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ThisWorkbook" defaultThemeVersion="124226"/>
  <bookViews>
    <workbookView xWindow="120" yWindow="135" windowWidth="15240" windowHeight="8010" tabRatio="923" firstSheet="17" activeTab="26"/>
  </bookViews>
  <sheets>
    <sheet name="CHƯA KIỂM" sheetId="99" r:id="rId1"/>
    <sheet name="HÀNG BAO" sheetId="101" r:id="rId2"/>
    <sheet name="TỜ KHAI TREO" sheetId="104" r:id="rId3"/>
    <sheet name="HÌNH SỰ" sheetId="98" r:id="rId4"/>
    <sheet name="KHÔNG ĐẠT" sheetId="118" r:id="rId5"/>
    <sheet name="HÀNG ĐẠT" sheetId="102" r:id="rId6"/>
    <sheet name="TỔNG" sheetId="138" r:id="rId7"/>
    <sheet name="NGOAI DS" sheetId="139" r:id="rId8"/>
    <sheet name="TRƯỚC 2013" sheetId="140" r:id="rId9"/>
    <sheet name="Phế liệu" sheetId="146" r:id="rId10"/>
    <sheet name="Phế liệu - đã kiểm" sheetId="149" r:id="rId11"/>
    <sheet name="Phế liệu - đag kiểm lại" sheetId="148" r:id="rId12"/>
    <sheet name="truoc 2013-da chuyen" sheetId="141" r:id="rId13"/>
    <sheet name="Ngân hàng" sheetId="145" r:id="rId14"/>
    <sheet name="Ntrieu, VNS" sheetId="142" r:id="rId15"/>
    <sheet name="Tòa" sheetId="143" r:id="rId16"/>
    <sheet name="Phú Sơn" sheetId="144" r:id="rId17"/>
    <sheet name="Trước 2013-ko fai PL" sheetId="147" r:id="rId18"/>
    <sheet name="Tổng - trc 2013-ko fai PL" sheetId="151" r:id="rId19"/>
    <sheet name="Đối chiếu PL" sheetId="152" r:id="rId20"/>
    <sheet name="Tổng - PL KS" sheetId="150" r:id="rId21"/>
    <sheet name="2700c CBL" sheetId="153" r:id="rId22"/>
    <sheet name="1265 Chu Lai" sheetId="154" r:id="rId23"/>
    <sheet name="263c" sheetId="156" r:id="rId24"/>
    <sheet name="197c" sheetId="155" r:id="rId25"/>
    <sheet name="56 CONTS" sheetId="157" r:id="rId26"/>
    <sheet name="Sheet1" sheetId="158" r:id="rId27"/>
  </sheets>
  <externalReferences>
    <externalReference r:id="rId28"/>
    <externalReference r:id="rId29"/>
    <externalReference r:id="rId30"/>
  </externalReferences>
  <definedNames>
    <definedName name="_xlnm._FilterDatabase" localSheetId="22" hidden="1">'1265 Chu Lai'!$A$1:$T$1266</definedName>
    <definedName name="_xlnm._FilterDatabase" localSheetId="24" hidden="1">'197c'!$A$1:$X$198</definedName>
    <definedName name="_xlnm._FilterDatabase" localSheetId="21" hidden="1">'2700c CBL'!$A$1:$V$2701</definedName>
    <definedName name="_xlnm._FilterDatabase" localSheetId="25" hidden="1">'56 CONTS'!$A$1:$X$57</definedName>
    <definedName name="_xlnm._FilterDatabase" localSheetId="1" hidden="1">'HÀNG BAO'!$A$1:$AV$32</definedName>
    <definedName name="_xlnm._FilterDatabase" localSheetId="5" hidden="1">'HÀNG ĐẠT'!$A$2:$AZ$2</definedName>
    <definedName name="_xlnm._FilterDatabase" localSheetId="3" hidden="1">'HÌNH SỰ'!$A$2:$AW$216</definedName>
    <definedName name="_xlnm._FilterDatabase" localSheetId="4" hidden="1">'KHÔNG ĐẠT'!$A$1:$JH$1</definedName>
    <definedName name="_xlnm._FilterDatabase" localSheetId="9" hidden="1">'Phế liệu'!$A$1:$V$72</definedName>
    <definedName name="_xlnm._FilterDatabase" localSheetId="2" hidden="1">'TỜ KHAI TREO'!$A$1:$AW$1</definedName>
    <definedName name="_xlnm._FilterDatabase" localSheetId="6" hidden="1">TỔNG!$A$2:$AZ$496</definedName>
    <definedName name="_xlnm._FilterDatabase" localSheetId="20" hidden="1">'Tổng - PL KS'!$A$1:$BB$1291</definedName>
    <definedName name="_xlnm._FilterDatabase" localSheetId="8" hidden="1">'TRƯỚC 2013'!$A$1:$JH$379</definedName>
  </definedNames>
  <calcPr calcId="144525"/>
</workbook>
</file>

<file path=xl/calcChain.xml><?xml version="1.0" encoding="utf-8"?>
<calcChain xmlns="http://schemas.openxmlformats.org/spreadsheetml/2006/main">
  <c r="V2701" i="156" l="1"/>
  <c r="V2700" i="156"/>
  <c r="V2699" i="156"/>
  <c r="V2698" i="156"/>
  <c r="V2697" i="156"/>
  <c r="V2696" i="156"/>
  <c r="V2695" i="156"/>
  <c r="V2694" i="156"/>
  <c r="V2693" i="156"/>
  <c r="V2692" i="156"/>
  <c r="V2691" i="156"/>
  <c r="V2690" i="156"/>
  <c r="V2689" i="156"/>
  <c r="V2688" i="156"/>
  <c r="V2687" i="156"/>
  <c r="V2686" i="156"/>
  <c r="V2685" i="156"/>
  <c r="V2684" i="156"/>
  <c r="V2683" i="156"/>
  <c r="V2682" i="156"/>
  <c r="V2681" i="156"/>
  <c r="V2680" i="156"/>
  <c r="V2679" i="156"/>
  <c r="V2678" i="156"/>
  <c r="V2677" i="156"/>
  <c r="V2676" i="156"/>
  <c r="V2675" i="156"/>
  <c r="V2674" i="156"/>
  <c r="V2673" i="156"/>
  <c r="V2672" i="156"/>
  <c r="V2671" i="156"/>
  <c r="V2670" i="156"/>
  <c r="V2669" i="156"/>
  <c r="V2668" i="156"/>
  <c r="V2667" i="156"/>
  <c r="V2666" i="156"/>
  <c r="V2665" i="156"/>
  <c r="V2664" i="156"/>
  <c r="V2663" i="156"/>
  <c r="V2662" i="156"/>
  <c r="V2661" i="156"/>
  <c r="V2660" i="156"/>
  <c r="V2659" i="156"/>
  <c r="V2658" i="156"/>
  <c r="V2657" i="156"/>
  <c r="V2656" i="156"/>
  <c r="V2655" i="156"/>
  <c r="V2654" i="156"/>
  <c r="V2653" i="156"/>
  <c r="V2652" i="156"/>
  <c r="V2651" i="156"/>
  <c r="V2650" i="156"/>
  <c r="V2649" i="156"/>
  <c r="V2648" i="156"/>
  <c r="V2647" i="156"/>
  <c r="V2646" i="156"/>
  <c r="V2645" i="156"/>
  <c r="V2644" i="156"/>
  <c r="V2643" i="156"/>
  <c r="V2642" i="156"/>
  <c r="V2641" i="156"/>
  <c r="V2640" i="156"/>
  <c r="V2639" i="156"/>
  <c r="V2638" i="156"/>
  <c r="V2637" i="156"/>
  <c r="V2636" i="156"/>
  <c r="V2635" i="156"/>
  <c r="V2634" i="156"/>
  <c r="V2633" i="156"/>
  <c r="V2632" i="156"/>
  <c r="V2631" i="156"/>
  <c r="V2630" i="156"/>
  <c r="V2629" i="156"/>
  <c r="V2628" i="156"/>
  <c r="V2627" i="156"/>
  <c r="V2626" i="156"/>
  <c r="V2625" i="156"/>
  <c r="V2624" i="156"/>
  <c r="V2623" i="156"/>
  <c r="V2622" i="156"/>
  <c r="V2621" i="156"/>
  <c r="V2620" i="156"/>
  <c r="V2619" i="156"/>
  <c r="V2618" i="156"/>
  <c r="V2617" i="156"/>
  <c r="V2616" i="156"/>
  <c r="V2615" i="156"/>
  <c r="V2614" i="156"/>
  <c r="V2613" i="156"/>
  <c r="V2612" i="156"/>
  <c r="V2611" i="156"/>
  <c r="V2610" i="156"/>
  <c r="V2609" i="156"/>
  <c r="V2608" i="156"/>
  <c r="V2607" i="156"/>
  <c r="V2606" i="156"/>
  <c r="V2605" i="156"/>
  <c r="V2604" i="156"/>
  <c r="V2603" i="156"/>
  <c r="V2602" i="156"/>
  <c r="V2601" i="156"/>
  <c r="V2600" i="156"/>
  <c r="V2599" i="156"/>
  <c r="V2598" i="156"/>
  <c r="V2597" i="156"/>
  <c r="V2596" i="156"/>
  <c r="V2595" i="156"/>
  <c r="V2594" i="156"/>
  <c r="V2593" i="156"/>
  <c r="V2592" i="156"/>
  <c r="V2591" i="156"/>
  <c r="V2590" i="156"/>
  <c r="V2589" i="156"/>
  <c r="V2588" i="156"/>
  <c r="V2587" i="156"/>
  <c r="V2586" i="156"/>
  <c r="V2585" i="156"/>
  <c r="V2584" i="156"/>
  <c r="V2583" i="156"/>
  <c r="V2582" i="156"/>
  <c r="V2581" i="156"/>
  <c r="V2580" i="156"/>
  <c r="V2579" i="156"/>
  <c r="V2578" i="156"/>
  <c r="V2577" i="156"/>
  <c r="V2576" i="156"/>
  <c r="V2575" i="156"/>
  <c r="V2574" i="156"/>
  <c r="V2573" i="156"/>
  <c r="V2572" i="156"/>
  <c r="V2571" i="156"/>
  <c r="V2570" i="156"/>
  <c r="V2569" i="156"/>
  <c r="V2568" i="156"/>
  <c r="V2567" i="156"/>
  <c r="V2566" i="156"/>
  <c r="V2565" i="156"/>
  <c r="V2564" i="156"/>
  <c r="V2563" i="156"/>
  <c r="V2562" i="156"/>
  <c r="V2561" i="156"/>
  <c r="V2560" i="156"/>
  <c r="V2559" i="156"/>
  <c r="V2558" i="156"/>
  <c r="V2557" i="156"/>
  <c r="V2556" i="156"/>
  <c r="V2555" i="156"/>
  <c r="V2554" i="156"/>
  <c r="V2553" i="156"/>
  <c r="V2552" i="156"/>
  <c r="V2551" i="156"/>
  <c r="V2550" i="156"/>
  <c r="V2549" i="156"/>
  <c r="V2548" i="156"/>
  <c r="V2547" i="156"/>
  <c r="V2546" i="156"/>
  <c r="V2545" i="156"/>
  <c r="V2544" i="156"/>
  <c r="V2543" i="156"/>
  <c r="V2542" i="156"/>
  <c r="V2541" i="156"/>
  <c r="V2540" i="156"/>
  <c r="V2539" i="156"/>
  <c r="V2538" i="156"/>
  <c r="V2537" i="156"/>
  <c r="V2536" i="156"/>
  <c r="V2535" i="156"/>
  <c r="V2534" i="156"/>
  <c r="V2533" i="156"/>
  <c r="V2532" i="156"/>
  <c r="V2531" i="156"/>
  <c r="V2530" i="156"/>
  <c r="V2529" i="156"/>
  <c r="V2528" i="156"/>
  <c r="V2527" i="156"/>
  <c r="V2526" i="156"/>
  <c r="V2525" i="156"/>
  <c r="V2524" i="156"/>
  <c r="V2523" i="156"/>
  <c r="V2522" i="156"/>
  <c r="V2521" i="156"/>
  <c r="V2520" i="156"/>
  <c r="V2519" i="156"/>
  <c r="V2518" i="156"/>
  <c r="V2517" i="156"/>
  <c r="V2516" i="156"/>
  <c r="V2515" i="156"/>
  <c r="V2514" i="156"/>
  <c r="V2513" i="156"/>
  <c r="V2512" i="156"/>
  <c r="V2511" i="156"/>
  <c r="V2510" i="156"/>
  <c r="V2509" i="156"/>
  <c r="V2508" i="156"/>
  <c r="V2507" i="156"/>
  <c r="V2506" i="156"/>
  <c r="V2505" i="156"/>
  <c r="V2504" i="156"/>
  <c r="V2503" i="156"/>
  <c r="V2502" i="156"/>
  <c r="V2501" i="156"/>
  <c r="V2500" i="156"/>
  <c r="V2499" i="156"/>
  <c r="V2498" i="156"/>
  <c r="V2497" i="156"/>
  <c r="V2496" i="156"/>
  <c r="V2495" i="156"/>
  <c r="V2494" i="156"/>
  <c r="V2493" i="156"/>
  <c r="V2492" i="156"/>
  <c r="V2491" i="156"/>
  <c r="V2490" i="156"/>
  <c r="V2489" i="156"/>
  <c r="V2488" i="156"/>
  <c r="V2487" i="156"/>
  <c r="V2486" i="156"/>
  <c r="V2485" i="156"/>
  <c r="V2484" i="156"/>
  <c r="V2483" i="156"/>
  <c r="V2482" i="156"/>
  <c r="V2481" i="156"/>
  <c r="V2480" i="156"/>
  <c r="V2479" i="156"/>
  <c r="V2478" i="156"/>
  <c r="V2477" i="156"/>
  <c r="V2476" i="156"/>
  <c r="V2475" i="156"/>
  <c r="V2474" i="156"/>
  <c r="V2473" i="156"/>
  <c r="V2472" i="156"/>
  <c r="V2471" i="156"/>
  <c r="V2470" i="156"/>
  <c r="V2469" i="156"/>
  <c r="V2468" i="156"/>
  <c r="V2467" i="156"/>
  <c r="V2466" i="156"/>
  <c r="V2465" i="156"/>
  <c r="V2464" i="156"/>
  <c r="V2463" i="156"/>
  <c r="V2462" i="156"/>
  <c r="V2461" i="156"/>
  <c r="V2460" i="156"/>
  <c r="V2459" i="156"/>
  <c r="V2458" i="156"/>
  <c r="V2457" i="156"/>
  <c r="V2456" i="156"/>
  <c r="V2455" i="156"/>
  <c r="V2454" i="156"/>
  <c r="V2453" i="156"/>
  <c r="V2452" i="156"/>
  <c r="V2451" i="156"/>
  <c r="V2450" i="156"/>
  <c r="V2449" i="156"/>
  <c r="V2448" i="156"/>
  <c r="V2447" i="156"/>
  <c r="V2446" i="156"/>
  <c r="V2445" i="156"/>
  <c r="V2444" i="156"/>
  <c r="V2443" i="156"/>
  <c r="V2442" i="156"/>
  <c r="V2441" i="156"/>
  <c r="V2440" i="156"/>
  <c r="V2439" i="156"/>
  <c r="V2438" i="156"/>
  <c r="V2437" i="156"/>
  <c r="V2436" i="156"/>
  <c r="V2435" i="156"/>
  <c r="V2434" i="156"/>
  <c r="V2433" i="156"/>
  <c r="V2432" i="156"/>
  <c r="V2431" i="156"/>
  <c r="V2430" i="156"/>
  <c r="V2429" i="156"/>
  <c r="V2428" i="156"/>
  <c r="V2427" i="156"/>
  <c r="V2426" i="156"/>
  <c r="V2425" i="156"/>
  <c r="V2424" i="156"/>
  <c r="V2423" i="156"/>
  <c r="V2422" i="156"/>
  <c r="V2421" i="156"/>
  <c r="V2420" i="156"/>
  <c r="V2419" i="156"/>
  <c r="V2418" i="156"/>
  <c r="V2417" i="156"/>
  <c r="V2416" i="156"/>
  <c r="V2415" i="156"/>
  <c r="V2414" i="156"/>
  <c r="V2413" i="156"/>
  <c r="V2412" i="156"/>
  <c r="V2411" i="156"/>
  <c r="V2410" i="156"/>
  <c r="V2409" i="156"/>
  <c r="V2408" i="156"/>
  <c r="V2407" i="156"/>
  <c r="V2406" i="156"/>
  <c r="V2405" i="156"/>
  <c r="V2404" i="156"/>
  <c r="V2403" i="156"/>
  <c r="V2402" i="156"/>
  <c r="V2401" i="156"/>
  <c r="V2400" i="156"/>
  <c r="V2399" i="156"/>
  <c r="V2398" i="156"/>
  <c r="V2397" i="156"/>
  <c r="V2396" i="156"/>
  <c r="V2395" i="156"/>
  <c r="V2394" i="156"/>
  <c r="V2393" i="156"/>
  <c r="V2392" i="156"/>
  <c r="V2391" i="156"/>
  <c r="V2390" i="156"/>
  <c r="V2389" i="156"/>
  <c r="V2388" i="156"/>
  <c r="V2387" i="156"/>
  <c r="V2386" i="156"/>
  <c r="V2385" i="156"/>
  <c r="V2384" i="156"/>
  <c r="V2383" i="156"/>
  <c r="V2382" i="156"/>
  <c r="V2381" i="156"/>
  <c r="V2380" i="156"/>
  <c r="V2379" i="156"/>
  <c r="V2378" i="156"/>
  <c r="V2377" i="156"/>
  <c r="V2376" i="156"/>
  <c r="V2375" i="156"/>
  <c r="V2374" i="156"/>
  <c r="V2373" i="156"/>
  <c r="V2372" i="156"/>
  <c r="V2371" i="156"/>
  <c r="V2370" i="156"/>
  <c r="V2369" i="156"/>
  <c r="V2368" i="156"/>
  <c r="V2367" i="156"/>
  <c r="V2366" i="156"/>
  <c r="V2365" i="156"/>
  <c r="V2364" i="156"/>
  <c r="V2363" i="156"/>
  <c r="V2362" i="156"/>
  <c r="V2361" i="156"/>
  <c r="V2360" i="156"/>
  <c r="V2359" i="156"/>
  <c r="V2358" i="156"/>
  <c r="V2357" i="156"/>
  <c r="V2356" i="156"/>
  <c r="V2355" i="156"/>
  <c r="V2354" i="156"/>
  <c r="V2353" i="156"/>
  <c r="V2352" i="156"/>
  <c r="V2351" i="156"/>
  <c r="V2350" i="156"/>
  <c r="V2349" i="156"/>
  <c r="V2348" i="156"/>
  <c r="V2347" i="156"/>
  <c r="V2346" i="156"/>
  <c r="V2345" i="156"/>
  <c r="V2344" i="156"/>
  <c r="V2343" i="156"/>
  <c r="V2342" i="156"/>
  <c r="V2341" i="156"/>
  <c r="V2340" i="156"/>
  <c r="V2339" i="156"/>
  <c r="V2338" i="156"/>
  <c r="V2337" i="156"/>
  <c r="V2336" i="156"/>
  <c r="V2335" i="156"/>
  <c r="V2334" i="156"/>
  <c r="V2333" i="156"/>
  <c r="V2332" i="156"/>
  <c r="V2331" i="156"/>
  <c r="V2330" i="156"/>
  <c r="V2329" i="156"/>
  <c r="V2328" i="156"/>
  <c r="V2327" i="156"/>
  <c r="V2326" i="156"/>
  <c r="V2325" i="156"/>
  <c r="V2324" i="156"/>
  <c r="V2323" i="156"/>
  <c r="V2322" i="156"/>
  <c r="V2321" i="156"/>
  <c r="V2320" i="156"/>
  <c r="V2319" i="156"/>
  <c r="V2318" i="156"/>
  <c r="V2317" i="156"/>
  <c r="V2316" i="156"/>
  <c r="V2315" i="156"/>
  <c r="V2314" i="156"/>
  <c r="V2313" i="156"/>
  <c r="V2312" i="156"/>
  <c r="V2311" i="156"/>
  <c r="V2310" i="156"/>
  <c r="V2309" i="156"/>
  <c r="V2308" i="156"/>
  <c r="V2307" i="156"/>
  <c r="V2306" i="156"/>
  <c r="V2305" i="156"/>
  <c r="V2304" i="156"/>
  <c r="V2303" i="156"/>
  <c r="V2302" i="156"/>
  <c r="V2301" i="156"/>
  <c r="V2300" i="156"/>
  <c r="V2299" i="156"/>
  <c r="V2298" i="156"/>
  <c r="V2297" i="156"/>
  <c r="V2296" i="156"/>
  <c r="V2295" i="156"/>
  <c r="V2294" i="156"/>
  <c r="V2293" i="156"/>
  <c r="V2292" i="156"/>
  <c r="V2291" i="156"/>
  <c r="V2290" i="156"/>
  <c r="V2289" i="156"/>
  <c r="V2288" i="156"/>
  <c r="V2287" i="156"/>
  <c r="V2286" i="156"/>
  <c r="V2285" i="156"/>
  <c r="V2284" i="156"/>
  <c r="V2283" i="156"/>
  <c r="V2282" i="156"/>
  <c r="V2281" i="156"/>
  <c r="V2280" i="156"/>
  <c r="V2279" i="156"/>
  <c r="V2278" i="156"/>
  <c r="V2277" i="156"/>
  <c r="V2276" i="156"/>
  <c r="V2275" i="156"/>
  <c r="V2274" i="156"/>
  <c r="V2273" i="156"/>
  <c r="V2272" i="156"/>
  <c r="V2271" i="156"/>
  <c r="V2270" i="156"/>
  <c r="V2269" i="156"/>
  <c r="V2268" i="156"/>
  <c r="V2267" i="156"/>
  <c r="V2266" i="156"/>
  <c r="V2265" i="156"/>
  <c r="V2264" i="156"/>
  <c r="V2263" i="156"/>
  <c r="V2262" i="156"/>
  <c r="V2261" i="156"/>
  <c r="V2260" i="156"/>
  <c r="V2259" i="156"/>
  <c r="V2258" i="156"/>
  <c r="V2257" i="156"/>
  <c r="V2256" i="156"/>
  <c r="V2255" i="156"/>
  <c r="V2254" i="156"/>
  <c r="V2253" i="156"/>
  <c r="V2252" i="156"/>
  <c r="V2251" i="156"/>
  <c r="V2250" i="156"/>
  <c r="V2249" i="156"/>
  <c r="V2248" i="156"/>
  <c r="V2247" i="156"/>
  <c r="V2246" i="156"/>
  <c r="V2245" i="156"/>
  <c r="V2244" i="156"/>
  <c r="V2243" i="156"/>
  <c r="V2242" i="156"/>
  <c r="V2241" i="156"/>
  <c r="V2240" i="156"/>
  <c r="V2239" i="156"/>
  <c r="V2238" i="156"/>
  <c r="V2237" i="156"/>
  <c r="V2236" i="156"/>
  <c r="V2235" i="156"/>
  <c r="V2234" i="156"/>
  <c r="V2233" i="156"/>
  <c r="V2232" i="156"/>
  <c r="V2231" i="156"/>
  <c r="V2230" i="156"/>
  <c r="V2229" i="156"/>
  <c r="V2228" i="156"/>
  <c r="V2227" i="156"/>
  <c r="V2226" i="156"/>
  <c r="V2225" i="156"/>
  <c r="V2224" i="156"/>
  <c r="V2223" i="156"/>
  <c r="V2222" i="156"/>
  <c r="V2221" i="156"/>
  <c r="V2220" i="156"/>
  <c r="V2219" i="156"/>
  <c r="V2218" i="156"/>
  <c r="V2217" i="156"/>
  <c r="V2216" i="156"/>
  <c r="V2215" i="156"/>
  <c r="V2214" i="156"/>
  <c r="V2213" i="156"/>
  <c r="V2212" i="156"/>
  <c r="V2211" i="156"/>
  <c r="V2210" i="156"/>
  <c r="V2209" i="156"/>
  <c r="V2208" i="156"/>
  <c r="V2207" i="156"/>
  <c r="V2206" i="156"/>
  <c r="V2205" i="156"/>
  <c r="V2204" i="156"/>
  <c r="V2203" i="156"/>
  <c r="V2202" i="156"/>
  <c r="V2201" i="156"/>
  <c r="V2200" i="156"/>
  <c r="V2199" i="156"/>
  <c r="V2198" i="156"/>
  <c r="V2197" i="156"/>
  <c r="V2196" i="156"/>
  <c r="V2195" i="156"/>
  <c r="V2194" i="156"/>
  <c r="V2193" i="156"/>
  <c r="V2192" i="156"/>
  <c r="V2191" i="156"/>
  <c r="V2190" i="156"/>
  <c r="V2189" i="156"/>
  <c r="V2188" i="156"/>
  <c r="V2187" i="156"/>
  <c r="V2186" i="156"/>
  <c r="V2185" i="156"/>
  <c r="V2184" i="156"/>
  <c r="V2183" i="156"/>
  <c r="V2182" i="156"/>
  <c r="V2181" i="156"/>
  <c r="V2180" i="156"/>
  <c r="V2179" i="156"/>
  <c r="V2178" i="156"/>
  <c r="V2177" i="156"/>
  <c r="V2176" i="156"/>
  <c r="V2175" i="156"/>
  <c r="V2174" i="156"/>
  <c r="V2173" i="156"/>
  <c r="V2172" i="156"/>
  <c r="V2171" i="156"/>
  <c r="V2170" i="156"/>
  <c r="V2169" i="156"/>
  <c r="V2168" i="156"/>
  <c r="V2167" i="156"/>
  <c r="V2166" i="156"/>
  <c r="V2165" i="156"/>
  <c r="V2164" i="156"/>
  <c r="V2163" i="156"/>
  <c r="V2162" i="156"/>
  <c r="V2161" i="156"/>
  <c r="V2160" i="156"/>
  <c r="V2159" i="156"/>
  <c r="V2158" i="156"/>
  <c r="V2157" i="156"/>
  <c r="V2156" i="156"/>
  <c r="V2155" i="156"/>
  <c r="V2154" i="156"/>
  <c r="V2153" i="156"/>
  <c r="V2152" i="156"/>
  <c r="V2151" i="156"/>
  <c r="V2150" i="156"/>
  <c r="V2149" i="156"/>
  <c r="V2148" i="156"/>
  <c r="V2147" i="156"/>
  <c r="V2146" i="156"/>
  <c r="V2145" i="156"/>
  <c r="V2144" i="156"/>
  <c r="V2143" i="156"/>
  <c r="V2142" i="156"/>
  <c r="V2141" i="156"/>
  <c r="V2140" i="156"/>
  <c r="V2139" i="156"/>
  <c r="V2138" i="156"/>
  <c r="V2137" i="156"/>
  <c r="V2136" i="156"/>
  <c r="V2135" i="156"/>
  <c r="V2134" i="156"/>
  <c r="V2133" i="156"/>
  <c r="V2132" i="156"/>
  <c r="V2131" i="156"/>
  <c r="V2130" i="156"/>
  <c r="V2129" i="156"/>
  <c r="V2128" i="156"/>
  <c r="V2127" i="156"/>
  <c r="V2126" i="156"/>
  <c r="V2125" i="156"/>
  <c r="V2124" i="156"/>
  <c r="V2123" i="156"/>
  <c r="V2122" i="156"/>
  <c r="V2121" i="156"/>
  <c r="V2120" i="156"/>
  <c r="V2119" i="156"/>
  <c r="V2118" i="156"/>
  <c r="V2117" i="156"/>
  <c r="V2116" i="156"/>
  <c r="V2115" i="156"/>
  <c r="V2114" i="156"/>
  <c r="V2113" i="156"/>
  <c r="V2112" i="156"/>
  <c r="V2111" i="156"/>
  <c r="V2110" i="156"/>
  <c r="V2109" i="156"/>
  <c r="V2108" i="156"/>
  <c r="V2107" i="156"/>
  <c r="V2106" i="156"/>
  <c r="V2105" i="156"/>
  <c r="V2104" i="156"/>
  <c r="V2103" i="156"/>
  <c r="V2102" i="156"/>
  <c r="V2101" i="156"/>
  <c r="V2100" i="156"/>
  <c r="V2099" i="156"/>
  <c r="V2098" i="156"/>
  <c r="V2097" i="156"/>
  <c r="V2096" i="156"/>
  <c r="V2095" i="156"/>
  <c r="V2094" i="156"/>
  <c r="V2093" i="156"/>
  <c r="V2092" i="156"/>
  <c r="V2091" i="156"/>
  <c r="V2090" i="156"/>
  <c r="V2089" i="156"/>
  <c r="V2088" i="156"/>
  <c r="V2087" i="156"/>
  <c r="V2086" i="156"/>
  <c r="V2085" i="156"/>
  <c r="V2084" i="156"/>
  <c r="V2083" i="156"/>
  <c r="V2082" i="156"/>
  <c r="V2081" i="156"/>
  <c r="V2080" i="156"/>
  <c r="V2079" i="156"/>
  <c r="V2078" i="156"/>
  <c r="V2077" i="156"/>
  <c r="V2076" i="156"/>
  <c r="V2075" i="156"/>
  <c r="V2074" i="156"/>
  <c r="V2073" i="156"/>
  <c r="V2072" i="156"/>
  <c r="V2071" i="156"/>
  <c r="V2070" i="156"/>
  <c r="V2069" i="156"/>
  <c r="V2068" i="156"/>
  <c r="V2067" i="156"/>
  <c r="V2066" i="156"/>
  <c r="V2065" i="156"/>
  <c r="V2064" i="156"/>
  <c r="V2063" i="156"/>
  <c r="V2062" i="156"/>
  <c r="V2061" i="156"/>
  <c r="V2060" i="156"/>
  <c r="V2059" i="156"/>
  <c r="V2058" i="156"/>
  <c r="V2057" i="156"/>
  <c r="V2056" i="156"/>
  <c r="V2055" i="156"/>
  <c r="V2054" i="156"/>
  <c r="V2053" i="156"/>
  <c r="V2052" i="156"/>
  <c r="V2051" i="156"/>
  <c r="V2050" i="156"/>
  <c r="V2049" i="156"/>
  <c r="V2048" i="156"/>
  <c r="V2047" i="156"/>
  <c r="V2046" i="156"/>
  <c r="V2045" i="156"/>
  <c r="V2044" i="156"/>
  <c r="V2043" i="156"/>
  <c r="V2042" i="156"/>
  <c r="V2041" i="156"/>
  <c r="V2040" i="156"/>
  <c r="V2039" i="156"/>
  <c r="V2038" i="156"/>
  <c r="V2037" i="156"/>
  <c r="V2036" i="156"/>
  <c r="V2035" i="156"/>
  <c r="V2034" i="156"/>
  <c r="V2033" i="156"/>
  <c r="V2032" i="156"/>
  <c r="V2031" i="156"/>
  <c r="V2030" i="156"/>
  <c r="V2029" i="156"/>
  <c r="V2028" i="156"/>
  <c r="V2027" i="156"/>
  <c r="V2026" i="156"/>
  <c r="V2025" i="156"/>
  <c r="V2024" i="156"/>
  <c r="V2023" i="156"/>
  <c r="V2022" i="156"/>
  <c r="V2021" i="156"/>
  <c r="V2020" i="156"/>
  <c r="V2019" i="156"/>
  <c r="V2018" i="156"/>
  <c r="V2017" i="156"/>
  <c r="V2016" i="156"/>
  <c r="V2015" i="156"/>
  <c r="V2014" i="156"/>
  <c r="V2013" i="156"/>
  <c r="V2012" i="156"/>
  <c r="V2011" i="156"/>
  <c r="V2010" i="156"/>
  <c r="V2009" i="156"/>
  <c r="V2008" i="156"/>
  <c r="V2007" i="156"/>
  <c r="V2006" i="156"/>
  <c r="V2005" i="156"/>
  <c r="V2004" i="156"/>
  <c r="V2003" i="156"/>
  <c r="V2002" i="156"/>
  <c r="V2001" i="156"/>
  <c r="V2000" i="156"/>
  <c r="V1999" i="156"/>
  <c r="V1998" i="156"/>
  <c r="V1997" i="156"/>
  <c r="V1996" i="156"/>
  <c r="V1995" i="156"/>
  <c r="V1994" i="156"/>
  <c r="V1993" i="156"/>
  <c r="V1992" i="156"/>
  <c r="V1991" i="156"/>
  <c r="V1990" i="156"/>
  <c r="V1989" i="156"/>
  <c r="V1988" i="156"/>
  <c r="V1987" i="156"/>
  <c r="V1986" i="156"/>
  <c r="V1985" i="156"/>
  <c r="V1984" i="156"/>
  <c r="V1983" i="156"/>
  <c r="V1982" i="156"/>
  <c r="V1981" i="156"/>
  <c r="V1980" i="156"/>
  <c r="V1979" i="156"/>
  <c r="V1978" i="156"/>
  <c r="V1977" i="156"/>
  <c r="V1976" i="156"/>
  <c r="V1975" i="156"/>
  <c r="V1974" i="156"/>
  <c r="V1973" i="156"/>
  <c r="V1972" i="156"/>
  <c r="V1971" i="156"/>
  <c r="V1970" i="156"/>
  <c r="V1969" i="156"/>
  <c r="V1968" i="156"/>
  <c r="V1967" i="156"/>
  <c r="V1966" i="156"/>
  <c r="V1965" i="156"/>
  <c r="V1964" i="156"/>
  <c r="V1963" i="156"/>
  <c r="V1962" i="156"/>
  <c r="V1961" i="156"/>
  <c r="V1960" i="156"/>
  <c r="V1959" i="156"/>
  <c r="V1958" i="156"/>
  <c r="V1957" i="156"/>
  <c r="V1956" i="156"/>
  <c r="V1955" i="156"/>
  <c r="V1954" i="156"/>
  <c r="V1953" i="156"/>
  <c r="V1952" i="156"/>
  <c r="V1951" i="156"/>
  <c r="V1950" i="156"/>
  <c r="V1949" i="156"/>
  <c r="V1948" i="156"/>
  <c r="V1947" i="156"/>
  <c r="V1946" i="156"/>
  <c r="V1945" i="156"/>
  <c r="V1944" i="156"/>
  <c r="V1943" i="156"/>
  <c r="V1942" i="156"/>
  <c r="V1941" i="156"/>
  <c r="V1940" i="156"/>
  <c r="V1939" i="156"/>
  <c r="V1938" i="156"/>
  <c r="V1937" i="156"/>
  <c r="V1936" i="156"/>
  <c r="V1935" i="156"/>
  <c r="V1934" i="156"/>
  <c r="V1933" i="156"/>
  <c r="V1932" i="156"/>
  <c r="V1931" i="156"/>
  <c r="V1930" i="156"/>
  <c r="V1929" i="156"/>
  <c r="V1928" i="156"/>
  <c r="V1927" i="156"/>
  <c r="V1926" i="156"/>
  <c r="V1925" i="156"/>
  <c r="V1924" i="156"/>
  <c r="V1923" i="156"/>
  <c r="V1922" i="156"/>
  <c r="V1921" i="156"/>
  <c r="V1920" i="156"/>
  <c r="V1919" i="156"/>
  <c r="V1918" i="156"/>
  <c r="V1917" i="156"/>
  <c r="V1916" i="156"/>
  <c r="V1915" i="156"/>
  <c r="V1914" i="156"/>
  <c r="V1913" i="156"/>
  <c r="V1912" i="156"/>
  <c r="V1911" i="156"/>
  <c r="V1910" i="156"/>
  <c r="V1909" i="156"/>
  <c r="V1908" i="156"/>
  <c r="V1907" i="156"/>
  <c r="V1906" i="156"/>
  <c r="V1905" i="156"/>
  <c r="V1904" i="156"/>
  <c r="V1903" i="156"/>
  <c r="V1902" i="156"/>
  <c r="V1901" i="156"/>
  <c r="V1900" i="156"/>
  <c r="V1899" i="156"/>
  <c r="V1898" i="156"/>
  <c r="V1897" i="156"/>
  <c r="V1896" i="156"/>
  <c r="V1895" i="156"/>
  <c r="V1894" i="156"/>
  <c r="V1893" i="156"/>
  <c r="V1892" i="156"/>
  <c r="V1891" i="156"/>
  <c r="V1890" i="156"/>
  <c r="V1889" i="156"/>
  <c r="V1888" i="156"/>
  <c r="V1887" i="156"/>
  <c r="V1886" i="156"/>
  <c r="V1885" i="156"/>
  <c r="V1884" i="156"/>
  <c r="V1883" i="156"/>
  <c r="V1882" i="156"/>
  <c r="V1881" i="156"/>
  <c r="V1880" i="156"/>
  <c r="V1879" i="156"/>
  <c r="V1878" i="156"/>
  <c r="V1877" i="156"/>
  <c r="V1876" i="156"/>
  <c r="V1875" i="156"/>
  <c r="V1874" i="156"/>
  <c r="V1873" i="156"/>
  <c r="V1872" i="156"/>
  <c r="V1871" i="156"/>
  <c r="V1870" i="156"/>
  <c r="V1869" i="156"/>
  <c r="V1868" i="156"/>
  <c r="V1867" i="156"/>
  <c r="V1866" i="156"/>
  <c r="V1865" i="156"/>
  <c r="V1864" i="156"/>
  <c r="V1863" i="156"/>
  <c r="V1862" i="156"/>
  <c r="V1861" i="156"/>
  <c r="V1860" i="156"/>
  <c r="V1859" i="156"/>
  <c r="V1858" i="156"/>
  <c r="V1857" i="156"/>
  <c r="V1856" i="156"/>
  <c r="V1855" i="156"/>
  <c r="V1854" i="156"/>
  <c r="V1853" i="156"/>
  <c r="V1852" i="156"/>
  <c r="V1851" i="156"/>
  <c r="V1850" i="156"/>
  <c r="V1849" i="156"/>
  <c r="V1848" i="156"/>
  <c r="V1847" i="156"/>
  <c r="V1846" i="156"/>
  <c r="V1845" i="156"/>
  <c r="V1844" i="156"/>
  <c r="V1843" i="156"/>
  <c r="V1842" i="156"/>
  <c r="V1841" i="156"/>
  <c r="V1840" i="156"/>
  <c r="V1839" i="156"/>
  <c r="V1838" i="156"/>
  <c r="V1837" i="156"/>
  <c r="V1836" i="156"/>
  <c r="V1835" i="156"/>
  <c r="V1834" i="156"/>
  <c r="V1833" i="156"/>
  <c r="V1832" i="156"/>
  <c r="V1831" i="156"/>
  <c r="V1830" i="156"/>
  <c r="V1829" i="156"/>
  <c r="V1828" i="156"/>
  <c r="V1827" i="156"/>
  <c r="V1826" i="156"/>
  <c r="V1825" i="156"/>
  <c r="V1824" i="156"/>
  <c r="V1823" i="156"/>
  <c r="V1822" i="156"/>
  <c r="V1821" i="156"/>
  <c r="V1820" i="156"/>
  <c r="V1819" i="156"/>
  <c r="V1818" i="156"/>
  <c r="V1817" i="156"/>
  <c r="V1816" i="156"/>
  <c r="V1815" i="156"/>
  <c r="V1814" i="156"/>
  <c r="V1813" i="156"/>
  <c r="V1812" i="156"/>
  <c r="V1811" i="156"/>
  <c r="V1810" i="156"/>
  <c r="V1809" i="156"/>
  <c r="V1808" i="156"/>
  <c r="V1807" i="156"/>
  <c r="V1806" i="156"/>
  <c r="V1805" i="156"/>
  <c r="V1804" i="156"/>
  <c r="V1803" i="156"/>
  <c r="V1802" i="156"/>
  <c r="V1801" i="156"/>
  <c r="V1800" i="156"/>
  <c r="V1799" i="156"/>
  <c r="V1798" i="156"/>
  <c r="V1797" i="156"/>
  <c r="V1796" i="156"/>
  <c r="V1795" i="156"/>
  <c r="V1794" i="156"/>
  <c r="V1793" i="156"/>
  <c r="V1792" i="156"/>
  <c r="V1791" i="156"/>
  <c r="V1790" i="156"/>
  <c r="V1789" i="156"/>
  <c r="V1788" i="156"/>
  <c r="V1787" i="156"/>
  <c r="V1786" i="156"/>
  <c r="V1785" i="156"/>
  <c r="V1784" i="156"/>
  <c r="V1783" i="156"/>
  <c r="V1782" i="156"/>
  <c r="V1781" i="156"/>
  <c r="V1780" i="156"/>
  <c r="V1779" i="156"/>
  <c r="V1778" i="156"/>
  <c r="V1777" i="156"/>
  <c r="V1776" i="156"/>
  <c r="V1775" i="156"/>
  <c r="V1774" i="156"/>
  <c r="V1773" i="156"/>
  <c r="V1772" i="156"/>
  <c r="V1771" i="156"/>
  <c r="V1770" i="156"/>
  <c r="V1769" i="156"/>
  <c r="V1768" i="156"/>
  <c r="V1767" i="156"/>
  <c r="V1766" i="156"/>
  <c r="V1765" i="156"/>
  <c r="V1764" i="156"/>
  <c r="V1763" i="156"/>
  <c r="V1762" i="156"/>
  <c r="V1761" i="156"/>
  <c r="V1760" i="156"/>
  <c r="V1759" i="156"/>
  <c r="V1758" i="156"/>
  <c r="V1757" i="156"/>
  <c r="V1756" i="156"/>
  <c r="V1755" i="156"/>
  <c r="V1754" i="156"/>
  <c r="V1753" i="156"/>
  <c r="V1752" i="156"/>
  <c r="V1751" i="156"/>
  <c r="V1750" i="156"/>
  <c r="V1749" i="156"/>
  <c r="V1748" i="156"/>
  <c r="V1747" i="156"/>
  <c r="V1746" i="156"/>
  <c r="V1745" i="156"/>
  <c r="V1744" i="156"/>
  <c r="V1743" i="156"/>
  <c r="V1742" i="156"/>
  <c r="V1741" i="156"/>
  <c r="V1740" i="156"/>
  <c r="V1739" i="156"/>
  <c r="V1738" i="156"/>
  <c r="V1737" i="156"/>
  <c r="V1736" i="156"/>
  <c r="V1735" i="156"/>
  <c r="V1734" i="156"/>
  <c r="V1733" i="156"/>
  <c r="V1732" i="156"/>
  <c r="V1731" i="156"/>
  <c r="V1730" i="156"/>
  <c r="V1729" i="156"/>
  <c r="V1728" i="156"/>
  <c r="V1727" i="156"/>
  <c r="V1726" i="156"/>
  <c r="V1725" i="156"/>
  <c r="V1724" i="156"/>
  <c r="V1723" i="156"/>
  <c r="V1722" i="156"/>
  <c r="V1721" i="156"/>
  <c r="V1720" i="156"/>
  <c r="V1719" i="156"/>
  <c r="V1718" i="156"/>
  <c r="V1717" i="156"/>
  <c r="V1716" i="156"/>
  <c r="V1715" i="156"/>
  <c r="V1714" i="156"/>
  <c r="V1713" i="156"/>
  <c r="V1712" i="156"/>
  <c r="V1711" i="156"/>
  <c r="V1710" i="156"/>
  <c r="V1709" i="156"/>
  <c r="V1708" i="156"/>
  <c r="V1707" i="156"/>
  <c r="V1706" i="156"/>
  <c r="V1705" i="156"/>
  <c r="V1704" i="156"/>
  <c r="V1703" i="156"/>
  <c r="V1702" i="156"/>
  <c r="V1701" i="156"/>
  <c r="V1700" i="156"/>
  <c r="V1699" i="156"/>
  <c r="V1698" i="156"/>
  <c r="V1697" i="156"/>
  <c r="V1696" i="156"/>
  <c r="V1695" i="156"/>
  <c r="V1694" i="156"/>
  <c r="V1693" i="156"/>
  <c r="V1692" i="156"/>
  <c r="V1691" i="156"/>
  <c r="V1690" i="156"/>
  <c r="V1689" i="156"/>
  <c r="V1688" i="156"/>
  <c r="V1687" i="156"/>
  <c r="V1686" i="156"/>
  <c r="V1685" i="156"/>
  <c r="V1684" i="156"/>
  <c r="V1683" i="156"/>
  <c r="V1682" i="156"/>
  <c r="V1681" i="156"/>
  <c r="V1680" i="156"/>
  <c r="V1679" i="156"/>
  <c r="V1678" i="156"/>
  <c r="V1677" i="156"/>
  <c r="V1676" i="156"/>
  <c r="V1675" i="156"/>
  <c r="V1674" i="156"/>
  <c r="V1673" i="156"/>
  <c r="V1672" i="156"/>
  <c r="V1671" i="156"/>
  <c r="V1670" i="156"/>
  <c r="V1669" i="156"/>
  <c r="V1668" i="156"/>
  <c r="V1667" i="156"/>
  <c r="V1666" i="156"/>
  <c r="V1665" i="156"/>
  <c r="V1664" i="156"/>
  <c r="V1663" i="156"/>
  <c r="V1662" i="156"/>
  <c r="V1661" i="156"/>
  <c r="V1660" i="156"/>
  <c r="V1659" i="156"/>
  <c r="V1658" i="156"/>
  <c r="V1657" i="156"/>
  <c r="V1656" i="156"/>
  <c r="V1655" i="156"/>
  <c r="V1654" i="156"/>
  <c r="V1653" i="156"/>
  <c r="V1652" i="156"/>
  <c r="V1651" i="156"/>
  <c r="V1650" i="156"/>
  <c r="V1649" i="156"/>
  <c r="V1648" i="156"/>
  <c r="V1647" i="156"/>
  <c r="V1646" i="156"/>
  <c r="V1645" i="156"/>
  <c r="V1644" i="156"/>
  <c r="V1643" i="156"/>
  <c r="V1642" i="156"/>
  <c r="V1641" i="156"/>
  <c r="V1640" i="156"/>
  <c r="V1639" i="156"/>
  <c r="V1638" i="156"/>
  <c r="V1637" i="156"/>
  <c r="V1636" i="156"/>
  <c r="V1635" i="156"/>
  <c r="V1634" i="156"/>
  <c r="V1633" i="156"/>
  <c r="V1632" i="156"/>
  <c r="V1631" i="156"/>
  <c r="V1630" i="156"/>
  <c r="V1629" i="156"/>
  <c r="V1628" i="156"/>
  <c r="V1627" i="156"/>
  <c r="V1626" i="156"/>
  <c r="V1625" i="156"/>
  <c r="V1624" i="156"/>
  <c r="V1623" i="156"/>
  <c r="V1622" i="156"/>
  <c r="V1621" i="156"/>
  <c r="V1620" i="156"/>
  <c r="V1619" i="156"/>
  <c r="V1618" i="156"/>
  <c r="V1617" i="156"/>
  <c r="V1616" i="156"/>
  <c r="V1615" i="156"/>
  <c r="V1614" i="156"/>
  <c r="V1613" i="156"/>
  <c r="V1612" i="156"/>
  <c r="V1611" i="156"/>
  <c r="V1610" i="156"/>
  <c r="V1609" i="156"/>
  <c r="V1608" i="156"/>
  <c r="V1607" i="156"/>
  <c r="V1606" i="156"/>
  <c r="V1605" i="156"/>
  <c r="V1604" i="156"/>
  <c r="V1603" i="156"/>
  <c r="V1602" i="156"/>
  <c r="V1601" i="156"/>
  <c r="V1600" i="156"/>
  <c r="V1599" i="156"/>
  <c r="V1598" i="156"/>
  <c r="V1597" i="156"/>
  <c r="V1596" i="156"/>
  <c r="V1595" i="156"/>
  <c r="V1594" i="156"/>
  <c r="V1593" i="156"/>
  <c r="V1592" i="156"/>
  <c r="V1591" i="156"/>
  <c r="V1590" i="156"/>
  <c r="V1589" i="156"/>
  <c r="V1588" i="156"/>
  <c r="V1587" i="156"/>
  <c r="V1586" i="156"/>
  <c r="V1585" i="156"/>
  <c r="V1584" i="156"/>
  <c r="V1583" i="156"/>
  <c r="V1582" i="156"/>
  <c r="V1581" i="156"/>
  <c r="V1580" i="156"/>
  <c r="V1579" i="156"/>
  <c r="V1578" i="156"/>
  <c r="V1577" i="156"/>
  <c r="V1576" i="156"/>
  <c r="V1575" i="156"/>
  <c r="V1574" i="156"/>
  <c r="V1573" i="156"/>
  <c r="V1572" i="156"/>
  <c r="V1571" i="156"/>
  <c r="V1570" i="156"/>
  <c r="V1569" i="156"/>
  <c r="V1568" i="156"/>
  <c r="V1567" i="156"/>
  <c r="V1566" i="156"/>
  <c r="V1565" i="156"/>
  <c r="V1564" i="156"/>
  <c r="V1563" i="156"/>
  <c r="V1562" i="156"/>
  <c r="V1561" i="156"/>
  <c r="V1560" i="156"/>
  <c r="V1559" i="156"/>
  <c r="V1558" i="156"/>
  <c r="V1557" i="156"/>
  <c r="V1556" i="156"/>
  <c r="V1555" i="156"/>
  <c r="V1554" i="156"/>
  <c r="V1553" i="156"/>
  <c r="V1552" i="156"/>
  <c r="V1551" i="156"/>
  <c r="V1550" i="156"/>
  <c r="V1549" i="156"/>
  <c r="V1548" i="156"/>
  <c r="V1547" i="156"/>
  <c r="V1546" i="156"/>
  <c r="V1545" i="156"/>
  <c r="V1544" i="156"/>
  <c r="V1543" i="156"/>
  <c r="V1542" i="156"/>
  <c r="V1541" i="156"/>
  <c r="V1540" i="156"/>
  <c r="V1539" i="156"/>
  <c r="V1538" i="156"/>
  <c r="V1537" i="156"/>
  <c r="V1536" i="156"/>
  <c r="V1535" i="156"/>
  <c r="V1534" i="156"/>
  <c r="V1533" i="156"/>
  <c r="V1532" i="156"/>
  <c r="V1531" i="156"/>
  <c r="V1530" i="156"/>
  <c r="V1529" i="156"/>
  <c r="V1528" i="156"/>
  <c r="V1527" i="156"/>
  <c r="V1526" i="156"/>
  <c r="V1525" i="156"/>
  <c r="V1524" i="156"/>
  <c r="V1523" i="156"/>
  <c r="V1522" i="156"/>
  <c r="V1521" i="156"/>
  <c r="V1520" i="156"/>
  <c r="V1519" i="156"/>
  <c r="V1518" i="156"/>
  <c r="V1517" i="156"/>
  <c r="V1516" i="156"/>
  <c r="V1515" i="156"/>
  <c r="V1514" i="156"/>
  <c r="V1513" i="156"/>
  <c r="V1512" i="156"/>
  <c r="V1511" i="156"/>
  <c r="V1510" i="156"/>
  <c r="V1509" i="156"/>
  <c r="V1508" i="156"/>
  <c r="V1507" i="156"/>
  <c r="V1506" i="156"/>
  <c r="V1505" i="156"/>
  <c r="V1504" i="156"/>
  <c r="V1503" i="156"/>
  <c r="V1502" i="156"/>
  <c r="V1501" i="156"/>
  <c r="V1500" i="156"/>
  <c r="V1499" i="156"/>
  <c r="V1498" i="156"/>
  <c r="V1497" i="156"/>
  <c r="V1496" i="156"/>
  <c r="V1495" i="156"/>
  <c r="V1494" i="156"/>
  <c r="V1493" i="156"/>
  <c r="V1492" i="156"/>
  <c r="V1491" i="156"/>
  <c r="V1490" i="156"/>
  <c r="V1489" i="156"/>
  <c r="V1488" i="156"/>
  <c r="V1487" i="156"/>
  <c r="V1486" i="156"/>
  <c r="V1485" i="156"/>
  <c r="V1484" i="156"/>
  <c r="V1483" i="156"/>
  <c r="V1482" i="156"/>
  <c r="V1481" i="156"/>
  <c r="V1480" i="156"/>
  <c r="V1479" i="156"/>
  <c r="V1478" i="156"/>
  <c r="V1477" i="156"/>
  <c r="V1476" i="156"/>
  <c r="V1475" i="156"/>
  <c r="V1474" i="156"/>
  <c r="V1473" i="156"/>
  <c r="V1472" i="156"/>
  <c r="V1471" i="156"/>
  <c r="V1470" i="156"/>
  <c r="V1469" i="156"/>
  <c r="V1468" i="156"/>
  <c r="V1467" i="156"/>
  <c r="V1466" i="156"/>
  <c r="V1465" i="156"/>
  <c r="V1464" i="156"/>
  <c r="V1463" i="156"/>
  <c r="V1462" i="156"/>
  <c r="V1461" i="156"/>
  <c r="V1460" i="156"/>
  <c r="V1459" i="156"/>
  <c r="V1458" i="156"/>
  <c r="V1457" i="156"/>
  <c r="V1456" i="156"/>
  <c r="V1455" i="156"/>
  <c r="V1454" i="156"/>
  <c r="V1453" i="156"/>
  <c r="V1452" i="156"/>
  <c r="V1451" i="156"/>
  <c r="V1450" i="156"/>
  <c r="V1449" i="156"/>
  <c r="V1448" i="156"/>
  <c r="V1447" i="156"/>
  <c r="V1446" i="156"/>
  <c r="V1445" i="156"/>
  <c r="V1444" i="156"/>
  <c r="V1443" i="156"/>
  <c r="V1442" i="156"/>
  <c r="V1441" i="156"/>
  <c r="V1440" i="156"/>
  <c r="V1439" i="156"/>
  <c r="V1438" i="156"/>
  <c r="V1437" i="156"/>
  <c r="V1436" i="156"/>
  <c r="V1435" i="156"/>
  <c r="V1434" i="156"/>
  <c r="V1433" i="156"/>
  <c r="V1432" i="156"/>
  <c r="V1431" i="156"/>
  <c r="V1430" i="156"/>
  <c r="V1429" i="156"/>
  <c r="V1428" i="156"/>
  <c r="V1427" i="156"/>
  <c r="V1426" i="156"/>
  <c r="V1425" i="156"/>
  <c r="V1424" i="156"/>
  <c r="V1423" i="156"/>
  <c r="V1422" i="156"/>
  <c r="V1421" i="156"/>
  <c r="V1420" i="156"/>
  <c r="V1419" i="156"/>
  <c r="V1418" i="156"/>
  <c r="V1417" i="156"/>
  <c r="V1416" i="156"/>
  <c r="V1415" i="156"/>
  <c r="V1414" i="156"/>
  <c r="V1413" i="156"/>
  <c r="V1412" i="156"/>
  <c r="V1411" i="156"/>
  <c r="V1410" i="156"/>
  <c r="V1409" i="156"/>
  <c r="V1408" i="156"/>
  <c r="V1407" i="156"/>
  <c r="V1406" i="156"/>
  <c r="V1405" i="156"/>
  <c r="V1404" i="156"/>
  <c r="V1403" i="156"/>
  <c r="V1402" i="156"/>
  <c r="V1401" i="156"/>
  <c r="V1400" i="156"/>
  <c r="V1399" i="156"/>
  <c r="V1398" i="156"/>
  <c r="V1397" i="156"/>
  <c r="V1396" i="156"/>
  <c r="V1395" i="156"/>
  <c r="V1394" i="156"/>
  <c r="V1393" i="156"/>
  <c r="V1392" i="156"/>
  <c r="V1391" i="156"/>
  <c r="V1390" i="156"/>
  <c r="V1389" i="156"/>
  <c r="V1388" i="156"/>
  <c r="V1387" i="156"/>
  <c r="V1386" i="156"/>
  <c r="V1385" i="156"/>
  <c r="V1384" i="156"/>
  <c r="V1383" i="156"/>
  <c r="V1382" i="156"/>
  <c r="V1381" i="156"/>
  <c r="V1380" i="156"/>
  <c r="V1379" i="156"/>
  <c r="V1378" i="156"/>
  <c r="V1377" i="156"/>
  <c r="V1376" i="156"/>
  <c r="V1375" i="156"/>
  <c r="V1374" i="156"/>
  <c r="V1373" i="156"/>
  <c r="V1372" i="156"/>
  <c r="V1371" i="156"/>
  <c r="V1370" i="156"/>
  <c r="V1369" i="156"/>
  <c r="V1368" i="156"/>
  <c r="V1367" i="156"/>
  <c r="V1366" i="156"/>
  <c r="V1365" i="156"/>
  <c r="V1364" i="156"/>
  <c r="V1363" i="156"/>
  <c r="V1362" i="156"/>
  <c r="V1361" i="156"/>
  <c r="V1360" i="156"/>
  <c r="V1359" i="156"/>
  <c r="V1358" i="156"/>
  <c r="V1357" i="156"/>
  <c r="V1356" i="156"/>
  <c r="V1355" i="156"/>
  <c r="V1354" i="156"/>
  <c r="V1353" i="156"/>
  <c r="V1352" i="156"/>
  <c r="V1351" i="156"/>
  <c r="V1350" i="156"/>
  <c r="V1349" i="156"/>
  <c r="V1348" i="156"/>
  <c r="V1347" i="156"/>
  <c r="V1346" i="156"/>
  <c r="V1345" i="156"/>
  <c r="V1344" i="156"/>
  <c r="V1343" i="156"/>
  <c r="V1342" i="156"/>
  <c r="V1341" i="156"/>
  <c r="V1340" i="156"/>
  <c r="V1339" i="156"/>
  <c r="V1338" i="156"/>
  <c r="V1337" i="156"/>
  <c r="V1336" i="156"/>
  <c r="V1335" i="156"/>
  <c r="V1334" i="156"/>
  <c r="V1333" i="156"/>
  <c r="V1332" i="156"/>
  <c r="V1331" i="156"/>
  <c r="V1330" i="156"/>
  <c r="V1329" i="156"/>
  <c r="V1328" i="156"/>
  <c r="V1327" i="156"/>
  <c r="V1326" i="156"/>
  <c r="V1325" i="156"/>
  <c r="V1324" i="156"/>
  <c r="V1323" i="156"/>
  <c r="V1322" i="156"/>
  <c r="V1321" i="156"/>
  <c r="V1320" i="156"/>
  <c r="V1319" i="156"/>
  <c r="V1318" i="156"/>
  <c r="V1317" i="156"/>
  <c r="V1316" i="156"/>
  <c r="V1315" i="156"/>
  <c r="V1314" i="156"/>
  <c r="V1313" i="156"/>
  <c r="V1312" i="156"/>
  <c r="V1311" i="156"/>
  <c r="V1310" i="156"/>
  <c r="V1309" i="156"/>
  <c r="V1308" i="156"/>
  <c r="V1307" i="156"/>
  <c r="V1306" i="156"/>
  <c r="V1305" i="156"/>
  <c r="V1304" i="156"/>
  <c r="V1303" i="156"/>
  <c r="V1302" i="156"/>
  <c r="V1301" i="156"/>
  <c r="V1300" i="156"/>
  <c r="V1299" i="156"/>
  <c r="V1298" i="156"/>
  <c r="V1297" i="156"/>
  <c r="V1296" i="156"/>
  <c r="V1295" i="156"/>
  <c r="V1294" i="156"/>
  <c r="V1293" i="156"/>
  <c r="V1292" i="156"/>
  <c r="V1291" i="156"/>
  <c r="V1290" i="156"/>
  <c r="V1289" i="156"/>
  <c r="V1288" i="156"/>
  <c r="V1287" i="156"/>
  <c r="V1286" i="156"/>
  <c r="V1285" i="156"/>
  <c r="V1284" i="156"/>
  <c r="V1283" i="156"/>
  <c r="V1282" i="156"/>
  <c r="V1281" i="156"/>
  <c r="V1280" i="156"/>
  <c r="V1279" i="156"/>
  <c r="V1278" i="156"/>
  <c r="V1277" i="156"/>
  <c r="V1276" i="156"/>
  <c r="V1275" i="156"/>
  <c r="V1274" i="156"/>
  <c r="V1273" i="156"/>
  <c r="V1272" i="156"/>
  <c r="V1271" i="156"/>
  <c r="V1270" i="156"/>
  <c r="V1269" i="156"/>
  <c r="V1268" i="156"/>
  <c r="V1267" i="156"/>
  <c r="V1266" i="156"/>
  <c r="V1265" i="156"/>
  <c r="V1264" i="156"/>
  <c r="V1263" i="156"/>
  <c r="V1262" i="156"/>
  <c r="V1261" i="156"/>
  <c r="V1260" i="156"/>
  <c r="V1259" i="156"/>
  <c r="V1258" i="156"/>
  <c r="V1257" i="156"/>
  <c r="V1256" i="156"/>
  <c r="V1255" i="156"/>
  <c r="V1254" i="156"/>
  <c r="V1253" i="156"/>
  <c r="V1252" i="156"/>
  <c r="V1251" i="156"/>
  <c r="V1250" i="156"/>
  <c r="V1249" i="156"/>
  <c r="V1248" i="156"/>
  <c r="V1247" i="156"/>
  <c r="V1246" i="156"/>
  <c r="V1245" i="156"/>
  <c r="V1244" i="156"/>
  <c r="V1243" i="156"/>
  <c r="V1242" i="156"/>
  <c r="V1241" i="156"/>
  <c r="V1240" i="156"/>
  <c r="V1239" i="156"/>
  <c r="V1238" i="156"/>
  <c r="V1237" i="156"/>
  <c r="V1236" i="156"/>
  <c r="V1235" i="156"/>
  <c r="V1234" i="156"/>
  <c r="V1233" i="156"/>
  <c r="V1232" i="156"/>
  <c r="V1231" i="156"/>
  <c r="V1230" i="156"/>
  <c r="V1229" i="156"/>
  <c r="V1228" i="156"/>
  <c r="V1227" i="156"/>
  <c r="V1226" i="156"/>
  <c r="V1225" i="156"/>
  <c r="V1224" i="156"/>
  <c r="V1223" i="156"/>
  <c r="V1222" i="156"/>
  <c r="V1221" i="156"/>
  <c r="V1220" i="156"/>
  <c r="V1219" i="156"/>
  <c r="V1218" i="156"/>
  <c r="V1217" i="156"/>
  <c r="V1216" i="156"/>
  <c r="V1215" i="156"/>
  <c r="V1214" i="156"/>
  <c r="V1213" i="156"/>
  <c r="V1212" i="156"/>
  <c r="V1211" i="156"/>
  <c r="V1210" i="156"/>
  <c r="V1209" i="156"/>
  <c r="V1208" i="156"/>
  <c r="V1207" i="156"/>
  <c r="V1206" i="156"/>
  <c r="V1205" i="156"/>
  <c r="V1204" i="156"/>
  <c r="V1203" i="156"/>
  <c r="V1202" i="156"/>
  <c r="V1201" i="156"/>
  <c r="V1200" i="156"/>
  <c r="V1199" i="156"/>
  <c r="V1198" i="156"/>
  <c r="V1197" i="156"/>
  <c r="V1196" i="156"/>
  <c r="V1195" i="156"/>
  <c r="V1194" i="156"/>
  <c r="V1193" i="156"/>
  <c r="V1192" i="156"/>
  <c r="V1191" i="156"/>
  <c r="V1190" i="156"/>
  <c r="V1189" i="156"/>
  <c r="V1188" i="156"/>
  <c r="V1187" i="156"/>
  <c r="V1186" i="156"/>
  <c r="V1185" i="156"/>
  <c r="V1184" i="156"/>
  <c r="V1183" i="156"/>
  <c r="V1182" i="156"/>
  <c r="V1181" i="156"/>
  <c r="V1180" i="156"/>
  <c r="V1179" i="156"/>
  <c r="V1178" i="156"/>
  <c r="V1177" i="156"/>
  <c r="V1176" i="156"/>
  <c r="V1175" i="156"/>
  <c r="V1174" i="156"/>
  <c r="V1173" i="156"/>
  <c r="V1172" i="156"/>
  <c r="V1171" i="156"/>
  <c r="V1170" i="156"/>
  <c r="V1169" i="156"/>
  <c r="V1168" i="156"/>
  <c r="V1167" i="156"/>
  <c r="V1166" i="156"/>
  <c r="V1165" i="156"/>
  <c r="V1164" i="156"/>
  <c r="V1163" i="156"/>
  <c r="V1162" i="156"/>
  <c r="V1161" i="156"/>
  <c r="V1160" i="156"/>
  <c r="V1159" i="156"/>
  <c r="V1158" i="156"/>
  <c r="V1157" i="156"/>
  <c r="V1156" i="156"/>
  <c r="V1155" i="156"/>
  <c r="V1154" i="156"/>
  <c r="V1153" i="156"/>
  <c r="V1152" i="156"/>
  <c r="V1151" i="156"/>
  <c r="V1150" i="156"/>
  <c r="V1149" i="156"/>
  <c r="V1148" i="156"/>
  <c r="V1147" i="156"/>
  <c r="V1146" i="156"/>
  <c r="V1145" i="156"/>
  <c r="V1144" i="156"/>
  <c r="V1143" i="156"/>
  <c r="V1142" i="156"/>
  <c r="V1141" i="156"/>
  <c r="V1140" i="156"/>
  <c r="V1139" i="156"/>
  <c r="V1138" i="156"/>
  <c r="V1137" i="156"/>
  <c r="V1136" i="156"/>
  <c r="V1135" i="156"/>
  <c r="V1134" i="156"/>
  <c r="V1133" i="156"/>
  <c r="V1132" i="156"/>
  <c r="V1131" i="156"/>
  <c r="V1130" i="156"/>
  <c r="V1129" i="156"/>
  <c r="V1128" i="156"/>
  <c r="V1127" i="156"/>
  <c r="V1126" i="156"/>
  <c r="V1125" i="156"/>
  <c r="V1124" i="156"/>
  <c r="V1123" i="156"/>
  <c r="V1122" i="156"/>
  <c r="V1121" i="156"/>
  <c r="V1120" i="156"/>
  <c r="V1119" i="156"/>
  <c r="V1118" i="156"/>
  <c r="V1117" i="156"/>
  <c r="V1116" i="156"/>
  <c r="V1115" i="156"/>
  <c r="V1114" i="156"/>
  <c r="V1113" i="156"/>
  <c r="V1112" i="156"/>
  <c r="V1111" i="156"/>
  <c r="V1110" i="156"/>
  <c r="V1109" i="156"/>
  <c r="V1108" i="156"/>
  <c r="V1107" i="156"/>
  <c r="V1106" i="156"/>
  <c r="V1105" i="156"/>
  <c r="V1104" i="156"/>
  <c r="V1103" i="156"/>
  <c r="V1102" i="156"/>
  <c r="V1101" i="156"/>
  <c r="V1100" i="156"/>
  <c r="V1099" i="156"/>
  <c r="V1098" i="156"/>
  <c r="V1097" i="156"/>
  <c r="V1096" i="156"/>
  <c r="V1095" i="156"/>
  <c r="V1094" i="156"/>
  <c r="V1093" i="156"/>
  <c r="V1092" i="156"/>
  <c r="V1091" i="156"/>
  <c r="V1090" i="156"/>
  <c r="V1089" i="156"/>
  <c r="V1088" i="156"/>
  <c r="V1087" i="156"/>
  <c r="V1086" i="156"/>
  <c r="V1085" i="156"/>
  <c r="V1084" i="156"/>
  <c r="V1083" i="156"/>
  <c r="V1082" i="156"/>
  <c r="V1081" i="156"/>
  <c r="V1080" i="156"/>
  <c r="V1079" i="156"/>
  <c r="V1078" i="156"/>
  <c r="V1077" i="156"/>
  <c r="V1076" i="156"/>
  <c r="V1075" i="156"/>
  <c r="V1074" i="156"/>
  <c r="V1073" i="156"/>
  <c r="V1072" i="156"/>
  <c r="V1071" i="156"/>
  <c r="V1070" i="156"/>
  <c r="V1069" i="156"/>
  <c r="V1068" i="156"/>
  <c r="V1067" i="156"/>
  <c r="V1066" i="156"/>
  <c r="V1065" i="156"/>
  <c r="V1064" i="156"/>
  <c r="V1063" i="156"/>
  <c r="V1062" i="156"/>
  <c r="V1061" i="156"/>
  <c r="V1060" i="156"/>
  <c r="V1059" i="156"/>
  <c r="V1058" i="156"/>
  <c r="V1057" i="156"/>
  <c r="V1056" i="156"/>
  <c r="V1055" i="156"/>
  <c r="V1054" i="156"/>
  <c r="V1053" i="156"/>
  <c r="V1052" i="156"/>
  <c r="V1051" i="156"/>
  <c r="V1050" i="156"/>
  <c r="V1049" i="156"/>
  <c r="V1048" i="156"/>
  <c r="V1047" i="156"/>
  <c r="V1046" i="156"/>
  <c r="V1045" i="156"/>
  <c r="V1044" i="156"/>
  <c r="V1043" i="156"/>
  <c r="V1042" i="156"/>
  <c r="V1041" i="156"/>
  <c r="V1040" i="156"/>
  <c r="V1039" i="156"/>
  <c r="V1038" i="156"/>
  <c r="V1037" i="156"/>
  <c r="V1036" i="156"/>
  <c r="V1035" i="156"/>
  <c r="V1034" i="156"/>
  <c r="V1033" i="156"/>
  <c r="V1032" i="156"/>
  <c r="V1031" i="156"/>
  <c r="V1030" i="156"/>
  <c r="V1029" i="156"/>
  <c r="V1028" i="156"/>
  <c r="V1027" i="156"/>
  <c r="V1026" i="156"/>
  <c r="V1025" i="156"/>
  <c r="V1024" i="156"/>
  <c r="V1023" i="156"/>
  <c r="V1022" i="156"/>
  <c r="V1021" i="156"/>
  <c r="V1020" i="156"/>
  <c r="V1019" i="156"/>
  <c r="V1018" i="156"/>
  <c r="V1017" i="156"/>
  <c r="V1016" i="156"/>
  <c r="V1015" i="156"/>
  <c r="V1014" i="156"/>
  <c r="V1013" i="156"/>
  <c r="V1012" i="156"/>
  <c r="V1011" i="156"/>
  <c r="V1010" i="156"/>
  <c r="V1009" i="156"/>
  <c r="V1008" i="156"/>
  <c r="V1007" i="156"/>
  <c r="V1006" i="156"/>
  <c r="V1005" i="156"/>
  <c r="V1004" i="156"/>
  <c r="V1003" i="156"/>
  <c r="V1002" i="156"/>
  <c r="V1001" i="156"/>
  <c r="V1000" i="156"/>
  <c r="V999" i="156"/>
  <c r="V998" i="156"/>
  <c r="V997" i="156"/>
  <c r="V996" i="156"/>
  <c r="V995" i="156"/>
  <c r="V994" i="156"/>
  <c r="V993" i="156"/>
  <c r="V992" i="156"/>
  <c r="V991" i="156"/>
  <c r="V990" i="156"/>
  <c r="V989" i="156"/>
  <c r="V988" i="156"/>
  <c r="V987" i="156"/>
  <c r="V986" i="156"/>
  <c r="V985" i="156"/>
  <c r="V984" i="156"/>
  <c r="V983" i="156"/>
  <c r="V982" i="156"/>
  <c r="V981" i="156"/>
  <c r="V980" i="156"/>
  <c r="V979" i="156"/>
  <c r="V978" i="156"/>
  <c r="V977" i="156"/>
  <c r="V976" i="156"/>
  <c r="V975" i="156"/>
  <c r="V974" i="156"/>
  <c r="V973" i="156"/>
  <c r="V972" i="156"/>
  <c r="V971" i="156"/>
  <c r="V970" i="156"/>
  <c r="V969" i="156"/>
  <c r="V968" i="156"/>
  <c r="V967" i="156"/>
  <c r="V966" i="156"/>
  <c r="V965" i="156"/>
  <c r="V964" i="156"/>
  <c r="V963" i="156"/>
  <c r="V962" i="156"/>
  <c r="V961" i="156"/>
  <c r="V960" i="156"/>
  <c r="V959" i="156"/>
  <c r="V958" i="156"/>
  <c r="V957" i="156"/>
  <c r="V956" i="156"/>
  <c r="V955" i="156"/>
  <c r="V954" i="156"/>
  <c r="V953" i="156"/>
  <c r="V952" i="156"/>
  <c r="V951" i="156"/>
  <c r="V950" i="156"/>
  <c r="V949" i="156"/>
  <c r="V948" i="156"/>
  <c r="V947" i="156"/>
  <c r="V946" i="156"/>
  <c r="V945" i="156"/>
  <c r="V944" i="156"/>
  <c r="V943" i="156"/>
  <c r="V942" i="156"/>
  <c r="V941" i="156"/>
  <c r="V940" i="156"/>
  <c r="V939" i="156"/>
  <c r="V938" i="156"/>
  <c r="V937" i="156"/>
  <c r="V936" i="156"/>
  <c r="V935" i="156"/>
  <c r="V934" i="156"/>
  <c r="V933" i="156"/>
  <c r="V932" i="156"/>
  <c r="V931" i="156"/>
  <c r="V930" i="156"/>
  <c r="V929" i="156"/>
  <c r="V928" i="156"/>
  <c r="V927" i="156"/>
  <c r="V926" i="156"/>
  <c r="V925" i="156"/>
  <c r="V924" i="156"/>
  <c r="V923" i="156"/>
  <c r="V922" i="156"/>
  <c r="V921" i="156"/>
  <c r="V920" i="156"/>
  <c r="V919" i="156"/>
  <c r="V918" i="156"/>
  <c r="V917" i="156"/>
  <c r="V916" i="156"/>
  <c r="V915" i="156"/>
  <c r="V914" i="156"/>
  <c r="V913" i="156"/>
  <c r="V912" i="156"/>
  <c r="V911" i="156"/>
  <c r="V910" i="156"/>
  <c r="V909" i="156"/>
  <c r="V908" i="156"/>
  <c r="V907" i="156"/>
  <c r="V906" i="156"/>
  <c r="V905" i="156"/>
  <c r="V904" i="156"/>
  <c r="V903" i="156"/>
  <c r="V902" i="156"/>
  <c r="V901" i="156"/>
  <c r="V900" i="156"/>
  <c r="V899" i="156"/>
  <c r="V898" i="156"/>
  <c r="V897" i="156"/>
  <c r="V896" i="156"/>
  <c r="V895" i="156"/>
  <c r="V894" i="156"/>
  <c r="V893" i="156"/>
  <c r="V892" i="156"/>
  <c r="V891" i="156"/>
  <c r="V890" i="156"/>
  <c r="V889" i="156"/>
  <c r="V888" i="156"/>
  <c r="V887" i="156"/>
  <c r="V886" i="156"/>
  <c r="V885" i="156"/>
  <c r="V884" i="156"/>
  <c r="V883" i="156"/>
  <c r="V882" i="156"/>
  <c r="V881" i="156"/>
  <c r="V880" i="156"/>
  <c r="V879" i="156"/>
  <c r="V878" i="156"/>
  <c r="V877" i="156"/>
  <c r="V876" i="156"/>
  <c r="V875" i="156"/>
  <c r="V874" i="156"/>
  <c r="V873" i="156"/>
  <c r="V872" i="156"/>
  <c r="V871" i="156"/>
  <c r="V870" i="156"/>
  <c r="V869" i="156"/>
  <c r="V868" i="156"/>
  <c r="V867" i="156"/>
  <c r="V866" i="156"/>
  <c r="V865" i="156"/>
  <c r="V864" i="156"/>
  <c r="V863" i="156"/>
  <c r="V862" i="156"/>
  <c r="V861" i="156"/>
  <c r="V860" i="156"/>
  <c r="V859" i="156"/>
  <c r="V858" i="156"/>
  <c r="V857" i="156"/>
  <c r="V856" i="156"/>
  <c r="V855" i="156"/>
  <c r="V854" i="156"/>
  <c r="V853" i="156"/>
  <c r="V852" i="156"/>
  <c r="V851" i="156"/>
  <c r="V850" i="156"/>
  <c r="V849" i="156"/>
  <c r="V848" i="156"/>
  <c r="V847" i="156"/>
  <c r="V846" i="156"/>
  <c r="V845" i="156"/>
  <c r="V844" i="156"/>
  <c r="V843" i="156"/>
  <c r="V842" i="156"/>
  <c r="V841" i="156"/>
  <c r="V840" i="156"/>
  <c r="V839" i="156"/>
  <c r="V838" i="156"/>
  <c r="V837" i="156"/>
  <c r="V836" i="156"/>
  <c r="V835" i="156"/>
  <c r="V834" i="156"/>
  <c r="V833" i="156"/>
  <c r="V832" i="156"/>
  <c r="V831" i="156"/>
  <c r="V830" i="156"/>
  <c r="V829" i="156"/>
  <c r="V828" i="156"/>
  <c r="V827" i="156"/>
  <c r="V826" i="156"/>
  <c r="V825" i="156"/>
  <c r="V824" i="156"/>
  <c r="V823" i="156"/>
  <c r="V822" i="156"/>
  <c r="V821" i="156"/>
  <c r="V820" i="156"/>
  <c r="V819" i="156"/>
  <c r="V818" i="156"/>
  <c r="V817" i="156"/>
  <c r="V816" i="156"/>
  <c r="V815" i="156"/>
  <c r="V814" i="156"/>
  <c r="V813" i="156"/>
  <c r="V812" i="156"/>
  <c r="V811" i="156"/>
  <c r="V810" i="156"/>
  <c r="V809" i="156"/>
  <c r="V808" i="156"/>
  <c r="V807" i="156"/>
  <c r="V806" i="156"/>
  <c r="V805" i="156"/>
  <c r="V804" i="156"/>
  <c r="V803" i="156"/>
  <c r="V802" i="156"/>
  <c r="V801" i="156"/>
  <c r="V800" i="156"/>
  <c r="V799" i="156"/>
  <c r="V798" i="156"/>
  <c r="V797" i="156"/>
  <c r="V796" i="156"/>
  <c r="V795" i="156"/>
  <c r="V794" i="156"/>
  <c r="V793" i="156"/>
  <c r="V792" i="156"/>
  <c r="V791" i="156"/>
  <c r="V790" i="156"/>
  <c r="V789" i="156"/>
  <c r="V788" i="156"/>
  <c r="V787" i="156"/>
  <c r="V786" i="156"/>
  <c r="V785" i="156"/>
  <c r="V784" i="156"/>
  <c r="V783" i="156"/>
  <c r="V782" i="156"/>
  <c r="V781" i="156"/>
  <c r="V780" i="156"/>
  <c r="V779" i="156"/>
  <c r="V778" i="156"/>
  <c r="V777" i="156"/>
  <c r="V776" i="156"/>
  <c r="V775" i="156"/>
  <c r="V774" i="156"/>
  <c r="V773" i="156"/>
  <c r="V772" i="156"/>
  <c r="V771" i="156"/>
  <c r="V770" i="156"/>
  <c r="V769" i="156"/>
  <c r="V768" i="156"/>
  <c r="V767" i="156"/>
  <c r="V766" i="156"/>
  <c r="V765" i="156"/>
  <c r="V764" i="156"/>
  <c r="V763" i="156"/>
  <c r="V762" i="156"/>
  <c r="V761" i="156"/>
  <c r="V760" i="156"/>
  <c r="V759" i="156"/>
  <c r="V758" i="156"/>
  <c r="V757" i="156"/>
  <c r="V756" i="156"/>
  <c r="V755" i="156"/>
  <c r="V754" i="156"/>
  <c r="V753" i="156"/>
  <c r="V752" i="156"/>
  <c r="V751" i="156"/>
  <c r="V750" i="156"/>
  <c r="V749" i="156"/>
  <c r="V748" i="156"/>
  <c r="V747" i="156"/>
  <c r="V746" i="156"/>
  <c r="V745" i="156"/>
  <c r="V744" i="156"/>
  <c r="V743" i="156"/>
  <c r="V742" i="156"/>
  <c r="V741" i="156"/>
  <c r="V740" i="156"/>
  <c r="V739" i="156"/>
  <c r="V738" i="156"/>
  <c r="V737" i="156"/>
  <c r="V736" i="156"/>
  <c r="V735" i="156"/>
  <c r="V734" i="156"/>
  <c r="V733" i="156"/>
  <c r="V732" i="156"/>
  <c r="V731" i="156"/>
  <c r="V730" i="156"/>
  <c r="V729" i="156"/>
  <c r="V728" i="156"/>
  <c r="V727" i="156"/>
  <c r="V726" i="156"/>
  <c r="V725" i="156"/>
  <c r="V724" i="156"/>
  <c r="V723" i="156"/>
  <c r="V722" i="156"/>
  <c r="V721" i="156"/>
  <c r="V720" i="156"/>
  <c r="V719" i="156"/>
  <c r="V718" i="156"/>
  <c r="V717" i="156"/>
  <c r="V716" i="156"/>
  <c r="V715" i="156"/>
  <c r="V714" i="156"/>
  <c r="V713" i="156"/>
  <c r="V712" i="156"/>
  <c r="V711" i="156"/>
  <c r="V710" i="156"/>
  <c r="V709" i="156"/>
  <c r="V708" i="156"/>
  <c r="V707" i="156"/>
  <c r="V706" i="156"/>
  <c r="V705" i="156"/>
  <c r="V704" i="156"/>
  <c r="V703" i="156"/>
  <c r="V702" i="156"/>
  <c r="V701" i="156"/>
  <c r="V700" i="156"/>
  <c r="V699" i="156"/>
  <c r="V698" i="156"/>
  <c r="V697" i="156"/>
  <c r="V696" i="156"/>
  <c r="V695" i="156"/>
  <c r="V694" i="156"/>
  <c r="V693" i="156"/>
  <c r="V692" i="156"/>
  <c r="V691" i="156"/>
  <c r="V690" i="156"/>
  <c r="V689" i="156"/>
  <c r="V688" i="156"/>
  <c r="V687" i="156"/>
  <c r="V686" i="156"/>
  <c r="V685" i="156"/>
  <c r="V684" i="156"/>
  <c r="V683" i="156"/>
  <c r="V682" i="156"/>
  <c r="V681" i="156"/>
  <c r="V680" i="156"/>
  <c r="V679" i="156"/>
  <c r="V678" i="156"/>
  <c r="V677" i="156"/>
  <c r="V676" i="156"/>
  <c r="V675" i="156"/>
  <c r="V674" i="156"/>
  <c r="V673" i="156"/>
  <c r="V672" i="156"/>
  <c r="V671" i="156"/>
  <c r="V670" i="156"/>
  <c r="V669" i="156"/>
  <c r="V668" i="156"/>
  <c r="V667" i="156"/>
  <c r="V666" i="156"/>
  <c r="V665" i="156"/>
  <c r="V664" i="156"/>
  <c r="V663" i="156"/>
  <c r="V662" i="156"/>
  <c r="V661" i="156"/>
  <c r="V660" i="156"/>
  <c r="V659" i="156"/>
  <c r="V658" i="156"/>
  <c r="V657" i="156"/>
  <c r="V656" i="156"/>
  <c r="V655" i="156"/>
  <c r="V654" i="156"/>
  <c r="V653" i="156"/>
  <c r="V652" i="156"/>
  <c r="V651" i="156"/>
  <c r="V650" i="156"/>
  <c r="V649" i="156"/>
  <c r="V648" i="156"/>
  <c r="V647" i="156"/>
  <c r="V646" i="156"/>
  <c r="V645" i="156"/>
  <c r="V644" i="156"/>
  <c r="V643" i="156"/>
  <c r="V642" i="156"/>
  <c r="V641" i="156"/>
  <c r="V640" i="156"/>
  <c r="V639" i="156"/>
  <c r="V638" i="156"/>
  <c r="V637" i="156"/>
  <c r="V636" i="156"/>
  <c r="V635" i="156"/>
  <c r="V634" i="156"/>
  <c r="V633" i="156"/>
  <c r="V632" i="156"/>
  <c r="V631" i="156"/>
  <c r="V630" i="156"/>
  <c r="V629" i="156"/>
  <c r="V628" i="156"/>
  <c r="V627" i="156"/>
  <c r="V626" i="156"/>
  <c r="V625" i="156"/>
  <c r="V624" i="156"/>
  <c r="V623" i="156"/>
  <c r="V622" i="156"/>
  <c r="V621" i="156"/>
  <c r="V620" i="156"/>
  <c r="V619" i="156"/>
  <c r="V618" i="156"/>
  <c r="V617" i="156"/>
  <c r="V616" i="156"/>
  <c r="V615" i="156"/>
  <c r="V614" i="156"/>
  <c r="V613" i="156"/>
  <c r="V612" i="156"/>
  <c r="V611" i="156"/>
  <c r="V610" i="156"/>
  <c r="V609" i="156"/>
  <c r="V608" i="156"/>
  <c r="V607" i="156"/>
  <c r="V606" i="156"/>
  <c r="V605" i="156"/>
  <c r="V604" i="156"/>
  <c r="V603" i="156"/>
  <c r="V602" i="156"/>
  <c r="V601" i="156"/>
  <c r="V600" i="156"/>
  <c r="V599" i="156"/>
  <c r="V598" i="156"/>
  <c r="V597" i="156"/>
  <c r="V596" i="156"/>
  <c r="V595" i="156"/>
  <c r="V594" i="156"/>
  <c r="V593" i="156"/>
  <c r="V592" i="156"/>
  <c r="V591" i="156"/>
  <c r="V590" i="156"/>
  <c r="V589" i="156"/>
  <c r="V588" i="156"/>
  <c r="V587" i="156"/>
  <c r="V586" i="156"/>
  <c r="V585" i="156"/>
  <c r="V584" i="156"/>
  <c r="V583" i="156"/>
  <c r="V582" i="156"/>
  <c r="V581" i="156"/>
  <c r="V580" i="156"/>
  <c r="V579" i="156"/>
  <c r="V578" i="156"/>
  <c r="V577" i="156"/>
  <c r="V576" i="156"/>
  <c r="V575" i="156"/>
  <c r="V574" i="156"/>
  <c r="V573" i="156"/>
  <c r="V572" i="156"/>
  <c r="V571" i="156"/>
  <c r="V570" i="156"/>
  <c r="V569" i="156"/>
  <c r="V568" i="156"/>
  <c r="V567" i="156"/>
  <c r="V566" i="156"/>
  <c r="V565" i="156"/>
  <c r="V564" i="156"/>
  <c r="V563" i="156"/>
  <c r="V562" i="156"/>
  <c r="V561" i="156"/>
  <c r="V560" i="156"/>
  <c r="V559" i="156"/>
  <c r="V558" i="156"/>
  <c r="V557" i="156"/>
  <c r="V556" i="156"/>
  <c r="V555" i="156"/>
  <c r="V554" i="156"/>
  <c r="V553" i="156"/>
  <c r="V552" i="156"/>
  <c r="V551" i="156"/>
  <c r="V550" i="156"/>
  <c r="V549" i="156"/>
  <c r="V548" i="156"/>
  <c r="V547" i="156"/>
  <c r="V546" i="156"/>
  <c r="V545" i="156"/>
  <c r="V544" i="156"/>
  <c r="V543" i="156"/>
  <c r="V542" i="156"/>
  <c r="V541" i="156"/>
  <c r="V540" i="156"/>
  <c r="V539" i="156"/>
  <c r="V538" i="156"/>
  <c r="V537" i="156"/>
  <c r="V536" i="156"/>
  <c r="V535" i="156"/>
  <c r="V534" i="156"/>
  <c r="V533" i="156"/>
  <c r="V532" i="156"/>
  <c r="V531" i="156"/>
  <c r="V530" i="156"/>
  <c r="V529" i="156"/>
  <c r="V528" i="156"/>
  <c r="V527" i="156"/>
  <c r="V526" i="156"/>
  <c r="V525" i="156"/>
  <c r="V524" i="156"/>
  <c r="V523" i="156"/>
  <c r="V522" i="156"/>
  <c r="V521" i="156"/>
  <c r="V520" i="156"/>
  <c r="V519" i="156"/>
  <c r="V518" i="156"/>
  <c r="V517" i="156"/>
  <c r="V516" i="156"/>
  <c r="V515" i="156"/>
  <c r="V514" i="156"/>
  <c r="V513" i="156"/>
  <c r="V512" i="156"/>
  <c r="V511" i="156"/>
  <c r="V510" i="156"/>
  <c r="V509" i="156"/>
  <c r="V508" i="156"/>
  <c r="V507" i="156"/>
  <c r="V506" i="156"/>
  <c r="V505" i="156"/>
  <c r="V504" i="156"/>
  <c r="V503" i="156"/>
  <c r="V502" i="156"/>
  <c r="V501" i="156"/>
  <c r="V500" i="156"/>
  <c r="V499" i="156"/>
  <c r="V498" i="156"/>
  <c r="V497" i="156"/>
  <c r="V496" i="156"/>
  <c r="V495" i="156"/>
  <c r="V494" i="156"/>
  <c r="V493" i="156"/>
  <c r="V492" i="156"/>
  <c r="V491" i="156"/>
  <c r="V490" i="156"/>
  <c r="V489" i="156"/>
  <c r="V488" i="156"/>
  <c r="V487" i="156"/>
  <c r="V486" i="156"/>
  <c r="V485" i="156"/>
  <c r="V484" i="156"/>
  <c r="V483" i="156"/>
  <c r="V482" i="156"/>
  <c r="V481" i="156"/>
  <c r="V480" i="156"/>
  <c r="V479" i="156"/>
  <c r="V478" i="156"/>
  <c r="V477" i="156"/>
  <c r="V476" i="156"/>
  <c r="V475" i="156"/>
  <c r="V474" i="156"/>
  <c r="V473" i="156"/>
  <c r="V472" i="156"/>
  <c r="V471" i="156"/>
  <c r="V470" i="156"/>
  <c r="V469" i="156"/>
  <c r="V468" i="156"/>
  <c r="V467" i="156"/>
  <c r="V466" i="156"/>
  <c r="V465" i="156"/>
  <c r="V464" i="156"/>
  <c r="V463" i="156"/>
  <c r="V462" i="156"/>
  <c r="V461" i="156"/>
  <c r="V460" i="156"/>
  <c r="V459" i="156"/>
  <c r="V458" i="156"/>
  <c r="V457" i="156"/>
  <c r="V456" i="156"/>
  <c r="V455" i="156"/>
  <c r="V454" i="156"/>
  <c r="V453" i="156"/>
  <c r="V452" i="156"/>
  <c r="V451" i="156"/>
  <c r="V450" i="156"/>
  <c r="V449" i="156"/>
  <c r="V448" i="156"/>
  <c r="V447" i="156"/>
  <c r="V446" i="156"/>
  <c r="V445" i="156"/>
  <c r="V444" i="156"/>
  <c r="V443" i="156"/>
  <c r="V442" i="156"/>
  <c r="V441" i="156"/>
  <c r="V440" i="156"/>
  <c r="V439" i="156"/>
  <c r="V438" i="156"/>
  <c r="V437" i="156"/>
  <c r="V436" i="156"/>
  <c r="V435" i="156"/>
  <c r="V434" i="156"/>
  <c r="V433" i="156"/>
  <c r="V432" i="156"/>
  <c r="V431" i="156"/>
  <c r="V430" i="156"/>
  <c r="V429" i="156"/>
  <c r="V428" i="156"/>
  <c r="V427" i="156"/>
  <c r="V426" i="156"/>
  <c r="V425" i="156"/>
  <c r="V424" i="156"/>
  <c r="V423" i="156"/>
  <c r="V422" i="156"/>
  <c r="V421" i="156"/>
  <c r="V420" i="156"/>
  <c r="V419" i="156"/>
  <c r="V418" i="156"/>
  <c r="V417" i="156"/>
  <c r="V416" i="156"/>
  <c r="V415" i="156"/>
  <c r="V414" i="156"/>
  <c r="V413" i="156"/>
  <c r="V412" i="156"/>
  <c r="V411" i="156"/>
  <c r="V410" i="156"/>
  <c r="V409" i="156"/>
  <c r="V408" i="156"/>
  <c r="V407" i="156"/>
  <c r="V406" i="156"/>
  <c r="V405" i="156"/>
  <c r="V404" i="156"/>
  <c r="V403" i="156"/>
  <c r="V402" i="156"/>
  <c r="V401" i="156"/>
  <c r="V400" i="156"/>
  <c r="V399" i="156"/>
  <c r="V398" i="156"/>
  <c r="V397" i="156"/>
  <c r="V396" i="156"/>
  <c r="V395" i="156"/>
  <c r="V394" i="156"/>
  <c r="V393" i="156"/>
  <c r="V392" i="156"/>
  <c r="V391" i="156"/>
  <c r="V390" i="156"/>
  <c r="V389" i="156"/>
  <c r="V388" i="156"/>
  <c r="V387" i="156"/>
  <c r="V386" i="156"/>
  <c r="V385" i="156"/>
  <c r="V384" i="156"/>
  <c r="V383" i="156"/>
  <c r="V382" i="156"/>
  <c r="V381" i="156"/>
  <c r="V380" i="156"/>
  <c r="V379" i="156"/>
  <c r="V378" i="156"/>
  <c r="V377" i="156"/>
  <c r="V376" i="156"/>
  <c r="V375" i="156"/>
  <c r="V374" i="156"/>
  <c r="V373" i="156"/>
  <c r="V372" i="156"/>
  <c r="V371" i="156"/>
  <c r="V370" i="156"/>
  <c r="V369" i="156"/>
  <c r="V368" i="156"/>
  <c r="V367" i="156"/>
  <c r="V366" i="156"/>
  <c r="V365" i="156"/>
  <c r="V364" i="156"/>
  <c r="V363" i="156"/>
  <c r="V362" i="156"/>
  <c r="V361" i="156"/>
  <c r="V360" i="156"/>
  <c r="V359" i="156"/>
  <c r="V358" i="156"/>
  <c r="V357" i="156"/>
  <c r="V356" i="156"/>
  <c r="V355" i="156"/>
  <c r="V354" i="156"/>
  <c r="V353" i="156"/>
  <c r="V352" i="156"/>
  <c r="V351" i="156"/>
  <c r="V350" i="156"/>
  <c r="V349" i="156"/>
  <c r="V348" i="156"/>
  <c r="V347" i="156"/>
  <c r="V346" i="156"/>
  <c r="V345" i="156"/>
  <c r="V344" i="156"/>
  <c r="V343" i="156"/>
  <c r="V342" i="156"/>
  <c r="V341" i="156"/>
  <c r="V340" i="156"/>
  <c r="V339" i="156"/>
  <c r="V338" i="156"/>
  <c r="V337" i="156"/>
  <c r="V336" i="156"/>
  <c r="V335" i="156"/>
  <c r="V334" i="156"/>
  <c r="V333" i="156"/>
  <c r="V332" i="156"/>
  <c r="V331" i="156"/>
  <c r="V330" i="156"/>
  <c r="V329" i="156"/>
  <c r="V328" i="156"/>
  <c r="V327" i="156"/>
  <c r="V326" i="156"/>
  <c r="V325" i="156"/>
  <c r="V324" i="156"/>
  <c r="V323" i="156"/>
  <c r="V322" i="156"/>
  <c r="V321" i="156"/>
  <c r="V320" i="156"/>
  <c r="V319" i="156"/>
  <c r="V318" i="156"/>
  <c r="V317" i="156"/>
  <c r="V316" i="156"/>
  <c r="V315" i="156"/>
  <c r="V314" i="156"/>
  <c r="V313" i="156"/>
  <c r="V312" i="156"/>
  <c r="V311" i="156"/>
  <c r="V310" i="156"/>
  <c r="V309" i="156"/>
  <c r="V308" i="156"/>
  <c r="V307" i="156"/>
  <c r="V306" i="156"/>
  <c r="V305" i="156"/>
  <c r="V304" i="156"/>
  <c r="V303" i="156"/>
  <c r="V302" i="156"/>
  <c r="V301" i="156"/>
  <c r="V300" i="156"/>
  <c r="V299" i="156"/>
  <c r="V298" i="156"/>
  <c r="V297" i="156"/>
  <c r="V296" i="156"/>
  <c r="V295" i="156"/>
  <c r="V294" i="156"/>
  <c r="V293" i="156"/>
  <c r="V292" i="156"/>
  <c r="V291" i="156"/>
  <c r="V290" i="156"/>
  <c r="V289" i="156"/>
  <c r="V288" i="156"/>
  <c r="V287" i="156"/>
  <c r="V286" i="156"/>
  <c r="V285" i="156"/>
  <c r="V284" i="156"/>
  <c r="V283" i="156"/>
  <c r="V282" i="156"/>
  <c r="V281" i="156"/>
  <c r="V280" i="156"/>
  <c r="V279" i="156"/>
  <c r="V278" i="156"/>
  <c r="V277" i="156"/>
  <c r="V276" i="156"/>
  <c r="V275" i="156"/>
  <c r="V274" i="156"/>
  <c r="V273" i="156"/>
  <c r="V272" i="156"/>
  <c r="V271" i="156"/>
  <c r="V270" i="156"/>
  <c r="V269" i="156"/>
  <c r="V268" i="156"/>
  <c r="V267" i="156"/>
  <c r="V266" i="156"/>
  <c r="V265" i="156"/>
  <c r="V264" i="156"/>
  <c r="V263" i="156"/>
  <c r="V262" i="156"/>
  <c r="V261" i="156"/>
  <c r="V260" i="156"/>
  <c r="V259" i="156"/>
  <c r="V258" i="156"/>
  <c r="V257" i="156"/>
  <c r="V256" i="156"/>
  <c r="V255" i="156"/>
  <c r="V254" i="156"/>
  <c r="V253" i="156"/>
  <c r="V252" i="156"/>
  <c r="V251" i="156"/>
  <c r="V250" i="156"/>
  <c r="V249" i="156"/>
  <c r="V248" i="156"/>
  <c r="V247" i="156"/>
  <c r="V246" i="156"/>
  <c r="V245" i="156"/>
  <c r="V244" i="156"/>
  <c r="V243" i="156"/>
  <c r="V242" i="156"/>
  <c r="V241" i="156"/>
  <c r="V240" i="156"/>
  <c r="V239" i="156"/>
  <c r="V238" i="156"/>
  <c r="V237" i="156"/>
  <c r="V236" i="156"/>
  <c r="V235" i="156"/>
  <c r="V234" i="156"/>
  <c r="V233" i="156"/>
  <c r="V232" i="156"/>
  <c r="V231" i="156"/>
  <c r="V230" i="156"/>
  <c r="V229" i="156"/>
  <c r="V228" i="156"/>
  <c r="V227" i="156"/>
  <c r="V226" i="156"/>
  <c r="V225" i="156"/>
  <c r="V224" i="156"/>
  <c r="V223" i="156"/>
  <c r="V222" i="156"/>
  <c r="V221" i="156"/>
  <c r="V220" i="156"/>
  <c r="V219" i="156"/>
  <c r="V218" i="156"/>
  <c r="V217" i="156"/>
  <c r="V216" i="156"/>
  <c r="V215" i="156"/>
  <c r="V214" i="156"/>
  <c r="V213" i="156"/>
  <c r="V212" i="156"/>
  <c r="V211" i="156"/>
  <c r="V210" i="156"/>
  <c r="V209" i="156"/>
  <c r="V208" i="156"/>
  <c r="V207" i="156"/>
  <c r="V206" i="156"/>
  <c r="V205" i="156"/>
  <c r="V204" i="156"/>
  <c r="V203" i="156"/>
  <c r="V202" i="156"/>
  <c r="V201" i="156"/>
  <c r="V200" i="156"/>
  <c r="V199" i="156"/>
  <c r="V198" i="156"/>
  <c r="V197" i="156"/>
  <c r="V196" i="156"/>
  <c r="V195" i="156"/>
  <c r="V194" i="156"/>
  <c r="V193" i="156"/>
  <c r="V192" i="156"/>
  <c r="V191" i="156"/>
  <c r="V190" i="156"/>
  <c r="V189" i="156"/>
  <c r="V188" i="156"/>
  <c r="V187" i="156"/>
  <c r="V186" i="156"/>
  <c r="V185" i="156"/>
  <c r="V184" i="156"/>
  <c r="V183" i="156"/>
  <c r="V182" i="156"/>
  <c r="V181" i="156"/>
  <c r="V180" i="156"/>
  <c r="V179" i="156"/>
  <c r="V178" i="156"/>
  <c r="V177" i="156"/>
  <c r="V176" i="156"/>
  <c r="V175" i="156"/>
  <c r="V174" i="156"/>
  <c r="V173" i="156"/>
  <c r="V172" i="156"/>
  <c r="V171" i="156"/>
  <c r="V170" i="156"/>
  <c r="V169" i="156"/>
  <c r="V168" i="156"/>
  <c r="V167" i="156"/>
  <c r="V166" i="156"/>
  <c r="V165" i="156"/>
  <c r="V164" i="156"/>
  <c r="V163" i="156"/>
  <c r="V162" i="156"/>
  <c r="V161" i="156"/>
  <c r="V160" i="156"/>
  <c r="V159" i="156"/>
  <c r="V158" i="156"/>
  <c r="V157" i="156"/>
  <c r="V156" i="156"/>
  <c r="V155" i="156"/>
  <c r="V154" i="156"/>
  <c r="V153" i="156"/>
  <c r="V152" i="156"/>
  <c r="V151" i="156"/>
  <c r="V150" i="156"/>
  <c r="V149" i="156"/>
  <c r="V148" i="156"/>
  <c r="V147" i="156"/>
  <c r="V146" i="156"/>
  <c r="V145" i="156"/>
  <c r="V144" i="156"/>
  <c r="V143" i="156"/>
  <c r="V142" i="156"/>
  <c r="V141" i="156"/>
  <c r="V140" i="156"/>
  <c r="V139" i="156"/>
  <c r="V138" i="156"/>
  <c r="V137" i="156"/>
  <c r="V136" i="156"/>
  <c r="V135" i="156"/>
  <c r="V134" i="156"/>
  <c r="V133" i="156"/>
  <c r="V132" i="156"/>
  <c r="V131" i="156"/>
  <c r="V130" i="156"/>
  <c r="V129" i="156"/>
  <c r="V128" i="156"/>
  <c r="V127" i="156"/>
  <c r="V126" i="156"/>
  <c r="V125" i="156"/>
  <c r="V124" i="156"/>
  <c r="V123" i="156"/>
  <c r="V122" i="156"/>
  <c r="V121" i="156"/>
  <c r="V120" i="156"/>
  <c r="V119" i="156"/>
  <c r="V118" i="156"/>
  <c r="V117" i="156"/>
  <c r="V116" i="156"/>
  <c r="V115" i="156"/>
  <c r="V114" i="156"/>
  <c r="V113" i="156"/>
  <c r="V112" i="156"/>
  <c r="V111" i="156"/>
  <c r="V110" i="156"/>
  <c r="V109" i="156"/>
  <c r="V108" i="156"/>
  <c r="V107" i="156"/>
  <c r="V106" i="156"/>
  <c r="V105" i="156"/>
  <c r="V104" i="156"/>
  <c r="V103" i="156"/>
  <c r="V102" i="156"/>
  <c r="V101" i="156"/>
  <c r="V100" i="156"/>
  <c r="V99" i="156"/>
  <c r="V98" i="156"/>
  <c r="V97" i="156"/>
  <c r="V96" i="156"/>
  <c r="V95" i="156"/>
  <c r="V94" i="156"/>
  <c r="V93" i="156"/>
  <c r="V92" i="156"/>
  <c r="V91" i="156"/>
  <c r="V90" i="156"/>
  <c r="V89" i="156"/>
  <c r="V88" i="156"/>
  <c r="V87" i="156"/>
  <c r="V86" i="156"/>
  <c r="V85" i="156"/>
  <c r="V84" i="156"/>
  <c r="V83" i="156"/>
  <c r="V82" i="156"/>
  <c r="V81" i="156"/>
  <c r="V80" i="156"/>
  <c r="V79" i="156"/>
  <c r="V78" i="156"/>
  <c r="V77" i="156"/>
  <c r="V76" i="156"/>
  <c r="V75" i="156"/>
  <c r="V74" i="156"/>
  <c r="V73" i="156"/>
  <c r="V72" i="156"/>
  <c r="V71" i="156"/>
  <c r="V70" i="156"/>
  <c r="V69" i="156"/>
  <c r="V68" i="156"/>
  <c r="V67" i="156"/>
  <c r="V66" i="156"/>
  <c r="V65" i="156"/>
  <c r="V64" i="156"/>
  <c r="V63" i="156"/>
  <c r="V62" i="156"/>
  <c r="V61" i="156"/>
  <c r="V60" i="156"/>
  <c r="V59" i="156"/>
  <c r="V58" i="156"/>
  <c r="V57" i="156"/>
  <c r="V56" i="156"/>
  <c r="V55" i="156"/>
  <c r="V54" i="156"/>
  <c r="V53" i="156"/>
  <c r="V52" i="156"/>
  <c r="V51" i="156"/>
  <c r="V50" i="156"/>
  <c r="V49" i="156"/>
  <c r="V48" i="156"/>
  <c r="V47" i="156"/>
  <c r="V46" i="156"/>
  <c r="V45" i="156"/>
  <c r="V44" i="156"/>
  <c r="V43" i="156"/>
  <c r="V42" i="156"/>
  <c r="V41" i="156"/>
  <c r="V40" i="156"/>
  <c r="V39" i="156"/>
  <c r="V38" i="156"/>
  <c r="V37" i="156"/>
  <c r="V36" i="156"/>
  <c r="V35" i="156"/>
  <c r="V34" i="156"/>
  <c r="V33" i="156"/>
  <c r="V32" i="156"/>
  <c r="V31" i="156"/>
  <c r="V30" i="156"/>
  <c r="V29" i="156"/>
  <c r="V28" i="156"/>
  <c r="V27" i="156"/>
  <c r="V26" i="156"/>
  <c r="V25" i="156"/>
  <c r="V24" i="156"/>
  <c r="V23" i="156"/>
  <c r="V22" i="156"/>
  <c r="V21" i="156"/>
  <c r="V20" i="156"/>
  <c r="V19" i="156"/>
  <c r="V18" i="156"/>
  <c r="V17" i="156"/>
  <c r="V16" i="156"/>
  <c r="V15" i="156"/>
  <c r="V14" i="156"/>
  <c r="V13" i="156"/>
  <c r="V12" i="156"/>
  <c r="V11" i="156"/>
  <c r="V10" i="156"/>
  <c r="V9" i="156"/>
  <c r="V8" i="156"/>
  <c r="V7" i="156"/>
  <c r="V6" i="156"/>
  <c r="V5" i="156"/>
  <c r="V4" i="156"/>
  <c r="V3" i="156"/>
  <c r="V2" i="156"/>
  <c r="X198" i="155"/>
  <c r="X197" i="155"/>
  <c r="X196" i="155"/>
  <c r="X195" i="155"/>
  <c r="X194" i="155"/>
  <c r="X193" i="155"/>
  <c r="X192" i="155"/>
  <c r="X191" i="155"/>
  <c r="X190" i="155"/>
  <c r="X189" i="155"/>
  <c r="X188" i="155"/>
  <c r="X187" i="155"/>
  <c r="X186" i="155"/>
  <c r="X185" i="155"/>
  <c r="X184" i="155"/>
  <c r="X183" i="155"/>
  <c r="X182" i="155"/>
  <c r="X181" i="155"/>
  <c r="X142" i="155"/>
  <c r="X141" i="155"/>
  <c r="X140" i="155"/>
  <c r="X139" i="155"/>
  <c r="X138" i="155"/>
  <c r="X137" i="155"/>
  <c r="X136" i="155"/>
  <c r="X135" i="155"/>
  <c r="X134" i="155"/>
  <c r="X133" i="155"/>
  <c r="X132" i="155"/>
  <c r="X131" i="155"/>
  <c r="X130" i="155"/>
  <c r="X180" i="155"/>
  <c r="X179" i="155"/>
  <c r="X178" i="155"/>
  <c r="X177" i="155"/>
  <c r="X176" i="155"/>
  <c r="X175" i="155"/>
  <c r="X174" i="155"/>
  <c r="X173" i="155"/>
  <c r="X172" i="155"/>
  <c r="X171" i="155"/>
  <c r="X129" i="155"/>
  <c r="X128" i="155"/>
  <c r="X127" i="155"/>
  <c r="X126" i="155"/>
  <c r="X125" i="155"/>
  <c r="X124" i="155"/>
  <c r="X123" i="155"/>
  <c r="X122" i="155"/>
  <c r="X121" i="155"/>
  <c r="X120" i="155"/>
  <c r="X119" i="155"/>
  <c r="X118" i="155"/>
  <c r="X117" i="155"/>
  <c r="X116" i="155"/>
  <c r="X115" i="155"/>
  <c r="X114" i="155"/>
  <c r="X113" i="155"/>
  <c r="X170" i="155"/>
  <c r="X169" i="155"/>
  <c r="X112" i="155"/>
  <c r="X111" i="155"/>
  <c r="X110" i="155"/>
  <c r="X109" i="155"/>
  <c r="X108" i="155"/>
  <c r="X107" i="155"/>
  <c r="X106" i="155"/>
  <c r="X105" i="155"/>
  <c r="X104" i="155"/>
  <c r="X168" i="155"/>
  <c r="X103" i="155"/>
  <c r="X102" i="155"/>
  <c r="X101" i="155"/>
  <c r="X100" i="155"/>
  <c r="X99" i="155"/>
  <c r="X98" i="155"/>
  <c r="X97" i="155"/>
  <c r="X96" i="155"/>
  <c r="X95" i="155"/>
  <c r="X94" i="155"/>
  <c r="X93" i="155"/>
  <c r="X92" i="155"/>
  <c r="X91" i="155"/>
  <c r="X90" i="155"/>
  <c r="X89" i="155"/>
  <c r="X88" i="155"/>
  <c r="X87" i="155"/>
  <c r="X86" i="155"/>
  <c r="X85" i="155"/>
  <c r="X84" i="155"/>
  <c r="X83" i="155"/>
  <c r="X82" i="155"/>
  <c r="X81" i="155"/>
  <c r="X80" i="155"/>
  <c r="X79" i="155"/>
  <c r="X78" i="155"/>
  <c r="X77" i="155"/>
  <c r="X76" i="155"/>
  <c r="X75" i="155"/>
  <c r="X74" i="155"/>
  <c r="X73" i="155"/>
  <c r="X72" i="155"/>
  <c r="X71" i="155"/>
  <c r="X70" i="155"/>
  <c r="X69" i="155"/>
  <c r="X68" i="155"/>
  <c r="X67" i="155"/>
  <c r="X66" i="155"/>
  <c r="X65" i="155"/>
  <c r="X64" i="155"/>
  <c r="X63" i="155"/>
  <c r="X62" i="155"/>
  <c r="X61" i="155"/>
  <c r="X60" i="155"/>
  <c r="X59" i="155"/>
  <c r="X58" i="155"/>
  <c r="X57" i="155"/>
  <c r="X56" i="155"/>
  <c r="X55" i="155"/>
  <c r="X54" i="155"/>
  <c r="X53" i="155"/>
  <c r="X52" i="155"/>
  <c r="X51" i="155"/>
  <c r="X50" i="155"/>
  <c r="X167" i="155"/>
  <c r="X49" i="155"/>
  <c r="X48" i="155"/>
  <c r="X47" i="155"/>
  <c r="X46" i="155"/>
  <c r="X45" i="155"/>
  <c r="X166" i="155"/>
  <c r="X44" i="155"/>
  <c r="X43" i="155"/>
  <c r="X42" i="155"/>
  <c r="X41" i="155"/>
  <c r="X40" i="155"/>
  <c r="X39" i="155"/>
  <c r="X38" i="155"/>
  <c r="X157" i="155"/>
  <c r="X156" i="155"/>
  <c r="X155" i="155"/>
  <c r="X154" i="155"/>
  <c r="X153" i="155"/>
  <c r="X152" i="155"/>
  <c r="X151" i="155"/>
  <c r="X150" i="155"/>
  <c r="X149" i="155"/>
  <c r="X148" i="155"/>
  <c r="X147" i="155"/>
  <c r="X146" i="155"/>
  <c r="X145" i="155"/>
  <c r="X144" i="155"/>
  <c r="X143" i="155"/>
  <c r="X33" i="155"/>
  <c r="X32" i="155"/>
  <c r="X31" i="155"/>
  <c r="X30" i="155"/>
  <c r="X29" i="155"/>
  <c r="X28" i="155"/>
  <c r="X27" i="155"/>
  <c r="X26" i="155"/>
  <c r="X25" i="155"/>
  <c r="X24" i="155"/>
  <c r="X23" i="155"/>
  <c r="X22" i="155"/>
  <c r="X21" i="155"/>
  <c r="X20" i="155"/>
  <c r="X19" i="155"/>
  <c r="X18" i="155"/>
  <c r="X17" i="155"/>
  <c r="X16" i="155"/>
  <c r="X15" i="155"/>
  <c r="X14" i="155"/>
  <c r="X13" i="155"/>
  <c r="X12" i="155"/>
  <c r="X11" i="155"/>
  <c r="X10" i="155"/>
  <c r="X9" i="155"/>
  <c r="X8" i="155"/>
  <c r="X7" i="155"/>
  <c r="X6" i="155"/>
  <c r="X5" i="155"/>
  <c r="X4" i="155"/>
  <c r="X3" i="155"/>
  <c r="X2" i="155"/>
  <c r="V2701" i="153"/>
  <c r="V2700" i="153"/>
  <c r="V2699" i="153"/>
  <c r="V2698" i="153"/>
  <c r="V2697" i="153"/>
  <c r="V2696" i="153"/>
  <c r="V2695" i="153"/>
  <c r="V2694" i="153"/>
  <c r="V2693" i="153"/>
  <c r="V2692" i="153"/>
  <c r="V2691" i="153"/>
  <c r="V2690" i="153"/>
  <c r="V2689" i="153"/>
  <c r="V2688" i="153"/>
  <c r="V2687" i="153"/>
  <c r="V2686" i="153"/>
  <c r="V2685" i="153"/>
  <c r="V2684" i="153"/>
  <c r="V2683" i="153"/>
  <c r="V2682" i="153"/>
  <c r="V2681" i="153"/>
  <c r="V2680" i="153"/>
  <c r="V1186" i="153"/>
  <c r="V1185" i="153"/>
  <c r="V1184" i="153"/>
  <c r="V1183" i="153"/>
  <c r="V1182" i="153"/>
  <c r="V2679" i="153"/>
  <c r="V2678" i="153"/>
  <c r="V2677" i="153"/>
  <c r="V2676" i="153"/>
  <c r="V2675" i="153"/>
  <c r="V1181" i="153"/>
  <c r="V1180" i="153"/>
  <c r="V1179" i="153"/>
  <c r="V1178" i="153"/>
  <c r="V1177" i="153"/>
  <c r="V2674" i="153"/>
  <c r="V1176" i="153"/>
  <c r="V1175" i="153"/>
  <c r="V2673" i="153"/>
  <c r="V2672" i="153"/>
  <c r="V2671" i="153"/>
  <c r="V1174" i="153"/>
  <c r="V1173" i="153"/>
  <c r="V1172" i="153"/>
  <c r="V1171" i="153"/>
  <c r="V1170" i="153"/>
  <c r="V1169" i="153"/>
  <c r="V1168" i="153"/>
  <c r="V1167" i="153"/>
  <c r="V1166" i="153"/>
  <c r="V1165" i="153"/>
  <c r="V1164" i="153"/>
  <c r="V1163" i="153"/>
  <c r="V1162" i="153"/>
  <c r="V1161" i="153"/>
  <c r="V1160" i="153"/>
  <c r="V1159" i="153"/>
  <c r="V2438" i="153"/>
  <c r="V2437" i="153"/>
  <c r="V1158" i="153"/>
  <c r="V1157" i="153"/>
  <c r="V1156" i="153"/>
  <c r="V1155" i="153"/>
  <c r="V1154" i="153"/>
  <c r="V1153" i="153"/>
  <c r="V1152" i="153"/>
  <c r="V1151" i="153"/>
  <c r="V1150" i="153"/>
  <c r="V1149" i="153"/>
  <c r="V1148" i="153"/>
  <c r="V1147" i="153"/>
  <c r="V1146" i="153"/>
  <c r="V1145" i="153"/>
  <c r="V1144" i="153"/>
  <c r="V1143" i="153"/>
  <c r="V1142" i="153"/>
  <c r="V1141" i="153"/>
  <c r="V1140" i="153"/>
  <c r="V1139" i="153"/>
  <c r="V1138" i="153"/>
  <c r="V1137" i="153"/>
  <c r="V1136" i="153"/>
  <c r="V1135" i="153"/>
  <c r="V1134" i="153"/>
  <c r="V1133" i="153"/>
  <c r="V1132" i="153"/>
  <c r="V1131" i="153"/>
  <c r="V1130" i="153"/>
  <c r="V1129" i="153"/>
  <c r="V1128" i="153"/>
  <c r="V1127" i="153"/>
  <c r="V1126" i="153"/>
  <c r="V1125" i="153"/>
  <c r="V1124" i="153"/>
  <c r="V1123" i="153"/>
  <c r="V1122" i="153"/>
  <c r="V1121" i="153"/>
  <c r="V1120" i="153"/>
  <c r="V1119" i="153"/>
  <c r="V1118" i="153"/>
  <c r="V1117" i="153"/>
  <c r="V1116" i="153"/>
  <c r="V2670" i="153"/>
  <c r="V2669" i="153"/>
  <c r="V1115" i="153"/>
  <c r="V1114" i="153"/>
  <c r="V1113" i="153"/>
  <c r="V1112" i="153"/>
  <c r="V2668" i="153"/>
  <c r="V2667" i="153"/>
  <c r="V2666" i="153"/>
  <c r="V2665" i="153"/>
  <c r="V1111" i="153"/>
  <c r="V1110" i="153"/>
  <c r="V1109" i="153"/>
  <c r="V2664" i="153"/>
  <c r="V2663" i="153"/>
  <c r="V2662" i="153"/>
  <c r="V2661" i="153"/>
  <c r="V2660" i="153"/>
  <c r="V2659" i="153"/>
  <c r="V2658" i="153"/>
  <c r="V2657" i="153"/>
  <c r="V2656" i="153"/>
  <c r="V2655" i="153"/>
  <c r="V1108" i="153"/>
  <c r="V1107" i="153"/>
  <c r="V1106" i="153"/>
  <c r="V1105" i="153"/>
  <c r="V1104" i="153"/>
  <c r="V1103" i="153"/>
  <c r="V1102" i="153"/>
  <c r="V1101" i="153"/>
  <c r="V1100" i="153"/>
  <c r="V1099" i="153"/>
  <c r="V1098" i="153"/>
  <c r="V1097" i="153"/>
  <c r="V1096" i="153"/>
  <c r="V1095" i="153"/>
  <c r="V1094" i="153"/>
  <c r="V1093" i="153"/>
  <c r="V1092" i="153"/>
  <c r="V1091" i="153"/>
  <c r="V2654" i="153"/>
  <c r="V1090" i="153"/>
  <c r="V1089" i="153"/>
  <c r="V1088" i="153"/>
  <c r="V1087" i="153"/>
  <c r="V1086" i="153"/>
  <c r="V1085" i="153"/>
  <c r="V1084" i="153"/>
  <c r="V1083" i="153"/>
  <c r="V1082" i="153"/>
  <c r="V1081" i="153"/>
  <c r="V1080" i="153"/>
  <c r="V1079" i="153"/>
  <c r="V1078" i="153"/>
  <c r="V1077" i="153"/>
  <c r="V1076" i="153"/>
  <c r="V2653" i="153"/>
  <c r="V2652" i="153"/>
  <c r="V2651" i="153"/>
  <c r="V1075" i="153"/>
  <c r="V1074" i="153"/>
  <c r="V1073" i="153"/>
  <c r="V1072" i="153"/>
  <c r="V1071" i="153"/>
  <c r="V1070" i="153"/>
  <c r="V1069" i="153"/>
  <c r="V1068" i="153"/>
  <c r="V1067" i="153"/>
  <c r="V1066" i="153"/>
  <c r="V1065" i="153"/>
  <c r="V1064" i="153"/>
  <c r="V1063" i="153"/>
  <c r="V1062" i="153"/>
  <c r="V1061" i="153"/>
  <c r="V1060" i="153"/>
  <c r="V1059" i="153"/>
  <c r="V1058" i="153"/>
  <c r="V1057" i="153"/>
  <c r="V1056" i="153"/>
  <c r="V2650" i="153"/>
  <c r="V1055" i="153"/>
  <c r="V1054" i="153"/>
  <c r="V1053" i="153"/>
  <c r="V1052" i="153"/>
  <c r="V1051" i="153"/>
  <c r="V1050" i="153"/>
  <c r="V1049" i="153"/>
  <c r="V1048" i="153"/>
  <c r="V1047" i="153"/>
  <c r="V1046" i="153"/>
  <c r="V1045" i="153"/>
  <c r="V1044" i="153"/>
  <c r="V1043" i="153"/>
  <c r="V1042" i="153"/>
  <c r="V1041" i="153"/>
  <c r="V1040" i="153"/>
  <c r="V1039" i="153"/>
  <c r="V1038" i="153"/>
  <c r="V1037" i="153"/>
  <c r="V1036" i="153"/>
  <c r="V1035" i="153"/>
  <c r="V1034" i="153"/>
  <c r="V1033" i="153"/>
  <c r="V1032" i="153"/>
  <c r="V1031" i="153"/>
  <c r="V1030" i="153"/>
  <c r="V1029" i="153"/>
  <c r="V1028" i="153"/>
  <c r="V1027" i="153"/>
  <c r="V1026" i="153"/>
  <c r="V1025" i="153"/>
  <c r="V1024" i="153"/>
  <c r="V1023" i="153"/>
  <c r="V1022" i="153"/>
  <c r="V1021" i="153"/>
  <c r="V1020" i="153"/>
  <c r="V1019" i="153"/>
  <c r="V1018" i="153"/>
  <c r="V1017" i="153"/>
  <c r="V1016" i="153"/>
  <c r="V1015" i="153"/>
  <c r="V1014" i="153"/>
  <c r="V1013" i="153"/>
  <c r="V1012" i="153"/>
  <c r="V1011" i="153"/>
  <c r="V1010" i="153"/>
  <c r="V1009" i="153"/>
  <c r="V1008" i="153"/>
  <c r="V1007" i="153"/>
  <c r="V1006" i="153"/>
  <c r="V1005" i="153"/>
  <c r="V1004" i="153"/>
  <c r="V1003" i="153"/>
  <c r="V1002" i="153"/>
  <c r="V1001" i="153"/>
  <c r="V1000" i="153"/>
  <c r="V999" i="153"/>
  <c r="V998" i="153"/>
  <c r="V997" i="153"/>
  <c r="V996" i="153"/>
  <c r="V995" i="153"/>
  <c r="V994" i="153"/>
  <c r="V993" i="153"/>
  <c r="V992" i="153"/>
  <c r="V991" i="153"/>
  <c r="V990" i="153"/>
  <c r="V989" i="153"/>
  <c r="V988" i="153"/>
  <c r="V987" i="153"/>
  <c r="V986" i="153"/>
  <c r="V985" i="153"/>
  <c r="V984" i="153"/>
  <c r="V983" i="153"/>
  <c r="V982" i="153"/>
  <c r="V981" i="153"/>
  <c r="V980" i="153"/>
  <c r="V979" i="153"/>
  <c r="V978" i="153"/>
  <c r="V977" i="153"/>
  <c r="V976" i="153"/>
  <c r="V975" i="153"/>
  <c r="V974" i="153"/>
  <c r="V973" i="153"/>
  <c r="V972" i="153"/>
  <c r="V971" i="153"/>
  <c r="V970" i="153"/>
  <c r="V969" i="153"/>
  <c r="V968" i="153"/>
  <c r="V967" i="153"/>
  <c r="V966" i="153"/>
  <c r="V965" i="153"/>
  <c r="V964" i="153"/>
  <c r="V963" i="153"/>
  <c r="V962" i="153"/>
  <c r="V961" i="153"/>
  <c r="V960" i="153"/>
  <c r="V959" i="153"/>
  <c r="V958" i="153"/>
  <c r="V957" i="153"/>
  <c r="V956" i="153"/>
  <c r="V955" i="153"/>
  <c r="V954" i="153"/>
  <c r="V953" i="153"/>
  <c r="V952" i="153"/>
  <c r="V951" i="153"/>
  <c r="V950" i="153"/>
  <c r="V949" i="153"/>
  <c r="V948" i="153"/>
  <c r="V947" i="153"/>
  <c r="V946" i="153"/>
  <c r="V945" i="153"/>
  <c r="V944" i="153"/>
  <c r="V943" i="153"/>
  <c r="V942" i="153"/>
  <c r="V941" i="153"/>
  <c r="V940" i="153"/>
  <c r="V939" i="153"/>
  <c r="V938" i="153"/>
  <c r="V937" i="153"/>
  <c r="V936" i="153"/>
  <c r="V935" i="153"/>
  <c r="V2649" i="153"/>
  <c r="V2648" i="153"/>
  <c r="V934" i="153"/>
  <c r="V933" i="153"/>
  <c r="V932" i="153"/>
  <c r="V931" i="153"/>
  <c r="V930" i="153"/>
  <c r="V929" i="153"/>
  <c r="V928" i="153"/>
  <c r="V927" i="153"/>
  <c r="V926" i="153"/>
  <c r="V925" i="153"/>
  <c r="V924" i="153"/>
  <c r="V923" i="153"/>
  <c r="V922" i="153"/>
  <c r="V921" i="153"/>
  <c r="V920" i="153"/>
  <c r="V2436" i="153"/>
  <c r="V2435" i="153"/>
  <c r="V2434" i="153"/>
  <c r="V2433" i="153"/>
  <c r="V2432" i="153"/>
  <c r="V2431" i="153"/>
  <c r="V2430" i="153"/>
  <c r="V2429" i="153"/>
  <c r="V919" i="153"/>
  <c r="V918" i="153"/>
  <c r="V917" i="153"/>
  <c r="V916" i="153"/>
  <c r="V915" i="153"/>
  <c r="V914" i="153"/>
  <c r="V913" i="153"/>
  <c r="V912" i="153"/>
  <c r="V911" i="153"/>
  <c r="V910" i="153"/>
  <c r="V909" i="153"/>
  <c r="V2647" i="153"/>
  <c r="V908" i="153"/>
  <c r="V907" i="153"/>
  <c r="V906" i="153"/>
  <c r="V905" i="153"/>
  <c r="V904" i="153"/>
  <c r="V903" i="153"/>
  <c r="V902" i="153"/>
  <c r="V901" i="153"/>
  <c r="V900" i="153"/>
  <c r="V899" i="153"/>
  <c r="V898" i="153"/>
  <c r="V897" i="153"/>
  <c r="V896" i="153"/>
  <c r="V895" i="153"/>
  <c r="V894" i="153"/>
  <c r="V893" i="153"/>
  <c r="V892" i="153"/>
  <c r="V891" i="153"/>
  <c r="V890" i="153"/>
  <c r="V889" i="153"/>
  <c r="V888" i="153"/>
  <c r="V887" i="153"/>
  <c r="V886" i="153"/>
  <c r="V885" i="153"/>
  <c r="V884" i="153"/>
  <c r="V883" i="153"/>
  <c r="V882" i="153"/>
  <c r="V881" i="153"/>
  <c r="V2646" i="153"/>
  <c r="V2645" i="153"/>
  <c r="V2644" i="153"/>
  <c r="V2643" i="153"/>
  <c r="V2642" i="153"/>
  <c r="V2641" i="153"/>
  <c r="V2640" i="153"/>
  <c r="V2639" i="153"/>
  <c r="V2638" i="153"/>
  <c r="V880" i="153"/>
  <c r="V879" i="153"/>
  <c r="V878" i="153"/>
  <c r="V2637" i="153"/>
  <c r="V2636" i="153"/>
  <c r="V2635" i="153"/>
  <c r="V2634" i="153"/>
  <c r="V877" i="153"/>
  <c r="V2633" i="153"/>
  <c r="V2632" i="153"/>
  <c r="V876" i="153"/>
  <c r="V875" i="153"/>
  <c r="V2631" i="153"/>
  <c r="V2630" i="153"/>
  <c r="V2629" i="153"/>
  <c r="V2628" i="153"/>
  <c r="V2627" i="153"/>
  <c r="V2626" i="153"/>
  <c r="V2625" i="153"/>
  <c r="V2624" i="153"/>
  <c r="V2623" i="153"/>
  <c r="V2622" i="153"/>
  <c r="V2621" i="153"/>
  <c r="V2620" i="153"/>
  <c r="V2619" i="153"/>
  <c r="V2618" i="153"/>
  <c r="V874" i="153"/>
  <c r="V873" i="153"/>
  <c r="V872" i="153"/>
  <c r="V871" i="153"/>
  <c r="V870" i="153"/>
  <c r="V869" i="153"/>
  <c r="V868" i="153"/>
  <c r="V867" i="153"/>
  <c r="V866" i="153"/>
  <c r="V865" i="153"/>
  <c r="V864" i="153"/>
  <c r="V863" i="153"/>
  <c r="V862" i="153"/>
  <c r="V861" i="153"/>
  <c r="V860" i="153"/>
  <c r="V859" i="153"/>
  <c r="V858" i="153"/>
  <c r="V857" i="153"/>
  <c r="V856" i="153"/>
  <c r="V855" i="153"/>
  <c r="V854" i="153"/>
  <c r="V853" i="153"/>
  <c r="V852" i="153"/>
  <c r="V851" i="153"/>
  <c r="V850" i="153"/>
  <c r="V849" i="153"/>
  <c r="V848" i="153"/>
  <c r="V847" i="153"/>
  <c r="V846" i="153"/>
  <c r="V845" i="153"/>
  <c r="V844" i="153"/>
  <c r="V843" i="153"/>
  <c r="V842" i="153"/>
  <c r="V841" i="153"/>
  <c r="V840" i="153"/>
  <c r="V839" i="153"/>
  <c r="V838" i="153"/>
  <c r="V837" i="153"/>
  <c r="V836" i="153"/>
  <c r="V835" i="153"/>
  <c r="V834" i="153"/>
  <c r="V833" i="153"/>
  <c r="V832" i="153"/>
  <c r="V831" i="153"/>
  <c r="V830" i="153"/>
  <c r="V829" i="153"/>
  <c r="V828" i="153"/>
  <c r="V827" i="153"/>
  <c r="V826" i="153"/>
  <c r="V825" i="153"/>
  <c r="V824" i="153"/>
  <c r="V823" i="153"/>
  <c r="V822" i="153"/>
  <c r="V821" i="153"/>
  <c r="V820" i="153"/>
  <c r="V819" i="153"/>
  <c r="V818" i="153"/>
  <c r="V817" i="153"/>
  <c r="V816" i="153"/>
  <c r="V815" i="153"/>
  <c r="V814" i="153"/>
  <c r="V813" i="153"/>
  <c r="V812" i="153"/>
  <c r="V811" i="153"/>
  <c r="V810" i="153"/>
  <c r="V809" i="153"/>
  <c r="V808" i="153"/>
  <c r="V807" i="153"/>
  <c r="V806" i="153"/>
  <c r="V805" i="153"/>
  <c r="V804" i="153"/>
  <c r="V803" i="153"/>
  <c r="V802" i="153"/>
  <c r="V801" i="153"/>
  <c r="V800" i="153"/>
  <c r="V799" i="153"/>
  <c r="V798" i="153"/>
  <c r="V797" i="153"/>
  <c r="V796" i="153"/>
  <c r="V795" i="153"/>
  <c r="V794" i="153"/>
  <c r="V2617" i="153"/>
  <c r="V2616" i="153"/>
  <c r="V793" i="153"/>
  <c r="V792" i="153"/>
  <c r="V791" i="153"/>
  <c r="V790" i="153"/>
  <c r="V789" i="153"/>
  <c r="V788" i="153"/>
  <c r="V787" i="153"/>
  <c r="V786" i="153"/>
  <c r="V785" i="153"/>
  <c r="V784" i="153"/>
  <c r="V783" i="153"/>
  <c r="V782" i="153"/>
  <c r="V781" i="153"/>
  <c r="V780" i="153"/>
  <c r="V779" i="153"/>
  <c r="V778" i="153"/>
  <c r="V777" i="153"/>
  <c r="V776" i="153"/>
  <c r="V775" i="153"/>
  <c r="V774" i="153"/>
  <c r="V773" i="153"/>
  <c r="V772" i="153"/>
  <c r="V771" i="153"/>
  <c r="V770" i="153"/>
  <c r="V769" i="153"/>
  <c r="V768" i="153"/>
  <c r="V767" i="153"/>
  <c r="V2615" i="153"/>
  <c r="V2614" i="153"/>
  <c r="V766" i="153"/>
  <c r="V2613" i="153"/>
  <c r="V765" i="153"/>
  <c r="V764" i="153"/>
  <c r="V763" i="153"/>
  <c r="V762" i="153"/>
  <c r="V761" i="153"/>
  <c r="V760" i="153"/>
  <c r="V759" i="153"/>
  <c r="V758" i="153"/>
  <c r="V757" i="153"/>
  <c r="V756" i="153"/>
  <c r="V755" i="153"/>
  <c r="V2612" i="153"/>
  <c r="V754" i="153"/>
  <c r="V753" i="153"/>
  <c r="V752" i="153"/>
  <c r="V751" i="153"/>
  <c r="V2611" i="153"/>
  <c r="V2610" i="153"/>
  <c r="V750" i="153"/>
  <c r="V749" i="153"/>
  <c r="V748" i="153"/>
  <c r="V747" i="153"/>
  <c r="V746" i="153"/>
  <c r="V745" i="153"/>
  <c r="V2609" i="153"/>
  <c r="V744" i="153"/>
  <c r="V743" i="153"/>
  <c r="V742" i="153"/>
  <c r="V741" i="153"/>
  <c r="V740" i="153"/>
  <c r="V739" i="153"/>
  <c r="V738" i="153"/>
  <c r="V737" i="153"/>
  <c r="V736" i="153"/>
  <c r="V735" i="153"/>
  <c r="V734" i="153"/>
  <c r="V733" i="153"/>
  <c r="V732" i="153"/>
  <c r="V731" i="153"/>
  <c r="V730" i="153"/>
  <c r="V729" i="153"/>
  <c r="V728" i="153"/>
  <c r="V727" i="153"/>
  <c r="V2608" i="153"/>
  <c r="V2607" i="153"/>
  <c r="V726" i="153"/>
  <c r="V725" i="153"/>
  <c r="V724" i="153"/>
  <c r="V723" i="153"/>
  <c r="V2606" i="153"/>
  <c r="V2605" i="153"/>
  <c r="V722" i="153"/>
  <c r="V721" i="153"/>
  <c r="V720" i="153"/>
  <c r="V719" i="153"/>
  <c r="V718" i="153"/>
  <c r="V717" i="153"/>
  <c r="V716" i="153"/>
  <c r="V715" i="153"/>
  <c r="V714" i="153"/>
  <c r="V713" i="153"/>
  <c r="V712" i="153"/>
  <c r="V711" i="153"/>
  <c r="V710" i="153"/>
  <c r="V709" i="153"/>
  <c r="V708" i="153"/>
  <c r="V707" i="153"/>
  <c r="V706" i="153"/>
  <c r="V705" i="153"/>
  <c r="V704" i="153"/>
  <c r="V703" i="153"/>
  <c r="V702" i="153"/>
  <c r="V701" i="153"/>
  <c r="V700" i="153"/>
  <c r="V699" i="153"/>
  <c r="V698" i="153"/>
  <c r="V697" i="153"/>
  <c r="V696" i="153"/>
  <c r="V695" i="153"/>
  <c r="V694" i="153"/>
  <c r="V693" i="153"/>
  <c r="V692" i="153"/>
  <c r="V691" i="153"/>
  <c r="V690" i="153"/>
  <c r="V689" i="153"/>
  <c r="V688" i="153"/>
  <c r="V687" i="153"/>
  <c r="V686" i="153"/>
  <c r="V685" i="153"/>
  <c r="V684" i="153"/>
  <c r="V683" i="153"/>
  <c r="V682" i="153"/>
  <c r="V681" i="153"/>
  <c r="V680" i="153"/>
  <c r="V679" i="153"/>
  <c r="V678" i="153"/>
  <c r="V677" i="153"/>
  <c r="V676" i="153"/>
  <c r="V675" i="153"/>
  <c r="V674" i="153"/>
  <c r="V673" i="153"/>
  <c r="V672" i="153"/>
  <c r="V671" i="153"/>
  <c r="V670" i="153"/>
  <c r="V669" i="153"/>
  <c r="V668" i="153"/>
  <c r="V667" i="153"/>
  <c r="V666" i="153"/>
  <c r="V665" i="153"/>
  <c r="V664" i="153"/>
  <c r="V663" i="153"/>
  <c r="V662" i="153"/>
  <c r="V661" i="153"/>
  <c r="V660" i="153"/>
  <c r="V659" i="153"/>
  <c r="V658" i="153"/>
  <c r="V657" i="153"/>
  <c r="V656" i="153"/>
  <c r="V655" i="153"/>
  <c r="V654" i="153"/>
  <c r="V653" i="153"/>
  <c r="V652" i="153"/>
  <c r="V651" i="153"/>
  <c r="V2604" i="153"/>
  <c r="V2603" i="153"/>
  <c r="V2602" i="153"/>
  <c r="V2601" i="153"/>
  <c r="V2600" i="153"/>
  <c r="V2599" i="153"/>
  <c r="V2598" i="153"/>
  <c r="V2597" i="153"/>
  <c r="V2596" i="153"/>
  <c r="V2595" i="153"/>
  <c r="V2594" i="153"/>
  <c r="V2593" i="153"/>
  <c r="V650" i="153"/>
  <c r="V2592" i="153"/>
  <c r="V2591" i="153"/>
  <c r="V2590" i="153"/>
  <c r="V2589" i="153"/>
  <c r="V2588" i="153"/>
  <c r="V2587" i="153"/>
  <c r="V649" i="153"/>
  <c r="V648" i="153"/>
  <c r="V647" i="153"/>
  <c r="V646" i="153"/>
  <c r="V645" i="153"/>
  <c r="V644" i="153"/>
  <c r="V643" i="153"/>
  <c r="V642" i="153"/>
  <c r="V641" i="153"/>
  <c r="V2586" i="153"/>
  <c r="V2585" i="153"/>
  <c r="V2584" i="153"/>
  <c r="V2583" i="153"/>
  <c r="V2582" i="153"/>
  <c r="V2581" i="153"/>
  <c r="V2580" i="153"/>
  <c r="V2579" i="153"/>
  <c r="V2578" i="153"/>
  <c r="V2577" i="153"/>
  <c r="V2576" i="153"/>
  <c r="V2575" i="153"/>
  <c r="V640" i="153"/>
  <c r="V639" i="153"/>
  <c r="V638" i="153"/>
  <c r="V637" i="153"/>
  <c r="V636" i="153"/>
  <c r="V635" i="153"/>
  <c r="V634" i="153"/>
  <c r="V2428" i="153"/>
  <c r="V2427" i="153"/>
  <c r="V2426" i="153"/>
  <c r="V2425" i="153"/>
  <c r="V2424" i="153"/>
  <c r="V2423" i="153"/>
  <c r="V2422" i="153"/>
  <c r="V2421" i="153"/>
  <c r="V2420" i="153"/>
  <c r="V2419" i="153"/>
  <c r="V2418" i="153"/>
  <c r="V2417" i="153"/>
  <c r="V2416" i="153"/>
  <c r="V2415" i="153"/>
  <c r="V2414" i="153"/>
  <c r="V2413" i="153"/>
  <c r="V2412" i="153"/>
  <c r="V2411" i="153"/>
  <c r="V2410" i="153"/>
  <c r="V2409" i="153"/>
  <c r="V2408" i="153"/>
  <c r="V2407" i="153"/>
  <c r="V2406" i="153"/>
  <c r="V2405" i="153"/>
  <c r="V2404" i="153"/>
  <c r="V2403" i="153"/>
  <c r="V2402" i="153"/>
  <c r="V2401" i="153"/>
  <c r="V2400" i="153"/>
  <c r="V2399" i="153"/>
  <c r="V2398" i="153"/>
  <c r="V2397" i="153"/>
  <c r="V2396" i="153"/>
  <c r="V2395" i="153"/>
  <c r="V2394" i="153"/>
  <c r="V2393" i="153"/>
  <c r="V2392" i="153"/>
  <c r="V2391" i="153"/>
  <c r="V2390" i="153"/>
  <c r="V2389" i="153"/>
  <c r="V2388" i="153"/>
  <c r="V2387" i="153"/>
  <c r="V2386" i="153"/>
  <c r="V2385" i="153"/>
  <c r="V2384" i="153"/>
  <c r="V2383" i="153"/>
  <c r="V2382" i="153"/>
  <c r="V2381" i="153"/>
  <c r="V2380" i="153"/>
  <c r="V2379" i="153"/>
  <c r="V2378" i="153"/>
  <c r="V2377" i="153"/>
  <c r="V2376" i="153"/>
  <c r="V2375" i="153"/>
  <c r="V2374" i="153"/>
  <c r="V2373" i="153"/>
  <c r="V2372" i="153"/>
  <c r="V2371" i="153"/>
  <c r="V2370" i="153"/>
  <c r="V2369" i="153"/>
  <c r="V2368" i="153"/>
  <c r="V2367" i="153"/>
  <c r="V2366" i="153"/>
  <c r="V2365" i="153"/>
  <c r="V2364" i="153"/>
  <c r="V2363" i="153"/>
  <c r="V2362" i="153"/>
  <c r="V2361" i="153"/>
  <c r="V2360" i="153"/>
  <c r="V2359" i="153"/>
  <c r="V2358" i="153"/>
  <c r="V2357" i="153"/>
  <c r="V2356" i="153"/>
  <c r="V2355" i="153"/>
  <c r="V2354" i="153"/>
  <c r="V2353" i="153"/>
  <c r="V2352" i="153"/>
  <c r="V2351" i="153"/>
  <c r="V2350" i="153"/>
  <c r="V2349" i="153"/>
  <c r="V2348" i="153"/>
  <c r="V2347" i="153"/>
  <c r="V2346" i="153"/>
  <c r="V2345" i="153"/>
  <c r="V2344" i="153"/>
  <c r="V2343" i="153"/>
  <c r="V2342" i="153"/>
  <c r="V2341" i="153"/>
  <c r="V2340" i="153"/>
  <c r="V2339" i="153"/>
  <c r="V2338" i="153"/>
  <c r="V2337" i="153"/>
  <c r="V2336" i="153"/>
  <c r="V2335" i="153"/>
  <c r="V2334" i="153"/>
  <c r="V2333" i="153"/>
  <c r="V2332" i="153"/>
  <c r="V2331" i="153"/>
  <c r="V2330" i="153"/>
  <c r="V2329" i="153"/>
  <c r="V2328" i="153"/>
  <c r="V2327" i="153"/>
  <c r="V2326" i="153"/>
  <c r="V2325" i="153"/>
  <c r="V2324" i="153"/>
  <c r="V2323" i="153"/>
  <c r="V2322" i="153"/>
  <c r="V2321" i="153"/>
  <c r="V2320" i="153"/>
  <c r="V2319" i="153"/>
  <c r="V2318" i="153"/>
  <c r="V2317" i="153"/>
  <c r="V2316" i="153"/>
  <c r="V2315" i="153"/>
  <c r="V2314" i="153"/>
  <c r="V2313" i="153"/>
  <c r="V2312" i="153"/>
  <c r="V2311" i="153"/>
  <c r="V2310" i="153"/>
  <c r="V2309" i="153"/>
  <c r="V2308" i="153"/>
  <c r="V2307" i="153"/>
  <c r="V2306" i="153"/>
  <c r="V2305" i="153"/>
  <c r="V2304" i="153"/>
  <c r="V2303" i="153"/>
  <c r="V633" i="153"/>
  <c r="V2302" i="153"/>
  <c r="V2301" i="153"/>
  <c r="V2300" i="153"/>
  <c r="V2299" i="153"/>
  <c r="V2298" i="153"/>
  <c r="V2297" i="153"/>
  <c r="V2296" i="153"/>
  <c r="V2295" i="153"/>
  <c r="V2294" i="153"/>
  <c r="V2293" i="153"/>
  <c r="V2292" i="153"/>
  <c r="V2291" i="153"/>
  <c r="V2290" i="153"/>
  <c r="V2289" i="153"/>
  <c r="V2288" i="153"/>
  <c r="V632" i="153"/>
  <c r="V2287" i="153"/>
  <c r="V2286" i="153"/>
  <c r="V2285" i="153"/>
  <c r="V2284" i="153"/>
  <c r="V2283" i="153"/>
  <c r="V2282" i="153"/>
  <c r="V2281" i="153"/>
  <c r="V2280" i="153"/>
  <c r="V2279" i="153"/>
  <c r="V2278" i="153"/>
  <c r="V2277" i="153"/>
  <c r="V2276" i="153"/>
  <c r="V2275" i="153"/>
  <c r="V2274" i="153"/>
  <c r="V2273" i="153"/>
  <c r="V2272" i="153"/>
  <c r="V2271" i="153"/>
  <c r="V2270" i="153"/>
  <c r="V2269" i="153"/>
  <c r="V2268" i="153"/>
  <c r="V2267" i="153"/>
  <c r="V2266" i="153"/>
  <c r="V2265" i="153"/>
  <c r="V2264" i="153"/>
  <c r="V2263" i="153"/>
  <c r="V2262" i="153"/>
  <c r="V2261" i="153"/>
  <c r="V2260" i="153"/>
  <c r="V2259" i="153"/>
  <c r="V2258" i="153"/>
  <c r="V2257" i="153"/>
  <c r="V2256" i="153"/>
  <c r="V2255" i="153"/>
  <c r="V2254" i="153"/>
  <c r="V2253" i="153"/>
  <c r="V2252" i="153"/>
  <c r="V2251" i="153"/>
  <c r="V2250" i="153"/>
  <c r="V2249" i="153"/>
  <c r="V2248" i="153"/>
  <c r="V2247" i="153"/>
  <c r="V2246" i="153"/>
  <c r="V2245" i="153"/>
  <c r="V2244" i="153"/>
  <c r="V2243" i="153"/>
  <c r="V2242" i="153"/>
  <c r="V2241" i="153"/>
  <c r="V2240" i="153"/>
  <c r="V2239" i="153"/>
  <c r="V2238" i="153"/>
  <c r="V2237" i="153"/>
  <c r="V2236" i="153"/>
  <c r="V2235" i="153"/>
  <c r="V2234" i="153"/>
  <c r="V2233" i="153"/>
  <c r="V2232" i="153"/>
  <c r="V2231" i="153"/>
  <c r="V2230" i="153"/>
  <c r="V2229" i="153"/>
  <c r="V2228" i="153"/>
  <c r="V2227" i="153"/>
  <c r="V2226" i="153"/>
  <c r="V2225" i="153"/>
  <c r="V2224" i="153"/>
  <c r="V2223" i="153"/>
  <c r="V2222" i="153"/>
  <c r="V2221" i="153"/>
  <c r="V2220" i="153"/>
  <c r="V2219" i="153"/>
  <c r="V2218" i="153"/>
  <c r="V2217" i="153"/>
  <c r="V2216" i="153"/>
  <c r="V2215" i="153"/>
  <c r="V2214" i="153"/>
  <c r="V2213" i="153"/>
  <c r="V2212" i="153"/>
  <c r="V2211" i="153"/>
  <c r="V2210" i="153"/>
  <c r="V2209" i="153"/>
  <c r="V2208" i="153"/>
  <c r="V2207" i="153"/>
  <c r="V2206" i="153"/>
  <c r="V2574" i="153"/>
  <c r="V2573" i="153"/>
  <c r="V2572" i="153"/>
  <c r="V2205" i="153"/>
  <c r="V2204" i="153"/>
  <c r="V2203" i="153"/>
  <c r="V631" i="153"/>
  <c r="V2571" i="153"/>
  <c r="V2570" i="153"/>
  <c r="V2569" i="153"/>
  <c r="V2568" i="153"/>
  <c r="V630" i="153"/>
  <c r="V629" i="153"/>
  <c r="V2567" i="153"/>
  <c r="V628" i="153"/>
  <c r="V2566" i="153"/>
  <c r="V627" i="153"/>
  <c r="V626" i="153"/>
  <c r="V625" i="153"/>
  <c r="V2565" i="153"/>
  <c r="V2564" i="153"/>
  <c r="V624" i="153"/>
  <c r="V623" i="153"/>
  <c r="V622" i="153"/>
  <c r="V621" i="153"/>
  <c r="V620" i="153"/>
  <c r="V619" i="153"/>
  <c r="V618" i="153"/>
  <c r="V2563" i="153"/>
  <c r="V2562" i="153"/>
  <c r="V2202" i="153"/>
  <c r="V2201" i="153"/>
  <c r="V2200" i="153"/>
  <c r="V2199" i="153"/>
  <c r="V2198" i="153"/>
  <c r="V2197" i="153"/>
  <c r="V2196" i="153"/>
  <c r="V2195" i="153"/>
  <c r="V2194" i="153"/>
  <c r="V2193" i="153"/>
  <c r="V2192" i="153"/>
  <c r="V2191" i="153"/>
  <c r="V2190" i="153"/>
  <c r="V2189" i="153"/>
  <c r="V2188" i="153"/>
  <c r="V2187" i="153"/>
  <c r="V2186" i="153"/>
  <c r="V2185" i="153"/>
  <c r="V2184" i="153"/>
  <c r="V2183" i="153"/>
  <c r="V2182" i="153"/>
  <c r="V2181" i="153"/>
  <c r="V2180" i="153"/>
  <c r="V2179" i="153"/>
  <c r="V2178" i="153"/>
  <c r="V2177" i="153"/>
  <c r="V2176" i="153"/>
  <c r="V2175" i="153"/>
  <c r="V2174" i="153"/>
  <c r="V2173" i="153"/>
  <c r="V2172" i="153"/>
  <c r="V2171" i="153"/>
  <c r="V2170" i="153"/>
  <c r="V2169" i="153"/>
  <c r="V2168" i="153"/>
  <c r="V2167" i="153"/>
  <c r="V2166" i="153"/>
  <c r="V2165" i="153"/>
  <c r="V2164" i="153"/>
  <c r="V2163" i="153"/>
  <c r="V2162" i="153"/>
  <c r="V2161" i="153"/>
  <c r="V2160" i="153"/>
  <c r="V2159" i="153"/>
  <c r="V2158" i="153"/>
  <c r="V2157" i="153"/>
  <c r="V617" i="153"/>
  <c r="V2156" i="153"/>
  <c r="V2155" i="153"/>
  <c r="V2154" i="153"/>
  <c r="V616" i="153"/>
  <c r="V2153" i="153"/>
  <c r="V2152" i="153"/>
  <c r="V615" i="153"/>
  <c r="V2151" i="153"/>
  <c r="V614" i="153"/>
  <c r="V2150" i="153"/>
  <c r="V2149" i="153"/>
  <c r="V2148" i="153"/>
  <c r="V2147" i="153"/>
  <c r="V2561" i="153"/>
  <c r="V2146" i="153"/>
  <c r="V613" i="153"/>
  <c r="V2560" i="153"/>
  <c r="V2145" i="153"/>
  <c r="V2144" i="153"/>
  <c r="V2143" i="153"/>
  <c r="V2142" i="153"/>
  <c r="V2141" i="153"/>
  <c r="V612" i="153"/>
  <c r="V2140" i="153"/>
  <c r="V2139" i="153"/>
  <c r="V2138" i="153"/>
  <c r="V2137" i="153"/>
  <c r="V2136" i="153"/>
  <c r="V2135" i="153"/>
  <c r="V2134" i="153"/>
  <c r="V2133" i="153"/>
  <c r="V2132" i="153"/>
  <c r="V2131" i="153"/>
  <c r="V2130" i="153"/>
  <c r="V2129" i="153"/>
  <c r="V2128" i="153"/>
  <c r="V2127" i="153"/>
  <c r="V611" i="153"/>
  <c r="V2126" i="153"/>
  <c r="V2125" i="153"/>
  <c r="V2124" i="153"/>
  <c r="V2123" i="153"/>
  <c r="V2122" i="153"/>
  <c r="V2121" i="153"/>
  <c r="V2120" i="153"/>
  <c r="V2119" i="153"/>
  <c r="V2118" i="153"/>
  <c r="V2117" i="153"/>
  <c r="V2116" i="153"/>
  <c r="V2115" i="153"/>
  <c r="V2114" i="153"/>
  <c r="V610" i="153"/>
  <c r="V2113" i="153"/>
  <c r="V2112" i="153"/>
  <c r="V2111" i="153"/>
  <c r="V2110" i="153"/>
  <c r="V2109" i="153"/>
  <c r="V2108" i="153"/>
  <c r="V2107" i="153"/>
  <c r="V609" i="153"/>
  <c r="V2106" i="153"/>
  <c r="V2105" i="153"/>
  <c r="V2104" i="153"/>
  <c r="V2103" i="153"/>
  <c r="V2102" i="153"/>
  <c r="V2101" i="153"/>
  <c r="V2100" i="153"/>
  <c r="V2099" i="153"/>
  <c r="V2098" i="153"/>
  <c r="V2097" i="153"/>
  <c r="V2096" i="153"/>
  <c r="V2095" i="153"/>
  <c r="V2094" i="153"/>
  <c r="V2093" i="153"/>
  <c r="V2092" i="153"/>
  <c r="V2091" i="153"/>
  <c r="V2090" i="153"/>
  <c r="V2089" i="153"/>
  <c r="V2088" i="153"/>
  <c r="V2087" i="153"/>
  <c r="V2086" i="153"/>
  <c r="V2085" i="153"/>
  <c r="V2084" i="153"/>
  <c r="V2083" i="153"/>
  <c r="V2082" i="153"/>
  <c r="V2081" i="153"/>
  <c r="V2080" i="153"/>
  <c r="V2079" i="153"/>
  <c r="V2078" i="153"/>
  <c r="V2077" i="153"/>
  <c r="V2076" i="153"/>
  <c r="V2075" i="153"/>
  <c r="V2074" i="153"/>
  <c r="V2073" i="153"/>
  <c r="V2072" i="153"/>
  <c r="V2071" i="153"/>
  <c r="V2070" i="153"/>
  <c r="V2069" i="153"/>
  <c r="V2068" i="153"/>
  <c r="V2067" i="153"/>
  <c r="V2066" i="153"/>
  <c r="V2065" i="153"/>
  <c r="V2064" i="153"/>
  <c r="V2063" i="153"/>
  <c r="V2062" i="153"/>
  <c r="V2061" i="153"/>
  <c r="V2060" i="153"/>
  <c r="V2059" i="153"/>
  <c r="V2058" i="153"/>
  <c r="V2057" i="153"/>
  <c r="V2056" i="153"/>
  <c r="V2055" i="153"/>
  <c r="V2054" i="153"/>
  <c r="V2053" i="153"/>
  <c r="V2052" i="153"/>
  <c r="V2051" i="153"/>
  <c r="V2050" i="153"/>
  <c r="V2049" i="153"/>
  <c r="V2048" i="153"/>
  <c r="V2047" i="153"/>
  <c r="V2046" i="153"/>
  <c r="V2045" i="153"/>
  <c r="V2044" i="153"/>
  <c r="V2043" i="153"/>
  <c r="V2042" i="153"/>
  <c r="V2041" i="153"/>
  <c r="V2040" i="153"/>
  <c r="V2039" i="153"/>
  <c r="V2038" i="153"/>
  <c r="V2037" i="153"/>
  <c r="V2036" i="153"/>
  <c r="V2035" i="153"/>
  <c r="V2034" i="153"/>
  <c r="V2033" i="153"/>
  <c r="V2032" i="153"/>
  <c r="V2031" i="153"/>
  <c r="V2030" i="153"/>
  <c r="V2029" i="153"/>
  <c r="V2028" i="153"/>
  <c r="V2027" i="153"/>
  <c r="V2026" i="153"/>
  <c r="V2025" i="153"/>
  <c r="V2024" i="153"/>
  <c r="V2023" i="153"/>
  <c r="V2022" i="153"/>
  <c r="V2021" i="153"/>
  <c r="V2020" i="153"/>
  <c r="V2019" i="153"/>
  <c r="V2018" i="153"/>
  <c r="V2017" i="153"/>
  <c r="V2016" i="153"/>
  <c r="V2015" i="153"/>
  <c r="V2014" i="153"/>
  <c r="V2013" i="153"/>
  <c r="V2012" i="153"/>
  <c r="V2011" i="153"/>
  <c r="V2010" i="153"/>
  <c r="V2009" i="153"/>
  <c r="V2008" i="153"/>
  <c r="V608" i="153"/>
  <c r="V2007" i="153"/>
  <c r="V607" i="153"/>
  <c r="V2006" i="153"/>
  <c r="V606" i="153"/>
  <c r="V605" i="153"/>
  <c r="V2005" i="153"/>
  <c r="V604" i="153"/>
  <c r="V2004" i="153"/>
  <c r="V603" i="153"/>
  <c r="V2003" i="153"/>
  <c r="V602" i="153"/>
  <c r="V601" i="153"/>
  <c r="V600" i="153"/>
  <c r="V599" i="153"/>
  <c r="V598" i="153"/>
  <c r="V2002" i="153"/>
  <c r="V597" i="153"/>
  <c r="V2001" i="153"/>
  <c r="V2000" i="153"/>
  <c r="V596" i="153"/>
  <c r="V595" i="153"/>
  <c r="V1999" i="153"/>
  <c r="V1998" i="153"/>
  <c r="V594" i="153"/>
  <c r="V593" i="153"/>
  <c r="V592" i="153"/>
  <c r="V591" i="153"/>
  <c r="V590" i="153"/>
  <c r="V1997" i="153"/>
  <c r="V1996" i="153"/>
  <c r="V1995" i="153"/>
  <c r="V1994" i="153"/>
  <c r="V1993" i="153"/>
  <c r="V1992" i="153"/>
  <c r="V1991" i="153"/>
  <c r="V1990" i="153"/>
  <c r="V1989" i="153"/>
  <c r="V1988" i="153"/>
  <c r="V1987" i="153"/>
  <c r="V1986" i="153"/>
  <c r="V1985" i="153"/>
  <c r="V1984" i="153"/>
  <c r="V1983" i="153"/>
  <c r="V1982" i="153"/>
  <c r="V1981" i="153"/>
  <c r="V1980" i="153"/>
  <c r="V1979" i="153"/>
  <c r="V1978" i="153"/>
  <c r="V1977" i="153"/>
  <c r="V1976" i="153"/>
  <c r="V1975" i="153"/>
  <c r="V1974" i="153"/>
  <c r="V1973" i="153"/>
  <c r="V1972" i="153"/>
  <c r="V1971" i="153"/>
  <c r="V1970" i="153"/>
  <c r="V1969" i="153"/>
  <c r="V1968" i="153"/>
  <c r="V1967" i="153"/>
  <c r="V1966" i="153"/>
  <c r="V1965" i="153"/>
  <c r="V1964" i="153"/>
  <c r="V1963" i="153"/>
  <c r="V1962" i="153"/>
  <c r="V1961" i="153"/>
  <c r="V1960" i="153"/>
  <c r="V1959" i="153"/>
  <c r="V1958" i="153"/>
  <c r="V1957" i="153"/>
  <c r="V1956" i="153"/>
  <c r="V1955" i="153"/>
  <c r="V1954" i="153"/>
  <c r="V1953" i="153"/>
  <c r="V1952" i="153"/>
  <c r="V1951" i="153"/>
  <c r="V1950" i="153"/>
  <c r="V1949" i="153"/>
  <c r="V1948" i="153"/>
  <c r="V1947" i="153"/>
  <c r="V1946" i="153"/>
  <c r="V1945" i="153"/>
  <c r="V1944" i="153"/>
  <c r="V1943" i="153"/>
  <c r="V1942" i="153"/>
  <c r="V1941" i="153"/>
  <c r="V1940" i="153"/>
  <c r="V1939" i="153"/>
  <c r="V1938" i="153"/>
  <c r="V1937" i="153"/>
  <c r="V1936" i="153"/>
  <c r="V1935" i="153"/>
  <c r="V1934" i="153"/>
  <c r="V1933" i="153"/>
  <c r="V1932" i="153"/>
  <c r="V1931" i="153"/>
  <c r="V1930" i="153"/>
  <c r="V1929" i="153"/>
  <c r="V1928" i="153"/>
  <c r="V1927" i="153"/>
  <c r="V1926" i="153"/>
  <c r="V1925" i="153"/>
  <c r="V1924" i="153"/>
  <c r="V1923" i="153"/>
  <c r="V1922" i="153"/>
  <c r="V1921" i="153"/>
  <c r="V1920" i="153"/>
  <c r="V1919" i="153"/>
  <c r="V1918" i="153"/>
  <c r="V1917" i="153"/>
  <c r="V1916" i="153"/>
  <c r="V1915" i="153"/>
  <c r="V1914" i="153"/>
  <c r="V1913" i="153"/>
  <c r="V1912" i="153"/>
  <c r="V1911" i="153"/>
  <c r="V1910" i="153"/>
  <c r="V1909" i="153"/>
  <c r="V1908" i="153"/>
  <c r="V1907" i="153"/>
  <c r="V1906" i="153"/>
  <c r="V1905" i="153"/>
  <c r="V1904" i="153"/>
  <c r="V1903" i="153"/>
  <c r="V1902" i="153"/>
  <c r="V1901" i="153"/>
  <c r="V1900" i="153"/>
  <c r="V1899" i="153"/>
  <c r="V1898" i="153"/>
  <c r="V1897" i="153"/>
  <c r="V1896" i="153"/>
  <c r="V1895" i="153"/>
  <c r="V1894" i="153"/>
  <c r="V1893" i="153"/>
  <c r="V1892" i="153"/>
  <c r="V1891" i="153"/>
  <c r="V1890" i="153"/>
  <c r="V1889" i="153"/>
  <c r="V1888" i="153"/>
  <c r="V1887" i="153"/>
  <c r="V1886" i="153"/>
  <c r="V1885" i="153"/>
  <c r="V1884" i="153"/>
  <c r="V1883" i="153"/>
  <c r="V1882" i="153"/>
  <c r="V1881" i="153"/>
  <c r="V1880" i="153"/>
  <c r="V1879" i="153"/>
  <c r="V1878" i="153"/>
  <c r="V1877" i="153"/>
  <c r="V1876" i="153"/>
  <c r="V1875" i="153"/>
  <c r="V1874" i="153"/>
  <c r="V1873" i="153"/>
  <c r="V1872" i="153"/>
  <c r="V1871" i="153"/>
  <c r="V1870" i="153"/>
  <c r="V1869" i="153"/>
  <c r="V1868" i="153"/>
  <c r="V1867" i="153"/>
  <c r="V1866" i="153"/>
  <c r="V1865" i="153"/>
  <c r="V1864" i="153"/>
  <c r="V1863" i="153"/>
  <c r="V1862" i="153"/>
  <c r="V1861" i="153"/>
  <c r="V1860" i="153"/>
  <c r="V1859" i="153"/>
  <c r="V1858" i="153"/>
  <c r="V1857" i="153"/>
  <c r="V1856" i="153"/>
  <c r="V1855" i="153"/>
  <c r="V1854" i="153"/>
  <c r="V1853" i="153"/>
  <c r="V1852" i="153"/>
  <c r="V1851" i="153"/>
  <c r="V1850" i="153"/>
  <c r="V1849" i="153"/>
  <c r="V1848" i="153"/>
  <c r="V1847" i="153"/>
  <c r="V1846" i="153"/>
  <c r="V1845" i="153"/>
  <c r="V1844" i="153"/>
  <c r="V1843" i="153"/>
  <c r="V1842" i="153"/>
  <c r="V1841" i="153"/>
  <c r="V1840" i="153"/>
  <c r="V1839" i="153"/>
  <c r="V1838" i="153"/>
  <c r="V1837" i="153"/>
  <c r="V1836" i="153"/>
  <c r="V1835" i="153"/>
  <c r="V1834" i="153"/>
  <c r="V1833" i="153"/>
  <c r="V1832" i="153"/>
  <c r="V1831" i="153"/>
  <c r="V1830" i="153"/>
  <c r="V1829" i="153"/>
  <c r="V1828" i="153"/>
  <c r="V1827" i="153"/>
  <c r="V1826" i="153"/>
  <c r="V1825" i="153"/>
  <c r="V1824" i="153"/>
  <c r="V1823" i="153"/>
  <c r="V1822" i="153"/>
  <c r="V1821" i="153"/>
  <c r="V1820" i="153"/>
  <c r="V1819" i="153"/>
  <c r="V1818" i="153"/>
  <c r="V1817" i="153"/>
  <c r="V1816" i="153"/>
  <c r="V1815" i="153"/>
  <c r="V1814" i="153"/>
  <c r="V1813" i="153"/>
  <c r="V1812" i="153"/>
  <c r="V1811" i="153"/>
  <c r="V1810" i="153"/>
  <c r="V1809" i="153"/>
  <c r="V1808" i="153"/>
  <c r="V1807" i="153"/>
  <c r="V1806" i="153"/>
  <c r="V1805" i="153"/>
  <c r="V1804" i="153"/>
  <c r="V1803" i="153"/>
  <c r="V1802" i="153"/>
  <c r="V1801" i="153"/>
  <c r="V1800" i="153"/>
  <c r="V1799" i="153"/>
  <c r="V1798" i="153"/>
  <c r="V1797" i="153"/>
  <c r="V1796" i="153"/>
  <c r="V1795" i="153"/>
  <c r="V1794" i="153"/>
  <c r="V1793" i="153"/>
  <c r="V1792" i="153"/>
  <c r="V1791" i="153"/>
  <c r="V1790" i="153"/>
  <c r="V1789" i="153"/>
  <c r="V1788" i="153"/>
  <c r="V1787" i="153"/>
  <c r="V1786" i="153"/>
  <c r="V1785" i="153"/>
  <c r="V1784" i="153"/>
  <c r="V589" i="153"/>
  <c r="V588" i="153"/>
  <c r="V587" i="153"/>
  <c r="V586" i="153"/>
  <c r="V585" i="153"/>
  <c r="V584" i="153"/>
  <c r="V1783" i="153"/>
  <c r="V1782" i="153"/>
  <c r="V1781" i="153"/>
  <c r="V1780" i="153"/>
  <c r="V1779" i="153"/>
  <c r="V1778" i="153"/>
  <c r="V1777" i="153"/>
  <c r="V1776" i="153"/>
  <c r="V1775" i="153"/>
  <c r="V1774" i="153"/>
  <c r="V1773" i="153"/>
  <c r="V1772" i="153"/>
  <c r="V1771" i="153"/>
  <c r="V1770" i="153"/>
  <c r="V1769" i="153"/>
  <c r="V1768" i="153"/>
  <c r="V1767" i="153"/>
  <c r="V1766" i="153"/>
  <c r="V1765" i="153"/>
  <c r="V1764" i="153"/>
  <c r="V1763" i="153"/>
  <c r="V1762" i="153"/>
  <c r="V1761" i="153"/>
  <c r="V1760" i="153"/>
  <c r="V583" i="153"/>
  <c r="V582" i="153"/>
  <c r="V581" i="153"/>
  <c r="V580" i="153"/>
  <c r="V579" i="153"/>
  <c r="V578" i="153"/>
  <c r="V1759" i="153"/>
  <c r="V1758" i="153"/>
  <c r="V1757" i="153"/>
  <c r="V1756" i="153"/>
  <c r="V1755" i="153"/>
  <c r="V1754" i="153"/>
  <c r="V1753" i="153"/>
  <c r="V1752" i="153"/>
  <c r="V1751" i="153"/>
  <c r="V1750" i="153"/>
  <c r="V577" i="153"/>
  <c r="V576" i="153"/>
  <c r="V575" i="153"/>
  <c r="V2559" i="153"/>
  <c r="V1749" i="153"/>
  <c r="V2558" i="153"/>
  <c r="V574" i="153"/>
  <c r="V573" i="153"/>
  <c r="V2557" i="153"/>
  <c r="V2556" i="153"/>
  <c r="V1748" i="153"/>
  <c r="V572" i="153"/>
  <c r="V2555" i="153"/>
  <c r="V2554" i="153"/>
  <c r="V571" i="153"/>
  <c r="V2553" i="153"/>
  <c r="V1747" i="153"/>
  <c r="V2552" i="153"/>
  <c r="V2551" i="153"/>
  <c r="V570" i="153"/>
  <c r="V1746" i="153"/>
  <c r="V2550" i="153"/>
  <c r="V569" i="153"/>
  <c r="V568" i="153"/>
  <c r="V567" i="153"/>
  <c r="V566" i="153"/>
  <c r="V565" i="153"/>
  <c r="V564" i="153"/>
  <c r="V563" i="153"/>
  <c r="V2549" i="153"/>
  <c r="V562" i="153"/>
  <c r="V2548" i="153"/>
  <c r="V561" i="153"/>
  <c r="V2547" i="153"/>
  <c r="V2546" i="153"/>
  <c r="V1745" i="153"/>
  <c r="V1744" i="153"/>
  <c r="V1743" i="153"/>
  <c r="V1742" i="153"/>
  <c r="V1741" i="153"/>
  <c r="V1740" i="153"/>
  <c r="V1739" i="153"/>
  <c r="V1738" i="153"/>
  <c r="V1737" i="153"/>
  <c r="V1736" i="153"/>
  <c r="V1735" i="153"/>
  <c r="V1734" i="153"/>
  <c r="V1733" i="153"/>
  <c r="V1732" i="153"/>
  <c r="V1731" i="153"/>
  <c r="V1730" i="153"/>
  <c r="V1729" i="153"/>
  <c r="V1728" i="153"/>
  <c r="V1727" i="153"/>
  <c r="V1726" i="153"/>
  <c r="V1725" i="153"/>
  <c r="V1724" i="153"/>
  <c r="V1723" i="153"/>
  <c r="V1722" i="153"/>
  <c r="V1721" i="153"/>
  <c r="V1720" i="153"/>
  <c r="V1719" i="153"/>
  <c r="V1718" i="153"/>
  <c r="V1717" i="153"/>
  <c r="V1716" i="153"/>
  <c r="V1715" i="153"/>
  <c r="V1714" i="153"/>
  <c r="V1713" i="153"/>
  <c r="V2545" i="153"/>
  <c r="V560" i="153"/>
  <c r="V559" i="153"/>
  <c r="V558" i="153"/>
  <c r="V557" i="153"/>
  <c r="V556" i="153"/>
  <c r="V555" i="153"/>
  <c r="V554" i="153"/>
  <c r="V553" i="153"/>
  <c r="V1712" i="153"/>
  <c r="V1711" i="153"/>
  <c r="V1710" i="153"/>
  <c r="V1709" i="153"/>
  <c r="V1708" i="153"/>
  <c r="V1707" i="153"/>
  <c r="V1706" i="153"/>
  <c r="V1705" i="153"/>
  <c r="V1704" i="153"/>
  <c r="V1703" i="153"/>
  <c r="V1702" i="153"/>
  <c r="V1701" i="153"/>
  <c r="V1700" i="153"/>
  <c r="V1699" i="153"/>
  <c r="V1698" i="153"/>
  <c r="V1697" i="153"/>
  <c r="V1696" i="153"/>
  <c r="V1695" i="153"/>
  <c r="V1694" i="153"/>
  <c r="V1693" i="153"/>
  <c r="V1692" i="153"/>
  <c r="V1691" i="153"/>
  <c r="V1690" i="153"/>
  <c r="V1689" i="153"/>
  <c r="V1688" i="153"/>
  <c r="V1687" i="153"/>
  <c r="V1686" i="153"/>
  <c r="V1685" i="153"/>
  <c r="V1684" i="153"/>
  <c r="V1683" i="153"/>
  <c r="V1682" i="153"/>
  <c r="V1681" i="153"/>
  <c r="V1680" i="153"/>
  <c r="V1679" i="153"/>
  <c r="V1678" i="153"/>
  <c r="V1677" i="153"/>
  <c r="V1676" i="153"/>
  <c r="V1675" i="153"/>
  <c r="V1674" i="153"/>
  <c r="V1673" i="153"/>
  <c r="V1672" i="153"/>
  <c r="V1671" i="153"/>
  <c r="V1670" i="153"/>
  <c r="V1669" i="153"/>
  <c r="V1668" i="153"/>
  <c r="V1667" i="153"/>
  <c r="V1666" i="153"/>
  <c r="V1665" i="153"/>
  <c r="V1664" i="153"/>
  <c r="V1663" i="153"/>
  <c r="V1662" i="153"/>
  <c r="V1661" i="153"/>
  <c r="V1660" i="153"/>
  <c r="V1659" i="153"/>
  <c r="V1658" i="153"/>
  <c r="V1657" i="153"/>
  <c r="V1656" i="153"/>
  <c r="V1655" i="153"/>
  <c r="V1654" i="153"/>
  <c r="V1653" i="153"/>
  <c r="V1652" i="153"/>
  <c r="V1651" i="153"/>
  <c r="V1650" i="153"/>
  <c r="V1649" i="153"/>
  <c r="V1648" i="153"/>
  <c r="V1647" i="153"/>
  <c r="V1646" i="153"/>
  <c r="V1645" i="153"/>
  <c r="V1644" i="153"/>
  <c r="V1643" i="153"/>
  <c r="V1642" i="153"/>
  <c r="V1641" i="153"/>
  <c r="V1640" i="153"/>
  <c r="V1639" i="153"/>
  <c r="V1638" i="153"/>
  <c r="V1637" i="153"/>
  <c r="V1636" i="153"/>
  <c r="V1635" i="153"/>
  <c r="V1634" i="153"/>
  <c r="V1633" i="153"/>
  <c r="V1632" i="153"/>
  <c r="V1631" i="153"/>
  <c r="V1630" i="153"/>
  <c r="V1629" i="153"/>
  <c r="V1628" i="153"/>
  <c r="V1627" i="153"/>
  <c r="V1626" i="153"/>
  <c r="V1625" i="153"/>
  <c r="V1624" i="153"/>
  <c r="V1623" i="153"/>
  <c r="V1622" i="153"/>
  <c r="V1621" i="153"/>
  <c r="V1620" i="153"/>
  <c r="V552" i="153"/>
  <c r="V551" i="153"/>
  <c r="V2544" i="153"/>
  <c r="V550" i="153"/>
  <c r="V549" i="153"/>
  <c r="V2543" i="153"/>
  <c r="V2542" i="153"/>
  <c r="V548" i="153"/>
  <c r="V547" i="153"/>
  <c r="V546" i="153"/>
  <c r="V545" i="153"/>
  <c r="V544" i="153"/>
  <c r="V2541" i="153"/>
  <c r="V543" i="153"/>
  <c r="V542" i="153"/>
  <c r="V1619" i="153"/>
  <c r="V1618" i="153"/>
  <c r="V541" i="153"/>
  <c r="V540" i="153"/>
  <c r="V539" i="153"/>
  <c r="V538" i="153"/>
  <c r="V537" i="153"/>
  <c r="V536" i="153"/>
  <c r="V535" i="153"/>
  <c r="V534" i="153"/>
  <c r="V533" i="153"/>
  <c r="V532" i="153"/>
  <c r="V531" i="153"/>
  <c r="V530" i="153"/>
  <c r="V529" i="153"/>
  <c r="V528" i="153"/>
  <c r="V527" i="153"/>
  <c r="V526" i="153"/>
  <c r="V525" i="153"/>
  <c r="V524" i="153"/>
  <c r="V523" i="153"/>
  <c r="V522" i="153"/>
  <c r="V521" i="153"/>
  <c r="V2540" i="153"/>
  <c r="V2539" i="153"/>
  <c r="V2538" i="153"/>
  <c r="V1617" i="153"/>
  <c r="V1616" i="153"/>
  <c r="V1615" i="153"/>
  <c r="V1614" i="153"/>
  <c r="V1613" i="153"/>
  <c r="V1612" i="153"/>
  <c r="V1611" i="153"/>
  <c r="V1610" i="153"/>
  <c r="V1609" i="153"/>
  <c r="V1608" i="153"/>
  <c r="V1607" i="153"/>
  <c r="V1606" i="153"/>
  <c r="V1605" i="153"/>
  <c r="V1604" i="153"/>
  <c r="V1603" i="153"/>
  <c r="V1602" i="153"/>
  <c r="V1601" i="153"/>
  <c r="V1600" i="153"/>
  <c r="V1599" i="153"/>
  <c r="V1598" i="153"/>
  <c r="V1597" i="153"/>
  <c r="V1596" i="153"/>
  <c r="V1595" i="153"/>
  <c r="V1594" i="153"/>
  <c r="V1593" i="153"/>
  <c r="V1592" i="153"/>
  <c r="V1591" i="153"/>
  <c r="V1590" i="153"/>
  <c r="V1589" i="153"/>
  <c r="V1588" i="153"/>
  <c r="V1587" i="153"/>
  <c r="V1586" i="153"/>
  <c r="V1585" i="153"/>
  <c r="V1584" i="153"/>
  <c r="V1583" i="153"/>
  <c r="V1582" i="153"/>
  <c r="V1581" i="153"/>
  <c r="V1580" i="153"/>
  <c r="V1579" i="153"/>
  <c r="V1578" i="153"/>
  <c r="V1577" i="153"/>
  <c r="V1576" i="153"/>
  <c r="V1575" i="153"/>
  <c r="V1574" i="153"/>
  <c r="V1573" i="153"/>
  <c r="V1572" i="153"/>
  <c r="V1571" i="153"/>
  <c r="V1570" i="153"/>
  <c r="V1569" i="153"/>
  <c r="V1568" i="153"/>
  <c r="V1567" i="153"/>
  <c r="V1566" i="153"/>
  <c r="V1565" i="153"/>
  <c r="V1564" i="153"/>
  <c r="V1563" i="153"/>
  <c r="V1562" i="153"/>
  <c r="V1561" i="153"/>
  <c r="V1560" i="153"/>
  <c r="V1559" i="153"/>
  <c r="V1558" i="153"/>
  <c r="V1557" i="153"/>
  <c r="V1556" i="153"/>
  <c r="V1555" i="153"/>
  <c r="V1554" i="153"/>
  <c r="V1553" i="153"/>
  <c r="V1552" i="153"/>
  <c r="V1551" i="153"/>
  <c r="V1550" i="153"/>
  <c r="V1549" i="153"/>
  <c r="V1548" i="153"/>
  <c r="V1547" i="153"/>
  <c r="V1546" i="153"/>
  <c r="V1545" i="153"/>
  <c r="V1544" i="153"/>
  <c r="V1543" i="153"/>
  <c r="V1542" i="153"/>
  <c r="V1541" i="153"/>
  <c r="V1540" i="153"/>
  <c r="V1539" i="153"/>
  <c r="V1538" i="153"/>
  <c r="V1537" i="153"/>
  <c r="V1536" i="153"/>
  <c r="V1535" i="153"/>
  <c r="V1534" i="153"/>
  <c r="V1533" i="153"/>
  <c r="V1532" i="153"/>
  <c r="V1531" i="153"/>
  <c r="V1530" i="153"/>
  <c r="V1529" i="153"/>
  <c r="V1528" i="153"/>
  <c r="V1527" i="153"/>
  <c r="V1526" i="153"/>
  <c r="V1525" i="153"/>
  <c r="V1524" i="153"/>
  <c r="V1523" i="153"/>
  <c r="V1522" i="153"/>
  <c r="V1521" i="153"/>
  <c r="V1520" i="153"/>
  <c r="V1519" i="153"/>
  <c r="V1518" i="153"/>
  <c r="V1517" i="153"/>
  <c r="V1516" i="153"/>
  <c r="V1515" i="153"/>
  <c r="V1514" i="153"/>
  <c r="V1513" i="153"/>
  <c r="V1512" i="153"/>
  <c r="V1511" i="153"/>
  <c r="V1510" i="153"/>
  <c r="V1509" i="153"/>
  <c r="V1508" i="153"/>
  <c r="V1507" i="153"/>
  <c r="V1506" i="153"/>
  <c r="V1505" i="153"/>
  <c r="V1504" i="153"/>
  <c r="V1503" i="153"/>
  <c r="V1502" i="153"/>
  <c r="V1501" i="153"/>
  <c r="V1500" i="153"/>
  <c r="V1499" i="153"/>
  <c r="V1498" i="153"/>
  <c r="V1497" i="153"/>
  <c r="V1496" i="153"/>
  <c r="V1495" i="153"/>
  <c r="V1494" i="153"/>
  <c r="V1493" i="153"/>
  <c r="V1492" i="153"/>
  <c r="V1491" i="153"/>
  <c r="V1490" i="153"/>
  <c r="V1489" i="153"/>
  <c r="V1488" i="153"/>
  <c r="V1487" i="153"/>
  <c r="V1486" i="153"/>
  <c r="V1485" i="153"/>
  <c r="V1484" i="153"/>
  <c r="V1483" i="153"/>
  <c r="V1482" i="153"/>
  <c r="V1481" i="153"/>
  <c r="V1480" i="153"/>
  <c r="V1479" i="153"/>
  <c r="V1478" i="153"/>
  <c r="V1477" i="153"/>
  <c r="V520" i="153"/>
  <c r="V1476" i="153"/>
  <c r="V1475" i="153"/>
  <c r="V1474" i="153"/>
  <c r="V1473" i="153"/>
  <c r="V1472" i="153"/>
  <c r="V1471" i="153"/>
  <c r="V1470" i="153"/>
  <c r="V1469" i="153"/>
  <c r="V1468" i="153"/>
  <c r="V1467" i="153"/>
  <c r="V1466" i="153"/>
  <c r="V1465" i="153"/>
  <c r="V1464" i="153"/>
  <c r="V1463" i="153"/>
  <c r="V1462" i="153"/>
  <c r="V1461" i="153"/>
  <c r="V1460" i="153"/>
  <c r="V1459" i="153"/>
  <c r="V1458" i="153"/>
  <c r="V1457" i="153"/>
  <c r="V1456" i="153"/>
  <c r="V1455" i="153"/>
  <c r="V1454" i="153"/>
  <c r="V1453" i="153"/>
  <c r="V1452" i="153"/>
  <c r="V1451" i="153"/>
  <c r="V1450" i="153"/>
  <c r="V1449" i="153"/>
  <c r="V1448" i="153"/>
  <c r="V1447" i="153"/>
  <c r="V1446" i="153"/>
  <c r="V1445" i="153"/>
  <c r="V1444" i="153"/>
  <c r="V1443" i="153"/>
  <c r="V1442" i="153"/>
  <c r="V1441" i="153"/>
  <c r="V1440" i="153"/>
  <c r="V1439" i="153"/>
  <c r="V1438" i="153"/>
  <c r="V1437" i="153"/>
  <c r="V1436" i="153"/>
  <c r="V1435" i="153"/>
  <c r="V1434" i="153"/>
  <c r="V1433" i="153"/>
  <c r="V1432" i="153"/>
  <c r="V1431" i="153"/>
  <c r="V1430" i="153"/>
  <c r="V1429" i="153"/>
  <c r="V1428" i="153"/>
  <c r="V1427" i="153"/>
  <c r="V1426" i="153"/>
  <c r="V1425" i="153"/>
  <c r="V1424" i="153"/>
  <c r="V1423" i="153"/>
  <c r="V1422" i="153"/>
  <c r="V1421" i="153"/>
  <c r="V1420" i="153"/>
  <c r="V1419" i="153"/>
  <c r="V1418" i="153"/>
  <c r="V1417" i="153"/>
  <c r="V1416" i="153"/>
  <c r="V1415" i="153"/>
  <c r="V1414" i="153"/>
  <c r="V1413" i="153"/>
  <c r="V1412" i="153"/>
  <c r="V1411" i="153"/>
  <c r="V1410" i="153"/>
  <c r="V1409" i="153"/>
  <c r="V1408" i="153"/>
  <c r="V1407" i="153"/>
  <c r="V1406" i="153"/>
  <c r="V1405" i="153"/>
  <c r="V1404" i="153"/>
  <c r="V1403" i="153"/>
  <c r="V1402" i="153"/>
  <c r="V1401" i="153"/>
  <c r="V1400" i="153"/>
  <c r="V1399" i="153"/>
  <c r="V1398" i="153"/>
  <c r="V1397" i="153"/>
  <c r="V1396" i="153"/>
  <c r="V1395" i="153"/>
  <c r="V1394" i="153"/>
  <c r="V1393" i="153"/>
  <c r="V1392" i="153"/>
  <c r="V1391" i="153"/>
  <c r="V1390" i="153"/>
  <c r="V1389" i="153"/>
  <c r="V1388" i="153"/>
  <c r="V1387" i="153"/>
  <c r="V1386" i="153"/>
  <c r="V1385" i="153"/>
  <c r="V1384" i="153"/>
  <c r="V1383" i="153"/>
  <c r="V1382" i="153"/>
  <c r="V1381" i="153"/>
  <c r="V1380" i="153"/>
  <c r="V1379" i="153"/>
  <c r="V1378" i="153"/>
  <c r="V1377" i="153"/>
  <c r="V1376" i="153"/>
  <c r="V1375" i="153"/>
  <c r="V1374" i="153"/>
  <c r="V1373" i="153"/>
  <c r="V1372" i="153"/>
  <c r="V1371" i="153"/>
  <c r="V1370" i="153"/>
  <c r="V1369" i="153"/>
  <c r="V1368" i="153"/>
  <c r="V1367" i="153"/>
  <c r="V1366" i="153"/>
  <c r="V1365" i="153"/>
  <c r="V1364" i="153"/>
  <c r="V1363" i="153"/>
  <c r="V1362" i="153"/>
  <c r="V1361" i="153"/>
  <c r="V1360" i="153"/>
  <c r="V1359" i="153"/>
  <c r="V1358" i="153"/>
  <c r="V519" i="153"/>
  <c r="V1357" i="153"/>
  <c r="V1356" i="153"/>
  <c r="V1355" i="153"/>
  <c r="V1354" i="153"/>
  <c r="V1353" i="153"/>
  <c r="V1352" i="153"/>
  <c r="V1351" i="153"/>
  <c r="V1350" i="153"/>
  <c r="V1349" i="153"/>
  <c r="V1348" i="153"/>
  <c r="V1347" i="153"/>
  <c r="V1346" i="153"/>
  <c r="V1345" i="153"/>
  <c r="V1344" i="153"/>
  <c r="V1343" i="153"/>
  <c r="V1342" i="153"/>
  <c r="V1341" i="153"/>
  <c r="V1340" i="153"/>
  <c r="V1339" i="153"/>
  <c r="V1338" i="153"/>
  <c r="V1337" i="153"/>
  <c r="V1336" i="153"/>
  <c r="V1335" i="153"/>
  <c r="V1334" i="153"/>
  <c r="V1333" i="153"/>
  <c r="V1332" i="153"/>
  <c r="V1331" i="153"/>
  <c r="V1330" i="153"/>
  <c r="V1329" i="153"/>
  <c r="V1328" i="153"/>
  <c r="V1327" i="153"/>
  <c r="V1326" i="153"/>
  <c r="V1325" i="153"/>
  <c r="V1324" i="153"/>
  <c r="V1323" i="153"/>
  <c r="V1322" i="153"/>
  <c r="V1321" i="153"/>
  <c r="V518" i="153"/>
  <c r="V517" i="153"/>
  <c r="V516" i="153"/>
  <c r="V515" i="153"/>
  <c r="V514" i="153"/>
  <c r="V513" i="153"/>
  <c r="V512" i="153"/>
  <c r="V511" i="153"/>
  <c r="V510" i="153"/>
  <c r="V509" i="153"/>
  <c r="V508" i="153"/>
  <c r="V507" i="153"/>
  <c r="V506" i="153"/>
  <c r="V2537" i="153"/>
  <c r="V505" i="153"/>
  <c r="V504" i="153"/>
  <c r="V503" i="153"/>
  <c r="V502" i="153"/>
  <c r="V501" i="153"/>
  <c r="V500" i="153"/>
  <c r="V1320" i="153"/>
  <c r="V1319" i="153"/>
  <c r="V499" i="153"/>
  <c r="V498" i="153"/>
  <c r="V497" i="153"/>
  <c r="V496" i="153"/>
  <c r="V495" i="153"/>
  <c r="V494" i="153"/>
  <c r="V493" i="153"/>
  <c r="V492" i="153"/>
  <c r="V491" i="153"/>
  <c r="V1318" i="153"/>
  <c r="V490" i="153"/>
  <c r="V489" i="153"/>
  <c r="V488" i="153"/>
  <c r="V487" i="153"/>
  <c r="V486" i="153"/>
  <c r="V1317" i="153"/>
  <c r="V485" i="153"/>
  <c r="V1316" i="153"/>
  <c r="V1315" i="153"/>
  <c r="V484" i="153"/>
  <c r="V483" i="153"/>
  <c r="V482" i="153"/>
  <c r="V481" i="153"/>
  <c r="V480" i="153"/>
  <c r="V479" i="153"/>
  <c r="V478" i="153"/>
  <c r="V1314" i="153"/>
  <c r="V1313" i="153"/>
  <c r="V1312" i="153"/>
  <c r="V1311" i="153"/>
  <c r="V1310" i="153"/>
  <c r="V1309" i="153"/>
  <c r="V1308" i="153"/>
  <c r="V2536" i="153"/>
  <c r="V477" i="153"/>
  <c r="V476" i="153"/>
  <c r="V475" i="153"/>
  <c r="V474" i="153"/>
  <c r="V473" i="153"/>
  <c r="V2535" i="153"/>
  <c r="V472" i="153"/>
  <c r="V471" i="153"/>
  <c r="V470" i="153"/>
  <c r="V2534" i="153"/>
  <c r="V2533" i="153"/>
  <c r="V2532" i="153"/>
  <c r="V2531" i="153"/>
  <c r="V469" i="153"/>
  <c r="V468" i="153"/>
  <c r="V467" i="153"/>
  <c r="V466" i="153"/>
  <c r="V465" i="153"/>
  <c r="V464" i="153"/>
  <c r="V463" i="153"/>
  <c r="V462" i="153"/>
  <c r="V461" i="153"/>
  <c r="V460" i="153"/>
  <c r="V459" i="153"/>
  <c r="V458" i="153"/>
  <c r="V457" i="153"/>
  <c r="V456" i="153"/>
  <c r="V455" i="153"/>
  <c r="V454" i="153"/>
  <c r="V453" i="153"/>
  <c r="V452" i="153"/>
  <c r="V451" i="153"/>
  <c r="V450" i="153"/>
  <c r="V449" i="153"/>
  <c r="V448" i="153"/>
  <c r="V447" i="153"/>
  <c r="V446" i="153"/>
  <c r="V445" i="153"/>
  <c r="V444" i="153"/>
  <c r="V443" i="153"/>
  <c r="V442" i="153"/>
  <c r="V441" i="153"/>
  <c r="V440" i="153"/>
  <c r="V439" i="153"/>
  <c r="V438" i="153"/>
  <c r="V437" i="153"/>
  <c r="V436" i="153"/>
  <c r="V435" i="153"/>
  <c r="V434" i="153"/>
  <c r="V433" i="153"/>
  <c r="V432" i="153"/>
  <c r="V431" i="153"/>
  <c r="V430" i="153"/>
  <c r="V429" i="153"/>
  <c r="V428" i="153"/>
  <c r="V427" i="153"/>
  <c r="V426" i="153"/>
  <c r="V425" i="153"/>
  <c r="V424" i="153"/>
  <c r="V423" i="153"/>
  <c r="V422" i="153"/>
  <c r="V421" i="153"/>
  <c r="V420" i="153"/>
  <c r="V419" i="153"/>
  <c r="V418" i="153"/>
  <c r="V417" i="153"/>
  <c r="V416" i="153"/>
  <c r="V415" i="153"/>
  <c r="V414" i="153"/>
  <c r="V413" i="153"/>
  <c r="V412" i="153"/>
  <c r="V411" i="153"/>
  <c r="V410" i="153"/>
  <c r="V409" i="153"/>
  <c r="V408" i="153"/>
  <c r="V407" i="153"/>
  <c r="V406" i="153"/>
  <c r="V405" i="153"/>
  <c r="V404" i="153"/>
  <c r="V403" i="153"/>
  <c r="V2530" i="153"/>
  <c r="V402" i="153"/>
  <c r="V401" i="153"/>
  <c r="V400" i="153"/>
  <c r="V399" i="153"/>
  <c r="V398" i="153"/>
  <c r="V397" i="153"/>
  <c r="V396" i="153"/>
  <c r="V395" i="153"/>
  <c r="V394" i="153"/>
  <c r="V393" i="153"/>
  <c r="V392" i="153"/>
  <c r="V391" i="153"/>
  <c r="V1307" i="153"/>
  <c r="V1306" i="153"/>
  <c r="V1305" i="153"/>
  <c r="V390" i="153"/>
  <c r="V389" i="153"/>
  <c r="V388" i="153"/>
  <c r="V387" i="153"/>
  <c r="V386" i="153"/>
  <c r="V385" i="153"/>
  <c r="V384" i="153"/>
  <c r="V383" i="153"/>
  <c r="V382" i="153"/>
  <c r="V381" i="153"/>
  <c r="V380" i="153"/>
  <c r="V379" i="153"/>
  <c r="V378" i="153"/>
  <c r="V377" i="153"/>
  <c r="V376" i="153"/>
  <c r="V375" i="153"/>
  <c r="V374" i="153"/>
  <c r="V373" i="153"/>
  <c r="V372" i="153"/>
  <c r="V371" i="153"/>
  <c r="V370" i="153"/>
  <c r="V369" i="153"/>
  <c r="V368" i="153"/>
  <c r="V367" i="153"/>
  <c r="V366" i="153"/>
  <c r="V365" i="153"/>
  <c r="V364" i="153"/>
  <c r="V363" i="153"/>
  <c r="V362" i="153"/>
  <c r="V361" i="153"/>
  <c r="V360" i="153"/>
  <c r="V359" i="153"/>
  <c r="V358" i="153"/>
  <c r="V2529" i="153"/>
  <c r="V357" i="153"/>
  <c r="V356" i="153"/>
  <c r="V355" i="153"/>
  <c r="V354" i="153"/>
  <c r="V353" i="153"/>
  <c r="V2528" i="153"/>
  <c r="V352" i="153"/>
  <c r="V351" i="153"/>
  <c r="V350" i="153"/>
  <c r="V2527" i="153"/>
  <c r="V2526" i="153"/>
  <c r="V2525" i="153"/>
  <c r="V2524" i="153"/>
  <c r="V2523" i="153"/>
  <c r="V2522" i="153"/>
  <c r="V2521" i="153"/>
  <c r="V2520" i="153"/>
  <c r="V2519" i="153"/>
  <c r="V2518" i="153"/>
  <c r="V2517" i="153"/>
  <c r="V349" i="153"/>
  <c r="V348" i="153"/>
  <c r="V347" i="153"/>
  <c r="V346" i="153"/>
  <c r="V345" i="153"/>
  <c r="V2516" i="153"/>
  <c r="V2515" i="153"/>
  <c r="V2514" i="153"/>
  <c r="V2513" i="153"/>
  <c r="V1304" i="153"/>
  <c r="V1303" i="153"/>
  <c r="V1302" i="153"/>
  <c r="V1301" i="153"/>
  <c r="V1300" i="153"/>
  <c r="V1299" i="153"/>
  <c r="V1298" i="153"/>
  <c r="V344" i="153"/>
  <c r="V343" i="153"/>
  <c r="V342" i="153"/>
  <c r="V341" i="153"/>
  <c r="V1297" i="153"/>
  <c r="V1296" i="153"/>
  <c r="V1295" i="153"/>
  <c r="V1294" i="153"/>
  <c r="V340" i="153"/>
  <c r="V339" i="153"/>
  <c r="V338" i="153"/>
  <c r="V337" i="153"/>
  <c r="V336" i="153"/>
  <c r="V1293" i="153"/>
  <c r="V1292" i="153"/>
  <c r="V335" i="153"/>
  <c r="V334" i="153"/>
  <c r="V333" i="153"/>
  <c r="V332" i="153"/>
  <c r="V331" i="153"/>
  <c r="V330" i="153"/>
  <c r="V329" i="153"/>
  <c r="V328" i="153"/>
  <c r="V327" i="153"/>
  <c r="V326" i="153"/>
  <c r="V325" i="153"/>
  <c r="V324" i="153"/>
  <c r="V1291" i="153"/>
  <c r="V323" i="153"/>
  <c r="V322" i="153"/>
  <c r="V321" i="153"/>
  <c r="V320" i="153"/>
  <c r="V319" i="153"/>
  <c r="V318" i="153"/>
  <c r="V317" i="153"/>
  <c r="V1290" i="153"/>
  <c r="V1289" i="153"/>
  <c r="V1288" i="153"/>
  <c r="V1287" i="153"/>
  <c r="V1286" i="153"/>
  <c r="V1285" i="153"/>
  <c r="V1284" i="153"/>
  <c r="V1283" i="153"/>
  <c r="V316" i="153"/>
  <c r="V315" i="153"/>
  <c r="V314" i="153"/>
  <c r="V313" i="153"/>
  <c r="V312" i="153"/>
  <c r="V311" i="153"/>
  <c r="V310" i="153"/>
  <c r="V309" i="153"/>
  <c r="V308" i="153"/>
  <c r="V307" i="153"/>
  <c r="V306" i="153"/>
  <c r="V305" i="153"/>
  <c r="V304" i="153"/>
  <c r="V303" i="153"/>
  <c r="V302" i="153"/>
  <c r="V301" i="153"/>
  <c r="V300" i="153"/>
  <c r="V299" i="153"/>
  <c r="V298" i="153"/>
  <c r="V297" i="153"/>
  <c r="V296" i="153"/>
  <c r="V295" i="153"/>
  <c r="V294" i="153"/>
  <c r="V293" i="153"/>
  <c r="V292" i="153"/>
  <c r="V291" i="153"/>
  <c r="V290" i="153"/>
  <c r="V289" i="153"/>
  <c r="V288" i="153"/>
  <c r="V287" i="153"/>
  <c r="V286" i="153"/>
  <c r="V285" i="153"/>
  <c r="V2512" i="153"/>
  <c r="V2511" i="153"/>
  <c r="V284" i="153"/>
  <c r="V283" i="153"/>
  <c r="V2510" i="153"/>
  <c r="V282" i="153"/>
  <c r="V281" i="153"/>
  <c r="V280" i="153"/>
  <c r="V279" i="153"/>
  <c r="V2509" i="153"/>
  <c r="V2508" i="153"/>
  <c r="V278" i="153"/>
  <c r="V277" i="153"/>
  <c r="V276" i="153"/>
  <c r="V275" i="153"/>
  <c r="V274" i="153"/>
  <c r="V273" i="153"/>
  <c r="V272" i="153"/>
  <c r="V271" i="153"/>
  <c r="V270" i="153"/>
  <c r="V269" i="153"/>
  <c r="V268" i="153"/>
  <c r="V267" i="153"/>
  <c r="V266" i="153"/>
  <c r="V2507" i="153"/>
  <c r="V265" i="153"/>
  <c r="V264" i="153"/>
  <c r="V2506" i="153"/>
  <c r="V2505" i="153"/>
  <c r="V263" i="153"/>
  <c r="V262" i="153"/>
  <c r="V261" i="153"/>
  <c r="V260" i="153"/>
  <c r="V2504" i="153"/>
  <c r="V259" i="153"/>
  <c r="V258" i="153"/>
  <c r="V257" i="153"/>
  <c r="V256" i="153"/>
  <c r="V255" i="153"/>
  <c r="V2503" i="153"/>
  <c r="V254" i="153"/>
  <c r="V253" i="153"/>
  <c r="V252" i="153"/>
  <c r="V2502" i="153"/>
  <c r="V251" i="153"/>
  <c r="V250" i="153"/>
  <c r="V249" i="153"/>
  <c r="V248" i="153"/>
  <c r="V2501" i="153"/>
  <c r="V247" i="153"/>
  <c r="V246" i="153"/>
  <c r="V1282" i="153"/>
  <c r="V1281" i="153"/>
  <c r="V1280" i="153"/>
  <c r="V1279" i="153"/>
  <c r="V1278" i="153"/>
  <c r="V1277" i="153"/>
  <c r="V1276" i="153"/>
  <c r="V1275" i="153"/>
  <c r="V1274" i="153"/>
  <c r="V1273" i="153"/>
  <c r="V1272" i="153"/>
  <c r="V1271" i="153"/>
  <c r="V1270" i="153"/>
  <c r="V1269" i="153"/>
  <c r="V1268" i="153"/>
  <c r="V1267" i="153"/>
  <c r="V1266" i="153"/>
  <c r="V1265" i="153"/>
  <c r="V1264" i="153"/>
  <c r="V1263" i="153"/>
  <c r="V1262" i="153"/>
  <c r="V1261" i="153"/>
  <c r="V1260" i="153"/>
  <c r="V1259" i="153"/>
  <c r="V1258" i="153"/>
  <c r="V1257" i="153"/>
  <c r="V1256" i="153"/>
  <c r="V1255" i="153"/>
  <c r="V1254" i="153"/>
  <c r="V1253" i="153"/>
  <c r="V1252" i="153"/>
  <c r="V1251" i="153"/>
  <c r="V1250" i="153"/>
  <c r="V1249" i="153"/>
  <c r="V1248" i="153"/>
  <c r="V1247" i="153"/>
  <c r="V1246" i="153"/>
  <c r="V1245" i="153"/>
  <c r="V1244" i="153"/>
  <c r="V245" i="153"/>
  <c r="V244" i="153"/>
  <c r="V243" i="153"/>
  <c r="V242" i="153"/>
  <c r="V241" i="153"/>
  <c r="V240" i="153"/>
  <c r="V239" i="153"/>
  <c r="V238" i="153"/>
  <c r="V237" i="153"/>
  <c r="V236" i="153"/>
  <c r="V235" i="153"/>
  <c r="V234" i="153"/>
  <c r="V233" i="153"/>
  <c r="V232" i="153"/>
  <c r="V231" i="153"/>
  <c r="V230" i="153"/>
  <c r="V229" i="153"/>
  <c r="V228" i="153"/>
  <c r="V227" i="153"/>
  <c r="V226" i="153"/>
  <c r="V225" i="153"/>
  <c r="V224" i="153"/>
  <c r="V223" i="153"/>
  <c r="V222" i="153"/>
  <c r="V221" i="153"/>
  <c r="V220" i="153"/>
  <c r="V219" i="153"/>
  <c r="V218" i="153"/>
  <c r="V217" i="153"/>
  <c r="V216" i="153"/>
  <c r="V2500" i="153"/>
  <c r="V215" i="153"/>
  <c r="V214" i="153"/>
  <c r="V213" i="153"/>
  <c r="V212" i="153"/>
  <c r="V2499" i="153"/>
  <c r="V2498" i="153"/>
  <c r="V2497" i="153"/>
  <c r="V2496" i="153"/>
  <c r="V2495" i="153"/>
  <c r="V2494" i="153"/>
  <c r="V2493" i="153"/>
  <c r="V2492" i="153"/>
  <c r="V2491" i="153"/>
  <c r="V2490" i="153"/>
  <c r="V2489" i="153"/>
  <c r="V2488" i="153"/>
  <c r="V2487" i="153"/>
  <c r="V2486" i="153"/>
  <c r="V211" i="153"/>
  <c r="V210" i="153"/>
  <c r="V209" i="153"/>
  <c r="V208" i="153"/>
  <c r="V207" i="153"/>
  <c r="V206" i="153"/>
  <c r="V205" i="153"/>
  <c r="V204" i="153"/>
  <c r="V203" i="153"/>
  <c r="V202" i="153"/>
  <c r="V201" i="153"/>
  <c r="V200" i="153"/>
  <c r="V199" i="153"/>
  <c r="V198" i="153"/>
  <c r="V197" i="153"/>
  <c r="V196" i="153"/>
  <c r="V195" i="153"/>
  <c r="V194" i="153"/>
  <c r="V193" i="153"/>
  <c r="V192" i="153"/>
  <c r="V191" i="153"/>
  <c r="V190" i="153"/>
  <c r="V189" i="153"/>
  <c r="V188" i="153"/>
  <c r="V187" i="153"/>
  <c r="V186" i="153"/>
  <c r="V185" i="153"/>
  <c r="V184" i="153"/>
  <c r="V183" i="153"/>
  <c r="V182" i="153"/>
  <c r="V181" i="153"/>
  <c r="V180" i="153"/>
  <c r="V179" i="153"/>
  <c r="V178" i="153"/>
  <c r="V177" i="153"/>
  <c r="V176" i="153"/>
  <c r="V2485" i="153"/>
  <c r="V175" i="153"/>
  <c r="V174" i="153"/>
  <c r="V2484" i="153"/>
  <c r="V173" i="153"/>
  <c r="V172" i="153"/>
  <c r="V171" i="153"/>
  <c r="V170" i="153"/>
  <c r="V1243" i="153"/>
  <c r="V1242" i="153"/>
  <c r="V1241" i="153"/>
  <c r="V1240" i="153"/>
  <c r="V1239" i="153"/>
  <c r="V169" i="153"/>
  <c r="V2483" i="153"/>
  <c r="V2482" i="153"/>
  <c r="V2481" i="153"/>
  <c r="V2480" i="153"/>
  <c r="V2479" i="153"/>
  <c r="V2478" i="153"/>
  <c r="V2477" i="153"/>
  <c r="V1238" i="153"/>
  <c r="V2476" i="153"/>
  <c r="V2475" i="153"/>
  <c r="V2474" i="153"/>
  <c r="V2473" i="153"/>
  <c r="V2472" i="153"/>
  <c r="V2471" i="153"/>
  <c r="V1237" i="153"/>
  <c r="V1236" i="153"/>
  <c r="V1235" i="153"/>
  <c r="V1234" i="153"/>
  <c r="V2470" i="153"/>
  <c r="V2469" i="153"/>
  <c r="V2468" i="153"/>
  <c r="V2467" i="153"/>
  <c r="V2466" i="153"/>
  <c r="V168" i="153"/>
  <c r="V167" i="153"/>
  <c r="V166" i="153"/>
  <c r="V165" i="153"/>
  <c r="V2465" i="153"/>
  <c r="V2464" i="153"/>
  <c r="V2463" i="153"/>
  <c r="V2462" i="153"/>
  <c r="V2461" i="153"/>
  <c r="V2460" i="153"/>
  <c r="V2459" i="153"/>
  <c r="V2458" i="153"/>
  <c r="V2457" i="153"/>
  <c r="V2456" i="153"/>
  <c r="V2455" i="153"/>
  <c r="V2454" i="153"/>
  <c r="V2453" i="153"/>
  <c r="V2452" i="153"/>
  <c r="V1233" i="153"/>
  <c r="V2451" i="153"/>
  <c r="V2450" i="153"/>
  <c r="V1232" i="153"/>
  <c r="V1231" i="153"/>
  <c r="V164" i="153"/>
  <c r="V163" i="153"/>
  <c r="V2449" i="153"/>
  <c r="V162" i="153"/>
  <c r="V161" i="153"/>
  <c r="V160" i="153"/>
  <c r="V159" i="153"/>
  <c r="V158" i="153"/>
  <c r="V157" i="153"/>
  <c r="V156" i="153"/>
  <c r="V155" i="153"/>
  <c r="V154" i="153"/>
  <c r="V153" i="153"/>
  <c r="V152" i="153"/>
  <c r="V151" i="153"/>
  <c r="V150" i="153"/>
  <c r="V149" i="153"/>
  <c r="V148" i="153"/>
  <c r="V147" i="153"/>
  <c r="V146" i="153"/>
  <c r="V145" i="153"/>
  <c r="V144" i="153"/>
  <c r="V143" i="153"/>
  <c r="V142" i="153"/>
  <c r="V141" i="153"/>
  <c r="V140" i="153"/>
  <c r="V139" i="153"/>
  <c r="V2448" i="153"/>
  <c r="V138" i="153"/>
  <c r="V137" i="153"/>
  <c r="V136" i="153"/>
  <c r="V135" i="153"/>
  <c r="V134" i="153"/>
  <c r="V133" i="153"/>
  <c r="V132" i="153"/>
  <c r="V131" i="153"/>
  <c r="V130" i="153"/>
  <c r="V2447" i="153"/>
  <c r="V2446" i="153"/>
  <c r="V129" i="153"/>
  <c r="V128" i="153"/>
  <c r="V127" i="153"/>
  <c r="V126" i="153"/>
  <c r="V2445" i="153"/>
  <c r="V125" i="153"/>
  <c r="V2444" i="153"/>
  <c r="V124" i="153"/>
  <c r="V123" i="153"/>
  <c r="V122" i="153"/>
  <c r="V121" i="153"/>
  <c r="V120" i="153"/>
  <c r="V119" i="153"/>
  <c r="V118" i="153"/>
  <c r="V117" i="153"/>
  <c r="V116" i="153"/>
  <c r="V115" i="153"/>
  <c r="V114" i="153"/>
  <c r="V113" i="153"/>
  <c r="V112" i="153"/>
  <c r="V111" i="153"/>
  <c r="V110" i="153"/>
  <c r="V109" i="153"/>
  <c r="V108" i="153"/>
  <c r="V107" i="153"/>
  <c r="V106" i="153"/>
  <c r="V105" i="153"/>
  <c r="V104" i="153"/>
  <c r="V103" i="153"/>
  <c r="V102" i="153"/>
  <c r="V1230" i="153"/>
  <c r="V101" i="153"/>
  <c r="V1229" i="153"/>
  <c r="V100" i="153"/>
  <c r="V99" i="153"/>
  <c r="V98" i="153"/>
  <c r="V97" i="153"/>
  <c r="V96" i="153"/>
  <c r="V95" i="153"/>
  <c r="V94" i="153"/>
  <c r="V2443" i="153"/>
  <c r="V1228" i="153"/>
  <c r="V1227" i="153"/>
  <c r="V2442" i="153"/>
  <c r="V93" i="153"/>
  <c r="V92" i="153"/>
  <c r="V91" i="153"/>
  <c r="V90" i="153"/>
  <c r="V89" i="153"/>
  <c r="V88" i="153"/>
  <c r="V87" i="153"/>
  <c r="V86" i="153"/>
  <c r="V85" i="153"/>
  <c r="V84" i="153"/>
  <c r="V83" i="153"/>
  <c r="V82" i="153"/>
  <c r="V81" i="153"/>
  <c r="V80" i="153"/>
  <c r="V79" i="153"/>
  <c r="V78" i="153"/>
  <c r="V77" i="153"/>
  <c r="V76" i="153"/>
  <c r="V75" i="153"/>
  <c r="V74" i="153"/>
  <c r="V2441" i="153"/>
  <c r="V2440" i="153"/>
  <c r="V73" i="153"/>
  <c r="V2439" i="153"/>
  <c r="V72" i="153"/>
  <c r="V71" i="153"/>
  <c r="V70" i="153"/>
  <c r="V69" i="153"/>
  <c r="V68" i="153"/>
  <c r="V67" i="153"/>
  <c r="V66" i="153"/>
  <c r="V65" i="153"/>
  <c r="V64" i="153"/>
  <c r="V63" i="153"/>
  <c r="V62" i="153"/>
  <c r="V61" i="153"/>
  <c r="V60" i="153"/>
  <c r="V59" i="153"/>
  <c r="V58" i="153"/>
  <c r="V57" i="153"/>
  <c r="V1226" i="153"/>
  <c r="V1225" i="153"/>
  <c r="V1224" i="153"/>
  <c r="V56" i="153"/>
  <c r="V55" i="153"/>
  <c r="V54" i="153"/>
  <c r="V1223" i="153"/>
  <c r="V53" i="153"/>
  <c r="V1222" i="153"/>
  <c r="V1221" i="153"/>
  <c r="V1220" i="153"/>
  <c r="V52" i="153"/>
  <c r="V1219" i="153"/>
  <c r="V51" i="153"/>
  <c r="V1218" i="153"/>
  <c r="V1217" i="153"/>
  <c r="V50" i="153"/>
  <c r="V49" i="153"/>
  <c r="V48" i="153"/>
  <c r="V47" i="153"/>
  <c r="V46" i="153"/>
  <c r="V45" i="153"/>
  <c r="V44" i="153"/>
  <c r="V43" i="153"/>
  <c r="V42" i="153"/>
  <c r="V41" i="153"/>
  <c r="V40" i="153"/>
  <c r="V39" i="153"/>
  <c r="V1216" i="153"/>
  <c r="V38" i="153"/>
  <c r="V1215" i="153"/>
  <c r="V1214" i="153"/>
  <c r="V37" i="153"/>
  <c r="V36" i="153"/>
  <c r="V35" i="153"/>
  <c r="V34" i="153"/>
  <c r="V33" i="153"/>
  <c r="V32" i="153"/>
  <c r="V31" i="153"/>
  <c r="V30" i="153"/>
  <c r="V29" i="153"/>
  <c r="V28" i="153"/>
  <c r="V27" i="153"/>
  <c r="V26" i="153"/>
  <c r="V25" i="153"/>
  <c r="V24" i="153"/>
  <c r="V23" i="153"/>
  <c r="V22" i="153"/>
  <c r="V21" i="153"/>
  <c r="V20" i="153"/>
  <c r="V19" i="153"/>
  <c r="V18" i="153"/>
  <c r="V17" i="153"/>
  <c r="V16" i="153"/>
  <c r="V15" i="153"/>
  <c r="V14" i="153"/>
  <c r="V13" i="153"/>
  <c r="V12" i="153"/>
  <c r="V1213" i="153"/>
  <c r="V1212" i="153"/>
  <c r="V1211" i="153"/>
  <c r="V1210" i="153"/>
  <c r="V1209" i="153"/>
  <c r="V1208" i="153"/>
  <c r="V11" i="153"/>
  <c r="V10" i="153"/>
  <c r="V9" i="153"/>
  <c r="V8" i="153"/>
  <c r="V7" i="153"/>
  <c r="V6" i="153"/>
  <c r="V5" i="153"/>
  <c r="V4" i="153"/>
  <c r="V3" i="153"/>
  <c r="V2" i="153"/>
  <c r="V1207" i="153"/>
  <c r="V1206" i="153"/>
  <c r="V1205" i="153"/>
  <c r="V1204" i="153"/>
  <c r="V1203" i="153"/>
  <c r="V1202" i="153"/>
  <c r="V1201" i="153"/>
  <c r="V1200" i="153"/>
  <c r="V1199" i="153"/>
  <c r="V1198" i="153"/>
  <c r="V1197" i="153"/>
  <c r="V1196" i="153"/>
  <c r="V1195" i="153"/>
  <c r="V1194" i="153"/>
  <c r="V1193" i="153"/>
  <c r="V1192" i="153"/>
  <c r="V1191" i="153"/>
  <c r="V1190" i="153"/>
  <c r="V1189" i="153"/>
  <c r="V1188" i="153"/>
  <c r="V1187" i="153"/>
  <c r="L37" i="147"/>
  <c r="E1141" i="150"/>
  <c r="E1140" i="150"/>
  <c r="E1139" i="150"/>
  <c r="E1138" i="150"/>
  <c r="E1137" i="150"/>
  <c r="E1136" i="150"/>
  <c r="E1135" i="150"/>
  <c r="E1134" i="150"/>
  <c r="E1133" i="150"/>
  <c r="E1132" i="150"/>
  <c r="E1131" i="150"/>
  <c r="E1130" i="150"/>
  <c r="E1129" i="150"/>
  <c r="E1128" i="150"/>
  <c r="E1127" i="150"/>
  <c r="E1126" i="150"/>
  <c r="E1125" i="150"/>
  <c r="E1124" i="150"/>
  <c r="E1123" i="150"/>
  <c r="E1122" i="150"/>
  <c r="E1121" i="150"/>
  <c r="E1120" i="150"/>
  <c r="E1119" i="150"/>
  <c r="E1118" i="150"/>
  <c r="E1117" i="150"/>
  <c r="E1116" i="150"/>
  <c r="E1115" i="150"/>
  <c r="E1114" i="150"/>
  <c r="E1113" i="150"/>
  <c r="E1112" i="150"/>
  <c r="E1111" i="150"/>
  <c r="E1110" i="150"/>
  <c r="E1109" i="150"/>
  <c r="E1108" i="150"/>
  <c r="E1107" i="150"/>
  <c r="E1106" i="150"/>
  <c r="E1105" i="150"/>
  <c r="E1104" i="150"/>
  <c r="E1103" i="150"/>
  <c r="E1102" i="150"/>
  <c r="E1101" i="150"/>
  <c r="E1100" i="150"/>
  <c r="E1099" i="150"/>
  <c r="E1098" i="150"/>
  <c r="E1097" i="150"/>
  <c r="E1096" i="150"/>
  <c r="E1095" i="150"/>
  <c r="S1247" i="150"/>
  <c r="J385" i="150"/>
  <c r="J384" i="150"/>
  <c r="J383" i="150"/>
  <c r="J382" i="150"/>
  <c r="J381" i="150"/>
  <c r="J380" i="150"/>
  <c r="J379" i="150"/>
  <c r="J378" i="150"/>
  <c r="J377" i="150"/>
  <c r="J376" i="150"/>
  <c r="J375" i="150"/>
  <c r="J374" i="150"/>
  <c r="J373" i="150"/>
  <c r="J372" i="150"/>
  <c r="J371" i="150"/>
  <c r="J370" i="150"/>
  <c r="J369" i="150"/>
  <c r="J368" i="150"/>
  <c r="J367" i="150"/>
  <c r="J366" i="150"/>
  <c r="J365" i="150"/>
  <c r="J364" i="150"/>
  <c r="J363" i="150"/>
  <c r="J362" i="150"/>
  <c r="J361" i="150"/>
  <c r="J360" i="150"/>
  <c r="J359" i="150"/>
  <c r="J358" i="150"/>
  <c r="J357" i="150"/>
  <c r="J356" i="150"/>
  <c r="J355" i="150"/>
  <c r="J354" i="150"/>
  <c r="J353" i="150"/>
  <c r="J352" i="150"/>
  <c r="J351" i="150"/>
  <c r="J350" i="150"/>
  <c r="J349" i="150"/>
  <c r="J348" i="150"/>
  <c r="J347" i="150"/>
  <c r="J346" i="150"/>
  <c r="J345" i="150"/>
  <c r="J344" i="150"/>
  <c r="J343" i="150"/>
  <c r="J342" i="150"/>
  <c r="J341" i="150"/>
  <c r="J340" i="150"/>
  <c r="J339" i="150"/>
  <c r="J338" i="150"/>
  <c r="J337" i="150"/>
  <c r="J336" i="150"/>
  <c r="J335" i="150"/>
  <c r="J334" i="150"/>
  <c r="J333" i="150"/>
  <c r="J332" i="150"/>
  <c r="J331" i="150"/>
  <c r="J330" i="150"/>
  <c r="J329" i="150"/>
  <c r="J328" i="150"/>
  <c r="J327" i="150"/>
  <c r="J326" i="150"/>
  <c r="J325" i="150"/>
  <c r="J324" i="150"/>
  <c r="J323" i="150"/>
  <c r="J322" i="150"/>
  <c r="J321" i="150"/>
  <c r="J320" i="150"/>
  <c r="J319" i="150"/>
  <c r="J318" i="150"/>
  <c r="J317" i="150"/>
  <c r="J316" i="150"/>
  <c r="J315" i="150"/>
  <c r="J314" i="150"/>
  <c r="J313" i="150"/>
  <c r="J312" i="150"/>
  <c r="J311" i="150"/>
  <c r="J310" i="150"/>
  <c r="J309" i="150"/>
  <c r="J308" i="150"/>
  <c r="J307" i="150"/>
  <c r="J306" i="150"/>
  <c r="J305" i="150"/>
  <c r="J304" i="150"/>
  <c r="J303" i="150"/>
  <c r="J302" i="150"/>
  <c r="J301" i="150"/>
  <c r="J300" i="150"/>
  <c r="J299" i="150"/>
  <c r="J298" i="150"/>
  <c r="J297" i="150"/>
  <c r="J296" i="150"/>
  <c r="J295" i="150"/>
  <c r="J294" i="150"/>
  <c r="J293" i="150"/>
  <c r="J292" i="150"/>
  <c r="J291" i="150"/>
  <c r="J290" i="150"/>
  <c r="J289" i="150"/>
  <c r="J288" i="150"/>
  <c r="J287" i="150"/>
  <c r="J286" i="150"/>
  <c r="J285" i="150"/>
  <c r="J284" i="150"/>
  <c r="J283" i="150"/>
  <c r="J282" i="150"/>
  <c r="J281" i="150"/>
  <c r="J280" i="150"/>
  <c r="J279" i="150"/>
  <c r="J278" i="150"/>
  <c r="J277" i="150"/>
  <c r="J276" i="150"/>
  <c r="J275" i="150"/>
  <c r="J274" i="150"/>
  <c r="J273" i="150"/>
  <c r="J272" i="150"/>
  <c r="J271" i="150"/>
  <c r="J270" i="150"/>
  <c r="J269" i="150"/>
  <c r="J268" i="150"/>
  <c r="J267" i="150"/>
  <c r="J266" i="150"/>
  <c r="J265" i="150"/>
  <c r="J264" i="150"/>
  <c r="J263" i="150"/>
  <c r="J262" i="150"/>
  <c r="J261" i="150"/>
  <c r="J260" i="150"/>
  <c r="J259" i="150"/>
  <c r="J258" i="150"/>
  <c r="J257" i="150"/>
  <c r="J256" i="150"/>
  <c r="J255" i="150"/>
  <c r="J254" i="150"/>
  <c r="J253" i="150"/>
  <c r="J252" i="150"/>
  <c r="J251" i="150"/>
  <c r="J250" i="150"/>
  <c r="J249" i="150"/>
  <c r="J248" i="150"/>
  <c r="J1233" i="150"/>
  <c r="J247" i="150"/>
  <c r="J246" i="150"/>
  <c r="J245" i="150"/>
  <c r="J244" i="150"/>
  <c r="J243" i="150"/>
  <c r="J242" i="150"/>
  <c r="J241" i="150"/>
  <c r="J1232" i="150"/>
  <c r="J240" i="150"/>
  <c r="J239" i="150"/>
  <c r="J238" i="150"/>
  <c r="J237" i="150"/>
  <c r="J1231" i="150"/>
  <c r="J236" i="150"/>
  <c r="J235" i="150"/>
  <c r="J234" i="150"/>
  <c r="J233" i="150"/>
  <c r="J1230" i="150"/>
  <c r="J232" i="150"/>
  <c r="J231" i="150"/>
  <c r="J230" i="150"/>
  <c r="J229" i="150"/>
  <c r="J1229" i="150"/>
  <c r="J228" i="150"/>
  <c r="J227" i="150"/>
  <c r="J226" i="150"/>
  <c r="J225" i="150"/>
  <c r="J1228" i="150"/>
  <c r="J224" i="150"/>
  <c r="J223" i="150"/>
  <c r="J222" i="150"/>
  <c r="J221" i="150"/>
  <c r="J1227" i="150"/>
  <c r="J220" i="150"/>
  <c r="J219" i="150"/>
  <c r="J218" i="150"/>
  <c r="J217" i="150"/>
  <c r="J1226" i="150"/>
  <c r="J216" i="150"/>
  <c r="J215" i="150"/>
  <c r="J214" i="150"/>
  <c r="J1225" i="150"/>
  <c r="J1224" i="150"/>
  <c r="J213" i="150"/>
  <c r="J212" i="150"/>
  <c r="J211" i="150"/>
  <c r="J210" i="150"/>
  <c r="J1223" i="150"/>
  <c r="J209" i="150"/>
  <c r="J208" i="150"/>
  <c r="J207" i="150"/>
  <c r="J206" i="150"/>
  <c r="J205" i="150"/>
  <c r="J1222" i="150"/>
  <c r="J204" i="150"/>
  <c r="J203" i="150"/>
  <c r="J202" i="150"/>
  <c r="J201" i="150"/>
  <c r="J200" i="150"/>
  <c r="J199" i="150"/>
  <c r="J198" i="150"/>
  <c r="J197" i="150"/>
  <c r="J196" i="150"/>
  <c r="J195" i="150"/>
  <c r="J194" i="150"/>
  <c r="J193" i="150"/>
  <c r="J192" i="150"/>
  <c r="J191" i="150"/>
  <c r="J190" i="150"/>
  <c r="J189" i="150"/>
  <c r="J188" i="150"/>
  <c r="J187" i="150"/>
  <c r="J186" i="150"/>
  <c r="J185" i="150"/>
  <c r="J184" i="150"/>
  <c r="J183" i="150"/>
  <c r="J182" i="150"/>
  <c r="J181" i="150"/>
  <c r="J180" i="150"/>
  <c r="J179" i="150"/>
  <c r="J178" i="150"/>
  <c r="J177" i="150"/>
  <c r="J176" i="150"/>
  <c r="J175" i="150"/>
  <c r="J174" i="150"/>
  <c r="J173" i="150"/>
  <c r="J172" i="150"/>
  <c r="J171" i="150"/>
  <c r="J170" i="150"/>
  <c r="J169" i="150"/>
  <c r="J168" i="150"/>
  <c r="J167" i="150"/>
  <c r="J166" i="150"/>
  <c r="J165" i="150"/>
  <c r="J164" i="150"/>
  <c r="J163" i="150"/>
  <c r="J162" i="150"/>
  <c r="J161" i="150"/>
  <c r="J160" i="150"/>
  <c r="J159" i="150"/>
  <c r="J158" i="150"/>
  <c r="J157" i="150"/>
  <c r="J156" i="150"/>
  <c r="J155" i="150"/>
  <c r="J154" i="150"/>
  <c r="J153" i="150"/>
  <c r="J152" i="150"/>
  <c r="J151" i="150"/>
  <c r="J150" i="150"/>
  <c r="J149" i="150"/>
  <c r="J148" i="150"/>
  <c r="J147" i="150"/>
  <c r="J146" i="150"/>
  <c r="J145" i="150"/>
  <c r="J144" i="150"/>
  <c r="J143" i="150"/>
  <c r="J142" i="150"/>
  <c r="J141" i="150"/>
  <c r="J140" i="150"/>
  <c r="J139" i="150"/>
  <c r="J138" i="150"/>
  <c r="J137" i="150"/>
  <c r="J136" i="150"/>
  <c r="J135" i="150"/>
  <c r="J1221" i="150"/>
  <c r="J134" i="150"/>
  <c r="J133" i="150"/>
  <c r="J132" i="150"/>
  <c r="J131" i="150"/>
  <c r="J130" i="150"/>
  <c r="J129" i="150"/>
  <c r="J128" i="150"/>
  <c r="J127" i="150"/>
  <c r="J1220" i="150"/>
  <c r="J126" i="150"/>
  <c r="J125" i="150"/>
  <c r="J124" i="150"/>
  <c r="J123" i="150"/>
  <c r="J1219" i="150"/>
  <c r="J122" i="150"/>
  <c r="J121" i="150"/>
  <c r="J1218" i="150"/>
  <c r="J120" i="150"/>
  <c r="J119" i="150"/>
  <c r="J118" i="150"/>
  <c r="J117" i="150"/>
  <c r="J116" i="150"/>
  <c r="J115" i="150"/>
  <c r="J114" i="150"/>
  <c r="J1217" i="150"/>
  <c r="J113" i="150"/>
  <c r="J1216" i="150"/>
  <c r="J111" i="150"/>
  <c r="J110" i="150"/>
  <c r="J109" i="150"/>
  <c r="J108" i="150"/>
  <c r="J107" i="150"/>
  <c r="J106" i="150"/>
  <c r="J105" i="150"/>
  <c r="J104" i="150"/>
  <c r="J103" i="150"/>
  <c r="J102" i="150"/>
  <c r="J1215" i="150"/>
  <c r="J101" i="150"/>
  <c r="J1214" i="150"/>
  <c r="J99" i="150"/>
  <c r="J98" i="150"/>
  <c r="J97" i="150"/>
  <c r="J96" i="150"/>
  <c r="J95" i="150"/>
  <c r="J94" i="150"/>
  <c r="J1213" i="150"/>
  <c r="J93" i="150"/>
  <c r="J92" i="150"/>
  <c r="J91" i="150"/>
  <c r="J90" i="150"/>
  <c r="J89" i="150"/>
  <c r="J1212" i="150"/>
  <c r="J88" i="150"/>
  <c r="J87" i="150"/>
  <c r="J86" i="150"/>
  <c r="J1211" i="150"/>
  <c r="J85" i="150"/>
  <c r="J84" i="150"/>
  <c r="J1210" i="150"/>
  <c r="J83" i="150"/>
  <c r="J82" i="150"/>
  <c r="J81" i="150"/>
  <c r="J1209" i="150"/>
  <c r="J80" i="150"/>
  <c r="J1208" i="150"/>
  <c r="J79" i="150"/>
  <c r="J78" i="150"/>
  <c r="J77" i="150"/>
  <c r="J76" i="150"/>
  <c r="J75" i="150"/>
  <c r="J74" i="150"/>
  <c r="J1207" i="150"/>
  <c r="J73" i="150"/>
  <c r="J72" i="150"/>
  <c r="J71" i="150"/>
  <c r="J1206" i="150"/>
  <c r="J70" i="150"/>
  <c r="J1205" i="150"/>
  <c r="J69" i="150"/>
  <c r="J68" i="150"/>
  <c r="J67" i="150"/>
  <c r="J66" i="150"/>
  <c r="J65" i="150"/>
  <c r="J64" i="150"/>
  <c r="J1204" i="150"/>
  <c r="J63" i="150"/>
  <c r="J62" i="150"/>
  <c r="J61" i="150"/>
  <c r="J60" i="150"/>
  <c r="J59" i="150"/>
  <c r="J1203" i="150"/>
  <c r="J58" i="150"/>
  <c r="J57" i="150"/>
  <c r="J56" i="150"/>
  <c r="J1202" i="150"/>
  <c r="J55" i="150"/>
  <c r="J54" i="150"/>
  <c r="J1201" i="150"/>
  <c r="J53" i="150"/>
  <c r="J52" i="150"/>
  <c r="J51" i="150"/>
  <c r="J50" i="150"/>
  <c r="J49" i="150"/>
  <c r="J1200" i="150"/>
  <c r="J48" i="150"/>
  <c r="J47" i="150"/>
  <c r="J46" i="150"/>
  <c r="J1199" i="150"/>
  <c r="J45" i="150"/>
  <c r="J44" i="150"/>
  <c r="J1198" i="150"/>
  <c r="J43" i="150"/>
  <c r="J42" i="150"/>
  <c r="J41" i="150"/>
  <c r="J39" i="150"/>
  <c r="J38" i="150"/>
  <c r="J1197" i="150"/>
  <c r="J36" i="150"/>
  <c r="J35" i="150"/>
  <c r="J34" i="150"/>
  <c r="J33" i="150"/>
  <c r="J1196" i="150"/>
  <c r="J32" i="150"/>
  <c r="J31" i="150"/>
  <c r="J1195" i="150"/>
  <c r="J29" i="150"/>
  <c r="J28" i="150"/>
  <c r="J27" i="150"/>
  <c r="J25" i="150"/>
  <c r="J24" i="150"/>
  <c r="J23" i="150"/>
  <c r="J1194" i="150"/>
  <c r="J21" i="150"/>
  <c r="J20" i="150"/>
  <c r="J19" i="150"/>
  <c r="J1193" i="150"/>
  <c r="J18" i="150"/>
  <c r="J17" i="150"/>
  <c r="J16" i="150"/>
  <c r="J1191" i="150"/>
  <c r="J1190" i="150"/>
  <c r="J15" i="150"/>
  <c r="J14" i="150"/>
  <c r="J13" i="150"/>
  <c r="J12" i="150"/>
  <c r="J10" i="150"/>
  <c r="J1189" i="150"/>
  <c r="J1188" i="150"/>
  <c r="J9" i="150"/>
  <c r="J1187" i="150"/>
  <c r="J8" i="150"/>
  <c r="J7" i="150"/>
  <c r="J6" i="150"/>
  <c r="J5" i="150"/>
  <c r="J4" i="150"/>
  <c r="J2" i="150"/>
  <c r="I85" i="149"/>
  <c r="I84" i="149"/>
  <c r="J303" i="141"/>
  <c r="D303" i="141"/>
  <c r="J302" i="141"/>
  <c r="D302" i="141"/>
  <c r="J301" i="141"/>
  <c r="D301" i="141"/>
  <c r="J300" i="141"/>
  <c r="D300" i="141"/>
  <c r="J299" i="141"/>
  <c r="D299" i="141"/>
  <c r="J298" i="141"/>
  <c r="D298" i="141"/>
  <c r="J297" i="141"/>
  <c r="D297" i="141"/>
  <c r="J296" i="141"/>
  <c r="D296" i="141"/>
  <c r="J295" i="141"/>
  <c r="D295" i="141"/>
  <c r="J294" i="141"/>
  <c r="D294" i="141"/>
  <c r="J293" i="141"/>
  <c r="D293" i="141"/>
  <c r="J292" i="141"/>
  <c r="D292" i="141"/>
  <c r="J291" i="141"/>
  <c r="D291" i="141"/>
  <c r="J290" i="141"/>
  <c r="D290" i="141"/>
  <c r="J289" i="141"/>
  <c r="D289" i="141"/>
  <c r="J288" i="141"/>
  <c r="D288" i="141"/>
  <c r="J287" i="141"/>
  <c r="D287" i="141"/>
  <c r="J286" i="141"/>
  <c r="D286" i="141"/>
  <c r="J285" i="141"/>
  <c r="D285" i="141"/>
  <c r="J284" i="141"/>
  <c r="D284" i="141"/>
  <c r="J283" i="141"/>
  <c r="D283" i="141"/>
  <c r="J282" i="141"/>
  <c r="D282" i="141"/>
  <c r="J281" i="141"/>
  <c r="D281" i="141"/>
  <c r="J280" i="141"/>
  <c r="D280" i="141"/>
  <c r="J279" i="141"/>
  <c r="D279" i="141"/>
  <c r="J278" i="141"/>
  <c r="D278" i="141"/>
  <c r="J277" i="141"/>
  <c r="D277" i="141"/>
  <c r="J276" i="141"/>
  <c r="D276" i="141"/>
  <c r="J275" i="141"/>
  <c r="D275" i="141"/>
  <c r="J274" i="141"/>
  <c r="D274" i="141"/>
  <c r="J273" i="141"/>
  <c r="D273" i="141"/>
  <c r="J272" i="141"/>
  <c r="D272" i="141"/>
  <c r="J271" i="141"/>
  <c r="D271" i="141"/>
  <c r="J270" i="141"/>
  <c r="D270" i="141"/>
  <c r="J269" i="141"/>
  <c r="D269" i="141"/>
  <c r="J268" i="141"/>
  <c r="D268" i="141"/>
  <c r="J267" i="141"/>
  <c r="D267" i="141"/>
  <c r="J266" i="141"/>
  <c r="D266" i="141"/>
  <c r="J265" i="141"/>
  <c r="D265" i="141"/>
  <c r="J264" i="141"/>
  <c r="D264" i="141"/>
  <c r="J263" i="141"/>
  <c r="D263" i="141"/>
  <c r="J262" i="141"/>
  <c r="D262" i="141"/>
  <c r="J261" i="141"/>
  <c r="D261" i="141"/>
  <c r="J260" i="141"/>
  <c r="D260" i="141"/>
  <c r="J259" i="141"/>
  <c r="D259" i="141"/>
  <c r="J258" i="141"/>
  <c r="D258" i="141"/>
  <c r="J257" i="141"/>
  <c r="D257" i="141"/>
  <c r="J256" i="141"/>
  <c r="D256" i="141"/>
  <c r="J255" i="141"/>
  <c r="D255" i="141"/>
  <c r="J254" i="141"/>
  <c r="D254" i="141"/>
  <c r="J253" i="141"/>
  <c r="D253" i="141"/>
  <c r="J252" i="141"/>
  <c r="D252" i="141"/>
  <c r="J251" i="141"/>
  <c r="D251" i="141"/>
  <c r="J250" i="141"/>
  <c r="D250" i="141"/>
  <c r="J249" i="141"/>
  <c r="D249" i="141"/>
  <c r="J248" i="141"/>
  <c r="D248" i="141"/>
  <c r="J247" i="141"/>
  <c r="D247" i="141"/>
  <c r="J246" i="141"/>
  <c r="D246" i="141"/>
  <c r="J245" i="141"/>
  <c r="D245" i="141"/>
  <c r="J244" i="141"/>
  <c r="D244" i="141"/>
  <c r="J243" i="141"/>
  <c r="D243" i="141"/>
  <c r="J242" i="141"/>
  <c r="D242" i="141"/>
  <c r="J241" i="141"/>
  <c r="D241" i="141"/>
  <c r="J240" i="141"/>
  <c r="D240" i="141"/>
  <c r="J239" i="141"/>
  <c r="D239" i="141"/>
  <c r="J238" i="141"/>
  <c r="D238" i="141"/>
  <c r="J237" i="141"/>
  <c r="D237" i="141"/>
  <c r="J236" i="141"/>
  <c r="D236" i="141"/>
  <c r="J235" i="141"/>
  <c r="D235" i="141"/>
  <c r="J234" i="141"/>
  <c r="D234" i="141"/>
  <c r="J233" i="141"/>
  <c r="D233" i="141"/>
  <c r="J232" i="141"/>
  <c r="D232" i="141"/>
  <c r="J231" i="141"/>
  <c r="D231" i="141"/>
  <c r="J230" i="141"/>
  <c r="D230" i="141"/>
  <c r="J229" i="141"/>
  <c r="D229" i="141"/>
  <c r="J228" i="141"/>
  <c r="D228" i="141"/>
  <c r="J227" i="141"/>
  <c r="D227" i="141"/>
  <c r="J226" i="141"/>
  <c r="D226" i="141"/>
  <c r="J225" i="141"/>
  <c r="D225" i="141"/>
  <c r="J224" i="141"/>
  <c r="D224" i="141"/>
  <c r="J223" i="141"/>
  <c r="D223" i="141"/>
  <c r="J222" i="141"/>
  <c r="D222" i="141"/>
  <c r="J221" i="141"/>
  <c r="D221" i="141"/>
  <c r="J220" i="141"/>
  <c r="D220" i="141"/>
  <c r="J219" i="141"/>
  <c r="D219" i="141"/>
  <c r="J218" i="141"/>
  <c r="D218" i="141"/>
  <c r="J217" i="141"/>
  <c r="D217" i="141"/>
  <c r="J216" i="141"/>
  <c r="D216" i="141"/>
  <c r="J215" i="141"/>
  <c r="D215" i="141"/>
  <c r="J214" i="141"/>
  <c r="D214" i="141"/>
  <c r="J213" i="141"/>
  <c r="D213" i="141"/>
  <c r="J212" i="141"/>
  <c r="D212" i="141"/>
  <c r="J211" i="141"/>
  <c r="D211" i="141"/>
  <c r="J210" i="141"/>
  <c r="D210" i="141"/>
  <c r="J209" i="141"/>
  <c r="D209" i="141"/>
  <c r="J208" i="141"/>
  <c r="D208" i="141"/>
  <c r="P100" i="141"/>
  <c r="P99" i="141"/>
  <c r="P98" i="141"/>
  <c r="P97" i="141"/>
  <c r="P96" i="141"/>
  <c r="P95" i="141"/>
  <c r="P94" i="141"/>
  <c r="P93" i="141"/>
  <c r="P92" i="141"/>
  <c r="P91" i="141"/>
  <c r="P90" i="141"/>
  <c r="P89" i="141"/>
  <c r="P88" i="141"/>
  <c r="P87" i="141"/>
  <c r="P86" i="141"/>
  <c r="P85" i="141"/>
  <c r="P84" i="141"/>
  <c r="P83" i="141"/>
  <c r="P82" i="141"/>
  <c r="P81" i="141"/>
  <c r="P80" i="141"/>
  <c r="P79" i="141"/>
  <c r="P78" i="141"/>
  <c r="P77" i="141"/>
  <c r="P76" i="141"/>
  <c r="P75" i="141"/>
  <c r="P74" i="141"/>
  <c r="P73" i="141"/>
  <c r="P72" i="141"/>
  <c r="P71" i="141"/>
  <c r="P70" i="141"/>
  <c r="P69" i="141"/>
  <c r="P68" i="141"/>
  <c r="P67" i="141"/>
  <c r="P66" i="141"/>
  <c r="P65" i="141"/>
  <c r="P64" i="141"/>
  <c r="P63" i="141"/>
  <c r="P62" i="141"/>
  <c r="P61" i="141"/>
  <c r="P60" i="141"/>
  <c r="P59" i="141"/>
  <c r="P58" i="141"/>
  <c r="P57" i="141"/>
  <c r="P56" i="141"/>
  <c r="P55" i="141"/>
  <c r="P54" i="141"/>
  <c r="P53" i="141"/>
  <c r="P52" i="141"/>
  <c r="P51" i="141"/>
  <c r="P50" i="141"/>
  <c r="P49" i="141"/>
  <c r="P48" i="141"/>
  <c r="P47" i="141"/>
  <c r="P46" i="141"/>
  <c r="P45" i="141"/>
  <c r="P44" i="141"/>
  <c r="P43" i="141"/>
  <c r="P42" i="141"/>
  <c r="P41" i="141"/>
  <c r="P40" i="141"/>
  <c r="I40" i="141"/>
  <c r="P39" i="141"/>
  <c r="I39" i="141"/>
  <c r="P38" i="141"/>
  <c r="I38" i="141"/>
  <c r="P37" i="141"/>
  <c r="P36" i="141"/>
  <c r="J303" i="140"/>
  <c r="D303" i="140"/>
  <c r="J302" i="140"/>
  <c r="D302" i="140"/>
  <c r="J301" i="140"/>
  <c r="D301" i="140"/>
  <c r="J300" i="140"/>
  <c r="D300" i="140"/>
  <c r="J299" i="140"/>
  <c r="D299" i="140"/>
  <c r="J298" i="140"/>
  <c r="D298" i="140"/>
  <c r="J297" i="140"/>
  <c r="D297" i="140"/>
  <c r="J296" i="140"/>
  <c r="D296" i="140"/>
  <c r="J295" i="140"/>
  <c r="D295" i="140"/>
  <c r="J294" i="140"/>
  <c r="D294" i="140"/>
  <c r="J293" i="140"/>
  <c r="D293" i="140"/>
  <c r="J292" i="140"/>
  <c r="D292" i="140"/>
  <c r="J291" i="140"/>
  <c r="D291" i="140"/>
  <c r="J290" i="140"/>
  <c r="D290" i="140"/>
  <c r="J289" i="140"/>
  <c r="D289" i="140"/>
  <c r="J288" i="140"/>
  <c r="D288" i="140"/>
  <c r="J287" i="140"/>
  <c r="D287" i="140"/>
  <c r="J286" i="140"/>
  <c r="D286" i="140"/>
  <c r="J285" i="140"/>
  <c r="D285" i="140"/>
  <c r="J284" i="140"/>
  <c r="D284" i="140"/>
  <c r="J283" i="140"/>
  <c r="D283" i="140"/>
  <c r="J282" i="140"/>
  <c r="D282" i="140"/>
  <c r="J281" i="140"/>
  <c r="D281" i="140"/>
  <c r="J280" i="140"/>
  <c r="D280" i="140"/>
  <c r="J279" i="140"/>
  <c r="D279" i="140"/>
  <c r="J278" i="140"/>
  <c r="D278" i="140"/>
  <c r="J277" i="140"/>
  <c r="D277" i="140"/>
  <c r="J276" i="140"/>
  <c r="D276" i="140"/>
  <c r="J275" i="140"/>
  <c r="D275" i="140"/>
  <c r="J274" i="140"/>
  <c r="D274" i="140"/>
  <c r="J273" i="140"/>
  <c r="D273" i="140"/>
  <c r="J272" i="140"/>
  <c r="D272" i="140"/>
  <c r="J271" i="140"/>
  <c r="D271" i="140"/>
  <c r="J270" i="140"/>
  <c r="D270" i="140"/>
  <c r="J269" i="140"/>
  <c r="D269" i="140"/>
  <c r="J268" i="140"/>
  <c r="D268" i="140"/>
  <c r="J267" i="140"/>
  <c r="D267" i="140"/>
  <c r="J266" i="140"/>
  <c r="D266" i="140"/>
  <c r="J265" i="140"/>
  <c r="D265" i="140"/>
  <c r="J264" i="140"/>
  <c r="D264" i="140"/>
  <c r="J263" i="140"/>
  <c r="D263" i="140"/>
  <c r="J262" i="140"/>
  <c r="D262" i="140"/>
  <c r="J261" i="140"/>
  <c r="D261" i="140"/>
  <c r="J260" i="140"/>
  <c r="D260" i="140"/>
  <c r="J259" i="140"/>
  <c r="D259" i="140"/>
  <c r="J258" i="140"/>
  <c r="D258" i="140"/>
  <c r="J257" i="140"/>
  <c r="D257" i="140"/>
  <c r="J256" i="140"/>
  <c r="D256" i="140"/>
  <c r="J255" i="140"/>
  <c r="D255" i="140"/>
  <c r="J254" i="140"/>
  <c r="D254" i="140"/>
  <c r="J253" i="140"/>
  <c r="D253" i="140"/>
  <c r="J252" i="140"/>
  <c r="D252" i="140"/>
  <c r="J251" i="140"/>
  <c r="D251" i="140"/>
  <c r="J250" i="140"/>
  <c r="D250" i="140"/>
  <c r="J249" i="140"/>
  <c r="D249" i="140"/>
  <c r="J248" i="140"/>
  <c r="D248" i="140"/>
  <c r="J247" i="140"/>
  <c r="D247" i="140"/>
  <c r="J246" i="140"/>
  <c r="D246" i="140"/>
  <c r="J245" i="140"/>
  <c r="D245" i="140"/>
  <c r="J244" i="140"/>
  <c r="D244" i="140"/>
  <c r="J243" i="140"/>
  <c r="D243" i="140"/>
  <c r="J242" i="140"/>
  <c r="D242" i="140"/>
  <c r="J241" i="140"/>
  <c r="D241" i="140"/>
  <c r="J240" i="140"/>
  <c r="D240" i="140"/>
  <c r="J239" i="140"/>
  <c r="D239" i="140"/>
  <c r="J238" i="140"/>
  <c r="D238" i="140"/>
  <c r="J237" i="140"/>
  <c r="D237" i="140"/>
  <c r="J236" i="140"/>
  <c r="D236" i="140"/>
  <c r="J235" i="140"/>
  <c r="D235" i="140"/>
  <c r="J234" i="140"/>
  <c r="D234" i="140"/>
  <c r="J233" i="140"/>
  <c r="D233" i="140"/>
  <c r="J232" i="140"/>
  <c r="D232" i="140"/>
  <c r="J231" i="140"/>
  <c r="D231" i="140"/>
  <c r="J230" i="140"/>
  <c r="D230" i="140"/>
  <c r="J229" i="140"/>
  <c r="D229" i="140"/>
  <c r="J228" i="140"/>
  <c r="D228" i="140"/>
  <c r="J227" i="140"/>
  <c r="D227" i="140"/>
  <c r="J226" i="140"/>
  <c r="D226" i="140"/>
  <c r="J225" i="140"/>
  <c r="D225" i="140"/>
  <c r="J224" i="140"/>
  <c r="D224" i="140"/>
  <c r="J223" i="140"/>
  <c r="D223" i="140"/>
  <c r="J222" i="140"/>
  <c r="D222" i="140"/>
  <c r="J221" i="140"/>
  <c r="D221" i="140"/>
  <c r="J220" i="140"/>
  <c r="D220" i="140"/>
  <c r="J219" i="140"/>
  <c r="D219" i="140"/>
  <c r="J218" i="140"/>
  <c r="D218" i="140"/>
  <c r="J217" i="140"/>
  <c r="D217" i="140"/>
  <c r="J216" i="140"/>
  <c r="D216" i="140"/>
  <c r="J215" i="140"/>
  <c r="D215" i="140"/>
  <c r="J214" i="140"/>
  <c r="D214" i="140"/>
  <c r="J213" i="140"/>
  <c r="D213" i="140"/>
  <c r="J212" i="140"/>
  <c r="D212" i="140"/>
  <c r="J211" i="140"/>
  <c r="D211" i="140"/>
  <c r="J210" i="140"/>
  <c r="D210" i="140"/>
  <c r="J209" i="140"/>
  <c r="D209" i="140"/>
  <c r="J208" i="140"/>
  <c r="D208" i="140"/>
  <c r="P100" i="140"/>
  <c r="P99" i="140"/>
  <c r="P98" i="140"/>
  <c r="P97" i="140"/>
  <c r="P96" i="140"/>
  <c r="P95" i="140"/>
  <c r="P94" i="140"/>
  <c r="P93" i="140"/>
  <c r="P92" i="140"/>
  <c r="P91" i="140"/>
  <c r="P90" i="140"/>
  <c r="P89" i="140"/>
  <c r="P88" i="140"/>
  <c r="P87" i="140"/>
  <c r="P86" i="140"/>
  <c r="P85" i="140"/>
  <c r="P84" i="140"/>
  <c r="P83" i="140"/>
  <c r="P82" i="140"/>
  <c r="P81" i="140"/>
  <c r="P80" i="140"/>
  <c r="P79" i="140"/>
  <c r="P78" i="140"/>
  <c r="P77" i="140"/>
  <c r="P76" i="140"/>
  <c r="P75" i="140"/>
  <c r="P74" i="140"/>
  <c r="P73" i="140"/>
  <c r="P72" i="140"/>
  <c r="P71" i="140"/>
  <c r="P70" i="140"/>
  <c r="P69" i="140"/>
  <c r="P68" i="140"/>
  <c r="P67" i="140"/>
  <c r="P66" i="140"/>
  <c r="P65" i="140"/>
  <c r="P64" i="140"/>
  <c r="P63" i="140"/>
  <c r="P62" i="140"/>
  <c r="P61" i="140"/>
  <c r="P60" i="140"/>
  <c r="P59" i="140"/>
  <c r="P58" i="140"/>
  <c r="P57" i="140"/>
  <c r="P56" i="140"/>
  <c r="P55" i="140"/>
  <c r="P54" i="140"/>
  <c r="P53" i="140"/>
  <c r="P52" i="140"/>
  <c r="P51" i="140"/>
  <c r="P50" i="140"/>
  <c r="P49" i="140"/>
  <c r="P48" i="140"/>
  <c r="P47" i="140"/>
  <c r="P46" i="140"/>
  <c r="P45" i="140"/>
  <c r="P44" i="140"/>
  <c r="P43" i="140"/>
  <c r="P42" i="140"/>
  <c r="P41" i="140"/>
  <c r="P40" i="140"/>
  <c r="I40" i="140"/>
  <c r="P39" i="140"/>
  <c r="I39" i="140"/>
  <c r="P38" i="140"/>
  <c r="I38" i="140"/>
  <c r="P37" i="140"/>
  <c r="P36" i="140"/>
  <c r="F1317" i="138"/>
  <c r="F1316" i="138"/>
  <c r="F1315" i="138"/>
  <c r="D1223" i="138"/>
  <c r="D1222" i="138"/>
  <c r="D1221" i="138"/>
  <c r="D1220" i="138"/>
  <c r="D1219" i="138"/>
  <c r="D1218" i="138"/>
  <c r="D1217" i="138"/>
  <c r="D1216" i="138"/>
  <c r="D1215" i="138"/>
  <c r="D1214" i="138"/>
  <c r="D1213" i="138"/>
  <c r="D1212" i="138"/>
  <c r="D1211" i="138"/>
  <c r="D1210" i="138"/>
  <c r="D1209" i="138"/>
  <c r="D1208" i="138"/>
  <c r="D1207" i="138"/>
  <c r="D1206" i="138"/>
  <c r="D1205" i="138"/>
  <c r="D1204" i="138"/>
  <c r="D1203" i="138"/>
  <c r="D1202" i="138"/>
  <c r="D1201" i="138"/>
  <c r="D1200" i="138"/>
  <c r="D1199" i="138"/>
  <c r="D1198" i="138"/>
  <c r="D1197" i="138"/>
  <c r="D1196" i="138"/>
  <c r="D1195" i="138"/>
  <c r="D1194" i="138"/>
  <c r="D1193" i="138"/>
  <c r="D1192" i="138"/>
  <c r="D1191" i="138"/>
  <c r="D1190" i="138"/>
  <c r="D1189" i="138"/>
  <c r="D1188" i="138"/>
  <c r="D1187" i="138"/>
  <c r="D1186" i="138"/>
  <c r="D1185" i="138"/>
  <c r="D1184" i="138"/>
  <c r="D1183" i="138"/>
  <c r="D1182" i="138"/>
  <c r="D1181" i="138"/>
  <c r="D1180" i="138"/>
  <c r="D1179" i="138"/>
  <c r="D1178" i="138"/>
  <c r="D1177" i="138"/>
  <c r="Q955" i="138"/>
  <c r="H927" i="138"/>
  <c r="H926" i="138"/>
  <c r="H925" i="138"/>
  <c r="H924" i="138"/>
  <c r="H923" i="138"/>
  <c r="H922" i="138"/>
  <c r="H921" i="138"/>
  <c r="H920" i="138"/>
  <c r="H919" i="138"/>
  <c r="H918" i="138"/>
  <c r="H917" i="138"/>
  <c r="H916" i="138"/>
  <c r="H915" i="138"/>
  <c r="H914" i="138"/>
  <c r="H913" i="138"/>
  <c r="H912" i="138"/>
  <c r="H911" i="138"/>
  <c r="H910" i="138"/>
  <c r="H909" i="138"/>
  <c r="H908" i="138"/>
  <c r="H907" i="138"/>
  <c r="H906" i="138"/>
  <c r="H905" i="138"/>
  <c r="H904" i="138"/>
  <c r="H903" i="138"/>
  <c r="H902" i="138"/>
  <c r="H901" i="138"/>
  <c r="H900" i="138"/>
  <c r="H899" i="138"/>
  <c r="H898" i="138"/>
  <c r="H897" i="138"/>
  <c r="H896" i="138"/>
  <c r="H895" i="138"/>
  <c r="H894" i="138"/>
  <c r="H893" i="138"/>
  <c r="H892" i="138"/>
  <c r="H891" i="138"/>
  <c r="H890" i="138"/>
  <c r="H889" i="138"/>
  <c r="H888" i="138"/>
  <c r="H887" i="138"/>
  <c r="H886" i="138"/>
  <c r="H885" i="138"/>
  <c r="H884" i="138"/>
  <c r="H883" i="138"/>
  <c r="H882" i="138"/>
  <c r="H881" i="138"/>
  <c r="H880" i="138"/>
  <c r="H879" i="138"/>
  <c r="H878" i="138"/>
  <c r="H877" i="138"/>
  <c r="H876" i="138"/>
  <c r="H875" i="138"/>
  <c r="H874" i="138"/>
  <c r="H873" i="138"/>
  <c r="H872" i="138"/>
  <c r="H871" i="138"/>
  <c r="H870" i="138"/>
  <c r="H869" i="138"/>
  <c r="H868" i="138"/>
  <c r="H867" i="138"/>
  <c r="H866" i="138"/>
  <c r="H865" i="138"/>
  <c r="H864" i="138"/>
  <c r="H863" i="138"/>
  <c r="H862" i="138"/>
  <c r="H861" i="138"/>
  <c r="H860" i="138"/>
  <c r="H859" i="138"/>
  <c r="H858" i="138"/>
  <c r="H857" i="138"/>
  <c r="H856" i="138"/>
  <c r="H855" i="138"/>
  <c r="H854" i="138"/>
  <c r="H853" i="138"/>
  <c r="H852" i="138"/>
  <c r="H851" i="138"/>
  <c r="H850" i="138"/>
  <c r="H849" i="138"/>
  <c r="H848" i="138"/>
  <c r="H847" i="138"/>
  <c r="H846" i="138"/>
  <c r="H845" i="138"/>
  <c r="H844" i="138"/>
  <c r="H843" i="138"/>
  <c r="H842" i="138"/>
  <c r="H841" i="138"/>
  <c r="H840" i="138"/>
  <c r="H839" i="138"/>
  <c r="H838" i="138"/>
  <c r="H837" i="138"/>
  <c r="H836" i="138"/>
  <c r="H835" i="138"/>
  <c r="H834" i="138"/>
  <c r="H833" i="138"/>
  <c r="H832" i="138"/>
  <c r="H831" i="138"/>
  <c r="H830" i="138"/>
  <c r="H829" i="138"/>
  <c r="H828" i="138"/>
  <c r="H827" i="138"/>
  <c r="H826" i="138"/>
  <c r="H825" i="138"/>
  <c r="H824" i="138"/>
  <c r="H823" i="138"/>
  <c r="H822" i="138"/>
  <c r="H821" i="138"/>
  <c r="H820" i="138"/>
  <c r="H819" i="138"/>
  <c r="H818" i="138"/>
  <c r="H817" i="138"/>
  <c r="H816" i="138"/>
  <c r="H815" i="138"/>
  <c r="H814" i="138"/>
  <c r="H813" i="138"/>
  <c r="H812" i="138"/>
  <c r="H811" i="138"/>
  <c r="H810" i="138"/>
  <c r="H809" i="138"/>
  <c r="H808" i="138"/>
  <c r="H807" i="138"/>
  <c r="H806" i="138"/>
  <c r="H805" i="138"/>
  <c r="H804" i="138"/>
  <c r="H803" i="138"/>
  <c r="H802" i="138"/>
  <c r="H801" i="138"/>
  <c r="H800" i="138"/>
  <c r="H799" i="138"/>
  <c r="H798" i="138"/>
  <c r="H797" i="138"/>
  <c r="H796" i="138"/>
  <c r="H795" i="138"/>
  <c r="H794" i="138"/>
  <c r="H793" i="138"/>
  <c r="H792" i="138"/>
  <c r="H791" i="138"/>
  <c r="H790" i="138"/>
  <c r="H789" i="138"/>
  <c r="H788" i="138"/>
  <c r="H787" i="138"/>
  <c r="H786" i="138"/>
  <c r="H785" i="138"/>
  <c r="H784" i="138"/>
  <c r="H783" i="138"/>
  <c r="H782" i="138"/>
  <c r="H781" i="138"/>
  <c r="H780" i="138"/>
  <c r="H779" i="138"/>
  <c r="H778" i="138"/>
  <c r="H777" i="138"/>
  <c r="H776" i="138"/>
  <c r="H775" i="138"/>
  <c r="H774" i="138"/>
  <c r="H773" i="138"/>
  <c r="H772" i="138"/>
  <c r="H771" i="138"/>
  <c r="H770" i="138"/>
  <c r="H769" i="138"/>
  <c r="H768" i="138"/>
  <c r="H767" i="138"/>
  <c r="H766" i="138"/>
  <c r="H765" i="138"/>
  <c r="H764" i="138"/>
  <c r="H763" i="138"/>
  <c r="H762" i="138"/>
  <c r="H761" i="138"/>
  <c r="H760" i="138"/>
  <c r="H759" i="138"/>
  <c r="H758" i="138"/>
  <c r="H757" i="138"/>
  <c r="H756" i="138"/>
  <c r="H755" i="138"/>
  <c r="H754" i="138"/>
  <c r="H753" i="138"/>
  <c r="H752" i="138"/>
  <c r="H751" i="138"/>
  <c r="H750" i="138"/>
  <c r="H749" i="138"/>
  <c r="H748" i="138"/>
  <c r="H747" i="138"/>
  <c r="H746" i="138"/>
  <c r="H745" i="138"/>
  <c r="H744" i="138"/>
  <c r="H743" i="138"/>
  <c r="H742" i="138"/>
  <c r="H741" i="138"/>
  <c r="H740" i="138"/>
  <c r="H739" i="138"/>
  <c r="H738" i="138"/>
  <c r="H737" i="138"/>
  <c r="H736" i="138"/>
  <c r="H735" i="138"/>
  <c r="H734" i="138"/>
  <c r="H733" i="138"/>
  <c r="H732" i="138"/>
  <c r="H731" i="138"/>
  <c r="H730" i="138"/>
  <c r="H729" i="138"/>
  <c r="H728" i="138"/>
  <c r="H727" i="138"/>
  <c r="H726" i="138"/>
  <c r="H725" i="138"/>
  <c r="H724" i="138"/>
  <c r="H723" i="138"/>
  <c r="H722" i="138"/>
  <c r="H721" i="138"/>
  <c r="H720" i="138"/>
  <c r="H719" i="138"/>
  <c r="H718" i="138"/>
  <c r="H717" i="138"/>
  <c r="H716" i="138"/>
  <c r="H715" i="138"/>
  <c r="H714" i="138"/>
  <c r="H713" i="138"/>
  <c r="H712" i="138"/>
  <c r="H711" i="138"/>
  <c r="H710" i="138"/>
  <c r="H709" i="138"/>
  <c r="H708" i="138"/>
  <c r="H707" i="138"/>
  <c r="H706" i="138"/>
  <c r="H705" i="138"/>
  <c r="H704" i="138"/>
  <c r="H703" i="138"/>
  <c r="H702" i="138"/>
  <c r="H701" i="138"/>
  <c r="H700" i="138"/>
  <c r="H699" i="138"/>
  <c r="H698" i="138"/>
  <c r="H697" i="138"/>
  <c r="H696" i="138"/>
  <c r="H695" i="138"/>
  <c r="H694" i="138"/>
  <c r="H693" i="138"/>
  <c r="H692" i="138"/>
  <c r="H691" i="138"/>
  <c r="H690" i="138"/>
  <c r="H689" i="138"/>
  <c r="H688" i="138"/>
  <c r="H687" i="138"/>
  <c r="H686" i="138"/>
  <c r="H685" i="138"/>
  <c r="H684" i="138"/>
  <c r="H683" i="138"/>
  <c r="H682" i="138"/>
  <c r="H681" i="138"/>
  <c r="H680" i="138"/>
  <c r="H679" i="138"/>
  <c r="H678" i="138"/>
  <c r="H677" i="138"/>
  <c r="H676" i="138"/>
  <c r="H675" i="138"/>
  <c r="H674" i="138"/>
  <c r="H673" i="138"/>
  <c r="H672" i="138"/>
  <c r="H671" i="138"/>
  <c r="H670" i="138"/>
  <c r="H669" i="138"/>
  <c r="H668" i="138"/>
  <c r="H667" i="138"/>
  <c r="H666" i="138"/>
  <c r="H665" i="138"/>
  <c r="H664" i="138"/>
  <c r="H663" i="138"/>
  <c r="H662" i="138"/>
  <c r="H661" i="138"/>
  <c r="H660" i="138"/>
  <c r="H659" i="138"/>
  <c r="H658" i="138"/>
  <c r="H657" i="138"/>
  <c r="H656" i="138"/>
  <c r="H655" i="138"/>
  <c r="H654" i="138"/>
  <c r="H653" i="138"/>
  <c r="H652" i="138"/>
  <c r="H651" i="138"/>
  <c r="H650" i="138"/>
  <c r="H649" i="138"/>
  <c r="H648" i="138"/>
  <c r="H647" i="138"/>
  <c r="H646" i="138"/>
  <c r="H645" i="138"/>
  <c r="H644" i="138"/>
  <c r="H643" i="138"/>
  <c r="H642" i="138"/>
  <c r="H641" i="138"/>
  <c r="H640" i="138"/>
  <c r="H639" i="138"/>
  <c r="H638" i="138"/>
  <c r="H636" i="138"/>
  <c r="H635" i="138"/>
  <c r="H634" i="138"/>
  <c r="H633" i="138"/>
  <c r="H632" i="138"/>
  <c r="H631" i="138"/>
  <c r="H630" i="138"/>
  <c r="H629" i="138"/>
  <c r="H628" i="138"/>
  <c r="H627" i="138"/>
  <c r="H626" i="138"/>
  <c r="H625" i="138"/>
  <c r="H624" i="138"/>
  <c r="H622" i="138"/>
  <c r="H621" i="138"/>
  <c r="H620" i="138"/>
  <c r="H619" i="138"/>
  <c r="H618" i="138"/>
  <c r="H617" i="138"/>
  <c r="H616" i="138"/>
  <c r="H615" i="138"/>
  <c r="H614" i="138"/>
  <c r="H613" i="138"/>
  <c r="H612" i="138"/>
  <c r="H611" i="138"/>
  <c r="H610" i="138"/>
  <c r="H609" i="138"/>
  <c r="H608" i="138"/>
  <c r="H607" i="138"/>
  <c r="H606" i="138"/>
  <c r="H605" i="138"/>
  <c r="H604" i="138"/>
  <c r="H603" i="138"/>
  <c r="H602" i="138"/>
  <c r="H601" i="138"/>
  <c r="H600" i="138"/>
  <c r="H599" i="138"/>
  <c r="H598" i="138"/>
  <c r="H597" i="138"/>
  <c r="H596" i="138"/>
  <c r="H595" i="138"/>
  <c r="H594" i="138"/>
  <c r="H593" i="138"/>
  <c r="H592" i="138"/>
  <c r="H591" i="138"/>
  <c r="H590" i="138"/>
  <c r="H589" i="138"/>
  <c r="H588" i="138"/>
  <c r="H587" i="138"/>
  <c r="H586" i="138"/>
  <c r="H585" i="138"/>
  <c r="H584" i="138"/>
  <c r="H583" i="138"/>
  <c r="H582" i="138"/>
  <c r="H581" i="138"/>
  <c r="H580" i="138"/>
  <c r="H579" i="138"/>
  <c r="H578" i="138"/>
  <c r="H577" i="138"/>
  <c r="H576" i="138"/>
  <c r="H575" i="138"/>
  <c r="H574" i="138"/>
  <c r="H573" i="138"/>
  <c r="H572" i="138"/>
  <c r="H571" i="138"/>
  <c r="H570" i="138"/>
  <c r="H569" i="138"/>
  <c r="H568" i="138"/>
  <c r="H567" i="138"/>
  <c r="H566" i="138"/>
  <c r="H565" i="138"/>
  <c r="H564" i="138"/>
  <c r="H563" i="138"/>
  <c r="H562" i="138"/>
  <c r="H561" i="138"/>
  <c r="H560" i="138"/>
  <c r="H559" i="138"/>
  <c r="H558" i="138"/>
  <c r="H557" i="138"/>
  <c r="H556" i="138"/>
  <c r="H555" i="138"/>
  <c r="H554" i="138"/>
  <c r="H553" i="138"/>
  <c r="H552" i="138"/>
  <c r="H551" i="138"/>
  <c r="H550" i="138"/>
  <c r="H549" i="138"/>
  <c r="H548" i="138"/>
  <c r="H547" i="138"/>
  <c r="H545" i="138"/>
  <c r="H544" i="138"/>
  <c r="H542" i="138"/>
  <c r="H541" i="138"/>
  <c r="H540" i="138"/>
  <c r="H539" i="138"/>
  <c r="H538" i="138"/>
  <c r="H537" i="138"/>
  <c r="H536" i="138"/>
  <c r="H535" i="138"/>
  <c r="H533" i="138"/>
  <c r="H532" i="138"/>
  <c r="H531" i="138"/>
  <c r="H530" i="138"/>
  <c r="H528" i="138"/>
  <c r="H527" i="138"/>
  <c r="H526" i="138"/>
  <c r="H524" i="138"/>
  <c r="H523" i="138"/>
  <c r="H522" i="138"/>
  <c r="H521" i="138"/>
  <c r="H520" i="138"/>
  <c r="H518" i="138"/>
  <c r="H517" i="138"/>
  <c r="H516" i="138"/>
  <c r="H515" i="138"/>
  <c r="H514" i="138"/>
  <c r="H513" i="138"/>
  <c r="H512" i="138"/>
  <c r="H511" i="138"/>
  <c r="H510" i="138"/>
  <c r="H508" i="138"/>
  <c r="H507" i="138"/>
  <c r="H506" i="138"/>
  <c r="H505" i="138"/>
  <c r="H504" i="138"/>
  <c r="H503" i="138"/>
  <c r="H502" i="138"/>
  <c r="H501" i="138"/>
  <c r="H500" i="138"/>
  <c r="H499" i="138"/>
  <c r="H497" i="138"/>
  <c r="R32" i="101"/>
  <c r="Q460" i="118" l="1"/>
  <c r="I155" i="118" l="1"/>
  <c r="I141" i="118"/>
  <c r="I127" i="118"/>
  <c r="I114" i="118"/>
  <c r="I101" i="118"/>
  <c r="I88" i="118"/>
  <c r="I75" i="118"/>
  <c r="I62" i="118"/>
  <c r="I47" i="118"/>
  <c r="I29" i="118"/>
  <c r="I113" i="118"/>
  <c r="I100" i="118"/>
  <c r="I87" i="118"/>
  <c r="I74" i="118"/>
  <c r="I61" i="118"/>
  <c r="I46" i="118"/>
  <c r="I28" i="118"/>
  <c r="I183" i="118"/>
  <c r="I174" i="118"/>
  <c r="I165" i="118"/>
  <c r="I154" i="118"/>
  <c r="I140" i="118"/>
  <c r="I126" i="118"/>
  <c r="I27" i="118"/>
  <c r="I173" i="118"/>
  <c r="I164" i="118"/>
  <c r="I204" i="118"/>
  <c r="I197" i="118"/>
  <c r="I190" i="118"/>
  <c r="I182" i="118"/>
  <c r="I285" i="118"/>
  <c r="I280" i="118"/>
  <c r="I275" i="118"/>
  <c r="I270" i="118"/>
  <c r="I265" i="118"/>
  <c r="I260" i="118"/>
  <c r="I255" i="118"/>
  <c r="I250" i="118"/>
  <c r="I245" i="118"/>
  <c r="I239" i="118"/>
  <c r="I232" i="118"/>
  <c r="I225" i="118"/>
  <c r="I218" i="118"/>
  <c r="I211" i="118"/>
  <c r="I153" i="118"/>
  <c r="I139" i="118"/>
  <c r="I125" i="118"/>
  <c r="I112" i="118"/>
  <c r="I99" i="118"/>
  <c r="I86" i="118"/>
  <c r="I73" i="118"/>
  <c r="I60" i="118"/>
  <c r="I45" i="118"/>
  <c r="I26" i="118"/>
  <c r="I25" i="118"/>
  <c r="I44" i="118"/>
  <c r="I23" i="118"/>
  <c r="I22" i="118"/>
  <c r="I138" i="118"/>
  <c r="I124" i="118"/>
  <c r="I111" i="118"/>
  <c r="I98" i="118"/>
  <c r="I85" i="118"/>
  <c r="I72" i="118"/>
  <c r="I59" i="118"/>
  <c r="I43" i="118"/>
  <c r="I152" i="118"/>
  <c r="I21" i="118"/>
  <c r="I20" i="118"/>
  <c r="I71" i="118"/>
  <c r="I58" i="118"/>
  <c r="I42" i="118"/>
  <c r="I19" i="118"/>
  <c r="I110" i="118"/>
  <c r="I97" i="118"/>
  <c r="I84" i="118"/>
  <c r="I244" i="118"/>
  <c r="I238" i="118"/>
  <c r="I231" i="118"/>
  <c r="I224" i="118"/>
  <c r="I217" i="118"/>
  <c r="I210" i="118"/>
  <c r="I203" i="118"/>
  <c r="I196" i="118"/>
  <c r="I189" i="118"/>
  <c r="I181" i="118"/>
  <c r="I172" i="118"/>
  <c r="I163" i="118"/>
  <c r="I151" i="118"/>
  <c r="I137" i="118"/>
  <c r="I123" i="118"/>
  <c r="I18" i="118"/>
  <c r="I17" i="118"/>
  <c r="I41" i="118"/>
  <c r="I16" i="118"/>
  <c r="I188" i="118"/>
  <c r="I180" i="118"/>
  <c r="I171" i="118"/>
  <c r="I162" i="118"/>
  <c r="I150" i="118"/>
  <c r="I136" i="118"/>
  <c r="I122" i="118"/>
  <c r="I109" i="118"/>
  <c r="I96" i="118"/>
  <c r="I83" i="118"/>
  <c r="I70" i="118"/>
  <c r="I57" i="118"/>
  <c r="I40" i="118"/>
  <c r="I15" i="118"/>
  <c r="I237" i="118"/>
  <c r="I230" i="118"/>
  <c r="I223" i="118"/>
  <c r="I216" i="118"/>
  <c r="I209" i="118"/>
  <c r="I202" i="118"/>
  <c r="I195" i="118"/>
  <c r="I431" i="118"/>
  <c r="I432" i="118"/>
  <c r="I430" i="118"/>
  <c r="I429" i="118"/>
  <c r="I428" i="118"/>
  <c r="I427" i="118"/>
  <c r="I425" i="118"/>
  <c r="I423" i="118"/>
  <c r="I421" i="118"/>
  <c r="I419" i="118"/>
  <c r="I417" i="118"/>
  <c r="I415" i="118"/>
  <c r="I413" i="118"/>
  <c r="I411" i="118"/>
  <c r="I409" i="118"/>
  <c r="I407" i="118"/>
  <c r="I405" i="118"/>
  <c r="I403" i="118"/>
  <c r="I401" i="118"/>
  <c r="I399" i="118"/>
  <c r="I397" i="118"/>
  <c r="I395" i="118"/>
  <c r="I393" i="118"/>
  <c r="I391" i="118"/>
  <c r="I389" i="118"/>
  <c r="I387" i="118"/>
  <c r="I385" i="118"/>
  <c r="I383" i="118"/>
  <c r="I381" i="118"/>
  <c r="I379" i="118"/>
  <c r="I377" i="118"/>
  <c r="I375" i="118"/>
  <c r="I373" i="118"/>
  <c r="I371" i="118"/>
  <c r="I369" i="118"/>
  <c r="I367" i="118"/>
  <c r="I365" i="118"/>
  <c r="I363" i="118"/>
  <c r="I361" i="118"/>
  <c r="I359" i="118"/>
  <c r="I357" i="118"/>
  <c r="I355" i="118"/>
  <c r="I353" i="118"/>
  <c r="I351" i="118"/>
  <c r="I349" i="118"/>
  <c r="I347" i="118"/>
  <c r="I345" i="118"/>
  <c r="I343" i="118"/>
  <c r="I341" i="118"/>
  <c r="I339" i="118"/>
  <c r="I337" i="118"/>
  <c r="I335" i="118"/>
  <c r="I333" i="118"/>
  <c r="I331" i="118"/>
  <c r="I329" i="118"/>
  <c r="I327" i="118"/>
  <c r="I325" i="118"/>
  <c r="I323" i="118"/>
  <c r="I321" i="118"/>
  <c r="I319" i="118"/>
  <c r="I317" i="118"/>
  <c r="I315" i="118"/>
  <c r="I312" i="118"/>
  <c r="I309" i="118"/>
  <c r="I305" i="118"/>
  <c r="I301" i="118"/>
  <c r="I297" i="118"/>
  <c r="I293" i="118"/>
  <c r="I289" i="118"/>
  <c r="I284" i="118"/>
  <c r="I279" i="118"/>
  <c r="I274" i="118"/>
  <c r="I269" i="118"/>
  <c r="I264" i="118"/>
  <c r="I259" i="118"/>
  <c r="I254" i="118"/>
  <c r="I249" i="118"/>
  <c r="I243" i="118"/>
  <c r="I236" i="118"/>
  <c r="I229" i="118"/>
  <c r="I222" i="118"/>
  <c r="I215" i="118"/>
  <c r="I208" i="118"/>
  <c r="I201" i="118"/>
  <c r="I194" i="118"/>
  <c r="I187" i="118"/>
  <c r="I179" i="118"/>
  <c r="I170" i="118"/>
  <c r="I161" i="118"/>
  <c r="I149" i="118"/>
  <c r="I135" i="118"/>
  <c r="I121" i="118"/>
  <c r="I108" i="118"/>
  <c r="I95" i="118"/>
  <c r="I82" i="118"/>
  <c r="I69" i="118"/>
  <c r="I56" i="118"/>
  <c r="I13" i="118"/>
  <c r="I120" i="118"/>
  <c r="I107" i="118"/>
  <c r="I12" i="118"/>
  <c r="I94" i="118"/>
  <c r="I81" i="118"/>
  <c r="I68" i="118"/>
  <c r="I55" i="118"/>
  <c r="I38" i="118"/>
  <c r="I169" i="118"/>
  <c r="I160" i="118"/>
  <c r="I311" i="118"/>
  <c r="I304" i="118"/>
  <c r="I300" i="118"/>
  <c r="I296" i="118"/>
  <c r="I148" i="118"/>
  <c r="I134" i="118"/>
  <c r="I292" i="118"/>
  <c r="I288" i="118"/>
  <c r="I283" i="118"/>
  <c r="I278" i="118"/>
  <c r="I273" i="118"/>
  <c r="I268" i="118"/>
  <c r="I263" i="118"/>
  <c r="I258" i="118"/>
  <c r="I253" i="118"/>
  <c r="I248" i="118"/>
  <c r="I242" i="118"/>
  <c r="I235" i="118"/>
  <c r="I228" i="118"/>
  <c r="I221" i="118"/>
  <c r="I214" i="118"/>
  <c r="I207" i="118"/>
  <c r="I200" i="118"/>
  <c r="I193" i="118"/>
  <c r="I186" i="118"/>
  <c r="I308" i="118"/>
  <c r="I178" i="118"/>
  <c r="I314" i="118"/>
  <c r="I11" i="118"/>
  <c r="I54" i="118"/>
  <c r="I37" i="118"/>
  <c r="I10" i="118"/>
  <c r="I9" i="118"/>
  <c r="I147" i="118"/>
  <c r="I133" i="118"/>
  <c r="I119" i="118"/>
  <c r="I36" i="118"/>
  <c r="I8" i="118"/>
  <c r="I282" i="118"/>
  <c r="I277" i="118"/>
  <c r="I272" i="118"/>
  <c r="I303" i="118"/>
  <c r="I252" i="118"/>
  <c r="I267" i="118"/>
  <c r="I262" i="118"/>
  <c r="I257" i="118"/>
  <c r="I247" i="118"/>
  <c r="I299" i="118"/>
  <c r="I295" i="118"/>
  <c r="I291" i="118"/>
  <c r="I241" i="118"/>
  <c r="I234" i="118"/>
  <c r="I227" i="118"/>
  <c r="I220" i="118"/>
  <c r="I213" i="118"/>
  <c r="I307" i="118"/>
  <c r="I206" i="118"/>
  <c r="I199" i="118"/>
  <c r="I192" i="118"/>
  <c r="I185" i="118"/>
  <c r="I287" i="118"/>
  <c r="I106" i="118"/>
  <c r="I93" i="118"/>
  <c r="I80" i="118"/>
  <c r="I67" i="118"/>
  <c r="I53" i="118"/>
  <c r="I177" i="118"/>
  <c r="I168" i="118"/>
  <c r="I159" i="118"/>
  <c r="I167" i="118"/>
  <c r="I158" i="118"/>
  <c r="I146" i="118"/>
  <c r="I132" i="118"/>
  <c r="I118" i="118"/>
  <c r="I105" i="118"/>
  <c r="I92" i="118"/>
  <c r="I79" i="118"/>
  <c r="I66" i="118"/>
  <c r="I52" i="118"/>
  <c r="I35" i="118"/>
  <c r="I7" i="118"/>
  <c r="I176" i="118"/>
  <c r="I286" i="118"/>
  <c r="I281" i="118"/>
  <c r="I276" i="118"/>
  <c r="I271" i="118"/>
  <c r="I266" i="118"/>
  <c r="I261" i="118"/>
  <c r="I256" i="118"/>
  <c r="I251" i="118"/>
  <c r="I246" i="118"/>
  <c r="I240" i="118"/>
  <c r="I290" i="118"/>
  <c r="I6" i="118"/>
  <c r="I233" i="118"/>
  <c r="I226" i="118"/>
  <c r="I219" i="118"/>
  <c r="I212" i="118"/>
  <c r="I205" i="118"/>
  <c r="I198" i="118"/>
  <c r="I191" i="118"/>
  <c r="I184" i="118"/>
  <c r="I175" i="118"/>
  <c r="I166" i="118"/>
  <c r="I157" i="118"/>
  <c r="I145" i="118"/>
  <c r="I131" i="118"/>
  <c r="I117" i="118"/>
  <c r="I104" i="118"/>
  <c r="I91" i="118"/>
  <c r="I78" i="118"/>
  <c r="I65" i="118"/>
  <c r="I422" i="118"/>
  <c r="I420" i="118"/>
  <c r="I418" i="118"/>
  <c r="I416" i="118"/>
  <c r="I414" i="118"/>
  <c r="I412" i="118"/>
  <c r="I410" i="118"/>
  <c r="I408" i="118"/>
  <c r="I406" i="118"/>
  <c r="I404" i="118"/>
  <c r="I402" i="118"/>
  <c r="I400" i="118"/>
  <c r="I398" i="118"/>
  <c r="I396" i="118"/>
  <c r="I313" i="118"/>
  <c r="I310" i="118"/>
  <c r="I394" i="118"/>
  <c r="I392" i="118"/>
  <c r="I322" i="118"/>
  <c r="I320" i="118"/>
  <c r="I318" i="118"/>
  <c r="I316" i="118"/>
  <c r="I390" i="118"/>
  <c r="I388" i="118"/>
  <c r="I386" i="118"/>
  <c r="I384" i="118"/>
  <c r="I382" i="118"/>
  <c r="I380" i="118"/>
  <c r="I378" i="118"/>
  <c r="I376" i="118"/>
  <c r="I374" i="118"/>
  <c r="I372" i="118"/>
  <c r="I370" i="118"/>
  <c r="I368" i="118"/>
  <c r="I366" i="118"/>
  <c r="I364" i="118"/>
  <c r="I362" i="118"/>
  <c r="I360" i="118"/>
  <c r="I358" i="118"/>
  <c r="I356" i="118"/>
  <c r="I354" i="118"/>
  <c r="I352" i="118"/>
  <c r="I350" i="118"/>
  <c r="I348" i="118"/>
  <c r="I346" i="118"/>
  <c r="I344" i="118"/>
  <c r="I306" i="118"/>
  <c r="I302" i="118"/>
  <c r="I342" i="118"/>
  <c r="I340" i="118"/>
  <c r="I338" i="118"/>
  <c r="I298" i="118"/>
  <c r="I336" i="118"/>
  <c r="I334" i="118"/>
  <c r="I332" i="118"/>
  <c r="I330" i="118"/>
  <c r="I426" i="118"/>
  <c r="I424" i="118"/>
  <c r="I328" i="118"/>
  <c r="I326" i="118"/>
  <c r="I324" i="118"/>
  <c r="I294" i="118"/>
  <c r="I144" i="118"/>
  <c r="I103" i="118"/>
  <c r="I130" i="118"/>
  <c r="I116" i="118"/>
  <c r="I90" i="118"/>
  <c r="I33" i="118"/>
  <c r="I5" i="118"/>
  <c r="I77" i="118"/>
  <c r="I50" i="118"/>
  <c r="I64" i="118"/>
  <c r="I49" i="118"/>
  <c r="I32" i="118"/>
  <c r="I4" i="118"/>
  <c r="I143" i="118"/>
  <c r="I76" i="118"/>
  <c r="I63" i="118"/>
  <c r="I129" i="118"/>
  <c r="I115" i="118"/>
  <c r="I156" i="118"/>
  <c r="I102" i="118"/>
  <c r="I89" i="118"/>
  <c r="I31" i="118"/>
  <c r="I2" i="118"/>
  <c r="E48" i="104" l="1"/>
  <c r="E47" i="104"/>
  <c r="E46" i="104"/>
  <c r="E45" i="104"/>
  <c r="E44" i="104"/>
  <c r="E43" i="104"/>
  <c r="E42" i="104"/>
  <c r="E41" i="104"/>
  <c r="E40" i="104"/>
  <c r="E39" i="104"/>
  <c r="E38" i="104"/>
  <c r="E37" i="104"/>
  <c r="E36" i="104"/>
  <c r="E35" i="104"/>
  <c r="E34" i="104"/>
  <c r="E33" i="104"/>
  <c r="E32" i="104"/>
  <c r="E31" i="104"/>
  <c r="E30" i="104"/>
  <c r="E29" i="104"/>
  <c r="E28" i="104"/>
  <c r="E27" i="104"/>
  <c r="E26" i="104"/>
  <c r="E25" i="104"/>
  <c r="E24" i="104"/>
  <c r="E23" i="104"/>
  <c r="E22" i="104"/>
  <c r="E21" i="104"/>
  <c r="E20" i="104"/>
  <c r="E19" i="104"/>
  <c r="E18" i="104"/>
  <c r="E17" i="104"/>
  <c r="E16" i="104"/>
  <c r="E15" i="104"/>
  <c r="E14" i="104"/>
  <c r="E13" i="104"/>
  <c r="E12" i="104"/>
  <c r="E11" i="104"/>
  <c r="E10" i="104"/>
  <c r="E9" i="104"/>
  <c r="E8" i="104"/>
  <c r="E7" i="104"/>
  <c r="E6" i="104"/>
  <c r="E5" i="104"/>
  <c r="E4" i="104"/>
  <c r="E3" i="104"/>
  <c r="E2" i="104"/>
</calcChain>
</file>

<file path=xl/sharedStrings.xml><?xml version="1.0" encoding="utf-8"?>
<sst xmlns="http://schemas.openxmlformats.org/spreadsheetml/2006/main" count="223089" uniqueCount="12225">
  <si>
    <t>Tên hàng</t>
  </si>
  <si>
    <t>Thông tin người gửi</t>
  </si>
  <si>
    <t>Ghi chú</t>
  </si>
  <si>
    <t>USED TIRES</t>
  </si>
  <si>
    <t>x</t>
  </si>
  <si>
    <t>TGHU6197147</t>
  </si>
  <si>
    <t>HJSCMEL405036792</t>
  </si>
  <si>
    <t>SLSU9006680</t>
  </si>
  <si>
    <t>WFHU5182313</t>
  </si>
  <si>
    <t>HJCU4304895</t>
  </si>
  <si>
    <t>HJSCMEL405039300</t>
  </si>
  <si>
    <t>HJCU7606693</t>
  </si>
  <si>
    <t>HJCU7680073</t>
  </si>
  <si>
    <t>HJCU4170029</t>
  </si>
  <si>
    <t>HJCU4060274</t>
  </si>
  <si>
    <t>HJCU4037546</t>
  </si>
  <si>
    <t>HJCU4202189</t>
  </si>
  <si>
    <t>HJCU1402558</t>
  </si>
  <si>
    <t>SENU4272094</t>
  </si>
  <si>
    <t>TTNU5432746</t>
  </si>
  <si>
    <t>SLSU7045245</t>
  </si>
  <si>
    <t>SENU4267755</t>
  </si>
  <si>
    <t>INBU5297499</t>
  </si>
  <si>
    <t>TCLU4465160</t>
  </si>
  <si>
    <t>HJCU4208926</t>
  </si>
  <si>
    <t>HJSU9406593</t>
  </si>
  <si>
    <t>TEMU7305028</t>
  </si>
  <si>
    <t>TGHU9446496</t>
  </si>
  <si>
    <t>BMOU5822584</t>
  </si>
  <si>
    <t>TDRU4556900</t>
  </si>
  <si>
    <t>AEL</t>
  </si>
  <si>
    <t xml:space="preserve">PLASTIC SCRAP </t>
  </si>
  <si>
    <t>CAXU9844710</t>
  </si>
  <si>
    <t>HLCUHOU170475446</t>
  </si>
  <si>
    <t>FSCU8252590</t>
  </si>
  <si>
    <t>PHRU8701506</t>
  </si>
  <si>
    <t>DJSCIHP4KS710401</t>
  </si>
  <si>
    <t>PLASTIC SCRAPS</t>
  </si>
  <si>
    <t>SITC</t>
  </si>
  <si>
    <t>KKFU7766300</t>
  </si>
  <si>
    <t>KKLUFXT337365</t>
  </si>
  <si>
    <t>SEGU4127707</t>
  </si>
  <si>
    <t>KKLUFXT337536</t>
  </si>
  <si>
    <t>KKFU7865283</t>
  </si>
  <si>
    <t>KKLUFXT337310</t>
  </si>
  <si>
    <t>PLASTIC SCRAP</t>
  </si>
  <si>
    <t>DFSU7395396</t>
  </si>
  <si>
    <t>TEMU8869531</t>
  </si>
  <si>
    <t>BEAU4692820</t>
  </si>
  <si>
    <t>DJSCHPP5KS806401</t>
  </si>
  <si>
    <t>KMTU9314593</t>
  </si>
  <si>
    <t>KMTCNGO0282402A</t>
  </si>
  <si>
    <t>KMTU9301451</t>
  </si>
  <si>
    <t>KMTCNGO0282402</t>
  </si>
  <si>
    <t>TCNU7751950</t>
  </si>
  <si>
    <t>AEL00HKGHPH18040063</t>
  </si>
  <si>
    <t>ESPU8021863</t>
  </si>
  <si>
    <t>CAIU8990581</t>
  </si>
  <si>
    <t>USED WOVEN JUMBO BAG</t>
  </si>
  <si>
    <t>SEGU4272346</t>
  </si>
  <si>
    <t>SITYKHP1806452</t>
  </si>
  <si>
    <t>WOVEN JUMBO BAG</t>
  </si>
  <si>
    <t>SITU9086255</t>
  </si>
  <si>
    <t>SITU9111194</t>
  </si>
  <si>
    <t>TCNU7709101</t>
  </si>
  <si>
    <t>USED WOVEN JUMBO</t>
  </si>
  <si>
    <t>HLXU5353553</t>
  </si>
  <si>
    <t>HLCULGB180401937</t>
  </si>
  <si>
    <t>SITU9108930</t>
  </si>
  <si>
    <t>SITNGHP1806736</t>
  </si>
  <si>
    <t>USED WOVEN JUMBO BAGS</t>
  </si>
  <si>
    <t>TLLU4119592</t>
  </si>
  <si>
    <t>BSIU9396230</t>
  </si>
  <si>
    <t>SITYKHP1806770</t>
  </si>
  <si>
    <t>DFSU6005699</t>
  </si>
  <si>
    <t>TEMU6473541</t>
  </si>
  <si>
    <t>TCLU8323965</t>
  </si>
  <si>
    <t>SITNGHP1807628</t>
  </si>
  <si>
    <t>TEMU8153300</t>
  </si>
  <si>
    <t>HJMU1920011</t>
  </si>
  <si>
    <t>TCNU4893611</t>
  </si>
  <si>
    <t>MOL</t>
  </si>
  <si>
    <t>TLLU4067009</t>
  </si>
  <si>
    <t>BMOU6859309</t>
  </si>
  <si>
    <t>SITTKHP1808217</t>
  </si>
  <si>
    <t>TEMU6458233</t>
  </si>
  <si>
    <t>TLLU4739058</t>
  </si>
  <si>
    <t>SITU9042473</t>
  </si>
  <si>
    <t>RFCU5076690</t>
  </si>
  <si>
    <t>SITYKHP1810734</t>
  </si>
  <si>
    <t>USED PE FILM</t>
  </si>
  <si>
    <t>TEMU6331850</t>
  </si>
  <si>
    <t>SITYKHP1811618</t>
  </si>
  <si>
    <t>TLLU4089395</t>
  </si>
  <si>
    <t>SITYKHP1811437</t>
  </si>
  <si>
    <t>UACU5607226</t>
  </si>
  <si>
    <t>HLCUHAM180494073</t>
  </si>
  <si>
    <t>HAMU1264595</t>
  </si>
  <si>
    <t>TGBU5077103</t>
  </si>
  <si>
    <t>NSSLKYHPC1800036</t>
  </si>
  <si>
    <t>DRYU9394905</t>
  </si>
  <si>
    <t>NSSU7087906</t>
  </si>
  <si>
    <t>BMOU6851205</t>
  </si>
  <si>
    <t>SITNGHP1809420</t>
  </si>
  <si>
    <t>DFSU7704448</t>
  </si>
  <si>
    <t>KMTCPUSA476833</t>
  </si>
  <si>
    <t>SEGU4813369</t>
  </si>
  <si>
    <t>TEMU7213220</t>
  </si>
  <si>
    <t>BSIU9414565</t>
  </si>
  <si>
    <t>FCIU7115697</t>
  </si>
  <si>
    <t>SEGU5551495</t>
  </si>
  <si>
    <t>TGHU6440426</t>
  </si>
  <si>
    <t>BMOU6915980</t>
  </si>
  <si>
    <t>UETU5444490</t>
  </si>
  <si>
    <t>GESU6429023</t>
  </si>
  <si>
    <t>KMTU9281870</t>
  </si>
  <si>
    <t>SEGU6148165</t>
  </si>
  <si>
    <t>CXDU1846020</t>
  </si>
  <si>
    <t>FCIU7136658</t>
  </si>
  <si>
    <t>KMTU9266514</t>
  </si>
  <si>
    <t>SEGU5570746</t>
  </si>
  <si>
    <t>SEGU6149069</t>
  </si>
  <si>
    <t>KMTU9290070</t>
  </si>
  <si>
    <t>SEGU6158100</t>
  </si>
  <si>
    <t>SEGU4119738</t>
  </si>
  <si>
    <t>DFSU7705526</t>
  </si>
  <si>
    <t>BMOU6362605</t>
  </si>
  <si>
    <t>SEGU4189329</t>
  </si>
  <si>
    <t>SEGU4472534</t>
  </si>
  <si>
    <t>DFSU7702321</t>
  </si>
  <si>
    <t>TCNU1912507</t>
  </si>
  <si>
    <t>DFSU7697668</t>
  </si>
  <si>
    <t>TEMU8979077</t>
  </si>
  <si>
    <t>BMOU5783997</t>
  </si>
  <si>
    <t>GESU6618990</t>
  </si>
  <si>
    <t>SEGU4792862</t>
  </si>
  <si>
    <t>KMTU9320596</t>
  </si>
  <si>
    <t>KMTU9310480</t>
  </si>
  <si>
    <t>SEGU5557831</t>
  </si>
  <si>
    <t>TGHU6439934</t>
  </si>
  <si>
    <t>UETU5444000</t>
  </si>
  <si>
    <t>SEGU5559963</t>
  </si>
  <si>
    <t>BMOU6219446</t>
  </si>
  <si>
    <t>SEGU6160962</t>
  </si>
  <si>
    <t>BMOU6354180</t>
  </si>
  <si>
    <t>KMTU9262329</t>
  </si>
  <si>
    <t>KMTCINC2398206</t>
  </si>
  <si>
    <t>CAIU8710470</t>
  </si>
  <si>
    <t>KMTCINC2397205</t>
  </si>
  <si>
    <t>SEGU4785605</t>
  </si>
  <si>
    <t>KMTCINC2390204</t>
  </si>
  <si>
    <t>UACU5112660</t>
  </si>
  <si>
    <t>HLCUHAM180427033</t>
  </si>
  <si>
    <t>TCLU5042877</t>
  </si>
  <si>
    <t>HLXU8029759</t>
  </si>
  <si>
    <t>FSCU7164453</t>
  </si>
  <si>
    <t>GATU8701583</t>
  </si>
  <si>
    <t>BMOU6505326</t>
  </si>
  <si>
    <t>SITYKHP1811919</t>
  </si>
  <si>
    <t>SEGU5596247</t>
  </si>
  <si>
    <t>TCLU8144297</t>
  </si>
  <si>
    <t>SITU9034708</t>
  </si>
  <si>
    <t>SITTKHP1808209</t>
  </si>
  <si>
    <t>KMTU9294516</t>
  </si>
  <si>
    <t>KMTCPUSA482769</t>
  </si>
  <si>
    <t>SEGU5562000</t>
  </si>
  <si>
    <t>SEGU4594717</t>
  </si>
  <si>
    <t>BMOU6366370</t>
  </si>
  <si>
    <t>BMOU6255187</t>
  </si>
  <si>
    <t>KMTU9264384</t>
  </si>
  <si>
    <t>TGHU6610800</t>
  </si>
  <si>
    <t>FCIU7140880</t>
  </si>
  <si>
    <t>BMOU6811244</t>
  </si>
  <si>
    <t>BMOU6371741</t>
  </si>
  <si>
    <t>TEMU6901526</t>
  </si>
  <si>
    <t>KMTU9321930</t>
  </si>
  <si>
    <t>BMOU6815790</t>
  </si>
  <si>
    <t>DFSU6815658</t>
  </si>
  <si>
    <t>BMOU6236510</t>
  </si>
  <si>
    <t>TCNU8575671</t>
  </si>
  <si>
    <t>BMOU6042073</t>
  </si>
  <si>
    <t>SEGU4125480</t>
  </si>
  <si>
    <t>BMOU6921452</t>
  </si>
  <si>
    <t>TEMU7792672</t>
  </si>
  <si>
    <t>BMOU6364927</t>
  </si>
  <si>
    <t>TEMU8977829</t>
  </si>
  <si>
    <t>BSIU9179229</t>
  </si>
  <si>
    <t>BMOU6811347</t>
  </si>
  <si>
    <t>TEMU6567492</t>
  </si>
  <si>
    <t>GESU6274662</t>
  </si>
  <si>
    <t>UETU5447800</t>
  </si>
  <si>
    <t>BMOU6361804</t>
  </si>
  <si>
    <t>TGHU6446656</t>
  </si>
  <si>
    <t>CRSU9315387</t>
  </si>
  <si>
    <t>KMTU9277890</t>
  </si>
  <si>
    <t>TEMU7918190</t>
  </si>
  <si>
    <t>GESU6270203</t>
  </si>
  <si>
    <t>BMOU6920939</t>
  </si>
  <si>
    <t>FCIU8384962</t>
  </si>
  <si>
    <t>BMOU6812657</t>
  </si>
  <si>
    <t>GESU6846156</t>
  </si>
  <si>
    <t>SEGU5574232</t>
  </si>
  <si>
    <t>BMOU6818110</t>
  </si>
  <si>
    <t>TEMU6805034</t>
  </si>
  <si>
    <t>BMOU6342131</t>
  </si>
  <si>
    <t>BSIU9414586</t>
  </si>
  <si>
    <t>SEGU4268496</t>
  </si>
  <si>
    <t>SITNGHP1808720</t>
  </si>
  <si>
    <t>TCNU3675385</t>
  </si>
  <si>
    <t>SITNGHP1808721</t>
  </si>
  <si>
    <t>BMOU6478112</t>
  </si>
  <si>
    <t>SITYKHP1813978</t>
  </si>
  <si>
    <t>DFSU6986711</t>
  </si>
  <si>
    <t>GESU6719059</t>
  </si>
  <si>
    <t>SITINHP024078G</t>
  </si>
  <si>
    <t>SEGU4093654</t>
  </si>
  <si>
    <t>TEMU7619986</t>
  </si>
  <si>
    <t>DFSU7701665</t>
  </si>
  <si>
    <t>KMTCINC2403504</t>
  </si>
  <si>
    <t>BMOU6248721</t>
  </si>
  <si>
    <t>TEMU6643421</t>
  </si>
  <si>
    <t>TEMU7793745</t>
  </si>
  <si>
    <t>KMTU9309703</t>
  </si>
  <si>
    <t>TCLU5065471</t>
  </si>
  <si>
    <t>SITNGHP1810566</t>
  </si>
  <si>
    <t>CBHU9116225</t>
  </si>
  <si>
    <t>COSU8015744281</t>
  </si>
  <si>
    <t>CCLU7337320</t>
  </si>
  <si>
    <t>COSU8019106600</t>
  </si>
  <si>
    <t>MAGU5567990</t>
  </si>
  <si>
    <t>SEGU4872320</t>
  </si>
  <si>
    <t>SITNGHP1811295</t>
  </si>
  <si>
    <t>BMOU6930238</t>
  </si>
  <si>
    <t>KMTCTYO0342337</t>
  </si>
  <si>
    <t>BMOU6041903</t>
  </si>
  <si>
    <t>BMOU6848270</t>
  </si>
  <si>
    <t>SOK1820SHP105</t>
  </si>
  <si>
    <t>YSP INTERNATIONAL CO., LTD
UNIT 703,7/F.,NEW EAST OCEAN CENTRE,NO.9
SCIENCE MUSEUM ROAD,TSIM SHA TSUI EAST,
KOWLOON,HONG KONG</t>
  </si>
  <si>
    <t>DFSU7234257</t>
  </si>
  <si>
    <t>TCNU5524433</t>
  </si>
  <si>
    <t>UACU5354067</t>
  </si>
  <si>
    <t>HLCULIV180521244</t>
  </si>
  <si>
    <t>GESU6410007</t>
  </si>
  <si>
    <t>FCIU9028436</t>
  </si>
  <si>
    <t>HLXU8276785</t>
  </si>
  <si>
    <t>UASU1002590</t>
  </si>
  <si>
    <t>FSCU9936920</t>
  </si>
  <si>
    <t>HLBU1622810</t>
  </si>
  <si>
    <t>UACU5429572</t>
  </si>
  <si>
    <t>SITU9066109</t>
  </si>
  <si>
    <t>SITYKHP1815921</t>
  </si>
  <si>
    <t>BMOU6509532</t>
  </si>
  <si>
    <t>SITTKHP1811438</t>
  </si>
  <si>
    <t>SITU9153651</t>
  </si>
  <si>
    <t>SITU9097250</t>
  </si>
  <si>
    <t>SITNGHP1813071</t>
  </si>
  <si>
    <t>TCNU6456420</t>
  </si>
  <si>
    <t>WG1828SHP104</t>
  </si>
  <si>
    <t>DONGGUAN ZHENHONG NEW MATERIAL CO., LTDSANTANG MIDDLE ROAD,HENG JIAO TAO,GAOBU TOWN,DONGGUAN CITY,UANGDONG PROVINCETAX ID: 91441900338278907H</t>
  </si>
  <si>
    <t>TCNU7018666</t>
  </si>
  <si>
    <t>HLCULIV180624620</t>
  </si>
  <si>
    <t>USED WOVEN JUMBO BAG;</t>
  </si>
  <si>
    <t>TCNU8094697</t>
  </si>
  <si>
    <t>HLCULIV180619047</t>
  </si>
  <si>
    <t>SEGU5606453</t>
  </si>
  <si>
    <t>SITTKHP1812037</t>
  </si>
  <si>
    <t>MAI&amp;AN TRADING COMPANY CO.,LTD958, MINAMIOOKUWA KAZO-CITY SAITAMAPRE. JAPAN TEL:+08148-053-7206FAX:+08148-053-7206 **</t>
  </si>
  <si>
    <t>TCNU2332592</t>
  </si>
  <si>
    <t>DFSU7234787</t>
  </si>
  <si>
    <t>SITYKHP1817529</t>
  </si>
  <si>
    <t>ECOMAX CO.,LTD.C/O</t>
  </si>
  <si>
    <t>TCNU4524742</t>
  </si>
  <si>
    <t>SITTKHP1812409</t>
  </si>
  <si>
    <t>USED PLASTIC FILM</t>
  </si>
  <si>
    <t>UETU5250431</t>
  </si>
  <si>
    <t>UACU5463284</t>
  </si>
  <si>
    <t>HLCULIV180645660</t>
  </si>
  <si>
    <t>GLOBAL PLASTIC (UK) LTD69 EDENSIDE DRIVE,ATTLEBOROUGH, NORFOLK. NR17 2EL GB</t>
  </si>
  <si>
    <t>BEAU4204268</t>
  </si>
  <si>
    <t>TGHU8025595</t>
  </si>
  <si>
    <t>HLXU8001788</t>
  </si>
  <si>
    <t>FDCU0184994</t>
  </si>
  <si>
    <t>TCNU6230536</t>
  </si>
  <si>
    <t>CAIU4220345</t>
  </si>
  <si>
    <t>TCNU3671040</t>
  </si>
  <si>
    <t>SITTKHP1812299</t>
  </si>
  <si>
    <t>TLLU4119519</t>
  </si>
  <si>
    <t>BMOU4014386</t>
  </si>
  <si>
    <t>HLCULIV180640158</t>
  </si>
  <si>
    <t>USED WOVEN JUMBO BAGS;</t>
  </si>
  <si>
    <t>99P RECYCLING LIMITED, OFFICE 3/13, IVY BUSINESS CENTRE,, CROWN STREET, FAILSWORTH,, MANCHESTER M35 9BG, TEL:0161-870-2721 FAX:0161-683-3290,</t>
  </si>
  <si>
    <t>UETU5430135</t>
  </si>
  <si>
    <t>SITTKHP1812984</t>
  </si>
  <si>
    <t>BMOU6492234</t>
  </si>
  <si>
    <t>SITU9138934</t>
  </si>
  <si>
    <t>SITTKHP1813234</t>
  </si>
  <si>
    <t>WASTE PAPER</t>
  </si>
  <si>
    <t>BMOU6853743</t>
  </si>
  <si>
    <t>SITTKHP1813354</t>
  </si>
  <si>
    <t xml:space="preserve">MAI&amp;AN TRADING COMPANY CO.,LTD958, MINAMIOOKUWA KAZO-CITY SAITAMA PRE. JAPAN TEL:+08148-053-7206 FAX:+08148-053-7206 ** EMAIL:ASIANGARDENJAPAN@GMAIL
   .COM   </t>
  </si>
  <si>
    <t>TCNU2336242</t>
  </si>
  <si>
    <t>TLLU4751048</t>
  </si>
  <si>
    <t>HDMU6526139</t>
  </si>
  <si>
    <t>HDMUAWHM0903559</t>
  </si>
  <si>
    <t>TCLU8507978</t>
  </si>
  <si>
    <t>FSCU9237878</t>
  </si>
  <si>
    <t>BMOU4150084</t>
  </si>
  <si>
    <t>SEGU5703670</t>
  </si>
  <si>
    <t>CMA</t>
  </si>
  <si>
    <t>Nhựa phế liệu</t>
  </si>
  <si>
    <t>SITNGSG1809171</t>
  </si>
  <si>
    <t>SITOSSH1807007</t>
  </si>
  <si>
    <t>SITKBHP1813975</t>
  </si>
  <si>
    <t>TCNU1207678</t>
  </si>
  <si>
    <t>COSU8019500040</t>
  </si>
  <si>
    <t>Giấy phế liệu</t>
  </si>
  <si>
    <t>CCLU7031509</t>
  </si>
  <si>
    <t>TEMU6948694</t>
  </si>
  <si>
    <t>TLLU4107924</t>
  </si>
  <si>
    <t>TCNU1199510</t>
  </si>
  <si>
    <t>CCLU4929080</t>
  </si>
  <si>
    <t>CCLU4486470</t>
  </si>
  <si>
    <t>CCLU4733245</t>
  </si>
  <si>
    <t>FSCU5141166</t>
  </si>
  <si>
    <t>CCLU7721280</t>
  </si>
  <si>
    <t>CBHU8769009</t>
  </si>
  <si>
    <t>COSU6166708900</t>
  </si>
  <si>
    <t>SANLORENZO/116S</t>
  </si>
  <si>
    <t>FSCU8713901</t>
  </si>
  <si>
    <t>SEGU4870991</t>
  </si>
  <si>
    <t>CSNU7001014</t>
  </si>
  <si>
    <t>CCLU7688242</t>
  </si>
  <si>
    <t>RFCU4013887</t>
  </si>
  <si>
    <t>FSCU8485910</t>
  </si>
  <si>
    <t>ZHONG LIAN HAI XIA/1828W</t>
  </si>
  <si>
    <t>CCLU7866323</t>
  </si>
  <si>
    <t>8017261830</t>
  </si>
  <si>
    <t>MIYUNHE/305S</t>
  </si>
  <si>
    <t>PE FILMS</t>
  </si>
  <si>
    <t>CBHU8885992</t>
  </si>
  <si>
    <t>4509555710</t>
  </si>
  <si>
    <t>UETU5171970</t>
  </si>
  <si>
    <t>4515877130</t>
  </si>
  <si>
    <t>MAGU5233294</t>
  </si>
  <si>
    <t>4515891370</t>
  </si>
  <si>
    <t>CSNU6023997</t>
  </si>
  <si>
    <t>CBHU9048563</t>
  </si>
  <si>
    <t>4515888810</t>
  </si>
  <si>
    <t>SEGU5376010</t>
  </si>
  <si>
    <t>4515888580</t>
  </si>
  <si>
    <t>TCLU8750859</t>
  </si>
  <si>
    <t>CSLU6294332</t>
  </si>
  <si>
    <t>4515888830</t>
  </si>
  <si>
    <t>TCNU3816056</t>
  </si>
  <si>
    <t>CSLU6043403</t>
  </si>
  <si>
    <t>HLXU8156516</t>
  </si>
  <si>
    <t>HLCUANR180601229</t>
  </si>
  <si>
    <t>HA NAM TRANDING</t>
  </si>
  <si>
    <t>UACU5823082</t>
  </si>
  <si>
    <t>ZHONG LIAN HAI XIA/1826W</t>
  </si>
  <si>
    <t>DFSU7577560</t>
  </si>
  <si>
    <t>8019309100</t>
  </si>
  <si>
    <t>FENGYUNHE/1682S</t>
  </si>
  <si>
    <t>CCLU7339620</t>
  </si>
  <si>
    <t>COUGAR/338E</t>
  </si>
  <si>
    <t>CCLU7298780</t>
  </si>
  <si>
    <t>CSLU6310840</t>
  </si>
  <si>
    <t>CCLU7964968</t>
  </si>
  <si>
    <t>BMOU5316349</t>
  </si>
  <si>
    <t>TCNU3683816</t>
  </si>
  <si>
    <t>UETU5414134</t>
  </si>
  <si>
    <t>CSNU6621279</t>
  </si>
  <si>
    <t>RHL ASTRUM/037N</t>
  </si>
  <si>
    <t>MAGU5329462</t>
  </si>
  <si>
    <t>4512395700</t>
  </si>
  <si>
    <t>PE FOIL IN BALES</t>
  </si>
  <si>
    <t>FCIU9586607</t>
  </si>
  <si>
    <t>CAIYUNHE/1682S</t>
  </si>
  <si>
    <t>CSNU6223275</t>
  </si>
  <si>
    <t>TGHU9303263</t>
  </si>
  <si>
    <t>CCLU7852994</t>
  </si>
  <si>
    <t>FCIU9658775</t>
  </si>
  <si>
    <t>FSCU8692706</t>
  </si>
  <si>
    <t>TEMU7173235</t>
  </si>
  <si>
    <t>TGBU5345058</t>
  </si>
  <si>
    <t>BMOU5678121</t>
  </si>
  <si>
    <t>TCNU2189049</t>
  </si>
  <si>
    <t>CSLU6103225</t>
  </si>
  <si>
    <t>MAGU5668661</t>
  </si>
  <si>
    <t>UETU5159949</t>
  </si>
  <si>
    <t>CCLU7614980</t>
  </si>
  <si>
    <t>UETU5297830</t>
  </si>
  <si>
    <t>FENGYUNHE/1680S</t>
  </si>
  <si>
    <t>BSIU9521389</t>
  </si>
  <si>
    <t>TCNU2554922</t>
  </si>
  <si>
    <t>TCNU5143592</t>
  </si>
  <si>
    <t>TEMU6982111</t>
  </si>
  <si>
    <t>CBHU8209010</t>
  </si>
  <si>
    <t>SEGU5093073</t>
  </si>
  <si>
    <t>CBHU8156157</t>
  </si>
  <si>
    <t>CBHU9410184</t>
  </si>
  <si>
    <t>JINYUNHE/1680S</t>
  </si>
  <si>
    <t>DFSU7432437</t>
  </si>
  <si>
    <t>DFSU7499235</t>
  </si>
  <si>
    <t>TGBU5015800</t>
  </si>
  <si>
    <t>DRYU9589152</t>
  </si>
  <si>
    <t>BMOU5030503</t>
  </si>
  <si>
    <t>CAIYUNHE/1680S</t>
  </si>
  <si>
    <t>PLASTIC</t>
  </si>
  <si>
    <t>FCIU9125380</t>
  </si>
  <si>
    <t>FENGYUNHE/1678S</t>
  </si>
  <si>
    <t>CCLU7814696</t>
  </si>
  <si>
    <t>JUMBO BAGS</t>
  </si>
  <si>
    <t>TRLU8052142</t>
  </si>
  <si>
    <t>CAIU8828987</t>
  </si>
  <si>
    <t>BMOU4635573</t>
  </si>
  <si>
    <t>COSU4513304930</t>
  </si>
  <si>
    <t>ZHONG LIAN HAI XIA/1819W</t>
  </si>
  <si>
    <t>CCLU7325632</t>
  </si>
  <si>
    <t>CCLU7931049</t>
  </si>
  <si>
    <t>CCLU7357250</t>
  </si>
  <si>
    <t>CCLU7170649</t>
  </si>
  <si>
    <t>UETU5301523</t>
  </si>
  <si>
    <t>COSU8019005760</t>
  </si>
  <si>
    <t>ZHONG LIAN HAI XIA/1818W</t>
  </si>
  <si>
    <t>CSLU6116460</t>
  </si>
  <si>
    <t>BSIU9380824</t>
  </si>
  <si>
    <t>ZHONG LIAN HAI XIA/1815W</t>
  </si>
  <si>
    <t>TCNU5709627</t>
  </si>
  <si>
    <t>COSU8018496790</t>
  </si>
  <si>
    <t>ZHONG LIAN HAI XIA/1814W</t>
  </si>
  <si>
    <t>TCNU3989410</t>
  </si>
  <si>
    <t>JINYUNHE/1674S</t>
  </si>
  <si>
    <t>CSLU6300060</t>
  </si>
  <si>
    <t>COSU8018525990</t>
  </si>
  <si>
    <t>ZHONG LIAN HAI XIA/1812W</t>
  </si>
  <si>
    <t>BMOU5333876</t>
  </si>
  <si>
    <t>CSLU6085944</t>
  </si>
  <si>
    <t>CCLU7457583</t>
  </si>
  <si>
    <t>COSU4508335329</t>
  </si>
  <si>
    <t>FCIU9131845</t>
  </si>
  <si>
    <t>FSCU8602549</t>
  </si>
  <si>
    <t>COSU8018429210</t>
  </si>
  <si>
    <t>CAIYUNHE/1674S</t>
  </si>
  <si>
    <t>FSCU8716201</t>
  </si>
  <si>
    <t>COSU8018414230</t>
  </si>
  <si>
    <t>FSCU8987498</t>
  </si>
  <si>
    <t>FENGYUNHE/1672S</t>
  </si>
  <si>
    <t>TCNU5289519</t>
  </si>
  <si>
    <t>TCNU6873384</t>
  </si>
  <si>
    <t>SEGU4919392</t>
  </si>
  <si>
    <t>COSU4515815960</t>
  </si>
  <si>
    <t>ZHONG LIAN HAI XIA/1805W</t>
  </si>
  <si>
    <t>CCLU6726374</t>
  </si>
  <si>
    <t>COSU8015602340</t>
  </si>
  <si>
    <t>FENGYUNHE/1668S</t>
  </si>
  <si>
    <t>CCLU7878746</t>
  </si>
  <si>
    <t>FCIU9654888</t>
  </si>
  <si>
    <t>COSU8016937220</t>
  </si>
  <si>
    <t>ZHONG LIAN HAI XIA/1751W</t>
  </si>
  <si>
    <t>TCNU8966017</t>
  </si>
  <si>
    <t>BMOU5024809</t>
  </si>
  <si>
    <t>CCLU7923207</t>
  </si>
  <si>
    <t>FCIU9655225</t>
  </si>
  <si>
    <t>CAIYUNHE/1664S</t>
  </si>
  <si>
    <t>CCLU7843098</t>
  </si>
  <si>
    <t>BSIU9520799</t>
  </si>
  <si>
    <t>INFINITY/1652S</t>
  </si>
  <si>
    <t>SEGU4165693</t>
  </si>
  <si>
    <t>DFSU6083032</t>
  </si>
  <si>
    <t>FENGYUNHE/1650S</t>
  </si>
  <si>
    <t>PE PLASTIC SCRAPS</t>
  </si>
  <si>
    <t>TEMU7587451</t>
  </si>
  <si>
    <t>BMOU5240789</t>
  </si>
  <si>
    <t>FCIU9496566</t>
  </si>
  <si>
    <t>CSLU6167127</t>
  </si>
  <si>
    <t>FSCU8728687</t>
  </si>
  <si>
    <t>FCIU7025910</t>
  </si>
  <si>
    <t>JINYUNHE/1650S</t>
  </si>
  <si>
    <t>FSCU8750227</t>
  </si>
  <si>
    <t>CSLU6325937</t>
  </si>
  <si>
    <t>DFSU7171903</t>
  </si>
  <si>
    <t>CCLU7421575</t>
  </si>
  <si>
    <t>BMOU4921303</t>
  </si>
  <si>
    <t>CSLU6255418</t>
  </si>
  <si>
    <t>CBHU9047340</t>
  </si>
  <si>
    <t>TRLU8049283</t>
  </si>
  <si>
    <t>WARNOW MASTER/067</t>
  </si>
  <si>
    <t>DFSU7613693</t>
  </si>
  <si>
    <t>RFCU4098502</t>
  </si>
  <si>
    <t>CBHU8156223</t>
  </si>
  <si>
    <t>TGHU6886779</t>
  </si>
  <si>
    <t>FSCU8454204</t>
  </si>
  <si>
    <t>FCIU9803446</t>
  </si>
  <si>
    <t>FCIU8465750</t>
  </si>
  <si>
    <t>TGHU9055790</t>
  </si>
  <si>
    <t>TEMU7896044</t>
  </si>
  <si>
    <t>CCLU6934871</t>
  </si>
  <si>
    <t>FCIU7022439</t>
  </si>
  <si>
    <t>CBHU8560662</t>
  </si>
  <si>
    <t>FSCU8666435</t>
  </si>
  <si>
    <t>TEMU8175438</t>
  </si>
  <si>
    <t>CSLU6024424</t>
  </si>
  <si>
    <t>MAGU5225452</t>
  </si>
  <si>
    <t>CBHU9568441</t>
  </si>
  <si>
    <t>CBHU8867324</t>
  </si>
  <si>
    <t>CAIU9546294</t>
  </si>
  <si>
    <t>FENGYUNHE/V.1648S</t>
  </si>
  <si>
    <t>PE WASTE OF PLASTIC</t>
  </si>
  <si>
    <t>TCNU8604091</t>
  </si>
  <si>
    <t>BMOU4947150</t>
  </si>
  <si>
    <t>CCLU6980440</t>
  </si>
  <si>
    <t>PLASTIC IN BALES</t>
  </si>
  <si>
    <t>CSLU6204302</t>
  </si>
  <si>
    <t>CBHU7001926</t>
  </si>
  <si>
    <t>TRLU8156379</t>
  </si>
  <si>
    <t>SEGU4429060</t>
  </si>
  <si>
    <t>BMOU5130626</t>
  </si>
  <si>
    <t>CBHU9418170</t>
  </si>
  <si>
    <t>JINYUNHE/1648S</t>
  </si>
  <si>
    <t>FCIU9550590</t>
  </si>
  <si>
    <t>CBHU8586836</t>
  </si>
  <si>
    <t>BMOU5032785</t>
  </si>
  <si>
    <t>CSNU6036994</t>
  </si>
  <si>
    <t>WARNOW MASTER/061</t>
  </si>
  <si>
    <t>CSNU6227162</t>
  </si>
  <si>
    <t>TCNU8874646</t>
  </si>
  <si>
    <t>SEGU5092924</t>
  </si>
  <si>
    <t>TCLU5266624</t>
  </si>
  <si>
    <t>BMOU4947680</t>
  </si>
  <si>
    <t>JINYUNHE/1646S</t>
  </si>
  <si>
    <t>NEW RUBBER</t>
  </si>
  <si>
    <t>FCIU9927750</t>
  </si>
  <si>
    <t>COSU8014866300</t>
  </si>
  <si>
    <t>CBHU8976120</t>
  </si>
  <si>
    <t>MIYUNHE/1526S</t>
  </si>
  <si>
    <t>GESU6755210</t>
  </si>
  <si>
    <t>CAIYUNHE/1504S</t>
  </si>
  <si>
    <t>TCNU6431700</t>
  </si>
  <si>
    <t>CAXU8080618</t>
  </si>
  <si>
    <t>I270402868</t>
  </si>
  <si>
    <t>YM INITIATIVE/84S</t>
  </si>
  <si>
    <t>DFSU6737766</t>
  </si>
  <si>
    <t>I270502116</t>
  </si>
  <si>
    <t>YMLU8210178</t>
  </si>
  <si>
    <t>BMOU4091166</t>
  </si>
  <si>
    <t>MSC</t>
  </si>
  <si>
    <t>MRSU0067952</t>
  </si>
  <si>
    <t>955791813</t>
  </si>
  <si>
    <t>GLDU5589960</t>
  </si>
  <si>
    <t>ONE</t>
  </si>
  <si>
    <t>DFSU6205228</t>
  </si>
  <si>
    <t>A108A00791</t>
  </si>
  <si>
    <t>DFSU6251326</t>
  </si>
  <si>
    <t>TGHU9365901</t>
  </si>
  <si>
    <t>IAAU1739073</t>
  </si>
  <si>
    <t>NSSU7040935</t>
  </si>
  <si>
    <t>NSSLHGHPC1801604</t>
  </si>
  <si>
    <t>BSIU9723630</t>
  </si>
  <si>
    <t>IAAU1704210</t>
  </si>
  <si>
    <t>A108A00630</t>
  </si>
  <si>
    <t>IAAU1718743</t>
  </si>
  <si>
    <t>TCNU8280705</t>
  </si>
  <si>
    <t>IAAU1715826</t>
  </si>
  <si>
    <t>BMOU4096960</t>
  </si>
  <si>
    <t>SNKO042180700033</t>
  </si>
  <si>
    <t>TRLU7330866</t>
  </si>
  <si>
    <t>BMOU6342316</t>
  </si>
  <si>
    <t>KMTCTYO0345381</t>
  </si>
  <si>
    <t>KOTA WANGSA013S</t>
  </si>
  <si>
    <t>BMOU6252510</t>
  </si>
  <si>
    <t>SEGU4793088</t>
  </si>
  <si>
    <t>KMTCYOK0375283</t>
  </si>
  <si>
    <t>USED JUMBO BAG</t>
  </si>
  <si>
    <t>CCLU7863387</t>
  </si>
  <si>
    <t>8018783760</t>
  </si>
  <si>
    <t>OCEAN NHAVA SHEVA1810N</t>
  </si>
  <si>
    <t>CSNU6504230</t>
  </si>
  <si>
    <t>CSNU6588680</t>
  </si>
  <si>
    <t>4508352990</t>
  </si>
  <si>
    <t>FCIU9885260</t>
  </si>
  <si>
    <t>4007812911</t>
  </si>
  <si>
    <t>CBHU9524612</t>
  </si>
  <si>
    <t>CBHU8954856</t>
  </si>
  <si>
    <t>CSLU6137776</t>
  </si>
  <si>
    <t>DFSU6060356</t>
  </si>
  <si>
    <t>4508356360</t>
  </si>
  <si>
    <t>KY PHU GIA COMPANY LIMITED
ADD: NAM GIANG STREET, NHO QUAN TO
WN, NHO QUAN DISTRICT, NINH BINH PR
OVINCE, VIETNAM
TEL: (84-4) 35667688</t>
  </si>
  <si>
    <t>CBHU8602407</t>
  </si>
  <si>
    <t>8018783761</t>
  </si>
  <si>
    <t>USED PE FILM,</t>
  </si>
  <si>
    <t>FCIU9631692</t>
  </si>
  <si>
    <t>CBHU9453648</t>
  </si>
  <si>
    <t>TCNU5560976</t>
  </si>
  <si>
    <t>UETU5201170</t>
  </si>
  <si>
    <t>SEGU4881363</t>
  </si>
  <si>
    <t>CCLU7001309</t>
  </si>
  <si>
    <t>FCIU9676296</t>
  </si>
  <si>
    <t>FCIU9648150</t>
  </si>
  <si>
    <t>FCIU9909649</t>
  </si>
  <si>
    <t>TCNU1329589</t>
  </si>
  <si>
    <t>CSNU6061770</t>
  </si>
  <si>
    <t>COSU4005485030</t>
  </si>
  <si>
    <t>MAX KING002N</t>
  </si>
  <si>
    <t>CSNU6223130</t>
  </si>
  <si>
    <t>CBHU8841891</t>
  </si>
  <si>
    <t>CBHU8738179</t>
  </si>
  <si>
    <t>TCNU7493012</t>
  </si>
  <si>
    <t>A118A23887</t>
  </si>
  <si>
    <t>SEGU5758543</t>
  </si>
  <si>
    <t>NSSLHGHPC1801248</t>
  </si>
  <si>
    <t>CCLU7440180</t>
  </si>
  <si>
    <t xml:space="preserve">USED PE FILM </t>
  </si>
  <si>
    <t>DJLU5157739</t>
  </si>
  <si>
    <t>DJSCHPPQ2S813402</t>
  </si>
  <si>
    <t>FCIU9831617</t>
  </si>
  <si>
    <t>SEGU4509700</t>
  </si>
  <si>
    <t>UETU5366057</t>
  </si>
  <si>
    <t>TEMU6301985</t>
  </si>
  <si>
    <t>TCNU9140708</t>
  </si>
  <si>
    <t>TRLU7303731</t>
  </si>
  <si>
    <t>TLLU4175940</t>
  </si>
  <si>
    <t>FCIU9146911</t>
  </si>
  <si>
    <t>FCIU7220136</t>
  </si>
  <si>
    <t>KMTCTYO0349134</t>
  </si>
  <si>
    <t>HDMU6794785</t>
  </si>
  <si>
    <t xml:space="preserve">WASTE PAPER </t>
  </si>
  <si>
    <t>SAIGON AIR &amp; OCEAN FREIGHT CO.,LTD.- HANOI BRANCHNO.12A, BA TRIEU LANE, HAI BA TRUNGDIST., HANOI,VIE, TNAMT 84-4-38227288,</t>
  </si>
  <si>
    <t>DFSU6722365</t>
  </si>
  <si>
    <t>HDMU6573803</t>
  </si>
  <si>
    <t>BMOU6808364</t>
  </si>
  <si>
    <t>KMTCTYO0347181</t>
  </si>
  <si>
    <t>HDMU6451338</t>
  </si>
  <si>
    <t>HMMU6058709</t>
  </si>
  <si>
    <t>BMOU6229146</t>
  </si>
  <si>
    <t>CCLU7189388</t>
  </si>
  <si>
    <t>COSU4515201930</t>
  </si>
  <si>
    <t>BMOU5226585</t>
  </si>
  <si>
    <t>COSU4515173940</t>
  </si>
  <si>
    <t>CBHU8619544</t>
  </si>
  <si>
    <t>TEMU8304200</t>
  </si>
  <si>
    <t>TCNU1069917</t>
  </si>
  <si>
    <t>BMOU4786435</t>
  </si>
  <si>
    <t>SNKO040180501527</t>
  </si>
  <si>
    <t>CAIU8726630</t>
  </si>
  <si>
    <t>KMTCPUSA487416</t>
  </si>
  <si>
    <t>DRYU9394675</t>
  </si>
  <si>
    <t>NSSLHGHPC1801133</t>
  </si>
  <si>
    <t>NSSU7099928</t>
  </si>
  <si>
    <t>KMTU9263177</t>
  </si>
  <si>
    <t>SEGU5754949</t>
  </si>
  <si>
    <t>WBPU7079819</t>
  </si>
  <si>
    <t>WHLU5418545</t>
  </si>
  <si>
    <t>0018B65131</t>
  </si>
  <si>
    <t>OOLU9361059</t>
  </si>
  <si>
    <t>CCLU6550407</t>
  </si>
  <si>
    <t>CCLU7321909</t>
  </si>
  <si>
    <t>BMOU5873663</t>
  </si>
  <si>
    <t>HDMUGBHP0540004</t>
  </si>
  <si>
    <t>ST. MARY1810S</t>
  </si>
  <si>
    <t>BSIU9292723</t>
  </si>
  <si>
    <t>HDMU6332874</t>
  </si>
  <si>
    <t>NSSU7089745</t>
  </si>
  <si>
    <t>NSSLBSHPC1800299</t>
  </si>
  <si>
    <t>TCLU8139813</t>
  </si>
  <si>
    <t>DFSU7502998</t>
  </si>
  <si>
    <t>TCLU1453252</t>
  </si>
  <si>
    <t>HLCUEUR1804ASAN7</t>
  </si>
  <si>
    <t>NSSU7025210</t>
  </si>
  <si>
    <t>NSSLHGHPC1801095</t>
  </si>
  <si>
    <t>TCNU8114659</t>
  </si>
  <si>
    <t>TCNU7443388</t>
  </si>
  <si>
    <t>HDMU6812750</t>
  </si>
  <si>
    <t>TCNU8056104</t>
  </si>
  <si>
    <t>TEMU6826530</t>
  </si>
  <si>
    <t>MRKU3060558</t>
  </si>
  <si>
    <t>MRKU2908726</t>
  </si>
  <si>
    <t>SUDU6921906</t>
  </si>
  <si>
    <t>SUDU38MEL003748X</t>
  </si>
  <si>
    <t>MSKU8338828</t>
  </si>
  <si>
    <t>MRKU2168764</t>
  </si>
  <si>
    <t>MSKU0698031</t>
  </si>
  <si>
    <t>TCNU2052420</t>
  </si>
  <si>
    <t>COSU4513716070</t>
  </si>
  <si>
    <t>FSCU8619897</t>
  </si>
  <si>
    <t>MRKU6111284</t>
  </si>
  <si>
    <t>MSKU8447304</t>
  </si>
  <si>
    <t>BMOU5671493</t>
  </si>
  <si>
    <t>MRKU4569410</t>
  </si>
  <si>
    <t>MSKU0510503</t>
  </si>
  <si>
    <t>MSKU8110503</t>
  </si>
  <si>
    <t>MSKU1291966</t>
  </si>
  <si>
    <t>MSKU1353780</t>
  </si>
  <si>
    <t>TEMU7896023</t>
  </si>
  <si>
    <t>MSKU8974033</t>
  </si>
  <si>
    <t>TCNU2575519</t>
  </si>
  <si>
    <t>TEMU6941350</t>
  </si>
  <si>
    <t>TGHU8421087</t>
  </si>
  <si>
    <t>CAXU9164565</t>
  </si>
  <si>
    <t>CCLU6929540</t>
  </si>
  <si>
    <t>MRKU5267360</t>
  </si>
  <si>
    <t>BMOU4579865</t>
  </si>
  <si>
    <t>1198A03032</t>
  </si>
  <si>
    <t>FSCU9733224</t>
  </si>
  <si>
    <t>NSSU7095917</t>
  </si>
  <si>
    <t>NSSLHGHPC1800909</t>
  </si>
  <si>
    <t>TGHU9227498</t>
  </si>
  <si>
    <t>NSSU7027804</t>
  </si>
  <si>
    <t>NSSLHGHPC1800916</t>
  </si>
  <si>
    <t>TEMU8408479</t>
  </si>
  <si>
    <t>AMFU8906680</t>
  </si>
  <si>
    <t>HLCULIV180327434</t>
  </si>
  <si>
    <t>HAIAN SONG1807W</t>
  </si>
  <si>
    <t>GATU8821819</t>
  </si>
  <si>
    <t>GESU6314868</t>
  </si>
  <si>
    <t>HLXU6391286</t>
  </si>
  <si>
    <t>HLXU6379790</t>
  </si>
  <si>
    <t>BMOU6432338</t>
  </si>
  <si>
    <t>TCLU6220079</t>
  </si>
  <si>
    <t>CAIU7527865</t>
  </si>
  <si>
    <t>HDMUBUWB4775744</t>
  </si>
  <si>
    <t>HDMU6555369</t>
  </si>
  <si>
    <t>FCIU7078504</t>
  </si>
  <si>
    <t>COSU4515159400</t>
  </si>
  <si>
    <t>UETU5167944</t>
  </si>
  <si>
    <t>SUDU8992909</t>
  </si>
  <si>
    <t>SUDU38MEL002724B</t>
  </si>
  <si>
    <t>MSKU4607425</t>
  </si>
  <si>
    <t>MCB307992</t>
  </si>
  <si>
    <t>MCC</t>
  </si>
  <si>
    <t>PP,PVC</t>
  </si>
  <si>
    <t>LONG THANH INVESTMENT AND TRADE DE, VELOPMENT CO.,LTD ADD:NO 46.NGUYEN, BINH KHIEM STREET,KA LONG. WARD.MON, G CAI CITY,QUANG NINH PROVINCE, VIET NAM</t>
  </si>
  <si>
    <t>MSKU4786357</t>
  </si>
  <si>
    <t>MSKU4738636</t>
  </si>
  <si>
    <t>MRKU2336111</t>
  </si>
  <si>
    <t>MSKU0949800</t>
  </si>
  <si>
    <t>MSKU9359173</t>
  </si>
  <si>
    <t>GATU8663652</t>
  </si>
  <si>
    <t>MRKU2440872</t>
  </si>
  <si>
    <t>MSKU0328021</t>
  </si>
  <si>
    <t>MRKU2854511</t>
  </si>
  <si>
    <t>MRSU3492235</t>
  </si>
  <si>
    <t>TEMU8742228</t>
  </si>
  <si>
    <t>ONEYTY8AQ1418300</t>
  </si>
  <si>
    <t>FSCU8571474</t>
  </si>
  <si>
    <t>NSSLHGHPC1800794</t>
  </si>
  <si>
    <t>SEGU4311334</t>
  </si>
  <si>
    <t>DFSU7065521</t>
  </si>
  <si>
    <t>DRYU9393489</t>
  </si>
  <si>
    <t>NSSU7068697</t>
  </si>
  <si>
    <t>CAIU9247565</t>
  </si>
  <si>
    <t>NYKU5927350</t>
  </si>
  <si>
    <t>NYKSHALU00371700</t>
  </si>
  <si>
    <t>NYK</t>
  </si>
  <si>
    <t>NYKU5292394</t>
  </si>
  <si>
    <t>NYKSHALU00372100</t>
  </si>
  <si>
    <t>NYKU0787364</t>
  </si>
  <si>
    <t>TCNU8211900</t>
  </si>
  <si>
    <t>TEMU6673220</t>
  </si>
  <si>
    <t>NSSU7034444</t>
  </si>
  <si>
    <t>NSSU7103334</t>
  </si>
  <si>
    <t>NYKU5164834</t>
  </si>
  <si>
    <t>SEGU5764016</t>
  </si>
  <si>
    <t>NSSLHGHPC1800795</t>
  </si>
  <si>
    <t>NYKU0831410</t>
  </si>
  <si>
    <t>NSSU7056844</t>
  </si>
  <si>
    <t>TCLU7935821</t>
  </si>
  <si>
    <t>TCNU6105792</t>
  </si>
  <si>
    <t>NSSU7031297</t>
  </si>
  <si>
    <t>NSSU7101141</t>
  </si>
  <si>
    <t>FCIU8393331</t>
  </si>
  <si>
    <t>HLCULIV180254291</t>
  </si>
  <si>
    <t>BMOU5833315</t>
  </si>
  <si>
    <t>FSCU6571773</t>
  </si>
  <si>
    <t>UACU5371866</t>
  </si>
  <si>
    <t>UASU1060030</t>
  </si>
  <si>
    <t>MRKU5140101</t>
  </si>
  <si>
    <t>964439148</t>
  </si>
  <si>
    <t>PLASTIC WASTE (PE)</t>
  </si>
  <si>
    <t>MOI TRUONG XANH QUANG TRUNG LIMITED, COMPANY. TRUNG OAI VILLAGE,TIEN DU, ONG COMMUNE,DONG ANH DISTRICT,HA NO, I. Phone+84901456295 Email: jerry@b, rillglobal.com PIC:MR.JERRY</t>
  </si>
  <si>
    <t>MRKU2018830</t>
  </si>
  <si>
    <t>PONU7829302</t>
  </si>
  <si>
    <t>TCNU7294469</t>
  </si>
  <si>
    <t>NSSLHGHPC1800692</t>
  </si>
  <si>
    <t>TRLU7440328</t>
  </si>
  <si>
    <t>ONEYTY8AP4560300</t>
  </si>
  <si>
    <t>CAIU9964870</t>
  </si>
  <si>
    <t>HDMUKCWB3472939</t>
  </si>
  <si>
    <t>CAIU9970466</t>
  </si>
  <si>
    <t>CAIU7449058</t>
  </si>
  <si>
    <t>TEMU6740057</t>
  </si>
  <si>
    <t>KMTCINC2272985</t>
  </si>
  <si>
    <t>PLASTIC SHEET</t>
  </si>
  <si>
    <t>HDMU6534664</t>
  </si>
  <si>
    <t>HDMUOLHP3447523</t>
  </si>
  <si>
    <t>HDMU6326911</t>
  </si>
  <si>
    <t>HDMUCAWB3443735</t>
  </si>
  <si>
    <t>IAAU1696243</t>
  </si>
  <si>
    <t>A117A13989</t>
  </si>
  <si>
    <t>BMOU4161670</t>
  </si>
  <si>
    <t>MCB001160</t>
  </si>
  <si>
    <t>TRLU8042000</t>
  </si>
  <si>
    <t>NYKU4424639</t>
  </si>
  <si>
    <t>NYKSANRT15266400</t>
  </si>
  <si>
    <t>NYKU5740082</t>
  </si>
  <si>
    <t>DRYU9952273</t>
  </si>
  <si>
    <t>CKCOWBL1725655</t>
  </si>
  <si>
    <t>TEMU7611141</t>
  </si>
  <si>
    <t>HDMUGAHP3402683</t>
  </si>
  <si>
    <t>CKLU4099670</t>
  </si>
  <si>
    <t>HDMU6516552</t>
  </si>
  <si>
    <t>HDMUBUWB4689127</t>
  </si>
  <si>
    <t>CMAU7169907</t>
  </si>
  <si>
    <t>CAIU9388033</t>
  </si>
  <si>
    <t>BR04170241461</t>
  </si>
  <si>
    <t>RFCU5024119</t>
  </si>
  <si>
    <t>UACU5714224</t>
  </si>
  <si>
    <t>UACU5888530</t>
  </si>
  <si>
    <t>TCNU6928614</t>
  </si>
  <si>
    <t>TCLU8841054</t>
  </si>
  <si>
    <t>NYKSVANT00984301</t>
  </si>
  <si>
    <t>CAIU9043535</t>
  </si>
  <si>
    <t>NYKSVANT00712600</t>
  </si>
  <si>
    <t>SEGU4916259</t>
  </si>
  <si>
    <t>NYKSVANT00712601</t>
  </si>
  <si>
    <t>TRLU7478410</t>
  </si>
  <si>
    <t>NYKU5652660</t>
  </si>
  <si>
    <t>TCLU9287076</t>
  </si>
  <si>
    <t>TCNU7316697</t>
  </si>
  <si>
    <t>HDMUVLHP0038859</t>
  </si>
  <si>
    <t>GESU4609411</t>
  </si>
  <si>
    <t>MOTU0668057</t>
  </si>
  <si>
    <t>GESU6937132</t>
  </si>
  <si>
    <t>TCLU9617120</t>
  </si>
  <si>
    <t>TCNU6609896</t>
  </si>
  <si>
    <t>TCNU4864085</t>
  </si>
  <si>
    <t>TCNU4885956</t>
  </si>
  <si>
    <t>TCNU5798820</t>
  </si>
  <si>
    <t>TCNU5311459</t>
  </si>
  <si>
    <t>TCNU5989370</t>
  </si>
  <si>
    <t>TCLU6336541</t>
  </si>
  <si>
    <t>TGHU6756501</t>
  </si>
  <si>
    <t>A118A25283</t>
  </si>
  <si>
    <t>GATU8753479</t>
  </si>
  <si>
    <t>GESU5522698</t>
  </si>
  <si>
    <t>TCNU8834710</t>
  </si>
  <si>
    <t>TCNU7634281</t>
  </si>
  <si>
    <t>A118A25324</t>
  </si>
  <si>
    <t>USED JUMBO BAGS</t>
  </si>
  <si>
    <t>CAIU8575024</t>
  </si>
  <si>
    <t>TCNU7181251</t>
  </si>
  <si>
    <t>TEMU6970661</t>
  </si>
  <si>
    <t>TEMU6968411</t>
  </si>
  <si>
    <t>FCIU8334236</t>
  </si>
  <si>
    <t>BMOU4543815</t>
  </si>
  <si>
    <t>COSU8019358750</t>
  </si>
  <si>
    <t>CCLU6902597</t>
  </si>
  <si>
    <t>COSU8020883370</t>
  </si>
  <si>
    <t>FSCU8894899</t>
  </si>
  <si>
    <t>CSLU6275760</t>
  </si>
  <si>
    <t>COSU4515887610</t>
  </si>
  <si>
    <t>CCLU7103403</t>
  </si>
  <si>
    <t>BSIU9356875</t>
  </si>
  <si>
    <t>CAPE FLINT/1684S</t>
  </si>
  <si>
    <t>CBHU8642143</t>
  </si>
  <si>
    <t>TRLU8042611</t>
  </si>
  <si>
    <t>CCLU7145374</t>
  </si>
  <si>
    <t>COSU8015767760</t>
  </si>
  <si>
    <t>CSLU6007113</t>
  </si>
  <si>
    <t>TGHU6510740</t>
  </si>
  <si>
    <t>COSU8015722660</t>
  </si>
  <si>
    <t>SEGU4454870</t>
  </si>
  <si>
    <t>TGHU6838718</t>
  </si>
  <si>
    <t>CBHU8542550</t>
  </si>
  <si>
    <t>CCLU7463713</t>
  </si>
  <si>
    <t>BMOU5239216</t>
  </si>
  <si>
    <t>CCLU7131703</t>
  </si>
  <si>
    <t>BMOU4975737</t>
  </si>
  <si>
    <t>FSCU8956429</t>
  </si>
  <si>
    <t>TEMU6949617</t>
  </si>
  <si>
    <t>TCNU4076231</t>
  </si>
  <si>
    <t>CCLU6935944</t>
  </si>
  <si>
    <t>TGHU6648641</t>
  </si>
  <si>
    <t>CCLU7484418</t>
  </si>
  <si>
    <t>CAIU8620669</t>
  </si>
  <si>
    <t>CBHU9117860</t>
  </si>
  <si>
    <t>CCLU6893279</t>
  </si>
  <si>
    <t>CBHU9059573</t>
  </si>
  <si>
    <t>TCNU7055891</t>
  </si>
  <si>
    <t>UETU5313139</t>
  </si>
  <si>
    <t>FSCU8492858</t>
  </si>
  <si>
    <t>FCIU9600351</t>
  </si>
  <si>
    <t>UETU5327343</t>
  </si>
  <si>
    <t>TLLU4491450</t>
  </si>
  <si>
    <t>ZHONG LIAN HAI XIA/1825W</t>
  </si>
  <si>
    <t>CBHU8946491</t>
  </si>
  <si>
    <t>COSU8015728481</t>
  </si>
  <si>
    <t>TCNU2602358</t>
  </si>
  <si>
    <t>DFSU7448897</t>
  </si>
  <si>
    <t>TCLU9696177</t>
  </si>
  <si>
    <t>CCLU6964006</t>
  </si>
  <si>
    <t>CCLU7181920</t>
  </si>
  <si>
    <t>TGHU8934942</t>
  </si>
  <si>
    <t>CSNU6139333</t>
  </si>
  <si>
    <t>CAIU8948914</t>
  </si>
  <si>
    <t>USED STRAP</t>
  </si>
  <si>
    <t>AN THINH CO., LTD
310B LE THANH TONG, NQ, HAI PHONG</t>
  </si>
  <si>
    <t>POS</t>
  </si>
  <si>
    <t>RCL</t>
  </si>
  <si>
    <t>TCNU7883772</t>
  </si>
  <si>
    <t>LAXHPHA06571</t>
  </si>
  <si>
    <t>GATU8795453</t>
  </si>
  <si>
    <t>BHCU4967878</t>
  </si>
  <si>
    <t>LAXHPHA05415</t>
  </si>
  <si>
    <t>GLDU0710425</t>
  </si>
  <si>
    <t>TCNU8265017</t>
  </si>
  <si>
    <t>LAXHPHA05318</t>
  </si>
  <si>
    <t>TCNU8266672</t>
  </si>
  <si>
    <t>LAXHPHA05416</t>
  </si>
  <si>
    <t>TGHU6149914</t>
  </si>
  <si>
    <t>CRXU9276277</t>
  </si>
  <si>
    <t>LAXHPHA06328</t>
  </si>
  <si>
    <t>TGHU6124752</t>
  </si>
  <si>
    <t>TRAN PHAT</t>
  </si>
  <si>
    <t>TGHU6673388</t>
  </si>
  <si>
    <t>YMLUI252811078</t>
  </si>
  <si>
    <t>FSCU9340171</t>
  </si>
  <si>
    <t>YMLUI300077780</t>
  </si>
  <si>
    <t>BMOU4261030</t>
  </si>
  <si>
    <t>YMLUI266605249</t>
  </si>
  <si>
    <t>GREEN CHANNEL RECYCLING LIMITED</t>
  </si>
  <si>
    <t>YMLU8254176</t>
  </si>
  <si>
    <t>CAIU8862153</t>
  </si>
  <si>
    <t>GESU6252513</t>
  </si>
  <si>
    <t>YMLU8285813</t>
  </si>
  <si>
    <t>TGHU6163002</t>
  </si>
  <si>
    <t>SINCB1503447501</t>
  </si>
  <si>
    <t>CAIU9288749</t>
  </si>
  <si>
    <t>HDMU6899955</t>
  </si>
  <si>
    <t>HDMUGBWB0531265</t>
  </si>
  <si>
    <t>HDMU6883537</t>
  </si>
  <si>
    <t>TCNU6059378</t>
  </si>
  <si>
    <t>KKLUFXT331672</t>
  </si>
  <si>
    <t>SEALINK INTERNATIONAL INC . C/O</t>
  </si>
  <si>
    <t>UASU1039259</t>
  </si>
  <si>
    <t xml:space="preserve">HLCUBSC171022719 </t>
  </si>
  <si>
    <t>HAMU1226086</t>
  </si>
  <si>
    <t>HLCULIV180351270</t>
  </si>
  <si>
    <t>HLXU8051114</t>
  </si>
  <si>
    <t>TCLU9351787</t>
  </si>
  <si>
    <t>CLHU8155736</t>
  </si>
  <si>
    <t>BSIU9169350</t>
  </si>
  <si>
    <t>UACU5946718</t>
  </si>
  <si>
    <t>HLXU8095998</t>
  </si>
  <si>
    <t>CAIU8534004</t>
  </si>
  <si>
    <t>UACU5948140</t>
  </si>
  <si>
    <t>LIEN MINH IMPORT EXPORT SERVICE AND TRADE CO., LTD</t>
  </si>
  <si>
    <t>FCIU8700377</t>
  </si>
  <si>
    <t>SEL8B3860702</t>
  </si>
  <si>
    <t>BSIU9063434</t>
  </si>
  <si>
    <t>HLCUSYD180521112</t>
  </si>
  <si>
    <t>UACU5195448</t>
  </si>
  <si>
    <t>HLCULIV180509086</t>
  </si>
  <si>
    <t>TRLU7277761</t>
  </si>
  <si>
    <t>TCLU8060468</t>
  </si>
  <si>
    <t>GATU8747049</t>
  </si>
  <si>
    <t>HLCULIV180515271</t>
  </si>
  <si>
    <t>XINU8113745</t>
  </si>
  <si>
    <t>HLCULIV180509824</t>
  </si>
  <si>
    <t>HLXU8495530</t>
  </si>
  <si>
    <t>HLXU8045066</t>
  </si>
  <si>
    <t>HLXU8580545</t>
  </si>
  <si>
    <t>HLCUBSC180626674</t>
  </si>
  <si>
    <t>TEMU7300854</t>
  </si>
  <si>
    <t>HLXU6563873</t>
  </si>
  <si>
    <t>HLCUTLV180607609</t>
  </si>
  <si>
    <t>INKU6462055</t>
  </si>
  <si>
    <t>TCLU9361764</t>
  </si>
  <si>
    <t>HLCUTLV180506144</t>
  </si>
  <si>
    <t>TEMU7507543</t>
  </si>
  <si>
    <t>HLCULGB180611125</t>
  </si>
  <si>
    <t>UACU5988251</t>
  </si>
  <si>
    <t>HLXU5057232</t>
  </si>
  <si>
    <t>HLCUEUR180683635</t>
  </si>
  <si>
    <t>TGHU8457480</t>
  </si>
  <si>
    <t>HLCUTLV180707198</t>
  </si>
  <si>
    <t>TEMU7323778</t>
  </si>
  <si>
    <t>HLXU6379824</t>
  </si>
  <si>
    <t>TGBU5107234</t>
  </si>
  <si>
    <t>YOK18H19238500</t>
  </si>
  <si>
    <t>TCNU5480660</t>
  </si>
  <si>
    <t>CAIU8605026</t>
  </si>
  <si>
    <t>TCNU4534231</t>
  </si>
  <si>
    <t>FCIU8975836</t>
  </si>
  <si>
    <t>PT. INDO CIPTA MANGGALA</t>
  </si>
  <si>
    <t>TEMU7770478</t>
  </si>
  <si>
    <t>TSENG MING GROUP ENVIRONMENTAL ENGINEERING INC</t>
  </si>
  <si>
    <t>TSTU0522301</t>
  </si>
  <si>
    <t>MAGU5598625</t>
  </si>
  <si>
    <t>TSLU0507458</t>
  </si>
  <si>
    <t>TSLU0543080</t>
  </si>
  <si>
    <t>TEMU6279367</t>
  </si>
  <si>
    <t>MAGU5598862</t>
  </si>
  <si>
    <t>OOYAMA INDUSTRY CO.,LTD</t>
  </si>
  <si>
    <t>FSCU8976370</t>
  </si>
  <si>
    <t>HER LII CO., LTD</t>
  </si>
  <si>
    <t>TCNU4169150</t>
  </si>
  <si>
    <t>CAIU8558198</t>
  </si>
  <si>
    <t>GAOU6024103</t>
  </si>
  <si>
    <t>TCLU4980154</t>
  </si>
  <si>
    <t>TEMU8970779</t>
  </si>
  <si>
    <t>FSCU7203138</t>
  </si>
  <si>
    <t>YOK18H20041700</t>
  </si>
  <si>
    <t>FCIU8976637</t>
  </si>
  <si>
    <t>FCIU8962850</t>
  </si>
  <si>
    <t>FCIU8367610</t>
  </si>
  <si>
    <t>HKGCB12006630</t>
  </si>
  <si>
    <t>USED PLASTIC</t>
  </si>
  <si>
    <t xml:space="preserve">BEE LOGISTICS CORP HAI PHONG BRANCH </t>
  </si>
  <si>
    <t>FSCU9644132</t>
  </si>
  <si>
    <t>HKGCB12003026</t>
  </si>
  <si>
    <t>REGU5020939</t>
  </si>
  <si>
    <t>REGU5046194</t>
  </si>
  <si>
    <t>HKGCB12003641</t>
  </si>
  <si>
    <t>REGU5054121</t>
  </si>
  <si>
    <t>REGU5063083</t>
  </si>
  <si>
    <t>REGU5020630</t>
  </si>
  <si>
    <t>REGU5062678</t>
  </si>
  <si>
    <t>TCNU7850260</t>
  </si>
  <si>
    <t>HDMU6404803</t>
  </si>
  <si>
    <t>HDMUGBHP0530807</t>
  </si>
  <si>
    <t>PE PLASTIC SCRAP</t>
  </si>
  <si>
    <t>HDMU6715744</t>
  </si>
  <si>
    <t>HDMU6737682</t>
  </si>
  <si>
    <t>HDMU6778022</t>
  </si>
  <si>
    <t>HDMU6881149</t>
  </si>
  <si>
    <t>BMOU4703106</t>
  </si>
  <si>
    <t>HDMUGBWB0531163</t>
  </si>
  <si>
    <t>DFSU6615346</t>
  </si>
  <si>
    <t>HDMUGBWB0531122</t>
  </si>
  <si>
    <t>HDMU6390551</t>
  </si>
  <si>
    <t xml:space="preserve">PE PLASTIC SCRAP </t>
  </si>
  <si>
    <t>HDMU6571415</t>
  </si>
  <si>
    <t>HDMU6739319</t>
  </si>
  <si>
    <t>HDMU6771326</t>
  </si>
  <si>
    <t>HDMUGBWB0531118</t>
  </si>
  <si>
    <t>SEGU5847297</t>
  </si>
  <si>
    <t>TEMU6936902</t>
  </si>
  <si>
    <t>TEMU7318010</t>
  </si>
  <si>
    <t>HDMU6358992</t>
  </si>
  <si>
    <t>HDMUVLHP0038676</t>
  </si>
  <si>
    <t>SEGU4346330</t>
  </si>
  <si>
    <t>TEMU7265054</t>
  </si>
  <si>
    <t>HDMU6857986</t>
  </si>
  <si>
    <t>HMMU6022286</t>
  </si>
  <si>
    <t>SEGU5695506</t>
  </si>
  <si>
    <t>HDMUGBWB0536336</t>
  </si>
  <si>
    <t>WFHU5171983</t>
  </si>
  <si>
    <t>TCLU5899514</t>
  </si>
  <si>
    <t>DRYU9139710</t>
  </si>
  <si>
    <t>HDMUGBHP0533693</t>
  </si>
  <si>
    <t>TCNU5036228</t>
  </si>
  <si>
    <t>TCNU7405080</t>
  </si>
  <si>
    <t>HDMUGBHP0533659</t>
  </si>
  <si>
    <t>CSNU6048275</t>
  </si>
  <si>
    <t>PLASTIC SCRAP PLASTIC SCRAP PLASTIC SCRAP HS CODE: 391510PLASTIC SCRAP PLASTIC SCRAP</t>
  </si>
  <si>
    <t>NEW GOLDEN SEA SHIPPING PTE LTD 30 CECIL STREET 21 #25-01, PRUDENTIAL TOWER</t>
  </si>
  <si>
    <t>MAGU5181713</t>
  </si>
  <si>
    <t>TCNU3985230</t>
  </si>
  <si>
    <t>CBHU9170191</t>
  </si>
  <si>
    <t>CSLU6126529</t>
  </si>
  <si>
    <t>CAIU9728215</t>
  </si>
  <si>
    <t>HKGCB18004832</t>
  </si>
  <si>
    <t>CRSU9227286</t>
  </si>
  <si>
    <t>HKGCB18005186</t>
  </si>
  <si>
    <t>OLD JUMBO PACKAGING</t>
  </si>
  <si>
    <t>GESU6143847</t>
  </si>
  <si>
    <t>REGU5083270</t>
  </si>
  <si>
    <t>REGU5085950</t>
  </si>
  <si>
    <t>WBPU7065693</t>
  </si>
  <si>
    <t>FSCU9204175</t>
  </si>
  <si>
    <t>TPECB18001729</t>
  </si>
  <si>
    <t>REGU5038687</t>
  </si>
  <si>
    <t>BEAU4209716</t>
  </si>
  <si>
    <t>FDCU0129723</t>
  </si>
  <si>
    <t>HLXU8633476</t>
  </si>
  <si>
    <t>UACU5959058</t>
  </si>
  <si>
    <t>FSCU9605938</t>
  </si>
  <si>
    <t>HKGCB18005424</t>
  </si>
  <si>
    <t>GESU6136236</t>
  </si>
  <si>
    <t>REGU5026562</t>
  </si>
  <si>
    <t>REGU5069420</t>
  </si>
  <si>
    <t>REGU5077810</t>
  </si>
  <si>
    <t>BMOU5673650</t>
  </si>
  <si>
    <t>COSU4515889820</t>
  </si>
  <si>
    <t>CBHU8236740</t>
  </si>
  <si>
    <t>FCIU9905900</t>
  </si>
  <si>
    <t>CCLU7117120</t>
  </si>
  <si>
    <t>GESU5747354</t>
  </si>
  <si>
    <t>OB397S11A11003F</t>
  </si>
  <si>
    <t>Chưa KK, PL</t>
  </si>
  <si>
    <t>107S</t>
  </si>
  <si>
    <t>NLBS</t>
  </si>
  <si>
    <t>APL</t>
  </si>
  <si>
    <t>TCNU5747967</t>
  </si>
  <si>
    <t>FSCU8754937</t>
  </si>
  <si>
    <t>SCRAPS PLASTIC</t>
  </si>
  <si>
    <t>CCLU7001000</t>
  </si>
  <si>
    <t>DJAB</t>
  </si>
  <si>
    <t>BMOU5143731</t>
  </si>
  <si>
    <t>COSU8014933690</t>
  </si>
  <si>
    <t>BSIU9357911</t>
  </si>
  <si>
    <t>COSU8014890180</t>
  </si>
  <si>
    <t>TCNU6862477</t>
  </si>
  <si>
    <t>FSCU8861278</t>
  </si>
  <si>
    <t>COSU8015937660</t>
  </si>
  <si>
    <t>CBHU9418457</t>
  </si>
  <si>
    <t>SSNK</t>
  </si>
  <si>
    <t>GLDU7253681</t>
  </si>
  <si>
    <t>LHV1787529</t>
  </si>
  <si>
    <t>KSRO</t>
  </si>
  <si>
    <t>DYLU5106624</t>
  </si>
  <si>
    <t>PCSLHGHPC1800250</t>
  </si>
  <si>
    <t>HLTB</t>
  </si>
  <si>
    <t>SEGU4844930</t>
  </si>
  <si>
    <t>PCSU5101550</t>
  </si>
  <si>
    <t>KMTU9261127</t>
  </si>
  <si>
    <t>KMTCPUSA339424</t>
  </si>
  <si>
    <t>0040E</t>
  </si>
  <si>
    <t>TCNU8599502</t>
  </si>
  <si>
    <t>SEGU5549250</t>
  </si>
  <si>
    <t>TEMU7800593</t>
  </si>
  <si>
    <t>KMTCINC2346570</t>
  </si>
  <si>
    <t>NSSU7041839</t>
  </si>
  <si>
    <t>NSSLICHPC1801139</t>
  </si>
  <si>
    <t>TCNU3331435</t>
  </si>
  <si>
    <t>NSSLICHPC1801142</t>
  </si>
  <si>
    <t>WBPU7080430</t>
  </si>
  <si>
    <t>TEMU6787795</t>
  </si>
  <si>
    <t>TEMU7639236</t>
  </si>
  <si>
    <t>NSSU7031532</t>
  </si>
  <si>
    <t>DYLU5124546</t>
  </si>
  <si>
    <t>NSSLHGHPC1800819</t>
  </si>
  <si>
    <t>NPUN</t>
  </si>
  <si>
    <t>SEGU4782930</t>
  </si>
  <si>
    <t>SEGU6456912</t>
  </si>
  <si>
    <t>DYLU5136589</t>
  </si>
  <si>
    <t>PCSU5102664</t>
  </si>
  <si>
    <t>SEGU6457375</t>
  </si>
  <si>
    <t>DYLU5125584</t>
  </si>
  <si>
    <t>DYLU5112191</t>
  </si>
  <si>
    <t>GESU5593496</t>
  </si>
  <si>
    <t>APHU7401402</t>
  </si>
  <si>
    <t>PKEU5044017</t>
  </si>
  <si>
    <t>NSSLHGHPC1800861</t>
  </si>
  <si>
    <t>CMAU8390091</t>
  </si>
  <si>
    <t>AATE</t>
  </si>
  <si>
    <t>DYLU5121634</t>
  </si>
  <si>
    <t>PCSLHGHPC1800346</t>
  </si>
  <si>
    <t>DYLU5121589</t>
  </si>
  <si>
    <t>DYLU5127545</t>
  </si>
  <si>
    <t>DYLU5122353</t>
  </si>
  <si>
    <t>DYLU5125012</t>
  </si>
  <si>
    <t>SEGU4311144</t>
  </si>
  <si>
    <t>TGBU5042494</t>
  </si>
  <si>
    <t>PCSLHGHPC1800351</t>
  </si>
  <si>
    <t>NPSZ</t>
  </si>
  <si>
    <t>FCIU7218329</t>
  </si>
  <si>
    <t>NSSLICHPC1801333</t>
  </si>
  <si>
    <t>NSSU7102955</t>
  </si>
  <si>
    <t>NSSU7015953</t>
  </si>
  <si>
    <t>DRYU9024177</t>
  </si>
  <si>
    <t>NSSU7097822</t>
  </si>
  <si>
    <t>FCIU7217889</t>
  </si>
  <si>
    <t>NSSLICHPC1801404</t>
  </si>
  <si>
    <t>DRYU9395141</t>
  </si>
  <si>
    <t>SEGU5762754</t>
  </si>
  <si>
    <t>FCIU7216835</t>
  </si>
  <si>
    <t>NSSU7017600</t>
  </si>
  <si>
    <t>PKEU5011688</t>
  </si>
  <si>
    <t>BMOU5949120</t>
  </si>
  <si>
    <t>NSSU7085483</t>
  </si>
  <si>
    <t>NSSU7017806</t>
  </si>
  <si>
    <t>TEMU7599811</t>
  </si>
  <si>
    <t>NSSU7034193</t>
  </si>
  <si>
    <t>BMOU6220555</t>
  </si>
  <si>
    <t>KMTCINC2387778</t>
  </si>
  <si>
    <t>0017N</t>
  </si>
  <si>
    <t>APHU6550649</t>
  </si>
  <si>
    <t>ACHL</t>
  </si>
  <si>
    <t>TGBU5207362</t>
  </si>
  <si>
    <t>TGHU8557793</t>
  </si>
  <si>
    <t>TGHU6337790</t>
  </si>
  <si>
    <t>GLDU7540974</t>
  </si>
  <si>
    <t>SKHU9004382</t>
  </si>
  <si>
    <t>SNKO042180500577</t>
  </si>
  <si>
    <t>V.0055N</t>
  </si>
  <si>
    <t>NSSU7029582</t>
  </si>
  <si>
    <t>NSSLICHPC1801496</t>
  </si>
  <si>
    <t>NSSU7065260</t>
  </si>
  <si>
    <t>NSSLBSHPC1800305</t>
  </si>
  <si>
    <t>PKEU5009994</t>
  </si>
  <si>
    <t>NSSU7087280</t>
  </si>
  <si>
    <t>DFSU7509713</t>
  </si>
  <si>
    <t>NSSU7062045</t>
  </si>
  <si>
    <t>NSSLICHPC1801492</t>
  </si>
  <si>
    <t>NSSU7083325</t>
  </si>
  <si>
    <t>NSSLBSHPC1800303</t>
  </si>
  <si>
    <t>NSSU7050738</t>
  </si>
  <si>
    <t>NSSU7106307</t>
  </si>
  <si>
    <t>NSSU7026860</t>
  </si>
  <si>
    <t>NSSLHGHPC1801174</t>
  </si>
  <si>
    <t>NSSU7069712</t>
  </si>
  <si>
    <t>NSSU7044843</t>
  </si>
  <si>
    <t>TCNU3689579</t>
  </si>
  <si>
    <t>NSSU7063587</t>
  </si>
  <si>
    <t>NSSU7037839</t>
  </si>
  <si>
    <t>NSSU7111807</t>
  </si>
  <si>
    <t>TGBU5045132</t>
  </si>
  <si>
    <t>NSSLHGHPC1801142</t>
  </si>
  <si>
    <t>TCNU3330953</t>
  </si>
  <si>
    <t>PKEU5034929</t>
  </si>
  <si>
    <t>PCSLHGHPC1800390</t>
  </si>
  <si>
    <t>DFSU7496489</t>
  </si>
  <si>
    <t>NSSLBSHPC1800335</t>
  </si>
  <si>
    <t>DYLU5132876</t>
  </si>
  <si>
    <t>SEGU5760880</t>
  </si>
  <si>
    <t>NSSLICHPC1801629</t>
  </si>
  <si>
    <t>SEGU4986662</t>
  </si>
  <si>
    <t>0IV02N</t>
  </si>
  <si>
    <t>FSCU8989063</t>
  </si>
  <si>
    <t>BMOU6810269</t>
  </si>
  <si>
    <t>KMTCINC2419140</t>
  </si>
  <si>
    <t>TEMU8399870</t>
  </si>
  <si>
    <t>TEMU8993630</t>
  </si>
  <si>
    <t>TEMU6342325</t>
  </si>
  <si>
    <t>TCLU8724309</t>
  </si>
  <si>
    <t>SKHU9317860</t>
  </si>
  <si>
    <t>SNKO011180602358</t>
  </si>
  <si>
    <t>TCNU8956512</t>
  </si>
  <si>
    <t>PCLUTNC814500</t>
  </si>
  <si>
    <t>MSCU9106392</t>
  </si>
  <si>
    <t>MSCUOT713440</t>
  </si>
  <si>
    <t>WOVEN JUMBO</t>
  </si>
  <si>
    <t>CLHU8998010</t>
  </si>
  <si>
    <t>TGHU9647762</t>
  </si>
  <si>
    <t>MEDUVL043514</t>
  </si>
  <si>
    <t>SPIRIT OF MANILAHK820R</t>
  </si>
  <si>
    <t>USED WOVEN</t>
  </si>
  <si>
    <t>MSCU7791640</t>
  </si>
  <si>
    <t>MEDUVL061896</t>
  </si>
  <si>
    <t>DRYU9099730</t>
  </si>
  <si>
    <t>CKCOINC1500441</t>
  </si>
  <si>
    <t>HDMU6525180</t>
  </si>
  <si>
    <t>HDMUCNHP3175882</t>
  </si>
  <si>
    <t>PCIU8931530</t>
  </si>
  <si>
    <t>FREHPH170000005</t>
  </si>
  <si>
    <t>PIL</t>
  </si>
  <si>
    <t>UASU1057910</t>
  </si>
  <si>
    <t>CAVAN009224</t>
  </si>
  <si>
    <t>TCNU3458060</t>
  </si>
  <si>
    <t>HHHKG170003321</t>
  </si>
  <si>
    <t>CMAU5264016</t>
  </si>
  <si>
    <t>ANT1070621B</t>
  </si>
  <si>
    <t>TCLU1467744</t>
  </si>
  <si>
    <t>FCIU8595749</t>
  </si>
  <si>
    <t>DFSU7311538</t>
  </si>
  <si>
    <t>HANSE ENDURANSE17007S</t>
  </si>
  <si>
    <t>FSCU8160832</t>
  </si>
  <si>
    <t>UACU6007550</t>
  </si>
  <si>
    <t>AUSYD038241</t>
  </si>
  <si>
    <t>GESU6425202</t>
  </si>
  <si>
    <t>CLHU8974209</t>
  </si>
  <si>
    <t>ESVLC149496</t>
  </si>
  <si>
    <t>UACU5532560</t>
  </si>
  <si>
    <t>AUSYD038242</t>
  </si>
  <si>
    <t>BSIU9557571</t>
  </si>
  <si>
    <t>UACU6016130</t>
  </si>
  <si>
    <t>DFOU8024435</t>
  </si>
  <si>
    <t>UACU5981534</t>
  </si>
  <si>
    <t>TCNU8316243</t>
  </si>
  <si>
    <t>UACU5371059</t>
  </si>
  <si>
    <t>TCLU1452575</t>
  </si>
  <si>
    <t>ZIM</t>
  </si>
  <si>
    <t>YMLU8841342</t>
  </si>
  <si>
    <t>SEGU4334469</t>
  </si>
  <si>
    <t>CXDU2301339</t>
  </si>
  <si>
    <t>OOCU6837757</t>
  </si>
  <si>
    <t>OOLU4030462830</t>
  </si>
  <si>
    <t>YM INCEPTION111N</t>
  </si>
  <si>
    <t>TRUONG THINH</t>
  </si>
  <si>
    <t>TCNU6200362</t>
  </si>
  <si>
    <t>YMLU8361180</t>
  </si>
  <si>
    <t>I288008619</t>
  </si>
  <si>
    <t>SEGU4101066</t>
  </si>
  <si>
    <t>FCIU9394311</t>
  </si>
  <si>
    <t>I465066200</t>
  </si>
  <si>
    <t>BMOU5742010</t>
  </si>
  <si>
    <t>UETU5590107</t>
  </si>
  <si>
    <t>SEGU5040514</t>
  </si>
  <si>
    <t>UETU5244486</t>
  </si>
  <si>
    <t>TEMU8695260</t>
  </si>
  <si>
    <t>SEGU4826690</t>
  </si>
  <si>
    <t>TEMU8695379</t>
  </si>
  <si>
    <t>TCNU3983006</t>
  </si>
  <si>
    <t>I288011457</t>
  </si>
  <si>
    <t>SEGU5302450</t>
  </si>
  <si>
    <t>TCNU6151191</t>
  </si>
  <si>
    <t>I272023958</t>
  </si>
  <si>
    <t>SEGU5485515</t>
  </si>
  <si>
    <t>I272023472</t>
  </si>
  <si>
    <t>TCNU4609310</t>
  </si>
  <si>
    <t>I288011811</t>
  </si>
  <si>
    <t>YMLU8796710</t>
  </si>
  <si>
    <t>BMOU5990417</t>
  </si>
  <si>
    <t>TEMU6072852</t>
  </si>
  <si>
    <t>SEGU4583081</t>
  </si>
  <si>
    <t>I288011509</t>
  </si>
  <si>
    <t>BEAU4292572</t>
  </si>
  <si>
    <t>YMLU8557491</t>
  </si>
  <si>
    <t>TGBU5549318</t>
  </si>
  <si>
    <t>M912023179</t>
  </si>
  <si>
    <t>TCNU3755243</t>
  </si>
  <si>
    <t>TCNU3477986</t>
  </si>
  <si>
    <t>SEGU6182278</t>
  </si>
  <si>
    <t>BSIU9772384</t>
  </si>
  <si>
    <t>TCNU3161679</t>
  </si>
  <si>
    <t>I272024229</t>
  </si>
  <si>
    <t>DFSU6740034</t>
  </si>
  <si>
    <t>SEGU5392449</t>
  </si>
  <si>
    <t>I272024485</t>
  </si>
  <si>
    <t>PCIU8599338</t>
  </si>
  <si>
    <t>LGB800671600</t>
  </si>
  <si>
    <t>PCIU8823263</t>
  </si>
  <si>
    <t>TEMU8937575</t>
  </si>
  <si>
    <t>I288012312</t>
  </si>
  <si>
    <t>YMLU8935380</t>
  </si>
  <si>
    <t>I272025075</t>
  </si>
  <si>
    <t>TGHU6749288</t>
  </si>
  <si>
    <t>JUMBO BAG</t>
  </si>
  <si>
    <t>IRSU4854000</t>
  </si>
  <si>
    <t>AME1045E/PWL/2890</t>
  </si>
  <si>
    <t>BMOU6579400</t>
  </si>
  <si>
    <t>CAN0391120</t>
  </si>
  <si>
    <t>HDXU4998654</t>
  </si>
  <si>
    <t>IRSU4934738</t>
  </si>
  <si>
    <t>XBIU5209242</t>
  </si>
  <si>
    <t>BSIU9128730</t>
  </si>
  <si>
    <t>TCNU8854233</t>
  </si>
  <si>
    <t>PCIU8324351</t>
  </si>
  <si>
    <t>PCIU9268150</t>
  </si>
  <si>
    <t>PCIU8622320</t>
  </si>
  <si>
    <t>CAIU8736509</t>
  </si>
  <si>
    <t>MEDUVL032772</t>
  </si>
  <si>
    <t>MSCU9955532</t>
  </si>
  <si>
    <t>MSCU9989091</t>
  </si>
  <si>
    <t>TGHU9248269</t>
  </si>
  <si>
    <t>MEDU8301220</t>
  </si>
  <si>
    <t>MSCU7638734</t>
  </si>
  <si>
    <t>XINU8168732</t>
  </si>
  <si>
    <t>MEDUVL032749</t>
  </si>
  <si>
    <t>GLDU7676195</t>
  </si>
  <si>
    <t>INKU6661191</t>
  </si>
  <si>
    <t>MSCU7735441</t>
  </si>
  <si>
    <t>CRSU9154770</t>
  </si>
  <si>
    <t>MSCU7145506</t>
  </si>
  <si>
    <t>MSCU9710186</t>
  </si>
  <si>
    <t>TCNU9723731</t>
  </si>
  <si>
    <t>MSCU7578722</t>
  </si>
  <si>
    <t>MEDU4896290</t>
  </si>
  <si>
    <t>MSCUWG930024</t>
  </si>
  <si>
    <t>MEDU8324523</t>
  </si>
  <si>
    <t>TRLU8035952</t>
  </si>
  <si>
    <t>SLSU8009670</t>
  </si>
  <si>
    <t>MSCUKQ385789</t>
  </si>
  <si>
    <t>MSCU7130321</t>
  </si>
  <si>
    <t>MEDUBR175101</t>
  </si>
  <si>
    <t>MEDU7787694</t>
  </si>
  <si>
    <t>TCNU8414785</t>
  </si>
  <si>
    <t>MSCUKQ376069</t>
  </si>
  <si>
    <t>TGHU9617285</t>
  </si>
  <si>
    <t>MSCUVQ494931</t>
  </si>
  <si>
    <t>TCNU1015459</t>
  </si>
  <si>
    <t>CMAU4129691</t>
  </si>
  <si>
    <t>SCRAP PLASTIC</t>
  </si>
  <si>
    <t>ECMU9755392</t>
  </si>
  <si>
    <t>TCNU4688643</t>
  </si>
  <si>
    <t>TCNU2390731</t>
  </si>
  <si>
    <t>TCNU5614497</t>
  </si>
  <si>
    <t>MAGU5682850</t>
  </si>
  <si>
    <t>I488083826</t>
  </si>
  <si>
    <t>TEMU7034760</t>
  </si>
  <si>
    <t>HDS</t>
  </si>
  <si>
    <t>LSLU5347205</t>
  </si>
  <si>
    <t>AME1046E/PWL/2923</t>
  </si>
  <si>
    <t>IRSU4894996</t>
  </si>
  <si>
    <t>AME1046E/PWL/2924</t>
  </si>
  <si>
    <t>XYLU8051356</t>
  </si>
  <si>
    <t>IRSU4978551</t>
  </si>
  <si>
    <t>IRSU5044019</t>
  </si>
  <si>
    <t>SBAU5171093</t>
  </si>
  <si>
    <t>IRSU4979223</t>
  </si>
  <si>
    <t>AME1046E/PWL/2926</t>
  </si>
  <si>
    <t>BMOU6289227</t>
  </si>
  <si>
    <t>CRXU9287923</t>
  </si>
  <si>
    <t>YN203S11A11008F</t>
  </si>
  <si>
    <t>CRXU9967807</t>
  </si>
  <si>
    <t>UESU5097099</t>
  </si>
  <si>
    <t>UESU5064238</t>
  </si>
  <si>
    <t>UESU4757053</t>
  </si>
  <si>
    <t>UESU4784906</t>
  </si>
  <si>
    <t>UESU5075340</t>
  </si>
  <si>
    <t>SEGU4676184</t>
  </si>
  <si>
    <t>HHHKG170003233</t>
  </si>
  <si>
    <t>VES - 1716S</t>
  </si>
  <si>
    <t>BMOU4389633</t>
  </si>
  <si>
    <t>COSU8015377960</t>
  </si>
  <si>
    <t>17/05/2017</t>
  </si>
  <si>
    <t>CCLU7236026</t>
  </si>
  <si>
    <t>DFSU7258557</t>
  </si>
  <si>
    <t>FSCU8813557</t>
  </si>
  <si>
    <t>TRINH NGHIEN</t>
  </si>
  <si>
    <t>VINH LOC</t>
  </si>
  <si>
    <t>TCNU6791769</t>
  </si>
  <si>
    <t>HDMUOLHP3447519</t>
  </si>
  <si>
    <t>23/12/2017</t>
  </si>
  <si>
    <t>PHUONG MAI</t>
  </si>
  <si>
    <t>01/05/2018</t>
  </si>
  <si>
    <t>KY PHU GIA</t>
  </si>
  <si>
    <t>BSIU9266529</t>
  </si>
  <si>
    <t>HDMUAWHP0979563</t>
  </si>
  <si>
    <t>CAIU7221880</t>
  </si>
  <si>
    <t>DFSU6230792</t>
  </si>
  <si>
    <t>HDMU6709232</t>
  </si>
  <si>
    <t>HDMU6854117</t>
  </si>
  <si>
    <t>SEGU5043792</t>
  </si>
  <si>
    <t>TCNU4439527</t>
  </si>
  <si>
    <t>15/05/2018</t>
  </si>
  <si>
    <t xml:space="preserve"> USED PE FILM</t>
  </si>
  <si>
    <t>TCNU4044471</t>
  </si>
  <si>
    <t>HDMUGBHP0539468</t>
  </si>
  <si>
    <t>PXP - 716S</t>
  </si>
  <si>
    <t>TEMU7287304</t>
  </si>
  <si>
    <t>HDMUGBHP0539551</t>
  </si>
  <si>
    <t>DFSU7480775</t>
  </si>
  <si>
    <t>HLCUHAM180427011</t>
  </si>
  <si>
    <t>PCP - 380S</t>
  </si>
  <si>
    <t>29/05/2018</t>
  </si>
  <si>
    <t>HLBU1755428</t>
  </si>
  <si>
    <t>TCLU6087921</t>
  </si>
  <si>
    <t>UACU5314193</t>
  </si>
  <si>
    <t>19/06/2018</t>
  </si>
  <si>
    <t>CAIU8544846</t>
  </si>
  <si>
    <t>HLCUEUR180425117</t>
  </si>
  <si>
    <t>CAIU8700620</t>
  </si>
  <si>
    <t>TCNU9964488</t>
  </si>
  <si>
    <t>UACU5790878</t>
  </si>
  <si>
    <t>UACU5794678</t>
  </si>
  <si>
    <t>GLDU7168105</t>
  </si>
  <si>
    <t>HLCUANR180460060</t>
  </si>
  <si>
    <t>PCG - 252S</t>
  </si>
  <si>
    <t>25/06/2018</t>
  </si>
  <si>
    <t>DAI PHAT LOC</t>
  </si>
  <si>
    <t>TGHU7929350</t>
  </si>
  <si>
    <t>TGHU7971005</t>
  </si>
  <si>
    <t>TUAN CUONG</t>
  </si>
  <si>
    <t>PCIU8688570</t>
  </si>
  <si>
    <t>LGB801476000</t>
  </si>
  <si>
    <t>GIA LINH</t>
  </si>
  <si>
    <t>PXP - 718S</t>
  </si>
  <si>
    <t>VINH THANH</t>
  </si>
  <si>
    <t>GATU8774846</t>
  </si>
  <si>
    <t>HLCUANR180522281</t>
  </si>
  <si>
    <t>TGHU8210211</t>
  </si>
  <si>
    <t>PCP - 382S</t>
  </si>
  <si>
    <t>BMOU4089066</t>
  </si>
  <si>
    <t>HLCUHAM180557242</t>
  </si>
  <si>
    <t>CPSU6439673</t>
  </si>
  <si>
    <t>DFSU6295514</t>
  </si>
  <si>
    <t>HLXU8068930</t>
  </si>
  <si>
    <t>HLCULIV180465074</t>
  </si>
  <si>
    <t>BMOU6263808</t>
  </si>
  <si>
    <t>KMTCNGO0297389</t>
  </si>
  <si>
    <t>SKH - 1813S</t>
  </si>
  <si>
    <t>30/07/2018</t>
  </si>
  <si>
    <t>HLXU6414714</t>
  </si>
  <si>
    <t>HLCUTLV180607167</t>
  </si>
  <si>
    <t>PCP - 383S</t>
  </si>
  <si>
    <t>PHU HUNG</t>
  </si>
  <si>
    <t>HLXU8406940</t>
  </si>
  <si>
    <t>TCNU7114910</t>
  </si>
  <si>
    <t>07/08/2018</t>
  </si>
  <si>
    <t>BACH HOANG</t>
  </si>
  <si>
    <t>HLBU1652184</t>
  </si>
  <si>
    <t>HLCUANR180715933</t>
  </si>
  <si>
    <t>HLXU6394834</t>
  </si>
  <si>
    <t>CAIU8522066</t>
  </si>
  <si>
    <t>HLCUANR180716545</t>
  </si>
  <si>
    <t>FSCU9370432</t>
  </si>
  <si>
    <t>UACU5619572</t>
  </si>
  <si>
    <t>UACU5740970</t>
  </si>
  <si>
    <t>TCLU8080654</t>
  </si>
  <si>
    <t>HLCULIV180710062</t>
  </si>
  <si>
    <t>PCG - 255S</t>
  </si>
  <si>
    <t>27/08/2018</t>
  </si>
  <si>
    <t>KWLU5090372</t>
  </si>
  <si>
    <t>YR207S414011F</t>
  </si>
  <si>
    <t xml:space="preserve"> YM INSTRUCTION</t>
  </si>
  <si>
    <t>KWLU5122757</t>
  </si>
  <si>
    <t>KWLU5121750</t>
  </si>
  <si>
    <t>GVCU5217845</t>
  </si>
  <si>
    <t>KWLU5132251</t>
  </si>
  <si>
    <t>CRXU9842522</t>
  </si>
  <si>
    <t>WFHU5137551</t>
  </si>
  <si>
    <t>UESU5123747</t>
  </si>
  <si>
    <t>TAU-BAI</t>
  </si>
  <si>
    <t>GVCU5204848</t>
  </si>
  <si>
    <t>NA4341429</t>
  </si>
  <si>
    <t>GESU5711897</t>
  </si>
  <si>
    <t>HDMUVLHP0039807</t>
  </si>
  <si>
    <t>UACU5116198</t>
  </si>
  <si>
    <t>HLBU1295045</t>
  </si>
  <si>
    <t>AS RICCARDA</t>
  </si>
  <si>
    <t>TEMU7370492</t>
  </si>
  <si>
    <t>BMOU4609960</t>
  </si>
  <si>
    <t>FSCU6116300</t>
  </si>
  <si>
    <t>UACU5189050</t>
  </si>
  <si>
    <t>UACU5363583</t>
  </si>
  <si>
    <t>UACU5266460</t>
  </si>
  <si>
    <t>UACU5319641</t>
  </si>
  <si>
    <t>UACU5751932</t>
  </si>
  <si>
    <t>UACU5804605</t>
  </si>
  <si>
    <t>FSCU8310629</t>
  </si>
  <si>
    <t>OOLU2587599660</t>
  </si>
  <si>
    <t>TGHU9575750</t>
  </si>
  <si>
    <t>AUSYD039415</t>
  </si>
  <si>
    <t>UACU5321818</t>
  </si>
  <si>
    <t>UACU5875240</t>
  </si>
  <si>
    <t>UACU5914304</t>
  </si>
  <si>
    <t>UACU6013194</t>
  </si>
  <si>
    <t>CAPE QUEST</t>
  </si>
  <si>
    <t>SANTA LOUKIA</t>
  </si>
  <si>
    <t>DRYU9564133</t>
  </si>
  <si>
    <t>MAERSK ATLANTIC</t>
  </si>
  <si>
    <t>DRYU9773299</t>
  </si>
  <si>
    <t>WBPU7005225</t>
  </si>
  <si>
    <t>FSCU8426814</t>
  </si>
  <si>
    <t>020800041849</t>
  </si>
  <si>
    <t>USED TISSUE PAPER (giấy phế liệu)</t>
  </si>
  <si>
    <t>MAI&amp;AN TRADING LTD COMPANY XOM 2 THANH SON, KIM BANG, HA NAM, VIETNAM PHONE. 0226 3889 889 MOBIL. 0988693881</t>
  </si>
  <si>
    <t>GATU8765850</t>
  </si>
  <si>
    <t>DFSU6969437</t>
  </si>
  <si>
    <t>A078A00557</t>
  </si>
  <si>
    <t>BMOU6295981</t>
  </si>
  <si>
    <t>M912022943</t>
  </si>
  <si>
    <t>SGCU5134274</t>
  </si>
  <si>
    <t>ATKVHAC1030001</t>
  </si>
  <si>
    <t>ASL</t>
  </si>
  <si>
    <t>BMOU5674738</t>
  </si>
  <si>
    <t>COAU7185067150</t>
  </si>
  <si>
    <t>CCLU7058691</t>
  </si>
  <si>
    <t>COAU7185066870</t>
  </si>
  <si>
    <t>FCIU9611654</t>
  </si>
  <si>
    <t>TGHU6987440</t>
  </si>
  <si>
    <t>SEGU6404478</t>
  </si>
  <si>
    <t>M912023095</t>
  </si>
  <si>
    <t>YMLU8505944</t>
  </si>
  <si>
    <t>CBHU8932250</t>
  </si>
  <si>
    <t>COAU7185068980</t>
  </si>
  <si>
    <t>OLIVIA</t>
  </si>
  <si>
    <t>TLLU4437844</t>
  </si>
  <si>
    <t>ASIATIC DAWN</t>
  </si>
  <si>
    <t>MSKU0552828</t>
  </si>
  <si>
    <t>MSKU8224574</t>
  </si>
  <si>
    <t>MSKU8629989</t>
  </si>
  <si>
    <t>BMOU4385290</t>
  </si>
  <si>
    <t>COSU8018664350</t>
  </si>
  <si>
    <t>CBHU8923120</t>
  </si>
  <si>
    <t>COAU7185070180</t>
  </si>
  <si>
    <t>SEGU4740051</t>
  </si>
  <si>
    <t>TCNU7027518</t>
  </si>
  <si>
    <t>TGHU6869745</t>
  </si>
  <si>
    <t>TLLU4167646</t>
  </si>
  <si>
    <t>CBHU8638225</t>
  </si>
  <si>
    <t>COAU7185073170</t>
  </si>
  <si>
    <t>BMOU6303496</t>
  </si>
  <si>
    <t>M600258431</t>
  </si>
  <si>
    <t xml:space="preserve">USED WOVEN JUMBO </t>
  </si>
  <si>
    <t>FSCU8030232</t>
  </si>
  <si>
    <t>M912023348</t>
  </si>
  <si>
    <t xml:space="preserve">USED PP WOVEN JUMBO </t>
  </si>
  <si>
    <t>TEMU8937220</t>
  </si>
  <si>
    <t>YMLU9031665</t>
  </si>
  <si>
    <t>CSNU6169770</t>
  </si>
  <si>
    <t>COAU7185073930</t>
  </si>
  <si>
    <t>IAAU1713398</t>
  </si>
  <si>
    <t>A118A24875</t>
  </si>
  <si>
    <t>IAAU1739181</t>
  </si>
  <si>
    <t>YMMU6155856</t>
  </si>
  <si>
    <t>M912023598</t>
  </si>
  <si>
    <t>YMMU6269885</t>
  </si>
  <si>
    <t>030N</t>
  </si>
  <si>
    <t>DFSU6733210</t>
  </si>
  <si>
    <t>M912023953</t>
  </si>
  <si>
    <t>YMLU8572346</t>
  </si>
  <si>
    <t>YMMU6160908</t>
  </si>
  <si>
    <t>TCNU4758951</t>
  </si>
  <si>
    <t>TEMU7625335</t>
  </si>
  <si>
    <t>OOLU9228426</t>
  </si>
  <si>
    <t>OOLU2592372130</t>
  </si>
  <si>
    <t>FCIU8176383</t>
  </si>
  <si>
    <t>KHI0086875</t>
  </si>
  <si>
    <t>BMOU6863037</t>
  </si>
  <si>
    <t>RFCU5005422</t>
  </si>
  <si>
    <t>SEGU4307437</t>
  </si>
  <si>
    <t>TEMU6168810</t>
  </si>
  <si>
    <t>TEMU8158087</t>
  </si>
  <si>
    <t>SITU9051686</t>
  </si>
  <si>
    <t>SITU9074505</t>
  </si>
  <si>
    <t>SITU9146544</t>
  </si>
  <si>
    <t>TCNU6454449</t>
  </si>
  <si>
    <t>TGHU6799165</t>
  </si>
  <si>
    <t>ĐÌNH VŨ</t>
  </si>
  <si>
    <t>NAM ĐÌNH VŨ</t>
  </si>
  <si>
    <t>HQ ĐÌNH VŨ</t>
  </si>
  <si>
    <t>HQ KV2</t>
  </si>
  <si>
    <t>HYUNDAI</t>
  </si>
  <si>
    <t>HQ KV3</t>
  </si>
  <si>
    <t>COSCO</t>
  </si>
  <si>
    <t>HQ KV1</t>
  </si>
  <si>
    <t>MAERSK</t>
  </si>
  <si>
    <t>MSKU9524278</t>
  </si>
  <si>
    <t>554431663</t>
  </si>
  <si>
    <t>PONU7513058</t>
  </si>
  <si>
    <t>MSKU4536147</t>
  </si>
  <si>
    <t>556854811</t>
  </si>
  <si>
    <t>BMOU4168714</t>
  </si>
  <si>
    <t>FCIU8356940</t>
  </si>
  <si>
    <t>TCKU9654805</t>
  </si>
  <si>
    <t>TCNU6091615</t>
  </si>
  <si>
    <t>HDMU6493020</t>
  </si>
  <si>
    <t>CAIU8235894</t>
  </si>
  <si>
    <t>HDMU6506261</t>
  </si>
  <si>
    <t>HDMU6659105</t>
  </si>
  <si>
    <t>HMMU6007888</t>
  </si>
  <si>
    <t>HDMU6741595</t>
  </si>
  <si>
    <t>SYM</t>
  </si>
  <si>
    <t>CAXU9885010</t>
  </si>
  <si>
    <t>7332000</t>
  </si>
  <si>
    <t>XINU8002696</t>
  </si>
  <si>
    <t>TEXU5478809</t>
  </si>
  <si>
    <t>7332001</t>
  </si>
  <si>
    <t>CAXU9382090</t>
  </si>
  <si>
    <t xml:space="preserve"> </t>
  </si>
  <si>
    <t>TGHU6426135</t>
  </si>
  <si>
    <t>HPHKGHPH2A0042</t>
  </si>
  <si>
    <t>CRSU9305645</t>
  </si>
  <si>
    <t>TGHU9757311</t>
  </si>
  <si>
    <t>HPLCHHPHA00807</t>
  </si>
  <si>
    <t>TGHU6064782</t>
  </si>
  <si>
    <t>HPJEAHPHA00729</t>
  </si>
  <si>
    <t>TGHU6183020</t>
  </si>
  <si>
    <t>TGHU6504686</t>
  </si>
  <si>
    <t>HPLCHHPHA00703</t>
  </si>
  <si>
    <t>GESU6157028</t>
  </si>
  <si>
    <t>HPJEAHPHA00782</t>
  </si>
  <si>
    <t>ECMU9811794</t>
  </si>
  <si>
    <t>KR6261138</t>
  </si>
  <si>
    <t>GESU4736674</t>
  </si>
  <si>
    <t>TGHU8650503</t>
  </si>
  <si>
    <t>CMAU5005946</t>
  </si>
  <si>
    <t>KR6261207</t>
  </si>
  <si>
    <t>CBHU8051900</t>
  </si>
  <si>
    <t>Tên tàu, chuyến</t>
  </si>
  <si>
    <t>Hãng 
khai thác</t>
  </si>
  <si>
    <t>Cảng lưu giữ</t>
  </si>
  <si>
    <t>CAO SU</t>
  </si>
  <si>
    <t>NTAU - BIENDONG NAVIGATOR (217N)</t>
  </si>
  <si>
    <t>NTAU - BIEN DONG MARINER (214N)</t>
  </si>
  <si>
    <t>NTAU - BIENDONG NAVIGATOR (216N)</t>
  </si>
  <si>
    <t>NTAU - BIEN DONG MARINER (213N)</t>
  </si>
  <si>
    <t>LỐP</t>
  </si>
  <si>
    <t>TT</t>
  </si>
  <si>
    <t>VAN LY</t>
  </si>
  <si>
    <t>008S</t>
  </si>
  <si>
    <t>004S</t>
  </si>
  <si>
    <t>YANGMING</t>
  </si>
  <si>
    <t>EVERGREEN</t>
  </si>
  <si>
    <t>NAMSUNG</t>
  </si>
  <si>
    <t>KMTC</t>
  </si>
  <si>
    <t>PP BAGS</t>
  </si>
  <si>
    <t>PIRA BHUM</t>
  </si>
  <si>
    <t>Vận đơn</t>
  </si>
  <si>
    <t>WANHAI</t>
  </si>
  <si>
    <t>012S</t>
  </si>
  <si>
    <t>HDMU6635090</t>
  </si>
  <si>
    <t>FCIU7243070</t>
  </si>
  <si>
    <t>SNL9SHVL4800184</t>
  </si>
  <si>
    <t>HDMU6564611</t>
  </si>
  <si>
    <t>HDMUAEHP0239050</t>
  </si>
  <si>
    <t>HDMU6780210</t>
  </si>
  <si>
    <t>HDMU6852222</t>
  </si>
  <si>
    <t>TCLU5165589</t>
  </si>
  <si>
    <t>CAIU7457412</t>
  </si>
  <si>
    <t>TCLU4850377</t>
  </si>
  <si>
    <t>UACU5465040</t>
  </si>
  <si>
    <t>TCNU7631560</t>
  </si>
  <si>
    <t>HDMUAUWB1678763</t>
  </si>
  <si>
    <t>SEGU5121344</t>
  </si>
  <si>
    <t>HLCUBSC1806AYUF0</t>
  </si>
  <si>
    <t>Tờ khai treo</t>
  </si>
  <si>
    <t>Xác minh bổ sung</t>
  </si>
  <si>
    <t>DN thông quan</t>
  </si>
  <si>
    <t xml:space="preserve"> COSU8014990750</t>
  </si>
  <si>
    <t>NHỰA</t>
  </si>
  <si>
    <t>COSU8009928720</t>
  </si>
  <si>
    <t>COSU8014977410</t>
  </si>
  <si>
    <t>MÀNG</t>
  </si>
  <si>
    <t>8018336320/GBI-0162980</t>
  </si>
  <si>
    <t>COSU8014899750</t>
  </si>
  <si>
    <t>Liên minh từ chối</t>
  </si>
  <si>
    <t>AEL00HKGHP17050017</t>
  </si>
  <si>
    <t>Đã xác minh hãng tàu</t>
  </si>
  <si>
    <t>MOLU28009774982</t>
  </si>
  <si>
    <t>BAO</t>
  </si>
  <si>
    <t>APLU075176782</t>
  </si>
  <si>
    <t>HDMUGBHP0534156</t>
  </si>
  <si>
    <t xml:space="preserve"> GAD0105477</t>
  </si>
  <si>
    <t xml:space="preserve"> NYKSVANT00715202</t>
  </si>
  <si>
    <t xml:space="preserve"> YMLUI272015171</t>
  </si>
  <si>
    <t xml:space="preserve"> YMLUI272029830</t>
  </si>
  <si>
    <t>THÉP</t>
  </si>
  <si>
    <t>8019024320/GBI-0164297</t>
  </si>
  <si>
    <t>BAO &amp; NHỰA</t>
  </si>
  <si>
    <t>ANT1075266E</t>
  </si>
  <si>
    <t>APLU071086098</t>
  </si>
  <si>
    <t>AUSYD038449</t>
  </si>
  <si>
    <t>AUSYD038450</t>
  </si>
  <si>
    <t>COSU4512172400; SINSM1800867501</t>
  </si>
  <si>
    <t>COSU8011776369</t>
  </si>
  <si>
    <t>COSU8014764260</t>
  </si>
  <si>
    <t>COSU8014766930</t>
  </si>
  <si>
    <t>COSU8014842960</t>
  </si>
  <si>
    <t>COSU8014904500</t>
  </si>
  <si>
    <t>COSU8014904510</t>
  </si>
  <si>
    <t>COSU8014933700</t>
  </si>
  <si>
    <t>COSU8014933709</t>
  </si>
  <si>
    <t>COSU8014941670</t>
  </si>
  <si>
    <t>COSU8014946980</t>
  </si>
  <si>
    <t>COSU8014960600</t>
  </si>
  <si>
    <t>COSU8014961650</t>
  </si>
  <si>
    <t>COSU8014961660</t>
  </si>
  <si>
    <t>COSU8014977419</t>
  </si>
  <si>
    <t>COSU8014986840</t>
  </si>
  <si>
    <t>COSU8014990750</t>
  </si>
  <si>
    <t>COSU8015360150</t>
  </si>
  <si>
    <t>COSU8015417430</t>
  </si>
  <si>
    <t>COSU8015529380</t>
  </si>
  <si>
    <t>COSU8015937670</t>
  </si>
  <si>
    <t>COSU8015940840</t>
  </si>
  <si>
    <t>COSU8015942410</t>
  </si>
  <si>
    <t>COSU8016021010</t>
  </si>
  <si>
    <t>GBHP0537442</t>
  </si>
  <si>
    <t>HDMUGBHP0537469</t>
  </si>
  <si>
    <t>HDMUGBWB0531086</t>
  </si>
  <si>
    <t xml:space="preserve">HDMUGBWB0536317 </t>
  </si>
  <si>
    <t xml:space="preserve">HDMUGBWB0536336 </t>
  </si>
  <si>
    <t>HHHKG180003266/CH18040031</t>
  </si>
  <si>
    <t>HLCUBSC1804BOCZ2</t>
  </si>
  <si>
    <t>HLCULIV180343320</t>
  </si>
  <si>
    <t>HLCUSYD170310887</t>
  </si>
  <si>
    <t>KR60281963</t>
  </si>
  <si>
    <t>MOLU26014806400</t>
  </si>
  <si>
    <t>SITYKHP1810630</t>
  </si>
  <si>
    <t>ESVLC146923</t>
  </si>
  <si>
    <t xml:space="preserve"> JVWB2721549</t>
  </si>
  <si>
    <t>JVWB2718318</t>
  </si>
  <si>
    <t>JVWB2722509</t>
  </si>
  <si>
    <t>JVWB2725286</t>
  </si>
  <si>
    <t>Tên doanh nghiệp rút gọn</t>
  </si>
  <si>
    <t>Hình sự</t>
  </si>
  <si>
    <t>Phân loại</t>
  </si>
  <si>
    <t>Tên hàng rút gọn thực tế</t>
  </si>
  <si>
    <t>Ngày nhập cảng/chuyến</t>
  </si>
  <si>
    <t>Chi cục quản lý</t>
  </si>
  <si>
    <t>Ngày kiểm</t>
  </si>
  <si>
    <t>Chì mới</t>
  </si>
  <si>
    <t>Chì cũ</t>
  </si>
  <si>
    <t>Đợt kiểm tra</t>
  </si>
  <si>
    <t>Đợt 11</t>
  </si>
  <si>
    <t>Xác minh DN</t>
  </si>
  <si>
    <t>Đăng báo</t>
  </si>
  <si>
    <t>Hàng đẹp, màng</t>
  </si>
  <si>
    <t>PTSC ĐÌNH VŨ</t>
  </si>
  <si>
    <t>Đợt 1,2,3</t>
  </si>
  <si>
    <t>Đợt 1-30/7/2018 (558/KSHQ-T1 20.7.2018)</t>
  </si>
  <si>
    <t>Nhựa phế liệu PE dạng màng, đã qua sử dụng</t>
  </si>
  <si>
    <t>Đợt 8</t>
  </si>
  <si>
    <t>Đợt 9-26/6/2019 (746/KSHQ-T1 17.6.2019)</t>
  </si>
  <si>
    <t>Nhựa phế liệu dạng màng PE, kích thước không đồng nhất, ép đóng kiện</t>
  </si>
  <si>
    <t>H151269882</t>
  </si>
  <si>
    <t>C1503265</t>
  </si>
  <si>
    <t>Đợt 2- 10/9/2018 (666/KSHQ-T1 22.8.2018)</t>
  </si>
  <si>
    <t>Rút hồ sơ báo cáo (file tên doanh nghiệp)</t>
  </si>
  <si>
    <t>H151269887</t>
  </si>
  <si>
    <t>C1503266</t>
  </si>
  <si>
    <t>Nhựa phế liệu dạng màng PE, đã qua sử dụng</t>
  </si>
  <si>
    <t>H180005166</t>
  </si>
  <si>
    <t>13647621</t>
  </si>
  <si>
    <t>Đợt 4</t>
  </si>
  <si>
    <t xml:space="preserve">Đợt 4-08/11/2018 (899/KSHQ-T1 10/2019) </t>
  </si>
  <si>
    <t>H180005224</t>
  </si>
  <si>
    <t>13647618</t>
  </si>
  <si>
    <t>H180005226</t>
  </si>
  <si>
    <t>13647616</t>
  </si>
  <si>
    <t>HPG</t>
  </si>
  <si>
    <t>H151269888</t>
  </si>
  <si>
    <t>H151269816</t>
  </si>
  <si>
    <t>H151269869</t>
  </si>
  <si>
    <t>Từ chối</t>
  </si>
  <si>
    <t>H151269868</t>
  </si>
  <si>
    <t>H151269867</t>
  </si>
  <si>
    <t>DONG A</t>
  </si>
  <si>
    <t>H151269842</t>
  </si>
  <si>
    <t>H151269854</t>
  </si>
  <si>
    <t>LIEN MINH</t>
  </si>
  <si>
    <t>PASTICS SCRAPS</t>
  </si>
  <si>
    <t>OKEE ALBA</t>
  </si>
  <si>
    <t>1705</t>
  </si>
  <si>
    <t>TÂN VŨ</t>
  </si>
  <si>
    <t>Đợt 6</t>
  </si>
  <si>
    <t>Đức đạt chuyển Liên Minh, Liên minh từ chối</t>
  </si>
  <si>
    <t>HOANG MINH</t>
  </si>
  <si>
    <t>QUANG TRUNG</t>
  </si>
  <si>
    <t>BELLA J</t>
  </si>
  <si>
    <t>1823</t>
  </si>
  <si>
    <t>PLASTIC SCRAP;</t>
  </si>
  <si>
    <t>1827</t>
  </si>
  <si>
    <t>Đợt 3-22/10/2018 (853/KSHQ-T1 8/10/2018)</t>
  </si>
  <si>
    <t>1829</t>
  </si>
  <si>
    <t>BIEMDONG NAVIGATOR</t>
  </si>
  <si>
    <t>717W</t>
  </si>
  <si>
    <t>Đình vũ đã kiểm kê</t>
  </si>
  <si>
    <t>Đợt 10 (20/12/2019)</t>
  </si>
  <si>
    <t>CAPE FLINT</t>
  </si>
  <si>
    <t>034S</t>
  </si>
  <si>
    <t>H180013329</t>
  </si>
  <si>
    <t>Chì mờ</t>
  </si>
  <si>
    <t>BIENDONG MARINER</t>
  </si>
  <si>
    <t>627W</t>
  </si>
  <si>
    <t>Đình vũ đã kiểm</t>
  </si>
  <si>
    <t xml:space="preserve">PLASTIC SCRAP; </t>
  </si>
  <si>
    <t>HAPAG LLOYD</t>
  </si>
  <si>
    <t>K LINE</t>
  </si>
  <si>
    <t xml:space="preserve"> HAIAN BELL</t>
  </si>
  <si>
    <t>19/01/2018 </t>
  </si>
  <si>
    <t>BIENDONG TRADER</t>
  </si>
  <si>
    <t>NORDEMILIA</t>
  </si>
  <si>
    <t>016N</t>
  </si>
  <si>
    <t>16/04/2019</t>
  </si>
  <si>
    <t>H180013141</t>
  </si>
  <si>
    <t>TSK4579425</t>
  </si>
  <si>
    <t>H180013167</t>
  </si>
  <si>
    <t>BS337741</t>
  </si>
  <si>
    <t>OOCL</t>
  </si>
  <si>
    <t>AS RICCARDA /079W</t>
  </si>
  <si>
    <t>VIP GREEN PORT</t>
  </si>
  <si>
    <t>H151269943</t>
  </si>
  <si>
    <t>Đợt 2 (11/9/2018)</t>
  </si>
  <si>
    <t>RESICHEM</t>
  </si>
  <si>
    <t>54 BALES, USED WOVEN BAGS **FAX:84-320-3561997;</t>
  </si>
  <si>
    <t>SITC KAOHSIUNG</t>
  </si>
  <si>
    <t>1814S</t>
  </si>
  <si>
    <t>Sai thông tin cảng, chưa làm</t>
  </si>
  <si>
    <t>22 PACKAGE, PE FILM "FREIGHT PREPAID AS ARRANGED";</t>
  </si>
  <si>
    <t>AVRA C</t>
  </si>
  <si>
    <t>1820S</t>
  </si>
  <si>
    <t>H180005513</t>
  </si>
  <si>
    <t>SITR291191</t>
  </si>
  <si>
    <t>PE FILM</t>
  </si>
  <si>
    <t>AVRA C 1822S</t>
  </si>
  <si>
    <t>H180012301</t>
  </si>
  <si>
    <t>SITR293080</t>
  </si>
  <si>
    <t>Đợt 5</t>
  </si>
  <si>
    <t>Đợt 6-01/01/2019 (30/KSHQ-T1 03/01/2019)</t>
  </si>
  <si>
    <t>SINAR BANTEN</t>
  </si>
  <si>
    <t>YM INAUGURATION</t>
  </si>
  <si>
    <t>RIPE LAW</t>
  </si>
  <si>
    <t>USED WOVENG BAGS</t>
  </si>
  <si>
    <t>AS LEONA</t>
  </si>
  <si>
    <t>V.1813W</t>
  </si>
  <si>
    <t>Đợt 4 (08/11/2018)</t>
  </si>
  <si>
    <t>PXP - 703S /</t>
  </si>
  <si>
    <t>NAM HẢI</t>
  </si>
  <si>
    <t>H151269746</t>
  </si>
  <si>
    <t>BEE LOGISTICS</t>
  </si>
  <si>
    <t>Lốp cao su</t>
  </si>
  <si>
    <t>CHANA BHUM W008</t>
  </si>
  <si>
    <t>Đợt 11 (25/3/2020)</t>
  </si>
  <si>
    <t>USED PE FILM_x005F_x000D_ _x005F_x000D_ _x005F_x000D_ _x005F_x000D_ NoOfPkg:44;KindOfPackage:PACKAGES_x005F_x000D_</t>
  </si>
  <si>
    <t>BIENDONG STAR</t>
  </si>
  <si>
    <t>822W</t>
  </si>
  <si>
    <t>H180005451</t>
  </si>
  <si>
    <t>16220565</t>
  </si>
  <si>
    <t>TS LINES</t>
  </si>
  <si>
    <t>21/02/2018</t>
  </si>
  <si>
    <t>H170065959</t>
  </si>
  <si>
    <t>TSX2314901</t>
  </si>
  <si>
    <t>H170065993</t>
  </si>
  <si>
    <t>TSX2319466</t>
  </si>
  <si>
    <t>H170065987</t>
  </si>
  <si>
    <t>TSX2314913</t>
  </si>
  <si>
    <t>TRUONG AN</t>
  </si>
  <si>
    <t>Hàng đẹp, nhựa</t>
  </si>
  <si>
    <t>LANTAU BEE</t>
  </si>
  <si>
    <t>18008S</t>
  </si>
  <si>
    <t>H180011280</t>
  </si>
  <si>
    <t>TSX 1632658</t>
  </si>
  <si>
    <t>Đợt 7-04/03/2019 (257/KSHQ-T1 07/3/2019)</t>
  </si>
  <si>
    <t>LANTAU BRIDE 18010S</t>
  </si>
  <si>
    <t>H180012540</t>
  </si>
  <si>
    <t>TSX1911100</t>
  </si>
  <si>
    <t>H180012545</t>
  </si>
  <si>
    <t>TSB1911104</t>
  </si>
  <si>
    <t>H180012544</t>
  </si>
  <si>
    <t>TSI1911146</t>
  </si>
  <si>
    <t>H180012527</t>
  </si>
  <si>
    <t>TSB1911145</t>
  </si>
  <si>
    <t>Người nhận từ chối</t>
  </si>
  <si>
    <t>Nhựa phế liệu dạng màng PE, đã qua sử dụng, ép đóng kiện</t>
  </si>
  <si>
    <t>IAL (CAT TUONG)</t>
  </si>
  <si>
    <t>MOONCHILD /S019</t>
  </si>
  <si>
    <t>H151269956</t>
  </si>
  <si>
    <t>IAAE097347</t>
  </si>
  <si>
    <t>Đã xuất cảnh, hàng Pet Plastic</t>
  </si>
  <si>
    <t>WAN HAI 266</t>
  </si>
  <si>
    <t xml:space="preserve"> WAN HAI 213</t>
  </si>
  <si>
    <t>S332</t>
  </si>
  <si>
    <t>H180012847</t>
  </si>
  <si>
    <t>IAAE120029</t>
  </si>
  <si>
    <t>H180012865</t>
  </si>
  <si>
    <t>IAAE1220118</t>
  </si>
  <si>
    <t>H180012853</t>
  </si>
  <si>
    <t>IAAE220089</t>
  </si>
  <si>
    <t>H180012848</t>
  </si>
  <si>
    <t>IAAE220082</t>
  </si>
  <si>
    <t>WAN HAI 205</t>
  </si>
  <si>
    <t>H180012833</t>
  </si>
  <si>
    <t>H180012859</t>
  </si>
  <si>
    <t>IAAE219985</t>
  </si>
  <si>
    <t>H180012866</t>
  </si>
  <si>
    <t>IAAE220845</t>
  </si>
  <si>
    <t>H180012856</t>
  </si>
  <si>
    <t>220822</t>
  </si>
  <si>
    <t>TUAN SINH</t>
  </si>
  <si>
    <t>S385</t>
  </si>
  <si>
    <t>H180013086</t>
  </si>
  <si>
    <t>IAAD494377</t>
  </si>
  <si>
    <t>WAN HAI 267</t>
  </si>
  <si>
    <t>S268</t>
  </si>
  <si>
    <t>H180012829</t>
  </si>
  <si>
    <t>IAAE098795</t>
  </si>
  <si>
    <t>Nhựa phế liệu PE dạng màng, kích thước không đồng nhất, ép đóng kiện</t>
  </si>
  <si>
    <t>Tiếp vận Tiên phong Sài Gòn</t>
  </si>
  <si>
    <t>YM INTELLIGENT</t>
  </si>
  <si>
    <t>136N</t>
  </si>
  <si>
    <t>NAM HẢI ĐÌNH VŨ</t>
  </si>
  <si>
    <t>H180011735</t>
  </si>
  <si>
    <t>409861</t>
  </si>
  <si>
    <t>H180011722</t>
  </si>
  <si>
    <t>409868</t>
  </si>
  <si>
    <t>H180011768</t>
  </si>
  <si>
    <t>409875</t>
  </si>
  <si>
    <t>H180011560</t>
  </si>
  <si>
    <t>409879</t>
  </si>
  <si>
    <t>H180011761</t>
  </si>
  <si>
    <t>409864</t>
  </si>
  <si>
    <t>Nhựa phế liệu dạng dây đai, đã qua sử dụng, ép đóng kiện</t>
  </si>
  <si>
    <t>YM INITIATIVE</t>
  </si>
  <si>
    <t>10/04/2019</t>
  </si>
  <si>
    <t>SUN FUNG INT'L LOGISTICS LTD. BILL OF LADINGUNIT C1, 4TH FLOOR SUMMIT BLDG30 MAN YUE STREET, KLN, HKTEL: 97710567</t>
  </si>
  <si>
    <t>H/180013065</t>
  </si>
  <si>
    <t>PT106816</t>
  </si>
  <si>
    <t>202N</t>
  </si>
  <si>
    <t>H180012721</t>
  </si>
  <si>
    <t>mờ</t>
  </si>
  <si>
    <t>H180012722</t>
  </si>
  <si>
    <t>PT409849</t>
  </si>
  <si>
    <t>DN từ chối</t>
  </si>
  <si>
    <t>H180012724</t>
  </si>
  <si>
    <t>PT40959</t>
  </si>
  <si>
    <t>H180012703</t>
  </si>
  <si>
    <t>PT409856</t>
  </si>
  <si>
    <t>H180012720</t>
  </si>
  <si>
    <t>PT409854</t>
  </si>
  <si>
    <t>SIMA SADAF007HHN /</t>
  </si>
  <si>
    <t>ICD NAM HẢI</t>
  </si>
  <si>
    <t>H151269665</t>
  </si>
  <si>
    <t>H151269647</t>
  </si>
  <si>
    <t>USED POLYPROPYLENE BAGS</t>
  </si>
  <si>
    <t>ASBR /V007</t>
  </si>
  <si>
    <t>18/5/2018</t>
  </si>
  <si>
    <t>GREEN PORT</t>
  </si>
  <si>
    <t>18/05/2018 </t>
  </si>
  <si>
    <t>AS RICCARDA /103S</t>
  </si>
  <si>
    <t>H151269929</t>
  </si>
  <si>
    <t>ASL1487463</t>
  </si>
  <si>
    <t>OLIVIA /106S</t>
  </si>
  <si>
    <t>H151269907</t>
  </si>
  <si>
    <t>H151269908</t>
  </si>
  <si>
    <t>KOTA JATI</t>
  </si>
  <si>
    <t xml:space="preserve"> 0015N</t>
  </si>
  <si>
    <t>22/03/2017</t>
  </si>
  <si>
    <t>KOTA JASA /0049N</t>
  </si>
  <si>
    <t>20/7/2018</t>
  </si>
  <si>
    <t>H180011568</t>
  </si>
  <si>
    <t>Han gỉ</t>
  </si>
  <si>
    <t>CSL MANHATTAN/1E</t>
  </si>
  <si>
    <t>21/7/2018</t>
  </si>
  <si>
    <t>LẠCH HUYỆN</t>
  </si>
  <si>
    <t>Đợt 5-05/12/2018 (1045/KSHQ-T1 27/12/2018)</t>
  </si>
  <si>
    <t>PXP - 715S /</t>
  </si>
  <si>
    <t>H170065421</t>
  </si>
  <si>
    <t>B1616218</t>
  </si>
  <si>
    <t>H170065422</t>
  </si>
  <si>
    <t>B1616217</t>
  </si>
  <si>
    <t>H170065423</t>
  </si>
  <si>
    <t>B1616221</t>
  </si>
  <si>
    <t>H170065424</t>
  </si>
  <si>
    <t>B1616220</t>
  </si>
  <si>
    <t>H170065425</t>
  </si>
  <si>
    <t>B1616215</t>
  </si>
  <si>
    <t>H170065426</t>
  </si>
  <si>
    <t>B1616219</t>
  </si>
  <si>
    <t>H170065427</t>
  </si>
  <si>
    <t>B1616216</t>
  </si>
  <si>
    <t>KALLIROE</t>
  </si>
  <si>
    <t>006S</t>
  </si>
  <si>
    <t>28/08/2017</t>
  </si>
  <si>
    <t>H180013357</t>
  </si>
  <si>
    <t>S977361</t>
  </si>
  <si>
    <t>LE TRINH</t>
  </si>
  <si>
    <t>KING CRIMSON</t>
  </si>
  <si>
    <t>011S</t>
  </si>
  <si>
    <t>25/05/2018</t>
  </si>
  <si>
    <t>H180013491</t>
  </si>
  <si>
    <t>S359294</t>
  </si>
  <si>
    <t>H180013499</t>
  </si>
  <si>
    <t>S35926</t>
  </si>
  <si>
    <t xml:space="preserve">PLASTIC SCRAPS </t>
  </si>
  <si>
    <t>ZHONG LIAN HAI XIA 1731W</t>
  </si>
  <si>
    <t>TÂN CẢNG 128</t>
  </si>
  <si>
    <t>20/03/2019</t>
  </si>
  <si>
    <t>HERMES RECYCLING SP Z O O, BARSZCZOWKA 37, TUROSN KOSCIELNA, POLAND,</t>
  </si>
  <si>
    <t>H180013413</t>
  </si>
  <si>
    <t>9090252</t>
  </si>
  <si>
    <t>PCG - 248S /</t>
  </si>
  <si>
    <t>H170065451</t>
  </si>
  <si>
    <t>H180005858</t>
  </si>
  <si>
    <t>003540</t>
  </si>
  <si>
    <t>KOTA WANGSA</t>
  </si>
  <si>
    <t>H180013187</t>
  </si>
  <si>
    <t>0105843</t>
  </si>
  <si>
    <t>H180013192</t>
  </si>
  <si>
    <t>9564800</t>
  </si>
  <si>
    <t>H180013341</t>
  </si>
  <si>
    <t>9564901</t>
  </si>
  <si>
    <t>HOIWAH</t>
  </si>
  <si>
    <t>XIU HONG1717N /</t>
  </si>
  <si>
    <t>H,170065136</t>
  </si>
  <si>
    <t>H.16.0085938, HAS3211811</t>
  </si>
  <si>
    <t>PCG - 254S /BHN</t>
  </si>
  <si>
    <t>H180011098</t>
  </si>
  <si>
    <t>B1706267</t>
  </si>
  <si>
    <t>H180005809</t>
  </si>
  <si>
    <t>AC424019</t>
  </si>
  <si>
    <t>H180005855</t>
  </si>
  <si>
    <t>TSl 4832420</t>
  </si>
  <si>
    <t>H180011020</t>
  </si>
  <si>
    <t>AC424049</t>
  </si>
  <si>
    <t>H180011090</t>
  </si>
  <si>
    <t>AC424046</t>
  </si>
  <si>
    <t>H180011033</t>
  </si>
  <si>
    <t>AC424047</t>
  </si>
  <si>
    <t>Nhựa phế liệu dạng dây đai, ép dóng kiện</t>
  </si>
  <si>
    <t>HAIAN SONG</t>
  </si>
  <si>
    <t>1806W</t>
  </si>
  <si>
    <t>PCP - 381S //</t>
  </si>
  <si>
    <t>H180011013</t>
  </si>
  <si>
    <t>RD36152</t>
  </si>
  <si>
    <t>H180011018</t>
  </si>
  <si>
    <t>RD36145</t>
  </si>
  <si>
    <t>H180005691</t>
  </si>
  <si>
    <t>RD36108</t>
  </si>
  <si>
    <t>H180005804</t>
  </si>
  <si>
    <t>RD36191</t>
  </si>
  <si>
    <t>H180005689</t>
  </si>
  <si>
    <t>RD36159</t>
  </si>
  <si>
    <t>H180005832</t>
  </si>
  <si>
    <t>RD35244</t>
  </si>
  <si>
    <t>H180005828</t>
  </si>
  <si>
    <t>RD35217</t>
  </si>
  <si>
    <t>H180011073</t>
  </si>
  <si>
    <t>RD 35313</t>
  </si>
  <si>
    <t>1805B</t>
  </si>
  <si>
    <t>H180013470</t>
  </si>
  <si>
    <t>HLD5061273</t>
  </si>
  <si>
    <t>H180013482</t>
  </si>
  <si>
    <t>HLD3505203</t>
  </si>
  <si>
    <t>H180013483</t>
  </si>
  <si>
    <t>HLD3493763</t>
  </si>
  <si>
    <t>H180013479</t>
  </si>
  <si>
    <t>HLD3505202</t>
  </si>
  <si>
    <t>30 BL, USED PP WOVEN JUMBO BAGS;</t>
  </si>
  <si>
    <t>VINALINE PIONEER</t>
  </si>
  <si>
    <t>013W</t>
  </si>
  <si>
    <t>H180005332</t>
  </si>
  <si>
    <t>913550</t>
  </si>
  <si>
    <t>SIMA SADAF006S /</t>
  </si>
  <si>
    <t>LIEN BAO</t>
  </si>
  <si>
    <t>200S</t>
  </si>
  <si>
    <t>H180011257</t>
  </si>
  <si>
    <t>YMAA750298; H170008785</t>
  </si>
  <si>
    <t>YM INSTRUCTION</t>
  </si>
  <si>
    <t>H170065185</t>
  </si>
  <si>
    <t>H17.0026155, YMAA544171</t>
  </si>
  <si>
    <t>YM INITIATIVE198S /</t>
  </si>
  <si>
    <t>H170065108</t>
  </si>
  <si>
    <t>H170026043, YMAA653344</t>
  </si>
  <si>
    <t>H170065109</t>
  </si>
  <si>
    <t>H170026042, YMAA653241</t>
  </si>
  <si>
    <t>135S</t>
  </si>
  <si>
    <t>H180011217</t>
  </si>
  <si>
    <t>YMAA543432;H170026166</t>
  </si>
  <si>
    <t>H170065184</t>
  </si>
  <si>
    <t>H17.0008912, YMAB169230</t>
  </si>
  <si>
    <t>H170065175</t>
  </si>
  <si>
    <t>H17.0008876, YMAB165059</t>
  </si>
  <si>
    <t>H170065182</t>
  </si>
  <si>
    <t>H17.0026259, YMAB169359</t>
  </si>
  <si>
    <t>H170065183</t>
  </si>
  <si>
    <t>H17.0008948, YMAB169249</t>
  </si>
  <si>
    <t>ADVANCE035N /</t>
  </si>
  <si>
    <t>H170065116</t>
  </si>
  <si>
    <t>H.17.0026249, YMAA637931</t>
  </si>
  <si>
    <t>Nhựa phế liệu dạng tấm, mảnh, ép đóng kiện</t>
  </si>
  <si>
    <t>H170065117</t>
  </si>
  <si>
    <t>H170008972, YMAA636613</t>
  </si>
  <si>
    <t>SON DUNG</t>
  </si>
  <si>
    <t xml:space="preserve">SCRAP PLASTIC </t>
  </si>
  <si>
    <t>HAIAN BELL</t>
  </si>
  <si>
    <t>H170065075</t>
  </si>
  <si>
    <t>D810948</t>
  </si>
  <si>
    <t>H170065076</t>
  </si>
  <si>
    <t>EHR674766</t>
  </si>
  <si>
    <t>STARSHIP AQUILA</t>
  </si>
  <si>
    <t>1809S</t>
  </si>
  <si>
    <t>H180012876</t>
  </si>
  <si>
    <t>KG759104</t>
  </si>
  <si>
    <t>KOTA JASA</t>
  </si>
  <si>
    <t>0049N</t>
  </si>
  <si>
    <t>H180011553</t>
  </si>
  <si>
    <t>1016177</t>
  </si>
  <si>
    <t>H180012726</t>
  </si>
  <si>
    <t>1016168</t>
  </si>
  <si>
    <t>H180011593</t>
  </si>
  <si>
    <t>SANTA LOUKIA /022N</t>
  </si>
  <si>
    <t>H151269927</t>
  </si>
  <si>
    <t>YMAA304254; H160366372</t>
  </si>
  <si>
    <t>EVER APEX</t>
  </si>
  <si>
    <t>21/03/2019</t>
  </si>
  <si>
    <t>H180012200</t>
  </si>
  <si>
    <t>YMAB281474</t>
  </si>
  <si>
    <t>H180012099</t>
  </si>
  <si>
    <t>YMAB281524</t>
  </si>
  <si>
    <t>H180012096</t>
  </si>
  <si>
    <t>YMAB280982</t>
  </si>
  <si>
    <t>H180012181</t>
  </si>
  <si>
    <t>YMAB280996</t>
  </si>
  <si>
    <t>H180012191</t>
  </si>
  <si>
    <t>YMAB281530</t>
  </si>
  <si>
    <t>MSC REUNION /HH825A/</t>
  </si>
  <si>
    <t>H180012492</t>
  </si>
  <si>
    <t>EU14254481</t>
  </si>
  <si>
    <t>H/180012971</t>
  </si>
  <si>
    <t>EU14254546</t>
  </si>
  <si>
    <t>H180012217</t>
  </si>
  <si>
    <t>EU14254490</t>
  </si>
  <si>
    <t>SPIRIT OF MANILA (MSC)</t>
  </si>
  <si>
    <t>H170065164</t>
  </si>
  <si>
    <t>H17.0007021, EU07106966</t>
  </si>
  <si>
    <t>PHUOC CO</t>
  </si>
  <si>
    <t>SPIRIT OF MANILA816A /</t>
  </si>
  <si>
    <t>24/04/2018</t>
  </si>
  <si>
    <t>H151269673</t>
  </si>
  <si>
    <t>H151269672</t>
  </si>
  <si>
    <t>ARICA BRIDGE</t>
  </si>
  <si>
    <t>102N</t>
  </si>
  <si>
    <t>H180013153</t>
  </si>
  <si>
    <t>7160055</t>
  </si>
  <si>
    <t>H180013161</t>
  </si>
  <si>
    <t>7159634</t>
  </si>
  <si>
    <t>H180013147</t>
  </si>
  <si>
    <t>7159640;        413277</t>
  </si>
  <si>
    <t>H180013154</t>
  </si>
  <si>
    <t>413269</t>
  </si>
  <si>
    <t>H180013133</t>
  </si>
  <si>
    <t>7159694</t>
  </si>
  <si>
    <t>22 PACKAGES, +++6/97/201 TRAN NGUYEN HAN, LE  CHAN, HAIPHONG,VIETNAM TEL:(+84)968 438 666 EMAIL:MANAGER1.GSL@GMAIL.COM ###6/97/201 TRAN NGUYEN HAN, LE  CHAN, HAIPHONG,VIETNAM TEL:(+84)968 438 666 EMAIL:MANAGER1.GSL@GMAIL.COM USED PE FILMS;</t>
  </si>
  <si>
    <t>SITC YANTAI 1816S</t>
  </si>
  <si>
    <t>TÂN CẢNG 189</t>
  </si>
  <si>
    <t>H170065894</t>
  </si>
  <si>
    <t>SITR269499</t>
  </si>
  <si>
    <t>35 PACKAGES, +++6/97/201 TRAN NGUYEN HAN, LE  CHAN, HAIPHONG,VIETNAM TEL:(+84)968 438 666 EMAIL:MANAGER1.GSL@GMAIL.COM ###6/97/201 TRAN NGUYEN HAN, LE  CHAN, HAIPHONG,VIETNAM TEL:(+84)968 438 666 EMAIL:MANAGER1.GSL@GMAIL.COM USED PE FILMS;</t>
  </si>
  <si>
    <t>H170065890</t>
  </si>
  <si>
    <t>SITR272394</t>
  </si>
  <si>
    <t>38 PACKAGES, +++6/97/201 TRAN NGUYEN HAN, LE  CHAN, HAIPHONG,VIETNAM TEL:(+84)968 438 666 EMAIL:MANAGER1.GSL@GMAIL.COM ###6/97/201 TRAN NGUYEN HAN, LE  CHAN, HAIPHONG,VIETNAM TEL:(+84)968 438 666 EMAIL:MANAGER1.GSL@GMAIL.COM USED PE FILMS;</t>
  </si>
  <si>
    <t>H170065883</t>
  </si>
  <si>
    <t>SITR272176</t>
  </si>
  <si>
    <t>H170065884</t>
  </si>
  <si>
    <t>SITR272120</t>
  </si>
  <si>
    <t>43 PACKAGES, +++6/97/201 TRAN NGUYEN HAN, LE  CHAN, HAIPHONG,VIETNAM TEL:(+84)968 438 666 EMAIL:MANAGER1.GSL@GMAIL.COM ###6/97/201 TRAN NGUYEN HAN, LE  CHAN, HAIPHONG,VIETNAM TEL:(+84)968 438 666 EMAIL:MANAGER1.GSL@GMAIL.COM USED PE FILMS;</t>
  </si>
  <si>
    <t>H170065885</t>
  </si>
  <si>
    <t>SITR272132</t>
  </si>
  <si>
    <t>33 PACKAGES, USED PE FILM;</t>
  </si>
  <si>
    <t>SITC TIANJIN</t>
  </si>
  <si>
    <t>1816S</t>
  </si>
  <si>
    <t>H180005423</t>
  </si>
  <si>
    <t>SITR410517</t>
  </si>
  <si>
    <t>38 PRESS, USED PE FILM;</t>
  </si>
  <si>
    <t>HANSE ENERGY</t>
  </si>
  <si>
    <t>H180005456</t>
  </si>
  <si>
    <t>SITR411259</t>
  </si>
  <si>
    <t>46 PACKAGES, USED PE FILM "FREIGHT PREPAID" FREIGHT AS ARRANGED;</t>
  </si>
  <si>
    <t>SITC NAGOYA</t>
  </si>
  <si>
    <t>1818S</t>
  </si>
  <si>
    <t>H180005352</t>
  </si>
  <si>
    <t>412732</t>
  </si>
  <si>
    <t>37 PACKAGES, USED PE FILM "FREIGHT PREPAID" FREIGHT AS ARRANGED;</t>
  </si>
  <si>
    <t>11/07/2018 </t>
  </si>
  <si>
    <t>H180005562</t>
  </si>
  <si>
    <t>SITR413296</t>
  </si>
  <si>
    <t>RESURGENCE</t>
  </si>
  <si>
    <t>15/06/2018 </t>
  </si>
  <si>
    <t>H170065981</t>
  </si>
  <si>
    <t>SITR288557</t>
  </si>
  <si>
    <t>Nhựa phế liệu dạng màng PE, đai nẹp nhựa, đã qua sử dụng, ép đóng kiện</t>
  </si>
  <si>
    <t>H170065983</t>
  </si>
  <si>
    <t>SITR290698</t>
  </si>
  <si>
    <t>H170065984</t>
  </si>
  <si>
    <t>SITR297202</t>
  </si>
  <si>
    <t>H170065986</t>
  </si>
  <si>
    <t>SITR290663</t>
  </si>
  <si>
    <t>H170065985</t>
  </si>
  <si>
    <t>SITR290514</t>
  </si>
  <si>
    <t>H170065982</t>
  </si>
  <si>
    <t>SITR878089</t>
  </si>
  <si>
    <t>H170065980</t>
  </si>
  <si>
    <t>SITR288996</t>
  </si>
  <si>
    <t>H170065979</t>
  </si>
  <si>
    <t>SITR290082</t>
  </si>
  <si>
    <t>H170065978</t>
  </si>
  <si>
    <t>SITR289181</t>
  </si>
  <si>
    <t>H170065868</t>
  </si>
  <si>
    <t>TWTPE1809090</t>
  </si>
  <si>
    <t>H170065869</t>
  </si>
  <si>
    <t>TWTPE1809084</t>
  </si>
  <si>
    <t>15/06/2018</t>
  </si>
  <si>
    <t>USED PE FILM </t>
  </si>
  <si>
    <t>22/03/2019</t>
  </si>
  <si>
    <t>Có từ chối</t>
  </si>
  <si>
    <t>USED PE FILM;</t>
  </si>
  <si>
    <t>220N</t>
  </si>
  <si>
    <t>SIMA SADAF</t>
  </si>
  <si>
    <t>006N</t>
  </si>
  <si>
    <t>26/03/2019</t>
  </si>
  <si>
    <t xml:space="preserve">KANWAY INT'L CO., LTD 3F-1., NO.341, SEC 4, CHUNG HSIAO E. RD, TAIPEII TAIWAN
</t>
  </si>
  <si>
    <t>SINOKOR</t>
  </si>
  <si>
    <t>25/06/2018 </t>
  </si>
  <si>
    <t>MAX KING</t>
  </si>
  <si>
    <t>001N</t>
  </si>
  <si>
    <t>ST. MARY</t>
  </si>
  <si>
    <t>1810S</t>
  </si>
  <si>
    <t>MANH TOAN QUAN</t>
  </si>
  <si>
    <t>Hàng đẹp, bao</t>
  </si>
  <si>
    <t xml:space="preserve"> Bao PP đã qua sử dụng, ép đóng kiện</t>
  </si>
  <si>
    <t>18/01/2019</t>
  </si>
  <si>
    <t>26/06/2018</t>
  </si>
  <si>
    <t>H151269910</t>
  </si>
  <si>
    <t>H151269911</t>
  </si>
  <si>
    <t>H151269912</t>
  </si>
  <si>
    <t>H180005612</t>
  </si>
  <si>
    <t>6099664</t>
  </si>
  <si>
    <t>H180005760</t>
  </si>
  <si>
    <t>6099585</t>
  </si>
  <si>
    <t>H180005734</t>
  </si>
  <si>
    <t>6099591</t>
  </si>
  <si>
    <t>Bao PP đã qua sử dụng, ép đóng kiện</t>
  </si>
  <si>
    <t>17/01/2019</t>
  </si>
  <si>
    <t>Chì mờ số</t>
  </si>
  <si>
    <t>H180005038</t>
  </si>
  <si>
    <t>Nhựa phế liệu dạng vỏ bao</t>
  </si>
  <si>
    <t>(SC)USED PP JUMBO BAGS</t>
  </si>
  <si>
    <t>Nhựa phế liệu dạng vỏ bao PP, đã qua sử dụng, ép đóng kiện</t>
  </si>
  <si>
    <t>H180005272</t>
  </si>
  <si>
    <t>AU1411181</t>
  </si>
  <si>
    <t>H180005278</t>
  </si>
  <si>
    <t>AU1411184</t>
  </si>
  <si>
    <t xml:space="preserve">ACHL </t>
  </si>
  <si>
    <t>H170065870</t>
  </si>
  <si>
    <t>H5946804</t>
  </si>
  <si>
    <t>NPL không đáp ứng</t>
  </si>
  <si>
    <t>Nhựa phế liệu dạng vỏ bao PP đã qua sử dụng, ép đóng kiện; vỏ can đã qua sử dụng, ép đóng kiện; chi tiết bằng kim loại, kích thước 7x4,5cm, đóng trong carton</t>
  </si>
  <si>
    <t>H170065591</t>
  </si>
  <si>
    <t>H5931677</t>
  </si>
  <si>
    <t>Nhựa phế liệu dạng vỏ chai, màng, ép đóng kiện và dạng bột đóng trong phuy sắt</t>
  </si>
  <si>
    <t>H170065803</t>
  </si>
  <si>
    <t>G3614920</t>
  </si>
  <si>
    <t>H170065958</t>
  </si>
  <si>
    <t>H5946972</t>
  </si>
  <si>
    <t>H170065600</t>
  </si>
  <si>
    <t>H5935011</t>
  </si>
  <si>
    <t>Nhựa phế liệu PE dạng màng, ép đóng kiện</t>
  </si>
  <si>
    <t>18/06/2018</t>
  </si>
  <si>
    <t>PLASTIC PRODUCT</t>
  </si>
  <si>
    <t>Nhựa phế liệu dạng mảnh, mẩu đóng trong bao PP</t>
  </si>
  <si>
    <t>H180011885</t>
  </si>
  <si>
    <t>60184945</t>
  </si>
  <si>
    <t>Đã xuất cảnh ngày 05/1/2019</t>
  </si>
  <si>
    <t>DUC DAT</t>
  </si>
  <si>
    <t>HA NAM</t>
  </si>
  <si>
    <t>1831</t>
  </si>
  <si>
    <t>H170065596</t>
  </si>
  <si>
    <t>16/01/2019</t>
  </si>
  <si>
    <t>23/01/2019</t>
  </si>
  <si>
    <t>24/01/2019</t>
  </si>
  <si>
    <t>15/01/2019</t>
  </si>
  <si>
    <t>20/06/2018</t>
  </si>
  <si>
    <t>COUGAR/338E/</t>
  </si>
  <si>
    <t>H180011428</t>
  </si>
  <si>
    <t>5000587</t>
  </si>
  <si>
    <t>H180011445</t>
  </si>
  <si>
    <t>5928247</t>
  </si>
  <si>
    <t>H180011442</t>
  </si>
  <si>
    <t>6879384</t>
  </si>
  <si>
    <t>H180011488</t>
  </si>
  <si>
    <t>096467</t>
  </si>
  <si>
    <t>H180011835</t>
  </si>
  <si>
    <t>6882946</t>
  </si>
  <si>
    <t>H180011456</t>
  </si>
  <si>
    <t>6880939</t>
  </si>
  <si>
    <t>H180005061</t>
  </si>
  <si>
    <t>4998591</t>
  </si>
  <si>
    <t>KA LICO</t>
  </si>
  <si>
    <t>031N</t>
  </si>
  <si>
    <t>14/06/2018</t>
  </si>
  <si>
    <t>032N</t>
  </si>
  <si>
    <t>Nhựa phế liệu dạng khối cục, được loại ra từ quá trình sản xuất chưa qua sử dụng, đóng trong carton</t>
  </si>
  <si>
    <t>H170065541</t>
  </si>
  <si>
    <t>086354</t>
  </si>
  <si>
    <t>H170065544</t>
  </si>
  <si>
    <t>P182489</t>
  </si>
  <si>
    <t>H170065543</t>
  </si>
  <si>
    <t>P182294</t>
  </si>
  <si>
    <t>H170065542</t>
  </si>
  <si>
    <t>P182261</t>
  </si>
  <si>
    <t>H170065545</t>
  </si>
  <si>
    <t>P182267</t>
  </si>
  <si>
    <t>H170065546</t>
  </si>
  <si>
    <t>P182296</t>
  </si>
  <si>
    <t>H180005046</t>
  </si>
  <si>
    <t>P1822378</t>
  </si>
  <si>
    <t>H180005149</t>
  </si>
  <si>
    <t>P182399</t>
  </si>
  <si>
    <t>H180005236</t>
  </si>
  <si>
    <t>P182324</t>
  </si>
  <si>
    <t>SCS01876</t>
  </si>
  <si>
    <t>H170065547</t>
  </si>
  <si>
    <t>5405088</t>
  </si>
  <si>
    <t>H170065516</t>
  </si>
  <si>
    <t>405394</t>
  </si>
  <si>
    <t>H170065518</t>
  </si>
  <si>
    <t>1399926</t>
  </si>
  <si>
    <t>H170065517</t>
  </si>
  <si>
    <t>405691</t>
  </si>
  <si>
    <t>H170065519</t>
  </si>
  <si>
    <t>1465871</t>
  </si>
  <si>
    <t>H170065520</t>
  </si>
  <si>
    <t>842128</t>
  </si>
  <si>
    <t>H170065521</t>
  </si>
  <si>
    <t>842156</t>
  </si>
  <si>
    <t>H180005105</t>
  </si>
  <si>
    <t>AB924723</t>
  </si>
  <si>
    <t>H170065588</t>
  </si>
  <si>
    <t>807463</t>
  </si>
  <si>
    <t>H170065548</t>
  </si>
  <si>
    <t>EF321233</t>
  </si>
  <si>
    <t>H170065549</t>
  </si>
  <si>
    <t>466991</t>
  </si>
  <si>
    <t>H180005096</t>
  </si>
  <si>
    <t>0248511</t>
  </si>
  <si>
    <t>H180005129</t>
  </si>
  <si>
    <t>0248515</t>
  </si>
  <si>
    <t>H180005177</t>
  </si>
  <si>
    <t>1295269</t>
  </si>
  <si>
    <t>H180005233</t>
  </si>
  <si>
    <t>1295267</t>
  </si>
  <si>
    <t>H180013893</t>
  </si>
  <si>
    <t>235275</t>
  </si>
  <si>
    <t>H180013073</t>
  </si>
  <si>
    <t>450936</t>
  </si>
  <si>
    <t>Nhựa phế liệu dạng tấm, mảnh, kích thước không đồng nhất, ép đóng kiện</t>
  </si>
  <si>
    <t>H180013881</t>
  </si>
  <si>
    <t>AB302775</t>
  </si>
  <si>
    <t>H180005013</t>
  </si>
  <si>
    <t>4500331</t>
  </si>
  <si>
    <t>H180005086</t>
  </si>
  <si>
    <t>ML-AU1347358</t>
  </si>
  <si>
    <t>H180005019</t>
  </si>
  <si>
    <t>H180005141</t>
  </si>
  <si>
    <t>SCS01828</t>
  </si>
  <si>
    <t>H180005228</t>
  </si>
  <si>
    <t>0364471</t>
  </si>
  <si>
    <t>27/05/2018</t>
  </si>
  <si>
    <t>H170065566</t>
  </si>
  <si>
    <t>6068857</t>
  </si>
  <si>
    <t>H170065567</t>
  </si>
  <si>
    <t>6069434</t>
  </si>
  <si>
    <t>H170065568</t>
  </si>
  <si>
    <t>6069392</t>
  </si>
  <si>
    <t>H170065569</t>
  </si>
  <si>
    <t>H170065522</t>
  </si>
  <si>
    <t>6139811</t>
  </si>
  <si>
    <t>H170065523</t>
  </si>
  <si>
    <t>6139875</t>
  </si>
  <si>
    <t>H180005225</t>
  </si>
  <si>
    <t>6133393</t>
  </si>
  <si>
    <t>Phế thải</t>
  </si>
  <si>
    <t>AATR /010</t>
  </si>
  <si>
    <t>ĐÃ CHUYỂN ĐI</t>
  </si>
  <si>
    <t xml:space="preserve"> Phế thải nhựa dạng vỏ chai, lọ, túi, hộp đã qua sử dụng, được thải ra từ quá trình kinh doanh, dịch vụ, sinh hoạt hoặc hoạt động khác, chưa được phân loại, lựa chọn </t>
  </si>
  <si>
    <t>H151269897</t>
  </si>
  <si>
    <t>H151269896</t>
  </si>
  <si>
    <t>H151269899</t>
  </si>
  <si>
    <t>H151269898</t>
  </si>
  <si>
    <t>H180005032</t>
  </si>
  <si>
    <t>4676850</t>
  </si>
  <si>
    <t>H180005231</t>
  </si>
  <si>
    <t>4676841</t>
  </si>
  <si>
    <t>H170065571</t>
  </si>
  <si>
    <t>12883519</t>
  </si>
  <si>
    <t>SINAR BATAM</t>
  </si>
  <si>
    <t>147E</t>
  </si>
  <si>
    <t>H180011931</t>
  </si>
  <si>
    <t>13483873</t>
  </si>
  <si>
    <t>H180005014</t>
  </si>
  <si>
    <t>14200734</t>
  </si>
  <si>
    <t>H180005069</t>
  </si>
  <si>
    <t>14200735</t>
  </si>
  <si>
    <t>H151269891</t>
  </si>
  <si>
    <t>Hàng không đẹp, bao</t>
  </si>
  <si>
    <t>Nhựa phế liệu dạng hạt, đóng trong carton</t>
  </si>
  <si>
    <t>H151269860</t>
  </si>
  <si>
    <t>UL0406647</t>
  </si>
  <si>
    <t>H180005026</t>
  </si>
  <si>
    <t>2308868</t>
  </si>
  <si>
    <t>H180005028</t>
  </si>
  <si>
    <t>2308870</t>
  </si>
  <si>
    <t>H180005184</t>
  </si>
  <si>
    <t>2308859</t>
  </si>
  <si>
    <t>H180005193</t>
  </si>
  <si>
    <t>2308862</t>
  </si>
  <si>
    <t>H180005216</t>
  </si>
  <si>
    <t>2308861</t>
  </si>
  <si>
    <t>H180011819</t>
  </si>
  <si>
    <t>4532415</t>
  </si>
  <si>
    <t>H151269895</t>
  </si>
  <si>
    <t>H180011401</t>
  </si>
  <si>
    <t>UL-2778822</t>
  </si>
  <si>
    <t>28/06/2018</t>
  </si>
  <si>
    <t>H180013286</t>
  </si>
  <si>
    <t>20303441</t>
  </si>
  <si>
    <t>H180013266</t>
  </si>
  <si>
    <t>20303498</t>
  </si>
  <si>
    <t>H180013257</t>
  </si>
  <si>
    <t>UL1819792</t>
  </si>
  <si>
    <t>H180013274</t>
  </si>
  <si>
    <t>20303497</t>
  </si>
  <si>
    <t>H180013246</t>
  </si>
  <si>
    <t>20303496</t>
  </si>
  <si>
    <t>H180005185</t>
  </si>
  <si>
    <t>8708093</t>
  </si>
  <si>
    <t>NHỰA PHẾ LIỆU DẠNG ỐNG, ÉP ĐÓNG KIỆN</t>
  </si>
  <si>
    <t>H180013282</t>
  </si>
  <si>
    <t>13483901</t>
  </si>
  <si>
    <t>H180013241</t>
  </si>
  <si>
    <t>A163046</t>
  </si>
  <si>
    <t>H180013250</t>
  </si>
  <si>
    <t>A163059</t>
  </si>
  <si>
    <t>H180013226</t>
  </si>
  <si>
    <t>13483922</t>
  </si>
  <si>
    <t>H180005004</t>
  </si>
  <si>
    <t>H180005008</t>
  </si>
  <si>
    <t>2422284</t>
  </si>
  <si>
    <t>H180005029</t>
  </si>
  <si>
    <t>H180005064</t>
  </si>
  <si>
    <t>H180005070</t>
  </si>
  <si>
    <t>2422285</t>
  </si>
  <si>
    <t>H180005083</t>
  </si>
  <si>
    <t>H180005085</t>
  </si>
  <si>
    <t>H180005155</t>
  </si>
  <si>
    <t>H180005191</t>
  </si>
  <si>
    <t>2422293</t>
  </si>
  <si>
    <t>H180005215</t>
  </si>
  <si>
    <t>2422287</t>
  </si>
  <si>
    <t>30/06/2018</t>
  </si>
  <si>
    <t>H180005065</t>
  </si>
  <si>
    <t>7588549</t>
  </si>
  <si>
    <t>H180005092</t>
  </si>
  <si>
    <t>7588528</t>
  </si>
  <si>
    <t>Nhựa phế liệu dạng màng nhựa kỹ thuật dạng tấm, mảnh, được loại ra từ quá trình sản xuất, chưa qua sử dụng, một mặt được gia cố bằng giấy Kraft</t>
  </si>
  <si>
    <t>HANSE ENDURANCE</t>
  </si>
  <si>
    <t>H170065463</t>
  </si>
  <si>
    <t>TSX1597905</t>
  </si>
  <si>
    <t>LANTAU BRIDE</t>
  </si>
  <si>
    <t>V.18011S</t>
  </si>
  <si>
    <t>17/06/2018</t>
  </si>
  <si>
    <t>H180005900</t>
  </si>
  <si>
    <t>TSX 1593670</t>
  </si>
  <si>
    <t>18009S</t>
  </si>
  <si>
    <t>H180011279</t>
  </si>
  <si>
    <t>TSC 2311058</t>
  </si>
  <si>
    <t>H180011285</t>
  </si>
  <si>
    <t>TSX 1603382</t>
  </si>
  <si>
    <t>Nhựa phế liệu dạng khay, đã qua sử dụng, ép đóng kiện</t>
  </si>
  <si>
    <t>H180012536</t>
  </si>
  <si>
    <t>TSX1421967</t>
  </si>
  <si>
    <t>SONG OF INTERNATIONAL TRADE CO.,LT</t>
  </si>
  <si>
    <t>H180012524</t>
  </si>
  <si>
    <t>TSX141992</t>
  </si>
  <si>
    <t>Nhựa phế liệu dạng màng PE, ép đóng kiện và đóng trong bao PP. Nhựa phế liệu dạng mẩu vụn, được băm cắt từ các sản phẩm đã qua sử dụng</t>
  </si>
  <si>
    <t>HANSE ENDURANCE 18008S</t>
  </si>
  <si>
    <t>H170065464</t>
  </si>
  <si>
    <t>TSX1564776</t>
  </si>
  <si>
    <t>Nhựa phế liệu dạng khối, cục, dây, màng, đóng trong bao PP</t>
  </si>
  <si>
    <t>LANTAU BRIDGE 18002N</t>
  </si>
  <si>
    <t>H180012526</t>
  </si>
  <si>
    <t>TSX 1538082</t>
  </si>
  <si>
    <t>YAN TENG ENVIRONMENTAL PROTECTION TECHNOLOGY CO  USED PP WOVEN JUMBO BAGS</t>
  </si>
  <si>
    <t>H180012538</t>
  </si>
  <si>
    <t>TSX1538028</t>
  </si>
  <si>
    <t>H180012551</t>
  </si>
  <si>
    <t>TSX1538184</t>
  </si>
  <si>
    <t>H180012547</t>
  </si>
  <si>
    <t>TSX1538089</t>
  </si>
  <si>
    <t>H180012535</t>
  </si>
  <si>
    <t>TSX 153047</t>
  </si>
  <si>
    <t>H180012543</t>
  </si>
  <si>
    <t>TSX1538170</t>
  </si>
  <si>
    <t>Nhựa phế liệu PP dạng vỏ bao đã được cắt thành dải, ép đóng kiện</t>
  </si>
  <si>
    <t>H180013452</t>
  </si>
  <si>
    <t>TSX1458525; H160346708</t>
  </si>
  <si>
    <t>H180013453</t>
  </si>
  <si>
    <t>EU3893142; H160490851</t>
  </si>
  <si>
    <t>Nhựa phế liệu dạng tấm, mảnh, mẩu, kích thước không đồng nhất, ép đóng kiện</t>
  </si>
  <si>
    <t>HOA CHAN</t>
  </si>
  <si>
    <t>Phế thải nhựa dạng vỏ can, thùng, đã qua sử dụng, ép đóng kiện</t>
  </si>
  <si>
    <t>WAN HAI 172</t>
  </si>
  <si>
    <t>N271</t>
  </si>
  <si>
    <t>16/08/2017</t>
  </si>
  <si>
    <t>H180013360</t>
  </si>
  <si>
    <t>F2351611</t>
  </si>
  <si>
    <t>18113W</t>
  </si>
  <si>
    <t>29/07/2018</t>
  </si>
  <si>
    <t>HẢI AN</t>
  </si>
  <si>
    <t>25/12/2018</t>
  </si>
  <si>
    <t>24/12/2018</t>
  </si>
  <si>
    <t>ORA BHUM</t>
  </si>
  <si>
    <t>19/01/2018</t>
  </si>
  <si>
    <t>SUMIRE</t>
  </si>
  <si>
    <t xml:space="preserve">230S  </t>
  </si>
  <si>
    <t>21/05/2017</t>
  </si>
  <si>
    <t>H180013184</t>
  </si>
  <si>
    <t>3178129                263110</t>
  </si>
  <si>
    <t>YM INTELLIGENT131S /</t>
  </si>
  <si>
    <t>H170065102</t>
  </si>
  <si>
    <t>H170026214, YMAA540384</t>
  </si>
  <si>
    <t>H170065100</t>
  </si>
  <si>
    <t>H.170026144,YMAA540174</t>
  </si>
  <si>
    <t>H170065101</t>
  </si>
  <si>
    <t>H170026033, YMAA540001</t>
  </si>
  <si>
    <t>princess of luck</t>
  </si>
  <si>
    <t>018S</t>
  </si>
  <si>
    <t>H/180012981</t>
  </si>
  <si>
    <t>YMAB159642</t>
  </si>
  <si>
    <t>THUY ANH</t>
  </si>
  <si>
    <t xml:space="preserve">Phế thải nhựa dạng tấm mảnh mẩu, được tháo dỡ, cắt phá từ vỏ máy vi tính, máy in…và các thiết bị văn phòng đã qua sử dụng. </t>
  </si>
  <si>
    <t>PAOLA</t>
  </si>
  <si>
    <t>S016</t>
  </si>
  <si>
    <t>H180013136</t>
  </si>
  <si>
    <t>WHLB767420</t>
  </si>
  <si>
    <t>TRANSVINA</t>
  </si>
  <si>
    <t>WAN HAI 171</t>
  </si>
  <si>
    <t>N241</t>
  </si>
  <si>
    <t>H180012822</t>
  </si>
  <si>
    <t>H180012821</t>
  </si>
  <si>
    <t>NH-112173</t>
  </si>
  <si>
    <t>SDB</t>
  </si>
  <si>
    <t xml:space="preserve">
PS PLASTIC</t>
  </si>
  <si>
    <t>Nhựa phế liệu dạng tấm, mảnh, đã qua sử dụng</t>
  </si>
  <si>
    <t xml:space="preserve"> JUMBO BAGS</t>
  </si>
  <si>
    <t>WARNOW MATE</t>
  </si>
  <si>
    <t>WAN HAI 203</t>
  </si>
  <si>
    <t>H180011449</t>
  </si>
  <si>
    <t>IAAE 306907</t>
  </si>
  <si>
    <t>H180011412</t>
  </si>
  <si>
    <t>IAAE306934</t>
  </si>
  <si>
    <t>108S</t>
  </si>
  <si>
    <t>S466</t>
  </si>
  <si>
    <t>VIET A</t>
  </si>
  <si>
    <t>Nhựa phế liệu dạng mảnh, mẩu, đã qua sử dụng, đóng trong bao PP.</t>
  </si>
  <si>
    <t>VAN HUNG 812W</t>
  </si>
  <si>
    <t>H180012306</t>
  </si>
  <si>
    <t>100534</t>
  </si>
  <si>
    <t>H180012371</t>
  </si>
  <si>
    <t>CUT1139</t>
  </si>
  <si>
    <t>27/03/2019</t>
  </si>
  <si>
    <t>H/180012782</t>
  </si>
  <si>
    <t>PT106819</t>
  </si>
  <si>
    <t>Bao + NPL dạng màng</t>
  </si>
  <si>
    <t>H151269646</t>
  </si>
  <si>
    <t>NORDCLAIRE</t>
  </si>
  <si>
    <t xml:space="preserve">N026  </t>
  </si>
  <si>
    <t>H180013376</t>
  </si>
  <si>
    <t>AB986673</t>
  </si>
  <si>
    <t>MILLENNIUM BRIGHT</t>
  </si>
  <si>
    <t>H170065351</t>
  </si>
  <si>
    <t>G1256542</t>
  </si>
  <si>
    <t>Nhựa phế liệu dạng tấm, ống, đã qua sử dụng, ép đóng kiện</t>
  </si>
  <si>
    <t>H170065353</t>
  </si>
  <si>
    <t>G1256531</t>
  </si>
  <si>
    <t>H170065354</t>
  </si>
  <si>
    <t>G1256501</t>
  </si>
  <si>
    <t>H170065355</t>
  </si>
  <si>
    <t>G1256519</t>
  </si>
  <si>
    <t>H170065352</t>
  </si>
  <si>
    <t>G1256514</t>
  </si>
  <si>
    <t>UASC</t>
  </si>
  <si>
    <t>YM IMMENSE215N /</t>
  </si>
  <si>
    <t>19/05/2021</t>
  </si>
  <si>
    <t>19/05/2017</t>
  </si>
  <si>
    <t>H151269784</t>
  </si>
  <si>
    <t>19/05/2019</t>
  </si>
  <si>
    <t>H151269782</t>
  </si>
  <si>
    <t>19/05/2020</t>
  </si>
  <si>
    <t>H151269783</t>
  </si>
  <si>
    <t>H151269780</t>
  </si>
  <si>
    <t>19/05/2018</t>
  </si>
  <si>
    <t>H151269781</t>
  </si>
  <si>
    <t>H151269777</t>
  </si>
  <si>
    <t>H151269778</t>
  </si>
  <si>
    <t>H151269775</t>
  </si>
  <si>
    <t>H151269779</t>
  </si>
  <si>
    <t>H151269776</t>
  </si>
  <si>
    <t>BONAVIA /1723</t>
  </si>
  <si>
    <t>MAJESTIC /1721</t>
  </si>
  <si>
    <t>LINDAVIA /1731</t>
  </si>
  <si>
    <t>Phế thải nhựa dạng vỏ chai, hộp, vỏ bao bì, chưa được phân loại làm sạch,đóng thành kiện</t>
  </si>
  <si>
    <t>VL719N</t>
  </si>
  <si>
    <t>H180013166</t>
  </si>
  <si>
    <t>5552746</t>
  </si>
  <si>
    <t>H180013157</t>
  </si>
  <si>
    <t>5552797</t>
  </si>
  <si>
    <t>H180013135</t>
  </si>
  <si>
    <t>5552794</t>
  </si>
  <si>
    <t>H180013139</t>
  </si>
  <si>
    <t>F3943755</t>
  </si>
  <si>
    <t>H170065356</t>
  </si>
  <si>
    <t>YM INSTRUCTION198N /</t>
  </si>
  <si>
    <t>H151269666</t>
  </si>
  <si>
    <t>Đã tái xuất</t>
  </si>
  <si>
    <t>CK LINE</t>
  </si>
  <si>
    <t>DFG</t>
  </si>
  <si>
    <t>Dây cáp  điện đã qua sử dụng</t>
  </si>
  <si>
    <t>SKY FLOWER1513S /</t>
  </si>
  <si>
    <t>H170065137</t>
  </si>
  <si>
    <t>A150052692</t>
  </si>
  <si>
    <t>PRO ALUMINIUM</t>
  </si>
  <si>
    <t>Nhựa phế thải dạng mảnh, mẩu, được băm cắt, thu hồi từ các thiết bị điện tử, dây nối, đóng trong bao PP</t>
  </si>
  <si>
    <t>1716S</t>
  </si>
  <si>
    <t>H180013323</t>
  </si>
  <si>
    <t>CKL619062</t>
  </si>
  <si>
    <t>H180013367</t>
  </si>
  <si>
    <t>CKL619067</t>
  </si>
  <si>
    <t>Nhựa phế liệu dạng vỏ khay, vỏ bao đóng thành kiện</t>
  </si>
  <si>
    <t>H151269909</t>
  </si>
  <si>
    <t>H1600366373; 6095434</t>
  </si>
  <si>
    <t>H170065253</t>
  </si>
  <si>
    <t>THIIEN NHAN</t>
  </si>
  <si>
    <t>105S</t>
  </si>
  <si>
    <t>H180005632</t>
  </si>
  <si>
    <t>6115331</t>
  </si>
  <si>
    <t>H180005656</t>
  </si>
  <si>
    <t>6114526</t>
  </si>
  <si>
    <t>PE USED FILMS</t>
  </si>
  <si>
    <t>H151269861</t>
  </si>
  <si>
    <t>RATANA THIDA 120E</t>
  </si>
  <si>
    <t>H151269820</t>
  </si>
  <si>
    <t>P188421</t>
  </si>
  <si>
    <t>H151269823</t>
  </si>
  <si>
    <t>B1616880</t>
  </si>
  <si>
    <t>H151269819</t>
  </si>
  <si>
    <t>TSX4541838</t>
  </si>
  <si>
    <t>H151269821</t>
  </si>
  <si>
    <t>P180049</t>
  </si>
  <si>
    <t>H151269822</t>
  </si>
  <si>
    <t>PDN4999520</t>
  </si>
  <si>
    <t>Nhựa phế liệu dạng cuộn, đóng trong carton</t>
  </si>
  <si>
    <t>104N</t>
  </si>
  <si>
    <t>H180013094</t>
  </si>
  <si>
    <t>00228688</t>
  </si>
  <si>
    <t>03/04/2019</t>
  </si>
  <si>
    <t>103N</t>
  </si>
  <si>
    <t>H180013213</t>
  </si>
  <si>
    <t>TSK0878192</t>
  </si>
  <si>
    <t>H180013217</t>
  </si>
  <si>
    <t>TSK0878160</t>
  </si>
  <si>
    <t>H180013090</t>
  </si>
  <si>
    <t>RVG000188</t>
  </si>
  <si>
    <t>H180013081</t>
  </si>
  <si>
    <t>RVG000183</t>
  </si>
  <si>
    <t>H180013088</t>
  </si>
  <si>
    <t>RVG000146</t>
  </si>
  <si>
    <t>H180013219</t>
  </si>
  <si>
    <t>9863944</t>
  </si>
  <si>
    <t>H180013279</t>
  </si>
  <si>
    <t>9864743</t>
  </si>
  <si>
    <t>Nhựa phế liệu dạng mẩu vụn đã được băm, cắt, kích thước mỗi chiều dưới 10cm), (ép đóng thành kiện)</t>
  </si>
  <si>
    <t>H180005101</t>
  </si>
  <si>
    <t>614105</t>
  </si>
  <si>
    <t xml:space="preserve"> HUNSA BHUM</t>
  </si>
  <si>
    <t>21/06/2018</t>
  </si>
  <si>
    <t>H170065820</t>
  </si>
  <si>
    <t>0002752</t>
  </si>
  <si>
    <t>H170065821</t>
  </si>
  <si>
    <t>35234</t>
  </si>
  <si>
    <t>H170065822</t>
  </si>
  <si>
    <t>06474</t>
  </si>
  <si>
    <t>HA MINH VIEN</t>
  </si>
  <si>
    <t>H151269900</t>
  </si>
  <si>
    <t>F1574561</t>
  </si>
  <si>
    <t>H151269983</t>
  </si>
  <si>
    <t>PLASTIC SCRAPS </t>
  </si>
  <si>
    <t>Nhựa phế thải dạng mảnh, mẩu, vỏ thiết bị các loại ép đóng thành kiện không đồng nhất</t>
  </si>
  <si>
    <t>Bao và dạng màng</t>
  </si>
  <si>
    <t>Nhựa phế liệu dạng:màng PE, đai nẹp nhựa, và bao PP, ép đóng kiện</t>
  </si>
  <si>
    <t>AATR /016</t>
  </si>
  <si>
    <t>PLASTIC SCRAPS AND USED</t>
  </si>
  <si>
    <t>Nhựa phế liệu dạng màng PE, và bao PP, ép đóng kiện</t>
  </si>
  <si>
    <t>Nhựa phế liệu dạng ống mềm, đóng thành kiện không đồng nhất</t>
  </si>
  <si>
    <t xml:space="preserve">VINH THANH &gt;&gt; </t>
  </si>
  <si>
    <t xml:space="preserve">Nhựa phế liệu màng PE, ống nhựa  đóng thành kiện không đồng nhất </t>
  </si>
  <si>
    <t>Nhựa phế liệu dạng vỏ, can nhựa ép đóng thành kiện không đồng nhất</t>
  </si>
  <si>
    <t xml:space="preserve">Nhựa phế liệu màng PE dạng mảnh, mẩu đóng thành kiện không đồng nhất </t>
  </si>
  <si>
    <t>Nhựa phế liệu dạng mảnh ép đóng thành kiện không đồng nhất</t>
  </si>
  <si>
    <t>Hàng không đẹp, bao lẫn vỏ chai (*)</t>
  </si>
  <si>
    <t>Nhựa phế liệu dạng can nhựa, ép đóng thành kiện không đồng nhất</t>
  </si>
  <si>
    <t>Hàng đẹp + bao</t>
  </si>
  <si>
    <t xml:space="preserve">Nhựa phế liệu dạng cục, mảnh, mẩu và vỏ bao PP đóng thành kiện không đồng nhất </t>
  </si>
  <si>
    <t>Nhựa phế liệu dạng thùng phi, ép đóng thành kiện không đồng nhất</t>
  </si>
  <si>
    <t>Nhựa phế liệu dạng thùng phi, màng PE dạng mảnh, mẩu và bao PP đóng thành kiện không đồng nhất</t>
  </si>
  <si>
    <t>ZLH - 1720W /</t>
  </si>
  <si>
    <t>H151269731</t>
  </si>
  <si>
    <t>H151269732</t>
  </si>
  <si>
    <t>H151269733</t>
  </si>
  <si>
    <t>H151269734</t>
  </si>
  <si>
    <t>Nhựa phế liệu dạng vỏ chai, ống, hộp ép đóng thành kiện không đồng nhất</t>
  </si>
  <si>
    <t>26/11/2017</t>
  </si>
  <si>
    <t>05/07/2018 </t>
  </si>
  <si>
    <t>H180005072</t>
  </si>
  <si>
    <t>19147179</t>
  </si>
  <si>
    <t>H180005094</t>
  </si>
  <si>
    <t>5434583</t>
  </si>
  <si>
    <t>27/06/2018</t>
  </si>
  <si>
    <t>AATR /017</t>
  </si>
  <si>
    <t>Nhựa phế liệu màng PE, dạng tấm, mảnh ép đóng thành kiện không đồng nhất</t>
  </si>
  <si>
    <t>H151269866</t>
  </si>
  <si>
    <t>ZHONG LIAN HAI XIA</t>
  </si>
  <si>
    <t>H151269862</t>
  </si>
  <si>
    <t>H151269864</t>
  </si>
  <si>
    <t>H151269865</t>
  </si>
  <si>
    <t>H151269863</t>
  </si>
  <si>
    <t>H180012097</t>
  </si>
  <si>
    <t>H180012196</t>
  </si>
  <si>
    <t>H180012175</t>
  </si>
  <si>
    <t>H151269832</t>
  </si>
  <si>
    <t>H151269833</t>
  </si>
  <si>
    <t>H180005313</t>
  </si>
  <si>
    <t>13647771</t>
  </si>
  <si>
    <t>H180005532</t>
  </si>
  <si>
    <t>13647772</t>
  </si>
  <si>
    <t>H180011457</t>
  </si>
  <si>
    <t>13651028</t>
  </si>
  <si>
    <t>H180011443</t>
  </si>
  <si>
    <t>13651068</t>
  </si>
  <si>
    <t>H180011427</t>
  </si>
  <si>
    <t>N699978</t>
  </si>
  <si>
    <t>Nhựa phế liệu dạng mảnh, mẩu đã qua sử dụng</t>
  </si>
  <si>
    <t>DONGJIN</t>
  </si>
  <si>
    <t>SUNNY CLOVER</t>
  </si>
  <si>
    <t>H170065070</t>
  </si>
  <si>
    <t>TRIDENT</t>
  </si>
  <si>
    <t>1813S</t>
  </si>
  <si>
    <t>H180012808</t>
  </si>
  <si>
    <t>DJ157415</t>
  </si>
  <si>
    <t>SUNNY LAVENDER</t>
  </si>
  <si>
    <t>1710S</t>
  </si>
  <si>
    <t>FESCO VOYAGER</t>
  </si>
  <si>
    <t>0010S</t>
  </si>
  <si>
    <t>19/01/2017</t>
  </si>
  <si>
    <t>H151269785</t>
  </si>
  <si>
    <t>PACIFIC GRACE</t>
  </si>
  <si>
    <t>1812S</t>
  </si>
  <si>
    <t>Nhựa phế liệu dạng màng, hạt và mút xốp dạng tấm, ép đóng kiện</t>
  </si>
  <si>
    <t>PACIFIC GRACE 230S</t>
  </si>
  <si>
    <t>H180013439</t>
  </si>
  <si>
    <t>131580</t>
  </si>
  <si>
    <t>Đức đạt chuyển Liên Minh, cả Đức đạt và Liên Minh khai báo hq nhưng ko thông quan đc</t>
  </si>
  <si>
    <t>HYUNDAI PREMIUM</t>
  </si>
  <si>
    <t>FRISIA NUERNBERG</t>
  </si>
  <si>
    <t>HYUNDAI BRIDGE</t>
  </si>
  <si>
    <t>434S</t>
  </si>
  <si>
    <t>16/12/2017</t>
  </si>
  <si>
    <t>H180013350</t>
  </si>
  <si>
    <t>0009722</t>
  </si>
  <si>
    <t xml:space="preserve"> PACIFIC GRACE</t>
  </si>
  <si>
    <t>H170065153</t>
  </si>
  <si>
    <t>A14.0348988</t>
  </si>
  <si>
    <t>Nhựa phế liệu dạng tấm, đóng thành kiện</t>
  </si>
  <si>
    <t>H180013333</t>
  </si>
  <si>
    <t>20199018</t>
  </si>
  <si>
    <t>ZHONG LIAN HAI XIA 1712W</t>
  </si>
  <si>
    <t>ZHONG LIAN HAI XIA 1729W</t>
  </si>
  <si>
    <t>19/07/2017</t>
  </si>
  <si>
    <t>Nhựa Phế liệu dạng mảnh, mẩu vụn (mắc quần áo), ép đóng kiện</t>
  </si>
  <si>
    <t>H180012882</t>
  </si>
  <si>
    <t>6012314: NP9000198</t>
  </si>
  <si>
    <t>H180012884</t>
  </si>
  <si>
    <t>6102392</t>
  </si>
  <si>
    <t>H180012897</t>
  </si>
  <si>
    <t>X009811</t>
  </si>
  <si>
    <t>H180013492</t>
  </si>
  <si>
    <t>NAE35694</t>
  </si>
  <si>
    <t>H180012885</t>
  </si>
  <si>
    <t>NP9000192: EU12914682</t>
  </si>
  <si>
    <t>H180013498</t>
  </si>
  <si>
    <t>NAE35611</t>
  </si>
  <si>
    <t>H180012895</t>
  </si>
  <si>
    <t>IAAU12130890</t>
  </si>
  <si>
    <t>29/03/2017 </t>
  </si>
  <si>
    <t>ZHONG LIAN HAI XIA 1714N</t>
  </si>
  <si>
    <t>HAIAN PARK090W</t>
  </si>
  <si>
    <t>PACIFIC GRACE 236S</t>
  </si>
  <si>
    <t>26/05/2018</t>
  </si>
  <si>
    <t>Nhựa phế liệu dạng mẩu vụn, đóng trong bao PP</t>
  </si>
  <si>
    <t>ZHONG LIAN HAI XIA 1719W</t>
  </si>
  <si>
    <t xml:space="preserve">1707S </t>
  </si>
  <si>
    <t>H180013373</t>
  </si>
  <si>
    <t>GBSC04529</t>
  </si>
  <si>
    <t>H170065200</t>
  </si>
  <si>
    <t>UASC028985</t>
  </si>
  <si>
    <t>23/03/2019</t>
  </si>
  <si>
    <t>H180005886</t>
  </si>
  <si>
    <t>HAS 3211464</t>
  </si>
  <si>
    <t>FESCO VOYAGER1808W /</t>
  </si>
  <si>
    <t>H170065091</t>
  </si>
  <si>
    <t>H.17.0008836, HAS3297644</t>
  </si>
  <si>
    <t>H170065093</t>
  </si>
  <si>
    <t>H170026184, HAS3297642</t>
  </si>
  <si>
    <t>H170065092</t>
  </si>
  <si>
    <t>H170008960, HAS3297646</t>
  </si>
  <si>
    <t>H170065094</t>
  </si>
  <si>
    <t>H.17.0008895, HAS3297653</t>
  </si>
  <si>
    <t>H170065095</t>
  </si>
  <si>
    <t>H.17.0008780, HAS3297655</t>
  </si>
  <si>
    <t>H170065096</t>
  </si>
  <si>
    <t>H.17.0008783, HAS3297629</t>
  </si>
  <si>
    <t>RATHA BHUM 561NW</t>
  </si>
  <si>
    <t>NPL dạng tấm tráng phim ảnh bằng nhựa, đóng trong bao PP</t>
  </si>
  <si>
    <t>Rác thải điện tử dạng đầu DVD, loa, bàn phím máy tính… đã qua sử dụng, đóng trong bao PP</t>
  </si>
  <si>
    <t>SUPA BHUM 206NW</t>
  </si>
  <si>
    <t>Nhựa phế liệu dạng tấm, mảnh, mẩu</t>
  </si>
  <si>
    <t>RATHA BHUM 668NW</t>
  </si>
  <si>
    <t>Phế thải nhựa dạng tấm, mảnh, mẩu được tháo dỡ từ máy móc văn phòng các loại ( máy in, máy fax, máy scan...) đã qua sử dụng, đóng thành kiện</t>
  </si>
  <si>
    <t>H170065863</t>
  </si>
  <si>
    <t>HKHKG1807287</t>
  </si>
  <si>
    <t>H170065864</t>
  </si>
  <si>
    <t>HKHKG1807282</t>
  </si>
  <si>
    <t>H170065865</t>
  </si>
  <si>
    <t>HKHKG1807396</t>
  </si>
  <si>
    <t>H170065866</t>
  </si>
  <si>
    <t>HKHKG1807397</t>
  </si>
  <si>
    <t>H170065867</t>
  </si>
  <si>
    <t>T822022; HKHKG1807370</t>
  </si>
  <si>
    <t> USED WOVEN JUMBO BAGS FREIGHT </t>
  </si>
  <si>
    <t xml:space="preserve"> Phế thải nhựa dạng tấm mảnh mẩu, được băm cắt từ vỏ máy vi tính, máy in…và các thiết bị văn phòng đã qua sử dụng, ép đóng kiện</t>
  </si>
  <si>
    <t>395NW</t>
  </si>
  <si>
    <t>H180011924</t>
  </si>
  <si>
    <t>HKHKG 1806227</t>
  </si>
  <si>
    <t>H180011925</t>
  </si>
  <si>
    <t>HKHKG 1806297</t>
  </si>
  <si>
    <t>H180011927</t>
  </si>
  <si>
    <t>H180011926</t>
  </si>
  <si>
    <t>HKHKG 1806217</t>
  </si>
  <si>
    <t>H180011928</t>
  </si>
  <si>
    <t>HKHKG 1806210</t>
  </si>
  <si>
    <t>26/12/2018</t>
  </si>
  <si>
    <t>USED PP JUMBO BAGS;</t>
  </si>
  <si>
    <t>HAPAG-LLOYD (CHINA) LTD 6/F, MANHATTAN PLACE, 23 WANG TAI ROAD, KOWLOON BAY, HONG KONG</t>
  </si>
  <si>
    <t>H180012091</t>
  </si>
  <si>
    <t>B1774631</t>
  </si>
  <si>
    <t>H180012087</t>
  </si>
  <si>
    <t>7205898</t>
  </si>
  <si>
    <t>H180012088</t>
  </si>
  <si>
    <t>7205858</t>
  </si>
  <si>
    <t>H180005835</t>
  </si>
  <si>
    <t>B1616906</t>
  </si>
  <si>
    <t>H180005847</t>
  </si>
  <si>
    <t>B1616910</t>
  </si>
  <si>
    <t xml:space="preserve">Nhựa phế liệu dạng khối cục, dây, mảnh, mẩu </t>
  </si>
  <si>
    <t>FORTUNE CARRIER004N</t>
  </si>
  <si>
    <t>H151269706</t>
  </si>
  <si>
    <t>W R FIBRES INC</t>
  </si>
  <si>
    <t>VISTALON
CUMARU BLOCKS
USED WOVEN JUMBO BAG
WOOD
OLEO PINE RESIN</t>
  </si>
  <si>
    <t>PIRA BHUM 456NW</t>
  </si>
  <si>
    <t>H180013410</t>
  </si>
  <si>
    <t>5408873</t>
  </si>
  <si>
    <t>H180013414</t>
  </si>
  <si>
    <t>Không có chì</t>
  </si>
  <si>
    <t>13/07/2018</t>
  </si>
  <si>
    <t>BIENDONG NAVIGATOR</t>
  </si>
  <si>
    <t>20/07/2018</t>
  </si>
  <si>
    <t>H170065749</t>
  </si>
  <si>
    <t>01103184</t>
  </si>
  <si>
    <t>H170065771</t>
  </si>
  <si>
    <t>01103185</t>
  </si>
  <si>
    <t>SUN NEVER</t>
  </si>
  <si>
    <t>HAIAN PARK18113W</t>
  </si>
  <si>
    <t>H180012647</t>
  </si>
  <si>
    <t>UL1215125</t>
  </si>
  <si>
    <t>18114W</t>
  </si>
  <si>
    <t>HAIAN SONG18114W</t>
  </si>
  <si>
    <t>HAIAN SONG18108W</t>
  </si>
  <si>
    <t>18/06/2018 </t>
  </si>
  <si>
    <t>NHAT DAN PHAT</t>
  </si>
  <si>
    <t>H180013208</t>
  </si>
  <si>
    <t>C/10.0128064: R021563</t>
  </si>
  <si>
    <t>H180013207</t>
  </si>
  <si>
    <t>C170128047: R021565</t>
  </si>
  <si>
    <t>H180013209</t>
  </si>
  <si>
    <t>C170128048</t>
  </si>
  <si>
    <t>H170065738</t>
  </si>
  <si>
    <t>002242</t>
  </si>
  <si>
    <t>18112W</t>
  </si>
  <si>
    <t>H180011988</t>
  </si>
  <si>
    <t>033492</t>
  </si>
  <si>
    <t>H180011991</t>
  </si>
  <si>
    <t>033319</t>
  </si>
  <si>
    <t>H180011987</t>
  </si>
  <si>
    <t>033499</t>
  </si>
  <si>
    <t>H180011990</t>
  </si>
  <si>
    <t>033343</t>
  </si>
  <si>
    <t>56 BL, USED WOVEN JUMBO BAG;</t>
  </si>
  <si>
    <t>VANHUNG</t>
  </si>
  <si>
    <t>819W</t>
  </si>
  <si>
    <t>H180005489</t>
  </si>
  <si>
    <t>033560</t>
  </si>
  <si>
    <t>58 BL, USED WOVEN JUMBO BAG;</t>
  </si>
  <si>
    <t>H180005485</t>
  </si>
  <si>
    <t>051070</t>
  </si>
  <si>
    <t>60 BL, USED WOVEN JUMBO BAG;</t>
  </si>
  <si>
    <t>H180005909</t>
  </si>
  <si>
    <t>033542</t>
  </si>
  <si>
    <t>63 BL, USED WOVEN JUMBO BAG14 DAYS FREE TIMEDEMURRAGE/DETENTIONCOMBINEDTHC BOTH ENDS PREPAID; BL, FREIGHT PREPAID*)TEL: 031.3737488CEASAR.HP GMAIL.COM;YENDH VINHTHANHCORP.COM.VN;</t>
  </si>
  <si>
    <t>H180005436</t>
  </si>
  <si>
    <t>0133932</t>
  </si>
  <si>
    <t>69 BL, USED WOVEN JUMBO BAG;</t>
  </si>
  <si>
    <t>H180005412</t>
  </si>
  <si>
    <t>033547</t>
  </si>
  <si>
    <t>818W</t>
  </si>
  <si>
    <t>63 BL, USED PP WOVEN JUMBO BAGS;</t>
  </si>
  <si>
    <t>H180005373</t>
  </si>
  <si>
    <t>367950</t>
  </si>
  <si>
    <t>66 BL, USED PP WOVEN JUMBO BAGS;</t>
  </si>
  <si>
    <t>H180005319</t>
  </si>
  <si>
    <t>366241</t>
  </si>
  <si>
    <t>HAIAN BELL18112W</t>
  </si>
  <si>
    <t>Nhựa phế liệu dạng màng PE, kích thước không đồng nhất, đóng trong bao PP</t>
  </si>
  <si>
    <t>BIENDONG NAVIGATOR 816W</t>
  </si>
  <si>
    <t>GOLDBRIGHT TRADING GMBH POPPENBUETTELER BOGEN 6622399 HAMBURG</t>
  </si>
  <si>
    <t>THANH CONG</t>
  </si>
  <si>
    <t>VAN LY 811W</t>
  </si>
  <si>
    <t>H180012165</t>
  </si>
  <si>
    <t>DA 3634686</t>
  </si>
  <si>
    <t xml:space="preserve">LAO QIXIN </t>
  </si>
  <si>
    <t>H180012660</t>
  </si>
  <si>
    <t>01103225</t>
  </si>
  <si>
    <t>H180012661</t>
  </si>
  <si>
    <t>01103230</t>
  </si>
  <si>
    <t>GREEN PACIFIC 038W</t>
  </si>
  <si>
    <t>Nhựa phế liệu dạng màng PE,  vỏ bao bì kích thước không đông nhất, ép đóng kiện</t>
  </si>
  <si>
    <t>H180013480</t>
  </si>
  <si>
    <t>HLD3517863</t>
  </si>
  <si>
    <t>H180013490</t>
  </si>
  <si>
    <t>HLD3505213</t>
  </si>
  <si>
    <t>H180013469</t>
  </si>
  <si>
    <t>F9260766</t>
  </si>
  <si>
    <t>H180013478</t>
  </si>
  <si>
    <t>ECN7984</t>
  </si>
  <si>
    <t>H180013210</t>
  </si>
  <si>
    <t>D3757710</t>
  </si>
  <si>
    <t>H180013457</t>
  </si>
  <si>
    <t>F9264437</t>
  </si>
  <si>
    <t>H180013465</t>
  </si>
  <si>
    <t>ECN7939</t>
  </si>
  <si>
    <t>H180013460</t>
  </si>
  <si>
    <t>F9248681</t>
  </si>
  <si>
    <t> ORA BHUM</t>
  </si>
  <si>
    <t>H170065859</t>
  </si>
  <si>
    <t>EAS12100</t>
  </si>
  <si>
    <t>H170065861</t>
  </si>
  <si>
    <t>HLD3495148</t>
  </si>
  <si>
    <t>H170065860</t>
  </si>
  <si>
    <t>F9242153</t>
  </si>
  <si>
    <t>H170065862</t>
  </si>
  <si>
    <t>HLD5058366</t>
  </si>
  <si>
    <t>22/01/2019</t>
  </si>
  <si>
    <t>H180011607</t>
  </si>
  <si>
    <t>F9264478</t>
  </si>
  <si>
    <t>H180011605</t>
  </si>
  <si>
    <t>F9350903</t>
  </si>
  <si>
    <t>H180011608</t>
  </si>
  <si>
    <t>F9260924</t>
  </si>
  <si>
    <t>H180011616</t>
  </si>
  <si>
    <t>F9264413</t>
  </si>
  <si>
    <t>H180011612</t>
  </si>
  <si>
    <t>F9248729</t>
  </si>
  <si>
    <t>H180011603</t>
  </si>
  <si>
    <t>HLD 5058334</t>
  </si>
  <si>
    <t>H180011613</t>
  </si>
  <si>
    <t>F9350835</t>
  </si>
  <si>
    <t>H180011602</t>
  </si>
  <si>
    <t>HLD 5061234</t>
  </si>
  <si>
    <t>H180011606</t>
  </si>
  <si>
    <t>EAS12091</t>
  </si>
  <si>
    <t>HAIAN SONG18109W</t>
  </si>
  <si>
    <t>H180005874</t>
  </si>
  <si>
    <t>EUR 645294</t>
  </si>
  <si>
    <t>H180011615</t>
  </si>
  <si>
    <t>H180011614</t>
  </si>
  <si>
    <t>H180011611</t>
  </si>
  <si>
    <t>H180011609</t>
  </si>
  <si>
    <t>H180011617</t>
  </si>
  <si>
    <t>H170065792</t>
  </si>
  <si>
    <t>F9264286</t>
  </si>
  <si>
    <t>H170065725</t>
  </si>
  <si>
    <t>BIENDONG NAVIGATOR/NB812W</t>
  </si>
  <si>
    <t>H180005346</t>
  </si>
  <si>
    <t>F9261183</t>
  </si>
  <si>
    <t>H180005432</t>
  </si>
  <si>
    <t>EAS12095</t>
  </si>
  <si>
    <t>H180005493</t>
  </si>
  <si>
    <t>0993882</t>
  </si>
  <si>
    <t>H180005529</t>
  </si>
  <si>
    <t>0985241</t>
  </si>
  <si>
    <t>H180005371</t>
  </si>
  <si>
    <t>4156</t>
  </si>
  <si>
    <t>H180005519</t>
  </si>
  <si>
    <t>HLD5054313</t>
  </si>
  <si>
    <t>H180005355</t>
  </si>
  <si>
    <t>5054369</t>
  </si>
  <si>
    <t xml:space="preserve"> USED PE FILM;</t>
  </si>
  <si>
    <t>H180005347</t>
  </si>
  <si>
    <t>9240370</t>
  </si>
  <si>
    <t>30 VO, USED WOVEN JUMBO BAG;</t>
  </si>
  <si>
    <t>H180005918</t>
  </si>
  <si>
    <t>0797356</t>
  </si>
  <si>
    <t>H180012341</t>
  </si>
  <si>
    <t>ZZB925623</t>
  </si>
  <si>
    <t>H180012101</t>
  </si>
  <si>
    <t>FEM5384</t>
  </si>
  <si>
    <t>H180012368</t>
  </si>
  <si>
    <t>EUR279103</t>
  </si>
  <si>
    <t>H180012156</t>
  </si>
  <si>
    <t>H180012102</t>
  </si>
  <si>
    <t>0914395</t>
  </si>
  <si>
    <t>H180012378</t>
  </si>
  <si>
    <t>EUR645751</t>
  </si>
  <si>
    <t>H180012334</t>
  </si>
  <si>
    <t>0914336</t>
  </si>
  <si>
    <t>H180012139</t>
  </si>
  <si>
    <t>803942M</t>
  </si>
  <si>
    <t>H180012086</t>
  </si>
  <si>
    <t>ML-G83689131</t>
  </si>
  <si>
    <t>MAGNAVIA /1719</t>
  </si>
  <si>
    <t>LDPE CLEAR</t>
  </si>
  <si>
    <t>H180012636</t>
  </si>
  <si>
    <t>00010585</t>
  </si>
  <si>
    <t xml:space="preserve">WOVEN JUMBO </t>
  </si>
  <si>
    <t>H170065764</t>
  </si>
  <si>
    <t>USED WOVEN JUMBO </t>
  </si>
  <si>
    <t>H180005869</t>
  </si>
  <si>
    <t>HLD 0800714</t>
  </si>
  <si>
    <t>H180005840</t>
  </si>
  <si>
    <t>0145067</t>
  </si>
  <si>
    <t>H180005694</t>
  </si>
  <si>
    <t>190419</t>
  </si>
  <si>
    <t>H170065742</t>
  </si>
  <si>
    <t>HLD1511670</t>
  </si>
  <si>
    <t>H170065753</t>
  </si>
  <si>
    <t>HLD1503461</t>
  </si>
  <si>
    <t>AN HUNG</t>
  </si>
  <si>
    <t>18115W</t>
  </si>
  <si>
    <t>H170065739</t>
  </si>
  <si>
    <t>188052</t>
  </si>
  <si>
    <t>H170065772</t>
  </si>
  <si>
    <t>188057</t>
  </si>
  <si>
    <t>H170065774</t>
  </si>
  <si>
    <t>188051</t>
  </si>
  <si>
    <t>H180011235</t>
  </si>
  <si>
    <t>YMAA752933; H170026258</t>
  </si>
  <si>
    <t>Nhựa phế liệu PE dạng màng, cuộn, kích thước không đồng nhất, ép đóng kiện</t>
  </si>
  <si>
    <t>H180011103</t>
  </si>
  <si>
    <t>H170026188; YMAB165048</t>
  </si>
  <si>
    <t>H180011107</t>
  </si>
  <si>
    <t>YMAB165181</t>
  </si>
  <si>
    <t>007S</t>
  </si>
  <si>
    <t>H180011181</t>
  </si>
  <si>
    <t>H180011251</t>
  </si>
  <si>
    <t>YMAB089978; H170026243</t>
  </si>
  <si>
    <t>Nhựa phế liệu dạng màng PE đã qua sử dụng, ép đóng kiện và đóng trong bao PP</t>
  </si>
  <si>
    <t>H170065115</t>
  </si>
  <si>
    <t>H170008776,YMAB167917</t>
  </si>
  <si>
    <t>Nhựa phế liệu dạng màng PE, ép đóng kiện và đóng trong bao PP.</t>
  </si>
  <si>
    <t>H170065114</t>
  </si>
  <si>
    <t>H.1710008883, YMAB167127</t>
  </si>
  <si>
    <t>H180011146</t>
  </si>
  <si>
    <t>H180011240</t>
  </si>
  <si>
    <t>YMAA543419; H170026106</t>
  </si>
  <si>
    <t>Nhựa phế liệu dạng khối cục, thanh, tấm, mảnh, mẩu, được loại ra từ quá trình sản xuất, đóng trong bao PP</t>
  </si>
  <si>
    <t>H170065199</t>
  </si>
  <si>
    <t>H17.0008906, YMAB167731</t>
  </si>
  <si>
    <t>H170065140</t>
  </si>
  <si>
    <t>YMAA825424</t>
  </si>
  <si>
    <t>H170065198</t>
  </si>
  <si>
    <t>YMAA825425</t>
  </si>
  <si>
    <t>1822S</t>
  </si>
  <si>
    <t>HAIAN PARK111W</t>
  </si>
  <si>
    <t>SOI THE KY MOI VIET NAM</t>
  </si>
  <si>
    <t xml:space="preserve">Phế thải nhựa dạng tấm mảnh mẩu, được băm, cắt, ép từ vỏ đồ đùng bằng nhựa đã qua sử dụng. </t>
  </si>
  <si>
    <t>H151269720</t>
  </si>
  <si>
    <t>EUR797593</t>
  </si>
  <si>
    <t>H170065050</t>
  </si>
  <si>
    <t>H15.1269640</t>
  </si>
  <si>
    <t>Đã kiểm theo công văn 969/25.11.2018 đội KSHQ</t>
  </si>
  <si>
    <t>SUNNY CANNA</t>
  </si>
  <si>
    <t>SUNNY CAMELIA</t>
  </si>
  <si>
    <t>KOTA WANGSA003N</t>
  </si>
  <si>
    <t>DJAB /0040E</t>
  </si>
  <si>
    <t>H151269996</t>
  </si>
  <si>
    <t>H180005261</t>
  </si>
  <si>
    <t>ONSM088G</t>
  </si>
  <si>
    <t>NHUA DONG A</t>
  </si>
  <si>
    <t>H170065944</t>
  </si>
  <si>
    <t>KG668075</t>
  </si>
  <si>
    <t>H170065943</t>
  </si>
  <si>
    <t>KG668002</t>
  </si>
  <si>
    <t>H170065942</t>
  </si>
  <si>
    <t>KG667973</t>
  </si>
  <si>
    <t>H170065939</t>
  </si>
  <si>
    <t>KG645707</t>
  </si>
  <si>
    <t>H170065938</t>
  </si>
  <si>
    <t>KG645755</t>
  </si>
  <si>
    <t>H170065937</t>
  </si>
  <si>
    <t>KG645767</t>
  </si>
  <si>
    <t>H170065941</t>
  </si>
  <si>
    <t>KG645727</t>
  </si>
  <si>
    <t>H170065940</t>
  </si>
  <si>
    <t>KG666148</t>
  </si>
  <si>
    <t>H17/0065308</t>
  </si>
  <si>
    <t>KG318598</t>
  </si>
  <si>
    <t>H17/0065304</t>
  </si>
  <si>
    <t>KG318577</t>
  </si>
  <si>
    <t>H17/0065305</t>
  </si>
  <si>
    <t>KG318597</t>
  </si>
  <si>
    <t>H17/0065307</t>
  </si>
  <si>
    <t>KG318600</t>
  </si>
  <si>
    <t>H17/0065306</t>
  </si>
  <si>
    <t>KG318593</t>
  </si>
  <si>
    <t>TRIUMPH</t>
  </si>
  <si>
    <t>Nhựa phế liệu dạng vỏ khay đã qua sử dụng</t>
  </si>
  <si>
    <t>H170065067</t>
  </si>
  <si>
    <t>KG688882</t>
  </si>
  <si>
    <t>H170065066</t>
  </si>
  <si>
    <t>H180005890</t>
  </si>
  <si>
    <t>688403</t>
  </si>
  <si>
    <t>H180005273</t>
  </si>
  <si>
    <t>A356916</t>
  </si>
  <si>
    <t>H180005279</t>
  </si>
  <si>
    <t>A398658</t>
  </si>
  <si>
    <t>H180005287</t>
  </si>
  <si>
    <t>A387047, H160952570</t>
  </si>
  <si>
    <t>HUNG PHAT</t>
  </si>
  <si>
    <t>Phế thải dạng mẩu vụn từ nhựa các loại, chưa được phân loại, làm sạch, đóng đóng kiện</t>
  </si>
  <si>
    <t>H170065927</t>
  </si>
  <si>
    <t>KG025253</t>
  </si>
  <si>
    <t>H170065298</t>
  </si>
  <si>
    <t>KG928439</t>
  </si>
  <si>
    <t>H170065918</t>
  </si>
  <si>
    <t>KG929080</t>
  </si>
  <si>
    <t>H170065913</t>
  </si>
  <si>
    <t>KG565703</t>
  </si>
  <si>
    <t>H170065908</t>
  </si>
  <si>
    <t>KG143081</t>
  </si>
  <si>
    <t>H170065905</t>
  </si>
  <si>
    <t>WHL9192509</t>
  </si>
  <si>
    <t>H170065917</t>
  </si>
  <si>
    <t>KG024646</t>
  </si>
  <si>
    <t>H170065915</t>
  </si>
  <si>
    <t>KG025250</t>
  </si>
  <si>
    <t>H170065920</t>
  </si>
  <si>
    <t>KG025196</t>
  </si>
  <si>
    <t>H170065926</t>
  </si>
  <si>
    <t>KG893432</t>
  </si>
  <si>
    <t>H170065928</t>
  </si>
  <si>
    <t>KG025271</t>
  </si>
  <si>
    <t>H170065935</t>
  </si>
  <si>
    <t>KG928441</t>
  </si>
  <si>
    <t>H170065924</t>
  </si>
  <si>
    <t>KMA399645</t>
  </si>
  <si>
    <t>H170065922</t>
  </si>
  <si>
    <t>KG024930</t>
  </si>
  <si>
    <t>H170065906</t>
  </si>
  <si>
    <t>KG564130</t>
  </si>
  <si>
    <t>H170065903</t>
  </si>
  <si>
    <t>KF926594</t>
  </si>
  <si>
    <t>H170065904</t>
  </si>
  <si>
    <t>KG024976</t>
  </si>
  <si>
    <t>H170065901</t>
  </si>
  <si>
    <t>KG768632</t>
  </si>
  <si>
    <t>H170065299</t>
  </si>
  <si>
    <t>KG928866</t>
  </si>
  <si>
    <t>H170065936</t>
  </si>
  <si>
    <t>KG025265</t>
  </si>
  <si>
    <t>H170065297</t>
  </si>
  <si>
    <t>KD422042</t>
  </si>
  <si>
    <t>H170065909</t>
  </si>
  <si>
    <t>KG923445</t>
  </si>
  <si>
    <t>H170065914</t>
  </si>
  <si>
    <t>KG928368</t>
  </si>
  <si>
    <t>H170065910</t>
  </si>
  <si>
    <t>KG024290</t>
  </si>
  <si>
    <t>H170065912</t>
  </si>
  <si>
    <t>KG024969</t>
  </si>
  <si>
    <t>H170065902</t>
  </si>
  <si>
    <t>KG025001</t>
  </si>
  <si>
    <t>H170065931</t>
  </si>
  <si>
    <t>KG834043</t>
  </si>
  <si>
    <t>H170065907</t>
  </si>
  <si>
    <t>KG025486</t>
  </si>
  <si>
    <t>H170065919</t>
  </si>
  <si>
    <t>KE378409</t>
  </si>
  <si>
    <t>H170065923</t>
  </si>
  <si>
    <t>KG024280</t>
  </si>
  <si>
    <t>H170065300</t>
  </si>
  <si>
    <t>KG025479</t>
  </si>
  <si>
    <t>H170065930</t>
  </si>
  <si>
    <t>KG025477</t>
  </si>
  <si>
    <t>Xem lại chất lượng hàng, hình ảnh hàng đẹp</t>
  </si>
  <si>
    <t>H170065929</t>
  </si>
  <si>
    <t>KG928339</t>
  </si>
  <si>
    <t>H170065916</t>
  </si>
  <si>
    <t>KG970971</t>
  </si>
  <si>
    <t>H170065911</t>
  </si>
  <si>
    <t>KG025692</t>
  </si>
  <si>
    <t>H170065921</t>
  </si>
  <si>
    <t>KG443906</t>
  </si>
  <si>
    <t>H170065925</t>
  </si>
  <si>
    <t>KG928385</t>
  </si>
  <si>
    <t>H170065933</t>
  </si>
  <si>
    <t>KG971335</t>
  </si>
  <si>
    <t>H170065932</t>
  </si>
  <si>
    <t>KG565804</t>
  </si>
  <si>
    <t>H170065934</t>
  </si>
  <si>
    <t>KG024365</t>
  </si>
  <si>
    <t>H170065284</t>
  </si>
  <si>
    <t>KG024960</t>
  </si>
  <si>
    <t>H170065295</t>
  </si>
  <si>
    <t>WHL9192508</t>
  </si>
  <si>
    <t>H170065258</t>
  </si>
  <si>
    <t>KG928386</t>
  </si>
  <si>
    <t>H170065270</t>
  </si>
  <si>
    <t>KG971341</t>
  </si>
  <si>
    <t>H170065262</t>
  </si>
  <si>
    <t>KG302393</t>
  </si>
  <si>
    <t>H170065290</t>
  </si>
  <si>
    <t>KG929174</t>
  </si>
  <si>
    <t>H170065260</t>
  </si>
  <si>
    <t>KG577751</t>
  </si>
  <si>
    <t>H170065293</t>
  </si>
  <si>
    <t>KG971065</t>
  </si>
  <si>
    <t>H170065277</t>
  </si>
  <si>
    <t>WHL9192507</t>
  </si>
  <si>
    <t>H170065291</t>
  </si>
  <si>
    <t>KF819455</t>
  </si>
  <si>
    <t>H170065294</t>
  </si>
  <si>
    <t>KG929091</t>
  </si>
  <si>
    <t>H170065269</t>
  </si>
  <si>
    <t>KG565728</t>
  </si>
  <si>
    <t>H170065255</t>
  </si>
  <si>
    <t>KG024933</t>
  </si>
  <si>
    <t>H170065261</t>
  </si>
  <si>
    <t>KG834232</t>
  </si>
  <si>
    <t>H170065286</t>
  </si>
  <si>
    <t>WHL9192505</t>
  </si>
  <si>
    <t>H170065266</t>
  </si>
  <si>
    <t>KMA404832</t>
  </si>
  <si>
    <t>H170065288</t>
  </si>
  <si>
    <t>KG025241</t>
  </si>
  <si>
    <t>H170065268</t>
  </si>
  <si>
    <t>KG024392</t>
  </si>
  <si>
    <t>H170065274</t>
  </si>
  <si>
    <t>KG024932</t>
  </si>
  <si>
    <t>H170065256</t>
  </si>
  <si>
    <t>H170065289</t>
  </si>
  <si>
    <t>KG025272</t>
  </si>
  <si>
    <t>H170065263</t>
  </si>
  <si>
    <t>KG969221</t>
  </si>
  <si>
    <t>H170065279</t>
  </si>
  <si>
    <t>KG025544</t>
  </si>
  <si>
    <t>H170065281</t>
  </si>
  <si>
    <t>KG025269</t>
  </si>
  <si>
    <t>H170065282</t>
  </si>
  <si>
    <t>KG928425</t>
  </si>
  <si>
    <t>H170065257</t>
  </si>
  <si>
    <t>KG025288</t>
  </si>
  <si>
    <t>H170065283</t>
  </si>
  <si>
    <t>KG928429</t>
  </si>
  <si>
    <t>H170065265</t>
  </si>
  <si>
    <t>WHL9192510</t>
  </si>
  <si>
    <t>H170065271</t>
  </si>
  <si>
    <t>KSA499394</t>
  </si>
  <si>
    <t>H170065272</t>
  </si>
  <si>
    <t>KG025369</t>
  </si>
  <si>
    <t>H170065276</t>
  </si>
  <si>
    <t>KG026099</t>
  </si>
  <si>
    <t>H170065273</t>
  </si>
  <si>
    <t>KG928375</t>
  </si>
  <si>
    <t>H170065287</t>
  </si>
  <si>
    <t>KG970974</t>
  </si>
  <si>
    <t>H170065264</t>
  </si>
  <si>
    <t>KG927304</t>
  </si>
  <si>
    <t>H170065280</t>
  </si>
  <si>
    <t>KG025018</t>
  </si>
  <si>
    <t>H170065267</t>
  </si>
  <si>
    <t>KMA399775</t>
  </si>
  <si>
    <t>H170065259</t>
  </si>
  <si>
    <t>KG024229</t>
  </si>
  <si>
    <t>H170065285</t>
  </si>
  <si>
    <t>KG025387</t>
  </si>
  <si>
    <t>H170065278</t>
  </si>
  <si>
    <t>KG024228</t>
  </si>
  <si>
    <t>H170065296</t>
  </si>
  <si>
    <t>KG025203</t>
  </si>
  <si>
    <t>H170065275</t>
  </si>
  <si>
    <t>KG928870</t>
  </si>
  <si>
    <t>H170065292</t>
  </si>
  <si>
    <t>KG024395</t>
  </si>
  <si>
    <t>H180013194</t>
  </si>
  <si>
    <t>598889</t>
  </si>
  <si>
    <t>H180013301</t>
  </si>
  <si>
    <t>637442</t>
  </si>
  <si>
    <t>30/05/2018</t>
  </si>
  <si>
    <t>15/07/2018 </t>
  </si>
  <si>
    <t>SHIPPER'S LOAD, COUNT &amp; SEAL "SAID TO CONTAIN" 2X40HC 71BALES   USED PE FILM                                                                                                ** EMAIL:ASIANGARDENJAPAN@GMAIL        .COM                             ***TEL:(8</t>
  </si>
  <si>
    <t>H180005973</t>
  </si>
  <si>
    <t>KG759216</t>
  </si>
  <si>
    <t>H180005596</t>
  </si>
  <si>
    <t>KG739190</t>
  </si>
  <si>
    <t>H180012869</t>
  </si>
  <si>
    <t>KG759178</t>
  </si>
  <si>
    <t>H180012899</t>
  </si>
  <si>
    <t>KG759196</t>
  </si>
  <si>
    <t>076S</t>
  </si>
  <si>
    <t>H180012881</t>
  </si>
  <si>
    <t>000351: KG884728</t>
  </si>
  <si>
    <t>0045N</t>
  </si>
  <si>
    <t>H180011171</t>
  </si>
  <si>
    <t>H170008901; 5834473</t>
  </si>
  <si>
    <t>H180011180</t>
  </si>
  <si>
    <t>5834472</t>
  </si>
  <si>
    <t>H180005812</t>
  </si>
  <si>
    <t>AFSB /056HXN</t>
  </si>
  <si>
    <t>026N</t>
  </si>
  <si>
    <t>H180005744</t>
  </si>
  <si>
    <t>1311197</t>
  </si>
  <si>
    <t>023N</t>
  </si>
  <si>
    <t>H180005617</t>
  </si>
  <si>
    <t>YMAA303925</t>
  </si>
  <si>
    <t>H180005626</t>
  </si>
  <si>
    <t>YMAA303926</t>
  </si>
  <si>
    <t>H180011250</t>
  </si>
  <si>
    <t>YMLL892413; H170008966</t>
  </si>
  <si>
    <t>H180011242</t>
  </si>
  <si>
    <t>YMLL892415; H170026203</t>
  </si>
  <si>
    <t>H180011232</t>
  </si>
  <si>
    <t>ES3075782; H170008898</t>
  </si>
  <si>
    <t>H180011193</t>
  </si>
  <si>
    <t>892463</t>
  </si>
  <si>
    <t>H180011108</t>
  </si>
  <si>
    <t>H170008969; YMLL892470</t>
  </si>
  <si>
    <t>H180005710</t>
  </si>
  <si>
    <t>YMAA312085</t>
  </si>
  <si>
    <t>H180005701</t>
  </si>
  <si>
    <t>YMAA303614</t>
  </si>
  <si>
    <t>H180005720</t>
  </si>
  <si>
    <t>YMAA303715</t>
  </si>
  <si>
    <t>COMPRESSED, USED WOVEN JUMBO BAGS;</t>
  </si>
  <si>
    <t>028N</t>
  </si>
  <si>
    <t>16/07/2018 </t>
  </si>
  <si>
    <t>H180005601</t>
  </si>
  <si>
    <t>YMAB274381</t>
  </si>
  <si>
    <t>H180005609</t>
  </si>
  <si>
    <t>YMAB274204</t>
  </si>
  <si>
    <t>MSC REUNION</t>
  </si>
  <si>
    <t>HH821A</t>
  </si>
  <si>
    <t>MSC REUNION /HH821A</t>
  </si>
  <si>
    <t>H/180012978</t>
  </si>
  <si>
    <t>PT887036</t>
  </si>
  <si>
    <t>H/180012987</t>
  </si>
  <si>
    <t>PT687035</t>
  </si>
  <si>
    <t>H/180012407</t>
  </si>
  <si>
    <t>EU14249484</t>
  </si>
  <si>
    <t>H180012715</t>
  </si>
  <si>
    <t>EU14240807</t>
  </si>
  <si>
    <t>H180012939</t>
  </si>
  <si>
    <t>EU14249487</t>
  </si>
  <si>
    <t>H180012212</t>
  </si>
  <si>
    <t>EU14240804</t>
  </si>
  <si>
    <t>H180012288</t>
  </si>
  <si>
    <t>EU14249486</t>
  </si>
  <si>
    <t>H180012272</t>
  </si>
  <si>
    <t>EU14249489</t>
  </si>
  <si>
    <t>H180012936</t>
  </si>
  <si>
    <t>EU14255332</t>
  </si>
  <si>
    <t>H180012710</t>
  </si>
  <si>
    <t>EU14240803</t>
  </si>
  <si>
    <t>H180012708</t>
  </si>
  <si>
    <t>EU14240808</t>
  </si>
  <si>
    <t>H180012429</t>
  </si>
  <si>
    <t>EU14249488</t>
  </si>
  <si>
    <t>H180012963</t>
  </si>
  <si>
    <t>EU14240802</t>
  </si>
  <si>
    <t>H180012446</t>
  </si>
  <si>
    <t>EU14255334</t>
  </si>
  <si>
    <t>MSC LUCIA</t>
  </si>
  <si>
    <t>H170065945</t>
  </si>
  <si>
    <t>H15.0474350; 534222H</t>
  </si>
  <si>
    <t>H170065946</t>
  </si>
  <si>
    <t>H15.0474349; 534221</t>
  </si>
  <si>
    <t xml:space="preserve">USED PP WOVEN JUMBO BAG </t>
  </si>
  <si>
    <t>H180012270</t>
  </si>
  <si>
    <t>EU14085819</t>
  </si>
  <si>
    <t>H170065394</t>
  </si>
  <si>
    <t>EU12746556</t>
  </si>
  <si>
    <t>Nhựa phế liệu dạng vỏ bao PP, màng PE, đã qua sử dụng, ép đóng kiện</t>
  </si>
  <si>
    <t>H170065395</t>
  </si>
  <si>
    <t>EU12746561</t>
  </si>
  <si>
    <t>H/180012756</t>
  </si>
  <si>
    <t>FJ02026518</t>
  </si>
  <si>
    <t>H/180012587</t>
  </si>
  <si>
    <t>FJ02026438</t>
  </si>
  <si>
    <t>H/180013046</t>
  </si>
  <si>
    <t>FJ02026593</t>
  </si>
  <si>
    <t>Màn hình vi tính (CRT) các loại đã qua sử dụng, được đóng trong các pallet và để rời, một số bị vỡ bẹp không còn nguyên vẹn</t>
  </si>
  <si>
    <t>PACIFIC GLORIA</t>
  </si>
  <si>
    <t>10/06/2018 </t>
  </si>
  <si>
    <t>H180013304</t>
  </si>
  <si>
    <t>610671</t>
  </si>
  <si>
    <t>H180013359</t>
  </si>
  <si>
    <t>NSL572239</t>
  </si>
  <si>
    <t>PEGASUS ZETTA</t>
  </si>
  <si>
    <t xml:space="preserve">ALL NEW       </t>
  </si>
  <si>
    <t>H180011974</t>
  </si>
  <si>
    <t>556801</t>
  </si>
  <si>
    <t>H180011872</t>
  </si>
  <si>
    <t>530552</t>
  </si>
  <si>
    <t>H180011881</t>
  </si>
  <si>
    <t>533425</t>
  </si>
  <si>
    <t>H180011878</t>
  </si>
  <si>
    <t>606887</t>
  </si>
  <si>
    <t>H180011870</t>
  </si>
  <si>
    <t>616486</t>
  </si>
  <si>
    <t>USED PLASTIC TAPE</t>
  </si>
  <si>
    <t>NPSZ /V.0056N</t>
  </si>
  <si>
    <t>H180005267</t>
  </si>
  <si>
    <t>532411</t>
  </si>
  <si>
    <t>1807S</t>
  </si>
  <si>
    <t>28/04/2018 </t>
  </si>
  <si>
    <t>H180013200</t>
  </si>
  <si>
    <t>NS1674915</t>
  </si>
  <si>
    <t>11/05/2018 </t>
  </si>
  <si>
    <t>H180013325</t>
  </si>
  <si>
    <t>NS1679020</t>
  </si>
  <si>
    <t>H180013321</t>
  </si>
  <si>
    <t>NS1679093</t>
  </si>
  <si>
    <t>H180013322</t>
  </si>
  <si>
    <t>NS1674916</t>
  </si>
  <si>
    <t>H180013316</t>
  </si>
  <si>
    <t>NS1679046</t>
  </si>
  <si>
    <t>H180013315</t>
  </si>
  <si>
    <t>NS1674960</t>
  </si>
  <si>
    <t>H180013312</t>
  </si>
  <si>
    <t>NS1674804</t>
  </si>
  <si>
    <t>H180013326</t>
  </si>
  <si>
    <t>NS1679036</t>
  </si>
  <si>
    <t>H180013306</t>
  </si>
  <si>
    <t>NS1674873</t>
  </si>
  <si>
    <t>H180013334</t>
  </si>
  <si>
    <t>NS1679021</t>
  </si>
  <si>
    <t>H180013328</t>
  </si>
  <si>
    <t>NS1679095</t>
  </si>
  <si>
    <t>H180013365</t>
  </si>
  <si>
    <t>NS1679054</t>
  </si>
  <si>
    <t>H180013314</t>
  </si>
  <si>
    <t>NS1674972</t>
  </si>
  <si>
    <t>H180013363</t>
  </si>
  <si>
    <t>NS1411332</t>
  </si>
  <si>
    <t>H180013336</t>
  </si>
  <si>
    <t>NS1679112</t>
  </si>
  <si>
    <t>Da tổng hợp ( giả da) dạng tấm, mảnh, mẩu, ép đóng kiện</t>
  </si>
  <si>
    <t>PEGASUS UNIX</t>
  </si>
  <si>
    <t>H170065019</t>
  </si>
  <si>
    <t>Nhựa phế liệu dạng khối, cục, được loại ra từ quá trình sản xuất</t>
  </si>
  <si>
    <t>H170065022</t>
  </si>
  <si>
    <t>Nhựa phế liệu dạng khối, cục, tấm, mảnh</t>
  </si>
  <si>
    <t>H170065023</t>
  </si>
  <si>
    <t>Nhựa phế liệu dạng mẩu vụn, đã qua sử dụng, đóng trong carton</t>
  </si>
  <si>
    <t>H170065016</t>
  </si>
  <si>
    <t>Nhựa phế liệu dạng sợi, được loại ra từ quá trình sản xuất, chưa qua sử dụng, đóng thành kiện</t>
  </si>
  <si>
    <t>H170065017</t>
  </si>
  <si>
    <t>H170065020</t>
  </si>
  <si>
    <t>Nhựa phế liệu dạng tấm, mảnh, mẩu vụn, đã qua sử dụng.</t>
  </si>
  <si>
    <t>H170065018</t>
  </si>
  <si>
    <t>Nhựa phế liệu dạng tấm, mảnh, mẩu, đã qua sử dụng, đóng thành kiện</t>
  </si>
  <si>
    <t>H170065021</t>
  </si>
  <si>
    <t>Nhựa phế liệu dạng cuộn, chưa qua sử dụng, kích thước không nhất</t>
  </si>
  <si>
    <t>SUNNY ROSE</t>
  </si>
  <si>
    <t>H17/0065347</t>
  </si>
  <si>
    <t>NS1673144</t>
  </si>
  <si>
    <t>H180013195</t>
  </si>
  <si>
    <t>NS1636057</t>
  </si>
  <si>
    <t>Nhựa phế liệu dạng tấm đóng trong bao PP và dạng cuộn, kích thước không đồng nhất</t>
  </si>
  <si>
    <t>H180013318</t>
  </si>
  <si>
    <t>NS1636070</t>
  </si>
  <si>
    <t>Nhựa phế liệu nhiều hình dạng khác nhau, loại ra từ quá trình sản xuất, ép đóng kiện</t>
  </si>
  <si>
    <t>H180013340</t>
  </si>
  <si>
    <t>NS1679106</t>
  </si>
  <si>
    <t>H180013368</t>
  </si>
  <si>
    <t>NS1636041</t>
  </si>
  <si>
    <t>H180013327</t>
  </si>
  <si>
    <t>NS1674220</t>
  </si>
  <si>
    <t>Nhựa phế liệu dạng sợi, được loại ra từ quá trình sản xuất, chưa qua sử dụng đóng trong carton</t>
  </si>
  <si>
    <t>H180013189</t>
  </si>
  <si>
    <t>NS1674276</t>
  </si>
  <si>
    <t>H180013317</t>
  </si>
  <si>
    <t>NS1674277</t>
  </si>
  <si>
    <t>Nhựa phế liệu dạng cuộn, tấm, đóng trong bao PP</t>
  </si>
  <si>
    <t>H180013362</t>
  </si>
  <si>
    <t>NS1674274</t>
  </si>
  <si>
    <t>H180013364</t>
  </si>
  <si>
    <t>NS1674233</t>
  </si>
  <si>
    <t>Nhựa phế liệu dạng tấm, đã qua sử dụng, ép đóng kiện</t>
  </si>
  <si>
    <t>H17/0065321</t>
  </si>
  <si>
    <t>NS1677266</t>
  </si>
  <si>
    <t>Nhựa phế liệu dạng khối cục, loại ra từ quá trình sản xuất, đóng trong thùng giấy nện</t>
  </si>
  <si>
    <t>H17/0065328</t>
  </si>
  <si>
    <t>NS1677263</t>
  </si>
  <si>
    <t>H17/0065323</t>
  </si>
  <si>
    <t>NS1677271</t>
  </si>
  <si>
    <t>H17/0065326</t>
  </si>
  <si>
    <t>NS1677299</t>
  </si>
  <si>
    <t>H17/0065324</t>
  </si>
  <si>
    <t>NS1677290</t>
  </si>
  <si>
    <t>H17/0065325</t>
  </si>
  <si>
    <t>NS1677231</t>
  </si>
  <si>
    <t>H17/0065322</t>
  </si>
  <si>
    <t>NS1677227</t>
  </si>
  <si>
    <t>H17/0065327</t>
  </si>
  <si>
    <t>NS1677229</t>
  </si>
  <si>
    <t>H17/0065329</t>
  </si>
  <si>
    <t>NS1677269</t>
  </si>
  <si>
    <t>01/07/2018 </t>
  </si>
  <si>
    <t>H180013185</t>
  </si>
  <si>
    <t>NS1677259</t>
  </si>
  <si>
    <t>18/08/2018 </t>
  </si>
  <si>
    <t>H180013345</t>
  </si>
  <si>
    <t>NS1736489</t>
  </si>
  <si>
    <t>H180013198</t>
  </si>
  <si>
    <t>NS1736401</t>
  </si>
  <si>
    <t>KSRO /1809N</t>
  </si>
  <si>
    <t>H170065001</t>
  </si>
  <si>
    <t>H170065002</t>
  </si>
  <si>
    <t>H151269884</t>
  </si>
  <si>
    <t>H170065004</t>
  </si>
  <si>
    <t>H170065005</t>
  </si>
  <si>
    <t>H170065003</t>
  </si>
  <si>
    <t>01/06/2018 </t>
  </si>
  <si>
    <t>H17/0065344</t>
  </si>
  <si>
    <t>NSL581717</t>
  </si>
  <si>
    <t>H17/0065345</t>
  </si>
  <si>
    <t>NSL600710</t>
  </si>
  <si>
    <t>H17/0065343</t>
  </si>
  <si>
    <t>NSL581750</t>
  </si>
  <si>
    <t>H17/0065342</t>
  </si>
  <si>
    <t>NSL581581</t>
  </si>
  <si>
    <t>H17/0065346</t>
  </si>
  <si>
    <t>NSL581573</t>
  </si>
  <si>
    <t>LANTAU BAY</t>
  </si>
  <si>
    <t>H17/0065341</t>
  </si>
  <si>
    <t>NSL600267</t>
  </si>
  <si>
    <t>H17/0065338</t>
  </si>
  <si>
    <t>NSL581625</t>
  </si>
  <si>
    <t>H17/0065333</t>
  </si>
  <si>
    <t>NSL600624</t>
  </si>
  <si>
    <t>H17/0065334</t>
  </si>
  <si>
    <t>NSL600627</t>
  </si>
  <si>
    <t>H17/0065319</t>
  </si>
  <si>
    <t>NSL600278</t>
  </si>
  <si>
    <t>H17/0065335</t>
  </si>
  <si>
    <t>NSL581685</t>
  </si>
  <si>
    <t>H17/0065340</t>
  </si>
  <si>
    <t>NSL600269</t>
  </si>
  <si>
    <t>H17/0065339</t>
  </si>
  <si>
    <t>NSL581627</t>
  </si>
  <si>
    <t>H17/0065336</t>
  </si>
  <si>
    <t>NSL581477</t>
  </si>
  <si>
    <t>H17/0065332</t>
  </si>
  <si>
    <t>NSL600626</t>
  </si>
  <si>
    <t>H17/0065337</t>
  </si>
  <si>
    <t>NSL581433</t>
  </si>
  <si>
    <t>H180011888</t>
  </si>
  <si>
    <t>602864</t>
  </si>
  <si>
    <t>H180011879</t>
  </si>
  <si>
    <t>602861</t>
  </si>
  <si>
    <t>H180011898</t>
  </si>
  <si>
    <t>581393</t>
  </si>
  <si>
    <t>H180011887</t>
  </si>
  <si>
    <t>581386</t>
  </si>
  <si>
    <t>H17/0065320</t>
  </si>
  <si>
    <t>NSL602496</t>
  </si>
  <si>
    <t>Lưới đánh cá đã qua sử dụng, ép đóng kiện</t>
  </si>
  <si>
    <t>H170065949</t>
  </si>
  <si>
    <t>NSL626990</t>
  </si>
  <si>
    <t>H170065948</t>
  </si>
  <si>
    <t>NSL626854</t>
  </si>
  <si>
    <t>H170065947</t>
  </si>
  <si>
    <t>NSL626823</t>
  </si>
  <si>
    <t>Phế thải nhựa dạng vỏ bao bì, màng PE, ép đóng kiện</t>
  </si>
  <si>
    <t>H180013165</t>
  </si>
  <si>
    <t>7160052</t>
  </si>
  <si>
    <t>H180013128</t>
  </si>
  <si>
    <t>413246</t>
  </si>
  <si>
    <t>SATSUKI</t>
  </si>
  <si>
    <t>Phế thải nhựa dạng vỏ chai, can, hộp nhựa, đã qua sử dụng, ép đóng kiện</t>
  </si>
  <si>
    <t xml:space="preserve">349S  </t>
  </si>
  <si>
    <t>H180013170</t>
  </si>
  <si>
    <t>976754</t>
  </si>
  <si>
    <t>H180013144</t>
  </si>
  <si>
    <t>028348</t>
  </si>
  <si>
    <t>H180013176</t>
  </si>
  <si>
    <t>0001947</t>
  </si>
  <si>
    <t>H180013177</t>
  </si>
  <si>
    <t>001946</t>
  </si>
  <si>
    <t>Nhựa phế liệu nhiều hình dạng khác nhau từ vỏ các đồ dùng, thiết bị bằng nhựa đã qua sử dụng, đã bị cắt phá, bẹp, méo,.. đóng thành kiện</t>
  </si>
  <si>
    <t>SUZURAN</t>
  </si>
  <si>
    <t xml:space="preserve">367S  </t>
  </si>
  <si>
    <t>H180013172</t>
  </si>
  <si>
    <t>70225610</t>
  </si>
  <si>
    <t>INTERCONTINENTAL</t>
  </si>
  <si>
    <t>397NW</t>
  </si>
  <si>
    <t>MOL HORIZON</t>
  </si>
  <si>
    <t>1105S</t>
  </si>
  <si>
    <t>Nhựa phế liệu dạng thanh, mảnh, kích thước không đồng nhất, loại ra từ quá trình sản xuất, đóng trong bao PP</t>
  </si>
  <si>
    <t>364S</t>
  </si>
  <si>
    <t>15/04/2018 </t>
  </si>
  <si>
    <t>H180013335</t>
  </si>
  <si>
    <t>JP574986M</t>
  </si>
  <si>
    <t>Nhựa phế liệu nhiều hình dạng khác nhau, loại ra từ quá trình sản xuất, đóng trong bao PP</t>
  </si>
  <si>
    <t>H180013311</t>
  </si>
  <si>
    <t>JP584424M</t>
  </si>
  <si>
    <t>AS RICCARDA /067W</t>
  </si>
  <si>
    <t>H151269945</t>
  </si>
  <si>
    <t>EQK4414</t>
  </si>
  <si>
    <t xml:space="preserve">PLASTIC SCRAP HS </t>
  </si>
  <si>
    <t>Nhựa phế liệu dạng, mảnh, mẩu,  đóng trong bao PP</t>
  </si>
  <si>
    <t>H180013446</t>
  </si>
  <si>
    <t>EU12019011; H170008591</t>
  </si>
  <si>
    <t>H180013447</t>
  </si>
  <si>
    <t>4925833; H160491130</t>
  </si>
  <si>
    <t>PAN CONTINENTAL</t>
  </si>
  <si>
    <t>SITB826146</t>
  </si>
  <si>
    <t>HLTB /V1808N</t>
  </si>
  <si>
    <t>Nhựa phế liệu PET đã qua sử dụng, chưa băm cắt và nhựa PET được loại ra trong quá trình sản xuất chưa qua sử dụng, đóng thành kiện.</t>
  </si>
  <si>
    <t>DONGYOUNG</t>
  </si>
  <si>
    <t>Vải giả da dạng tấm, mảnh, mẩu, đã qua sử dụng, ép đóng kiện</t>
  </si>
  <si>
    <t>H17/0065192</t>
  </si>
  <si>
    <t>DYB076192</t>
  </si>
  <si>
    <t>H17/0065144</t>
  </si>
  <si>
    <t>DYB076125</t>
  </si>
  <si>
    <t>Nhựa phế liệu dạng cuộn, tấm, màng, ép đóng kiện</t>
  </si>
  <si>
    <t>H17/0065143</t>
  </si>
  <si>
    <t>DYB076114</t>
  </si>
  <si>
    <t>Nhựa phế liệu dạng khối cục, sợi, được loại ra từ quá trình sản xuất, đóng trong bao PP</t>
  </si>
  <si>
    <t>H17/0065142</t>
  </si>
  <si>
    <t>DYB076128</t>
  </si>
  <si>
    <t>Nhựa phế liệu dạng mảnh, mẩu, đóng trong bao PP</t>
  </si>
  <si>
    <t>H17/0065145</t>
  </si>
  <si>
    <t>DYB076138</t>
  </si>
  <si>
    <t>H17/0065141</t>
  </si>
  <si>
    <t>DYB076171</t>
  </si>
  <si>
    <t>Nhựa phế liệu dạng màng lưới, đã qua sử dụng, ép đóng kiện</t>
  </si>
  <si>
    <t>H17/0065146</t>
  </si>
  <si>
    <t>H17/0065191</t>
  </si>
  <si>
    <t>DYB088970</t>
  </si>
  <si>
    <t>H17/0065090</t>
  </si>
  <si>
    <t>DYB088987</t>
  </si>
  <si>
    <t>SM LINE</t>
  </si>
  <si>
    <t>WARNOW CARP</t>
  </si>
  <si>
    <t>H170065793</t>
  </si>
  <si>
    <t>SM016040</t>
  </si>
  <si>
    <t>1 PACKAGE(S), 75.370MTS OF USED PE FILM;</t>
  </si>
  <si>
    <t>SITC MOJI</t>
  </si>
  <si>
    <t>1832S</t>
  </si>
  <si>
    <t>27/06/2018 </t>
  </si>
  <si>
    <t>H180005969</t>
  </si>
  <si>
    <t>SITK360878</t>
  </si>
  <si>
    <t>H180005385</t>
  </si>
  <si>
    <t>362122</t>
  </si>
  <si>
    <t>H180005413</t>
  </si>
  <si>
    <t>763213</t>
  </si>
  <si>
    <t xml:space="preserve"> HANSE ENERGY</t>
  </si>
  <si>
    <t>H170065052</t>
  </si>
  <si>
    <t xml:space="preserve">Hàng đẹp, bao </t>
  </si>
  <si>
    <t>H170065061</t>
  </si>
  <si>
    <t>32 BALES, USED WOVEN JUMBO BAG * CONTACT:MR.BUI DUNG;</t>
  </si>
  <si>
    <t>H180005411</t>
  </si>
  <si>
    <t>277249</t>
  </si>
  <si>
    <t>44 BALES, USED WOVEN JUMBO BAG * CONTACT:MR.BUI DUNG;</t>
  </si>
  <si>
    <t>H180005597</t>
  </si>
  <si>
    <t>SITR277445</t>
  </si>
  <si>
    <t>40 PACKAGES, USED WOVEN JUMBO BAG +++TEL:0966868185 FAX:+84313757288 ###TEL:0966868185 FAX:+84313757288;</t>
  </si>
  <si>
    <t>H180005368</t>
  </si>
  <si>
    <t>411181</t>
  </si>
  <si>
    <t>48 PACKAGES, USED PE FILM +++CONTACT PERSON:XUE LB MAIL:THIENNHANGROUPHP@GMAIL.COM, HPGCOMPANYLTD@GMAIL.COM ###CONTACT PERSON:XUE LB MAIL:THIENNHANGROUPHP@GMAIL.COM, HPGCOMPANYLTD@GMAIL.COM;</t>
  </si>
  <si>
    <t>REFLECTION</t>
  </si>
  <si>
    <t>25/07/2018 </t>
  </si>
  <si>
    <t>H180005921</t>
  </si>
  <si>
    <t>SITR410285</t>
  </si>
  <si>
    <t>48 PACKAGES, USED PE FILM;</t>
  </si>
  <si>
    <t>Nhựa phế liệu dạng màng, khay, đã qua sử dụng, ép đóng kiện</t>
  </si>
  <si>
    <t>EPONYMA 1816S</t>
  </si>
  <si>
    <t>H170065880</t>
  </si>
  <si>
    <t>SITR409603</t>
  </si>
  <si>
    <t>H170065892</t>
  </si>
  <si>
    <t>SITR409666</t>
  </si>
  <si>
    <t>Nhựa phế liệu dạng màng, khay, dây, đã qua sử dụng, ép đóng kiện</t>
  </si>
  <si>
    <t>H170065877</t>
  </si>
  <si>
    <t>SITR409618</t>
  </si>
  <si>
    <t>H170065881</t>
  </si>
  <si>
    <t>SITR409620</t>
  </si>
  <si>
    <t>44 BUNDLES, USED WOVEN JUMBO BAG;</t>
  </si>
  <si>
    <t>H170065895</t>
  </si>
  <si>
    <t>SITR260315</t>
  </si>
  <si>
    <t>33 BALES, USED PE FILM ** EMAIL:ASIANGARDENJAPAN@GMAIL    .COM ***TEL:(84-4)35667688    FAX:(84-4)35667686    EMAIL:YENDH@VINHTHANHCORP.COM.VN;</t>
  </si>
  <si>
    <t>H180005984</t>
  </si>
  <si>
    <t>SITR289463</t>
  </si>
  <si>
    <t>38 BALES, USED PE FILM ** EMAIL:ASIANGARDENJAPAN@GMAIL    .COM ***TEL:(84-4)35667688    FAX:(84-4)35667686    EMAIL:YENDH@VINHTHANHCORP.COM.VN;</t>
  </si>
  <si>
    <t>H180005381</t>
  </si>
  <si>
    <t>289328</t>
  </si>
  <si>
    <t>38 BALES, USED PLASTIC FILM HS CODE:3915.10 ** EMAIL:ASIANGARDENJAPAN@GMAIL    .COM ***TEL:(84-4)35667688    FAX:(84-4)35667686    EMAIL:YENDH@VINHTHANHCORP.COM.VN TAX CODE:39153010 IMPORT PERMIT NUMBER:39159000;</t>
  </si>
  <si>
    <t>SITC OSAKA</t>
  </si>
  <si>
    <t>H180005500</t>
  </si>
  <si>
    <t>SITR422162</t>
  </si>
  <si>
    <t>40 BALES, USED PLASTIC FILM HS CODE:3915.10 ** EMAIL:ASIANGARDENJAPAN@GMAIL    .COM ***TEL:(84-4)35667688    FAX:(84-4)35667686    EMAIL:YENDH@VINHTHANHCORP.COM.VN TAX CODE:39153010 IMPORT PERMIT NUMBER:39159000;</t>
  </si>
  <si>
    <t>H180005494</t>
  </si>
  <si>
    <t>SITR422357</t>
  </si>
  <si>
    <t>SITC NAGOYA 1822S</t>
  </si>
  <si>
    <t>H180012144</t>
  </si>
  <si>
    <t>SITR491684</t>
  </si>
  <si>
    <t>H180012129</t>
  </si>
  <si>
    <t>SITR417449</t>
  </si>
  <si>
    <t>H180012365</t>
  </si>
  <si>
    <t>SITR422187</t>
  </si>
  <si>
    <t>H180012140</t>
  </si>
  <si>
    <t>SITR417560</t>
  </si>
  <si>
    <t>RESURGENCE 1820S</t>
  </si>
  <si>
    <t>H180012137</t>
  </si>
  <si>
    <t>SITR491357</t>
  </si>
  <si>
    <t>H180012361</t>
  </si>
  <si>
    <t>SITR487370</t>
  </si>
  <si>
    <t>SITC OSAKA 1824S</t>
  </si>
  <si>
    <t>H180012135</t>
  </si>
  <si>
    <t>SITR484953</t>
  </si>
  <si>
    <t>AVRA C 1824S</t>
  </si>
  <si>
    <t>H180012130</t>
  </si>
  <si>
    <t>SITR487271</t>
  </si>
  <si>
    <t>H180012128</t>
  </si>
  <si>
    <t>SITR42312</t>
  </si>
  <si>
    <t>H180012124</t>
  </si>
  <si>
    <t>SITR485359</t>
  </si>
  <si>
    <t>H170065048</t>
  </si>
  <si>
    <t>H170065049</t>
  </si>
  <si>
    <t>H170065051</t>
  </si>
  <si>
    <t>H170065054</t>
  </si>
  <si>
    <t>H170065055</t>
  </si>
  <si>
    <t>H170065056</t>
  </si>
  <si>
    <t>1 UNIT, USED WOVEN JUMPO BAG;</t>
  </si>
  <si>
    <t>H180005941</t>
  </si>
  <si>
    <t>SITR153675</t>
  </si>
  <si>
    <t>28 BALES, USED PE FILM;</t>
  </si>
  <si>
    <t>02/06/2018 </t>
  </si>
  <si>
    <t>H180005592</t>
  </si>
  <si>
    <t>SITR289810</t>
  </si>
  <si>
    <t>H170065989</t>
  </si>
  <si>
    <t>SITR423051</t>
  </si>
  <si>
    <t>H170065990</t>
  </si>
  <si>
    <t>SITR423114</t>
  </si>
  <si>
    <t>SITC OSAKA 1820S</t>
  </si>
  <si>
    <t>Nhựa phế liệu dạng màng PE, vỏ bao PP, kích thước không đồng nhất, ép đóng kiện</t>
  </si>
  <si>
    <t>H180013173</t>
  </si>
  <si>
    <t>667435</t>
  </si>
  <si>
    <t>14/06/2018 </t>
  </si>
  <si>
    <t>H180005281</t>
  </si>
  <si>
    <t>Nhựa phế liệu nhiều hình dạng khác nhau, được loại ra từ quá trình sản xuất, đóng trong bao PP</t>
  </si>
  <si>
    <t>H180013182</t>
  </si>
  <si>
    <t>671162</t>
  </si>
  <si>
    <t>H180013156</t>
  </si>
  <si>
    <t>554711</t>
  </si>
  <si>
    <t>Nhựa phế liệu dạng cuộn, có lõi giấy và không có lõi giấy, kích thước không đồng nhất</t>
  </si>
  <si>
    <t>H180012118</t>
  </si>
  <si>
    <t>SITH563707</t>
  </si>
  <si>
    <t>Nhựa phế liệu dạng cuộn, có lõi giấy, kích thước không đồng nhất, để trần và cuộn, không có lõi giấy đóng trong carton</t>
  </si>
  <si>
    <t>H180012345</t>
  </si>
  <si>
    <t>SITH563728</t>
  </si>
  <si>
    <t>Nhựa phế liệu dạng cuộn, có lõi giấy, kích thước không đồng nhất, đóng trong carton</t>
  </si>
  <si>
    <t>H180012339</t>
  </si>
  <si>
    <t>SITH563722</t>
  </si>
  <si>
    <t>SUD</t>
  </si>
  <si>
    <t>1825</t>
  </si>
  <si>
    <t>22/05/2018 </t>
  </si>
  <si>
    <t>Nhựa phế liệu dạng vỏ chai, hộp, vỏ bao PP, màng PE dạng cuộn, chưa được phân loại làm sạch, đóng thành kiện</t>
  </si>
  <si>
    <t>H180013159</t>
  </si>
  <si>
    <t>H5946891</t>
  </si>
  <si>
    <t>H180013138</t>
  </si>
  <si>
    <t>CSJ7773</t>
  </si>
  <si>
    <t>KANWAY</t>
  </si>
  <si>
    <t xml:space="preserve">TPU </t>
  </si>
  <si>
    <t>Nhưa phế liệu dạng màng, cuộn, chưa qua sử dụng, đóng trong carton</t>
  </si>
  <si>
    <t>WISDOM GRACE 1828S</t>
  </si>
  <si>
    <t>H180012126</t>
  </si>
  <si>
    <t>SITH568224</t>
  </si>
  <si>
    <t>YM INITIATIVE /203S</t>
  </si>
  <si>
    <t>H180011633</t>
  </si>
  <si>
    <t>198316</t>
  </si>
  <si>
    <t>H180011676</t>
  </si>
  <si>
    <t>198287</t>
  </si>
  <si>
    <t>H180011715</t>
  </si>
  <si>
    <t>198221</t>
  </si>
  <si>
    <t>H180011577</t>
  </si>
  <si>
    <t>198381</t>
  </si>
  <si>
    <t>H180011627</t>
  </si>
  <si>
    <t>198341</t>
  </si>
  <si>
    <t>H180012919</t>
  </si>
  <si>
    <t>KWS198328</t>
  </si>
  <si>
    <t>H180011746</t>
  </si>
  <si>
    <t>NDP0000060</t>
  </si>
  <si>
    <t>QH</t>
  </si>
  <si>
    <t>Zoăng cao su phế liệu</t>
  </si>
  <si>
    <t>Gioăng cao su ( cửa tủ lạnh ) đã qua sử dụng, đóng trong bao PP</t>
  </si>
  <si>
    <t>VENUS C 1815S</t>
  </si>
  <si>
    <t>H170065467</t>
  </si>
  <si>
    <t>HAS3319702</t>
  </si>
  <si>
    <t>H170065468</t>
  </si>
  <si>
    <t>HAS3319694</t>
  </si>
  <si>
    <t>H180013070</t>
  </si>
  <si>
    <t>9356035</t>
  </si>
  <si>
    <t>H180013092</t>
  </si>
  <si>
    <t>9356036</t>
  </si>
  <si>
    <t>H180013891</t>
  </si>
  <si>
    <t>9356016</t>
  </si>
  <si>
    <t>H180013075</t>
  </si>
  <si>
    <t>9356014</t>
  </si>
  <si>
    <t>H180013892</t>
  </si>
  <si>
    <t>9356012</t>
  </si>
  <si>
    <t>H180012340</t>
  </si>
  <si>
    <t>CUT1536</t>
  </si>
  <si>
    <t>PLASTIC PLASTIC ARTICLES NEW</t>
  </si>
  <si>
    <t>MAGNAVIA /1717</t>
  </si>
  <si>
    <t>H151269936</t>
  </si>
  <si>
    <t>0865671</t>
  </si>
  <si>
    <t xml:space="preserve"> PP ROPES </t>
  </si>
  <si>
    <t xml:space="preserve"> ZHONG LIAN HAI XIA</t>
  </si>
  <si>
    <t>H180012696</t>
  </si>
  <si>
    <t>EU14073685; H160491446</t>
  </si>
  <si>
    <t>H180011760</t>
  </si>
  <si>
    <t>14085898</t>
  </si>
  <si>
    <t>PLASTECH</t>
  </si>
  <si>
    <t>PLASTIC㎜SCRAPS</t>
  </si>
  <si>
    <t>H180011873</t>
  </si>
  <si>
    <t>826257</t>
  </si>
  <si>
    <t xml:space="preserve">MAI&amp;AN </t>
  </si>
  <si>
    <t>S018</t>
  </si>
  <si>
    <t>Đã mở tờ khai</t>
  </si>
  <si>
    <t>SAN LORENZO /115S</t>
  </si>
  <si>
    <t>H180005713</t>
  </si>
  <si>
    <t>307758</t>
  </si>
  <si>
    <t>H180005743</t>
  </si>
  <si>
    <t>IAAE307803</t>
  </si>
  <si>
    <t>H180011814</t>
  </si>
  <si>
    <t>IAAE306873</t>
  </si>
  <si>
    <t>H180011399</t>
  </si>
  <si>
    <t>IAAE310873</t>
  </si>
  <si>
    <t>H180011406</t>
  </si>
  <si>
    <t>IAAE311028</t>
  </si>
  <si>
    <t>H180011409</t>
  </si>
  <si>
    <t>IAAE306899</t>
  </si>
  <si>
    <t>H180011361</t>
  </si>
  <si>
    <t>IAAE306933</t>
  </si>
  <si>
    <t>H180011377</t>
  </si>
  <si>
    <t>IAAE310926</t>
  </si>
  <si>
    <t>H180011327</t>
  </si>
  <si>
    <t>IAAE306921</t>
  </si>
  <si>
    <t>H180011402</t>
  </si>
  <si>
    <t>IAAE307024</t>
  </si>
  <si>
    <t>THANH DUNG</t>
  </si>
  <si>
    <t>THANH DUNG CO., LTD LONG XUYEN, KINH MON, HAI DUONG PROVINCE, VIETNAM TAX CODE: 08002889</t>
  </si>
  <si>
    <t>THANH DUNG CO., LTD LONG XUYEN, KINH MON, HAI DUONG PROVINCE, VIETNAM TAX CODE: 08002890</t>
  </si>
  <si>
    <t>THANH DUNG CO., LTD LONG XUYEN, KINH MON, HAI DUONG PROVINCE, VIETNAM TAX CODE: 08002891</t>
  </si>
  <si>
    <t>THANH DUNG CO., LTD LONG XUYEN, KINH MON, HAI DUONG PROVINCE, VIETNAM TAX CODE: 08002892</t>
  </si>
  <si>
    <t>THANH DUNG CO., LTD LONG XUYEN, KINH MON, HAI DUONG PROVINCE, VIETNAM TAX CODE: 08002893</t>
  </si>
  <si>
    <t>THANH DUNG CO., LTD LONG XUYEN, KINH MON, HAI DUONG PROVINCE, VIETNAM TAX CODE: 08002894</t>
  </si>
  <si>
    <t>THANH DUNG CO., LTD LONG XUYEN, KINH MON, HAI DUONG PROVINCE, VIETNAM TAX CODE: 08002895</t>
  </si>
  <si>
    <t>VIET DUC ANH</t>
  </si>
  <si>
    <t>VIET DUC ANH PAPER JOINT STOCKCOMPANY, ADD: PHONG KHE 2 INDUSTRIAL ZONE, BAC NINH CITY, BAC NINH PROVINCE, VIETNAM TAX CODE:2300319908</t>
  </si>
  <si>
    <t>VIET DUC ANH PAPER JOINT STOCKCOMPANY, ADD: PHONG KHE 2 INDUSTRIAL ZONE, BAC NINH CITY, BAC NINH PROVINCE, VIETNAM TAX CODE:2300319909</t>
  </si>
  <si>
    <t>VIET DUC ANH PAPER JOINT STOCKCOMPANY, ADD: PHONG KHE 2 INDUSTRIAL ZONE, BAC NINH CITY, BAC NINH PROVINCE, VIETNAM TAX CODE:2300319910</t>
  </si>
  <si>
    <t>VIET DUC ANH PAPER JOINT STOCKCOMPANY, ADD: PHONG KHE 2 INDUSTRIAL ZONE, BAC NINH CITY, BAC NINH PROVINCE, VIETNAM TAX CODE:2300319911</t>
  </si>
  <si>
    <t>VIET DUC ANH PAPER JOINT STOCKCOMPANY, ADD: PHONG KHE 2 INDUSTRIAL ZONE, BAC NINH CITY, BAC NINH PROVINCE, VIETNAM TAX CODE:2300319912</t>
  </si>
  <si>
    <t>VIET DUC ANH PAPER JOINT STOCKCOMPANY, ADD: PHONG KHE 2 INDUSTRIAL ZONE, BAC NINH CITY, BAC NINH PROVINCE, VIETNAM TAX CODE:2300319913</t>
  </si>
  <si>
    <t>VIET DUC ANH PAPER JOINT STOCKCOMPANY, ADD: PHONG KHE 2 INDUSTRIAL ZONE, BAC NINH CITY, BAC NINH PROVINCE, VIETNAM TAX CODE:2300319914</t>
  </si>
  <si>
    <t>VIET DUC ANH PAPER JOINT STOCKCOMPANY, ADD: PHONG KHE 2 INDUSTRIAL ZONE, BAC NINH CITY, BAC NINH PROVINCE, VIETNAM TAX CODE:2300319915</t>
  </si>
  <si>
    <t>VIET DUC ANH PAPER JOINT STOCKCOMPANY, ADD: PHONG KHE 2 INDUSTRIAL ZONE, BAC NINH CITY, BAC NINH PROVINCE, VIETNAM TAX CODE:2300319916</t>
  </si>
  <si>
    <t>VIET DUC ANH PAPER JOINT STOCKCOMPANY, ADD: PHONG KHE 2 INDUSTRIAL ZONE, BAC NINH CITY, BAC NINH PROVINCE, VIETNAM TAX CODE:2300319917</t>
  </si>
  <si>
    <t>LONG THANH</t>
  </si>
  <si>
    <t>METHI BHUM N329</t>
  </si>
  <si>
    <t>272 RO, PET OFF GRADE FILM ROLLS</t>
  </si>
  <si>
    <t>HOANG MINH PLASTICS</t>
  </si>
  <si>
    <t>YAMGMING</t>
  </si>
  <si>
    <t>NHUA PHE LIEU</t>
  </si>
  <si>
    <t>Ngàynhậpcảnh</t>
  </si>
  <si>
    <t>25/04/2017</t>
  </si>
  <si>
    <t>6/27/201812:21:24AM</t>
  </si>
  <si>
    <t>5/10/20183:51:04AM</t>
  </si>
  <si>
    <t>5/9/201810:01:22PM</t>
  </si>
  <si>
    <t>5/10/20183:48:52AM</t>
  </si>
  <si>
    <t>5/9/201810:03:11PM</t>
  </si>
  <si>
    <t>5/9/201810:12:51PM</t>
  </si>
  <si>
    <t>5/14/20182:31:50PM</t>
  </si>
  <si>
    <t>20/12/2017</t>
  </si>
  <si>
    <t>14/06/2017</t>
  </si>
  <si>
    <t>15/07/2017</t>
  </si>
  <si>
    <t>7/8/20186:42:01PM</t>
  </si>
  <si>
    <t>7/8/20186:45:03PM</t>
  </si>
  <si>
    <t>7/8/20186:23:46PM</t>
  </si>
  <si>
    <t>7/8/20186:18:38PM</t>
  </si>
  <si>
    <t>7/8/20189:10:04PM</t>
  </si>
  <si>
    <t>7/8/20189:43:15PM</t>
  </si>
  <si>
    <t>7/8/20186:10:13PM</t>
  </si>
  <si>
    <t>7/8/20187:49:26PM</t>
  </si>
  <si>
    <t>7/8/20186:41:20PM</t>
  </si>
  <si>
    <t>6/15/20189:06:34PM</t>
  </si>
  <si>
    <t>6/4/201710:21:49AM</t>
  </si>
  <si>
    <t>6/11/20177:03:40PM</t>
  </si>
  <si>
    <t>6/15/20177:25:07AM</t>
  </si>
  <si>
    <t>6/15/20176:44:33AM</t>
  </si>
  <si>
    <t>6/15/20176:49:46AM</t>
  </si>
  <si>
    <t>6/15/20177:02:37AM</t>
  </si>
  <si>
    <t>6/11/20173:04:49PM</t>
  </si>
  <si>
    <t>6/11/20173:08:19PM</t>
  </si>
  <si>
    <t>6/10/20176:32:46PM</t>
  </si>
  <si>
    <t>6/11/20173:08:27PM</t>
  </si>
  <si>
    <t>6/11/20174:46:59AM</t>
  </si>
  <si>
    <t>7/8/20178:43:42PM</t>
  </si>
  <si>
    <t>7/8/20178:41:44PM</t>
  </si>
  <si>
    <t>7/8/201710:10:48PM</t>
  </si>
  <si>
    <t>7/8/20179:13:50PM</t>
  </si>
  <si>
    <t>7/8/20178:25:27PM</t>
  </si>
  <si>
    <t>5/20/20179:00:00AM</t>
  </si>
  <si>
    <t>7/2/20179:00:00AM</t>
  </si>
  <si>
    <t>6/18/20179:00:00AM</t>
  </si>
  <si>
    <t>5/17/20179:00:00AM</t>
  </si>
  <si>
    <t>7/12/20179:00:00AM</t>
  </si>
  <si>
    <t>7/9/20179:00:00AM</t>
  </si>
  <si>
    <t>6/25/20179:00:00AM</t>
  </si>
  <si>
    <t>6/25/20178:33:19PM</t>
  </si>
  <si>
    <t>6/4/20179:00:00AM</t>
  </si>
  <si>
    <t>7/5/201810:42:24PM</t>
  </si>
  <si>
    <t>7/5/20188:11:17PM</t>
  </si>
  <si>
    <t>7/5/20189:06:36PM</t>
  </si>
  <si>
    <t>7/5/20188:15:52PM</t>
  </si>
  <si>
    <t>4/18/201810:50:25PM</t>
  </si>
  <si>
    <t>4/18/201810:44:38PM</t>
  </si>
  <si>
    <t>5/27/20182:37:54PM</t>
  </si>
  <si>
    <t>5/27/20184:21:57PM</t>
  </si>
  <si>
    <t>5/27/20184:12:55PM</t>
  </si>
  <si>
    <t>5/27/20182:20:30PM</t>
  </si>
  <si>
    <t>5/23/20181:38:22AM</t>
  </si>
  <si>
    <t>5/22/20189:01:58PM</t>
  </si>
  <si>
    <t>4/19/20179:04:04PM</t>
  </si>
  <si>
    <t>5/25/20184:46:31AM</t>
  </si>
  <si>
    <t>6/11/20176:38:33PM</t>
  </si>
  <si>
    <t>7/17/20173:26:17AM</t>
  </si>
  <si>
    <t>5/1/20177:02:45PM</t>
  </si>
  <si>
    <t>7/14/20187:45:57PM</t>
  </si>
  <si>
    <t>7/18/20189:49:12PM</t>
  </si>
  <si>
    <t>5/11/20189:30:09PM</t>
  </si>
  <si>
    <t>4/22/20187:04:26PM</t>
  </si>
  <si>
    <t>3/26/20187:48:30AM</t>
  </si>
  <si>
    <t>3/21/20186:50:10AM</t>
  </si>
  <si>
    <t>3/21/20186:46:58AM</t>
  </si>
  <si>
    <t>3/21/20186:51:29AM</t>
  </si>
  <si>
    <t>3/21/20186:24:26AM</t>
  </si>
  <si>
    <t>6/26/20184:18:12PM</t>
  </si>
  <si>
    <t>6/26/20183:15:16PM</t>
  </si>
  <si>
    <t>6/26/20184:02:11PM</t>
  </si>
  <si>
    <t>6/26/20184:08:25PM</t>
  </si>
  <si>
    <t>6/26/20183:30:35PM</t>
  </si>
  <si>
    <t>6/26/20184:03:51PM</t>
  </si>
  <si>
    <t>5/12/20181:45:20AM</t>
  </si>
  <si>
    <t>5/12/20181:49:24AM</t>
  </si>
  <si>
    <t>5/6/20183:14:15AM</t>
  </si>
  <si>
    <t>5/6/20182:35:50AM</t>
  </si>
  <si>
    <t>5/6/20182:38:41AM</t>
  </si>
  <si>
    <t>5/6/20181:35:28AM</t>
  </si>
  <si>
    <t>5/6/20182:53:19AM</t>
  </si>
  <si>
    <t>5/6/20182:40:56AM</t>
  </si>
  <si>
    <t>1/22/20189:00:00AM</t>
  </si>
  <si>
    <t>5/13/20185:13:35AM</t>
  </si>
  <si>
    <t>3/14/20185:09:32AM</t>
  </si>
  <si>
    <t>16/05/2018</t>
  </si>
  <si>
    <t xml:space="preserve">
03/06/2018</t>
  </si>
  <si>
    <t>5/27/20185:01:09PM</t>
  </si>
  <si>
    <t>5/27/20182:28:17PM</t>
  </si>
  <si>
    <t>1/18/201811:09:06AM</t>
  </si>
  <si>
    <t>1/18/201811:14:54AM</t>
  </si>
  <si>
    <t>1/18/201810:44:51AM</t>
  </si>
  <si>
    <t>3/19/20188:19:53PM</t>
  </si>
  <si>
    <t>6/5/201810:40:32PM</t>
  </si>
  <si>
    <t>6/5/20189:14:23PM</t>
  </si>
  <si>
    <t>6/5/20188:19:43PM</t>
  </si>
  <si>
    <t>5/2/20184:14:03PM</t>
  </si>
  <si>
    <t>5/2/20185:25:15PM</t>
  </si>
  <si>
    <t>4/11/20187:18:00AM</t>
  </si>
  <si>
    <t>6/15/20183:13:22AM</t>
  </si>
  <si>
    <t>6/15/20183:07:40AM</t>
  </si>
  <si>
    <t>6/15/20181:38:47AM</t>
  </si>
  <si>
    <t>6/15/20183:35:14AM</t>
  </si>
  <si>
    <t>6/15/20181:36:42AM</t>
  </si>
  <si>
    <t>4/26/20187:53:04AM</t>
  </si>
  <si>
    <t>4/26/20187:47:44AM</t>
  </si>
  <si>
    <t>5/14/20181:42:39PM</t>
  </si>
  <si>
    <t>5/14/20182:51:00PM</t>
  </si>
  <si>
    <t>3/5/201810:58:23AM</t>
  </si>
  <si>
    <t>3/5/201810:33:27AM</t>
  </si>
  <si>
    <t>3/5/201810:21:51AM</t>
  </si>
  <si>
    <t>4/12/20182:54:22AM</t>
  </si>
  <si>
    <t>4/4/20186:30:20PM</t>
  </si>
  <si>
    <t>9/6/20174:48:55PM</t>
  </si>
  <si>
    <t>1/31/20189:00:00AM</t>
  </si>
  <si>
    <t>5/11/201810:12:58PM</t>
  </si>
  <si>
    <t>3/21/20186:25:27AM</t>
  </si>
  <si>
    <t>5/11/201810:04:36PM</t>
  </si>
  <si>
    <t>4/7/20185:13:28AM</t>
  </si>
  <si>
    <t>5/11/20189:39:08PM</t>
  </si>
  <si>
    <t>4/7/20185:31:17AM</t>
  </si>
  <si>
    <t>5/11/20189:02:20PM</t>
  </si>
  <si>
    <t>5/12/20181:47:09AM</t>
  </si>
  <si>
    <t>7/16/20179:00:00AM</t>
  </si>
  <si>
    <t>5/3/20183:50:27AM</t>
  </si>
  <si>
    <t>12/20/20179:00:00AM</t>
  </si>
  <si>
    <t>7/8/20188:11:30PM</t>
  </si>
  <si>
    <t>7/8/20187:51:30PM</t>
  </si>
  <si>
    <t>4/26/20185:09:03AM</t>
  </si>
  <si>
    <t>3/8/20182:09:38AM</t>
  </si>
  <si>
    <t>3/7/201811:22:34PM</t>
  </si>
  <si>
    <t>7/4/20189:59:47PM</t>
  </si>
  <si>
    <t>7/4/20189:30:14PM</t>
  </si>
  <si>
    <t>1/21/201812:32:20PM</t>
  </si>
  <si>
    <t>1/21/20189:50:16AM</t>
  </si>
  <si>
    <t>4/30/20172:33:20AM</t>
  </si>
  <si>
    <t>7/5/20179:00:00AM</t>
  </si>
  <si>
    <t>6/11/20179:00:00AM</t>
  </si>
  <si>
    <t>5/2/20188:58:19PM</t>
  </si>
  <si>
    <t>5/2/20188:18:29PM</t>
  </si>
  <si>
    <t>5/2/20187:18:51PM</t>
  </si>
  <si>
    <t>7/15/20186:53:52PM</t>
  </si>
  <si>
    <t>5/23/20189:14:04PM</t>
  </si>
  <si>
    <t>5/23/20188:13:14PM</t>
  </si>
  <si>
    <t>5/23/20187:52:53PM</t>
  </si>
  <si>
    <t>6/11/20181:29:33PM</t>
  </si>
  <si>
    <t>6/11/201812:53:18PM</t>
  </si>
  <si>
    <t>6/11/20181:42:07PM</t>
  </si>
  <si>
    <t>6/11/20181:34:15PM</t>
  </si>
  <si>
    <t>6/11/201812:32:06PM</t>
  </si>
  <si>
    <t>5/31/201711:14:09PM</t>
  </si>
  <si>
    <t>8/2/20182:55:31AM</t>
  </si>
  <si>
    <t>8/2/20184:04:46AM</t>
  </si>
  <si>
    <t>7/10/20185:18:20PM</t>
  </si>
  <si>
    <t>7/10/20185:04:12PM</t>
  </si>
  <si>
    <t>8/2/20183:41:30AM</t>
  </si>
  <si>
    <t>8/2/20183:56:50AM</t>
  </si>
  <si>
    <t>4/27/20185:20:50AM</t>
  </si>
  <si>
    <t>7/9/20183:02:48PM</t>
  </si>
  <si>
    <t>7/9/20182:15:20PM</t>
  </si>
  <si>
    <t>7/9/20182:29:37PM</t>
  </si>
  <si>
    <t>7/9/20182:30:35PM</t>
  </si>
  <si>
    <t>7/9/20183:20:06PM</t>
  </si>
  <si>
    <t>7/9/20182:28:50PM</t>
  </si>
  <si>
    <t>7/9/20184:09:55PM</t>
  </si>
  <si>
    <t>7/9/20182:06:39PM</t>
  </si>
  <si>
    <t>7/9/20182:40:52PM</t>
  </si>
  <si>
    <t>7/9/20182:05:22PM</t>
  </si>
  <si>
    <t>7/9/20186:38:18PM</t>
  </si>
  <si>
    <t>7/9/20182:10:51PM</t>
  </si>
  <si>
    <t>7/9/20182:14:13PM</t>
  </si>
  <si>
    <t>4/27/20182:57:59AM</t>
  </si>
  <si>
    <t xml:space="preserve">
08/08/2018</t>
  </si>
  <si>
    <t>20/08/2018</t>
  </si>
  <si>
    <t>5/2/20189:11:13PM</t>
  </si>
  <si>
    <t>5/15/20188:26:32PM</t>
  </si>
  <si>
    <t>5/15/20188:16:44PM</t>
  </si>
  <si>
    <t>8/15/201810:42:13PM</t>
  </si>
  <si>
    <t>8/16/20186:49:34AM</t>
  </si>
  <si>
    <t>8/16/20186:51:56AM</t>
  </si>
  <si>
    <t>8/15/20187:22:55PM</t>
  </si>
  <si>
    <t>8/15/20187:23:37PM</t>
  </si>
  <si>
    <t>5/3/20184:05:27AM</t>
  </si>
  <si>
    <t>5/3/20183:39:43AM</t>
  </si>
  <si>
    <t>5/3/20183:52:53AM</t>
  </si>
  <si>
    <t>6/23/20184:15:13AM</t>
  </si>
  <si>
    <t>6/23/20184:40:10AM</t>
  </si>
  <si>
    <t>6/23/20181:44:55AM</t>
  </si>
  <si>
    <t>6/23/20182:42:03AM</t>
  </si>
  <si>
    <t>6/23/20181:04:22AM</t>
  </si>
  <si>
    <t>6/23/20181:13:50AM</t>
  </si>
  <si>
    <t>4/25/20187:59:16AM</t>
  </si>
  <si>
    <t>4/25/20188:09:17AM</t>
  </si>
  <si>
    <t>4/25/20188:04:17AM</t>
  </si>
  <si>
    <t>4/25/20188:10:19AM</t>
  </si>
  <si>
    <t>4/25/20188:39:23AM</t>
  </si>
  <si>
    <t>4/25/20188:25:55AM</t>
  </si>
  <si>
    <t>4/29/20188:47:08AM</t>
  </si>
  <si>
    <t>8/8/201812:12:16PM</t>
  </si>
  <si>
    <t>8/8/201812:08:26PM</t>
  </si>
  <si>
    <t>8/8/20181:07:19PM</t>
  </si>
  <si>
    <t>8/2/20184:57:47AM</t>
  </si>
  <si>
    <t>8/2/20184:49:46AM</t>
  </si>
  <si>
    <t>8/2/20184:46:49AM</t>
  </si>
  <si>
    <t>8/2/20183:17:41AM</t>
  </si>
  <si>
    <t>8/2/20183:21:31AM</t>
  </si>
  <si>
    <t>8/2/20185:34:54AM</t>
  </si>
  <si>
    <t>28/04/2018</t>
  </si>
  <si>
    <t>7/25/20189:36:42PM</t>
  </si>
  <si>
    <t>7/25/20189:30:13PM</t>
  </si>
  <si>
    <t>7/25/20189:51:31PM</t>
  </si>
  <si>
    <t>7/25/20189:55:33PM</t>
  </si>
  <si>
    <t>7/25/20189:40:02PM</t>
  </si>
  <si>
    <t>7/25/20189:35:34PM</t>
  </si>
  <si>
    <t>7/25/20189:47:22PM</t>
  </si>
  <si>
    <t>5/13/20188:00:39AM</t>
  </si>
  <si>
    <t>7/9/20182:11:56PM</t>
  </si>
  <si>
    <t>7/9/20186:45:04PM</t>
  </si>
  <si>
    <t>7/18/20182:54:36AM</t>
  </si>
  <si>
    <t>7/18/20182:49:00AM</t>
  </si>
  <si>
    <t>6/28/20183:43:40PM</t>
  </si>
  <si>
    <t>7/14/201810:52:16PM</t>
  </si>
  <si>
    <t>2/24/201812:57:01AM</t>
  </si>
  <si>
    <t>2/24/201812:59:01AM</t>
  </si>
  <si>
    <t>7/3/201812:35:43AM</t>
  </si>
  <si>
    <t>7/3/201812:31:48AM</t>
  </si>
  <si>
    <t>7/2/201811:48:11PM</t>
  </si>
  <si>
    <t>7/2/201811:54:16PM</t>
  </si>
  <si>
    <t>7/3/201812:48:12AM</t>
  </si>
  <si>
    <t>7/2/201810:31:00PM</t>
  </si>
  <si>
    <t>7/2/201810:33:43PM</t>
  </si>
  <si>
    <t>7/2/201810:44:14PM</t>
  </si>
  <si>
    <t>7/3/201812:13:07AM</t>
  </si>
  <si>
    <t>7/2/201810:17:44PM</t>
  </si>
  <si>
    <t>7/2/201810:07:53PM</t>
  </si>
  <si>
    <t>7/3/20181:22:33AM</t>
  </si>
  <si>
    <t>7/2/201811:56:17PM</t>
  </si>
  <si>
    <t>7/2/201810:01:56PM</t>
  </si>
  <si>
    <t>7/2/201810:45:34PM</t>
  </si>
  <si>
    <t>7/9/20182:09:43PM</t>
  </si>
  <si>
    <t>7/9/20186:58:09PM</t>
  </si>
  <si>
    <t>7/9/20184:38:25PM</t>
  </si>
  <si>
    <t>7/9/20182:10:29PM</t>
  </si>
  <si>
    <t>6/16/20171:59:12AM</t>
  </si>
  <si>
    <t>8/2/20186:49:21AM</t>
  </si>
  <si>
    <t>8/2/20184:04:09AM</t>
  </si>
  <si>
    <t>8/1/201810:27:02PM</t>
  </si>
  <si>
    <t>8/1/20189:28:50PM</t>
  </si>
  <si>
    <t>8/1/20187:43:54PM</t>
  </si>
  <si>
    <t>8/1/20187:40:21PM</t>
  </si>
  <si>
    <t>8/1/20187:34:03PM</t>
  </si>
  <si>
    <t>8/31/20181:52:20AM</t>
  </si>
  <si>
    <t>8/31/201812:28:31AM</t>
  </si>
  <si>
    <t>8/31/201812:23:22AM</t>
  </si>
  <si>
    <t>8/31/201812:20:27AM</t>
  </si>
  <si>
    <t>8/30/201811:47:23PM</t>
  </si>
  <si>
    <t>8/30/201810:20:54PM</t>
  </si>
  <si>
    <t>8/30/201810:08:56PM</t>
  </si>
  <si>
    <t>8/30/20189:55:51PM</t>
  </si>
  <si>
    <t>8/30/20189:42:49PM</t>
  </si>
  <si>
    <t>8/30/20188:03:23PM</t>
  </si>
  <si>
    <t>6/23/20188:32:24PM</t>
  </si>
  <si>
    <t>6/23/201810:45:50PM</t>
  </si>
  <si>
    <t>6/23/201810:41:41PM</t>
  </si>
  <si>
    <t>6/23/201810:35:23PM</t>
  </si>
  <si>
    <t>6/23/20188:34:18PM</t>
  </si>
  <si>
    <t>25/04/2019 01:03</t>
  </si>
  <si>
    <t>18/03/2018 17:18</t>
  </si>
  <si>
    <t>20/09/2015 13:34</t>
  </si>
  <si>
    <t>16/10/2013 10:33</t>
  </si>
  <si>
    <t>24/12/2014 16:01</t>
  </si>
  <si>
    <t>29/06/2018 09:34</t>
  </si>
  <si>
    <t>KV3</t>
  </si>
  <si>
    <t>HAT NHUA,</t>
  </si>
  <si>
    <t>CRXU9779878</t>
  </si>
  <si>
    <t>Nhựa phế liệu dạng phim đã qua sử dụng; găng tay cao su đã qua sử dụng. Hàng được đóng không đồng nhất trong các bịch PP.</t>
  </si>
  <si>
    <t>0351D5CA002</t>
  </si>
  <si>
    <t>SAO VIET</t>
  </si>
  <si>
    <t>MSCU8290710</t>
  </si>
  <si>
    <t>KMTU9292940</t>
  </si>
  <si>
    <t>HKG1779957</t>
  </si>
  <si>
    <t>MOL ACCLAIM/1407S</t>
  </si>
  <si>
    <t>GLDU7615543</t>
  </si>
  <si>
    <t>TCLU8627989</t>
  </si>
  <si>
    <t>RECOVERED PAPER FOR THE PRODUCTION OF FIBRE BOARD</t>
  </si>
  <si>
    <t>4506577860</t>
  </si>
  <si>
    <t>CAIYUNHE/1416S</t>
  </si>
  <si>
    <t>THANH DUNG CO., LTD</t>
  </si>
  <si>
    <t>KV1</t>
  </si>
  <si>
    <t>GIPU4511294</t>
  </si>
  <si>
    <t>DJSCKHPQSS014403</t>
  </si>
  <si>
    <t>HLS AQUA/0014S</t>
  </si>
  <si>
    <t>NEW RUBBER (cao su phế liệu dạng tấm, dải, mảnh)</t>
  </si>
  <si>
    <t>DJLU5015288</t>
  </si>
  <si>
    <t>BMOU5024136</t>
  </si>
  <si>
    <t>8014555501</t>
  </si>
  <si>
    <t>FENGYUNHE/1642S</t>
  </si>
  <si>
    <t>Đã kiểm kê, phân loại hàng hóa tồn đọng. Đang hoàn tất hồ sơ báo cáo về Hội đồng. Đã thông báo tìm chủ hàng hóa tồn đọng trên phương tiện thông tin đại chúng</t>
  </si>
  <si>
    <t>FCIU9730479</t>
  </si>
  <si>
    <t>TCLU5339124</t>
  </si>
  <si>
    <t>RECYCLE RUBBER</t>
  </si>
  <si>
    <t>UETU5201191</t>
  </si>
  <si>
    <t>COSU8014555481</t>
  </si>
  <si>
    <t>FSCU8628796</t>
  </si>
  <si>
    <t>COSU8014718610</t>
  </si>
  <si>
    <t>FCIU9114880</t>
  </si>
  <si>
    <t>CBHU8888076</t>
  </si>
  <si>
    <t>COSU8014718560</t>
  </si>
  <si>
    <t>FSCU8893845</t>
  </si>
  <si>
    <t>TCNU8864611</t>
  </si>
  <si>
    <t>GLDU9351970</t>
  </si>
  <si>
    <t>TCNU9613919</t>
  </si>
  <si>
    <t>TGHU6781994</t>
  </si>
  <si>
    <t>CCLU7647161</t>
  </si>
  <si>
    <t>CBHU8339501</t>
  </si>
  <si>
    <t>TGHU9346270</t>
  </si>
  <si>
    <t>CCLU7399316</t>
  </si>
  <si>
    <t>CSLU6197775</t>
  </si>
  <si>
    <t>DFSU7040333</t>
  </si>
  <si>
    <t>TEMU8535220</t>
  </si>
  <si>
    <t>CKCOINC1700188</t>
  </si>
  <si>
    <t>BELAWAN017S</t>
  </si>
  <si>
    <t>RUBBER</t>
  </si>
  <si>
    <t>TCLU6560335</t>
  </si>
  <si>
    <t>XBSN000229</t>
  </si>
  <si>
    <t>Đã đăng báo</t>
  </si>
  <si>
    <t>CMAU5038169</t>
  </si>
  <si>
    <t>XBSN000230</t>
  </si>
  <si>
    <t>APHU7329226</t>
  </si>
  <si>
    <t>75609500</t>
  </si>
  <si>
    <t>ASNB</t>
  </si>
  <si>
    <t xml:space="preserve">TPH HAPPY LTD </t>
  </si>
  <si>
    <t>TCNU1213650</t>
  </si>
  <si>
    <t>DJLU5012946</t>
  </si>
  <si>
    <t>DJSC2HPDEE810523</t>
  </si>
  <si>
    <t xml:space="preserve">TPH HAPPY </t>
  </si>
  <si>
    <t>TGHU9177838</t>
  </si>
  <si>
    <t>DJSC2HPDEE810524</t>
  </si>
  <si>
    <t>DRYU9909662</t>
  </si>
  <si>
    <t>DRYU9394510</t>
  </si>
  <si>
    <t>TEMU8161542</t>
  </si>
  <si>
    <t>PHRU8605441</t>
  </si>
  <si>
    <t>BMOU5819195</t>
  </si>
  <si>
    <t>TEMU7987078</t>
  </si>
  <si>
    <t>PHRU8610448</t>
  </si>
  <si>
    <t>BMOU5820154</t>
  </si>
  <si>
    <t>NSSU7047647</t>
  </si>
  <si>
    <t>NSSLPTHPC1800128</t>
  </si>
  <si>
    <t>NSSU7067690</t>
  </si>
  <si>
    <t>NSSU7048200</t>
  </si>
  <si>
    <t>TGHU8748167</t>
  </si>
  <si>
    <t>NSSU7060340</t>
  </si>
  <si>
    <t>TCNU4162767</t>
  </si>
  <si>
    <t>NSSU7081169</t>
  </si>
  <si>
    <t>CBHU8933730</t>
  </si>
  <si>
    <t>COAU7141539220</t>
  </si>
  <si>
    <t>NSSU7102620</t>
  </si>
  <si>
    <t>NSSLPTHPC1800145</t>
  </si>
  <si>
    <t>BSIU9732442</t>
  </si>
  <si>
    <t>NSSLPTHPC1800146</t>
  </si>
  <si>
    <t>DRYU9721633</t>
  </si>
  <si>
    <t>SEGU6395798</t>
  </si>
  <si>
    <t>NSSU7035965</t>
  </si>
  <si>
    <t>NSSU7108660</t>
  </si>
  <si>
    <t>NSSU7045454</t>
  </si>
  <si>
    <t>FCIU9630886</t>
  </si>
  <si>
    <t>COAU7141539221</t>
  </si>
  <si>
    <t>BSIU9412310</t>
  </si>
  <si>
    <t>COSU6166723880</t>
  </si>
  <si>
    <t>PAPER</t>
  </si>
  <si>
    <t>PHUONG DONG PAPER AND PACKING</t>
  </si>
  <si>
    <t>TLLU5057540</t>
  </si>
  <si>
    <t>MSCUWG987032</t>
  </si>
  <si>
    <t xml:space="preserve">AN HUNG TRADING &amp; EXPORT - IMPORT JSC </t>
  </si>
  <si>
    <t>TEMU6986694</t>
  </si>
  <si>
    <t>COSU8008024190</t>
  </si>
  <si>
    <t>BIENDONG STAR/827W</t>
  </si>
  <si>
    <t xml:space="preserve">HA NAM HOANG HA PAPER JOINTSTOCK COMPANY DONG VAN I INDUSTRIAL PARK, DONG VAN TOWN,DUY TIEN DISTRICT* * HA NAM PROVIDENCE, VIETNAM     </t>
  </si>
  <si>
    <t>OOLU9177252</t>
  </si>
  <si>
    <t>FCIU9552504</t>
  </si>
  <si>
    <t>CCLU7758484</t>
  </si>
  <si>
    <t>FSCU8776896</t>
  </si>
  <si>
    <t>CBHU8708723</t>
  </si>
  <si>
    <t>CCLU7090965</t>
  </si>
  <si>
    <t>MAGU5232322</t>
  </si>
  <si>
    <t>FSCU8856055</t>
  </si>
  <si>
    <t>TCLU5102560</t>
  </si>
  <si>
    <t>CNNBO952036</t>
  </si>
  <si>
    <t>HAL - 1702W</t>
  </si>
  <si>
    <t>23/03/2017</t>
  </si>
  <si>
    <t>TPH HAPPY LTD</t>
  </si>
  <si>
    <t>UACU5240228</t>
  </si>
  <si>
    <t>BSIU9714027</t>
  </si>
  <si>
    <t>ZIMUORF0686517</t>
  </si>
  <si>
    <t>FRA - 46N</t>
  </si>
  <si>
    <t>26/03/2017</t>
  </si>
  <si>
    <t>CLHU9083760</t>
  </si>
  <si>
    <t>FSCU8224388</t>
  </si>
  <si>
    <t>FSCU8225933</t>
  </si>
  <si>
    <t>ZCSU8671258</t>
  </si>
  <si>
    <t>BSIU9690861</t>
  </si>
  <si>
    <t>ZIMUORF068651701</t>
  </si>
  <si>
    <t>CRSU9078182</t>
  </si>
  <si>
    <t>FSCU8213742</t>
  </si>
  <si>
    <t>TGHU9641213</t>
  </si>
  <si>
    <t>ZCSU8971194</t>
  </si>
  <si>
    <t>Người nhận hàng</t>
  </si>
  <si>
    <t>Trước 2013</t>
  </si>
  <si>
    <t>Phế liệu</t>
  </si>
  <si>
    <t>10/07/2012</t>
  </si>
  <si>
    <t>CRSU1200761</t>
  </si>
  <si>
    <t>PKGHPH 12020229</t>
  </si>
  <si>
    <t>Ắc quy chì các loại đã qua sử dụng, hàng được để rời trong cont</t>
  </si>
  <si>
    <t>HUB GRANDIOSE</t>
  </si>
  <si>
    <t>TON</t>
  </si>
  <si>
    <t>RWAU2522699</t>
  </si>
  <si>
    <t>HUB STELLAR</t>
  </si>
  <si>
    <t>BISU6823370</t>
  </si>
  <si>
    <t>BR04120225583</t>
  </si>
  <si>
    <t>Dây cáp (thông tin) đã qua sử dụng được đóng không đồng nhất trong các bịch PP</t>
  </si>
  <si>
    <t>NAVIGATOR BIENDONG/205N</t>
  </si>
  <si>
    <t>2012 - USED CABLES</t>
  </si>
  <si>
    <t>NA4343930</t>
  </si>
  <si>
    <t>COMPUTER PARTS</t>
  </si>
  <si>
    <t>MSKU2577701</t>
  </si>
  <si>
    <t>562522763</t>
  </si>
  <si>
    <t>PONU0001770</t>
  </si>
  <si>
    <t>564290219</t>
  </si>
  <si>
    <t>CCLU6265272</t>
  </si>
  <si>
    <t>CALHPH000411</t>
  </si>
  <si>
    <t>HSP - 0025S</t>
  </si>
  <si>
    <t>03/06/2012</t>
  </si>
  <si>
    <t>BACH HOA</t>
  </si>
  <si>
    <t>UESU4820705</t>
  </si>
  <si>
    <t>31/07/2012</t>
  </si>
  <si>
    <t>ECMU8012638</t>
  </si>
  <si>
    <t>NA4346168</t>
  </si>
  <si>
    <t>21/08/2012</t>
  </si>
  <si>
    <t>ECMU8066486</t>
  </si>
  <si>
    <t>Màn hình vi tính CRT các loại, đã qua sử dụng, được đóng không đồng nhất trong các pallets và để rời trong cont, một số không còn nguyên vẹn</t>
  </si>
  <si>
    <t xml:space="preserve">BELLA J059R  </t>
  </si>
  <si>
    <t>ECMU8029899</t>
  </si>
  <si>
    <t>Màn hình vi tính CRT các loại, đã qua sử dụng, được đóng không đồng nhất trong các pallets.</t>
  </si>
  <si>
    <t>CLHU8709870</t>
  </si>
  <si>
    <t>PENHPH12060030</t>
  </si>
  <si>
    <t>Quần áo các loại bằng nhiều chất liệu đã qua sử dụng được ép đóng thành kiện, bên ngoài bọc bao PP, đai bằng dây thép. Không còn giá trị sử dụng</t>
  </si>
  <si>
    <t>CMA/CNC</t>
  </si>
  <si>
    <t>NA4340610</t>
  </si>
  <si>
    <t>NA4340361</t>
  </si>
  <si>
    <t>HANJIN</t>
  </si>
  <si>
    <t>THEP</t>
  </si>
  <si>
    <t>NHUA</t>
  </si>
  <si>
    <t>BMOU5164020</t>
  </si>
  <si>
    <t>HDMUNWHP3052738</t>
  </si>
  <si>
    <t>METHI BHUM N306</t>
  </si>
  <si>
    <t>DFSU6671463</t>
  </si>
  <si>
    <t>MAEU9167547</t>
  </si>
  <si>
    <t>962892320</t>
  </si>
  <si>
    <t>KIMOLOS TRADER1804</t>
  </si>
  <si>
    <t>MAEU9206561</t>
  </si>
  <si>
    <t> PLASTIC SCRAP</t>
  </si>
  <si>
    <t>THEP PHE</t>
  </si>
  <si>
    <t>OCEAN STAR LOGISTIC</t>
  </si>
  <si>
    <t>METAL SCRAP</t>
  </si>
  <si>
    <t>COSU6013551040</t>
  </si>
  <si>
    <t>MOLU27520046816</t>
  </si>
  <si>
    <t xml:space="preserve">CAO SU </t>
  </si>
  <si>
    <t>Đã kiểm kê: hàng vi phạm chưa xử lý (không cò trong danh sách hàng tồn cảng gửi lên)</t>
  </si>
  <si>
    <t>hàng vi phạm công ước BASEL chưa xử lý</t>
  </si>
  <si>
    <t>hàng vi phạm không còn giá trị sử dụng, chưa xử lý</t>
  </si>
  <si>
    <t>đưa về kho mới ra chứng thư</t>
  </si>
  <si>
    <t>A.vương xử lý: Chờ đưa về kho kiểm đếm chi tiết và xác định giá</t>
  </si>
  <si>
    <t>A. Vương xử lý
chờ tạm giữ về kho kiểm đếm chi tiết, xác định giá</t>
  </si>
  <si>
    <t>Anh vương xử lý tiêu hủy Ngày 24/01/2019 (anh vương lưu hồ sơ)</t>
  </si>
  <si>
    <t>danh sách lốp Kiểm soát xác minh hãng tàu: xử lý theo hội đồng 416</t>
  </si>
  <si>
    <t>Tên hàng Vương Trung kiểm</t>
  </si>
  <si>
    <t>Rà soát của Trung</t>
  </si>
  <si>
    <t>BIEN DONG (BR)</t>
  </si>
  <si>
    <t>SINOTRANS</t>
  </si>
  <si>
    <t>AC QUY</t>
  </si>
  <si>
    <t>HUB/KANWAY</t>
  </si>
  <si>
    <t>CHUA VE</t>
  </si>
  <si>
    <t>ĐOẠN XÁ</t>
  </si>
  <si>
    <t>GVDU2004650</t>
  </si>
  <si>
    <t>AO1250836</t>
  </si>
  <si>
    <t>SAGITTARIUS108R</t>
  </si>
  <si>
    <t>RIPE LAWN VIETNAM CORPORATION</t>
  </si>
  <si>
    <t>DN chưa lấy hàng</t>
  </si>
  <si>
    <t>Đã chuyển HĐ XL (Chi cục báo)</t>
  </si>
  <si>
    <t>Đã đăng báo (Chi cục)</t>
  </si>
  <si>
    <t>THEP VIET Y</t>
  </si>
  <si>
    <t>Đã chuyển hồ sơ (Trung Vương)</t>
  </si>
  <si>
    <t>Đợt 13 (Ngày 20/5/2020)</t>
  </si>
  <si>
    <t>Đợt 12 (Ngày 31/3/2020)</t>
  </si>
  <si>
    <t>Cao su</t>
  </si>
  <si>
    <t>CAIU9615353</t>
  </si>
  <si>
    <t>Cao su, chưa mở TK</t>
  </si>
  <si>
    <t>PENCB17000266</t>
  </si>
  <si>
    <t>PATHEIN STAR  012N</t>
  </si>
  <si>
    <t>FCIU8909393</t>
  </si>
  <si>
    <t>CAIU9754087</t>
  </si>
  <si>
    <t>TCNU7277142</t>
  </si>
  <si>
    <t>CBHU8219430</t>
  </si>
  <si>
    <t>COSU8015325560</t>
  </si>
  <si>
    <t>ZHONG LIAN HAI XIA 1721W</t>
  </si>
  <si>
    <t>SEA TRADE INTERNATIONAL INC.ASAGENT FOR BLAZING USA CORP.     6120 173 ST 1FL FRESH MEADOWS,, NY 11365, USA TEL :3472318894</t>
  </si>
  <si>
    <t>CCLU7722331</t>
  </si>
  <si>
    <t>DRYU9728026</t>
  </si>
  <si>
    <t>RFCU4029266</t>
  </si>
  <si>
    <t>SEGU4232976</t>
  </si>
  <si>
    <t>CBHU8935603</t>
  </si>
  <si>
    <t>COSU8015325570</t>
  </si>
  <si>
    <t>CSLU6336470</t>
  </si>
  <si>
    <t>CSNU6218540</t>
  </si>
  <si>
    <t>FCIU9844954</t>
  </si>
  <si>
    <t>FCIU9855326</t>
  </si>
  <si>
    <t>FSCU8493319</t>
  </si>
  <si>
    <t>HUNSA BHUM 418E</t>
  </si>
  <si>
    <t>RECYCLED RUBBER</t>
  </si>
  <si>
    <t>RFCU5031782</t>
  </si>
  <si>
    <t>TCNU8646327</t>
  </si>
  <si>
    <t>REGU5066776</t>
  </si>
  <si>
    <t>NGBCB18007934</t>
  </si>
  <si>
    <t>HUNSA BHUM 419E</t>
  </si>
  <si>
    <t xml:space="preserve">ZHEJIANG SANMEN WANSHENG RUBBER PLASTIC CO.,LTD 248 HOUTANG RD.HAI YOU TOWN,SAN MEN COUNTY,ZHEJIANG,CHINA TEL: 0086-576-85331686
</t>
  </si>
  <si>
    <t>DRYU9683127</t>
  </si>
  <si>
    <t>440810019227</t>
  </si>
  <si>
    <t>LANTAU BRIDE 18009SN</t>
  </si>
  <si>
    <t>PT INDO CIPTA MANGGALA</t>
  </si>
  <si>
    <t>Ghi chú 2</t>
  </si>
  <si>
    <t>Phế liệu (Văn)</t>
  </si>
  <si>
    <t>GIẤY</t>
  </si>
  <si>
    <t>TS LINE</t>
  </si>
  <si>
    <t>ẮC QUY</t>
  </si>
  <si>
    <t>CÁP</t>
  </si>
  <si>
    <t>HẠT NHỰA</t>
  </si>
  <si>
    <t>MÁY TÍNH</t>
  </si>
  <si>
    <t>QUẦN ÁO</t>
  </si>
  <si>
    <t>Trung Đã chuyển hồ sơ cho xlvp</t>
  </si>
  <si>
    <t>Đã xác minh hãng tàu, đôit tên từ Vĩnh Lộc sang Trịnh Nghiên, cả hai công ty đều từ chối</t>
  </si>
  <si>
    <t>Đã xác minh hãng tàu, DN đã có cv xin giảm cước</t>
  </si>
  <si>
    <t>Xác minh hãng tàu</t>
  </si>
  <si>
    <t>MSCUWE731838</t>
  </si>
  <si>
    <t>Đã xác minh hãng tầu</t>
  </si>
  <si>
    <t>11/26/20179</t>
  </si>
  <si>
    <t>COAU7141282230</t>
  </si>
  <si>
    <t>CÓ CHÌ HQ H1604.0526 nên dừng chưa kiểm lại</t>
  </si>
  <si>
    <t>Đã xác minh hãng tàu, DN từ chối</t>
  </si>
  <si>
    <t>Đã xác minh hãng tàu, AEL Hongkong đề nghị tiêu hủy</t>
  </si>
  <si>
    <t>Container</t>
  </si>
  <si>
    <t>Đã XM hàng lốp, HT có VB đề nghị XL</t>
  </si>
  <si>
    <t>Đks khám theo QĐ số 07/QĐ-KSHQ (TT) ngày 4/3/2015)</t>
  </si>
  <si>
    <t>Đks khám theo QĐ số 06/QĐ-KSHQ (TT) ngày 4/3/2015)</t>
  </si>
  <si>
    <t>THIEN SON HAI JSC</t>
  </si>
  <si>
    <t>Sắt thép PL</t>
  </si>
  <si>
    <t>Đại Phát Lộc</t>
  </si>
  <si>
    <t>Phương Nghĩa</t>
  </si>
  <si>
    <t>Hòa Chấn</t>
  </si>
  <si>
    <t>PHU THANH SON PRODUCTION AND, TRADING CO.,LTD</t>
  </si>
  <si>
    <t>TPH HAPPY</t>
  </si>
  <si>
    <t>Vĩnh Thành</t>
  </si>
  <si>
    <t>CÔNG TY TNHH PRO ALUMINIUM TECH(Lô F5, Khu F, Đường Số 1, Khu Công nghiệp Thuận Đạo mở rộng, Xã Long Định, Huyện Cần Đước, Long An)</t>
  </si>
  <si>
    <t>Tuấn Sinh</t>
  </si>
  <si>
    <t>Trịnh Nghiên</t>
  </si>
  <si>
    <t>Hoàng Minh</t>
  </si>
  <si>
    <t>Kinh Bắc</t>
  </si>
  <si>
    <t>ORIENTAL SHIPPING</t>
  </si>
  <si>
    <t>Thuận Phong</t>
  </si>
  <si>
    <t>Thương Tín</t>
  </si>
  <si>
    <t>G.S.L LOGISTICS</t>
  </si>
  <si>
    <t>Thép Hóa Phát</t>
  </si>
  <si>
    <t>KINH BAC</t>
  </si>
  <si>
    <t>PHU THANH</t>
  </si>
  <si>
    <t>PHUONG NGHIA</t>
  </si>
  <si>
    <t>THEP HOA PHAT</t>
  </si>
  <si>
    <t>THIEN SON HAI</t>
  </si>
  <si>
    <t>THUAN PHONG</t>
  </si>
  <si>
    <t>THUONG TIN</t>
  </si>
  <si>
    <t>Hãng tàu chưa cung cấp</t>
  </si>
  <si>
    <t>BEE LOGISTICS CORP</t>
  </si>
  <si>
    <t>Bao Jumbo</t>
  </si>
  <si>
    <t>BMT TRADING CO</t>
  </si>
  <si>
    <t>Công ty Cổ phần Văn Phúc</t>
  </si>
  <si>
    <t>Bao jum bo</t>
  </si>
  <si>
    <t>Giấy Pl</t>
  </si>
  <si>
    <t>Lốp đã qua sử dụng</t>
  </si>
  <si>
    <t>Màng PE</t>
  </si>
  <si>
    <t>VAN PHUC</t>
  </si>
  <si>
    <t>ALUMINUM</t>
  </si>
  <si>
    <t>PHUONG DONG</t>
  </si>
  <si>
    <t>Chưa ra văn bản kiểm kê, bổ sung</t>
  </si>
  <si>
    <t>Nhựa phế liệu PE dạng màng, đã qua sử dụng</t>
  </si>
  <si>
    <t>Bao PP đã qua sử dụng</t>
  </si>
  <si>
    <t>Nhựa phế liệu được loại ra từ quá tình sản xuất, chưa qua sử dụng, nhiều hình dạng khác nhau</t>
  </si>
  <si>
    <t>Nhựa phế liệu dạng tấm, được loại ra từ quá trình sản xuất, chưa qua sử dụng</t>
  </si>
  <si>
    <t>Nhựa phế liệu dạng màng PE, đã qua sử dụng</t>
  </si>
  <si>
    <t>Nhựa phế liệu được loại ra từ quá trình sản xuất, chưa qua sử dụng, nhiều hình dạng khác nhau</t>
  </si>
  <si>
    <t>Nhựa phế liệu dạng thanh, được loại ra từ quá trình sản xuất, chưa qua sử dụng</t>
  </si>
  <si>
    <t xml:space="preserve">Nhựa phế liệu dạng mẩu vụn, đã qua sử dụng, kích thước mỗi chiều &lt;10cm. </t>
  </si>
  <si>
    <t>Nhựa phế liệu dạng tấm, dải, loại ra từ quá trình sản xuất, chưa qua sử dụng</t>
  </si>
  <si>
    <t>Nhựa phế liệu dạng khay, đã qua sử dụng</t>
  </si>
  <si>
    <t>Nhựa phế liệu được loại ra từ quá trình sản xuất, chưa qua sử dụng, nhiều hình dạng khác nhau</t>
  </si>
  <si>
    <t>Nhựa phế liệu dạng dây, đã qua sử dụng</t>
  </si>
  <si>
    <t>Nhựa phế liệu dạng mảnh, mẩu, được loại ra từ quá trình sản xuất, chưa qua sử dụng</t>
  </si>
  <si>
    <t>Nhựa phế liệu dạng dây, đã qua sử dụng</t>
  </si>
  <si>
    <t>Nhựa phế liệu dạng màng PE, đã qua sử dụng và nhựa phế liệu dạng cuộn, được loại ra từ quá trình sản xuất, chưa qua sử dụng</t>
  </si>
  <si>
    <t>Nhựa phế liệu được thu hồi từ lưới nông nghiệp, dạng tấm, đã qua sử dụng</t>
  </si>
  <si>
    <t>Giấy phế liệu dạng giấy báo, tạp chí dạng tấm, mảnh, mẩu, đã qua sử dụng</t>
  </si>
  <si>
    <t>Giấy phế liệu dạng tấm, mảnh, mẩu</t>
  </si>
  <si>
    <t>Giấy phế liệu dạng tấm, mảnh, mẩu, đã qua sử dụng</t>
  </si>
  <si>
    <t>Hàng kiểm theo Hội đồng</t>
  </si>
  <si>
    <t>COSU8018496791</t>
  </si>
  <si>
    <t>HUONG QUYNH</t>
  </si>
  <si>
    <t>Đợt 15 (6.2020)</t>
  </si>
  <si>
    <t>216 cont</t>
  </si>
  <si>
    <t>Soi chiếu theo công văn số 857/ ngày 18/10/2019</t>
  </si>
  <si>
    <t>Soi chiếu theo công văn số 857/ ngày 18/10/2020</t>
  </si>
  <si>
    <t>Soi chiếu theo công văn số 857/ ngày 18/10/2021</t>
  </si>
  <si>
    <t>Hội đồng đang kiểm</t>
  </si>
  <si>
    <t>Hàng Manifest</t>
  </si>
  <si>
    <t>DN có công văn từ chối gửi hải quan</t>
  </si>
  <si>
    <t>còn</t>
  </si>
  <si>
    <t>Vương đã kiểm, chờ tạm giữ về kho kiểm đếm chi tiết, xác định giá</t>
  </si>
  <si>
    <t>Vương đã kiểm, xử lý tiêu hủy (vương lưu hồ sơ)</t>
  </si>
  <si>
    <t>Vương đã kiểm,hàng vi phạm chưa xử lý</t>
  </si>
  <si>
    <t>Vương đã kiểm, đưa về kho mới ra chứng thư</t>
  </si>
  <si>
    <t>Vương đã kiểm, hàng vi phạm chưa xử lý</t>
  </si>
  <si>
    <t>Còn tại cảng</t>
  </si>
  <si>
    <t>(3)Đã kiểm hóa, vi phạm</t>
  </si>
  <si>
    <t>(1)TK đã hủy</t>
  </si>
  <si>
    <t>Đã hủy</t>
  </si>
  <si>
    <t>Ghi nhận HS, chưa hủy</t>
  </si>
  <si>
    <t>(1)TK đã hủy, Đức Đạt khai, Emanifest Đông Á</t>
  </si>
  <si>
    <t>(2)Ghi nhận HS, chưa hủy</t>
  </si>
  <si>
    <t>(2)Đã kiểm tra thực tế, lấy mẫu, chưa ghi nhận KQ</t>
  </si>
  <si>
    <t>Đã ghi nhận kiểm hóa hộ, chưa hủy</t>
  </si>
  <si>
    <t>(2)Chưa xuất trình HS, chưa hủy</t>
  </si>
  <si>
    <t>(1)Chưa xuất trình HS, chưa hủy, Cty Quang Huy khai TK</t>
  </si>
  <si>
    <t>(2)Đã ghi nhận kiểm hóa hộ, chưa hủy</t>
  </si>
  <si>
    <t>Chưa xuất trình HS, chưa hủy</t>
  </si>
  <si>
    <t>(1)Đã ghi nhận HS, chưa có KQ Ktra, Phú Hưng khai TK</t>
  </si>
  <si>
    <t>(2)Đã kiểm, chưa xác định hàng hóa (01/02 cont đi máy soi)</t>
  </si>
  <si>
    <t>Hội đồng đã kiểm</t>
  </si>
  <si>
    <t>Hội đồng chưa kiểm</t>
  </si>
  <si>
    <t>Tờ khai treo, chuyển chi cục</t>
  </si>
  <si>
    <t>Tờ khai treo, hội đồng</t>
  </si>
  <si>
    <t>Thông tin cụ thể tờ khai treo</t>
  </si>
  <si>
    <t>Hội đồng đang kiểm/chưa kiểm</t>
  </si>
  <si>
    <t>HDMUOLWB3523068/ 030618GLR424124-01</t>
  </si>
  <si>
    <t>Liên Minh nhận nhưng không đổi tên được</t>
  </si>
  <si>
    <t>Hàng Không đạt, yêu cầu vận chuyển</t>
  </si>
  <si>
    <t>Hàng không đạt, yêu cầu vận chuyển</t>
  </si>
  <si>
    <t>Hàng không đạt</t>
  </si>
  <si>
    <t>Có người nhận (Bách hoàng cọc)</t>
  </si>
  <si>
    <t>Không người nhận (bao)</t>
  </si>
  <si>
    <t>Không người nhận (Hội đồng đã  kiểm)</t>
  </si>
  <si>
    <t>Không người nhận (Hội đồng đang kiểm)</t>
  </si>
  <si>
    <t>Không người nhận (KS đã kiểm)</t>
  </si>
  <si>
    <t>Đang đổi tên (Liên minh)</t>
  </si>
  <si>
    <t>Có người nhận (Liên minh nhận)</t>
  </si>
  <si>
    <t>Không người nhận (Phú hưng nhận nhưng nay đã từ chối)</t>
  </si>
  <si>
    <t>Có người nhận (Thủy Anh nhận)</t>
  </si>
  <si>
    <t>Có người nhận (Thủy anh)</t>
  </si>
  <si>
    <t>Tờ khai treo,  báo cáo Hội đồng</t>
  </si>
  <si>
    <t>Có người nhận (Trịnh Nghiên)</t>
  </si>
  <si>
    <t>Không người nhận (sẽ kiểm tiếp)</t>
  </si>
  <si>
    <t>Kiểm hàng</t>
  </si>
  <si>
    <t xml:space="preserve"> Không kiểm (Tờ khai treo chuyển chi cục)</t>
  </si>
  <si>
    <t>Đã kiểm (Hội đồng kiểm)</t>
  </si>
  <si>
    <t>Tờ khai treo, sẽ kiểm tiếp</t>
  </si>
  <si>
    <t>Có người nhận (Liên minh nhận, BAO)</t>
  </si>
  <si>
    <t>Không người nhận (BAO)</t>
  </si>
  <si>
    <t>Không người nhận (Hội đồng đã kiểm, BAO)</t>
  </si>
  <si>
    <t>Không người nhận (Hội đồng đang kiểm, BAO)</t>
  </si>
  <si>
    <t>Không người nhận (KS đã kiểm, BAO)</t>
  </si>
  <si>
    <t>Không người nhận (Hội đồng đã  kiểm-DFG)</t>
  </si>
  <si>
    <t>Tờ khai treo, chuyển chi cục (Đức Đạt)</t>
  </si>
  <si>
    <t>Không người nhận (Hội đồng đã  kiểm-Hà Nam)</t>
  </si>
  <si>
    <t>Tờ khai treo, chuyển chi cục -Hà Nam</t>
  </si>
  <si>
    <t>Không người nhận (bao) HQCH</t>
  </si>
  <si>
    <t>Không người nhận- HQCH</t>
  </si>
  <si>
    <t>Hình sự (có người nhận - Thủy anh)</t>
  </si>
  <si>
    <t>Hình sự (Bao)</t>
  </si>
  <si>
    <t>Hình sự (Tờ khai treo, chuyển chi cục)</t>
  </si>
  <si>
    <t>Đang kiểm (Kiểm soát kiểm)</t>
  </si>
  <si>
    <t>Hình sự (BAO)</t>
  </si>
  <si>
    <t>Đạt</t>
  </si>
  <si>
    <t>Đạt</t>
  </si>
  <si>
    <t>Không Đạt</t>
  </si>
  <si>
    <t>Lốp cao su đã qua sử dụng</t>
  </si>
  <si>
    <t xml:space="preserve">Cao su phế liệu </t>
  </si>
  <si>
    <t>Phế thải nhựa dạng vỏ chai, lọ, túi, hộp, đã qua sử dụng, chưa được phân loại, làm sạch</t>
  </si>
  <si>
    <t>Nhựa phế liệu dạng dây, dạng màng đã qua sử dụng</t>
  </si>
  <si>
    <t>Phế thải nhựa dạng vỏ bao bì, màng pe dạng mảnh, mẩu, đã qua sử dụng, chưa được phân loại, làm sạch</t>
  </si>
  <si>
    <t>Phế thải dạng các vật dụng bằng nhựa, đã qua sử dụng, chưa được phân loại, làm sạch</t>
  </si>
  <si>
    <t>Không có trong danh sách kiểm</t>
  </si>
  <si>
    <t>Nhựa phế liệu dạng cuộn, dạng màng, được loại ra từ quá trình sản xuất, chưa qua sử dụng</t>
  </si>
  <si>
    <t>Nhựa phế liệu được loại ra từ quá trình sản xuất, nhiều hình dạng khác nhau</t>
  </si>
  <si>
    <t>Nhựa phế liệu PE dạng màng, đã qua sử dung</t>
  </si>
  <si>
    <t>Lốp cao su đã qua sử dụng và cao su phế liệu</t>
  </si>
  <si>
    <t>Phế thải nhựa dạng mảnh, mẩu vụn, được băm cắt từ các thiết bị điện tử đã qua sử dụng</t>
  </si>
  <si>
    <t>Nhựa phế liệu dạng dải, dạng cuộn, được loại ra từ quá trình sản xuất, chưa qua sử dụng</t>
  </si>
  <si>
    <t>Sắt, thép phế liệu dạng đầu mẩu, mảnh, thanh, nhiều kích thước khác nhau, được cắt phá, tháo dỡ từ công trình xây dựng, máy móc thiết bị, đã được phân loại, xử lý.</t>
  </si>
  <si>
    <t>Đã kiểm (Hội đồng)</t>
  </si>
  <si>
    <t xml:space="preserve"> Không kiểm (Hình sự, tờ khai treo chuyển Chi cục)</t>
  </si>
  <si>
    <t>Sẽ kiểm (tờ khai treo  chuyển Hội đồng)</t>
  </si>
  <si>
    <t>Nhựa phế liệu dạng vỏ khay đã qua sử dụng (Nhựa phế liệu dạng tấm, đã qua sử dụng)</t>
  </si>
  <si>
    <t>Nhưa phế liệu PP dạng vỏ bao, đã qua sử dụng</t>
  </si>
  <si>
    <t>Nhựa phế liệu PP dạng vỏ bao, đã qua sử dụng, ép đóng kiện</t>
  </si>
  <si>
    <t>Nhựa phế liệu dạng màng, tấm , kích thước không đồng nhất, ép đóng kiện</t>
  </si>
  <si>
    <t>Cao su phế liệu</t>
  </si>
  <si>
    <t>Phế thải nhựa dạng vỏ can, vỏ hộp ép đóng kiện</t>
  </si>
  <si>
    <t>Tên hàng thực kiểm</t>
  </si>
  <si>
    <t>GIAY</t>
  </si>
  <si>
    <t>Đã kiểm (Kiểm soát kiểm)</t>
  </si>
  <si>
    <t>Sẽ kiểm (Hội đồng kiểm)</t>
  </si>
  <si>
    <t>Không người nhận (Kiểm soát, BAO)</t>
  </si>
  <si>
    <t xml:space="preserve"> Không kiểm (Tờ khai treo chuyển Chi cục)</t>
  </si>
  <si>
    <t>Tên hàng Văn</t>
  </si>
  <si>
    <t>Tờ khai treo,  Kiểm soát (Bao)</t>
  </si>
  <si>
    <t>Không người nhận</t>
  </si>
  <si>
    <t>Không người nhận (Liên minh từ chối)</t>
  </si>
  <si>
    <t>Không người nhận (Liên minh không đổi được tên)</t>
  </si>
  <si>
    <t>Hình sự (Trường Thịnh)</t>
  </si>
  <si>
    <t xml:space="preserve">Không người nhận </t>
  </si>
  <si>
    <t>Không người nhận (CAO SU)</t>
  </si>
  <si>
    <t>Hình sự (Có người nhận - Thủy Anh)</t>
  </si>
  <si>
    <t>Không người nhận (GIAY)</t>
  </si>
  <si>
    <t>Không người nhận (LOP)</t>
  </si>
  <si>
    <t>Tờ khai treo chuyển Hội đồng</t>
  </si>
  <si>
    <t>Tờ khai treo chuyển Chi cục</t>
  </si>
  <si>
    <t>Tờ khai treo chuyển Hội đồng (BAO)</t>
  </si>
  <si>
    <t>Tờ khai treo chuyển Chi cục (BAO)</t>
  </si>
  <si>
    <t>Tờ khai treo chuyển Hội đồng (GIAY)</t>
  </si>
  <si>
    <t>Tờ khai treo chuyển Hội đồng (LOP)</t>
  </si>
  <si>
    <t>Hướng xử lý</t>
  </si>
  <si>
    <t>NHUA, BAO</t>
  </si>
  <si>
    <t>MANG</t>
  </si>
  <si>
    <t>Chưa kiểm (tờ khai treo  chuyển Hội đồng)</t>
  </si>
  <si>
    <t>Hàng không đạt (chưa có văn bản)</t>
  </si>
  <si>
    <t>Hàng không đạt (đã ra văn bản)</t>
  </si>
  <si>
    <t>Không đạt</t>
  </si>
  <si>
    <t>Kiểm lại (KS Đã khám)</t>
  </si>
  <si>
    <t>(Đks khám theo QĐ số 06/QĐ-KSHQ (TT) ngày 4/3/2015 nhưng ko thấy hồ sơ)</t>
  </si>
  <si>
    <t>(Đks khám theo QĐ số 07/QĐ-KSHQ (TT) ngày 4/3/2015 nhưng ko thấy hồ sơ)</t>
  </si>
  <si>
    <t>Tờ khai treo chuyển Chi cục (GIAY)</t>
  </si>
  <si>
    <t>Hình sự (Tờ khai treo, chuyển chi cục, hiện chờ hướng HS)</t>
  </si>
  <si>
    <t>Nhưa phế liệu PP dạng vỏ bao, đã qua sử dụng, lẫn vỏ chai</t>
  </si>
  <si>
    <t>Hình sự (Trường Thịnh )</t>
  </si>
  <si>
    <t>Hàng không đạt (chưa ra văn bản)</t>
  </si>
  <si>
    <t>Anh Dương  (a Tùng kiểm hộ)</t>
  </si>
  <si>
    <t>Không người nhận (Hội đồng đã kiểm)</t>
  </si>
  <si>
    <t>Không người nhận (Trịnh Nghiên trước nhận nhưng không đổi được)</t>
  </si>
  <si>
    <t>Hàng Không đạt, yêu cầu vận chuyển, Xem lại</t>
  </si>
  <si>
    <t>Chưa kiểm (Chi cục kiểm)</t>
  </si>
  <si>
    <t>HEUNG-A</t>
  </si>
  <si>
    <t xml:space="preserve"> Đã kiểm (Tờ khai treo  chuyển Hội đồng)</t>
  </si>
  <si>
    <t>Đã  kiểm  (Tờ khai treo  chuyển Hội đồng)</t>
  </si>
  <si>
    <t>Đã  kiểm (Hội đồng kiểm)</t>
  </si>
  <si>
    <t>Đã kiểm  (Hội đồng kiểm)</t>
  </si>
  <si>
    <t>CHƯA XÁC ĐỊNH</t>
  </si>
  <si>
    <t>CMA/ANL</t>
  </si>
  <si>
    <t>Hình sự (Trường Thịnh, đang báo cáo C03)</t>
  </si>
  <si>
    <t>Không người nhận (Bao)</t>
  </si>
  <si>
    <t>Thủy Anh nhận nhưng không đổi tên được</t>
  </si>
  <si>
    <t>Không người nhận (Thủy anh nhận nhưng không đổi được)</t>
  </si>
  <si>
    <t>Vải phế liệu dạng tấm, mảnh, mẩu</t>
  </si>
  <si>
    <t>Không đạt</t>
  </si>
  <si>
    <t>Ắc quy các loại, đã qua sử dụng</t>
  </si>
  <si>
    <t>Giấy bìa phế liệu dạng tấm, mảnh, mẩu, đã qua sử dụng</t>
  </si>
  <si>
    <t>Nhựa phế liệu dạng màng PE đã qua sử dụng và bao PP đã qua sử dụng</t>
  </si>
  <si>
    <t>Giấy phế liệu được loại ra từ quá trình sản xuất, chưa qua sử dụng, đóng thành cuộn</t>
  </si>
  <si>
    <t>Nhựa phê liệu PE dạng màng, đã qua sử dụng</t>
  </si>
  <si>
    <t>Kalico nhận đổi tên</t>
  </si>
  <si>
    <t>Găng tay cao su đã qua sử dụng, tấm phim máy ảnh đã qua sử dụng</t>
  </si>
  <si>
    <t>Phế thải nhựa dạng các vật dụng bằng nhựa dạng tấm, mảnh, mẩu, đã qua sử dụng</t>
  </si>
  <si>
    <t>Màn hình máy vi tính các loại, đã qua sử dụng</t>
  </si>
  <si>
    <t>Nhựa phế liệu dạng tấm, mảnh (tấm cỏ nhân tạo đã được băm cắt), đã qua sử dụng.</t>
  </si>
  <si>
    <t>Sắt, thép phế liệu dạng đầu mẩu, mảnh, thanh, nhiều kích thước khác nhau, được cắt phá, tháo dỡ từ máy móc thiết bị, đã qua sử dụng</t>
  </si>
  <si>
    <t>Không kiểm, hình sự (Văn nói)</t>
  </si>
  <si>
    <t>Hình sự, Văn nói không kiểm</t>
  </si>
  <si>
    <t>Bảo Linh (bổ sung 8.2020)</t>
  </si>
  <si>
    <t>Tờ khai treo chi cục đã kiểm, chuyển Chi cục</t>
  </si>
  <si>
    <t>Tờ khai treo chi cục đã chuyển</t>
  </si>
  <si>
    <t>Nhựa phế dạng Bao PP đã qua sử dụng</t>
  </si>
  <si>
    <t>Tên hàng rút gọn</t>
  </si>
  <si>
    <t>HA NAM HOANG HA</t>
  </si>
  <si>
    <t>Hình sự, Hàng không đạt, yêu cầu vận chuyển</t>
  </si>
  <si>
    <t>Tờ khai treo chuyển chi cục  (GIAY)</t>
  </si>
  <si>
    <t>Hình sự - Tờ khai treo chuyển chi cục (Đức Đạt)</t>
  </si>
  <si>
    <t>DJSCKHPXSS010403 (04)</t>
  </si>
  <si>
    <t>Ghi chu</t>
  </si>
  <si>
    <t>Ra lai chung thu (chung thu ra khong dat cho ca lo)</t>
  </si>
  <si>
    <t>Chuyen tu hang khong dep sang</t>
  </si>
  <si>
    <t>Hang bao</t>
  </si>
  <si>
    <t>DANH SÁCH CONTAINER
(Kèm công văn số:                        /HQHP-</t>
  </si>
  <si>
    <t>Xem lai co cont nay ko</t>
  </si>
  <si>
    <t>Ngày nhập cảnh</t>
  </si>
  <si>
    <t>GBI-0166147/LGB801525600</t>
  </si>
  <si>
    <t>GBI</t>
  </si>
  <si>
    <t>LGB801481900W/GBI-0165959</t>
  </si>
  <si>
    <t>Xử lý tiếp theo</t>
  </si>
  <si>
    <t>Báo cáo thanh lý</t>
  </si>
  <si>
    <t xml:space="preserve">                                                                                                                                                                                                                                                                                                                                                                                                                                                                                                                                          </t>
  </si>
  <si>
    <t>MÀN HÌNH</t>
  </si>
  <si>
    <t>DÂY CÁP</t>
  </si>
  <si>
    <t>CAO SU, NHỰA</t>
  </si>
  <si>
    <t>VẢI PHẾ</t>
  </si>
  <si>
    <t>Bao đẹp</t>
  </si>
  <si>
    <t xml:space="preserve">Nhựa ko đáp ứng </t>
  </si>
  <si>
    <t>Giấy đáp ứng</t>
  </si>
  <si>
    <t>Nhựa  đáp ứng</t>
  </si>
  <si>
    <t>Nhựa phế thải</t>
  </si>
  <si>
    <t>ngày Kiểm</t>
  </si>
  <si>
    <t>02.03.2020</t>
  </si>
  <si>
    <t>10/02/2020</t>
  </si>
  <si>
    <t>11/02/2020</t>
  </si>
  <si>
    <t xml:space="preserve">mỞ </t>
  </si>
  <si>
    <t>mỞ TẠI CHỊ CỤC NAM ĐỊNH</t>
  </si>
  <si>
    <t>mỞ TẠI CHI CỤC NINH BIHF</t>
  </si>
  <si>
    <t>Công an đã trao đổi để HQ xử lý</t>
  </si>
  <si>
    <t>Công an trao đổi để HQ xử lý</t>
  </si>
  <si>
    <t>Vải vụn</t>
  </si>
  <si>
    <t>Hóa chất dạnh hạt nhỏ màu đen</t>
  </si>
  <si>
    <t>HUB</t>
  </si>
  <si>
    <t>Tân Vũ</t>
  </si>
  <si>
    <t>MSK</t>
  </si>
  <si>
    <r>
      <rPr>
        <b/>
        <sz val="14"/>
        <color theme="1"/>
        <rFont val="Times New Roman"/>
        <family val="1"/>
      </rPr>
      <t>DANH SÁCH CONTAINER</t>
    </r>
    <r>
      <rPr>
        <sz val="14"/>
        <color theme="1"/>
        <rFont val="Times New Roman"/>
        <family val="1"/>
      </rPr>
      <t xml:space="preserve">
</t>
    </r>
    <r>
      <rPr>
        <i/>
        <sz val="14"/>
        <color theme="1"/>
        <rFont val="Times New Roman"/>
        <family val="1"/>
      </rPr>
      <t>(Kèm công văn số: 3069 /HQHP-KSHQ ngày 01 /4/2021)</t>
    </r>
    <r>
      <rPr>
        <sz val="12"/>
        <color theme="1"/>
        <rFont val="Times New Roman"/>
        <family val="1"/>
      </rPr>
      <t xml:space="preserve">
</t>
    </r>
  </si>
  <si>
    <t>TX</t>
  </si>
  <si>
    <t>NDS</t>
  </si>
  <si>
    <t>GHI CHÚ</t>
  </si>
  <si>
    <t>PL ĐẠT</t>
  </si>
  <si>
    <t>PL KHÔNG ĐẠT</t>
  </si>
  <si>
    <t>PL HÌNH SỰ</t>
  </si>
  <si>
    <t>PL TK TREO</t>
  </si>
  <si>
    <t>BAO JUMBO</t>
  </si>
  <si>
    <t>PL (HANJIN)</t>
  </si>
  <si>
    <t>PACU4353110</t>
  </si>
  <si>
    <t>EISU4004072</t>
  </si>
  <si>
    <t>EISU4005042</t>
  </si>
  <si>
    <t>ZCSU4023160</t>
  </si>
  <si>
    <t>ZCSU4006558</t>
  </si>
  <si>
    <t>ZIMU2214206</t>
  </si>
  <si>
    <t>GCEU4319369</t>
  </si>
  <si>
    <t>ZCSU4013053</t>
  </si>
  <si>
    <t>ZCSU4007620</t>
  </si>
  <si>
    <t>ZCSU4019344</t>
  </si>
  <si>
    <t>ZCSU4011024</t>
  </si>
  <si>
    <t>ZCSU4021655</t>
  </si>
  <si>
    <t>ZCSU4017737</t>
  </si>
  <si>
    <t>ZCSU4017341</t>
  </si>
  <si>
    <t>TTNU3374044</t>
  </si>
  <si>
    <t>GESU4090136</t>
  </si>
  <si>
    <t>FSCU9418536</t>
  </si>
  <si>
    <t>HALU5600230</t>
  </si>
  <si>
    <t>BMOU4579016</t>
  </si>
  <si>
    <t>HALU5502445</t>
  </si>
  <si>
    <t>HALU5210058</t>
  </si>
  <si>
    <t>HALU5611003</t>
  </si>
  <si>
    <t>BSIU9291521</t>
  </si>
  <si>
    <t>BMOU4764020</t>
  </si>
  <si>
    <t>HALU5612416</t>
  </si>
  <si>
    <t>TCKU9508689</t>
  </si>
  <si>
    <t>CRSU9171926</t>
  </si>
  <si>
    <t>CLHU4746197</t>
  </si>
  <si>
    <t>HJCU8485810</t>
  </si>
  <si>
    <t>HJCU4265504</t>
  </si>
  <si>
    <t>TOLU4925633</t>
  </si>
  <si>
    <t>TRLU6417848</t>
  </si>
  <si>
    <t>TEXU3725290</t>
  </si>
  <si>
    <t>TRIU0461237</t>
  </si>
  <si>
    <t>ZCSU4005335</t>
  </si>
  <si>
    <t>ZCSU4006861</t>
  </si>
  <si>
    <t>ZCSU4008479</t>
  </si>
  <si>
    <t>ZCSU4021110</t>
  </si>
  <si>
    <t>ZCSU4026596</t>
  </si>
  <si>
    <t>GMDU2413665</t>
  </si>
  <si>
    <t>CMAU5092323</t>
  </si>
  <si>
    <t>CMAU5575152</t>
  </si>
  <si>
    <t>FSCU6557707</t>
  </si>
  <si>
    <t>TCNU9146326</t>
  </si>
  <si>
    <t>TGHU8545787</t>
  </si>
  <si>
    <t>TRLU5402334</t>
  </si>
  <si>
    <t>ECMU1649199</t>
  </si>
  <si>
    <t>ECMU9778870</t>
  </si>
  <si>
    <t>INKU2636729</t>
  </si>
  <si>
    <t>CMAU5439449</t>
  </si>
  <si>
    <t>GESU2562640</t>
  </si>
  <si>
    <t>YMLU6202471</t>
  </si>
  <si>
    <t>YMLU6202609</t>
  </si>
  <si>
    <t>YMLU6205233</t>
  </si>
  <si>
    <t>YMLU6207025</t>
  </si>
  <si>
    <t>YMLU6208084</t>
  </si>
  <si>
    <t>BSIU9109582</t>
  </si>
  <si>
    <t>CCLU6047877</t>
  </si>
  <si>
    <t>FCIU8471250</t>
  </si>
  <si>
    <t>CCLU6239442</t>
  </si>
  <si>
    <t>ECMU9752670</t>
  </si>
  <si>
    <t>INKU6084090</t>
  </si>
  <si>
    <t>UNIU5024953</t>
  </si>
  <si>
    <t>CCLU2358886</t>
  </si>
  <si>
    <t>YMLU6203776</t>
  </si>
  <si>
    <t>MOTU0327615</t>
  </si>
  <si>
    <t>TCLU5177527</t>
  </si>
  <si>
    <t>GMTU7030758</t>
  </si>
  <si>
    <t>CAXU8044647</t>
  </si>
  <si>
    <t>CCLU6552689</t>
  </si>
  <si>
    <t>CCLU6871691</t>
  </si>
  <si>
    <t>GESU5437810</t>
  </si>
  <si>
    <t>CCLU6471397</t>
  </si>
  <si>
    <t>CCLU6608978</t>
  </si>
  <si>
    <t>MSKU0763219</t>
  </si>
  <si>
    <t>PONU7301953</t>
  </si>
  <si>
    <t>MSKU8788907</t>
  </si>
  <si>
    <t>PONU7268027</t>
  </si>
  <si>
    <t>MSKU9375488</t>
  </si>
  <si>
    <t>MSKU1688275</t>
  </si>
  <si>
    <t>MSKU8680846</t>
  </si>
  <si>
    <t>MSKU9651396</t>
  </si>
  <si>
    <t>PONU8162744</t>
  </si>
  <si>
    <t>TCKU9181148</t>
  </si>
  <si>
    <t>MRKU3098907</t>
  </si>
  <si>
    <t>MRKU3098912</t>
  </si>
  <si>
    <t>MSKU0387615</t>
  </si>
  <si>
    <t>MSKU0986320</t>
  </si>
  <si>
    <t>MSKU8980822</t>
  </si>
  <si>
    <t>CCLU6308395</t>
  </si>
  <si>
    <t>CCLU7004150</t>
  </si>
  <si>
    <t>GESU5755998</t>
  </si>
  <si>
    <t>CLCU4591435</t>
  </si>
  <si>
    <t>CLCU7610713</t>
  </si>
  <si>
    <t>CLCU7641000</t>
  </si>
  <si>
    <t>CLCU7643698</t>
  </si>
  <si>
    <t>BMOU4188496</t>
  </si>
  <si>
    <t>DFSU6768638</t>
  </si>
  <si>
    <t>TCNU6137980</t>
  </si>
  <si>
    <t>TCNU7495524</t>
  </si>
  <si>
    <t>XINU8156979</t>
  </si>
  <si>
    <t>YMLU8079392</t>
  </si>
  <si>
    <t>MSCU9711475</t>
  </si>
  <si>
    <t>MEDU7029225</t>
  </si>
  <si>
    <t>MEDU7125569</t>
  </si>
  <si>
    <t>MSCU9433501</t>
  </si>
  <si>
    <t>TGHU7439630</t>
  </si>
  <si>
    <t>DFSU6554831</t>
  </si>
  <si>
    <t>UESU2483462</t>
  </si>
  <si>
    <t>TCNU9347146</t>
  </si>
  <si>
    <t>HCIU8021444</t>
  </si>
  <si>
    <t>TRLU5633170</t>
  </si>
  <si>
    <t>ECMU1922472</t>
  </si>
  <si>
    <t>ECMU9652584</t>
  </si>
  <si>
    <t>CMAU1851170</t>
  </si>
  <si>
    <t>CMAU5269790</t>
  </si>
  <si>
    <t>TCLU7019407</t>
  </si>
  <si>
    <t>MEDU8177090</t>
  </si>
  <si>
    <t>TCNU7724024</t>
  </si>
  <si>
    <t>CCLU8555020</t>
  </si>
  <si>
    <t>CAIU8182460</t>
  </si>
  <si>
    <t>TRLU5745441</t>
  </si>
  <si>
    <t>HJCU7597800</t>
  </si>
  <si>
    <t>TGHU8706979</t>
  </si>
  <si>
    <t>TOLU1617180</t>
  </si>
  <si>
    <t>XINU8092513</t>
  </si>
  <si>
    <t>HDMU6414102</t>
  </si>
  <si>
    <t>GLDU0853766</t>
  </si>
  <si>
    <t>FCIU3598998</t>
  </si>
  <si>
    <t>TGHU9589183</t>
  </si>
  <si>
    <t>CSLU1474898</t>
  </si>
  <si>
    <t>CCLU6877405</t>
  </si>
  <si>
    <t>TGHU8582348</t>
  </si>
  <si>
    <t>FCIU9047462</t>
  </si>
  <si>
    <t>HALU5600523</t>
  </si>
  <si>
    <t>FSCU9419614</t>
  </si>
  <si>
    <t>FSCU6094032</t>
  </si>
  <si>
    <t>GESU4748675</t>
  </si>
  <si>
    <t>IRSU4937547</t>
  </si>
  <si>
    <t>IRSU4952768</t>
  </si>
  <si>
    <t>MRKU7600119</t>
  </si>
  <si>
    <t>MRKU7600274</t>
  </si>
  <si>
    <t>MRKU7601434</t>
  </si>
  <si>
    <t>MSKU3272688</t>
  </si>
  <si>
    <t>MSKU5020108</t>
  </si>
  <si>
    <t>MSKU5540671</t>
  </si>
  <si>
    <t>MSKU5607564</t>
  </si>
  <si>
    <t>MSKU5850039</t>
  </si>
  <si>
    <t>MSKU5960545</t>
  </si>
  <si>
    <t>MSKU7006182</t>
  </si>
  <si>
    <t>MSKU7007825</t>
  </si>
  <si>
    <t>MSKU7867513</t>
  </si>
  <si>
    <t>POCU0447330</t>
  </si>
  <si>
    <t>POCU0459239</t>
  </si>
  <si>
    <t>PONU0124917</t>
  </si>
  <si>
    <t>PONU0343026</t>
  </si>
  <si>
    <t>PONU0500070</t>
  </si>
  <si>
    <t>PONU0577873</t>
  </si>
  <si>
    <t>PONU0599110</t>
  </si>
  <si>
    <t>PONU0773048</t>
  </si>
  <si>
    <t>PONU0812416</t>
  </si>
  <si>
    <t>PONU2065270</t>
  </si>
  <si>
    <t>SEAU2221473</t>
  </si>
  <si>
    <t>SEAU2268824</t>
  </si>
  <si>
    <t>TGHU2022937</t>
  </si>
  <si>
    <t>TRLU3402382</t>
  </si>
  <si>
    <t>TTNU2870190</t>
  </si>
  <si>
    <t>UESU2144134</t>
  </si>
  <si>
    <t>CAIU2477545</t>
  </si>
  <si>
    <t>MRKU8136810</t>
  </si>
  <si>
    <t>PONU7191877</t>
  </si>
  <si>
    <t>TCNU9580482</t>
  </si>
  <si>
    <t>MSKU9062755</t>
  </si>
  <si>
    <t>MSKU0633909</t>
  </si>
  <si>
    <t>MSKU8140684</t>
  </si>
  <si>
    <t>POCU4210835</t>
  </si>
  <si>
    <t>TCLU7036960</t>
  </si>
  <si>
    <t>TRLU6426562</t>
  </si>
  <si>
    <t>TEXU5382918</t>
  </si>
  <si>
    <t>ZCSU2329715</t>
  </si>
  <si>
    <t>NYKU6344743</t>
  </si>
  <si>
    <t>NYKU2716185</t>
  </si>
  <si>
    <t>TGHU3875446</t>
  </si>
  <si>
    <t>TGHU3448038</t>
  </si>
  <si>
    <t>GLDU7447650</t>
  </si>
  <si>
    <t>FCIU2441617</t>
  </si>
  <si>
    <t>POCU4202341</t>
  </si>
  <si>
    <t>POCU4204370</t>
  </si>
  <si>
    <t>FSCU7991370</t>
  </si>
  <si>
    <t>TPCU8903793</t>
  </si>
  <si>
    <t>WHLU5109572</t>
  </si>
  <si>
    <t>WHLU5123077</t>
  </si>
  <si>
    <t>NYKU6470464</t>
  </si>
  <si>
    <t>TTNU4274435</t>
  </si>
  <si>
    <t>ILSU2014690</t>
  </si>
  <si>
    <t>BMOU4048703</t>
  </si>
  <si>
    <t>WHLU2266095</t>
  </si>
  <si>
    <t>WHLU5165196</t>
  </si>
  <si>
    <t>WHLU5377873</t>
  </si>
  <si>
    <t>WHLU5426556</t>
  </si>
  <si>
    <t>WHLU5393766</t>
  </si>
  <si>
    <t>GLDU5219610</t>
  </si>
  <si>
    <t>FSCU9372409</t>
  </si>
  <si>
    <t>CMAU5300936</t>
  </si>
  <si>
    <t>ECMU9348437</t>
  </si>
  <si>
    <t>ECMU9825186</t>
  </si>
  <si>
    <t>TGHU7456181</t>
  </si>
  <si>
    <t>TRLU7036363</t>
  </si>
  <si>
    <t>TRLU7285664</t>
  </si>
  <si>
    <t>TRLU8265451</t>
  </si>
  <si>
    <t>INKU5625498</t>
  </si>
  <si>
    <t>GESU5867766</t>
  </si>
  <si>
    <t>TCKU9725920</t>
  </si>
  <si>
    <t>TGHU9325154</t>
  </si>
  <si>
    <t>CLHU9117957</t>
  </si>
  <si>
    <t>PONU0496637</t>
  </si>
  <si>
    <t>PONU0812102</t>
  </si>
  <si>
    <t>WHLU2527542</t>
  </si>
  <si>
    <t>MOTU0107210</t>
  </si>
  <si>
    <t>CAXU8183489</t>
  </si>
  <si>
    <t>FCIU8715675</t>
  </si>
  <si>
    <t>GATU8392421</t>
  </si>
  <si>
    <t>TCNU8034390</t>
  </si>
  <si>
    <t>TCNU8306970</t>
  </si>
  <si>
    <t>TGHU9368916</t>
  </si>
  <si>
    <t>CLHU8150518</t>
  </si>
  <si>
    <t>FCIU8798983</t>
  </si>
  <si>
    <t>AMFU8532385</t>
  </si>
  <si>
    <t>MOTU6401900</t>
  </si>
  <si>
    <t>MOTU6417531</t>
  </si>
  <si>
    <t>HALU3201530</t>
  </si>
  <si>
    <t>BMOU4760066</t>
  </si>
  <si>
    <t>CRSU9171401</t>
  </si>
  <si>
    <t>TCKU9310380</t>
  </si>
  <si>
    <t>BSIU9173616</t>
  </si>
  <si>
    <t>TGHU8852783</t>
  </si>
  <si>
    <t>FSCU9417972</t>
  </si>
  <si>
    <t>FSCU9423321</t>
  </si>
  <si>
    <t>HALU5605870</t>
  </si>
  <si>
    <t>BMOU2808330</t>
  </si>
  <si>
    <t>BHCU4969192</t>
  </si>
  <si>
    <t>HNSU5011207</t>
  </si>
  <si>
    <t>XTCU4217164</t>
  </si>
  <si>
    <t>AMFU8664761</t>
  </si>
  <si>
    <t>DFSU6676320</t>
  </si>
  <si>
    <t>GESU4521850</t>
  </si>
  <si>
    <t>TCNU7936390</t>
  </si>
  <si>
    <t>TGHU6433920</t>
  </si>
  <si>
    <t>TCNU6233978</t>
  </si>
  <si>
    <t>GCSU6038107</t>
  </si>
  <si>
    <t>SUZU2001466</t>
  </si>
  <si>
    <t>CRXU9796427</t>
  </si>
  <si>
    <t>CLCU7606708</t>
  </si>
  <si>
    <t>CLCU7658276</t>
  </si>
  <si>
    <t>HDMU6403073</t>
  </si>
  <si>
    <t>YMLU8409576</t>
  </si>
  <si>
    <t>YMLU8607442</t>
  </si>
  <si>
    <t>YMLU8602610</t>
  </si>
  <si>
    <t>MOEU0205250</t>
  </si>
  <si>
    <t>PGRU9127026</t>
  </si>
  <si>
    <t>TGHU6674363</t>
  </si>
  <si>
    <t>YMLU8605624</t>
  </si>
  <si>
    <t>FCIU8720964</t>
  </si>
  <si>
    <t>MAGU5170806</t>
  </si>
  <si>
    <t>YMLU3290400</t>
  </si>
  <si>
    <t>MOEU0712552</t>
  </si>
  <si>
    <t>UESU4761120</t>
  </si>
  <si>
    <t>CAXU8079258</t>
  </si>
  <si>
    <t>BMOU4261853</t>
  </si>
  <si>
    <t>YMLU8553921</t>
  </si>
  <si>
    <t>YMLU8482812</t>
  </si>
  <si>
    <t>MSCU8115717</t>
  </si>
  <si>
    <t>YMLU8276848</t>
  </si>
  <si>
    <t>YMLU8618489</t>
  </si>
  <si>
    <t>MOEU0713060</t>
  </si>
  <si>
    <t>YMLU8485350</t>
  </si>
  <si>
    <t>BHCU4921500</t>
  </si>
  <si>
    <t>TCNU7579060</t>
  </si>
  <si>
    <t>MSCU7689109</t>
  </si>
  <si>
    <t>YMLU8354093</t>
  </si>
  <si>
    <t>CRXU7418813</t>
  </si>
  <si>
    <t>SITU0300073</t>
  </si>
  <si>
    <t>CRXU7420641</t>
  </si>
  <si>
    <t>CRTU7604830</t>
  </si>
  <si>
    <t>CRTU7608029</t>
  </si>
  <si>
    <t>TRIU0791882</t>
  </si>
  <si>
    <t>TRIU0794881</t>
  </si>
  <si>
    <t>TCKU1371389</t>
  </si>
  <si>
    <t>SITU4997095</t>
  </si>
  <si>
    <t>SITU4990892</t>
  </si>
  <si>
    <t>AMZU4973119</t>
  </si>
  <si>
    <t>CRTU7604050</t>
  </si>
  <si>
    <t>CRTU7410922</t>
  </si>
  <si>
    <t>CRXU7420560</t>
  </si>
  <si>
    <t>TRIU0791727</t>
  </si>
  <si>
    <t>SITU0400196</t>
  </si>
  <si>
    <t>TOLU8783250</t>
  </si>
  <si>
    <t>TRIU0795620</t>
  </si>
  <si>
    <t>SITU4968179</t>
  </si>
  <si>
    <t>TGHU4964189</t>
  </si>
  <si>
    <t>KMTU9246293</t>
  </si>
  <si>
    <t>AMZU4176460</t>
  </si>
  <si>
    <t>KMTU8222002</t>
  </si>
  <si>
    <t>KMTU9260558</t>
  </si>
  <si>
    <t>MOEU0202230</t>
  </si>
  <si>
    <t>TCNU7121041</t>
  </si>
  <si>
    <t>MAXU6278034</t>
  </si>
  <si>
    <t>MOTU0791117</t>
  </si>
  <si>
    <t>TSLU0506600</t>
  </si>
  <si>
    <t>TCNU7289190</t>
  </si>
  <si>
    <t>TCKU3653524</t>
  </si>
  <si>
    <t>TTNU3063720</t>
  </si>
  <si>
    <t>FCIU2137076</t>
  </si>
  <si>
    <t>GLDU3878053</t>
  </si>
  <si>
    <t>REGU3139410</t>
  </si>
  <si>
    <t>REGU5015336</t>
  </si>
  <si>
    <t>55/FT020N-HP</t>
  </si>
  <si>
    <t>550800111964</t>
  </si>
  <si>
    <t>TRS016677/2BL</t>
  </si>
  <si>
    <t>TRS016677</t>
  </si>
  <si>
    <t>GOA044857</t>
  </si>
  <si>
    <t>GOA045309</t>
  </si>
  <si>
    <t>GOSUDAL817336</t>
  </si>
  <si>
    <t>6019740640</t>
  </si>
  <si>
    <t>6013551040</t>
  </si>
  <si>
    <t>4001037790</t>
  </si>
  <si>
    <t>0351D9BA020</t>
  </si>
  <si>
    <t>0351D3CA001</t>
  </si>
  <si>
    <t>0351D5CAA06</t>
  </si>
  <si>
    <t>B2AT89700</t>
  </si>
  <si>
    <t>IT1336240</t>
  </si>
  <si>
    <t xml:space="preserve">GMD09PKGHPH0241                    </t>
  </si>
  <si>
    <t xml:space="preserve">GOSUDAL818038                      </t>
  </si>
  <si>
    <t xml:space="preserve">JP6266920                          </t>
  </si>
  <si>
    <t xml:space="preserve">JP6266921                          </t>
  </si>
  <si>
    <t xml:space="preserve">JP6918                             </t>
  </si>
  <si>
    <t xml:space="preserve">YMLUM600136425                     </t>
  </si>
  <si>
    <t xml:space="preserve">DLCHPH000173A                      </t>
  </si>
  <si>
    <t xml:space="preserve">DLCHPH000173A/B                    </t>
  </si>
  <si>
    <t xml:space="preserve">JP6269173                          </t>
  </si>
  <si>
    <t xml:space="preserve">DLCHPH000235                       </t>
  </si>
  <si>
    <t xml:space="preserve">MOLU0117                           </t>
  </si>
  <si>
    <t xml:space="preserve">GMD12PKG0032                       </t>
  </si>
  <si>
    <t xml:space="preserve">LAXHPH000490                       </t>
  </si>
  <si>
    <t xml:space="preserve">LAXHPH000488                       </t>
  </si>
  <si>
    <t xml:space="preserve">859923212                          </t>
  </si>
  <si>
    <t xml:space="preserve">CALHPH000411                       </t>
  </si>
  <si>
    <t xml:space="preserve">557087371                          </t>
  </si>
  <si>
    <t xml:space="preserve">557123865                          </t>
  </si>
  <si>
    <t xml:space="preserve">859946576                          </t>
  </si>
  <si>
    <t xml:space="preserve">MAEU859826417                      </t>
  </si>
  <si>
    <t xml:space="preserve">HKGHPH004278                       </t>
  </si>
  <si>
    <t xml:space="preserve">NYKS5040249380                     </t>
  </si>
  <si>
    <t>YMLUI266410836</t>
  </si>
  <si>
    <t>MSCUWF017229</t>
  </si>
  <si>
    <t>C6464170</t>
  </si>
  <si>
    <t>SPSRBDE1201W-001B</t>
  </si>
  <si>
    <t>KHHP067</t>
  </si>
  <si>
    <t>KHHP087</t>
  </si>
  <si>
    <t>0060700970</t>
  </si>
  <si>
    <t>HDMUNWHP2131819</t>
  </si>
  <si>
    <t>HKGHPH003152</t>
  </si>
  <si>
    <t>NGBHPH000773</t>
  </si>
  <si>
    <t>HASL0351D3C0006</t>
  </si>
  <si>
    <t>1</t>
  </si>
  <si>
    <t>556065193</t>
  </si>
  <si>
    <t>556136292</t>
  </si>
  <si>
    <t>556446857</t>
  </si>
  <si>
    <t>554619220</t>
  </si>
  <si>
    <t>920190382</t>
  </si>
  <si>
    <t>554443508</t>
  </si>
  <si>
    <t>MCC036046</t>
  </si>
  <si>
    <t>0061000349</t>
  </si>
  <si>
    <t>42000002</t>
  </si>
  <si>
    <t>6342451</t>
  </si>
  <si>
    <t>7397588</t>
  </si>
  <si>
    <t>BILL</t>
  </si>
  <si>
    <t>7355500</t>
  </si>
  <si>
    <t>HPHSCH042</t>
  </si>
  <si>
    <t>8090374</t>
  </si>
  <si>
    <t>857138474</t>
  </si>
  <si>
    <t>GJ01766</t>
  </si>
  <si>
    <t>88086929</t>
  </si>
  <si>
    <t>80000808</t>
  </si>
  <si>
    <t>CJ8800</t>
  </si>
  <si>
    <t>89026851</t>
  </si>
  <si>
    <t>10090201089</t>
  </si>
  <si>
    <t>09120007</t>
  </si>
  <si>
    <t>10024184</t>
  </si>
  <si>
    <t>0020A24683</t>
  </si>
  <si>
    <t>10100201547</t>
  </si>
  <si>
    <t>0251D1BAU03</t>
  </si>
  <si>
    <t>HASL0251D6BCW64</t>
  </si>
  <si>
    <t>HASL0251D6BCW65</t>
  </si>
  <si>
    <t>LGBHPHA02136</t>
  </si>
  <si>
    <t>HPHKGHPH9A0186</t>
  </si>
  <si>
    <t>HPHKGHPH9A0185</t>
  </si>
  <si>
    <t>GSB11017775</t>
  </si>
  <si>
    <t>HPBKKHPHA00018</t>
  </si>
  <si>
    <t>HPHCF2499</t>
  </si>
  <si>
    <t>SINSB12046409</t>
  </si>
  <si>
    <t>SINSB12049773</t>
  </si>
  <si>
    <t>YMLUE144249453</t>
  </si>
  <si>
    <t>YMLUE144249642</t>
  </si>
  <si>
    <t>MOLU26003614387</t>
  </si>
  <si>
    <t>YMLUI251102419</t>
  </si>
  <si>
    <t>YMLUE144249584</t>
  </si>
  <si>
    <t>YMLUN576039427</t>
  </si>
  <si>
    <t>YMLUM570017051</t>
  </si>
  <si>
    <t>YMLUE144249549</t>
  </si>
  <si>
    <t>YMLUE144249217</t>
  </si>
  <si>
    <t>MSCUWF006339</t>
  </si>
  <si>
    <t>YMLUE144249095</t>
  </si>
  <si>
    <t>YMLUN576039556</t>
  </si>
  <si>
    <t>YMLUM570017021</t>
  </si>
  <si>
    <t>YMLUZ580049775</t>
  </si>
  <si>
    <t>MSCUH8570650</t>
  </si>
  <si>
    <t>JLL012NHP-001</t>
  </si>
  <si>
    <t>STK404NHP-002</t>
  </si>
  <si>
    <t>FC1206SHKHPH109D</t>
  </si>
  <si>
    <t>TRY014NHP-001</t>
  </si>
  <si>
    <t>SITSHHPGL10396</t>
  </si>
  <si>
    <t>TRY020NHP-005</t>
  </si>
  <si>
    <t>POBUSHA090880443</t>
  </si>
  <si>
    <t>SITSHHPGL11688</t>
  </si>
  <si>
    <t>SHA1196616</t>
  </si>
  <si>
    <t>POBUSHA091181270</t>
  </si>
  <si>
    <t>SHA2655556</t>
  </si>
  <si>
    <t>INC0663781</t>
  </si>
  <si>
    <t>POBUHKG121000044</t>
  </si>
  <si>
    <t>KHICB11002457</t>
  </si>
  <si>
    <t>CMBCB11000706</t>
  </si>
  <si>
    <t>DXBCB11003740</t>
  </si>
  <si>
    <t>20/07/2007 05:00:00</t>
  </si>
  <si>
    <t>24/05/2009 00:00:00</t>
  </si>
  <si>
    <t>26/07/2009 00:00:00</t>
  </si>
  <si>
    <t>29/07/2009 00:00:00</t>
  </si>
  <si>
    <t>30/07/2009 00:00:00</t>
  </si>
  <si>
    <t>10/08/2009 00:00:00</t>
  </si>
  <si>
    <t>18/09/2009 00:00:00</t>
  </si>
  <si>
    <t>27/10/2009 00:00:00</t>
  </si>
  <si>
    <t>04/11/2009 05:00:00</t>
  </si>
  <si>
    <t>30/11/2010 00:00:00</t>
  </si>
  <si>
    <t>29/03/2012 00:00:00</t>
  </si>
  <si>
    <t>01/04/2012 00:00:00</t>
  </si>
  <si>
    <t>09/04/2012 00:00:00</t>
  </si>
  <si>
    <t>29/05/2012 00:00:00</t>
  </si>
  <si>
    <t>03/06/2012 00:00:00</t>
  </si>
  <si>
    <t>05/06/2012 00:00:00</t>
  </si>
  <si>
    <t>10/07/2012 00:00:00</t>
  </si>
  <si>
    <t>09/08/2012 00:00:00</t>
  </si>
  <si>
    <t>03/06/2005</t>
  </si>
  <si>
    <t>09/06/2006</t>
  </si>
  <si>
    <t>19/10/2007</t>
  </si>
  <si>
    <t>03/07/2008</t>
  </si>
  <si>
    <t>21/12/2010</t>
  </si>
  <si>
    <t>12/12/2011</t>
  </si>
  <si>
    <t>06/04/2012</t>
  </si>
  <si>
    <t>MNS</t>
  </si>
  <si>
    <t>EMC</t>
  </si>
  <si>
    <t>COS</t>
  </si>
  <si>
    <t>HAS</t>
  </si>
  <si>
    <t>HJS</t>
  </si>
  <si>
    <t>MIS</t>
  </si>
  <si>
    <t>GMD</t>
  </si>
  <si>
    <t>YML</t>
  </si>
  <si>
    <t>CSL</t>
  </si>
  <si>
    <t>MOS</t>
  </si>
  <si>
    <t>MAE</t>
  </si>
  <si>
    <t>FALS</t>
  </si>
  <si>
    <t>VSA</t>
  </si>
  <si>
    <t>CNC</t>
  </si>
  <si>
    <t>BEN</t>
  </si>
  <si>
    <t>SOC</t>
  </si>
  <si>
    <t>HMM</t>
  </si>
  <si>
    <t>ANL</t>
  </si>
  <si>
    <t>HYD</t>
  </si>
  <si>
    <t>ANU</t>
  </si>
  <si>
    <t>VN1</t>
  </si>
  <si>
    <t>PDZ</t>
  </si>
  <si>
    <t>SSL</t>
  </si>
  <si>
    <t>CUL</t>
  </si>
  <si>
    <t>SIT</t>
  </si>
  <si>
    <t>WHL</t>
  </si>
  <si>
    <t>ACL</t>
  </si>
  <si>
    <t>BIS</t>
  </si>
  <si>
    <t>HA</t>
  </si>
  <si>
    <t>STX</t>
  </si>
  <si>
    <t>KMT</t>
  </si>
  <si>
    <t>BR</t>
  </si>
  <si>
    <t>TSL</t>
  </si>
  <si>
    <t>(HANJIN</t>
  </si>
  <si>
    <t>Đẫ C</t>
  </si>
  <si>
    <t>Nam triệu</t>
  </si>
  <si>
    <t>Kiểm lại</t>
  </si>
  <si>
    <t>Văn K</t>
  </si>
  <si>
    <t>Phú Sơn</t>
  </si>
  <si>
    <t>Ngân hàng</t>
  </si>
  <si>
    <t>Tòa án</t>
  </si>
  <si>
    <t>STT</t>
  </si>
  <si>
    <t>Số hiệu
 container</t>
  </si>
  <si>
    <t>Trọng lượng</t>
  </si>
  <si>
    <t>Số/ngày 
vận đơn</t>
  </si>
  <si>
    <t>Loại cont</t>
  </si>
  <si>
    <t>HT</t>
  </si>
  <si>
    <t>Người nhận, địa chỉ</t>
  </si>
  <si>
    <t>Vị trí, địa điểm lưu giữ hàng</t>
  </si>
  <si>
    <t>Số hiệu 
PTVT</t>
  </si>
  <si>
    <t>Hãng vận
 chuyển</t>
  </si>
  <si>
    <t>Số ngày 
tồn</t>
  </si>
  <si>
    <t>Phân loại tồn đọng</t>
  </si>
  <si>
    <t>Các biện pháp 
đã thực hiện</t>
  </si>
  <si>
    <t>QT,</t>
  </si>
  <si>
    <t>40OT</t>
  </si>
  <si>
    <t>BIEN DONG HP</t>
  </si>
  <si>
    <t>GREENPORT</t>
  </si>
  <si>
    <t>BVFT020N</t>
  </si>
  <si>
    <t>Đội Kiểm soát hải quan chủ trì theo Kế hoạch 8898/KH-HQHP ngày 04/7/2018 Và Hàng hóa tồn đọng từ 2013 trở về trước thuộc trách nhiệm xử lý của Đội KSHQ theo Thông báo số 7411/TB-HĐXL ngày 7/10/2015 của Hội Đồng xử lý hàng hóa tồn đọng năm 2015</t>
  </si>
  <si>
    <t>X</t>
  </si>
  <si>
    <t>THIET BI,</t>
  </si>
  <si>
    <t>VINASHIN PRECISION</t>
  </si>
  <si>
    <t>Thiết bị</t>
  </si>
  <si>
    <t>DVSL002S</t>
  </si>
  <si>
    <t>DN chưa từ chối nhận hàng theo CV số 2156/KSHQ-T1 ngày 11/11/2020 của Đội Kiểm soát Hải quan</t>
  </si>
  <si>
    <t>HANG KIEN,</t>
  </si>
  <si>
    <t>VINASHIN</t>
  </si>
  <si>
    <t>PRFG8021</t>
  </si>
  <si>
    <t>20GP</t>
  </si>
  <si>
    <t>PRFG8023</t>
  </si>
  <si>
    <t>20OT</t>
  </si>
  <si>
    <t>HANG KIEN, CHI VO KEP LAI CHI DA3150864</t>
  </si>
  <si>
    <t>PRFG8027</t>
  </si>
  <si>
    <t>DONG TAU NAM TRIEU</t>
  </si>
  <si>
    <t>PRFG9011</t>
  </si>
  <si>
    <t>MAY TINH CU</t>
  </si>
  <si>
    <t>N</t>
  </si>
  <si>
    <t>CHZH390W</t>
  </si>
  <si>
    <t>BACH HOA,</t>
  </si>
  <si>
    <t>40HC</t>
  </si>
  <si>
    <t>QUANG PHAT</t>
  </si>
  <si>
    <t>Cao su PL</t>
  </si>
  <si>
    <t>CHZH404W</t>
  </si>
  <si>
    <t>Đội KSHQ chủ trì  KK, PL theo CV số 7445/HQHP-HĐXLPLTĐ ngày 12/6/2020</t>
  </si>
  <si>
    <t>VAI SOI,</t>
  </si>
  <si>
    <t>NGOC NGA</t>
  </si>
  <si>
    <t>CHZH460W</t>
  </si>
  <si>
    <t>SAT VUN,</t>
  </si>
  <si>
    <t>Sắt, thép phế liệu</t>
  </si>
  <si>
    <t>TRUNG THANH</t>
  </si>
  <si>
    <t>NLBS098S</t>
  </si>
  <si>
    <t>THANH NGA</t>
  </si>
  <si>
    <t>NBHS107S</t>
  </si>
  <si>
    <t>Đội KSHQ chủ trì</t>
  </si>
  <si>
    <t>Nhựa phế liệu dạng phim đã qua sử dụng</t>
  </si>
  <si>
    <t>NLBS112S</t>
  </si>
  <si>
    <t>LUOI CA,</t>
  </si>
  <si>
    <t>Phế liệu khác</t>
  </si>
  <si>
    <t>LONG GIANG</t>
  </si>
  <si>
    <t>NBHS112S</t>
  </si>
  <si>
    <t>O TO,</t>
  </si>
  <si>
    <t>40GP</t>
  </si>
  <si>
    <t>TRUONG SON ASIAN</t>
  </si>
  <si>
    <t>STRK1211W</t>
  </si>
  <si>
    <t>TREATMENT LINE</t>
  </si>
  <si>
    <t>2200</t>
  </si>
  <si>
    <t>VINASHIN PRECISION ENGINEERING</t>
  </si>
  <si>
    <t>Nam Hải</t>
  </si>
  <si>
    <t>HUB GRANDIOSE V.342</t>
  </si>
  <si>
    <t>4250</t>
  </si>
  <si>
    <t>THIET BI</t>
  </si>
  <si>
    <t>NAM TRIEU SHIPBUILDING INDUSTR</t>
  </si>
  <si>
    <t>XIAO YUN V.904S</t>
  </si>
  <si>
    <t>WIRE</t>
  </si>
  <si>
    <t>MERCURY</t>
  </si>
  <si>
    <t>PACIFIC PEARL V.88N</t>
  </si>
  <si>
    <t>MATERIAL&amp; MACHINE</t>
  </si>
  <si>
    <t>4500</t>
  </si>
  <si>
    <t>MELL SERAYA V.018W</t>
  </si>
  <si>
    <t>KHONG CO SO LIEU</t>
  </si>
  <si>
    <t>2250</t>
  </si>
  <si>
    <t>M&amp;S VTEC SHIPPING LTD L3</t>
  </si>
  <si>
    <t>PLATINUM DIAMOND V.37N</t>
  </si>
  <si>
    <t>2500</t>
  </si>
  <si>
    <t>MATERIAL&amp; EQUIPMENT</t>
  </si>
  <si>
    <t>XIANG WANG V.2770W</t>
  </si>
  <si>
    <t>MACHINERY PARTS</t>
  </si>
  <si>
    <t>HUB GRANDIOSE V.382S</t>
  </si>
  <si>
    <t>MATERIALS &amp; EQUIPMEN</t>
  </si>
  <si>
    <t>XIANG ZHU V.2581W</t>
  </si>
  <si>
    <t xml:space="preserve">                  </t>
  </si>
  <si>
    <t>LOGS TALI</t>
  </si>
  <si>
    <t>TINH MA SERVICE AND INVESTMENT</t>
  </si>
  <si>
    <t>PACIFIC EXPRESS V.465N</t>
  </si>
  <si>
    <t>SILICA GEL</t>
  </si>
  <si>
    <t>HOANG DUONG</t>
  </si>
  <si>
    <t>STELLA PACIFIC V.496N</t>
  </si>
  <si>
    <t>CARPETFREIGHT</t>
  </si>
  <si>
    <t>TOPSHIPPINGHCOLTD</t>
  </si>
  <si>
    <t>HELENA SCHEPERS V.0007S</t>
  </si>
  <si>
    <t>HANG BAO</t>
  </si>
  <si>
    <t>TOP SHIPPING</t>
  </si>
  <si>
    <t>XIANG MING V.2608S</t>
  </si>
  <si>
    <t>SOFTWOOD PULP</t>
  </si>
  <si>
    <t>BAC GIANG</t>
  </si>
  <si>
    <t>PACIFIC PEARL V.198S</t>
  </si>
  <si>
    <t>NC INT'L</t>
  </si>
  <si>
    <t>Màn hình vi tính các loại đã qua sử dụng</t>
  </si>
  <si>
    <t>HELENA SCHEPERS V.0025S</t>
  </si>
  <si>
    <t>Chưa xác định được tên hàng</t>
  </si>
  <si>
    <t>PACIFIC EXPRESS V.505N</t>
  </si>
  <si>
    <t>XNK BAC GIANG</t>
  </si>
  <si>
    <t>LAC</t>
  </si>
  <si>
    <t>THINH DUONG</t>
  </si>
  <si>
    <t>NEW CARPET</t>
  </si>
  <si>
    <t>TAN NGUYEN</t>
  </si>
  <si>
    <t>WES JANINE V.0007S</t>
  </si>
  <si>
    <t>EQUIPMENT</t>
  </si>
  <si>
    <t>4200</t>
  </si>
  <si>
    <t>DHL GLOBAL</t>
  </si>
  <si>
    <t>KOTA RAKYAT V.353</t>
  </si>
  <si>
    <t>HQ</t>
  </si>
  <si>
    <t>TUAN CUONG PLASTIC COMPANY</t>
  </si>
  <si>
    <t>PTSC Đình Vũ</t>
  </si>
  <si>
    <t>TAIPAN/003S</t>
  </si>
  <si>
    <t>Đội Kiểm soát hải quan chủ trì</t>
  </si>
  <si>
    <t>LIEN MINH IMPORT EXPORT SERVICE</t>
  </si>
  <si>
    <t>QUANG HUY SERVICE TRADING</t>
  </si>
  <si>
    <t>VINH THANH CORPORATION</t>
  </si>
  <si>
    <t>HC</t>
  </si>
  <si>
    <t>NINA RICKMERS/1221R</t>
  </si>
  <si>
    <t>KY PHU GIA COMPANY</t>
  </si>
  <si>
    <t>Bộ cửa thép hoàn chỉnh dùng cho đóng tàu thủy</t>
  </si>
  <si>
    <t>20/86/DC</t>
  </si>
  <si>
    <t>MARCLIFF 0830S</t>
  </si>
  <si>
    <t>40/96/HC</t>
  </si>
  <si>
    <t>Nam Triệu</t>
  </si>
  <si>
    <t>MEL SENANG 15</t>
  </si>
  <si>
    <t>MELL SENANG 16</t>
  </si>
  <si>
    <t>MELL SENANG 20</t>
  </si>
  <si>
    <t>MELL SENANG 21</t>
  </si>
  <si>
    <t>06 kiện là thiết bị, phụ kiện được bảo quản bằng hai lớp bao bì bằng PE</t>
  </si>
  <si>
    <t>40/86/OT</t>
  </si>
  <si>
    <t>SL NORDBALTIC 91026</t>
  </si>
  <si>
    <t>Plastic Scrap</t>
  </si>
  <si>
    <t>SL NINARICKMER</t>
  </si>
  <si>
    <t>SLSAYLEMOON RICKMERK</t>
  </si>
  <si>
    <t>40/96/RF</t>
  </si>
  <si>
    <t>Chân gà thối</t>
  </si>
  <si>
    <t>RBD ESPERANZA</t>
  </si>
  <si>
    <t>KK, PL theo CV số 617/KSHQ-T1 ngày 16/6/2020 của Đội Kiểm soát Hải quan</t>
  </si>
  <si>
    <t>Cao su các loại được loại ra trong quá trình sản xuất</t>
  </si>
  <si>
    <t>40/96/DC</t>
  </si>
  <si>
    <t>Quần áo cũ các loại</t>
  </si>
  <si>
    <t>NHỰA PL</t>
  </si>
  <si>
    <t>Unknown</t>
  </si>
  <si>
    <t>Cảng Transvina</t>
  </si>
  <si>
    <t>SAIPAN SKIPPER19N</t>
  </si>
  <si>
    <t>40DC</t>
  </si>
  <si>
    <t>VAN PHONG31S</t>
  </si>
  <si>
    <t>FISHING NET WASTE SCRAP</t>
  </si>
  <si>
    <t>LONG GIANG INVSTMENT IM EX JSC</t>
  </si>
  <si>
    <t>VAN XUAN018S</t>
  </si>
  <si>
    <t>TOYOTA RAV4 5-DOOR 2008</t>
  </si>
  <si>
    <t>HAIKHANH FREIGHT FWDRS JSC</t>
  </si>
  <si>
    <t>Xe ô tô</t>
  </si>
  <si>
    <t>PACIFIC EXPRESS351S</t>
  </si>
  <si>
    <t>20DC</t>
  </si>
  <si>
    <t>INSTALL NUMBER ONE</t>
  </si>
  <si>
    <t>PACIFIC EXPRESS509S</t>
  </si>
  <si>
    <t>MONG CAI HUNG ANH</t>
  </si>
  <si>
    <t>XIANG MING2582S</t>
  </si>
  <si>
    <t>Đội KSHQ chủ trì, Đã đăng báo</t>
  </si>
  <si>
    <t>PLASTICS SCRAP</t>
  </si>
  <si>
    <t>VIETSTAR LOGIX CO., LTD.</t>
  </si>
  <si>
    <t>BOHAI STAR109S</t>
  </si>
  <si>
    <t>FDI</t>
  </si>
  <si>
    <t>PACIFIC GLORIA162S</t>
  </si>
  <si>
    <t>45HC</t>
  </si>
  <si>
    <t>PACIFIC PEARL204S</t>
  </si>
  <si>
    <t>H19.0018264KH</t>
  </si>
  <si>
    <t>KHÔNG CÓ THÔNG TIN HÀNG HÓA</t>
  </si>
  <si>
    <t xml:space="preserve">BIENDONG NAVIGATOR217N  217N  </t>
  </si>
  <si>
    <t>Quá thời hạn khai hải quan</t>
  </si>
  <si>
    <t>Hàng hóa tồn đọng trước 2013</t>
  </si>
  <si>
    <t>H19.0018266KH</t>
  </si>
  <si>
    <t>H19.0018270KH</t>
  </si>
  <si>
    <t xml:space="preserve">BIENDONG MARINER214N  214N  </t>
  </si>
  <si>
    <t>H19.0018268KH</t>
  </si>
  <si>
    <t>H19.0018086KH</t>
  </si>
  <si>
    <t xml:space="preserve">BIENDONG NAVIGATOR216N  216N  </t>
  </si>
  <si>
    <t>H19.0018263KH</t>
  </si>
  <si>
    <t>H19.0018100KH</t>
  </si>
  <si>
    <t>H19.0018265KH</t>
  </si>
  <si>
    <t xml:space="preserve">BIENDONG MARINER213N  213N  </t>
  </si>
  <si>
    <t>H19.0018269KH</t>
  </si>
  <si>
    <t>H19.0018267KH</t>
  </si>
  <si>
    <t>45DC</t>
  </si>
  <si>
    <t>H19.0018261KH</t>
  </si>
  <si>
    <t xml:space="preserve">BELLA J059R  059R  </t>
  </si>
  <si>
    <t>H19.0018274KH</t>
  </si>
  <si>
    <t>150903064-KH</t>
  </si>
  <si>
    <t xml:space="preserve">PAC ANTLIA062R  062R  </t>
  </si>
  <si>
    <t>150903065-KH</t>
  </si>
  <si>
    <t>150603068-KH</t>
  </si>
  <si>
    <t xml:space="preserve">BIENDONG NAVIGATOR207N  207N  </t>
  </si>
  <si>
    <t>150903069-KH</t>
  </si>
  <si>
    <t>190018148KH</t>
  </si>
  <si>
    <t xml:space="preserve">WARNOW CHIEF1214  1214  </t>
  </si>
  <si>
    <t>Nhựa PL</t>
  </si>
  <si>
    <t>150903033-KH</t>
  </si>
  <si>
    <t xml:space="preserve">FRISIA ALLER1207  1207  </t>
  </si>
  <si>
    <t>903034-KH</t>
  </si>
  <si>
    <t>903035-KH</t>
  </si>
  <si>
    <t>903036-KH</t>
  </si>
  <si>
    <t>903047-KH</t>
  </si>
  <si>
    <t>903048-KH</t>
  </si>
  <si>
    <t>903049-KH</t>
  </si>
  <si>
    <t>150903050-KH</t>
  </si>
  <si>
    <t>150903051-KH</t>
  </si>
  <si>
    <t>150903052-KH</t>
  </si>
  <si>
    <t>150903053-KH</t>
  </si>
  <si>
    <t>150903054-KH</t>
  </si>
  <si>
    <t>903055-KH</t>
  </si>
  <si>
    <t>150903056-KH</t>
  </si>
  <si>
    <t>150903057-KH</t>
  </si>
  <si>
    <t>150903058-KH</t>
  </si>
  <si>
    <t>150903059-KH</t>
  </si>
  <si>
    <t>150903060-KH</t>
  </si>
  <si>
    <t>903037-KH</t>
  </si>
  <si>
    <t>903038-KH</t>
  </si>
  <si>
    <t>903039-KH</t>
  </si>
  <si>
    <t>903040-KH</t>
  </si>
  <si>
    <t>150903041-KH</t>
  </si>
  <si>
    <t>903042-KH</t>
  </si>
  <si>
    <t>150903043-KH</t>
  </si>
  <si>
    <t>150903044-KH</t>
  </si>
  <si>
    <t>150903045-KH</t>
  </si>
  <si>
    <t>150903046-KH</t>
  </si>
  <si>
    <t>150903029-KH</t>
  </si>
  <si>
    <t xml:space="preserve">ELLEN S1211  1211  </t>
  </si>
  <si>
    <t>903030-KH</t>
  </si>
  <si>
    <t>903025-KH</t>
  </si>
  <si>
    <t xml:space="preserve">MEDPEARL1124  1124  </t>
  </si>
  <si>
    <t>903026-KH</t>
  </si>
  <si>
    <t>H19.0017909KH</t>
  </si>
  <si>
    <t>NTAU- MEDPEARL (1124)</t>
  </si>
  <si>
    <t>Theo CV số 5205/TB-HQC1 ngày 24/08/2017</t>
  </si>
  <si>
    <t>150903070-KH</t>
  </si>
  <si>
    <t xml:space="preserve">MCC HANOI1122  1122  </t>
  </si>
  <si>
    <t>150903023-KH</t>
  </si>
  <si>
    <t xml:space="preserve">MAREN S1130  1130  </t>
  </si>
  <si>
    <t>150903024-KH</t>
  </si>
  <si>
    <t>H19.0018272KH</t>
  </si>
  <si>
    <t xml:space="preserve">MCC SINGAPORE1109  1109  </t>
  </si>
  <si>
    <t>H19.0018273KH</t>
  </si>
  <si>
    <t xml:space="preserve">HELMUTH RAMBOW1107  1107  </t>
  </si>
  <si>
    <t>150903020-KH</t>
  </si>
  <si>
    <t xml:space="preserve">ASIAN TRADER1047  1047  </t>
  </si>
  <si>
    <t>903021-KH</t>
  </si>
  <si>
    <t>0855276-KH</t>
  </si>
  <si>
    <t>903078-KH</t>
  </si>
  <si>
    <t xml:space="preserve">PHU TAN004   004   </t>
  </si>
  <si>
    <t>40/86/DC</t>
  </si>
  <si>
    <t>SUN HING AGENCIES LTD</t>
  </si>
  <si>
    <t>VNATRANS HAI PHONG C/O SSVL
115 TRAN HUNG DAO BOUNDARY, HAI AN, HP</t>
  </si>
  <si>
    <t>NTAU - GISIANG  (605)</t>
  </si>
  <si>
    <t>CHÙA VẼ</t>
  </si>
  <si>
    <t>NYK LINE (HK) LTD. ADMINRALTY CENTRE, TOWER I,
 31/F., 18 HARCOURT ROAD, HONG KONG</t>
  </si>
  <si>
    <t>NORTHERN FREIGHT COMPANY
25 DIEN BIEN PHU ST. HP</t>
  </si>
  <si>
    <t>NTAU - PIRA BHUM  (014)</t>
  </si>
  <si>
    <t>NTAU - SUPA BHUM  (84SW)</t>
  </si>
  <si>
    <t>WINTOP INTERNATIONAL CO., LTD
RM2201, BRIDGE NO.2 ZHOUJIAZUI ROAD981 SHANGHIA CHINA</t>
  </si>
  <si>
    <t>ASIA LINK SHIPPING SERVICE CO LTD
UNIT 3, 2ND FLOOR-BROADWAY D, 152 NGUYEN LUONG BANG STR, TAN PHU WARD, DIST.7, HCM</t>
  </si>
  <si>
    <t>NTAU - PAULINE  (0721)</t>
  </si>
  <si>
    <t>AIM BEST FAR EAST LIMITED - B1, 9/F, LOYONG COURT COMMERCIAL
BUILDING, 212-220 LOCKHART ROAD, WANCHAI, HONG KONG</t>
  </si>
  <si>
    <t>VUHAI., CO. LTD</t>
  </si>
  <si>
    <t>NTAU - S.RATZEBURG  (0733)</t>
  </si>
  <si>
    <t>ZHUHAI ZHI HANG LTD.</t>
  </si>
  <si>
    <t>SAGAWA EXPRESS VIETNAM- HANOI BRANCH
3A QUOC TU GIAM ST. , DONG DA, HANOI</t>
  </si>
  <si>
    <t>NTAU - ESHAM  (735)</t>
  </si>
  <si>
    <t>YANGMING MRINE</t>
  </si>
  <si>
    <t>YANG MING (VIET NAM) CORPORATION
SUITE 08, FLOOR 3, THANH DAT BUILDING</t>
  </si>
  <si>
    <t>NTAU - SINAR PADANG  (112)</t>
  </si>
  <si>
    <t>INTER SOLEX LOGISTICS CO.,LTD
ROOM 502 LIYUAN HONGKONG GARDEN
NO 123 ZANGZHOU 2 ROAD QING CHINA</t>
  </si>
  <si>
    <t>GLOBAL ACCESS CO., LTD, WASECO AIRPORT BUSINESS CENTER
BUILDING UNIT 906 10 PHO QUANG ST. WARD 2 TAN BINH DIST, HCM</t>
  </si>
  <si>
    <t>NTAU - FAR EAST CHEER  (056)</t>
  </si>
  <si>
    <t>ATLANTS ROSE FOR IMP&amp;EXP PLANTS
2 PORT SAID ST , DEGLA MAADI CAIRO - EGYPT</t>
  </si>
  <si>
    <t>MINH KHUE FISHERY JSC, 70 DONGTRI STR, TRAN PHU, MONG CAI, QUANG NINH</t>
  </si>
  <si>
    <t>NTAU - REVERENCE  (872)</t>
  </si>
  <si>
    <t>LEVI STRAUSS TRADING (SANGHAI) COMPANY LIMITED
ROOM 1008, NO.1468, NANJING ROAD (W),
POSTAL CODE: 200040 UNITED PLAZA, SHANGHAI, PRC</t>
  </si>
  <si>
    <t>PACIFIC CINK LOGISTICS. 115 TRAN HUNG DAO,
DONG HAI, HAI AN, HAI PHONG</t>
  </si>
  <si>
    <t>NTAU - SITC TOKYO  (001)</t>
  </si>
  <si>
    <t>ISHIKAWA HARIMA HEAVY INDUSTRIESCO. , LTD
1-1 TOYOSU 3-CHOME, KOTO-KU, TOKYO 135-8710, JAPAN</t>
  </si>
  <si>
    <t>VINASHIN IMPORT EXPORT COMPANY
109 QUAN THANH STR, BA DINH, HA NOI</t>
  </si>
  <si>
    <t>NTAU - VENUS C  (35)</t>
  </si>
  <si>
    <t>NYK GROUP SOUTH ASIA PTE LTD 1 HARBOURFRONT 
PLACE #13-01 HARBOURFRONT, TOWER ONE SINGAPORE</t>
  </si>
  <si>
    <t>NYK LINE (VIETNAM) CO., LTD HAI PHONG BRANCH
8TH FL, HABOUR VIEW OFFICE TOWER, 4 TRAN PHU, HP</t>
  </si>
  <si>
    <t>NTAU - KOTA RIA  (139)</t>
  </si>
  <si>
    <t>SAMUDERA SHIPPING LINE LTD
6 RAFFLES OUAY. #24-03 SINGAPORE</t>
  </si>
  <si>
    <t>HOI-AN CO., LTD
393 DA NANG, NQ, HP</t>
  </si>
  <si>
    <t>NTAU - KOTA RIA  (155)</t>
  </si>
  <si>
    <t>NTAU - VENUS C  (56)</t>
  </si>
  <si>
    <t>CMA CGM &amp; ANL (HONG KONG) SHIPPING AGENCIES LTD.
17/F &amp; 18/F, TOWER B, KWUN TONG 223, NO.223-231
WAI YIP STREET, KWUN TONG, KOWLOON, HONG KONG</t>
  </si>
  <si>
    <t>CMA-CGM VIETNAM CO., LTD
5/FLR, NAVY BUILDING, 5 LY TU TRONG, HAI PHONG</t>
  </si>
  <si>
    <t>NTAU - ASIAN GLORY  (1)</t>
  </si>
  <si>
    <t>SHENZHEN TS INTERNATIONAL SHIPPING AGENCY CO., LTD
ROOM 7-9 42F GOLDEN BUSINESS CENTER 2028 SHEN NAN ROAD EAST SHENZHEN CHINA</t>
  </si>
  <si>
    <t>VIETNAM CONTAINER SHIPPING JSC
11 VO THI SAU STR, HAI PHONG</t>
  </si>
  <si>
    <t>NTAU - FAR EAST GRACE  (100W)</t>
  </si>
  <si>
    <t>MAERSK SINGAPORE PTE LTD C/O MAERSK LINE
200 CANTONMENT ROAD #10-00 SOUTHPOINT SINGAPORE</t>
  </si>
  <si>
    <t>MAERSK VIETNAM LTD., 28 PHUNG KHAC KHOAN, DIST 1, HCM CITY</t>
  </si>
  <si>
    <t>NTAU - NITHI BHUM  (135)</t>
  </si>
  <si>
    <t>PACIFIC STAR EXPRESS CORP, 5F, 199. SEC.1, CHUNG KANG RD., 
TAICHUNG TAIWAN R.O.C</t>
  </si>
  <si>
    <t>WEIXIN CARGO SERVICES CO., LTD (HP BRANCH)
ROOM 11, 4TH FL, THANH DAT BUILDING, HP</t>
  </si>
  <si>
    <t>NTAU - AN CHUN  (456)</t>
  </si>
  <si>
    <t>MOL (ASIA) LTD
27/F &amp; 28/F., TOWER I, EVER GAIN PLAZ,
88 CONTAINER PORT ROAD, KWAI CHUNG, N.T. HONG KONG</t>
  </si>
  <si>
    <t>MOL HAI PHONG (MOL VN) CO., LTD
4 TRAN PHU, NGO QUYEN, HAI PHONG</t>
  </si>
  <si>
    <t>NTAU - VAN LY  (129)</t>
  </si>
  <si>
    <t>PAN FRIENDS LOGISTICS CO., LTD O/B OF KYOBO COMPANY
727-7 BONGYANG-DONG. YANGJOO-SI KYUNGGI-DO. KOREA</t>
  </si>
  <si>
    <t>AIR SEA WORLDWIDE  VIETNAM LOGISTICS CO., LTD
5 FL. NO.26 NGUYEN VAN NGOC STR, CONG VI, BA DINH, HN</t>
  </si>
  <si>
    <t>NTAU - HA.MANILA  (003)</t>
  </si>
  <si>
    <t>TJ KORE CO., LTD. #678-1 SANGEUN-LI, YONGNAM-MYUN,
SUNGJU-KUN, KYONGSANGBUKDO, KOREA</t>
  </si>
  <si>
    <t>NTAU - HA.MANILA  (456)</t>
  </si>
  <si>
    <t>WAITAKE ENTERPRISES
(NANTONG) LTD</t>
  </si>
  <si>
    <t>THE JORDAN GARMENTS (VIETNAM) CO., LTD
DONG CHEU HAMLET TA-DONG HIEP VILLAGE DI AN DIST, BINH DUONG</t>
  </si>
  <si>
    <t>NTAU - YANG PU WAN  (1137S)</t>
  </si>
  <si>
    <t>ZHI HUI TRADING LIMITED
FLAT/RM 9A, G/F WAYSON COMM BLDG, 28 CONNAUGHT RD WEST, HK</t>
  </si>
  <si>
    <t>HOANG ANH 99 CO., LTD
20 LE QUYNH - NGO QUYEN, HAI PHONG</t>
  </si>
  <si>
    <t>NTAU - YANG PU WAN  (123)</t>
  </si>
  <si>
    <t>GRAND CHINA LOGISTICS (HONG KONG) LIMITED - RM 302B-304, 3/F., TOWER 1, SOUTH SEAS CENTER, 75 MODY ROAD, TST EAST, KOWLOON, HK</t>
  </si>
  <si>
    <t>VOSA-GRAND CHINA SHIPPING HAI PHONG, 54 LE LOI STR, NGO QUYEN, HAI PHONG</t>
  </si>
  <si>
    <t>NTAU - PIRA BHUM  (456)</t>
  </si>
  <si>
    <t>EAGLES AIR &amp; SEA (THAI LAND) CO., LTD
9/317-9 MOO8, PHAHOLYOTHIN ROAD ANUSAWAREE BANGKHEN, BANGKOK 10200, THAI LAND</t>
  </si>
  <si>
    <t>VINALINK INTERNATIONAL FREIGHT FORWARDERS
44 TRUONG SONST. TAN BINH, HCM</t>
  </si>
  <si>
    <t>NTAU - YANG PU WAN  (0)</t>
  </si>
  <si>
    <t>HOAN PHAT IMPORT &amp; EXPORT
TRAD SERVICE CO., LTD</t>
  </si>
  <si>
    <t>NTAU - YANG PU WAN  (1213)</t>
  </si>
  <si>
    <t>Thiết bị điện tử đã qua sử dụng</t>
  </si>
  <si>
    <t>Giấy PL</t>
  </si>
  <si>
    <t>CV. HARPA PLASTIC
PERUMAHAN PONDOK BENOWO INDAH BLOK
PP-1 SURABAYA - INDONESIA</t>
  </si>
  <si>
    <t>WAH FU HONG (CHINA) LTD
RM 05 38/F BK A SERENADE COVE TSUEN WAN NT HONG KONG</t>
  </si>
  <si>
    <t>NTAU - KOTA RAKAN  (247)</t>
  </si>
  <si>
    <t>HAINAN PAN OCEAN
SHIPPING., LTD</t>
  </si>
  <si>
    <t>NTAU - YANG PU WAN  (1125)</t>
  </si>
  <si>
    <t>VINAFREIGHT HAI PHONG</t>
  </si>
  <si>
    <t>NTAU - YANG PU WAN  (1228)</t>
  </si>
  <si>
    <t>NTAU - YANG PU WAN  (456)</t>
  </si>
  <si>
    <t>SAO VIET INTERNATIONAL
TRADING CO., LTD</t>
  </si>
  <si>
    <t>NTAU - YANG PU WAN  (1237S)</t>
  </si>
  <si>
    <t>NTAU - YANG PU WAN  (1239)</t>
  </si>
  <si>
    <t>NTAU - YANG PU WAN  (454)</t>
  </si>
  <si>
    <t>NTAU - METHI BHUM  (235)</t>
  </si>
  <si>
    <t>HYUNDAI MERCHANT MARINE (S) PTE LTD
7 TEMASEK BOULEVARD #4 1-01 SUNTEC CITY TOWER ONE SIGAPORE</t>
  </si>
  <si>
    <t>HYUNDAI MERCHANT MARINE (VIETNAM) CO., LTD
HAI PHONG BRANCH, 8TH FL, ACB OFFICE BUILDING 15 HOANG DIEU, HONG BANG</t>
  </si>
  <si>
    <t>NTAU - NITHI BHUM  (0)</t>
  </si>
  <si>
    <t>SAIGON AIR &amp; OCEAN FREIGHT</t>
  </si>
  <si>
    <t>TAIPAN 006S</t>
  </si>
  <si>
    <t>HAI AN</t>
  </si>
  <si>
    <t>THIEN VIEN JOINT STOCK COMPANY</t>
  </si>
  <si>
    <t>VINALINES PIONEER 220S</t>
  </si>
  <si>
    <t>YMLF275890</t>
  </si>
  <si>
    <t>DFG JOINT STOCK COMPANY</t>
  </si>
  <si>
    <t>ISTRIAN EXPRESS 004S</t>
  </si>
  <si>
    <t>UL-1778888</t>
  </si>
  <si>
    <t>CUONG THINH 6882 CO., LTD</t>
  </si>
  <si>
    <t>YMLF275889</t>
  </si>
  <si>
    <t>5701328768 : CÔNG TY CP XNK ĐỨC THỊNH</t>
  </si>
  <si>
    <t>MELL SATUMU 027W</t>
  </si>
  <si>
    <t>UL-1778887</t>
  </si>
  <si>
    <t>THAN BINH 686 CO. LTD</t>
  </si>
  <si>
    <t>AKARI 003S</t>
  </si>
  <si>
    <t>MELL SATUMU 026W</t>
  </si>
  <si>
    <t>MF21983</t>
  </si>
  <si>
    <t>TRUONG TUNG TRADING &amp; SERVISE JSC</t>
  </si>
  <si>
    <t>TAIPAN 011S</t>
  </si>
  <si>
    <t>TAIPAN 005S</t>
  </si>
  <si>
    <t>QUOC CUONG MONG CAI IMPORT</t>
  </si>
  <si>
    <t>QUANG THIEN PHAT COMMERCE JSC</t>
  </si>
  <si>
    <t>NINA RICKMERS 1218R</t>
  </si>
  <si>
    <t>HAI LONG THANG IMPORT-EXPORT TRADING JSC</t>
  </si>
  <si>
    <t>AKARI 004S</t>
  </si>
  <si>
    <t>MR027405</t>
  </si>
  <si>
    <t>AKARI 009S</t>
  </si>
  <si>
    <t>VITRANSCHART QUANGNINH</t>
  </si>
  <si>
    <t>ISTRIAN EXPRESS 003S</t>
  </si>
  <si>
    <t>KH658 : ITL INTERNATIONAL TRANSPORT LOGISTICS CO LTD</t>
  </si>
  <si>
    <t>NINA RICKMERS 1210A</t>
  </si>
  <si>
    <t>YMLS015738</t>
  </si>
  <si>
    <t>ISHIKAWAJIMA HARIMA HEAVY:INDUSTRIE CO.,LTD 1-1 TOYOSU:3-CHOME,KOTO-KUTOKYO:135-8710,JAPAN.</t>
  </si>
  <si>
    <t>VINASHIN IMPORT EXPORT COMPANY:109 UAN THANH STREET,BA DINH:DISTRICT,H NOI,S.R.OF VIETNAM.</t>
  </si>
  <si>
    <t>LILY/012S</t>
  </si>
  <si>
    <t>Đình Vũ</t>
  </si>
  <si>
    <t>Quá thời hạn khai Hải quan</t>
  </si>
  <si>
    <t>Hàng trước năm 2013 do ĐKSHQ thụ lý</t>
  </si>
  <si>
    <t>40FR</t>
  </si>
  <si>
    <t>STTK/404S</t>
  </si>
  <si>
    <t>TITY/014S</t>
  </si>
  <si>
    <t>IHI CORPORATION 1-1,TOYOSU:3- CHOME,OTO-KU,TOKYO 135-8710:JAPAN</t>
  </si>
  <si>
    <t>NAM TRIEU SHIPBUILDING INDUSTRY:CORORATION TAM HUNG VILLAGE,THUY:NGUYE DIST,HAI PHONG CITY,VIETNAM</t>
  </si>
  <si>
    <t>TITY/020S</t>
  </si>
  <si>
    <t>FR40</t>
  </si>
  <si>
    <t xml:space="preserve">IHI CORPORATION 1-1 TOYOSU 3-CHOME KOTO-KU TOKYO 135-8710 JAPAN </t>
  </si>
  <si>
    <t>NAM TRIỆU</t>
  </si>
  <si>
    <t>MARE ADRIATICUM/908S</t>
  </si>
  <si>
    <t>IHI CORPORATION</t>
  </si>
  <si>
    <t>NAM TRIEU SHIPBUILDING INDUSTRY CORP</t>
  </si>
  <si>
    <t>SITC EXPRESS/204S</t>
  </si>
  <si>
    <t>DCHC</t>
  </si>
  <si>
    <t>SCHENKER CHINA LTD.</t>
  </si>
  <si>
    <t xml:space="preserve">SCHENKER VIETNAM CO.,LTD HANOI </t>
  </si>
  <si>
    <t>LANTAU BREEZE/039S</t>
  </si>
  <si>
    <t xml:space="preserve">IHI CORPORATION 1-1  TOYOSU 3-CHOME  KOTO-KU  TOKYO 135-8710  JAPAN </t>
  </si>
  <si>
    <t>NAM TRIEU SHIPBUILDING
 INDUSTRY COR</t>
  </si>
  <si>
    <t>MARE ADRIATICUM/915S</t>
  </si>
  <si>
    <t>GRAND PEAK TRADING CO., LTD. 20TH FLOOR GOLDEN CENTRE,188 DES VOEUX ROAD
CENTRAL,HONG KONG. TEL:28154546 FAX:28528856</t>
  </si>
  <si>
    <t>SUN NORTH V.N TRANSPORT CORP</t>
  </si>
  <si>
    <t>MARE DORICUM/1201S</t>
  </si>
  <si>
    <t>DSG CO.,LTD. 545-2 545-10 YONGAM RI EUNHYUN MYUN
YANGJU KUN KYUNGGI DO KOREA</t>
  </si>
  <si>
    <t>APEC INVESTMENT TRADING IMPORT</t>
  </si>
  <si>
    <t>SINAR BANGKA/1208S</t>
  </si>
  <si>
    <t>NATASHA TRADING PTE LTD, BLK 221, PASIR RIS ST21 #12-116 SINGAPORE 510221</t>
  </si>
  <si>
    <t>HOAN PAT IMPORT &amp; EXPORT TRADE SERVICE CO LTD- 53,HOABINH ROAD, MONGCAI CITY, QUANGNINH PROVICE VIETNAM-TELL: 84 33 3997586, FAX:84 33 3886596</t>
  </si>
  <si>
    <t>Dây cáp đã qua sử dụng</t>
  </si>
  <si>
    <t>CARGO EXPRESS SHIPPING, INC.</t>
  </si>
  <si>
    <t>INDOCHINA STAR CO. LTD.- HAI PHONG BRANCH</t>
  </si>
  <si>
    <t>VAN LY/218W</t>
  </si>
  <si>
    <t>W&amp;J Global PTY Ltd. 132 Hume Hwy Lansvale Nsw2166</t>
  </si>
  <si>
    <t xml:space="preserve"> TICO LOGISTIC - TICO., JSC (HAIPHONG BRANCH)</t>
  </si>
  <si>
    <t>VAN LY/224W</t>
  </si>
  <si>
    <t>CHENHUI COMPANY. OFFICE # 5 , L.G FLOOR
M.K. ARCADE, 32 DAVIS ROAD
LAHORE, PAKISTAN</t>
  </si>
  <si>
    <t>PHONG VUONG LIMITED COMPANY</t>
  </si>
  <si>
    <t>MOL ADMIRATION/1209S</t>
  </si>
  <si>
    <t>T. S. LINES LIMITED, 9/F., C-BONS INTERNATIONAL CENTER, 108 WAI YIP STREET, KOWLOON</t>
  </si>
  <si>
    <t>T. S. LINES VIETNAM CONTAINER SHIPPING ,JOINT STOCK COMPANY,  11 VO THI SAU STR.,HAIPHONG CITY, SR. VIETNAM</t>
  </si>
  <si>
    <t>MOL ACCLAIM/004S</t>
  </si>
  <si>
    <t>TÂN CẢNG 129</t>
  </si>
  <si>
    <t>Thức ăn chăn nuôi</t>
  </si>
  <si>
    <t>TÂN CẢNG 130</t>
  </si>
  <si>
    <t>TÂN CẢNG 131</t>
  </si>
  <si>
    <t>TÂN CẢNG 132</t>
  </si>
  <si>
    <t>TÂN CẢNG 133</t>
  </si>
  <si>
    <t xml:space="preserve">KHH151269793   </t>
  </si>
  <si>
    <t>Chùa Vẽ -&gt; 128</t>
  </si>
  <si>
    <t>RATHA BHUM  561NW</t>
  </si>
  <si>
    <t>TC 128 - HP</t>
  </si>
  <si>
    <t xml:space="preserve">KHH151269794   </t>
  </si>
  <si>
    <t xml:space="preserve">KH15.0054783   </t>
  </si>
  <si>
    <t>ASACO NEWPORT LOGISTICS JSC HAIPHONG</t>
  </si>
  <si>
    <t>NITHI BHUM N167</t>
  </si>
  <si>
    <t xml:space="preserve">KHH151269795   </t>
  </si>
  <si>
    <t xml:space="preserve">KHH151269796   </t>
  </si>
  <si>
    <t xml:space="preserve">KHH151269797   </t>
  </si>
  <si>
    <t>PL nhựa đủ ĐK NK</t>
  </si>
  <si>
    <t>XL</t>
  </si>
  <si>
    <t xml:space="preserve">h190018047     </t>
  </si>
  <si>
    <t>Lốp</t>
  </si>
  <si>
    <t xml:space="preserve">KHH151269799   </t>
  </si>
  <si>
    <t xml:space="preserve">KHH151269800   </t>
  </si>
  <si>
    <t>487387</t>
  </si>
  <si>
    <t>487390</t>
  </si>
  <si>
    <t>487344</t>
  </si>
  <si>
    <t>184334</t>
  </si>
  <si>
    <t>184390</t>
  </si>
  <si>
    <t>184320</t>
  </si>
  <si>
    <t>184296</t>
  </si>
  <si>
    <t>184235</t>
  </si>
  <si>
    <t>184199</t>
  </si>
  <si>
    <t>184232</t>
  </si>
  <si>
    <t>170549</t>
  </si>
  <si>
    <t>2157785</t>
  </si>
  <si>
    <t>2157678</t>
  </si>
  <si>
    <t>2157831</t>
  </si>
  <si>
    <t>2157993</t>
  </si>
  <si>
    <t>2157671</t>
  </si>
  <si>
    <t>2157727</t>
  </si>
  <si>
    <t>2157685</t>
  </si>
  <si>
    <t>2157995</t>
  </si>
  <si>
    <t>2157987</t>
  </si>
  <si>
    <t>0620923</t>
  </si>
  <si>
    <t>0620906</t>
  </si>
  <si>
    <t>0620903</t>
  </si>
  <si>
    <t>H19 0018174-KH</t>
  </si>
  <si>
    <t>H19 0018177-KH</t>
  </si>
  <si>
    <t>H19.0018074-KH</t>
  </si>
  <si>
    <t>H19.0018073-KH</t>
  </si>
  <si>
    <t>H19.0018078-KH</t>
  </si>
  <si>
    <t>H19.0018079-KH</t>
  </si>
  <si>
    <t>150054713-KD</t>
  </si>
  <si>
    <t>150054714-KD</t>
  </si>
  <si>
    <t>150054755-KD</t>
  </si>
  <si>
    <t>150054772-KD</t>
  </si>
  <si>
    <t>150054773-KD</t>
  </si>
  <si>
    <t>150054771-KD</t>
  </si>
  <si>
    <t>150054770-KD</t>
  </si>
  <si>
    <t>H19.0018062-KH</t>
  </si>
  <si>
    <t>H19.0018067-KH</t>
  </si>
  <si>
    <t>H19.0018072-KH</t>
  </si>
  <si>
    <t>H19. 0018069-KH</t>
  </si>
  <si>
    <t>H19.0018064-KH</t>
  </si>
  <si>
    <t>H19.0018068-KH</t>
  </si>
  <si>
    <t>H19.0018076-KH</t>
  </si>
  <si>
    <t>H19.0018061-KH</t>
  </si>
  <si>
    <t>H19.0018080-KH</t>
  </si>
  <si>
    <t>H19.0018070-KH</t>
  </si>
  <si>
    <t>H19.0018063-KH</t>
  </si>
  <si>
    <t>H19.0018065-KH</t>
  </si>
  <si>
    <t>H19.0018075-KH</t>
  </si>
  <si>
    <t>H19.0018071-KH</t>
  </si>
  <si>
    <t>H19.0018066-KH</t>
  </si>
  <si>
    <t>H19.0018077-KH</t>
  </si>
  <si>
    <t>Không đáp ứng</t>
  </si>
  <si>
    <t>Đáp ứng</t>
  </si>
  <si>
    <t>TK treo</t>
  </si>
  <si>
    <t>Hanjin (vướng mắc)</t>
  </si>
  <si>
    <t>Trước 2013 (Chưa kiểm)</t>
  </si>
  <si>
    <t>150054767-KD</t>
  </si>
  <si>
    <t>150054718-KD</t>
  </si>
  <si>
    <t>150054719-KD</t>
  </si>
  <si>
    <t>150054768-KD</t>
  </si>
  <si>
    <t>150054769-KD</t>
  </si>
  <si>
    <t>150054757-KD</t>
  </si>
  <si>
    <t>150054758-KD</t>
  </si>
  <si>
    <t>150054751-KD</t>
  </si>
  <si>
    <t>150054752-KD</t>
  </si>
  <si>
    <t>150054753-KD</t>
  </si>
  <si>
    <t>150054754-KD</t>
  </si>
  <si>
    <t>079928</t>
  </si>
  <si>
    <t>150054743-KD</t>
  </si>
  <si>
    <t>150054738-KD</t>
  </si>
  <si>
    <t>150054740-KD</t>
  </si>
  <si>
    <t>150054742-KD</t>
  </si>
  <si>
    <t>150054746-KD</t>
  </si>
  <si>
    <t>150054747-KD</t>
  </si>
  <si>
    <t>150054748-KD</t>
  </si>
  <si>
    <t>150054739-KD</t>
  </si>
  <si>
    <t>150054741-KD</t>
  </si>
  <si>
    <t>150054776-KH</t>
  </si>
  <si>
    <t>150054744-KD</t>
  </si>
  <si>
    <t>150054745-KD</t>
  </si>
  <si>
    <t>150054720-KD</t>
  </si>
  <si>
    <t>150054721-KD</t>
  </si>
  <si>
    <t>160002728-KH</t>
  </si>
  <si>
    <t>150054727-KD</t>
  </si>
  <si>
    <t>150054722-KD</t>
  </si>
  <si>
    <t>150054728-KD</t>
  </si>
  <si>
    <t>150054726-KD</t>
  </si>
  <si>
    <t>150054724-KD</t>
  </si>
  <si>
    <t>150054725-KD</t>
  </si>
  <si>
    <t>150054759-KD</t>
  </si>
  <si>
    <t>150054763-KD</t>
  </si>
  <si>
    <t>150054761-KD</t>
  </si>
  <si>
    <t>150054765-KD</t>
  </si>
  <si>
    <t>150054762-KD</t>
  </si>
  <si>
    <t>150054764-KD</t>
  </si>
  <si>
    <t>150054760-KD</t>
  </si>
  <si>
    <t>150054766-KD</t>
  </si>
  <si>
    <t>150054756-KD</t>
  </si>
  <si>
    <t>150054750-KD</t>
  </si>
  <si>
    <t>Đã chuyển</t>
  </si>
  <si>
    <t>NT, VNS</t>
  </si>
  <si>
    <t>Phú sơn</t>
  </si>
  <si>
    <t>KS xly</t>
  </si>
  <si>
    <t>I. Thuộc KS - ko thuộc CBL</t>
  </si>
  <si>
    <t>II. Thuộc KS - ko thuộc CBL</t>
  </si>
  <si>
    <t>Chi cục</t>
  </si>
  <si>
    <t>Số seal</t>
  </si>
  <si>
    <t>Người gửi, địa chỉ</t>
  </si>
  <si>
    <t>Số/ ngày vận đơn</t>
  </si>
  <si>
    <t>Số hiệu PTVT</t>
  </si>
  <si>
    <t>Hãng vận chuyển</t>
  </si>
  <si>
    <t>Số ngày tồn</t>
  </si>
  <si>
    <t>ĐỐI CHIẾU</t>
  </si>
  <si>
    <t>BMOU5225104</t>
  </si>
  <si>
    <t>04751675/</t>
  </si>
  <si>
    <t>H2 WTE, INCC/O WD GLOBAL LOGISTICS CORPYOUNG BUILDING 5 FLOOR19 TEHERAN-NO 34-GIL, GANGNAM-GU,SEOUL,,  KOREATEL  8225254388  FAX  8225233788,</t>
  </si>
  <si>
    <t>CFG-CHU LAI FLOAT GLASS JOINT STOCK COMPANY NORTH CHU LAI INDUSTRIAL ZONE,TAM HIEP COMMUNE,NUITHANHD, ISTRICT, QUANGNAM PROVINCE, VIETNAMCONTACT NAME   CAO DANG THANG,</t>
  </si>
  <si>
    <t>HDMULBWB3527451</t>
  </si>
  <si>
    <t>KOTA WANGSA016SN300</t>
  </si>
  <si>
    <t>Hàng hóa là phế liệu thuộc quản lý của Đội Kiểm soát Hải quan theo Kế hoạch 8898/KH-HQHP ngày 04/7/2018</t>
  </si>
  <si>
    <t>BSIU9260325</t>
  </si>
  <si>
    <t>04751665/</t>
  </si>
  <si>
    <t>KOTA WANGSA016S1805</t>
  </si>
  <si>
    <t xml:space="preserve"> USED TIRED</t>
  </si>
  <si>
    <t>CAIU7199658</t>
  </si>
  <si>
    <t>0787067/</t>
  </si>
  <si>
    <t>CFG-CHU LAI FLOAT GLASS JOINT STOCK COMPANY NORTH CHU LAI INDUSTRIAL ZONE,TAM HIEP COMMUNE,NUITHANHD, ISTRICT, QUANGNAM  PROVINCE, VIETNAMCONTACT NAME   CAO DANG THANG,</t>
  </si>
  <si>
    <t>HDMULBWB3527475</t>
  </si>
  <si>
    <t>KOTA WANGSA016S016S</t>
  </si>
  <si>
    <t>CAIU7206736</t>
  </si>
  <si>
    <t>0787070/</t>
  </si>
  <si>
    <t>CAIU8476079</t>
  </si>
  <si>
    <t>0787066/</t>
  </si>
  <si>
    <t>DFSU4337816</t>
  </si>
  <si>
    <t>04751667/</t>
  </si>
  <si>
    <t>FSCU4876120</t>
  </si>
  <si>
    <t>04751661/</t>
  </si>
  <si>
    <t>GLDU9980817</t>
  </si>
  <si>
    <t>0787069/</t>
  </si>
  <si>
    <t>HDMU4765540</t>
  </si>
  <si>
    <t>04751663/</t>
  </si>
  <si>
    <t>HDMU4773510</t>
  </si>
  <si>
    <t>04751669/</t>
  </si>
  <si>
    <t>HDMU6559235</t>
  </si>
  <si>
    <t>04751698/</t>
  </si>
  <si>
    <t>HDMU6646073</t>
  </si>
  <si>
    <t>04751699/</t>
  </si>
  <si>
    <t>HDMU6882422</t>
  </si>
  <si>
    <t>04751664/</t>
  </si>
  <si>
    <t>HMMU6215686</t>
  </si>
  <si>
    <t>04751670/</t>
  </si>
  <si>
    <t>TCNU5100939</t>
  </si>
  <si>
    <t>04751662/</t>
  </si>
  <si>
    <t>TCNU6963050</t>
  </si>
  <si>
    <t>04751700/</t>
  </si>
  <si>
    <t>CAIU7450737</t>
  </si>
  <si>
    <t>0728825/</t>
  </si>
  <si>
    <t>CAIU7467133</t>
  </si>
  <si>
    <t>0787068/</t>
  </si>
  <si>
    <t>CRSU9165630</t>
  </si>
  <si>
    <t>04751681/</t>
  </si>
  <si>
    <t>SEGU5830139</t>
  </si>
  <si>
    <t>04751666/</t>
  </si>
  <si>
    <t>SEGU6008203</t>
  </si>
  <si>
    <t>04751668/</t>
  </si>
  <si>
    <t>KOTA WANGSA016S006N</t>
  </si>
  <si>
    <t>Hàng hóa đã qua sử dụng</t>
  </si>
  <si>
    <t>190017787KH</t>
  </si>
  <si>
    <t>HASHIMOTO &amp; CO. LTD. 703 UNRYU BLDG. 2-1-9 SHINSAKAE NAKA-KU NAGOYA AICHI JAPAN 460-0007 TEL (, 81)52-242-1318***S</t>
  </si>
  <si>
    <t>KY PHU GIA COMPANY LIMITED NAM GIANG STREET NHO QUAN TOWN NHO QUAN DISTRICT NINH BINH PROVINCE V, IETNAM TEL (84-4) 35667688 ***</t>
  </si>
  <si>
    <t>WAN HAI 205S475006N</t>
  </si>
  <si>
    <t>IAL</t>
  </si>
  <si>
    <t>190017798KH</t>
  </si>
  <si>
    <t>190017775KH</t>
  </si>
  <si>
    <t>WAN HAI 205S475S475</t>
  </si>
  <si>
    <t>190017773KH</t>
  </si>
  <si>
    <t>180013345KH</t>
  </si>
  <si>
    <t>MARVEL SKY DEVELOPMENT LTD, TURBOSINO INTERNATIONAL LTD , ADD 4TH /F .WING SING COMMERCIAL CE</t>
  </si>
  <si>
    <t>TRUONG THINH PACKING PRODUCTION PRIVATE ENTERPRISE
       ADD: : HA HAMLET, DONG MAI VILLAGE, 
       KHANH HAI COMMUNE, YEN KHANH DISTRICT, 
       NINH BINH PROVINCE, VIET NAM</t>
  </si>
  <si>
    <t>STARSHIP AQUILA1813SS475</t>
  </si>
  <si>
    <t>NSS</t>
  </si>
  <si>
    <t>180013198KH</t>
  </si>
  <si>
    <t>190017795KH</t>
  </si>
  <si>
    <t>WAN HAI 213S3321813S</t>
  </si>
  <si>
    <t>190017774KH</t>
  </si>
  <si>
    <t>190017761KH</t>
  </si>
  <si>
    <t>WAN HAI 213S332S332</t>
  </si>
  <si>
    <t>190017796KH</t>
  </si>
  <si>
    <t xml:space="preserve">USED TYRES </t>
  </si>
  <si>
    <t>TEMU7049369</t>
  </si>
  <si>
    <t>FJ01622696/</t>
  </si>
  <si>
    <t>GREENEX ENVIRONMENTAL PTY LTD752A SPRINGVALE ROADMULGRAVE, VIC 3170TEL  03 9501 0012FAX  03 9501 001, 3,</t>
  </si>
  <si>
    <t xml:space="preserve">CFG - CHU LAI FLOAT GLASS JOINTSTOCK COMPANYADD  NORTH CHU LAI INDUSTRIAL ZONE,TAM HIEP COMMUNE,NUI , THANH DISTRICT, QUANG NAMPROVINCE, </t>
  </si>
  <si>
    <t>HDMUAUHP1771491</t>
  </si>
  <si>
    <t>STARSHIP AQUILA1812SS332</t>
  </si>
  <si>
    <t>TLLU5288787</t>
  </si>
  <si>
    <t>AU1380115/</t>
  </si>
  <si>
    <t>TLLU5299842</t>
  </si>
  <si>
    <t>AU1380112/</t>
  </si>
  <si>
    <t>STARSHIP AQUILA1812S1812S</t>
  </si>
  <si>
    <t>USED TYRES</t>
  </si>
  <si>
    <t>CAIU7134024</t>
  </si>
  <si>
    <t>AU1402245/</t>
  </si>
  <si>
    <t>CFG - CHU LAI FLOAT GLASS JOINTSTOCK COMPANY ADD  NORTH CHU LAIINDUSTRIAL ZONE, TAM HIEP COMMUNE,NUI,  THANH DISTRICT, QUANG NAMPROVINCE, VIET NAMTEL 0084.906015.883*,</t>
  </si>
  <si>
    <t>HDMUAUWB1767657</t>
  </si>
  <si>
    <t>KOTA WANGSA014S1812S</t>
  </si>
  <si>
    <t>HMMU6175460</t>
  </si>
  <si>
    <t>746356</t>
  </si>
  <si>
    <t>SEGU4487278</t>
  </si>
  <si>
    <t>H405157/</t>
  </si>
  <si>
    <t>KOTA WANGSA014S014S</t>
  </si>
  <si>
    <t>PLASTIC：SCRAP</t>
  </si>
  <si>
    <t>180013182/KH</t>
  </si>
  <si>
    <t>UPRISE：CO.,LTD
OSAKASHI：HIGASHIYODOGAWAKU
HIGASHINAKAJIMA：1-18-22：JAPAN
TEL:(81)6-6195-6316
FAX:(81)6-6195-6318</t>
  </si>
  <si>
    <t>TRUONG：THINH：PACKING：PRODUCTION
PRIVATE：ENTERPRISE：HA：HAMLET,
DONG
MAI：VILLAGE,：KHANH：HAI：COMMUNE,
YEN
KHANH：DISTRICT,：NINH：BINH
PROVINCE,
VIET：NAM：**</t>
  </si>
  <si>
    <t>WAN HAI 203S466014S</t>
  </si>
  <si>
    <t>SKR</t>
  </si>
  <si>
    <t/>
  </si>
  <si>
    <t xml:space="preserve"> USED PLASTIC FILM </t>
  </si>
  <si>
    <t>180013783/KH</t>
  </si>
  <si>
    <t>MAI&amp;AN TRADING COMPANY CO.,LTD 958, MINAMIOOKUWA KAZO-CITY SAITAMAPRE. JAPAN TEL:+08148-053-7206FAX:+08148-053-7206</t>
  </si>
  <si>
    <t>KY PHU GIA COMPANY LIMITED NAM GIANG STREET, NHO QUAN TOWN,NHO QUAN DISTRICT, NINH BINHPROVINCE, VIETNAM</t>
  </si>
  <si>
    <t>KOTA WANGSA013SS466</t>
  </si>
  <si>
    <t>18001889/KH</t>
  </si>
  <si>
    <t>180012881KH</t>
  </si>
  <si>
    <t>MAI&amp;AN TRADING COMPANY CO.,LTD
958, MINAMIOOKUWA KAZO-CITY SAITAMA
PRE. JAPAN TEL:+08148-053-7206
FAX:+08148-053-7206 **</t>
  </si>
  <si>
    <t>TRUONG THINH PAKING PRODUCTION
PRIVATER ENTERPRISE
HA.HAMLET DONG MAI VILLAGE,
KHANH MAI COMMUNE, YEN KHANH
DISTRICT NINH GINH PROVINCE,
VIETNAM ***</t>
  </si>
  <si>
    <t>FRISIA NUERNBERG076S013S</t>
  </si>
  <si>
    <t>H19.0018088KH</t>
  </si>
  <si>
    <t>OCEANLINE LOGISTCS AS AGENT FOR
CALTEX POLYMERS INC.,
630 W DUARTE ROAD
SUITE 205
ARCADIA, CA 91007</t>
  </si>
  <si>
    <t>HPG SERVICES AND TRADING COMPANY
LIMITED - BRANCH
NO.14 NGO GIA TU, THANH BINH WARD,
NINH BINH PROVINCE, VIETNAM
PHONE:02258831102 / 0918933066*</t>
  </si>
  <si>
    <t>OCEAN NHAVA SHEVA1810N076S</t>
  </si>
  <si>
    <t>180013523KH</t>
  </si>
  <si>
    <t>OCEAN NHAVA SHEVA1810N1810N</t>
  </si>
  <si>
    <t>190017781KH</t>
  </si>
  <si>
    <t>YINHUI RECICLAJE, S.L.
C/ SUECIA 98 4C
MADRID M SPAIN 28022</t>
  </si>
  <si>
    <t>HPG SERVICES AND TRADING COMPANY
LIMITED - BRANCH
NO 14 NGO GIA TU, THANH BINH WARD,
02258831102 PHONE : 0918933066
VIETNAM</t>
  </si>
  <si>
    <t>H19.0018082KH</t>
  </si>
  <si>
    <t>180013525KH</t>
  </si>
  <si>
    <t>180013530KH</t>
  </si>
  <si>
    <t>190017599KH</t>
  </si>
  <si>
    <t>190017803KH</t>
  </si>
  <si>
    <t>RIO TINTO TRADING (HK) CO., LIMITED
UNIT 04, 7/F, BRIGHT WAY TOWER, NO.
33, MONG KOK ROAD, KOWLOON, HK.
HONG KONG</t>
  </si>
  <si>
    <t>190017802KH</t>
  </si>
  <si>
    <t>190017793KH</t>
  </si>
  <si>
    <t>190017782KH</t>
  </si>
  <si>
    <t>180013561KH</t>
  </si>
  <si>
    <t>180013506KH</t>
  </si>
  <si>
    <t>180013501KH</t>
  </si>
  <si>
    <t>180013568KH</t>
  </si>
  <si>
    <t>Used PE film</t>
  </si>
  <si>
    <t>180013542KH</t>
  </si>
  <si>
    <t>EUREC SRO MR. SPIRIT SABINOVA 3A SK- 82103 BRTISLAVA MESTSKA CAST RUZINOV TEL +1 786 801 4507 E-MAIL: AS@EUREC.SK</t>
  </si>
  <si>
    <t>TRUONG THINH PACKING
PRODUCTIONPRIVATE ENTERPRISE
ADDRESS : HA HAMLET, DONG MAI
VILIAGE, KHANH HAI COMMUNE, YEN
KHANH DISTRICT, NINH BINH PROVINCE,
VIETNAM *</t>
  </si>
  <si>
    <t>MAX KING002N1810N</t>
  </si>
  <si>
    <t>Used PE Films</t>
  </si>
  <si>
    <t>180013558KH</t>
  </si>
  <si>
    <t>180013517KH</t>
  </si>
  <si>
    <t>MAX KING002N002N</t>
  </si>
  <si>
    <t>180013519KH</t>
  </si>
  <si>
    <t>H19.0018089KH</t>
  </si>
  <si>
    <t xml:space="preserve">PT. KALISABUK LINTAS SAMUDERAGEDUNG GRAHA MULUS MANDIRI, JL. DEWI SARTIKA NO. 133 RT. 005 RW. 002 CAWANG, KRAMAT JATI JAKARTA TIMUR DKI JAKARTA </t>
  </si>
  <si>
    <t>TPH HAPPY LTDADD : OF THE 82, YET
KIEU STREET, KA LONG DISTRICT
MONG CAI CITY-QUANG NINH PROVINCE
VIETNAM TEL : 0084. 377-0207</t>
  </si>
  <si>
    <t>Used PE Film</t>
  </si>
  <si>
    <t>190017794KH</t>
  </si>
  <si>
    <t>KOTSU TRADING CORPORATION 9999 5011702015461 2-6-18 HIRAI EDOGAWA-KU TOKYO JAPAN TEL 03-3681-8532 FA, X 03-3681-8582 KOTSU0130KJP2002@YAHOO.CO.JP,</t>
  </si>
  <si>
    <t xml:space="preserve">HPG SERVICES AND TRADING COMPANYLIMITED - BRANCH NO 14 NGO GIA TU, THANH BINH WARD, NINH BINH PROVINCE VIETNAM * </t>
  </si>
  <si>
    <t>WAN HAI 267S268002N</t>
  </si>
  <si>
    <t>CAXU9945629</t>
  </si>
  <si>
    <t>WA53837</t>
  </si>
  <si>
    <t>GREENEX ENVIRONMENTAL PTY LTD752A SPRINGVALE ROADMULGRAVE, VIC 3170TEL 03 9501 0012FAX 03 9501 001, 3,</t>
  </si>
  <si>
    <t>KUMHO TRADING CO., INC4F, EAST WING, SIGNATURE TOWER#100, CHEONGGYECHEON-RO, JUNG-GU,SEOUL 100-230 K, OREA CONTACT PERSONTEL 822 6961 3343/82269613342/82269613345 FAX 82269613399*,</t>
  </si>
  <si>
    <t>HDMUAUHP1763991</t>
  </si>
  <si>
    <t>KOTA WANGSA012S002N</t>
  </si>
  <si>
    <t>SEGU4937776</t>
  </si>
  <si>
    <t>AU1380221</t>
  </si>
  <si>
    <t>KOTA WANGSA012SS268</t>
  </si>
  <si>
    <t>180013185KH</t>
  </si>
  <si>
    <t xml:space="preserve">ZHONGSHAN RONGDA PLASTICS COMPANY, LIMITED, SANJIAO TOWN, ZHONGSHAN CITY, </t>
  </si>
  <si>
    <t>KOTA WANGSA012S012S</t>
  </si>
  <si>
    <t>TRLU8238918</t>
  </si>
  <si>
    <t>WA53836</t>
  </si>
  <si>
    <t>180013286KH</t>
  </si>
  <si>
    <t xml:space="preserve">OCEANLINE LOGISTCS AS AGENT FORCALTEX POLYMERS INC., 630 W DUARTE ROAD SUITE 205 ARCADIA, CA 91007 </t>
  </si>
  <si>
    <t xml:space="preserve">HPG SERVICES AND TRADING COMPANYLIMITED - BRANCH NO.14 NGO GIA TU, THANH BINH WARD, NINH BINH PROVINCE, VIETNAM PHONE:02258831102 / 0918933066 * </t>
  </si>
  <si>
    <t>8018783770</t>
  </si>
  <si>
    <t>NORDEMILIA032N012S</t>
  </si>
  <si>
    <t xml:space="preserve">USED PP WOVEN JUMBO BAGS </t>
  </si>
  <si>
    <t>180012808/KH</t>
  </si>
  <si>
    <t>HUAN YU POLYMERS LIMITED UNIT 1806, MIDAS PLAZA, 1 TAU YAU STREET SAN PO KONG, KOWLOON</t>
  </si>
  <si>
    <t xml:space="preserve">TUAN CUONG PLASTIC COMPANY LIMITED THON AO,XA MINH HAI,VAN LAM HUNG YEN, VIETNAM EMAIL:TUANCUONGPLASTIC@GMAIL.COM CONTACT PERSON/TEL NO.:0909856688 </t>
  </si>
  <si>
    <t>TRIDENT1813S012S</t>
  </si>
  <si>
    <t>DJS</t>
  </si>
  <si>
    <t>180013241KH</t>
  </si>
  <si>
    <t>8019041160</t>
  </si>
  <si>
    <t>NORDEMILIA032N032N</t>
  </si>
  <si>
    <t>180013266KH</t>
  </si>
  <si>
    <t>NORDEMILIA032N1813S</t>
  </si>
  <si>
    <t>180013282KH</t>
  </si>
  <si>
    <t>8019041151</t>
  </si>
  <si>
    <t>080013257KH</t>
  </si>
  <si>
    <t>180013274KH</t>
  </si>
  <si>
    <t>180013250KH</t>
  </si>
  <si>
    <t>180013226KH</t>
  </si>
  <si>
    <t>180013246KH</t>
  </si>
  <si>
    <t>190017797KH</t>
  </si>
  <si>
    <t>KY PHY GIA COMPANY LIMITED NAM GIANG STEET, NHO QUAN TOWN, NHOQUAN DIST NINH BINH PROVINCE,VIETNAM TEL:(84-4)35667688</t>
  </si>
  <si>
    <t>STARSHIP AQUILA1809S032N</t>
  </si>
  <si>
    <t>180012869KH</t>
  </si>
  <si>
    <t>KY PHU GIA COMPANY LIMITED NAM GIANG STREET, NHO QUAN TOWN,NHO QUAN DISTRICT NINH BINHPROVINCE, VIETNAMTEL:(84-4)35667688</t>
  </si>
  <si>
    <t>CAIU7485564</t>
  </si>
  <si>
    <t>5816897/</t>
  </si>
  <si>
    <t>H2 WTE, INCC/O WD GLOBAL LOGISTICS CORPYOUNG BUILDING 5 FLOOR19 TEHERAN-NO 34-GIL, GANGNAM-GU,SEOUL,, KOREATEL 8225254388 FAX 8225233788</t>
  </si>
  <si>
    <t>HDMUCAWB3522520</t>
  </si>
  <si>
    <t>STARSHIP AQUILA1809S1809S</t>
  </si>
  <si>
    <t>DFSU6604260</t>
  </si>
  <si>
    <t>04751646/</t>
  </si>
  <si>
    <t>15026126KH</t>
  </si>
  <si>
    <t>KOUSA INTERNATIONAL LLC 6300 WILSHIRE BLVD. SUITE 1400 LOS ANGELES, CA 90048 USA</t>
  </si>
  <si>
    <t>HDMUOLWB3523068</t>
  </si>
  <si>
    <t>DFSU6812242</t>
  </si>
  <si>
    <t>04751676/</t>
  </si>
  <si>
    <t>H19.0018091KH</t>
  </si>
  <si>
    <t>GESU4841514</t>
  </si>
  <si>
    <t>04751677/</t>
  </si>
  <si>
    <t>GESU5654842</t>
  </si>
  <si>
    <t>5816899/</t>
  </si>
  <si>
    <t>GLDU9976437</t>
  </si>
  <si>
    <t>4751648/</t>
  </si>
  <si>
    <t>15026135KH</t>
  </si>
  <si>
    <t>HDMU6560920</t>
  </si>
  <si>
    <t>04751674/</t>
  </si>
  <si>
    <t>15026148KH</t>
  </si>
  <si>
    <t>15026188KH</t>
  </si>
  <si>
    <t>15028427KH</t>
  </si>
  <si>
    <t>HMMU6222303</t>
  </si>
  <si>
    <t>04751647/</t>
  </si>
  <si>
    <t>TCNU6382924</t>
  </si>
  <si>
    <t>04751649/</t>
  </si>
  <si>
    <t>TCNU7627174</t>
  </si>
  <si>
    <t>04751678/</t>
  </si>
  <si>
    <t>15028496KH</t>
  </si>
  <si>
    <t>STARSHIPQUILA 109S</t>
  </si>
  <si>
    <t>180013090KH</t>
  </si>
  <si>
    <t xml:space="preserve">JIAN YE RECYCLING TRADING GMBHHEINRICH-VON-OHLENDORFF-STRASSE 93 22359 HAMBURG,GERMANY TEL:+49-040 32861432 </t>
  </si>
  <si>
    <t>TRUONG THINH PACKING
PRODUCTIONPRIVATE ENTERPRISE
ADD: HA HAMLET,DONG MAI
VILLAGE,KHANH HAI COMMUNE,YEN
KHANH DISTRICT,NINH BINH PROVINCE</t>
  </si>
  <si>
    <t>MAX KING001N1809S</t>
  </si>
  <si>
    <t xml:space="preserve">  USED PE FILM</t>
  </si>
  <si>
    <t>H19.0018098KH</t>
  </si>
  <si>
    <t xml:space="preserve">  RANGOLEE BVBADE KEYSERLEI 58-60 2018 ANTWERP</t>
  </si>
  <si>
    <t>HPG SERVICES AND TRADING
COMPANYLIMITED - BRANCH,
ADDRESS:NO 14 NGO GIA TU, THANH
BINH WARD, NINH BINH PROVINCE</t>
  </si>
  <si>
    <t>MAX KING001N001N</t>
  </si>
  <si>
    <t>H19.0018085KH</t>
  </si>
  <si>
    <t>180013081KH</t>
  </si>
  <si>
    <t>180013088KH</t>
  </si>
  <si>
    <t>180013173/KH</t>
  </si>
  <si>
    <t xml:space="preserve">  ORA COMPANY</t>
  </si>
  <si>
    <t>COMPANY LIMITTED</t>
  </si>
  <si>
    <t>TRIUMPH1812S001N</t>
  </si>
  <si>
    <t>180013194 KH</t>
  </si>
  <si>
    <t>YU IL TRADING CO.LTD 177 TAEPYEONGRO JUNG-GU DAEGU KOREA TEL:+82-53-427-2272FAX:+82-53-427-2271</t>
  </si>
  <si>
    <t>TRUONG THINH PACKING PRODUCTION
PRIVATE
ENTERPRISE.
HA HAMLET, DONG MAI VILLAGE, KHANH HAI
COMMUNE, YEN KHANH DISTRICT NINH BINH
PROVINCE, VIET NAM</t>
  </si>
  <si>
    <t>KOTA WANGSA011S001N</t>
  </si>
  <si>
    <t>180013189KH</t>
  </si>
  <si>
    <t>TRUONG THINH PACKING PRODUCTION PRIVATE
ENTERPRISE
ADD: : HA HAMLET, DONG MAI VILLAGE,
KHANH HAI COMMUNE, YEN KHANH DISTRICT,
NINH BINH PROVINCE, VIET NAM</t>
  </si>
  <si>
    <t>KOTA WANGSA011S1812S</t>
  </si>
  <si>
    <t>180013301 KH</t>
  </si>
  <si>
    <t>KOTA WANGSA011S011S</t>
  </si>
  <si>
    <t>180013362KH</t>
  </si>
  <si>
    <t>180013317KH</t>
  </si>
  <si>
    <t>180013364KH</t>
  </si>
  <si>
    <t>180013136/KH</t>
  </si>
  <si>
    <t xml:space="preserve">TOPWELL PLUS GROUP LIMITED </t>
  </si>
  <si>
    <t>GOLDEN LINK JSC
ROOM 410, TTC BUILDING, 630 LE
THANH TONG STREET, HAI AN DISTRICT,
HAI PHONG</t>
  </si>
  <si>
    <t>PAOLAS016011S</t>
  </si>
  <si>
    <t>180013893KH</t>
  </si>
  <si>
    <t xml:space="preserve">FELEXIA C/OHK RUINING TRADE LIMITED FLAT/RM B, 10/F SILVERCORP INTERNATIONAL TOWER, 707-713 NATHAN ROAD, MONGKOK, * </t>
  </si>
  <si>
    <t>TRUONG THINH PACKING PRODUCTION
PRIVATE
ENTERPRISE HA HAMLET, DONG MAI
VILLAGE, KHANH HAI COMMUNE,
YEN KHANH DISTRICT NINH BINH**</t>
  </si>
  <si>
    <t>4515881940</t>
  </si>
  <si>
    <t>NORDEMILIA031N011S</t>
  </si>
  <si>
    <t>180013881KH</t>
  </si>
  <si>
    <t xml:space="preserve">PING EEN INTERNATIONAL CORP.1 F, NO. 20, ALLEY 5, LANE 54, CHING-FU ST., WEN-SAN D. C. TAIPEI 116 TAIWAN </t>
  </si>
  <si>
    <t>DNTN SX BAO BI TRUONG THINH
XOM DONG MAI,XA KHANH HAI,
HUYEN YEN KHANH,TINH NINH
BINH SDT:0913784586
TRUONGTHINH.IMPORT@GMAIL.COM</t>
  </si>
  <si>
    <t>4515884400</t>
  </si>
  <si>
    <t>NORDEMILIA031NS016</t>
  </si>
  <si>
    <t>GESU6864268</t>
  </si>
  <si>
    <t>12863 KH</t>
  </si>
  <si>
    <t>FELEXIA, 4 RUE ANTOINE BECQUEREL, ZAC TRIASIS, 31140 LAUNAGUET FRANCE,</t>
  </si>
  <si>
    <t>VINH THANH CORPORATION, PHO NOI GARMET INDUSTRIAL, NGHIA HIEP COMMUNE , YEN MY DIST, HUNG YEN PROVINCE, VIET NAM, 031.3737488 PHONE : 0968876899 CEASAR.HP GMAIL.COM,</t>
  </si>
  <si>
    <t>LHV1805062</t>
  </si>
  <si>
    <t>WAN HAI 171N242031N</t>
  </si>
  <si>
    <t>180013073KH</t>
  </si>
  <si>
    <t>NORDEMILIA031NN242</t>
  </si>
  <si>
    <t>TGHU6758530</t>
  </si>
  <si>
    <t>12849 KHJ</t>
  </si>
  <si>
    <t>FELEXIA, 4 RUE ANTOINE BECQUEREL, ZAC TRIASIS, 31140 LAUNAGUET FRANCE</t>
  </si>
  <si>
    <t xml:space="preserve">VINH THANH CORPORATION, PHO NOI GARMET INDUSTRIAL, NGHIA HIEP COMMUNE , YEN MY DIST, HUNG YEN PROVINCE, VIET NAM, 031.3737488 PHONE : 0968876899 CEASAR.HP GMAIL.COM, </t>
  </si>
  <si>
    <t>0458A20822</t>
  </si>
  <si>
    <t>TEMU7288928</t>
  </si>
  <si>
    <t>180013374KH</t>
  </si>
  <si>
    <t>DONG SUNG LOGISTICS CO.,LTDA-1105, WOOLIM LIONS VALLEY,39,YANGPYUNGDONG 5GA, YOUNGDEUNGPO-GU, SEOUL,, KOREA.TEL 82-2-755-4881FAX 82-2-754-4848,</t>
  </si>
  <si>
    <t>NHUA HUNG CUONG CO., LTDTHUA DAT 2347,TO BAN DO E4,KHU PHO TAN THANG,PHUONGTAN BINH,TX.DI AN,BINH DU, ONGPROVINCE,VIET NAMTEL 0084906077006**,</t>
  </si>
  <si>
    <t>HDMUICWB4783052</t>
  </si>
  <si>
    <t>FRISIA NUERNBERG074SN242</t>
  </si>
  <si>
    <t>180012882KH</t>
  </si>
  <si>
    <t>MONOWORLD LTDMONOWORLD BUSINESS PARKRUSHDEN ROAD, SHARNBROOK,BEDFORDSHIRE, MK44 1NB,</t>
  </si>
  <si>
    <t>PHU HUNG TRANSPORTATION AND TRADINGSERVICE JOINT STOCK COMPANY.49 DINH TIEN HOANG ST.,HOANG VANTHU W, ARD, HONG BANG DISTRICT, HAIPHONG CITY.,</t>
  </si>
  <si>
    <t>ST. MARY1810S031N</t>
  </si>
  <si>
    <t>180012884KH</t>
  </si>
  <si>
    <t>ST. MARY1810S074S</t>
  </si>
  <si>
    <t>180013304KH</t>
  </si>
  <si>
    <t>DAEHYUN COMPANY, 178-87 GEOYEO-DONG, SONGPA-GU,, SEOUL, 138-813 KOREA,</t>
  </si>
  <si>
    <t xml:space="preserve">       FOR INVESTMENT AND DEVELOPMENT OF VIETNAM,</t>
  </si>
  <si>
    <t>ST. MARY1810S1810S</t>
  </si>
  <si>
    <t>180012897KH</t>
  </si>
  <si>
    <t>180013492KH</t>
  </si>
  <si>
    <t>180013327KH</t>
  </si>
  <si>
    <t>CO:TRUONG THINH PACKING PRODUCTION PRIVATE ENTERPRISE
       ADD: : HA HAMLET, DONG MAI VILLAGE, 
       KHANH HAI COMMUNE, YEN KHANH DISTRICT, 
       NINH BINH PROVINCE, VIET NAM</t>
  </si>
  <si>
    <t>180013359KH</t>
  </si>
  <si>
    <t>:TRUONG THINH PACKAGING
       PRODUCTION PRIVATE ENTERPRISE HA HAMLET,
       DONG MAI VILLAGE, KHANH HAI COMMUNE, 
       YEN KHANH DISTIRCT, NINH BINH MR.CHO 0941538611 **</t>
  </si>
  <si>
    <t>R021563</t>
  </si>
  <si>
    <t>RDB PLASTICS GMBH, NORTORFER STR. 2, 24613 AUKRUG, GERMANY,</t>
  </si>
  <si>
    <t>NHAT DAN PHAT CO., LTD 372 TO HIEU, HO NAM, LE CHAN, HAI PHONG EMAIL: DNC.121205@GMAIL.COM TEL: 093 6881201</t>
  </si>
  <si>
    <t>HLL</t>
  </si>
  <si>
    <t>180012885KH</t>
  </si>
  <si>
    <t>R021565</t>
  </si>
  <si>
    <t>R021568</t>
  </si>
  <si>
    <t>180013498KH</t>
  </si>
  <si>
    <t>180013495KH</t>
  </si>
  <si>
    <t>190018122KH</t>
  </si>
  <si>
    <t xml:space="preserve">GREAT WESTERN CROPS CORP. 2853 HEL, C PI Email: SALES@GREATWESTERNCROPS, .COM Phone: 14033975398, </t>
  </si>
  <si>
    <t xml:space="preserve">MOI TRUONG XANH QUANG TRUNG LIMITED, COMPANY. TRUNG OAI VILLAGE,TIEN, DUONG COMMUNE, DONG ANH DISTRICT,HA, NOI. PHONE:+84901456295 Email: jer, ry@brillglobal.com PIC:MR.JERRY, </t>
  </si>
  <si>
    <t>964845567</t>
  </si>
  <si>
    <t>BELLA J18291810S</t>
  </si>
  <si>
    <t>190018136KH</t>
  </si>
  <si>
    <t>190018152KH</t>
  </si>
  <si>
    <t>BELLA J18291829</t>
  </si>
  <si>
    <t>190018121KH</t>
  </si>
  <si>
    <t>190018124KH</t>
  </si>
  <si>
    <t>180013138/KH</t>
  </si>
  <si>
    <t>HUD GROUP PTY LTD, 25-29 PARAMOUNT ROAD, WEST FOOTSCRAY VIC 3012, AUSTRALIA</t>
  </si>
  <si>
    <t>PHUONG MAI INDUSTRY ENVIRONMENT COMPANY LIMITED, NO 220, NGUYEN DUC CANH STREET, KINH BAC WARD, BAC, NINH CITY, BAC NINH PROVINCE</t>
  </si>
  <si>
    <t>MCV</t>
  </si>
  <si>
    <t>180013094KH</t>
  </si>
  <si>
    <t xml:space="preserve">YSP INTERNATIONAL CO., LTDUNIT 703, 7/F., NEW EAST OCEAN CENTRE, NO. 9 SCIENCE MUSEUM ROAD, TSIM SHA TSUI EAST, KOWLOON, HONG KONG.+ </t>
  </si>
  <si>
    <t xml:space="preserve">TRUONG THINH PACKING PRODUCTIONPRIVATE ENTERPRISE HA HAMLET, DONG MAI VILLAGE,KHANH HAI COMMUNE YEN KHAN DISTRICT, NINH BINH PROVINCE VIETNAM** </t>
  </si>
  <si>
    <t>ARICA BRIDGE104N1829</t>
  </si>
  <si>
    <t>BMOU5625712</t>
  </si>
  <si>
    <t>190017769KH</t>
  </si>
  <si>
    <t>PROSPEROUS NEW DEVELOPMENT LIMITEDR, OOM 2105,QD4232,TREND CENTRE,29-31, CHUENG LEE STREET,CHAI WAN HONGKON</t>
  </si>
  <si>
    <t>KY PHU GIA COMPANY LIMITEDADD:NAM G, IANG STREET,NHO QUAN TOWN,NHO QUAN, DISTRICT,NINH BINHPROVINCE - VIET, NAM</t>
  </si>
  <si>
    <t>M912023220</t>
  </si>
  <si>
    <t>X-PRESS BRAHMAPUTRA18101S329</t>
  </si>
  <si>
    <t>YM</t>
  </si>
  <si>
    <t>BMOU5740906</t>
  </si>
  <si>
    <t>014568</t>
  </si>
  <si>
    <t xml:space="preserve">HEUVER BANDENGROOTHANDELZWEDENWEG 1, 7 7772 TC HARDENBERGTEL: 0031(0)5, 23 8508, </t>
  </si>
  <si>
    <t>CFG-CHU LAI FLOAT GLASS JSC.NORTH C, HU LAI INDUSTRIAL ZONE. TAMDIEP CO, MMUNE, NUI THANH ISTRICT.UANG NAM, PROVINCE, VIETNAM</t>
  </si>
  <si>
    <t>N755174733</t>
  </si>
  <si>
    <t>TGBU5089784</t>
  </si>
  <si>
    <t>014563</t>
  </si>
  <si>
    <t>X-PRESS BRAHMAPUTRA1810118101</t>
  </si>
  <si>
    <t>TGBU5153688</t>
  </si>
  <si>
    <t>190017597KH</t>
  </si>
  <si>
    <t>190017800KH</t>
  </si>
  <si>
    <t>GEMINI CORPORATION N.V.GEMINI HOUSE WATERWILGWEG 6, 2050 ANTWERP, BELGIUM</t>
  </si>
  <si>
    <t>PHUONG MAI INDUSTRY ENVIRONMENT
COMPANY LIMITED
220 NGUYEN DUC CANH, KINH BAC TP
BAC NINH TINH BAC
NINH VIETNAM TEL 0986855855*</t>
  </si>
  <si>
    <t>4514709620</t>
  </si>
  <si>
    <t>NORDEMILIA030N18101</t>
  </si>
  <si>
    <t>190018149KH</t>
  </si>
  <si>
    <t>MOI TRUONG XANH QUANG TRUNG LIMITED, COMPANY. TRUNG OAI VILLAGE,TIEN D, UONG COMMUNE, DONG ANH DISTRICT,HA, NOI</t>
  </si>
  <si>
    <t>964574577</t>
  </si>
  <si>
    <t>BELLA J182718101</t>
  </si>
  <si>
    <t>190017776KH</t>
  </si>
  <si>
    <t>NORDEMILIA030N030N</t>
  </si>
  <si>
    <t>190017751KH</t>
  </si>
  <si>
    <t>NORDEMILIA030N1827</t>
  </si>
  <si>
    <t>190018141KH</t>
  </si>
  <si>
    <t>964686158</t>
  </si>
  <si>
    <t>BELLA J1827030N</t>
  </si>
  <si>
    <t>190018140KH</t>
  </si>
  <si>
    <t>BELLA J18271827</t>
  </si>
  <si>
    <t>190018134KH</t>
  </si>
  <si>
    <t>RESIN PLASTIC RUBBER</t>
  </si>
  <si>
    <t>MSKU0411537</t>
  </si>
  <si>
    <t>755860</t>
  </si>
  <si>
    <t xml:space="preserve"> BANAX INTERNATIONAL INC 850 VANDALI, A, SUITE 120, COLLINSVILLE, IL 6223, 4, </t>
  </si>
  <si>
    <t>NORTHERN SEA LOGISTICS JOINT STOCK, COMPANY ROOM 216, THANG LOI HOTEL,, NO. 3 LE THANH TONG STR,MAY TO WARD, , NGO QUYEN DIST, HAIPHONG CITY, VIETNAM</t>
  </si>
  <si>
    <t>964444059</t>
  </si>
  <si>
    <t>190018153KH</t>
  </si>
  <si>
    <t>MSKU0590659</t>
  </si>
  <si>
    <t>755889</t>
  </si>
  <si>
    <t>190018125KH</t>
  </si>
  <si>
    <t>190018127KH</t>
  </si>
  <si>
    <t>190018126KH</t>
  </si>
  <si>
    <t>190018143KH</t>
  </si>
  <si>
    <t>190018142KH</t>
  </si>
  <si>
    <t>190018029KH</t>
  </si>
  <si>
    <t>190017777KH</t>
  </si>
  <si>
    <t>190017772KH</t>
  </si>
  <si>
    <t>190018138KH</t>
  </si>
  <si>
    <t>JUMBO PP BAGS USED ED</t>
  </si>
  <si>
    <t>180012822/KH</t>
  </si>
  <si>
    <t>SONATA GENERAL TRADING FZC OFFICE NO. C1-1002 AJMAN FREE ZONE P.O. BOX 20529 AJMAN (U.A.E)</t>
  </si>
  <si>
    <t>TRUONG THINH PACKAGING PRODUCTION PRIVATE ENTERPRISE</t>
  </si>
  <si>
    <t>WAN HAI 171N241030N</t>
  </si>
  <si>
    <t>180012821/KH</t>
  </si>
  <si>
    <t>WAN HAI 171N2411827</t>
  </si>
  <si>
    <t>180013340KH</t>
  </si>
  <si>
    <t>ZHONGSHAN RONGDA PLASTICS COMPANY, LIMITED, SANJIAO TOWN, ZHONGSHAN CITY</t>
  </si>
  <si>
    <t>TRUONG THINH PACKING PRODUCTION PRIVATE ENTERPRISE
       ADD: : HA HAMLET, DONG MAI VILLAGE, KHANH 
       HAI COMMUNE, YEN KHANH DISTRICT, NINH 
       BINH PROVINCE, VIET NAM</t>
  </si>
  <si>
    <t>ST. MARY1809SN241</t>
  </si>
  <si>
    <t>180013195KH</t>
  </si>
  <si>
    <t>TRUONG THINH PACKING PRODUCTION PRIVATE ENTERPRISE
       ADD: : HA HAMLET, DONG MAI VILLAGE, KHANH 
       HAI COMMUNE, YEN KHANH DISTRICT, 
       NINH BINH PROVINCE, VIET NAM</t>
  </si>
  <si>
    <t>180013368KH</t>
  </si>
  <si>
    <t>ST. MARY1809S1809S</t>
  </si>
  <si>
    <t>180013318KH</t>
  </si>
  <si>
    <t>180013490KH</t>
  </si>
  <si>
    <t>MONOWORLD, MONOWORLD BUSINESS PARK, RUSHDEN ROAD, SHARNRBOOK BEDFORD MK44 1NB</t>
  </si>
  <si>
    <t xml:space="preserve">Phu Hung Transportation and Trading Service Joint Stock Company. Address : 49 Dinh Tien Hoang St., Hoang Van Thu Ward, Hong Bang District, Hai Phong </t>
  </si>
  <si>
    <t>HAIAN SONG1807W1809S</t>
  </si>
  <si>
    <t>180013469/KH</t>
  </si>
  <si>
    <t>180013478/KH</t>
  </si>
  <si>
    <t>HAIAN SONG1807W1807W</t>
  </si>
  <si>
    <t>180013210/KH</t>
  </si>
  <si>
    <t xml:space="preserve">Phu Hung Transportation and Trading Service Joint Stock Company. </t>
  </si>
  <si>
    <t>180013457/KH</t>
  </si>
  <si>
    <t>180013465/KH</t>
  </si>
  <si>
    <t>180013460/KH</t>
  </si>
  <si>
    <t xml:space="preserve"> USED WOVEN JUMBO BAGS </t>
  </si>
  <si>
    <t>190017792KH</t>
  </si>
  <si>
    <t xml:space="preserve">  SHINHWA TOP251, CHODONG-RO,SINWOL-RI,GYEONGSANGNAM-DO,REPUBLIC OF KOREA</t>
  </si>
  <si>
    <t>PHUHUNG TRADING AND WARHOUSESERVICE JOINT STOCK COMPANY.NO 49 DINH TIEN HOANG STREET, HONGBANG DIST., , HAI PHONG CITY, VIETNAMTEL  0913247239EMAIL  GIABAOHP2010@GMAIL.COM,</t>
  </si>
  <si>
    <t>KING CRIMSON011S1807W</t>
  </si>
  <si>
    <t>FCIU7135008</t>
  </si>
  <si>
    <t>180013320 KH</t>
  </si>
  <si>
    <t>SUNTEC CORPORATION</t>
  </si>
  <si>
    <t>PHUONG MAI INDUSTRY ENVIRONMENT COMPANY LIMITED NO 220,NGUYEN DUC CANH STREET,KINH BAC WARD BAC NINH CITY,BAC NINHPROVINCE,VIETNAM</t>
  </si>
  <si>
    <t>KMTCISI0150285</t>
  </si>
  <si>
    <t>190017754KH</t>
  </si>
  <si>
    <t>KING CRIMSON011S011S</t>
  </si>
  <si>
    <t>MSKU4595751</t>
  </si>
  <si>
    <t>190018133KH</t>
  </si>
  <si>
    <t>CHEONG YUE CONTAINER TRANSPORTATION, CO UNIT 4,12/F, FOOK YIP BLDG,53-, 57 KWAI FUNG CRESCENT,KWAI CHUNG,N., T. HONG KONG</t>
  </si>
  <si>
    <t>BELLA J1825103N</t>
  </si>
  <si>
    <t>190018150KH</t>
  </si>
  <si>
    <t>190018131KH</t>
  </si>
  <si>
    <t>BELLA J18251825</t>
  </si>
  <si>
    <t>190018130KH</t>
  </si>
  <si>
    <t>180013159/KH</t>
  </si>
  <si>
    <t>PHUONG MAI INDUSTRY ENVIRONMENT, COMPANY LIMITED</t>
  </si>
  <si>
    <t>USED PE ROPE</t>
  </si>
  <si>
    <t>BMOU6676463</t>
  </si>
  <si>
    <t>190017767KH</t>
  </si>
  <si>
    <t>KGH GMBH, BOETERNHOEFEN 13, 24594 HOHENWESTEDT, GERMANY</t>
  </si>
  <si>
    <t>KY PHU GIA COMPANY LIMITED, NAM GIANG STREET, NHO QUAN TOWN,, NHO QUAN DISTRICT, NINH BINH, PROVINCE, VIET NAM</t>
  </si>
  <si>
    <t>HLCUEUR1803ASPU8</t>
  </si>
  <si>
    <t>HAIAN SONG1806W1825</t>
  </si>
  <si>
    <t>USED ROPES</t>
  </si>
  <si>
    <t>UACU5375202</t>
  </si>
  <si>
    <t>190017790KH</t>
  </si>
  <si>
    <t>RDB PLASTICS GMBH, NORTORFER STR. 2, 24613 AUKRUG, GERMANY</t>
  </si>
  <si>
    <t>HLCUEUR1803APSC9</t>
  </si>
  <si>
    <t>190018129KH</t>
  </si>
  <si>
    <t>GREAT WESTERN CROPS CORP 2853 HELC, PI Email: SALES@GREATWESTERNCROPS., COM Phone: 14033975398</t>
  </si>
  <si>
    <t>964565241</t>
  </si>
  <si>
    <t>BELLA J18231806W</t>
  </si>
  <si>
    <t>10684018//</t>
  </si>
  <si>
    <t>190018123KH</t>
  </si>
  <si>
    <t>964458201</t>
  </si>
  <si>
    <t>BELLA J18231823</t>
  </si>
  <si>
    <t>190018139KH</t>
  </si>
  <si>
    <t>10684030//</t>
  </si>
  <si>
    <t>190018146KH</t>
  </si>
  <si>
    <t>190018135KH</t>
  </si>
  <si>
    <t>190018128KH</t>
  </si>
  <si>
    <t>180013311 KH</t>
  </si>
  <si>
    <t>THE BAF INC.ON BEHALF OF ECO-MATERI, AL CORPORATION, 1207,HOLLAND HILS MORI TOWER ROP, 5, -11-1,TORANOMON,MINATO-KU,TOKYO, 10, 5-0001 JAPAN</t>
  </si>
  <si>
    <t>TRUONG THINH PRIVATE ENTERPRISE MFG, .PACKAGING, KHANH HAI SOCIAL,YEN KHANH DISTRICT, ,NINH BINH PROVINCE,VIETNAM TEL:84-, 913-398-237,</t>
  </si>
  <si>
    <t>MOL HORIZON1105S1823</t>
  </si>
  <si>
    <t>USED. STRAP</t>
  </si>
  <si>
    <t>WHSU5434407</t>
  </si>
  <si>
    <t>190017804KH</t>
  </si>
  <si>
    <t>GOLD MOAT ENTERPRISE CO. LTD</t>
  </si>
  <si>
    <t>TRINH NGHIEN JOINT STOCK COMPANY</t>
  </si>
  <si>
    <t>0018B25958</t>
  </si>
  <si>
    <t>IAL 001S3201823</t>
  </si>
  <si>
    <t>180013326KH</t>
  </si>
  <si>
    <t>TRUONG THINH PACKING PRODUCTION PRIVATE ENTERPRISE
       ADD: : HA HAMLET, DONG MAI VILLAGE, KHANH HAI
       COMMUNE, YEN KHANH DISTRICT, NINH BINH PROVINCE,
       VIET NAM</t>
  </si>
  <si>
    <t>KOTA WANGSA008S1105S</t>
  </si>
  <si>
    <t>180013306KH</t>
  </si>
  <si>
    <t>KOTA WANGSA008SS320</t>
  </si>
  <si>
    <t>180013334KH</t>
  </si>
  <si>
    <t>KOTA WANGSA008S008S</t>
  </si>
  <si>
    <t>180013328KH</t>
  </si>
  <si>
    <t>180013321KH</t>
  </si>
  <si>
    <t>180013322KH</t>
  </si>
  <si>
    <t>180013365KH</t>
  </si>
  <si>
    <t>180013314KH</t>
  </si>
  <si>
    <t>180013325KH</t>
  </si>
  <si>
    <t>KOTA WANGSA008S102N</t>
  </si>
  <si>
    <t>180013315KH</t>
  </si>
  <si>
    <t>190017771KH</t>
  </si>
  <si>
    <t>NOVAPONICS INC., P. O. BOX 38142, DARTMOUTH, NS, B3B, 1X2 AQ: A124042119</t>
  </si>
  <si>
    <t>PHUONG MAI INDUSTRY ENVIRONMENT  CO, MPANY LIMITED, NO. 220, NGUYEN DUE CANH STREET, KI, NH BAC WARD, BAC NINH CITY, BAC NIN, H PROVINCE, &gt;&gt;,</t>
  </si>
  <si>
    <t>ARICA BRIDGE102N102N</t>
  </si>
  <si>
    <t>190017763KH</t>
  </si>
  <si>
    <t>ARICA BRIDGE102N008S</t>
  </si>
  <si>
    <t>180013128/kh</t>
  </si>
  <si>
    <t>PHUONG MAI INDUSTRY ENVIRONMENT  CO, MPANY LIMITED, NO. 220, NGUYEN DUE CANH STREET, KI, NH BAC WARD, BAC NINH CITY, BAC NIN, H PROVINCE,               &gt;&gt;,</t>
  </si>
  <si>
    <t>190017762KH</t>
  </si>
  <si>
    <t>190017786KH</t>
  </si>
  <si>
    <t>180013312KH</t>
  </si>
  <si>
    <t>180013336KH</t>
  </si>
  <si>
    <t>190017780KH</t>
  </si>
  <si>
    <t>180013316KH</t>
  </si>
  <si>
    <t>180013363KH</t>
  </si>
  <si>
    <t>180013165/kh</t>
  </si>
  <si>
    <t>190017766KH</t>
  </si>
  <si>
    <t>MONOWORLD LTD, MONOWORLD BUSINESS PARK, RUSHDEN ROAD, SHARNBROOK,, BEDFORDSHIRE, MK44 1NB</t>
  </si>
  <si>
    <t>KY PHU GIA COMPANY LIMITED, NAM GIANG STREET, NHO QUAN TOWN,, NHO QUAN DISTRICT, NINH BINH, PROVINCE, VIETNAM EMAIL:, HAIPHONGPLASTIC1981 GMAIL.COM,</t>
  </si>
  <si>
    <t>HAIAN SONG1805B008S</t>
  </si>
  <si>
    <t>190017755KH</t>
  </si>
  <si>
    <t>190017760KH</t>
  </si>
  <si>
    <t>HAIAN SONG1805B1805B</t>
  </si>
  <si>
    <t>TRLU8169062</t>
  </si>
  <si>
    <t>28203155KH</t>
  </si>
  <si>
    <t>TIANJIN FUJIACHENG RESOURCE RECYCLING CO., LTD. NO. 1 DONGXING ROAD BEIHUAN INDUSTRIAN ZONE JINGHAI TIANJIN - CHINA</t>
  </si>
  <si>
    <t>KY PHU GIA COMPANY LIMITEDADD: NAM
GIANG STREET, NHO QUAN TOWN,NHO
QUAN DISTRICT, NINH BINH PROVINCE,
VIETNAM
KYPHUPHATPLASTIC@GMAIL.COM *</t>
  </si>
  <si>
    <t>COSU4512170701</t>
  </si>
  <si>
    <t>ARICA BRIDGE102N1805B</t>
  </si>
  <si>
    <t>190017801KH</t>
  </si>
  <si>
    <t>180013480/KH</t>
  </si>
  <si>
    <t>SYNTHETIC RESIN RUBBER</t>
  </si>
  <si>
    <t>KKFU8001948</t>
  </si>
  <si>
    <t>UL0755897/</t>
  </si>
  <si>
    <t>BANAX INTERNATIONAL INC, 850 VANDALIA, SUITE 120, COLLINSVIL, LE, IL, 62234</t>
  </si>
  <si>
    <t>NORTHERN SEA LOGISTICS JOINT STOCK, COMPANY, ROOM 216, THANG LOI HOTEL, NO.3 LE, THANH TONG STR,MAY TO WARD, NGO QUY, EN DIST, HAIPHONG      &gt;&gt;,</t>
  </si>
  <si>
    <t>ONEYRICU15837400</t>
  </si>
  <si>
    <t>ANDERSON BRIDGE1808S102N</t>
  </si>
  <si>
    <t>TCNU9500804</t>
  </si>
  <si>
    <t>UL0755895/</t>
  </si>
  <si>
    <t>ANDERSON BRIDGE1808S1805B</t>
  </si>
  <si>
    <t>USED. ROPE</t>
  </si>
  <si>
    <t>TCNU4313502</t>
  </si>
  <si>
    <t>190017779KH</t>
  </si>
  <si>
    <t>0018B19274</t>
  </si>
  <si>
    <t>IAL 001S3191808S</t>
  </si>
  <si>
    <t>BMOU4808940</t>
  </si>
  <si>
    <t>190017785KH</t>
  </si>
  <si>
    <t xml:space="preserve">TIANJIN FUJIACHENG RESOURCE RECYCLING CO., LTD. NO. 1 DONGXING ROAD BEIHUAN INDUSTRIAN ZONE JINGHAI TIANJIN - CHINA </t>
  </si>
  <si>
    <t>KY PHU GIA COMPANY LIMITED
ADD: NAM GIANG STREET, NHO QUAN
TOWN,NHO QUAN DISTRICT,
NINH BINH PROVINCE, VIETNAM
KYPHUPHATPLASTIC@GMAIL.COM *</t>
  </si>
  <si>
    <t>4512170700</t>
  </si>
  <si>
    <t>NORDEMILIA028N1808S</t>
  </si>
  <si>
    <t>TYRES (OTR CASINGS)</t>
  </si>
  <si>
    <t>CBHU7030591</t>
  </si>
  <si>
    <t>BS270466</t>
  </si>
  <si>
    <t xml:space="preserve">INNOVATION PACIFIC SINGAPORE PTELTD 10 ANSON ROAD, #27-02 INTERNATIONAL PLAZA, SINGAPORE 079903 </t>
  </si>
  <si>
    <t>CFG-CHU LAI FLOAT GLASS JSC
ADD: NORTH CHU LAI INDUSTRIAL ZONE,
TAM DIEP COMMUNE, NUI THANH
DISTRICT, QUANG NAM PROVINCE,
VIETNAM*</t>
  </si>
  <si>
    <t>4513342730</t>
  </si>
  <si>
    <t>NORDEMILIA028NS319</t>
  </si>
  <si>
    <t>CCLU6991906</t>
  </si>
  <si>
    <t>190017758KH</t>
  </si>
  <si>
    <t>PROSPEROUS NEW DEVELOPMENT LIMITEDROOM 2105, QD4232, TREND CENTRE,29- 31 CHEUNG LEE STREET, CHAI WAN HONG KONG TELF 0086-15024610083</t>
  </si>
  <si>
    <t>4512171940</t>
  </si>
  <si>
    <t>NORDEMILIA028N028N</t>
  </si>
  <si>
    <t>CCLU7271618</t>
  </si>
  <si>
    <t>190017732KH</t>
  </si>
  <si>
    <t>CSLU6061285</t>
  </si>
  <si>
    <t>190017753KH</t>
  </si>
  <si>
    <t>KY PHU GIA COMPANY LIMITED
ADD NAM GIANG STREET, NHO QUAN
TOWN, NHO QUAN DISTRICT, NINH BINH
PROVINCE, VIET NAM EMAIL
KYPHUPHATPLASTIC@GMAIL.COM *</t>
  </si>
  <si>
    <t>CSNU6513232</t>
  </si>
  <si>
    <t>190017784KH</t>
  </si>
  <si>
    <t>DFSU6852498</t>
  </si>
  <si>
    <t>190017752KH</t>
  </si>
  <si>
    <t>DFSU7436242</t>
  </si>
  <si>
    <t>190017756KH</t>
  </si>
  <si>
    <t>FCIU9495810</t>
  </si>
  <si>
    <t>190017788KH</t>
  </si>
  <si>
    <t>FSCU8521494</t>
  </si>
  <si>
    <t>190017791KH</t>
  </si>
  <si>
    <t>GLDU9359754</t>
  </si>
  <si>
    <t>190017768KH</t>
  </si>
  <si>
    <t>SEGU4199559</t>
  </si>
  <si>
    <t>190017799KH</t>
  </si>
  <si>
    <t>NORDEMILIA028N1810</t>
  </si>
  <si>
    <t>TCNU5931953</t>
  </si>
  <si>
    <t>190017765KH</t>
  </si>
  <si>
    <t>TCNU6172933</t>
  </si>
  <si>
    <t>190017805KH</t>
  </si>
  <si>
    <t>TGBU5734933</t>
  </si>
  <si>
    <t>190017783KH</t>
  </si>
  <si>
    <t>TLLU4154823</t>
  </si>
  <si>
    <t>190017764KH</t>
  </si>
  <si>
    <t>278085 KH</t>
  </si>
  <si>
    <t>GREAT WESTERN CROPS CORP. 131-2853, Helc Pl Surrey BRITISH COLUMBIA Ca, nada Email: sales@greatwesterncrops, .com Phone: 14033975398</t>
  </si>
  <si>
    <t>BELLA J1819028N</t>
  </si>
  <si>
    <t>278084 KH</t>
  </si>
  <si>
    <t>278089 KH</t>
  </si>
  <si>
    <t>BELLA J18191819</t>
  </si>
  <si>
    <t>180013200KH</t>
  </si>
  <si>
    <t>KY PHU GIA COMPANY LIMITED
       NAM GIANG STREET, NHO QUAN TOWN,NHO QUAN DISTRICT,
       NINH BINH PROVINCE, VIET NAM
       EMAIL: YENDH @VINHTHANHCORP.COM.VN;***</t>
  </si>
  <si>
    <t>ST. MARY1807S1819</t>
  </si>
  <si>
    <t>BMOU5048760</t>
  </si>
  <si>
    <t>180013259KH</t>
  </si>
  <si>
    <t>UPLUS TRADING B.V. KURT CALLOSTRAAT 15 3067CZ ROTTERDAM THE NETHERLANDS TEL:010-2937745 FAX:010-2937748</t>
  </si>
  <si>
    <t>FR. MEYER'S SOHN VIETNAMCENTRAL
PLAZA OFFICE BUILDING 17 LE DUAN
BLVD. DISTRICT 1 HO CHI MINH CITY
VIETNAM</t>
  </si>
  <si>
    <t>COSU4513347680</t>
  </si>
  <si>
    <t>ARICA BRIDGE101N1819</t>
  </si>
  <si>
    <t>CSLU6342889</t>
  </si>
  <si>
    <t>180013227KH</t>
  </si>
  <si>
    <t>ARICA BRIDGE101N1807S</t>
  </si>
  <si>
    <t>CSNU6158170</t>
  </si>
  <si>
    <t>180013245KH</t>
  </si>
  <si>
    <t>ARICA BRIDGE101N101N</t>
  </si>
  <si>
    <t>SEGU4044114</t>
  </si>
  <si>
    <t>180013264KH</t>
  </si>
  <si>
    <t>TEMU7171762</t>
  </si>
  <si>
    <t>180013262KH</t>
  </si>
  <si>
    <t>CAIU7223543</t>
  </si>
  <si>
    <t>KCT011967/</t>
  </si>
  <si>
    <t>GREENEX ENVIRONMENTAL PTY LTD752A SPRINGVALE ROADMULGRAVE, VIC 3170AUSTRALIATEL 03 9501 0012FAX 03, 9501 0013</t>
  </si>
  <si>
    <t>CFG-CHU LAI FLOAT GLASS JOINT STOCKCOMPANYNORTH CHU LAI INDUSTRIAL ZONETAM HIEP COMMUNE, NUI THANHDI, STRICT,QUANG NAM, VIETNAMCONTACT NAME  CAO DANG THANG *,</t>
  </si>
  <si>
    <t>HDMUAUHP1737743</t>
  </si>
  <si>
    <t>KOTA WANGSA007S101N</t>
  </si>
  <si>
    <t>DFSU6224911</t>
  </si>
  <si>
    <t>WA53806/</t>
  </si>
  <si>
    <t xml:space="preserve">CFG-CHU LAI FLOAT GLASS JOINT STOCKCOMPANYNORTH CHU LAI INDUSTRIAL ZONETAM HIEP COMMUNE, NUI THANHDI, STRICT,QUANG NAM, VIETNAMCONTACT NAME  </t>
  </si>
  <si>
    <t>DFSU6885450</t>
  </si>
  <si>
    <t>WA53811/</t>
  </si>
  <si>
    <t>KOTA WANGSA007S007S</t>
  </si>
  <si>
    <t>RESIN SYNTHETIC RUBBER</t>
  </si>
  <si>
    <t>DRYU9730050</t>
  </si>
  <si>
    <t>1023210/</t>
  </si>
  <si>
    <t>BANAX INTERNATIONAL INC, 850 VANDALIA, SUITE 120, COLLINSVI, LLE, IL 62234</t>
  </si>
  <si>
    <t xml:space="preserve">BRANCH OF DIANA UNICHARM JOINT STOC, K COMPANY-, BAC NINH TAN CHI INDUSTRIAL  CLUSTE, RS, TAN CHI COMMUNE, TIEN DU DISTRI, CT, BAC NINH </t>
  </si>
  <si>
    <t>NYKSCHIU28527200</t>
  </si>
  <si>
    <t>SUZURAN385S007S</t>
  </si>
  <si>
    <t>NYKU4825837</t>
  </si>
  <si>
    <t>HNL00042781/</t>
  </si>
  <si>
    <t>NI METAL C/O H2 WTE, ICN, 2960 WAIALAE AVENUE HONOLULU, HAWAI, I 96826</t>
  </si>
  <si>
    <t>CFG-CHU LAI FLOAT GLASS JOINT STOCK, COMPANY    PIC:CAO DANG THANG, NORTH CHU LAI INDUSTRIAL ZONE TAM H, IEP COMMUNE, NUI THANH DISTRICT,  Q, UANG NAM PROVINCE, VIETNAM,</t>
  </si>
  <si>
    <t>NYKSHNLU00249100</t>
  </si>
  <si>
    <t>NYKU4826514</t>
  </si>
  <si>
    <t>HNL00042784/</t>
  </si>
  <si>
    <t>SUZURAN385S385S</t>
  </si>
  <si>
    <t>TCLU9576417</t>
  </si>
  <si>
    <t>HNL00042782/</t>
  </si>
  <si>
    <t>TCNU6095396</t>
  </si>
  <si>
    <t>HNL00042786/</t>
  </si>
  <si>
    <t>TCNU8809949</t>
  </si>
  <si>
    <t>HNL00042783/</t>
  </si>
  <si>
    <t>TLLU4011890</t>
  </si>
  <si>
    <t>HNL00042785/</t>
  </si>
  <si>
    <t>TRLU7595124</t>
  </si>
  <si>
    <t>1023208/</t>
  </si>
  <si>
    <t>NORTHERN SEA LOGISTICS JOINT  STOCK, COMPANY, ROOM 216, THANG LOI HOTEL, NO. 3  L, E THANH TONG STR,MAY TO WARD,  NGO, QUYEN DIST, HAIPHONG        &gt;&gt;,</t>
  </si>
  <si>
    <t>TRLU7597472</t>
  </si>
  <si>
    <t>HNL00042787/</t>
  </si>
  <si>
    <t>CXDU1823302</t>
  </si>
  <si>
    <t>HNL00042899/</t>
  </si>
  <si>
    <t>CFG - CHU LAI FLOAT GLASS JOINT STO, CK COMPANY, NORTH CHU LAI INDUSTRIAL ZONE TAM H, IEP COMMUNE, NUI THANH  DISTRICT, Q, UANG NAM PROVINCE, *,</t>
  </si>
  <si>
    <t>NYKSHNLU00227400</t>
  </si>
  <si>
    <t>SATSUKI364S385S</t>
  </si>
  <si>
    <t>DRYU9462430</t>
  </si>
  <si>
    <t>HNL00042900/</t>
  </si>
  <si>
    <t>NYKU4800232</t>
  </si>
  <si>
    <t>HNL00042898/</t>
  </si>
  <si>
    <t>SATSUKI364S364S</t>
  </si>
  <si>
    <t>TEMU6202920</t>
  </si>
  <si>
    <t>HNL00042896/</t>
  </si>
  <si>
    <t>TEMU7867827</t>
  </si>
  <si>
    <t>HNL00042897/</t>
  </si>
  <si>
    <t>TLLU4824340</t>
  </si>
  <si>
    <t>HNL00042895/</t>
  </si>
  <si>
    <t>180013335 KH</t>
  </si>
  <si>
    <t>THE BAF INC. ON BEHALF OF ECO-MATER, IAL CORPORATION, 1207, HOLLAND HILLS MORI TOWER ROP,, 5-11-1 TORANOMON, MINATO-KU, TOKYO, , 105-0001 JAPAN</t>
  </si>
  <si>
    <t>TRUONG THINH PRIVATE ENTERPRISE MEG, . PACKAGING, KHANH HAI SOCIAL, YEN KHANH DISTRIC, T, NINH BINH PROVINCE, VIETNAM</t>
  </si>
  <si>
    <t>NYKU4223486</t>
  </si>
  <si>
    <t>UL1023217</t>
  </si>
  <si>
    <t>NORTHERN SEA LOGISTICS JOINT STOCK, COMPANY, ROOM 216, THANG LOI HOTEL, NO. 3  L, E THANH TONG STR,MAY TO WARD,  NGO, QUYEN DIST, HAIPHONG CITY, &gt;&gt;,</t>
  </si>
  <si>
    <t>NYKSCHIU20312700</t>
  </si>
  <si>
    <t>SUMIRE245S364S</t>
  </si>
  <si>
    <t>NYKU4367992</t>
  </si>
  <si>
    <t>UL1023245</t>
  </si>
  <si>
    <t>NYKU4932650</t>
  </si>
  <si>
    <t>1023215</t>
  </si>
  <si>
    <t>SUMIRE245S245S</t>
  </si>
  <si>
    <t>TCNU3373045</t>
  </si>
  <si>
    <t>1023247</t>
  </si>
  <si>
    <t>TCNU7023770</t>
  </si>
  <si>
    <t>UL1023246</t>
  </si>
  <si>
    <t>190017789KH</t>
  </si>
  <si>
    <t xml:space="preserve">NEW CENTURY INTERNATIONAL GROUP, INC </t>
  </si>
  <si>
    <t>GLOBAL LOGISTICS &amp; TRANSPORT CO.,LTD.ROOM16, 3/F.,SUCCESS BLDG.,NO.3,LETHANH TONG STR.,NGO QUYEN DIS, T.HAIPHONG CITY, VIETNAMTEL  225-3836599 FAX  225-3836866,</t>
  </si>
  <si>
    <t>KOTA WANGSA004S245S</t>
  </si>
  <si>
    <t>190017598KH</t>
  </si>
  <si>
    <t>KOTA WANGSA004S002S</t>
  </si>
  <si>
    <t>190017600KH</t>
  </si>
  <si>
    <t>KOTA WANGSA004S004S</t>
  </si>
  <si>
    <t>180013890/KH</t>
  </si>
  <si>
    <t xml:space="preserve">JBILLTEC CO., LTD 136 MUNMIGIL, IWOLMYUN, JINCHUNGUN,CHOONGCHUNGBUKDO, KOREATEL : 82.435.378.339, FAX : 82.435.378.349 </t>
  </si>
  <si>
    <t>SON DUNG IMPORT EXPORT AND
PRODUCTION CO., LTD
HOA DONG SOCIAL, THUY DISTRICT, HAI
PHONG CITY, VI
ETNAM,TEL : 84.225.3282995, FAX : 84.225.3282
995,M
OBILE : 84913398237
TAX CODE : 0201561816, E-MAIL : DUNGLAHP
@GMAIL.COM</t>
  </si>
  <si>
    <t>KOTA WANGSA003S004S</t>
  </si>
  <si>
    <t>HDMU6701648</t>
  </si>
  <si>
    <t>180013385 KH</t>
  </si>
  <si>
    <t>CHINA UNITED TRANSPORT INC.19885 E. HARRISON AVE.,CITY OF INDUSTRY, CA 91789, U.S.A.C/O DMS RECYCLIN, G LLC.,</t>
  </si>
  <si>
    <t>TRINH NGHIEN JOINT STOCK COMPANYQUARTER 1, QUY NHAT TOWN, NGHIAHUNG DISTRICT, NAM DINH PROVINCIAL,VI, ETNAMTEL   0313737488-097611686,</t>
  </si>
  <si>
    <t>HDMULBWB3447388</t>
  </si>
  <si>
    <t>ST. MARY1723S1730</t>
  </si>
  <si>
    <t>H19.0018095KH</t>
  </si>
  <si>
    <t>FUKUTOMI COMPANY LTDRM 3202, 32/F ASIA TRADE CENTRE79 LEI MUK ROAD,KWAI CHUNG, N.T.HONG KONG,</t>
  </si>
  <si>
    <t xml:space="preserve">DONG A PLASTIC COMPANY LIMITEDCHAU SON INDUSTRIAL PARK, PHU LYCITY HA NAM, VIETNAM TEL  (84-4)356676, 88 </t>
  </si>
  <si>
    <t>CAPE FLINT034S1802</t>
  </si>
  <si>
    <t>180013350 KH</t>
  </si>
  <si>
    <t>PERFECT EXPRESS CORP.831 FOSTER AVEBENSENVILLE, IL 60106,</t>
  </si>
  <si>
    <t>OCEAN DRAGON LOGISTICS CO., LTD.(CONG TY TNHH TIEP VAN HAI LONG)R301-304, 441 DA NANG STR., HAIAN DI, ST. HAIPHONG CITY, VIETNAM</t>
  </si>
  <si>
    <t>HYUNDAI BRIDGE434S1723S</t>
  </si>
  <si>
    <t>FSCU6847033</t>
  </si>
  <si>
    <t>180013186 KH</t>
  </si>
  <si>
    <t>GSN WORLD WIDE LOGISTICS LLC C/O, SIGMA RECYCLING INC C/O, SONATA GENERAL TRADING FZC, OFFICE NO. C1-1002, AJMAN FREE ZONE, P.O. BOX 20529,</t>
  </si>
  <si>
    <t>TRINH NGHIEN JSC, ADD: WARD 1, QUY NHAT TOWN, NGHIA, HUNG DISTRICT, NAM DINH PROVINCE,, VIETNAM TELE NO - 84-31-3796.882, FAX - 84-31-3796.883</t>
  </si>
  <si>
    <t>CKCOHKG0000830</t>
  </si>
  <si>
    <t>ST. MARY1722S434S</t>
  </si>
  <si>
    <t>190017757KH</t>
  </si>
  <si>
    <t>SYOURYU CO. LTD HOKKAIDO SAPPORO SHI CHUO KU MINAMI6JONISHI 9-1019 TEL 011-59, 6-7698 *,</t>
  </si>
  <si>
    <t>TUANSINHDELTACHEMSCO. LTD NO 268A/193VANCAO DANGLAMWARD HAIANDISTRICT HAIPHONGCITY TEL 0313796882 F, AX 0313796883,</t>
  </si>
  <si>
    <t>WAN HAI 266S385139N</t>
  </si>
  <si>
    <t>190018151KH</t>
  </si>
  <si>
    <t>MISATO SHOJI LTD., NO.188-1 TOGA,MINAMI-KU,SAKAI-SHI,, OSAKA 599-0131 JAPAN, TEL:072-298-0267, E-MAIL:YUMIKO-1@SEA.PLALA.OR.JP</t>
  </si>
  <si>
    <t>LIEN MINH IMPORT EXPORT SERVICE AND TRADING CO.,LTD. 41/132 AN DA, DANG GIANG, NGO QUYEN, HAI PHONG, VIET NUM TEL/FAX: 0084.313.250.553</t>
  </si>
  <si>
    <t>OKEE ALBA17051722S</t>
  </si>
  <si>
    <t>190018137KH</t>
  </si>
  <si>
    <t>MISATO SHOJI LTD., NO.188-1 TOGA,MINAMI-KU,SAKAI-SHI,, OSAKA 599-0131 JAPAN, TEL:072-298-0267, E-MAIL:YUMIKO-1@SEA.PLALA.OR.JP,</t>
  </si>
  <si>
    <t>OKEE ALBA1705S385</t>
  </si>
  <si>
    <t>180013141/kh</t>
  </si>
  <si>
    <t>UPLUS TRADING B.V., KURT CALLOSTRAAT 15 3067 CZ ROTTER, DAM THE NETHERLANDS TEL:010-2937745, FAX:010-2937748</t>
  </si>
  <si>
    <t>DUC DAT IMPORT EXPORT TRADING SERVI, CE CO., LTD., ADDRESS : DONG MAI VILLAGE, KHANH H, AI COMMUNE, YEN KHANH DISTRICT , NI, NH BINH DISTRICT.   &gt;&gt;,</t>
  </si>
  <si>
    <t>NORDEMILIA016N1705</t>
  </si>
  <si>
    <t>180013167/kh</t>
  </si>
  <si>
    <t>MIXED METAL SCRAP</t>
  </si>
  <si>
    <t>H19.0018092KH</t>
  </si>
  <si>
    <t>TAEHWANG BUSINESS CO.,LTD 268 HANSAM-ROAD, DAESO-MYEON, YEUMSUNG-GUN, CHEONGCHENGBUKDO, KOREA TEL 82-10-3106-2088</t>
  </si>
  <si>
    <t>PRO. ALUMINIUM TECH CO.,LTD NO.2, NEST 12, SOC SON TOWN, SOC SON DISTRICT, HA NOI CITY, VIET NAM TEL 84-9-233-333-27</t>
  </si>
  <si>
    <t>BELAWAN017S1745</t>
  </si>
  <si>
    <t>CKL</t>
  </si>
  <si>
    <t>180013323 KH</t>
  </si>
  <si>
    <t>TAEHWANG BUSINESS CO.,LTD 268 HANSAM-ROAD, DAESO-MYEON, YEUMSUNG-GUN,CHEONGCHENGBUKDO, KOREA,TEL 82-10-3106-2088</t>
  </si>
  <si>
    <t>PRO. ALUMINIUM TECH CO.,LTD LO F.5, DUONG SO.1, KHU CONG NGHIEP THUAN DAO MO RONG, XA LONG DINH, HUYEN CAN DUOC, TINH LONG AN, VIETNAM. TEL 84 9 233 333 27**</t>
  </si>
  <si>
    <t>ST. MARY1716S1745</t>
  </si>
  <si>
    <t>180013367KH</t>
  </si>
  <si>
    <t>ST. MARY1716S017S</t>
  </si>
  <si>
    <t>180013333 KH</t>
  </si>
  <si>
    <t>SIGMA RECYCLING C/OGEMINI CORPORATION N.V.GEMINI HOUSEWATERWILGWEG 6 , 2050 ANTWERP , BELGIUM,</t>
  </si>
  <si>
    <t>MANH TOAN QUAN TRADINGCOMPANY LIMITEDNO.429, ROAD NO.5 OLD, QUAN TOAN ,HONG BANG , HAI HAIPHONG VIET, NAM,</t>
  </si>
  <si>
    <t>ST. MARY1716S1716S</t>
  </si>
  <si>
    <t xml:space="preserve"> PLASTIC SCRAP</t>
  </si>
  <si>
    <t>190017759KH</t>
  </si>
  <si>
    <t>KANGBO INDUSTRY CO., LTDIWOL-MYEON, JINCHEON-GUN,CHUNGCHEONGBUK-DO KOREA,</t>
  </si>
  <si>
    <t>VINH LOC RECYCLING PLASTICS JOINTSOTCK COMPANY AN THAI PIER, PHUTHAI TOWN, KIM THANH COMMUNE,HAI DUO, NG DIST, VIET NAMTEL 84-031.3737 488-0976.116 866GMAIL CEASAR.HP@GMAIL.COM,</t>
  </si>
  <si>
    <t>KALLIROE006S1716S</t>
  </si>
  <si>
    <t>48 BALES, COMPRESSED, FREIGHT PREPAIDCONTAINER SAID TO CONTAINPLASTIC SCRAP** NOTIFY PARTY CTD:TEL/FAX : +84 313 250 552; BALES, COMPRESSED</t>
  </si>
  <si>
    <t>180013360KH</t>
  </si>
  <si>
    <t>GLOBAL PLASTIC (UK) LTD, 69 EDENSIDE DRIVE, ATTLEBOROUGH, NR17 2EL</t>
  </si>
  <si>
    <t>HOA CHAN JOINT STOCK COMPANY ADDRESS: NO. 2 HA VILLAGE, TRANG LIET COMMUNE, BINH GIANG DISTRICT, HAI DUONG PROVINCE, VIETNAM TEL/FAX : +84 313 250 552 Email: sales@lienminh.vn</t>
  </si>
  <si>
    <t>0457A24746</t>
  </si>
  <si>
    <t>WAN HAI 172N2711724</t>
  </si>
  <si>
    <t>48 BL, PE PLASTIC SCRAPSDTHC PREPAIDFREIGHT PREPAID14 DAYS FREE DETENTION ATDESTINATION PORT</t>
  </si>
  <si>
    <t>180013166/KH</t>
  </si>
  <si>
    <t>CHUN SHING DEVELOPMENT (HONG KONG) , LTD 7/F CHINA UNITED PLAZA TAI NAM , WEST STREET 1008 KOWLOON HONG KONG</t>
  </si>
  <si>
    <t>UASC HAIPHONG C/O JARDINE SHIPPING SERVICES
(VIETNAM) LTD - HAI PHONG BRANCH
FLOOR 3rd, TASACO BUILDING, KM 104+200
NGUYEN BINH KHIEM, AN HAI, HAIPHONG
TEL:031-3741456 FAX: 031-3741458</t>
  </si>
  <si>
    <t>VAN LYVL719N1724</t>
  </si>
  <si>
    <t>UAS</t>
  </si>
  <si>
    <t>45 BL, PE PLASTIC SCRAPSDTHC PREPAIDFREIGHT PREPAID14 DAYS FREE DETENTION ATDESTINATION PORT</t>
  </si>
  <si>
    <t>180013157/KH</t>
  </si>
  <si>
    <t>VAN LYVL719NN271</t>
  </si>
  <si>
    <t>180013135/KH</t>
  </si>
  <si>
    <t>VAN LYVL719NVL719N</t>
  </si>
  <si>
    <t>180013139/KH</t>
  </si>
  <si>
    <t>180013338KH</t>
  </si>
  <si>
    <t>UPLUS TRADING B.V. KURT CALLOSTRAAT 15 NL-3067 CZ ROTTERDAM TEL: +31 10 293 77 45</t>
  </si>
  <si>
    <t>VINH LOC RECYCLING PLASTICS JOINT STOCK COMPANY AN THAI PIER, PHU THAI TOWN KIM THANH COMMUNE, HAI DUONG DIST, VIETNAM</t>
  </si>
  <si>
    <t>0457A16367</t>
  </si>
  <si>
    <t xml:space="preserve">NORDCLAIREN026  1720  </t>
  </si>
  <si>
    <t>180013172/kh</t>
  </si>
  <si>
    <t>GOLDEN TRUST TRADING INC., 213/5589 BYRNE RD, BURNABY, BC TEL:, 1-604-456-0918  FAX: 1-604-456-096, 1 AQSIQ:124130012,</t>
  </si>
  <si>
    <t>VINH LOC RECYCLING PLASTICS JOINT, STOCK COMPANY, AN THAI PIER, PHU THAI TOWN, KIM  T, HANH COMMUNE, HAI DUONG DIST,  VIET, NAM.                      &gt;&gt;,</t>
  </si>
  <si>
    <t xml:space="preserve">SUZURAN367S  1720  </t>
  </si>
  <si>
    <t>PLASTIC SCRAPAES</t>
  </si>
  <si>
    <t>180013144/kh</t>
  </si>
  <si>
    <t>GOLDEN TRUST TRADING INC., 213/5589 BYRNE RD, BURNABY, BC TEL:, 1-604-456-0918  FAX: 1-604-456-096, 1,</t>
  </si>
  <si>
    <t xml:space="preserve">VINH LOC RECYCLING PLASTICS JOINT, STOCK COMPANY, AN THAI PIER, PHU THAI TOWN, KIM  T, HANH COMMUNE, HAI DUONG DIST,  VIET, NAM.    </t>
  </si>
  <si>
    <t xml:space="preserve">SATSUKI349S  N026  </t>
  </si>
  <si>
    <t>180013170/kh</t>
  </si>
  <si>
    <t xml:space="preserve">SATSUKI349S  367S  </t>
  </si>
  <si>
    <t>180013176/kh</t>
  </si>
  <si>
    <t xml:space="preserve">SATSUKI349S  349S  </t>
  </si>
  <si>
    <t>180013177/kh</t>
  </si>
  <si>
    <t>180013184/KH</t>
  </si>
  <si>
    <t>KHONG CO DU LIEU MNF</t>
  </si>
  <si>
    <t xml:space="preserve">TRUONG THINH PRIVATE ENTERPRISE MANUFACTURING PACKAGING HA HAMLET, DONG MAI VILLAGE, KHANH HAI COMMUNE, YEN KHANH DISTRICT, NINH BINH PROVINCE VIET NAM. TEL:+84 904 500 575 EMAIL: ductruongtt@gmail.com CONTACT: MR. TRUONG </t>
  </si>
  <si>
    <t>VANT00715202W</t>
  </si>
  <si>
    <t xml:space="preserve">SUMIRE230S  349S  </t>
  </si>
  <si>
    <t>180013373KH</t>
  </si>
  <si>
    <t>THURINGEN RECYCLING GMBHAM FLIEGERHORST 299947 BAD LANGENSALZA,</t>
  </si>
  <si>
    <t>VINH LOC RECYCLING PLASTICSJOINT -STOCK COMPANY LEG OF AN THAIBRIDGE, PHU THAI TOWN, KIM THANHDISTRI, CT HAI DUONG PROVINCE,</t>
  </si>
  <si>
    <t xml:space="preserve">ST. MARY1707S 349S  </t>
  </si>
  <si>
    <t>HEAVY METAL SCRAP</t>
  </si>
  <si>
    <t>H19.0018271KH</t>
  </si>
  <si>
    <t>THI KIM NGAN BUI LE GUTEMBERG,10 38, 109 EL ROSARIO TENERIFE - SPAIN,</t>
  </si>
  <si>
    <t>Consignee: THIEN SON HAI JSC
448A LAC LONG QUAN
000 NHAT TAN TAY HO
HANOI VIETNAM</t>
  </si>
  <si>
    <t xml:space="preserve">WARNOW MATE1603  1609  </t>
  </si>
  <si>
    <t>Hàng hóa là phế liệu thuộc quản lý của Đội Kiểm soát Hải quan theo Kế hoạch 8898/KH-HQHP ngày 04/7/2018. Hàng hóa soi chiếu trước theo CV 394/QLRR-KSRR ngày 08/10/2018. Soi chiếu có nghi vấn. Đã mở container kiểm tra sơ bộ hàng hóa là sắt thép phế liệu.</t>
  </si>
  <si>
    <t>H19.0018260KH</t>
  </si>
  <si>
    <t xml:space="preserve">WARNOW MATE1603  1612S </t>
  </si>
  <si>
    <t>LASTIC SCRAP</t>
  </si>
  <si>
    <t>H19.0018262KH</t>
  </si>
  <si>
    <t xml:space="preserve"> TAEKANG RECYTEC INC</t>
  </si>
  <si>
    <t xml:space="preserve"> PHUONG NGHIA COMPANY LIMITED, 22 TRAN QUANGKHAI HOANG VAN THU, HONGBANG HAIPHONG VIETNAM, TEL: 0313533366 FAX: 0313533399, </t>
  </si>
  <si>
    <t xml:space="preserve">SUMIRE201S  201S  </t>
  </si>
  <si>
    <t>H19.0018097KH</t>
  </si>
  <si>
    <t>S.T GREENDAY LTD</t>
  </si>
  <si>
    <t>MITSUI O.S.K. LINES (VIETNAM) LTD.7th FLOOR, SUITE A - 04 TRAN PHU ST.,
NGO QUYEN DIST., HAIPHONG*</t>
  </si>
  <si>
    <t>BIENDONG TRADERVT512NVT512N</t>
  </si>
  <si>
    <t>H19.0018030KH</t>
  </si>
  <si>
    <t>H19.0018099KH</t>
  </si>
  <si>
    <t>H19.0018094KH</t>
  </si>
  <si>
    <t>H19.0018084KH</t>
  </si>
  <si>
    <t>H19.0018087KH</t>
  </si>
  <si>
    <t>H19.0018083KH</t>
  </si>
  <si>
    <t>H19.0018090KH</t>
  </si>
  <si>
    <t>H19.0018081KH</t>
  </si>
  <si>
    <t>H19.0018096KH</t>
  </si>
  <si>
    <t>KV2</t>
  </si>
  <si>
    <t>PE LUMP</t>
  </si>
  <si>
    <t>Hàng tồn trước năm 2013, thuộc quản lý Đội KSHQ</t>
  </si>
  <si>
    <t>BAGS MIXED PLASTIC</t>
  </si>
  <si>
    <t>SHII STOJI CO</t>
  </si>
  <si>
    <t>HPG SERVICES AND TRADING CO LTD</t>
  </si>
  <si>
    <t>VENUS C 1815SN</t>
  </si>
  <si>
    <t>NDV</t>
  </si>
  <si>
    <t>TB 4090 ngày 24/08/2018</t>
  </si>
  <si>
    <t>SONGDA PLASTIC INTERNATIONALTRADING</t>
  </si>
  <si>
    <t>TRUONG THINH PACKING PRO PRIVATE ENTERP</t>
  </si>
  <si>
    <t>240810061819</t>
  </si>
  <si>
    <t>HANSE ENDURANCE 18008SN</t>
  </si>
  <si>
    <t>YU EN INTERNATIONAL CO</t>
  </si>
  <si>
    <t>KY PHU GIA CO LTD</t>
  </si>
  <si>
    <t>100810139348</t>
  </si>
  <si>
    <t>PHUONG MAI INDUSTRY ENVIRONMENT CO LTD</t>
  </si>
  <si>
    <t>440810021725</t>
  </si>
  <si>
    <t>LANTAU BRIDE 18010SN</t>
  </si>
  <si>
    <t>TB 5000 ngày 09/10/2018</t>
  </si>
  <si>
    <t>TRUONG THINH PACKING PRODUCTION</t>
  </si>
  <si>
    <t>230810062022</t>
  </si>
  <si>
    <t>YAN TENG ENVIRONMENTAL PROTECTION TECHNOLOGY</t>
  </si>
  <si>
    <t>TRUONG AN MINERAL INDUSTRIES JSC</t>
  </si>
  <si>
    <t>240810072631</t>
  </si>
  <si>
    <t>LANTAU BEE 18008SN</t>
  </si>
  <si>
    <t>H190017929</t>
  </si>
  <si>
    <t>MIZUSEI CO LTD</t>
  </si>
  <si>
    <t>LE TRINH TRANSPORT AND TRADE JSC</t>
  </si>
  <si>
    <t>100810177029</t>
  </si>
  <si>
    <t>LANTAU BRIDE 18011N</t>
  </si>
  <si>
    <t>HER LII CO LTD</t>
  </si>
  <si>
    <t>240810083644</t>
  </si>
  <si>
    <t>LANTAU BRIDGE 18002NS</t>
  </si>
  <si>
    <t>H190017926</t>
  </si>
  <si>
    <t>RIPE LAWN CORPORATION</t>
  </si>
  <si>
    <t>RIPE LAWN VIETNAM CORP</t>
  </si>
  <si>
    <t>AS LEONA 1813WE</t>
  </si>
  <si>
    <t>H190017928</t>
  </si>
  <si>
    <t>BANRYU TRADING LIMITED LIBILITY CO</t>
  </si>
  <si>
    <t>100810215202</t>
  </si>
  <si>
    <t>LANTAU BEE 18009SNN</t>
  </si>
  <si>
    <t>H190017930</t>
  </si>
  <si>
    <t>OCEAN LINKS LTD</t>
  </si>
  <si>
    <t xml:space="preserve">THAMI LOGISTICS HANOI COMPANY </t>
  </si>
  <si>
    <t>100810213512</t>
  </si>
  <si>
    <t>USED TIRES AND USED RUBBER</t>
  </si>
  <si>
    <t>TGBU5603933</t>
  </si>
  <si>
    <t>ORIENTAL SUPREME (HK) LIMITED</t>
  </si>
  <si>
    <t>CFG CHU LAI FLOAT GLASS JSC</t>
  </si>
  <si>
    <t>MEDUBT451631</t>
  </si>
  <si>
    <t>XUTRA BHUM HK834AR</t>
  </si>
  <si>
    <t>TB 6760 ngày 18/12/2018</t>
  </si>
  <si>
    <t>CARU9632085</t>
  </si>
  <si>
    <t>MEDUBT405389</t>
  </si>
  <si>
    <t>DFSU6780696</t>
  </si>
  <si>
    <t>MEDUBT451557</t>
  </si>
  <si>
    <t>FSCU8846798</t>
  </si>
  <si>
    <t>MEDU7679365</t>
  </si>
  <si>
    <t>XINU8144010</t>
  </si>
  <si>
    <t>MEDU8701674</t>
  </si>
  <si>
    <t>MEDU8246647</t>
  </si>
  <si>
    <t>MEDU8951668</t>
  </si>
  <si>
    <t>BMOU5921355</t>
  </si>
  <si>
    <t>MEDU7343215</t>
  </si>
  <si>
    <t>FDCU0320067</t>
  </si>
  <si>
    <t>BMOU4695823</t>
  </si>
  <si>
    <t>FSCU8142973</t>
  </si>
  <si>
    <t>BMOU6751016</t>
  </si>
  <si>
    <t>MSCU7608935</t>
  </si>
  <si>
    <t>GESU6108281</t>
  </si>
  <si>
    <t>FCIU9052216</t>
  </si>
  <si>
    <t>INKU6518848</t>
  </si>
  <si>
    <t>MEDU8488548</t>
  </si>
  <si>
    <t>MSCU8353422</t>
  </si>
  <si>
    <t>CAIU7760440</t>
  </si>
  <si>
    <t>MSCU9781750</t>
  </si>
  <si>
    <t>MSCU7902960</t>
  </si>
  <si>
    <t>CAIU9908747</t>
  </si>
  <si>
    <t>FSCU6847331</t>
  </si>
  <si>
    <t>MEDU7611386</t>
  </si>
  <si>
    <t>BMOU6668180</t>
  </si>
  <si>
    <t>MSCU7901007</t>
  </si>
  <si>
    <t>MEDUBT261311</t>
  </si>
  <si>
    <t>BMOU6885680</t>
  </si>
  <si>
    <t>MEDU7958694</t>
  </si>
  <si>
    <t>TCNU2215106</t>
  </si>
  <si>
    <t>FSCU9540821</t>
  </si>
  <si>
    <t>FSCU6394472</t>
  </si>
  <si>
    <t>CAIU7538710</t>
  </si>
  <si>
    <t>TCLU9150566</t>
  </si>
  <si>
    <t>MSCUPE086454</t>
  </si>
  <si>
    <t>GLDU7660692</t>
  </si>
  <si>
    <t>FDCU0092820</t>
  </si>
  <si>
    <t>CFG - CHU LAI FLOAT GLASS JSC</t>
  </si>
  <si>
    <t>MEDUBT735439</t>
  </si>
  <si>
    <t>XUTRA BHUM HK836AR</t>
  </si>
  <si>
    <t>TEMU8622747</t>
  </si>
  <si>
    <t>6788472</t>
  </si>
  <si>
    <t>YMLG691073</t>
  </si>
  <si>
    <t>KHL8512456 : LE ANH ITT CO., LTD</t>
  </si>
  <si>
    <t>YM INAUGURATION 105S</t>
  </si>
  <si>
    <t>TB 6925 ngày 08/09/2015</t>
  </si>
  <si>
    <t>YMLG691177</t>
  </si>
  <si>
    <t>YMLG690865</t>
  </si>
  <si>
    <t>KALICO COMPANY LIMITED</t>
  </si>
  <si>
    <t>HAIAN BELL 18113W</t>
  </si>
  <si>
    <t>HAL</t>
  </si>
  <si>
    <t>TB 6136 ngày 22/11/2018</t>
  </si>
  <si>
    <t>HLD1508391</t>
  </si>
  <si>
    <t>MANH TOAN QUAN TRADING COMPANY LIMITED</t>
  </si>
  <si>
    <t>HAIAN SONG 18114W</t>
  </si>
  <si>
    <t>PHU HUNG TRANSPORTATION AND TRADIN</t>
  </si>
  <si>
    <t>HAIAN SONG 18108W</t>
  </si>
  <si>
    <t>SCRAP TYRES</t>
  </si>
  <si>
    <t xml:space="preserve">VIETNAM NEW CENTURY POLYESTER FIBRE CO. LTD </t>
  </si>
  <si>
    <t>HAIAN PARK 111W</t>
  </si>
  <si>
    <t>KLI</t>
  </si>
  <si>
    <t>TB 1720 ngày 09/04/2018</t>
  </si>
  <si>
    <t>YMLG047906</t>
  </si>
  <si>
    <t>BMT TRADING CO.,LTD</t>
  </si>
  <si>
    <t>TB 1837 ngày 05/05/2016</t>
  </si>
  <si>
    <t>YMLG653835</t>
  </si>
  <si>
    <t>CONG TY CO PHAN TM VAN TAI THUAN PHU THANH</t>
  </si>
  <si>
    <t>SINAR BANTEN 002S</t>
  </si>
  <si>
    <t>HLD5058334</t>
  </si>
  <si>
    <t>USED CASE VIBROMAX</t>
  </si>
  <si>
    <t>HJCU8244602</t>
  </si>
  <si>
    <t>ES260710</t>
  </si>
  <si>
    <t>CÔNG TY TNHH ĐẦU TƯ THIẾT BỊ NAM ANH</t>
  </si>
  <si>
    <t>HJSCLEI300878500</t>
  </si>
  <si>
    <t>PACIFIC GRACE 058S</t>
  </si>
  <si>
    <t>YMLG691163</t>
  </si>
  <si>
    <t>PET BOTTLE FLAKE SCAP</t>
  </si>
  <si>
    <t>USED CLOTHING</t>
  </si>
  <si>
    <t>FCIU8965170</t>
  </si>
  <si>
    <t>C594105</t>
  </si>
  <si>
    <t>VIET PHAT.JSC</t>
  </si>
  <si>
    <t>HDMUKBHP1580551</t>
  </si>
  <si>
    <t>STADT RAVENSBURG 004W</t>
  </si>
  <si>
    <t>TB: 7402/TB-HQKV2 ngày 23/12/2020</t>
  </si>
  <si>
    <t>EUR669273</t>
  </si>
  <si>
    <t>VINH LOC RECYCLING PLASTICS JOINT STOCK COMPANY</t>
  </si>
  <si>
    <t>HAIAN PARK 090W</t>
  </si>
  <si>
    <t>TB 5035 ngày 20/09/2017</t>
  </si>
  <si>
    <t>LDPE</t>
  </si>
  <si>
    <t>HPG SERVICES AND TRADING COMPANY LI MITED</t>
  </si>
  <si>
    <t>HAIAN SONG 18109W</t>
  </si>
  <si>
    <t>BD174055</t>
  </si>
  <si>
    <t>PHU HUNG CO LTD</t>
  </si>
  <si>
    <t>HAIAN BELL 18112W</t>
  </si>
  <si>
    <t>YMLG691133</t>
  </si>
  <si>
    <t>AN HUNG TRADIMEX JSC</t>
  </si>
  <si>
    <t>HAIAN SONG 18115W</t>
  </si>
  <si>
    <t>EUR659381</t>
  </si>
  <si>
    <t>LAO QIXIN CO.,LTD</t>
  </si>
  <si>
    <t>TCNU8711968</t>
  </si>
  <si>
    <t>YMLR024627</t>
  </si>
  <si>
    <t>THUAN PHONG IMPORT - EXPORT JSC</t>
  </si>
  <si>
    <t>YMLUI350702100</t>
  </si>
  <si>
    <t>LANTAU BAY 001S</t>
  </si>
  <si>
    <t>TCNU7965443</t>
  </si>
  <si>
    <t>YMLR513404</t>
  </si>
  <si>
    <t>M/S.NAM THAI TRADING IMPORT-EXPORT COMPANY LIMITED</t>
  </si>
  <si>
    <t>YMLUI360744561</t>
  </si>
  <si>
    <t>YM INAUGURATION 103S</t>
  </si>
  <si>
    <t>CÔNG TY TNHH HAPAG-LLOYD ( VIỆT NAM )</t>
  </si>
  <si>
    <t>BMOU4071072</t>
  </si>
  <si>
    <t>YMLR030998</t>
  </si>
  <si>
    <t>YMLU8640163</t>
  </si>
  <si>
    <t>YMLR030913</t>
  </si>
  <si>
    <t>YMLUI360744333</t>
  </si>
  <si>
    <t>YMLU8167390</t>
  </si>
  <si>
    <t>YMLB941155</t>
  </si>
  <si>
    <t>EUR737022</t>
  </si>
  <si>
    <t xml:space="preserve">THIEN NHAN IMPORT EXPORT TRADING CO MPANY LIMITED </t>
  </si>
  <si>
    <t>WARNOW CARP 1806W</t>
  </si>
  <si>
    <t>SML</t>
  </si>
  <si>
    <t xml:space="preserve">TRINH NGHIEN JOINT STOCK COMPANY </t>
  </si>
  <si>
    <t>FORTUNE CARRIER 004N</t>
  </si>
  <si>
    <t>TB 1828 ngày 11/04/2018</t>
  </si>
  <si>
    <t xml:space="preserve"> QUSOLAR B.V. ERASMUSLAAN, 1 9572PD , HAREN GN NETHERLANDS Haren Gn Ne, therlands 9752 PD,</t>
  </si>
  <si>
    <t>VINH LOC RECYCLING PLASTICS, JOINT STOCK COMPANY, ADD:AN THAI PIER, PHU THAI, TOWN, KIM THANH COMMUNE, HAI, DUONG DIST, VIET NAM.##,</t>
  </si>
  <si>
    <t>MCT661562</t>
  </si>
  <si>
    <t>MAGNAVIA</t>
  </si>
  <si>
    <t>KSHQ KK, PL 696 Ngay 30/8/2018, Đã đăng báo</t>
  </si>
  <si>
    <t>1015875</t>
  </si>
  <si>
    <t>CHUN SHING DEVELOPMENT (HONG KONG), LTD, 7/F, CHINA UNITED PLAZA, TAI NAM, WEST STREET 1008 KOWLOON, HONG KONG, TEL: 852-39710305,</t>
  </si>
  <si>
    <t>572520668</t>
  </si>
  <si>
    <t>HLC</t>
  </si>
  <si>
    <t>KSHQ kiểm kê PL (404/kshq) 13/6/2018, Đã đăng báo</t>
  </si>
  <si>
    <t>3317410</t>
  </si>
  <si>
    <t>CHUN SHING DEVELOPMENT (HONG KONG) , LTD 7/F CHINA UNITED PLAZA TAI NAM , WEST STREET 1008 KOWLOON HONG KONG , TEL 85239710305 FAX 85282651357 KO, WLOON Hong Kong,</t>
  </si>
  <si>
    <t>572889187</t>
  </si>
  <si>
    <t>MAJESTIC</t>
  </si>
  <si>
    <t>5354607</t>
  </si>
  <si>
    <t>5555208</t>
  </si>
  <si>
    <t xml:space="preserve">KSHQ kiểm kê PL (404/kshq) 13/6/2018, Đã đăng báo </t>
  </si>
  <si>
    <t>5554642</t>
  </si>
  <si>
    <t>VINH LOC RECYCLING PLASTICS JOINT S, TOCK COMPANY</t>
  </si>
  <si>
    <t>88824</t>
  </si>
  <si>
    <t>KSHQ kiểm kê PL (404/kshq) 13/6/2018 Đã đăng báo</t>
  </si>
  <si>
    <t>5554624</t>
  </si>
  <si>
    <t>572901267</t>
  </si>
  <si>
    <t>BONAVIA</t>
  </si>
  <si>
    <t>5554672</t>
  </si>
  <si>
    <t>5554671</t>
  </si>
  <si>
    <t>5554733</t>
  </si>
  <si>
    <t>Hàng đã qua sử dụng</t>
  </si>
  <si>
    <t>JAH YUM INDUSTRIAL CO.,LTD, B11640 230B STREET MAPLE RIDGE, BC V2X IZ4, CANADA,</t>
  </si>
  <si>
    <t>OOL</t>
  </si>
  <si>
    <t>SAL1060575</t>
  </si>
  <si>
    <t>CHUN SHING DEVELOPMENT (HONG KONG) , LTD 7/F CHINA UNITED PLAZA TAI NAM , WEST STREET 1008 KOWLOON HONG KONG , KOWLOON Hong Kong,</t>
  </si>
  <si>
    <t>LINDAVIA</t>
  </si>
  <si>
    <t>SAL1060572</t>
  </si>
  <si>
    <t>SAL1071131</t>
  </si>
  <si>
    <t>SAL1060573</t>
  </si>
  <si>
    <t>SAL1060574</t>
  </si>
  <si>
    <t>SEALINK INTERNATIONAL INC, NVOCC FOR, DUBITEC AMERICA,INC</t>
  </si>
  <si>
    <t>LIEN MINH IMPORT EXPORT, SERVICE AND TRADE CO.,LTD</t>
  </si>
  <si>
    <t>OCL</t>
  </si>
  <si>
    <t>Cảng mới báo cáo bổ sung</t>
  </si>
  <si>
    <t>PLASTIC SCRAP </t>
  </si>
  <si>
    <t>SHINYO CO.,LTD.,</t>
  </si>
  <si>
    <t>PHUONG MAI INDUSTRY ENVIRONMENT COMPANY LIMITED. NO 220, NGUYEN DUC CANH STREET, KINH BAC WARD, BAC NINH CITY, BAC NINH PROVINCE ***</t>
  </si>
  <si>
    <t>100810023449</t>
  </si>
  <si>
    <t>KSHQ đã kiểm tra phân loại theo công văn 1020/HQHP-KSHQ ngày 26/11/2018, Đã đăng báo</t>
  </si>
  <si>
    <t>PHUONG MAI INDUSTRY ENVIRONMENT COMPANY LIMITED NO 220,NGUYEN DUC CANH STREET,KINH BAC WARD,BAC NINH CITY,BAC NINH PROVINCE,VIET NAMCONTRACT:MR.DUNGEMAIL: VUDUNGHP@GMAIL.COMTEL:+84 225-3737286 FAX:84 225-3737288</t>
  </si>
  <si>
    <t>A15024227</t>
  </si>
  <si>
    <t>MAI &amp; AN TRADING COMPANY CO.,LTD 958, MINAMIOOKUWA, KAZO-CITY, SAITAMA-PRE, JAPAN</t>
  </si>
  <si>
    <t>MOONCHILD</t>
  </si>
  <si>
    <t>KK, PL theo công văn số 9097/HQHP-HĐXLPLTĐ ngày 21/7/2020 của HĐXLPLTĐ. DN đã mờ TK số 102560857340 ngày 30/03/2019 chưa thông quan, Đã đăng báo</t>
  </si>
  <si>
    <t>A15024205</t>
  </si>
  <si>
    <t xml:space="preserve">WAEN TRADING CO. LTD. 4F WAEN BLDG 9-12 NIHONBASHIHISAMATSU-CHO CHUO-KU TOKYO JAPAN TEL 3-5652-0617*, **S, 
</t>
  </si>
  <si>
    <t>PROSPEROUS NEW DEVELOPMENT LIMITEDR, OOM 2105, QD4232, TRENDCENTRE,29-3, 1 CHEUNG LEE STREET,CHAI WAN HONG, KONG,</t>
  </si>
  <si>
    <t>TLLU4100792</t>
  </si>
  <si>
    <t>MFUK111073</t>
  </si>
  <si>
    <t>SNH ENTERPRISE LTD O/B H2 WTE, INC, . YOUNG BUILDING 5 FLOOR 19 TEHER, AN-NO 34-GIL, GANGNAM-GU, SEOUL, KO, REA TEL 82 2 5254388,</t>
  </si>
  <si>
    <t>CHU LAI FLOAT GLASS JOINT STOCK COMPANY. ADDRESS: NORTH CHU LAI INDUSTRIAL ZONE, TAM HIEP WARD, NUI THANH DISTRICT, QUANG NAM PROVINCE VIET NAM</t>
  </si>
  <si>
    <t>511800002081</t>
  </si>
  <si>
    <t xml:space="preserve">Đội KS chủ trì, DN giải trình Đang chờ ý kiển Thủ tướng, Đã đăng báo </t>
  </si>
  <si>
    <t>TCNU6528813</t>
  </si>
  <si>
    <t>MFUK111080</t>
  </si>
  <si>
    <t>EITU1203428</t>
  </si>
  <si>
    <t>MFUK111077</t>
  </si>
  <si>
    <t>MAGU5366574</t>
  </si>
  <si>
    <t>MFUK111078</t>
  </si>
  <si>
    <t>TGHU6533909</t>
  </si>
  <si>
    <t>MFUK111075</t>
  </si>
  <si>
    <t>TGHU6532420</t>
  </si>
  <si>
    <t>MFUK111079</t>
  </si>
  <si>
    <t>SEGU6003346</t>
  </si>
  <si>
    <t>MFUK111076</t>
  </si>
  <si>
    <t>EGSU9005859</t>
  </si>
  <si>
    <t>MFUK111074</t>
  </si>
  <si>
    <t>PANTECH CORPORATION, 19-13, ICHIRIYAMA 5 CHOME, OTSU CITY, SHIGA-KEN, JAPAN, TEL:077-543-6625 FAX:077-543-6685,</t>
  </si>
  <si>
    <t>KY PHU GIA COMPANY LIMITED ADD: NAM GIANG STREET, NHO QUAN TOWN, NHO QUAN DISTRICT, NINH BINH PROVINCE, VIET NAM EMAIL:HIENNT.HUBT@GMAIL.COM, HUONGHD177@GMAIL.COM TEL:842435667688</t>
  </si>
  <si>
    <t>TOU SHIN CO.,LTD6-6-21 TAJIMA IKUNO-KU OSAKA-SHI OSAKA-FU, JAPAN TEL:06-6756-8858/FAX:06-4309-7380</t>
  </si>
  <si>
    <t>TAISEI TRADING CO.,LTD.4-4-15,KANO-CHO,CHUO-KU,KOBE, HYOGO,650-0001,JAPAN TEL:078-331-8970 FAX:078-331-8971</t>
  </si>
  <si>
    <t>TRUONG THINH PACKING PRODUCTION PRIVATE ENTERPRISE HA HAMLET, DONG MAI VILLAGE, KHANH HAI COMMUNE, YEN KHANH DISTRICT NINH BINH PROVINCE, VIET NAM(CONTACT:MR LEE) MAIL:TRUONGTHINH.IMPORT@GMAIL.COM *</t>
  </si>
  <si>
    <t>TOU SHIN CO.,LTD6-6-21 TAJIMA IKUNO-KU OSAKA-SHI OSAKA-FU, JAPAN TEL:06-6756-8858/FAX:06-4309-7378</t>
  </si>
  <si>
    <t>TOU SHIN CO.,LTD6-6-21 TAJIMA IKUNO-KU OSAKA-SHI OSAKA-FU, JAPAN TEL:06-6756-8858/FAX:06-4309-7379</t>
  </si>
  <si>
    <t>UPLUS TRADING B.V.KURT CALLOSTRAAT,</t>
  </si>
  <si>
    <t>KY PHU GIA COMPANY LIMITEDADD: NAM, GIANG STREET,NHO QUANTOWN,NHO QUAN, DISTRICT, NINH BINHPROVINCE, VIET, NAMEMAIL:KYPHUPHATPLASTIC@GMAIL,., COM**,</t>
  </si>
  <si>
    <t>Đội KS chủ trì, Doanh nghiệp chưa từ chối nhận hàng, Đã đăng báo</t>
  </si>
  <si>
    <t>TYRES ( OTR CASINGS)</t>
  </si>
  <si>
    <t>EITU1829556</t>
  </si>
  <si>
    <t>BS270465</t>
  </si>
  <si>
    <t>INNOVATION PACIFIC SINGAPORE PTE LT, D 10 ANSON ROAD, #27-02 INTERNATION, AL PLAZA, SINGAPORE 079903,</t>
  </si>
  <si>
    <t>520800043312</t>
  </si>
  <si>
    <t>LEOPARD</t>
  </si>
  <si>
    <t xml:space="preserve">OOYAMA INDUSTRY CO.,LTD49,8-CHOME,HIGASHISUEHIRO, YATOMI-SHI,AICHI 498-0063 JAPAN TEL:+81(0)567-69-6131 FAX:+81(0)567-69-6132 </t>
  </si>
  <si>
    <t>WASTEPAPER</t>
  </si>
  <si>
    <t>PT0853945</t>
  </si>
  <si>
    <t>PEUTE PAPIERRECYCLING BAANHOEKWEG, 4 3313 LA DORDRECHT THE NETHERLAND, S</t>
  </si>
  <si>
    <t>964722971</t>
  </si>
  <si>
    <t>KK, PL theo công văn số 9097/HQHP-HĐXLPLTĐ ngày 21/7/2020 của HĐXLPLTĐ. KSHQ đã kiểm tra phân loại theo công văn 1020/HQHP-KSHQ ngày 26/11/2018, Đã đăng báo</t>
  </si>
  <si>
    <t>PT0752592</t>
  </si>
  <si>
    <t>PEUTE PAPIERRECYCLING BV BAANHOEK, WEG 4 3313 LA DORDRECHT Netherland, s,</t>
  </si>
  <si>
    <t>964716352</t>
  </si>
  <si>
    <t>PT0854033</t>
  </si>
  <si>
    <t>222722</t>
  </si>
  <si>
    <t xml:space="preserve">GOLDEN BRIDGE INTERNATIONAL INC.733 9TH AVENUE CITY OF INDUSTRY, CA 91745 UNITED STATES </t>
  </si>
  <si>
    <t>HPG SERVICES AND TRADING COMPANY LIMITED- BRANCH NO.14 NGO GIA TU, THANH BINH WARD, NINH BINH PROVINCE VIET NAM</t>
  </si>
  <si>
    <t>Đã kiểm kê , phân loại theo CV 301/KSHQ-T1 ngày 15/03/2019, Đã đăng báo</t>
  </si>
  <si>
    <t>222710</t>
  </si>
  <si>
    <t>222709</t>
  </si>
  <si>
    <t>TOU SHIN CO.,LTD6-6-21 TAJIMA IKUNO-KU OSAKA-SHI OSAKA-FU,JAPAN TEL:06-6756-8858/FAX:06-4309-7378</t>
  </si>
  <si>
    <t>Đội KS chủ trì, Phát sinh trong tháng 9/2018, Đã đăng báo</t>
  </si>
  <si>
    <t>KOUKI JITSUGYO CO.,LTD.OSAKA FU KISHIWADASHI INABACHO932-1 TEL:0724792488 FAX:0724792489</t>
  </si>
  <si>
    <t>THIEN NHAN IMPORT EXPORT TRADING COMPANY LIMITEED NO 451 HUNG VUONG STREET , HONG BA NG DISTRICT , HAI PHONG CITY EMAIL: THIENNHANGROUPHP@GMAIL.COM *</t>
  </si>
  <si>
    <t xml:space="preserve"> USED TIRE</t>
  </si>
  <si>
    <t>MRKU2082505</t>
  </si>
  <si>
    <t>755859</t>
  </si>
  <si>
    <t>BANAX INTERNATIONAL INC 850 VANDALI, A, SUITE 120, COLLINSVILLE, IL 6223, 4,</t>
  </si>
  <si>
    <t>CFG-CHU LAI FLOAT GLASS JOINT STOCK COMPANY</t>
  </si>
  <si>
    <t>964601631</t>
  </si>
  <si>
    <t>CALIFORNIA TRADER</t>
  </si>
  <si>
    <t>CAIU8398356</t>
  </si>
  <si>
    <t>755855</t>
  </si>
  <si>
    <t>ECOLSUN COMMERCIALESRL VIA MALPIGHI, 9 40017 SANGIOVANNI IN PERSICETO, BO ITALY,</t>
  </si>
  <si>
    <t>MANH TOAN QUAN TRADING COMPANY MANH TOAN QUAN TRADING COMPANYLIMIT, EDADDRESS: NO. 429, ROAD NO.5 OLD,, QUAN TOAN, HONG BANG, HAI PHONG,V, IETNAM TELF.:84 2253 282 665FAX.:8, 42253282665 *</t>
  </si>
  <si>
    <t>CIPARO B.V.MARINIERSWEG 151 3011 NK, ROTTERDAMTHE NETHERLANDS,</t>
  </si>
  <si>
    <t>TUAN CUONG PLASTIC COMPANY LIMITED TON AO, XA MINH HAI, VAN LAM, HUONG YEN VIETNAM TEL:0909856688 MS .HONG TUAN CUONG 01672552686 MR. LI ZHI EMAIL: 894087036@QQ.COM</t>
  </si>
  <si>
    <t xml:space="preserve">KOUKI JITSUGYO CO.,LTD.OSAKA FU KISHIWADASHI INABACHO932-1 TEL:0724792488 FAX:0724792489 </t>
  </si>
  <si>
    <t>TCNU2701535</t>
  </si>
  <si>
    <t>A023910</t>
  </si>
  <si>
    <t>SNH ENTERPRISES LTD</t>
  </si>
  <si>
    <t>CÔNG TY LIÊN DOANH ĐẠI LÝ VẬN TẢI EVERGREEN (VN)</t>
  </si>
  <si>
    <t>511800008399</t>
  </si>
  <si>
    <t>UNI-ACCORD</t>
  </si>
  <si>
    <t>BMOU5459400</t>
  </si>
  <si>
    <t>RAO13120</t>
  </si>
  <si>
    <t>TEMU6261115</t>
  </si>
  <si>
    <t>RAO13101</t>
  </si>
  <si>
    <t>FCIU9469175</t>
  </si>
  <si>
    <t>192485</t>
  </si>
  <si>
    <t>EIKOUSEI INTERNATIONAL TRADE CORPORATION 115-1 KATAKURA MINAMI-KU SAKAI OSAKA 590-0121 JAPAN TEL 07, 2-295-7385***S,</t>
  </si>
  <si>
    <t>BACH HOANG IMPORT EXPORT, SERVICE TRADING CO,LTD.COM, 6/97/201 TRAN NGUYEN HAN LE CHANG H, VIET NAM TEL 0906029586, E-MAILIMPORT.BACHHOANG HPGMAIL.COM</t>
  </si>
  <si>
    <t>SAN LORENZO</t>
  </si>
  <si>
    <t>TIANJIN FUJIACHENG RESOURCERECYCLIN, G CO.,LTDNO 1 DONGXING ROAD BEIHUA, NINDUSTRIAN ZONE JINGHAI TIANJING, CHINA,</t>
  </si>
  <si>
    <t xml:space="preserve">KALICO COMPANY LIMITED ADD: 106 BUI THI TU NHIEN ,DONG HAI 1 WARD , HAI AN DISTRICT, HAI PHONG CITY, VIET NAM. TEL : 0986855855 EMAIL: KALICO.HP@GMAIL.COM </t>
  </si>
  <si>
    <t>FCIU7249947</t>
  </si>
  <si>
    <t>RAO13102</t>
  </si>
  <si>
    <t>SNH ENTERPRISES LTD O/B H2 WTE, INC, . YOUNG BUILDING 5 FLOOR 19 TEHERAN, -NO 34-GIL, GANGNAM-GU, SEOUL, KORE, A TEL 82 2 5254388,</t>
  </si>
  <si>
    <t>511800009611</t>
  </si>
  <si>
    <t>GESU6349695</t>
  </si>
  <si>
    <t>RAO13103</t>
  </si>
  <si>
    <t>MAGU5461381</t>
  </si>
  <si>
    <t>19061</t>
  </si>
  <si>
    <t>EITU1523437</t>
  </si>
  <si>
    <t>19009</t>
  </si>
  <si>
    <t>EITU1195148</t>
  </si>
  <si>
    <t>19070</t>
  </si>
  <si>
    <t>TCLU8320328</t>
  </si>
  <si>
    <t>19010</t>
  </si>
  <si>
    <t>TGHU8991618</t>
  </si>
  <si>
    <t>19007</t>
  </si>
  <si>
    <t>TEMU7680944</t>
  </si>
  <si>
    <t>YMAA305552</t>
  </si>
  <si>
    <t xml:space="preserve">UNION EXIM S.L.CALLE BELICE 7 03530, - LA NUCIA -ALICANTE SPAIN </t>
  </si>
  <si>
    <t>BACH HOANG IMPORT EXPORT SERVICE </t>
  </si>
  <si>
    <t>M912023809</t>
  </si>
  <si>
    <t>PLASTIC PARINGS SCRAP</t>
  </si>
  <si>
    <t>FCIU9331041</t>
  </si>
  <si>
    <t>ASL9971389B</t>
  </si>
  <si>
    <t>TOSEI PLASTIC, 2-3-2 KOMATSUGAWA EDOGAWA-KU, TOKYO-TO, JAPAN</t>
  </si>
  <si>
    <t>TRINH NGHIEN JOINT STOCK COMPANY DAI CHI: TRINH VAN NGHIEN HOUSE, NGHIA HUNG 3 TEAM, NGHIA HUNG DISTRICT, NAM DINH PROVINCIAL EMAIL: TANNGUYEN.EXPORT@GMAIL.COM . DT: 0961588315</t>
  </si>
  <si>
    <t>ATKVHOV1100001</t>
  </si>
  <si>
    <t>Được lấy hàng theo CV số 1224/KSHQ-T1 ngày 04/10/2019. Đã kiểm kê , phân loại theo CV 301/KSHQ-T1 ngày 15/03/2019, Đã đăng báo</t>
  </si>
  <si>
    <t>BMOU5263207</t>
  </si>
  <si>
    <t>ASL9971385B</t>
  </si>
  <si>
    <t>INKU2652308</t>
  </si>
  <si>
    <t>ASL9971310B</t>
  </si>
  <si>
    <t>UNION EXIM S.L.CALLE BELICE 7 03530, - LA NUCIA -ALICANTE SPAIN</t>
  </si>
  <si>
    <t>BACH HOANG IMPORT EXPORT SERVICE</t>
  </si>
  <si>
    <t>MSKU0429794</t>
  </si>
  <si>
    <t>MA0136373</t>
  </si>
  <si>
    <t>KAM HOI INDUSTRIAL COMPANY LIMITED</t>
  </si>
  <si>
    <t>SAFMARINE CONTAINER SHIPPING LINES</t>
  </si>
  <si>
    <t>770705713</t>
  </si>
  <si>
    <t>LADY OF LUCK</t>
  </si>
  <si>
    <t>SCL</t>
  </si>
  <si>
    <t>H150470201</t>
  </si>
  <si>
    <t>H150470200</t>
  </si>
  <si>
    <t>49563</t>
  </si>
  <si>
    <t>H150470207</t>
  </si>
  <si>
    <t>H150470205</t>
  </si>
  <si>
    <t>H150470210</t>
  </si>
  <si>
    <t>H150470206</t>
  </si>
  <si>
    <t>H150470211</t>
  </si>
  <si>
    <t>H150470209</t>
  </si>
  <si>
    <t>H150470204</t>
  </si>
  <si>
    <t>H15.12.69652</t>
  </si>
  <si>
    <t>CH INTERNATIONAL BROKERS, LLC.1100 WEST TOWN &amp; COUNTRY ROAD SUITE 1388 ORANGE, CA 92868 U.S.A.</t>
  </si>
  <si>
    <t xml:space="preserve">VINH LOC RECYCLING PLASTICS </t>
  </si>
  <si>
    <t>8014766930</t>
  </si>
  <si>
    <t>AATR010</t>
  </si>
  <si>
    <t>kshq KK, PL CV 559, (938 12112019), Đã đăng báo</t>
  </si>
  <si>
    <t>H15.12.69653</t>
  </si>
  <si>
    <t>kshq KK, PL CV  559, Đã đăng báo</t>
  </si>
  <si>
    <t>151269983</t>
  </si>
  <si>
    <t xml:space="preserve">TRINH NGHIEN JOINT STOCK </t>
  </si>
  <si>
    <t>8014764260</t>
  </si>
  <si>
    <t>KSHQ KK, PL 740 ngày 17/9/2018, Đã đăng báo</t>
  </si>
  <si>
    <t>DJLU5155546</t>
  </si>
  <si>
    <t>170065046</t>
  </si>
  <si>
    <t>KANGBO INDUSTRY CO., LTD IWOL-MYEON, JINCHEON-GUN, CHUNGCHEONGBUK-DO KOREA</t>
  </si>
  <si>
    <t xml:space="preserve">VINH THANH </t>
  </si>
  <si>
    <t>DJSCPHPD8W016404</t>
  </si>
  <si>
    <t>DJAB0016E</t>
  </si>
  <si>
    <t>Được nhập theo CV số 791/KSHQ-T1 ngày 13/06/2019. KSHQ KK, PL 740 ngày 17/9/2018, Đã đăng báo</t>
  </si>
  <si>
    <t>H15.12.69657</t>
  </si>
  <si>
    <t>SEALINK INTERNATIONAL INCAS AGENT FOR XINYU PLASTIC GREENVIRONMENTAL SOLUTION 403 GREENDALE DRIVE, LA PUENTE, CA 91746</t>
  </si>
  <si>
    <t xml:space="preserve">DONG A PLASTIC </t>
  </si>
  <si>
    <t>AATR016</t>
  </si>
  <si>
    <t>H15.12.69656</t>
  </si>
  <si>
    <t>SEALINK INTERNATIONAL INC AS AGENTFOR XINYU PLASTIC GREENVIRONMENTAL SOLUTION 403 GREENDALE DRIVE, LA PUENTE, CA 91747</t>
  </si>
  <si>
    <t>H15.12.69655</t>
  </si>
  <si>
    <t>SEALINK INTERNATIONAL INC AS AGENTFOR XINYU PLASTIC GREENVIRONMENTAL SOLUTION 403 GREENDALE DRIVE, LA PUENTE, CA 91746</t>
  </si>
  <si>
    <t>H15.12.69659</t>
  </si>
  <si>
    <t>AATR017</t>
  </si>
  <si>
    <t>H15.12.69658</t>
  </si>
  <si>
    <t>RE-THREAD</t>
  </si>
  <si>
    <t>CMAU5777030</t>
  </si>
  <si>
    <t>H190017916</t>
  </si>
  <si>
    <t>RONG YU TRADING SDN BHD, NO.25,JALAN TJ 1/4, TAMAN INDUSTRIA, TUANKU JAAFAR IND. PARK,, 71450 SG GADUT, SEREMBAN.,</t>
  </si>
  <si>
    <t>ASNBV009</t>
  </si>
  <si>
    <t>KK, PL theo CV số 7445/HQHP-HĐXLPLTĐ ngày 12/6/2020</t>
  </si>
  <si>
    <t>H190017922</t>
  </si>
  <si>
    <t>H190017921</t>
  </si>
  <si>
    <t>H.190018167</t>
  </si>
  <si>
    <t>ZHEJIANG SANMEN WANSHENG RUBBER PLASTIC CO.,LTD 248 HOUTANG RD.HAI YOU TOWN,SAN MEN COUNTY, ZHEJIANG,CHINA TEL: 0086-576-85331686</t>
  </si>
  <si>
    <t>SSNK0169E</t>
  </si>
  <si>
    <t>KK, PL theo công văn số 9097/HQHP-HĐXLPLTĐ ngày 21/7/2020 của HĐXLPLTĐ. Đội KSHQ chủ trì, Đã đăng báo</t>
  </si>
  <si>
    <t>H.190018165</t>
  </si>
  <si>
    <t>H.190018161</t>
  </si>
  <si>
    <t>H.190018166</t>
  </si>
  <si>
    <t>H.190018168</t>
  </si>
  <si>
    <t>H.190018180</t>
  </si>
  <si>
    <t>H.190018162</t>
  </si>
  <si>
    <t>H.190018164</t>
  </si>
  <si>
    <t>H.190018169</t>
  </si>
  <si>
    <t>H.190018163</t>
  </si>
  <si>
    <t>H15.12.69645</t>
  </si>
  <si>
    <t>RESOURCE SAVING DEVELOPMENT, 9 RUE DU 4 SEPTEMBRE, PARIS, FRANCE,</t>
  </si>
  <si>
    <t xml:space="preserve">VINH THANH CORPORATION </t>
  </si>
  <si>
    <t>AFSB056HXN</t>
  </si>
  <si>
    <t>H190017914</t>
  </si>
  <si>
    <t xml:space="preserve"> LUXCY INTERNATIONAL CO.,LTD, RM302-2, NO 51, GOJAN-RO, DANWON-GU, ANSAN-SI, GYEONGGI-DO, S. KOREA,</t>
  </si>
  <si>
    <t>KSRO1808N</t>
  </si>
  <si>
    <t>NSL</t>
  </si>
  <si>
    <t>H190017915</t>
  </si>
  <si>
    <t>H190017925</t>
  </si>
  <si>
    <t>H190017917</t>
  </si>
  <si>
    <t>H190017919</t>
  </si>
  <si>
    <t>H190017918</t>
  </si>
  <si>
    <t>H190017911</t>
  </si>
  <si>
    <t>064896</t>
  </si>
  <si>
    <t>SH:ZHONGSHAN RONGDA PLASTICS COMPANY LIMITED SANJIAO TOWN, ZHONGSHAN CITY ZHONGSHAN GUANGDONG, 528400 CHINA</t>
  </si>
  <si>
    <t xml:space="preserve">TRUONG THINH PACKING </t>
  </si>
  <si>
    <t>HLTBV1808N</t>
  </si>
  <si>
    <t>DYS</t>
  </si>
  <si>
    <t>064816</t>
  </si>
  <si>
    <t>064803</t>
  </si>
  <si>
    <t>356916</t>
  </si>
  <si>
    <t xml:space="preserve"> YU IL TRADING CO.LTD 177 TAEPYEONGRO JUNG-GU DAEGU KOREA TEL:+82-53-427-2272FAX:+82-53-427-2271</t>
  </si>
  <si>
    <t xml:space="preserve">KY PHU GIA </t>
  </si>
  <si>
    <t>DJAB0040E</t>
  </si>
  <si>
    <t>KMD</t>
  </si>
  <si>
    <t>387047</t>
  </si>
  <si>
    <t xml:space="preserve"> YU IL TRADING CO.LTD 177 TAEPYEONGRO JUNG-GU DAEGU KOREA TEL:+82-53-427-2272FAX:+82-53-427-2272</t>
  </si>
  <si>
    <t>398658</t>
  </si>
  <si>
    <t>151269996</t>
  </si>
  <si>
    <t xml:space="preserve"> YU IL TRADING CO.LTD 177 TAEPYEONGRO JUNG-GU DAEGU KOREA</t>
  </si>
  <si>
    <t>170065004</t>
  </si>
  <si>
    <t>A-MYOUNG TRADING., 30. JOGUNARI 1-GIL,SANGROK-GU,, ANSAN-SI, GYEONGGI-DO,KOREA,</t>
  </si>
  <si>
    <t xml:space="preserve">LIEN MINH IMPORT EXPORT </t>
  </si>
  <si>
    <t>KSRO1809N</t>
  </si>
  <si>
    <t>170065005</t>
  </si>
  <si>
    <t>170065002</t>
  </si>
  <si>
    <t>170065001</t>
  </si>
  <si>
    <t>151269884</t>
  </si>
  <si>
    <t>170065003</t>
  </si>
  <si>
    <t>RESINS NOS</t>
  </si>
  <si>
    <t>DFSU6705861</t>
  </si>
  <si>
    <t>00003508</t>
  </si>
  <si>
    <t>SLITY INTERNATIONAL TRADING LLC, 13300 BLANCO ROAD #305 SAN ANTONIO,, TX 78248</t>
  </si>
  <si>
    <t xml:space="preserve">NORTHERN SEA LOGISTICS </t>
  </si>
  <si>
    <t>86729176</t>
  </si>
  <si>
    <t>AFSB060HXN</t>
  </si>
  <si>
    <t>BEAU4031368</t>
  </si>
  <si>
    <t>00003505</t>
  </si>
  <si>
    <t>CMAU4750440</t>
  </si>
  <si>
    <t>00003510</t>
  </si>
  <si>
    <t xml:space="preserve"> Đội KSHQ chủ trì, Đã đăng báo</t>
  </si>
  <si>
    <t>170065016</t>
  </si>
  <si>
    <t>NPUN0015N</t>
  </si>
  <si>
    <t>170065019</t>
  </si>
  <si>
    <t>170065020</t>
  </si>
  <si>
    <t>170065018</t>
  </si>
  <si>
    <t>170065017</t>
  </si>
  <si>
    <t>170065021</t>
  </si>
  <si>
    <t>170065023</t>
  </si>
  <si>
    <t>ZHONGSHAN RONGDA PLASTICS COMPANY, LIMITED, SANJIAO TOWN, ZHONGSHAN CITY,</t>
  </si>
  <si>
    <t>170065022</t>
  </si>
  <si>
    <t>H/19.0017572</t>
  </si>
  <si>
    <t xml:space="preserve">YB ENTERPRISE SDN BHD, LOT 4161, JALAN BALING, PADANG MEHA, IND ESTATE, 09400 PADANG SERAI, KED, TEL: +604-4249088 FAX: +604-4252989, </t>
  </si>
  <si>
    <t xml:space="preserve">PHUONG MAI INDUSTRY </t>
  </si>
  <si>
    <t>75176782</t>
  </si>
  <si>
    <t>ASBRV007</t>
  </si>
  <si>
    <t>Đội ks chủ trì, DN  từ chối nhận hàng, Đã đăng báo</t>
  </si>
  <si>
    <t>H/19.0017571</t>
  </si>
  <si>
    <t>KSHQ KK, PL (CV số 11/KSHQ-T1) ngày 02/01/2019, Đã đăng báo</t>
  </si>
  <si>
    <t>1673144</t>
  </si>
  <si>
    <t>KSRO1810N</t>
  </si>
  <si>
    <t>KSHQ KK, PL 938 ngày 12/11/2018, Đã đăng báo</t>
  </si>
  <si>
    <t>H/18.00118</t>
  </si>
  <si>
    <t xml:space="preserve">SP ADVANCED MATERIALS, NO 19, JALAN 23/62B,, BANDAR MANJALARA KEPONG,, 52100 KL, MALAYSIA, </t>
  </si>
  <si>
    <t xml:space="preserve">DOANH NGHIEP TU NHAN </t>
  </si>
  <si>
    <t>75614765</t>
  </si>
  <si>
    <t>AATEV135</t>
  </si>
  <si>
    <t>KSHQ KKPL(CV 166/KSHQ-T1) ngày 23/01/2019, Đã đăng báo</t>
  </si>
  <si>
    <t>TCNU7001160</t>
  </si>
  <si>
    <t>939444</t>
  </si>
  <si>
    <t>KMTCISI0157316</t>
  </si>
  <si>
    <t>DJAB0042E</t>
  </si>
  <si>
    <t>Được lấy hàng theo CV số 869/KSHQ-T1 ngày 17/8/2020.  KSHQ KK, PL 938 ngày 12/11/2018, Đã đăng báo</t>
  </si>
  <si>
    <t>088944</t>
  </si>
  <si>
    <t>NPSZV.0054N</t>
  </si>
  <si>
    <t>581717</t>
  </si>
  <si>
    <t>DAE WON, RM103, MS VILLA, 17, TOGEUMNAM-RO, NAM-GU, INCHEON,,</t>
  </si>
  <si>
    <t xml:space="preserve">TRUONG THINH PACKAING </t>
  </si>
  <si>
    <t>076128</t>
  </si>
  <si>
    <t>KSRO1811N</t>
  </si>
  <si>
    <t>076114</t>
  </si>
  <si>
    <t>076125</t>
  </si>
  <si>
    <t>581573</t>
  </si>
  <si>
    <t>581750</t>
  </si>
  <si>
    <t>076192</t>
  </si>
  <si>
    <t>076171</t>
  </si>
  <si>
    <t xml:space="preserve"> SH:ZHONGSHAN RONGDA PLASTICS COMPANY LIMITED SANJIAO TOWN, ZHONGSHAN CITY ZHONGSHAN GUANGDONG, 528400 CHINA</t>
  </si>
  <si>
    <t>076138</t>
  </si>
  <si>
    <t>600710</t>
  </si>
  <si>
    <t>DAE WON, RM103, MS VILLA, 17, TOGEUMNAM-RO, NAM-GU, INCHEON,</t>
  </si>
  <si>
    <t>581581</t>
  </si>
  <si>
    <t>600276</t>
  </si>
  <si>
    <t>DAE WON, RM103, MS VILLA, 17, TOGEUMNAM-RO, NAM-GU,INCHEON, K,</t>
  </si>
  <si>
    <t>HLTBV1811N</t>
  </si>
  <si>
    <t>600624</t>
  </si>
  <si>
    <t>581627</t>
  </si>
  <si>
    <t>581685</t>
  </si>
  <si>
    <t>581433</t>
  </si>
  <si>
    <t>600269</t>
  </si>
  <si>
    <t>581477</t>
  </si>
  <si>
    <t>581625</t>
  </si>
  <si>
    <t>600626</t>
  </si>
  <si>
    <t>600267</t>
  </si>
  <si>
    <t>DAE WON, RM103, MS VILLA, 17, TOGEUMNAM-RO, NAM-GU,INCHEON, K</t>
  </si>
  <si>
    <t>600627</t>
  </si>
  <si>
    <t>PP TON BAG</t>
  </si>
  <si>
    <t>0886</t>
  </si>
  <si>
    <t>GO SEN CO., LTD. 15-16, YURAM-GIL 95BEON-GIL, PALTAN-MYEON , HWASEONG-SI,GYEONGGI-DO, KOREA</t>
  </si>
  <si>
    <t xml:space="preserve">IUM LOGISTICS </t>
  </si>
  <si>
    <t>NPUN0017N</t>
  </si>
  <si>
    <t>(GC)PE FILM</t>
  </si>
  <si>
    <t>H190017923</t>
  </si>
  <si>
    <t>HUD GROUP, 25-29 PARAMOUNT ROAD, WEST FOOTSCRAY VIC 3012, AUSTRALIA</t>
  </si>
  <si>
    <t>71356478</t>
  </si>
  <si>
    <t>ACHL024CMN</t>
  </si>
  <si>
    <t>KSHQ đã phối hợp kiểm tra phân loại theo công văn 1072/HQHP-KSHQ 12/12/2018, Đã đăng báo</t>
  </si>
  <si>
    <t>0065958</t>
  </si>
  <si>
    <t>0065803</t>
  </si>
  <si>
    <t>0065600</t>
  </si>
  <si>
    <t>0065591</t>
  </si>
  <si>
    <t>TRUONG THINH PACKAGING</t>
  </si>
  <si>
    <t>KWANGJIN TRADING CO.,LTD, 350, SUNAM-DONG, KWANGSAN-KU, KWANGJU-SHI, KOREA</t>
  </si>
  <si>
    <t xml:space="preserve">TRUONG THINH PACKAGING </t>
  </si>
  <si>
    <t>NPSZV.0055N</t>
  </si>
  <si>
    <t>H/18.00119</t>
  </si>
  <si>
    <t>1677271</t>
  </si>
  <si>
    <t>INTERNATIONAL TRADING SUPPLY CHAIN , (SINGAPORE) PTE, 1 BUKIT BATOK CRESCENT, 06-50 WECGA, SINGAPORE 658064,</t>
  </si>
  <si>
    <t>NPUN0018N</t>
  </si>
  <si>
    <t>1677290</t>
  </si>
  <si>
    <t>1677269</t>
  </si>
  <si>
    <t>1677299</t>
  </si>
  <si>
    <t>1677231</t>
  </si>
  <si>
    <t>1677263</t>
  </si>
  <si>
    <t>1677229</t>
  </si>
  <si>
    <t>1677227</t>
  </si>
  <si>
    <t>1677266</t>
  </si>
  <si>
    <t>088970</t>
  </si>
  <si>
    <t>NPSZV.0056N</t>
  </si>
  <si>
    <t>088987</t>
  </si>
  <si>
    <t>602496</t>
  </si>
  <si>
    <t>KWANGJIN TRADING CO.,LTD, 350, SUNAM-DONG, KWANGSAN-KU, KWANGJU-SHI, KOREA,</t>
  </si>
  <si>
    <t xml:space="preserve">BACH HOANG IMPORT </t>
  </si>
  <si>
    <t>H.190018252</t>
  </si>
  <si>
    <t>LUXCY INTERNATIONAL CO.,LTD, RM302-2, NO 51, GOJAN-RO,DANWON-GU,, GYEONGGI-DO, S. KOREA TEL031-402-42</t>
  </si>
  <si>
    <t>KSRO1813N</t>
  </si>
  <si>
    <t>KK, PL theo công văn số 9097/HQHP-HĐXLPLTĐ ngày 21/7/2020 của HĐXLPLTĐ. KK, PL theo CV số 7445/HQHP-HĐXLPLTĐ ngày 12/6/2020</t>
  </si>
  <si>
    <t>H190017924</t>
  </si>
  <si>
    <t>VN PLASTIC LIMITED , ADD UNIT 04,7/F BRIGHT WAY TOWER , NO.33 MONG KOK RD. KL HONGKONG</t>
  </si>
  <si>
    <t>H.190018179</t>
  </si>
  <si>
    <t>H.190018251</t>
  </si>
  <si>
    <t>H190017913</t>
  </si>
  <si>
    <t>H190017912</t>
  </si>
  <si>
    <t>H.190018178</t>
  </si>
  <si>
    <t>1411181</t>
  </si>
  <si>
    <t>DOXIT PTY LTD., 70 BERTRAND AVE, MULGRAVE VIC 3170, AUSTRALIA,</t>
  </si>
  <si>
    <t xml:space="preserve">TUAN CUONG PLASTIC </t>
  </si>
  <si>
    <t>71356147</t>
  </si>
  <si>
    <t>ACHL0IV02N</t>
  </si>
  <si>
    <t>1411184</t>
  </si>
  <si>
    <t>313577</t>
  </si>
  <si>
    <t>L&amp;HM PLASTIC OKGUCHEONDONG-RO 26 BEON-GIL, SIHEUNG-SIGYEONGGI-DO, KOREA</t>
  </si>
  <si>
    <t>NPUN0019N</t>
  </si>
  <si>
    <t>318593</t>
  </si>
  <si>
    <t>318600</t>
  </si>
  <si>
    <t>318598</t>
  </si>
  <si>
    <t>318597</t>
  </si>
  <si>
    <t>H/19.0017573</t>
  </si>
  <si>
    <t>SUNG JI CO.,LTD. NO.284, SONGSAN-RI, YANGGAM-MYEON, HWASEONG-SI, GYEONGGI-DO, KOREA. TEL)031-352-7696 FAX)031-352-7698</t>
  </si>
  <si>
    <t xml:space="preserve">PLASTECH㎜MANUFACTURING </t>
  </si>
  <si>
    <t>SSNK0176E</t>
  </si>
  <si>
    <t>826146</t>
  </si>
  <si>
    <t>LOTOS CORPORATION 10F, SHINJUKU EAST COURT, 6-28-7, SHINJUKU, SHINJUKU-KU, TOKYO, 160-0022, JAPAN TEL:81-3-6278-9408 FAX:81-3-6278-9409</t>
  </si>
  <si>
    <t xml:space="preserve">TRUONG THINH PRIVATE </t>
  </si>
  <si>
    <t>HLTBV1814N</t>
  </si>
  <si>
    <t>PAN</t>
  </si>
  <si>
    <t>FCIU7216882</t>
  </si>
  <si>
    <t xml:space="preserve"> ZHONGSHAN RONGDA PLASTICS COMPANY LIMITED SANJIAO TOWN, ZHONGSHAN CITY ZHONGSHAN GUANGDONG, 528400 CHINA</t>
  </si>
  <si>
    <t>NSSLHGHPC1801505</t>
  </si>
  <si>
    <t>NPUN0021N</t>
  </si>
  <si>
    <t>TCNU6097866</t>
  </si>
  <si>
    <t>NSSU7052957</t>
  </si>
  <si>
    <t>FCIU7083584</t>
  </si>
  <si>
    <t>5511227</t>
  </si>
  <si>
    <t>MATRECO SDN BHD NO. 1&amp;3 JALAN TERUNTUM 20/KU8, TAMAN MERU SETIA, MERU 41050 KLANG, SELANGOR</t>
  </si>
  <si>
    <t xml:space="preserve">CNNBO952036                        </t>
  </si>
  <si>
    <t>HANSA ALTENBURG V.1702W</t>
  </si>
  <si>
    <t>23/03/2017 00:00:00</t>
  </si>
  <si>
    <t>UA</t>
  </si>
  <si>
    <t>5510301</t>
  </si>
  <si>
    <t>HAS3211464</t>
  </si>
  <si>
    <t>YAUKA INTERNATIONAL TRADING COMPANY LTD FLAT A, 6/FL., WING WONG COMM. BLDG, 557-559 NATHAN ROAD, KOWLOON, HONG KONG TEL: 86 13115866988 email: UPLUSCHINA@163.COM</t>
  </si>
  <si>
    <t>VICONSHIP</t>
  </si>
  <si>
    <t xml:space="preserve">HHHKG170003233                     </t>
  </si>
  <si>
    <t>VENUS C V.1716S</t>
  </si>
  <si>
    <t>26/04/2017 00:00:00</t>
  </si>
  <si>
    <t>KSHQ KK, PL (CV số 12/KSHQ-T1) ngày 02/01/2019, Đã đăng báo</t>
  </si>
  <si>
    <t>HAHU5010299</t>
  </si>
  <si>
    <t>H.170065452</t>
  </si>
  <si>
    <t xml:space="preserve">HHHKG170003535                     </t>
  </si>
  <si>
    <t>JJ NAGOYA V.1717S</t>
  </si>
  <si>
    <t>03/05/2017 00:00:00</t>
  </si>
  <si>
    <t>KSHQ kiểm kê PL(777/kshq) 27/9/2018, Đã đăng báo</t>
  </si>
  <si>
    <t>H.15.1269731</t>
  </si>
  <si>
    <t xml:space="preserve">ROLI INTERNATIONAL, LLC.AS AGENT FOR FUKUTOMI COMPANY LIMITED 32/F., ASIA TRADE CENTRE, 79 LEI MUK ROAD, KWAI CHUNG, N.T., HONG KONG </t>
  </si>
  <si>
    <t>VINH LOC RECYCLING PLASTICS</t>
  </si>
  <si>
    <t xml:space="preserve">COSU8015377960                     </t>
  </si>
  <si>
    <t>ZHONG LIAN HAI XIA V.1720W</t>
  </si>
  <si>
    <t>17/05/2017 00:00:00</t>
  </si>
  <si>
    <t>CC</t>
  </si>
  <si>
    <t>KSHQ KK, PL , Đã đăng báo</t>
  </si>
  <si>
    <t>H.15.1269732</t>
  </si>
  <si>
    <t>H.15.1269733</t>
  </si>
  <si>
    <t>H.15.1269734</t>
  </si>
  <si>
    <t>H.15.1269746</t>
  </si>
  <si>
    <t>FUKUTOMI COMPANY LTDRM 3202, 32/F ASIA TRADE CENTRE79 LEI MUK ROAD, KWAI CHUNG, N.T.HONG KONG, DONG A PLASTIC COMPANY LIMITEDCHAU SON INDUSTRIAL PARK, PHU LYCITY, HA NAM, VIETNAM TEL (84-4)35667, 688 EMAILYENDH@VINHTHANHCORP.COM.VN *,</t>
  </si>
  <si>
    <t>DONG A PLASTIC</t>
  </si>
  <si>
    <t xml:space="preserve">HDMUOLHP3447519                    </t>
  </si>
  <si>
    <t>PACIFIC EXPRESS V.703S</t>
  </si>
  <si>
    <t>23/12/2017 06:00:00</t>
  </si>
  <si>
    <t>CAXU8140738</t>
  </si>
  <si>
    <t>H170065489</t>
  </si>
  <si>
    <t>MH VIET NAM INVESTMENT PROMOTION JOINT STOCK *** 3MEZONISOPPUSINMATSUDO501,SHIMMATSUDOHIGASHI,MATSUDO-SHI,CHIBA,270-0033,JAPANTEL/FAX:047-710-9810</t>
  </si>
  <si>
    <t xml:space="preserve">KMTCTOS0180280                     </t>
  </si>
  <si>
    <t>SKY HOPE V.1805S</t>
  </si>
  <si>
    <t>25/03/2018 00:00:00</t>
  </si>
  <si>
    <t>Được lấy hàng theo CV số 869/KSHQ-T1 ngày 17/8/2020.  KSHQ kiểm kê PL(777/kshq) 27/9/2018, Đã đăng báo</t>
  </si>
  <si>
    <t>CAIU7663136</t>
  </si>
  <si>
    <t>H5941587/</t>
  </si>
  <si>
    <t>CFG - CHU LAI FLOAT GLASS</t>
  </si>
  <si>
    <t xml:space="preserve">HDMUAUWB1734816                    </t>
  </si>
  <si>
    <t>PACIFIC PEARL V.378S</t>
  </si>
  <si>
    <t>17/04/2018 02:00:00</t>
  </si>
  <si>
    <t>CAIU9837751</t>
  </si>
  <si>
    <t>FEJ9754424/</t>
  </si>
  <si>
    <t>GLDU9981006</t>
  </si>
  <si>
    <t>H5939224/</t>
  </si>
  <si>
    <t>HDMU6813400</t>
  </si>
  <si>
    <t>X0922149/</t>
  </si>
  <si>
    <t>GC</t>
  </si>
  <si>
    <t>GESU3351580</t>
  </si>
  <si>
    <t>B1424655</t>
  </si>
  <si>
    <t>INNOVATION PACIFIC SINGAPORE PTE. LTD. 10 ANSON ROAD 27-02 INTERNATIONAL PLAZA SINGAPORE</t>
  </si>
  <si>
    <t>CFG-CHU LAI FLOAT GLASS JSC NORTH CHU LAI INDUSTRIAL ZONE TAM DIEP COMMUNE NUI THANH DISTRICT QUANG NAM PROVINCE</t>
  </si>
  <si>
    <t xml:space="preserve">HDMURTWB0979143                    </t>
  </si>
  <si>
    <t>PACIFIC GRACE V.247S</t>
  </si>
  <si>
    <t>23/04/2018 22:00:00</t>
  </si>
  <si>
    <t>GESU5617319</t>
  </si>
  <si>
    <t>B1541042</t>
  </si>
  <si>
    <t>TRLU7114698</t>
  </si>
  <si>
    <t>VEP52022</t>
  </si>
  <si>
    <t>UPLUS TRADING B.V.KURT CALLOSTRAAT 153067 CZ ROTTERDAMTHE NETHERLANDSTEL 010-2937745 FAX 010-29377, 48,</t>
  </si>
  <si>
    <t xml:space="preserve">HDMUAWHP0979563                    </t>
  </si>
  <si>
    <t>PACIFIC EXPRESS V.715S</t>
  </si>
  <si>
    <t>01/05/2018 14:00:00</t>
  </si>
  <si>
    <t>TIRES</t>
  </si>
  <si>
    <t>CAIU7486365</t>
  </si>
  <si>
    <t>B1561616/</t>
  </si>
  <si>
    <t>SCHENKER LOGISTICS NEDERLAND B.V.NIEUWESLUISWEG 2503197 KV BOTLEK ROTTERDAMNETHERLANDSAS AGENT OF SC, HENKEROCEAN LIMITED,</t>
  </si>
  <si>
    <t>SCHENKER</t>
  </si>
  <si>
    <t xml:space="preserve">HDMURTWB0979224                    </t>
  </si>
  <si>
    <t>DRYU9222526</t>
  </si>
  <si>
    <t>B1561615/</t>
  </si>
  <si>
    <t xml:space="preserve">99P RECYCLING LIMITEDOFFICE 3/13, IVY BUSINESS CENTRE,CROWN STREET, FAILSWORTH,MANCHESTERM35 9BG, TE, L 0161-870-2721FAX 0161-683-3290, </t>
  </si>
  <si>
    <t xml:space="preserve">HDMUGBHP0539468                    </t>
  </si>
  <si>
    <t>PACIFIC GRACE V.248S</t>
  </si>
  <si>
    <t>15/05/2018 12:00:00</t>
  </si>
  <si>
    <t>SEGU6045296</t>
  </si>
  <si>
    <t>WA53821/</t>
  </si>
  <si>
    <t xml:space="preserve">GREENEX ENVIRONMENTAL PTY LTD752A SPRINGVALE ROADMULGRAVE, VIC 3170TEL 03 9501 0012FAX 03 9501 001, 3, </t>
  </si>
  <si>
    <t xml:space="preserve">HDMUAUHP1746599                    </t>
  </si>
  <si>
    <t>PACIFIC EXPRESS V.716S</t>
  </si>
  <si>
    <t>22/05/2018 04:00:00</t>
  </si>
  <si>
    <t>003540/</t>
  </si>
  <si>
    <t>99P RECYCLING LIMITEDOFFICE 3/13, IVY BUSINESS CENTRE,CROWN STREET, FAILSWORTH,MANCHESTERM35 9BG, TE, L 0161-870-2721FAX 0161-683-3290,</t>
  </si>
  <si>
    <t xml:space="preserve">HDMUGBHP0539551                    </t>
  </si>
  <si>
    <t>033492/</t>
  </si>
  <si>
    <t xml:space="preserve">KGH GMBH, BOETERNHOEFEN 13, 24594 HOHENWESTEDT, GERMANY, </t>
  </si>
  <si>
    <t xml:space="preserve">HLCUHAM180427011                   </t>
  </si>
  <si>
    <t>PACIFIC PEARL V.380S</t>
  </si>
  <si>
    <t>29/05/2018 12:00:00</t>
  </si>
  <si>
    <t>HL</t>
  </si>
  <si>
    <t>Được lấy hàng theo CV số 1224/KSHQ-T1 ngày 04/10/2019. Đã đăng báo</t>
  </si>
  <si>
    <t>033319/</t>
  </si>
  <si>
    <t>033499/</t>
  </si>
  <si>
    <t>033343/</t>
  </si>
  <si>
    <t xml:space="preserve"> USED TYRES</t>
  </si>
  <si>
    <t>BSIU9234183</t>
  </si>
  <si>
    <t>WA53829/</t>
  </si>
  <si>
    <t xml:space="preserve">HDMUAUHP1756561                    </t>
  </si>
  <si>
    <t>PACIFIC PEARL V.381S</t>
  </si>
  <si>
    <t>19/06/2018 00:30:00</t>
  </si>
  <si>
    <t>R036152</t>
  </si>
  <si>
    <t xml:space="preserve">RDB PLASTICS GMBH, NORTORFER STR. 2, 24613 AUKRUG, GERMANY, </t>
  </si>
  <si>
    <t xml:space="preserve">HLCUEUR180425117                   </t>
  </si>
  <si>
    <t>R036145</t>
  </si>
  <si>
    <t>R036108</t>
  </si>
  <si>
    <t>R036191</t>
  </si>
  <si>
    <t>R036159</t>
  </si>
  <si>
    <t>FREMO NV, SCHOOLMEESTERLAAN 51, 8670 KOKSIJDE, BELGIUM,</t>
  </si>
  <si>
    <t xml:space="preserve">HLCUANR180460060                   </t>
  </si>
  <si>
    <t>PACIFIC GRACE V.252S</t>
  </si>
  <si>
    <t>25/06/2018 23:00:00</t>
  </si>
  <si>
    <t>PP BIG BAGS</t>
  </si>
  <si>
    <t>0131682/</t>
  </si>
  <si>
    <t>TPH INTERNATIONAL SHIPPING C/O WORLD CONNECTIONS LLC, 182 WHITMAN AVE. EDISON, NJ 08817,</t>
  </si>
  <si>
    <t xml:space="preserve">LGB801476000                       </t>
  </si>
  <si>
    <t>TCNU6246635</t>
  </si>
  <si>
    <t>H405169/</t>
  </si>
  <si>
    <t>GREENEX ENVIRONMENTAL PTY LTD752A SPRINGVALE ROADMULGRAVE, VIC 3170TEL 03 9501 0012FAX 03 9501 001, 3</t>
  </si>
  <si>
    <t xml:space="preserve">HDMUAUHP1758809                    </t>
  </si>
  <si>
    <t>PACIFIC EXPRESS V.718S</t>
  </si>
  <si>
    <t>03/07/2018 00:30:00</t>
  </si>
  <si>
    <t>TRLU7361229</t>
  </si>
  <si>
    <t>7877449/</t>
  </si>
  <si>
    <t>RANGOLEE BVBA, DE KEYSERLEI 58-60 BOX 19, 2018 ANTWERPEN BELGIUM,</t>
  </si>
  <si>
    <t xml:space="preserve">HLCUANR180522281                   </t>
  </si>
  <si>
    <t>R035244</t>
  </si>
  <si>
    <t>RDB PLASTICS GMBH, NORTORFER STR. 2, 24613 AUKRUG,</t>
  </si>
  <si>
    <t xml:space="preserve">HLCUHAM180557242                   </t>
  </si>
  <si>
    <t>PACIFIC PEARL V.382S</t>
  </si>
  <si>
    <t>10/07/2018 00:00:00</t>
  </si>
  <si>
    <t>RO35217</t>
  </si>
  <si>
    <t>R035313</t>
  </si>
  <si>
    <t>EUR645294</t>
  </si>
  <si>
    <t xml:space="preserve">HLCULIV180465074                   </t>
  </si>
  <si>
    <t>PCIU8195887</t>
  </si>
  <si>
    <t>0131699</t>
  </si>
  <si>
    <t xml:space="preserve">LGB801653800                       </t>
  </si>
  <si>
    <t>PACIFIC GRACE V.253S</t>
  </si>
  <si>
    <t>17/07/2018 00:00:00</t>
  </si>
  <si>
    <t>KG688403</t>
  </si>
  <si>
    <t>HPG SERVICES AND TRADING</t>
  </si>
  <si>
    <t xml:space="preserve">KMTCNGO0297389                     </t>
  </si>
  <si>
    <t>SKY HOPE V.1813S</t>
  </si>
  <si>
    <t>30/07/2018 00:00:00</t>
  </si>
  <si>
    <t>HLD0800714/</t>
  </si>
  <si>
    <t xml:space="preserve">HLCUTLV180607167                   </t>
  </si>
  <si>
    <t>PACIFIC PEARL V.383S</t>
  </si>
  <si>
    <t>31/07/2018 00:00:00</t>
  </si>
  <si>
    <t>145067/</t>
  </si>
  <si>
    <t>190419/</t>
  </si>
  <si>
    <t xml:space="preserve">HLCUANR180715933                   </t>
  </si>
  <si>
    <t>PACIFIC GRACE V.254S</t>
  </si>
  <si>
    <t>07/08/2018 06:00:00</t>
  </si>
  <si>
    <t>TSI4832420</t>
  </si>
  <si>
    <t xml:space="preserve">HLCUANR180716545                   </t>
  </si>
  <si>
    <t>3689131</t>
  </si>
  <si>
    <t xml:space="preserve">HLCULIV180710062                   </t>
  </si>
  <si>
    <t>PACIFIC GRACE V.255S</t>
  </si>
  <si>
    <t>27/08/2018 23:00:00</t>
  </si>
  <si>
    <t>153837</t>
  </si>
  <si>
    <t>ORIENTAL SUPREME (HK) LIMITED
UNIT 1601, 16/F, COMWEB PLAZA, 12 CHEUNG YUE STREET, LAI CHI KOK, KOWLOON, HONG KONG</t>
  </si>
  <si>
    <t xml:space="preserve">PHUOC CO CONSTRUST -TRADING COMPANY LIMITED </t>
  </si>
  <si>
    <t>SPIRIT OF MANILA816A</t>
  </si>
  <si>
    <t>Nam Hải ICD</t>
  </si>
  <si>
    <t>KSHQ KK, PL CV 605/HQHP-HĐXL, Đã đăng báo</t>
  </si>
  <si>
    <t>153839</t>
  </si>
  <si>
    <t>USED AUTOMOBILE SCRAP</t>
  </si>
  <si>
    <t>TCNU2067565</t>
  </si>
  <si>
    <t>5448839</t>
  </si>
  <si>
    <t xml:space="preserve">CFG - CHU LAI FLOAT GLASS JOINT STOCK COMPANY </t>
  </si>
  <si>
    <t>MSCUWK095500</t>
  </si>
  <si>
    <t>TCNU7727023</t>
  </si>
  <si>
    <t>5448833</t>
  </si>
  <si>
    <t>CARU9773606</t>
  </si>
  <si>
    <t>5448832</t>
  </si>
  <si>
    <t>BMOU5583113</t>
  </si>
  <si>
    <t>5448831</t>
  </si>
  <si>
    <t>SEGU6128127</t>
  </si>
  <si>
    <t>0787028</t>
  </si>
  <si>
    <t>MSCUWK095534</t>
  </si>
  <si>
    <t>TGHU8870853</t>
  </si>
  <si>
    <t>04751526</t>
  </si>
  <si>
    <t>TCNU3618240</t>
  </si>
  <si>
    <t>04751527</t>
  </si>
  <si>
    <t>MSCU9359132</t>
  </si>
  <si>
    <t>04751524</t>
  </si>
  <si>
    <t>MSCU9439937</t>
  </si>
  <si>
    <t>8426812</t>
  </si>
  <si>
    <t>MSCUWK144803</t>
  </si>
  <si>
    <t>TCLU5900180</t>
  </si>
  <si>
    <t>8426814</t>
  </si>
  <si>
    <t>TRLU7210855</t>
  </si>
  <si>
    <t>0638412</t>
  </si>
  <si>
    <t>TRLU7291034</t>
  </si>
  <si>
    <t>04751548</t>
  </si>
  <si>
    <t>SEGU6239579</t>
  </si>
  <si>
    <t>18415113</t>
  </si>
  <si>
    <t>MSCUWK104997</t>
  </si>
  <si>
    <t>TGBU5622764</t>
  </si>
  <si>
    <t>04751525</t>
  </si>
  <si>
    <t>TCNU1246099</t>
  </si>
  <si>
    <t>0011080</t>
  </si>
  <si>
    <t>TGHU9427650</t>
  </si>
  <si>
    <t>0787027</t>
  </si>
  <si>
    <t>XINU8197751</t>
  </si>
  <si>
    <t>8426810</t>
  </si>
  <si>
    <t>MEDU4626103</t>
  </si>
  <si>
    <t>8426817</t>
  </si>
  <si>
    <t>MEDU7790580</t>
  </si>
  <si>
    <t>04751523</t>
  </si>
  <si>
    <t>MSCU9089612</t>
  </si>
  <si>
    <t>0011081</t>
  </si>
  <si>
    <t>MEDU7690127</t>
  </si>
  <si>
    <t>8426811</t>
  </si>
  <si>
    <t>INKU6525092</t>
  </si>
  <si>
    <t>04751522</t>
  </si>
  <si>
    <t>MEDU7556210</t>
  </si>
  <si>
    <t>8426818</t>
  </si>
  <si>
    <t>MEDU4646141</t>
  </si>
  <si>
    <t>8426816</t>
  </si>
  <si>
    <t>INKU6562959</t>
  </si>
  <si>
    <t>0638409</t>
  </si>
  <si>
    <t>MEDU4894826</t>
  </si>
  <si>
    <t>04751549</t>
  </si>
  <si>
    <t>MSCU7578297</t>
  </si>
  <si>
    <t>04751547</t>
  </si>
  <si>
    <t>MEDU7294379</t>
  </si>
  <si>
    <t>8426813</t>
  </si>
  <si>
    <t>CAIU9521892</t>
  </si>
  <si>
    <t>0787029</t>
  </si>
  <si>
    <t>CAIU7831353</t>
  </si>
  <si>
    <t>8426819</t>
  </si>
  <si>
    <t>BMOU5641293</t>
  </si>
  <si>
    <t>PO25869</t>
  </si>
  <si>
    <t>FCIU8399047</t>
  </si>
  <si>
    <t>0011078</t>
  </si>
  <si>
    <t>CAIU7819867</t>
  </si>
  <si>
    <t>0011083</t>
  </si>
  <si>
    <t>BEAU4285613</t>
  </si>
  <si>
    <t>18415114</t>
  </si>
  <si>
    <t>CAIU7310761</t>
  </si>
  <si>
    <t>8426802</t>
  </si>
  <si>
    <t>CAIU9959723</t>
  </si>
  <si>
    <t>PO25862</t>
  </si>
  <si>
    <t>CRSU9123466</t>
  </si>
  <si>
    <t>0011082</t>
  </si>
  <si>
    <t>4925833</t>
  </si>
  <si>
    <t xml:space="preserve"> JAH YUM INDUSTRIAL CO., LTD </t>
  </si>
  <si>
    <t xml:space="preserve">PHUONG MAI INDUSTRY ENVIRONMENT COMPANY LIMITED </t>
  </si>
  <si>
    <t>Đã KK, PL theo Công văn số 303/KSHQ-T1 ngày 15/03/2019, Đã đăng báo</t>
  </si>
  <si>
    <t>TCLU5497921</t>
  </si>
  <si>
    <t>8581624</t>
  </si>
  <si>
    <t>MSCUWK607551</t>
  </si>
  <si>
    <t>XUTRA BHUMVHK821R</t>
  </si>
  <si>
    <t>MEDU7689893</t>
  </si>
  <si>
    <t>8581623</t>
  </si>
  <si>
    <t>TCNU1607988</t>
  </si>
  <si>
    <t>8581625</t>
  </si>
  <si>
    <t>MSCU9575810</t>
  </si>
  <si>
    <t>8581628</t>
  </si>
  <si>
    <t>MEDU4670997</t>
  </si>
  <si>
    <t>8581630</t>
  </si>
  <si>
    <t>TCNU6463271</t>
  </si>
  <si>
    <t>8581627</t>
  </si>
  <si>
    <t>MSCU9435401</t>
  </si>
  <si>
    <t>8624906</t>
  </si>
  <si>
    <t>MSCUWK507280</t>
  </si>
  <si>
    <t>TCNU3188392</t>
  </si>
  <si>
    <t>8581629</t>
  </si>
  <si>
    <t>TEMU7639853</t>
  </si>
  <si>
    <t>8581621</t>
  </si>
  <si>
    <t>BMOU6879645</t>
  </si>
  <si>
    <t>8581626</t>
  </si>
  <si>
    <t>TLLU5189758</t>
  </si>
  <si>
    <t>8581622</t>
  </si>
  <si>
    <t>TGHU6799972</t>
  </si>
  <si>
    <t>638498</t>
  </si>
  <si>
    <t>TGCU0234230</t>
  </si>
  <si>
    <t>8624907</t>
  </si>
  <si>
    <t>TCLU8133224</t>
  </si>
  <si>
    <t>1474022</t>
  </si>
  <si>
    <t>TCLU7773309</t>
  </si>
  <si>
    <t>9816717</t>
  </si>
  <si>
    <t>MSCU8355298</t>
  </si>
  <si>
    <t>UL5805293</t>
  </si>
  <si>
    <t>MSCU7243380</t>
  </si>
  <si>
    <t>8624908</t>
  </si>
  <si>
    <t>TGHU6432652</t>
  </si>
  <si>
    <t>8624909</t>
  </si>
  <si>
    <t>MEDU7552977</t>
  </si>
  <si>
    <t>638494</t>
  </si>
  <si>
    <t>CAIU7226286</t>
  </si>
  <si>
    <t>UL0755896</t>
  </si>
  <si>
    <t>BMOU4282049</t>
  </si>
  <si>
    <t>UL5805289</t>
  </si>
  <si>
    <t>SEGU4245340</t>
  </si>
  <si>
    <t>8624910</t>
  </si>
  <si>
    <t>MSCU9538098</t>
  </si>
  <si>
    <t>UL0755898</t>
  </si>
  <si>
    <t>CAIU7438916</t>
  </si>
  <si>
    <t>UL1439011</t>
  </si>
  <si>
    <t>MSCUPE084996</t>
  </si>
  <si>
    <t>SPIRIT OF MANILAHK822A</t>
  </si>
  <si>
    <t>MEDU7018391</t>
  </si>
  <si>
    <t>UL1439009</t>
  </si>
  <si>
    <t>CLHU9082423</t>
  </si>
  <si>
    <t>UL1439010</t>
  </si>
  <si>
    <t>TGHU6443343</t>
  </si>
  <si>
    <t>UL1439012</t>
  </si>
  <si>
    <t>TCNU2375969</t>
  </si>
  <si>
    <t>18052521</t>
  </si>
  <si>
    <t>MSCUWK573944</t>
  </si>
  <si>
    <t>BMOU5633955</t>
  </si>
  <si>
    <t>0005052</t>
  </si>
  <si>
    <t>TCNU5637208</t>
  </si>
  <si>
    <t>0005070</t>
  </si>
  <si>
    <t>MEDU7858421</t>
  </si>
  <si>
    <t>0005051</t>
  </si>
  <si>
    <t>BMOU6157880</t>
  </si>
  <si>
    <t>UL2443889</t>
  </si>
  <si>
    <t>TCLU5521930</t>
  </si>
  <si>
    <t>UL5805281</t>
  </si>
  <si>
    <t>ORIENTAL SUPREME (HK) LIMITED UNIT 1601, 16/F, COMWEB PLAZA, 12 CHEUNG YUE STREET, LAI CHI KOK, KOWLOON, HONG KONG</t>
  </si>
  <si>
    <t>MSCUWK593454</t>
  </si>
  <si>
    <t>TGHU9187230</t>
  </si>
  <si>
    <t>UL0755851</t>
  </si>
  <si>
    <t>TLLU5152569</t>
  </si>
  <si>
    <t>0475159</t>
  </si>
  <si>
    <t>TGBU5565290</t>
  </si>
  <si>
    <t>5816874</t>
  </si>
  <si>
    <t>MSCU7045030</t>
  </si>
  <si>
    <t>6709305</t>
  </si>
  <si>
    <t>MSCUWK574652</t>
  </si>
  <si>
    <t>TCNU2218830</t>
  </si>
  <si>
    <t>UL5805277</t>
  </si>
  <si>
    <t>TEMU7962300</t>
  </si>
  <si>
    <t>04751614</t>
  </si>
  <si>
    <t>DFSU6191124</t>
  </si>
  <si>
    <t>04751602</t>
  </si>
  <si>
    <t>TCNU1554321</t>
  </si>
  <si>
    <t>8624941</t>
  </si>
  <si>
    <t>MEDU8750534</t>
  </si>
  <si>
    <t>04751593</t>
  </si>
  <si>
    <t>TCNU1600920</t>
  </si>
  <si>
    <t>A221871</t>
  </si>
  <si>
    <t>INKU6663661</t>
  </si>
  <si>
    <t>6709304</t>
  </si>
  <si>
    <t>TGBU5780820</t>
  </si>
  <si>
    <t>0005054</t>
  </si>
  <si>
    <t>MSCUWK591284</t>
  </si>
  <si>
    <t>MEDU4742464</t>
  </si>
  <si>
    <t>04751589</t>
  </si>
  <si>
    <t>BEAU4270845</t>
  </si>
  <si>
    <t>9816702</t>
  </si>
  <si>
    <t>INKU6474610</t>
  </si>
  <si>
    <t>8624944</t>
  </si>
  <si>
    <t>SEGU6090443</t>
  </si>
  <si>
    <t>9816700</t>
  </si>
  <si>
    <t>MSCU7138662</t>
  </si>
  <si>
    <t>0005053</t>
  </si>
  <si>
    <t>MEDU7142843</t>
  </si>
  <si>
    <t>6709295</t>
  </si>
  <si>
    <t>GLDU0666493</t>
  </si>
  <si>
    <t>6709297</t>
  </si>
  <si>
    <t>INKU6728211</t>
  </si>
  <si>
    <t>6726864</t>
  </si>
  <si>
    <t>MSCUWK574140</t>
  </si>
  <si>
    <t>GESU4232610</t>
  </si>
  <si>
    <t>8624942</t>
  </si>
  <si>
    <t>CAIU7765740</t>
  </si>
  <si>
    <t>8624947</t>
  </si>
  <si>
    <t>CAIU7470311</t>
  </si>
  <si>
    <t>6726860</t>
  </si>
  <si>
    <t>MSCU7490987</t>
  </si>
  <si>
    <t>9816720</t>
  </si>
  <si>
    <t>TCNU1612270</t>
  </si>
  <si>
    <t>5816879</t>
  </si>
  <si>
    <t>MEDU7439549</t>
  </si>
  <si>
    <t>5816877</t>
  </si>
  <si>
    <t>CARU9988306</t>
  </si>
  <si>
    <t>8624946</t>
  </si>
  <si>
    <t>MSCU7928646</t>
  </si>
  <si>
    <t>UL0755894</t>
  </si>
  <si>
    <t>INKU6742816</t>
  </si>
  <si>
    <t>UL5805283</t>
  </si>
  <si>
    <t>SEGU5414893</t>
  </si>
  <si>
    <t>5448861</t>
  </si>
  <si>
    <t>MSCUWK593355</t>
  </si>
  <si>
    <t>MEDU8573151</t>
  </si>
  <si>
    <t>UL5805276</t>
  </si>
  <si>
    <t>FSCU9599727</t>
  </si>
  <si>
    <t>5448864</t>
  </si>
  <si>
    <t>MEDU4886883</t>
  </si>
  <si>
    <t>8624945</t>
  </si>
  <si>
    <t>AMFU8800430</t>
  </si>
  <si>
    <t>04751590</t>
  </si>
  <si>
    <t>MEDU4631270</t>
  </si>
  <si>
    <t>5448863</t>
  </si>
  <si>
    <t>TCNU2853440</t>
  </si>
  <si>
    <t>5816878</t>
  </si>
  <si>
    <t>BMOU4304240</t>
  </si>
  <si>
    <t>04751594</t>
  </si>
  <si>
    <t>FSCU8002518</t>
  </si>
  <si>
    <t>6709303</t>
  </si>
  <si>
    <t>FSCU9438785</t>
  </si>
  <si>
    <t>6726865</t>
  </si>
  <si>
    <t>TRLU7092140</t>
  </si>
  <si>
    <t>6726867</t>
  </si>
  <si>
    <t>MEDU4775128</t>
  </si>
  <si>
    <t>6709301</t>
  </si>
  <si>
    <t>GLDU0737874</t>
  </si>
  <si>
    <t>A221870</t>
  </si>
  <si>
    <t>TGHU9347528</t>
  </si>
  <si>
    <t>A221868</t>
  </si>
  <si>
    <t>CAXU9964681</t>
  </si>
  <si>
    <t>0638430</t>
  </si>
  <si>
    <t>TEMU8288265</t>
  </si>
  <si>
    <t>5448862</t>
  </si>
  <si>
    <t>MEDU4880801</t>
  </si>
  <si>
    <t>8624943</t>
  </si>
  <si>
    <t>TGBU5570357</t>
  </si>
  <si>
    <t>UL0755890</t>
  </si>
  <si>
    <t>SEGU4707644</t>
  </si>
  <si>
    <t>04751595</t>
  </si>
  <si>
    <t>MEDU8214953</t>
  </si>
  <si>
    <t>04751592</t>
  </si>
  <si>
    <t>MEDU8725790</t>
  </si>
  <si>
    <t>6709296</t>
  </si>
  <si>
    <t>MSCU7675640</t>
  </si>
  <si>
    <t>6726858</t>
  </si>
  <si>
    <t>MEDU4561595</t>
  </si>
  <si>
    <t>0638417</t>
  </si>
  <si>
    <t>FCIU8882667</t>
  </si>
  <si>
    <t>5448877</t>
  </si>
  <si>
    <t>TCLU4876622</t>
  </si>
  <si>
    <t>9816701</t>
  </si>
  <si>
    <t>MSCU9695902</t>
  </si>
  <si>
    <t>UL5805251</t>
  </si>
  <si>
    <t>TCNU2352789</t>
  </si>
  <si>
    <t>6709302</t>
  </si>
  <si>
    <t>BMOU6961563</t>
  </si>
  <si>
    <t>UL5805278</t>
  </si>
  <si>
    <t>TGBU5976367</t>
  </si>
  <si>
    <t>UL0755852</t>
  </si>
  <si>
    <t>MSCU7675002</t>
  </si>
  <si>
    <t>9816719</t>
  </si>
  <si>
    <t>MSCU7224170</t>
  </si>
  <si>
    <t>5816876</t>
  </si>
  <si>
    <t>MEDU7781274</t>
  </si>
  <si>
    <t>UL0755854</t>
  </si>
  <si>
    <t>CRSU9053899</t>
  </si>
  <si>
    <t>8347681</t>
  </si>
  <si>
    <t>MSCUWK815048</t>
  </si>
  <si>
    <t>XUTRA BHUMHK823A</t>
  </si>
  <si>
    <t>MEDU8472475</t>
  </si>
  <si>
    <t>8347682</t>
  </si>
  <si>
    <t>MEDU8267969</t>
  </si>
  <si>
    <t>8347689</t>
  </si>
  <si>
    <t>GESU6244539</t>
  </si>
  <si>
    <t>8347338</t>
  </si>
  <si>
    <t>MSCUWK715552</t>
  </si>
  <si>
    <t>BMOU4318840</t>
  </si>
  <si>
    <t>8347641</t>
  </si>
  <si>
    <t>TGHU9384748</t>
  </si>
  <si>
    <t>8347645</t>
  </si>
  <si>
    <t>TLLU5189070</t>
  </si>
  <si>
    <t>8347333</t>
  </si>
  <si>
    <t>INKU6548014</t>
  </si>
  <si>
    <t>8347649</t>
  </si>
  <si>
    <t>MEDU4614632</t>
  </si>
  <si>
    <t>8347647</t>
  </si>
  <si>
    <t>TCNU1589441</t>
  </si>
  <si>
    <t>8347643</t>
  </si>
  <si>
    <t>TGHU9701668</t>
  </si>
  <si>
    <t>8347642</t>
  </si>
  <si>
    <t>MEDU8480444</t>
  </si>
  <si>
    <t>8347685</t>
  </si>
  <si>
    <t>TCNU1315008</t>
  </si>
  <si>
    <t>8347683</t>
  </si>
  <si>
    <t>CXDU2016706</t>
  </si>
  <si>
    <t>8347648</t>
  </si>
  <si>
    <t>MSCU9144875</t>
  </si>
  <si>
    <t>8347334</t>
  </si>
  <si>
    <t>TGHU9051198</t>
  </si>
  <si>
    <t>8347680</t>
  </si>
  <si>
    <t>MEDU8431990</t>
  </si>
  <si>
    <t>8347336</t>
  </si>
  <si>
    <t>BMOU5526284</t>
  </si>
  <si>
    <t>8347644</t>
  </si>
  <si>
    <t>TCNU9706288</t>
  </si>
  <si>
    <t>8347330</t>
  </si>
  <si>
    <t>CXDU2006288</t>
  </si>
  <si>
    <t>8347331</t>
  </si>
  <si>
    <t>TCNU9596180</t>
  </si>
  <si>
    <t>8347332</t>
  </si>
  <si>
    <t>TCNU1083010</t>
  </si>
  <si>
    <t>8347640</t>
  </si>
  <si>
    <t>TEMU8563963</t>
  </si>
  <si>
    <t>8347337</t>
  </si>
  <si>
    <t>MEDU7903304</t>
  </si>
  <si>
    <t>8347684</t>
  </si>
  <si>
    <t>TGCU5022110</t>
  </si>
  <si>
    <t>8347650</t>
  </si>
  <si>
    <t>EU07106966</t>
  </si>
  <si>
    <t>JAH YUM INDUSTRIAL CO.,LTD B11640 230B STREET MAPLE RIDGE BC V2X IZ4 CANADA</t>
  </si>
  <si>
    <t>SPIRIT OF MANILAHK824A</t>
  </si>
  <si>
    <t>TCNU5772168</t>
  </si>
  <si>
    <t>UL5805282</t>
  </si>
  <si>
    <t>MSCUWK679741</t>
  </si>
  <si>
    <t>CAIU9486600</t>
  </si>
  <si>
    <t>638427</t>
  </si>
  <si>
    <t>MSCU7161370</t>
  </si>
  <si>
    <t>5448873</t>
  </si>
  <si>
    <t>MSCUWK679832</t>
  </si>
  <si>
    <t>TEMU6823573</t>
  </si>
  <si>
    <t>UL5805279</t>
  </si>
  <si>
    <t>MSCU7021280</t>
  </si>
  <si>
    <t>UL5805285</t>
  </si>
  <si>
    <t>MSCU7716190</t>
  </si>
  <si>
    <t>8624948</t>
  </si>
  <si>
    <t>TGBU5565427</t>
  </si>
  <si>
    <t>5448874</t>
  </si>
  <si>
    <t>MSCU9440970</t>
  </si>
  <si>
    <t>UL5805295</t>
  </si>
  <si>
    <t>TCLU5305891</t>
  </si>
  <si>
    <t>5448875</t>
  </si>
  <si>
    <t>MEDU8075101</t>
  </si>
  <si>
    <t>UL5805270</t>
  </si>
  <si>
    <t>FSCU6564199</t>
  </si>
  <si>
    <t>UL5805263</t>
  </si>
  <si>
    <t>GLDU9729988</t>
  </si>
  <si>
    <t>UL5805274</t>
  </si>
  <si>
    <t>GLDU7690613</t>
  </si>
  <si>
    <t>UL0755888</t>
  </si>
  <si>
    <t>UETU5668437</t>
  </si>
  <si>
    <t>5448866</t>
  </si>
  <si>
    <t>TCNU1546809</t>
  </si>
  <si>
    <t>8624952</t>
  </si>
  <si>
    <t>MEDU8732438</t>
  </si>
  <si>
    <t>8624950</t>
  </si>
  <si>
    <t>TCNU1613609</t>
  </si>
  <si>
    <t>UL5805280</t>
  </si>
  <si>
    <t>GLDU7687672</t>
  </si>
  <si>
    <t>UL5805258</t>
  </si>
  <si>
    <t>UETU5664679</t>
  </si>
  <si>
    <t>UL5805297</t>
  </si>
  <si>
    <t>UETU5664283</t>
  </si>
  <si>
    <t>8624951</t>
  </si>
  <si>
    <t>FSCU6245057</t>
  </si>
  <si>
    <t>8624949</t>
  </si>
  <si>
    <t>TCLU9105572</t>
  </si>
  <si>
    <t>UL5805260</t>
  </si>
  <si>
    <t>TGBU5976393</t>
  </si>
  <si>
    <t>UL5805266</t>
  </si>
  <si>
    <t>TCNU1606791</t>
  </si>
  <si>
    <t>UL5805287</t>
  </si>
  <si>
    <t>MEDU4883230</t>
  </si>
  <si>
    <t>5448865</t>
  </si>
  <si>
    <t>UETU5669921</t>
  </si>
  <si>
    <t>5816886</t>
  </si>
  <si>
    <t>MSCUWK764808</t>
  </si>
  <si>
    <t>MEDU8494833</t>
  </si>
  <si>
    <t>UL5805265</t>
  </si>
  <si>
    <t>MEDU4511233</t>
  </si>
  <si>
    <t>5816885</t>
  </si>
  <si>
    <t>MEDU8878340</t>
  </si>
  <si>
    <t>4751628</t>
  </si>
  <si>
    <t>BMOU5502169</t>
  </si>
  <si>
    <t>4751624</t>
  </si>
  <si>
    <t>TGBU5866837</t>
  </si>
  <si>
    <t>8624957</t>
  </si>
  <si>
    <t>UETU5677125</t>
  </si>
  <si>
    <t>8624955</t>
  </si>
  <si>
    <t>MEDU8917339</t>
  </si>
  <si>
    <t>UL0755887</t>
  </si>
  <si>
    <t>MEDU8883861</t>
  </si>
  <si>
    <t>UL0755863</t>
  </si>
  <si>
    <t>CXDU2011999</t>
  </si>
  <si>
    <t>4751607</t>
  </si>
  <si>
    <t>MSCU9581010</t>
  </si>
  <si>
    <t>661452</t>
  </si>
  <si>
    <t>TLLU5115890</t>
  </si>
  <si>
    <t>661467</t>
  </si>
  <si>
    <t>TEMU8269500</t>
  </si>
  <si>
    <t>8624960</t>
  </si>
  <si>
    <t>TRLU7225074</t>
  </si>
  <si>
    <t>638426</t>
  </si>
  <si>
    <t>TCNU9472600</t>
  </si>
  <si>
    <t>4751627</t>
  </si>
  <si>
    <t>CAIU7652358</t>
  </si>
  <si>
    <t>8624953</t>
  </si>
  <si>
    <t>TCKU9709132</t>
  </si>
  <si>
    <t>661485</t>
  </si>
  <si>
    <t>MSCU7001160</t>
  </si>
  <si>
    <t>661471</t>
  </si>
  <si>
    <t>TGCU0235621</t>
  </si>
  <si>
    <t>661464</t>
  </si>
  <si>
    <t>MEDU7326352</t>
  </si>
  <si>
    <t>5448867</t>
  </si>
  <si>
    <t>MSCUWK764899</t>
  </si>
  <si>
    <t>MSCU8096880</t>
  </si>
  <si>
    <t>4751629</t>
  </si>
  <si>
    <t>TCNU1614966</t>
  </si>
  <si>
    <t>8624956</t>
  </si>
  <si>
    <t>TRLU6907526</t>
  </si>
  <si>
    <t>4751609</t>
  </si>
  <si>
    <t>TGBU5910400</t>
  </si>
  <si>
    <t>4751608</t>
  </si>
  <si>
    <t>MSCU7235678</t>
  </si>
  <si>
    <t>4751626</t>
  </si>
  <si>
    <t>MEDU4517294</t>
  </si>
  <si>
    <t>661483</t>
  </si>
  <si>
    <t>TCNU1608623</t>
  </si>
  <si>
    <t>4751623</t>
  </si>
  <si>
    <t>TCLU5790328</t>
  </si>
  <si>
    <t>5448912</t>
  </si>
  <si>
    <t>MEDU8006461</t>
  </si>
  <si>
    <t>5448911</t>
  </si>
  <si>
    <t>FSCU8931035</t>
  </si>
  <si>
    <t>4751637</t>
  </si>
  <si>
    <t>UETU5676704</t>
  </si>
  <si>
    <t>UL0755885</t>
  </si>
  <si>
    <t>MSCU7744274</t>
  </si>
  <si>
    <t>661457</t>
  </si>
  <si>
    <t>CAIU7791707</t>
  </si>
  <si>
    <t>5448872</t>
  </si>
  <si>
    <t>CLHU8743940</t>
  </si>
  <si>
    <t>UL0755886</t>
  </si>
  <si>
    <t>TGBU5907664</t>
  </si>
  <si>
    <t>661487</t>
  </si>
  <si>
    <t>MSCU7278509</t>
  </si>
  <si>
    <t>8624954</t>
  </si>
  <si>
    <t>TGHU8869087</t>
  </si>
  <si>
    <t>5448920</t>
  </si>
  <si>
    <t>TRLU7093893</t>
  </si>
  <si>
    <t>5816887</t>
  </si>
  <si>
    <t>CAIU8029281</t>
  </si>
  <si>
    <t>661499</t>
  </si>
  <si>
    <t>FCIU8444932</t>
  </si>
  <si>
    <t>4751625</t>
  </si>
  <si>
    <t>UETU5673454</t>
  </si>
  <si>
    <t>661494</t>
  </si>
  <si>
    <t>MEDU8217227</t>
  </si>
  <si>
    <t>8614167</t>
  </si>
  <si>
    <t>MSCUWK864301</t>
  </si>
  <si>
    <t>BMOU6945773</t>
  </si>
  <si>
    <t>8614160</t>
  </si>
  <si>
    <t>TCLU5875683</t>
  </si>
  <si>
    <t>8614164</t>
  </si>
  <si>
    <t>TGHU6257288</t>
  </si>
  <si>
    <t>8614163</t>
  </si>
  <si>
    <t>FSCU8852928</t>
  </si>
  <si>
    <t>8614165</t>
  </si>
  <si>
    <t>FCIU9807415</t>
  </si>
  <si>
    <t>8614168</t>
  </si>
  <si>
    <t>FCIU9328829</t>
  </si>
  <si>
    <t>8614166</t>
  </si>
  <si>
    <t>MEDU8747335</t>
  </si>
  <si>
    <t>8614162</t>
  </si>
  <si>
    <t>BMOU6913673</t>
  </si>
  <si>
    <t>8614161</t>
  </si>
  <si>
    <t>TCNU2213187</t>
  </si>
  <si>
    <t>8614169</t>
  </si>
  <si>
    <t>TEMU8477839</t>
  </si>
  <si>
    <t>5448919</t>
  </si>
  <si>
    <t>BMOU6756661</t>
  </si>
  <si>
    <t>8624973</t>
  </si>
  <si>
    <t>CFG - CHU LAI FLOAT GLASS JOINT STOCK COMPANY</t>
  </si>
  <si>
    <t>MEDUBT018943</t>
  </si>
  <si>
    <t>SPIRIT OF MANILAHK826A</t>
  </si>
  <si>
    <t>CAIU7320857</t>
  </si>
  <si>
    <t>0661431</t>
  </si>
  <si>
    <t>CAIU7753610</t>
  </si>
  <si>
    <t>0638440</t>
  </si>
  <si>
    <t>CRSU9266488</t>
  </si>
  <si>
    <t>5816895</t>
  </si>
  <si>
    <t>FSCU8366736</t>
  </si>
  <si>
    <t>8624971</t>
  </si>
  <si>
    <t>GESU5401248</t>
  </si>
  <si>
    <t>5816896</t>
  </si>
  <si>
    <t>GLDU7322870</t>
  </si>
  <si>
    <t>0638439</t>
  </si>
  <si>
    <t>GLDU7365552</t>
  </si>
  <si>
    <t>UL0755878</t>
  </si>
  <si>
    <t>INKU6548518</t>
  </si>
  <si>
    <t>0661410</t>
  </si>
  <si>
    <t>INKU6584768</t>
  </si>
  <si>
    <t>04751672</t>
  </si>
  <si>
    <t>MEDU4830924</t>
  </si>
  <si>
    <t>0661451</t>
  </si>
  <si>
    <t>MEDU4841976</t>
  </si>
  <si>
    <t>04751679</t>
  </si>
  <si>
    <t>MEDU7102291</t>
  </si>
  <si>
    <t>0661488</t>
  </si>
  <si>
    <t>MEDU7215153</t>
  </si>
  <si>
    <t>UL0755876</t>
  </si>
  <si>
    <t>MEDU7266187</t>
  </si>
  <si>
    <t>0661447</t>
  </si>
  <si>
    <t>MEDU7296453</t>
  </si>
  <si>
    <t>0661405</t>
  </si>
  <si>
    <t>MEDU7347669</t>
  </si>
  <si>
    <t>04751680</t>
  </si>
  <si>
    <t>MEDU7388307</t>
  </si>
  <si>
    <t>8624970</t>
  </si>
  <si>
    <t>MEDU7565850</t>
  </si>
  <si>
    <t>UL0755873</t>
  </si>
  <si>
    <t>MEDU7875250</t>
  </si>
  <si>
    <t>5816898</t>
  </si>
  <si>
    <t>MEDU7961810</t>
  </si>
  <si>
    <t>8624975</t>
  </si>
  <si>
    <t>MEDU8168457</t>
  </si>
  <si>
    <t>04751650</t>
  </si>
  <si>
    <t>MEDU8168740</t>
  </si>
  <si>
    <t>04751673</t>
  </si>
  <si>
    <t>MSCU7274519</t>
  </si>
  <si>
    <t>0661497</t>
  </si>
  <si>
    <t>MSCU7806592</t>
  </si>
  <si>
    <t>04751635</t>
  </si>
  <si>
    <t>MSCU7997288</t>
  </si>
  <si>
    <t>0638435</t>
  </si>
  <si>
    <t>MSCU9186660</t>
  </si>
  <si>
    <t>0638436</t>
  </si>
  <si>
    <t>SEGU6126090</t>
  </si>
  <si>
    <t>8624974</t>
  </si>
  <si>
    <t>TCNU1331673</t>
  </si>
  <si>
    <t>04751671</t>
  </si>
  <si>
    <t>TCNU3134333</t>
  </si>
  <si>
    <t>0638446</t>
  </si>
  <si>
    <t>TGBU5858132</t>
  </si>
  <si>
    <t>8624972</t>
  </si>
  <si>
    <t>TTNU9080108</t>
  </si>
  <si>
    <t>04751645</t>
  </si>
  <si>
    <t>MSCU9077545</t>
  </si>
  <si>
    <t>5448909</t>
  </si>
  <si>
    <t>MEDUBT019149</t>
  </si>
  <si>
    <t>AMFU8560622</t>
  </si>
  <si>
    <t>8624961</t>
  </si>
  <si>
    <t>MSCUWK851860</t>
  </si>
  <si>
    <t>BMOU6131020</t>
  </si>
  <si>
    <t>04751631</t>
  </si>
  <si>
    <t>CAIU7765652</t>
  </si>
  <si>
    <t>UL0755866</t>
  </si>
  <si>
    <t>GLDU7726423</t>
  </si>
  <si>
    <t>04751641</t>
  </si>
  <si>
    <t>MEDU4701953</t>
  </si>
  <si>
    <t>0661461</t>
  </si>
  <si>
    <t>MEDU4770960</t>
  </si>
  <si>
    <t>04751630</t>
  </si>
  <si>
    <t>MEDU4787880</t>
  </si>
  <si>
    <t>0661468</t>
  </si>
  <si>
    <t>MEDU7051018</t>
  </si>
  <si>
    <t>5816891</t>
  </si>
  <si>
    <t>MEDU7509501</t>
  </si>
  <si>
    <t>04751634</t>
  </si>
  <si>
    <t>MEDU8133240</t>
  </si>
  <si>
    <t>0661466</t>
  </si>
  <si>
    <t>MEDU8700111</t>
  </si>
  <si>
    <t>0661462</t>
  </si>
  <si>
    <t>MSCU7497657</t>
  </si>
  <si>
    <t>8624963</t>
  </si>
  <si>
    <t>MSCU7890242</t>
  </si>
  <si>
    <t>04751632</t>
  </si>
  <si>
    <t>MSCU9085601</t>
  </si>
  <si>
    <t>MSCU9301300</t>
  </si>
  <si>
    <t>0661459</t>
  </si>
  <si>
    <t>SEGU4090399</t>
  </si>
  <si>
    <t>5816889</t>
  </si>
  <si>
    <t>TCLU5487190</t>
  </si>
  <si>
    <t>8624958</t>
  </si>
  <si>
    <t>TCLU5685240</t>
  </si>
  <si>
    <t>8624959</t>
  </si>
  <si>
    <t>TCNU8142624</t>
  </si>
  <si>
    <t>5816888</t>
  </si>
  <si>
    <t>TEMU6418441</t>
  </si>
  <si>
    <t>5816890</t>
  </si>
  <si>
    <t>TEMU6583620</t>
  </si>
  <si>
    <t>04751642</t>
  </si>
  <si>
    <t>TGBU5869353</t>
  </si>
  <si>
    <t>0661489</t>
  </si>
  <si>
    <t>TGBU5974045</t>
  </si>
  <si>
    <t>04751633</t>
  </si>
  <si>
    <t>TGHU8909071</t>
  </si>
  <si>
    <t>04751660</t>
  </si>
  <si>
    <t>TGHU8958292</t>
  </si>
  <si>
    <t>0661460</t>
  </si>
  <si>
    <t>TRLU8194300</t>
  </si>
  <si>
    <t>UL0755884</t>
  </si>
  <si>
    <t>DFSU7131840</t>
  </si>
  <si>
    <t>5448916</t>
  </si>
  <si>
    <t>MSCUWK851969</t>
  </si>
  <si>
    <t>FSCU8326179</t>
  </si>
  <si>
    <t>5448918</t>
  </si>
  <si>
    <t>MEDU4883924</t>
  </si>
  <si>
    <t>5448917</t>
  </si>
  <si>
    <t>MEDU8909462</t>
  </si>
  <si>
    <t>5448914</t>
  </si>
  <si>
    <t>TGBU5857840</t>
  </si>
  <si>
    <t>5448881</t>
  </si>
  <si>
    <t>SEGU4254698</t>
  </si>
  <si>
    <t>a140251671</t>
  </si>
  <si>
    <t xml:space="preserve"> WAN YU TRADING COMPANY</t>
  </si>
  <si>
    <t xml:space="preserve">GFJOINTSTOCKCOMPANY </t>
  </si>
  <si>
    <t>I270502594</t>
  </si>
  <si>
    <t>YM HAWK178S</t>
  </si>
  <si>
    <t>Đã KK, PL, Đã đăng báo</t>
  </si>
  <si>
    <t>TEMU7029819</t>
  </si>
  <si>
    <t>A140251676</t>
  </si>
  <si>
    <t>I270403604</t>
  </si>
  <si>
    <t>YMLU8289629</t>
  </si>
  <si>
    <t>A140193114</t>
  </si>
  <si>
    <t>TAEKANG RECYTEC, 579-2,SANO-DONG,GURI SI,KYEONGGI-DO, ,, KOREA,</t>
  </si>
  <si>
    <t xml:space="preserve">HA MINH VIEN CO.,LTD </t>
  </si>
  <si>
    <t>SKY FLOWER1513S</t>
  </si>
  <si>
    <t>KSHQ KK PL(793/kshq) 01/10/2018, Đã đăng báo</t>
  </si>
  <si>
    <t>A140348988</t>
  </si>
  <si>
    <t>SIGMA RECYCLING INC C/OGEMINI CORPORATION N.V.GEMINI HOUSEWATERWILGWEG 6 , 2050 ANTWERP ,BELGIUM,</t>
  </si>
  <si>
    <t>PACIFIC GRACE176S</t>
  </si>
  <si>
    <t>Đã KK, PL chuyển Hội Đồng XL (939; 121118), Đã đăng báo</t>
  </si>
  <si>
    <t>4162384</t>
  </si>
  <si>
    <t>TONY WARR INTERNATIONAL PTY LTD, 117 VENNER ROAD, ANNERLEY QLD 4103, PHONE 07 3848 8088, FAX : 07 3848 8588,</t>
  </si>
  <si>
    <t xml:space="preserve">MANH TOAN QUAN TRADING CO.,LTD </t>
  </si>
  <si>
    <t>KOTA JATI0015N</t>
  </si>
  <si>
    <t>11662</t>
  </si>
  <si>
    <t>S&amp;C COMPANY 88 ALTON TOWER CIRCLE U, NIT 1506 SCARBOROUGH ON M1V 5G5 CAN, ADA SCARBOROUGH Canada M1V 5G5,</t>
  </si>
  <si>
    <t>VINH LOC RECYCLING CORPORATION AN T</t>
  </si>
  <si>
    <t>YM INSTRUCTION198N</t>
  </si>
  <si>
    <t>3211811</t>
  </si>
  <si>
    <t>YAUKA INTERNATIONAL TRADING COMPANY LTD</t>
  </si>
  <si>
    <t>VINH LOC RECYCLING PLASTICS JOINT-STOCK COMPANY</t>
  </si>
  <si>
    <t>XIU HONG1717N</t>
  </si>
  <si>
    <t>HAC</t>
  </si>
  <si>
    <t>1519958</t>
  </si>
  <si>
    <t>UPLUS TRADING B.V., KURT CALLOSTRAAT 15, 3067CZ ROTTERDAM, THE NETHERLANDS,</t>
  </si>
  <si>
    <t>VINH LOC RECYCLING PLASTICS, JOINT -STOCK COMPANY</t>
  </si>
  <si>
    <t>SIMA SADAF007HHN</t>
  </si>
  <si>
    <t>4463089</t>
  </si>
  <si>
    <t>37812</t>
  </si>
  <si>
    <t>1395766</t>
  </si>
  <si>
    <t>2 J INTERNATIONAL CO,LTD 30-19, ARETBANSONGRO-21 BEONGIL HAEUNDAE-GU, BUSAN SOUTH KOREA,</t>
  </si>
  <si>
    <t xml:space="preserve">TRUONG THINH PRIVATE ENTERPRISE MANUFACTURING </t>
  </si>
  <si>
    <t>380710082092</t>
  </si>
  <si>
    <t>DN chưa từ chối n/h CV 2617, 3072018, KSHQ KK, PL 605, Đã đăng báo</t>
  </si>
  <si>
    <t>1395711</t>
  </si>
  <si>
    <t>DN chưa từ chối n/h CV 2617, 3072018, KSHQ KK, PL 606, Đã đăng báo</t>
  </si>
  <si>
    <t>5553396</t>
  </si>
  <si>
    <t xml:space="preserve">VINH LOC RECYCLING PLASTICS JOINT S, TOCK COMPANY </t>
  </si>
  <si>
    <t>YM IMMENSE215N</t>
  </si>
  <si>
    <t>5553394</t>
  </si>
  <si>
    <t>25108</t>
  </si>
  <si>
    <t>THURINGEN RECYCLING GMBH AM FLIEGER, HORST 2 LANGENSALZA Germany 99947,</t>
  </si>
  <si>
    <t>5553333</t>
  </si>
  <si>
    <t>5553392</t>
  </si>
  <si>
    <t>5553261</t>
  </si>
  <si>
    <t>5553397</t>
  </si>
  <si>
    <t>FUKUTOMICOMPANY LIMITED, OFFICE: 32/F., ASIA TRADE CENTRE,, 79 LEI MUK ROAD, KWAI CHUNG, N.T.,, HONG KONG FAX: +852 2385 6346 TEL:, +852 3551 8230,</t>
  </si>
  <si>
    <t>5553338</t>
  </si>
  <si>
    <t>5553398</t>
  </si>
  <si>
    <t>5553395</t>
  </si>
  <si>
    <t>5553393</t>
  </si>
  <si>
    <t>MEDU8132921</t>
  </si>
  <si>
    <t>PAPER SALES USA INC. 2075 MATSONS CIRCLE VILLANOVA, PA 19085 USA REF#: 11612</t>
  </si>
  <si>
    <t xml:space="preserve">P.P TRADING AND MANUFACTURING JOINT STOCK COMPANY </t>
  </si>
  <si>
    <t>MSCUOZ038255</t>
  </si>
  <si>
    <t>MSC REUNIONHH752A</t>
  </si>
  <si>
    <t>Đội KS chủ trì, DN chưa từ chối nhận hàng, Đã đăng báo</t>
  </si>
  <si>
    <t>MEDU8306751</t>
  </si>
  <si>
    <t>NINGBO HEMEL PLASTIC CO.,LTD, ROOM 604,6 NO.188, JINGJIA ROAD NINGBO CHINA,</t>
  </si>
  <si>
    <t xml:space="preserve">THUONG TIN IMPORT AND EXPORT TRADE </t>
  </si>
  <si>
    <t>SENTOSA TRADER1725W</t>
  </si>
  <si>
    <t>PVC SG5 RESIN</t>
  </si>
  <si>
    <t>ZCSU2582831</t>
  </si>
  <si>
    <t>RIZHAO KALAI TRADE CO., LTD WEST OF SHANDONG ROAD, DONGGANG DISTRICT, RIZHAO CITY, SHANDONG PROVINCE, CHINA TEL:17166148047</t>
  </si>
  <si>
    <t xml:space="preserve">RAINBOW TRANSPORT VIET NAM JOI </t>
  </si>
  <si>
    <t>GOSUQIN6254971</t>
  </si>
  <si>
    <t>HANSA FYN1713W</t>
  </si>
  <si>
    <t>40</t>
  </si>
  <si>
    <t>YMAA540174</t>
  </si>
  <si>
    <t>LINK ALL CORP.ADD: THE MASON COMPLE, S,SUITES19&amp;20,THE VALLEY,ANGILLAM, OBILE:+886-963475798CHEN,PAI CHING,</t>
  </si>
  <si>
    <t xml:space="preserve">CONG TY TNHH MOT THANH VIEN HUONG </t>
  </si>
  <si>
    <t>I272015171</t>
  </si>
  <si>
    <t>YM INTELLIGENT131S</t>
  </si>
  <si>
    <t>YMAA540384</t>
  </si>
  <si>
    <t>YMAA540001</t>
  </si>
  <si>
    <t>HUAN YU POLYMERS LTD,</t>
  </si>
  <si>
    <t>TRUONG THINH PRIVATE, ENTERPRISE MANUFACTURING, PACKAGING</t>
  </si>
  <si>
    <t>YMLU8865560</t>
  </si>
  <si>
    <t>YMAA754015</t>
  </si>
  <si>
    <t>GLOBAL SYSTEM JAPAN CO.,LTDTOCHIGI, KEN SANO SHI TAJIMACHO336-1 TEL :, 0283-25-8510FAX : 0283-25-8515,</t>
  </si>
  <si>
    <t xml:space="preserve">LIEN MINH IMPORT EXPORT SERVICE </t>
  </si>
  <si>
    <t>I272016260</t>
  </si>
  <si>
    <t>SIMA SADAF003S</t>
  </si>
  <si>
    <t>Được lấy hàng theo CV số 1224/KSHQ-T1 ngày 04/10/2019. KSHQ KK PL(793/kshq) 01/10/2018, Đã đăng báo</t>
  </si>
  <si>
    <t>BMOU6302740</t>
  </si>
  <si>
    <t>YMAA754059</t>
  </si>
  <si>
    <t>Được lấy hàng theo CV số 1224/KSHQ-T1 ngày 04/10/2019. KSHQ KK PL(793/kshq) ,01/10/2018, Đã đăng báo</t>
  </si>
  <si>
    <t>YMAA653344</t>
  </si>
  <si>
    <t>WAEN TRADING CO.,LTD.4F WAEN BLDG 9, -12NIHONBASHI HISAMATSU CHO CHUO K, UTOKYO JAPANTEL:3-5652-0617FAX:3, -5652-0618,</t>
  </si>
  <si>
    <t xml:space="preserve">PHUONG MAI INDUSTRY ENVIRONMENT </t>
  </si>
  <si>
    <t>YM INITIATIVE198S</t>
  </si>
  <si>
    <t>YMAA653241</t>
  </si>
  <si>
    <t>HJMU1954602</t>
  </si>
  <si>
    <t>MH VIET NAM INVESTMENT PROMOTION JOINT STOCK COMPANY3-1 MEZONISOPPUSINMATSUDO501,SHIMMATSUDOHIGASHI, MATSUDO-SHI,CHIBA,270-0033,JAPANTEL/FAX:047-710-9810</t>
  </si>
  <si>
    <t xml:space="preserve">PHUONG MAI INDUSTRY ENVIRONMENT CO,LTD </t>
  </si>
  <si>
    <t>KMTCYOK0369150</t>
  </si>
  <si>
    <t>SUNNY LOTUS1806S</t>
  </si>
  <si>
    <t>Được lấy hàng theo CV số 869/KSHQ-T1 ngày 17/8/2020.  KSHQ KK PL(793/kshq) 01/10/2018, Đã đăng báo</t>
  </si>
  <si>
    <t>YMAA637931</t>
  </si>
  <si>
    <t>ADVANCE035N</t>
  </si>
  <si>
    <t>YMAA636613</t>
  </si>
  <si>
    <t>TCLU7788119</t>
  </si>
  <si>
    <t>MSCUOZ923076</t>
  </si>
  <si>
    <t>MSC REUNIONHH813A</t>
  </si>
  <si>
    <t>TGBU5594894</t>
  </si>
  <si>
    <t>MEDU7750993</t>
  </si>
  <si>
    <t>MSCUOZ877801</t>
  </si>
  <si>
    <t>GLDU7398556</t>
  </si>
  <si>
    <t>MSCUOZ981207</t>
  </si>
  <si>
    <t>CAIU9579908</t>
  </si>
  <si>
    <t>MSCUOZ951119</t>
  </si>
  <si>
    <t>MEDU4505776</t>
  </si>
  <si>
    <t>TCNU2020927</t>
  </si>
  <si>
    <t>MEDU7809263</t>
  </si>
  <si>
    <t>CAIU7142009</t>
  </si>
  <si>
    <t>INTERPLUS SP. Z O.O.ADDRESS: WIOSENNA 20, 48-304 NYSA, POLAND</t>
  </si>
  <si>
    <t>MSCUKX733179</t>
  </si>
  <si>
    <t>CAIU8739386</t>
  </si>
  <si>
    <t>CAIU7625943</t>
  </si>
  <si>
    <t>MSCUOZ981868</t>
  </si>
  <si>
    <t>XINU8179845</t>
  </si>
  <si>
    <t>MSCUWK019328</t>
  </si>
  <si>
    <t>TCNU2370592</t>
  </si>
  <si>
    <t>SEGU6105224</t>
  </si>
  <si>
    <t>TCNU7816732</t>
  </si>
  <si>
    <t>MEDU8658367</t>
  </si>
  <si>
    <t>GLDU7348278</t>
  </si>
  <si>
    <t>FCIU8926683</t>
  </si>
  <si>
    <t>MSCU9978040</t>
  </si>
  <si>
    <t>MEDU7639146</t>
  </si>
  <si>
    <t>TCLU5007644</t>
  </si>
  <si>
    <t>FCIU8352944</t>
  </si>
  <si>
    <t>CRXU9944720</t>
  </si>
  <si>
    <t>BMOU4287740</t>
  </si>
  <si>
    <t>GLDU7691796</t>
  </si>
  <si>
    <t>CARU5184948</t>
  </si>
  <si>
    <t>TGHU8610033</t>
  </si>
  <si>
    <t>TEMU8466773</t>
  </si>
  <si>
    <t>TCLU5311997</t>
  </si>
  <si>
    <t>MEDU8669572</t>
  </si>
  <si>
    <t>SLSU8015625</t>
  </si>
  <si>
    <t>TCLU7881284</t>
  </si>
  <si>
    <t>MSCU7240490</t>
  </si>
  <si>
    <t>MEDU8183549</t>
  </si>
  <si>
    <t>DFSU7789300</t>
  </si>
  <si>
    <t>INKU6654546</t>
  </si>
  <si>
    <t>CAIU7039177</t>
  </si>
  <si>
    <t>AMFU8807250</t>
  </si>
  <si>
    <t>FCIU8361653</t>
  </si>
  <si>
    <t>GLDU7416310</t>
  </si>
  <si>
    <t>CAIU7591334</t>
  </si>
  <si>
    <t>CRSU9118897</t>
  </si>
  <si>
    <t>DRYU9514370</t>
  </si>
  <si>
    <t>FSCU9140954</t>
  </si>
  <si>
    <t>TCNU7142960</t>
  </si>
  <si>
    <t>MSCU7864768</t>
  </si>
  <si>
    <t>BEAU4239270</t>
  </si>
  <si>
    <t>CARU9763892</t>
  </si>
  <si>
    <t>MSCU9769796</t>
  </si>
  <si>
    <t>INKU6574667</t>
  </si>
  <si>
    <t>CAIU7552364</t>
  </si>
  <si>
    <t>TRLU7065356</t>
  </si>
  <si>
    <t>MSCU7099057</t>
  </si>
  <si>
    <t>MSCUWK000864</t>
  </si>
  <si>
    <t>MSC SIERRA IIHH814A</t>
  </si>
  <si>
    <t>BMOU4270840</t>
  </si>
  <si>
    <t>MSCUOZ946267</t>
  </si>
  <si>
    <t>TCLU5624991</t>
  </si>
  <si>
    <t>FSCU9752369</t>
  </si>
  <si>
    <t>MSCUOZ944148</t>
  </si>
  <si>
    <t>CRSU9228132</t>
  </si>
  <si>
    <t>FCIU8850839</t>
  </si>
  <si>
    <t>FSCU9625940</t>
  </si>
  <si>
    <t>CXDU2180290</t>
  </si>
  <si>
    <t>MSCU9832841</t>
  </si>
  <si>
    <t>TCLU5890902</t>
  </si>
  <si>
    <t>CARU9763110</t>
  </si>
  <si>
    <t>FCIU8399540</t>
  </si>
  <si>
    <t>TEMU6529471</t>
  </si>
  <si>
    <t>MSCU9819583</t>
  </si>
  <si>
    <t>BMOU4939914</t>
  </si>
  <si>
    <t>MSCU7958574</t>
  </si>
  <si>
    <t>TCLU5851249</t>
  </si>
  <si>
    <t>MSCUWK000179</t>
  </si>
  <si>
    <t>XUTRA BHUMHK815R</t>
  </si>
  <si>
    <t>MSCU7612508</t>
  </si>
  <si>
    <t>TEMU8703793</t>
  </si>
  <si>
    <t>MEDU4570149</t>
  </si>
  <si>
    <t>MEDU8189070</t>
  </si>
  <si>
    <t>CAIU9958347</t>
  </si>
  <si>
    <t>MEDU7596960</t>
  </si>
  <si>
    <t>CAIU7591381</t>
  </si>
  <si>
    <t>MSCU7958759</t>
  </si>
  <si>
    <t>CAIU8560343</t>
  </si>
  <si>
    <t>BMOU6592465</t>
  </si>
  <si>
    <t>CAXU9325171</t>
  </si>
  <si>
    <t>TCNU5763335</t>
  </si>
  <si>
    <t>TRIU9264922</t>
  </si>
  <si>
    <t>AMFU8806399</t>
  </si>
  <si>
    <t>CAIU9805137</t>
  </si>
  <si>
    <t>MEDU7974946</t>
  </si>
  <si>
    <t>CLHU8972886</t>
  </si>
  <si>
    <t>MEDU8124910</t>
  </si>
  <si>
    <t>SEGU4467013</t>
  </si>
  <si>
    <t>CLHU8107070</t>
  </si>
  <si>
    <t>TCLU5312400</t>
  </si>
  <si>
    <t>MSCUWK016605</t>
  </si>
  <si>
    <t>MSC REUNIONHH815A</t>
  </si>
  <si>
    <t>BMOU6801098</t>
  </si>
  <si>
    <t>AMFU8701084</t>
  </si>
  <si>
    <t>MEDU7201416</t>
  </si>
  <si>
    <t>MSCUWK136155</t>
  </si>
  <si>
    <t>CGL GLOBAL SERVICES LTD.ROOM 1606,16/F.,GLOBAL GATEWAY TOWER, NO.63 WING HONG STREET, CHEUNG SHA WAN,KOWLOON, HONG KONG TEL: (852)31877191 FAX: (852)31060821</t>
  </si>
  <si>
    <t xml:space="preserve">TICO LOGISTICS-TICO INTL.,CORP </t>
  </si>
  <si>
    <t>HHHKG180003266</t>
  </si>
  <si>
    <t>FESCO VOYAGER1808W</t>
  </si>
  <si>
    <t>KSHQ KK PL(793/kshq) 01/10/2018. Hãng tàu TS Line có CV số 2507/2019 ngày 25/07/2019 V/v: Xử lý hàng hóa tồn đọng, Đã đăng báo</t>
  </si>
  <si>
    <t>YMAB167917</t>
  </si>
  <si>
    <t>KAKYOUKOUGYOU CO.,LTDITACHIBORI 4-7, -27-302,NISHI-KU,OSAKA-SHI,OSAKA,J, APANTEL:06-4980-4007 FAX:06-6394-2, 625,</t>
  </si>
  <si>
    <t xml:space="preserve">KY PHU GIA COMPANY LIMITED </t>
  </si>
  <si>
    <t>SIMA SADAF006S</t>
  </si>
  <si>
    <t>YMAB167127</t>
  </si>
  <si>
    <t>TCNU7986744</t>
  </si>
  <si>
    <t>YMAA749073</t>
  </si>
  <si>
    <t>YAMASHO CORPORATION,</t>
  </si>
  <si>
    <t>I272022636</t>
  </si>
  <si>
    <t>GLDU7701528</t>
  </si>
  <si>
    <t>MSCUWK160072</t>
  </si>
  <si>
    <t>MSC SIERRA IIHH816A</t>
  </si>
  <si>
    <t>MEDU7065500</t>
  </si>
  <si>
    <t>TRLU7133300</t>
  </si>
  <si>
    <t>MSCUWK024609</t>
  </si>
  <si>
    <t>MSCU9434719</t>
  </si>
  <si>
    <t>MEDU7554732</t>
  </si>
  <si>
    <t>FSCU6929867</t>
  </si>
  <si>
    <t>CARU9899127</t>
  </si>
  <si>
    <t>TCLU9854502</t>
  </si>
  <si>
    <t>MSCUWK138987</t>
  </si>
  <si>
    <t>CAIU9911062</t>
  </si>
  <si>
    <t>MEDU4882316</t>
  </si>
  <si>
    <t>MEDU8156712</t>
  </si>
  <si>
    <t>MEDU7103298</t>
  </si>
  <si>
    <t>CAIU7583540</t>
  </si>
  <si>
    <t>ESPU8030309</t>
  </si>
  <si>
    <t>AMFU8779312</t>
  </si>
  <si>
    <t>GREENEX ENVIRONMENTAL PTY LTD 752 SPRINGVALE ROAD, MULGRAVE, VIC 3170 FAX: +61 3 9501 0013</t>
  </si>
  <si>
    <t>MSCUNM582523</t>
  </si>
  <si>
    <t>MEDU8750489</t>
  </si>
  <si>
    <t>CAXU9946055</t>
  </si>
  <si>
    <t>TCLU7769850</t>
  </si>
  <si>
    <t>BMOU6752985</t>
  </si>
  <si>
    <t>MEDU8423676</t>
  </si>
  <si>
    <t>MEDU8177084</t>
  </si>
  <si>
    <t>INKU6747952</t>
  </si>
  <si>
    <t>MSCU7062762</t>
  </si>
  <si>
    <t>FCIU9807328</t>
  </si>
  <si>
    <t>MEDU7622143</t>
  </si>
  <si>
    <t>SEGU6100808</t>
  </si>
  <si>
    <t>CAIU7109320</t>
  </si>
  <si>
    <t>MEDU4570534</t>
  </si>
  <si>
    <t>MEDU8390844</t>
  </si>
  <si>
    <t>MEDU8146000</t>
  </si>
  <si>
    <t>INKU2818960</t>
  </si>
  <si>
    <t>MSCU9798686</t>
  </si>
  <si>
    <t>MSCU7801815</t>
  </si>
  <si>
    <t>SEGU4088766</t>
  </si>
  <si>
    <t>YMAB092680</t>
  </si>
  <si>
    <t>CROSSPORT CO.,LTD.,</t>
  </si>
  <si>
    <t>I272023153</t>
  </si>
  <si>
    <t>YM INITIATIVE200S</t>
  </si>
  <si>
    <t>Được lấy hàng theo CV số 539/KSHQ-T11 ngày 29/5/2020.   Đã KK, PL theo Công văn số 303/KSHQ-T1 ngày 15/03/2019, Đã đăng báo</t>
  </si>
  <si>
    <t>SEGU5054441</t>
  </si>
  <si>
    <t>YMAB165900</t>
  </si>
  <si>
    <t>TOMITA NICHU TRADING CO.,LTDNO.18-2, KITAMIKADUKI NAWACHOTOKAI-CITY AI, CHI PREF JAPANTEL:052-602-1833FAX, :052-602-1834,</t>
  </si>
  <si>
    <t>I288011684</t>
  </si>
  <si>
    <t>Được lấy hàng theo CV số 685/KSHQ-T1 ngày 07/7/2020 của Đội kiểm soát Hải quan</t>
  </si>
  <si>
    <t>YMAA752933</t>
  </si>
  <si>
    <t>TOYO BREEZE JAPAN CO.,LTDTOKYO TO M, INATO KU MINAMIAOYAMA2-22-14TEL:0, 3-3796-5331 FAX:03-3796-5332,</t>
  </si>
  <si>
    <t>KSHQ KK, PL (CV số 13/KSHQ-T1) ngày 02/01/2019, Đã đăng báo</t>
  </si>
  <si>
    <t>YMLU8619989</t>
  </si>
  <si>
    <t>YMAB093385</t>
  </si>
  <si>
    <t>YMAA750298</t>
  </si>
  <si>
    <t>RDB PLASTICS GMBRNORTORFER STR.2246, 13AUKRUG GERMANY,</t>
  </si>
  <si>
    <t xml:space="preserve">LIEN BAO PLASTIC JOINT STOCK </t>
  </si>
  <si>
    <t>YMLU8526654</t>
  </si>
  <si>
    <t>YMAB167924</t>
  </si>
  <si>
    <t>YMAB165059</t>
  </si>
  <si>
    <t>KASEI CO.,LTD2-8 KIBA,TOBISHIMA-MUR, A,AMA-GUN,AICHI,490-1444,JAPANTEL, :0567-55-9882FAX:0567-55-9828,</t>
  </si>
  <si>
    <t>YM INTELLIGENT135S</t>
  </si>
  <si>
    <t>KSHQ KK PL 939 ngày 12112018, Đã đăng báo</t>
  </si>
  <si>
    <t>YMAB169249</t>
  </si>
  <si>
    <t>YMAB169230</t>
  </si>
  <si>
    <t>YMAB169359</t>
  </si>
  <si>
    <t>YMAA543432</t>
  </si>
  <si>
    <t>ZAIRYU SHOJI CORP.FUKUOKA KEN MII G, UNTACHIARAI MACHIOAZA HONGOU 4043, -1,</t>
  </si>
  <si>
    <t>YMAA543517</t>
  </si>
  <si>
    <t>YMAA543491</t>
  </si>
  <si>
    <t>TEMU7009751</t>
  </si>
  <si>
    <t>YMLL892414</t>
  </si>
  <si>
    <t>UNION EXIM S.L.CALLE BELICE 703530, -LA NUCIA-ALICANTE SPAINTEL:0034-6, 856183836EMAIL:UNION.EXIM.D@GMAIL., COM,</t>
  </si>
  <si>
    <t>M912023177</t>
  </si>
  <si>
    <t>SIMA SADAF006N</t>
  </si>
  <si>
    <t>Được lấy NK theo CV số 953/KSHQ-T1 ngày 24/07/2019. KSHQ KK, PL (CV số 13/KSHQ-T1) ngày 02/01/2019, Đã đăng báo</t>
  </si>
  <si>
    <t>BMOU6330017</t>
  </si>
  <si>
    <t>YMAA474388</t>
  </si>
  <si>
    <t>GREENEX ENVIRONMENTAL PTY LTD752A S, PRINGVALE ROADMULGRAVE, VIC 3170T, EL: 03 9501 0012FAX: 03 9501 0013,</t>
  </si>
  <si>
    <t xml:space="preserve">CFG - CHU LAI FLOAT GLASS JOINT </t>
  </si>
  <si>
    <t>A014000205</t>
  </si>
  <si>
    <t>YMLL892470</t>
  </si>
  <si>
    <t>UNION EXIM S.L.CALLE BELICE 7 03530, - LA NUCIA -ALICANTE - SPAIN TEL:, 0034-685618383EMAIL:UNION.EXIM.D@, GMAIL.COM,</t>
  </si>
  <si>
    <t>BMOU5738787</t>
  </si>
  <si>
    <t>YMAA306166</t>
  </si>
  <si>
    <t>FUGLER LIMITEDROOM 813,8TH FLOOR HO, NG KONG PLAZA88 CONNAUGHT ROAD MES, T TFNTEL: (0852) 2754 5828 3542,</t>
  </si>
  <si>
    <t>M912023163</t>
  </si>
  <si>
    <t>YMLU8626400</t>
  </si>
  <si>
    <t>YMLL892469</t>
  </si>
  <si>
    <t>BMOU6314931</t>
  </si>
  <si>
    <t>YMAA474238</t>
  </si>
  <si>
    <t>BMOU6295390</t>
  </si>
  <si>
    <t>YMLL892468</t>
  </si>
  <si>
    <t>YMLL892463</t>
  </si>
  <si>
    <t>TLLU4422016</t>
  </si>
  <si>
    <t>YMAA303744</t>
  </si>
  <si>
    <t>CAIU9259925</t>
  </si>
  <si>
    <t>YMAA306152</t>
  </si>
  <si>
    <t>ML-ES3075782</t>
  </si>
  <si>
    <t>BEAU4311630</t>
  </si>
  <si>
    <t>YMAA474235</t>
  </si>
  <si>
    <t>CAIU7862626</t>
  </si>
  <si>
    <t>YMAA303774</t>
  </si>
  <si>
    <t>YMLU8609954</t>
  </si>
  <si>
    <t>YMLL892479</t>
  </si>
  <si>
    <t>UNION EXIM S.L.CALLE BELICE 703530, - LA NUCIA - ALICANTE - SPAINTEL:, 0034-685618383EMAIL: UNION.EXIM.D, @GMAIL.COM,</t>
  </si>
  <si>
    <t>M912023182</t>
  </si>
  <si>
    <t>YMLL892415</t>
  </si>
  <si>
    <t>YMLL892413</t>
  </si>
  <si>
    <t>TCNU3522339</t>
  </si>
  <si>
    <t>YMAA303776</t>
  </si>
  <si>
    <t>BEAU4324279</t>
  </si>
  <si>
    <t>YMAA474296</t>
  </si>
  <si>
    <t>COMPRESSED</t>
  </si>
  <si>
    <t>CXDU2398281</t>
  </si>
  <si>
    <t>616835</t>
  </si>
  <si>
    <t>NAGAMURA SHOJI CO.,LTD</t>
  </si>
  <si>
    <t>KMTCMIZ0238144</t>
  </si>
  <si>
    <t>SKY HOPE1808S</t>
  </si>
  <si>
    <t>Được lấy hàng theo CV số 1224/KSHQ-T1 ngày 04/10/2019. Đã KK, PL theo Công văn số 303/KSHQ-T1 ngày 15/03/2019, Đã đăng báo</t>
  </si>
  <si>
    <t>KOUUNDOU GROUP CO.,LTD,</t>
  </si>
  <si>
    <t>YM INSTRUCTION220N</t>
  </si>
  <si>
    <t>YMAB165048</t>
  </si>
  <si>
    <t>YMAA544171</t>
  </si>
  <si>
    <t>EISHIN CO.,LTD.665-3 KAMIZAKAI OAZA, NOGATA SHIFUKUOKA KEN JAPANTEL:0, 949-23-3618 FAX:0949-23-3619,</t>
  </si>
  <si>
    <t>FSCU9176108</t>
  </si>
  <si>
    <t>8347522</t>
  </si>
  <si>
    <t>MSCUWK507322</t>
  </si>
  <si>
    <t>MSC REUNIONHH819A</t>
  </si>
  <si>
    <t>MEDU7074899</t>
  </si>
  <si>
    <t>8347520</t>
  </si>
  <si>
    <t>MEDU7472906</t>
  </si>
  <si>
    <t>8347534</t>
  </si>
  <si>
    <t>TGCU5025042</t>
  </si>
  <si>
    <t>8347481</t>
  </si>
  <si>
    <t>MSCU9861480</t>
  </si>
  <si>
    <t>8347521</t>
  </si>
  <si>
    <t>TLLU5186168</t>
  </si>
  <si>
    <t>8347525</t>
  </si>
  <si>
    <t>MEDU7717803</t>
  </si>
  <si>
    <t>8347535</t>
  </si>
  <si>
    <t>BMOU5920894</t>
  </si>
  <si>
    <t>8347523</t>
  </si>
  <si>
    <t>MAGU5130383</t>
  </si>
  <si>
    <t>8347529</t>
  </si>
  <si>
    <t>MEDU4503520</t>
  </si>
  <si>
    <t>8347524</t>
  </si>
  <si>
    <t>3STONE INC., 428 S. ATLANTIC BLVD SUITE # 300, MONTEREY PARK, CA 91754,</t>
  </si>
  <si>
    <t xml:space="preserve">VINH THANH CORPORATION PHO NOI GARMET INDUSTRIAL, </t>
  </si>
  <si>
    <t>KOTA JASA0045S</t>
  </si>
  <si>
    <t>5834473</t>
  </si>
  <si>
    <t>YMAB167731</t>
  </si>
  <si>
    <t>TSUNETOSHI CO.,LTD.3-2-10,KITANAGAS, A-DORI,CHUO-KU,KOBE,JAPANTEL:090-, 5161-9311,</t>
  </si>
  <si>
    <t xml:space="preserve">TRUONG THINH PACKING PRODUCTION </t>
  </si>
  <si>
    <t>SIMA SADAF007S</t>
  </si>
  <si>
    <t>YMAB089978</t>
  </si>
  <si>
    <t>YMAB089967</t>
  </si>
  <si>
    <t>H.18.0467502</t>
  </si>
  <si>
    <t>GLOBAL PLASTIC (UK) LTD69 EDENSIDE, DRIVEATTLEBOROUGHNR17 2EL,</t>
  </si>
  <si>
    <t>CAMILLA123N</t>
  </si>
  <si>
    <t>FSCU8181877</t>
  </si>
  <si>
    <t>H.18.0468257</t>
  </si>
  <si>
    <t>MSCUWK780135</t>
  </si>
  <si>
    <t>MSC SIERRA II HH822A</t>
  </si>
  <si>
    <t>TCNU9915544</t>
  </si>
  <si>
    <t>H.18.0468258</t>
  </si>
  <si>
    <t>MSCUWK608195</t>
  </si>
  <si>
    <t>BMOU6686142</t>
  </si>
  <si>
    <t>H.18.0468259</t>
  </si>
  <si>
    <t>MSCUWK780077</t>
  </si>
  <si>
    <t>TEMU6630471</t>
  </si>
  <si>
    <t>H.18.0468260</t>
  </si>
  <si>
    <t>BEAU4276360</t>
  </si>
  <si>
    <t>H.18.0468261</t>
  </si>
  <si>
    <t>MSCUWK780168</t>
  </si>
  <si>
    <t>CRXU9138555</t>
  </si>
  <si>
    <t>H.18.0468262</t>
  </si>
  <si>
    <t>INKU6430422</t>
  </si>
  <si>
    <t>H.18.0468263</t>
  </si>
  <si>
    <t>MSCU7636942</t>
  </si>
  <si>
    <t>H.18.0468264</t>
  </si>
  <si>
    <t>CAXU9320293</t>
  </si>
  <si>
    <t>H.18.0468265</t>
  </si>
  <si>
    <t>MEDU7132399</t>
  </si>
  <si>
    <t>H.18.0468267</t>
  </si>
  <si>
    <t>TCLU1820790</t>
  </si>
  <si>
    <t>H.18.0468268</t>
  </si>
  <si>
    <t>MSCUWK691050</t>
  </si>
  <si>
    <t>CLHU8322854</t>
  </si>
  <si>
    <t>H.18.0468269</t>
  </si>
  <si>
    <t>MSCU9689495</t>
  </si>
  <si>
    <t>H.18.0468270</t>
  </si>
  <si>
    <t>TEMU8480935</t>
  </si>
  <si>
    <t>H.18.0468272</t>
  </si>
  <si>
    <t>MSCU8345875</t>
  </si>
  <si>
    <t>H.18.0468273</t>
  </si>
  <si>
    <t>TGBU5723585</t>
  </si>
  <si>
    <t>H.18.0468274</t>
  </si>
  <si>
    <t>TCNU5637466</t>
  </si>
  <si>
    <t>H.18.0468275</t>
  </si>
  <si>
    <t>MEDU8126404</t>
  </si>
  <si>
    <t>H.18.0468277</t>
  </si>
  <si>
    <t>MEDU8642458</t>
  </si>
  <si>
    <t>H.18.0468280</t>
  </si>
  <si>
    <t>CAIU7226012</t>
  </si>
  <si>
    <t>H.18.0468282</t>
  </si>
  <si>
    <t>MEDU8986751</t>
  </si>
  <si>
    <t>H.18.0468467</t>
  </si>
  <si>
    <t xml:space="preserve">CFG - CHU LAI FLOAT GLASS JSC </t>
  </si>
  <si>
    <t>MEDUBT431617</t>
  </si>
  <si>
    <t>MSC SIERRA II HH834A</t>
  </si>
  <si>
    <t>MEDU4866953</t>
  </si>
  <si>
    <t>H.18.0468469</t>
  </si>
  <si>
    <t>GLDU7508653</t>
  </si>
  <si>
    <t>H.18.0468473</t>
  </si>
  <si>
    <t>MSCU7155422</t>
  </si>
  <si>
    <t>H.18.0468488</t>
  </si>
  <si>
    <t>H.18.0468879</t>
  </si>
  <si>
    <t>SONATA GENERAL TRADING FZC, OFFICE NO. C1-1002, AJMAN FREE ZONE, .P.O.BOX 20529, AJMAN (U.A.E)0,</t>
  </si>
  <si>
    <t xml:space="preserve">HPG SERVICES AND TRADING COMPANY LIMITED </t>
  </si>
  <si>
    <t>YM INTELLIGENT 136N</t>
  </si>
  <si>
    <t>KSHQ KK, PL (CV số 75-KSHQ) ngày 09/01/2019, Đã đăng báo</t>
  </si>
  <si>
    <t>H.18.0468880</t>
  </si>
  <si>
    <t xml:space="preserve">PHU HUNG TRAWACO </t>
  </si>
  <si>
    <t>KSHQ KK, PL 940 ngày 12/11/2018, Đã đăng báo</t>
  </si>
  <si>
    <t>H.18.0468881</t>
  </si>
  <si>
    <t>H.18.0468882</t>
  </si>
  <si>
    <t>H.18.0468883</t>
  </si>
  <si>
    <t>H.18.0468884</t>
  </si>
  <si>
    <t>DFSU6490819</t>
  </si>
  <si>
    <t>H.18.0468344</t>
  </si>
  <si>
    <t>MEDUBT046217</t>
  </si>
  <si>
    <t>MSC SIERRA II HH826A</t>
  </si>
  <si>
    <t>MEDU8879542</t>
  </si>
  <si>
    <t>H.18.0468345</t>
  </si>
  <si>
    <t>MEDUBT080943</t>
  </si>
  <si>
    <t>TCNU2067647</t>
  </si>
  <si>
    <t>H.18.0468346</t>
  </si>
  <si>
    <t>MSCUWK934484</t>
  </si>
  <si>
    <t>TGHU6956726</t>
  </si>
  <si>
    <t>H.18.0468352</t>
  </si>
  <si>
    <t>TCLU5330908</t>
  </si>
  <si>
    <t>H.18.0468353</t>
  </si>
  <si>
    <t>BMOU5549309</t>
  </si>
  <si>
    <t>H.18.0468354</t>
  </si>
  <si>
    <t>SEGU6109410</t>
  </si>
  <si>
    <t>H.18.0468358</t>
  </si>
  <si>
    <t>MSCUWK948211</t>
  </si>
  <si>
    <t>TGBU5785648</t>
  </si>
  <si>
    <t>H.18.0468361</t>
  </si>
  <si>
    <t>MEDUBT080919</t>
  </si>
  <si>
    <t>CLHU8486457</t>
  </si>
  <si>
    <t>H.18.0468362</t>
  </si>
  <si>
    <t>MSCUWK979596</t>
  </si>
  <si>
    <t>TRLU5345770</t>
  </si>
  <si>
    <t>H.18.0468363</t>
  </si>
  <si>
    <t>MSCU9354526</t>
  </si>
  <si>
    <t>H.18.0468368</t>
  </si>
  <si>
    <t>MEDU8195874</t>
  </si>
  <si>
    <t>H.18.0468369</t>
  </si>
  <si>
    <t>MEDUBT080836</t>
  </si>
  <si>
    <t>UETU5587438</t>
  </si>
  <si>
    <t>H.18.0468373</t>
  </si>
  <si>
    <t>MSCUWK947643</t>
  </si>
  <si>
    <t>BMOU6555923</t>
  </si>
  <si>
    <t>H.18.0468376</t>
  </si>
  <si>
    <t>BMOU5964871</t>
  </si>
  <si>
    <t>H.18.0468379</t>
  </si>
  <si>
    <t>TCNU2729553</t>
  </si>
  <si>
    <t>H.18.0468381</t>
  </si>
  <si>
    <t>FCIU8683264</t>
  </si>
  <si>
    <t>H.18.0468382</t>
  </si>
  <si>
    <t>TGCU5005621</t>
  </si>
  <si>
    <t>H.18.0468383</t>
  </si>
  <si>
    <t>TCNU1600875</t>
  </si>
  <si>
    <t>H.18.0468385</t>
  </si>
  <si>
    <t>MEDUBT030989</t>
  </si>
  <si>
    <t>GESU5964128</t>
  </si>
  <si>
    <t>H.18.0468386</t>
  </si>
  <si>
    <t>MEDU4716280</t>
  </si>
  <si>
    <t>H.18.0468389</t>
  </si>
  <si>
    <t>TGBU5978740</t>
  </si>
  <si>
    <t>H.18.0468390</t>
  </si>
  <si>
    <t>TCNU7390436</t>
  </si>
  <si>
    <t>H.18.0468391</t>
  </si>
  <si>
    <t>MSCU8675218</t>
  </si>
  <si>
    <t>H.18.0468392</t>
  </si>
  <si>
    <t>TCNU1032374</t>
  </si>
  <si>
    <t>H.18.0468394</t>
  </si>
  <si>
    <t>TRLU8084509</t>
  </si>
  <si>
    <t>H.18.0468395</t>
  </si>
  <si>
    <t>MSCU9824804</t>
  </si>
  <si>
    <t>H.18.0468398</t>
  </si>
  <si>
    <t>MEDU7798132</t>
  </si>
  <si>
    <t>H.18.0468399</t>
  </si>
  <si>
    <t>MSCU9739430</t>
  </si>
  <si>
    <t>H.18.0468400</t>
  </si>
  <si>
    <t>CAXU9993925</t>
  </si>
  <si>
    <t>H.18.0468401</t>
  </si>
  <si>
    <t>TRLU8197491</t>
  </si>
  <si>
    <t>H.18.0468403</t>
  </si>
  <si>
    <t>MEDU4524631</t>
  </si>
  <si>
    <t>H.18.0468404</t>
  </si>
  <si>
    <t>MEDU7659266</t>
  </si>
  <si>
    <t>H.18.0468407</t>
  </si>
  <si>
    <t>TGHU8705057</t>
  </si>
  <si>
    <t>H.18.0468410</t>
  </si>
  <si>
    <t>MSCU7914196</t>
  </si>
  <si>
    <t>H.18.0468413</t>
  </si>
  <si>
    <t>GLDU7320434</t>
  </si>
  <si>
    <t>H.18.0468414</t>
  </si>
  <si>
    <t>MEDU8001705</t>
  </si>
  <si>
    <t>H.18.0468416</t>
  </si>
  <si>
    <t>TRLU7217802</t>
  </si>
  <si>
    <t>H.18.0468418</t>
  </si>
  <si>
    <t>TCNU1259579</t>
  </si>
  <si>
    <t>H.18.0468419</t>
  </si>
  <si>
    <t>DFSU6512008</t>
  </si>
  <si>
    <t>H.18.0468423</t>
  </si>
  <si>
    <t>MEDU7588753</t>
  </si>
  <si>
    <t>H.18.0468427</t>
  </si>
  <si>
    <t>MEDU7476563</t>
  </si>
  <si>
    <t>H.18.0468428</t>
  </si>
  <si>
    <t>TCLU4982265</t>
  </si>
  <si>
    <t>H.18.0468429</t>
  </si>
  <si>
    <t>BMOU6942856</t>
  </si>
  <si>
    <t>H.18.0468432</t>
  </si>
  <si>
    <t>MEDU8083832</t>
  </si>
  <si>
    <t>H.18.0468436</t>
  </si>
  <si>
    <t>MEDU8162150</t>
  </si>
  <si>
    <t>H.18.0468438</t>
  </si>
  <si>
    <t>MSCUWK954540</t>
  </si>
  <si>
    <t>MSCU7721983</t>
  </si>
  <si>
    <t>H.18.0468439</t>
  </si>
  <si>
    <t>ORIENTAL SUPREME (HK) LIMITED UNIT 1601, 16/F, COMWEB PLAZA, 12 CHEUNG YUE STREET, LAI CHI KOK, KOWLOON, HONG KONGCHEUNG YUE STREET, LAI CHI KOK, KOWLOON, HONG KONG</t>
  </si>
  <si>
    <t>TGBU5788816</t>
  </si>
  <si>
    <t>H.18.0468441</t>
  </si>
  <si>
    <t>FSCU6366193</t>
  </si>
  <si>
    <t>H.18.0468445</t>
  </si>
  <si>
    <t>BMOU6692700</t>
  </si>
  <si>
    <t>H.18.0468446</t>
  </si>
  <si>
    <t>TGHU9599134</t>
  </si>
  <si>
    <t>H.18.0468448</t>
  </si>
  <si>
    <t>FCIU8924485</t>
  </si>
  <si>
    <t>H.18.0468285</t>
  </si>
  <si>
    <t>MSCUWK793831</t>
  </si>
  <si>
    <t>MSC SIERRA II HH824A</t>
  </si>
  <si>
    <t>MEDU7797748</t>
  </si>
  <si>
    <t>H.18.0468292</t>
  </si>
  <si>
    <t>MSCUWK781075</t>
  </si>
  <si>
    <t>CAIU9866174</t>
  </si>
  <si>
    <t>H.18.0468295</t>
  </si>
  <si>
    <t>GLDU7125530</t>
  </si>
  <si>
    <t>H.18.0468315</t>
  </si>
  <si>
    <t>DFSU7571875</t>
  </si>
  <si>
    <t>H.18.0468339</t>
  </si>
  <si>
    <t>TGHU9396517</t>
  </si>
  <si>
    <t>H.18.0468124</t>
  </si>
  <si>
    <t>MEDUBT327146</t>
  </si>
  <si>
    <t>MSC REUNIONHH831A</t>
  </si>
  <si>
    <t>TLLU5128963</t>
  </si>
  <si>
    <t>H.18.0468125</t>
  </si>
  <si>
    <t>MEDUBT405983</t>
  </si>
  <si>
    <t>MEDU8782779</t>
  </si>
  <si>
    <t>H.18.0468126</t>
  </si>
  <si>
    <t>MEDUBT389484</t>
  </si>
  <si>
    <t>TGHU6152538</t>
  </si>
  <si>
    <t>H.18.0468127</t>
  </si>
  <si>
    <t>MEDU4645464</t>
  </si>
  <si>
    <t>H.18.0468128</t>
  </si>
  <si>
    <t>MSCUPE085886</t>
  </si>
  <si>
    <t>DRYU9382680</t>
  </si>
  <si>
    <t>H.18.0468129</t>
  </si>
  <si>
    <t>MSCU7195282</t>
  </si>
  <si>
    <t>H.18.0468130</t>
  </si>
  <si>
    <t>MEDUBT327286</t>
  </si>
  <si>
    <t>TGBU5536922</t>
  </si>
  <si>
    <t>H.18.0468131</t>
  </si>
  <si>
    <t>MEDUBT257780</t>
  </si>
  <si>
    <t>MSCU7968973</t>
  </si>
  <si>
    <t>H.18.0468132</t>
  </si>
  <si>
    <t>CAXU9185423</t>
  </si>
  <si>
    <t>H.18.0468133</t>
  </si>
  <si>
    <t>MEDU7647645</t>
  </si>
  <si>
    <t>H.18.0468134</t>
  </si>
  <si>
    <t>MEDU8979161</t>
  </si>
  <si>
    <t>H.18.0468135</t>
  </si>
  <si>
    <t>MEDUBT389443</t>
  </si>
  <si>
    <t>CRXU9084715</t>
  </si>
  <si>
    <t>H.18.0468136</t>
  </si>
  <si>
    <t>TEMU8187362</t>
  </si>
  <si>
    <t>H.18.0468137</t>
  </si>
  <si>
    <t>MEDUBT327195</t>
  </si>
  <si>
    <t>FSCU6649038</t>
  </si>
  <si>
    <t>H.18.0468138</t>
  </si>
  <si>
    <t>BMOU6912949</t>
  </si>
  <si>
    <t>H.18.0468139</t>
  </si>
  <si>
    <t>TLLU4701129</t>
  </si>
  <si>
    <t>H.18.0468140</t>
  </si>
  <si>
    <t>CAIU9949941</t>
  </si>
  <si>
    <t>H.18.0468141</t>
  </si>
  <si>
    <t>TGHU8931521</t>
  </si>
  <si>
    <t>H.18.0468142</t>
  </si>
  <si>
    <t>TRLU8178070</t>
  </si>
  <si>
    <t>H.18.0468143</t>
  </si>
  <si>
    <t>AMFU8822804</t>
  </si>
  <si>
    <t>H.18.0468144</t>
  </si>
  <si>
    <t>TCLU5367297</t>
  </si>
  <si>
    <t>H.18.0468145</t>
  </si>
  <si>
    <t>TCLU7884088</t>
  </si>
  <si>
    <t>H.18.0468146</t>
  </si>
  <si>
    <t>MSCU7551418</t>
  </si>
  <si>
    <t>H.18.0468147</t>
  </si>
  <si>
    <t>TEMU7281137</t>
  </si>
  <si>
    <t>H.18.0468148</t>
  </si>
  <si>
    <t>TGHU6131432</t>
  </si>
  <si>
    <t>H.18.0468149</t>
  </si>
  <si>
    <t>MSCU7568560</t>
  </si>
  <si>
    <t>H.18.0468150</t>
  </si>
  <si>
    <t>MSCU7519078</t>
  </si>
  <si>
    <t>H.18.0468151</t>
  </si>
  <si>
    <t>TCLU5313496</t>
  </si>
  <si>
    <t>H.18.0468152</t>
  </si>
  <si>
    <t>TGBU5479838</t>
  </si>
  <si>
    <t>H.18.0468153</t>
  </si>
  <si>
    <t>TCLU9414566</t>
  </si>
  <si>
    <t>H.18.0468154</t>
  </si>
  <si>
    <t>TRLU7139037</t>
  </si>
  <si>
    <t>H.18.0468155</t>
  </si>
  <si>
    <t>CXDU2004670</t>
  </si>
  <si>
    <t>H.18.0468156</t>
  </si>
  <si>
    <t>MSCU9588479</t>
  </si>
  <si>
    <t>H.18.0468157</t>
  </si>
  <si>
    <t>CXDU2056165</t>
  </si>
  <si>
    <t>H.18.0468158</t>
  </si>
  <si>
    <t>SEGU6246140</t>
  </si>
  <si>
    <t>H.18.0468159</t>
  </si>
  <si>
    <t>CXDU2179489</t>
  </si>
  <si>
    <t>H.18.0468160</t>
  </si>
  <si>
    <t>DFSU7735135</t>
  </si>
  <si>
    <t>H.18.0468161</t>
  </si>
  <si>
    <t>CAIU9492198</t>
  </si>
  <si>
    <t>H.18.0468162</t>
  </si>
  <si>
    <t>BMOU4250099</t>
  </si>
  <si>
    <t>H.18.0468163</t>
  </si>
  <si>
    <t>DFSU6871380</t>
  </si>
  <si>
    <t>H.18.0468164</t>
  </si>
  <si>
    <t>TCNU5344004</t>
  </si>
  <si>
    <t>H.18.0468165</t>
  </si>
  <si>
    <t>MEDU4715751</t>
  </si>
  <si>
    <t>H.18.0468166</t>
  </si>
  <si>
    <t>TCNU1540565</t>
  </si>
  <si>
    <t>H.18.0468167</t>
  </si>
  <si>
    <t>TGBU5565330</t>
  </si>
  <si>
    <t>H.18.0468168</t>
  </si>
  <si>
    <t>MEDU8603430</t>
  </si>
  <si>
    <t>H.18.0468169</t>
  </si>
  <si>
    <t>FCIU8325260</t>
  </si>
  <si>
    <t>H.18.0468170</t>
  </si>
  <si>
    <t>MEDU7632753</t>
  </si>
  <si>
    <t>H.18.0468171</t>
  </si>
  <si>
    <t>FSCU9435364</t>
  </si>
  <si>
    <t>H.18.0468172</t>
  </si>
  <si>
    <t>MEDU7383012</t>
  </si>
  <si>
    <t>H.18.0468173</t>
  </si>
  <si>
    <t>DFSU6280556</t>
  </si>
  <si>
    <t>H.18.0468174</t>
  </si>
  <si>
    <t>MEDU7816880</t>
  </si>
  <si>
    <t>H.18.0468175</t>
  </si>
  <si>
    <t>TEMU7977491</t>
  </si>
  <si>
    <t>H.18.0468176</t>
  </si>
  <si>
    <t>MEDU8102824</t>
  </si>
  <si>
    <t>H.18.0468177</t>
  </si>
  <si>
    <t>MEDU8732485</t>
  </si>
  <si>
    <t>H.18.0468178</t>
  </si>
  <si>
    <t>INKU6408814</t>
  </si>
  <si>
    <t>H.18.0468179</t>
  </si>
  <si>
    <t>CAIU8722070</t>
  </si>
  <si>
    <t>H.18.0468180</t>
  </si>
  <si>
    <t>TCNU1149231</t>
  </si>
  <si>
    <t>H.18.0468181</t>
  </si>
  <si>
    <t>MEDU7842214</t>
  </si>
  <si>
    <t>H.18.0468182</t>
  </si>
  <si>
    <t>TGHU9687997</t>
  </si>
  <si>
    <t>H.18.0468183</t>
  </si>
  <si>
    <t>MSCU9762132</t>
  </si>
  <si>
    <t>H.18.0468184</t>
  </si>
  <si>
    <t>AMFU8740861</t>
  </si>
  <si>
    <t>H.18.0468187</t>
  </si>
  <si>
    <t>MEDUBT472587</t>
  </si>
  <si>
    <t>MSC REUNIONHH833A</t>
  </si>
  <si>
    <t>TGHU7478112</t>
  </si>
  <si>
    <t>H.18.0468189</t>
  </si>
  <si>
    <t>MEDUBT482321</t>
  </si>
  <si>
    <t>BMOU6941530</t>
  </si>
  <si>
    <t>H.18.0468190</t>
  </si>
  <si>
    <t>MEDUBT482842</t>
  </si>
  <si>
    <t>DRYU9711661</t>
  </si>
  <si>
    <t>H.18.0468195</t>
  </si>
  <si>
    <t>MEDU7484255</t>
  </si>
  <si>
    <t>H.18.0468196</t>
  </si>
  <si>
    <t>BMOU6955874</t>
  </si>
  <si>
    <t>H.18.0468198</t>
  </si>
  <si>
    <t>INKU6619360</t>
  </si>
  <si>
    <t>H.18.0468201</t>
  </si>
  <si>
    <t>MEDU7893417</t>
  </si>
  <si>
    <t>H.18.0468203</t>
  </si>
  <si>
    <t>MEDU8681599</t>
  </si>
  <si>
    <t>H.18.0468204</t>
  </si>
  <si>
    <t>CAIU7785978</t>
  </si>
  <si>
    <t>H.18.0468209</t>
  </si>
  <si>
    <t>MEDU7601238</t>
  </si>
  <si>
    <t>H.18.0468211</t>
  </si>
  <si>
    <t>TCNU2069906</t>
  </si>
  <si>
    <t>H.18.0468220</t>
  </si>
  <si>
    <t>MSCU9910008</t>
  </si>
  <si>
    <t>H.18.0468221</t>
  </si>
  <si>
    <t>FSCU9781958</t>
  </si>
  <si>
    <t>H.18.0468222</t>
  </si>
  <si>
    <t>FSCU8362089</t>
  </si>
  <si>
    <t>H.18.0468224</t>
  </si>
  <si>
    <t>FCIU7370861</t>
  </si>
  <si>
    <t>H.18.0468225</t>
  </si>
  <si>
    <t>DFSU6845246</t>
  </si>
  <si>
    <t>H.18.0467936</t>
  </si>
  <si>
    <t>MEDUBT030724</t>
  </si>
  <si>
    <t>MSC REUNIONHH827A</t>
  </si>
  <si>
    <t>MEDU8552415</t>
  </si>
  <si>
    <t>H.18.0467940</t>
  </si>
  <si>
    <t>MEDUBT030716</t>
  </si>
  <si>
    <t>MEDU7514494</t>
  </si>
  <si>
    <t>H.18.0467941</t>
  </si>
  <si>
    <t>TCNU8976020</t>
  </si>
  <si>
    <t>H.18.0467946</t>
  </si>
  <si>
    <t>TCNU1278692</t>
  </si>
  <si>
    <t>H.18.0467954</t>
  </si>
  <si>
    <t>ORIENTAL SUPREME (HK) LIMITED UNIT 1601, 16/F, COMWEB PLAZA, 12 CHEUNG YUE STREET, LAI CHI KOK, KOWLOON, HONG KONG REF# 299695</t>
  </si>
  <si>
    <t>MEDUBT030955</t>
  </si>
  <si>
    <t>AMFU8930096</t>
  </si>
  <si>
    <t>H.18.0467956</t>
  </si>
  <si>
    <t>MEDUBT148351</t>
  </si>
  <si>
    <t>TGBU5641804</t>
  </si>
  <si>
    <t>H.18.0467957</t>
  </si>
  <si>
    <t>MEDUBT148187</t>
  </si>
  <si>
    <t>FCIU8897292</t>
  </si>
  <si>
    <t>H.18.0467961</t>
  </si>
  <si>
    <t>MEDU7892869</t>
  </si>
  <si>
    <t>H.18.0467965</t>
  </si>
  <si>
    <t>ORIENTAL SUPREME (HK) LIMITED UNIT 1601, 16/F, COMWEB PLAZA, 12 CHEUNG YUE STREET, LAI CHI KOK, KOWLOON, HONG KONG REF# 299692</t>
  </si>
  <si>
    <t>MEDUBT030831</t>
  </si>
  <si>
    <t>TCLU5957307</t>
  </si>
  <si>
    <t>H.18.0467970</t>
  </si>
  <si>
    <t>TCLU5210899</t>
  </si>
  <si>
    <t>H.18.0467971</t>
  </si>
  <si>
    <t>TCNU8734618</t>
  </si>
  <si>
    <t>H.18.0467972</t>
  </si>
  <si>
    <t>GATU8650505</t>
  </si>
  <si>
    <t>H.18.0467978</t>
  </si>
  <si>
    <t>MEDU7467134</t>
  </si>
  <si>
    <t>H.18.0467983</t>
  </si>
  <si>
    <t>CLHU8965296</t>
  </si>
  <si>
    <t>H.18.0467987</t>
  </si>
  <si>
    <t>MEDU8088222</t>
  </si>
  <si>
    <t>H.18.0467990</t>
  </si>
  <si>
    <t>TCLU7853045</t>
  </si>
  <si>
    <t>H.18.0467993</t>
  </si>
  <si>
    <t>TTNU9824386</t>
  </si>
  <si>
    <t>H.18.0467995</t>
  </si>
  <si>
    <t>MEDU7234343</t>
  </si>
  <si>
    <t>H.18.0467999</t>
  </si>
  <si>
    <t>MEDUBT112654</t>
  </si>
  <si>
    <t>TEMU7982836</t>
  </si>
  <si>
    <t>H.18.0468003</t>
  </si>
  <si>
    <t>TLLU5176827</t>
  </si>
  <si>
    <t>H.18.0468005</t>
  </si>
  <si>
    <t>TCNU2211097</t>
  </si>
  <si>
    <t>H.18.0468009</t>
  </si>
  <si>
    <t>FCIU9217403</t>
  </si>
  <si>
    <t>H.18.0468014</t>
  </si>
  <si>
    <t>ORIENTAL SUPREME (HK) LIMITED UNIT 1601, 16/F, COMWEB PLAZA, 12 CHEUNG YUE STREET, LAI CHI KOK, KOWLOON, HONG KONG REF# 299697</t>
  </si>
  <si>
    <t>MSCU7690136</t>
  </si>
  <si>
    <t>H.18.0468019</t>
  </si>
  <si>
    <t>ORIENTAL SUPREME (HK) LIMITED UNIT 1601, 16/F, COMWEB PLAZA, 12 CHEUNG YUE STREET, LAI CHI KOK, KOWLOON, HONG KONG REF# 299693</t>
  </si>
  <si>
    <t>BMOU6121758</t>
  </si>
  <si>
    <t>H.18.0468025</t>
  </si>
  <si>
    <t>BMOU6169411</t>
  </si>
  <si>
    <t>H.18.0468030</t>
  </si>
  <si>
    <t>ORIENTAL SUPREME (HK) LIMITED UNIT 1601, 16/F, COMWEB PLAZA, 12 CHEUNG YUE STREET, LAI CHI KOK, KOWLOON, HONG KONG REF# 299694</t>
  </si>
  <si>
    <t>CXDU2151080</t>
  </si>
  <si>
    <t>H.18.0468032</t>
  </si>
  <si>
    <t>CXDU2165715</t>
  </si>
  <si>
    <t>H.18.0468035</t>
  </si>
  <si>
    <t>TCLU4880197</t>
  </si>
  <si>
    <t>H.18.0468036</t>
  </si>
  <si>
    <t>MEDU4576764</t>
  </si>
  <si>
    <t>H.18.0468037</t>
  </si>
  <si>
    <t>CAIU9806935</t>
  </si>
  <si>
    <t>H.18.0468038</t>
  </si>
  <si>
    <t>MEDUBT148427</t>
  </si>
  <si>
    <t>CRSU9273595</t>
  </si>
  <si>
    <t>H.18.0468042</t>
  </si>
  <si>
    <t>GLDU7681334</t>
  </si>
  <si>
    <t>H.18.0468043</t>
  </si>
  <si>
    <t>ORIENTAL SUPREME (HK) LIMITED UNIT 1601, 16/F, COMWEB PLAZA, 12 CHEUNG YUE STREET, LAI CHI KOK, KOWLOON, HONG KONG REF# 299710</t>
  </si>
  <si>
    <t>MEDUBT100584</t>
  </si>
  <si>
    <t>MSCU9773944</t>
  </si>
  <si>
    <t>H.18.0468044</t>
  </si>
  <si>
    <t>ORIENTAL SUPREME (HK) LIMITED UNIT 1601, 16/F, COMWEB PLAZA, 12 CHEUNG YUE STREET, LAI CHI KOK, KOWLOON, HONG KONG REF# 299698</t>
  </si>
  <si>
    <t>TGHU9446876</t>
  </si>
  <si>
    <t>H.18.0468049</t>
  </si>
  <si>
    <t>ORIENTAL SUPREME (HK) LIMITED UNIT 1601, 16/F, COMWEB PLAZA, 12 CHEUNG YUE STREET, LAI CHI KOK, KOWLOON, HONG KONG REF# 299711</t>
  </si>
  <si>
    <t>MEDU4688912</t>
  </si>
  <si>
    <t>H.18.0468050</t>
  </si>
  <si>
    <t>MSCU7862338</t>
  </si>
  <si>
    <t>H.18.0468059</t>
  </si>
  <si>
    <t>MEDU7490371</t>
  </si>
  <si>
    <t>H.18.0468071</t>
  </si>
  <si>
    <t>MSCU7843699</t>
  </si>
  <si>
    <t>H.18.0468061</t>
  </si>
  <si>
    <t>MEDU8724279</t>
  </si>
  <si>
    <t>H.18.0468072</t>
  </si>
  <si>
    <t>ORIENTAL SUPREME (HK) LIMITED UNIT 1601, 16/F, COMWEB PLAZA, 12 CHEUNG YUE STREET, LAI CHI KOK, KOWLOON, HONG KONG REF# 299696</t>
  </si>
  <si>
    <t>INKU6575679</t>
  </si>
  <si>
    <t>H.18.0468074</t>
  </si>
  <si>
    <t>MEDUBT252450</t>
  </si>
  <si>
    <t>MSC REUNIONHH829A</t>
  </si>
  <si>
    <t>SCRAP OF RUBBER</t>
  </si>
  <si>
    <t>GLDU7043833</t>
  </si>
  <si>
    <t>H.18.0468075</t>
  </si>
  <si>
    <t xml:space="preserve">DACOTEX BLUE BIRD </t>
  </si>
  <si>
    <t>MEDUBT299287</t>
  </si>
  <si>
    <t>TCNU7923685</t>
  </si>
  <si>
    <t>H.18.0468076</t>
  </si>
  <si>
    <t>MEDUBT299204</t>
  </si>
  <si>
    <t>BEAU4226950</t>
  </si>
  <si>
    <t>H.18.0468077</t>
  </si>
  <si>
    <t>MEDUBT253094</t>
  </si>
  <si>
    <t>TGHU8913826</t>
  </si>
  <si>
    <t>H.18.0468078</t>
  </si>
  <si>
    <t>MEDU7242098</t>
  </si>
  <si>
    <t>H.18.0468079</t>
  </si>
  <si>
    <t>MEDU7851900</t>
  </si>
  <si>
    <t>H.18.0468080</t>
  </si>
  <si>
    <t>TCLU5553305</t>
  </si>
  <si>
    <t>H.18.0468081</t>
  </si>
  <si>
    <t>MSCU7056348</t>
  </si>
  <si>
    <t>H.18.0468082</t>
  </si>
  <si>
    <t>MEDU8858278</t>
  </si>
  <si>
    <t>H.18.0468083</t>
  </si>
  <si>
    <t>MEDUBT336931</t>
  </si>
  <si>
    <t>MEDU7233619</t>
  </si>
  <si>
    <t>H.18.0468084</t>
  </si>
  <si>
    <t>MEDU4666997</t>
  </si>
  <si>
    <t>H.18.0468086</t>
  </si>
  <si>
    <t>TGHU9770273</t>
  </si>
  <si>
    <t>H.18.0468087</t>
  </si>
  <si>
    <t>MEDUBT252898</t>
  </si>
  <si>
    <t>BMOU6119914</t>
  </si>
  <si>
    <t>H.18.0468088</t>
  </si>
  <si>
    <t>MEDU4628019</t>
  </si>
  <si>
    <t>H.18.0468090</t>
  </si>
  <si>
    <t>MEDUBT388361</t>
  </si>
  <si>
    <t>TCNU2363211</t>
  </si>
  <si>
    <t>H.18.0468091</t>
  </si>
  <si>
    <t>MSCU9187820</t>
  </si>
  <si>
    <t>H.18.0468092</t>
  </si>
  <si>
    <t>MEDU8391007</t>
  </si>
  <si>
    <t>H.18.0468093</t>
  </si>
  <si>
    <t>TCLU5921686</t>
  </si>
  <si>
    <t>H.18.0468094</t>
  </si>
  <si>
    <t>MEDUBT177277</t>
  </si>
  <si>
    <t>MEDU4513787</t>
  </si>
  <si>
    <t>H.18.0468095</t>
  </si>
  <si>
    <t>MEDU7219539</t>
  </si>
  <si>
    <t>H.18.0468096</t>
  </si>
  <si>
    <t>INKU6496266</t>
  </si>
  <si>
    <t>H.18.0468097</t>
  </si>
  <si>
    <t>TCNU5644526</t>
  </si>
  <si>
    <t>H.18.0468098</t>
  </si>
  <si>
    <t>MEDUBT176857</t>
  </si>
  <si>
    <t>MEDU7473179</t>
  </si>
  <si>
    <t>H.18.0468099</t>
  </si>
  <si>
    <t>TGHU6072453</t>
  </si>
  <si>
    <t>H.18.0468100</t>
  </si>
  <si>
    <t>FSCU9891997</t>
  </si>
  <si>
    <t>H.18.0468101</t>
  </si>
  <si>
    <t>MEDU7792617</t>
  </si>
  <si>
    <t>H.18.0468102</t>
  </si>
  <si>
    <t>TCNU9182616</t>
  </si>
  <si>
    <t>H.18.0468103</t>
  </si>
  <si>
    <t>MEDU8180447</t>
  </si>
  <si>
    <t>H.18.0468104</t>
  </si>
  <si>
    <t>TEMU8480745</t>
  </si>
  <si>
    <t>H.18.0468105</t>
  </si>
  <si>
    <t>MEDU8481477</t>
  </si>
  <si>
    <t>H.18.0468106</t>
  </si>
  <si>
    <t>MSCU7095220</t>
  </si>
  <si>
    <t>H.18.0468109</t>
  </si>
  <si>
    <t>TCNU1273392</t>
  </si>
  <si>
    <t>H.18.0468111</t>
  </si>
  <si>
    <t>AMFU8408456</t>
  </si>
  <si>
    <t>H.18.0468113</t>
  </si>
  <si>
    <t>BMOU6185053</t>
  </si>
  <si>
    <t>H.18.0468114</t>
  </si>
  <si>
    <t>CAIU7313673</t>
  </si>
  <si>
    <t>H.18.0468116</t>
  </si>
  <si>
    <t>TCNU3710110</t>
  </si>
  <si>
    <t>H.18.0468117</t>
  </si>
  <si>
    <t>MSCU7690584</t>
  </si>
  <si>
    <t>H.18.0468118</t>
  </si>
  <si>
    <t>MSCU9646169</t>
  </si>
  <si>
    <t>H.18.0468119</t>
  </si>
  <si>
    <t>INKU2331648</t>
  </si>
  <si>
    <t>H.18.0468120</t>
  </si>
  <si>
    <t>BMOU6887208</t>
  </si>
  <si>
    <t>H.18.0468123</t>
  </si>
  <si>
    <t>H.18.0467543</t>
  </si>
  <si>
    <t>GOLDEN BRIDGE INTERNATIONAL INC 733 9TH AVE, CITY OF INDUSTRY, CA91745, , UNITED STATES,</t>
  </si>
  <si>
    <t xml:space="preserve">BEE LOGISTICS CORPORATION </t>
  </si>
  <si>
    <t>LGB801481900W</t>
  </si>
  <si>
    <t>KOTA JASA0049N</t>
  </si>
  <si>
    <t>H.18.0467544</t>
  </si>
  <si>
    <t>H.18.0467545</t>
  </si>
  <si>
    <t>LGB801525600W</t>
  </si>
  <si>
    <t>H.18.0467546</t>
  </si>
  <si>
    <t>H.18.0467872</t>
  </si>
  <si>
    <t>E SHIPPING CONTAINERS, SL</t>
  </si>
  <si>
    <t xml:space="preserve">TRINH THIEN CO., LTD. </t>
  </si>
  <si>
    <t>MSC REUNIONHH825A</t>
  </si>
  <si>
    <t>KSHQ KK PL(Cv số 112/KSHQ-T1)Ngày 18/01/2019, Đã đăng báo</t>
  </si>
  <si>
    <t>MEDU4776510</t>
  </si>
  <si>
    <t>H.18.0467878</t>
  </si>
  <si>
    <t>MSCUWK997051</t>
  </si>
  <si>
    <t>MSCU9770903</t>
  </si>
  <si>
    <t>H.18.0467879</t>
  </si>
  <si>
    <t>MSCUWK947429</t>
  </si>
  <si>
    <t>H.18.0467882</t>
  </si>
  <si>
    <t>H.18.0467884</t>
  </si>
  <si>
    <t>AMZU8372414</t>
  </si>
  <si>
    <t>H.18.0467885</t>
  </si>
  <si>
    <t>TGBU5501654</t>
  </si>
  <si>
    <t>H.18.0467886</t>
  </si>
  <si>
    <t>MSCUWK907514</t>
  </si>
  <si>
    <t>H.18.0467887</t>
  </si>
  <si>
    <t>TGBU5976496</t>
  </si>
  <si>
    <t>H.18.0467892</t>
  </si>
  <si>
    <t>H.18.0467894</t>
  </si>
  <si>
    <t>H.18.0467897</t>
  </si>
  <si>
    <t>H.18.0467907</t>
  </si>
  <si>
    <t>EARTH INTERNATIONAL BV AMPERESTRAAT 3 5753 ST DEURNE THE NETHERLANDS</t>
  </si>
  <si>
    <t xml:space="preserve">LE TRINH TRANSPORT TRADE JOIN STOKC COMPANY </t>
  </si>
  <si>
    <t>H.18.0467908</t>
  </si>
  <si>
    <t>H.18.0467909</t>
  </si>
  <si>
    <t>TGHU8600122</t>
  </si>
  <si>
    <t>H.18.0467911</t>
  </si>
  <si>
    <t>GP HARMON RECYCLING LLC ONE JERICHO PLAZA SUITE 204 JERICHO, NY 11753 USA REF #: 36223</t>
  </si>
  <si>
    <t>MSCUWK864434</t>
  </si>
  <si>
    <t>H.18.0467913</t>
  </si>
  <si>
    <t>TGBU5501968</t>
  </si>
  <si>
    <t>H.18.0467916</t>
  </si>
  <si>
    <t>H.18.0467917</t>
  </si>
  <si>
    <t>MEDU7606522</t>
  </si>
  <si>
    <t>H.18.0467919</t>
  </si>
  <si>
    <t>H.18.0467920</t>
  </si>
  <si>
    <t>H.18.0467921</t>
  </si>
  <si>
    <t>MEDU4526721</t>
  </si>
  <si>
    <t>H.18.0467924</t>
  </si>
  <si>
    <t>MSCUWK864442</t>
  </si>
  <si>
    <t>H.18.0467925</t>
  </si>
  <si>
    <t>TCNU5465691</t>
  </si>
  <si>
    <t>H.18.0467928</t>
  </si>
  <si>
    <t>H.18.0467930</t>
  </si>
  <si>
    <t>MEDU4850197</t>
  </si>
  <si>
    <t>H.18.0467932</t>
  </si>
  <si>
    <t>MSCUWK948443</t>
  </si>
  <si>
    <t>GLDU7670704</t>
  </si>
  <si>
    <t>H.18.0467935</t>
  </si>
  <si>
    <t>CAIU8760681</t>
  </si>
  <si>
    <t>H.18.0467609</t>
  </si>
  <si>
    <t>MEDUBT114007</t>
  </si>
  <si>
    <t>MSC LUCIAHK829R</t>
  </si>
  <si>
    <t>MEDU8353624</t>
  </si>
  <si>
    <t>H.18.0467610</t>
  </si>
  <si>
    <t>MEDUBT148732</t>
  </si>
  <si>
    <t>MEDU7201669</t>
  </si>
  <si>
    <t>H.18.0467611</t>
  </si>
  <si>
    <t>MEDUBT114015</t>
  </si>
  <si>
    <t>MSCU9818606</t>
  </si>
  <si>
    <t>H.18.0467612</t>
  </si>
  <si>
    <t>TCNU6723445</t>
  </si>
  <si>
    <t>H.18.0467613</t>
  </si>
  <si>
    <t>MEDUBT236685</t>
  </si>
  <si>
    <t>CAIU7309375</t>
  </si>
  <si>
    <t>H.18.0467614</t>
  </si>
  <si>
    <t>TCLU8132953</t>
  </si>
  <si>
    <t>H.18.0467615</t>
  </si>
  <si>
    <t>MEDUBT172856</t>
  </si>
  <si>
    <t>MSCU9319696</t>
  </si>
  <si>
    <t>H.18.0467616</t>
  </si>
  <si>
    <t>TCNU1395723</t>
  </si>
  <si>
    <t>H.18.0467617</t>
  </si>
  <si>
    <t>FSCU8966793</t>
  </si>
  <si>
    <t>H.18.0467618</t>
  </si>
  <si>
    <t>MEDU4758413</t>
  </si>
  <si>
    <t>H.18.0467619</t>
  </si>
  <si>
    <t>MEDU8345450</t>
  </si>
  <si>
    <t>H.18.0467620</t>
  </si>
  <si>
    <t>TGBU5881298</t>
  </si>
  <si>
    <t>H.18.0467621</t>
  </si>
  <si>
    <t>CAIU8650703</t>
  </si>
  <si>
    <t>H.18.0467622</t>
  </si>
  <si>
    <t>BMOU6783800</t>
  </si>
  <si>
    <t>H.18.0467623</t>
  </si>
  <si>
    <t>TCLU7726251</t>
  </si>
  <si>
    <t>H.18.0467624</t>
  </si>
  <si>
    <t>MSCU9952805</t>
  </si>
  <si>
    <t>H.18.0467625</t>
  </si>
  <si>
    <t>MEDUBT238152</t>
  </si>
  <si>
    <t>CAIU9818108</t>
  </si>
  <si>
    <t>H.18.0467626</t>
  </si>
  <si>
    <t>MEDU4718895</t>
  </si>
  <si>
    <t>H.18.0467627</t>
  </si>
  <si>
    <t>TGBU6029352</t>
  </si>
  <si>
    <t>H.18.0467628</t>
  </si>
  <si>
    <t>MSCUZA267765</t>
  </si>
  <si>
    <t>MEDU4665692</t>
  </si>
  <si>
    <t>H.18.0467629</t>
  </si>
  <si>
    <t>MSCU8091786</t>
  </si>
  <si>
    <t>H.18.0467630</t>
  </si>
  <si>
    <t>INKU6576090</t>
  </si>
  <si>
    <t>H.18.0467631</t>
  </si>
  <si>
    <t>DFSU7787484</t>
  </si>
  <si>
    <t>H.18.0467632</t>
  </si>
  <si>
    <t>MEDU8996404</t>
  </si>
  <si>
    <t>H.18.0467633</t>
  </si>
  <si>
    <t>MSCU7214401</t>
  </si>
  <si>
    <t>H.18.0467634</t>
  </si>
  <si>
    <t>TCNU4329495</t>
  </si>
  <si>
    <t>H.18.0467635</t>
  </si>
  <si>
    <t>TCLU4883302</t>
  </si>
  <si>
    <t>H.18.0467636</t>
  </si>
  <si>
    <t>MSCU7669036</t>
  </si>
  <si>
    <t>H.18.0467637</t>
  </si>
  <si>
    <t>MEDU7788772</t>
  </si>
  <si>
    <t>H.18.0467638</t>
  </si>
  <si>
    <t>CAXU9310628</t>
  </si>
  <si>
    <t>H.18.0467639</t>
  </si>
  <si>
    <t>BMOU6938270</t>
  </si>
  <si>
    <t>H.18.0467640</t>
  </si>
  <si>
    <t>CRSU9088447</t>
  </si>
  <si>
    <t>H.18.0467641</t>
  </si>
  <si>
    <t>MEDUBT393734</t>
  </si>
  <si>
    <t>MSC LUCIAHK831A</t>
  </si>
  <si>
    <t>MEDU7133097</t>
  </si>
  <si>
    <t>H.18.0467642</t>
  </si>
  <si>
    <t>MEDU8430823</t>
  </si>
  <si>
    <t>H.18.0467643</t>
  </si>
  <si>
    <t>TCLU5666488</t>
  </si>
  <si>
    <t>H.18.0467644</t>
  </si>
  <si>
    <t>MEDUBT253326</t>
  </si>
  <si>
    <t>MSCU9877701</t>
  </si>
  <si>
    <t>H.18.0467645</t>
  </si>
  <si>
    <t>MSCU9198249</t>
  </si>
  <si>
    <t>H.18.0467647</t>
  </si>
  <si>
    <t>TCNU5767808</t>
  </si>
  <si>
    <t>H.18.0467648</t>
  </si>
  <si>
    <t>DFSU6468456</t>
  </si>
  <si>
    <t>H.18.0467649</t>
  </si>
  <si>
    <t>TGHU9609206</t>
  </si>
  <si>
    <t>H.18.0467651</t>
  </si>
  <si>
    <t>CARU9774480</t>
  </si>
  <si>
    <t>H.18.0467653</t>
  </si>
  <si>
    <t>MSCU7890793</t>
  </si>
  <si>
    <t>H.18.0467654</t>
  </si>
  <si>
    <t>TCNU1248173</t>
  </si>
  <si>
    <t>H.18.0467655</t>
  </si>
  <si>
    <t>TCNU1581029</t>
  </si>
  <si>
    <t>H.18.0467656</t>
  </si>
  <si>
    <t>TGHU6241698</t>
  </si>
  <si>
    <t>H.18.0467659</t>
  </si>
  <si>
    <t>CAIU8698306</t>
  </si>
  <si>
    <t>H.18.0467660</t>
  </si>
  <si>
    <t>FCIU9229209</t>
  </si>
  <si>
    <t>H.18.0467661</t>
  </si>
  <si>
    <t>MEDU7976450</t>
  </si>
  <si>
    <t>H.18.0467663</t>
  </si>
  <si>
    <t>CAIU9811572</t>
  </si>
  <si>
    <t>H.18.0467664</t>
  </si>
  <si>
    <t>MSCU8640206</t>
  </si>
  <si>
    <t>H.18.0467665</t>
  </si>
  <si>
    <t>MEDU7474806</t>
  </si>
  <si>
    <t>H.18.0467666</t>
  </si>
  <si>
    <t>MEDU7691545</t>
  </si>
  <si>
    <t>H.18.0467667</t>
  </si>
  <si>
    <t>INKU6460279</t>
  </si>
  <si>
    <t>H.18.0467668</t>
  </si>
  <si>
    <t>INKU2205866</t>
  </si>
  <si>
    <t>H.18.0467669</t>
  </si>
  <si>
    <t>INKU6691600</t>
  </si>
  <si>
    <t>H.18.0467671</t>
  </si>
  <si>
    <t>MSCU9485980</t>
  </si>
  <si>
    <t>H.18.0467673</t>
  </si>
  <si>
    <t>GLDU7392455</t>
  </si>
  <si>
    <t>H.18.0467674</t>
  </si>
  <si>
    <t>TCNU1578236</t>
  </si>
  <si>
    <t>H.18.0467675</t>
  </si>
  <si>
    <t>SEGU4766863</t>
  </si>
  <si>
    <t>H.18.0467676</t>
  </si>
  <si>
    <t>TGHU8510190</t>
  </si>
  <si>
    <t>H.18.0467677</t>
  </si>
  <si>
    <t>UETU5601897</t>
  </si>
  <si>
    <t>H.18.0467678</t>
  </si>
  <si>
    <t>MEDU4664736</t>
  </si>
  <si>
    <t>H.18.0467679</t>
  </si>
  <si>
    <t>BMOU6942516</t>
  </si>
  <si>
    <t>H.18.0467680</t>
  </si>
  <si>
    <t>MEDU8492511</t>
  </si>
  <si>
    <t>H.18.0467682</t>
  </si>
  <si>
    <t>TGBU5651443</t>
  </si>
  <si>
    <t>H.18.0467683</t>
  </si>
  <si>
    <t>BMOU6537452</t>
  </si>
  <si>
    <t>H.18.0467684</t>
  </si>
  <si>
    <t>CAIU9875936</t>
  </si>
  <si>
    <t>H.18.0467685</t>
  </si>
  <si>
    <t>TRLU5725506</t>
  </si>
  <si>
    <t>H.18.0467686</t>
  </si>
  <si>
    <t>TCNU2213320</t>
  </si>
  <si>
    <t>H.18.0467687</t>
  </si>
  <si>
    <t>MSCU7169494</t>
  </si>
  <si>
    <t>H.18.0467688</t>
  </si>
  <si>
    <t>CRXU9555749</t>
  </si>
  <si>
    <t>H.18.0467689</t>
  </si>
  <si>
    <t>MSCU9670210</t>
  </si>
  <si>
    <t>H.18.0467690</t>
  </si>
  <si>
    <t>MSCU9766776</t>
  </si>
  <si>
    <t>H.18.0467691</t>
  </si>
  <si>
    <t>CAXU8170922</t>
  </si>
  <si>
    <t>H.18.0467692</t>
  </si>
  <si>
    <t>MEDUBT486777</t>
  </si>
  <si>
    <t>MSC LUCIAHK831B</t>
  </si>
  <si>
    <t>MEDU8082420</t>
  </si>
  <si>
    <t>H.18.0467693</t>
  </si>
  <si>
    <t>MEDUBT469351</t>
  </si>
  <si>
    <t>MEDU8223683</t>
  </si>
  <si>
    <t>H.18.0467694</t>
  </si>
  <si>
    <t>MSCU9049543</t>
  </si>
  <si>
    <t>H.18.0467695</t>
  </si>
  <si>
    <t>TCNU7006726</t>
  </si>
  <si>
    <t>H.18.0467696</t>
  </si>
  <si>
    <t>TCNU1141159</t>
  </si>
  <si>
    <t>H.18.0467697</t>
  </si>
  <si>
    <t>UETU5654691</t>
  </si>
  <si>
    <t>H.18.0467698</t>
  </si>
  <si>
    <t>CAIU9339131</t>
  </si>
  <si>
    <t>H.18.0467699</t>
  </si>
  <si>
    <t>MSCU7653699</t>
  </si>
  <si>
    <t>H.18.0467700</t>
  </si>
  <si>
    <t>MEDU4872088</t>
  </si>
  <si>
    <t>H.18.0467701</t>
  </si>
  <si>
    <t>MSCU7094780</t>
  </si>
  <si>
    <t>H.18.0467702</t>
  </si>
  <si>
    <t>BMOU5557794</t>
  </si>
  <si>
    <t>H.18.0467703</t>
  </si>
  <si>
    <t>MEDU8345125</t>
  </si>
  <si>
    <t>H.18.0467704</t>
  </si>
  <si>
    <t>TGBU5725464</t>
  </si>
  <si>
    <t>H.18.0467705</t>
  </si>
  <si>
    <t>INKU6580485</t>
  </si>
  <si>
    <t>H.18.0467706</t>
  </si>
  <si>
    <t>FCIU8150162</t>
  </si>
  <si>
    <t>H.18.0467707</t>
  </si>
  <si>
    <t>MEDU8805107</t>
  </si>
  <si>
    <t>H.18.0467708</t>
  </si>
  <si>
    <t>TCNU6016139</t>
  </si>
  <si>
    <t>H.18.0467709</t>
  </si>
  <si>
    <t>MEDU7697918</t>
  </si>
  <si>
    <t>H.18.0467710</t>
  </si>
  <si>
    <t>TLLU5142030</t>
  </si>
  <si>
    <t>H.18.0467711</t>
  </si>
  <si>
    <t>TCNU7045569</t>
  </si>
  <si>
    <t>H.18.0467712</t>
  </si>
  <si>
    <t>FSCU6259467</t>
  </si>
  <si>
    <t>H.18.0467713</t>
  </si>
  <si>
    <t>MEDU4877053</t>
  </si>
  <si>
    <t>H.18.0467714</t>
  </si>
  <si>
    <t>WASTE PLASTICS</t>
  </si>
  <si>
    <t>H.18.0467715</t>
  </si>
  <si>
    <t xml:space="preserve"> GREENDOT SPA RUT : 76.469.170-9 CAMINO ALTO JAHUEL 0381 BUIN SANTIAGO CHILE</t>
  </si>
  <si>
    <t xml:space="preserve">HPG SERVICES AND TRADING COMPANY LIMITED - BRANCH </t>
  </si>
  <si>
    <t>Đã kiểm kê phân loại theo Công văn số 302/KSHQ-T1 ngày 15/03/2019,  Đã đăng báo</t>
  </si>
  <si>
    <t>CAIU7776180</t>
  </si>
  <si>
    <t>H.18.0467716</t>
  </si>
  <si>
    <t>SEGU6099733</t>
  </si>
  <si>
    <t>H.18.0467717</t>
  </si>
  <si>
    <t>TCLU7932817</t>
  </si>
  <si>
    <t>H.18.0467718</t>
  </si>
  <si>
    <t>DRYU9381580</t>
  </si>
  <si>
    <t>H.18.0467719</t>
  </si>
  <si>
    <t>AMFU8722636</t>
  </si>
  <si>
    <t>H.18.0467720</t>
  </si>
  <si>
    <t>TRLU6975135</t>
  </si>
  <si>
    <t>H.18.0467721</t>
  </si>
  <si>
    <t>BMOU6775743</t>
  </si>
  <si>
    <t>H.18.0467722</t>
  </si>
  <si>
    <t>H.18.0467723</t>
  </si>
  <si>
    <t>MEDU4939005</t>
  </si>
  <si>
    <t>H.18.0467724</t>
  </si>
  <si>
    <t>TCLU1626804</t>
  </si>
  <si>
    <t>H.18.0467725</t>
  </si>
  <si>
    <t>XINU8151133</t>
  </si>
  <si>
    <t>H.18.0467726</t>
  </si>
  <si>
    <t>TCLU7933520</t>
  </si>
  <si>
    <t>H.18.0467727</t>
  </si>
  <si>
    <t>FSCU9421416</t>
  </si>
  <si>
    <t>H.18.0467728</t>
  </si>
  <si>
    <t>MEDU8981549</t>
  </si>
  <si>
    <t>H.18.0467729</t>
  </si>
  <si>
    <t>MEDU8467144</t>
  </si>
  <si>
    <t>H.18.0467730</t>
  </si>
  <si>
    <t>TCLU7785130</t>
  </si>
  <si>
    <t>H.18.0467731</t>
  </si>
  <si>
    <t>MEDUBT554970</t>
  </si>
  <si>
    <t>CAIU9887618</t>
  </si>
  <si>
    <t>H.18.0467732</t>
  </si>
  <si>
    <t>MEDU4878131</t>
  </si>
  <si>
    <t>H.18.0467733</t>
  </si>
  <si>
    <t>BMOU6895918</t>
  </si>
  <si>
    <t>H.18.0467734</t>
  </si>
  <si>
    <t>FCIU9445276</t>
  </si>
  <si>
    <t>H.18.0467735</t>
  </si>
  <si>
    <t>MEDU8470169</t>
  </si>
  <si>
    <t>H.18.0467736</t>
  </si>
  <si>
    <t>H.18.0467737</t>
  </si>
  <si>
    <t>TGBU5482390</t>
  </si>
  <si>
    <t>H.18.0467738</t>
  </si>
  <si>
    <t>CAXU4816526</t>
  </si>
  <si>
    <t>H.18.0467739</t>
  </si>
  <si>
    <t>TCNU2727252</t>
  </si>
  <si>
    <t>H.18.0467740</t>
  </si>
  <si>
    <t>DRYU9047790</t>
  </si>
  <si>
    <t>H.18.0467741</t>
  </si>
  <si>
    <t>DFSU6433953</t>
  </si>
  <si>
    <t>H.18.0467742</t>
  </si>
  <si>
    <t>TCLU5320094</t>
  </si>
  <si>
    <t>H.18.0467743</t>
  </si>
  <si>
    <t>MSCU7107810</t>
  </si>
  <si>
    <t>H.18.0467744</t>
  </si>
  <si>
    <t>TCNU7615492</t>
  </si>
  <si>
    <t>H.18.0467745</t>
  </si>
  <si>
    <t>MEDU8394958</t>
  </si>
  <si>
    <t>H.18.0467746</t>
  </si>
  <si>
    <t>MEDU8282454</t>
  </si>
  <si>
    <t>H.18.0467747</t>
  </si>
  <si>
    <t>MEDU4380730</t>
  </si>
  <si>
    <t>H.18.0467748</t>
  </si>
  <si>
    <t>CRXU9334178</t>
  </si>
  <si>
    <t>H.18.0467749</t>
  </si>
  <si>
    <t>MSCU9956729</t>
  </si>
  <si>
    <t>H.18.0467750</t>
  </si>
  <si>
    <t>MSCU9544357</t>
  </si>
  <si>
    <t>H.18.0467751</t>
  </si>
  <si>
    <t>MSCUKX902774</t>
  </si>
  <si>
    <t>MSC REUNIONHH821A</t>
  </si>
  <si>
    <t>WASTE, PARINGS</t>
  </si>
  <si>
    <t>H.18.0467752</t>
  </si>
  <si>
    <t>CF-RECYCLING RESOURCES GMBH &amp; CO.KG IM PFADLE 13, 71642 POPPENWEILER GERMANY</t>
  </si>
  <si>
    <t>MSCU8667399</t>
  </si>
  <si>
    <t>H.18.0467753</t>
  </si>
  <si>
    <t>MEDU7117877</t>
  </si>
  <si>
    <t>H.18.0467754</t>
  </si>
  <si>
    <t>BMOU6648224</t>
  </si>
  <si>
    <t>H.18.0467755</t>
  </si>
  <si>
    <t>MSCUWK520366</t>
  </si>
  <si>
    <t>INKU6551506</t>
  </si>
  <si>
    <t>H.18.0467756</t>
  </si>
  <si>
    <t>MEDU8127817</t>
  </si>
  <si>
    <t>H.18.0467757</t>
  </si>
  <si>
    <t>OF POLYMERS</t>
  </si>
  <si>
    <t>CAIU7107292</t>
  </si>
  <si>
    <t>H.18.0467758</t>
  </si>
  <si>
    <t>RVG ROHSTOFF VERMARKTUNGS GMBH &amp; CO.</t>
  </si>
  <si>
    <t>MEDUBR105959</t>
  </si>
  <si>
    <t>Được lấy hàng theo CV số 869/KSHQ-T1 ngày 17/8/2020.  Đã kiểm kê phân loại theo Công văn số 302/KSHQ-T1 ngày 15/03/2019,  Đã đăng báo</t>
  </si>
  <si>
    <t>H.18.0467759</t>
  </si>
  <si>
    <t xml:space="preserve"> RSO ENTSORGUNGS- + BERATUNGS GMBH FORELLENWEG 2 87776 SONTHEIM GERMANY</t>
  </si>
  <si>
    <t xml:space="preserve">PHU HUNG TRADING AND WAREHOUSE SERVICE JOINT STOCK COMPANY </t>
  </si>
  <si>
    <t>TCNU1432616</t>
  </si>
  <si>
    <t>H.18.0467760</t>
  </si>
  <si>
    <t>GESU4642050</t>
  </si>
  <si>
    <t>H.18.0467761</t>
  </si>
  <si>
    <t>MEDU7511242</t>
  </si>
  <si>
    <t>H.18.0467764</t>
  </si>
  <si>
    <t>MEDU7513076</t>
  </si>
  <si>
    <t>H.18.0467765</t>
  </si>
  <si>
    <t>MSCU9922312</t>
  </si>
  <si>
    <t>H.18.0467767</t>
  </si>
  <si>
    <t>DFSU7267097</t>
  </si>
  <si>
    <t>H.18.0467768</t>
  </si>
  <si>
    <t>H.18.0467770</t>
  </si>
  <si>
    <t>INKU6453217</t>
  </si>
  <si>
    <t>H.18.0467771</t>
  </si>
  <si>
    <t>H.18.0467772</t>
  </si>
  <si>
    <t>R3NATURA LUGAR DO MONTE OLEIROS 4730-325 VILA VERDE PORTUGAL</t>
  </si>
  <si>
    <t xml:space="preserve">DELTA INTERNATIONAL LOGISTICS CO., LTD. </t>
  </si>
  <si>
    <t>MEDU8778594</t>
  </si>
  <si>
    <t>H.18.0467773</t>
  </si>
  <si>
    <t>MEDU7418227</t>
  </si>
  <si>
    <t>H.18.0467775</t>
  </si>
  <si>
    <t>PLASTIC WASTE</t>
  </si>
  <si>
    <t>H.18.0467777</t>
  </si>
  <si>
    <t>CF-RECYCLING RESOURCES GMBH &amp; CO. KG IM PFADLE 13, 71642 LUDWIGSBURG, GERMANY TEL.: +49 7144 8657636</t>
  </si>
  <si>
    <t>MEDU7885392</t>
  </si>
  <si>
    <t>H.18.0467778</t>
  </si>
  <si>
    <t>MSCUWK660295</t>
  </si>
  <si>
    <t>TCLU7846935</t>
  </si>
  <si>
    <t>H.18.0467779</t>
  </si>
  <si>
    <t>MSCU9560810</t>
  </si>
  <si>
    <t>H.18.0467780</t>
  </si>
  <si>
    <t>H.18.0467781</t>
  </si>
  <si>
    <t>FSCU8159702</t>
  </si>
  <si>
    <t>H.18.0467783</t>
  </si>
  <si>
    <t>MSCUWK606108</t>
  </si>
  <si>
    <t>MSC REUNIONHH823A</t>
  </si>
  <si>
    <t>MSCU9293544</t>
  </si>
  <si>
    <t>H.18.0467787</t>
  </si>
  <si>
    <t>MSCUWK877949</t>
  </si>
  <si>
    <t>MEDU4884345</t>
  </si>
  <si>
    <t>H.18.0467792</t>
  </si>
  <si>
    <t>MSCUWK812219</t>
  </si>
  <si>
    <t>MEDU7067539</t>
  </si>
  <si>
    <t>H.18.0467793</t>
  </si>
  <si>
    <t>MSCUWK704952</t>
  </si>
  <si>
    <t>TCNU2356085</t>
  </si>
  <si>
    <t>H.18.0467794</t>
  </si>
  <si>
    <t>TRLU5283750</t>
  </si>
  <si>
    <t>H.18.0467796</t>
  </si>
  <si>
    <t>MSCUWK876891</t>
  </si>
  <si>
    <t>TGHU6150387</t>
  </si>
  <si>
    <t>H.18.0467798</t>
  </si>
  <si>
    <t>MEDU8715050</t>
  </si>
  <si>
    <t>H.18.0467799</t>
  </si>
  <si>
    <t>TCNU3188659</t>
  </si>
  <si>
    <t>H.18.0467800</t>
  </si>
  <si>
    <t>BEAU4223123</t>
  </si>
  <si>
    <t>H.18.0467804</t>
  </si>
  <si>
    <t>MEDU7106384</t>
  </si>
  <si>
    <t>H.18.0467808</t>
  </si>
  <si>
    <t>TCLU9112632</t>
  </si>
  <si>
    <t>H.18.0467809</t>
  </si>
  <si>
    <t>MSCUWK614490</t>
  </si>
  <si>
    <t>INKU6176745</t>
  </si>
  <si>
    <t>H.18.0467810</t>
  </si>
  <si>
    <t>GLDU0687916</t>
  </si>
  <si>
    <t>H.18.0467812</t>
  </si>
  <si>
    <t>MEDU4541264</t>
  </si>
  <si>
    <t>H.18.0467814</t>
  </si>
  <si>
    <t>MEDU4093257</t>
  </si>
  <si>
    <t>H.18.0467815</t>
  </si>
  <si>
    <t>BMOU5578586</t>
  </si>
  <si>
    <t>H.18.0467817</t>
  </si>
  <si>
    <t>TCLU9803260</t>
  </si>
  <si>
    <t>H.18.0467820</t>
  </si>
  <si>
    <t>MSCUWK877766</t>
  </si>
  <si>
    <t>DRYU9016660</t>
  </si>
  <si>
    <t>H.18.0467821</t>
  </si>
  <si>
    <t>MEDU8143280</t>
  </si>
  <si>
    <t>H.18.0467823</t>
  </si>
  <si>
    <t>MSCUNM583208</t>
  </si>
  <si>
    <t>BMOU6764610</t>
  </si>
  <si>
    <t>H.18.0467824</t>
  </si>
  <si>
    <t>MSCU9075218</t>
  </si>
  <si>
    <t>H.18.0467825</t>
  </si>
  <si>
    <t>DRYU9237070</t>
  </si>
  <si>
    <t>H.18.0467826</t>
  </si>
  <si>
    <t>MSCUWK611637</t>
  </si>
  <si>
    <t>INKU6492635</t>
  </si>
  <si>
    <t>H.18.0467827</t>
  </si>
  <si>
    <t>BMOU6622960</t>
  </si>
  <si>
    <t>H.18.0467828</t>
  </si>
  <si>
    <t>MSCU9663309</t>
  </si>
  <si>
    <t>H.18.0467829</t>
  </si>
  <si>
    <t>CAIU7754555</t>
  </si>
  <si>
    <t>H.18.0467831</t>
  </si>
  <si>
    <t>BMOU6889052</t>
  </si>
  <si>
    <t>H.18.0467832</t>
  </si>
  <si>
    <t>MEDU7785963</t>
  </si>
  <si>
    <t>H.18.0467833</t>
  </si>
  <si>
    <t>INKU2399627</t>
  </si>
  <si>
    <t>H.18.0467835</t>
  </si>
  <si>
    <t>MEDU8865718</t>
  </si>
  <si>
    <t>H.18.0467840</t>
  </si>
  <si>
    <t>BMOU6908595</t>
  </si>
  <si>
    <t>H.18.0467842</t>
  </si>
  <si>
    <t>CRXU9749810</t>
  </si>
  <si>
    <t>H.18.0467843</t>
  </si>
  <si>
    <t>TGHU6449090</t>
  </si>
  <si>
    <t>H.18.0467844</t>
  </si>
  <si>
    <t>MSCU5730250</t>
  </si>
  <si>
    <t>H.18.0467845</t>
  </si>
  <si>
    <t>CAXU4163680</t>
  </si>
  <si>
    <t>H.18.0467847</t>
  </si>
  <si>
    <t>MSCU4674471</t>
  </si>
  <si>
    <t>H.18.0467848</t>
  </si>
  <si>
    <t>TCNU9321239</t>
  </si>
  <si>
    <t>H.18.0467849</t>
  </si>
  <si>
    <t>GLDU7624041</t>
  </si>
  <si>
    <t>H.18.0467851</t>
  </si>
  <si>
    <t>MSCU9356600</t>
  </si>
  <si>
    <t>H.18.0467852</t>
  </si>
  <si>
    <t>TEMU6824353</t>
  </si>
  <si>
    <t>H.18.0467853</t>
  </si>
  <si>
    <t>GLDU7695805</t>
  </si>
  <si>
    <t>H.18.0467858</t>
  </si>
  <si>
    <t>MEDU8012187</t>
  </si>
  <si>
    <t>H.18.0467861</t>
  </si>
  <si>
    <t>BMOU6938861</t>
  </si>
  <si>
    <t>H.18.0467863</t>
  </si>
  <si>
    <t>FCIU7016837</t>
  </si>
  <si>
    <t>H.18.0467866</t>
  </si>
  <si>
    <t>CAIU7638405</t>
  </si>
  <si>
    <t>H.18.0467869</t>
  </si>
  <si>
    <t>PCIU8863585</t>
  </si>
  <si>
    <t>H.18.0467548</t>
  </si>
  <si>
    <t>CIPARO B.V., MARINIERSWEG 151 3011 NK , ROTTERDAM THE NETHERLANDS,</t>
  </si>
  <si>
    <t xml:space="preserve">GIA LINH INTERNATIONAL XNK JSC </t>
  </si>
  <si>
    <t>BEL800012500</t>
  </si>
  <si>
    <t>KOTA JASAKJAA0048N</t>
  </si>
  <si>
    <t>PCIU8289780</t>
  </si>
  <si>
    <t>H.18.0467550</t>
  </si>
  <si>
    <t>H.18.0467604</t>
  </si>
  <si>
    <t>HUD GROUP PTY LTD, 25 - 29 PARAMOUNT ROAD, WEST FOOTSCRAY, VIC 3012 AUSTRALIA,</t>
  </si>
  <si>
    <t>71086098C</t>
  </si>
  <si>
    <t>MILLENNIUM BRIGHT042N</t>
  </si>
  <si>
    <t>H.18.0467605</t>
  </si>
  <si>
    <t>H.18.0467606</t>
  </si>
  <si>
    <t>H.18.0467607</t>
  </si>
  <si>
    <t>H.18.0467608</t>
  </si>
  <si>
    <t>H.18.0468875</t>
  </si>
  <si>
    <t xml:space="preserve">TRUONG THINH PACKING PRODUCTION PRIVATE ENTERPRISE </t>
  </si>
  <si>
    <t>YM INSTRUCTION221S</t>
  </si>
  <si>
    <t>H.18.0468878</t>
  </si>
  <si>
    <t>TAIXINGHUA INTERNATIONAL (THAILAND), CO.,LTD.12/167 PRUKSATOWN VILLAGE,, MACHAREON ROAD,NONGKHAME,NONGKHAME, BANKOK THAILAND 10160,</t>
  </si>
  <si>
    <t>IRSU5144532</t>
  </si>
  <si>
    <t>H.18.0468851</t>
  </si>
  <si>
    <t>Kingwah Recycling B.V. Fascinatio Boulevard 1130 A, 2909 VA Capelle aan den Ijssel, NL TEL: 31 (0)10 2291710 Email:info@krecycling.com</t>
  </si>
  <si>
    <t xml:space="preserve">THUY ANH IMPORT EXPORT SERVICE AND TRADING INVESTMENT JSC </t>
  </si>
  <si>
    <t>AME1046E/PWL/2927A</t>
  </si>
  <si>
    <t>YM INITIATIVE 202N</t>
  </si>
  <si>
    <t>PARU5310988</t>
  </si>
  <si>
    <t>H.18.0468852</t>
  </si>
  <si>
    <t>VN PLASTIC COMPANY LIMITED UNIT 04, 7/4 BRIGHT WAY TOWER NO.33 MONG KOK RD, KL HONGKONG CONTACT: SADONNA JIANG TEL. 86-760-88165228</t>
  </si>
  <si>
    <t xml:space="preserve">LIEN MINH IMPORT EXPORT SERVICE AND TRADE CO. LTD </t>
  </si>
  <si>
    <t>AME1047E/PWL/2949</t>
  </si>
  <si>
    <t>H.18.0468853</t>
  </si>
  <si>
    <t>Goldbright Trading GmbH Poppenbuetteler Bogen 66 22399 Hamburg</t>
  </si>
  <si>
    <t>H.18.0468854</t>
  </si>
  <si>
    <t>HAILI ENERGY &amp; MATERIAL GMBH WEIDENDE 7, 22395 HAMBURG, GERMANY</t>
  </si>
  <si>
    <t>H.18.0468855</t>
  </si>
  <si>
    <t xml:space="preserve">KSHQ KK, PL (CV số 75-KSHQ) ngày 09/01/2019, Đã đăng báo, </t>
  </si>
  <si>
    <t>IRSU5133461</t>
  </si>
  <si>
    <t>H.18.0468856</t>
  </si>
  <si>
    <t>VN PLASTIC COMPANY LIMITED RM N501, North Tower, Holiday Plaza, No. 6,xingzhong road. zhongshan city.guangdong China, post code: 528400</t>
  </si>
  <si>
    <t>AME1047E/PWL/2978</t>
  </si>
  <si>
    <t>Được lấy hàng theo CV số 1224/KSHQ-T1 ngày 04/10/2019. Đã kiểm kê phân loại theo Công văn số 302/KSHQ-T1 ngày 15/03/2019, Đã đăng báo</t>
  </si>
  <si>
    <t>H.18.0468857</t>
  </si>
  <si>
    <t>IRSU5091941</t>
  </si>
  <si>
    <t>H.18.0468858</t>
  </si>
  <si>
    <t>AME1046E/PWL/2927B</t>
  </si>
  <si>
    <t>H.18.0468859</t>
  </si>
  <si>
    <t>H.18.0468860</t>
  </si>
  <si>
    <t>LSLU5350019</t>
  </si>
  <si>
    <t>H.18.0468861</t>
  </si>
  <si>
    <t>IRSU5123442</t>
  </si>
  <si>
    <t>H.18.0468862</t>
  </si>
  <si>
    <t>BSIU9345166</t>
  </si>
  <si>
    <t>H.18.0468863</t>
  </si>
  <si>
    <t>woven jumbo bag</t>
  </si>
  <si>
    <t>GVCU5348697</t>
  </si>
  <si>
    <t>H.18.0468864</t>
  </si>
  <si>
    <t xml:space="preserve">LIEN MINH LIMITED </t>
  </si>
  <si>
    <t>AME1046E/PWL/2925</t>
  </si>
  <si>
    <t>Được lấy hàng theo CV số 1271/KSHQ-T1 ngày 15/10/2019.KSHQ KK PL(Cv số 112/KSHQ-T1)Ngày 18/01/2019, Đã đăng báo</t>
  </si>
  <si>
    <t>H.18.0468865</t>
  </si>
  <si>
    <t xml:space="preserve">VINH LOC RECYCLING PLASTICS JOINT -STOCK COMPANY </t>
  </si>
  <si>
    <t>CLHU8230969</t>
  </si>
  <si>
    <t>H.18.0468463</t>
  </si>
  <si>
    <t>MEDUBT404804</t>
  </si>
  <si>
    <t>MSC SIERRA II HH832A</t>
  </si>
  <si>
    <t>FCIU8656058</t>
  </si>
  <si>
    <t>H.18.0468461</t>
  </si>
  <si>
    <t>MEDUBT253011</t>
  </si>
  <si>
    <t>MSC SIERRA II HH830A</t>
  </si>
  <si>
    <t>MEDU7851520</t>
  </si>
  <si>
    <t>H.18.0468462</t>
  </si>
  <si>
    <t>TCLU5867327</t>
  </si>
  <si>
    <t>H.18.0468451</t>
  </si>
  <si>
    <t>KGH KUNSTSTOFFGESELLSCHAFT MBH GEWERBEGEBIET BOETERNHOEFEN 24594 HOHENWESTEDT</t>
  </si>
  <si>
    <t>MEDUBR304792</t>
  </si>
  <si>
    <t>MSC SIERRA II HH828A</t>
  </si>
  <si>
    <t>MSCU7136000</t>
  </si>
  <si>
    <t>H.18.0468454</t>
  </si>
  <si>
    <t>TCLU9524239</t>
  </si>
  <si>
    <t>H.18.0468457</t>
  </si>
  <si>
    <t>MSCU7558881</t>
  </si>
  <si>
    <t>H.18.0468574</t>
  </si>
  <si>
    <t>MSCUWK888185</t>
  </si>
  <si>
    <t>SPIRIT OF MANILA HK828B</t>
  </si>
  <si>
    <t>MEDU7675328</t>
  </si>
  <si>
    <t>H.18.0468575</t>
  </si>
  <si>
    <t>MEDUBT099851</t>
  </si>
  <si>
    <t>TGHU8176565</t>
  </si>
  <si>
    <t>H.18.0468577</t>
  </si>
  <si>
    <t>TCNU7809353</t>
  </si>
  <si>
    <t>H.18.0468578</t>
  </si>
  <si>
    <t>TCLU1598214</t>
  </si>
  <si>
    <t>H.18.0468579</t>
  </si>
  <si>
    <t>TCNU5426890</t>
  </si>
  <si>
    <t>H.18.0468580</t>
  </si>
  <si>
    <t>TCLU8184279</t>
  </si>
  <si>
    <t>H.18.0468581</t>
  </si>
  <si>
    <t>MSCU7859951</t>
  </si>
  <si>
    <t>H.18.0468582</t>
  </si>
  <si>
    <t>FSCU8000412</t>
  </si>
  <si>
    <t>H.18.0468583</t>
  </si>
  <si>
    <t>MEDUBT180958</t>
  </si>
  <si>
    <t>MSCU9446427</t>
  </si>
  <si>
    <t>H.18.0468584</t>
  </si>
  <si>
    <t>MSCU7495530</t>
  </si>
  <si>
    <t>H.18.0468585</t>
  </si>
  <si>
    <t>MEDU8060267</t>
  </si>
  <si>
    <t>H.18.0468586</t>
  </si>
  <si>
    <t>AMFU8804903</t>
  </si>
  <si>
    <t>H.18.0468587</t>
  </si>
  <si>
    <t>MEDU7375887</t>
  </si>
  <si>
    <t>H.18.0468588</t>
  </si>
  <si>
    <t>MEDU7230142</t>
  </si>
  <si>
    <t>H.18.0468589</t>
  </si>
  <si>
    <t>FSCU8313000</t>
  </si>
  <si>
    <t>H.18.0468590</t>
  </si>
  <si>
    <t>MEDU7698200</t>
  </si>
  <si>
    <t>H.18.0468591</t>
  </si>
  <si>
    <t>TGHU8714423</t>
  </si>
  <si>
    <t>H.18.0468592</t>
  </si>
  <si>
    <t>ORIENTAL SUPREME (HK) LIMITED UNIT 1601, 16/F, COMWEB PLAZA, 12 CHEUNG YUE STREET, LAI CHI KOK, KOWLOON, HONG KONG REF# 299706</t>
  </si>
  <si>
    <t>BEAU4230122</t>
  </si>
  <si>
    <t>H.18.0468593</t>
  </si>
  <si>
    <t>GESU6073009</t>
  </si>
  <si>
    <t>H.18.0468594</t>
  </si>
  <si>
    <t>BMOU4414588</t>
  </si>
  <si>
    <t>H.18.0468595</t>
  </si>
  <si>
    <t>MSCU7879156</t>
  </si>
  <si>
    <t>H.18.0468596</t>
  </si>
  <si>
    <t>ORIENTAL SUPREME (HK) LIMITED UNIT 1601, 16/F, COMWEB PLAZA, 12 CHEUNG YUE STREET, LAI CHI KOK, KOWLOON, HONG KONG REF# 299705</t>
  </si>
  <si>
    <t>BMOU4719226</t>
  </si>
  <si>
    <t>H.18.0468597</t>
  </si>
  <si>
    <t>TGHU4905566</t>
  </si>
  <si>
    <t>H.18.0468598</t>
  </si>
  <si>
    <t>BMOU4679479</t>
  </si>
  <si>
    <t>H.18.0468599</t>
  </si>
  <si>
    <t>GLDU7268207</t>
  </si>
  <si>
    <t>H.18.0468600</t>
  </si>
  <si>
    <t>CAIU7514024</t>
  </si>
  <si>
    <t>H.18.0468601</t>
  </si>
  <si>
    <t>CXDU2061367</t>
  </si>
  <si>
    <t>H.18.0468602</t>
  </si>
  <si>
    <t>ORIENTAL SUPREME (HK) LIMITED UNIT 1601, 16/F, COMWEB PLAZA, 12 CHEUNG YUE STREET, LAI CHI KOK, KOWLOON, HONG KONG REF# 299707</t>
  </si>
  <si>
    <t>MEDU8295045</t>
  </si>
  <si>
    <t>H.18.0468603</t>
  </si>
  <si>
    <t>MSCU7919351</t>
  </si>
  <si>
    <t>H.18.0468520</t>
  </si>
  <si>
    <t>MEDUBT165397</t>
  </si>
  <si>
    <t>SPIRIT OF MANILA HK828A</t>
  </si>
  <si>
    <t>GLDU0683891</t>
  </si>
  <si>
    <t>H.18.0468521</t>
  </si>
  <si>
    <t>MEDUBT102283</t>
  </si>
  <si>
    <t>TCLU9854143</t>
  </si>
  <si>
    <t>H.18.0468522</t>
  </si>
  <si>
    <t>MEDU7265745</t>
  </si>
  <si>
    <t>H.18.0468523</t>
  </si>
  <si>
    <t>MEDUAN055663</t>
  </si>
  <si>
    <t>CAIU7619494</t>
  </si>
  <si>
    <t>H.18.0468524</t>
  </si>
  <si>
    <t>MEDUBT166486</t>
  </si>
  <si>
    <t>TCNU3186682</t>
  </si>
  <si>
    <t>H.18.0468525</t>
  </si>
  <si>
    <t>MEDUBT102325</t>
  </si>
  <si>
    <t>BEAU4235016</t>
  </si>
  <si>
    <t>H.18.0468526</t>
  </si>
  <si>
    <t>CARU9651640</t>
  </si>
  <si>
    <t>H.18.0468527</t>
  </si>
  <si>
    <t>TGHU8643905</t>
  </si>
  <si>
    <t>H.18.0468528</t>
  </si>
  <si>
    <t>MEDU7670516</t>
  </si>
  <si>
    <t>H.18.0468529</t>
  </si>
  <si>
    <t>FSCU8840779</t>
  </si>
  <si>
    <t>H.18.0468530</t>
  </si>
  <si>
    <t>TLLU4836525</t>
  </si>
  <si>
    <t>H.18.0468531</t>
  </si>
  <si>
    <t>TCLU7885063</t>
  </si>
  <si>
    <t>H.18.0468532</t>
  </si>
  <si>
    <t>TEMU7568220</t>
  </si>
  <si>
    <t>H.18.0468533</t>
  </si>
  <si>
    <t>GLDU7386998</t>
  </si>
  <si>
    <t>H.18.0468534</t>
  </si>
  <si>
    <t>MEDU8238317</t>
  </si>
  <si>
    <t>H.18.0468535</t>
  </si>
  <si>
    <t>TCNU1435169</t>
  </si>
  <si>
    <t>H.18.0468536</t>
  </si>
  <si>
    <t>GLDU7631204</t>
  </si>
  <si>
    <t>H.18.0468537</t>
  </si>
  <si>
    <t>MSCU7751910</t>
  </si>
  <si>
    <t>H.18.0468538</t>
  </si>
  <si>
    <t>GLDU7505607</t>
  </si>
  <si>
    <t>H.18.0468539</t>
  </si>
  <si>
    <t>FCIU9448357</t>
  </si>
  <si>
    <t>H.18.0468540</t>
  </si>
  <si>
    <t>MEDU8828709</t>
  </si>
  <si>
    <t>H.18.0468541</t>
  </si>
  <si>
    <t>TCLU9843663</t>
  </si>
  <si>
    <t>H.18.0468542</t>
  </si>
  <si>
    <t>SEGU4726053</t>
  </si>
  <si>
    <t>H.18.0468543</t>
  </si>
  <si>
    <t>BMOU6898666</t>
  </si>
  <si>
    <t>H.18.0468544</t>
  </si>
  <si>
    <t>DFSU6842490</t>
  </si>
  <si>
    <t>H.18.0468545</t>
  </si>
  <si>
    <t>BMOU6624109</t>
  </si>
  <si>
    <t>H.18.0468546</t>
  </si>
  <si>
    <t>TGHU6786553</t>
  </si>
  <si>
    <t>H.18.0468547</t>
  </si>
  <si>
    <t>DFSU6244311</t>
  </si>
  <si>
    <t>H.18.0468548</t>
  </si>
  <si>
    <t>GLDU7378143</t>
  </si>
  <si>
    <t>H.18.0468549</t>
  </si>
  <si>
    <t>UETU5578483</t>
  </si>
  <si>
    <t>H.18.0468550</t>
  </si>
  <si>
    <t>MEDU8216914</t>
  </si>
  <si>
    <t>H.18.0468551</t>
  </si>
  <si>
    <t>MSCU7191780</t>
  </si>
  <si>
    <t>H.18.0468552</t>
  </si>
  <si>
    <t>FSCU6635693</t>
  </si>
  <si>
    <t>H.18.0468553</t>
  </si>
  <si>
    <t>MEDU7241316</t>
  </si>
  <si>
    <t>H.18.0468554</t>
  </si>
  <si>
    <t>BMOU6911963</t>
  </si>
  <si>
    <t>H.18.0468555</t>
  </si>
  <si>
    <t>BMOU6658855</t>
  </si>
  <si>
    <t>H.18.0468556</t>
  </si>
  <si>
    <t>TGHU8786552</t>
  </si>
  <si>
    <t>H.18.0468557</t>
  </si>
  <si>
    <t>TCLU9111111</t>
  </si>
  <si>
    <t>H.18.0468558</t>
  </si>
  <si>
    <t>MSCU8373774</t>
  </si>
  <si>
    <t>H.18.0468559</t>
  </si>
  <si>
    <t>TCLU7866551</t>
  </si>
  <si>
    <t>H.18.0468560</t>
  </si>
  <si>
    <t>CAIU7585753</t>
  </si>
  <si>
    <t>H.18.0468561</t>
  </si>
  <si>
    <t>GLDU7670509</t>
  </si>
  <si>
    <t>H.18.0468562</t>
  </si>
  <si>
    <t>MEDU7568058</t>
  </si>
  <si>
    <t>H.18.0468563</t>
  </si>
  <si>
    <t>MSCU9572024</t>
  </si>
  <si>
    <t>H.18.0468565</t>
  </si>
  <si>
    <t>TGHU8689779</t>
  </si>
  <si>
    <t>H.18.0468566</t>
  </si>
  <si>
    <t>DFSU7110791</t>
  </si>
  <si>
    <t>H.18.0468567</t>
  </si>
  <si>
    <t>TGHU9083596</t>
  </si>
  <si>
    <t>H.18.0468568</t>
  </si>
  <si>
    <t>TCNU1330173</t>
  </si>
  <si>
    <t>H.18.0468569</t>
  </si>
  <si>
    <t>MEDU4785656</t>
  </si>
  <si>
    <t>H.18.0468570</t>
  </si>
  <si>
    <t>FSCU8931713</t>
  </si>
  <si>
    <t>H.18.0468571</t>
  </si>
  <si>
    <t>TRLU5339503</t>
  </si>
  <si>
    <t>H.18.0468572</t>
  </si>
  <si>
    <t>MEDU4796711</t>
  </si>
  <si>
    <t>H.18.0468573</t>
  </si>
  <si>
    <t>H.18.0468515</t>
  </si>
  <si>
    <t>UPRISE CO.,LTDOSAKASHI HIGASHIYODOG, AWAKU HIGASHINAKAJIMA 1-18-22 JAPA, NTEL:(81)6-6195-6316FAX:(81)6-619, 5-6318,</t>
  </si>
  <si>
    <t>I272029830</t>
  </si>
  <si>
    <t>PRINCESS OF  LUCK 018N</t>
  </si>
  <si>
    <t>CAIU9477254</t>
  </si>
  <si>
    <t>H.18.0468620</t>
  </si>
  <si>
    <t>MSCUPE086298</t>
  </si>
  <si>
    <t>SPIRIT OF MANILA HK833R</t>
  </si>
  <si>
    <t>GATU8494655</t>
  </si>
  <si>
    <t>H.18.0468621</t>
  </si>
  <si>
    <t>MEDUBT405603</t>
  </si>
  <si>
    <t>GLDU7507066</t>
  </si>
  <si>
    <t>H.18.0468622</t>
  </si>
  <si>
    <t>GESU5413531</t>
  </si>
  <si>
    <t>H.18.0468623</t>
  </si>
  <si>
    <t>FCIU9492811</t>
  </si>
  <si>
    <t>H.18.0468624</t>
  </si>
  <si>
    <t>MSCU7517666</t>
  </si>
  <si>
    <t>H.18.0468625</t>
  </si>
  <si>
    <t>MSCU7947651</t>
  </si>
  <si>
    <t>H.18.0468626</t>
  </si>
  <si>
    <t>TCNU8039473</t>
  </si>
  <si>
    <t>H.18.0468627</t>
  </si>
  <si>
    <t>INKU6429041</t>
  </si>
  <si>
    <t>H.18.0468628</t>
  </si>
  <si>
    <t>MSCU7171151</t>
  </si>
  <si>
    <t>H.18.0468629</t>
  </si>
  <si>
    <t>FCIU9054224</t>
  </si>
  <si>
    <t>H.18.0468630</t>
  </si>
  <si>
    <t>TCLU5579320</t>
  </si>
  <si>
    <t>H.18.0468631</t>
  </si>
  <si>
    <t>TCNU7185447</t>
  </si>
  <si>
    <t>H.18.0468632</t>
  </si>
  <si>
    <t>FSCU9820479</t>
  </si>
  <si>
    <t>H.18.0468633</t>
  </si>
  <si>
    <t>MEDU8555477</t>
  </si>
  <si>
    <t>H.18.0468634</t>
  </si>
  <si>
    <t>SCRAP RUBBER</t>
  </si>
  <si>
    <t>H.18.0468635</t>
  </si>
  <si>
    <t>GREENDOT SPA CAMINO ALTO JAHUEL</t>
  </si>
  <si>
    <t>TCLU1601642</t>
  </si>
  <si>
    <t>H.18.0468636</t>
  </si>
  <si>
    <t>TCNU8997595</t>
  </si>
  <si>
    <t>H.18.0468637</t>
  </si>
  <si>
    <t>TCLU9863295</t>
  </si>
  <si>
    <t>H.18.0468638</t>
  </si>
  <si>
    <t>BEAU4219627</t>
  </si>
  <si>
    <t>H.18.0468604</t>
  </si>
  <si>
    <t>MEDUBT327351</t>
  </si>
  <si>
    <t>SPIRIT OF MANILA HK830R</t>
  </si>
  <si>
    <t>MSCU7528784</t>
  </si>
  <si>
    <t>H.18.0468605</t>
  </si>
  <si>
    <t>MEDU7547965</t>
  </si>
  <si>
    <t>H.18.0468606</t>
  </si>
  <si>
    <t>SEGU6137303</t>
  </si>
  <si>
    <t>H.18.0468609</t>
  </si>
  <si>
    <t>MSCU9773625</t>
  </si>
  <si>
    <t>H.18.0468610</t>
  </si>
  <si>
    <t>DFSU7591130</t>
  </si>
  <si>
    <t>H.18.0468611</t>
  </si>
  <si>
    <t>TCLU9750642</t>
  </si>
  <si>
    <t>H.18.0468612</t>
  </si>
  <si>
    <t>MEDU4582514</t>
  </si>
  <si>
    <t>H.18.0468613</t>
  </si>
  <si>
    <t>UETU5602640</t>
  </si>
  <si>
    <t>H.18.0468614</t>
  </si>
  <si>
    <t>MSCU9971298</t>
  </si>
  <si>
    <t>H.18.0468615</t>
  </si>
  <si>
    <t>GLDU7524145</t>
  </si>
  <si>
    <t>H.18.0468616</t>
  </si>
  <si>
    <t>GLDU7050196</t>
  </si>
  <si>
    <t>H.18.0468618</t>
  </si>
  <si>
    <t>MEDU8875491</t>
  </si>
  <si>
    <t>H.18.0468619</t>
  </si>
  <si>
    <t>TTNU9685784</t>
  </si>
  <si>
    <t>H.18.0468641</t>
  </si>
  <si>
    <t>MSCUWK954623</t>
  </si>
  <si>
    <t>XUTRA BHUM HK825A</t>
  </si>
  <si>
    <t>CARU5282991</t>
  </si>
  <si>
    <t>H.18.0468642</t>
  </si>
  <si>
    <t>MSCUWK934625</t>
  </si>
  <si>
    <t>FCIU8327263</t>
  </si>
  <si>
    <t>H.18.0468643</t>
  </si>
  <si>
    <t>MSCU9423442</t>
  </si>
  <si>
    <t>H.18.0468644</t>
  </si>
  <si>
    <t>MSCUWK872080</t>
  </si>
  <si>
    <t>TCNU6703876</t>
  </si>
  <si>
    <t>H.18.0468645</t>
  </si>
  <si>
    <t>INKU2593524</t>
  </si>
  <si>
    <t>H.18.0468646</t>
  </si>
  <si>
    <t>MEDU7155368</t>
  </si>
  <si>
    <t>H.18.0468647</t>
  </si>
  <si>
    <t>MSCUWK948641</t>
  </si>
  <si>
    <t>TEMU8353870</t>
  </si>
  <si>
    <t>H.18.0468648</t>
  </si>
  <si>
    <t>TCLU4928650</t>
  </si>
  <si>
    <t>H.18.0468649</t>
  </si>
  <si>
    <t>MEDU7594519</t>
  </si>
  <si>
    <t>H.18.0468650</t>
  </si>
  <si>
    <t>MSCU9810159</t>
  </si>
  <si>
    <t>H.18.0468651</t>
  </si>
  <si>
    <t>MEDU7541020</t>
  </si>
  <si>
    <t>H.18.0468652</t>
  </si>
  <si>
    <t>FCIU8918707</t>
  </si>
  <si>
    <t>H.18.0468653</t>
  </si>
  <si>
    <t>TEMU8704357</t>
  </si>
  <si>
    <t>H.18.0468654</t>
  </si>
  <si>
    <t>MSCU9135873</t>
  </si>
  <si>
    <t>H.18.0468655</t>
  </si>
  <si>
    <t>MEDU8721578</t>
  </si>
  <si>
    <t>H.18.0468656</t>
  </si>
  <si>
    <t>TEMU7975945</t>
  </si>
  <si>
    <t>H.18.0468657</t>
  </si>
  <si>
    <t>MSCU8534821</t>
  </si>
  <si>
    <t>H.18.0468658</t>
  </si>
  <si>
    <t>CAIU7108236</t>
  </si>
  <si>
    <t>H.18.0468659</t>
  </si>
  <si>
    <t>TCNU7846824</t>
  </si>
  <si>
    <t>H.18.0468660</t>
  </si>
  <si>
    <t>MSCUWK965306</t>
  </si>
  <si>
    <t>MSCU7923449</t>
  </si>
  <si>
    <t>H.18.0468661</t>
  </si>
  <si>
    <t>MSCU7852601</t>
  </si>
  <si>
    <t>H.18.0468662</t>
  </si>
  <si>
    <t>TCLU9631258</t>
  </si>
  <si>
    <t>H.18.0468663</t>
  </si>
  <si>
    <t>MSCUWK934773</t>
  </si>
  <si>
    <t>BMOU6154849</t>
  </si>
  <si>
    <t>H.18.0468664</t>
  </si>
  <si>
    <t>MEDU7424338</t>
  </si>
  <si>
    <t>H.18.0468665</t>
  </si>
  <si>
    <t>MSCU7853439</t>
  </si>
  <si>
    <t>H.18.0468666</t>
  </si>
  <si>
    <t>MEDU7837331</t>
  </si>
  <si>
    <t>H.18.0468667</t>
  </si>
  <si>
    <t>MEDU7228823</t>
  </si>
  <si>
    <t>H.18.0468668</t>
  </si>
  <si>
    <t>MEDU7254376</t>
  </si>
  <si>
    <t>H.18.0468669</t>
  </si>
  <si>
    <t>CARU5180942</t>
  </si>
  <si>
    <t>H.18.0468670</t>
  </si>
  <si>
    <t>DFSU7797034</t>
  </si>
  <si>
    <t>H.18.0468671</t>
  </si>
  <si>
    <t>TCNU1506806</t>
  </si>
  <si>
    <t>H.18.0468672</t>
  </si>
  <si>
    <t>TCNU8849237</t>
  </si>
  <si>
    <t>H.18.0468673</t>
  </si>
  <si>
    <t>MSCU9300643</t>
  </si>
  <si>
    <t>H.18.0468674</t>
  </si>
  <si>
    <t>TCNU6012107</t>
  </si>
  <si>
    <t>H.18.0468675</t>
  </si>
  <si>
    <t>MEDU8995970</t>
  </si>
  <si>
    <t>H.18.0468676</t>
  </si>
  <si>
    <t>MSCU9572908</t>
  </si>
  <si>
    <t>H.18.0468677</t>
  </si>
  <si>
    <t>FSCU9990710</t>
  </si>
  <si>
    <t>H.18.0468678</t>
  </si>
  <si>
    <t>MEDU8757903</t>
  </si>
  <si>
    <t>H.18.0468679</t>
  </si>
  <si>
    <t>MEDU4696230</t>
  </si>
  <si>
    <t>H.18.0468680</t>
  </si>
  <si>
    <t>TCLU7752414</t>
  </si>
  <si>
    <t>H.18.0468681</t>
  </si>
  <si>
    <t>MSCU9039057</t>
  </si>
  <si>
    <t>H.18.0468682</t>
  </si>
  <si>
    <t>TCNU1461023</t>
  </si>
  <si>
    <t>H.18.0468683</t>
  </si>
  <si>
    <t>CAIU9048120</t>
  </si>
  <si>
    <t>H.18.0468684</t>
  </si>
  <si>
    <t>TGBU5611883</t>
  </si>
  <si>
    <t>H.18.0468685</t>
  </si>
  <si>
    <t>TCNU7804428</t>
  </si>
  <si>
    <t>H.18.0468686</t>
  </si>
  <si>
    <t>MEDU4671041</t>
  </si>
  <si>
    <t>H.18.0468687</t>
  </si>
  <si>
    <t>MEDU7698663</t>
  </si>
  <si>
    <t>H.18.0468688</t>
  </si>
  <si>
    <t>TEMU6820717</t>
  </si>
  <si>
    <t>H.18.0468689</t>
  </si>
  <si>
    <t>CAIU7537333</t>
  </si>
  <si>
    <t>H.18.0468690</t>
  </si>
  <si>
    <t>CAXU9302387</t>
  </si>
  <si>
    <t>H.18.0468691</t>
  </si>
  <si>
    <t>MEDUBT031326</t>
  </si>
  <si>
    <t>XUTRA BHUM HK827A</t>
  </si>
  <si>
    <t>MEDU7059889</t>
  </si>
  <si>
    <t>H.18.0468692</t>
  </si>
  <si>
    <t>MEDU4590567</t>
  </si>
  <si>
    <t>H.18.0468693</t>
  </si>
  <si>
    <t>MSCU7110346</t>
  </si>
  <si>
    <t>H.18.0468694</t>
  </si>
  <si>
    <t>MEDU7073320</t>
  </si>
  <si>
    <t>H.18.0468696</t>
  </si>
  <si>
    <t>FSCU9406730</t>
  </si>
  <si>
    <t>H.18.0468699</t>
  </si>
  <si>
    <t>MEDU8728525</t>
  </si>
  <si>
    <t>H.18.0468701</t>
  </si>
  <si>
    <t>TEMU6555275</t>
  </si>
  <si>
    <t>H.18.0468704</t>
  </si>
  <si>
    <t>CARU9769165</t>
  </si>
  <si>
    <t>H.18.0468705</t>
  </si>
  <si>
    <t>MEDU7044600</t>
  </si>
  <si>
    <t>H.18.0468706</t>
  </si>
  <si>
    <t>TGHU8753841</t>
  </si>
  <si>
    <t>H.18.0468707</t>
  </si>
  <si>
    <t>TCNU2350071</t>
  </si>
  <si>
    <t>H.18.0468708</t>
  </si>
  <si>
    <t>MEDU7046325</t>
  </si>
  <si>
    <t>H.18.0468709</t>
  </si>
  <si>
    <t>TGHU6041920</t>
  </si>
  <si>
    <t>H.18.0468710</t>
  </si>
  <si>
    <t>CLHU8496310</t>
  </si>
  <si>
    <t>H.18.0468711</t>
  </si>
  <si>
    <t>TRLU7047100</t>
  </si>
  <si>
    <t>H.18.0468712</t>
  </si>
  <si>
    <t>MSCU7938834</t>
  </si>
  <si>
    <t>H.18.0468715</t>
  </si>
  <si>
    <t>CAXU8217188</t>
  </si>
  <si>
    <t>H.18.0468716</t>
  </si>
  <si>
    <t>MEDUBT342665</t>
  </si>
  <si>
    <t>XUTRA BHUM HK828B</t>
  </si>
  <si>
    <t>TCNU2924502</t>
  </si>
  <si>
    <t>H.18.0468717</t>
  </si>
  <si>
    <t>GLDU7024134</t>
  </si>
  <si>
    <t>H.18.0468718</t>
  </si>
  <si>
    <t>MEDUBT238376</t>
  </si>
  <si>
    <t>DFSU7153197</t>
  </si>
  <si>
    <t>H.18.0468719</t>
  </si>
  <si>
    <t>SEGU5494707</t>
  </si>
  <si>
    <t>H.18.0468720</t>
  </si>
  <si>
    <t>XINU8052378</t>
  </si>
  <si>
    <t>H.18.0468721</t>
  </si>
  <si>
    <t>MSCU7076323</t>
  </si>
  <si>
    <t>H.18.0468722</t>
  </si>
  <si>
    <t>FCIU9403054</t>
  </si>
  <si>
    <t>H.18.0468723</t>
  </si>
  <si>
    <t>TGHU6096964</t>
  </si>
  <si>
    <t>H.18.0468724</t>
  </si>
  <si>
    <t>MEDU8194883</t>
  </si>
  <si>
    <t>H.18.0468725</t>
  </si>
  <si>
    <t>MEDU8051305</t>
  </si>
  <si>
    <t>H.18.0468726</t>
  </si>
  <si>
    <t>CRSU9000013</t>
  </si>
  <si>
    <t>H.18.0468727</t>
  </si>
  <si>
    <t>MEDU4937804</t>
  </si>
  <si>
    <t>H.18.0468730</t>
  </si>
  <si>
    <t>TCNU2371006</t>
  </si>
  <si>
    <t>H.18.0468732</t>
  </si>
  <si>
    <t>MEDU8202778</t>
  </si>
  <si>
    <t>H.18.0468733</t>
  </si>
  <si>
    <t>TRLU6991244</t>
  </si>
  <si>
    <t>H.18.0468734</t>
  </si>
  <si>
    <t>CXDU2130730</t>
  </si>
  <si>
    <t>H.18.0468735</t>
  </si>
  <si>
    <t>TCNU9648324</t>
  </si>
  <si>
    <t>H.18.0468736</t>
  </si>
  <si>
    <t>MSCU9317559</t>
  </si>
  <si>
    <t>H.18.0468737</t>
  </si>
  <si>
    <t>TEMU8293446</t>
  </si>
  <si>
    <t>H.18.0468738</t>
  </si>
  <si>
    <t>TGBU5883053</t>
  </si>
  <si>
    <t>H.18.0468740</t>
  </si>
  <si>
    <t>DRYU9100277</t>
  </si>
  <si>
    <t>H.18.0468741</t>
  </si>
  <si>
    <t>TCNU8012791</t>
  </si>
  <si>
    <t>H.18.0468742</t>
  </si>
  <si>
    <t>MEDU7860100</t>
  </si>
  <si>
    <t>H.18.0468743</t>
  </si>
  <si>
    <t>CARU9943997</t>
  </si>
  <si>
    <t>H.18.0468744</t>
  </si>
  <si>
    <t>FCIU8577642</t>
  </si>
  <si>
    <t>H.18.0468745</t>
  </si>
  <si>
    <t>MEDU7989571</t>
  </si>
  <si>
    <t>H.18.0468747</t>
  </si>
  <si>
    <t>INKU2274743</t>
  </si>
  <si>
    <t>H.18.0468753</t>
  </si>
  <si>
    <t>MSCUWK917919</t>
  </si>
  <si>
    <t>FCIU7366840</t>
  </si>
  <si>
    <t>H.18.0468754</t>
  </si>
  <si>
    <t>CARU9990622</t>
  </si>
  <si>
    <t>H.18.0468756</t>
  </si>
  <si>
    <t>TRLU8229351</t>
  </si>
  <si>
    <t>H.18.0468758</t>
  </si>
  <si>
    <t>MEDU7578550</t>
  </si>
  <si>
    <t>H.18.0468760</t>
  </si>
  <si>
    <t>TRLU8162514</t>
  </si>
  <si>
    <t>H.18.0468761</t>
  </si>
  <si>
    <t>MEDU7069212</t>
  </si>
  <si>
    <t>H.18.0468763</t>
  </si>
  <si>
    <t>TCNU1798020</t>
  </si>
  <si>
    <t>H.18.0468765</t>
  </si>
  <si>
    <t>MEDU8670418</t>
  </si>
  <si>
    <t>H.18.0468767</t>
  </si>
  <si>
    <t>XINU8187115</t>
  </si>
  <si>
    <t>H.18.0468768</t>
  </si>
  <si>
    <t>MEDU8556299</t>
  </si>
  <si>
    <t>H.18.0468769</t>
  </si>
  <si>
    <t>TCNU2347000</t>
  </si>
  <si>
    <t>H.18.0468771</t>
  </si>
  <si>
    <t>MEDU7713454</t>
  </si>
  <si>
    <t>H.18.0468772</t>
  </si>
  <si>
    <t>MEDU8124377</t>
  </si>
  <si>
    <t>H.18.0468773</t>
  </si>
  <si>
    <t>MEDU4663107</t>
  </si>
  <si>
    <t>H.18.0468774</t>
  </si>
  <si>
    <t>MEDU7981499</t>
  </si>
  <si>
    <t>H.18.0468776</t>
  </si>
  <si>
    <t>H.18.0468868</t>
  </si>
  <si>
    <t>KIN FAT TRADING(HONG KONG) COMPANY LIMITED BLOCK B, 9/F,TIN ON INDUSTRIAL BUILDING, 777 CHEUNG SHA WAN ROAD,LAI CHI KOK,KOWLOON</t>
  </si>
  <si>
    <t xml:space="preserve">BACH HOANG IMPORT EXPORT SERVICE &amp; TRADING LTD.,LTD </t>
  </si>
  <si>
    <t>YM INITIATIVE203S</t>
  </si>
  <si>
    <t>KWL</t>
  </si>
  <si>
    <t>H.18.0468869</t>
  </si>
  <si>
    <t>H.18.0468870</t>
  </si>
  <si>
    <t>H.18.0468871</t>
  </si>
  <si>
    <t>H.18.0468872</t>
  </si>
  <si>
    <t>H.18.0468873</t>
  </si>
  <si>
    <t>H.18.0468874</t>
  </si>
  <si>
    <t>H150903359</t>
  </si>
  <si>
    <t>H150903356</t>
  </si>
  <si>
    <t>H150903357</t>
  </si>
  <si>
    <t>H150903358</t>
  </si>
  <si>
    <t>H150903360</t>
  </si>
  <si>
    <t>H150903355</t>
  </si>
  <si>
    <t>CÔNG TY TNHH THANH DŨNG</t>
  </si>
  <si>
    <t>LDPE FILM PLASTIC SCRAP</t>
  </si>
  <si>
    <t>OCEAN LINE LOGISTICS, INC C/OFIVE PARKS, INC. 630 W DUARTE ROAD SUITE 205 ARCADIA, CA 91007</t>
  </si>
  <si>
    <t>BACH HOANG IMPORT</t>
  </si>
  <si>
    <t>SEALINK INTERNATIONAL INC C/OSIGMA RECYCLING INC 5675 JIMMY CARTER BLVD SUITE 598, NORCROSS, GA - 30071 UNITED STATES</t>
  </si>
  <si>
    <t>UNITED CARGO INTERNATIONAL175-01 ROCKAWAY BLVD, SUITE 303 JAMAICA</t>
  </si>
  <si>
    <t>RECLAIMED RUBBER</t>
  </si>
  <si>
    <t>CBHU8623170</t>
  </si>
  <si>
    <t xml:space="preserve">CAROTRANS INTERNATIONAL, INC4824 PARKWAY PLAZA BLVD STE 200 AIRPORT OVERLOOK </t>
  </si>
  <si>
    <t>CBHU9002536</t>
  </si>
  <si>
    <t>CBHU9476896</t>
  </si>
  <si>
    <t>CCLU7105129</t>
  </si>
  <si>
    <t>CCLU7397102</t>
  </si>
  <si>
    <t>DFSU7349235</t>
  </si>
  <si>
    <t xml:space="preserve"> UNITED CARGO INTERNATIONAL175-01 ROCKAWAY BLVD, SUITE 303 JAMAICA</t>
  </si>
  <si>
    <t>TEMU7875972</t>
  </si>
  <si>
    <t>DFSU6276108</t>
  </si>
  <si>
    <t>BEE LOGISTICS CORPORATION</t>
  </si>
  <si>
    <t>JINYUNHE/1644S</t>
  </si>
  <si>
    <t>FSCU8450045</t>
  </si>
  <si>
    <t>TCNU5025877</t>
  </si>
  <si>
    <t>TGBU5024145</t>
  </si>
  <si>
    <t>RUBBER COMPOUND WITH CARBON</t>
  </si>
  <si>
    <t>CCLU6819918</t>
  </si>
  <si>
    <t>SPECIALTY PROCESSING LLC 447 E. BERGEY ST, WADSWORTH, OH 44282 USA P 330 -331-7258 F 330-961-2248</t>
  </si>
  <si>
    <t>WARNOW MASTER/055</t>
  </si>
  <si>
    <t>FCIU9508271</t>
  </si>
  <si>
    <t>GLOBAL LOGISTICS &amp; TRANSPORT</t>
  </si>
  <si>
    <t>FSCU8530541</t>
  </si>
  <si>
    <t>TEMU6153234</t>
  </si>
  <si>
    <t>BSIU9567116</t>
  </si>
  <si>
    <t>VIET DUC ANH PAPER JOINT STOCK</t>
  </si>
  <si>
    <t>TCNU3881684</t>
  </si>
  <si>
    <t>SEA TRADE INTERNATIONAL INC.100 LIGHTING WAY SECAUCUS, NJ 07094</t>
  </si>
  <si>
    <t>UNITED CARGO INTERNATIONAL175-01 ROCKAWAY BLVD, SUITE 303 JAMAICA, NY</t>
  </si>
  <si>
    <t>ROLI INTERNATIONAL, LLC.AS AGENT FOR FUKUTOMI COMPANY LIMITED 32/F., ASIA TRADE CENTRE, 79 LEI MUK ROAD, KWAI CHUNG, N.T., HONG KONG</t>
  </si>
  <si>
    <t>THANH DUY SERVICE AND TRADING JSC</t>
  </si>
  <si>
    <t>SEALINK INTERNATIONAL INC AS AGENTFOR XINYU PLASTIC GREENVIRONMENTAL SOLUTION 403 GREENDALE DRIVE, LA PUENTE, CA</t>
  </si>
  <si>
    <t xml:space="preserve"> SEALINK INTERNATIONAL INCDUBITEC AMERICA, INC. 2000 E. 4TH ST. #201 SANTA ANA, CA 92705 USA</t>
  </si>
  <si>
    <t>TRINH NGHIEN JOINT STOCK</t>
  </si>
  <si>
    <t xml:space="preserve"> SEALINK INTERNATIONAL INC2000 E. 4TH ST.#201 SANTA ANA, CA 92705 USA</t>
  </si>
  <si>
    <t>PE PLASTIC</t>
  </si>
  <si>
    <t>BRIO VIETNAM</t>
  </si>
  <si>
    <t xml:space="preserve"> SEALINK INTERNATIONAL INC AS AGENTFOR DUBITEC AMERICA, INC. 2000 E. 4TH ST. #201 SANTA ANA, CA 92705 USA</t>
  </si>
  <si>
    <t>HPG SERVICES TRADING</t>
  </si>
  <si>
    <t xml:space="preserve"> ROLI INTERNATIONAL, LLC.AS AGENT FOR FUKUTOMI COMPANY LIMITED 32/F., ASIA TRADE CENTRE, 79 LEI MUK ROAD, KWAI CHUNG,N.T., HONG KONG</t>
  </si>
  <si>
    <t>SEALINK INTERNATIONAL INCAS AGENT FOR DUBITEC AMERICA, INC. 2000 E. 4TH ST. #201 SANTA ANA, CA 92705 US</t>
  </si>
  <si>
    <t xml:space="preserve"> ROLI INTERNATIONAL, LLC.AS AGENT FOR FUKUTOMI COMPANY LIMITED 32/F., ASIA TRADE CENTRE, 79 LEI MUK ROAD, KWAI CHUNG, N.T., HONG KONG*</t>
  </si>
  <si>
    <t>ROLI INTERNATIONAL, LLC.AS AGENT FOR FUKUTOMI COMPANY LIMITED 32/F., ASIA TRADE CENTRE, 79 LEI MUK ROAD, KWAI CHUNG,N.T., HONG KONG</t>
  </si>
  <si>
    <t xml:space="preserve"> CH INTERNATIONAL BROKERS, LLC.1100 WEST TOWN &amp; COUNTRY ROAD SUITE 1388 ORANGE, CA 92868 U.S.A.</t>
  </si>
  <si>
    <t>SEALINK INTERNATIONAL INC AS AGENTFOR DUBITEC AMERICA, INC. 2000 E. 4TH ST. #201 SANTA ANA, CA 92705 USA</t>
  </si>
  <si>
    <t>SEALINK INTERNATIONAL INC AS AGENTFORXINYU PLASTIC GREENVIRONMENTAL SOLUTION 403 GREENDALE DRIVE, LA PUENTE, CA 91746</t>
  </si>
  <si>
    <t>TUAN CUONG PLASTIC</t>
  </si>
  <si>
    <t>CH INTERNATIONAL BROKERS LLC.1100 WEST TOWN &amp; COUNTRY ROAD SUITE 1388 ORANGE, CA 92868 USA</t>
  </si>
  <si>
    <t>WOVEN JUMBO BAGS</t>
  </si>
  <si>
    <t>H1512-69891</t>
  </si>
  <si>
    <t xml:space="preserve">C&amp;Q GLOBAL RECOVERY LLC </t>
  </si>
  <si>
    <t>CBHU9120457</t>
  </si>
  <si>
    <t>QINGDAO JUNJIHUI INTERNATIONALTRADING CO., LTD ROOM 402, UNIT1, NO.52, RENMINGYIROAD, SIFANG DISTRICT, QINGDAO*</t>
  </si>
  <si>
    <t>JINYUNHE/1664S</t>
  </si>
  <si>
    <t>CCLU6851057</t>
  </si>
  <si>
    <t>JC HORIZON TRADING LTD.825 E. STATE STREET ONTARIO, CA 91761 USA</t>
  </si>
  <si>
    <t>WOVEN FABRIC</t>
  </si>
  <si>
    <t>SEGU4778524</t>
  </si>
  <si>
    <t>SITJ094192</t>
  </si>
  <si>
    <t>SHAOXING ZHAOFENG TEXTILE CO.LTD DU, FAN QIAO DONGPU TOWN SHAOXING ZHEJI, ANG CHINA</t>
  </si>
  <si>
    <t>SITGNBHP018051</t>
  </si>
  <si>
    <t>KUO LUNG/1751S</t>
  </si>
  <si>
    <t>UETU5155373</t>
  </si>
  <si>
    <t xml:space="preserve">C.U.TRANSPORT INC C/O DMS RECYCLINGLLC 19885 E. HARRISON AVE CITY OF INDUSTRY, CA, 91789, UNITED STATES </t>
  </si>
  <si>
    <t>JINYUNHE/1668S</t>
  </si>
  <si>
    <t>RYAN IMPORTS &amp; EXPORTS LTD. 8506 E WINDHAVEN TERRACE TRAIL CYPRESS, TEXAS77433, UNITED STATES</t>
  </si>
  <si>
    <t>AB924650</t>
  </si>
  <si>
    <t xml:space="preserve">LEGATO177 RUE DU TEMPLE 75003 PARIS </t>
  </si>
  <si>
    <t>NEW CENTURY INTERNATIONAL GROUP, INC</t>
  </si>
  <si>
    <t>GOLDEN BRIDGE INTERNATIONAL INCAS AGENT FOR 99P RECYCLING (CA) LTD 733 9TH AVE CITY OF INDUSTRY CA US</t>
  </si>
  <si>
    <t xml:space="preserve"> JC HORIZON LTD825 E. STATE STREET, ONTARIO, CA 91761, USA</t>
  </si>
  <si>
    <t>ROLI INTERNATIONAL, LLC.AS AGENT FOR ROY TECH ENVIRON, INC. 801 S. GARFIELD AVE. #300 ALHAMBRA, CA 91801, USA</t>
  </si>
  <si>
    <t>UPLUS TRADING B.V.KURT CALLOSTRAAT 15 3067CZ ROTTERDAM THE NETHERLANDS</t>
  </si>
  <si>
    <t>GIA PHU IMPORT EXPORT</t>
  </si>
  <si>
    <t>GOLDEN BRIDGE INTERNATIONAL INCAS AGENT FOR 99P RECYCLING (CA) LIMITED. 733 9TH AVE CITY OF INDUSTRY, CA91745, UNITED STATES</t>
  </si>
  <si>
    <t>SW LOGISTICS INC AS AGENT FORCENTURY NATIONWIDE INC. 1401 MELODY ROAD OLIVEHURST, CA</t>
  </si>
  <si>
    <t>TCNU1327333</t>
  </si>
  <si>
    <t xml:space="preserve"> ECR MANAGEMENT CO</t>
  </si>
  <si>
    <t>JINYUNHE/1678S</t>
  </si>
  <si>
    <t>UPLUS TRADING B.V.KURT CALLOSTRAAT 15 3067 CZ ROTTERDAM NETHERLANDS</t>
  </si>
  <si>
    <t>GIA LINH INTERNATIONAL</t>
  </si>
  <si>
    <t>CBHU8291162</t>
  </si>
  <si>
    <t>VANFO UNITED ENTERPRISES INC</t>
  </si>
  <si>
    <t>CBHU8617670</t>
  </si>
  <si>
    <t>KWONG CHEONG RESOURCES  MANAGEMENT</t>
  </si>
  <si>
    <t>GDB INTERNATIONAL, INC</t>
  </si>
  <si>
    <t>TGHU6642371</t>
  </si>
  <si>
    <t>LY CO.,LTD</t>
  </si>
  <si>
    <t>KY PHU GIA COMPANY LIMITED</t>
  </si>
  <si>
    <t xml:space="preserve">  JC HORIZON TRADING LTD.825 E. STATE STREET ONTARIO, CA 91761 USA </t>
  </si>
  <si>
    <t>TRUONG GIANG INTL FREIGHT</t>
  </si>
  <si>
    <t xml:space="preserve">GOLDEN BRIDGE INTERNATIONAL INCAS AGENT FOR 99P RECYCLING (CA) LTD 733 9TH AVE CITY OF INDUSTRY, CA, 91745, UNITED STATES </t>
  </si>
  <si>
    <t>H/18.0005026</t>
  </si>
  <si>
    <t>H/18.0005028</t>
  </si>
  <si>
    <t>H/18.0005184</t>
  </si>
  <si>
    <t>H/18.0005193</t>
  </si>
  <si>
    <t>H/18.0005216</t>
  </si>
  <si>
    <t>TEMU7843790</t>
  </si>
  <si>
    <t>H/18.0005218</t>
  </si>
  <si>
    <t>EUREC S.R.O.SABINOVSKA 3 /A 82103 BRATISLAVA SLOVAK REPUBLIC</t>
  </si>
  <si>
    <t>CAIU9110973</t>
  </si>
  <si>
    <t>H/18.0005021</t>
  </si>
  <si>
    <t>TCNU8887176</t>
  </si>
  <si>
    <t>H/18.0005210</t>
  </si>
  <si>
    <t xml:space="preserve">GOLDEN BRIDGE INTERNATIONAL INCAS AGENT FOR 99P RECYCLING (CA) LTD 733 9TH AVE CITY OF INDUSTRY CA US </t>
  </si>
  <si>
    <t>H/18.0005019</t>
  </si>
  <si>
    <t>H/18.0005065</t>
  </si>
  <si>
    <t>H/18.0005092</t>
  </si>
  <si>
    <t>H/18.0005141</t>
  </si>
  <si>
    <t>H/18.0005228</t>
  </si>
  <si>
    <t>H/18.0005185</t>
  </si>
  <si>
    <t>H/18.0005038</t>
  </si>
  <si>
    <t>CAIU8816857</t>
  </si>
  <si>
    <t>H180011323</t>
  </si>
  <si>
    <t xml:space="preserve">UPLUS TRADING B.V.KURT CALLOSTRAAT 15 3067 CZ ROTTERDAM NETHERLANDS TEL:010-2937745 FAX:010-2937748 </t>
  </si>
  <si>
    <t>CAIU8915145</t>
  </si>
  <si>
    <t>H180011832</t>
  </si>
  <si>
    <t xml:space="preserve">GRANDLY PACIFIC DEVELOPMENT LTDUNIT A, ON 12/F TAK WING IND. BUILDING NO.3 TSUN WEN ROAD, TUEN MUN, N.T. HONG KONG </t>
  </si>
  <si>
    <t>LIEN BAO PLASTIC JOINT STOCK</t>
  </si>
  <si>
    <t>H180011329</t>
  </si>
  <si>
    <t>H/18.0005085</t>
  </si>
  <si>
    <t>H/18.0005004</t>
  </si>
  <si>
    <t>H/18.0005008</t>
  </si>
  <si>
    <t>H/18.0005029</t>
  </si>
  <si>
    <t>H/18.0005064</t>
  </si>
  <si>
    <t>H/18.0005070</t>
  </si>
  <si>
    <t>H/18.0005083</t>
  </si>
  <si>
    <t>PS PLASTIC</t>
  </si>
  <si>
    <t xml:space="preserve">AMERICAN SUSTAINABLE RECYCLING 4722 DEEPWATER LANE SUGAR LAND TX 77479 U.S.A. Contact Tel 8325005091 </t>
  </si>
  <si>
    <t>SDB VIETNAM</t>
  </si>
  <si>
    <t>H/18.0005155</t>
  </si>
  <si>
    <t>H/18.0005191</t>
  </si>
  <si>
    <t>H/18.0005215</t>
  </si>
  <si>
    <t>H/18.0005072</t>
  </si>
  <si>
    <t>H/18.0005094</t>
  </si>
  <si>
    <t>UPLUS TRADING B.V., KURT CALLOSTRAAT 15, 3067CZ ROTTERDAM NETHERLANDS</t>
  </si>
  <si>
    <t>ZHONG LIAN HAI XIA/1827W</t>
  </si>
  <si>
    <t>3 STONE INC. AS AGENT FOR JIE YUEINDUSTRIAL LTD 428 S. ATLANTIC BLVD SUITE # 300 MONTEREY PARK, CA 91754</t>
  </si>
  <si>
    <t xml:space="preserve"> UPLUS TRADING B.V.KURT CALLOSTRAAT 15 3067CZ ROTTERDAM THE NETHERLANDS</t>
  </si>
  <si>
    <t>HK RUINING TRADE LIMITEDFLAT/RM B, 10/F SILVERCORP INTERNAT IONAL TOWER, 707-713 NATHAN ROAD, MONGKOK, KOWLOON, HONG KONG</t>
  </si>
  <si>
    <t xml:space="preserve"> 3 STONE INC. AS AGENT FOR JIE YUEINDUSTRIAL LTD 428 S. ATLANTIC BLVD SUITE # 300 MONTEREY PARK, CA </t>
  </si>
  <si>
    <t>WANSSON UNITED COMPANY1208 HUNTINGWOOD DRIVE, SCARBOROUGH, ON, CANADA</t>
  </si>
  <si>
    <t xml:space="preserve"> HK RUINING TRADE LIMITEDFLAT/RM B, 10/F SILVERCORP INTERNAT IONAL TOWER, 707-713 NATHAN ROAD, MONGKOK, KOWLOON, HONG KONG </t>
  </si>
  <si>
    <t>FELEXIA C/OHK RUINING TRADE LIMITED FLAT/RM B, 10/F SILVERCORP INTERNATIONAL TOWER, 707-713 NATHAN ROAD, MONGKOK,</t>
  </si>
  <si>
    <t>HK RUINING TRADE LIMITEDFLAT/RM B, 10/F SILVERCORP INTERNAT IONAL TOWER, 707-713 NATHAN ROAD, MONGKOK, KOWLOON, HONG KONG *</t>
  </si>
  <si>
    <t>AB935952</t>
  </si>
  <si>
    <t>FELEXIA C/OHK RUINING TRADE LIMITED FLAT/RM B, 10/F SILVERCORP INTERNATIONAL TOWER, 707-713 NATHAN ROAD, MONGKOK,*</t>
  </si>
  <si>
    <t xml:space="preserve"> GOLDEN BRIDGE INTERNATIONAL INCAS AGENT OF GDB INTERNATIONAL INC. ONE HOME NEWS ROW NEW BRUNSWICK, NJ08901, UNITED STATES</t>
  </si>
  <si>
    <t xml:space="preserve"> AUSWASTE RECYCLING PTY LTDSUITE 1/88 MCCULLOUGH ST SUNNYBANK QLD 4109 AUSTRALIA</t>
  </si>
  <si>
    <t>ROLI INTERNATIONAL, LLC.AS AGENT FOR MST DEVELOPMENT CORP. 801 S. GARFIELD AVE. #300 ALHAMBRA, CA 91801, USA</t>
  </si>
  <si>
    <t>TUAN SINH DELTACHEMS</t>
  </si>
  <si>
    <t>FELEXIA4 RUE ANTOINE BECQUEREL, ZAC TRIASIS 31140 LAUNAGUET, FRANCE TEL 0033-952463466</t>
  </si>
  <si>
    <t>GOLDEN BRIDGE INTERNATIONAL INCAS AGENT OF GDB INTERNATIONAL INC. ONE HOME NEWS ROW NEW BRUNSWICK, NJ08901, UNITED STATES</t>
  </si>
  <si>
    <t xml:space="preserve"> AUSWASTE RECYCLING PTY LTDSUITE 1/88 MCCULLOUGH ST, SUNNYBANK QLD 4109 AUSTRALIA </t>
  </si>
  <si>
    <t>Xử phạt buộc tiêu hủy theo QĐ số 1102/QĐSĐXPVPHC ngày 14/5/2020 của chủ tịch UBND HP</t>
  </si>
  <si>
    <t xml:space="preserve"> EIKOUSEI INTERNATIONAL TRADE CORPORATION 115-1 KATAKURA MINAMI-KU SAKAI OSAKA 590-0121 JAPAN</t>
  </si>
  <si>
    <t xml:space="preserve"> EIKOUSEI INTERNATIONAL TRADE CORPORATION 115-1 KATAKURA MINAMI-KU SAKAI OSAKA 590-0121 JAPAN </t>
  </si>
  <si>
    <t>EIKOUSEI INTERNATIONAL TRADE CORPORATION 115-1 KATAKURA MINAMI-KU SAKAI OSAKA 590-0121 JAPAN</t>
  </si>
  <si>
    <t>DC</t>
  </si>
  <si>
    <t>AMERICA CHUNG NAM LLC1163 FAIRWAY DRIVE CITY OF INDUSTRY,CA 91789, USA</t>
  </si>
  <si>
    <t>ZHONG LIAN HAI XIA/1835W</t>
  </si>
  <si>
    <t xml:space="preserve"> PAPER DTHC PREPAID</t>
  </si>
  <si>
    <t>CSLU6264071</t>
  </si>
  <si>
    <t>006500</t>
  </si>
  <si>
    <t>AUSWASTE RECYCLING PTY LTDSUITE 1/88 MCCULLOUGH ST SUNNYBANK QLD 4109 AUSTRALIA</t>
  </si>
  <si>
    <t xml:space="preserve">PHUONG DONG PAPER AND PACKING CO. LTD </t>
  </si>
  <si>
    <t>70293</t>
  </si>
  <si>
    <t>70294</t>
  </si>
  <si>
    <t>UPLUS TRADING B.V.KURT CALLOSTRAAT 15 3067CZROTTERDAM THE NETHERLANDSTEL 0102937745FAX 0102937748,</t>
  </si>
  <si>
    <t>HYUNDAI PREMIUM036E</t>
  </si>
  <si>
    <t>12/07/2017</t>
  </si>
  <si>
    <t>DN chưa từ chối nhận hàng, Đã đăng báo</t>
  </si>
  <si>
    <t>INKU6310279</t>
  </si>
  <si>
    <t>GRANDLY PACIFIC DEVELOPMENT LTD.BLK A, 12/F, TAK WING IND BLDG,3 TSUN WEN RD, TUEN MUN, NT,HONG KONG, TEL 852-3401 4423 FAX 852-8148 4749</t>
  </si>
  <si>
    <t>TRINH NGHIEN JSC</t>
  </si>
  <si>
    <t>HDMUGBHM0537447</t>
  </si>
  <si>
    <t>HYUNDAI PRESTIGE048E</t>
  </si>
  <si>
    <t>10/01/2018</t>
  </si>
  <si>
    <t>ĐV</t>
  </si>
  <si>
    <t>2012 - PET phế liệu</t>
  </si>
  <si>
    <t>2012 - PLASTIC SCRAP Nhựa phế liệu, P</t>
  </si>
  <si>
    <t>2012 - PLASTIC SCRAP NHỰA PHẾ THẢI ,</t>
  </si>
  <si>
    <t xml:space="preserve">2012 - PLASTIC SCRAP NHỰA PHẾ THẢI , </t>
  </si>
  <si>
    <t>2012 - RUBBER - phế liệu</t>
  </si>
  <si>
    <t>KE265548</t>
  </si>
  <si>
    <t>PRINCE OCEAN SHIPPING LIMITED. FLAT A,15/F.,RAMMON HOUSE,101 SAI YEUNG CHOI STREET SOUTH, MONGKOK,KOWLOON,HONG KONG</t>
  </si>
  <si>
    <t>PRINCE OCEAN SHIPPING (VIETNAM) CO.,LTD.</t>
  </si>
  <si>
    <t xml:space="preserve">Thông báo tìm chủ sở hữu </t>
  </si>
  <si>
    <t>KE265081</t>
  </si>
  <si>
    <t>RUBBER GLOVE ( Bao cao su phế liệu)</t>
  </si>
  <si>
    <t>GESU6719887</t>
  </si>
  <si>
    <t>TANCHANOK INTERTRAILER LIMITED PARTNERSHIP 239/213 MOO 5 FLORAVILLE VILLAGE,
SRINAKARIN RD., BANGMUANG, MUANG SAMUTPRAKARN THAILAND 10270</t>
  </si>
  <si>
    <t>TIEN PHONG CO.,LTD.</t>
  </si>
  <si>
    <t>LCH0916749</t>
  </si>
  <si>
    <t>SINAR BANGKA/1423S</t>
  </si>
  <si>
    <t>Đã BCHĐ</t>
  </si>
  <si>
    <t>HQ SOI HANG: Sắt phế liệu</t>
  </si>
  <si>
    <t>HJCU1976807</t>
  </si>
  <si>
    <t>INDO AUSTRALIAN ENTERPRISE PTY LTD 4/21 GERALD STREET, MURRUMBEENA VIC 3163
AUSTRALIA</t>
  </si>
  <si>
    <t>HOA PHAT STEEL CO., LTD</t>
  </si>
  <si>
    <t>HJSCMEL405036791</t>
  </si>
  <si>
    <t>SENU5056490</t>
  </si>
  <si>
    <t>HJCU1242104</t>
  </si>
  <si>
    <t>HJCU1453853</t>
  </si>
  <si>
    <t>FCIU8000481</t>
  </si>
  <si>
    <t>GESU6217889</t>
  </si>
  <si>
    <t>BSIU9237032</t>
  </si>
  <si>
    <t>SENU5013380</t>
  </si>
  <si>
    <t>HQ SOI HÀNG 11&amp;12.03.2015( Sắt phế liệu )</t>
  </si>
  <si>
    <t>SINAR BANTEN/1415S</t>
  </si>
  <si>
    <t>DC40</t>
  </si>
  <si>
    <t>PLASTIC SCRAP (phế liệu vỏ bao PP, vải giả da, vải lót -mex)</t>
  </si>
  <si>
    <t>ECO INDUSTRYKOREA CO.,LTD NO.90,1GIL TAEIN INDUSTRIAL COMPLEX JEONGEUP-CITY, JEOLLABUK-DO KOREA</t>
  </si>
  <si>
    <t>PHUONG NGHIA CO.,LTD 22 TRAN QUANG KHAI, HOANG VAN THU HONG BANG HAI PHONG TEL0981461102</t>
  </si>
  <si>
    <t>DJSCKHPXSS010404</t>
  </si>
  <si>
    <t>FESCO VOYAGER/0010S</t>
  </si>
  <si>
    <t>ĐKS - NEW RUBBER (cao su phế liệu dạng tấm, dải, mảnh)</t>
  </si>
  <si>
    <t>ILSUNG TRADE245-1 B SICKSADONG ILSANDONGGUGOYANGSI KYEONGGIDO KOREA</t>
  </si>
  <si>
    <t>TPH HAPPY LTDADD:NO 82, YET KIEU STREET, KA LONG DISTRICT -MONG CAI CITY - QUANG NINH PROVINCE - VIET NAMHP:0084.168.299.6882 - 0084.658.5060CHINA HP:1897.705.7557TEL:0084.3770207 FAX:0084.3770207E-MAIL:HANHPHUCTPH@GMAIL.COM</t>
  </si>
  <si>
    <t>AEL025661</t>
  </si>
  <si>
    <t>HANG TUNG INTERNATIONAL TRADING LIMITED</t>
  </si>
  <si>
    <t>TRINH NGHIEN JOINT STOCK COMPANY DAI CHI: TRINH VAN NGHIEN HOUSE, NGHIA HUNG 3 TEAM, NGHIA HUNG DISTRICT, NAM DINH PROVINCIAL EMAIL: TANNGUYEN.EXPORT@GMAIL.COM . DT: 0961588313</t>
  </si>
  <si>
    <t>AEL00HKGHPH17050017/JHKGHAI170041</t>
  </si>
  <si>
    <t>BIEMDONG NAVIGATOR/717W</t>
  </si>
  <si>
    <t>PLASTIC SCRAP; (phế liệu vỏ chai, bao bì bằng nhựa)</t>
  </si>
  <si>
    <t>D0642547</t>
  </si>
  <si>
    <t>SEALINK INTERNATIONAL INC C/O, DUBITEC AMERICA, INC., 2000 E. 4TH ST. 201, SANTA ANA, CA 92705 USA,</t>
  </si>
  <si>
    <t>TRINH NGHIEN JOINT STOCK COMPANY, TRINH VAN NGHIEN HOUSE, NGHIA HUNG, 3 TEAM,NGHIA HUNG DISTRICT, NAM, DINH PROVI NCIAL.HAIPHONG, VIETNAM, E-MAIL:TANNGUYEN.EXPORT GMAIL.COM,</t>
  </si>
  <si>
    <t>BIENDONG MARINER/627W</t>
  </si>
  <si>
    <t>PLASTIC SCRAP;(phế liệu vỏ chai, bao bì bằng nhựa)</t>
  </si>
  <si>
    <t>D0643552</t>
  </si>
  <si>
    <t>HLLM</t>
  </si>
  <si>
    <t>DJS794808</t>
  </si>
  <si>
    <t>DAE WONRM103, MS VILLA 17, TOGEUMNAM-RO, NAM-GU,INCHEON, KOREA</t>
  </si>
  <si>
    <t>VINH LOC RECYCLING PLASTICS JOINT STOCK COMPANYAN THAI PIER, PHU THAI TOWN, KIM THANHCOMMUNE,HAI DUONG DIST, VIET NAM. TEL :84-031.3737488-0976.116866E-MAIL : CEASAR.HP@GMAIL.COM</t>
  </si>
  <si>
    <t>SUNNY LAVENDER/1710S</t>
  </si>
  <si>
    <t xml:space="preserve"> JUMBO BAG(S), REJECTED PLASTIC RESIN </t>
  </si>
  <si>
    <t>SEGU4467420</t>
  </si>
  <si>
    <t>SITW164346</t>
  </si>
  <si>
    <t xml:space="preserve">TUNG SHING PLASTIC LIMITED PARTNERS, HIP NO. 6/5,MOO 2 CHATUCHOT ROAD,, KHWANG AORNGEAN,KHET SAIMAI BANGK, OK 10220 THAILAND., </t>
  </si>
  <si>
    <t>RESICHEM INDUSTRIAL COMPANY LIMITED, NO.7 STREET 15, HIM LAM RESIDENTIA, L AREA, BINH HUNG COMMUNE,BINH CHA, NH DISTRICT, HCM CITY, VIET NAM T, ELL:0084.97252678 MOBILE:0084.20388</t>
  </si>
  <si>
    <t>SITGBKHP101017</t>
  </si>
  <si>
    <t>SITC LIAONING/1723N</t>
  </si>
  <si>
    <t>EUR846248</t>
  </si>
  <si>
    <t xml:space="preserve">  GREEN CHANNEL RECYCLING LIMITED VANCOUVER HOUSE, 111 HAGLEY ROAD, EDGBASTON, BIRMINGHAM B16 8LB,UK EMAIL-INFO@GCHRECYCLING.CO.UK</t>
  </si>
  <si>
    <t xml:space="preserve">DONG A PLASTIC COMPANY LIMITED CHAU SON INDUSTRIAL PARK, PHU LY CITY, HA NAM, VIETNAM TEL:84-4 35667688 </t>
  </si>
  <si>
    <t>HAIAN BELL/030W</t>
  </si>
  <si>
    <t>EUR712612</t>
  </si>
  <si>
    <t>AE50023535</t>
  </si>
  <si>
    <t>TIAN MA TRADING LIMITEDUNIT 6 BEECH BUSINESS PARK,BRISTOL ROAD, BRIDGWATER.TA6 4FF</t>
  </si>
  <si>
    <t>SON DUNG IMPORT EXPORT ANDPRODUCTION CO.,LTDHOA DONG SOCIAL, THUY NGUYENDISTRICT, HAI PHONG CITY, VIET NAMTAX CODE: 0201561816;TEL: +84.225.328.2995;FAX: +84225.3282995;EMAIL: DUNGLAHP@GMAIL.COM**MOBILE: +84 913398237</t>
  </si>
  <si>
    <t>EUR674766</t>
  </si>
  <si>
    <t>OOLECL6577</t>
  </si>
  <si>
    <t>GREEN CHANNEL RECYCLING LIMITEDVANCOUVER HOUSE, 111 HAGLEY ROAD,EDGBASTON, BIRMINGHAM B16 8LB,UKEMAIL-INFO@GCHRECYCLING.CO.UK</t>
  </si>
  <si>
    <t>DONG A PLASTIC COMPANY LIMITEDCHAU SON INDUSTRIAL PARK, PHU LYCITY, HA NAM, VIETNAMTEL:84-4 35667688ADDR.EMAIL:YENDH@VINHTHANHCORP.COM.VN; HIENNT.HUBT@GMAIL.COM</t>
  </si>
  <si>
    <t>DJ152606</t>
  </si>
  <si>
    <t>SHENZHEN UNITE TRADE IMPORT&amp;EXPORT CO.,LTD UNIT 910,HONGCHANG PLAZA, NO.2001 SHENNAN EAST ROAD,LUOHU DISTRICT,SHENZHEN,GUANGDONG CHINA</t>
  </si>
  <si>
    <t>TRUONG THINH PRIVA ENTERPRISE MANUFACTURING PACKAGING ADD: KHANH HAI SOCIAL, YEN KHANH DISTRICT, NINH BINH PROVINCE TEL:0911116588</t>
  </si>
  <si>
    <t>SUNNY CLOVER/1806S</t>
  </si>
  <si>
    <t>KG688881</t>
  </si>
  <si>
    <t>EKATOU CO.,LTD GIFU KEN TAJIMI SHI TAKIROCHO 7-119TEL:0572-24-1198 FAX:0572-24-1102</t>
  </si>
  <si>
    <t>TRUONG THINH PACKING PRODUCTION PRIVATE ENTERPRISEHA HAMLET,DONG MAI VILLAGE,KHANH HAI COMMUNE,YEN KHANHDISTRICT,NINH BINH+++</t>
  </si>
  <si>
    <t>SUNNY CLOVER/1808S</t>
  </si>
  <si>
    <t>JUMBO ; OLD JUMBO PACKAGING</t>
  </si>
  <si>
    <t>OOLCUT1139</t>
  </si>
  <si>
    <t>SUN FUNG INT'L LOGISTICS LTD. UNIT C1, 4TH FLOOR SUMMIT BLDG 30 MAN YUE STREET, KLN, HK TEL: 97710567.</t>
  </si>
  <si>
    <t>VIET A IMPORT EXPORT ONE MEMBER CO., LTD.ADDREES: NO 2, 37M STREET, PHU LOC IV URBAN AREA, VINH TRAI DISTRICT, LANG SON CITY, LANG SON PROVINCE TEL: 0205 3776699 - 0964711628 EMAIL: XNKVIETA@GMAIL.COM</t>
  </si>
  <si>
    <t>VAN HUNG/812W</t>
  </si>
  <si>
    <t>JUMBO; OLD JUMBO PACKAGING</t>
  </si>
  <si>
    <t>TANTAT100534</t>
  </si>
  <si>
    <t>OOLCUT1536</t>
  </si>
  <si>
    <t>USED TYRE SCRAP</t>
  </si>
  <si>
    <t>TCNU6808732</t>
  </si>
  <si>
    <t>DJ150616</t>
  </si>
  <si>
    <t>IN CHOICE LOGISTICS CO., LTD. ROOM A11 15/FLOOR, WING CHEUNG INDUSTRIAL BUILDING, 58-70 KWAI CHEONG STREET, KWAI CHUNG, N.T. HONG KONG.</t>
  </si>
  <si>
    <t>OVERFLY XNK CO., LTD 71/6C LE QUANG DINH STREET, 14 WARD, BINH THANH DISTRICT, HO CHI MINH CITY, VIET NAM TEL: (028) 66817165 EMAIL : ANNIE@OVERFLYLOGS.COM ID :0314526234</t>
  </si>
  <si>
    <t>DJSCHPPK4S809402</t>
  </si>
  <si>
    <t>SUNNY CAMELIA/1809S</t>
  </si>
  <si>
    <t>BEAU4630140</t>
  </si>
  <si>
    <t>DJ150652</t>
  </si>
  <si>
    <t>SEGU4828482</t>
  </si>
  <si>
    <t>DJ150677</t>
  </si>
  <si>
    <t>PHRU8604297</t>
  </si>
  <si>
    <t>DJ150610</t>
  </si>
  <si>
    <t>DJLU5700614</t>
  </si>
  <si>
    <t>DJ150630</t>
  </si>
  <si>
    <t>BEAU4694756</t>
  </si>
  <si>
    <t>DJ150607</t>
  </si>
  <si>
    <t>PHRU8610155</t>
  </si>
  <si>
    <t>DJ150633</t>
  </si>
  <si>
    <t>PHRU8610108</t>
  </si>
  <si>
    <t>DJ150656</t>
  </si>
  <si>
    <t>SITR154914</t>
  </si>
  <si>
    <t>VINH THANH CORPORATION ADD:PHO NOI , GARMET INDUSTRIAL, NGHIA HIEP COMMU, NE,YEN MY DIST, HUNG YEN PROVINCE,V, IET NAM TEL:031-3737488</t>
  </si>
  <si>
    <t>SITC NAGOYA/1812S</t>
  </si>
  <si>
    <t>SITR154843</t>
  </si>
  <si>
    <t>SITR155022</t>
  </si>
  <si>
    <t>SITR154808</t>
  </si>
  <si>
    <t>WOVEN JUMBO BAGHS</t>
  </si>
  <si>
    <t>OCEAN LINE LOGISTICS, INC., C/O SANTRADE PLASTICS GROUP IN., 630 W. DUARTE RD, 205, ARCADIA, CA 91007, TEL: 626-574-8808</t>
  </si>
  <si>
    <t>VINH THANH CORPORATION, ADD: PHO NOI GARMET INDUSTRIAL,, NGHI HIEP COMMUNE, YEN MY DIST., HUNG YEN PROVINCE, VIET NAM,</t>
  </si>
  <si>
    <t>VAN LY/811W</t>
  </si>
  <si>
    <t>SITR269766</t>
  </si>
  <si>
    <t>EKATOU CO.,LTD GIFU KEN TAJIMI SHI , TAKIROCHO 7-119 TEL:0572-24-1198 FA, X:0572-24-1102,</t>
  </si>
  <si>
    <t>LIEN MINH IMPORT EXPORT SERVICE AN, D TRADE CO.,LTD NO.41/132 AN DA,DAN, G GIANG,NGO QUYEN, HAIPHONG,VIETNA, M TEL/FAX:+84 2253 250552 EMAI,</t>
  </si>
  <si>
    <t>HANSE ENARGY/1812S</t>
  </si>
  <si>
    <t>SITR268996</t>
  </si>
  <si>
    <t>SITR286038</t>
  </si>
  <si>
    <t>VINH THANH CORPORATION ADD:PHO NOI , GARMET INDUSTRIAL, NGHIA HIEP COMMU, NE,YEN MY DIST, HUNG YEN PROVINCE,V, IET NAM TEL:031-3737488,</t>
  </si>
  <si>
    <t>RESURGENCE/1810S</t>
  </si>
  <si>
    <t>SITR286028</t>
  </si>
  <si>
    <t>SITR285051</t>
  </si>
  <si>
    <t xml:space="preserve">USED WOVEN JUMBO BAG *44 BALES, </t>
  </si>
  <si>
    <t>ZHONGJIAN TRADING CO.,LTD MIE KEN K, UWANA GUN KISOSAKICHO OAZA TOMITANE, 337-5 TEL:0567-69-5860 FAX:0567-69, -5861,</t>
  </si>
  <si>
    <t>TRUONG THINH PAKAGING PRODUCTION PR, IVATE ENTERPRISE HA HAMLET, DONG MA, I VILAGE, KHANH HAI COMUNE,YEN KHAN, H DISTRICT, NINH BINH, VIET TEL: 09, 69076880 EMAIL:BUID3606@GMAIL.COM *,</t>
  </si>
  <si>
    <t>AVRA C/1814S</t>
  </si>
  <si>
    <t>WOVEN JUMBO BAG *</t>
  </si>
  <si>
    <t>SITR277249</t>
  </si>
  <si>
    <t>HONGJIAN TRADING CO.,LTD MIE KEN K, UWANA GUN KISOSAKICHO OAZA TOMITANE, 337-5 TEL:0567-69-5860 FAX:0567-69, -5861,</t>
  </si>
  <si>
    <t>SETR153675</t>
  </si>
  <si>
    <t>MAI &amp; AN TRADING COMPANY CO.,LTD 958, MINAMIOOKUWA, KAZO-CITY, SAITAMA-PRE, JAPAN TEL: +81-48-053-7206/+81-9098217733 FAX: +81-48-053-7206 EMAIL: ASIANGARDENJAPAN@GMAIL.COM</t>
  </si>
  <si>
    <t>TRUONG THINH PACKING PRODUCTION PRIVATE ENTERRISE HA HAMLET, DONG MAI VILLAGE, KHANH HAI COMMUNE, YEN KHANH DISTRICT NINH BINH PROVINCE, VIET NAM (CONTACT: MR TRUNG/ MR PHUONG) EMAIL: TRUONGTHINH.IMPORT@GMAIL.COM TEL: 0084.0987969304</t>
  </si>
  <si>
    <t>KG862018-73400</t>
  </si>
  <si>
    <t>SITC NAGOYA/1814S</t>
  </si>
  <si>
    <t>GOLDEN TRUST TRADING INC.213/5589 BYRNE RD, BURNABY,BC TEL: 1-604-456-0918 FAX:1-604-456-0961AQSIQ#A124130012</t>
  </si>
  <si>
    <t>VINH LOC RECYCLING PLASTICSJOINT STOCK COMPANYAN THAI PIER, PHU THAITOWN, KIM THANH COMMUNE,HAI DUONG DIST, VIET NAM.84- 031.3737488 -976.116866CEASAR.HP@GMAIL.COM,YENDH@VINHTHANHCORP.COM.VN</t>
  </si>
  <si>
    <t>MOLU2601-4806-400</t>
  </si>
  <si>
    <t>BIENDONG NAVIGATOR/721W</t>
  </si>
  <si>
    <t>USED WOVEN JUMPO BAG</t>
  </si>
  <si>
    <t>SITU9152280</t>
  </si>
  <si>
    <t>SITR218143</t>
  </si>
  <si>
    <t>NAGAMURA SHOJI CO．，LTD5-15-40 NISHIJIN SAWARA-KU,FUKUOKA-SHI,FUKUOKA-KEN,JPTEL:092-707-5558 FAX:092-707-5559</t>
  </si>
  <si>
    <t>LIEN MINH IMPORT EXPORT SERVICE AND TRADE CO.,LTD41/132 AN DA, DANG GIANG, NGO QUYEN,HAI PHONG,VIETNAMTEL：+84 2253 250 552　FAX：+84 2253 250 552</t>
  </si>
  <si>
    <t>SITHTSH1801631</t>
  </si>
  <si>
    <t>RESURGENCE/1812S</t>
  </si>
  <si>
    <t>TEMU8147708</t>
  </si>
  <si>
    <t>SITR218297</t>
  </si>
  <si>
    <t>KOWA CO.,LTD.TOKYO TO TOSHIMA KUMINAMIIKEBUKURO 2-29-12TEL:03-5928-3606FAX:03-5928-3605</t>
  </si>
  <si>
    <t>PHUONG MAI INDUSTRY ENVIRONMENTCOMPANY LIMITED.NO 220,NGUYEN DUC CANH STREET,KINHBAC WARD,BAC NINH CITY,BAC NINHPROVINCE TEL:+84 2253757286FAX:+84 2253757288 MOBILE:+84 988142987 ***</t>
  </si>
  <si>
    <t>SITC KAOHSIUNG/1814S</t>
  </si>
  <si>
    <t>CORDIAL TRADING JAPAN CO., LTD.NO.61 ANESAKI-KAIGAN ICHIHARA CITYCHIBA, JAPANTEL:81-436-37-2106FAX:81-436-37-2107</t>
  </si>
  <si>
    <t>KY PHU GIA COMPANY LIMITEDNAM GIANG STREET,NHO QUAN TOWN,NHO QUAN DISTRICT,NINH BINH PROVINCE,VIET NAMTEL:(84-4) 35667688</t>
  </si>
  <si>
    <t>SITC878089</t>
  </si>
  <si>
    <t>USED WOVEN BAGS</t>
  </si>
  <si>
    <t>SITR290007</t>
  </si>
  <si>
    <t>RIPE LAWN VIETNAM CORPORATIONLIMITEDADD:B1 HOUSE WEST BLOCK PHU THAIINDUSTRIAL ZONE,KIM THANH DISTRICT,HAI DUONG PROVINCE,VIETNAMTEL:84-320-3561996 **</t>
  </si>
  <si>
    <t>USED PP WOVEN JUMBO BAGS</t>
  </si>
  <si>
    <t>PT367950</t>
  </si>
  <si>
    <t>HEASY TRADE(HK)CO.,LIMITEDADD:UNIT04,7/F,BRIGHT WAYTOWER,NO.33 MONG KOK ROAD,KOWLOON,HK TEL:00852-27935511 FAX:00852-35902333</t>
  </si>
  <si>
    <t>DAI PHAT LOC CO., LTD ADD: 268A/193 VAN CAO, DANG LAM, HAI AN, HAI PHONG, VIETNAM.EMAIL: NEWWAY286@GMAIL.COM</t>
  </si>
  <si>
    <t>VANHUNG/818W</t>
  </si>
  <si>
    <t>PT366241</t>
  </si>
  <si>
    <t>GWANGMAG 41-51, HAKGYOGONGDAN-KIL, HAKGYO-MYEON,       HAMPYEONG-GUN, JUNRANAMDO-KOREA</t>
  </si>
  <si>
    <t>TRUONG THINH PACKAGING PRODUCTION PRIVATE       ENTERPRISE HA HAMLET, DONG MAI VILLAGE       KHANH HAI COMMUNE, YEN KHANH DISTRICT,       NINH BINH PROVINCE, VIET NAM**(CONTACT: MR. TRUNG/MR.PHUONG)TEL:0084.947203565/0084.936661800MAIL:TRUONGTHINH.IMPORT@GMAIL.COM</t>
  </si>
  <si>
    <t>SUNNY CANNA/1811S</t>
  </si>
  <si>
    <t>MEIBUN INDUSTRY CO.,LTD31-355,AZA-USHIDA,HIGASHIHOSOYACHO,TOYOHASHI-CITY AICHI,JAPAN 441-3112TEL:(0532)41-8727 FAX:(0532)41-8728</t>
  </si>
  <si>
    <t>KY PHU GIA COMPANY LIMITEDNAM GIANG STREET, NHO QUAN TOWN,NHO QUAN DISTRICT, NINH BINHPROVINCE, VIET NAME-MAIL:YENDH@VINHTHANHCORP.COM.VN;HIENNT.HUBT@GMAIL.COM TEL:842435667688</t>
  </si>
  <si>
    <t>HANSE ENERGY/1816S</t>
  </si>
  <si>
    <t>PLASTIC - MIXED PLASTIC (SRF GRADE)</t>
  </si>
  <si>
    <t>KG895432</t>
  </si>
  <si>
    <t>KAYA TRADING CO.,LTD</t>
  </si>
  <si>
    <t>HUNG PHAT URBAN ENVIROMENT CO., LTDNO 15, CHO TOWN, YEN PHONG, BAC NINH,VIET NAMTEL: 0966855565, E-MAIL: VINAFICO@YAHOO.COM</t>
  </si>
  <si>
    <t>SUNNY CLOVER/1812S</t>
  </si>
  <si>
    <t>WHL9172509</t>
  </si>
  <si>
    <t>KG024289</t>
  </si>
  <si>
    <t>A399645</t>
  </si>
  <si>
    <t>KG025482</t>
  </si>
  <si>
    <t>KG422042</t>
  </si>
  <si>
    <t>KG928445</t>
  </si>
  <si>
    <t>KG928356</t>
  </si>
  <si>
    <t>KG656804</t>
  </si>
  <si>
    <t>L&amp;HM PLASTICOKGUCHEONDONG-RO 26 BEON-GIL,SIHEUNG-SI, GYEONGGI-DO, KOREA</t>
  </si>
  <si>
    <t>DONG A PLASTIC CO., LTD.CHAU SON INDUSTRIAL ZONE, CHAU SONWARD,PHU LY CITY, HA NAM PROVINCETEL: +84904192399EMAIL: KTT@DAG,COM.VN, BUIVANHANH.THANHHA@GMAIL.CO</t>
  </si>
  <si>
    <t>KGH GMBHBOETERNHOEFEN 1324594 HOHENWESTEDT FSCU 7164453 (45G1)GERMANY</t>
  </si>
  <si>
    <t>TRUONG THINH PACKING PRODUCTIONPRIVATE ENTERPRISE ADD: : HA HAMLET, DONG MAI VILLAGE, KHANH HAI COMMUNE, YEN KHANHDISTRICT, NINH BINH PROVINCE, VIETNAMTEL: 031.3737488CEASAR.HP@GMAIL.COM;YENDH@VINHTHANHCORP.COM.VN</t>
  </si>
  <si>
    <t>VANHUNG/819W</t>
  </si>
  <si>
    <t>KOWA CO., LTD.TOKYO TO TOSHIMA KUMINAMIIKEBUKURO 2-29-12TEL:03-5928-3606 FAX:03-5928-3605</t>
  </si>
  <si>
    <t>PHUONG MAI INDUSTRYENVIRONMENT COMPANY LIMITED.NO 220,NGUYEN DUC CANH STREET,KINH BAC WARD,BAC NINH CITY,BAC NINH PROVINCE *TEL:+84 2253757286FAX:+84 2253757288MOBILE:+84 988142987ATTN:MS HUONGEMAIL:CTYDVTMHANAM@GMAIL.COM</t>
  </si>
  <si>
    <t>RESURGENCE/1814S</t>
  </si>
  <si>
    <t>SUNNY CAMELIA/1813S</t>
  </si>
  <si>
    <t>KG025009</t>
  </si>
  <si>
    <t>KG691160</t>
  </si>
  <si>
    <t>KEA399775</t>
  </si>
  <si>
    <t>KG969226</t>
  </si>
  <si>
    <t>SITR411181</t>
  </si>
  <si>
    <t>SONG OF INTERNATIONAL TRADE CO.,LTD155 SHINNMEI,ISHIMAKURA-CHO,KONAN-CITY,AICHI-PREF.,JAPANTEL:81-587-74-7171FAX:81-587-74-7177</t>
  </si>
  <si>
    <t>VINH LOC RECYCLING PLASTICS JOINTSTOCK COMPANY.AN THAI PIER,PHU THAI TOWN,KIMTHANH COMMUNE,HAI DUONG DIST,VIETNAM.++TEL:0966868185 FAX:+84313757288</t>
  </si>
  <si>
    <t>SITC TIANJIN/1816S</t>
  </si>
  <si>
    <t>HPG SERVICES AND TRADING COMPANYLIMITED-BRANCHNO 14 NGO GIA TU,THANH BINH WARD,NINH BINH PROVINCE, VIETNAMTEL:02258831102</t>
  </si>
  <si>
    <t xml:space="preserve">FUKUDA SHOUJI CO.,LTD_x000D_
3-9-13 MINAMIOTSUKA TOSHIMA-KU_x000D_
TOKYO,JAPAN_x000D_
TEL:03-5927-9631_x000D_
FAX:03-5927-9632_x000D_
</t>
  </si>
  <si>
    <t xml:space="preserve">TRUONG THINH PACKING PRODUCTION_x000D_
PRIVATE ENTERPRISE_x000D_
HA HAMLET, DONG MAI VILLAGE,_x000D_
KHANH HAI COMMUNE,_x000D_
YEN KHANH DISTRICT,_x000D_
NINH BINH PROVINCE, VIET NAM **_x000D_
</t>
  </si>
  <si>
    <t>SITC OSAKA/1818S</t>
  </si>
  <si>
    <t>Plastic - PE FILM</t>
  </si>
  <si>
    <t>K.C.T METAL CO.,LTD
141-1 JIHWA-RI, SONGSAN-MYEON,_x000D_
HWASONG, KYONGGI-DO, SOUTH ,KOREA_x000D_
TEL:031-357-6275, FAX:031-357-6276</t>
  </si>
  <si>
    <t>HPG SERVICES AND TRADING COMPANY LIMITED-BRANCH
NO.14 NGO GIA TU, THANH BINH WARD, NINH BINH PROVINCE,_x000D_
VIETNAM._x000D_
TEL:(+84)971195678_x000D_
E-MAIL: CHINH.DOVAN1983@GMAIL.COM</t>
  </si>
  <si>
    <t>SITC MOJI/1832S</t>
  </si>
  <si>
    <t>SITK362122</t>
  </si>
  <si>
    <t>OKGUCHEONDONG-RO 26 BEON-GIL</t>
  </si>
  <si>
    <t>DONG A PLASTIC CO., LTD.</t>
  </si>
  <si>
    <t>SUNNY CLOVER/1813S</t>
  </si>
  <si>
    <t>KG666143</t>
  </si>
  <si>
    <t>SITR412732</t>
  </si>
  <si>
    <t>JACO TRADE
GIFU KEN OGAKI SHI
KURUWAMACHIHIGASHI 1-69
TEL:81-584-47-6652
FAX:81-584-47-6653
81-584-47-6652</t>
  </si>
  <si>
    <t>CONG TY.TNHH.KY PHU GIA
PHO NAM GIANG.THI TRAN NHO QUANG.
TINH NINH BINH.VIET NAM
TEL:01629299484
01629299484 
CONG TY.
01629299484</t>
  </si>
  <si>
    <t>SITC NAGOYA/1818S</t>
  </si>
  <si>
    <t>TM-16220565</t>
  </si>
  <si>
    <t>C.U.TRANSPORT INC AS AGENT FORDMS RECYCLING LLC 19885 E. HARRISONAVE CITY OF INDUSTRY, CA, 91789,UNITED STATES</t>
  </si>
  <si>
    <t>KY PHU GIA COMPANY LIMITED NAM GIANGSTREET, NHO QUAN TOWN NHO QUANDISTRICT, NINH BINH PROVINCE, VIETNAM, TEL: 84-243566788/0912948121 &gt;&gt;EMAIL:KYPHUPHATPLASTIC@GMAIL.COM, HIENNT.HUBT@GMAIL.COMHUONGHD177@GMAIL.COM</t>
  </si>
  <si>
    <t>BIENDONG STAR/822W</t>
  </si>
  <si>
    <t>COB</t>
  </si>
  <si>
    <t>SEGU4294664</t>
  </si>
  <si>
    <t>TM-13733079</t>
  </si>
  <si>
    <t>GOLDEN BRIDGE INTERNATIONAL INCAS AGENT FOR GDB INTERNATIONAL INC.ONE HOME NEWS ROW NEWBRUNSWICK, NJ08901, UNITED STATES</t>
  </si>
  <si>
    <t>COSU8019234500</t>
  </si>
  <si>
    <t>SH-13647771</t>
  </si>
  <si>
    <t>GOLDEN BRIDGE INTERNATIONAL INC733 9TH AVE CITY OF INDUSTRY, CA,91745, UNITED STATES TEL. 626-810-0688FAX 626-810-0399</t>
  </si>
  <si>
    <t>HPG SERVICES AND TRADING COMPANY LIMITED-BRANCHADDRESS:NO 14 NGO GIA TU,THANH BINHWARD, NINH BINH PROVINCE,VIETNAM</t>
  </si>
  <si>
    <t>TM-13647772</t>
  </si>
  <si>
    <t>JACO TRADEGIFU KEN OGAKI SHIKURUWAMACHIHIGASHI 1-69TEL:81-584-47-6652FAX:81-584-47-66538888+540707050210</t>
  </si>
  <si>
    <t>PHAM GIA PLASTIC21. GO CAT.PHUONG PHU HUU.Q9.TPHCM.VIET NAMMR:PHAM TRUNG HIEUTEL:090 667 7707</t>
  </si>
  <si>
    <t>SITC TIANJIN/1818S</t>
  </si>
  <si>
    <t>KG759190</t>
  </si>
  <si>
    <t>MAI&amp;AN TRADING COMPANY CO.,LTD958, MINAMIOOKUWA KAZO-CITY SAITAMAPRE. JAPAN TEL:+08148-053-7206FAX:+08148-053-7206 *** EMAIL:ASIANGARDENJAPAN@GMAIL.COM</t>
  </si>
  <si>
    <t>KY PHU GIA COMPANY LIMITED NAM GIANG STREET, NHO QUAN TOWN,NHO QUAN DISTRICT, NINH BINHPROVINCE, VIETNAM ***</t>
  </si>
  <si>
    <t>SUNNY CLOVER/1814S</t>
  </si>
  <si>
    <t>TRUONG THINH PACKING PRODUCTION
PRIVATE ENTERPRISE HA HAMLET DONG MAI
VILLAGE,KHANH HAI COMMUNE YEN KHANH
DISTRICT,NINH BINH PROVINCE VIETNAM
TEL:0225.363.2777 / 0911260011 / 0165658
4156
EMAIL:TRUONGTHINH.IMPORT@GMAIL.COM,QUYEN
0801@GMAIL.COM</t>
  </si>
  <si>
    <t>SITC OSAKA/1820S</t>
  </si>
  <si>
    <t>GLOBAL PLASTIC (UK) LTD69 EDENSIDE DRIVE,ATTLEBOROUGH.NR17 2EL GB</t>
  </si>
  <si>
    <t>BACH HOANG IMPORT EXPORT SERVICE &amp;TRADING LTD., CO. FCL/FCLADDRESS: 6/97/201 TRAN NGUYEN HAN,LE CHAN, HAIPHONG, VIETNAM EMAIL: MANAGER1.GSL@GMAIL.COM TEL: (+84) 968 438 666</t>
  </si>
  <si>
    <t>BIENDONG NAVIGATOR/812W</t>
  </si>
  <si>
    <t>HLD5054369</t>
  </si>
  <si>
    <t>ECOMAX CO., LTD.C/O</t>
  </si>
  <si>
    <t>HOANG MINH PLASTICSNO.474 THIEN LOI. STR, VINHNIEM. WRD, LE CHAN. DST, HAI PHONGCITY, VIET NAM TEL: 0084912823616EMAIL: MARYPHAMHOANGMINHUK@GMAIL.COM</t>
  </si>
  <si>
    <t>AVRA C/1820S</t>
  </si>
  <si>
    <t>MAI&amp;AN TRADING COMPANY CO.,LTD958, MINAMIOOKUWA KAZO-CITY SAITAMAPRE. JAPAN TEL:+08148-053-7206FAX:+08148-053-7206 **** EMAIL:ASIANGARDENJAPAN@GMAIL</t>
  </si>
  <si>
    <t>KY PHU GIA COMPANY LIMITEDNAM GIANG STREET, NHO QUAN TOWN,NHO QUAN DISTRICT, NINH BINHPROVINCE, VIETNAM ****TEL:(84-4)35667688   FAX:(84-4)35667686   EMAIL:YENDH@VINHTHANHCORP.COM.VN</t>
  </si>
  <si>
    <t>SITC NAGOYA/1820S</t>
  </si>
  <si>
    <t>SITR289328</t>
  </si>
  <si>
    <t>MONYODO CO.,LTD.IBARAKI KEN KAMISU SHI SHITTE 3746TEL:0479-21-6718 FAX:0479-21-6718</t>
  </si>
  <si>
    <t>HPG SERVICES AND TRADING COMPANYLIMITED - BRANCHNO 14 NGO GIA TU,THANH BINH WARD,NINH BINH PROVINCE, VIETNAMTEL:02258831102 PHONE:0918933066###XUE LBMAIL:THIENNHANGROUPHP@GMAIL.COM,HPGCOMPANYLTD@GMAIL.COM</t>
  </si>
  <si>
    <t>REFLECTION/1820S</t>
  </si>
  <si>
    <t>SEGU4123403</t>
  </si>
  <si>
    <t>SITR291414</t>
  </si>
  <si>
    <t>HARAKATSU CORPORATION7-30-1,KANDO,YATOMI-SHI,AICHI-KEN,JAPANTEL/FAX:0567-52-0190</t>
  </si>
  <si>
    <t>HOANG MINH PLASTICSNO.474 THIEN LOI.STR,VINH NIEM.WRD,LE CHAN.DST,HAI PHONG CITY,VIET NAMTEL:0084912823616EMAIL:MARYPHAMHOANGMINHUK@GMAIL.COM</t>
  </si>
  <si>
    <t>SITYKHP1816110</t>
  </si>
  <si>
    <t>RESURGENCE/1818S</t>
  </si>
  <si>
    <t>SITU9125726</t>
  </si>
  <si>
    <t>SITR291135</t>
  </si>
  <si>
    <t>CPSU6453711</t>
  </si>
  <si>
    <t>GREEN CHANNEL RECYCLING LIMITED VANCOUVER HOUSE, 111 HAGLEY ROAD,EDGBASTON-BIRMINGHAM B16 8LB,UK. EMAIL-INFO@GCHRECYCLING.CO.UK</t>
  </si>
  <si>
    <t>TUAN CUONG PLASTIC COMPANY LIMITED THON AO.XA MINH HAI.VAN LAM.HUNG 50.000 MTQ GROSSYEN.VIETNAMTEL: 0909856688EMAIL: TUANCUONGPLASTIC@GMAIL.COM</t>
  </si>
  <si>
    <t>HLCULIV180612556</t>
  </si>
  <si>
    <t>PENANG BRIDGE/0220W</t>
  </si>
  <si>
    <t>BDS</t>
  </si>
  <si>
    <t>TPU LICENSE CODE: 15/GXN-BTNMT;</t>
  </si>
  <si>
    <t>TRUONG THINH PACKING PRODUCTION PRIVATE ENTERPRISEHA HAMLET DONG MAI VILLAGE, KHANH HAI COMMUNE YEN KHANH DISTRICT, NINH BINH PROVINCE, VIETNAM(3)-SAME AS CONSIGNEEID: 700244386TEL: 0225.363.2777</t>
  </si>
  <si>
    <t>WISDOM GRACE/1828S</t>
  </si>
  <si>
    <t>GREEN CHANNEL RECYCLING LIMITED, VANCOUVER HOUSE, 111 HAGLEY ROAD,, EDGBASTON, BIRMINGHAM B16 8LB, EMAIL-INFO GCHRECYCLING.CO.UK,</t>
  </si>
  <si>
    <t>TRUONG THINH PACKAGING PRODUCTION, PRIVATE ENTERPRISE, HA HAMLET,DONG MAI VILLAGE, KHANH, HAI COMMUNE,YEN KHANH DISTRICT,, NINH BINH PROVINCE,VIET NAM.,</t>
  </si>
  <si>
    <t>VINALINE PIONEER/013W</t>
  </si>
  <si>
    <t>USED PP WOVEN JUMBO BAGS;</t>
  </si>
  <si>
    <t>TUAN CUONG PLASTIC COMPANY LIMITED, THON AO, XA MINH HAI,VAN LAM, HUNG, YEN, VIETNAM, TEL: 0909856688, EMAIL:TUANCUONGPLASTIC GMAIL.COM,</t>
  </si>
  <si>
    <t>KY PHU GIA COMPANY LIMITEDNAM GIANG STREET, NHO QUAN TOWN,NHO QUAN DISTRICT, NINH BINHPROVINCE, VIETNAM ***EMAIL:ASIANGARDENJAPAN@GMAIL   .COM***TEL:(84-4)35667688   FAX:(84-4)35667686</t>
  </si>
  <si>
    <t>SITC OSAKA/1822S</t>
  </si>
  <si>
    <t>HOANG MINH PLASTICSNO.474 THIEN LOI. STR, VINHNIEM. WRD, LE CHAN. DST, HAI PHONGCITY, VIET NAM TEL: 0084912823616EMAIL:MARYPHAMHOANGMINHUK@GMAIL.COM</t>
  </si>
  <si>
    <t>AVRA C/1822S</t>
  </si>
  <si>
    <t>KY PHU GIA COMPANY LIMITEDNAM GIANG STREET, NHO QUAN TOWN,NHO QUAN DISTRICT, NINH BINHPROVINCE, VIETNAM ***</t>
  </si>
  <si>
    <t>BACH HOANG IMPORT EXPORT SERVICE AND TRADING LTD., CO 6/97/201 TRAN NGUYEN HAN, LE CHAN, HAIPHONG VIETNAMTEL: (+84) 968 438 666 EMAIL: MANAGER1.GSL@GMAIL.COM</t>
  </si>
  <si>
    <t>BIENDONG NAVIGATOR/816W</t>
  </si>
  <si>
    <t>EUR729103</t>
  </si>
  <si>
    <t>HAMU1275476</t>
  </si>
  <si>
    <t>D3771816</t>
  </si>
  <si>
    <t xml:space="preserve">GREEN CHANNEL RECYCLING LIMITEDVANCOUVER HOUSE, 111 HAGLEY ROAD,EDGBASTON, BIRMINGHAM B16 8LB EMAIL-INFO@GCHRECYCLING.CO.UK </t>
  </si>
  <si>
    <t>TUAN CUONG PLASTIC COMPANY LIMTIEDTHON AO, XA MINH HAI,VAN LAM, HUNGYEN, VIETNAMTEL: 0909856688EMAIL:TUANCUONGPLASTIC@GMAIL.COM</t>
  </si>
  <si>
    <t>HLCULIV180622330</t>
  </si>
  <si>
    <t>KY PHU GIA COMPANY LIMITEDNAM GIANG STREET, NHO QUAN TOWN,NHO QUAN DISTRICT, NINH BINHPROVINCE, VIETNAM *****TEL:(84-4)35667688   FAX:(84-4)35667686   EMAIL:YENDH@VINHTHANHCORP.COM.VN</t>
  </si>
  <si>
    <t>SITC NAGOYA/1822S</t>
  </si>
  <si>
    <t>TRUONG THINH PACKING PRODUCTION, PRIVATE ENTERPRISE MS QUYEN, HA HAMLET,DONG MAI VILLAGE, KHANH, HAI COMMUNE, YEN KHANH DISTRICT,, NINH BINH PROVINCE,VIETNAM,</t>
  </si>
  <si>
    <t>GREEN PACIFIC/038W</t>
  </si>
  <si>
    <t>RESURGENCE/1820S</t>
  </si>
  <si>
    <t>SITC OSAKA/1824S</t>
  </si>
  <si>
    <t>CA-4683600</t>
  </si>
  <si>
    <t>NEWPORT CH INTERNATIONAL, LLCSUITE1388 1100 WEST TOWN AND COUNTRYROAD ORANGE, CA - 92868 UNITEDSTATES</t>
  </si>
  <si>
    <t>DN đã mở TK</t>
  </si>
  <si>
    <t>CA-4683593</t>
  </si>
  <si>
    <t>CA-4683598</t>
  </si>
  <si>
    <t>CA-4683597</t>
  </si>
  <si>
    <t>CA-4683592</t>
  </si>
  <si>
    <t>CA-4683591</t>
  </si>
  <si>
    <t>CA-4683596</t>
  </si>
  <si>
    <t>CA-4683599</t>
  </si>
  <si>
    <t>CA-4683594</t>
  </si>
  <si>
    <t xml:space="preserve">KY PHU GIA COMPANY LIMITEDNAM GIANG STREET, NHO QUAN TOWN, NHO QUAN DISTRICT, NINH BINH PROVINCE, VIETNAM *** *TEL:(84-4)35667688    FAX:(84-4)35667686    EMAIL:YENDH@VINHTHANHCORP.COM.VN   </t>
  </si>
  <si>
    <t>AVRA C/1824S</t>
  </si>
  <si>
    <t>SITR483212</t>
  </si>
  <si>
    <t>USED PE FILM
FREIGHT PREPAID</t>
  </si>
  <si>
    <t>BMOU 6863037</t>
  </si>
  <si>
    <t>40'</t>
  </si>
  <si>
    <t xml:space="preserve">JAVINA JAPAN CO.,LTD
AICHI KEN OKAZAKI SHI YABUTA 1-8-6
TEL:0564-84-5277 FAX:0564-84-5277
0564-84-5277 9999+0080401020845
</t>
  </si>
  <si>
    <t xml:space="preserve">HPG SERVISE AND TRADING COMPANY LIMITED-BRANCH
NO.14 NGO GIATU,THANH BINH WARD,
NINH BINH PROVINCE,VIETNAM
TEL:+84-971195678
CHINH.DOVAN1983@GMAIL.COM
84-971195678 HPG SERVISE AND TRADING COMPANY
84-971195678 TRADE REGISTER NUMBER+0201749423001
</t>
  </si>
  <si>
    <t>EPONYMA /1816S</t>
  </si>
  <si>
    <t>16/06/2018</t>
  </si>
  <si>
    <t>TC189</t>
  </si>
  <si>
    <t>RFCU 5005422</t>
  </si>
  <si>
    <t>SEGU 4307437</t>
  </si>
  <si>
    <t>TEMU 6168810</t>
  </si>
  <si>
    <t>TEMU 8158087</t>
  </si>
  <si>
    <t>SITR280315</t>
  </si>
  <si>
    <t>TOPSHEEN CO., LTD.
1673, INABA-CHO, KISHIWADA-SHI,
OSAKA, JAPAN</t>
  </si>
  <si>
    <t>TRINH NGHIEN JOINT STOCK COMPANY
QUARTER 1 ,QUY NHAT TOWN, NGHIA
HUNG DISTRICT, NAM DINH PROVINCIAL.
TRINHNGHIENXNK@GMAIL.COM</t>
  </si>
  <si>
    <t>HANSE ENERGY /1818S</t>
  </si>
  <si>
    <t>USED PE FILMS</t>
  </si>
  <si>
    <t>SITU 9051686</t>
  </si>
  <si>
    <t>KOKUSAI SEIKA CO.,LTD.
2-2-9,SHINONOMEDORI,CHUO-KU
KOBE CITY,HYOGO,651-0079 JAPAN
TEL:078-855-3209 FAX:078-855-3219</t>
  </si>
  <si>
    <t>BACH HOANG IMPORT EXPORT SERVICE &amp;
TRADING LTD.,CO</t>
  </si>
  <si>
    <t>SITC YANTAI /1816S</t>
  </si>
  <si>
    <t>SITU 9074505</t>
  </si>
  <si>
    <t>SITU 9146544</t>
  </si>
  <si>
    <t>TCNU 6454449</t>
  </si>
  <si>
    <t>TGHU 6799165</t>
  </si>
  <si>
    <t xml:space="preserve">h190018045     </t>
  </si>
  <si>
    <t>Cont tồn chuyển từ Chùa Vẽ sang TC 128, trước năm 2013</t>
  </si>
  <si>
    <t>Phế liệu - ĐKS thực hiện</t>
  </si>
  <si>
    <t xml:space="preserve">KH15.0054782   </t>
  </si>
  <si>
    <t>METHI BHUM N215</t>
  </si>
  <si>
    <t>Cont tồn chuyển từ Chùa Vẽ sang TC 128, trước năm 2013. Đã kiểm kê theo KH 483/KH-KSHQ ngày 4/7/2016</t>
  </si>
  <si>
    <t>A150054777</t>
  </si>
  <si>
    <t>VIETMY</t>
  </si>
  <si>
    <t>NITHI BHUM N161</t>
  </si>
  <si>
    <t>A150054778</t>
  </si>
  <si>
    <t>A150054779</t>
  </si>
  <si>
    <t>A150054780</t>
  </si>
  <si>
    <t>0054781</t>
  </si>
  <si>
    <t>GREEN CHANNEL RECYCLING LIMITED VANCOUVER HOUSE, 111 HAGLEY ROADEDGBASTON-BIRMINGHAMB16 8LB, UK EMAIL- INFO@GCHRECYCLING.CO.UK</t>
  </si>
  <si>
    <t>VINH LOC RECYCLING PLASTICS JOINT
STOCK COMPANY
AN THAI PIER, PHU THAI TOWN, KIM
THANH COMMUNE, HAI DUONG DIST,
VIET NAM. TEL : (84-4) 35667688 +</t>
  </si>
  <si>
    <t>NAM</t>
  </si>
  <si>
    <t>TB 3600, ngày 11/07/2017</t>
  </si>
  <si>
    <t>GREEN CHANNEL RECYCLING LIMITED
VANCOUVER HOUSE, 111 HAGLEY
ROADEDGBASTON-BIRMINGHAM
B16 8LB, UK
EMAIL- INFO@GCHRECYCLING.CO.UK</t>
  </si>
  <si>
    <t xml:space="preserve">KHH151269688   </t>
  </si>
  <si>
    <t>GREEN CHANNEL RECYCLING LIMITED VANCOUVER HOUSE, 111 HAGLEY ROADEDGBASTON-BIRMINGHAM B16 8LB, UK EMAIL- INFO@GCHRECYCLING.CO.UK</t>
  </si>
  <si>
    <t>ZHONG LIAN HAI XIA 1713W</t>
  </si>
  <si>
    <t xml:space="preserve">KHH1569687     </t>
  </si>
  <si>
    <t xml:space="preserve">KHH151269682   </t>
  </si>
  <si>
    <t>GREEN CHANNEL RECYCLING LIMITEDVANCOUVER HOUSE, 111 HAGLEYROADEDGBASTON-BIRMINGHAMB16 8LB, UKEMAIL- , INFO@GCHRECYCLING.CO.UK,</t>
  </si>
  <si>
    <t>VINH LOC RECYCLING PLASTICS JOINTSTOCK COMPANYAN THAI PIER, PHU THAI TOWN, KIMTHANH COMMUNE, HAI DUO, NG DIST, VIETNAM. TEL (84-4) 35667688,</t>
  </si>
  <si>
    <t>ZHONG LIAN HAI XIA 1714W</t>
  </si>
  <si>
    <t>VINH LOC RECYCLING PLASTICS JOINT STOCK COMPANY AN THAI PIER, PHU THAI TOWN, KIM THANH COMMUNE, HAI DUONG DIST, VIET NAM. TEL : (84-4) 35667688 +</t>
  </si>
  <si>
    <t xml:space="preserve">KHH151269684   </t>
  </si>
  <si>
    <t xml:space="preserve">KHH151269685   </t>
  </si>
  <si>
    <t>GREEN CHANNEL RECYCLING LIMITEDVANCOUVER HOUSE, 111 HAGLEYROADEDGBASTON-BIRMINGHAMB16 8LB, UKEMAIL-I, NFO@GOHRECYCLING.CO.UK,</t>
  </si>
  <si>
    <t>VINH LOC RECYCLING PLASTICS JOINTSTOCK COMPANYAN THAI PIER, PHU THAI TOWN, KIMTHANH COMMUNE, HAI DUO, NG DIST, VIETNAM. TEL (84-4)35667688,</t>
  </si>
  <si>
    <t xml:space="preserve">KHH151269683   </t>
  </si>
  <si>
    <t xml:space="preserve">KHH151269681   </t>
  </si>
  <si>
    <t>PP ROPES</t>
  </si>
  <si>
    <t>H190017558</t>
  </si>
  <si>
    <t>SHACORP INTERNATIONAL FZEBLOCK H1-252 D,AL JURF,AJMANPO BOX NO 932,UAE.,</t>
  </si>
  <si>
    <t>ZHONG LIAN HAI XIA 1716W</t>
  </si>
  <si>
    <t>50 PACKAGES OF PLASTIC SCRAP</t>
  </si>
  <si>
    <t xml:space="preserve">KHH151269689   </t>
  </si>
  <si>
    <t xml:space="preserve">KHH151269690   </t>
  </si>
  <si>
    <t xml:space="preserve">KHH151269691   </t>
  </si>
  <si>
    <t>VANDEN GLOBAL LIMITEDUNIT 601, 6/F., CHARM CENTRE,700 CASTLE PEAK ROAD, KOWLOON,HONG KONG.TEL (852)3, 5204692 FAX (852)35270512,</t>
  </si>
  <si>
    <t>VINH LOC RECYCLING PLASTICS JOINTSTOCK COMPANY AN THAI PIER, PHUTHAI TOWN, KIM THANH COMMUNE,HAI DUO, NG DIST, VIET NAM.TEL   (84-4) 35667688,</t>
  </si>
  <si>
    <t>TB 156 ngày 10/01/2018</t>
  </si>
  <si>
    <t>VINH LOC RECYCLING PLASTICS JOINTSTOCK COMPANY AN THAI PIER, PHUTHAI TOWN, KIM THANH COMMUNE, HAIDUO, NG DIST, VIET NAM.T (844) 35667688,</t>
  </si>
  <si>
    <t>H190017574</t>
  </si>
  <si>
    <t>VANDEN GLOBAL LIMITEDUNIT 601, 6/F., CHARM CENTRE,700 CASTLE PEAK ROAD, KOWLOON,HONG KONG.TEL (852)3, 5204692 FAX (852)35270512</t>
  </si>
  <si>
    <t xml:space="preserve"> VINH LOC RECYCLING PLASTICS JOINTSTOCK COMPANYAN THAI PIER, PHU THAI TOWN,KIM THANH COMMUNE, HAI DUO, NG DIST,VIETNAM. TEL (84-4) 35667688 **</t>
  </si>
  <si>
    <t>HDMUGBHP053415</t>
  </si>
  <si>
    <t>ABRIC13158/ H180013439</t>
  </si>
  <si>
    <t>MAXGOSHEN AUSTRALIA PTY LTD150-154 PARRAMATTA ROAD AUBURNNSW 2144 AUSTRALIATEL  61 2 8041 1857; 61 4, 90549595EMAIL JINJIE_LAO@HOTMAIL.COMBONNIE.WU@MAXGOSHEN.COM.AU,</t>
  </si>
  <si>
    <t xml:space="preserve"> LIEN MINH IMPORT EXPORT SERVICE ANDTRADE CO., LTDA 41/132 AN DA, DANG GIANG, NGOQUYEN, HAI PHONG, VIETNAMT; </t>
  </si>
  <si>
    <t xml:space="preserve">KHH151269804   </t>
  </si>
  <si>
    <t>UNIEXPRESS LIMITED6 PRINCE COURT,BRADFORD BUSINESS PARKKINGSGATE, BRADFORDBD1 4SJ UNITED KINGDOM,</t>
  </si>
  <si>
    <t>PANDA GLOBAL LOGISTICS CO.LTD.HAIPHONG BRANCH 8TH FL DK BLDGBNO 2 LOT 22A LE HONG PHONG STDONG KHE W, ARD NGO QUYEN DISTRICTHAIPHONG CITY, VIETNAM,</t>
  </si>
  <si>
    <t>HDMUGBWB0536317/BE1706130</t>
  </si>
  <si>
    <t xml:space="preserve">KHH151269805   </t>
  </si>
  <si>
    <t xml:space="preserve">KHH151269806   </t>
  </si>
  <si>
    <t>HDMUGBWB0536336/BE1706137</t>
  </si>
  <si>
    <t xml:space="preserve">KHH151269807   </t>
  </si>
  <si>
    <t>16,1</t>
  </si>
  <si>
    <t xml:space="preserve">H180018035     </t>
  </si>
  <si>
    <t>GRANDLY PACIFIC DEVELOPMENT LTDBLK A, 12/F, TAK WING IND BLDG3 TSUN WEN RD, TUEN MUN, NT,HONG KONG. , TEL 852-3401 4423FAX 852-8148 4749</t>
  </si>
  <si>
    <t>DONG A PLASTIC COMPANY LIMITEDCHAU SON INDUSTRIAL PARK,PHU LI CITY, HA NAM, VIETNAMTEL (84-4) 35667, 688EMAIL YENDH@VINHTHANHCORP.COM.VN ; người đươc thông báo: VINH THANH CORPORATIONPHO NOI GARMENT INDUSTRIAL ZONENGHIA HIEP COMMUNE, YEN MY DIST,HUNG YEN PROVIN, CE, VIETNAMTEL</t>
  </si>
  <si>
    <t>PACIFIC GRACE 240S</t>
  </si>
  <si>
    <t>TB 2356 ngày 16/05/2018</t>
  </si>
  <si>
    <t>19,6</t>
  </si>
  <si>
    <t xml:space="preserve">KHH151269809   </t>
  </si>
  <si>
    <t>HYUNDAI MERCHANT MARINE (HONG KONG) LIMITED. 2201 - 2 &amp; 4,TOWER 2,NINA TOWER,8 YEUNG UK ROAD,TSUEN WAN, N.T.TEL:25144270</t>
  </si>
  <si>
    <t>HYUNDAI MERCHANT MARINE(VIETNAM) CO.,LTD.. 08TH FL ABC BUILDING15 HOANG DIEU STR-HAIPHONG CITYTEL:8431 3569215/216 FAX:8431 3569217</t>
  </si>
  <si>
    <t>HDMUGBHP0537442</t>
  </si>
  <si>
    <t xml:space="preserve">KHH151269786   </t>
  </si>
  <si>
    <t xml:space="preserve">HANAM TRADING SERVICE COMPANYLIMITED NO  97-HALY-HONGBANG HAIPHONG VIETNAM </t>
  </si>
  <si>
    <t xml:space="preserve">COSU4512172400
VDA00995060V </t>
  </si>
  <si>
    <t>TB 3155 ngày 05/07/2018</t>
  </si>
  <si>
    <t xml:space="preserve">KHH151269787   </t>
  </si>
  <si>
    <t xml:space="preserve">KHH151269788   </t>
  </si>
  <si>
    <t xml:space="preserve">KHH151269789   </t>
  </si>
  <si>
    <t xml:space="preserve">KHH151269790   </t>
  </si>
  <si>
    <t xml:space="preserve">H190018044     </t>
  </si>
  <si>
    <t>PT. INDO CIPTA MANGGALASPRINGHILL OFFICE TOWER LANTAI 11 G JL BENYAMIN SUAEB D6 RUAS D7 D6 NO. D7 PADEMANGAN TIMUR, JAKARTA UTARA, DKI JAKARTA</t>
  </si>
  <si>
    <t>TPH HAPPY LTDADD : OF THE 82, YET KIEU STREET,</t>
  </si>
  <si>
    <t xml:space="preserve">H190018039     </t>
  </si>
  <si>
    <t xml:space="preserve">H190018041     </t>
  </si>
  <si>
    <t>KHH151269791</t>
  </si>
  <si>
    <t>SBR E-SOLUTIONS COMPANY LIMITED UNIT 308, BLOCK B2, YAU TONG INDUSTRIAL CITY, 17 KO FAI ROAD, KLN , HONG KONG TEL: +852 3101 2838</t>
  </si>
  <si>
    <t>CONG TY TNHH KY PHU GIA PHO NAM GIANG, THITRAN NHO QUAN, TINH NINH BINH, VIETNAM MS TUYEN TEL: +84 969 368889</t>
  </si>
  <si>
    <t>RATHA BHUM  668NW</t>
  </si>
  <si>
    <t>USED TIRE</t>
  </si>
  <si>
    <t>KKFU8070928</t>
  </si>
  <si>
    <t xml:space="preserve">UL1023202/     </t>
  </si>
  <si>
    <t>WAYFENG INTERNATIONAL CO.,LIMITED</t>
  </si>
  <si>
    <t>WFBL180834</t>
  </si>
  <si>
    <t>ALS SATSUKI 003N</t>
  </si>
  <si>
    <t>TEMU8227017</t>
  </si>
  <si>
    <t xml:space="preserve">UL1023201/     </t>
  </si>
  <si>
    <t xml:space="preserve">KHH/17.0065863 </t>
  </si>
  <si>
    <t>ASIAN EXPRESS LINE LTD UNIT B, 8/F, SUCCESS COMMERCIAL BLDG., NO.245-251 HENNESSY ROAD, WAN CHAI, H.K.</t>
  </si>
  <si>
    <t xml:space="preserve">ASIAN EXPRESS LINE VIET NAM (AEL VIET NAM) RM415, 4THFL, TD PLAZA, LOT 20 LE HONG PHONG ROAD, NGO QUYEN DISTRICT ,HAIPHONG CITY, VIETNAM TEL: (84) 313 757521*
  </t>
  </si>
  <si>
    <t xml:space="preserve">HKGCB18005186/AEL00HKGHPH18050074  </t>
  </si>
  <si>
    <t>PIRA BHUM  455NW</t>
  </si>
  <si>
    <t xml:space="preserve">KHH/17.0065864 </t>
  </si>
  <si>
    <t xml:space="preserve">KHH/17.0065865 </t>
  </si>
  <si>
    <t xml:space="preserve">KHH/17.0065866 </t>
  </si>
  <si>
    <t xml:space="preserve">KHH/17.0065867 </t>
  </si>
  <si>
    <t xml:space="preserve">KHH190017557   </t>
  </si>
  <si>
    <t>ZHAN SHUN INTERNATIONAL TRADING CO., LTD.</t>
  </si>
  <si>
    <t>HPG SERVICES AND TRADING COMPANY LIMITED-BRANCH. ADDRESS: NO 14 NGO GIA TU, THANH BINH WARD, NINH BINH PROVINCE, VIET NAM</t>
  </si>
  <si>
    <t xml:space="preserve">KHH190017556   </t>
  </si>
  <si>
    <t>USED PP WOVEN JUMBO BAGS USED PE FILM</t>
  </si>
  <si>
    <t xml:space="preserve">KHH/17.0065859 </t>
  </si>
  <si>
    <t xml:space="preserve">HAPAG-LLOYD (CHINA) LTD 6/F MANHATTAN PLACE 23 WANG TAI  ROAD KOWLOON BAY, KOWLOON HONG  KONG
</t>
  </si>
  <si>
    <t>HAPAG-LLOYD (VIETNAM) R 708, LOT 22 LE HONG PHONG ROAD NGO QUYEN DISTRICT HAI PHONG CITY VIET NAM</t>
  </si>
  <si>
    <t>HKGSB18005832</t>
  </si>
  <si>
    <t> ORA BHUM 395NW</t>
  </si>
  <si>
    <t xml:space="preserve">KHH/17.0065860 </t>
  </si>
  <si>
    <t xml:space="preserve">USED PP WOVEN JUMBO BAGS 
USED PE FILM
CIGARETTE PAPER
1 X USED 2006 HITACHI
PLASTIC SCRAP
110;EGO INDUCTION 
HEATER;TOOLING
AUXILIARIES;BEKAPLUS DP 
EQUIPMENT;SANITARY 
FITTINGS
SPIRITS
POLYPROPYLENE GRADE :
 USED WOVEN JUMBO BAG
INDUSTRIAL ROBOT SYSTEM
</t>
  </si>
  <si>
    <t xml:space="preserve">KHH/17.0065862 </t>
  </si>
  <si>
    <t xml:space="preserve">KHH/17.0065861 </t>
  </si>
  <si>
    <t xml:space="preserve">USED WOVEN JUMBO BAGS
</t>
  </si>
  <si>
    <t xml:space="preserve">KH11924        </t>
  </si>
  <si>
    <t>HKGCB18005424/AEL00HKGHPH18050101</t>
  </si>
  <si>
    <t xml:space="preserve">KH11925        </t>
  </si>
  <si>
    <t xml:space="preserve">KH11927        </t>
  </si>
  <si>
    <t>KH11926 /1806471</t>
  </si>
  <si>
    <t xml:space="preserve">KH11928        </t>
  </si>
  <si>
    <t>TRLU6806686</t>
  </si>
  <si>
    <t>P181708 /99367</t>
  </si>
  <si>
    <t>KY PHU GIA COMPANY LIMITEDNAM GIANG STREET, NHO QUAN TOWN, NHO QUAN DISTRICT, NINH BINH PROVINCE, VIET NAM</t>
  </si>
  <si>
    <t>COSU4513353370RTM00387383</t>
  </si>
  <si>
    <t>RATANA THIDA 123E</t>
  </si>
  <si>
    <t>TRLU6830213</t>
  </si>
  <si>
    <t>P181706 /99368</t>
  </si>
  <si>
    <t>TRLU8085491</t>
  </si>
  <si>
    <t>P181703 /99366</t>
  </si>
  <si>
    <t>VISTALON CUMARU BLOCKS USED WOVEN JUMBO BAG WOOD OLEO PINE RESIN</t>
  </si>
  <si>
    <t xml:space="preserve">H180018034     </t>
  </si>
  <si>
    <t>HAPAG-LLOYD (CHINA) LTD 6/F MANHATTAN PLACE 23 WANG TAI ROAD KOWLOON BAY, KOWLOON HONG KONG</t>
  </si>
  <si>
    <t>HAPAG-LLOYD (VIETNAM) R 708, LOT 22 LE HONG PHONG ROAD NGO QUYEN DISTRICT HAI PHONG CITY,VIETNAM</t>
  </si>
  <si>
    <t>HKGSB18006464</t>
  </si>
  <si>
    <t>4039543/H180013414</t>
  </si>
  <si>
    <t>79 BALES OF USED PP JUMBO BAG</t>
  </si>
  <si>
    <t>CAIU8374755</t>
  </si>
  <si>
    <t xml:space="preserve">KH11919        </t>
  </si>
  <si>
    <t xml:space="preserve">A-STAR PLASTICS PTE LTD 21 TUAS WEST AVENUE #03-01 SINGAPORE 638435
</t>
  </si>
  <si>
    <t xml:space="preserve">SON DUNG IMPORT EXPORT AND PRODUCTION LIMITED HOA DONG SOCIAL, THUY NGUYEN DISTRICT, HAI PHONG CITY, VIETNAM CONTACT PERSON : MR DAVID CONTACT NUMBER : 0972556039
</t>
  </si>
  <si>
    <t>SINCB1802018101</t>
  </si>
  <si>
    <t>SINAR BATAM 146E</t>
  </si>
  <si>
    <t>'PLASTIC SCRAP</t>
  </si>
  <si>
    <t xml:space="preserve">KHH/17.0065820 </t>
  </si>
  <si>
    <t xml:space="preserve">NEW GOLDEN SEA SHIPPING PTE LTD 30 CECIL STREET 21 #25-01, PRUDENTIAL TOWER
</t>
  </si>
  <si>
    <t>TRUONG THINH PACKING PRODUCTIONPRIVATE     ENTERPRISE HA HAMLET, DONG MAI VILLAGE, KHANH HAI COMMUNE, YEN KHANH DISTRICT NINH BINH**</t>
  </si>
  <si>
    <t xml:space="preserve"> HUNSA BHUM 421E</t>
  </si>
  <si>
    <t xml:space="preserve">KHH/17.0065821 </t>
  </si>
  <si>
    <t xml:space="preserve">KHH/17.0065822 </t>
  </si>
  <si>
    <t>1 LOT ALUMINIUM SCRAP</t>
  </si>
  <si>
    <t xml:space="preserve">H180018040     </t>
  </si>
  <si>
    <t xml:space="preserve">KANWAY INT'L CO., LTD 3F-1., NO.341, SEC 4, CHUNG HSIAO  E. RD, TAIPEII TAIWAN
</t>
  </si>
  <si>
    <t>HPG SERVICES AND TRADING COMPANY LIMITED -
BRANCH
ADDRESS:NO 14 NGO GIA TU, THANH BINH WARD,
NINH BINH PROVINCE, VIETNAM</t>
  </si>
  <si>
    <t>ORA BHUM 397NW</t>
  </si>
  <si>
    <t xml:space="preserve">H180018038     </t>
  </si>
  <si>
    <t>OCEAN LINE LOGISTICS, INC AS AGENT FOR CALTEX POLYMERS INC., 630 W DUARTE ROAD SUITE 205 ARCADIA, CA 91007</t>
  </si>
  <si>
    <t>HPG SERVICES AND TRADING COMPANY LIMITED - BRANCH NO.14 NGO GIA TU, THANH BINH WARD, NINH BINH PROVINCE, VIETNAM PHONE:02258831102 / 0918933066*</t>
  </si>
  <si>
    <t>SINCB8015722850</t>
  </si>
  <si>
    <t>SINAR BATAM 147E</t>
  </si>
  <si>
    <t>21 BALES,  BALES,  BALES, COMMODITY: WASTE PAPER SOFT MIXED - EX USA   COUNTRY OF ORIGIN: USATRADE TERMS: CIF HAIPHONG PORT, VIETNAM (INCLUDE DTHC AND CIC),INCOTERM 2010   QUALITY: 10PCT OUTTHROWS   1PCT PROHIBITED MATERIALS AS PER PS2011 (SCRAP SPECIFICATION CIRCULAR 2011)   MOISTURE: MAXIMUM 12PCTL/C NO. 180507B75LU68419 DTD MAY 7, 2018   FREIGHT AND DTHC PREPAID; BALES,   AES:133250392 - 766690   AES ITN:X20180524158311    AGENT AT DESTINATION:  Maersk Line - Haiphong Branch  ACB Building  7th Floor  No.15AHoang Dieu St  Hong Bang District  180000 Haiphong  Vietnam (North)  Phone +84 225 3569900  Fax : N/A;</t>
  </si>
  <si>
    <t>24.503</t>
  </si>
  <si>
    <t>AXIU1643754</t>
  </si>
  <si>
    <t>EKMAN RECYCLING 1800 Route 34 Build, ing 4, Suite 401 Wall NJ, 07719 USA,  TEL/FAX: +1 732-202-9500/280-1418,</t>
  </si>
  <si>
    <t>TO ORDER, (Người được thông báo: DAI XLIAN WOOD CO, LTD DO NOI, TIEN, HAI, PHU LI HA NAM,VIETNAM,)</t>
  </si>
  <si>
    <t>965020502</t>
  </si>
  <si>
    <t>LADYOFLUCK / 1835</t>
  </si>
  <si>
    <t>06/07/2018 17:20:15</t>
  </si>
  <si>
    <t>TC-HICT</t>
  </si>
  <si>
    <t>Giấy phế liệu - theo dõi - Mở kiểm kê HĐ ngày 25/02</t>
  </si>
  <si>
    <t>Phế liệu ĐKSHQ theo dõi xác minh</t>
  </si>
  <si>
    <t>23 BALES,  BALES,  BALES, COMMODITY: WASTE PAPER SOFT MIXED - EX USA   COUNTRY OF ORIGIN: USATRADE TERMS: CIF HAIPHONG PORT, VIETNAM (INCLUDE DTHC AND CIC),INCOTERM 2010   QUALITY: 10PCT OUTTHROWS   1PCT PROHIBITED MATERIALS AS PER PS2011 (SCRAP SPECIFICATION CIRCULAR 2011)   MOISTURE: MAXIMUM 12PCTL/C NO. 180507B75LU68419 DTD MAY 7, 2018   FREIGHT AND DTHC PREPAID; BALES,   AES:133250392 - 766690   AES ITN:X20180524158311    AGENT AT DESTINATION:  Maersk Line - Haiphong Branch  ACB Building  7th Floor  No.15AHoang Dieu St  Hong Bang District  180000 Haiphong  Vietnam (North)  Phone +84 225 3569900  Fax : N/A;</t>
  </si>
  <si>
    <t>24.504</t>
  </si>
  <si>
    <t>SUDU5993250</t>
  </si>
  <si>
    <t>TO ORDER OF MILITARY COMMERCIAL JOI, NT STOCK BANK BACNINH BRANCH,</t>
  </si>
  <si>
    <t>06/07/2018 17:25:19</t>
  </si>
  <si>
    <t>22 BALES,  BALES,  BALES, COMMODITY: WASTE PAPER SOFT MIXED - EX USA   COUNTRY OF ORIGIN: USATRADE TERMS: CIF HAIPHONG PORT, VIETNAM (INCLUDE DTHC AND CIC),INCOTERM 2010   QUALITY: 10PCT OUTTHROWS   1PCT PROHIBITED MATERIALS AS PER PS2011 (SCRAP SPECIFICATION CIRCULAR 2011)   MOISTURE: MAXIMUM 12PCTL/C NO. 180507B75LU68419 DTD MAY 7, 2018   FREIGHT AND DTHC PREPAID; BALES,   AES:133250392 - 766690   AES ITN:X20180524158311    AGENT AT DESTINATION:  Maersk Line - Haiphong Branch  ACB Building  7th Floor  No.15AHoang Dieu St  Hong Bang District  180000 Haiphong  Vietnam (North)  Phone +84 225 3569900  Fax : N/A;</t>
  </si>
  <si>
    <t>24.567</t>
  </si>
  <si>
    <t>MSKU1411510</t>
  </si>
  <si>
    <t>06/07/2018 17:35:27</t>
  </si>
  <si>
    <t>20 BALES,  BALES,  BALES, COMMODITY: WASTE PAPER SOFT MIXED - EX USA   COUNTRY OF ORIGIN: USATRADE TERMS: CIF HAIPHONG PORT, VIETNAM (INCLUDE DTHC AND CIC),INCOTERM 2010   QUALITY: 10PCT OUTTHROWS   1PCT PROHIBITED MATERIALS AS PER PS2011 (SCRAP SPECIFICATION CIRCULAR 2011)   MOISTURE: MAXIMUM 12PCTL/C NO. 180507B75LU68419 DTD MAY 7, 2018   FREIGHT AND DTHC PREPAID; BALES,   AES:133250392 - 766690   AES ITN:X20180524158311    AGENT AT DESTINATION:  Maersk Line - Haiphong Branch  ACB Building  7th Floor  No.15AHoang Dieu St  Hong Bang District  180000 Haiphong  Vietnam (North)  Phone +84 225 3569900  Fax : N/A;</t>
  </si>
  <si>
    <t>24.521</t>
  </si>
  <si>
    <t>MSKU0479075</t>
  </si>
  <si>
    <t>06/07/2018 17:40:16</t>
  </si>
  <si>
    <t>24.549</t>
  </si>
  <si>
    <t>MSKU0759610</t>
  </si>
  <si>
    <t>06/07/2018 17:53:19</t>
  </si>
  <si>
    <t>38 BALES, (200 BALES),5X40 HC CONTAINER 200 BALES OF USED PE FILM THC BOTH SIDES PREPAID 14 DAYS FREE DETENTION AT DESTINATION  CONTAINER      SEAL      PKGS UNIT  WEIGHT SEGU5703670 H12818 R7033 38 BALES  18880.0000 TCLU8507978 TSK4579743   36 BALES  21540.0000 HDMU6526139 TSK4579745   36 BALES  21480.0000 FSCU9237878 TSK4579744   36 BALES  23540.0000 BMOU4150084 AB736337     54 BALES  18840.0000 ,TOTAL NO. CNTR=FIVE;</t>
  </si>
  <si>
    <t>18.88</t>
  </si>
  <si>
    <t>LIVO GREEN LIMITEDROOM 1405D, 14/F, LUCKY CENTRE,165-171 WANCHAI ROAD,WANCHAI, HONG KONGEMAIL  FINAN, CE@LIVO-GREEN.CO.UK,</t>
  </si>
  <si>
    <t>BACH HOANG IMPORT EXPORT SERVICE &amp;TRADING LTD., CO6/97/201 TRAN NGUYEN HAN,LE CHAN, HAI PHONG, VIETN, AMEMAIL  MANAGER1.GSL@GMAIL.COM **,</t>
  </si>
  <si>
    <t>CSLMANHATTAN / 1E</t>
  </si>
  <si>
    <t>21/07/2018 13:02:48</t>
  </si>
  <si>
    <t>HDM</t>
  </si>
  <si>
    <t>Màng nhựa phế liệu - theo dõi - ĐKSHQ đã mở</t>
  </si>
  <si>
    <t>36 BALES, (200 BALES),5X40 HC CONTAINER 200 BALES OF USED PE FILM THC BOTH SIDES PREPAID 14 DAYS FREE DETENTION AT DESTINATION  CONTAINER      SEAL      PKGS UNIT  WEIGHT SEGU5703670 H12818 R7033 38 BALES  18880.0000 TCLU8507978 TSK4579743   36 BALES  21540.0000 HDMU6526139 TSK4579745   36 BALES  21480.0000 FSCU9237878 TSK4579744   36 BALES  23540.0000 BMOU4150084 AB736337     54 BALES  18840.0000 ,TOTAL NO. CNTR=FIVE;</t>
  </si>
  <si>
    <t>21.54</t>
  </si>
  <si>
    <t>21/07/2018 09:28:49</t>
  </si>
  <si>
    <t>23.54</t>
  </si>
  <si>
    <t>21/07/2018 12:44:37</t>
  </si>
  <si>
    <t>21.48</t>
  </si>
  <si>
    <t>21/07/2018 08:40:24</t>
  </si>
  <si>
    <t>54 BALES, (200 BALES),5X40 HC CONTAINER 200 BALES OF USED PE FILM THC BOTH SIDES PREPAID 14 DAYS FREE DETENTION AT DESTINATION  CONTAINER      SEAL      PKGS UNIT  WEIGHT SEGU5703670 H12818 R7033 38 BALES  18880.0000 TCLU8507978 TSK4579743   36 BALES  21540.0000 HDMU6526139 TSK4579745   36 BALES  21480.0000 FSCU9237878 TSK4579744   36 BALES  23540.0000 BMOU4150084 AB736337     54 BALES  18840.0000 ,TOTAL NO. CNTR=FIVE;</t>
  </si>
  <si>
    <t>18.84</t>
  </si>
  <si>
    <t>21/07/2018 12:58:58</t>
  </si>
  <si>
    <t>36 PACKAGE(S), USED WOVEN JUMBO PLASTICS BAG;</t>
  </si>
  <si>
    <t>19.18</t>
  </si>
  <si>
    <t>CAIU9558633</t>
  </si>
  <si>
    <t>MILIARDO YIDA S.R.L., PIAZZA VITTORIO BELLOTTI 14, 15121 ALESSANDRIA AL,</t>
  </si>
  <si>
    <t>MANH TOAN TRADING COMPANY, LIMITED NO.429, ROAD NO.5 OLD,QUAN, TOAN, HONG BANG, HAI PHONG, VIETNAM, TEL:+84 2253 250 552, FAX:+84 2253 250 552 EMAIL: CONTACT.MTQ GMAIL.COM,</t>
  </si>
  <si>
    <t>GEN0930646</t>
  </si>
  <si>
    <t>E.RAMSTERDAM / E1802</t>
  </si>
  <si>
    <t>11/08/2018 07:51:01</t>
  </si>
  <si>
    <t>Phế liệu - theo dõi - đã đăng báo - Mới tồn - HT cho biết Người nhận hàng đã có đơn từ chối</t>
  </si>
  <si>
    <t>36 PACKAGE(S),  USED WOVEN JUMBO PLASTICS BAG;</t>
  </si>
  <si>
    <t>21.42</t>
  </si>
  <si>
    <t>TGHU6298857</t>
  </si>
  <si>
    <t>11/08/2018 09:05:46</t>
  </si>
  <si>
    <t>17.48</t>
  </si>
  <si>
    <t>TEMU7724385</t>
  </si>
  <si>
    <t>11/08/2018 15:50:38</t>
  </si>
  <si>
    <t>20.54</t>
  </si>
  <si>
    <t>TCLU6541227</t>
  </si>
  <si>
    <t>11/08/2018 17:32:28</t>
  </si>
  <si>
    <t>/ BALES                    PLASTIC SCRAP#Hscode : 39159000</t>
  </si>
  <si>
    <t>16.232</t>
  </si>
  <si>
    <t>AXIU1961436</t>
  </si>
  <si>
    <t>12197</t>
  </si>
  <si>
    <t>BEACON LOGISTICS LLC AS AGENT OF GLOBAL TRADEMARK GROUP CORP.
13 HUGHES STREET, COLLINGWOOD, CA L9Y 0W7, ONTARIO</t>
  </si>
  <si>
    <t>#0101099228-002#04/GXN-BTNMT#44/2019/KQ-DA#DONG A PLASTIC COMPANY LIMITED
CHAU SON INDUSTRIAL PARK, PHU LY CITY, HA NAM, VIETNAM</t>
  </si>
  <si>
    <t>MEDUMT691075</t>
  </si>
  <si>
    <t>MSCSOPHIE / HD948R</t>
  </si>
  <si>
    <t>06/12/2019 17:42:54</t>
  </si>
  <si>
    <t>Đã đăng báo - Theo dõi - Hãng tàu chưa có thông tin từ chối</t>
  </si>
  <si>
    <t>18.832</t>
  </si>
  <si>
    <t>MSCU7645754</t>
  </si>
  <si>
    <t>12192</t>
  </si>
  <si>
    <t>06/12/2019 17:27:23</t>
  </si>
  <si>
    <t>18.932</t>
  </si>
  <si>
    <t>CAIU4752306</t>
  </si>
  <si>
    <t>12199</t>
  </si>
  <si>
    <t>06/12/2019 13:04:12</t>
  </si>
  <si>
    <t>/ BALES                    PLASTIC SCRAP#Hscode : 39159000              B13#                       50B606VCF86420191000245    14 DAYS FREE TIME AT       DESTINATION</t>
  </si>
  <si>
    <t>17.932</t>
  </si>
  <si>
    <t>MSDU7101630</t>
  </si>
  <si>
    <t>12198</t>
  </si>
  <si>
    <t>06/12/2019 14:57:04</t>
  </si>
  <si>
    <t>20.332</t>
  </si>
  <si>
    <t>MEDU4527179</t>
  </si>
  <si>
    <t>12195</t>
  </si>
  <si>
    <t>06/12/2019 18:28:40</t>
  </si>
  <si>
    <t>19.632</t>
  </si>
  <si>
    <t>GLDU7699040</t>
  </si>
  <si>
    <t>12200</t>
  </si>
  <si>
    <t>06/12/2019 14:56:11</t>
  </si>
  <si>
    <t>PLASTICS SCRAP#Hs code : 39159000</t>
  </si>
  <si>
    <t>19.532</t>
  </si>
  <si>
    <t>TCLU5516868</t>
  </si>
  <si>
    <t>10836</t>
  </si>
  <si>
    <t>BEACON LOGISTICS LLC AS AGENT FOR GLOBAL TRADEMARK GROUP CORP.
13 HUGHES STREET, COLLINGWOOD, CA L9Y 0W7, ONTARIO</t>
  </si>
  <si>
    <t>#0101099228-002#04/GXN-BTNMT#43/2019/KQ-DA#DONG A PLASTIC COMPANY LIMITED
CHAU SON INDUSTRIAL PARK, PHU LY CITY, HA NAM, VIETNAM</t>
  </si>
  <si>
    <t>MEDUMT672901</t>
  </si>
  <si>
    <t>06/12/2019 17:46:32</t>
  </si>
  <si>
    <t>CAXU9829444</t>
  </si>
  <si>
    <t>12144</t>
  </si>
  <si>
    <t>06/12/2019 14:02:34</t>
  </si>
  <si>
    <t>20.432</t>
  </si>
  <si>
    <t>BMOU6582003</t>
  </si>
  <si>
    <t>10834</t>
  </si>
  <si>
    <t>06/12/2019 13:07:10</t>
  </si>
  <si>
    <t>19.932</t>
  </si>
  <si>
    <t>MEDU7331209</t>
  </si>
  <si>
    <t>10833</t>
  </si>
  <si>
    <t>06/12/2019 14:59:36</t>
  </si>
  <si>
    <t>PLASTICS SCRAP#Hscode : 39159000       CAED: B13#                 50B606VCF86420191000232    14 FREE DEMURRAGE DAYS AT  DESTINATION</t>
  </si>
  <si>
    <t>TEMU6536505</t>
  </si>
  <si>
    <t>12148</t>
  </si>
  <si>
    <t>06/12/2019 11:03:45</t>
  </si>
  <si>
    <t>PLASTICS MATERIALS</t>
  </si>
  <si>
    <t>18.517</t>
  </si>
  <si>
    <t>GLDU0776660</t>
  </si>
  <si>
    <t>12146././</t>
  </si>
  <si>
    <t>BEACON LOGISTICS LLC AS AGENT FOR GLOBAL TRADEMARK GROUP CORP.
13 HUGHES STREET,COLLINGWOOD, CAL9Y 0W7, ONTARIO</t>
  </si>
  <si>
    <t>DONG A PLASTIC COMPANY LIMITED
CHAU SON INDUSTRIAL PARK,PHU LY CITY, HA NAM, VIETNAM EMAIL: DAONGOCTHANG67@GMAIL.COM /
KTT@DAG.COM.VN PHONE: (+84) 904192399 TEL: (84-4) 356 67688 / (+84) 936362570 FAX: (84-4) 356 67686</t>
  </si>
  <si>
    <t>MEDUMT724520</t>
  </si>
  <si>
    <t>MSCSOPHIE / HD952R</t>
  </si>
  <si>
    <t>03/01/2020 08:30:27</t>
  </si>
  <si>
    <t>18.06</t>
  </si>
  <si>
    <t>MSCU5387687</t>
  </si>
  <si>
    <t>12191././</t>
  </si>
  <si>
    <t>03/01/2020 07:53:13</t>
  </si>
  <si>
    <t>19.198</t>
  </si>
  <si>
    <t>MEDU7624608</t>
  </si>
  <si>
    <t>10632././</t>
  </si>
  <si>
    <t>03/01/2020 09:31:54</t>
  </si>
  <si>
    <t>PLASTICS MATERIALS         B13#                       50B606VCF86420191100280    14 DAYS FREE TIME AT       DESTINATION.</t>
  </si>
  <si>
    <t>18.317</t>
  </si>
  <si>
    <t>TCNU1505841</t>
  </si>
  <si>
    <t>12169././</t>
  </si>
  <si>
    <t>03/01/2020 08:32:11</t>
  </si>
  <si>
    <t>18.514</t>
  </si>
  <si>
    <t>MSDU7813126</t>
  </si>
  <si>
    <t>12170././</t>
  </si>
  <si>
    <t>03/01/2020 10:28:21</t>
  </si>
  <si>
    <t>56 BALES, COMPRESSED, TRIMS - GRADE "A"7 DAYS FREE TIME DEMURAGE AT DESTINATION7 DAYS FREE TIME DETENTION AT DESTINATIONPLASTIC MATERIALBALES;</t>
  </si>
  <si>
    <t>12.432</t>
  </si>
  <si>
    <t>TEMU8290278</t>
  </si>
  <si>
    <t>12201/</t>
  </si>
  <si>
    <t>BEACON LOGISTICS LLC, C/O,MINTECH MARKETING INC., 64 TANNER INDUSTRIAL, PARK CAMPBELLFORD, ONTARIO K0L 1L0,</t>
  </si>
  <si>
    <t>DONG A PLASTIC COMPANY LIMITED, CHAU SON INDUSTRIAL PARK,, PHU LY CITY, HA NAM, VIETNAM, EMAIL: DAONGOCTHANG67 GMAIL.COM/, KTT DAG.COM.VN PHONE: (+84) 904192399,</t>
  </si>
  <si>
    <t>NAM3715782</t>
  </si>
  <si>
    <t>KOTAPERABU / W016</t>
  </si>
  <si>
    <t>22/01/2020 03:17:26</t>
  </si>
  <si>
    <t>Phế liệu - Mới tồn - HT cho biết Người nhận hàng đã có đơn từ chối</t>
  </si>
  <si>
    <t>BEAU4025684</t>
  </si>
  <si>
    <t>12203/</t>
  </si>
  <si>
    <t>22/01/2020 03:11:21</t>
  </si>
  <si>
    <t>Stt</t>
  </si>
  <si>
    <t>Số container</t>
  </si>
  <si>
    <t>Số vận đơn MB/L</t>
  </si>
  <si>
    <t>Số vận đơn HB/L</t>
  </si>
  <si>
    <t>Hãng tàu V/c</t>
  </si>
  <si>
    <t>Tên cảng xếp hàng</t>
  </si>
  <si>
    <t>Số Seal (niêm phong theo vận đơn)</t>
  </si>
  <si>
    <t>Số Seal (niêm phong hàng thực nhập)</t>
  </si>
  <si>
    <t>Ngày/tháng/năm xếp hàng lên tàu</t>
  </si>
  <si>
    <t>Tên  người gửi hàng/địa chỉ</t>
  </si>
  <si>
    <t>Tên tàu/ số chuyến (cảng trung chuyển)</t>
  </si>
  <si>
    <t>Tên nước trung chuyển</t>
  </si>
  <si>
    <t>Ngày xếp hàng lên tàu (cảng trung chuyển)</t>
  </si>
  <si>
    <t>Tên tàu/số chuyến (V/c về Việt Nam)</t>
  </si>
  <si>
    <t>Ngày/tháng/năm dỡ hàng từ tàu xuống bãi cảng</t>
  </si>
  <si>
    <t>Cảng dỡ hàng</t>
  </si>
  <si>
    <t xml:space="preserve">Thông tin DN nhận hàng (  nếu có) </t>
  </si>
  <si>
    <t>Ngày lưu bãi</t>
  </si>
  <si>
    <t>NEW YORK</t>
  </si>
  <si>
    <t>D133596</t>
  </si>
  <si>
    <t>ORIENTAL SUPREME (HK) LIMITED  UNIT 1601, 16/F, COMWEB PLAZA, 12 CHEUNG YUE STREET, LAI CHI KOK, KOWLOON, HONG KONG REF #: 11612</t>
  </si>
  <si>
    <t>CLEMENTINE MAERSK/746E</t>
  </si>
  <si>
    <t>SINGAPORE, SG</t>
  </si>
  <si>
    <t>MSC REUNION HH752A</t>
  </si>
  <si>
    <t>NAM HAI DV</t>
  </si>
  <si>
    <t>D133597</t>
  </si>
  <si>
    <t>ANTWERP</t>
  </si>
  <si>
    <t>HS11270</t>
  </si>
  <si>
    <t>INTERPLUS SP. Z O.O.  WIOSENNA 20, 48-304
NYSA, POLAND</t>
  </si>
  <si>
    <t>MSC KALINA/FL808E</t>
  </si>
  <si>
    <t>MSC REUNION HH813A</t>
  </si>
  <si>
    <t>NAM HAI ICD</t>
  </si>
  <si>
    <t>7683897</t>
  </si>
  <si>
    <t>9860637</t>
  </si>
  <si>
    <t>HS10804</t>
  </si>
  <si>
    <t>HS10802</t>
  </si>
  <si>
    <t>9858689</t>
  </si>
  <si>
    <t>9859808</t>
  </si>
  <si>
    <t>7683836</t>
  </si>
  <si>
    <t>8974836</t>
  </si>
  <si>
    <t>9860864</t>
  </si>
  <si>
    <t>HS17576</t>
  </si>
  <si>
    <t>HS10809</t>
  </si>
  <si>
    <t>A135603</t>
  </si>
  <si>
    <t>MAERSK SHEERNESS/807W</t>
  </si>
  <si>
    <t>A135604</t>
  </si>
  <si>
    <t>A135605</t>
  </si>
  <si>
    <t>017236</t>
  </si>
  <si>
    <t>LOS ANGELES</t>
  </si>
  <si>
    <t>0638484</t>
  </si>
  <si>
    <t>MSC SAVONA/FL808S</t>
  </si>
  <si>
    <t>TANJUNG PELEPAS, MY</t>
  </si>
  <si>
    <t>04751508</t>
  </si>
  <si>
    <t>04751540</t>
  </si>
  <si>
    <t>04751535</t>
  </si>
  <si>
    <t>0638490</t>
  </si>
  <si>
    <t>0011068</t>
  </si>
  <si>
    <t>04751537</t>
  </si>
  <si>
    <t>04751507</t>
  </si>
  <si>
    <t>0787021</t>
  </si>
  <si>
    <t>0011066</t>
  </si>
  <si>
    <t>0011067</t>
  </si>
  <si>
    <t>04751539</t>
  </si>
  <si>
    <t>04751536</t>
  </si>
  <si>
    <t>0011064</t>
  </si>
  <si>
    <t>04751185</t>
  </si>
  <si>
    <t>0787022</t>
  </si>
  <si>
    <t>04751534</t>
  </si>
  <si>
    <t>0638561</t>
  </si>
  <si>
    <t>0011062</t>
  </si>
  <si>
    <t>0787020</t>
  </si>
  <si>
    <t>0011065</t>
  </si>
  <si>
    <t>SEATTLE</t>
  </si>
  <si>
    <t>18415120</t>
  </si>
  <si>
    <t>MAERSK EFFINGHAM/ 811W</t>
  </si>
  <si>
    <t>9579908</t>
  </si>
  <si>
    <t>18415112</t>
  </si>
  <si>
    <t>18415116</t>
  </si>
  <si>
    <t>18415115</t>
  </si>
  <si>
    <t>6726876</t>
  </si>
  <si>
    <t>GRETE MAERSK/806E</t>
  </si>
  <si>
    <t>6726874</t>
  </si>
  <si>
    <t>6726883</t>
  </si>
  <si>
    <t>0005096</t>
  </si>
  <si>
    <t>OAKLAND</t>
  </si>
  <si>
    <t>8426627</t>
  </si>
  <si>
    <t>MAERSK EFFINGHAM/ 809S</t>
  </si>
  <si>
    <t>8426625</t>
  </si>
  <si>
    <t>8426628</t>
  </si>
  <si>
    <t>8426626</t>
  </si>
  <si>
    <t>8426629</t>
  </si>
  <si>
    <t>8426624</t>
  </si>
  <si>
    <t>0005092</t>
  </si>
  <si>
    <t>AXEL MAERSK/808W</t>
  </si>
  <si>
    <t>MSC SIERRA II HH814A</t>
  </si>
  <si>
    <t>0005093</t>
  </si>
  <si>
    <t>0005094</t>
  </si>
  <si>
    <t>0005095</t>
  </si>
  <si>
    <t>A135606</t>
  </si>
  <si>
    <t>8210519</t>
  </si>
  <si>
    <t>CPO HAMBURG/SF813A</t>
  </si>
  <si>
    <t>8210515</t>
  </si>
  <si>
    <t>8210524</t>
  </si>
  <si>
    <t>8210518</t>
  </si>
  <si>
    <t>8210516</t>
  </si>
  <si>
    <t>8210522</t>
  </si>
  <si>
    <t>8210517</t>
  </si>
  <si>
    <t>8210514</t>
  </si>
  <si>
    <t>8210526</t>
  </si>
  <si>
    <t>8210520</t>
  </si>
  <si>
    <t>5448840</t>
  </si>
  <si>
    <t>MAERSK EDMONTON/809S</t>
  </si>
  <si>
    <t>04751533</t>
  </si>
  <si>
    <t>CEZANNE/812W</t>
  </si>
  <si>
    <t>HONG KONG, HK</t>
  </si>
  <si>
    <t>XUTRA BHUM HK815R</t>
  </si>
  <si>
    <t>04751521</t>
  </si>
  <si>
    <t>0787024</t>
  </si>
  <si>
    <t>04751531</t>
  </si>
  <si>
    <t>0011051</t>
  </si>
  <si>
    <t>0638547</t>
  </si>
  <si>
    <t>0787025</t>
  </si>
  <si>
    <t>04751528</t>
  </si>
  <si>
    <t>0787023</t>
  </si>
  <si>
    <t>04751530</t>
  </si>
  <si>
    <t>0638483</t>
  </si>
  <si>
    <t>04751538</t>
  </si>
  <si>
    <t>0787026</t>
  </si>
  <si>
    <t>0011063</t>
  </si>
  <si>
    <t>0638546</t>
  </si>
  <si>
    <t>0011076</t>
  </si>
  <si>
    <t>0011079</t>
  </si>
  <si>
    <t>0011074</t>
  </si>
  <si>
    <t>04751532</t>
  </si>
  <si>
    <t>04751529</t>
  </si>
  <si>
    <t>0005081</t>
  </si>
  <si>
    <t>COLUMBINE MAERSK/809W</t>
  </si>
  <si>
    <t>MSC REUNION HH815A</t>
  </si>
  <si>
    <t>0005083</t>
  </si>
  <si>
    <t>0005082</t>
  </si>
  <si>
    <t>2443852</t>
  </si>
  <si>
    <t>MAERSK ALTAIR/807E</t>
  </si>
  <si>
    <t>MAERSK LETICIA/813W</t>
  </si>
  <si>
    <t>SPIRIT OF MANILA HK816A</t>
  </si>
  <si>
    <t xml:space="preserve"> MAERSK LETICIA/813W</t>
  </si>
  <si>
    <t>MSC AURORA/FT814W</t>
  </si>
  <si>
    <t>SHEKOU, 44, CN</t>
  </si>
  <si>
    <t>MAERSK ENSHI/810S</t>
  </si>
  <si>
    <t>NOUMEA</t>
  </si>
  <si>
    <t>FEJ7825977</t>
  </si>
  <si>
    <t>GREENEX ENVIRONMENTAL PTY LTD  752 SPRINGVALE ROAD, MULGRAVE, VIC 3170</t>
  </si>
  <si>
    <t>FRISIA ALLER/KW812R</t>
  </si>
  <si>
    <t>MSC SIERRA II HH816A</t>
  </si>
  <si>
    <t>FEJ7825976</t>
  </si>
  <si>
    <t>FEJ7826004</t>
  </si>
  <si>
    <t>FEJ7801469</t>
  </si>
  <si>
    <t>18415117</t>
  </si>
  <si>
    <t xml:space="preserve"> MSC VANDYA/FX813W</t>
  </si>
  <si>
    <t>18415118</t>
  </si>
  <si>
    <t>6726872</t>
  </si>
  <si>
    <t>MAERSK SANA/809E</t>
  </si>
  <si>
    <t>6726875</t>
  </si>
  <si>
    <t>6726880</t>
  </si>
  <si>
    <t>6726873</t>
  </si>
  <si>
    <t>6726871</t>
  </si>
  <si>
    <t>LONG BEACH</t>
  </si>
  <si>
    <t>04751578</t>
  </si>
  <si>
    <t>MSC VANDYA/FX813W</t>
  </si>
  <si>
    <t>0011087</t>
  </si>
  <si>
    <t>0011086</t>
  </si>
  <si>
    <t>0787071</t>
  </si>
  <si>
    <t>0787084</t>
  </si>
  <si>
    <t>0011084</t>
  </si>
  <si>
    <t>04751542</t>
  </si>
  <si>
    <t>0638448</t>
  </si>
  <si>
    <t>0638413</t>
  </si>
  <si>
    <t>04751541</t>
  </si>
  <si>
    <t>0638455</t>
  </si>
  <si>
    <t>0638456</t>
  </si>
  <si>
    <t>0787083</t>
  </si>
  <si>
    <t>0787082</t>
  </si>
  <si>
    <t>0011088</t>
  </si>
  <si>
    <t>04751577</t>
  </si>
  <si>
    <t>0011030</t>
  </si>
  <si>
    <t>0638450</t>
  </si>
  <si>
    <t>04751543</t>
  </si>
  <si>
    <t>04751544</t>
  </si>
  <si>
    <t>0011085</t>
  </si>
  <si>
    <t>04751579</t>
  </si>
  <si>
    <t>MSC DANIT/FL817W</t>
  </si>
  <si>
    <t>MSC REUNION HH819A</t>
  </si>
  <si>
    <t>8347528</t>
  </si>
  <si>
    <t>8347526</t>
  </si>
  <si>
    <t>8347527</t>
  </si>
  <si>
    <t>MARIE MAERSK/819W</t>
  </si>
  <si>
    <t>XUTRA BHUM HK821R</t>
  </si>
  <si>
    <t>0638494</t>
  </si>
  <si>
    <t>0638498</t>
  </si>
  <si>
    <t>MAERSK EVORA/816S</t>
  </si>
  <si>
    <t>SAN JUAN</t>
  </si>
  <si>
    <t>MSC GAIA/FT816E</t>
  </si>
  <si>
    <t>SPIRIT OF MANILA HK822A</t>
  </si>
  <si>
    <t>MSC ALBANY/819A</t>
  </si>
  <si>
    <t>FEX2588221</t>
  </si>
  <si>
    <t>MSC SIERRA II HH808A</t>
  </si>
  <si>
    <t>9859841</t>
  </si>
  <si>
    <t>MSC SAVONA/FL816E</t>
  </si>
  <si>
    <t>MSC REUNION HH821A</t>
  </si>
  <si>
    <t>8568492</t>
  </si>
  <si>
    <t>9860242</t>
  </si>
  <si>
    <t>8709871</t>
  </si>
  <si>
    <t>8975239</t>
  </si>
  <si>
    <t>7683470</t>
  </si>
  <si>
    <t>7683158</t>
  </si>
  <si>
    <t>9859422</t>
  </si>
  <si>
    <t>9859490</t>
  </si>
  <si>
    <t>7683106</t>
  </si>
  <si>
    <t>9858580</t>
  </si>
  <si>
    <t>8046650</t>
  </si>
  <si>
    <t>751802</t>
  </si>
  <si>
    <t>6702300</t>
  </si>
  <si>
    <t>ARNOLD MAERSK/815W</t>
  </si>
  <si>
    <t>6709299</t>
  </si>
  <si>
    <t>6709298</t>
  </si>
  <si>
    <t>0005056</t>
  </si>
  <si>
    <t>GJERTRUD MAERSK/814E</t>
  </si>
  <si>
    <t>MIAMI</t>
  </si>
  <si>
    <t>8099311</t>
  </si>
  <si>
    <t>MAERSK ALFIRK/815E</t>
  </si>
  <si>
    <t>8099313</t>
  </si>
  <si>
    <t>8099312</t>
  </si>
  <si>
    <t>8099317</t>
  </si>
  <si>
    <t>GEORG MAERSK/816E</t>
  </si>
  <si>
    <t>8099314</t>
  </si>
  <si>
    <t>8099315</t>
  </si>
  <si>
    <t>8099316</t>
  </si>
  <si>
    <t>0005050</t>
  </si>
  <si>
    <t>0005048</t>
  </si>
  <si>
    <t>0005049</t>
  </si>
  <si>
    <t>0005041</t>
  </si>
  <si>
    <t>6726853</t>
  </si>
  <si>
    <t>6726855</t>
  </si>
  <si>
    <t>6726851</t>
  </si>
  <si>
    <t>6726854</t>
  </si>
  <si>
    <t>6726852</t>
  </si>
  <si>
    <t>6709327</t>
  </si>
  <si>
    <t xml:space="preserve"> GEORG MAERSK/816E</t>
  </si>
  <si>
    <t>6709330</t>
  </si>
  <si>
    <t>6709328</t>
  </si>
  <si>
    <t>6709329</t>
  </si>
  <si>
    <t>MAERSK EUREKA/817S</t>
  </si>
  <si>
    <t>XUTRA BHUM HK823A</t>
  </si>
  <si>
    <t>MSC KATRINA/FX818S</t>
  </si>
  <si>
    <t>FEJ7828965</t>
  </si>
  <si>
    <t>MSC NINGBO/MA820R</t>
  </si>
  <si>
    <t>MSC REUNION HH823A</t>
  </si>
  <si>
    <t>FEJ7825995</t>
  </si>
  <si>
    <t>FEJ7828882</t>
  </si>
  <si>
    <t>6709307</t>
  </si>
  <si>
    <t>ALBERT MAERSK/816W</t>
  </si>
  <si>
    <t>6709306</t>
  </si>
  <si>
    <t>6709308</t>
  </si>
  <si>
    <t>6709309</t>
  </si>
  <si>
    <t>5055</t>
  </si>
  <si>
    <t>2860</t>
  </si>
  <si>
    <t>SAVANNAH</t>
  </si>
  <si>
    <t>18715641</t>
  </si>
  <si>
    <t>GERD MAERSK/817E</t>
  </si>
  <si>
    <t>18715643</t>
  </si>
  <si>
    <t>18715644</t>
  </si>
  <si>
    <t>18715642</t>
  </si>
  <si>
    <t>18715645</t>
  </si>
  <si>
    <t>6709310</t>
  </si>
  <si>
    <t>CLEMENTINE MAERSK/817W</t>
  </si>
  <si>
    <t>8099320</t>
  </si>
  <si>
    <t>8099319</t>
  </si>
  <si>
    <t>8099318</t>
  </si>
  <si>
    <t>5036</t>
  </si>
  <si>
    <t>5046</t>
  </si>
  <si>
    <t>5047</t>
  </si>
  <si>
    <t>18092525</t>
  </si>
  <si>
    <t>18668822</t>
  </si>
  <si>
    <t>5032</t>
  </si>
  <si>
    <t>5034</t>
  </si>
  <si>
    <t>5033</t>
  </si>
  <si>
    <t>5031</t>
  </si>
  <si>
    <t>5045</t>
  </si>
  <si>
    <t>6788499</t>
  </si>
  <si>
    <t>6788500</t>
  </si>
  <si>
    <t>6788497</t>
  </si>
  <si>
    <t>6788498</t>
  </si>
  <si>
    <t>6709331</t>
  </si>
  <si>
    <t>6709335</t>
  </si>
  <si>
    <t>6709336</t>
  </si>
  <si>
    <t>6709337</t>
  </si>
  <si>
    <t>6709340</t>
  </si>
  <si>
    <t>6709333</t>
  </si>
  <si>
    <t>6709338</t>
  </si>
  <si>
    <t>6709343</t>
  </si>
  <si>
    <t>6709334</t>
  </si>
  <si>
    <t>6709339</t>
  </si>
  <si>
    <t>6709342</t>
  </si>
  <si>
    <t>6709344</t>
  </si>
  <si>
    <t>6709345</t>
  </si>
  <si>
    <t>6709332</t>
  </si>
  <si>
    <t>0638427</t>
  </si>
  <si>
    <t>MSC CLARA/FH821W</t>
  </si>
  <si>
    <t>SPIRIT OF MANILA HK824A</t>
  </si>
  <si>
    <t>04751624</t>
  </si>
  <si>
    <t>MSC GIULIA/FI820A</t>
  </si>
  <si>
    <t>0661499</t>
  </si>
  <si>
    <t>04751607</t>
  </si>
  <si>
    <t>04751625</t>
  </si>
  <si>
    <t>04751637</t>
  </si>
  <si>
    <t>0661483</t>
  </si>
  <si>
    <t>04751628</t>
  </si>
  <si>
    <t>0661471</t>
  </si>
  <si>
    <t>04751626</t>
  </si>
  <si>
    <t>0661457</t>
  </si>
  <si>
    <t>04751629</t>
  </si>
  <si>
    <t>0661452</t>
  </si>
  <si>
    <t>0661485</t>
  </si>
  <si>
    <t>04751623</t>
  </si>
  <si>
    <t>04751627</t>
  </si>
  <si>
    <t>0661487</t>
  </si>
  <si>
    <t>04751608</t>
  </si>
  <si>
    <t>0661464</t>
  </si>
  <si>
    <t>0661467</t>
  </si>
  <si>
    <t>04751609</t>
  </si>
  <si>
    <t>0638426</t>
  </si>
  <si>
    <t>0661494</t>
  </si>
  <si>
    <t>MSC EMANUELA/FT821W</t>
  </si>
  <si>
    <t>0005042</t>
  </si>
  <si>
    <t>ARTHUR MAERSK/818W</t>
  </si>
  <si>
    <t>0005043</t>
  </si>
  <si>
    <t>0005060</t>
  </si>
  <si>
    <t>0005059</t>
  </si>
  <si>
    <t>0005058</t>
  </si>
  <si>
    <t>9916297</t>
  </si>
  <si>
    <t>MSC VEGA/FL820S</t>
  </si>
  <si>
    <t>9916298</t>
  </si>
  <si>
    <t>9916296</t>
  </si>
  <si>
    <t>9916299</t>
  </si>
  <si>
    <t>UL 0755883</t>
  </si>
  <si>
    <t>8624965</t>
  </si>
  <si>
    <t>6709229</t>
  </si>
  <si>
    <t>MSC SIERRA II HH810A</t>
  </si>
  <si>
    <t>0661442</t>
  </si>
  <si>
    <t>0661401</t>
  </si>
  <si>
    <t>8624968</t>
  </si>
  <si>
    <t>UL 0755869</t>
  </si>
  <si>
    <t>8624966</t>
  </si>
  <si>
    <t>0638443</t>
  </si>
  <si>
    <t>0638518</t>
  </si>
  <si>
    <t>0661402</t>
  </si>
  <si>
    <t>0661476</t>
  </si>
  <si>
    <t>0661455</t>
  </si>
  <si>
    <t>04751497</t>
  </si>
  <si>
    <t>SPIRIT OF MANILA HK812A</t>
  </si>
  <si>
    <t>0661477</t>
  </si>
  <si>
    <t>0661469</t>
  </si>
  <si>
    <t>8624967</t>
  </si>
  <si>
    <t>0661446</t>
  </si>
  <si>
    <t>8624964</t>
  </si>
  <si>
    <t>0661491</t>
  </si>
  <si>
    <t>0661403</t>
  </si>
  <si>
    <t>0661441</t>
  </si>
  <si>
    <t>0638442</t>
  </si>
  <si>
    <t>5448851</t>
  </si>
  <si>
    <t>5448850</t>
  </si>
  <si>
    <t>8614412</t>
  </si>
  <si>
    <t xml:space="preserve"> MSC LAUREN/FX820S</t>
  </si>
  <si>
    <t>8614416</t>
  </si>
  <si>
    <t>8614417</t>
  </si>
  <si>
    <t>8614413</t>
  </si>
  <si>
    <t>8614190</t>
  </si>
  <si>
    <t>8614411</t>
  </si>
  <si>
    <t>8614415</t>
  </si>
  <si>
    <t>8614418</t>
  </si>
  <si>
    <t>8614464</t>
  </si>
  <si>
    <t>8614419</t>
  </si>
  <si>
    <t>8614410</t>
  </si>
  <si>
    <t>A158188</t>
  </si>
  <si>
    <t>MSC LAUREN/FX822W</t>
  </si>
  <si>
    <t>A158190</t>
  </si>
  <si>
    <t>A158189</t>
  </si>
  <si>
    <t>A158182</t>
  </si>
  <si>
    <t>A158186</t>
  </si>
  <si>
    <t>A158184</t>
  </si>
  <si>
    <t>A158187</t>
  </si>
  <si>
    <t>5816892</t>
  </si>
  <si>
    <t>5816983</t>
  </si>
  <si>
    <t>5816894</t>
  </si>
  <si>
    <t>MAERSK ENPING/821S</t>
  </si>
  <si>
    <t>SPIRIT OF MANILA HK826A</t>
  </si>
  <si>
    <t>0013252</t>
  </si>
  <si>
    <t>MSC REUNION HH809A</t>
  </si>
  <si>
    <t>MSC NAOMI/FI822A</t>
  </si>
  <si>
    <t>UL1962564</t>
  </si>
  <si>
    <t>MAERSK ALGOL/818E</t>
  </si>
  <si>
    <t>MSC REUNION HH825A</t>
  </si>
  <si>
    <t>5044</t>
  </si>
  <si>
    <t>AXEL MAERSK/819W</t>
  </si>
  <si>
    <t>18674040</t>
  </si>
  <si>
    <t>GRETE MAERSK/819E</t>
  </si>
  <si>
    <t>18715656</t>
  </si>
  <si>
    <t>18674039</t>
  </si>
  <si>
    <t>8099321</t>
  </si>
  <si>
    <t>8099322</t>
  </si>
  <si>
    <t>043297</t>
  </si>
  <si>
    <t>8099323</t>
  </si>
  <si>
    <t>5037</t>
  </si>
  <si>
    <t>7499739</t>
  </si>
  <si>
    <t>7499740</t>
  </si>
  <si>
    <t>8099324</t>
  </si>
  <si>
    <t>MAERSK ALTAIR/820E</t>
  </si>
  <si>
    <t>8099325</t>
  </si>
  <si>
    <t>8099326</t>
  </si>
  <si>
    <t>7499741</t>
  </si>
  <si>
    <t>7499745</t>
  </si>
  <si>
    <t>7499742</t>
  </si>
  <si>
    <t>7499751</t>
  </si>
  <si>
    <t>7499746</t>
  </si>
  <si>
    <t>7499749</t>
  </si>
  <si>
    <t>7499747</t>
  </si>
  <si>
    <t>7499750</t>
  </si>
  <si>
    <t>7499748</t>
  </si>
  <si>
    <t>5013</t>
  </si>
  <si>
    <t>5012</t>
  </si>
  <si>
    <t>5028</t>
  </si>
  <si>
    <t>5029</t>
  </si>
  <si>
    <t>3133539</t>
  </si>
  <si>
    <t>3133536</t>
  </si>
  <si>
    <t>6788482</t>
  </si>
  <si>
    <t>6788490</t>
  </si>
  <si>
    <t>6788486</t>
  </si>
  <si>
    <t>04751644</t>
  </si>
  <si>
    <t>MSC VALERIA/FT823W</t>
  </si>
  <si>
    <t>04751654</t>
  </si>
  <si>
    <t>04751651</t>
  </si>
  <si>
    <t>04751652</t>
  </si>
  <si>
    <t>04751658</t>
  </si>
  <si>
    <t>04751659</t>
  </si>
  <si>
    <t>04751653</t>
  </si>
  <si>
    <t>04751657</t>
  </si>
  <si>
    <t>04751656</t>
  </si>
  <si>
    <t>04751636</t>
  </si>
  <si>
    <t>04751655</t>
  </si>
  <si>
    <t>04751643</t>
  </si>
  <si>
    <t>5040</t>
  </si>
  <si>
    <t>COLUMBINE MAERSK/820W</t>
  </si>
  <si>
    <t>5039</t>
  </si>
  <si>
    <t>5022</t>
  </si>
  <si>
    <t>5038</t>
  </si>
  <si>
    <t>2007</t>
  </si>
  <si>
    <t>5021</t>
  </si>
  <si>
    <t>7499733</t>
  </si>
  <si>
    <t>7499731</t>
  </si>
  <si>
    <t>6709349</t>
  </si>
  <si>
    <t>6709348</t>
  </si>
  <si>
    <t>6709347</t>
  </si>
  <si>
    <t>6709350</t>
  </si>
  <si>
    <t>7499732</t>
  </si>
  <si>
    <t>6709346</t>
  </si>
  <si>
    <t>5023</t>
  </si>
  <si>
    <t>18715658</t>
  </si>
  <si>
    <t>18715657</t>
  </si>
  <si>
    <t>18715659</t>
  </si>
  <si>
    <t>8614480</t>
  </si>
  <si>
    <t>MAERSK EXETER/821S</t>
  </si>
  <si>
    <t>8614460</t>
  </si>
  <si>
    <t>8614485</t>
  </si>
  <si>
    <t>8614484</t>
  </si>
  <si>
    <t>8614483</t>
  </si>
  <si>
    <t>8614468</t>
  </si>
  <si>
    <t>8614486</t>
  </si>
  <si>
    <t>8614467</t>
  </si>
  <si>
    <t>8614461</t>
  </si>
  <si>
    <t>8614482</t>
  </si>
  <si>
    <t>8614466</t>
  </si>
  <si>
    <t>8614487</t>
  </si>
  <si>
    <t>8614481</t>
  </si>
  <si>
    <t>8614462</t>
  </si>
  <si>
    <t>8614463</t>
  </si>
  <si>
    <t>8614469</t>
  </si>
  <si>
    <t>7264758</t>
  </si>
  <si>
    <t>MSC ALTAIR/UP826N</t>
  </si>
  <si>
    <t>9860360</t>
  </si>
  <si>
    <t>9860554</t>
  </si>
  <si>
    <t>5546402</t>
  </si>
  <si>
    <t>751020</t>
  </si>
  <si>
    <t>UL1021853</t>
  </si>
  <si>
    <t>MAERSK EDINBURGH/822S</t>
  </si>
  <si>
    <t>0638428</t>
  </si>
  <si>
    <t>8624979</t>
  </si>
  <si>
    <t>UL1021851</t>
  </si>
  <si>
    <t>0661435</t>
  </si>
  <si>
    <t>UL0755875</t>
  </si>
  <si>
    <t>8624978</t>
  </si>
  <si>
    <t>0661434</t>
  </si>
  <si>
    <t>0638429</t>
  </si>
  <si>
    <t>8624976</t>
  </si>
  <si>
    <t>0661409</t>
  </si>
  <si>
    <t>UL1021852</t>
  </si>
  <si>
    <t>8624981</t>
  </si>
  <si>
    <t>8624980</t>
  </si>
  <si>
    <t>0661414</t>
  </si>
  <si>
    <t>0661413</t>
  </si>
  <si>
    <t>UL1021854</t>
  </si>
  <si>
    <t>8624977</t>
  </si>
  <si>
    <t>0661436</t>
  </si>
  <si>
    <t>UL0755874</t>
  </si>
  <si>
    <t>5448905</t>
  </si>
  <si>
    <t>5448908</t>
  </si>
  <si>
    <t>5448904</t>
  </si>
  <si>
    <t>5448906</t>
  </si>
  <si>
    <t>5448903</t>
  </si>
  <si>
    <t>5448884</t>
  </si>
  <si>
    <t>UL1021855</t>
  </si>
  <si>
    <t>MSC ALTAIR/UP823S</t>
  </si>
  <si>
    <t>203562</t>
  </si>
  <si>
    <t>8624984</t>
  </si>
  <si>
    <t>8624982</t>
  </si>
  <si>
    <t>0661412</t>
  </si>
  <si>
    <t>0661463</t>
  </si>
  <si>
    <t>0661438</t>
  </si>
  <si>
    <t>8624985</t>
  </si>
  <si>
    <t>0661411</t>
  </si>
  <si>
    <t>0661450</t>
  </si>
  <si>
    <t>UL1021856</t>
  </si>
  <si>
    <t>UL1021857</t>
  </si>
  <si>
    <t>0661444</t>
  </si>
  <si>
    <t>8624983</t>
  </si>
  <si>
    <t>5448882</t>
  </si>
  <si>
    <t>5448902</t>
  </si>
  <si>
    <t>5448890</t>
  </si>
  <si>
    <t>5448891</t>
  </si>
  <si>
    <t>5448889</t>
  </si>
  <si>
    <t>5448901</t>
  </si>
  <si>
    <t>5448885</t>
  </si>
  <si>
    <t>0045</t>
  </si>
  <si>
    <t>ADRIAN MAERSK/821W</t>
  </si>
  <si>
    <t>MSC REUNION HH827A</t>
  </si>
  <si>
    <t>0015</t>
  </si>
  <si>
    <t>975420</t>
  </si>
  <si>
    <t>0063</t>
  </si>
  <si>
    <t>960085</t>
  </si>
  <si>
    <t>5405</t>
  </si>
  <si>
    <t>0072</t>
  </si>
  <si>
    <t>0038</t>
  </si>
  <si>
    <t>960083</t>
  </si>
  <si>
    <t>0091</t>
  </si>
  <si>
    <t>7499735</t>
  </si>
  <si>
    <t>7499734</t>
  </si>
  <si>
    <t>7499736</t>
  </si>
  <si>
    <t>7499738</t>
  </si>
  <si>
    <t>7499744</t>
  </si>
  <si>
    <t>7499737</t>
  </si>
  <si>
    <t>7499743</t>
  </si>
  <si>
    <t>2850</t>
  </si>
  <si>
    <t>0005026</t>
  </si>
  <si>
    <t>0005025</t>
  </si>
  <si>
    <t>0005024</t>
  </si>
  <si>
    <t>0005027</t>
  </si>
  <si>
    <t>6788493</t>
  </si>
  <si>
    <t>6788492</t>
  </si>
  <si>
    <t>6788495</t>
  </si>
  <si>
    <t>6788491</t>
  </si>
  <si>
    <t>6788488</t>
  </si>
  <si>
    <t>6788494</t>
  </si>
  <si>
    <t>8099328</t>
  </si>
  <si>
    <t>GERNER MAERSK/821E</t>
  </si>
  <si>
    <t>8099329</t>
  </si>
  <si>
    <t>5014</t>
  </si>
  <si>
    <t>3133538</t>
  </si>
  <si>
    <t>3133537</t>
  </si>
  <si>
    <t>5002</t>
  </si>
  <si>
    <t>5001</t>
  </si>
  <si>
    <t>5017</t>
  </si>
  <si>
    <t>5018</t>
  </si>
  <si>
    <t>7499759</t>
  </si>
  <si>
    <t>7499760</t>
  </si>
  <si>
    <t>7499758</t>
  </si>
  <si>
    <t>7683908</t>
  </si>
  <si>
    <t>MAERSK ESMERALDAS/822S</t>
  </si>
  <si>
    <t>8614475</t>
  </si>
  <si>
    <t>8614479</t>
  </si>
  <si>
    <t>8614488</t>
  </si>
  <si>
    <t>8614489</t>
  </si>
  <si>
    <t>8614474</t>
  </si>
  <si>
    <t>8614470</t>
  </si>
  <si>
    <t>EU09086064</t>
  </si>
  <si>
    <t>8614473</t>
  </si>
  <si>
    <t>8614472</t>
  </si>
  <si>
    <t>8614471</t>
  </si>
  <si>
    <t>8210426</t>
  </si>
  <si>
    <t>MAERSK EDIRNE/823S</t>
  </si>
  <si>
    <t xml:space="preserve"> SHEKOU, 44, CN</t>
  </si>
  <si>
    <t>8210602</t>
  </si>
  <si>
    <t>8210421</t>
  </si>
  <si>
    <t>8210427</t>
  </si>
  <si>
    <t>8310604</t>
  </si>
  <si>
    <t>8210423</t>
  </si>
  <si>
    <t>8210601</t>
  </si>
  <si>
    <t>8210420</t>
  </si>
  <si>
    <t>8210422</t>
  </si>
  <si>
    <t>8210600</t>
  </si>
  <si>
    <t>8210424</t>
  </si>
  <si>
    <t>8210428</t>
  </si>
  <si>
    <t>8210429</t>
  </si>
  <si>
    <t>8210425</t>
  </si>
  <si>
    <t>85214423</t>
  </si>
  <si>
    <t>85214456</t>
  </si>
  <si>
    <t>9980412</t>
  </si>
  <si>
    <t>85214421</t>
  </si>
  <si>
    <t>7499756</t>
  </si>
  <si>
    <t>MAERSK LIRQUEN/822W</t>
  </si>
  <si>
    <t>MSC LUCIA HK829R</t>
  </si>
  <si>
    <t>7499755</t>
  </si>
  <si>
    <t>7499753</t>
  </si>
  <si>
    <t>7499757</t>
  </si>
  <si>
    <t>7499754</t>
  </si>
  <si>
    <t>7499752</t>
  </si>
  <si>
    <t>5016</t>
  </si>
  <si>
    <t>5015</t>
  </si>
  <si>
    <t>5030</t>
  </si>
  <si>
    <t>5011</t>
  </si>
  <si>
    <t>6788485</t>
  </si>
  <si>
    <t>MAERSK SHENZHEN/822E</t>
  </si>
  <si>
    <t>6788481</t>
  </si>
  <si>
    <t>7499772</t>
  </si>
  <si>
    <t>6788489</t>
  </si>
  <si>
    <t>0001722</t>
  </si>
  <si>
    <t>6788487</t>
  </si>
  <si>
    <t>6788474</t>
  </si>
  <si>
    <t>6788483</t>
  </si>
  <si>
    <t>7499773</t>
  </si>
  <si>
    <t>5003</t>
  </si>
  <si>
    <t>5019</t>
  </si>
  <si>
    <t>5004</t>
  </si>
  <si>
    <t>5020</t>
  </si>
  <si>
    <t>7499761</t>
  </si>
  <si>
    <t>7499762</t>
  </si>
  <si>
    <t>7499764</t>
  </si>
  <si>
    <t>7499763</t>
  </si>
  <si>
    <t>9252</t>
  </si>
  <si>
    <t>UL1627748</t>
  </si>
  <si>
    <t>8624990</t>
  </si>
  <si>
    <t>MAERSK ENSENADA/UP824S</t>
  </si>
  <si>
    <t>8624986</t>
  </si>
  <si>
    <t>0661430</t>
  </si>
  <si>
    <t>UL1021860</t>
  </si>
  <si>
    <t>0136537</t>
  </si>
  <si>
    <t>SPIRIT OF CAPE TOWN HH805B</t>
  </si>
  <si>
    <t>8624987</t>
  </si>
  <si>
    <t>UL1021859</t>
  </si>
  <si>
    <t>8624988</t>
  </si>
  <si>
    <t>0661480</t>
  </si>
  <si>
    <t>012702</t>
  </si>
  <si>
    <t>0661424</t>
  </si>
  <si>
    <t>UL1021900</t>
  </si>
  <si>
    <t>0661437</t>
  </si>
  <si>
    <t>8624989</t>
  </si>
  <si>
    <t>0661406</t>
  </si>
  <si>
    <t>0661433</t>
  </si>
  <si>
    <t>EU13623634</t>
  </si>
  <si>
    <t>MSC SIERRA II HH812A</t>
  </si>
  <si>
    <t>UL1021858</t>
  </si>
  <si>
    <t>0661428</t>
  </si>
  <si>
    <t>0661415</t>
  </si>
  <si>
    <t>04751685</t>
  </si>
  <si>
    <t>MAERSK ESSEN/UP825S</t>
  </si>
  <si>
    <t>04751682</t>
  </si>
  <si>
    <t>04751720</t>
  </si>
  <si>
    <t>5448888</t>
  </si>
  <si>
    <t>0661500</t>
  </si>
  <si>
    <t>0661404</t>
  </si>
  <si>
    <t>0661440</t>
  </si>
  <si>
    <t>04751693</t>
  </si>
  <si>
    <t>UL1021862</t>
  </si>
  <si>
    <t>0661453</t>
  </si>
  <si>
    <t>0662000</t>
  </si>
  <si>
    <t>04751694</t>
  </si>
  <si>
    <t>5448886</t>
  </si>
  <si>
    <t>04751684</t>
  </si>
  <si>
    <t>UL1021894</t>
  </si>
  <si>
    <t>04751686</t>
  </si>
  <si>
    <t>0661989</t>
  </si>
  <si>
    <t>04751683</t>
  </si>
  <si>
    <t>04751696</t>
  </si>
  <si>
    <t>UL1021861</t>
  </si>
  <si>
    <t>BOSTON</t>
  </si>
  <si>
    <t>0000037</t>
  </si>
  <si>
    <t>MSC RANIA/UL822W</t>
  </si>
  <si>
    <t>617969</t>
  </si>
  <si>
    <t>CHARLESTON</t>
  </si>
  <si>
    <t>6856748</t>
  </si>
  <si>
    <t>6856799</t>
  </si>
  <si>
    <t>6856750</t>
  </si>
  <si>
    <t>7499765</t>
  </si>
  <si>
    <t>CORNELIA MAERSK/823W</t>
  </si>
  <si>
    <t>MSC REUNION HH829A</t>
  </si>
  <si>
    <t>7499766</t>
  </si>
  <si>
    <t>5005</t>
  </si>
  <si>
    <t>5006</t>
  </si>
  <si>
    <t>8099331</t>
  </si>
  <si>
    <t>GERDA MAERSK/823E</t>
  </si>
  <si>
    <t>8099330</t>
  </si>
  <si>
    <t>8099333</t>
  </si>
  <si>
    <t>8099334</t>
  </si>
  <si>
    <t>8099332</t>
  </si>
  <si>
    <t>7499776</t>
  </si>
  <si>
    <t>MAERSK SHANGHAI/824W</t>
  </si>
  <si>
    <t>7499774</t>
  </si>
  <si>
    <t>7499770</t>
  </si>
  <si>
    <t>7499767</t>
  </si>
  <si>
    <t>7499775</t>
  </si>
  <si>
    <t>7499768</t>
  </si>
  <si>
    <t>7499769</t>
  </si>
  <si>
    <t>7499771</t>
  </si>
  <si>
    <t>2547</t>
  </si>
  <si>
    <t>5007</t>
  </si>
  <si>
    <t>5009</t>
  </si>
  <si>
    <t>5008</t>
  </si>
  <si>
    <t>45602</t>
  </si>
  <si>
    <t>45601</t>
  </si>
  <si>
    <t>5010</t>
  </si>
  <si>
    <t>5246421</t>
  </si>
  <si>
    <t>7499779</t>
  </si>
  <si>
    <t>7499682</t>
  </si>
  <si>
    <t>7499778</t>
  </si>
  <si>
    <t>7499681</t>
  </si>
  <si>
    <t>7499780</t>
  </si>
  <si>
    <t>7499777</t>
  </si>
  <si>
    <t>45607</t>
  </si>
  <si>
    <t>45604</t>
  </si>
  <si>
    <t>45610</t>
  </si>
  <si>
    <t>45606</t>
  </si>
  <si>
    <t>1349197</t>
  </si>
  <si>
    <t>45605</t>
  </si>
  <si>
    <t>45603</t>
  </si>
  <si>
    <t>45609</t>
  </si>
  <si>
    <t>UL5488230</t>
  </si>
  <si>
    <t>0001726</t>
  </si>
  <si>
    <t>8211004</t>
  </si>
  <si>
    <t>MAERSK ENSHI/825S</t>
  </si>
  <si>
    <t>8211008</t>
  </si>
  <si>
    <t>8211009</t>
  </si>
  <si>
    <t>8211002</t>
  </si>
  <si>
    <t>8211003</t>
  </si>
  <si>
    <t>8211014</t>
  </si>
  <si>
    <t>8211006</t>
  </si>
  <si>
    <t>8211010</t>
  </si>
  <si>
    <t>8211007</t>
  </si>
  <si>
    <t>8211016</t>
  </si>
  <si>
    <t>8211013</t>
  </si>
  <si>
    <t>8211005</t>
  </si>
  <si>
    <t>8211015</t>
  </si>
  <si>
    <t>9210916</t>
  </si>
  <si>
    <t>MSC FAUSTINA/FA829A</t>
  </si>
  <si>
    <t>MSC LUCIA HK831A</t>
  </si>
  <si>
    <t>8210606</t>
  </si>
  <si>
    <t>8210910</t>
  </si>
  <si>
    <t>8210603</t>
  </si>
  <si>
    <t>8210914</t>
  </si>
  <si>
    <t>8210607</t>
  </si>
  <si>
    <t>8210918</t>
  </si>
  <si>
    <t>8210912</t>
  </si>
  <si>
    <t>8210917</t>
  </si>
  <si>
    <t>8210911</t>
  </si>
  <si>
    <t>8210913</t>
  </si>
  <si>
    <t>8210915</t>
  </si>
  <si>
    <t>8210608</t>
  </si>
  <si>
    <t>8210605</t>
  </si>
  <si>
    <t>8210609</t>
  </si>
  <si>
    <t>0638444</t>
  </si>
  <si>
    <t>MSC VEGA/UP826S</t>
  </si>
  <si>
    <t>0661902</t>
  </si>
  <si>
    <t>0661901</t>
  </si>
  <si>
    <t>0787064</t>
  </si>
  <si>
    <t>0661454</t>
  </si>
  <si>
    <t>8624991</t>
  </si>
  <si>
    <t>04751713</t>
  </si>
  <si>
    <t>0787062</t>
  </si>
  <si>
    <t>04751687</t>
  </si>
  <si>
    <t>0787061</t>
  </si>
  <si>
    <t>8624992</t>
  </si>
  <si>
    <t>04751692</t>
  </si>
  <si>
    <t>UL1021891</t>
  </si>
  <si>
    <t>86249997</t>
  </si>
  <si>
    <t>8624996</t>
  </si>
  <si>
    <t>04751716</t>
  </si>
  <si>
    <t>0661988</t>
  </si>
  <si>
    <t>8624995</t>
  </si>
  <si>
    <t>0638504</t>
  </si>
  <si>
    <t>203579</t>
  </si>
  <si>
    <t>8624993</t>
  </si>
  <si>
    <t>UL1021890</t>
  </si>
  <si>
    <t>0787065</t>
  </si>
  <si>
    <t>8624994</t>
  </si>
  <si>
    <t>0661496</t>
  </si>
  <si>
    <t>0787063</t>
  </si>
  <si>
    <t>0661998</t>
  </si>
  <si>
    <t>4513505</t>
  </si>
  <si>
    <t>4513504</t>
  </si>
  <si>
    <t>UL1021884</t>
  </si>
  <si>
    <t>MAERSK ENPING/UP827S</t>
  </si>
  <si>
    <t>MSC LUCIA HK831B</t>
  </si>
  <si>
    <t>04751714</t>
  </si>
  <si>
    <t>UL1021883</t>
  </si>
  <si>
    <t>UL1021889</t>
  </si>
  <si>
    <t>04751691</t>
  </si>
  <si>
    <t>04751710</t>
  </si>
  <si>
    <t>04751719</t>
  </si>
  <si>
    <t>04751704</t>
  </si>
  <si>
    <t>0661985</t>
  </si>
  <si>
    <t>04751718</t>
  </si>
  <si>
    <t>UL1021887</t>
  </si>
  <si>
    <t>0787058</t>
  </si>
  <si>
    <t>8624998</t>
  </si>
  <si>
    <t>AA58003</t>
  </si>
  <si>
    <t>0661995</t>
  </si>
  <si>
    <t>04751712</t>
  </si>
  <si>
    <t>04751708</t>
  </si>
  <si>
    <t>8624999</t>
  </si>
  <si>
    <t>04751715</t>
  </si>
  <si>
    <t>8624911</t>
  </si>
  <si>
    <t>04751703</t>
  </si>
  <si>
    <t>0787059</t>
  </si>
  <si>
    <t>04751717</t>
  </si>
  <si>
    <t>04751690</t>
  </si>
  <si>
    <t>04751709</t>
  </si>
  <si>
    <t>0661987</t>
  </si>
  <si>
    <t>0661904</t>
  </si>
  <si>
    <t>0661986</t>
  </si>
  <si>
    <t>04751701</t>
  </si>
  <si>
    <t>04751688</t>
  </si>
  <si>
    <t>04751695</t>
  </si>
  <si>
    <t>04751697</t>
  </si>
  <si>
    <t>0661984</t>
  </si>
  <si>
    <t>FEX2590323</t>
  </si>
  <si>
    <t>04751689</t>
  </si>
  <si>
    <t>04751702</t>
  </si>
  <si>
    <t>8624912</t>
  </si>
  <si>
    <t>UL1021888</t>
  </si>
  <si>
    <t>UL1021886</t>
  </si>
  <si>
    <t>0638441</t>
  </si>
  <si>
    <t>0787060</t>
  </si>
  <si>
    <t>0661472</t>
  </si>
  <si>
    <t>8211135</t>
  </si>
  <si>
    <t>MAERSK ELBA/827S</t>
  </si>
  <si>
    <t>8211145</t>
  </si>
  <si>
    <t>8211139</t>
  </si>
  <si>
    <t>8211137</t>
  </si>
  <si>
    <t>8211141</t>
  </si>
  <si>
    <t>8211136</t>
  </si>
  <si>
    <t>8211140</t>
  </si>
  <si>
    <t>8211144</t>
  </si>
  <si>
    <t>8211142</t>
  </si>
  <si>
    <t>8211146</t>
  </si>
  <si>
    <t>8211138</t>
  </si>
  <si>
    <t>8211143</t>
  </si>
  <si>
    <t>8211149</t>
  </si>
  <si>
    <t>MAERSK EMERALD/828S</t>
  </si>
  <si>
    <t>18674023</t>
  </si>
  <si>
    <t>GUNHILDE MAERSK/824E</t>
  </si>
  <si>
    <t>MSC REUNION HH831A</t>
  </si>
  <si>
    <t>18674022</t>
  </si>
  <si>
    <t>6856749</t>
  </si>
  <si>
    <t>18674021</t>
  </si>
  <si>
    <t>7499683</t>
  </si>
  <si>
    <t>MAERSK SOFIA/825W</t>
  </si>
  <si>
    <t>4513506</t>
  </si>
  <si>
    <t>7499684</t>
  </si>
  <si>
    <t>7499685</t>
  </si>
  <si>
    <t>45652</t>
  </si>
  <si>
    <t>4513507</t>
  </si>
  <si>
    <t>45651</t>
  </si>
  <si>
    <t>6788479</t>
  </si>
  <si>
    <t>0001735</t>
  </si>
  <si>
    <t>6788476</t>
  </si>
  <si>
    <t>6788478</t>
  </si>
  <si>
    <t>0001734</t>
  </si>
  <si>
    <t>6788475</t>
  </si>
  <si>
    <t>8099336</t>
  </si>
  <si>
    <t>GUNHILDE MAERSK/ 824E</t>
  </si>
  <si>
    <t>8099337</t>
  </si>
  <si>
    <t>8099338</t>
  </si>
  <si>
    <t>8099335</t>
  </si>
  <si>
    <t>7499690</t>
  </si>
  <si>
    <t>4799689</t>
  </si>
  <si>
    <t>4799688</t>
  </si>
  <si>
    <t>7499686</t>
  </si>
  <si>
    <t>7499612</t>
  </si>
  <si>
    <t>7499687</t>
  </si>
  <si>
    <t>7977497</t>
  </si>
  <si>
    <t>4513510</t>
  </si>
  <si>
    <t>4513508</t>
  </si>
  <si>
    <t>7977500</t>
  </si>
  <si>
    <t>7977495</t>
  </si>
  <si>
    <t>7977494</t>
  </si>
  <si>
    <t>4513511</t>
  </si>
  <si>
    <t>7977501</t>
  </si>
  <si>
    <t>NDP000388</t>
  </si>
  <si>
    <t>7977499</t>
  </si>
  <si>
    <t>7977496</t>
  </si>
  <si>
    <t>7977498</t>
  </si>
  <si>
    <t>4513509</t>
  </si>
  <si>
    <t>8211123</t>
  </si>
  <si>
    <t>MSC VANDYA/FX826S</t>
  </si>
  <si>
    <t>8211126</t>
  </si>
  <si>
    <t>8211124</t>
  </si>
  <si>
    <t>8211133</t>
  </si>
  <si>
    <t>8211120</t>
  </si>
  <si>
    <t>8211125</t>
  </si>
  <si>
    <t>8211134</t>
  </si>
  <si>
    <t>8211129</t>
  </si>
  <si>
    <t>8211121</t>
  </si>
  <si>
    <t>8211130</t>
  </si>
  <si>
    <t>8211131</t>
  </si>
  <si>
    <t>8211128</t>
  </si>
  <si>
    <t>8211127</t>
  </si>
  <si>
    <t>8211132</t>
  </si>
  <si>
    <t>UL1439022</t>
  </si>
  <si>
    <t xml:space="preserve">GUNHILDE MAERSK/824E
</t>
  </si>
  <si>
    <t>UL1439018</t>
  </si>
  <si>
    <t>UL1439015</t>
  </si>
  <si>
    <t>UL1439021</t>
  </si>
  <si>
    <t>UL1439017</t>
  </si>
  <si>
    <t>UL1439016</t>
  </si>
  <si>
    <t>UL1439020</t>
  </si>
  <si>
    <t>UL1439019</t>
  </si>
  <si>
    <t>45692</t>
  </si>
  <si>
    <t>ARNOLD MAERSK/ 832E</t>
  </si>
  <si>
    <t>8099340</t>
  </si>
  <si>
    <t>MSC VALERIA/FT828E</t>
  </si>
  <si>
    <t>8099341</t>
  </si>
  <si>
    <t>8099339</t>
  </si>
  <si>
    <t>UL1439023</t>
  </si>
  <si>
    <t>MSC MARIA SAVERIA/FA825R</t>
  </si>
  <si>
    <t>UL1439048</t>
  </si>
  <si>
    <t>UL1439040</t>
  </si>
  <si>
    <t>UL1439043</t>
  </si>
  <si>
    <t>UL1439037</t>
  </si>
  <si>
    <t>UL1439044</t>
  </si>
  <si>
    <t>UL1439046</t>
  </si>
  <si>
    <t>UL1439039</t>
  </si>
  <si>
    <t>UL1439038</t>
  </si>
  <si>
    <t>UL1439024</t>
  </si>
  <si>
    <t>UL1439041</t>
  </si>
  <si>
    <t>UL1439049</t>
  </si>
  <si>
    <t>UL1439042</t>
  </si>
  <si>
    <t>UL1439045</t>
  </si>
  <si>
    <t>UL1439047</t>
  </si>
  <si>
    <t>7499620</t>
  </si>
  <si>
    <t>GJERTRUD MAERSK/826E</t>
  </si>
  <si>
    <t>MSC REUNION HH833A</t>
  </si>
  <si>
    <t>6788465</t>
  </si>
  <si>
    <t>66180</t>
  </si>
  <si>
    <t>7499619</t>
  </si>
  <si>
    <t>45696</t>
  </si>
  <si>
    <t>6788464</t>
  </si>
  <si>
    <t>45698</t>
  </si>
  <si>
    <t>64960</t>
  </si>
  <si>
    <t>7499621</t>
  </si>
  <si>
    <t>8099342</t>
  </si>
  <si>
    <t>8099343</t>
  </si>
  <si>
    <t>8099344</t>
  </si>
  <si>
    <t>7499623</t>
  </si>
  <si>
    <t>ALBERT MAERSK/827W</t>
  </si>
  <si>
    <t>45699</t>
  </si>
  <si>
    <t>7499622</t>
  </si>
  <si>
    <t>0005123</t>
  </si>
  <si>
    <t>XUTRA BHUM HK834A</t>
  </si>
  <si>
    <t>NAM DINH VU</t>
  </si>
  <si>
    <t>7499614</t>
  </si>
  <si>
    <t>6788471</t>
  </si>
  <si>
    <t>6788473</t>
  </si>
  <si>
    <t>7499611</t>
  </si>
  <si>
    <t>0001742</t>
  </si>
  <si>
    <t>0001744</t>
  </si>
  <si>
    <t>6788461</t>
  </si>
  <si>
    <t>6788463</t>
  </si>
  <si>
    <t>6788462</t>
  </si>
  <si>
    <t>4799613</t>
  </si>
  <si>
    <t>45697</t>
  </si>
  <si>
    <t>4513512</t>
  </si>
  <si>
    <t>4513513</t>
  </si>
  <si>
    <t>4513514</t>
  </si>
  <si>
    <t>45694</t>
  </si>
  <si>
    <t>45695</t>
  </si>
  <si>
    <t>4513515</t>
  </si>
  <si>
    <t>4513517</t>
  </si>
  <si>
    <t>4513516</t>
  </si>
  <si>
    <t>45693</t>
  </si>
  <si>
    <t>45691</t>
  </si>
  <si>
    <t>67060</t>
  </si>
  <si>
    <t>66060</t>
  </si>
  <si>
    <t>65240</t>
  </si>
  <si>
    <t>64880</t>
  </si>
  <si>
    <t>68020</t>
  </si>
  <si>
    <t>7499616</t>
  </si>
  <si>
    <t>7499618</t>
  </si>
  <si>
    <t>66140</t>
  </si>
  <si>
    <t>66400</t>
  </si>
  <si>
    <t>7499615</t>
  </si>
  <si>
    <t>7499617</t>
  </si>
  <si>
    <t>67280</t>
  </si>
  <si>
    <t>UL1439035</t>
  </si>
  <si>
    <t>NORTHERN JULIE/UL826W</t>
  </si>
  <si>
    <t>UL1439036</t>
  </si>
  <si>
    <t>0000060</t>
  </si>
  <si>
    <t xml:space="preserve"> MAERSK ALFIRK/ 827E</t>
  </si>
  <si>
    <t>0000099</t>
  </si>
  <si>
    <t>0000072</t>
  </si>
  <si>
    <t>0000068</t>
  </si>
  <si>
    <t>5061823</t>
  </si>
  <si>
    <t>MAERSK EUREKA/832S</t>
  </si>
  <si>
    <t>XUTRA BHUM HK836A</t>
  </si>
  <si>
    <t>HDMUAUWB1734816</t>
  </si>
  <si>
    <t>AUSTRALIA</t>
  </si>
  <si>
    <t>H5941587</t>
  </si>
  <si>
    <t>GREENEX ENVIRONMENTAL PTY LTD752A SPRINGVALE ROADMULGRAVE, VIC</t>
  </si>
  <si>
    <t>CA FERRATO/666</t>
  </si>
  <si>
    <t>HONG KONG</t>
  </si>
  <si>
    <t>PCP - 378S /</t>
  </si>
  <si>
    <t>16/04/2018</t>
  </si>
  <si>
    <t>FEJ9754424</t>
  </si>
  <si>
    <t>H5939224</t>
  </si>
  <si>
    <t>X0922149</t>
  </si>
  <si>
    <t>HDMUAUHP1756561</t>
  </si>
  <si>
    <t>WA53829</t>
  </si>
  <si>
    <t>ALIDI WAVE/675N</t>
  </si>
  <si>
    <t>PCP - 381S /</t>
  </si>
  <si>
    <t>KCT011967</t>
  </si>
  <si>
    <t>KOWLOON BAY V/667</t>
  </si>
  <si>
    <t>KOTA WANGSA007S</t>
  </si>
  <si>
    <t>WA53806</t>
  </si>
  <si>
    <t>WA53811</t>
  </si>
  <si>
    <t>HDMUAUHP1746599</t>
  </si>
  <si>
    <t>WA53821</t>
  </si>
  <si>
    <t>CA FERRATO/671N</t>
  </si>
  <si>
    <t>PXP - 716S /</t>
  </si>
  <si>
    <t>22/05/2018</t>
  </si>
  <si>
    <t>LOS ANGELES, CA</t>
  </si>
  <si>
    <t>HYUNDAI SINGAPORE/098V</t>
  </si>
  <si>
    <t>STARSHIP AQUILA1809S</t>
  </si>
  <si>
    <t>HDMUAUHP1758809</t>
  </si>
  <si>
    <t>H405169</t>
  </si>
  <si>
    <t>CA FERRATO/676N</t>
  </si>
  <si>
    <t>PXP - 718S /</t>
  </si>
  <si>
    <t>03/07/2018</t>
  </si>
  <si>
    <t>7877449</t>
  </si>
  <si>
    <t xml:space="preserve">  KOTA WANGSA/021S</t>
  </si>
  <si>
    <t>AU1402245</t>
  </si>
  <si>
    <t>OLGA MAERSK/680N</t>
  </si>
  <si>
    <t>KOTA WANGSA/014S</t>
  </si>
  <si>
    <t>H405157</t>
  </si>
  <si>
    <t>H405196</t>
  </si>
  <si>
    <t>FJ01622696</t>
  </si>
  <si>
    <t>MAERSK INVERNESS/681N</t>
  </si>
  <si>
    <t>STARSHIP AQUILA/112S</t>
  </si>
  <si>
    <t>AU1380115</t>
  </si>
  <si>
    <t>AU1380112</t>
  </si>
  <si>
    <t>LONG BEACH, CA</t>
  </si>
  <si>
    <t>HYUNDAI TACOMA/079</t>
  </si>
  <si>
    <t xml:space="preserve">KOREA  </t>
  </si>
  <si>
    <t>KOTA WANGSA/016S</t>
  </si>
  <si>
    <t>H2 WTE, INCC/O WD GLOBAL LOGISTICS CORPYOUNG BUILDING 5 FLOOR19 TEHERAN-NO 34-GIL, GANGNAM-GU,SEOUL,, KOREA</t>
  </si>
  <si>
    <t>HDMURTWB0979143</t>
  </si>
  <si>
    <t>RTMOE000038247</t>
  </si>
  <si>
    <t>ROTTERDAM</t>
  </si>
  <si>
    <t>MAIDISON MAERSK/809E</t>
  </si>
  <si>
    <t>PACIFIC GRACE/247S</t>
  </si>
  <si>
    <t>23/04/2018</t>
  </si>
  <si>
    <t>HDMURTWB0979224</t>
  </si>
  <si>
    <t>RTMOE000037738</t>
  </si>
  <si>
    <t>B1561616</t>
  </si>
  <si>
    <t>MSC SVEVA/810E</t>
  </si>
  <si>
    <t>PACIFIC EXPRESS/712S</t>
  </si>
  <si>
    <t>B1561615</t>
  </si>
  <si>
    <t>APLU086729176</t>
  </si>
  <si>
    <t>WFBL180835</t>
  </si>
  <si>
    <t xml:space="preserve">HONOLULU - HA </t>
  </si>
  <si>
    <t>HONGKONG</t>
  </si>
  <si>
    <t>FSL BUSAN/  059HXS</t>
  </si>
  <si>
    <t xml:space="preserve">Green Port </t>
  </si>
  <si>
    <t>WFBL180614</t>
  </si>
  <si>
    <t>LOS ANGELES - CA</t>
  </si>
  <si>
    <t>Sumire/245S</t>
  </si>
  <si>
    <t xml:space="preserve">Tân Vũ </t>
  </si>
  <si>
    <t xml:space="preserve">NYKU4800232                        </t>
  </si>
  <si>
    <t xml:space="preserve">HNL00042898                                                                                        </t>
  </si>
  <si>
    <t>NI METAL C/O H2 WTE, ICN, 2960 WAIALAE AVENUE HONOLULU, HAWAI,</t>
  </si>
  <si>
    <t>SATSUKI/364S</t>
  </si>
  <si>
    <t xml:space="preserve">TLLU4824340                        </t>
  </si>
  <si>
    <t xml:space="preserve">HNL00042895                                                                                        </t>
  </si>
  <si>
    <t xml:space="preserve">CXDU1823302                        </t>
  </si>
  <si>
    <t xml:space="preserve">HNL00042899                                                                                        </t>
  </si>
  <si>
    <t xml:space="preserve">TEMU6202920                        </t>
  </si>
  <si>
    <t xml:space="preserve">HNL00042896                                                                                       </t>
  </si>
  <si>
    <t xml:space="preserve">DRYU9462430                        </t>
  </si>
  <si>
    <t xml:space="preserve">HNL00042900                                                                                        </t>
  </si>
  <si>
    <t xml:space="preserve">TEMU7867827                        </t>
  </si>
  <si>
    <t xml:space="preserve">HNL00042897                                                                                       </t>
  </si>
  <si>
    <t xml:space="preserve">WFBL180769 </t>
  </si>
  <si>
    <t>SUZURAN/385S</t>
  </si>
  <si>
    <t xml:space="preserve">NYKU4826514                        </t>
  </si>
  <si>
    <t xml:space="preserve">HNL00042784                                                                                        </t>
  </si>
  <si>
    <t xml:space="preserve">TRLU7597472                        </t>
  </si>
  <si>
    <t xml:space="preserve">HNL00042787                                                                                        </t>
  </si>
  <si>
    <t xml:space="preserve">TCNU8809949                        </t>
  </si>
  <si>
    <t xml:space="preserve">HNL00042783                                                                                        </t>
  </si>
  <si>
    <t xml:space="preserve">TCNU6095396                        </t>
  </si>
  <si>
    <t xml:space="preserve">HNL00042786                                                                                       </t>
  </si>
  <si>
    <t xml:space="preserve">TCLU9576417                        </t>
  </si>
  <si>
    <t xml:space="preserve">HNL00042782                                                                                        </t>
  </si>
  <si>
    <t xml:space="preserve">NYKU4825837                        </t>
  </si>
  <si>
    <t xml:space="preserve">HNL00042781                                                                                        </t>
  </si>
  <si>
    <t xml:space="preserve">TLLU4011890                        </t>
  </si>
  <si>
    <t xml:space="preserve">HNL00042785                                                                                        </t>
  </si>
  <si>
    <t>YMLUA014000205</t>
  </si>
  <si>
    <t>GREENEX ENVIRONMENTAL PTY LTD752A S, PRINGVALE ROADMULGRAVE, VIC</t>
  </si>
  <si>
    <t>OOCL ANTWERP/090N</t>
  </si>
  <si>
    <t>SINGAPORE</t>
  </si>
  <si>
    <t>SIMA SAFAF/006N</t>
  </si>
  <si>
    <t>Nam Hải Đình Vũ</t>
  </si>
  <si>
    <t>YMLUN755174733</t>
  </si>
  <si>
    <t>HEUVER BANDENGROOTHANDELZWEDENWEG 1, 7 7772 TC HARDENBERGTEL</t>
  </si>
  <si>
    <t>NYK ALTAIR/037E</t>
  </si>
  <si>
    <t>X-PRESS BRAHMAPUTRA/1801</t>
  </si>
  <si>
    <t>EGLV 511800002081</t>
  </si>
  <si>
    <t>EVER</t>
  </si>
  <si>
    <t>IRELAND</t>
  </si>
  <si>
    <t xml:space="preserve">SNH ENTERPRISE LTD O/B H2 WTE, INC, . YOUNG BUILDING 5 FLOOR 19 TEHER, AN-NO 34-GIL, GANGNAM-GU, SEOUL, KO, REA </t>
  </si>
  <si>
    <t>HELGA/1809S</t>
  </si>
  <si>
    <t>MOONCHILD/S026</t>
  </si>
  <si>
    <t>25/04/2018</t>
  </si>
  <si>
    <t xml:space="preserve">Vip GreenPort </t>
  </si>
  <si>
    <t>EGLV 520800043312</t>
  </si>
  <si>
    <t xml:space="preserve">INNOVATION PACIFIC SINGAPORE PTE LT, D 10 ANSON ROAD, #27-02 INTERNATION, AL PLAZA, SINGAPORE </t>
  </si>
  <si>
    <t>THALSSA ELPIDA/0971-021E</t>
  </si>
  <si>
    <t>KAOHSIUNG</t>
  </si>
  <si>
    <t>LEOPARD/0569-023S</t>
  </si>
  <si>
    <t>14/05/2018</t>
  </si>
  <si>
    <t>EGLV 511800008399</t>
  </si>
  <si>
    <t>JORK/1821</t>
  </si>
  <si>
    <t>UNI ACCORD/0584-558S</t>
  </si>
  <si>
    <t>07/07/2018</t>
  </si>
  <si>
    <t>EGLV 511800009611</t>
  </si>
  <si>
    <t>UNI-ACCORD/  0590-561S</t>
  </si>
  <si>
    <t>ONEYRICU10291700</t>
  </si>
  <si>
    <t>UL1023201</t>
  </si>
  <si>
    <t xml:space="preserve">WAYFENG INTERNATIONAL CO.,LIMITED </t>
  </si>
  <si>
    <t>TAN CANG - 128</t>
  </si>
  <si>
    <t>UL1023202</t>
  </si>
  <si>
    <t>WFBL180891</t>
  </si>
  <si>
    <t>UL0755897</t>
  </si>
  <si>
    <t>ANDERSON BRIDGE 1808S</t>
  </si>
  <si>
    <t>TAN VU</t>
  </si>
  <si>
    <t>UL0755895</t>
  </si>
  <si>
    <t>MAEU576162005</t>
  </si>
  <si>
    <t>WFBL181042</t>
  </si>
  <si>
    <t>0755855</t>
  </si>
  <si>
    <t>CALIFORNIA TRADER 1811</t>
  </si>
  <si>
    <t>VIP GREENPORT</t>
  </si>
  <si>
    <t>0755859</t>
  </si>
  <si>
    <t>MAEU964444059</t>
  </si>
  <si>
    <t>WFBL180980</t>
  </si>
  <si>
    <t>0755889</t>
  </si>
  <si>
    <t>BELLA J 1827</t>
  </si>
  <si>
    <t>TAN VU,</t>
  </si>
  <si>
    <t>0755860</t>
  </si>
  <si>
    <t>HKGSE18041244</t>
  </si>
  <si>
    <t xml:space="preserve">WAH MEI INVESTMENT COMPANY (LEE SHEK MAN) </t>
  </si>
  <si>
    <t xml:space="preserve">  SUNNY CAMELLIA/1809S</t>
  </si>
  <si>
    <t xml:space="preserve">COSU4513342730 </t>
  </si>
  <si>
    <t>NNOVATION PACIFIC SINGAPORE PTELTD 10 ANSON ROAD, #27-02 INTERNATIONAL PLAZA, SINGAPORE 079903</t>
  </si>
  <si>
    <t>OCEAN/23E</t>
  </si>
  <si>
    <t>NORDEMILIA/028N</t>
  </si>
  <si>
    <t xml:space="preserve">TAN CANG </t>
  </si>
  <si>
    <t>Không trùng DS CBL</t>
  </si>
  <si>
    <t>Đối chiếu DS phòng CBL</t>
  </si>
  <si>
    <t>Đối chiếu DS CBL</t>
  </si>
  <si>
    <t>Không thuộc 2700 c phế liệu của Phòng CBL</t>
  </si>
  <si>
    <t>Đối chiếu DS PL kiểm soát (PL + Lốp Chu lai)</t>
  </si>
  <si>
    <t>Trùng</t>
  </si>
  <si>
    <t>Không trùng</t>
  </si>
  <si>
    <t xml:space="preserve">Đối chiếu DS Tổng tồn </t>
  </si>
  <si>
    <t>Thông tin</t>
  </si>
  <si>
    <t xml:space="preserve">CHU LAI </t>
  </si>
  <si>
    <t>TRINH NGHIEN trong DS</t>
  </si>
  <si>
    <t>KHÔNG CÓ TT</t>
  </si>
  <si>
    <t>BACH HOANG KHÔNG CÓ TRONG DS</t>
  </si>
  <si>
    <t>VĨNH LỘC KHÔNG CÓ TRONG DS</t>
  </si>
  <si>
    <t>HÀNG KHÁC</t>
  </si>
  <si>
    <t>HPG KHÔNG CÓ TRONG DS</t>
  </si>
  <si>
    <t>PHUONG DONG KHÔNG CÓ TRONG DS</t>
  </si>
  <si>
    <t>TRONG DS</t>
  </si>
  <si>
    <t>TRONG DS TX</t>
  </si>
  <si>
    <t>VĨNH LỘC TRONG DS TỔNG</t>
  </si>
  <si>
    <t>ĐÔNG Á K TRONG DS</t>
  </si>
  <si>
    <t>THÔNG TIN</t>
  </si>
  <si>
    <t>Số vận đơn</t>
  </si>
  <si>
    <t>Tên tàu/số chuyến</t>
  </si>
  <si>
    <t xml:space="preserve">22/01/2020 </t>
  </si>
  <si>
    <t xml:space="preserve">Số container </t>
  </si>
  <si>
    <r>
      <rPr>
        <sz val="14"/>
        <rFont val="Times New Roman"/>
        <family val="1"/>
      </rPr>
      <t>Danh sách container</t>
    </r>
    <r>
      <rPr>
        <b/>
        <sz val="14"/>
        <rFont val="Times New Roman"/>
        <family val="1"/>
      </rPr>
      <t xml:space="preserve">
Kèm công văn số:          /KSHQ-T1 ngày     /4/2021</t>
    </r>
  </si>
</sst>
</file>

<file path=xl/styles.xml><?xml version="1.0" encoding="utf-8"?>
<styleSheet xmlns="http://schemas.openxmlformats.org/spreadsheetml/2006/main" xmlns:mc="http://schemas.openxmlformats.org/markup-compatibility/2006" xmlns:x14ac="http://schemas.microsoft.com/office/spreadsheetml/2009/9/ac" mc:Ignorable="x14ac">
  <numFmts count="15">
    <numFmt numFmtId="43" formatCode="_(* #,##0.00_);_(* \(#,##0.00\);_(* &quot;-&quot;??_);_(@_)"/>
    <numFmt numFmtId="164" formatCode="[$-10409]dd/mm/yyyy"/>
    <numFmt numFmtId="165" formatCode="[$-409]d\-mmm\-yy;@"/>
    <numFmt numFmtId="166" formatCode="0;[Red]0"/>
    <numFmt numFmtId="167" formatCode="d/mm/yyyy;@"/>
    <numFmt numFmtId="168" formatCode="[$-1010000]d/m/yyyy;@"/>
    <numFmt numFmtId="169" formatCode="_(* #,##0_);_(* \(#,##0\);_(* &quot;-&quot;??_);_(@_)"/>
    <numFmt numFmtId="170" formatCode="00000"/>
    <numFmt numFmtId="171" formatCode="[$-1010409]d\ mmmm\ yyyy;@"/>
    <numFmt numFmtId="172" formatCode="0.0"/>
    <numFmt numFmtId="173" formatCode="[$-1010000]d/m/yy;@"/>
    <numFmt numFmtId="174" formatCode="&quot;Yes&quot;;&quot;Yes&quot;;&quot;No&quot;"/>
    <numFmt numFmtId="175" formatCode="dd&quot;/&quot;mm&quot;/&quot;yy"/>
    <numFmt numFmtId="176" formatCode="mm/dd/yy;@"/>
    <numFmt numFmtId="177" formatCode="#,##0.0_);\-#,##0.0"/>
  </numFmts>
  <fonts count="58">
    <font>
      <sz val="11"/>
      <color theme="1"/>
      <name val="Calibri"/>
      <family val="2"/>
      <scheme val="minor"/>
    </font>
    <font>
      <sz val="11"/>
      <color theme="1"/>
      <name val="Calibri"/>
      <family val="2"/>
      <scheme val="minor"/>
    </font>
    <font>
      <sz val="10"/>
      <name val="Arial"/>
      <family val="2"/>
    </font>
    <font>
      <sz val="10"/>
      <name val="MingLiU"/>
      <family val="3"/>
      <charset val="136"/>
    </font>
    <font>
      <sz val="12"/>
      <name val="宋体"/>
      <charset val="134"/>
    </font>
    <font>
      <sz val="10"/>
      <name val="Arial"/>
      <family val="2"/>
    </font>
    <font>
      <sz val="11"/>
      <color indexed="8"/>
      <name val="Calibri"/>
      <family val="2"/>
    </font>
    <font>
      <sz val="8.25"/>
      <name val="Times New Roman"/>
      <family val="1"/>
    </font>
    <font>
      <sz val="8.25"/>
      <name val="Microsoft Sans Serif"/>
      <family val="2"/>
    </font>
    <font>
      <sz val="10"/>
      <name val="Arial"/>
      <family val="2"/>
      <charset val="163"/>
    </font>
    <font>
      <sz val="8.25"/>
      <name val="Arial"/>
      <family val="2"/>
    </font>
    <font>
      <sz val="12"/>
      <color theme="1"/>
      <name val="Times New Roman"/>
      <family val="2"/>
    </font>
    <font>
      <sz val="12"/>
      <name val="Times New Roman"/>
      <family val="1"/>
    </font>
    <font>
      <sz val="13"/>
      <name val="Times New Roman"/>
      <family val="1"/>
    </font>
    <font>
      <b/>
      <sz val="13"/>
      <name val="Times New Roman"/>
      <family val="1"/>
    </font>
    <font>
      <b/>
      <sz val="12"/>
      <name val="Times New Roman"/>
      <family val="1"/>
    </font>
    <font>
      <sz val="13"/>
      <color rgb="FFFF0000"/>
      <name val="Times New Roman"/>
      <family val="1"/>
    </font>
    <font>
      <sz val="18"/>
      <name val="Times New Roman"/>
      <family val="1"/>
    </font>
    <font>
      <sz val="13"/>
      <color theme="1"/>
      <name val="Times New Roman"/>
      <family val="1"/>
    </font>
    <font>
      <b/>
      <sz val="14"/>
      <name val="Times New Roman"/>
      <family val="1"/>
    </font>
    <font>
      <b/>
      <sz val="13"/>
      <color theme="1"/>
      <name val="Times New Roman"/>
      <family val="1"/>
    </font>
    <font>
      <b/>
      <sz val="18"/>
      <name val="Times New Roman"/>
      <family val="1"/>
    </font>
    <font>
      <sz val="11"/>
      <color indexed="8"/>
      <name val="Arial"/>
      <family val="2"/>
      <charset val="163"/>
    </font>
    <font>
      <sz val="8.25"/>
      <name val="Microsoft Sans Serif"/>
      <family val="2"/>
      <charset val="163"/>
    </font>
    <font>
      <sz val="11"/>
      <color theme="1"/>
      <name val="Calibri"/>
      <family val="2"/>
      <charset val="163"/>
      <scheme val="minor"/>
    </font>
    <font>
      <b/>
      <sz val="11"/>
      <color theme="1"/>
      <name val="Times New Roman"/>
      <family val="1"/>
    </font>
    <font>
      <b/>
      <sz val="14"/>
      <color theme="1"/>
      <name val="Times New Roman"/>
      <family val="1"/>
    </font>
    <font>
      <sz val="12"/>
      <color theme="1"/>
      <name val="Times New Roman"/>
      <family val="1"/>
    </font>
    <font>
      <b/>
      <sz val="11"/>
      <name val="Times New Roman"/>
      <family val="1"/>
    </font>
    <font>
      <sz val="11"/>
      <name val="Times New Roman"/>
      <family val="1"/>
    </font>
    <font>
      <sz val="14"/>
      <color theme="1"/>
      <name val="Times New Roman"/>
      <family val="1"/>
    </font>
    <font>
      <b/>
      <sz val="10"/>
      <name val="Times New Roman"/>
      <family val="1"/>
    </font>
    <font>
      <sz val="10"/>
      <name val="Times New Roman"/>
      <family val="1"/>
    </font>
    <font>
      <b/>
      <sz val="10"/>
      <color theme="1"/>
      <name val="Times New Roman"/>
      <family val="1"/>
    </font>
    <font>
      <sz val="10"/>
      <color theme="1"/>
      <name val="Calibri"/>
      <family val="2"/>
      <scheme val="minor"/>
    </font>
    <font>
      <sz val="10"/>
      <color rgb="FFFF0000"/>
      <name val="Times New Roman"/>
      <family val="1"/>
    </font>
    <font>
      <sz val="10"/>
      <color theme="1"/>
      <name val="Times New Roman"/>
      <family val="1"/>
    </font>
    <font>
      <b/>
      <sz val="10"/>
      <color rgb="FFFF0000"/>
      <name val="Times New Roman"/>
      <family val="1"/>
    </font>
    <font>
      <sz val="12"/>
      <name val="Calibri"/>
      <family val="2"/>
      <scheme val="minor"/>
    </font>
    <font>
      <u/>
      <sz val="12"/>
      <name val="Times New Roman"/>
      <family val="1"/>
    </font>
    <font>
      <b/>
      <sz val="9"/>
      <name val="Times New Roman"/>
      <family val="1"/>
    </font>
    <font>
      <sz val="9"/>
      <color theme="1"/>
      <name val="Times New Roman"/>
      <family val="1"/>
    </font>
    <font>
      <sz val="9"/>
      <name val="Times New Roman"/>
      <family val="1"/>
    </font>
    <font>
      <b/>
      <sz val="9"/>
      <color rgb="FFFF0000"/>
      <name val="Times New Roman"/>
      <family val="1"/>
    </font>
    <font>
      <i/>
      <sz val="14"/>
      <color theme="1"/>
      <name val="Times New Roman"/>
      <family val="1"/>
    </font>
    <font>
      <sz val="10"/>
      <color indexed="8"/>
      <name val="Times New Roman"/>
      <family val="1"/>
    </font>
    <font>
      <sz val="11"/>
      <name val="Times New Roman"/>
      <family val="1"/>
      <charset val="163"/>
    </font>
    <font>
      <sz val="8"/>
      <color indexed="8"/>
      <name val="Times New Roman"/>
      <family val="1"/>
    </font>
    <font>
      <b/>
      <sz val="12"/>
      <color theme="1"/>
      <name val="Times New Roman"/>
      <family val="1"/>
    </font>
    <font>
      <sz val="10"/>
      <name val="Calibri"/>
      <family val="2"/>
      <scheme val="minor"/>
    </font>
    <font>
      <sz val="11"/>
      <name val="Calibri"/>
      <family val="2"/>
      <scheme val="minor"/>
    </font>
    <font>
      <b/>
      <sz val="8"/>
      <color theme="1"/>
      <name val="Times New Roman"/>
      <family val="1"/>
    </font>
    <font>
      <b/>
      <sz val="8"/>
      <name val="Times New Roman"/>
      <family val="1"/>
    </font>
    <font>
      <sz val="8"/>
      <color theme="1"/>
      <name val="Times New Roman"/>
      <family val="1"/>
    </font>
    <font>
      <sz val="8"/>
      <name val="Times New Roman"/>
      <family val="1"/>
    </font>
    <font>
      <b/>
      <sz val="8"/>
      <color rgb="FFFF0000"/>
      <name val="Times New Roman"/>
      <family val="1"/>
    </font>
    <font>
      <sz val="11"/>
      <color theme="1"/>
      <name val="Times New Roman"/>
      <family val="1"/>
    </font>
    <font>
      <sz val="14"/>
      <name val="Times New Roman"/>
      <family val="1"/>
    </font>
  </fonts>
  <fills count="8">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0" tint="-4.9989318521683403E-2"/>
        <bgColor indexed="64"/>
      </patternFill>
    </fill>
    <fill>
      <patternFill patternType="solid">
        <fgColor indexed="9"/>
        <bgColor indexed="64"/>
      </patternFill>
    </fill>
  </fills>
  <borders count="1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right/>
      <top/>
      <bottom style="thin">
        <color indexed="64"/>
      </bottom>
      <diagonal/>
    </border>
    <border>
      <left/>
      <right/>
      <top style="thin">
        <color indexed="64"/>
      </top>
      <bottom style="thin">
        <color indexed="64"/>
      </bottom>
      <diagonal/>
    </border>
    <border>
      <left style="thin">
        <color auto="1"/>
      </left>
      <right style="thin">
        <color auto="1"/>
      </right>
      <top/>
      <bottom style="hair">
        <color auto="1"/>
      </bottom>
      <diagonal/>
    </border>
    <border>
      <left style="thin">
        <color auto="1"/>
      </left>
      <right style="thin">
        <color auto="1"/>
      </right>
      <top style="hair">
        <color auto="1"/>
      </top>
      <bottom style="hair">
        <color auto="1"/>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bottom/>
      <diagonal/>
    </border>
    <border>
      <left style="thin">
        <color theme="1"/>
      </left>
      <right style="thin">
        <color theme="1"/>
      </right>
      <top style="thin">
        <color theme="1"/>
      </top>
      <bottom style="thin">
        <color theme="1"/>
      </bottom>
      <diagonal/>
    </border>
    <border>
      <left/>
      <right/>
      <top style="thin">
        <color indexed="64"/>
      </top>
      <bottom/>
      <diagonal/>
    </border>
    <border>
      <left style="thin">
        <color rgb="FF000000"/>
      </left>
      <right/>
      <top style="thin">
        <color rgb="FF000000"/>
      </top>
      <bottom style="thin">
        <color rgb="FF000000"/>
      </bottom>
      <diagonal/>
    </border>
  </borders>
  <cellStyleXfs count="1038">
    <xf numFmtId="0" fontId="0" fillId="0" borderId="0"/>
    <xf numFmtId="0" fontId="2" fillId="0" borderId="0"/>
    <xf numFmtId="0" fontId="3" fillId="0" borderId="0"/>
    <xf numFmtId="0" fontId="4" fillId="0" borderId="0"/>
    <xf numFmtId="0" fontId="5" fillId="0" borderId="0"/>
    <xf numFmtId="0" fontId="5" fillId="0" borderId="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2" fillId="0" borderId="0" applyFont="0" applyFill="0" applyBorder="0" applyAlignment="0" applyProtection="0"/>
    <xf numFmtId="0" fontId="2" fillId="0" borderId="0"/>
    <xf numFmtId="165" fontId="2" fillId="0" borderId="0"/>
    <xf numFmtId="0" fontId="2" fillId="0" borderId="0"/>
    <xf numFmtId="0" fontId="2" fillId="0" borderId="0"/>
    <xf numFmtId="165" fontId="2" fillId="0" borderId="0"/>
    <xf numFmtId="0" fontId="2" fillId="0" borderId="0"/>
    <xf numFmtId="0" fontId="5" fillId="0" borderId="0"/>
    <xf numFmtId="165" fontId="2" fillId="0" borderId="0"/>
    <xf numFmtId="0" fontId="1" fillId="0" borderId="0"/>
    <xf numFmtId="0" fontId="2" fillId="0" borderId="0"/>
    <xf numFmtId="165" fontId="2" fillId="0" borderId="0"/>
    <xf numFmtId="165" fontId="2" fillId="0" borderId="0"/>
    <xf numFmtId="0" fontId="8" fillId="0" borderId="0">
      <protection locked="0"/>
    </xf>
    <xf numFmtId="165" fontId="2" fillId="0" borderId="0"/>
    <xf numFmtId="0" fontId="1" fillId="0" borderId="0"/>
    <xf numFmtId="165" fontId="2" fillId="0" borderId="0"/>
    <xf numFmtId="165" fontId="1" fillId="0" borderId="0"/>
    <xf numFmtId="166" fontId="1" fillId="0" borderId="0"/>
    <xf numFmtId="165" fontId="1" fillId="0" borderId="0"/>
    <xf numFmtId="165" fontId="1" fillId="0" borderId="0"/>
    <xf numFmtId="165" fontId="2" fillId="0" borderId="0"/>
    <xf numFmtId="165" fontId="2" fillId="0" borderId="0"/>
    <xf numFmtId="165" fontId="11" fillId="0" borderId="0"/>
    <xf numFmtId="0" fontId="7" fillId="0" borderId="0">
      <protection locked="0"/>
    </xf>
    <xf numFmtId="0" fontId="11" fillId="0" borderId="0"/>
    <xf numFmtId="0" fontId="11" fillId="0" borderId="0"/>
    <xf numFmtId="165" fontId="11" fillId="0" borderId="0"/>
    <xf numFmtId="165" fontId="1" fillId="0" borderId="0"/>
    <xf numFmtId="0" fontId="2" fillId="0" borderId="0"/>
    <xf numFmtId="165" fontId="2" fillId="0" borderId="0"/>
    <xf numFmtId="165" fontId="2" fillId="0" borderId="0"/>
    <xf numFmtId="165" fontId="2" fillId="0" borderId="0"/>
    <xf numFmtId="165" fontId="2" fillId="0" borderId="0"/>
    <xf numFmtId="165" fontId="2" fillId="0" borderId="0"/>
    <xf numFmtId="165" fontId="1" fillId="0" borderId="0"/>
    <xf numFmtId="165" fontId="1" fillId="0" borderId="0"/>
    <xf numFmtId="165" fontId="1" fillId="0" borderId="0"/>
    <xf numFmtId="165" fontId="1" fillId="0" borderId="0"/>
    <xf numFmtId="165" fontId="1" fillId="0" borderId="0"/>
    <xf numFmtId="165" fontId="1" fillId="0" borderId="0"/>
    <xf numFmtId="0" fontId="2" fillId="0" borderId="0"/>
    <xf numFmtId="0" fontId="8" fillId="0" borderId="0">
      <protection locked="0"/>
    </xf>
    <xf numFmtId="165" fontId="8" fillId="0" borderId="0">
      <protection locked="0"/>
    </xf>
    <xf numFmtId="165" fontId="8" fillId="0" borderId="0">
      <protection locked="0"/>
    </xf>
    <xf numFmtId="165" fontId="8" fillId="0" borderId="0">
      <protection locked="0"/>
    </xf>
    <xf numFmtId="165" fontId="8" fillId="0" borderId="0">
      <protection locked="0"/>
    </xf>
    <xf numFmtId="165" fontId="8" fillId="0" borderId="0">
      <protection locked="0"/>
    </xf>
    <xf numFmtId="165" fontId="1" fillId="0" borderId="0"/>
    <xf numFmtId="165" fontId="9" fillId="0" borderId="0"/>
    <xf numFmtId="165" fontId="2" fillId="0" borderId="0"/>
    <xf numFmtId="165" fontId="1" fillId="0" borderId="0"/>
    <xf numFmtId="165" fontId="1" fillId="0" borderId="0"/>
    <xf numFmtId="165" fontId="8" fillId="0" borderId="0">
      <protection locked="0"/>
    </xf>
    <xf numFmtId="165" fontId="2" fillId="0" borderId="0"/>
    <xf numFmtId="165" fontId="2" fillId="0" borderId="0"/>
    <xf numFmtId="165" fontId="8" fillId="0" borderId="0">
      <protection locked="0"/>
    </xf>
    <xf numFmtId="165" fontId="8" fillId="0" borderId="0">
      <protection locked="0"/>
    </xf>
    <xf numFmtId="165" fontId="2" fillId="0" borderId="0"/>
    <xf numFmtId="165" fontId="2" fillId="0" borderId="0"/>
    <xf numFmtId="0" fontId="8" fillId="0" borderId="0">
      <protection locked="0"/>
    </xf>
    <xf numFmtId="0" fontId="8" fillId="0" borderId="0">
      <protection locked="0"/>
    </xf>
    <xf numFmtId="0" fontId="1" fillId="0" borderId="0"/>
    <xf numFmtId="165" fontId="1" fillId="0" borderId="0"/>
    <xf numFmtId="165" fontId="1" fillId="0" borderId="0"/>
    <xf numFmtId="165" fontId="1" fillId="0" borderId="0"/>
    <xf numFmtId="165" fontId="1" fillId="0" borderId="0"/>
    <xf numFmtId="165" fontId="1" fillId="0" borderId="0"/>
    <xf numFmtId="0" fontId="10" fillId="0" borderId="0">
      <protection locked="0"/>
    </xf>
    <xf numFmtId="0" fontId="1" fillId="0" borderId="0"/>
    <xf numFmtId="0" fontId="2" fillId="0" borderId="0"/>
    <xf numFmtId="0" fontId="2" fillId="0" borderId="0"/>
    <xf numFmtId="165" fontId="11" fillId="0" borderId="0"/>
    <xf numFmtId="165" fontId="2" fillId="0" borderId="0"/>
    <xf numFmtId="165" fontId="2" fillId="0" borderId="0"/>
    <xf numFmtId="165" fontId="2" fillId="0" borderId="0"/>
    <xf numFmtId="165" fontId="11" fillId="0" borderId="0"/>
    <xf numFmtId="0" fontId="2" fillId="0" borderId="0"/>
    <xf numFmtId="164" fontId="2" fillId="0" borderId="0"/>
    <xf numFmtId="165" fontId="2" fillId="0" borderId="0"/>
    <xf numFmtId="165" fontId="2" fillId="0" borderId="0"/>
    <xf numFmtId="0" fontId="2" fillId="0" borderId="0"/>
    <xf numFmtId="0" fontId="7" fillId="0" borderId="0">
      <protection locked="0"/>
    </xf>
    <xf numFmtId="165" fontId="2" fillId="0" borderId="0"/>
    <xf numFmtId="0" fontId="7" fillId="0" borderId="0">
      <protection locked="0"/>
    </xf>
    <xf numFmtId="0" fontId="2" fillId="0" borderId="0"/>
    <xf numFmtId="0" fontId="2" fillId="0" borderId="0"/>
    <xf numFmtId="0" fontId="2" fillId="0" borderId="0"/>
    <xf numFmtId="165" fontId="2" fillId="0" borderId="0"/>
    <xf numFmtId="0" fontId="2" fillId="0" borderId="0"/>
    <xf numFmtId="165" fontId="2" fillId="0" borderId="0"/>
    <xf numFmtId="0" fontId="10" fillId="0" borderId="0">
      <protection locked="0"/>
    </xf>
    <xf numFmtId="0" fontId="1" fillId="0" borderId="0"/>
    <xf numFmtId="43" fontId="2" fillId="0" borderId="0" applyFont="0" applyFill="0" applyBorder="0" applyAlignment="0" applyProtection="0"/>
    <xf numFmtId="0" fontId="2" fillId="0" borderId="0"/>
    <xf numFmtId="0" fontId="2" fillId="0" borderId="0"/>
    <xf numFmtId="168" fontId="2" fillId="0" borderId="0"/>
    <xf numFmtId="0" fontId="1" fillId="0" borderId="0"/>
    <xf numFmtId="166" fontId="2" fillId="0" borderId="0"/>
    <xf numFmtId="0" fontId="2" fillId="0" borderId="0"/>
    <xf numFmtId="166" fontId="1" fillId="0" borderId="0"/>
    <xf numFmtId="0" fontId="1" fillId="0" borderId="0"/>
    <xf numFmtId="0" fontId="2" fillId="0" borderId="0"/>
    <xf numFmtId="0" fontId="2" fillId="0" borderId="0"/>
    <xf numFmtId="167" fontId="2" fillId="0" borderId="0"/>
    <xf numFmtId="0" fontId="2" fillId="0" borderId="0"/>
    <xf numFmtId="0" fontId="2" fillId="0" borderId="0"/>
    <xf numFmtId="169" fontId="2" fillId="0" borderId="0"/>
    <xf numFmtId="166" fontId="1" fillId="0" borderId="0"/>
    <xf numFmtId="0" fontId="8" fillId="0" borderId="0">
      <protection locked="0"/>
    </xf>
    <xf numFmtId="167" fontId="1" fillId="0" borderId="0"/>
    <xf numFmtId="0" fontId="8" fillId="0" borderId="0">
      <protection locked="0"/>
    </xf>
    <xf numFmtId="167" fontId="1" fillId="0" borderId="0"/>
    <xf numFmtId="0" fontId="1" fillId="0" borderId="0"/>
    <xf numFmtId="0" fontId="8" fillId="0" borderId="0">
      <protection locked="0"/>
    </xf>
    <xf numFmtId="0" fontId="1" fillId="0" borderId="0"/>
    <xf numFmtId="0" fontId="8" fillId="0" borderId="0">
      <protection locked="0"/>
    </xf>
    <xf numFmtId="166" fontId="1" fillId="0" borderId="0"/>
    <xf numFmtId="166" fontId="2" fillId="0" borderId="0"/>
    <xf numFmtId="167" fontId="1" fillId="0" borderId="0"/>
    <xf numFmtId="0" fontId="11" fillId="0" borderId="0"/>
    <xf numFmtId="166" fontId="2" fillId="0" borderId="0"/>
    <xf numFmtId="0" fontId="2" fillId="0" borderId="0"/>
    <xf numFmtId="0" fontId="2" fillId="0" borderId="0"/>
    <xf numFmtId="168" fontId="2" fillId="0" borderId="0"/>
    <xf numFmtId="0" fontId="2" fillId="0" borderId="0"/>
    <xf numFmtId="168" fontId="1" fillId="0" borderId="0"/>
    <xf numFmtId="0" fontId="2" fillId="0" borderId="0"/>
    <xf numFmtId="168" fontId="1" fillId="0" borderId="0"/>
    <xf numFmtId="165" fontId="2" fillId="0" borderId="0"/>
    <xf numFmtId="168" fontId="2" fillId="0" borderId="0"/>
    <xf numFmtId="0" fontId="3" fillId="0" borderId="0"/>
    <xf numFmtId="0" fontId="11" fillId="0" borderId="0"/>
    <xf numFmtId="0" fontId="3" fillId="0" borderId="0"/>
    <xf numFmtId="0" fontId="11" fillId="0" borderId="0"/>
    <xf numFmtId="0" fontId="2" fillId="0" borderId="0"/>
    <xf numFmtId="167" fontId="2" fillId="0" borderId="0"/>
    <xf numFmtId="0" fontId="2" fillId="0" borderId="0"/>
    <xf numFmtId="0" fontId="2" fillId="0" borderId="0"/>
    <xf numFmtId="167" fontId="1" fillId="0" borderId="0"/>
    <xf numFmtId="165" fontId="1" fillId="0" borderId="0"/>
    <xf numFmtId="165" fontId="2" fillId="0" borderId="0"/>
    <xf numFmtId="0" fontId="2" fillId="0" borderId="0"/>
    <xf numFmtId="0" fontId="2" fillId="0" borderId="0"/>
    <xf numFmtId="0" fontId="2" fillId="0" borderId="0"/>
    <xf numFmtId="0" fontId="2" fillId="0" borderId="0"/>
    <xf numFmtId="0" fontId="2" fillId="0" borderId="0"/>
    <xf numFmtId="164" fontId="1" fillId="0" borderId="0"/>
    <xf numFmtId="164" fontId="1" fillId="0" borderId="0"/>
    <xf numFmtId="164" fontId="1" fillId="0" borderId="0">
      <alignment vertical="center"/>
    </xf>
    <xf numFmtId="164" fontId="4" fillId="0" borderId="0">
      <alignment vertical="center"/>
    </xf>
    <xf numFmtId="164" fontId="2" fillId="0" borderId="0">
      <alignment vertical="center"/>
    </xf>
    <xf numFmtId="164" fontId="4" fillId="0" borderId="0">
      <alignment vertical="center"/>
    </xf>
    <xf numFmtId="164" fontId="4" fillId="0" borderId="0">
      <alignment vertical="center"/>
    </xf>
    <xf numFmtId="164" fontId="4" fillId="0" borderId="0">
      <alignment vertical="center"/>
    </xf>
    <xf numFmtId="164" fontId="1" fillId="0" borderId="0"/>
    <xf numFmtId="164" fontId="11" fillId="0" borderId="0"/>
    <xf numFmtId="164" fontId="2" fillId="0" borderId="0"/>
    <xf numFmtId="164" fontId="2" fillId="0" borderId="0"/>
    <xf numFmtId="164" fontId="4" fillId="0" borderId="0"/>
    <xf numFmtId="164" fontId="22" fillId="0" borderId="0"/>
    <xf numFmtId="164" fontId="3" fillId="0" borderId="0"/>
    <xf numFmtId="164" fontId="2" fillId="0" borderId="0"/>
    <xf numFmtId="164" fontId="2" fillId="0" borderId="0"/>
    <xf numFmtId="164" fontId="2" fillId="0" borderId="0"/>
    <xf numFmtId="164" fontId="8" fillId="0" borderId="0">
      <protection locked="0"/>
    </xf>
    <xf numFmtId="164" fontId="8" fillId="0" borderId="0">
      <protection locked="0"/>
    </xf>
    <xf numFmtId="164" fontId="8" fillId="0" borderId="0">
      <protection locked="0"/>
    </xf>
    <xf numFmtId="170" fontId="2" fillId="0" borderId="0"/>
    <xf numFmtId="170" fontId="1" fillId="0" borderId="0"/>
    <xf numFmtId="170" fontId="1" fillId="0" borderId="0"/>
    <xf numFmtId="170" fontId="8" fillId="0" borderId="0">
      <protection locked="0"/>
    </xf>
    <xf numFmtId="170" fontId="2" fillId="0" borderId="0"/>
    <xf numFmtId="170" fontId="2" fillId="0" borderId="0"/>
    <xf numFmtId="164" fontId="2" fillId="0" borderId="0"/>
    <xf numFmtId="164" fontId="11" fillId="0" borderId="0"/>
    <xf numFmtId="164" fontId="1" fillId="0" borderId="0"/>
    <xf numFmtId="164" fontId="2" fillId="0" borderId="0"/>
    <xf numFmtId="164" fontId="9" fillId="0" borderId="0"/>
    <xf numFmtId="164" fontId="1" fillId="0" borderId="0"/>
    <xf numFmtId="164" fontId="1" fillId="0" borderId="0"/>
    <xf numFmtId="164" fontId="9" fillId="0" borderId="0"/>
    <xf numFmtId="164" fontId="2" fillId="0" borderId="0"/>
    <xf numFmtId="164" fontId="8" fillId="0" borderId="0">
      <protection locked="0"/>
    </xf>
    <xf numFmtId="164" fontId="8" fillId="0" borderId="0">
      <protection locked="0"/>
    </xf>
    <xf numFmtId="164" fontId="23" fillId="0" borderId="0">
      <protection locked="0"/>
    </xf>
    <xf numFmtId="164" fontId="11" fillId="0" borderId="0"/>
    <xf numFmtId="164" fontId="1" fillId="0" borderId="0"/>
    <xf numFmtId="164" fontId="11" fillId="0" borderId="0"/>
    <xf numFmtId="164" fontId="2" fillId="0" borderId="0"/>
    <xf numFmtId="164" fontId="2" fillId="0" borderId="0"/>
    <xf numFmtId="164" fontId="2" fillId="0" borderId="0"/>
    <xf numFmtId="164" fontId="11" fillId="0" borderId="0"/>
    <xf numFmtId="164" fontId="2" fillId="0" borderId="0"/>
    <xf numFmtId="164" fontId="2" fillId="0" borderId="0"/>
    <xf numFmtId="164" fontId="8" fillId="0" borderId="0">
      <protection locked="0"/>
    </xf>
    <xf numFmtId="164" fontId="1" fillId="0" borderId="0"/>
    <xf numFmtId="164" fontId="1" fillId="0" borderId="0"/>
    <xf numFmtId="164" fontId="1" fillId="0" borderId="0"/>
    <xf numFmtId="164" fontId="1" fillId="0" borderId="0"/>
    <xf numFmtId="164" fontId="2" fillId="0" borderId="0"/>
    <xf numFmtId="164" fontId="2" fillId="0" borderId="0"/>
    <xf numFmtId="164" fontId="1" fillId="0" borderId="0"/>
    <xf numFmtId="164" fontId="1" fillId="0" borderId="0"/>
    <xf numFmtId="164" fontId="1" fillId="0" borderId="0"/>
    <xf numFmtId="164" fontId="1" fillId="0" borderId="0"/>
    <xf numFmtId="164" fontId="8" fillId="0" borderId="0">
      <protection locked="0"/>
    </xf>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1" fillId="0" borderId="0"/>
    <xf numFmtId="164" fontId="1" fillId="0" borderId="0"/>
    <xf numFmtId="164" fontId="1" fillId="0" borderId="0"/>
    <xf numFmtId="164" fontId="1" fillId="0" borderId="0"/>
    <xf numFmtId="164" fontId="2" fillId="0" borderId="0"/>
    <xf numFmtId="164" fontId="11" fillId="0" borderId="0"/>
    <xf numFmtId="164" fontId="1" fillId="0" borderId="0"/>
    <xf numFmtId="164" fontId="8" fillId="0" borderId="0">
      <protection locked="0"/>
    </xf>
    <xf numFmtId="164" fontId="1" fillId="0" borderId="0"/>
    <xf numFmtId="164" fontId="2" fillId="0" borderId="0"/>
    <xf numFmtId="164" fontId="1" fillId="0" borderId="0"/>
    <xf numFmtId="164" fontId="2" fillId="0" borderId="0"/>
    <xf numFmtId="164" fontId="8" fillId="0" borderId="0">
      <protection locked="0"/>
    </xf>
    <xf numFmtId="164" fontId="1" fillId="0" borderId="0"/>
    <xf numFmtId="164" fontId="1" fillId="0" borderId="0"/>
    <xf numFmtId="164" fontId="2" fillId="0" borderId="0"/>
    <xf numFmtId="164" fontId="1" fillId="0" borderId="0"/>
    <xf numFmtId="164" fontId="2" fillId="0" borderId="0"/>
    <xf numFmtId="164" fontId="2" fillId="0" borderId="0"/>
    <xf numFmtId="164" fontId="8" fillId="0" borderId="0">
      <protection locked="0"/>
    </xf>
    <xf numFmtId="164" fontId="2" fillId="0" borderId="0"/>
    <xf numFmtId="164" fontId="1" fillId="0" borderId="0"/>
    <xf numFmtId="164" fontId="2" fillId="0" borderId="0"/>
    <xf numFmtId="164" fontId="1" fillId="0" borderId="0"/>
    <xf numFmtId="164" fontId="1" fillId="0" borderId="0"/>
    <xf numFmtId="164" fontId="9" fillId="0" borderId="0"/>
    <xf numFmtId="164" fontId="1" fillId="0" borderId="0"/>
    <xf numFmtId="164" fontId="1" fillId="0" borderId="0"/>
    <xf numFmtId="164" fontId="2" fillId="0" borderId="0"/>
    <xf numFmtId="164" fontId="11" fillId="0" borderId="0"/>
    <xf numFmtId="164" fontId="1" fillId="0" borderId="0"/>
    <xf numFmtId="164" fontId="11" fillId="0" borderId="0"/>
    <xf numFmtId="164" fontId="2" fillId="0" borderId="0"/>
    <xf numFmtId="164" fontId="11" fillId="0" borderId="0"/>
    <xf numFmtId="164" fontId="1" fillId="0" borderId="0"/>
    <xf numFmtId="164" fontId="11" fillId="0" borderId="0"/>
    <xf numFmtId="164" fontId="2" fillId="0" borderId="0"/>
    <xf numFmtId="164" fontId="2" fillId="0" borderId="0"/>
    <xf numFmtId="164" fontId="2" fillId="0" borderId="0"/>
    <xf numFmtId="164" fontId="11" fillId="0" borderId="0"/>
    <xf numFmtId="164" fontId="11" fillId="0" borderId="0"/>
    <xf numFmtId="164" fontId="9" fillId="0" borderId="0"/>
    <xf numFmtId="164" fontId="2" fillId="0" borderId="0"/>
    <xf numFmtId="164" fontId="1" fillId="0" borderId="0"/>
    <xf numFmtId="164" fontId="1" fillId="0" borderId="0"/>
    <xf numFmtId="164" fontId="2" fillId="0" borderId="0"/>
    <xf numFmtId="164" fontId="11" fillId="0" borderId="0"/>
    <xf numFmtId="164" fontId="11" fillId="0" borderId="0"/>
    <xf numFmtId="164" fontId="11" fillId="0" borderId="0"/>
    <xf numFmtId="164" fontId="11" fillId="0" borderId="0"/>
    <xf numFmtId="164" fontId="1" fillId="0" borderId="0"/>
    <xf numFmtId="164" fontId="9" fillId="0" borderId="0"/>
    <xf numFmtId="164" fontId="2" fillId="0" borderId="0"/>
    <xf numFmtId="164" fontId="11" fillId="0" borderId="0"/>
    <xf numFmtId="164" fontId="2" fillId="0" borderId="0"/>
    <xf numFmtId="164" fontId="1" fillId="0" borderId="0"/>
    <xf numFmtId="164" fontId="1" fillId="0" borderId="0"/>
    <xf numFmtId="164" fontId="9" fillId="0" borderId="0"/>
    <xf numFmtId="164" fontId="8" fillId="0" borderId="0">
      <protection locked="0"/>
    </xf>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1" fillId="0" borderId="0"/>
    <xf numFmtId="164" fontId="1" fillId="0" borderId="0"/>
    <xf numFmtId="164" fontId="1" fillId="0" borderId="0"/>
    <xf numFmtId="164" fontId="2" fillId="0" borderId="0"/>
    <xf numFmtId="164" fontId="1" fillId="0" borderId="0"/>
    <xf numFmtId="164" fontId="1" fillId="0" borderId="0"/>
    <xf numFmtId="164" fontId="2" fillId="0" borderId="0"/>
    <xf numFmtId="164" fontId="2" fillId="0" borderId="0"/>
    <xf numFmtId="164" fontId="11" fillId="0" borderId="0"/>
    <xf numFmtId="164" fontId="2" fillId="0" borderId="0"/>
    <xf numFmtId="164" fontId="8" fillId="0" borderId="0">
      <protection locked="0"/>
    </xf>
    <xf numFmtId="164" fontId="1" fillId="0" borderId="0"/>
    <xf numFmtId="164" fontId="1" fillId="0" borderId="0"/>
    <xf numFmtId="164" fontId="11" fillId="0" borderId="0"/>
    <xf numFmtId="164" fontId="11" fillId="0" borderId="0"/>
    <xf numFmtId="164" fontId="9" fillId="0" borderId="0"/>
    <xf numFmtId="164" fontId="2" fillId="0" borderId="0"/>
    <xf numFmtId="164" fontId="11" fillId="0" borderId="0"/>
    <xf numFmtId="164" fontId="1" fillId="0" borderId="0"/>
    <xf numFmtId="164" fontId="1" fillId="0" borderId="0"/>
    <xf numFmtId="164" fontId="2" fillId="0" borderId="0"/>
    <xf numFmtId="164" fontId="1" fillId="0" borderId="0"/>
    <xf numFmtId="164" fontId="1" fillId="0" borderId="0"/>
    <xf numFmtId="164" fontId="2" fillId="0" borderId="0"/>
    <xf numFmtId="164" fontId="2" fillId="0" borderId="0"/>
    <xf numFmtId="164" fontId="2" fillId="0" borderId="0"/>
    <xf numFmtId="164" fontId="8" fillId="0" borderId="0">
      <protection locked="0"/>
    </xf>
    <xf numFmtId="164" fontId="1" fillId="0" borderId="0"/>
    <xf numFmtId="164" fontId="11" fillId="0" borderId="0"/>
    <xf numFmtId="164" fontId="11" fillId="0" borderId="0"/>
    <xf numFmtId="164" fontId="9" fillId="0" borderId="0"/>
    <xf numFmtId="164" fontId="1" fillId="0" borderId="0"/>
    <xf numFmtId="164" fontId="9" fillId="0" borderId="0"/>
    <xf numFmtId="164" fontId="9" fillId="0" borderId="0"/>
    <xf numFmtId="164" fontId="1" fillId="0" borderId="0"/>
    <xf numFmtId="164" fontId="8" fillId="0" borderId="0">
      <protection locked="0"/>
    </xf>
    <xf numFmtId="174" fontId="2" fillId="0" borderId="0"/>
    <xf numFmtId="164" fontId="2" fillId="0" borderId="0"/>
    <xf numFmtId="164" fontId="2" fillId="0" borderId="0"/>
    <xf numFmtId="174" fontId="1" fillId="0" borderId="0"/>
    <xf numFmtId="174" fontId="1" fillId="0" borderId="0"/>
    <xf numFmtId="174" fontId="2" fillId="0" borderId="0"/>
    <xf numFmtId="164" fontId="2" fillId="0" borderId="0"/>
    <xf numFmtId="164" fontId="2" fillId="0" borderId="0"/>
    <xf numFmtId="174" fontId="1" fillId="0" borderId="0"/>
    <xf numFmtId="164" fontId="1" fillId="0" borderId="0"/>
    <xf numFmtId="166" fontId="2" fillId="0" borderId="0"/>
    <xf numFmtId="164" fontId="2" fillId="0" borderId="0"/>
    <xf numFmtId="174" fontId="2" fillId="0" borderId="0"/>
    <xf numFmtId="164" fontId="8" fillId="0" borderId="0">
      <protection locked="0"/>
    </xf>
    <xf numFmtId="164" fontId="2" fillId="0" borderId="0"/>
    <xf numFmtId="164" fontId="1" fillId="0" borderId="0"/>
    <xf numFmtId="164" fontId="3" fillId="0" borderId="0"/>
    <xf numFmtId="164" fontId="11" fillId="0" borderId="0"/>
    <xf numFmtId="164" fontId="11" fillId="0" borderId="0"/>
    <xf numFmtId="164" fontId="2" fillId="0" borderId="0"/>
    <xf numFmtId="164" fontId="2" fillId="0" borderId="0"/>
    <xf numFmtId="164" fontId="4" fillId="0" borderId="0"/>
    <xf numFmtId="164" fontId="22" fillId="0" borderId="0"/>
    <xf numFmtId="164" fontId="3" fillId="0" borderId="0"/>
    <xf numFmtId="164" fontId="2" fillId="0" borderId="0"/>
    <xf numFmtId="164" fontId="2" fillId="0" borderId="0"/>
    <xf numFmtId="164" fontId="2" fillId="0" borderId="0"/>
    <xf numFmtId="164" fontId="2" fillId="0" borderId="0"/>
    <xf numFmtId="164" fontId="8" fillId="0" borderId="0">
      <protection locked="0"/>
    </xf>
    <xf numFmtId="164" fontId="8" fillId="0" borderId="0">
      <protection locked="0"/>
    </xf>
    <xf numFmtId="170" fontId="2" fillId="0" borderId="0"/>
    <xf numFmtId="164" fontId="11" fillId="0" borderId="0"/>
    <xf numFmtId="164" fontId="1" fillId="0" borderId="0"/>
    <xf numFmtId="164" fontId="2" fillId="0" borderId="0"/>
    <xf numFmtId="164" fontId="9" fillId="0" borderId="0"/>
    <xf numFmtId="164" fontId="1" fillId="0" borderId="0"/>
    <xf numFmtId="164" fontId="1" fillId="0" borderId="0"/>
    <xf numFmtId="164" fontId="9" fillId="0" borderId="0"/>
    <xf numFmtId="164" fontId="2" fillId="0" borderId="0"/>
    <xf numFmtId="164" fontId="8" fillId="0" borderId="0">
      <protection locked="0"/>
    </xf>
    <xf numFmtId="164" fontId="2" fillId="0" borderId="0"/>
    <xf numFmtId="164" fontId="8" fillId="0" borderId="0">
      <protection locked="0"/>
    </xf>
    <xf numFmtId="164" fontId="11" fillId="0" borderId="0"/>
    <xf numFmtId="164" fontId="1" fillId="0" borderId="0"/>
    <xf numFmtId="164" fontId="11" fillId="0" borderId="0"/>
    <xf numFmtId="164" fontId="2" fillId="0" borderId="0"/>
    <xf numFmtId="164" fontId="2" fillId="0" borderId="0"/>
    <xf numFmtId="164" fontId="11" fillId="0" borderId="0"/>
    <xf numFmtId="164" fontId="11" fillId="0" borderId="0"/>
    <xf numFmtId="164" fontId="9" fillId="0" borderId="0"/>
    <xf numFmtId="164" fontId="2" fillId="0" borderId="0"/>
    <xf numFmtId="164" fontId="2" fillId="0" borderId="0"/>
    <xf numFmtId="164" fontId="8" fillId="0" borderId="0">
      <protection locked="0"/>
    </xf>
    <xf numFmtId="164" fontId="1" fillId="0" borderId="0"/>
    <xf numFmtId="164" fontId="1" fillId="0" borderId="0"/>
    <xf numFmtId="164" fontId="2" fillId="0" borderId="0"/>
    <xf numFmtId="164" fontId="8" fillId="0" borderId="0">
      <protection locked="0"/>
    </xf>
    <xf numFmtId="164" fontId="8" fillId="0" borderId="0">
      <protection locked="0"/>
    </xf>
    <xf numFmtId="164" fontId="1" fillId="0" borderId="0"/>
    <xf numFmtId="164" fontId="1" fillId="0" borderId="0"/>
    <xf numFmtId="164" fontId="1" fillId="0" borderId="0"/>
    <xf numFmtId="164" fontId="9" fillId="0" borderId="0"/>
    <xf numFmtId="164" fontId="2" fillId="0" borderId="0"/>
    <xf numFmtId="164" fontId="11" fillId="0" borderId="0"/>
    <xf numFmtId="164" fontId="1" fillId="0" borderId="0"/>
    <xf numFmtId="164" fontId="8" fillId="0" borderId="0">
      <protection locked="0"/>
    </xf>
    <xf numFmtId="164" fontId="2" fillId="0" borderId="0"/>
    <xf numFmtId="164" fontId="2" fillId="0" borderId="0"/>
    <xf numFmtId="164" fontId="2" fillId="0" borderId="0"/>
    <xf numFmtId="164" fontId="1" fillId="0" borderId="0"/>
    <xf numFmtId="164" fontId="1" fillId="0" borderId="0"/>
    <xf numFmtId="164" fontId="2" fillId="0" borderId="0"/>
    <xf numFmtId="164" fontId="9" fillId="0" borderId="0"/>
    <xf numFmtId="164" fontId="1" fillId="0" borderId="0"/>
    <xf numFmtId="164" fontId="2" fillId="0" borderId="0"/>
    <xf numFmtId="164" fontId="11" fillId="0" borderId="0"/>
    <xf numFmtId="164" fontId="1" fillId="0" borderId="0"/>
    <xf numFmtId="164" fontId="11" fillId="0" borderId="0"/>
    <xf numFmtId="164" fontId="2" fillId="0" borderId="0"/>
    <xf numFmtId="164" fontId="2" fillId="0" borderId="0"/>
    <xf numFmtId="164" fontId="2" fillId="0" borderId="0"/>
    <xf numFmtId="164" fontId="11" fillId="0" borderId="0"/>
    <xf numFmtId="164" fontId="9" fillId="0" borderId="0"/>
    <xf numFmtId="164" fontId="2" fillId="0" borderId="0"/>
    <xf numFmtId="164" fontId="1" fillId="0" borderId="0"/>
    <xf numFmtId="164" fontId="1" fillId="0" borderId="0"/>
    <xf numFmtId="164" fontId="11" fillId="0" borderId="0"/>
    <xf numFmtId="164" fontId="11" fillId="0" borderId="0"/>
    <xf numFmtId="164" fontId="11" fillId="0" borderId="0"/>
    <xf numFmtId="164" fontId="1" fillId="0" borderId="0"/>
    <xf numFmtId="164" fontId="1" fillId="0" borderId="0"/>
    <xf numFmtId="164" fontId="9" fillId="0" borderId="0"/>
    <xf numFmtId="164" fontId="2" fillId="0" borderId="0"/>
    <xf numFmtId="164" fontId="11" fillId="0" borderId="0"/>
    <xf numFmtId="164" fontId="2" fillId="0" borderId="0"/>
    <xf numFmtId="164" fontId="1" fillId="0" borderId="0"/>
    <xf numFmtId="164" fontId="1" fillId="0" borderId="0"/>
    <xf numFmtId="164" fontId="9" fillId="0" borderId="0"/>
    <xf numFmtId="164" fontId="8" fillId="0" borderId="0">
      <protection locked="0"/>
    </xf>
    <xf numFmtId="164" fontId="2" fillId="0" borderId="0"/>
    <xf numFmtId="164" fontId="2" fillId="0" borderId="0"/>
    <xf numFmtId="164" fontId="2" fillId="0" borderId="0"/>
    <xf numFmtId="164" fontId="2" fillId="0" borderId="0"/>
    <xf numFmtId="164" fontId="2" fillId="0" borderId="0"/>
    <xf numFmtId="164" fontId="2" fillId="0" borderId="0"/>
    <xf numFmtId="164" fontId="2" fillId="0" borderId="0"/>
    <xf numFmtId="164" fontId="1" fillId="0" borderId="0"/>
    <xf numFmtId="164" fontId="1" fillId="0" borderId="0"/>
    <xf numFmtId="164" fontId="2" fillId="0" borderId="0"/>
    <xf numFmtId="164" fontId="1" fillId="0" borderId="0"/>
    <xf numFmtId="164" fontId="1" fillId="0" borderId="0"/>
    <xf numFmtId="164" fontId="2" fillId="0" borderId="0"/>
    <xf numFmtId="164" fontId="2" fillId="0" borderId="0"/>
    <xf numFmtId="164" fontId="11" fillId="0" borderId="0"/>
    <xf numFmtId="164" fontId="2" fillId="0" borderId="0"/>
    <xf numFmtId="164" fontId="8" fillId="0" borderId="0">
      <protection locked="0"/>
    </xf>
    <xf numFmtId="164" fontId="1" fillId="0" borderId="0"/>
    <xf numFmtId="164" fontId="1" fillId="0" borderId="0"/>
    <xf numFmtId="164" fontId="11" fillId="0" borderId="0"/>
    <xf numFmtId="164" fontId="9" fillId="0" borderId="0"/>
    <xf numFmtId="164" fontId="2" fillId="0" borderId="0"/>
    <xf numFmtId="164" fontId="11" fillId="0" borderId="0"/>
    <xf numFmtId="164" fontId="1" fillId="0" borderId="0"/>
    <xf numFmtId="164" fontId="2" fillId="0" borderId="0"/>
    <xf numFmtId="164" fontId="1" fillId="0" borderId="0"/>
    <xf numFmtId="164" fontId="1" fillId="0" borderId="0"/>
    <xf numFmtId="164" fontId="2" fillId="0" borderId="0"/>
    <xf numFmtId="164" fontId="2" fillId="0" borderId="0"/>
    <xf numFmtId="164" fontId="2" fillId="0" borderId="0"/>
    <xf numFmtId="164" fontId="8" fillId="0" borderId="0">
      <protection locked="0"/>
    </xf>
    <xf numFmtId="164" fontId="1" fillId="0" borderId="0"/>
    <xf numFmtId="164" fontId="11" fillId="0" borderId="0"/>
    <xf numFmtId="164" fontId="9" fillId="0" borderId="0"/>
    <xf numFmtId="164" fontId="1" fillId="0" borderId="0"/>
    <xf numFmtId="164" fontId="9" fillId="0" borderId="0"/>
    <xf numFmtId="164" fontId="9" fillId="0" borderId="0"/>
    <xf numFmtId="170" fontId="1" fillId="0" borderId="0"/>
    <xf numFmtId="43" fontId="1" fillId="0" borderId="0" applyFont="0" applyFill="0" applyBorder="0" applyAlignment="0" applyProtection="0"/>
    <xf numFmtId="164" fontId="24" fillId="0" borderId="0"/>
    <xf numFmtId="164" fontId="2" fillId="0" borderId="0"/>
    <xf numFmtId="164" fontId="2" fillId="0" borderId="0"/>
    <xf numFmtId="164" fontId="2" fillId="0" borderId="0"/>
    <xf numFmtId="164" fontId="2" fillId="0" borderId="0"/>
    <xf numFmtId="164" fontId="1" fillId="0" borderId="0"/>
    <xf numFmtId="165" fontId="8" fillId="0" borderId="0">
      <protection locked="0"/>
    </xf>
    <xf numFmtId="165" fontId="1" fillId="0" borderId="0"/>
    <xf numFmtId="164" fontId="1" fillId="0" borderId="0">
      <alignment vertical="center"/>
    </xf>
    <xf numFmtId="0" fontId="11" fillId="0" borderId="0"/>
    <xf numFmtId="0" fontId="4" fillId="0" borderId="0"/>
    <xf numFmtId="165" fontId="1" fillId="0" borderId="0"/>
    <xf numFmtId="0" fontId="2" fillId="0" borderId="0"/>
    <xf numFmtId="164" fontId="1" fillId="0" borderId="0"/>
    <xf numFmtId="164" fontId="2" fillId="0" borderId="0"/>
    <xf numFmtId="165" fontId="2" fillId="0" borderId="0"/>
    <xf numFmtId="165" fontId="2" fillId="0" borderId="0"/>
    <xf numFmtId="166" fontId="1" fillId="0" borderId="0"/>
    <xf numFmtId="0" fontId="4" fillId="0" borderId="0"/>
    <xf numFmtId="0" fontId="2" fillId="0" borderId="0"/>
    <xf numFmtId="0" fontId="11" fillId="0" borderId="0"/>
    <xf numFmtId="0" fontId="2" fillId="0" borderId="0"/>
    <xf numFmtId="165" fontId="8" fillId="0" borderId="0">
      <protection locked="0"/>
    </xf>
    <xf numFmtId="170" fontId="2" fillId="0" borderId="0"/>
    <xf numFmtId="0" fontId="2" fillId="0" borderId="0"/>
    <xf numFmtId="164" fontId="11" fillId="0" borderId="0"/>
    <xf numFmtId="164" fontId="1" fillId="0" borderId="0"/>
    <xf numFmtId="164" fontId="2" fillId="0" borderId="0"/>
    <xf numFmtId="165" fontId="2" fillId="0" borderId="0"/>
    <xf numFmtId="165" fontId="8" fillId="0" borderId="0">
      <protection locked="0"/>
    </xf>
    <xf numFmtId="0" fontId="7" fillId="0" borderId="0">
      <protection locked="0"/>
    </xf>
    <xf numFmtId="165" fontId="1" fillId="0" borderId="0"/>
    <xf numFmtId="0" fontId="2" fillId="0" borderId="0"/>
    <xf numFmtId="165" fontId="2" fillId="0" borderId="0"/>
    <xf numFmtId="0" fontId="3" fillId="0" borderId="0"/>
    <xf numFmtId="166" fontId="2" fillId="0" borderId="0"/>
    <xf numFmtId="165" fontId="11" fillId="0" borderId="0"/>
    <xf numFmtId="0" fontId="2" fillId="0" borderId="0"/>
    <xf numFmtId="0" fontId="2" fillId="0" borderId="0"/>
    <xf numFmtId="0" fontId="11" fillId="0" borderId="0"/>
    <xf numFmtId="165" fontId="2" fillId="0" borderId="0"/>
    <xf numFmtId="165" fontId="1" fillId="0" borderId="0"/>
    <xf numFmtId="165" fontId="2" fillId="0" borderId="0"/>
    <xf numFmtId="165" fontId="11" fillId="0" borderId="0"/>
    <xf numFmtId="0" fontId="1" fillId="0" borderId="0"/>
    <xf numFmtId="165" fontId="1" fillId="0" borderId="0"/>
    <xf numFmtId="165" fontId="2" fillId="0" borderId="0"/>
    <xf numFmtId="167" fontId="1" fillId="0" borderId="0"/>
    <xf numFmtId="0" fontId="1" fillId="0" borderId="0"/>
    <xf numFmtId="165" fontId="2" fillId="0" borderId="0"/>
    <xf numFmtId="165" fontId="1" fillId="0" borderId="0"/>
    <xf numFmtId="165" fontId="2" fillId="0" borderId="0"/>
    <xf numFmtId="166" fontId="2" fillId="0" borderId="0"/>
    <xf numFmtId="168" fontId="2" fillId="0" borderId="0"/>
    <xf numFmtId="165" fontId="2" fillId="0" borderId="0"/>
    <xf numFmtId="165" fontId="2" fillId="0" borderId="0"/>
    <xf numFmtId="165" fontId="2" fillId="0" borderId="0"/>
    <xf numFmtId="165" fontId="2" fillId="0" borderId="0"/>
    <xf numFmtId="165" fontId="2" fillId="0" borderId="0"/>
    <xf numFmtId="43" fontId="6" fillId="0" borderId="0" applyFont="0" applyFill="0" applyBorder="0" applyAlignment="0" applyProtection="0"/>
    <xf numFmtId="43" fontId="6" fillId="0" borderId="0" applyFont="0" applyFill="0" applyBorder="0" applyAlignment="0" applyProtection="0"/>
    <xf numFmtId="165" fontId="2" fillId="0" borderId="0"/>
    <xf numFmtId="0" fontId="8" fillId="0" borderId="0">
      <protection locked="0"/>
    </xf>
    <xf numFmtId="165" fontId="2" fillId="0" borderId="0"/>
    <xf numFmtId="165" fontId="2" fillId="0" borderId="0"/>
    <xf numFmtId="165" fontId="1" fillId="0" borderId="0"/>
    <xf numFmtId="0" fontId="1" fillId="0" borderId="0"/>
    <xf numFmtId="0" fontId="8" fillId="0" borderId="0">
      <protection locked="0"/>
    </xf>
    <xf numFmtId="0" fontId="2" fillId="0" borderId="0"/>
    <xf numFmtId="0" fontId="2" fillId="0" borderId="0"/>
    <xf numFmtId="165" fontId="2" fillId="0" borderId="0"/>
    <xf numFmtId="166" fontId="2" fillId="0" borderId="0"/>
    <xf numFmtId="0" fontId="7" fillId="0" borderId="0">
      <protection locked="0"/>
    </xf>
    <xf numFmtId="165" fontId="2" fillId="0" borderId="0"/>
    <xf numFmtId="165" fontId="1" fillId="0" borderId="0"/>
    <xf numFmtId="0" fontId="7" fillId="0" borderId="0">
      <protection locked="0"/>
    </xf>
    <xf numFmtId="165" fontId="8" fillId="0" borderId="0">
      <protection locked="0"/>
    </xf>
    <xf numFmtId="0" fontId="8" fillId="0" borderId="0">
      <protection locked="0"/>
    </xf>
    <xf numFmtId="166" fontId="1" fillId="0" borderId="0"/>
    <xf numFmtId="165" fontId="2" fillId="0" borderId="0"/>
    <xf numFmtId="165" fontId="2" fillId="0" borderId="0"/>
    <xf numFmtId="165" fontId="1" fillId="0" borderId="0"/>
    <xf numFmtId="169" fontId="2" fillId="0" borderId="0"/>
    <xf numFmtId="168" fontId="2" fillId="0" borderId="0"/>
    <xf numFmtId="165" fontId="2" fillId="0" borderId="0"/>
    <xf numFmtId="0" fontId="2" fillId="0" borderId="0"/>
    <xf numFmtId="168" fontId="1" fillId="0" borderId="0"/>
    <xf numFmtId="165" fontId="1" fillId="0" borderId="0"/>
    <xf numFmtId="165" fontId="2" fillId="0" borderId="0"/>
    <xf numFmtId="165" fontId="8" fillId="0" borderId="0">
      <protection locked="0"/>
    </xf>
    <xf numFmtId="165" fontId="1" fillId="0" borderId="0"/>
    <xf numFmtId="0" fontId="7" fillId="0" borderId="0">
      <protection locked="0"/>
    </xf>
    <xf numFmtId="165" fontId="8" fillId="0" borderId="0">
      <protection locked="0"/>
    </xf>
    <xf numFmtId="0" fontId="2" fillId="0" borderId="0"/>
    <xf numFmtId="0" fontId="2" fillId="0" borderId="0"/>
    <xf numFmtId="165" fontId="2" fillId="0" borderId="0"/>
    <xf numFmtId="165" fontId="2" fillId="0" borderId="0"/>
    <xf numFmtId="0" fontId="10" fillId="0" borderId="0">
      <protection locked="0"/>
    </xf>
    <xf numFmtId="0" fontId="2" fillId="0" borderId="0"/>
    <xf numFmtId="0" fontId="11" fillId="0" borderId="0"/>
    <xf numFmtId="0" fontId="2" fillId="0" borderId="0"/>
    <xf numFmtId="165" fontId="1" fillId="0" borderId="0"/>
    <xf numFmtId="0" fontId="7" fillId="0" borderId="0">
      <protection locked="0"/>
    </xf>
    <xf numFmtId="165" fontId="8" fillId="0" borderId="0">
      <protection locked="0"/>
    </xf>
    <xf numFmtId="167" fontId="2" fillId="0" borderId="0"/>
    <xf numFmtId="0" fontId="2" fillId="0" borderId="0"/>
    <xf numFmtId="166" fontId="2" fillId="0" borderId="0"/>
    <xf numFmtId="0" fontId="1" fillId="0" borderId="0"/>
    <xf numFmtId="0" fontId="4" fillId="0" borderId="0"/>
    <xf numFmtId="0" fontId="8" fillId="0" borderId="0">
      <protection locked="0"/>
    </xf>
    <xf numFmtId="0" fontId="1" fillId="0" borderId="0"/>
    <xf numFmtId="165" fontId="1" fillId="0" borderId="0"/>
    <xf numFmtId="165" fontId="1" fillId="0" borderId="0"/>
    <xf numFmtId="0" fontId="8" fillId="0" borderId="0">
      <protection locked="0"/>
    </xf>
    <xf numFmtId="0" fontId="2" fillId="0" borderId="0"/>
    <xf numFmtId="165" fontId="1" fillId="0" borderId="0"/>
    <xf numFmtId="165" fontId="1" fillId="0" borderId="0"/>
    <xf numFmtId="165" fontId="2" fillId="0" borderId="0"/>
    <xf numFmtId="0" fontId="2" fillId="0" borderId="0"/>
    <xf numFmtId="165" fontId="11" fillId="0" borderId="0"/>
    <xf numFmtId="165" fontId="11" fillId="0" borderId="0"/>
    <xf numFmtId="43" fontId="6" fillId="0" borderId="0" applyFont="0" applyFill="0" applyBorder="0" applyAlignment="0" applyProtection="0"/>
    <xf numFmtId="0" fontId="2" fillId="0" borderId="0"/>
    <xf numFmtId="165" fontId="2" fillId="0" borderId="0"/>
    <xf numFmtId="0" fontId="2" fillId="0" borderId="0"/>
    <xf numFmtId="165" fontId="1" fillId="0" borderId="0"/>
    <xf numFmtId="0" fontId="8" fillId="0" borderId="0">
      <protection locked="0"/>
    </xf>
    <xf numFmtId="0" fontId="2" fillId="0" borderId="0"/>
    <xf numFmtId="169" fontId="2" fillId="0" borderId="0"/>
    <xf numFmtId="0" fontId="11" fillId="0" borderId="0"/>
    <xf numFmtId="165" fontId="2" fillId="0" borderId="0"/>
    <xf numFmtId="165" fontId="1" fillId="0" borderId="0"/>
    <xf numFmtId="168" fontId="1" fillId="0" borderId="0"/>
    <xf numFmtId="165" fontId="2" fillId="0" borderId="0"/>
    <xf numFmtId="0" fontId="2" fillId="0" borderId="0"/>
    <xf numFmtId="165" fontId="1" fillId="0" borderId="0"/>
    <xf numFmtId="0" fontId="1" fillId="0" borderId="0"/>
    <xf numFmtId="165" fontId="2" fillId="0" borderId="0"/>
    <xf numFmtId="0" fontId="8" fillId="0" borderId="0">
      <protection locked="0"/>
    </xf>
    <xf numFmtId="165" fontId="2" fillId="0" borderId="0"/>
    <xf numFmtId="0" fontId="11" fillId="0" borderId="0"/>
    <xf numFmtId="167" fontId="1" fillId="0" borderId="0"/>
    <xf numFmtId="0" fontId="2" fillId="0" borderId="0"/>
    <xf numFmtId="0" fontId="2" fillId="0" borderId="0"/>
    <xf numFmtId="0" fontId="11" fillId="0" borderId="0"/>
    <xf numFmtId="0" fontId="2" fillId="0" borderId="0"/>
    <xf numFmtId="168" fontId="2" fillId="0" borderId="0"/>
    <xf numFmtId="165" fontId="1" fillId="0" borderId="0"/>
    <xf numFmtId="0" fontId="8" fillId="0" borderId="0">
      <protection locked="0"/>
    </xf>
    <xf numFmtId="0" fontId="3" fillId="0" borderId="0"/>
    <xf numFmtId="0" fontId="2" fillId="0" borderId="0"/>
    <xf numFmtId="167" fontId="2" fillId="0" borderId="0"/>
    <xf numFmtId="165" fontId="2" fillId="0" borderId="0"/>
    <xf numFmtId="174" fontId="2" fillId="0" borderId="0"/>
    <xf numFmtId="168" fontId="2" fillId="0" borderId="0"/>
    <xf numFmtId="0" fontId="7" fillId="0" borderId="0">
      <protection locked="0"/>
    </xf>
    <xf numFmtId="168" fontId="2" fillId="0" borderId="0"/>
    <xf numFmtId="165" fontId="2" fillId="0" borderId="0"/>
    <xf numFmtId="0" fontId="2" fillId="0" borderId="0"/>
    <xf numFmtId="0" fontId="11" fillId="0" borderId="0"/>
    <xf numFmtId="0" fontId="2" fillId="0" borderId="0"/>
    <xf numFmtId="165" fontId="2" fillId="0" borderId="0"/>
    <xf numFmtId="43" fontId="6" fillId="0" borderId="0" applyFont="0" applyFill="0" applyBorder="0" applyAlignment="0" applyProtection="0"/>
    <xf numFmtId="165" fontId="2" fillId="0" borderId="0"/>
    <xf numFmtId="0" fontId="3" fillId="0" borderId="0"/>
    <xf numFmtId="165" fontId="8" fillId="0" borderId="0">
      <protection locked="0"/>
    </xf>
    <xf numFmtId="165" fontId="2" fillId="0" borderId="0"/>
    <xf numFmtId="0" fontId="2" fillId="0" borderId="0"/>
    <xf numFmtId="0" fontId="2" fillId="0" borderId="0"/>
    <xf numFmtId="165" fontId="11" fillId="0" borderId="0"/>
    <xf numFmtId="0" fontId="2" fillId="0" borderId="0"/>
    <xf numFmtId="43" fontId="2" fillId="0" borderId="0" applyFont="0" applyFill="0" applyBorder="0" applyAlignment="0" applyProtection="0"/>
    <xf numFmtId="166" fontId="2" fillId="0" borderId="0"/>
    <xf numFmtId="165" fontId="2" fillId="0" borderId="0"/>
    <xf numFmtId="0" fontId="2" fillId="0" borderId="0"/>
    <xf numFmtId="165" fontId="2" fillId="0" borderId="0"/>
    <xf numFmtId="165" fontId="1" fillId="0" borderId="0"/>
    <xf numFmtId="165" fontId="1" fillId="0" borderId="0"/>
    <xf numFmtId="165" fontId="2" fillId="0" borderId="0"/>
    <xf numFmtId="165" fontId="1" fillId="0" borderId="0"/>
    <xf numFmtId="167" fontId="1" fillId="0" borderId="0"/>
    <xf numFmtId="165" fontId="1" fillId="0" borderId="0"/>
    <xf numFmtId="0" fontId="8" fillId="0" borderId="0">
      <protection locked="0"/>
    </xf>
    <xf numFmtId="165" fontId="2" fillId="0" borderId="0"/>
    <xf numFmtId="165" fontId="2" fillId="0" borderId="0"/>
    <xf numFmtId="0" fontId="2" fillId="0" borderId="0"/>
    <xf numFmtId="166" fontId="2" fillId="0" borderId="0"/>
    <xf numFmtId="165" fontId="11" fillId="0" borderId="0"/>
    <xf numFmtId="165" fontId="1" fillId="0" borderId="0"/>
    <xf numFmtId="165" fontId="8" fillId="0" borderId="0">
      <protection locked="0"/>
    </xf>
    <xf numFmtId="165" fontId="2" fillId="0" borderId="0"/>
    <xf numFmtId="0" fontId="2" fillId="0" borderId="0"/>
    <xf numFmtId="165" fontId="2" fillId="0" borderId="0"/>
    <xf numFmtId="0" fontId="8" fillId="0" borderId="0">
      <protection locked="0"/>
    </xf>
    <xf numFmtId="165" fontId="1" fillId="0" borderId="0"/>
    <xf numFmtId="0" fontId="2" fillId="0" borderId="0"/>
    <xf numFmtId="167" fontId="1" fillId="0" borderId="0"/>
    <xf numFmtId="0" fontId="2" fillId="0" borderId="0"/>
    <xf numFmtId="165" fontId="2" fillId="0" borderId="0"/>
    <xf numFmtId="166" fontId="1" fillId="0" borderId="0"/>
    <xf numFmtId="165" fontId="1" fillId="0" borderId="0"/>
    <xf numFmtId="166" fontId="1" fillId="0" borderId="0"/>
    <xf numFmtId="168" fontId="1" fillId="0" borderId="0"/>
    <xf numFmtId="0" fontId="2" fillId="0" borderId="0"/>
    <xf numFmtId="165" fontId="2" fillId="0" borderId="0"/>
    <xf numFmtId="165" fontId="8" fillId="0" borderId="0">
      <protection locked="0"/>
    </xf>
    <xf numFmtId="0" fontId="1" fillId="0" borderId="0"/>
    <xf numFmtId="0" fontId="2" fillId="0" borderId="0"/>
    <xf numFmtId="165" fontId="2" fillId="0" borderId="0"/>
    <xf numFmtId="165" fontId="2" fillId="0" borderId="0"/>
    <xf numFmtId="43" fontId="2" fillId="0" borderId="0" applyFont="0" applyFill="0" applyBorder="0" applyAlignment="0" applyProtection="0"/>
    <xf numFmtId="0" fontId="2" fillId="0" borderId="0"/>
    <xf numFmtId="165" fontId="2" fillId="0" borderId="0"/>
    <xf numFmtId="167" fontId="1" fillId="0" borderId="0"/>
    <xf numFmtId="166" fontId="1" fillId="0" borderId="0"/>
    <xf numFmtId="0" fontId="1" fillId="0" borderId="0"/>
    <xf numFmtId="0" fontId="2" fillId="0" borderId="0"/>
    <xf numFmtId="165" fontId="2" fillId="0" borderId="0"/>
    <xf numFmtId="0" fontId="1" fillId="0" borderId="0"/>
    <xf numFmtId="165" fontId="2" fillId="0" borderId="0"/>
    <xf numFmtId="165" fontId="8" fillId="0" borderId="0">
      <protection locked="0"/>
    </xf>
    <xf numFmtId="165" fontId="1" fillId="0" borderId="0"/>
    <xf numFmtId="0" fontId="2" fillId="0" borderId="0"/>
    <xf numFmtId="165" fontId="2" fillId="0" borderId="0"/>
    <xf numFmtId="167" fontId="1" fillId="0" borderId="0"/>
    <xf numFmtId="0" fontId="2" fillId="0" borderId="0"/>
    <xf numFmtId="165" fontId="8" fillId="0" borderId="0">
      <protection locked="0"/>
    </xf>
    <xf numFmtId="165" fontId="2" fillId="0" borderId="0"/>
    <xf numFmtId="165" fontId="1" fillId="0" borderId="0"/>
    <xf numFmtId="0" fontId="2" fillId="0" borderId="0"/>
    <xf numFmtId="0" fontId="2" fillId="0" borderId="0"/>
    <xf numFmtId="165" fontId="2" fillId="0" borderId="0"/>
    <xf numFmtId="0" fontId="2" fillId="0" borderId="0"/>
    <xf numFmtId="0" fontId="2" fillId="0" borderId="0"/>
    <xf numFmtId="165" fontId="1" fillId="0" borderId="0"/>
    <xf numFmtId="0" fontId="2" fillId="0" borderId="0"/>
    <xf numFmtId="0" fontId="8" fillId="0" borderId="0">
      <protection locked="0"/>
    </xf>
    <xf numFmtId="165" fontId="8" fillId="0" borderId="0">
      <protection locked="0"/>
    </xf>
    <xf numFmtId="165" fontId="2" fillId="0" borderId="0"/>
    <xf numFmtId="165" fontId="8" fillId="0" borderId="0">
      <protection locked="0"/>
    </xf>
    <xf numFmtId="167" fontId="2" fillId="0" borderId="0"/>
    <xf numFmtId="0" fontId="2" fillId="0" borderId="0"/>
    <xf numFmtId="165" fontId="9" fillId="0" borderId="0"/>
    <xf numFmtId="165" fontId="2" fillId="0" borderId="0"/>
    <xf numFmtId="165" fontId="1" fillId="0" borderId="0"/>
    <xf numFmtId="167" fontId="1" fillId="0" borderId="0"/>
    <xf numFmtId="0" fontId="2" fillId="0" borderId="0"/>
    <xf numFmtId="165" fontId="1" fillId="0" borderId="0"/>
    <xf numFmtId="165" fontId="2" fillId="0" borderId="0"/>
    <xf numFmtId="165" fontId="8" fillId="0" borderId="0">
      <protection locked="0"/>
    </xf>
    <xf numFmtId="0" fontId="2" fillId="0" borderId="0"/>
    <xf numFmtId="0" fontId="2" fillId="0" borderId="0"/>
    <xf numFmtId="166" fontId="1" fillId="0" borderId="0"/>
    <xf numFmtId="166" fontId="1" fillId="0" borderId="0"/>
    <xf numFmtId="0" fontId="10" fillId="0" borderId="0">
      <protection locked="0"/>
    </xf>
    <xf numFmtId="166" fontId="1" fillId="0" borderId="0"/>
    <xf numFmtId="0" fontId="10" fillId="0" borderId="0">
      <protection locked="0"/>
    </xf>
    <xf numFmtId="165" fontId="1" fillId="0" borderId="0"/>
    <xf numFmtId="165" fontId="1" fillId="0" borderId="0"/>
    <xf numFmtId="0" fontId="1" fillId="0" borderId="0"/>
    <xf numFmtId="168" fontId="1" fillId="0" borderId="0"/>
    <xf numFmtId="0" fontId="10" fillId="0" borderId="0">
      <protection locked="0"/>
    </xf>
    <xf numFmtId="165" fontId="1" fillId="0" borderId="0"/>
    <xf numFmtId="165" fontId="1" fillId="0" borderId="0"/>
    <xf numFmtId="0" fontId="8" fillId="0" borderId="0">
      <protection locked="0"/>
    </xf>
    <xf numFmtId="0" fontId="1" fillId="0" borderId="0"/>
    <xf numFmtId="0" fontId="2" fillId="0" borderId="0"/>
    <xf numFmtId="0" fontId="11" fillId="0" borderId="0"/>
    <xf numFmtId="43" fontId="2" fillId="0" borderId="0" applyFont="0" applyFill="0" applyBorder="0" applyAlignment="0" applyProtection="0"/>
    <xf numFmtId="165" fontId="1" fillId="0" borderId="0"/>
    <xf numFmtId="165" fontId="2" fillId="0" borderId="0"/>
    <xf numFmtId="165" fontId="11" fillId="0" borderId="0"/>
    <xf numFmtId="0" fontId="1" fillId="0" borderId="0"/>
    <xf numFmtId="168" fontId="2" fillId="0" borderId="0"/>
    <xf numFmtId="0" fontId="2" fillId="0" borderId="0"/>
    <xf numFmtId="0" fontId="3" fillId="0" borderId="0"/>
    <xf numFmtId="165" fontId="2" fillId="0" borderId="0"/>
    <xf numFmtId="167" fontId="1" fillId="0" borderId="0"/>
    <xf numFmtId="0" fontId="2" fillId="0" borderId="0"/>
    <xf numFmtId="165" fontId="9" fillId="0" borderId="0"/>
    <xf numFmtId="165" fontId="1" fillId="0" borderId="0"/>
    <xf numFmtId="0" fontId="1" fillId="0" borderId="0"/>
    <xf numFmtId="0" fontId="3" fillId="0" borderId="0"/>
    <xf numFmtId="165" fontId="2" fillId="0" borderId="0"/>
    <xf numFmtId="0" fontId="1" fillId="0" borderId="0"/>
    <xf numFmtId="0" fontId="11" fillId="0" borderId="0"/>
    <xf numFmtId="0" fontId="8" fillId="0" borderId="0">
      <protection locked="0"/>
    </xf>
    <xf numFmtId="0" fontId="2" fillId="0" borderId="0"/>
    <xf numFmtId="167" fontId="2" fillId="0" borderId="0"/>
    <xf numFmtId="0" fontId="3" fillId="0" borderId="0"/>
    <xf numFmtId="0" fontId="2" fillId="0" borderId="0"/>
    <xf numFmtId="165" fontId="8" fillId="0" borderId="0">
      <protection locked="0"/>
    </xf>
    <xf numFmtId="0" fontId="2" fillId="0" borderId="0"/>
    <xf numFmtId="0" fontId="8" fillId="0" borderId="0">
      <protection locked="0"/>
    </xf>
    <xf numFmtId="165" fontId="2" fillId="0" borderId="0"/>
    <xf numFmtId="165" fontId="2" fillId="0" borderId="0"/>
    <xf numFmtId="0" fontId="2" fillId="0" borderId="0"/>
    <xf numFmtId="0" fontId="2" fillId="0" borderId="0"/>
    <xf numFmtId="43" fontId="2" fillId="0" borderId="0" applyFont="0" applyFill="0" applyBorder="0" applyAlignment="0" applyProtection="0"/>
    <xf numFmtId="165" fontId="11" fillId="0" borderId="0"/>
    <xf numFmtId="0" fontId="3" fillId="0" borderId="0"/>
    <xf numFmtId="0" fontId="2" fillId="0" borderId="0"/>
    <xf numFmtId="165" fontId="2" fillId="0" borderId="0"/>
    <xf numFmtId="165" fontId="2" fillId="0" borderId="0"/>
    <xf numFmtId="0" fontId="2" fillId="0" borderId="0"/>
    <xf numFmtId="165" fontId="2" fillId="0" borderId="0"/>
    <xf numFmtId="165" fontId="2" fillId="0" borderId="0"/>
    <xf numFmtId="0" fontId="8" fillId="0" borderId="0">
      <protection locked="0"/>
    </xf>
    <xf numFmtId="165" fontId="2" fillId="0" borderId="0"/>
    <xf numFmtId="0" fontId="1" fillId="0" borderId="0"/>
    <xf numFmtId="165" fontId="2" fillId="0" borderId="0"/>
    <xf numFmtId="165" fontId="1" fillId="0" borderId="0"/>
    <xf numFmtId="166" fontId="1" fillId="0" borderId="0"/>
    <xf numFmtId="165" fontId="1" fillId="0" borderId="0"/>
    <xf numFmtId="165" fontId="1" fillId="0" borderId="0"/>
    <xf numFmtId="165" fontId="2" fillId="0" borderId="0"/>
    <xf numFmtId="165" fontId="2" fillId="0" borderId="0"/>
    <xf numFmtId="165" fontId="11" fillId="0" borderId="0"/>
    <xf numFmtId="0" fontId="7" fillId="0" borderId="0">
      <protection locked="0"/>
    </xf>
    <xf numFmtId="0" fontId="11" fillId="0" borderId="0"/>
    <xf numFmtId="0" fontId="11" fillId="0" borderId="0"/>
    <xf numFmtId="165" fontId="11" fillId="0" borderId="0"/>
    <xf numFmtId="165" fontId="1" fillId="0" borderId="0"/>
    <xf numFmtId="0" fontId="2" fillId="0" borderId="0"/>
    <xf numFmtId="165" fontId="2" fillId="0" borderId="0"/>
    <xf numFmtId="165" fontId="2" fillId="0" borderId="0"/>
    <xf numFmtId="165" fontId="2" fillId="0" borderId="0"/>
    <xf numFmtId="165" fontId="2" fillId="0" borderId="0"/>
    <xf numFmtId="165" fontId="2" fillId="0" borderId="0"/>
    <xf numFmtId="165" fontId="1" fillId="0" borderId="0"/>
    <xf numFmtId="165" fontId="1" fillId="0" borderId="0"/>
    <xf numFmtId="165" fontId="1" fillId="0" borderId="0"/>
    <xf numFmtId="165" fontId="1" fillId="0" borderId="0"/>
    <xf numFmtId="165" fontId="1" fillId="0" borderId="0"/>
    <xf numFmtId="165" fontId="1" fillId="0" borderId="0"/>
    <xf numFmtId="0" fontId="2" fillId="0" borderId="0"/>
    <xf numFmtId="0" fontId="8" fillId="0" borderId="0">
      <protection locked="0"/>
    </xf>
    <xf numFmtId="165" fontId="8" fillId="0" borderId="0">
      <protection locked="0"/>
    </xf>
    <xf numFmtId="165" fontId="8" fillId="0" borderId="0">
      <protection locked="0"/>
    </xf>
    <xf numFmtId="165" fontId="8" fillId="0" borderId="0">
      <protection locked="0"/>
    </xf>
    <xf numFmtId="165" fontId="8" fillId="0" borderId="0">
      <protection locked="0"/>
    </xf>
    <xf numFmtId="165" fontId="8" fillId="0" borderId="0">
      <protection locked="0"/>
    </xf>
    <xf numFmtId="165" fontId="1" fillId="0" borderId="0"/>
    <xf numFmtId="165" fontId="9" fillId="0" borderId="0"/>
    <xf numFmtId="165" fontId="2" fillId="0" borderId="0"/>
    <xf numFmtId="165" fontId="1" fillId="0" borderId="0"/>
    <xf numFmtId="165" fontId="1" fillId="0" borderId="0"/>
    <xf numFmtId="165" fontId="8" fillId="0" borderId="0">
      <protection locked="0"/>
    </xf>
    <xf numFmtId="165" fontId="2" fillId="0" borderId="0"/>
    <xf numFmtId="165" fontId="2" fillId="0" borderId="0"/>
    <xf numFmtId="165" fontId="8" fillId="0" borderId="0">
      <protection locked="0"/>
    </xf>
    <xf numFmtId="165" fontId="8" fillId="0" borderId="0">
      <protection locked="0"/>
    </xf>
    <xf numFmtId="165" fontId="2" fillId="0" borderId="0"/>
    <xf numFmtId="165" fontId="2" fillId="0" borderId="0"/>
    <xf numFmtId="0" fontId="8" fillId="0" borderId="0">
      <protection locked="0"/>
    </xf>
    <xf numFmtId="0" fontId="3" fillId="0" borderId="0"/>
    <xf numFmtId="0" fontId="1" fillId="0" borderId="0"/>
    <xf numFmtId="165" fontId="1" fillId="0" borderId="0"/>
    <xf numFmtId="165" fontId="1" fillId="0" borderId="0"/>
    <xf numFmtId="165" fontId="1" fillId="0" borderId="0"/>
    <xf numFmtId="165" fontId="1" fillId="0" borderId="0"/>
    <xf numFmtId="165" fontId="1" fillId="0" borderId="0"/>
    <xf numFmtId="0" fontId="10" fillId="0" borderId="0">
      <protection locked="0"/>
    </xf>
    <xf numFmtId="0" fontId="1" fillId="0" borderId="0"/>
    <xf numFmtId="0" fontId="2" fillId="0" borderId="0"/>
    <xf numFmtId="0" fontId="2" fillId="0" borderId="0"/>
    <xf numFmtId="165" fontId="11" fillId="0" borderId="0"/>
    <xf numFmtId="165" fontId="2" fillId="0" borderId="0"/>
    <xf numFmtId="165" fontId="2" fillId="0" borderId="0"/>
    <xf numFmtId="165" fontId="2" fillId="0" borderId="0"/>
    <xf numFmtId="165" fontId="11" fillId="0" borderId="0"/>
    <xf numFmtId="0" fontId="2" fillId="0" borderId="0"/>
    <xf numFmtId="0" fontId="2" fillId="0" borderId="0"/>
    <xf numFmtId="165" fontId="2" fillId="0" borderId="0"/>
    <xf numFmtId="165" fontId="2" fillId="0" borderId="0"/>
    <xf numFmtId="0" fontId="2" fillId="0" borderId="0"/>
    <xf numFmtId="0" fontId="7" fillId="0" borderId="0">
      <protection locked="0"/>
    </xf>
    <xf numFmtId="165" fontId="2" fillId="0" borderId="0"/>
    <xf numFmtId="0" fontId="7" fillId="0" borderId="0">
      <protection locked="0"/>
    </xf>
    <xf numFmtId="0" fontId="2" fillId="0" borderId="0"/>
    <xf numFmtId="0" fontId="2" fillId="0" borderId="0"/>
    <xf numFmtId="0" fontId="2" fillId="0" borderId="0"/>
    <xf numFmtId="165" fontId="2" fillId="0" borderId="0"/>
    <xf numFmtId="165" fontId="2" fillId="0" borderId="0"/>
    <xf numFmtId="0" fontId="10" fillId="0" borderId="0">
      <protection locked="0"/>
    </xf>
    <xf numFmtId="0" fontId="4" fillId="0" borderId="0"/>
    <xf numFmtId="0" fontId="2" fillId="0" borderId="0"/>
    <xf numFmtId="0" fontId="2" fillId="0" borderId="0"/>
    <xf numFmtId="168" fontId="2" fillId="0" borderId="0"/>
    <xf numFmtId="0" fontId="1" fillId="0" borderId="0"/>
    <xf numFmtId="166" fontId="2" fillId="0" borderId="0"/>
    <xf numFmtId="0" fontId="2" fillId="0" borderId="0"/>
    <xf numFmtId="166" fontId="1" fillId="0" borderId="0"/>
    <xf numFmtId="0" fontId="1" fillId="0" borderId="0"/>
    <xf numFmtId="0" fontId="2" fillId="0" borderId="0"/>
    <xf numFmtId="0" fontId="2" fillId="0" borderId="0"/>
    <xf numFmtId="167" fontId="2" fillId="0" borderId="0"/>
    <xf numFmtId="0" fontId="2" fillId="0" borderId="0"/>
    <xf numFmtId="0" fontId="2" fillId="0" borderId="0"/>
    <xf numFmtId="169" fontId="2" fillId="0" borderId="0"/>
    <xf numFmtId="166" fontId="1" fillId="0" borderId="0"/>
    <xf numFmtId="0" fontId="8" fillId="0" borderId="0">
      <protection locked="0"/>
    </xf>
    <xf numFmtId="167" fontId="1" fillId="0" borderId="0"/>
    <xf numFmtId="0" fontId="8" fillId="0" borderId="0">
      <protection locked="0"/>
    </xf>
    <xf numFmtId="167" fontId="1" fillId="0" borderId="0"/>
    <xf numFmtId="0" fontId="1" fillId="0" borderId="0"/>
    <xf numFmtId="0" fontId="8" fillId="0" borderId="0">
      <protection locked="0"/>
    </xf>
    <xf numFmtId="0" fontId="1" fillId="0" borderId="0"/>
    <xf numFmtId="0" fontId="8" fillId="0" borderId="0">
      <protection locked="0"/>
    </xf>
    <xf numFmtId="166" fontId="1" fillId="0" borderId="0"/>
    <xf numFmtId="166" fontId="2" fillId="0" borderId="0"/>
    <xf numFmtId="167" fontId="1" fillId="0" borderId="0"/>
    <xf numFmtId="0" fontId="11" fillId="0" borderId="0"/>
    <xf numFmtId="166" fontId="2" fillId="0" borderId="0"/>
    <xf numFmtId="0" fontId="2" fillId="0" borderId="0"/>
    <xf numFmtId="0" fontId="2" fillId="0" borderId="0"/>
    <xf numFmtId="168" fontId="2" fillId="0" borderId="0"/>
    <xf numFmtId="0" fontId="2" fillId="0" borderId="0"/>
    <xf numFmtId="168" fontId="1" fillId="0" borderId="0"/>
    <xf numFmtId="0" fontId="2" fillId="0" borderId="0"/>
    <xf numFmtId="168" fontId="1" fillId="0" borderId="0"/>
    <xf numFmtId="165" fontId="2" fillId="0" borderId="0"/>
    <xf numFmtId="168" fontId="2" fillId="0" borderId="0"/>
    <xf numFmtId="0" fontId="3" fillId="0" borderId="0"/>
    <xf numFmtId="0" fontId="11" fillId="0" borderId="0"/>
    <xf numFmtId="0" fontId="3" fillId="0" borderId="0"/>
    <xf numFmtId="0" fontId="11" fillId="0" borderId="0"/>
    <xf numFmtId="0" fontId="2" fillId="0" borderId="0"/>
    <xf numFmtId="167" fontId="2" fillId="0" borderId="0"/>
    <xf numFmtId="0" fontId="2" fillId="0" borderId="0"/>
    <xf numFmtId="0" fontId="2" fillId="0" borderId="0"/>
    <xf numFmtId="167" fontId="1" fillId="0" borderId="0"/>
    <xf numFmtId="165" fontId="1" fillId="0" borderId="0"/>
    <xf numFmtId="165" fontId="2" fillId="0" borderId="0"/>
    <xf numFmtId="0" fontId="2" fillId="0" borderId="0"/>
    <xf numFmtId="165" fontId="2" fillId="0" borderId="0"/>
    <xf numFmtId="0" fontId="2" fillId="0" borderId="0"/>
    <xf numFmtId="165" fontId="2" fillId="0" borderId="0"/>
    <xf numFmtId="165" fontId="2" fillId="0" borderId="0"/>
    <xf numFmtId="0" fontId="8" fillId="0" borderId="0">
      <protection locked="0"/>
    </xf>
    <xf numFmtId="165" fontId="2" fillId="0" borderId="0"/>
    <xf numFmtId="0" fontId="1" fillId="0" borderId="0"/>
    <xf numFmtId="165" fontId="2" fillId="0" borderId="0"/>
    <xf numFmtId="165" fontId="1" fillId="0" borderId="0"/>
    <xf numFmtId="166" fontId="1" fillId="0" borderId="0"/>
    <xf numFmtId="165" fontId="1" fillId="0" borderId="0"/>
    <xf numFmtId="165" fontId="1" fillId="0" borderId="0"/>
    <xf numFmtId="165" fontId="2" fillId="0" borderId="0"/>
    <xf numFmtId="165" fontId="2" fillId="0" borderId="0"/>
    <xf numFmtId="165" fontId="11" fillId="0" borderId="0"/>
    <xf numFmtId="0" fontId="7" fillId="0" borderId="0">
      <protection locked="0"/>
    </xf>
    <xf numFmtId="0" fontId="11" fillId="0" borderId="0"/>
    <xf numFmtId="0" fontId="11" fillId="0" borderId="0"/>
    <xf numFmtId="165" fontId="11" fillId="0" borderId="0"/>
    <xf numFmtId="165" fontId="1" fillId="0" borderId="0"/>
    <xf numFmtId="0" fontId="2" fillId="0" borderId="0"/>
    <xf numFmtId="165" fontId="2" fillId="0" borderId="0"/>
    <xf numFmtId="165" fontId="2" fillId="0" borderId="0"/>
    <xf numFmtId="165" fontId="2" fillId="0" borderId="0"/>
    <xf numFmtId="165" fontId="2" fillId="0" borderId="0"/>
    <xf numFmtId="165" fontId="2" fillId="0" borderId="0"/>
    <xf numFmtId="165" fontId="1" fillId="0" borderId="0"/>
    <xf numFmtId="165" fontId="1" fillId="0" borderId="0"/>
    <xf numFmtId="165" fontId="1" fillId="0" borderId="0"/>
    <xf numFmtId="165" fontId="1" fillId="0" borderId="0"/>
    <xf numFmtId="165" fontId="1" fillId="0" borderId="0"/>
    <xf numFmtId="165" fontId="1" fillId="0" borderId="0"/>
    <xf numFmtId="0" fontId="2" fillId="0" borderId="0"/>
    <xf numFmtId="0" fontId="8" fillId="0" borderId="0">
      <protection locked="0"/>
    </xf>
    <xf numFmtId="165" fontId="8" fillId="0" borderId="0">
      <protection locked="0"/>
    </xf>
    <xf numFmtId="165" fontId="8" fillId="0" borderId="0">
      <protection locked="0"/>
    </xf>
    <xf numFmtId="165" fontId="8" fillId="0" borderId="0">
      <protection locked="0"/>
    </xf>
    <xf numFmtId="165" fontId="8" fillId="0" borderId="0">
      <protection locked="0"/>
    </xf>
    <xf numFmtId="165" fontId="8" fillId="0" borderId="0">
      <protection locked="0"/>
    </xf>
    <xf numFmtId="165" fontId="1" fillId="0" borderId="0"/>
    <xf numFmtId="165" fontId="9" fillId="0" borderId="0"/>
    <xf numFmtId="165" fontId="2" fillId="0" borderId="0"/>
    <xf numFmtId="165" fontId="1" fillId="0" borderId="0"/>
    <xf numFmtId="165" fontId="1" fillId="0" borderId="0"/>
    <xf numFmtId="165" fontId="8" fillId="0" borderId="0">
      <protection locked="0"/>
    </xf>
    <xf numFmtId="165" fontId="2" fillId="0" borderId="0"/>
    <xf numFmtId="165" fontId="2" fillId="0" borderId="0"/>
    <xf numFmtId="165" fontId="8" fillId="0" borderId="0">
      <protection locked="0"/>
    </xf>
    <xf numFmtId="165" fontId="8" fillId="0" borderId="0">
      <protection locked="0"/>
    </xf>
    <xf numFmtId="165" fontId="2" fillId="0" borderId="0"/>
    <xf numFmtId="165" fontId="2" fillId="0" borderId="0"/>
    <xf numFmtId="0" fontId="8" fillId="0" borderId="0">
      <protection locked="0"/>
    </xf>
    <xf numFmtId="0" fontId="1" fillId="0" borderId="0"/>
    <xf numFmtId="165" fontId="1" fillId="0" borderId="0"/>
    <xf numFmtId="165" fontId="1" fillId="0" borderId="0"/>
    <xf numFmtId="165" fontId="1" fillId="0" borderId="0"/>
    <xf numFmtId="165" fontId="1" fillId="0" borderId="0"/>
    <xf numFmtId="165" fontId="1" fillId="0" borderId="0"/>
    <xf numFmtId="0" fontId="10" fillId="0" borderId="0">
      <protection locked="0"/>
    </xf>
    <xf numFmtId="0" fontId="1" fillId="0" borderId="0"/>
    <xf numFmtId="0" fontId="2" fillId="0" borderId="0"/>
    <xf numFmtId="0" fontId="2" fillId="0" borderId="0"/>
    <xf numFmtId="165" fontId="11" fillId="0" borderId="0"/>
    <xf numFmtId="165" fontId="2" fillId="0" borderId="0"/>
    <xf numFmtId="165" fontId="2" fillId="0" borderId="0"/>
    <xf numFmtId="165" fontId="2" fillId="0" borderId="0"/>
    <xf numFmtId="165" fontId="11" fillId="0" borderId="0"/>
    <xf numFmtId="0" fontId="2" fillId="0" borderId="0"/>
    <xf numFmtId="165" fontId="2" fillId="0" borderId="0"/>
    <xf numFmtId="165" fontId="2" fillId="0" borderId="0"/>
    <xf numFmtId="0" fontId="2" fillId="0" borderId="0"/>
    <xf numFmtId="0" fontId="7" fillId="0" borderId="0">
      <protection locked="0"/>
    </xf>
    <xf numFmtId="165" fontId="2" fillId="0" borderId="0"/>
    <xf numFmtId="0" fontId="7" fillId="0" borderId="0">
      <protection locked="0"/>
    </xf>
    <xf numFmtId="0" fontId="2" fillId="0" borderId="0"/>
    <xf numFmtId="0" fontId="2" fillId="0" borderId="0"/>
    <xf numFmtId="0" fontId="2" fillId="0" borderId="0"/>
    <xf numFmtId="165" fontId="2" fillId="0" borderId="0"/>
    <xf numFmtId="165" fontId="2" fillId="0" borderId="0"/>
    <xf numFmtId="0" fontId="10" fillId="0" borderId="0">
      <protection locked="0"/>
    </xf>
    <xf numFmtId="0" fontId="2" fillId="0" borderId="0"/>
    <xf numFmtId="168" fontId="2" fillId="0" borderId="0"/>
    <xf numFmtId="0" fontId="1" fillId="0" borderId="0"/>
    <xf numFmtId="166" fontId="2" fillId="0" borderId="0"/>
    <xf numFmtId="0" fontId="2" fillId="0" borderId="0"/>
    <xf numFmtId="166" fontId="1" fillId="0" borderId="0"/>
    <xf numFmtId="0" fontId="1" fillId="0" borderId="0"/>
    <xf numFmtId="0" fontId="2" fillId="0" borderId="0"/>
    <xf numFmtId="0" fontId="2" fillId="0" borderId="0"/>
    <xf numFmtId="167" fontId="2" fillId="0" borderId="0"/>
    <xf numFmtId="0" fontId="2" fillId="0" borderId="0"/>
    <xf numFmtId="0" fontId="2" fillId="0" borderId="0"/>
    <xf numFmtId="169" fontId="2" fillId="0" borderId="0"/>
    <xf numFmtId="166" fontId="1" fillId="0" borderId="0"/>
    <xf numFmtId="0" fontId="8" fillId="0" borderId="0">
      <protection locked="0"/>
    </xf>
    <xf numFmtId="167" fontId="1" fillId="0" borderId="0"/>
    <xf numFmtId="0" fontId="8" fillId="0" borderId="0">
      <protection locked="0"/>
    </xf>
    <xf numFmtId="167" fontId="1" fillId="0" borderId="0"/>
    <xf numFmtId="0" fontId="1" fillId="0" borderId="0"/>
    <xf numFmtId="0" fontId="8" fillId="0" borderId="0">
      <protection locked="0"/>
    </xf>
    <xf numFmtId="0" fontId="1" fillId="0" borderId="0"/>
    <xf numFmtId="0" fontId="8" fillId="0" borderId="0">
      <protection locked="0"/>
    </xf>
    <xf numFmtId="166" fontId="1" fillId="0" borderId="0"/>
    <xf numFmtId="166" fontId="2" fillId="0" borderId="0"/>
    <xf numFmtId="167" fontId="1" fillId="0" borderId="0"/>
    <xf numFmtId="0" fontId="11" fillId="0" borderId="0"/>
    <xf numFmtId="166" fontId="2" fillId="0" borderId="0"/>
    <xf numFmtId="0" fontId="2" fillId="0" borderId="0"/>
    <xf numFmtId="0" fontId="2" fillId="0" borderId="0"/>
    <xf numFmtId="168" fontId="2" fillId="0" borderId="0"/>
    <xf numFmtId="0" fontId="2" fillId="0" borderId="0"/>
    <xf numFmtId="168" fontId="1" fillId="0" borderId="0"/>
    <xf numFmtId="0" fontId="2" fillId="0" borderId="0"/>
    <xf numFmtId="168" fontId="1" fillId="0" borderId="0"/>
    <xf numFmtId="165" fontId="2" fillId="0" borderId="0"/>
    <xf numFmtId="168" fontId="2" fillId="0" borderId="0"/>
    <xf numFmtId="0" fontId="3" fillId="0" borderId="0"/>
    <xf numFmtId="0" fontId="11" fillId="0" borderId="0"/>
    <xf numFmtId="0" fontId="3" fillId="0" borderId="0"/>
    <xf numFmtId="0" fontId="11" fillId="0" borderId="0"/>
    <xf numFmtId="0" fontId="2" fillId="0" borderId="0"/>
    <xf numFmtId="167" fontId="2" fillId="0" borderId="0"/>
    <xf numFmtId="0" fontId="2" fillId="0" borderId="0"/>
    <xf numFmtId="0" fontId="2" fillId="0" borderId="0"/>
    <xf numFmtId="167" fontId="1" fillId="0" borderId="0"/>
    <xf numFmtId="165" fontId="1" fillId="0" borderId="0"/>
    <xf numFmtId="165" fontId="2" fillId="0" borderId="0"/>
    <xf numFmtId="0" fontId="2" fillId="0" borderId="0"/>
    <xf numFmtId="0" fontId="9" fillId="0" borderId="0"/>
    <xf numFmtId="0" fontId="1" fillId="0" borderId="0"/>
  </cellStyleXfs>
  <cellXfs count="947">
    <xf numFmtId="0" fontId="0" fillId="0" borderId="0" xfId="0"/>
    <xf numFmtId="171" fontId="13" fillId="2" borderId="1" xfId="4" applyNumberFormat="1" applyFont="1" applyFill="1" applyBorder="1" applyAlignment="1">
      <alignment horizontal="center" vertical="center" wrapText="1"/>
    </xf>
    <xf numFmtId="1" fontId="13" fillId="2" borderId="1" xfId="0" applyNumberFormat="1" applyFont="1" applyFill="1" applyBorder="1" applyAlignment="1">
      <alignment horizontal="center" vertical="center" wrapText="1"/>
    </xf>
    <xf numFmtId="0" fontId="12" fillId="2" borderId="0" xfId="0" applyFont="1" applyFill="1" applyBorder="1" applyAlignment="1">
      <alignment horizontal="center" wrapText="1"/>
    </xf>
    <xf numFmtId="14" fontId="13" fillId="2" borderId="1" xfId="105" applyNumberFormat="1" applyFont="1" applyFill="1" applyBorder="1" applyAlignment="1">
      <alignment horizontal="center" vertical="center" wrapText="1"/>
    </xf>
    <xf numFmtId="2" fontId="13" fillId="2" borderId="1" xfId="4" applyNumberFormat="1" applyFont="1" applyFill="1" applyBorder="1" applyAlignment="1">
      <alignment horizontal="center" vertical="center" wrapText="1"/>
    </xf>
    <xf numFmtId="0" fontId="13" fillId="2" borderId="1" xfId="105" applyFont="1" applyFill="1" applyBorder="1" applyAlignment="1">
      <alignment horizontal="center" vertical="center" wrapText="1"/>
    </xf>
    <xf numFmtId="167" fontId="13" fillId="2" borderId="1" xfId="105" applyNumberFormat="1" applyFont="1" applyFill="1" applyBorder="1" applyAlignment="1">
      <alignment horizontal="center" vertical="center" wrapText="1"/>
    </xf>
    <xf numFmtId="0" fontId="13" fillId="2" borderId="1" xfId="20" applyFont="1" applyFill="1" applyBorder="1" applyAlignment="1">
      <alignment horizontal="center" vertical="center" wrapText="1"/>
    </xf>
    <xf numFmtId="1" fontId="13" fillId="2" borderId="1" xfId="105" applyNumberFormat="1" applyFont="1" applyFill="1" applyBorder="1" applyAlignment="1">
      <alignment horizontal="center" vertical="center" wrapText="1"/>
    </xf>
    <xf numFmtId="168" fontId="13" fillId="2" borderId="1" xfId="20" applyNumberFormat="1" applyFont="1" applyFill="1" applyBorder="1" applyAlignment="1">
      <alignment horizontal="center" vertical="center" wrapText="1"/>
    </xf>
    <xf numFmtId="14" fontId="13" fillId="2" borderId="1" xfId="1" applyNumberFormat="1" applyFont="1" applyFill="1" applyBorder="1" applyAlignment="1">
      <alignment horizontal="center" vertical="center" wrapText="1"/>
    </xf>
    <xf numFmtId="12" fontId="13" fillId="2" borderId="1" xfId="0" applyNumberFormat="1" applyFont="1" applyFill="1" applyBorder="1" applyAlignment="1">
      <alignment horizontal="left" vertical="center" wrapText="1"/>
    </xf>
    <xf numFmtId="170" fontId="13" fillId="2" borderId="1" xfId="0" applyNumberFormat="1" applyFont="1" applyFill="1" applyBorder="1" applyAlignment="1" applyProtection="1">
      <alignment horizontal="center" vertical="center" wrapText="1"/>
    </xf>
    <xf numFmtId="170" fontId="13" fillId="2" borderId="1" xfId="120" applyNumberFormat="1" applyFont="1" applyFill="1" applyBorder="1" applyAlignment="1">
      <alignment horizontal="center" vertical="center" wrapText="1"/>
    </xf>
    <xf numFmtId="0" fontId="13" fillId="2" borderId="1" xfId="0" applyFont="1" applyFill="1" applyBorder="1" applyAlignment="1" applyProtection="1">
      <alignment horizontal="center" vertical="center" wrapText="1"/>
      <protection locked="0"/>
    </xf>
    <xf numFmtId="49" fontId="13" fillId="2" borderId="1" xfId="127" applyNumberFormat="1" applyFont="1" applyFill="1" applyBorder="1" applyAlignment="1" applyProtection="1">
      <alignment horizontal="center" vertical="center" wrapText="1"/>
    </xf>
    <xf numFmtId="49" fontId="13" fillId="2" borderId="1" xfId="4" applyNumberFormat="1" applyFont="1" applyFill="1" applyBorder="1" applyAlignment="1" applyProtection="1">
      <alignment horizontal="center" vertical="center" wrapText="1"/>
    </xf>
    <xf numFmtId="14" fontId="13" fillId="2" borderId="1" xfId="4" applyNumberFormat="1" applyFont="1" applyFill="1" applyBorder="1" applyAlignment="1">
      <alignment horizontal="center" vertical="center" wrapText="1"/>
    </xf>
    <xf numFmtId="171" fontId="13" fillId="2" borderId="1" xfId="4" applyNumberFormat="1" applyFont="1" applyFill="1" applyBorder="1" applyAlignment="1" applyProtection="1">
      <alignment horizontal="center" vertical="center" wrapText="1"/>
    </xf>
    <xf numFmtId="165" fontId="13" fillId="2" borderId="1" xfId="31" applyNumberFormat="1" applyFont="1" applyFill="1" applyBorder="1" applyAlignment="1" applyProtection="1">
      <alignment horizontal="center" vertical="center" wrapText="1"/>
      <protection locked="0"/>
    </xf>
    <xf numFmtId="173" fontId="13" fillId="2" borderId="1" xfId="4" applyNumberFormat="1" applyFont="1" applyFill="1" applyBorder="1" applyAlignment="1">
      <alignment horizontal="center" vertical="center" wrapText="1"/>
    </xf>
    <xf numFmtId="3" fontId="13" fillId="2" borderId="1" xfId="89" applyNumberFormat="1" applyFont="1" applyFill="1" applyBorder="1" applyAlignment="1">
      <alignment horizontal="center" vertical="center" wrapText="1"/>
    </xf>
    <xf numFmtId="14" fontId="13" fillId="2" borderId="1" xfId="117" applyNumberFormat="1" applyFont="1" applyFill="1" applyBorder="1" applyAlignment="1">
      <alignment horizontal="center" vertical="center" wrapText="1"/>
    </xf>
    <xf numFmtId="49" fontId="13" fillId="2" borderId="1" xfId="4" applyNumberFormat="1" applyFont="1" applyFill="1" applyBorder="1" applyAlignment="1">
      <alignment horizontal="center" vertical="center" wrapText="1"/>
    </xf>
    <xf numFmtId="14" fontId="13" fillId="2" borderId="1" xfId="111" applyNumberFormat="1" applyFont="1" applyFill="1" applyBorder="1" applyAlignment="1">
      <alignment horizontal="center" vertical="center" wrapText="1"/>
    </xf>
    <xf numFmtId="2" fontId="13" fillId="2" borderId="1" xfId="118" applyNumberFormat="1" applyFont="1" applyFill="1" applyBorder="1" applyAlignment="1">
      <alignment horizontal="center" vertical="center" wrapText="1"/>
    </xf>
    <xf numFmtId="14" fontId="13" fillId="2" borderId="1" xfId="118" applyNumberFormat="1" applyFont="1" applyFill="1" applyBorder="1" applyAlignment="1">
      <alignment horizontal="center" vertical="center" wrapText="1"/>
    </xf>
    <xf numFmtId="49" fontId="13" fillId="2" borderId="1" xfId="149" applyNumberFormat="1" applyFont="1" applyFill="1" applyBorder="1" applyAlignment="1" applyProtection="1">
      <alignment horizontal="center" vertical="center" wrapText="1"/>
      <protection locked="0"/>
    </xf>
    <xf numFmtId="0" fontId="13" fillId="2" borderId="1" xfId="126" applyFont="1" applyFill="1" applyBorder="1" applyAlignment="1">
      <alignment horizontal="center" vertical="center" wrapText="1"/>
    </xf>
    <xf numFmtId="14" fontId="13" fillId="2" borderId="1" xfId="123" applyNumberFormat="1" applyFont="1" applyFill="1" applyBorder="1" applyAlignment="1">
      <alignment horizontal="center" vertical="center" wrapText="1"/>
    </xf>
    <xf numFmtId="14" fontId="13" fillId="2" borderId="1" xfId="123" applyNumberFormat="1" applyFont="1" applyFill="1" applyBorder="1" applyAlignment="1" applyProtection="1">
      <alignment horizontal="center" vertical="center" wrapText="1"/>
    </xf>
    <xf numFmtId="14" fontId="13" fillId="2" borderId="1" xfId="126" applyNumberFormat="1" applyFont="1" applyFill="1" applyBorder="1" applyAlignment="1" applyProtection="1">
      <alignment horizontal="center" vertical="center" wrapText="1"/>
    </xf>
    <xf numFmtId="14" fontId="13" fillId="2" borderId="1" xfId="0" applyNumberFormat="1" applyFont="1" applyFill="1" applyBorder="1" applyAlignment="1" applyProtection="1">
      <alignment horizontal="center" vertical="center" wrapText="1"/>
      <protection locked="0"/>
    </xf>
    <xf numFmtId="2" fontId="13" fillId="2" borderId="1" xfId="4" applyNumberFormat="1" applyFont="1" applyFill="1" applyBorder="1" applyAlignment="1" applyProtection="1">
      <alignment horizontal="center" vertical="center" wrapText="1"/>
    </xf>
    <xf numFmtId="14" fontId="13" fillId="2" borderId="1" xfId="4" applyNumberFormat="1" applyFont="1" applyFill="1" applyBorder="1" applyAlignment="1" applyProtection="1">
      <alignment horizontal="center" vertical="center" wrapText="1"/>
    </xf>
    <xf numFmtId="2" fontId="13" fillId="2" borderId="1" xfId="123" applyNumberFormat="1" applyFont="1" applyFill="1" applyBorder="1" applyAlignment="1" applyProtection="1">
      <alignment horizontal="center" vertical="center" wrapText="1"/>
    </xf>
    <xf numFmtId="171" fontId="13" fillId="2" borderId="1" xfId="4" applyNumberFormat="1" applyFont="1" applyFill="1" applyBorder="1" applyAlignment="1" applyProtection="1">
      <alignment horizontal="center" vertical="center" wrapText="1"/>
      <protection locked="0"/>
    </xf>
    <xf numFmtId="49" fontId="13" fillId="2" borderId="1" xfId="126" applyNumberFormat="1" applyFont="1" applyFill="1" applyBorder="1" applyAlignment="1" applyProtection="1">
      <alignment horizontal="center" vertical="center" wrapText="1"/>
    </xf>
    <xf numFmtId="49" fontId="13" fillId="2" borderId="1" xfId="139" applyNumberFormat="1" applyFont="1" applyFill="1" applyBorder="1" applyAlignment="1" applyProtection="1">
      <alignment horizontal="center" vertical="center" wrapText="1"/>
      <protection locked="0"/>
    </xf>
    <xf numFmtId="171" fontId="13" fillId="2" borderId="1" xfId="113" applyNumberFormat="1" applyFont="1" applyFill="1" applyBorder="1" applyAlignment="1">
      <alignment horizontal="center" vertical="center" wrapText="1"/>
    </xf>
    <xf numFmtId="3" fontId="13" fillId="2" borderId="1" xfId="133" applyNumberFormat="1" applyFont="1" applyFill="1" applyBorder="1" applyAlignment="1">
      <alignment horizontal="center" vertical="center" wrapText="1"/>
    </xf>
    <xf numFmtId="2" fontId="13" fillId="2" borderId="1" xfId="150" applyNumberFormat="1" applyFont="1" applyFill="1" applyBorder="1" applyAlignment="1" applyProtection="1">
      <alignment horizontal="center" vertical="center" wrapText="1"/>
      <protection locked="0"/>
    </xf>
    <xf numFmtId="14" fontId="13" fillId="2" borderId="1" xfId="150" applyNumberFormat="1" applyFont="1" applyFill="1" applyBorder="1" applyAlignment="1" applyProtection="1">
      <alignment horizontal="center" vertical="center" wrapText="1"/>
      <protection locked="0"/>
    </xf>
    <xf numFmtId="2" fontId="13" fillId="2" borderId="1" xfId="151" applyNumberFormat="1" applyFont="1" applyFill="1" applyBorder="1" applyAlignment="1" applyProtection="1">
      <alignment horizontal="center" vertical="center" wrapText="1"/>
      <protection locked="0"/>
    </xf>
    <xf numFmtId="2" fontId="13" fillId="2" borderId="1" xfId="119" applyNumberFormat="1" applyFont="1" applyFill="1" applyBorder="1" applyAlignment="1">
      <alignment horizontal="center" vertical="center" wrapText="1"/>
    </xf>
    <xf numFmtId="1" fontId="13" fillId="2" borderId="1" xfId="110" applyNumberFormat="1" applyFont="1" applyFill="1" applyBorder="1" applyAlignment="1">
      <alignment horizontal="center" vertical="center" wrapText="1"/>
    </xf>
    <xf numFmtId="2" fontId="13" fillId="2" borderId="1" xfId="131" applyNumberFormat="1" applyFont="1" applyFill="1" applyBorder="1" applyAlignment="1" applyProtection="1">
      <alignment horizontal="center" vertical="center" wrapText="1"/>
      <protection locked="0"/>
    </xf>
    <xf numFmtId="2" fontId="13" fillId="2" borderId="1" xfId="72" applyNumberFormat="1" applyFont="1" applyFill="1" applyBorder="1" applyAlignment="1" applyProtection="1">
      <alignment horizontal="center" vertical="center" wrapText="1"/>
      <protection locked="0"/>
    </xf>
    <xf numFmtId="14" fontId="13" fillId="2" borderId="1" xfId="72" applyNumberFormat="1" applyFont="1" applyFill="1" applyBorder="1" applyAlignment="1" applyProtection="1">
      <alignment horizontal="center" vertical="center" wrapText="1"/>
      <protection locked="0"/>
    </xf>
    <xf numFmtId="2" fontId="13" fillId="2" borderId="1" xfId="122" applyNumberFormat="1" applyFont="1" applyFill="1" applyBorder="1" applyAlignment="1" applyProtection="1">
      <alignment horizontal="center" vertical="center" wrapText="1"/>
    </xf>
    <xf numFmtId="14" fontId="13" fillId="2" borderId="1" xfId="122" applyNumberFormat="1" applyFont="1" applyFill="1" applyBorder="1" applyAlignment="1" applyProtection="1">
      <alignment horizontal="center" vertical="center" wrapText="1"/>
    </xf>
    <xf numFmtId="1" fontId="13" fillId="2" borderId="1" xfId="4" applyNumberFormat="1" applyFont="1" applyFill="1" applyBorder="1" applyAlignment="1">
      <alignment horizontal="center" vertical="center" wrapText="1"/>
    </xf>
    <xf numFmtId="165" fontId="13" fillId="2" borderId="1" xfId="117" applyNumberFormat="1" applyFont="1" applyFill="1" applyBorder="1" applyAlignment="1">
      <alignment horizontal="center" vertical="center" wrapText="1"/>
    </xf>
    <xf numFmtId="171" fontId="13" fillId="2" borderId="1" xfId="111" applyNumberFormat="1" applyFont="1" applyFill="1" applyBorder="1" applyAlignment="1">
      <alignment horizontal="center" vertical="center" wrapText="1"/>
    </xf>
    <xf numFmtId="49" fontId="13" fillId="2" borderId="1" xfId="128" applyNumberFormat="1" applyFont="1" applyFill="1" applyBorder="1" applyAlignment="1" applyProtection="1">
      <alignment horizontal="center" vertical="center" wrapText="1"/>
    </xf>
    <xf numFmtId="3" fontId="13" fillId="2" borderId="1" xfId="16" applyNumberFormat="1" applyFont="1" applyFill="1" applyBorder="1" applyAlignment="1">
      <alignment horizontal="center" vertical="center" wrapText="1"/>
    </xf>
    <xf numFmtId="0" fontId="13" fillId="2" borderId="1" xfId="112" applyFont="1" applyFill="1" applyBorder="1" applyAlignment="1" applyProtection="1">
      <alignment horizontal="center" vertical="center" wrapText="1"/>
    </xf>
    <xf numFmtId="14" fontId="13" fillId="2" borderId="1" xfId="16" applyNumberFormat="1" applyFont="1" applyFill="1" applyBorder="1" applyAlignment="1">
      <alignment horizontal="center" vertical="center" wrapText="1"/>
    </xf>
    <xf numFmtId="49" fontId="13" fillId="2" borderId="1" xfId="112" applyNumberFormat="1" applyFont="1" applyFill="1" applyBorder="1" applyAlignment="1" applyProtection="1">
      <alignment horizontal="center" vertical="center" wrapText="1"/>
    </xf>
    <xf numFmtId="0" fontId="13" fillId="2" borderId="1" xfId="128" applyFont="1" applyFill="1" applyBorder="1" applyAlignment="1">
      <alignment horizontal="center" vertical="center" wrapText="1"/>
    </xf>
    <xf numFmtId="0" fontId="13" fillId="2" borderId="3" xfId="0" applyFont="1" applyFill="1" applyBorder="1" applyAlignment="1">
      <alignment horizontal="center" wrapText="1"/>
    </xf>
    <xf numFmtId="0" fontId="18" fillId="2" borderId="1" xfId="0" applyFont="1" applyFill="1" applyBorder="1" applyAlignment="1">
      <alignment horizontal="center" vertical="center" wrapText="1"/>
    </xf>
    <xf numFmtId="1" fontId="18" fillId="2" borderId="1" xfId="0" applyNumberFormat="1" applyFont="1" applyFill="1" applyBorder="1" applyAlignment="1" applyProtection="1">
      <alignment horizontal="center" vertical="center" wrapText="1"/>
    </xf>
    <xf numFmtId="14" fontId="18" fillId="2" borderId="1" xfId="4" applyNumberFormat="1" applyFont="1" applyFill="1" applyBorder="1" applyAlignment="1" applyProtection="1">
      <alignment horizontal="center" vertical="center" wrapText="1"/>
    </xf>
    <xf numFmtId="0" fontId="18" fillId="2" borderId="1" xfId="0" applyNumberFormat="1" applyFont="1" applyFill="1" applyBorder="1" applyAlignment="1" applyProtection="1">
      <alignment horizontal="center" vertical="center" wrapText="1"/>
    </xf>
    <xf numFmtId="14" fontId="18" fillId="2" borderId="1" xfId="0" applyNumberFormat="1" applyFont="1" applyFill="1" applyBorder="1" applyAlignment="1" applyProtection="1">
      <alignment horizontal="center" vertical="center" wrapText="1"/>
    </xf>
    <xf numFmtId="14" fontId="18" fillId="2" borderId="1" xfId="0" applyNumberFormat="1" applyFont="1" applyFill="1" applyBorder="1" applyAlignment="1">
      <alignment horizontal="center" vertical="center" wrapText="1"/>
    </xf>
    <xf numFmtId="12" fontId="18" fillId="2" borderId="1" xfId="0" applyNumberFormat="1" applyFont="1" applyFill="1" applyBorder="1" applyAlignment="1">
      <alignment horizontal="center" vertical="center" wrapText="1"/>
    </xf>
    <xf numFmtId="0" fontId="18" fillId="2" borderId="1" xfId="0" applyNumberFormat="1" applyFont="1" applyFill="1" applyBorder="1" applyAlignment="1">
      <alignment horizontal="center" vertical="center" wrapText="1"/>
    </xf>
    <xf numFmtId="2" fontId="18" fillId="2" borderId="1" xfId="4" applyNumberFormat="1" applyFont="1" applyFill="1" applyBorder="1" applyAlignment="1">
      <alignment horizontal="center" vertical="center" wrapText="1"/>
    </xf>
    <xf numFmtId="0" fontId="18" fillId="2" borderId="1" xfId="0" applyFont="1" applyFill="1" applyBorder="1" applyAlignment="1">
      <alignment horizontal="center" wrapText="1"/>
    </xf>
    <xf numFmtId="171" fontId="18" fillId="2" borderId="1" xfId="4" applyNumberFormat="1" applyFont="1" applyFill="1" applyBorder="1" applyAlignment="1">
      <alignment horizontal="center" vertical="center" wrapText="1"/>
    </xf>
    <xf numFmtId="14" fontId="18" fillId="2" borderId="1" xfId="4" applyNumberFormat="1" applyFont="1" applyFill="1" applyBorder="1" applyAlignment="1">
      <alignment horizontal="center" vertical="center" wrapText="1"/>
    </xf>
    <xf numFmtId="49" fontId="18" fillId="2" borderId="1" xfId="127" applyNumberFormat="1" applyFont="1" applyFill="1" applyBorder="1" applyAlignment="1" applyProtection="1">
      <alignment horizontal="center" vertical="center" wrapText="1"/>
    </xf>
    <xf numFmtId="49" fontId="18" fillId="2" borderId="1" xfId="4" applyNumberFormat="1" applyFont="1" applyFill="1" applyBorder="1" applyAlignment="1">
      <alignment horizontal="center" vertical="center" wrapText="1"/>
    </xf>
    <xf numFmtId="0" fontId="13" fillId="2" borderId="1" xfId="0" applyNumberFormat="1" applyFont="1" applyFill="1" applyBorder="1" applyAlignment="1">
      <alignment horizontal="center" vertical="center" wrapText="1"/>
    </xf>
    <xf numFmtId="2" fontId="13" fillId="2" borderId="1" xfId="0" applyNumberFormat="1" applyFont="1" applyFill="1" applyBorder="1" applyAlignment="1" applyProtection="1">
      <alignment horizontal="center" vertical="center" wrapText="1"/>
    </xf>
    <xf numFmtId="0" fontId="13" fillId="2" borderId="1" xfId="0" applyFont="1" applyFill="1" applyBorder="1" applyAlignment="1">
      <alignment horizontal="center" vertical="center" wrapText="1"/>
    </xf>
    <xf numFmtId="1" fontId="13" fillId="2" borderId="1" xfId="0" applyNumberFormat="1" applyFont="1" applyFill="1" applyBorder="1" applyAlignment="1" applyProtection="1">
      <alignment horizontal="center" vertical="center" wrapText="1"/>
    </xf>
    <xf numFmtId="12" fontId="13" fillId="2" borderId="1" xfId="0" applyNumberFormat="1" applyFont="1" applyFill="1" applyBorder="1" applyAlignment="1">
      <alignment horizontal="center" vertical="center" wrapText="1"/>
    </xf>
    <xf numFmtId="14" fontId="13" fillId="2" borderId="1" xfId="0" applyNumberFormat="1" applyFont="1" applyFill="1" applyBorder="1" applyAlignment="1">
      <alignment horizontal="center" vertical="center" wrapText="1"/>
    </xf>
    <xf numFmtId="2" fontId="13" fillId="2" borderId="1" xfId="0" applyNumberFormat="1" applyFont="1" applyFill="1" applyBorder="1" applyAlignment="1">
      <alignment horizontal="center" vertical="center" wrapText="1"/>
    </xf>
    <xf numFmtId="14" fontId="13" fillId="2" borderId="1" xfId="0" applyNumberFormat="1" applyFont="1" applyFill="1" applyBorder="1" applyAlignment="1" applyProtection="1">
      <alignment horizontal="center" vertical="center" wrapText="1"/>
    </xf>
    <xf numFmtId="0" fontId="13" fillId="2" borderId="1" xfId="114" applyFont="1" applyFill="1" applyBorder="1" applyAlignment="1">
      <alignment horizontal="center" vertical="center" wrapText="1"/>
    </xf>
    <xf numFmtId="0" fontId="13" fillId="2" borderId="1" xfId="0" applyNumberFormat="1" applyFont="1" applyFill="1" applyBorder="1" applyAlignment="1" applyProtection="1">
      <alignment horizontal="center" vertical="center" wrapText="1"/>
    </xf>
    <xf numFmtId="0" fontId="13" fillId="2" borderId="1" xfId="0" applyFont="1" applyFill="1" applyBorder="1" applyAlignment="1">
      <alignment horizontal="left" vertical="top" wrapText="1"/>
    </xf>
    <xf numFmtId="0" fontId="13" fillId="2" borderId="1" xfId="0" applyFont="1" applyFill="1" applyBorder="1" applyAlignment="1">
      <alignment horizontal="center" wrapText="1"/>
    </xf>
    <xf numFmtId="0" fontId="13" fillId="2" borderId="0" xfId="0" applyFont="1" applyFill="1" applyBorder="1" applyAlignment="1">
      <alignment horizontal="center" wrapText="1"/>
    </xf>
    <xf numFmtId="49" fontId="13" fillId="2" borderId="1" xfId="0" applyNumberFormat="1" applyFont="1" applyFill="1" applyBorder="1" applyAlignment="1">
      <alignment horizontal="center" vertical="center" wrapText="1"/>
    </xf>
    <xf numFmtId="49" fontId="13" fillId="2" borderId="1" xfId="0" applyNumberFormat="1" applyFont="1" applyFill="1" applyBorder="1" applyAlignment="1" applyProtection="1">
      <alignment horizontal="center" vertical="center" wrapText="1"/>
    </xf>
    <xf numFmtId="0" fontId="13" fillId="2" borderId="1" xfId="0" applyNumberFormat="1" applyFont="1" applyFill="1" applyBorder="1" applyAlignment="1">
      <alignment horizontal="left" vertical="top" wrapText="1"/>
    </xf>
    <xf numFmtId="2" fontId="13" fillId="2" borderId="1" xfId="116" applyNumberFormat="1" applyFont="1" applyFill="1" applyBorder="1" applyAlignment="1">
      <alignment horizontal="center" vertical="center" wrapText="1"/>
    </xf>
    <xf numFmtId="173" fontId="13" fillId="2" borderId="1" xfId="0" applyNumberFormat="1" applyFont="1" applyFill="1" applyBorder="1" applyAlignment="1">
      <alignment horizontal="center" vertical="center" wrapText="1"/>
    </xf>
    <xf numFmtId="165" fontId="13" fillId="2" borderId="1" xfId="31" applyNumberFormat="1" applyFont="1" applyFill="1" applyBorder="1" applyAlignment="1">
      <alignment horizontal="center" vertical="center" wrapText="1"/>
    </xf>
    <xf numFmtId="170" fontId="13" fillId="2" borderId="1" xfId="94" quotePrefix="1" applyNumberFormat="1" applyFont="1" applyFill="1" applyBorder="1" applyAlignment="1">
      <alignment horizontal="center" vertical="center" wrapText="1"/>
    </xf>
    <xf numFmtId="14" fontId="13" fillId="2" borderId="1" xfId="109" applyNumberFormat="1" applyFont="1" applyFill="1" applyBorder="1" applyAlignment="1">
      <alignment horizontal="center" vertical="center" wrapText="1"/>
    </xf>
    <xf numFmtId="165" fontId="13" fillId="2" borderId="1" xfId="123" applyNumberFormat="1" applyFont="1" applyFill="1" applyBorder="1" applyAlignment="1">
      <alignment horizontal="center" vertical="center" wrapText="1"/>
    </xf>
    <xf numFmtId="168" fontId="13" fillId="2" borderId="1" xfId="0" applyNumberFormat="1" applyFont="1" applyFill="1" applyBorder="1" applyAlignment="1">
      <alignment horizontal="center" vertical="center" wrapText="1"/>
    </xf>
    <xf numFmtId="3" fontId="13" fillId="2" borderId="1" xfId="83" applyNumberFormat="1" applyFont="1" applyFill="1" applyBorder="1" applyAlignment="1">
      <alignment horizontal="center" vertical="center" wrapText="1"/>
    </xf>
    <xf numFmtId="14" fontId="13" fillId="2" borderId="1" xfId="31" applyNumberFormat="1" applyFont="1" applyFill="1" applyBorder="1" applyAlignment="1">
      <alignment horizontal="center" vertical="center" wrapText="1"/>
    </xf>
    <xf numFmtId="171" fontId="13" fillId="2" borderId="1" xfId="30" applyNumberFormat="1" applyFont="1" applyFill="1" applyBorder="1" applyAlignment="1">
      <alignment horizontal="center" vertical="center" wrapText="1"/>
    </xf>
    <xf numFmtId="14" fontId="13" fillId="2" borderId="1" xfId="30" applyNumberFormat="1" applyFont="1" applyFill="1" applyBorder="1" applyAlignment="1">
      <alignment horizontal="center" vertical="center" wrapText="1"/>
    </xf>
    <xf numFmtId="49" fontId="13" fillId="2" borderId="1" xfId="110" applyNumberFormat="1" applyFont="1" applyFill="1" applyBorder="1" applyAlignment="1" applyProtection="1">
      <alignment horizontal="center" vertical="center" wrapText="1"/>
    </xf>
    <xf numFmtId="14" fontId="13" fillId="2" borderId="1" xfId="110" applyNumberFormat="1" applyFont="1" applyFill="1" applyBorder="1" applyAlignment="1" applyProtection="1">
      <alignment horizontal="center" vertical="center" wrapText="1"/>
    </xf>
    <xf numFmtId="171" fontId="13" fillId="2" borderId="1" xfId="121" applyNumberFormat="1" applyFont="1" applyFill="1" applyBorder="1" applyAlignment="1">
      <alignment horizontal="center" vertical="center" wrapText="1"/>
    </xf>
    <xf numFmtId="14" fontId="13" fillId="2" borderId="1" xfId="121" applyNumberFormat="1" applyFont="1" applyFill="1" applyBorder="1" applyAlignment="1" applyProtection="1">
      <alignment horizontal="center" vertical="center" wrapText="1"/>
    </xf>
    <xf numFmtId="0" fontId="13" fillId="2" borderId="1" xfId="110" applyFont="1" applyFill="1" applyBorder="1" applyAlignment="1">
      <alignment horizontal="center" vertical="center" wrapText="1"/>
    </xf>
    <xf numFmtId="49" fontId="13" fillId="2" borderId="1" xfId="121" applyNumberFormat="1" applyFont="1" applyFill="1" applyBorder="1" applyAlignment="1" applyProtection="1">
      <alignment horizontal="center" vertical="center" wrapText="1"/>
    </xf>
    <xf numFmtId="1" fontId="13" fillId="2" borderId="1" xfId="121" applyNumberFormat="1" applyFont="1" applyFill="1" applyBorder="1" applyAlignment="1">
      <alignment horizontal="center" vertical="center" wrapText="1"/>
    </xf>
    <xf numFmtId="2" fontId="13" fillId="2" borderId="1" xfId="124" applyNumberFormat="1" applyFont="1" applyFill="1" applyBorder="1" applyAlignment="1" applyProtection="1">
      <alignment horizontal="center" vertical="center" wrapText="1"/>
    </xf>
    <xf numFmtId="168" fontId="13" fillId="2" borderId="1" xfId="83" applyNumberFormat="1" applyFont="1" applyFill="1" applyBorder="1" applyAlignment="1">
      <alignment horizontal="center" vertical="center" wrapText="1"/>
    </xf>
    <xf numFmtId="165" fontId="13" fillId="2" borderId="1" xfId="109" applyNumberFormat="1" applyFont="1" applyFill="1" applyBorder="1" applyAlignment="1">
      <alignment horizontal="center" vertical="center" wrapText="1"/>
    </xf>
    <xf numFmtId="49" fontId="13" fillId="2" borderId="1" xfId="115" applyNumberFormat="1" applyFont="1" applyFill="1" applyBorder="1" applyAlignment="1" applyProtection="1">
      <alignment horizontal="center" vertical="center" wrapText="1"/>
    </xf>
    <xf numFmtId="171" fontId="13" fillId="2" borderId="1" xfId="130" applyNumberFormat="1" applyFont="1" applyFill="1" applyBorder="1" applyAlignment="1">
      <alignment horizontal="center" vertical="center" wrapText="1"/>
    </xf>
    <xf numFmtId="0" fontId="16" fillId="2" borderId="0" xfId="0" applyFont="1" applyFill="1" applyBorder="1" applyAlignment="1">
      <alignment horizontal="center" wrapText="1"/>
    </xf>
    <xf numFmtId="1" fontId="14" fillId="2" borderId="1" xfId="0" applyNumberFormat="1" applyFont="1" applyFill="1" applyBorder="1" applyAlignment="1" applyProtection="1">
      <alignment horizontal="center" vertical="center" wrapText="1"/>
    </xf>
    <xf numFmtId="0" fontId="13" fillId="2" borderId="3" xfId="0" applyFont="1" applyFill="1" applyBorder="1" applyAlignment="1">
      <alignment horizontal="center" vertical="center" wrapText="1"/>
    </xf>
    <xf numFmtId="0" fontId="13" fillId="3" borderId="0" xfId="0" applyFont="1" applyFill="1" applyBorder="1" applyAlignment="1">
      <alignment horizontal="center" wrapText="1"/>
    </xf>
    <xf numFmtId="1" fontId="19" fillId="4" borderId="1" xfId="4" applyNumberFormat="1" applyFont="1" applyFill="1" applyBorder="1" applyAlignment="1">
      <alignment horizontal="center" vertical="center" wrapText="1"/>
    </xf>
    <xf numFmtId="14" fontId="19" fillId="4" borderId="1" xfId="4" applyNumberFormat="1" applyFont="1" applyFill="1" applyBorder="1" applyAlignment="1">
      <alignment horizontal="center" vertical="center" wrapText="1"/>
    </xf>
    <xf numFmtId="0" fontId="19" fillId="4" borderId="1" xfId="4" applyNumberFormat="1" applyFont="1" applyFill="1" applyBorder="1" applyAlignment="1">
      <alignment horizontal="center" vertical="center" wrapText="1"/>
    </xf>
    <xf numFmtId="2" fontId="19" fillId="4" borderId="1" xfId="4" applyNumberFormat="1" applyFont="1" applyFill="1" applyBorder="1" applyAlignment="1">
      <alignment horizontal="center" vertical="center" wrapText="1"/>
    </xf>
    <xf numFmtId="172" fontId="19" fillId="4" borderId="1" xfId="89" applyNumberFormat="1" applyFont="1" applyFill="1" applyBorder="1" applyAlignment="1">
      <alignment horizontal="center" vertical="center" wrapText="1"/>
    </xf>
    <xf numFmtId="2" fontId="19" fillId="4" borderId="1" xfId="89" applyNumberFormat="1" applyFont="1" applyFill="1" applyBorder="1" applyAlignment="1">
      <alignment horizontal="center" vertical="center" wrapText="1"/>
    </xf>
    <xf numFmtId="171" fontId="19" fillId="4" borderId="1" xfId="4" applyNumberFormat="1" applyFont="1" applyFill="1" applyBorder="1" applyAlignment="1">
      <alignment horizontal="center" vertical="center" wrapText="1"/>
    </xf>
    <xf numFmtId="0" fontId="19" fillId="4"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3" fillId="3" borderId="1" xfId="0" applyFont="1" applyFill="1" applyBorder="1" applyAlignment="1">
      <alignment horizontal="center" vertical="center" wrapText="1"/>
    </xf>
    <xf numFmtId="0" fontId="12" fillId="2" borderId="1" xfId="0" applyFont="1" applyFill="1" applyBorder="1" applyAlignment="1">
      <alignment horizontal="center" wrapText="1"/>
    </xf>
    <xf numFmtId="1" fontId="17" fillId="3" borderId="1" xfId="0" applyNumberFormat="1" applyFont="1" applyFill="1" applyBorder="1" applyAlignment="1" applyProtection="1">
      <alignment horizontal="center" vertical="center" wrapText="1"/>
    </xf>
    <xf numFmtId="1" fontId="20" fillId="2" borderId="1" xfId="0" applyNumberFormat="1" applyFont="1" applyFill="1" applyBorder="1" applyAlignment="1" applyProtection="1">
      <alignment horizontal="center" vertical="center" wrapText="1"/>
    </xf>
    <xf numFmtId="0" fontId="18" fillId="2" borderId="1" xfId="0" applyFont="1" applyFill="1" applyBorder="1" applyAlignment="1">
      <alignment horizontal="left" vertical="top" wrapText="1"/>
    </xf>
    <xf numFmtId="1" fontId="17" fillId="2" borderId="1" xfId="0" applyNumberFormat="1" applyFont="1" applyFill="1" applyBorder="1" applyAlignment="1" applyProtection="1">
      <alignment horizontal="center" vertical="center" wrapText="1"/>
    </xf>
    <xf numFmtId="14" fontId="21" fillId="4" borderId="1" xfId="4" applyNumberFormat="1" applyFont="1" applyFill="1" applyBorder="1" applyAlignment="1">
      <alignment horizontal="center" vertical="center" wrapText="1"/>
    </xf>
    <xf numFmtId="0" fontId="19" fillId="4" borderId="0" xfId="0" applyFont="1" applyFill="1" applyBorder="1" applyAlignment="1">
      <alignment horizontal="center" vertical="center" wrapText="1"/>
    </xf>
    <xf numFmtId="1" fontId="13" fillId="2" borderId="5" xfId="4" applyNumberFormat="1" applyFont="1" applyFill="1" applyBorder="1" applyAlignment="1">
      <alignment horizontal="center" vertical="center" wrapText="1"/>
    </xf>
    <xf numFmtId="2" fontId="13" fillId="3" borderId="1" xfId="0" applyNumberFormat="1" applyFont="1" applyFill="1" applyBorder="1" applyAlignment="1" applyProtection="1">
      <alignment horizontal="center" vertical="center" wrapText="1"/>
    </xf>
    <xf numFmtId="1" fontId="19" fillId="2" borderId="1" xfId="4" applyNumberFormat="1" applyFont="1" applyFill="1" applyBorder="1" applyAlignment="1">
      <alignment horizontal="center" vertical="center" wrapText="1"/>
    </xf>
    <xf numFmtId="14" fontId="19" fillId="2" borderId="1" xfId="4" applyNumberFormat="1" applyFont="1" applyFill="1" applyBorder="1" applyAlignment="1">
      <alignment horizontal="center" vertical="center" wrapText="1"/>
    </xf>
    <xf numFmtId="0" fontId="19" fillId="2" borderId="1" xfId="4" applyNumberFormat="1" applyFont="1" applyFill="1" applyBorder="1" applyAlignment="1">
      <alignment horizontal="center" vertical="center" wrapText="1"/>
    </xf>
    <xf numFmtId="2" fontId="19" fillId="2" borderId="1" xfId="4" applyNumberFormat="1" applyFont="1" applyFill="1" applyBorder="1" applyAlignment="1">
      <alignment horizontal="center" vertical="center" wrapText="1"/>
    </xf>
    <xf numFmtId="172" fontId="19" fillId="2" borderId="1" xfId="89" applyNumberFormat="1" applyFont="1" applyFill="1" applyBorder="1" applyAlignment="1">
      <alignment horizontal="center" vertical="center" wrapText="1"/>
    </xf>
    <xf numFmtId="2" fontId="19" fillId="2" borderId="1" xfId="89" applyNumberFormat="1" applyFont="1" applyFill="1" applyBorder="1" applyAlignment="1">
      <alignment horizontal="center" vertical="center" wrapText="1"/>
    </xf>
    <xf numFmtId="171" fontId="19" fillId="2" borderId="1" xfId="4"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1" fontId="13" fillId="3" borderId="1" xfId="0" applyNumberFormat="1" applyFont="1" applyFill="1" applyBorder="1" applyAlignment="1" applyProtection="1">
      <alignment horizontal="center" vertical="center" wrapText="1"/>
    </xf>
    <xf numFmtId="14" fontId="19" fillId="3" borderId="1" xfId="4" applyNumberFormat="1" applyFont="1" applyFill="1" applyBorder="1" applyAlignment="1">
      <alignment horizontal="center" vertical="center" wrapText="1"/>
    </xf>
    <xf numFmtId="14" fontId="21" fillId="3" borderId="1" xfId="4" applyNumberFormat="1" applyFont="1" applyFill="1" applyBorder="1" applyAlignment="1">
      <alignment horizontal="center" vertical="center" wrapText="1"/>
    </xf>
    <xf numFmtId="1" fontId="20" fillId="2" borderId="0" xfId="0" applyNumberFormat="1" applyFont="1" applyFill="1" applyBorder="1" applyAlignment="1" applyProtection="1">
      <alignment horizontal="center" vertical="center" wrapText="1"/>
    </xf>
    <xf numFmtId="0" fontId="19" fillId="2" borderId="0" xfId="0" applyFont="1" applyFill="1" applyBorder="1" applyAlignment="1">
      <alignment horizontal="center" vertical="center" wrapText="1"/>
    </xf>
    <xf numFmtId="0" fontId="15" fillId="2" borderId="0" xfId="0" applyFont="1" applyFill="1" applyBorder="1" applyAlignment="1">
      <alignment horizontal="center" vertical="center" wrapText="1"/>
    </xf>
    <xf numFmtId="1" fontId="15" fillId="2" borderId="1" xfId="4" applyNumberFormat="1" applyFont="1" applyFill="1" applyBorder="1" applyAlignment="1">
      <alignment horizontal="center" vertical="center" wrapText="1"/>
    </xf>
    <xf numFmtId="14" fontId="15" fillId="2" borderId="1" xfId="4" applyNumberFormat="1" applyFont="1" applyFill="1" applyBorder="1" applyAlignment="1">
      <alignment horizontal="center" vertical="center" wrapText="1"/>
    </xf>
    <xf numFmtId="2" fontId="15" fillId="2" borderId="1" xfId="4" applyNumberFormat="1" applyFont="1" applyFill="1" applyBorder="1" applyAlignment="1">
      <alignment horizontal="center" vertical="center" wrapText="1"/>
    </xf>
    <xf numFmtId="2" fontId="12" fillId="2" borderId="1" xfId="31" applyNumberFormat="1" applyFont="1" applyFill="1" applyBorder="1" applyAlignment="1" applyProtection="1">
      <alignment horizontal="center" vertical="center" wrapText="1"/>
    </xf>
    <xf numFmtId="1" fontId="12" fillId="2" borderId="1" xfId="0" applyNumberFormat="1" applyFont="1" applyFill="1" applyBorder="1" applyAlignment="1" applyProtection="1">
      <alignment horizontal="center" vertical="center" wrapText="1"/>
    </xf>
    <xf numFmtId="49" fontId="12" fillId="2" borderId="1" xfId="0" applyNumberFormat="1" applyFont="1" applyFill="1" applyBorder="1" applyAlignment="1">
      <alignment horizontal="center" vertical="center" wrapText="1"/>
    </xf>
    <xf numFmtId="171" fontId="12" fillId="2" borderId="1" xfId="111" applyNumberFormat="1" applyFont="1" applyFill="1" applyBorder="1" applyAlignment="1">
      <alignment horizontal="center" vertical="center" wrapText="1"/>
    </xf>
    <xf numFmtId="171" fontId="12" fillId="2" borderId="1" xfId="4" applyNumberFormat="1" applyFont="1" applyFill="1" applyBorder="1" applyAlignment="1">
      <alignment horizontal="center" vertical="center" wrapText="1"/>
    </xf>
    <xf numFmtId="170" fontId="12" fillId="2" borderId="1" xfId="0" applyNumberFormat="1" applyFont="1" applyFill="1" applyBorder="1" applyAlignment="1" applyProtection="1">
      <alignment horizontal="center" vertical="center" wrapText="1"/>
    </xf>
    <xf numFmtId="49" fontId="12" fillId="2" borderId="1" xfId="0" applyNumberFormat="1" applyFont="1" applyFill="1" applyBorder="1" applyAlignment="1" applyProtection="1">
      <alignment horizontal="center" vertical="center" wrapText="1"/>
    </xf>
    <xf numFmtId="0" fontId="12" fillId="2" borderId="1" xfId="0" applyFont="1" applyFill="1" applyBorder="1" applyAlignment="1">
      <alignment horizontal="center" vertical="center" wrapText="1"/>
    </xf>
    <xf numFmtId="0" fontId="12" fillId="2" borderId="1" xfId="105" applyFont="1" applyFill="1" applyBorder="1" applyAlignment="1">
      <alignment horizontal="center" vertical="center" wrapText="1"/>
    </xf>
    <xf numFmtId="0" fontId="12" fillId="2" borderId="1" xfId="119" applyFont="1" applyFill="1" applyBorder="1" applyAlignment="1">
      <alignment horizontal="center" vertical="center" wrapText="1"/>
    </xf>
    <xf numFmtId="0" fontId="12" fillId="2" borderId="1" xfId="114" applyFont="1" applyFill="1" applyBorder="1" applyAlignment="1">
      <alignment horizontal="center" vertical="center" wrapText="1"/>
    </xf>
    <xf numFmtId="0" fontId="12" fillId="2" borderId="1" xfId="0" applyFont="1" applyFill="1" applyBorder="1" applyAlignment="1" applyProtection="1">
      <alignment horizontal="center" vertical="center" wrapText="1"/>
      <protection locked="0"/>
    </xf>
    <xf numFmtId="2" fontId="12" fillId="2" borderId="1" xfId="123" applyNumberFormat="1" applyFont="1" applyFill="1" applyBorder="1" applyAlignment="1" applyProtection="1">
      <alignment horizontal="center" vertical="center" wrapText="1"/>
    </xf>
    <xf numFmtId="2" fontId="12" fillId="2" borderId="1" xfId="150" applyNumberFormat="1" applyFont="1" applyFill="1" applyBorder="1" applyAlignment="1" applyProtection="1">
      <alignment horizontal="center" vertical="center" wrapText="1"/>
      <protection locked="0"/>
    </xf>
    <xf numFmtId="0" fontId="12" fillId="2" borderId="1" xfId="0" applyNumberFormat="1" applyFont="1" applyFill="1" applyBorder="1" applyAlignment="1">
      <alignment horizontal="center" vertical="center" wrapText="1"/>
    </xf>
    <xf numFmtId="14" fontId="13" fillId="3" borderId="1" xfId="4" applyNumberFormat="1" applyFont="1" applyFill="1" applyBorder="1" applyAlignment="1" applyProtection="1">
      <alignment horizontal="center" vertical="center" wrapText="1"/>
    </xf>
    <xf numFmtId="0" fontId="0" fillId="3" borderId="0" xfId="0" applyFill="1"/>
    <xf numFmtId="1" fontId="28" fillId="2" borderId="1" xfId="4" applyNumberFormat="1" applyFont="1" applyFill="1" applyBorder="1" applyAlignment="1">
      <alignment horizontal="center" vertical="center" wrapText="1"/>
    </xf>
    <xf numFmtId="14" fontId="28" fillId="2" borderId="1" xfId="4" applyNumberFormat="1" applyFont="1" applyFill="1" applyBorder="1" applyAlignment="1">
      <alignment horizontal="center" vertical="center" wrapText="1"/>
    </xf>
    <xf numFmtId="2" fontId="28" fillId="2" borderId="1" xfId="4" applyNumberFormat="1" applyFont="1" applyFill="1" applyBorder="1" applyAlignment="1">
      <alignment horizontal="center" vertical="center" wrapText="1"/>
    </xf>
    <xf numFmtId="14" fontId="28" fillId="3" borderId="1" xfId="4" applyNumberFormat="1" applyFont="1" applyFill="1" applyBorder="1" applyAlignment="1">
      <alignment horizontal="center" vertical="center" wrapText="1"/>
    </xf>
    <xf numFmtId="0" fontId="28" fillId="2" borderId="1" xfId="4" applyNumberFormat="1" applyFont="1" applyFill="1" applyBorder="1" applyAlignment="1">
      <alignment horizontal="center" vertical="center" wrapText="1"/>
    </xf>
    <xf numFmtId="172" fontId="28" fillId="2" borderId="1" xfId="89" applyNumberFormat="1" applyFont="1" applyFill="1" applyBorder="1" applyAlignment="1">
      <alignment horizontal="center" vertical="center" wrapText="1"/>
    </xf>
    <xf numFmtId="2" fontId="28" fillId="2" borderId="1" xfId="89" applyNumberFormat="1" applyFont="1" applyFill="1" applyBorder="1" applyAlignment="1">
      <alignment horizontal="center" vertical="center" wrapText="1"/>
    </xf>
    <xf numFmtId="171" fontId="28" fillId="2" borderId="1" xfId="4" applyNumberFormat="1" applyFont="1" applyFill="1" applyBorder="1" applyAlignment="1">
      <alignment horizontal="center" vertical="center" wrapText="1"/>
    </xf>
    <xf numFmtId="0" fontId="28" fillId="2" borderId="1" xfId="0" applyFont="1" applyFill="1" applyBorder="1" applyAlignment="1">
      <alignment horizontal="center" vertical="center" wrapText="1"/>
    </xf>
    <xf numFmtId="1" fontId="29" fillId="2" borderId="1" xfId="4" applyNumberFormat="1" applyFont="1" applyFill="1" applyBorder="1" applyAlignment="1">
      <alignment horizontal="center" vertical="center" wrapText="1"/>
    </xf>
    <xf numFmtId="1" fontId="29" fillId="2" borderId="1" xfId="0" applyNumberFormat="1" applyFont="1" applyFill="1" applyBorder="1" applyAlignment="1" applyProtection="1">
      <alignment horizontal="center" vertical="center" wrapText="1"/>
    </xf>
    <xf numFmtId="14" fontId="29" fillId="2" borderId="1" xfId="4" applyNumberFormat="1" applyFont="1" applyFill="1" applyBorder="1" applyAlignment="1" applyProtection="1">
      <alignment horizontal="center" vertical="center" wrapText="1"/>
    </xf>
    <xf numFmtId="2" fontId="29" fillId="2" borderId="1" xfId="0" applyNumberFormat="1" applyFont="1" applyFill="1" applyBorder="1" applyAlignment="1">
      <alignment horizontal="center" vertical="center" wrapText="1"/>
    </xf>
    <xf numFmtId="0" fontId="29" fillId="2" borderId="1" xfId="0" applyFont="1" applyFill="1" applyBorder="1" applyAlignment="1">
      <alignment horizontal="center" vertical="center" wrapText="1"/>
    </xf>
    <xf numFmtId="14" fontId="29" fillId="3" borderId="1" xfId="4" applyNumberFormat="1" applyFont="1" applyFill="1" applyBorder="1" applyAlignment="1" applyProtection="1">
      <alignment horizontal="center" vertical="center" wrapText="1"/>
    </xf>
    <xf numFmtId="0" fontId="29" fillId="2" borderId="1" xfId="0" applyNumberFormat="1" applyFont="1" applyFill="1" applyBorder="1" applyAlignment="1" applyProtection="1">
      <alignment horizontal="center" vertical="center" wrapText="1"/>
    </xf>
    <xf numFmtId="49" fontId="29" fillId="2" borderId="1" xfId="4" applyNumberFormat="1" applyFont="1" applyFill="1" applyBorder="1" applyAlignment="1" applyProtection="1">
      <alignment horizontal="center" vertical="center" wrapText="1"/>
    </xf>
    <xf numFmtId="0" fontId="29" fillId="2" borderId="1" xfId="0" applyFont="1" applyFill="1" applyBorder="1" applyAlignment="1">
      <alignment horizontal="left" vertical="top" wrapText="1"/>
    </xf>
    <xf numFmtId="14" fontId="29" fillId="2" borderId="1" xfId="0" applyNumberFormat="1" applyFont="1" applyFill="1" applyBorder="1" applyAlignment="1">
      <alignment horizontal="center" vertical="center" wrapText="1"/>
    </xf>
    <xf numFmtId="12" fontId="29" fillId="2" borderId="1" xfId="0" applyNumberFormat="1" applyFont="1" applyFill="1" applyBorder="1" applyAlignment="1">
      <alignment horizontal="center" vertical="center" wrapText="1"/>
    </xf>
    <xf numFmtId="0" fontId="29" fillId="2" borderId="1" xfId="0" applyNumberFormat="1" applyFont="1" applyFill="1" applyBorder="1" applyAlignment="1">
      <alignment horizontal="left" vertical="top" wrapText="1"/>
    </xf>
    <xf numFmtId="0" fontId="29" fillId="2" borderId="1" xfId="0" applyNumberFormat="1" applyFont="1" applyFill="1" applyBorder="1" applyAlignment="1">
      <alignment horizontal="center" vertical="center" wrapText="1"/>
    </xf>
    <xf numFmtId="14" fontId="29" fillId="2" borderId="1" xfId="0" applyNumberFormat="1" applyFont="1" applyFill="1" applyBorder="1" applyAlignment="1" applyProtection="1">
      <alignment horizontal="center" vertical="center" wrapText="1"/>
    </xf>
    <xf numFmtId="49" fontId="29" fillId="2" borderId="1" xfId="0" applyNumberFormat="1" applyFont="1" applyFill="1" applyBorder="1" applyAlignment="1">
      <alignment horizontal="center" vertical="center" wrapText="1"/>
    </xf>
    <xf numFmtId="2" fontId="29" fillId="2" borderId="1" xfId="4" applyNumberFormat="1" applyFont="1" applyFill="1" applyBorder="1" applyAlignment="1">
      <alignment horizontal="center" vertical="center" wrapText="1"/>
    </xf>
    <xf numFmtId="0" fontId="29" fillId="2" borderId="1" xfId="0" applyFont="1" applyFill="1" applyBorder="1" applyAlignment="1">
      <alignment horizontal="center" wrapText="1"/>
    </xf>
    <xf numFmtId="1" fontId="25" fillId="2" borderId="1" xfId="0" applyNumberFormat="1" applyFont="1" applyFill="1" applyBorder="1" applyAlignment="1" applyProtection="1">
      <alignment horizontal="center" vertical="center" wrapText="1"/>
    </xf>
    <xf numFmtId="2" fontId="29" fillId="2" borderId="1" xfId="0" applyNumberFormat="1" applyFont="1" applyFill="1" applyBorder="1" applyAlignment="1" applyProtection="1">
      <alignment horizontal="center" vertical="center" wrapText="1"/>
    </xf>
    <xf numFmtId="0" fontId="29" fillId="3" borderId="1" xfId="0" applyFont="1" applyFill="1" applyBorder="1" applyAlignment="1">
      <alignment horizontal="center" vertical="center" wrapText="1"/>
    </xf>
    <xf numFmtId="170" fontId="29" fillId="2" borderId="1" xfId="0" applyNumberFormat="1" applyFont="1" applyFill="1" applyBorder="1" applyAlignment="1" applyProtection="1">
      <alignment horizontal="center" vertical="center" wrapText="1"/>
    </xf>
    <xf numFmtId="2" fontId="29" fillId="2" borderId="1" xfId="0" applyNumberFormat="1" applyFont="1" applyFill="1" applyBorder="1" applyAlignment="1">
      <alignment horizontal="left" wrapText="1"/>
    </xf>
    <xf numFmtId="1" fontId="28" fillId="2" borderId="1" xfId="0" applyNumberFormat="1" applyFont="1" applyFill="1" applyBorder="1" applyAlignment="1" applyProtection="1">
      <alignment horizontal="center" vertical="center" wrapText="1"/>
    </xf>
    <xf numFmtId="49" fontId="29" fillId="2" borderId="1" xfId="127" applyNumberFormat="1" applyFont="1" applyFill="1" applyBorder="1" applyAlignment="1" applyProtection="1">
      <alignment horizontal="center" vertical="center" wrapText="1"/>
    </xf>
    <xf numFmtId="2" fontId="12" fillId="2" borderId="1" xfId="0" applyNumberFormat="1" applyFont="1" applyFill="1" applyBorder="1" applyAlignment="1" applyProtection="1">
      <alignment horizontal="center" vertical="center" wrapText="1"/>
    </xf>
    <xf numFmtId="14" fontId="12" fillId="2" borderId="1" xfId="4" applyNumberFormat="1" applyFont="1" applyFill="1" applyBorder="1" applyAlignment="1" applyProtection="1">
      <alignment horizontal="center" vertical="center" wrapText="1"/>
    </xf>
    <xf numFmtId="0" fontId="12" fillId="2" borderId="1" xfId="0" applyNumberFormat="1" applyFont="1" applyFill="1" applyBorder="1" applyAlignment="1" applyProtection="1">
      <alignment horizontal="center" vertical="center" wrapText="1"/>
    </xf>
    <xf numFmtId="1" fontId="31" fillId="2" borderId="1" xfId="4" applyNumberFormat="1" applyFont="1" applyFill="1" applyBorder="1" applyAlignment="1">
      <alignment horizontal="center" vertical="center" wrapText="1"/>
    </xf>
    <xf numFmtId="14" fontId="31" fillId="2" borderId="1" xfId="4" applyNumberFormat="1" applyFont="1" applyFill="1" applyBorder="1" applyAlignment="1">
      <alignment horizontal="center" vertical="center" wrapText="1"/>
    </xf>
    <xf numFmtId="2" fontId="31" fillId="2" borderId="1" xfId="4" applyNumberFormat="1" applyFont="1" applyFill="1" applyBorder="1" applyAlignment="1">
      <alignment horizontal="center" vertical="center" wrapText="1"/>
    </xf>
    <xf numFmtId="1" fontId="32" fillId="2" borderId="1" xfId="4" applyNumberFormat="1" applyFont="1" applyFill="1" applyBorder="1" applyAlignment="1">
      <alignment horizontal="center" vertical="center" wrapText="1"/>
    </xf>
    <xf numFmtId="2" fontId="32" fillId="2" borderId="1" xfId="4" applyNumberFormat="1" applyFont="1" applyFill="1" applyBorder="1" applyAlignment="1">
      <alignment horizontal="center" vertical="center" wrapText="1"/>
    </xf>
    <xf numFmtId="1" fontId="32" fillId="2" borderId="1" xfId="0" applyNumberFormat="1" applyFont="1" applyFill="1" applyBorder="1" applyAlignment="1" applyProtection="1">
      <alignment horizontal="center" vertical="center" wrapText="1"/>
    </xf>
    <xf numFmtId="14" fontId="32" fillId="2" borderId="1" xfId="4" applyNumberFormat="1" applyFont="1" applyFill="1" applyBorder="1" applyAlignment="1" applyProtection="1">
      <alignment horizontal="center" vertical="center" wrapText="1"/>
    </xf>
    <xf numFmtId="0" fontId="32" fillId="2" borderId="1" xfId="0" applyFont="1" applyFill="1" applyBorder="1" applyAlignment="1">
      <alignment horizontal="center" vertical="center" wrapText="1"/>
    </xf>
    <xf numFmtId="0" fontId="32" fillId="2" borderId="1" xfId="0" applyNumberFormat="1" applyFont="1" applyFill="1" applyBorder="1" applyAlignment="1" applyProtection="1">
      <alignment horizontal="center" vertical="center" wrapText="1"/>
    </xf>
    <xf numFmtId="1" fontId="32" fillId="3" borderId="1" xfId="0" applyNumberFormat="1" applyFont="1" applyFill="1" applyBorder="1" applyAlignment="1" applyProtection="1">
      <alignment horizontal="center" vertical="center" wrapText="1"/>
    </xf>
    <xf numFmtId="49" fontId="32" fillId="5" borderId="1" xfId="4" applyNumberFormat="1" applyFont="1" applyFill="1" applyBorder="1" applyAlignment="1" applyProtection="1">
      <alignment horizontal="center" vertical="center" wrapText="1"/>
    </xf>
    <xf numFmtId="171" fontId="32" fillId="2" borderId="1" xfId="4" applyNumberFormat="1" applyFont="1" applyFill="1" applyBorder="1" applyAlignment="1">
      <alignment horizontal="center" vertical="center" wrapText="1"/>
    </xf>
    <xf numFmtId="0" fontId="32" fillId="2" borderId="1" xfId="0" applyFont="1" applyFill="1" applyBorder="1" applyAlignment="1">
      <alignment horizontal="left" vertical="top" wrapText="1"/>
    </xf>
    <xf numFmtId="14" fontId="32" fillId="2" borderId="1" xfId="0" applyNumberFormat="1" applyFont="1" applyFill="1" applyBorder="1" applyAlignment="1">
      <alignment horizontal="center" vertical="center" wrapText="1"/>
    </xf>
    <xf numFmtId="12" fontId="32" fillId="2" borderId="1" xfId="0" applyNumberFormat="1" applyFont="1" applyFill="1" applyBorder="1" applyAlignment="1">
      <alignment horizontal="center" vertical="center" wrapText="1"/>
    </xf>
    <xf numFmtId="0" fontId="32" fillId="2" borderId="1" xfId="0" applyNumberFormat="1" applyFont="1" applyFill="1" applyBorder="1" applyAlignment="1">
      <alignment horizontal="left" vertical="top" wrapText="1"/>
    </xf>
    <xf numFmtId="14" fontId="32" fillId="2" borderId="1" xfId="0" applyNumberFormat="1" applyFont="1" applyFill="1" applyBorder="1" applyAlignment="1" applyProtection="1">
      <alignment horizontal="center" vertical="center" wrapText="1"/>
    </xf>
    <xf numFmtId="14" fontId="32" fillId="2" borderId="1" xfId="1" applyNumberFormat="1" applyFont="1" applyFill="1" applyBorder="1" applyAlignment="1">
      <alignment horizontal="center" vertical="center" wrapText="1"/>
    </xf>
    <xf numFmtId="0" fontId="32" fillId="2" borderId="1" xfId="0" applyNumberFormat="1" applyFont="1" applyFill="1" applyBorder="1" applyAlignment="1">
      <alignment horizontal="center" vertical="center" wrapText="1"/>
    </xf>
    <xf numFmtId="0" fontId="32" fillId="2" borderId="1" xfId="0" applyFont="1" applyFill="1" applyBorder="1" applyAlignment="1">
      <alignment horizontal="center" wrapText="1"/>
    </xf>
    <xf numFmtId="1" fontId="33" fillId="2" borderId="1" xfId="0" applyNumberFormat="1" applyFont="1" applyFill="1" applyBorder="1" applyAlignment="1" applyProtection="1">
      <alignment horizontal="center" vertical="center" wrapText="1"/>
    </xf>
    <xf numFmtId="170" fontId="32" fillId="2" borderId="1" xfId="0" applyNumberFormat="1" applyFont="1" applyFill="1" applyBorder="1" applyAlignment="1" applyProtection="1">
      <alignment horizontal="center" vertical="center" wrapText="1"/>
    </xf>
    <xf numFmtId="0" fontId="32" fillId="2" borderId="1" xfId="0" applyFont="1" applyFill="1" applyBorder="1" applyAlignment="1" applyProtection="1">
      <alignment horizontal="center" vertical="center" wrapText="1"/>
      <protection locked="0"/>
    </xf>
    <xf numFmtId="14" fontId="32" fillId="2" borderId="1" xfId="0" applyNumberFormat="1" applyFont="1" applyFill="1" applyBorder="1" applyAlignment="1" applyProtection="1">
      <alignment horizontal="center" vertical="center" wrapText="1"/>
      <protection locked="0"/>
    </xf>
    <xf numFmtId="0" fontId="32" fillId="5" borderId="1" xfId="105" applyFont="1" applyFill="1" applyBorder="1" applyAlignment="1">
      <alignment horizontal="center" vertical="center" wrapText="1"/>
    </xf>
    <xf numFmtId="165" fontId="32" fillId="2" borderId="1" xfId="123" applyNumberFormat="1" applyFont="1" applyFill="1" applyBorder="1" applyAlignment="1">
      <alignment horizontal="center" vertical="center" wrapText="1"/>
    </xf>
    <xf numFmtId="14" fontId="32" fillId="2" borderId="1" xfId="123" applyNumberFormat="1" applyFont="1" applyFill="1" applyBorder="1" applyAlignment="1">
      <alignment horizontal="center" vertical="center" wrapText="1"/>
    </xf>
    <xf numFmtId="165" fontId="32" fillId="2" borderId="1" xfId="117" applyNumberFormat="1" applyFont="1" applyFill="1" applyBorder="1" applyAlignment="1">
      <alignment horizontal="center" vertical="center" wrapText="1"/>
    </xf>
    <xf numFmtId="49" fontId="32" fillId="2" borderId="1" xfId="152" applyNumberFormat="1" applyFont="1" applyFill="1" applyBorder="1" applyAlignment="1">
      <alignment horizontal="center" vertical="center" wrapText="1"/>
    </xf>
    <xf numFmtId="0" fontId="32" fillId="2" borderId="1" xfId="105" applyFont="1" applyFill="1" applyBorder="1" applyAlignment="1">
      <alignment horizontal="center" vertical="center" wrapText="1"/>
    </xf>
    <xf numFmtId="173" fontId="32" fillId="2" borderId="1" xfId="0" applyNumberFormat="1" applyFont="1" applyFill="1" applyBorder="1" applyAlignment="1">
      <alignment horizontal="center" vertical="center" wrapText="1"/>
    </xf>
    <xf numFmtId="2" fontId="32" fillId="2" borderId="1" xfId="0" applyNumberFormat="1" applyFont="1" applyFill="1" applyBorder="1" applyAlignment="1" applyProtection="1">
      <alignment horizontal="center" vertical="center" wrapText="1"/>
    </xf>
    <xf numFmtId="49" fontId="32" fillId="2" borderId="1" xfId="0" applyNumberFormat="1" applyFont="1" applyFill="1" applyBorder="1" applyAlignment="1">
      <alignment horizontal="center" vertical="center" wrapText="1"/>
    </xf>
    <xf numFmtId="2" fontId="32" fillId="2" borderId="1" xfId="0" applyNumberFormat="1" applyFont="1" applyFill="1" applyBorder="1" applyAlignment="1">
      <alignment horizontal="center" vertical="center" wrapText="1"/>
    </xf>
    <xf numFmtId="49" fontId="32" fillId="2" borderId="1" xfId="127" applyNumberFormat="1" applyFont="1" applyFill="1" applyBorder="1" applyAlignment="1" applyProtection="1">
      <alignment horizontal="center" vertical="center" wrapText="1"/>
    </xf>
    <xf numFmtId="14" fontId="32" fillId="2" borderId="1" xfId="117" applyNumberFormat="1" applyFont="1" applyFill="1" applyBorder="1" applyAlignment="1">
      <alignment horizontal="center" vertical="center" wrapText="1"/>
    </xf>
    <xf numFmtId="2" fontId="32" fillId="2" borderId="1" xfId="116" applyNumberFormat="1" applyFont="1" applyFill="1" applyBorder="1" applyAlignment="1">
      <alignment horizontal="center" vertical="center" wrapText="1"/>
    </xf>
    <xf numFmtId="49" fontId="32" fillId="2" borderId="1" xfId="4" applyNumberFormat="1" applyFont="1" applyFill="1" applyBorder="1" applyAlignment="1" applyProtection="1">
      <alignment horizontal="center" vertical="center" wrapText="1"/>
    </xf>
    <xf numFmtId="14" fontId="32" fillId="2" borderId="1" xfId="118" applyNumberFormat="1" applyFont="1" applyFill="1" applyBorder="1" applyAlignment="1">
      <alignment horizontal="center" vertical="center" wrapText="1"/>
    </xf>
    <xf numFmtId="0" fontId="32" fillId="2" borderId="1" xfId="4" applyNumberFormat="1" applyFont="1" applyFill="1" applyBorder="1" applyAlignment="1">
      <alignment horizontal="center" vertical="center" wrapText="1"/>
    </xf>
    <xf numFmtId="14" fontId="32" fillId="2" borderId="1" xfId="105" applyNumberFormat="1" applyFont="1" applyFill="1" applyBorder="1" applyAlignment="1">
      <alignment horizontal="center" vertical="center" wrapText="1"/>
    </xf>
    <xf numFmtId="171" fontId="32" fillId="2" borderId="1" xfId="4" applyNumberFormat="1" applyFont="1" applyFill="1" applyBorder="1" applyAlignment="1" applyProtection="1">
      <alignment horizontal="center" vertical="center" wrapText="1"/>
      <protection locked="0"/>
    </xf>
    <xf numFmtId="171" fontId="32" fillId="2" borderId="1" xfId="30" applyNumberFormat="1" applyFont="1" applyFill="1" applyBorder="1" applyAlignment="1">
      <alignment horizontal="center" vertical="center" wrapText="1"/>
    </xf>
    <xf numFmtId="14" fontId="32" fillId="2" borderId="1" xfId="30" applyNumberFormat="1" applyFont="1" applyFill="1" applyBorder="1" applyAlignment="1">
      <alignment horizontal="center" vertical="center" wrapText="1"/>
    </xf>
    <xf numFmtId="49" fontId="32" fillId="2" borderId="1" xfId="149" applyNumberFormat="1" applyFont="1" applyFill="1" applyBorder="1" applyAlignment="1" applyProtection="1">
      <alignment horizontal="center" vertical="center" wrapText="1"/>
      <protection locked="0"/>
    </xf>
    <xf numFmtId="171" fontId="32" fillId="2" borderId="1" xfId="4" applyNumberFormat="1" applyFont="1" applyFill="1" applyBorder="1" applyAlignment="1" applyProtection="1">
      <alignment horizontal="center" vertical="center" wrapText="1"/>
    </xf>
    <xf numFmtId="14" fontId="32" fillId="2" borderId="1" xfId="4" applyNumberFormat="1" applyFont="1" applyFill="1" applyBorder="1" applyAlignment="1" applyProtection="1">
      <alignment horizontal="center" vertical="center" wrapText="1"/>
      <protection locked="0"/>
    </xf>
    <xf numFmtId="165" fontId="32" fillId="2" borderId="1" xfId="109" applyNumberFormat="1" applyFont="1" applyFill="1" applyBorder="1" applyAlignment="1">
      <alignment horizontal="center" vertical="center" wrapText="1"/>
    </xf>
    <xf numFmtId="14" fontId="32" fillId="2" borderId="1" xfId="109" applyNumberFormat="1" applyFont="1" applyFill="1" applyBorder="1" applyAlignment="1">
      <alignment horizontal="center" vertical="center" wrapText="1"/>
    </xf>
    <xf numFmtId="2" fontId="32" fillId="2" borderId="1" xfId="123" applyNumberFormat="1" applyFont="1" applyFill="1" applyBorder="1" applyAlignment="1" applyProtection="1">
      <alignment horizontal="center" vertical="center" wrapText="1"/>
    </xf>
    <xf numFmtId="2" fontId="32" fillId="2" borderId="1" xfId="123" applyNumberFormat="1" applyFont="1" applyFill="1" applyBorder="1" applyAlignment="1" applyProtection="1">
      <alignment horizontal="center" vertical="center" wrapText="1"/>
      <protection locked="0"/>
    </xf>
    <xf numFmtId="14" fontId="32" fillId="2" borderId="1" xfId="123" applyNumberFormat="1" applyFont="1" applyFill="1" applyBorder="1" applyAlignment="1" applyProtection="1">
      <alignment horizontal="center" vertical="center" wrapText="1"/>
      <protection locked="0"/>
    </xf>
    <xf numFmtId="1" fontId="32" fillId="2" borderId="1" xfId="0" applyNumberFormat="1" applyFont="1" applyFill="1" applyBorder="1" applyAlignment="1">
      <alignment horizontal="center" vertical="center" wrapText="1"/>
    </xf>
    <xf numFmtId="0" fontId="32" fillId="2" borderId="1" xfId="110" applyFont="1" applyFill="1" applyBorder="1" applyAlignment="1">
      <alignment horizontal="center" vertical="center" wrapText="1"/>
    </xf>
    <xf numFmtId="0" fontId="32" fillId="2" borderId="1" xfId="20" applyFont="1" applyFill="1" applyBorder="1" applyAlignment="1">
      <alignment horizontal="center" vertical="center" wrapText="1"/>
    </xf>
    <xf numFmtId="0" fontId="32" fillId="2" borderId="1" xfId="0" applyFont="1" applyFill="1" applyBorder="1" applyAlignment="1"/>
    <xf numFmtId="0" fontId="36" fillId="2" borderId="1" xfId="0" applyNumberFormat="1" applyFont="1" applyFill="1" applyBorder="1" applyAlignment="1" applyProtection="1">
      <alignment horizontal="center" vertical="center" wrapText="1"/>
    </xf>
    <xf numFmtId="1" fontId="36" fillId="2" borderId="1" xfId="0" applyNumberFormat="1" applyFont="1" applyFill="1" applyBorder="1" applyAlignment="1" applyProtection="1">
      <alignment horizontal="center" vertical="center" wrapText="1"/>
    </xf>
    <xf numFmtId="0" fontId="36" fillId="2" borderId="1" xfId="0" applyFont="1" applyFill="1" applyBorder="1" applyAlignment="1">
      <alignment horizontal="center" vertical="center" wrapText="1"/>
    </xf>
    <xf numFmtId="0" fontId="36" fillId="2" borderId="1" xfId="0" applyFont="1" applyFill="1" applyBorder="1" applyAlignment="1">
      <alignment horizontal="left" vertical="top" wrapText="1"/>
    </xf>
    <xf numFmtId="14" fontId="36" fillId="2" borderId="1" xfId="0" applyNumberFormat="1" applyFont="1" applyFill="1" applyBorder="1" applyAlignment="1">
      <alignment horizontal="center" vertical="center" wrapText="1"/>
    </xf>
    <xf numFmtId="12" fontId="36" fillId="2" borderId="1" xfId="0" applyNumberFormat="1" applyFont="1" applyFill="1" applyBorder="1" applyAlignment="1">
      <alignment horizontal="center" vertical="center" wrapText="1"/>
    </xf>
    <xf numFmtId="0" fontId="36" fillId="2" borderId="1" xfId="0" applyNumberFormat="1" applyFont="1" applyFill="1" applyBorder="1" applyAlignment="1">
      <alignment horizontal="center" vertical="center" wrapText="1"/>
    </xf>
    <xf numFmtId="14" fontId="36" fillId="2" borderId="1" xfId="0" applyNumberFormat="1" applyFont="1" applyFill="1" applyBorder="1" applyAlignment="1" applyProtection="1">
      <alignment horizontal="center" vertical="center" wrapText="1"/>
    </xf>
    <xf numFmtId="2" fontId="36" fillId="2" borderId="1" xfId="4" applyNumberFormat="1" applyFont="1" applyFill="1" applyBorder="1" applyAlignment="1">
      <alignment horizontal="center" vertical="center" wrapText="1"/>
    </xf>
    <xf numFmtId="171" fontId="36" fillId="2" borderId="1" xfId="4" applyNumberFormat="1" applyFont="1" applyFill="1" applyBorder="1" applyAlignment="1">
      <alignment horizontal="center" vertical="center" wrapText="1"/>
    </xf>
    <xf numFmtId="14" fontId="36" fillId="2" borderId="1" xfId="109" applyNumberFormat="1" applyFont="1" applyFill="1" applyBorder="1" applyAlignment="1">
      <alignment horizontal="center" vertical="center" wrapText="1"/>
    </xf>
    <xf numFmtId="0" fontId="36" fillId="2" borderId="1" xfId="0" applyFont="1" applyFill="1" applyBorder="1" applyAlignment="1">
      <alignment horizontal="center" wrapText="1"/>
    </xf>
    <xf numFmtId="2" fontId="32" fillId="2" borderId="1" xfId="31" applyNumberFormat="1" applyFont="1" applyFill="1" applyBorder="1" applyAlignment="1" applyProtection="1">
      <alignment horizontal="center" vertical="center" wrapText="1"/>
    </xf>
    <xf numFmtId="165" fontId="32" fillId="2" borderId="1" xfId="31" applyNumberFormat="1" applyFont="1" applyFill="1" applyBorder="1" applyAlignment="1">
      <alignment horizontal="center" vertical="center" wrapText="1"/>
    </xf>
    <xf numFmtId="49" fontId="32" fillId="2" borderId="1" xfId="31" applyNumberFormat="1" applyFont="1" applyFill="1" applyBorder="1" applyAlignment="1" applyProtection="1">
      <alignment horizontal="center" vertical="center" wrapText="1"/>
    </xf>
    <xf numFmtId="14" fontId="32" fillId="2" borderId="1" xfId="31" applyNumberFormat="1" applyFont="1" applyFill="1" applyBorder="1" applyAlignment="1" applyProtection="1">
      <alignment horizontal="center" vertical="center" wrapText="1"/>
    </xf>
    <xf numFmtId="49" fontId="32" fillId="2" borderId="1" xfId="0" applyNumberFormat="1" applyFont="1" applyFill="1" applyBorder="1" applyAlignment="1" applyProtection="1">
      <alignment horizontal="center" vertical="center" wrapText="1"/>
    </xf>
    <xf numFmtId="170" fontId="32" fillId="2" borderId="1" xfId="120" applyNumberFormat="1" applyFont="1" applyFill="1" applyBorder="1" applyAlignment="1">
      <alignment horizontal="center" vertical="center" wrapText="1"/>
    </xf>
    <xf numFmtId="165" fontId="32" fillId="2" borderId="1" xfId="31" applyNumberFormat="1" applyFont="1" applyFill="1" applyBorder="1" applyAlignment="1" applyProtection="1">
      <alignment horizontal="center" vertical="center" wrapText="1"/>
    </xf>
    <xf numFmtId="14" fontId="32" fillId="2" borderId="1" xfId="31" applyNumberFormat="1" applyFont="1" applyFill="1" applyBorder="1" applyAlignment="1">
      <alignment horizontal="center" vertical="center" wrapText="1"/>
    </xf>
    <xf numFmtId="171" fontId="32" fillId="2" borderId="1" xfId="111" applyNumberFormat="1" applyFont="1" applyFill="1" applyBorder="1" applyAlignment="1">
      <alignment horizontal="center" vertical="center" wrapText="1"/>
    </xf>
    <xf numFmtId="14" fontId="32" fillId="2" borderId="1" xfId="111" applyNumberFormat="1" applyFont="1" applyFill="1" applyBorder="1" applyAlignment="1">
      <alignment horizontal="center" vertical="center" wrapText="1"/>
    </xf>
    <xf numFmtId="49" fontId="32" fillId="2" borderId="1" xfId="4" applyNumberFormat="1" applyFont="1" applyFill="1" applyBorder="1" applyAlignment="1">
      <alignment horizontal="center" vertical="center" wrapText="1"/>
    </xf>
    <xf numFmtId="0" fontId="35" fillId="2" borderId="1" xfId="0" applyNumberFormat="1" applyFont="1" applyFill="1" applyBorder="1" applyAlignment="1" applyProtection="1">
      <alignment horizontal="center" vertical="center" wrapText="1"/>
    </xf>
    <xf numFmtId="1" fontId="35" fillId="2" borderId="1" xfId="0" applyNumberFormat="1" applyFont="1" applyFill="1" applyBorder="1" applyAlignment="1" applyProtection="1">
      <alignment horizontal="center" vertical="center" wrapText="1"/>
    </xf>
    <xf numFmtId="1" fontId="35" fillId="3" borderId="1" xfId="0" applyNumberFormat="1" applyFont="1" applyFill="1" applyBorder="1" applyAlignment="1" applyProtection="1">
      <alignment horizontal="center" vertical="center" wrapText="1"/>
    </xf>
    <xf numFmtId="0" fontId="35" fillId="5" borderId="1" xfId="105" applyFont="1" applyFill="1" applyBorder="1" applyAlignment="1">
      <alignment horizontal="center" vertical="center" wrapText="1"/>
    </xf>
    <xf numFmtId="1" fontId="35" fillId="2" borderId="1" xfId="105" applyNumberFormat="1" applyFont="1" applyFill="1" applyBorder="1" applyAlignment="1">
      <alignment horizontal="center" vertical="center" wrapText="1"/>
    </xf>
    <xf numFmtId="0" fontId="35" fillId="2" borderId="1" xfId="0" applyFont="1" applyFill="1" applyBorder="1" applyAlignment="1">
      <alignment horizontal="left" vertical="top" wrapText="1"/>
    </xf>
    <xf numFmtId="0" fontId="35" fillId="2" borderId="1" xfId="0" applyFont="1" applyFill="1" applyBorder="1" applyAlignment="1">
      <alignment horizontal="center" vertical="center" wrapText="1"/>
    </xf>
    <xf numFmtId="167" fontId="35" fillId="2" borderId="1" xfId="105" applyNumberFormat="1" applyFont="1" applyFill="1" applyBorder="1" applyAlignment="1">
      <alignment horizontal="center" vertical="center" wrapText="1"/>
    </xf>
    <xf numFmtId="14" fontId="35" fillId="2" borderId="1" xfId="0" applyNumberFormat="1" applyFont="1" applyFill="1" applyBorder="1" applyAlignment="1">
      <alignment horizontal="center" vertical="center" wrapText="1"/>
    </xf>
    <xf numFmtId="12" fontId="35" fillId="2" borderId="1" xfId="0" applyNumberFormat="1" applyFont="1" applyFill="1" applyBorder="1" applyAlignment="1">
      <alignment horizontal="center" vertical="center" wrapText="1"/>
    </xf>
    <xf numFmtId="0" fontId="35" fillId="2" borderId="1" xfId="0" applyNumberFormat="1" applyFont="1" applyFill="1" applyBorder="1" applyAlignment="1">
      <alignment horizontal="left" vertical="top" wrapText="1"/>
    </xf>
    <xf numFmtId="0" fontId="35" fillId="2" borderId="1" xfId="105" applyFont="1" applyFill="1" applyBorder="1" applyAlignment="1">
      <alignment horizontal="center" vertical="center" wrapText="1"/>
    </xf>
    <xf numFmtId="14" fontId="35" fillId="2" borderId="1" xfId="0" applyNumberFormat="1" applyFont="1" applyFill="1" applyBorder="1" applyAlignment="1" applyProtection="1">
      <alignment horizontal="center" vertical="center" wrapText="1"/>
    </xf>
    <xf numFmtId="0" fontId="35" fillId="2" borderId="1" xfId="20" applyFont="1" applyFill="1" applyBorder="1" applyAlignment="1">
      <alignment horizontal="center" vertical="center" wrapText="1"/>
    </xf>
    <xf numFmtId="0" fontId="35" fillId="2" borderId="1" xfId="0" applyFont="1" applyFill="1" applyBorder="1" applyAlignment="1">
      <alignment horizontal="center" wrapText="1"/>
    </xf>
    <xf numFmtId="1" fontId="37" fillId="2" borderId="1" xfId="0" applyNumberFormat="1" applyFont="1" applyFill="1" applyBorder="1" applyAlignment="1" applyProtection="1">
      <alignment horizontal="center" vertical="center" wrapText="1"/>
    </xf>
    <xf numFmtId="1" fontId="35" fillId="2" borderId="1" xfId="20" applyNumberFormat="1" applyFont="1" applyFill="1" applyBorder="1" applyAlignment="1">
      <alignment horizontal="center" vertical="center" wrapText="1"/>
    </xf>
    <xf numFmtId="1" fontId="32" fillId="2" borderId="1" xfId="105" applyNumberFormat="1" applyFont="1" applyFill="1" applyBorder="1" applyAlignment="1">
      <alignment horizontal="center" vertical="center" wrapText="1"/>
    </xf>
    <xf numFmtId="167" fontId="32" fillId="2" borderId="1" xfId="105" applyNumberFormat="1" applyFont="1" applyFill="1" applyBorder="1" applyAlignment="1">
      <alignment horizontal="center" vertical="center" wrapText="1"/>
    </xf>
    <xf numFmtId="1" fontId="32" fillId="2" borderId="1" xfId="20" applyNumberFormat="1" applyFont="1" applyFill="1" applyBorder="1" applyAlignment="1">
      <alignment horizontal="center" vertical="center" wrapText="1"/>
    </xf>
    <xf numFmtId="165" fontId="32" fillId="2" borderId="1" xfId="31" applyNumberFormat="1" applyFont="1" applyFill="1" applyBorder="1" applyAlignment="1" applyProtection="1">
      <alignment horizontal="center" vertical="center" wrapText="1"/>
      <protection locked="0"/>
    </xf>
    <xf numFmtId="0" fontId="32" fillId="2" borderId="1" xfId="125" applyNumberFormat="1" applyFont="1" applyFill="1" applyBorder="1" applyAlignment="1">
      <alignment horizontal="center" vertical="center" wrapText="1"/>
    </xf>
    <xf numFmtId="2" fontId="32" fillId="2" borderId="1" xfId="115" applyNumberFormat="1" applyFont="1" applyFill="1" applyBorder="1" applyAlignment="1">
      <alignment horizontal="center" vertical="center" wrapText="1"/>
    </xf>
    <xf numFmtId="14" fontId="32" fillId="2" borderId="1" xfId="115" applyNumberFormat="1" applyFont="1" applyFill="1" applyBorder="1" applyAlignment="1">
      <alignment horizontal="center" vertical="center" wrapText="1"/>
    </xf>
    <xf numFmtId="49" fontId="32" fillId="2" borderId="1" xfId="109" applyNumberFormat="1" applyFont="1" applyFill="1" applyBorder="1" applyAlignment="1">
      <alignment horizontal="center" vertical="center" wrapText="1"/>
    </xf>
    <xf numFmtId="49" fontId="32" fillId="2" borderId="1" xfId="143" applyNumberFormat="1" applyFont="1" applyFill="1" applyBorder="1" applyAlignment="1">
      <alignment horizontal="center" vertical="center" wrapText="1"/>
    </xf>
    <xf numFmtId="0" fontId="32" fillId="2" borderId="1" xfId="119" applyFont="1" applyFill="1" applyBorder="1" applyAlignment="1">
      <alignment horizontal="center" vertical="center" wrapText="1"/>
    </xf>
    <xf numFmtId="14" fontId="32" fillId="2" borderId="1" xfId="119" applyNumberFormat="1" applyFont="1" applyFill="1" applyBorder="1" applyAlignment="1">
      <alignment horizontal="center" vertical="center" wrapText="1"/>
    </xf>
    <xf numFmtId="2" fontId="32" fillId="2" borderId="1" xfId="40" applyNumberFormat="1" applyFont="1" applyFill="1" applyBorder="1" applyAlignment="1">
      <alignment horizontal="center" vertical="center" wrapText="1"/>
    </xf>
    <xf numFmtId="0" fontId="32" fillId="2" borderId="1" xfId="115" applyFont="1" applyFill="1" applyBorder="1" applyAlignment="1" applyProtection="1">
      <alignment horizontal="center" vertical="center" wrapText="1"/>
    </xf>
    <xf numFmtId="171" fontId="32" fillId="2" borderId="1" xfId="111" applyNumberFormat="1" applyFont="1" applyFill="1" applyBorder="1" applyAlignment="1" applyProtection="1">
      <alignment horizontal="center" vertical="center" wrapText="1"/>
    </xf>
    <xf numFmtId="14" fontId="32" fillId="2" borderId="1" xfId="4" applyNumberFormat="1" applyFont="1" applyFill="1" applyBorder="1" applyAlignment="1">
      <alignment horizontal="center" vertical="center" wrapText="1"/>
    </xf>
    <xf numFmtId="173" fontId="32" fillId="2" borderId="1" xfId="4" applyNumberFormat="1" applyFont="1" applyFill="1" applyBorder="1" applyAlignment="1">
      <alignment horizontal="center" vertical="center" wrapText="1"/>
    </xf>
    <xf numFmtId="49" fontId="32" fillId="2" borderId="1" xfId="139" applyNumberFormat="1" applyFont="1" applyFill="1" applyBorder="1" applyAlignment="1" applyProtection="1">
      <alignment horizontal="center" vertical="center" wrapText="1"/>
      <protection locked="0"/>
    </xf>
    <xf numFmtId="0" fontId="32" fillId="2" borderId="1" xfId="110" applyFont="1" applyFill="1" applyBorder="1" applyAlignment="1" applyProtection="1">
      <alignment horizontal="center" vertical="center" wrapText="1"/>
    </xf>
    <xf numFmtId="14" fontId="32" fillId="2" borderId="1" xfId="110" applyNumberFormat="1" applyFont="1" applyFill="1" applyBorder="1" applyAlignment="1" applyProtection="1">
      <alignment horizontal="center" vertical="center" wrapText="1"/>
    </xf>
    <xf numFmtId="49" fontId="32" fillId="2" borderId="1" xfId="128" applyNumberFormat="1" applyFont="1" applyFill="1" applyBorder="1" applyAlignment="1" applyProtection="1">
      <alignment horizontal="center" vertical="center" wrapText="1"/>
    </xf>
    <xf numFmtId="173" fontId="36" fillId="2" borderId="1" xfId="0" applyNumberFormat="1" applyFont="1" applyFill="1" applyBorder="1" applyAlignment="1">
      <alignment horizontal="center" vertical="center" wrapText="1"/>
    </xf>
    <xf numFmtId="171" fontId="32" fillId="2" borderId="1" xfId="113" applyNumberFormat="1" applyFont="1" applyFill="1" applyBorder="1" applyAlignment="1">
      <alignment horizontal="center" vertical="center" wrapText="1"/>
    </xf>
    <xf numFmtId="3" fontId="32" fillId="2" borderId="1" xfId="89" applyNumberFormat="1" applyFont="1" applyFill="1" applyBorder="1" applyAlignment="1">
      <alignment horizontal="center" vertical="center" wrapText="1"/>
    </xf>
    <xf numFmtId="0" fontId="32" fillId="2" borderId="1" xfId="128" applyFont="1" applyFill="1" applyBorder="1" applyAlignment="1">
      <alignment horizontal="center" vertical="center" wrapText="1"/>
    </xf>
    <xf numFmtId="49" fontId="32" fillId="2" borderId="1" xfId="126" applyNumberFormat="1" applyFont="1" applyFill="1" applyBorder="1" applyAlignment="1" applyProtection="1">
      <alignment horizontal="center" vertical="center" wrapText="1"/>
    </xf>
    <xf numFmtId="0" fontId="32" fillId="2" borderId="1" xfId="126" applyFont="1" applyFill="1" applyBorder="1" applyAlignment="1" applyProtection="1">
      <alignment horizontal="center" vertical="center" wrapText="1"/>
    </xf>
    <xf numFmtId="14" fontId="32" fillId="2" borderId="1" xfId="126" applyNumberFormat="1" applyFont="1" applyFill="1" applyBorder="1" applyAlignment="1" applyProtection="1">
      <alignment horizontal="center" vertical="center" wrapText="1"/>
    </xf>
    <xf numFmtId="3" fontId="32" fillId="2" borderId="1" xfId="83" applyNumberFormat="1" applyFont="1" applyFill="1" applyBorder="1" applyAlignment="1">
      <alignment horizontal="center" vertical="center" wrapText="1"/>
    </xf>
    <xf numFmtId="168" fontId="32" fillId="2" borderId="1" xfId="83" applyNumberFormat="1" applyFont="1" applyFill="1" applyBorder="1" applyAlignment="1">
      <alignment horizontal="center" vertical="center" wrapText="1"/>
    </xf>
    <xf numFmtId="49" fontId="32" fillId="2" borderId="1" xfId="31" quotePrefix="1" applyNumberFormat="1" applyFont="1" applyFill="1" applyBorder="1" applyAlignment="1">
      <alignment horizontal="center" vertical="center" wrapText="1"/>
    </xf>
    <xf numFmtId="14" fontId="32" fillId="2" borderId="1" xfId="31" quotePrefix="1" applyNumberFormat="1" applyFont="1" applyFill="1" applyBorder="1" applyAlignment="1">
      <alignment horizontal="center" vertical="center" wrapText="1"/>
    </xf>
    <xf numFmtId="170" fontId="32" fillId="2" borderId="1" xfId="94" quotePrefix="1" applyNumberFormat="1" applyFont="1" applyFill="1" applyBorder="1" applyAlignment="1">
      <alignment horizontal="center" vertical="center" wrapText="1"/>
    </xf>
    <xf numFmtId="0" fontId="12" fillId="2" borderId="1" xfId="114" applyFont="1" applyFill="1" applyBorder="1" applyAlignment="1" applyProtection="1">
      <alignment horizontal="center" vertical="center" wrapText="1"/>
    </xf>
    <xf numFmtId="0" fontId="0" fillId="0" borderId="1" xfId="0" applyBorder="1"/>
    <xf numFmtId="1" fontId="13" fillId="2" borderId="3" xfId="0" applyNumberFormat="1" applyFont="1" applyFill="1" applyBorder="1" applyAlignment="1" applyProtection="1">
      <alignment horizontal="center" vertical="center" wrapText="1"/>
    </xf>
    <xf numFmtId="1" fontId="14" fillId="3" borderId="1" xfId="0" applyNumberFormat="1" applyFont="1" applyFill="1" applyBorder="1" applyAlignment="1" applyProtection="1">
      <alignment horizontal="center" vertical="center" wrapText="1"/>
    </xf>
    <xf numFmtId="0" fontId="29" fillId="3" borderId="1" xfId="0" applyNumberFormat="1" applyFont="1" applyFill="1" applyBorder="1" applyAlignment="1" applyProtection="1">
      <alignment horizontal="center" vertical="center" wrapText="1"/>
    </xf>
    <xf numFmtId="0" fontId="13" fillId="3" borderId="1" xfId="0" applyFont="1" applyFill="1" applyBorder="1" applyAlignment="1">
      <alignment horizontal="center" wrapText="1"/>
    </xf>
    <xf numFmtId="3" fontId="13" fillId="3" borderId="1" xfId="16" applyNumberFormat="1" applyFont="1" applyFill="1" applyBorder="1" applyAlignment="1">
      <alignment horizontal="center" vertical="center" wrapText="1"/>
    </xf>
    <xf numFmtId="0" fontId="13" fillId="3" borderId="1" xfId="0" applyNumberFormat="1" applyFont="1" applyFill="1" applyBorder="1" applyAlignment="1" applyProtection="1">
      <alignment horizontal="center" vertical="center" wrapText="1"/>
    </xf>
    <xf numFmtId="49" fontId="13" fillId="3" borderId="1" xfId="4" applyNumberFormat="1" applyFont="1" applyFill="1" applyBorder="1" applyAlignment="1" applyProtection="1">
      <alignment horizontal="center" vertical="center" wrapText="1"/>
    </xf>
    <xf numFmtId="0" fontId="13" fillId="3" borderId="1" xfId="0" applyFont="1" applyFill="1" applyBorder="1" applyAlignment="1">
      <alignment horizontal="left" vertical="top" wrapText="1"/>
    </xf>
    <xf numFmtId="14" fontId="13" fillId="3" borderId="1" xfId="0" applyNumberFormat="1" applyFont="1" applyFill="1" applyBorder="1" applyAlignment="1">
      <alignment horizontal="center" vertical="center" wrapText="1"/>
    </xf>
    <xf numFmtId="12" fontId="13" fillId="3" borderId="1" xfId="0" applyNumberFormat="1" applyFont="1" applyFill="1" applyBorder="1" applyAlignment="1">
      <alignment horizontal="center" vertical="center" wrapText="1"/>
    </xf>
    <xf numFmtId="0" fontId="13" fillId="3" borderId="1" xfId="0" applyNumberFormat="1" applyFont="1" applyFill="1" applyBorder="1" applyAlignment="1">
      <alignment horizontal="left" vertical="top" wrapText="1"/>
    </xf>
    <xf numFmtId="14" fontId="13" fillId="3" borderId="1" xfId="0" applyNumberFormat="1" applyFont="1" applyFill="1" applyBorder="1" applyAlignment="1" applyProtection="1">
      <alignment horizontal="center" vertical="center" wrapText="1"/>
    </xf>
    <xf numFmtId="173" fontId="13" fillId="3" borderId="1" xfId="0" applyNumberFormat="1" applyFont="1" applyFill="1" applyBorder="1" applyAlignment="1">
      <alignment horizontal="center" vertical="center" wrapText="1"/>
    </xf>
    <xf numFmtId="0" fontId="13" fillId="3" borderId="1" xfId="0" applyNumberFormat="1" applyFont="1" applyFill="1" applyBorder="1" applyAlignment="1">
      <alignment horizontal="center" vertical="center" wrapText="1"/>
    </xf>
    <xf numFmtId="2" fontId="13" fillId="3" borderId="1" xfId="4" applyNumberFormat="1" applyFont="1" applyFill="1" applyBorder="1" applyAlignment="1">
      <alignment horizontal="center" vertical="center" wrapText="1"/>
    </xf>
    <xf numFmtId="2" fontId="13" fillId="3" borderId="1" xfId="0" applyNumberFormat="1" applyFont="1" applyFill="1" applyBorder="1" applyAlignment="1">
      <alignment horizontal="center" vertical="center" wrapText="1"/>
    </xf>
    <xf numFmtId="14" fontId="21" fillId="2" borderId="1" xfId="4" applyNumberFormat="1" applyFont="1" applyFill="1" applyBorder="1" applyAlignment="1">
      <alignment horizontal="center" vertical="center" wrapText="1"/>
    </xf>
    <xf numFmtId="14" fontId="31" fillId="4" borderId="1" xfId="4" applyNumberFormat="1" applyFont="1" applyFill="1" applyBorder="1" applyAlignment="1">
      <alignment horizontal="center" vertical="center" wrapText="1"/>
    </xf>
    <xf numFmtId="0" fontId="31" fillId="4" borderId="1" xfId="4" applyNumberFormat="1" applyFont="1" applyFill="1" applyBorder="1" applyAlignment="1">
      <alignment horizontal="center" vertical="center" wrapText="1"/>
    </xf>
    <xf numFmtId="14" fontId="31" fillId="3" borderId="1" xfId="4" applyNumberFormat="1" applyFont="1" applyFill="1" applyBorder="1" applyAlignment="1">
      <alignment horizontal="center" vertical="center" wrapText="1"/>
    </xf>
    <xf numFmtId="2" fontId="31" fillId="4" borderId="1" xfId="4" applyNumberFormat="1" applyFont="1" applyFill="1" applyBorder="1" applyAlignment="1">
      <alignment horizontal="center" vertical="center" wrapText="1"/>
    </xf>
    <xf numFmtId="172" fontId="31" fillId="4" borderId="1" xfId="89" applyNumberFormat="1" applyFont="1" applyFill="1" applyBorder="1" applyAlignment="1">
      <alignment horizontal="center" vertical="center" wrapText="1"/>
    </xf>
    <xf numFmtId="2" fontId="31" fillId="4" borderId="1" xfId="89" applyNumberFormat="1" applyFont="1" applyFill="1" applyBorder="1" applyAlignment="1">
      <alignment horizontal="center" vertical="center" wrapText="1"/>
    </xf>
    <xf numFmtId="171" fontId="31" fillId="4" borderId="1" xfId="4" applyNumberFormat="1" applyFont="1" applyFill="1" applyBorder="1" applyAlignment="1">
      <alignment horizontal="center" vertical="center" wrapText="1"/>
    </xf>
    <xf numFmtId="0" fontId="31" fillId="4" borderId="1" xfId="0" applyFont="1" applyFill="1" applyBorder="1" applyAlignment="1">
      <alignment horizontal="center" vertical="center" wrapText="1"/>
    </xf>
    <xf numFmtId="0" fontId="34" fillId="0" borderId="1" xfId="0" applyFont="1" applyBorder="1"/>
    <xf numFmtId="0" fontId="32" fillId="5" borderId="1" xfId="0" applyFont="1" applyFill="1" applyBorder="1" applyAlignment="1">
      <alignment horizontal="center" wrapText="1"/>
    </xf>
    <xf numFmtId="14" fontId="35" fillId="2" borderId="1" xfId="105" applyNumberFormat="1" applyFont="1" applyFill="1" applyBorder="1" applyAlignment="1">
      <alignment horizontal="center" vertical="center" wrapText="1"/>
    </xf>
    <xf numFmtId="0" fontId="32" fillId="6" borderId="1" xfId="0" applyFont="1" applyFill="1" applyBorder="1" applyAlignment="1">
      <alignment horizontal="center" wrapText="1"/>
    </xf>
    <xf numFmtId="14" fontId="15" fillId="2" borderId="0" xfId="4" applyNumberFormat="1" applyFont="1" applyFill="1" applyBorder="1" applyAlignment="1">
      <alignment horizontal="center" vertical="center" wrapText="1"/>
    </xf>
    <xf numFmtId="0" fontId="38" fillId="2" borderId="0" xfId="0" applyFont="1" applyFill="1"/>
    <xf numFmtId="0" fontId="15" fillId="2" borderId="1" xfId="4" applyNumberFormat="1" applyFont="1" applyFill="1" applyBorder="1" applyAlignment="1">
      <alignment horizontal="center" vertical="center" wrapText="1"/>
    </xf>
    <xf numFmtId="172" fontId="15" fillId="2" borderId="1" xfId="89" applyNumberFormat="1" applyFont="1" applyFill="1" applyBorder="1" applyAlignment="1">
      <alignment horizontal="center" vertical="center" wrapText="1"/>
    </xf>
    <xf numFmtId="2" fontId="15" fillId="2" borderId="1" xfId="89" applyNumberFormat="1" applyFont="1" applyFill="1" applyBorder="1" applyAlignment="1">
      <alignment horizontal="center" vertical="center" wrapText="1"/>
    </xf>
    <xf numFmtId="171" fontId="15" fillId="2" borderId="1" xfId="4" applyNumberFormat="1" applyFont="1" applyFill="1" applyBorder="1" applyAlignment="1">
      <alignment horizontal="center" vertical="center" wrapText="1"/>
    </xf>
    <xf numFmtId="0" fontId="15" fillId="2" borderId="1" xfId="0" applyFont="1" applyFill="1" applyBorder="1" applyAlignment="1">
      <alignment horizontal="center" vertical="center" wrapText="1"/>
    </xf>
    <xf numFmtId="1" fontId="12" fillId="2" borderId="1" xfId="4" applyNumberFormat="1" applyFont="1" applyFill="1" applyBorder="1" applyAlignment="1">
      <alignment horizontal="center" vertical="center" wrapText="1"/>
    </xf>
    <xf numFmtId="165" fontId="12" fillId="2" borderId="1" xfId="109" applyNumberFormat="1" applyFont="1" applyFill="1" applyBorder="1" applyAlignment="1">
      <alignment horizontal="center" vertical="center" wrapText="1"/>
    </xf>
    <xf numFmtId="14" fontId="12" fillId="2" borderId="1" xfId="0" applyNumberFormat="1" applyFont="1" applyFill="1" applyBorder="1" applyAlignment="1">
      <alignment horizontal="center" vertical="center" wrapText="1"/>
    </xf>
    <xf numFmtId="49" fontId="12" fillId="2" borderId="1" xfId="4" applyNumberFormat="1" applyFont="1" applyFill="1" applyBorder="1" applyAlignment="1" applyProtection="1">
      <alignment horizontal="center" vertical="center" wrapText="1"/>
    </xf>
    <xf numFmtId="0" fontId="12" fillId="2" borderId="1" xfId="0" applyFont="1" applyFill="1" applyBorder="1" applyAlignment="1">
      <alignment horizontal="left" vertical="top" wrapText="1"/>
    </xf>
    <xf numFmtId="12" fontId="12" fillId="2" borderId="1" xfId="0" applyNumberFormat="1" applyFont="1" applyFill="1" applyBorder="1" applyAlignment="1">
      <alignment horizontal="center" vertical="center" wrapText="1"/>
    </xf>
    <xf numFmtId="0" fontId="12" fillId="2" borderId="1" xfId="0" applyNumberFormat="1" applyFont="1" applyFill="1" applyBorder="1" applyAlignment="1">
      <alignment horizontal="left" vertical="top" wrapText="1"/>
    </xf>
    <xf numFmtId="14" fontId="12" fillId="2" borderId="1" xfId="0" applyNumberFormat="1" applyFont="1" applyFill="1" applyBorder="1" applyAlignment="1" applyProtection="1">
      <alignment horizontal="center" vertical="center" wrapText="1"/>
    </xf>
    <xf numFmtId="2" fontId="12" fillId="2" borderId="1" xfId="4" applyNumberFormat="1" applyFont="1" applyFill="1" applyBorder="1" applyAlignment="1">
      <alignment horizontal="center" vertical="center" wrapText="1"/>
    </xf>
    <xf numFmtId="1" fontId="15" fillId="2" borderId="1" xfId="0" applyNumberFormat="1" applyFont="1" applyFill="1" applyBorder="1" applyAlignment="1" applyProtection="1">
      <alignment horizontal="center" vertical="center" wrapText="1"/>
    </xf>
    <xf numFmtId="165" fontId="12" fillId="2" borderId="1" xfId="117" applyNumberFormat="1" applyFont="1" applyFill="1" applyBorder="1" applyAlignment="1">
      <alignment horizontal="center" vertical="center" wrapText="1"/>
    </xf>
    <xf numFmtId="14" fontId="12" fillId="2" borderId="0" xfId="0" applyNumberFormat="1" applyFont="1" applyFill="1" applyBorder="1" applyAlignment="1">
      <alignment horizontal="center" vertical="center" wrapText="1"/>
    </xf>
    <xf numFmtId="165" fontId="12" fillId="2" borderId="1" xfId="123" applyNumberFormat="1" applyFont="1" applyFill="1" applyBorder="1" applyAlignment="1">
      <alignment horizontal="center" vertical="center" wrapText="1"/>
    </xf>
    <xf numFmtId="14" fontId="12" fillId="2" borderId="1" xfId="109" applyNumberFormat="1" applyFont="1" applyFill="1" applyBorder="1" applyAlignment="1">
      <alignment horizontal="center" vertical="center" wrapText="1"/>
    </xf>
    <xf numFmtId="49" fontId="12" fillId="2" borderId="1" xfId="109" applyNumberFormat="1" applyFont="1" applyFill="1" applyBorder="1" applyAlignment="1">
      <alignment horizontal="center" vertical="center" wrapText="1"/>
    </xf>
    <xf numFmtId="14" fontId="12" fillId="2" borderId="1" xfId="111" applyNumberFormat="1" applyFont="1" applyFill="1" applyBorder="1" applyAlignment="1">
      <alignment horizontal="center" vertical="center" wrapText="1"/>
    </xf>
    <xf numFmtId="14" fontId="12" fillId="2" borderId="1" xfId="117" applyNumberFormat="1" applyFont="1" applyFill="1" applyBorder="1" applyAlignment="1">
      <alignment horizontal="center" vertical="center" wrapText="1"/>
    </xf>
    <xf numFmtId="2" fontId="12" fillId="2" borderId="1" xfId="116" applyNumberFormat="1" applyFont="1" applyFill="1" applyBorder="1" applyAlignment="1">
      <alignment horizontal="center" vertical="center" wrapText="1"/>
    </xf>
    <xf numFmtId="2" fontId="12" fillId="2" borderId="1" xfId="0" applyNumberFormat="1" applyFont="1" applyFill="1" applyBorder="1" applyAlignment="1">
      <alignment horizontal="center" vertical="center" wrapText="1"/>
    </xf>
    <xf numFmtId="165" fontId="12" fillId="2" borderId="1" xfId="31" applyNumberFormat="1" applyFont="1" applyFill="1" applyBorder="1" applyAlignment="1">
      <alignment horizontal="center" vertical="center" wrapText="1"/>
    </xf>
    <xf numFmtId="14" fontId="12" fillId="2" borderId="1" xfId="31" applyNumberFormat="1" applyFont="1" applyFill="1" applyBorder="1" applyAlignment="1">
      <alignment horizontal="center" vertical="center" wrapText="1"/>
    </xf>
    <xf numFmtId="171" fontId="12" fillId="2" borderId="1" xfId="121" applyNumberFormat="1" applyFont="1" applyFill="1" applyBorder="1" applyAlignment="1">
      <alignment horizontal="center" vertical="center" wrapText="1"/>
    </xf>
    <xf numFmtId="49" fontId="12" fillId="2" borderId="1" xfId="121" applyNumberFormat="1" applyFont="1" applyFill="1" applyBorder="1" applyAlignment="1" applyProtection="1">
      <alignment horizontal="center" vertical="center" wrapText="1"/>
    </xf>
    <xf numFmtId="1" fontId="12" fillId="2" borderId="1" xfId="121" applyNumberFormat="1" applyFont="1" applyFill="1" applyBorder="1" applyAlignment="1">
      <alignment horizontal="center" vertical="center" wrapText="1"/>
    </xf>
    <xf numFmtId="14" fontId="12" fillId="2" borderId="1" xfId="121" applyNumberFormat="1" applyFont="1" applyFill="1" applyBorder="1" applyAlignment="1" applyProtection="1">
      <alignment horizontal="center" vertical="center" wrapText="1"/>
    </xf>
    <xf numFmtId="0" fontId="12" fillId="2" borderId="1" xfId="110" applyFont="1" applyFill="1" applyBorder="1" applyAlignment="1">
      <alignment horizontal="center" vertical="center" wrapText="1"/>
    </xf>
    <xf numFmtId="49" fontId="12" fillId="2" borderId="1" xfId="110" applyNumberFormat="1" applyFont="1" applyFill="1" applyBorder="1" applyAlignment="1" applyProtection="1">
      <alignment horizontal="center" vertical="center" wrapText="1"/>
    </xf>
    <xf numFmtId="1" fontId="12" fillId="2" borderId="1" xfId="110" applyNumberFormat="1" applyFont="1" applyFill="1" applyBorder="1" applyAlignment="1">
      <alignment horizontal="center" vertical="center" wrapText="1"/>
    </xf>
    <xf numFmtId="14" fontId="12" fillId="2" borderId="1" xfId="110" applyNumberFormat="1" applyFont="1" applyFill="1" applyBorder="1" applyAlignment="1" applyProtection="1">
      <alignment horizontal="center" vertical="center" wrapText="1"/>
    </xf>
    <xf numFmtId="170" fontId="12" fillId="2" borderId="1" xfId="94" quotePrefix="1" applyNumberFormat="1" applyFont="1" applyFill="1" applyBorder="1" applyAlignment="1">
      <alignment horizontal="center" vertical="center" wrapText="1"/>
    </xf>
    <xf numFmtId="14" fontId="12" fillId="2" borderId="1" xfId="4" applyNumberFormat="1" applyFont="1" applyFill="1" applyBorder="1" applyAlignment="1">
      <alignment horizontal="center" vertical="center" wrapText="1"/>
    </xf>
    <xf numFmtId="49" fontId="12" fillId="2" borderId="1" xfId="4" applyNumberFormat="1" applyFont="1" applyFill="1" applyBorder="1" applyAlignment="1">
      <alignment horizontal="center" vertical="center" wrapText="1"/>
    </xf>
    <xf numFmtId="49" fontId="12" fillId="2" borderId="1" xfId="127" applyNumberFormat="1" applyFont="1" applyFill="1" applyBorder="1" applyAlignment="1" applyProtection="1">
      <alignment horizontal="center" vertical="center" wrapText="1"/>
    </xf>
    <xf numFmtId="14" fontId="12" fillId="2" borderId="1" xfId="127" applyNumberFormat="1" applyFont="1" applyFill="1" applyBorder="1" applyAlignment="1" applyProtection="1">
      <alignment horizontal="center" vertical="center" wrapText="1"/>
    </xf>
    <xf numFmtId="0" fontId="39" fillId="2" borderId="1" xfId="0" applyFont="1" applyFill="1" applyBorder="1" applyAlignment="1">
      <alignment horizontal="center" vertical="center" wrapText="1"/>
    </xf>
    <xf numFmtId="14" fontId="12" fillId="2" borderId="1" xfId="118" applyNumberFormat="1" applyFont="1" applyFill="1" applyBorder="1" applyAlignment="1">
      <alignment horizontal="center" vertical="center" wrapText="1"/>
    </xf>
    <xf numFmtId="2" fontId="12" fillId="2" borderId="1" xfId="115" applyNumberFormat="1" applyFont="1" applyFill="1" applyBorder="1" applyAlignment="1">
      <alignment horizontal="center" vertical="center" wrapText="1"/>
    </xf>
    <xf numFmtId="14" fontId="12" fillId="2" borderId="1" xfId="115" applyNumberFormat="1" applyFont="1" applyFill="1" applyBorder="1" applyAlignment="1">
      <alignment horizontal="center" vertical="center" wrapText="1"/>
    </xf>
    <xf numFmtId="0" fontId="12" fillId="2" borderId="1" xfId="126" applyFont="1" applyFill="1" applyBorder="1" applyAlignment="1">
      <alignment horizontal="center" vertical="center" wrapText="1"/>
    </xf>
    <xf numFmtId="49" fontId="12" fillId="2" borderId="1" xfId="126" applyNumberFormat="1" applyFont="1" applyFill="1" applyBorder="1" applyAlignment="1" applyProtection="1">
      <alignment horizontal="center" vertical="center" wrapText="1"/>
    </xf>
    <xf numFmtId="0" fontId="12" fillId="2" borderId="1" xfId="126" applyFont="1" applyFill="1" applyBorder="1" applyAlignment="1" applyProtection="1">
      <alignment horizontal="center" vertical="center" wrapText="1"/>
    </xf>
    <xf numFmtId="14" fontId="12" fillId="2" borderId="1" xfId="126" applyNumberFormat="1" applyFont="1" applyFill="1" applyBorder="1" applyAlignment="1" applyProtection="1">
      <alignment horizontal="center" vertical="center" wrapText="1"/>
    </xf>
    <xf numFmtId="171" fontId="12" fillId="2" borderId="1" xfId="121" applyNumberFormat="1" applyFont="1" applyFill="1" applyBorder="1" applyAlignment="1" applyProtection="1">
      <alignment horizontal="center" vertical="center" wrapText="1"/>
    </xf>
    <xf numFmtId="0" fontId="12" fillId="2" borderId="1" xfId="112" applyFont="1" applyFill="1" applyBorder="1" applyAlignment="1" applyProtection="1">
      <alignment horizontal="center" vertical="center" wrapText="1"/>
    </xf>
    <xf numFmtId="173" fontId="12" fillId="2" borderId="1" xfId="0" applyNumberFormat="1" applyFont="1" applyFill="1" applyBorder="1" applyAlignment="1">
      <alignment horizontal="center" vertical="center" wrapText="1"/>
    </xf>
    <xf numFmtId="168" fontId="12" fillId="2" borderId="1" xfId="0" applyNumberFormat="1" applyFont="1" applyFill="1" applyBorder="1" applyAlignment="1">
      <alignment horizontal="center" vertical="center" wrapText="1"/>
    </xf>
    <xf numFmtId="3" fontId="12" fillId="2" borderId="1" xfId="83" applyNumberFormat="1" applyFont="1" applyFill="1" applyBorder="1" applyAlignment="1">
      <alignment horizontal="center" vertical="center" wrapText="1"/>
    </xf>
    <xf numFmtId="168" fontId="12" fillId="2" borderId="1" xfId="83" applyNumberFormat="1" applyFont="1" applyFill="1" applyBorder="1" applyAlignment="1">
      <alignment horizontal="center" vertical="center" wrapText="1"/>
    </xf>
    <xf numFmtId="165" fontId="12" fillId="2" borderId="1" xfId="123" applyNumberFormat="1" applyFont="1" applyFill="1" applyBorder="1" applyAlignment="1" applyProtection="1">
      <alignment horizontal="center" vertical="center" wrapText="1"/>
      <protection locked="0"/>
    </xf>
    <xf numFmtId="14" fontId="12" fillId="2" borderId="1" xfId="123" applyNumberFormat="1" applyFont="1" applyFill="1" applyBorder="1" applyAlignment="1">
      <alignment horizontal="center" vertical="center" wrapText="1"/>
    </xf>
    <xf numFmtId="2" fontId="12" fillId="2" borderId="1" xfId="30" applyNumberFormat="1" applyFont="1" applyFill="1" applyBorder="1" applyAlignment="1" applyProtection="1">
      <alignment horizontal="center" vertical="center" wrapText="1"/>
    </xf>
    <xf numFmtId="171" fontId="12" fillId="2" borderId="1" xfId="30" applyNumberFormat="1" applyFont="1" applyFill="1" applyBorder="1" applyAlignment="1">
      <alignment horizontal="center" vertical="center" wrapText="1"/>
    </xf>
    <xf numFmtId="14" fontId="12" fillId="2" borderId="1" xfId="30" applyNumberFormat="1" applyFont="1" applyFill="1" applyBorder="1" applyAlignment="1">
      <alignment horizontal="center" vertical="center" wrapText="1"/>
    </xf>
    <xf numFmtId="14" fontId="12" fillId="2" borderId="1" xfId="1" applyNumberFormat="1" applyFont="1" applyFill="1" applyBorder="1" applyAlignment="1">
      <alignment horizontal="center" vertical="center" wrapText="1"/>
    </xf>
    <xf numFmtId="0" fontId="12" fillId="2" borderId="1" xfId="125" applyNumberFormat="1" applyFont="1" applyFill="1" applyBorder="1" applyAlignment="1">
      <alignment horizontal="center" vertical="center" wrapText="1"/>
    </xf>
    <xf numFmtId="49" fontId="12" fillId="2" borderId="1" xfId="128" applyNumberFormat="1" applyFont="1" applyFill="1" applyBorder="1" applyAlignment="1" applyProtection="1">
      <alignment horizontal="center" vertical="center" wrapText="1"/>
    </xf>
    <xf numFmtId="0" fontId="12" fillId="2" borderId="1" xfId="115" applyFont="1" applyFill="1" applyBorder="1" applyAlignment="1" applyProtection="1">
      <alignment horizontal="center" vertical="center" wrapText="1"/>
    </xf>
    <xf numFmtId="49" fontId="12" fillId="2" borderId="1" xfId="113" applyNumberFormat="1" applyFont="1" applyFill="1" applyBorder="1" applyAlignment="1" applyProtection="1">
      <alignment horizontal="center" vertical="center" wrapText="1"/>
    </xf>
    <xf numFmtId="173" fontId="12" fillId="2" borderId="1" xfId="4" applyNumberFormat="1" applyFont="1" applyFill="1" applyBorder="1" applyAlignment="1">
      <alignment horizontal="center" vertical="center" wrapText="1"/>
    </xf>
    <xf numFmtId="171" fontId="12" fillId="2" borderId="1" xfId="111" applyNumberFormat="1" applyFont="1" applyFill="1" applyBorder="1" applyAlignment="1" applyProtection="1">
      <alignment horizontal="center" vertical="center" wrapText="1"/>
    </xf>
    <xf numFmtId="49" fontId="12" fillId="2" borderId="1" xfId="115" applyNumberFormat="1" applyFont="1" applyFill="1" applyBorder="1" applyAlignment="1" applyProtection="1">
      <alignment horizontal="center" vertical="center" wrapText="1"/>
    </xf>
    <xf numFmtId="2" fontId="12" fillId="2" borderId="1" xfId="83" applyNumberFormat="1" applyFont="1" applyFill="1" applyBorder="1" applyAlignment="1">
      <alignment horizontal="center" vertical="center" wrapText="1"/>
    </xf>
    <xf numFmtId="49" fontId="12" fillId="2" borderId="1" xfId="124" applyNumberFormat="1" applyFont="1" applyFill="1" applyBorder="1" applyAlignment="1" applyProtection="1">
      <alignment horizontal="center" vertical="center" wrapText="1"/>
    </xf>
    <xf numFmtId="173" fontId="12" fillId="2" borderId="1" xfId="0" applyNumberFormat="1" applyFont="1" applyFill="1" applyBorder="1" applyAlignment="1" applyProtection="1">
      <alignment horizontal="center" vertical="center" wrapText="1"/>
    </xf>
    <xf numFmtId="14" fontId="12" fillId="2" borderId="1" xfId="123" applyNumberFormat="1" applyFont="1" applyFill="1" applyBorder="1" applyAlignment="1" applyProtection="1">
      <alignment horizontal="center" vertical="center" wrapText="1"/>
    </xf>
    <xf numFmtId="2" fontId="12" fillId="2" borderId="1" xfId="122" applyNumberFormat="1" applyFont="1" applyFill="1" applyBorder="1" applyAlignment="1" applyProtection="1">
      <alignment horizontal="center" vertical="center" wrapText="1"/>
    </xf>
    <xf numFmtId="14" fontId="12" fillId="2" borderId="1" xfId="122" applyNumberFormat="1" applyFont="1" applyFill="1" applyBorder="1" applyAlignment="1" applyProtection="1">
      <alignment horizontal="center" vertical="center" wrapText="1"/>
    </xf>
    <xf numFmtId="171" fontId="12" fillId="2" borderId="1" xfId="4" applyNumberFormat="1" applyFont="1" applyFill="1" applyBorder="1" applyAlignment="1" applyProtection="1">
      <alignment horizontal="center" vertical="center" wrapText="1"/>
      <protection locked="0"/>
    </xf>
    <xf numFmtId="0" fontId="12" fillId="2" borderId="4" xfId="0" applyFont="1" applyFill="1" applyBorder="1" applyAlignment="1">
      <alignment horizontal="center" vertical="center" wrapText="1"/>
    </xf>
    <xf numFmtId="1" fontId="12" fillId="2" borderId="4" xfId="0" applyNumberFormat="1" applyFont="1" applyFill="1" applyBorder="1" applyAlignment="1" applyProtection="1">
      <alignment horizontal="center" vertical="center" wrapText="1"/>
    </xf>
    <xf numFmtId="14" fontId="12" fillId="2" borderId="4" xfId="4" applyNumberFormat="1" applyFont="1" applyFill="1" applyBorder="1" applyAlignment="1" applyProtection="1">
      <alignment horizontal="center" vertical="center" wrapText="1"/>
    </xf>
    <xf numFmtId="0" fontId="12" fillId="2" borderId="4" xfId="0" applyNumberFormat="1" applyFont="1" applyFill="1" applyBorder="1" applyAlignment="1">
      <alignment horizontal="center" vertical="center" wrapText="1"/>
    </xf>
    <xf numFmtId="0" fontId="12" fillId="2" borderId="4" xfId="0" applyNumberFormat="1" applyFont="1" applyFill="1" applyBorder="1" applyAlignment="1" applyProtection="1">
      <alignment horizontal="center" vertical="center" wrapText="1"/>
    </xf>
    <xf numFmtId="49" fontId="12" fillId="2" borderId="4" xfId="4" applyNumberFormat="1" applyFont="1" applyFill="1" applyBorder="1" applyAlignment="1" applyProtection="1">
      <alignment horizontal="center" vertical="center" wrapText="1"/>
    </xf>
    <xf numFmtId="0" fontId="12" fillId="2" borderId="4" xfId="0" applyFont="1" applyFill="1" applyBorder="1" applyAlignment="1">
      <alignment horizontal="left" vertical="top" wrapText="1"/>
    </xf>
    <xf numFmtId="14" fontId="12" fillId="2" borderId="4" xfId="0" applyNumberFormat="1" applyFont="1" applyFill="1" applyBorder="1" applyAlignment="1">
      <alignment horizontal="center" vertical="center" wrapText="1"/>
    </xf>
    <xf numFmtId="12" fontId="12" fillId="2" borderId="4" xfId="0" applyNumberFormat="1" applyFont="1" applyFill="1" applyBorder="1" applyAlignment="1">
      <alignment horizontal="center" vertical="center" wrapText="1"/>
    </xf>
    <xf numFmtId="0" fontId="12" fillId="2" borderId="4" xfId="0" applyNumberFormat="1" applyFont="1" applyFill="1" applyBorder="1" applyAlignment="1">
      <alignment horizontal="left" vertical="top" wrapText="1"/>
    </xf>
    <xf numFmtId="14" fontId="12" fillId="2" borderId="4" xfId="0" applyNumberFormat="1" applyFont="1" applyFill="1" applyBorder="1" applyAlignment="1" applyProtection="1">
      <alignment horizontal="center" vertical="center" wrapText="1"/>
    </xf>
    <xf numFmtId="2" fontId="12" fillId="2" borderId="4" xfId="4" applyNumberFormat="1" applyFont="1" applyFill="1" applyBorder="1" applyAlignment="1">
      <alignment horizontal="center" vertical="center" wrapText="1"/>
    </xf>
    <xf numFmtId="2" fontId="12" fillId="2" borderId="4" xfId="0" applyNumberFormat="1" applyFont="1" applyFill="1" applyBorder="1" applyAlignment="1">
      <alignment horizontal="center" vertical="center" wrapText="1"/>
    </xf>
    <xf numFmtId="0" fontId="12" fillId="2" borderId="4" xfId="0" applyFont="1" applyFill="1" applyBorder="1" applyAlignment="1">
      <alignment horizontal="center" wrapText="1"/>
    </xf>
    <xf numFmtId="1" fontId="15" fillId="2" borderId="4" xfId="0" applyNumberFormat="1" applyFont="1" applyFill="1" applyBorder="1" applyAlignment="1" applyProtection="1">
      <alignment horizontal="center" vertical="center" wrapText="1"/>
    </xf>
    <xf numFmtId="171" fontId="12" fillId="2" borderId="1" xfId="130" applyNumberFormat="1" applyFont="1" applyFill="1" applyBorder="1" applyAlignment="1">
      <alignment horizontal="center" vertical="center" wrapText="1"/>
    </xf>
    <xf numFmtId="2" fontId="12" fillId="2" borderId="1" xfId="124" applyNumberFormat="1" applyFont="1" applyFill="1" applyBorder="1" applyAlignment="1" applyProtection="1">
      <alignment horizontal="center" vertical="center" wrapText="1"/>
    </xf>
    <xf numFmtId="49" fontId="12" fillId="2" borderId="1" xfId="4" applyNumberFormat="1" applyFont="1" applyFill="1" applyBorder="1" applyAlignment="1" applyProtection="1">
      <alignment horizontal="center" vertical="center" wrapText="1"/>
      <protection locked="0"/>
    </xf>
    <xf numFmtId="171" fontId="12" fillId="2" borderId="1" xfId="82" applyNumberFormat="1" applyFont="1" applyFill="1" applyBorder="1" applyAlignment="1">
      <alignment horizontal="center" vertical="center" wrapText="1"/>
    </xf>
    <xf numFmtId="0" fontId="12" fillId="2" borderId="1" xfId="110" applyFont="1" applyFill="1" applyBorder="1" applyAlignment="1" applyProtection="1">
      <alignment horizontal="center" vertical="center" wrapText="1"/>
    </xf>
    <xf numFmtId="22" fontId="12" fillId="2" borderId="1" xfId="0" applyNumberFormat="1" applyFont="1" applyFill="1" applyBorder="1" applyAlignment="1">
      <alignment horizontal="center" vertical="center" wrapText="1"/>
    </xf>
    <xf numFmtId="3" fontId="12" fillId="2" borderId="1" xfId="16" applyNumberFormat="1" applyFont="1" applyFill="1" applyBorder="1" applyAlignment="1">
      <alignment horizontal="center" vertical="center" wrapText="1"/>
    </xf>
    <xf numFmtId="0" fontId="12" fillId="2" borderId="1" xfId="20" applyFont="1" applyFill="1" applyBorder="1" applyAlignment="1">
      <alignment horizontal="center" vertical="center" wrapText="1"/>
    </xf>
    <xf numFmtId="168" fontId="12" fillId="2" borderId="1" xfId="20" applyNumberFormat="1" applyFont="1" applyFill="1" applyBorder="1" applyAlignment="1">
      <alignment horizontal="center" vertical="center" wrapText="1"/>
    </xf>
    <xf numFmtId="168" fontId="12" fillId="2" borderId="1" xfId="16" applyNumberFormat="1" applyFont="1" applyFill="1" applyBorder="1" applyAlignment="1">
      <alignment horizontal="center" vertical="center" wrapText="1"/>
    </xf>
    <xf numFmtId="165" fontId="12" fillId="2" borderId="1" xfId="31" applyNumberFormat="1" applyFont="1" applyFill="1" applyBorder="1" applyAlignment="1" applyProtection="1">
      <alignment horizontal="center" vertical="center" wrapText="1"/>
    </xf>
    <xf numFmtId="2" fontId="12" fillId="2" borderId="1" xfId="129" applyNumberFormat="1" applyFont="1" applyFill="1" applyBorder="1" applyAlignment="1" applyProtection="1">
      <alignment horizontal="center" vertical="center" wrapText="1"/>
    </xf>
    <xf numFmtId="14" fontId="12" fillId="2" borderId="1" xfId="129" applyNumberFormat="1" applyFont="1" applyFill="1" applyBorder="1" applyAlignment="1" applyProtection="1">
      <alignment horizontal="center" vertical="center" wrapText="1"/>
    </xf>
    <xf numFmtId="14" fontId="12" fillId="2" borderId="1" xfId="105" applyNumberFormat="1" applyFont="1" applyFill="1" applyBorder="1" applyAlignment="1">
      <alignment horizontal="center" vertical="center" wrapText="1"/>
    </xf>
    <xf numFmtId="2" fontId="12" fillId="2" borderId="1" xfId="0" applyNumberFormat="1" applyFont="1" applyFill="1" applyBorder="1" applyAlignment="1">
      <alignment horizontal="left" vertical="top" wrapText="1"/>
    </xf>
    <xf numFmtId="171" fontId="12" fillId="2" borderId="1" xfId="4" applyNumberFormat="1" applyFont="1" applyFill="1" applyBorder="1" applyAlignment="1" applyProtection="1">
      <alignment horizontal="center" vertical="center" wrapText="1"/>
    </xf>
    <xf numFmtId="171" fontId="12" fillId="2" borderId="1" xfId="113" applyNumberFormat="1" applyFont="1" applyFill="1" applyBorder="1" applyAlignment="1">
      <alignment horizontal="center" vertical="center" wrapText="1"/>
    </xf>
    <xf numFmtId="14" fontId="12" fillId="2" borderId="1" xfId="16" applyNumberFormat="1" applyFont="1" applyFill="1" applyBorder="1" applyAlignment="1">
      <alignment horizontal="center" vertical="center" wrapText="1"/>
    </xf>
    <xf numFmtId="167" fontId="12" fillId="2" borderId="1" xfId="105" applyNumberFormat="1" applyFont="1" applyFill="1" applyBorder="1" applyAlignment="1">
      <alignment horizontal="center" vertical="center" wrapText="1"/>
    </xf>
    <xf numFmtId="1" fontId="12" fillId="2" borderId="1" xfId="105" applyNumberFormat="1" applyFont="1" applyFill="1" applyBorder="1" applyAlignment="1">
      <alignment horizontal="center" vertical="center" wrapText="1"/>
    </xf>
    <xf numFmtId="1" fontId="12" fillId="2" borderId="1" xfId="0" applyNumberFormat="1" applyFont="1" applyFill="1" applyBorder="1" applyAlignment="1">
      <alignment horizontal="center" vertical="center" wrapText="1"/>
    </xf>
    <xf numFmtId="0" fontId="12" fillId="2" borderId="1" xfId="0" applyFont="1" applyFill="1" applyBorder="1" applyAlignment="1"/>
    <xf numFmtId="14" fontId="38" fillId="2" borderId="0" xfId="0" applyNumberFormat="1" applyFont="1" applyFill="1"/>
    <xf numFmtId="1" fontId="41" fillId="2" borderId="1" xfId="4" applyNumberFormat="1" applyFont="1" applyFill="1" applyBorder="1" applyAlignment="1">
      <alignment horizontal="center" vertical="center" wrapText="1"/>
    </xf>
    <xf numFmtId="0" fontId="42" fillId="2" borderId="1" xfId="114" applyFont="1" applyFill="1" applyBorder="1" applyAlignment="1">
      <alignment horizontal="center" vertical="center" wrapText="1"/>
    </xf>
    <xf numFmtId="0" fontId="42" fillId="2" borderId="1" xfId="0" applyFont="1" applyFill="1" applyBorder="1" applyAlignment="1">
      <alignment horizontal="center" vertical="center" wrapText="1"/>
    </xf>
    <xf numFmtId="14" fontId="43" fillId="2" borderId="1" xfId="0" applyNumberFormat="1" applyFont="1" applyFill="1" applyBorder="1" applyAlignment="1">
      <alignment horizontal="center" vertical="center" wrapText="1"/>
    </xf>
    <xf numFmtId="14" fontId="42" fillId="2" borderId="1" xfId="0" applyNumberFormat="1" applyFont="1" applyFill="1" applyBorder="1" applyAlignment="1">
      <alignment horizontal="center" vertical="center" wrapText="1"/>
    </xf>
    <xf numFmtId="0" fontId="42" fillId="2" borderId="1" xfId="0" applyNumberFormat="1" applyFont="1" applyFill="1" applyBorder="1" applyAlignment="1" applyProtection="1">
      <alignment horizontal="center" vertical="center" wrapText="1"/>
    </xf>
    <xf numFmtId="1" fontId="42" fillId="2" borderId="1" xfId="0" applyNumberFormat="1" applyFont="1" applyFill="1" applyBorder="1" applyAlignment="1" applyProtection="1">
      <alignment horizontal="center" vertical="center" wrapText="1"/>
    </xf>
    <xf numFmtId="14" fontId="40" fillId="2" borderId="1" xfId="0" applyNumberFormat="1" applyFont="1" applyFill="1" applyBorder="1" applyAlignment="1" applyProtection="1">
      <alignment horizontal="center" vertical="center" wrapText="1"/>
    </xf>
    <xf numFmtId="1" fontId="40" fillId="2" borderId="2" xfId="0" applyNumberFormat="1" applyFont="1" applyFill="1" applyBorder="1" applyAlignment="1" applyProtection="1">
      <alignment horizontal="center" vertical="center" wrapText="1"/>
    </xf>
    <xf numFmtId="1" fontId="42" fillId="2" borderId="2" xfId="0" applyNumberFormat="1" applyFont="1" applyFill="1" applyBorder="1" applyAlignment="1" applyProtection="1">
      <alignment horizontal="center" vertical="center" wrapText="1"/>
    </xf>
    <xf numFmtId="0" fontId="42" fillId="2" borderId="3" xfId="0" applyFont="1" applyFill="1" applyBorder="1" applyAlignment="1">
      <alignment horizontal="left" vertical="top" wrapText="1"/>
    </xf>
    <xf numFmtId="12" fontId="42" fillId="2" borderId="1" xfId="0" applyNumberFormat="1" applyFont="1" applyFill="1" applyBorder="1" applyAlignment="1">
      <alignment horizontal="center" vertical="center" wrapText="1"/>
    </xf>
    <xf numFmtId="0" fontId="42" fillId="2" borderId="1" xfId="0" applyFont="1" applyFill="1" applyBorder="1" applyAlignment="1">
      <alignment horizontal="left" vertical="top" wrapText="1"/>
    </xf>
    <xf numFmtId="0" fontId="42" fillId="2" borderId="1" xfId="0" applyNumberFormat="1" applyFont="1" applyFill="1" applyBorder="1" applyAlignment="1">
      <alignment horizontal="left" vertical="top" wrapText="1"/>
    </xf>
    <xf numFmtId="14" fontId="42" fillId="2" borderId="1" xfId="0" applyNumberFormat="1" applyFont="1" applyFill="1" applyBorder="1" applyAlignment="1" applyProtection="1">
      <alignment horizontal="center" vertical="center" wrapText="1"/>
    </xf>
    <xf numFmtId="0" fontId="42" fillId="2" borderId="1" xfId="0" applyFont="1" applyFill="1" applyBorder="1" applyAlignment="1">
      <alignment horizontal="center" wrapText="1"/>
    </xf>
    <xf numFmtId="14" fontId="40" fillId="2" borderId="1" xfId="0" applyNumberFormat="1" applyFont="1" applyFill="1" applyBorder="1" applyAlignment="1">
      <alignment horizontal="center" vertical="center" wrapText="1"/>
    </xf>
    <xf numFmtId="14" fontId="43" fillId="2" borderId="2" xfId="0" applyNumberFormat="1" applyFont="1" applyFill="1" applyBorder="1" applyAlignment="1">
      <alignment horizontal="center" vertical="center" wrapText="1"/>
    </xf>
    <xf numFmtId="2" fontId="42" fillId="2" borderId="1" xfId="114" applyNumberFormat="1" applyFont="1" applyFill="1" applyBorder="1" applyAlignment="1">
      <alignment horizontal="center" vertical="center" wrapText="1"/>
    </xf>
    <xf numFmtId="2" fontId="42" fillId="2" borderId="1" xfId="0" applyNumberFormat="1" applyFont="1" applyFill="1" applyBorder="1" applyAlignment="1">
      <alignment horizontal="center" vertical="center" wrapText="1"/>
    </xf>
    <xf numFmtId="14" fontId="43" fillId="2" borderId="1" xfId="105" applyNumberFormat="1" applyFont="1" applyFill="1" applyBorder="1" applyAlignment="1">
      <alignment horizontal="center" vertical="center" wrapText="1"/>
    </xf>
    <xf numFmtId="14" fontId="40" fillId="2" borderId="1" xfId="105" applyNumberFormat="1" applyFont="1" applyFill="1" applyBorder="1" applyAlignment="1">
      <alignment horizontal="center" vertical="center" wrapText="1"/>
    </xf>
    <xf numFmtId="2" fontId="42" fillId="2" borderId="3" xfId="0" applyNumberFormat="1" applyFont="1" applyFill="1" applyBorder="1" applyAlignment="1">
      <alignment horizontal="left" vertical="top" wrapText="1"/>
    </xf>
    <xf numFmtId="2" fontId="42" fillId="2" borderId="1" xfId="0" applyNumberFormat="1" applyFont="1" applyFill="1" applyBorder="1" applyAlignment="1" applyProtection="1">
      <alignment horizontal="center" vertical="center" wrapText="1"/>
    </xf>
    <xf numFmtId="2" fontId="42" fillId="2" borderId="1" xfId="0" applyNumberFormat="1" applyFont="1" applyFill="1" applyBorder="1" applyAlignment="1">
      <alignment horizontal="left" vertical="top" wrapText="1"/>
    </xf>
    <xf numFmtId="170" fontId="42" fillId="2" borderId="1" xfId="0" applyNumberFormat="1" applyFont="1" applyFill="1" applyBorder="1" applyAlignment="1" applyProtection="1">
      <alignment horizontal="center" vertical="center" wrapText="1"/>
    </xf>
    <xf numFmtId="2" fontId="42" fillId="2" borderId="1" xfId="0" applyNumberFormat="1" applyFont="1" applyFill="1" applyBorder="1" applyAlignment="1">
      <alignment horizontal="left" wrapText="1"/>
    </xf>
    <xf numFmtId="0" fontId="41" fillId="2" borderId="1" xfId="0" applyNumberFormat="1" applyFont="1" applyFill="1" applyBorder="1" applyAlignment="1" applyProtection="1">
      <alignment horizontal="center" vertical="center" wrapText="1"/>
    </xf>
    <xf numFmtId="0" fontId="42" fillId="2" borderId="1" xfId="0" applyNumberFormat="1" applyFont="1" applyFill="1" applyBorder="1" applyAlignment="1" applyProtection="1">
      <alignment horizontal="center" wrapText="1"/>
    </xf>
    <xf numFmtId="2" fontId="12" fillId="2" borderId="1" xfId="114" applyNumberFormat="1" applyFont="1" applyFill="1" applyBorder="1" applyAlignment="1">
      <alignment horizontal="center" vertical="center" wrapText="1"/>
    </xf>
    <xf numFmtId="0" fontId="32" fillId="2" borderId="1" xfId="114" applyFont="1" applyFill="1" applyBorder="1" applyAlignment="1">
      <alignment horizontal="center" vertical="center" wrapText="1"/>
    </xf>
    <xf numFmtId="2" fontId="32" fillId="2" borderId="1" xfId="114" applyNumberFormat="1" applyFont="1" applyFill="1" applyBorder="1" applyAlignment="1">
      <alignment horizontal="center" vertical="center" wrapText="1"/>
    </xf>
    <xf numFmtId="0" fontId="34" fillId="0" borderId="0" xfId="0" applyFont="1"/>
    <xf numFmtId="0" fontId="36" fillId="0" borderId="1" xfId="0" applyFont="1" applyBorder="1" applyAlignment="1">
      <alignment horizontal="center" vertical="center" wrapText="1"/>
    </xf>
    <xf numFmtId="0" fontId="12" fillId="0" borderId="1" xfId="0" applyFont="1" applyBorder="1" applyAlignment="1">
      <alignment horizontal="center" vertical="center" wrapText="1"/>
    </xf>
    <xf numFmtId="14" fontId="12" fillId="0" borderId="1" xfId="0" applyNumberFormat="1" applyFont="1" applyBorder="1" applyAlignment="1">
      <alignment horizontal="center" vertical="center" wrapText="1"/>
    </xf>
    <xf numFmtId="14" fontId="32" fillId="0" borderId="1" xfId="0" applyNumberFormat="1" applyFont="1" applyBorder="1" applyAlignment="1">
      <alignment horizontal="center" vertical="center" wrapText="1"/>
    </xf>
    <xf numFmtId="168" fontId="36" fillId="0" borderId="1" xfId="0" applyNumberFormat="1" applyFont="1" applyBorder="1" applyAlignment="1">
      <alignment horizontal="center" vertical="center" wrapText="1"/>
    </xf>
    <xf numFmtId="3" fontId="40" fillId="2" borderId="1" xfId="0" applyNumberFormat="1" applyFont="1" applyFill="1" applyBorder="1" applyAlignment="1" applyProtection="1">
      <alignment horizontal="center" vertical="center" wrapText="1"/>
    </xf>
    <xf numFmtId="14" fontId="15" fillId="2" borderId="3" xfId="4" applyNumberFormat="1" applyFont="1" applyFill="1" applyBorder="1" applyAlignment="1">
      <alignment horizontal="center" vertical="center" wrapText="1"/>
    </xf>
    <xf numFmtId="0" fontId="12" fillId="0" borderId="1" xfId="0" applyFont="1" applyFill="1" applyBorder="1" applyAlignment="1">
      <alignment horizontal="center" vertical="center" wrapText="1"/>
    </xf>
    <xf numFmtId="170" fontId="12" fillId="3" borderId="1" xfId="0" applyNumberFormat="1" applyFont="1" applyFill="1" applyBorder="1" applyAlignment="1" applyProtection="1">
      <alignment horizontal="center" vertical="center" wrapText="1"/>
    </xf>
    <xf numFmtId="0" fontId="12" fillId="2" borderId="1" xfId="128" applyFont="1" applyFill="1" applyBorder="1" applyAlignment="1">
      <alignment horizontal="center" vertical="center" wrapText="1"/>
    </xf>
    <xf numFmtId="0" fontId="27" fillId="0" borderId="1" xfId="0" applyFont="1" applyBorder="1" applyAlignment="1">
      <alignment horizontal="center" vertical="center" wrapText="1"/>
    </xf>
    <xf numFmtId="2" fontId="12" fillId="2" borderId="1" xfId="72" applyNumberFormat="1" applyFont="1" applyFill="1" applyBorder="1" applyAlignment="1" applyProtection="1">
      <alignment horizontal="center" vertical="center" wrapText="1"/>
      <protection locked="0"/>
    </xf>
    <xf numFmtId="2" fontId="12" fillId="2" borderId="1" xfId="4" applyNumberFormat="1" applyFont="1" applyFill="1" applyBorder="1" applyAlignment="1" applyProtection="1">
      <alignment horizontal="center" vertical="center" wrapText="1"/>
    </xf>
    <xf numFmtId="49" fontId="12" fillId="2" borderId="1" xfId="112" applyNumberFormat="1" applyFont="1" applyFill="1" applyBorder="1" applyAlignment="1" applyProtection="1">
      <alignment horizontal="center" vertical="center" wrapText="1"/>
    </xf>
    <xf numFmtId="0" fontId="12" fillId="3" borderId="1" xfId="0" applyFont="1" applyFill="1" applyBorder="1" applyAlignment="1">
      <alignment horizontal="center" vertical="center" wrapText="1"/>
    </xf>
    <xf numFmtId="2" fontId="12" fillId="3" borderId="1" xfId="0" applyNumberFormat="1" applyFont="1" applyFill="1" applyBorder="1" applyAlignment="1" applyProtection="1">
      <alignment horizontal="center" vertical="center" wrapText="1"/>
    </xf>
    <xf numFmtId="171" fontId="27" fillId="2" borderId="1" xfId="4" applyNumberFormat="1" applyFont="1" applyFill="1" applyBorder="1" applyAlignment="1">
      <alignment horizontal="center" vertical="center" wrapText="1"/>
    </xf>
    <xf numFmtId="1" fontId="12" fillId="0" borderId="1" xfId="0" applyNumberFormat="1" applyFont="1" applyFill="1" applyBorder="1" applyAlignment="1" applyProtection="1">
      <alignment horizontal="center" vertical="center" wrapText="1"/>
    </xf>
    <xf numFmtId="1" fontId="12" fillId="3" borderId="1" xfId="0" applyNumberFormat="1" applyFont="1" applyFill="1" applyBorder="1" applyAlignment="1" applyProtection="1">
      <alignment horizontal="center" vertical="center" wrapText="1"/>
    </xf>
    <xf numFmtId="3" fontId="12" fillId="3" borderId="1" xfId="16" applyNumberFormat="1" applyFont="1" applyFill="1" applyBorder="1" applyAlignment="1">
      <alignment horizontal="center" vertical="center" wrapText="1"/>
    </xf>
    <xf numFmtId="0" fontId="32" fillId="3" borderId="1" xfId="0" applyFont="1" applyFill="1" applyBorder="1" applyAlignment="1" applyProtection="1">
      <alignment horizontal="center" vertical="center" wrapText="1"/>
      <protection locked="0"/>
    </xf>
    <xf numFmtId="1" fontId="32" fillId="3" borderId="1" xfId="0" applyNumberFormat="1" applyFont="1" applyFill="1" applyBorder="1" applyAlignment="1">
      <alignment horizontal="center" vertical="center" wrapText="1"/>
    </xf>
    <xf numFmtId="49" fontId="32" fillId="3" borderId="1" xfId="0" applyNumberFormat="1" applyFont="1" applyFill="1" applyBorder="1" applyAlignment="1">
      <alignment horizontal="center" vertical="center" wrapText="1"/>
    </xf>
    <xf numFmtId="170" fontId="12" fillId="0" borderId="1" xfId="0" applyNumberFormat="1" applyFont="1" applyFill="1" applyBorder="1" applyAlignment="1" applyProtection="1">
      <alignment horizontal="center" vertical="center" wrapText="1"/>
    </xf>
    <xf numFmtId="3" fontId="12" fillId="0" borderId="1" xfId="16" applyNumberFormat="1" applyFont="1" applyFill="1" applyBorder="1" applyAlignment="1">
      <alignment horizontal="center" vertical="center" wrapText="1"/>
    </xf>
    <xf numFmtId="2" fontId="12" fillId="0" borderId="1" xfId="0" applyNumberFormat="1" applyFont="1" applyFill="1" applyBorder="1" applyAlignment="1" applyProtection="1">
      <alignment horizontal="center" vertical="center" wrapText="1"/>
    </xf>
    <xf numFmtId="1" fontId="13" fillId="0" borderId="1" xfId="4" applyNumberFormat="1" applyFont="1" applyFill="1" applyBorder="1" applyAlignment="1">
      <alignment horizontal="center" vertical="center" wrapText="1"/>
    </xf>
    <xf numFmtId="0" fontId="13" fillId="0" borderId="1" xfId="0" applyFont="1" applyFill="1" applyBorder="1" applyAlignment="1">
      <alignment horizontal="center" vertical="center" wrapText="1"/>
    </xf>
    <xf numFmtId="1" fontId="13" fillId="0" borderId="1" xfId="0" applyNumberFormat="1" applyFont="1" applyFill="1" applyBorder="1" applyAlignment="1" applyProtection="1">
      <alignment horizontal="center" vertical="center" wrapText="1"/>
    </xf>
    <xf numFmtId="3" fontId="13" fillId="0" borderId="1" xfId="16" applyNumberFormat="1" applyFont="1" applyFill="1" applyBorder="1" applyAlignment="1">
      <alignment horizontal="center" vertical="center" wrapText="1"/>
    </xf>
    <xf numFmtId="14" fontId="13" fillId="0" borderId="1" xfId="4" applyNumberFormat="1" applyFont="1" applyFill="1" applyBorder="1" applyAlignment="1" applyProtection="1">
      <alignment horizontal="center" vertical="center" wrapText="1"/>
    </xf>
    <xf numFmtId="0" fontId="13" fillId="0" borderId="1" xfId="0" applyNumberFormat="1" applyFont="1" applyFill="1" applyBorder="1" applyAlignment="1" applyProtection="1">
      <alignment horizontal="center" vertical="center" wrapText="1"/>
    </xf>
    <xf numFmtId="1" fontId="17" fillId="0" borderId="1" xfId="0" applyNumberFormat="1" applyFont="1" applyFill="1" applyBorder="1" applyAlignment="1" applyProtection="1">
      <alignment horizontal="center" vertical="center" wrapText="1"/>
    </xf>
    <xf numFmtId="49" fontId="13" fillId="0" borderId="1" xfId="4" applyNumberFormat="1" applyFont="1" applyFill="1" applyBorder="1" applyAlignment="1" applyProtection="1">
      <alignment horizontal="center" vertical="center" wrapText="1"/>
    </xf>
    <xf numFmtId="0" fontId="13" fillId="0" borderId="1" xfId="0" applyFont="1" applyFill="1" applyBorder="1" applyAlignment="1">
      <alignment horizontal="left" vertical="top" wrapText="1"/>
    </xf>
    <xf numFmtId="14" fontId="13" fillId="0" borderId="1" xfId="0" applyNumberFormat="1" applyFont="1" applyFill="1" applyBorder="1" applyAlignment="1">
      <alignment horizontal="center" vertical="center" wrapText="1"/>
    </xf>
    <xf numFmtId="12"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left" vertical="top" wrapText="1"/>
    </xf>
    <xf numFmtId="14" fontId="13" fillId="0" borderId="1" xfId="0" applyNumberFormat="1" applyFont="1" applyFill="1" applyBorder="1" applyAlignment="1" applyProtection="1">
      <alignment horizontal="center" vertical="center" wrapText="1"/>
    </xf>
    <xf numFmtId="173" fontId="13" fillId="0" borderId="1" xfId="0" applyNumberFormat="1" applyFont="1" applyFill="1" applyBorder="1" applyAlignment="1">
      <alignment horizontal="center" vertical="center" wrapText="1"/>
    </xf>
    <xf numFmtId="0" fontId="13" fillId="0" borderId="1" xfId="0" applyNumberFormat="1" applyFont="1" applyFill="1" applyBorder="1" applyAlignment="1">
      <alignment horizontal="center" vertical="center" wrapText="1"/>
    </xf>
    <xf numFmtId="2" fontId="13" fillId="0" borderId="1" xfId="4" applyNumberFormat="1" applyFont="1" applyFill="1" applyBorder="1" applyAlignment="1">
      <alignment horizontal="center" vertical="center" wrapText="1"/>
    </xf>
    <xf numFmtId="0" fontId="13" fillId="0" borderId="1" xfId="0" applyFont="1" applyFill="1" applyBorder="1" applyAlignment="1">
      <alignment horizontal="center" wrapText="1"/>
    </xf>
    <xf numFmtId="1" fontId="14" fillId="0" borderId="1" xfId="0" applyNumberFormat="1" applyFont="1" applyFill="1" applyBorder="1" applyAlignment="1" applyProtection="1">
      <alignment horizontal="center" vertical="center" wrapText="1"/>
    </xf>
    <xf numFmtId="0" fontId="13" fillId="0" borderId="0" xfId="0" applyFont="1" applyFill="1" applyBorder="1" applyAlignment="1">
      <alignment horizontal="center" wrapText="1"/>
    </xf>
    <xf numFmtId="1" fontId="13" fillId="0" borderId="5" xfId="4" applyNumberFormat="1" applyFont="1" applyFill="1" applyBorder="1" applyAlignment="1">
      <alignment horizontal="center" vertical="center" wrapText="1"/>
    </xf>
    <xf numFmtId="2" fontId="13" fillId="0" borderId="1" xfId="0" applyNumberFormat="1" applyFont="1" applyFill="1" applyBorder="1" applyAlignment="1" applyProtection="1">
      <alignment horizontal="center" vertical="center" wrapText="1"/>
    </xf>
    <xf numFmtId="2" fontId="13" fillId="0" borderId="1" xfId="0" applyNumberFormat="1" applyFont="1" applyFill="1" applyBorder="1" applyAlignment="1">
      <alignment horizontal="center" vertical="center" wrapText="1"/>
    </xf>
    <xf numFmtId="14" fontId="12" fillId="2" borderId="3" xfId="4" applyNumberFormat="1" applyFont="1" applyFill="1" applyBorder="1" applyAlignment="1" applyProtection="1">
      <alignment horizontal="center" vertical="center" wrapText="1"/>
    </xf>
    <xf numFmtId="0" fontId="12" fillId="2" borderId="3" xfId="0" applyFont="1" applyFill="1" applyBorder="1" applyAlignment="1">
      <alignment horizontal="center" vertical="center" wrapText="1"/>
    </xf>
    <xf numFmtId="14" fontId="12" fillId="2" borderId="6" xfId="4" applyNumberFormat="1" applyFont="1" applyFill="1" applyBorder="1" applyAlignment="1" applyProtection="1">
      <alignment horizontal="center" vertical="center" wrapText="1"/>
    </xf>
    <xf numFmtId="22" fontId="12" fillId="2" borderId="3" xfId="0" applyNumberFormat="1" applyFont="1" applyFill="1" applyBorder="1" applyAlignment="1">
      <alignment horizontal="center" vertical="center" wrapText="1"/>
    </xf>
    <xf numFmtId="2" fontId="12" fillId="2" borderId="3" xfId="0" applyNumberFormat="1" applyFont="1" applyFill="1" applyBorder="1" applyAlignment="1">
      <alignment horizontal="center" vertical="center" wrapText="1"/>
    </xf>
    <xf numFmtId="14" fontId="12" fillId="2" borderId="3" xfId="16" applyNumberFormat="1" applyFont="1" applyFill="1" applyBorder="1" applyAlignment="1">
      <alignment horizontal="center" vertical="center" wrapText="1"/>
    </xf>
    <xf numFmtId="167" fontId="12" fillId="2" borderId="3" xfId="105" applyNumberFormat="1" applyFont="1" applyFill="1" applyBorder="1" applyAlignment="1">
      <alignment horizontal="center" vertical="center" wrapText="1"/>
    </xf>
    <xf numFmtId="14" fontId="12" fillId="2" borderId="3" xfId="0" applyNumberFormat="1" applyFont="1" applyFill="1" applyBorder="1" applyAlignment="1" applyProtection="1">
      <alignment horizontal="center" vertical="center" wrapText="1"/>
    </xf>
    <xf numFmtId="14" fontId="12" fillId="2" borderId="3" xfId="0" applyNumberFormat="1" applyFont="1" applyFill="1" applyBorder="1" applyAlignment="1">
      <alignment horizontal="center" vertical="center" wrapText="1"/>
    </xf>
    <xf numFmtId="0" fontId="32" fillId="2" borderId="3" xfId="0" applyNumberFormat="1" applyFont="1" applyFill="1" applyBorder="1" applyAlignment="1" applyProtection="1">
      <alignment horizontal="center" vertical="center" wrapText="1"/>
    </xf>
    <xf numFmtId="0" fontId="36" fillId="2" borderId="3" xfId="0" applyNumberFormat="1" applyFont="1" applyFill="1" applyBorder="1" applyAlignment="1" applyProtection="1">
      <alignment horizontal="center" vertical="center" wrapText="1"/>
    </xf>
    <xf numFmtId="0" fontId="35" fillId="2" borderId="3" xfId="0" applyNumberFormat="1" applyFont="1" applyFill="1" applyBorder="1" applyAlignment="1" applyProtection="1">
      <alignment horizontal="center" vertical="center" wrapText="1"/>
    </xf>
    <xf numFmtId="14" fontId="43" fillId="2" borderId="3" xfId="0" applyNumberFormat="1" applyFont="1" applyFill="1" applyBorder="1" applyAlignment="1">
      <alignment horizontal="center" vertical="center" wrapText="1"/>
    </xf>
    <xf numFmtId="14" fontId="43" fillId="2" borderId="3" xfId="105" applyNumberFormat="1" applyFont="1" applyFill="1" applyBorder="1" applyAlignment="1">
      <alignment horizontal="center" vertical="center" wrapText="1"/>
    </xf>
    <xf numFmtId="14" fontId="13" fillId="3" borderId="3" xfId="4" applyNumberFormat="1" applyFont="1" applyFill="1" applyBorder="1" applyAlignment="1" applyProtection="1">
      <alignment horizontal="center" vertical="center" wrapText="1"/>
    </xf>
    <xf numFmtId="1" fontId="13" fillId="3" borderId="3" xfId="0" applyNumberFormat="1" applyFont="1" applyFill="1" applyBorder="1" applyAlignment="1" applyProtection="1">
      <alignment horizontal="center" vertical="center" wrapText="1"/>
    </xf>
    <xf numFmtId="0" fontId="29" fillId="3" borderId="3" xfId="0" applyNumberFormat="1" applyFont="1" applyFill="1" applyBorder="1" applyAlignment="1" applyProtection="1">
      <alignment horizontal="center" vertical="center" wrapText="1"/>
    </xf>
    <xf numFmtId="1" fontId="17" fillId="2" borderId="3" xfId="0" applyNumberFormat="1" applyFont="1" applyFill="1" applyBorder="1" applyAlignment="1" applyProtection="1">
      <alignment horizontal="center" vertical="center" wrapText="1"/>
    </xf>
    <xf numFmtId="0" fontId="32" fillId="0" borderId="1" xfId="0" applyFont="1" applyFill="1" applyBorder="1" applyAlignment="1">
      <alignment horizontal="center" vertical="center" wrapText="1"/>
    </xf>
    <xf numFmtId="0" fontId="32" fillId="3" borderId="1" xfId="0" applyFont="1" applyFill="1" applyBorder="1" applyAlignment="1">
      <alignment horizontal="center" vertical="center" wrapText="1"/>
    </xf>
    <xf numFmtId="0" fontId="32" fillId="0" borderId="1" xfId="114" applyFont="1" applyFill="1" applyBorder="1" applyAlignment="1">
      <alignment horizontal="center" vertical="center" wrapText="1"/>
    </xf>
    <xf numFmtId="0" fontId="32" fillId="0" borderId="1" xfId="0" applyFont="1" applyFill="1" applyBorder="1" applyAlignment="1">
      <alignment horizontal="center" vertical="center"/>
    </xf>
    <xf numFmtId="0" fontId="32" fillId="0" borderId="3" xfId="0" applyFont="1" applyFill="1" applyBorder="1" applyAlignment="1">
      <alignment horizontal="center" vertical="center" wrapText="1"/>
    </xf>
    <xf numFmtId="0" fontId="32" fillId="0" borderId="5" xfId="0" applyFont="1" applyFill="1" applyBorder="1" applyAlignment="1">
      <alignment horizontal="center" vertical="center" wrapText="1"/>
    </xf>
    <xf numFmtId="0" fontId="32" fillId="0" borderId="1" xfId="0" applyNumberFormat="1" applyFont="1" applyFill="1" applyBorder="1" applyAlignment="1">
      <alignment horizontal="center" vertical="center" wrapText="1"/>
    </xf>
    <xf numFmtId="0" fontId="32" fillId="0" borderId="1" xfId="42" applyFont="1" applyFill="1" applyBorder="1" applyAlignment="1">
      <alignment horizontal="center" vertical="center" wrapText="1"/>
    </xf>
    <xf numFmtId="0" fontId="32" fillId="0" borderId="1" xfId="1036" applyFont="1" applyFill="1" applyBorder="1" applyAlignment="1">
      <alignment horizontal="center" vertical="center"/>
    </xf>
    <xf numFmtId="0" fontId="32" fillId="3" borderId="1" xfId="1036" applyFont="1" applyFill="1" applyBorder="1" applyAlignment="1">
      <alignment horizontal="center" vertical="center"/>
    </xf>
    <xf numFmtId="0" fontId="32" fillId="0" borderId="7" xfId="0" applyFont="1" applyFill="1" applyBorder="1" applyAlignment="1">
      <alignment horizontal="center" vertical="center" wrapText="1"/>
    </xf>
    <xf numFmtId="14" fontId="32" fillId="3" borderId="1" xfId="105" applyNumberFormat="1" applyFont="1" applyFill="1" applyBorder="1" applyAlignment="1">
      <alignment horizontal="center" vertical="center" wrapText="1"/>
    </xf>
    <xf numFmtId="0" fontId="45" fillId="0" borderId="1" xfId="0" applyNumberFormat="1" applyFont="1" applyBorder="1" applyAlignment="1" applyProtection="1">
      <alignment horizontal="center" vertical="center" wrapText="1"/>
      <protection locked="0"/>
    </xf>
    <xf numFmtId="0" fontId="34" fillId="0" borderId="9" xfId="0" applyFont="1" applyBorder="1" applyAlignment="1">
      <alignment horizontal="center" vertical="center" wrapText="1"/>
    </xf>
    <xf numFmtId="0" fontId="34" fillId="0" borderId="10" xfId="0" applyFont="1" applyBorder="1" applyAlignment="1">
      <alignment horizontal="center" vertical="center" wrapText="1"/>
    </xf>
    <xf numFmtId="0" fontId="36" fillId="0" borderId="11" xfId="0" applyFont="1" applyBorder="1" applyAlignment="1">
      <alignment horizontal="center" vertical="center" wrapText="1"/>
    </xf>
    <xf numFmtId="0" fontId="36" fillId="0" borderId="10" xfId="0" applyFont="1" applyBorder="1" applyAlignment="1">
      <alignment horizontal="center" vertical="center" wrapText="1"/>
    </xf>
    <xf numFmtId="0" fontId="32" fillId="0" borderId="1" xfId="0" applyFont="1" applyBorder="1" applyAlignment="1">
      <alignment horizontal="center" vertical="center" wrapText="1"/>
    </xf>
    <xf numFmtId="49" fontId="42" fillId="2" borderId="1" xfId="0" applyNumberFormat="1" applyFont="1" applyFill="1" applyBorder="1" applyAlignment="1" applyProtection="1">
      <alignment horizontal="center" vertical="center" wrapText="1"/>
    </xf>
    <xf numFmtId="49" fontId="36" fillId="0" borderId="1" xfId="0" quotePrefix="1" applyNumberFormat="1" applyFont="1" applyBorder="1" applyAlignment="1">
      <alignment horizontal="center" vertical="center" wrapText="1"/>
    </xf>
    <xf numFmtId="0" fontId="45" fillId="0" borderId="1" xfId="0" applyFont="1" applyFill="1" applyBorder="1" applyAlignment="1">
      <alignment horizontal="center" vertical="center" wrapText="1"/>
    </xf>
    <xf numFmtId="0" fontId="36" fillId="0" borderId="1" xfId="0" applyFont="1" applyFill="1" applyBorder="1" applyAlignment="1">
      <alignment horizontal="center" vertical="center" wrapText="1"/>
    </xf>
    <xf numFmtId="0" fontId="36" fillId="0" borderId="5" xfId="0" applyFont="1" applyFill="1" applyBorder="1" applyAlignment="1">
      <alignment horizontal="center" vertical="center" wrapText="1"/>
    </xf>
    <xf numFmtId="0" fontId="46" fillId="0" borderId="1" xfId="1036" applyFont="1" applyFill="1" applyBorder="1" applyAlignment="1">
      <alignment horizontal="center" vertical="center"/>
    </xf>
    <xf numFmtId="0" fontId="13" fillId="0" borderId="1" xfId="119" applyFont="1" applyFill="1" applyBorder="1" applyAlignment="1">
      <alignment horizontal="center" vertical="center" wrapText="1"/>
    </xf>
    <xf numFmtId="164" fontId="45" fillId="0" borderId="1" xfId="0" applyNumberFormat="1" applyFont="1" applyBorder="1" applyAlignment="1" applyProtection="1">
      <alignment horizontal="center" vertical="center" wrapText="1"/>
      <protection locked="0"/>
    </xf>
    <xf numFmtId="164" fontId="45" fillId="0" borderId="12" xfId="0" applyNumberFormat="1" applyFont="1" applyBorder="1" applyAlignment="1" applyProtection="1">
      <alignment horizontal="center" vertical="center" wrapText="1"/>
      <protection locked="0"/>
    </xf>
    <xf numFmtId="167" fontId="36" fillId="0" borderId="11" xfId="0" applyNumberFormat="1" applyFont="1" applyBorder="1" applyAlignment="1">
      <alignment horizontal="center" vertical="center" wrapText="1"/>
    </xf>
    <xf numFmtId="167" fontId="36" fillId="0" borderId="10" xfId="0" applyNumberFormat="1" applyFont="1" applyBorder="1" applyAlignment="1">
      <alignment horizontal="center" vertical="center" wrapText="1"/>
    </xf>
    <xf numFmtId="175" fontId="47" fillId="0" borderId="1" xfId="0" applyNumberFormat="1" applyFont="1" applyBorder="1" applyAlignment="1">
      <alignment horizontal="center" vertical="center"/>
    </xf>
    <xf numFmtId="175" fontId="45" fillId="0" borderId="1" xfId="0" applyNumberFormat="1" applyFont="1" applyFill="1" applyBorder="1" applyAlignment="1">
      <alignment horizontal="center" vertical="center" wrapText="1"/>
    </xf>
    <xf numFmtId="176" fontId="36" fillId="0" borderId="1" xfId="0" applyNumberFormat="1" applyFont="1" applyBorder="1" applyAlignment="1">
      <alignment horizontal="center" vertical="center" wrapText="1"/>
    </xf>
    <xf numFmtId="14" fontId="36" fillId="0" borderId="1" xfId="0" applyNumberFormat="1" applyFont="1" applyFill="1" applyBorder="1" applyAlignment="1">
      <alignment horizontal="center" vertical="center" wrapText="1"/>
    </xf>
    <xf numFmtId="14" fontId="36" fillId="0" borderId="5" xfId="0" applyNumberFormat="1" applyFont="1" applyFill="1" applyBorder="1" applyAlignment="1">
      <alignment horizontal="center" vertical="center" wrapText="1"/>
    </xf>
    <xf numFmtId="14" fontId="34" fillId="0" borderId="1" xfId="0" applyNumberFormat="1" applyFont="1" applyBorder="1" applyAlignment="1">
      <alignment horizontal="center" vertical="center" wrapText="1"/>
    </xf>
    <xf numFmtId="0" fontId="34" fillId="0" borderId="1" xfId="0" applyFont="1" applyBorder="1" applyAlignment="1">
      <alignment horizontal="center" vertical="center" wrapText="1"/>
    </xf>
    <xf numFmtId="14" fontId="46" fillId="0" borderId="1" xfId="1036" applyNumberFormat="1" applyFont="1" applyFill="1" applyBorder="1" applyAlignment="1">
      <alignment horizontal="center" vertical="center"/>
    </xf>
    <xf numFmtId="0" fontId="0" fillId="0" borderId="9" xfId="0" applyBorder="1" applyAlignment="1">
      <alignment horizontal="center" wrapText="1"/>
    </xf>
    <xf numFmtId="0" fontId="36" fillId="0" borderId="11" xfId="0" applyFont="1" applyBorder="1" applyAlignment="1">
      <alignment horizontal="center" wrapText="1"/>
    </xf>
    <xf numFmtId="0" fontId="36" fillId="0" borderId="10" xfId="0" applyFont="1" applyBorder="1" applyAlignment="1">
      <alignment horizontal="center" wrapText="1"/>
    </xf>
    <xf numFmtId="0" fontId="32" fillId="2" borderId="1" xfId="42" applyFont="1" applyFill="1" applyBorder="1" applyAlignment="1">
      <alignment horizontal="center" vertical="center" wrapText="1"/>
    </xf>
    <xf numFmtId="49" fontId="36" fillId="0" borderId="1" xfId="0" applyNumberFormat="1" applyFont="1" applyBorder="1" applyAlignment="1">
      <alignment horizontal="center" vertical="center" wrapText="1"/>
    </xf>
    <xf numFmtId="0" fontId="46" fillId="0" borderId="0" xfId="1036" applyFont="1" applyFill="1" applyBorder="1" applyAlignment="1">
      <alignment horizontal="center" vertical="center"/>
    </xf>
    <xf numFmtId="1" fontId="13" fillId="2" borderId="5" xfId="0" applyNumberFormat="1" applyFont="1" applyFill="1" applyBorder="1" applyAlignment="1" applyProtection="1">
      <alignment horizontal="center" vertical="center" wrapText="1"/>
    </xf>
    <xf numFmtId="0" fontId="45" fillId="0" borderId="5" xfId="0" applyNumberFormat="1" applyFont="1" applyBorder="1" applyAlignment="1" applyProtection="1">
      <alignment horizontal="center" vertical="center" wrapText="1"/>
      <protection locked="0"/>
    </xf>
    <xf numFmtId="164" fontId="45" fillId="0" borderId="5" xfId="0" applyNumberFormat="1" applyFont="1" applyBorder="1" applyAlignment="1" applyProtection="1">
      <alignment horizontal="center" vertical="center" wrapText="1"/>
      <protection locked="0"/>
    </xf>
    <xf numFmtId="0" fontId="34" fillId="0" borderId="5" xfId="0" applyFont="1" applyBorder="1" applyAlignment="1">
      <alignment horizontal="center" vertical="center" wrapText="1"/>
    </xf>
    <xf numFmtId="0" fontId="48" fillId="0" borderId="1" xfId="0" applyFont="1" applyBorder="1" applyAlignment="1">
      <alignment horizontal="center"/>
    </xf>
    <xf numFmtId="0" fontId="31" fillId="0" borderId="1" xfId="0" applyFont="1" applyFill="1" applyBorder="1" applyAlignment="1">
      <alignment horizontal="center" vertical="center" wrapText="1"/>
    </xf>
    <xf numFmtId="0" fontId="33" fillId="0" borderId="1" xfId="0" applyFont="1" applyBorder="1" applyAlignment="1">
      <alignment horizontal="center" vertical="center" wrapText="1"/>
    </xf>
    <xf numFmtId="0" fontId="48" fillId="0" borderId="1" xfId="0" applyFont="1" applyBorder="1" applyAlignment="1">
      <alignment horizontal="center" wrapText="1"/>
    </xf>
    <xf numFmtId="14" fontId="33" fillId="0" borderId="1" xfId="0" applyNumberFormat="1" applyFont="1" applyBorder="1" applyAlignment="1">
      <alignment horizontal="center" vertical="center" wrapText="1"/>
    </xf>
    <xf numFmtId="0" fontId="48" fillId="0" borderId="0" xfId="0" applyFont="1" applyAlignment="1">
      <alignment horizontal="center"/>
    </xf>
    <xf numFmtId="0" fontId="36" fillId="0" borderId="1" xfId="0" applyFont="1" applyBorder="1" applyAlignment="1">
      <alignment horizontal="center" wrapText="1"/>
    </xf>
    <xf numFmtId="0" fontId="45" fillId="0" borderId="1" xfId="0" applyFont="1" applyBorder="1" applyAlignment="1" applyProtection="1">
      <alignment horizontal="center" vertical="center" wrapText="1"/>
      <protection locked="0"/>
    </xf>
    <xf numFmtId="0" fontId="45" fillId="0" borderId="1" xfId="0" applyFont="1" applyBorder="1" applyAlignment="1" applyProtection="1">
      <alignment horizontal="center" wrapText="1"/>
      <protection locked="0"/>
    </xf>
    <xf numFmtId="0" fontId="36" fillId="0" borderId="1" xfId="0" applyFont="1" applyBorder="1" applyAlignment="1">
      <alignment horizontal="left" wrapText="1"/>
    </xf>
    <xf numFmtId="0" fontId="27" fillId="0" borderId="1" xfId="0" applyFont="1" applyBorder="1" applyAlignment="1">
      <alignment horizontal="center" wrapText="1"/>
    </xf>
    <xf numFmtId="0" fontId="36" fillId="0" borderId="0" xfId="0" applyFont="1" applyAlignment="1">
      <alignment wrapText="1"/>
    </xf>
    <xf numFmtId="0" fontId="45" fillId="0" borderId="12" xfId="0" applyFont="1" applyBorder="1" applyAlignment="1" applyProtection="1">
      <alignment horizontal="center" vertical="center" wrapText="1"/>
      <protection locked="0"/>
    </xf>
    <xf numFmtId="0" fontId="36" fillId="0" borderId="9"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177" fontId="32" fillId="0" borderId="1" xfId="119" applyNumberFormat="1" applyFont="1" applyBorder="1" applyAlignment="1">
      <alignment horizontal="center" vertical="center" wrapText="1"/>
    </xf>
    <xf numFmtId="1" fontId="12" fillId="0" borderId="1" xfId="0" applyNumberFormat="1" applyFont="1" applyBorder="1" applyAlignment="1">
      <alignment horizontal="center" vertical="center" wrapText="1"/>
    </xf>
    <xf numFmtId="0" fontId="36" fillId="0" borderId="1" xfId="0" applyFont="1" applyBorder="1" applyAlignment="1">
      <alignment wrapText="1"/>
    </xf>
    <xf numFmtId="1" fontId="36" fillId="0" borderId="1" xfId="0" applyNumberFormat="1" applyFont="1" applyBorder="1" applyAlignment="1">
      <alignment horizontal="center" vertical="center" wrapText="1"/>
    </xf>
    <xf numFmtId="0" fontId="36" fillId="0" borderId="0" xfId="0" applyFont="1" applyBorder="1" applyAlignment="1">
      <alignment horizontal="center" vertical="center" wrapText="1"/>
    </xf>
    <xf numFmtId="0" fontId="36" fillId="0" borderId="0" xfId="0" applyFont="1" applyAlignment="1">
      <alignment horizontal="center" vertical="center" wrapText="1"/>
    </xf>
    <xf numFmtId="0" fontId="0" fillId="0" borderId="0" xfId="0" applyFill="1"/>
    <xf numFmtId="0" fontId="12" fillId="0" borderId="0" xfId="0" applyFont="1" applyFill="1"/>
    <xf numFmtId="0" fontId="46" fillId="0" borderId="1" xfId="1037" applyFont="1" applyFill="1" applyBorder="1" applyAlignment="1">
      <alignment horizontal="center" vertical="center"/>
    </xf>
    <xf numFmtId="0" fontId="46" fillId="0" borderId="0" xfId="0" applyFont="1" applyFill="1" applyAlignment="1">
      <alignment horizontal="center" vertical="center"/>
    </xf>
    <xf numFmtId="0" fontId="49" fillId="0" borderId="7" xfId="0" applyFont="1" applyFill="1" applyBorder="1" applyAlignment="1">
      <alignment horizontal="center" vertical="center" wrapText="1"/>
    </xf>
    <xf numFmtId="2" fontId="13" fillId="0" borderId="1" xfId="40" applyNumberFormat="1" applyFont="1" applyFill="1" applyBorder="1" applyAlignment="1">
      <alignment horizontal="center" vertical="center" wrapText="1"/>
    </xf>
    <xf numFmtId="0" fontId="49" fillId="0" borderId="0" xfId="0" applyFont="1" applyFill="1" applyAlignment="1">
      <alignment horizontal="center" vertical="center" wrapText="1"/>
    </xf>
    <xf numFmtId="0" fontId="50" fillId="0" borderId="0" xfId="0" applyFont="1" applyFill="1"/>
    <xf numFmtId="0" fontId="37" fillId="0" borderId="1" xfId="0" applyFont="1" applyBorder="1" applyAlignment="1">
      <alignment horizontal="center" vertical="center" wrapText="1"/>
    </xf>
    <xf numFmtId="14" fontId="37" fillId="4" borderId="1" xfId="4" applyNumberFormat="1" applyFont="1" applyFill="1" applyBorder="1" applyAlignment="1">
      <alignment horizontal="center" vertical="center" wrapText="1"/>
    </xf>
    <xf numFmtId="0" fontId="36" fillId="0" borderId="5" xfId="0" applyFont="1" applyBorder="1" applyAlignment="1">
      <alignment horizontal="center" vertical="center" wrapText="1"/>
    </xf>
    <xf numFmtId="0" fontId="45" fillId="0" borderId="10" xfId="0" applyFont="1" applyBorder="1" applyAlignment="1" applyProtection="1">
      <alignment horizontal="center" vertical="center" wrapText="1"/>
      <protection locked="0"/>
    </xf>
    <xf numFmtId="0" fontId="45" fillId="0" borderId="10" xfId="0" applyFont="1" applyFill="1" applyBorder="1" applyAlignment="1">
      <alignment horizontal="center" vertical="center" wrapText="1"/>
    </xf>
    <xf numFmtId="0" fontId="45" fillId="0" borderId="12" xfId="0" applyFont="1" applyFill="1" applyBorder="1" applyAlignment="1">
      <alignment horizontal="center" vertical="center" wrapText="1"/>
    </xf>
    <xf numFmtId="0" fontId="45" fillId="0" borderId="9" xfId="0" applyFont="1" applyFill="1" applyBorder="1" applyAlignment="1">
      <alignment horizontal="center" vertical="center" wrapText="1"/>
    </xf>
    <xf numFmtId="177" fontId="32" fillId="0" borderId="11" xfId="119" applyNumberFormat="1" applyFont="1" applyBorder="1" applyAlignment="1">
      <alignment horizontal="center" vertical="center" wrapText="1"/>
    </xf>
    <xf numFmtId="177" fontId="32" fillId="0" borderId="5" xfId="119" applyNumberFormat="1" applyFont="1" applyBorder="1" applyAlignment="1">
      <alignment horizontal="center" vertical="center" wrapText="1"/>
    </xf>
    <xf numFmtId="0" fontId="45" fillId="0" borderId="10" xfId="0" applyNumberFormat="1" applyFont="1" applyBorder="1" applyAlignment="1" applyProtection="1">
      <alignment horizontal="center" vertical="center" wrapText="1"/>
      <protection locked="0"/>
    </xf>
    <xf numFmtId="0" fontId="13" fillId="2" borderId="10" xfId="0" applyFont="1" applyFill="1" applyBorder="1" applyAlignment="1" applyProtection="1">
      <alignment horizontal="center" vertical="center" wrapText="1"/>
      <protection locked="0"/>
    </xf>
    <xf numFmtId="0" fontId="32" fillId="0" borderId="11" xfId="0" applyFont="1" applyBorder="1" applyAlignment="1">
      <alignment horizontal="center" vertical="center" wrapText="1"/>
    </xf>
    <xf numFmtId="0" fontId="32" fillId="0" borderId="5" xfId="0" applyFont="1" applyBorder="1" applyAlignment="1">
      <alignment horizontal="center" vertical="center" wrapText="1"/>
    </xf>
    <xf numFmtId="164" fontId="45" fillId="0" borderId="9" xfId="0" applyNumberFormat="1" applyFont="1" applyBorder="1" applyAlignment="1" applyProtection="1">
      <alignment horizontal="center" vertical="center" wrapText="1"/>
      <protection locked="0"/>
    </xf>
    <xf numFmtId="0" fontId="0" fillId="0" borderId="1" xfId="0" applyBorder="1" applyAlignment="1">
      <alignment horizontal="center" wrapText="1"/>
    </xf>
    <xf numFmtId="0" fontId="0" fillId="0" borderId="10" xfId="0" applyBorder="1" applyAlignment="1">
      <alignment horizontal="center" wrapText="1"/>
    </xf>
    <xf numFmtId="0" fontId="32" fillId="2" borderId="10" xfId="42" applyFont="1" applyFill="1" applyBorder="1" applyAlignment="1">
      <alignment horizontal="center" vertical="center" wrapText="1"/>
    </xf>
    <xf numFmtId="14" fontId="12" fillId="0" borderId="11" xfId="0" applyNumberFormat="1" applyFont="1" applyBorder="1" applyAlignment="1">
      <alignment horizontal="center" vertical="center" wrapText="1"/>
    </xf>
    <xf numFmtId="14" fontId="12" fillId="0" borderId="5" xfId="0" applyNumberFormat="1" applyFont="1" applyBorder="1" applyAlignment="1">
      <alignment horizontal="center" vertical="center" wrapText="1"/>
    </xf>
    <xf numFmtId="0" fontId="45" fillId="0" borderId="9" xfId="0" applyFont="1" applyBorder="1" applyAlignment="1" applyProtection="1">
      <alignment horizontal="center" wrapText="1"/>
      <protection locked="0"/>
    </xf>
    <xf numFmtId="0" fontId="32" fillId="2" borderId="10" xfId="0" applyFont="1" applyFill="1" applyBorder="1" applyAlignment="1">
      <alignment horizontal="center" vertical="center" wrapText="1"/>
    </xf>
    <xf numFmtId="0" fontId="12" fillId="0" borderId="11" xfId="0" applyFont="1" applyBorder="1" applyAlignment="1">
      <alignment horizontal="center" vertical="center" wrapText="1"/>
    </xf>
    <xf numFmtId="0" fontId="45" fillId="0" borderId="9" xfId="0" applyNumberFormat="1" applyFont="1" applyBorder="1" applyAlignment="1" applyProtection="1">
      <alignment horizontal="center" vertical="center" wrapText="1"/>
      <protection locked="0"/>
    </xf>
    <xf numFmtId="0" fontId="2" fillId="0" borderId="1" xfId="0" applyFont="1" applyBorder="1" applyAlignment="1">
      <alignment horizontal="center" vertical="center" wrapText="1"/>
    </xf>
    <xf numFmtId="0" fontId="36" fillId="0" borderId="12" xfId="0" applyFont="1" applyBorder="1" applyAlignment="1">
      <alignment horizontal="center" vertical="center" wrapText="1"/>
    </xf>
    <xf numFmtId="164" fontId="45" fillId="0" borderId="10" xfId="0" applyNumberFormat="1" applyFont="1" applyBorder="1" applyAlignment="1" applyProtection="1">
      <alignment horizontal="center" vertical="center" wrapText="1"/>
      <protection locked="0"/>
    </xf>
    <xf numFmtId="175" fontId="45" fillId="0" borderId="10" xfId="0" applyNumberFormat="1" applyFont="1" applyFill="1" applyBorder="1" applyAlignment="1">
      <alignment horizontal="center" vertical="center" wrapText="1"/>
    </xf>
    <xf numFmtId="167" fontId="36" fillId="0" borderId="1" xfId="0" applyNumberFormat="1" applyFont="1" applyBorder="1" applyAlignment="1">
      <alignment horizontal="center" vertical="center" wrapText="1"/>
    </xf>
    <xf numFmtId="168" fontId="36" fillId="0" borderId="10" xfId="0" applyNumberFormat="1" applyFont="1" applyBorder="1" applyAlignment="1">
      <alignment horizontal="center" vertical="center" wrapText="1"/>
    </xf>
    <xf numFmtId="175" fontId="45" fillId="0" borderId="12" xfId="0" applyNumberFormat="1" applyFont="1" applyFill="1" applyBorder="1" applyAlignment="1">
      <alignment horizontal="center" vertical="center" wrapText="1"/>
    </xf>
    <xf numFmtId="175" fontId="45" fillId="0" borderId="9" xfId="0" applyNumberFormat="1" applyFont="1" applyFill="1" applyBorder="1" applyAlignment="1">
      <alignment horizontal="center" vertical="center" wrapText="1"/>
    </xf>
    <xf numFmtId="14" fontId="32" fillId="0" borderId="11" xfId="0" applyNumberFormat="1" applyFont="1" applyBorder="1" applyAlignment="1">
      <alignment horizontal="center" vertical="center" wrapText="1"/>
    </xf>
    <xf numFmtId="14" fontId="32" fillId="0" borderId="5" xfId="0" applyNumberFormat="1" applyFont="1" applyBorder="1" applyAlignment="1">
      <alignment horizontal="center" vertical="center" wrapText="1"/>
    </xf>
    <xf numFmtId="0" fontId="45" fillId="0" borderId="9" xfId="0" applyFont="1" applyBorder="1" applyAlignment="1" applyProtection="1">
      <alignment horizontal="center" vertical="center" wrapText="1"/>
      <protection locked="0"/>
    </xf>
    <xf numFmtId="0" fontId="0" fillId="0" borderId="0" xfId="0" applyAlignment="1">
      <alignment horizontal="center" wrapText="1"/>
    </xf>
    <xf numFmtId="0" fontId="0" fillId="0" borderId="9" xfId="0" applyBorder="1"/>
    <xf numFmtId="0" fontId="36" fillId="0" borderId="0" xfId="0" applyFont="1" applyBorder="1" applyAlignment="1">
      <alignment horizontal="center" wrapText="1"/>
    </xf>
    <xf numFmtId="0" fontId="0" fillId="0" borderId="0" xfId="0" applyBorder="1"/>
    <xf numFmtId="0" fontId="0" fillId="0" borderId="0" xfId="0" applyBorder="1" applyAlignment="1">
      <alignment horizontal="center" wrapText="1"/>
    </xf>
    <xf numFmtId="0" fontId="0" fillId="0" borderId="12" xfId="0" applyBorder="1"/>
    <xf numFmtId="0" fontId="45" fillId="0" borderId="0" xfId="0" applyFont="1" applyAlignment="1" applyProtection="1">
      <alignment horizontal="center" vertical="center" wrapText="1"/>
      <protection locked="0"/>
    </xf>
    <xf numFmtId="0" fontId="0" fillId="0" borderId="10" xfId="0" applyBorder="1"/>
    <xf numFmtId="0" fontId="36" fillId="0" borderId="0" xfId="0" applyFont="1" applyAlignment="1">
      <alignment horizontal="center" wrapText="1"/>
    </xf>
    <xf numFmtId="1" fontId="12" fillId="0" borderId="0" xfId="0" applyNumberFormat="1" applyFont="1" applyAlignment="1">
      <alignment horizontal="center" vertical="center" wrapText="1"/>
    </xf>
    <xf numFmtId="0" fontId="12" fillId="0" borderId="1" xfId="0" applyFont="1" applyFill="1" applyBorder="1"/>
    <xf numFmtId="0" fontId="34" fillId="0" borderId="0" xfId="0" applyFont="1" applyBorder="1"/>
    <xf numFmtId="1" fontId="12" fillId="0" borderId="11" xfId="0" applyNumberFormat="1" applyFont="1" applyBorder="1" applyAlignment="1">
      <alignment horizontal="center" vertical="center" wrapText="1"/>
    </xf>
    <xf numFmtId="0" fontId="12" fillId="0" borderId="0" xfId="0" applyFont="1" applyFill="1" applyBorder="1"/>
    <xf numFmtId="1" fontId="12" fillId="0" borderId="0" xfId="0" applyNumberFormat="1" applyFont="1" applyBorder="1" applyAlignment="1">
      <alignment horizontal="center" vertical="center" wrapText="1"/>
    </xf>
    <xf numFmtId="0" fontId="36" fillId="0" borderId="0" xfId="0" applyFont="1" applyAlignment="1">
      <alignment horizontal="left" wrapText="1"/>
    </xf>
    <xf numFmtId="0" fontId="27" fillId="0" borderId="0" xfId="0" applyFont="1" applyAlignment="1">
      <alignment horizontal="center" wrapText="1"/>
    </xf>
    <xf numFmtId="0" fontId="33" fillId="0" borderId="13" xfId="0" applyFont="1" applyBorder="1" applyAlignment="1">
      <alignment horizontal="center" vertical="center" wrapText="1"/>
    </xf>
    <xf numFmtId="1" fontId="31" fillId="2" borderId="1" xfId="119" applyNumberFormat="1" applyFont="1" applyFill="1" applyBorder="1" applyAlignment="1">
      <alignment horizontal="center" vertical="center" wrapText="1"/>
    </xf>
    <xf numFmtId="0" fontId="33" fillId="0" borderId="1" xfId="0" applyFont="1" applyFill="1" applyBorder="1" applyAlignment="1">
      <alignment horizontal="center" vertical="center" wrapText="1"/>
    </xf>
    <xf numFmtId="0" fontId="33" fillId="0" borderId="0" xfId="0" applyFont="1" applyFill="1" applyBorder="1" applyAlignment="1">
      <alignment horizontal="center" vertical="center" wrapText="1"/>
    </xf>
    <xf numFmtId="0" fontId="36" fillId="3" borderId="1" xfId="0" applyFont="1" applyFill="1" applyBorder="1" applyAlignment="1">
      <alignment horizontal="center" vertical="center" wrapText="1"/>
    </xf>
    <xf numFmtId="168" fontId="36" fillId="3" borderId="1" xfId="0" applyNumberFormat="1" applyFont="1" applyFill="1" applyBorder="1" applyAlignment="1">
      <alignment horizontal="center" vertical="center" wrapText="1"/>
    </xf>
    <xf numFmtId="1" fontId="36" fillId="3" borderId="1" xfId="0" applyNumberFormat="1" applyFont="1" applyFill="1" applyBorder="1" applyAlignment="1">
      <alignment horizontal="center" vertical="center" wrapText="1"/>
    </xf>
    <xf numFmtId="0" fontId="51" fillId="0" borderId="1" xfId="0" applyFont="1" applyBorder="1" applyAlignment="1">
      <alignment horizontal="center" vertical="center" wrapText="1"/>
    </xf>
    <xf numFmtId="0" fontId="52" fillId="7" borderId="1" xfId="0" applyFont="1" applyFill="1" applyBorder="1" applyAlignment="1">
      <alignment horizontal="center" vertical="center" wrapText="1"/>
    </xf>
    <xf numFmtId="0" fontId="51" fillId="0" borderId="1" xfId="0" applyFont="1" applyFill="1" applyBorder="1" applyAlignment="1">
      <alignment horizontal="center" vertical="center" wrapText="1"/>
    </xf>
    <xf numFmtId="0" fontId="53" fillId="0" borderId="1" xfId="0" applyFont="1" applyBorder="1" applyAlignment="1">
      <alignment horizontal="center" vertical="center" wrapText="1"/>
    </xf>
    <xf numFmtId="14" fontId="53" fillId="0" borderId="1" xfId="0" applyNumberFormat="1" applyFont="1" applyBorder="1" applyAlignment="1">
      <alignment horizontal="center" vertical="center" wrapText="1"/>
    </xf>
    <xf numFmtId="14" fontId="54" fillId="2" borderId="1" xfId="0" applyNumberFormat="1" applyFont="1" applyFill="1" applyBorder="1" applyAlignment="1">
      <alignment horizontal="center" vertical="center" wrapText="1"/>
    </xf>
    <xf numFmtId="0" fontId="53" fillId="0" borderId="1" xfId="0" applyFont="1" applyFill="1" applyBorder="1" applyAlignment="1">
      <alignment horizontal="center" vertical="center" wrapText="1"/>
    </xf>
    <xf numFmtId="14" fontId="53" fillId="0" borderId="1" xfId="0" applyNumberFormat="1" applyFont="1" applyFill="1" applyBorder="1" applyAlignment="1">
      <alignment horizontal="center" vertical="center" wrapText="1"/>
    </xf>
    <xf numFmtId="14" fontId="54" fillId="0" borderId="1" xfId="0" applyNumberFormat="1" applyFont="1" applyFill="1" applyBorder="1" applyAlignment="1">
      <alignment horizontal="center" vertical="center" wrapText="1"/>
    </xf>
    <xf numFmtId="0" fontId="53" fillId="3" borderId="1" xfId="0" applyFont="1" applyFill="1" applyBorder="1" applyAlignment="1">
      <alignment horizontal="center" vertical="center" wrapText="1"/>
    </xf>
    <xf numFmtId="0" fontId="53" fillId="2" borderId="1" xfId="0" applyFont="1" applyFill="1" applyBorder="1" applyAlignment="1">
      <alignment horizontal="center" vertical="center" wrapText="1"/>
    </xf>
    <xf numFmtId="14" fontId="53" fillId="2" borderId="1" xfId="0" applyNumberFormat="1" applyFont="1" applyFill="1" applyBorder="1" applyAlignment="1">
      <alignment horizontal="center" vertical="center" wrapText="1"/>
    </xf>
    <xf numFmtId="49" fontId="47" fillId="0" borderId="1" xfId="0" applyNumberFormat="1" applyFont="1" applyBorder="1" applyAlignment="1">
      <alignment horizontal="center" vertical="center" wrapText="1"/>
    </xf>
    <xf numFmtId="49" fontId="47" fillId="0" borderId="14" xfId="0" applyNumberFormat="1" applyFont="1" applyBorder="1" applyAlignment="1">
      <alignment horizontal="center" vertical="center" wrapText="1"/>
    </xf>
    <xf numFmtId="0" fontId="53" fillId="0" borderId="14" xfId="0" applyFont="1" applyBorder="1" applyAlignment="1">
      <alignment horizontal="center" vertical="center" wrapText="1"/>
    </xf>
    <xf numFmtId="0" fontId="53" fillId="0" borderId="4" xfId="0" applyFont="1" applyBorder="1" applyAlignment="1">
      <alignment horizontal="center" vertical="center" wrapText="1"/>
    </xf>
    <xf numFmtId="1" fontId="54" fillId="0" borderId="1" xfId="0" applyNumberFormat="1" applyFont="1" applyBorder="1" applyAlignment="1">
      <alignment horizontal="center" vertical="center" wrapText="1"/>
    </xf>
    <xf numFmtId="3" fontId="47" fillId="0" borderId="1" xfId="83" applyNumberFormat="1" applyFont="1" applyBorder="1" applyAlignment="1">
      <alignment horizontal="center" vertical="center" wrapText="1"/>
    </xf>
    <xf numFmtId="0" fontId="47" fillId="0" borderId="1" xfId="83" applyNumberFormat="1" applyFont="1" applyBorder="1" applyAlignment="1">
      <alignment horizontal="center" vertical="center" wrapText="1"/>
    </xf>
    <xf numFmtId="0" fontId="47" fillId="0" borderId="14" xfId="83" applyNumberFormat="1" applyFont="1" applyBorder="1" applyAlignment="1">
      <alignment horizontal="center" vertical="center" wrapText="1"/>
    </xf>
    <xf numFmtId="168" fontId="47" fillId="0" borderId="1" xfId="83" applyNumberFormat="1" applyFont="1" applyBorder="1" applyAlignment="1">
      <alignment horizontal="center" vertical="center" wrapText="1"/>
    </xf>
    <xf numFmtId="0" fontId="53" fillId="0" borderId="4" xfId="0" applyFont="1" applyFill="1" applyBorder="1" applyAlignment="1">
      <alignment horizontal="center" vertical="center" wrapText="1"/>
    </xf>
    <xf numFmtId="0" fontId="54" fillId="0" borderId="1" xfId="0" applyFont="1" applyFill="1" applyBorder="1" applyAlignment="1">
      <alignment horizontal="center" vertical="center" wrapText="1"/>
    </xf>
    <xf numFmtId="0" fontId="47" fillId="0" borderId="1" xfId="83" applyNumberFormat="1" applyFont="1" applyFill="1" applyBorder="1" applyAlignment="1">
      <alignment horizontal="center" vertical="center" wrapText="1"/>
    </xf>
    <xf numFmtId="14" fontId="53" fillId="0" borderId="14" xfId="0" applyNumberFormat="1" applyFont="1" applyBorder="1" applyAlignment="1">
      <alignment horizontal="center" vertical="center" wrapText="1"/>
    </xf>
    <xf numFmtId="0" fontId="54" fillId="0" borderId="14" xfId="0" applyFont="1" applyFill="1" applyBorder="1" applyAlignment="1">
      <alignment horizontal="center" vertical="center" wrapText="1"/>
    </xf>
    <xf numFmtId="0" fontId="53" fillId="0" borderId="14" xfId="0" applyFont="1" applyFill="1" applyBorder="1" applyAlignment="1">
      <alignment horizontal="center" vertical="center" wrapText="1"/>
    </xf>
    <xf numFmtId="0" fontId="53" fillId="0" borderId="1" xfId="0" quotePrefix="1" applyFont="1" applyBorder="1" applyAlignment="1">
      <alignment horizontal="center" vertical="center" wrapText="1"/>
    </xf>
    <xf numFmtId="166" fontId="53" fillId="0" borderId="1" xfId="0" applyNumberFormat="1" applyFont="1" applyBorder="1" applyAlignment="1">
      <alignment horizontal="center" vertical="center" wrapText="1"/>
    </xf>
    <xf numFmtId="166" fontId="53" fillId="0" borderId="4" xfId="0" applyNumberFormat="1" applyFont="1" applyBorder="1" applyAlignment="1">
      <alignment horizontal="center" vertical="center" wrapText="1"/>
    </xf>
    <xf numFmtId="0" fontId="53" fillId="0" borderId="8" xfId="0" applyFont="1" applyBorder="1" applyAlignment="1">
      <alignment horizontal="center" vertical="center" wrapText="1"/>
    </xf>
    <xf numFmtId="14" fontId="53" fillId="0" borderId="8" xfId="0" applyNumberFormat="1" applyFont="1" applyBorder="1" applyAlignment="1">
      <alignment horizontal="center" vertical="center" wrapText="1"/>
    </xf>
    <xf numFmtId="0" fontId="36" fillId="0" borderId="4" xfId="0" applyFont="1" applyBorder="1" applyAlignment="1">
      <alignment horizontal="center" vertical="center" wrapText="1"/>
    </xf>
    <xf numFmtId="168" fontId="36" fillId="0" borderId="0" xfId="0" applyNumberFormat="1" applyFont="1" applyAlignment="1">
      <alignment horizontal="center" vertical="center" wrapText="1"/>
    </xf>
    <xf numFmtId="1" fontId="36" fillId="0" borderId="0" xfId="0" applyNumberFormat="1" applyFont="1" applyAlignment="1">
      <alignment horizontal="center" vertical="center" wrapText="1"/>
    </xf>
    <xf numFmtId="1" fontId="32" fillId="2" borderId="0" xfId="4" applyNumberFormat="1" applyFont="1" applyFill="1" applyBorder="1" applyAlignment="1">
      <alignment horizontal="center" vertical="center" wrapText="1"/>
    </xf>
    <xf numFmtId="1" fontId="41" fillId="2" borderId="0" xfId="4" applyNumberFormat="1" applyFont="1" applyFill="1" applyBorder="1" applyAlignment="1">
      <alignment horizontal="center" vertical="center" wrapText="1"/>
    </xf>
    <xf numFmtId="1" fontId="13" fillId="2" borderId="0" xfId="4" applyNumberFormat="1" applyFont="1" applyFill="1" applyBorder="1" applyAlignment="1">
      <alignment horizontal="center" vertical="center" wrapText="1"/>
    </xf>
    <xf numFmtId="1" fontId="12" fillId="2" borderId="0" xfId="4" applyNumberFormat="1" applyFont="1" applyFill="1" applyBorder="1" applyAlignment="1">
      <alignment horizontal="center" vertical="center" wrapText="1"/>
    </xf>
    <xf numFmtId="0" fontId="36" fillId="0" borderId="5" xfId="0" applyFont="1" applyBorder="1" applyAlignment="1">
      <alignment horizontal="center" wrapText="1"/>
    </xf>
    <xf numFmtId="49" fontId="12" fillId="2" borderId="4" xfId="113" applyNumberFormat="1" applyFont="1" applyFill="1" applyBorder="1" applyAlignment="1" applyProtection="1">
      <alignment horizontal="center" vertical="center" wrapText="1"/>
    </xf>
    <xf numFmtId="170" fontId="32" fillId="2" borderId="0" xfId="0" applyNumberFormat="1" applyFont="1" applyFill="1" applyAlignment="1" applyProtection="1">
      <alignment horizontal="center" vertical="center" wrapText="1"/>
    </xf>
    <xf numFmtId="0" fontId="45" fillId="0" borderId="0" xfId="0" applyFont="1" applyFill="1" applyAlignment="1">
      <alignment horizontal="center" vertical="center" wrapText="1"/>
    </xf>
    <xf numFmtId="1" fontId="13" fillId="2" borderId="0" xfId="0" applyNumberFormat="1" applyFont="1" applyFill="1" applyAlignment="1" applyProtection="1">
      <alignment horizontal="center" vertical="center" wrapText="1"/>
    </xf>
    <xf numFmtId="0" fontId="29" fillId="2" borderId="0" xfId="0" applyFont="1" applyFill="1" applyAlignment="1">
      <alignment horizontal="center" vertical="center" wrapText="1"/>
    </xf>
    <xf numFmtId="1" fontId="12" fillId="2" borderId="0" xfId="0" applyNumberFormat="1" applyFont="1" applyFill="1" applyAlignment="1" applyProtection="1">
      <alignment horizontal="center" vertical="center" wrapText="1"/>
    </xf>
    <xf numFmtId="1" fontId="12" fillId="0" borderId="0" xfId="0" applyNumberFormat="1" applyFont="1" applyFill="1" applyAlignment="1" applyProtection="1">
      <alignment horizontal="center" vertical="center" wrapText="1"/>
    </xf>
    <xf numFmtId="2" fontId="12" fillId="0" borderId="0" xfId="0" applyNumberFormat="1" applyFont="1" applyFill="1" applyAlignment="1" applyProtection="1">
      <alignment horizontal="center" vertical="center" wrapText="1"/>
    </xf>
    <xf numFmtId="0" fontId="12" fillId="0" borderId="0" xfId="0" applyFont="1" applyFill="1" applyAlignment="1">
      <alignment horizontal="center" vertical="center" wrapText="1"/>
    </xf>
    <xf numFmtId="3" fontId="12" fillId="0" borderId="0" xfId="16" applyNumberFormat="1" applyFont="1" applyFill="1" applyBorder="1" applyAlignment="1">
      <alignment horizontal="center" vertical="center" wrapText="1"/>
    </xf>
    <xf numFmtId="0" fontId="36" fillId="0" borderId="0" xfId="0" applyFont="1" applyFill="1" applyAlignment="1">
      <alignment horizontal="center" vertical="center" wrapText="1"/>
    </xf>
    <xf numFmtId="0" fontId="32" fillId="2" borderId="0" xfId="0" applyFont="1" applyFill="1" applyAlignment="1" applyProtection="1">
      <alignment horizontal="center" vertical="center" wrapText="1"/>
      <protection locked="0"/>
    </xf>
    <xf numFmtId="1" fontId="32" fillId="2" borderId="0" xfId="0" applyNumberFormat="1" applyFont="1" applyFill="1" applyAlignment="1">
      <alignment horizontal="center" vertical="center" wrapText="1"/>
    </xf>
    <xf numFmtId="2" fontId="42" fillId="2" borderId="0" xfId="0" applyNumberFormat="1" applyFont="1" applyFill="1" applyAlignment="1">
      <alignment horizontal="center" vertical="center" wrapText="1"/>
    </xf>
    <xf numFmtId="1" fontId="32" fillId="2" borderId="0" xfId="0" applyNumberFormat="1" applyFont="1" applyFill="1" applyAlignment="1" applyProtection="1">
      <alignment horizontal="center" vertical="center" wrapText="1"/>
    </xf>
    <xf numFmtId="0" fontId="12" fillId="2" borderId="0" xfId="0" applyFont="1" applyFill="1" applyAlignment="1">
      <alignment horizontal="center" vertical="center" wrapText="1"/>
    </xf>
    <xf numFmtId="0" fontId="42" fillId="2" borderId="0" xfId="0" applyFont="1" applyFill="1" applyAlignment="1">
      <alignment horizontal="center" vertical="center" wrapText="1"/>
    </xf>
    <xf numFmtId="14" fontId="13" fillId="2" borderId="0" xfId="4" applyNumberFormat="1" applyFont="1" applyFill="1" applyBorder="1" applyAlignment="1" applyProtection="1">
      <alignment horizontal="center" vertical="center" wrapText="1"/>
    </xf>
    <xf numFmtId="49" fontId="32" fillId="2" borderId="0" xfId="0" applyNumberFormat="1" applyFont="1" applyFill="1" applyAlignment="1">
      <alignment horizontal="center" vertical="center" wrapText="1"/>
    </xf>
    <xf numFmtId="170" fontId="42" fillId="2" borderId="0" xfId="0" applyNumberFormat="1" applyFont="1" applyFill="1" applyAlignment="1" applyProtection="1">
      <alignment horizontal="center" vertical="center" wrapText="1"/>
    </xf>
    <xf numFmtId="14" fontId="32" fillId="2" borderId="0" xfId="0" applyNumberFormat="1" applyFont="1" applyFill="1" applyAlignment="1" applyProtection="1">
      <alignment horizontal="center" vertical="center" wrapText="1"/>
      <protection locked="0"/>
    </xf>
    <xf numFmtId="14" fontId="32" fillId="2" borderId="0" xfId="0" applyNumberFormat="1" applyFont="1" applyFill="1" applyAlignment="1">
      <alignment horizontal="center" vertical="center" wrapText="1"/>
    </xf>
    <xf numFmtId="14" fontId="40" fillId="2" borderId="0" xfId="105" applyNumberFormat="1" applyFont="1" applyFill="1" applyBorder="1" applyAlignment="1">
      <alignment horizontal="center" vertical="center" wrapText="1"/>
    </xf>
    <xf numFmtId="14" fontId="32" fillId="2" borderId="0" xfId="4" applyNumberFormat="1" applyFont="1" applyFill="1" applyBorder="1" applyAlignment="1" applyProtection="1">
      <alignment horizontal="center" vertical="center" wrapText="1"/>
    </xf>
    <xf numFmtId="14" fontId="32" fillId="0" borderId="0" xfId="0" applyNumberFormat="1" applyFont="1" applyAlignment="1">
      <alignment horizontal="center" vertical="center" wrapText="1"/>
    </xf>
    <xf numFmtId="14" fontId="40" fillId="2" borderId="0" xfId="0" applyNumberFormat="1" applyFont="1" applyFill="1" applyAlignment="1">
      <alignment horizontal="center" vertical="center" wrapText="1"/>
    </xf>
    <xf numFmtId="14" fontId="29" fillId="2" borderId="0" xfId="0" applyNumberFormat="1" applyFont="1" applyFill="1" applyAlignment="1">
      <alignment horizontal="center" vertical="center" wrapText="1"/>
    </xf>
    <xf numFmtId="14" fontId="12" fillId="2" borderId="0" xfId="4" applyNumberFormat="1" applyFont="1" applyFill="1" applyBorder="1" applyAlignment="1" applyProtection="1">
      <alignment horizontal="center" vertical="center" wrapText="1"/>
    </xf>
    <xf numFmtId="14" fontId="12" fillId="2" borderId="0" xfId="105" applyNumberFormat="1" applyFont="1" applyFill="1" applyBorder="1" applyAlignment="1">
      <alignment horizontal="center" vertical="center" wrapText="1"/>
    </xf>
    <xf numFmtId="14" fontId="12" fillId="2" borderId="0" xfId="0" applyNumberFormat="1" applyFont="1" applyFill="1" applyAlignment="1">
      <alignment horizontal="center" vertical="center" wrapText="1"/>
    </xf>
    <xf numFmtId="14" fontId="40" fillId="2" borderId="0" xfId="0" applyNumberFormat="1" applyFont="1" applyFill="1" applyAlignment="1" applyProtection="1">
      <alignment horizontal="center" vertical="center" wrapText="1"/>
    </xf>
    <xf numFmtId="0" fontId="32" fillId="2" borderId="0" xfId="0" applyFont="1" applyFill="1" applyAlignment="1">
      <alignment horizontal="center" vertical="center" wrapText="1"/>
    </xf>
    <xf numFmtId="0" fontId="32" fillId="2" borderId="0" xfId="0" applyNumberFormat="1" applyFont="1" applyFill="1" applyAlignment="1">
      <alignment horizontal="center" vertical="center" wrapText="1"/>
    </xf>
    <xf numFmtId="14" fontId="12" fillId="0" borderId="0" xfId="0" applyNumberFormat="1" applyFont="1" applyAlignment="1">
      <alignment horizontal="center" vertical="center" wrapText="1"/>
    </xf>
    <xf numFmtId="0" fontId="32" fillId="2" borderId="0" xfId="0" applyNumberFormat="1" applyFont="1" applyFill="1" applyAlignment="1" applyProtection="1">
      <alignment horizontal="center" vertical="center" wrapText="1"/>
    </xf>
    <xf numFmtId="49" fontId="29" fillId="2" borderId="0" xfId="0" applyNumberFormat="1" applyFont="1" applyFill="1" applyAlignment="1">
      <alignment horizontal="center" vertical="center" wrapText="1"/>
    </xf>
    <xf numFmtId="0" fontId="12" fillId="2" borderId="0" xfId="0" applyNumberFormat="1" applyFont="1" applyFill="1" applyAlignment="1">
      <alignment horizontal="center" vertical="center" wrapText="1"/>
    </xf>
    <xf numFmtId="2" fontId="12" fillId="2" borderId="0" xfId="0" applyNumberFormat="1" applyFont="1" applyFill="1" applyAlignment="1" applyProtection="1">
      <alignment horizontal="center" vertical="center" wrapText="1"/>
    </xf>
    <xf numFmtId="2" fontId="32" fillId="2" borderId="0" xfId="116" applyNumberFormat="1" applyFont="1" applyFill="1" applyBorder="1" applyAlignment="1">
      <alignment horizontal="center" vertical="center" wrapText="1"/>
    </xf>
    <xf numFmtId="171" fontId="12" fillId="2" borderId="4" xfId="4" applyNumberFormat="1" applyFont="1" applyFill="1" applyBorder="1" applyAlignment="1" applyProtection="1">
      <alignment horizontal="center" vertical="center" wrapText="1"/>
    </xf>
    <xf numFmtId="177" fontId="32" fillId="0" borderId="0" xfId="119" applyNumberFormat="1" applyFont="1" applyBorder="1" applyAlignment="1">
      <alignment horizontal="center" vertical="center" wrapText="1"/>
    </xf>
    <xf numFmtId="171" fontId="32" fillId="2" borderId="0" xfId="4" applyNumberFormat="1" applyFont="1" applyFill="1" applyBorder="1" applyAlignment="1">
      <alignment horizontal="center" vertical="center" wrapText="1"/>
    </xf>
    <xf numFmtId="0" fontId="12" fillId="0" borderId="0" xfId="0" applyFont="1" applyAlignment="1">
      <alignment horizontal="center" vertical="center" wrapText="1"/>
    </xf>
    <xf numFmtId="2" fontId="32" fillId="2" borderId="0" xfId="0" applyNumberFormat="1" applyFont="1" applyFill="1" applyAlignment="1">
      <alignment horizontal="center" vertical="center" wrapText="1"/>
    </xf>
    <xf numFmtId="0" fontId="13" fillId="2" borderId="0" xfId="0" applyNumberFormat="1" applyFont="1" applyFill="1" applyAlignment="1" applyProtection="1">
      <alignment horizontal="center" vertical="center" wrapText="1"/>
    </xf>
    <xf numFmtId="2" fontId="12" fillId="2" borderId="0" xfId="0" applyNumberFormat="1" applyFont="1" applyFill="1" applyAlignment="1">
      <alignment horizontal="center" vertical="center" wrapText="1"/>
    </xf>
    <xf numFmtId="0" fontId="45" fillId="0" borderId="0" xfId="0" applyNumberFormat="1" applyFont="1" applyAlignment="1" applyProtection="1">
      <alignment horizontal="center" vertical="center" wrapText="1"/>
      <protection locked="0"/>
    </xf>
    <xf numFmtId="0" fontId="32" fillId="0" borderId="0" xfId="0" applyFont="1" applyAlignment="1">
      <alignment horizontal="center" vertical="center" wrapText="1"/>
    </xf>
    <xf numFmtId="0" fontId="32" fillId="5" borderId="0" xfId="105" applyFont="1" applyFill="1" applyBorder="1" applyAlignment="1">
      <alignment horizontal="center" vertical="center" wrapText="1"/>
    </xf>
    <xf numFmtId="49" fontId="32" fillId="5" borderId="0" xfId="4" applyNumberFormat="1" applyFont="1" applyFill="1" applyBorder="1" applyAlignment="1" applyProtection="1">
      <alignment horizontal="center" vertical="center" wrapText="1"/>
    </xf>
    <xf numFmtId="1" fontId="12" fillId="2" borderId="0" xfId="0" applyNumberFormat="1" applyFont="1" applyFill="1" applyAlignment="1">
      <alignment horizontal="center" vertical="center" wrapText="1"/>
    </xf>
    <xf numFmtId="0" fontId="42" fillId="2" borderId="0" xfId="0" applyNumberFormat="1" applyFont="1" applyFill="1" applyAlignment="1" applyProtection="1">
      <alignment horizontal="center" wrapText="1"/>
    </xf>
    <xf numFmtId="49" fontId="13" fillId="2" borderId="0" xfId="4" applyNumberFormat="1" applyFont="1" applyFill="1" applyBorder="1" applyAlignment="1" applyProtection="1">
      <alignment horizontal="center" vertical="center" wrapText="1"/>
    </xf>
    <xf numFmtId="14" fontId="32" fillId="2" borderId="0" xfId="105" applyNumberFormat="1" applyFont="1" applyFill="1" applyBorder="1" applyAlignment="1">
      <alignment horizontal="center" vertical="center" wrapText="1"/>
    </xf>
    <xf numFmtId="14" fontId="43" fillId="2" borderId="0" xfId="105" applyNumberFormat="1" applyFont="1" applyFill="1" applyBorder="1" applyAlignment="1">
      <alignment horizontal="center" vertical="center" wrapText="1"/>
    </xf>
    <xf numFmtId="14" fontId="12" fillId="2" borderId="2" xfId="0" applyNumberFormat="1" applyFont="1" applyFill="1" applyBorder="1" applyAlignment="1">
      <alignment horizontal="center" vertical="center" wrapText="1"/>
    </xf>
    <xf numFmtId="14" fontId="43" fillId="2" borderId="0" xfId="0" applyNumberFormat="1" applyFont="1" applyFill="1" applyAlignment="1">
      <alignment horizontal="center" vertical="center" wrapText="1"/>
    </xf>
    <xf numFmtId="49" fontId="29" fillId="2" borderId="0" xfId="4" applyNumberFormat="1" applyFont="1" applyFill="1" applyBorder="1" applyAlignment="1" applyProtection="1">
      <alignment horizontal="center" vertical="center" wrapText="1"/>
    </xf>
    <xf numFmtId="0" fontId="12" fillId="2" borderId="0" xfId="0" applyFont="1" applyFill="1" applyAlignment="1">
      <alignment horizontal="center" wrapText="1"/>
    </xf>
    <xf numFmtId="49" fontId="12" fillId="2" borderId="0" xfId="4" applyNumberFormat="1" applyFont="1" applyFill="1" applyBorder="1" applyAlignment="1" applyProtection="1">
      <alignment horizontal="center" vertical="center" wrapText="1"/>
    </xf>
    <xf numFmtId="164" fontId="45" fillId="0" borderId="0" xfId="0" applyNumberFormat="1" applyFont="1" applyAlignment="1" applyProtection="1">
      <alignment horizontal="center" vertical="center" wrapText="1"/>
      <protection locked="0"/>
    </xf>
    <xf numFmtId="1" fontId="17" fillId="2" borderId="0" xfId="0" applyNumberFormat="1" applyFont="1" applyFill="1" applyAlignment="1" applyProtection="1">
      <alignment horizontal="center" vertical="center" wrapText="1"/>
    </xf>
    <xf numFmtId="0" fontId="29" fillId="3" borderId="0" xfId="0" applyNumberFormat="1" applyFont="1" applyFill="1" applyAlignment="1" applyProtection="1">
      <alignment horizontal="center" vertical="center" wrapText="1"/>
    </xf>
    <xf numFmtId="0" fontId="12" fillId="2" borderId="0" xfId="0" applyNumberFormat="1" applyFont="1" applyFill="1" applyAlignment="1" applyProtection="1">
      <alignment horizontal="center" vertical="center" wrapText="1"/>
    </xf>
    <xf numFmtId="49" fontId="13" fillId="2" borderId="0" xfId="127" applyNumberFormat="1" applyFont="1" applyFill="1" applyBorder="1" applyAlignment="1" applyProtection="1">
      <alignment horizontal="center" vertical="center" wrapText="1"/>
    </xf>
    <xf numFmtId="0" fontId="29" fillId="2" borderId="0" xfId="0" applyNumberFormat="1" applyFont="1" applyFill="1" applyAlignment="1" applyProtection="1">
      <alignment horizontal="center" vertical="center" wrapText="1"/>
    </xf>
    <xf numFmtId="0" fontId="45" fillId="0" borderId="0" xfId="0" applyFont="1" applyAlignment="1" applyProtection="1">
      <alignment horizontal="center" wrapText="1"/>
      <protection locked="0"/>
    </xf>
    <xf numFmtId="1" fontId="32" fillId="3" borderId="0" xfId="0" applyNumberFormat="1" applyFont="1" applyFill="1" applyAlignment="1" applyProtection="1">
      <alignment horizontal="center" vertical="center" wrapText="1"/>
    </xf>
    <xf numFmtId="14" fontId="42" fillId="2" borderId="0" xfId="0" applyNumberFormat="1" applyFont="1" applyFill="1" applyAlignment="1">
      <alignment horizontal="center" vertical="center" wrapText="1"/>
    </xf>
    <xf numFmtId="1" fontId="29" fillId="2" borderId="0" xfId="0" applyNumberFormat="1" applyFont="1" applyFill="1" applyAlignment="1" applyProtection="1">
      <alignment horizontal="center" vertical="center" wrapText="1"/>
    </xf>
    <xf numFmtId="0" fontId="42" fillId="2" borderId="0" xfId="0" applyNumberFormat="1" applyFont="1" applyFill="1" applyAlignment="1" applyProtection="1">
      <alignment horizontal="center" vertical="center" wrapText="1"/>
    </xf>
    <xf numFmtId="3" fontId="12" fillId="2" borderId="0" xfId="16" applyNumberFormat="1" applyFont="1" applyFill="1" applyBorder="1" applyAlignment="1">
      <alignment horizontal="center" vertical="center" wrapText="1"/>
    </xf>
    <xf numFmtId="0" fontId="46" fillId="0" borderId="1" xfId="0" applyFont="1" applyFill="1" applyBorder="1" applyAlignment="1">
      <alignment horizontal="center" vertical="center"/>
    </xf>
    <xf numFmtId="0" fontId="41" fillId="2" borderId="0" xfId="0" applyNumberFormat="1" applyFont="1" applyFill="1" applyAlignment="1" applyProtection="1">
      <alignment horizontal="center" vertical="center" wrapText="1"/>
    </xf>
    <xf numFmtId="175" fontId="45" fillId="0" borderId="0" xfId="0" applyNumberFormat="1" applyFont="1" applyFill="1" applyAlignment="1">
      <alignment horizontal="center" vertical="center" wrapText="1"/>
    </xf>
    <xf numFmtId="171" fontId="13" fillId="2" borderId="0" xfId="4" applyNumberFormat="1" applyFont="1" applyFill="1" applyBorder="1" applyAlignment="1">
      <alignment horizontal="center" vertical="center" wrapText="1"/>
    </xf>
    <xf numFmtId="176" fontId="36" fillId="0" borderId="0" xfId="0" applyNumberFormat="1" applyFont="1" applyAlignment="1">
      <alignment horizontal="center" vertical="center" wrapText="1"/>
    </xf>
    <xf numFmtId="0" fontId="13" fillId="2" borderId="0" xfId="0" applyFont="1" applyFill="1" applyAlignment="1">
      <alignment horizontal="center" vertical="center" wrapText="1"/>
    </xf>
    <xf numFmtId="14" fontId="36" fillId="0" borderId="0" xfId="0" applyNumberFormat="1" applyFont="1" applyFill="1" applyAlignment="1">
      <alignment horizontal="center" vertical="center" wrapText="1"/>
    </xf>
    <xf numFmtId="0" fontId="13" fillId="2" borderId="0" xfId="0" applyFont="1" applyFill="1" applyAlignment="1">
      <alignment horizontal="left" vertical="top" wrapText="1"/>
    </xf>
    <xf numFmtId="0" fontId="13" fillId="2" borderId="0" xfId="0" applyFont="1" applyFill="1" applyBorder="1" applyAlignment="1">
      <alignment horizontal="left" vertical="top" wrapText="1"/>
    </xf>
    <xf numFmtId="3" fontId="40" fillId="2" borderId="0" xfId="0" applyNumberFormat="1" applyFont="1" applyFill="1" applyAlignment="1" applyProtection="1">
      <alignment horizontal="center" vertical="center" wrapText="1"/>
    </xf>
    <xf numFmtId="1" fontId="12" fillId="2" borderId="2" xfId="0" applyNumberFormat="1" applyFont="1" applyFill="1" applyBorder="1" applyAlignment="1" applyProtection="1">
      <alignment horizontal="center" vertical="center" wrapText="1"/>
    </xf>
    <xf numFmtId="1" fontId="40" fillId="2" borderId="1" xfId="0" applyNumberFormat="1" applyFont="1" applyFill="1" applyBorder="1" applyAlignment="1" applyProtection="1">
      <alignment horizontal="center" vertical="center" wrapText="1"/>
    </xf>
    <xf numFmtId="1" fontId="40" fillId="2" borderId="0" xfId="0" applyNumberFormat="1" applyFont="1" applyFill="1" applyAlignment="1" applyProtection="1">
      <alignment horizontal="center" vertical="center" wrapText="1"/>
    </xf>
    <xf numFmtId="0" fontId="29" fillId="2" borderId="0" xfId="0" applyFont="1" applyFill="1" applyAlignment="1">
      <alignment horizontal="left" vertical="top" wrapText="1"/>
    </xf>
    <xf numFmtId="0" fontId="12" fillId="2" borderId="0" xfId="0" applyFont="1" applyFill="1" applyAlignment="1">
      <alignment horizontal="left" vertical="top" wrapText="1"/>
    </xf>
    <xf numFmtId="0" fontId="32" fillId="2" borderId="0" xfId="0" applyFont="1" applyFill="1" applyAlignment="1">
      <alignment horizontal="left" vertical="top" wrapText="1"/>
    </xf>
    <xf numFmtId="1" fontId="42" fillId="2" borderId="0" xfId="0" applyNumberFormat="1" applyFont="1" applyFill="1" applyAlignment="1" applyProtection="1">
      <alignment horizontal="center" vertical="center" wrapText="1"/>
    </xf>
    <xf numFmtId="1" fontId="13" fillId="2" borderId="0" xfId="0" applyNumberFormat="1" applyFont="1" applyFill="1" applyBorder="1" applyAlignment="1" applyProtection="1">
      <alignment horizontal="center" vertical="center" wrapText="1"/>
    </xf>
    <xf numFmtId="14" fontId="13" fillId="2" borderId="0" xfId="0" applyNumberFormat="1" applyFont="1" applyFill="1" applyAlignment="1">
      <alignment horizontal="center" vertical="center" wrapText="1"/>
    </xf>
    <xf numFmtId="0" fontId="12" fillId="2" borderId="0" xfId="20" applyFont="1" applyFill="1" applyBorder="1" applyAlignment="1">
      <alignment horizontal="center" vertical="center" wrapText="1"/>
    </xf>
    <xf numFmtId="171" fontId="12" fillId="2" borderId="4" xfId="4" applyNumberFormat="1" applyFont="1" applyFill="1" applyBorder="1" applyAlignment="1">
      <alignment horizontal="center" vertical="center" wrapText="1"/>
    </xf>
    <xf numFmtId="0" fontId="12" fillId="2" borderId="3" xfId="0" applyFont="1" applyFill="1" applyBorder="1" applyAlignment="1">
      <alignment horizontal="left" vertical="top" wrapText="1"/>
    </xf>
    <xf numFmtId="2" fontId="42" fillId="2" borderId="0" xfId="0" applyNumberFormat="1" applyFont="1" applyFill="1" applyAlignment="1">
      <alignment horizontal="left" vertical="top" wrapText="1"/>
    </xf>
    <xf numFmtId="0" fontId="42" fillId="2" borderId="0" xfId="0" applyFont="1" applyFill="1" applyAlignment="1">
      <alignment horizontal="left" vertical="top" wrapText="1"/>
    </xf>
    <xf numFmtId="12" fontId="13" fillId="2" borderId="0" xfId="0" applyNumberFormat="1" applyFont="1" applyFill="1" applyAlignment="1">
      <alignment horizontal="center" vertical="center" wrapText="1"/>
    </xf>
    <xf numFmtId="2" fontId="12" fillId="2" borderId="0" xfId="0" applyNumberFormat="1" applyFont="1" applyFill="1" applyAlignment="1">
      <alignment horizontal="left" vertical="top" wrapText="1"/>
    </xf>
    <xf numFmtId="0" fontId="12" fillId="2" borderId="3" xfId="105" applyFont="1" applyFill="1" applyBorder="1" applyAlignment="1">
      <alignment horizontal="center" vertical="center" wrapText="1"/>
    </xf>
    <xf numFmtId="12" fontId="29" fillId="2" borderId="0" xfId="0" applyNumberFormat="1" applyFont="1" applyFill="1" applyAlignment="1">
      <alignment horizontal="center" vertical="center" wrapText="1"/>
    </xf>
    <xf numFmtId="2" fontId="42" fillId="2" borderId="0" xfId="0" applyNumberFormat="1" applyFont="1" applyFill="1" applyAlignment="1" applyProtection="1">
      <alignment horizontal="center" vertical="center" wrapText="1"/>
    </xf>
    <xf numFmtId="0" fontId="13" fillId="2" borderId="0" xfId="0" applyNumberFormat="1" applyFont="1" applyFill="1" applyAlignment="1">
      <alignment horizontal="left" vertical="top" wrapText="1"/>
    </xf>
    <xf numFmtId="12" fontId="12" fillId="2" borderId="0" xfId="0" applyNumberFormat="1" applyFont="1" applyFill="1" applyAlignment="1">
      <alignment horizontal="center" vertical="center" wrapText="1"/>
    </xf>
    <xf numFmtId="12" fontId="32" fillId="2" borderId="0" xfId="0" applyNumberFormat="1" applyFont="1" applyFill="1" applyAlignment="1">
      <alignment horizontal="center" vertical="center" wrapText="1"/>
    </xf>
    <xf numFmtId="0" fontId="13" fillId="2" borderId="0" xfId="110" applyFont="1" applyFill="1" applyBorder="1" applyAlignment="1">
      <alignment horizontal="center" vertical="center" wrapText="1"/>
    </xf>
    <xf numFmtId="0" fontId="29" fillId="2" borderId="0" xfId="0" applyNumberFormat="1" applyFont="1" applyFill="1" applyAlignment="1">
      <alignment horizontal="left" vertical="top" wrapText="1"/>
    </xf>
    <xf numFmtId="0" fontId="13" fillId="2" borderId="0" xfId="0" applyNumberFormat="1" applyFont="1" applyFill="1" applyBorder="1" applyAlignment="1">
      <alignment horizontal="left" vertical="top" wrapText="1"/>
    </xf>
    <xf numFmtId="3" fontId="13" fillId="2" borderId="0" xfId="83" applyNumberFormat="1" applyFont="1" applyFill="1" applyBorder="1" applyAlignment="1">
      <alignment horizontal="center" vertical="center" wrapText="1"/>
    </xf>
    <xf numFmtId="171" fontId="13" fillId="2" borderId="0" xfId="121" applyNumberFormat="1" applyFont="1" applyFill="1" applyBorder="1" applyAlignment="1">
      <alignment horizontal="center" vertical="center" wrapText="1"/>
    </xf>
    <xf numFmtId="0" fontId="32" fillId="2" borderId="0" xfId="0" applyNumberFormat="1" applyFont="1" applyFill="1" applyAlignment="1">
      <alignment horizontal="left" vertical="top" wrapText="1"/>
    </xf>
    <xf numFmtId="12" fontId="42" fillId="2" borderId="0" xfId="0" applyNumberFormat="1" applyFont="1" applyFill="1" applyAlignment="1">
      <alignment horizontal="center" vertical="center" wrapText="1"/>
    </xf>
    <xf numFmtId="0" fontId="12" fillId="2" borderId="0" xfId="0" applyNumberFormat="1" applyFont="1" applyFill="1" applyAlignment="1">
      <alignment horizontal="left" vertical="top" wrapText="1"/>
    </xf>
    <xf numFmtId="14" fontId="13" fillId="2" borderId="0" xfId="0" applyNumberFormat="1" applyFont="1" applyFill="1" applyAlignment="1" applyProtection="1">
      <alignment horizontal="center" vertical="center" wrapText="1"/>
    </xf>
    <xf numFmtId="0" fontId="32" fillId="2" borderId="0" xfId="20" applyFont="1" applyFill="1" applyBorder="1" applyAlignment="1">
      <alignment horizontal="center" vertical="center" wrapText="1"/>
    </xf>
    <xf numFmtId="14" fontId="29" fillId="2" borderId="0" xfId="0" applyNumberFormat="1" applyFont="1" applyFill="1" applyAlignment="1" applyProtection="1">
      <alignment horizontal="center" vertical="center" wrapText="1"/>
    </xf>
    <xf numFmtId="0" fontId="32" fillId="2" borderId="0" xfId="105" applyFont="1" applyFill="1" applyBorder="1" applyAlignment="1">
      <alignment horizontal="center" vertical="center" wrapText="1"/>
    </xf>
    <xf numFmtId="49" fontId="32" fillId="2" borderId="0" xfId="127" applyNumberFormat="1" applyFont="1" applyFill="1" applyBorder="1" applyAlignment="1" applyProtection="1">
      <alignment horizontal="center" vertical="center" wrapText="1"/>
    </xf>
    <xf numFmtId="14" fontId="32" fillId="2" borderId="0" xfId="0" applyNumberFormat="1" applyFont="1" applyFill="1" applyAlignment="1" applyProtection="1">
      <alignment horizontal="center" vertical="center" wrapText="1"/>
    </xf>
    <xf numFmtId="0" fontId="42" fillId="2" borderId="0" xfId="0" applyNumberFormat="1" applyFont="1" applyFill="1" applyAlignment="1">
      <alignment horizontal="left" vertical="top" wrapText="1"/>
    </xf>
    <xf numFmtId="0" fontId="13" fillId="2" borderId="0" xfId="0" applyFont="1" applyFill="1" applyBorder="1" applyAlignment="1">
      <alignment horizontal="center" vertical="center" wrapText="1"/>
    </xf>
    <xf numFmtId="170" fontId="29" fillId="2" borderId="0" xfId="0" applyNumberFormat="1" applyFont="1" applyFill="1" applyAlignment="1" applyProtection="1">
      <alignment horizontal="center" vertical="center" wrapText="1"/>
    </xf>
    <xf numFmtId="14" fontId="12" fillId="2" borderId="0" xfId="0" applyNumberFormat="1" applyFont="1" applyFill="1" applyAlignment="1" applyProtection="1">
      <alignment horizontal="center" vertical="center" wrapText="1"/>
    </xf>
    <xf numFmtId="14" fontId="42" fillId="2" borderId="0" xfId="0" applyNumberFormat="1" applyFont="1" applyFill="1" applyAlignment="1" applyProtection="1">
      <alignment horizontal="center" vertical="center" wrapText="1"/>
    </xf>
    <xf numFmtId="165" fontId="32" fillId="2" borderId="0" xfId="123" applyNumberFormat="1" applyFont="1" applyFill="1" applyBorder="1" applyAlignment="1">
      <alignment horizontal="center" vertical="center" wrapText="1"/>
    </xf>
    <xf numFmtId="14" fontId="13" fillId="2" borderId="0" xfId="110" applyNumberFormat="1" applyFont="1" applyFill="1" applyBorder="1" applyAlignment="1" applyProtection="1">
      <alignment horizontal="center" vertical="center" wrapText="1"/>
    </xf>
    <xf numFmtId="2" fontId="29" fillId="2" borderId="0" xfId="0" applyNumberFormat="1" applyFont="1" applyFill="1" applyAlignment="1">
      <alignment horizontal="left" wrapText="1"/>
    </xf>
    <xf numFmtId="2" fontId="12" fillId="2" borderId="0" xfId="4" applyNumberFormat="1" applyFont="1" applyFill="1" applyBorder="1" applyAlignment="1">
      <alignment horizontal="center" vertical="center" wrapText="1"/>
    </xf>
    <xf numFmtId="168" fontId="13" fillId="2" borderId="0" xfId="83" applyNumberFormat="1" applyFont="1" applyFill="1" applyBorder="1" applyAlignment="1">
      <alignment horizontal="center" vertical="center" wrapText="1"/>
    </xf>
    <xf numFmtId="14" fontId="13" fillId="2" borderId="0" xfId="121" applyNumberFormat="1" applyFont="1" applyFill="1" applyBorder="1" applyAlignment="1" applyProtection="1">
      <alignment horizontal="center" vertical="center" wrapText="1"/>
    </xf>
    <xf numFmtId="2" fontId="42" fillId="2" borderId="0" xfId="114" applyNumberFormat="1" applyFont="1" applyFill="1" applyBorder="1" applyAlignment="1">
      <alignment horizontal="center" vertical="center" wrapText="1"/>
    </xf>
    <xf numFmtId="2" fontId="13" fillId="2" borderId="0" xfId="0" applyNumberFormat="1" applyFont="1" applyFill="1" applyAlignment="1">
      <alignment horizontal="center" vertical="center" wrapText="1"/>
    </xf>
    <xf numFmtId="168" fontId="12" fillId="2" borderId="0" xfId="20" applyNumberFormat="1" applyFont="1" applyFill="1" applyBorder="1" applyAlignment="1">
      <alignment horizontal="center" vertical="center" wrapText="1"/>
    </xf>
    <xf numFmtId="0" fontId="42" fillId="2" borderId="0" xfId="114" applyFont="1" applyFill="1" applyBorder="1" applyAlignment="1">
      <alignment horizontal="center" vertical="center" wrapText="1"/>
    </xf>
    <xf numFmtId="2" fontId="13" fillId="2" borderId="0" xfId="4" applyNumberFormat="1" applyFont="1" applyFill="1" applyBorder="1" applyAlignment="1">
      <alignment horizontal="center" vertical="center" wrapText="1"/>
    </xf>
    <xf numFmtId="0" fontId="13" fillId="2" borderId="0" xfId="0" applyNumberFormat="1" applyFont="1" applyFill="1" applyAlignment="1">
      <alignment horizontal="center" vertical="center" wrapText="1"/>
    </xf>
    <xf numFmtId="168" fontId="12" fillId="2" borderId="0" xfId="16" applyNumberFormat="1" applyFont="1" applyFill="1" applyBorder="1" applyAlignment="1">
      <alignment horizontal="center" vertical="center" wrapText="1"/>
    </xf>
    <xf numFmtId="173" fontId="12" fillId="2" borderId="4" xfId="4" applyNumberFormat="1" applyFont="1" applyFill="1" applyBorder="1" applyAlignment="1">
      <alignment horizontal="center" vertical="center" wrapText="1"/>
    </xf>
    <xf numFmtId="2" fontId="32" fillId="2" borderId="0" xfId="4" applyNumberFormat="1" applyFont="1" applyFill="1" applyBorder="1" applyAlignment="1">
      <alignment horizontal="center" vertical="center" wrapText="1"/>
    </xf>
    <xf numFmtId="0" fontId="29" fillId="2" borderId="0" xfId="0" applyFont="1" applyFill="1" applyAlignment="1">
      <alignment horizontal="center" wrapText="1"/>
    </xf>
    <xf numFmtId="0" fontId="32" fillId="2" borderId="0" xfId="0" applyFont="1" applyFill="1" applyAlignment="1">
      <alignment horizontal="center" wrapText="1"/>
    </xf>
    <xf numFmtId="0" fontId="13" fillId="2" borderId="0" xfId="0" applyFont="1" applyFill="1" applyAlignment="1">
      <alignment horizontal="center" wrapText="1"/>
    </xf>
    <xf numFmtId="0" fontId="32" fillId="2" borderId="0" xfId="0" applyFont="1" applyFill="1" applyAlignment="1"/>
    <xf numFmtId="1" fontId="20" fillId="2" borderId="0" xfId="0" applyNumberFormat="1" applyFont="1" applyFill="1" applyAlignment="1" applyProtection="1">
      <alignment horizontal="center" vertical="center" wrapText="1"/>
    </xf>
    <xf numFmtId="1" fontId="28" fillId="2" borderId="0" xfId="0" applyNumberFormat="1" applyFont="1" applyFill="1" applyAlignment="1" applyProtection="1">
      <alignment horizontal="center" vertical="center" wrapText="1"/>
    </xf>
    <xf numFmtId="0" fontId="12" fillId="2" borderId="0" xfId="0" applyFont="1" applyFill="1" applyAlignment="1"/>
    <xf numFmtId="1" fontId="33" fillId="2" borderId="0" xfId="0" applyNumberFormat="1" applyFont="1" applyFill="1" applyAlignment="1" applyProtection="1">
      <alignment horizontal="center" vertical="center" wrapText="1"/>
    </xf>
    <xf numFmtId="1" fontId="14" fillId="2" borderId="0" xfId="0" applyNumberFormat="1" applyFont="1" applyFill="1" applyBorder="1" applyAlignment="1" applyProtection="1">
      <alignment horizontal="center" vertical="center" wrapText="1"/>
    </xf>
    <xf numFmtId="0" fontId="42" fillId="2" borderId="0" xfId="0" applyFont="1" applyFill="1" applyAlignment="1">
      <alignment horizontal="center" wrapText="1"/>
    </xf>
    <xf numFmtId="1" fontId="14" fillId="0" borderId="0" xfId="0" applyNumberFormat="1" applyFont="1" applyFill="1" applyBorder="1" applyAlignment="1" applyProtection="1">
      <alignment horizontal="center" vertical="center" wrapText="1"/>
    </xf>
    <xf numFmtId="1" fontId="15" fillId="2" borderId="0" xfId="0" applyNumberFormat="1" applyFont="1" applyFill="1" applyAlignment="1" applyProtection="1">
      <alignment horizontal="center" vertical="center" wrapText="1"/>
    </xf>
    <xf numFmtId="0" fontId="12" fillId="2" borderId="0" xfId="0" applyFont="1" applyFill="1" applyBorder="1" applyAlignment="1">
      <alignment horizontal="center" vertical="center" wrapText="1"/>
    </xf>
    <xf numFmtId="171" fontId="12" fillId="2" borderId="0" xfId="4" applyNumberFormat="1" applyFont="1" applyFill="1" applyBorder="1" applyAlignment="1">
      <alignment horizontal="center" vertical="center" wrapText="1"/>
    </xf>
    <xf numFmtId="2" fontId="12" fillId="2" borderId="0" xfId="0" applyNumberFormat="1" applyFont="1" applyFill="1" applyBorder="1" applyAlignment="1">
      <alignment horizontal="center" vertical="center" wrapText="1"/>
    </xf>
    <xf numFmtId="1" fontId="15" fillId="2" borderId="0" xfId="0" applyNumberFormat="1" applyFont="1" applyFill="1" applyBorder="1" applyAlignment="1" applyProtection="1">
      <alignment horizontal="center" vertical="center" wrapText="1"/>
    </xf>
    <xf numFmtId="0" fontId="37" fillId="4" borderId="1" xfId="4" applyNumberFormat="1" applyFont="1" applyFill="1" applyBorder="1" applyAlignment="1">
      <alignment horizontal="center" vertical="center" wrapText="1"/>
    </xf>
    <xf numFmtId="0" fontId="53" fillId="0" borderId="0" xfId="0" applyFont="1" applyAlignment="1">
      <alignment horizontal="center" vertical="center" wrapText="1"/>
    </xf>
    <xf numFmtId="0" fontId="53" fillId="0" borderId="2" xfId="119" applyFont="1" applyBorder="1" applyAlignment="1">
      <alignment horizontal="center" vertical="center" wrapText="1"/>
    </xf>
    <xf numFmtId="0" fontId="53" fillId="0" borderId="2" xfId="0" applyFont="1" applyBorder="1" applyAlignment="1">
      <alignment horizontal="center" vertical="center" wrapText="1"/>
    </xf>
    <xf numFmtId="0" fontId="53" fillId="0" borderId="15" xfId="0" applyFont="1" applyBorder="1" applyAlignment="1">
      <alignment horizontal="center" vertical="center" wrapText="1"/>
    </xf>
    <xf numFmtId="49" fontId="47" fillId="0" borderId="2" xfId="0" applyNumberFormat="1" applyFont="1" applyFill="1" applyBorder="1" applyAlignment="1">
      <alignment horizontal="center" vertical="center" wrapText="1"/>
    </xf>
    <xf numFmtId="0" fontId="53" fillId="0" borderId="0" xfId="119" applyFont="1" applyBorder="1" applyAlignment="1">
      <alignment horizontal="center" vertical="center" wrapText="1"/>
    </xf>
    <xf numFmtId="49" fontId="47" fillId="0" borderId="0" xfId="0" applyNumberFormat="1" applyFont="1" applyFill="1" applyAlignment="1">
      <alignment horizontal="center" vertical="center" wrapText="1"/>
    </xf>
    <xf numFmtId="0" fontId="47" fillId="0" borderId="14" xfId="83" applyNumberFormat="1" applyFont="1" applyFill="1" applyBorder="1" applyAlignment="1">
      <alignment horizontal="center" vertical="center" wrapText="1"/>
    </xf>
    <xf numFmtId="0" fontId="47" fillId="0" borderId="8" xfId="83" applyNumberFormat="1" applyFont="1" applyFill="1" applyBorder="1" applyAlignment="1">
      <alignment horizontal="center" vertical="center" wrapText="1"/>
    </xf>
    <xf numFmtId="14" fontId="53" fillId="0" borderId="0" xfId="0" applyNumberFormat="1" applyFont="1" applyAlignment="1">
      <alignment horizontal="center" vertical="center" wrapText="1"/>
    </xf>
    <xf numFmtId="0" fontId="53" fillId="0" borderId="0" xfId="0" applyFont="1" applyFill="1" applyAlignment="1">
      <alignment horizontal="center" vertical="center" wrapText="1"/>
    </xf>
    <xf numFmtId="14" fontId="53" fillId="0" borderId="14" xfId="0" applyNumberFormat="1" applyFont="1" applyFill="1" applyBorder="1" applyAlignment="1">
      <alignment horizontal="center" vertical="center" wrapText="1"/>
    </xf>
    <xf numFmtId="14" fontId="53" fillId="0" borderId="0" xfId="119" applyNumberFormat="1" applyFont="1" applyBorder="1" applyAlignment="1">
      <alignment horizontal="center" vertical="center" wrapText="1"/>
    </xf>
    <xf numFmtId="14" fontId="47" fillId="0" borderId="0" xfId="83" applyNumberFormat="1" applyFont="1" applyFill="1" applyBorder="1" applyAlignment="1">
      <alignment horizontal="center" vertical="center" wrapText="1"/>
    </xf>
    <xf numFmtId="14" fontId="47" fillId="0" borderId="0" xfId="0" applyNumberFormat="1" applyFont="1" applyFill="1" applyAlignment="1">
      <alignment horizontal="center" vertical="center" wrapText="1"/>
    </xf>
    <xf numFmtId="168" fontId="47" fillId="0" borderId="0" xfId="83" applyNumberFormat="1" applyFont="1" applyBorder="1" applyAlignment="1">
      <alignment horizontal="center" vertical="center" wrapText="1"/>
    </xf>
    <xf numFmtId="1" fontId="54" fillId="0" borderId="0" xfId="0" applyNumberFormat="1" applyFont="1" applyFill="1" applyAlignment="1">
      <alignment horizontal="center" vertical="center" wrapText="1"/>
    </xf>
    <xf numFmtId="1" fontId="54" fillId="0" borderId="0" xfId="0" applyNumberFormat="1" applyFont="1" applyAlignment="1">
      <alignment horizontal="center" vertical="center" wrapText="1"/>
    </xf>
    <xf numFmtId="14" fontId="54" fillId="0" borderId="14" xfId="0" applyNumberFormat="1" applyFont="1" applyBorder="1" applyAlignment="1">
      <alignment horizontal="center" vertical="center" wrapText="1"/>
    </xf>
    <xf numFmtId="0" fontId="53" fillId="0" borderId="8" xfId="0" applyFont="1" applyFill="1" applyBorder="1" applyAlignment="1">
      <alignment horizontal="center" vertical="center" wrapText="1"/>
    </xf>
    <xf numFmtId="0" fontId="55" fillId="7" borderId="1" xfId="0" applyFont="1" applyFill="1" applyBorder="1" applyAlignment="1">
      <alignment horizontal="center" vertical="center" wrapText="1"/>
    </xf>
    <xf numFmtId="1" fontId="31" fillId="2" borderId="0" xfId="119" applyNumberFormat="1" applyFont="1" applyFill="1" applyBorder="1" applyAlignment="1">
      <alignment horizontal="center" vertical="center" wrapText="1"/>
    </xf>
    <xf numFmtId="0" fontId="36" fillId="3" borderId="0" xfId="0" applyFont="1" applyFill="1" applyBorder="1" applyAlignment="1">
      <alignment horizontal="center" vertical="center" wrapText="1"/>
    </xf>
    <xf numFmtId="0" fontId="33" fillId="3" borderId="1" xfId="0" applyFont="1" applyFill="1" applyBorder="1" applyAlignment="1">
      <alignment horizontal="center" vertical="center" wrapText="1"/>
    </xf>
    <xf numFmtId="0" fontId="48" fillId="0" borderId="1" xfId="0" applyFont="1" applyBorder="1" applyAlignment="1">
      <alignment horizontal="center" vertical="center" wrapText="1"/>
    </xf>
    <xf numFmtId="0" fontId="15" fillId="0" borderId="1" xfId="0" applyFont="1" applyBorder="1" applyAlignment="1">
      <alignment horizontal="center" vertical="center" wrapText="1"/>
    </xf>
    <xf numFmtId="14" fontId="48" fillId="0" borderId="1" xfId="0" applyNumberFormat="1" applyFont="1" applyBorder="1" applyAlignment="1">
      <alignment horizontal="center" vertical="center" wrapText="1"/>
    </xf>
    <xf numFmtId="0" fontId="56" fillId="0" borderId="1" xfId="0" applyFont="1" applyBorder="1" applyAlignment="1">
      <alignment horizontal="center" vertical="center" wrapText="1"/>
    </xf>
    <xf numFmtId="168" fontId="56" fillId="0" borderId="1" xfId="0" applyNumberFormat="1" applyFont="1" applyBorder="1" applyAlignment="1">
      <alignment horizontal="center" vertical="center" wrapText="1"/>
    </xf>
    <xf numFmtId="0" fontId="30" fillId="0" borderId="7" xfId="0" applyFont="1" applyBorder="1" applyAlignment="1">
      <alignment horizontal="center" wrapText="1"/>
    </xf>
    <xf numFmtId="0" fontId="30" fillId="0" borderId="7" xfId="0" applyFont="1" applyBorder="1" applyAlignment="1">
      <alignment horizontal="center"/>
    </xf>
    <xf numFmtId="14" fontId="15" fillId="2" borderId="2" xfId="4" applyNumberFormat="1" applyFont="1" applyFill="1" applyBorder="1" applyAlignment="1">
      <alignment horizontal="center" vertical="center" wrapText="1"/>
    </xf>
    <xf numFmtId="14" fontId="15" fillId="2" borderId="8" xfId="4" applyNumberFormat="1" applyFont="1" applyFill="1" applyBorder="1" applyAlignment="1">
      <alignment horizontal="center" vertical="center" wrapText="1"/>
    </xf>
    <xf numFmtId="14" fontId="15" fillId="2" borderId="3" xfId="4" applyNumberFormat="1" applyFont="1" applyFill="1" applyBorder="1" applyAlignment="1">
      <alignment horizontal="center" vertical="center" wrapText="1"/>
    </xf>
    <xf numFmtId="0" fontId="48" fillId="0" borderId="2" xfId="0" applyFont="1" applyBorder="1" applyAlignment="1">
      <alignment horizontal="center" wrapText="1"/>
    </xf>
    <xf numFmtId="0" fontId="48" fillId="0" borderId="3" xfId="0" applyFont="1" applyBorder="1" applyAlignment="1">
      <alignment horizontal="center" wrapText="1"/>
    </xf>
    <xf numFmtId="14" fontId="19" fillId="2" borderId="0" xfId="119" applyNumberFormat="1" applyFont="1" applyFill="1" applyBorder="1" applyAlignment="1">
      <alignment horizontal="center" vertical="center" wrapText="1"/>
    </xf>
    <xf numFmtId="14" fontId="15" fillId="2" borderId="0" xfId="119" applyNumberFormat="1" applyFont="1" applyFill="1" applyBorder="1" applyAlignment="1">
      <alignment horizontal="center" vertical="center" wrapText="1"/>
    </xf>
  </cellXfs>
  <cellStyles count="1038">
    <cellStyle name="_ET_STYLE_NoName_00__Hang ton bai Dinh Vu 2015-Q4" xfId="1"/>
    <cellStyle name="_ET_STYLE_NoName_00__Hang ton bai Dinh Vu 2015-Q4 2" xfId="116"/>
    <cellStyle name="_ET_STYLE_NoName_00__Hang ton bai Dinh Vu 2015-Q4 2 2" xfId="349"/>
    <cellStyle name="_ET_STYLE_NoName_00__Hang ton bai Dinh Vu 2015-Q4 2 2 2" xfId="578"/>
    <cellStyle name="_ET_STYLE_NoName_00__Hang ton bai Dinh Vu 2015-Q4 2 3" xfId="658"/>
    <cellStyle name="_ET_STYLE_NoName_00__Hang ton bai Dinh Vu 2015-Q4 2 4" xfId="868"/>
    <cellStyle name="_ET_STYLE_NoName_00__Hang ton bai Dinh Vu 2015-Q4 2 5" xfId="996"/>
    <cellStyle name="_ET_STYLE_NoName_00__Hang ton bai Dinh Vu 2015-Q4 3" xfId="118"/>
    <cellStyle name="_ET_STYLE_NoName_00__Hang ton bai Dinh Vu 2015-Q4 3 2" xfId="359"/>
    <cellStyle name="_ET_STYLE_NoName_00__Hang ton bai Dinh Vu 2015-Q4 3 2 2" xfId="566"/>
    <cellStyle name="_ET_STYLE_NoName_00__Hang ton bai Dinh Vu 2015-Q4 3 3" xfId="616"/>
    <cellStyle name="_ET_STYLE_NoName_00__Hang ton bai Dinh Vu 2015-Q4 3 4" xfId="870"/>
    <cellStyle name="_ET_STYLE_NoName_00__Hang ton bai Dinh Vu 2015-Q4 3 5" xfId="998"/>
    <cellStyle name="_ET_STYLE_NoName_00__Hang ton bai Dinh Vu 2015-Q4 4" xfId="175"/>
    <cellStyle name="_ET_STYLE_NoName_00__Hang ton bai Dinh Vu 2015-Q4 4 2" xfId="641"/>
    <cellStyle name="_ET_STYLE_NoName_00__Hang ton bai Dinh Vu 2015-Q4 5" xfId="497"/>
    <cellStyle name="_ET_STYLE_NoName_00__Hang ton bai Dinh Vu 2015-Q4 6" xfId="558"/>
    <cellStyle name="_ET_STYLE_NoName_00__Hang ton bai Dinh Vu 2015-Q4 7" xfId="845"/>
    <cellStyle name="Comma 10" xfId="6"/>
    <cellStyle name="Comma 10 2" xfId="7"/>
    <cellStyle name="Comma 11" xfId="8"/>
    <cellStyle name="Comma 2" xfId="9"/>
    <cellStyle name="Comma 2 2" xfId="10"/>
    <cellStyle name="Comma 2 2 2" xfId="532"/>
    <cellStyle name="Comma 2 2 2 2" xfId="771"/>
    <cellStyle name="Comma 2 2 3" xfId="683"/>
    <cellStyle name="Comma 2 2 4" xfId="644"/>
    <cellStyle name="Comma 2 2 5" xfId="741"/>
    <cellStyle name="Comma 2 3" xfId="11"/>
    <cellStyle name="Comma 2 4" xfId="472"/>
    <cellStyle name="Comma 2 4 2" xfId="594"/>
    <cellStyle name="Comma 2 5" xfId="635"/>
    <cellStyle name="Comma 2 6" xfId="533"/>
    <cellStyle name="Comma 3" xfId="12"/>
    <cellStyle name="Comma 4" xfId="106"/>
    <cellStyle name="Comma 7" xfId="13"/>
    <cellStyle name="Normal" xfId="0" builtinId="0"/>
    <cellStyle name="Normal 10" xfId="14"/>
    <cellStyle name="Normal 10 2" xfId="15"/>
    <cellStyle name="Normal 10 2 2" xfId="223"/>
    <cellStyle name="Normal 10 2 3" xfId="768"/>
    <cellStyle name="Normal 10 2 4" xfId="537"/>
    <cellStyle name="Normal 10 2 5" xfId="536"/>
    <cellStyle name="Normal 10 2 6" xfId="743"/>
    <cellStyle name="Normal 10 3" xfId="16"/>
    <cellStyle name="Normal 10 4" xfId="478"/>
    <cellStyle name="Normal 10 4 2" xfId="684"/>
    <cellStyle name="Normal 10 5" xfId="511"/>
    <cellStyle name="Normal 10 6" xfId="492"/>
    <cellStyle name="Normal 11" xfId="17"/>
    <cellStyle name="Normal 11 2" xfId="18"/>
    <cellStyle name="Normal 11 2 2" xfId="224"/>
    <cellStyle name="Normal 11 2 3" xfId="612"/>
    <cellStyle name="Normal 11 2 4" xfId="665"/>
    <cellStyle name="Normal 11 2 5" xfId="489"/>
    <cellStyle name="Normal 11 2 6" xfId="529"/>
    <cellStyle name="Normal 11 3" xfId="19"/>
    <cellStyle name="Normal 11 4" xfId="20"/>
    <cellStyle name="Normal 11 4 2" xfId="159"/>
    <cellStyle name="Normal 11 4 3" xfId="597"/>
    <cellStyle name="Normal 12" xfId="21"/>
    <cellStyle name="Normal 12 2" xfId="225"/>
    <cellStyle name="Normal 12 3" xfId="685"/>
    <cellStyle name="Normal 12 4" xfId="677"/>
    <cellStyle name="Normal 12 5" xfId="776"/>
    <cellStyle name="Normal 12 6" xfId="908"/>
    <cellStyle name="Normal 13" xfId="22"/>
    <cellStyle name="Normal 14" xfId="5"/>
    <cellStyle name="Normal 14 2" xfId="23"/>
    <cellStyle name="Normal 14 2 2" xfId="24"/>
    <cellStyle name="Normal 14 2 2 2" xfId="204"/>
    <cellStyle name="Normal 14 2 2 3" xfId="749"/>
    <cellStyle name="Normal 14 2 2 4" xfId="519"/>
    <cellStyle name="Normal 14 2 2 5" xfId="778"/>
    <cellStyle name="Normal 14 2 2 6" xfId="910"/>
    <cellStyle name="Normal 14 2 3" xfId="187"/>
    <cellStyle name="Normal 14 2 4" xfId="618"/>
    <cellStyle name="Normal 14 2 5" xfId="668"/>
    <cellStyle name="Normal 14 2 6" xfId="777"/>
    <cellStyle name="Normal 14 2 7" xfId="909"/>
    <cellStyle name="Normal 14 3" xfId="158"/>
    <cellStyle name="Normal 14 4" xfId="680"/>
    <cellStyle name="Normal 15" xfId="25"/>
    <cellStyle name="Normal 15 2" xfId="228"/>
    <cellStyle name="Normal 15 3" xfId="603"/>
    <cellStyle name="Normal 15 4" xfId="671"/>
    <cellStyle name="Normal 15 5" xfId="779"/>
    <cellStyle name="Normal 15 6" xfId="911"/>
    <cellStyle name="Normal 17 2" xfId="131"/>
    <cellStyle name="Normal 17 2 2" xfId="136"/>
    <cellStyle name="Normal 17 2 2 2" xfId="337"/>
    <cellStyle name="Normal 17 2 2 2 2" xfId="615"/>
    <cellStyle name="Normal 17 2 2 3" xfId="633"/>
    <cellStyle name="Normal 17 2 2 4" xfId="888"/>
    <cellStyle name="Normal 17 2 2 5" xfId="1016"/>
    <cellStyle name="Normal 17 2 3" xfId="151"/>
    <cellStyle name="Normal 17 2 3 2" xfId="362"/>
    <cellStyle name="Normal 17 2 3 2 2" xfId="623"/>
    <cellStyle name="Normal 17 2 3 3" xfId="647"/>
    <cellStyle name="Normal 17 2 3 4" xfId="903"/>
    <cellStyle name="Normal 17 2 3 5" xfId="1031"/>
    <cellStyle name="Normal 17 2 4" xfId="177"/>
    <cellStyle name="Normal 17 2 4 2" xfId="579"/>
    <cellStyle name="Normal 17 2 5" xfId="525"/>
    <cellStyle name="Normal 17 2 6" xfId="883"/>
    <cellStyle name="Normal 17 2 7" xfId="1011"/>
    <cellStyle name="Normal 18" xfId="26"/>
    <cellStyle name="Normal 18 2" xfId="180"/>
    <cellStyle name="Normal 18 3" xfId="737"/>
    <cellStyle name="Normal 18 4" xfId="666"/>
    <cellStyle name="Normal 18 5" xfId="780"/>
    <cellStyle name="Normal 18 6" xfId="912"/>
    <cellStyle name="Normal 19" xfId="27"/>
    <cellStyle name="Normal 19 2" xfId="137"/>
    <cellStyle name="Normal 19 2 2" xfId="340"/>
    <cellStyle name="Normal 19 2 2 2" xfId="746"/>
    <cellStyle name="Normal 19 2 3" xfId="619"/>
    <cellStyle name="Normal 19 2 4" xfId="889"/>
    <cellStyle name="Normal 19 2 5" xfId="1017"/>
    <cellStyle name="Normal 19 3" xfId="149"/>
    <cellStyle name="Normal 19 3 2" xfId="397"/>
    <cellStyle name="Normal 19 3 2 2" xfId="624"/>
    <cellStyle name="Normal 19 3 3" xfId="577"/>
    <cellStyle name="Normal 19 3 4" xfId="901"/>
    <cellStyle name="Normal 19 3 5" xfId="1029"/>
    <cellStyle name="Normal 19 4" xfId="213"/>
    <cellStyle name="Normal 19 4 2" xfId="590"/>
    <cellStyle name="Normal 19 5" xfId="634"/>
    <cellStyle name="Normal 19 6" xfId="781"/>
    <cellStyle name="Normal 19 7" xfId="913"/>
    <cellStyle name="Normal 2" xfId="4"/>
    <cellStyle name="Normal 2 10" xfId="29"/>
    <cellStyle name="Normal 2 10 2" xfId="232"/>
    <cellStyle name="Normal 2 10 3" xfId="531"/>
    <cellStyle name="Normal 2 10 4" xfId="522"/>
    <cellStyle name="Normal 2 10 5" xfId="783"/>
    <cellStyle name="Normal 2 10 6" xfId="915"/>
    <cellStyle name="Normal 2 11" xfId="30"/>
    <cellStyle name="Normal 2 11 2" xfId="31"/>
    <cellStyle name="Normal 2 11 2 2" xfId="338"/>
    <cellStyle name="Normal 2 11 2 2 2" xfId="490"/>
    <cellStyle name="Normal 2 11 2 3" xfId="672"/>
    <cellStyle name="Normal 2 11 2 4" xfId="785"/>
    <cellStyle name="Normal 2 11 2 5" xfId="917"/>
    <cellStyle name="Normal 2 11 3" xfId="123"/>
    <cellStyle name="Normal 2 11 3 2" xfId="405"/>
    <cellStyle name="Normal 2 11 3 2 2" xfId="697"/>
    <cellStyle name="Normal 2 11 3 3" xfId="669"/>
    <cellStyle name="Normal 2 11 3 4" xfId="875"/>
    <cellStyle name="Normal 2 11 3 5" xfId="1003"/>
    <cellStyle name="Normal 2 11 4" xfId="241"/>
    <cellStyle name="Normal 2 11 4 2" xfId="538"/>
    <cellStyle name="Normal 2 11 5" xfId="652"/>
    <cellStyle name="Normal 2 11 6" xfId="784"/>
    <cellStyle name="Normal 2 11 7" xfId="916"/>
    <cellStyle name="Normal 2 12" xfId="32"/>
    <cellStyle name="Normal 2 12 2" xfId="247"/>
    <cellStyle name="Normal 2 12 3" xfId="484"/>
    <cellStyle name="Normal 2 12 4" xfId="523"/>
    <cellStyle name="Normal 2 12 5" xfId="786"/>
    <cellStyle name="Normal 2 12 6" xfId="918"/>
    <cellStyle name="Normal 2 13" xfId="33"/>
    <cellStyle name="Normal 2 13 2" xfId="34"/>
    <cellStyle name="Normal 2 13 2 2" xfId="226"/>
    <cellStyle name="Normal 2 13 2 3" xfId="775"/>
    <cellStyle name="Normal 2 13 2 4" xfId="651"/>
    <cellStyle name="Normal 2 13 2 5" xfId="788"/>
    <cellStyle name="Normal 2 13 2 6" xfId="920"/>
    <cellStyle name="Normal 2 13 3" xfId="233"/>
    <cellStyle name="Normal 2 13 4" xfId="480"/>
    <cellStyle name="Normal 2 13 5" xfId="504"/>
    <cellStyle name="Normal 2 13 6" xfId="787"/>
    <cellStyle name="Normal 2 13 7" xfId="919"/>
    <cellStyle name="Normal 2 14" xfId="35"/>
    <cellStyle name="Normal 2 14 2" xfId="231"/>
    <cellStyle name="Normal 2 14 3" xfId="682"/>
    <cellStyle name="Normal 2 14 4" xfId="663"/>
    <cellStyle name="Normal 2 14 5" xfId="789"/>
    <cellStyle name="Normal 2 14 6" xfId="921"/>
    <cellStyle name="Normal 2 15" xfId="36"/>
    <cellStyle name="Normal 2 15 2" xfId="238"/>
    <cellStyle name="Normal 2 15 3" xfId="642"/>
    <cellStyle name="Normal 2 15 4" xfId="516"/>
    <cellStyle name="Normal 2 15 5" xfId="790"/>
    <cellStyle name="Normal 2 15 6" xfId="922"/>
    <cellStyle name="Normal 2 16" xfId="37"/>
    <cellStyle name="Normal 2 16 2" xfId="38"/>
    <cellStyle name="Normal 2 16 2 2" xfId="353"/>
    <cellStyle name="Normal 2 16 2 2 2" xfId="740"/>
    <cellStyle name="Normal 2 16 2 3" xfId="758"/>
    <cellStyle name="Normal 2 16 2 4" xfId="792"/>
    <cellStyle name="Normal 2 16 2 5" xfId="924"/>
    <cellStyle name="Normal 2 16 3" xfId="169"/>
    <cellStyle name="Normal 2 16 3 2" xfId="628"/>
    <cellStyle name="Normal 2 16 4" xfId="503"/>
    <cellStyle name="Normal 2 16 5" xfId="791"/>
    <cellStyle name="Normal 2 16 6" xfId="923"/>
    <cellStyle name="Normal 2 17" xfId="39"/>
    <cellStyle name="Normal 2 17 2" xfId="313"/>
    <cellStyle name="Normal 2 17 3" xfId="632"/>
    <cellStyle name="Normal 2 17 4" xfId="613"/>
    <cellStyle name="Normal 2 17 5" xfId="793"/>
    <cellStyle name="Normal 2 17 6" xfId="925"/>
    <cellStyle name="Normal 2 18" xfId="28"/>
    <cellStyle name="Normal 2 18 2" xfId="328"/>
    <cellStyle name="Normal 2 18 3" xfId="679"/>
    <cellStyle name="Normal 2 18 4" xfId="517"/>
    <cellStyle name="Normal 2 18 5" xfId="782"/>
    <cellStyle name="Normal 2 18 6" xfId="914"/>
    <cellStyle name="Normal 2 19" xfId="119"/>
    <cellStyle name="Normal 2 19 2" xfId="354"/>
    <cellStyle name="Normal 2 19 2 2" xfId="702"/>
    <cellStyle name="Normal 2 19 3" xfId="747"/>
    <cellStyle name="Normal 2 19 4" xfId="871"/>
    <cellStyle name="Normal 2 19 5" xfId="999"/>
    <cellStyle name="Normal 2 2" xfId="40"/>
    <cellStyle name="Normal 2 2 10" xfId="310"/>
    <cellStyle name="Normal 2 2 10 2" xfId="451"/>
    <cellStyle name="Normal 2 2 11" xfId="326"/>
    <cellStyle name="Normal 2 2 11 2" xfId="465"/>
    <cellStyle name="Normal 2 2 12" xfId="366"/>
    <cellStyle name="Normal 2 2 13" xfId="486"/>
    <cellStyle name="Normal 2 2 14" xfId="593"/>
    <cellStyle name="Normal 2 2 15" xfId="744"/>
    <cellStyle name="Normal 2 2 16" xfId="794"/>
    <cellStyle name="Normal 2 2 17" xfId="926"/>
    <cellStyle name="Normal 2 2 2" xfId="41"/>
    <cellStyle name="Normal 2 2 2 10" xfId="307"/>
    <cellStyle name="Normal 2 2 2 10 2" xfId="448"/>
    <cellStyle name="Normal 2 2 2 11" xfId="367"/>
    <cellStyle name="Normal 2 2 2 12" xfId="487"/>
    <cellStyle name="Normal 2 2 2 13" xfId="742"/>
    <cellStyle name="Normal 2 2 2 14" xfId="598"/>
    <cellStyle name="Normal 2 2 2 15" xfId="795"/>
    <cellStyle name="Normal 2 2 2 16" xfId="927"/>
    <cellStyle name="Normal 2 2 2 2" xfId="42"/>
    <cellStyle name="Normal 2 2 2 2 10" xfId="796"/>
    <cellStyle name="Normal 2 2 2 2 11" xfId="928"/>
    <cellStyle name="Normal 2 2 2 2 2" xfId="108"/>
    <cellStyle name="Normal 2 2 2 2 2 10" xfId="703"/>
    <cellStyle name="Normal 2 2 2 2 2 11" xfId="860"/>
    <cellStyle name="Normal 2 2 2 2 2 12" xfId="988"/>
    <cellStyle name="Normal 2 2 2 2 2 2" xfId="111"/>
    <cellStyle name="Normal 2 2 2 2 2 2 2" xfId="109"/>
    <cellStyle name="Normal 2 2 2 2 2 2 2 2" xfId="185"/>
    <cellStyle name="Normal 2 2 2 2 2 2 2 2 2" xfId="190"/>
    <cellStyle name="Normal 2 2 2 2 2 2 2 2 2 2" xfId="335"/>
    <cellStyle name="Normal 2 2 2 2 2 2 2 2 3" xfId="626"/>
    <cellStyle name="Normal 2 2 2 2 2 2 2 3" xfId="500"/>
    <cellStyle name="Normal 2 2 2 2 2 2 2 4" xfId="627"/>
    <cellStyle name="Normal 2 2 2 2 2 2 2 5" xfId="556"/>
    <cellStyle name="Normal 2 2 2 2 2 2 2 6" xfId="861"/>
    <cellStyle name="Normal 2 2 2 2 2 2 2 7" xfId="989"/>
    <cellStyle name="Normal 2 2 2 2 2 2 3" xfId="117"/>
    <cellStyle name="Normal 2 2 2 2 2 2 3 2" xfId="390"/>
    <cellStyle name="Normal 2 2 2 2 2 2 3 2 2" xfId="713"/>
    <cellStyle name="Normal 2 2 2 2 2 2 3 3" xfId="761"/>
    <cellStyle name="Normal 2 2 2 2 2 2 3 4" xfId="869"/>
    <cellStyle name="Normal 2 2 2 2 2 2 3 5" xfId="997"/>
    <cellStyle name="Normal 2 2 2 2 2 2 4" xfId="154"/>
    <cellStyle name="Normal 2 2 2 2 2 2 4 2" xfId="496"/>
    <cellStyle name="Normal 2 2 2 2 2 2 4 2 2" xfId="506"/>
    <cellStyle name="Normal 2 2 2 2 2 2 4 3" xfId="646"/>
    <cellStyle name="Normal 2 2 2 2 2 2 4 4" xfId="906"/>
    <cellStyle name="Normal 2 2 2 2 2 2 4 5" xfId="1034"/>
    <cellStyle name="Normal 2 2 2 2 2 2 5" xfId="189"/>
    <cellStyle name="Normal 2 2 2 2 2 2 5 2" xfId="508"/>
    <cellStyle name="Normal 2 2 2 2 2 2 6" xfId="544"/>
    <cellStyle name="Normal 2 2 2 2 2 2 7" xfId="863"/>
    <cellStyle name="Normal 2 2 2 2 2 2 8" xfId="991"/>
    <cellStyle name="Normal 2 2 2 2 2 3" xfId="188"/>
    <cellStyle name="Normal 2 2 2 2 2 3 2" xfId="278"/>
    <cellStyle name="Normal 2 2 2 2 2 4" xfId="305"/>
    <cellStyle name="Normal 2 2 2 2 2 4 2" xfId="446"/>
    <cellStyle name="Normal 2 2 2 2 2 5" xfId="322"/>
    <cellStyle name="Normal 2 2 2 2 2 5 2" xfId="461"/>
    <cellStyle name="Normal 2 2 2 2 2 6" xfId="115"/>
    <cellStyle name="Normal 2 2 2 2 2 6 2" xfId="342"/>
    <cellStyle name="Normal 2 2 2 2 2 6 2 2" xfId="724"/>
    <cellStyle name="Normal 2 2 2 2 2 6 3" xfId="541"/>
    <cellStyle name="Normal 2 2 2 2 2 6 4" xfId="867"/>
    <cellStyle name="Normal 2 2 2 2 2 6 5" xfId="995"/>
    <cellStyle name="Normal 2 2 2 2 2 7" xfId="112"/>
    <cellStyle name="Normal 2 2 2 2 2 7 2" xfId="368"/>
    <cellStyle name="Normal 2 2 2 2 2 7 2 2" xfId="494"/>
    <cellStyle name="Normal 2 2 2 2 2 7 3" xfId="698"/>
    <cellStyle name="Normal 2 2 2 2 2 7 4" xfId="864"/>
    <cellStyle name="Normal 2 2 2 2 2 7 5" xfId="992"/>
    <cellStyle name="Normal 2 2 2 2 2 8" xfId="499"/>
    <cellStyle name="Normal 2 2 2 2 2 9" xfId="670"/>
    <cellStyle name="Normal 2 2 2 2 3" xfId="170"/>
    <cellStyle name="Normal 2 2 2 2 3 2" xfId="406"/>
    <cellStyle name="Normal 2 2 2 2 4" xfId="308"/>
    <cellStyle name="Normal 2 2 2 2 4 2" xfId="449"/>
    <cellStyle name="Normal 2 2 2 2 5" xfId="324"/>
    <cellStyle name="Normal 2 2 2 2 5 2" xfId="140"/>
    <cellStyle name="Normal 2 2 2 2 5 2 2" xfId="346"/>
    <cellStyle name="Normal 2 2 2 2 5 2 2 2" xfId="587"/>
    <cellStyle name="Normal 2 2 2 2 5 2 3" xfId="706"/>
    <cellStyle name="Normal 2 2 2 2 5 2 4" xfId="892"/>
    <cellStyle name="Normal 2 2 2 2 5 2 5" xfId="1020"/>
    <cellStyle name="Normal 2 2 2 2 5 3" xfId="463"/>
    <cellStyle name="Normal 2 2 2 2 6" xfId="365"/>
    <cellStyle name="Normal 2 2 2 2 7" xfId="498"/>
    <cellStyle name="Normal 2 2 2 2 8" xfId="595"/>
    <cellStyle name="Normal 2 2 2 2 9" xfId="708"/>
    <cellStyle name="Normal 2 2 2 3" xfId="43"/>
    <cellStyle name="Normal 2 2 2 3 10" xfId="929"/>
    <cellStyle name="Normal 2 2 2 3 2" xfId="205"/>
    <cellStyle name="Normal 2 2 2 3 2 2" xfId="210"/>
    <cellStyle name="Normal 2 2 2 3 2 2 2" xfId="214"/>
    <cellStyle name="Normal 2 2 2 3 2 3" xfId="287"/>
    <cellStyle name="Normal 2 2 2 3 2 3 2" xfId="429"/>
    <cellStyle name="Normal 2 2 2 3 2 4" xfId="302"/>
    <cellStyle name="Normal 2 2 2 3 2 4 2" xfId="443"/>
    <cellStyle name="Normal 2 2 2 3 2 5" xfId="319"/>
    <cellStyle name="Normal 2 2 2 3 2 5 2" xfId="458"/>
    <cellStyle name="Normal 2 2 2 3 2 6" xfId="393"/>
    <cellStyle name="Normal 2 2 2 3 3" xfId="283"/>
    <cellStyle name="Normal 2 2 2 3 3 2" xfId="424"/>
    <cellStyle name="Normal 2 2 2 3 4" xfId="304"/>
    <cellStyle name="Normal 2 2 2 3 4 2" xfId="445"/>
    <cellStyle name="Normal 2 2 2 3 5" xfId="321"/>
    <cellStyle name="Normal 2 2 2 3 5 2" xfId="460"/>
    <cellStyle name="Normal 2 2 2 3 6" xfId="382"/>
    <cellStyle name="Normal 2 2 2 3 7" xfId="716"/>
    <cellStyle name="Normal 2 2 2 3 8" xfId="561"/>
    <cellStyle name="Normal 2 2 2 3 9" xfId="797"/>
    <cellStyle name="Normal 2 2 2 4" xfId="44"/>
    <cellStyle name="Normal 2 2 2 4 2" xfId="237"/>
    <cellStyle name="Normal 2 2 2 4 3" xfId="569"/>
    <cellStyle name="Normal 2 2 2 4 4" xfId="700"/>
    <cellStyle name="Normal 2 2 2 4 5" xfId="798"/>
    <cellStyle name="Normal 2 2 2 4 6" xfId="930"/>
    <cellStyle name="Normal 2 2 2 5" xfId="45"/>
    <cellStyle name="Normal 2 2 2 5 2" xfId="250"/>
    <cellStyle name="Normal 2 2 2 5 3" xfId="657"/>
    <cellStyle name="Normal 2 2 2 5 4" xfId="553"/>
    <cellStyle name="Normal 2 2 2 5 5" xfId="799"/>
    <cellStyle name="Normal 2 2 2 5 6" xfId="931"/>
    <cellStyle name="Normal 2 2 2 6" xfId="46"/>
    <cellStyle name="Normal 2 2 2 6 2" xfId="242"/>
    <cellStyle name="Normal 2 2 2 6 3" xfId="756"/>
    <cellStyle name="Normal 2 2 2 6 4" xfId="690"/>
    <cellStyle name="Normal 2 2 2 6 5" xfId="800"/>
    <cellStyle name="Normal 2 2 2 6 6" xfId="932"/>
    <cellStyle name="Normal 2 2 2 7" xfId="47"/>
    <cellStyle name="Normal 2 2 2 7 2" xfId="255"/>
    <cellStyle name="Normal 2 2 2 7 3" xfId="610"/>
    <cellStyle name="Normal 2 2 2 7 4" xfId="543"/>
    <cellStyle name="Normal 2 2 2 7 5" xfId="801"/>
    <cellStyle name="Normal 2 2 2 7 6" xfId="933"/>
    <cellStyle name="Normal 2 2 2 8" xfId="168"/>
    <cellStyle name="Normal 2 2 2 8 2" xfId="272"/>
    <cellStyle name="Normal 2 2 2 9" xfId="282"/>
    <cellStyle name="Normal 2 2 2 9 2" xfId="423"/>
    <cellStyle name="Normal 2 2 3" xfId="48"/>
    <cellStyle name="Normal 2 2 3 2" xfId="217"/>
    <cellStyle name="Normal 2 2 3 3" xfId="730"/>
    <cellStyle name="Normal 2 2 3 4" xfId="694"/>
    <cellStyle name="Normal 2 2 3 5" xfId="802"/>
    <cellStyle name="Normal 2 2 3 6" xfId="934"/>
    <cellStyle name="Normal 2 2 4" xfId="49"/>
    <cellStyle name="Normal 2 2 4 2" xfId="216"/>
    <cellStyle name="Normal 2 2 4 3" xfId="584"/>
    <cellStyle name="Normal 2 2 4 4" xfId="547"/>
    <cellStyle name="Normal 2 2 4 5" xfId="803"/>
    <cellStyle name="Normal 2 2 4 6" xfId="935"/>
    <cellStyle name="Normal 2 2 5" xfId="50"/>
    <cellStyle name="Normal 2 2 5 2" xfId="239"/>
    <cellStyle name="Normal 2 2 5 3" xfId="720"/>
    <cellStyle name="Normal 2 2 5 4" xfId="667"/>
    <cellStyle name="Normal 2 2 5 5" xfId="804"/>
    <cellStyle name="Normal 2 2 5 6" xfId="936"/>
    <cellStyle name="Normal 2 2 6" xfId="51"/>
    <cellStyle name="Normal 2 2 6 2" xfId="243"/>
    <cellStyle name="Normal 2 2 6 3" xfId="574"/>
    <cellStyle name="Normal 2 2 6 4" xfId="518"/>
    <cellStyle name="Normal 2 2 6 5" xfId="805"/>
    <cellStyle name="Normal 2 2 6 6" xfId="937"/>
    <cellStyle name="Normal 2 2 7" xfId="52"/>
    <cellStyle name="Normal 2 2 7 2" xfId="246"/>
    <cellStyle name="Normal 2 2 7 3" xfId="661"/>
    <cellStyle name="Normal 2 2 7 4" xfId="650"/>
    <cellStyle name="Normal 2 2 7 5" xfId="806"/>
    <cellStyle name="Normal 2 2 7 6" xfId="938"/>
    <cellStyle name="Normal 2 2 8" xfId="53"/>
    <cellStyle name="Normal 2 2 8 2" xfId="256"/>
    <cellStyle name="Normal 2 2 8 3" xfId="514"/>
    <cellStyle name="Normal 2 2 8 4" xfId="753"/>
    <cellStyle name="Normal 2 2 8 5" xfId="807"/>
    <cellStyle name="Normal 2 2 8 6" xfId="939"/>
    <cellStyle name="Normal 2 2 9" xfId="162"/>
    <cellStyle name="Normal 2 2 9 2" xfId="257"/>
    <cellStyle name="Normal 2 2_Sheet5" xfId="107"/>
    <cellStyle name="Normal 2 20" xfId="157"/>
    <cellStyle name="Normal 2 20 2" xfId="474"/>
    <cellStyle name="Normal 2 21" xfId="155"/>
    <cellStyle name="Normal 2 21 2" xfId="481"/>
    <cellStyle name="Normal 2 21 2 2" xfId="505"/>
    <cellStyle name="Normal 2 21 3" xfId="765"/>
    <cellStyle name="Normal 2 21 4" xfId="907"/>
    <cellStyle name="Normal 2 21 5" xfId="1035"/>
    <cellStyle name="Normal 2 22" xfId="640"/>
    <cellStyle name="Normal 2 23" xfId="485"/>
    <cellStyle name="Normal 2 24" xfId="571"/>
    <cellStyle name="Normal 2 25" xfId="859"/>
    <cellStyle name="Normal 2 3" xfId="54"/>
    <cellStyle name="Normal 2 3 10" xfId="940"/>
    <cellStyle name="Normal 2 3 2" xfId="171"/>
    <cellStyle name="Normal 2 3 2 2" xfId="191"/>
    <cellStyle name="Normal 2 3 2 2 2" xfId="384"/>
    <cellStyle name="Normal 2 3 2 3" xfId="274"/>
    <cellStyle name="Normal 2 3 2 3 2" xfId="417"/>
    <cellStyle name="Normal 2 3 2 4" xfId="284"/>
    <cellStyle name="Normal 2 3 2 4 2" xfId="426"/>
    <cellStyle name="Normal 2 3 2 5" xfId="290"/>
    <cellStyle name="Normal 2 3 2 5 2" xfId="432"/>
    <cellStyle name="Normal 2 3 2 6" xfId="369"/>
    <cellStyle name="Normal 2 3 3" xfId="258"/>
    <cellStyle name="Normal 2 3 3 2" xfId="407"/>
    <cellStyle name="Normal 2 3 4" xfId="314"/>
    <cellStyle name="Normal 2 3 4 2" xfId="454"/>
    <cellStyle name="Normal 2 3 5" xfId="329"/>
    <cellStyle name="Normal 2 3 5 2" xfId="467"/>
    <cellStyle name="Normal 2 3 6" xfId="355"/>
    <cellStyle name="Normal 2 3 7" xfId="510"/>
    <cellStyle name="Normal 2 3 8" xfId="607"/>
    <cellStyle name="Normal 2 3 9" xfId="808"/>
    <cellStyle name="Normal 2 31" xfId="1036"/>
    <cellStyle name="Normal 2 4" xfId="55"/>
    <cellStyle name="Normal 2 4 10" xfId="535"/>
    <cellStyle name="Normal 2 4 11" xfId="709"/>
    <cellStyle name="Normal 2 4 12" xfId="809"/>
    <cellStyle name="Normal 2 4 13" xfId="941"/>
    <cellStyle name="Normal 2 4 2" xfId="56"/>
    <cellStyle name="Normal 2 4 2 10" xfId="942"/>
    <cellStyle name="Normal 2 4 2 2" xfId="192"/>
    <cellStyle name="Normal 2 4 2 2 2" xfId="219"/>
    <cellStyle name="Normal 2 4 2 2 2 2" xfId="400"/>
    <cellStyle name="Normal 2 4 2 2 3" xfId="291"/>
    <cellStyle name="Normal 2 4 2 2 3 2" xfId="433"/>
    <cellStyle name="Normal 2 4 2 2 4" xfId="309"/>
    <cellStyle name="Normal 2 4 2 2 4 2" xfId="450"/>
    <cellStyle name="Normal 2 4 2 2 5" xfId="325"/>
    <cellStyle name="Normal 2 4 2 2 5 2" xfId="464"/>
    <cellStyle name="Normal 2 4 2 2 6" xfId="388"/>
    <cellStyle name="Normal 2 4 2 3" xfId="277"/>
    <cellStyle name="Normal 2 4 2 3 2" xfId="420"/>
    <cellStyle name="Normal 2 4 2 4" xfId="260"/>
    <cellStyle name="Normal 2 4 2 4 2" xfId="408"/>
    <cellStyle name="Normal 2 4 2 5" xfId="311"/>
    <cellStyle name="Normal 2 4 2 5 2" xfId="452"/>
    <cellStyle name="Normal 2 4 2 6" xfId="370"/>
    <cellStyle name="Normal 2 4 2 7" xfId="479"/>
    <cellStyle name="Normal 2 4 2 8" xfId="562"/>
    <cellStyle name="Normal 2 4 2 9" xfId="810"/>
    <cellStyle name="Normal 2 4 3" xfId="57"/>
    <cellStyle name="Normal 2 4 3 2" xfId="208"/>
    <cellStyle name="Normal 2 4 3 3" xfId="712"/>
    <cellStyle name="Normal 2 4 3 4" xfId="722"/>
    <cellStyle name="Normal 2 4 3 5" xfId="811"/>
    <cellStyle name="Normal 2 4 3 6" xfId="943"/>
    <cellStyle name="Normal 2 4 4" xfId="58"/>
    <cellStyle name="Normal 2 4 4 2" xfId="245"/>
    <cellStyle name="Normal 2 4 4 3" xfId="638"/>
    <cellStyle name="Normal 2 4 4 4" xfId="576"/>
    <cellStyle name="Normal 2 4 4 5" xfId="812"/>
    <cellStyle name="Normal 2 4 4 6" xfId="944"/>
    <cellStyle name="Normal 2 4 5" xfId="59"/>
    <cellStyle name="Normal 2 4 5 2" xfId="240"/>
    <cellStyle name="Normal 2 4 5 3" xfId="565"/>
    <cellStyle name="Normal 2 4 5 4" xfId="662"/>
    <cellStyle name="Normal 2 4 5 5" xfId="813"/>
    <cellStyle name="Normal 2 4 5 6" xfId="945"/>
    <cellStyle name="Normal 2 4 6" xfId="60"/>
    <cellStyle name="Normal 2 4 6 2" xfId="252"/>
    <cellStyle name="Normal 2 4 6 3" xfId="710"/>
    <cellStyle name="Normal 2 4 6 4" xfId="764"/>
    <cellStyle name="Normal 2 4 6 5" xfId="814"/>
    <cellStyle name="Normal 2 4 6 6" xfId="946"/>
    <cellStyle name="Normal 2 4 7" xfId="184"/>
    <cellStyle name="Normal 2 4 7 2" xfId="259"/>
    <cellStyle name="Normal 2 4 8" xfId="301"/>
    <cellStyle name="Normal 2 4 8 2" xfId="442"/>
    <cellStyle name="Normal 2 4 9" xfId="318"/>
    <cellStyle name="Normal 2 4 9 2" xfId="457"/>
    <cellStyle name="Normal 2 5" xfId="61"/>
    <cellStyle name="Normal 2 5 2" xfId="193"/>
    <cellStyle name="Normal 2 5 2 2" xfId="389"/>
    <cellStyle name="Normal 2 5 3" xfId="371"/>
    <cellStyle name="Normal 2 5 4" xfId="563"/>
    <cellStyle name="Normal 2 5 5" xfId="620"/>
    <cellStyle name="Normal 2 5 6" xfId="815"/>
    <cellStyle name="Normal 2 5 7" xfId="947"/>
    <cellStyle name="Normal 2 6" xfId="62"/>
    <cellStyle name="Normal 2 6 2" xfId="194"/>
    <cellStyle name="Normal 2 6 2 2" xfId="396"/>
    <cellStyle name="Normal 2 6 3" xfId="372"/>
    <cellStyle name="Normal 2 6 4" xfId="715"/>
    <cellStyle name="Normal 2 6 5" xfId="752"/>
    <cellStyle name="Normal 2 6 6" xfId="816"/>
    <cellStyle name="Normal 2 6 7" xfId="948"/>
    <cellStyle name="Normal 2 7" xfId="63"/>
    <cellStyle name="Normal 2 7 2" xfId="212"/>
    <cellStyle name="Normal 2 7 2 2" xfId="143"/>
    <cellStyle name="Normal 2 7 2 2 2" xfId="347"/>
    <cellStyle name="Normal 2 7 2 2 2 2" xfId="526"/>
    <cellStyle name="Normal 2 7 2 2 3" xfId="629"/>
    <cellStyle name="Normal 2 7 2 2 4" xfId="895"/>
    <cellStyle name="Normal 2 7 2 2 5" xfId="1023"/>
    <cellStyle name="Normal 2 7 2 3" xfId="207"/>
    <cellStyle name="Normal 2 7 3" xfId="395"/>
    <cellStyle name="Normal 2 7 4" xfId="568"/>
    <cellStyle name="Normal 2 7 5" xfId="606"/>
    <cellStyle name="Normal 2 7 6" xfId="817"/>
    <cellStyle name="Normal 2 7 7" xfId="949"/>
    <cellStyle name="Normal 2 8" xfId="64"/>
    <cellStyle name="Normal 2 8 2" xfId="209"/>
    <cellStyle name="Normal 2 8 3" xfId="701"/>
    <cellStyle name="Normal 2 8 4" xfId="736"/>
    <cellStyle name="Normal 2 8 5" xfId="818"/>
    <cellStyle name="Normal 2 8 6" xfId="950"/>
    <cellStyle name="Normal 2 9" xfId="65"/>
    <cellStyle name="Normal 2 9 2" xfId="218"/>
    <cellStyle name="Normal 2 9 3" xfId="554"/>
    <cellStyle name="Normal 2 9 4" xfId="589"/>
    <cellStyle name="Normal 2 9 5" xfId="819"/>
    <cellStyle name="Normal 2 9 6" xfId="951"/>
    <cellStyle name="Normal 20" xfId="66"/>
    <cellStyle name="Normal 20 2" xfId="179"/>
    <cellStyle name="Normal 20 2 2" xfId="391"/>
    <cellStyle name="Normal 20 3" xfId="124"/>
    <cellStyle name="Normal 20 3 2" xfId="348"/>
    <cellStyle name="Normal 20 3 2 2" xfId="550"/>
    <cellStyle name="Normal 20 3 3" xfId="759"/>
    <cellStyle name="Normal 20 3 4" xfId="876"/>
    <cellStyle name="Normal 20 3 5" xfId="1004"/>
    <cellStyle name="Normal 20 4" xfId="127"/>
    <cellStyle name="Normal 20 4 2" xfId="364"/>
    <cellStyle name="Normal 20 4 2 2" xfId="655"/>
    <cellStyle name="Normal 20 4 3" xfId="599"/>
    <cellStyle name="Normal 20 4 4" xfId="879"/>
    <cellStyle name="Normal 20 4 5" xfId="1007"/>
    <cellStyle name="Normal 20 5" xfId="699"/>
    <cellStyle name="Normal 20 6" xfId="678"/>
    <cellStyle name="Normal 20 7" xfId="820"/>
    <cellStyle name="Normal 20 8" xfId="952"/>
    <cellStyle name="Normal 208" xfId="67"/>
    <cellStyle name="Normal 208 2" xfId="230"/>
    <cellStyle name="Normal 208 3" xfId="552"/>
    <cellStyle name="Normal 208 4" xfId="530"/>
    <cellStyle name="Normal 208 5" xfId="821"/>
    <cellStyle name="Normal 208 6" xfId="953"/>
    <cellStyle name="Normal 209" xfId="68"/>
    <cellStyle name="Normal 209 2" xfId="181"/>
    <cellStyle name="Normal 209 2 2" xfId="203"/>
    <cellStyle name="Normal 209 2 2 2" xfId="403"/>
    <cellStyle name="Normal 209 2 3" xfId="297"/>
    <cellStyle name="Normal 209 2 3 2" xfId="439"/>
    <cellStyle name="Normal 209 2 4" xfId="295"/>
    <cellStyle name="Normal 209 2 4 2" xfId="437"/>
    <cellStyle name="Normal 209 2 5" xfId="195"/>
    <cellStyle name="Normal 209 2 5 2" xfId="373"/>
    <cellStyle name="Normal 209 2 6" xfId="381"/>
    <cellStyle name="Normal 209 3" xfId="270"/>
    <cellStyle name="Normal 209 3 2" xfId="414"/>
    <cellStyle name="Normal 209 4" xfId="261"/>
    <cellStyle name="Normal 209 4 2" xfId="409"/>
    <cellStyle name="Normal 209 5" xfId="265"/>
    <cellStyle name="Normal 209 5 2" xfId="413"/>
    <cellStyle name="Normal 209 6" xfId="696"/>
    <cellStyle name="Normal 209 7" xfId="515"/>
    <cellStyle name="Normal 209 8" xfId="822"/>
    <cellStyle name="Normal 209 9" xfId="954"/>
    <cellStyle name="Normal 21" xfId="69"/>
    <cellStyle name="Normal 21 2" xfId="70"/>
    <cellStyle name="Normal 21 2 2" xfId="196"/>
    <cellStyle name="Normal 21 2 2 2" xfId="392"/>
    <cellStyle name="Normal 21 2 3" xfId="374"/>
    <cellStyle name="Normal 21 2 4" xfId="693"/>
    <cellStyle name="Normal 21 2 5" xfId="495"/>
    <cellStyle name="Normal 21 2 6" xfId="824"/>
    <cellStyle name="Normal 21 2 7" xfId="956"/>
    <cellStyle name="Normal 21 3" xfId="178"/>
    <cellStyle name="Normal 21 3 2" xfId="387"/>
    <cellStyle name="Normal 21 4" xfId="122"/>
    <cellStyle name="Normal 21 4 2" xfId="334"/>
    <cellStyle name="Normal 21 4 2 2" xfId="540"/>
    <cellStyle name="Normal 21 4 3" xfId="582"/>
    <cellStyle name="Normal 21 4 4" xfId="874"/>
    <cellStyle name="Normal 21 4 5" xfId="1002"/>
    <cellStyle name="Normal 21 5" xfId="129"/>
    <cellStyle name="Normal 21 5 2" xfId="363"/>
    <cellStyle name="Normal 21 5 2 2" xfId="611"/>
    <cellStyle name="Normal 21 5 3" xfId="586"/>
    <cellStyle name="Normal 21 5 4" xfId="881"/>
    <cellStyle name="Normal 21 5 5" xfId="1009"/>
    <cellStyle name="Normal 21 6" xfId="549"/>
    <cellStyle name="Normal 21 7" xfId="502"/>
    <cellStyle name="Normal 21 8" xfId="823"/>
    <cellStyle name="Normal 21 9" xfId="955"/>
    <cellStyle name="Normal 210" xfId="71"/>
    <cellStyle name="Normal 210 2" xfId="229"/>
    <cellStyle name="Normal 210 3" xfId="546"/>
    <cellStyle name="Normal 210 4" xfId="639"/>
    <cellStyle name="Normal 210 5" xfId="825"/>
    <cellStyle name="Normal 210 6" xfId="957"/>
    <cellStyle name="Normal 22" xfId="72"/>
    <cellStyle name="Normal 22 2" xfId="176"/>
    <cellStyle name="Normal 22 2 2" xfId="375"/>
    <cellStyle name="Normal 22 3" xfId="206"/>
    <cellStyle name="Normal 22 3 2" xfId="386"/>
    <cellStyle name="Normal 22 4" xfId="135"/>
    <cellStyle name="Normal 22 4 2" xfId="336"/>
    <cellStyle name="Normal 22 4 2 2" xfId="760"/>
    <cellStyle name="Normal 22 4 3" xfId="763"/>
    <cellStyle name="Normal 22 4 4" xfId="887"/>
    <cellStyle name="Normal 22 4 5" xfId="1015"/>
    <cellStyle name="Normal 22 5" xfId="150"/>
    <cellStyle name="Normal 22 5 2" xfId="361"/>
    <cellStyle name="Normal 22 5 2 2" xfId="769"/>
    <cellStyle name="Normal 22 5 3" xfId="664"/>
    <cellStyle name="Normal 22 5 4" xfId="902"/>
    <cellStyle name="Normal 22 5 5" xfId="1030"/>
    <cellStyle name="Normal 22 6" xfId="656"/>
    <cellStyle name="Normal 22 7" xfId="767"/>
    <cellStyle name="Normal 22 8" xfId="826"/>
    <cellStyle name="Normal 22 9" xfId="958"/>
    <cellStyle name="Normal 23" xfId="73"/>
    <cellStyle name="Normal 23 2" xfId="197"/>
    <cellStyle name="Normal 23 2 2" xfId="198"/>
    <cellStyle name="Normal 23 3" xfId="376"/>
    <cellStyle name="Normal 23 4" xfId="766"/>
    <cellStyle name="Normal 23 5" xfId="621"/>
    <cellStyle name="Normal 23 6" xfId="827"/>
    <cellStyle name="Normal 23 7" xfId="959"/>
    <cellStyle name="Normal 24" xfId="105"/>
    <cellStyle name="Normal 24 2" xfId="331"/>
    <cellStyle name="Normal 24 2 2" xfId="469"/>
    <cellStyle name="Normal 25" xfId="332"/>
    <cellStyle name="Normal 25 2" xfId="470"/>
    <cellStyle name="Normal 26 2" xfId="74"/>
    <cellStyle name="Normal 3" xfId="75"/>
    <cellStyle name="Normal 3 10" xfId="475"/>
    <cellStyle name="Normal 3 11" xfId="754"/>
    <cellStyle name="Normal 3 12" xfId="609"/>
    <cellStyle name="Normal 3 13" xfId="829"/>
    <cellStyle name="Normal 3 14" xfId="960"/>
    <cellStyle name="Normal 3 2" xfId="76"/>
    <cellStyle name="Normal 3 2 10" xfId="961"/>
    <cellStyle name="Normal 3 2 2" xfId="182"/>
    <cellStyle name="Normal 3 2 2 2" xfId="199"/>
    <cellStyle name="Normal 3 2 2 2 2" xfId="139"/>
    <cellStyle name="Normal 3 2 2 2 2 2" xfId="343"/>
    <cellStyle name="Normal 3 2 2 2 2 2 2" xfId="733"/>
    <cellStyle name="Normal 3 2 2 2 2 3" xfId="605"/>
    <cellStyle name="Normal 3 2 2 2 2 4" xfId="891"/>
    <cellStyle name="Normal 3 2 2 2 2 5" xfId="1019"/>
    <cellStyle name="Normal 3 2 2 2 3" xfId="152"/>
    <cellStyle name="Normal 3 2 2 2 3 2" xfId="399"/>
    <cellStyle name="Normal 3 2 2 2 3 2 2" xfId="653"/>
    <cellStyle name="Normal 3 2 2 2 3 3" xfId="750"/>
    <cellStyle name="Normal 3 2 2 2 3 4" xfId="904"/>
    <cellStyle name="Normal 3 2 2 2 3 5" xfId="1032"/>
    <cellStyle name="Normal 3 2 2 2 4" xfId="215"/>
    <cellStyle name="Normal 3 2 2 3" xfId="288"/>
    <cellStyle name="Normal 3 2 2 3 2" xfId="430"/>
    <cellStyle name="Normal 3 2 2 4" xfId="303"/>
    <cellStyle name="Normal 3 2 2 4 2" xfId="444"/>
    <cellStyle name="Normal 3 2 2 5" xfId="320"/>
    <cellStyle name="Normal 3 2 2 5 2" xfId="459"/>
    <cellStyle name="Normal 3 2 2 6" xfId="383"/>
    <cellStyle name="Normal 3 2 3" xfId="273"/>
    <cellStyle name="Normal 3 2 3 2" xfId="416"/>
    <cellStyle name="Normal 3 2 4" xfId="280"/>
    <cellStyle name="Normal 3 2 4 2" xfId="421"/>
    <cellStyle name="Normal 3 2 5" xfId="316"/>
    <cellStyle name="Normal 3 2 5 2" xfId="456"/>
    <cellStyle name="Normal 3 2 6" xfId="377"/>
    <cellStyle name="Normal 3 2 7" xfId="608"/>
    <cellStyle name="Normal 3 2 8" xfId="707"/>
    <cellStyle name="Normal 3 2 9" xfId="830"/>
    <cellStyle name="Normal 3 3" xfId="77"/>
    <cellStyle name="Normal 3 3 2" xfId="235"/>
    <cellStyle name="Normal 3 3 3" xfId="731"/>
    <cellStyle name="Normal 3 3 4" xfId="560"/>
    <cellStyle name="Normal 3 3 5" xfId="831"/>
    <cellStyle name="Normal 3 3 6" xfId="962"/>
    <cellStyle name="Normal 3 4" xfId="78"/>
    <cellStyle name="Normal 3 4 2" xfId="249"/>
    <cellStyle name="Normal 3 4 3" xfId="585"/>
    <cellStyle name="Normal 3 4 4" xfId="649"/>
    <cellStyle name="Normal 3 4 5" xfId="832"/>
    <cellStyle name="Normal 3 4 6" xfId="963"/>
    <cellStyle name="Normal 3 5" xfId="79"/>
    <cellStyle name="Normal 3 5 2" xfId="236"/>
    <cellStyle name="Normal 3 5 3" xfId="673"/>
    <cellStyle name="Normal 3 5 4" xfId="735"/>
    <cellStyle name="Normal 3 5 5" xfId="833"/>
    <cellStyle name="Normal 3 5 6" xfId="964"/>
    <cellStyle name="Normal 3 6" xfId="80"/>
    <cellStyle name="Normal 3 6 2" xfId="254"/>
    <cellStyle name="Normal 3 6 3" xfId="717"/>
    <cellStyle name="Normal 3 6 4" xfId="588"/>
    <cellStyle name="Normal 3 6 5" xfId="834"/>
    <cellStyle name="Normal 3 6 6" xfId="965"/>
    <cellStyle name="Normal 3 7" xfId="81"/>
    <cellStyle name="Normal 3 7 2" xfId="266"/>
    <cellStyle name="Normal 3 7 3" xfId="570"/>
    <cellStyle name="Normal 3 7 4" xfId="729"/>
    <cellStyle name="Normal 3 7 5" xfId="835"/>
    <cellStyle name="Normal 3 7 6" xfId="966"/>
    <cellStyle name="Normal 3 8" xfId="163"/>
    <cellStyle name="Normal 3 8 2" xfId="279"/>
    <cellStyle name="Normal 3 9" xfId="281"/>
    <cellStyle name="Normal 3 9 2" xfId="422"/>
    <cellStyle name="Normal 3 9 3" xfId="82"/>
    <cellStyle name="Normal 3 9 3 10" xfId="967"/>
    <cellStyle name="Normal 3 9 3 2" xfId="113"/>
    <cellStyle name="Normal 3 9 3 2 10" xfId="865"/>
    <cellStyle name="Normal 3 9 3 2 11" xfId="993"/>
    <cellStyle name="Normal 3 9 3 2 2" xfId="130"/>
    <cellStyle name="Normal 3 9 3 2 2 2" xfId="141"/>
    <cellStyle name="Normal 3 9 3 2 2 2 2" xfId="339"/>
    <cellStyle name="Normal 3 9 3 2 2 2 2 2" xfId="675"/>
    <cellStyle name="Normal 3 9 3 2 2 2 3" xfId="559"/>
    <cellStyle name="Normal 3 9 3 2 2 2 4" xfId="893"/>
    <cellStyle name="Normal 3 9 3 2 2 2 5" xfId="1021"/>
    <cellStyle name="Normal 3 9 3 2 2 3" xfId="132"/>
    <cellStyle name="Normal 3 9 3 2 2 3 2" xfId="394"/>
    <cellStyle name="Normal 3 9 3 2 2 3 2 2" xfId="718"/>
    <cellStyle name="Normal 3 9 3 2 2 3 3" xfId="520"/>
    <cellStyle name="Normal 3 9 3 2 2 3 4" xfId="884"/>
    <cellStyle name="Normal 3 9 3 2 2 3 5" xfId="1012"/>
    <cellStyle name="Normal 3 9 3 2 2 4" xfId="211"/>
    <cellStyle name="Normal 3 9 3 2 2 4 2" xfId="725"/>
    <cellStyle name="Normal 3 9 3 2 2 5" xfId="674"/>
    <cellStyle name="Normal 3 9 3 2 2 6" xfId="882"/>
    <cellStyle name="Normal 3 9 3 2 2 7" xfId="1010"/>
    <cellStyle name="Normal 3 9 3 2 3" xfId="200"/>
    <cellStyle name="Normal 3 9 3 2 3 2" xfId="425"/>
    <cellStyle name="Normal 3 9 3 2 4" xfId="289"/>
    <cellStyle name="Normal 3 9 3 2 4 2" xfId="431"/>
    <cellStyle name="Normal 3 9 3 2 5" xfId="299"/>
    <cellStyle name="Normal 3 9 3 2 5 2" xfId="441"/>
    <cellStyle name="Normal 3 9 3 2 6" xfId="114"/>
    <cellStyle name="Normal 3 9 3 2 6 2" xfId="333"/>
    <cellStyle name="Normal 3 9 3 2 6 2 2" xfId="580"/>
    <cellStyle name="Normal 3 9 3 2 6 3" xfId="688"/>
    <cellStyle name="Normal 3 9 3 2 6 4" xfId="866"/>
    <cellStyle name="Normal 3 9 3 2 6 5" xfId="994"/>
    <cellStyle name="Normal 3 9 3 2 7" xfId="128"/>
    <cellStyle name="Normal 3 9 3 2 7 2" xfId="378"/>
    <cellStyle name="Normal 3 9 3 2 7 2 2" xfId="757"/>
    <cellStyle name="Normal 3 9 3 2 7 3" xfId="732"/>
    <cellStyle name="Normal 3 9 3 2 7 4" xfId="880"/>
    <cellStyle name="Normal 3 9 3 2 7 5" xfId="1008"/>
    <cellStyle name="Normal 3 9 3 2 8" xfId="153"/>
    <cellStyle name="Normal 3 9 3 2 8 2" xfId="726"/>
    <cellStyle name="Normal 3 9 3 2 8 2 2" xfId="654"/>
    <cellStyle name="Normal 3 9 3 2 8 3" xfId="604"/>
    <cellStyle name="Normal 3 9 3 2 8 4" xfId="905"/>
    <cellStyle name="Normal 3 9 3 2 8 5" xfId="1033"/>
    <cellStyle name="Normal 3 9 3 2 9" xfId="551"/>
    <cellStyle name="Normal 3 9 3 3" xfId="183"/>
    <cellStyle name="Normal 3 9 3 3 2" xfId="267"/>
    <cellStyle name="Normal 3 9 3 4" xfId="263"/>
    <cellStyle name="Normal 3 9 3 4 2" xfId="411"/>
    <cellStyle name="Normal 3 9 3 5" xfId="121"/>
    <cellStyle name="Normal 3 9 3 5 2" xfId="110"/>
    <cellStyle name="Normal 3 9 3 5 2 2" xfId="344"/>
    <cellStyle name="Normal 3 9 3 5 2 2 2" xfId="521"/>
    <cellStyle name="Normal 3 9 3 5 2 3" xfId="691"/>
    <cellStyle name="Normal 3 9 3 5 2 4" xfId="862"/>
    <cellStyle name="Normal 3 9 3 5 2 5" xfId="990"/>
    <cellStyle name="Normal 3 9 3 5 3" xfId="126"/>
    <cellStyle name="Normal 3 9 3 5 3 2" xfId="419"/>
    <cellStyle name="Normal 3 9 3 5 3 2 2" xfId="539"/>
    <cellStyle name="Normal 3 9 3 5 3 3" xfId="745"/>
    <cellStyle name="Normal 3 9 3 5 3 4" xfId="878"/>
    <cellStyle name="Normal 3 9 3 5 3 5" xfId="1006"/>
    <cellStyle name="Normal 3 9 3 5 4" xfId="276"/>
    <cellStyle name="Normal 3 9 3 5 4 2" xfId="687"/>
    <cellStyle name="Normal 3 9 3 5 5" xfId="728"/>
    <cellStyle name="Normal 3 9 3 5 6" xfId="873"/>
    <cellStyle name="Normal 3 9 3 5 7" xfId="1001"/>
    <cellStyle name="Normal 3 9 3 6" xfId="125"/>
    <cellStyle name="Normal 3 9 3 6 2" xfId="350"/>
    <cellStyle name="Normal 3 9 3 6 2 2" xfId="686"/>
    <cellStyle name="Normal 3 9 3 6 3" xfId="614"/>
    <cellStyle name="Normal 3 9 3 6 4" xfId="877"/>
    <cellStyle name="Normal 3 9 3 6 5" xfId="1005"/>
    <cellStyle name="Normal 3 9 3 7" xfId="738"/>
    <cellStyle name="Normal 3 9 3 8" xfId="583"/>
    <cellStyle name="Normal 3 9 3 9" xfId="836"/>
    <cellStyle name="Normal 38" xfId="1037"/>
    <cellStyle name="Normal 4" xfId="83"/>
    <cellStyle name="Normal 4 10" xfId="156"/>
    <cellStyle name="Normal 4 10 2" xfId="476"/>
    <cellStyle name="Normal 4 10 2 2" xfId="643"/>
    <cellStyle name="Normal 4 11" xfId="591"/>
    <cellStyle name="Normal 4 12" xfId="719"/>
    <cellStyle name="Normal 4 13" xfId="837"/>
    <cellStyle name="Normal 4 14" xfId="968"/>
    <cellStyle name="Normal 4 2" xfId="84"/>
    <cellStyle name="Normal 4 2 10" xfId="969"/>
    <cellStyle name="Normal 4 2 2" xfId="201"/>
    <cellStyle name="Normal 4 2 2 2" xfId="227"/>
    <cellStyle name="Normal 4 2 2 2 2" xfId="401"/>
    <cellStyle name="Normal 4 2 2 3" xfId="294"/>
    <cellStyle name="Normal 4 2 2 3 2" xfId="436"/>
    <cellStyle name="Normal 4 2 2 4" xfId="293"/>
    <cellStyle name="Normal 4 2 2 4 2" xfId="435"/>
    <cellStyle name="Normal 4 2 2 5" xfId="271"/>
    <cellStyle name="Normal 4 2 2 5 2" xfId="415"/>
    <cellStyle name="Normal 4 2 2 6" xfId="398"/>
    <cellStyle name="Normal 4 2 3" xfId="286"/>
    <cellStyle name="Normal 4 2 3 2" xfId="428"/>
    <cellStyle name="Normal 4 2 4" xfId="312"/>
    <cellStyle name="Normal 4 2 4 2" xfId="453"/>
    <cellStyle name="Normal 4 2 5" xfId="327"/>
    <cellStyle name="Normal 4 2 5 2" xfId="466"/>
    <cellStyle name="Normal 4 2 6" xfId="147"/>
    <cellStyle name="Normal 4 2 6 2" xfId="379"/>
    <cellStyle name="Normal 4 2 6 2 2" xfId="482"/>
    <cellStyle name="Normal 4 2 6 3" xfId="602"/>
    <cellStyle name="Normal 4 2 6 4" xfId="899"/>
    <cellStyle name="Normal 4 2 6 5" xfId="1027"/>
    <cellStyle name="Normal 4 2 7" xfId="739"/>
    <cellStyle name="Normal 4 2 8" xfId="573"/>
    <cellStyle name="Normal 4 2 9" xfId="838"/>
    <cellStyle name="Normal 4 3" xfId="85"/>
    <cellStyle name="Normal 4 3 2" xfId="244"/>
    <cellStyle name="Normal 4 3 3" xfId="592"/>
    <cellStyle name="Normal 4 3 4" xfId="660"/>
    <cellStyle name="Normal 4 3 5" xfId="839"/>
    <cellStyle name="Normal 4 3 6" xfId="970"/>
    <cellStyle name="Normal 4 4" xfId="86"/>
    <cellStyle name="Normal 4 4 2" xfId="248"/>
    <cellStyle name="Normal 4 4 3" xfId="681"/>
    <cellStyle name="Normal 4 4 4" xfId="513"/>
    <cellStyle name="Normal 4 4 5" xfId="840"/>
    <cellStyle name="Normal 4 4 6" xfId="971"/>
    <cellStyle name="Normal 4 5" xfId="87"/>
    <cellStyle name="Normal 4 5 2" xfId="251"/>
    <cellStyle name="Normal 4 5 3" xfId="534"/>
    <cellStyle name="Normal 4 5 4" xfId="501"/>
    <cellStyle name="Normal 4 5 5" xfId="841"/>
    <cellStyle name="Normal 4 5 6" xfId="972"/>
    <cellStyle name="Normal 4 6" xfId="88"/>
    <cellStyle name="Normal 4 6 2" xfId="253"/>
    <cellStyle name="Normal 4 6 3" xfId="524"/>
    <cellStyle name="Normal 4 6 4" xfId="488"/>
    <cellStyle name="Normal 4 6 5" xfId="842"/>
    <cellStyle name="Normal 4 6 6" xfId="973"/>
    <cellStyle name="Normal 4 7" xfId="186"/>
    <cellStyle name="Normal 4 7 2" xfId="268"/>
    <cellStyle name="Normal 4 8" xfId="262"/>
    <cellStyle name="Normal 4 8 2" xfId="410"/>
    <cellStyle name="Normal 4 9" xfId="89"/>
    <cellStyle name="Normal 4 9 2" xfId="145"/>
    <cellStyle name="Normal 4 9 2 2" xfId="352"/>
    <cellStyle name="Normal 4 9 2 2 2" xfId="493"/>
    <cellStyle name="Normal 4 9 2 3" xfId="617"/>
    <cellStyle name="Normal 4 9 2 4" xfId="897"/>
    <cellStyle name="Normal 4 9 2 5" xfId="1025"/>
    <cellStyle name="Normal 4 9 3" xfId="133"/>
    <cellStyle name="Normal 4 9 3 2" xfId="412"/>
    <cellStyle name="Normal 4 9 3 2 2" xfId="572"/>
    <cellStyle name="Normal 4 9 3 3" xfId="512"/>
    <cellStyle name="Normal 4 9 3 4" xfId="885"/>
    <cellStyle name="Normal 4 9 3 5" xfId="1013"/>
    <cellStyle name="Normal 4 9 4" xfId="264"/>
    <cellStyle name="Normal 4 9 4 2" xfId="509"/>
    <cellStyle name="Normal 4 9 5" xfId="772"/>
    <cellStyle name="Normal 4 9 6" xfId="843"/>
    <cellStyle name="Normal 4 9 7" xfId="974"/>
    <cellStyle name="Normal 5" xfId="90"/>
    <cellStyle name="Normal 5 2" xfId="91"/>
    <cellStyle name="Normal 5 2 2" xfId="92"/>
    <cellStyle name="Normal 5 2 2 10" xfId="976"/>
    <cellStyle name="Normal 5 2 2 2" xfId="202"/>
    <cellStyle name="Normal 5 2 2 2 2" xfId="385"/>
    <cellStyle name="Normal 5 2 2 3" xfId="275"/>
    <cellStyle name="Normal 5 2 2 3 2" xfId="418"/>
    <cellStyle name="Normal 5 2 2 4" xfId="285"/>
    <cellStyle name="Normal 5 2 2 4 2" xfId="427"/>
    <cellStyle name="Normal 5 2 2 5" xfId="315"/>
    <cellStyle name="Normal 5 2 2 5 2" xfId="455"/>
    <cellStyle name="Normal 5 2 2 6" xfId="120"/>
    <cellStyle name="Normal 5 2 2 6 2" xfId="380"/>
    <cellStyle name="Normal 5 2 2 6 2 2" xfId="555"/>
    <cellStyle name="Normal 5 2 2 6 3" xfId="601"/>
    <cellStyle name="Normal 5 2 2 6 4" xfId="872"/>
    <cellStyle name="Normal 5 2 2 6 5" xfId="1000"/>
    <cellStyle name="Normal 5 2 2 7" xfId="636"/>
    <cellStyle name="Normal 5 2 2 8" xfId="704"/>
    <cellStyle name="Normal 5 2 2 9" xfId="846"/>
    <cellStyle name="Normal 5 2 3" xfId="93"/>
    <cellStyle name="Normal 5 2 3 2" xfId="269"/>
    <cellStyle name="Normal 5 2 3 3" xfId="721"/>
    <cellStyle name="Normal 5 2 3 4" xfId="557"/>
    <cellStyle name="Normal 5 2 3 5" xfId="847"/>
    <cellStyle name="Normal 5 2 3 6" xfId="977"/>
    <cellStyle name="Normal 5 2 4" xfId="298"/>
    <cellStyle name="Normal 5 2 4 2" xfId="440"/>
    <cellStyle name="Normal 5 2 5" xfId="134"/>
    <cellStyle name="Normal 5 2 5 2" xfId="142"/>
    <cellStyle name="Normal 5 2 5 2 2" xfId="345"/>
    <cellStyle name="Normal 5 2 5 2 2 2" xfId="630"/>
    <cellStyle name="Normal 5 2 5 2 3" xfId="648"/>
    <cellStyle name="Normal 5 2 5 2 4" xfId="894"/>
    <cellStyle name="Normal 5 2 5 2 5" xfId="1022"/>
    <cellStyle name="Normal 5 2 5 3" xfId="94"/>
    <cellStyle name="Normal 5 2 5 3 2" xfId="438"/>
    <cellStyle name="Normal 5 2 5 3 2 2" xfId="631"/>
    <cellStyle name="Normal 5 2 5 3 3" xfId="695"/>
    <cellStyle name="Normal 5 2 5 3 4" xfId="848"/>
    <cellStyle name="Normal 5 2 5 3 5" xfId="978"/>
    <cellStyle name="Normal 5 2 5 4" xfId="296"/>
    <cellStyle name="Normal 5 2 5 4 2" xfId="659"/>
    <cellStyle name="Normal 5 2 5 5" xfId="645"/>
    <cellStyle name="Normal 5 2 5 6" xfId="886"/>
    <cellStyle name="Normal 5 2 5 7" xfId="1014"/>
    <cellStyle name="Normal 5 2 6" xfId="138"/>
    <cellStyle name="Normal 5 2 6 2" xfId="341"/>
    <cellStyle name="Normal 5 2 6 2 2" xfId="600"/>
    <cellStyle name="Normal 5 2 6 3" xfId="751"/>
    <cellStyle name="Normal 5 2 6 4" xfId="890"/>
    <cellStyle name="Normal 5 2 6 5" xfId="1018"/>
    <cellStyle name="Normal 5 2 7" xfId="148"/>
    <cellStyle name="Normal 5 2 7 2" xfId="360"/>
    <cellStyle name="Normal 5 2 7 2 2" xfId="770"/>
    <cellStyle name="Normal 5 2 7 3" xfId="723"/>
    <cellStyle name="Normal 5 2 7 4" xfId="900"/>
    <cellStyle name="Normal 5 2 7 5" xfId="1028"/>
    <cellStyle name="Normal 5 3" xfId="160"/>
    <cellStyle name="Normal 5 3 2" xfId="402"/>
    <cellStyle name="Normal 5 4" xfId="477"/>
    <cellStyle name="Normal 5 5" xfId="161"/>
    <cellStyle name="Normal 5 6" xfId="774"/>
    <cellStyle name="Normal 5 7" xfId="705"/>
    <cellStyle name="Normal 5 8" xfId="844"/>
    <cellStyle name="Normal 5 9" xfId="975"/>
    <cellStyle name="Normal 6" xfId="95"/>
    <cellStyle name="Normal 6 10" xfId="979"/>
    <cellStyle name="Normal 6 2" xfId="96"/>
    <cellStyle name="Normal 6 2 10" xfId="980"/>
    <cellStyle name="Normal 6 2 2" xfId="173"/>
    <cellStyle name="Normal 6 2 2 2" xfId="234"/>
    <cellStyle name="Normal 6 2 2 2 2" xfId="220"/>
    <cellStyle name="Normal 6 2 3" xfId="292"/>
    <cellStyle name="Normal 6 2 3 2" xfId="434"/>
    <cellStyle name="Normal 6 2 4" xfId="306"/>
    <cellStyle name="Normal 6 2 4 2" xfId="447"/>
    <cellStyle name="Normal 6 2 5" xfId="323"/>
    <cellStyle name="Normal 6 2 5 2" xfId="462"/>
    <cellStyle name="Normal 6 2 6" xfId="404"/>
    <cellStyle name="Normal 6 2 7" xfId="711"/>
    <cellStyle name="Normal 6 2 8" xfId="692"/>
    <cellStyle name="Normal 6 2 9" xfId="850"/>
    <cellStyle name="Normal 6 3" xfId="97"/>
    <cellStyle name="Normal 6 3 2" xfId="300"/>
    <cellStyle name="Normal 6 3 3" xfId="564"/>
    <cellStyle name="Normal 6 3 4" xfId="545"/>
    <cellStyle name="Normal 6 3 5" xfId="851"/>
    <cellStyle name="Normal 6 3 6" xfId="981"/>
    <cellStyle name="Normal 6 4" xfId="165"/>
    <cellStyle name="Normal 6 4 2" xfId="317"/>
    <cellStyle name="Normal 6 5" xfId="330"/>
    <cellStyle name="Normal 6 5 2" xfId="468"/>
    <cellStyle name="Normal 6 6" xfId="357"/>
    <cellStyle name="Normal 6 7" xfId="575"/>
    <cellStyle name="Normal 6 8" xfId="548"/>
    <cellStyle name="Normal 6 9" xfId="849"/>
    <cellStyle name="Normal 7" xfId="98"/>
    <cellStyle name="Normal 7 2" xfId="99"/>
    <cellStyle name="Normal 7 2 2" xfId="473"/>
    <cellStyle name="Normal 7 2 2 2" xfId="567"/>
    <cellStyle name="Normal 7 2 3" xfId="542"/>
    <cellStyle name="Normal 7 2 4" xfId="853"/>
    <cellStyle name="Normal 7 2 5" xfId="983"/>
    <cellStyle name="Normal 7 3" xfId="166"/>
    <cellStyle name="Normal 7 3 2" xfId="714"/>
    <cellStyle name="Normal 7 4" xfId="689"/>
    <cellStyle name="Normal 7 5" xfId="852"/>
    <cellStyle name="Normal 7 6" xfId="982"/>
    <cellStyle name="Normal 8" xfId="100"/>
    <cellStyle name="Normal 8 2" xfId="101"/>
    <cellStyle name="Normal 8 2 2" xfId="471"/>
    <cellStyle name="Normal 8 2 2 2" xfId="221"/>
    <cellStyle name="Normal 8 2 3" xfId="625"/>
    <cellStyle name="Normal 8 2 4" xfId="527"/>
    <cellStyle name="Normal 8 2 5" xfId="855"/>
    <cellStyle name="Normal 8 2 6" xfId="985"/>
    <cellStyle name="Normal 8 3" xfId="102"/>
    <cellStyle name="Normal 8 4" xfId="167"/>
    <cellStyle name="Normal 8 4 2" xfId="676"/>
    <cellStyle name="Normal 8 5" xfId="854"/>
    <cellStyle name="Normal 8 6" xfId="984"/>
    <cellStyle name="Normal 9" xfId="3"/>
    <cellStyle name="Normal 9 2" xfId="103"/>
    <cellStyle name="Normal 9 2 2" xfId="222"/>
    <cellStyle name="Normal 9 2 3" xfId="596"/>
    <cellStyle name="Normal 9 2 4" xfId="528"/>
    <cellStyle name="Normal 9 2 5" xfId="856"/>
    <cellStyle name="Normal 9 2 6" xfId="986"/>
    <cellStyle name="Normal 9 3" xfId="104"/>
    <cellStyle name="Normal 9 3 2" xfId="356"/>
    <cellStyle name="Normal 9 3 2 2" xfId="734"/>
    <cellStyle name="Normal 9 3 3" xfId="727"/>
    <cellStyle name="Normal 9 3 4" xfId="857"/>
    <cellStyle name="Normal 9 3 5" xfId="987"/>
    <cellStyle name="Normal 9 4" xfId="172"/>
    <cellStyle name="Normal 9 4 2" xfId="491"/>
    <cellStyle name="Normal 9 5" xfId="483"/>
    <cellStyle name="Normal 9 6" xfId="581"/>
    <cellStyle name="Normal 9 7" xfId="858"/>
    <cellStyle name="一般 2" xfId="2"/>
    <cellStyle name="一般 2 2" xfId="144"/>
    <cellStyle name="一般 2 2 2" xfId="351"/>
    <cellStyle name="一般 2 2 2 2" xfId="507"/>
    <cellStyle name="一般 2 2 3" xfId="762"/>
    <cellStyle name="一般 2 2 4" xfId="896"/>
    <cellStyle name="一般 2 2 5" xfId="1024"/>
    <cellStyle name="一般 2 3" xfId="146"/>
    <cellStyle name="一般 2 3 2" xfId="358"/>
    <cellStyle name="一般 2 3 2 2" xfId="773"/>
    <cellStyle name="一般 2 3 3" xfId="748"/>
    <cellStyle name="一般 2 3 4" xfId="898"/>
    <cellStyle name="一般 2 3 5" xfId="1026"/>
    <cellStyle name="一般 2 4" xfId="174"/>
    <cellStyle name="一般 2 4 2" xfId="637"/>
    <cellStyle name="一般 2 5" xfId="622"/>
    <cellStyle name="一般 2 6" xfId="755"/>
    <cellStyle name="一般 2 7" xfId="828"/>
    <cellStyle name="常规_购货表" xfId="164"/>
  </cellStyles>
  <dxfs count="621">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patternType="solid">
          <fgColor rgb="FFFFC7CE"/>
          <bgColor rgb="FFFFFFFF"/>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00B0F0"/>
        </patternFill>
      </fill>
    </dxf>
    <dxf>
      <font>
        <color theme="1"/>
      </font>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00B0F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00B0F0"/>
        </patternFill>
      </fill>
    </dxf>
    <dxf>
      <font>
        <color theme="1"/>
      </font>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00B0F0"/>
        </patternFill>
      </fill>
    </dxf>
    <dxf>
      <font>
        <color theme="1"/>
      </font>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00B0F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00B0F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00B0F0"/>
        </patternFill>
      </fill>
    </dxf>
    <dxf>
      <font>
        <color theme="1"/>
      </font>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00B0F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00B0F0"/>
        </patternFill>
      </fill>
    </dxf>
    <dxf>
      <font>
        <color theme="1"/>
      </font>
      <fill>
        <patternFill>
          <bgColor rgb="FFFFFF00"/>
        </patternFill>
      </fill>
    </dxf>
    <dxf>
      <font>
        <condense val="0"/>
        <extend val="0"/>
        <color rgb="FF9C0006"/>
      </font>
      <fill>
        <patternFill>
          <bgColor rgb="FFFFC7CE"/>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00B0F0"/>
        </patternFill>
      </fill>
    </dxf>
    <dxf>
      <font>
        <color theme="1"/>
      </font>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00B0F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00B0F0"/>
        </patternFill>
      </fill>
    </dxf>
    <dxf>
      <font>
        <color theme="1"/>
      </font>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ill>
        <patternFill patternType="solid">
          <fgColor rgb="FFFFC7CE"/>
          <bgColor rgb="FFFFFFFF"/>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00B0F0"/>
        </patternFill>
      </fill>
    </dxf>
    <dxf>
      <font>
        <color theme="1"/>
      </font>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lor theme="1"/>
      </font>
      <fill>
        <patternFill>
          <bgColor rgb="FF00B0F0"/>
        </patternFill>
      </fill>
    </dxf>
    <dxf>
      <font>
        <color theme="1"/>
      </font>
      <fill>
        <patternFill>
          <bgColor rgb="FFFFFF00"/>
        </patternFill>
      </fill>
    </dxf>
    <dxf>
      <font>
        <color theme="1"/>
      </font>
      <fill>
        <patternFill>
          <bgColor rgb="FFFFFF00"/>
        </patternFill>
      </fill>
    </dxf>
    <dxf>
      <font>
        <color theme="1"/>
      </font>
      <fill>
        <patternFill>
          <bgColor rgb="FFFFFF00"/>
        </patternFill>
      </fill>
    </dxf>
    <dxf>
      <font>
        <color theme="1"/>
      </font>
      <fill>
        <patternFill>
          <bgColor rgb="FF00B0F0"/>
        </patternFill>
      </fill>
    </dxf>
    <dxf>
      <font>
        <color theme="1"/>
      </font>
      <fill>
        <patternFill>
          <bgColor rgb="FFFFFF00"/>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
      <font>
        <condense val="0"/>
        <extend val="0"/>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HONG\My%20Documents\BAOCAOTON9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cv_dgn_ws1\Desktop\dsffdadsf.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COTEMPT\1286563_DS%20T&#7890;N%20TH&#193;NG%206.4.2021%20-%20V&#259;n.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efreshError="1">
        <row r="7">
          <cell r="B7" t="str">
            <v>TEXU3725290</v>
          </cell>
          <cell r="D7" t="str">
            <v>2200</v>
          </cell>
          <cell r="E7" t="str">
            <v>MIS</v>
          </cell>
        </row>
        <row r="8">
          <cell r="B8" t="str">
            <v>TRIU0461237</v>
          </cell>
          <cell r="D8" t="str">
            <v>4250</v>
          </cell>
          <cell r="E8" t="str">
            <v>MIS</v>
          </cell>
        </row>
        <row r="9">
          <cell r="B9" t="str">
            <v>ZCSU4005335</v>
          </cell>
          <cell r="D9" t="str">
            <v>4250</v>
          </cell>
          <cell r="E9" t="str">
            <v>ZIM</v>
          </cell>
        </row>
        <row r="10">
          <cell r="B10" t="str">
            <v>ZCSU4006861</v>
          </cell>
          <cell r="D10" t="str">
            <v>4250</v>
          </cell>
          <cell r="E10" t="str">
            <v>ZIM</v>
          </cell>
        </row>
        <row r="11">
          <cell r="B11" t="str">
            <v>ZCSU4008479</v>
          </cell>
          <cell r="D11" t="str">
            <v>4250</v>
          </cell>
          <cell r="E11" t="str">
            <v>ZIM</v>
          </cell>
        </row>
        <row r="12">
          <cell r="B12" t="str">
            <v>ZCSU4021110</v>
          </cell>
          <cell r="D12" t="str">
            <v>4250</v>
          </cell>
          <cell r="E12" t="str">
            <v>ZIM</v>
          </cell>
        </row>
        <row r="13">
          <cell r="B13" t="str">
            <v>ZCSU4026596</v>
          </cell>
          <cell r="D13" t="str">
            <v>4250</v>
          </cell>
          <cell r="E13" t="str">
            <v>ZIM</v>
          </cell>
        </row>
        <row r="14">
          <cell r="B14" t="str">
            <v>GMDU2413665</v>
          </cell>
          <cell r="D14" t="str">
            <v>2200</v>
          </cell>
          <cell r="E14" t="str">
            <v>GMD</v>
          </cell>
        </row>
        <row r="15">
          <cell r="B15" t="str">
            <v>CMAU5092323</v>
          </cell>
          <cell r="D15" t="str">
            <v>4500</v>
          </cell>
          <cell r="E15" t="str">
            <v>CMA</v>
          </cell>
        </row>
        <row r="16">
          <cell r="B16" t="str">
            <v>CMAU5575152</v>
          </cell>
          <cell r="D16" t="str">
            <v>4500</v>
          </cell>
          <cell r="E16" t="str">
            <v>CMA</v>
          </cell>
        </row>
        <row r="17">
          <cell r="B17" t="str">
            <v>FSCU6557707</v>
          </cell>
          <cell r="D17" t="str">
            <v>4500</v>
          </cell>
          <cell r="E17" t="str">
            <v>CMA</v>
          </cell>
        </row>
        <row r="18">
          <cell r="B18" t="str">
            <v>TCNU9146326</v>
          </cell>
          <cell r="D18" t="str">
            <v>4500</v>
          </cell>
          <cell r="E18" t="str">
            <v>CMA</v>
          </cell>
        </row>
        <row r="19">
          <cell r="B19" t="str">
            <v>TGHU8545787</v>
          </cell>
          <cell r="D19" t="str">
            <v>4500</v>
          </cell>
          <cell r="E19" t="str">
            <v>CMA</v>
          </cell>
        </row>
        <row r="20">
          <cell r="B20" t="str">
            <v>TRLU5402334</v>
          </cell>
          <cell r="D20" t="str">
            <v>4500</v>
          </cell>
          <cell r="E20" t="str">
            <v>CMA</v>
          </cell>
        </row>
        <row r="21">
          <cell r="B21" t="str">
            <v>ECMU1649199</v>
          </cell>
          <cell r="D21" t="str">
            <v>2200</v>
          </cell>
          <cell r="E21" t="str">
            <v>CMA</v>
          </cell>
        </row>
        <row r="22">
          <cell r="B22" t="str">
            <v>ECMU9778870</v>
          </cell>
          <cell r="D22" t="str">
            <v>4500</v>
          </cell>
          <cell r="E22" t="str">
            <v>CMA</v>
          </cell>
        </row>
        <row r="23">
          <cell r="B23" t="str">
            <v>INKU2636729</v>
          </cell>
          <cell r="D23" t="str">
            <v>4500</v>
          </cell>
          <cell r="E23" t="str">
            <v>CMA</v>
          </cell>
        </row>
        <row r="24">
          <cell r="B24" t="str">
            <v>CMAU5439449</v>
          </cell>
          <cell r="D24" t="str">
            <v>4500</v>
          </cell>
          <cell r="E24" t="str">
            <v>CMA</v>
          </cell>
        </row>
        <row r="25">
          <cell r="B25" t="str">
            <v>GESU2562640</v>
          </cell>
          <cell r="D25" t="str">
            <v>2200</v>
          </cell>
          <cell r="E25" t="str">
            <v>CMA</v>
          </cell>
        </row>
        <row r="26">
          <cell r="B26" t="str">
            <v>YMLU6202471</v>
          </cell>
          <cell r="D26" t="str">
            <v>2250</v>
          </cell>
          <cell r="E26" t="str">
            <v>YML</v>
          </cell>
        </row>
        <row r="27">
          <cell r="B27" t="str">
            <v>YMLU6202609</v>
          </cell>
          <cell r="D27" t="str">
            <v>2250</v>
          </cell>
          <cell r="E27" t="str">
            <v>YML</v>
          </cell>
        </row>
        <row r="28">
          <cell r="B28" t="str">
            <v>YMLU6205233</v>
          </cell>
          <cell r="D28" t="str">
            <v>2500</v>
          </cell>
          <cell r="E28" t="str">
            <v>YML</v>
          </cell>
        </row>
        <row r="29">
          <cell r="B29" t="str">
            <v>YMLU6207025</v>
          </cell>
          <cell r="D29" t="str">
            <v>2250</v>
          </cell>
          <cell r="E29" t="str">
            <v>YML</v>
          </cell>
        </row>
        <row r="30">
          <cell r="B30" t="str">
            <v>YMLU6208084</v>
          </cell>
          <cell r="D30" t="str">
            <v>2250</v>
          </cell>
          <cell r="E30" t="str">
            <v>YML</v>
          </cell>
        </row>
        <row r="31">
          <cell r="B31" t="str">
            <v>BSIU9109582</v>
          </cell>
          <cell r="D31" t="str">
            <v>4500</v>
          </cell>
          <cell r="E31" t="str">
            <v>CSL</v>
          </cell>
        </row>
        <row r="32">
          <cell r="B32" t="str">
            <v>CCLU6047877</v>
          </cell>
          <cell r="D32" t="str">
            <v>4500</v>
          </cell>
          <cell r="E32" t="str">
            <v>CSL</v>
          </cell>
        </row>
        <row r="33">
          <cell r="B33" t="str">
            <v>FCIU8471250</v>
          </cell>
          <cell r="D33" t="str">
            <v>4500</v>
          </cell>
          <cell r="E33" t="str">
            <v>CSL</v>
          </cell>
        </row>
        <row r="34">
          <cell r="B34" t="str">
            <v>CCLU6239442</v>
          </cell>
          <cell r="D34" t="str">
            <v>4500</v>
          </cell>
          <cell r="E34" t="str">
            <v>CSL</v>
          </cell>
        </row>
        <row r="35">
          <cell r="B35" t="str">
            <v>ECMU9752670</v>
          </cell>
          <cell r="D35" t="str">
            <v>4500</v>
          </cell>
          <cell r="E35" t="str">
            <v>CMA</v>
          </cell>
        </row>
        <row r="36">
          <cell r="B36" t="str">
            <v>INKU6084090</v>
          </cell>
          <cell r="D36" t="str">
            <v>4500</v>
          </cell>
          <cell r="E36" t="str">
            <v>CMA</v>
          </cell>
        </row>
        <row r="37">
          <cell r="B37" t="str">
            <v>UNIU5024953</v>
          </cell>
          <cell r="D37" t="str">
            <v>4500</v>
          </cell>
          <cell r="E37" t="str">
            <v>CMA</v>
          </cell>
        </row>
        <row r="38">
          <cell r="B38" t="str">
            <v>CCLU2358886</v>
          </cell>
          <cell r="D38" t="str">
            <v>2200</v>
          </cell>
          <cell r="E38" t="str">
            <v>CSL</v>
          </cell>
        </row>
        <row r="39">
          <cell r="B39" t="str">
            <v>YMLU6203776</v>
          </cell>
          <cell r="D39" t="str">
            <v>2250</v>
          </cell>
          <cell r="E39" t="str">
            <v>YML</v>
          </cell>
        </row>
        <row r="40">
          <cell r="B40" t="str">
            <v>MOTU0327615</v>
          </cell>
          <cell r="D40" t="str">
            <v>4500</v>
          </cell>
          <cell r="E40" t="str">
            <v>MOS</v>
          </cell>
        </row>
        <row r="41">
          <cell r="B41" t="str">
            <v>TCLU5177527</v>
          </cell>
          <cell r="D41" t="str">
            <v>4500</v>
          </cell>
          <cell r="E41" t="str">
            <v>MOS</v>
          </cell>
        </row>
        <row r="42">
          <cell r="B42" t="str">
            <v>GMTU7030758</v>
          </cell>
          <cell r="D42" t="str">
            <v>4500</v>
          </cell>
          <cell r="E42" t="str">
            <v>GMD</v>
          </cell>
        </row>
        <row r="43">
          <cell r="B43" t="str">
            <v>CAXU8044647</v>
          </cell>
          <cell r="D43" t="str">
            <v>4500</v>
          </cell>
          <cell r="E43" t="str">
            <v>CSL</v>
          </cell>
        </row>
        <row r="44">
          <cell r="B44" t="str">
            <v>CCLU6552689</v>
          </cell>
          <cell r="D44" t="str">
            <v>4500</v>
          </cell>
          <cell r="E44" t="str">
            <v>CSL</v>
          </cell>
        </row>
        <row r="45">
          <cell r="B45" t="str">
            <v>CCLU6871691</v>
          </cell>
          <cell r="D45" t="str">
            <v>4500</v>
          </cell>
          <cell r="E45" t="str">
            <v>CSL</v>
          </cell>
        </row>
        <row r="46">
          <cell r="B46" t="str">
            <v>GESU5437810</v>
          </cell>
          <cell r="D46" t="str">
            <v>4500</v>
          </cell>
          <cell r="E46" t="str">
            <v>CSL</v>
          </cell>
        </row>
        <row r="47">
          <cell r="B47" t="str">
            <v>CCLU6471397</v>
          </cell>
          <cell r="D47" t="str">
            <v>4500</v>
          </cell>
          <cell r="E47" t="str">
            <v>CSL</v>
          </cell>
        </row>
        <row r="48">
          <cell r="B48" t="str">
            <v>CCLU6608978</v>
          </cell>
          <cell r="D48" t="str">
            <v>4500</v>
          </cell>
          <cell r="E48" t="str">
            <v>CSL</v>
          </cell>
        </row>
        <row r="49">
          <cell r="B49" t="str">
            <v>MSKU0763219</v>
          </cell>
          <cell r="D49" t="str">
            <v>4500</v>
          </cell>
          <cell r="E49" t="str">
            <v>MAE</v>
          </cell>
        </row>
        <row r="50">
          <cell r="B50" t="str">
            <v>PONU7301953</v>
          </cell>
          <cell r="D50" t="str">
            <v>4500</v>
          </cell>
          <cell r="E50" t="str">
            <v>MAE</v>
          </cell>
        </row>
        <row r="51">
          <cell r="B51" t="str">
            <v>CCLU6265272</v>
          </cell>
          <cell r="D51" t="str">
            <v>4500</v>
          </cell>
          <cell r="E51" t="str">
            <v>CSL</v>
          </cell>
        </row>
        <row r="52">
          <cell r="B52" t="str">
            <v>MSKU8788907</v>
          </cell>
          <cell r="D52" t="str">
            <v>4500</v>
          </cell>
          <cell r="E52" t="str">
            <v>MAE</v>
          </cell>
        </row>
        <row r="53">
          <cell r="B53" t="str">
            <v>PONU7268027</v>
          </cell>
          <cell r="D53" t="str">
            <v>4500</v>
          </cell>
          <cell r="E53" t="str">
            <v>MAE</v>
          </cell>
        </row>
        <row r="54">
          <cell r="B54" t="str">
            <v>MSKU9375488</v>
          </cell>
          <cell r="D54" t="str">
            <v>4500</v>
          </cell>
          <cell r="E54" t="str">
            <v>MAE</v>
          </cell>
        </row>
        <row r="55">
          <cell r="B55" t="str">
            <v>MSKU1688275</v>
          </cell>
          <cell r="D55" t="str">
            <v>4500</v>
          </cell>
          <cell r="E55" t="str">
            <v>MAE</v>
          </cell>
        </row>
        <row r="56">
          <cell r="B56" t="str">
            <v>MSKU8680846</v>
          </cell>
          <cell r="D56" t="str">
            <v>4500</v>
          </cell>
          <cell r="E56" t="str">
            <v>MAE</v>
          </cell>
        </row>
        <row r="57">
          <cell r="B57" t="str">
            <v>MSKU9651396</v>
          </cell>
          <cell r="D57" t="str">
            <v>4500</v>
          </cell>
          <cell r="E57" t="str">
            <v>MAE</v>
          </cell>
        </row>
        <row r="58">
          <cell r="B58" t="str">
            <v>PONU8162744</v>
          </cell>
          <cell r="D58" t="str">
            <v>4500</v>
          </cell>
          <cell r="E58" t="str">
            <v>MAE</v>
          </cell>
        </row>
        <row r="59">
          <cell r="B59" t="str">
            <v>TCKU9181148</v>
          </cell>
          <cell r="D59" t="str">
            <v>4500</v>
          </cell>
          <cell r="E59" t="str">
            <v>MAE</v>
          </cell>
        </row>
        <row r="60">
          <cell r="B60" t="str">
            <v>MRKU3098907</v>
          </cell>
          <cell r="D60" t="str">
            <v>4500</v>
          </cell>
          <cell r="E60" t="str">
            <v>MAE</v>
          </cell>
        </row>
        <row r="61">
          <cell r="B61" t="str">
            <v>MRKU3098912</v>
          </cell>
          <cell r="D61" t="str">
            <v>4500</v>
          </cell>
          <cell r="E61" t="str">
            <v>MAE</v>
          </cell>
        </row>
        <row r="62">
          <cell r="B62" t="str">
            <v>MSKU0387615</v>
          </cell>
          <cell r="D62" t="str">
            <v>4500</v>
          </cell>
          <cell r="E62" t="str">
            <v>MAE</v>
          </cell>
        </row>
        <row r="63">
          <cell r="B63" t="str">
            <v>MSKU0986320</v>
          </cell>
          <cell r="D63" t="str">
            <v>4500</v>
          </cell>
          <cell r="E63" t="str">
            <v>MAE</v>
          </cell>
        </row>
        <row r="64">
          <cell r="B64" t="str">
            <v>MSKU8980822</v>
          </cell>
          <cell r="D64" t="str">
            <v>4500</v>
          </cell>
          <cell r="E64" t="str">
            <v>MAE</v>
          </cell>
        </row>
        <row r="65">
          <cell r="B65" t="str">
            <v>CCLU6308395</v>
          </cell>
          <cell r="D65" t="str">
            <v>4500</v>
          </cell>
          <cell r="E65" t="str">
            <v>CSL</v>
          </cell>
        </row>
        <row r="66">
          <cell r="B66" t="str">
            <v>CCLU7004150</v>
          </cell>
          <cell r="D66" t="str">
            <v>4500</v>
          </cell>
          <cell r="E66" t="str">
            <v>CSL</v>
          </cell>
        </row>
        <row r="67">
          <cell r="B67" t="str">
            <v>GESU5755998</v>
          </cell>
          <cell r="D67" t="str">
            <v>4500</v>
          </cell>
          <cell r="E67" t="str">
            <v>CSL</v>
          </cell>
        </row>
        <row r="68">
          <cell r="B68" t="str">
            <v>CLCU4591435</v>
          </cell>
          <cell r="D68" t="str">
            <v>4200</v>
          </cell>
          <cell r="E68" t="str">
            <v>NYK</v>
          </cell>
        </row>
        <row r="69">
          <cell r="B69" t="str">
            <v>CLCU7610713</v>
          </cell>
          <cell r="D69" t="str">
            <v>4200</v>
          </cell>
          <cell r="E69" t="str">
            <v>NYK</v>
          </cell>
        </row>
        <row r="70">
          <cell r="B70" t="str">
            <v>CLCU7641000</v>
          </cell>
          <cell r="D70" t="str">
            <v>4200</v>
          </cell>
          <cell r="E70" t="str">
            <v>NYK</v>
          </cell>
        </row>
        <row r="71">
          <cell r="B71" t="str">
            <v>CLCU7643698</v>
          </cell>
          <cell r="D71" t="str">
            <v>4200</v>
          </cell>
          <cell r="E71" t="str">
            <v>NYK</v>
          </cell>
        </row>
        <row r="72">
          <cell r="B72" t="str">
            <v>CCLU6434691</v>
          </cell>
          <cell r="D72" t="str">
            <v>4500</v>
          </cell>
          <cell r="E72" t="str">
            <v>CSL</v>
          </cell>
        </row>
        <row r="73">
          <cell r="B73" t="str">
            <v>CCLU6617706</v>
          </cell>
          <cell r="D73" t="str">
            <v>4500</v>
          </cell>
          <cell r="E73" t="str">
            <v>CSL</v>
          </cell>
        </row>
        <row r="74">
          <cell r="B74" t="str">
            <v>CCLU6960187</v>
          </cell>
          <cell r="D74" t="str">
            <v>4500</v>
          </cell>
          <cell r="E74" t="str">
            <v>CSL</v>
          </cell>
        </row>
        <row r="75">
          <cell r="B75" t="str">
            <v>CCLU7366360</v>
          </cell>
          <cell r="D75" t="str">
            <v>4500</v>
          </cell>
          <cell r="E75" t="str">
            <v>CSL</v>
          </cell>
        </row>
        <row r="76">
          <cell r="B76" t="str">
            <v>TCNU6864079</v>
          </cell>
          <cell r="D76" t="str">
            <v>4500</v>
          </cell>
          <cell r="E76" t="str">
            <v>CSL</v>
          </cell>
        </row>
        <row r="77">
          <cell r="B77" t="str">
            <v>TCKU1844706</v>
          </cell>
          <cell r="D77" t="str">
            <v>2200</v>
          </cell>
          <cell r="E77" t="str">
            <v>HJN</v>
          </cell>
        </row>
        <row r="78">
          <cell r="B78" t="str">
            <v>DFSU2147294</v>
          </cell>
          <cell r="D78" t="str">
            <v>2200</v>
          </cell>
          <cell r="E78" t="str">
            <v>TSL</v>
          </cell>
        </row>
        <row r="79">
          <cell r="B79" t="str">
            <v>MRKU0464010</v>
          </cell>
          <cell r="D79" t="str">
            <v>4200</v>
          </cell>
          <cell r="E79" t="str">
            <v>MAE</v>
          </cell>
        </row>
        <row r="80">
          <cell r="B80" t="str">
            <v>MSKU9800226</v>
          </cell>
          <cell r="D80" t="str">
            <v>4500</v>
          </cell>
          <cell r="E80" t="str">
            <v>MAE</v>
          </cell>
        </row>
        <row r="81">
          <cell r="B81" t="str">
            <v>BSIU2498651</v>
          </cell>
          <cell r="D81" t="str">
            <v>2200</v>
          </cell>
          <cell r="E81" t="str">
            <v>TSL</v>
          </cell>
        </row>
        <row r="82">
          <cell r="B82" t="str">
            <v>TCLU2779813</v>
          </cell>
          <cell r="D82" t="str">
            <v>2200</v>
          </cell>
          <cell r="E82" t="str">
            <v>TSL</v>
          </cell>
        </row>
        <row r="83">
          <cell r="B83" t="str">
            <v>TWCU2078777</v>
          </cell>
          <cell r="D83" t="str">
            <v>2200</v>
          </cell>
          <cell r="E83" t="str">
            <v>SJJ</v>
          </cell>
        </row>
        <row r="84">
          <cell r="B84" t="str">
            <v>BSIU4056216</v>
          </cell>
          <cell r="D84" t="str">
            <v>4200</v>
          </cell>
          <cell r="E84" t="str">
            <v>HL</v>
          </cell>
        </row>
        <row r="85">
          <cell r="B85" t="str">
            <v>BSIU4071144</v>
          </cell>
          <cell r="D85" t="str">
            <v>4200</v>
          </cell>
          <cell r="E85" t="str">
            <v>HL</v>
          </cell>
        </row>
        <row r="86">
          <cell r="B86" t="str">
            <v>CLHU4624223</v>
          </cell>
          <cell r="D86" t="str">
            <v>4200</v>
          </cell>
          <cell r="E86" t="str">
            <v>HL</v>
          </cell>
        </row>
        <row r="87">
          <cell r="B87" t="str">
            <v>CLHU4669824</v>
          </cell>
          <cell r="D87" t="str">
            <v>4200</v>
          </cell>
          <cell r="E87" t="str">
            <v>HL</v>
          </cell>
        </row>
        <row r="88">
          <cell r="B88" t="str">
            <v>CPSU4732131</v>
          </cell>
          <cell r="D88" t="str">
            <v>4200</v>
          </cell>
          <cell r="E88" t="str">
            <v>HL</v>
          </cell>
        </row>
        <row r="89">
          <cell r="B89" t="str">
            <v>FSCU4794309</v>
          </cell>
          <cell r="D89" t="str">
            <v>4200</v>
          </cell>
          <cell r="E89" t="str">
            <v>HL</v>
          </cell>
        </row>
        <row r="90">
          <cell r="B90" t="str">
            <v>FSCU4804011</v>
          </cell>
          <cell r="D90" t="str">
            <v>4200</v>
          </cell>
          <cell r="E90" t="str">
            <v>HL</v>
          </cell>
        </row>
        <row r="91">
          <cell r="B91" t="str">
            <v>GLDU4106481</v>
          </cell>
          <cell r="D91" t="str">
            <v>4200</v>
          </cell>
          <cell r="E91" t="str">
            <v>HL</v>
          </cell>
        </row>
        <row r="92">
          <cell r="B92" t="str">
            <v>HLBU1055466</v>
          </cell>
          <cell r="D92" t="str">
            <v>4200</v>
          </cell>
          <cell r="E92" t="str">
            <v>HL</v>
          </cell>
        </row>
        <row r="93">
          <cell r="B93" t="str">
            <v>HLXU5023844</v>
          </cell>
          <cell r="D93" t="str">
            <v>4200</v>
          </cell>
          <cell r="E93" t="str">
            <v>HL</v>
          </cell>
        </row>
        <row r="94">
          <cell r="B94" t="str">
            <v>HLXU5025750</v>
          </cell>
          <cell r="D94" t="str">
            <v>4200</v>
          </cell>
          <cell r="E94" t="str">
            <v>HL</v>
          </cell>
        </row>
        <row r="95">
          <cell r="B95" t="str">
            <v>HLXU5027048</v>
          </cell>
          <cell r="D95" t="str">
            <v>4200</v>
          </cell>
          <cell r="E95" t="str">
            <v>HL</v>
          </cell>
        </row>
        <row r="96">
          <cell r="B96" t="str">
            <v>HLXU5145626</v>
          </cell>
          <cell r="D96" t="str">
            <v>4200</v>
          </cell>
          <cell r="E96" t="str">
            <v>HL</v>
          </cell>
        </row>
        <row r="97">
          <cell r="B97" t="str">
            <v>HLXU5152944</v>
          </cell>
          <cell r="D97" t="str">
            <v>4200</v>
          </cell>
          <cell r="E97" t="str">
            <v>HL</v>
          </cell>
        </row>
        <row r="98">
          <cell r="B98" t="str">
            <v>HLXU5234410</v>
          </cell>
          <cell r="D98" t="str">
            <v>4200</v>
          </cell>
          <cell r="E98" t="str">
            <v>HL</v>
          </cell>
        </row>
        <row r="99">
          <cell r="B99" t="str">
            <v>HLXU5241445</v>
          </cell>
          <cell r="D99" t="str">
            <v>4200</v>
          </cell>
          <cell r="E99" t="str">
            <v>HL</v>
          </cell>
        </row>
        <row r="100">
          <cell r="B100" t="str">
            <v>HLXU5290455</v>
          </cell>
          <cell r="D100" t="str">
            <v>4200</v>
          </cell>
          <cell r="E100" t="str">
            <v>HL</v>
          </cell>
        </row>
        <row r="101">
          <cell r="B101" t="str">
            <v>HLXU5382633</v>
          </cell>
          <cell r="D101" t="str">
            <v>4200</v>
          </cell>
          <cell r="E101" t="str">
            <v>HL</v>
          </cell>
        </row>
        <row r="102">
          <cell r="B102" t="str">
            <v>TCLU4484299</v>
          </cell>
          <cell r="D102" t="str">
            <v>4200</v>
          </cell>
          <cell r="E102" t="str">
            <v>HL</v>
          </cell>
        </row>
        <row r="103">
          <cell r="B103" t="str">
            <v>TTNU4946400</v>
          </cell>
          <cell r="D103" t="str">
            <v>4200</v>
          </cell>
          <cell r="E103" t="str">
            <v>HL</v>
          </cell>
        </row>
        <row r="104">
          <cell r="B104" t="str">
            <v>TCLU5102560</v>
          </cell>
          <cell r="D104" t="str">
            <v>4500</v>
          </cell>
          <cell r="E104" t="str">
            <v>UA</v>
          </cell>
        </row>
        <row r="105">
          <cell r="B105" t="str">
            <v>UACU5240228</v>
          </cell>
          <cell r="D105" t="str">
            <v>4500</v>
          </cell>
          <cell r="E105" t="str">
            <v>UA</v>
          </cell>
        </row>
        <row r="106">
          <cell r="B106" t="str">
            <v>BSIU9714027</v>
          </cell>
          <cell r="D106" t="str">
            <v>4500</v>
          </cell>
          <cell r="E106" t="str">
            <v>ZIM</v>
          </cell>
        </row>
        <row r="107">
          <cell r="B107" t="str">
            <v>CLHU9083760</v>
          </cell>
          <cell r="D107" t="str">
            <v>4500</v>
          </cell>
          <cell r="E107" t="str">
            <v>ZIM</v>
          </cell>
        </row>
        <row r="108">
          <cell r="B108" t="str">
            <v>FSCU8224388</v>
          </cell>
          <cell r="D108" t="str">
            <v>4500</v>
          </cell>
          <cell r="E108" t="str">
            <v>ZIM</v>
          </cell>
        </row>
        <row r="109">
          <cell r="B109" t="str">
            <v>FSCU8225933</v>
          </cell>
          <cell r="D109" t="str">
            <v>4500</v>
          </cell>
          <cell r="E109" t="str">
            <v>ZIM</v>
          </cell>
        </row>
        <row r="110">
          <cell r="B110" t="str">
            <v>ZCSU8671258</v>
          </cell>
          <cell r="D110" t="str">
            <v>4500</v>
          </cell>
          <cell r="E110" t="str">
            <v>ZIM</v>
          </cell>
        </row>
        <row r="111">
          <cell r="B111" t="str">
            <v>BSIU9690861</v>
          </cell>
          <cell r="D111" t="str">
            <v>4500</v>
          </cell>
          <cell r="E111" t="str">
            <v>ZIM</v>
          </cell>
        </row>
        <row r="112">
          <cell r="B112" t="str">
            <v>CRSU9078182</v>
          </cell>
          <cell r="D112" t="str">
            <v>4500</v>
          </cell>
          <cell r="E112" t="str">
            <v>ZIM</v>
          </cell>
        </row>
        <row r="113">
          <cell r="B113" t="str">
            <v>FSCU8213742</v>
          </cell>
          <cell r="D113" t="str">
            <v>4500</v>
          </cell>
          <cell r="E113" t="str">
            <v>ZIM</v>
          </cell>
        </row>
        <row r="114">
          <cell r="B114" t="str">
            <v>TGHU9641213</v>
          </cell>
          <cell r="D114" t="str">
            <v>4500</v>
          </cell>
          <cell r="E114" t="str">
            <v>ZIM</v>
          </cell>
        </row>
        <row r="115">
          <cell r="B115" t="str">
            <v>ZCSU8971194</v>
          </cell>
          <cell r="D115" t="str">
            <v>4500</v>
          </cell>
          <cell r="E115" t="str">
            <v>ZIM</v>
          </cell>
        </row>
        <row r="116">
          <cell r="B116" t="str">
            <v>SEGU4676184</v>
          </cell>
          <cell r="D116" t="str">
            <v>4500</v>
          </cell>
          <cell r="E116" t="str">
            <v>HAS</v>
          </cell>
        </row>
        <row r="117">
          <cell r="B117" t="str">
            <v>HAHU5010299</v>
          </cell>
          <cell r="D117" t="str">
            <v>4500</v>
          </cell>
          <cell r="E117" t="str">
            <v>HAS</v>
          </cell>
        </row>
        <row r="118">
          <cell r="B118" t="str">
            <v>BMOU4389633</v>
          </cell>
          <cell r="D118" t="str">
            <v>4500</v>
          </cell>
          <cell r="E118" t="str">
            <v>CC</v>
          </cell>
        </row>
        <row r="119">
          <cell r="B119" t="str">
            <v>CCLU7236026</v>
          </cell>
          <cell r="D119" t="str">
            <v>4500</v>
          </cell>
          <cell r="E119" t="str">
            <v>CC</v>
          </cell>
        </row>
        <row r="120">
          <cell r="B120" t="str">
            <v>DFSU7258557</v>
          </cell>
          <cell r="D120" t="str">
            <v>4500</v>
          </cell>
          <cell r="E120" t="str">
            <v>CC</v>
          </cell>
        </row>
        <row r="121">
          <cell r="B121" t="str">
            <v>FSCU8813557</v>
          </cell>
          <cell r="D121" t="str">
            <v>4500</v>
          </cell>
          <cell r="E121" t="str">
            <v>CC</v>
          </cell>
        </row>
        <row r="122">
          <cell r="B122" t="str">
            <v>FCIU9070349</v>
          </cell>
          <cell r="D122" t="str">
            <v>4500</v>
          </cell>
          <cell r="E122" t="str">
            <v>ASL</v>
          </cell>
        </row>
        <row r="123">
          <cell r="B123" t="str">
            <v>TCNU6791769</v>
          </cell>
          <cell r="D123" t="str">
            <v>4500</v>
          </cell>
          <cell r="E123" t="str">
            <v>HMM</v>
          </cell>
        </row>
        <row r="124">
          <cell r="B124" t="str">
            <v>SEGU2665004</v>
          </cell>
          <cell r="D124" t="str">
            <v>2200</v>
          </cell>
          <cell r="E124" t="str">
            <v>ZIM</v>
          </cell>
        </row>
        <row r="125">
          <cell r="B125" t="str">
            <v>TEMU4670789</v>
          </cell>
          <cell r="D125" t="str">
            <v>2200</v>
          </cell>
          <cell r="E125" t="str">
            <v>ZIM</v>
          </cell>
        </row>
        <row r="126">
          <cell r="B126" t="str">
            <v>ZIMU1032357</v>
          </cell>
          <cell r="D126" t="str">
            <v>2200</v>
          </cell>
          <cell r="E126" t="str">
            <v>ZIM</v>
          </cell>
        </row>
        <row r="127">
          <cell r="B127" t="str">
            <v>CAXU8140738</v>
          </cell>
          <cell r="D127" t="str">
            <v>4500</v>
          </cell>
          <cell r="E127" t="str">
            <v>KMD</v>
          </cell>
        </row>
        <row r="128">
          <cell r="B128" t="str">
            <v>HDMU2790098</v>
          </cell>
          <cell r="D128" t="str">
            <v>2200</v>
          </cell>
          <cell r="E128" t="str">
            <v>HMM</v>
          </cell>
        </row>
        <row r="129">
          <cell r="B129" t="str">
            <v>CAIU7663136</v>
          </cell>
          <cell r="D129" t="str">
            <v>4500</v>
          </cell>
          <cell r="E129" t="str">
            <v>HMM</v>
          </cell>
        </row>
        <row r="130">
          <cell r="B130" t="str">
            <v>CAIU9837751</v>
          </cell>
          <cell r="D130" t="str">
            <v>4500</v>
          </cell>
          <cell r="E130" t="str">
            <v>HMM</v>
          </cell>
        </row>
        <row r="131">
          <cell r="B131" t="str">
            <v>GLDU9981006</v>
          </cell>
          <cell r="D131" t="str">
            <v>4500</v>
          </cell>
          <cell r="E131" t="str">
            <v>HMM</v>
          </cell>
        </row>
        <row r="132">
          <cell r="B132" t="str">
            <v>HDMU6813400</v>
          </cell>
          <cell r="D132" t="str">
            <v>4500</v>
          </cell>
          <cell r="E132" t="str">
            <v>HMM</v>
          </cell>
        </row>
        <row r="133">
          <cell r="B133" t="str">
            <v>GESU3351580</v>
          </cell>
          <cell r="D133" t="str">
            <v>2200</v>
          </cell>
          <cell r="E133" t="str">
            <v>HMM</v>
          </cell>
        </row>
        <row r="134">
          <cell r="B134" t="str">
            <v>GESU5617319</v>
          </cell>
          <cell r="D134" t="str">
            <v>4500</v>
          </cell>
          <cell r="E134" t="str">
            <v>HMM</v>
          </cell>
        </row>
        <row r="135">
          <cell r="B135" t="str">
            <v>TRLU7114698</v>
          </cell>
          <cell r="D135" t="str">
            <v>4500</v>
          </cell>
          <cell r="E135" t="str">
            <v>HMM</v>
          </cell>
        </row>
        <row r="136">
          <cell r="B136" t="str">
            <v>BSIU9266529</v>
          </cell>
          <cell r="D136" t="str">
            <v>4500</v>
          </cell>
          <cell r="E136" t="str">
            <v>HMM</v>
          </cell>
        </row>
        <row r="137">
          <cell r="B137" t="str">
            <v>CAIU7221880</v>
          </cell>
          <cell r="D137" t="str">
            <v>4500</v>
          </cell>
          <cell r="E137" t="str">
            <v>HMM</v>
          </cell>
        </row>
        <row r="138">
          <cell r="B138" t="str">
            <v>DFSU6230792</v>
          </cell>
          <cell r="D138" t="str">
            <v>4500</v>
          </cell>
          <cell r="E138" t="str">
            <v>HMM</v>
          </cell>
        </row>
        <row r="139">
          <cell r="B139" t="str">
            <v>HDMU6709232</v>
          </cell>
          <cell r="D139" t="str">
            <v>4500</v>
          </cell>
          <cell r="E139" t="str">
            <v>HMM</v>
          </cell>
        </row>
        <row r="140">
          <cell r="B140" t="str">
            <v>HDMU6854117</v>
          </cell>
          <cell r="D140" t="str">
            <v>4500</v>
          </cell>
          <cell r="E140" t="str">
            <v>HMM</v>
          </cell>
        </row>
        <row r="141">
          <cell r="B141" t="str">
            <v>SEGU5043792</v>
          </cell>
          <cell r="D141" t="str">
            <v>4500</v>
          </cell>
          <cell r="E141" t="str">
            <v>HMM</v>
          </cell>
        </row>
        <row r="142">
          <cell r="B142" t="str">
            <v>TCNU4439527</v>
          </cell>
          <cell r="D142" t="str">
            <v>4500</v>
          </cell>
          <cell r="E142" t="str">
            <v>HMM</v>
          </cell>
        </row>
        <row r="143">
          <cell r="B143" t="str">
            <v>CAIU7486365</v>
          </cell>
          <cell r="D143" t="str">
            <v>4500</v>
          </cell>
          <cell r="E143" t="str">
            <v>HMM</v>
          </cell>
        </row>
        <row r="144">
          <cell r="B144" t="str">
            <v>DRYU9222526</v>
          </cell>
          <cell r="D144" t="str">
            <v>4500</v>
          </cell>
          <cell r="E144" t="str">
            <v>HMM</v>
          </cell>
        </row>
        <row r="145">
          <cell r="B145" t="str">
            <v>TCNU4044471</v>
          </cell>
          <cell r="D145" t="str">
            <v>4500</v>
          </cell>
          <cell r="E145" t="str">
            <v>HMM</v>
          </cell>
        </row>
        <row r="146">
          <cell r="B146" t="str">
            <v>SEGU6045296</v>
          </cell>
          <cell r="D146" t="str">
            <v>4500</v>
          </cell>
          <cell r="E146" t="str">
            <v>HMM</v>
          </cell>
        </row>
        <row r="147">
          <cell r="B147" t="str">
            <v>TEMU7287304</v>
          </cell>
          <cell r="D147" t="str">
            <v>4500</v>
          </cell>
          <cell r="E147" t="str">
            <v>HMM</v>
          </cell>
        </row>
        <row r="148">
          <cell r="B148" t="str">
            <v>DFSU7480775</v>
          </cell>
          <cell r="D148" t="str">
            <v>4500</v>
          </cell>
          <cell r="E148" t="str">
            <v>HL</v>
          </cell>
        </row>
        <row r="149">
          <cell r="B149" t="str">
            <v>HLBU1755428</v>
          </cell>
          <cell r="D149" t="str">
            <v>4500</v>
          </cell>
          <cell r="E149" t="str">
            <v>HL</v>
          </cell>
        </row>
        <row r="150">
          <cell r="B150" t="str">
            <v>TCLU6087921</v>
          </cell>
          <cell r="D150" t="str">
            <v>4500</v>
          </cell>
          <cell r="E150" t="str">
            <v>HL</v>
          </cell>
        </row>
        <row r="151">
          <cell r="B151" t="str">
            <v>UACU5314193</v>
          </cell>
          <cell r="D151" t="str">
            <v>4500</v>
          </cell>
          <cell r="E151" t="str">
            <v>HL</v>
          </cell>
        </row>
        <row r="152">
          <cell r="B152" t="str">
            <v>BSIU9623950</v>
          </cell>
          <cell r="D152" t="str">
            <v>4500</v>
          </cell>
          <cell r="E152" t="str">
            <v>HMM</v>
          </cell>
        </row>
        <row r="153">
          <cell r="B153" t="str">
            <v>HDMU6783440</v>
          </cell>
          <cell r="D153" t="str">
            <v>4500</v>
          </cell>
          <cell r="E153" t="str">
            <v>HMM</v>
          </cell>
        </row>
        <row r="154">
          <cell r="B154" t="str">
            <v>BSIU9234183</v>
          </cell>
          <cell r="D154" t="str">
            <v>4500</v>
          </cell>
          <cell r="E154" t="str">
            <v>HMM</v>
          </cell>
        </row>
        <row r="155">
          <cell r="B155" t="str">
            <v>CAIU8544846</v>
          </cell>
          <cell r="D155" t="str">
            <v>4500</v>
          </cell>
          <cell r="E155" t="str">
            <v>HL</v>
          </cell>
        </row>
        <row r="156">
          <cell r="B156" t="str">
            <v>CAIU8700620</v>
          </cell>
          <cell r="D156" t="str">
            <v>4500</v>
          </cell>
          <cell r="E156" t="str">
            <v>HL</v>
          </cell>
        </row>
        <row r="157">
          <cell r="B157" t="str">
            <v>TCNU9964488</v>
          </cell>
          <cell r="D157" t="str">
            <v>4500</v>
          </cell>
          <cell r="E157" t="str">
            <v>HL</v>
          </cell>
        </row>
        <row r="158">
          <cell r="B158" t="str">
            <v>UACU5790878</v>
          </cell>
          <cell r="D158" t="str">
            <v>4500</v>
          </cell>
          <cell r="E158" t="str">
            <v>HL</v>
          </cell>
        </row>
        <row r="159">
          <cell r="B159" t="str">
            <v>UACU5794678</v>
          </cell>
          <cell r="D159" t="str">
            <v>4500</v>
          </cell>
          <cell r="E159" t="str">
            <v>HL</v>
          </cell>
        </row>
        <row r="160">
          <cell r="B160" t="str">
            <v>DFSU6945353</v>
          </cell>
          <cell r="D160" t="str">
            <v>4500</v>
          </cell>
          <cell r="E160" t="str">
            <v>HMM</v>
          </cell>
        </row>
        <row r="161">
          <cell r="B161" t="str">
            <v>GLDU7168105</v>
          </cell>
          <cell r="D161" t="str">
            <v>4500</v>
          </cell>
          <cell r="E161" t="str">
            <v>HL</v>
          </cell>
        </row>
        <row r="162">
          <cell r="B162" t="str">
            <v>TGHU7929350</v>
          </cell>
          <cell r="D162" t="str">
            <v>4500</v>
          </cell>
          <cell r="E162" t="str">
            <v>HL</v>
          </cell>
        </row>
        <row r="163">
          <cell r="B163" t="str">
            <v>TGHU7971005</v>
          </cell>
          <cell r="D163" t="str">
            <v>4500</v>
          </cell>
          <cell r="E163" t="str">
            <v>HL</v>
          </cell>
        </row>
        <row r="164">
          <cell r="B164" t="str">
            <v>PCIU8688570</v>
          </cell>
          <cell r="D164" t="str">
            <v>4500</v>
          </cell>
          <cell r="E164" t="str">
            <v>PIL</v>
          </cell>
        </row>
        <row r="165">
          <cell r="B165" t="str">
            <v>TCNU6246635</v>
          </cell>
          <cell r="D165" t="str">
            <v>4500</v>
          </cell>
          <cell r="E165" t="str">
            <v>HMM</v>
          </cell>
        </row>
        <row r="166">
          <cell r="B166" t="str">
            <v>TRLU7361229</v>
          </cell>
          <cell r="D166" t="str">
            <v>4500</v>
          </cell>
          <cell r="E166" t="str">
            <v>HMM</v>
          </cell>
        </row>
        <row r="167">
          <cell r="B167" t="str">
            <v>GATU8774846</v>
          </cell>
          <cell r="D167" t="str">
            <v>4500</v>
          </cell>
          <cell r="E167" t="str">
            <v>HL</v>
          </cell>
        </row>
        <row r="168">
          <cell r="B168" t="str">
            <v>TGHU8210211</v>
          </cell>
          <cell r="D168" t="str">
            <v>4500</v>
          </cell>
          <cell r="E168" t="str">
            <v>HL</v>
          </cell>
        </row>
        <row r="169">
          <cell r="B169" t="str">
            <v>BMOU4089066</v>
          </cell>
          <cell r="D169" t="str">
            <v>4500</v>
          </cell>
          <cell r="E169" t="str">
            <v>HL</v>
          </cell>
        </row>
        <row r="170">
          <cell r="B170" t="str">
            <v>CPSU6439673</v>
          </cell>
          <cell r="D170" t="str">
            <v>4500</v>
          </cell>
          <cell r="E170" t="str">
            <v>HL</v>
          </cell>
        </row>
        <row r="171">
          <cell r="B171" t="str">
            <v>DFSU6295514</v>
          </cell>
          <cell r="D171" t="str">
            <v>4500</v>
          </cell>
          <cell r="E171" t="str">
            <v>HL</v>
          </cell>
        </row>
        <row r="172">
          <cell r="B172" t="str">
            <v>HLXU8068930</v>
          </cell>
          <cell r="D172" t="str">
            <v>4500</v>
          </cell>
          <cell r="E172" t="str">
            <v>HL</v>
          </cell>
        </row>
        <row r="173">
          <cell r="B173" t="str">
            <v>PCIU8195887</v>
          </cell>
          <cell r="D173" t="str">
            <v>4500</v>
          </cell>
          <cell r="E173" t="str">
            <v>PIL</v>
          </cell>
        </row>
        <row r="174">
          <cell r="B174" t="str">
            <v>BMOU6263808</v>
          </cell>
          <cell r="D174" t="str">
            <v>4500</v>
          </cell>
          <cell r="E174" t="str">
            <v>KMD</v>
          </cell>
        </row>
        <row r="175">
          <cell r="B175" t="str">
            <v>HLXU6414714</v>
          </cell>
          <cell r="C175" t="str">
            <v>- 20'F :</v>
          </cell>
          <cell r="D175" t="str">
            <v>4500</v>
          </cell>
          <cell r="E175" t="str">
            <v>HL</v>
          </cell>
        </row>
        <row r="176">
          <cell r="B176" t="str">
            <v>HLXU8406940</v>
          </cell>
          <cell r="D176" t="str">
            <v>4500</v>
          </cell>
          <cell r="E176" t="str">
            <v>HL</v>
          </cell>
        </row>
        <row r="177">
          <cell r="B177" t="str">
            <v>TCNU7114910</v>
          </cell>
          <cell r="D177" t="str">
            <v>4500</v>
          </cell>
          <cell r="E177" t="str">
            <v>HL</v>
          </cell>
        </row>
        <row r="178">
          <cell r="B178" t="str">
            <v>HLBU1652184</v>
          </cell>
          <cell r="D178" t="str">
            <v>4500</v>
          </cell>
          <cell r="E178" t="str">
            <v>HL</v>
          </cell>
        </row>
        <row r="179">
          <cell r="B179" t="str">
            <v>HLXU6394834</v>
          </cell>
          <cell r="D179" t="str">
            <v>4500</v>
          </cell>
          <cell r="E179" t="str">
            <v>HL</v>
          </cell>
        </row>
        <row r="180">
          <cell r="B180" t="str">
            <v>CAIU8522066</v>
          </cell>
          <cell r="D180" t="str">
            <v>4500</v>
          </cell>
          <cell r="E180" t="str">
            <v>HL</v>
          </cell>
        </row>
        <row r="181">
          <cell r="B181" t="str">
            <v>FSCU9370432</v>
          </cell>
          <cell r="D181" t="str">
            <v>4500</v>
          </cell>
          <cell r="E181" t="str">
            <v>HL</v>
          </cell>
        </row>
        <row r="182">
          <cell r="B182" t="str">
            <v>UACU5619572</v>
          </cell>
          <cell r="D182" t="str">
            <v>4500</v>
          </cell>
          <cell r="E182" t="str">
            <v>HL</v>
          </cell>
        </row>
        <row r="183">
          <cell r="B183" t="str">
            <v>UACU5740970</v>
          </cell>
          <cell r="D183" t="str">
            <v>4500</v>
          </cell>
          <cell r="E183" t="str">
            <v>HL</v>
          </cell>
        </row>
        <row r="184">
          <cell r="B184" t="str">
            <v>TCLU8080654</v>
          </cell>
          <cell r="D184" t="str">
            <v>4500</v>
          </cell>
          <cell r="E184" t="str">
            <v>HL</v>
          </cell>
        </row>
      </sheetData>
      <sheetData sheetId="1" refreshError="1"/>
      <sheetData sheetId="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covered_Sheet1"/>
      <sheetName val="Sheet2"/>
    </sheetNames>
    <sheetDataSet>
      <sheetData sheetId="0" refreshError="1">
        <row r="10">
          <cell r="B10" t="str">
            <v>TGHU9757311</v>
          </cell>
          <cell r="C10" t="str">
            <v>40/96/DC</v>
          </cell>
          <cell r="D10" t="str">
            <v>H</v>
          </cell>
          <cell r="E10" t="str">
            <v>POS</v>
          </cell>
          <cell r="F10" t="str">
            <v>POS</v>
          </cell>
          <cell r="G10">
            <v>41041</v>
          </cell>
          <cell r="H10" t="str">
            <v>HPLCHHPHA00807</v>
          </cell>
          <cell r="I10" t="str">
            <v>H19.0018065-KH</v>
          </cell>
        </row>
        <row r="12">
          <cell r="B12" t="str">
            <v>DRYU2899053</v>
          </cell>
          <cell r="C12" t="str">
            <v>20/86/DC</v>
          </cell>
          <cell r="D12" t="str">
            <v>H</v>
          </cell>
          <cell r="E12" t="str">
            <v>VSC</v>
          </cell>
          <cell r="F12" t="str">
            <v>VSC</v>
          </cell>
          <cell r="G12">
            <v>44109</v>
          </cell>
          <cell r="H12" t="str">
            <v>VS20077670131</v>
          </cell>
          <cell r="I12" t="str">
            <v>VSICO1411399</v>
          </cell>
        </row>
        <row r="14">
          <cell r="B14" t="str">
            <v>DRYU2899351</v>
          </cell>
          <cell r="C14" t="str">
            <v>20/86/DC</v>
          </cell>
          <cell r="D14" t="str">
            <v>H</v>
          </cell>
          <cell r="E14" t="str">
            <v>VSC</v>
          </cell>
          <cell r="F14" t="str">
            <v>VSC</v>
          </cell>
          <cell r="G14">
            <v>44114</v>
          </cell>
          <cell r="I14" t="str">
            <v>039148+19065705</v>
          </cell>
        </row>
        <row r="16">
          <cell r="B16" t="str">
            <v>DRYU2899618</v>
          </cell>
          <cell r="C16" t="str">
            <v>20/86/DC</v>
          </cell>
          <cell r="D16" t="str">
            <v>H</v>
          </cell>
          <cell r="E16" t="str">
            <v>VSC</v>
          </cell>
          <cell r="F16" t="str">
            <v>VSC</v>
          </cell>
          <cell r="G16">
            <v>44104</v>
          </cell>
          <cell r="I16" t="str">
            <v>475707</v>
          </cell>
        </row>
        <row r="18">
          <cell r="B18" t="str">
            <v>DRYU2899639</v>
          </cell>
          <cell r="C18" t="str">
            <v>20/86/DC</v>
          </cell>
          <cell r="D18" t="str">
            <v>H</v>
          </cell>
          <cell r="E18" t="str">
            <v>VSC</v>
          </cell>
          <cell r="F18" t="str">
            <v>VSC</v>
          </cell>
          <cell r="G18">
            <v>44116</v>
          </cell>
          <cell r="I18" t="str">
            <v>0872251</v>
          </cell>
        </row>
        <row r="20">
          <cell r="B20" t="str">
            <v>TCNU7387690</v>
          </cell>
          <cell r="C20" t="str">
            <v>40/96/HC</v>
          </cell>
          <cell r="D20" t="str">
            <v>H</v>
          </cell>
          <cell r="E20" t="str">
            <v>VFC</v>
          </cell>
          <cell r="F20" t="str">
            <v>VFC</v>
          </cell>
          <cell r="G20">
            <v>44107</v>
          </cell>
          <cell r="H20" t="str">
            <v>57</v>
          </cell>
          <cell r="I20" t="str">
            <v>215425</v>
          </cell>
        </row>
        <row r="22">
          <cell r="B22" t="str">
            <v>FCIU7545928</v>
          </cell>
          <cell r="C22" t="str">
            <v>40/96/HC</v>
          </cell>
          <cell r="D22" t="str">
            <v>H</v>
          </cell>
          <cell r="E22" t="str">
            <v>VFC</v>
          </cell>
          <cell r="F22" t="str">
            <v>VFC</v>
          </cell>
          <cell r="G22">
            <v>44116</v>
          </cell>
          <cell r="H22" t="str">
            <v>503</v>
          </cell>
          <cell r="I22" t="str">
            <v>202824</v>
          </cell>
        </row>
        <row r="24">
          <cell r="B24" t="str">
            <v>FCIU7546204</v>
          </cell>
          <cell r="C24" t="str">
            <v>40/96/HC</v>
          </cell>
          <cell r="D24" t="str">
            <v>H</v>
          </cell>
          <cell r="E24" t="str">
            <v>VFC</v>
          </cell>
          <cell r="F24" t="str">
            <v>VFC</v>
          </cell>
          <cell r="G24">
            <v>44109</v>
          </cell>
          <cell r="H24" t="str">
            <v>183</v>
          </cell>
          <cell r="I24" t="str">
            <v>192768</v>
          </cell>
        </row>
        <row r="26">
          <cell r="B26" t="str">
            <v>PSCU3433003</v>
          </cell>
          <cell r="C26" t="str">
            <v>20/86/DC</v>
          </cell>
          <cell r="D26" t="str">
            <v>H</v>
          </cell>
          <cell r="E26" t="str">
            <v>SOC</v>
          </cell>
          <cell r="F26" t="str">
            <v>SOC</v>
          </cell>
          <cell r="G26">
            <v>38518</v>
          </cell>
        </row>
        <row r="28">
          <cell r="B28" t="str">
            <v>POCU4202341</v>
          </cell>
          <cell r="C28" t="str">
            <v>40/86/OT</v>
          </cell>
          <cell r="D28" t="str">
            <v>H</v>
          </cell>
          <cell r="E28" t="str">
            <v>MSK</v>
          </cell>
          <cell r="F28" t="str">
            <v>MSK</v>
          </cell>
          <cell r="G28">
            <v>39733</v>
          </cell>
          <cell r="H28" t="str">
            <v>857138474</v>
          </cell>
          <cell r="I28" t="str">
            <v>150054751-KD</v>
          </cell>
        </row>
        <row r="30">
          <cell r="B30" t="str">
            <v>POCU4204370</v>
          </cell>
          <cell r="C30" t="str">
            <v>40/86/OT</v>
          </cell>
          <cell r="D30" t="str">
            <v>H</v>
          </cell>
          <cell r="E30" t="str">
            <v>MSK</v>
          </cell>
          <cell r="F30" t="str">
            <v>MSK</v>
          </cell>
          <cell r="G30">
            <v>39733</v>
          </cell>
          <cell r="H30" t="str">
            <v>857138474</v>
          </cell>
          <cell r="I30" t="str">
            <v>150054752-KD</v>
          </cell>
        </row>
        <row r="32">
          <cell r="B32" t="str">
            <v>VOSU1807445</v>
          </cell>
          <cell r="C32" t="str">
            <v>20/86/DC</v>
          </cell>
          <cell r="D32" t="str">
            <v>H</v>
          </cell>
          <cell r="E32" t="str">
            <v>VOS</v>
          </cell>
          <cell r="F32" t="str">
            <v>VOS</v>
          </cell>
          <cell r="G32">
            <v>44092</v>
          </cell>
          <cell r="H32" t="str">
            <v>VOSHCM202695</v>
          </cell>
          <cell r="I32" t="str">
            <v>036180</v>
          </cell>
        </row>
        <row r="34">
          <cell r="B34" t="str">
            <v>VOSU1807506</v>
          </cell>
          <cell r="C34" t="str">
            <v>20/86/DC</v>
          </cell>
          <cell r="D34" t="str">
            <v>H</v>
          </cell>
          <cell r="E34" t="str">
            <v>VOS</v>
          </cell>
          <cell r="F34" t="str">
            <v>VOS</v>
          </cell>
          <cell r="G34">
            <v>44115</v>
          </cell>
          <cell r="H34" t="str">
            <v>VOSHCM202999</v>
          </cell>
          <cell r="I34" t="str">
            <v>039092</v>
          </cell>
        </row>
        <row r="36">
          <cell r="B36" t="str">
            <v>VOSU1807532</v>
          </cell>
          <cell r="C36" t="str">
            <v>20/86/DC</v>
          </cell>
          <cell r="D36" t="str">
            <v>H</v>
          </cell>
          <cell r="E36" t="str">
            <v>VOS</v>
          </cell>
          <cell r="F36" t="str">
            <v>VOS</v>
          </cell>
          <cell r="G36">
            <v>44114</v>
          </cell>
          <cell r="I36" t="str">
            <v>032277</v>
          </cell>
        </row>
        <row r="38">
          <cell r="B38" t="str">
            <v>VOSU1807553</v>
          </cell>
          <cell r="C38" t="str">
            <v>20/86/DC</v>
          </cell>
          <cell r="D38" t="str">
            <v>H</v>
          </cell>
          <cell r="E38" t="str">
            <v>VOS</v>
          </cell>
          <cell r="F38" t="str">
            <v>VOS</v>
          </cell>
          <cell r="G38">
            <v>44115</v>
          </cell>
          <cell r="I38" t="str">
            <v>032275</v>
          </cell>
        </row>
        <row r="40">
          <cell r="B40" t="str">
            <v>VOSU1807609</v>
          </cell>
          <cell r="C40" t="str">
            <v>20/86/DC</v>
          </cell>
          <cell r="D40" t="str">
            <v>H</v>
          </cell>
          <cell r="E40" t="str">
            <v>VOS</v>
          </cell>
          <cell r="F40" t="str">
            <v>VOS</v>
          </cell>
          <cell r="G40">
            <v>44109</v>
          </cell>
          <cell r="H40" t="str">
            <v>VOSHCM202951</v>
          </cell>
          <cell r="I40" t="str">
            <v>0830554</v>
          </cell>
        </row>
        <row r="42">
          <cell r="B42" t="str">
            <v>VOSU1807640</v>
          </cell>
          <cell r="C42" t="str">
            <v>20/86/DC</v>
          </cell>
          <cell r="D42" t="str">
            <v>H</v>
          </cell>
          <cell r="E42" t="str">
            <v>VOS</v>
          </cell>
          <cell r="F42" t="str">
            <v>VOS</v>
          </cell>
          <cell r="G42">
            <v>44109</v>
          </cell>
          <cell r="H42" t="str">
            <v>VOSHCM202951</v>
          </cell>
          <cell r="I42" t="str">
            <v>38026</v>
          </cell>
        </row>
        <row r="44">
          <cell r="B44" t="str">
            <v>XTCU4217164</v>
          </cell>
          <cell r="C44" t="str">
            <v>40/96/DC</v>
          </cell>
          <cell r="D44" t="str">
            <v>H</v>
          </cell>
          <cell r="E44" t="str">
            <v>POS</v>
          </cell>
          <cell r="F44" t="str">
            <v>POS</v>
          </cell>
          <cell r="G44">
            <v>40786</v>
          </cell>
          <cell r="H44" t="str">
            <v>HPHKGHPH9A0186</v>
          </cell>
          <cell r="I44" t="str">
            <v>150054765-KD</v>
          </cell>
        </row>
        <row r="46">
          <cell r="B46" t="str">
            <v>YMLU8112377</v>
          </cell>
          <cell r="C46" t="str">
            <v>40/96/HC</v>
          </cell>
          <cell r="D46" t="str">
            <v>H</v>
          </cell>
          <cell r="E46" t="str">
            <v>GLS</v>
          </cell>
          <cell r="F46" t="str">
            <v>GLS</v>
          </cell>
          <cell r="G46">
            <v>44117</v>
          </cell>
          <cell r="I46" t="str">
            <v>1451895</v>
          </cell>
        </row>
        <row r="48">
          <cell r="B48" t="str">
            <v>TRLU9193778</v>
          </cell>
          <cell r="C48" t="str">
            <v>20/86/DC</v>
          </cell>
          <cell r="D48" t="str">
            <v>H</v>
          </cell>
          <cell r="E48" t="str">
            <v>VOS</v>
          </cell>
          <cell r="F48" t="str">
            <v>VOS</v>
          </cell>
          <cell r="G48">
            <v>44100</v>
          </cell>
          <cell r="I48" t="str">
            <v>100878</v>
          </cell>
        </row>
        <row r="50">
          <cell r="B50" t="str">
            <v>GAOU6110182</v>
          </cell>
          <cell r="C50" t="str">
            <v>40/96/HC</v>
          </cell>
          <cell r="D50" t="str">
            <v>H</v>
          </cell>
          <cell r="E50" t="str">
            <v>VFC</v>
          </cell>
          <cell r="F50" t="str">
            <v>VFC</v>
          </cell>
          <cell r="G50">
            <v>44116</v>
          </cell>
          <cell r="H50" t="str">
            <v>09</v>
          </cell>
          <cell r="I50" t="str">
            <v>383111</v>
          </cell>
        </row>
        <row r="52">
          <cell r="B52" t="str">
            <v>GAOU6110217</v>
          </cell>
          <cell r="C52" t="str">
            <v>40/96/HC</v>
          </cell>
          <cell r="D52" t="str">
            <v>H</v>
          </cell>
          <cell r="E52" t="str">
            <v>VFC</v>
          </cell>
          <cell r="F52" t="str">
            <v>VFC</v>
          </cell>
          <cell r="G52">
            <v>44116</v>
          </cell>
          <cell r="H52" t="str">
            <v>503</v>
          </cell>
          <cell r="I52" t="str">
            <v>202998</v>
          </cell>
        </row>
        <row r="54">
          <cell r="B54" t="str">
            <v>GAOU6110310</v>
          </cell>
          <cell r="C54" t="str">
            <v>40/96/HC</v>
          </cell>
          <cell r="D54" t="str">
            <v>H</v>
          </cell>
          <cell r="E54" t="str">
            <v>VFC</v>
          </cell>
          <cell r="F54" t="str">
            <v>VFC</v>
          </cell>
          <cell r="G54">
            <v>44104</v>
          </cell>
          <cell r="H54" t="str">
            <v>07</v>
          </cell>
          <cell r="I54" t="str">
            <v>1817862</v>
          </cell>
        </row>
        <row r="56">
          <cell r="B56" t="str">
            <v>BHCU4967878</v>
          </cell>
          <cell r="C56" t="str">
            <v>40/96/DC</v>
          </cell>
          <cell r="D56" t="str">
            <v>H</v>
          </cell>
          <cell r="E56" t="str">
            <v>POS</v>
          </cell>
          <cell r="F56" t="str">
            <v>POS</v>
          </cell>
          <cell r="G56">
            <v>41013</v>
          </cell>
          <cell r="H56" t="str">
            <v>LAXHPHA05415</v>
          </cell>
          <cell r="I56" t="str">
            <v>H19.0018064-KH</v>
          </cell>
        </row>
        <row r="58">
          <cell r="B58" t="str">
            <v>BHCU4969192</v>
          </cell>
          <cell r="C58" t="str">
            <v>40/96/DC</v>
          </cell>
          <cell r="D58" t="str">
            <v>H</v>
          </cell>
          <cell r="E58" t="str">
            <v>POS</v>
          </cell>
          <cell r="F58" t="str">
            <v>POS</v>
          </cell>
          <cell r="G58">
            <v>40786</v>
          </cell>
          <cell r="H58" t="str">
            <v>HPHKGHPH9A0186</v>
          </cell>
          <cell r="I58" t="str">
            <v>150054763-KD</v>
          </cell>
        </row>
        <row r="60">
          <cell r="B60" t="str">
            <v>GAOU2149252</v>
          </cell>
          <cell r="C60" t="str">
            <v>20/86/DC</v>
          </cell>
          <cell r="D60" t="str">
            <v>H</v>
          </cell>
          <cell r="E60" t="str">
            <v>VFC</v>
          </cell>
          <cell r="F60" t="str">
            <v>VFC</v>
          </cell>
          <cell r="G60">
            <v>44116</v>
          </cell>
          <cell r="H60" t="str">
            <v>39</v>
          </cell>
          <cell r="I60" t="str">
            <v>202941</v>
          </cell>
        </row>
        <row r="62">
          <cell r="B62" t="str">
            <v>GAOU2149416</v>
          </cell>
          <cell r="C62" t="str">
            <v>20/86/DC</v>
          </cell>
          <cell r="D62" t="str">
            <v>H</v>
          </cell>
          <cell r="E62" t="str">
            <v>VFC</v>
          </cell>
          <cell r="F62" t="str">
            <v>VFC</v>
          </cell>
          <cell r="G62">
            <v>44113</v>
          </cell>
          <cell r="H62" t="str">
            <v>45</v>
          </cell>
          <cell r="I62" t="str">
            <v>192769</v>
          </cell>
        </row>
        <row r="64">
          <cell r="B64" t="str">
            <v>GAOU2149421</v>
          </cell>
          <cell r="C64" t="str">
            <v>20/86/DC</v>
          </cell>
          <cell r="D64" t="str">
            <v>H</v>
          </cell>
          <cell r="E64" t="str">
            <v>VFC</v>
          </cell>
          <cell r="F64" t="str">
            <v>VFC</v>
          </cell>
          <cell r="G64">
            <v>44114</v>
          </cell>
          <cell r="I64" t="str">
            <v>940764</v>
          </cell>
        </row>
        <row r="66">
          <cell r="B66" t="str">
            <v>GAOU2149442</v>
          </cell>
          <cell r="C66" t="str">
            <v>20/86/DC</v>
          </cell>
          <cell r="D66" t="str">
            <v>H</v>
          </cell>
          <cell r="E66" t="str">
            <v>VFC</v>
          </cell>
          <cell r="F66" t="str">
            <v>VFC</v>
          </cell>
          <cell r="G66">
            <v>44111</v>
          </cell>
          <cell r="I66" t="str">
            <v>310136</v>
          </cell>
        </row>
        <row r="68">
          <cell r="B68" t="str">
            <v>GAOU2149463</v>
          </cell>
          <cell r="C68" t="str">
            <v>20/86/DC</v>
          </cell>
          <cell r="D68" t="str">
            <v>H</v>
          </cell>
          <cell r="E68" t="str">
            <v>VFC</v>
          </cell>
          <cell r="F68" t="str">
            <v>VFC</v>
          </cell>
          <cell r="G68">
            <v>44116</v>
          </cell>
          <cell r="H68" t="str">
            <v>39</v>
          </cell>
          <cell r="I68" t="str">
            <v>192615</v>
          </cell>
        </row>
        <row r="70">
          <cell r="B70" t="str">
            <v>GAOU6458835</v>
          </cell>
          <cell r="C70" t="str">
            <v>40/96/HC</v>
          </cell>
          <cell r="D70" t="str">
            <v>H</v>
          </cell>
          <cell r="E70" t="str">
            <v>GLS</v>
          </cell>
          <cell r="F70" t="str">
            <v>GLS</v>
          </cell>
          <cell r="G70">
            <v>44117</v>
          </cell>
          <cell r="I70" t="str">
            <v>327974</v>
          </cell>
        </row>
        <row r="72">
          <cell r="B72" t="str">
            <v>CAIU4383656</v>
          </cell>
          <cell r="C72" t="str">
            <v>40/96/HC</v>
          </cell>
          <cell r="D72" t="str">
            <v>H</v>
          </cell>
          <cell r="E72" t="str">
            <v>VSC</v>
          </cell>
          <cell r="F72" t="str">
            <v>VSC</v>
          </cell>
          <cell r="G72">
            <v>44117</v>
          </cell>
          <cell r="I72" t="str">
            <v>1435549</v>
          </cell>
        </row>
        <row r="74">
          <cell r="B74" t="str">
            <v>CAIU4523001</v>
          </cell>
          <cell r="C74" t="str">
            <v>40/96/HC</v>
          </cell>
          <cell r="D74" t="str">
            <v>H</v>
          </cell>
          <cell r="E74" t="str">
            <v>VOS</v>
          </cell>
          <cell r="F74" t="str">
            <v>VOS</v>
          </cell>
          <cell r="G74">
            <v>44113</v>
          </cell>
          <cell r="H74" t="str">
            <v>VOSHCM203014</v>
          </cell>
          <cell r="I74" t="str">
            <v>0035327</v>
          </cell>
        </row>
        <row r="76">
          <cell r="B76" t="str">
            <v>CAIU4931364</v>
          </cell>
          <cell r="C76" t="str">
            <v>40/96/HC</v>
          </cell>
          <cell r="D76" t="str">
            <v>H</v>
          </cell>
          <cell r="E76" t="str">
            <v>VSC</v>
          </cell>
          <cell r="F76" t="str">
            <v>VSC</v>
          </cell>
          <cell r="G76">
            <v>44114</v>
          </cell>
          <cell r="I76" t="str">
            <v>132922</v>
          </cell>
        </row>
        <row r="78">
          <cell r="B78" t="str">
            <v>DRYU3091516</v>
          </cell>
          <cell r="C78" t="str">
            <v>20/86/DC</v>
          </cell>
          <cell r="D78" t="str">
            <v>H</v>
          </cell>
          <cell r="E78" t="str">
            <v>VSC</v>
          </cell>
          <cell r="F78" t="str">
            <v>VSC</v>
          </cell>
          <cell r="G78">
            <v>44116</v>
          </cell>
          <cell r="I78" t="str">
            <v>3800606</v>
          </cell>
        </row>
        <row r="80">
          <cell r="B80" t="str">
            <v>DRYU3091521</v>
          </cell>
          <cell r="C80" t="str">
            <v>20/86/DC</v>
          </cell>
          <cell r="D80" t="str">
            <v>H</v>
          </cell>
          <cell r="E80" t="str">
            <v>VSC</v>
          </cell>
          <cell r="F80" t="str">
            <v>VSC</v>
          </cell>
          <cell r="G80">
            <v>44115</v>
          </cell>
          <cell r="I80" t="str">
            <v>0884006</v>
          </cell>
        </row>
        <row r="82">
          <cell r="B82" t="str">
            <v>DRYU3091624</v>
          </cell>
          <cell r="C82" t="str">
            <v>20/86/DC</v>
          </cell>
          <cell r="D82" t="str">
            <v>H</v>
          </cell>
          <cell r="E82" t="str">
            <v>VSC</v>
          </cell>
          <cell r="F82" t="str">
            <v>VSC</v>
          </cell>
          <cell r="G82">
            <v>44116</v>
          </cell>
          <cell r="I82" t="str">
            <v>28214420</v>
          </cell>
        </row>
        <row r="84">
          <cell r="B84" t="str">
            <v>DRYU3091840</v>
          </cell>
          <cell r="C84" t="str">
            <v>20/86/DC</v>
          </cell>
          <cell r="D84" t="str">
            <v>H</v>
          </cell>
          <cell r="E84" t="str">
            <v>VSC</v>
          </cell>
          <cell r="F84" t="str">
            <v>VSC</v>
          </cell>
          <cell r="G84">
            <v>44114</v>
          </cell>
          <cell r="H84" t="str">
            <v>VS20026770110</v>
          </cell>
          <cell r="I84" t="str">
            <v>GLS1874349</v>
          </cell>
        </row>
        <row r="86">
          <cell r="B86" t="str">
            <v>DRYU3091938</v>
          </cell>
          <cell r="C86" t="str">
            <v>20/86/DC</v>
          </cell>
          <cell r="D86" t="str">
            <v>H</v>
          </cell>
          <cell r="E86" t="str">
            <v>VSC</v>
          </cell>
          <cell r="F86" t="str">
            <v>VSC</v>
          </cell>
          <cell r="G86">
            <v>44116</v>
          </cell>
          <cell r="I86" t="str">
            <v>1088115</v>
          </cell>
        </row>
        <row r="88">
          <cell r="B88" t="str">
            <v>DRYU3091943</v>
          </cell>
          <cell r="C88" t="str">
            <v>20/86/DC</v>
          </cell>
          <cell r="D88" t="str">
            <v>H</v>
          </cell>
          <cell r="E88" t="str">
            <v>VSC</v>
          </cell>
          <cell r="F88" t="str">
            <v>VSC</v>
          </cell>
          <cell r="G88">
            <v>44115</v>
          </cell>
          <cell r="I88" t="str">
            <v>032319</v>
          </cell>
        </row>
        <row r="90">
          <cell r="B90" t="str">
            <v>DRYU3092132</v>
          </cell>
          <cell r="C90" t="str">
            <v>20/86/DC</v>
          </cell>
          <cell r="D90" t="str">
            <v>H</v>
          </cell>
          <cell r="E90" t="str">
            <v>VSC</v>
          </cell>
          <cell r="F90" t="str">
            <v>VSC</v>
          </cell>
          <cell r="G90">
            <v>44113</v>
          </cell>
          <cell r="I90" t="str">
            <v>1303178</v>
          </cell>
        </row>
        <row r="92">
          <cell r="B92" t="str">
            <v>VOSU1810921</v>
          </cell>
          <cell r="C92" t="str">
            <v>20/86/DC</v>
          </cell>
          <cell r="D92" t="str">
            <v>H</v>
          </cell>
          <cell r="E92" t="str">
            <v>VOS</v>
          </cell>
          <cell r="F92" t="str">
            <v>VOS</v>
          </cell>
          <cell r="G92">
            <v>44115</v>
          </cell>
          <cell r="I92" t="str">
            <v>039056</v>
          </cell>
        </row>
        <row r="94">
          <cell r="B94" t="str">
            <v>VOSU1810984</v>
          </cell>
          <cell r="C94" t="str">
            <v>20/86/DC</v>
          </cell>
          <cell r="D94" t="str">
            <v>H</v>
          </cell>
          <cell r="E94" t="str">
            <v>VOS</v>
          </cell>
          <cell r="F94" t="str">
            <v>VOS</v>
          </cell>
          <cell r="G94">
            <v>44116</v>
          </cell>
          <cell r="I94" t="str">
            <v>297757</v>
          </cell>
        </row>
        <row r="96">
          <cell r="B96" t="str">
            <v>DRYU9703579</v>
          </cell>
          <cell r="C96" t="str">
            <v>40/96/HC</v>
          </cell>
          <cell r="D96" t="str">
            <v>H</v>
          </cell>
          <cell r="E96" t="str">
            <v>VFC</v>
          </cell>
          <cell r="F96" t="str">
            <v>VFC</v>
          </cell>
          <cell r="G96">
            <v>44109</v>
          </cell>
          <cell r="H96" t="str">
            <v>222</v>
          </cell>
          <cell r="I96" t="str">
            <v>192714</v>
          </cell>
        </row>
        <row r="98">
          <cell r="B98" t="str">
            <v>DRYU9703624</v>
          </cell>
          <cell r="C98" t="str">
            <v>40/96/HC</v>
          </cell>
          <cell r="D98" t="str">
            <v>H</v>
          </cell>
          <cell r="E98" t="str">
            <v>VFC</v>
          </cell>
          <cell r="F98" t="str">
            <v>VFC</v>
          </cell>
          <cell r="G98">
            <v>44116</v>
          </cell>
          <cell r="H98" t="str">
            <v>55</v>
          </cell>
          <cell r="I98" t="str">
            <v>1917</v>
          </cell>
        </row>
        <row r="100">
          <cell r="B100" t="str">
            <v>DRYU9703645</v>
          </cell>
          <cell r="C100" t="str">
            <v>40/96/HC</v>
          </cell>
          <cell r="D100" t="str">
            <v>H</v>
          </cell>
          <cell r="E100" t="str">
            <v>VFC</v>
          </cell>
          <cell r="F100" t="str">
            <v>VFC</v>
          </cell>
          <cell r="G100">
            <v>44116</v>
          </cell>
          <cell r="H100" t="str">
            <v>482</v>
          </cell>
          <cell r="I100" t="str">
            <v>202940</v>
          </cell>
        </row>
        <row r="102">
          <cell r="B102" t="str">
            <v>DRYU9703671</v>
          </cell>
          <cell r="C102" t="str">
            <v>40/96/HC</v>
          </cell>
          <cell r="D102" t="str">
            <v>H</v>
          </cell>
          <cell r="E102" t="str">
            <v>VFC</v>
          </cell>
          <cell r="F102" t="str">
            <v>VFC</v>
          </cell>
          <cell r="G102">
            <v>44104</v>
          </cell>
          <cell r="H102" t="str">
            <v>07</v>
          </cell>
          <cell r="I102" t="str">
            <v>VFC306150</v>
          </cell>
        </row>
        <row r="104">
          <cell r="B104" t="str">
            <v>DRYU9703769</v>
          </cell>
          <cell r="C104" t="str">
            <v>40/96/HC</v>
          </cell>
          <cell r="D104" t="str">
            <v>H</v>
          </cell>
          <cell r="E104" t="str">
            <v>VFC</v>
          </cell>
          <cell r="F104" t="str">
            <v>VFC</v>
          </cell>
          <cell r="G104">
            <v>44107</v>
          </cell>
          <cell r="H104" t="str">
            <v>01</v>
          </cell>
          <cell r="I104" t="str">
            <v>HAL403236</v>
          </cell>
        </row>
        <row r="106">
          <cell r="B106" t="str">
            <v>DRYU9703774</v>
          </cell>
          <cell r="C106" t="str">
            <v>40/96/HC</v>
          </cell>
          <cell r="D106" t="str">
            <v>H</v>
          </cell>
          <cell r="E106" t="str">
            <v>VFC</v>
          </cell>
          <cell r="F106" t="str">
            <v>VFC</v>
          </cell>
          <cell r="G106">
            <v>44115</v>
          </cell>
          <cell r="I106" t="str">
            <v>395381</v>
          </cell>
        </row>
        <row r="108">
          <cell r="B108" t="str">
            <v>DRYU9703795</v>
          </cell>
          <cell r="C108" t="str">
            <v>40/96/HC</v>
          </cell>
          <cell r="D108" t="str">
            <v>H</v>
          </cell>
          <cell r="E108" t="str">
            <v>VFC</v>
          </cell>
          <cell r="F108" t="str">
            <v>VFC</v>
          </cell>
          <cell r="G108">
            <v>44107</v>
          </cell>
          <cell r="H108" t="str">
            <v>01</v>
          </cell>
          <cell r="I108" t="str">
            <v>HHH00688</v>
          </cell>
        </row>
        <row r="110">
          <cell r="B110" t="str">
            <v>ILSU2014690</v>
          </cell>
          <cell r="C110" t="str">
            <v>20/86/DC</v>
          </cell>
          <cell r="D110" t="str">
            <v>H</v>
          </cell>
          <cell r="E110" t="str">
            <v>ACL</v>
          </cell>
          <cell r="F110" t="str">
            <v>SSL</v>
          </cell>
          <cell r="G110">
            <v>39918</v>
          </cell>
          <cell r="H110" t="str">
            <v>CJ8800</v>
          </cell>
          <cell r="I110" t="str">
            <v>150054755-KD</v>
          </cell>
        </row>
        <row r="112">
          <cell r="B112" t="str">
            <v>TCNU6024480</v>
          </cell>
          <cell r="C112" t="str">
            <v>40/96/HC</v>
          </cell>
          <cell r="D112" t="str">
            <v>H</v>
          </cell>
          <cell r="E112" t="str">
            <v>VSC</v>
          </cell>
          <cell r="F112" t="str">
            <v>VSC</v>
          </cell>
          <cell r="G112">
            <v>44116</v>
          </cell>
          <cell r="I112" t="str">
            <v>0905400</v>
          </cell>
        </row>
        <row r="114">
          <cell r="B114" t="str">
            <v>TCNU6058366</v>
          </cell>
          <cell r="C114" t="str">
            <v>40/86/DC</v>
          </cell>
          <cell r="D114" t="str">
            <v>H</v>
          </cell>
          <cell r="E114" t="str">
            <v>VOS</v>
          </cell>
          <cell r="F114" t="str">
            <v>VOS</v>
          </cell>
          <cell r="G114">
            <v>44117</v>
          </cell>
          <cell r="I114" t="str">
            <v>28179107</v>
          </cell>
        </row>
        <row r="116">
          <cell r="B116" t="str">
            <v>VOSU1806310</v>
          </cell>
          <cell r="C116" t="str">
            <v>20/86/DC</v>
          </cell>
          <cell r="D116" t="str">
            <v>H</v>
          </cell>
          <cell r="E116" t="str">
            <v>VOS</v>
          </cell>
          <cell r="F116" t="str">
            <v>VOS</v>
          </cell>
          <cell r="G116">
            <v>44116</v>
          </cell>
          <cell r="I116" t="str">
            <v>28237940</v>
          </cell>
        </row>
        <row r="118">
          <cell r="B118" t="str">
            <v>VOSU1806460</v>
          </cell>
          <cell r="C118" t="str">
            <v>20/86/DC</v>
          </cell>
          <cell r="D118" t="str">
            <v>H</v>
          </cell>
          <cell r="E118" t="str">
            <v>VOS</v>
          </cell>
          <cell r="F118" t="str">
            <v>VOS</v>
          </cell>
          <cell r="G118">
            <v>44092</v>
          </cell>
          <cell r="I118" t="str">
            <v>037557</v>
          </cell>
        </row>
        <row r="120">
          <cell r="B120" t="str">
            <v>VOSU1806541</v>
          </cell>
          <cell r="C120" t="str">
            <v>20/86/DC</v>
          </cell>
          <cell r="D120" t="str">
            <v>H</v>
          </cell>
          <cell r="E120" t="str">
            <v>VOS</v>
          </cell>
          <cell r="F120" t="str">
            <v>VOS</v>
          </cell>
          <cell r="G120">
            <v>44114</v>
          </cell>
          <cell r="I120" t="str">
            <v>28207774</v>
          </cell>
        </row>
        <row r="122">
          <cell r="B122" t="str">
            <v>VOSU1806623</v>
          </cell>
          <cell r="C122" t="str">
            <v>20/86/DC</v>
          </cell>
          <cell r="D122" t="str">
            <v>H</v>
          </cell>
          <cell r="E122" t="str">
            <v>VOS</v>
          </cell>
          <cell r="F122" t="str">
            <v>VOS</v>
          </cell>
          <cell r="G122">
            <v>44113</v>
          </cell>
          <cell r="H122" t="str">
            <v>VOSHCM202999</v>
          </cell>
          <cell r="I122" t="str">
            <v>KHOA CH</v>
          </cell>
        </row>
        <row r="124">
          <cell r="B124" t="str">
            <v>TRHU3250430</v>
          </cell>
          <cell r="C124" t="str">
            <v>20/86/DC</v>
          </cell>
          <cell r="D124" t="str">
            <v>H</v>
          </cell>
          <cell r="E124" t="str">
            <v>VSC</v>
          </cell>
          <cell r="F124" t="str">
            <v>VSC</v>
          </cell>
          <cell r="G124">
            <v>44117</v>
          </cell>
          <cell r="I124" t="str">
            <v>00789</v>
          </cell>
        </row>
        <row r="126">
          <cell r="B126" t="str">
            <v>DRYU3044387</v>
          </cell>
          <cell r="C126" t="str">
            <v>20/86/DC</v>
          </cell>
          <cell r="D126" t="str">
            <v>H</v>
          </cell>
          <cell r="E126" t="str">
            <v>VSC</v>
          </cell>
          <cell r="F126" t="str">
            <v>VSC</v>
          </cell>
          <cell r="G126">
            <v>44109</v>
          </cell>
          <cell r="H126" t="str">
            <v>VS20077670065</v>
          </cell>
          <cell r="I126" t="str">
            <v>1504892</v>
          </cell>
        </row>
        <row r="128">
          <cell r="B128" t="str">
            <v>DRYU3044495</v>
          </cell>
          <cell r="C128" t="str">
            <v>20/86/DC</v>
          </cell>
          <cell r="D128" t="str">
            <v>H</v>
          </cell>
          <cell r="E128" t="str">
            <v>VSC</v>
          </cell>
          <cell r="F128" t="str">
            <v>VSC</v>
          </cell>
          <cell r="G128">
            <v>44114</v>
          </cell>
          <cell r="H128" t="str">
            <v>VS20026770068</v>
          </cell>
          <cell r="I128" t="str">
            <v>1514170</v>
          </cell>
        </row>
        <row r="130">
          <cell r="B130" t="str">
            <v>DRYU3044690</v>
          </cell>
          <cell r="C130" t="str">
            <v>20/86/DC</v>
          </cell>
          <cell r="D130" t="str">
            <v>H</v>
          </cell>
          <cell r="E130" t="str">
            <v>VSC</v>
          </cell>
          <cell r="F130" t="str">
            <v>VSC</v>
          </cell>
          <cell r="G130">
            <v>44111</v>
          </cell>
          <cell r="I130" t="str">
            <v>1302063</v>
          </cell>
        </row>
        <row r="132">
          <cell r="B132" t="str">
            <v>DRYU3044704</v>
          </cell>
          <cell r="C132" t="str">
            <v>20/86/DC</v>
          </cell>
          <cell r="D132" t="str">
            <v>H</v>
          </cell>
          <cell r="E132" t="str">
            <v>VSC</v>
          </cell>
          <cell r="F132" t="str">
            <v>VSC</v>
          </cell>
          <cell r="G132">
            <v>44116</v>
          </cell>
          <cell r="I132" t="str">
            <v>28221044</v>
          </cell>
        </row>
        <row r="134">
          <cell r="B134" t="str">
            <v>51R14725</v>
          </cell>
          <cell r="C134" t="str">
            <v>20/86/DC</v>
          </cell>
          <cell r="D134" t="str">
            <v>H</v>
          </cell>
          <cell r="E134" t="str">
            <v>VFC</v>
          </cell>
          <cell r="F134" t="str">
            <v>SOC</v>
          </cell>
          <cell r="G134">
            <v>43382</v>
          </cell>
          <cell r="H134" t="str">
            <v>332</v>
          </cell>
        </row>
        <row r="136">
          <cell r="B136" t="str">
            <v>51R16026</v>
          </cell>
          <cell r="C136" t="str">
            <v>20/86/DC</v>
          </cell>
          <cell r="D136" t="str">
            <v>H</v>
          </cell>
          <cell r="E136" t="str">
            <v>VFC</v>
          </cell>
          <cell r="F136" t="str">
            <v>SOC</v>
          </cell>
          <cell r="G136">
            <v>43382</v>
          </cell>
          <cell r="H136" t="str">
            <v>332</v>
          </cell>
        </row>
        <row r="138">
          <cell r="B138" t="str">
            <v>DRYU9677593</v>
          </cell>
          <cell r="C138" t="str">
            <v>40/96/HC</v>
          </cell>
          <cell r="D138" t="str">
            <v>H</v>
          </cell>
          <cell r="E138" t="str">
            <v>VFC</v>
          </cell>
          <cell r="F138" t="str">
            <v>VFC</v>
          </cell>
          <cell r="G138">
            <v>44099</v>
          </cell>
          <cell r="H138" t="str">
            <v>07</v>
          </cell>
          <cell r="I138" t="str">
            <v>172238</v>
          </cell>
        </row>
        <row r="140">
          <cell r="B140" t="str">
            <v>DRYU9677612</v>
          </cell>
          <cell r="C140" t="str">
            <v>40/96/HC</v>
          </cell>
          <cell r="D140" t="str">
            <v>H</v>
          </cell>
          <cell r="E140" t="str">
            <v>VFC</v>
          </cell>
          <cell r="F140" t="str">
            <v>VFC</v>
          </cell>
          <cell r="G140">
            <v>44107</v>
          </cell>
          <cell r="H140" t="str">
            <v>01</v>
          </cell>
          <cell r="I140" t="str">
            <v>AC-050055</v>
          </cell>
        </row>
        <row r="142">
          <cell r="B142" t="str">
            <v>DRYU9665566</v>
          </cell>
          <cell r="C142" t="str">
            <v>40/96/HC</v>
          </cell>
          <cell r="D142" t="str">
            <v>H</v>
          </cell>
          <cell r="E142" t="str">
            <v>VFC</v>
          </cell>
          <cell r="F142" t="str">
            <v>VFC</v>
          </cell>
          <cell r="G142">
            <v>44107</v>
          </cell>
          <cell r="H142" t="str">
            <v>01</v>
          </cell>
          <cell r="I142" t="str">
            <v>00267</v>
          </cell>
        </row>
        <row r="144">
          <cell r="B144" t="str">
            <v>DRYU9089199</v>
          </cell>
          <cell r="C144" t="str">
            <v>40/96/HC</v>
          </cell>
          <cell r="D144" t="str">
            <v>H</v>
          </cell>
          <cell r="E144" t="str">
            <v>VFC</v>
          </cell>
          <cell r="F144" t="str">
            <v>VFC</v>
          </cell>
          <cell r="G144">
            <v>44116</v>
          </cell>
          <cell r="H144" t="str">
            <v>503</v>
          </cell>
          <cell r="I144" t="str">
            <v>203975</v>
          </cell>
        </row>
        <row r="146">
          <cell r="B146" t="str">
            <v>DRYU9089898</v>
          </cell>
          <cell r="C146" t="str">
            <v>40/96/HC</v>
          </cell>
          <cell r="D146" t="str">
            <v>H</v>
          </cell>
          <cell r="E146" t="str">
            <v>VFC</v>
          </cell>
          <cell r="F146" t="str">
            <v>VFC</v>
          </cell>
          <cell r="G146">
            <v>44101</v>
          </cell>
          <cell r="H146" t="str">
            <v>392</v>
          </cell>
          <cell r="I146" t="str">
            <v>212205</v>
          </cell>
        </row>
        <row r="148">
          <cell r="B148" t="str">
            <v>DRYU9091241</v>
          </cell>
          <cell r="C148" t="str">
            <v>40/96/HC</v>
          </cell>
          <cell r="D148" t="str">
            <v>H</v>
          </cell>
          <cell r="E148" t="str">
            <v>GLS</v>
          </cell>
          <cell r="F148" t="str">
            <v>GLS</v>
          </cell>
          <cell r="G148">
            <v>44116</v>
          </cell>
          <cell r="I148" t="str">
            <v>1842516</v>
          </cell>
        </row>
        <row r="150">
          <cell r="B150" t="str">
            <v>GAOU6101719</v>
          </cell>
          <cell r="C150" t="str">
            <v>40/96/HC</v>
          </cell>
          <cell r="D150" t="str">
            <v>H</v>
          </cell>
          <cell r="E150" t="str">
            <v>VFC</v>
          </cell>
          <cell r="F150" t="str">
            <v>VFC</v>
          </cell>
          <cell r="G150">
            <v>44116</v>
          </cell>
          <cell r="H150" t="str">
            <v>09</v>
          </cell>
          <cell r="I150" t="str">
            <v>383112</v>
          </cell>
        </row>
        <row r="152">
          <cell r="B152" t="str">
            <v>GAOU6101914</v>
          </cell>
          <cell r="C152" t="str">
            <v>40/96/HC</v>
          </cell>
          <cell r="D152" t="str">
            <v>H</v>
          </cell>
          <cell r="E152" t="str">
            <v>VFC</v>
          </cell>
          <cell r="F152" t="str">
            <v>VFC</v>
          </cell>
          <cell r="G152">
            <v>44116</v>
          </cell>
          <cell r="H152" t="str">
            <v>07</v>
          </cell>
          <cell r="I152" t="str">
            <v>384898</v>
          </cell>
        </row>
        <row r="154">
          <cell r="B154" t="str">
            <v>DRYU9677649</v>
          </cell>
          <cell r="C154" t="str">
            <v>40/96/HC</v>
          </cell>
          <cell r="D154" t="str">
            <v>H</v>
          </cell>
          <cell r="E154" t="str">
            <v>VFC</v>
          </cell>
          <cell r="F154" t="str">
            <v>VFC</v>
          </cell>
          <cell r="G154">
            <v>44116</v>
          </cell>
          <cell r="H154" t="str">
            <v>07</v>
          </cell>
          <cell r="I154" t="str">
            <v>384867</v>
          </cell>
        </row>
        <row r="156">
          <cell r="B156" t="str">
            <v>DRYU9677675</v>
          </cell>
          <cell r="C156" t="str">
            <v>40/96/HC</v>
          </cell>
          <cell r="D156" t="str">
            <v>H</v>
          </cell>
          <cell r="E156" t="str">
            <v>VFC</v>
          </cell>
          <cell r="F156" t="str">
            <v>VFC</v>
          </cell>
          <cell r="G156">
            <v>44117</v>
          </cell>
          <cell r="I156" t="str">
            <v>309894</v>
          </cell>
        </row>
        <row r="158">
          <cell r="B158" t="str">
            <v>DRYU9677778</v>
          </cell>
          <cell r="C158" t="str">
            <v>40/96/HC</v>
          </cell>
          <cell r="D158" t="str">
            <v>H</v>
          </cell>
          <cell r="E158" t="str">
            <v>VFC</v>
          </cell>
          <cell r="F158" t="str">
            <v>VFC</v>
          </cell>
          <cell r="G158">
            <v>44116</v>
          </cell>
          <cell r="H158" t="str">
            <v>503</v>
          </cell>
          <cell r="I158" t="str">
            <v>203940</v>
          </cell>
        </row>
        <row r="160">
          <cell r="B160" t="str">
            <v>DRYU9677783</v>
          </cell>
          <cell r="C160" t="str">
            <v>40/96/HC</v>
          </cell>
          <cell r="D160" t="str">
            <v>H</v>
          </cell>
          <cell r="E160" t="str">
            <v>VFC</v>
          </cell>
          <cell r="F160" t="str">
            <v>VFC</v>
          </cell>
          <cell r="G160">
            <v>44107</v>
          </cell>
          <cell r="H160" t="str">
            <v>01</v>
          </cell>
          <cell r="I160" t="str">
            <v>370264</v>
          </cell>
        </row>
        <row r="162">
          <cell r="B162" t="str">
            <v>DRYU9675029</v>
          </cell>
          <cell r="C162" t="str">
            <v>40/96/HC</v>
          </cell>
          <cell r="D162" t="str">
            <v>H</v>
          </cell>
          <cell r="E162" t="str">
            <v>VFC</v>
          </cell>
          <cell r="F162" t="str">
            <v>VFC</v>
          </cell>
          <cell r="G162">
            <v>44116</v>
          </cell>
          <cell r="H162" t="str">
            <v>03</v>
          </cell>
          <cell r="I162" t="str">
            <v>VFC295010</v>
          </cell>
        </row>
        <row r="164">
          <cell r="B164" t="str">
            <v>DRYU9677130</v>
          </cell>
          <cell r="C164" t="str">
            <v>40/96/HC</v>
          </cell>
          <cell r="D164" t="str">
            <v>H</v>
          </cell>
          <cell r="E164" t="str">
            <v>VFC</v>
          </cell>
          <cell r="F164" t="str">
            <v>VFC</v>
          </cell>
          <cell r="G164">
            <v>44117</v>
          </cell>
          <cell r="I164" t="str">
            <v>298321</v>
          </cell>
        </row>
        <row r="166">
          <cell r="B166" t="str">
            <v>DRYU9677145</v>
          </cell>
          <cell r="C166" t="str">
            <v>40/96/HC</v>
          </cell>
          <cell r="D166" t="str">
            <v>H</v>
          </cell>
          <cell r="E166" t="str">
            <v>VFC</v>
          </cell>
          <cell r="F166" t="str">
            <v>VFC</v>
          </cell>
          <cell r="G166">
            <v>44116</v>
          </cell>
          <cell r="H166" t="str">
            <v>03</v>
          </cell>
          <cell r="I166" t="str">
            <v>AC-085025</v>
          </cell>
        </row>
        <row r="168">
          <cell r="B168" t="str">
            <v>DRYU9677150</v>
          </cell>
          <cell r="C168" t="str">
            <v>40/96/HC</v>
          </cell>
          <cell r="D168" t="str">
            <v>H</v>
          </cell>
          <cell r="E168" t="str">
            <v>VFC</v>
          </cell>
          <cell r="F168" t="str">
            <v>VFC</v>
          </cell>
          <cell r="G168">
            <v>44107</v>
          </cell>
          <cell r="H168" t="str">
            <v>01</v>
          </cell>
          <cell r="I168" t="str">
            <v>407421</v>
          </cell>
        </row>
        <row r="170">
          <cell r="B170" t="str">
            <v>DRYU9677248</v>
          </cell>
          <cell r="C170" t="str">
            <v>40/96/HC</v>
          </cell>
          <cell r="D170" t="str">
            <v>H</v>
          </cell>
          <cell r="E170" t="str">
            <v>VFC</v>
          </cell>
          <cell r="F170" t="str">
            <v>VFC</v>
          </cell>
          <cell r="G170">
            <v>44116</v>
          </cell>
          <cell r="I170" t="str">
            <v>1438796</v>
          </cell>
        </row>
        <row r="172">
          <cell r="B172" t="str">
            <v>DRYU9677253</v>
          </cell>
          <cell r="C172" t="str">
            <v>40/96/HC</v>
          </cell>
          <cell r="D172" t="str">
            <v>H</v>
          </cell>
          <cell r="E172" t="str">
            <v>VFC</v>
          </cell>
          <cell r="F172" t="str">
            <v>VFC</v>
          </cell>
          <cell r="G172">
            <v>44107</v>
          </cell>
          <cell r="H172" t="str">
            <v>01</v>
          </cell>
          <cell r="I172" t="str">
            <v>HAL407435</v>
          </cell>
        </row>
        <row r="174">
          <cell r="B174" t="str">
            <v>BMOU4693100</v>
          </cell>
          <cell r="C174" t="str">
            <v>40/96/DC</v>
          </cell>
          <cell r="D174" t="str">
            <v>H</v>
          </cell>
          <cell r="E174" t="str">
            <v>HA</v>
          </cell>
          <cell r="F174" t="str">
            <v>NSS</v>
          </cell>
          <cell r="G174">
            <v>41495</v>
          </cell>
          <cell r="H174" t="str">
            <v>NSSLPCCDB3315750</v>
          </cell>
          <cell r="I174" t="str">
            <v>607689</v>
          </cell>
        </row>
        <row r="176">
          <cell r="B176" t="str">
            <v>BMOU4760066</v>
          </cell>
          <cell r="C176" t="str">
            <v>40/96/DC</v>
          </cell>
          <cell r="D176" t="str">
            <v>H</v>
          </cell>
          <cell r="E176" t="str">
            <v>HA</v>
          </cell>
          <cell r="F176" t="str">
            <v>HA</v>
          </cell>
          <cell r="G176">
            <v>40723</v>
          </cell>
          <cell r="H176" t="str">
            <v>HASL0251D6BCW64</v>
          </cell>
          <cell r="I176" t="str">
            <v>150054721-KD</v>
          </cell>
        </row>
        <row r="178">
          <cell r="B178" t="str">
            <v>TCNU7909603</v>
          </cell>
          <cell r="C178" t="str">
            <v>40/96/HC</v>
          </cell>
          <cell r="D178" t="str">
            <v>H</v>
          </cell>
          <cell r="E178" t="str">
            <v>VSC</v>
          </cell>
          <cell r="F178" t="str">
            <v>VSC</v>
          </cell>
          <cell r="G178">
            <v>44117</v>
          </cell>
          <cell r="I178" t="str">
            <v>1439014</v>
          </cell>
        </row>
        <row r="180">
          <cell r="B180" t="str">
            <v>TCNU7936390</v>
          </cell>
          <cell r="C180" t="str">
            <v>40/96/DC</v>
          </cell>
          <cell r="D180" t="str">
            <v>H</v>
          </cell>
          <cell r="E180" t="str">
            <v>RCL</v>
          </cell>
          <cell r="F180" t="str">
            <v>GCL</v>
          </cell>
          <cell r="G180">
            <v>40803</v>
          </cell>
          <cell r="H180" t="str">
            <v>GSB11017775</v>
          </cell>
          <cell r="I180" t="str">
            <v>150054772-KD</v>
          </cell>
        </row>
        <row r="182">
          <cell r="B182" t="str">
            <v>TCNU7957880</v>
          </cell>
          <cell r="C182" t="str">
            <v>40/96/HC</v>
          </cell>
          <cell r="D182" t="str">
            <v>H</v>
          </cell>
          <cell r="E182" t="str">
            <v>GLS</v>
          </cell>
          <cell r="F182" t="str">
            <v>GLS</v>
          </cell>
          <cell r="G182">
            <v>44108</v>
          </cell>
          <cell r="H182" t="str">
            <v>C060NPTSGHP11M</v>
          </cell>
          <cell r="I182" t="str">
            <v>1201875</v>
          </cell>
        </row>
        <row r="184">
          <cell r="B184" t="str">
            <v>TCKU1374006</v>
          </cell>
          <cell r="C184" t="str">
            <v>20/86/DC</v>
          </cell>
          <cell r="D184" t="str">
            <v>H</v>
          </cell>
          <cell r="E184" t="str">
            <v>VSC</v>
          </cell>
          <cell r="F184" t="str">
            <v>VSC</v>
          </cell>
          <cell r="G184">
            <v>44115</v>
          </cell>
          <cell r="I184" t="str">
            <v>KHOA CH</v>
          </cell>
        </row>
        <row r="186">
          <cell r="B186" t="str">
            <v>CAIU8414190</v>
          </cell>
          <cell r="C186" t="str">
            <v>40/96/HC</v>
          </cell>
          <cell r="D186" t="str">
            <v>H</v>
          </cell>
          <cell r="E186" t="str">
            <v>VSC</v>
          </cell>
          <cell r="F186" t="str">
            <v>VSC</v>
          </cell>
          <cell r="G186">
            <v>44114</v>
          </cell>
          <cell r="H186" t="str">
            <v>VS20026770497</v>
          </cell>
          <cell r="I186" t="str">
            <v>VSICO1516002</v>
          </cell>
        </row>
        <row r="188">
          <cell r="B188" t="str">
            <v>CAIU8424666</v>
          </cell>
          <cell r="C188" t="str">
            <v>40/96/HC</v>
          </cell>
          <cell r="D188" t="str">
            <v>H</v>
          </cell>
          <cell r="E188" t="str">
            <v>VSC</v>
          </cell>
          <cell r="F188" t="str">
            <v>VSC</v>
          </cell>
          <cell r="G188">
            <v>44117</v>
          </cell>
          <cell r="I188" t="str">
            <v>308375</v>
          </cell>
        </row>
        <row r="190">
          <cell r="B190" t="str">
            <v>CAIU8436008</v>
          </cell>
          <cell r="C190" t="str">
            <v>40/96/HC</v>
          </cell>
          <cell r="D190" t="str">
            <v>H</v>
          </cell>
          <cell r="E190" t="str">
            <v>VSC</v>
          </cell>
          <cell r="F190" t="str">
            <v>VSC</v>
          </cell>
          <cell r="G190">
            <v>44116</v>
          </cell>
          <cell r="I190" t="str">
            <v>303408</v>
          </cell>
        </row>
        <row r="192">
          <cell r="B192" t="str">
            <v>CAIU9615918</v>
          </cell>
          <cell r="C192" t="str">
            <v>40/96/HC</v>
          </cell>
          <cell r="D192" t="str">
            <v>H</v>
          </cell>
          <cell r="E192" t="str">
            <v>VSC</v>
          </cell>
          <cell r="F192" t="str">
            <v>VSC</v>
          </cell>
          <cell r="G192">
            <v>44116</v>
          </cell>
          <cell r="I192" t="str">
            <v>0905397</v>
          </cell>
        </row>
        <row r="194">
          <cell r="B194" t="str">
            <v>CAXU8183489</v>
          </cell>
          <cell r="C194" t="str">
            <v>40/96/DC</v>
          </cell>
          <cell r="D194" t="str">
            <v>H</v>
          </cell>
          <cell r="E194" t="str">
            <v>BIS</v>
          </cell>
          <cell r="F194" t="str">
            <v>MOL</v>
          </cell>
          <cell r="G194">
            <v>40506</v>
          </cell>
          <cell r="H194" t="str">
            <v>10100201547</v>
          </cell>
          <cell r="I194" t="str">
            <v>150054738-KD</v>
          </cell>
        </row>
        <row r="196">
          <cell r="B196" t="str">
            <v>CAXU9885010</v>
          </cell>
          <cell r="C196" t="str">
            <v>40/96/DC</v>
          </cell>
          <cell r="D196" t="str">
            <v>H</v>
          </cell>
          <cell r="E196" t="str">
            <v>SYM</v>
          </cell>
          <cell r="F196" t="str">
            <v>SYM</v>
          </cell>
          <cell r="G196">
            <v>39321</v>
          </cell>
          <cell r="H196" t="str">
            <v>7332000</v>
          </cell>
          <cell r="I196" t="str">
            <v>H19.0018074-KH</v>
          </cell>
        </row>
        <row r="198">
          <cell r="B198" t="str">
            <v>CAXU9927250</v>
          </cell>
          <cell r="C198" t="str">
            <v>40/96/DC</v>
          </cell>
          <cell r="D198" t="str">
            <v>H</v>
          </cell>
          <cell r="E198" t="str">
            <v>HA</v>
          </cell>
          <cell r="F198" t="str">
            <v>NSS</v>
          </cell>
          <cell r="G198">
            <v>41495</v>
          </cell>
          <cell r="H198" t="str">
            <v>NSSLPCCDB3315750</v>
          </cell>
          <cell r="I198" t="str">
            <v>0056777</v>
          </cell>
        </row>
        <row r="200">
          <cell r="B200" t="str">
            <v>VOSU1805653</v>
          </cell>
          <cell r="C200" t="str">
            <v>20/86/DC</v>
          </cell>
          <cell r="D200" t="str">
            <v>H</v>
          </cell>
          <cell r="E200" t="str">
            <v>VOS</v>
          </cell>
          <cell r="F200" t="str">
            <v>VOS</v>
          </cell>
          <cell r="G200">
            <v>44104</v>
          </cell>
          <cell r="H200" t="str">
            <v>VOSHCM202906</v>
          </cell>
          <cell r="I200" t="str">
            <v>38564</v>
          </cell>
        </row>
        <row r="202">
          <cell r="B202" t="str">
            <v>VOSU1805669</v>
          </cell>
          <cell r="C202" t="str">
            <v>20/86/DC</v>
          </cell>
          <cell r="D202" t="str">
            <v>H</v>
          </cell>
          <cell r="E202" t="str">
            <v>VOS</v>
          </cell>
          <cell r="F202" t="str">
            <v>VOS</v>
          </cell>
          <cell r="G202">
            <v>44104</v>
          </cell>
          <cell r="H202" t="str">
            <v>VOSHCM202906</v>
          </cell>
          <cell r="I202" t="str">
            <v>38570</v>
          </cell>
        </row>
        <row r="204">
          <cell r="B204" t="str">
            <v>VOSU1805756</v>
          </cell>
          <cell r="C204" t="str">
            <v>20/86/DC</v>
          </cell>
          <cell r="D204" t="str">
            <v>H</v>
          </cell>
          <cell r="E204" t="str">
            <v>VOS</v>
          </cell>
          <cell r="F204" t="str">
            <v>VOS</v>
          </cell>
          <cell r="G204">
            <v>44104</v>
          </cell>
          <cell r="H204" t="str">
            <v>VOSHCM202906</v>
          </cell>
          <cell r="I204" t="str">
            <v>38566</v>
          </cell>
        </row>
        <row r="206">
          <cell r="B206" t="str">
            <v>VOSU1805859</v>
          </cell>
          <cell r="C206" t="str">
            <v>20/86/DC</v>
          </cell>
          <cell r="D206" t="str">
            <v>H</v>
          </cell>
          <cell r="E206" t="str">
            <v>VOS</v>
          </cell>
          <cell r="F206" t="str">
            <v>VOS</v>
          </cell>
          <cell r="G206">
            <v>44115</v>
          </cell>
          <cell r="I206" t="str">
            <v>28222638</v>
          </cell>
        </row>
        <row r="208">
          <cell r="B208" t="str">
            <v>WHLU5155665</v>
          </cell>
          <cell r="C208" t="str">
            <v>40/96/HC</v>
          </cell>
          <cell r="D208" t="str">
            <v>H</v>
          </cell>
          <cell r="E208" t="str">
            <v>GLS</v>
          </cell>
          <cell r="F208" t="str">
            <v>GLS</v>
          </cell>
          <cell r="G208">
            <v>44116</v>
          </cell>
          <cell r="I208" t="str">
            <v>12822593</v>
          </cell>
        </row>
        <row r="210">
          <cell r="B210" t="str">
            <v>WHLU5165196</v>
          </cell>
          <cell r="C210" t="str">
            <v>40/96/DC</v>
          </cell>
          <cell r="D210" t="str">
            <v>H</v>
          </cell>
          <cell r="E210" t="str">
            <v>WHL</v>
          </cell>
          <cell r="F210" t="str">
            <v>WHL</v>
          </cell>
          <cell r="G210">
            <v>39955</v>
          </cell>
          <cell r="H210" t="str">
            <v>89026851</v>
          </cell>
          <cell r="I210" t="str">
            <v>184320</v>
          </cell>
        </row>
        <row r="212">
          <cell r="B212" t="str">
            <v>CRSU9171401</v>
          </cell>
          <cell r="C212" t="str">
            <v>40/96/DC</v>
          </cell>
          <cell r="D212" t="str">
            <v>H</v>
          </cell>
          <cell r="E212" t="str">
            <v>HA</v>
          </cell>
          <cell r="F212" t="str">
            <v>HA</v>
          </cell>
          <cell r="G212">
            <v>40723</v>
          </cell>
          <cell r="H212" t="str">
            <v>HASL0251D6BCW64</v>
          </cell>
          <cell r="I212" t="str">
            <v>160002728-KH</v>
          </cell>
        </row>
        <row r="214">
          <cell r="B214" t="str">
            <v>CRXU9796427</v>
          </cell>
          <cell r="C214" t="str">
            <v>40/96/DC</v>
          </cell>
          <cell r="D214" t="str">
            <v>H</v>
          </cell>
          <cell r="E214" t="str">
            <v>ACL</v>
          </cell>
          <cell r="F214" t="str">
            <v>SSL</v>
          </cell>
          <cell r="G214">
            <v>40998</v>
          </cell>
          <cell r="H214" t="str">
            <v>HPHCF2499</v>
          </cell>
          <cell r="I214" t="str">
            <v>150054756-KD</v>
          </cell>
        </row>
        <row r="216">
          <cell r="B216" t="str">
            <v>DRYU9956237</v>
          </cell>
          <cell r="C216" t="str">
            <v>40/96/HC</v>
          </cell>
          <cell r="D216" t="str">
            <v>H</v>
          </cell>
          <cell r="E216" t="str">
            <v>VSC</v>
          </cell>
          <cell r="F216" t="str">
            <v>VSC</v>
          </cell>
          <cell r="G216">
            <v>44116</v>
          </cell>
          <cell r="I216" t="str">
            <v>157998</v>
          </cell>
        </row>
        <row r="218">
          <cell r="B218" t="str">
            <v>DRYU9956242</v>
          </cell>
          <cell r="C218" t="str">
            <v>40/96/HC</v>
          </cell>
          <cell r="D218" t="str">
            <v>H</v>
          </cell>
          <cell r="E218" t="str">
            <v>VSC</v>
          </cell>
          <cell r="F218" t="str">
            <v>VSC</v>
          </cell>
          <cell r="G218">
            <v>44115</v>
          </cell>
          <cell r="I218" t="str">
            <v>1440910</v>
          </cell>
        </row>
        <row r="220">
          <cell r="B220" t="str">
            <v>DRYU9956469</v>
          </cell>
          <cell r="C220" t="str">
            <v>40/96/HC</v>
          </cell>
          <cell r="D220" t="str">
            <v>H</v>
          </cell>
          <cell r="E220" t="str">
            <v>VSC</v>
          </cell>
          <cell r="F220" t="str">
            <v>VSC</v>
          </cell>
          <cell r="G220">
            <v>44109</v>
          </cell>
          <cell r="H220" t="str">
            <v>VS20077670065</v>
          </cell>
          <cell r="I220" t="str">
            <v>VS1564443</v>
          </cell>
        </row>
        <row r="222">
          <cell r="B222" t="str">
            <v>DRYU9956556</v>
          </cell>
          <cell r="C222" t="str">
            <v>40/96/HC</v>
          </cell>
          <cell r="D222" t="str">
            <v>H</v>
          </cell>
          <cell r="E222" t="str">
            <v>VSC</v>
          </cell>
          <cell r="F222" t="str">
            <v>VSC</v>
          </cell>
          <cell r="G222">
            <v>44114</v>
          </cell>
          <cell r="H222" t="str">
            <v>VS20026770384</v>
          </cell>
          <cell r="I222" t="str">
            <v>VSICO1514041</v>
          </cell>
        </row>
        <row r="224">
          <cell r="B224" t="str">
            <v>DRYU9956828</v>
          </cell>
          <cell r="C224" t="str">
            <v>40/96/HC</v>
          </cell>
          <cell r="D224" t="str">
            <v>H</v>
          </cell>
          <cell r="E224" t="str">
            <v>VSC</v>
          </cell>
          <cell r="F224" t="str">
            <v>VSC</v>
          </cell>
          <cell r="G224">
            <v>44116</v>
          </cell>
          <cell r="I224" t="str">
            <v>19126</v>
          </cell>
        </row>
        <row r="226">
          <cell r="B226" t="str">
            <v>DRYU9956983</v>
          </cell>
          <cell r="C226" t="str">
            <v>40/96/HC</v>
          </cell>
          <cell r="D226" t="str">
            <v>H</v>
          </cell>
          <cell r="E226" t="str">
            <v>VSC</v>
          </cell>
          <cell r="F226" t="str">
            <v>VSC</v>
          </cell>
          <cell r="G226">
            <v>44116</v>
          </cell>
          <cell r="I226" t="str">
            <v>1353219</v>
          </cell>
        </row>
        <row r="228">
          <cell r="B228" t="str">
            <v>TCLU3655843</v>
          </cell>
          <cell r="C228" t="str">
            <v>20/86/DC</v>
          </cell>
          <cell r="D228" t="str">
            <v>H</v>
          </cell>
          <cell r="E228" t="str">
            <v>VFC</v>
          </cell>
          <cell r="F228" t="str">
            <v>VFC</v>
          </cell>
          <cell r="G228">
            <v>44114</v>
          </cell>
          <cell r="I228" t="str">
            <v>219893</v>
          </cell>
        </row>
        <row r="230">
          <cell r="B230" t="str">
            <v>TCLU3655904</v>
          </cell>
          <cell r="C230" t="str">
            <v>20/86/DC</v>
          </cell>
          <cell r="D230" t="str">
            <v>H</v>
          </cell>
          <cell r="E230" t="str">
            <v>VFC</v>
          </cell>
          <cell r="F230" t="str">
            <v>VFC</v>
          </cell>
          <cell r="G230">
            <v>44115</v>
          </cell>
          <cell r="I230" t="str">
            <v>1430871</v>
          </cell>
        </row>
        <row r="232">
          <cell r="B232" t="str">
            <v>TCLU3655951</v>
          </cell>
          <cell r="C232" t="str">
            <v>20/86/DC</v>
          </cell>
          <cell r="D232" t="str">
            <v>H</v>
          </cell>
          <cell r="E232" t="str">
            <v>VFC</v>
          </cell>
          <cell r="F232" t="str">
            <v>VFC</v>
          </cell>
          <cell r="G232">
            <v>44105</v>
          </cell>
          <cell r="I232" t="str">
            <v>310681</v>
          </cell>
        </row>
        <row r="234">
          <cell r="B234" t="str">
            <v>TCLU3656027</v>
          </cell>
          <cell r="C234" t="str">
            <v>20/86/DC</v>
          </cell>
          <cell r="D234" t="str">
            <v>H</v>
          </cell>
          <cell r="E234" t="str">
            <v>VFC</v>
          </cell>
          <cell r="F234" t="str">
            <v>VFC</v>
          </cell>
          <cell r="G234">
            <v>44106</v>
          </cell>
          <cell r="I234" t="str">
            <v>1846508</v>
          </cell>
        </row>
        <row r="236">
          <cell r="B236" t="str">
            <v>DFSU6817223</v>
          </cell>
          <cell r="C236" t="str">
            <v>40/96/HC</v>
          </cell>
          <cell r="D236" t="str">
            <v>H</v>
          </cell>
          <cell r="E236" t="str">
            <v>VFC</v>
          </cell>
          <cell r="F236" t="str">
            <v>VFC</v>
          </cell>
          <cell r="G236">
            <v>44104</v>
          </cell>
          <cell r="H236" t="str">
            <v>07</v>
          </cell>
          <cell r="I236" t="str">
            <v>306153</v>
          </cell>
        </row>
        <row r="238">
          <cell r="B238" t="str">
            <v>GLDU9406840</v>
          </cell>
          <cell r="C238" t="str">
            <v>20/86/DC</v>
          </cell>
          <cell r="D238" t="str">
            <v>H</v>
          </cell>
          <cell r="E238" t="str">
            <v>VFC</v>
          </cell>
          <cell r="F238" t="str">
            <v>VFC</v>
          </cell>
          <cell r="G238">
            <v>44110</v>
          </cell>
          <cell r="I238" t="str">
            <v>000862</v>
          </cell>
        </row>
        <row r="240">
          <cell r="B240" t="str">
            <v>GLDU9418498</v>
          </cell>
          <cell r="C240" t="str">
            <v>20/86/DC</v>
          </cell>
          <cell r="D240" t="str">
            <v>H</v>
          </cell>
          <cell r="E240" t="str">
            <v>GLS</v>
          </cell>
          <cell r="F240" t="str">
            <v>GLS</v>
          </cell>
          <cell r="G240">
            <v>44114</v>
          </cell>
          <cell r="I240" t="str">
            <v>1845683</v>
          </cell>
        </row>
        <row r="242">
          <cell r="B242" t="str">
            <v>DRYU9917842</v>
          </cell>
          <cell r="C242" t="str">
            <v>40/96/HC</v>
          </cell>
          <cell r="D242" t="str">
            <v>H</v>
          </cell>
          <cell r="E242" t="str">
            <v>VSC</v>
          </cell>
          <cell r="F242" t="str">
            <v>VSC</v>
          </cell>
          <cell r="G242">
            <v>44115</v>
          </cell>
          <cell r="I242" t="str">
            <v>1088223</v>
          </cell>
        </row>
        <row r="244">
          <cell r="B244" t="str">
            <v>DRYU9917919</v>
          </cell>
          <cell r="C244" t="str">
            <v>40/96/HC</v>
          </cell>
          <cell r="D244" t="str">
            <v>H</v>
          </cell>
          <cell r="E244" t="str">
            <v>VSC</v>
          </cell>
          <cell r="F244" t="str">
            <v>VSC</v>
          </cell>
          <cell r="G244">
            <v>44109</v>
          </cell>
          <cell r="H244" t="str">
            <v>VS20077670042</v>
          </cell>
          <cell r="I244" t="str">
            <v>VSICO1259780</v>
          </cell>
        </row>
        <row r="246">
          <cell r="B246" t="str">
            <v>CAIU2503752</v>
          </cell>
          <cell r="C246" t="str">
            <v>20/86/DC</v>
          </cell>
          <cell r="D246" t="str">
            <v>H</v>
          </cell>
          <cell r="E246" t="str">
            <v>GLS</v>
          </cell>
          <cell r="F246" t="str">
            <v>GLS</v>
          </cell>
          <cell r="G246">
            <v>44109</v>
          </cell>
          <cell r="I246" t="str">
            <v>28229524</v>
          </cell>
        </row>
        <row r="248">
          <cell r="B248" t="str">
            <v>BMOU2139018</v>
          </cell>
          <cell r="C248" t="str">
            <v>20/86/DC</v>
          </cell>
          <cell r="D248" t="str">
            <v>H</v>
          </cell>
          <cell r="E248" t="str">
            <v>VSC</v>
          </cell>
          <cell r="F248" t="str">
            <v>VSC</v>
          </cell>
          <cell r="G248">
            <v>44116</v>
          </cell>
          <cell r="I248" t="str">
            <v>006285</v>
          </cell>
        </row>
        <row r="250">
          <cell r="B250" t="str">
            <v>DRYU9703898</v>
          </cell>
          <cell r="C250" t="str">
            <v>40/96/HC</v>
          </cell>
          <cell r="D250" t="str">
            <v>H</v>
          </cell>
          <cell r="E250" t="str">
            <v>VFC</v>
          </cell>
          <cell r="F250" t="str">
            <v>VFC</v>
          </cell>
          <cell r="G250">
            <v>44117</v>
          </cell>
          <cell r="I250" t="str">
            <v>96443</v>
          </cell>
        </row>
        <row r="252">
          <cell r="B252" t="str">
            <v>DRYU9703970</v>
          </cell>
          <cell r="C252" t="str">
            <v>40/96/HC</v>
          </cell>
          <cell r="D252" t="str">
            <v>H</v>
          </cell>
          <cell r="E252" t="str">
            <v>VFC</v>
          </cell>
          <cell r="F252" t="str">
            <v>VFC</v>
          </cell>
          <cell r="G252">
            <v>44109</v>
          </cell>
          <cell r="H252" t="str">
            <v>182</v>
          </cell>
          <cell r="I252" t="str">
            <v>195110</v>
          </cell>
        </row>
        <row r="254">
          <cell r="B254" t="str">
            <v>DRYU9704071</v>
          </cell>
          <cell r="C254" t="str">
            <v>40/96/HC</v>
          </cell>
          <cell r="D254" t="str">
            <v>H</v>
          </cell>
          <cell r="E254" t="str">
            <v>VFC</v>
          </cell>
          <cell r="F254" t="str">
            <v>VFC</v>
          </cell>
          <cell r="G254">
            <v>44109</v>
          </cell>
          <cell r="H254" t="str">
            <v>222</v>
          </cell>
          <cell r="I254" t="str">
            <v>192746</v>
          </cell>
        </row>
        <row r="256">
          <cell r="B256" t="str">
            <v>DRYU9704127</v>
          </cell>
          <cell r="C256" t="str">
            <v>40/96/HC</v>
          </cell>
          <cell r="D256" t="str">
            <v>H</v>
          </cell>
          <cell r="E256" t="str">
            <v>VFC</v>
          </cell>
          <cell r="F256" t="str">
            <v>VFC</v>
          </cell>
          <cell r="G256">
            <v>44104</v>
          </cell>
          <cell r="H256" t="str">
            <v>07</v>
          </cell>
          <cell r="I256" t="str">
            <v>VFC306142</v>
          </cell>
        </row>
        <row r="258">
          <cell r="B258" t="str">
            <v>DRYU9704153</v>
          </cell>
          <cell r="C258" t="str">
            <v>40/96/HC</v>
          </cell>
          <cell r="D258" t="str">
            <v>H</v>
          </cell>
          <cell r="E258" t="str">
            <v>VFC</v>
          </cell>
          <cell r="F258" t="str">
            <v>VFC</v>
          </cell>
          <cell r="G258">
            <v>44116</v>
          </cell>
          <cell r="H258" t="str">
            <v>503</v>
          </cell>
          <cell r="I258" t="str">
            <v>203973</v>
          </cell>
        </row>
        <row r="260">
          <cell r="B260" t="str">
            <v>DRYU9704235</v>
          </cell>
          <cell r="C260" t="str">
            <v>40/96/HC</v>
          </cell>
          <cell r="D260" t="str">
            <v>H</v>
          </cell>
          <cell r="E260" t="str">
            <v>VFC</v>
          </cell>
          <cell r="F260" t="str">
            <v>VFC</v>
          </cell>
          <cell r="G260">
            <v>44104</v>
          </cell>
          <cell r="H260" t="str">
            <v>07</v>
          </cell>
          <cell r="I260" t="str">
            <v>306149</v>
          </cell>
        </row>
        <row r="262">
          <cell r="B262" t="str">
            <v>DRYU9704298</v>
          </cell>
          <cell r="C262" t="str">
            <v>40/96/HC</v>
          </cell>
          <cell r="D262" t="str">
            <v>H</v>
          </cell>
          <cell r="E262" t="str">
            <v>VFC</v>
          </cell>
          <cell r="F262" t="str">
            <v>VFC</v>
          </cell>
          <cell r="G262">
            <v>44116</v>
          </cell>
          <cell r="H262" t="str">
            <v>27</v>
          </cell>
          <cell r="I262" t="str">
            <v>397551</v>
          </cell>
        </row>
        <row r="264">
          <cell r="B264" t="str">
            <v>CAIU8577984</v>
          </cell>
          <cell r="C264" t="str">
            <v>40/96/HC</v>
          </cell>
          <cell r="D264" t="str">
            <v>H</v>
          </cell>
          <cell r="E264" t="str">
            <v>VSC</v>
          </cell>
          <cell r="F264" t="str">
            <v>VSC</v>
          </cell>
          <cell r="G264">
            <v>44116</v>
          </cell>
          <cell r="I264" t="str">
            <v>0905530</v>
          </cell>
        </row>
        <row r="266">
          <cell r="B266" t="str">
            <v>CAIU8580397</v>
          </cell>
          <cell r="C266" t="str">
            <v>40/96/HC</v>
          </cell>
          <cell r="D266" t="str">
            <v>H</v>
          </cell>
          <cell r="E266" t="str">
            <v>VSC</v>
          </cell>
          <cell r="F266" t="str">
            <v>VSC</v>
          </cell>
          <cell r="G266">
            <v>44116</v>
          </cell>
          <cell r="I266" t="str">
            <v>1088590</v>
          </cell>
        </row>
        <row r="268">
          <cell r="B268" t="str">
            <v>CAIU8582949</v>
          </cell>
          <cell r="C268" t="str">
            <v>40/96/HC</v>
          </cell>
          <cell r="D268" t="str">
            <v>H</v>
          </cell>
          <cell r="E268" t="str">
            <v>VSC</v>
          </cell>
          <cell r="F268" t="str">
            <v>VSC</v>
          </cell>
          <cell r="G268">
            <v>44116</v>
          </cell>
          <cell r="I268" t="str">
            <v>1792193</v>
          </cell>
        </row>
        <row r="270">
          <cell r="B270" t="str">
            <v>CAIU8591534</v>
          </cell>
          <cell r="C270" t="str">
            <v>40/96/HC</v>
          </cell>
          <cell r="D270" t="str">
            <v>H</v>
          </cell>
          <cell r="E270" t="str">
            <v>VSC</v>
          </cell>
          <cell r="F270" t="str">
            <v>VSC</v>
          </cell>
          <cell r="G270">
            <v>44096</v>
          </cell>
          <cell r="H270" t="str">
            <v>VS20077270196</v>
          </cell>
          <cell r="I270" t="str">
            <v>294102</v>
          </cell>
        </row>
        <row r="272">
          <cell r="B272" t="str">
            <v>DRYU9677850</v>
          </cell>
          <cell r="C272" t="str">
            <v>40/96/HC</v>
          </cell>
          <cell r="D272" t="str">
            <v>H</v>
          </cell>
          <cell r="E272" t="str">
            <v>VFC</v>
          </cell>
          <cell r="F272" t="str">
            <v>VFC</v>
          </cell>
          <cell r="G272">
            <v>44104</v>
          </cell>
          <cell r="H272" t="str">
            <v>07</v>
          </cell>
          <cell r="I272" t="str">
            <v>306145</v>
          </cell>
        </row>
        <row r="274">
          <cell r="B274" t="str">
            <v>DRYU9678012</v>
          </cell>
          <cell r="C274" t="str">
            <v>40/96/HC</v>
          </cell>
          <cell r="D274" t="str">
            <v>H</v>
          </cell>
          <cell r="E274" t="str">
            <v>VFC</v>
          </cell>
          <cell r="F274" t="str">
            <v>VFC</v>
          </cell>
          <cell r="G274">
            <v>44101</v>
          </cell>
          <cell r="H274" t="str">
            <v>392</v>
          </cell>
          <cell r="I274" t="str">
            <v>181090</v>
          </cell>
        </row>
        <row r="276">
          <cell r="B276" t="str">
            <v>DRYU9678049</v>
          </cell>
          <cell r="C276" t="str">
            <v>40/96/HC</v>
          </cell>
          <cell r="D276" t="str">
            <v>H</v>
          </cell>
          <cell r="E276" t="str">
            <v>VFC</v>
          </cell>
          <cell r="F276" t="str">
            <v>VFC</v>
          </cell>
          <cell r="G276">
            <v>44116</v>
          </cell>
          <cell r="H276" t="str">
            <v>572</v>
          </cell>
          <cell r="I276" t="str">
            <v>1890</v>
          </cell>
        </row>
        <row r="278">
          <cell r="B278" t="str">
            <v>DRYU9678100</v>
          </cell>
          <cell r="C278" t="str">
            <v>40/96/HC</v>
          </cell>
          <cell r="D278" t="str">
            <v>H</v>
          </cell>
          <cell r="E278" t="str">
            <v>VFC</v>
          </cell>
          <cell r="F278" t="str">
            <v>VFC</v>
          </cell>
          <cell r="G278">
            <v>44117</v>
          </cell>
          <cell r="I278" t="str">
            <v>308759</v>
          </cell>
        </row>
        <row r="280">
          <cell r="B280" t="str">
            <v>DRYU9678162</v>
          </cell>
          <cell r="C280" t="str">
            <v>40/96/HC</v>
          </cell>
          <cell r="D280" t="str">
            <v>H</v>
          </cell>
          <cell r="E280" t="str">
            <v>VFC</v>
          </cell>
          <cell r="F280" t="str">
            <v>VFC</v>
          </cell>
          <cell r="G280">
            <v>44116</v>
          </cell>
          <cell r="H280" t="str">
            <v>03</v>
          </cell>
          <cell r="I280" t="str">
            <v>VFC209298</v>
          </cell>
        </row>
        <row r="282">
          <cell r="B282" t="str">
            <v>DRYU9678223</v>
          </cell>
          <cell r="C282" t="str">
            <v>40/96/HC</v>
          </cell>
          <cell r="D282" t="str">
            <v>H</v>
          </cell>
          <cell r="E282" t="str">
            <v>VFC</v>
          </cell>
          <cell r="F282" t="str">
            <v>VFC</v>
          </cell>
          <cell r="G282">
            <v>44109</v>
          </cell>
          <cell r="H282" t="str">
            <v>183</v>
          </cell>
          <cell r="I282" t="str">
            <v>195108</v>
          </cell>
        </row>
        <row r="284">
          <cell r="B284" t="str">
            <v>DRYU3083948</v>
          </cell>
          <cell r="C284" t="str">
            <v>20/86/DC</v>
          </cell>
          <cell r="D284" t="str">
            <v>H</v>
          </cell>
          <cell r="E284" t="str">
            <v>GLS</v>
          </cell>
          <cell r="F284" t="str">
            <v>GLS</v>
          </cell>
          <cell r="G284">
            <v>44115</v>
          </cell>
          <cell r="H284" t="str">
            <v>C061NPTSGHP33</v>
          </cell>
          <cell r="I284" t="str">
            <v>1793856</v>
          </cell>
        </row>
        <row r="286">
          <cell r="B286" t="str">
            <v>DRYU3084055</v>
          </cell>
          <cell r="C286" t="str">
            <v>20/86/DC</v>
          </cell>
          <cell r="D286" t="str">
            <v>H</v>
          </cell>
          <cell r="E286" t="str">
            <v>GLS</v>
          </cell>
          <cell r="F286" t="str">
            <v>GLS</v>
          </cell>
          <cell r="G286">
            <v>44086</v>
          </cell>
          <cell r="I286" t="str">
            <v>1843395</v>
          </cell>
        </row>
        <row r="288">
          <cell r="B288" t="str">
            <v>DRYU3084137</v>
          </cell>
          <cell r="C288" t="str">
            <v>20/86/DC</v>
          </cell>
          <cell r="D288" t="str">
            <v>H</v>
          </cell>
          <cell r="E288" t="str">
            <v>GLS</v>
          </cell>
          <cell r="F288" t="str">
            <v>GLS</v>
          </cell>
          <cell r="G288">
            <v>44105</v>
          </cell>
          <cell r="I288" t="str">
            <v>1849134</v>
          </cell>
        </row>
        <row r="290">
          <cell r="B290" t="str">
            <v>CAAU5036854</v>
          </cell>
          <cell r="C290" t="str">
            <v>40/96/HC</v>
          </cell>
          <cell r="D290" t="str">
            <v>H</v>
          </cell>
          <cell r="E290" t="str">
            <v>VOS</v>
          </cell>
          <cell r="F290" t="str">
            <v>VOS</v>
          </cell>
          <cell r="G290">
            <v>44101</v>
          </cell>
          <cell r="H290" t="str">
            <v>VOSHCM202874</v>
          </cell>
          <cell r="I290" t="str">
            <v>034741</v>
          </cell>
        </row>
        <row r="292">
          <cell r="B292" t="str">
            <v>CAAU5136339</v>
          </cell>
          <cell r="C292" t="str">
            <v>40/96/HC</v>
          </cell>
          <cell r="D292" t="str">
            <v>H</v>
          </cell>
          <cell r="E292" t="str">
            <v>VSC</v>
          </cell>
          <cell r="F292" t="str">
            <v>VSC</v>
          </cell>
          <cell r="G292">
            <v>44116</v>
          </cell>
          <cell r="I292" t="str">
            <v>28117479</v>
          </cell>
        </row>
        <row r="294">
          <cell r="B294" t="str">
            <v>CAAU5138481</v>
          </cell>
          <cell r="C294" t="str">
            <v>40/96/HC</v>
          </cell>
          <cell r="D294" t="str">
            <v>H</v>
          </cell>
          <cell r="E294" t="str">
            <v>VOS</v>
          </cell>
          <cell r="F294" t="str">
            <v>VOS</v>
          </cell>
          <cell r="G294">
            <v>44114</v>
          </cell>
          <cell r="H294" t="str">
            <v>VS20026770295</v>
          </cell>
          <cell r="I294" t="str">
            <v>122883</v>
          </cell>
        </row>
        <row r="296">
          <cell r="B296" t="str">
            <v>CAIU4955197</v>
          </cell>
          <cell r="C296" t="str">
            <v>40/96/HC</v>
          </cell>
          <cell r="D296" t="str">
            <v>H</v>
          </cell>
          <cell r="E296" t="str">
            <v>VOS</v>
          </cell>
          <cell r="F296" t="str">
            <v>VOS</v>
          </cell>
          <cell r="G296">
            <v>44115</v>
          </cell>
          <cell r="I296" t="str">
            <v>403455</v>
          </cell>
        </row>
        <row r="298">
          <cell r="B298" t="str">
            <v>CAIU4957271</v>
          </cell>
          <cell r="C298" t="str">
            <v>40/96/HC</v>
          </cell>
          <cell r="D298" t="str">
            <v>H</v>
          </cell>
          <cell r="E298" t="str">
            <v>VSC</v>
          </cell>
          <cell r="F298" t="str">
            <v>VSC</v>
          </cell>
          <cell r="G298">
            <v>44116</v>
          </cell>
          <cell r="I298" t="str">
            <v>1496082</v>
          </cell>
        </row>
        <row r="300">
          <cell r="B300" t="str">
            <v>CAIU4958998</v>
          </cell>
          <cell r="C300" t="str">
            <v>40/96/HC</v>
          </cell>
          <cell r="D300" t="str">
            <v>H</v>
          </cell>
          <cell r="E300" t="str">
            <v>VOS</v>
          </cell>
          <cell r="F300" t="str">
            <v>VOS</v>
          </cell>
          <cell r="G300">
            <v>44113</v>
          </cell>
          <cell r="H300" t="str">
            <v>VOSHCM203014</v>
          </cell>
          <cell r="I300" t="str">
            <v>031760</v>
          </cell>
        </row>
        <row r="302">
          <cell r="B302" t="str">
            <v>TCKU3715884</v>
          </cell>
          <cell r="C302" t="str">
            <v>20/86/DC</v>
          </cell>
          <cell r="D302" t="str">
            <v>H</v>
          </cell>
          <cell r="E302" t="str">
            <v>VFC</v>
          </cell>
          <cell r="F302" t="str">
            <v>VFC</v>
          </cell>
          <cell r="G302">
            <v>44116</v>
          </cell>
          <cell r="I302" t="str">
            <v>96455</v>
          </cell>
        </row>
        <row r="304">
          <cell r="B304" t="str">
            <v>TGHU6426135</v>
          </cell>
          <cell r="C304" t="str">
            <v>40/96/DC</v>
          </cell>
          <cell r="D304" t="str">
            <v>H</v>
          </cell>
          <cell r="E304" t="str">
            <v>POS</v>
          </cell>
          <cell r="F304" t="str">
            <v>POS</v>
          </cell>
          <cell r="G304">
            <v>40954</v>
          </cell>
          <cell r="H304" t="str">
            <v>HPHKGHPH2A0042</v>
          </cell>
          <cell r="I304" t="str">
            <v>H19.0018062-KH</v>
          </cell>
        </row>
        <row r="306">
          <cell r="B306" t="str">
            <v>TGHU6433920</v>
          </cell>
          <cell r="C306" t="str">
            <v>40/96/DC</v>
          </cell>
          <cell r="D306" t="str">
            <v>H</v>
          </cell>
          <cell r="E306" t="str">
            <v>RCL</v>
          </cell>
          <cell r="F306" t="str">
            <v>GCL</v>
          </cell>
          <cell r="G306">
            <v>40803</v>
          </cell>
          <cell r="H306" t="str">
            <v>GSB11017775</v>
          </cell>
          <cell r="I306" t="str">
            <v>150054773-KD</v>
          </cell>
        </row>
        <row r="308">
          <cell r="B308" t="str">
            <v>TGHU6504686</v>
          </cell>
          <cell r="C308" t="str">
            <v>40/96/DC</v>
          </cell>
          <cell r="D308" t="str">
            <v>H</v>
          </cell>
          <cell r="E308" t="str">
            <v>POS</v>
          </cell>
          <cell r="F308" t="str">
            <v>POS</v>
          </cell>
          <cell r="G308">
            <v>41055</v>
          </cell>
          <cell r="H308" t="str">
            <v>HPLCHHPHA00703</v>
          </cell>
          <cell r="I308" t="str">
            <v>H19.0018066-KH</v>
          </cell>
        </row>
        <row r="310">
          <cell r="B310" t="str">
            <v>DRYU9065387</v>
          </cell>
          <cell r="C310" t="str">
            <v>40/96/HC</v>
          </cell>
          <cell r="D310" t="str">
            <v>H</v>
          </cell>
          <cell r="E310" t="str">
            <v>VFC</v>
          </cell>
          <cell r="F310" t="str">
            <v>VFC</v>
          </cell>
          <cell r="G310">
            <v>44107</v>
          </cell>
          <cell r="H310" t="str">
            <v>01</v>
          </cell>
          <cell r="I310" t="str">
            <v>GLS1810733</v>
          </cell>
        </row>
        <row r="312">
          <cell r="B312" t="str">
            <v>DRYU9076606</v>
          </cell>
          <cell r="C312" t="str">
            <v>40/96/HC</v>
          </cell>
          <cell r="D312" t="str">
            <v>H</v>
          </cell>
          <cell r="E312" t="str">
            <v>VFC</v>
          </cell>
          <cell r="F312" t="str">
            <v>VFC</v>
          </cell>
          <cell r="G312">
            <v>44113</v>
          </cell>
          <cell r="H312" t="str">
            <v>14</v>
          </cell>
          <cell r="I312" t="str">
            <v>HAL370639</v>
          </cell>
        </row>
        <row r="314">
          <cell r="B314" t="str">
            <v>DRYU9077114</v>
          </cell>
          <cell r="C314" t="str">
            <v>40/96/HC</v>
          </cell>
          <cell r="D314" t="str">
            <v>H</v>
          </cell>
          <cell r="E314" t="str">
            <v>GLS</v>
          </cell>
          <cell r="F314" t="str">
            <v>GLS</v>
          </cell>
          <cell r="G314">
            <v>44115</v>
          </cell>
          <cell r="H314" t="str">
            <v>C061NPTSGHP11M</v>
          </cell>
          <cell r="I314" t="str">
            <v>1868805</v>
          </cell>
        </row>
        <row r="316">
          <cell r="B316" t="str">
            <v>DRYU9078933</v>
          </cell>
          <cell r="C316" t="str">
            <v>40/96/HC</v>
          </cell>
          <cell r="D316" t="str">
            <v>H</v>
          </cell>
          <cell r="E316" t="str">
            <v>VFC</v>
          </cell>
          <cell r="F316" t="str">
            <v>VFC</v>
          </cell>
          <cell r="G316">
            <v>44116</v>
          </cell>
          <cell r="H316" t="str">
            <v>38</v>
          </cell>
          <cell r="I316" t="str">
            <v>007117</v>
          </cell>
        </row>
        <row r="318">
          <cell r="B318" t="str">
            <v>DRYU9213329</v>
          </cell>
          <cell r="C318" t="str">
            <v>40/96/HC</v>
          </cell>
          <cell r="D318" t="str">
            <v>H</v>
          </cell>
          <cell r="E318" t="str">
            <v>GLS</v>
          </cell>
          <cell r="F318" t="str">
            <v>GLS</v>
          </cell>
          <cell r="G318">
            <v>44115</v>
          </cell>
          <cell r="H318" t="str">
            <v>C061NPTSGHP11D</v>
          </cell>
          <cell r="I318" t="str">
            <v>1868831</v>
          </cell>
        </row>
        <row r="320">
          <cell r="B320" t="str">
            <v>DRYU9282850</v>
          </cell>
          <cell r="C320" t="str">
            <v>40/96/HC</v>
          </cell>
          <cell r="D320" t="str">
            <v>H</v>
          </cell>
          <cell r="E320" t="str">
            <v>VFC</v>
          </cell>
          <cell r="F320" t="str">
            <v>VFC</v>
          </cell>
          <cell r="G320">
            <v>44109</v>
          </cell>
          <cell r="H320" t="str">
            <v>222</v>
          </cell>
          <cell r="I320" t="str">
            <v>192662</v>
          </cell>
        </row>
        <row r="322">
          <cell r="B322" t="str">
            <v>DRYU9314068</v>
          </cell>
          <cell r="C322" t="str">
            <v>40/96/HC</v>
          </cell>
          <cell r="D322" t="str">
            <v>H</v>
          </cell>
          <cell r="E322" t="str">
            <v>GLS</v>
          </cell>
          <cell r="F322" t="str">
            <v>GLS</v>
          </cell>
          <cell r="G322">
            <v>44115</v>
          </cell>
          <cell r="H322" t="str">
            <v>C061NPTSGHP11M</v>
          </cell>
          <cell r="I322" t="str">
            <v>1827583</v>
          </cell>
        </row>
        <row r="324">
          <cell r="B324" t="str">
            <v>TCLU3921917</v>
          </cell>
          <cell r="C324" t="str">
            <v>20/86/DC</v>
          </cell>
          <cell r="D324" t="str">
            <v>H</v>
          </cell>
          <cell r="E324" t="str">
            <v>VFC</v>
          </cell>
          <cell r="F324" t="str">
            <v>VFC</v>
          </cell>
          <cell r="G324">
            <v>44116</v>
          </cell>
          <cell r="I324" t="str">
            <v>1838881</v>
          </cell>
        </row>
        <row r="326">
          <cell r="B326" t="str">
            <v>TCLU3921938</v>
          </cell>
          <cell r="C326" t="str">
            <v>20/86/DC</v>
          </cell>
          <cell r="D326" t="str">
            <v>H</v>
          </cell>
          <cell r="E326" t="str">
            <v>VFC</v>
          </cell>
          <cell r="F326" t="str">
            <v>VFC</v>
          </cell>
          <cell r="G326">
            <v>44111</v>
          </cell>
          <cell r="I326" t="str">
            <v>310966</v>
          </cell>
        </row>
        <row r="328">
          <cell r="B328" t="str">
            <v>TCLU3921985</v>
          </cell>
          <cell r="C328" t="str">
            <v>20/86/DC</v>
          </cell>
          <cell r="D328" t="str">
            <v>H</v>
          </cell>
          <cell r="E328" t="str">
            <v>VFC</v>
          </cell>
          <cell r="F328" t="str">
            <v>VFC</v>
          </cell>
          <cell r="G328">
            <v>44116</v>
          </cell>
          <cell r="I328" t="str">
            <v>311321</v>
          </cell>
        </row>
        <row r="330">
          <cell r="B330" t="str">
            <v>TCLU3922019</v>
          </cell>
          <cell r="C330" t="str">
            <v>20/86/DC</v>
          </cell>
          <cell r="D330" t="str">
            <v>H</v>
          </cell>
          <cell r="E330" t="str">
            <v>VFC</v>
          </cell>
          <cell r="F330" t="str">
            <v>VFC</v>
          </cell>
          <cell r="G330">
            <v>44104</v>
          </cell>
          <cell r="I330" t="str">
            <v>310795</v>
          </cell>
        </row>
        <row r="332">
          <cell r="B332" t="str">
            <v>TCLU3922045</v>
          </cell>
          <cell r="C332" t="str">
            <v>20/86/DC</v>
          </cell>
          <cell r="D332" t="str">
            <v>H</v>
          </cell>
          <cell r="E332" t="str">
            <v>VFC</v>
          </cell>
          <cell r="F332" t="str">
            <v>VFC</v>
          </cell>
          <cell r="G332">
            <v>44102</v>
          </cell>
          <cell r="I332" t="str">
            <v>310607</v>
          </cell>
        </row>
        <row r="334">
          <cell r="B334" t="str">
            <v>TCLU3922092</v>
          </cell>
          <cell r="C334" t="str">
            <v>20/86/DC</v>
          </cell>
          <cell r="D334" t="str">
            <v>H</v>
          </cell>
          <cell r="E334" t="str">
            <v>VFC</v>
          </cell>
          <cell r="F334" t="str">
            <v>VFC</v>
          </cell>
          <cell r="G334">
            <v>44106</v>
          </cell>
          <cell r="H334" t="str">
            <v>33</v>
          </cell>
          <cell r="I334" t="str">
            <v>170552</v>
          </cell>
        </row>
        <row r="336">
          <cell r="B336" t="str">
            <v>DRYU2875600</v>
          </cell>
          <cell r="C336" t="str">
            <v>20/86/DC</v>
          </cell>
          <cell r="D336" t="str">
            <v>H</v>
          </cell>
          <cell r="E336" t="str">
            <v>VFC</v>
          </cell>
          <cell r="F336" t="str">
            <v>VFC</v>
          </cell>
          <cell r="G336">
            <v>44111</v>
          </cell>
          <cell r="I336" t="str">
            <v>311241</v>
          </cell>
        </row>
        <row r="338">
          <cell r="B338" t="str">
            <v>DRYU2875616</v>
          </cell>
          <cell r="C338" t="str">
            <v>20/86/DC</v>
          </cell>
          <cell r="D338" t="str">
            <v>H</v>
          </cell>
          <cell r="E338" t="str">
            <v>VFC</v>
          </cell>
          <cell r="F338" t="str">
            <v>VFC</v>
          </cell>
          <cell r="G338">
            <v>44111</v>
          </cell>
          <cell r="I338" t="str">
            <v>400084</v>
          </cell>
        </row>
        <row r="340">
          <cell r="B340" t="str">
            <v>DRYU2885126</v>
          </cell>
          <cell r="C340" t="str">
            <v>20/86/DC</v>
          </cell>
          <cell r="D340" t="str">
            <v>H</v>
          </cell>
          <cell r="E340" t="str">
            <v>VSC</v>
          </cell>
          <cell r="F340" t="str">
            <v>VSC</v>
          </cell>
          <cell r="G340">
            <v>44108</v>
          </cell>
          <cell r="I340" t="str">
            <v>038096</v>
          </cell>
        </row>
        <row r="342">
          <cell r="B342" t="str">
            <v>DRYU2885698</v>
          </cell>
          <cell r="C342" t="str">
            <v>20/86/DC</v>
          </cell>
          <cell r="D342" t="str">
            <v>H</v>
          </cell>
          <cell r="E342" t="str">
            <v>VSC</v>
          </cell>
          <cell r="F342" t="str">
            <v>VSC</v>
          </cell>
          <cell r="G342">
            <v>44104</v>
          </cell>
          <cell r="I342" t="str">
            <v>879560</v>
          </cell>
        </row>
        <row r="344">
          <cell r="B344" t="str">
            <v>DRYU2402233</v>
          </cell>
          <cell r="C344" t="str">
            <v>20/86/DC</v>
          </cell>
          <cell r="D344" t="str">
            <v>H</v>
          </cell>
          <cell r="E344" t="str">
            <v>VFC</v>
          </cell>
          <cell r="F344" t="str">
            <v>VFC</v>
          </cell>
          <cell r="G344">
            <v>44116</v>
          </cell>
          <cell r="H344" t="str">
            <v>30</v>
          </cell>
          <cell r="I344" t="str">
            <v>202825</v>
          </cell>
        </row>
        <row r="346">
          <cell r="B346" t="str">
            <v>DRYU3046688</v>
          </cell>
          <cell r="C346" t="str">
            <v>20/86/DC</v>
          </cell>
          <cell r="D346" t="str">
            <v>H</v>
          </cell>
          <cell r="E346" t="str">
            <v>VSC</v>
          </cell>
          <cell r="F346" t="str">
            <v>VSC</v>
          </cell>
          <cell r="G346">
            <v>44099</v>
          </cell>
          <cell r="I346" t="str">
            <v>830596</v>
          </cell>
        </row>
        <row r="348">
          <cell r="B348" t="str">
            <v>DRYU3046760</v>
          </cell>
          <cell r="C348" t="str">
            <v>20/86/DC</v>
          </cell>
          <cell r="D348" t="str">
            <v>H</v>
          </cell>
          <cell r="E348" t="str">
            <v>VSC</v>
          </cell>
          <cell r="F348" t="str">
            <v>VSC</v>
          </cell>
          <cell r="G348">
            <v>44114</v>
          </cell>
          <cell r="H348" t="str">
            <v>VS20026770640</v>
          </cell>
          <cell r="I348" t="str">
            <v>NHS202815</v>
          </cell>
        </row>
        <row r="350">
          <cell r="B350" t="str">
            <v>DRYU3046800</v>
          </cell>
          <cell r="C350" t="str">
            <v>20/86/DC</v>
          </cell>
          <cell r="D350" t="str">
            <v>H</v>
          </cell>
          <cell r="E350" t="str">
            <v>VSC</v>
          </cell>
          <cell r="F350" t="str">
            <v>VSC</v>
          </cell>
          <cell r="G350">
            <v>44102</v>
          </cell>
          <cell r="H350" t="str">
            <v>VS20077470276</v>
          </cell>
          <cell r="I350" t="str">
            <v>VSICO1460665</v>
          </cell>
        </row>
        <row r="352">
          <cell r="B352" t="str">
            <v>DRYU3046970</v>
          </cell>
          <cell r="C352" t="str">
            <v>20/86/DC</v>
          </cell>
          <cell r="D352" t="str">
            <v>H</v>
          </cell>
          <cell r="E352" t="str">
            <v>VSC</v>
          </cell>
          <cell r="F352" t="str">
            <v>VSC</v>
          </cell>
          <cell r="G352">
            <v>44117</v>
          </cell>
          <cell r="I352" t="str">
            <v>1840392</v>
          </cell>
        </row>
        <row r="354">
          <cell r="B354" t="str">
            <v>CAIU4253098</v>
          </cell>
          <cell r="C354" t="str">
            <v>40/96/HC</v>
          </cell>
          <cell r="D354" t="str">
            <v>H</v>
          </cell>
          <cell r="E354" t="str">
            <v>VOS</v>
          </cell>
          <cell r="F354" t="str">
            <v>VOS</v>
          </cell>
          <cell r="G354">
            <v>44113</v>
          </cell>
          <cell r="H354" t="str">
            <v>VOSHCM203014</v>
          </cell>
          <cell r="I354" t="str">
            <v>198638</v>
          </cell>
        </row>
        <row r="356">
          <cell r="B356" t="str">
            <v>FCIU2441617</v>
          </cell>
          <cell r="C356" t="str">
            <v>20/86/DC</v>
          </cell>
          <cell r="D356" t="str">
            <v>H</v>
          </cell>
          <cell r="E356" t="str">
            <v>CUL</v>
          </cell>
          <cell r="F356" t="str">
            <v>YM</v>
          </cell>
          <cell r="G356">
            <v>39707</v>
          </cell>
          <cell r="H356" t="str">
            <v>8090374</v>
          </cell>
          <cell r="I356" t="str">
            <v>150054758-KD</v>
          </cell>
        </row>
        <row r="358">
          <cell r="B358" t="str">
            <v>FCIU2443250</v>
          </cell>
          <cell r="C358" t="str">
            <v>20/86/DC</v>
          </cell>
          <cell r="D358" t="str">
            <v>H</v>
          </cell>
          <cell r="E358" t="str">
            <v>GLS</v>
          </cell>
          <cell r="F358" t="str">
            <v>GLS</v>
          </cell>
          <cell r="G358">
            <v>44113</v>
          </cell>
          <cell r="I358" t="str">
            <v>KHOA CH</v>
          </cell>
        </row>
        <row r="360">
          <cell r="B360" t="str">
            <v>VOSU1804615</v>
          </cell>
          <cell r="C360" t="str">
            <v>20/86/DC</v>
          </cell>
          <cell r="D360" t="str">
            <v>H</v>
          </cell>
          <cell r="E360" t="str">
            <v>VOS</v>
          </cell>
          <cell r="F360" t="str">
            <v>VOS</v>
          </cell>
          <cell r="G360">
            <v>44115</v>
          </cell>
          <cell r="I360" t="str">
            <v>28222623</v>
          </cell>
        </row>
        <row r="362">
          <cell r="B362" t="str">
            <v>VOSU1804683</v>
          </cell>
          <cell r="C362" t="str">
            <v>20/86/DC</v>
          </cell>
          <cell r="D362" t="str">
            <v>H</v>
          </cell>
          <cell r="E362" t="str">
            <v>VOS</v>
          </cell>
          <cell r="F362" t="str">
            <v>VOS</v>
          </cell>
          <cell r="G362">
            <v>44114</v>
          </cell>
          <cell r="H362" t="str">
            <v>VOSHCM202999</v>
          </cell>
          <cell r="I362" t="str">
            <v>032312</v>
          </cell>
        </row>
        <row r="364">
          <cell r="B364" t="str">
            <v>VOSU1804723</v>
          </cell>
          <cell r="C364" t="str">
            <v>20/86/DC</v>
          </cell>
          <cell r="D364" t="str">
            <v>H</v>
          </cell>
          <cell r="E364" t="str">
            <v>VOS</v>
          </cell>
          <cell r="F364" t="str">
            <v>VOS</v>
          </cell>
          <cell r="G364">
            <v>44114</v>
          </cell>
          <cell r="I364" t="str">
            <v>170355</v>
          </cell>
        </row>
        <row r="366">
          <cell r="B366" t="str">
            <v>VOSU1804750</v>
          </cell>
          <cell r="C366" t="str">
            <v>20/86/DC</v>
          </cell>
          <cell r="D366" t="str">
            <v>H</v>
          </cell>
          <cell r="E366" t="str">
            <v>VOS</v>
          </cell>
          <cell r="F366" t="str">
            <v>VOS</v>
          </cell>
          <cell r="G366">
            <v>44113</v>
          </cell>
          <cell r="I366" t="str">
            <v>039066</v>
          </cell>
        </row>
        <row r="368">
          <cell r="B368" t="str">
            <v>TCLU3921687</v>
          </cell>
          <cell r="C368" t="str">
            <v>20/86/DC</v>
          </cell>
          <cell r="D368" t="str">
            <v>H</v>
          </cell>
          <cell r="E368" t="str">
            <v>VFC</v>
          </cell>
          <cell r="F368" t="str">
            <v>VFC</v>
          </cell>
          <cell r="G368">
            <v>44115</v>
          </cell>
          <cell r="I368" t="str">
            <v>1430850</v>
          </cell>
        </row>
        <row r="370">
          <cell r="B370" t="str">
            <v>TCLU3921732</v>
          </cell>
          <cell r="C370" t="str">
            <v>20/86/DC</v>
          </cell>
          <cell r="D370" t="str">
            <v>H</v>
          </cell>
          <cell r="E370" t="str">
            <v>VFC</v>
          </cell>
          <cell r="F370" t="str">
            <v>VFC</v>
          </cell>
          <cell r="G370">
            <v>44114</v>
          </cell>
          <cell r="I370" t="str">
            <v>311382</v>
          </cell>
        </row>
        <row r="372">
          <cell r="B372" t="str">
            <v>TCLU3921748</v>
          </cell>
          <cell r="C372" t="str">
            <v>20/86/DC</v>
          </cell>
          <cell r="D372" t="str">
            <v>H</v>
          </cell>
          <cell r="E372" t="str">
            <v>VFC</v>
          </cell>
          <cell r="F372" t="str">
            <v>VFC</v>
          </cell>
          <cell r="G372">
            <v>44116</v>
          </cell>
          <cell r="H372" t="str">
            <v>241</v>
          </cell>
          <cell r="I372" t="str">
            <v>207832</v>
          </cell>
        </row>
        <row r="374">
          <cell r="B374" t="str">
            <v>GLDU5650078</v>
          </cell>
          <cell r="C374" t="str">
            <v>20/86/DC</v>
          </cell>
          <cell r="D374" t="str">
            <v>H</v>
          </cell>
          <cell r="E374" t="str">
            <v>GLS</v>
          </cell>
          <cell r="F374" t="str">
            <v>GLS</v>
          </cell>
          <cell r="G374">
            <v>44115</v>
          </cell>
          <cell r="H374" t="str">
            <v>C061NPTSGHP21</v>
          </cell>
          <cell r="I374" t="str">
            <v>001380</v>
          </cell>
        </row>
        <row r="376">
          <cell r="B376" t="str">
            <v>GLDU5653903</v>
          </cell>
          <cell r="C376" t="str">
            <v>20/86/DC</v>
          </cell>
          <cell r="D376" t="str">
            <v>H</v>
          </cell>
          <cell r="E376" t="str">
            <v>GLS</v>
          </cell>
          <cell r="F376" t="str">
            <v>GLS</v>
          </cell>
          <cell r="G376">
            <v>44103</v>
          </cell>
          <cell r="I376" t="str">
            <v>1837139</v>
          </cell>
        </row>
        <row r="378">
          <cell r="B378" t="str">
            <v>GLDU5661318</v>
          </cell>
          <cell r="C378" t="str">
            <v>20/86/DC</v>
          </cell>
          <cell r="D378" t="str">
            <v>H</v>
          </cell>
          <cell r="E378" t="str">
            <v>VFC</v>
          </cell>
          <cell r="F378" t="str">
            <v>VFC</v>
          </cell>
          <cell r="G378">
            <v>44116</v>
          </cell>
          <cell r="H378" t="str">
            <v>08</v>
          </cell>
          <cell r="I378" t="str">
            <v>404299</v>
          </cell>
        </row>
        <row r="380">
          <cell r="B380" t="str">
            <v>GLDU5688010</v>
          </cell>
          <cell r="C380" t="str">
            <v>20/86/DC</v>
          </cell>
          <cell r="D380" t="str">
            <v>H</v>
          </cell>
          <cell r="E380" t="str">
            <v>VFC</v>
          </cell>
          <cell r="F380" t="str">
            <v>VFC</v>
          </cell>
          <cell r="G380">
            <v>44110</v>
          </cell>
          <cell r="I380" t="str">
            <v>3813666</v>
          </cell>
        </row>
        <row r="382">
          <cell r="B382" t="str">
            <v>GLDU5689022</v>
          </cell>
          <cell r="C382" t="str">
            <v>20/86/DC</v>
          </cell>
          <cell r="D382" t="str">
            <v>H</v>
          </cell>
          <cell r="E382" t="str">
            <v>VFC</v>
          </cell>
          <cell r="F382" t="str">
            <v>VFC</v>
          </cell>
          <cell r="G382">
            <v>44113</v>
          </cell>
          <cell r="H382" t="str">
            <v>05</v>
          </cell>
          <cell r="I382" t="str">
            <v>HAL407327</v>
          </cell>
        </row>
        <row r="384">
          <cell r="B384" t="str">
            <v>GLDU5690872</v>
          </cell>
          <cell r="C384" t="str">
            <v>20/86/DC</v>
          </cell>
          <cell r="D384" t="str">
            <v>H</v>
          </cell>
          <cell r="E384" t="str">
            <v>VFC</v>
          </cell>
          <cell r="F384" t="str">
            <v>VFC</v>
          </cell>
          <cell r="G384">
            <v>44113</v>
          </cell>
          <cell r="I384" t="str">
            <v>311282</v>
          </cell>
        </row>
        <row r="386">
          <cell r="B386" t="str">
            <v>GLDU5691143</v>
          </cell>
          <cell r="C386" t="str">
            <v>20/86/DC</v>
          </cell>
          <cell r="D386" t="str">
            <v>H</v>
          </cell>
          <cell r="E386" t="str">
            <v>VFC</v>
          </cell>
          <cell r="F386" t="str">
            <v>VFC</v>
          </cell>
          <cell r="G386">
            <v>44114</v>
          </cell>
          <cell r="I386" t="str">
            <v>275083</v>
          </cell>
        </row>
        <row r="388">
          <cell r="B388" t="str">
            <v>GLDU5693552</v>
          </cell>
          <cell r="C388" t="str">
            <v>20/86/DC</v>
          </cell>
          <cell r="D388" t="str">
            <v>H</v>
          </cell>
          <cell r="E388" t="str">
            <v>VFC</v>
          </cell>
          <cell r="F388" t="str">
            <v>VFC</v>
          </cell>
          <cell r="G388">
            <v>44106</v>
          </cell>
          <cell r="H388" t="str">
            <v>33</v>
          </cell>
          <cell r="I388" t="str">
            <v>170556</v>
          </cell>
        </row>
        <row r="390">
          <cell r="B390" t="str">
            <v>GLDU5704955</v>
          </cell>
          <cell r="C390" t="str">
            <v>20/86/DC</v>
          </cell>
          <cell r="D390" t="str">
            <v>H</v>
          </cell>
          <cell r="E390" t="str">
            <v>VFC</v>
          </cell>
          <cell r="F390" t="str">
            <v>VFC</v>
          </cell>
          <cell r="G390">
            <v>44101</v>
          </cell>
          <cell r="I390" t="str">
            <v>1444366</v>
          </cell>
        </row>
        <row r="392">
          <cell r="B392" t="str">
            <v>GLDU5707297</v>
          </cell>
          <cell r="C392" t="str">
            <v>20/86/DC</v>
          </cell>
          <cell r="D392" t="str">
            <v>H</v>
          </cell>
          <cell r="E392" t="str">
            <v>VFC</v>
          </cell>
          <cell r="F392" t="str">
            <v>VFC</v>
          </cell>
          <cell r="G392">
            <v>44116</v>
          </cell>
          <cell r="H392" t="str">
            <v>35</v>
          </cell>
          <cell r="I392" t="str">
            <v>1484121</v>
          </cell>
        </row>
        <row r="394">
          <cell r="B394" t="str">
            <v>GLDU5707614</v>
          </cell>
          <cell r="C394" t="str">
            <v>20/86/DC</v>
          </cell>
          <cell r="D394" t="str">
            <v>H</v>
          </cell>
          <cell r="E394" t="str">
            <v>VFC</v>
          </cell>
          <cell r="F394" t="str">
            <v>VFC</v>
          </cell>
          <cell r="G394">
            <v>44116</v>
          </cell>
          <cell r="I394" t="str">
            <v>311365</v>
          </cell>
        </row>
        <row r="396">
          <cell r="B396" t="str">
            <v>CAIU6056441</v>
          </cell>
          <cell r="C396" t="str">
            <v>20/86/DC</v>
          </cell>
          <cell r="D396" t="str">
            <v>H</v>
          </cell>
          <cell r="E396" t="str">
            <v>VSC</v>
          </cell>
          <cell r="F396" t="str">
            <v>VSC</v>
          </cell>
          <cell r="G396">
            <v>44110</v>
          </cell>
          <cell r="I396" t="str">
            <v>215/55</v>
          </cell>
        </row>
        <row r="398">
          <cell r="B398" t="str">
            <v>GESU5560105</v>
          </cell>
          <cell r="C398" t="str">
            <v>40/96/HC</v>
          </cell>
          <cell r="D398" t="str">
            <v>H</v>
          </cell>
          <cell r="E398" t="str">
            <v>GLS</v>
          </cell>
          <cell r="F398" t="str">
            <v>GLS</v>
          </cell>
          <cell r="G398">
            <v>44115</v>
          </cell>
          <cell r="H398" t="str">
            <v>C061NPTSGHP13</v>
          </cell>
          <cell r="I398" t="str">
            <v>1730130</v>
          </cell>
        </row>
        <row r="400">
          <cell r="B400" t="str">
            <v>GESU5567265</v>
          </cell>
          <cell r="C400" t="str">
            <v>40/96/HC</v>
          </cell>
          <cell r="D400" t="str">
            <v>H</v>
          </cell>
          <cell r="E400" t="str">
            <v>GLS</v>
          </cell>
          <cell r="F400" t="str">
            <v>GLS</v>
          </cell>
          <cell r="G400">
            <v>44113</v>
          </cell>
          <cell r="H400" t="str">
            <v>C218NPKSGHP01M</v>
          </cell>
          <cell r="I400" t="str">
            <v>1876180</v>
          </cell>
        </row>
        <row r="402">
          <cell r="B402" t="str">
            <v>VOSU1808375</v>
          </cell>
          <cell r="C402" t="str">
            <v>20/86/DC</v>
          </cell>
          <cell r="D402" t="str">
            <v>H</v>
          </cell>
          <cell r="E402" t="str">
            <v>VOS</v>
          </cell>
          <cell r="F402" t="str">
            <v>VOS</v>
          </cell>
          <cell r="G402">
            <v>44104</v>
          </cell>
          <cell r="H402" t="str">
            <v>VOSHCM202906</v>
          </cell>
          <cell r="I402" t="str">
            <v>38567</v>
          </cell>
        </row>
        <row r="404">
          <cell r="B404" t="str">
            <v>VOSU1808380</v>
          </cell>
          <cell r="C404" t="str">
            <v>20/86/DC</v>
          </cell>
          <cell r="D404" t="str">
            <v>H</v>
          </cell>
          <cell r="E404" t="str">
            <v>VOS</v>
          </cell>
          <cell r="F404" t="str">
            <v>VOS</v>
          </cell>
          <cell r="G404">
            <v>44105</v>
          </cell>
          <cell r="H404" t="str">
            <v>VOSHCM202928</v>
          </cell>
          <cell r="I404" t="str">
            <v>034728</v>
          </cell>
        </row>
        <row r="406">
          <cell r="B406" t="str">
            <v>VOSU1808400</v>
          </cell>
          <cell r="C406" t="str">
            <v>20/86/DC</v>
          </cell>
          <cell r="D406" t="str">
            <v>H</v>
          </cell>
          <cell r="E406" t="str">
            <v>VOS</v>
          </cell>
          <cell r="F406" t="str">
            <v>VOS</v>
          </cell>
          <cell r="G406">
            <v>44116</v>
          </cell>
          <cell r="H406" t="str">
            <v>VOSHCM202999</v>
          </cell>
          <cell r="I406" t="str">
            <v>39100</v>
          </cell>
        </row>
        <row r="408">
          <cell r="B408" t="str">
            <v>DRYU3086654</v>
          </cell>
          <cell r="C408" t="str">
            <v>20/86/DC</v>
          </cell>
          <cell r="D408" t="str">
            <v>H</v>
          </cell>
          <cell r="E408" t="str">
            <v>GLS</v>
          </cell>
          <cell r="F408" t="str">
            <v>GLS</v>
          </cell>
          <cell r="G408">
            <v>44113</v>
          </cell>
          <cell r="H408" t="str">
            <v>C218NPKSGHP41</v>
          </cell>
          <cell r="I408" t="str">
            <v>0072731</v>
          </cell>
        </row>
        <row r="410">
          <cell r="B410" t="str">
            <v>DRYU3086783</v>
          </cell>
          <cell r="C410" t="str">
            <v>20/86/DC</v>
          </cell>
          <cell r="D410" t="str">
            <v>H</v>
          </cell>
          <cell r="E410" t="str">
            <v>GLS</v>
          </cell>
          <cell r="F410" t="str">
            <v>GLS</v>
          </cell>
          <cell r="G410">
            <v>44108</v>
          </cell>
          <cell r="H410" t="str">
            <v>C060NPTSGHP29</v>
          </cell>
          <cell r="I410" t="str">
            <v>206508</v>
          </cell>
        </row>
        <row r="412">
          <cell r="B412" t="str">
            <v>DRYU3086823</v>
          </cell>
          <cell r="C412" t="str">
            <v>20/86/DC</v>
          </cell>
          <cell r="D412" t="str">
            <v>H</v>
          </cell>
          <cell r="E412" t="str">
            <v>GLS</v>
          </cell>
          <cell r="F412" t="str">
            <v>GLS</v>
          </cell>
          <cell r="G412">
            <v>44113</v>
          </cell>
          <cell r="H412" t="str">
            <v>C218NPKSGHP01H</v>
          </cell>
          <cell r="I412" t="str">
            <v>GLS1875371</v>
          </cell>
        </row>
        <row r="414">
          <cell r="B414" t="str">
            <v>DRYU3086865</v>
          </cell>
          <cell r="C414" t="str">
            <v>20/86/DC</v>
          </cell>
          <cell r="D414" t="str">
            <v>H</v>
          </cell>
          <cell r="E414" t="str">
            <v>GLS</v>
          </cell>
          <cell r="F414" t="str">
            <v>GLS</v>
          </cell>
          <cell r="G414">
            <v>44113</v>
          </cell>
          <cell r="H414" t="str">
            <v>C218NPKSGHP01H</v>
          </cell>
          <cell r="I414" t="str">
            <v>GLS1875378</v>
          </cell>
        </row>
        <row r="416">
          <cell r="B416" t="str">
            <v>DRYU3087012</v>
          </cell>
          <cell r="C416" t="str">
            <v>20/86/DC</v>
          </cell>
          <cell r="D416" t="str">
            <v>H</v>
          </cell>
          <cell r="E416" t="str">
            <v>VSC</v>
          </cell>
          <cell r="F416" t="str">
            <v>VSC</v>
          </cell>
          <cell r="G416">
            <v>44109</v>
          </cell>
          <cell r="I416" t="str">
            <v>0830678</v>
          </cell>
        </row>
        <row r="418">
          <cell r="B418" t="str">
            <v>DRYU3087096</v>
          </cell>
          <cell r="C418" t="str">
            <v>20/86/DC</v>
          </cell>
          <cell r="D418" t="str">
            <v>H</v>
          </cell>
          <cell r="E418" t="str">
            <v>VSC</v>
          </cell>
          <cell r="F418" t="str">
            <v>VSC</v>
          </cell>
          <cell r="G418">
            <v>44115</v>
          </cell>
          <cell r="I418" t="str">
            <v>310065</v>
          </cell>
        </row>
        <row r="420">
          <cell r="B420" t="str">
            <v>GLDU0710425</v>
          </cell>
          <cell r="C420" t="str">
            <v>40/96/DC</v>
          </cell>
          <cell r="D420" t="str">
            <v>H</v>
          </cell>
          <cell r="E420" t="str">
            <v>POS</v>
          </cell>
          <cell r="F420" t="str">
            <v>POS</v>
          </cell>
          <cell r="G420">
            <v>41013</v>
          </cell>
          <cell r="H420" t="str">
            <v>LAXHPHA05415</v>
          </cell>
          <cell r="I420" t="str">
            <v>H19.0018068-KH</v>
          </cell>
        </row>
        <row r="422">
          <cell r="B422" t="str">
            <v>GLDU2239799</v>
          </cell>
          <cell r="C422" t="str">
            <v>20/86/DC</v>
          </cell>
          <cell r="D422" t="str">
            <v>H</v>
          </cell>
          <cell r="E422" t="str">
            <v>VFC</v>
          </cell>
          <cell r="F422" t="str">
            <v>VFC</v>
          </cell>
          <cell r="G422">
            <v>44113</v>
          </cell>
          <cell r="I422" t="str">
            <v>311295</v>
          </cell>
        </row>
        <row r="424">
          <cell r="B424" t="str">
            <v>GLDU3021667</v>
          </cell>
          <cell r="C424" t="str">
            <v>20/86/DC</v>
          </cell>
          <cell r="D424" t="str">
            <v>H</v>
          </cell>
          <cell r="E424" t="str">
            <v>GLS</v>
          </cell>
          <cell r="F424" t="str">
            <v>GLS</v>
          </cell>
          <cell r="G424">
            <v>44115</v>
          </cell>
          <cell r="I424" t="str">
            <v>28137288</v>
          </cell>
        </row>
        <row r="426">
          <cell r="B426" t="str">
            <v>HALU2022376</v>
          </cell>
          <cell r="C426" t="str">
            <v>20/86/DC</v>
          </cell>
          <cell r="D426" t="str">
            <v>H</v>
          </cell>
          <cell r="E426" t="str">
            <v>HA</v>
          </cell>
          <cell r="F426" t="str">
            <v>HA</v>
          </cell>
          <cell r="G426">
            <v>41957</v>
          </cell>
          <cell r="H426" t="str">
            <v>9051B4001203S</v>
          </cell>
          <cell r="I426" t="str">
            <v>HASC600864</v>
          </cell>
        </row>
        <row r="428">
          <cell r="B428" t="str">
            <v>VOSU1802778</v>
          </cell>
          <cell r="C428" t="str">
            <v>20/86/DC</v>
          </cell>
          <cell r="D428" t="str">
            <v>H</v>
          </cell>
          <cell r="E428" t="str">
            <v>VOS</v>
          </cell>
          <cell r="F428" t="str">
            <v>VOS</v>
          </cell>
          <cell r="G428">
            <v>44116</v>
          </cell>
          <cell r="I428" t="str">
            <v>39051</v>
          </cell>
        </row>
        <row r="430">
          <cell r="B430" t="str">
            <v>VOSU1802989</v>
          </cell>
          <cell r="C430" t="str">
            <v>20/86/DC</v>
          </cell>
          <cell r="D430" t="str">
            <v>H</v>
          </cell>
          <cell r="E430" t="str">
            <v>VOS</v>
          </cell>
          <cell r="F430" t="str">
            <v>VOS</v>
          </cell>
          <cell r="G430">
            <v>44115</v>
          </cell>
          <cell r="I430" t="str">
            <v>28237839</v>
          </cell>
        </row>
        <row r="432">
          <cell r="B432" t="str">
            <v>HALU3201530</v>
          </cell>
          <cell r="C432" t="str">
            <v>20/86/DC</v>
          </cell>
          <cell r="D432" t="str">
            <v>H</v>
          </cell>
          <cell r="E432" t="str">
            <v>HA</v>
          </cell>
          <cell r="F432" t="str">
            <v>HA</v>
          </cell>
          <cell r="G432">
            <v>40554</v>
          </cell>
          <cell r="H432" t="str">
            <v>0251D1BAU03</v>
          </cell>
          <cell r="I432" t="str">
            <v>150054720-KD</v>
          </cell>
        </row>
        <row r="434">
          <cell r="B434" t="str">
            <v>GESU6524993</v>
          </cell>
          <cell r="C434" t="str">
            <v>40/96/HC</v>
          </cell>
          <cell r="D434" t="str">
            <v>H</v>
          </cell>
          <cell r="E434" t="str">
            <v>GLS</v>
          </cell>
          <cell r="F434" t="str">
            <v>GLS</v>
          </cell>
          <cell r="G434">
            <v>44115</v>
          </cell>
          <cell r="I434" t="str">
            <v>1840207</v>
          </cell>
        </row>
        <row r="436">
          <cell r="B436" t="str">
            <v>INKU6416321</v>
          </cell>
          <cell r="C436" t="str">
            <v>40/96/HC</v>
          </cell>
          <cell r="D436" t="str">
            <v>H</v>
          </cell>
          <cell r="E436" t="str">
            <v>VFC</v>
          </cell>
          <cell r="F436" t="str">
            <v>VFC</v>
          </cell>
          <cell r="G436">
            <v>44104</v>
          </cell>
          <cell r="H436" t="str">
            <v>07</v>
          </cell>
          <cell r="I436" t="str">
            <v>VFC306144</v>
          </cell>
        </row>
        <row r="438">
          <cell r="B438" t="str">
            <v>IPXU2103230</v>
          </cell>
          <cell r="C438" t="str">
            <v>20/86/DC</v>
          </cell>
          <cell r="D438" t="str">
            <v>H</v>
          </cell>
          <cell r="E438" t="str">
            <v>VSC</v>
          </cell>
          <cell r="F438" t="str">
            <v>VSC</v>
          </cell>
          <cell r="G438">
            <v>44110</v>
          </cell>
          <cell r="I438" t="str">
            <v>38028</v>
          </cell>
        </row>
        <row r="440">
          <cell r="B440" t="str">
            <v>IPXU2104196</v>
          </cell>
          <cell r="C440" t="str">
            <v>20/86/DC</v>
          </cell>
          <cell r="D440" t="str">
            <v>H</v>
          </cell>
          <cell r="E440" t="str">
            <v>VSC</v>
          </cell>
          <cell r="F440" t="str">
            <v>VSC</v>
          </cell>
          <cell r="G440">
            <v>44111</v>
          </cell>
          <cell r="I440" t="str">
            <v>403959</v>
          </cell>
        </row>
        <row r="442">
          <cell r="B442" t="str">
            <v>IPXU2120330</v>
          </cell>
          <cell r="C442" t="str">
            <v>20/86/DC</v>
          </cell>
          <cell r="D442" t="str">
            <v>H</v>
          </cell>
          <cell r="E442" t="str">
            <v>VFC</v>
          </cell>
          <cell r="F442" t="str">
            <v>VFC</v>
          </cell>
          <cell r="G442">
            <v>44114</v>
          </cell>
          <cell r="I442" t="str">
            <v>96442</v>
          </cell>
        </row>
        <row r="444">
          <cell r="B444" t="str">
            <v>IPXU2120469</v>
          </cell>
          <cell r="C444" t="str">
            <v>20/86/DC</v>
          </cell>
          <cell r="D444" t="str">
            <v>H</v>
          </cell>
          <cell r="E444" t="str">
            <v>VFC</v>
          </cell>
          <cell r="F444" t="str">
            <v>VFC</v>
          </cell>
          <cell r="G444">
            <v>44111</v>
          </cell>
          <cell r="I444" t="str">
            <v>311244</v>
          </cell>
        </row>
        <row r="446">
          <cell r="B446" t="str">
            <v>IPXU2121697</v>
          </cell>
          <cell r="C446" t="str">
            <v>20/86/DC</v>
          </cell>
          <cell r="D446" t="str">
            <v>H</v>
          </cell>
          <cell r="E446" t="str">
            <v>VFC</v>
          </cell>
          <cell r="F446" t="str">
            <v>VFC</v>
          </cell>
          <cell r="G446">
            <v>44115</v>
          </cell>
          <cell r="I446" t="str">
            <v>311356</v>
          </cell>
        </row>
        <row r="448">
          <cell r="B448" t="str">
            <v>CRSU1323046</v>
          </cell>
          <cell r="C448" t="str">
            <v>20/86/DC</v>
          </cell>
          <cell r="D448" t="str">
            <v>H</v>
          </cell>
          <cell r="E448" t="str">
            <v>GLS</v>
          </cell>
          <cell r="F448" t="str">
            <v>GLS</v>
          </cell>
          <cell r="G448">
            <v>44115</v>
          </cell>
          <cell r="H448" t="str">
            <v>C061NPTSGHP11G</v>
          </cell>
          <cell r="I448" t="str">
            <v>1871134</v>
          </cell>
        </row>
        <row r="450">
          <cell r="B450" t="str">
            <v>CRSU1376489</v>
          </cell>
          <cell r="C450" t="str">
            <v>20/86/DC</v>
          </cell>
          <cell r="D450" t="str">
            <v>H</v>
          </cell>
          <cell r="E450" t="str">
            <v>GLS</v>
          </cell>
          <cell r="F450" t="str">
            <v>GLS</v>
          </cell>
          <cell r="G450">
            <v>44110</v>
          </cell>
          <cell r="I450" t="str">
            <v>28189886</v>
          </cell>
        </row>
        <row r="452">
          <cell r="B452" t="str">
            <v>VOSU1806752</v>
          </cell>
          <cell r="C452" t="str">
            <v>20/86/DC</v>
          </cell>
          <cell r="D452" t="str">
            <v>H</v>
          </cell>
          <cell r="E452" t="str">
            <v>VOS</v>
          </cell>
          <cell r="F452" t="str">
            <v>VOS</v>
          </cell>
          <cell r="G452">
            <v>44086</v>
          </cell>
          <cell r="I452" t="str">
            <v>036192</v>
          </cell>
        </row>
        <row r="454">
          <cell r="B454" t="str">
            <v>VOSU1806855</v>
          </cell>
          <cell r="C454" t="str">
            <v>20/86/DC</v>
          </cell>
          <cell r="D454" t="str">
            <v>H</v>
          </cell>
          <cell r="E454" t="str">
            <v>VOS</v>
          </cell>
          <cell r="F454" t="str">
            <v>VOS</v>
          </cell>
          <cell r="G454">
            <v>44087</v>
          </cell>
          <cell r="I454" t="str">
            <v>036111</v>
          </cell>
        </row>
        <row r="456">
          <cell r="B456" t="str">
            <v>DRYU2873470</v>
          </cell>
          <cell r="C456" t="str">
            <v>20/86/DC</v>
          </cell>
          <cell r="D456" t="str">
            <v>H</v>
          </cell>
          <cell r="E456" t="str">
            <v>VFC</v>
          </cell>
          <cell r="F456" t="str">
            <v>VFC</v>
          </cell>
          <cell r="G456">
            <v>44108</v>
          </cell>
          <cell r="I456" t="str">
            <v>1441198</v>
          </cell>
        </row>
        <row r="458">
          <cell r="B458" t="str">
            <v>DRYU2873526</v>
          </cell>
          <cell r="C458" t="str">
            <v>20/86/DC</v>
          </cell>
          <cell r="D458" t="str">
            <v>H</v>
          </cell>
          <cell r="E458" t="str">
            <v>VFC</v>
          </cell>
          <cell r="F458" t="str">
            <v>VFC</v>
          </cell>
          <cell r="G458">
            <v>44115</v>
          </cell>
          <cell r="I458" t="str">
            <v>311359</v>
          </cell>
        </row>
        <row r="460">
          <cell r="B460" t="str">
            <v>DRYU2490281</v>
          </cell>
          <cell r="C460" t="str">
            <v>20/86/DC</v>
          </cell>
          <cell r="D460" t="str">
            <v>H</v>
          </cell>
          <cell r="E460" t="str">
            <v>GLS</v>
          </cell>
          <cell r="F460" t="str">
            <v>GLS</v>
          </cell>
          <cell r="G460">
            <v>44115</v>
          </cell>
          <cell r="H460" t="str">
            <v>C061NPTSGHP11H11</v>
          </cell>
          <cell r="I460" t="str">
            <v>1868839</v>
          </cell>
        </row>
        <row r="462">
          <cell r="B462" t="str">
            <v>DRYU2588010</v>
          </cell>
          <cell r="C462" t="str">
            <v>20/86/DC</v>
          </cell>
          <cell r="D462" t="str">
            <v>H</v>
          </cell>
          <cell r="E462" t="str">
            <v>VFC</v>
          </cell>
          <cell r="F462" t="str">
            <v>VFC</v>
          </cell>
          <cell r="G462">
            <v>44113</v>
          </cell>
          <cell r="H462" t="str">
            <v>05</v>
          </cell>
          <cell r="I462" t="str">
            <v>407358</v>
          </cell>
        </row>
        <row r="464">
          <cell r="B464" t="str">
            <v>DRYU2648660</v>
          </cell>
          <cell r="C464" t="str">
            <v>20/86/DC</v>
          </cell>
          <cell r="D464" t="str">
            <v>H</v>
          </cell>
          <cell r="E464" t="str">
            <v>VFC</v>
          </cell>
          <cell r="F464" t="str">
            <v>VFC</v>
          </cell>
          <cell r="G464">
            <v>44113</v>
          </cell>
          <cell r="H464" t="str">
            <v>05</v>
          </cell>
          <cell r="I464" t="str">
            <v>HAL407350</v>
          </cell>
        </row>
        <row r="466">
          <cell r="B466" t="str">
            <v>DRYU2800113</v>
          </cell>
          <cell r="C466" t="str">
            <v>20/86/DC</v>
          </cell>
          <cell r="D466" t="str">
            <v>H</v>
          </cell>
          <cell r="E466" t="str">
            <v>VFC</v>
          </cell>
          <cell r="F466" t="str">
            <v>VFC</v>
          </cell>
          <cell r="G466">
            <v>44115</v>
          </cell>
          <cell r="I466" t="str">
            <v>172689</v>
          </cell>
        </row>
        <row r="468">
          <cell r="B468" t="str">
            <v>DRYU2805624</v>
          </cell>
          <cell r="C468" t="str">
            <v>20/86/DC</v>
          </cell>
          <cell r="D468" t="str">
            <v>H</v>
          </cell>
          <cell r="E468" t="str">
            <v>VFC</v>
          </cell>
          <cell r="F468" t="str">
            <v>VFC</v>
          </cell>
          <cell r="G468">
            <v>44116</v>
          </cell>
          <cell r="H468" t="str">
            <v>39</v>
          </cell>
          <cell r="I468" t="str">
            <v>202836</v>
          </cell>
        </row>
        <row r="470">
          <cell r="B470" t="str">
            <v>DRYU2813574</v>
          </cell>
          <cell r="C470" t="str">
            <v>20/86/DC</v>
          </cell>
          <cell r="D470" t="str">
            <v>H</v>
          </cell>
          <cell r="E470" t="str">
            <v>VFC</v>
          </cell>
          <cell r="F470" t="str">
            <v>VFC</v>
          </cell>
          <cell r="G470">
            <v>44116</v>
          </cell>
          <cell r="H470" t="str">
            <v>241</v>
          </cell>
          <cell r="I470" t="str">
            <v>294306</v>
          </cell>
        </row>
        <row r="472">
          <cell r="B472" t="str">
            <v>TCLU3583240</v>
          </cell>
          <cell r="C472" t="str">
            <v>20/86/DC</v>
          </cell>
          <cell r="D472" t="str">
            <v>H</v>
          </cell>
          <cell r="E472" t="str">
            <v>VFC</v>
          </cell>
          <cell r="F472" t="str">
            <v>VFC</v>
          </cell>
          <cell r="G472">
            <v>44105</v>
          </cell>
          <cell r="I472" t="str">
            <v>00730</v>
          </cell>
        </row>
        <row r="474">
          <cell r="B474" t="str">
            <v>TCLU3583260</v>
          </cell>
          <cell r="C474" t="str">
            <v>20/86/DC</v>
          </cell>
          <cell r="D474" t="str">
            <v>H</v>
          </cell>
          <cell r="E474" t="str">
            <v>VFC</v>
          </cell>
          <cell r="F474" t="str">
            <v>VFC</v>
          </cell>
          <cell r="G474">
            <v>44112</v>
          </cell>
          <cell r="I474" t="str">
            <v>311218</v>
          </cell>
        </row>
        <row r="476">
          <cell r="B476" t="str">
            <v>TCLU3583403</v>
          </cell>
          <cell r="C476" t="str">
            <v>20/86/DC</v>
          </cell>
          <cell r="D476" t="str">
            <v>H</v>
          </cell>
          <cell r="E476" t="str">
            <v>VFC</v>
          </cell>
          <cell r="F476" t="str">
            <v>VFC</v>
          </cell>
          <cell r="G476">
            <v>44101</v>
          </cell>
          <cell r="I476" t="str">
            <v>310765</v>
          </cell>
        </row>
        <row r="478">
          <cell r="B478" t="str">
            <v>TCLU3583424</v>
          </cell>
          <cell r="C478" t="str">
            <v>20/86/DC</v>
          </cell>
          <cell r="D478" t="str">
            <v>H</v>
          </cell>
          <cell r="E478" t="str">
            <v>VFC</v>
          </cell>
          <cell r="F478" t="str">
            <v>VFC</v>
          </cell>
          <cell r="G478">
            <v>44115</v>
          </cell>
          <cell r="I478" t="str">
            <v>28159753</v>
          </cell>
        </row>
        <row r="480">
          <cell r="B480" t="str">
            <v>TCLU3583450</v>
          </cell>
          <cell r="C480" t="str">
            <v>20/86/DC</v>
          </cell>
          <cell r="D480" t="str">
            <v>H</v>
          </cell>
          <cell r="E480" t="str">
            <v>VFC</v>
          </cell>
          <cell r="F480" t="str">
            <v>VFC</v>
          </cell>
          <cell r="G480">
            <v>44116</v>
          </cell>
          <cell r="I480" t="str">
            <v>1838886</v>
          </cell>
        </row>
        <row r="482">
          <cell r="B482" t="str">
            <v>TCLU3583506</v>
          </cell>
          <cell r="C482" t="str">
            <v>20/86/DC</v>
          </cell>
          <cell r="D482" t="str">
            <v>H</v>
          </cell>
          <cell r="E482" t="str">
            <v>VFC</v>
          </cell>
          <cell r="F482" t="str">
            <v>VFC</v>
          </cell>
          <cell r="G482">
            <v>44114</v>
          </cell>
          <cell r="I482" t="str">
            <v>311399</v>
          </cell>
        </row>
        <row r="484">
          <cell r="B484" t="str">
            <v>TCLU3583511</v>
          </cell>
          <cell r="C484" t="str">
            <v>20/86/DC</v>
          </cell>
          <cell r="D484" t="str">
            <v>H</v>
          </cell>
          <cell r="E484" t="str">
            <v>VFC</v>
          </cell>
          <cell r="F484" t="str">
            <v>VFC</v>
          </cell>
          <cell r="G484">
            <v>44114</v>
          </cell>
          <cell r="I484" t="str">
            <v>311338</v>
          </cell>
        </row>
        <row r="486">
          <cell r="B486" t="str">
            <v>TCLU3583532</v>
          </cell>
          <cell r="C486" t="str">
            <v>20/86/DC</v>
          </cell>
          <cell r="D486" t="str">
            <v>H</v>
          </cell>
          <cell r="E486" t="str">
            <v>VFC</v>
          </cell>
          <cell r="F486" t="str">
            <v>VFC</v>
          </cell>
          <cell r="G486">
            <v>44115</v>
          </cell>
          <cell r="I486" t="str">
            <v>311358</v>
          </cell>
        </row>
        <row r="488">
          <cell r="B488" t="str">
            <v>TCLU3583553</v>
          </cell>
          <cell r="C488" t="str">
            <v>20/86/DC</v>
          </cell>
          <cell r="D488" t="str">
            <v>H</v>
          </cell>
          <cell r="E488" t="str">
            <v>VFC</v>
          </cell>
          <cell r="F488" t="str">
            <v>VFC</v>
          </cell>
          <cell r="G488">
            <v>44116</v>
          </cell>
          <cell r="I488" t="str">
            <v>308204</v>
          </cell>
        </row>
        <row r="490">
          <cell r="B490" t="str">
            <v>TCLU3583656</v>
          </cell>
          <cell r="C490" t="str">
            <v>20/86/DC</v>
          </cell>
          <cell r="D490" t="str">
            <v>H</v>
          </cell>
          <cell r="E490" t="str">
            <v>VFC</v>
          </cell>
          <cell r="F490" t="str">
            <v>VFC</v>
          </cell>
          <cell r="G490">
            <v>44116</v>
          </cell>
          <cell r="H490" t="str">
            <v>39</v>
          </cell>
          <cell r="I490" t="str">
            <v>195041</v>
          </cell>
        </row>
        <row r="492">
          <cell r="B492" t="str">
            <v>TCLU3583698</v>
          </cell>
          <cell r="C492" t="str">
            <v>20/86/DC</v>
          </cell>
          <cell r="D492" t="str">
            <v>H</v>
          </cell>
          <cell r="E492" t="str">
            <v>VFC</v>
          </cell>
          <cell r="F492" t="str">
            <v>VFC</v>
          </cell>
          <cell r="G492">
            <v>44115</v>
          </cell>
          <cell r="I492" t="str">
            <v>311306</v>
          </cell>
        </row>
        <row r="494">
          <cell r="B494" t="str">
            <v>DRYU2954340</v>
          </cell>
          <cell r="C494" t="str">
            <v>20/86/DC</v>
          </cell>
          <cell r="D494" t="str">
            <v>H</v>
          </cell>
          <cell r="E494" t="str">
            <v>GLS</v>
          </cell>
          <cell r="F494" t="str">
            <v>GLS</v>
          </cell>
          <cell r="G494">
            <v>44116</v>
          </cell>
          <cell r="I494" t="str">
            <v>1840299</v>
          </cell>
        </row>
        <row r="496">
          <cell r="B496" t="str">
            <v>DRYU3017503</v>
          </cell>
          <cell r="C496" t="str">
            <v>20/86/DC</v>
          </cell>
          <cell r="D496" t="str">
            <v>H</v>
          </cell>
          <cell r="E496" t="str">
            <v>GLS</v>
          </cell>
          <cell r="F496" t="str">
            <v>GLS</v>
          </cell>
          <cell r="G496">
            <v>44106</v>
          </cell>
          <cell r="H496" t="str">
            <v>C217NPKSGHP01G</v>
          </cell>
          <cell r="I496" t="str">
            <v>1876184</v>
          </cell>
        </row>
        <row r="498">
          <cell r="B498" t="str">
            <v>VOSU1812992</v>
          </cell>
          <cell r="C498" t="str">
            <v>20/86/DC</v>
          </cell>
          <cell r="D498" t="str">
            <v>H</v>
          </cell>
          <cell r="E498" t="str">
            <v>VOS</v>
          </cell>
          <cell r="F498" t="str">
            <v>VOS</v>
          </cell>
          <cell r="G498">
            <v>44111</v>
          </cell>
          <cell r="H498" t="str">
            <v>VOSHCM202951</v>
          </cell>
          <cell r="I498" t="str">
            <v>0830533</v>
          </cell>
        </row>
        <row r="500">
          <cell r="B500" t="str">
            <v>TCLU3656942</v>
          </cell>
          <cell r="C500" t="str">
            <v>20/86/DC</v>
          </cell>
          <cell r="D500" t="str">
            <v>H</v>
          </cell>
          <cell r="E500" t="str">
            <v>VFC</v>
          </cell>
          <cell r="F500" t="str">
            <v>VFC</v>
          </cell>
          <cell r="G500">
            <v>44113</v>
          </cell>
          <cell r="H500" t="str">
            <v>05</v>
          </cell>
          <cell r="I500" t="str">
            <v>VFC305636</v>
          </cell>
        </row>
        <row r="502">
          <cell r="B502" t="str">
            <v>TCLU3656963</v>
          </cell>
          <cell r="C502" t="str">
            <v>20/86/DC</v>
          </cell>
          <cell r="D502" t="str">
            <v>H</v>
          </cell>
          <cell r="E502" t="str">
            <v>VFC</v>
          </cell>
          <cell r="F502" t="str">
            <v>VFC</v>
          </cell>
          <cell r="G502">
            <v>44108</v>
          </cell>
          <cell r="I502" t="str">
            <v>310817</v>
          </cell>
        </row>
        <row r="504">
          <cell r="B504" t="str">
            <v>TCLU3657065</v>
          </cell>
          <cell r="C504" t="str">
            <v>20/86/DC</v>
          </cell>
          <cell r="D504" t="str">
            <v>H</v>
          </cell>
          <cell r="E504" t="str">
            <v>VFC</v>
          </cell>
          <cell r="F504" t="str">
            <v>VFC</v>
          </cell>
          <cell r="G504">
            <v>44113</v>
          </cell>
          <cell r="H504" t="str">
            <v>05</v>
          </cell>
          <cell r="I504" t="str">
            <v>305667</v>
          </cell>
        </row>
        <row r="506">
          <cell r="B506" t="str">
            <v>TCLU3657110</v>
          </cell>
          <cell r="C506" t="str">
            <v>20/86/DC</v>
          </cell>
          <cell r="D506" t="str">
            <v>H</v>
          </cell>
          <cell r="E506" t="str">
            <v>VFC</v>
          </cell>
          <cell r="F506" t="str">
            <v>VFC</v>
          </cell>
          <cell r="G506">
            <v>44113</v>
          </cell>
          <cell r="H506" t="str">
            <v>05</v>
          </cell>
          <cell r="I506" t="str">
            <v>407302</v>
          </cell>
        </row>
        <row r="508">
          <cell r="B508" t="str">
            <v>TCLU3657152</v>
          </cell>
          <cell r="C508" t="str">
            <v>20/86/DC</v>
          </cell>
          <cell r="D508" t="str">
            <v>H</v>
          </cell>
          <cell r="E508" t="str">
            <v>VFC</v>
          </cell>
          <cell r="F508" t="str">
            <v>VFC</v>
          </cell>
          <cell r="G508">
            <v>44100</v>
          </cell>
          <cell r="I508" t="str">
            <v>3607680</v>
          </cell>
        </row>
        <row r="510">
          <cell r="B510" t="str">
            <v>TCLU3657194</v>
          </cell>
          <cell r="C510" t="str">
            <v>20/86/DC</v>
          </cell>
          <cell r="D510" t="str">
            <v>H</v>
          </cell>
          <cell r="E510" t="str">
            <v>VFC</v>
          </cell>
          <cell r="F510" t="str">
            <v>VFC</v>
          </cell>
          <cell r="G510">
            <v>44116</v>
          </cell>
          <cell r="H510" t="str">
            <v>25</v>
          </cell>
          <cell r="I510" t="str">
            <v>67239</v>
          </cell>
        </row>
        <row r="512">
          <cell r="B512" t="str">
            <v>GAOU2116449</v>
          </cell>
          <cell r="C512" t="str">
            <v>20/86/DC</v>
          </cell>
          <cell r="D512" t="str">
            <v>H</v>
          </cell>
          <cell r="E512" t="str">
            <v>VOS</v>
          </cell>
          <cell r="F512" t="str">
            <v>SOC</v>
          </cell>
          <cell r="G512">
            <v>44113</v>
          </cell>
          <cell r="H512" t="str">
            <v>VOSHCM203003</v>
          </cell>
          <cell r="I512" t="str">
            <v>VS208261  0266</v>
          </cell>
        </row>
        <row r="514">
          <cell r="B514" t="str">
            <v>GAOU2126025</v>
          </cell>
          <cell r="C514" t="str">
            <v>20/86/DC</v>
          </cell>
          <cell r="D514" t="str">
            <v>H</v>
          </cell>
          <cell r="E514" t="str">
            <v>GLS</v>
          </cell>
          <cell r="F514" t="str">
            <v>GLS</v>
          </cell>
          <cell r="G514">
            <v>44113</v>
          </cell>
          <cell r="H514" t="str">
            <v>C218NPKSGHP41</v>
          </cell>
          <cell r="I514" t="str">
            <v>1847968</v>
          </cell>
        </row>
        <row r="516">
          <cell r="B516" t="str">
            <v>GAOU2126215</v>
          </cell>
          <cell r="C516" t="str">
            <v>20/86/DC</v>
          </cell>
          <cell r="D516" t="str">
            <v>H</v>
          </cell>
          <cell r="E516" t="str">
            <v>GLS</v>
          </cell>
          <cell r="F516" t="str">
            <v>GLS</v>
          </cell>
          <cell r="G516">
            <v>44115</v>
          </cell>
          <cell r="H516" t="str">
            <v>C061NPTSGHP11D</v>
          </cell>
          <cell r="I516" t="str">
            <v>1869497</v>
          </cell>
        </row>
        <row r="518">
          <cell r="B518" t="str">
            <v>DRYU2137700</v>
          </cell>
          <cell r="C518" t="str">
            <v>20/86/DC</v>
          </cell>
          <cell r="D518" t="str">
            <v>H</v>
          </cell>
          <cell r="E518" t="str">
            <v>GLS</v>
          </cell>
          <cell r="F518" t="str">
            <v>GLS</v>
          </cell>
          <cell r="G518">
            <v>44116</v>
          </cell>
          <cell r="I518" t="str">
            <v>571906</v>
          </cell>
        </row>
        <row r="520">
          <cell r="B520" t="str">
            <v>DRYU2138199</v>
          </cell>
          <cell r="C520" t="str">
            <v>20/86/DC</v>
          </cell>
          <cell r="D520" t="str">
            <v>H</v>
          </cell>
          <cell r="E520" t="str">
            <v>GLS</v>
          </cell>
          <cell r="F520" t="str">
            <v>GLS</v>
          </cell>
          <cell r="G520">
            <v>44115</v>
          </cell>
          <cell r="I520" t="str">
            <v>57428</v>
          </cell>
        </row>
        <row r="522">
          <cell r="B522" t="str">
            <v>DRYU2142331</v>
          </cell>
          <cell r="C522" t="str">
            <v>20/86/DC</v>
          </cell>
          <cell r="D522" t="str">
            <v>H</v>
          </cell>
          <cell r="E522" t="str">
            <v>GLS</v>
          </cell>
          <cell r="F522" t="str">
            <v>GLS</v>
          </cell>
          <cell r="G522">
            <v>44115</v>
          </cell>
          <cell r="H522" t="str">
            <v>C061NPTSGHP12</v>
          </cell>
          <cell r="I522" t="str">
            <v>198590</v>
          </cell>
        </row>
        <row r="524">
          <cell r="B524" t="str">
            <v>DRYU2025799</v>
          </cell>
          <cell r="C524" t="str">
            <v>20/86/DC</v>
          </cell>
          <cell r="D524" t="str">
            <v>H</v>
          </cell>
          <cell r="E524" t="str">
            <v>VFC</v>
          </cell>
          <cell r="F524" t="str">
            <v>VFC</v>
          </cell>
          <cell r="G524">
            <v>44113</v>
          </cell>
          <cell r="H524" t="str">
            <v>05</v>
          </cell>
          <cell r="I524" t="str">
            <v>407343</v>
          </cell>
        </row>
        <row r="526">
          <cell r="B526" t="str">
            <v>DRYU2872710</v>
          </cell>
          <cell r="C526" t="str">
            <v>20/86/DC</v>
          </cell>
          <cell r="D526" t="str">
            <v>H</v>
          </cell>
          <cell r="E526" t="str">
            <v>VFC</v>
          </cell>
          <cell r="F526" t="str">
            <v>VFC</v>
          </cell>
          <cell r="G526">
            <v>44102</v>
          </cell>
          <cell r="H526" t="str">
            <v>14</v>
          </cell>
          <cell r="I526" t="str">
            <v>28216716</v>
          </cell>
        </row>
        <row r="528">
          <cell r="B528" t="str">
            <v>DRYU2872746</v>
          </cell>
          <cell r="C528" t="str">
            <v>20/86/DC</v>
          </cell>
          <cell r="D528" t="str">
            <v>H</v>
          </cell>
          <cell r="E528" t="str">
            <v>VFC</v>
          </cell>
          <cell r="F528" t="str">
            <v>VFC</v>
          </cell>
          <cell r="G528">
            <v>44112</v>
          </cell>
          <cell r="I528" t="str">
            <v>311276</v>
          </cell>
        </row>
        <row r="530">
          <cell r="B530" t="str">
            <v>DRYU2872772</v>
          </cell>
          <cell r="C530" t="str">
            <v>20/86/DC</v>
          </cell>
          <cell r="D530" t="str">
            <v>H</v>
          </cell>
          <cell r="E530" t="str">
            <v>VFC</v>
          </cell>
          <cell r="F530" t="str">
            <v>VFC</v>
          </cell>
          <cell r="G530">
            <v>44104</v>
          </cell>
          <cell r="I530" t="str">
            <v>310647</v>
          </cell>
        </row>
        <row r="532">
          <cell r="B532" t="str">
            <v>DRYU2872807</v>
          </cell>
          <cell r="C532" t="str">
            <v>20/86/DC</v>
          </cell>
          <cell r="D532" t="str">
            <v>H</v>
          </cell>
          <cell r="E532" t="str">
            <v>VFC</v>
          </cell>
          <cell r="F532" t="str">
            <v>VFC</v>
          </cell>
          <cell r="G532">
            <v>44116</v>
          </cell>
          <cell r="H532" t="str">
            <v>02</v>
          </cell>
          <cell r="I532" t="str">
            <v>GLS1806464</v>
          </cell>
        </row>
        <row r="534">
          <cell r="B534" t="str">
            <v>GAOU2203590</v>
          </cell>
          <cell r="C534" t="str">
            <v>20/86/DC</v>
          </cell>
          <cell r="D534" t="str">
            <v>H</v>
          </cell>
          <cell r="E534" t="str">
            <v>GLS</v>
          </cell>
          <cell r="F534" t="str">
            <v>GLS</v>
          </cell>
          <cell r="G534">
            <v>44115</v>
          </cell>
          <cell r="H534" t="str">
            <v>C061NPTSGHP11D</v>
          </cell>
          <cell r="I534" t="str">
            <v>1873330</v>
          </cell>
        </row>
        <row r="536">
          <cell r="B536" t="str">
            <v>GAOU2203693</v>
          </cell>
          <cell r="C536" t="str">
            <v>20/86/DC</v>
          </cell>
          <cell r="D536" t="str">
            <v>H</v>
          </cell>
          <cell r="E536" t="str">
            <v>GLS</v>
          </cell>
          <cell r="F536" t="str">
            <v>GLS</v>
          </cell>
          <cell r="G536">
            <v>44113</v>
          </cell>
          <cell r="H536" t="str">
            <v>C218NPKSGHP41</v>
          </cell>
          <cell r="I536" t="str">
            <v>1253267</v>
          </cell>
        </row>
        <row r="538">
          <cell r="B538" t="str">
            <v>GAOU2203712</v>
          </cell>
          <cell r="C538" t="str">
            <v>20/86/DC</v>
          </cell>
          <cell r="D538" t="str">
            <v>H</v>
          </cell>
          <cell r="E538" t="str">
            <v>GLS</v>
          </cell>
          <cell r="F538" t="str">
            <v>GLS</v>
          </cell>
          <cell r="G538">
            <v>44113</v>
          </cell>
          <cell r="H538" t="str">
            <v>C218NPKSGHP01H</v>
          </cell>
          <cell r="I538" t="str">
            <v>GLS1875361</v>
          </cell>
        </row>
        <row r="540">
          <cell r="B540" t="str">
            <v>GAOU2203800</v>
          </cell>
          <cell r="C540" t="str">
            <v>20/86/DC</v>
          </cell>
          <cell r="D540" t="str">
            <v>H</v>
          </cell>
          <cell r="E540" t="str">
            <v>GLS</v>
          </cell>
          <cell r="F540" t="str">
            <v>GLS</v>
          </cell>
          <cell r="G540">
            <v>44115</v>
          </cell>
          <cell r="H540" t="str">
            <v>C061NPTSGHP11D</v>
          </cell>
          <cell r="I540" t="str">
            <v>1873326</v>
          </cell>
        </row>
        <row r="542">
          <cell r="B542" t="str">
            <v>GAOU2203923</v>
          </cell>
          <cell r="C542" t="str">
            <v>20/86/DC</v>
          </cell>
          <cell r="D542" t="str">
            <v>H</v>
          </cell>
          <cell r="E542" t="str">
            <v>GLS</v>
          </cell>
          <cell r="F542" t="str">
            <v>GLS</v>
          </cell>
          <cell r="G542">
            <v>44116</v>
          </cell>
          <cell r="I542" t="str">
            <v>1837868</v>
          </cell>
        </row>
        <row r="544">
          <cell r="B544" t="str">
            <v>TCKU6674259</v>
          </cell>
          <cell r="C544" t="str">
            <v>40/96/HC</v>
          </cell>
          <cell r="D544" t="str">
            <v>H</v>
          </cell>
          <cell r="E544" t="str">
            <v>VFC</v>
          </cell>
          <cell r="F544" t="str">
            <v>VFC</v>
          </cell>
          <cell r="G544">
            <v>44107</v>
          </cell>
          <cell r="H544" t="str">
            <v>01</v>
          </cell>
          <cell r="I544" t="str">
            <v>403233</v>
          </cell>
        </row>
        <row r="546">
          <cell r="B546" t="str">
            <v>TCKU6677089</v>
          </cell>
          <cell r="C546" t="str">
            <v>40/96/HC</v>
          </cell>
          <cell r="D546" t="str">
            <v>H</v>
          </cell>
          <cell r="E546" t="str">
            <v>VFC</v>
          </cell>
          <cell r="F546" t="str">
            <v>VFC</v>
          </cell>
          <cell r="G546">
            <v>44114</v>
          </cell>
          <cell r="I546" t="str">
            <v>1052961</v>
          </cell>
        </row>
        <row r="548">
          <cell r="B548" t="str">
            <v>TCKU6677258</v>
          </cell>
          <cell r="C548" t="str">
            <v>40/96/HC</v>
          </cell>
          <cell r="D548" t="str">
            <v>H</v>
          </cell>
          <cell r="E548" t="str">
            <v>VFC</v>
          </cell>
          <cell r="F548" t="str">
            <v>VFC</v>
          </cell>
          <cell r="G548">
            <v>44116</v>
          </cell>
          <cell r="H548" t="str">
            <v>45</v>
          </cell>
          <cell r="I548" t="str">
            <v>1850633</v>
          </cell>
        </row>
        <row r="550">
          <cell r="B550" t="str">
            <v>TCKU6677263</v>
          </cell>
          <cell r="C550" t="str">
            <v>40/96/HC</v>
          </cell>
          <cell r="D550" t="str">
            <v>H</v>
          </cell>
          <cell r="E550" t="str">
            <v>VFC</v>
          </cell>
          <cell r="F550" t="str">
            <v>VFC</v>
          </cell>
          <cell r="G550">
            <v>44109</v>
          </cell>
          <cell r="H550" t="str">
            <v>28</v>
          </cell>
          <cell r="I550" t="str">
            <v>193294</v>
          </cell>
        </row>
        <row r="552">
          <cell r="B552" t="str">
            <v>TCKU7259566</v>
          </cell>
          <cell r="C552" t="str">
            <v>40/96/HC</v>
          </cell>
          <cell r="D552" t="str">
            <v>H</v>
          </cell>
          <cell r="E552" t="str">
            <v>VFC</v>
          </cell>
          <cell r="F552" t="str">
            <v>VFC</v>
          </cell>
          <cell r="G552">
            <v>44104</v>
          </cell>
          <cell r="H552" t="str">
            <v>473</v>
          </cell>
          <cell r="I552" t="str">
            <v>195147</v>
          </cell>
        </row>
        <row r="554">
          <cell r="B554" t="str">
            <v>TCKU7259801</v>
          </cell>
          <cell r="C554" t="str">
            <v>40/96/HC</v>
          </cell>
          <cell r="D554" t="str">
            <v>H</v>
          </cell>
          <cell r="E554" t="str">
            <v>VFC</v>
          </cell>
          <cell r="F554" t="str">
            <v>VFC</v>
          </cell>
          <cell r="G554">
            <v>44117</v>
          </cell>
          <cell r="I554" t="str">
            <v>308377</v>
          </cell>
        </row>
        <row r="556">
          <cell r="B556" t="str">
            <v>WSCU9290890</v>
          </cell>
          <cell r="C556" t="str">
            <v>40/96/HC</v>
          </cell>
          <cell r="D556" t="str">
            <v>H</v>
          </cell>
          <cell r="E556" t="str">
            <v>GLS</v>
          </cell>
          <cell r="F556" t="str">
            <v>GLS</v>
          </cell>
          <cell r="G556">
            <v>44113</v>
          </cell>
          <cell r="H556" t="str">
            <v>C218NPKSGHP27</v>
          </cell>
          <cell r="I556" t="str">
            <v>033336</v>
          </cell>
        </row>
        <row r="558">
          <cell r="B558" t="str">
            <v>WSCU9349793</v>
          </cell>
          <cell r="C558" t="str">
            <v>40/96/HC</v>
          </cell>
          <cell r="D558" t="str">
            <v>H</v>
          </cell>
          <cell r="E558" t="str">
            <v>GLS</v>
          </cell>
          <cell r="F558" t="str">
            <v>GLS</v>
          </cell>
          <cell r="G558">
            <v>44101</v>
          </cell>
          <cell r="H558" t="str">
            <v>C059NPTSGHP06G</v>
          </cell>
          <cell r="I558" t="str">
            <v>1874290</v>
          </cell>
        </row>
        <row r="560">
          <cell r="B560" t="str">
            <v>WSCU9478759</v>
          </cell>
          <cell r="C560" t="str">
            <v>40/96/HC</v>
          </cell>
          <cell r="D560" t="str">
            <v>H</v>
          </cell>
          <cell r="E560" t="str">
            <v>GLS</v>
          </cell>
          <cell r="F560" t="str">
            <v>GLS</v>
          </cell>
          <cell r="G560">
            <v>44115</v>
          </cell>
          <cell r="H560" t="str">
            <v>C061NPTSGHP19</v>
          </cell>
          <cell r="I560" t="str">
            <v>101401</v>
          </cell>
        </row>
        <row r="562">
          <cell r="B562" t="str">
            <v>VOSU1810330</v>
          </cell>
          <cell r="C562" t="str">
            <v>20/86/DC</v>
          </cell>
          <cell r="D562" t="str">
            <v>H</v>
          </cell>
          <cell r="E562" t="str">
            <v>VOS</v>
          </cell>
          <cell r="F562" t="str">
            <v>VOS</v>
          </cell>
          <cell r="G562">
            <v>44114</v>
          </cell>
          <cell r="I562" t="str">
            <v>28237934</v>
          </cell>
        </row>
        <row r="564">
          <cell r="B564" t="str">
            <v>VOSU1810557</v>
          </cell>
          <cell r="C564" t="str">
            <v>20/86/DC</v>
          </cell>
          <cell r="D564" t="str">
            <v>H</v>
          </cell>
          <cell r="E564" t="str">
            <v>VOS</v>
          </cell>
          <cell r="F564" t="str">
            <v>VOS</v>
          </cell>
          <cell r="G564">
            <v>44106</v>
          </cell>
          <cell r="I564" t="str">
            <v>28237876</v>
          </cell>
        </row>
        <row r="566">
          <cell r="B566" t="str">
            <v>VOSU1810562</v>
          </cell>
          <cell r="C566" t="str">
            <v>20/86/DC</v>
          </cell>
          <cell r="D566" t="str">
            <v>H</v>
          </cell>
          <cell r="E566" t="str">
            <v>VOS</v>
          </cell>
          <cell r="F566" t="str">
            <v>VOS</v>
          </cell>
          <cell r="G566">
            <v>44109</v>
          </cell>
          <cell r="H566" t="str">
            <v>VOSHCM202951</v>
          </cell>
          <cell r="I566" t="str">
            <v>38130</v>
          </cell>
        </row>
        <row r="568">
          <cell r="B568" t="str">
            <v>VOSU1810578</v>
          </cell>
          <cell r="C568" t="str">
            <v>20/86/DC</v>
          </cell>
          <cell r="D568" t="str">
            <v>H</v>
          </cell>
          <cell r="E568" t="str">
            <v>VOS</v>
          </cell>
          <cell r="F568" t="str">
            <v>VOS</v>
          </cell>
          <cell r="G568">
            <v>44104</v>
          </cell>
          <cell r="I568" t="str">
            <v>092035</v>
          </cell>
        </row>
        <row r="570">
          <cell r="B570" t="str">
            <v>GIPU1562030</v>
          </cell>
          <cell r="C570" t="str">
            <v>40/96/HC</v>
          </cell>
          <cell r="D570" t="str">
            <v>H</v>
          </cell>
          <cell r="E570" t="str">
            <v>GLS</v>
          </cell>
          <cell r="F570" t="str">
            <v>GLS</v>
          </cell>
          <cell r="G570">
            <v>44116</v>
          </cell>
          <cell r="I570" t="str">
            <v>28166909</v>
          </cell>
        </row>
        <row r="572">
          <cell r="B572" t="str">
            <v>GIPU2000799</v>
          </cell>
          <cell r="C572" t="str">
            <v>20/86/DC</v>
          </cell>
          <cell r="D572" t="str">
            <v>H</v>
          </cell>
          <cell r="E572" t="str">
            <v>VFC</v>
          </cell>
          <cell r="F572" t="str">
            <v>VFC</v>
          </cell>
          <cell r="G572">
            <v>44113</v>
          </cell>
          <cell r="I572" t="str">
            <v>311383</v>
          </cell>
        </row>
        <row r="574">
          <cell r="B574" t="str">
            <v>GAOU6110346</v>
          </cell>
          <cell r="C574" t="str">
            <v>40/96/HC</v>
          </cell>
          <cell r="D574" t="str">
            <v>H</v>
          </cell>
          <cell r="E574" t="str">
            <v>VFC</v>
          </cell>
          <cell r="F574" t="str">
            <v>VFC</v>
          </cell>
          <cell r="G574">
            <v>44117</v>
          </cell>
          <cell r="I574" t="str">
            <v>302104</v>
          </cell>
        </row>
        <row r="576">
          <cell r="B576" t="str">
            <v>GAOU6110367</v>
          </cell>
          <cell r="C576" t="str">
            <v>40/96/HC</v>
          </cell>
          <cell r="D576" t="str">
            <v>H</v>
          </cell>
          <cell r="E576" t="str">
            <v>VFC</v>
          </cell>
          <cell r="F576" t="str">
            <v>VFC</v>
          </cell>
          <cell r="G576">
            <v>44107</v>
          </cell>
          <cell r="H576" t="str">
            <v>01</v>
          </cell>
          <cell r="I576" t="str">
            <v>HHH01235</v>
          </cell>
        </row>
        <row r="578">
          <cell r="B578" t="str">
            <v>GAOU6110460</v>
          </cell>
          <cell r="C578" t="str">
            <v>40/96/HC</v>
          </cell>
          <cell r="D578" t="str">
            <v>H</v>
          </cell>
          <cell r="E578" t="str">
            <v>VFC</v>
          </cell>
          <cell r="F578" t="str">
            <v>VFC</v>
          </cell>
          <cell r="G578">
            <v>44116</v>
          </cell>
          <cell r="H578" t="str">
            <v>03</v>
          </cell>
          <cell r="I578" t="str">
            <v>VFC209282</v>
          </cell>
        </row>
        <row r="580">
          <cell r="B580" t="str">
            <v>GAOU6422600</v>
          </cell>
          <cell r="C580" t="str">
            <v>40/96/HC</v>
          </cell>
          <cell r="D580" t="str">
            <v>H</v>
          </cell>
          <cell r="E580" t="str">
            <v>VSC</v>
          </cell>
          <cell r="F580" t="str">
            <v>VSC</v>
          </cell>
          <cell r="G580">
            <v>44117</v>
          </cell>
          <cell r="I580" t="str">
            <v>403419</v>
          </cell>
        </row>
        <row r="582">
          <cell r="B582" t="str">
            <v>GAOU6422787</v>
          </cell>
          <cell r="C582" t="str">
            <v>40/96/HC</v>
          </cell>
          <cell r="D582" t="str">
            <v>H</v>
          </cell>
          <cell r="E582" t="str">
            <v>VSC</v>
          </cell>
          <cell r="F582" t="str">
            <v>VSC</v>
          </cell>
          <cell r="G582">
            <v>44112</v>
          </cell>
          <cell r="I582" t="str">
            <v>1492087</v>
          </cell>
        </row>
        <row r="584">
          <cell r="B584" t="str">
            <v>GAOU6422792</v>
          </cell>
          <cell r="C584" t="str">
            <v>40/96/HC</v>
          </cell>
          <cell r="D584" t="str">
            <v>H</v>
          </cell>
          <cell r="E584" t="str">
            <v>VSC</v>
          </cell>
          <cell r="F584" t="str">
            <v>VSC</v>
          </cell>
          <cell r="G584">
            <v>44117</v>
          </cell>
          <cell r="I584" t="str">
            <v>403541</v>
          </cell>
        </row>
        <row r="586">
          <cell r="B586" t="str">
            <v>GAOU2149503</v>
          </cell>
          <cell r="C586" t="str">
            <v>20/86/DC</v>
          </cell>
          <cell r="D586" t="str">
            <v>H</v>
          </cell>
          <cell r="E586" t="str">
            <v>VFC</v>
          </cell>
          <cell r="F586" t="str">
            <v>VFC</v>
          </cell>
          <cell r="G586">
            <v>44113</v>
          </cell>
          <cell r="H586" t="str">
            <v>45</v>
          </cell>
          <cell r="I586" t="str">
            <v>192717</v>
          </cell>
        </row>
        <row r="588">
          <cell r="B588" t="str">
            <v>GAOU2149566</v>
          </cell>
          <cell r="C588" t="str">
            <v>20/86/DC</v>
          </cell>
          <cell r="D588" t="str">
            <v>H</v>
          </cell>
          <cell r="E588" t="str">
            <v>VFC</v>
          </cell>
          <cell r="F588" t="str">
            <v>VFC</v>
          </cell>
          <cell r="G588">
            <v>44116</v>
          </cell>
          <cell r="H588" t="str">
            <v>39</v>
          </cell>
          <cell r="I588" t="str">
            <v>203980</v>
          </cell>
        </row>
        <row r="590">
          <cell r="B590" t="str">
            <v>GAOU2149587</v>
          </cell>
          <cell r="C590" t="str">
            <v>20/86/DC</v>
          </cell>
          <cell r="D590" t="str">
            <v>H</v>
          </cell>
          <cell r="E590" t="str">
            <v>VFC</v>
          </cell>
          <cell r="F590" t="str">
            <v>VFC</v>
          </cell>
          <cell r="G590">
            <v>44113</v>
          </cell>
          <cell r="H590" t="str">
            <v>45</v>
          </cell>
          <cell r="I590" t="str">
            <v>192712</v>
          </cell>
        </row>
        <row r="592">
          <cell r="B592" t="str">
            <v>GAOU6147767</v>
          </cell>
          <cell r="C592" t="str">
            <v>40/96/HC</v>
          </cell>
          <cell r="D592" t="str">
            <v>H</v>
          </cell>
          <cell r="E592" t="str">
            <v>VSC</v>
          </cell>
          <cell r="F592" t="str">
            <v>VSC</v>
          </cell>
          <cell r="G592">
            <v>44117</v>
          </cell>
          <cell r="I592" t="str">
            <v>1439457</v>
          </cell>
        </row>
        <row r="594">
          <cell r="B594" t="str">
            <v>GAOU6147875</v>
          </cell>
          <cell r="C594" t="str">
            <v>40/96/HC</v>
          </cell>
          <cell r="D594" t="str">
            <v>H</v>
          </cell>
          <cell r="E594" t="str">
            <v>VSC</v>
          </cell>
          <cell r="F594" t="str">
            <v>VSC</v>
          </cell>
          <cell r="G594">
            <v>44116</v>
          </cell>
          <cell r="I594" t="str">
            <v>1435810</v>
          </cell>
        </row>
        <row r="596">
          <cell r="B596" t="str">
            <v>GAOU6147880</v>
          </cell>
          <cell r="C596" t="str">
            <v>40/96/HC</v>
          </cell>
          <cell r="D596" t="str">
            <v>H</v>
          </cell>
          <cell r="E596" t="str">
            <v>VSC</v>
          </cell>
          <cell r="F596" t="str">
            <v>VSC</v>
          </cell>
          <cell r="G596">
            <v>44117</v>
          </cell>
          <cell r="I596" t="str">
            <v>1088310</v>
          </cell>
        </row>
        <row r="598">
          <cell r="B598" t="str">
            <v>GAOU6148212</v>
          </cell>
          <cell r="C598" t="str">
            <v>40/96/HC</v>
          </cell>
          <cell r="D598" t="str">
            <v>H</v>
          </cell>
          <cell r="E598" t="str">
            <v>VSC</v>
          </cell>
          <cell r="F598" t="str">
            <v>VSC</v>
          </cell>
          <cell r="G598">
            <v>44117</v>
          </cell>
          <cell r="I598" t="str">
            <v>28182456</v>
          </cell>
        </row>
        <row r="600">
          <cell r="B600" t="str">
            <v>GAOU6148486</v>
          </cell>
          <cell r="C600" t="str">
            <v>40/96/HC</v>
          </cell>
          <cell r="D600" t="str">
            <v>H</v>
          </cell>
          <cell r="E600" t="str">
            <v>VSC</v>
          </cell>
          <cell r="F600" t="str">
            <v>VSC</v>
          </cell>
          <cell r="G600">
            <v>44117</v>
          </cell>
          <cell r="I600" t="str">
            <v>1088959</v>
          </cell>
        </row>
        <row r="602">
          <cell r="B602" t="str">
            <v>DRYU9916980</v>
          </cell>
          <cell r="C602" t="str">
            <v>40/96/HC</v>
          </cell>
          <cell r="D602" t="str">
            <v>H</v>
          </cell>
          <cell r="E602" t="str">
            <v>VSC</v>
          </cell>
          <cell r="F602" t="str">
            <v>VSC</v>
          </cell>
          <cell r="G602">
            <v>44114</v>
          </cell>
          <cell r="H602" t="str">
            <v>VS20026770614</v>
          </cell>
          <cell r="I602" t="str">
            <v>201058</v>
          </cell>
        </row>
        <row r="604">
          <cell r="B604" t="str">
            <v>DRYU9917288</v>
          </cell>
          <cell r="C604" t="str">
            <v>40/96/HC</v>
          </cell>
          <cell r="D604" t="str">
            <v>H</v>
          </cell>
          <cell r="E604" t="str">
            <v>VSC</v>
          </cell>
          <cell r="F604" t="str">
            <v>VSC</v>
          </cell>
          <cell r="G604">
            <v>44117</v>
          </cell>
          <cell r="I604" t="str">
            <v>1353482</v>
          </cell>
        </row>
        <row r="606">
          <cell r="B606" t="str">
            <v>VOSU1802280</v>
          </cell>
          <cell r="C606" t="str">
            <v>20/86/DC</v>
          </cell>
          <cell r="D606" t="str">
            <v>H</v>
          </cell>
          <cell r="E606" t="str">
            <v>VOS</v>
          </cell>
          <cell r="F606" t="str">
            <v>VOS</v>
          </cell>
          <cell r="G606">
            <v>44116</v>
          </cell>
          <cell r="I606" t="str">
            <v>039059</v>
          </cell>
        </row>
        <row r="608">
          <cell r="B608" t="str">
            <v>VOSU1802443</v>
          </cell>
          <cell r="C608" t="str">
            <v>20/86/DC</v>
          </cell>
          <cell r="D608" t="str">
            <v>H</v>
          </cell>
          <cell r="E608" t="str">
            <v>VOS</v>
          </cell>
          <cell r="F608" t="str">
            <v>VOS</v>
          </cell>
          <cell r="G608">
            <v>44101</v>
          </cell>
          <cell r="I608" t="str">
            <v>033398</v>
          </cell>
        </row>
        <row r="610">
          <cell r="B610" t="str">
            <v>RFCU5019616</v>
          </cell>
          <cell r="C610" t="str">
            <v>40/96/HC</v>
          </cell>
          <cell r="D610" t="str">
            <v>H</v>
          </cell>
          <cell r="E610" t="str">
            <v>VFC</v>
          </cell>
          <cell r="F610" t="str">
            <v>VFC</v>
          </cell>
          <cell r="G610">
            <v>44107</v>
          </cell>
          <cell r="H610" t="str">
            <v>01</v>
          </cell>
          <cell r="I610" t="str">
            <v>403240</v>
          </cell>
        </row>
        <row r="612">
          <cell r="B612" t="str">
            <v>RFCU5051217</v>
          </cell>
          <cell r="C612" t="str">
            <v>40/96/HC</v>
          </cell>
          <cell r="D612" t="str">
            <v>H</v>
          </cell>
          <cell r="E612" t="str">
            <v>GLS</v>
          </cell>
          <cell r="F612" t="str">
            <v>GLS</v>
          </cell>
          <cell r="G612">
            <v>44093</v>
          </cell>
          <cell r="H612" t="str">
            <v>C058NPTSGHP01G</v>
          </cell>
          <cell r="I612" t="str">
            <v>1851615</v>
          </cell>
        </row>
        <row r="614">
          <cell r="B614" t="str">
            <v>GAOU6147026</v>
          </cell>
          <cell r="C614" t="str">
            <v>40/96/HC</v>
          </cell>
          <cell r="D614" t="str">
            <v>H</v>
          </cell>
          <cell r="E614" t="str">
            <v>VSC</v>
          </cell>
          <cell r="F614" t="str">
            <v>VSC</v>
          </cell>
          <cell r="G614">
            <v>44117</v>
          </cell>
          <cell r="I614" t="str">
            <v>1088373</v>
          </cell>
        </row>
        <row r="616">
          <cell r="B616" t="str">
            <v>GAOU6147047</v>
          </cell>
          <cell r="C616" t="str">
            <v>40/96/HC</v>
          </cell>
          <cell r="D616" t="str">
            <v>H</v>
          </cell>
          <cell r="E616" t="str">
            <v>VSC</v>
          </cell>
          <cell r="F616" t="str">
            <v>VSC</v>
          </cell>
          <cell r="G616">
            <v>44117</v>
          </cell>
          <cell r="I616" t="str">
            <v>1447257</v>
          </cell>
        </row>
        <row r="618">
          <cell r="B618" t="str">
            <v>GAOU6147073</v>
          </cell>
          <cell r="C618" t="str">
            <v>40/96/HC</v>
          </cell>
          <cell r="D618" t="str">
            <v>H</v>
          </cell>
          <cell r="E618" t="str">
            <v>VSC</v>
          </cell>
          <cell r="F618" t="str">
            <v>VSC</v>
          </cell>
          <cell r="G618">
            <v>44117</v>
          </cell>
          <cell r="I618" t="str">
            <v>1419764</v>
          </cell>
        </row>
        <row r="620">
          <cell r="B620" t="str">
            <v>GAOU6147089</v>
          </cell>
          <cell r="C620" t="str">
            <v>40/96/HC</v>
          </cell>
          <cell r="D620" t="str">
            <v>H</v>
          </cell>
          <cell r="E620" t="str">
            <v>VSC</v>
          </cell>
          <cell r="F620" t="str">
            <v>VSC</v>
          </cell>
          <cell r="G620">
            <v>44117</v>
          </cell>
          <cell r="I620" t="str">
            <v>1339191/17331</v>
          </cell>
        </row>
        <row r="622">
          <cell r="B622" t="str">
            <v>GAOU6147140</v>
          </cell>
          <cell r="C622" t="str">
            <v>40/96/HC</v>
          </cell>
          <cell r="D622" t="str">
            <v>H</v>
          </cell>
          <cell r="E622" t="str">
            <v>VSC</v>
          </cell>
          <cell r="F622" t="str">
            <v>VSC</v>
          </cell>
          <cell r="G622">
            <v>44116</v>
          </cell>
          <cell r="I622" t="str">
            <v>1419851</v>
          </cell>
        </row>
        <row r="624">
          <cell r="B624" t="str">
            <v>GAOU6147242</v>
          </cell>
          <cell r="C624" t="str">
            <v>40/96/HC</v>
          </cell>
          <cell r="D624" t="str">
            <v>H</v>
          </cell>
          <cell r="E624" t="str">
            <v>VSC</v>
          </cell>
          <cell r="F624" t="str">
            <v>VSC</v>
          </cell>
          <cell r="G624">
            <v>44117</v>
          </cell>
          <cell r="I624" t="str">
            <v>1434516</v>
          </cell>
        </row>
        <row r="626">
          <cell r="B626" t="str">
            <v>GAOU6147279</v>
          </cell>
          <cell r="C626" t="str">
            <v>40/96/HC</v>
          </cell>
          <cell r="D626" t="str">
            <v>H</v>
          </cell>
          <cell r="E626" t="str">
            <v>VSC</v>
          </cell>
          <cell r="F626" t="str">
            <v>VSC</v>
          </cell>
          <cell r="G626">
            <v>44106</v>
          </cell>
          <cell r="H626" t="str">
            <v>VS20026570560</v>
          </cell>
          <cell r="I626" t="str">
            <v>CO1565476</v>
          </cell>
        </row>
        <row r="628">
          <cell r="B628" t="str">
            <v>GAOU6147284</v>
          </cell>
          <cell r="C628" t="str">
            <v>40/96/HC</v>
          </cell>
          <cell r="D628" t="str">
            <v>H</v>
          </cell>
          <cell r="E628" t="str">
            <v>VSC</v>
          </cell>
          <cell r="F628" t="str">
            <v>VSC</v>
          </cell>
          <cell r="G628">
            <v>44117</v>
          </cell>
          <cell r="I628" t="str">
            <v>1441900</v>
          </cell>
        </row>
        <row r="630">
          <cell r="B630" t="str">
            <v>GAOU6147345</v>
          </cell>
          <cell r="C630" t="str">
            <v>40/96/HC</v>
          </cell>
          <cell r="D630" t="str">
            <v>H</v>
          </cell>
          <cell r="E630" t="str">
            <v>VSC</v>
          </cell>
          <cell r="F630" t="str">
            <v>VSC</v>
          </cell>
          <cell r="G630">
            <v>44117</v>
          </cell>
          <cell r="I630" t="str">
            <v>1004048</v>
          </cell>
        </row>
        <row r="632">
          <cell r="B632" t="str">
            <v>DRYU9014395</v>
          </cell>
          <cell r="C632" t="str">
            <v>40/96/HC</v>
          </cell>
          <cell r="D632" t="str">
            <v>H</v>
          </cell>
          <cell r="E632" t="str">
            <v>VFC</v>
          </cell>
          <cell r="F632" t="str">
            <v>VFC</v>
          </cell>
          <cell r="G632">
            <v>44113</v>
          </cell>
          <cell r="H632" t="str">
            <v>03</v>
          </cell>
          <cell r="I632" t="str">
            <v>VFC306119</v>
          </cell>
        </row>
        <row r="634">
          <cell r="B634" t="str">
            <v>INBU3871524</v>
          </cell>
          <cell r="C634" t="str">
            <v>20/86/DC</v>
          </cell>
          <cell r="D634" t="str">
            <v>H</v>
          </cell>
          <cell r="E634" t="str">
            <v>VSC</v>
          </cell>
          <cell r="F634" t="str">
            <v>VSC</v>
          </cell>
          <cell r="G634">
            <v>44115</v>
          </cell>
          <cell r="I634" t="str">
            <v>038126+19065705</v>
          </cell>
        </row>
        <row r="636">
          <cell r="B636" t="str">
            <v>TCNU5725931</v>
          </cell>
          <cell r="C636" t="str">
            <v>40/96/HC</v>
          </cell>
          <cell r="D636" t="str">
            <v>H</v>
          </cell>
          <cell r="E636" t="str">
            <v>VSC</v>
          </cell>
          <cell r="F636" t="str">
            <v>VSC</v>
          </cell>
          <cell r="G636">
            <v>44117</v>
          </cell>
          <cell r="I636" t="str">
            <v>0905550</v>
          </cell>
        </row>
        <row r="638">
          <cell r="B638" t="str">
            <v>TCNU4331229</v>
          </cell>
          <cell r="C638" t="str">
            <v>40/96/HC</v>
          </cell>
          <cell r="D638" t="str">
            <v>H</v>
          </cell>
          <cell r="E638" t="str">
            <v>VSC</v>
          </cell>
          <cell r="F638" t="str">
            <v>VSC</v>
          </cell>
          <cell r="G638">
            <v>44117</v>
          </cell>
          <cell r="I638" t="str">
            <v>41656/5922</v>
          </cell>
        </row>
        <row r="640">
          <cell r="B640" t="str">
            <v>TCNU4339929</v>
          </cell>
          <cell r="C640" t="str">
            <v>40/96/HC</v>
          </cell>
          <cell r="D640" t="str">
            <v>H</v>
          </cell>
          <cell r="E640" t="str">
            <v>VSC</v>
          </cell>
          <cell r="F640" t="str">
            <v>VSC</v>
          </cell>
          <cell r="G640">
            <v>44117</v>
          </cell>
          <cell r="I640" t="str">
            <v>1363055</v>
          </cell>
        </row>
        <row r="642">
          <cell r="B642" t="str">
            <v>DRYU2403245</v>
          </cell>
          <cell r="C642" t="str">
            <v>20/86/DC</v>
          </cell>
          <cell r="D642" t="str">
            <v>H</v>
          </cell>
          <cell r="E642" t="str">
            <v>VFC</v>
          </cell>
          <cell r="F642" t="str">
            <v>VFC</v>
          </cell>
          <cell r="G642">
            <v>44113</v>
          </cell>
          <cell r="H642" t="str">
            <v>05</v>
          </cell>
          <cell r="I642" t="str">
            <v>055304</v>
          </cell>
        </row>
        <row r="644">
          <cell r="B644" t="str">
            <v>DRYU2441543</v>
          </cell>
          <cell r="C644" t="str">
            <v>20/86/DC</v>
          </cell>
          <cell r="D644" t="str">
            <v>H</v>
          </cell>
          <cell r="E644" t="str">
            <v>GLS</v>
          </cell>
          <cell r="F644" t="str">
            <v>GLS</v>
          </cell>
          <cell r="G644">
            <v>44112</v>
          </cell>
          <cell r="I644" t="str">
            <v>1849156</v>
          </cell>
        </row>
        <row r="646">
          <cell r="B646" t="str">
            <v>PASU2016870</v>
          </cell>
          <cell r="C646" t="str">
            <v>20/86/DC</v>
          </cell>
          <cell r="D646" t="str">
            <v>H</v>
          </cell>
          <cell r="E646" t="str">
            <v>VOS</v>
          </cell>
          <cell r="F646" t="str">
            <v>VOS</v>
          </cell>
          <cell r="G646">
            <v>44115</v>
          </cell>
          <cell r="I646" t="str">
            <v>18642</v>
          </cell>
        </row>
        <row r="648">
          <cell r="B648" t="str">
            <v>PASU2016931</v>
          </cell>
          <cell r="C648" t="str">
            <v>20/86/DC</v>
          </cell>
          <cell r="D648" t="str">
            <v>H</v>
          </cell>
          <cell r="E648" t="str">
            <v>VOS</v>
          </cell>
          <cell r="F648" t="str">
            <v>VOS</v>
          </cell>
          <cell r="G648">
            <v>44117</v>
          </cell>
          <cell r="I648" t="str">
            <v>96452</v>
          </cell>
        </row>
        <row r="650">
          <cell r="B650" t="str">
            <v>PASU2017542</v>
          </cell>
          <cell r="C650" t="str">
            <v>20/86/DC</v>
          </cell>
          <cell r="D650" t="str">
            <v>H</v>
          </cell>
          <cell r="E650" t="str">
            <v>VSC</v>
          </cell>
          <cell r="F650" t="str">
            <v>VSC</v>
          </cell>
          <cell r="G650">
            <v>44117</v>
          </cell>
          <cell r="I650" t="str">
            <v>083172</v>
          </cell>
        </row>
        <row r="652">
          <cell r="B652" t="str">
            <v>PASU2017711</v>
          </cell>
          <cell r="C652" t="str">
            <v>20/86/DC</v>
          </cell>
          <cell r="D652" t="str">
            <v>H</v>
          </cell>
          <cell r="E652" t="str">
            <v>VSC</v>
          </cell>
          <cell r="F652" t="str">
            <v>VSC</v>
          </cell>
          <cell r="G652">
            <v>44113</v>
          </cell>
          <cell r="I652" t="str">
            <v>1302280</v>
          </cell>
        </row>
        <row r="654">
          <cell r="B654" t="str">
            <v>PASU2017917</v>
          </cell>
          <cell r="C654" t="str">
            <v>20/86/DC</v>
          </cell>
          <cell r="D654" t="str">
            <v>H</v>
          </cell>
          <cell r="E654" t="str">
            <v>VOS</v>
          </cell>
          <cell r="F654" t="str">
            <v>VOS</v>
          </cell>
          <cell r="G654">
            <v>44105</v>
          </cell>
          <cell r="I654" t="str">
            <v>033361</v>
          </cell>
        </row>
        <row r="656">
          <cell r="B656" t="str">
            <v>CAIU7927347</v>
          </cell>
          <cell r="C656" t="str">
            <v>40/96/HC</v>
          </cell>
          <cell r="D656" t="str">
            <v>H</v>
          </cell>
          <cell r="E656" t="str">
            <v>VSC</v>
          </cell>
          <cell r="F656" t="str">
            <v>VSC</v>
          </cell>
          <cell r="G656">
            <v>44109</v>
          </cell>
          <cell r="H656" t="str">
            <v>VS20077670583</v>
          </cell>
          <cell r="I656" t="str">
            <v>VSICO1170882</v>
          </cell>
        </row>
        <row r="658">
          <cell r="B658" t="str">
            <v>VOSU1803835</v>
          </cell>
          <cell r="C658" t="str">
            <v>20/86/DC</v>
          </cell>
          <cell r="D658" t="str">
            <v>H</v>
          </cell>
          <cell r="E658" t="str">
            <v>VOS</v>
          </cell>
          <cell r="F658" t="str">
            <v>VOS</v>
          </cell>
          <cell r="G658">
            <v>44116</v>
          </cell>
          <cell r="I658" t="str">
            <v>28237911</v>
          </cell>
        </row>
        <row r="660">
          <cell r="B660" t="str">
            <v>VOSU1803840</v>
          </cell>
          <cell r="C660" t="str">
            <v>20/86/DC</v>
          </cell>
          <cell r="D660" t="str">
            <v>H</v>
          </cell>
          <cell r="E660" t="str">
            <v>VOS</v>
          </cell>
          <cell r="F660" t="str">
            <v>VOS</v>
          </cell>
          <cell r="G660">
            <v>44114</v>
          </cell>
          <cell r="H660" t="str">
            <v>VOSHCM202999</v>
          </cell>
          <cell r="I660" t="str">
            <v>KHOA CH</v>
          </cell>
        </row>
        <row r="662">
          <cell r="B662" t="str">
            <v>MTYU1000422</v>
          </cell>
          <cell r="C662" t="str">
            <v>20/86/TK</v>
          </cell>
          <cell r="D662" t="str">
            <v>H</v>
          </cell>
          <cell r="E662" t="str">
            <v>VSC</v>
          </cell>
          <cell r="F662" t="str">
            <v>SOC</v>
          </cell>
          <cell r="G662">
            <v>44114</v>
          </cell>
          <cell r="H662" t="str">
            <v>VS20026770133</v>
          </cell>
          <cell r="I662" t="str">
            <v>5577</v>
          </cell>
        </row>
        <row r="664">
          <cell r="B664" t="str">
            <v>GAOU2195216</v>
          </cell>
          <cell r="C664" t="str">
            <v>20/86/DC</v>
          </cell>
          <cell r="D664" t="str">
            <v>H</v>
          </cell>
          <cell r="E664" t="str">
            <v>VSC</v>
          </cell>
          <cell r="F664" t="str">
            <v>VSC</v>
          </cell>
          <cell r="G664">
            <v>44114</v>
          </cell>
          <cell r="H664" t="str">
            <v>VS20026770169</v>
          </cell>
          <cell r="I664" t="str">
            <v>VSICO1514606</v>
          </cell>
        </row>
        <row r="666">
          <cell r="B666" t="str">
            <v>GAOU2195221</v>
          </cell>
          <cell r="C666" t="str">
            <v>20/86/DC</v>
          </cell>
          <cell r="D666" t="str">
            <v>H</v>
          </cell>
          <cell r="E666" t="str">
            <v>VSC</v>
          </cell>
          <cell r="F666" t="str">
            <v>VSC</v>
          </cell>
          <cell r="G666">
            <v>44109</v>
          </cell>
          <cell r="I666" t="str">
            <v>0830615</v>
          </cell>
        </row>
        <row r="668">
          <cell r="B668" t="str">
            <v>DRYU3089611</v>
          </cell>
          <cell r="C668" t="str">
            <v>20/86/DC</v>
          </cell>
          <cell r="D668" t="str">
            <v>H</v>
          </cell>
          <cell r="E668" t="str">
            <v>VSC</v>
          </cell>
          <cell r="F668" t="str">
            <v>VSC</v>
          </cell>
          <cell r="G668">
            <v>44116</v>
          </cell>
          <cell r="I668" t="str">
            <v>28216479</v>
          </cell>
        </row>
        <row r="670">
          <cell r="B670" t="str">
            <v>DRYU3090340</v>
          </cell>
          <cell r="C670" t="str">
            <v>20/86/DC</v>
          </cell>
          <cell r="D670" t="str">
            <v>H</v>
          </cell>
          <cell r="E670" t="str">
            <v>VSC</v>
          </cell>
          <cell r="F670" t="str">
            <v>VSC</v>
          </cell>
          <cell r="G670">
            <v>44108</v>
          </cell>
          <cell r="I670" t="str">
            <v>1437942</v>
          </cell>
        </row>
        <row r="672">
          <cell r="B672" t="str">
            <v>DRYU3090510</v>
          </cell>
          <cell r="C672" t="str">
            <v>20/86/DC</v>
          </cell>
          <cell r="D672" t="str">
            <v>H</v>
          </cell>
          <cell r="E672" t="str">
            <v>VSC</v>
          </cell>
          <cell r="F672" t="str">
            <v>VSC</v>
          </cell>
          <cell r="G672">
            <v>44104</v>
          </cell>
          <cell r="I672" t="str">
            <v>879512</v>
          </cell>
        </row>
        <row r="674">
          <cell r="B674" t="str">
            <v>DRYU3090696</v>
          </cell>
          <cell r="C674" t="str">
            <v>20/86/DC</v>
          </cell>
          <cell r="D674" t="str">
            <v>H</v>
          </cell>
          <cell r="E674" t="str">
            <v>VSC</v>
          </cell>
          <cell r="F674" t="str">
            <v>VSC</v>
          </cell>
          <cell r="G674">
            <v>44114</v>
          </cell>
          <cell r="H674" t="str">
            <v>VS20026770183</v>
          </cell>
          <cell r="I674" t="str">
            <v>209675</v>
          </cell>
        </row>
        <row r="676">
          <cell r="B676" t="str">
            <v>DRYU3090762</v>
          </cell>
          <cell r="C676" t="str">
            <v>20/86/DC</v>
          </cell>
          <cell r="D676" t="str">
            <v>H</v>
          </cell>
          <cell r="E676" t="str">
            <v>VSC</v>
          </cell>
          <cell r="F676" t="str">
            <v>VSC</v>
          </cell>
          <cell r="G676">
            <v>44108</v>
          </cell>
          <cell r="I676" t="str">
            <v>1302058</v>
          </cell>
        </row>
        <row r="678">
          <cell r="B678" t="str">
            <v>DRYU3091120</v>
          </cell>
          <cell r="C678" t="str">
            <v>20/86/DC</v>
          </cell>
          <cell r="D678" t="str">
            <v>H</v>
          </cell>
          <cell r="E678" t="str">
            <v>VSC</v>
          </cell>
          <cell r="F678" t="str">
            <v>VSC</v>
          </cell>
          <cell r="G678">
            <v>44116</v>
          </cell>
          <cell r="I678" t="str">
            <v>215917</v>
          </cell>
        </row>
        <row r="680">
          <cell r="B680" t="str">
            <v>NSSU7064670</v>
          </cell>
          <cell r="C680" t="str">
            <v>40/96/DC</v>
          </cell>
          <cell r="D680" t="str">
            <v>H</v>
          </cell>
          <cell r="E680" t="str">
            <v>HA</v>
          </cell>
          <cell r="F680" t="str">
            <v>NSS</v>
          </cell>
          <cell r="G680">
            <v>41495</v>
          </cell>
          <cell r="H680" t="str">
            <v>NSSLPCCDB3315750</v>
          </cell>
          <cell r="I680" t="str">
            <v>2865050</v>
          </cell>
        </row>
        <row r="682">
          <cell r="B682" t="str">
            <v>IPXU2169601</v>
          </cell>
          <cell r="C682" t="str">
            <v>20/86/DC</v>
          </cell>
          <cell r="D682" t="str">
            <v>H</v>
          </cell>
          <cell r="E682" t="str">
            <v>VFC</v>
          </cell>
          <cell r="F682" t="str">
            <v>VFC</v>
          </cell>
          <cell r="G682">
            <v>44098</v>
          </cell>
          <cell r="I682" t="str">
            <v>204590</v>
          </cell>
        </row>
        <row r="684">
          <cell r="B684" t="str">
            <v>IPXU2172293</v>
          </cell>
          <cell r="C684" t="str">
            <v>20/86/DC</v>
          </cell>
          <cell r="D684" t="str">
            <v>H</v>
          </cell>
          <cell r="E684" t="str">
            <v>VFC</v>
          </cell>
          <cell r="F684" t="str">
            <v>VFC</v>
          </cell>
          <cell r="G684">
            <v>44114</v>
          </cell>
          <cell r="I684" t="str">
            <v>309979</v>
          </cell>
        </row>
        <row r="686">
          <cell r="B686" t="str">
            <v>VOSU8805038</v>
          </cell>
          <cell r="C686" t="str">
            <v>40/96/HC</v>
          </cell>
          <cell r="D686" t="str">
            <v>H</v>
          </cell>
          <cell r="E686" t="str">
            <v>VOS</v>
          </cell>
          <cell r="F686" t="str">
            <v>VOS</v>
          </cell>
          <cell r="G686">
            <v>44116</v>
          </cell>
          <cell r="I686" t="str">
            <v>1318476</v>
          </cell>
        </row>
        <row r="688">
          <cell r="B688" t="str">
            <v>VOSU8805059</v>
          </cell>
          <cell r="C688" t="str">
            <v>40/96/HC</v>
          </cell>
          <cell r="D688" t="str">
            <v>H</v>
          </cell>
          <cell r="E688" t="str">
            <v>VOS</v>
          </cell>
          <cell r="F688" t="str">
            <v>VOS</v>
          </cell>
          <cell r="G688">
            <v>44117</v>
          </cell>
          <cell r="I688" t="str">
            <v>1318389</v>
          </cell>
        </row>
        <row r="690">
          <cell r="B690" t="str">
            <v>VOSU8805125</v>
          </cell>
          <cell r="C690" t="str">
            <v>40/96/HC</v>
          </cell>
          <cell r="D690" t="str">
            <v>H</v>
          </cell>
          <cell r="E690" t="str">
            <v>VOS</v>
          </cell>
          <cell r="F690" t="str">
            <v>VOS</v>
          </cell>
          <cell r="G690">
            <v>44116</v>
          </cell>
          <cell r="I690" t="str">
            <v>1440587</v>
          </cell>
        </row>
        <row r="692">
          <cell r="B692" t="str">
            <v>CLHU8150518</v>
          </cell>
          <cell r="C692" t="str">
            <v>40/96/DC</v>
          </cell>
          <cell r="D692" t="str">
            <v>H</v>
          </cell>
          <cell r="E692" t="str">
            <v>BIS</v>
          </cell>
          <cell r="F692" t="str">
            <v>MOL</v>
          </cell>
          <cell r="G692">
            <v>40506</v>
          </cell>
          <cell r="H692" t="str">
            <v>10100201547</v>
          </cell>
          <cell r="I692" t="str">
            <v>150054739-KD</v>
          </cell>
        </row>
        <row r="694">
          <cell r="B694" t="str">
            <v>GAOU6457799</v>
          </cell>
          <cell r="C694" t="str">
            <v>40/96/HC</v>
          </cell>
          <cell r="D694" t="str">
            <v>H</v>
          </cell>
          <cell r="E694" t="str">
            <v>GLS</v>
          </cell>
          <cell r="F694" t="str">
            <v>GLS</v>
          </cell>
          <cell r="G694">
            <v>44117</v>
          </cell>
          <cell r="I694" t="str">
            <v>1812447</v>
          </cell>
        </row>
        <row r="696">
          <cell r="B696" t="str">
            <v>GAOU6457952</v>
          </cell>
          <cell r="C696" t="str">
            <v>40/96/HC</v>
          </cell>
          <cell r="D696" t="str">
            <v>H</v>
          </cell>
          <cell r="E696" t="str">
            <v>GLS</v>
          </cell>
          <cell r="F696" t="str">
            <v>GLS</v>
          </cell>
          <cell r="G696">
            <v>44117</v>
          </cell>
          <cell r="I696" t="str">
            <v>1811604</v>
          </cell>
        </row>
        <row r="698">
          <cell r="B698" t="str">
            <v>NYKU6344743</v>
          </cell>
          <cell r="C698" t="str">
            <v>40/86/DC</v>
          </cell>
          <cell r="D698" t="str">
            <v>H</v>
          </cell>
          <cell r="E698" t="str">
            <v>RCL</v>
          </cell>
          <cell r="F698" t="str">
            <v>NYK</v>
          </cell>
          <cell r="G698">
            <v>38990</v>
          </cell>
          <cell r="H698" t="str">
            <v>6342451</v>
          </cell>
          <cell r="I698" t="str">
            <v>150054718-KD</v>
          </cell>
        </row>
        <row r="700">
          <cell r="B700" t="str">
            <v>DRYU3087590</v>
          </cell>
          <cell r="C700" t="str">
            <v>20/86/DC</v>
          </cell>
          <cell r="D700" t="str">
            <v>H</v>
          </cell>
          <cell r="E700" t="str">
            <v>VSC</v>
          </cell>
          <cell r="F700" t="str">
            <v>VSC</v>
          </cell>
          <cell r="G700">
            <v>44116</v>
          </cell>
          <cell r="I700" t="str">
            <v>883976</v>
          </cell>
        </row>
        <row r="702">
          <cell r="B702" t="str">
            <v>DRYU3087650</v>
          </cell>
          <cell r="C702" t="str">
            <v>20/86/DC</v>
          </cell>
          <cell r="D702" t="str">
            <v>H</v>
          </cell>
          <cell r="E702" t="str">
            <v>VSC</v>
          </cell>
          <cell r="F702" t="str">
            <v>VSC</v>
          </cell>
          <cell r="G702">
            <v>44116</v>
          </cell>
          <cell r="I702" t="str">
            <v>1319934</v>
          </cell>
        </row>
        <row r="704">
          <cell r="B704" t="str">
            <v>ATPU7132409</v>
          </cell>
          <cell r="C704" t="str">
            <v>40/96/RF</v>
          </cell>
          <cell r="D704" t="str">
            <v>H</v>
          </cell>
          <cell r="E704" t="str">
            <v>VSC</v>
          </cell>
          <cell r="F704" t="str">
            <v>VSC</v>
          </cell>
          <cell r="G704">
            <v>44116</v>
          </cell>
          <cell r="I704" t="str">
            <v>28196430</v>
          </cell>
        </row>
        <row r="706">
          <cell r="B706" t="str">
            <v>PONU0496637</v>
          </cell>
          <cell r="C706" t="str">
            <v>20/86/DC</v>
          </cell>
          <cell r="D706" t="str">
            <v>H</v>
          </cell>
          <cell r="E706" t="str">
            <v>RCL</v>
          </cell>
          <cell r="F706" t="str">
            <v>MSK</v>
          </cell>
          <cell r="G706">
            <v>40305</v>
          </cell>
          <cell r="H706" t="str">
            <v>10024184</v>
          </cell>
          <cell r="I706" t="str">
            <v>150054753-KD</v>
          </cell>
        </row>
        <row r="708">
          <cell r="B708" t="str">
            <v>IPXU3605079</v>
          </cell>
          <cell r="C708" t="str">
            <v>20/86/DC</v>
          </cell>
          <cell r="D708" t="str">
            <v>H</v>
          </cell>
          <cell r="E708" t="str">
            <v>GLS</v>
          </cell>
          <cell r="F708" t="str">
            <v>GLS</v>
          </cell>
          <cell r="G708">
            <v>44117</v>
          </cell>
          <cell r="I708" t="str">
            <v>1845681</v>
          </cell>
        </row>
        <row r="710">
          <cell r="B710" t="str">
            <v>IPXU3659579</v>
          </cell>
          <cell r="C710" t="str">
            <v>20/86/DC</v>
          </cell>
          <cell r="D710" t="str">
            <v>H</v>
          </cell>
          <cell r="E710" t="str">
            <v>VFC</v>
          </cell>
          <cell r="F710" t="str">
            <v>VFC</v>
          </cell>
          <cell r="G710">
            <v>44115</v>
          </cell>
          <cell r="I710" t="str">
            <v>000434</v>
          </cell>
        </row>
        <row r="712">
          <cell r="B712" t="str">
            <v>FAJU2019045</v>
          </cell>
          <cell r="C712" t="str">
            <v>20/86/TK</v>
          </cell>
          <cell r="D712" t="str">
            <v>H</v>
          </cell>
          <cell r="E712" t="str">
            <v>VOS</v>
          </cell>
          <cell r="F712" t="str">
            <v>SOC</v>
          </cell>
          <cell r="G712">
            <v>44113</v>
          </cell>
          <cell r="H712" t="str">
            <v>VOSHCM203028</v>
          </cell>
          <cell r="I712" t="str">
            <v>012295 012296</v>
          </cell>
        </row>
        <row r="714">
          <cell r="B714" t="str">
            <v>DRYU2454659</v>
          </cell>
          <cell r="C714" t="str">
            <v>20/86/DC</v>
          </cell>
          <cell r="D714" t="str">
            <v>H</v>
          </cell>
          <cell r="E714" t="str">
            <v>GLS</v>
          </cell>
          <cell r="F714" t="str">
            <v>GLS</v>
          </cell>
          <cell r="G714">
            <v>44113</v>
          </cell>
          <cell r="H714" t="str">
            <v>C218NPKSGHP01H</v>
          </cell>
          <cell r="I714" t="str">
            <v>GLS1875306</v>
          </cell>
        </row>
        <row r="716">
          <cell r="B716" t="str">
            <v>DRYU2482250</v>
          </cell>
          <cell r="C716" t="str">
            <v>20/86/DC</v>
          </cell>
          <cell r="D716" t="str">
            <v>H</v>
          </cell>
          <cell r="E716" t="str">
            <v>GLS</v>
          </cell>
          <cell r="F716" t="str">
            <v>GLS</v>
          </cell>
          <cell r="G716">
            <v>44113</v>
          </cell>
          <cell r="H716" t="str">
            <v>C218NPKSGHP41</v>
          </cell>
          <cell r="I716" t="str">
            <v>1740116</v>
          </cell>
        </row>
        <row r="718">
          <cell r="B718" t="str">
            <v>DRYU9915557</v>
          </cell>
          <cell r="C718" t="str">
            <v>40/96/HC</v>
          </cell>
          <cell r="D718" t="str">
            <v>H</v>
          </cell>
          <cell r="E718" t="str">
            <v>VSC</v>
          </cell>
          <cell r="F718" t="str">
            <v>VSC</v>
          </cell>
          <cell r="G718">
            <v>44114</v>
          </cell>
          <cell r="H718" t="str">
            <v>VS20026770549</v>
          </cell>
          <cell r="I718" t="str">
            <v>VSICO1528045</v>
          </cell>
        </row>
        <row r="720">
          <cell r="B720" t="str">
            <v>DRYU9915623</v>
          </cell>
          <cell r="C720" t="str">
            <v>40/96/HC</v>
          </cell>
          <cell r="D720" t="str">
            <v>H</v>
          </cell>
          <cell r="E720" t="str">
            <v>VSC</v>
          </cell>
          <cell r="F720" t="str">
            <v>VSC</v>
          </cell>
          <cell r="G720">
            <v>44117</v>
          </cell>
          <cell r="I720" t="str">
            <v>905355</v>
          </cell>
        </row>
        <row r="722">
          <cell r="B722" t="str">
            <v>DRYU9915773</v>
          </cell>
          <cell r="C722" t="str">
            <v>40/96/HC</v>
          </cell>
          <cell r="D722" t="str">
            <v>H</v>
          </cell>
          <cell r="E722" t="str">
            <v>VSC</v>
          </cell>
          <cell r="F722" t="str">
            <v>VSC</v>
          </cell>
          <cell r="G722">
            <v>44106</v>
          </cell>
          <cell r="H722" t="str">
            <v>VS20026570154</v>
          </cell>
          <cell r="I722" t="str">
            <v>CO1564295</v>
          </cell>
        </row>
        <row r="724">
          <cell r="B724" t="str">
            <v>DRYU9916105</v>
          </cell>
          <cell r="C724" t="str">
            <v>40/96/HC</v>
          </cell>
          <cell r="D724" t="str">
            <v>H</v>
          </cell>
          <cell r="E724" t="str">
            <v>VSC</v>
          </cell>
          <cell r="F724" t="str">
            <v>VSC</v>
          </cell>
          <cell r="G724">
            <v>44116</v>
          </cell>
          <cell r="I724" t="str">
            <v>0905340</v>
          </cell>
        </row>
        <row r="726">
          <cell r="B726" t="str">
            <v>DRYU9916276</v>
          </cell>
          <cell r="C726" t="str">
            <v>40/96/HC</v>
          </cell>
          <cell r="D726" t="str">
            <v>H</v>
          </cell>
          <cell r="E726" t="str">
            <v>VSC</v>
          </cell>
          <cell r="F726" t="str">
            <v>VSC</v>
          </cell>
          <cell r="G726">
            <v>44115</v>
          </cell>
          <cell r="I726" t="str">
            <v>1088218</v>
          </cell>
        </row>
        <row r="728">
          <cell r="B728" t="str">
            <v>GAOU2195303</v>
          </cell>
          <cell r="C728" t="str">
            <v>20/86/DC</v>
          </cell>
          <cell r="D728" t="str">
            <v>H</v>
          </cell>
          <cell r="E728" t="str">
            <v>VSC</v>
          </cell>
          <cell r="F728" t="str">
            <v>VSC</v>
          </cell>
          <cell r="G728">
            <v>44114</v>
          </cell>
          <cell r="I728" t="str">
            <v>1302248</v>
          </cell>
        </row>
        <row r="730">
          <cell r="B730" t="str">
            <v>GAOU2195330</v>
          </cell>
          <cell r="C730" t="str">
            <v>20/86/DC</v>
          </cell>
          <cell r="D730" t="str">
            <v>H</v>
          </cell>
          <cell r="E730" t="str">
            <v>VSC</v>
          </cell>
          <cell r="F730" t="str">
            <v>VSC</v>
          </cell>
          <cell r="G730">
            <v>44104</v>
          </cell>
          <cell r="I730" t="str">
            <v>1422109</v>
          </cell>
        </row>
        <row r="732">
          <cell r="B732" t="str">
            <v>DRYU2890816</v>
          </cell>
          <cell r="C732" t="str">
            <v>20/86/DC</v>
          </cell>
          <cell r="D732" t="str">
            <v>H</v>
          </cell>
          <cell r="E732" t="str">
            <v>VFC</v>
          </cell>
          <cell r="F732" t="str">
            <v>VFC</v>
          </cell>
          <cell r="G732">
            <v>44113</v>
          </cell>
          <cell r="I732" t="str">
            <v>311229</v>
          </cell>
        </row>
        <row r="734">
          <cell r="B734" t="str">
            <v>DRYU2890930</v>
          </cell>
          <cell r="C734" t="str">
            <v>20/86/DC</v>
          </cell>
          <cell r="D734" t="str">
            <v>H</v>
          </cell>
          <cell r="E734" t="str">
            <v>VFC</v>
          </cell>
          <cell r="F734" t="str">
            <v>VFC</v>
          </cell>
          <cell r="G734">
            <v>44113</v>
          </cell>
          <cell r="H734" t="str">
            <v>34</v>
          </cell>
          <cell r="I734" t="str">
            <v>395083</v>
          </cell>
        </row>
        <row r="736">
          <cell r="B736" t="str">
            <v>DRYU2890945</v>
          </cell>
          <cell r="C736" t="str">
            <v>20/86/DC</v>
          </cell>
          <cell r="D736" t="str">
            <v>H</v>
          </cell>
          <cell r="E736" t="str">
            <v>VFC</v>
          </cell>
          <cell r="F736" t="str">
            <v>VFC</v>
          </cell>
          <cell r="G736">
            <v>44114</v>
          </cell>
          <cell r="I736" t="str">
            <v>311386</v>
          </cell>
        </row>
        <row r="738">
          <cell r="B738" t="str">
            <v>DRYU2891160</v>
          </cell>
          <cell r="C738" t="str">
            <v>20/86/DC</v>
          </cell>
          <cell r="D738" t="str">
            <v>H</v>
          </cell>
          <cell r="E738" t="str">
            <v>VFC</v>
          </cell>
          <cell r="F738" t="str">
            <v>VFC</v>
          </cell>
          <cell r="G738">
            <v>44113</v>
          </cell>
          <cell r="H738" t="str">
            <v>05</v>
          </cell>
          <cell r="I738" t="str">
            <v>409130</v>
          </cell>
        </row>
        <row r="740">
          <cell r="B740" t="str">
            <v>DRYU2891237</v>
          </cell>
          <cell r="C740" t="str">
            <v>20/86/DC</v>
          </cell>
          <cell r="D740" t="str">
            <v>H</v>
          </cell>
          <cell r="E740" t="str">
            <v>VFC</v>
          </cell>
          <cell r="F740" t="str">
            <v>VFC</v>
          </cell>
          <cell r="G740">
            <v>44117</v>
          </cell>
          <cell r="I740" t="str">
            <v>311376</v>
          </cell>
        </row>
        <row r="742">
          <cell r="B742" t="str">
            <v>DRYU3044772</v>
          </cell>
          <cell r="C742" t="str">
            <v>20/86/DC</v>
          </cell>
          <cell r="D742" t="str">
            <v>H</v>
          </cell>
          <cell r="E742" t="str">
            <v>VSC</v>
          </cell>
          <cell r="F742" t="str">
            <v>VSC</v>
          </cell>
          <cell r="G742">
            <v>44114</v>
          </cell>
          <cell r="I742" t="str">
            <v>039143</v>
          </cell>
        </row>
        <row r="744">
          <cell r="B744" t="str">
            <v>DRYU3044849</v>
          </cell>
          <cell r="C744" t="str">
            <v>20/86/DC</v>
          </cell>
          <cell r="D744" t="str">
            <v>H</v>
          </cell>
          <cell r="E744" t="str">
            <v>VSC</v>
          </cell>
          <cell r="F744" t="str">
            <v>VSC</v>
          </cell>
          <cell r="G744">
            <v>44109</v>
          </cell>
          <cell r="I744" t="str">
            <v>00669</v>
          </cell>
        </row>
        <row r="746">
          <cell r="B746" t="str">
            <v>DRYU3044880</v>
          </cell>
          <cell r="C746" t="str">
            <v>20/86/DC</v>
          </cell>
          <cell r="D746" t="str">
            <v>H</v>
          </cell>
          <cell r="E746" t="str">
            <v>VSC</v>
          </cell>
          <cell r="F746" t="str">
            <v>VSC</v>
          </cell>
          <cell r="G746">
            <v>44114</v>
          </cell>
          <cell r="H746" t="str">
            <v>VS20026770068</v>
          </cell>
          <cell r="I746" t="str">
            <v>1515670</v>
          </cell>
        </row>
        <row r="748">
          <cell r="B748" t="str">
            <v>DRYU3044900</v>
          </cell>
          <cell r="C748" t="str">
            <v>20/86/DC</v>
          </cell>
          <cell r="D748" t="str">
            <v>H</v>
          </cell>
          <cell r="E748" t="str">
            <v>VSC</v>
          </cell>
          <cell r="F748" t="str">
            <v>VSC</v>
          </cell>
          <cell r="G748">
            <v>44106</v>
          </cell>
          <cell r="H748" t="str">
            <v>VS20026570773</v>
          </cell>
          <cell r="I748" t="str">
            <v>1564314</v>
          </cell>
        </row>
        <row r="750">
          <cell r="B750" t="str">
            <v>DRYU3044983</v>
          </cell>
          <cell r="C750" t="str">
            <v>20/86/DC</v>
          </cell>
          <cell r="D750" t="str">
            <v>H</v>
          </cell>
          <cell r="E750" t="str">
            <v>VSC</v>
          </cell>
          <cell r="F750" t="str">
            <v>VSC</v>
          </cell>
          <cell r="G750">
            <v>44115</v>
          </cell>
          <cell r="I750" t="str">
            <v>1302309</v>
          </cell>
        </row>
        <row r="752">
          <cell r="B752" t="str">
            <v>DRYU3045064</v>
          </cell>
          <cell r="C752" t="str">
            <v>20/86/DC</v>
          </cell>
          <cell r="D752" t="str">
            <v>H</v>
          </cell>
          <cell r="E752" t="str">
            <v>VSC</v>
          </cell>
          <cell r="F752" t="str">
            <v>VSC</v>
          </cell>
          <cell r="G752">
            <v>44104</v>
          </cell>
          <cell r="I752" t="str">
            <v>3813771</v>
          </cell>
        </row>
        <row r="754">
          <cell r="B754" t="str">
            <v>RFCU2202217</v>
          </cell>
          <cell r="C754" t="str">
            <v>20/86/DC</v>
          </cell>
          <cell r="D754" t="str">
            <v>H</v>
          </cell>
          <cell r="E754" t="str">
            <v>GLS</v>
          </cell>
          <cell r="F754" t="str">
            <v>GLS</v>
          </cell>
          <cell r="G754">
            <v>44116</v>
          </cell>
          <cell r="I754" t="str">
            <v>1833173</v>
          </cell>
        </row>
        <row r="756">
          <cell r="B756" t="str">
            <v>RFCU2209850</v>
          </cell>
          <cell r="C756" t="str">
            <v>20/86/DC</v>
          </cell>
          <cell r="D756" t="str">
            <v>H</v>
          </cell>
          <cell r="E756" t="str">
            <v>GLS</v>
          </cell>
          <cell r="F756" t="str">
            <v>GLS</v>
          </cell>
          <cell r="G756">
            <v>44115</v>
          </cell>
          <cell r="H756" t="str">
            <v>C061NPTSGHP11F</v>
          </cell>
          <cell r="I756" t="str">
            <v>1876944 1876945</v>
          </cell>
        </row>
        <row r="758">
          <cell r="B758" t="str">
            <v>RFCU2218620</v>
          </cell>
          <cell r="C758" t="str">
            <v>20/86/DC</v>
          </cell>
          <cell r="D758" t="str">
            <v>H</v>
          </cell>
          <cell r="E758" t="str">
            <v>VFC</v>
          </cell>
          <cell r="F758" t="str">
            <v>VFC</v>
          </cell>
          <cell r="G758">
            <v>44103</v>
          </cell>
          <cell r="I758" t="str">
            <v>1422048</v>
          </cell>
        </row>
        <row r="760">
          <cell r="B760" t="str">
            <v>DRYU3043708</v>
          </cell>
          <cell r="C760" t="str">
            <v>20/86/DC</v>
          </cell>
          <cell r="D760" t="str">
            <v>H</v>
          </cell>
          <cell r="E760" t="str">
            <v>VSC</v>
          </cell>
          <cell r="F760" t="str">
            <v>VSC</v>
          </cell>
          <cell r="G760">
            <v>44106</v>
          </cell>
          <cell r="H760" t="str">
            <v>VS20026570028</v>
          </cell>
          <cell r="I760" t="str">
            <v>CO1564649</v>
          </cell>
        </row>
        <row r="762">
          <cell r="B762" t="str">
            <v>ZCSU2329715</v>
          </cell>
          <cell r="C762" t="str">
            <v>40/86/DC</v>
          </cell>
          <cell r="D762" t="str">
            <v>H</v>
          </cell>
          <cell r="E762" t="str">
            <v>PDZ</v>
          </cell>
          <cell r="F762" t="str">
            <v>ZIM</v>
          </cell>
          <cell r="G762">
            <v>38738</v>
          </cell>
          <cell r="H762" t="str">
            <v>42000002</v>
          </cell>
          <cell r="I762" t="str">
            <v>150054767-KD</v>
          </cell>
        </row>
        <row r="764">
          <cell r="B764" t="str">
            <v>NYKU2716185</v>
          </cell>
          <cell r="C764" t="str">
            <v>20/86/DC</v>
          </cell>
          <cell r="D764" t="str">
            <v>H</v>
          </cell>
          <cell r="E764" t="str">
            <v>RCL</v>
          </cell>
          <cell r="F764" t="str">
            <v>NYK</v>
          </cell>
          <cell r="G764">
            <v>39186</v>
          </cell>
          <cell r="H764" t="str">
            <v>7397588</v>
          </cell>
          <cell r="I764" t="str">
            <v>150054719-KD</v>
          </cell>
        </row>
        <row r="766">
          <cell r="B766" t="str">
            <v>TGHU3875446</v>
          </cell>
          <cell r="C766" t="str">
            <v>20/86/DC</v>
          </cell>
          <cell r="D766" t="str">
            <v>H</v>
          </cell>
          <cell r="E766" t="str">
            <v>SYM</v>
          </cell>
          <cell r="F766" t="str">
            <v>SYM</v>
          </cell>
          <cell r="G766">
            <v>39238</v>
          </cell>
          <cell r="H766" t="str">
            <v>BILL</v>
          </cell>
          <cell r="I766" t="str">
            <v>150054768-KD</v>
          </cell>
        </row>
        <row r="768">
          <cell r="B768" t="str">
            <v>CAXU9382090</v>
          </cell>
          <cell r="C768" t="str">
            <v>40/96/DC</v>
          </cell>
          <cell r="D768" t="str">
            <v>H</v>
          </cell>
          <cell r="E768" t="str">
            <v>SYM</v>
          </cell>
          <cell r="F768" t="str">
            <v>SYM</v>
          </cell>
          <cell r="G768">
            <v>39321</v>
          </cell>
          <cell r="H768" t="str">
            <v>7332001</v>
          </cell>
          <cell r="I768" t="str">
            <v>H19.0018079-KH</v>
          </cell>
        </row>
        <row r="770">
          <cell r="B770" t="str">
            <v>TEXU5478809</v>
          </cell>
          <cell r="C770" t="str">
            <v>40/96/DC</v>
          </cell>
          <cell r="D770" t="str">
            <v>H</v>
          </cell>
          <cell r="E770" t="str">
            <v>SYM</v>
          </cell>
          <cell r="F770" t="str">
            <v>SYM</v>
          </cell>
          <cell r="G770">
            <v>39321</v>
          </cell>
          <cell r="H770" t="str">
            <v>7332001</v>
          </cell>
          <cell r="I770" t="str">
            <v>H19.0018078-KH</v>
          </cell>
        </row>
        <row r="772">
          <cell r="B772" t="str">
            <v>XINU8002696</v>
          </cell>
          <cell r="C772" t="str">
            <v>40/96/DC</v>
          </cell>
          <cell r="D772" t="str">
            <v>H</v>
          </cell>
          <cell r="E772" t="str">
            <v>SYM</v>
          </cell>
          <cell r="F772" t="str">
            <v>SYM</v>
          </cell>
          <cell r="G772">
            <v>39321</v>
          </cell>
          <cell r="H772" t="str">
            <v>7332000</v>
          </cell>
          <cell r="I772" t="str">
            <v>H19.0018073-KH</v>
          </cell>
        </row>
        <row r="774">
          <cell r="B774" t="str">
            <v>TGHU3448038</v>
          </cell>
          <cell r="C774" t="str">
            <v>20/86/DC</v>
          </cell>
          <cell r="D774" t="str">
            <v>H</v>
          </cell>
          <cell r="E774" t="str">
            <v>SYM</v>
          </cell>
          <cell r="F774" t="str">
            <v>SYM</v>
          </cell>
          <cell r="G774">
            <v>39337</v>
          </cell>
          <cell r="H774" t="str">
            <v>7355500</v>
          </cell>
          <cell r="I774" t="str">
            <v>150054769-KD</v>
          </cell>
        </row>
        <row r="776">
          <cell r="B776" t="str">
            <v>GLDU7447650</v>
          </cell>
          <cell r="C776" t="str">
            <v>40/96/DC</v>
          </cell>
          <cell r="D776" t="str">
            <v>H</v>
          </cell>
          <cell r="E776" t="str">
            <v>SSL</v>
          </cell>
          <cell r="F776" t="str">
            <v>YM</v>
          </cell>
          <cell r="G776">
            <v>39368</v>
          </cell>
          <cell r="H776" t="str">
            <v>HPHSCH042</v>
          </cell>
          <cell r="I776" t="str">
            <v>150054757-KD</v>
          </cell>
        </row>
        <row r="778">
          <cell r="B778" t="str">
            <v>FSCU7991370</v>
          </cell>
          <cell r="C778" t="str">
            <v>20/86/DC</v>
          </cell>
          <cell r="D778" t="str">
            <v>H</v>
          </cell>
          <cell r="E778" t="str">
            <v>SIT</v>
          </cell>
          <cell r="F778" t="str">
            <v>SIT</v>
          </cell>
          <cell r="G778">
            <v>39737</v>
          </cell>
          <cell r="H778" t="str">
            <v>GJ01766</v>
          </cell>
          <cell r="I778" t="str">
            <v>150054755-KD</v>
          </cell>
        </row>
        <row r="780">
          <cell r="B780" t="str">
            <v>TPCU8903793</v>
          </cell>
          <cell r="C780" t="str">
            <v>40/96/DC</v>
          </cell>
          <cell r="D780" t="str">
            <v>H</v>
          </cell>
          <cell r="E780" t="str">
            <v>WHL</v>
          </cell>
          <cell r="F780" t="str">
            <v>WHL</v>
          </cell>
          <cell r="G780">
            <v>39794</v>
          </cell>
          <cell r="H780" t="str">
            <v>88086929</v>
          </cell>
          <cell r="I780" t="str">
            <v>487387</v>
          </cell>
        </row>
        <row r="782">
          <cell r="B782" t="str">
            <v>WHLU5109572</v>
          </cell>
          <cell r="C782" t="str">
            <v>40/96/DC</v>
          </cell>
          <cell r="D782" t="str">
            <v>H</v>
          </cell>
          <cell r="E782" t="str">
            <v>WHL</v>
          </cell>
          <cell r="F782" t="str">
            <v>WHL</v>
          </cell>
          <cell r="G782">
            <v>39794</v>
          </cell>
          <cell r="H782" t="str">
            <v>88086929</v>
          </cell>
          <cell r="I782" t="str">
            <v>487390</v>
          </cell>
        </row>
        <row r="784">
          <cell r="B784" t="str">
            <v>WHLU5123077</v>
          </cell>
          <cell r="C784" t="str">
            <v>40/96/DC</v>
          </cell>
          <cell r="D784" t="str">
            <v>H</v>
          </cell>
          <cell r="E784" t="str">
            <v>WHL</v>
          </cell>
          <cell r="F784" t="str">
            <v>WHL</v>
          </cell>
          <cell r="G784">
            <v>39794</v>
          </cell>
          <cell r="H784" t="str">
            <v>88086929</v>
          </cell>
          <cell r="I784" t="str">
            <v>487344</v>
          </cell>
        </row>
        <row r="786">
          <cell r="B786" t="str">
            <v>NYKU6470464</v>
          </cell>
          <cell r="C786" t="str">
            <v>40/86/DC</v>
          </cell>
          <cell r="D786" t="str">
            <v>H</v>
          </cell>
          <cell r="E786" t="str">
            <v>ACL</v>
          </cell>
          <cell r="F786" t="str">
            <v>NYK</v>
          </cell>
          <cell r="G786">
            <v>39808</v>
          </cell>
          <cell r="H786" t="str">
            <v>80000808</v>
          </cell>
          <cell r="I786" t="str">
            <v>150054713-KD</v>
          </cell>
        </row>
        <row r="788">
          <cell r="B788" t="str">
            <v>TTNU4274435</v>
          </cell>
          <cell r="C788" t="str">
            <v>40/86/DC</v>
          </cell>
          <cell r="D788" t="str">
            <v>H</v>
          </cell>
          <cell r="E788" t="str">
            <v>ACL</v>
          </cell>
          <cell r="F788" t="str">
            <v>NYK</v>
          </cell>
          <cell r="G788">
            <v>39808</v>
          </cell>
          <cell r="H788" t="str">
            <v>80000808</v>
          </cell>
          <cell r="I788" t="str">
            <v>150054714-KD</v>
          </cell>
        </row>
        <row r="790">
          <cell r="B790" t="str">
            <v>BMOU4048703</v>
          </cell>
          <cell r="C790" t="str">
            <v>40/96/DC</v>
          </cell>
          <cell r="D790" t="str">
            <v>H</v>
          </cell>
          <cell r="E790" t="str">
            <v>WHL</v>
          </cell>
          <cell r="F790" t="str">
            <v>WHL</v>
          </cell>
          <cell r="G790">
            <v>39955</v>
          </cell>
          <cell r="H790" t="str">
            <v>89026851</v>
          </cell>
          <cell r="I790" t="str">
            <v>184334</v>
          </cell>
        </row>
        <row r="792">
          <cell r="B792" t="str">
            <v>FSCU9372409</v>
          </cell>
          <cell r="C792" t="str">
            <v>40/96/DC</v>
          </cell>
          <cell r="D792" t="str">
            <v>H</v>
          </cell>
          <cell r="E792" t="str">
            <v>WHL</v>
          </cell>
          <cell r="F792" t="str">
            <v>WHL</v>
          </cell>
          <cell r="G792">
            <v>39955</v>
          </cell>
          <cell r="H792" t="str">
            <v>89026851</v>
          </cell>
          <cell r="I792" t="str">
            <v>170549</v>
          </cell>
        </row>
        <row r="794">
          <cell r="B794" t="str">
            <v>GLDU5219610</v>
          </cell>
          <cell r="C794" t="str">
            <v>20/86/DC</v>
          </cell>
          <cell r="D794" t="str">
            <v>H</v>
          </cell>
          <cell r="E794" t="str">
            <v>WHL</v>
          </cell>
          <cell r="F794" t="str">
            <v>WHL</v>
          </cell>
          <cell r="G794">
            <v>39955</v>
          </cell>
          <cell r="H794" t="str">
            <v>89026851</v>
          </cell>
          <cell r="I794" t="str">
            <v>184232</v>
          </cell>
        </row>
        <row r="796">
          <cell r="B796" t="str">
            <v>WHLU2266095</v>
          </cell>
          <cell r="C796" t="str">
            <v>20/86/DC</v>
          </cell>
          <cell r="D796" t="str">
            <v>H</v>
          </cell>
          <cell r="E796" t="str">
            <v>WHL</v>
          </cell>
          <cell r="F796" t="str">
            <v>WHL</v>
          </cell>
          <cell r="G796">
            <v>39955</v>
          </cell>
          <cell r="H796" t="str">
            <v>89026851</v>
          </cell>
          <cell r="I796" t="str">
            <v>184390</v>
          </cell>
        </row>
        <row r="798">
          <cell r="B798" t="str">
            <v>WHLU5377873</v>
          </cell>
          <cell r="C798" t="str">
            <v>40/96/DC</v>
          </cell>
          <cell r="D798" t="str">
            <v>H</v>
          </cell>
          <cell r="E798" t="str">
            <v>WHL</v>
          </cell>
          <cell r="F798" t="str">
            <v>WHL</v>
          </cell>
          <cell r="G798">
            <v>39955</v>
          </cell>
          <cell r="H798" t="str">
            <v>89026851</v>
          </cell>
          <cell r="I798" t="str">
            <v>184296</v>
          </cell>
        </row>
        <row r="800">
          <cell r="B800" t="str">
            <v>WHLU5393766</v>
          </cell>
          <cell r="C800" t="str">
            <v>40/96/DC</v>
          </cell>
          <cell r="D800" t="str">
            <v>H</v>
          </cell>
          <cell r="E800" t="str">
            <v>WHL</v>
          </cell>
          <cell r="F800" t="str">
            <v>WHL</v>
          </cell>
          <cell r="G800">
            <v>39955</v>
          </cell>
          <cell r="H800" t="str">
            <v>89026851</v>
          </cell>
          <cell r="I800" t="str">
            <v>184199</v>
          </cell>
        </row>
        <row r="802">
          <cell r="B802" t="str">
            <v>WHLU5426556</v>
          </cell>
          <cell r="C802" t="str">
            <v>40/96/DC</v>
          </cell>
          <cell r="D802" t="str">
            <v>H</v>
          </cell>
          <cell r="E802" t="str">
            <v>WHL</v>
          </cell>
          <cell r="F802" t="str">
            <v>WHL</v>
          </cell>
          <cell r="G802">
            <v>39955</v>
          </cell>
          <cell r="H802" t="str">
            <v>89026851</v>
          </cell>
          <cell r="I802" t="str">
            <v>184235</v>
          </cell>
        </row>
        <row r="804">
          <cell r="B804" t="str">
            <v>CMAU5300936</v>
          </cell>
          <cell r="C804" t="str">
            <v>40/96/DC</v>
          </cell>
          <cell r="D804" t="str">
            <v>H</v>
          </cell>
          <cell r="E804" t="str">
            <v>BIS</v>
          </cell>
          <cell r="F804" t="str">
            <v>CMA</v>
          </cell>
          <cell r="G804">
            <v>40040</v>
          </cell>
          <cell r="H804" t="str">
            <v>10090201089</v>
          </cell>
          <cell r="I804" t="str">
            <v>2157785</v>
          </cell>
        </row>
        <row r="806">
          <cell r="B806" t="str">
            <v>ECMU9348437</v>
          </cell>
          <cell r="C806" t="str">
            <v>40/96/DC</v>
          </cell>
          <cell r="D806" t="str">
            <v>H</v>
          </cell>
          <cell r="E806" t="str">
            <v>BIS</v>
          </cell>
          <cell r="F806" t="str">
            <v>CMA</v>
          </cell>
          <cell r="G806">
            <v>40040</v>
          </cell>
          <cell r="H806" t="str">
            <v>10090201089</v>
          </cell>
          <cell r="I806" t="str">
            <v>2157678</v>
          </cell>
        </row>
        <row r="808">
          <cell r="B808" t="str">
            <v>ECMU9825186</v>
          </cell>
          <cell r="C808" t="str">
            <v>40/96/DC</v>
          </cell>
          <cell r="D808" t="str">
            <v>H</v>
          </cell>
          <cell r="E808" t="str">
            <v>BIS</v>
          </cell>
          <cell r="F808" t="str">
            <v>CMA</v>
          </cell>
          <cell r="G808">
            <v>40040</v>
          </cell>
          <cell r="H808" t="str">
            <v>10090201089</v>
          </cell>
          <cell r="I808" t="str">
            <v>2157831</v>
          </cell>
        </row>
        <row r="810">
          <cell r="B810" t="str">
            <v>GESU5867766</v>
          </cell>
          <cell r="C810" t="str">
            <v>40/96/DC</v>
          </cell>
          <cell r="D810" t="str">
            <v>H</v>
          </cell>
          <cell r="E810" t="str">
            <v>BIS</v>
          </cell>
          <cell r="F810" t="str">
            <v>CMA</v>
          </cell>
          <cell r="G810">
            <v>40040</v>
          </cell>
          <cell r="H810" t="str">
            <v>10090201089</v>
          </cell>
          <cell r="I810" t="str">
            <v>2157987</v>
          </cell>
        </row>
        <row r="812">
          <cell r="B812" t="str">
            <v>INKU5625498</v>
          </cell>
          <cell r="C812" t="str">
            <v>40/96/DC</v>
          </cell>
          <cell r="D812" t="str">
            <v>H</v>
          </cell>
          <cell r="E812" t="str">
            <v>BIS</v>
          </cell>
          <cell r="F812" t="str">
            <v>CMA</v>
          </cell>
          <cell r="G812">
            <v>40040</v>
          </cell>
          <cell r="H812" t="str">
            <v>10090201089</v>
          </cell>
          <cell r="I812" t="str">
            <v>2157995</v>
          </cell>
        </row>
        <row r="814">
          <cell r="B814" t="str">
            <v>TGHU7456181</v>
          </cell>
          <cell r="C814" t="str">
            <v>40/96/DC</v>
          </cell>
          <cell r="D814" t="str">
            <v>H</v>
          </cell>
          <cell r="E814" t="str">
            <v>BIS</v>
          </cell>
          <cell r="F814" t="str">
            <v>CMA</v>
          </cell>
          <cell r="G814">
            <v>40040</v>
          </cell>
          <cell r="H814" t="str">
            <v>10090201089</v>
          </cell>
          <cell r="I814" t="str">
            <v>2157993</v>
          </cell>
        </row>
        <row r="816">
          <cell r="B816" t="str">
            <v>TRLU7036363</v>
          </cell>
          <cell r="C816" t="str">
            <v>40/96/DC</v>
          </cell>
          <cell r="D816" t="str">
            <v>H</v>
          </cell>
          <cell r="E816" t="str">
            <v>BIS</v>
          </cell>
          <cell r="F816" t="str">
            <v>CMA</v>
          </cell>
          <cell r="G816">
            <v>40040</v>
          </cell>
          <cell r="H816" t="str">
            <v>10090201089</v>
          </cell>
          <cell r="I816" t="str">
            <v>2157671</v>
          </cell>
        </row>
        <row r="818">
          <cell r="B818" t="str">
            <v>TRLU7285664</v>
          </cell>
          <cell r="C818" t="str">
            <v>40/96/DC</v>
          </cell>
          <cell r="D818" t="str">
            <v>H</v>
          </cell>
          <cell r="E818" t="str">
            <v>BIS</v>
          </cell>
          <cell r="F818" t="str">
            <v>CMA</v>
          </cell>
          <cell r="G818">
            <v>40040</v>
          </cell>
          <cell r="H818" t="str">
            <v>10090201089</v>
          </cell>
          <cell r="I818" t="str">
            <v>2157727</v>
          </cell>
        </row>
        <row r="820">
          <cell r="B820" t="str">
            <v>TRLU8265451</v>
          </cell>
          <cell r="C820" t="str">
            <v>40/96/DC</v>
          </cell>
          <cell r="D820" t="str">
            <v>H</v>
          </cell>
          <cell r="E820" t="str">
            <v>BIS</v>
          </cell>
          <cell r="F820" t="str">
            <v>CMA</v>
          </cell>
          <cell r="G820">
            <v>40040</v>
          </cell>
          <cell r="H820" t="str">
            <v>10090201089</v>
          </cell>
          <cell r="I820" t="str">
            <v>2157685</v>
          </cell>
        </row>
        <row r="822">
          <cell r="B822" t="str">
            <v>CLHU9117957</v>
          </cell>
          <cell r="C822" t="str">
            <v>40/96/DC</v>
          </cell>
          <cell r="D822" t="str">
            <v>H</v>
          </cell>
          <cell r="E822" t="str">
            <v>CUL</v>
          </cell>
          <cell r="F822" t="str">
            <v>TSL</v>
          </cell>
          <cell r="G822">
            <v>40164</v>
          </cell>
          <cell r="H822" t="str">
            <v>09120007</v>
          </cell>
          <cell r="I822" t="str">
            <v>0620903</v>
          </cell>
        </row>
        <row r="824">
          <cell r="B824" t="str">
            <v>TCKU9725920</v>
          </cell>
          <cell r="C824" t="str">
            <v>40/96/DC</v>
          </cell>
          <cell r="D824" t="str">
            <v>H</v>
          </cell>
          <cell r="E824" t="str">
            <v>CUL</v>
          </cell>
          <cell r="F824" t="str">
            <v>TSL</v>
          </cell>
          <cell r="G824">
            <v>40164</v>
          </cell>
          <cell r="H824" t="str">
            <v>09120007</v>
          </cell>
          <cell r="I824" t="str">
            <v>0620923</v>
          </cell>
        </row>
        <row r="826">
          <cell r="B826" t="str">
            <v>TGHU9325154</v>
          </cell>
          <cell r="C826" t="str">
            <v>40/96/DC</v>
          </cell>
          <cell r="D826" t="str">
            <v>H</v>
          </cell>
          <cell r="E826" t="str">
            <v>CUL</v>
          </cell>
          <cell r="F826" t="str">
            <v>TSL</v>
          </cell>
          <cell r="G826">
            <v>40164</v>
          </cell>
          <cell r="H826" t="str">
            <v>09120007</v>
          </cell>
          <cell r="I826" t="str">
            <v>0620906</v>
          </cell>
        </row>
        <row r="828">
          <cell r="B828" t="str">
            <v>PONU0812102</v>
          </cell>
          <cell r="C828" t="str">
            <v>20/86/DC</v>
          </cell>
          <cell r="D828" t="str">
            <v>H</v>
          </cell>
          <cell r="E828" t="str">
            <v>RCL</v>
          </cell>
          <cell r="F828" t="str">
            <v>MSK</v>
          </cell>
          <cell r="G828">
            <v>40305</v>
          </cell>
          <cell r="H828" t="str">
            <v>10024184</v>
          </cell>
          <cell r="I828" t="str">
            <v>150054754-KD</v>
          </cell>
        </row>
        <row r="830">
          <cell r="B830" t="str">
            <v>WHLU2527542</v>
          </cell>
          <cell r="C830" t="str">
            <v>20/86/DC</v>
          </cell>
          <cell r="D830" t="str">
            <v>H</v>
          </cell>
          <cell r="E830" t="str">
            <v>WHL</v>
          </cell>
          <cell r="F830" t="str">
            <v>WHL</v>
          </cell>
          <cell r="G830">
            <v>40501</v>
          </cell>
          <cell r="H830" t="str">
            <v>0020A24683</v>
          </cell>
          <cell r="I830" t="str">
            <v>079928</v>
          </cell>
        </row>
        <row r="832">
          <cell r="B832" t="str">
            <v>AMFU8532385</v>
          </cell>
          <cell r="C832" t="str">
            <v>40/96/DC</v>
          </cell>
          <cell r="D832" t="str">
            <v>H</v>
          </cell>
          <cell r="E832" t="str">
            <v>BIS</v>
          </cell>
          <cell r="F832" t="str">
            <v>MOL</v>
          </cell>
          <cell r="G832">
            <v>40506</v>
          </cell>
          <cell r="H832" t="str">
            <v>10100201547</v>
          </cell>
          <cell r="I832" t="str">
            <v>150054776-KH</v>
          </cell>
        </row>
        <row r="834">
          <cell r="B834" t="str">
            <v>FCIU8715675</v>
          </cell>
          <cell r="C834" t="str">
            <v>40/96/DC</v>
          </cell>
          <cell r="D834" t="str">
            <v>H</v>
          </cell>
          <cell r="E834" t="str">
            <v>BIS</v>
          </cell>
          <cell r="F834" t="str">
            <v>MOL</v>
          </cell>
          <cell r="G834">
            <v>40506</v>
          </cell>
          <cell r="H834" t="str">
            <v>10100201547</v>
          </cell>
          <cell r="I834" t="str">
            <v>150054740-KD</v>
          </cell>
        </row>
        <row r="836">
          <cell r="B836" t="str">
            <v>FCIU8798983</v>
          </cell>
          <cell r="C836" t="str">
            <v>40/96/DC</v>
          </cell>
          <cell r="D836" t="str">
            <v>H</v>
          </cell>
          <cell r="E836" t="str">
            <v>BIS</v>
          </cell>
          <cell r="F836" t="str">
            <v>MOL</v>
          </cell>
          <cell r="G836">
            <v>40506</v>
          </cell>
          <cell r="H836" t="str">
            <v>10100201547</v>
          </cell>
          <cell r="I836" t="str">
            <v>150054741-KD</v>
          </cell>
        </row>
        <row r="838">
          <cell r="B838" t="str">
            <v>GATU8392421</v>
          </cell>
          <cell r="C838" t="str">
            <v>40/96/DC</v>
          </cell>
          <cell r="D838" t="str">
            <v>H</v>
          </cell>
          <cell r="E838" t="str">
            <v>BIS</v>
          </cell>
          <cell r="F838" t="str">
            <v>MOL</v>
          </cell>
          <cell r="G838">
            <v>40506</v>
          </cell>
          <cell r="H838" t="str">
            <v>10100201547</v>
          </cell>
          <cell r="I838" t="str">
            <v>150054742-KD</v>
          </cell>
        </row>
        <row r="840">
          <cell r="B840" t="str">
            <v>MOTU0107210</v>
          </cell>
          <cell r="C840" t="str">
            <v>40/96/DC</v>
          </cell>
          <cell r="D840" t="str">
            <v>H</v>
          </cell>
          <cell r="E840" t="str">
            <v>BIS</v>
          </cell>
          <cell r="F840" t="str">
            <v>MOL</v>
          </cell>
          <cell r="G840">
            <v>40506</v>
          </cell>
          <cell r="H840" t="str">
            <v>10100201547</v>
          </cell>
          <cell r="I840" t="str">
            <v>150054743-KD</v>
          </cell>
        </row>
        <row r="842">
          <cell r="B842" t="str">
            <v>MOTU6401900</v>
          </cell>
          <cell r="C842" t="str">
            <v>40/96/DC</v>
          </cell>
          <cell r="D842" t="str">
            <v>H</v>
          </cell>
          <cell r="E842" t="str">
            <v>BIS</v>
          </cell>
          <cell r="F842" t="str">
            <v>MOL</v>
          </cell>
          <cell r="G842">
            <v>40506</v>
          </cell>
          <cell r="H842" t="str">
            <v>10100201547</v>
          </cell>
          <cell r="I842" t="str">
            <v>150054744-KD</v>
          </cell>
        </row>
        <row r="844">
          <cell r="B844" t="str">
            <v>MOTU6417531</v>
          </cell>
          <cell r="C844" t="str">
            <v>40/96/DC</v>
          </cell>
          <cell r="D844" t="str">
            <v>H</v>
          </cell>
          <cell r="E844" t="str">
            <v>BIS</v>
          </cell>
          <cell r="F844" t="str">
            <v>MOL</v>
          </cell>
          <cell r="G844">
            <v>40506</v>
          </cell>
          <cell r="H844" t="str">
            <v>10100201547</v>
          </cell>
          <cell r="I844" t="str">
            <v>150054745-KD</v>
          </cell>
        </row>
        <row r="846">
          <cell r="B846" t="str">
            <v>TCNU8034390</v>
          </cell>
          <cell r="C846" t="str">
            <v>40/96/DC</v>
          </cell>
          <cell r="D846" t="str">
            <v>H</v>
          </cell>
          <cell r="E846" t="str">
            <v>BIS</v>
          </cell>
          <cell r="F846" t="str">
            <v>MOL</v>
          </cell>
          <cell r="G846">
            <v>40506</v>
          </cell>
          <cell r="H846" t="str">
            <v>10100201547</v>
          </cell>
          <cell r="I846" t="str">
            <v>150054746-KD</v>
          </cell>
        </row>
        <row r="848">
          <cell r="B848" t="str">
            <v>TCNU8306970</v>
          </cell>
          <cell r="C848" t="str">
            <v>40/96/DC</v>
          </cell>
          <cell r="D848" t="str">
            <v>H</v>
          </cell>
          <cell r="E848" t="str">
            <v>BIS</v>
          </cell>
          <cell r="F848" t="str">
            <v>MOL</v>
          </cell>
          <cell r="G848">
            <v>40506</v>
          </cell>
          <cell r="H848" t="str">
            <v>10100201547</v>
          </cell>
          <cell r="I848" t="str">
            <v>150054747-KD</v>
          </cell>
        </row>
        <row r="850">
          <cell r="B850" t="str">
            <v>TGHU9368916</v>
          </cell>
          <cell r="C850" t="str">
            <v>40/96/DC</v>
          </cell>
          <cell r="D850" t="str">
            <v>H</v>
          </cell>
          <cell r="E850" t="str">
            <v>BIS</v>
          </cell>
          <cell r="F850" t="str">
            <v>MOL</v>
          </cell>
          <cell r="G850">
            <v>40506</v>
          </cell>
          <cell r="H850" t="str">
            <v>10100201547</v>
          </cell>
          <cell r="I850" t="str">
            <v>150054748-KD</v>
          </cell>
        </row>
        <row r="852">
          <cell r="B852" t="str">
            <v>BSIU9173616</v>
          </cell>
          <cell r="C852" t="str">
            <v>40/96/DC</v>
          </cell>
          <cell r="D852" t="str">
            <v>H</v>
          </cell>
          <cell r="E852" t="str">
            <v>HA</v>
          </cell>
          <cell r="F852" t="str">
            <v>HA</v>
          </cell>
          <cell r="G852">
            <v>40723</v>
          </cell>
          <cell r="H852" t="str">
            <v>HASL0251D6BCW64</v>
          </cell>
          <cell r="I852" t="str">
            <v>150054722-KD</v>
          </cell>
        </row>
        <row r="854">
          <cell r="B854" t="str">
            <v>FSCU9417972</v>
          </cell>
          <cell r="C854" t="str">
            <v>40/96/DC</v>
          </cell>
          <cell r="D854" t="str">
            <v>H</v>
          </cell>
          <cell r="E854" t="str">
            <v>HA</v>
          </cell>
          <cell r="F854" t="str">
            <v>HA</v>
          </cell>
          <cell r="G854">
            <v>40723</v>
          </cell>
          <cell r="H854" t="str">
            <v>HASL0251D6BCW65</v>
          </cell>
          <cell r="I854" t="str">
            <v>150054726-KD</v>
          </cell>
        </row>
        <row r="856">
          <cell r="B856" t="str">
            <v>FSCU9423321</v>
          </cell>
          <cell r="C856" t="str">
            <v>40/96/DC</v>
          </cell>
          <cell r="D856" t="str">
            <v>H</v>
          </cell>
          <cell r="E856" t="str">
            <v>HA</v>
          </cell>
          <cell r="F856" t="str">
            <v>HA</v>
          </cell>
          <cell r="G856">
            <v>40723</v>
          </cell>
          <cell r="H856" t="str">
            <v>HASL0251D6BCW64</v>
          </cell>
          <cell r="I856" t="str">
            <v>150054724-KD</v>
          </cell>
        </row>
        <row r="858">
          <cell r="B858" t="str">
            <v>HALU5605870</v>
          </cell>
          <cell r="C858" t="str">
            <v>40/96/DC</v>
          </cell>
          <cell r="D858" t="str">
            <v>H</v>
          </cell>
          <cell r="E858" t="str">
            <v>HA</v>
          </cell>
          <cell r="F858" t="str">
            <v>HA</v>
          </cell>
          <cell r="G858">
            <v>40723</v>
          </cell>
          <cell r="H858" t="str">
            <v>HASL0251D6BCW64</v>
          </cell>
          <cell r="I858" t="str">
            <v>150054725-KD</v>
          </cell>
        </row>
        <row r="860">
          <cell r="B860" t="str">
            <v>TCKU9310380</v>
          </cell>
          <cell r="C860" t="str">
            <v>40/96/DC</v>
          </cell>
          <cell r="D860" t="str">
            <v>H</v>
          </cell>
          <cell r="E860" t="str">
            <v>HA</v>
          </cell>
          <cell r="F860" t="str">
            <v>HA</v>
          </cell>
          <cell r="G860">
            <v>40723</v>
          </cell>
          <cell r="H860" t="str">
            <v>HASL0251D6BCW65</v>
          </cell>
          <cell r="I860" t="str">
            <v>150054727-KD</v>
          </cell>
        </row>
        <row r="862">
          <cell r="B862" t="str">
            <v>TGHU8852783</v>
          </cell>
          <cell r="C862" t="str">
            <v>40/96/DC</v>
          </cell>
          <cell r="D862" t="str">
            <v>H</v>
          </cell>
          <cell r="E862" t="str">
            <v>HA</v>
          </cell>
          <cell r="F862" t="str">
            <v>HA</v>
          </cell>
          <cell r="G862">
            <v>40723</v>
          </cell>
          <cell r="H862" t="str">
            <v>HASL0251D6BCW65</v>
          </cell>
          <cell r="I862" t="str">
            <v>150054728-KD</v>
          </cell>
        </row>
        <row r="864">
          <cell r="B864" t="str">
            <v>BMOU2808330</v>
          </cell>
          <cell r="C864" t="str">
            <v>20/86/DC</v>
          </cell>
          <cell r="D864" t="str">
            <v>H</v>
          </cell>
          <cell r="E864" t="str">
            <v>POS</v>
          </cell>
          <cell r="F864" t="str">
            <v>POS</v>
          </cell>
          <cell r="G864">
            <v>40766</v>
          </cell>
          <cell r="H864" t="str">
            <v>LGBHPHA02136</v>
          </cell>
          <cell r="I864" t="str">
            <v>150054759-KD</v>
          </cell>
        </row>
        <row r="866">
          <cell r="B866" t="str">
            <v>AMFU8664761</v>
          </cell>
          <cell r="C866" t="str">
            <v>40/96/DC</v>
          </cell>
          <cell r="D866" t="str">
            <v>H</v>
          </cell>
          <cell r="E866" t="str">
            <v>POS</v>
          </cell>
          <cell r="F866" t="str">
            <v>POS</v>
          </cell>
          <cell r="G866">
            <v>40786</v>
          </cell>
          <cell r="H866" t="str">
            <v>HPHKGHPH9A0186</v>
          </cell>
          <cell r="I866" t="str">
            <v>150054762-KD</v>
          </cell>
        </row>
        <row r="868">
          <cell r="B868" t="str">
            <v>DFSU6676320</v>
          </cell>
          <cell r="C868" t="str">
            <v>40/96/DC</v>
          </cell>
          <cell r="D868" t="str">
            <v>H</v>
          </cell>
          <cell r="E868" t="str">
            <v>POS</v>
          </cell>
          <cell r="F868" t="str">
            <v>POS</v>
          </cell>
          <cell r="G868">
            <v>40786</v>
          </cell>
          <cell r="H868" t="str">
            <v>HPHKGHPH9A0186</v>
          </cell>
          <cell r="I868" t="str">
            <v>150054764-KD</v>
          </cell>
        </row>
        <row r="870">
          <cell r="B870" t="str">
            <v>GESU4521850</v>
          </cell>
          <cell r="C870" t="str">
            <v>40/96/DC</v>
          </cell>
          <cell r="D870" t="str">
            <v>H</v>
          </cell>
          <cell r="E870" t="str">
            <v>POS</v>
          </cell>
          <cell r="F870" t="str">
            <v>POS</v>
          </cell>
          <cell r="G870">
            <v>40786</v>
          </cell>
          <cell r="H870" t="str">
            <v>HPHKGHPH9A0185</v>
          </cell>
          <cell r="I870" t="str">
            <v>150054760-KD</v>
          </cell>
        </row>
        <row r="872">
          <cell r="B872" t="str">
            <v>HNSU5011207</v>
          </cell>
          <cell r="C872" t="str">
            <v>40/96/DC</v>
          </cell>
          <cell r="D872" t="str">
            <v>H</v>
          </cell>
          <cell r="E872" t="str">
            <v>POS</v>
          </cell>
          <cell r="F872" t="str">
            <v>POS</v>
          </cell>
          <cell r="G872">
            <v>40786</v>
          </cell>
          <cell r="H872" t="str">
            <v>HPHKGHPH9A0185</v>
          </cell>
          <cell r="I872" t="str">
            <v>150054761-KD</v>
          </cell>
        </row>
        <row r="874">
          <cell r="B874" t="str">
            <v>GCSU6038107</v>
          </cell>
          <cell r="C874" t="str">
            <v>40/96/DC</v>
          </cell>
          <cell r="D874" t="str">
            <v>H</v>
          </cell>
          <cell r="E874" t="str">
            <v>RCL</v>
          </cell>
          <cell r="F874" t="str">
            <v>GCL</v>
          </cell>
          <cell r="G874">
            <v>40803</v>
          </cell>
          <cell r="H874" t="str">
            <v>GSB11017775</v>
          </cell>
          <cell r="I874" t="str">
            <v>150054770-KD</v>
          </cell>
        </row>
        <row r="876">
          <cell r="B876" t="str">
            <v>TCNU6233978</v>
          </cell>
          <cell r="C876" t="str">
            <v>40/96/DC</v>
          </cell>
          <cell r="D876" t="str">
            <v>H</v>
          </cell>
          <cell r="E876" t="str">
            <v>RCL</v>
          </cell>
          <cell r="F876" t="str">
            <v>GCL</v>
          </cell>
          <cell r="G876">
            <v>40803</v>
          </cell>
          <cell r="H876" t="str">
            <v>GSB11017775</v>
          </cell>
          <cell r="I876" t="str">
            <v>150054771-KD</v>
          </cell>
        </row>
        <row r="878">
          <cell r="B878" t="str">
            <v>SUZU2001466</v>
          </cell>
          <cell r="C878" t="str">
            <v>20/86/DC</v>
          </cell>
          <cell r="D878" t="str">
            <v>H</v>
          </cell>
          <cell r="E878" t="str">
            <v>POS</v>
          </cell>
          <cell r="F878" t="str">
            <v>POS</v>
          </cell>
          <cell r="G878">
            <v>40844</v>
          </cell>
          <cell r="H878" t="str">
            <v>HPBKKHPHA00018</v>
          </cell>
          <cell r="I878" t="str">
            <v>150054766-KD</v>
          </cell>
        </row>
        <row r="880">
          <cell r="B880" t="str">
            <v>CRSU9305645</v>
          </cell>
          <cell r="C880" t="str">
            <v>40/96/DC</v>
          </cell>
          <cell r="D880" t="str">
            <v>H</v>
          </cell>
          <cell r="E880" t="str">
            <v>POS</v>
          </cell>
          <cell r="F880" t="str">
            <v>POS</v>
          </cell>
          <cell r="G880">
            <v>40954</v>
          </cell>
          <cell r="H880" t="str">
            <v>HPHKGHPH2A0042</v>
          </cell>
          <cell r="I880" t="str">
            <v>H19.0018067-KH</v>
          </cell>
        </row>
        <row r="882">
          <cell r="B882" t="str">
            <v>GATU8795453</v>
          </cell>
          <cell r="C882" t="str">
            <v>40/96/DC</v>
          </cell>
          <cell r="D882" t="str">
            <v>H</v>
          </cell>
          <cell r="E882" t="str">
            <v>POS</v>
          </cell>
          <cell r="F882" t="str">
            <v>POS</v>
          </cell>
          <cell r="G882">
            <v>40999</v>
          </cell>
          <cell r="H882" t="str">
            <v>LAXHPHA06571</v>
          </cell>
          <cell r="I882" t="str">
            <v>H19. 0018069-KH</v>
          </cell>
        </row>
        <row r="884">
          <cell r="B884" t="str">
            <v>TCNU7883772</v>
          </cell>
          <cell r="C884" t="str">
            <v>40/96/DC</v>
          </cell>
          <cell r="D884" t="str">
            <v>H</v>
          </cell>
          <cell r="E884" t="str">
            <v>POS</v>
          </cell>
          <cell r="F884" t="str">
            <v>POS</v>
          </cell>
          <cell r="G884">
            <v>40999</v>
          </cell>
          <cell r="H884" t="str">
            <v>LAXHPHA06571</v>
          </cell>
          <cell r="I884" t="str">
            <v>H19.0018072-KH</v>
          </cell>
        </row>
        <row r="886">
          <cell r="B886" t="str">
            <v>TCNU8265017</v>
          </cell>
          <cell r="C886" t="str">
            <v>40/96/DC</v>
          </cell>
          <cell r="D886" t="str">
            <v>H</v>
          </cell>
          <cell r="E886" t="str">
            <v>POS</v>
          </cell>
          <cell r="F886" t="str">
            <v>POS</v>
          </cell>
          <cell r="G886">
            <v>41013</v>
          </cell>
          <cell r="H886" t="str">
            <v>LAXHPHA05318</v>
          </cell>
          <cell r="I886" t="str">
            <v>H19.0018076-KH</v>
          </cell>
        </row>
        <row r="888">
          <cell r="B888" t="str">
            <v>TCNU8266672</v>
          </cell>
          <cell r="C888" t="str">
            <v>40/96/DC</v>
          </cell>
          <cell r="D888" t="str">
            <v>H</v>
          </cell>
          <cell r="E888" t="str">
            <v>POS</v>
          </cell>
          <cell r="F888" t="str">
            <v>POS</v>
          </cell>
          <cell r="G888">
            <v>41013</v>
          </cell>
          <cell r="H888" t="str">
            <v>LAXHPHA05416</v>
          </cell>
          <cell r="I888" t="str">
            <v>H19.0018061-KH</v>
          </cell>
        </row>
        <row r="890">
          <cell r="B890" t="str">
            <v>TGHU6149914</v>
          </cell>
          <cell r="C890" t="str">
            <v>40/96/DC</v>
          </cell>
          <cell r="D890" t="str">
            <v>H</v>
          </cell>
          <cell r="E890" t="str">
            <v>POS</v>
          </cell>
          <cell r="F890" t="str">
            <v>POS</v>
          </cell>
          <cell r="G890">
            <v>41013</v>
          </cell>
          <cell r="H890" t="str">
            <v>LAXHPHA05318</v>
          </cell>
          <cell r="I890" t="str">
            <v>H19.0018080-KH</v>
          </cell>
        </row>
        <row r="892">
          <cell r="B892" t="str">
            <v>CRXU9276277</v>
          </cell>
          <cell r="C892" t="str">
            <v>40/96/DC</v>
          </cell>
          <cell r="D892" t="str">
            <v>H</v>
          </cell>
          <cell r="E892" t="str">
            <v>POS</v>
          </cell>
          <cell r="F892" t="str">
            <v>POS</v>
          </cell>
          <cell r="G892">
            <v>41027</v>
          </cell>
          <cell r="H892" t="str">
            <v>LAXHPHA06328</v>
          </cell>
          <cell r="I892" t="str">
            <v>H19.0018070-KH</v>
          </cell>
        </row>
        <row r="894">
          <cell r="B894" t="str">
            <v>TGHU6124752</v>
          </cell>
          <cell r="C894" t="str">
            <v>40/96/DC</v>
          </cell>
          <cell r="D894" t="str">
            <v>H</v>
          </cell>
          <cell r="E894" t="str">
            <v>POS</v>
          </cell>
          <cell r="F894" t="str">
            <v>POS</v>
          </cell>
          <cell r="G894">
            <v>41027</v>
          </cell>
          <cell r="H894" t="str">
            <v>LAXHPHA06328</v>
          </cell>
          <cell r="I894" t="str">
            <v>H19.0018063-KH</v>
          </cell>
        </row>
        <row r="896">
          <cell r="B896" t="str">
            <v>TGHU6064782</v>
          </cell>
          <cell r="C896" t="str">
            <v>40/96/DC</v>
          </cell>
          <cell r="D896" t="str">
            <v>H</v>
          </cell>
          <cell r="E896" t="str">
            <v>POS</v>
          </cell>
          <cell r="F896" t="str">
            <v>POS</v>
          </cell>
          <cell r="G896">
            <v>41047</v>
          </cell>
          <cell r="H896" t="str">
            <v>HPJEAHPHA00729</v>
          </cell>
          <cell r="I896" t="str">
            <v>H19.0018075-KH</v>
          </cell>
        </row>
        <row r="898">
          <cell r="B898" t="str">
            <v>TGHU6183020</v>
          </cell>
          <cell r="C898" t="str">
            <v>40/96/DC</v>
          </cell>
          <cell r="D898" t="str">
            <v>H</v>
          </cell>
          <cell r="E898" t="str">
            <v>POS</v>
          </cell>
          <cell r="F898" t="str">
            <v>POS</v>
          </cell>
          <cell r="G898">
            <v>41047</v>
          </cell>
          <cell r="H898" t="str">
            <v>HPJEAHPHA00729</v>
          </cell>
          <cell r="I898" t="str">
            <v>H19.0018071-KH</v>
          </cell>
        </row>
        <row r="900">
          <cell r="B900" t="str">
            <v>GESU6157028</v>
          </cell>
          <cell r="C900" t="str">
            <v>40/96/DC</v>
          </cell>
          <cell r="D900" t="str">
            <v>H</v>
          </cell>
          <cell r="E900" t="str">
            <v>POS</v>
          </cell>
          <cell r="F900" t="str">
            <v>POS</v>
          </cell>
          <cell r="G900">
            <v>41078</v>
          </cell>
          <cell r="H900" t="str">
            <v>HPJEAHPHA00782</v>
          </cell>
          <cell r="I900" t="str">
            <v>H19.0018077-KH</v>
          </cell>
        </row>
        <row r="902">
          <cell r="B902" t="str">
            <v>CLCU7606708</v>
          </cell>
          <cell r="C902" t="str">
            <v>40/86/DC</v>
          </cell>
          <cell r="D902" t="str">
            <v>H</v>
          </cell>
          <cell r="E902" t="str">
            <v>RCL</v>
          </cell>
          <cell r="F902" t="str">
            <v>SOC</v>
          </cell>
          <cell r="G902">
            <v>41152</v>
          </cell>
          <cell r="H902" t="str">
            <v>SINSB12046409</v>
          </cell>
          <cell r="I902" t="str">
            <v>H19 0018174-KH</v>
          </cell>
        </row>
        <row r="904">
          <cell r="B904" t="str">
            <v>CLCU7658276</v>
          </cell>
          <cell r="C904" t="str">
            <v>40/86/DC</v>
          </cell>
          <cell r="D904" t="str">
            <v>H</v>
          </cell>
          <cell r="E904" t="str">
            <v>RCL</v>
          </cell>
          <cell r="F904" t="str">
            <v>SOC</v>
          </cell>
          <cell r="G904">
            <v>41152</v>
          </cell>
          <cell r="H904" t="str">
            <v>SINSB12046409</v>
          </cell>
          <cell r="I904" t="str">
            <v>H19 0018177-KH</v>
          </cell>
        </row>
        <row r="906">
          <cell r="B906" t="str">
            <v>HDMU6403073</v>
          </cell>
          <cell r="C906" t="str">
            <v>40/96/DC</v>
          </cell>
          <cell r="D906" t="str">
            <v>H</v>
          </cell>
          <cell r="E906" t="str">
            <v>RCL</v>
          </cell>
          <cell r="F906" t="str">
            <v>HYD</v>
          </cell>
          <cell r="G906">
            <v>41172</v>
          </cell>
          <cell r="H906" t="str">
            <v>SINSB12049773</v>
          </cell>
          <cell r="I906" t="str">
            <v>150054750-KD</v>
          </cell>
        </row>
        <row r="908">
          <cell r="B908" t="str">
            <v>TCKU9357290</v>
          </cell>
          <cell r="C908" t="str">
            <v>40/96/DC</v>
          </cell>
          <cell r="D908" t="str">
            <v>H</v>
          </cell>
          <cell r="E908" t="str">
            <v>HA</v>
          </cell>
          <cell r="F908" t="str">
            <v>HA</v>
          </cell>
          <cell r="G908">
            <v>41399</v>
          </cell>
          <cell r="H908" t="str">
            <v>HASL0251D4DD787</v>
          </cell>
          <cell r="I908" t="str">
            <v>19446-KH</v>
          </cell>
        </row>
        <row r="910">
          <cell r="B910" t="str">
            <v>CAIU8774134</v>
          </cell>
          <cell r="C910" t="str">
            <v>40/96/DC</v>
          </cell>
          <cell r="D910" t="str">
            <v>H</v>
          </cell>
          <cell r="E910" t="str">
            <v>HA</v>
          </cell>
          <cell r="F910" t="str">
            <v>NSS</v>
          </cell>
          <cell r="G910">
            <v>41495</v>
          </cell>
          <cell r="H910" t="str">
            <v>NSSLPCCDB3315750</v>
          </cell>
          <cell r="I910" t="str">
            <v>732708</v>
          </cell>
        </row>
        <row r="912">
          <cell r="B912" t="str">
            <v>NSSU7016733</v>
          </cell>
          <cell r="C912" t="str">
            <v>40/96/DC</v>
          </cell>
          <cell r="D912" t="str">
            <v>H</v>
          </cell>
          <cell r="E912" t="str">
            <v>HA</v>
          </cell>
          <cell r="F912" t="str">
            <v>NSS</v>
          </cell>
          <cell r="G912">
            <v>41495</v>
          </cell>
          <cell r="H912" t="str">
            <v>NSSLPCCDB3315750</v>
          </cell>
          <cell r="I912" t="str">
            <v>2864830</v>
          </cell>
        </row>
        <row r="914">
          <cell r="B914" t="str">
            <v>NSSU7032349</v>
          </cell>
          <cell r="C914" t="str">
            <v>40/96/DC</v>
          </cell>
          <cell r="D914" t="str">
            <v>H</v>
          </cell>
          <cell r="E914" t="str">
            <v>HA</v>
          </cell>
          <cell r="F914" t="str">
            <v>NSS</v>
          </cell>
          <cell r="G914">
            <v>41495</v>
          </cell>
          <cell r="H914" t="str">
            <v>NSSLPCCDB3315750</v>
          </cell>
          <cell r="I914" t="str">
            <v>2856315</v>
          </cell>
        </row>
        <row r="916">
          <cell r="B916" t="str">
            <v>TGHU6145478</v>
          </cell>
          <cell r="C916" t="str">
            <v>40/96/DC</v>
          </cell>
          <cell r="D916" t="str">
            <v>H</v>
          </cell>
          <cell r="E916" t="str">
            <v>HA</v>
          </cell>
          <cell r="F916" t="str">
            <v>NSS</v>
          </cell>
          <cell r="G916">
            <v>41495</v>
          </cell>
          <cell r="H916" t="str">
            <v>NSSLPCCDB3315750</v>
          </cell>
          <cell r="I916" t="str">
            <v>1859682</v>
          </cell>
        </row>
        <row r="918">
          <cell r="B918" t="str">
            <v>WHLU5175609</v>
          </cell>
          <cell r="C918" t="str">
            <v>40/96/DC</v>
          </cell>
          <cell r="D918" t="str">
            <v>H</v>
          </cell>
          <cell r="E918" t="str">
            <v>WHL</v>
          </cell>
          <cell r="F918" t="str">
            <v>WHL</v>
          </cell>
          <cell r="G918">
            <v>42008</v>
          </cell>
          <cell r="H918" t="str">
            <v>A05420</v>
          </cell>
          <cell r="I918" t="str">
            <v>H/19.0438642-KH</v>
          </cell>
        </row>
        <row r="920">
          <cell r="B920" t="str">
            <v>VOSU1808930</v>
          </cell>
          <cell r="C920" t="str">
            <v>20/86/DC</v>
          </cell>
          <cell r="D920" t="str">
            <v>H</v>
          </cell>
          <cell r="E920" t="str">
            <v>VOS</v>
          </cell>
          <cell r="F920" t="str">
            <v>VOS</v>
          </cell>
          <cell r="G920">
            <v>42755</v>
          </cell>
          <cell r="H920" t="str">
            <v>VOSHCM170393</v>
          </cell>
          <cell r="I920" t="str">
            <v>CO150633</v>
          </cell>
        </row>
        <row r="922">
          <cell r="B922" t="str">
            <v>VOSU8803550</v>
          </cell>
          <cell r="C922" t="str">
            <v>40/96/DC</v>
          </cell>
          <cell r="D922" t="str">
            <v>H</v>
          </cell>
          <cell r="E922" t="str">
            <v>VOS</v>
          </cell>
          <cell r="F922" t="str">
            <v>VOS</v>
          </cell>
          <cell r="G922">
            <v>42779</v>
          </cell>
          <cell r="H922" t="str">
            <v>VOSHCM170618</v>
          </cell>
          <cell r="I922" t="str">
            <v>152397</v>
          </cell>
        </row>
        <row r="924">
          <cell r="B924" t="str">
            <v>SGCU5028842</v>
          </cell>
          <cell r="C924" t="str">
            <v>40/96/HC</v>
          </cell>
          <cell r="D924" t="str">
            <v>H</v>
          </cell>
          <cell r="E924" t="str">
            <v>SOC</v>
          </cell>
          <cell r="F924" t="str">
            <v>SOC</v>
          </cell>
          <cell r="G924">
            <v>44064</v>
          </cell>
          <cell r="I924" t="str">
            <v>1636019</v>
          </cell>
        </row>
        <row r="926">
          <cell r="B926" t="str">
            <v>DRYU3088045</v>
          </cell>
          <cell r="C926" t="str">
            <v>20/86/DC</v>
          </cell>
          <cell r="D926" t="str">
            <v>H</v>
          </cell>
          <cell r="E926" t="str">
            <v>VSC</v>
          </cell>
          <cell r="F926" t="str">
            <v>VSC</v>
          </cell>
          <cell r="G926">
            <v>44068</v>
          </cell>
          <cell r="H926" t="str">
            <v>VS20076470177</v>
          </cell>
          <cell r="I926" t="str">
            <v>008326</v>
          </cell>
        </row>
        <row r="928">
          <cell r="B928" t="str">
            <v>TCLU3584396</v>
          </cell>
          <cell r="C928" t="str">
            <v>20/86/DC</v>
          </cell>
          <cell r="D928" t="str">
            <v>H</v>
          </cell>
          <cell r="E928" t="str">
            <v>VFC</v>
          </cell>
          <cell r="F928" t="str">
            <v>VFC</v>
          </cell>
          <cell r="G928">
            <v>44074</v>
          </cell>
          <cell r="H928" t="str">
            <v>38</v>
          </cell>
          <cell r="I928" t="str">
            <v>1806132</v>
          </cell>
        </row>
        <row r="930">
          <cell r="B930" t="str">
            <v>GAOU2132521</v>
          </cell>
          <cell r="C930" t="str">
            <v>20/86/DC</v>
          </cell>
          <cell r="D930" t="str">
            <v>H</v>
          </cell>
          <cell r="E930" t="str">
            <v>VSC</v>
          </cell>
          <cell r="F930" t="str">
            <v>VSC</v>
          </cell>
          <cell r="G930">
            <v>44078</v>
          </cell>
          <cell r="H930" t="str">
            <v>VS20025770147</v>
          </cell>
          <cell r="I930" t="str">
            <v>S008442</v>
          </cell>
        </row>
        <row r="932">
          <cell r="B932" t="str">
            <v>VOSU8805697</v>
          </cell>
          <cell r="C932" t="str">
            <v>40/96/HC</v>
          </cell>
          <cell r="D932" t="str">
            <v>H</v>
          </cell>
          <cell r="E932" t="str">
            <v>VOS</v>
          </cell>
          <cell r="F932" t="str">
            <v>VOS</v>
          </cell>
          <cell r="G932">
            <v>44085</v>
          </cell>
          <cell r="H932" t="str">
            <v>VOSHCM202684</v>
          </cell>
          <cell r="I932" t="str">
            <v>012827</v>
          </cell>
        </row>
        <row r="934">
          <cell r="B934" t="str">
            <v>DRYU9960448</v>
          </cell>
          <cell r="C934" t="str">
            <v>40/96/HC</v>
          </cell>
          <cell r="D934" t="str">
            <v>H</v>
          </cell>
          <cell r="E934" t="str">
            <v>VSC</v>
          </cell>
          <cell r="F934" t="str">
            <v>VSC</v>
          </cell>
          <cell r="G934">
            <v>44085</v>
          </cell>
          <cell r="H934" t="str">
            <v>VS20025970619</v>
          </cell>
          <cell r="I934" t="str">
            <v>1469805</v>
          </cell>
        </row>
        <row r="936">
          <cell r="B936" t="str">
            <v>VOSU1808328</v>
          </cell>
          <cell r="C936" t="str">
            <v>20/86/DC</v>
          </cell>
          <cell r="D936" t="str">
            <v>H</v>
          </cell>
          <cell r="E936" t="str">
            <v>VOS</v>
          </cell>
          <cell r="F936" t="str">
            <v>VOS</v>
          </cell>
          <cell r="G936">
            <v>44085</v>
          </cell>
          <cell r="I936" t="str">
            <v>030912</v>
          </cell>
        </row>
        <row r="938">
          <cell r="B938" t="str">
            <v>FCIU2202309</v>
          </cell>
          <cell r="C938" t="str">
            <v>20/86/DC</v>
          </cell>
          <cell r="D938" t="str">
            <v>H</v>
          </cell>
          <cell r="E938" t="str">
            <v>GLS</v>
          </cell>
          <cell r="F938" t="str">
            <v>GLS</v>
          </cell>
          <cell r="G938">
            <v>44086</v>
          </cell>
          <cell r="I938" t="str">
            <v>038485</v>
          </cell>
        </row>
        <row r="940">
          <cell r="B940" t="str">
            <v>DRYU3053440</v>
          </cell>
          <cell r="C940" t="str">
            <v>20/86/DC</v>
          </cell>
          <cell r="D940" t="str">
            <v>H</v>
          </cell>
          <cell r="E940" t="str">
            <v>GLS</v>
          </cell>
          <cell r="F940" t="str">
            <v>GLS</v>
          </cell>
          <cell r="G940">
            <v>44086</v>
          </cell>
          <cell r="I940" t="str">
            <v>038490</v>
          </cell>
        </row>
        <row r="942">
          <cell r="B942" t="str">
            <v>TCKU2984209</v>
          </cell>
          <cell r="C942" t="str">
            <v>20/86/DC</v>
          </cell>
          <cell r="D942" t="str">
            <v>H</v>
          </cell>
          <cell r="E942" t="str">
            <v>GLS</v>
          </cell>
          <cell r="F942" t="str">
            <v>GLS</v>
          </cell>
          <cell r="G942">
            <v>44086</v>
          </cell>
          <cell r="H942" t="str">
            <v>C057NPTSGHP01M</v>
          </cell>
          <cell r="I942" t="str">
            <v>1851496</v>
          </cell>
        </row>
        <row r="944">
          <cell r="B944" t="str">
            <v>GESU3490101</v>
          </cell>
          <cell r="C944" t="str">
            <v>20/86/DC</v>
          </cell>
          <cell r="D944" t="str">
            <v>H</v>
          </cell>
          <cell r="E944" t="str">
            <v>GLS</v>
          </cell>
          <cell r="F944" t="str">
            <v>GLS</v>
          </cell>
          <cell r="G944">
            <v>44088</v>
          </cell>
          <cell r="I944" t="str">
            <v>038530</v>
          </cell>
        </row>
        <row r="946">
          <cell r="B946" t="str">
            <v>FSCU7621457</v>
          </cell>
          <cell r="C946" t="str">
            <v>20/86/DC</v>
          </cell>
          <cell r="D946" t="str">
            <v>H</v>
          </cell>
          <cell r="E946" t="str">
            <v>GLS</v>
          </cell>
          <cell r="F946" t="str">
            <v>GLS</v>
          </cell>
          <cell r="G946">
            <v>44088</v>
          </cell>
          <cell r="H946" t="str">
            <v>C054NPTSGHP32C</v>
          </cell>
          <cell r="I946" t="str">
            <v>038528</v>
          </cell>
        </row>
        <row r="948">
          <cell r="B948" t="str">
            <v>FSCU3484079</v>
          </cell>
          <cell r="C948" t="str">
            <v>20/86/DC</v>
          </cell>
          <cell r="D948" t="str">
            <v>H</v>
          </cell>
          <cell r="E948" t="str">
            <v>GLS</v>
          </cell>
          <cell r="F948" t="str">
            <v>GLS</v>
          </cell>
          <cell r="G948">
            <v>44088</v>
          </cell>
          <cell r="I948" t="str">
            <v>038529</v>
          </cell>
        </row>
        <row r="950">
          <cell r="B950" t="str">
            <v>DRYU9110845</v>
          </cell>
          <cell r="C950" t="str">
            <v>40/96/HC</v>
          </cell>
          <cell r="D950" t="str">
            <v>H</v>
          </cell>
          <cell r="E950" t="str">
            <v>VFC</v>
          </cell>
          <cell r="F950" t="str">
            <v>VFC</v>
          </cell>
          <cell r="G950">
            <v>44088</v>
          </cell>
          <cell r="H950" t="str">
            <v>37</v>
          </cell>
          <cell r="I950" t="str">
            <v>212219</v>
          </cell>
        </row>
        <row r="952">
          <cell r="B952" t="str">
            <v>DRYU9113525</v>
          </cell>
          <cell r="C952" t="str">
            <v>40/96/HC</v>
          </cell>
          <cell r="D952" t="str">
            <v>H</v>
          </cell>
          <cell r="E952" t="str">
            <v>VFC</v>
          </cell>
          <cell r="F952" t="str">
            <v>VFC</v>
          </cell>
          <cell r="G952">
            <v>44088</v>
          </cell>
          <cell r="H952" t="str">
            <v>242</v>
          </cell>
          <cell r="I952" t="str">
            <v>185340</v>
          </cell>
        </row>
        <row r="954">
          <cell r="B954" t="str">
            <v>TCLU8930207</v>
          </cell>
          <cell r="C954" t="str">
            <v>40/96/HC</v>
          </cell>
          <cell r="D954" t="str">
            <v>H</v>
          </cell>
          <cell r="E954" t="str">
            <v>VFC</v>
          </cell>
          <cell r="F954" t="str">
            <v>VFC</v>
          </cell>
          <cell r="G954">
            <v>44088</v>
          </cell>
          <cell r="H954" t="str">
            <v>21</v>
          </cell>
          <cell r="I954" t="str">
            <v>1176197</v>
          </cell>
        </row>
        <row r="956">
          <cell r="B956" t="str">
            <v>VOSU1813535</v>
          </cell>
          <cell r="C956" t="str">
            <v>20/86/DC</v>
          </cell>
          <cell r="D956" t="str">
            <v>H</v>
          </cell>
          <cell r="E956" t="str">
            <v>VOS</v>
          </cell>
          <cell r="F956" t="str">
            <v>VOS</v>
          </cell>
          <cell r="G956">
            <v>44089</v>
          </cell>
          <cell r="I956" t="str">
            <v>036189</v>
          </cell>
        </row>
        <row r="958">
          <cell r="B958" t="str">
            <v>VOSU1801766</v>
          </cell>
          <cell r="C958" t="str">
            <v>20/86/DC</v>
          </cell>
          <cell r="D958" t="str">
            <v>H</v>
          </cell>
          <cell r="E958" t="str">
            <v>VOS</v>
          </cell>
          <cell r="F958" t="str">
            <v>VOS</v>
          </cell>
          <cell r="G958">
            <v>44090</v>
          </cell>
          <cell r="H958" t="str">
            <v>VOSHCM202695</v>
          </cell>
          <cell r="I958" t="str">
            <v>KHOACH</v>
          </cell>
        </row>
        <row r="960">
          <cell r="B960" t="str">
            <v>VOSU1807168</v>
          </cell>
          <cell r="C960" t="str">
            <v>20/86/DC</v>
          </cell>
          <cell r="D960" t="str">
            <v>H</v>
          </cell>
          <cell r="E960" t="str">
            <v>VOS</v>
          </cell>
          <cell r="F960" t="str">
            <v>VOS</v>
          </cell>
          <cell r="G960">
            <v>44092</v>
          </cell>
          <cell r="I960" t="str">
            <v>037559</v>
          </cell>
        </row>
        <row r="962">
          <cell r="B962" t="str">
            <v>GLDU9912221</v>
          </cell>
          <cell r="C962" t="str">
            <v>20/86/DC</v>
          </cell>
          <cell r="D962" t="str">
            <v>H</v>
          </cell>
          <cell r="E962" t="str">
            <v>VFC</v>
          </cell>
          <cell r="F962" t="str">
            <v>VFC</v>
          </cell>
          <cell r="G962">
            <v>44095</v>
          </cell>
          <cell r="I962" t="str">
            <v>311757</v>
          </cell>
        </row>
        <row r="964">
          <cell r="B964" t="str">
            <v>TCLU3921619</v>
          </cell>
          <cell r="C964" t="str">
            <v>20/86/DC</v>
          </cell>
          <cell r="D964" t="str">
            <v>H</v>
          </cell>
          <cell r="E964" t="str">
            <v>VFC</v>
          </cell>
          <cell r="F964" t="str">
            <v>VFC</v>
          </cell>
          <cell r="G964">
            <v>44096</v>
          </cell>
          <cell r="I964" t="str">
            <v>28229103</v>
          </cell>
        </row>
        <row r="966">
          <cell r="B966" t="str">
            <v>DRYU3086459</v>
          </cell>
          <cell r="C966" t="str">
            <v>20/86/DC</v>
          </cell>
          <cell r="D966" t="str">
            <v>H</v>
          </cell>
          <cell r="E966" t="str">
            <v>GLS</v>
          </cell>
          <cell r="F966" t="str">
            <v>GLS</v>
          </cell>
          <cell r="G966">
            <v>44097</v>
          </cell>
          <cell r="I966" t="str">
            <v>1833175</v>
          </cell>
        </row>
        <row r="968">
          <cell r="B968" t="str">
            <v>SEGU2546598</v>
          </cell>
          <cell r="C968" t="str">
            <v>20/86/DC</v>
          </cell>
          <cell r="D968" t="str">
            <v>H</v>
          </cell>
          <cell r="E968" t="str">
            <v>GLS</v>
          </cell>
          <cell r="F968" t="str">
            <v>GLS</v>
          </cell>
          <cell r="G968">
            <v>44097</v>
          </cell>
          <cell r="I968" t="str">
            <v>404651</v>
          </cell>
        </row>
        <row r="970">
          <cell r="B970" t="str">
            <v>TCLU3921516</v>
          </cell>
          <cell r="C970" t="str">
            <v>20/86/DC</v>
          </cell>
          <cell r="D970" t="str">
            <v>H</v>
          </cell>
          <cell r="E970" t="str">
            <v>VFC</v>
          </cell>
          <cell r="F970" t="str">
            <v>VFC</v>
          </cell>
          <cell r="G970">
            <v>44097</v>
          </cell>
          <cell r="I970" t="str">
            <v>311710</v>
          </cell>
        </row>
        <row r="972">
          <cell r="B972" t="str">
            <v>VOSU8804957</v>
          </cell>
          <cell r="C972" t="str">
            <v>40/96/HC</v>
          </cell>
          <cell r="D972" t="str">
            <v>H</v>
          </cell>
          <cell r="E972" t="str">
            <v>VOS</v>
          </cell>
          <cell r="F972" t="str">
            <v>VOS</v>
          </cell>
          <cell r="G972">
            <v>44097</v>
          </cell>
          <cell r="H972" t="str">
            <v>VOSHCM202817</v>
          </cell>
          <cell r="I972" t="str">
            <v>034010</v>
          </cell>
        </row>
        <row r="974">
          <cell r="B974" t="str">
            <v>PASU2180040</v>
          </cell>
          <cell r="C974" t="str">
            <v>20/86/DC</v>
          </cell>
          <cell r="D974" t="str">
            <v>H</v>
          </cell>
          <cell r="E974" t="str">
            <v>VOS</v>
          </cell>
          <cell r="F974" t="str">
            <v>VOS</v>
          </cell>
          <cell r="G974">
            <v>44099</v>
          </cell>
          <cell r="I974" t="str">
            <v>RTG1</v>
          </cell>
        </row>
        <row r="976">
          <cell r="B976" t="str">
            <v>VOSU1809617</v>
          </cell>
          <cell r="C976" t="str">
            <v>20/86/DC</v>
          </cell>
          <cell r="D976" t="str">
            <v>H</v>
          </cell>
          <cell r="E976" t="str">
            <v>VOS</v>
          </cell>
          <cell r="F976" t="str">
            <v>VOS</v>
          </cell>
          <cell r="G976">
            <v>44099</v>
          </cell>
          <cell r="I976" t="str">
            <v>28237950</v>
          </cell>
        </row>
        <row r="978">
          <cell r="B978" t="str">
            <v>TCLU8930552</v>
          </cell>
          <cell r="C978" t="str">
            <v>40/96/HC</v>
          </cell>
          <cell r="D978" t="str">
            <v>H</v>
          </cell>
          <cell r="E978" t="str">
            <v>VFC</v>
          </cell>
          <cell r="F978" t="str">
            <v>VFC</v>
          </cell>
          <cell r="G978">
            <v>44099</v>
          </cell>
          <cell r="H978" t="str">
            <v>25</v>
          </cell>
          <cell r="I978" t="str">
            <v>212847</v>
          </cell>
        </row>
        <row r="980">
          <cell r="B980" t="str">
            <v>DRYU3087917</v>
          </cell>
          <cell r="C980" t="str">
            <v>20/86/DC</v>
          </cell>
          <cell r="D980" t="str">
            <v>H</v>
          </cell>
          <cell r="E980" t="str">
            <v>VSC</v>
          </cell>
          <cell r="F980" t="str">
            <v>VSC</v>
          </cell>
          <cell r="G980">
            <v>44099</v>
          </cell>
          <cell r="H980" t="str">
            <v>VS20024770013</v>
          </cell>
          <cell r="I980" t="str">
            <v>38179</v>
          </cell>
        </row>
        <row r="982">
          <cell r="B982" t="str">
            <v>TCKU3118770</v>
          </cell>
          <cell r="C982" t="str">
            <v>20/86/DC</v>
          </cell>
          <cell r="D982" t="str">
            <v>H</v>
          </cell>
          <cell r="E982" t="str">
            <v>VFC</v>
          </cell>
          <cell r="F982" t="str">
            <v>VFC</v>
          </cell>
          <cell r="G982">
            <v>44099</v>
          </cell>
          <cell r="I982" t="str">
            <v>310706</v>
          </cell>
        </row>
        <row r="984">
          <cell r="B984" t="str">
            <v>TCKU1848569</v>
          </cell>
          <cell r="C984" t="str">
            <v>20/86/DC</v>
          </cell>
          <cell r="D984" t="str">
            <v>H</v>
          </cell>
          <cell r="E984" t="str">
            <v>VSC</v>
          </cell>
          <cell r="F984" t="str">
            <v>VSC</v>
          </cell>
          <cell r="G984">
            <v>44099</v>
          </cell>
          <cell r="H984" t="str">
            <v>VS20026370365</v>
          </cell>
          <cell r="I984" t="str">
            <v>425,1460475</v>
          </cell>
        </row>
        <row r="986">
          <cell r="B986" t="str">
            <v>GLDU5447590</v>
          </cell>
          <cell r="C986" t="str">
            <v>20/86/DC</v>
          </cell>
          <cell r="D986" t="str">
            <v>H</v>
          </cell>
          <cell r="E986" t="str">
            <v>VFC</v>
          </cell>
          <cell r="F986" t="str">
            <v>VFC</v>
          </cell>
          <cell r="G986">
            <v>44100</v>
          </cell>
          <cell r="I986" t="str">
            <v>311605</v>
          </cell>
        </row>
        <row r="988">
          <cell r="B988" t="str">
            <v>CAAU2024356</v>
          </cell>
          <cell r="C988" t="str">
            <v>20/86/DC</v>
          </cell>
          <cell r="D988" t="str">
            <v>H</v>
          </cell>
          <cell r="E988" t="str">
            <v>VOS</v>
          </cell>
          <cell r="F988" t="str">
            <v>VOS</v>
          </cell>
          <cell r="G988">
            <v>44100</v>
          </cell>
          <cell r="I988" t="str">
            <v>427650</v>
          </cell>
        </row>
        <row r="990">
          <cell r="B990" t="str">
            <v>GLDU5176523</v>
          </cell>
          <cell r="C990" t="str">
            <v>20/86/DC</v>
          </cell>
          <cell r="D990" t="str">
            <v>H</v>
          </cell>
          <cell r="E990" t="str">
            <v>VFC</v>
          </cell>
          <cell r="F990" t="str">
            <v>VFC</v>
          </cell>
          <cell r="G990">
            <v>44100</v>
          </cell>
          <cell r="I990" t="str">
            <v>311634</v>
          </cell>
        </row>
        <row r="992">
          <cell r="B992" t="str">
            <v>VOSU1803429</v>
          </cell>
          <cell r="C992" t="str">
            <v>20/86/DC</v>
          </cell>
          <cell r="D992" t="str">
            <v>H</v>
          </cell>
          <cell r="E992" t="str">
            <v>VOS</v>
          </cell>
          <cell r="F992" t="str">
            <v>VOS</v>
          </cell>
          <cell r="G992">
            <v>44100</v>
          </cell>
          <cell r="I992" t="str">
            <v>28237944</v>
          </cell>
        </row>
        <row r="994">
          <cell r="B994" t="str">
            <v>VOSU1805632</v>
          </cell>
          <cell r="C994" t="str">
            <v>20/86/DC</v>
          </cell>
          <cell r="D994" t="str">
            <v>H</v>
          </cell>
          <cell r="E994" t="str">
            <v>VOS</v>
          </cell>
          <cell r="F994" t="str">
            <v>VOS</v>
          </cell>
          <cell r="G994">
            <v>44100</v>
          </cell>
          <cell r="I994" t="str">
            <v>033399</v>
          </cell>
        </row>
        <row r="996">
          <cell r="B996" t="str">
            <v>TCKU1800272</v>
          </cell>
          <cell r="C996" t="str">
            <v>20/86/DC</v>
          </cell>
          <cell r="D996" t="str">
            <v>H</v>
          </cell>
          <cell r="E996" t="str">
            <v>VFC</v>
          </cell>
          <cell r="F996" t="str">
            <v>VFC</v>
          </cell>
          <cell r="G996">
            <v>44100</v>
          </cell>
          <cell r="I996" t="str">
            <v>310175</v>
          </cell>
        </row>
        <row r="998">
          <cell r="B998" t="str">
            <v>DRYU3048079</v>
          </cell>
          <cell r="C998" t="str">
            <v>20/86/DC</v>
          </cell>
          <cell r="D998" t="str">
            <v>H</v>
          </cell>
          <cell r="E998" t="str">
            <v>VSC</v>
          </cell>
          <cell r="F998" t="str">
            <v>VSC</v>
          </cell>
          <cell r="G998">
            <v>44100</v>
          </cell>
          <cell r="I998" t="str">
            <v>033365</v>
          </cell>
        </row>
        <row r="1000">
          <cell r="B1000" t="str">
            <v>GLDU5407216</v>
          </cell>
          <cell r="C1000" t="str">
            <v>20/86/DC</v>
          </cell>
          <cell r="D1000" t="str">
            <v>H</v>
          </cell>
          <cell r="E1000" t="str">
            <v>VFC</v>
          </cell>
          <cell r="F1000" t="str">
            <v>VFC</v>
          </cell>
          <cell r="G1000">
            <v>44100</v>
          </cell>
          <cell r="I1000" t="str">
            <v>310720</v>
          </cell>
        </row>
        <row r="1002">
          <cell r="B1002" t="str">
            <v>TCKU2930060</v>
          </cell>
          <cell r="C1002" t="str">
            <v>20/86/DC</v>
          </cell>
          <cell r="D1002" t="str">
            <v>H</v>
          </cell>
          <cell r="E1002" t="str">
            <v>GLS</v>
          </cell>
          <cell r="F1002" t="str">
            <v>GLS</v>
          </cell>
          <cell r="G1002">
            <v>44100</v>
          </cell>
          <cell r="I1002" t="str">
            <v>1845289</v>
          </cell>
        </row>
        <row r="1004">
          <cell r="B1004" t="str">
            <v>GLDU9953257</v>
          </cell>
          <cell r="C1004" t="str">
            <v>20/86/DC</v>
          </cell>
          <cell r="D1004" t="str">
            <v>H</v>
          </cell>
          <cell r="E1004" t="str">
            <v>VFC</v>
          </cell>
          <cell r="F1004" t="str">
            <v>VFC</v>
          </cell>
          <cell r="G1004">
            <v>44101</v>
          </cell>
          <cell r="I1004" t="str">
            <v>310709</v>
          </cell>
        </row>
        <row r="1006">
          <cell r="B1006" t="str">
            <v>TCKU3512640</v>
          </cell>
          <cell r="C1006" t="str">
            <v>20/86/DC</v>
          </cell>
          <cell r="D1006" t="str">
            <v>H</v>
          </cell>
          <cell r="E1006" t="str">
            <v>VFC</v>
          </cell>
          <cell r="F1006" t="str">
            <v>VFC</v>
          </cell>
          <cell r="G1006">
            <v>44101</v>
          </cell>
          <cell r="H1006" t="str">
            <v>09</v>
          </cell>
          <cell r="I1006" t="str">
            <v>403299</v>
          </cell>
        </row>
        <row r="1008">
          <cell r="B1008" t="str">
            <v>TCKU3217921</v>
          </cell>
          <cell r="C1008" t="str">
            <v>20/86/DC</v>
          </cell>
          <cell r="D1008" t="str">
            <v>H</v>
          </cell>
          <cell r="E1008" t="str">
            <v>VFC</v>
          </cell>
          <cell r="F1008" t="str">
            <v>VFC</v>
          </cell>
          <cell r="G1008">
            <v>44101</v>
          </cell>
          <cell r="I1008" t="str">
            <v>310602</v>
          </cell>
        </row>
        <row r="1010">
          <cell r="B1010" t="str">
            <v>DRYU2892681</v>
          </cell>
          <cell r="C1010" t="str">
            <v>20/86/DC</v>
          </cell>
          <cell r="D1010" t="str">
            <v>H</v>
          </cell>
          <cell r="E1010" t="str">
            <v>VFC</v>
          </cell>
          <cell r="F1010" t="str">
            <v>VFC</v>
          </cell>
          <cell r="G1010">
            <v>44101</v>
          </cell>
          <cell r="I1010" t="str">
            <v>310616</v>
          </cell>
        </row>
        <row r="1012">
          <cell r="B1012" t="str">
            <v>GLDU5626657</v>
          </cell>
          <cell r="C1012" t="str">
            <v>20/86/DC</v>
          </cell>
          <cell r="D1012" t="str">
            <v>H</v>
          </cell>
          <cell r="E1012" t="str">
            <v>VFC</v>
          </cell>
          <cell r="F1012" t="str">
            <v>VFC</v>
          </cell>
          <cell r="G1012">
            <v>44101</v>
          </cell>
          <cell r="I1012" t="str">
            <v>20873</v>
          </cell>
        </row>
        <row r="1014">
          <cell r="B1014" t="str">
            <v>VOSU1800749</v>
          </cell>
          <cell r="C1014" t="str">
            <v>20/86/DC</v>
          </cell>
          <cell r="D1014" t="str">
            <v>H</v>
          </cell>
          <cell r="E1014" t="str">
            <v>VOS</v>
          </cell>
          <cell r="F1014" t="str">
            <v>VOS</v>
          </cell>
          <cell r="G1014">
            <v>44102</v>
          </cell>
          <cell r="I1014" t="str">
            <v>37418</v>
          </cell>
        </row>
        <row r="1016">
          <cell r="B1016" t="str">
            <v>TCNU6315696</v>
          </cell>
          <cell r="C1016" t="str">
            <v>40/96/HC</v>
          </cell>
          <cell r="D1016" t="str">
            <v>H</v>
          </cell>
          <cell r="E1016" t="str">
            <v>GLS</v>
          </cell>
          <cell r="F1016" t="str">
            <v>GLS</v>
          </cell>
          <cell r="G1016">
            <v>44102</v>
          </cell>
          <cell r="H1016" t="str">
            <v>C134NPHSGHP01G</v>
          </cell>
          <cell r="I1016" t="str">
            <v>1850752</v>
          </cell>
        </row>
        <row r="1018">
          <cell r="B1018" t="str">
            <v>HJMU2131548</v>
          </cell>
          <cell r="C1018" t="str">
            <v>20/86/DC</v>
          </cell>
          <cell r="D1018" t="str">
            <v>H</v>
          </cell>
          <cell r="E1018" t="str">
            <v>GLS</v>
          </cell>
          <cell r="F1018" t="str">
            <v>GLS</v>
          </cell>
          <cell r="G1018">
            <v>44102</v>
          </cell>
          <cell r="H1018" t="str">
            <v>C134NPHSGHP01G</v>
          </cell>
          <cell r="I1018" t="str">
            <v>1850720</v>
          </cell>
        </row>
        <row r="1020">
          <cell r="B1020" t="str">
            <v>GLDU3912646</v>
          </cell>
          <cell r="C1020" t="str">
            <v>20/86/DC</v>
          </cell>
          <cell r="D1020" t="str">
            <v>H</v>
          </cell>
          <cell r="E1020" t="str">
            <v>VFC</v>
          </cell>
          <cell r="F1020" t="str">
            <v>VFC</v>
          </cell>
          <cell r="G1020">
            <v>44102</v>
          </cell>
          <cell r="I1020" t="str">
            <v>404656</v>
          </cell>
        </row>
        <row r="1022">
          <cell r="B1022" t="str">
            <v>TGHU9109704</v>
          </cell>
          <cell r="C1022" t="str">
            <v>40/96/HC</v>
          </cell>
          <cell r="D1022" t="str">
            <v>H</v>
          </cell>
          <cell r="E1022" t="str">
            <v>VSC</v>
          </cell>
          <cell r="F1022" t="str">
            <v>DVA</v>
          </cell>
          <cell r="G1022">
            <v>44102</v>
          </cell>
          <cell r="H1022" t="str">
            <v>VS20077470722</v>
          </cell>
          <cell r="I1022" t="str">
            <v>1294883</v>
          </cell>
        </row>
        <row r="1024">
          <cell r="B1024" t="str">
            <v>VOSU1803481</v>
          </cell>
          <cell r="C1024" t="str">
            <v>20/86/DC</v>
          </cell>
          <cell r="D1024" t="str">
            <v>H</v>
          </cell>
          <cell r="E1024" t="str">
            <v>VOS</v>
          </cell>
          <cell r="F1024" t="str">
            <v>VOS</v>
          </cell>
          <cell r="G1024">
            <v>44103</v>
          </cell>
          <cell r="I1024" t="str">
            <v>28225609</v>
          </cell>
        </row>
        <row r="1026">
          <cell r="B1026" t="str">
            <v>VOSU1805150</v>
          </cell>
          <cell r="C1026" t="str">
            <v>20/86/DC</v>
          </cell>
          <cell r="D1026" t="str">
            <v>H</v>
          </cell>
          <cell r="E1026" t="str">
            <v>VOS</v>
          </cell>
          <cell r="F1026" t="str">
            <v>VOS</v>
          </cell>
          <cell r="G1026">
            <v>44103</v>
          </cell>
          <cell r="I1026" t="str">
            <v>237920</v>
          </cell>
        </row>
        <row r="1028">
          <cell r="B1028" t="str">
            <v>DRYU3087882</v>
          </cell>
          <cell r="C1028" t="str">
            <v>20/86/DC</v>
          </cell>
          <cell r="D1028" t="str">
            <v>H</v>
          </cell>
          <cell r="E1028" t="str">
            <v>VSC</v>
          </cell>
          <cell r="F1028" t="str">
            <v>VSC</v>
          </cell>
          <cell r="G1028">
            <v>44103</v>
          </cell>
          <cell r="I1028" t="str">
            <v>1450836</v>
          </cell>
        </row>
        <row r="1030">
          <cell r="B1030" t="str">
            <v>TCLU3174616</v>
          </cell>
          <cell r="C1030" t="str">
            <v>20/86/DC</v>
          </cell>
          <cell r="D1030" t="str">
            <v>H</v>
          </cell>
          <cell r="E1030" t="str">
            <v>VOS</v>
          </cell>
          <cell r="F1030" t="str">
            <v>VOS</v>
          </cell>
          <cell r="G1030">
            <v>44103</v>
          </cell>
          <cell r="I1030" t="str">
            <v>001643</v>
          </cell>
        </row>
        <row r="1032">
          <cell r="B1032" t="str">
            <v>DRYU9030729</v>
          </cell>
          <cell r="C1032" t="str">
            <v>40/96/HC</v>
          </cell>
          <cell r="D1032" t="str">
            <v>H</v>
          </cell>
          <cell r="E1032" t="str">
            <v>VFC</v>
          </cell>
          <cell r="F1032" t="str">
            <v>VFC</v>
          </cell>
          <cell r="G1032">
            <v>44104</v>
          </cell>
          <cell r="H1032" t="str">
            <v>07</v>
          </cell>
          <cell r="I1032" t="str">
            <v>306158</v>
          </cell>
        </row>
        <row r="1034">
          <cell r="B1034" t="str">
            <v>DRYU9036007</v>
          </cell>
          <cell r="C1034" t="str">
            <v>40/96/HC</v>
          </cell>
          <cell r="D1034" t="str">
            <v>H</v>
          </cell>
          <cell r="E1034" t="str">
            <v>VFC</v>
          </cell>
          <cell r="F1034" t="str">
            <v>VFC</v>
          </cell>
          <cell r="G1034">
            <v>44104</v>
          </cell>
          <cell r="H1034" t="str">
            <v>43</v>
          </cell>
          <cell r="I1034" t="str">
            <v>VFC2128424</v>
          </cell>
        </row>
        <row r="1036">
          <cell r="B1036" t="str">
            <v>DRYU9112344</v>
          </cell>
          <cell r="C1036" t="str">
            <v>40/96/HC</v>
          </cell>
          <cell r="D1036" t="str">
            <v>H</v>
          </cell>
          <cell r="E1036" t="str">
            <v>VFC</v>
          </cell>
          <cell r="F1036" t="str">
            <v>VFC</v>
          </cell>
          <cell r="G1036">
            <v>44104</v>
          </cell>
          <cell r="H1036" t="str">
            <v>27</v>
          </cell>
          <cell r="I1036" t="str">
            <v>7623881</v>
          </cell>
        </row>
        <row r="1038">
          <cell r="B1038" t="str">
            <v>DRYU9112914</v>
          </cell>
          <cell r="C1038" t="str">
            <v>40/96/HC</v>
          </cell>
          <cell r="D1038" t="str">
            <v>H</v>
          </cell>
          <cell r="E1038" t="str">
            <v>VFC</v>
          </cell>
          <cell r="F1038" t="str">
            <v>VFC</v>
          </cell>
          <cell r="G1038">
            <v>44104</v>
          </cell>
          <cell r="H1038" t="str">
            <v>07</v>
          </cell>
          <cell r="I1038" t="str">
            <v>306152</v>
          </cell>
        </row>
        <row r="1040">
          <cell r="B1040" t="str">
            <v>DRYU9386664</v>
          </cell>
          <cell r="C1040" t="str">
            <v>40/96/HC</v>
          </cell>
          <cell r="D1040" t="str">
            <v>H</v>
          </cell>
          <cell r="E1040" t="str">
            <v>VFC</v>
          </cell>
          <cell r="F1040" t="str">
            <v>VFC</v>
          </cell>
          <cell r="G1040">
            <v>44104</v>
          </cell>
          <cell r="H1040" t="str">
            <v>07</v>
          </cell>
          <cell r="I1040" t="str">
            <v>306147</v>
          </cell>
        </row>
        <row r="1042">
          <cell r="B1042" t="str">
            <v>DRYU9589595</v>
          </cell>
          <cell r="C1042" t="str">
            <v>40/96/HC</v>
          </cell>
          <cell r="D1042" t="str">
            <v>H</v>
          </cell>
          <cell r="E1042" t="str">
            <v>VFC</v>
          </cell>
          <cell r="F1042" t="str">
            <v>VFC</v>
          </cell>
          <cell r="G1042">
            <v>44104</v>
          </cell>
          <cell r="H1042" t="str">
            <v>07</v>
          </cell>
          <cell r="I1042" t="str">
            <v>306143</v>
          </cell>
        </row>
        <row r="1044">
          <cell r="B1044" t="str">
            <v>DRYU9589620</v>
          </cell>
          <cell r="C1044" t="str">
            <v>40/96/HC</v>
          </cell>
          <cell r="D1044" t="str">
            <v>H</v>
          </cell>
          <cell r="E1044" t="str">
            <v>VFC</v>
          </cell>
          <cell r="F1044" t="str">
            <v>VFC</v>
          </cell>
          <cell r="G1044">
            <v>44104</v>
          </cell>
          <cell r="H1044" t="str">
            <v>473</v>
          </cell>
          <cell r="I1044" t="str">
            <v>195150</v>
          </cell>
        </row>
        <row r="1046">
          <cell r="B1046" t="str">
            <v>GESU2696058</v>
          </cell>
          <cell r="C1046" t="str">
            <v>20/86/DC</v>
          </cell>
          <cell r="D1046" t="str">
            <v>H</v>
          </cell>
          <cell r="E1046" t="str">
            <v>VFC</v>
          </cell>
          <cell r="F1046" t="str">
            <v>GLS</v>
          </cell>
          <cell r="G1046">
            <v>44104</v>
          </cell>
          <cell r="H1046" t="str">
            <v>29</v>
          </cell>
          <cell r="I1046" t="str">
            <v>GLS1805140</v>
          </cell>
        </row>
        <row r="1048">
          <cell r="B1048" t="str">
            <v>GLDU7736170</v>
          </cell>
          <cell r="C1048" t="str">
            <v>40/96/HC</v>
          </cell>
          <cell r="D1048" t="str">
            <v>H</v>
          </cell>
          <cell r="E1048" t="str">
            <v>VFC</v>
          </cell>
          <cell r="F1048" t="str">
            <v>VFC</v>
          </cell>
          <cell r="G1048">
            <v>44104</v>
          </cell>
          <cell r="H1048" t="str">
            <v>60</v>
          </cell>
          <cell r="I1048" t="str">
            <v>212732</v>
          </cell>
        </row>
        <row r="1050">
          <cell r="B1050" t="str">
            <v>TCLU8930444</v>
          </cell>
          <cell r="C1050" t="str">
            <v>40/96/HC</v>
          </cell>
          <cell r="D1050" t="str">
            <v>H</v>
          </cell>
          <cell r="E1050" t="str">
            <v>VFC</v>
          </cell>
          <cell r="F1050" t="str">
            <v>VFC</v>
          </cell>
          <cell r="G1050">
            <v>44104</v>
          </cell>
          <cell r="H1050" t="str">
            <v>07</v>
          </cell>
          <cell r="I1050" t="str">
            <v>306160</v>
          </cell>
        </row>
        <row r="1052">
          <cell r="B1052" t="str">
            <v>IPXU3959771</v>
          </cell>
          <cell r="C1052" t="str">
            <v>20/86/DC</v>
          </cell>
          <cell r="D1052" t="str">
            <v>H</v>
          </cell>
          <cell r="E1052" t="str">
            <v>GLS</v>
          </cell>
          <cell r="F1052" t="str">
            <v>GLS</v>
          </cell>
          <cell r="G1052">
            <v>44104</v>
          </cell>
          <cell r="I1052" t="str">
            <v>400559</v>
          </cell>
        </row>
        <row r="1054">
          <cell r="B1054" t="str">
            <v>PASU2190075</v>
          </cell>
          <cell r="C1054" t="str">
            <v>20/86/DC</v>
          </cell>
          <cell r="D1054" t="str">
            <v>H</v>
          </cell>
          <cell r="E1054" t="str">
            <v>VOS</v>
          </cell>
          <cell r="F1054" t="str">
            <v>VOS</v>
          </cell>
          <cell r="G1054">
            <v>44104</v>
          </cell>
          <cell r="I1054" t="str">
            <v>28237993</v>
          </cell>
        </row>
        <row r="1056">
          <cell r="B1056" t="str">
            <v>CAIU3687187</v>
          </cell>
          <cell r="C1056" t="str">
            <v>20/86/DC</v>
          </cell>
          <cell r="D1056" t="str">
            <v>H</v>
          </cell>
          <cell r="E1056" t="str">
            <v>GLS</v>
          </cell>
          <cell r="F1056" t="str">
            <v>GLS</v>
          </cell>
          <cell r="G1056">
            <v>44104</v>
          </cell>
          <cell r="I1056" t="str">
            <v>012407</v>
          </cell>
        </row>
        <row r="1058">
          <cell r="B1058" t="str">
            <v>VOSU1804981</v>
          </cell>
          <cell r="C1058" t="str">
            <v>20/86/DC</v>
          </cell>
          <cell r="D1058" t="str">
            <v>H</v>
          </cell>
          <cell r="E1058" t="str">
            <v>VOS</v>
          </cell>
          <cell r="F1058" t="str">
            <v>VOS</v>
          </cell>
          <cell r="G1058">
            <v>44104</v>
          </cell>
          <cell r="I1058" t="str">
            <v>1422541</v>
          </cell>
        </row>
        <row r="1060">
          <cell r="B1060" t="str">
            <v>BEAU2119070</v>
          </cell>
          <cell r="C1060" t="str">
            <v>20/86/DC</v>
          </cell>
          <cell r="D1060" t="str">
            <v>H</v>
          </cell>
          <cell r="E1060" t="str">
            <v>VSC</v>
          </cell>
          <cell r="F1060" t="str">
            <v>VSC</v>
          </cell>
          <cell r="G1060">
            <v>44104</v>
          </cell>
          <cell r="I1060" t="str">
            <v>1422583</v>
          </cell>
        </row>
        <row r="1062">
          <cell r="B1062" t="str">
            <v>DRYU3088066</v>
          </cell>
          <cell r="C1062" t="str">
            <v>20/86/DC</v>
          </cell>
          <cell r="D1062" t="str">
            <v>H</v>
          </cell>
          <cell r="E1062" t="str">
            <v>VSC</v>
          </cell>
          <cell r="F1062" t="str">
            <v>VSC</v>
          </cell>
          <cell r="G1062">
            <v>44104</v>
          </cell>
          <cell r="I1062" t="str">
            <v>879580</v>
          </cell>
        </row>
        <row r="1064">
          <cell r="B1064" t="str">
            <v>TRHU3326915</v>
          </cell>
          <cell r="C1064" t="str">
            <v>20/86/DC</v>
          </cell>
          <cell r="D1064" t="str">
            <v>H</v>
          </cell>
          <cell r="E1064" t="str">
            <v>VSC</v>
          </cell>
          <cell r="F1064" t="str">
            <v>VSC</v>
          </cell>
          <cell r="G1064">
            <v>44104</v>
          </cell>
          <cell r="I1064" t="str">
            <v>879533</v>
          </cell>
        </row>
        <row r="1066">
          <cell r="B1066" t="str">
            <v>VOSU1806161</v>
          </cell>
          <cell r="C1066" t="str">
            <v>20/86/DC</v>
          </cell>
          <cell r="D1066" t="str">
            <v>H</v>
          </cell>
          <cell r="E1066" t="str">
            <v>VOS</v>
          </cell>
          <cell r="F1066" t="str">
            <v>VOS</v>
          </cell>
          <cell r="G1066">
            <v>44104</v>
          </cell>
          <cell r="H1066" t="str">
            <v>VOSHCM202906</v>
          </cell>
          <cell r="I1066" t="str">
            <v>38568</v>
          </cell>
        </row>
        <row r="1068">
          <cell r="B1068" t="str">
            <v>VOSU1808077</v>
          </cell>
          <cell r="C1068" t="str">
            <v>20/86/DC</v>
          </cell>
          <cell r="D1068" t="str">
            <v>H</v>
          </cell>
          <cell r="E1068" t="str">
            <v>VOS</v>
          </cell>
          <cell r="F1068" t="str">
            <v>VOS</v>
          </cell>
          <cell r="G1068">
            <v>44104</v>
          </cell>
          <cell r="H1068" t="str">
            <v>VOSHCM202906</v>
          </cell>
          <cell r="I1068" t="str">
            <v>38563</v>
          </cell>
        </row>
        <row r="1070">
          <cell r="B1070" t="str">
            <v>VOSU1809350</v>
          </cell>
          <cell r="C1070" t="str">
            <v>20/86/DC</v>
          </cell>
          <cell r="D1070" t="str">
            <v>H</v>
          </cell>
          <cell r="E1070" t="str">
            <v>VOS</v>
          </cell>
          <cell r="F1070" t="str">
            <v>VOS</v>
          </cell>
          <cell r="G1070">
            <v>44104</v>
          </cell>
          <cell r="H1070" t="str">
            <v>VOSHCM202906</v>
          </cell>
          <cell r="I1070" t="str">
            <v>KHOA CH</v>
          </cell>
        </row>
        <row r="1072">
          <cell r="B1072" t="str">
            <v>DRYU2134505</v>
          </cell>
          <cell r="C1072" t="str">
            <v>20/86/DC</v>
          </cell>
          <cell r="D1072" t="str">
            <v>H</v>
          </cell>
          <cell r="E1072" t="str">
            <v>VFC</v>
          </cell>
          <cell r="F1072" t="str">
            <v>VFC</v>
          </cell>
          <cell r="G1072">
            <v>44104</v>
          </cell>
          <cell r="I1072" t="str">
            <v>28209351</v>
          </cell>
        </row>
        <row r="1074">
          <cell r="B1074" t="str">
            <v>DRYU2891860</v>
          </cell>
          <cell r="C1074" t="str">
            <v>20/86/DC</v>
          </cell>
          <cell r="D1074" t="str">
            <v>H</v>
          </cell>
          <cell r="E1074" t="str">
            <v>VFC</v>
          </cell>
          <cell r="F1074" t="str">
            <v>VFC</v>
          </cell>
          <cell r="G1074">
            <v>44104</v>
          </cell>
          <cell r="I1074" t="str">
            <v>814332</v>
          </cell>
        </row>
        <row r="1076">
          <cell r="B1076" t="str">
            <v>DRYU9334228</v>
          </cell>
          <cell r="C1076" t="str">
            <v>40/96/HC</v>
          </cell>
          <cell r="D1076" t="str">
            <v>H</v>
          </cell>
          <cell r="E1076" t="str">
            <v>GLS</v>
          </cell>
          <cell r="F1076" t="str">
            <v>GLS</v>
          </cell>
          <cell r="G1076">
            <v>44104</v>
          </cell>
          <cell r="I1076" t="str">
            <v>1845669</v>
          </cell>
        </row>
        <row r="1078">
          <cell r="B1078" t="str">
            <v>VOSU1808307</v>
          </cell>
          <cell r="C1078" t="str">
            <v>20/86/DC</v>
          </cell>
          <cell r="D1078" t="str">
            <v>H</v>
          </cell>
          <cell r="E1078" t="str">
            <v>VOS</v>
          </cell>
          <cell r="F1078" t="str">
            <v>VOS</v>
          </cell>
          <cell r="G1078">
            <v>44104</v>
          </cell>
          <cell r="I1078" t="str">
            <v>001126</v>
          </cell>
        </row>
        <row r="1080">
          <cell r="B1080" t="str">
            <v>GAOU2149801</v>
          </cell>
          <cell r="C1080" t="str">
            <v>20/86/DC</v>
          </cell>
          <cell r="D1080" t="str">
            <v>H</v>
          </cell>
          <cell r="E1080" t="str">
            <v>VFC</v>
          </cell>
          <cell r="F1080" t="str">
            <v>VFC</v>
          </cell>
          <cell r="G1080">
            <v>44105</v>
          </cell>
          <cell r="I1080" t="str">
            <v>296224</v>
          </cell>
        </row>
        <row r="1082">
          <cell r="B1082" t="str">
            <v>IPXU2145528</v>
          </cell>
          <cell r="C1082" t="str">
            <v>20/86/DC</v>
          </cell>
          <cell r="D1082" t="str">
            <v>H</v>
          </cell>
          <cell r="E1082" t="str">
            <v>VFC</v>
          </cell>
          <cell r="F1082" t="str">
            <v>VFC</v>
          </cell>
          <cell r="G1082">
            <v>44105</v>
          </cell>
          <cell r="I1082" t="str">
            <v>000836</v>
          </cell>
        </row>
        <row r="1084">
          <cell r="B1084" t="str">
            <v>SEGU2546540</v>
          </cell>
          <cell r="C1084" t="str">
            <v>20/86/DC</v>
          </cell>
          <cell r="D1084" t="str">
            <v>H</v>
          </cell>
          <cell r="E1084" t="str">
            <v>GLS</v>
          </cell>
          <cell r="F1084" t="str">
            <v>GLS</v>
          </cell>
          <cell r="G1084">
            <v>44105</v>
          </cell>
          <cell r="I1084" t="str">
            <v>14097923</v>
          </cell>
        </row>
        <row r="1086">
          <cell r="B1086" t="str">
            <v>DRYU3087877</v>
          </cell>
          <cell r="C1086" t="str">
            <v>20/86/DC</v>
          </cell>
          <cell r="D1086" t="str">
            <v>H</v>
          </cell>
          <cell r="E1086" t="str">
            <v>VSC</v>
          </cell>
          <cell r="F1086" t="str">
            <v>VSC</v>
          </cell>
          <cell r="G1086">
            <v>44105</v>
          </cell>
          <cell r="I1086" t="str">
            <v>3807688</v>
          </cell>
        </row>
        <row r="1088">
          <cell r="B1088" t="str">
            <v>VOSU1805416</v>
          </cell>
          <cell r="C1088" t="str">
            <v>20/86/DC</v>
          </cell>
          <cell r="D1088" t="str">
            <v>H</v>
          </cell>
          <cell r="E1088" t="str">
            <v>VOS</v>
          </cell>
          <cell r="F1088" t="str">
            <v>VOS</v>
          </cell>
          <cell r="G1088">
            <v>44105</v>
          </cell>
          <cell r="I1088" t="str">
            <v>28237856</v>
          </cell>
        </row>
        <row r="1090">
          <cell r="B1090" t="str">
            <v>VOSU8805357</v>
          </cell>
          <cell r="C1090" t="str">
            <v>40/96/HC</v>
          </cell>
          <cell r="D1090" t="str">
            <v>H</v>
          </cell>
          <cell r="E1090" t="str">
            <v>VOS</v>
          </cell>
          <cell r="F1090" t="str">
            <v>VOS</v>
          </cell>
          <cell r="G1090">
            <v>44105</v>
          </cell>
          <cell r="H1090" t="str">
            <v>VOSHCM202935</v>
          </cell>
          <cell r="I1090" t="str">
            <v>0979379</v>
          </cell>
        </row>
        <row r="1092">
          <cell r="B1092" t="str">
            <v>CAIU3322044</v>
          </cell>
          <cell r="C1092" t="str">
            <v>20/86/DC</v>
          </cell>
          <cell r="D1092" t="str">
            <v>H</v>
          </cell>
          <cell r="E1092" t="str">
            <v>VSC</v>
          </cell>
          <cell r="F1092" t="str">
            <v>VSC</v>
          </cell>
          <cell r="G1092">
            <v>44105</v>
          </cell>
          <cell r="I1092" t="str">
            <v>1021298</v>
          </cell>
        </row>
        <row r="1094">
          <cell r="B1094" t="str">
            <v>GLDU5340621</v>
          </cell>
          <cell r="C1094" t="str">
            <v>20/86/DC</v>
          </cell>
          <cell r="D1094" t="str">
            <v>H</v>
          </cell>
          <cell r="E1094" t="str">
            <v>VFC</v>
          </cell>
          <cell r="F1094" t="str">
            <v>VFC</v>
          </cell>
          <cell r="G1094">
            <v>44105</v>
          </cell>
          <cell r="I1094" t="str">
            <v>KHOA CH</v>
          </cell>
        </row>
        <row r="1096">
          <cell r="B1096" t="str">
            <v>GLDU9921901</v>
          </cell>
          <cell r="C1096" t="str">
            <v>20/86/DC</v>
          </cell>
          <cell r="D1096" t="str">
            <v>H</v>
          </cell>
          <cell r="E1096" t="str">
            <v>VFC</v>
          </cell>
          <cell r="F1096" t="str">
            <v>VFC</v>
          </cell>
          <cell r="G1096">
            <v>44105</v>
          </cell>
          <cell r="I1096" t="str">
            <v>1444427</v>
          </cell>
        </row>
        <row r="1098">
          <cell r="B1098" t="str">
            <v>GLDU5156152</v>
          </cell>
          <cell r="C1098" t="str">
            <v>20/86/DC</v>
          </cell>
          <cell r="D1098" t="str">
            <v>H</v>
          </cell>
          <cell r="E1098" t="str">
            <v>VFC</v>
          </cell>
          <cell r="F1098" t="str">
            <v>VFC</v>
          </cell>
          <cell r="G1098">
            <v>44105</v>
          </cell>
          <cell r="I1098" t="str">
            <v>281914708</v>
          </cell>
        </row>
        <row r="1100">
          <cell r="B1100" t="str">
            <v>PFLU2014662</v>
          </cell>
          <cell r="C1100" t="str">
            <v>20/86/DC</v>
          </cell>
          <cell r="D1100" t="str">
            <v>H</v>
          </cell>
          <cell r="E1100" t="str">
            <v>VSC</v>
          </cell>
          <cell r="F1100" t="str">
            <v>VSC</v>
          </cell>
          <cell r="G1100">
            <v>44106</v>
          </cell>
          <cell r="I1100" t="str">
            <v>403922</v>
          </cell>
        </row>
        <row r="1102">
          <cell r="B1102" t="str">
            <v>PFLU2015519</v>
          </cell>
          <cell r="C1102" t="str">
            <v>20/86/DC</v>
          </cell>
          <cell r="D1102" t="str">
            <v>H</v>
          </cell>
          <cell r="E1102" t="str">
            <v>VSC</v>
          </cell>
          <cell r="F1102" t="str">
            <v>VSC</v>
          </cell>
          <cell r="G1102">
            <v>44106</v>
          </cell>
          <cell r="I1102" t="str">
            <v>1422665</v>
          </cell>
        </row>
        <row r="1104">
          <cell r="B1104" t="str">
            <v>CAIU4952285</v>
          </cell>
          <cell r="C1104" t="str">
            <v>40/96/HC</v>
          </cell>
          <cell r="D1104" t="str">
            <v>H</v>
          </cell>
          <cell r="E1104" t="str">
            <v>GLS</v>
          </cell>
          <cell r="F1104" t="str">
            <v>VOS</v>
          </cell>
          <cell r="G1104">
            <v>44106</v>
          </cell>
          <cell r="H1104" t="str">
            <v>S217NPKSGHP46</v>
          </cell>
          <cell r="I1104" t="str">
            <v>021976</v>
          </cell>
        </row>
        <row r="1106">
          <cell r="B1106" t="str">
            <v>GAOU2204220</v>
          </cell>
          <cell r="C1106" t="str">
            <v>20/86/DC</v>
          </cell>
          <cell r="D1106" t="str">
            <v>H</v>
          </cell>
          <cell r="E1106" t="str">
            <v>GLS</v>
          </cell>
          <cell r="F1106" t="str">
            <v>GLS</v>
          </cell>
          <cell r="G1106">
            <v>44106</v>
          </cell>
          <cell r="H1106" t="str">
            <v>C217NPKSGHP01G</v>
          </cell>
          <cell r="I1106" t="str">
            <v>1850674</v>
          </cell>
        </row>
        <row r="1108">
          <cell r="B1108" t="str">
            <v>GAOU6132556</v>
          </cell>
          <cell r="C1108" t="str">
            <v>40/96/HC</v>
          </cell>
          <cell r="D1108" t="str">
            <v>H</v>
          </cell>
          <cell r="E1108" t="str">
            <v>GLS</v>
          </cell>
          <cell r="F1108" t="str">
            <v>GLS</v>
          </cell>
          <cell r="G1108">
            <v>44106</v>
          </cell>
          <cell r="H1108" t="str">
            <v>C217NPKSGHP01G</v>
          </cell>
          <cell r="I1108" t="str">
            <v>1876563</v>
          </cell>
        </row>
        <row r="1110">
          <cell r="B1110" t="str">
            <v>INKU6646263</v>
          </cell>
          <cell r="C1110" t="str">
            <v>40/96/HC</v>
          </cell>
          <cell r="D1110" t="str">
            <v>H</v>
          </cell>
          <cell r="E1110" t="str">
            <v>GLS</v>
          </cell>
          <cell r="F1110" t="str">
            <v>GLS</v>
          </cell>
          <cell r="G1110">
            <v>44106</v>
          </cell>
          <cell r="H1110" t="str">
            <v>C217NPKSGHP01G</v>
          </cell>
          <cell r="I1110" t="str">
            <v>1876148</v>
          </cell>
        </row>
        <row r="1112">
          <cell r="B1112" t="str">
            <v>SEGU5593510</v>
          </cell>
          <cell r="C1112" t="str">
            <v>40/96/HC</v>
          </cell>
          <cell r="D1112" t="str">
            <v>H</v>
          </cell>
          <cell r="E1112" t="str">
            <v>GLS</v>
          </cell>
          <cell r="F1112" t="str">
            <v>GLS</v>
          </cell>
          <cell r="G1112">
            <v>44106</v>
          </cell>
          <cell r="H1112" t="str">
            <v>C217NPKSGHP01H1 1</v>
          </cell>
          <cell r="I1112" t="str">
            <v>1876100</v>
          </cell>
        </row>
        <row r="1114">
          <cell r="B1114" t="str">
            <v>VOSU1808647</v>
          </cell>
          <cell r="C1114" t="str">
            <v>20/86/DC</v>
          </cell>
          <cell r="D1114" t="str">
            <v>H</v>
          </cell>
          <cell r="E1114" t="str">
            <v>VOS</v>
          </cell>
          <cell r="F1114" t="str">
            <v>VOS</v>
          </cell>
          <cell r="G1114">
            <v>44106</v>
          </cell>
          <cell r="I1114" t="str">
            <v>038190</v>
          </cell>
        </row>
        <row r="1116">
          <cell r="B1116" t="str">
            <v>DRYU3048021</v>
          </cell>
          <cell r="C1116" t="str">
            <v>20/86/DC</v>
          </cell>
          <cell r="D1116" t="str">
            <v>H</v>
          </cell>
          <cell r="E1116" t="str">
            <v>VSC</v>
          </cell>
          <cell r="F1116" t="str">
            <v>VSC</v>
          </cell>
          <cell r="G1116">
            <v>44106</v>
          </cell>
          <cell r="H1116" t="str">
            <v>VS20076670459</v>
          </cell>
          <cell r="I1116" t="str">
            <v>33304</v>
          </cell>
        </row>
        <row r="1118">
          <cell r="B1118" t="str">
            <v>CAIU2884181</v>
          </cell>
          <cell r="C1118" t="str">
            <v>20/86/DC</v>
          </cell>
          <cell r="D1118" t="str">
            <v>H</v>
          </cell>
          <cell r="E1118" t="str">
            <v>VSC</v>
          </cell>
          <cell r="F1118" t="str">
            <v>VSC</v>
          </cell>
          <cell r="G1118">
            <v>44106</v>
          </cell>
          <cell r="H1118" t="str">
            <v>VS20024770013</v>
          </cell>
          <cell r="I1118" t="str">
            <v>38171</v>
          </cell>
        </row>
        <row r="1120">
          <cell r="B1120" t="str">
            <v>DRYU2898674</v>
          </cell>
          <cell r="C1120" t="str">
            <v>20/86/DC</v>
          </cell>
          <cell r="D1120" t="str">
            <v>H</v>
          </cell>
          <cell r="E1120" t="str">
            <v>VSC</v>
          </cell>
          <cell r="F1120" t="str">
            <v>VSC</v>
          </cell>
          <cell r="G1120">
            <v>44106</v>
          </cell>
          <cell r="H1120" t="str">
            <v>VS20026570382</v>
          </cell>
          <cell r="I1120" t="str">
            <v>VS1480234</v>
          </cell>
        </row>
        <row r="1122">
          <cell r="B1122" t="str">
            <v>GAOU2132265</v>
          </cell>
          <cell r="C1122" t="str">
            <v>20/86/DC</v>
          </cell>
          <cell r="D1122" t="str">
            <v>H</v>
          </cell>
          <cell r="E1122" t="str">
            <v>VSC</v>
          </cell>
          <cell r="F1122" t="str">
            <v>VSC</v>
          </cell>
          <cell r="G1122">
            <v>44106</v>
          </cell>
          <cell r="H1122" t="str">
            <v>VS20026570762</v>
          </cell>
          <cell r="I1122" t="str">
            <v>VS1565440</v>
          </cell>
        </row>
        <row r="1124">
          <cell r="B1124" t="str">
            <v>GAOU6421950</v>
          </cell>
          <cell r="C1124" t="str">
            <v>40/96/HC</v>
          </cell>
          <cell r="D1124" t="str">
            <v>H</v>
          </cell>
          <cell r="E1124" t="str">
            <v>VSC</v>
          </cell>
          <cell r="F1124" t="str">
            <v>VSC</v>
          </cell>
          <cell r="G1124">
            <v>44106</v>
          </cell>
          <cell r="H1124" t="str">
            <v>VS20026570105</v>
          </cell>
          <cell r="I1124" t="str">
            <v>CO1294461</v>
          </cell>
        </row>
        <row r="1126">
          <cell r="B1126" t="str">
            <v>DRYU3087162</v>
          </cell>
          <cell r="C1126" t="str">
            <v>20/86/DC</v>
          </cell>
          <cell r="D1126" t="str">
            <v>H</v>
          </cell>
          <cell r="E1126" t="str">
            <v>VSC</v>
          </cell>
          <cell r="F1126" t="str">
            <v>VSC</v>
          </cell>
          <cell r="G1126">
            <v>44107</v>
          </cell>
          <cell r="I1126" t="str">
            <v>1422217</v>
          </cell>
        </row>
        <row r="1128">
          <cell r="B1128" t="str">
            <v>VOSU1813520</v>
          </cell>
          <cell r="C1128" t="str">
            <v>20/86/DC</v>
          </cell>
          <cell r="D1128" t="str">
            <v>H</v>
          </cell>
          <cell r="E1128" t="str">
            <v>VOS</v>
          </cell>
          <cell r="F1128" t="str">
            <v>VOS</v>
          </cell>
          <cell r="G1128">
            <v>44107</v>
          </cell>
          <cell r="I1128" t="str">
            <v>28237992</v>
          </cell>
        </row>
        <row r="1130">
          <cell r="B1130" t="str">
            <v>VOSU1801220</v>
          </cell>
          <cell r="C1130" t="str">
            <v>20/86/DC</v>
          </cell>
          <cell r="D1130" t="str">
            <v>H</v>
          </cell>
          <cell r="E1130" t="str">
            <v>VOS</v>
          </cell>
          <cell r="F1130" t="str">
            <v>VOS</v>
          </cell>
          <cell r="G1130">
            <v>44107</v>
          </cell>
          <cell r="I1130" t="str">
            <v>092027</v>
          </cell>
        </row>
        <row r="1132">
          <cell r="B1132" t="str">
            <v>GAOU6289519</v>
          </cell>
          <cell r="C1132" t="str">
            <v>40/96/HC</v>
          </cell>
          <cell r="D1132" t="str">
            <v>H</v>
          </cell>
          <cell r="E1132" t="str">
            <v>VFC</v>
          </cell>
          <cell r="F1132" t="str">
            <v>VFC</v>
          </cell>
          <cell r="G1132">
            <v>44107</v>
          </cell>
          <cell r="H1132" t="str">
            <v>462</v>
          </cell>
          <cell r="I1132" t="str">
            <v>193345</v>
          </cell>
        </row>
        <row r="1134">
          <cell r="B1134" t="str">
            <v>TCLU3655822</v>
          </cell>
          <cell r="C1134" t="str">
            <v>20/86/DC</v>
          </cell>
          <cell r="D1134" t="str">
            <v>H</v>
          </cell>
          <cell r="E1134" t="str">
            <v>VFC</v>
          </cell>
          <cell r="F1134" t="str">
            <v>VFC</v>
          </cell>
          <cell r="G1134">
            <v>44107</v>
          </cell>
          <cell r="H1134" t="str">
            <v>11</v>
          </cell>
          <cell r="I1134" t="str">
            <v>403284</v>
          </cell>
        </row>
        <row r="1136">
          <cell r="B1136" t="str">
            <v>TCLU8930927</v>
          </cell>
          <cell r="C1136" t="str">
            <v>40/96/HC</v>
          </cell>
          <cell r="D1136" t="str">
            <v>H</v>
          </cell>
          <cell r="E1136" t="str">
            <v>VFC</v>
          </cell>
          <cell r="F1136" t="str">
            <v>VFC</v>
          </cell>
          <cell r="G1136">
            <v>44107</v>
          </cell>
          <cell r="H1136" t="str">
            <v>542</v>
          </cell>
          <cell r="I1136" t="str">
            <v>195101</v>
          </cell>
        </row>
        <row r="1138">
          <cell r="B1138" t="str">
            <v>TCNU8950010</v>
          </cell>
          <cell r="C1138" t="str">
            <v>40/96/HC</v>
          </cell>
          <cell r="D1138" t="str">
            <v>H</v>
          </cell>
          <cell r="E1138" t="str">
            <v>VFC</v>
          </cell>
          <cell r="F1138" t="str">
            <v>VFC</v>
          </cell>
          <cell r="G1138">
            <v>44107</v>
          </cell>
          <cell r="H1138" t="str">
            <v>01</v>
          </cell>
          <cell r="I1138" t="str">
            <v>HAL407439</v>
          </cell>
        </row>
        <row r="1140">
          <cell r="B1140" t="str">
            <v>TGCU0156796</v>
          </cell>
          <cell r="C1140" t="str">
            <v>40/96/HC</v>
          </cell>
          <cell r="D1140" t="str">
            <v>H</v>
          </cell>
          <cell r="E1140" t="str">
            <v>VFC</v>
          </cell>
          <cell r="F1140" t="str">
            <v>VFC</v>
          </cell>
          <cell r="G1140">
            <v>44107</v>
          </cell>
          <cell r="H1140" t="str">
            <v>01</v>
          </cell>
          <cell r="I1140" t="str">
            <v>HAL403232</v>
          </cell>
        </row>
        <row r="1142">
          <cell r="B1142" t="str">
            <v>VOSU1813793</v>
          </cell>
          <cell r="C1142" t="str">
            <v>20/86/DC</v>
          </cell>
          <cell r="D1142" t="str">
            <v>H</v>
          </cell>
          <cell r="E1142" t="str">
            <v>VOS</v>
          </cell>
          <cell r="F1142" t="str">
            <v>VOS</v>
          </cell>
          <cell r="G1142">
            <v>44107</v>
          </cell>
          <cell r="I1142" t="str">
            <v>029999</v>
          </cell>
        </row>
        <row r="1144">
          <cell r="B1144" t="str">
            <v>FSCU7515352</v>
          </cell>
          <cell r="C1144" t="str">
            <v>20/86/DC</v>
          </cell>
          <cell r="D1144" t="str">
            <v>H</v>
          </cell>
          <cell r="E1144" t="str">
            <v>GLS</v>
          </cell>
          <cell r="F1144" t="str">
            <v>GLS</v>
          </cell>
          <cell r="G1144">
            <v>44108</v>
          </cell>
          <cell r="I1144" t="str">
            <v>28156749</v>
          </cell>
        </row>
        <row r="1146">
          <cell r="B1146" t="str">
            <v>CAIU3335268</v>
          </cell>
          <cell r="C1146" t="str">
            <v>20/86/DC</v>
          </cell>
          <cell r="D1146" t="str">
            <v>H</v>
          </cell>
          <cell r="E1146" t="str">
            <v>GLS</v>
          </cell>
          <cell r="F1146" t="str">
            <v>GLS</v>
          </cell>
          <cell r="G1146">
            <v>44108</v>
          </cell>
          <cell r="H1146" t="str">
            <v>C060NPTSGHP20</v>
          </cell>
          <cell r="I1146" t="str">
            <v>1791420</v>
          </cell>
        </row>
        <row r="1148">
          <cell r="B1148" t="str">
            <v>DRYU2129495</v>
          </cell>
          <cell r="C1148" t="str">
            <v>20/86/DC</v>
          </cell>
          <cell r="D1148" t="str">
            <v>H</v>
          </cell>
          <cell r="E1148" t="str">
            <v>GLS</v>
          </cell>
          <cell r="F1148" t="str">
            <v>GLS</v>
          </cell>
          <cell r="G1148">
            <v>44108</v>
          </cell>
          <cell r="H1148" t="str">
            <v>C060NPTSGHP23</v>
          </cell>
          <cell r="I1148" t="str">
            <v>39430</v>
          </cell>
        </row>
        <row r="1150">
          <cell r="B1150" t="str">
            <v>DRYU9024074</v>
          </cell>
          <cell r="C1150" t="str">
            <v>40/96/HC</v>
          </cell>
          <cell r="D1150" t="str">
            <v>H</v>
          </cell>
          <cell r="E1150" t="str">
            <v>GLS</v>
          </cell>
          <cell r="F1150" t="str">
            <v>GLS</v>
          </cell>
          <cell r="G1150">
            <v>44108</v>
          </cell>
          <cell r="H1150" t="str">
            <v>C060NPTSGHP38</v>
          </cell>
          <cell r="I1150" t="str">
            <v>166245</v>
          </cell>
        </row>
        <row r="1152">
          <cell r="B1152" t="str">
            <v>DRYU9950711</v>
          </cell>
          <cell r="C1152" t="str">
            <v>40/96/HC</v>
          </cell>
          <cell r="D1152" t="str">
            <v>H</v>
          </cell>
          <cell r="E1152" t="str">
            <v>GLS</v>
          </cell>
          <cell r="F1152" t="str">
            <v>GLS</v>
          </cell>
          <cell r="G1152">
            <v>44108</v>
          </cell>
          <cell r="H1152" t="str">
            <v>C060NPTSGHP38</v>
          </cell>
          <cell r="I1152" t="str">
            <v>A08 1730214</v>
          </cell>
        </row>
        <row r="1154">
          <cell r="B1154" t="str">
            <v>SEGU2545375</v>
          </cell>
          <cell r="C1154" t="str">
            <v>20/86/DC</v>
          </cell>
          <cell r="D1154" t="str">
            <v>H</v>
          </cell>
          <cell r="E1154" t="str">
            <v>GLS</v>
          </cell>
          <cell r="F1154" t="str">
            <v>GLS</v>
          </cell>
          <cell r="G1154">
            <v>44108</v>
          </cell>
          <cell r="H1154" t="str">
            <v>C060NPTSGHP11G</v>
          </cell>
          <cell r="I1154" t="str">
            <v>376965</v>
          </cell>
        </row>
        <row r="1156">
          <cell r="B1156" t="str">
            <v>SEGU5592982</v>
          </cell>
          <cell r="C1156" t="str">
            <v>40/96/HC</v>
          </cell>
          <cell r="D1156" t="str">
            <v>H</v>
          </cell>
          <cell r="E1156" t="str">
            <v>GLS</v>
          </cell>
          <cell r="F1156" t="str">
            <v>GLS</v>
          </cell>
          <cell r="G1156">
            <v>44108</v>
          </cell>
          <cell r="H1156" t="str">
            <v>C060NPTSGHP38</v>
          </cell>
          <cell r="I1156" t="str">
            <v>166249</v>
          </cell>
        </row>
        <row r="1158">
          <cell r="B1158" t="str">
            <v>CAAU2022800</v>
          </cell>
          <cell r="C1158" t="str">
            <v>20/86/DC</v>
          </cell>
          <cell r="D1158" t="str">
            <v>H</v>
          </cell>
          <cell r="E1158" t="str">
            <v>VSC</v>
          </cell>
          <cell r="F1158" t="str">
            <v>VSC</v>
          </cell>
          <cell r="G1158">
            <v>44108</v>
          </cell>
          <cell r="I1158" t="str">
            <v>471010</v>
          </cell>
        </row>
        <row r="1160">
          <cell r="B1160" t="str">
            <v>CAIU3618123</v>
          </cell>
          <cell r="C1160" t="str">
            <v>20/86/DC</v>
          </cell>
          <cell r="D1160" t="str">
            <v>H</v>
          </cell>
          <cell r="E1160" t="str">
            <v>VSC</v>
          </cell>
          <cell r="F1160" t="str">
            <v>VSC</v>
          </cell>
          <cell r="G1160">
            <v>44108</v>
          </cell>
          <cell r="I1160" t="str">
            <v>1302037</v>
          </cell>
        </row>
        <row r="1162">
          <cell r="B1162" t="str">
            <v>CAAU2022693</v>
          </cell>
          <cell r="C1162" t="str">
            <v>20/86/DC</v>
          </cell>
          <cell r="D1162" t="str">
            <v>H</v>
          </cell>
          <cell r="E1162" t="str">
            <v>VSC</v>
          </cell>
          <cell r="F1162" t="str">
            <v>VSC</v>
          </cell>
          <cell r="G1162">
            <v>44108</v>
          </cell>
          <cell r="I1162" t="str">
            <v>0920787</v>
          </cell>
        </row>
        <row r="1164">
          <cell r="B1164" t="str">
            <v>TCLU6876621</v>
          </cell>
          <cell r="C1164" t="str">
            <v>20/86/DC</v>
          </cell>
          <cell r="D1164" t="str">
            <v>H</v>
          </cell>
          <cell r="E1164" t="str">
            <v>GLS</v>
          </cell>
          <cell r="F1164" t="str">
            <v>GLS</v>
          </cell>
          <cell r="G1164">
            <v>44108</v>
          </cell>
          <cell r="I1164" t="str">
            <v>406026</v>
          </cell>
        </row>
        <row r="1166">
          <cell r="B1166" t="str">
            <v>CAIU3014397</v>
          </cell>
          <cell r="C1166" t="str">
            <v>20/86/DC</v>
          </cell>
          <cell r="D1166" t="str">
            <v>H</v>
          </cell>
          <cell r="E1166" t="str">
            <v>VSC</v>
          </cell>
          <cell r="F1166" t="str">
            <v>VSC</v>
          </cell>
          <cell r="G1166">
            <v>44108</v>
          </cell>
          <cell r="I1166" t="str">
            <v>1436231</v>
          </cell>
        </row>
        <row r="1168">
          <cell r="B1168" t="str">
            <v>GAOU2196378</v>
          </cell>
          <cell r="C1168" t="str">
            <v>20/86/DC</v>
          </cell>
          <cell r="D1168" t="str">
            <v>H</v>
          </cell>
          <cell r="E1168" t="str">
            <v>VSC</v>
          </cell>
          <cell r="F1168" t="str">
            <v>VSC</v>
          </cell>
          <cell r="G1168">
            <v>44108</v>
          </cell>
          <cell r="I1168" t="str">
            <v>038098</v>
          </cell>
        </row>
        <row r="1170">
          <cell r="B1170" t="str">
            <v>TRHU3323325</v>
          </cell>
          <cell r="C1170" t="str">
            <v>20/86/DC</v>
          </cell>
          <cell r="D1170" t="str">
            <v>H</v>
          </cell>
          <cell r="E1170" t="str">
            <v>VSC</v>
          </cell>
          <cell r="F1170" t="str">
            <v>VSC</v>
          </cell>
          <cell r="G1170">
            <v>44108</v>
          </cell>
          <cell r="I1170" t="str">
            <v>1441201</v>
          </cell>
        </row>
        <row r="1172">
          <cell r="B1172" t="str">
            <v>TCKU1492740</v>
          </cell>
          <cell r="C1172" t="str">
            <v>20/86/DC</v>
          </cell>
          <cell r="D1172" t="str">
            <v>H</v>
          </cell>
          <cell r="E1172" t="str">
            <v>VSC</v>
          </cell>
          <cell r="F1172" t="str">
            <v>VSC</v>
          </cell>
          <cell r="G1172">
            <v>44108</v>
          </cell>
          <cell r="I1172" t="str">
            <v>001742</v>
          </cell>
        </row>
        <row r="1174">
          <cell r="B1174" t="str">
            <v>CAIU3104783</v>
          </cell>
          <cell r="C1174" t="str">
            <v>20/86/DC</v>
          </cell>
          <cell r="D1174" t="str">
            <v>H</v>
          </cell>
          <cell r="E1174" t="str">
            <v>VSC</v>
          </cell>
          <cell r="F1174" t="str">
            <v>VSC</v>
          </cell>
          <cell r="G1174">
            <v>44108</v>
          </cell>
          <cell r="I1174" t="str">
            <v>1422222</v>
          </cell>
        </row>
        <row r="1176">
          <cell r="B1176" t="str">
            <v>VOSU1808631</v>
          </cell>
          <cell r="C1176" t="str">
            <v>20/86/DC</v>
          </cell>
          <cell r="D1176" t="str">
            <v>H</v>
          </cell>
          <cell r="E1176" t="str">
            <v>VOS</v>
          </cell>
          <cell r="F1176" t="str">
            <v>VOS</v>
          </cell>
          <cell r="G1176">
            <v>44108</v>
          </cell>
          <cell r="I1176" t="str">
            <v>28150605</v>
          </cell>
        </row>
        <row r="1178">
          <cell r="B1178" t="str">
            <v>DRYU3086084</v>
          </cell>
          <cell r="C1178" t="str">
            <v>20/86/DC</v>
          </cell>
          <cell r="D1178" t="str">
            <v>H</v>
          </cell>
          <cell r="E1178" t="str">
            <v>GLS</v>
          </cell>
          <cell r="F1178" t="str">
            <v>GLS</v>
          </cell>
          <cell r="G1178">
            <v>44109</v>
          </cell>
          <cell r="I1178" t="str">
            <v>038719</v>
          </cell>
        </row>
        <row r="1180">
          <cell r="B1180" t="str">
            <v>VOSU1812190</v>
          </cell>
          <cell r="C1180" t="str">
            <v>20/86/DC</v>
          </cell>
          <cell r="D1180" t="str">
            <v>H</v>
          </cell>
          <cell r="E1180" t="str">
            <v>VOS</v>
          </cell>
          <cell r="F1180" t="str">
            <v>VOS</v>
          </cell>
          <cell r="G1180">
            <v>44109</v>
          </cell>
          <cell r="I1180" t="str">
            <v>409520</v>
          </cell>
        </row>
        <row r="1182">
          <cell r="B1182" t="str">
            <v>BEAU2983148</v>
          </cell>
          <cell r="C1182" t="str">
            <v>20/86/DC</v>
          </cell>
          <cell r="D1182" t="str">
            <v>H</v>
          </cell>
          <cell r="E1182" t="str">
            <v>VSC</v>
          </cell>
          <cell r="F1182" t="str">
            <v>VSC</v>
          </cell>
          <cell r="G1182">
            <v>44109</v>
          </cell>
          <cell r="I1182" t="str">
            <v>3813721</v>
          </cell>
        </row>
        <row r="1184">
          <cell r="B1184" t="str">
            <v>DRYU2898695</v>
          </cell>
          <cell r="C1184" t="str">
            <v>20/86/DC</v>
          </cell>
          <cell r="D1184" t="str">
            <v>H</v>
          </cell>
          <cell r="E1184" t="str">
            <v>VSC</v>
          </cell>
          <cell r="F1184" t="str">
            <v>VSC</v>
          </cell>
          <cell r="G1184">
            <v>44109</v>
          </cell>
          <cell r="I1184" t="str">
            <v>2810745</v>
          </cell>
        </row>
        <row r="1186">
          <cell r="B1186" t="str">
            <v>CAAU2030240</v>
          </cell>
          <cell r="C1186" t="str">
            <v>20/86/DC</v>
          </cell>
          <cell r="D1186" t="str">
            <v>H</v>
          </cell>
          <cell r="E1186" t="str">
            <v>VOS</v>
          </cell>
          <cell r="F1186" t="str">
            <v>VOS</v>
          </cell>
          <cell r="G1186">
            <v>44109</v>
          </cell>
          <cell r="I1186" t="str">
            <v>042032</v>
          </cell>
        </row>
        <row r="1188">
          <cell r="B1188" t="str">
            <v>VOSU1808056</v>
          </cell>
          <cell r="C1188" t="str">
            <v>20/86/DC</v>
          </cell>
          <cell r="D1188" t="str">
            <v>H</v>
          </cell>
          <cell r="E1188" t="str">
            <v>VOS</v>
          </cell>
          <cell r="F1188" t="str">
            <v>VOS</v>
          </cell>
          <cell r="G1188">
            <v>44109</v>
          </cell>
          <cell r="H1188" t="str">
            <v>VOSHCM202951</v>
          </cell>
          <cell r="I1188" t="str">
            <v>1303326</v>
          </cell>
        </row>
        <row r="1190">
          <cell r="B1190" t="str">
            <v>TCKU2644322</v>
          </cell>
          <cell r="C1190" t="str">
            <v>20/86/DC</v>
          </cell>
          <cell r="D1190" t="str">
            <v>H</v>
          </cell>
          <cell r="E1190" t="str">
            <v>VSC</v>
          </cell>
          <cell r="F1190" t="str">
            <v>VSC</v>
          </cell>
          <cell r="G1190">
            <v>44109</v>
          </cell>
          <cell r="I1190" t="str">
            <v>1303331</v>
          </cell>
        </row>
        <row r="1192">
          <cell r="B1192" t="str">
            <v>DRYU3045526</v>
          </cell>
          <cell r="C1192" t="str">
            <v>20/86/DC</v>
          </cell>
          <cell r="D1192" t="str">
            <v>H</v>
          </cell>
          <cell r="E1192" t="str">
            <v>VSC</v>
          </cell>
          <cell r="F1192" t="str">
            <v>VSC</v>
          </cell>
          <cell r="G1192">
            <v>44109</v>
          </cell>
          <cell r="I1192" t="str">
            <v>1303373</v>
          </cell>
        </row>
        <row r="1194">
          <cell r="B1194" t="str">
            <v>DRYU3047391</v>
          </cell>
          <cell r="C1194" t="str">
            <v>20/86/DC</v>
          </cell>
          <cell r="D1194" t="str">
            <v>H</v>
          </cell>
          <cell r="E1194" t="str">
            <v>VSC</v>
          </cell>
          <cell r="F1194" t="str">
            <v>VSC</v>
          </cell>
          <cell r="G1194">
            <v>44109</v>
          </cell>
          <cell r="I1194" t="str">
            <v>1303389</v>
          </cell>
        </row>
        <row r="1196">
          <cell r="B1196" t="str">
            <v>CAIU2844661</v>
          </cell>
          <cell r="C1196" t="str">
            <v>20/86/DC</v>
          </cell>
          <cell r="D1196" t="str">
            <v>H</v>
          </cell>
          <cell r="E1196" t="str">
            <v>VSC</v>
          </cell>
          <cell r="F1196" t="str">
            <v>VSC</v>
          </cell>
          <cell r="G1196">
            <v>44109</v>
          </cell>
          <cell r="I1196" t="str">
            <v>0830662</v>
          </cell>
        </row>
        <row r="1198">
          <cell r="B1198" t="str">
            <v>VOSU8802403</v>
          </cell>
          <cell r="C1198" t="str">
            <v>40/96/HC</v>
          </cell>
          <cell r="D1198" t="str">
            <v>H</v>
          </cell>
          <cell r="E1198" t="str">
            <v>VOS</v>
          </cell>
          <cell r="F1198" t="str">
            <v>VOS</v>
          </cell>
          <cell r="G1198">
            <v>44109</v>
          </cell>
          <cell r="H1198" t="str">
            <v>VOSHCM202980</v>
          </cell>
          <cell r="I1198" t="str">
            <v>095383</v>
          </cell>
        </row>
        <row r="1200">
          <cell r="B1200" t="str">
            <v>DRYU2817230</v>
          </cell>
          <cell r="C1200" t="str">
            <v>20/86/DC</v>
          </cell>
          <cell r="D1200" t="str">
            <v>H</v>
          </cell>
          <cell r="E1200" t="str">
            <v>VFC</v>
          </cell>
          <cell r="F1200" t="str">
            <v>VFC</v>
          </cell>
          <cell r="G1200">
            <v>44109</v>
          </cell>
          <cell r="H1200" t="str">
            <v>15</v>
          </cell>
          <cell r="I1200" t="str">
            <v>392676</v>
          </cell>
        </row>
        <row r="1202">
          <cell r="B1202" t="str">
            <v>DRYU9035839</v>
          </cell>
          <cell r="C1202" t="str">
            <v>40/96/HC</v>
          </cell>
          <cell r="D1202" t="str">
            <v>H</v>
          </cell>
          <cell r="E1202" t="str">
            <v>VFC</v>
          </cell>
          <cell r="F1202" t="str">
            <v>VFC</v>
          </cell>
          <cell r="G1202">
            <v>44109</v>
          </cell>
          <cell r="H1202" t="str">
            <v>222</v>
          </cell>
          <cell r="I1202" t="str">
            <v>192745</v>
          </cell>
        </row>
        <row r="1204">
          <cell r="B1204" t="str">
            <v>DRYU9480475</v>
          </cell>
          <cell r="C1204" t="str">
            <v>40/96/HC</v>
          </cell>
          <cell r="D1204" t="str">
            <v>H</v>
          </cell>
          <cell r="E1204" t="str">
            <v>VFC</v>
          </cell>
          <cell r="F1204" t="str">
            <v>VFC</v>
          </cell>
          <cell r="G1204">
            <v>44109</v>
          </cell>
          <cell r="H1204" t="str">
            <v>27</v>
          </cell>
          <cell r="I1204" t="str">
            <v>192672</v>
          </cell>
        </row>
        <row r="1206">
          <cell r="B1206" t="str">
            <v>DRYU9656899</v>
          </cell>
          <cell r="C1206" t="str">
            <v>40/96/HC</v>
          </cell>
          <cell r="D1206" t="str">
            <v>H</v>
          </cell>
          <cell r="E1206" t="str">
            <v>VFC</v>
          </cell>
          <cell r="F1206" t="str">
            <v>VFC</v>
          </cell>
          <cell r="G1206">
            <v>44109</v>
          </cell>
          <cell r="H1206" t="str">
            <v>20</v>
          </cell>
          <cell r="I1206" t="str">
            <v>202914</v>
          </cell>
        </row>
        <row r="1208">
          <cell r="B1208" t="str">
            <v>GAOU6290295</v>
          </cell>
          <cell r="C1208" t="str">
            <v>40/96/HC</v>
          </cell>
          <cell r="D1208" t="str">
            <v>H</v>
          </cell>
          <cell r="E1208" t="str">
            <v>VFC</v>
          </cell>
          <cell r="F1208" t="str">
            <v>VFC</v>
          </cell>
          <cell r="G1208">
            <v>44109</v>
          </cell>
          <cell r="H1208" t="str">
            <v>27</v>
          </cell>
          <cell r="I1208" t="str">
            <v>192671</v>
          </cell>
        </row>
        <row r="1210">
          <cell r="B1210" t="str">
            <v>GLDU3865082</v>
          </cell>
          <cell r="C1210" t="str">
            <v>20/86/DC</v>
          </cell>
          <cell r="D1210" t="str">
            <v>H</v>
          </cell>
          <cell r="E1210" t="str">
            <v>VFC</v>
          </cell>
          <cell r="F1210" t="str">
            <v>VFC</v>
          </cell>
          <cell r="G1210">
            <v>44109</v>
          </cell>
          <cell r="H1210" t="str">
            <v>05</v>
          </cell>
          <cell r="I1210" t="str">
            <v>185726</v>
          </cell>
        </row>
        <row r="1212">
          <cell r="B1212" t="str">
            <v>GLDU5427697</v>
          </cell>
          <cell r="C1212" t="str">
            <v>20/86/DC</v>
          </cell>
          <cell r="D1212" t="str">
            <v>H</v>
          </cell>
          <cell r="E1212" t="str">
            <v>VFC</v>
          </cell>
          <cell r="F1212" t="str">
            <v>VFC</v>
          </cell>
          <cell r="G1212">
            <v>44109</v>
          </cell>
          <cell r="H1212" t="str">
            <v>05</v>
          </cell>
          <cell r="I1212" t="str">
            <v>397430</v>
          </cell>
        </row>
        <row r="1214">
          <cell r="B1214" t="str">
            <v>IPXU2163840</v>
          </cell>
          <cell r="C1214" t="str">
            <v>20/86/DC</v>
          </cell>
          <cell r="D1214" t="str">
            <v>H</v>
          </cell>
          <cell r="E1214" t="str">
            <v>VFC</v>
          </cell>
          <cell r="F1214" t="str">
            <v>VFC</v>
          </cell>
          <cell r="G1214">
            <v>44109</v>
          </cell>
          <cell r="H1214" t="str">
            <v>032</v>
          </cell>
          <cell r="I1214" t="str">
            <v>187835</v>
          </cell>
        </row>
        <row r="1216">
          <cell r="B1216" t="str">
            <v>TCLU8930439</v>
          </cell>
          <cell r="C1216" t="str">
            <v>40/96/HC</v>
          </cell>
          <cell r="D1216" t="str">
            <v>H</v>
          </cell>
          <cell r="E1216" t="str">
            <v>VFC</v>
          </cell>
          <cell r="F1216" t="str">
            <v>VFC</v>
          </cell>
          <cell r="G1216">
            <v>44109</v>
          </cell>
          <cell r="H1216" t="str">
            <v>221</v>
          </cell>
          <cell r="I1216" t="str">
            <v>195104</v>
          </cell>
        </row>
        <row r="1218">
          <cell r="B1218" t="str">
            <v>TCNU5181946</v>
          </cell>
          <cell r="C1218" t="str">
            <v>40/96/HC</v>
          </cell>
          <cell r="D1218" t="str">
            <v>H</v>
          </cell>
          <cell r="E1218" t="str">
            <v>VFC</v>
          </cell>
          <cell r="F1218" t="str">
            <v>VFC</v>
          </cell>
          <cell r="G1218">
            <v>44109</v>
          </cell>
          <cell r="H1218" t="str">
            <v>15</v>
          </cell>
          <cell r="I1218" t="str">
            <v>386473</v>
          </cell>
        </row>
        <row r="1220">
          <cell r="B1220" t="str">
            <v>TCNU6775243</v>
          </cell>
          <cell r="C1220" t="str">
            <v>40/96/HC</v>
          </cell>
          <cell r="D1220" t="str">
            <v>H</v>
          </cell>
          <cell r="E1220" t="str">
            <v>VFC</v>
          </cell>
          <cell r="F1220" t="str">
            <v>VFC</v>
          </cell>
          <cell r="G1220">
            <v>44109</v>
          </cell>
          <cell r="H1220" t="str">
            <v>182</v>
          </cell>
          <cell r="I1220" t="str">
            <v>192679</v>
          </cell>
        </row>
        <row r="1222">
          <cell r="B1222" t="str">
            <v>CAIU4942435</v>
          </cell>
          <cell r="C1222" t="str">
            <v>40/96/HC</v>
          </cell>
          <cell r="D1222" t="str">
            <v>H</v>
          </cell>
          <cell r="E1222" t="str">
            <v>VOS</v>
          </cell>
          <cell r="F1222" t="str">
            <v>VOS</v>
          </cell>
          <cell r="G1222">
            <v>44109</v>
          </cell>
          <cell r="H1222" t="str">
            <v>VOSHCM202980</v>
          </cell>
          <cell r="I1222" t="str">
            <v>095298</v>
          </cell>
        </row>
        <row r="1224">
          <cell r="B1224" t="str">
            <v>VOSU8805017</v>
          </cell>
          <cell r="C1224" t="str">
            <v>40/96/HC</v>
          </cell>
          <cell r="D1224" t="str">
            <v>H</v>
          </cell>
          <cell r="E1224" t="str">
            <v>VOS</v>
          </cell>
          <cell r="F1224" t="str">
            <v>VOS</v>
          </cell>
          <cell r="G1224">
            <v>44109</v>
          </cell>
          <cell r="H1224" t="str">
            <v>VOSHCM202983</v>
          </cell>
          <cell r="I1224" t="str">
            <v>031645</v>
          </cell>
        </row>
        <row r="1226">
          <cell r="B1226" t="str">
            <v>VOSU8805737</v>
          </cell>
          <cell r="C1226" t="str">
            <v>40/96/HC</v>
          </cell>
          <cell r="D1226" t="str">
            <v>H</v>
          </cell>
          <cell r="E1226" t="str">
            <v>VOS</v>
          </cell>
          <cell r="F1226" t="str">
            <v>VOS</v>
          </cell>
          <cell r="G1226">
            <v>44109</v>
          </cell>
          <cell r="H1226" t="str">
            <v>VOSHCM202980</v>
          </cell>
          <cell r="I1226" t="str">
            <v>392029</v>
          </cell>
        </row>
        <row r="1228">
          <cell r="B1228" t="str">
            <v>VOSU8805763</v>
          </cell>
          <cell r="C1228" t="str">
            <v>40/96/HC</v>
          </cell>
          <cell r="D1228" t="str">
            <v>H</v>
          </cell>
          <cell r="E1228" t="str">
            <v>VOS</v>
          </cell>
          <cell r="F1228" t="str">
            <v>VOS</v>
          </cell>
          <cell r="G1228">
            <v>44109</v>
          </cell>
          <cell r="H1228" t="str">
            <v>VOSHCM202981</v>
          </cell>
          <cell r="I1228" t="str">
            <v>CO034628</v>
          </cell>
        </row>
        <row r="1230">
          <cell r="B1230" t="str">
            <v>VOSU1809448</v>
          </cell>
          <cell r="C1230" t="str">
            <v>20/86/DC</v>
          </cell>
          <cell r="D1230" t="str">
            <v>H</v>
          </cell>
          <cell r="E1230" t="str">
            <v>VOS</v>
          </cell>
          <cell r="F1230" t="str">
            <v>VOS</v>
          </cell>
          <cell r="G1230">
            <v>44109</v>
          </cell>
          <cell r="H1230" t="str">
            <v>VOSHCM202951</v>
          </cell>
          <cell r="I1230" t="str">
            <v>38025</v>
          </cell>
        </row>
        <row r="1232">
          <cell r="B1232" t="str">
            <v>VOSU1808945</v>
          </cell>
          <cell r="C1232" t="str">
            <v>20/86/DC</v>
          </cell>
          <cell r="D1232" t="str">
            <v>H</v>
          </cell>
          <cell r="E1232" t="str">
            <v>VOS</v>
          </cell>
          <cell r="F1232" t="str">
            <v>VOS</v>
          </cell>
          <cell r="G1232">
            <v>44109</v>
          </cell>
          <cell r="H1232" t="str">
            <v>VOSHCM202951</v>
          </cell>
          <cell r="I1232" t="str">
            <v>38024</v>
          </cell>
        </row>
        <row r="1234">
          <cell r="B1234" t="str">
            <v>VOSU1808117</v>
          </cell>
          <cell r="C1234" t="str">
            <v>20/86/DC</v>
          </cell>
          <cell r="D1234" t="str">
            <v>H</v>
          </cell>
          <cell r="E1234" t="str">
            <v>VOS</v>
          </cell>
          <cell r="F1234" t="str">
            <v>VOS</v>
          </cell>
          <cell r="G1234">
            <v>44109</v>
          </cell>
          <cell r="H1234" t="str">
            <v>VOSHCM202951</v>
          </cell>
          <cell r="I1234" t="str">
            <v>38023</v>
          </cell>
        </row>
        <row r="1236">
          <cell r="B1236" t="str">
            <v>VOSU1808061</v>
          </cell>
          <cell r="C1236" t="str">
            <v>20/86/DC</v>
          </cell>
          <cell r="D1236" t="str">
            <v>H</v>
          </cell>
          <cell r="E1236" t="str">
            <v>VOS</v>
          </cell>
          <cell r="F1236" t="str">
            <v>VOS</v>
          </cell>
          <cell r="G1236">
            <v>44109</v>
          </cell>
          <cell r="H1236" t="str">
            <v>VOSHCM202951</v>
          </cell>
          <cell r="I1236" t="str">
            <v>38022</v>
          </cell>
        </row>
        <row r="1238">
          <cell r="B1238" t="str">
            <v>VOSU1808776</v>
          </cell>
          <cell r="C1238" t="str">
            <v>20/86/DC</v>
          </cell>
          <cell r="D1238" t="str">
            <v>H</v>
          </cell>
          <cell r="E1238" t="str">
            <v>VOS</v>
          </cell>
          <cell r="F1238" t="str">
            <v>VOS</v>
          </cell>
          <cell r="G1238">
            <v>44109</v>
          </cell>
          <cell r="H1238" t="str">
            <v>VOSHCM202951</v>
          </cell>
          <cell r="I1238" t="str">
            <v>38027</v>
          </cell>
        </row>
        <row r="1240">
          <cell r="B1240" t="str">
            <v>TCLU3584328</v>
          </cell>
          <cell r="C1240" t="str">
            <v>20/86/DC</v>
          </cell>
          <cell r="D1240" t="str">
            <v>H</v>
          </cell>
          <cell r="E1240" t="str">
            <v>VFC</v>
          </cell>
          <cell r="F1240" t="str">
            <v>VFC</v>
          </cell>
          <cell r="G1240">
            <v>44109</v>
          </cell>
          <cell r="I1240" t="str">
            <v>310930</v>
          </cell>
        </row>
        <row r="1242">
          <cell r="B1242" t="str">
            <v>CAIU3153290</v>
          </cell>
          <cell r="C1242" t="str">
            <v>20/86/DC</v>
          </cell>
          <cell r="D1242" t="str">
            <v>H</v>
          </cell>
          <cell r="E1242" t="str">
            <v>GLS</v>
          </cell>
          <cell r="F1242" t="str">
            <v>GLS</v>
          </cell>
          <cell r="G1242">
            <v>44109</v>
          </cell>
          <cell r="I1242" t="str">
            <v>25225601</v>
          </cell>
        </row>
        <row r="1244">
          <cell r="B1244" t="str">
            <v>CAIU9543280</v>
          </cell>
          <cell r="C1244" t="str">
            <v>40/96/HC</v>
          </cell>
          <cell r="D1244" t="str">
            <v>H</v>
          </cell>
          <cell r="E1244" t="str">
            <v>VSC</v>
          </cell>
          <cell r="F1244" t="str">
            <v>VSC</v>
          </cell>
          <cell r="G1244">
            <v>44109</v>
          </cell>
          <cell r="H1244" t="str">
            <v>VS20077670583</v>
          </cell>
          <cell r="I1244" t="str">
            <v>1871877</v>
          </cell>
        </row>
        <row r="1246">
          <cell r="B1246" t="str">
            <v>DRYU9956005</v>
          </cell>
          <cell r="C1246" t="str">
            <v>40/96/HC</v>
          </cell>
          <cell r="D1246" t="str">
            <v>H</v>
          </cell>
          <cell r="E1246" t="str">
            <v>VSC</v>
          </cell>
          <cell r="F1246" t="str">
            <v>VSC</v>
          </cell>
          <cell r="G1246">
            <v>44109</v>
          </cell>
          <cell r="H1246" t="str">
            <v>VS20077670560</v>
          </cell>
          <cell r="I1246" t="str">
            <v>VSICO1504568</v>
          </cell>
        </row>
        <row r="1248">
          <cell r="B1248" t="str">
            <v>TCNU5320240</v>
          </cell>
          <cell r="C1248" t="str">
            <v>40/96/HC</v>
          </cell>
          <cell r="D1248" t="str">
            <v>H</v>
          </cell>
          <cell r="E1248" t="str">
            <v>VSC</v>
          </cell>
          <cell r="F1248" t="str">
            <v>VSC</v>
          </cell>
          <cell r="G1248">
            <v>44109</v>
          </cell>
          <cell r="H1248" t="str">
            <v>VS20077670583</v>
          </cell>
          <cell r="I1248" t="str">
            <v>VSICO1505142</v>
          </cell>
        </row>
        <row r="1250">
          <cell r="B1250" t="str">
            <v>DRYU2044438</v>
          </cell>
          <cell r="C1250" t="str">
            <v>20/86/DC</v>
          </cell>
          <cell r="D1250" t="str">
            <v>H</v>
          </cell>
          <cell r="E1250" t="str">
            <v>GLS</v>
          </cell>
          <cell r="F1250" t="str">
            <v>GLS</v>
          </cell>
          <cell r="G1250">
            <v>44109</v>
          </cell>
          <cell r="I1250" t="str">
            <v>406106</v>
          </cell>
        </row>
        <row r="1252">
          <cell r="B1252" t="str">
            <v>DRYU3087985</v>
          </cell>
          <cell r="C1252" t="str">
            <v>20/86/DC</v>
          </cell>
          <cell r="D1252" t="str">
            <v>H</v>
          </cell>
          <cell r="E1252" t="str">
            <v>VSC</v>
          </cell>
          <cell r="F1252" t="str">
            <v>VSC</v>
          </cell>
          <cell r="G1252">
            <v>44109</v>
          </cell>
          <cell r="H1252" t="str">
            <v>VS20077670494</v>
          </cell>
          <cell r="I1252" t="str">
            <v>VS1555610</v>
          </cell>
        </row>
        <row r="1254">
          <cell r="B1254" t="str">
            <v>DRYU3088889</v>
          </cell>
          <cell r="C1254" t="str">
            <v>20/86/DC</v>
          </cell>
          <cell r="D1254" t="str">
            <v>H</v>
          </cell>
          <cell r="E1254" t="str">
            <v>VSC</v>
          </cell>
          <cell r="F1254" t="str">
            <v>VSC</v>
          </cell>
          <cell r="G1254">
            <v>44109</v>
          </cell>
          <cell r="H1254" t="str">
            <v>VS20077670523</v>
          </cell>
          <cell r="I1254" t="str">
            <v>1259590</v>
          </cell>
        </row>
        <row r="1256">
          <cell r="B1256" t="str">
            <v>TCLU9917344</v>
          </cell>
          <cell r="C1256" t="str">
            <v>20/86/DC</v>
          </cell>
          <cell r="D1256" t="str">
            <v>H</v>
          </cell>
          <cell r="E1256" t="str">
            <v>VSC</v>
          </cell>
          <cell r="F1256" t="str">
            <v>VSC</v>
          </cell>
          <cell r="G1256">
            <v>44109</v>
          </cell>
          <cell r="H1256" t="str">
            <v>VS20077670673</v>
          </cell>
          <cell r="I1256" t="str">
            <v>VSICO1504779</v>
          </cell>
        </row>
        <row r="1258">
          <cell r="B1258" t="str">
            <v>DRYU3046158</v>
          </cell>
          <cell r="C1258" t="str">
            <v>20/86/DC</v>
          </cell>
          <cell r="D1258" t="str">
            <v>H</v>
          </cell>
          <cell r="E1258" t="str">
            <v>VSC</v>
          </cell>
          <cell r="F1258" t="str">
            <v>VSC</v>
          </cell>
          <cell r="G1258">
            <v>44110</v>
          </cell>
          <cell r="I1258" t="str">
            <v>00457</v>
          </cell>
        </row>
        <row r="1260">
          <cell r="B1260" t="str">
            <v>DRYU3084986</v>
          </cell>
          <cell r="C1260" t="str">
            <v>20/86/DC</v>
          </cell>
          <cell r="D1260" t="str">
            <v>H</v>
          </cell>
          <cell r="E1260" t="str">
            <v>GLS</v>
          </cell>
          <cell r="F1260" t="str">
            <v>GLS</v>
          </cell>
          <cell r="G1260">
            <v>44110</v>
          </cell>
          <cell r="I1260" t="str">
            <v>099056</v>
          </cell>
        </row>
        <row r="1262">
          <cell r="B1262" t="str">
            <v>TCLU2273980</v>
          </cell>
          <cell r="C1262" t="str">
            <v>20/86/DC</v>
          </cell>
          <cell r="D1262" t="str">
            <v>H</v>
          </cell>
          <cell r="E1262" t="str">
            <v>VSC</v>
          </cell>
          <cell r="F1262" t="str">
            <v>VSC</v>
          </cell>
          <cell r="G1262">
            <v>44110</v>
          </cell>
          <cell r="I1262" t="str">
            <v>00500</v>
          </cell>
        </row>
        <row r="1264">
          <cell r="B1264" t="str">
            <v>DRYU9972264</v>
          </cell>
          <cell r="C1264" t="str">
            <v>40/96/HC</v>
          </cell>
          <cell r="D1264" t="str">
            <v>H</v>
          </cell>
          <cell r="E1264" t="str">
            <v>GLS</v>
          </cell>
          <cell r="F1264" t="str">
            <v>GLS</v>
          </cell>
          <cell r="G1264">
            <v>44110</v>
          </cell>
          <cell r="H1264" t="str">
            <v>C135NPHSGHP01M</v>
          </cell>
          <cell r="I1264" t="str">
            <v>1873290</v>
          </cell>
        </row>
        <row r="1266">
          <cell r="B1266" t="str">
            <v>FSCU3336750</v>
          </cell>
          <cell r="C1266" t="str">
            <v>20/86/DC</v>
          </cell>
          <cell r="D1266" t="str">
            <v>H</v>
          </cell>
          <cell r="E1266" t="str">
            <v>GLS</v>
          </cell>
          <cell r="F1266" t="str">
            <v>GLS</v>
          </cell>
          <cell r="G1266">
            <v>44110</v>
          </cell>
          <cell r="H1266" t="str">
            <v>C135NPHSGHP21</v>
          </cell>
          <cell r="I1266" t="str">
            <v>017637</v>
          </cell>
        </row>
        <row r="1268">
          <cell r="B1268" t="str">
            <v>GESU3660804</v>
          </cell>
          <cell r="C1268" t="str">
            <v>20/86/DC</v>
          </cell>
          <cell r="D1268" t="str">
            <v>H</v>
          </cell>
          <cell r="E1268" t="str">
            <v>GLS</v>
          </cell>
          <cell r="F1268" t="str">
            <v>GLS</v>
          </cell>
          <cell r="G1268">
            <v>44110</v>
          </cell>
          <cell r="H1268" t="str">
            <v>C135NPHSGHP14</v>
          </cell>
          <cell r="I1268" t="str">
            <v>001440</v>
          </cell>
        </row>
        <row r="1270">
          <cell r="B1270" t="str">
            <v>SEGU2545800</v>
          </cell>
          <cell r="C1270" t="str">
            <v>20/86/DC</v>
          </cell>
          <cell r="D1270" t="str">
            <v>H</v>
          </cell>
          <cell r="E1270" t="str">
            <v>GLS</v>
          </cell>
          <cell r="F1270" t="str">
            <v>GLS</v>
          </cell>
          <cell r="G1270">
            <v>44110</v>
          </cell>
          <cell r="H1270" t="str">
            <v>C135NPHSGHP14</v>
          </cell>
          <cell r="I1270" t="str">
            <v>0896931</v>
          </cell>
        </row>
        <row r="1272">
          <cell r="B1272" t="str">
            <v>SEGU5593443</v>
          </cell>
          <cell r="C1272" t="str">
            <v>40/96/HC</v>
          </cell>
          <cell r="D1272" t="str">
            <v>H</v>
          </cell>
          <cell r="E1272" t="str">
            <v>GLS</v>
          </cell>
          <cell r="F1272" t="str">
            <v>GLS</v>
          </cell>
          <cell r="G1272">
            <v>44110</v>
          </cell>
          <cell r="H1272" t="str">
            <v>C135NPHSGHP01M</v>
          </cell>
          <cell r="I1272" t="str">
            <v>1873276</v>
          </cell>
        </row>
        <row r="1274">
          <cell r="B1274" t="str">
            <v>TCKU1933803</v>
          </cell>
          <cell r="C1274" t="str">
            <v>20/86/DC</v>
          </cell>
          <cell r="D1274" t="str">
            <v>H</v>
          </cell>
          <cell r="E1274" t="str">
            <v>GLS</v>
          </cell>
          <cell r="F1274" t="str">
            <v>GLS</v>
          </cell>
          <cell r="G1274">
            <v>44110</v>
          </cell>
          <cell r="H1274" t="str">
            <v>C135NPHSGHP14</v>
          </cell>
          <cell r="I1274" t="str">
            <v>1791415</v>
          </cell>
        </row>
        <row r="1276">
          <cell r="B1276" t="str">
            <v>TRHU1859767</v>
          </cell>
          <cell r="C1276" t="str">
            <v>20/86/DC</v>
          </cell>
          <cell r="D1276" t="str">
            <v>H</v>
          </cell>
          <cell r="E1276" t="str">
            <v>GLS</v>
          </cell>
          <cell r="F1276" t="str">
            <v>GLS</v>
          </cell>
          <cell r="G1276">
            <v>44110</v>
          </cell>
          <cell r="H1276" t="str">
            <v>C135NPHSGHP01H</v>
          </cell>
          <cell r="I1276" t="str">
            <v>GLS1715632</v>
          </cell>
        </row>
        <row r="1278">
          <cell r="B1278" t="str">
            <v>TRHU2457818</v>
          </cell>
          <cell r="C1278" t="str">
            <v>20/86/DC</v>
          </cell>
          <cell r="D1278" t="str">
            <v>H</v>
          </cell>
          <cell r="E1278" t="str">
            <v>GLS</v>
          </cell>
          <cell r="F1278" t="str">
            <v>GLS</v>
          </cell>
          <cell r="G1278">
            <v>44110</v>
          </cell>
          <cell r="H1278" t="str">
            <v>C135NPHSGHP01H</v>
          </cell>
          <cell r="I1278" t="str">
            <v>GLS1875291</v>
          </cell>
        </row>
        <row r="1280">
          <cell r="B1280" t="str">
            <v>TCKU3626365</v>
          </cell>
          <cell r="C1280" t="str">
            <v>20/86/DC</v>
          </cell>
          <cell r="D1280" t="str">
            <v>H</v>
          </cell>
          <cell r="E1280" t="str">
            <v>VSC</v>
          </cell>
          <cell r="F1280" t="str">
            <v>VSC</v>
          </cell>
          <cell r="G1280">
            <v>44110</v>
          </cell>
          <cell r="I1280" t="str">
            <v>1302905</v>
          </cell>
        </row>
        <row r="1282">
          <cell r="B1282" t="str">
            <v>DRYU3087157</v>
          </cell>
          <cell r="C1282" t="str">
            <v>20/86/DC</v>
          </cell>
          <cell r="D1282" t="str">
            <v>H</v>
          </cell>
          <cell r="E1282" t="str">
            <v>VSC</v>
          </cell>
          <cell r="F1282" t="str">
            <v>VSC</v>
          </cell>
          <cell r="G1282">
            <v>44110</v>
          </cell>
          <cell r="I1282" t="str">
            <v>1021282</v>
          </cell>
        </row>
        <row r="1284">
          <cell r="B1284" t="str">
            <v>TCKU3159770</v>
          </cell>
          <cell r="C1284" t="str">
            <v>20/86/DC</v>
          </cell>
          <cell r="D1284" t="str">
            <v>H</v>
          </cell>
          <cell r="E1284" t="str">
            <v>VFC</v>
          </cell>
          <cell r="F1284" t="str">
            <v>VFC</v>
          </cell>
          <cell r="G1284">
            <v>44110</v>
          </cell>
          <cell r="I1284" t="str">
            <v>310963</v>
          </cell>
        </row>
        <row r="1286">
          <cell r="B1286" t="str">
            <v>TCKU2596646</v>
          </cell>
          <cell r="C1286" t="str">
            <v>20/86/DC</v>
          </cell>
          <cell r="D1286" t="str">
            <v>H</v>
          </cell>
          <cell r="E1286" t="str">
            <v>VFC</v>
          </cell>
          <cell r="F1286" t="str">
            <v>VFC</v>
          </cell>
          <cell r="G1286">
            <v>44110</v>
          </cell>
          <cell r="I1286" t="str">
            <v>310965</v>
          </cell>
        </row>
        <row r="1288">
          <cell r="B1288" t="str">
            <v>VFCU2508984</v>
          </cell>
          <cell r="C1288" t="str">
            <v>20/86/DC</v>
          </cell>
          <cell r="D1288" t="str">
            <v>H</v>
          </cell>
          <cell r="E1288" t="str">
            <v>VFC</v>
          </cell>
          <cell r="F1288" t="str">
            <v>VFC</v>
          </cell>
          <cell r="G1288">
            <v>44110</v>
          </cell>
          <cell r="I1288" t="str">
            <v>310957</v>
          </cell>
        </row>
        <row r="1290">
          <cell r="B1290" t="str">
            <v>TRHU2197583</v>
          </cell>
          <cell r="C1290" t="str">
            <v>20/86/DC</v>
          </cell>
          <cell r="D1290" t="str">
            <v>H</v>
          </cell>
          <cell r="E1290" t="str">
            <v>VSC</v>
          </cell>
          <cell r="F1290" t="str">
            <v>VSC</v>
          </cell>
          <cell r="G1290">
            <v>44110</v>
          </cell>
          <cell r="I1290" t="str">
            <v>38030</v>
          </cell>
        </row>
        <row r="1292">
          <cell r="B1292" t="str">
            <v>VOSU1808312</v>
          </cell>
          <cell r="C1292" t="str">
            <v>20/86/DC</v>
          </cell>
          <cell r="D1292" t="str">
            <v>H</v>
          </cell>
          <cell r="E1292" t="str">
            <v>VOS</v>
          </cell>
          <cell r="F1292" t="str">
            <v>VOS</v>
          </cell>
          <cell r="G1292">
            <v>44110</v>
          </cell>
          <cell r="I1292" t="str">
            <v>3783852</v>
          </cell>
        </row>
        <row r="1294">
          <cell r="B1294" t="str">
            <v>TRHU2168116</v>
          </cell>
          <cell r="C1294" t="str">
            <v>20/86/DC</v>
          </cell>
          <cell r="D1294" t="str">
            <v>H</v>
          </cell>
          <cell r="E1294" t="str">
            <v>GLS</v>
          </cell>
          <cell r="F1294" t="str">
            <v>GLS</v>
          </cell>
          <cell r="G1294">
            <v>44110</v>
          </cell>
          <cell r="I1294" t="str">
            <v>90186</v>
          </cell>
        </row>
        <row r="1296">
          <cell r="B1296" t="str">
            <v>GLDU5626929</v>
          </cell>
          <cell r="C1296" t="str">
            <v>20/86/DC</v>
          </cell>
          <cell r="D1296" t="str">
            <v>H</v>
          </cell>
          <cell r="E1296" t="str">
            <v>VFC</v>
          </cell>
          <cell r="F1296" t="str">
            <v>VFC</v>
          </cell>
          <cell r="G1296">
            <v>44110</v>
          </cell>
          <cell r="I1296" t="str">
            <v>310922</v>
          </cell>
        </row>
        <row r="1298">
          <cell r="B1298" t="str">
            <v>VOSU1801895</v>
          </cell>
          <cell r="C1298" t="str">
            <v>20/86/DC</v>
          </cell>
          <cell r="D1298" t="str">
            <v>H</v>
          </cell>
          <cell r="E1298" t="str">
            <v>VOS</v>
          </cell>
          <cell r="F1298" t="str">
            <v>VOS</v>
          </cell>
          <cell r="G1298">
            <v>44110</v>
          </cell>
          <cell r="I1298" t="str">
            <v>1780964</v>
          </cell>
        </row>
        <row r="1300">
          <cell r="B1300" t="str">
            <v>VOSU1808879</v>
          </cell>
          <cell r="C1300" t="str">
            <v>20/86/DC</v>
          </cell>
          <cell r="D1300" t="str">
            <v>H</v>
          </cell>
          <cell r="E1300" t="str">
            <v>VOS</v>
          </cell>
          <cell r="F1300" t="str">
            <v>VOS</v>
          </cell>
          <cell r="G1300">
            <v>44110</v>
          </cell>
          <cell r="I1300" t="str">
            <v>431138</v>
          </cell>
        </row>
        <row r="1302">
          <cell r="B1302" t="str">
            <v>GLDU5163742</v>
          </cell>
          <cell r="C1302" t="str">
            <v>20/86/DC</v>
          </cell>
          <cell r="D1302" t="str">
            <v>H</v>
          </cell>
          <cell r="E1302" t="str">
            <v>VFC</v>
          </cell>
          <cell r="F1302" t="str">
            <v>VFC</v>
          </cell>
          <cell r="G1302">
            <v>44110</v>
          </cell>
          <cell r="I1302" t="str">
            <v>28190977</v>
          </cell>
        </row>
        <row r="1304">
          <cell r="B1304" t="str">
            <v>GLDU9913402</v>
          </cell>
          <cell r="C1304" t="str">
            <v>20/86/DC</v>
          </cell>
          <cell r="D1304" t="str">
            <v>H</v>
          </cell>
          <cell r="E1304" t="str">
            <v>VFC</v>
          </cell>
          <cell r="F1304" t="str">
            <v>VFC</v>
          </cell>
          <cell r="G1304">
            <v>44110</v>
          </cell>
          <cell r="I1304" t="str">
            <v>1354107</v>
          </cell>
        </row>
        <row r="1306">
          <cell r="B1306" t="str">
            <v>TRHU1663250</v>
          </cell>
          <cell r="C1306" t="str">
            <v>20/86/DC</v>
          </cell>
          <cell r="D1306" t="str">
            <v>H</v>
          </cell>
          <cell r="E1306" t="str">
            <v>GLS</v>
          </cell>
          <cell r="F1306" t="str">
            <v>GLS</v>
          </cell>
          <cell r="G1306">
            <v>44110</v>
          </cell>
          <cell r="I1306" t="str">
            <v>28230344</v>
          </cell>
        </row>
        <row r="1308">
          <cell r="B1308" t="str">
            <v>KDCU2163275</v>
          </cell>
          <cell r="C1308" t="str">
            <v>20/86/DC</v>
          </cell>
          <cell r="D1308" t="str">
            <v>H</v>
          </cell>
          <cell r="E1308" t="str">
            <v>GLS</v>
          </cell>
          <cell r="F1308" t="str">
            <v>GLS</v>
          </cell>
          <cell r="G1308">
            <v>44111</v>
          </cell>
          <cell r="I1308" t="str">
            <v>407779</v>
          </cell>
        </row>
        <row r="1310">
          <cell r="B1310" t="str">
            <v>DRYU2892634</v>
          </cell>
          <cell r="C1310" t="str">
            <v>20/86/DC</v>
          </cell>
          <cell r="D1310" t="str">
            <v>H</v>
          </cell>
          <cell r="E1310" t="str">
            <v>VFC</v>
          </cell>
          <cell r="F1310" t="str">
            <v>VFC</v>
          </cell>
          <cell r="G1310">
            <v>44111</v>
          </cell>
          <cell r="I1310" t="str">
            <v>00792</v>
          </cell>
        </row>
        <row r="1312">
          <cell r="B1312" t="str">
            <v>VOSU1808170</v>
          </cell>
          <cell r="C1312" t="str">
            <v>20/86/DC</v>
          </cell>
          <cell r="D1312" t="str">
            <v>H</v>
          </cell>
          <cell r="E1312" t="str">
            <v>VOS</v>
          </cell>
          <cell r="F1312" t="str">
            <v>VOS</v>
          </cell>
          <cell r="G1312">
            <v>44111</v>
          </cell>
          <cell r="H1312" t="str">
            <v>VOSHCM202906</v>
          </cell>
          <cell r="I1312" t="str">
            <v>0830580</v>
          </cell>
        </row>
        <row r="1314">
          <cell r="B1314" t="str">
            <v>VOSU1813411</v>
          </cell>
          <cell r="C1314" t="str">
            <v>20/86/DC</v>
          </cell>
          <cell r="D1314" t="str">
            <v>H</v>
          </cell>
          <cell r="E1314" t="str">
            <v>VOS</v>
          </cell>
          <cell r="F1314" t="str">
            <v>VOS</v>
          </cell>
          <cell r="G1314">
            <v>44111</v>
          </cell>
          <cell r="H1314" t="str">
            <v>VOSHCM202951</v>
          </cell>
          <cell r="I1314" t="str">
            <v>0830549</v>
          </cell>
        </row>
        <row r="1316">
          <cell r="B1316" t="str">
            <v>VOSU1813746</v>
          </cell>
          <cell r="C1316" t="str">
            <v>20/86/DC</v>
          </cell>
          <cell r="D1316" t="str">
            <v>H</v>
          </cell>
          <cell r="E1316" t="str">
            <v>VOS</v>
          </cell>
          <cell r="F1316" t="str">
            <v>VOS</v>
          </cell>
          <cell r="G1316">
            <v>44111</v>
          </cell>
          <cell r="H1316" t="str">
            <v>VOSHCM202951</v>
          </cell>
          <cell r="I1316" t="str">
            <v>0830575</v>
          </cell>
        </row>
        <row r="1318">
          <cell r="B1318" t="str">
            <v>PASU3190932</v>
          </cell>
          <cell r="C1318" t="str">
            <v>20/86/DC</v>
          </cell>
          <cell r="D1318" t="str">
            <v>H</v>
          </cell>
          <cell r="E1318" t="str">
            <v>VSC</v>
          </cell>
          <cell r="F1318" t="str">
            <v>VSC</v>
          </cell>
          <cell r="G1318">
            <v>44111</v>
          </cell>
          <cell r="I1318" t="str">
            <v>1302145</v>
          </cell>
        </row>
        <row r="1320">
          <cell r="B1320" t="str">
            <v>DRYU3048192</v>
          </cell>
          <cell r="C1320" t="str">
            <v>20/86/DC</v>
          </cell>
          <cell r="D1320" t="str">
            <v>H</v>
          </cell>
          <cell r="E1320" t="str">
            <v>VSC</v>
          </cell>
          <cell r="F1320" t="str">
            <v>VSC</v>
          </cell>
          <cell r="G1320">
            <v>44111</v>
          </cell>
          <cell r="I1320" t="str">
            <v>1302192</v>
          </cell>
        </row>
        <row r="1322">
          <cell r="B1322" t="str">
            <v>DRYU2892280</v>
          </cell>
          <cell r="C1322" t="str">
            <v>20/86/DC</v>
          </cell>
          <cell r="D1322" t="str">
            <v>H</v>
          </cell>
          <cell r="E1322" t="str">
            <v>VFC</v>
          </cell>
          <cell r="F1322" t="str">
            <v>VFC</v>
          </cell>
          <cell r="G1322">
            <v>44111</v>
          </cell>
          <cell r="I1322" t="str">
            <v>311245</v>
          </cell>
        </row>
        <row r="1324">
          <cell r="B1324" t="str">
            <v>TCKU1683197</v>
          </cell>
          <cell r="C1324" t="str">
            <v>20/86/DC</v>
          </cell>
          <cell r="D1324" t="str">
            <v>H</v>
          </cell>
          <cell r="E1324" t="str">
            <v>VSC</v>
          </cell>
          <cell r="F1324" t="str">
            <v>VSC</v>
          </cell>
          <cell r="G1324">
            <v>44111</v>
          </cell>
          <cell r="I1324" t="str">
            <v>28209348</v>
          </cell>
        </row>
        <row r="1326">
          <cell r="B1326" t="str">
            <v>VOSU1813854</v>
          </cell>
          <cell r="C1326" t="str">
            <v>20/86/DC</v>
          </cell>
          <cell r="D1326" t="str">
            <v>H</v>
          </cell>
          <cell r="E1326" t="str">
            <v>VOS</v>
          </cell>
          <cell r="F1326" t="str">
            <v>VOS</v>
          </cell>
          <cell r="G1326">
            <v>44111</v>
          </cell>
          <cell r="H1326" t="str">
            <v>VOSHCM202999</v>
          </cell>
          <cell r="I1326" t="str">
            <v>0830657</v>
          </cell>
        </row>
        <row r="1328">
          <cell r="B1328" t="str">
            <v>VOSU1813860</v>
          </cell>
          <cell r="C1328" t="str">
            <v>20/86/DC</v>
          </cell>
          <cell r="D1328" t="str">
            <v>H</v>
          </cell>
          <cell r="E1328" t="str">
            <v>VOS</v>
          </cell>
          <cell r="F1328" t="str">
            <v>VOS</v>
          </cell>
          <cell r="G1328">
            <v>44111</v>
          </cell>
          <cell r="H1328" t="str">
            <v>VOSHCM202999</v>
          </cell>
          <cell r="I1328" t="str">
            <v>083641</v>
          </cell>
        </row>
        <row r="1330">
          <cell r="B1330" t="str">
            <v>VOSU1812441</v>
          </cell>
          <cell r="C1330" t="str">
            <v>20/86/DC</v>
          </cell>
          <cell r="D1330" t="str">
            <v>H</v>
          </cell>
          <cell r="E1330" t="str">
            <v>VOS</v>
          </cell>
          <cell r="F1330" t="str">
            <v>VOS</v>
          </cell>
          <cell r="G1330">
            <v>44111</v>
          </cell>
          <cell r="I1330" t="str">
            <v>0309471</v>
          </cell>
        </row>
        <row r="1332">
          <cell r="B1332" t="str">
            <v>PKEU5041337</v>
          </cell>
          <cell r="C1332" t="str">
            <v>40/96/HC</v>
          </cell>
          <cell r="D1332" t="str">
            <v>H</v>
          </cell>
          <cell r="E1332" t="str">
            <v>GLS</v>
          </cell>
          <cell r="F1332" t="str">
            <v>GLS</v>
          </cell>
          <cell r="G1332">
            <v>44111</v>
          </cell>
          <cell r="I1332" t="str">
            <v>28211737</v>
          </cell>
        </row>
        <row r="1334">
          <cell r="B1334" t="str">
            <v>VOSU1802607</v>
          </cell>
          <cell r="C1334" t="str">
            <v>20/86/DC</v>
          </cell>
          <cell r="D1334" t="str">
            <v>H</v>
          </cell>
          <cell r="E1334" t="str">
            <v>VOS</v>
          </cell>
          <cell r="F1334" t="str">
            <v>VOS</v>
          </cell>
          <cell r="G1334">
            <v>44111</v>
          </cell>
          <cell r="I1334" t="str">
            <v>038099</v>
          </cell>
        </row>
        <row r="1336">
          <cell r="B1336" t="str">
            <v>DRYU2874327</v>
          </cell>
          <cell r="C1336" t="str">
            <v>20/86/DC</v>
          </cell>
          <cell r="D1336" t="str">
            <v>H</v>
          </cell>
          <cell r="E1336" t="str">
            <v>VFC</v>
          </cell>
          <cell r="F1336" t="str">
            <v>VFC</v>
          </cell>
          <cell r="G1336">
            <v>44111</v>
          </cell>
          <cell r="I1336" t="str">
            <v>310986</v>
          </cell>
        </row>
        <row r="1338">
          <cell r="B1338" t="str">
            <v>SEGU5594141</v>
          </cell>
          <cell r="C1338" t="str">
            <v>40/96/HC</v>
          </cell>
          <cell r="D1338" t="str">
            <v>H</v>
          </cell>
          <cell r="E1338" t="str">
            <v>GLS</v>
          </cell>
          <cell r="F1338" t="str">
            <v>GLS</v>
          </cell>
          <cell r="G1338">
            <v>44111</v>
          </cell>
          <cell r="I1338" t="str">
            <v>28220832</v>
          </cell>
        </row>
        <row r="1340">
          <cell r="B1340" t="str">
            <v>DRYU2352404</v>
          </cell>
          <cell r="C1340" t="str">
            <v>20/86/DC</v>
          </cell>
          <cell r="D1340" t="str">
            <v>H</v>
          </cell>
          <cell r="E1340" t="str">
            <v>VFC</v>
          </cell>
          <cell r="F1340" t="str">
            <v>VFC</v>
          </cell>
          <cell r="G1340">
            <v>44111</v>
          </cell>
          <cell r="I1340" t="str">
            <v>1440340</v>
          </cell>
        </row>
        <row r="1342">
          <cell r="B1342" t="str">
            <v>TCLU3235814</v>
          </cell>
          <cell r="C1342" t="str">
            <v>20/86/DC</v>
          </cell>
          <cell r="D1342" t="str">
            <v>H</v>
          </cell>
          <cell r="E1342" t="str">
            <v>VSC</v>
          </cell>
          <cell r="F1342" t="str">
            <v>VSC</v>
          </cell>
          <cell r="G1342">
            <v>44111</v>
          </cell>
          <cell r="I1342" t="str">
            <v>419072</v>
          </cell>
        </row>
        <row r="1344">
          <cell r="B1344" t="str">
            <v>GLDU9955460</v>
          </cell>
          <cell r="C1344" t="str">
            <v>20/86/DC</v>
          </cell>
          <cell r="D1344" t="str">
            <v>H</v>
          </cell>
          <cell r="E1344" t="str">
            <v>VFC</v>
          </cell>
          <cell r="F1344" t="str">
            <v>VFC</v>
          </cell>
          <cell r="G1344">
            <v>44111</v>
          </cell>
          <cell r="I1344" t="str">
            <v>28214566</v>
          </cell>
        </row>
        <row r="1346">
          <cell r="B1346" t="str">
            <v>DRYU2073781</v>
          </cell>
          <cell r="C1346" t="str">
            <v>20/86/DC</v>
          </cell>
          <cell r="D1346" t="str">
            <v>H</v>
          </cell>
          <cell r="E1346" t="str">
            <v>GLS</v>
          </cell>
          <cell r="F1346" t="str">
            <v>GLS</v>
          </cell>
          <cell r="G1346">
            <v>44111</v>
          </cell>
          <cell r="I1346" t="str">
            <v>265070</v>
          </cell>
        </row>
        <row r="1348">
          <cell r="B1348" t="str">
            <v>DRYU3089340</v>
          </cell>
          <cell r="C1348" t="str">
            <v>20/86/DC</v>
          </cell>
          <cell r="D1348" t="str">
            <v>H</v>
          </cell>
          <cell r="E1348" t="str">
            <v>VSC</v>
          </cell>
          <cell r="F1348" t="str">
            <v>VSC</v>
          </cell>
          <cell r="G1348">
            <v>44112</v>
          </cell>
          <cell r="I1348" t="str">
            <v>1080449</v>
          </cell>
        </row>
        <row r="1350">
          <cell r="B1350" t="str">
            <v>TCLU3584523</v>
          </cell>
          <cell r="C1350" t="str">
            <v>20/86/DC</v>
          </cell>
          <cell r="D1350" t="str">
            <v>H</v>
          </cell>
          <cell r="E1350" t="str">
            <v>VFC</v>
          </cell>
          <cell r="F1350" t="str">
            <v>VFC</v>
          </cell>
          <cell r="G1350">
            <v>44112</v>
          </cell>
          <cell r="I1350" t="str">
            <v>3583981</v>
          </cell>
        </row>
        <row r="1352">
          <cell r="B1352" t="str">
            <v>GAOU2196470</v>
          </cell>
          <cell r="C1352" t="str">
            <v>20/86/DC</v>
          </cell>
          <cell r="D1352" t="str">
            <v>H</v>
          </cell>
          <cell r="E1352" t="str">
            <v>VSC</v>
          </cell>
          <cell r="F1352" t="str">
            <v>VSC</v>
          </cell>
          <cell r="G1352">
            <v>44112</v>
          </cell>
          <cell r="I1352" t="str">
            <v>1440226</v>
          </cell>
        </row>
        <row r="1354">
          <cell r="B1354" t="str">
            <v>TCKU1971779</v>
          </cell>
          <cell r="C1354" t="str">
            <v>20/86/DC</v>
          </cell>
          <cell r="D1354" t="str">
            <v>H</v>
          </cell>
          <cell r="E1354" t="str">
            <v>VSC</v>
          </cell>
          <cell r="F1354" t="str">
            <v>VSC</v>
          </cell>
          <cell r="G1354">
            <v>44112</v>
          </cell>
          <cell r="I1354" t="str">
            <v>215924</v>
          </cell>
        </row>
        <row r="1356">
          <cell r="B1356" t="str">
            <v>CAAU2025861</v>
          </cell>
          <cell r="C1356" t="str">
            <v>20/86/DC</v>
          </cell>
          <cell r="D1356" t="str">
            <v>H</v>
          </cell>
          <cell r="E1356" t="str">
            <v>VSC</v>
          </cell>
          <cell r="F1356" t="str">
            <v>VSC</v>
          </cell>
          <cell r="G1356">
            <v>44112</v>
          </cell>
          <cell r="I1356" t="str">
            <v>1409025</v>
          </cell>
        </row>
        <row r="1358">
          <cell r="B1358" t="str">
            <v>TCKU2929623</v>
          </cell>
          <cell r="C1358" t="str">
            <v>20/86/DC</v>
          </cell>
          <cell r="D1358" t="str">
            <v>H</v>
          </cell>
          <cell r="E1358" t="str">
            <v>GLS</v>
          </cell>
          <cell r="F1358" t="str">
            <v>GLS</v>
          </cell>
          <cell r="G1358">
            <v>44112</v>
          </cell>
          <cell r="I1358" t="str">
            <v>258860</v>
          </cell>
        </row>
        <row r="1360">
          <cell r="B1360" t="str">
            <v>TCLU3775535</v>
          </cell>
          <cell r="C1360" t="str">
            <v>20/86/DC</v>
          </cell>
          <cell r="D1360" t="str">
            <v>H</v>
          </cell>
          <cell r="E1360" t="str">
            <v>GLS</v>
          </cell>
          <cell r="F1360" t="str">
            <v>GLS</v>
          </cell>
          <cell r="G1360">
            <v>44112</v>
          </cell>
          <cell r="I1360" t="str">
            <v>1840224</v>
          </cell>
        </row>
        <row r="1362">
          <cell r="B1362" t="str">
            <v>TCKU2722214</v>
          </cell>
          <cell r="C1362" t="str">
            <v>20/86/DC</v>
          </cell>
          <cell r="D1362" t="str">
            <v>H</v>
          </cell>
          <cell r="E1362" t="str">
            <v>VFC</v>
          </cell>
          <cell r="F1362" t="str">
            <v>VFC</v>
          </cell>
          <cell r="G1362">
            <v>44112</v>
          </cell>
          <cell r="I1362" t="str">
            <v>311297</v>
          </cell>
        </row>
        <row r="1364">
          <cell r="B1364" t="str">
            <v>DRYU3047431</v>
          </cell>
          <cell r="C1364" t="str">
            <v>20/86/DC</v>
          </cell>
          <cell r="D1364" t="str">
            <v>H</v>
          </cell>
          <cell r="E1364" t="str">
            <v>VSC</v>
          </cell>
          <cell r="F1364" t="str">
            <v>VSC</v>
          </cell>
          <cell r="G1364">
            <v>44112</v>
          </cell>
          <cell r="I1364" t="str">
            <v>0831458</v>
          </cell>
        </row>
        <row r="1366">
          <cell r="B1366" t="str">
            <v>GLDU3923790</v>
          </cell>
          <cell r="C1366" t="str">
            <v>20/86/DC</v>
          </cell>
          <cell r="D1366" t="str">
            <v>H</v>
          </cell>
          <cell r="E1366" t="str">
            <v>VFC</v>
          </cell>
          <cell r="F1366" t="str">
            <v>VFC</v>
          </cell>
          <cell r="G1366">
            <v>44112</v>
          </cell>
          <cell r="I1366" t="str">
            <v>311277</v>
          </cell>
        </row>
        <row r="1368">
          <cell r="B1368" t="str">
            <v>TCKU1547117</v>
          </cell>
          <cell r="C1368" t="str">
            <v>20/86/DC</v>
          </cell>
          <cell r="D1368" t="str">
            <v>H</v>
          </cell>
          <cell r="E1368" t="str">
            <v>VFC</v>
          </cell>
          <cell r="F1368" t="str">
            <v>VFC</v>
          </cell>
          <cell r="G1368">
            <v>44112</v>
          </cell>
          <cell r="I1368" t="str">
            <v>311271</v>
          </cell>
        </row>
        <row r="1370">
          <cell r="B1370" t="str">
            <v>TCLU3584349</v>
          </cell>
          <cell r="C1370" t="str">
            <v>20/86/DC</v>
          </cell>
          <cell r="D1370" t="str">
            <v>H</v>
          </cell>
          <cell r="E1370" t="str">
            <v>VFC</v>
          </cell>
          <cell r="F1370" t="str">
            <v>VFC</v>
          </cell>
          <cell r="G1370">
            <v>44112</v>
          </cell>
          <cell r="I1370" t="str">
            <v>311274</v>
          </cell>
        </row>
        <row r="1372">
          <cell r="B1372" t="str">
            <v>DRYU3088030</v>
          </cell>
          <cell r="C1372" t="str">
            <v>20/86/DC</v>
          </cell>
          <cell r="D1372" t="str">
            <v>H</v>
          </cell>
          <cell r="E1372" t="str">
            <v>VSC</v>
          </cell>
          <cell r="F1372" t="str">
            <v>VSC</v>
          </cell>
          <cell r="G1372">
            <v>44112</v>
          </cell>
          <cell r="I1372" t="str">
            <v>28216472</v>
          </cell>
        </row>
        <row r="1374">
          <cell r="B1374" t="str">
            <v>CAIU3334940</v>
          </cell>
          <cell r="C1374" t="str">
            <v>20/86/DC</v>
          </cell>
          <cell r="D1374" t="str">
            <v>H</v>
          </cell>
          <cell r="E1374" t="str">
            <v>VSC</v>
          </cell>
          <cell r="F1374" t="str">
            <v>VSC</v>
          </cell>
          <cell r="G1374">
            <v>44112</v>
          </cell>
          <cell r="I1374" t="str">
            <v>1303141</v>
          </cell>
        </row>
        <row r="1376">
          <cell r="B1376" t="str">
            <v>DRYU3048295</v>
          </cell>
          <cell r="C1376" t="str">
            <v>20/86/DC</v>
          </cell>
          <cell r="D1376" t="str">
            <v>H</v>
          </cell>
          <cell r="E1376" t="str">
            <v>VSC</v>
          </cell>
          <cell r="F1376" t="str">
            <v>VSC</v>
          </cell>
          <cell r="G1376">
            <v>44112</v>
          </cell>
          <cell r="I1376" t="str">
            <v>1302886</v>
          </cell>
        </row>
        <row r="1378">
          <cell r="B1378" t="str">
            <v>GAOU2196784</v>
          </cell>
          <cell r="C1378" t="str">
            <v>20/86/DC</v>
          </cell>
          <cell r="D1378" t="str">
            <v>H</v>
          </cell>
          <cell r="E1378" t="str">
            <v>VSC</v>
          </cell>
          <cell r="F1378" t="str">
            <v>VSC</v>
          </cell>
          <cell r="G1378">
            <v>44112</v>
          </cell>
          <cell r="I1378" t="str">
            <v>1303199</v>
          </cell>
        </row>
        <row r="1380">
          <cell r="B1380" t="str">
            <v>DRYU3087239</v>
          </cell>
          <cell r="C1380" t="str">
            <v>20/86/DC</v>
          </cell>
          <cell r="D1380" t="str">
            <v>H</v>
          </cell>
          <cell r="E1380" t="str">
            <v>VSC</v>
          </cell>
          <cell r="F1380" t="str">
            <v>VSC</v>
          </cell>
          <cell r="G1380">
            <v>44112</v>
          </cell>
          <cell r="I1380" t="str">
            <v>1302778</v>
          </cell>
        </row>
        <row r="1382">
          <cell r="B1382" t="str">
            <v>GAOU6458115</v>
          </cell>
          <cell r="C1382" t="str">
            <v>40/96/HC</v>
          </cell>
          <cell r="D1382" t="str">
            <v>H</v>
          </cell>
          <cell r="E1382" t="str">
            <v>GLS</v>
          </cell>
          <cell r="F1382" t="str">
            <v>GLS</v>
          </cell>
          <cell r="G1382">
            <v>44112</v>
          </cell>
          <cell r="I1382" t="str">
            <v>1845708</v>
          </cell>
        </row>
        <row r="1384">
          <cell r="B1384" t="str">
            <v>VOSU1812185</v>
          </cell>
          <cell r="C1384" t="str">
            <v>20/86/DC</v>
          </cell>
          <cell r="D1384" t="str">
            <v>H</v>
          </cell>
          <cell r="E1384" t="str">
            <v>VOS</v>
          </cell>
          <cell r="F1384" t="str">
            <v>VOS</v>
          </cell>
          <cell r="G1384">
            <v>44112</v>
          </cell>
          <cell r="I1384" t="str">
            <v>039071</v>
          </cell>
        </row>
        <row r="1386">
          <cell r="B1386" t="str">
            <v>SEGU2546026</v>
          </cell>
          <cell r="C1386" t="str">
            <v>20/86/DC</v>
          </cell>
          <cell r="D1386" t="str">
            <v>H</v>
          </cell>
          <cell r="E1386" t="str">
            <v>GLS</v>
          </cell>
          <cell r="F1386" t="str">
            <v>GLS</v>
          </cell>
          <cell r="G1386">
            <v>44112</v>
          </cell>
          <cell r="I1386" t="str">
            <v>1837106</v>
          </cell>
        </row>
        <row r="1388">
          <cell r="B1388" t="str">
            <v>TCKU3547950</v>
          </cell>
          <cell r="C1388" t="str">
            <v>20/86/DC</v>
          </cell>
          <cell r="D1388" t="str">
            <v>H</v>
          </cell>
          <cell r="E1388" t="str">
            <v>GLS</v>
          </cell>
          <cell r="F1388" t="str">
            <v>GLS</v>
          </cell>
          <cell r="G1388">
            <v>44112</v>
          </cell>
          <cell r="I1388" t="str">
            <v>1849177</v>
          </cell>
        </row>
        <row r="1390">
          <cell r="B1390" t="str">
            <v>GAOU6423150</v>
          </cell>
          <cell r="C1390" t="str">
            <v>40/96/HC</v>
          </cell>
          <cell r="D1390" t="str">
            <v>H</v>
          </cell>
          <cell r="E1390" t="str">
            <v>VSC</v>
          </cell>
          <cell r="F1390" t="str">
            <v>VSC</v>
          </cell>
          <cell r="G1390">
            <v>44112</v>
          </cell>
          <cell r="I1390" t="str">
            <v>1492050</v>
          </cell>
        </row>
        <row r="1392">
          <cell r="B1392" t="str">
            <v>CAAU2029661</v>
          </cell>
          <cell r="C1392" t="str">
            <v>20/86/DC</v>
          </cell>
          <cell r="D1392" t="str">
            <v>H</v>
          </cell>
          <cell r="E1392" t="str">
            <v>VOS</v>
          </cell>
          <cell r="F1392" t="str">
            <v>VOS</v>
          </cell>
          <cell r="G1392">
            <v>44113</v>
          </cell>
          <cell r="I1392" t="str">
            <v>28185469</v>
          </cell>
        </row>
        <row r="1394">
          <cell r="B1394" t="str">
            <v>CAIU9623240</v>
          </cell>
          <cell r="C1394" t="str">
            <v>40/96/HC</v>
          </cell>
          <cell r="D1394" t="str">
            <v>H</v>
          </cell>
          <cell r="E1394" t="str">
            <v>VSC</v>
          </cell>
          <cell r="F1394" t="str">
            <v>VSC</v>
          </cell>
          <cell r="G1394">
            <v>44113</v>
          </cell>
          <cell r="I1394" t="str">
            <v>1446482</v>
          </cell>
        </row>
        <row r="1396">
          <cell r="B1396" t="str">
            <v>TCLU3204773</v>
          </cell>
          <cell r="C1396" t="str">
            <v>20/86/DC</v>
          </cell>
          <cell r="D1396" t="str">
            <v>H</v>
          </cell>
          <cell r="E1396" t="str">
            <v>GLS</v>
          </cell>
          <cell r="F1396" t="str">
            <v>GLS</v>
          </cell>
          <cell r="G1396">
            <v>44113</v>
          </cell>
          <cell r="I1396" t="str">
            <v>28229544</v>
          </cell>
        </row>
        <row r="1398">
          <cell r="B1398" t="str">
            <v>GAOU2193173</v>
          </cell>
          <cell r="C1398" t="str">
            <v>20/86/DC</v>
          </cell>
          <cell r="D1398" t="str">
            <v>H</v>
          </cell>
          <cell r="E1398" t="str">
            <v>VSC</v>
          </cell>
          <cell r="F1398" t="str">
            <v>VSC</v>
          </cell>
          <cell r="G1398">
            <v>44113</v>
          </cell>
          <cell r="I1398" t="str">
            <v>060458</v>
          </cell>
        </row>
        <row r="1400">
          <cell r="B1400" t="str">
            <v>GAOU2182395</v>
          </cell>
          <cell r="C1400" t="str">
            <v>20/86/DC</v>
          </cell>
          <cell r="D1400" t="str">
            <v>H</v>
          </cell>
          <cell r="E1400" t="str">
            <v>VSC</v>
          </cell>
          <cell r="F1400" t="str">
            <v>VSC</v>
          </cell>
          <cell r="G1400">
            <v>44113</v>
          </cell>
          <cell r="I1400" t="str">
            <v>100069</v>
          </cell>
        </row>
        <row r="1402">
          <cell r="B1402" t="str">
            <v>TCNU5238471</v>
          </cell>
          <cell r="C1402" t="str">
            <v>40/96/HC</v>
          </cell>
          <cell r="D1402" t="str">
            <v>H</v>
          </cell>
          <cell r="E1402" t="str">
            <v>VFC</v>
          </cell>
          <cell r="F1402" t="str">
            <v>VFC</v>
          </cell>
          <cell r="G1402">
            <v>44113</v>
          </cell>
          <cell r="I1402" t="str">
            <v>308361</v>
          </cell>
        </row>
        <row r="1404">
          <cell r="B1404" t="str">
            <v>DRYU2874040</v>
          </cell>
          <cell r="C1404" t="str">
            <v>20/86/DC</v>
          </cell>
          <cell r="D1404" t="str">
            <v>H</v>
          </cell>
          <cell r="E1404" t="str">
            <v>VFC</v>
          </cell>
          <cell r="F1404" t="str">
            <v>VFC</v>
          </cell>
          <cell r="G1404">
            <v>44113</v>
          </cell>
          <cell r="H1404" t="str">
            <v>291</v>
          </cell>
          <cell r="I1404" t="str">
            <v>000519</v>
          </cell>
        </row>
        <row r="1406">
          <cell r="B1406" t="str">
            <v>DRYU2874287</v>
          </cell>
          <cell r="C1406" t="str">
            <v>20/86/DC</v>
          </cell>
          <cell r="D1406" t="str">
            <v>H</v>
          </cell>
          <cell r="E1406" t="str">
            <v>VFC</v>
          </cell>
          <cell r="F1406" t="str">
            <v>VFC</v>
          </cell>
          <cell r="G1406">
            <v>44113</v>
          </cell>
          <cell r="H1406" t="str">
            <v>05</v>
          </cell>
          <cell r="I1406" t="str">
            <v>407310</v>
          </cell>
        </row>
        <row r="1408">
          <cell r="B1408" t="str">
            <v>DRYU2875046</v>
          </cell>
          <cell r="C1408" t="str">
            <v>20/86/DC</v>
          </cell>
          <cell r="D1408" t="str">
            <v>H</v>
          </cell>
          <cell r="E1408" t="str">
            <v>VFC</v>
          </cell>
          <cell r="F1408" t="str">
            <v>VFC</v>
          </cell>
          <cell r="G1408">
            <v>44113</v>
          </cell>
          <cell r="H1408" t="str">
            <v>05</v>
          </cell>
          <cell r="I1408" t="str">
            <v>HAL409129</v>
          </cell>
        </row>
        <row r="1410">
          <cell r="B1410" t="str">
            <v>DRYU2889754</v>
          </cell>
          <cell r="C1410" t="str">
            <v>20/86/DC</v>
          </cell>
          <cell r="D1410" t="str">
            <v>H</v>
          </cell>
          <cell r="E1410" t="str">
            <v>VFC</v>
          </cell>
          <cell r="F1410" t="str">
            <v>VFC</v>
          </cell>
          <cell r="G1410">
            <v>44113</v>
          </cell>
          <cell r="H1410" t="str">
            <v>05</v>
          </cell>
          <cell r="I1410" t="str">
            <v>00667</v>
          </cell>
        </row>
        <row r="1412">
          <cell r="B1412" t="str">
            <v>DRYU2891730</v>
          </cell>
          <cell r="C1412" t="str">
            <v>20/86/DC</v>
          </cell>
          <cell r="D1412" t="str">
            <v>H</v>
          </cell>
          <cell r="E1412" t="str">
            <v>VFC</v>
          </cell>
          <cell r="F1412" t="str">
            <v>VFC</v>
          </cell>
          <cell r="G1412">
            <v>44113</v>
          </cell>
          <cell r="H1412" t="str">
            <v>05</v>
          </cell>
          <cell r="I1412" t="str">
            <v>409128</v>
          </cell>
        </row>
        <row r="1414">
          <cell r="B1414" t="str">
            <v>DRYU2891793</v>
          </cell>
          <cell r="C1414" t="str">
            <v>20/86/DC</v>
          </cell>
          <cell r="D1414" t="str">
            <v>H</v>
          </cell>
          <cell r="E1414" t="str">
            <v>VFC</v>
          </cell>
          <cell r="F1414" t="str">
            <v>VFC</v>
          </cell>
          <cell r="G1414">
            <v>44113</v>
          </cell>
          <cell r="H1414" t="str">
            <v>05</v>
          </cell>
          <cell r="I1414" t="str">
            <v>305668</v>
          </cell>
        </row>
        <row r="1416">
          <cell r="B1416" t="str">
            <v>DRYU2892017</v>
          </cell>
          <cell r="C1416" t="str">
            <v>20/86/DC</v>
          </cell>
          <cell r="D1416" t="str">
            <v>H</v>
          </cell>
          <cell r="E1416" t="str">
            <v>VFC</v>
          </cell>
          <cell r="F1416" t="str">
            <v>VFC</v>
          </cell>
          <cell r="G1416">
            <v>44113</v>
          </cell>
          <cell r="H1416" t="str">
            <v>05</v>
          </cell>
          <cell r="I1416" t="str">
            <v>001009</v>
          </cell>
        </row>
        <row r="1418">
          <cell r="B1418" t="str">
            <v>DRYU2892608</v>
          </cell>
          <cell r="C1418" t="str">
            <v>20/86/DC</v>
          </cell>
          <cell r="D1418" t="str">
            <v>H</v>
          </cell>
          <cell r="E1418" t="str">
            <v>VFC</v>
          </cell>
          <cell r="F1418" t="str">
            <v>VFC</v>
          </cell>
          <cell r="G1418">
            <v>44113</v>
          </cell>
          <cell r="H1418" t="str">
            <v>05</v>
          </cell>
          <cell r="I1418" t="str">
            <v>HAL407308</v>
          </cell>
        </row>
        <row r="1420">
          <cell r="B1420" t="str">
            <v>DRYU2892640</v>
          </cell>
          <cell r="C1420" t="str">
            <v>20/86/DC</v>
          </cell>
          <cell r="D1420" t="str">
            <v>H</v>
          </cell>
          <cell r="E1420" t="str">
            <v>VFC</v>
          </cell>
          <cell r="F1420" t="str">
            <v>VFC</v>
          </cell>
          <cell r="G1420">
            <v>44113</v>
          </cell>
          <cell r="H1420" t="str">
            <v>05</v>
          </cell>
          <cell r="I1420" t="str">
            <v>NVPLOG001081</v>
          </cell>
        </row>
        <row r="1422">
          <cell r="B1422" t="str">
            <v>DRYU3025113</v>
          </cell>
          <cell r="C1422" t="str">
            <v>20/86/DC</v>
          </cell>
          <cell r="D1422" t="str">
            <v>H</v>
          </cell>
          <cell r="E1422" t="str">
            <v>VFC</v>
          </cell>
          <cell r="F1422" t="str">
            <v>VFC</v>
          </cell>
          <cell r="G1422">
            <v>44113</v>
          </cell>
          <cell r="H1422" t="str">
            <v>05</v>
          </cell>
          <cell r="I1422" t="str">
            <v>VFC305664</v>
          </cell>
        </row>
        <row r="1424">
          <cell r="B1424" t="str">
            <v>DRYU9017033</v>
          </cell>
          <cell r="C1424" t="str">
            <v>40/96/HC</v>
          </cell>
          <cell r="D1424" t="str">
            <v>H</v>
          </cell>
          <cell r="E1424" t="str">
            <v>VFC</v>
          </cell>
          <cell r="F1424" t="str">
            <v>VFC</v>
          </cell>
          <cell r="G1424">
            <v>44113</v>
          </cell>
          <cell r="H1424" t="str">
            <v>15</v>
          </cell>
          <cell r="I1424" t="str">
            <v>VFC306155</v>
          </cell>
        </row>
        <row r="1426">
          <cell r="B1426" t="str">
            <v>DRYU9034766</v>
          </cell>
          <cell r="C1426" t="str">
            <v>40/96/HC</v>
          </cell>
          <cell r="D1426" t="str">
            <v>H</v>
          </cell>
          <cell r="E1426" t="str">
            <v>VFC</v>
          </cell>
          <cell r="F1426" t="str">
            <v>VFC</v>
          </cell>
          <cell r="G1426">
            <v>44113</v>
          </cell>
          <cell r="H1426" t="str">
            <v>46</v>
          </cell>
          <cell r="I1426" t="str">
            <v>1176176</v>
          </cell>
        </row>
        <row r="1428">
          <cell r="B1428" t="str">
            <v>GAOU6289057</v>
          </cell>
          <cell r="C1428" t="str">
            <v>40/96/HC</v>
          </cell>
          <cell r="D1428" t="str">
            <v>H</v>
          </cell>
          <cell r="E1428" t="str">
            <v>VFC</v>
          </cell>
          <cell r="F1428" t="str">
            <v>VFC</v>
          </cell>
          <cell r="G1428">
            <v>44113</v>
          </cell>
          <cell r="H1428" t="str">
            <v>15</v>
          </cell>
          <cell r="I1428" t="str">
            <v>306141</v>
          </cell>
        </row>
        <row r="1430">
          <cell r="B1430" t="str">
            <v>GLDU5255670</v>
          </cell>
          <cell r="C1430" t="str">
            <v>20/86/DC</v>
          </cell>
          <cell r="D1430" t="str">
            <v>H</v>
          </cell>
          <cell r="E1430" t="str">
            <v>VFC</v>
          </cell>
          <cell r="F1430" t="str">
            <v>VFC</v>
          </cell>
          <cell r="G1430">
            <v>44113</v>
          </cell>
          <cell r="H1430" t="str">
            <v>05</v>
          </cell>
          <cell r="I1430" t="str">
            <v>370730</v>
          </cell>
        </row>
        <row r="1432">
          <cell r="B1432" t="str">
            <v>GLDU5405701</v>
          </cell>
          <cell r="C1432" t="str">
            <v>20/86/DC</v>
          </cell>
          <cell r="D1432" t="str">
            <v>H</v>
          </cell>
          <cell r="E1432" t="str">
            <v>VFC</v>
          </cell>
          <cell r="F1432" t="str">
            <v>VFC</v>
          </cell>
          <cell r="G1432">
            <v>44113</v>
          </cell>
          <cell r="H1432" t="str">
            <v>162</v>
          </cell>
          <cell r="I1432" t="str">
            <v>GLS1822180</v>
          </cell>
        </row>
        <row r="1434">
          <cell r="B1434" t="str">
            <v>GLDU5596383</v>
          </cell>
          <cell r="C1434" t="str">
            <v>20/86/DC</v>
          </cell>
          <cell r="D1434" t="str">
            <v>H</v>
          </cell>
          <cell r="E1434" t="str">
            <v>VFC</v>
          </cell>
          <cell r="F1434" t="str">
            <v>VFC</v>
          </cell>
          <cell r="G1434">
            <v>44113</v>
          </cell>
          <cell r="H1434" t="str">
            <v>05</v>
          </cell>
          <cell r="I1434" t="str">
            <v>HAL407304</v>
          </cell>
        </row>
        <row r="1436">
          <cell r="B1436" t="str">
            <v>GLDU9919479</v>
          </cell>
          <cell r="C1436" t="str">
            <v>20/86/DC</v>
          </cell>
          <cell r="D1436" t="str">
            <v>H</v>
          </cell>
          <cell r="E1436" t="str">
            <v>VFC</v>
          </cell>
          <cell r="F1436" t="str">
            <v>VFC</v>
          </cell>
          <cell r="G1436">
            <v>44113</v>
          </cell>
          <cell r="H1436" t="str">
            <v>45</v>
          </cell>
          <cell r="I1436" t="str">
            <v>202959</v>
          </cell>
        </row>
        <row r="1438">
          <cell r="B1438" t="str">
            <v>GLDU9922641</v>
          </cell>
          <cell r="C1438" t="str">
            <v>20/86/DC</v>
          </cell>
          <cell r="D1438" t="str">
            <v>H</v>
          </cell>
          <cell r="E1438" t="str">
            <v>VFC</v>
          </cell>
          <cell r="F1438" t="str">
            <v>VFC</v>
          </cell>
          <cell r="G1438">
            <v>44113</v>
          </cell>
          <cell r="H1438" t="str">
            <v>45</v>
          </cell>
          <cell r="I1438" t="str">
            <v>202955</v>
          </cell>
        </row>
        <row r="1440">
          <cell r="B1440" t="str">
            <v>GLDU9935171</v>
          </cell>
          <cell r="C1440" t="str">
            <v>20/86/DC</v>
          </cell>
          <cell r="D1440" t="str">
            <v>H</v>
          </cell>
          <cell r="E1440" t="str">
            <v>VFC</v>
          </cell>
          <cell r="F1440" t="str">
            <v>VFC</v>
          </cell>
          <cell r="G1440">
            <v>44113</v>
          </cell>
          <cell r="H1440" t="str">
            <v>45</v>
          </cell>
          <cell r="I1440" t="str">
            <v>202995</v>
          </cell>
        </row>
        <row r="1442">
          <cell r="B1442" t="str">
            <v>GLDU9955202</v>
          </cell>
          <cell r="C1442" t="str">
            <v>20/86/DC</v>
          </cell>
          <cell r="D1442" t="str">
            <v>H</v>
          </cell>
          <cell r="E1442" t="str">
            <v>VFC</v>
          </cell>
          <cell r="F1442" t="str">
            <v>VFC</v>
          </cell>
          <cell r="G1442">
            <v>44113</v>
          </cell>
          <cell r="H1442" t="str">
            <v>45</v>
          </cell>
          <cell r="I1442" t="str">
            <v>192711</v>
          </cell>
        </row>
        <row r="1444">
          <cell r="B1444" t="str">
            <v>TCKU2634880</v>
          </cell>
          <cell r="C1444" t="str">
            <v>20/86/DC</v>
          </cell>
          <cell r="D1444" t="str">
            <v>H</v>
          </cell>
          <cell r="E1444" t="str">
            <v>VFC</v>
          </cell>
          <cell r="F1444" t="str">
            <v>VFC</v>
          </cell>
          <cell r="G1444">
            <v>44113</v>
          </cell>
          <cell r="H1444" t="str">
            <v>05</v>
          </cell>
          <cell r="I1444" t="str">
            <v>407305</v>
          </cell>
        </row>
        <row r="1446">
          <cell r="B1446" t="str">
            <v>TCKU2981827</v>
          </cell>
          <cell r="C1446" t="str">
            <v>20/86/DC</v>
          </cell>
          <cell r="D1446" t="str">
            <v>H</v>
          </cell>
          <cell r="E1446" t="str">
            <v>VFC</v>
          </cell>
          <cell r="F1446" t="str">
            <v>VFC</v>
          </cell>
          <cell r="G1446">
            <v>44113</v>
          </cell>
          <cell r="H1446" t="str">
            <v>05</v>
          </cell>
          <cell r="I1446" t="str">
            <v>409122</v>
          </cell>
        </row>
        <row r="1448">
          <cell r="B1448" t="str">
            <v>TCLU3655740</v>
          </cell>
          <cell r="C1448" t="str">
            <v>20/86/DC</v>
          </cell>
          <cell r="D1448" t="str">
            <v>H</v>
          </cell>
          <cell r="E1448" t="str">
            <v>VFC</v>
          </cell>
          <cell r="F1448" t="str">
            <v>VFC</v>
          </cell>
          <cell r="G1448">
            <v>44113</v>
          </cell>
          <cell r="H1448" t="str">
            <v>05</v>
          </cell>
          <cell r="I1448" t="str">
            <v>HAL409138</v>
          </cell>
        </row>
        <row r="1450">
          <cell r="B1450" t="str">
            <v>TCLU8930737</v>
          </cell>
          <cell r="C1450" t="str">
            <v>40/96/HC</v>
          </cell>
          <cell r="D1450" t="str">
            <v>H</v>
          </cell>
          <cell r="E1450" t="str">
            <v>VFC</v>
          </cell>
          <cell r="F1450" t="str">
            <v>VFC</v>
          </cell>
          <cell r="G1450">
            <v>44113</v>
          </cell>
          <cell r="H1450" t="str">
            <v>15</v>
          </cell>
          <cell r="I1450" t="str">
            <v>VFC306073</v>
          </cell>
        </row>
        <row r="1452">
          <cell r="B1452" t="str">
            <v>VNLU2092570</v>
          </cell>
          <cell r="C1452" t="str">
            <v>20/86/DC</v>
          </cell>
          <cell r="D1452" t="str">
            <v>H</v>
          </cell>
          <cell r="E1452" t="str">
            <v>VFC</v>
          </cell>
          <cell r="F1452" t="str">
            <v>VMC</v>
          </cell>
          <cell r="G1452">
            <v>44113</v>
          </cell>
          <cell r="H1452" t="str">
            <v>07</v>
          </cell>
          <cell r="I1452" t="str">
            <v>54439</v>
          </cell>
        </row>
        <row r="1454">
          <cell r="B1454" t="str">
            <v>VNLU2093978</v>
          </cell>
          <cell r="C1454" t="str">
            <v>20/86/DC</v>
          </cell>
          <cell r="D1454" t="str">
            <v>H</v>
          </cell>
          <cell r="E1454" t="str">
            <v>VFC</v>
          </cell>
          <cell r="F1454" t="str">
            <v>VMC</v>
          </cell>
          <cell r="G1454">
            <v>44113</v>
          </cell>
          <cell r="H1454" t="str">
            <v>07</v>
          </cell>
          <cell r="I1454" t="str">
            <v>VMC054522</v>
          </cell>
        </row>
        <row r="1456">
          <cell r="B1456" t="str">
            <v>WFHU5163801</v>
          </cell>
          <cell r="C1456" t="str">
            <v>40/96/HC</v>
          </cell>
          <cell r="D1456" t="str">
            <v>H</v>
          </cell>
          <cell r="E1456" t="str">
            <v>VFC</v>
          </cell>
          <cell r="F1456" t="str">
            <v>VFC</v>
          </cell>
          <cell r="G1456">
            <v>44113</v>
          </cell>
          <cell r="H1456" t="str">
            <v>41</v>
          </cell>
          <cell r="I1456" t="str">
            <v>192045</v>
          </cell>
        </row>
        <row r="1458">
          <cell r="B1458" t="str">
            <v>DRYU2897868</v>
          </cell>
          <cell r="C1458" t="str">
            <v>20/86/DC</v>
          </cell>
          <cell r="D1458" t="str">
            <v>H</v>
          </cell>
          <cell r="E1458" t="str">
            <v>VSC</v>
          </cell>
          <cell r="F1458" t="str">
            <v>VSC</v>
          </cell>
          <cell r="G1458">
            <v>44113</v>
          </cell>
          <cell r="I1458" t="str">
            <v>872626</v>
          </cell>
        </row>
        <row r="1460">
          <cell r="B1460" t="str">
            <v>CAIU2590778</v>
          </cell>
          <cell r="C1460" t="str">
            <v>20/86/DC</v>
          </cell>
          <cell r="D1460" t="str">
            <v>H</v>
          </cell>
          <cell r="E1460" t="str">
            <v>VSC</v>
          </cell>
          <cell r="F1460" t="str">
            <v>VSC</v>
          </cell>
          <cell r="G1460">
            <v>44113</v>
          </cell>
          <cell r="I1460" t="str">
            <v>1303183</v>
          </cell>
        </row>
        <row r="1462">
          <cell r="B1462" t="str">
            <v>CAIU2870167</v>
          </cell>
          <cell r="C1462" t="str">
            <v>20/86/DC</v>
          </cell>
          <cell r="D1462" t="str">
            <v>H</v>
          </cell>
          <cell r="E1462" t="str">
            <v>VSC</v>
          </cell>
          <cell r="F1462" t="str">
            <v>VSC</v>
          </cell>
          <cell r="G1462">
            <v>44113</v>
          </cell>
          <cell r="I1462" t="str">
            <v>830831</v>
          </cell>
        </row>
        <row r="1464">
          <cell r="B1464" t="str">
            <v>VOSU1809509</v>
          </cell>
          <cell r="C1464" t="str">
            <v>20/86/DC</v>
          </cell>
          <cell r="D1464" t="str">
            <v>H</v>
          </cell>
          <cell r="E1464" t="str">
            <v>VOS</v>
          </cell>
          <cell r="F1464" t="str">
            <v>VOS</v>
          </cell>
          <cell r="G1464">
            <v>44113</v>
          </cell>
          <cell r="I1464" t="str">
            <v>039064</v>
          </cell>
        </row>
        <row r="1466">
          <cell r="B1466" t="str">
            <v>VOSU8803858</v>
          </cell>
          <cell r="C1466" t="str">
            <v>40/96/HC</v>
          </cell>
          <cell r="D1466" t="str">
            <v>H</v>
          </cell>
          <cell r="E1466" t="str">
            <v>VOS</v>
          </cell>
          <cell r="F1466" t="str">
            <v>VOS</v>
          </cell>
          <cell r="G1466">
            <v>44113</v>
          </cell>
          <cell r="H1466" t="str">
            <v>VOSHCM203014</v>
          </cell>
          <cell r="I1466" t="str">
            <v>397093</v>
          </cell>
        </row>
        <row r="1468">
          <cell r="B1468" t="str">
            <v>CAIU9777251</v>
          </cell>
          <cell r="C1468" t="str">
            <v>40/96/HC</v>
          </cell>
          <cell r="D1468" t="str">
            <v>H</v>
          </cell>
          <cell r="E1468" t="str">
            <v>GLS</v>
          </cell>
          <cell r="F1468" t="str">
            <v>GLS</v>
          </cell>
          <cell r="G1468">
            <v>44113</v>
          </cell>
          <cell r="H1468" t="str">
            <v>C218NPKSGHP01J</v>
          </cell>
          <cell r="I1468" t="str">
            <v>1871149</v>
          </cell>
        </row>
        <row r="1470">
          <cell r="B1470" t="str">
            <v>CRXU3453420</v>
          </cell>
          <cell r="C1470" t="str">
            <v>20/86/DC</v>
          </cell>
          <cell r="D1470" t="str">
            <v>H</v>
          </cell>
          <cell r="E1470" t="str">
            <v>GLS</v>
          </cell>
          <cell r="F1470" t="str">
            <v>GLS</v>
          </cell>
          <cell r="G1470">
            <v>44113</v>
          </cell>
          <cell r="H1470" t="str">
            <v>C218NPKSGHP11</v>
          </cell>
          <cell r="I1470" t="str">
            <v>1871921</v>
          </cell>
        </row>
        <row r="1472">
          <cell r="B1472" t="str">
            <v>DRYU2149980</v>
          </cell>
          <cell r="C1472" t="str">
            <v>20/86/DC</v>
          </cell>
          <cell r="D1472" t="str">
            <v>H</v>
          </cell>
          <cell r="E1472" t="str">
            <v>GLS</v>
          </cell>
          <cell r="F1472" t="str">
            <v>GLS</v>
          </cell>
          <cell r="G1472">
            <v>44113</v>
          </cell>
          <cell r="H1472" t="str">
            <v>C218NPKSGHP01G</v>
          </cell>
          <cell r="I1472" t="str">
            <v>1871046</v>
          </cell>
        </row>
        <row r="1474">
          <cell r="B1474" t="str">
            <v>DRYU3027287</v>
          </cell>
          <cell r="C1474" t="str">
            <v>20/86/DC</v>
          </cell>
          <cell r="D1474" t="str">
            <v>H</v>
          </cell>
          <cell r="E1474" t="str">
            <v>GLS</v>
          </cell>
          <cell r="F1474" t="str">
            <v>GLS</v>
          </cell>
          <cell r="G1474">
            <v>44113</v>
          </cell>
          <cell r="H1474" t="str">
            <v>C218NPKSGHP37B</v>
          </cell>
          <cell r="I1474" t="str">
            <v>209921</v>
          </cell>
        </row>
        <row r="1476">
          <cell r="B1476" t="str">
            <v>DRYU3085468</v>
          </cell>
          <cell r="C1476" t="str">
            <v>20/86/DC</v>
          </cell>
          <cell r="D1476" t="str">
            <v>H</v>
          </cell>
          <cell r="E1476" t="str">
            <v>GLS</v>
          </cell>
          <cell r="F1476" t="str">
            <v>GLS</v>
          </cell>
          <cell r="G1476">
            <v>44113</v>
          </cell>
          <cell r="H1476" t="str">
            <v>C218NPKSGHP01H</v>
          </cell>
          <cell r="I1476" t="str">
            <v>1875242/00178</v>
          </cell>
        </row>
        <row r="1478">
          <cell r="B1478" t="str">
            <v>DRYU3085581</v>
          </cell>
          <cell r="C1478" t="str">
            <v>20/86/DC</v>
          </cell>
          <cell r="D1478" t="str">
            <v>H</v>
          </cell>
          <cell r="E1478" t="str">
            <v>GLS</v>
          </cell>
          <cell r="F1478" t="str">
            <v>GLS</v>
          </cell>
          <cell r="G1478">
            <v>44113</v>
          </cell>
          <cell r="H1478" t="str">
            <v>C218NPKSGHP01H</v>
          </cell>
          <cell r="I1478" t="str">
            <v>1870733</v>
          </cell>
        </row>
        <row r="1480">
          <cell r="B1480" t="str">
            <v>DRYU9034771</v>
          </cell>
          <cell r="C1480" t="str">
            <v>40/96/HC</v>
          </cell>
          <cell r="D1480" t="str">
            <v>H</v>
          </cell>
          <cell r="E1480" t="str">
            <v>GLS</v>
          </cell>
          <cell r="F1480" t="str">
            <v>GLS</v>
          </cell>
          <cell r="G1480">
            <v>44113</v>
          </cell>
          <cell r="H1480" t="str">
            <v>C218NPKSGHP41</v>
          </cell>
          <cell r="I1480" t="str">
            <v>1740077</v>
          </cell>
        </row>
        <row r="1482">
          <cell r="B1482" t="str">
            <v>DRYU9037718</v>
          </cell>
          <cell r="C1482" t="str">
            <v>40/96/HC</v>
          </cell>
          <cell r="D1482" t="str">
            <v>H</v>
          </cell>
          <cell r="E1482" t="str">
            <v>GLS</v>
          </cell>
          <cell r="F1482" t="str">
            <v>GLS</v>
          </cell>
          <cell r="G1482">
            <v>44113</v>
          </cell>
          <cell r="H1482" t="str">
            <v>C218NPKSGHP27</v>
          </cell>
          <cell r="I1482" t="str">
            <v>034704</v>
          </cell>
        </row>
        <row r="1484">
          <cell r="B1484" t="str">
            <v>DRYU9356280</v>
          </cell>
          <cell r="C1484" t="str">
            <v>40/96/HC</v>
          </cell>
          <cell r="D1484" t="str">
            <v>H</v>
          </cell>
          <cell r="E1484" t="str">
            <v>GLS</v>
          </cell>
          <cell r="F1484" t="str">
            <v>GLS</v>
          </cell>
          <cell r="G1484">
            <v>44113</v>
          </cell>
          <cell r="H1484" t="str">
            <v>C218NPKSGHP41</v>
          </cell>
          <cell r="I1484" t="str">
            <v>204476</v>
          </cell>
        </row>
        <row r="1486">
          <cell r="B1486" t="str">
            <v>FCIU3419710</v>
          </cell>
          <cell r="C1486" t="str">
            <v>20/86/DC</v>
          </cell>
          <cell r="D1486" t="str">
            <v>H</v>
          </cell>
          <cell r="E1486" t="str">
            <v>GLS</v>
          </cell>
          <cell r="F1486" t="str">
            <v>GLS</v>
          </cell>
          <cell r="G1486">
            <v>44113</v>
          </cell>
          <cell r="H1486" t="str">
            <v>C218NPKSGHP35</v>
          </cell>
          <cell r="I1486" t="str">
            <v>0445/1849488</v>
          </cell>
        </row>
        <row r="1488">
          <cell r="B1488" t="str">
            <v>FSCU7624292</v>
          </cell>
          <cell r="C1488" t="str">
            <v>20/86/DC</v>
          </cell>
          <cell r="D1488" t="str">
            <v>H</v>
          </cell>
          <cell r="E1488" t="str">
            <v>GLS</v>
          </cell>
          <cell r="F1488" t="str">
            <v>GLS</v>
          </cell>
          <cell r="G1488">
            <v>44113</v>
          </cell>
          <cell r="H1488" t="str">
            <v>C218NPKSGHP07</v>
          </cell>
          <cell r="I1488" t="str">
            <v>162133</v>
          </cell>
        </row>
        <row r="1490">
          <cell r="B1490" t="str">
            <v>GAOU2126730</v>
          </cell>
          <cell r="C1490" t="str">
            <v>20/86/DC</v>
          </cell>
          <cell r="D1490" t="str">
            <v>H</v>
          </cell>
          <cell r="E1490" t="str">
            <v>GLS</v>
          </cell>
          <cell r="F1490" t="str">
            <v>GLS</v>
          </cell>
          <cell r="G1490">
            <v>44113</v>
          </cell>
          <cell r="H1490" t="str">
            <v>C218NPKSGHP41</v>
          </cell>
          <cell r="I1490" t="str">
            <v>1847963</v>
          </cell>
        </row>
        <row r="1492">
          <cell r="B1492" t="str">
            <v>GAOU6128622</v>
          </cell>
          <cell r="C1492" t="str">
            <v>40/96/HC</v>
          </cell>
          <cell r="D1492" t="str">
            <v>H</v>
          </cell>
          <cell r="E1492" t="str">
            <v>GLS</v>
          </cell>
          <cell r="F1492" t="str">
            <v>GLS</v>
          </cell>
          <cell r="G1492">
            <v>44113</v>
          </cell>
          <cell r="H1492" t="str">
            <v>C218NPKSGHP01B</v>
          </cell>
          <cell r="I1492" t="str">
            <v>1876513</v>
          </cell>
        </row>
        <row r="1494">
          <cell r="B1494" t="str">
            <v>GESU5867473</v>
          </cell>
          <cell r="C1494" t="str">
            <v>40/96/HC</v>
          </cell>
          <cell r="D1494" t="str">
            <v>H</v>
          </cell>
          <cell r="E1494" t="str">
            <v>GLS</v>
          </cell>
          <cell r="F1494" t="str">
            <v>GLS</v>
          </cell>
          <cell r="G1494">
            <v>44113</v>
          </cell>
          <cell r="H1494" t="str">
            <v>C218NPKSGHP27</v>
          </cell>
          <cell r="I1494" t="str">
            <v>000794</v>
          </cell>
        </row>
        <row r="1496">
          <cell r="B1496" t="str">
            <v>GLDU9639760</v>
          </cell>
          <cell r="C1496" t="str">
            <v>20/86/DC</v>
          </cell>
          <cell r="D1496" t="str">
            <v>H</v>
          </cell>
          <cell r="E1496" t="str">
            <v>GLS</v>
          </cell>
          <cell r="F1496" t="str">
            <v>GLS</v>
          </cell>
          <cell r="G1496">
            <v>44113</v>
          </cell>
          <cell r="H1496" t="str">
            <v>C218NPKSGHP12</v>
          </cell>
          <cell r="I1496" t="str">
            <v>118379</v>
          </cell>
        </row>
        <row r="1498">
          <cell r="B1498" t="str">
            <v>HOTU1607209</v>
          </cell>
          <cell r="C1498" t="str">
            <v>20/86/TK</v>
          </cell>
          <cell r="D1498" t="str">
            <v>H</v>
          </cell>
          <cell r="E1498" t="str">
            <v>GLS</v>
          </cell>
          <cell r="F1498" t="str">
            <v>SOC</v>
          </cell>
          <cell r="G1498">
            <v>44113</v>
          </cell>
          <cell r="H1498" t="str">
            <v>S218NPKSGHP23</v>
          </cell>
          <cell r="I1498" t="str">
            <v>2021184/2021185</v>
          </cell>
        </row>
        <row r="1500">
          <cell r="B1500" t="str">
            <v>KDCU2160213</v>
          </cell>
          <cell r="C1500" t="str">
            <v>20/86/DC</v>
          </cell>
          <cell r="D1500" t="str">
            <v>H</v>
          </cell>
          <cell r="E1500" t="str">
            <v>GLS</v>
          </cell>
          <cell r="F1500" t="str">
            <v>GLS</v>
          </cell>
          <cell r="G1500">
            <v>44113</v>
          </cell>
          <cell r="H1500" t="str">
            <v>C218NPKSGHP37B</v>
          </cell>
          <cell r="I1500" t="str">
            <v>388373</v>
          </cell>
        </row>
        <row r="1502">
          <cell r="B1502" t="str">
            <v>PKEU5000600</v>
          </cell>
          <cell r="C1502" t="str">
            <v>40/96/HC</v>
          </cell>
          <cell r="D1502" t="str">
            <v>H</v>
          </cell>
          <cell r="E1502" t="str">
            <v>GLS</v>
          </cell>
          <cell r="F1502" t="str">
            <v>GLS</v>
          </cell>
          <cell r="G1502">
            <v>44113</v>
          </cell>
          <cell r="H1502" t="str">
            <v>C218NPKSGHP01M</v>
          </cell>
          <cell r="I1502" t="str">
            <v>1876519</v>
          </cell>
        </row>
        <row r="1504">
          <cell r="B1504" t="str">
            <v>SEGU2546480</v>
          </cell>
          <cell r="C1504" t="str">
            <v>20/86/DC</v>
          </cell>
          <cell r="D1504" t="str">
            <v>H</v>
          </cell>
          <cell r="E1504" t="str">
            <v>GLS</v>
          </cell>
          <cell r="F1504" t="str">
            <v>GLS</v>
          </cell>
          <cell r="G1504">
            <v>44113</v>
          </cell>
          <cell r="H1504" t="str">
            <v>C218NPKSGHP01H</v>
          </cell>
          <cell r="I1504" t="str">
            <v>GLS1871159</v>
          </cell>
        </row>
        <row r="1506">
          <cell r="B1506" t="str">
            <v>SEGU5593000</v>
          </cell>
          <cell r="C1506" t="str">
            <v>40/96/HC</v>
          </cell>
          <cell r="D1506" t="str">
            <v>H</v>
          </cell>
          <cell r="E1506" t="str">
            <v>GLS</v>
          </cell>
          <cell r="F1506" t="str">
            <v>GLS</v>
          </cell>
          <cell r="G1506">
            <v>44113</v>
          </cell>
          <cell r="H1506" t="str">
            <v>C218NPKSGHP27</v>
          </cell>
          <cell r="I1506" t="str">
            <v>34705</v>
          </cell>
        </row>
        <row r="1508">
          <cell r="B1508" t="str">
            <v>TCLU6879744</v>
          </cell>
          <cell r="C1508" t="str">
            <v>20/86/DC</v>
          </cell>
          <cell r="D1508" t="str">
            <v>H</v>
          </cell>
          <cell r="E1508" t="str">
            <v>GLS</v>
          </cell>
          <cell r="F1508" t="str">
            <v>GLS</v>
          </cell>
          <cell r="G1508">
            <v>44113</v>
          </cell>
          <cell r="H1508" t="str">
            <v>C218NPKSGHP21</v>
          </cell>
          <cell r="I1508" t="str">
            <v>068105</v>
          </cell>
        </row>
        <row r="1510">
          <cell r="B1510" t="str">
            <v>CAAU2029635</v>
          </cell>
          <cell r="C1510" t="str">
            <v>20/86/DC</v>
          </cell>
          <cell r="D1510" t="str">
            <v>H</v>
          </cell>
          <cell r="E1510" t="str">
            <v>VOS</v>
          </cell>
          <cell r="F1510" t="str">
            <v>VOS</v>
          </cell>
          <cell r="G1510">
            <v>44113</v>
          </cell>
          <cell r="H1510" t="str">
            <v>VOSHCM203018</v>
          </cell>
          <cell r="I1510" t="str">
            <v>059916</v>
          </cell>
        </row>
        <row r="1512">
          <cell r="B1512" t="str">
            <v>CAIU6870458</v>
          </cell>
          <cell r="C1512" t="str">
            <v>20/86/DC</v>
          </cell>
          <cell r="D1512" t="str">
            <v>H</v>
          </cell>
          <cell r="E1512" t="str">
            <v>VOS</v>
          </cell>
          <cell r="F1512" t="str">
            <v>SOC</v>
          </cell>
          <cell r="G1512">
            <v>44113</v>
          </cell>
          <cell r="H1512" t="str">
            <v>VOSHCM203003</v>
          </cell>
          <cell r="I1512" t="str">
            <v>0264  VS208279</v>
          </cell>
        </row>
        <row r="1514">
          <cell r="B1514" t="str">
            <v>CAIU9288184</v>
          </cell>
          <cell r="C1514" t="str">
            <v>40/96/HC</v>
          </cell>
          <cell r="D1514" t="str">
            <v>H</v>
          </cell>
          <cell r="E1514" t="str">
            <v>VOS</v>
          </cell>
          <cell r="F1514" t="str">
            <v>VOS</v>
          </cell>
          <cell r="G1514">
            <v>44113</v>
          </cell>
          <cell r="H1514" t="str">
            <v>VOSHCM203014</v>
          </cell>
          <cell r="I1514" t="str">
            <v>1270644</v>
          </cell>
        </row>
        <row r="1516">
          <cell r="B1516" t="str">
            <v>PFLU2014472</v>
          </cell>
          <cell r="C1516" t="str">
            <v>20/86/DC</v>
          </cell>
          <cell r="D1516" t="str">
            <v>H</v>
          </cell>
          <cell r="E1516" t="str">
            <v>VOS</v>
          </cell>
          <cell r="F1516" t="str">
            <v>VOS</v>
          </cell>
          <cell r="G1516">
            <v>44113</v>
          </cell>
          <cell r="H1516" t="str">
            <v>VOSHCM203016</v>
          </cell>
          <cell r="I1516" t="str">
            <v>036552</v>
          </cell>
        </row>
        <row r="1518">
          <cell r="B1518" t="str">
            <v>VOSU8804941</v>
          </cell>
          <cell r="C1518" t="str">
            <v>40/96/HC</v>
          </cell>
          <cell r="D1518" t="str">
            <v>H</v>
          </cell>
          <cell r="E1518" t="str">
            <v>VOS</v>
          </cell>
          <cell r="F1518" t="str">
            <v>VOS</v>
          </cell>
          <cell r="G1518">
            <v>44113</v>
          </cell>
          <cell r="H1518" t="str">
            <v>VOSHCM203034</v>
          </cell>
          <cell r="I1518" t="str">
            <v>VSICO0979321</v>
          </cell>
        </row>
        <row r="1520">
          <cell r="B1520" t="str">
            <v>CAIU2939160</v>
          </cell>
          <cell r="C1520" t="str">
            <v>20/86/DC</v>
          </cell>
          <cell r="D1520" t="str">
            <v>H</v>
          </cell>
          <cell r="E1520" t="str">
            <v>VSC</v>
          </cell>
          <cell r="F1520" t="str">
            <v>VSC</v>
          </cell>
          <cell r="G1520">
            <v>44113</v>
          </cell>
          <cell r="I1520" t="str">
            <v>1302274</v>
          </cell>
        </row>
        <row r="1522">
          <cell r="B1522" t="str">
            <v>TRHU3323794</v>
          </cell>
          <cell r="C1522" t="str">
            <v>20/86/DC</v>
          </cell>
          <cell r="D1522" t="str">
            <v>H</v>
          </cell>
          <cell r="E1522" t="str">
            <v>VSC</v>
          </cell>
          <cell r="F1522" t="str">
            <v>VSC</v>
          </cell>
          <cell r="G1522">
            <v>44113</v>
          </cell>
          <cell r="I1522" t="str">
            <v>1302016</v>
          </cell>
        </row>
        <row r="1524">
          <cell r="B1524" t="str">
            <v>CAIU3727700</v>
          </cell>
          <cell r="C1524" t="str">
            <v>20/86/DC</v>
          </cell>
          <cell r="D1524" t="str">
            <v>H</v>
          </cell>
          <cell r="E1524" t="str">
            <v>VSC</v>
          </cell>
          <cell r="F1524" t="str">
            <v>VSC</v>
          </cell>
          <cell r="G1524">
            <v>44113</v>
          </cell>
          <cell r="I1524" t="str">
            <v>1302269</v>
          </cell>
        </row>
        <row r="1526">
          <cell r="B1526" t="str">
            <v>DRYU3087687</v>
          </cell>
          <cell r="C1526" t="str">
            <v>20/86/DC</v>
          </cell>
          <cell r="D1526" t="str">
            <v>H</v>
          </cell>
          <cell r="E1526" t="str">
            <v>VSC</v>
          </cell>
          <cell r="F1526" t="str">
            <v>VSC</v>
          </cell>
          <cell r="G1526">
            <v>44113</v>
          </cell>
          <cell r="I1526" t="str">
            <v>1302211</v>
          </cell>
        </row>
        <row r="1528">
          <cell r="B1528" t="str">
            <v>DRYU2897554</v>
          </cell>
          <cell r="C1528" t="str">
            <v>20/86/DC</v>
          </cell>
          <cell r="D1528" t="str">
            <v>H</v>
          </cell>
          <cell r="E1528" t="str">
            <v>VSC</v>
          </cell>
          <cell r="F1528" t="str">
            <v>VSC</v>
          </cell>
          <cell r="G1528">
            <v>44113</v>
          </cell>
          <cell r="I1528" t="str">
            <v>1302227</v>
          </cell>
        </row>
        <row r="1530">
          <cell r="B1530" t="str">
            <v>PASU2190331</v>
          </cell>
          <cell r="C1530" t="str">
            <v>20/86/DC</v>
          </cell>
          <cell r="D1530" t="str">
            <v>H</v>
          </cell>
          <cell r="E1530" t="str">
            <v>VSC</v>
          </cell>
          <cell r="F1530" t="str">
            <v>VSC</v>
          </cell>
          <cell r="G1530">
            <v>44113</v>
          </cell>
          <cell r="I1530" t="str">
            <v>1302232</v>
          </cell>
        </row>
        <row r="1532">
          <cell r="B1532" t="str">
            <v>DRYU3047128</v>
          </cell>
          <cell r="C1532" t="str">
            <v>20/86/DC</v>
          </cell>
          <cell r="D1532" t="str">
            <v>H</v>
          </cell>
          <cell r="E1532" t="str">
            <v>VSC</v>
          </cell>
          <cell r="F1532" t="str">
            <v>VSC</v>
          </cell>
          <cell r="G1532">
            <v>44113</v>
          </cell>
          <cell r="I1532" t="str">
            <v>DONG DO</v>
          </cell>
        </row>
        <row r="1534">
          <cell r="B1534" t="str">
            <v>BMOU5887728</v>
          </cell>
          <cell r="C1534" t="str">
            <v>40/96/HC</v>
          </cell>
          <cell r="D1534" t="str">
            <v>H</v>
          </cell>
          <cell r="E1534" t="str">
            <v>VSC</v>
          </cell>
          <cell r="F1534" t="str">
            <v>VSC</v>
          </cell>
          <cell r="G1534">
            <v>44113</v>
          </cell>
          <cell r="I1534" t="str">
            <v>324772</v>
          </cell>
        </row>
        <row r="1536">
          <cell r="B1536" t="str">
            <v>PASU2180117</v>
          </cell>
          <cell r="C1536" t="str">
            <v>20/86/DC</v>
          </cell>
          <cell r="D1536" t="str">
            <v>H</v>
          </cell>
          <cell r="E1536" t="str">
            <v>VOS</v>
          </cell>
          <cell r="F1536" t="str">
            <v>VOS</v>
          </cell>
          <cell r="G1536">
            <v>44113</v>
          </cell>
          <cell r="I1536" t="str">
            <v>039086</v>
          </cell>
        </row>
        <row r="1538">
          <cell r="B1538" t="str">
            <v>GLDU5414961</v>
          </cell>
          <cell r="C1538" t="str">
            <v>20/86/DC</v>
          </cell>
          <cell r="D1538" t="str">
            <v>H</v>
          </cell>
          <cell r="E1538" t="str">
            <v>VFC</v>
          </cell>
          <cell r="F1538" t="str">
            <v>VFC</v>
          </cell>
          <cell r="G1538">
            <v>44113</v>
          </cell>
          <cell r="I1538" t="str">
            <v>311384</v>
          </cell>
        </row>
        <row r="1540">
          <cell r="B1540" t="str">
            <v>TCNU7284100</v>
          </cell>
          <cell r="C1540" t="str">
            <v>40/96/HC</v>
          </cell>
          <cell r="D1540" t="str">
            <v>H</v>
          </cell>
          <cell r="E1540" t="str">
            <v>VFC</v>
          </cell>
          <cell r="F1540" t="str">
            <v>VFC</v>
          </cell>
          <cell r="G1540">
            <v>44113</v>
          </cell>
          <cell r="I1540" t="str">
            <v>311294</v>
          </cell>
        </row>
        <row r="1542">
          <cell r="B1542" t="str">
            <v>DRYU3089231</v>
          </cell>
          <cell r="C1542" t="str">
            <v>20/86/DC</v>
          </cell>
          <cell r="D1542" t="str">
            <v>H</v>
          </cell>
          <cell r="E1542" t="str">
            <v>VSC</v>
          </cell>
          <cell r="F1542" t="str">
            <v>VSC</v>
          </cell>
          <cell r="G1542">
            <v>44113</v>
          </cell>
          <cell r="I1542" t="str">
            <v>3807596</v>
          </cell>
        </row>
        <row r="1544">
          <cell r="B1544" t="str">
            <v>SEGU2546772</v>
          </cell>
          <cell r="C1544" t="str">
            <v>20/86/DC</v>
          </cell>
          <cell r="D1544" t="str">
            <v>H</v>
          </cell>
          <cell r="E1544" t="str">
            <v>GLS</v>
          </cell>
          <cell r="F1544" t="str">
            <v>GLS</v>
          </cell>
          <cell r="G1544">
            <v>44113</v>
          </cell>
          <cell r="I1544" t="str">
            <v>1751286</v>
          </cell>
        </row>
        <row r="1546">
          <cell r="B1546" t="str">
            <v>FSCU7452932</v>
          </cell>
          <cell r="C1546" t="str">
            <v>20/86/DC</v>
          </cell>
          <cell r="D1546" t="str">
            <v>H</v>
          </cell>
          <cell r="E1546" t="str">
            <v>GLS</v>
          </cell>
          <cell r="F1546" t="str">
            <v>GLS</v>
          </cell>
          <cell r="G1546">
            <v>44113</v>
          </cell>
          <cell r="I1546" t="str">
            <v>1793396</v>
          </cell>
        </row>
        <row r="1548">
          <cell r="B1548" t="str">
            <v>TCNU5020010</v>
          </cell>
          <cell r="C1548" t="str">
            <v>40/96/HC</v>
          </cell>
          <cell r="D1548" t="str">
            <v>H</v>
          </cell>
          <cell r="E1548" t="str">
            <v>VFC</v>
          </cell>
          <cell r="F1548" t="str">
            <v>VFC</v>
          </cell>
          <cell r="G1548">
            <v>44113</v>
          </cell>
          <cell r="I1548" t="str">
            <v>1447719</v>
          </cell>
        </row>
        <row r="1550">
          <cell r="B1550" t="str">
            <v>TRLU9755509</v>
          </cell>
          <cell r="C1550" t="str">
            <v>20/86/DC</v>
          </cell>
          <cell r="D1550" t="str">
            <v>H</v>
          </cell>
          <cell r="E1550" t="str">
            <v>VSC</v>
          </cell>
          <cell r="F1550" t="str">
            <v>VSC</v>
          </cell>
          <cell r="G1550">
            <v>44113</v>
          </cell>
          <cell r="I1550" t="str">
            <v>28210893</v>
          </cell>
        </row>
        <row r="1552">
          <cell r="B1552" t="str">
            <v>GAOU6290269</v>
          </cell>
          <cell r="C1552" t="str">
            <v>40/96/HC</v>
          </cell>
          <cell r="D1552" t="str">
            <v>H</v>
          </cell>
          <cell r="E1552" t="str">
            <v>VFC</v>
          </cell>
          <cell r="F1552" t="str">
            <v>VFC</v>
          </cell>
          <cell r="G1552">
            <v>44114</v>
          </cell>
          <cell r="I1552" t="str">
            <v>295396</v>
          </cell>
        </row>
        <row r="1554">
          <cell r="B1554" t="str">
            <v>GLDU5621573</v>
          </cell>
          <cell r="C1554" t="str">
            <v>20/86/DC</v>
          </cell>
          <cell r="D1554" t="str">
            <v>H</v>
          </cell>
          <cell r="E1554" t="str">
            <v>VFC</v>
          </cell>
          <cell r="F1554" t="str">
            <v>VFC</v>
          </cell>
          <cell r="G1554">
            <v>44114</v>
          </cell>
          <cell r="I1554" t="str">
            <v>06569</v>
          </cell>
        </row>
        <row r="1556">
          <cell r="B1556" t="str">
            <v>DRYU3085365</v>
          </cell>
          <cell r="C1556" t="str">
            <v>20/86/DC</v>
          </cell>
          <cell r="D1556" t="str">
            <v>H</v>
          </cell>
          <cell r="E1556" t="str">
            <v>GLS</v>
          </cell>
          <cell r="F1556" t="str">
            <v>GLS</v>
          </cell>
          <cell r="G1556">
            <v>44114</v>
          </cell>
          <cell r="I1556" t="str">
            <v>1845683</v>
          </cell>
        </row>
        <row r="1558">
          <cell r="B1558" t="str">
            <v>TCLU1834120</v>
          </cell>
          <cell r="C1558" t="str">
            <v>40/96/HC</v>
          </cell>
          <cell r="D1558" t="str">
            <v>H</v>
          </cell>
          <cell r="E1558" t="str">
            <v>VFC</v>
          </cell>
          <cell r="F1558" t="str">
            <v>VFC</v>
          </cell>
          <cell r="G1558">
            <v>44114</v>
          </cell>
          <cell r="I1558" t="str">
            <v>308366</v>
          </cell>
        </row>
        <row r="1560">
          <cell r="B1560" t="str">
            <v>TRHU1631421</v>
          </cell>
          <cell r="C1560" t="str">
            <v>20/86/DC</v>
          </cell>
          <cell r="D1560" t="str">
            <v>H</v>
          </cell>
          <cell r="E1560" t="str">
            <v>GLS</v>
          </cell>
          <cell r="F1560" t="str">
            <v>GLS</v>
          </cell>
          <cell r="G1560">
            <v>44114</v>
          </cell>
          <cell r="I1560" t="str">
            <v>1793392</v>
          </cell>
        </row>
        <row r="1562">
          <cell r="B1562" t="str">
            <v>TCLU3584056</v>
          </cell>
          <cell r="C1562" t="str">
            <v>20/86/DC</v>
          </cell>
          <cell r="D1562" t="str">
            <v>H</v>
          </cell>
          <cell r="E1562" t="str">
            <v>VFC</v>
          </cell>
          <cell r="F1562" t="str">
            <v>VFC</v>
          </cell>
          <cell r="G1562">
            <v>44114</v>
          </cell>
          <cell r="I1562" t="str">
            <v>28210882</v>
          </cell>
        </row>
        <row r="1564">
          <cell r="B1564" t="str">
            <v>VOSU1807070</v>
          </cell>
          <cell r="C1564" t="str">
            <v>20/86/DC</v>
          </cell>
          <cell r="D1564" t="str">
            <v>H</v>
          </cell>
          <cell r="E1564" t="str">
            <v>VOS</v>
          </cell>
          <cell r="F1564" t="str">
            <v>VOS</v>
          </cell>
          <cell r="G1564">
            <v>44114</v>
          </cell>
          <cell r="I1564" t="str">
            <v>38013</v>
          </cell>
        </row>
        <row r="1566">
          <cell r="B1566" t="str">
            <v>TCLU8930911</v>
          </cell>
          <cell r="C1566" t="str">
            <v>40/96/HC</v>
          </cell>
          <cell r="D1566" t="str">
            <v>H</v>
          </cell>
          <cell r="E1566" t="str">
            <v>VFC</v>
          </cell>
          <cell r="F1566" t="str">
            <v>VFC</v>
          </cell>
          <cell r="G1566">
            <v>44114</v>
          </cell>
          <cell r="I1566" t="str">
            <v>1837199</v>
          </cell>
        </row>
        <row r="1568">
          <cell r="B1568" t="str">
            <v>GAOU6457206</v>
          </cell>
          <cell r="C1568" t="str">
            <v>40/96/HC</v>
          </cell>
          <cell r="D1568" t="str">
            <v>H</v>
          </cell>
          <cell r="E1568" t="str">
            <v>GLS</v>
          </cell>
          <cell r="F1568" t="str">
            <v>GLS</v>
          </cell>
          <cell r="G1568">
            <v>44114</v>
          </cell>
          <cell r="I1568" t="str">
            <v>1790638</v>
          </cell>
        </row>
        <row r="1570">
          <cell r="B1570" t="str">
            <v>WFHU5177446</v>
          </cell>
          <cell r="C1570" t="str">
            <v>40/96/HC</v>
          </cell>
          <cell r="D1570" t="str">
            <v>H</v>
          </cell>
          <cell r="E1570" t="str">
            <v>VFC</v>
          </cell>
          <cell r="F1570" t="str">
            <v>VFC</v>
          </cell>
          <cell r="G1570">
            <v>44114</v>
          </cell>
          <cell r="I1570" t="str">
            <v>28195796</v>
          </cell>
        </row>
        <row r="1572">
          <cell r="B1572" t="str">
            <v>CAIU6672257</v>
          </cell>
          <cell r="C1572" t="str">
            <v>20/86/DC</v>
          </cell>
          <cell r="D1572" t="str">
            <v>H</v>
          </cell>
          <cell r="E1572" t="str">
            <v>VOS</v>
          </cell>
          <cell r="F1572" t="str">
            <v>VOS</v>
          </cell>
          <cell r="G1572">
            <v>44114</v>
          </cell>
          <cell r="I1572" t="str">
            <v>39063</v>
          </cell>
        </row>
        <row r="1574">
          <cell r="B1574" t="str">
            <v>VFCU2508238</v>
          </cell>
          <cell r="C1574" t="str">
            <v>20/86/DC</v>
          </cell>
          <cell r="D1574" t="str">
            <v>H</v>
          </cell>
          <cell r="E1574" t="str">
            <v>VFC</v>
          </cell>
          <cell r="F1574" t="str">
            <v>VFC</v>
          </cell>
          <cell r="G1574">
            <v>44114</v>
          </cell>
          <cell r="I1574" t="str">
            <v>311396</v>
          </cell>
        </row>
        <row r="1576">
          <cell r="B1576" t="str">
            <v>DRYU3048130</v>
          </cell>
          <cell r="C1576" t="str">
            <v>20/86/DC</v>
          </cell>
          <cell r="D1576" t="str">
            <v>H</v>
          </cell>
          <cell r="E1576" t="str">
            <v>VSC</v>
          </cell>
          <cell r="F1576" t="str">
            <v>VSC</v>
          </cell>
          <cell r="G1576">
            <v>44114</v>
          </cell>
          <cell r="I1576" t="str">
            <v>038128</v>
          </cell>
        </row>
        <row r="1578">
          <cell r="B1578" t="str">
            <v>PGTU2334775</v>
          </cell>
          <cell r="C1578" t="str">
            <v>20/86/DC</v>
          </cell>
          <cell r="D1578" t="str">
            <v>H</v>
          </cell>
          <cell r="E1578" t="str">
            <v>VFC</v>
          </cell>
          <cell r="F1578" t="str">
            <v>VFC</v>
          </cell>
          <cell r="G1578">
            <v>44114</v>
          </cell>
          <cell r="I1578" t="str">
            <v>KHOA CH</v>
          </cell>
        </row>
        <row r="1580">
          <cell r="B1580" t="str">
            <v>GLDU5137975</v>
          </cell>
          <cell r="C1580" t="str">
            <v>20/86/DC</v>
          </cell>
          <cell r="D1580" t="str">
            <v>H</v>
          </cell>
          <cell r="E1580" t="str">
            <v>VFC</v>
          </cell>
          <cell r="F1580" t="str">
            <v>VFC</v>
          </cell>
          <cell r="G1580">
            <v>44114</v>
          </cell>
          <cell r="I1580" t="str">
            <v>311387</v>
          </cell>
        </row>
        <row r="1582">
          <cell r="B1582" t="str">
            <v>TCLU3655817</v>
          </cell>
          <cell r="C1582" t="str">
            <v>20/86/DC</v>
          </cell>
          <cell r="D1582" t="str">
            <v>H</v>
          </cell>
          <cell r="E1582" t="str">
            <v>VFC</v>
          </cell>
          <cell r="F1582" t="str">
            <v>VFC</v>
          </cell>
          <cell r="G1582">
            <v>44114</v>
          </cell>
          <cell r="I1582" t="str">
            <v>311388</v>
          </cell>
        </row>
        <row r="1584">
          <cell r="B1584" t="str">
            <v>TCNU8994615</v>
          </cell>
          <cell r="C1584" t="str">
            <v>40/96/HC</v>
          </cell>
          <cell r="D1584" t="str">
            <v>H</v>
          </cell>
          <cell r="E1584" t="str">
            <v>VFC</v>
          </cell>
          <cell r="F1584" t="str">
            <v>VFC</v>
          </cell>
          <cell r="G1584">
            <v>44114</v>
          </cell>
          <cell r="I1584" t="str">
            <v>311339</v>
          </cell>
        </row>
        <row r="1586">
          <cell r="B1586" t="str">
            <v>DRYU2898838</v>
          </cell>
          <cell r="C1586" t="str">
            <v>20/86/DC</v>
          </cell>
          <cell r="D1586" t="str">
            <v>H</v>
          </cell>
          <cell r="E1586" t="str">
            <v>VSC</v>
          </cell>
          <cell r="F1586" t="str">
            <v>VSC</v>
          </cell>
          <cell r="G1586">
            <v>44114</v>
          </cell>
          <cell r="I1586" t="str">
            <v>1494515</v>
          </cell>
        </row>
        <row r="1588">
          <cell r="B1588" t="str">
            <v>GLDU3877118</v>
          </cell>
          <cell r="C1588" t="str">
            <v>20/86/DC</v>
          </cell>
          <cell r="D1588" t="str">
            <v>H</v>
          </cell>
          <cell r="E1588" t="str">
            <v>VFC</v>
          </cell>
          <cell r="F1588" t="str">
            <v>VFC</v>
          </cell>
          <cell r="G1588">
            <v>44114</v>
          </cell>
          <cell r="I1588" t="str">
            <v>311385</v>
          </cell>
        </row>
        <row r="1590">
          <cell r="B1590" t="str">
            <v>TCKU2743541</v>
          </cell>
          <cell r="C1590" t="str">
            <v>20/86/DC</v>
          </cell>
          <cell r="D1590" t="str">
            <v>H</v>
          </cell>
          <cell r="E1590" t="str">
            <v>VFC</v>
          </cell>
          <cell r="F1590" t="str">
            <v>VFC</v>
          </cell>
          <cell r="G1590">
            <v>44114</v>
          </cell>
          <cell r="I1590" t="str">
            <v>311389</v>
          </cell>
        </row>
        <row r="1592">
          <cell r="B1592" t="str">
            <v>GLDU9717101</v>
          </cell>
          <cell r="C1592" t="str">
            <v>20/86/DC</v>
          </cell>
          <cell r="D1592" t="str">
            <v>H</v>
          </cell>
          <cell r="E1592" t="str">
            <v>VFC</v>
          </cell>
          <cell r="F1592" t="str">
            <v>VFC</v>
          </cell>
          <cell r="G1592">
            <v>44114</v>
          </cell>
          <cell r="I1592" t="str">
            <v>311340</v>
          </cell>
        </row>
        <row r="1594">
          <cell r="B1594" t="str">
            <v>PFLU2130699</v>
          </cell>
          <cell r="C1594" t="str">
            <v>20/86/DC</v>
          </cell>
          <cell r="D1594" t="str">
            <v>H</v>
          </cell>
          <cell r="E1594" t="str">
            <v>VOS</v>
          </cell>
          <cell r="F1594" t="str">
            <v>VOS</v>
          </cell>
          <cell r="G1594">
            <v>44114</v>
          </cell>
          <cell r="I1594" t="str">
            <v>032279</v>
          </cell>
        </row>
        <row r="1596">
          <cell r="B1596" t="str">
            <v>DRYU9915161</v>
          </cell>
          <cell r="C1596" t="str">
            <v>40/96/HC</v>
          </cell>
          <cell r="D1596" t="str">
            <v>H</v>
          </cell>
          <cell r="E1596" t="str">
            <v>VSC</v>
          </cell>
          <cell r="F1596" t="str">
            <v>VSC</v>
          </cell>
          <cell r="G1596">
            <v>44114</v>
          </cell>
          <cell r="I1596" t="str">
            <v>1088120</v>
          </cell>
        </row>
        <row r="1598">
          <cell r="B1598" t="str">
            <v>DRYU3047133</v>
          </cell>
          <cell r="C1598" t="str">
            <v>20/86/DC</v>
          </cell>
          <cell r="D1598" t="str">
            <v>H</v>
          </cell>
          <cell r="E1598" t="str">
            <v>VSC</v>
          </cell>
          <cell r="F1598" t="str">
            <v>VSC</v>
          </cell>
          <cell r="G1598">
            <v>44114</v>
          </cell>
          <cell r="I1598" t="str">
            <v>215970</v>
          </cell>
        </row>
        <row r="1600">
          <cell r="B1600" t="str">
            <v>VOSU1808884</v>
          </cell>
          <cell r="C1600" t="str">
            <v>20/86/DC</v>
          </cell>
          <cell r="D1600" t="str">
            <v>H</v>
          </cell>
          <cell r="E1600" t="str">
            <v>VOS</v>
          </cell>
          <cell r="F1600" t="str">
            <v>VOS</v>
          </cell>
          <cell r="G1600">
            <v>44114</v>
          </cell>
          <cell r="H1600" t="str">
            <v>VOSHCM202999</v>
          </cell>
          <cell r="I1600" t="str">
            <v>039136</v>
          </cell>
        </row>
        <row r="1602">
          <cell r="B1602" t="str">
            <v>VOSU1809535</v>
          </cell>
          <cell r="C1602" t="str">
            <v>20/86/DC</v>
          </cell>
          <cell r="D1602" t="str">
            <v>H</v>
          </cell>
          <cell r="E1602" t="str">
            <v>VOS</v>
          </cell>
          <cell r="F1602" t="str">
            <v>VOS</v>
          </cell>
          <cell r="G1602">
            <v>44114</v>
          </cell>
          <cell r="H1602" t="str">
            <v>VOSHCM202999</v>
          </cell>
          <cell r="I1602" t="str">
            <v>039135</v>
          </cell>
        </row>
        <row r="1604">
          <cell r="B1604" t="str">
            <v>VOSU1809432</v>
          </cell>
          <cell r="C1604" t="str">
            <v>20/86/DC</v>
          </cell>
          <cell r="D1604" t="str">
            <v>H</v>
          </cell>
          <cell r="E1604" t="str">
            <v>VOS</v>
          </cell>
          <cell r="F1604" t="str">
            <v>VOS</v>
          </cell>
          <cell r="G1604">
            <v>44114</v>
          </cell>
          <cell r="H1604" t="str">
            <v>VOSHCM202999</v>
          </cell>
          <cell r="I1604" t="str">
            <v>039137</v>
          </cell>
        </row>
        <row r="1606">
          <cell r="B1606" t="str">
            <v>CAIU2883797</v>
          </cell>
          <cell r="C1606" t="str">
            <v>20/86/DC</v>
          </cell>
          <cell r="D1606" t="str">
            <v>H</v>
          </cell>
          <cell r="E1606" t="str">
            <v>VSC</v>
          </cell>
          <cell r="F1606" t="str">
            <v>VSC</v>
          </cell>
          <cell r="G1606">
            <v>44114</v>
          </cell>
          <cell r="I1606" t="str">
            <v>1303120</v>
          </cell>
        </row>
        <row r="1608">
          <cell r="B1608" t="str">
            <v>GLDU5526977</v>
          </cell>
          <cell r="C1608" t="str">
            <v>20/86/DC</v>
          </cell>
          <cell r="D1608" t="str">
            <v>H</v>
          </cell>
          <cell r="E1608" t="str">
            <v>VFC</v>
          </cell>
          <cell r="F1608" t="str">
            <v>VFC</v>
          </cell>
          <cell r="G1608">
            <v>44114</v>
          </cell>
          <cell r="I1608" t="str">
            <v>1496098</v>
          </cell>
        </row>
        <row r="1610">
          <cell r="B1610" t="str">
            <v>DRYU3046266</v>
          </cell>
          <cell r="C1610" t="str">
            <v>20/86/DC</v>
          </cell>
          <cell r="D1610" t="str">
            <v>H</v>
          </cell>
          <cell r="E1610" t="str">
            <v>VSC</v>
          </cell>
          <cell r="F1610" t="str">
            <v>VSC</v>
          </cell>
          <cell r="G1610">
            <v>44114</v>
          </cell>
          <cell r="I1610" t="str">
            <v>1089261</v>
          </cell>
        </row>
        <row r="1612">
          <cell r="B1612" t="str">
            <v>VSCU4500231</v>
          </cell>
          <cell r="C1612" t="str">
            <v>40/96/HC</v>
          </cell>
          <cell r="D1612" t="str">
            <v>H</v>
          </cell>
          <cell r="E1612" t="str">
            <v>VSC</v>
          </cell>
          <cell r="F1612" t="str">
            <v>VSC</v>
          </cell>
          <cell r="G1612">
            <v>44114</v>
          </cell>
          <cell r="I1612" t="str">
            <v>1088199</v>
          </cell>
        </row>
        <row r="1614">
          <cell r="B1614" t="str">
            <v>VOSU1810855</v>
          </cell>
          <cell r="C1614" t="str">
            <v>20/86/DC</v>
          </cell>
          <cell r="D1614" t="str">
            <v>H</v>
          </cell>
          <cell r="E1614" t="str">
            <v>VOS</v>
          </cell>
          <cell r="F1614" t="str">
            <v>VOS</v>
          </cell>
          <cell r="G1614">
            <v>44114</v>
          </cell>
          <cell r="H1614" t="str">
            <v>VOSHCM202951</v>
          </cell>
          <cell r="I1614" t="str">
            <v>039141</v>
          </cell>
        </row>
        <row r="1616">
          <cell r="B1616" t="str">
            <v>VOSU1812101</v>
          </cell>
          <cell r="C1616" t="str">
            <v>20/86/DC</v>
          </cell>
          <cell r="D1616" t="str">
            <v>H</v>
          </cell>
          <cell r="E1616" t="str">
            <v>VOS</v>
          </cell>
          <cell r="F1616" t="str">
            <v>VOS</v>
          </cell>
          <cell r="G1616">
            <v>44114</v>
          </cell>
          <cell r="H1616" t="str">
            <v>VOSHCM202951</v>
          </cell>
          <cell r="I1616" t="str">
            <v>032320</v>
          </cell>
        </row>
        <row r="1618">
          <cell r="B1618" t="str">
            <v>PASU2180138</v>
          </cell>
          <cell r="C1618" t="str">
            <v>20/86/DC</v>
          </cell>
          <cell r="D1618" t="str">
            <v>H</v>
          </cell>
          <cell r="E1618" t="str">
            <v>VSC</v>
          </cell>
          <cell r="F1618" t="str">
            <v>VSC</v>
          </cell>
          <cell r="G1618">
            <v>44114</v>
          </cell>
          <cell r="I1618" t="str">
            <v>033310</v>
          </cell>
        </row>
        <row r="1620">
          <cell r="B1620" t="str">
            <v>VOSU8805681</v>
          </cell>
          <cell r="C1620" t="str">
            <v>40/96/HC</v>
          </cell>
          <cell r="D1620" t="str">
            <v>H</v>
          </cell>
          <cell r="E1620" t="str">
            <v>VOS</v>
          </cell>
          <cell r="F1620" t="str">
            <v>VOS</v>
          </cell>
          <cell r="G1620">
            <v>44114</v>
          </cell>
          <cell r="I1620" t="str">
            <v>28199500</v>
          </cell>
        </row>
        <row r="1622">
          <cell r="B1622" t="str">
            <v>CAIU2568590</v>
          </cell>
          <cell r="C1622" t="str">
            <v>20/86/DC</v>
          </cell>
          <cell r="D1622" t="str">
            <v>H</v>
          </cell>
          <cell r="E1622" t="str">
            <v>VSC</v>
          </cell>
          <cell r="F1622" t="str">
            <v>VSC</v>
          </cell>
          <cell r="G1622">
            <v>44114</v>
          </cell>
          <cell r="H1622" t="str">
            <v>VS20026770021</v>
          </cell>
          <cell r="I1622" t="str">
            <v>VFC207817</v>
          </cell>
        </row>
        <row r="1624">
          <cell r="B1624" t="str">
            <v>GAOU2196320</v>
          </cell>
          <cell r="C1624" t="str">
            <v>20/86/DC</v>
          </cell>
          <cell r="D1624" t="str">
            <v>H</v>
          </cell>
          <cell r="E1624" t="str">
            <v>VSC</v>
          </cell>
          <cell r="F1624" t="str">
            <v>VSC</v>
          </cell>
          <cell r="G1624">
            <v>44114</v>
          </cell>
          <cell r="H1624" t="str">
            <v>VS20026770021</v>
          </cell>
          <cell r="I1624" t="str">
            <v>VSICO1514308</v>
          </cell>
        </row>
        <row r="1626">
          <cell r="B1626" t="str">
            <v>VOSU1800728</v>
          </cell>
          <cell r="C1626" t="str">
            <v>20/86/DC</v>
          </cell>
          <cell r="D1626" t="str">
            <v>H</v>
          </cell>
          <cell r="E1626" t="str">
            <v>VOS</v>
          </cell>
          <cell r="F1626" t="str">
            <v>VOS</v>
          </cell>
          <cell r="G1626">
            <v>44114</v>
          </cell>
          <cell r="I1626" t="str">
            <v>39070</v>
          </cell>
        </row>
        <row r="1628">
          <cell r="B1628" t="str">
            <v>CAIU2570004</v>
          </cell>
          <cell r="C1628" t="str">
            <v>20/86/DC</v>
          </cell>
          <cell r="D1628" t="str">
            <v>H</v>
          </cell>
          <cell r="E1628" t="str">
            <v>VSC</v>
          </cell>
          <cell r="F1628" t="str">
            <v>VSC</v>
          </cell>
          <cell r="G1628">
            <v>44114</v>
          </cell>
          <cell r="H1628" t="str">
            <v>VS20026770068</v>
          </cell>
          <cell r="I1628" t="str">
            <v>1514057</v>
          </cell>
        </row>
        <row r="1630">
          <cell r="B1630" t="str">
            <v>DRYU3048171</v>
          </cell>
          <cell r="C1630" t="str">
            <v>20/86/DC</v>
          </cell>
          <cell r="D1630" t="str">
            <v>H</v>
          </cell>
          <cell r="E1630" t="str">
            <v>VSC</v>
          </cell>
          <cell r="F1630" t="str">
            <v>VSC</v>
          </cell>
          <cell r="G1630">
            <v>44114</v>
          </cell>
          <cell r="H1630" t="str">
            <v>VS20026770675</v>
          </cell>
          <cell r="I1630" t="str">
            <v>VSICO1514416</v>
          </cell>
        </row>
        <row r="1632">
          <cell r="B1632" t="str">
            <v>DRYU9023490</v>
          </cell>
          <cell r="C1632" t="str">
            <v>40/96/HC</v>
          </cell>
          <cell r="D1632" t="str">
            <v>H</v>
          </cell>
          <cell r="E1632" t="str">
            <v>VSC</v>
          </cell>
          <cell r="F1632" t="str">
            <v>VSC</v>
          </cell>
          <cell r="G1632">
            <v>44114</v>
          </cell>
          <cell r="H1632" t="str">
            <v>VS20026770603</v>
          </cell>
          <cell r="I1632" t="str">
            <v>VSICO1529252</v>
          </cell>
        </row>
        <row r="1634">
          <cell r="B1634" t="str">
            <v>DRYU9955776</v>
          </cell>
          <cell r="C1634" t="str">
            <v>40/96/HC</v>
          </cell>
          <cell r="D1634" t="str">
            <v>H</v>
          </cell>
          <cell r="E1634" t="str">
            <v>VSC</v>
          </cell>
          <cell r="F1634" t="str">
            <v>VSC</v>
          </cell>
          <cell r="G1634">
            <v>44114</v>
          </cell>
          <cell r="H1634" t="str">
            <v>VS20026770549</v>
          </cell>
          <cell r="I1634" t="str">
            <v>VSICO1469370</v>
          </cell>
        </row>
        <row r="1636">
          <cell r="B1636" t="str">
            <v>GAOU2132727</v>
          </cell>
          <cell r="C1636" t="str">
            <v>20/86/DC</v>
          </cell>
          <cell r="D1636" t="str">
            <v>H</v>
          </cell>
          <cell r="E1636" t="str">
            <v>VSC</v>
          </cell>
          <cell r="F1636" t="str">
            <v>VSC</v>
          </cell>
          <cell r="G1636">
            <v>44114</v>
          </cell>
          <cell r="H1636" t="str">
            <v>VS20026770068</v>
          </cell>
          <cell r="I1636" t="str">
            <v>VSICO1515686</v>
          </cell>
        </row>
        <row r="1638">
          <cell r="B1638" t="str">
            <v>TCLU8648889</v>
          </cell>
          <cell r="C1638" t="str">
            <v>40/96/HC</v>
          </cell>
          <cell r="D1638" t="str">
            <v>H</v>
          </cell>
          <cell r="E1638" t="str">
            <v>VSC</v>
          </cell>
          <cell r="F1638" t="str">
            <v>VSC</v>
          </cell>
          <cell r="G1638">
            <v>44114</v>
          </cell>
          <cell r="H1638" t="str">
            <v>VS20026770108</v>
          </cell>
          <cell r="I1638" t="str">
            <v>VSICO1209829</v>
          </cell>
        </row>
        <row r="1640">
          <cell r="B1640" t="str">
            <v>TCLU8942975</v>
          </cell>
          <cell r="C1640" t="str">
            <v>40/96/HC</v>
          </cell>
          <cell r="D1640" t="str">
            <v>H</v>
          </cell>
          <cell r="E1640" t="str">
            <v>VSC</v>
          </cell>
          <cell r="F1640" t="str">
            <v>VSC</v>
          </cell>
          <cell r="G1640">
            <v>44114</v>
          </cell>
          <cell r="H1640" t="str">
            <v>VS20026770033</v>
          </cell>
          <cell r="I1640" t="str">
            <v>VSICO1480194</v>
          </cell>
        </row>
        <row r="1642">
          <cell r="B1642" t="str">
            <v>TCNU4213709</v>
          </cell>
          <cell r="C1642" t="str">
            <v>40/96/HC</v>
          </cell>
          <cell r="D1642" t="str">
            <v>H</v>
          </cell>
          <cell r="E1642" t="str">
            <v>VSC</v>
          </cell>
          <cell r="F1642" t="str">
            <v>VSC</v>
          </cell>
          <cell r="G1642">
            <v>44114</v>
          </cell>
          <cell r="H1642" t="str">
            <v>VS20026770033</v>
          </cell>
          <cell r="I1642" t="str">
            <v>VSICO1112150</v>
          </cell>
        </row>
        <row r="1644">
          <cell r="B1644" t="str">
            <v>RFCU2239324</v>
          </cell>
          <cell r="C1644" t="str">
            <v>20/86/DC</v>
          </cell>
          <cell r="D1644" t="str">
            <v>H</v>
          </cell>
          <cell r="E1644" t="str">
            <v>GLS</v>
          </cell>
          <cell r="F1644" t="str">
            <v>GLS</v>
          </cell>
          <cell r="G1644">
            <v>44114</v>
          </cell>
          <cell r="I1644" t="str">
            <v>1840290</v>
          </cell>
        </row>
        <row r="1646">
          <cell r="B1646" t="str">
            <v>PASU2180190</v>
          </cell>
          <cell r="C1646" t="str">
            <v>20/86/DC</v>
          </cell>
          <cell r="D1646" t="str">
            <v>H</v>
          </cell>
          <cell r="E1646" t="str">
            <v>VOS</v>
          </cell>
          <cell r="F1646" t="str">
            <v>VOS</v>
          </cell>
          <cell r="G1646">
            <v>44114</v>
          </cell>
          <cell r="I1646" t="str">
            <v>303989</v>
          </cell>
        </row>
        <row r="1648">
          <cell r="B1648" t="str">
            <v>VOSU1802470</v>
          </cell>
          <cell r="C1648" t="str">
            <v>20/86/DC</v>
          </cell>
          <cell r="D1648" t="str">
            <v>H</v>
          </cell>
          <cell r="E1648" t="str">
            <v>VOS</v>
          </cell>
          <cell r="F1648" t="str">
            <v>VOS</v>
          </cell>
          <cell r="G1648">
            <v>44114</v>
          </cell>
          <cell r="I1648" t="str">
            <v>1440915</v>
          </cell>
        </row>
        <row r="1650">
          <cell r="B1650" t="str">
            <v>CAAU2026549</v>
          </cell>
          <cell r="C1650" t="str">
            <v>20/86/DC</v>
          </cell>
          <cell r="D1650" t="str">
            <v>H</v>
          </cell>
          <cell r="E1650" t="str">
            <v>VSC</v>
          </cell>
          <cell r="F1650" t="str">
            <v>VSC</v>
          </cell>
          <cell r="G1650">
            <v>44114</v>
          </cell>
          <cell r="H1650" t="str">
            <v>VS20026770513</v>
          </cell>
          <cell r="I1650" t="str">
            <v>VS1514714</v>
          </cell>
        </row>
        <row r="1652">
          <cell r="B1652" t="str">
            <v>CAAU2035216</v>
          </cell>
          <cell r="C1652" t="str">
            <v>20/86/DC</v>
          </cell>
          <cell r="D1652" t="str">
            <v>H</v>
          </cell>
          <cell r="E1652" t="str">
            <v>VSC</v>
          </cell>
          <cell r="F1652" t="str">
            <v>VSC</v>
          </cell>
          <cell r="G1652">
            <v>44114</v>
          </cell>
          <cell r="H1652" t="str">
            <v>VS20026770513</v>
          </cell>
          <cell r="I1652" t="str">
            <v>VS1515351</v>
          </cell>
        </row>
        <row r="1654">
          <cell r="B1654" t="str">
            <v>DRYU2897683</v>
          </cell>
          <cell r="C1654" t="str">
            <v>20/86/DC</v>
          </cell>
          <cell r="D1654" t="str">
            <v>H</v>
          </cell>
          <cell r="E1654" t="str">
            <v>VSC</v>
          </cell>
          <cell r="F1654" t="str">
            <v>VSC</v>
          </cell>
          <cell r="G1654">
            <v>44114</v>
          </cell>
          <cell r="H1654" t="str">
            <v>VS20026770424</v>
          </cell>
          <cell r="I1654" t="str">
            <v>000273</v>
          </cell>
        </row>
        <row r="1656">
          <cell r="B1656" t="str">
            <v>DRYU3045450</v>
          </cell>
          <cell r="C1656" t="str">
            <v>20/86/DC</v>
          </cell>
          <cell r="D1656" t="str">
            <v>H</v>
          </cell>
          <cell r="E1656" t="str">
            <v>VSC</v>
          </cell>
          <cell r="F1656" t="str">
            <v>VSC</v>
          </cell>
          <cell r="G1656">
            <v>44114</v>
          </cell>
          <cell r="H1656" t="str">
            <v>VS20026770640</v>
          </cell>
          <cell r="I1656" t="str">
            <v>NHS202902</v>
          </cell>
        </row>
        <row r="1658">
          <cell r="B1658" t="str">
            <v>DRYU3048572</v>
          </cell>
          <cell r="C1658" t="str">
            <v>20/86/DC</v>
          </cell>
          <cell r="D1658" t="str">
            <v>H</v>
          </cell>
          <cell r="E1658" t="str">
            <v>VSC</v>
          </cell>
          <cell r="F1658" t="str">
            <v>VSC</v>
          </cell>
          <cell r="G1658">
            <v>44114</v>
          </cell>
          <cell r="H1658" t="str">
            <v>VS20026770157</v>
          </cell>
          <cell r="I1658" t="str">
            <v>VSICO0749308</v>
          </cell>
        </row>
        <row r="1660">
          <cell r="B1660" t="str">
            <v>GAOU2132666</v>
          </cell>
          <cell r="C1660" t="str">
            <v>20/86/DC</v>
          </cell>
          <cell r="D1660" t="str">
            <v>H</v>
          </cell>
          <cell r="E1660" t="str">
            <v>VSC</v>
          </cell>
          <cell r="F1660" t="str">
            <v>VSC</v>
          </cell>
          <cell r="G1660">
            <v>44114</v>
          </cell>
          <cell r="H1660" t="str">
            <v>VS20026770424</v>
          </cell>
          <cell r="I1660" t="str">
            <v>VSICO1582051</v>
          </cell>
        </row>
        <row r="1662">
          <cell r="B1662" t="str">
            <v>GAOU6146122</v>
          </cell>
          <cell r="C1662" t="str">
            <v>40/96/HC</v>
          </cell>
          <cell r="D1662" t="str">
            <v>H</v>
          </cell>
          <cell r="E1662" t="str">
            <v>VSC</v>
          </cell>
          <cell r="F1662" t="str">
            <v>VSC</v>
          </cell>
          <cell r="G1662">
            <v>44114</v>
          </cell>
          <cell r="H1662" t="str">
            <v>VS20026770549</v>
          </cell>
          <cell r="I1662" t="str">
            <v>VSICO1258274</v>
          </cell>
        </row>
        <row r="1664">
          <cell r="B1664" t="str">
            <v>TCNU4973574</v>
          </cell>
          <cell r="C1664" t="str">
            <v>40/96/HC</v>
          </cell>
          <cell r="D1664" t="str">
            <v>H</v>
          </cell>
          <cell r="E1664" t="str">
            <v>VSC</v>
          </cell>
          <cell r="F1664" t="str">
            <v>VSC</v>
          </cell>
          <cell r="G1664">
            <v>44114</v>
          </cell>
          <cell r="H1664" t="str">
            <v>VS20026770549</v>
          </cell>
          <cell r="I1664" t="str">
            <v>VSICO1459772</v>
          </cell>
        </row>
        <row r="1666">
          <cell r="B1666" t="str">
            <v>TCNU5816034</v>
          </cell>
          <cell r="C1666" t="str">
            <v>40/96/HC</v>
          </cell>
          <cell r="D1666" t="str">
            <v>H</v>
          </cell>
          <cell r="E1666" t="str">
            <v>VSC</v>
          </cell>
          <cell r="F1666" t="str">
            <v>VSC</v>
          </cell>
          <cell r="G1666">
            <v>44114</v>
          </cell>
          <cell r="H1666" t="str">
            <v>VS20026770614</v>
          </cell>
          <cell r="I1666" t="str">
            <v>VSICO1515407</v>
          </cell>
        </row>
        <row r="1668">
          <cell r="B1668" t="str">
            <v>TCNU5912001</v>
          </cell>
          <cell r="C1668" t="str">
            <v>40/96/HC</v>
          </cell>
          <cell r="D1668" t="str">
            <v>H</v>
          </cell>
          <cell r="E1668" t="str">
            <v>VSC</v>
          </cell>
          <cell r="F1668" t="str">
            <v>VSC</v>
          </cell>
          <cell r="G1668">
            <v>44114</v>
          </cell>
          <cell r="H1668" t="str">
            <v>VS20026770194</v>
          </cell>
          <cell r="I1668" t="str">
            <v>VSICO095387</v>
          </cell>
        </row>
        <row r="1670">
          <cell r="B1670" t="str">
            <v>TCNU8242011</v>
          </cell>
          <cell r="C1670" t="str">
            <v>40/96/HC</v>
          </cell>
          <cell r="D1670" t="str">
            <v>H</v>
          </cell>
          <cell r="E1670" t="str">
            <v>VSC</v>
          </cell>
          <cell r="F1670" t="str">
            <v>VSC</v>
          </cell>
          <cell r="G1670">
            <v>44114</v>
          </cell>
          <cell r="H1670" t="str">
            <v>VS20026770145</v>
          </cell>
          <cell r="I1670" t="str">
            <v>VFC211699</v>
          </cell>
        </row>
        <row r="1672">
          <cell r="B1672" t="str">
            <v>VSCU2000113</v>
          </cell>
          <cell r="C1672" t="str">
            <v>20/86/DC</v>
          </cell>
          <cell r="D1672" t="str">
            <v>H</v>
          </cell>
          <cell r="E1672" t="str">
            <v>VSC</v>
          </cell>
          <cell r="F1672" t="str">
            <v>VSC</v>
          </cell>
          <cell r="G1672">
            <v>44114</v>
          </cell>
          <cell r="H1672" t="str">
            <v>VS20026770019</v>
          </cell>
          <cell r="I1672" t="str">
            <v>VSICO1510534</v>
          </cell>
        </row>
        <row r="1674">
          <cell r="B1674" t="str">
            <v>TCLU8930830</v>
          </cell>
          <cell r="C1674" t="str">
            <v>40/96/HC</v>
          </cell>
          <cell r="D1674" t="str">
            <v>H</v>
          </cell>
          <cell r="E1674" t="str">
            <v>VFC</v>
          </cell>
          <cell r="F1674" t="str">
            <v>VFC</v>
          </cell>
          <cell r="G1674">
            <v>44114</v>
          </cell>
          <cell r="I1674" t="str">
            <v>309639</v>
          </cell>
        </row>
        <row r="1676">
          <cell r="B1676" t="str">
            <v>TCLU3583996</v>
          </cell>
          <cell r="C1676" t="str">
            <v>20/86/DC</v>
          </cell>
          <cell r="D1676" t="str">
            <v>H</v>
          </cell>
          <cell r="E1676" t="str">
            <v>VFC</v>
          </cell>
          <cell r="F1676" t="str">
            <v>VFC</v>
          </cell>
          <cell r="G1676">
            <v>44114</v>
          </cell>
          <cell r="I1676" t="str">
            <v>1318959</v>
          </cell>
        </row>
        <row r="1678">
          <cell r="B1678" t="str">
            <v>TCLU3237632</v>
          </cell>
          <cell r="C1678" t="str">
            <v>20/86/DC</v>
          </cell>
          <cell r="D1678" t="str">
            <v>H</v>
          </cell>
          <cell r="E1678" t="str">
            <v>GLS</v>
          </cell>
          <cell r="F1678" t="str">
            <v>GLS</v>
          </cell>
          <cell r="G1678">
            <v>44114</v>
          </cell>
          <cell r="I1678" t="str">
            <v>13816</v>
          </cell>
        </row>
        <row r="1680">
          <cell r="B1680" t="str">
            <v>CAIU9771124</v>
          </cell>
          <cell r="C1680" t="str">
            <v>40/96/HC</v>
          </cell>
          <cell r="D1680" t="str">
            <v>H</v>
          </cell>
          <cell r="E1680" t="str">
            <v>VOS</v>
          </cell>
          <cell r="F1680" t="str">
            <v>VOS</v>
          </cell>
          <cell r="G1680">
            <v>44114</v>
          </cell>
          <cell r="I1680" t="str">
            <v>1088955</v>
          </cell>
        </row>
        <row r="1682">
          <cell r="B1682" t="str">
            <v>SEGU5182524</v>
          </cell>
          <cell r="C1682" t="str">
            <v>40/96/HC</v>
          </cell>
          <cell r="D1682" t="str">
            <v>H</v>
          </cell>
          <cell r="E1682" t="str">
            <v>VSC</v>
          </cell>
          <cell r="F1682" t="str">
            <v>VSC</v>
          </cell>
          <cell r="G1682">
            <v>44114</v>
          </cell>
          <cell r="I1682" t="str">
            <v>190748</v>
          </cell>
        </row>
        <row r="1684">
          <cell r="B1684" t="str">
            <v>TRHU3630682</v>
          </cell>
          <cell r="C1684" t="str">
            <v>20/86/DC</v>
          </cell>
          <cell r="D1684" t="str">
            <v>H</v>
          </cell>
          <cell r="E1684" t="str">
            <v>VSC</v>
          </cell>
          <cell r="F1684" t="str">
            <v>VSC</v>
          </cell>
          <cell r="G1684">
            <v>44114</v>
          </cell>
          <cell r="I1684" t="str">
            <v>190742</v>
          </cell>
        </row>
        <row r="1686">
          <cell r="B1686" t="str">
            <v>VOSU8805001</v>
          </cell>
          <cell r="C1686" t="str">
            <v>40/96/HC</v>
          </cell>
          <cell r="D1686" t="str">
            <v>H</v>
          </cell>
          <cell r="E1686" t="str">
            <v>VOS</v>
          </cell>
          <cell r="F1686" t="str">
            <v>VOS</v>
          </cell>
          <cell r="G1686">
            <v>44114</v>
          </cell>
          <cell r="I1686" t="str">
            <v>406149</v>
          </cell>
        </row>
        <row r="1688">
          <cell r="B1688" t="str">
            <v>TCKU1803060</v>
          </cell>
          <cell r="C1688" t="str">
            <v>20/86/DC</v>
          </cell>
          <cell r="D1688" t="str">
            <v>H</v>
          </cell>
          <cell r="E1688" t="str">
            <v>VFC</v>
          </cell>
          <cell r="F1688" t="str">
            <v>VFC</v>
          </cell>
          <cell r="G1688">
            <v>44114</v>
          </cell>
          <cell r="I1688" t="str">
            <v>311331</v>
          </cell>
        </row>
        <row r="1690">
          <cell r="B1690" t="str">
            <v>VOSU1813751</v>
          </cell>
          <cell r="C1690" t="str">
            <v>20/86/DC</v>
          </cell>
          <cell r="D1690" t="str">
            <v>H</v>
          </cell>
          <cell r="E1690" t="str">
            <v>VOS</v>
          </cell>
          <cell r="F1690" t="str">
            <v>VOS</v>
          </cell>
          <cell r="G1690">
            <v>44114</v>
          </cell>
          <cell r="I1690" t="str">
            <v>28170930</v>
          </cell>
        </row>
        <row r="1692">
          <cell r="B1692" t="str">
            <v>TCLU3921500</v>
          </cell>
          <cell r="C1692" t="str">
            <v>20/86/DC</v>
          </cell>
          <cell r="D1692" t="str">
            <v>H</v>
          </cell>
          <cell r="E1692" t="str">
            <v>VFC</v>
          </cell>
          <cell r="F1692" t="str">
            <v>VFC</v>
          </cell>
          <cell r="G1692">
            <v>44115</v>
          </cell>
          <cell r="I1692" t="str">
            <v>3804551</v>
          </cell>
        </row>
        <row r="1694">
          <cell r="B1694" t="str">
            <v>GLDU3047677</v>
          </cell>
          <cell r="C1694" t="str">
            <v>20/86/DC</v>
          </cell>
          <cell r="D1694" t="str">
            <v>H</v>
          </cell>
          <cell r="E1694" t="str">
            <v>VFC</v>
          </cell>
          <cell r="F1694" t="str">
            <v>VFC</v>
          </cell>
          <cell r="G1694">
            <v>44115</v>
          </cell>
          <cell r="I1694" t="str">
            <v>311332</v>
          </cell>
        </row>
        <row r="1696">
          <cell r="B1696" t="str">
            <v>TCKU3465050</v>
          </cell>
          <cell r="C1696" t="str">
            <v>20/86/DC</v>
          </cell>
          <cell r="D1696" t="str">
            <v>H</v>
          </cell>
          <cell r="E1696" t="str">
            <v>VFC</v>
          </cell>
          <cell r="F1696" t="str">
            <v>VFC</v>
          </cell>
          <cell r="G1696">
            <v>44115</v>
          </cell>
          <cell r="I1696" t="str">
            <v>308208</v>
          </cell>
        </row>
        <row r="1698">
          <cell r="B1698" t="str">
            <v>DRYU9024618</v>
          </cell>
          <cell r="C1698" t="str">
            <v>40/96/HC</v>
          </cell>
          <cell r="D1698" t="str">
            <v>H</v>
          </cell>
          <cell r="E1698" t="str">
            <v>VSC</v>
          </cell>
          <cell r="F1698" t="str">
            <v>VSC</v>
          </cell>
          <cell r="G1698">
            <v>44115</v>
          </cell>
          <cell r="I1698" t="str">
            <v>01492030</v>
          </cell>
        </row>
        <row r="1700">
          <cell r="B1700" t="str">
            <v>VOSU8805418</v>
          </cell>
          <cell r="C1700" t="str">
            <v>40/96/HC</v>
          </cell>
          <cell r="D1700" t="str">
            <v>H</v>
          </cell>
          <cell r="E1700" t="str">
            <v>VOS</v>
          </cell>
          <cell r="F1700" t="str">
            <v>VOS</v>
          </cell>
          <cell r="G1700">
            <v>44115</v>
          </cell>
          <cell r="I1700" t="str">
            <v>1451391</v>
          </cell>
        </row>
        <row r="1702">
          <cell r="B1702" t="str">
            <v>VOSU1801154</v>
          </cell>
          <cell r="C1702" t="str">
            <v>20/86/DC</v>
          </cell>
          <cell r="D1702" t="str">
            <v>H</v>
          </cell>
          <cell r="E1702" t="str">
            <v>VOS</v>
          </cell>
          <cell r="F1702" t="str">
            <v>VOS</v>
          </cell>
          <cell r="G1702">
            <v>44115</v>
          </cell>
          <cell r="I1702" t="str">
            <v>28237959</v>
          </cell>
        </row>
        <row r="1704">
          <cell r="B1704" t="str">
            <v>VOSU1803286</v>
          </cell>
          <cell r="C1704" t="str">
            <v>20/86/DC</v>
          </cell>
          <cell r="D1704" t="str">
            <v>H</v>
          </cell>
          <cell r="E1704" t="str">
            <v>VOS</v>
          </cell>
          <cell r="F1704" t="str">
            <v>VOS</v>
          </cell>
          <cell r="G1704">
            <v>44115</v>
          </cell>
          <cell r="I1704" t="str">
            <v>2822269</v>
          </cell>
        </row>
        <row r="1706">
          <cell r="B1706" t="str">
            <v>GLDU5465721</v>
          </cell>
          <cell r="C1706" t="str">
            <v>20/86/DC</v>
          </cell>
          <cell r="D1706" t="str">
            <v>H</v>
          </cell>
          <cell r="E1706" t="str">
            <v>VFC</v>
          </cell>
          <cell r="F1706" t="str">
            <v>VFC</v>
          </cell>
          <cell r="G1706">
            <v>44115</v>
          </cell>
          <cell r="I1706" t="str">
            <v>226581</v>
          </cell>
        </row>
        <row r="1708">
          <cell r="B1708" t="str">
            <v>DRYU3086130</v>
          </cell>
          <cell r="C1708" t="str">
            <v>20/86/DC</v>
          </cell>
          <cell r="D1708" t="str">
            <v>H</v>
          </cell>
          <cell r="E1708" t="str">
            <v>GLS</v>
          </cell>
          <cell r="F1708" t="str">
            <v>GLS</v>
          </cell>
          <cell r="G1708">
            <v>44115</v>
          </cell>
          <cell r="I1708" t="str">
            <v>1340973</v>
          </cell>
        </row>
        <row r="1710">
          <cell r="B1710" t="str">
            <v>RFCU5019581</v>
          </cell>
          <cell r="C1710" t="str">
            <v>40/96/HC</v>
          </cell>
          <cell r="D1710" t="str">
            <v>H</v>
          </cell>
          <cell r="E1710" t="str">
            <v>VFC</v>
          </cell>
          <cell r="F1710" t="str">
            <v>VFC</v>
          </cell>
          <cell r="G1710">
            <v>44115</v>
          </cell>
          <cell r="I1710" t="str">
            <v>308364</v>
          </cell>
        </row>
        <row r="1712">
          <cell r="B1712" t="str">
            <v>EGHU9060174</v>
          </cell>
          <cell r="C1712" t="str">
            <v>40/96/HC</v>
          </cell>
          <cell r="D1712" t="str">
            <v>H</v>
          </cell>
          <cell r="E1712" t="str">
            <v>GLS</v>
          </cell>
          <cell r="F1712" t="str">
            <v>GLS</v>
          </cell>
          <cell r="G1712">
            <v>44115</v>
          </cell>
          <cell r="I1712" t="str">
            <v>001831</v>
          </cell>
        </row>
        <row r="1714">
          <cell r="B1714" t="str">
            <v>DRYU9960670</v>
          </cell>
          <cell r="C1714" t="str">
            <v>40/96/HC</v>
          </cell>
          <cell r="D1714" t="str">
            <v>H</v>
          </cell>
          <cell r="E1714" t="str">
            <v>VSC</v>
          </cell>
          <cell r="F1714" t="str">
            <v>VSC</v>
          </cell>
          <cell r="G1714">
            <v>44115</v>
          </cell>
          <cell r="I1714" t="str">
            <v>01495846</v>
          </cell>
        </row>
        <row r="1716">
          <cell r="B1716" t="str">
            <v>VOSU8804915</v>
          </cell>
          <cell r="C1716" t="str">
            <v>40/96/HC</v>
          </cell>
          <cell r="D1716" t="str">
            <v>H</v>
          </cell>
          <cell r="E1716" t="str">
            <v>VOS</v>
          </cell>
          <cell r="F1716" t="str">
            <v>VOS</v>
          </cell>
          <cell r="G1716">
            <v>44115</v>
          </cell>
          <cell r="I1716" t="str">
            <v>1318901</v>
          </cell>
        </row>
        <row r="1718">
          <cell r="B1718" t="str">
            <v>VOSU1801998</v>
          </cell>
          <cell r="C1718" t="str">
            <v>20/86/DC</v>
          </cell>
          <cell r="D1718" t="str">
            <v>H</v>
          </cell>
          <cell r="E1718" t="str">
            <v>VOS</v>
          </cell>
          <cell r="F1718" t="str">
            <v>VOS</v>
          </cell>
          <cell r="G1718">
            <v>44115</v>
          </cell>
          <cell r="I1718" t="str">
            <v>28237917</v>
          </cell>
        </row>
        <row r="1720">
          <cell r="B1720" t="str">
            <v>GLDU5151973</v>
          </cell>
          <cell r="C1720" t="str">
            <v>20/86/DC</v>
          </cell>
          <cell r="D1720" t="str">
            <v>H</v>
          </cell>
          <cell r="E1720" t="str">
            <v>VFC</v>
          </cell>
          <cell r="F1720" t="str">
            <v>VFC</v>
          </cell>
          <cell r="G1720">
            <v>44115</v>
          </cell>
          <cell r="I1720" t="str">
            <v>000710</v>
          </cell>
        </row>
        <row r="1722">
          <cell r="B1722" t="str">
            <v>TSLU6207680</v>
          </cell>
          <cell r="C1722" t="str">
            <v>20/86/DC</v>
          </cell>
          <cell r="D1722" t="str">
            <v>H</v>
          </cell>
          <cell r="E1722" t="str">
            <v>GLS</v>
          </cell>
          <cell r="F1722" t="str">
            <v>GLS</v>
          </cell>
          <cell r="G1722">
            <v>44115</v>
          </cell>
          <cell r="I1722" t="str">
            <v>1843458</v>
          </cell>
        </row>
        <row r="1724">
          <cell r="B1724" t="str">
            <v>CAIU8371165</v>
          </cell>
          <cell r="C1724" t="str">
            <v>40/96/HC</v>
          </cell>
          <cell r="D1724" t="str">
            <v>H</v>
          </cell>
          <cell r="E1724" t="str">
            <v>GLS</v>
          </cell>
          <cell r="F1724" t="str">
            <v>GLS</v>
          </cell>
          <cell r="G1724">
            <v>44115</v>
          </cell>
          <cell r="H1724" t="str">
            <v>C061NPTSGHP11M</v>
          </cell>
          <cell r="I1724" t="str">
            <v>1868833</v>
          </cell>
        </row>
        <row r="1726">
          <cell r="B1726" t="str">
            <v>CRSU1542023</v>
          </cell>
          <cell r="C1726" t="str">
            <v>20/86/DC</v>
          </cell>
          <cell r="D1726" t="str">
            <v>H</v>
          </cell>
          <cell r="E1726" t="str">
            <v>GLS</v>
          </cell>
          <cell r="F1726" t="str">
            <v>GLS</v>
          </cell>
          <cell r="G1726">
            <v>44115</v>
          </cell>
          <cell r="H1726" t="str">
            <v>C061NPTSGHP11H</v>
          </cell>
          <cell r="I1726" t="str">
            <v>GLS1875297</v>
          </cell>
        </row>
        <row r="1728">
          <cell r="B1728" t="str">
            <v>CRXU3367404</v>
          </cell>
          <cell r="C1728" t="str">
            <v>20/86/DC</v>
          </cell>
          <cell r="D1728" t="str">
            <v>H</v>
          </cell>
          <cell r="E1728" t="str">
            <v>GLS</v>
          </cell>
          <cell r="F1728" t="str">
            <v>GLS</v>
          </cell>
          <cell r="G1728">
            <v>44115</v>
          </cell>
          <cell r="H1728" t="str">
            <v>C061NPTSGHP11M</v>
          </cell>
          <cell r="I1728" t="str">
            <v>1868845</v>
          </cell>
        </row>
        <row r="1730">
          <cell r="B1730" t="str">
            <v>DRYU3084991</v>
          </cell>
          <cell r="C1730" t="str">
            <v>20/86/DC</v>
          </cell>
          <cell r="D1730" t="str">
            <v>H</v>
          </cell>
          <cell r="E1730" t="str">
            <v>GLS</v>
          </cell>
          <cell r="F1730" t="str">
            <v>GLS</v>
          </cell>
          <cell r="G1730">
            <v>44115</v>
          </cell>
          <cell r="H1730" t="str">
            <v>C061NPTSGHP11D</v>
          </cell>
          <cell r="I1730" t="str">
            <v>1871066</v>
          </cell>
        </row>
        <row r="1732">
          <cell r="B1732" t="str">
            <v>DRYU3085935</v>
          </cell>
          <cell r="C1732" t="str">
            <v>20/86/DC</v>
          </cell>
          <cell r="D1732" t="str">
            <v>H</v>
          </cell>
          <cell r="E1732" t="str">
            <v>GLS</v>
          </cell>
          <cell r="F1732" t="str">
            <v>GLS</v>
          </cell>
          <cell r="G1732">
            <v>44115</v>
          </cell>
          <cell r="H1732" t="str">
            <v>C061NPTSGHP11H</v>
          </cell>
          <cell r="I1732" t="str">
            <v>GLS1875376</v>
          </cell>
        </row>
        <row r="1734">
          <cell r="B1734" t="str">
            <v>DRYU9950162</v>
          </cell>
          <cell r="C1734" t="str">
            <v>40/96/HC</v>
          </cell>
          <cell r="D1734" t="str">
            <v>H</v>
          </cell>
          <cell r="E1734" t="str">
            <v>GLS</v>
          </cell>
          <cell r="F1734" t="str">
            <v>GLS</v>
          </cell>
          <cell r="G1734">
            <v>44115</v>
          </cell>
          <cell r="H1734" t="str">
            <v>C061NPTSGHP11M</v>
          </cell>
          <cell r="I1734" t="str">
            <v>02990</v>
          </cell>
        </row>
        <row r="1736">
          <cell r="B1736" t="str">
            <v>DRYU9972140</v>
          </cell>
          <cell r="C1736" t="str">
            <v>40/96/HC</v>
          </cell>
          <cell r="D1736" t="str">
            <v>H</v>
          </cell>
          <cell r="E1736" t="str">
            <v>GLS</v>
          </cell>
          <cell r="F1736" t="str">
            <v>GLS</v>
          </cell>
          <cell r="G1736">
            <v>44115</v>
          </cell>
          <cell r="H1736" t="str">
            <v>C061NPTSGHP11M</v>
          </cell>
          <cell r="I1736" t="str">
            <v>1869470</v>
          </cell>
        </row>
        <row r="1738">
          <cell r="B1738" t="str">
            <v>GAOU2126616</v>
          </cell>
          <cell r="C1738" t="str">
            <v>20/86/DC</v>
          </cell>
          <cell r="D1738" t="str">
            <v>H</v>
          </cell>
          <cell r="E1738" t="str">
            <v>GLS</v>
          </cell>
          <cell r="F1738" t="str">
            <v>GLS</v>
          </cell>
          <cell r="G1738">
            <v>44115</v>
          </cell>
          <cell r="H1738" t="str">
            <v>C061NPTSGHP11H11A</v>
          </cell>
          <cell r="I1738" t="str">
            <v>1869476</v>
          </cell>
        </row>
        <row r="1740">
          <cell r="B1740" t="str">
            <v>GAOU2204262</v>
          </cell>
          <cell r="C1740" t="str">
            <v>20/86/DC</v>
          </cell>
          <cell r="D1740" t="str">
            <v>H</v>
          </cell>
          <cell r="E1740" t="str">
            <v>GLS</v>
          </cell>
          <cell r="F1740" t="str">
            <v>GLS</v>
          </cell>
          <cell r="G1740">
            <v>44115</v>
          </cell>
          <cell r="H1740" t="str">
            <v>C061NPTSGHP17</v>
          </cell>
          <cell r="I1740" t="str">
            <v>1851336</v>
          </cell>
        </row>
        <row r="1742">
          <cell r="B1742" t="str">
            <v>GAOU2205000</v>
          </cell>
          <cell r="C1742" t="str">
            <v>20/86/DC</v>
          </cell>
          <cell r="D1742" t="str">
            <v>H</v>
          </cell>
          <cell r="E1742" t="str">
            <v>GLS</v>
          </cell>
          <cell r="F1742" t="str">
            <v>GLS</v>
          </cell>
          <cell r="G1742">
            <v>44115</v>
          </cell>
          <cell r="H1742" t="str">
            <v>C061NPTSGHP11D</v>
          </cell>
          <cell r="I1742" t="str">
            <v>1868873</v>
          </cell>
        </row>
        <row r="1744">
          <cell r="B1744" t="str">
            <v>GAOU2205124</v>
          </cell>
          <cell r="C1744" t="str">
            <v>20/86/DC</v>
          </cell>
          <cell r="D1744" t="str">
            <v>H</v>
          </cell>
          <cell r="E1744" t="str">
            <v>GLS</v>
          </cell>
          <cell r="F1744" t="str">
            <v>GLS</v>
          </cell>
          <cell r="G1744">
            <v>44115</v>
          </cell>
          <cell r="H1744" t="str">
            <v>C061NPTSGHP23</v>
          </cell>
          <cell r="I1744" t="str">
            <v>1850834</v>
          </cell>
        </row>
        <row r="1746">
          <cell r="B1746" t="str">
            <v>GAOU2205248</v>
          </cell>
          <cell r="C1746" t="str">
            <v>20/86/DC</v>
          </cell>
          <cell r="D1746" t="str">
            <v>H</v>
          </cell>
          <cell r="E1746" t="str">
            <v>GLS</v>
          </cell>
          <cell r="F1746" t="str">
            <v>GLS</v>
          </cell>
          <cell r="G1746">
            <v>44115</v>
          </cell>
          <cell r="H1746" t="str">
            <v>C061NPTSGHP11D</v>
          </cell>
          <cell r="I1746" t="str">
            <v>1869416</v>
          </cell>
        </row>
        <row r="1748">
          <cell r="B1748" t="str">
            <v>GAOU6125222</v>
          </cell>
          <cell r="C1748" t="str">
            <v>40/96/HC</v>
          </cell>
          <cell r="D1748" t="str">
            <v>H</v>
          </cell>
          <cell r="E1748" t="str">
            <v>GLS</v>
          </cell>
          <cell r="F1748" t="str">
            <v>GLS</v>
          </cell>
          <cell r="G1748">
            <v>44115</v>
          </cell>
          <cell r="H1748" t="str">
            <v>C061NPTSGHP11B</v>
          </cell>
          <cell r="I1748" t="str">
            <v>1869484</v>
          </cell>
        </row>
        <row r="1750">
          <cell r="B1750" t="str">
            <v>GAOU6127035</v>
          </cell>
          <cell r="C1750" t="str">
            <v>40/96/HC</v>
          </cell>
          <cell r="D1750" t="str">
            <v>H</v>
          </cell>
          <cell r="E1750" t="str">
            <v>GLS</v>
          </cell>
          <cell r="F1750" t="str">
            <v>GLS</v>
          </cell>
          <cell r="G1750">
            <v>44115</v>
          </cell>
          <cell r="H1750" t="str">
            <v>C061NPTSGHP11H11</v>
          </cell>
          <cell r="I1750" t="str">
            <v>1851078 15513</v>
          </cell>
        </row>
        <row r="1752">
          <cell r="B1752" t="str">
            <v>GAOU6129043</v>
          </cell>
          <cell r="C1752" t="str">
            <v>40/96/HC</v>
          </cell>
          <cell r="D1752" t="str">
            <v>H</v>
          </cell>
          <cell r="E1752" t="str">
            <v>GLS</v>
          </cell>
          <cell r="F1752" t="str">
            <v>GLS</v>
          </cell>
          <cell r="G1752">
            <v>44115</v>
          </cell>
          <cell r="H1752" t="str">
            <v>C061NPTSGHP11H11A</v>
          </cell>
          <cell r="I1752" t="str">
            <v>1851495</v>
          </cell>
        </row>
        <row r="1754">
          <cell r="B1754" t="str">
            <v>GIPU2095095</v>
          </cell>
          <cell r="C1754" t="str">
            <v>20/86/DC</v>
          </cell>
          <cell r="D1754" t="str">
            <v>H</v>
          </cell>
          <cell r="E1754" t="str">
            <v>GLS</v>
          </cell>
          <cell r="F1754" t="str">
            <v>GLS</v>
          </cell>
          <cell r="G1754">
            <v>44115</v>
          </cell>
          <cell r="H1754" t="str">
            <v>C061NPTSGHP25</v>
          </cell>
          <cell r="I1754" t="str">
            <v>201389</v>
          </cell>
        </row>
        <row r="1756">
          <cell r="B1756" t="str">
            <v>PKEU5033711</v>
          </cell>
          <cell r="C1756" t="str">
            <v>40/96/HC</v>
          </cell>
          <cell r="D1756" t="str">
            <v>H</v>
          </cell>
          <cell r="E1756" t="str">
            <v>GLS</v>
          </cell>
          <cell r="F1756" t="str">
            <v>GLS</v>
          </cell>
          <cell r="G1756">
            <v>44115</v>
          </cell>
          <cell r="H1756" t="str">
            <v>C061NPTSGHP11M</v>
          </cell>
          <cell r="I1756" t="str">
            <v>1869444</v>
          </cell>
        </row>
        <row r="1758">
          <cell r="B1758" t="str">
            <v>RFCU5012397</v>
          </cell>
          <cell r="C1758" t="str">
            <v>40/96/HC</v>
          </cell>
          <cell r="D1758" t="str">
            <v>H</v>
          </cell>
          <cell r="E1758" t="str">
            <v>GLS</v>
          </cell>
          <cell r="F1758" t="str">
            <v>GLS</v>
          </cell>
          <cell r="G1758">
            <v>44115</v>
          </cell>
          <cell r="H1758" t="str">
            <v>C061NPTSGHP13</v>
          </cell>
          <cell r="I1758" t="str">
            <v>226528</v>
          </cell>
        </row>
        <row r="1760">
          <cell r="B1760" t="str">
            <v>SEGU2546350</v>
          </cell>
          <cell r="C1760" t="str">
            <v>20/86/DC</v>
          </cell>
          <cell r="D1760" t="str">
            <v>H</v>
          </cell>
          <cell r="E1760" t="str">
            <v>GLS</v>
          </cell>
          <cell r="F1760" t="str">
            <v>GLS</v>
          </cell>
          <cell r="G1760">
            <v>44115</v>
          </cell>
          <cell r="H1760" t="str">
            <v>C061NPTSGHP11H</v>
          </cell>
          <cell r="I1760" t="str">
            <v>GLS1875363</v>
          </cell>
        </row>
        <row r="1762">
          <cell r="B1762" t="str">
            <v>SEGU5593021</v>
          </cell>
          <cell r="C1762" t="str">
            <v>40/96/HC</v>
          </cell>
          <cell r="D1762" t="str">
            <v>H</v>
          </cell>
          <cell r="E1762" t="str">
            <v>GLS</v>
          </cell>
          <cell r="F1762" t="str">
            <v>GLS</v>
          </cell>
          <cell r="G1762">
            <v>44115</v>
          </cell>
          <cell r="H1762" t="str">
            <v>C061NPTSGHP11K</v>
          </cell>
          <cell r="I1762" t="str">
            <v>1868849</v>
          </cell>
        </row>
        <row r="1764">
          <cell r="B1764" t="str">
            <v>SEGU5593232</v>
          </cell>
          <cell r="C1764" t="str">
            <v>40/96/HC</v>
          </cell>
          <cell r="D1764" t="str">
            <v>H</v>
          </cell>
          <cell r="E1764" t="str">
            <v>GLS</v>
          </cell>
          <cell r="F1764" t="str">
            <v>GLS</v>
          </cell>
          <cell r="G1764">
            <v>44115</v>
          </cell>
          <cell r="H1764" t="str">
            <v>C061NPTSGHP11A</v>
          </cell>
          <cell r="I1764" t="str">
            <v>1869475</v>
          </cell>
        </row>
        <row r="1766">
          <cell r="B1766" t="str">
            <v>SEGU5593464</v>
          </cell>
          <cell r="C1766" t="str">
            <v>40/96/HC</v>
          </cell>
          <cell r="D1766" t="str">
            <v>H</v>
          </cell>
          <cell r="E1766" t="str">
            <v>GLS</v>
          </cell>
          <cell r="F1766" t="str">
            <v>GLS</v>
          </cell>
          <cell r="G1766">
            <v>44115</v>
          </cell>
          <cell r="H1766" t="str">
            <v>C061NPTSGHP11J</v>
          </cell>
          <cell r="I1766" t="str">
            <v>1873349</v>
          </cell>
        </row>
        <row r="1768">
          <cell r="B1768" t="str">
            <v>TCKU1489290</v>
          </cell>
          <cell r="C1768" t="str">
            <v>20/86/DC</v>
          </cell>
          <cell r="D1768" t="str">
            <v>H</v>
          </cell>
          <cell r="E1768" t="str">
            <v>GLS</v>
          </cell>
          <cell r="F1768" t="str">
            <v>GLS</v>
          </cell>
          <cell r="G1768">
            <v>44115</v>
          </cell>
          <cell r="H1768" t="str">
            <v>C061NPTSGHP11F</v>
          </cell>
          <cell r="I1768" t="str">
            <v>1876940 1876863</v>
          </cell>
        </row>
        <row r="1770">
          <cell r="B1770" t="str">
            <v>TCLU3398473</v>
          </cell>
          <cell r="C1770" t="str">
            <v>20/86/DC</v>
          </cell>
          <cell r="D1770" t="str">
            <v>H</v>
          </cell>
          <cell r="E1770" t="str">
            <v>GLS</v>
          </cell>
          <cell r="F1770" t="str">
            <v>GLS</v>
          </cell>
          <cell r="G1770">
            <v>44115</v>
          </cell>
          <cell r="H1770" t="str">
            <v>C061NPTSGHP11H11</v>
          </cell>
          <cell r="I1770" t="str">
            <v>1868821</v>
          </cell>
        </row>
        <row r="1772">
          <cell r="B1772" t="str">
            <v>TCLU3414050</v>
          </cell>
          <cell r="C1772" t="str">
            <v>20/86/DC</v>
          </cell>
          <cell r="D1772" t="str">
            <v>H</v>
          </cell>
          <cell r="E1772" t="str">
            <v>GLS</v>
          </cell>
          <cell r="F1772" t="str">
            <v>GLS</v>
          </cell>
          <cell r="G1772">
            <v>44115</v>
          </cell>
          <cell r="H1772" t="str">
            <v>C061NPTSGHP33</v>
          </cell>
          <cell r="I1772" t="str">
            <v>1793859</v>
          </cell>
        </row>
        <row r="1774">
          <cell r="B1774" t="str">
            <v>TCLU5981237</v>
          </cell>
          <cell r="C1774" t="str">
            <v>40/96/HC</v>
          </cell>
          <cell r="D1774" t="str">
            <v>H</v>
          </cell>
          <cell r="E1774" t="str">
            <v>GLS</v>
          </cell>
          <cell r="F1774" t="str">
            <v>GLS</v>
          </cell>
          <cell r="G1774">
            <v>44115</v>
          </cell>
          <cell r="H1774" t="str">
            <v>C061NPTSGHP11F</v>
          </cell>
          <cell r="I1774" t="str">
            <v>1871031</v>
          </cell>
        </row>
        <row r="1776">
          <cell r="B1776" t="str">
            <v>TCNU7703490</v>
          </cell>
          <cell r="C1776" t="str">
            <v>40/96/HC</v>
          </cell>
          <cell r="D1776" t="str">
            <v>H</v>
          </cell>
          <cell r="E1776" t="str">
            <v>GLS</v>
          </cell>
          <cell r="F1776" t="str">
            <v>GLS</v>
          </cell>
          <cell r="G1776">
            <v>44115</v>
          </cell>
          <cell r="H1776" t="str">
            <v>C061NPTSGHP11K</v>
          </cell>
          <cell r="I1776" t="str">
            <v>1868876</v>
          </cell>
        </row>
        <row r="1778">
          <cell r="B1778" t="str">
            <v>TRHU3491057</v>
          </cell>
          <cell r="C1778" t="str">
            <v>20/86/DC</v>
          </cell>
          <cell r="D1778" t="str">
            <v>H</v>
          </cell>
          <cell r="E1778" t="str">
            <v>GLS</v>
          </cell>
          <cell r="F1778" t="str">
            <v>GLS</v>
          </cell>
          <cell r="G1778">
            <v>44115</v>
          </cell>
          <cell r="H1778" t="str">
            <v>C061NPTSGHP24</v>
          </cell>
          <cell r="I1778" t="str">
            <v>039423</v>
          </cell>
        </row>
        <row r="1780">
          <cell r="B1780" t="str">
            <v>CAAU2031400</v>
          </cell>
          <cell r="C1780" t="str">
            <v>20/86/DC</v>
          </cell>
          <cell r="D1780" t="str">
            <v>H</v>
          </cell>
          <cell r="E1780" t="str">
            <v>VSC</v>
          </cell>
          <cell r="F1780" t="str">
            <v>VSC</v>
          </cell>
          <cell r="G1780">
            <v>44115</v>
          </cell>
          <cell r="I1780" t="str">
            <v>0872360</v>
          </cell>
        </row>
        <row r="1782">
          <cell r="B1782" t="str">
            <v>CAIU6863295</v>
          </cell>
          <cell r="C1782" t="str">
            <v>20/86/DC</v>
          </cell>
          <cell r="D1782" t="str">
            <v>H</v>
          </cell>
          <cell r="E1782" t="str">
            <v>VSC</v>
          </cell>
          <cell r="F1782" t="str">
            <v>VSC</v>
          </cell>
          <cell r="G1782">
            <v>44115</v>
          </cell>
          <cell r="I1782" t="str">
            <v>0872312</v>
          </cell>
        </row>
        <row r="1784">
          <cell r="B1784" t="str">
            <v>VOSU8805300</v>
          </cell>
          <cell r="C1784" t="str">
            <v>40/96/HC</v>
          </cell>
          <cell r="D1784" t="str">
            <v>H</v>
          </cell>
          <cell r="E1784" t="str">
            <v>VOS</v>
          </cell>
          <cell r="F1784" t="str">
            <v>VOS</v>
          </cell>
          <cell r="G1784">
            <v>44115</v>
          </cell>
          <cell r="I1784" t="str">
            <v>032250</v>
          </cell>
        </row>
        <row r="1786">
          <cell r="B1786" t="str">
            <v>VOSU1807960</v>
          </cell>
          <cell r="C1786" t="str">
            <v>20/86/DC</v>
          </cell>
          <cell r="D1786" t="str">
            <v>H</v>
          </cell>
          <cell r="E1786" t="str">
            <v>VOS</v>
          </cell>
          <cell r="F1786" t="str">
            <v>VOS</v>
          </cell>
          <cell r="G1786">
            <v>44115</v>
          </cell>
          <cell r="I1786" t="str">
            <v>032273</v>
          </cell>
        </row>
        <row r="1788">
          <cell r="B1788" t="str">
            <v>TRHU1631988</v>
          </cell>
          <cell r="C1788" t="str">
            <v>20/86/DC</v>
          </cell>
          <cell r="D1788" t="str">
            <v>H</v>
          </cell>
          <cell r="E1788" t="str">
            <v>VSC</v>
          </cell>
          <cell r="F1788" t="str">
            <v>VSC</v>
          </cell>
          <cell r="G1788">
            <v>44115</v>
          </cell>
          <cell r="I1788" t="str">
            <v>032317</v>
          </cell>
        </row>
        <row r="1790">
          <cell r="B1790" t="str">
            <v>DRYU3089036</v>
          </cell>
          <cell r="C1790" t="str">
            <v>20/86/DC</v>
          </cell>
          <cell r="D1790" t="str">
            <v>H</v>
          </cell>
          <cell r="E1790" t="str">
            <v>VSC</v>
          </cell>
          <cell r="F1790" t="str">
            <v>VSC</v>
          </cell>
          <cell r="G1790">
            <v>44115</v>
          </cell>
          <cell r="I1790" t="str">
            <v>1302253</v>
          </cell>
        </row>
        <row r="1792">
          <cell r="B1792" t="str">
            <v>TRHU3271875</v>
          </cell>
          <cell r="C1792" t="str">
            <v>20/86/DC</v>
          </cell>
          <cell r="D1792" t="str">
            <v>H</v>
          </cell>
          <cell r="E1792" t="str">
            <v>VSC</v>
          </cell>
          <cell r="F1792" t="str">
            <v>VSC</v>
          </cell>
          <cell r="G1792">
            <v>44115</v>
          </cell>
          <cell r="I1792" t="str">
            <v>309142+19065704</v>
          </cell>
        </row>
        <row r="1794">
          <cell r="B1794" t="str">
            <v>TCLU2802744</v>
          </cell>
          <cell r="C1794" t="str">
            <v>20/86/DC</v>
          </cell>
          <cell r="D1794" t="str">
            <v>H</v>
          </cell>
          <cell r="E1794" t="str">
            <v>GLS</v>
          </cell>
          <cell r="F1794" t="str">
            <v>GLS</v>
          </cell>
          <cell r="G1794">
            <v>44115</v>
          </cell>
          <cell r="I1794" t="str">
            <v>1833185</v>
          </cell>
        </row>
        <row r="1796">
          <cell r="B1796" t="str">
            <v>VOSU1805611</v>
          </cell>
          <cell r="C1796" t="str">
            <v>20/86/DC</v>
          </cell>
          <cell r="D1796" t="str">
            <v>H</v>
          </cell>
          <cell r="E1796" t="str">
            <v>VOS</v>
          </cell>
          <cell r="F1796" t="str">
            <v>VOS</v>
          </cell>
          <cell r="G1796">
            <v>44115</v>
          </cell>
          <cell r="I1796" t="str">
            <v>032360</v>
          </cell>
        </row>
        <row r="1798">
          <cell r="B1798" t="str">
            <v>VOSU1803500</v>
          </cell>
          <cell r="C1798" t="str">
            <v>20/86/DC</v>
          </cell>
          <cell r="D1798" t="str">
            <v>H</v>
          </cell>
          <cell r="E1798" t="str">
            <v>VOS</v>
          </cell>
          <cell r="F1798" t="str">
            <v>VOS</v>
          </cell>
          <cell r="G1798">
            <v>44115</v>
          </cell>
          <cell r="I1798" t="str">
            <v>032272</v>
          </cell>
        </row>
        <row r="1800">
          <cell r="B1800" t="str">
            <v>DRYU3053286</v>
          </cell>
          <cell r="C1800" t="str">
            <v>20/86/DC</v>
          </cell>
          <cell r="D1800" t="str">
            <v>H</v>
          </cell>
          <cell r="E1800" t="str">
            <v>GLS</v>
          </cell>
          <cell r="F1800" t="str">
            <v>GLS</v>
          </cell>
          <cell r="G1800">
            <v>44115</v>
          </cell>
          <cell r="I1800" t="str">
            <v>1833178</v>
          </cell>
        </row>
        <row r="1802">
          <cell r="B1802" t="str">
            <v>SEGU2546094</v>
          </cell>
          <cell r="C1802" t="str">
            <v>20/86/DC</v>
          </cell>
          <cell r="D1802" t="str">
            <v>H</v>
          </cell>
          <cell r="E1802" t="str">
            <v>GLS</v>
          </cell>
          <cell r="F1802" t="str">
            <v>GLS</v>
          </cell>
          <cell r="G1802">
            <v>44115</v>
          </cell>
          <cell r="I1802" t="str">
            <v>1812446</v>
          </cell>
        </row>
        <row r="1804">
          <cell r="B1804" t="str">
            <v>DRYU2892085</v>
          </cell>
          <cell r="C1804" t="str">
            <v>20/86/DC</v>
          </cell>
          <cell r="D1804" t="str">
            <v>H</v>
          </cell>
          <cell r="E1804" t="str">
            <v>VFC</v>
          </cell>
          <cell r="F1804" t="str">
            <v>VFC</v>
          </cell>
          <cell r="G1804">
            <v>44115</v>
          </cell>
          <cell r="I1804" t="str">
            <v>1658384</v>
          </cell>
        </row>
        <row r="1806">
          <cell r="B1806" t="str">
            <v>SEGU2546176</v>
          </cell>
          <cell r="C1806" t="str">
            <v>20/86/DC</v>
          </cell>
          <cell r="D1806" t="str">
            <v>H</v>
          </cell>
          <cell r="E1806" t="str">
            <v>GLS</v>
          </cell>
          <cell r="F1806" t="str">
            <v>GLS</v>
          </cell>
          <cell r="G1806">
            <v>44115</v>
          </cell>
          <cell r="I1806" t="str">
            <v>1837036</v>
          </cell>
        </row>
        <row r="1808">
          <cell r="B1808" t="str">
            <v>SEGU2545400</v>
          </cell>
          <cell r="C1808" t="str">
            <v>20/86/DC</v>
          </cell>
          <cell r="D1808" t="str">
            <v>H</v>
          </cell>
          <cell r="E1808" t="str">
            <v>GLS</v>
          </cell>
          <cell r="F1808" t="str">
            <v>GLS</v>
          </cell>
          <cell r="G1808">
            <v>44115</v>
          </cell>
          <cell r="I1808" t="str">
            <v>1785675</v>
          </cell>
        </row>
        <row r="1810">
          <cell r="B1810" t="str">
            <v>GLDU9912480</v>
          </cell>
          <cell r="C1810" t="str">
            <v>20/86/DC</v>
          </cell>
          <cell r="D1810" t="str">
            <v>H</v>
          </cell>
          <cell r="E1810" t="str">
            <v>VFC</v>
          </cell>
          <cell r="F1810" t="str">
            <v>VFC</v>
          </cell>
          <cell r="G1810">
            <v>44115</v>
          </cell>
          <cell r="I1810" t="str">
            <v>311329</v>
          </cell>
        </row>
        <row r="1812">
          <cell r="B1812" t="str">
            <v>DRYU3048042</v>
          </cell>
          <cell r="C1812" t="str">
            <v>20/86/DC</v>
          </cell>
          <cell r="D1812" t="str">
            <v>H</v>
          </cell>
          <cell r="E1812" t="str">
            <v>VSC</v>
          </cell>
          <cell r="F1812" t="str">
            <v>VSC</v>
          </cell>
          <cell r="G1812">
            <v>44115</v>
          </cell>
          <cell r="I1812" t="str">
            <v>039093</v>
          </cell>
        </row>
        <row r="1814">
          <cell r="B1814" t="str">
            <v>VOSU1809005</v>
          </cell>
          <cell r="C1814" t="str">
            <v>20/86/DC</v>
          </cell>
          <cell r="D1814" t="str">
            <v>H</v>
          </cell>
          <cell r="E1814" t="str">
            <v>VOS</v>
          </cell>
          <cell r="F1814" t="str">
            <v>VOS</v>
          </cell>
          <cell r="G1814">
            <v>44115</v>
          </cell>
          <cell r="H1814" t="str">
            <v>VOSHCM202999</v>
          </cell>
          <cell r="I1814" t="str">
            <v>039132</v>
          </cell>
        </row>
        <row r="1816">
          <cell r="B1816" t="str">
            <v>VOSU1808101</v>
          </cell>
          <cell r="C1816" t="str">
            <v>20/86/DC</v>
          </cell>
          <cell r="D1816" t="str">
            <v>H</v>
          </cell>
          <cell r="E1816" t="str">
            <v>VOS</v>
          </cell>
          <cell r="F1816" t="str">
            <v>VOS</v>
          </cell>
          <cell r="G1816">
            <v>44115</v>
          </cell>
          <cell r="H1816" t="str">
            <v>VOSHCM202999</v>
          </cell>
          <cell r="I1816" t="str">
            <v>039091</v>
          </cell>
        </row>
        <row r="1818">
          <cell r="B1818" t="str">
            <v>DRYU3048090</v>
          </cell>
          <cell r="C1818" t="str">
            <v>20/86/DC</v>
          </cell>
          <cell r="D1818" t="str">
            <v>H</v>
          </cell>
          <cell r="E1818" t="str">
            <v>VSC</v>
          </cell>
          <cell r="F1818" t="str">
            <v>VSC</v>
          </cell>
          <cell r="G1818">
            <v>44115</v>
          </cell>
          <cell r="I1818" t="str">
            <v>0883955</v>
          </cell>
        </row>
        <row r="1820">
          <cell r="B1820" t="str">
            <v>VSCU2000200</v>
          </cell>
          <cell r="C1820" t="str">
            <v>20/86/DC</v>
          </cell>
          <cell r="D1820" t="str">
            <v>H</v>
          </cell>
          <cell r="E1820" t="str">
            <v>VSC</v>
          </cell>
          <cell r="F1820" t="str">
            <v>VSC</v>
          </cell>
          <cell r="G1820">
            <v>44115</v>
          </cell>
          <cell r="I1820" t="str">
            <v>0883997</v>
          </cell>
        </row>
        <row r="1822">
          <cell r="B1822" t="str">
            <v>GAOU6143490</v>
          </cell>
          <cell r="C1822" t="str">
            <v>40/96/HC</v>
          </cell>
          <cell r="D1822" t="str">
            <v>H</v>
          </cell>
          <cell r="E1822" t="str">
            <v>VOS</v>
          </cell>
          <cell r="F1822" t="str">
            <v>VOS</v>
          </cell>
          <cell r="G1822">
            <v>44115</v>
          </cell>
          <cell r="I1822" t="str">
            <v>116054</v>
          </cell>
        </row>
        <row r="1824">
          <cell r="B1824" t="str">
            <v>TCKU1873155</v>
          </cell>
          <cell r="C1824" t="str">
            <v>20/86/DC</v>
          </cell>
          <cell r="D1824" t="str">
            <v>H</v>
          </cell>
          <cell r="E1824" t="str">
            <v>VFC</v>
          </cell>
          <cell r="F1824" t="str">
            <v>VFC</v>
          </cell>
          <cell r="G1824">
            <v>44115</v>
          </cell>
          <cell r="I1824" t="str">
            <v>258881</v>
          </cell>
        </row>
        <row r="1826">
          <cell r="B1826" t="str">
            <v>KDCU2150529</v>
          </cell>
          <cell r="C1826" t="str">
            <v>20/86/DC</v>
          </cell>
          <cell r="D1826" t="str">
            <v>H</v>
          </cell>
          <cell r="E1826" t="str">
            <v>GLS</v>
          </cell>
          <cell r="F1826" t="str">
            <v>GLS</v>
          </cell>
          <cell r="G1826">
            <v>44115</v>
          </cell>
          <cell r="I1826" t="str">
            <v>1841790</v>
          </cell>
        </row>
        <row r="1828">
          <cell r="B1828" t="str">
            <v>PASU3190866</v>
          </cell>
          <cell r="C1828" t="str">
            <v>20/86/DC</v>
          </cell>
          <cell r="D1828" t="str">
            <v>H</v>
          </cell>
          <cell r="E1828" t="str">
            <v>VOS</v>
          </cell>
          <cell r="F1828" t="str">
            <v>VOS</v>
          </cell>
          <cell r="G1828">
            <v>44115</v>
          </cell>
          <cell r="I1828" t="str">
            <v>28179144</v>
          </cell>
        </row>
        <row r="1830">
          <cell r="B1830" t="str">
            <v>VOSU1803882</v>
          </cell>
          <cell r="C1830" t="str">
            <v>20/86/DC</v>
          </cell>
          <cell r="D1830" t="str">
            <v>H</v>
          </cell>
          <cell r="E1830" t="str">
            <v>VOS</v>
          </cell>
          <cell r="F1830" t="str">
            <v>VOS</v>
          </cell>
          <cell r="G1830">
            <v>44115</v>
          </cell>
          <cell r="I1830" t="str">
            <v>001122</v>
          </cell>
        </row>
        <row r="1832">
          <cell r="B1832" t="str">
            <v>VOSU8803605</v>
          </cell>
          <cell r="C1832" t="str">
            <v>40/96/HC</v>
          </cell>
          <cell r="D1832" t="str">
            <v>H</v>
          </cell>
          <cell r="E1832" t="str">
            <v>VOS</v>
          </cell>
          <cell r="F1832" t="str">
            <v>VOS</v>
          </cell>
          <cell r="G1832">
            <v>44115</v>
          </cell>
          <cell r="I1832" t="str">
            <v>28222633</v>
          </cell>
        </row>
        <row r="1834">
          <cell r="B1834" t="str">
            <v>DRYU9960242</v>
          </cell>
          <cell r="C1834" t="str">
            <v>40/96/HC</v>
          </cell>
          <cell r="D1834" t="str">
            <v>H</v>
          </cell>
          <cell r="E1834" t="str">
            <v>VSC</v>
          </cell>
          <cell r="F1834" t="str">
            <v>VSC</v>
          </cell>
          <cell r="G1834">
            <v>44115</v>
          </cell>
          <cell r="I1834" t="str">
            <v>1088244</v>
          </cell>
        </row>
        <row r="1836">
          <cell r="B1836" t="str">
            <v>DRYU9961700</v>
          </cell>
          <cell r="C1836" t="str">
            <v>40/96/HC</v>
          </cell>
          <cell r="D1836" t="str">
            <v>H</v>
          </cell>
          <cell r="E1836" t="str">
            <v>VOS</v>
          </cell>
          <cell r="F1836" t="str">
            <v>VOS</v>
          </cell>
          <cell r="G1836">
            <v>44115</v>
          </cell>
          <cell r="I1836" t="str">
            <v>093315</v>
          </cell>
        </row>
        <row r="1838">
          <cell r="B1838" t="str">
            <v>CAIU9738430</v>
          </cell>
          <cell r="C1838" t="str">
            <v>40/96/HC</v>
          </cell>
          <cell r="D1838" t="str">
            <v>H</v>
          </cell>
          <cell r="E1838" t="str">
            <v>VOS</v>
          </cell>
          <cell r="F1838" t="str">
            <v>VOS</v>
          </cell>
          <cell r="G1838">
            <v>44115</v>
          </cell>
          <cell r="I1838" t="str">
            <v>403798</v>
          </cell>
        </row>
        <row r="1840">
          <cell r="B1840" t="str">
            <v>GESU5289858</v>
          </cell>
          <cell r="C1840" t="str">
            <v>40/96/HC</v>
          </cell>
          <cell r="D1840" t="str">
            <v>H</v>
          </cell>
          <cell r="E1840" t="str">
            <v>GLS</v>
          </cell>
          <cell r="F1840" t="str">
            <v>GLS</v>
          </cell>
          <cell r="G1840">
            <v>44115</v>
          </cell>
          <cell r="I1840" t="str">
            <v>001830</v>
          </cell>
        </row>
        <row r="1842">
          <cell r="B1842" t="str">
            <v>TCKU3644292</v>
          </cell>
          <cell r="C1842" t="str">
            <v>20/86/DC</v>
          </cell>
          <cell r="D1842" t="str">
            <v>H</v>
          </cell>
          <cell r="E1842" t="str">
            <v>VSC</v>
          </cell>
          <cell r="F1842" t="str">
            <v>VSC</v>
          </cell>
          <cell r="G1842">
            <v>44115</v>
          </cell>
          <cell r="I1842" t="str">
            <v>403466</v>
          </cell>
        </row>
        <row r="1844">
          <cell r="B1844" t="str">
            <v>IPXU2162145</v>
          </cell>
          <cell r="C1844" t="str">
            <v>20/86/DC</v>
          </cell>
          <cell r="D1844" t="str">
            <v>H</v>
          </cell>
          <cell r="E1844" t="str">
            <v>GLS</v>
          </cell>
          <cell r="F1844" t="str">
            <v>GLS</v>
          </cell>
          <cell r="G1844">
            <v>44115</v>
          </cell>
          <cell r="I1844" t="str">
            <v>1846592</v>
          </cell>
        </row>
        <row r="1846">
          <cell r="B1846" t="str">
            <v>PASU2190096</v>
          </cell>
          <cell r="C1846" t="str">
            <v>20/86/DC</v>
          </cell>
          <cell r="D1846" t="str">
            <v>H</v>
          </cell>
          <cell r="E1846" t="str">
            <v>VOS</v>
          </cell>
          <cell r="F1846" t="str">
            <v>VOS</v>
          </cell>
          <cell r="G1846">
            <v>44115</v>
          </cell>
          <cell r="I1846" t="str">
            <v>18567</v>
          </cell>
        </row>
        <row r="1848">
          <cell r="B1848" t="str">
            <v>GLDU5353212</v>
          </cell>
          <cell r="C1848" t="str">
            <v>20/86/DC</v>
          </cell>
          <cell r="D1848" t="str">
            <v>H</v>
          </cell>
          <cell r="E1848" t="str">
            <v>VFC</v>
          </cell>
          <cell r="F1848" t="str">
            <v>VFC</v>
          </cell>
          <cell r="G1848">
            <v>44115</v>
          </cell>
          <cell r="I1848" t="str">
            <v>28217608</v>
          </cell>
        </row>
        <row r="1850">
          <cell r="B1850" t="str">
            <v>TRLU7552246</v>
          </cell>
          <cell r="C1850" t="str">
            <v>40/96/HC</v>
          </cell>
          <cell r="D1850" t="str">
            <v>H</v>
          </cell>
          <cell r="E1850" t="str">
            <v>VSC</v>
          </cell>
          <cell r="F1850" t="str">
            <v>VSC</v>
          </cell>
          <cell r="G1850">
            <v>44115</v>
          </cell>
          <cell r="I1850" t="str">
            <v>28238695</v>
          </cell>
        </row>
        <row r="1852">
          <cell r="B1852" t="str">
            <v>DRYU2898870</v>
          </cell>
          <cell r="C1852" t="str">
            <v>20/86/DC</v>
          </cell>
          <cell r="D1852" t="str">
            <v>H</v>
          </cell>
          <cell r="E1852" t="str">
            <v>VSC</v>
          </cell>
          <cell r="F1852" t="str">
            <v>VSC</v>
          </cell>
          <cell r="G1852">
            <v>44115</v>
          </cell>
          <cell r="I1852" t="str">
            <v>309009</v>
          </cell>
        </row>
        <row r="1854">
          <cell r="B1854" t="str">
            <v>GMTU4022785</v>
          </cell>
          <cell r="C1854" t="str">
            <v>20/86/DC</v>
          </cell>
          <cell r="D1854" t="str">
            <v>H</v>
          </cell>
          <cell r="E1854" t="str">
            <v>GLS</v>
          </cell>
          <cell r="F1854" t="str">
            <v>GLS</v>
          </cell>
          <cell r="G1854">
            <v>44115</v>
          </cell>
          <cell r="I1854" t="str">
            <v>1840266</v>
          </cell>
        </row>
        <row r="1856">
          <cell r="B1856" t="str">
            <v>CAIU9098374</v>
          </cell>
          <cell r="C1856" t="str">
            <v>40/96/HC</v>
          </cell>
          <cell r="D1856" t="str">
            <v>H</v>
          </cell>
          <cell r="E1856" t="str">
            <v>VSC</v>
          </cell>
          <cell r="F1856" t="str">
            <v>VSC</v>
          </cell>
          <cell r="G1856">
            <v>44116</v>
          </cell>
          <cell r="I1856" t="str">
            <v>133872</v>
          </cell>
        </row>
        <row r="1858">
          <cell r="B1858" t="str">
            <v>CAIU6672107</v>
          </cell>
          <cell r="C1858" t="str">
            <v>20/86/DC</v>
          </cell>
          <cell r="D1858" t="str">
            <v>H</v>
          </cell>
          <cell r="E1858" t="str">
            <v>VOS</v>
          </cell>
          <cell r="F1858" t="str">
            <v>VOS</v>
          </cell>
          <cell r="G1858">
            <v>44116</v>
          </cell>
          <cell r="I1858" t="str">
            <v>28237878</v>
          </cell>
        </row>
        <row r="1860">
          <cell r="B1860" t="str">
            <v>TCKU1758104</v>
          </cell>
          <cell r="C1860" t="str">
            <v>20/86/DC</v>
          </cell>
          <cell r="D1860" t="str">
            <v>H</v>
          </cell>
          <cell r="E1860" t="str">
            <v>GLS</v>
          </cell>
          <cell r="F1860" t="str">
            <v>GLS</v>
          </cell>
          <cell r="G1860">
            <v>44116</v>
          </cell>
          <cell r="I1860" t="str">
            <v>002062</v>
          </cell>
        </row>
        <row r="1862">
          <cell r="B1862" t="str">
            <v>TCLU1334084</v>
          </cell>
          <cell r="C1862" t="str">
            <v>20/86/DC</v>
          </cell>
          <cell r="D1862" t="str">
            <v>H</v>
          </cell>
          <cell r="E1862" t="str">
            <v>VSC</v>
          </cell>
          <cell r="F1862" t="str">
            <v>VSC</v>
          </cell>
          <cell r="G1862">
            <v>44116</v>
          </cell>
          <cell r="I1862" t="str">
            <v>28243196</v>
          </cell>
        </row>
        <row r="1864">
          <cell r="B1864" t="str">
            <v>KDCU2163980</v>
          </cell>
          <cell r="C1864" t="str">
            <v>20/86/DC</v>
          </cell>
          <cell r="D1864" t="str">
            <v>H</v>
          </cell>
          <cell r="E1864" t="str">
            <v>GLS</v>
          </cell>
          <cell r="F1864" t="str">
            <v>GLS</v>
          </cell>
          <cell r="G1864">
            <v>44116</v>
          </cell>
          <cell r="I1864" t="str">
            <v>1841648</v>
          </cell>
        </row>
        <row r="1866">
          <cell r="B1866" t="str">
            <v>TCKU2611210</v>
          </cell>
          <cell r="C1866" t="str">
            <v>20/86/DC</v>
          </cell>
          <cell r="D1866" t="str">
            <v>H</v>
          </cell>
          <cell r="E1866" t="str">
            <v>VSC</v>
          </cell>
          <cell r="F1866" t="str">
            <v>VSC</v>
          </cell>
          <cell r="G1866">
            <v>44116</v>
          </cell>
          <cell r="I1866" t="str">
            <v>215961</v>
          </cell>
        </row>
        <row r="1868">
          <cell r="B1868" t="str">
            <v>VOSU1805458</v>
          </cell>
          <cell r="C1868" t="str">
            <v>20/86/DC</v>
          </cell>
          <cell r="D1868" t="str">
            <v>H</v>
          </cell>
          <cell r="E1868" t="str">
            <v>VOS</v>
          </cell>
          <cell r="F1868" t="str">
            <v>VOS</v>
          </cell>
          <cell r="G1868">
            <v>44116</v>
          </cell>
          <cell r="I1868" t="str">
            <v>28222622</v>
          </cell>
        </row>
        <row r="1870">
          <cell r="B1870" t="str">
            <v>SEGU2545708</v>
          </cell>
          <cell r="C1870" t="str">
            <v>20/86/DC</v>
          </cell>
          <cell r="D1870" t="str">
            <v>H</v>
          </cell>
          <cell r="E1870" t="str">
            <v>GLS</v>
          </cell>
          <cell r="F1870" t="str">
            <v>GLS</v>
          </cell>
          <cell r="G1870">
            <v>44116</v>
          </cell>
          <cell r="I1870" t="str">
            <v>1849152</v>
          </cell>
        </row>
        <row r="1872">
          <cell r="B1872" t="str">
            <v>VOSU1805519</v>
          </cell>
          <cell r="C1872" t="str">
            <v>20/86/DC</v>
          </cell>
          <cell r="D1872" t="str">
            <v>H</v>
          </cell>
          <cell r="E1872" t="str">
            <v>VOS</v>
          </cell>
          <cell r="F1872" t="str">
            <v>VOS</v>
          </cell>
          <cell r="G1872">
            <v>44116</v>
          </cell>
          <cell r="I1872" t="str">
            <v>28237946</v>
          </cell>
        </row>
        <row r="1874">
          <cell r="B1874" t="str">
            <v>PASU2180689</v>
          </cell>
          <cell r="C1874" t="str">
            <v>20/86/DC</v>
          </cell>
          <cell r="D1874" t="str">
            <v>H</v>
          </cell>
          <cell r="E1874" t="str">
            <v>VOS</v>
          </cell>
          <cell r="F1874" t="str">
            <v>VOS</v>
          </cell>
          <cell r="G1874">
            <v>44116</v>
          </cell>
          <cell r="I1874" t="str">
            <v>28237835</v>
          </cell>
        </row>
        <row r="1876">
          <cell r="B1876" t="str">
            <v>IPXU2160137</v>
          </cell>
          <cell r="C1876" t="str">
            <v>20/86/DC</v>
          </cell>
          <cell r="D1876" t="str">
            <v>H</v>
          </cell>
          <cell r="E1876" t="str">
            <v>GLS</v>
          </cell>
          <cell r="F1876" t="str">
            <v>GLS</v>
          </cell>
          <cell r="G1876">
            <v>44116</v>
          </cell>
          <cell r="I1876" t="str">
            <v>28232038</v>
          </cell>
        </row>
        <row r="1878">
          <cell r="B1878" t="str">
            <v>DRYU3047489</v>
          </cell>
          <cell r="C1878" t="str">
            <v>20/86/DC</v>
          </cell>
          <cell r="D1878" t="str">
            <v>H</v>
          </cell>
          <cell r="E1878" t="str">
            <v>VSC</v>
          </cell>
          <cell r="F1878" t="str">
            <v>VSC</v>
          </cell>
          <cell r="G1878">
            <v>44116</v>
          </cell>
          <cell r="I1878" t="str">
            <v>28214562</v>
          </cell>
        </row>
        <row r="1880">
          <cell r="B1880" t="str">
            <v>SEGU2545380</v>
          </cell>
          <cell r="C1880" t="str">
            <v>20/86/DC</v>
          </cell>
          <cell r="D1880" t="str">
            <v>H</v>
          </cell>
          <cell r="E1880" t="str">
            <v>GLS</v>
          </cell>
          <cell r="F1880" t="str">
            <v>GLS</v>
          </cell>
          <cell r="G1880">
            <v>44116</v>
          </cell>
          <cell r="I1880" t="str">
            <v>1841670</v>
          </cell>
        </row>
        <row r="1882">
          <cell r="B1882" t="str">
            <v>VOSU1809279</v>
          </cell>
          <cell r="C1882" t="str">
            <v>20/86/DC</v>
          </cell>
          <cell r="D1882" t="str">
            <v>H</v>
          </cell>
          <cell r="E1882" t="str">
            <v>VOS</v>
          </cell>
          <cell r="F1882" t="str">
            <v>VOS</v>
          </cell>
          <cell r="G1882">
            <v>44116</v>
          </cell>
          <cell r="I1882" t="str">
            <v>039052</v>
          </cell>
        </row>
        <row r="1884">
          <cell r="B1884" t="str">
            <v>TCLU7488180</v>
          </cell>
          <cell r="C1884" t="str">
            <v>20/86/DC</v>
          </cell>
          <cell r="D1884" t="str">
            <v>H</v>
          </cell>
          <cell r="E1884" t="str">
            <v>GLS</v>
          </cell>
          <cell r="F1884" t="str">
            <v>GLS</v>
          </cell>
          <cell r="G1884">
            <v>44116</v>
          </cell>
          <cell r="I1884" t="str">
            <v>1837073</v>
          </cell>
        </row>
        <row r="1886">
          <cell r="B1886" t="str">
            <v>IPXU3960319</v>
          </cell>
          <cell r="C1886" t="str">
            <v>20/86/DC</v>
          </cell>
          <cell r="D1886" t="str">
            <v>H</v>
          </cell>
          <cell r="E1886" t="str">
            <v>GLS</v>
          </cell>
          <cell r="F1886" t="str">
            <v>GLS</v>
          </cell>
          <cell r="G1886">
            <v>44116</v>
          </cell>
          <cell r="I1886" t="str">
            <v>309958</v>
          </cell>
        </row>
        <row r="1888">
          <cell r="B1888" t="str">
            <v>DRYU3045758</v>
          </cell>
          <cell r="C1888" t="str">
            <v>20/86/DC</v>
          </cell>
          <cell r="D1888" t="str">
            <v>H</v>
          </cell>
          <cell r="E1888" t="str">
            <v>VSC</v>
          </cell>
          <cell r="F1888" t="str">
            <v>VSC</v>
          </cell>
          <cell r="G1888">
            <v>44116</v>
          </cell>
          <cell r="I1888" t="str">
            <v>100149</v>
          </cell>
        </row>
        <row r="1890">
          <cell r="B1890" t="str">
            <v>PFLU2015231</v>
          </cell>
          <cell r="C1890" t="str">
            <v>20/86/DC</v>
          </cell>
          <cell r="D1890" t="str">
            <v>H</v>
          </cell>
          <cell r="E1890" t="str">
            <v>VSC</v>
          </cell>
          <cell r="F1890" t="str">
            <v>VSC</v>
          </cell>
          <cell r="G1890">
            <v>44116</v>
          </cell>
          <cell r="I1890" t="str">
            <v>309971</v>
          </cell>
        </row>
        <row r="1892">
          <cell r="B1892" t="str">
            <v>IPXU2152039</v>
          </cell>
          <cell r="C1892" t="str">
            <v>20/86/DC</v>
          </cell>
          <cell r="D1892" t="str">
            <v>H</v>
          </cell>
          <cell r="E1892" t="str">
            <v>GLS</v>
          </cell>
          <cell r="F1892" t="str">
            <v>GLS</v>
          </cell>
          <cell r="G1892">
            <v>44116</v>
          </cell>
          <cell r="I1892" t="str">
            <v>57497</v>
          </cell>
        </row>
        <row r="1894">
          <cell r="B1894" t="str">
            <v>CAIU9543090</v>
          </cell>
          <cell r="C1894" t="str">
            <v>40/96/HC</v>
          </cell>
          <cell r="D1894" t="str">
            <v>H</v>
          </cell>
          <cell r="E1894" t="str">
            <v>VSC</v>
          </cell>
          <cell r="F1894" t="str">
            <v>VSC</v>
          </cell>
          <cell r="G1894">
            <v>44116</v>
          </cell>
          <cell r="I1894" t="str">
            <v>1088521</v>
          </cell>
        </row>
        <row r="1896">
          <cell r="B1896" t="str">
            <v>CAIU9775705</v>
          </cell>
          <cell r="C1896" t="str">
            <v>40/96/HC</v>
          </cell>
          <cell r="D1896" t="str">
            <v>H</v>
          </cell>
          <cell r="E1896" t="str">
            <v>VSC</v>
          </cell>
          <cell r="F1896" t="str">
            <v>VSC</v>
          </cell>
          <cell r="G1896">
            <v>44116</v>
          </cell>
          <cell r="I1896" t="str">
            <v>1088990</v>
          </cell>
        </row>
        <row r="1898">
          <cell r="B1898" t="str">
            <v>GAOU6421986</v>
          </cell>
          <cell r="C1898" t="str">
            <v>40/96/HC</v>
          </cell>
          <cell r="D1898" t="str">
            <v>H</v>
          </cell>
          <cell r="E1898" t="str">
            <v>VSC</v>
          </cell>
          <cell r="F1898" t="str">
            <v>VSC</v>
          </cell>
          <cell r="G1898">
            <v>44116</v>
          </cell>
          <cell r="I1898" t="str">
            <v>28614948</v>
          </cell>
        </row>
        <row r="1900">
          <cell r="B1900" t="str">
            <v>GAOU6144705</v>
          </cell>
          <cell r="C1900" t="str">
            <v>40/96/HC</v>
          </cell>
          <cell r="D1900" t="str">
            <v>H</v>
          </cell>
          <cell r="E1900" t="str">
            <v>VOS</v>
          </cell>
          <cell r="F1900" t="str">
            <v>VOS</v>
          </cell>
          <cell r="G1900">
            <v>44116</v>
          </cell>
          <cell r="I1900" t="str">
            <v>007940</v>
          </cell>
        </row>
        <row r="1902">
          <cell r="B1902" t="str">
            <v>GLDU9909824</v>
          </cell>
          <cell r="C1902" t="str">
            <v>20/86/DC</v>
          </cell>
          <cell r="D1902" t="str">
            <v>H</v>
          </cell>
          <cell r="E1902" t="str">
            <v>VFC</v>
          </cell>
          <cell r="F1902" t="str">
            <v>VFC</v>
          </cell>
          <cell r="G1902">
            <v>44116</v>
          </cell>
          <cell r="I1902" t="str">
            <v>310126</v>
          </cell>
        </row>
        <row r="1904">
          <cell r="B1904" t="str">
            <v>GLDU9925384</v>
          </cell>
          <cell r="C1904" t="str">
            <v>20/86/DC</v>
          </cell>
          <cell r="D1904" t="str">
            <v>H</v>
          </cell>
          <cell r="E1904" t="str">
            <v>VFC</v>
          </cell>
          <cell r="F1904" t="str">
            <v>VFC</v>
          </cell>
          <cell r="G1904">
            <v>44116</v>
          </cell>
          <cell r="I1904" t="str">
            <v>406085</v>
          </cell>
        </row>
        <row r="1906">
          <cell r="B1906" t="str">
            <v>DRYU2898550</v>
          </cell>
          <cell r="C1906" t="str">
            <v>20/86/DC</v>
          </cell>
          <cell r="D1906" t="str">
            <v>H</v>
          </cell>
          <cell r="E1906" t="str">
            <v>VSC</v>
          </cell>
          <cell r="F1906" t="str">
            <v>VSC</v>
          </cell>
          <cell r="G1906">
            <v>44116</v>
          </cell>
          <cell r="I1906" t="str">
            <v>1319955</v>
          </cell>
        </row>
        <row r="1908">
          <cell r="B1908" t="str">
            <v>DRYU2898864</v>
          </cell>
          <cell r="C1908" t="str">
            <v>20/86/DC</v>
          </cell>
          <cell r="D1908" t="str">
            <v>H</v>
          </cell>
          <cell r="E1908" t="str">
            <v>VSC</v>
          </cell>
          <cell r="F1908" t="str">
            <v>VSC</v>
          </cell>
          <cell r="G1908">
            <v>44116</v>
          </cell>
          <cell r="I1908" t="str">
            <v>309145</v>
          </cell>
        </row>
        <row r="1910">
          <cell r="B1910" t="str">
            <v>TCLU1333827</v>
          </cell>
          <cell r="C1910" t="str">
            <v>20/86/DC</v>
          </cell>
          <cell r="D1910" t="str">
            <v>H</v>
          </cell>
          <cell r="E1910" t="str">
            <v>VSC</v>
          </cell>
          <cell r="F1910" t="str">
            <v>VSC</v>
          </cell>
          <cell r="G1910">
            <v>44116</v>
          </cell>
          <cell r="I1910" t="str">
            <v>883981</v>
          </cell>
        </row>
        <row r="1912">
          <cell r="B1912" t="str">
            <v>CAIU3627803</v>
          </cell>
          <cell r="C1912" t="str">
            <v>20/86/DC</v>
          </cell>
          <cell r="D1912" t="str">
            <v>H</v>
          </cell>
          <cell r="E1912" t="str">
            <v>VSC</v>
          </cell>
          <cell r="F1912" t="str">
            <v>VSC</v>
          </cell>
          <cell r="G1912">
            <v>44116</v>
          </cell>
          <cell r="I1912" t="str">
            <v>883940</v>
          </cell>
        </row>
        <row r="1914">
          <cell r="B1914" t="str">
            <v>DFSU6978336</v>
          </cell>
          <cell r="C1914" t="str">
            <v>40/96/HC</v>
          </cell>
          <cell r="D1914" t="str">
            <v>H</v>
          </cell>
          <cell r="E1914" t="str">
            <v>VFC</v>
          </cell>
          <cell r="F1914" t="str">
            <v>VFC</v>
          </cell>
          <cell r="G1914">
            <v>44116</v>
          </cell>
          <cell r="H1914" t="str">
            <v>45</v>
          </cell>
          <cell r="I1914" t="str">
            <v>192798</v>
          </cell>
        </row>
        <row r="1916">
          <cell r="B1916" t="str">
            <v>DRYU2088014</v>
          </cell>
          <cell r="C1916" t="str">
            <v>20/86/DC</v>
          </cell>
          <cell r="D1916" t="str">
            <v>H</v>
          </cell>
          <cell r="E1916" t="str">
            <v>VFC</v>
          </cell>
          <cell r="F1916" t="str">
            <v>VFC</v>
          </cell>
          <cell r="G1916">
            <v>44116</v>
          </cell>
          <cell r="H1916" t="str">
            <v>242</v>
          </cell>
          <cell r="I1916" t="str">
            <v>190602</v>
          </cell>
        </row>
        <row r="1918">
          <cell r="B1918" t="str">
            <v>DRYU2874121</v>
          </cell>
          <cell r="C1918" t="str">
            <v>20/86/DC</v>
          </cell>
          <cell r="D1918" t="str">
            <v>H</v>
          </cell>
          <cell r="E1918" t="str">
            <v>VFC</v>
          </cell>
          <cell r="F1918" t="str">
            <v>VFC</v>
          </cell>
          <cell r="G1918">
            <v>44116</v>
          </cell>
          <cell r="H1918" t="str">
            <v>35</v>
          </cell>
          <cell r="I1918" t="str">
            <v>1484116</v>
          </cell>
        </row>
        <row r="1920">
          <cell r="B1920" t="str">
            <v>DRYU2874306</v>
          </cell>
          <cell r="C1920" t="str">
            <v>20/86/DC</v>
          </cell>
          <cell r="D1920" t="str">
            <v>H</v>
          </cell>
          <cell r="E1920" t="str">
            <v>VFC</v>
          </cell>
          <cell r="F1920" t="str">
            <v>VFC</v>
          </cell>
          <cell r="G1920">
            <v>44116</v>
          </cell>
          <cell r="H1920" t="str">
            <v>27</v>
          </cell>
          <cell r="I1920" t="str">
            <v>00815061</v>
          </cell>
        </row>
        <row r="1922">
          <cell r="B1922" t="str">
            <v>DRYU2875426</v>
          </cell>
          <cell r="C1922" t="str">
            <v>20/86/DC</v>
          </cell>
          <cell r="D1922" t="str">
            <v>H</v>
          </cell>
          <cell r="E1922" t="str">
            <v>VFC</v>
          </cell>
          <cell r="F1922" t="str">
            <v>VFC</v>
          </cell>
          <cell r="G1922">
            <v>44116</v>
          </cell>
          <cell r="H1922" t="str">
            <v>241</v>
          </cell>
          <cell r="I1922" t="str">
            <v>294304</v>
          </cell>
        </row>
        <row r="1924">
          <cell r="B1924" t="str">
            <v>DRYU2889775</v>
          </cell>
          <cell r="C1924" t="str">
            <v>20/86/DC</v>
          </cell>
          <cell r="D1924" t="str">
            <v>H</v>
          </cell>
          <cell r="E1924" t="str">
            <v>VFC</v>
          </cell>
          <cell r="F1924" t="str">
            <v>VFC</v>
          </cell>
          <cell r="G1924">
            <v>44116</v>
          </cell>
          <cell r="H1924" t="str">
            <v>25</v>
          </cell>
          <cell r="I1924" t="str">
            <v>67222</v>
          </cell>
        </row>
        <row r="1926">
          <cell r="B1926" t="str">
            <v>DRYU2892043</v>
          </cell>
          <cell r="C1926" t="str">
            <v>20/86/DC</v>
          </cell>
          <cell r="D1926" t="str">
            <v>H</v>
          </cell>
          <cell r="E1926" t="str">
            <v>VFC</v>
          </cell>
          <cell r="F1926" t="str">
            <v>VFC</v>
          </cell>
          <cell r="G1926">
            <v>44116</v>
          </cell>
          <cell r="H1926" t="str">
            <v>37</v>
          </cell>
          <cell r="I1926" t="str">
            <v>192037</v>
          </cell>
        </row>
        <row r="1928">
          <cell r="B1928" t="str">
            <v>DRYU2892552</v>
          </cell>
          <cell r="C1928" t="str">
            <v>20/86/DC</v>
          </cell>
          <cell r="D1928" t="str">
            <v>H</v>
          </cell>
          <cell r="E1928" t="str">
            <v>VFC</v>
          </cell>
          <cell r="F1928" t="str">
            <v>VFC</v>
          </cell>
          <cell r="G1928">
            <v>44116</v>
          </cell>
          <cell r="H1928" t="str">
            <v>39</v>
          </cell>
          <cell r="I1928" t="str">
            <v>202957</v>
          </cell>
        </row>
        <row r="1930">
          <cell r="B1930" t="str">
            <v>DRYU9316899</v>
          </cell>
          <cell r="C1930" t="str">
            <v>40/96/HC</v>
          </cell>
          <cell r="D1930" t="str">
            <v>H</v>
          </cell>
          <cell r="E1930" t="str">
            <v>VFC</v>
          </cell>
          <cell r="F1930" t="str">
            <v>VFC</v>
          </cell>
          <cell r="G1930">
            <v>44116</v>
          </cell>
          <cell r="H1930" t="str">
            <v>481</v>
          </cell>
          <cell r="I1930" t="str">
            <v>192757</v>
          </cell>
        </row>
        <row r="1932">
          <cell r="B1932" t="str">
            <v>DRYU9319898</v>
          </cell>
          <cell r="C1932" t="str">
            <v>40/96/HC</v>
          </cell>
          <cell r="D1932" t="str">
            <v>H</v>
          </cell>
          <cell r="E1932" t="str">
            <v>VFC</v>
          </cell>
          <cell r="F1932" t="str">
            <v>VFC</v>
          </cell>
          <cell r="G1932">
            <v>44116</v>
          </cell>
          <cell r="H1932" t="str">
            <v>491</v>
          </cell>
          <cell r="I1932" t="str">
            <v>202908</v>
          </cell>
        </row>
        <row r="1934">
          <cell r="B1934" t="str">
            <v>DRYU9589580</v>
          </cell>
          <cell r="C1934" t="str">
            <v>40/96/HC</v>
          </cell>
          <cell r="D1934" t="str">
            <v>H</v>
          </cell>
          <cell r="E1934" t="str">
            <v>VFC</v>
          </cell>
          <cell r="F1934" t="str">
            <v>VFC</v>
          </cell>
          <cell r="G1934">
            <v>44116</v>
          </cell>
          <cell r="H1934" t="str">
            <v>441</v>
          </cell>
          <cell r="I1934" t="str">
            <v>203966</v>
          </cell>
        </row>
        <row r="1936">
          <cell r="B1936" t="str">
            <v>DRYU9589698</v>
          </cell>
          <cell r="C1936" t="str">
            <v>40/96/HC</v>
          </cell>
          <cell r="D1936" t="str">
            <v>H</v>
          </cell>
          <cell r="E1936" t="str">
            <v>VFC</v>
          </cell>
          <cell r="F1936" t="str">
            <v>VFC</v>
          </cell>
          <cell r="G1936">
            <v>44116</v>
          </cell>
          <cell r="H1936" t="str">
            <v>503</v>
          </cell>
          <cell r="I1936" t="str">
            <v>203925</v>
          </cell>
        </row>
        <row r="1938">
          <cell r="B1938" t="str">
            <v>GAOU2182878</v>
          </cell>
          <cell r="C1938" t="str">
            <v>20/86/DC</v>
          </cell>
          <cell r="D1938" t="str">
            <v>H</v>
          </cell>
          <cell r="E1938" t="str">
            <v>VFC</v>
          </cell>
          <cell r="F1938" t="str">
            <v>SOC</v>
          </cell>
          <cell r="G1938">
            <v>44116</v>
          </cell>
          <cell r="H1938" t="str">
            <v>06</v>
          </cell>
          <cell r="I1938" t="str">
            <v>THP001679</v>
          </cell>
        </row>
        <row r="1940">
          <cell r="B1940" t="str">
            <v>GAOU2183067</v>
          </cell>
          <cell r="C1940" t="str">
            <v>20/86/DC</v>
          </cell>
          <cell r="D1940" t="str">
            <v>H</v>
          </cell>
          <cell r="E1940" t="str">
            <v>VFC</v>
          </cell>
          <cell r="F1940" t="str">
            <v>SOC</v>
          </cell>
          <cell r="G1940">
            <v>44116</v>
          </cell>
          <cell r="H1940" t="str">
            <v>06</v>
          </cell>
          <cell r="I1940" t="str">
            <v>THP001099</v>
          </cell>
        </row>
        <row r="1942">
          <cell r="B1942" t="str">
            <v>GAOU6289083</v>
          </cell>
          <cell r="C1942" t="str">
            <v>40/96/HC</v>
          </cell>
          <cell r="D1942" t="str">
            <v>H</v>
          </cell>
          <cell r="E1942" t="str">
            <v>VFC</v>
          </cell>
          <cell r="F1942" t="str">
            <v>VFC</v>
          </cell>
          <cell r="G1942">
            <v>44116</v>
          </cell>
          <cell r="H1942" t="str">
            <v>58</v>
          </cell>
          <cell r="I1942" t="str">
            <v>208343</v>
          </cell>
        </row>
        <row r="1944">
          <cell r="B1944" t="str">
            <v>GAOU6289170</v>
          </cell>
          <cell r="C1944" t="str">
            <v>40/96/HC</v>
          </cell>
          <cell r="D1944" t="str">
            <v>H</v>
          </cell>
          <cell r="E1944" t="str">
            <v>VFC</v>
          </cell>
          <cell r="F1944" t="str">
            <v>VFC</v>
          </cell>
          <cell r="G1944">
            <v>44116</v>
          </cell>
          <cell r="H1944" t="str">
            <v>503</v>
          </cell>
          <cell r="I1944" t="str">
            <v>195100</v>
          </cell>
        </row>
        <row r="1946">
          <cell r="B1946" t="str">
            <v>GAOU6290377</v>
          </cell>
          <cell r="C1946" t="str">
            <v>40/96/HC</v>
          </cell>
          <cell r="D1946" t="str">
            <v>H</v>
          </cell>
          <cell r="E1946" t="str">
            <v>VFC</v>
          </cell>
          <cell r="F1946" t="str">
            <v>VFC</v>
          </cell>
          <cell r="G1946">
            <v>44116</v>
          </cell>
          <cell r="H1946" t="str">
            <v>572</v>
          </cell>
          <cell r="I1946" t="str">
            <v>203988</v>
          </cell>
        </row>
        <row r="1948">
          <cell r="B1948" t="str">
            <v>GAOU6290470</v>
          </cell>
          <cell r="C1948" t="str">
            <v>40/96/HC</v>
          </cell>
          <cell r="D1948" t="str">
            <v>H</v>
          </cell>
          <cell r="E1948" t="str">
            <v>VFC</v>
          </cell>
          <cell r="F1948" t="str">
            <v>VFC</v>
          </cell>
          <cell r="G1948">
            <v>44116</v>
          </cell>
          <cell r="H1948" t="str">
            <v>40</v>
          </cell>
          <cell r="I1948" t="str">
            <v>0979316  203858</v>
          </cell>
        </row>
        <row r="1950">
          <cell r="B1950" t="str">
            <v>GLDU3855361</v>
          </cell>
          <cell r="C1950" t="str">
            <v>20/86/DC</v>
          </cell>
          <cell r="D1950" t="str">
            <v>H</v>
          </cell>
          <cell r="E1950" t="str">
            <v>VFC</v>
          </cell>
          <cell r="F1950" t="str">
            <v>VFC</v>
          </cell>
          <cell r="G1950">
            <v>44116</v>
          </cell>
          <cell r="H1950" t="str">
            <v>39</v>
          </cell>
          <cell r="I1950" t="str">
            <v>202947</v>
          </cell>
        </row>
        <row r="1952">
          <cell r="B1952" t="str">
            <v>GLDU3918958</v>
          </cell>
          <cell r="C1952" t="str">
            <v>20/86/DC</v>
          </cell>
          <cell r="D1952" t="str">
            <v>H</v>
          </cell>
          <cell r="E1952" t="str">
            <v>VFC</v>
          </cell>
          <cell r="F1952" t="str">
            <v>VFC</v>
          </cell>
          <cell r="G1952">
            <v>44116</v>
          </cell>
          <cell r="H1952" t="str">
            <v>241</v>
          </cell>
          <cell r="I1952" t="str">
            <v>207808</v>
          </cell>
        </row>
        <row r="1954">
          <cell r="B1954" t="str">
            <v>GLDU5098539</v>
          </cell>
          <cell r="C1954" t="str">
            <v>20/86/DC</v>
          </cell>
          <cell r="D1954" t="str">
            <v>H</v>
          </cell>
          <cell r="E1954" t="str">
            <v>VFC</v>
          </cell>
          <cell r="F1954" t="str">
            <v>VFC</v>
          </cell>
          <cell r="G1954">
            <v>44116</v>
          </cell>
          <cell r="H1954" t="str">
            <v>37</v>
          </cell>
          <cell r="I1954" t="str">
            <v>192075</v>
          </cell>
        </row>
        <row r="1956">
          <cell r="B1956" t="str">
            <v>GLDU5335970</v>
          </cell>
          <cell r="C1956" t="str">
            <v>20/86/DC</v>
          </cell>
          <cell r="D1956" t="str">
            <v>H</v>
          </cell>
          <cell r="E1956" t="str">
            <v>VFC</v>
          </cell>
          <cell r="F1956" t="str">
            <v>VFC</v>
          </cell>
          <cell r="G1956">
            <v>44116</v>
          </cell>
          <cell r="H1956" t="str">
            <v>07</v>
          </cell>
          <cell r="I1956" t="str">
            <v>VFC306194</v>
          </cell>
        </row>
        <row r="1958">
          <cell r="B1958" t="str">
            <v>GLDU5360654</v>
          </cell>
          <cell r="C1958" t="str">
            <v>20/86/DC</v>
          </cell>
          <cell r="D1958" t="str">
            <v>H</v>
          </cell>
          <cell r="E1958" t="str">
            <v>VFC</v>
          </cell>
          <cell r="F1958" t="str">
            <v>VFC</v>
          </cell>
          <cell r="G1958">
            <v>44116</v>
          </cell>
          <cell r="H1958" t="str">
            <v>39</v>
          </cell>
          <cell r="I1958" t="str">
            <v>1899</v>
          </cell>
        </row>
        <row r="1960">
          <cell r="B1960" t="str">
            <v>GLDU9829307</v>
          </cell>
          <cell r="C1960" t="str">
            <v>20/86/DC</v>
          </cell>
          <cell r="D1960" t="str">
            <v>H</v>
          </cell>
          <cell r="E1960" t="str">
            <v>VFC</v>
          </cell>
          <cell r="F1960" t="str">
            <v>VFC</v>
          </cell>
          <cell r="G1960">
            <v>44116</v>
          </cell>
          <cell r="H1960" t="str">
            <v>04</v>
          </cell>
          <cell r="I1960" t="str">
            <v>01478</v>
          </cell>
        </row>
        <row r="1962">
          <cell r="B1962" t="str">
            <v>GLDU9954973</v>
          </cell>
          <cell r="C1962" t="str">
            <v>20/86/DC</v>
          </cell>
          <cell r="D1962" t="str">
            <v>H</v>
          </cell>
          <cell r="E1962" t="str">
            <v>VFC</v>
          </cell>
          <cell r="F1962" t="str">
            <v>VFC</v>
          </cell>
          <cell r="G1962">
            <v>44116</v>
          </cell>
          <cell r="H1962" t="str">
            <v>31</v>
          </cell>
          <cell r="I1962" t="str">
            <v>67337</v>
          </cell>
        </row>
        <row r="1964">
          <cell r="B1964" t="str">
            <v>KDCU2164292</v>
          </cell>
          <cell r="C1964" t="str">
            <v>20/86/DC</v>
          </cell>
          <cell r="D1964" t="str">
            <v>H</v>
          </cell>
          <cell r="E1964" t="str">
            <v>VFC</v>
          </cell>
          <cell r="F1964" t="str">
            <v>GLS</v>
          </cell>
          <cell r="G1964">
            <v>44116</v>
          </cell>
          <cell r="H1964" t="str">
            <v>05</v>
          </cell>
          <cell r="I1964" t="str">
            <v>MLVN3731743</v>
          </cell>
        </row>
        <row r="1966">
          <cell r="B1966" t="str">
            <v>RFCU4082147</v>
          </cell>
          <cell r="C1966" t="str">
            <v>40/96/HC</v>
          </cell>
          <cell r="D1966" t="str">
            <v>H</v>
          </cell>
          <cell r="E1966" t="str">
            <v>VFC</v>
          </cell>
          <cell r="F1966" t="str">
            <v>VFC</v>
          </cell>
          <cell r="G1966">
            <v>44116</v>
          </cell>
          <cell r="H1966" t="str">
            <v>503</v>
          </cell>
          <cell r="I1966" t="str">
            <v>202829</v>
          </cell>
        </row>
        <row r="1968">
          <cell r="B1968" t="str">
            <v>TCKU2666867</v>
          </cell>
          <cell r="C1968" t="str">
            <v>20/86/DC</v>
          </cell>
          <cell r="D1968" t="str">
            <v>H</v>
          </cell>
          <cell r="E1968" t="str">
            <v>VFC</v>
          </cell>
          <cell r="F1968" t="str">
            <v>VFC</v>
          </cell>
          <cell r="G1968">
            <v>44116</v>
          </cell>
          <cell r="H1968" t="str">
            <v>04</v>
          </cell>
          <cell r="I1968" t="str">
            <v>VFC305624</v>
          </cell>
        </row>
        <row r="1970">
          <cell r="B1970" t="str">
            <v>TCKU2723993</v>
          </cell>
          <cell r="C1970" t="str">
            <v>20/86/DC</v>
          </cell>
          <cell r="D1970" t="str">
            <v>H</v>
          </cell>
          <cell r="E1970" t="str">
            <v>VFC</v>
          </cell>
          <cell r="F1970" t="str">
            <v>VFC</v>
          </cell>
          <cell r="G1970">
            <v>44116</v>
          </cell>
          <cell r="H1970" t="str">
            <v>36</v>
          </cell>
          <cell r="I1970" t="str">
            <v>203958</v>
          </cell>
        </row>
        <row r="1972">
          <cell r="B1972" t="str">
            <v>TCLU3584570</v>
          </cell>
          <cell r="C1972" t="str">
            <v>20/86/DC</v>
          </cell>
          <cell r="D1972" t="str">
            <v>H</v>
          </cell>
          <cell r="E1972" t="str">
            <v>VFC</v>
          </cell>
          <cell r="F1972" t="str">
            <v>VFC</v>
          </cell>
          <cell r="G1972">
            <v>44116</v>
          </cell>
          <cell r="H1972" t="str">
            <v>31</v>
          </cell>
          <cell r="I1972" t="str">
            <v>053371</v>
          </cell>
        </row>
        <row r="1974">
          <cell r="B1974" t="str">
            <v>TCLU3921460</v>
          </cell>
          <cell r="C1974" t="str">
            <v>20/86/DC</v>
          </cell>
          <cell r="D1974" t="str">
            <v>H</v>
          </cell>
          <cell r="E1974" t="str">
            <v>VFC</v>
          </cell>
          <cell r="F1974" t="str">
            <v>VFC</v>
          </cell>
          <cell r="G1974">
            <v>44116</v>
          </cell>
          <cell r="H1974" t="str">
            <v>241</v>
          </cell>
          <cell r="I1974" t="str">
            <v>211070</v>
          </cell>
        </row>
        <row r="1976">
          <cell r="B1976" t="str">
            <v>TCLU6692199</v>
          </cell>
          <cell r="C1976" t="str">
            <v>40/96/HC</v>
          </cell>
          <cell r="D1976" t="str">
            <v>H</v>
          </cell>
          <cell r="E1976" t="str">
            <v>VFC</v>
          </cell>
          <cell r="F1976" t="str">
            <v>VFC</v>
          </cell>
          <cell r="G1976">
            <v>44116</v>
          </cell>
          <cell r="H1976" t="str">
            <v>491</v>
          </cell>
          <cell r="I1976" t="str">
            <v>203994</v>
          </cell>
        </row>
        <row r="1978">
          <cell r="B1978" t="str">
            <v>TCLU8622992</v>
          </cell>
          <cell r="C1978" t="str">
            <v>40/96/HC</v>
          </cell>
          <cell r="D1978" t="str">
            <v>H</v>
          </cell>
          <cell r="E1978" t="str">
            <v>VFC</v>
          </cell>
          <cell r="F1978" t="str">
            <v>VFC</v>
          </cell>
          <cell r="G1978">
            <v>44116</v>
          </cell>
          <cell r="H1978" t="str">
            <v>481</v>
          </cell>
          <cell r="I1978" t="str">
            <v>202823</v>
          </cell>
        </row>
        <row r="1980">
          <cell r="B1980" t="str">
            <v>TCLU8930233</v>
          </cell>
          <cell r="C1980" t="str">
            <v>40/96/HC</v>
          </cell>
          <cell r="D1980" t="str">
            <v>H</v>
          </cell>
          <cell r="E1980" t="str">
            <v>VFC</v>
          </cell>
          <cell r="F1980" t="str">
            <v>VFC</v>
          </cell>
          <cell r="G1980">
            <v>44116</v>
          </cell>
          <cell r="H1980" t="str">
            <v>503</v>
          </cell>
          <cell r="I1980" t="str">
            <v>192612</v>
          </cell>
        </row>
        <row r="1982">
          <cell r="B1982" t="str">
            <v>TCLU8930594</v>
          </cell>
          <cell r="C1982" t="str">
            <v>40/96/HC</v>
          </cell>
          <cell r="D1982" t="str">
            <v>H</v>
          </cell>
          <cell r="E1982" t="str">
            <v>VFC</v>
          </cell>
          <cell r="F1982" t="str">
            <v>VFC</v>
          </cell>
          <cell r="G1982">
            <v>44116</v>
          </cell>
          <cell r="H1982" t="str">
            <v>09</v>
          </cell>
          <cell r="I1982" t="str">
            <v>HAL383117</v>
          </cell>
        </row>
        <row r="1984">
          <cell r="B1984" t="str">
            <v>WFHU5179578</v>
          </cell>
          <cell r="C1984" t="str">
            <v>40/96/HC</v>
          </cell>
          <cell r="D1984" t="str">
            <v>H</v>
          </cell>
          <cell r="E1984" t="str">
            <v>VFC</v>
          </cell>
          <cell r="F1984" t="str">
            <v>VFC</v>
          </cell>
          <cell r="G1984">
            <v>44116</v>
          </cell>
          <cell r="H1984" t="str">
            <v>03</v>
          </cell>
          <cell r="I1984" t="str">
            <v>VFC295020</v>
          </cell>
        </row>
        <row r="1986">
          <cell r="B1986" t="str">
            <v>WWWU9704069</v>
          </cell>
          <cell r="C1986" t="str">
            <v>40/96/HC</v>
          </cell>
          <cell r="D1986" t="str">
            <v>H</v>
          </cell>
          <cell r="E1986" t="str">
            <v>VFC</v>
          </cell>
          <cell r="F1986" t="str">
            <v>VFC</v>
          </cell>
          <cell r="G1986">
            <v>44116</v>
          </cell>
          <cell r="H1986" t="str">
            <v>443</v>
          </cell>
          <cell r="I1986" t="str">
            <v>195111</v>
          </cell>
        </row>
        <row r="1988">
          <cell r="B1988" t="str">
            <v>GESU6761146</v>
          </cell>
          <cell r="C1988" t="str">
            <v>40/96/HC</v>
          </cell>
          <cell r="D1988" t="str">
            <v>H</v>
          </cell>
          <cell r="E1988" t="str">
            <v>GLS</v>
          </cell>
          <cell r="F1988" t="str">
            <v>GLS</v>
          </cell>
          <cell r="G1988">
            <v>44116</v>
          </cell>
          <cell r="I1988" t="str">
            <v>1837866</v>
          </cell>
        </row>
        <row r="1990">
          <cell r="B1990" t="str">
            <v>VOSU1803291</v>
          </cell>
          <cell r="C1990" t="str">
            <v>20/86/DC</v>
          </cell>
          <cell r="D1990" t="str">
            <v>H</v>
          </cell>
          <cell r="E1990" t="str">
            <v>VOS</v>
          </cell>
          <cell r="F1990" t="str">
            <v>VOS</v>
          </cell>
          <cell r="G1990">
            <v>44116</v>
          </cell>
          <cell r="H1990" t="str">
            <v>60</v>
          </cell>
          <cell r="I1990" t="str">
            <v>039049</v>
          </cell>
        </row>
        <row r="1992">
          <cell r="B1992" t="str">
            <v>VOSU1803943</v>
          </cell>
          <cell r="C1992" t="str">
            <v>20/86/DC</v>
          </cell>
          <cell r="D1992" t="str">
            <v>H</v>
          </cell>
          <cell r="E1992" t="str">
            <v>VOS</v>
          </cell>
          <cell r="F1992" t="str">
            <v>VOS</v>
          </cell>
          <cell r="G1992">
            <v>44116</v>
          </cell>
          <cell r="H1992" t="str">
            <v>VOSHCM203043</v>
          </cell>
          <cell r="I1992" t="str">
            <v>2755</v>
          </cell>
        </row>
        <row r="1994">
          <cell r="B1994" t="str">
            <v>GLDU3892663</v>
          </cell>
          <cell r="C1994" t="str">
            <v>20/86/DC</v>
          </cell>
          <cell r="D1994" t="str">
            <v>H</v>
          </cell>
          <cell r="E1994" t="str">
            <v>VFC</v>
          </cell>
          <cell r="F1994" t="str">
            <v>VFC</v>
          </cell>
          <cell r="G1994">
            <v>44116</v>
          </cell>
          <cell r="I1994" t="str">
            <v>311343</v>
          </cell>
        </row>
        <row r="1996">
          <cell r="B1996" t="str">
            <v>FSCU4117756</v>
          </cell>
          <cell r="C1996" t="str">
            <v>40/96/HC</v>
          </cell>
          <cell r="D1996" t="str">
            <v>H</v>
          </cell>
          <cell r="E1996" t="str">
            <v>SOC</v>
          </cell>
          <cell r="F1996" t="str">
            <v>SOC</v>
          </cell>
          <cell r="G1996">
            <v>44116</v>
          </cell>
          <cell r="I1996" t="str">
            <v>4289407</v>
          </cell>
        </row>
        <row r="1998">
          <cell r="B1998" t="str">
            <v>CAAU2024253</v>
          </cell>
          <cell r="C1998" t="str">
            <v>20/86/DC</v>
          </cell>
          <cell r="D1998" t="str">
            <v>H</v>
          </cell>
          <cell r="E1998" t="str">
            <v>VSC</v>
          </cell>
          <cell r="F1998" t="str">
            <v>VSC</v>
          </cell>
          <cell r="G1998">
            <v>44116</v>
          </cell>
          <cell r="I1998" t="str">
            <v>1089066</v>
          </cell>
        </row>
        <row r="2000">
          <cell r="B2000" t="str">
            <v>DRYU3045819</v>
          </cell>
          <cell r="C2000" t="str">
            <v>20/86/DC</v>
          </cell>
          <cell r="D2000" t="str">
            <v>H</v>
          </cell>
          <cell r="E2000" t="str">
            <v>VSC</v>
          </cell>
          <cell r="F2000" t="str">
            <v>VSC</v>
          </cell>
          <cell r="G2000">
            <v>44116</v>
          </cell>
          <cell r="I2000" t="str">
            <v>308217</v>
          </cell>
        </row>
        <row r="2002">
          <cell r="B2002" t="str">
            <v>TCKU3008602</v>
          </cell>
          <cell r="C2002" t="str">
            <v>20/86/DC</v>
          </cell>
          <cell r="D2002" t="str">
            <v>H</v>
          </cell>
          <cell r="E2002" t="str">
            <v>VFC</v>
          </cell>
          <cell r="F2002" t="str">
            <v>VFC</v>
          </cell>
          <cell r="G2002">
            <v>44116</v>
          </cell>
          <cell r="I2002" t="str">
            <v>311380</v>
          </cell>
        </row>
        <row r="2004">
          <cell r="B2004" t="str">
            <v>DRYU3043879</v>
          </cell>
          <cell r="C2004" t="str">
            <v>20/86/DC</v>
          </cell>
          <cell r="D2004" t="str">
            <v>H</v>
          </cell>
          <cell r="E2004" t="str">
            <v>VSC</v>
          </cell>
          <cell r="F2004" t="str">
            <v>VSC</v>
          </cell>
          <cell r="G2004">
            <v>44116</v>
          </cell>
          <cell r="I2004" t="str">
            <v>215911</v>
          </cell>
        </row>
        <row r="2006">
          <cell r="B2006" t="str">
            <v>TRHU2528188</v>
          </cell>
          <cell r="C2006" t="str">
            <v>20/86/DC</v>
          </cell>
          <cell r="D2006" t="str">
            <v>H</v>
          </cell>
          <cell r="E2006" t="str">
            <v>GLS</v>
          </cell>
          <cell r="F2006" t="str">
            <v>GLS</v>
          </cell>
          <cell r="G2006">
            <v>44116</v>
          </cell>
          <cell r="I2006" t="str">
            <v>1840247</v>
          </cell>
        </row>
        <row r="2008">
          <cell r="B2008" t="str">
            <v>CAIU2584944</v>
          </cell>
          <cell r="C2008" t="str">
            <v>20/86/DC</v>
          </cell>
          <cell r="D2008" t="str">
            <v>H</v>
          </cell>
          <cell r="E2008" t="str">
            <v>GLS</v>
          </cell>
          <cell r="F2008" t="str">
            <v>GLS</v>
          </cell>
          <cell r="G2008">
            <v>44116</v>
          </cell>
          <cell r="I2008" t="str">
            <v>1843538</v>
          </cell>
        </row>
        <row r="2010">
          <cell r="B2010" t="str">
            <v>TRLU4805607</v>
          </cell>
          <cell r="C2010" t="str">
            <v>40/96/HC</v>
          </cell>
          <cell r="D2010" t="str">
            <v>H</v>
          </cell>
          <cell r="E2010" t="str">
            <v>SOC</v>
          </cell>
          <cell r="F2010" t="str">
            <v>SOC</v>
          </cell>
          <cell r="G2010">
            <v>44116</v>
          </cell>
          <cell r="I2010" t="str">
            <v>4288771</v>
          </cell>
        </row>
        <row r="2012">
          <cell r="B2012" t="str">
            <v>SEGU5593823</v>
          </cell>
          <cell r="C2012" t="str">
            <v>40/96/HC</v>
          </cell>
          <cell r="D2012" t="str">
            <v>H</v>
          </cell>
          <cell r="E2012" t="str">
            <v>GLS</v>
          </cell>
          <cell r="F2012" t="str">
            <v>GLS</v>
          </cell>
          <cell r="G2012">
            <v>44116</v>
          </cell>
          <cell r="I2012" t="str">
            <v>1837908</v>
          </cell>
        </row>
        <row r="2014">
          <cell r="B2014" t="str">
            <v>TCNU4713221</v>
          </cell>
          <cell r="C2014" t="str">
            <v>40/96/HC</v>
          </cell>
          <cell r="D2014" t="str">
            <v>H</v>
          </cell>
          <cell r="E2014" t="str">
            <v>VSC</v>
          </cell>
          <cell r="F2014" t="str">
            <v>VSC</v>
          </cell>
          <cell r="G2014">
            <v>44116</v>
          </cell>
          <cell r="I2014" t="str">
            <v>1088809</v>
          </cell>
        </row>
        <row r="2016">
          <cell r="B2016" t="str">
            <v>DRYU9915222</v>
          </cell>
          <cell r="C2016" t="str">
            <v>40/96/HC</v>
          </cell>
          <cell r="D2016" t="str">
            <v>H</v>
          </cell>
          <cell r="E2016" t="str">
            <v>VSC</v>
          </cell>
          <cell r="F2016" t="str">
            <v>VSC</v>
          </cell>
          <cell r="G2016">
            <v>44116</v>
          </cell>
          <cell r="I2016" t="str">
            <v>0905524</v>
          </cell>
        </row>
        <row r="2018">
          <cell r="B2018" t="str">
            <v>CAIU8812065</v>
          </cell>
          <cell r="C2018" t="str">
            <v>40/96/HC</v>
          </cell>
          <cell r="D2018" t="str">
            <v>H</v>
          </cell>
          <cell r="E2018" t="str">
            <v>GLS</v>
          </cell>
          <cell r="F2018" t="str">
            <v>GLS</v>
          </cell>
          <cell r="G2018">
            <v>44116</v>
          </cell>
          <cell r="I2018" t="str">
            <v>1849035</v>
          </cell>
        </row>
        <row r="2020">
          <cell r="B2020" t="str">
            <v>TCKU1632585</v>
          </cell>
          <cell r="C2020" t="str">
            <v>20/86/DC</v>
          </cell>
          <cell r="D2020" t="str">
            <v>H</v>
          </cell>
          <cell r="E2020" t="str">
            <v>GLS</v>
          </cell>
          <cell r="F2020" t="str">
            <v>GLS</v>
          </cell>
          <cell r="G2020">
            <v>44116</v>
          </cell>
          <cell r="I2020" t="str">
            <v>1843534</v>
          </cell>
        </row>
        <row r="2022">
          <cell r="B2022" t="str">
            <v>CAIU3631341</v>
          </cell>
          <cell r="C2022" t="str">
            <v>20/86/DC</v>
          </cell>
          <cell r="D2022" t="str">
            <v>H</v>
          </cell>
          <cell r="E2022" t="str">
            <v>VSC</v>
          </cell>
          <cell r="F2022" t="str">
            <v>VSC</v>
          </cell>
          <cell r="G2022">
            <v>44116</v>
          </cell>
          <cell r="I2022" t="str">
            <v>0883596</v>
          </cell>
        </row>
        <row r="2024">
          <cell r="B2024" t="str">
            <v>FCIU2913035</v>
          </cell>
          <cell r="C2024" t="str">
            <v>20/86/DC</v>
          </cell>
          <cell r="D2024" t="str">
            <v>H</v>
          </cell>
          <cell r="E2024" t="str">
            <v>GLS</v>
          </cell>
          <cell r="F2024" t="str">
            <v>GLS</v>
          </cell>
          <cell r="G2024">
            <v>44116</v>
          </cell>
          <cell r="I2024" t="str">
            <v>488498</v>
          </cell>
        </row>
        <row r="2026">
          <cell r="B2026" t="str">
            <v>VOSU1813330</v>
          </cell>
          <cell r="C2026" t="str">
            <v>20/86/DC</v>
          </cell>
          <cell r="D2026" t="str">
            <v>H</v>
          </cell>
          <cell r="E2026" t="str">
            <v>VOS</v>
          </cell>
          <cell r="F2026" t="str">
            <v>VOS</v>
          </cell>
          <cell r="G2026">
            <v>44116</v>
          </cell>
          <cell r="H2026" t="str">
            <v>VOSHCM203043</v>
          </cell>
          <cell r="I2026" t="str">
            <v>2760</v>
          </cell>
        </row>
        <row r="2028">
          <cell r="B2028" t="str">
            <v>VOSU1805000</v>
          </cell>
          <cell r="C2028" t="str">
            <v>20/86/DC</v>
          </cell>
          <cell r="D2028" t="str">
            <v>H</v>
          </cell>
          <cell r="E2028" t="str">
            <v>VOS</v>
          </cell>
          <cell r="F2028" t="str">
            <v>VOS</v>
          </cell>
          <cell r="G2028">
            <v>44116</v>
          </cell>
          <cell r="H2028" t="str">
            <v>VOSHCM202951</v>
          </cell>
          <cell r="I2028" t="str">
            <v>39098</v>
          </cell>
        </row>
        <row r="2030">
          <cell r="B2030" t="str">
            <v>VOSU1809495</v>
          </cell>
          <cell r="C2030" t="str">
            <v>20/86/DC</v>
          </cell>
          <cell r="D2030" t="str">
            <v>H</v>
          </cell>
          <cell r="E2030" t="str">
            <v>VOS</v>
          </cell>
          <cell r="F2030" t="str">
            <v>VOS</v>
          </cell>
          <cell r="G2030">
            <v>44116</v>
          </cell>
          <cell r="H2030" t="str">
            <v>VOSHCM202999</v>
          </cell>
          <cell r="I2030" t="str">
            <v>039097</v>
          </cell>
        </row>
        <row r="2032">
          <cell r="B2032" t="str">
            <v>GAOU2132809</v>
          </cell>
          <cell r="C2032" t="str">
            <v>20/86/DC</v>
          </cell>
          <cell r="D2032" t="str">
            <v>H</v>
          </cell>
          <cell r="E2032" t="str">
            <v>VSC</v>
          </cell>
          <cell r="F2032" t="str">
            <v>VSC</v>
          </cell>
          <cell r="G2032">
            <v>44116</v>
          </cell>
          <cell r="I2032" t="str">
            <v>1302382</v>
          </cell>
        </row>
        <row r="2034">
          <cell r="B2034" t="str">
            <v>BMOU5881381</v>
          </cell>
          <cell r="C2034" t="str">
            <v>40/96/HC</v>
          </cell>
          <cell r="D2034" t="str">
            <v>H</v>
          </cell>
          <cell r="E2034" t="str">
            <v>VSC</v>
          </cell>
          <cell r="F2034" t="str">
            <v>VSC</v>
          </cell>
          <cell r="G2034">
            <v>44116</v>
          </cell>
          <cell r="I2034" t="str">
            <v>0331386</v>
          </cell>
        </row>
        <row r="2036">
          <cell r="B2036" t="str">
            <v>TCLU8307558</v>
          </cell>
          <cell r="C2036" t="str">
            <v>40/96/HC</v>
          </cell>
          <cell r="D2036" t="str">
            <v>H</v>
          </cell>
          <cell r="E2036" t="str">
            <v>VSC</v>
          </cell>
          <cell r="F2036" t="str">
            <v>VSC</v>
          </cell>
          <cell r="G2036">
            <v>44116</v>
          </cell>
          <cell r="I2036" t="str">
            <v>0905545</v>
          </cell>
        </row>
        <row r="2038">
          <cell r="B2038" t="str">
            <v>CAIU9054400</v>
          </cell>
          <cell r="C2038" t="str">
            <v>40/96/HC</v>
          </cell>
          <cell r="D2038" t="str">
            <v>H</v>
          </cell>
          <cell r="E2038" t="str">
            <v>VSC</v>
          </cell>
          <cell r="F2038" t="str">
            <v>VSC</v>
          </cell>
          <cell r="G2038">
            <v>44116</v>
          </cell>
          <cell r="I2038" t="str">
            <v>826359</v>
          </cell>
        </row>
        <row r="2040">
          <cell r="B2040" t="str">
            <v>TCNU6523128</v>
          </cell>
          <cell r="C2040" t="str">
            <v>40/96/HC</v>
          </cell>
          <cell r="D2040" t="str">
            <v>H</v>
          </cell>
          <cell r="E2040" t="str">
            <v>VFC</v>
          </cell>
          <cell r="F2040" t="str">
            <v>VFC</v>
          </cell>
          <cell r="G2040">
            <v>44116</v>
          </cell>
          <cell r="I2040" t="str">
            <v>311348</v>
          </cell>
        </row>
        <row r="2042">
          <cell r="B2042" t="str">
            <v>TRHU3335584</v>
          </cell>
          <cell r="C2042" t="str">
            <v>20/86/DC</v>
          </cell>
          <cell r="D2042" t="str">
            <v>H</v>
          </cell>
          <cell r="E2042" t="str">
            <v>GLS</v>
          </cell>
          <cell r="F2042" t="str">
            <v>GLS</v>
          </cell>
          <cell r="G2042">
            <v>44116</v>
          </cell>
          <cell r="I2042" t="str">
            <v>1843533</v>
          </cell>
        </row>
        <row r="2044">
          <cell r="B2044" t="str">
            <v>CAIU4942923</v>
          </cell>
          <cell r="C2044" t="str">
            <v>40/96/HC</v>
          </cell>
          <cell r="D2044" t="str">
            <v>H</v>
          </cell>
          <cell r="E2044" t="str">
            <v>VSC</v>
          </cell>
          <cell r="F2044" t="str">
            <v>VSC</v>
          </cell>
          <cell r="G2044">
            <v>44116</v>
          </cell>
          <cell r="I2044" t="str">
            <v>1496673</v>
          </cell>
        </row>
        <row r="2046">
          <cell r="B2046" t="str">
            <v>GAOU6124397</v>
          </cell>
          <cell r="C2046" t="str">
            <v>40/96/HC</v>
          </cell>
          <cell r="D2046" t="str">
            <v>H</v>
          </cell>
          <cell r="E2046" t="str">
            <v>GLS</v>
          </cell>
          <cell r="F2046" t="str">
            <v>GLS</v>
          </cell>
          <cell r="G2046">
            <v>44116</v>
          </cell>
          <cell r="I2046" t="str">
            <v>1845611</v>
          </cell>
        </row>
        <row r="2048">
          <cell r="B2048" t="str">
            <v>LHXU2006915</v>
          </cell>
          <cell r="C2048" t="str">
            <v>20/86/DC</v>
          </cell>
          <cell r="D2048" t="str">
            <v>H</v>
          </cell>
          <cell r="E2048" t="str">
            <v>GLS</v>
          </cell>
          <cell r="F2048" t="str">
            <v>GLS</v>
          </cell>
          <cell r="G2048">
            <v>44116</v>
          </cell>
          <cell r="I2048" t="str">
            <v>1841788</v>
          </cell>
        </row>
        <row r="2050">
          <cell r="B2050" t="str">
            <v>DRYU3086016</v>
          </cell>
          <cell r="C2050" t="str">
            <v>20/86/DC</v>
          </cell>
          <cell r="D2050" t="str">
            <v>H</v>
          </cell>
          <cell r="E2050" t="str">
            <v>GLS</v>
          </cell>
          <cell r="F2050" t="str">
            <v>GLS</v>
          </cell>
          <cell r="G2050">
            <v>44116</v>
          </cell>
          <cell r="I2050" t="str">
            <v>1845735</v>
          </cell>
        </row>
        <row r="2052">
          <cell r="B2052" t="str">
            <v>CRXU3454350</v>
          </cell>
          <cell r="C2052" t="str">
            <v>20/86/DC</v>
          </cell>
          <cell r="D2052" t="str">
            <v>H</v>
          </cell>
          <cell r="E2052" t="str">
            <v>GLS</v>
          </cell>
          <cell r="F2052" t="str">
            <v>GLS</v>
          </cell>
          <cell r="G2052">
            <v>44116</v>
          </cell>
          <cell r="I2052" t="str">
            <v>28226880</v>
          </cell>
        </row>
        <row r="2054">
          <cell r="B2054" t="str">
            <v>VOSU1806120</v>
          </cell>
          <cell r="C2054" t="str">
            <v>20/86/DC</v>
          </cell>
          <cell r="D2054" t="str">
            <v>H</v>
          </cell>
          <cell r="E2054" t="str">
            <v>VOS</v>
          </cell>
          <cell r="F2054" t="str">
            <v>VOS</v>
          </cell>
          <cell r="G2054">
            <v>44116</v>
          </cell>
          <cell r="I2054" t="str">
            <v>039055</v>
          </cell>
        </row>
        <row r="2056">
          <cell r="B2056" t="str">
            <v>GAOU2205295</v>
          </cell>
          <cell r="C2056" t="str">
            <v>20/86/DC</v>
          </cell>
          <cell r="D2056" t="str">
            <v>H</v>
          </cell>
          <cell r="E2056" t="str">
            <v>GLS</v>
          </cell>
          <cell r="F2056" t="str">
            <v>GLS</v>
          </cell>
          <cell r="G2056">
            <v>44116</v>
          </cell>
          <cell r="I2056" t="str">
            <v>3818797</v>
          </cell>
        </row>
        <row r="2058">
          <cell r="B2058" t="str">
            <v>TCLU2934139</v>
          </cell>
          <cell r="C2058" t="str">
            <v>20/86/DC</v>
          </cell>
          <cell r="D2058" t="str">
            <v>H</v>
          </cell>
          <cell r="E2058" t="str">
            <v>GLS</v>
          </cell>
          <cell r="F2058" t="str">
            <v>GLS</v>
          </cell>
          <cell r="G2058">
            <v>44116</v>
          </cell>
          <cell r="I2058" t="str">
            <v>1837095</v>
          </cell>
        </row>
        <row r="2060">
          <cell r="B2060" t="str">
            <v>VOSU1808143</v>
          </cell>
          <cell r="C2060" t="str">
            <v>20/86/DC</v>
          </cell>
          <cell r="D2060" t="str">
            <v>H</v>
          </cell>
          <cell r="E2060" t="str">
            <v>VOS</v>
          </cell>
          <cell r="F2060" t="str">
            <v>VOS</v>
          </cell>
          <cell r="G2060">
            <v>44116</v>
          </cell>
          <cell r="I2060" t="str">
            <v>039046</v>
          </cell>
        </row>
        <row r="2062">
          <cell r="B2062" t="str">
            <v>TCKU2795925</v>
          </cell>
          <cell r="C2062" t="str">
            <v>20/86/DC</v>
          </cell>
          <cell r="D2062" t="str">
            <v>H</v>
          </cell>
          <cell r="E2062" t="str">
            <v>GLS</v>
          </cell>
          <cell r="F2062" t="str">
            <v>GLS</v>
          </cell>
          <cell r="G2062">
            <v>44116</v>
          </cell>
          <cell r="I2062" t="str">
            <v>1785676</v>
          </cell>
        </row>
        <row r="2064">
          <cell r="B2064" t="str">
            <v>DRYU9027453</v>
          </cell>
          <cell r="C2064" t="str">
            <v>40/96/HC</v>
          </cell>
          <cell r="D2064" t="str">
            <v>H</v>
          </cell>
          <cell r="E2064" t="str">
            <v>GLS</v>
          </cell>
          <cell r="F2064" t="str">
            <v>GLS</v>
          </cell>
          <cell r="G2064">
            <v>44116</v>
          </cell>
          <cell r="I2064" t="str">
            <v>1845727</v>
          </cell>
        </row>
        <row r="2066">
          <cell r="B2066" t="str">
            <v>DRYU3085848</v>
          </cell>
          <cell r="C2066" t="str">
            <v>20/86/DC</v>
          </cell>
          <cell r="D2066" t="str">
            <v>H</v>
          </cell>
          <cell r="E2066" t="str">
            <v>GLS</v>
          </cell>
          <cell r="F2066" t="str">
            <v>GLS</v>
          </cell>
          <cell r="G2066">
            <v>44116</v>
          </cell>
          <cell r="I2066" t="str">
            <v>1840284</v>
          </cell>
        </row>
        <row r="2068">
          <cell r="B2068" t="str">
            <v>DRYU3087178</v>
          </cell>
          <cell r="C2068" t="str">
            <v>20/86/DC</v>
          </cell>
          <cell r="D2068" t="str">
            <v>H</v>
          </cell>
          <cell r="E2068" t="str">
            <v>VSC</v>
          </cell>
          <cell r="F2068" t="str">
            <v>VSC</v>
          </cell>
          <cell r="G2068">
            <v>44116</v>
          </cell>
          <cell r="I2068" t="str">
            <v>130356</v>
          </cell>
        </row>
        <row r="2070">
          <cell r="B2070" t="str">
            <v>GAOU6456998</v>
          </cell>
          <cell r="C2070" t="str">
            <v>40/96/HC</v>
          </cell>
          <cell r="D2070" t="str">
            <v>H</v>
          </cell>
          <cell r="E2070" t="str">
            <v>GLS</v>
          </cell>
          <cell r="F2070" t="str">
            <v>GLS</v>
          </cell>
          <cell r="G2070">
            <v>44116</v>
          </cell>
          <cell r="I2070" t="str">
            <v>1842451</v>
          </cell>
        </row>
        <row r="2072">
          <cell r="B2072" t="str">
            <v>TCNU4168596</v>
          </cell>
          <cell r="C2072" t="str">
            <v>40/96/HC</v>
          </cell>
          <cell r="D2072" t="str">
            <v>H</v>
          </cell>
          <cell r="E2072" t="str">
            <v>VSC</v>
          </cell>
          <cell r="F2072" t="str">
            <v>VSC</v>
          </cell>
          <cell r="G2072">
            <v>44116</v>
          </cell>
          <cell r="I2072" t="str">
            <v>0905376</v>
          </cell>
        </row>
        <row r="2074">
          <cell r="B2074" t="str">
            <v>TCKU3225104</v>
          </cell>
          <cell r="C2074" t="str">
            <v>20/86/DC</v>
          </cell>
          <cell r="D2074" t="str">
            <v>H</v>
          </cell>
          <cell r="E2074" t="str">
            <v>VSC</v>
          </cell>
          <cell r="F2074" t="str">
            <v>VSC</v>
          </cell>
          <cell r="G2074">
            <v>44116</v>
          </cell>
          <cell r="I2074" t="str">
            <v>28243158</v>
          </cell>
        </row>
        <row r="2076">
          <cell r="B2076" t="str">
            <v>VOSU8805634</v>
          </cell>
          <cell r="C2076" t="str">
            <v>40/96/HC</v>
          </cell>
          <cell r="D2076" t="str">
            <v>H</v>
          </cell>
          <cell r="E2076" t="str">
            <v>VOS</v>
          </cell>
          <cell r="F2076" t="str">
            <v>VOS</v>
          </cell>
          <cell r="G2076">
            <v>44116</v>
          </cell>
          <cell r="I2076" t="str">
            <v>14880</v>
          </cell>
        </row>
        <row r="2078">
          <cell r="B2078" t="str">
            <v>SEGU2546237</v>
          </cell>
          <cell r="C2078" t="str">
            <v>20/86/DC</v>
          </cell>
          <cell r="D2078" t="str">
            <v>H</v>
          </cell>
          <cell r="E2078" t="str">
            <v>GLS</v>
          </cell>
          <cell r="F2078" t="str">
            <v>GLS</v>
          </cell>
          <cell r="G2078">
            <v>44116</v>
          </cell>
          <cell r="I2078" t="str">
            <v>1725304</v>
          </cell>
        </row>
        <row r="2080">
          <cell r="B2080" t="str">
            <v>GAOU6146760</v>
          </cell>
          <cell r="C2080" t="str">
            <v>40/96/HC</v>
          </cell>
          <cell r="D2080" t="str">
            <v>H</v>
          </cell>
          <cell r="E2080" t="str">
            <v>VSC</v>
          </cell>
          <cell r="F2080" t="str">
            <v>VSC</v>
          </cell>
          <cell r="G2080">
            <v>44116</v>
          </cell>
          <cell r="I2080" t="str">
            <v>1435066</v>
          </cell>
        </row>
        <row r="2082">
          <cell r="B2082" t="str">
            <v>DRYU2047519</v>
          </cell>
          <cell r="C2082" t="str">
            <v>20/86/DC</v>
          </cell>
          <cell r="D2082" t="str">
            <v>H</v>
          </cell>
          <cell r="E2082" t="str">
            <v>VSC</v>
          </cell>
          <cell r="F2082" t="str">
            <v>VSC</v>
          </cell>
          <cell r="G2082">
            <v>44116</v>
          </cell>
          <cell r="I2082" t="str">
            <v>28231420</v>
          </cell>
        </row>
        <row r="2084">
          <cell r="B2084" t="str">
            <v>TCLU2803709</v>
          </cell>
          <cell r="C2084" t="str">
            <v>20/86/DC</v>
          </cell>
          <cell r="D2084" t="str">
            <v>H</v>
          </cell>
          <cell r="E2084" t="str">
            <v>VSC</v>
          </cell>
          <cell r="F2084" t="str">
            <v>VSC</v>
          </cell>
          <cell r="G2084">
            <v>44116</v>
          </cell>
          <cell r="I2084" t="str">
            <v>100215</v>
          </cell>
        </row>
        <row r="2086">
          <cell r="B2086" t="str">
            <v>GAOU6125900</v>
          </cell>
          <cell r="C2086" t="str">
            <v>40/96/HC</v>
          </cell>
          <cell r="D2086" t="str">
            <v>H</v>
          </cell>
          <cell r="E2086" t="str">
            <v>GLS</v>
          </cell>
          <cell r="F2086" t="str">
            <v>GLS</v>
          </cell>
          <cell r="G2086">
            <v>44116</v>
          </cell>
          <cell r="I2086" t="str">
            <v>1845784</v>
          </cell>
        </row>
        <row r="2088">
          <cell r="B2088" t="str">
            <v>DRYU3086274</v>
          </cell>
          <cell r="C2088" t="str">
            <v>20/86/DC</v>
          </cell>
          <cell r="D2088" t="str">
            <v>H</v>
          </cell>
          <cell r="E2088" t="str">
            <v>GLS</v>
          </cell>
          <cell r="F2088" t="str">
            <v>GLS</v>
          </cell>
          <cell r="G2088">
            <v>44116</v>
          </cell>
          <cell r="I2088" t="str">
            <v>1637048</v>
          </cell>
        </row>
        <row r="2090">
          <cell r="B2090" t="str">
            <v>TCKU3095660</v>
          </cell>
          <cell r="C2090" t="str">
            <v>20/86/DC</v>
          </cell>
          <cell r="D2090" t="str">
            <v>H</v>
          </cell>
          <cell r="E2090" t="str">
            <v>GLS</v>
          </cell>
          <cell r="F2090" t="str">
            <v>GLS</v>
          </cell>
          <cell r="G2090">
            <v>44116</v>
          </cell>
          <cell r="I2090" t="str">
            <v>1833163</v>
          </cell>
        </row>
        <row r="2092">
          <cell r="B2092" t="str">
            <v>GAOU6421707</v>
          </cell>
          <cell r="C2092" t="str">
            <v>40/96/HC</v>
          </cell>
          <cell r="D2092" t="str">
            <v>H</v>
          </cell>
          <cell r="E2092" t="str">
            <v>VSC</v>
          </cell>
          <cell r="F2092" t="str">
            <v>VSC</v>
          </cell>
          <cell r="G2092">
            <v>44116</v>
          </cell>
          <cell r="I2092" t="str">
            <v>1088748</v>
          </cell>
        </row>
        <row r="2094">
          <cell r="B2094" t="str">
            <v>TCKU1848300</v>
          </cell>
          <cell r="C2094" t="str">
            <v>20/86/DC</v>
          </cell>
          <cell r="D2094" t="str">
            <v>H</v>
          </cell>
          <cell r="E2094" t="str">
            <v>VFC</v>
          </cell>
          <cell r="F2094" t="str">
            <v>VFC</v>
          </cell>
          <cell r="G2094">
            <v>44116</v>
          </cell>
          <cell r="I2094" t="str">
            <v>311369</v>
          </cell>
        </row>
        <row r="2096">
          <cell r="B2096" t="str">
            <v>TCLU6623900</v>
          </cell>
          <cell r="C2096" t="str">
            <v>40/96/HC</v>
          </cell>
          <cell r="D2096" t="str">
            <v>H</v>
          </cell>
          <cell r="E2096" t="str">
            <v>VOS</v>
          </cell>
          <cell r="F2096" t="str">
            <v>VOS</v>
          </cell>
          <cell r="G2096">
            <v>44116</v>
          </cell>
          <cell r="I2096" t="str">
            <v>007736</v>
          </cell>
        </row>
        <row r="2098">
          <cell r="B2098" t="str">
            <v>CAIU9733042</v>
          </cell>
          <cell r="C2098" t="str">
            <v>40/96/HC</v>
          </cell>
          <cell r="D2098" t="str">
            <v>H</v>
          </cell>
          <cell r="E2098" t="str">
            <v>VOS</v>
          </cell>
          <cell r="F2098" t="str">
            <v>VOS</v>
          </cell>
          <cell r="G2098">
            <v>44116</v>
          </cell>
          <cell r="I2098" t="str">
            <v>1318877</v>
          </cell>
        </row>
        <row r="2100">
          <cell r="B2100" t="str">
            <v>TCLU3151251</v>
          </cell>
          <cell r="C2100" t="str">
            <v>20/86/DC</v>
          </cell>
          <cell r="D2100" t="str">
            <v>H</v>
          </cell>
          <cell r="E2100" t="str">
            <v>GLS</v>
          </cell>
          <cell r="F2100" t="str">
            <v>GLS</v>
          </cell>
          <cell r="G2100">
            <v>44116</v>
          </cell>
          <cell r="I2100" t="str">
            <v>010566</v>
          </cell>
        </row>
        <row r="2102">
          <cell r="B2102" t="str">
            <v>GLDU7700202</v>
          </cell>
          <cell r="C2102" t="str">
            <v>40/96/HC</v>
          </cell>
          <cell r="D2102" t="str">
            <v>H</v>
          </cell>
          <cell r="E2102" t="str">
            <v>VFC</v>
          </cell>
          <cell r="F2102" t="str">
            <v>VFC</v>
          </cell>
          <cell r="G2102">
            <v>44116</v>
          </cell>
          <cell r="I2102" t="str">
            <v>311345</v>
          </cell>
        </row>
        <row r="2104">
          <cell r="B2104" t="str">
            <v>DRYU9955190</v>
          </cell>
          <cell r="C2104" t="str">
            <v>40/96/HC</v>
          </cell>
          <cell r="D2104" t="str">
            <v>H</v>
          </cell>
          <cell r="E2104" t="str">
            <v>GLS</v>
          </cell>
          <cell r="F2104" t="str">
            <v>GLS</v>
          </cell>
          <cell r="G2104">
            <v>44116</v>
          </cell>
          <cell r="I2104" t="str">
            <v>1837191</v>
          </cell>
        </row>
        <row r="2106">
          <cell r="B2106" t="str">
            <v>CAXU3375869</v>
          </cell>
          <cell r="C2106" t="str">
            <v>20/86/DC</v>
          </cell>
          <cell r="D2106" t="str">
            <v>H</v>
          </cell>
          <cell r="E2106" t="str">
            <v>GLS</v>
          </cell>
          <cell r="F2106" t="str">
            <v>GLS</v>
          </cell>
          <cell r="G2106">
            <v>44116</v>
          </cell>
          <cell r="I2106" t="str">
            <v>324737</v>
          </cell>
        </row>
        <row r="2108">
          <cell r="B2108" t="str">
            <v>SEGU5593757</v>
          </cell>
          <cell r="C2108" t="str">
            <v>40/96/HC</v>
          </cell>
          <cell r="D2108" t="str">
            <v>H</v>
          </cell>
          <cell r="E2108" t="str">
            <v>GLS</v>
          </cell>
          <cell r="F2108" t="str">
            <v>GLS</v>
          </cell>
          <cell r="G2108">
            <v>44116</v>
          </cell>
          <cell r="I2108" t="str">
            <v>308729</v>
          </cell>
        </row>
        <row r="2110">
          <cell r="B2110" t="str">
            <v>DRYU3052891</v>
          </cell>
          <cell r="C2110" t="str">
            <v>20/86/DC</v>
          </cell>
          <cell r="D2110" t="str">
            <v>H</v>
          </cell>
          <cell r="E2110" t="str">
            <v>GLS</v>
          </cell>
          <cell r="F2110" t="str">
            <v>GLS</v>
          </cell>
          <cell r="G2110">
            <v>44116</v>
          </cell>
          <cell r="I2110" t="str">
            <v>90189</v>
          </cell>
        </row>
        <row r="2112">
          <cell r="B2112" t="str">
            <v>GAOU6457401</v>
          </cell>
          <cell r="C2112" t="str">
            <v>40/96/HC</v>
          </cell>
          <cell r="D2112" t="str">
            <v>H</v>
          </cell>
          <cell r="E2112" t="str">
            <v>GLS</v>
          </cell>
          <cell r="F2112" t="str">
            <v>GLS</v>
          </cell>
          <cell r="G2112">
            <v>44116</v>
          </cell>
          <cell r="I2112" t="str">
            <v>1837013</v>
          </cell>
        </row>
        <row r="2114">
          <cell r="B2114" t="str">
            <v>WFHU1357706</v>
          </cell>
          <cell r="C2114" t="str">
            <v>20/86/DC</v>
          </cell>
          <cell r="D2114" t="str">
            <v>H</v>
          </cell>
          <cell r="E2114" t="str">
            <v>GLS</v>
          </cell>
          <cell r="F2114" t="str">
            <v>GLS</v>
          </cell>
          <cell r="G2114">
            <v>44116</v>
          </cell>
          <cell r="I2114" t="str">
            <v>407770</v>
          </cell>
        </row>
        <row r="2116">
          <cell r="B2116" t="str">
            <v>GLDU9953827</v>
          </cell>
          <cell r="C2116" t="str">
            <v>20/86/DC</v>
          </cell>
          <cell r="D2116" t="str">
            <v>H</v>
          </cell>
          <cell r="E2116" t="str">
            <v>VFC</v>
          </cell>
          <cell r="F2116" t="str">
            <v>VFC</v>
          </cell>
          <cell r="G2116">
            <v>44116</v>
          </cell>
          <cell r="I2116" t="str">
            <v>000483</v>
          </cell>
        </row>
        <row r="2118">
          <cell r="B2118" t="str">
            <v>DRYU2898632</v>
          </cell>
          <cell r="C2118" t="str">
            <v>20/86/DC</v>
          </cell>
          <cell r="D2118" t="str">
            <v>H</v>
          </cell>
          <cell r="E2118" t="str">
            <v>VSC</v>
          </cell>
          <cell r="F2118" t="str">
            <v>VSC</v>
          </cell>
          <cell r="G2118">
            <v>44116</v>
          </cell>
          <cell r="I2118" t="str">
            <v>21410</v>
          </cell>
        </row>
        <row r="2120">
          <cell r="B2120" t="str">
            <v>SEGU1112853</v>
          </cell>
          <cell r="C2120" t="str">
            <v>20/86/DC</v>
          </cell>
          <cell r="D2120" t="str">
            <v>H</v>
          </cell>
          <cell r="E2120" t="str">
            <v>VSC</v>
          </cell>
          <cell r="F2120" t="str">
            <v>DVA</v>
          </cell>
          <cell r="G2120">
            <v>44116</v>
          </cell>
          <cell r="I2120" t="str">
            <v>124418</v>
          </cell>
        </row>
        <row r="2122">
          <cell r="B2122" t="str">
            <v>GAOU6457253</v>
          </cell>
          <cell r="C2122" t="str">
            <v>40/96/HC</v>
          </cell>
          <cell r="D2122" t="str">
            <v>H</v>
          </cell>
          <cell r="E2122" t="str">
            <v>GLS</v>
          </cell>
          <cell r="F2122" t="str">
            <v>GLS</v>
          </cell>
          <cell r="G2122">
            <v>44116</v>
          </cell>
          <cell r="I2122" t="str">
            <v>1842559</v>
          </cell>
        </row>
        <row r="2124">
          <cell r="B2124" t="str">
            <v>TCNU4322382</v>
          </cell>
          <cell r="C2124" t="str">
            <v>40/96/HC</v>
          </cell>
          <cell r="D2124" t="str">
            <v>H</v>
          </cell>
          <cell r="E2124" t="str">
            <v>VSC</v>
          </cell>
          <cell r="F2124" t="str">
            <v>VSC</v>
          </cell>
          <cell r="G2124">
            <v>44116</v>
          </cell>
          <cell r="I2124" t="str">
            <v>3800911</v>
          </cell>
        </row>
        <row r="2126">
          <cell r="B2126" t="str">
            <v>GESU5812531</v>
          </cell>
          <cell r="C2126" t="str">
            <v>40/96/HC</v>
          </cell>
          <cell r="D2126" t="str">
            <v>H</v>
          </cell>
          <cell r="E2126" t="str">
            <v>GLS</v>
          </cell>
          <cell r="F2126" t="str">
            <v>GLS</v>
          </cell>
          <cell r="G2126">
            <v>44116</v>
          </cell>
          <cell r="I2126" t="str">
            <v>1833</v>
          </cell>
        </row>
        <row r="2128">
          <cell r="B2128" t="str">
            <v>DRYU3086253</v>
          </cell>
          <cell r="C2128" t="str">
            <v>20/86/DC</v>
          </cell>
          <cell r="D2128" t="str">
            <v>H</v>
          </cell>
          <cell r="E2128" t="str">
            <v>GLS</v>
          </cell>
          <cell r="F2128" t="str">
            <v>GLS</v>
          </cell>
          <cell r="G2128">
            <v>44116</v>
          </cell>
          <cell r="I2128" t="str">
            <v>28223420</v>
          </cell>
        </row>
        <row r="2130">
          <cell r="B2130" t="str">
            <v>CAIU9637408</v>
          </cell>
          <cell r="C2130" t="str">
            <v>40/96/HC</v>
          </cell>
          <cell r="D2130" t="str">
            <v>H</v>
          </cell>
          <cell r="E2130" t="str">
            <v>VSC</v>
          </cell>
          <cell r="F2130" t="str">
            <v>VSC</v>
          </cell>
          <cell r="G2130">
            <v>44116</v>
          </cell>
          <cell r="I2130" t="str">
            <v>401658</v>
          </cell>
        </row>
        <row r="2132">
          <cell r="B2132" t="str">
            <v>CAIU9829340</v>
          </cell>
          <cell r="C2132" t="str">
            <v>40/96/HC</v>
          </cell>
          <cell r="D2132" t="str">
            <v>H</v>
          </cell>
          <cell r="E2132" t="str">
            <v>VSC</v>
          </cell>
          <cell r="F2132" t="str">
            <v>VSC</v>
          </cell>
          <cell r="G2132">
            <v>44116</v>
          </cell>
          <cell r="I2132" t="str">
            <v>1434840</v>
          </cell>
        </row>
        <row r="2134">
          <cell r="B2134" t="str">
            <v>TCKU1454502</v>
          </cell>
          <cell r="C2134" t="str">
            <v>20/86/DC</v>
          </cell>
          <cell r="D2134" t="str">
            <v>H</v>
          </cell>
          <cell r="E2134" t="str">
            <v>VSC</v>
          </cell>
          <cell r="F2134" t="str">
            <v>VSC</v>
          </cell>
          <cell r="G2134">
            <v>44116</v>
          </cell>
          <cell r="I2134" t="str">
            <v>064059</v>
          </cell>
        </row>
        <row r="2136">
          <cell r="B2136" t="str">
            <v>GLDU7237124</v>
          </cell>
          <cell r="C2136" t="str">
            <v>40/96/HC</v>
          </cell>
          <cell r="D2136" t="str">
            <v>H</v>
          </cell>
          <cell r="E2136" t="str">
            <v>GLS</v>
          </cell>
          <cell r="F2136" t="str">
            <v>GLS</v>
          </cell>
          <cell r="G2136">
            <v>44116</v>
          </cell>
          <cell r="I2136" t="str">
            <v>401245</v>
          </cell>
        </row>
        <row r="2138">
          <cell r="B2138" t="str">
            <v>DRYU3087774</v>
          </cell>
          <cell r="C2138" t="str">
            <v>20/86/DC</v>
          </cell>
          <cell r="D2138" t="str">
            <v>H</v>
          </cell>
          <cell r="E2138" t="str">
            <v>VSC</v>
          </cell>
          <cell r="F2138" t="str">
            <v>VSC</v>
          </cell>
          <cell r="G2138">
            <v>44116</v>
          </cell>
          <cell r="I2138" t="str">
            <v>215915</v>
          </cell>
        </row>
        <row r="2140">
          <cell r="B2140" t="str">
            <v>GAOU6148948</v>
          </cell>
          <cell r="C2140" t="str">
            <v>40/96/HC</v>
          </cell>
          <cell r="D2140" t="str">
            <v>H</v>
          </cell>
          <cell r="E2140" t="str">
            <v>VSC</v>
          </cell>
          <cell r="F2140" t="str">
            <v>VSC</v>
          </cell>
          <cell r="G2140">
            <v>44116</v>
          </cell>
          <cell r="I2140" t="str">
            <v>1495532</v>
          </cell>
        </row>
        <row r="2142">
          <cell r="B2142" t="str">
            <v>TCNU8206328</v>
          </cell>
          <cell r="C2142" t="str">
            <v>40/96/HC</v>
          </cell>
          <cell r="D2142" t="str">
            <v>H</v>
          </cell>
          <cell r="E2142" t="str">
            <v>VSC</v>
          </cell>
          <cell r="F2142" t="str">
            <v>VSC</v>
          </cell>
          <cell r="G2142">
            <v>44116</v>
          </cell>
          <cell r="I2142" t="str">
            <v>1023032</v>
          </cell>
        </row>
        <row r="2144">
          <cell r="B2144" t="str">
            <v>TCNU8976340</v>
          </cell>
          <cell r="C2144" t="str">
            <v>40/96/HC</v>
          </cell>
          <cell r="D2144" t="str">
            <v>H</v>
          </cell>
          <cell r="E2144" t="str">
            <v>VSC</v>
          </cell>
          <cell r="F2144" t="str">
            <v>VSC</v>
          </cell>
          <cell r="G2144">
            <v>44116</v>
          </cell>
          <cell r="I2144" t="str">
            <v>1447874</v>
          </cell>
        </row>
        <row r="2146">
          <cell r="B2146" t="str">
            <v>TCNU4536445</v>
          </cell>
          <cell r="C2146" t="str">
            <v>40/96/HC</v>
          </cell>
          <cell r="D2146" t="str">
            <v>H</v>
          </cell>
          <cell r="E2146" t="str">
            <v>VSC</v>
          </cell>
          <cell r="F2146" t="str">
            <v>VSC</v>
          </cell>
          <cell r="G2146">
            <v>44116</v>
          </cell>
          <cell r="I2146" t="str">
            <v>005115</v>
          </cell>
        </row>
        <row r="2148">
          <cell r="B2148" t="str">
            <v>TCLU8931076</v>
          </cell>
          <cell r="C2148" t="str">
            <v>40/96/HC</v>
          </cell>
          <cell r="D2148" t="str">
            <v>H</v>
          </cell>
          <cell r="E2148" t="str">
            <v>VFC</v>
          </cell>
          <cell r="F2148" t="str">
            <v>VFC</v>
          </cell>
          <cell r="G2148">
            <v>44116</v>
          </cell>
          <cell r="I2148" t="str">
            <v>310313</v>
          </cell>
        </row>
        <row r="2150">
          <cell r="B2150" t="str">
            <v>INKU6644912</v>
          </cell>
          <cell r="C2150" t="str">
            <v>40/96/HC</v>
          </cell>
          <cell r="D2150" t="str">
            <v>H</v>
          </cell>
          <cell r="E2150" t="str">
            <v>VFC</v>
          </cell>
          <cell r="F2150" t="str">
            <v>VFC</v>
          </cell>
          <cell r="G2150">
            <v>44116</v>
          </cell>
          <cell r="I2150" t="str">
            <v>310312</v>
          </cell>
        </row>
        <row r="2152">
          <cell r="B2152" t="str">
            <v>TCNU6945000</v>
          </cell>
          <cell r="C2152" t="str">
            <v>40/96/HC</v>
          </cell>
          <cell r="D2152" t="str">
            <v>H</v>
          </cell>
          <cell r="E2152" t="str">
            <v>VSC</v>
          </cell>
          <cell r="F2152" t="str">
            <v>VSC</v>
          </cell>
          <cell r="G2152">
            <v>44117</v>
          </cell>
          <cell r="I2152" t="str">
            <v>0905519</v>
          </cell>
        </row>
        <row r="2154">
          <cell r="B2154" t="str">
            <v>DRYU9716597</v>
          </cell>
          <cell r="C2154" t="str">
            <v>40/96/HC</v>
          </cell>
          <cell r="D2154" t="str">
            <v>H</v>
          </cell>
          <cell r="E2154" t="str">
            <v>VSC</v>
          </cell>
          <cell r="F2154" t="str">
            <v>VSC</v>
          </cell>
          <cell r="G2154">
            <v>44117</v>
          </cell>
          <cell r="I2154" t="str">
            <v>006078/072</v>
          </cell>
        </row>
        <row r="2156">
          <cell r="B2156" t="str">
            <v>PASU3190188</v>
          </cell>
          <cell r="C2156" t="str">
            <v>20/86/DC</v>
          </cell>
          <cell r="D2156" t="str">
            <v>H</v>
          </cell>
          <cell r="E2156" t="str">
            <v>VSC</v>
          </cell>
          <cell r="F2156" t="str">
            <v>VSC</v>
          </cell>
          <cell r="G2156">
            <v>44117</v>
          </cell>
          <cell r="I2156" t="str">
            <v>1440273</v>
          </cell>
        </row>
        <row r="2158">
          <cell r="B2158" t="str">
            <v>TCLU1333853</v>
          </cell>
          <cell r="C2158" t="str">
            <v>20/86/DC</v>
          </cell>
          <cell r="D2158" t="str">
            <v>H</v>
          </cell>
          <cell r="E2158" t="str">
            <v>VSC</v>
          </cell>
          <cell r="F2158" t="str">
            <v>VSC</v>
          </cell>
          <cell r="G2158">
            <v>44117</v>
          </cell>
          <cell r="I2158" t="str">
            <v>092593</v>
          </cell>
        </row>
        <row r="2160">
          <cell r="B2160" t="str">
            <v>FSCU9984359</v>
          </cell>
          <cell r="C2160" t="str">
            <v>40/96/HC</v>
          </cell>
          <cell r="D2160" t="str">
            <v>H</v>
          </cell>
          <cell r="E2160" t="str">
            <v>VSC</v>
          </cell>
          <cell r="F2160" t="str">
            <v>VSC</v>
          </cell>
          <cell r="G2160">
            <v>44117</v>
          </cell>
          <cell r="I2160" t="str">
            <v>41557</v>
          </cell>
        </row>
        <row r="2162">
          <cell r="B2162" t="str">
            <v>SEGU2546659</v>
          </cell>
          <cell r="C2162" t="str">
            <v>20/86/DC</v>
          </cell>
          <cell r="D2162" t="str">
            <v>H</v>
          </cell>
          <cell r="E2162" t="str">
            <v>GLS</v>
          </cell>
          <cell r="F2162" t="str">
            <v>GLS</v>
          </cell>
          <cell r="G2162">
            <v>44117</v>
          </cell>
          <cell r="I2162" t="str">
            <v>303657</v>
          </cell>
        </row>
        <row r="2164">
          <cell r="B2164" t="str">
            <v>CAIU3206717</v>
          </cell>
          <cell r="C2164" t="str">
            <v>20/86/DC</v>
          </cell>
          <cell r="D2164" t="str">
            <v>H</v>
          </cell>
          <cell r="E2164" t="str">
            <v>GLS</v>
          </cell>
          <cell r="F2164" t="str">
            <v>GLS</v>
          </cell>
          <cell r="G2164">
            <v>44117</v>
          </cell>
          <cell r="I2164" t="str">
            <v>1435148</v>
          </cell>
        </row>
        <row r="2166">
          <cell r="B2166" t="str">
            <v>TCNU8842525</v>
          </cell>
          <cell r="C2166" t="str">
            <v>40/96/HC</v>
          </cell>
          <cell r="D2166" t="str">
            <v>H</v>
          </cell>
          <cell r="E2166" t="str">
            <v>VSC</v>
          </cell>
          <cell r="F2166" t="str">
            <v>VSC</v>
          </cell>
          <cell r="G2166">
            <v>44117</v>
          </cell>
          <cell r="I2166" t="str">
            <v>1454033</v>
          </cell>
        </row>
        <row r="2168">
          <cell r="B2168" t="str">
            <v>HLCU9796129</v>
          </cell>
          <cell r="C2168" t="str">
            <v>40/96/HC</v>
          </cell>
          <cell r="D2168" t="str">
            <v>H</v>
          </cell>
          <cell r="E2168" t="str">
            <v>VSC</v>
          </cell>
          <cell r="F2168" t="str">
            <v>VSC</v>
          </cell>
          <cell r="G2168">
            <v>44117</v>
          </cell>
          <cell r="I2168" t="str">
            <v>41556</v>
          </cell>
        </row>
        <row r="2170">
          <cell r="B2170" t="str">
            <v>TCKU3414772</v>
          </cell>
          <cell r="C2170" t="str">
            <v>20/86/DC</v>
          </cell>
          <cell r="D2170" t="str">
            <v>H</v>
          </cell>
          <cell r="E2170" t="str">
            <v>VOS</v>
          </cell>
          <cell r="F2170" t="str">
            <v>VMC</v>
          </cell>
          <cell r="G2170">
            <v>44117</v>
          </cell>
          <cell r="I2170" t="str">
            <v>28170925</v>
          </cell>
        </row>
        <row r="2172">
          <cell r="B2172" t="str">
            <v>GAOU6146077</v>
          </cell>
          <cell r="C2172" t="str">
            <v>40/96/HC</v>
          </cell>
          <cell r="D2172" t="str">
            <v>H</v>
          </cell>
          <cell r="E2172" t="str">
            <v>VSC</v>
          </cell>
          <cell r="F2172" t="str">
            <v>VSC</v>
          </cell>
          <cell r="G2172">
            <v>44117</v>
          </cell>
          <cell r="I2172" t="str">
            <v>1365502</v>
          </cell>
        </row>
        <row r="2174">
          <cell r="B2174" t="str">
            <v>PFLU2015592</v>
          </cell>
          <cell r="C2174" t="str">
            <v>20/86/DC</v>
          </cell>
          <cell r="D2174" t="str">
            <v>H</v>
          </cell>
          <cell r="E2174" t="str">
            <v>VSC</v>
          </cell>
          <cell r="F2174" t="str">
            <v>VSC</v>
          </cell>
          <cell r="G2174">
            <v>44117</v>
          </cell>
          <cell r="I2174" t="str">
            <v>28221631</v>
          </cell>
        </row>
        <row r="2176">
          <cell r="B2176" t="str">
            <v>TGHU6757072</v>
          </cell>
          <cell r="C2176" t="str">
            <v>40/96/HC</v>
          </cell>
          <cell r="D2176" t="str">
            <v>H</v>
          </cell>
          <cell r="E2176" t="str">
            <v>VOS</v>
          </cell>
          <cell r="F2176" t="str">
            <v>VMC</v>
          </cell>
          <cell r="G2176">
            <v>44117</v>
          </cell>
          <cell r="I2176" t="str">
            <v>28179081</v>
          </cell>
        </row>
        <row r="2178">
          <cell r="B2178" t="str">
            <v>TCNU6122887</v>
          </cell>
          <cell r="C2178" t="str">
            <v>40/96/HC</v>
          </cell>
          <cell r="D2178" t="str">
            <v>H</v>
          </cell>
          <cell r="E2178" t="str">
            <v>VFC</v>
          </cell>
          <cell r="F2178" t="str">
            <v>VFC</v>
          </cell>
          <cell r="G2178">
            <v>44117</v>
          </cell>
          <cell r="I2178" t="str">
            <v>1434877</v>
          </cell>
        </row>
        <row r="2180">
          <cell r="B2180" t="str">
            <v>GAOU6423232</v>
          </cell>
          <cell r="C2180" t="str">
            <v>40/96/HC</v>
          </cell>
          <cell r="D2180" t="str">
            <v>H</v>
          </cell>
          <cell r="E2180" t="str">
            <v>VSC</v>
          </cell>
          <cell r="F2180" t="str">
            <v>VSC</v>
          </cell>
          <cell r="G2180">
            <v>44117</v>
          </cell>
          <cell r="I2180" t="str">
            <v>16957/19154</v>
          </cell>
        </row>
        <row r="2182">
          <cell r="B2182" t="str">
            <v>TCKU2126365</v>
          </cell>
          <cell r="C2182" t="str">
            <v>20/86/DC</v>
          </cell>
          <cell r="D2182" t="str">
            <v>H</v>
          </cell>
          <cell r="E2182" t="str">
            <v>GLS</v>
          </cell>
          <cell r="F2182" t="str">
            <v>GLS</v>
          </cell>
          <cell r="G2182">
            <v>44117</v>
          </cell>
          <cell r="I2182" t="str">
            <v>1849167</v>
          </cell>
        </row>
        <row r="2184">
          <cell r="B2184" t="str">
            <v>CAIU4948813</v>
          </cell>
          <cell r="C2184" t="str">
            <v>40/96/HC</v>
          </cell>
          <cell r="D2184" t="str">
            <v>H</v>
          </cell>
          <cell r="E2184" t="str">
            <v>VSC</v>
          </cell>
          <cell r="F2184" t="str">
            <v>VSC</v>
          </cell>
          <cell r="G2184">
            <v>44117</v>
          </cell>
          <cell r="I2184" t="str">
            <v>1496713</v>
          </cell>
        </row>
        <row r="2186">
          <cell r="B2186" t="str">
            <v>GAOU2204241</v>
          </cell>
          <cell r="C2186" t="str">
            <v>20/86/DC</v>
          </cell>
          <cell r="D2186" t="str">
            <v>H</v>
          </cell>
          <cell r="E2186" t="str">
            <v>GLS</v>
          </cell>
          <cell r="F2186" t="str">
            <v>GLS</v>
          </cell>
          <cell r="G2186">
            <v>44117</v>
          </cell>
          <cell r="I2186" t="str">
            <v>114481</v>
          </cell>
        </row>
        <row r="2188">
          <cell r="B2188" t="str">
            <v>GAOU6146821</v>
          </cell>
          <cell r="C2188" t="str">
            <v>40/96/DC</v>
          </cell>
          <cell r="D2188" t="str">
            <v>H</v>
          </cell>
          <cell r="E2188" t="str">
            <v>VSC</v>
          </cell>
          <cell r="F2188" t="str">
            <v>VSC</v>
          </cell>
          <cell r="G2188">
            <v>44117</v>
          </cell>
          <cell r="I2188" t="str">
            <v>1492256</v>
          </cell>
        </row>
        <row r="2190">
          <cell r="B2190" t="str">
            <v>DRYU9960279</v>
          </cell>
          <cell r="C2190" t="str">
            <v>40/96/HC</v>
          </cell>
          <cell r="D2190" t="str">
            <v>H</v>
          </cell>
          <cell r="E2190" t="str">
            <v>VSC</v>
          </cell>
          <cell r="F2190" t="str">
            <v>VSC</v>
          </cell>
          <cell r="G2190">
            <v>44117</v>
          </cell>
          <cell r="I2190" t="str">
            <v>1353230</v>
          </cell>
        </row>
        <row r="2192">
          <cell r="B2192" t="str">
            <v>GAOU6143170</v>
          </cell>
          <cell r="C2192" t="str">
            <v>40/96/HC</v>
          </cell>
          <cell r="D2192" t="str">
            <v>H</v>
          </cell>
          <cell r="E2192" t="str">
            <v>VOS</v>
          </cell>
          <cell r="F2192" t="str">
            <v>VOS</v>
          </cell>
          <cell r="G2192">
            <v>44117</v>
          </cell>
          <cell r="I2192" t="str">
            <v>28198875</v>
          </cell>
        </row>
        <row r="2194">
          <cell r="B2194" t="str">
            <v>HAKU2102108</v>
          </cell>
          <cell r="C2194" t="str">
            <v>20/86/DC</v>
          </cell>
          <cell r="D2194" t="str">
            <v>H</v>
          </cell>
          <cell r="E2194" t="str">
            <v>VSC</v>
          </cell>
          <cell r="F2194" t="str">
            <v>VSC</v>
          </cell>
          <cell r="G2194">
            <v>44117</v>
          </cell>
          <cell r="I2194" t="str">
            <v>1440041</v>
          </cell>
        </row>
        <row r="2196">
          <cell r="B2196" t="str">
            <v>GAOU6422880</v>
          </cell>
          <cell r="C2196" t="str">
            <v>40/96/HC</v>
          </cell>
          <cell r="D2196" t="str">
            <v>H</v>
          </cell>
          <cell r="E2196" t="str">
            <v>VSC</v>
          </cell>
          <cell r="F2196" t="str">
            <v>VSC</v>
          </cell>
          <cell r="G2196">
            <v>44117</v>
          </cell>
          <cell r="I2196" t="str">
            <v>1089045</v>
          </cell>
        </row>
        <row r="2198">
          <cell r="B2198" t="str">
            <v>DRYU2897580</v>
          </cell>
          <cell r="C2198" t="str">
            <v>20/86/DC</v>
          </cell>
          <cell r="D2198" t="str">
            <v>H</v>
          </cell>
          <cell r="E2198" t="str">
            <v>VSC</v>
          </cell>
          <cell r="F2198" t="str">
            <v>VSC</v>
          </cell>
          <cell r="G2198">
            <v>44117</v>
          </cell>
          <cell r="I2198" t="str">
            <v>150477</v>
          </cell>
        </row>
        <row r="2200">
          <cell r="B2200" t="str">
            <v>SEGU2545842</v>
          </cell>
          <cell r="C2200" t="str">
            <v>20/86/DC</v>
          </cell>
          <cell r="D2200" t="str">
            <v>H</v>
          </cell>
          <cell r="E2200" t="str">
            <v>GLS</v>
          </cell>
          <cell r="F2200" t="str">
            <v>GLS</v>
          </cell>
          <cell r="G2200">
            <v>44117</v>
          </cell>
          <cell r="I2200" t="str">
            <v>1819158</v>
          </cell>
        </row>
        <row r="2202">
          <cell r="B2202" t="str">
            <v>DRYU9955380</v>
          </cell>
          <cell r="C2202" t="str">
            <v>40/96/HC</v>
          </cell>
          <cell r="D2202" t="str">
            <v>H</v>
          </cell>
          <cell r="E2202" t="str">
            <v>GLS</v>
          </cell>
          <cell r="F2202" t="str">
            <v>GLS</v>
          </cell>
          <cell r="G2202">
            <v>44117</v>
          </cell>
          <cell r="I2202" t="str">
            <v>1840257</v>
          </cell>
        </row>
        <row r="2204">
          <cell r="B2204" t="str">
            <v>DRYU9972541</v>
          </cell>
          <cell r="C2204" t="str">
            <v>40/96/HC</v>
          </cell>
          <cell r="D2204" t="str">
            <v>H</v>
          </cell>
          <cell r="E2204" t="str">
            <v>GLS</v>
          </cell>
          <cell r="F2204" t="str">
            <v>GLS</v>
          </cell>
          <cell r="G2204">
            <v>44117</v>
          </cell>
          <cell r="I2204" t="str">
            <v>000083</v>
          </cell>
        </row>
        <row r="2206">
          <cell r="B2206" t="str">
            <v>DRYU3047560</v>
          </cell>
          <cell r="C2206" t="str">
            <v>20/86/DC</v>
          </cell>
          <cell r="D2206" t="str">
            <v>H</v>
          </cell>
          <cell r="E2206" t="str">
            <v>VSC</v>
          </cell>
          <cell r="F2206" t="str">
            <v>VSC</v>
          </cell>
          <cell r="G2206">
            <v>44117</v>
          </cell>
          <cell r="I2206" t="str">
            <v>007800</v>
          </cell>
        </row>
        <row r="2208">
          <cell r="B2208" t="str">
            <v>VSCU2000242</v>
          </cell>
          <cell r="C2208" t="str">
            <v>20/86/DC</v>
          </cell>
          <cell r="D2208" t="str">
            <v>H</v>
          </cell>
          <cell r="E2208" t="str">
            <v>VSC</v>
          </cell>
          <cell r="F2208" t="str">
            <v>VSC</v>
          </cell>
          <cell r="G2208">
            <v>44117</v>
          </cell>
          <cell r="I2208" t="str">
            <v>1088711</v>
          </cell>
        </row>
        <row r="2210">
          <cell r="B2210" t="str">
            <v>TCLU5936644</v>
          </cell>
          <cell r="C2210" t="str">
            <v>40/96/HC</v>
          </cell>
          <cell r="D2210" t="str">
            <v>H</v>
          </cell>
          <cell r="E2210" t="str">
            <v>VSC</v>
          </cell>
          <cell r="F2210" t="str">
            <v>VSC</v>
          </cell>
          <cell r="G2210">
            <v>44117</v>
          </cell>
          <cell r="I2210" t="str">
            <v>1439544</v>
          </cell>
        </row>
        <row r="2212">
          <cell r="B2212" t="str">
            <v>TCNU8756453</v>
          </cell>
          <cell r="C2212" t="str">
            <v>40/96/HC</v>
          </cell>
          <cell r="D2212" t="str">
            <v>H</v>
          </cell>
          <cell r="E2212" t="str">
            <v>VSC</v>
          </cell>
          <cell r="F2212" t="str">
            <v>VSC</v>
          </cell>
          <cell r="G2212">
            <v>44117</v>
          </cell>
          <cell r="I2212" t="str">
            <v>1418618</v>
          </cell>
        </row>
        <row r="2214">
          <cell r="B2214" t="str">
            <v>TCKU2582175</v>
          </cell>
          <cell r="C2214" t="str">
            <v>20/86/DC</v>
          </cell>
          <cell r="D2214" t="str">
            <v>H</v>
          </cell>
          <cell r="E2214" t="str">
            <v>VSC</v>
          </cell>
          <cell r="F2214" t="str">
            <v>VSC</v>
          </cell>
          <cell r="G2214">
            <v>44117</v>
          </cell>
          <cell r="I2214" t="str">
            <v>1843410</v>
          </cell>
        </row>
        <row r="2216">
          <cell r="B2216" t="str">
            <v>GAOU2203944</v>
          </cell>
          <cell r="C2216" t="str">
            <v>20/86/DC</v>
          </cell>
          <cell r="D2216" t="str">
            <v>H</v>
          </cell>
          <cell r="E2216" t="str">
            <v>GLS</v>
          </cell>
          <cell r="F2216" t="str">
            <v>GLS</v>
          </cell>
          <cell r="G2216">
            <v>44117</v>
          </cell>
          <cell r="I2216" t="str">
            <v>1840375</v>
          </cell>
        </row>
        <row r="2218">
          <cell r="B2218" t="str">
            <v>DRYU3088960</v>
          </cell>
          <cell r="C2218" t="str">
            <v>20/86/DC</v>
          </cell>
          <cell r="D2218" t="str">
            <v>H</v>
          </cell>
          <cell r="E2218" t="str">
            <v>VSC</v>
          </cell>
          <cell r="F2218" t="str">
            <v>VSC</v>
          </cell>
          <cell r="G2218">
            <v>44117</v>
          </cell>
          <cell r="I2218" t="str">
            <v>062225</v>
          </cell>
        </row>
        <row r="2220">
          <cell r="B2220" t="str">
            <v>TCKU1410910</v>
          </cell>
          <cell r="C2220" t="str">
            <v>20/86/DC</v>
          </cell>
          <cell r="D2220" t="str">
            <v>H</v>
          </cell>
          <cell r="E2220" t="str">
            <v>VSC</v>
          </cell>
          <cell r="F2220" t="str">
            <v>VSC</v>
          </cell>
          <cell r="G2220">
            <v>44117</v>
          </cell>
          <cell r="I2220" t="str">
            <v>1843403</v>
          </cell>
        </row>
        <row r="2222">
          <cell r="B2222" t="str">
            <v>TCKU1578669</v>
          </cell>
          <cell r="C2222" t="str">
            <v>20/86/DC</v>
          </cell>
          <cell r="D2222" t="str">
            <v>H</v>
          </cell>
          <cell r="E2222" t="str">
            <v>VSC</v>
          </cell>
          <cell r="F2222" t="str">
            <v>VSC</v>
          </cell>
          <cell r="G2222">
            <v>44117</v>
          </cell>
          <cell r="I2222" t="str">
            <v>1409051</v>
          </cell>
        </row>
        <row r="2224">
          <cell r="B2224" t="str">
            <v>IPXU2126127</v>
          </cell>
          <cell r="C2224" t="str">
            <v>20/86/DC</v>
          </cell>
          <cell r="D2224" t="str">
            <v>H</v>
          </cell>
          <cell r="E2224" t="str">
            <v>GLS</v>
          </cell>
          <cell r="F2224" t="str">
            <v>GLS</v>
          </cell>
          <cell r="G2224">
            <v>44117</v>
          </cell>
          <cell r="I2224" t="str">
            <v>1341218</v>
          </cell>
        </row>
        <row r="2226">
          <cell r="B2226" t="str">
            <v>CAIU6863736</v>
          </cell>
          <cell r="C2226" t="str">
            <v>20/86/DC</v>
          </cell>
          <cell r="D2226" t="str">
            <v>H</v>
          </cell>
          <cell r="E2226" t="str">
            <v>VSC</v>
          </cell>
          <cell r="F2226" t="str">
            <v>VSC</v>
          </cell>
          <cell r="G2226">
            <v>44117</v>
          </cell>
          <cell r="I2226" t="str">
            <v>28213118</v>
          </cell>
        </row>
        <row r="2228">
          <cell r="B2228" t="str">
            <v>GAOU2183679</v>
          </cell>
          <cell r="C2228" t="str">
            <v>20/86/DC</v>
          </cell>
          <cell r="D2228" t="str">
            <v>H</v>
          </cell>
          <cell r="E2228" t="str">
            <v>VOS</v>
          </cell>
          <cell r="F2228" t="str">
            <v>VOS</v>
          </cell>
          <cell r="G2228">
            <v>44117</v>
          </cell>
          <cell r="I2228" t="str">
            <v>495039</v>
          </cell>
        </row>
        <row r="2230">
          <cell r="B2230" t="str">
            <v>TCKU3199860</v>
          </cell>
          <cell r="C2230" t="str">
            <v>20/86/DC</v>
          </cell>
          <cell r="D2230" t="str">
            <v>H</v>
          </cell>
          <cell r="E2230" t="str">
            <v>GLS</v>
          </cell>
          <cell r="F2230" t="str">
            <v>GLS</v>
          </cell>
          <cell r="G2230">
            <v>44117</v>
          </cell>
          <cell r="I2230" t="str">
            <v>1833102</v>
          </cell>
        </row>
        <row r="2232">
          <cell r="B2232" t="str">
            <v>GAOU6457314</v>
          </cell>
          <cell r="C2232" t="str">
            <v>40/96/HC</v>
          </cell>
          <cell r="D2232" t="str">
            <v>H</v>
          </cell>
          <cell r="E2232" t="str">
            <v>GLS</v>
          </cell>
          <cell r="F2232" t="str">
            <v>GLS</v>
          </cell>
          <cell r="G2232">
            <v>44117</v>
          </cell>
          <cell r="I2232" t="str">
            <v>1842403</v>
          </cell>
        </row>
        <row r="2234">
          <cell r="B2234" t="str">
            <v>VOSU8804962</v>
          </cell>
          <cell r="C2234" t="str">
            <v>40/96/HC</v>
          </cell>
          <cell r="D2234" t="str">
            <v>H</v>
          </cell>
          <cell r="E2234" t="str">
            <v>VOS</v>
          </cell>
          <cell r="F2234" t="str">
            <v>VOS</v>
          </cell>
          <cell r="G2234">
            <v>44117</v>
          </cell>
          <cell r="I2234" t="str">
            <v>14815</v>
          </cell>
        </row>
        <row r="2236">
          <cell r="B2236" t="str">
            <v>TCLU1334248</v>
          </cell>
          <cell r="C2236" t="str">
            <v>20/86/DC</v>
          </cell>
          <cell r="D2236" t="str">
            <v>H</v>
          </cell>
          <cell r="E2236" t="str">
            <v>VSC</v>
          </cell>
          <cell r="F2236" t="str">
            <v>VSC</v>
          </cell>
          <cell r="G2236">
            <v>44117</v>
          </cell>
          <cell r="I2236" t="str">
            <v>28225605</v>
          </cell>
        </row>
        <row r="2238">
          <cell r="B2238" t="str">
            <v>TCLU3057266</v>
          </cell>
          <cell r="C2238" t="str">
            <v>20/86/DC</v>
          </cell>
          <cell r="D2238" t="str">
            <v>H</v>
          </cell>
          <cell r="E2238" t="str">
            <v>VSC</v>
          </cell>
          <cell r="F2238" t="str">
            <v>VSC</v>
          </cell>
          <cell r="G2238">
            <v>44117</v>
          </cell>
          <cell r="I2238" t="str">
            <v>001548</v>
          </cell>
        </row>
        <row r="2240">
          <cell r="B2240" t="str">
            <v>DRYU9137872</v>
          </cell>
          <cell r="C2240" t="str">
            <v>40/96/HC</v>
          </cell>
          <cell r="D2240" t="str">
            <v>H</v>
          </cell>
          <cell r="E2240" t="str">
            <v>GLS</v>
          </cell>
          <cell r="F2240" t="str">
            <v>GLS</v>
          </cell>
          <cell r="G2240">
            <v>44117</v>
          </cell>
          <cell r="I2240" t="str">
            <v>1841662</v>
          </cell>
        </row>
        <row r="2242">
          <cell r="B2242" t="str">
            <v>TCLU3314702</v>
          </cell>
          <cell r="C2242" t="str">
            <v>20/86/DC</v>
          </cell>
          <cell r="D2242" t="str">
            <v>H</v>
          </cell>
          <cell r="E2242" t="str">
            <v>GLS</v>
          </cell>
          <cell r="F2242" t="str">
            <v>GLS</v>
          </cell>
          <cell r="G2242">
            <v>44117</v>
          </cell>
          <cell r="I2242" t="str">
            <v>114835</v>
          </cell>
        </row>
        <row r="2244">
          <cell r="B2244" t="str">
            <v>RFCU5016005</v>
          </cell>
          <cell r="C2244" t="str">
            <v>40/96/HC</v>
          </cell>
          <cell r="D2244" t="str">
            <v>H</v>
          </cell>
          <cell r="E2244" t="str">
            <v>VFC</v>
          </cell>
          <cell r="F2244" t="str">
            <v>VFC</v>
          </cell>
          <cell r="G2244">
            <v>44117</v>
          </cell>
          <cell r="I2244" t="str">
            <v>311366</v>
          </cell>
        </row>
        <row r="2246">
          <cell r="B2246" t="str">
            <v>VOSU1807234</v>
          </cell>
          <cell r="C2246" t="str">
            <v>20/86/DC</v>
          </cell>
          <cell r="D2246" t="str">
            <v>H</v>
          </cell>
          <cell r="E2246" t="str">
            <v>VOS</v>
          </cell>
          <cell r="F2246" t="str">
            <v>VOS</v>
          </cell>
          <cell r="G2246">
            <v>44117</v>
          </cell>
          <cell r="I2246" t="str">
            <v>039048</v>
          </cell>
        </row>
        <row r="2248">
          <cell r="B2248" t="str">
            <v>VOSU1805205</v>
          </cell>
          <cell r="C2248" t="str">
            <v>20/86/DC</v>
          </cell>
          <cell r="D2248" t="str">
            <v>H</v>
          </cell>
          <cell r="E2248" t="str">
            <v>VOS</v>
          </cell>
          <cell r="F2248" t="str">
            <v>VOS</v>
          </cell>
          <cell r="G2248">
            <v>44117</v>
          </cell>
          <cell r="I2248" t="str">
            <v>039045</v>
          </cell>
        </row>
        <row r="2250">
          <cell r="B2250" t="str">
            <v>VOSU1810710</v>
          </cell>
          <cell r="C2250" t="str">
            <v>20/86/DC</v>
          </cell>
          <cell r="D2250" t="str">
            <v>H</v>
          </cell>
          <cell r="E2250" t="str">
            <v>VOS</v>
          </cell>
          <cell r="F2250" t="str">
            <v>VOS</v>
          </cell>
          <cell r="G2250">
            <v>44117</v>
          </cell>
          <cell r="I2250" t="str">
            <v>28187005</v>
          </cell>
        </row>
        <row r="2252">
          <cell r="B2252" t="str">
            <v>DRYU9026755</v>
          </cell>
          <cell r="C2252" t="str">
            <v>40/96/HC</v>
          </cell>
          <cell r="D2252" t="str">
            <v>H</v>
          </cell>
          <cell r="E2252" t="str">
            <v>VSC</v>
          </cell>
          <cell r="F2252" t="str">
            <v>VSC</v>
          </cell>
          <cell r="G2252">
            <v>44117</v>
          </cell>
          <cell r="I2252" t="str">
            <v>1089235</v>
          </cell>
        </row>
        <row r="2254">
          <cell r="B2254" t="str">
            <v>CAIU3086231</v>
          </cell>
          <cell r="C2254" t="str">
            <v>20/86/DC</v>
          </cell>
          <cell r="D2254" t="str">
            <v>H</v>
          </cell>
          <cell r="E2254" t="str">
            <v>VSC</v>
          </cell>
          <cell r="F2254" t="str">
            <v>DVA</v>
          </cell>
          <cell r="G2254">
            <v>44117</v>
          </cell>
          <cell r="I2254" t="str">
            <v>124412</v>
          </cell>
        </row>
        <row r="2256">
          <cell r="B2256" t="str">
            <v>DRYU9915259</v>
          </cell>
          <cell r="C2256" t="str">
            <v>40/96/HC</v>
          </cell>
          <cell r="D2256" t="str">
            <v>H</v>
          </cell>
          <cell r="E2256" t="str">
            <v>VSC</v>
          </cell>
          <cell r="F2256" t="str">
            <v>VSC</v>
          </cell>
          <cell r="G2256">
            <v>44117</v>
          </cell>
          <cell r="I2256" t="str">
            <v>1418372</v>
          </cell>
        </row>
        <row r="2258">
          <cell r="B2258" t="str">
            <v>TCKU3090204</v>
          </cell>
          <cell r="C2258" t="str">
            <v>20/86/DC</v>
          </cell>
          <cell r="D2258" t="str">
            <v>H</v>
          </cell>
          <cell r="E2258" t="str">
            <v>VSC</v>
          </cell>
          <cell r="F2258" t="str">
            <v>VSC</v>
          </cell>
          <cell r="G2258">
            <v>44117</v>
          </cell>
          <cell r="I2258" t="str">
            <v>1088706</v>
          </cell>
        </row>
        <row r="2260">
          <cell r="B2260" t="str">
            <v>TCKU2804626</v>
          </cell>
          <cell r="C2260" t="str">
            <v>20/86/DC</v>
          </cell>
          <cell r="D2260" t="str">
            <v>H</v>
          </cell>
          <cell r="E2260" t="str">
            <v>VSC</v>
          </cell>
          <cell r="F2260" t="str">
            <v>VSC</v>
          </cell>
          <cell r="G2260">
            <v>44117</v>
          </cell>
          <cell r="I2260" t="str">
            <v>001404</v>
          </cell>
        </row>
        <row r="2262">
          <cell r="B2262" t="str">
            <v>GAOU6422154</v>
          </cell>
          <cell r="C2262" t="str">
            <v>40/96/HC</v>
          </cell>
          <cell r="D2262" t="str">
            <v>H</v>
          </cell>
          <cell r="E2262" t="str">
            <v>VSC</v>
          </cell>
          <cell r="F2262" t="str">
            <v>VSC</v>
          </cell>
          <cell r="G2262">
            <v>44117</v>
          </cell>
          <cell r="I2262" t="str">
            <v>1418921</v>
          </cell>
        </row>
        <row r="2264">
          <cell r="B2264" t="str">
            <v>VOSU1814207</v>
          </cell>
          <cell r="C2264" t="str">
            <v>20/86/DC</v>
          </cell>
          <cell r="D2264" t="str">
            <v>H</v>
          </cell>
          <cell r="E2264" t="str">
            <v>VOS</v>
          </cell>
          <cell r="F2264" t="str">
            <v>VOS</v>
          </cell>
          <cell r="G2264">
            <v>44068</v>
          </cell>
          <cell r="I2264" t="str">
            <v>281624</v>
          </cell>
        </row>
        <row r="2266">
          <cell r="B2266" t="str">
            <v>VOSU1809140</v>
          </cell>
          <cell r="C2266" t="str">
            <v>20/86/DC</v>
          </cell>
          <cell r="D2266" t="str">
            <v>H</v>
          </cell>
          <cell r="E2266" t="str">
            <v>VOS</v>
          </cell>
          <cell r="F2266" t="str">
            <v>VOS</v>
          </cell>
          <cell r="G2266">
            <v>44084</v>
          </cell>
          <cell r="I2266" t="str">
            <v>030876</v>
          </cell>
        </row>
        <row r="2268">
          <cell r="B2268" t="str">
            <v>DRYU3053985</v>
          </cell>
          <cell r="C2268" t="str">
            <v>20/86/DC</v>
          </cell>
          <cell r="D2268" t="str">
            <v>H</v>
          </cell>
          <cell r="E2268" t="str">
            <v>GLS</v>
          </cell>
          <cell r="F2268" t="str">
            <v>GLS</v>
          </cell>
          <cell r="G2268">
            <v>44086</v>
          </cell>
          <cell r="I2268" t="str">
            <v>038489</v>
          </cell>
        </row>
        <row r="2270">
          <cell r="B2270" t="str">
            <v>CRSU1311390</v>
          </cell>
          <cell r="C2270" t="str">
            <v>20/86/DC</v>
          </cell>
          <cell r="D2270" t="str">
            <v>H</v>
          </cell>
          <cell r="E2270" t="str">
            <v>GLS</v>
          </cell>
          <cell r="F2270" t="str">
            <v>GLS</v>
          </cell>
          <cell r="G2270">
            <v>44086</v>
          </cell>
          <cell r="I2270" t="str">
            <v>038484</v>
          </cell>
        </row>
        <row r="2272">
          <cell r="B2272" t="str">
            <v>WFHU1354820</v>
          </cell>
          <cell r="C2272" t="str">
            <v>20/86/DC</v>
          </cell>
          <cell r="D2272" t="str">
            <v>H</v>
          </cell>
          <cell r="E2272" t="str">
            <v>GLS</v>
          </cell>
          <cell r="F2272" t="str">
            <v>GLS</v>
          </cell>
          <cell r="G2272">
            <v>44086</v>
          </cell>
          <cell r="I2272" t="str">
            <v>038488</v>
          </cell>
        </row>
        <row r="2274">
          <cell r="B2274" t="str">
            <v>GESU3744612</v>
          </cell>
          <cell r="C2274" t="str">
            <v>20/86/DC</v>
          </cell>
          <cell r="D2274" t="str">
            <v>H</v>
          </cell>
          <cell r="E2274" t="str">
            <v>GLS</v>
          </cell>
          <cell r="F2274" t="str">
            <v>GLS</v>
          </cell>
          <cell r="G2274">
            <v>44086</v>
          </cell>
          <cell r="I2274" t="str">
            <v>038483</v>
          </cell>
        </row>
        <row r="2276">
          <cell r="B2276" t="str">
            <v>DRYU3084250</v>
          </cell>
          <cell r="C2276" t="str">
            <v>20/86/DC</v>
          </cell>
          <cell r="D2276" t="str">
            <v>H</v>
          </cell>
          <cell r="E2276" t="str">
            <v>GLS</v>
          </cell>
          <cell r="F2276" t="str">
            <v>GLS</v>
          </cell>
          <cell r="G2276">
            <v>44086</v>
          </cell>
          <cell r="I2276" t="str">
            <v>1843400</v>
          </cell>
        </row>
        <row r="2278">
          <cell r="B2278" t="str">
            <v>DRYU3053584</v>
          </cell>
          <cell r="C2278" t="str">
            <v>20/86/DC</v>
          </cell>
          <cell r="D2278" t="str">
            <v>H</v>
          </cell>
          <cell r="E2278" t="str">
            <v>GLS</v>
          </cell>
          <cell r="F2278" t="str">
            <v>GLS</v>
          </cell>
          <cell r="G2278">
            <v>44086</v>
          </cell>
          <cell r="I2278" t="str">
            <v>1843399</v>
          </cell>
        </row>
        <row r="2280">
          <cell r="B2280" t="str">
            <v>VOSU1807888</v>
          </cell>
          <cell r="C2280" t="str">
            <v>20/86/DC</v>
          </cell>
          <cell r="D2280" t="str">
            <v>H</v>
          </cell>
          <cell r="E2280" t="str">
            <v>VOS</v>
          </cell>
          <cell r="F2280" t="str">
            <v>VOS</v>
          </cell>
          <cell r="G2280">
            <v>44087</v>
          </cell>
          <cell r="I2280" t="str">
            <v>036194</v>
          </cell>
        </row>
        <row r="2282">
          <cell r="B2282" t="str">
            <v>DRYU3053671</v>
          </cell>
          <cell r="C2282" t="str">
            <v>20/86/DC</v>
          </cell>
          <cell r="D2282" t="str">
            <v>H</v>
          </cell>
          <cell r="E2282" t="str">
            <v>GLS</v>
          </cell>
          <cell r="F2282" t="str">
            <v>GLS</v>
          </cell>
          <cell r="G2282">
            <v>44088</v>
          </cell>
          <cell r="I2282" t="str">
            <v>038525</v>
          </cell>
        </row>
        <row r="2284">
          <cell r="B2284" t="str">
            <v>WFHU1352197</v>
          </cell>
          <cell r="C2284" t="str">
            <v>20/86/DC</v>
          </cell>
          <cell r="D2284" t="str">
            <v>H</v>
          </cell>
          <cell r="E2284" t="str">
            <v>GLS</v>
          </cell>
          <cell r="F2284" t="str">
            <v>GLS</v>
          </cell>
          <cell r="G2284">
            <v>44088</v>
          </cell>
          <cell r="I2284" t="str">
            <v>038524</v>
          </cell>
        </row>
        <row r="2286">
          <cell r="B2286" t="str">
            <v>GLDU0363820</v>
          </cell>
          <cell r="C2286" t="str">
            <v>20/86/DC</v>
          </cell>
          <cell r="D2286" t="str">
            <v>H</v>
          </cell>
          <cell r="E2286" t="str">
            <v>VFC</v>
          </cell>
          <cell r="F2286" t="str">
            <v>VFC</v>
          </cell>
          <cell r="G2286">
            <v>44091</v>
          </cell>
          <cell r="H2286" t="str">
            <v>25</v>
          </cell>
          <cell r="I2286" t="str">
            <v>294189</v>
          </cell>
        </row>
        <row r="2288">
          <cell r="B2288" t="str">
            <v>VOSU1805294</v>
          </cell>
          <cell r="C2288" t="str">
            <v>20/86/DC</v>
          </cell>
          <cell r="D2288" t="str">
            <v>H</v>
          </cell>
          <cell r="E2288" t="str">
            <v>VOS</v>
          </cell>
          <cell r="F2288" t="str">
            <v>VOS</v>
          </cell>
          <cell r="G2288">
            <v>44091</v>
          </cell>
          <cell r="H2288" t="str">
            <v>VOSHCM202695</v>
          </cell>
          <cell r="I2288" t="str">
            <v>036177</v>
          </cell>
        </row>
        <row r="2290">
          <cell r="B2290" t="str">
            <v>VOSU1811300</v>
          </cell>
          <cell r="C2290" t="str">
            <v>20/86/DC</v>
          </cell>
          <cell r="D2290" t="str">
            <v>H</v>
          </cell>
          <cell r="E2290" t="str">
            <v>VOS</v>
          </cell>
          <cell r="F2290" t="str">
            <v>VOS</v>
          </cell>
          <cell r="G2290">
            <v>44093</v>
          </cell>
          <cell r="I2290" t="str">
            <v>037585</v>
          </cell>
        </row>
        <row r="2292">
          <cell r="B2292" t="str">
            <v>VOSU1803120</v>
          </cell>
          <cell r="C2292" t="str">
            <v>20/86/DC</v>
          </cell>
          <cell r="D2292" t="str">
            <v>H</v>
          </cell>
          <cell r="E2292" t="str">
            <v>VOS</v>
          </cell>
          <cell r="F2292" t="str">
            <v>VOS</v>
          </cell>
          <cell r="G2292">
            <v>44093</v>
          </cell>
          <cell r="H2292" t="str">
            <v>VOSHCM202695</v>
          </cell>
          <cell r="I2292" t="str">
            <v>036175</v>
          </cell>
        </row>
        <row r="2294">
          <cell r="B2294" t="str">
            <v>VOSU1814151</v>
          </cell>
          <cell r="C2294" t="str">
            <v>20/86/DC</v>
          </cell>
          <cell r="D2294" t="str">
            <v>H</v>
          </cell>
          <cell r="E2294" t="str">
            <v>VOS</v>
          </cell>
          <cell r="F2294" t="str">
            <v>VOS</v>
          </cell>
          <cell r="G2294">
            <v>44094</v>
          </cell>
          <cell r="I2294" t="str">
            <v>037503</v>
          </cell>
        </row>
        <row r="2296">
          <cell r="B2296" t="str">
            <v>DRYU9598410</v>
          </cell>
          <cell r="C2296" t="str">
            <v>40/96/HC</v>
          </cell>
          <cell r="D2296" t="str">
            <v>H</v>
          </cell>
          <cell r="E2296" t="str">
            <v>VFC</v>
          </cell>
          <cell r="F2296" t="str">
            <v>VFC</v>
          </cell>
          <cell r="G2296">
            <v>44095</v>
          </cell>
          <cell r="H2296" t="str">
            <v>39</v>
          </cell>
          <cell r="I2296" t="str">
            <v>1176129</v>
          </cell>
        </row>
        <row r="2298">
          <cell r="B2298" t="str">
            <v>VOSU1800369</v>
          </cell>
          <cell r="C2298" t="str">
            <v>20/86/DC</v>
          </cell>
          <cell r="D2298" t="str">
            <v>H</v>
          </cell>
          <cell r="E2298" t="str">
            <v>VOS</v>
          </cell>
          <cell r="F2298" t="str">
            <v>VOS</v>
          </cell>
          <cell r="G2298">
            <v>44096</v>
          </cell>
          <cell r="I2298" t="str">
            <v>037537</v>
          </cell>
        </row>
        <row r="2300">
          <cell r="B2300" t="str">
            <v>IPXU3889524</v>
          </cell>
          <cell r="C2300" t="str">
            <v>20/86/DC</v>
          </cell>
          <cell r="D2300" t="str">
            <v>H</v>
          </cell>
          <cell r="E2300" t="str">
            <v>VFC</v>
          </cell>
          <cell r="F2300" t="str">
            <v>VFC</v>
          </cell>
          <cell r="G2300">
            <v>44099</v>
          </cell>
          <cell r="I2300" t="str">
            <v>000530</v>
          </cell>
        </row>
        <row r="2302">
          <cell r="B2302" t="str">
            <v>VOSU1801370</v>
          </cell>
          <cell r="C2302" t="str">
            <v>20/86/DC</v>
          </cell>
          <cell r="D2302" t="str">
            <v>H</v>
          </cell>
          <cell r="E2302" t="str">
            <v>VOS</v>
          </cell>
          <cell r="F2302" t="str">
            <v>VOS</v>
          </cell>
          <cell r="G2302">
            <v>44099</v>
          </cell>
          <cell r="I2302" t="str">
            <v>28237872</v>
          </cell>
        </row>
        <row r="2304">
          <cell r="B2304" t="str">
            <v>VOSU1809854</v>
          </cell>
          <cell r="C2304" t="str">
            <v>20/86/DC</v>
          </cell>
          <cell r="D2304" t="str">
            <v>H</v>
          </cell>
          <cell r="E2304" t="str">
            <v>VOS</v>
          </cell>
          <cell r="F2304" t="str">
            <v>VOS</v>
          </cell>
          <cell r="G2304">
            <v>44099</v>
          </cell>
          <cell r="I2304" t="str">
            <v>033391</v>
          </cell>
        </row>
        <row r="2306">
          <cell r="B2306" t="str">
            <v>VOSU1803265</v>
          </cell>
          <cell r="C2306" t="str">
            <v>20/86/DC</v>
          </cell>
          <cell r="D2306" t="str">
            <v>H</v>
          </cell>
          <cell r="E2306" t="str">
            <v>VOS</v>
          </cell>
          <cell r="F2306" t="str">
            <v>VOS</v>
          </cell>
          <cell r="G2306">
            <v>44099</v>
          </cell>
          <cell r="I2306" t="str">
            <v>3428</v>
          </cell>
        </row>
        <row r="2308">
          <cell r="B2308" t="str">
            <v>DRYU9917570</v>
          </cell>
          <cell r="C2308" t="str">
            <v>40/96/HC</v>
          </cell>
          <cell r="D2308" t="str">
            <v>H</v>
          </cell>
          <cell r="E2308" t="str">
            <v>VSC</v>
          </cell>
          <cell r="F2308" t="str">
            <v>VSC</v>
          </cell>
          <cell r="G2308">
            <v>44099</v>
          </cell>
          <cell r="H2308" t="str">
            <v>VS20026370353</v>
          </cell>
          <cell r="I2308" t="str">
            <v>VS 1214888</v>
          </cell>
        </row>
        <row r="2310">
          <cell r="B2310" t="str">
            <v>TCLU3584143</v>
          </cell>
          <cell r="C2310" t="str">
            <v>20/86/DC</v>
          </cell>
          <cell r="D2310" t="str">
            <v>H</v>
          </cell>
          <cell r="E2310" t="str">
            <v>VFC</v>
          </cell>
          <cell r="F2310" t="str">
            <v>VFC</v>
          </cell>
          <cell r="G2310">
            <v>44099</v>
          </cell>
          <cell r="I2310" t="str">
            <v>311623</v>
          </cell>
        </row>
        <row r="2312">
          <cell r="B2312" t="str">
            <v>TCLU3583764</v>
          </cell>
          <cell r="C2312" t="str">
            <v>20/86/DC</v>
          </cell>
          <cell r="D2312" t="str">
            <v>H</v>
          </cell>
          <cell r="E2312" t="str">
            <v>VFC</v>
          </cell>
          <cell r="F2312" t="str">
            <v>VFC</v>
          </cell>
          <cell r="G2312">
            <v>44099</v>
          </cell>
          <cell r="I2312" t="str">
            <v>311628</v>
          </cell>
        </row>
        <row r="2314">
          <cell r="B2314" t="str">
            <v>GLDU9870574</v>
          </cell>
          <cell r="C2314" t="str">
            <v>20/86/DC</v>
          </cell>
          <cell r="D2314" t="str">
            <v>H</v>
          </cell>
          <cell r="E2314" t="str">
            <v>VFC</v>
          </cell>
          <cell r="F2314" t="str">
            <v>VFC</v>
          </cell>
          <cell r="G2314">
            <v>44099</v>
          </cell>
          <cell r="I2314" t="str">
            <v>311620</v>
          </cell>
        </row>
        <row r="2316">
          <cell r="B2316" t="str">
            <v>DRYU2889950</v>
          </cell>
          <cell r="C2316" t="str">
            <v>20/86/DC</v>
          </cell>
          <cell r="D2316" t="str">
            <v>H</v>
          </cell>
          <cell r="E2316" t="str">
            <v>VFC</v>
          </cell>
          <cell r="F2316" t="str">
            <v>VFC</v>
          </cell>
          <cell r="G2316">
            <v>44099</v>
          </cell>
          <cell r="I2316" t="str">
            <v>311613</v>
          </cell>
        </row>
        <row r="2318">
          <cell r="B2318" t="str">
            <v>DRYU2873402</v>
          </cell>
          <cell r="C2318" t="str">
            <v>20/86/DC</v>
          </cell>
          <cell r="D2318" t="str">
            <v>H</v>
          </cell>
          <cell r="E2318" t="str">
            <v>VFC</v>
          </cell>
          <cell r="F2318" t="str">
            <v>VFC</v>
          </cell>
          <cell r="G2318">
            <v>44100</v>
          </cell>
          <cell r="I2318" t="str">
            <v>310768</v>
          </cell>
        </row>
        <row r="2320">
          <cell r="B2320" t="str">
            <v>DRYU2873125</v>
          </cell>
          <cell r="C2320" t="str">
            <v>20/86/DC</v>
          </cell>
          <cell r="D2320" t="str">
            <v>H</v>
          </cell>
          <cell r="E2320" t="str">
            <v>VFC</v>
          </cell>
          <cell r="F2320" t="str">
            <v>VFC</v>
          </cell>
          <cell r="G2320">
            <v>44101</v>
          </cell>
          <cell r="I2320" t="str">
            <v>3807678</v>
          </cell>
        </row>
        <row r="2322">
          <cell r="B2322" t="str">
            <v>VOSU1811363</v>
          </cell>
          <cell r="C2322" t="str">
            <v>20/86/DC</v>
          </cell>
          <cell r="D2322" t="str">
            <v>H</v>
          </cell>
          <cell r="E2322" t="str">
            <v>VOS</v>
          </cell>
          <cell r="F2322" t="str">
            <v>VOS</v>
          </cell>
          <cell r="G2322">
            <v>44101</v>
          </cell>
          <cell r="I2322" t="str">
            <v>400801</v>
          </cell>
        </row>
        <row r="2324">
          <cell r="B2324" t="str">
            <v>VOSU1810011</v>
          </cell>
          <cell r="C2324" t="str">
            <v>20/86/DC</v>
          </cell>
          <cell r="D2324" t="str">
            <v>H</v>
          </cell>
          <cell r="E2324" t="str">
            <v>VOS</v>
          </cell>
          <cell r="F2324" t="str">
            <v>VOS</v>
          </cell>
          <cell r="G2324">
            <v>44101</v>
          </cell>
          <cell r="I2324" t="str">
            <v>28237873</v>
          </cell>
        </row>
        <row r="2326">
          <cell r="B2326" t="str">
            <v>DRYU2875262</v>
          </cell>
          <cell r="C2326" t="str">
            <v>20/86/DC</v>
          </cell>
          <cell r="D2326" t="str">
            <v>H</v>
          </cell>
          <cell r="E2326" t="str">
            <v>VFC</v>
          </cell>
          <cell r="F2326" t="str">
            <v>VFC</v>
          </cell>
          <cell r="G2326">
            <v>44101</v>
          </cell>
          <cell r="I2326" t="str">
            <v>28230474</v>
          </cell>
        </row>
        <row r="2328">
          <cell r="B2328" t="str">
            <v>CAIU6447826</v>
          </cell>
          <cell r="C2328" t="str">
            <v>20/86/DC</v>
          </cell>
          <cell r="D2328" t="str">
            <v>H</v>
          </cell>
          <cell r="E2328" t="str">
            <v>VOS</v>
          </cell>
          <cell r="F2328" t="str">
            <v>VOS</v>
          </cell>
          <cell r="G2328">
            <v>44101</v>
          </cell>
          <cell r="I2328" t="str">
            <v>28237980</v>
          </cell>
        </row>
        <row r="2330">
          <cell r="B2330" t="str">
            <v>DRYU2874013</v>
          </cell>
          <cell r="C2330" t="str">
            <v>20/86/DC</v>
          </cell>
          <cell r="D2330" t="str">
            <v>H</v>
          </cell>
          <cell r="E2330" t="str">
            <v>VFC</v>
          </cell>
          <cell r="F2330" t="str">
            <v>VFC</v>
          </cell>
          <cell r="G2330">
            <v>44101</v>
          </cell>
          <cell r="I2330" t="str">
            <v>310772</v>
          </cell>
        </row>
        <row r="2332">
          <cell r="B2332" t="str">
            <v>GAOU2133549</v>
          </cell>
          <cell r="C2332" t="str">
            <v>20/86/DC</v>
          </cell>
          <cell r="D2332" t="str">
            <v>H</v>
          </cell>
          <cell r="E2332" t="str">
            <v>VSC</v>
          </cell>
          <cell r="F2332" t="str">
            <v>VSC</v>
          </cell>
          <cell r="G2332">
            <v>44101</v>
          </cell>
          <cell r="I2332" t="str">
            <v>33308</v>
          </cell>
        </row>
        <row r="2334">
          <cell r="B2334" t="str">
            <v>VOSU1811260</v>
          </cell>
          <cell r="C2334" t="str">
            <v>20/86/DC</v>
          </cell>
          <cell r="D2334" t="str">
            <v>H</v>
          </cell>
          <cell r="E2334" t="str">
            <v>VOS</v>
          </cell>
          <cell r="F2334" t="str">
            <v>VOS</v>
          </cell>
          <cell r="G2334">
            <v>44101</v>
          </cell>
          <cell r="I2334" t="str">
            <v>037500</v>
          </cell>
        </row>
        <row r="2336">
          <cell r="B2336" t="str">
            <v>IPXU3919531</v>
          </cell>
          <cell r="C2336" t="str">
            <v>20/86/DC</v>
          </cell>
          <cell r="D2336" t="str">
            <v>H</v>
          </cell>
          <cell r="E2336" t="str">
            <v>VFC</v>
          </cell>
          <cell r="F2336" t="str">
            <v>VFC</v>
          </cell>
          <cell r="G2336">
            <v>44101</v>
          </cell>
          <cell r="I2336" t="str">
            <v>310763</v>
          </cell>
        </row>
        <row r="2338">
          <cell r="B2338" t="str">
            <v>DRYU2887880</v>
          </cell>
          <cell r="C2338" t="str">
            <v>20/86/DC</v>
          </cell>
          <cell r="D2338" t="str">
            <v>H</v>
          </cell>
          <cell r="E2338" t="str">
            <v>VFC</v>
          </cell>
          <cell r="F2338" t="str">
            <v>VFC</v>
          </cell>
          <cell r="G2338">
            <v>44101</v>
          </cell>
          <cell r="I2338" t="str">
            <v>000838</v>
          </cell>
        </row>
        <row r="2340">
          <cell r="B2340" t="str">
            <v>GAOU2131206</v>
          </cell>
          <cell r="C2340" t="str">
            <v>20/86/DC</v>
          </cell>
          <cell r="D2340" t="str">
            <v>H</v>
          </cell>
          <cell r="E2340" t="str">
            <v>VSC</v>
          </cell>
          <cell r="F2340" t="str">
            <v>VSC</v>
          </cell>
          <cell r="G2340">
            <v>44101</v>
          </cell>
          <cell r="I2340" t="str">
            <v>033306</v>
          </cell>
        </row>
        <row r="2342">
          <cell r="B2342" t="str">
            <v>TCLU3922240</v>
          </cell>
          <cell r="C2342" t="str">
            <v>20/86/DC</v>
          </cell>
          <cell r="D2342" t="str">
            <v>H</v>
          </cell>
          <cell r="E2342" t="str">
            <v>VFC</v>
          </cell>
          <cell r="F2342" t="str">
            <v>VFC</v>
          </cell>
          <cell r="G2342">
            <v>44101</v>
          </cell>
          <cell r="I2342" t="str">
            <v>00436</v>
          </cell>
        </row>
        <row r="2344">
          <cell r="B2344" t="str">
            <v>TCKU2033196</v>
          </cell>
          <cell r="C2344" t="str">
            <v>20/86/DC</v>
          </cell>
          <cell r="D2344" t="str">
            <v>H</v>
          </cell>
          <cell r="E2344" t="str">
            <v>VFC</v>
          </cell>
          <cell r="F2344" t="str">
            <v>VFC</v>
          </cell>
          <cell r="G2344">
            <v>44101</v>
          </cell>
          <cell r="I2344" t="str">
            <v>310775</v>
          </cell>
        </row>
        <row r="2346">
          <cell r="B2346" t="str">
            <v>DRYU2889780</v>
          </cell>
          <cell r="C2346" t="str">
            <v>20/86/DC</v>
          </cell>
          <cell r="D2346" t="str">
            <v>H</v>
          </cell>
          <cell r="E2346" t="str">
            <v>VFC</v>
          </cell>
          <cell r="F2346" t="str">
            <v>VFC</v>
          </cell>
          <cell r="G2346">
            <v>44102</v>
          </cell>
          <cell r="I2346" t="str">
            <v>1422460</v>
          </cell>
        </row>
        <row r="2348">
          <cell r="B2348" t="str">
            <v>IPXU2133023</v>
          </cell>
          <cell r="C2348" t="str">
            <v>20/86/DC</v>
          </cell>
          <cell r="D2348" t="str">
            <v>H</v>
          </cell>
          <cell r="E2348" t="str">
            <v>GLS</v>
          </cell>
          <cell r="F2348" t="str">
            <v>GLS</v>
          </cell>
          <cell r="G2348">
            <v>44102</v>
          </cell>
          <cell r="I2348" t="str">
            <v>100004</v>
          </cell>
        </row>
        <row r="2350">
          <cell r="B2350" t="str">
            <v>DRYU2874570</v>
          </cell>
          <cell r="C2350" t="str">
            <v>20/86/DC</v>
          </cell>
          <cell r="D2350" t="str">
            <v>H</v>
          </cell>
          <cell r="E2350" t="str">
            <v>VFC</v>
          </cell>
          <cell r="F2350" t="str">
            <v>VFC</v>
          </cell>
          <cell r="G2350">
            <v>44102</v>
          </cell>
          <cell r="I2350" t="str">
            <v>07220</v>
          </cell>
        </row>
        <row r="2352">
          <cell r="B2352" t="str">
            <v>DRYU9169910</v>
          </cell>
          <cell r="C2352" t="str">
            <v>40/96/HC</v>
          </cell>
          <cell r="D2352" t="str">
            <v>H</v>
          </cell>
          <cell r="E2352" t="str">
            <v>GLS</v>
          </cell>
          <cell r="F2352" t="str">
            <v>GLS</v>
          </cell>
          <cell r="G2352">
            <v>44102</v>
          </cell>
          <cell r="H2352" t="str">
            <v>C134NPHSGHP29</v>
          </cell>
          <cell r="I2352" t="str">
            <v>166243</v>
          </cell>
        </row>
        <row r="2354">
          <cell r="B2354" t="str">
            <v>GAOU6130677</v>
          </cell>
          <cell r="C2354" t="str">
            <v>40/96/HC</v>
          </cell>
          <cell r="D2354" t="str">
            <v>H</v>
          </cell>
          <cell r="E2354" t="str">
            <v>GLS</v>
          </cell>
          <cell r="F2354" t="str">
            <v>GLS</v>
          </cell>
          <cell r="G2354">
            <v>44102</v>
          </cell>
          <cell r="H2354" t="str">
            <v>C134NPHSGHP01G</v>
          </cell>
          <cell r="I2354" t="str">
            <v>1874364</v>
          </cell>
        </row>
        <row r="2356">
          <cell r="B2356" t="str">
            <v>DRYU2873974</v>
          </cell>
          <cell r="C2356" t="str">
            <v>20/86/DC</v>
          </cell>
          <cell r="D2356" t="str">
            <v>H</v>
          </cell>
          <cell r="E2356" t="str">
            <v>VFC</v>
          </cell>
          <cell r="F2356" t="str">
            <v>VFC</v>
          </cell>
          <cell r="G2356">
            <v>44102</v>
          </cell>
          <cell r="I2356" t="str">
            <v>310612</v>
          </cell>
        </row>
        <row r="2358">
          <cell r="B2358" t="str">
            <v>TCLU3656789</v>
          </cell>
          <cell r="C2358" t="str">
            <v>20/86/DC</v>
          </cell>
          <cell r="D2358" t="str">
            <v>H</v>
          </cell>
          <cell r="E2358" t="str">
            <v>VFC</v>
          </cell>
          <cell r="F2358" t="str">
            <v>VFC</v>
          </cell>
          <cell r="G2358">
            <v>44102</v>
          </cell>
          <cell r="I2358" t="str">
            <v>14428310</v>
          </cell>
        </row>
        <row r="2360">
          <cell r="B2360" t="str">
            <v>IPXU3953095</v>
          </cell>
          <cell r="C2360" t="str">
            <v>20/86/DC</v>
          </cell>
          <cell r="D2360" t="str">
            <v>H</v>
          </cell>
          <cell r="E2360" t="str">
            <v>GLS</v>
          </cell>
          <cell r="F2360" t="str">
            <v>GLS</v>
          </cell>
          <cell r="G2360">
            <v>44103</v>
          </cell>
          <cell r="I2360" t="str">
            <v>18445562</v>
          </cell>
        </row>
        <row r="2362">
          <cell r="B2362" t="str">
            <v>TCLU1334340</v>
          </cell>
          <cell r="C2362" t="str">
            <v>20/86/DC</v>
          </cell>
          <cell r="D2362" t="str">
            <v>H</v>
          </cell>
          <cell r="E2362" t="str">
            <v>VSC</v>
          </cell>
          <cell r="F2362" t="str">
            <v>VSC</v>
          </cell>
          <cell r="G2362">
            <v>44103</v>
          </cell>
          <cell r="I2362" t="str">
            <v>1422027</v>
          </cell>
        </row>
        <row r="2364">
          <cell r="B2364" t="str">
            <v>DRYU9167096</v>
          </cell>
          <cell r="C2364" t="str">
            <v>40/96/HC</v>
          </cell>
          <cell r="D2364" t="str">
            <v>H</v>
          </cell>
          <cell r="E2364" t="str">
            <v>VFC</v>
          </cell>
          <cell r="F2364" t="str">
            <v>VFC</v>
          </cell>
          <cell r="G2364">
            <v>44104</v>
          </cell>
          <cell r="H2364" t="str">
            <v>07</v>
          </cell>
          <cell r="I2364" t="str">
            <v>306156</v>
          </cell>
        </row>
        <row r="2366">
          <cell r="B2366" t="str">
            <v>DRYU9677401</v>
          </cell>
          <cell r="C2366" t="str">
            <v>40/96/HC</v>
          </cell>
          <cell r="D2366" t="str">
            <v>H</v>
          </cell>
          <cell r="E2366" t="str">
            <v>VFC</v>
          </cell>
          <cell r="F2366" t="str">
            <v>VFC</v>
          </cell>
          <cell r="G2366">
            <v>44104</v>
          </cell>
          <cell r="H2366" t="str">
            <v>471</v>
          </cell>
          <cell r="I2366" t="str">
            <v>193306</v>
          </cell>
        </row>
        <row r="2368">
          <cell r="B2368" t="str">
            <v>DRYU9705313</v>
          </cell>
          <cell r="C2368" t="str">
            <v>40/96/HC</v>
          </cell>
          <cell r="D2368" t="str">
            <v>H</v>
          </cell>
          <cell r="E2368" t="str">
            <v>VFC</v>
          </cell>
          <cell r="F2368" t="str">
            <v>VFC</v>
          </cell>
          <cell r="G2368">
            <v>44104</v>
          </cell>
          <cell r="H2368" t="str">
            <v>07</v>
          </cell>
          <cell r="I2368" t="str">
            <v>306154</v>
          </cell>
        </row>
        <row r="2370">
          <cell r="B2370" t="str">
            <v>FCIU7546380</v>
          </cell>
          <cell r="C2370" t="str">
            <v>40/96/HC</v>
          </cell>
          <cell r="D2370" t="str">
            <v>H</v>
          </cell>
          <cell r="E2370" t="str">
            <v>VFC</v>
          </cell>
          <cell r="F2370" t="str">
            <v>VFC</v>
          </cell>
          <cell r="G2370">
            <v>44104</v>
          </cell>
          <cell r="H2370" t="str">
            <v>07</v>
          </cell>
          <cell r="I2370" t="str">
            <v>306151</v>
          </cell>
        </row>
        <row r="2372">
          <cell r="B2372" t="str">
            <v>GAOU6110515</v>
          </cell>
          <cell r="C2372" t="str">
            <v>40/96/HC</v>
          </cell>
          <cell r="D2372" t="str">
            <v>H</v>
          </cell>
          <cell r="E2372" t="str">
            <v>VFC</v>
          </cell>
          <cell r="F2372" t="str">
            <v>VFC</v>
          </cell>
          <cell r="G2372">
            <v>44104</v>
          </cell>
          <cell r="H2372" t="str">
            <v>07</v>
          </cell>
          <cell r="I2372" t="str">
            <v>306159</v>
          </cell>
        </row>
        <row r="2374">
          <cell r="B2374" t="str">
            <v>DRYU2889857</v>
          </cell>
          <cell r="C2374" t="str">
            <v>20/86/DC</v>
          </cell>
          <cell r="D2374" t="str">
            <v>H</v>
          </cell>
          <cell r="E2374" t="str">
            <v>VFC</v>
          </cell>
          <cell r="F2374" t="str">
            <v>VFC</v>
          </cell>
          <cell r="G2374">
            <v>44104</v>
          </cell>
          <cell r="I2374" t="str">
            <v>308589</v>
          </cell>
        </row>
        <row r="2376">
          <cell r="B2376" t="str">
            <v>DRYU3043919</v>
          </cell>
          <cell r="C2376" t="str">
            <v>20/86/DC</v>
          </cell>
          <cell r="D2376" t="str">
            <v>H</v>
          </cell>
          <cell r="E2376" t="str">
            <v>VSC</v>
          </cell>
          <cell r="F2376" t="str">
            <v>VSC</v>
          </cell>
          <cell r="G2376">
            <v>44104</v>
          </cell>
          <cell r="I2376" t="str">
            <v>152299</v>
          </cell>
        </row>
        <row r="2378">
          <cell r="B2378" t="str">
            <v>VOSU1814296</v>
          </cell>
          <cell r="C2378" t="str">
            <v>20/86/DC</v>
          </cell>
          <cell r="D2378" t="str">
            <v>H</v>
          </cell>
          <cell r="E2378" t="str">
            <v>VOS</v>
          </cell>
          <cell r="F2378" t="str">
            <v>VOS</v>
          </cell>
          <cell r="G2378">
            <v>44104</v>
          </cell>
          <cell r="I2378" t="str">
            <v>28197554</v>
          </cell>
        </row>
        <row r="2380">
          <cell r="B2380" t="str">
            <v>IPXU3931239</v>
          </cell>
          <cell r="C2380" t="str">
            <v>20/86/DC</v>
          </cell>
          <cell r="D2380" t="str">
            <v>H</v>
          </cell>
          <cell r="E2380" t="str">
            <v>VSC</v>
          </cell>
          <cell r="F2380" t="str">
            <v>VSC</v>
          </cell>
          <cell r="G2380">
            <v>44104</v>
          </cell>
          <cell r="I2380" t="str">
            <v>879596</v>
          </cell>
        </row>
        <row r="2382">
          <cell r="B2382" t="str">
            <v>GAOU2194415</v>
          </cell>
          <cell r="C2382" t="str">
            <v>20/86/DC</v>
          </cell>
          <cell r="D2382" t="str">
            <v>H</v>
          </cell>
          <cell r="E2382" t="str">
            <v>VSC</v>
          </cell>
          <cell r="F2382" t="str">
            <v>VSC</v>
          </cell>
          <cell r="G2382">
            <v>44104</v>
          </cell>
          <cell r="I2382" t="str">
            <v>879528</v>
          </cell>
        </row>
        <row r="2384">
          <cell r="B2384" t="str">
            <v>VOSU1809052</v>
          </cell>
          <cell r="C2384" t="str">
            <v>20/86/DC</v>
          </cell>
          <cell r="D2384" t="str">
            <v>H</v>
          </cell>
          <cell r="E2384" t="str">
            <v>VOS</v>
          </cell>
          <cell r="F2384" t="str">
            <v>VOS</v>
          </cell>
          <cell r="G2384">
            <v>44104</v>
          </cell>
          <cell r="H2384" t="str">
            <v>VOSHCM202906</v>
          </cell>
          <cell r="I2384" t="str">
            <v>38562</v>
          </cell>
        </row>
        <row r="2386">
          <cell r="B2386" t="str">
            <v>VOSU1814043</v>
          </cell>
          <cell r="C2386" t="str">
            <v>20/86/DC</v>
          </cell>
          <cell r="D2386" t="str">
            <v>H</v>
          </cell>
          <cell r="E2386" t="str">
            <v>VOS</v>
          </cell>
          <cell r="F2386" t="str">
            <v>VOS</v>
          </cell>
          <cell r="G2386">
            <v>44104</v>
          </cell>
          <cell r="I2386" t="str">
            <v>38193</v>
          </cell>
        </row>
        <row r="2388">
          <cell r="B2388" t="str">
            <v>DRYU2873969</v>
          </cell>
          <cell r="C2388" t="str">
            <v>20/86/DC</v>
          </cell>
          <cell r="D2388" t="str">
            <v>H</v>
          </cell>
          <cell r="E2388" t="str">
            <v>VFC</v>
          </cell>
          <cell r="F2388" t="str">
            <v>VFC</v>
          </cell>
          <cell r="G2388">
            <v>44104</v>
          </cell>
          <cell r="I2388" t="str">
            <v>400170</v>
          </cell>
        </row>
        <row r="2390">
          <cell r="B2390" t="str">
            <v>TCKU2044185</v>
          </cell>
          <cell r="C2390" t="str">
            <v>20/86/DC</v>
          </cell>
          <cell r="D2390" t="str">
            <v>H</v>
          </cell>
          <cell r="E2390" t="str">
            <v>VSC</v>
          </cell>
          <cell r="F2390" t="str">
            <v>VSC</v>
          </cell>
          <cell r="G2390">
            <v>44104</v>
          </cell>
          <cell r="I2390" t="str">
            <v>0003426</v>
          </cell>
        </row>
        <row r="2392">
          <cell r="B2392" t="str">
            <v>GAOU2131654</v>
          </cell>
          <cell r="C2392" t="str">
            <v>20/86/DC</v>
          </cell>
          <cell r="D2392" t="str">
            <v>H</v>
          </cell>
          <cell r="E2392" t="str">
            <v>VSC</v>
          </cell>
          <cell r="F2392" t="str">
            <v>VSC</v>
          </cell>
          <cell r="G2392">
            <v>44104</v>
          </cell>
          <cell r="I2392" t="str">
            <v>475704</v>
          </cell>
        </row>
        <row r="2394">
          <cell r="B2394" t="str">
            <v>GAOU2131850</v>
          </cell>
          <cell r="C2394" t="str">
            <v>20/86/DC</v>
          </cell>
          <cell r="D2394" t="str">
            <v>H</v>
          </cell>
          <cell r="E2394" t="str">
            <v>VSC</v>
          </cell>
          <cell r="F2394" t="str">
            <v>VSC</v>
          </cell>
          <cell r="G2394">
            <v>44104</v>
          </cell>
          <cell r="I2394" t="str">
            <v>475705</v>
          </cell>
        </row>
        <row r="2396">
          <cell r="B2396" t="str">
            <v>GLDU9908535</v>
          </cell>
          <cell r="C2396" t="str">
            <v>20/86/DC</v>
          </cell>
          <cell r="D2396" t="str">
            <v>H</v>
          </cell>
          <cell r="E2396" t="str">
            <v>VFC</v>
          </cell>
          <cell r="F2396" t="str">
            <v>VFC</v>
          </cell>
          <cell r="G2396">
            <v>44104</v>
          </cell>
          <cell r="I2396" t="str">
            <v>308821</v>
          </cell>
        </row>
        <row r="2398">
          <cell r="B2398" t="str">
            <v>TCKU2362397</v>
          </cell>
          <cell r="C2398" t="str">
            <v>20/86/DC</v>
          </cell>
          <cell r="D2398" t="str">
            <v>H</v>
          </cell>
          <cell r="E2398" t="str">
            <v>GLS</v>
          </cell>
          <cell r="F2398" t="str">
            <v>GLS</v>
          </cell>
          <cell r="G2398">
            <v>44104</v>
          </cell>
          <cell r="I2398" t="str">
            <v>1837127</v>
          </cell>
        </row>
        <row r="2400">
          <cell r="B2400" t="str">
            <v>IPXU3895110</v>
          </cell>
          <cell r="C2400" t="str">
            <v>20/86/DC</v>
          </cell>
          <cell r="D2400" t="str">
            <v>H</v>
          </cell>
          <cell r="E2400" t="str">
            <v>VFC</v>
          </cell>
          <cell r="F2400" t="str">
            <v>VFC</v>
          </cell>
          <cell r="G2400">
            <v>44105</v>
          </cell>
          <cell r="I2400" t="str">
            <v>000870</v>
          </cell>
        </row>
        <row r="2402">
          <cell r="B2402" t="str">
            <v>TCLU2397847</v>
          </cell>
          <cell r="C2402" t="str">
            <v>20/86/DC</v>
          </cell>
          <cell r="D2402" t="str">
            <v>H</v>
          </cell>
          <cell r="E2402" t="str">
            <v>VSC</v>
          </cell>
          <cell r="F2402" t="str">
            <v>VSC</v>
          </cell>
          <cell r="G2402">
            <v>44105</v>
          </cell>
          <cell r="H2402" t="str">
            <v>03</v>
          </cell>
          <cell r="I2402" t="str">
            <v>33366</v>
          </cell>
        </row>
        <row r="2404">
          <cell r="B2404" t="str">
            <v>IPXU2140188</v>
          </cell>
          <cell r="C2404" t="str">
            <v>20/86/DC</v>
          </cell>
          <cell r="D2404" t="str">
            <v>H</v>
          </cell>
          <cell r="E2404" t="str">
            <v>VFC</v>
          </cell>
          <cell r="F2404" t="str">
            <v>VFC</v>
          </cell>
          <cell r="G2404">
            <v>44105</v>
          </cell>
          <cell r="I2404" t="str">
            <v>000294</v>
          </cell>
        </row>
        <row r="2406">
          <cell r="B2406" t="str">
            <v>GLDU9908047</v>
          </cell>
          <cell r="C2406" t="str">
            <v>20/86/DC</v>
          </cell>
          <cell r="D2406" t="str">
            <v>H</v>
          </cell>
          <cell r="E2406" t="str">
            <v>VFC</v>
          </cell>
          <cell r="F2406" t="str">
            <v>VFC</v>
          </cell>
          <cell r="G2406">
            <v>44105</v>
          </cell>
          <cell r="I2406" t="str">
            <v>310650</v>
          </cell>
        </row>
        <row r="2408">
          <cell r="B2408" t="str">
            <v>VOSU8805439</v>
          </cell>
          <cell r="C2408" t="str">
            <v>40/96/HC</v>
          </cell>
          <cell r="D2408" t="str">
            <v>H</v>
          </cell>
          <cell r="E2408" t="str">
            <v>VOS</v>
          </cell>
          <cell r="F2408" t="str">
            <v>VOS</v>
          </cell>
          <cell r="G2408">
            <v>44105</v>
          </cell>
          <cell r="H2408" t="str">
            <v>VOSHCM202931</v>
          </cell>
          <cell r="I2408" t="str">
            <v>031656</v>
          </cell>
        </row>
        <row r="2410">
          <cell r="B2410" t="str">
            <v>TCKU2767630</v>
          </cell>
          <cell r="C2410" t="str">
            <v>20/86/DC</v>
          </cell>
          <cell r="D2410" t="str">
            <v>H</v>
          </cell>
          <cell r="E2410" t="str">
            <v>VFC</v>
          </cell>
          <cell r="F2410" t="str">
            <v>VFC</v>
          </cell>
          <cell r="G2410">
            <v>44105</v>
          </cell>
          <cell r="I2410" t="str">
            <v>1444480</v>
          </cell>
        </row>
        <row r="2412">
          <cell r="B2412" t="str">
            <v>DRYU2890225</v>
          </cell>
          <cell r="C2412" t="str">
            <v>20/86/DC</v>
          </cell>
          <cell r="D2412" t="str">
            <v>H</v>
          </cell>
          <cell r="E2412" t="str">
            <v>VFC</v>
          </cell>
          <cell r="F2412" t="str">
            <v>VFC</v>
          </cell>
          <cell r="G2412">
            <v>44105</v>
          </cell>
          <cell r="I2412" t="str">
            <v>310688</v>
          </cell>
        </row>
        <row r="2414">
          <cell r="B2414" t="str">
            <v>DRYU2874369</v>
          </cell>
          <cell r="C2414" t="str">
            <v>20/86/DC</v>
          </cell>
          <cell r="D2414" t="str">
            <v>H</v>
          </cell>
          <cell r="E2414" t="str">
            <v>VFC</v>
          </cell>
          <cell r="F2414" t="str">
            <v>VFC</v>
          </cell>
          <cell r="G2414">
            <v>44105</v>
          </cell>
          <cell r="I2414" t="str">
            <v>28229088</v>
          </cell>
        </row>
        <row r="2416">
          <cell r="B2416" t="str">
            <v>DRYU2889923</v>
          </cell>
          <cell r="C2416" t="str">
            <v>20/86/DC</v>
          </cell>
          <cell r="D2416" t="str">
            <v>H</v>
          </cell>
          <cell r="E2416" t="str">
            <v>VFC</v>
          </cell>
          <cell r="F2416" t="str">
            <v>VFC</v>
          </cell>
          <cell r="G2416">
            <v>44105</v>
          </cell>
          <cell r="I2416" t="str">
            <v>1451489</v>
          </cell>
        </row>
        <row r="2418">
          <cell r="B2418" t="str">
            <v>CAIU6452545</v>
          </cell>
          <cell r="C2418" t="str">
            <v>20/86/DC</v>
          </cell>
          <cell r="D2418" t="str">
            <v>H</v>
          </cell>
          <cell r="E2418" t="str">
            <v>VOS</v>
          </cell>
          <cell r="F2418" t="str">
            <v>VOS</v>
          </cell>
          <cell r="G2418">
            <v>44106</v>
          </cell>
          <cell r="I2418" t="str">
            <v>28237813</v>
          </cell>
        </row>
        <row r="2420">
          <cell r="B2420" t="str">
            <v>DRYU3052968</v>
          </cell>
          <cell r="C2420" t="str">
            <v>20/86/DC</v>
          </cell>
          <cell r="D2420" t="str">
            <v>H</v>
          </cell>
          <cell r="E2420" t="str">
            <v>GLS</v>
          </cell>
          <cell r="F2420" t="str">
            <v>GLS</v>
          </cell>
          <cell r="G2420">
            <v>44106</v>
          </cell>
          <cell r="H2420" t="str">
            <v>C217NPKSGHP01G</v>
          </cell>
          <cell r="I2420" t="str">
            <v>1876173</v>
          </cell>
        </row>
        <row r="2422">
          <cell r="B2422" t="str">
            <v>DRYU3053141</v>
          </cell>
          <cell r="C2422" t="str">
            <v>20/86/DC</v>
          </cell>
          <cell r="D2422" t="str">
            <v>H</v>
          </cell>
          <cell r="E2422" t="str">
            <v>GLS</v>
          </cell>
          <cell r="F2422" t="str">
            <v>GLS</v>
          </cell>
          <cell r="G2422">
            <v>44106</v>
          </cell>
          <cell r="H2422" t="str">
            <v>C217NPKSGHP01G</v>
          </cell>
          <cell r="I2422" t="str">
            <v>1850730</v>
          </cell>
        </row>
        <row r="2424">
          <cell r="B2424" t="str">
            <v>GESU1341990</v>
          </cell>
          <cell r="C2424" t="str">
            <v>20/86/DC</v>
          </cell>
          <cell r="D2424" t="str">
            <v>H</v>
          </cell>
          <cell r="E2424" t="str">
            <v>GLS</v>
          </cell>
          <cell r="F2424" t="str">
            <v>GLS</v>
          </cell>
          <cell r="G2424">
            <v>44106</v>
          </cell>
          <cell r="H2424" t="str">
            <v>C217NPKSGHP01G</v>
          </cell>
          <cell r="I2424" t="str">
            <v>1876085</v>
          </cell>
        </row>
        <row r="2426">
          <cell r="B2426" t="str">
            <v>NEXU9527629</v>
          </cell>
          <cell r="C2426" t="str">
            <v>40/96/HC</v>
          </cell>
          <cell r="D2426" t="str">
            <v>H</v>
          </cell>
          <cell r="E2426" t="str">
            <v>GLS</v>
          </cell>
          <cell r="F2426" t="str">
            <v>GLS</v>
          </cell>
          <cell r="G2426">
            <v>44106</v>
          </cell>
          <cell r="H2426" t="str">
            <v>C217NPKSGHP34A</v>
          </cell>
          <cell r="I2426" t="str">
            <v>166250</v>
          </cell>
        </row>
        <row r="2428">
          <cell r="B2428" t="str">
            <v>TCLU3656705</v>
          </cell>
          <cell r="C2428" t="str">
            <v>20/86/DC</v>
          </cell>
          <cell r="D2428" t="str">
            <v>H</v>
          </cell>
          <cell r="E2428" t="str">
            <v>VFC</v>
          </cell>
          <cell r="F2428" t="str">
            <v>VFC</v>
          </cell>
          <cell r="G2428">
            <v>44106</v>
          </cell>
          <cell r="I2428" t="str">
            <v>28213409</v>
          </cell>
        </row>
        <row r="2430">
          <cell r="B2430" t="str">
            <v>TCLU3656752</v>
          </cell>
          <cell r="C2430" t="str">
            <v>20/86/DC</v>
          </cell>
          <cell r="D2430" t="str">
            <v>H</v>
          </cell>
          <cell r="E2430" t="str">
            <v>VFC</v>
          </cell>
          <cell r="F2430" t="str">
            <v>VFC</v>
          </cell>
          <cell r="G2430">
            <v>44106</v>
          </cell>
          <cell r="H2430" t="str">
            <v>33</v>
          </cell>
          <cell r="I2430" t="str">
            <v>170555</v>
          </cell>
        </row>
        <row r="2432">
          <cell r="B2432" t="str">
            <v>VOSU1810114</v>
          </cell>
          <cell r="C2432" t="str">
            <v>20/86/DC</v>
          </cell>
          <cell r="D2432" t="str">
            <v>H</v>
          </cell>
          <cell r="E2432" t="str">
            <v>VOS</v>
          </cell>
          <cell r="F2432" t="str">
            <v>VOS</v>
          </cell>
          <cell r="G2432">
            <v>44106</v>
          </cell>
          <cell r="H2432" t="str">
            <v>VOSHCM202906</v>
          </cell>
          <cell r="I2432" t="str">
            <v>032314</v>
          </cell>
        </row>
        <row r="2434">
          <cell r="B2434" t="str">
            <v>GAOU2195915</v>
          </cell>
          <cell r="C2434" t="str">
            <v>20/86/DC</v>
          </cell>
          <cell r="D2434" t="str">
            <v>H</v>
          </cell>
          <cell r="E2434" t="str">
            <v>VSC</v>
          </cell>
          <cell r="F2434" t="str">
            <v>VSC</v>
          </cell>
          <cell r="G2434">
            <v>44106</v>
          </cell>
          <cell r="I2434" t="str">
            <v>1846503</v>
          </cell>
        </row>
        <row r="2436">
          <cell r="B2436" t="str">
            <v>GAOU2130410</v>
          </cell>
          <cell r="C2436" t="str">
            <v>20/86/DC</v>
          </cell>
          <cell r="D2436" t="str">
            <v>H</v>
          </cell>
          <cell r="E2436" t="str">
            <v>VSC</v>
          </cell>
          <cell r="F2436" t="str">
            <v>SOC</v>
          </cell>
          <cell r="G2436">
            <v>44106</v>
          </cell>
          <cell r="H2436" t="str">
            <v>VS20026570143</v>
          </cell>
          <cell r="I2436" t="str">
            <v>ANS008754</v>
          </cell>
        </row>
        <row r="2438">
          <cell r="B2438" t="str">
            <v>GAOU2134020</v>
          </cell>
          <cell r="C2438" t="str">
            <v>20/86/DC</v>
          </cell>
          <cell r="D2438" t="str">
            <v>H</v>
          </cell>
          <cell r="E2438" t="str">
            <v>VSC</v>
          </cell>
          <cell r="F2438" t="str">
            <v>VSC</v>
          </cell>
          <cell r="G2438">
            <v>44107</v>
          </cell>
          <cell r="I2438" t="str">
            <v>1020178</v>
          </cell>
        </row>
        <row r="2440">
          <cell r="B2440" t="str">
            <v>DRYU9677356</v>
          </cell>
          <cell r="C2440" t="str">
            <v>40/96/HC</v>
          </cell>
          <cell r="D2440" t="str">
            <v>H</v>
          </cell>
          <cell r="E2440" t="str">
            <v>VFC</v>
          </cell>
          <cell r="F2440" t="str">
            <v>VFC</v>
          </cell>
          <cell r="G2440">
            <v>44107</v>
          </cell>
          <cell r="H2440" t="str">
            <v>01</v>
          </cell>
          <cell r="I2440" t="str">
            <v>403238</v>
          </cell>
        </row>
        <row r="2442">
          <cell r="B2442" t="str">
            <v>DRYU9704410</v>
          </cell>
          <cell r="C2442" t="str">
            <v>40/96/HC</v>
          </cell>
          <cell r="D2442" t="str">
            <v>H</v>
          </cell>
          <cell r="E2442" t="str">
            <v>VFC</v>
          </cell>
          <cell r="F2442" t="str">
            <v>VFC</v>
          </cell>
          <cell r="G2442">
            <v>44107</v>
          </cell>
          <cell r="H2442" t="str">
            <v>01</v>
          </cell>
          <cell r="I2442" t="str">
            <v>407440</v>
          </cell>
        </row>
        <row r="2444">
          <cell r="B2444" t="str">
            <v>DRYU9704488</v>
          </cell>
          <cell r="C2444" t="str">
            <v>40/96/HC</v>
          </cell>
          <cell r="D2444" t="str">
            <v>H</v>
          </cell>
          <cell r="E2444" t="str">
            <v>VFC</v>
          </cell>
          <cell r="F2444" t="str">
            <v>VFC</v>
          </cell>
          <cell r="G2444">
            <v>44107</v>
          </cell>
          <cell r="H2444" t="str">
            <v>01</v>
          </cell>
          <cell r="I2444" t="str">
            <v>407426</v>
          </cell>
        </row>
        <row r="2446">
          <cell r="B2446" t="str">
            <v>DRYU9704847</v>
          </cell>
          <cell r="C2446" t="str">
            <v>40/96/HC</v>
          </cell>
          <cell r="D2446" t="str">
            <v>H</v>
          </cell>
          <cell r="E2446" t="str">
            <v>VFC</v>
          </cell>
          <cell r="F2446" t="str">
            <v>VFC</v>
          </cell>
          <cell r="G2446">
            <v>44107</v>
          </cell>
          <cell r="H2446" t="str">
            <v>01</v>
          </cell>
          <cell r="I2446" t="str">
            <v>HHH 00683</v>
          </cell>
        </row>
        <row r="2448">
          <cell r="B2448" t="str">
            <v>GAOU6102470</v>
          </cell>
          <cell r="C2448" t="str">
            <v>40/96/HC</v>
          </cell>
          <cell r="D2448" t="str">
            <v>H</v>
          </cell>
          <cell r="E2448" t="str">
            <v>VFC</v>
          </cell>
          <cell r="F2448" t="str">
            <v>VFC</v>
          </cell>
          <cell r="G2448">
            <v>44107</v>
          </cell>
          <cell r="H2448" t="str">
            <v>01</v>
          </cell>
          <cell r="I2448" t="str">
            <v>01338</v>
          </cell>
        </row>
        <row r="2450">
          <cell r="B2450" t="str">
            <v>TCLU3656768</v>
          </cell>
          <cell r="C2450" t="str">
            <v>20/86/DC</v>
          </cell>
          <cell r="D2450" t="str">
            <v>H</v>
          </cell>
          <cell r="E2450" t="str">
            <v>VFC</v>
          </cell>
          <cell r="F2450" t="str">
            <v>VFC</v>
          </cell>
          <cell r="G2450">
            <v>44107</v>
          </cell>
          <cell r="I2450" t="str">
            <v>28229084</v>
          </cell>
        </row>
        <row r="2452">
          <cell r="B2452" t="str">
            <v>DRYU9971294</v>
          </cell>
          <cell r="C2452" t="str">
            <v>40/96/HC</v>
          </cell>
          <cell r="D2452" t="str">
            <v>H</v>
          </cell>
          <cell r="E2452" t="str">
            <v>GLS</v>
          </cell>
          <cell r="F2452" t="str">
            <v>GLS</v>
          </cell>
          <cell r="G2452">
            <v>44108</v>
          </cell>
          <cell r="H2452" t="str">
            <v>C060NPTSGHP11G</v>
          </cell>
          <cell r="I2452" t="str">
            <v>1876597</v>
          </cell>
        </row>
        <row r="2454">
          <cell r="B2454" t="str">
            <v>GAOU2132075</v>
          </cell>
          <cell r="C2454" t="str">
            <v>20/86/DC</v>
          </cell>
          <cell r="D2454" t="str">
            <v>H</v>
          </cell>
          <cell r="E2454" t="str">
            <v>VSC</v>
          </cell>
          <cell r="F2454" t="str">
            <v>VSC</v>
          </cell>
          <cell r="G2454">
            <v>44108</v>
          </cell>
          <cell r="I2454" t="str">
            <v>1302103</v>
          </cell>
        </row>
        <row r="2456">
          <cell r="B2456" t="str">
            <v>DRYU3088533</v>
          </cell>
          <cell r="C2456" t="str">
            <v>20/86/DC</v>
          </cell>
          <cell r="D2456" t="str">
            <v>H</v>
          </cell>
          <cell r="E2456" t="str">
            <v>VSC</v>
          </cell>
          <cell r="F2456" t="str">
            <v>VSC</v>
          </cell>
          <cell r="G2456">
            <v>44108</v>
          </cell>
          <cell r="I2456" t="str">
            <v>1302090</v>
          </cell>
        </row>
        <row r="2458">
          <cell r="B2458" t="str">
            <v>TCKU3918500</v>
          </cell>
          <cell r="C2458" t="str">
            <v>20/86/DC</v>
          </cell>
          <cell r="D2458" t="str">
            <v>H</v>
          </cell>
          <cell r="E2458" t="str">
            <v>VSC</v>
          </cell>
          <cell r="F2458" t="str">
            <v>VSC</v>
          </cell>
          <cell r="G2458">
            <v>44108</v>
          </cell>
          <cell r="I2458" t="str">
            <v>1302084</v>
          </cell>
        </row>
        <row r="2460">
          <cell r="B2460" t="str">
            <v>GAOU2130909</v>
          </cell>
          <cell r="C2460" t="str">
            <v>20/86/DC</v>
          </cell>
          <cell r="D2460" t="str">
            <v>H</v>
          </cell>
          <cell r="E2460" t="str">
            <v>VSC</v>
          </cell>
          <cell r="F2460" t="str">
            <v>VSC</v>
          </cell>
          <cell r="G2460">
            <v>44108</v>
          </cell>
          <cell r="H2460" t="str">
            <v>VOSHCM202935</v>
          </cell>
          <cell r="I2460" t="str">
            <v>1302042</v>
          </cell>
        </row>
        <row r="2462">
          <cell r="B2462" t="str">
            <v>DRYU3084923</v>
          </cell>
          <cell r="C2462" t="str">
            <v>20/86/DC</v>
          </cell>
          <cell r="D2462" t="str">
            <v>H</v>
          </cell>
          <cell r="E2462" t="str">
            <v>GLS</v>
          </cell>
          <cell r="F2462" t="str">
            <v>GLS</v>
          </cell>
          <cell r="G2462">
            <v>44108</v>
          </cell>
          <cell r="I2462" t="str">
            <v>1658387</v>
          </cell>
        </row>
        <row r="2464">
          <cell r="B2464" t="str">
            <v>GAOU2133750</v>
          </cell>
          <cell r="C2464" t="str">
            <v>20/86/DC</v>
          </cell>
          <cell r="D2464" t="str">
            <v>H</v>
          </cell>
          <cell r="E2464" t="str">
            <v>VSC</v>
          </cell>
          <cell r="F2464" t="str">
            <v>VSC</v>
          </cell>
          <cell r="G2464">
            <v>44108</v>
          </cell>
          <cell r="I2464" t="str">
            <v>038097</v>
          </cell>
        </row>
        <row r="2466">
          <cell r="B2466" t="str">
            <v>GAOU2194020</v>
          </cell>
          <cell r="C2466" t="str">
            <v>20/86/DC</v>
          </cell>
          <cell r="D2466" t="str">
            <v>H</v>
          </cell>
          <cell r="E2466" t="str">
            <v>VSC</v>
          </cell>
          <cell r="F2466" t="str">
            <v>VSC</v>
          </cell>
          <cell r="G2466">
            <v>44108</v>
          </cell>
          <cell r="I2466" t="str">
            <v>038091</v>
          </cell>
        </row>
        <row r="2468">
          <cell r="B2468" t="str">
            <v>GAOU2133976</v>
          </cell>
          <cell r="C2468" t="str">
            <v>20/86/DC</v>
          </cell>
          <cell r="D2468" t="str">
            <v>H</v>
          </cell>
          <cell r="E2468" t="str">
            <v>VSC</v>
          </cell>
          <cell r="F2468" t="str">
            <v>VSC</v>
          </cell>
          <cell r="G2468">
            <v>44108</v>
          </cell>
          <cell r="I2468" t="str">
            <v>2133976</v>
          </cell>
        </row>
        <row r="2470">
          <cell r="B2470" t="str">
            <v>GLDU9873491</v>
          </cell>
          <cell r="C2470" t="str">
            <v>20/86/DC</v>
          </cell>
          <cell r="D2470" t="str">
            <v>H</v>
          </cell>
          <cell r="E2470" t="str">
            <v>VFC</v>
          </cell>
          <cell r="F2470" t="str">
            <v>VFC</v>
          </cell>
          <cell r="G2470">
            <v>44108</v>
          </cell>
          <cell r="I2470" t="str">
            <v>1443415</v>
          </cell>
        </row>
        <row r="2472">
          <cell r="B2472" t="str">
            <v>FSCU7855413</v>
          </cell>
          <cell r="C2472" t="str">
            <v>20/86/DC</v>
          </cell>
          <cell r="D2472" t="str">
            <v>H</v>
          </cell>
          <cell r="E2472" t="str">
            <v>GLS</v>
          </cell>
          <cell r="F2472" t="str">
            <v>GLS</v>
          </cell>
          <cell r="G2472">
            <v>44108</v>
          </cell>
          <cell r="I2472" t="str">
            <v>90188</v>
          </cell>
        </row>
        <row r="2474">
          <cell r="B2474" t="str">
            <v>TCLU1406918</v>
          </cell>
          <cell r="C2474" t="str">
            <v>20/86/DC</v>
          </cell>
          <cell r="D2474" t="str">
            <v>H</v>
          </cell>
          <cell r="E2474" t="str">
            <v>VSC</v>
          </cell>
          <cell r="F2474" t="str">
            <v>VSC</v>
          </cell>
          <cell r="G2474">
            <v>44109</v>
          </cell>
          <cell r="I2474" t="str">
            <v>1444432</v>
          </cell>
        </row>
        <row r="2476">
          <cell r="B2476" t="str">
            <v>GAOU2130895</v>
          </cell>
          <cell r="C2476" t="str">
            <v>20/86/DC</v>
          </cell>
          <cell r="D2476" t="str">
            <v>H</v>
          </cell>
          <cell r="E2476" t="str">
            <v>VSC</v>
          </cell>
          <cell r="F2476" t="str">
            <v>VSC</v>
          </cell>
          <cell r="G2476">
            <v>44109</v>
          </cell>
          <cell r="I2476" t="str">
            <v>1840271</v>
          </cell>
        </row>
        <row r="2478">
          <cell r="B2478" t="str">
            <v>TCLU1999480</v>
          </cell>
          <cell r="C2478" t="str">
            <v>20/86/DC</v>
          </cell>
          <cell r="D2478" t="str">
            <v>H</v>
          </cell>
          <cell r="E2478" t="str">
            <v>GLS</v>
          </cell>
          <cell r="F2478" t="str">
            <v>GLS</v>
          </cell>
          <cell r="G2478">
            <v>44109</v>
          </cell>
          <cell r="I2478" t="str">
            <v>406022</v>
          </cell>
        </row>
        <row r="2480">
          <cell r="B2480" t="str">
            <v>DRYU2889482</v>
          </cell>
          <cell r="C2480" t="str">
            <v>20/86/DC</v>
          </cell>
          <cell r="D2480" t="str">
            <v>H</v>
          </cell>
          <cell r="E2480" t="str">
            <v>VFC</v>
          </cell>
          <cell r="F2480" t="str">
            <v>VFC</v>
          </cell>
          <cell r="G2480">
            <v>44109</v>
          </cell>
          <cell r="I2480" t="str">
            <v>1441156</v>
          </cell>
        </row>
        <row r="2482">
          <cell r="B2482" t="str">
            <v>TCLU1334422</v>
          </cell>
          <cell r="C2482" t="str">
            <v>20/86/DC</v>
          </cell>
          <cell r="D2482" t="str">
            <v>H</v>
          </cell>
          <cell r="E2482" t="str">
            <v>VSC</v>
          </cell>
          <cell r="F2482" t="str">
            <v>VSC</v>
          </cell>
          <cell r="G2482">
            <v>44109</v>
          </cell>
          <cell r="I2482" t="str">
            <v>3813660</v>
          </cell>
        </row>
        <row r="2484">
          <cell r="B2484" t="str">
            <v>GLDU9870759</v>
          </cell>
          <cell r="C2484" t="str">
            <v>20/86/DC</v>
          </cell>
          <cell r="D2484" t="str">
            <v>H</v>
          </cell>
          <cell r="E2484" t="str">
            <v>VFC</v>
          </cell>
          <cell r="F2484" t="str">
            <v>VFC</v>
          </cell>
          <cell r="G2484">
            <v>44109</v>
          </cell>
          <cell r="I2484" t="str">
            <v>403943</v>
          </cell>
        </row>
        <row r="2486">
          <cell r="B2486" t="str">
            <v>VOSU1810217</v>
          </cell>
          <cell r="C2486" t="str">
            <v>20/86/DC</v>
          </cell>
          <cell r="D2486" t="str">
            <v>H</v>
          </cell>
          <cell r="E2486" t="str">
            <v>VOS</v>
          </cell>
          <cell r="F2486" t="str">
            <v>VOS</v>
          </cell>
          <cell r="G2486">
            <v>44109</v>
          </cell>
          <cell r="H2486" t="str">
            <v>VOSHCM202951</v>
          </cell>
          <cell r="I2486" t="str">
            <v>0830600</v>
          </cell>
        </row>
        <row r="2488">
          <cell r="B2488" t="str">
            <v>BMOU2742459</v>
          </cell>
          <cell r="C2488" t="str">
            <v>20/86/DC</v>
          </cell>
          <cell r="D2488" t="str">
            <v>H</v>
          </cell>
          <cell r="E2488" t="str">
            <v>VSC</v>
          </cell>
          <cell r="F2488" t="str">
            <v>VSC</v>
          </cell>
          <cell r="G2488">
            <v>44109</v>
          </cell>
          <cell r="I2488" t="str">
            <v>0830683</v>
          </cell>
        </row>
        <row r="2490">
          <cell r="B2490" t="str">
            <v>GAOU2195900</v>
          </cell>
          <cell r="C2490" t="str">
            <v>20/86/DC</v>
          </cell>
          <cell r="D2490" t="str">
            <v>H</v>
          </cell>
          <cell r="E2490" t="str">
            <v>VSC</v>
          </cell>
          <cell r="F2490" t="str">
            <v>VSC</v>
          </cell>
          <cell r="G2490">
            <v>44109</v>
          </cell>
          <cell r="I2490" t="str">
            <v>830699</v>
          </cell>
        </row>
        <row r="2492">
          <cell r="B2492" t="str">
            <v>TCLU3922195</v>
          </cell>
          <cell r="C2492" t="str">
            <v>20/86/DC</v>
          </cell>
          <cell r="D2492" t="str">
            <v>H</v>
          </cell>
          <cell r="E2492" t="str">
            <v>VFC</v>
          </cell>
          <cell r="F2492" t="str">
            <v>VFC</v>
          </cell>
          <cell r="G2492">
            <v>44109</v>
          </cell>
          <cell r="I2492" t="str">
            <v>KHOACH</v>
          </cell>
        </row>
        <row r="2494">
          <cell r="B2494" t="str">
            <v>DRYU9704620</v>
          </cell>
          <cell r="C2494" t="str">
            <v>40/96/HC</v>
          </cell>
          <cell r="D2494" t="str">
            <v>H</v>
          </cell>
          <cell r="E2494" t="str">
            <v>VFC</v>
          </cell>
          <cell r="F2494" t="str">
            <v>VFC</v>
          </cell>
          <cell r="G2494">
            <v>44109</v>
          </cell>
          <cell r="H2494" t="str">
            <v>27</v>
          </cell>
          <cell r="I2494" t="str">
            <v>192713</v>
          </cell>
        </row>
        <row r="2496">
          <cell r="B2496" t="str">
            <v>DRYU9704636</v>
          </cell>
          <cell r="C2496" t="str">
            <v>40/96/HC</v>
          </cell>
          <cell r="D2496" t="str">
            <v>H</v>
          </cell>
          <cell r="E2496" t="str">
            <v>VFC</v>
          </cell>
          <cell r="F2496" t="str">
            <v>VFC</v>
          </cell>
          <cell r="G2496">
            <v>44109</v>
          </cell>
          <cell r="H2496" t="str">
            <v>181</v>
          </cell>
          <cell r="I2496" t="str">
            <v>192666</v>
          </cell>
        </row>
        <row r="2498">
          <cell r="B2498" t="str">
            <v>DRYU9704641</v>
          </cell>
          <cell r="C2498" t="str">
            <v>40/96/HC</v>
          </cell>
          <cell r="D2498" t="str">
            <v>H</v>
          </cell>
          <cell r="E2498" t="str">
            <v>VFC</v>
          </cell>
          <cell r="F2498" t="str">
            <v>VFC</v>
          </cell>
          <cell r="G2498">
            <v>44109</v>
          </cell>
          <cell r="H2498" t="str">
            <v>183</v>
          </cell>
          <cell r="I2498" t="str">
            <v>192754</v>
          </cell>
        </row>
        <row r="2500">
          <cell r="B2500" t="str">
            <v>GAOU6086511</v>
          </cell>
          <cell r="C2500" t="str">
            <v>40/96/HC</v>
          </cell>
          <cell r="D2500" t="str">
            <v>H</v>
          </cell>
          <cell r="E2500" t="str">
            <v>VFC</v>
          </cell>
          <cell r="F2500" t="str">
            <v>VFC</v>
          </cell>
          <cell r="G2500">
            <v>44109</v>
          </cell>
          <cell r="H2500" t="str">
            <v>222</v>
          </cell>
          <cell r="I2500" t="str">
            <v>195199</v>
          </cell>
        </row>
        <row r="2502">
          <cell r="B2502" t="str">
            <v>GAOU6111126</v>
          </cell>
          <cell r="C2502" t="str">
            <v>40/96/HC</v>
          </cell>
          <cell r="D2502" t="str">
            <v>H</v>
          </cell>
          <cell r="E2502" t="str">
            <v>VFC</v>
          </cell>
          <cell r="F2502" t="str">
            <v>VFC</v>
          </cell>
          <cell r="G2502">
            <v>44109</v>
          </cell>
          <cell r="H2502" t="str">
            <v>24</v>
          </cell>
          <cell r="I2502" t="str">
            <v>215457</v>
          </cell>
        </row>
        <row r="2504">
          <cell r="B2504" t="str">
            <v>GLDU9871267</v>
          </cell>
          <cell r="C2504" t="str">
            <v>20/86/DC</v>
          </cell>
          <cell r="D2504" t="str">
            <v>H</v>
          </cell>
          <cell r="E2504" t="str">
            <v>VFC</v>
          </cell>
          <cell r="F2504" t="str">
            <v>VFC</v>
          </cell>
          <cell r="G2504">
            <v>44109</v>
          </cell>
          <cell r="H2504" t="str">
            <v>15</v>
          </cell>
          <cell r="I2504" t="str">
            <v>386490</v>
          </cell>
        </row>
        <row r="2506">
          <cell r="B2506" t="str">
            <v>TCLU3583770</v>
          </cell>
          <cell r="C2506" t="str">
            <v>20/86/DC</v>
          </cell>
          <cell r="D2506" t="str">
            <v>H</v>
          </cell>
          <cell r="E2506" t="str">
            <v>VFC</v>
          </cell>
          <cell r="F2506" t="str">
            <v>VFC</v>
          </cell>
          <cell r="G2506">
            <v>44109</v>
          </cell>
          <cell r="H2506" t="str">
            <v>032</v>
          </cell>
          <cell r="I2506" t="str">
            <v>386463</v>
          </cell>
        </row>
        <row r="2508">
          <cell r="B2508" t="str">
            <v>TCLU3584185</v>
          </cell>
          <cell r="C2508" t="str">
            <v>20/86/DC</v>
          </cell>
          <cell r="D2508" t="str">
            <v>H</v>
          </cell>
          <cell r="E2508" t="str">
            <v>VFC</v>
          </cell>
          <cell r="F2508" t="str">
            <v>VFC</v>
          </cell>
          <cell r="G2508">
            <v>44109</v>
          </cell>
          <cell r="H2508" t="str">
            <v>032</v>
          </cell>
          <cell r="I2508" t="str">
            <v>211493</v>
          </cell>
        </row>
        <row r="2510">
          <cell r="B2510" t="str">
            <v>VOSU1804554</v>
          </cell>
          <cell r="C2510" t="str">
            <v>20/86/DC</v>
          </cell>
          <cell r="D2510" t="str">
            <v>H</v>
          </cell>
          <cell r="E2510" t="str">
            <v>VOS</v>
          </cell>
          <cell r="F2510" t="str">
            <v>VOS</v>
          </cell>
          <cell r="G2510">
            <v>44109</v>
          </cell>
          <cell r="H2510" t="str">
            <v>VOSHCM202970</v>
          </cell>
          <cell r="I2510" t="str">
            <v>031654</v>
          </cell>
        </row>
        <row r="2512">
          <cell r="B2512" t="str">
            <v>VOSU8805444</v>
          </cell>
          <cell r="C2512" t="str">
            <v>40/96/HC</v>
          </cell>
          <cell r="D2512" t="str">
            <v>H</v>
          </cell>
          <cell r="E2512" t="str">
            <v>VOS</v>
          </cell>
          <cell r="F2512" t="str">
            <v>VOS</v>
          </cell>
          <cell r="G2512">
            <v>44109</v>
          </cell>
          <cell r="H2512" t="str">
            <v>VOSHCM202979</v>
          </cell>
          <cell r="I2512" t="str">
            <v>034624</v>
          </cell>
        </row>
        <row r="2514">
          <cell r="B2514" t="str">
            <v>VOSU8805505</v>
          </cell>
          <cell r="C2514" t="str">
            <v>40/96/HC</v>
          </cell>
          <cell r="D2514" t="str">
            <v>H</v>
          </cell>
          <cell r="E2514" t="str">
            <v>VOS</v>
          </cell>
          <cell r="F2514" t="str">
            <v>VOS</v>
          </cell>
          <cell r="G2514">
            <v>44109</v>
          </cell>
          <cell r="H2514" t="str">
            <v>VOSHCM202980</v>
          </cell>
          <cell r="I2514" t="str">
            <v>392176</v>
          </cell>
        </row>
        <row r="2516">
          <cell r="B2516" t="str">
            <v>VOSU1809181</v>
          </cell>
          <cell r="C2516" t="str">
            <v>20/86/DC</v>
          </cell>
          <cell r="D2516" t="str">
            <v>H</v>
          </cell>
          <cell r="E2516" t="str">
            <v>VOS</v>
          </cell>
          <cell r="F2516" t="str">
            <v>VOS</v>
          </cell>
          <cell r="G2516">
            <v>44109</v>
          </cell>
          <cell r="H2516" t="str">
            <v>VOSHCM202951</v>
          </cell>
          <cell r="I2516" t="str">
            <v>38021</v>
          </cell>
        </row>
        <row r="2518">
          <cell r="B2518" t="str">
            <v>GLDU9960940</v>
          </cell>
          <cell r="C2518" t="str">
            <v>20/86/DC</v>
          </cell>
          <cell r="D2518" t="str">
            <v>H</v>
          </cell>
          <cell r="E2518" t="str">
            <v>VFC</v>
          </cell>
          <cell r="F2518" t="str">
            <v>VFC</v>
          </cell>
          <cell r="G2518">
            <v>44110</v>
          </cell>
          <cell r="I2518" t="str">
            <v>000839</v>
          </cell>
        </row>
        <row r="2520">
          <cell r="B2520" t="str">
            <v>GLDU9874292</v>
          </cell>
          <cell r="C2520" t="str">
            <v>20/86/DC</v>
          </cell>
          <cell r="D2520" t="str">
            <v>H</v>
          </cell>
          <cell r="E2520" t="str">
            <v>VFC</v>
          </cell>
          <cell r="F2520" t="str">
            <v>VFC</v>
          </cell>
          <cell r="G2520">
            <v>44110</v>
          </cell>
          <cell r="I2520" t="str">
            <v>271086</v>
          </cell>
        </row>
        <row r="2522">
          <cell r="B2522" t="str">
            <v>DRYU3053938</v>
          </cell>
          <cell r="C2522" t="str">
            <v>20/86/DC</v>
          </cell>
          <cell r="D2522" t="str">
            <v>H</v>
          </cell>
          <cell r="E2522" t="str">
            <v>GLS</v>
          </cell>
          <cell r="F2522" t="str">
            <v>GLS</v>
          </cell>
          <cell r="G2522">
            <v>44110</v>
          </cell>
          <cell r="H2522" t="str">
            <v>C135NPHSGHP14</v>
          </cell>
          <cell r="I2522" t="str">
            <v>001496</v>
          </cell>
        </row>
        <row r="2524">
          <cell r="B2524" t="str">
            <v>DRYU9965162</v>
          </cell>
          <cell r="C2524" t="str">
            <v>40/96/HC</v>
          </cell>
          <cell r="D2524" t="str">
            <v>H</v>
          </cell>
          <cell r="E2524" t="str">
            <v>GLS</v>
          </cell>
          <cell r="F2524" t="str">
            <v>GLS</v>
          </cell>
          <cell r="G2524">
            <v>44110</v>
          </cell>
          <cell r="H2524" t="str">
            <v>C135NPHSGHP01M</v>
          </cell>
          <cell r="I2524" t="str">
            <v>1873203</v>
          </cell>
        </row>
        <row r="2526">
          <cell r="B2526" t="str">
            <v>DRYU9970317</v>
          </cell>
          <cell r="C2526" t="str">
            <v>40/96/HC</v>
          </cell>
          <cell r="D2526" t="str">
            <v>H</v>
          </cell>
          <cell r="E2526" t="str">
            <v>GLS</v>
          </cell>
          <cell r="F2526" t="str">
            <v>GLS</v>
          </cell>
          <cell r="G2526">
            <v>44110</v>
          </cell>
          <cell r="H2526" t="str">
            <v>C135NPHSGHP01M</v>
          </cell>
          <cell r="I2526" t="str">
            <v>1871051</v>
          </cell>
        </row>
        <row r="2528">
          <cell r="B2528" t="str">
            <v>IPXU3953500</v>
          </cell>
          <cell r="C2528" t="str">
            <v>20/86/DC</v>
          </cell>
          <cell r="D2528" t="str">
            <v>H</v>
          </cell>
          <cell r="E2528" t="str">
            <v>GLS</v>
          </cell>
          <cell r="F2528" t="str">
            <v>GLS</v>
          </cell>
          <cell r="G2528">
            <v>44110</v>
          </cell>
          <cell r="H2528" t="str">
            <v>C135NPHSGHP14</v>
          </cell>
          <cell r="I2528" t="str">
            <v>001344</v>
          </cell>
        </row>
        <row r="2530">
          <cell r="B2530" t="str">
            <v>IRNU1503277</v>
          </cell>
          <cell r="C2530" t="str">
            <v>20/86/DC</v>
          </cell>
          <cell r="D2530" t="str">
            <v>H</v>
          </cell>
          <cell r="E2530" t="str">
            <v>GLS</v>
          </cell>
          <cell r="F2530" t="str">
            <v>GLS</v>
          </cell>
          <cell r="G2530">
            <v>44110</v>
          </cell>
          <cell r="H2530" t="str">
            <v>C135NPHSGHP14</v>
          </cell>
          <cell r="I2530" t="str">
            <v>001491</v>
          </cell>
        </row>
        <row r="2532">
          <cell r="B2532" t="str">
            <v>GAOU2202824</v>
          </cell>
          <cell r="C2532" t="str">
            <v>20/86/DC</v>
          </cell>
          <cell r="D2532" t="str">
            <v>H</v>
          </cell>
          <cell r="E2532" t="str">
            <v>GLS</v>
          </cell>
          <cell r="F2532" t="str">
            <v>GLS</v>
          </cell>
          <cell r="G2532">
            <v>44110</v>
          </cell>
          <cell r="I2532" t="str">
            <v>1833166</v>
          </cell>
        </row>
        <row r="2534">
          <cell r="B2534" t="str">
            <v>TCLU2316228</v>
          </cell>
          <cell r="C2534" t="str">
            <v>20/86/DC</v>
          </cell>
          <cell r="D2534" t="str">
            <v>H</v>
          </cell>
          <cell r="E2534" t="str">
            <v>VSC</v>
          </cell>
          <cell r="F2534" t="str">
            <v>VSC</v>
          </cell>
          <cell r="G2534">
            <v>44110</v>
          </cell>
          <cell r="I2534" t="str">
            <v>1302844</v>
          </cell>
        </row>
        <row r="2536">
          <cell r="B2536" t="str">
            <v>TCLU2398062</v>
          </cell>
          <cell r="C2536" t="str">
            <v>20/86/DC</v>
          </cell>
          <cell r="D2536" t="str">
            <v>H</v>
          </cell>
          <cell r="E2536" t="str">
            <v>VSC</v>
          </cell>
          <cell r="F2536" t="str">
            <v>VSC</v>
          </cell>
          <cell r="G2536">
            <v>44110</v>
          </cell>
          <cell r="I2536" t="str">
            <v>1302839</v>
          </cell>
        </row>
        <row r="2538">
          <cell r="B2538" t="str">
            <v>GAOU2196085</v>
          </cell>
          <cell r="C2538" t="str">
            <v>20/86/DC</v>
          </cell>
          <cell r="D2538" t="str">
            <v>H</v>
          </cell>
          <cell r="E2538" t="str">
            <v>VSC</v>
          </cell>
          <cell r="F2538" t="str">
            <v>VSC</v>
          </cell>
          <cell r="G2538">
            <v>44110</v>
          </cell>
          <cell r="I2538" t="str">
            <v>1302850</v>
          </cell>
        </row>
        <row r="2540">
          <cell r="B2540" t="str">
            <v>DRYU3048490</v>
          </cell>
          <cell r="C2540" t="str">
            <v>20/86/DC</v>
          </cell>
          <cell r="D2540" t="str">
            <v>H</v>
          </cell>
          <cell r="E2540" t="str">
            <v>VSC</v>
          </cell>
          <cell r="F2540" t="str">
            <v>VSC</v>
          </cell>
          <cell r="G2540">
            <v>44110</v>
          </cell>
          <cell r="I2540" t="str">
            <v>1302891</v>
          </cell>
        </row>
        <row r="2542">
          <cell r="B2542" t="str">
            <v>GAOU2131356</v>
          </cell>
          <cell r="C2542" t="str">
            <v>20/86/DC</v>
          </cell>
          <cell r="D2542" t="str">
            <v>H</v>
          </cell>
          <cell r="E2542" t="str">
            <v>VSC</v>
          </cell>
          <cell r="F2542" t="str">
            <v>VSC</v>
          </cell>
          <cell r="G2542">
            <v>44110</v>
          </cell>
          <cell r="I2542" t="str">
            <v>038029</v>
          </cell>
        </row>
        <row r="2544">
          <cell r="B2544" t="str">
            <v>GAOU2196932</v>
          </cell>
          <cell r="C2544" t="str">
            <v>20/86/DC</v>
          </cell>
          <cell r="D2544" t="str">
            <v>H</v>
          </cell>
          <cell r="E2544" t="str">
            <v>VSC</v>
          </cell>
          <cell r="F2544" t="str">
            <v>VSC</v>
          </cell>
          <cell r="G2544">
            <v>44110</v>
          </cell>
          <cell r="I2544" t="str">
            <v>170557</v>
          </cell>
        </row>
        <row r="2546">
          <cell r="B2546" t="str">
            <v>DRYU2872896</v>
          </cell>
          <cell r="C2546" t="str">
            <v>20/86/DC</v>
          </cell>
          <cell r="D2546" t="str">
            <v>H</v>
          </cell>
          <cell r="E2546" t="str">
            <v>VFC</v>
          </cell>
          <cell r="F2546" t="str">
            <v>VFC</v>
          </cell>
          <cell r="G2546">
            <v>44110</v>
          </cell>
          <cell r="I2546" t="str">
            <v>310961</v>
          </cell>
        </row>
        <row r="2548">
          <cell r="B2548" t="str">
            <v>TCLU3656840</v>
          </cell>
          <cell r="C2548" t="str">
            <v>20/86/DC</v>
          </cell>
          <cell r="D2548" t="str">
            <v>H</v>
          </cell>
          <cell r="E2548" t="str">
            <v>VFC</v>
          </cell>
          <cell r="F2548" t="str">
            <v>VFC</v>
          </cell>
          <cell r="G2548">
            <v>44110</v>
          </cell>
          <cell r="I2548" t="str">
            <v>310925</v>
          </cell>
        </row>
        <row r="2550">
          <cell r="B2550" t="str">
            <v>GAOU2130998</v>
          </cell>
          <cell r="C2550" t="str">
            <v>20/86/DC</v>
          </cell>
          <cell r="D2550" t="str">
            <v>H</v>
          </cell>
          <cell r="E2550" t="str">
            <v>VSC</v>
          </cell>
          <cell r="F2550" t="str">
            <v>VSC</v>
          </cell>
          <cell r="G2550">
            <v>44110</v>
          </cell>
          <cell r="I2550" t="str">
            <v>310967</v>
          </cell>
        </row>
        <row r="2552">
          <cell r="B2552" t="str">
            <v>CAIU2768474</v>
          </cell>
          <cell r="C2552" t="str">
            <v>20/86/DC</v>
          </cell>
          <cell r="D2552" t="str">
            <v>H</v>
          </cell>
          <cell r="E2552" t="str">
            <v>VSC</v>
          </cell>
          <cell r="F2552" t="str">
            <v>VSC</v>
          </cell>
          <cell r="G2552">
            <v>44110</v>
          </cell>
          <cell r="I2552" t="str">
            <v>310968</v>
          </cell>
        </row>
        <row r="2554">
          <cell r="B2554" t="str">
            <v>TCLU3922338</v>
          </cell>
          <cell r="C2554" t="str">
            <v>20/86/DC</v>
          </cell>
          <cell r="D2554" t="str">
            <v>H</v>
          </cell>
          <cell r="E2554" t="str">
            <v>VFC</v>
          </cell>
          <cell r="F2554" t="str">
            <v>VFC</v>
          </cell>
          <cell r="G2554">
            <v>44110</v>
          </cell>
          <cell r="I2554" t="str">
            <v>310954</v>
          </cell>
        </row>
        <row r="2556">
          <cell r="B2556" t="str">
            <v>DRYU2889991</v>
          </cell>
          <cell r="C2556" t="str">
            <v>20/86/DC</v>
          </cell>
          <cell r="D2556" t="str">
            <v>H</v>
          </cell>
          <cell r="E2556" t="str">
            <v>VFC</v>
          </cell>
          <cell r="F2556" t="str">
            <v>VFC</v>
          </cell>
          <cell r="G2556">
            <v>44110</v>
          </cell>
          <cell r="I2556" t="str">
            <v>310973</v>
          </cell>
        </row>
        <row r="2558">
          <cell r="B2558" t="str">
            <v>PKEU5012107</v>
          </cell>
          <cell r="C2558" t="str">
            <v>40/96/HC</v>
          </cell>
          <cell r="D2558" t="str">
            <v>H</v>
          </cell>
          <cell r="E2558" t="str">
            <v>GLS</v>
          </cell>
          <cell r="F2558" t="str">
            <v>GLS</v>
          </cell>
          <cell r="G2558">
            <v>44110</v>
          </cell>
          <cell r="I2558" t="str">
            <v>28233320</v>
          </cell>
        </row>
        <row r="2560">
          <cell r="B2560" t="str">
            <v>DRYU3088214</v>
          </cell>
          <cell r="C2560" t="str">
            <v>20/86/DC</v>
          </cell>
          <cell r="D2560" t="str">
            <v>H</v>
          </cell>
          <cell r="E2560" t="str">
            <v>VSC</v>
          </cell>
          <cell r="F2560" t="str">
            <v>VSC</v>
          </cell>
          <cell r="G2560">
            <v>44111</v>
          </cell>
          <cell r="I2560" t="str">
            <v>1302206</v>
          </cell>
        </row>
        <row r="2562">
          <cell r="B2562" t="str">
            <v>DRYU2873275</v>
          </cell>
          <cell r="C2562" t="str">
            <v>20/86/DC</v>
          </cell>
          <cell r="D2562" t="str">
            <v>H</v>
          </cell>
          <cell r="E2562" t="str">
            <v>VFC</v>
          </cell>
          <cell r="F2562" t="str">
            <v>VFC</v>
          </cell>
          <cell r="G2562">
            <v>44111</v>
          </cell>
          <cell r="I2562" t="str">
            <v>311246</v>
          </cell>
        </row>
        <row r="2564">
          <cell r="B2564" t="str">
            <v>GAOU2132943</v>
          </cell>
          <cell r="C2564" t="str">
            <v>20/86/DC</v>
          </cell>
          <cell r="D2564" t="str">
            <v>H</v>
          </cell>
          <cell r="E2564" t="str">
            <v>VSC</v>
          </cell>
          <cell r="F2564" t="str">
            <v>VSC</v>
          </cell>
          <cell r="G2564">
            <v>44111</v>
          </cell>
          <cell r="I2564" t="str">
            <v>1302021</v>
          </cell>
        </row>
        <row r="2566">
          <cell r="B2566" t="str">
            <v>DRYU3088641</v>
          </cell>
          <cell r="C2566" t="str">
            <v>20/86/DC</v>
          </cell>
          <cell r="D2566" t="str">
            <v>H</v>
          </cell>
          <cell r="E2566" t="str">
            <v>VSC</v>
          </cell>
          <cell r="F2566" t="str">
            <v>VSC</v>
          </cell>
          <cell r="G2566">
            <v>44111</v>
          </cell>
          <cell r="I2566" t="str">
            <v>28146849</v>
          </cell>
        </row>
        <row r="2568">
          <cell r="B2568" t="str">
            <v>VOSU1800121</v>
          </cell>
          <cell r="C2568" t="str">
            <v>20/86/DC</v>
          </cell>
          <cell r="D2568" t="str">
            <v>H</v>
          </cell>
          <cell r="E2568" t="str">
            <v>VOS</v>
          </cell>
          <cell r="F2568" t="str">
            <v>VOS</v>
          </cell>
          <cell r="G2568">
            <v>44111</v>
          </cell>
          <cell r="I2568" t="str">
            <v>039128</v>
          </cell>
        </row>
        <row r="2570">
          <cell r="B2570" t="str">
            <v>TCLU3584210</v>
          </cell>
          <cell r="C2570" t="str">
            <v>20/86/DC</v>
          </cell>
          <cell r="D2570" t="str">
            <v>H</v>
          </cell>
          <cell r="E2570" t="str">
            <v>VFC</v>
          </cell>
          <cell r="F2570" t="str">
            <v>VFC</v>
          </cell>
          <cell r="G2570">
            <v>44111</v>
          </cell>
          <cell r="I2570" t="str">
            <v>310991</v>
          </cell>
        </row>
        <row r="2572">
          <cell r="B2572" t="str">
            <v>VOSU1812930</v>
          </cell>
          <cell r="C2572" t="str">
            <v>20/86/DC</v>
          </cell>
          <cell r="D2572" t="str">
            <v>H</v>
          </cell>
          <cell r="E2572" t="str">
            <v>VOS</v>
          </cell>
          <cell r="F2572" t="str">
            <v>VOS</v>
          </cell>
          <cell r="G2572">
            <v>44112</v>
          </cell>
          <cell r="I2572" t="str">
            <v>3813621</v>
          </cell>
        </row>
        <row r="2574">
          <cell r="B2574" t="str">
            <v>CAIU3337390</v>
          </cell>
          <cell r="C2574" t="str">
            <v>20/86/DC</v>
          </cell>
          <cell r="D2574" t="str">
            <v>H</v>
          </cell>
          <cell r="E2574" t="str">
            <v>VSC</v>
          </cell>
          <cell r="F2574" t="str">
            <v>VSC</v>
          </cell>
          <cell r="G2574">
            <v>44112</v>
          </cell>
          <cell r="I2574" t="str">
            <v>1434460</v>
          </cell>
        </row>
        <row r="2576">
          <cell r="B2576" t="str">
            <v>DRYU2886837</v>
          </cell>
          <cell r="C2576" t="str">
            <v>20/86/DC</v>
          </cell>
          <cell r="D2576" t="str">
            <v>H</v>
          </cell>
          <cell r="E2576" t="str">
            <v>VSC</v>
          </cell>
          <cell r="F2576" t="str">
            <v>VSC</v>
          </cell>
          <cell r="G2576">
            <v>44112</v>
          </cell>
          <cell r="I2576" t="str">
            <v>3813625</v>
          </cell>
        </row>
        <row r="2578">
          <cell r="B2578" t="str">
            <v>VOSU1811511</v>
          </cell>
          <cell r="C2578" t="str">
            <v>20/86/DC</v>
          </cell>
          <cell r="D2578" t="str">
            <v>H</v>
          </cell>
          <cell r="E2578" t="str">
            <v>VOS</v>
          </cell>
          <cell r="F2578" t="str">
            <v>VOS</v>
          </cell>
          <cell r="G2578">
            <v>44112</v>
          </cell>
          <cell r="I2578" t="str">
            <v>033368</v>
          </cell>
        </row>
        <row r="2580">
          <cell r="B2580" t="str">
            <v>VOSU1810201</v>
          </cell>
          <cell r="C2580" t="str">
            <v>20/86/DC</v>
          </cell>
          <cell r="D2580" t="str">
            <v>H</v>
          </cell>
          <cell r="E2580" t="str">
            <v>VOS</v>
          </cell>
          <cell r="F2580" t="str">
            <v>VOS</v>
          </cell>
          <cell r="G2580">
            <v>44112</v>
          </cell>
          <cell r="I2580" t="str">
            <v>039121</v>
          </cell>
        </row>
        <row r="2582">
          <cell r="B2582" t="str">
            <v>GAOU2196130</v>
          </cell>
          <cell r="C2582" t="str">
            <v>20/86/DC</v>
          </cell>
          <cell r="D2582" t="str">
            <v>H</v>
          </cell>
          <cell r="E2582" t="str">
            <v>VSC</v>
          </cell>
          <cell r="F2582" t="str">
            <v>VSC</v>
          </cell>
          <cell r="G2582">
            <v>44112</v>
          </cell>
          <cell r="I2582" t="str">
            <v>0831503</v>
          </cell>
        </row>
        <row r="2584">
          <cell r="B2584" t="str">
            <v>TCKU3779723</v>
          </cell>
          <cell r="C2584" t="str">
            <v>20/86/DC</v>
          </cell>
          <cell r="D2584" t="str">
            <v>H</v>
          </cell>
          <cell r="E2584" t="str">
            <v>VSC</v>
          </cell>
          <cell r="F2584" t="str">
            <v>VSC</v>
          </cell>
          <cell r="G2584">
            <v>44112</v>
          </cell>
          <cell r="I2584" t="str">
            <v>0915414</v>
          </cell>
        </row>
        <row r="2586">
          <cell r="B2586" t="str">
            <v>TCKU2844969</v>
          </cell>
          <cell r="C2586" t="str">
            <v>20/86/DC</v>
          </cell>
          <cell r="D2586" t="str">
            <v>H</v>
          </cell>
          <cell r="E2586" t="str">
            <v>VFC</v>
          </cell>
          <cell r="F2586" t="str">
            <v>VFC</v>
          </cell>
          <cell r="G2586">
            <v>44112</v>
          </cell>
          <cell r="I2586" t="str">
            <v>311280</v>
          </cell>
        </row>
        <row r="2588">
          <cell r="B2588" t="str">
            <v>VOSU1811640</v>
          </cell>
          <cell r="C2588" t="str">
            <v>20/86/DC</v>
          </cell>
          <cell r="D2588" t="str">
            <v>H</v>
          </cell>
          <cell r="E2588" t="str">
            <v>VOS</v>
          </cell>
          <cell r="F2588" t="str">
            <v>VOS</v>
          </cell>
          <cell r="G2588">
            <v>44112</v>
          </cell>
          <cell r="I2588" t="str">
            <v>038049</v>
          </cell>
        </row>
        <row r="2590">
          <cell r="B2590" t="str">
            <v>DRYU3048422</v>
          </cell>
          <cell r="C2590" t="str">
            <v>20/86/DC</v>
          </cell>
          <cell r="D2590" t="str">
            <v>H</v>
          </cell>
          <cell r="E2590" t="str">
            <v>VSC</v>
          </cell>
          <cell r="F2590" t="str">
            <v>VSC</v>
          </cell>
          <cell r="G2590">
            <v>44112</v>
          </cell>
          <cell r="I2590" t="str">
            <v>1303202</v>
          </cell>
        </row>
        <row r="2592">
          <cell r="B2592" t="str">
            <v>DRYU2886713</v>
          </cell>
          <cell r="C2592" t="str">
            <v>20/86/DC</v>
          </cell>
          <cell r="D2592" t="str">
            <v>H</v>
          </cell>
          <cell r="E2592" t="str">
            <v>VSC</v>
          </cell>
          <cell r="F2592" t="str">
            <v>VSC</v>
          </cell>
          <cell r="G2592">
            <v>44112</v>
          </cell>
          <cell r="I2592" t="str">
            <v>1303157</v>
          </cell>
        </row>
        <row r="2594">
          <cell r="B2594" t="str">
            <v>VOSU1814228</v>
          </cell>
          <cell r="C2594" t="str">
            <v>20/86/DC</v>
          </cell>
          <cell r="D2594" t="str">
            <v>H</v>
          </cell>
          <cell r="E2594" t="str">
            <v>VOS</v>
          </cell>
          <cell r="F2594" t="str">
            <v>VOS</v>
          </cell>
          <cell r="G2594">
            <v>44112</v>
          </cell>
          <cell r="I2594" t="str">
            <v>039087</v>
          </cell>
        </row>
        <row r="2596">
          <cell r="B2596" t="str">
            <v>DRYU2875196</v>
          </cell>
          <cell r="C2596" t="str">
            <v>20/86/DC</v>
          </cell>
          <cell r="D2596" t="str">
            <v>H</v>
          </cell>
          <cell r="E2596" t="str">
            <v>VFC</v>
          </cell>
          <cell r="F2596" t="str">
            <v>VFC</v>
          </cell>
          <cell r="G2596">
            <v>44112</v>
          </cell>
          <cell r="I2596" t="str">
            <v>308349</v>
          </cell>
        </row>
        <row r="2598">
          <cell r="B2598" t="str">
            <v>CAIU6450096</v>
          </cell>
          <cell r="C2598" t="str">
            <v>20/86/DC</v>
          </cell>
          <cell r="D2598" t="str">
            <v>H</v>
          </cell>
          <cell r="E2598" t="str">
            <v>VOS</v>
          </cell>
          <cell r="F2598" t="str">
            <v>VOS</v>
          </cell>
          <cell r="G2598">
            <v>44112</v>
          </cell>
          <cell r="I2598" t="str">
            <v>38016</v>
          </cell>
        </row>
        <row r="2600">
          <cell r="B2600" t="str">
            <v>DRYU3053624</v>
          </cell>
          <cell r="C2600" t="str">
            <v>20/86/DC</v>
          </cell>
          <cell r="D2600" t="str">
            <v>H</v>
          </cell>
          <cell r="E2600" t="str">
            <v>GLS</v>
          </cell>
          <cell r="F2600" t="str">
            <v>GLS</v>
          </cell>
          <cell r="G2600">
            <v>44112</v>
          </cell>
          <cell r="I2600" t="str">
            <v>019224</v>
          </cell>
        </row>
        <row r="2602">
          <cell r="B2602" t="str">
            <v>DRYU9916358</v>
          </cell>
          <cell r="C2602" t="str">
            <v>40/96/HC</v>
          </cell>
          <cell r="D2602" t="str">
            <v>H</v>
          </cell>
          <cell r="E2602" t="str">
            <v>VSC</v>
          </cell>
          <cell r="F2602" t="str">
            <v>VSC</v>
          </cell>
          <cell r="G2602">
            <v>44112</v>
          </cell>
          <cell r="I2602" t="str">
            <v>1447724</v>
          </cell>
        </row>
        <row r="2604">
          <cell r="B2604" t="str">
            <v>DRYU9979295</v>
          </cell>
          <cell r="C2604" t="str">
            <v>40/96/HC</v>
          </cell>
          <cell r="D2604" t="str">
            <v>H</v>
          </cell>
          <cell r="E2604" t="str">
            <v>GLS</v>
          </cell>
          <cell r="F2604" t="str">
            <v>GLS</v>
          </cell>
          <cell r="G2604">
            <v>44113</v>
          </cell>
          <cell r="I2604" t="str">
            <v>403431</v>
          </cell>
        </row>
        <row r="2606">
          <cell r="B2606" t="str">
            <v>DRYU9626718</v>
          </cell>
          <cell r="C2606" t="str">
            <v>40/96/HC</v>
          </cell>
          <cell r="D2606" t="str">
            <v>H</v>
          </cell>
          <cell r="E2606" t="str">
            <v>VFC</v>
          </cell>
          <cell r="F2606" t="str">
            <v>VFC</v>
          </cell>
          <cell r="G2606">
            <v>44113</v>
          </cell>
          <cell r="I2606" t="str">
            <v>298346</v>
          </cell>
        </row>
        <row r="2608">
          <cell r="B2608" t="str">
            <v>CAIU6450080</v>
          </cell>
          <cell r="C2608" t="str">
            <v>20/86/DC</v>
          </cell>
          <cell r="D2608" t="str">
            <v>H</v>
          </cell>
          <cell r="E2608" t="str">
            <v>VOS</v>
          </cell>
          <cell r="F2608" t="str">
            <v>VOS</v>
          </cell>
          <cell r="G2608">
            <v>44113</v>
          </cell>
          <cell r="I2608" t="str">
            <v>28237957</v>
          </cell>
        </row>
        <row r="2610">
          <cell r="B2610" t="str">
            <v>TCNU4058325</v>
          </cell>
          <cell r="C2610" t="str">
            <v>40/96/HC</v>
          </cell>
          <cell r="D2610" t="str">
            <v>H</v>
          </cell>
          <cell r="E2610" t="str">
            <v>VSC</v>
          </cell>
          <cell r="F2610" t="str">
            <v>VSC</v>
          </cell>
          <cell r="G2610">
            <v>44113</v>
          </cell>
          <cell r="I2610" t="str">
            <v>013624</v>
          </cell>
        </row>
        <row r="2612">
          <cell r="B2612" t="str">
            <v>GAOU2133256</v>
          </cell>
          <cell r="C2612" t="str">
            <v>20/86/DC</v>
          </cell>
          <cell r="D2612" t="str">
            <v>H</v>
          </cell>
          <cell r="E2612" t="str">
            <v>VSC</v>
          </cell>
          <cell r="F2612" t="str">
            <v>VSC</v>
          </cell>
          <cell r="G2612">
            <v>44113</v>
          </cell>
          <cell r="I2612" t="str">
            <v>403473</v>
          </cell>
        </row>
        <row r="2614">
          <cell r="B2614" t="str">
            <v>FCIU7549482</v>
          </cell>
          <cell r="C2614" t="str">
            <v>40/96/HC</v>
          </cell>
          <cell r="D2614" t="str">
            <v>H</v>
          </cell>
          <cell r="E2614" t="str">
            <v>VFC</v>
          </cell>
          <cell r="F2614" t="str">
            <v>VFC</v>
          </cell>
          <cell r="G2614">
            <v>44113</v>
          </cell>
          <cell r="I2614" t="str">
            <v>298347</v>
          </cell>
        </row>
        <row r="2616">
          <cell r="B2616" t="str">
            <v>VOSU1804261</v>
          </cell>
          <cell r="C2616" t="str">
            <v>20/86/DC</v>
          </cell>
          <cell r="D2616" t="str">
            <v>H</v>
          </cell>
          <cell r="E2616" t="str">
            <v>VOS</v>
          </cell>
          <cell r="F2616" t="str">
            <v>VOS</v>
          </cell>
          <cell r="G2616">
            <v>44113</v>
          </cell>
          <cell r="I2616" t="str">
            <v>039065</v>
          </cell>
        </row>
        <row r="2618">
          <cell r="B2618" t="str">
            <v>DRYU2888676</v>
          </cell>
          <cell r="C2618" t="str">
            <v>20/86/DC</v>
          </cell>
          <cell r="D2618" t="str">
            <v>H</v>
          </cell>
          <cell r="E2618" t="str">
            <v>VFC</v>
          </cell>
          <cell r="F2618" t="str">
            <v>VFC</v>
          </cell>
          <cell r="G2618">
            <v>44113</v>
          </cell>
          <cell r="H2618" t="str">
            <v>05</v>
          </cell>
          <cell r="I2618" t="str">
            <v>377157</v>
          </cell>
        </row>
        <row r="2620">
          <cell r="B2620" t="str">
            <v>DRYU9678460</v>
          </cell>
          <cell r="C2620" t="str">
            <v>40/96/HC</v>
          </cell>
          <cell r="D2620" t="str">
            <v>H</v>
          </cell>
          <cell r="E2620" t="str">
            <v>VFC</v>
          </cell>
          <cell r="F2620" t="str">
            <v>VFC</v>
          </cell>
          <cell r="G2620">
            <v>44113</v>
          </cell>
          <cell r="H2620" t="str">
            <v>51</v>
          </cell>
          <cell r="I2620" t="str">
            <v>192661</v>
          </cell>
        </row>
        <row r="2622">
          <cell r="B2622" t="str">
            <v>GAOU6110536</v>
          </cell>
          <cell r="C2622" t="str">
            <v>40/96/HC</v>
          </cell>
          <cell r="D2622" t="str">
            <v>H</v>
          </cell>
          <cell r="E2622" t="str">
            <v>VFC</v>
          </cell>
          <cell r="F2622" t="str">
            <v>VFC</v>
          </cell>
          <cell r="G2622">
            <v>44113</v>
          </cell>
          <cell r="H2622" t="str">
            <v>15</v>
          </cell>
          <cell r="I2622" t="str">
            <v>VFC306072</v>
          </cell>
        </row>
        <row r="2624">
          <cell r="B2624" t="str">
            <v>GLDU9878446</v>
          </cell>
          <cell r="C2624" t="str">
            <v>20/86/DC</v>
          </cell>
          <cell r="D2624" t="str">
            <v>H</v>
          </cell>
          <cell r="E2624" t="str">
            <v>VFC</v>
          </cell>
          <cell r="F2624" t="str">
            <v>VFC</v>
          </cell>
          <cell r="G2624">
            <v>44113</v>
          </cell>
          <cell r="H2624" t="str">
            <v>05</v>
          </cell>
          <cell r="I2624" t="str">
            <v>409133</v>
          </cell>
        </row>
        <row r="2626">
          <cell r="B2626" t="str">
            <v>TCLU3583830</v>
          </cell>
          <cell r="C2626" t="str">
            <v>20/86/DC</v>
          </cell>
          <cell r="D2626" t="str">
            <v>H</v>
          </cell>
          <cell r="E2626" t="str">
            <v>VFC</v>
          </cell>
          <cell r="F2626" t="str">
            <v>VFC</v>
          </cell>
          <cell r="G2626">
            <v>44113</v>
          </cell>
          <cell r="H2626" t="str">
            <v>05</v>
          </cell>
          <cell r="I2626" t="str">
            <v>000848</v>
          </cell>
        </row>
        <row r="2628">
          <cell r="B2628" t="str">
            <v>TCLU3584230</v>
          </cell>
          <cell r="C2628" t="str">
            <v>20/86/DC</v>
          </cell>
          <cell r="D2628" t="str">
            <v>H</v>
          </cell>
          <cell r="E2628" t="str">
            <v>VFC</v>
          </cell>
          <cell r="F2628" t="str">
            <v>VFC</v>
          </cell>
          <cell r="G2628">
            <v>44113</v>
          </cell>
          <cell r="H2628" t="str">
            <v>45</v>
          </cell>
          <cell r="I2628" t="str">
            <v>195043</v>
          </cell>
        </row>
        <row r="2630">
          <cell r="B2630" t="str">
            <v>TCLU3584272</v>
          </cell>
          <cell r="C2630" t="str">
            <v>20/86/DC</v>
          </cell>
          <cell r="D2630" t="str">
            <v>H</v>
          </cell>
          <cell r="E2630" t="str">
            <v>VFC</v>
          </cell>
          <cell r="F2630" t="str">
            <v>VFC</v>
          </cell>
          <cell r="G2630">
            <v>44113</v>
          </cell>
          <cell r="H2630" t="str">
            <v>05</v>
          </cell>
          <cell r="I2630" t="str">
            <v>000853</v>
          </cell>
        </row>
        <row r="2632">
          <cell r="B2632" t="str">
            <v>TCLU3584307</v>
          </cell>
          <cell r="C2632" t="str">
            <v>20/86/DC</v>
          </cell>
          <cell r="D2632" t="str">
            <v>H</v>
          </cell>
          <cell r="E2632" t="str">
            <v>VFC</v>
          </cell>
          <cell r="F2632" t="str">
            <v>VFC</v>
          </cell>
          <cell r="G2632">
            <v>44113</v>
          </cell>
          <cell r="H2632" t="str">
            <v>161</v>
          </cell>
          <cell r="I2632" t="str">
            <v>HAL404270</v>
          </cell>
        </row>
        <row r="2634">
          <cell r="B2634" t="str">
            <v>TCLU3656639</v>
          </cell>
          <cell r="C2634" t="str">
            <v>20/86/DC</v>
          </cell>
          <cell r="D2634" t="str">
            <v>H</v>
          </cell>
          <cell r="E2634" t="str">
            <v>VFC</v>
          </cell>
          <cell r="F2634" t="str">
            <v>VFC</v>
          </cell>
          <cell r="G2634">
            <v>44113</v>
          </cell>
          <cell r="H2634" t="str">
            <v>41</v>
          </cell>
          <cell r="I2634" t="str">
            <v>192051</v>
          </cell>
        </row>
        <row r="2636">
          <cell r="B2636" t="str">
            <v>TCLU3922277</v>
          </cell>
          <cell r="C2636" t="str">
            <v>20/86/DC</v>
          </cell>
          <cell r="D2636" t="str">
            <v>H</v>
          </cell>
          <cell r="E2636" t="str">
            <v>VFC</v>
          </cell>
          <cell r="F2636" t="str">
            <v>VFC</v>
          </cell>
          <cell r="G2636">
            <v>44113</v>
          </cell>
          <cell r="H2636" t="str">
            <v>05</v>
          </cell>
          <cell r="I2636" t="str">
            <v>000842</v>
          </cell>
        </row>
        <row r="2638">
          <cell r="B2638" t="str">
            <v>VOSU1801410</v>
          </cell>
          <cell r="C2638" t="str">
            <v>20/86/DC</v>
          </cell>
          <cell r="D2638" t="str">
            <v>H</v>
          </cell>
          <cell r="E2638" t="str">
            <v>VOS</v>
          </cell>
          <cell r="F2638" t="str">
            <v>VOS</v>
          </cell>
          <cell r="G2638">
            <v>44113</v>
          </cell>
          <cell r="I2638" t="str">
            <v>39073</v>
          </cell>
        </row>
        <row r="2640">
          <cell r="B2640" t="str">
            <v>DRYU3048377</v>
          </cell>
          <cell r="C2640" t="str">
            <v>20/86/DC</v>
          </cell>
          <cell r="D2640" t="str">
            <v>H</v>
          </cell>
          <cell r="E2640" t="str">
            <v>VSC</v>
          </cell>
          <cell r="F2640" t="str">
            <v>VSC</v>
          </cell>
          <cell r="G2640">
            <v>44113</v>
          </cell>
          <cell r="I2640" t="str">
            <v>1303115</v>
          </cell>
        </row>
        <row r="2642">
          <cell r="B2642" t="str">
            <v>GAOU2196022</v>
          </cell>
          <cell r="C2642" t="str">
            <v>20/86/DC</v>
          </cell>
          <cell r="D2642" t="str">
            <v>H</v>
          </cell>
          <cell r="E2642" t="str">
            <v>VSC</v>
          </cell>
          <cell r="F2642" t="str">
            <v>VSC</v>
          </cell>
          <cell r="G2642">
            <v>44113</v>
          </cell>
          <cell r="I2642" t="str">
            <v>872673</v>
          </cell>
        </row>
        <row r="2644">
          <cell r="B2644" t="str">
            <v>GAOU2194441</v>
          </cell>
          <cell r="C2644" t="str">
            <v>20/86/DC</v>
          </cell>
          <cell r="D2644" t="str">
            <v>H</v>
          </cell>
          <cell r="E2644" t="str">
            <v>VSC</v>
          </cell>
          <cell r="F2644" t="str">
            <v>VSC</v>
          </cell>
          <cell r="G2644">
            <v>44113</v>
          </cell>
          <cell r="I2644" t="str">
            <v>872689</v>
          </cell>
        </row>
        <row r="2646">
          <cell r="B2646" t="str">
            <v>TCLU1406902</v>
          </cell>
          <cell r="C2646" t="str">
            <v>20/86/DC</v>
          </cell>
          <cell r="D2646" t="str">
            <v>H</v>
          </cell>
          <cell r="E2646" t="str">
            <v>VSC</v>
          </cell>
          <cell r="F2646" t="str">
            <v>VSC</v>
          </cell>
          <cell r="G2646">
            <v>44113</v>
          </cell>
          <cell r="I2646" t="str">
            <v>1303162</v>
          </cell>
        </row>
        <row r="2648">
          <cell r="B2648" t="str">
            <v>VOSU1804127</v>
          </cell>
          <cell r="C2648" t="str">
            <v>20/86/DC</v>
          </cell>
          <cell r="D2648" t="str">
            <v>H</v>
          </cell>
          <cell r="E2648" t="str">
            <v>VOS</v>
          </cell>
          <cell r="F2648" t="str">
            <v>VOS</v>
          </cell>
          <cell r="G2648">
            <v>44113</v>
          </cell>
          <cell r="I2648" t="str">
            <v>32356</v>
          </cell>
        </row>
        <row r="2650">
          <cell r="B2650" t="str">
            <v>VOSU1809197</v>
          </cell>
          <cell r="C2650" t="str">
            <v>20/86/DC</v>
          </cell>
          <cell r="D2650" t="str">
            <v>H</v>
          </cell>
          <cell r="E2650" t="str">
            <v>VOS</v>
          </cell>
          <cell r="F2650" t="str">
            <v>VOS</v>
          </cell>
          <cell r="G2650">
            <v>44113</v>
          </cell>
          <cell r="H2650" t="str">
            <v>VOSHCM203015</v>
          </cell>
          <cell r="I2650" t="str">
            <v>036472</v>
          </cell>
        </row>
        <row r="2652">
          <cell r="B2652" t="str">
            <v>VOSU8804371</v>
          </cell>
          <cell r="C2652" t="str">
            <v>40/96/HC</v>
          </cell>
          <cell r="D2652" t="str">
            <v>H</v>
          </cell>
          <cell r="E2652" t="str">
            <v>VOS</v>
          </cell>
          <cell r="F2652" t="str">
            <v>VOS</v>
          </cell>
          <cell r="G2652">
            <v>44113</v>
          </cell>
          <cell r="H2652" t="str">
            <v>VOSHCM203014</v>
          </cell>
          <cell r="I2652" t="str">
            <v>397164</v>
          </cell>
        </row>
        <row r="2654">
          <cell r="B2654" t="str">
            <v>DRYU3053959</v>
          </cell>
          <cell r="C2654" t="str">
            <v>20/86/DC</v>
          </cell>
          <cell r="D2654" t="str">
            <v>H</v>
          </cell>
          <cell r="E2654" t="str">
            <v>GLS</v>
          </cell>
          <cell r="F2654" t="str">
            <v>GLS</v>
          </cell>
          <cell r="G2654">
            <v>44113</v>
          </cell>
          <cell r="H2654" t="str">
            <v>C218NPKSGHP41</v>
          </cell>
          <cell r="I2654" t="str">
            <v>161503</v>
          </cell>
        </row>
        <row r="2656">
          <cell r="B2656" t="str">
            <v>DRYU3084292</v>
          </cell>
          <cell r="C2656" t="str">
            <v>20/86/DC</v>
          </cell>
          <cell r="D2656" t="str">
            <v>H</v>
          </cell>
          <cell r="E2656" t="str">
            <v>GLS</v>
          </cell>
          <cell r="F2656" t="str">
            <v>GLS</v>
          </cell>
          <cell r="G2656">
            <v>44113</v>
          </cell>
          <cell r="H2656" t="str">
            <v>C218NPKSGHP37B</v>
          </cell>
          <cell r="I2656" t="str">
            <v>1259141</v>
          </cell>
        </row>
        <row r="2658">
          <cell r="B2658" t="str">
            <v>DRYU9963874</v>
          </cell>
          <cell r="C2658" t="str">
            <v>40/96/HC</v>
          </cell>
          <cell r="D2658" t="str">
            <v>H</v>
          </cell>
          <cell r="E2658" t="str">
            <v>GLS</v>
          </cell>
          <cell r="F2658" t="str">
            <v>GLS</v>
          </cell>
          <cell r="G2658">
            <v>44113</v>
          </cell>
          <cell r="H2658" t="str">
            <v>C218NPKSGHP01M</v>
          </cell>
          <cell r="I2658" t="str">
            <v>1871197</v>
          </cell>
        </row>
        <row r="2660">
          <cell r="B2660" t="str">
            <v>GAOU2127762</v>
          </cell>
          <cell r="C2660" t="str">
            <v>20/86/DC</v>
          </cell>
          <cell r="D2660" t="str">
            <v>H</v>
          </cell>
          <cell r="E2660" t="str">
            <v>GLS</v>
          </cell>
          <cell r="F2660" t="str">
            <v>GLS</v>
          </cell>
          <cell r="G2660">
            <v>44113</v>
          </cell>
          <cell r="H2660" t="str">
            <v>C218NPKSGHP41</v>
          </cell>
          <cell r="I2660" t="str">
            <v>1253293</v>
          </cell>
        </row>
        <row r="2662">
          <cell r="B2662" t="str">
            <v>GAOU2202613</v>
          </cell>
          <cell r="C2662" t="str">
            <v>20/86/DC</v>
          </cell>
          <cell r="D2662" t="str">
            <v>H</v>
          </cell>
          <cell r="E2662" t="str">
            <v>GLS</v>
          </cell>
          <cell r="F2662" t="str">
            <v>GLS</v>
          </cell>
          <cell r="G2662">
            <v>44113</v>
          </cell>
          <cell r="H2662" t="str">
            <v>C218NPKSGHP41</v>
          </cell>
          <cell r="I2662" t="str">
            <v>1253251</v>
          </cell>
        </row>
        <row r="2664">
          <cell r="B2664" t="str">
            <v>GAOU6457628</v>
          </cell>
          <cell r="C2664" t="str">
            <v>40/96/HC</v>
          </cell>
          <cell r="D2664" t="str">
            <v>H</v>
          </cell>
          <cell r="E2664" t="str">
            <v>GLS</v>
          </cell>
          <cell r="F2664" t="str">
            <v>GLS</v>
          </cell>
          <cell r="G2664">
            <v>44113</v>
          </cell>
          <cell r="H2664" t="str">
            <v>C218NPKSGHP01H1 1</v>
          </cell>
          <cell r="I2664" t="str">
            <v>1871129/0015758</v>
          </cell>
        </row>
        <row r="2666">
          <cell r="B2666" t="str">
            <v>IPXU3952925</v>
          </cell>
          <cell r="C2666" t="str">
            <v>20/86/DC</v>
          </cell>
          <cell r="D2666" t="str">
            <v>H</v>
          </cell>
          <cell r="E2666" t="str">
            <v>GLS</v>
          </cell>
          <cell r="F2666" t="str">
            <v>GLS</v>
          </cell>
          <cell r="G2666">
            <v>44113</v>
          </cell>
          <cell r="H2666" t="str">
            <v>C218NPKSGHP03</v>
          </cell>
          <cell r="I2666" t="str">
            <v>189333</v>
          </cell>
        </row>
        <row r="2668">
          <cell r="B2668" t="str">
            <v>CAIU6446115</v>
          </cell>
          <cell r="C2668" t="str">
            <v>20/86/DC</v>
          </cell>
          <cell r="D2668" t="str">
            <v>H</v>
          </cell>
          <cell r="E2668" t="str">
            <v>VOS</v>
          </cell>
          <cell r="F2668" t="str">
            <v>VOS</v>
          </cell>
          <cell r="G2668">
            <v>44113</v>
          </cell>
          <cell r="H2668" t="str">
            <v>VOSHCM203039</v>
          </cell>
          <cell r="I2668" t="str">
            <v>036560</v>
          </cell>
        </row>
        <row r="2670">
          <cell r="B2670" t="str">
            <v>VOSU1800395</v>
          </cell>
          <cell r="C2670" t="str">
            <v>20/86/DC</v>
          </cell>
          <cell r="D2670" t="str">
            <v>H</v>
          </cell>
          <cell r="E2670" t="str">
            <v>VOS</v>
          </cell>
          <cell r="F2670" t="str">
            <v>VOS</v>
          </cell>
          <cell r="G2670">
            <v>44113</v>
          </cell>
          <cell r="H2670" t="str">
            <v>VOSHCM203020</v>
          </cell>
          <cell r="I2670" t="str">
            <v>VOSCO031745</v>
          </cell>
        </row>
        <row r="2672">
          <cell r="B2672" t="str">
            <v>VOSU8804828</v>
          </cell>
          <cell r="C2672" t="str">
            <v>40/96/HC</v>
          </cell>
          <cell r="D2672" t="str">
            <v>H</v>
          </cell>
          <cell r="E2672" t="str">
            <v>VOS</v>
          </cell>
          <cell r="F2672" t="str">
            <v>VOS</v>
          </cell>
          <cell r="G2672">
            <v>44113</v>
          </cell>
          <cell r="H2672" t="str">
            <v>VOSHCM203017</v>
          </cell>
          <cell r="I2672" t="str">
            <v>051534</v>
          </cell>
        </row>
        <row r="2674">
          <cell r="B2674" t="str">
            <v>DRYU2888418</v>
          </cell>
          <cell r="C2674" t="str">
            <v>20/86/DC</v>
          </cell>
          <cell r="D2674" t="str">
            <v>H</v>
          </cell>
          <cell r="E2674" t="str">
            <v>VSC</v>
          </cell>
          <cell r="F2674" t="str">
            <v>VSC</v>
          </cell>
          <cell r="G2674">
            <v>44113</v>
          </cell>
          <cell r="I2674" t="str">
            <v>1302079</v>
          </cell>
        </row>
        <row r="2676">
          <cell r="B2676" t="str">
            <v>GIPU8221354</v>
          </cell>
          <cell r="C2676" t="str">
            <v>20/86/DC</v>
          </cell>
          <cell r="D2676" t="str">
            <v>H</v>
          </cell>
          <cell r="E2676" t="str">
            <v>VFC</v>
          </cell>
          <cell r="F2676" t="str">
            <v>VFC</v>
          </cell>
          <cell r="G2676">
            <v>44113</v>
          </cell>
          <cell r="I2676" t="str">
            <v>28198402</v>
          </cell>
        </row>
        <row r="2678">
          <cell r="B2678" t="str">
            <v>GLDU9676044</v>
          </cell>
          <cell r="C2678" t="str">
            <v>20/86/DC</v>
          </cell>
          <cell r="D2678" t="str">
            <v>H</v>
          </cell>
          <cell r="E2678" t="str">
            <v>GLS</v>
          </cell>
          <cell r="F2678" t="str">
            <v>GLS</v>
          </cell>
          <cell r="G2678">
            <v>44113</v>
          </cell>
          <cell r="I2678" t="str">
            <v>1760843</v>
          </cell>
        </row>
        <row r="2680">
          <cell r="B2680" t="str">
            <v>CAIU2300776</v>
          </cell>
          <cell r="C2680" t="str">
            <v>20/86/DC</v>
          </cell>
          <cell r="D2680" t="str">
            <v>H</v>
          </cell>
          <cell r="E2680" t="str">
            <v>GLS</v>
          </cell>
          <cell r="F2680" t="str">
            <v>GLS</v>
          </cell>
          <cell r="G2680">
            <v>44113</v>
          </cell>
          <cell r="I2680" t="str">
            <v>1793397</v>
          </cell>
        </row>
        <row r="2682">
          <cell r="B2682" t="str">
            <v>WFHU1352113</v>
          </cell>
          <cell r="C2682" t="str">
            <v>20/86/DC</v>
          </cell>
          <cell r="D2682" t="str">
            <v>H</v>
          </cell>
          <cell r="E2682" t="str">
            <v>GLS</v>
          </cell>
          <cell r="F2682" t="str">
            <v>GLS</v>
          </cell>
          <cell r="G2682">
            <v>44114</v>
          </cell>
          <cell r="I2682" t="str">
            <v>1845733</v>
          </cell>
        </row>
        <row r="2684">
          <cell r="B2684" t="str">
            <v>GLDU9875426</v>
          </cell>
          <cell r="C2684" t="str">
            <v>20/86/DC</v>
          </cell>
          <cell r="D2684" t="str">
            <v>H</v>
          </cell>
          <cell r="E2684" t="str">
            <v>VFC</v>
          </cell>
          <cell r="F2684" t="str">
            <v>VFC</v>
          </cell>
          <cell r="G2684">
            <v>44114</v>
          </cell>
          <cell r="I2684" t="str">
            <v>000526</v>
          </cell>
        </row>
        <row r="2686">
          <cell r="B2686" t="str">
            <v>IPXU3935785</v>
          </cell>
          <cell r="C2686" t="str">
            <v>20/86/DC</v>
          </cell>
          <cell r="D2686" t="str">
            <v>H</v>
          </cell>
          <cell r="E2686" t="str">
            <v>VFC</v>
          </cell>
          <cell r="F2686" t="str">
            <v>VFC</v>
          </cell>
          <cell r="G2686">
            <v>44114</v>
          </cell>
          <cell r="I2686" t="str">
            <v>28187603</v>
          </cell>
        </row>
        <row r="2688">
          <cell r="B2688" t="str">
            <v>DRYU9704370</v>
          </cell>
          <cell r="C2688" t="str">
            <v>40/96/HC</v>
          </cell>
          <cell r="D2688" t="str">
            <v>H</v>
          </cell>
          <cell r="E2688" t="str">
            <v>VFC</v>
          </cell>
          <cell r="F2688" t="str">
            <v>VFC</v>
          </cell>
          <cell r="G2688">
            <v>44114</v>
          </cell>
          <cell r="I2688" t="str">
            <v>295397</v>
          </cell>
        </row>
        <row r="2690">
          <cell r="B2690" t="str">
            <v>GAOU2131417</v>
          </cell>
          <cell r="C2690" t="str">
            <v>20/86/DC</v>
          </cell>
          <cell r="D2690" t="str">
            <v>H</v>
          </cell>
          <cell r="E2690" t="str">
            <v>VSC</v>
          </cell>
          <cell r="F2690" t="str">
            <v>VSC</v>
          </cell>
          <cell r="G2690">
            <v>44114</v>
          </cell>
          <cell r="I2690" t="str">
            <v>1088820</v>
          </cell>
        </row>
        <row r="2692">
          <cell r="B2692" t="str">
            <v>TCLU1406590</v>
          </cell>
          <cell r="C2692" t="str">
            <v>20/86/DC</v>
          </cell>
          <cell r="D2692" t="str">
            <v>H</v>
          </cell>
          <cell r="E2692" t="str">
            <v>VSC</v>
          </cell>
          <cell r="F2692" t="str">
            <v>VSC</v>
          </cell>
          <cell r="G2692">
            <v>44114</v>
          </cell>
          <cell r="I2692" t="str">
            <v>1302295</v>
          </cell>
        </row>
        <row r="2694">
          <cell r="B2694" t="str">
            <v>VOSU1804493</v>
          </cell>
          <cell r="C2694" t="str">
            <v>20/86/DC</v>
          </cell>
          <cell r="D2694" t="str">
            <v>H</v>
          </cell>
          <cell r="E2694" t="str">
            <v>VOS</v>
          </cell>
          <cell r="F2694" t="str">
            <v>VOS</v>
          </cell>
          <cell r="G2694">
            <v>44114</v>
          </cell>
          <cell r="H2694" t="str">
            <v>VOSHCM202999</v>
          </cell>
          <cell r="I2694" t="str">
            <v>039145</v>
          </cell>
        </row>
        <row r="2696">
          <cell r="B2696" t="str">
            <v>VOSU1804512</v>
          </cell>
          <cell r="C2696" t="str">
            <v>20/86/DC</v>
          </cell>
          <cell r="D2696" t="str">
            <v>H</v>
          </cell>
          <cell r="E2696" t="str">
            <v>VOS</v>
          </cell>
          <cell r="F2696" t="str">
            <v>VOS</v>
          </cell>
          <cell r="G2696">
            <v>44114</v>
          </cell>
          <cell r="H2696" t="str">
            <v>VOSHCM202999</v>
          </cell>
          <cell r="I2696" t="str">
            <v>039146</v>
          </cell>
        </row>
        <row r="2698">
          <cell r="B2698" t="str">
            <v>VOSU1804066</v>
          </cell>
          <cell r="C2698" t="str">
            <v>20/86/DC</v>
          </cell>
          <cell r="D2698" t="str">
            <v>H</v>
          </cell>
          <cell r="E2698" t="str">
            <v>VOS</v>
          </cell>
          <cell r="F2698" t="str">
            <v>VOS</v>
          </cell>
          <cell r="G2698">
            <v>44114</v>
          </cell>
          <cell r="H2698" t="str">
            <v>VOSHCM202999</v>
          </cell>
          <cell r="I2698" t="str">
            <v>039144</v>
          </cell>
        </row>
        <row r="2700">
          <cell r="B2700" t="str">
            <v>DRYU2890210</v>
          </cell>
          <cell r="C2700" t="str">
            <v>20/86/DC</v>
          </cell>
          <cell r="D2700" t="str">
            <v>H</v>
          </cell>
          <cell r="E2700" t="str">
            <v>VFC</v>
          </cell>
          <cell r="F2700" t="str">
            <v>VFC</v>
          </cell>
          <cell r="G2700">
            <v>44114</v>
          </cell>
          <cell r="I2700" t="str">
            <v>311395</v>
          </cell>
        </row>
        <row r="2702">
          <cell r="B2702" t="str">
            <v>VOSU1807846</v>
          </cell>
          <cell r="C2702" t="str">
            <v>20/86/DC</v>
          </cell>
          <cell r="D2702" t="str">
            <v>H</v>
          </cell>
          <cell r="E2702" t="str">
            <v>VOS</v>
          </cell>
          <cell r="F2702" t="str">
            <v>VOS</v>
          </cell>
          <cell r="G2702">
            <v>44114</v>
          </cell>
          <cell r="I2702" t="str">
            <v>1780962</v>
          </cell>
        </row>
        <row r="2704">
          <cell r="B2704" t="str">
            <v>GAOU2196980</v>
          </cell>
          <cell r="C2704" t="str">
            <v>20/86/DC</v>
          </cell>
          <cell r="D2704" t="str">
            <v>H</v>
          </cell>
          <cell r="E2704" t="str">
            <v>VSC</v>
          </cell>
          <cell r="F2704" t="str">
            <v>VSC</v>
          </cell>
          <cell r="G2704">
            <v>44114</v>
          </cell>
          <cell r="I2704" t="str">
            <v>1439210</v>
          </cell>
        </row>
        <row r="2706">
          <cell r="B2706" t="str">
            <v>VOSU1812797</v>
          </cell>
          <cell r="C2706" t="str">
            <v>20/86/DC</v>
          </cell>
          <cell r="D2706" t="str">
            <v>H</v>
          </cell>
          <cell r="E2706" t="str">
            <v>VOS</v>
          </cell>
          <cell r="F2706" t="str">
            <v>VOS</v>
          </cell>
          <cell r="G2706">
            <v>44114</v>
          </cell>
          <cell r="H2706" t="str">
            <v>VOSHCM202951</v>
          </cell>
          <cell r="I2706" t="str">
            <v>032318</v>
          </cell>
        </row>
        <row r="2708">
          <cell r="B2708" t="str">
            <v>GAOU2132120</v>
          </cell>
          <cell r="C2708" t="str">
            <v>20/86/DC</v>
          </cell>
          <cell r="D2708" t="str">
            <v>H</v>
          </cell>
          <cell r="E2708" t="str">
            <v>VSC</v>
          </cell>
          <cell r="F2708" t="str">
            <v>VSC</v>
          </cell>
          <cell r="G2708">
            <v>44114</v>
          </cell>
          <cell r="H2708" t="str">
            <v>VS20026770663</v>
          </cell>
          <cell r="I2708" t="str">
            <v>VSICO1514062</v>
          </cell>
        </row>
        <row r="2710">
          <cell r="B2710" t="str">
            <v>VOSU8804324</v>
          </cell>
          <cell r="C2710" t="str">
            <v>40/96/HC</v>
          </cell>
          <cell r="D2710" t="str">
            <v>H</v>
          </cell>
          <cell r="E2710" t="str">
            <v>VOS</v>
          </cell>
          <cell r="F2710" t="str">
            <v>VOS</v>
          </cell>
          <cell r="G2710">
            <v>44114</v>
          </cell>
          <cell r="I2710" t="str">
            <v>1318310</v>
          </cell>
        </row>
        <row r="2712">
          <cell r="B2712" t="str">
            <v>VOSU1814110</v>
          </cell>
          <cell r="C2712" t="str">
            <v>20/86/DC</v>
          </cell>
          <cell r="D2712" t="str">
            <v>H</v>
          </cell>
          <cell r="E2712" t="str">
            <v>VOS</v>
          </cell>
          <cell r="F2712" t="str">
            <v>VOS</v>
          </cell>
          <cell r="G2712">
            <v>44114</v>
          </cell>
          <cell r="I2712" t="str">
            <v>032276</v>
          </cell>
        </row>
        <row r="2714">
          <cell r="B2714" t="str">
            <v>GAOU2131839</v>
          </cell>
          <cell r="C2714" t="str">
            <v>20/86/DC</v>
          </cell>
          <cell r="D2714" t="str">
            <v>H</v>
          </cell>
          <cell r="E2714" t="str">
            <v>VSC</v>
          </cell>
          <cell r="F2714" t="str">
            <v>VSC</v>
          </cell>
          <cell r="G2714">
            <v>44114</v>
          </cell>
          <cell r="H2714" t="str">
            <v>VS20026770068</v>
          </cell>
          <cell r="I2714" t="str">
            <v>1514191</v>
          </cell>
        </row>
        <row r="2716">
          <cell r="B2716" t="str">
            <v>TCKU2785850</v>
          </cell>
          <cell r="C2716" t="str">
            <v>20/86/DC</v>
          </cell>
          <cell r="D2716" t="str">
            <v>H</v>
          </cell>
          <cell r="E2716" t="str">
            <v>VSC</v>
          </cell>
          <cell r="F2716" t="str">
            <v>VSC</v>
          </cell>
          <cell r="G2716">
            <v>44114</v>
          </cell>
          <cell r="H2716" t="str">
            <v>VS20026770675</v>
          </cell>
          <cell r="I2716" t="str">
            <v>1515752</v>
          </cell>
        </row>
        <row r="2718">
          <cell r="B2718" t="str">
            <v>DRYU2887330</v>
          </cell>
          <cell r="C2718" t="str">
            <v>20/86/DC</v>
          </cell>
          <cell r="D2718" t="str">
            <v>H</v>
          </cell>
          <cell r="E2718" t="str">
            <v>VSC</v>
          </cell>
          <cell r="F2718" t="str">
            <v>VSC</v>
          </cell>
          <cell r="G2718">
            <v>44114</v>
          </cell>
          <cell r="H2718" t="str">
            <v>VS20026770110</v>
          </cell>
          <cell r="I2718" t="str">
            <v>GLS1874373</v>
          </cell>
        </row>
        <row r="2720">
          <cell r="B2720" t="str">
            <v>DRYU9917565</v>
          </cell>
          <cell r="C2720" t="str">
            <v>40/96/HC</v>
          </cell>
          <cell r="D2720" t="str">
            <v>H</v>
          </cell>
          <cell r="E2720" t="str">
            <v>VSC</v>
          </cell>
          <cell r="F2720" t="str">
            <v>VSC</v>
          </cell>
          <cell r="G2720">
            <v>44114</v>
          </cell>
          <cell r="H2720" t="str">
            <v>VS20026770549</v>
          </cell>
          <cell r="I2720" t="str">
            <v>VSICO1474756</v>
          </cell>
        </row>
        <row r="2722">
          <cell r="B2722" t="str">
            <v>GAOU2132183</v>
          </cell>
          <cell r="C2722" t="str">
            <v>20/86/DC</v>
          </cell>
          <cell r="D2722" t="str">
            <v>H</v>
          </cell>
          <cell r="E2722" t="str">
            <v>VSC</v>
          </cell>
          <cell r="F2722" t="str">
            <v>VSC</v>
          </cell>
          <cell r="G2722">
            <v>44114</v>
          </cell>
          <cell r="H2722" t="str">
            <v>VS20026770424</v>
          </cell>
          <cell r="I2722" t="str">
            <v>399819</v>
          </cell>
        </row>
        <row r="2724">
          <cell r="B2724" t="str">
            <v>GAOU2134294</v>
          </cell>
          <cell r="C2724" t="str">
            <v>20/86/DC</v>
          </cell>
          <cell r="D2724" t="str">
            <v>H</v>
          </cell>
          <cell r="E2724" t="str">
            <v>VSC</v>
          </cell>
          <cell r="F2724" t="str">
            <v>VSC</v>
          </cell>
          <cell r="G2724">
            <v>44114</v>
          </cell>
          <cell r="H2724" t="str">
            <v>VS20026770424</v>
          </cell>
          <cell r="I2724" t="str">
            <v>VSICO1514571</v>
          </cell>
        </row>
        <row r="2726">
          <cell r="B2726" t="str">
            <v>GAOU6146312</v>
          </cell>
          <cell r="C2726" t="str">
            <v>40/96/HC</v>
          </cell>
          <cell r="D2726" t="str">
            <v>H</v>
          </cell>
          <cell r="E2726" t="str">
            <v>VSC</v>
          </cell>
          <cell r="F2726" t="str">
            <v>VSC</v>
          </cell>
          <cell r="G2726">
            <v>44114</v>
          </cell>
          <cell r="H2726" t="str">
            <v>VS20026770549</v>
          </cell>
          <cell r="I2726" t="str">
            <v>VSICO1258211</v>
          </cell>
        </row>
        <row r="2728">
          <cell r="B2728" t="str">
            <v>DRYU3053218</v>
          </cell>
          <cell r="C2728" t="str">
            <v>20/86/DC</v>
          </cell>
          <cell r="D2728" t="str">
            <v>H</v>
          </cell>
          <cell r="E2728" t="str">
            <v>GLS</v>
          </cell>
          <cell r="F2728" t="str">
            <v>GLS</v>
          </cell>
          <cell r="G2728">
            <v>44114</v>
          </cell>
          <cell r="I2728" t="str">
            <v>1841800</v>
          </cell>
        </row>
        <row r="2730">
          <cell r="B2730" t="str">
            <v>VOSU8805423</v>
          </cell>
          <cell r="C2730" t="str">
            <v>40/96/HC</v>
          </cell>
          <cell r="D2730" t="str">
            <v>H</v>
          </cell>
          <cell r="E2730" t="str">
            <v>VOS</v>
          </cell>
          <cell r="F2730" t="str">
            <v>VOS</v>
          </cell>
          <cell r="G2730">
            <v>44114</v>
          </cell>
          <cell r="I2730" t="str">
            <v>1843460</v>
          </cell>
        </row>
        <row r="2732">
          <cell r="B2732" t="str">
            <v>CAIU6445227</v>
          </cell>
          <cell r="C2732" t="str">
            <v>20/86/DC</v>
          </cell>
          <cell r="D2732" t="str">
            <v>H</v>
          </cell>
          <cell r="E2732" t="str">
            <v>VOS</v>
          </cell>
          <cell r="F2732" t="str">
            <v>VOS</v>
          </cell>
          <cell r="G2732">
            <v>44114</v>
          </cell>
          <cell r="I2732" t="str">
            <v>403865</v>
          </cell>
        </row>
        <row r="2734">
          <cell r="B2734" t="str">
            <v>GLDU9671612</v>
          </cell>
          <cell r="C2734" t="str">
            <v>20/86/DC</v>
          </cell>
          <cell r="D2734" t="str">
            <v>H</v>
          </cell>
          <cell r="E2734" t="str">
            <v>VFC</v>
          </cell>
          <cell r="F2734" t="str">
            <v>VFC</v>
          </cell>
          <cell r="G2734">
            <v>44114</v>
          </cell>
          <cell r="I2734" t="str">
            <v>14250</v>
          </cell>
        </row>
        <row r="2736">
          <cell r="B2736" t="str">
            <v>VOSU1800630</v>
          </cell>
          <cell r="C2736" t="str">
            <v>20/86/DC</v>
          </cell>
          <cell r="D2736" t="str">
            <v>H</v>
          </cell>
          <cell r="E2736" t="str">
            <v>VOS</v>
          </cell>
          <cell r="F2736" t="str">
            <v>VOS</v>
          </cell>
          <cell r="G2736">
            <v>44114</v>
          </cell>
          <cell r="I2736" t="str">
            <v>28237863</v>
          </cell>
        </row>
        <row r="2738">
          <cell r="B2738" t="str">
            <v>IPXU3996306</v>
          </cell>
          <cell r="C2738" t="str">
            <v>20/86/DC</v>
          </cell>
          <cell r="D2738" t="str">
            <v>H</v>
          </cell>
          <cell r="E2738" t="str">
            <v>VFC</v>
          </cell>
          <cell r="F2738" t="str">
            <v>VFC</v>
          </cell>
          <cell r="G2738">
            <v>44114</v>
          </cell>
          <cell r="I2738" t="str">
            <v>403573</v>
          </cell>
        </row>
        <row r="2740">
          <cell r="B2740" t="str">
            <v>GLDU9872176</v>
          </cell>
          <cell r="C2740" t="str">
            <v>20/86/DC</v>
          </cell>
          <cell r="D2740" t="str">
            <v>H</v>
          </cell>
          <cell r="E2740" t="str">
            <v>VFC</v>
          </cell>
          <cell r="F2740" t="str">
            <v>VFC</v>
          </cell>
          <cell r="G2740">
            <v>44114</v>
          </cell>
          <cell r="I2740" t="str">
            <v>28227537</v>
          </cell>
        </row>
        <row r="2742">
          <cell r="B2742" t="str">
            <v>TCLU3656916</v>
          </cell>
          <cell r="C2742" t="str">
            <v>20/86/DC</v>
          </cell>
          <cell r="D2742" t="str">
            <v>H</v>
          </cell>
          <cell r="E2742" t="str">
            <v>VFC</v>
          </cell>
          <cell r="F2742" t="str">
            <v>VFC</v>
          </cell>
          <cell r="G2742">
            <v>44115</v>
          </cell>
          <cell r="I2742" t="str">
            <v>28243112</v>
          </cell>
        </row>
        <row r="2744">
          <cell r="B2744" t="str">
            <v>TCLU3656285</v>
          </cell>
          <cell r="C2744" t="str">
            <v>20/86/DC</v>
          </cell>
          <cell r="D2744" t="str">
            <v>H</v>
          </cell>
          <cell r="E2744" t="str">
            <v>VFC</v>
          </cell>
          <cell r="F2744" t="str">
            <v>VFC</v>
          </cell>
          <cell r="G2744">
            <v>44115</v>
          </cell>
          <cell r="I2744" t="str">
            <v>408997</v>
          </cell>
        </row>
        <row r="2746">
          <cell r="B2746" t="str">
            <v>PASU5190490</v>
          </cell>
          <cell r="C2746" t="str">
            <v>40/96/HC</v>
          </cell>
          <cell r="D2746" t="str">
            <v>H</v>
          </cell>
          <cell r="E2746" t="str">
            <v>VOS</v>
          </cell>
          <cell r="F2746" t="str">
            <v>VOS</v>
          </cell>
          <cell r="G2746">
            <v>44115</v>
          </cell>
          <cell r="I2746" t="str">
            <v>28185418</v>
          </cell>
        </row>
        <row r="2748">
          <cell r="B2748" t="str">
            <v>TCLU3656330</v>
          </cell>
          <cell r="C2748" t="str">
            <v>20/86/DC</v>
          </cell>
          <cell r="D2748" t="str">
            <v>H</v>
          </cell>
          <cell r="E2748" t="str">
            <v>VFC</v>
          </cell>
          <cell r="F2748" t="str">
            <v>VFC</v>
          </cell>
          <cell r="G2748">
            <v>44115</v>
          </cell>
          <cell r="I2748" t="str">
            <v>1430892</v>
          </cell>
        </row>
        <row r="2750">
          <cell r="B2750" t="str">
            <v>GAOU6111039</v>
          </cell>
          <cell r="C2750" t="str">
            <v>40/96/HC</v>
          </cell>
          <cell r="D2750" t="str">
            <v>H</v>
          </cell>
          <cell r="E2750" t="str">
            <v>VFC</v>
          </cell>
          <cell r="F2750" t="str">
            <v>VFC</v>
          </cell>
          <cell r="G2750">
            <v>44115</v>
          </cell>
          <cell r="I2750" t="str">
            <v>309982</v>
          </cell>
        </row>
        <row r="2752">
          <cell r="B2752" t="str">
            <v>TCLU3656541</v>
          </cell>
          <cell r="C2752" t="str">
            <v>20/86/DC</v>
          </cell>
          <cell r="D2752" t="str">
            <v>H</v>
          </cell>
          <cell r="E2752" t="str">
            <v>VFC</v>
          </cell>
          <cell r="F2752" t="str">
            <v>VFC</v>
          </cell>
          <cell r="G2752">
            <v>44115</v>
          </cell>
          <cell r="I2752" t="str">
            <v>311336</v>
          </cell>
        </row>
        <row r="2754">
          <cell r="B2754" t="str">
            <v>VOSU1809880</v>
          </cell>
          <cell r="C2754" t="str">
            <v>20/86/DC</v>
          </cell>
          <cell r="D2754" t="str">
            <v>H</v>
          </cell>
          <cell r="E2754" t="str">
            <v>VOS</v>
          </cell>
          <cell r="F2754" t="str">
            <v>VOS</v>
          </cell>
          <cell r="G2754">
            <v>44115</v>
          </cell>
          <cell r="I2754" t="str">
            <v>2000238</v>
          </cell>
        </row>
        <row r="2756">
          <cell r="B2756" t="str">
            <v>IPXU2138133</v>
          </cell>
          <cell r="C2756" t="str">
            <v>20/86/DC</v>
          </cell>
          <cell r="D2756" t="str">
            <v>H</v>
          </cell>
          <cell r="E2756" t="str">
            <v>VFC</v>
          </cell>
          <cell r="F2756" t="str">
            <v>VFC</v>
          </cell>
          <cell r="G2756">
            <v>44115</v>
          </cell>
          <cell r="I2756" t="str">
            <v>3813663</v>
          </cell>
        </row>
        <row r="2758">
          <cell r="B2758" t="str">
            <v>CAIU6448930</v>
          </cell>
          <cell r="C2758" t="str">
            <v>20/86/DC</v>
          </cell>
          <cell r="D2758" t="str">
            <v>H</v>
          </cell>
          <cell r="E2758" t="str">
            <v>VOS</v>
          </cell>
          <cell r="F2758" t="str">
            <v>VOS</v>
          </cell>
          <cell r="G2758">
            <v>44115</v>
          </cell>
          <cell r="I2758" t="str">
            <v>28237932</v>
          </cell>
        </row>
        <row r="2760">
          <cell r="B2760" t="str">
            <v>GAOU6111070</v>
          </cell>
          <cell r="C2760" t="str">
            <v>40/96/HC</v>
          </cell>
          <cell r="D2760" t="str">
            <v>H</v>
          </cell>
          <cell r="E2760" t="str">
            <v>VFC</v>
          </cell>
          <cell r="F2760" t="str">
            <v>VFC</v>
          </cell>
          <cell r="G2760">
            <v>44115</v>
          </cell>
          <cell r="I2760" t="str">
            <v>354866+004091</v>
          </cell>
        </row>
        <row r="2762">
          <cell r="B2762" t="str">
            <v>CRSU1226581</v>
          </cell>
          <cell r="C2762" t="str">
            <v>20/86/DC</v>
          </cell>
          <cell r="D2762" t="str">
            <v>H</v>
          </cell>
          <cell r="E2762" t="str">
            <v>GLS</v>
          </cell>
          <cell r="F2762" t="str">
            <v>GLS</v>
          </cell>
          <cell r="G2762">
            <v>44115</v>
          </cell>
          <cell r="H2762" t="str">
            <v>C061NPTSGHP11M</v>
          </cell>
          <cell r="I2762" t="str">
            <v>1868889</v>
          </cell>
        </row>
        <row r="2764">
          <cell r="B2764" t="str">
            <v>DRYU3054024</v>
          </cell>
          <cell r="C2764" t="str">
            <v>20/86/DC</v>
          </cell>
          <cell r="D2764" t="str">
            <v>H</v>
          </cell>
          <cell r="E2764" t="str">
            <v>GLS</v>
          </cell>
          <cell r="F2764" t="str">
            <v>GLS</v>
          </cell>
          <cell r="G2764">
            <v>44115</v>
          </cell>
          <cell r="H2764" t="str">
            <v>C061NPTSGHP39</v>
          </cell>
          <cell r="I2764" t="str">
            <v>1412230</v>
          </cell>
        </row>
        <row r="2766">
          <cell r="B2766" t="str">
            <v>DRYU3084815</v>
          </cell>
          <cell r="C2766" t="str">
            <v>20/86/DC</v>
          </cell>
          <cell r="D2766" t="str">
            <v>H</v>
          </cell>
          <cell r="E2766" t="str">
            <v>GLS</v>
          </cell>
          <cell r="F2766" t="str">
            <v>GLS</v>
          </cell>
          <cell r="G2766">
            <v>44115</v>
          </cell>
          <cell r="H2766" t="str">
            <v>C061NPTSGHP11F</v>
          </cell>
          <cell r="I2766" t="str">
            <v>1876862 1876871</v>
          </cell>
        </row>
        <row r="2768">
          <cell r="B2768" t="str">
            <v>DRYU9954743</v>
          </cell>
          <cell r="C2768" t="str">
            <v>40/96/HC</v>
          </cell>
          <cell r="D2768" t="str">
            <v>H</v>
          </cell>
          <cell r="E2768" t="str">
            <v>GLS</v>
          </cell>
          <cell r="F2768" t="str">
            <v>GLS</v>
          </cell>
          <cell r="G2768">
            <v>44115</v>
          </cell>
          <cell r="H2768" t="str">
            <v>C061NPTSGHP11M</v>
          </cell>
          <cell r="I2768" t="str">
            <v>1869486</v>
          </cell>
        </row>
        <row r="2770">
          <cell r="B2770" t="str">
            <v>DRYU9971226</v>
          </cell>
          <cell r="C2770" t="str">
            <v>40/96/HC</v>
          </cell>
          <cell r="D2770" t="str">
            <v>H</v>
          </cell>
          <cell r="E2770" t="str">
            <v>GLS</v>
          </cell>
          <cell r="F2770" t="str">
            <v>GLS</v>
          </cell>
          <cell r="G2770">
            <v>44115</v>
          </cell>
          <cell r="H2770" t="str">
            <v>C061NPTSGHP19</v>
          </cell>
          <cell r="I2770" t="str">
            <v>101409</v>
          </cell>
        </row>
        <row r="2772">
          <cell r="B2772" t="str">
            <v>DRYU9971822</v>
          </cell>
          <cell r="C2772" t="str">
            <v>40/96/HC</v>
          </cell>
          <cell r="D2772" t="str">
            <v>H</v>
          </cell>
          <cell r="E2772" t="str">
            <v>GLS</v>
          </cell>
          <cell r="F2772" t="str">
            <v>GLS</v>
          </cell>
          <cell r="G2772">
            <v>44115</v>
          </cell>
          <cell r="H2772" t="str">
            <v>C061NPTSGHP11M</v>
          </cell>
          <cell r="I2772" t="str">
            <v>1868920</v>
          </cell>
        </row>
        <row r="2774">
          <cell r="B2774" t="str">
            <v>DRYU9979762</v>
          </cell>
          <cell r="C2774" t="str">
            <v>40/96/HC</v>
          </cell>
          <cell r="D2774" t="str">
            <v>H</v>
          </cell>
          <cell r="E2774" t="str">
            <v>GLS</v>
          </cell>
          <cell r="F2774" t="str">
            <v>GLS</v>
          </cell>
          <cell r="G2774">
            <v>44115</v>
          </cell>
          <cell r="H2774" t="str">
            <v>C061NPTSGHP11D</v>
          </cell>
          <cell r="I2774" t="str">
            <v>1876515</v>
          </cell>
        </row>
        <row r="2776">
          <cell r="B2776" t="str">
            <v>GAOU2204869</v>
          </cell>
          <cell r="C2776" t="str">
            <v>20/86/DC</v>
          </cell>
          <cell r="D2776" t="str">
            <v>H</v>
          </cell>
          <cell r="E2776" t="str">
            <v>GLS</v>
          </cell>
          <cell r="F2776" t="str">
            <v>GLS</v>
          </cell>
          <cell r="G2776">
            <v>44115</v>
          </cell>
          <cell r="H2776" t="str">
            <v>C061NPTSGHP11D</v>
          </cell>
          <cell r="I2776" t="str">
            <v>1873343</v>
          </cell>
        </row>
        <row r="2778">
          <cell r="B2778" t="str">
            <v>GAOU2204874</v>
          </cell>
          <cell r="C2778" t="str">
            <v>20/86/DC</v>
          </cell>
          <cell r="D2778" t="str">
            <v>H</v>
          </cell>
          <cell r="E2778" t="str">
            <v>GLS</v>
          </cell>
          <cell r="F2778" t="str">
            <v>GLS</v>
          </cell>
          <cell r="G2778">
            <v>44115</v>
          </cell>
          <cell r="H2778" t="str">
            <v>C061NPTSGHP11H</v>
          </cell>
          <cell r="I2778" t="str">
            <v>1868914</v>
          </cell>
        </row>
        <row r="2780">
          <cell r="B2780" t="str">
            <v>GAOU6132140</v>
          </cell>
          <cell r="C2780" t="str">
            <v>40/96/HC</v>
          </cell>
          <cell r="D2780" t="str">
            <v>H</v>
          </cell>
          <cell r="E2780" t="str">
            <v>GLS</v>
          </cell>
          <cell r="F2780" t="str">
            <v>GLS</v>
          </cell>
          <cell r="G2780">
            <v>44115</v>
          </cell>
          <cell r="H2780" t="str">
            <v>C061NPTSGHP23</v>
          </cell>
          <cell r="I2780" t="str">
            <v>1850812</v>
          </cell>
        </row>
        <row r="2782">
          <cell r="B2782" t="str">
            <v>GESU3373316</v>
          </cell>
          <cell r="C2782" t="str">
            <v>20/86/DC</v>
          </cell>
          <cell r="D2782" t="str">
            <v>H</v>
          </cell>
          <cell r="E2782" t="str">
            <v>GLS</v>
          </cell>
          <cell r="F2782" t="str">
            <v>GLS</v>
          </cell>
          <cell r="G2782">
            <v>44115</v>
          </cell>
          <cell r="H2782" t="str">
            <v>C061NPTSGHP26</v>
          </cell>
          <cell r="I2782" t="str">
            <v>67281</v>
          </cell>
        </row>
        <row r="2784">
          <cell r="B2784" t="str">
            <v>GLDU9669425</v>
          </cell>
          <cell r="C2784" t="str">
            <v>20/86/DC</v>
          </cell>
          <cell r="D2784" t="str">
            <v>H</v>
          </cell>
          <cell r="E2784" t="str">
            <v>GLS</v>
          </cell>
          <cell r="F2784" t="str">
            <v>GLS</v>
          </cell>
          <cell r="G2784">
            <v>44115</v>
          </cell>
          <cell r="H2784" t="str">
            <v>C061NPTSGHP11F</v>
          </cell>
          <cell r="I2784" t="str">
            <v>1876950 1876942</v>
          </cell>
        </row>
        <row r="2786">
          <cell r="B2786" t="str">
            <v>IPXU3888615</v>
          </cell>
          <cell r="C2786" t="str">
            <v>20/86/DC</v>
          </cell>
          <cell r="D2786" t="str">
            <v>H</v>
          </cell>
          <cell r="E2786" t="str">
            <v>GLS</v>
          </cell>
          <cell r="F2786" t="str">
            <v>GLS</v>
          </cell>
          <cell r="G2786">
            <v>44115</v>
          </cell>
          <cell r="H2786" t="str">
            <v>C061NPTSGHP21</v>
          </cell>
          <cell r="I2786" t="str">
            <v>001309</v>
          </cell>
        </row>
        <row r="2788">
          <cell r="B2788" t="str">
            <v>IPXU3996543</v>
          </cell>
          <cell r="C2788" t="str">
            <v>20/86/DC</v>
          </cell>
          <cell r="D2788" t="str">
            <v>H</v>
          </cell>
          <cell r="E2788" t="str">
            <v>GLS</v>
          </cell>
          <cell r="F2788" t="str">
            <v>GLS</v>
          </cell>
          <cell r="G2788">
            <v>44115</v>
          </cell>
          <cell r="H2788" t="str">
            <v>C061NPTSGHP11H</v>
          </cell>
          <cell r="I2788" t="str">
            <v>GLS1875265</v>
          </cell>
        </row>
        <row r="2790">
          <cell r="B2790" t="str">
            <v>SEGU5593090</v>
          </cell>
          <cell r="C2790" t="str">
            <v>40/96/HC</v>
          </cell>
          <cell r="D2790" t="str">
            <v>H</v>
          </cell>
          <cell r="E2790" t="str">
            <v>GLS</v>
          </cell>
          <cell r="F2790" t="str">
            <v>GLS</v>
          </cell>
          <cell r="G2790">
            <v>44115</v>
          </cell>
          <cell r="H2790" t="str">
            <v>C061NPTSGHP11M</v>
          </cell>
          <cell r="I2790" t="str">
            <v>1868877</v>
          </cell>
        </row>
        <row r="2792">
          <cell r="B2792" t="str">
            <v>TCLU1999351</v>
          </cell>
          <cell r="C2792" t="str">
            <v>20/86/DC</v>
          </cell>
          <cell r="D2792" t="str">
            <v>H</v>
          </cell>
          <cell r="E2792" t="str">
            <v>GLS</v>
          </cell>
          <cell r="F2792" t="str">
            <v>GLS</v>
          </cell>
          <cell r="G2792">
            <v>44115</v>
          </cell>
          <cell r="H2792" t="str">
            <v>C061NPTSGHP11D</v>
          </cell>
          <cell r="I2792" t="str">
            <v>1868841</v>
          </cell>
        </row>
        <row r="2794">
          <cell r="B2794" t="str">
            <v>TCNU4049149</v>
          </cell>
          <cell r="C2794" t="str">
            <v>40/96/HC</v>
          </cell>
          <cell r="D2794" t="str">
            <v>H</v>
          </cell>
          <cell r="E2794" t="str">
            <v>GLS</v>
          </cell>
          <cell r="F2794" t="str">
            <v>GLS</v>
          </cell>
          <cell r="G2794">
            <v>44115</v>
          </cell>
          <cell r="H2794" t="str">
            <v>C061NPTSGHP15</v>
          </cell>
          <cell r="I2794" t="str">
            <v>1702589</v>
          </cell>
        </row>
        <row r="2796">
          <cell r="B2796" t="str">
            <v>VOSU1814059</v>
          </cell>
          <cell r="C2796" t="str">
            <v>20/86/DC</v>
          </cell>
          <cell r="D2796" t="str">
            <v>H</v>
          </cell>
          <cell r="E2796" t="str">
            <v>VOS</v>
          </cell>
          <cell r="F2796" t="str">
            <v>VOS</v>
          </cell>
          <cell r="G2796">
            <v>44115</v>
          </cell>
          <cell r="I2796" t="str">
            <v>039053</v>
          </cell>
        </row>
        <row r="2798">
          <cell r="B2798" t="str">
            <v>TCKU3810602</v>
          </cell>
          <cell r="C2798" t="str">
            <v>20/86/DC</v>
          </cell>
          <cell r="D2798" t="str">
            <v>H</v>
          </cell>
          <cell r="E2798" t="str">
            <v>VFC</v>
          </cell>
          <cell r="F2798" t="str">
            <v>VFC</v>
          </cell>
          <cell r="G2798">
            <v>44115</v>
          </cell>
          <cell r="I2798" t="str">
            <v>311330</v>
          </cell>
        </row>
        <row r="2800">
          <cell r="B2800" t="str">
            <v>TCLU3583759</v>
          </cell>
          <cell r="C2800" t="str">
            <v>20/86/DC</v>
          </cell>
          <cell r="D2800" t="str">
            <v>H</v>
          </cell>
          <cell r="E2800" t="str">
            <v>VFC</v>
          </cell>
          <cell r="F2800" t="str">
            <v>VFC</v>
          </cell>
          <cell r="G2800">
            <v>44115</v>
          </cell>
          <cell r="I2800" t="str">
            <v>KHOACH</v>
          </cell>
        </row>
        <row r="2802">
          <cell r="B2802" t="str">
            <v>GAOU6458780</v>
          </cell>
          <cell r="C2802" t="str">
            <v>40/96/HC</v>
          </cell>
          <cell r="D2802" t="str">
            <v>H</v>
          </cell>
          <cell r="E2802" t="str">
            <v>GLS</v>
          </cell>
          <cell r="F2802" t="str">
            <v>GLS</v>
          </cell>
          <cell r="G2802">
            <v>44115</v>
          </cell>
          <cell r="I2802" t="str">
            <v>1841608</v>
          </cell>
        </row>
        <row r="2804">
          <cell r="B2804" t="str">
            <v>GAOU2205459</v>
          </cell>
          <cell r="C2804" t="str">
            <v>20/86/DC</v>
          </cell>
          <cell r="D2804" t="str">
            <v>H</v>
          </cell>
          <cell r="E2804" t="str">
            <v>GLS</v>
          </cell>
          <cell r="F2804" t="str">
            <v>GLS</v>
          </cell>
          <cell r="G2804">
            <v>44115</v>
          </cell>
          <cell r="I2804" t="str">
            <v>1845700</v>
          </cell>
        </row>
        <row r="2806">
          <cell r="B2806" t="str">
            <v>GLDU9893760</v>
          </cell>
          <cell r="C2806" t="str">
            <v>20/86/DC</v>
          </cell>
          <cell r="D2806" t="str">
            <v>H</v>
          </cell>
          <cell r="E2806" t="str">
            <v>VFC</v>
          </cell>
          <cell r="F2806" t="str">
            <v>VFC</v>
          </cell>
          <cell r="G2806">
            <v>44115</v>
          </cell>
          <cell r="I2806" t="str">
            <v>310123</v>
          </cell>
        </row>
        <row r="2808">
          <cell r="B2808" t="str">
            <v>VOSU1800564</v>
          </cell>
          <cell r="C2808" t="str">
            <v>20/86/DC</v>
          </cell>
          <cell r="D2808" t="str">
            <v>H</v>
          </cell>
          <cell r="E2808" t="str">
            <v>VOS</v>
          </cell>
          <cell r="F2808" t="str">
            <v>VOS</v>
          </cell>
          <cell r="G2808">
            <v>44115</v>
          </cell>
          <cell r="I2808" t="str">
            <v>039058</v>
          </cell>
        </row>
        <row r="2810">
          <cell r="B2810" t="str">
            <v>TCLU5395426</v>
          </cell>
          <cell r="C2810" t="str">
            <v>20/86/DC</v>
          </cell>
          <cell r="D2810" t="str">
            <v>H</v>
          </cell>
          <cell r="E2810" t="str">
            <v>VSC</v>
          </cell>
          <cell r="F2810" t="str">
            <v>VSC</v>
          </cell>
          <cell r="G2810">
            <v>44115</v>
          </cell>
          <cell r="I2810" t="str">
            <v>038177+19065705</v>
          </cell>
        </row>
        <row r="2812">
          <cell r="B2812" t="str">
            <v>DRYU2887751</v>
          </cell>
          <cell r="C2812" t="str">
            <v>20/86/DC</v>
          </cell>
          <cell r="D2812" t="str">
            <v>H</v>
          </cell>
          <cell r="E2812" t="str">
            <v>VSC</v>
          </cell>
          <cell r="F2812" t="str">
            <v>VSC</v>
          </cell>
          <cell r="G2812">
            <v>44115</v>
          </cell>
          <cell r="I2812" t="str">
            <v>KHOA CH</v>
          </cell>
        </row>
        <row r="2814">
          <cell r="B2814" t="str">
            <v>CAIU6450183</v>
          </cell>
          <cell r="C2814" t="str">
            <v>20/86/DC</v>
          </cell>
          <cell r="D2814" t="str">
            <v>H</v>
          </cell>
          <cell r="E2814" t="str">
            <v>VOS</v>
          </cell>
          <cell r="F2814" t="str">
            <v>VOS</v>
          </cell>
          <cell r="G2814">
            <v>44115</v>
          </cell>
          <cell r="I2814" t="str">
            <v>00171</v>
          </cell>
        </row>
        <row r="2816">
          <cell r="B2816" t="str">
            <v>DRYU2873980</v>
          </cell>
          <cell r="C2816" t="str">
            <v>20/86/DC</v>
          </cell>
          <cell r="D2816" t="str">
            <v>H</v>
          </cell>
          <cell r="E2816" t="str">
            <v>VFC</v>
          </cell>
          <cell r="F2816" t="str">
            <v>VFC</v>
          </cell>
          <cell r="G2816">
            <v>44115</v>
          </cell>
          <cell r="I2816" t="str">
            <v>311357</v>
          </cell>
        </row>
        <row r="2818">
          <cell r="B2818" t="str">
            <v>VOSU1800482</v>
          </cell>
          <cell r="C2818" t="str">
            <v>20/86/DC</v>
          </cell>
          <cell r="D2818" t="str">
            <v>H</v>
          </cell>
          <cell r="E2818" t="str">
            <v>VOS</v>
          </cell>
          <cell r="F2818" t="str">
            <v>VOS</v>
          </cell>
          <cell r="G2818">
            <v>44115</v>
          </cell>
          <cell r="I2818" t="str">
            <v>001797</v>
          </cell>
        </row>
        <row r="2820">
          <cell r="B2820" t="str">
            <v>CAIU6450054</v>
          </cell>
          <cell r="C2820" t="str">
            <v>20/86/DC</v>
          </cell>
          <cell r="D2820" t="str">
            <v>H</v>
          </cell>
          <cell r="E2820" t="str">
            <v>VOS</v>
          </cell>
          <cell r="F2820" t="str">
            <v>VOS</v>
          </cell>
          <cell r="G2820">
            <v>44115</v>
          </cell>
          <cell r="I2820" t="str">
            <v>28227458</v>
          </cell>
        </row>
        <row r="2822">
          <cell r="B2822" t="str">
            <v>TCLU2336728</v>
          </cell>
          <cell r="C2822" t="str">
            <v>20/86/DC</v>
          </cell>
          <cell r="D2822" t="str">
            <v>H</v>
          </cell>
          <cell r="E2822" t="str">
            <v>VSC</v>
          </cell>
          <cell r="F2822" t="str">
            <v>VSC</v>
          </cell>
          <cell r="G2822">
            <v>44115</v>
          </cell>
          <cell r="I2822" t="str">
            <v>1843407</v>
          </cell>
        </row>
        <row r="2824">
          <cell r="B2824" t="str">
            <v>GAOU2204663</v>
          </cell>
          <cell r="C2824" t="str">
            <v>20/86/DC</v>
          </cell>
          <cell r="D2824" t="str">
            <v>H</v>
          </cell>
          <cell r="E2824" t="str">
            <v>GLS</v>
          </cell>
          <cell r="F2824" t="str">
            <v>GLS</v>
          </cell>
          <cell r="G2824">
            <v>44115</v>
          </cell>
          <cell r="I2824" t="str">
            <v>1840380</v>
          </cell>
        </row>
        <row r="2826">
          <cell r="B2826" t="str">
            <v>TCLU3922390</v>
          </cell>
          <cell r="C2826" t="str">
            <v>20/86/DC</v>
          </cell>
          <cell r="D2826" t="str">
            <v>H</v>
          </cell>
          <cell r="E2826" t="str">
            <v>VFC</v>
          </cell>
          <cell r="F2826" t="str">
            <v>VFC</v>
          </cell>
          <cell r="G2826">
            <v>44115</v>
          </cell>
          <cell r="I2826" t="str">
            <v>1725309</v>
          </cell>
        </row>
        <row r="2828">
          <cell r="B2828" t="str">
            <v>GLDU9956615</v>
          </cell>
          <cell r="C2828" t="str">
            <v>20/86/DC</v>
          </cell>
          <cell r="D2828" t="str">
            <v>H</v>
          </cell>
          <cell r="E2828" t="str">
            <v>VFC</v>
          </cell>
          <cell r="F2828" t="str">
            <v>VFC</v>
          </cell>
          <cell r="G2828">
            <v>44115</v>
          </cell>
          <cell r="I2828" t="str">
            <v>402477</v>
          </cell>
        </row>
        <row r="2830">
          <cell r="B2830" t="str">
            <v>DRYU3088127</v>
          </cell>
          <cell r="C2830" t="str">
            <v>20/86/DC</v>
          </cell>
          <cell r="D2830" t="str">
            <v>H</v>
          </cell>
          <cell r="E2830" t="str">
            <v>VSC</v>
          </cell>
          <cell r="F2830" t="str">
            <v>VSC</v>
          </cell>
          <cell r="G2830">
            <v>44115</v>
          </cell>
          <cell r="I2830" t="str">
            <v>28230303</v>
          </cell>
        </row>
        <row r="2832">
          <cell r="B2832" t="str">
            <v>GAOU6131360</v>
          </cell>
          <cell r="C2832" t="str">
            <v>40/96/HC</v>
          </cell>
          <cell r="D2832" t="str">
            <v>H</v>
          </cell>
          <cell r="E2832" t="str">
            <v>GLS</v>
          </cell>
          <cell r="F2832" t="str">
            <v>GLS</v>
          </cell>
          <cell r="G2832">
            <v>44115</v>
          </cell>
          <cell r="I2832" t="str">
            <v>28222631</v>
          </cell>
        </row>
        <row r="2834">
          <cell r="B2834" t="str">
            <v>CAIU6450882</v>
          </cell>
          <cell r="C2834" t="str">
            <v>20/86/DC</v>
          </cell>
          <cell r="D2834" t="str">
            <v>H</v>
          </cell>
          <cell r="E2834" t="str">
            <v>VOS</v>
          </cell>
          <cell r="F2834" t="str">
            <v>VOS</v>
          </cell>
          <cell r="G2834">
            <v>44115</v>
          </cell>
          <cell r="I2834" t="str">
            <v>28179120</v>
          </cell>
        </row>
        <row r="2836">
          <cell r="B2836" t="str">
            <v>TCLU3656433</v>
          </cell>
          <cell r="C2836" t="str">
            <v>20/86/DC</v>
          </cell>
          <cell r="D2836" t="str">
            <v>H</v>
          </cell>
          <cell r="E2836" t="str">
            <v>VFC</v>
          </cell>
          <cell r="F2836" t="str">
            <v>VFC</v>
          </cell>
          <cell r="G2836">
            <v>44115</v>
          </cell>
          <cell r="I2836" t="str">
            <v>00665</v>
          </cell>
        </row>
        <row r="2838">
          <cell r="B2838" t="str">
            <v>DRYU9916698</v>
          </cell>
          <cell r="C2838" t="str">
            <v>40/96/HC</v>
          </cell>
          <cell r="D2838" t="str">
            <v>H</v>
          </cell>
          <cell r="E2838" t="str">
            <v>VSC</v>
          </cell>
          <cell r="F2838" t="str">
            <v>VSC</v>
          </cell>
          <cell r="G2838">
            <v>44115</v>
          </cell>
          <cell r="I2838" t="str">
            <v>1088239</v>
          </cell>
        </row>
        <row r="2840">
          <cell r="B2840" t="str">
            <v>PASU5190090</v>
          </cell>
          <cell r="C2840" t="str">
            <v>40/96/HC</v>
          </cell>
          <cell r="D2840" t="str">
            <v>H</v>
          </cell>
          <cell r="E2840" t="str">
            <v>VOS</v>
          </cell>
          <cell r="F2840" t="str">
            <v>VOS</v>
          </cell>
          <cell r="G2840">
            <v>44115</v>
          </cell>
          <cell r="I2840" t="str">
            <v>28226087</v>
          </cell>
        </row>
        <row r="2842">
          <cell r="B2842" t="str">
            <v>DRYU2873336</v>
          </cell>
          <cell r="C2842" t="str">
            <v>20/86/DC</v>
          </cell>
          <cell r="D2842" t="str">
            <v>H</v>
          </cell>
          <cell r="E2842" t="str">
            <v>VFC</v>
          </cell>
          <cell r="F2842" t="str">
            <v>VFC</v>
          </cell>
          <cell r="G2842">
            <v>44115</v>
          </cell>
          <cell r="I2842" t="str">
            <v>10937</v>
          </cell>
        </row>
        <row r="2844">
          <cell r="B2844" t="str">
            <v>VSCU4500627</v>
          </cell>
          <cell r="C2844" t="str">
            <v>40/96/HC</v>
          </cell>
          <cell r="D2844" t="str">
            <v>H</v>
          </cell>
          <cell r="E2844" t="str">
            <v>VSC</v>
          </cell>
          <cell r="F2844" t="str">
            <v>VSC</v>
          </cell>
          <cell r="G2844">
            <v>44116</v>
          </cell>
          <cell r="I2844" t="str">
            <v>1088922</v>
          </cell>
        </row>
        <row r="2846">
          <cell r="B2846" t="str">
            <v>DRYU9916471</v>
          </cell>
          <cell r="C2846" t="str">
            <v>40/96/HC</v>
          </cell>
          <cell r="D2846" t="str">
            <v>H</v>
          </cell>
          <cell r="E2846" t="str">
            <v>VSC</v>
          </cell>
          <cell r="F2846" t="str">
            <v>VSC</v>
          </cell>
          <cell r="G2846">
            <v>44116</v>
          </cell>
          <cell r="I2846" t="str">
            <v>1088286</v>
          </cell>
        </row>
        <row r="2848">
          <cell r="B2848" t="str">
            <v>DRYU2888151</v>
          </cell>
          <cell r="C2848" t="str">
            <v>20/86/DC</v>
          </cell>
          <cell r="D2848" t="str">
            <v>H</v>
          </cell>
          <cell r="E2848" t="str">
            <v>VSC</v>
          </cell>
          <cell r="F2848" t="str">
            <v>VSC</v>
          </cell>
          <cell r="G2848">
            <v>44116</v>
          </cell>
          <cell r="I2848" t="str">
            <v>2531</v>
          </cell>
        </row>
        <row r="2850">
          <cell r="B2850" t="str">
            <v>TCKU6157739</v>
          </cell>
          <cell r="C2850" t="str">
            <v>40/96/HC</v>
          </cell>
          <cell r="D2850" t="str">
            <v>H</v>
          </cell>
          <cell r="E2850" t="str">
            <v>VFC</v>
          </cell>
          <cell r="F2850" t="str">
            <v>VFC</v>
          </cell>
          <cell r="G2850">
            <v>44116</v>
          </cell>
          <cell r="I2850" t="str">
            <v>298389</v>
          </cell>
        </row>
        <row r="2852">
          <cell r="B2852" t="str">
            <v>CAIU6448822</v>
          </cell>
          <cell r="C2852" t="str">
            <v>20/86/DC</v>
          </cell>
          <cell r="D2852" t="str">
            <v>H</v>
          </cell>
          <cell r="E2852" t="str">
            <v>VOS</v>
          </cell>
          <cell r="F2852" t="str">
            <v>VOS</v>
          </cell>
          <cell r="G2852">
            <v>44116</v>
          </cell>
          <cell r="I2852" t="str">
            <v>40374</v>
          </cell>
        </row>
        <row r="2854">
          <cell r="B2854" t="str">
            <v>TCLU3656053</v>
          </cell>
          <cell r="C2854" t="str">
            <v>20/86/DC</v>
          </cell>
          <cell r="D2854" t="str">
            <v>H</v>
          </cell>
          <cell r="E2854" t="str">
            <v>VFC</v>
          </cell>
          <cell r="F2854" t="str">
            <v>VFC</v>
          </cell>
          <cell r="G2854">
            <v>44116</v>
          </cell>
          <cell r="I2854" t="str">
            <v>04622</v>
          </cell>
        </row>
        <row r="2856">
          <cell r="B2856" t="str">
            <v>DRYU3088493</v>
          </cell>
          <cell r="C2856" t="str">
            <v>20/86/DC</v>
          </cell>
          <cell r="D2856" t="str">
            <v>H</v>
          </cell>
          <cell r="E2856" t="str">
            <v>VSC</v>
          </cell>
          <cell r="F2856" t="str">
            <v>VSC</v>
          </cell>
          <cell r="G2856">
            <v>44116</v>
          </cell>
          <cell r="I2856" t="str">
            <v>215962</v>
          </cell>
        </row>
        <row r="2858">
          <cell r="B2858" t="str">
            <v>LHXU2006221</v>
          </cell>
          <cell r="C2858" t="str">
            <v>20/86/DC</v>
          </cell>
          <cell r="D2858" t="str">
            <v>H</v>
          </cell>
          <cell r="E2858" t="str">
            <v>GLS</v>
          </cell>
          <cell r="F2858" t="str">
            <v>GLS</v>
          </cell>
          <cell r="G2858">
            <v>44116</v>
          </cell>
          <cell r="I2858" t="str">
            <v>040880</v>
          </cell>
        </row>
        <row r="2860">
          <cell r="B2860" t="str">
            <v>DRYU2070062</v>
          </cell>
          <cell r="C2860" t="str">
            <v>20/86/DC</v>
          </cell>
          <cell r="D2860" t="str">
            <v>H</v>
          </cell>
          <cell r="E2860" t="str">
            <v>GLS</v>
          </cell>
          <cell r="F2860" t="str">
            <v>GLS</v>
          </cell>
          <cell r="G2860">
            <v>44116</v>
          </cell>
          <cell r="I2860" t="str">
            <v>099232</v>
          </cell>
        </row>
        <row r="2862">
          <cell r="B2862" t="str">
            <v>GAOU2195957</v>
          </cell>
          <cell r="C2862" t="str">
            <v>20/86/DC</v>
          </cell>
          <cell r="D2862" t="str">
            <v>H</v>
          </cell>
          <cell r="E2862" t="str">
            <v>VSC</v>
          </cell>
          <cell r="F2862" t="str">
            <v>VSC</v>
          </cell>
          <cell r="G2862">
            <v>44116</v>
          </cell>
          <cell r="I2862" t="str">
            <v>3038205</v>
          </cell>
        </row>
        <row r="2864">
          <cell r="B2864" t="str">
            <v>VOSU1804220</v>
          </cell>
          <cell r="C2864" t="str">
            <v>20/86/DC</v>
          </cell>
          <cell r="D2864" t="str">
            <v>H</v>
          </cell>
          <cell r="E2864" t="str">
            <v>VOS</v>
          </cell>
          <cell r="F2864" t="str">
            <v>VOS</v>
          </cell>
          <cell r="G2864">
            <v>44116</v>
          </cell>
          <cell r="I2864" t="str">
            <v>28237863</v>
          </cell>
        </row>
        <row r="2866">
          <cell r="B2866" t="str">
            <v>DRYU2872920</v>
          </cell>
          <cell r="C2866" t="str">
            <v>20/86/DC</v>
          </cell>
          <cell r="D2866" t="str">
            <v>H</v>
          </cell>
          <cell r="E2866" t="str">
            <v>VFC</v>
          </cell>
          <cell r="F2866" t="str">
            <v>VFC</v>
          </cell>
          <cell r="G2866">
            <v>44116</v>
          </cell>
          <cell r="H2866" t="str">
            <v>39</v>
          </cell>
          <cell r="I2866" t="str">
            <v>192732</v>
          </cell>
        </row>
        <row r="2868">
          <cell r="B2868" t="str">
            <v>DRYU2873193</v>
          </cell>
          <cell r="C2868" t="str">
            <v>20/86/DC</v>
          </cell>
          <cell r="D2868" t="str">
            <v>H</v>
          </cell>
          <cell r="E2868" t="str">
            <v>VFC</v>
          </cell>
          <cell r="F2868" t="str">
            <v>VFC</v>
          </cell>
          <cell r="G2868">
            <v>44116</v>
          </cell>
          <cell r="H2868" t="str">
            <v>02</v>
          </cell>
          <cell r="I2868" t="str">
            <v>VFC305014</v>
          </cell>
        </row>
        <row r="2870">
          <cell r="B2870" t="str">
            <v>DRYU2873803</v>
          </cell>
          <cell r="C2870" t="str">
            <v>20/86/DC</v>
          </cell>
          <cell r="D2870" t="str">
            <v>H</v>
          </cell>
          <cell r="E2870" t="str">
            <v>VFC</v>
          </cell>
          <cell r="F2870" t="str">
            <v>VFC</v>
          </cell>
          <cell r="G2870">
            <v>44116</v>
          </cell>
          <cell r="H2870" t="str">
            <v>242</v>
          </cell>
          <cell r="I2870" t="str">
            <v>207979</v>
          </cell>
        </row>
        <row r="2872">
          <cell r="B2872" t="str">
            <v>DRYU2874409</v>
          </cell>
          <cell r="C2872" t="str">
            <v>20/86/DC</v>
          </cell>
          <cell r="D2872" t="str">
            <v>H</v>
          </cell>
          <cell r="E2872" t="str">
            <v>VFC</v>
          </cell>
          <cell r="F2872" t="str">
            <v>VFC</v>
          </cell>
          <cell r="G2872">
            <v>44116</v>
          </cell>
          <cell r="H2872" t="str">
            <v>241</v>
          </cell>
          <cell r="I2872" t="str">
            <v>000590</v>
          </cell>
        </row>
        <row r="2874">
          <cell r="B2874" t="str">
            <v>DRYU2875302</v>
          </cell>
          <cell r="C2874" t="str">
            <v>20/86/DC</v>
          </cell>
          <cell r="D2874" t="str">
            <v>H</v>
          </cell>
          <cell r="E2874" t="str">
            <v>VFC</v>
          </cell>
          <cell r="F2874" t="str">
            <v>VFC</v>
          </cell>
          <cell r="G2874">
            <v>44116</v>
          </cell>
          <cell r="H2874" t="str">
            <v>39</v>
          </cell>
          <cell r="I2874" t="str">
            <v>192706</v>
          </cell>
        </row>
        <row r="2876">
          <cell r="B2876" t="str">
            <v>DRYU2889841</v>
          </cell>
          <cell r="C2876" t="str">
            <v>20/86/DC</v>
          </cell>
          <cell r="D2876" t="str">
            <v>H</v>
          </cell>
          <cell r="E2876" t="str">
            <v>VFC</v>
          </cell>
          <cell r="F2876" t="str">
            <v>VFC</v>
          </cell>
          <cell r="G2876">
            <v>44116</v>
          </cell>
          <cell r="H2876" t="str">
            <v>28</v>
          </cell>
          <cell r="I2876" t="str">
            <v>193251</v>
          </cell>
        </row>
        <row r="2878">
          <cell r="B2878" t="str">
            <v>DRYU9622395</v>
          </cell>
          <cell r="C2878" t="str">
            <v>40/96/HC</v>
          </cell>
          <cell r="D2878" t="str">
            <v>H</v>
          </cell>
          <cell r="E2878" t="str">
            <v>VFC</v>
          </cell>
          <cell r="F2878" t="str">
            <v>VFC</v>
          </cell>
          <cell r="G2878">
            <v>44116</v>
          </cell>
          <cell r="H2878" t="str">
            <v>503</v>
          </cell>
          <cell r="I2878" t="str">
            <v>192708</v>
          </cell>
        </row>
        <row r="2880">
          <cell r="B2880" t="str">
            <v>DRYU9704322</v>
          </cell>
          <cell r="C2880" t="str">
            <v>40/96/HC</v>
          </cell>
          <cell r="D2880" t="str">
            <v>H</v>
          </cell>
          <cell r="E2880" t="str">
            <v>VFC</v>
          </cell>
          <cell r="F2880" t="str">
            <v>VFC</v>
          </cell>
          <cell r="G2880">
            <v>44116</v>
          </cell>
          <cell r="H2880" t="str">
            <v>37</v>
          </cell>
          <cell r="I2880" t="str">
            <v>213983</v>
          </cell>
        </row>
        <row r="2882">
          <cell r="B2882" t="str">
            <v>DRYU9704600</v>
          </cell>
          <cell r="C2882" t="str">
            <v>40/96/HC</v>
          </cell>
          <cell r="D2882" t="str">
            <v>H</v>
          </cell>
          <cell r="E2882" t="str">
            <v>VFC</v>
          </cell>
          <cell r="F2882" t="str">
            <v>VFC</v>
          </cell>
          <cell r="G2882">
            <v>44116</v>
          </cell>
          <cell r="H2882" t="str">
            <v>503</v>
          </cell>
          <cell r="I2882" t="str">
            <v>215465</v>
          </cell>
        </row>
        <row r="2884">
          <cell r="B2884" t="str">
            <v>DRYU9704615</v>
          </cell>
          <cell r="C2884" t="str">
            <v>40/96/HC</v>
          </cell>
          <cell r="D2884" t="str">
            <v>H</v>
          </cell>
          <cell r="E2884" t="str">
            <v>VFC</v>
          </cell>
          <cell r="F2884" t="str">
            <v>VFC</v>
          </cell>
          <cell r="G2884">
            <v>44116</v>
          </cell>
          <cell r="H2884" t="str">
            <v>503</v>
          </cell>
          <cell r="I2884" t="str">
            <v>204000</v>
          </cell>
        </row>
        <row r="2886">
          <cell r="B2886" t="str">
            <v>DRYU9704934</v>
          </cell>
          <cell r="C2886" t="str">
            <v>40/96/HC</v>
          </cell>
          <cell r="D2886" t="str">
            <v>H</v>
          </cell>
          <cell r="E2886" t="str">
            <v>VFC</v>
          </cell>
          <cell r="F2886" t="str">
            <v>VFC</v>
          </cell>
          <cell r="G2886">
            <v>44116</v>
          </cell>
          <cell r="H2886" t="str">
            <v>07</v>
          </cell>
          <cell r="I2886" t="str">
            <v>306000</v>
          </cell>
        </row>
        <row r="2888">
          <cell r="B2888" t="str">
            <v>DRYU9705000</v>
          </cell>
          <cell r="C2888" t="str">
            <v>40/96/HC</v>
          </cell>
          <cell r="D2888" t="str">
            <v>H</v>
          </cell>
          <cell r="E2888" t="str">
            <v>VFC</v>
          </cell>
          <cell r="F2888" t="str">
            <v>VFC</v>
          </cell>
          <cell r="G2888">
            <v>44116</v>
          </cell>
          <cell r="H2888" t="str">
            <v>56</v>
          </cell>
          <cell r="I2888" t="str">
            <v>203922</v>
          </cell>
        </row>
        <row r="2890">
          <cell r="B2890" t="str">
            <v>DRYU9705139</v>
          </cell>
          <cell r="C2890" t="str">
            <v>40/96/HC</v>
          </cell>
          <cell r="D2890" t="str">
            <v>H</v>
          </cell>
          <cell r="E2890" t="str">
            <v>VFC</v>
          </cell>
          <cell r="F2890" t="str">
            <v>VFC</v>
          </cell>
          <cell r="G2890">
            <v>44116</v>
          </cell>
          <cell r="H2890" t="str">
            <v>503</v>
          </cell>
          <cell r="I2890" t="str">
            <v>202958</v>
          </cell>
        </row>
        <row r="2892">
          <cell r="B2892" t="str">
            <v>DRYU9705397</v>
          </cell>
          <cell r="C2892" t="str">
            <v>40/96/HC</v>
          </cell>
          <cell r="D2892" t="str">
            <v>H</v>
          </cell>
          <cell r="E2892" t="str">
            <v>VFC</v>
          </cell>
          <cell r="F2892" t="str">
            <v>VFC</v>
          </cell>
          <cell r="G2892">
            <v>44116</v>
          </cell>
          <cell r="H2892" t="str">
            <v>27</v>
          </cell>
          <cell r="I2892" t="str">
            <v>397513</v>
          </cell>
        </row>
        <row r="2894">
          <cell r="B2894" t="str">
            <v>DRYU9980212</v>
          </cell>
          <cell r="C2894" t="str">
            <v>40/96/HC</v>
          </cell>
          <cell r="D2894" t="str">
            <v>H</v>
          </cell>
          <cell r="E2894" t="str">
            <v>VFC</v>
          </cell>
          <cell r="F2894" t="str">
            <v>VFC</v>
          </cell>
          <cell r="G2894">
            <v>44116</v>
          </cell>
          <cell r="H2894" t="str">
            <v>09</v>
          </cell>
          <cell r="I2894" t="str">
            <v>VFC306071</v>
          </cell>
        </row>
        <row r="2896">
          <cell r="B2896" t="str">
            <v>FCIU7546293</v>
          </cell>
          <cell r="C2896" t="str">
            <v>40/96/HC</v>
          </cell>
          <cell r="D2896" t="str">
            <v>H</v>
          </cell>
          <cell r="E2896" t="str">
            <v>VFC</v>
          </cell>
          <cell r="F2896" t="str">
            <v>VFC</v>
          </cell>
          <cell r="G2896">
            <v>44116</v>
          </cell>
          <cell r="H2896" t="str">
            <v>59</v>
          </cell>
          <cell r="I2896" t="str">
            <v>195085</v>
          </cell>
        </row>
        <row r="2898">
          <cell r="B2898" t="str">
            <v>FCIU7546457</v>
          </cell>
          <cell r="C2898" t="str">
            <v>40/96/HC</v>
          </cell>
          <cell r="D2898" t="str">
            <v>H</v>
          </cell>
          <cell r="E2898" t="str">
            <v>VFC</v>
          </cell>
          <cell r="F2898" t="str">
            <v>VFC</v>
          </cell>
          <cell r="G2898">
            <v>44116</v>
          </cell>
          <cell r="H2898" t="str">
            <v>572</v>
          </cell>
          <cell r="I2898" t="str">
            <v>212318</v>
          </cell>
        </row>
        <row r="2900">
          <cell r="B2900" t="str">
            <v>FCIU7549184</v>
          </cell>
          <cell r="C2900" t="str">
            <v>40/96/HC</v>
          </cell>
          <cell r="D2900" t="str">
            <v>H</v>
          </cell>
          <cell r="E2900" t="str">
            <v>VFC</v>
          </cell>
          <cell r="F2900" t="str">
            <v>VFC</v>
          </cell>
          <cell r="G2900">
            <v>44116</v>
          </cell>
          <cell r="H2900" t="str">
            <v>441</v>
          </cell>
          <cell r="I2900" t="str">
            <v>136711</v>
          </cell>
        </row>
        <row r="2902">
          <cell r="B2902" t="str">
            <v>FCIU7549224</v>
          </cell>
          <cell r="C2902" t="str">
            <v>40/96/HC</v>
          </cell>
          <cell r="D2902" t="str">
            <v>H</v>
          </cell>
          <cell r="E2902" t="str">
            <v>VFC</v>
          </cell>
          <cell r="F2902" t="str">
            <v>VFC</v>
          </cell>
          <cell r="G2902">
            <v>44116</v>
          </cell>
          <cell r="H2902" t="str">
            <v>572</v>
          </cell>
          <cell r="I2902" t="str">
            <v>202803</v>
          </cell>
        </row>
        <row r="2904">
          <cell r="B2904" t="str">
            <v>FCIU7549369</v>
          </cell>
          <cell r="C2904" t="str">
            <v>40/96/HC</v>
          </cell>
          <cell r="D2904" t="str">
            <v>H</v>
          </cell>
          <cell r="E2904" t="str">
            <v>VFC</v>
          </cell>
          <cell r="F2904" t="str">
            <v>VFC</v>
          </cell>
          <cell r="G2904">
            <v>44116</v>
          </cell>
          <cell r="H2904" t="str">
            <v>01</v>
          </cell>
          <cell r="I2904" t="str">
            <v>HAL407564</v>
          </cell>
        </row>
        <row r="2906">
          <cell r="B2906" t="str">
            <v>FCIU7549461</v>
          </cell>
          <cell r="C2906" t="str">
            <v>40/96/HC</v>
          </cell>
          <cell r="D2906" t="str">
            <v>H</v>
          </cell>
          <cell r="E2906" t="str">
            <v>VFC</v>
          </cell>
          <cell r="F2906" t="str">
            <v>VFC</v>
          </cell>
          <cell r="G2906">
            <v>44116</v>
          </cell>
          <cell r="H2906" t="str">
            <v>503</v>
          </cell>
          <cell r="I2906" t="str">
            <v>202970</v>
          </cell>
        </row>
        <row r="2908">
          <cell r="B2908" t="str">
            <v>FCIU7549477</v>
          </cell>
          <cell r="C2908" t="str">
            <v>40/96/HC</v>
          </cell>
          <cell r="D2908" t="str">
            <v>H</v>
          </cell>
          <cell r="E2908" t="str">
            <v>VFC</v>
          </cell>
          <cell r="F2908" t="str">
            <v>VFC</v>
          </cell>
          <cell r="G2908">
            <v>44116</v>
          </cell>
          <cell r="H2908" t="str">
            <v>572</v>
          </cell>
          <cell r="I2908" t="str">
            <v>399209</v>
          </cell>
        </row>
        <row r="2910">
          <cell r="B2910" t="str">
            <v>GAOU6102150</v>
          </cell>
          <cell r="C2910" t="str">
            <v>40/96/HC</v>
          </cell>
          <cell r="D2910" t="str">
            <v>H</v>
          </cell>
          <cell r="E2910" t="str">
            <v>VFC</v>
          </cell>
          <cell r="F2910" t="str">
            <v>VFC</v>
          </cell>
          <cell r="G2910">
            <v>44116</v>
          </cell>
          <cell r="H2910" t="str">
            <v>07</v>
          </cell>
          <cell r="I2910" t="str">
            <v>VFC305984</v>
          </cell>
        </row>
        <row r="2912">
          <cell r="B2912" t="str">
            <v>GAOU6102525</v>
          </cell>
          <cell r="C2912" t="str">
            <v>40/96/HC</v>
          </cell>
          <cell r="D2912" t="str">
            <v>H</v>
          </cell>
          <cell r="E2912" t="str">
            <v>VFC</v>
          </cell>
          <cell r="F2912" t="str">
            <v>VFC</v>
          </cell>
          <cell r="G2912">
            <v>44116</v>
          </cell>
          <cell r="H2912" t="str">
            <v>43</v>
          </cell>
          <cell r="I2912" t="str">
            <v>202979</v>
          </cell>
        </row>
        <row r="2914">
          <cell r="B2914" t="str">
            <v>GAOU6102612</v>
          </cell>
          <cell r="C2914" t="str">
            <v>40/96/HC</v>
          </cell>
          <cell r="D2914" t="str">
            <v>H</v>
          </cell>
          <cell r="E2914" t="str">
            <v>VFC</v>
          </cell>
          <cell r="F2914" t="str">
            <v>VFC</v>
          </cell>
          <cell r="G2914">
            <v>44116</v>
          </cell>
          <cell r="H2914" t="str">
            <v>572</v>
          </cell>
          <cell r="I2914" t="str">
            <v>195523</v>
          </cell>
        </row>
        <row r="2916">
          <cell r="B2916" t="str">
            <v>GAOU6110500</v>
          </cell>
          <cell r="C2916" t="str">
            <v>40/96/HC</v>
          </cell>
          <cell r="D2916" t="str">
            <v>H</v>
          </cell>
          <cell r="E2916" t="str">
            <v>VFC</v>
          </cell>
          <cell r="F2916" t="str">
            <v>VFC</v>
          </cell>
          <cell r="G2916">
            <v>44116</v>
          </cell>
          <cell r="H2916" t="str">
            <v>503</v>
          </cell>
          <cell r="I2916" t="str">
            <v>215450</v>
          </cell>
        </row>
        <row r="2918">
          <cell r="B2918" t="str">
            <v>GAOU6110541</v>
          </cell>
          <cell r="C2918" t="str">
            <v>40/96/HC</v>
          </cell>
          <cell r="D2918" t="str">
            <v>H</v>
          </cell>
          <cell r="E2918" t="str">
            <v>VFC</v>
          </cell>
          <cell r="F2918" t="str">
            <v>VFC</v>
          </cell>
          <cell r="G2918">
            <v>44116</v>
          </cell>
          <cell r="H2918" t="str">
            <v>07</v>
          </cell>
          <cell r="I2918" t="str">
            <v>VFC305986</v>
          </cell>
        </row>
        <row r="2920">
          <cell r="B2920" t="str">
            <v>GAOU6111110</v>
          </cell>
          <cell r="C2920" t="str">
            <v>40/96/HC</v>
          </cell>
          <cell r="D2920" t="str">
            <v>H</v>
          </cell>
          <cell r="E2920" t="str">
            <v>VFC</v>
          </cell>
          <cell r="F2920" t="str">
            <v>VFC</v>
          </cell>
          <cell r="G2920">
            <v>44116</v>
          </cell>
          <cell r="H2920" t="str">
            <v>422</v>
          </cell>
          <cell r="I2920" t="str">
            <v>192613</v>
          </cell>
        </row>
        <row r="2922">
          <cell r="B2922" t="str">
            <v>GIPU4140146</v>
          </cell>
          <cell r="C2922" t="str">
            <v>40/96/HC</v>
          </cell>
          <cell r="D2922" t="str">
            <v>H</v>
          </cell>
          <cell r="E2922" t="str">
            <v>VFC</v>
          </cell>
          <cell r="F2922" t="str">
            <v>VFC</v>
          </cell>
          <cell r="G2922">
            <v>44116</v>
          </cell>
          <cell r="H2922" t="str">
            <v>09</v>
          </cell>
          <cell r="I2922" t="str">
            <v>HAL383103</v>
          </cell>
        </row>
        <row r="2924">
          <cell r="B2924" t="str">
            <v>GLDU9872685</v>
          </cell>
          <cell r="C2924" t="str">
            <v>20/86/DC</v>
          </cell>
          <cell r="D2924" t="str">
            <v>H</v>
          </cell>
          <cell r="E2924" t="str">
            <v>VFC</v>
          </cell>
          <cell r="F2924" t="str">
            <v>VFC</v>
          </cell>
          <cell r="G2924">
            <v>44116</v>
          </cell>
          <cell r="H2924" t="str">
            <v>34</v>
          </cell>
          <cell r="I2924" t="str">
            <v>0985411</v>
          </cell>
        </row>
        <row r="2926">
          <cell r="B2926" t="str">
            <v>IPXU3889000</v>
          </cell>
          <cell r="C2926" t="str">
            <v>20/86/DC</v>
          </cell>
          <cell r="D2926" t="str">
            <v>H</v>
          </cell>
          <cell r="E2926" t="str">
            <v>VFC</v>
          </cell>
          <cell r="F2926" t="str">
            <v>VFC</v>
          </cell>
          <cell r="G2926">
            <v>44116</v>
          </cell>
          <cell r="H2926" t="str">
            <v>37</v>
          </cell>
          <cell r="I2926" t="str">
            <v>192091</v>
          </cell>
        </row>
        <row r="2928">
          <cell r="B2928" t="str">
            <v>IPXU3941978</v>
          </cell>
          <cell r="C2928" t="str">
            <v>20/86/DC</v>
          </cell>
          <cell r="D2928" t="str">
            <v>H</v>
          </cell>
          <cell r="E2928" t="str">
            <v>VFC</v>
          </cell>
          <cell r="F2928" t="str">
            <v>VFC</v>
          </cell>
          <cell r="G2928">
            <v>44116</v>
          </cell>
          <cell r="H2928" t="str">
            <v>242</v>
          </cell>
          <cell r="I2928" t="str">
            <v>187948</v>
          </cell>
        </row>
        <row r="2930">
          <cell r="B2930" t="str">
            <v>TCKU6158680</v>
          </cell>
          <cell r="C2930" t="str">
            <v>40/96/HC</v>
          </cell>
          <cell r="D2930" t="str">
            <v>H</v>
          </cell>
          <cell r="E2930" t="str">
            <v>VFC</v>
          </cell>
          <cell r="F2930" t="str">
            <v>VFC</v>
          </cell>
          <cell r="G2930">
            <v>44116</v>
          </cell>
          <cell r="H2930" t="str">
            <v>442</v>
          </cell>
          <cell r="I2930" t="str">
            <v>212671</v>
          </cell>
        </row>
        <row r="2932">
          <cell r="B2932" t="str">
            <v>TCLU3583872</v>
          </cell>
          <cell r="C2932" t="str">
            <v>20/86/DC</v>
          </cell>
          <cell r="D2932" t="str">
            <v>H</v>
          </cell>
          <cell r="E2932" t="str">
            <v>VFC</v>
          </cell>
          <cell r="F2932" t="str">
            <v>VFC</v>
          </cell>
          <cell r="G2932">
            <v>44116</v>
          </cell>
          <cell r="H2932" t="str">
            <v>08</v>
          </cell>
          <cell r="I2932" t="str">
            <v>HAL404285</v>
          </cell>
        </row>
        <row r="2934">
          <cell r="B2934" t="str">
            <v>TCLU3583907</v>
          </cell>
          <cell r="C2934" t="str">
            <v>20/86/DC</v>
          </cell>
          <cell r="D2934" t="str">
            <v>H</v>
          </cell>
          <cell r="E2934" t="str">
            <v>VFC</v>
          </cell>
          <cell r="F2934" t="str">
            <v>VFC</v>
          </cell>
          <cell r="G2934">
            <v>44116</v>
          </cell>
          <cell r="H2934" t="str">
            <v>35</v>
          </cell>
          <cell r="I2934" t="str">
            <v>01484667</v>
          </cell>
        </row>
        <row r="2936">
          <cell r="B2936" t="str">
            <v>TCLU3584246</v>
          </cell>
          <cell r="C2936" t="str">
            <v>20/86/DC</v>
          </cell>
          <cell r="D2936" t="str">
            <v>H</v>
          </cell>
          <cell r="E2936" t="str">
            <v>VFC</v>
          </cell>
          <cell r="F2936" t="str">
            <v>VFC</v>
          </cell>
          <cell r="G2936">
            <v>44116</v>
          </cell>
          <cell r="H2936" t="str">
            <v>33</v>
          </cell>
          <cell r="I2936" t="str">
            <v>1874378</v>
          </cell>
        </row>
        <row r="2938">
          <cell r="B2938" t="str">
            <v>TCLU3656198</v>
          </cell>
          <cell r="C2938" t="str">
            <v>20/86/DC</v>
          </cell>
          <cell r="D2938" t="str">
            <v>H</v>
          </cell>
          <cell r="E2938" t="str">
            <v>VFC</v>
          </cell>
          <cell r="F2938" t="str">
            <v>VFC</v>
          </cell>
          <cell r="G2938">
            <v>44116</v>
          </cell>
          <cell r="H2938" t="str">
            <v>35</v>
          </cell>
          <cell r="I2938" t="str">
            <v>1255254</v>
          </cell>
        </row>
        <row r="2940">
          <cell r="B2940" t="str">
            <v>TCLU3656726</v>
          </cell>
          <cell r="C2940" t="str">
            <v>20/86/DC</v>
          </cell>
          <cell r="D2940" t="str">
            <v>H</v>
          </cell>
          <cell r="E2940" t="str">
            <v>VFC</v>
          </cell>
          <cell r="F2940" t="str">
            <v>VFC</v>
          </cell>
          <cell r="G2940">
            <v>44116</v>
          </cell>
          <cell r="H2940" t="str">
            <v>37</v>
          </cell>
          <cell r="I2940" t="str">
            <v>192065</v>
          </cell>
        </row>
        <row r="2942">
          <cell r="B2942" t="str">
            <v>TCLU3922404</v>
          </cell>
          <cell r="C2942" t="str">
            <v>20/86/DC</v>
          </cell>
          <cell r="D2942" t="str">
            <v>H</v>
          </cell>
          <cell r="E2942" t="str">
            <v>VFC</v>
          </cell>
          <cell r="F2942" t="str">
            <v>VFC</v>
          </cell>
          <cell r="G2942">
            <v>44116</v>
          </cell>
          <cell r="H2942" t="str">
            <v>27</v>
          </cell>
          <cell r="I2942" t="str">
            <v>205458</v>
          </cell>
        </row>
        <row r="2944">
          <cell r="B2944" t="str">
            <v>TCNU4047927</v>
          </cell>
          <cell r="C2944" t="str">
            <v>40/96/HC</v>
          </cell>
          <cell r="D2944" t="str">
            <v>H</v>
          </cell>
          <cell r="E2944" t="str">
            <v>VFC</v>
          </cell>
          <cell r="F2944" t="str">
            <v>VFC</v>
          </cell>
          <cell r="G2944">
            <v>44116</v>
          </cell>
          <cell r="H2944" t="str">
            <v>07</v>
          </cell>
          <cell r="I2944" t="str">
            <v>383092</v>
          </cell>
        </row>
        <row r="2946">
          <cell r="B2946" t="str">
            <v>TCNU4048409</v>
          </cell>
          <cell r="C2946" t="str">
            <v>40/96/HC</v>
          </cell>
          <cell r="D2946" t="str">
            <v>H</v>
          </cell>
          <cell r="E2946" t="str">
            <v>VFC</v>
          </cell>
          <cell r="F2946" t="str">
            <v>VFC</v>
          </cell>
          <cell r="G2946">
            <v>44116</v>
          </cell>
          <cell r="H2946" t="str">
            <v>502</v>
          </cell>
          <cell r="I2946" t="str">
            <v>202814</v>
          </cell>
        </row>
        <row r="2948">
          <cell r="B2948" t="str">
            <v>TRAU2012227</v>
          </cell>
          <cell r="C2948" t="str">
            <v>20/86/TK</v>
          </cell>
          <cell r="D2948" t="str">
            <v>H</v>
          </cell>
          <cell r="E2948" t="str">
            <v>VFC</v>
          </cell>
          <cell r="F2948" t="str">
            <v>TRC</v>
          </cell>
          <cell r="G2948">
            <v>44116</v>
          </cell>
          <cell r="H2948" t="str">
            <v>36</v>
          </cell>
          <cell r="I2948" t="str">
            <v>1114446</v>
          </cell>
        </row>
        <row r="2950">
          <cell r="B2950" t="str">
            <v>TCLU1406899</v>
          </cell>
          <cell r="C2950" t="str">
            <v>20/86/DC</v>
          </cell>
          <cell r="D2950" t="str">
            <v>H</v>
          </cell>
          <cell r="E2950" t="str">
            <v>VSC</v>
          </cell>
          <cell r="F2950" t="str">
            <v>VSC</v>
          </cell>
          <cell r="G2950">
            <v>44116</v>
          </cell>
          <cell r="I2950" t="str">
            <v>1494536</v>
          </cell>
        </row>
        <row r="2952">
          <cell r="B2952" t="str">
            <v>GAOU2130513</v>
          </cell>
          <cell r="C2952" t="str">
            <v>20/86/DC</v>
          </cell>
          <cell r="D2952" t="str">
            <v>H</v>
          </cell>
          <cell r="E2952" t="str">
            <v>VSC</v>
          </cell>
          <cell r="F2952" t="str">
            <v>VSC</v>
          </cell>
          <cell r="G2952">
            <v>44116</v>
          </cell>
          <cell r="I2952" t="str">
            <v>KHOA CH</v>
          </cell>
        </row>
        <row r="2954">
          <cell r="B2954" t="str">
            <v>GAOU2134308</v>
          </cell>
          <cell r="C2954" t="str">
            <v>20/86/DC</v>
          </cell>
          <cell r="D2954" t="str">
            <v>H</v>
          </cell>
          <cell r="E2954" t="str">
            <v>VSC</v>
          </cell>
          <cell r="F2954" t="str">
            <v>VSC</v>
          </cell>
          <cell r="G2954">
            <v>44116</v>
          </cell>
          <cell r="I2954" t="str">
            <v>883960</v>
          </cell>
        </row>
        <row r="2956">
          <cell r="B2956" t="str">
            <v>VOSU1809725</v>
          </cell>
          <cell r="C2956" t="str">
            <v>20/86/DC</v>
          </cell>
          <cell r="D2956" t="str">
            <v>H</v>
          </cell>
          <cell r="E2956" t="str">
            <v>VOS</v>
          </cell>
          <cell r="F2956" t="str">
            <v>VOS</v>
          </cell>
          <cell r="G2956">
            <v>44116</v>
          </cell>
          <cell r="H2956" t="str">
            <v>VOSHCM202999</v>
          </cell>
          <cell r="I2956" t="str">
            <v>39096</v>
          </cell>
        </row>
        <row r="2958">
          <cell r="B2958" t="str">
            <v>CAIU6448890</v>
          </cell>
          <cell r="C2958" t="str">
            <v>20/86/DC</v>
          </cell>
          <cell r="D2958" t="str">
            <v>H</v>
          </cell>
          <cell r="E2958" t="str">
            <v>VOS</v>
          </cell>
          <cell r="F2958" t="str">
            <v>VOS</v>
          </cell>
          <cell r="G2958">
            <v>44116</v>
          </cell>
          <cell r="I2958" t="str">
            <v>32278</v>
          </cell>
        </row>
        <row r="2960">
          <cell r="B2960" t="str">
            <v>VOSU1801494</v>
          </cell>
          <cell r="C2960" t="str">
            <v>20/86/DC</v>
          </cell>
          <cell r="D2960" t="str">
            <v>H</v>
          </cell>
          <cell r="E2960" t="str">
            <v>VOS</v>
          </cell>
          <cell r="F2960" t="str">
            <v>VOS</v>
          </cell>
          <cell r="G2960">
            <v>44116</v>
          </cell>
          <cell r="I2960" t="str">
            <v>39050</v>
          </cell>
        </row>
        <row r="2962">
          <cell r="B2962" t="str">
            <v>DRYU9916738</v>
          </cell>
          <cell r="C2962" t="str">
            <v>40/96/HC</v>
          </cell>
          <cell r="D2962" t="str">
            <v>H</v>
          </cell>
          <cell r="E2962" t="str">
            <v>VSC</v>
          </cell>
          <cell r="F2962" t="str">
            <v>VSC</v>
          </cell>
          <cell r="G2962">
            <v>44116</v>
          </cell>
          <cell r="I2962" t="str">
            <v>215964</v>
          </cell>
        </row>
        <row r="2964">
          <cell r="B2964" t="str">
            <v>VOSU1801529</v>
          </cell>
          <cell r="C2964" t="str">
            <v>20/86/DC</v>
          </cell>
          <cell r="D2964" t="str">
            <v>H</v>
          </cell>
          <cell r="E2964" t="str">
            <v>VOS</v>
          </cell>
          <cell r="F2964" t="str">
            <v>VOS</v>
          </cell>
          <cell r="G2964">
            <v>44116</v>
          </cell>
          <cell r="H2964" t="str">
            <v>VOSHCM203043</v>
          </cell>
          <cell r="I2964" t="str">
            <v>2757</v>
          </cell>
        </row>
        <row r="2966">
          <cell r="B2966" t="str">
            <v>VOSU1811281</v>
          </cell>
          <cell r="C2966" t="str">
            <v>20/86/DC</v>
          </cell>
          <cell r="D2966" t="str">
            <v>H</v>
          </cell>
          <cell r="E2966" t="str">
            <v>VOS</v>
          </cell>
          <cell r="F2966" t="str">
            <v>VOS</v>
          </cell>
          <cell r="G2966">
            <v>44116</v>
          </cell>
          <cell r="H2966" t="str">
            <v>VOSHCM202951</v>
          </cell>
          <cell r="I2966" t="str">
            <v>2756</v>
          </cell>
        </row>
        <row r="2968">
          <cell r="B2968" t="str">
            <v>VOSU1807759</v>
          </cell>
          <cell r="C2968" t="str">
            <v>20/86/DC</v>
          </cell>
          <cell r="D2968" t="str">
            <v>H</v>
          </cell>
          <cell r="E2968" t="str">
            <v>VOS</v>
          </cell>
          <cell r="F2968" t="str">
            <v>VOS</v>
          </cell>
          <cell r="G2968">
            <v>44116</v>
          </cell>
          <cell r="H2968" t="str">
            <v>VOSHCM203043</v>
          </cell>
          <cell r="I2968" t="str">
            <v>2759</v>
          </cell>
        </row>
        <row r="2970">
          <cell r="B2970" t="str">
            <v>GAOU2133934</v>
          </cell>
          <cell r="C2970" t="str">
            <v>20/86/DC</v>
          </cell>
          <cell r="D2970" t="str">
            <v>H</v>
          </cell>
          <cell r="E2970" t="str">
            <v>VSC</v>
          </cell>
          <cell r="F2970" t="str">
            <v>VSC</v>
          </cell>
          <cell r="G2970">
            <v>44116</v>
          </cell>
          <cell r="I2970" t="str">
            <v>1089024</v>
          </cell>
        </row>
        <row r="2972">
          <cell r="B2972" t="str">
            <v>DRYU2874501</v>
          </cell>
          <cell r="C2972" t="str">
            <v>20/86/DC</v>
          </cell>
          <cell r="D2972" t="str">
            <v>H</v>
          </cell>
          <cell r="E2972" t="str">
            <v>VFC</v>
          </cell>
          <cell r="F2972" t="str">
            <v>VFC</v>
          </cell>
          <cell r="G2972">
            <v>44116</v>
          </cell>
          <cell r="I2972" t="str">
            <v>311371</v>
          </cell>
        </row>
        <row r="2974">
          <cell r="B2974" t="str">
            <v>DRYU3088195</v>
          </cell>
          <cell r="C2974" t="str">
            <v>20/86/DC</v>
          </cell>
          <cell r="D2974" t="str">
            <v>H</v>
          </cell>
          <cell r="E2974" t="str">
            <v>VSC</v>
          </cell>
          <cell r="F2974" t="str">
            <v>VSC</v>
          </cell>
          <cell r="G2974">
            <v>44116</v>
          </cell>
          <cell r="I2974" t="str">
            <v>1088650</v>
          </cell>
        </row>
        <row r="2976">
          <cell r="B2976" t="str">
            <v>GAOU2202758</v>
          </cell>
          <cell r="C2976" t="str">
            <v>20/86/DC</v>
          </cell>
          <cell r="D2976" t="str">
            <v>H</v>
          </cell>
          <cell r="E2976" t="str">
            <v>GLS</v>
          </cell>
          <cell r="F2976" t="str">
            <v>GLS</v>
          </cell>
          <cell r="G2976">
            <v>44116</v>
          </cell>
          <cell r="I2976" t="str">
            <v>1846591</v>
          </cell>
        </row>
        <row r="2978">
          <cell r="B2978" t="str">
            <v>GAOU2203501</v>
          </cell>
          <cell r="C2978" t="str">
            <v>20/86/DC</v>
          </cell>
          <cell r="D2978" t="str">
            <v>H</v>
          </cell>
          <cell r="E2978" t="str">
            <v>GLS</v>
          </cell>
          <cell r="F2978" t="str">
            <v>GLS</v>
          </cell>
          <cell r="G2978">
            <v>44116</v>
          </cell>
          <cell r="I2978" t="str">
            <v>1409750</v>
          </cell>
        </row>
        <row r="2980">
          <cell r="B2980" t="str">
            <v>GAOU6131396</v>
          </cell>
          <cell r="C2980" t="str">
            <v>40/96/HC</v>
          </cell>
          <cell r="D2980" t="str">
            <v>H</v>
          </cell>
          <cell r="E2980" t="str">
            <v>GLS</v>
          </cell>
          <cell r="F2980" t="str">
            <v>GLS</v>
          </cell>
          <cell r="G2980">
            <v>44116</v>
          </cell>
          <cell r="I2980" t="str">
            <v>1837869</v>
          </cell>
        </row>
        <row r="2982">
          <cell r="B2982" t="str">
            <v>DRYU3044026</v>
          </cell>
          <cell r="C2982" t="str">
            <v>20/86/DC</v>
          </cell>
          <cell r="D2982" t="str">
            <v>H</v>
          </cell>
          <cell r="E2982" t="str">
            <v>VSC</v>
          </cell>
          <cell r="F2982" t="str">
            <v>VSC</v>
          </cell>
          <cell r="G2982">
            <v>44116</v>
          </cell>
          <cell r="I2982" t="str">
            <v>0872375</v>
          </cell>
        </row>
        <row r="2984">
          <cell r="B2984" t="str">
            <v>VOSU1811240</v>
          </cell>
          <cell r="C2984" t="str">
            <v>20/86/DC</v>
          </cell>
          <cell r="D2984" t="str">
            <v>H</v>
          </cell>
          <cell r="E2984" t="str">
            <v>VOS</v>
          </cell>
          <cell r="F2984" t="str">
            <v>VOS</v>
          </cell>
          <cell r="G2984">
            <v>44116</v>
          </cell>
          <cell r="H2984" t="str">
            <v>VOSHCM203043</v>
          </cell>
          <cell r="I2984" t="str">
            <v>2752</v>
          </cell>
        </row>
        <row r="2986">
          <cell r="B2986" t="str">
            <v>VOSU1811682</v>
          </cell>
          <cell r="C2986" t="str">
            <v>20/86/DC</v>
          </cell>
          <cell r="D2986" t="str">
            <v>H</v>
          </cell>
          <cell r="E2986" t="str">
            <v>VOS</v>
          </cell>
          <cell r="F2986" t="str">
            <v>VOS</v>
          </cell>
          <cell r="G2986">
            <v>44116</v>
          </cell>
          <cell r="H2986" t="str">
            <v>VOSHCM203043</v>
          </cell>
          <cell r="I2986" t="str">
            <v>2758</v>
          </cell>
        </row>
        <row r="2988">
          <cell r="B2988" t="str">
            <v>GAOU2133662</v>
          </cell>
          <cell r="C2988" t="str">
            <v>20/86/DC</v>
          </cell>
          <cell r="D2988" t="str">
            <v>H</v>
          </cell>
          <cell r="E2988" t="str">
            <v>VSC</v>
          </cell>
          <cell r="F2988" t="str">
            <v>VSC</v>
          </cell>
          <cell r="G2988">
            <v>44116</v>
          </cell>
          <cell r="I2988" t="str">
            <v>132340</v>
          </cell>
        </row>
        <row r="2990">
          <cell r="B2990" t="str">
            <v>GAOU2134437</v>
          </cell>
          <cell r="C2990" t="str">
            <v>20/86/DC</v>
          </cell>
          <cell r="D2990" t="str">
            <v>H</v>
          </cell>
          <cell r="E2990" t="str">
            <v>VSC</v>
          </cell>
          <cell r="F2990" t="str">
            <v>VSC</v>
          </cell>
          <cell r="G2990">
            <v>44116</v>
          </cell>
          <cell r="I2990" t="str">
            <v>1088389</v>
          </cell>
        </row>
        <row r="2992">
          <cell r="B2992" t="str">
            <v>DRYU3043930</v>
          </cell>
          <cell r="C2992" t="str">
            <v>20/86/DC</v>
          </cell>
          <cell r="D2992" t="str">
            <v>H</v>
          </cell>
          <cell r="E2992" t="str">
            <v>VFC</v>
          </cell>
          <cell r="F2992" t="str">
            <v>VSC</v>
          </cell>
          <cell r="G2992">
            <v>44116</v>
          </cell>
          <cell r="I2992" t="str">
            <v>1420600</v>
          </cell>
        </row>
        <row r="2994">
          <cell r="B2994" t="str">
            <v>PASU3191902</v>
          </cell>
          <cell r="C2994" t="str">
            <v>20/86/DC</v>
          </cell>
          <cell r="D2994" t="str">
            <v>H</v>
          </cell>
          <cell r="E2994" t="str">
            <v>VSC</v>
          </cell>
          <cell r="F2994" t="str">
            <v>VSC</v>
          </cell>
          <cell r="G2994">
            <v>44116</v>
          </cell>
          <cell r="I2994" t="str">
            <v>1331170</v>
          </cell>
        </row>
        <row r="2996">
          <cell r="B2996" t="str">
            <v>GAOU6130126</v>
          </cell>
          <cell r="C2996" t="str">
            <v>40/96/HC</v>
          </cell>
          <cell r="D2996" t="str">
            <v>H</v>
          </cell>
          <cell r="E2996" t="str">
            <v>GLS</v>
          </cell>
          <cell r="F2996" t="str">
            <v>GLS</v>
          </cell>
          <cell r="G2996">
            <v>44116</v>
          </cell>
          <cell r="I2996" t="str">
            <v>114575</v>
          </cell>
        </row>
        <row r="2998">
          <cell r="B2998" t="str">
            <v>DRYU9040080</v>
          </cell>
          <cell r="C2998" t="str">
            <v>40/96/HC</v>
          </cell>
          <cell r="D2998" t="str">
            <v>H</v>
          </cell>
          <cell r="E2998" t="str">
            <v>GLS</v>
          </cell>
          <cell r="F2998" t="str">
            <v>GLS</v>
          </cell>
          <cell r="G2998">
            <v>44116</v>
          </cell>
          <cell r="I2998" t="str">
            <v>1846567</v>
          </cell>
        </row>
        <row r="3000">
          <cell r="B3000" t="str">
            <v>CAIU6446820</v>
          </cell>
          <cell r="C3000" t="str">
            <v>20/86/DC</v>
          </cell>
          <cell r="D3000" t="str">
            <v>H</v>
          </cell>
          <cell r="E3000" t="str">
            <v>VOS</v>
          </cell>
          <cell r="F3000" t="str">
            <v>VOS</v>
          </cell>
          <cell r="G3000">
            <v>44116</v>
          </cell>
          <cell r="I3000" t="str">
            <v>114498</v>
          </cell>
        </row>
        <row r="3002">
          <cell r="B3002" t="str">
            <v>WFHU1350487</v>
          </cell>
          <cell r="C3002" t="str">
            <v>20/86/DC</v>
          </cell>
          <cell r="D3002" t="str">
            <v>H</v>
          </cell>
          <cell r="E3002" t="str">
            <v>GLS</v>
          </cell>
          <cell r="F3002" t="str">
            <v>GLS</v>
          </cell>
          <cell r="G3002">
            <v>44116</v>
          </cell>
          <cell r="I3002" t="str">
            <v>1841751</v>
          </cell>
        </row>
        <row r="3004">
          <cell r="B3004" t="str">
            <v>TCLU3656500</v>
          </cell>
          <cell r="C3004" t="str">
            <v>20/86/DC</v>
          </cell>
          <cell r="D3004" t="str">
            <v>H</v>
          </cell>
          <cell r="E3004" t="str">
            <v>VFC</v>
          </cell>
          <cell r="F3004" t="str">
            <v>VFC</v>
          </cell>
          <cell r="G3004">
            <v>44116</v>
          </cell>
          <cell r="I3004" t="str">
            <v>311349</v>
          </cell>
        </row>
        <row r="3006">
          <cell r="B3006" t="str">
            <v>GAOU2131696</v>
          </cell>
          <cell r="C3006" t="str">
            <v>20/86/DC</v>
          </cell>
          <cell r="D3006" t="str">
            <v>H</v>
          </cell>
          <cell r="E3006" t="str">
            <v>VSC</v>
          </cell>
          <cell r="F3006" t="str">
            <v>VSC</v>
          </cell>
          <cell r="G3006">
            <v>44116</v>
          </cell>
          <cell r="I3006" t="str">
            <v>006448</v>
          </cell>
        </row>
        <row r="3008">
          <cell r="B3008" t="str">
            <v>TCLU3656182</v>
          </cell>
          <cell r="C3008" t="str">
            <v>20/86/DC</v>
          </cell>
          <cell r="D3008" t="str">
            <v>H</v>
          </cell>
          <cell r="E3008" t="str">
            <v>VFC</v>
          </cell>
          <cell r="F3008" t="str">
            <v>VFC</v>
          </cell>
          <cell r="G3008">
            <v>44116</v>
          </cell>
          <cell r="I3008" t="str">
            <v>406135</v>
          </cell>
        </row>
        <row r="3010">
          <cell r="B3010" t="str">
            <v>IPXU2134890</v>
          </cell>
          <cell r="C3010" t="str">
            <v>20/86/DC</v>
          </cell>
          <cell r="D3010" t="str">
            <v>H</v>
          </cell>
          <cell r="E3010" t="str">
            <v>GLS</v>
          </cell>
          <cell r="F3010" t="str">
            <v>GLS</v>
          </cell>
          <cell r="G3010">
            <v>44116</v>
          </cell>
          <cell r="I3010" t="str">
            <v>28203916</v>
          </cell>
        </row>
        <row r="3012">
          <cell r="B3012" t="str">
            <v>DRYU9964696</v>
          </cell>
          <cell r="C3012" t="str">
            <v>40/96/HC</v>
          </cell>
          <cell r="D3012" t="str">
            <v>H</v>
          </cell>
          <cell r="E3012" t="str">
            <v>GLS</v>
          </cell>
          <cell r="F3012" t="str">
            <v>GLS</v>
          </cell>
          <cell r="G3012">
            <v>44116</v>
          </cell>
          <cell r="I3012" t="str">
            <v>114568</v>
          </cell>
        </row>
        <row r="3014">
          <cell r="B3014" t="str">
            <v>TCLU1999773</v>
          </cell>
          <cell r="C3014" t="str">
            <v>20/86/DC</v>
          </cell>
          <cell r="D3014" t="str">
            <v>H</v>
          </cell>
          <cell r="E3014" t="str">
            <v>GLS</v>
          </cell>
          <cell r="F3014" t="str">
            <v>GLS</v>
          </cell>
          <cell r="G3014">
            <v>44116</v>
          </cell>
          <cell r="I3014" t="str">
            <v>285177</v>
          </cell>
        </row>
        <row r="3016">
          <cell r="B3016" t="str">
            <v>GAOU2204853</v>
          </cell>
          <cell r="C3016" t="str">
            <v>20/86/DC</v>
          </cell>
          <cell r="D3016" t="str">
            <v>H</v>
          </cell>
          <cell r="E3016" t="str">
            <v>GLS</v>
          </cell>
          <cell r="F3016" t="str">
            <v>GLS</v>
          </cell>
          <cell r="G3016">
            <v>44116</v>
          </cell>
          <cell r="I3016" t="str">
            <v>1837160</v>
          </cell>
        </row>
        <row r="3018">
          <cell r="B3018" t="str">
            <v>GLDU9675710</v>
          </cell>
          <cell r="C3018" t="str">
            <v>20/86/DC</v>
          </cell>
          <cell r="D3018" t="str">
            <v>H</v>
          </cell>
          <cell r="E3018" t="str">
            <v>GLS</v>
          </cell>
          <cell r="F3018" t="str">
            <v>GLS</v>
          </cell>
          <cell r="G3018">
            <v>44116</v>
          </cell>
          <cell r="I3018" t="str">
            <v>1849158</v>
          </cell>
        </row>
        <row r="3020">
          <cell r="B3020" t="str">
            <v>TCKU2487521</v>
          </cell>
          <cell r="C3020" t="str">
            <v>20/86/DC</v>
          </cell>
          <cell r="D3020" t="str">
            <v>H</v>
          </cell>
          <cell r="E3020" t="str">
            <v>VFC</v>
          </cell>
          <cell r="F3020" t="str">
            <v>VFC</v>
          </cell>
          <cell r="G3020">
            <v>44116</v>
          </cell>
          <cell r="I3020" t="str">
            <v>311363</v>
          </cell>
        </row>
        <row r="3022">
          <cell r="B3022" t="str">
            <v>DRYU2886631</v>
          </cell>
          <cell r="C3022" t="str">
            <v>20/86/DC</v>
          </cell>
          <cell r="D3022" t="str">
            <v>H</v>
          </cell>
          <cell r="E3022" t="str">
            <v>VFC</v>
          </cell>
          <cell r="F3022" t="str">
            <v>VFC</v>
          </cell>
          <cell r="G3022">
            <v>44116</v>
          </cell>
          <cell r="I3022" t="str">
            <v>20360</v>
          </cell>
        </row>
        <row r="3024">
          <cell r="B3024" t="str">
            <v>DRYU9954770</v>
          </cell>
          <cell r="C3024" t="str">
            <v>40/96/HC</v>
          </cell>
          <cell r="D3024" t="str">
            <v>H</v>
          </cell>
          <cell r="E3024" t="str">
            <v>GLS</v>
          </cell>
          <cell r="F3024" t="str">
            <v>GLS</v>
          </cell>
          <cell r="G3024">
            <v>44116</v>
          </cell>
          <cell r="I3024" t="str">
            <v>1833006</v>
          </cell>
        </row>
        <row r="3026">
          <cell r="B3026" t="str">
            <v>TCLU3656304</v>
          </cell>
          <cell r="C3026" t="str">
            <v>20/86/DC</v>
          </cell>
          <cell r="D3026" t="str">
            <v>H</v>
          </cell>
          <cell r="E3026" t="str">
            <v>VFC</v>
          </cell>
          <cell r="F3026" t="str">
            <v>VFC</v>
          </cell>
          <cell r="G3026">
            <v>44116</v>
          </cell>
          <cell r="I3026" t="str">
            <v>KHOA CH</v>
          </cell>
        </row>
        <row r="3028">
          <cell r="B3028" t="str">
            <v>FCIU7546360</v>
          </cell>
          <cell r="C3028" t="str">
            <v>40/96/HC</v>
          </cell>
          <cell r="D3028" t="str">
            <v>H</v>
          </cell>
          <cell r="E3028" t="str">
            <v>VFC</v>
          </cell>
          <cell r="F3028" t="str">
            <v>VFC</v>
          </cell>
          <cell r="G3028">
            <v>44116</v>
          </cell>
          <cell r="I3028" t="str">
            <v>032274</v>
          </cell>
        </row>
        <row r="3030">
          <cell r="B3030" t="str">
            <v>DRYU9916656</v>
          </cell>
          <cell r="C3030" t="str">
            <v>40/96/HC</v>
          </cell>
          <cell r="D3030" t="str">
            <v>H</v>
          </cell>
          <cell r="E3030" t="str">
            <v>VSC</v>
          </cell>
          <cell r="F3030" t="str">
            <v>VSC</v>
          </cell>
          <cell r="G3030">
            <v>44116</v>
          </cell>
          <cell r="I3030" t="str">
            <v>1435765</v>
          </cell>
        </row>
        <row r="3032">
          <cell r="B3032" t="str">
            <v>GAOU2131401</v>
          </cell>
          <cell r="C3032" t="str">
            <v>20/86/DC</v>
          </cell>
          <cell r="D3032" t="str">
            <v>H</v>
          </cell>
          <cell r="E3032" t="str">
            <v>VSC</v>
          </cell>
          <cell r="F3032" t="str">
            <v>VSC</v>
          </cell>
          <cell r="G3032">
            <v>44116</v>
          </cell>
          <cell r="I3032" t="str">
            <v>403996</v>
          </cell>
        </row>
        <row r="3034">
          <cell r="B3034" t="str">
            <v>DRYU2887704</v>
          </cell>
          <cell r="C3034" t="str">
            <v>20/86/DC</v>
          </cell>
          <cell r="D3034" t="str">
            <v>H</v>
          </cell>
          <cell r="E3034" t="str">
            <v>VSC</v>
          </cell>
          <cell r="F3034" t="str">
            <v>VSC</v>
          </cell>
          <cell r="G3034">
            <v>44116</v>
          </cell>
          <cell r="I3034" t="str">
            <v>3809452</v>
          </cell>
        </row>
        <row r="3036">
          <cell r="B3036" t="str">
            <v>GAOU6458692</v>
          </cell>
          <cell r="C3036" t="str">
            <v>40/96/HC</v>
          </cell>
          <cell r="D3036" t="str">
            <v>H</v>
          </cell>
          <cell r="E3036" t="str">
            <v>GLS</v>
          </cell>
          <cell r="F3036" t="str">
            <v>GLS</v>
          </cell>
          <cell r="G3036">
            <v>44116</v>
          </cell>
          <cell r="I3036" t="str">
            <v>1837103</v>
          </cell>
        </row>
        <row r="3038">
          <cell r="B3038" t="str">
            <v>GAOU2202716</v>
          </cell>
          <cell r="C3038" t="str">
            <v>20/86/DC</v>
          </cell>
          <cell r="D3038" t="str">
            <v>H</v>
          </cell>
          <cell r="E3038" t="str">
            <v>GLS</v>
          </cell>
          <cell r="F3038" t="str">
            <v>GLS</v>
          </cell>
          <cell r="G3038">
            <v>44116</v>
          </cell>
          <cell r="I3038" t="str">
            <v>07123</v>
          </cell>
        </row>
        <row r="3040">
          <cell r="B3040" t="str">
            <v>TCLU2343352</v>
          </cell>
          <cell r="C3040" t="str">
            <v>20/86/DC</v>
          </cell>
          <cell r="D3040" t="str">
            <v>H</v>
          </cell>
          <cell r="E3040" t="str">
            <v>GLS</v>
          </cell>
          <cell r="F3040" t="str">
            <v>GLS</v>
          </cell>
          <cell r="G3040">
            <v>44116</v>
          </cell>
          <cell r="I3040" t="str">
            <v>28236330</v>
          </cell>
        </row>
        <row r="3042">
          <cell r="B3042" t="str">
            <v>DRYU9972618</v>
          </cell>
          <cell r="C3042" t="str">
            <v>40/96/HC</v>
          </cell>
          <cell r="D3042" t="str">
            <v>H</v>
          </cell>
          <cell r="E3042" t="str">
            <v>GLS</v>
          </cell>
          <cell r="F3042" t="str">
            <v>GLS</v>
          </cell>
          <cell r="G3042">
            <v>44116</v>
          </cell>
          <cell r="I3042" t="str">
            <v>1751388</v>
          </cell>
        </row>
        <row r="3044">
          <cell r="B3044" t="str">
            <v>GAOU6110557</v>
          </cell>
          <cell r="C3044" t="str">
            <v>40/96/HC</v>
          </cell>
          <cell r="D3044" t="str">
            <v>H</v>
          </cell>
          <cell r="E3044" t="str">
            <v>VFC</v>
          </cell>
          <cell r="F3044" t="str">
            <v>VFC</v>
          </cell>
          <cell r="G3044">
            <v>44116</v>
          </cell>
          <cell r="I3044" t="str">
            <v>293250</v>
          </cell>
        </row>
        <row r="3046">
          <cell r="B3046" t="str">
            <v>GIPU5026903</v>
          </cell>
          <cell r="C3046" t="str">
            <v>40/96/HC</v>
          </cell>
          <cell r="D3046" t="str">
            <v>H</v>
          </cell>
          <cell r="E3046" t="str">
            <v>VFC</v>
          </cell>
          <cell r="F3046" t="str">
            <v>VFC</v>
          </cell>
          <cell r="G3046">
            <v>44116</v>
          </cell>
          <cell r="I3046" t="str">
            <v>311373</v>
          </cell>
        </row>
        <row r="3048">
          <cell r="B3048" t="str">
            <v>KDCU5182200</v>
          </cell>
          <cell r="C3048" t="str">
            <v>40/96/HC</v>
          </cell>
          <cell r="D3048" t="str">
            <v>H</v>
          </cell>
          <cell r="E3048" t="str">
            <v>GLS</v>
          </cell>
          <cell r="F3048" t="str">
            <v>GLS</v>
          </cell>
          <cell r="G3048">
            <v>44116</v>
          </cell>
          <cell r="I3048" t="str">
            <v>1841602</v>
          </cell>
        </row>
        <row r="3050">
          <cell r="B3050" t="str">
            <v>GAOU6130907</v>
          </cell>
          <cell r="C3050" t="str">
            <v>40/96/HC</v>
          </cell>
          <cell r="D3050" t="str">
            <v>H</v>
          </cell>
          <cell r="E3050" t="str">
            <v>GLS</v>
          </cell>
          <cell r="F3050" t="str">
            <v>GLS</v>
          </cell>
          <cell r="G3050">
            <v>44116</v>
          </cell>
          <cell r="I3050" t="str">
            <v>1842406</v>
          </cell>
        </row>
        <row r="3052">
          <cell r="B3052" t="str">
            <v>DRYU9916907</v>
          </cell>
          <cell r="C3052" t="str">
            <v>40/96/HC</v>
          </cell>
          <cell r="D3052" t="str">
            <v>H</v>
          </cell>
          <cell r="E3052" t="str">
            <v>VSC</v>
          </cell>
          <cell r="F3052" t="str">
            <v>VSC</v>
          </cell>
          <cell r="G3052">
            <v>44117</v>
          </cell>
          <cell r="I3052" t="str">
            <v>1353266</v>
          </cell>
        </row>
        <row r="3054">
          <cell r="B3054" t="str">
            <v>DRYU9639340</v>
          </cell>
          <cell r="C3054" t="str">
            <v>40/96/HC</v>
          </cell>
          <cell r="D3054" t="str">
            <v>H</v>
          </cell>
          <cell r="E3054" t="str">
            <v>GLS</v>
          </cell>
          <cell r="F3054" t="str">
            <v>GLS</v>
          </cell>
          <cell r="G3054">
            <v>44117</v>
          </cell>
          <cell r="I3054" t="str">
            <v>114476</v>
          </cell>
        </row>
        <row r="3056">
          <cell r="B3056" t="str">
            <v>DRYU9717525</v>
          </cell>
          <cell r="C3056" t="str">
            <v>40/96/HC</v>
          </cell>
          <cell r="D3056" t="str">
            <v>H</v>
          </cell>
          <cell r="E3056" t="str">
            <v>VSC</v>
          </cell>
          <cell r="F3056" t="str">
            <v>VSC</v>
          </cell>
          <cell r="G3056">
            <v>44117</v>
          </cell>
          <cell r="I3056" t="str">
            <v>005927</v>
          </cell>
        </row>
        <row r="3058">
          <cell r="B3058" t="str">
            <v>IRNU9508249</v>
          </cell>
          <cell r="C3058" t="str">
            <v>40/96/HC</v>
          </cell>
          <cell r="D3058" t="str">
            <v>H</v>
          </cell>
          <cell r="E3058" t="str">
            <v>GLS</v>
          </cell>
          <cell r="F3058" t="str">
            <v>GLS</v>
          </cell>
          <cell r="G3058">
            <v>44117</v>
          </cell>
          <cell r="I3058" t="str">
            <v>1447128</v>
          </cell>
        </row>
        <row r="3060">
          <cell r="B3060" t="str">
            <v>VOSU1809113</v>
          </cell>
          <cell r="C3060" t="str">
            <v>20/86/DC</v>
          </cell>
          <cell r="D3060" t="str">
            <v>H</v>
          </cell>
          <cell r="E3060" t="str">
            <v>VOS</v>
          </cell>
          <cell r="F3060" t="str">
            <v>VOS</v>
          </cell>
          <cell r="G3060">
            <v>44117</v>
          </cell>
          <cell r="I3060" t="str">
            <v>001137</v>
          </cell>
        </row>
        <row r="3062">
          <cell r="B3062" t="str">
            <v>DRYU2873017</v>
          </cell>
          <cell r="C3062" t="str">
            <v>20/86/DC</v>
          </cell>
          <cell r="D3062" t="str">
            <v>H</v>
          </cell>
          <cell r="E3062" t="str">
            <v>VFC</v>
          </cell>
          <cell r="F3062" t="str">
            <v>VFC</v>
          </cell>
          <cell r="G3062">
            <v>44117</v>
          </cell>
          <cell r="I3062" t="str">
            <v>28210894</v>
          </cell>
        </row>
        <row r="3064">
          <cell r="B3064" t="str">
            <v>VOSU8805450</v>
          </cell>
          <cell r="C3064" t="str">
            <v>40/96/HC</v>
          </cell>
          <cell r="D3064" t="str">
            <v>H</v>
          </cell>
          <cell r="E3064" t="str">
            <v>VOS</v>
          </cell>
          <cell r="F3064" t="str">
            <v>VOS</v>
          </cell>
          <cell r="G3064">
            <v>44117</v>
          </cell>
          <cell r="I3064" t="str">
            <v>28245011</v>
          </cell>
        </row>
        <row r="3066">
          <cell r="B3066" t="str">
            <v>GAOU2194800</v>
          </cell>
          <cell r="C3066" t="str">
            <v>20/86/DC</v>
          </cell>
          <cell r="D3066" t="str">
            <v>H</v>
          </cell>
          <cell r="E3066" t="str">
            <v>VSC</v>
          </cell>
          <cell r="F3066" t="str">
            <v>VSC</v>
          </cell>
          <cell r="G3066">
            <v>44117</v>
          </cell>
          <cell r="I3066" t="str">
            <v>57430</v>
          </cell>
        </row>
        <row r="3068">
          <cell r="B3068" t="str">
            <v>GAOU2193635</v>
          </cell>
          <cell r="C3068" t="str">
            <v>20/86/DC</v>
          </cell>
          <cell r="D3068" t="str">
            <v>H</v>
          </cell>
          <cell r="E3068" t="str">
            <v>VSC</v>
          </cell>
          <cell r="F3068" t="str">
            <v>VSC</v>
          </cell>
          <cell r="G3068">
            <v>44117</v>
          </cell>
          <cell r="I3068" t="str">
            <v>1734497</v>
          </cell>
        </row>
        <row r="3070">
          <cell r="B3070" t="str">
            <v>GAOU2196043</v>
          </cell>
          <cell r="C3070" t="str">
            <v>20/86/DC</v>
          </cell>
          <cell r="D3070" t="str">
            <v>H</v>
          </cell>
          <cell r="E3070" t="str">
            <v>VSC</v>
          </cell>
          <cell r="F3070" t="str">
            <v>VSC</v>
          </cell>
          <cell r="G3070">
            <v>44117</v>
          </cell>
          <cell r="I3070" t="str">
            <v>318795</v>
          </cell>
        </row>
        <row r="3072">
          <cell r="B3072" t="str">
            <v>DRYU9705191</v>
          </cell>
          <cell r="C3072" t="str">
            <v>40/96/HC</v>
          </cell>
          <cell r="D3072" t="str">
            <v>H</v>
          </cell>
          <cell r="E3072" t="str">
            <v>VFC</v>
          </cell>
          <cell r="F3072" t="str">
            <v>VFC</v>
          </cell>
          <cell r="G3072">
            <v>44117</v>
          </cell>
          <cell r="I3072" t="str">
            <v>293322</v>
          </cell>
        </row>
        <row r="3074">
          <cell r="B3074" t="str">
            <v>GAOU2133929</v>
          </cell>
          <cell r="C3074" t="str">
            <v>20/86/DC</v>
          </cell>
          <cell r="D3074" t="str">
            <v>H</v>
          </cell>
          <cell r="E3074" t="str">
            <v>VSC</v>
          </cell>
          <cell r="F3074" t="str">
            <v>VSC</v>
          </cell>
          <cell r="G3074">
            <v>44117</v>
          </cell>
          <cell r="I3074" t="str">
            <v>038787</v>
          </cell>
        </row>
        <row r="3076">
          <cell r="B3076" t="str">
            <v>GAOU6102490</v>
          </cell>
          <cell r="C3076" t="str">
            <v>40/96/HC</v>
          </cell>
          <cell r="D3076" t="str">
            <v>H</v>
          </cell>
          <cell r="E3076" t="str">
            <v>VFC</v>
          </cell>
          <cell r="F3076" t="str">
            <v>VFC</v>
          </cell>
          <cell r="G3076">
            <v>44117</v>
          </cell>
          <cell r="I3076" t="str">
            <v>309935</v>
          </cell>
        </row>
        <row r="3078">
          <cell r="B3078" t="str">
            <v>DRYU3088620</v>
          </cell>
          <cell r="C3078" t="str">
            <v>20/86/DC</v>
          </cell>
          <cell r="D3078" t="str">
            <v>H</v>
          </cell>
          <cell r="E3078" t="str">
            <v>VSC</v>
          </cell>
          <cell r="F3078" t="str">
            <v>VSC</v>
          </cell>
          <cell r="G3078">
            <v>44117</v>
          </cell>
          <cell r="I3078" t="str">
            <v>1430716</v>
          </cell>
        </row>
        <row r="3080">
          <cell r="B3080" t="str">
            <v>DRYU2886523</v>
          </cell>
          <cell r="C3080" t="str">
            <v>20/86/DC</v>
          </cell>
          <cell r="D3080" t="str">
            <v>H</v>
          </cell>
          <cell r="E3080" t="str">
            <v>VSC</v>
          </cell>
          <cell r="F3080" t="str">
            <v>VSC</v>
          </cell>
          <cell r="G3080">
            <v>44117</v>
          </cell>
          <cell r="I3080" t="str">
            <v>1440294</v>
          </cell>
        </row>
        <row r="3082">
          <cell r="B3082" t="str">
            <v>GAOU2134036</v>
          </cell>
          <cell r="C3082" t="str">
            <v>20/86/DC</v>
          </cell>
          <cell r="D3082" t="str">
            <v>H</v>
          </cell>
          <cell r="E3082" t="str">
            <v>VSC</v>
          </cell>
          <cell r="F3082" t="str">
            <v>VSC</v>
          </cell>
          <cell r="G3082">
            <v>44117</v>
          </cell>
          <cell r="I3082" t="str">
            <v>1438759</v>
          </cell>
        </row>
        <row r="3084">
          <cell r="B3084" t="str">
            <v>GAOU2204880</v>
          </cell>
          <cell r="C3084" t="str">
            <v>20/86/DC</v>
          </cell>
          <cell r="D3084" t="str">
            <v>H</v>
          </cell>
          <cell r="E3084" t="str">
            <v>GLS</v>
          </cell>
          <cell r="F3084" t="str">
            <v>GLS</v>
          </cell>
          <cell r="G3084">
            <v>44117</v>
          </cell>
          <cell r="I3084" t="str">
            <v>1340989</v>
          </cell>
        </row>
        <row r="3086">
          <cell r="B3086" t="str">
            <v>DRYU3044068</v>
          </cell>
          <cell r="C3086" t="str">
            <v>20/86/DC</v>
          </cell>
          <cell r="D3086" t="str">
            <v>H</v>
          </cell>
          <cell r="E3086" t="str">
            <v>VSC</v>
          </cell>
          <cell r="F3086" t="str">
            <v>VSC</v>
          </cell>
          <cell r="G3086">
            <v>44117</v>
          </cell>
          <cell r="I3086" t="str">
            <v>1441095</v>
          </cell>
        </row>
        <row r="3088">
          <cell r="B3088" t="str">
            <v>GAOU6458389</v>
          </cell>
          <cell r="C3088" t="str">
            <v>40/96/HC</v>
          </cell>
          <cell r="D3088" t="str">
            <v>H</v>
          </cell>
          <cell r="E3088" t="str">
            <v>GLS</v>
          </cell>
          <cell r="F3088" t="str">
            <v>GLS</v>
          </cell>
          <cell r="G3088">
            <v>44117</v>
          </cell>
          <cell r="I3088" t="str">
            <v>1837071</v>
          </cell>
        </row>
        <row r="3090">
          <cell r="B3090" t="str">
            <v>LHXU2006812</v>
          </cell>
          <cell r="C3090" t="str">
            <v>20/86/DC</v>
          </cell>
          <cell r="D3090" t="str">
            <v>H</v>
          </cell>
          <cell r="E3090" t="str">
            <v>GLS</v>
          </cell>
          <cell r="F3090" t="str">
            <v>GLS</v>
          </cell>
          <cell r="G3090">
            <v>44117</v>
          </cell>
          <cell r="I3090" t="str">
            <v>28111235</v>
          </cell>
        </row>
        <row r="3092">
          <cell r="B3092" t="str">
            <v>FFAU1198700</v>
          </cell>
          <cell r="C3092" t="str">
            <v>40/96/HC</v>
          </cell>
          <cell r="D3092" t="str">
            <v>H</v>
          </cell>
          <cell r="E3092" t="str">
            <v>VFC</v>
          </cell>
          <cell r="F3092" t="str">
            <v>VFC</v>
          </cell>
          <cell r="G3092">
            <v>44117</v>
          </cell>
          <cell r="I3092" t="str">
            <v>298329</v>
          </cell>
        </row>
        <row r="3094">
          <cell r="B3094" t="str">
            <v>DRYU3044140</v>
          </cell>
          <cell r="C3094" t="str">
            <v>20/86/DC</v>
          </cell>
          <cell r="D3094" t="str">
            <v>H</v>
          </cell>
          <cell r="E3094" t="str">
            <v>VSC</v>
          </cell>
          <cell r="F3094" t="str">
            <v>VSC</v>
          </cell>
          <cell r="G3094">
            <v>44117</v>
          </cell>
          <cell r="I3094" t="str">
            <v>99032</v>
          </cell>
        </row>
        <row r="3096">
          <cell r="B3096" t="str">
            <v>GAOU2130560</v>
          </cell>
          <cell r="C3096" t="str">
            <v>20/86/DC</v>
          </cell>
          <cell r="D3096" t="str">
            <v>H</v>
          </cell>
          <cell r="E3096" t="str">
            <v>VSC</v>
          </cell>
          <cell r="F3096" t="str">
            <v>VSC</v>
          </cell>
          <cell r="G3096">
            <v>44117</v>
          </cell>
          <cell r="I3096" t="str">
            <v>3814488</v>
          </cell>
        </row>
        <row r="3098">
          <cell r="B3098" t="str">
            <v>TRHU3320054</v>
          </cell>
          <cell r="C3098" t="str">
            <v>20/86/DC</v>
          </cell>
          <cell r="D3098" t="str">
            <v>H</v>
          </cell>
          <cell r="E3098" t="str">
            <v>VSC</v>
          </cell>
          <cell r="F3098" t="str">
            <v>VSC</v>
          </cell>
          <cell r="G3098">
            <v>44117</v>
          </cell>
          <cell r="I3098" t="str">
            <v>1497561</v>
          </cell>
        </row>
        <row r="3100">
          <cell r="B3100" t="str">
            <v>DRYU3044160</v>
          </cell>
          <cell r="C3100" t="str">
            <v>20/86/DC</v>
          </cell>
          <cell r="D3100" t="str">
            <v>H</v>
          </cell>
          <cell r="E3100" t="str">
            <v>VSC</v>
          </cell>
          <cell r="F3100" t="str">
            <v>VSC</v>
          </cell>
          <cell r="G3100">
            <v>44117</v>
          </cell>
          <cell r="I3100" t="str">
            <v>01088895</v>
          </cell>
        </row>
      </sheetData>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ƯA KIỂM"/>
      <sheetName val="HÀNG BAO"/>
      <sheetName val="TỜ KHAI TREO"/>
      <sheetName val="HÌNH SỰ"/>
      <sheetName val="KHÔNG ĐẠT"/>
      <sheetName val="HÀNG ĐẠT"/>
      <sheetName val="TỔNG"/>
      <sheetName val="NGOAI DS"/>
      <sheetName val="TRƯỚC 2013"/>
      <sheetName val="Phế liệu"/>
      <sheetName val="Phế liệu - đã kiểm"/>
      <sheetName val="Phế liệu - đag kiểm lại"/>
      <sheetName val="truoc 2013-da chuyen"/>
      <sheetName val="Ngân hàng"/>
      <sheetName val="Ntrieu, VNS"/>
      <sheetName val="Tòa"/>
      <sheetName val="Phú Sơn"/>
      <sheetName val="Trước 2013-ko fai PL"/>
      <sheetName val="Tổng - PL KS"/>
      <sheetName val="Tổng - trc 2013-ko fai PL"/>
      <sheetName val="Đối chiếu PL"/>
      <sheetName val="DS CBL"/>
      <sheetName val="KS ĐỐI CHIẾU"/>
      <sheetName val="LỐP CHU LAI"/>
      <sheetName val="KS ĐỐI CHIẾU LỐP"/>
      <sheetName val="DS THỪ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ow r="9">
          <cell r="B9" t="str">
            <v>CRXU9779878</v>
          </cell>
        </row>
        <row r="10">
          <cell r="B10" t="str">
            <v>TCNU5480660</v>
          </cell>
        </row>
        <row r="11">
          <cell r="B11" t="str">
            <v>CLHU8709870</v>
          </cell>
        </row>
        <row r="12">
          <cell r="B12" t="str">
            <v>HDMU6493020</v>
          </cell>
        </row>
        <row r="13">
          <cell r="B13" t="str">
            <v>TCNU6059378</v>
          </cell>
        </row>
        <row r="14">
          <cell r="B14" t="str">
            <v>GLDU7615543</v>
          </cell>
        </row>
        <row r="15">
          <cell r="B15" t="str">
            <v>NSSU7047647</v>
          </cell>
        </row>
        <row r="16">
          <cell r="B16" t="str">
            <v>TEMU6673220</v>
          </cell>
        </row>
        <row r="17">
          <cell r="B17" t="str">
            <v>FSCU8310629</v>
          </cell>
        </row>
        <row r="18">
          <cell r="B18" t="str">
            <v>PCIU8688570</v>
          </cell>
        </row>
        <row r="19">
          <cell r="B19" t="str">
            <v>CAIU9615353</v>
          </cell>
        </row>
        <row r="20">
          <cell r="B20" t="str">
            <v>SKHU9004382</v>
          </cell>
        </row>
        <row r="21">
          <cell r="B21" t="str">
            <v>SITU9108930</v>
          </cell>
        </row>
        <row r="22">
          <cell r="B22" t="str">
            <v>FCIU8700377</v>
          </cell>
        </row>
        <row r="23">
          <cell r="B23" t="str">
            <v>SUDU8992909</v>
          </cell>
        </row>
        <row r="24">
          <cell r="B24" t="str">
            <v>RWAU2522699</v>
          </cell>
        </row>
        <row r="25">
          <cell r="B25" t="str">
            <v>DRYU9683127</v>
          </cell>
        </row>
        <row r="26">
          <cell r="B26" t="str">
            <v>BSIU9557571</v>
          </cell>
        </row>
        <row r="27">
          <cell r="B27" t="str">
            <v>WHLU5418545</v>
          </cell>
        </row>
        <row r="28">
          <cell r="B28" t="str">
            <v>BMOU4261030</v>
          </cell>
        </row>
        <row r="29">
          <cell r="B29" t="str">
            <v>BSIU9714027</v>
          </cell>
        </row>
        <row r="30">
          <cell r="B30" t="str">
            <v>DRYU9099730</v>
          </cell>
        </row>
        <row r="31">
          <cell r="B31" t="str">
            <v>TCNU7751950</v>
          </cell>
        </row>
        <row r="32">
          <cell r="B32" t="str">
            <v>DRYU9952273</v>
          </cell>
        </row>
        <row r="33">
          <cell r="B33" t="str">
            <v>CMAU5038169</v>
          </cell>
        </row>
        <row r="34">
          <cell r="B34" t="str">
            <v>BMOU5024136</v>
          </cell>
        </row>
        <row r="35">
          <cell r="B35" t="str">
            <v>GIPU4511294</v>
          </cell>
        </row>
        <row r="36">
          <cell r="B36" t="str">
            <v>UACU5240228</v>
          </cell>
        </row>
        <row r="37">
          <cell r="B37" t="str">
            <v>TGBU5107234</v>
          </cell>
        </row>
        <row r="38">
          <cell r="B38" t="str">
            <v>HDMU6506261</v>
          </cell>
        </row>
        <row r="39">
          <cell r="B39" t="str">
            <v>KMTU9292940</v>
          </cell>
        </row>
        <row r="40">
          <cell r="B40" t="str">
            <v>NSSU7048200</v>
          </cell>
        </row>
        <row r="41">
          <cell r="B41" t="str">
            <v>NYKU5164834</v>
          </cell>
        </row>
        <row r="42">
          <cell r="B42" t="str">
            <v>CAIU9754087</v>
          </cell>
        </row>
        <row r="43">
          <cell r="B43" t="str">
            <v>SEGU4272346</v>
          </cell>
        </row>
        <row r="44">
          <cell r="B44" t="str">
            <v>SUDU6921906</v>
          </cell>
        </row>
        <row r="45">
          <cell r="B45" t="str">
            <v>DFOU8024435</v>
          </cell>
        </row>
        <row r="46">
          <cell r="B46" t="str">
            <v>CAIU8862153</v>
          </cell>
        </row>
        <row r="47">
          <cell r="B47" t="str">
            <v>CLHU9083760</v>
          </cell>
        </row>
        <row r="48">
          <cell r="B48" t="str">
            <v>TDRU4556900</v>
          </cell>
        </row>
        <row r="49">
          <cell r="B49" t="str">
            <v>TEMU8535220</v>
          </cell>
        </row>
        <row r="50">
          <cell r="B50" t="str">
            <v>CMAU5264016</v>
          </cell>
        </row>
        <row r="51">
          <cell r="B51" t="str">
            <v>FCIU9730479</v>
          </cell>
        </row>
        <row r="52">
          <cell r="B52" t="str">
            <v>DJLU5012946</v>
          </cell>
        </row>
        <row r="53">
          <cell r="B53" t="str">
            <v>BEAU4204268</v>
          </cell>
        </row>
        <row r="54">
          <cell r="B54" t="str">
            <v>SEGU4676184</v>
          </cell>
        </row>
        <row r="55">
          <cell r="B55" t="str">
            <v>HDMU6659105</v>
          </cell>
        </row>
        <row r="56">
          <cell r="B56" t="str">
            <v>BMOU5783997</v>
          </cell>
        </row>
        <row r="57">
          <cell r="B57" t="str">
            <v>NSSU7060340</v>
          </cell>
        </row>
        <row r="58">
          <cell r="B58" t="str">
            <v>FCIU8909393</v>
          </cell>
        </row>
        <row r="59">
          <cell r="B59" t="str">
            <v>SITU9086255</v>
          </cell>
        </row>
        <row r="60">
          <cell r="B60" t="str">
            <v>GESU6425202</v>
          </cell>
        </row>
        <row r="61">
          <cell r="B61" t="str">
            <v>FSCU9340171</v>
          </cell>
        </row>
        <row r="62">
          <cell r="B62" t="str">
            <v>FSCU8224388</v>
          </cell>
        </row>
        <row r="63">
          <cell r="B63" t="str">
            <v>APHU7329226</v>
          </cell>
        </row>
        <row r="64">
          <cell r="B64" t="str">
            <v>CMAU7169907</v>
          </cell>
        </row>
        <row r="65">
          <cell r="B65" t="str">
            <v>CSLU6197775</v>
          </cell>
        </row>
        <row r="66">
          <cell r="B66" t="str">
            <v>DRYU9394510</v>
          </cell>
        </row>
        <row r="67">
          <cell r="B67" t="str">
            <v>CAIU4220345</v>
          </cell>
        </row>
        <row r="68">
          <cell r="B68" t="str">
            <v>BMOU4168714</v>
          </cell>
        </row>
        <row r="69">
          <cell r="B69" t="str">
            <v>BMOU6219446</v>
          </cell>
        </row>
        <row r="70">
          <cell r="B70" t="str">
            <v>NSSU7067690</v>
          </cell>
        </row>
        <row r="71">
          <cell r="B71" t="str">
            <v>TCNU7277142</v>
          </cell>
        </row>
        <row r="72">
          <cell r="B72" t="str">
            <v>SITU9111194</v>
          </cell>
        </row>
        <row r="73">
          <cell r="B73" t="str">
            <v>UACU5981534</v>
          </cell>
        </row>
        <row r="74">
          <cell r="B74" t="str">
            <v>GESU6252513</v>
          </cell>
        </row>
        <row r="75">
          <cell r="B75" t="str">
            <v>FSCU8225933</v>
          </cell>
        </row>
        <row r="76">
          <cell r="B76" t="str">
            <v>TCNU1213650</v>
          </cell>
        </row>
        <row r="77">
          <cell r="B77" t="str">
            <v>TCNU6928614</v>
          </cell>
        </row>
        <row r="78">
          <cell r="B78" t="str">
            <v>FCIU9114880</v>
          </cell>
        </row>
        <row r="79">
          <cell r="B79" t="str">
            <v>DRYU9909662</v>
          </cell>
        </row>
        <row r="80">
          <cell r="B80" t="str">
            <v>FDCU0184994</v>
          </cell>
        </row>
        <row r="81">
          <cell r="B81" t="str">
            <v>FCIU8356940</v>
          </cell>
        </row>
        <row r="82">
          <cell r="B82" t="str">
            <v>BMOU6354180</v>
          </cell>
        </row>
        <row r="83">
          <cell r="B83" t="str">
            <v>NSSU7081169</v>
          </cell>
        </row>
        <row r="84">
          <cell r="B84" t="str">
            <v>FCIU8367610</v>
          </cell>
        </row>
        <row r="85">
          <cell r="B85" t="str">
            <v>TCNU7709101</v>
          </cell>
        </row>
        <row r="86">
          <cell r="B86" t="str">
            <v>UACU6007550</v>
          </cell>
        </row>
        <row r="87">
          <cell r="B87" t="str">
            <v>YMLU8254176</v>
          </cell>
        </row>
        <row r="88">
          <cell r="B88" t="str">
            <v>ZCSU8671258</v>
          </cell>
        </row>
        <row r="89">
          <cell r="B89" t="str">
            <v>GLDU7540974</v>
          </cell>
        </row>
        <row r="90">
          <cell r="B90" t="str">
            <v>ECMU8029899</v>
          </cell>
        </row>
        <row r="91">
          <cell r="B91" t="str">
            <v>GLDU9351970</v>
          </cell>
        </row>
        <row r="92">
          <cell r="B92" t="str">
            <v>PHRU8610448</v>
          </cell>
        </row>
        <row r="93">
          <cell r="B93" t="str">
            <v>TGHU8025595</v>
          </cell>
        </row>
        <row r="94">
          <cell r="B94" t="str">
            <v>TCKU9654805</v>
          </cell>
        </row>
        <row r="95">
          <cell r="B95" t="str">
            <v>BMOU6362605</v>
          </cell>
        </row>
        <row r="96">
          <cell r="B96" t="str">
            <v>TCNU4162767</v>
          </cell>
        </row>
        <row r="97">
          <cell r="B97" t="str">
            <v>REGU5020630</v>
          </cell>
        </row>
        <row r="98">
          <cell r="B98" t="str">
            <v>BSIU9396230</v>
          </cell>
        </row>
        <row r="99">
          <cell r="B99" t="str">
            <v>TCLU1452575</v>
          </cell>
        </row>
        <row r="100">
          <cell r="B100" t="str">
            <v>YMLU8285813</v>
          </cell>
        </row>
        <row r="101">
          <cell r="B101" t="str">
            <v>BSIU9690861</v>
          </cell>
        </row>
        <row r="102">
          <cell r="B102" t="str">
            <v>TGBU5207362</v>
          </cell>
        </row>
        <row r="103">
          <cell r="B103" t="str">
            <v>ECMU8066486</v>
          </cell>
        </row>
        <row r="104">
          <cell r="B104" t="str">
            <v>TGHU9346270</v>
          </cell>
        </row>
        <row r="105">
          <cell r="B105" t="str">
            <v>TEMU7987078</v>
          </cell>
        </row>
        <row r="106">
          <cell r="B106" t="str">
            <v>UACU5463284</v>
          </cell>
        </row>
        <row r="107">
          <cell r="B107" t="str">
            <v>HDMU6741595</v>
          </cell>
        </row>
        <row r="108">
          <cell r="B108" t="str">
            <v>BMOU6915980</v>
          </cell>
        </row>
        <row r="109">
          <cell r="B109" t="str">
            <v>TGHU8748167</v>
          </cell>
        </row>
        <row r="110">
          <cell r="B110" t="str">
            <v>REGU5066776</v>
          </cell>
        </row>
        <row r="111">
          <cell r="B111" t="str">
            <v>DFSU6005699</v>
          </cell>
        </row>
        <row r="112">
          <cell r="B112" t="str">
            <v>TCNU8316243</v>
          </cell>
        </row>
        <row r="113">
          <cell r="B113" t="str">
            <v>TGHU6673388</v>
          </cell>
        </row>
        <row r="114">
          <cell r="B114" t="str">
            <v>CRSU9078182</v>
          </cell>
        </row>
        <row r="115">
          <cell r="B115" t="str">
            <v>FSCU8989063</v>
          </cell>
        </row>
        <row r="116">
          <cell r="B116" t="str">
            <v>GVCU5204848</v>
          </cell>
        </row>
        <row r="117">
          <cell r="B117" t="str">
            <v>UETU5201191</v>
          </cell>
        </row>
        <row r="118">
          <cell r="B118" t="str">
            <v>BMOU5819195</v>
          </cell>
        </row>
        <row r="119">
          <cell r="B119" t="str">
            <v>CAXU9844710</v>
          </cell>
        </row>
        <row r="120">
          <cell r="B120" t="str">
            <v>HMMU6007888</v>
          </cell>
        </row>
        <row r="121">
          <cell r="B121" t="str">
            <v>BSIU9414565</v>
          </cell>
        </row>
        <row r="122">
          <cell r="B122" t="str">
            <v>NSSU7035965</v>
          </cell>
        </row>
        <row r="123">
          <cell r="B123" t="str">
            <v>CRSU9227286</v>
          </cell>
        </row>
        <row r="124">
          <cell r="B124" t="str">
            <v>TEMU6473541</v>
          </cell>
        </row>
        <row r="125">
          <cell r="B125" t="str">
            <v>UACU5371059</v>
          </cell>
        </row>
        <row r="126">
          <cell r="B126" t="str">
            <v>YMMU6155856</v>
          </cell>
        </row>
        <row r="127">
          <cell r="B127" t="str">
            <v>FSCU8213742</v>
          </cell>
        </row>
        <row r="128">
          <cell r="B128" t="str">
            <v>HDMU6857986</v>
          </cell>
        </row>
        <row r="129">
          <cell r="B129" t="str">
            <v>SEGU4986662</v>
          </cell>
        </row>
        <row r="130">
          <cell r="B130" t="str">
            <v>UESU4820705</v>
          </cell>
        </row>
        <row r="131">
          <cell r="B131" t="str">
            <v>CBHU8888076</v>
          </cell>
        </row>
        <row r="132">
          <cell r="B132" t="str">
            <v>BMOU5820154</v>
          </cell>
        </row>
        <row r="133">
          <cell r="B133" t="str">
            <v>FSCU8252590</v>
          </cell>
        </row>
        <row r="134">
          <cell r="B134" t="str">
            <v>HDMU6883537</v>
          </cell>
        </row>
        <row r="135">
          <cell r="B135" t="str">
            <v>CXDU1846020</v>
          </cell>
        </row>
        <row r="136">
          <cell r="B136" t="str">
            <v>NSSU7045454</v>
          </cell>
        </row>
        <row r="137">
          <cell r="B137" t="str">
            <v>GESU6143847</v>
          </cell>
        </row>
        <row r="138">
          <cell r="B138" t="str">
            <v>TLLU4089395</v>
          </cell>
        </row>
        <row r="139">
          <cell r="B139" t="str">
            <v>UACU5532560</v>
          </cell>
        </row>
        <row r="140">
          <cell r="B140" t="str">
            <v>YMMU6269885</v>
          </cell>
        </row>
        <row r="141">
          <cell r="B141" t="str">
            <v>TGHU9641213</v>
          </cell>
        </row>
        <row r="142">
          <cell r="B142" t="str">
            <v>HMMU6022286</v>
          </cell>
        </row>
        <row r="143">
          <cell r="B143" t="str">
            <v>APHU6550649</v>
          </cell>
        </row>
        <row r="144">
          <cell r="B144" t="str">
            <v>ECMU8012638</v>
          </cell>
        </row>
        <row r="145">
          <cell r="B145" t="str">
            <v>CCLU7647161</v>
          </cell>
        </row>
        <row r="146">
          <cell r="B146" t="str">
            <v>PHRU8605441</v>
          </cell>
        </row>
        <row r="147">
          <cell r="B147" t="str">
            <v>TCNU8094697</v>
          </cell>
        </row>
        <row r="148">
          <cell r="B148" t="str">
            <v>HDMU6899955</v>
          </cell>
        </row>
        <row r="149">
          <cell r="B149" t="str">
            <v>DFSU7697668</v>
          </cell>
        </row>
        <row r="150">
          <cell r="B150" t="str">
            <v>NSSU7102620</v>
          </cell>
        </row>
        <row r="151">
          <cell r="B151" t="str">
            <v>REGU5083270</v>
          </cell>
        </row>
        <row r="152">
          <cell r="B152" t="str">
            <v>TEMU8158087</v>
          </cell>
        </row>
        <row r="153">
          <cell r="B153" t="str">
            <v>UACU6016130</v>
          </cell>
        </row>
        <row r="154">
          <cell r="B154" t="str">
            <v>BMOU6303496</v>
          </cell>
        </row>
        <row r="155">
          <cell r="B155" t="str">
            <v>ZCSU8971194</v>
          </cell>
        </row>
        <row r="156">
          <cell r="B156" t="str">
            <v>ECMU9755392</v>
          </cell>
        </row>
        <row r="157">
          <cell r="B157" t="str">
            <v>TCNU8864611</v>
          </cell>
        </row>
        <row r="158">
          <cell r="B158" t="str">
            <v>TEMU8161542</v>
          </cell>
        </row>
        <row r="159">
          <cell r="B159" t="str">
            <v>HLXU6379824</v>
          </cell>
        </row>
        <row r="160">
          <cell r="B160" t="str">
            <v>BMOU5164020</v>
          </cell>
        </row>
        <row r="161">
          <cell r="B161" t="str">
            <v>DFSU7702321</v>
          </cell>
        </row>
        <row r="162">
          <cell r="B162" t="str">
            <v>BSIU9732442</v>
          </cell>
        </row>
        <row r="163">
          <cell r="B163" t="str">
            <v>REGU5085950</v>
          </cell>
        </row>
        <row r="164">
          <cell r="B164" t="str">
            <v>UASU1057910</v>
          </cell>
        </row>
        <row r="165">
          <cell r="B165" t="str">
            <v>FSCU8030232</v>
          </cell>
        </row>
        <row r="166">
          <cell r="B166" t="str">
            <v>TCNU9613919</v>
          </cell>
        </row>
        <row r="167">
          <cell r="B167" t="str">
            <v>TGHU9177838</v>
          </cell>
        </row>
        <row r="168">
          <cell r="B168" t="str">
            <v>TEMU7323778</v>
          </cell>
        </row>
        <row r="169">
          <cell r="B169" t="str">
            <v>DFSU6671463</v>
          </cell>
        </row>
        <row r="170">
          <cell r="B170" t="str">
            <v>DFSU7704448</v>
          </cell>
        </row>
        <row r="171">
          <cell r="B171" t="str">
            <v>DRYU9721633</v>
          </cell>
        </row>
        <row r="172">
          <cell r="B172" t="str">
            <v>WBPU7065693</v>
          </cell>
        </row>
        <row r="173">
          <cell r="B173" t="str">
            <v>CLHU8974209</v>
          </cell>
        </row>
        <row r="174">
          <cell r="B174" t="str">
            <v>TEMU8937220</v>
          </cell>
        </row>
        <row r="175">
          <cell r="B175" t="str">
            <v>TGHU6781994</v>
          </cell>
        </row>
        <row r="176">
          <cell r="B176" t="str">
            <v>DJLU5157739</v>
          </cell>
        </row>
        <row r="177">
          <cell r="B177" t="str">
            <v>TGHU8457480</v>
          </cell>
        </row>
        <row r="178">
          <cell r="B178" t="str">
            <v>HDMU6525180</v>
          </cell>
        </row>
        <row r="179">
          <cell r="B179" t="str">
            <v>DFSU7705526</v>
          </cell>
        </row>
        <row r="180">
          <cell r="B180" t="str">
            <v>NSSU7108660</v>
          </cell>
        </row>
        <row r="181">
          <cell r="B181" t="str">
            <v>FSCU9605938</v>
          </cell>
        </row>
        <row r="182">
          <cell r="B182" t="str">
            <v>CAIU9388033</v>
          </cell>
        </row>
        <row r="183">
          <cell r="B183" t="str">
            <v>YMLU9031665</v>
          </cell>
        </row>
        <row r="184">
          <cell r="B184" t="str">
            <v>CBHU8339501</v>
          </cell>
        </row>
        <row r="185">
          <cell r="B185" t="str">
            <v>HLXU8580545</v>
          </cell>
        </row>
        <row r="186">
          <cell r="B186" t="str">
            <v>HDMU6404803</v>
          </cell>
        </row>
        <row r="187">
          <cell r="B187" t="str">
            <v>FCIU7115697</v>
          </cell>
        </row>
        <row r="188">
          <cell r="B188" t="str">
            <v>SEGU6395798</v>
          </cell>
        </row>
        <row r="189">
          <cell r="B189" t="str">
            <v>GESU6136236</v>
          </cell>
        </row>
        <row r="190">
          <cell r="B190" t="str">
            <v>RFCU5024119</v>
          </cell>
        </row>
        <row r="191">
          <cell r="B191" t="str">
            <v>CCLU7399316</v>
          </cell>
        </row>
        <row r="192">
          <cell r="B192" t="str">
            <v>TEMU7300854</v>
          </cell>
        </row>
        <row r="193">
          <cell r="B193" t="str">
            <v>HDMU6715744</v>
          </cell>
        </row>
        <row r="194">
          <cell r="B194" t="str">
            <v>FCIU7136658</v>
          </cell>
        </row>
        <row r="195">
          <cell r="B195" t="str">
            <v>DFSU7496489</v>
          </cell>
        </row>
        <row r="196">
          <cell r="B196" t="str">
            <v>REGU5026562</v>
          </cell>
        </row>
        <row r="197">
          <cell r="B197" t="str">
            <v>UACU5714224</v>
          </cell>
        </row>
        <row r="198">
          <cell r="B198" t="str">
            <v>DFSU7040333</v>
          </cell>
        </row>
        <row r="199">
          <cell r="B199" t="str">
            <v>XINU8113745</v>
          </cell>
        </row>
        <row r="200">
          <cell r="B200" t="str">
            <v>HDMU6737682</v>
          </cell>
        </row>
        <row r="201">
          <cell r="B201" t="str">
            <v>GESU6429023</v>
          </cell>
        </row>
        <row r="202">
          <cell r="B202" t="str">
            <v>NSSU7031532</v>
          </cell>
        </row>
        <row r="203">
          <cell r="B203" t="str">
            <v>REGU5069420</v>
          </cell>
        </row>
        <row r="204">
          <cell r="B204" t="str">
            <v>UACU5888530</v>
          </cell>
        </row>
        <row r="205">
          <cell r="B205" t="str">
            <v>FSCU8628796</v>
          </cell>
        </row>
        <row r="206">
          <cell r="B206" t="str">
            <v>GATU8747049</v>
          </cell>
        </row>
        <row r="207">
          <cell r="B207" t="str">
            <v>HDMU6778022</v>
          </cell>
        </row>
        <row r="208">
          <cell r="B208" t="str">
            <v>GESU6618990</v>
          </cell>
        </row>
        <row r="209">
          <cell r="B209" t="str">
            <v>NSSU7041839</v>
          </cell>
        </row>
        <row r="210">
          <cell r="B210" t="str">
            <v>REGU5077810</v>
          </cell>
        </row>
        <row r="211">
          <cell r="B211" t="str">
            <v>UACU5266460</v>
          </cell>
        </row>
        <row r="212">
          <cell r="B212" t="str">
            <v>FSCU8893845</v>
          </cell>
        </row>
        <row r="213">
          <cell r="B213" t="str">
            <v>TEMU7507543</v>
          </cell>
        </row>
        <row r="214">
          <cell r="B214" t="str">
            <v>HDMU6881149</v>
          </cell>
        </row>
        <row r="215">
          <cell r="B215" t="str">
            <v>KMTU9266514</v>
          </cell>
        </row>
        <row r="216">
          <cell r="B216" t="str">
            <v>WBPU7080430</v>
          </cell>
        </row>
        <row r="217">
          <cell r="B217" t="str">
            <v>FSCU9644132</v>
          </cell>
        </row>
        <row r="218">
          <cell r="B218" t="str">
            <v>UACU5319641</v>
          </cell>
        </row>
        <row r="219">
          <cell r="B219" t="str">
            <v>FSCU8493319</v>
          </cell>
        </row>
        <row r="220">
          <cell r="B220" t="str">
            <v>UACU5988251</v>
          </cell>
        </row>
        <row r="221">
          <cell r="B221" t="str">
            <v>TCNU7405080</v>
          </cell>
        </row>
        <row r="222">
          <cell r="B222" t="str">
            <v>KMTU9281870</v>
          </cell>
        </row>
        <row r="223">
          <cell r="B223" t="str">
            <v>TCNU3331435</v>
          </cell>
        </row>
        <row r="224">
          <cell r="B224" t="str">
            <v>REGU5020939</v>
          </cell>
        </row>
        <row r="225">
          <cell r="B225" t="str">
            <v>UACU5751932</v>
          </cell>
        </row>
        <row r="226">
          <cell r="B226" t="str">
            <v>RFCU5031782</v>
          </cell>
        </row>
        <row r="227">
          <cell r="B227" t="str">
            <v>TCLU9361764</v>
          </cell>
        </row>
        <row r="228">
          <cell r="B228" t="str">
            <v>DRYU9139710</v>
          </cell>
        </row>
        <row r="229">
          <cell r="B229" t="str">
            <v>KMTU9290070</v>
          </cell>
        </row>
        <row r="230">
          <cell r="B230" t="str">
            <v>TEMU6787795</v>
          </cell>
        </row>
        <row r="231">
          <cell r="B231" t="str">
            <v>REGU5054121</v>
          </cell>
        </row>
        <row r="232">
          <cell r="B232" t="str">
            <v>UACU5804605</v>
          </cell>
        </row>
        <row r="233">
          <cell r="B233" t="str">
            <v>TCNU8646327</v>
          </cell>
        </row>
        <row r="234">
          <cell r="B234" t="str">
            <v>HLXU6563873</v>
          </cell>
        </row>
        <row r="235">
          <cell r="B235" t="str">
            <v>TCNU5036228</v>
          </cell>
        </row>
        <row r="236">
          <cell r="B236" t="str">
            <v>KMTU9310480</v>
          </cell>
        </row>
        <row r="237">
          <cell r="B237" t="str">
            <v>TEMU7639236</v>
          </cell>
        </row>
        <row r="238">
          <cell r="B238" t="str">
            <v>TCNU7850260</v>
          </cell>
        </row>
        <row r="239">
          <cell r="B239" t="str">
            <v>BMOU4609960</v>
          </cell>
        </row>
        <row r="240">
          <cell r="B240" t="str">
            <v>CBHU8219430</v>
          </cell>
        </row>
        <row r="241">
          <cell r="B241" t="str">
            <v>INKU6462055</v>
          </cell>
        </row>
        <row r="242">
          <cell r="B242" t="str">
            <v>HDMU6780210</v>
          </cell>
        </row>
        <row r="243">
          <cell r="B243" t="str">
            <v>KMTU9320596</v>
          </cell>
        </row>
        <row r="244">
          <cell r="B244" t="str">
            <v>REGU5046194</v>
          </cell>
        </row>
        <row r="245">
          <cell r="B245" t="str">
            <v>FSCU6116300</v>
          </cell>
        </row>
        <row r="246">
          <cell r="B246" t="str">
            <v>CCLU7722331</v>
          </cell>
        </row>
        <row r="247">
          <cell r="B247" t="str">
            <v>HLXU5057232</v>
          </cell>
        </row>
        <row r="248">
          <cell r="B248" t="str">
            <v>HDMU6852222</v>
          </cell>
        </row>
        <row r="249">
          <cell r="B249" t="str">
            <v>SEGU4119738</v>
          </cell>
        </row>
        <row r="250">
          <cell r="B250" t="str">
            <v>TEMU7370492</v>
          </cell>
        </row>
        <row r="251">
          <cell r="B251" t="str">
            <v>DRYU9728026</v>
          </cell>
        </row>
        <row r="252">
          <cell r="B252" t="str">
            <v>SEGU5121344</v>
          </cell>
        </row>
        <row r="253">
          <cell r="B253" t="str">
            <v>HDMU6771326</v>
          </cell>
        </row>
        <row r="254">
          <cell r="B254" t="str">
            <v>SEGU4189329</v>
          </cell>
        </row>
        <row r="255">
          <cell r="B255" t="str">
            <v>UACU5189050</v>
          </cell>
        </row>
        <row r="256">
          <cell r="B256" t="str">
            <v>RFCU4029266</v>
          </cell>
        </row>
        <row r="257">
          <cell r="B257" t="str">
            <v>HLXU6414714</v>
          </cell>
        </row>
        <row r="258">
          <cell r="B258" t="str">
            <v>DFSU6615346</v>
          </cell>
        </row>
        <row r="259">
          <cell r="B259" t="str">
            <v>SEGU4472534</v>
          </cell>
        </row>
        <row r="260">
          <cell r="B260" t="str">
            <v>UACU5363583</v>
          </cell>
        </row>
        <row r="261">
          <cell r="B261" t="str">
            <v>SEGU4232976</v>
          </cell>
        </row>
        <row r="262">
          <cell r="B262" t="str">
            <v>HLXU8406940</v>
          </cell>
        </row>
        <row r="263">
          <cell r="B263" t="str">
            <v>HDMU6571415</v>
          </cell>
        </row>
        <row r="264">
          <cell r="B264" t="str">
            <v>SEGU4792862</v>
          </cell>
        </row>
        <row r="265">
          <cell r="B265" t="str">
            <v>TGHU9575750</v>
          </cell>
        </row>
        <row r="266">
          <cell r="B266" t="str">
            <v>CBHU8935603</v>
          </cell>
        </row>
        <row r="267">
          <cell r="B267" t="str">
            <v>TCNU7114910</v>
          </cell>
        </row>
        <row r="268">
          <cell r="B268" t="str">
            <v>TEMU6936902</v>
          </cell>
        </row>
        <row r="269">
          <cell r="B269" t="str">
            <v>SEGU4813369</v>
          </cell>
        </row>
        <row r="270">
          <cell r="B270" t="str">
            <v>UACU5321818</v>
          </cell>
        </row>
        <row r="271">
          <cell r="B271" t="str">
            <v>CSLU6336470</v>
          </cell>
        </row>
        <row r="272">
          <cell r="B272" t="str">
            <v>GATU8774846</v>
          </cell>
        </row>
        <row r="273">
          <cell r="B273" t="str">
            <v>BMOU4703106</v>
          </cell>
        </row>
        <row r="274">
          <cell r="B274" t="str">
            <v>SEGU5551495</v>
          </cell>
        </row>
        <row r="275">
          <cell r="B275" t="str">
            <v>UACU5875240</v>
          </cell>
        </row>
        <row r="276">
          <cell r="B276" t="str">
            <v>CSNU6218540</v>
          </cell>
        </row>
        <row r="277">
          <cell r="B277" t="str">
            <v>TGHU8210211</v>
          </cell>
        </row>
        <row r="278">
          <cell r="B278" t="str">
            <v>HDMU6390551</v>
          </cell>
        </row>
        <row r="279">
          <cell r="B279" t="str">
            <v>SEGU5557831</v>
          </cell>
        </row>
        <row r="280">
          <cell r="B280" t="str">
            <v>UACU5914304</v>
          </cell>
        </row>
        <row r="281">
          <cell r="B281" t="str">
            <v>FCIU9844954</v>
          </cell>
        </row>
        <row r="282">
          <cell r="B282" t="str">
            <v>HLXU8068930</v>
          </cell>
        </row>
        <row r="283">
          <cell r="B283" t="str">
            <v>HDMU6739319</v>
          </cell>
        </row>
        <row r="284">
          <cell r="B284" t="str">
            <v>SEGU5559963</v>
          </cell>
        </row>
        <row r="285">
          <cell r="B285" t="str">
            <v>UACU6013194</v>
          </cell>
        </row>
        <row r="286">
          <cell r="B286" t="str">
            <v>FCIU9855326</v>
          </cell>
        </row>
        <row r="287">
          <cell r="B287" t="str">
            <v>UACU5465040</v>
          </cell>
        </row>
        <row r="288">
          <cell r="B288" t="str">
            <v>SEGU5847297</v>
          </cell>
        </row>
        <row r="289">
          <cell r="B289" t="str">
            <v>SEGU5570746</v>
          </cell>
        </row>
        <row r="290">
          <cell r="B290" t="str">
            <v>FCIU9630886</v>
          </cell>
        </row>
        <row r="291">
          <cell r="B291" t="str">
            <v>TCLU1453252</v>
          </cell>
        </row>
        <row r="292">
          <cell r="B292" t="str">
            <v>TEMU7318010</v>
          </cell>
        </row>
        <row r="293">
          <cell r="B293" t="str">
            <v>SEGU6148165</v>
          </cell>
        </row>
        <row r="294">
          <cell r="B294" t="str">
            <v>CCLU6265272</v>
          </cell>
        </row>
        <row r="295">
          <cell r="B295" t="str">
            <v>TCNU7443388</v>
          </cell>
        </row>
        <row r="296">
          <cell r="B296" t="str">
            <v>HDMU6358992</v>
          </cell>
        </row>
        <row r="297">
          <cell r="B297" t="str">
            <v>SEGU6149069</v>
          </cell>
        </row>
        <row r="298">
          <cell r="B298" t="str">
            <v>FSCU8754937</v>
          </cell>
        </row>
        <row r="299">
          <cell r="B299" t="str">
            <v>TCNU8056104</v>
          </cell>
        </row>
        <row r="300">
          <cell r="B300" t="str">
            <v>SEGU4346330</v>
          </cell>
        </row>
        <row r="301">
          <cell r="B301" t="str">
            <v>SEGU6158100</v>
          </cell>
        </row>
        <row r="302">
          <cell r="B302" t="str">
            <v>CCLU7001000</v>
          </cell>
        </row>
        <row r="303">
          <cell r="B303" t="str">
            <v>HLBU1295045</v>
          </cell>
        </row>
        <row r="304">
          <cell r="B304" t="str">
            <v>TEMU7265054</v>
          </cell>
        </row>
        <row r="305">
          <cell r="B305" t="str">
            <v>SEGU6160962</v>
          </cell>
        </row>
        <row r="306">
          <cell r="B306" t="str">
            <v>TCNU5747967</v>
          </cell>
        </row>
        <row r="307">
          <cell r="B307" t="str">
            <v>UASU1060030</v>
          </cell>
        </row>
        <row r="308">
          <cell r="B308" t="str">
            <v>TEMU7611141</v>
          </cell>
        </row>
        <row r="309">
          <cell r="B309" t="str">
            <v>TCNU1912507</v>
          </cell>
        </row>
        <row r="310">
          <cell r="B310" t="str">
            <v>CBHU9418457</v>
          </cell>
        </row>
        <row r="311">
          <cell r="B311" t="str">
            <v>TCNU7316697</v>
          </cell>
        </row>
        <row r="312">
          <cell r="B312" t="str">
            <v>TEMU7213220</v>
          </cell>
        </row>
        <row r="313">
          <cell r="B313" t="str">
            <v>FSCU8861278</v>
          </cell>
        </row>
        <row r="314">
          <cell r="B314" t="str">
            <v>GESU5711897</v>
          </cell>
        </row>
        <row r="315">
          <cell r="B315" t="str">
            <v>TEMU8979077</v>
          </cell>
        </row>
        <row r="316">
          <cell r="B316" t="str">
            <v>BMOU4389633</v>
          </cell>
        </row>
        <row r="317">
          <cell r="B317" t="str">
            <v>TGHU6439934</v>
          </cell>
        </row>
        <row r="318">
          <cell r="B318" t="str">
            <v>CCLU7236026</v>
          </cell>
        </row>
        <row r="319">
          <cell r="B319" t="str">
            <v>TGHU6440426</v>
          </cell>
        </row>
        <row r="320">
          <cell r="B320" t="str">
            <v>DFSU7258557</v>
          </cell>
        </row>
        <row r="321">
          <cell r="B321" t="str">
            <v>UETU5444000</v>
          </cell>
        </row>
        <row r="322">
          <cell r="B322" t="str">
            <v>FSCU8813557</v>
          </cell>
        </row>
        <row r="323">
          <cell r="B323" t="str">
            <v>UETU5444490</v>
          </cell>
        </row>
        <row r="324">
          <cell r="B324" t="str">
            <v>SEGU4165693</v>
          </cell>
        </row>
        <row r="325">
          <cell r="B325" t="str">
            <v>BMOU6042073</v>
          </cell>
        </row>
        <row r="326">
          <cell r="B326" t="str">
            <v>CBHU8976120</v>
          </cell>
        </row>
        <row r="327">
          <cell r="B327" t="str">
            <v>BMOU6236510</v>
          </cell>
        </row>
        <row r="328">
          <cell r="B328" t="str">
            <v>CCLU7457583</v>
          </cell>
        </row>
        <row r="329">
          <cell r="B329" t="str">
            <v>BMOU6255187</v>
          </cell>
        </row>
        <row r="330">
          <cell r="B330" t="str">
            <v>BMOU5032785</v>
          </cell>
        </row>
        <row r="331">
          <cell r="B331" t="str">
            <v>BMOU6342131</v>
          </cell>
        </row>
        <row r="332">
          <cell r="B332" t="str">
            <v>CBHU8586836</v>
          </cell>
        </row>
        <row r="333">
          <cell r="B333" t="str">
            <v>BMOU6361804</v>
          </cell>
        </row>
        <row r="334">
          <cell r="B334" t="str">
            <v>CSNU6227162</v>
          </cell>
        </row>
        <row r="335">
          <cell r="B335" t="str">
            <v>BMOU6364927</v>
          </cell>
        </row>
        <row r="336">
          <cell r="B336" t="str">
            <v>SEGU5092924</v>
          </cell>
        </row>
        <row r="337">
          <cell r="B337" t="str">
            <v>BMOU6366370</v>
          </cell>
        </row>
        <row r="338">
          <cell r="B338" t="str">
            <v>BMOU4947150</v>
          </cell>
        </row>
        <row r="339">
          <cell r="B339" t="str">
            <v>BMOU6371741</v>
          </cell>
        </row>
        <row r="340">
          <cell r="B340" t="str">
            <v>CBHU9418170</v>
          </cell>
        </row>
        <row r="341">
          <cell r="B341" t="str">
            <v>BMOU6811244</v>
          </cell>
        </row>
        <row r="342">
          <cell r="B342" t="str">
            <v>BSIU9520799</v>
          </cell>
        </row>
        <row r="343">
          <cell r="B343" t="str">
            <v>BMOU6811347</v>
          </cell>
        </row>
        <row r="344">
          <cell r="B344" t="str">
            <v>CCLU6980440</v>
          </cell>
        </row>
        <row r="345">
          <cell r="B345" t="str">
            <v>BMOU6812657</v>
          </cell>
        </row>
        <row r="346">
          <cell r="B346" t="str">
            <v>FCIU9927750</v>
          </cell>
        </row>
        <row r="347">
          <cell r="B347" t="str">
            <v>BMOU6815790</v>
          </cell>
        </row>
        <row r="348">
          <cell r="B348" t="str">
            <v>CBHU9047340</v>
          </cell>
        </row>
        <row r="349">
          <cell r="B349" t="str">
            <v>BMOU6818110</v>
          </cell>
        </row>
        <row r="350">
          <cell r="B350" t="str">
            <v>FCIU7025910</v>
          </cell>
        </row>
        <row r="351">
          <cell r="B351" t="str">
            <v>BMOU6920939</v>
          </cell>
        </row>
        <row r="352">
          <cell r="B352" t="str">
            <v>BMOU5130626</v>
          </cell>
        </row>
        <row r="353">
          <cell r="B353" t="str">
            <v>BMOU6921452</v>
          </cell>
        </row>
        <row r="354">
          <cell r="B354" t="str">
            <v>SEGU4429060</v>
          </cell>
        </row>
        <row r="355">
          <cell r="B355" t="str">
            <v>BSIU9179229</v>
          </cell>
        </row>
        <row r="356">
          <cell r="B356" t="str">
            <v>TCNU8604091</v>
          </cell>
        </row>
        <row r="357">
          <cell r="B357" t="str">
            <v>BSIU9414586</v>
          </cell>
        </row>
        <row r="358">
          <cell r="B358" t="str">
            <v>CSNU6036994</v>
          </cell>
        </row>
        <row r="359">
          <cell r="B359" t="str">
            <v>CRSU9315387</v>
          </cell>
        </row>
        <row r="360">
          <cell r="B360" t="str">
            <v>TCLU5266624</v>
          </cell>
        </row>
        <row r="361">
          <cell r="B361" t="str">
            <v>DFSU6815658</v>
          </cell>
        </row>
        <row r="362">
          <cell r="B362" t="str">
            <v>TCNU8874646</v>
          </cell>
        </row>
        <row r="363">
          <cell r="B363" t="str">
            <v>FCIU7140880</v>
          </cell>
        </row>
        <row r="364">
          <cell r="B364" t="str">
            <v>BMOU4947680</v>
          </cell>
        </row>
        <row r="365">
          <cell r="B365" t="str">
            <v>FCIU8384962</v>
          </cell>
        </row>
        <row r="366">
          <cell r="B366" t="str">
            <v>FCIU9550590</v>
          </cell>
        </row>
        <row r="367">
          <cell r="B367" t="str">
            <v>GESU6270203</v>
          </cell>
        </row>
        <row r="368">
          <cell r="B368" t="str">
            <v>BMOU4921303</v>
          </cell>
        </row>
        <row r="369">
          <cell r="B369" t="str">
            <v>GESU6274662</v>
          </cell>
        </row>
        <row r="370">
          <cell r="B370" t="str">
            <v>CCLU7421575</v>
          </cell>
        </row>
        <row r="371">
          <cell r="B371" t="str">
            <v>GESU6846156</v>
          </cell>
        </row>
        <row r="372">
          <cell r="B372" t="str">
            <v>DFSU7171903</v>
          </cell>
        </row>
        <row r="373">
          <cell r="B373" t="str">
            <v>KMTU9264384</v>
          </cell>
        </row>
        <row r="374">
          <cell r="B374" t="str">
            <v>FSCU8750227</v>
          </cell>
        </row>
        <row r="375">
          <cell r="B375" t="str">
            <v>KMTU9277890</v>
          </cell>
        </row>
        <row r="376">
          <cell r="B376" t="str">
            <v>CBHU7001926</v>
          </cell>
        </row>
        <row r="377">
          <cell r="B377" t="str">
            <v>KMTU9294516</v>
          </cell>
        </row>
        <row r="378">
          <cell r="B378" t="str">
            <v>TRLU8156379</v>
          </cell>
        </row>
        <row r="379">
          <cell r="B379" t="str">
            <v>KMTU9321930</v>
          </cell>
        </row>
        <row r="380">
          <cell r="B380" t="str">
            <v>CBHU8867324</v>
          </cell>
        </row>
        <row r="381">
          <cell r="B381" t="str">
            <v>SEGU4125480</v>
          </cell>
        </row>
        <row r="382">
          <cell r="B382" t="str">
            <v>CBHU9568441</v>
          </cell>
        </row>
        <row r="383">
          <cell r="B383" t="str">
            <v>SEGU4594717</v>
          </cell>
        </row>
        <row r="384">
          <cell r="B384" t="str">
            <v>CSLU6024424</v>
          </cell>
        </row>
        <row r="385">
          <cell r="B385" t="str">
            <v>SEGU5562000</v>
          </cell>
        </row>
        <row r="386">
          <cell r="B386" t="str">
            <v>DFSU7613693</v>
          </cell>
        </row>
        <row r="387">
          <cell r="B387" t="str">
            <v>SEGU5574232</v>
          </cell>
        </row>
        <row r="388">
          <cell r="B388" t="str">
            <v>CAIU9546294</v>
          </cell>
        </row>
        <row r="389">
          <cell r="B389" t="str">
            <v>TCNU8575671</v>
          </cell>
        </row>
        <row r="390">
          <cell r="B390" t="str">
            <v>CSLU6204302</v>
          </cell>
        </row>
        <row r="391">
          <cell r="B391" t="str">
            <v>TEMU6567492</v>
          </cell>
        </row>
        <row r="392">
          <cell r="B392" t="str">
            <v>FSCU8454204</v>
          </cell>
        </row>
        <row r="393">
          <cell r="B393" t="str">
            <v>TEMU6805034</v>
          </cell>
        </row>
        <row r="394">
          <cell r="B394" t="str">
            <v>RFCU4098502</v>
          </cell>
        </row>
        <row r="395">
          <cell r="B395" t="str">
            <v>TEMU6901526</v>
          </cell>
        </row>
        <row r="396">
          <cell r="B396" t="str">
            <v>CSLU6167127</v>
          </cell>
        </row>
        <row r="397">
          <cell r="B397" t="str">
            <v>TEMU7792672</v>
          </cell>
        </row>
        <row r="398">
          <cell r="B398" t="str">
            <v>DFSU6083032</v>
          </cell>
        </row>
        <row r="399">
          <cell r="B399" t="str">
            <v>TEMU7918190</v>
          </cell>
        </row>
        <row r="400">
          <cell r="B400" t="str">
            <v>FSCU8728687</v>
          </cell>
        </row>
        <row r="401">
          <cell r="B401" t="str">
            <v>TEMU8977829</v>
          </cell>
        </row>
        <row r="402">
          <cell r="B402" t="str">
            <v>FCIU7022439</v>
          </cell>
        </row>
        <row r="403">
          <cell r="B403" t="str">
            <v>TGHU6446656</v>
          </cell>
        </row>
        <row r="404">
          <cell r="B404" t="str">
            <v>CBHU8560662</v>
          </cell>
        </row>
        <row r="405">
          <cell r="B405" t="str">
            <v>TGHU6610800</v>
          </cell>
        </row>
        <row r="406">
          <cell r="B406" t="str">
            <v>CCLU6934871</v>
          </cell>
        </row>
        <row r="407">
          <cell r="B407" t="str">
            <v>UETU5447800</v>
          </cell>
        </row>
        <row r="408">
          <cell r="B408" t="str">
            <v>TEMU7896044</v>
          </cell>
        </row>
        <row r="409">
          <cell r="B409" t="str">
            <v>SEGU4785605</v>
          </cell>
        </row>
        <row r="410">
          <cell r="B410" t="str">
            <v>TEMU7587451</v>
          </cell>
        </row>
        <row r="411">
          <cell r="B411" t="str">
            <v>CAIU8710470</v>
          </cell>
        </row>
        <row r="412">
          <cell r="B412" t="str">
            <v>TRLU8052142</v>
          </cell>
        </row>
        <row r="413">
          <cell r="B413" t="str">
            <v>KMTU9262329</v>
          </cell>
        </row>
        <row r="414">
          <cell r="B414" t="str">
            <v>BMOU4635573</v>
          </cell>
        </row>
        <row r="415">
          <cell r="B415" t="str">
            <v>BMOU6248721</v>
          </cell>
        </row>
        <row r="416">
          <cell r="B416" t="str">
            <v>CCLU7170649</v>
          </cell>
        </row>
        <row r="417">
          <cell r="B417" t="str">
            <v>DFSU7701665</v>
          </cell>
        </row>
        <row r="418">
          <cell r="B418" t="str">
            <v>CCLU7325632</v>
          </cell>
        </row>
        <row r="419">
          <cell r="B419" t="str">
            <v>KMTU9309703</v>
          </cell>
        </row>
        <row r="420">
          <cell r="B420" t="str">
            <v>CCLU7357250</v>
          </cell>
        </row>
        <row r="421">
          <cell r="B421" t="str">
            <v>TEMU6643421</v>
          </cell>
        </row>
        <row r="422">
          <cell r="B422" t="str">
            <v>CCLU7931049</v>
          </cell>
        </row>
        <row r="423">
          <cell r="B423" t="str">
            <v>TEMU7793745</v>
          </cell>
        </row>
        <row r="424">
          <cell r="B424" t="str">
            <v>CBHU8638225</v>
          </cell>
        </row>
        <row r="425">
          <cell r="B425" t="str">
            <v>BMOU6810269</v>
          </cell>
        </row>
        <row r="426">
          <cell r="B426" t="str">
            <v>CSNU6169770</v>
          </cell>
        </row>
        <row r="427">
          <cell r="B427" t="str">
            <v>TCLU8724309</v>
          </cell>
        </row>
        <row r="428">
          <cell r="B428" t="str">
            <v>TEMU6342325</v>
          </cell>
        </row>
        <row r="429">
          <cell r="B429" t="str">
            <v>TEMU8399870</v>
          </cell>
        </row>
        <row r="430">
          <cell r="B430" t="str">
            <v>TEMU8993630</v>
          </cell>
        </row>
        <row r="431">
          <cell r="B431" t="str">
            <v>BMOU6220555</v>
          </cell>
        </row>
        <row r="432">
          <cell r="B432" t="str">
            <v>TEMU6740057</v>
          </cell>
        </row>
        <row r="433">
          <cell r="B433" t="str">
            <v>CAXU9885010</v>
          </cell>
        </row>
        <row r="434">
          <cell r="B434" t="str">
            <v>XINU8002696</v>
          </cell>
        </row>
        <row r="435">
          <cell r="B435" t="str">
            <v>TEXU5478809</v>
          </cell>
        </row>
        <row r="436">
          <cell r="B436" t="str">
            <v>CAXU9382090</v>
          </cell>
        </row>
        <row r="437">
          <cell r="B437" t="str">
            <v>CBHU8051900</v>
          </cell>
        </row>
        <row r="438">
          <cell r="B438" t="str">
            <v>CRSU9305645</v>
          </cell>
        </row>
        <row r="439">
          <cell r="B439" t="str">
            <v>TGHU6426135</v>
          </cell>
        </row>
        <row r="440">
          <cell r="B440" t="str">
            <v>TGHU6064782</v>
          </cell>
        </row>
        <row r="441">
          <cell r="B441" t="str">
            <v>TGHU6183020</v>
          </cell>
        </row>
        <row r="442">
          <cell r="B442" t="str">
            <v>GESU6157028</v>
          </cell>
        </row>
        <row r="443">
          <cell r="B443" t="str">
            <v>TGHU6504686</v>
          </cell>
        </row>
        <row r="444">
          <cell r="B444" t="str">
            <v>TGHU9757311</v>
          </cell>
        </row>
        <row r="445">
          <cell r="B445" t="str">
            <v>FCIU8176383</v>
          </cell>
        </row>
        <row r="446">
          <cell r="B446" t="str">
            <v>ECMU9811794</v>
          </cell>
        </row>
        <row r="447">
          <cell r="B447" t="str">
            <v>GESU4736674</v>
          </cell>
        </row>
        <row r="448">
          <cell r="B448" t="str">
            <v>TGHU8650503</v>
          </cell>
        </row>
        <row r="449">
          <cell r="B449" t="str">
            <v>CMAU5005946</v>
          </cell>
        </row>
        <row r="450">
          <cell r="B450" t="str">
            <v>TCNU8265017</v>
          </cell>
        </row>
        <row r="451">
          <cell r="B451" t="str">
            <v>TGHU6149914</v>
          </cell>
        </row>
        <row r="452">
          <cell r="B452" t="str">
            <v>GLDU0710425</v>
          </cell>
        </row>
        <row r="453">
          <cell r="B453" t="str">
            <v>BHCU4967878</v>
          </cell>
        </row>
        <row r="454">
          <cell r="B454" t="str">
            <v>TCNU8266672</v>
          </cell>
        </row>
        <row r="455">
          <cell r="B455" t="str">
            <v>CRXU9276277</v>
          </cell>
        </row>
        <row r="456">
          <cell r="B456" t="str">
            <v>TGHU6124752</v>
          </cell>
        </row>
        <row r="457">
          <cell r="B457" t="str">
            <v>TCNU7883772</v>
          </cell>
        </row>
        <row r="458">
          <cell r="B458" t="str">
            <v>GATU8795453</v>
          </cell>
        </row>
        <row r="459">
          <cell r="B459" t="str">
            <v>CAIU8235894</v>
          </cell>
        </row>
        <row r="460">
          <cell r="B460" t="str">
            <v>TCNU6091615</v>
          </cell>
        </row>
        <row r="461">
          <cell r="B461" t="str">
            <v>MSKU4536147</v>
          </cell>
        </row>
        <row r="462">
          <cell r="B462" t="str">
            <v>MSCU8290710</v>
          </cell>
        </row>
        <row r="463">
          <cell r="B463" t="str">
            <v>CRSU1200761</v>
          </cell>
        </row>
        <row r="464">
          <cell r="B464" t="str">
            <v>MSKU9524278</v>
          </cell>
        </row>
        <row r="465">
          <cell r="B465" t="str">
            <v>PONU7513058</v>
          </cell>
        </row>
        <row r="466">
          <cell r="B466" t="str">
            <v>PONU0001770</v>
          </cell>
        </row>
        <row r="467">
          <cell r="B467" t="str">
            <v>MSKU2577701</v>
          </cell>
        </row>
        <row r="468">
          <cell r="B468" t="str">
            <v>BSIU9266529</v>
          </cell>
        </row>
        <row r="469">
          <cell r="B469" t="str">
            <v>GLDU7253681</v>
          </cell>
        </row>
        <row r="470">
          <cell r="B470" t="str">
            <v>TCNU6862477</v>
          </cell>
        </row>
        <row r="471">
          <cell r="B471" t="str">
            <v>BMOU5143731</v>
          </cell>
        </row>
        <row r="472">
          <cell r="B472" t="str">
            <v>CCLU7843098</v>
          </cell>
        </row>
        <row r="473">
          <cell r="B473" t="str">
            <v>TEMU8175438</v>
          </cell>
        </row>
        <row r="474">
          <cell r="B474" t="str">
            <v>CAIU9728215</v>
          </cell>
        </row>
        <row r="475">
          <cell r="B475" t="str">
            <v>REGU5062678</v>
          </cell>
        </row>
        <row r="476">
          <cell r="B476" t="str">
            <v>REGU5063083</v>
          </cell>
        </row>
        <row r="477">
          <cell r="B477" t="str">
            <v>CSLU6116460</v>
          </cell>
        </row>
        <row r="478">
          <cell r="B478" t="str">
            <v>TCNU3989410</v>
          </cell>
        </row>
        <row r="479">
          <cell r="B479" t="str">
            <v>FCIU9131845</v>
          </cell>
        </row>
        <row r="480">
          <cell r="B480" t="str">
            <v>BMOU5333876</v>
          </cell>
        </row>
        <row r="481">
          <cell r="B481" t="str">
            <v>UETU5301523</v>
          </cell>
        </row>
        <row r="482">
          <cell r="B482" t="str">
            <v>CSLU6085944</v>
          </cell>
        </row>
        <row r="483">
          <cell r="B483" t="str">
            <v>CSLU6300060</v>
          </cell>
        </row>
        <row r="484">
          <cell r="B484" t="str">
            <v>TLLU4119592</v>
          </cell>
        </row>
        <row r="485">
          <cell r="B485" t="str">
            <v>UASU1039259</v>
          </cell>
        </row>
        <row r="486">
          <cell r="B486" t="str">
            <v>TEMU8695379</v>
          </cell>
        </row>
        <row r="487">
          <cell r="B487" t="str">
            <v>UETU5590107</v>
          </cell>
        </row>
        <row r="488">
          <cell r="B488" t="str">
            <v>SEGU5040514</v>
          </cell>
        </row>
        <row r="489">
          <cell r="B489" t="str">
            <v>TCNU4534231</v>
          </cell>
        </row>
        <row r="490">
          <cell r="B490" t="str">
            <v>SEGU5302450</v>
          </cell>
        </row>
        <row r="491">
          <cell r="B491" t="str">
            <v>SEGU4826690</v>
          </cell>
        </row>
        <row r="492">
          <cell r="B492" t="str">
            <v>TEMU8695260</v>
          </cell>
        </row>
        <row r="493">
          <cell r="B493" t="str">
            <v>UETU5244486</v>
          </cell>
        </row>
        <row r="494">
          <cell r="B494" t="str">
            <v>TCNU3983006</v>
          </cell>
        </row>
        <row r="495">
          <cell r="B495" t="str">
            <v>BMOU6579400</v>
          </cell>
        </row>
        <row r="496">
          <cell r="B496" t="str">
            <v>BMOU6863037</v>
          </cell>
        </row>
        <row r="497">
          <cell r="B497" t="str">
            <v>RFCU5005422</v>
          </cell>
        </row>
        <row r="498">
          <cell r="B498" t="str">
            <v>SEGU4307437</v>
          </cell>
        </row>
        <row r="499">
          <cell r="B499" t="str">
            <v>TEMU6168810</v>
          </cell>
        </row>
        <row r="500">
          <cell r="B500" t="str">
            <v>CCLU6935944</v>
          </cell>
        </row>
        <row r="501">
          <cell r="B501" t="str">
            <v>FCIU9658775</v>
          </cell>
        </row>
        <row r="502">
          <cell r="B502" t="str">
            <v>CCLU7484418</v>
          </cell>
        </row>
        <row r="503">
          <cell r="B503" t="str">
            <v>CBHU8946491</v>
          </cell>
        </row>
        <row r="504">
          <cell r="B504" t="str">
            <v>TGHU8934942</v>
          </cell>
        </row>
        <row r="505">
          <cell r="B505" t="str">
            <v>BMOU4975737</v>
          </cell>
        </row>
        <row r="506">
          <cell r="B506" t="str">
            <v>BMOU5239216</v>
          </cell>
        </row>
        <row r="507">
          <cell r="B507" t="str">
            <v>FSCU8956429</v>
          </cell>
        </row>
        <row r="508">
          <cell r="B508" t="str">
            <v>TCNU4076231</v>
          </cell>
        </row>
        <row r="509">
          <cell r="B509" t="str">
            <v>FCIU9028436</v>
          </cell>
        </row>
        <row r="510">
          <cell r="B510" t="str">
            <v>FSCU9936920</v>
          </cell>
        </row>
        <row r="511">
          <cell r="B511" t="str">
            <v>GESU6410007</v>
          </cell>
        </row>
        <row r="512">
          <cell r="B512" t="str">
            <v>SEGU5606453</v>
          </cell>
        </row>
        <row r="513">
          <cell r="B513" t="str">
            <v>TCNU2332592</v>
          </cell>
        </row>
        <row r="514">
          <cell r="B514" t="str">
            <v>HLXU8276785</v>
          </cell>
        </row>
        <row r="515">
          <cell r="B515" t="str">
            <v>UACU5354067</v>
          </cell>
        </row>
        <row r="516">
          <cell r="B516" t="str">
            <v>UASU1002590</v>
          </cell>
        </row>
        <row r="517">
          <cell r="B517" t="str">
            <v>SITU9153651</v>
          </cell>
        </row>
        <row r="518">
          <cell r="B518" t="str">
            <v>SEGU6404478</v>
          </cell>
        </row>
        <row r="519">
          <cell r="B519" t="str">
            <v>YMLU8505944</v>
          </cell>
        </row>
        <row r="520">
          <cell r="B520" t="str">
            <v>CAIU8948914</v>
          </cell>
        </row>
        <row r="521">
          <cell r="B521" t="str">
            <v>CCLU7131703</v>
          </cell>
        </row>
        <row r="522">
          <cell r="B522" t="str">
            <v>TEMU6949617</v>
          </cell>
        </row>
        <row r="523">
          <cell r="B523" t="str">
            <v>CBHU8542550</v>
          </cell>
        </row>
        <row r="524">
          <cell r="B524" t="str">
            <v>CCLU7463713</v>
          </cell>
        </row>
        <row r="525">
          <cell r="B525" t="str">
            <v>HLBU1622810</v>
          </cell>
        </row>
        <row r="526">
          <cell r="B526" t="str">
            <v>UACU5429572</v>
          </cell>
        </row>
        <row r="527">
          <cell r="B527" t="str">
            <v>SITU9066109</v>
          </cell>
        </row>
        <row r="528">
          <cell r="B528" t="str">
            <v>TCNU3477986</v>
          </cell>
        </row>
        <row r="529">
          <cell r="B529" t="str">
            <v>TCNU2602358</v>
          </cell>
        </row>
        <row r="530">
          <cell r="B530" t="str">
            <v>YMLU8935380</v>
          </cell>
        </row>
        <row r="531">
          <cell r="B531" t="str">
            <v>BSIU9772384</v>
          </cell>
        </row>
        <row r="532">
          <cell r="B532" t="str">
            <v>SEGU6182278</v>
          </cell>
        </row>
        <row r="533">
          <cell r="B533" t="str">
            <v>BMOU6930238</v>
          </cell>
        </row>
        <row r="534">
          <cell r="B534" t="str">
            <v>RFCU5076690</v>
          </cell>
        </row>
        <row r="535">
          <cell r="B535" t="str">
            <v>SITU9097250</v>
          </cell>
        </row>
        <row r="536">
          <cell r="B536" t="str">
            <v>DFSU6740034</v>
          </cell>
        </row>
        <row r="537">
          <cell r="B537" t="str">
            <v>TCNU3161679</v>
          </cell>
        </row>
        <row r="538">
          <cell r="B538" t="str">
            <v>TGBU5549318</v>
          </cell>
        </row>
        <row r="539">
          <cell r="B539" t="str">
            <v>BMOU6041903</v>
          </cell>
        </row>
        <row r="540">
          <cell r="B540" t="str">
            <v>BMOU6509532</v>
          </cell>
        </row>
        <row r="541">
          <cell r="B541" t="str">
            <v>TLLU4491450</v>
          </cell>
        </row>
        <row r="542">
          <cell r="B542" t="str">
            <v>GATU8753479</v>
          </cell>
        </row>
        <row r="543">
          <cell r="B543" t="str">
            <v>TCNU7634281</v>
          </cell>
        </row>
        <row r="544">
          <cell r="B544" t="str">
            <v>PCIU8823263</v>
          </cell>
        </row>
        <row r="545">
          <cell r="B545" t="str">
            <v>GESU5522698</v>
          </cell>
        </row>
        <row r="546">
          <cell r="B546" t="str">
            <v>TCNU8834710</v>
          </cell>
        </row>
        <row r="547">
          <cell r="B547" t="str">
            <v>TEMU6968411</v>
          </cell>
        </row>
        <row r="548">
          <cell r="B548" t="str">
            <v>TEMU6970661</v>
          </cell>
        </row>
        <row r="549">
          <cell r="B549" t="str">
            <v>TGHU6756501</v>
          </cell>
        </row>
        <row r="550">
          <cell r="B550" t="str">
            <v>TCNU7181251</v>
          </cell>
        </row>
        <row r="551">
          <cell r="B551" t="str">
            <v>PCIU8599338</v>
          </cell>
        </row>
        <row r="552">
          <cell r="B552" t="str">
            <v>TGHU6749288</v>
          </cell>
        </row>
        <row r="553">
          <cell r="B553" t="str">
            <v>TCNU3755243</v>
          </cell>
        </row>
        <row r="554">
          <cell r="B554" t="str">
            <v>CBHU9117860</v>
          </cell>
        </row>
        <row r="555">
          <cell r="B555" t="str">
            <v>FCIU9600351</v>
          </cell>
        </row>
        <row r="556">
          <cell r="B556" t="str">
            <v>UESU4784906</v>
          </cell>
        </row>
        <row r="557">
          <cell r="B557" t="str">
            <v>BSIU9169350</v>
          </cell>
        </row>
        <row r="558">
          <cell r="B558" t="str">
            <v>CAIU8534004</v>
          </cell>
        </row>
        <row r="559">
          <cell r="B559" t="str">
            <v>CLHU8155736</v>
          </cell>
        </row>
        <row r="560">
          <cell r="B560" t="str">
            <v>HAMU1226086</v>
          </cell>
        </row>
        <row r="561">
          <cell r="B561" t="str">
            <v>HLXU8051114</v>
          </cell>
        </row>
        <row r="562">
          <cell r="B562" t="str">
            <v>HLXU8095998</v>
          </cell>
        </row>
        <row r="563">
          <cell r="B563" t="str">
            <v>TCLU9351787</v>
          </cell>
        </row>
        <row r="564">
          <cell r="B564" t="str">
            <v>UACU5946718</v>
          </cell>
        </row>
        <row r="565">
          <cell r="B565" t="str">
            <v>UACU5948140</v>
          </cell>
        </row>
        <row r="566">
          <cell r="B566" t="str">
            <v>HLXU8045066</v>
          </cell>
        </row>
        <row r="567">
          <cell r="B567" t="str">
            <v>HLXU8495530</v>
          </cell>
        </row>
        <row r="568">
          <cell r="B568" t="str">
            <v>TCLU8060468</v>
          </cell>
        </row>
        <row r="569">
          <cell r="B569" t="str">
            <v>TRLU7277761</v>
          </cell>
        </row>
        <row r="570">
          <cell r="B570" t="str">
            <v>UACU5195448</v>
          </cell>
        </row>
        <row r="571">
          <cell r="B571" t="str">
            <v>UESU4757053</v>
          </cell>
        </row>
        <row r="572">
          <cell r="B572" t="str">
            <v>UESU5097099</v>
          </cell>
        </row>
        <row r="573">
          <cell r="B573" t="str">
            <v>UETU5327343</v>
          </cell>
        </row>
        <row r="574">
          <cell r="B574" t="str">
            <v>CRXU9287923</v>
          </cell>
        </row>
        <row r="575">
          <cell r="B575" t="str">
            <v>CRXU9967807</v>
          </cell>
        </row>
        <row r="576">
          <cell r="B576" t="str">
            <v>UESU5064238</v>
          </cell>
        </row>
        <row r="577">
          <cell r="B577" t="str">
            <v>TCNU7055891</v>
          </cell>
        </row>
        <row r="578">
          <cell r="B578" t="str">
            <v>CAIU8736509</v>
          </cell>
        </row>
        <row r="579">
          <cell r="B579" t="str">
            <v>MSCU9955532</v>
          </cell>
        </row>
        <row r="580">
          <cell r="B580" t="str">
            <v>TGHU9248269</v>
          </cell>
        </row>
        <row r="581">
          <cell r="B581" t="str">
            <v>INKU6661191</v>
          </cell>
        </row>
        <row r="582">
          <cell r="B582" t="str">
            <v>HLXU8001788</v>
          </cell>
        </row>
        <row r="583">
          <cell r="B583" t="str">
            <v>DFSU7234787</v>
          </cell>
        </row>
        <row r="584">
          <cell r="B584" t="str">
            <v>TLLU4119519</v>
          </cell>
        </row>
        <row r="585">
          <cell r="B585" t="str">
            <v>TCNU4524742</v>
          </cell>
        </row>
        <row r="586">
          <cell r="B586" t="str">
            <v>BMOU6492234</v>
          </cell>
        </row>
        <row r="587">
          <cell r="B587" t="str">
            <v>UETU5430135</v>
          </cell>
        </row>
        <row r="588">
          <cell r="B588" t="str">
            <v>SITU9138934</v>
          </cell>
        </row>
        <row r="589">
          <cell r="B589" t="str">
            <v>BMOU6853743</v>
          </cell>
        </row>
        <row r="590">
          <cell r="B590" t="str">
            <v>TCNU2336242</v>
          </cell>
        </row>
        <row r="591">
          <cell r="B591" t="str">
            <v>TLLU4751048</v>
          </cell>
        </row>
        <row r="592">
          <cell r="B592" t="str">
            <v>TCNU6230536</v>
          </cell>
        </row>
        <row r="593">
          <cell r="B593" t="str">
            <v>TCNU3671040</v>
          </cell>
        </row>
        <row r="594">
          <cell r="B594" t="str">
            <v>UETU5250431</v>
          </cell>
        </row>
        <row r="595">
          <cell r="B595" t="str">
            <v>MEDU8301220</v>
          </cell>
        </row>
        <row r="596">
          <cell r="B596" t="str">
            <v>MSCU7578722</v>
          </cell>
        </row>
        <row r="597">
          <cell r="B597" t="str">
            <v>UESU5075340</v>
          </cell>
        </row>
        <row r="598">
          <cell r="B598" t="str">
            <v>GLDU7676195</v>
          </cell>
        </row>
        <row r="599">
          <cell r="B599" t="str">
            <v>MSCU7638734</v>
          </cell>
        </row>
        <row r="600">
          <cell r="B600" t="str">
            <v>MSCU9989091</v>
          </cell>
        </row>
        <row r="601">
          <cell r="B601" t="str">
            <v>MSCU7735441</v>
          </cell>
        </row>
        <row r="602">
          <cell r="B602" t="str">
            <v>MSCU9710186</v>
          </cell>
        </row>
        <row r="603">
          <cell r="B603" t="str">
            <v>CRSU9154770</v>
          </cell>
        </row>
        <row r="604">
          <cell r="B604" t="str">
            <v>TCNU7631560</v>
          </cell>
        </row>
        <row r="605">
          <cell r="B605" t="str">
            <v>BMOU5873663</v>
          </cell>
        </row>
        <row r="606">
          <cell r="B606" t="str">
            <v>BSIU9292723</v>
          </cell>
        </row>
        <row r="607">
          <cell r="B607" t="str">
            <v>HDMU6332874</v>
          </cell>
        </row>
        <row r="608">
          <cell r="B608" t="str">
            <v>HDMU6812750</v>
          </cell>
        </row>
        <row r="609">
          <cell r="B609" t="str">
            <v>TCLU8139813</v>
          </cell>
        </row>
        <row r="610">
          <cell r="B610" t="str">
            <v>TCNU8114659</v>
          </cell>
        </row>
        <row r="611">
          <cell r="B611" t="str">
            <v>TEMU6826530</v>
          </cell>
        </row>
        <row r="612">
          <cell r="B612" t="str">
            <v>AMFU8906680</v>
          </cell>
        </row>
        <row r="613">
          <cell r="B613" t="str">
            <v>BMOU6808364</v>
          </cell>
        </row>
        <row r="614">
          <cell r="B614" t="str">
            <v>BMOU6432338</v>
          </cell>
        </row>
        <row r="615">
          <cell r="B615" t="str">
            <v>GATU8821819</v>
          </cell>
        </row>
        <row r="616">
          <cell r="B616" t="str">
            <v>GESU6314868</v>
          </cell>
        </row>
        <row r="617">
          <cell r="B617" t="str">
            <v>HLXU6379790</v>
          </cell>
        </row>
        <row r="618">
          <cell r="B618" t="str">
            <v>HLXU6391286</v>
          </cell>
        </row>
        <row r="619">
          <cell r="B619" t="str">
            <v>TCLU6220079</v>
          </cell>
        </row>
        <row r="620">
          <cell r="B620" t="str">
            <v>CCLU7440180</v>
          </cell>
        </row>
        <row r="621">
          <cell r="B621" t="str">
            <v>FCIU9831617</v>
          </cell>
        </row>
        <row r="622">
          <cell r="B622" t="str">
            <v>TCNU9140708</v>
          </cell>
        </row>
        <row r="623">
          <cell r="B623" t="str">
            <v>TEMU6301985</v>
          </cell>
        </row>
        <row r="624">
          <cell r="B624" t="str">
            <v>UETU5366057</v>
          </cell>
        </row>
        <row r="625">
          <cell r="B625" t="str">
            <v>SEGU4509700</v>
          </cell>
        </row>
        <row r="626">
          <cell r="B626" t="str">
            <v>FCIU9146911</v>
          </cell>
        </row>
        <row r="627">
          <cell r="B627" t="str">
            <v>TLLU4175940</v>
          </cell>
        </row>
        <row r="628">
          <cell r="B628" t="str">
            <v>TRLU7303731</v>
          </cell>
        </row>
        <row r="629">
          <cell r="B629" t="str">
            <v>NYKU4424639</v>
          </cell>
        </row>
        <row r="630">
          <cell r="B630" t="str">
            <v>NYKU5740082</v>
          </cell>
        </row>
        <row r="631">
          <cell r="B631" t="str">
            <v>CBHU8885992</v>
          </cell>
        </row>
        <row r="632">
          <cell r="B632" t="str">
            <v>SEGU5376010</v>
          </cell>
        </row>
        <row r="633">
          <cell r="B633" t="str">
            <v>CBHU9048563</v>
          </cell>
        </row>
        <row r="634">
          <cell r="B634" t="str">
            <v>CSLU6294332</v>
          </cell>
        </row>
        <row r="635">
          <cell r="B635" t="str">
            <v>TCNU3816056</v>
          </cell>
        </row>
        <row r="636">
          <cell r="B636" t="str">
            <v>CCLU7866323</v>
          </cell>
        </row>
        <row r="637">
          <cell r="B637" t="str">
            <v>CSLU6043403</v>
          </cell>
        </row>
        <row r="638">
          <cell r="B638" t="str">
            <v>CSNU6023997</v>
          </cell>
        </row>
        <row r="639">
          <cell r="B639" t="str">
            <v>TCLU8750859</v>
          </cell>
        </row>
        <row r="640">
          <cell r="B640" t="str">
            <v>CBHU8954856</v>
          </cell>
        </row>
        <row r="641">
          <cell r="B641" t="str">
            <v>CCLU7863387</v>
          </cell>
        </row>
        <row r="642">
          <cell r="B642" t="str">
            <v>CSNU6504230</v>
          </cell>
        </row>
        <row r="643">
          <cell r="B643" t="str">
            <v>SEGU4881363</v>
          </cell>
        </row>
        <row r="644">
          <cell r="B644" t="str">
            <v>TCNU1329589</v>
          </cell>
        </row>
        <row r="645">
          <cell r="B645" t="str">
            <v>TCNU5560976</v>
          </cell>
        </row>
        <row r="646">
          <cell r="B646" t="str">
            <v>UETU5201170</v>
          </cell>
        </row>
        <row r="647">
          <cell r="B647" t="str">
            <v>BMOU6252510</v>
          </cell>
        </row>
        <row r="648">
          <cell r="B648" t="str">
            <v>BMOU6342316</v>
          </cell>
        </row>
        <row r="649">
          <cell r="B649" t="str">
            <v>OOLU9228426</v>
          </cell>
        </row>
        <row r="650">
          <cell r="B650" t="str">
            <v>CCLU7058691</v>
          </cell>
        </row>
        <row r="651">
          <cell r="B651" t="str">
            <v>FCIU9611654</v>
          </cell>
        </row>
        <row r="652">
          <cell r="B652" t="str">
            <v>TGHU6987440</v>
          </cell>
        </row>
        <row r="653">
          <cell r="B653" t="str">
            <v>BEAU4209716</v>
          </cell>
        </row>
        <row r="654">
          <cell r="B654" t="str">
            <v>FDCU0129723</v>
          </cell>
        </row>
        <row r="655">
          <cell r="B655" t="str">
            <v>HLXU8633476</v>
          </cell>
        </row>
        <row r="656">
          <cell r="B656" t="str">
            <v>UACU5959058</v>
          </cell>
        </row>
        <row r="657">
          <cell r="B657" t="str">
            <v>FSCU9370432</v>
          </cell>
        </row>
        <row r="658">
          <cell r="B658" t="str">
            <v>CAIU8544846</v>
          </cell>
        </row>
        <row r="659">
          <cell r="B659" t="str">
            <v>CAIU8700620</v>
          </cell>
        </row>
        <row r="660">
          <cell r="B660" t="str">
            <v>TCNU9964488</v>
          </cell>
        </row>
        <row r="661">
          <cell r="B661" t="str">
            <v>UACU5794678</v>
          </cell>
        </row>
        <row r="662">
          <cell r="B662" t="str">
            <v>HLXU6394834</v>
          </cell>
        </row>
        <row r="663">
          <cell r="B663" t="str">
            <v>CAIU8522066</v>
          </cell>
        </row>
        <row r="664">
          <cell r="B664" t="str">
            <v>UACU5619572</v>
          </cell>
        </row>
        <row r="665">
          <cell r="B665" t="str">
            <v>BMOU4089066</v>
          </cell>
        </row>
        <row r="666">
          <cell r="B666" t="str">
            <v>CAIU7221880</v>
          </cell>
        </row>
        <row r="667">
          <cell r="B667" t="str">
            <v>DFSU6230792</v>
          </cell>
        </row>
        <row r="668">
          <cell r="B668" t="str">
            <v>HDMU6709232</v>
          </cell>
        </row>
        <row r="669">
          <cell r="B669" t="str">
            <v>TCNU4044471</v>
          </cell>
        </row>
        <row r="670">
          <cell r="B670" t="str">
            <v>UACU5740970</v>
          </cell>
        </row>
        <row r="671">
          <cell r="B671" t="str">
            <v>DFSU6295514</v>
          </cell>
        </row>
        <row r="672">
          <cell r="B672" t="str">
            <v>TEMU7287304</v>
          </cell>
        </row>
        <row r="673">
          <cell r="B673" t="str">
            <v>CPSU6439673</v>
          </cell>
        </row>
        <row r="674">
          <cell r="B674" t="str">
            <v>BMOU4150084</v>
          </cell>
        </row>
        <row r="675">
          <cell r="B675" t="str">
            <v>FSCU9237878</v>
          </cell>
        </row>
        <row r="676">
          <cell r="B676" t="str">
            <v>HDMU6526139</v>
          </cell>
        </row>
        <row r="677">
          <cell r="B677" t="str">
            <v>SEGU5703670</v>
          </cell>
        </row>
        <row r="678">
          <cell r="B678" t="str">
            <v>TCLU8507978</v>
          </cell>
        </row>
        <row r="679">
          <cell r="B679" t="str">
            <v>APHU7401402</v>
          </cell>
        </row>
        <row r="680">
          <cell r="B680" t="str">
            <v>GESU5593496</v>
          </cell>
        </row>
        <row r="681">
          <cell r="B681" t="str">
            <v>TEMU6279367</v>
          </cell>
        </row>
        <row r="682">
          <cell r="B682" t="str">
            <v>FCIU8975836</v>
          </cell>
        </row>
        <row r="683">
          <cell r="B683" t="str">
            <v>TSLU0507458</v>
          </cell>
        </row>
        <row r="684">
          <cell r="B684" t="str">
            <v>TSLU0543080</v>
          </cell>
        </row>
        <row r="685">
          <cell r="B685" t="str">
            <v>TSTU0522301</v>
          </cell>
        </row>
        <row r="686">
          <cell r="B686" t="str">
            <v>HDMU6564611</v>
          </cell>
        </row>
        <row r="687">
          <cell r="B687" t="str">
            <v>TCLU5165589</v>
          </cell>
        </row>
        <row r="688">
          <cell r="B688" t="str">
            <v>FSCU9204175</v>
          </cell>
        </row>
        <row r="689">
          <cell r="B689" t="str">
            <v>REGU5038687</v>
          </cell>
        </row>
        <row r="690">
          <cell r="B690" t="str">
            <v>DRYU9564133</v>
          </cell>
        </row>
        <row r="691">
          <cell r="B691" t="str">
            <v>IAAU1713398</v>
          </cell>
        </row>
        <row r="692">
          <cell r="B692" t="str">
            <v>IAAU1739181</v>
          </cell>
        </row>
        <row r="693">
          <cell r="B693" t="str">
            <v>DFSU6733210</v>
          </cell>
        </row>
        <row r="694">
          <cell r="B694" t="str">
            <v>TCNU4758951</v>
          </cell>
        </row>
        <row r="695">
          <cell r="B695" t="str">
            <v>TEMU7625335</v>
          </cell>
        </row>
        <row r="696">
          <cell r="B696" t="str">
            <v>YMLU8572346</v>
          </cell>
        </row>
        <row r="697">
          <cell r="B697" t="str">
            <v>YMMU6160908</v>
          </cell>
        </row>
        <row r="698">
          <cell r="B698" t="str">
            <v>SGCU5134274</v>
          </cell>
        </row>
        <row r="699">
          <cell r="B699" t="str">
            <v>CBHU8932250</v>
          </cell>
        </row>
        <row r="700">
          <cell r="B700" t="str">
            <v>TLLU4437844</v>
          </cell>
        </row>
        <row r="701">
          <cell r="B701" t="str">
            <v>DFSU6969437</v>
          </cell>
        </row>
        <row r="702">
          <cell r="B702" t="str">
            <v>UACU5116198</v>
          </cell>
        </row>
        <row r="703">
          <cell r="B703" t="str">
            <v>BMOU6295981</v>
          </cell>
        </row>
        <row r="704">
          <cell r="B704" t="str">
            <v>DRYU9773299</v>
          </cell>
        </row>
        <row r="705">
          <cell r="B705" t="str">
            <v>WBPU7005225</v>
          </cell>
        </row>
        <row r="706">
          <cell r="B706" t="str">
            <v>SITU9051686</v>
          </cell>
        </row>
        <row r="707">
          <cell r="B707" t="str">
            <v>SITU9074505</v>
          </cell>
        </row>
        <row r="708">
          <cell r="B708" t="str">
            <v>SITU9146544</v>
          </cell>
        </row>
        <row r="709">
          <cell r="B709" t="str">
            <v>TCNU6454449</v>
          </cell>
        </row>
        <row r="710">
          <cell r="B710" t="str">
            <v>TGHU6799165</v>
          </cell>
        </row>
        <row r="711">
          <cell r="B711" t="str">
            <v>DFSU7395396</v>
          </cell>
        </row>
        <row r="712">
          <cell r="B712" t="str">
            <v>KKFU7865283</v>
          </cell>
        </row>
        <row r="713">
          <cell r="B713" t="str">
            <v>SITU9042473</v>
          </cell>
        </row>
        <row r="714">
          <cell r="B714" t="str">
            <v>TEMU6458233</v>
          </cell>
        </row>
        <row r="715">
          <cell r="B715" t="str">
            <v>SITU9034708</v>
          </cell>
        </row>
        <row r="716">
          <cell r="B716" t="str">
            <v>BMOU6859309</v>
          </cell>
        </row>
        <row r="717">
          <cell r="B717" t="str">
            <v>BMOU6505326</v>
          </cell>
        </row>
        <row r="718">
          <cell r="B718" t="str">
            <v>SEGU5596247</v>
          </cell>
        </row>
        <row r="719">
          <cell r="B719" t="str">
            <v>TCLU8144297</v>
          </cell>
        </row>
        <row r="720">
          <cell r="B720" t="str">
            <v>TLLU4739058</v>
          </cell>
        </row>
        <row r="721">
          <cell r="B721" t="str">
            <v>TEMU6331850</v>
          </cell>
        </row>
        <row r="722">
          <cell r="B722" t="str">
            <v>CBHU9116225</v>
          </cell>
        </row>
        <row r="723">
          <cell r="B723" t="str">
            <v>TCNU3675385</v>
          </cell>
        </row>
        <row r="724">
          <cell r="B724" t="str">
            <v>BMOU6851205</v>
          </cell>
        </row>
        <row r="725">
          <cell r="B725" t="str">
            <v>TCLU5065471</v>
          </cell>
        </row>
        <row r="726">
          <cell r="B726" t="str">
            <v>SEGU4872320</v>
          </cell>
        </row>
        <row r="727">
          <cell r="B727" t="str">
            <v>CAIU8990581</v>
          </cell>
        </row>
        <row r="728">
          <cell r="B728" t="str">
            <v>IAAU1715826</v>
          </cell>
        </row>
        <row r="729">
          <cell r="B729" t="str">
            <v>IAAU1718743</v>
          </cell>
        </row>
        <row r="730">
          <cell r="B730" t="str">
            <v>IAAU1739073</v>
          </cell>
        </row>
        <row r="731">
          <cell r="B731" t="str">
            <v>TGHU9365901</v>
          </cell>
        </row>
        <row r="732">
          <cell r="B732" t="str">
            <v>HDMU6555369</v>
          </cell>
        </row>
        <row r="733">
          <cell r="B733" t="str">
            <v>BMOU5833315</v>
          </cell>
        </row>
        <row r="734">
          <cell r="B734" t="str">
            <v>FCIU8393331</v>
          </cell>
        </row>
        <row r="735">
          <cell r="B735" t="str">
            <v>FSCU6571773</v>
          </cell>
        </row>
        <row r="736">
          <cell r="B736" t="str">
            <v>NYKU0787364</v>
          </cell>
        </row>
        <row r="737">
          <cell r="B737" t="str">
            <v>NYKU0831410</v>
          </cell>
        </row>
        <row r="738">
          <cell r="B738" t="str">
            <v>NYKU5292394</v>
          </cell>
        </row>
        <row r="739">
          <cell r="B739" t="str">
            <v>TCLU7935821</v>
          </cell>
        </row>
        <row r="740">
          <cell r="B740" t="str">
            <v>HDMU6516552</v>
          </cell>
        </row>
        <row r="741">
          <cell r="B741" t="str">
            <v>CCLU6929540</v>
          </cell>
        </row>
        <row r="742">
          <cell r="B742" t="str">
            <v>FSCU8619897</v>
          </cell>
        </row>
        <row r="743">
          <cell r="B743" t="str">
            <v>TEMU6941350</v>
          </cell>
        </row>
        <row r="744">
          <cell r="B744" t="str">
            <v>TEMU7896023</v>
          </cell>
        </row>
        <row r="745">
          <cell r="B745" t="str">
            <v>IAAU1696243</v>
          </cell>
        </row>
        <row r="746">
          <cell r="B746" t="str">
            <v>TCNU7493012</v>
          </cell>
        </row>
        <row r="747">
          <cell r="B747" t="str">
            <v>IAAU1704210</v>
          </cell>
        </row>
        <row r="748">
          <cell r="B748" t="str">
            <v>TCNU8280705</v>
          </cell>
        </row>
        <row r="749">
          <cell r="B749" t="str">
            <v>DFSU6205228</v>
          </cell>
        </row>
        <row r="750">
          <cell r="B750" t="str">
            <v>DFSU6251326</v>
          </cell>
        </row>
        <row r="751">
          <cell r="B751" t="str">
            <v>CAIU7527865</v>
          </cell>
        </row>
        <row r="752">
          <cell r="B752" t="str">
            <v>BMOU6229146</v>
          </cell>
        </row>
        <row r="753">
          <cell r="B753" t="str">
            <v>UACU5371866</v>
          </cell>
        </row>
        <row r="754">
          <cell r="B754" t="str">
            <v>NYKU5927350</v>
          </cell>
        </row>
        <row r="755">
          <cell r="B755" t="str">
            <v>CAIU7449058</v>
          </cell>
        </row>
        <row r="756">
          <cell r="B756" t="str">
            <v>CAIU9964870</v>
          </cell>
        </row>
        <row r="757">
          <cell r="B757" t="str">
            <v>CAIU9970466</v>
          </cell>
        </row>
        <row r="758">
          <cell r="B758" t="str">
            <v>BMOU5671493</v>
          </cell>
        </row>
        <row r="759">
          <cell r="B759" t="str">
            <v>CBHU9524612</v>
          </cell>
        </row>
        <row r="760">
          <cell r="B760" t="str">
            <v>CSNU6588680</v>
          </cell>
        </row>
        <row r="761">
          <cell r="B761" t="str">
            <v>FCIU9631692</v>
          </cell>
        </row>
        <row r="762">
          <cell r="B762" t="str">
            <v>FCIU9909649</v>
          </cell>
        </row>
        <row r="763">
          <cell r="B763" t="str">
            <v>DFSU6060356</v>
          </cell>
        </row>
        <row r="764">
          <cell r="B764" t="str">
            <v>FCIU9648150</v>
          </cell>
        </row>
        <row r="765">
          <cell r="B765" t="str">
            <v>MSCU9106392</v>
          </cell>
        </row>
        <row r="766">
          <cell r="B766" t="str">
            <v>TCNU3458060</v>
          </cell>
        </row>
        <row r="767">
          <cell r="B767" t="str">
            <v>SEGU4583081</v>
          </cell>
        </row>
        <row r="768">
          <cell r="B768" t="str">
            <v>PCIU9268150</v>
          </cell>
        </row>
        <row r="769">
          <cell r="B769" t="str">
            <v>IRSU4934738</v>
          </cell>
        </row>
        <row r="770">
          <cell r="B770" t="str">
            <v>TCNU8854233</v>
          </cell>
        </row>
        <row r="771">
          <cell r="B771" t="str">
            <v>TCNU8414785</v>
          </cell>
        </row>
        <row r="772">
          <cell r="B772" t="str">
            <v>BSIU9128730</v>
          </cell>
        </row>
        <row r="773">
          <cell r="B773" t="str">
            <v>HDXU4998654</v>
          </cell>
        </row>
        <row r="774">
          <cell r="B774" t="str">
            <v>IRSU4854000</v>
          </cell>
        </row>
        <row r="775">
          <cell r="B775" t="str">
            <v>XBIU5209242</v>
          </cell>
        </row>
        <row r="776">
          <cell r="B776" t="str">
            <v>XINU8168732</v>
          </cell>
        </row>
        <row r="777">
          <cell r="B777" t="str">
            <v>SBAU5171093</v>
          </cell>
        </row>
        <row r="778">
          <cell r="B778" t="str">
            <v>IRSU4894996</v>
          </cell>
        </row>
        <row r="779">
          <cell r="B779" t="str">
            <v>XYLU8051356</v>
          </cell>
        </row>
        <row r="780">
          <cell r="B780" t="str">
            <v>PCIU8622320</v>
          </cell>
        </row>
        <row r="781">
          <cell r="B781" t="str">
            <v>PCIU8931530</v>
          </cell>
        </row>
        <row r="782">
          <cell r="B782" t="str">
            <v>FCIU8595749</v>
          </cell>
        </row>
        <row r="783">
          <cell r="B783" t="str">
            <v>CLHU8998010</v>
          </cell>
        </row>
        <row r="784">
          <cell r="B784" t="str">
            <v>FCIU9394311</v>
          </cell>
        </row>
        <row r="785">
          <cell r="B785" t="str">
            <v>SEGU4101066</v>
          </cell>
        </row>
        <row r="786">
          <cell r="B786" t="str">
            <v>YMLU8361180</v>
          </cell>
        </row>
        <row r="787">
          <cell r="B787" t="str">
            <v>BMOU5742010</v>
          </cell>
        </row>
        <row r="788">
          <cell r="B788" t="str">
            <v>MSCU7791640</v>
          </cell>
        </row>
        <row r="789">
          <cell r="B789" t="str">
            <v>BMOU5990417</v>
          </cell>
        </row>
        <row r="790">
          <cell r="B790" t="str">
            <v>TCNU4609310</v>
          </cell>
        </row>
        <row r="791">
          <cell r="B791" t="str">
            <v>YMLU8796710</v>
          </cell>
        </row>
        <row r="792">
          <cell r="B792" t="str">
            <v>SEGU5485515</v>
          </cell>
        </row>
        <row r="793">
          <cell r="B793" t="str">
            <v>PCIU8324351</v>
          </cell>
        </row>
        <row r="794">
          <cell r="B794" t="str">
            <v>MSCU7145506</v>
          </cell>
        </row>
        <row r="795">
          <cell r="B795" t="str">
            <v>IRSU4978551</v>
          </cell>
        </row>
        <row r="796">
          <cell r="B796" t="str">
            <v>IRSU5044019</v>
          </cell>
        </row>
        <row r="797">
          <cell r="B797" t="str">
            <v>LSLU5347205</v>
          </cell>
        </row>
        <row r="798">
          <cell r="B798" t="str">
            <v>TRLU8049283</v>
          </cell>
        </row>
        <row r="799">
          <cell r="B799" t="str">
            <v>CCLU7878746</v>
          </cell>
        </row>
        <row r="800">
          <cell r="B800" t="str">
            <v>CSLU6255418</v>
          </cell>
        </row>
        <row r="801">
          <cell r="B801" t="str">
            <v>CSLU6325937</v>
          </cell>
        </row>
        <row r="802">
          <cell r="B802" t="str">
            <v>TGHU9055790</v>
          </cell>
        </row>
        <row r="803">
          <cell r="B803" t="str">
            <v>CCLU6726374</v>
          </cell>
        </row>
        <row r="804">
          <cell r="B804" t="str">
            <v>TGHU6886779</v>
          </cell>
        </row>
        <row r="805">
          <cell r="B805" t="str">
            <v>CBHU8156223</v>
          </cell>
        </row>
        <row r="806">
          <cell r="B806" t="str">
            <v>FCIU8465750</v>
          </cell>
        </row>
        <row r="807">
          <cell r="B807" t="str">
            <v>FCIU9803446</v>
          </cell>
        </row>
        <row r="808">
          <cell r="B808" t="str">
            <v>FSCU8666435</v>
          </cell>
        </row>
        <row r="809">
          <cell r="B809" t="str">
            <v>TCLU1467744</v>
          </cell>
        </row>
        <row r="810">
          <cell r="B810" t="str">
            <v>CCLU7814696</v>
          </cell>
        </row>
        <row r="811">
          <cell r="B811" t="str">
            <v>FSCU8987498</v>
          </cell>
        </row>
        <row r="812">
          <cell r="B812" t="str">
            <v>TCNU6873384</v>
          </cell>
        </row>
        <row r="813">
          <cell r="B813" t="str">
            <v>TCNU5709627</v>
          </cell>
        </row>
        <row r="814">
          <cell r="B814" t="str">
            <v>BSIU9380824</v>
          </cell>
        </row>
        <row r="815">
          <cell r="B815" t="str">
            <v>TCNU5289519</v>
          </cell>
        </row>
        <row r="816">
          <cell r="B816" t="str">
            <v>GESU6755210</v>
          </cell>
        </row>
        <row r="817">
          <cell r="B817" t="str">
            <v>TCNU6431700</v>
          </cell>
        </row>
        <row r="818">
          <cell r="B818" t="str">
            <v>CAIU8828987</v>
          </cell>
        </row>
        <row r="819">
          <cell r="B819" t="str">
            <v>TEMU6072852</v>
          </cell>
        </row>
        <row r="820">
          <cell r="B820" t="str">
            <v>SEGU5392449</v>
          </cell>
        </row>
        <row r="821">
          <cell r="B821" t="str">
            <v>TGHU6838718</v>
          </cell>
        </row>
        <row r="822">
          <cell r="B822" t="str">
            <v>SEGU4454870</v>
          </cell>
        </row>
        <row r="823">
          <cell r="B823" t="str">
            <v>TGHU6510740</v>
          </cell>
        </row>
        <row r="824">
          <cell r="B824" t="str">
            <v>CAIU8620669</v>
          </cell>
        </row>
        <row r="825">
          <cell r="B825" t="str">
            <v>TCNU9723731</v>
          </cell>
        </row>
        <row r="826">
          <cell r="B826" t="str">
            <v>MAGU5329462</v>
          </cell>
        </row>
        <row r="827">
          <cell r="B827" t="str">
            <v>FSCU8716201</v>
          </cell>
        </row>
        <row r="828">
          <cell r="B828" t="str">
            <v>TGHU8557793</v>
          </cell>
        </row>
        <row r="829">
          <cell r="B829" t="str">
            <v>KKFU7766300</v>
          </cell>
        </row>
        <row r="830">
          <cell r="B830" t="str">
            <v>SEGU4127707</v>
          </cell>
        </row>
        <row r="831">
          <cell r="B831" t="str">
            <v>CCLU7337320</v>
          </cell>
        </row>
        <row r="832">
          <cell r="B832" t="str">
            <v>HAMU1264595</v>
          </cell>
        </row>
        <row r="833">
          <cell r="B833" t="str">
            <v>SEGU4093654</v>
          </cell>
        </row>
        <row r="834">
          <cell r="B834" t="str">
            <v>UACU5607226</v>
          </cell>
        </row>
        <row r="835">
          <cell r="B835" t="str">
            <v>TEMU7619986</v>
          </cell>
        </row>
        <row r="836">
          <cell r="B836" t="str">
            <v>MAGU5567990</v>
          </cell>
        </row>
        <row r="837">
          <cell r="B837" t="str">
            <v>GESU6719059</v>
          </cell>
        </row>
        <row r="838">
          <cell r="B838" t="str">
            <v>TEMU8869531</v>
          </cell>
        </row>
        <row r="839">
          <cell r="B839" t="str">
            <v>FCIU9496566</v>
          </cell>
        </row>
        <row r="840">
          <cell r="B840" t="str">
            <v>TCNU6791769</v>
          </cell>
        </row>
        <row r="841">
          <cell r="B841" t="str">
            <v>FSCU8602549</v>
          </cell>
        </row>
        <row r="842">
          <cell r="B842" t="str">
            <v>CCLU7964968</v>
          </cell>
        </row>
        <row r="843">
          <cell r="B843" t="str">
            <v>DRYU9589152</v>
          </cell>
        </row>
        <row r="844">
          <cell r="B844" t="str">
            <v>FSCU8492858</v>
          </cell>
        </row>
        <row r="845">
          <cell r="B845" t="str">
            <v>TRLU8042611</v>
          </cell>
        </row>
        <row r="846">
          <cell r="B846" t="str">
            <v>CCLU7103403</v>
          </cell>
        </row>
        <row r="847">
          <cell r="B847" t="str">
            <v>CCLU6893279</v>
          </cell>
        </row>
        <row r="848">
          <cell r="B848" t="str">
            <v>CBHU9059573</v>
          </cell>
        </row>
        <row r="849">
          <cell r="B849" t="str">
            <v>DFSU7448897</v>
          </cell>
        </row>
        <row r="850">
          <cell r="B850" t="str">
            <v>TGHU6648641</v>
          </cell>
        </row>
        <row r="851">
          <cell r="B851" t="str">
            <v>CSNU6139333</v>
          </cell>
        </row>
        <row r="852">
          <cell r="B852" t="str">
            <v>CBHU8642143</v>
          </cell>
        </row>
        <row r="853">
          <cell r="B853" t="str">
            <v>CSLU6275760</v>
          </cell>
        </row>
        <row r="854">
          <cell r="B854" t="str">
            <v>UETU5313139</v>
          </cell>
        </row>
        <row r="855">
          <cell r="B855" t="str">
            <v>CBHU8923120</v>
          </cell>
        </row>
        <row r="856">
          <cell r="B856" t="str">
            <v>CCLU7614980</v>
          </cell>
        </row>
        <row r="857">
          <cell r="B857" t="str">
            <v>SEGU4740051</v>
          </cell>
        </row>
        <row r="858">
          <cell r="B858" t="str">
            <v>TGHU6869745</v>
          </cell>
        </row>
        <row r="859">
          <cell r="B859" t="str">
            <v>CSLU6103225</v>
          </cell>
        </row>
        <row r="860">
          <cell r="B860" t="str">
            <v>TCLU9696177</v>
          </cell>
        </row>
        <row r="861">
          <cell r="B861" t="str">
            <v>UETU5159949</v>
          </cell>
        </row>
        <row r="862">
          <cell r="B862" t="str">
            <v>BMOU5678121</v>
          </cell>
        </row>
        <row r="863">
          <cell r="B863" t="str">
            <v>BSIU9356875</v>
          </cell>
        </row>
        <row r="864">
          <cell r="B864" t="str">
            <v>BMOU6263808</v>
          </cell>
        </row>
        <row r="865">
          <cell r="B865" t="str">
            <v>GLDU7168105</v>
          </cell>
        </row>
        <row r="866">
          <cell r="B866" t="str">
            <v>TGHU7971005</v>
          </cell>
        </row>
        <row r="867">
          <cell r="B867" t="str">
            <v>BMOU5030503</v>
          </cell>
        </row>
        <row r="868">
          <cell r="B868" t="str">
            <v>FCIU9125380</v>
          </cell>
        </row>
        <row r="869">
          <cell r="B869" t="str">
            <v>DFSU7577560</v>
          </cell>
        </row>
        <row r="870">
          <cell r="B870" t="str">
            <v>FCIU9655225</v>
          </cell>
        </row>
        <row r="871">
          <cell r="B871" t="str">
            <v>FCIU8962850</v>
          </cell>
        </row>
        <row r="872">
          <cell r="B872" t="str">
            <v>FCIU8976637</v>
          </cell>
        </row>
        <row r="873">
          <cell r="B873" t="str">
            <v>MAGU5598862</v>
          </cell>
        </row>
        <row r="874">
          <cell r="B874" t="str">
            <v>BSIU9063434</v>
          </cell>
        </row>
        <row r="875">
          <cell r="B875" t="str">
            <v>CAIU7457412</v>
          </cell>
        </row>
        <row r="876">
          <cell r="B876" t="str">
            <v>CCLU7117120</v>
          </cell>
        </row>
        <row r="877">
          <cell r="B877" t="str">
            <v>TCLU4850377</v>
          </cell>
        </row>
        <row r="878">
          <cell r="B878" t="str">
            <v>GESU5747354</v>
          </cell>
        </row>
        <row r="879">
          <cell r="B879" t="str">
            <v>FCIU7220136</v>
          </cell>
        </row>
        <row r="880">
          <cell r="B880" t="str">
            <v>CBHU8619544</v>
          </cell>
        </row>
        <row r="881">
          <cell r="B881" t="str">
            <v>CCLU7189388</v>
          </cell>
        </row>
        <row r="882">
          <cell r="B882" t="str">
            <v>HDMU6534664</v>
          </cell>
        </row>
        <row r="883">
          <cell r="B883" t="str">
            <v>CBHU8602407</v>
          </cell>
        </row>
        <row r="884">
          <cell r="B884" t="str">
            <v>CCLU7001309</v>
          </cell>
        </row>
        <row r="885">
          <cell r="B885" t="str">
            <v>GESU6937132</v>
          </cell>
        </row>
        <row r="886">
          <cell r="B886" t="str">
            <v>MOTU0668057</v>
          </cell>
        </row>
        <row r="887">
          <cell r="B887" t="str">
            <v>TCLU6336541</v>
          </cell>
        </row>
        <row r="888">
          <cell r="B888" t="str">
            <v>TCLU9617120</v>
          </cell>
        </row>
        <row r="889">
          <cell r="B889" t="str">
            <v>TCNU4864085</v>
          </cell>
        </row>
        <row r="890">
          <cell r="B890" t="str">
            <v>TCNU4885956</v>
          </cell>
        </row>
        <row r="891">
          <cell r="B891" t="str">
            <v>TCNU5311459</v>
          </cell>
        </row>
        <row r="892">
          <cell r="B892" t="str">
            <v>TCNU5798820</v>
          </cell>
        </row>
        <row r="893">
          <cell r="B893" t="str">
            <v>TCNU5989370</v>
          </cell>
        </row>
        <row r="894">
          <cell r="B894" t="str">
            <v>TCNU6609896</v>
          </cell>
        </row>
        <row r="895">
          <cell r="B895" t="str">
            <v>FCIU7243070</v>
          </cell>
        </row>
        <row r="896">
          <cell r="B896" t="str">
            <v>TCNU4688643</v>
          </cell>
        </row>
        <row r="897">
          <cell r="B897" t="str">
            <v>CMAU4129691</v>
          </cell>
        </row>
        <row r="898">
          <cell r="B898" t="str">
            <v>TCNU2390731</v>
          </cell>
        </row>
        <row r="899">
          <cell r="B899" t="str">
            <v>TCNU5614497</v>
          </cell>
        </row>
        <row r="900">
          <cell r="B900" t="str">
            <v>YMLU8557491</v>
          </cell>
        </row>
        <row r="901">
          <cell r="B901" t="str">
            <v>BEAU4292572</v>
          </cell>
        </row>
        <row r="902">
          <cell r="B902" t="str">
            <v>MEDU4896290</v>
          </cell>
        </row>
        <row r="903">
          <cell r="B903" t="str">
            <v>MEDU8324523</v>
          </cell>
        </row>
        <row r="904">
          <cell r="B904" t="str">
            <v>TRLU8035952</v>
          </cell>
        </row>
        <row r="905">
          <cell r="B905" t="str">
            <v>GVDU2004650</v>
          </cell>
        </row>
        <row r="906">
          <cell r="B906" t="str">
            <v>MRKU2440872</v>
          </cell>
        </row>
        <row r="907">
          <cell r="B907" t="str">
            <v>MRKU2854511</v>
          </cell>
        </row>
        <row r="908">
          <cell r="B908" t="str">
            <v>MSKU0949800</v>
          </cell>
        </row>
        <row r="909">
          <cell r="B909" t="str">
            <v>GATU8663652</v>
          </cell>
        </row>
        <row r="910">
          <cell r="B910" t="str">
            <v>MRKU2336111</v>
          </cell>
        </row>
        <row r="911">
          <cell r="B911" t="str">
            <v>MRSU3492235</v>
          </cell>
        </row>
        <row r="912">
          <cell r="B912" t="str">
            <v>MSKU0328021</v>
          </cell>
        </row>
        <row r="913">
          <cell r="B913" t="str">
            <v>MSKU9359173</v>
          </cell>
        </row>
        <row r="914">
          <cell r="B914" t="str">
            <v>CAXU9164565</v>
          </cell>
        </row>
        <row r="915">
          <cell r="B915" t="str">
            <v>MRKU5267360</v>
          </cell>
        </row>
        <row r="916">
          <cell r="B916" t="str">
            <v>MSKU1291966</v>
          </cell>
        </row>
        <row r="917">
          <cell r="B917" t="str">
            <v>MSKU1353780</v>
          </cell>
        </row>
        <row r="918">
          <cell r="B918" t="str">
            <v>MSKU8974033</v>
          </cell>
        </row>
        <row r="919">
          <cell r="B919" t="str">
            <v>MRKU4569410</v>
          </cell>
        </row>
        <row r="920">
          <cell r="B920" t="str">
            <v>MRKU6111284</v>
          </cell>
        </row>
        <row r="921">
          <cell r="B921" t="str">
            <v>MSKU0510503</v>
          </cell>
        </row>
        <row r="922">
          <cell r="B922" t="str">
            <v>MSKU8110503</v>
          </cell>
        </row>
        <row r="923">
          <cell r="B923" t="str">
            <v>MSKU8447304</v>
          </cell>
        </row>
        <row r="924">
          <cell r="B924" t="str">
            <v>TCNU2575519</v>
          </cell>
        </row>
        <row r="925">
          <cell r="B925" t="str">
            <v>TGHU8421087</v>
          </cell>
        </row>
        <row r="926">
          <cell r="B926" t="str">
            <v>MRKU2168764</v>
          </cell>
        </row>
        <row r="927">
          <cell r="B927" t="str">
            <v>MRKU2908726</v>
          </cell>
        </row>
        <row r="928">
          <cell r="B928" t="str">
            <v>MRKU3060558</v>
          </cell>
        </row>
        <row r="929">
          <cell r="B929" t="str">
            <v>MSKU0698031</v>
          </cell>
        </row>
        <row r="930">
          <cell r="B930" t="str">
            <v>MSKU8338828</v>
          </cell>
        </row>
        <row r="931">
          <cell r="B931" t="str">
            <v>BMOU4161670</v>
          </cell>
        </row>
        <row r="932">
          <cell r="B932" t="str">
            <v>TRLU8042000</v>
          </cell>
        </row>
        <row r="933">
          <cell r="B933" t="str">
            <v>MSKU4607425</v>
          </cell>
        </row>
        <row r="934">
          <cell r="B934" t="str">
            <v>MSKU4738636</v>
          </cell>
        </row>
        <row r="935">
          <cell r="B935" t="str">
            <v>MSKU4786357</v>
          </cell>
        </row>
        <row r="936">
          <cell r="B936" t="str">
            <v>TCLU8627989</v>
          </cell>
        </row>
        <row r="937">
          <cell r="B937" t="str">
            <v>FSCU8426814</v>
          </cell>
        </row>
        <row r="938">
          <cell r="B938" t="str">
            <v>GATU8765850</v>
          </cell>
        </row>
        <row r="939">
          <cell r="B939" t="str">
            <v>CAIU9288749</v>
          </cell>
        </row>
        <row r="940">
          <cell r="B940" t="str">
            <v>TGHU6163002</v>
          </cell>
        </row>
        <row r="941">
          <cell r="B941" t="str">
            <v>GESU4609411</v>
          </cell>
        </row>
        <row r="942">
          <cell r="B942" t="str">
            <v>GLDU5589960</v>
          </cell>
        </row>
        <row r="943">
          <cell r="B943" t="str">
            <v>MRSU0067952</v>
          </cell>
        </row>
        <row r="944">
          <cell r="B944" t="str">
            <v>HDMU6854117</v>
          </cell>
        </row>
        <row r="945">
          <cell r="B945" t="str">
            <v>SEGU5043792</v>
          </cell>
        </row>
        <row r="946">
          <cell r="B946" t="str">
            <v>TCNU4439527</v>
          </cell>
        </row>
        <row r="947">
          <cell r="B947" t="str">
            <v>HLBU1652184</v>
          </cell>
        </row>
        <row r="948">
          <cell r="B948" t="str">
            <v>UACU5790878</v>
          </cell>
        </row>
        <row r="949">
          <cell r="B949" t="str">
            <v>BMOU4091166</v>
          </cell>
        </row>
        <row r="950">
          <cell r="B950" t="str">
            <v>CAXU8080618</v>
          </cell>
        </row>
        <row r="951">
          <cell r="B951" t="str">
            <v>DFSU6737766</v>
          </cell>
        </row>
        <row r="952">
          <cell r="B952" t="str">
            <v>YMLU8210178</v>
          </cell>
        </row>
        <row r="953">
          <cell r="B953" t="str">
            <v>MAEU9167547</v>
          </cell>
        </row>
        <row r="954">
          <cell r="B954" t="str">
            <v>MAEU9206561</v>
          </cell>
        </row>
        <row r="955">
          <cell r="B955" t="str">
            <v>WFHU5171983</v>
          </cell>
        </row>
        <row r="956">
          <cell r="B956" t="str">
            <v>SEGU5695506</v>
          </cell>
        </row>
        <row r="957">
          <cell r="B957" t="str">
            <v>HLXU8156516</v>
          </cell>
        </row>
        <row r="958">
          <cell r="B958" t="str">
            <v>UACU5823082</v>
          </cell>
        </row>
        <row r="959">
          <cell r="B959" t="str">
            <v>CXDU2301339</v>
          </cell>
        </row>
        <row r="960">
          <cell r="B960" t="str">
            <v>SEGU4334469</v>
          </cell>
        </row>
        <row r="961">
          <cell r="B961" t="str">
            <v>YMLU8841342</v>
          </cell>
        </row>
        <row r="962">
          <cell r="B962" t="str">
            <v>CMAU8390091</v>
          </cell>
        </row>
        <row r="963">
          <cell r="B963" t="str">
            <v>MSKU0552828</v>
          </cell>
        </row>
        <row r="964">
          <cell r="B964" t="str">
            <v>MSKU8224574</v>
          </cell>
        </row>
        <row r="965">
          <cell r="B965" t="str">
            <v>MSKU8629989</v>
          </cell>
        </row>
        <row r="966">
          <cell r="B966" t="str">
            <v>CSLU6310840</v>
          </cell>
        </row>
        <row r="967">
          <cell r="B967" t="str">
            <v>BMOU5316349</v>
          </cell>
        </row>
        <row r="968">
          <cell r="B968" t="str">
            <v>CCLU7298780</v>
          </cell>
        </row>
        <row r="969">
          <cell r="B969" t="str">
            <v>CCLU7339620</v>
          </cell>
        </row>
        <row r="970">
          <cell r="B970" t="str">
            <v>TCNU3683816</v>
          </cell>
        </row>
        <row r="971">
          <cell r="B971" t="str">
            <v>UETU5414134</v>
          </cell>
        </row>
        <row r="972">
          <cell r="B972" t="str">
            <v>FSCU8692706</v>
          </cell>
        </row>
        <row r="973">
          <cell r="B973" t="str">
            <v>MAGU5668661</v>
          </cell>
        </row>
        <row r="974">
          <cell r="B974" t="str">
            <v>TEMU7173235</v>
          </cell>
        </row>
        <row r="975">
          <cell r="B975" t="str">
            <v>TCNU2189049</v>
          </cell>
        </row>
        <row r="976">
          <cell r="B976" t="str">
            <v>FCIU9586607</v>
          </cell>
        </row>
        <row r="977">
          <cell r="B977" t="str">
            <v>TGBU5345058</v>
          </cell>
        </row>
        <row r="978">
          <cell r="B978" t="str">
            <v>CSNU6621279</v>
          </cell>
        </row>
        <row r="979">
          <cell r="B979" t="str">
            <v>BSIU9521389</v>
          </cell>
        </row>
        <row r="980">
          <cell r="B980" t="str">
            <v>SEGU5093073</v>
          </cell>
        </row>
        <row r="981">
          <cell r="B981" t="str">
            <v>UETU5171970</v>
          </cell>
        </row>
        <row r="982">
          <cell r="B982" t="str">
            <v>CCLU6550407</v>
          </cell>
        </row>
        <row r="983">
          <cell r="B983" t="str">
            <v>OOLU9361059</v>
          </cell>
        </row>
        <row r="984">
          <cell r="B984" t="str">
            <v>CCLU7321909</v>
          </cell>
        </row>
        <row r="985">
          <cell r="B985" t="str">
            <v>MAGU5233294</v>
          </cell>
        </row>
        <row r="986">
          <cell r="B986" t="str">
            <v>CBHU9410184</v>
          </cell>
        </row>
        <row r="987">
          <cell r="B987" t="str">
            <v>DFSU7432437</v>
          </cell>
        </row>
        <row r="988">
          <cell r="B988" t="str">
            <v>DFSU7499235</v>
          </cell>
        </row>
        <row r="989">
          <cell r="B989" t="str">
            <v>TGBU5015800</v>
          </cell>
        </row>
        <row r="990">
          <cell r="B990" t="str">
            <v>TGHU9303263</v>
          </cell>
        </row>
        <row r="991">
          <cell r="B991" t="str">
            <v>CSNU6223275</v>
          </cell>
        </row>
        <row r="992">
          <cell r="B992" t="str">
            <v>CBHU8156157</v>
          </cell>
        </row>
        <row r="993">
          <cell r="B993" t="str">
            <v>CBHU8209010</v>
          </cell>
        </row>
        <row r="994">
          <cell r="B994" t="str">
            <v>TCNU2554922</v>
          </cell>
        </row>
        <row r="995">
          <cell r="B995" t="str">
            <v>TCNU5143592</v>
          </cell>
        </row>
        <row r="996">
          <cell r="B996" t="str">
            <v>TEMU6982111</v>
          </cell>
        </row>
        <row r="997">
          <cell r="B997" t="str">
            <v>CCLU7181920</v>
          </cell>
        </row>
        <row r="998">
          <cell r="B998" t="str">
            <v>CCLU6964006</v>
          </cell>
        </row>
        <row r="999">
          <cell r="B999" t="str">
            <v>CCLU7852994</v>
          </cell>
        </row>
        <row r="1000">
          <cell r="B1000" t="str">
            <v>MAGU5598625</v>
          </cell>
        </row>
        <row r="1001">
          <cell r="B1001" t="str">
            <v>TEMU7770478</v>
          </cell>
        </row>
        <row r="1002">
          <cell r="B1002" t="str">
            <v>CAIU8605026</v>
          </cell>
        </row>
        <row r="1003">
          <cell r="B1003" t="str">
            <v>CAIU8558198</v>
          </cell>
        </row>
        <row r="1004">
          <cell r="B1004" t="str">
            <v>FSCU8976370</v>
          </cell>
        </row>
        <row r="1005">
          <cell r="B1005" t="str">
            <v>GAOU6024103</v>
          </cell>
        </row>
        <row r="1006">
          <cell r="B1006" t="str">
            <v>TCLU4980154</v>
          </cell>
        </row>
        <row r="1007">
          <cell r="B1007" t="str">
            <v>TCNU4169150</v>
          </cell>
        </row>
        <row r="1008">
          <cell r="B1008" t="str">
            <v>TEMU8970779</v>
          </cell>
        </row>
        <row r="1009">
          <cell r="B1009" t="str">
            <v>DFSU7311538</v>
          </cell>
        </row>
        <row r="1010">
          <cell r="B1010" t="str">
            <v>FSCU8160832</v>
          </cell>
        </row>
        <row r="1011">
          <cell r="B1011" t="str">
            <v>TCLU9287076</v>
          </cell>
        </row>
        <row r="1012">
          <cell r="B1012" t="str">
            <v>BMOU6289227</v>
          </cell>
        </row>
        <row r="1013">
          <cell r="B1013" t="str">
            <v>BMOU4579865</v>
          </cell>
        </row>
        <row r="1014">
          <cell r="B1014" t="str">
            <v>FSCU9733224</v>
          </cell>
        </row>
        <row r="1015">
          <cell r="B1015" t="str">
            <v>BMOU5674738</v>
          </cell>
        </row>
        <row r="1016">
          <cell r="B1016" t="str">
            <v>CBHU8738179</v>
          </cell>
        </row>
        <row r="1017">
          <cell r="B1017" t="str">
            <v>CBHU8841891</v>
          </cell>
        </row>
        <row r="1018">
          <cell r="B1018" t="str">
            <v>CSNU6061770</v>
          </cell>
        </row>
        <row r="1019">
          <cell r="B1019" t="str">
            <v>CSNU6223130</v>
          </cell>
        </row>
        <row r="1020">
          <cell r="B1020" t="str">
            <v>TCNU2052420</v>
          </cell>
        </row>
        <row r="1021">
          <cell r="B1021" t="str">
            <v>BMOU5226585</v>
          </cell>
        </row>
        <row r="1022">
          <cell r="B1022" t="str">
            <v>TCNU1069917</v>
          </cell>
        </row>
        <row r="1023">
          <cell r="B1023" t="str">
            <v>TEMU8304200</v>
          </cell>
        </row>
        <row r="1024">
          <cell r="B1024" t="str">
            <v>SEGU4919392</v>
          </cell>
        </row>
        <row r="1025">
          <cell r="B1025" t="str">
            <v>BMOU5673650</v>
          </cell>
        </row>
        <row r="1026">
          <cell r="B1026" t="str">
            <v>CBHU8236740</v>
          </cell>
        </row>
        <row r="1027">
          <cell r="B1027" t="str">
            <v>FCIU9905900</v>
          </cell>
        </row>
        <row r="1028">
          <cell r="B1028" t="str">
            <v>CCLU7145374</v>
          </cell>
        </row>
        <row r="1029">
          <cell r="B1029" t="str">
            <v>CSLU6007113</v>
          </cell>
        </row>
        <row r="1030">
          <cell r="B1030" t="str">
            <v>BMOU5024809</v>
          </cell>
        </row>
        <row r="1031">
          <cell r="B1031" t="str">
            <v>CCLU7923207</v>
          </cell>
        </row>
        <row r="1032">
          <cell r="B1032" t="str">
            <v>FCIU9654888</v>
          </cell>
        </row>
        <row r="1033">
          <cell r="B1033" t="str">
            <v>TCNU8966017</v>
          </cell>
        </row>
        <row r="1034">
          <cell r="B1034" t="str">
            <v>BMOU4543815</v>
          </cell>
        </row>
        <row r="1035">
          <cell r="B1035" t="str">
            <v>FSCU8894899</v>
          </cell>
        </row>
        <row r="1036">
          <cell r="B1036" t="str">
            <v>BEAU4692820</v>
          </cell>
        </row>
        <row r="1037">
          <cell r="B1037" t="str">
            <v>BMOU5822584</v>
          </cell>
        </row>
        <row r="1038">
          <cell r="B1038" t="str">
            <v>TCLU5899514</v>
          </cell>
        </row>
        <row r="1039">
          <cell r="B1039" t="str">
            <v>HDMU6326911</v>
          </cell>
        </row>
        <row r="1040">
          <cell r="B1040" t="str">
            <v>DFSU7480775</v>
          </cell>
        </row>
        <row r="1041">
          <cell r="B1041" t="str">
            <v>HLBU1755428</v>
          </cell>
        </row>
        <row r="1042">
          <cell r="B1042" t="str">
            <v>TCLU6087921</v>
          </cell>
        </row>
        <row r="1043">
          <cell r="B1043" t="str">
            <v>UACU5314193</v>
          </cell>
        </row>
        <row r="1044">
          <cell r="B1044" t="str">
            <v>FSCU7164453</v>
          </cell>
        </row>
        <row r="1045">
          <cell r="B1045" t="str">
            <v>GATU8701583</v>
          </cell>
        </row>
        <row r="1046">
          <cell r="B1046" t="str">
            <v>HLXU8029759</v>
          </cell>
        </row>
        <row r="1047">
          <cell r="B1047" t="str">
            <v>TCLU5042877</v>
          </cell>
        </row>
        <row r="1048">
          <cell r="B1048" t="str">
            <v>UACU5112660</v>
          </cell>
        </row>
        <row r="1049">
          <cell r="B1049" t="str">
            <v>TCNU7018666</v>
          </cell>
        </row>
        <row r="1050">
          <cell r="B1050" t="str">
            <v>BMOU4014386</v>
          </cell>
        </row>
        <row r="1051">
          <cell r="B1051" t="str">
            <v>TCLU8080654</v>
          </cell>
        </row>
        <row r="1052">
          <cell r="B1052" t="str">
            <v>TEMU8937575</v>
          </cell>
        </row>
        <row r="1053">
          <cell r="B1053" t="str">
            <v>MAGU5682850</v>
          </cell>
        </row>
        <row r="1054">
          <cell r="B1054" t="str">
            <v>TEMU7034760</v>
          </cell>
        </row>
        <row r="1055">
          <cell r="B1055" t="str">
            <v>TEMU7800593</v>
          </cell>
        </row>
        <row r="1056">
          <cell r="B1056" t="str">
            <v>KMTU9301451</v>
          </cell>
        </row>
        <row r="1057">
          <cell r="B1057" t="str">
            <v>KMTU9314593</v>
          </cell>
        </row>
        <row r="1058">
          <cell r="B1058" t="str">
            <v>KMTU9261127</v>
          </cell>
        </row>
        <row r="1059">
          <cell r="B1059" t="str">
            <v>SEGU5549250</v>
          </cell>
        </row>
        <row r="1060">
          <cell r="B1060" t="str">
            <v>TCNU8599502</v>
          </cell>
        </row>
        <row r="1061">
          <cell r="B1061" t="str">
            <v>CAIU8726630</v>
          </cell>
        </row>
        <row r="1062">
          <cell r="B1062" t="str">
            <v>KMTU9263177</v>
          </cell>
        </row>
        <row r="1063">
          <cell r="B1063" t="str">
            <v>SEGU4793088</v>
          </cell>
        </row>
        <row r="1064">
          <cell r="B1064" t="str">
            <v>TCNU4893611</v>
          </cell>
        </row>
        <row r="1065">
          <cell r="B1065" t="str">
            <v>TLLU4067009</v>
          </cell>
        </row>
        <row r="1066">
          <cell r="B1066" t="str">
            <v>DFSU7502998</v>
          </cell>
        </row>
        <row r="1067">
          <cell r="B1067" t="str">
            <v>NSSU7089745</v>
          </cell>
        </row>
        <row r="1068">
          <cell r="B1068" t="str">
            <v>NSSU7050738</v>
          </cell>
        </row>
        <row r="1069">
          <cell r="B1069" t="str">
            <v>NSSU7083325</v>
          </cell>
        </row>
        <row r="1070">
          <cell r="B1070" t="str">
            <v>DFSU7509713</v>
          </cell>
        </row>
        <row r="1071">
          <cell r="B1071" t="str">
            <v>NSSU7065260</v>
          </cell>
        </row>
        <row r="1072">
          <cell r="B1072" t="str">
            <v>NSSU7087280</v>
          </cell>
        </row>
        <row r="1073">
          <cell r="B1073" t="str">
            <v>TCNU7294469</v>
          </cell>
        </row>
        <row r="1074">
          <cell r="B1074" t="str">
            <v>NSSU7031297</v>
          </cell>
        </row>
        <row r="1075">
          <cell r="B1075" t="str">
            <v>CAIU9247565</v>
          </cell>
        </row>
        <row r="1076">
          <cell r="B1076" t="str">
            <v>DFSU7065521</v>
          </cell>
        </row>
        <row r="1077">
          <cell r="B1077" t="str">
            <v>DRYU9393489</v>
          </cell>
        </row>
        <row r="1078">
          <cell r="B1078" t="str">
            <v>FSCU8571474</v>
          </cell>
        </row>
        <row r="1079">
          <cell r="B1079" t="str">
            <v>NSSU7034444</v>
          </cell>
        </row>
        <row r="1080">
          <cell r="B1080" t="str">
            <v>NSSU7056844</v>
          </cell>
        </row>
        <row r="1081">
          <cell r="B1081" t="str">
            <v>NSSU7068697</v>
          </cell>
        </row>
        <row r="1082">
          <cell r="B1082" t="str">
            <v>NSSU7103334</v>
          </cell>
        </row>
        <row r="1083">
          <cell r="B1083" t="str">
            <v>SEGU4311334</v>
          </cell>
        </row>
        <row r="1084">
          <cell r="B1084" t="str">
            <v>TCNU6105792</v>
          </cell>
        </row>
        <row r="1085">
          <cell r="B1085" t="str">
            <v>TCNU8211900</v>
          </cell>
        </row>
        <row r="1086">
          <cell r="B1086" t="str">
            <v>NSSU7101141</v>
          </cell>
        </row>
        <row r="1087">
          <cell r="B1087" t="str">
            <v>SEGU5764016</v>
          </cell>
        </row>
        <row r="1088">
          <cell r="B1088" t="str">
            <v>DYLU5112191</v>
          </cell>
        </row>
        <row r="1089">
          <cell r="B1089" t="str">
            <v>DYLU5124546</v>
          </cell>
        </row>
        <row r="1090">
          <cell r="B1090" t="str">
            <v>DYLU5125584</v>
          </cell>
        </row>
        <row r="1091">
          <cell r="B1091" t="str">
            <v>DYLU5136589</v>
          </cell>
        </row>
        <row r="1092">
          <cell r="B1092" t="str">
            <v>PCSU5102664</v>
          </cell>
        </row>
        <row r="1093">
          <cell r="B1093" t="str">
            <v>SEGU4782930</v>
          </cell>
        </row>
        <row r="1094">
          <cell r="B1094" t="str">
            <v>SEGU6456912</v>
          </cell>
        </row>
        <row r="1095">
          <cell r="B1095" t="str">
            <v>SEGU6457375</v>
          </cell>
        </row>
        <row r="1096">
          <cell r="B1096" t="str">
            <v>PKEU5044017</v>
          </cell>
        </row>
        <row r="1097">
          <cell r="B1097" t="str">
            <v>NSSU7095917</v>
          </cell>
        </row>
        <row r="1098">
          <cell r="B1098" t="str">
            <v>TGHU9227498</v>
          </cell>
        </row>
        <row r="1099">
          <cell r="B1099" t="str">
            <v>NSSU7027804</v>
          </cell>
        </row>
        <row r="1100">
          <cell r="B1100" t="str">
            <v>TEMU8408479</v>
          </cell>
        </row>
        <row r="1101">
          <cell r="B1101" t="str">
            <v>NSSU7025210</v>
          </cell>
        </row>
        <row r="1102">
          <cell r="B1102" t="str">
            <v>NSSU7099928</v>
          </cell>
        </row>
        <row r="1103">
          <cell r="B1103" t="str">
            <v>WBPU7079819</v>
          </cell>
        </row>
        <row r="1104">
          <cell r="B1104" t="str">
            <v>DRYU9394675</v>
          </cell>
        </row>
        <row r="1105">
          <cell r="B1105" t="str">
            <v>SEGU5754949</v>
          </cell>
        </row>
        <row r="1106">
          <cell r="B1106" t="str">
            <v>TGBU5045132</v>
          </cell>
        </row>
        <row r="1107">
          <cell r="B1107" t="str">
            <v>NSSU7026860</v>
          </cell>
        </row>
        <row r="1108">
          <cell r="B1108" t="str">
            <v>NSSU7037839</v>
          </cell>
        </row>
        <row r="1109">
          <cell r="B1109" t="str">
            <v>NSSU7044843</v>
          </cell>
        </row>
        <row r="1110">
          <cell r="B1110" t="str">
            <v>NSSU7063587</v>
          </cell>
        </row>
        <row r="1111">
          <cell r="B1111" t="str">
            <v>NSSU7069712</v>
          </cell>
        </row>
        <row r="1112">
          <cell r="B1112" t="str">
            <v>NSSU7111807</v>
          </cell>
        </row>
        <row r="1113">
          <cell r="B1113" t="str">
            <v>TCNU3330953</v>
          </cell>
        </row>
        <row r="1114">
          <cell r="B1114" t="str">
            <v>TCNU3689579</v>
          </cell>
        </row>
        <row r="1115">
          <cell r="B1115" t="str">
            <v>SEGU5758543</v>
          </cell>
        </row>
        <row r="1116">
          <cell r="B1116" t="str">
            <v>BSIU9723630</v>
          </cell>
        </row>
        <row r="1117">
          <cell r="B1117" t="str">
            <v>NSSU7040935</v>
          </cell>
        </row>
        <row r="1118">
          <cell r="B1118" t="str">
            <v>DRYU9024177</v>
          </cell>
        </row>
        <row r="1119">
          <cell r="B1119" t="str">
            <v>FCIU7218329</v>
          </cell>
        </row>
        <row r="1120">
          <cell r="B1120" t="str">
            <v>NSSU7015953</v>
          </cell>
        </row>
        <row r="1121">
          <cell r="B1121" t="str">
            <v>NSSU7097822</v>
          </cell>
        </row>
        <row r="1122">
          <cell r="B1122" t="str">
            <v>NSSU7102955</v>
          </cell>
        </row>
        <row r="1123">
          <cell r="B1123" t="str">
            <v>BMOU5949120</v>
          </cell>
        </row>
        <row r="1124">
          <cell r="B1124" t="str">
            <v>DRYU9395141</v>
          </cell>
        </row>
        <row r="1125">
          <cell r="B1125" t="str">
            <v>FCIU7216835</v>
          </cell>
        </row>
        <row r="1126">
          <cell r="B1126" t="str">
            <v>FCIU7217889</v>
          </cell>
        </row>
        <row r="1127">
          <cell r="B1127" t="str">
            <v>NSSU7017600</v>
          </cell>
        </row>
        <row r="1128">
          <cell r="B1128" t="str">
            <v>NSSU7017806</v>
          </cell>
        </row>
        <row r="1129">
          <cell r="B1129" t="str">
            <v>NSSU7034193</v>
          </cell>
        </row>
        <row r="1130">
          <cell r="B1130" t="str">
            <v>NSSU7085483</v>
          </cell>
        </row>
        <row r="1131">
          <cell r="B1131" t="str">
            <v>PKEU5011688</v>
          </cell>
        </row>
        <row r="1132">
          <cell r="B1132" t="str">
            <v>SEGU5762754</v>
          </cell>
        </row>
        <row r="1133">
          <cell r="B1133" t="str">
            <v>TEMU7599811</v>
          </cell>
        </row>
        <row r="1134">
          <cell r="B1134" t="str">
            <v>NSSU7062045</v>
          </cell>
        </row>
        <row r="1135">
          <cell r="B1135" t="str">
            <v>NSSU7106307</v>
          </cell>
        </row>
        <row r="1136">
          <cell r="B1136" t="str">
            <v>NSSU7029582</v>
          </cell>
        </row>
        <row r="1137">
          <cell r="B1137" t="str">
            <v>PKEU5009994</v>
          </cell>
        </row>
        <row r="1138">
          <cell r="B1138" t="str">
            <v>SEGU5760880</v>
          </cell>
        </row>
        <row r="1139">
          <cell r="B1139" t="str">
            <v>DRYU9394905</v>
          </cell>
        </row>
        <row r="1140">
          <cell r="B1140" t="str">
            <v>NSSU7087906</v>
          </cell>
        </row>
        <row r="1141">
          <cell r="B1141" t="str">
            <v>TGBU5077103</v>
          </cell>
        </row>
        <row r="1142">
          <cell r="B1142" t="str">
            <v>CAIU9043535</v>
          </cell>
        </row>
        <row r="1143">
          <cell r="B1143" t="str">
            <v>NYKU5652660</v>
          </cell>
        </row>
        <row r="1144">
          <cell r="B1144" t="str">
            <v>SEGU4916259</v>
          </cell>
        </row>
        <row r="1145">
          <cell r="B1145" t="str">
            <v>TRLU7478410</v>
          </cell>
        </row>
        <row r="1146">
          <cell r="B1146" t="str">
            <v>TCLU8841054</v>
          </cell>
        </row>
        <row r="1147">
          <cell r="B1147" t="str">
            <v>TRLU7440328</v>
          </cell>
        </row>
        <row r="1148">
          <cell r="B1148" t="str">
            <v>TEMU8742228</v>
          </cell>
        </row>
        <row r="1149">
          <cell r="B1149" t="str">
            <v>OOCU6837757</v>
          </cell>
        </row>
        <row r="1150">
          <cell r="B1150" t="str">
            <v>TCNU6200362</v>
          </cell>
        </row>
        <row r="1151">
          <cell r="B1151" t="str">
            <v>TCNU8956512</v>
          </cell>
        </row>
        <row r="1152">
          <cell r="B1152" t="str">
            <v>PCSU5101550</v>
          </cell>
        </row>
        <row r="1153">
          <cell r="B1153" t="str">
            <v>DYLU5106624</v>
          </cell>
        </row>
        <row r="1154">
          <cell r="B1154" t="str">
            <v>SEGU4844930</v>
          </cell>
        </row>
        <row r="1155">
          <cell r="B1155" t="str">
            <v>DYLU5121634</v>
          </cell>
        </row>
        <row r="1156">
          <cell r="B1156" t="str">
            <v>DYLU5125012</v>
          </cell>
        </row>
        <row r="1157">
          <cell r="B1157" t="str">
            <v>DYLU5127545</v>
          </cell>
        </row>
        <row r="1158">
          <cell r="B1158" t="str">
            <v>SEGU4311144</v>
          </cell>
        </row>
        <row r="1159">
          <cell r="B1159" t="str">
            <v>DYLU5121589</v>
          </cell>
        </row>
        <row r="1160">
          <cell r="B1160" t="str">
            <v>DYLU5122353</v>
          </cell>
        </row>
        <row r="1161">
          <cell r="B1161" t="str">
            <v>TGBU5042494</v>
          </cell>
        </row>
        <row r="1162">
          <cell r="B1162" t="str">
            <v>DYLU5132876</v>
          </cell>
        </row>
        <row r="1163">
          <cell r="B1163" t="str">
            <v>PKEU5034929</v>
          </cell>
        </row>
        <row r="1164">
          <cell r="B1164" t="str">
            <v>TCLU8323965</v>
          </cell>
        </row>
        <row r="1165">
          <cell r="B1165" t="str">
            <v>TEMU8153300</v>
          </cell>
        </row>
        <row r="1166">
          <cell r="B1166" t="str">
            <v>HJMU1920011</v>
          </cell>
        </row>
        <row r="1167">
          <cell r="B1167" t="str">
            <v>BMOU6478112</v>
          </cell>
        </row>
        <row r="1168">
          <cell r="B1168" t="str">
            <v>DFSU6986711</v>
          </cell>
        </row>
        <row r="1169">
          <cell r="B1169" t="str">
            <v>BMOU4786435</v>
          </cell>
        </row>
        <row r="1170">
          <cell r="B1170" t="str">
            <v>BMOU4096960</v>
          </cell>
        </row>
        <row r="1171">
          <cell r="B1171" t="str">
            <v>TRLU7330866</v>
          </cell>
        </row>
        <row r="1172">
          <cell r="B1172" t="str">
            <v>BMOU6848270</v>
          </cell>
        </row>
        <row r="1173">
          <cell r="B1173" t="str">
            <v>DFSU7234257</v>
          </cell>
        </row>
        <row r="1174">
          <cell r="B1174" t="str">
            <v>TCNU5524433</v>
          </cell>
        </row>
        <row r="1175">
          <cell r="B1175" t="str">
            <v>TCNU6456420</v>
          </cell>
        </row>
        <row r="1176">
          <cell r="B1176" t="str">
            <v>CBHU9170191</v>
          </cell>
        </row>
        <row r="1177">
          <cell r="B1177" t="str">
            <v>CSLU6126529</v>
          </cell>
        </row>
        <row r="1178">
          <cell r="B1178" t="str">
            <v>CSNU6048275</v>
          </cell>
        </row>
        <row r="1179">
          <cell r="B1179" t="str">
            <v>MAGU5181713</v>
          </cell>
        </row>
        <row r="1180">
          <cell r="B1180" t="str">
            <v>TCNU3985230</v>
          </cell>
        </row>
        <row r="1181">
          <cell r="B1181" t="str">
            <v>PHRU8701506</v>
          </cell>
        </row>
        <row r="1182">
          <cell r="B1182" t="str">
            <v>TGHU9647762</v>
          </cell>
        </row>
        <row r="1183">
          <cell r="B1183" t="str">
            <v>BMOU4385290</v>
          </cell>
        </row>
        <row r="1184">
          <cell r="B1184" t="str">
            <v>TLLU4167646</v>
          </cell>
        </row>
        <row r="1185">
          <cell r="B1185" t="str">
            <v>TCNU7027518</v>
          </cell>
        </row>
        <row r="1186">
          <cell r="B1186" t="str">
            <v>SKHU9317860</v>
          </cell>
        </row>
        <row r="1187">
          <cell r="B1187" t="str">
            <v>CBHU8769009</v>
          </cell>
        </row>
        <row r="1188">
          <cell r="B1188" t="str">
            <v>FSCU8713901</v>
          </cell>
        </row>
        <row r="1189">
          <cell r="B1189" t="str">
            <v>SEGU4870991</v>
          </cell>
        </row>
        <row r="1190">
          <cell r="B1190" t="str">
            <v>CSNU7001014</v>
          </cell>
        </row>
        <row r="1191">
          <cell r="B1191" t="str">
            <v>CCLU7688242</v>
          </cell>
        </row>
        <row r="1192">
          <cell r="B1192" t="str">
            <v>RFCU4013887</v>
          </cell>
        </row>
        <row r="1193">
          <cell r="B1193" t="str">
            <v>FSCU8485910</v>
          </cell>
        </row>
        <row r="1194">
          <cell r="B1194" t="str">
            <v>HDMU6635090</v>
          </cell>
        </row>
        <row r="1195">
          <cell r="B1195" t="str">
            <v>HDMU6794785</v>
          </cell>
        </row>
        <row r="1196">
          <cell r="B1196" t="str">
            <v>HDMU6451338</v>
          </cell>
        </row>
        <row r="1197">
          <cell r="B1197" t="str">
            <v>HMMU6058709</v>
          </cell>
        </row>
        <row r="1198">
          <cell r="B1198" t="str">
            <v>DFSU6722365</v>
          </cell>
        </row>
        <row r="1199">
          <cell r="B1199" t="str">
            <v>HDMU6573803</v>
          </cell>
        </row>
        <row r="1200">
          <cell r="B1200" t="str">
            <v>TCNU1207678</v>
          </cell>
        </row>
        <row r="1201">
          <cell r="B1201" t="str">
            <v>CCLU7031509</v>
          </cell>
        </row>
        <row r="1202">
          <cell r="B1202" t="str">
            <v>TEMU6948694</v>
          </cell>
        </row>
        <row r="1203">
          <cell r="B1203" t="str">
            <v>TLLU4107924</v>
          </cell>
        </row>
        <row r="1204">
          <cell r="B1204" t="str">
            <v>TCNU1199510</v>
          </cell>
        </row>
        <row r="1205">
          <cell r="B1205" t="str">
            <v>CCLU4929080</v>
          </cell>
        </row>
        <row r="1206">
          <cell r="B1206" t="str">
            <v>CCLU4486470</v>
          </cell>
        </row>
        <row r="1207">
          <cell r="B1207" t="str">
            <v>CCLU4733245</v>
          </cell>
        </row>
        <row r="1208">
          <cell r="B1208" t="str">
            <v>FSCU5141166</v>
          </cell>
        </row>
        <row r="1209">
          <cell r="B1209" t="str">
            <v>CCLU7721280</v>
          </cell>
        </row>
        <row r="1210">
          <cell r="B1210" t="str">
            <v>MRKU5140101</v>
          </cell>
        </row>
        <row r="1211">
          <cell r="B1211" t="str">
            <v>PONU7829302</v>
          </cell>
        </row>
        <row r="1212">
          <cell r="B1212" t="str">
            <v>MRKU2018830</v>
          </cell>
        </row>
        <row r="1213">
          <cell r="B1213" t="str">
            <v>BSIU9412310</v>
          </cell>
        </row>
        <row r="1214">
          <cell r="B1214" t="str">
            <v>TEMU6986694</v>
          </cell>
        </row>
        <row r="1215">
          <cell r="B1215" t="str">
            <v>OOLU9177252</v>
          </cell>
        </row>
        <row r="1216">
          <cell r="B1216" t="str">
            <v>FCIU9552504</v>
          </cell>
        </row>
        <row r="1217">
          <cell r="B1217" t="str">
            <v>CCLU7758484</v>
          </cell>
        </row>
        <row r="1218">
          <cell r="B1218" t="str">
            <v>FSCU8776896</v>
          </cell>
        </row>
        <row r="1219">
          <cell r="B1219" t="str">
            <v>CBHU8708723</v>
          </cell>
        </row>
        <row r="1220">
          <cell r="B1220" t="str">
            <v>CCLU7090965</v>
          </cell>
        </row>
        <row r="1221">
          <cell r="B1221" t="str">
            <v>MAGU5232322</v>
          </cell>
        </row>
        <row r="1222">
          <cell r="B1222" t="str">
            <v>FSCU8856055</v>
          </cell>
        </row>
        <row r="1223">
          <cell r="B1223" t="str">
            <v>UESU5123747</v>
          </cell>
        </row>
        <row r="1224">
          <cell r="B1224" t="str">
            <v>KWLU5090372</v>
          </cell>
        </row>
        <row r="1225">
          <cell r="B1225" t="str">
            <v>KWLU5122757</v>
          </cell>
        </row>
        <row r="1226">
          <cell r="B1226" t="str">
            <v>KWLU5121750</v>
          </cell>
        </row>
        <row r="1227">
          <cell r="B1227" t="str">
            <v>GVCU5217845</v>
          </cell>
        </row>
        <row r="1228">
          <cell r="B1228" t="str">
            <v>KWLU5132251</v>
          </cell>
        </row>
        <row r="1229">
          <cell r="B1229" t="str">
            <v>CRXU9842522</v>
          </cell>
        </row>
        <row r="1230">
          <cell r="B1230" t="str">
            <v>WFHU5137551</v>
          </cell>
        </row>
        <row r="1231">
          <cell r="B1231" t="str">
            <v>TLLU5057540</v>
          </cell>
        </row>
        <row r="1232">
          <cell r="B1232" t="str">
            <v>CAIU8575024</v>
          </cell>
        </row>
        <row r="1233">
          <cell r="B1233" t="str">
            <v>FCIU8334236</v>
          </cell>
        </row>
        <row r="1234">
          <cell r="B1234" t="str">
            <v>TGHU7929350</v>
          </cell>
        </row>
        <row r="1235">
          <cell r="B1235" t="str">
            <v>BSIU9357911</v>
          </cell>
        </row>
        <row r="1236">
          <cell r="B1236" t="str">
            <v>BMOU5240789</v>
          </cell>
        </row>
        <row r="1237">
          <cell r="B1237" t="str">
            <v>CBHU9453648</v>
          </cell>
        </row>
        <row r="1238">
          <cell r="B1238" t="str">
            <v>CSLU6137776</v>
          </cell>
        </row>
        <row r="1239">
          <cell r="B1239" t="str">
            <v>FCIU9676296</v>
          </cell>
        </row>
        <row r="1240">
          <cell r="B1240" t="str">
            <v>FCIU9885260</v>
          </cell>
        </row>
        <row r="1241">
          <cell r="B1241" t="str">
            <v>MEDU7787694</v>
          </cell>
        </row>
        <row r="1242">
          <cell r="B1242" t="str">
            <v>MSCU7130321</v>
          </cell>
        </row>
        <row r="1243">
          <cell r="B1243" t="str">
            <v>TGHU6337790</v>
          </cell>
        </row>
        <row r="1244">
          <cell r="B1244" t="str">
            <v>FSCU7203138</v>
          </cell>
        </row>
        <row r="1245">
          <cell r="B1245" t="str">
            <v>CCLU6902597</v>
          </cell>
        </row>
        <row r="1246">
          <cell r="B1246" t="str">
            <v>IRSU4979223</v>
          </cell>
        </row>
        <row r="1247">
          <cell r="B1247" t="str">
            <v>MAGU5225452</v>
          </cell>
        </row>
        <row r="1248">
          <cell r="B1248" t="str">
            <v>SEGU4268496</v>
          </cell>
        </row>
        <row r="1249">
          <cell r="B1249" t="str">
            <v>UETU5297830</v>
          </cell>
        </row>
        <row r="1250">
          <cell r="B1250" t="str">
            <v>FCIU7078504</v>
          </cell>
        </row>
        <row r="1251">
          <cell r="B1251" t="str">
            <v>UETU5167944</v>
          </cell>
        </row>
        <row r="1252">
          <cell r="B1252" t="str">
            <v>SLSU8009670</v>
          </cell>
        </row>
        <row r="1253">
          <cell r="B1253" t="str">
            <v>HLXU5353553</v>
          </cell>
        </row>
        <row r="1254">
          <cell r="B1254" t="str">
            <v>TCNU1015459</v>
          </cell>
        </row>
        <row r="1255">
          <cell r="B1255" t="str">
            <v>TGHU9617285</v>
          </cell>
        </row>
        <row r="1256">
          <cell r="B1256" t="str">
            <v>TCNU6151191</v>
          </cell>
        </row>
        <row r="1257">
          <cell r="B1257" t="str">
            <v>SLSU9006680</v>
          </cell>
        </row>
        <row r="1258">
          <cell r="B1258" t="str">
            <v>TGHU6197147</v>
          </cell>
        </row>
        <row r="1259">
          <cell r="B1259" t="str">
            <v>WFHU5182313</v>
          </cell>
        </row>
        <row r="1260">
          <cell r="B1260" t="str">
            <v>HJCU1402558</v>
          </cell>
        </row>
        <row r="1261">
          <cell r="B1261" t="str">
            <v>HJCU4037546</v>
          </cell>
        </row>
        <row r="1262">
          <cell r="B1262" t="str">
            <v>HJCU4060274</v>
          </cell>
        </row>
        <row r="1263">
          <cell r="B1263" t="str">
            <v>HJCU4170029</v>
          </cell>
        </row>
        <row r="1264">
          <cell r="B1264" t="str">
            <v>HJCU4202189</v>
          </cell>
        </row>
        <row r="1265">
          <cell r="B1265" t="str">
            <v>HJCU4208926</v>
          </cell>
        </row>
        <row r="1266">
          <cell r="B1266" t="str">
            <v>HJCU4304895</v>
          </cell>
        </row>
        <row r="1267">
          <cell r="B1267" t="str">
            <v>HJCU7606693</v>
          </cell>
        </row>
        <row r="1268">
          <cell r="B1268" t="str">
            <v>HJCU7680073</v>
          </cell>
        </row>
        <row r="1269">
          <cell r="B1269" t="str">
            <v>HJSU9406593</v>
          </cell>
        </row>
        <row r="1270">
          <cell r="B1270" t="str">
            <v>INBU5297499</v>
          </cell>
        </row>
        <row r="1271">
          <cell r="B1271" t="str">
            <v>SENU4267755</v>
          </cell>
        </row>
        <row r="1272">
          <cell r="B1272" t="str">
            <v>SENU4272094</v>
          </cell>
        </row>
        <row r="1273">
          <cell r="B1273" t="str">
            <v>SLSU7045245</v>
          </cell>
        </row>
        <row r="1274">
          <cell r="B1274" t="str">
            <v>TCLU4465160</v>
          </cell>
        </row>
        <row r="1275">
          <cell r="B1275" t="str">
            <v>TEMU7305028</v>
          </cell>
        </row>
        <row r="1276">
          <cell r="B1276" t="str">
            <v>TGHU9446496</v>
          </cell>
        </row>
        <row r="1277">
          <cell r="B1277" t="str">
            <v>TTNU5432746</v>
          </cell>
        </row>
        <row r="1278">
          <cell r="B1278" t="str">
            <v>TTNU3374044</v>
          </cell>
        </row>
        <row r="1279">
          <cell r="B1279" t="str">
            <v>CAIU8182460</v>
          </cell>
        </row>
        <row r="1280">
          <cell r="B1280" t="str">
            <v>FSCU6094032</v>
          </cell>
        </row>
        <row r="1281">
          <cell r="B1281" t="str">
            <v>GESU4748675</v>
          </cell>
        </row>
        <row r="1282">
          <cell r="B1282" t="str">
            <v>NYKU6470464</v>
          </cell>
        </row>
        <row r="1283">
          <cell r="B1283" t="str">
            <v>TTNU4274435</v>
          </cell>
        </row>
        <row r="1284">
          <cell r="B1284" t="str">
            <v>ILSU2014690</v>
          </cell>
        </row>
        <row r="1285">
          <cell r="B1285" t="str">
            <v>TCNU7936390</v>
          </cell>
        </row>
        <row r="1286">
          <cell r="B1286" t="str">
            <v>TGHU6433920</v>
          </cell>
        </row>
        <row r="1287">
          <cell r="B1287" t="str">
            <v>TCNU6233978</v>
          </cell>
        </row>
        <row r="1288">
          <cell r="B1288" t="str">
            <v>GCSU6038107</v>
          </cell>
        </row>
        <row r="1289">
          <cell r="B1289" t="str">
            <v>MSCU7689109</v>
          </cell>
        </row>
        <row r="1290">
          <cell r="B1290" t="str">
            <v>TSLU0506600</v>
          </cell>
        </row>
        <row r="1291">
          <cell r="B1291" t="str">
            <v>REGU5015336</v>
          </cell>
        </row>
      </sheetData>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2"/>
  <sheetViews>
    <sheetView topLeftCell="A8" workbookViewId="0">
      <selection activeCell="A2" sqref="A2:XFD22"/>
    </sheetView>
  </sheetViews>
  <sheetFormatPr defaultRowHeight="15"/>
  <cols>
    <col min="2" max="2" width="19.7109375" customWidth="1"/>
    <col min="5" max="5" width="18.28515625" customWidth="1"/>
    <col min="10" max="10" width="26.7109375" customWidth="1"/>
  </cols>
  <sheetData>
    <row r="1" spans="1:49" s="135" customFormat="1" ht="60" customHeight="1">
      <c r="A1" s="119" t="s">
        <v>1682</v>
      </c>
      <c r="B1" s="120" t="s">
        <v>4524</v>
      </c>
      <c r="C1" s="120"/>
      <c r="D1" s="120" t="s">
        <v>1692</v>
      </c>
      <c r="E1" s="120" t="s">
        <v>3970</v>
      </c>
      <c r="F1" s="120" t="s">
        <v>4382</v>
      </c>
      <c r="G1" s="121" t="s">
        <v>1710</v>
      </c>
      <c r="H1" s="121" t="s">
        <v>4621</v>
      </c>
      <c r="I1" s="120" t="s">
        <v>1711</v>
      </c>
      <c r="J1" s="148" t="s">
        <v>4710</v>
      </c>
      <c r="K1" s="120" t="s">
        <v>4760</v>
      </c>
      <c r="L1" s="120" t="s">
        <v>4602</v>
      </c>
      <c r="M1" s="120" t="s">
        <v>4641</v>
      </c>
      <c r="N1" s="120" t="s">
        <v>4622</v>
      </c>
      <c r="O1" s="120" t="s">
        <v>1779</v>
      </c>
      <c r="P1" s="120" t="s">
        <v>4451</v>
      </c>
      <c r="Q1" s="120" t="s">
        <v>4466</v>
      </c>
      <c r="R1" s="120" t="s">
        <v>4716</v>
      </c>
      <c r="S1" s="120" t="s">
        <v>4589</v>
      </c>
      <c r="T1" s="120" t="s">
        <v>1780</v>
      </c>
      <c r="U1" s="120" t="s">
        <v>4505</v>
      </c>
      <c r="V1" s="120" t="s">
        <v>1781</v>
      </c>
      <c r="W1" s="147" t="s">
        <v>4756</v>
      </c>
      <c r="X1" s="139" t="s">
        <v>4687</v>
      </c>
      <c r="Y1" s="120" t="s">
        <v>4585</v>
      </c>
      <c r="Z1" s="120" t="s">
        <v>0</v>
      </c>
      <c r="AA1" s="120" t="s">
        <v>4594</v>
      </c>
      <c r="AB1" s="120" t="s">
        <v>4450</v>
      </c>
      <c r="AC1" s="120" t="s">
        <v>1782</v>
      </c>
      <c r="AD1" s="120" t="s">
        <v>1779</v>
      </c>
      <c r="AE1" s="120" t="s">
        <v>4381</v>
      </c>
      <c r="AF1" s="122" t="s">
        <v>1674</v>
      </c>
      <c r="AG1" s="122" t="s">
        <v>1675</v>
      </c>
      <c r="AH1" s="122" t="s">
        <v>1784</v>
      </c>
      <c r="AI1" s="122" t="s">
        <v>1</v>
      </c>
      <c r="AJ1" s="120" t="s">
        <v>1712</v>
      </c>
      <c r="AK1" s="122" t="s">
        <v>1673</v>
      </c>
      <c r="AL1" s="120" t="s">
        <v>1783</v>
      </c>
      <c r="AM1" s="122" t="s">
        <v>1788</v>
      </c>
      <c r="AN1" s="120" t="s">
        <v>1785</v>
      </c>
      <c r="AO1" s="123" t="s">
        <v>1786</v>
      </c>
      <c r="AP1" s="124" t="s">
        <v>1787</v>
      </c>
      <c r="AQ1" s="122" t="s">
        <v>1789</v>
      </c>
      <c r="AR1" s="125" t="s">
        <v>1790</v>
      </c>
      <c r="AS1" s="125" t="s">
        <v>1791</v>
      </c>
      <c r="AT1" s="125" t="s">
        <v>2</v>
      </c>
      <c r="AU1" s="126" t="s">
        <v>4504</v>
      </c>
      <c r="AV1" s="120" t="s">
        <v>4693</v>
      </c>
    </row>
    <row r="2" spans="1:49" s="88" customFormat="1" ht="36.75" customHeight="1">
      <c r="A2" s="52">
        <v>1</v>
      </c>
      <c r="B2" s="112" t="s">
        <v>7</v>
      </c>
      <c r="C2" s="112" t="e">
        <v>#REF!</v>
      </c>
      <c r="D2" s="79" t="s">
        <v>6</v>
      </c>
      <c r="E2" s="81" t="s">
        <v>4245</v>
      </c>
      <c r="F2" s="78"/>
      <c r="G2" s="85"/>
      <c r="H2" s="85" t="e">
        <v>#N/A</v>
      </c>
      <c r="I2" s="79" t="s">
        <v>4527</v>
      </c>
      <c r="J2" s="130" t="s">
        <v>4718</v>
      </c>
      <c r="K2" s="127" t="s">
        <v>4425</v>
      </c>
      <c r="L2" s="79" t="s">
        <v>4596</v>
      </c>
      <c r="M2" s="79" t="s">
        <v>4717</v>
      </c>
      <c r="N2" s="79" t="e">
        <v>#N/A</v>
      </c>
      <c r="O2" s="17" t="s">
        <v>4549</v>
      </c>
      <c r="P2" s="86"/>
      <c r="Q2" s="78"/>
      <c r="R2" s="79"/>
      <c r="S2" s="79" t="e">
        <v>#N/A</v>
      </c>
      <c r="T2" s="79"/>
      <c r="U2" s="81" t="s">
        <v>4</v>
      </c>
      <c r="V2" s="80" t="e">
        <v>#N/A</v>
      </c>
      <c r="W2" s="146">
        <v>0</v>
      </c>
      <c r="X2" s="80"/>
      <c r="Y2" s="91"/>
      <c r="Z2" s="78" t="s">
        <v>4529</v>
      </c>
      <c r="AA2" s="78" t="s">
        <v>1731</v>
      </c>
      <c r="AB2" s="83"/>
      <c r="AC2" s="78" t="s">
        <v>1731</v>
      </c>
      <c r="AD2" s="17" t="s">
        <v>4549</v>
      </c>
      <c r="AE2" s="83" t="s">
        <v>4545</v>
      </c>
      <c r="AF2" s="1" t="s">
        <v>4424</v>
      </c>
      <c r="AG2" s="78" t="s">
        <v>1622</v>
      </c>
      <c r="AH2" s="78" t="s">
        <v>1624</v>
      </c>
      <c r="AI2" s="78"/>
      <c r="AJ2" s="79"/>
      <c r="AK2" s="78"/>
      <c r="AL2" s="96"/>
      <c r="AM2" s="78"/>
      <c r="AN2" s="81"/>
      <c r="AO2" s="76"/>
      <c r="AP2" s="76"/>
      <c r="AQ2" s="5"/>
      <c r="AR2" s="78"/>
      <c r="AS2" s="81" t="s">
        <v>1843</v>
      </c>
      <c r="AT2" s="78"/>
      <c r="AU2" s="87"/>
      <c r="AV2" s="131" t="s">
        <v>4527</v>
      </c>
      <c r="AW2" s="3"/>
    </row>
    <row r="3" spans="1:49" s="88" customFormat="1" ht="36.75" customHeight="1">
      <c r="A3" s="52">
        <v>2</v>
      </c>
      <c r="B3" s="112" t="s">
        <v>5</v>
      </c>
      <c r="C3" s="112" t="e">
        <v>#REF!</v>
      </c>
      <c r="D3" s="79" t="s">
        <v>6</v>
      </c>
      <c r="E3" s="81" t="s">
        <v>4245</v>
      </c>
      <c r="F3" s="78"/>
      <c r="G3" s="85"/>
      <c r="H3" s="85" t="e">
        <v>#N/A</v>
      </c>
      <c r="I3" s="79" t="s">
        <v>4527</v>
      </c>
      <c r="J3" s="130" t="s">
        <v>4718</v>
      </c>
      <c r="K3" s="127" t="s">
        <v>4425</v>
      </c>
      <c r="L3" s="79" t="s">
        <v>4596</v>
      </c>
      <c r="M3" s="79" t="s">
        <v>4717</v>
      </c>
      <c r="N3" s="79" t="e">
        <v>#N/A</v>
      </c>
      <c r="O3" s="17" t="s">
        <v>4549</v>
      </c>
      <c r="P3" s="86"/>
      <c r="Q3" s="78"/>
      <c r="R3" s="79"/>
      <c r="S3" s="79" t="e">
        <v>#N/A</v>
      </c>
      <c r="T3" s="79"/>
      <c r="U3" s="81" t="s">
        <v>4</v>
      </c>
      <c r="V3" s="80" t="e">
        <v>#N/A</v>
      </c>
      <c r="W3" s="146">
        <v>0</v>
      </c>
      <c r="X3" s="80"/>
      <c r="Y3" s="91"/>
      <c r="Z3" s="78" t="s">
        <v>4529</v>
      </c>
      <c r="AA3" s="78" t="s">
        <v>1731</v>
      </c>
      <c r="AB3" s="83"/>
      <c r="AC3" s="78" t="s">
        <v>1731</v>
      </c>
      <c r="AD3" s="17" t="s">
        <v>4549</v>
      </c>
      <c r="AE3" s="83" t="s">
        <v>4545</v>
      </c>
      <c r="AF3" s="1" t="s">
        <v>4424</v>
      </c>
      <c r="AG3" s="78" t="s">
        <v>1622</v>
      </c>
      <c r="AH3" s="78" t="s">
        <v>1624</v>
      </c>
      <c r="AI3" s="78"/>
      <c r="AJ3" s="79"/>
      <c r="AK3" s="78"/>
      <c r="AL3" s="96"/>
      <c r="AM3" s="78"/>
      <c r="AN3" s="81"/>
      <c r="AO3" s="76"/>
      <c r="AP3" s="76"/>
      <c r="AQ3" s="5"/>
      <c r="AR3" s="78"/>
      <c r="AS3" s="81" t="s">
        <v>1843</v>
      </c>
      <c r="AT3" s="78"/>
      <c r="AU3" s="87"/>
      <c r="AV3" s="131" t="s">
        <v>4527</v>
      </c>
      <c r="AW3" s="3"/>
    </row>
    <row r="4" spans="1:49" s="88" customFormat="1" ht="36.75" customHeight="1">
      <c r="A4" s="52">
        <v>3</v>
      </c>
      <c r="B4" s="112" t="s">
        <v>8</v>
      </c>
      <c r="C4" s="112" t="e">
        <v>#REF!</v>
      </c>
      <c r="D4" s="79" t="s">
        <v>6</v>
      </c>
      <c r="E4" s="81" t="s">
        <v>4245</v>
      </c>
      <c r="F4" s="78"/>
      <c r="G4" s="85"/>
      <c r="H4" s="85" t="e">
        <v>#N/A</v>
      </c>
      <c r="I4" s="79" t="s">
        <v>4527</v>
      </c>
      <c r="J4" s="130" t="s">
        <v>4718</v>
      </c>
      <c r="K4" s="127" t="s">
        <v>4425</v>
      </c>
      <c r="L4" s="79" t="s">
        <v>4596</v>
      </c>
      <c r="M4" s="79" t="s">
        <v>4717</v>
      </c>
      <c r="N4" s="79" t="e">
        <v>#N/A</v>
      </c>
      <c r="O4" s="17" t="s">
        <v>4549</v>
      </c>
      <c r="P4" s="86"/>
      <c r="Q4" s="78"/>
      <c r="R4" s="79"/>
      <c r="S4" s="79" t="e">
        <v>#N/A</v>
      </c>
      <c r="T4" s="79"/>
      <c r="U4" s="81" t="s">
        <v>4</v>
      </c>
      <c r="V4" s="80" t="e">
        <v>#N/A</v>
      </c>
      <c r="W4" s="146">
        <v>0</v>
      </c>
      <c r="X4" s="80"/>
      <c r="Y4" s="91"/>
      <c r="Z4" s="78" t="s">
        <v>4529</v>
      </c>
      <c r="AA4" s="78" t="s">
        <v>1731</v>
      </c>
      <c r="AB4" s="83"/>
      <c r="AC4" s="78" t="s">
        <v>1731</v>
      </c>
      <c r="AD4" s="17" t="s">
        <v>4549</v>
      </c>
      <c r="AE4" s="83" t="s">
        <v>4545</v>
      </c>
      <c r="AF4" s="1" t="s">
        <v>4424</v>
      </c>
      <c r="AG4" s="78" t="s">
        <v>1622</v>
      </c>
      <c r="AH4" s="78" t="s">
        <v>1624</v>
      </c>
      <c r="AI4" s="78"/>
      <c r="AJ4" s="79"/>
      <c r="AK4" s="78"/>
      <c r="AL4" s="96"/>
      <c r="AM4" s="78"/>
      <c r="AN4" s="81"/>
      <c r="AO4" s="76"/>
      <c r="AP4" s="76"/>
      <c r="AQ4" s="5"/>
      <c r="AR4" s="78"/>
      <c r="AS4" s="81" t="s">
        <v>1843</v>
      </c>
      <c r="AT4" s="78"/>
      <c r="AU4" s="87"/>
      <c r="AV4" s="131" t="s">
        <v>4527</v>
      </c>
      <c r="AW4" s="3"/>
    </row>
    <row r="5" spans="1:49" s="88" customFormat="1" ht="36.75" customHeight="1">
      <c r="A5" s="52">
        <v>4</v>
      </c>
      <c r="B5" s="112" t="s">
        <v>17</v>
      </c>
      <c r="C5" s="112" t="e">
        <v>#REF!</v>
      </c>
      <c r="D5" s="79" t="s">
        <v>10</v>
      </c>
      <c r="E5" s="81" t="s">
        <v>4245</v>
      </c>
      <c r="F5" s="78"/>
      <c r="G5" s="85"/>
      <c r="H5" s="85" t="e">
        <v>#N/A</v>
      </c>
      <c r="I5" s="79" t="s">
        <v>4526</v>
      </c>
      <c r="J5" s="130" t="s">
        <v>4719</v>
      </c>
      <c r="K5" s="127" t="s">
        <v>4425</v>
      </c>
      <c r="L5" s="79" t="s">
        <v>4596</v>
      </c>
      <c r="M5" s="79" t="s">
        <v>4717</v>
      </c>
      <c r="N5" s="79" t="e">
        <v>#N/A</v>
      </c>
      <c r="O5" s="17" t="s">
        <v>4549</v>
      </c>
      <c r="P5" s="86"/>
      <c r="Q5" s="78"/>
      <c r="R5" s="79"/>
      <c r="S5" s="79" t="e">
        <v>#N/A</v>
      </c>
      <c r="T5" s="79"/>
      <c r="U5" s="81" t="s">
        <v>4</v>
      </c>
      <c r="V5" s="80" t="e">
        <v>#N/A</v>
      </c>
      <c r="W5" s="146">
        <v>0</v>
      </c>
      <c r="X5" s="80"/>
      <c r="Y5" s="91"/>
      <c r="Z5" s="78" t="s">
        <v>4529</v>
      </c>
      <c r="AA5" s="78" t="s">
        <v>1731</v>
      </c>
      <c r="AB5" s="83"/>
      <c r="AC5" s="78" t="s">
        <v>1731</v>
      </c>
      <c r="AD5" s="17" t="s">
        <v>4549</v>
      </c>
      <c r="AE5" s="83" t="s">
        <v>4545</v>
      </c>
      <c r="AF5" s="1" t="s">
        <v>4424</v>
      </c>
      <c r="AG5" s="78" t="s">
        <v>1622</v>
      </c>
      <c r="AH5" s="78" t="s">
        <v>1624</v>
      </c>
      <c r="AI5" s="78"/>
      <c r="AJ5" s="79"/>
      <c r="AK5" s="78"/>
      <c r="AL5" s="96"/>
      <c r="AM5" s="78"/>
      <c r="AN5" s="81"/>
      <c r="AO5" s="76"/>
      <c r="AP5" s="76"/>
      <c r="AQ5" s="5"/>
      <c r="AR5" s="78"/>
      <c r="AS5" s="81" t="s">
        <v>1843</v>
      </c>
      <c r="AT5" s="78"/>
      <c r="AU5" s="87"/>
      <c r="AV5" s="131" t="s">
        <v>4526</v>
      </c>
      <c r="AW5" s="3"/>
    </row>
    <row r="6" spans="1:49" s="88" customFormat="1" ht="36.75" customHeight="1">
      <c r="A6" s="52">
        <v>5</v>
      </c>
      <c r="B6" s="112" t="s">
        <v>15</v>
      </c>
      <c r="C6" s="112" t="e">
        <v>#REF!</v>
      </c>
      <c r="D6" s="79" t="s">
        <v>10</v>
      </c>
      <c r="E6" s="81" t="s">
        <v>4245</v>
      </c>
      <c r="F6" s="78"/>
      <c r="G6" s="85"/>
      <c r="H6" s="85" t="e">
        <v>#N/A</v>
      </c>
      <c r="I6" s="79" t="s">
        <v>4526</v>
      </c>
      <c r="J6" s="130" t="s">
        <v>4719</v>
      </c>
      <c r="K6" s="127" t="s">
        <v>4425</v>
      </c>
      <c r="L6" s="79" t="s">
        <v>4596</v>
      </c>
      <c r="M6" s="79" t="s">
        <v>4717</v>
      </c>
      <c r="N6" s="79" t="e">
        <v>#N/A</v>
      </c>
      <c r="O6" s="17" t="s">
        <v>4549</v>
      </c>
      <c r="P6" s="86"/>
      <c r="Q6" s="78"/>
      <c r="R6" s="79"/>
      <c r="S6" s="79" t="e">
        <v>#N/A</v>
      </c>
      <c r="T6" s="79"/>
      <c r="U6" s="81" t="s">
        <v>4</v>
      </c>
      <c r="V6" s="80" t="e">
        <v>#N/A</v>
      </c>
      <c r="W6" s="146">
        <v>0</v>
      </c>
      <c r="X6" s="80"/>
      <c r="Y6" s="91"/>
      <c r="Z6" s="78" t="s">
        <v>4529</v>
      </c>
      <c r="AA6" s="78" t="s">
        <v>1731</v>
      </c>
      <c r="AB6" s="83"/>
      <c r="AC6" s="78" t="s">
        <v>1731</v>
      </c>
      <c r="AD6" s="17" t="s">
        <v>4549</v>
      </c>
      <c r="AE6" s="83" t="s">
        <v>4545</v>
      </c>
      <c r="AF6" s="1" t="s">
        <v>4424</v>
      </c>
      <c r="AG6" s="78" t="s">
        <v>1622</v>
      </c>
      <c r="AH6" s="78" t="s">
        <v>1624</v>
      </c>
      <c r="AI6" s="78"/>
      <c r="AJ6" s="79"/>
      <c r="AK6" s="78"/>
      <c r="AL6" s="96"/>
      <c r="AM6" s="78"/>
      <c r="AN6" s="81"/>
      <c r="AO6" s="76"/>
      <c r="AP6" s="76"/>
      <c r="AQ6" s="5"/>
      <c r="AR6" s="78"/>
      <c r="AS6" s="81" t="s">
        <v>1843</v>
      </c>
      <c r="AT6" s="78"/>
      <c r="AU6" s="87"/>
      <c r="AV6" s="131" t="s">
        <v>4526</v>
      </c>
      <c r="AW6" s="3"/>
    </row>
    <row r="7" spans="1:49" s="88" customFormat="1" ht="36.75" customHeight="1">
      <c r="A7" s="52">
        <v>6</v>
      </c>
      <c r="B7" s="112" t="s">
        <v>14</v>
      </c>
      <c r="C7" s="112" t="e">
        <v>#REF!</v>
      </c>
      <c r="D7" s="79" t="s">
        <v>10</v>
      </c>
      <c r="E7" s="81" t="s">
        <v>4245</v>
      </c>
      <c r="F7" s="78"/>
      <c r="G7" s="85"/>
      <c r="H7" s="85" t="e">
        <v>#N/A</v>
      </c>
      <c r="I7" s="79" t="s">
        <v>4526</v>
      </c>
      <c r="J7" s="130" t="s">
        <v>4719</v>
      </c>
      <c r="K7" s="127" t="s">
        <v>4425</v>
      </c>
      <c r="L7" s="79" t="s">
        <v>4596</v>
      </c>
      <c r="M7" s="79" t="s">
        <v>4717</v>
      </c>
      <c r="N7" s="79" t="e">
        <v>#N/A</v>
      </c>
      <c r="O7" s="17" t="s">
        <v>4549</v>
      </c>
      <c r="P7" s="86"/>
      <c r="Q7" s="78"/>
      <c r="R7" s="79"/>
      <c r="S7" s="79" t="e">
        <v>#N/A</v>
      </c>
      <c r="T7" s="79"/>
      <c r="U7" s="81" t="s">
        <v>4</v>
      </c>
      <c r="V7" s="80" t="e">
        <v>#N/A</v>
      </c>
      <c r="W7" s="146">
        <v>0</v>
      </c>
      <c r="X7" s="80"/>
      <c r="Y7" s="91"/>
      <c r="Z7" s="78" t="s">
        <v>4529</v>
      </c>
      <c r="AA7" s="78" t="s">
        <v>1731</v>
      </c>
      <c r="AB7" s="83"/>
      <c r="AC7" s="78" t="s">
        <v>1731</v>
      </c>
      <c r="AD7" s="17" t="s">
        <v>4549</v>
      </c>
      <c r="AE7" s="83" t="s">
        <v>4545</v>
      </c>
      <c r="AF7" s="1" t="s">
        <v>4424</v>
      </c>
      <c r="AG7" s="78" t="s">
        <v>1622</v>
      </c>
      <c r="AH7" s="78" t="s">
        <v>1624</v>
      </c>
      <c r="AI7" s="78"/>
      <c r="AJ7" s="79"/>
      <c r="AK7" s="78"/>
      <c r="AL7" s="96"/>
      <c r="AM7" s="78"/>
      <c r="AN7" s="81"/>
      <c r="AO7" s="76"/>
      <c r="AP7" s="76"/>
      <c r="AQ7" s="5"/>
      <c r="AR7" s="78"/>
      <c r="AS7" s="81" t="s">
        <v>1843</v>
      </c>
      <c r="AT7" s="78"/>
      <c r="AU7" s="87"/>
      <c r="AV7" s="131" t="s">
        <v>4526</v>
      </c>
      <c r="AW7" s="3"/>
    </row>
    <row r="8" spans="1:49" s="88" customFormat="1" ht="36.75" customHeight="1">
      <c r="A8" s="52">
        <v>7</v>
      </c>
      <c r="B8" s="112" t="s">
        <v>13</v>
      </c>
      <c r="C8" s="112" t="e">
        <v>#REF!</v>
      </c>
      <c r="D8" s="79" t="s">
        <v>10</v>
      </c>
      <c r="E8" s="81" t="s">
        <v>4245</v>
      </c>
      <c r="F8" s="78"/>
      <c r="G8" s="85"/>
      <c r="H8" s="85" t="e">
        <v>#N/A</v>
      </c>
      <c r="I8" s="79" t="s">
        <v>4526</v>
      </c>
      <c r="J8" s="130" t="s">
        <v>4719</v>
      </c>
      <c r="K8" s="127" t="s">
        <v>4425</v>
      </c>
      <c r="L8" s="79" t="s">
        <v>4596</v>
      </c>
      <c r="M8" s="79" t="s">
        <v>4717</v>
      </c>
      <c r="N8" s="79" t="e">
        <v>#N/A</v>
      </c>
      <c r="O8" s="17" t="s">
        <v>4549</v>
      </c>
      <c r="P8" s="86"/>
      <c r="Q8" s="78"/>
      <c r="R8" s="79"/>
      <c r="S8" s="79" t="e">
        <v>#N/A</v>
      </c>
      <c r="T8" s="79"/>
      <c r="U8" s="81" t="s">
        <v>4</v>
      </c>
      <c r="V8" s="80" t="e">
        <v>#N/A</v>
      </c>
      <c r="W8" s="146">
        <v>0</v>
      </c>
      <c r="X8" s="80"/>
      <c r="Y8" s="91"/>
      <c r="Z8" s="78" t="s">
        <v>4529</v>
      </c>
      <c r="AA8" s="78" t="s">
        <v>1731</v>
      </c>
      <c r="AB8" s="83"/>
      <c r="AC8" s="78" t="s">
        <v>1731</v>
      </c>
      <c r="AD8" s="17" t="s">
        <v>4549</v>
      </c>
      <c r="AE8" s="83" t="s">
        <v>4545</v>
      </c>
      <c r="AF8" s="1" t="s">
        <v>4424</v>
      </c>
      <c r="AG8" s="78" t="s">
        <v>1622</v>
      </c>
      <c r="AH8" s="78" t="s">
        <v>1624</v>
      </c>
      <c r="AI8" s="78"/>
      <c r="AJ8" s="79"/>
      <c r="AK8" s="78"/>
      <c r="AL8" s="96"/>
      <c r="AM8" s="78"/>
      <c r="AN8" s="81"/>
      <c r="AO8" s="76"/>
      <c r="AP8" s="76"/>
      <c r="AQ8" s="5"/>
      <c r="AR8" s="78"/>
      <c r="AS8" s="81" t="s">
        <v>1843</v>
      </c>
      <c r="AT8" s="78"/>
      <c r="AU8" s="87"/>
      <c r="AV8" s="131" t="s">
        <v>4526</v>
      </c>
      <c r="AW8" s="3"/>
    </row>
    <row r="9" spans="1:49" s="88" customFormat="1" ht="36.75" customHeight="1">
      <c r="A9" s="52">
        <v>8</v>
      </c>
      <c r="B9" s="112" t="s">
        <v>16</v>
      </c>
      <c r="C9" s="112" t="e">
        <v>#REF!</v>
      </c>
      <c r="D9" s="79" t="s">
        <v>10</v>
      </c>
      <c r="E9" s="81" t="s">
        <v>4245</v>
      </c>
      <c r="F9" s="78"/>
      <c r="G9" s="85"/>
      <c r="H9" s="85" t="e">
        <v>#N/A</v>
      </c>
      <c r="I9" s="79" t="s">
        <v>4526</v>
      </c>
      <c r="J9" s="130" t="s">
        <v>4719</v>
      </c>
      <c r="K9" s="127" t="s">
        <v>4425</v>
      </c>
      <c r="L9" s="79" t="s">
        <v>4596</v>
      </c>
      <c r="M9" s="79" t="s">
        <v>4717</v>
      </c>
      <c r="N9" s="79" t="e">
        <v>#N/A</v>
      </c>
      <c r="O9" s="17" t="s">
        <v>4549</v>
      </c>
      <c r="P9" s="86"/>
      <c r="Q9" s="78"/>
      <c r="R9" s="79"/>
      <c r="S9" s="79" t="e">
        <v>#N/A</v>
      </c>
      <c r="T9" s="79"/>
      <c r="U9" s="81" t="s">
        <v>4</v>
      </c>
      <c r="V9" s="80" t="e">
        <v>#N/A</v>
      </c>
      <c r="W9" s="146">
        <v>0</v>
      </c>
      <c r="X9" s="80"/>
      <c r="Y9" s="91"/>
      <c r="Z9" s="78" t="s">
        <v>4529</v>
      </c>
      <c r="AA9" s="78" t="s">
        <v>1731</v>
      </c>
      <c r="AB9" s="83"/>
      <c r="AC9" s="78" t="s">
        <v>1731</v>
      </c>
      <c r="AD9" s="17" t="s">
        <v>4549</v>
      </c>
      <c r="AE9" s="83" t="s">
        <v>4545</v>
      </c>
      <c r="AF9" s="1" t="s">
        <v>4424</v>
      </c>
      <c r="AG9" s="78" t="s">
        <v>1622</v>
      </c>
      <c r="AH9" s="78" t="s">
        <v>1624</v>
      </c>
      <c r="AI9" s="78"/>
      <c r="AJ9" s="79"/>
      <c r="AK9" s="78"/>
      <c r="AL9" s="96"/>
      <c r="AM9" s="78"/>
      <c r="AN9" s="81"/>
      <c r="AO9" s="76"/>
      <c r="AP9" s="76"/>
      <c r="AQ9" s="5"/>
      <c r="AR9" s="78"/>
      <c r="AS9" s="81" t="s">
        <v>1843</v>
      </c>
      <c r="AT9" s="78"/>
      <c r="AU9" s="87"/>
      <c r="AV9" s="131" t="s">
        <v>4526</v>
      </c>
      <c r="AW9" s="3"/>
    </row>
    <row r="10" spans="1:49" s="88" customFormat="1" ht="36.75" customHeight="1">
      <c r="A10" s="52">
        <v>9</v>
      </c>
      <c r="B10" s="112" t="s">
        <v>24</v>
      </c>
      <c r="C10" s="112" t="e">
        <v>#REF!</v>
      </c>
      <c r="D10" s="79" t="s">
        <v>10</v>
      </c>
      <c r="E10" s="81" t="s">
        <v>4245</v>
      </c>
      <c r="F10" s="78"/>
      <c r="G10" s="85"/>
      <c r="H10" s="85" t="e">
        <v>#N/A</v>
      </c>
      <c r="I10" s="79" t="s">
        <v>4526</v>
      </c>
      <c r="J10" s="130" t="s">
        <v>4719</v>
      </c>
      <c r="K10" s="127" t="s">
        <v>4425</v>
      </c>
      <c r="L10" s="79" t="s">
        <v>4596</v>
      </c>
      <c r="M10" s="79" t="s">
        <v>4717</v>
      </c>
      <c r="N10" s="79" t="e">
        <v>#N/A</v>
      </c>
      <c r="O10" s="17" t="s">
        <v>4549</v>
      </c>
      <c r="P10" s="86"/>
      <c r="Q10" s="78"/>
      <c r="R10" s="79"/>
      <c r="S10" s="79" t="e">
        <v>#N/A</v>
      </c>
      <c r="T10" s="79"/>
      <c r="U10" s="81" t="s">
        <v>4</v>
      </c>
      <c r="V10" s="80" t="e">
        <v>#N/A</v>
      </c>
      <c r="W10" s="146">
        <v>0</v>
      </c>
      <c r="X10" s="80"/>
      <c r="Y10" s="91"/>
      <c r="Z10" s="78" t="s">
        <v>4529</v>
      </c>
      <c r="AA10" s="78" t="s">
        <v>1731</v>
      </c>
      <c r="AB10" s="83"/>
      <c r="AC10" s="78" t="s">
        <v>1731</v>
      </c>
      <c r="AD10" s="17" t="s">
        <v>4549</v>
      </c>
      <c r="AE10" s="83" t="s">
        <v>4545</v>
      </c>
      <c r="AF10" s="1" t="s">
        <v>4424</v>
      </c>
      <c r="AG10" s="78" t="s">
        <v>1622</v>
      </c>
      <c r="AH10" s="78" t="s">
        <v>1624</v>
      </c>
      <c r="AI10" s="78"/>
      <c r="AJ10" s="79"/>
      <c r="AK10" s="78"/>
      <c r="AL10" s="96"/>
      <c r="AM10" s="78"/>
      <c r="AN10" s="81"/>
      <c r="AO10" s="76"/>
      <c r="AP10" s="76"/>
      <c r="AQ10" s="5"/>
      <c r="AR10" s="78"/>
      <c r="AS10" s="81" t="s">
        <v>1843</v>
      </c>
      <c r="AT10" s="78"/>
      <c r="AU10" s="87"/>
      <c r="AV10" s="131" t="s">
        <v>4526</v>
      </c>
      <c r="AW10" s="3"/>
    </row>
    <row r="11" spans="1:49" s="88" customFormat="1" ht="36.75" customHeight="1">
      <c r="A11" s="52">
        <v>10</v>
      </c>
      <c r="B11" s="112" t="s">
        <v>9</v>
      </c>
      <c r="C11" s="112" t="e">
        <v>#REF!</v>
      </c>
      <c r="D11" s="79" t="s">
        <v>10</v>
      </c>
      <c r="E11" s="81" t="s">
        <v>4245</v>
      </c>
      <c r="F11" s="78"/>
      <c r="G11" s="85"/>
      <c r="H11" s="85" t="e">
        <v>#N/A</v>
      </c>
      <c r="I11" s="79" t="s">
        <v>4526</v>
      </c>
      <c r="J11" s="130" t="s">
        <v>4719</v>
      </c>
      <c r="K11" s="127" t="s">
        <v>4425</v>
      </c>
      <c r="L11" s="79" t="s">
        <v>4596</v>
      </c>
      <c r="M11" s="79" t="s">
        <v>4717</v>
      </c>
      <c r="N11" s="79" t="e">
        <v>#N/A</v>
      </c>
      <c r="O11" s="17" t="s">
        <v>4549</v>
      </c>
      <c r="P11" s="86"/>
      <c r="Q11" s="78"/>
      <c r="R11" s="79"/>
      <c r="S11" s="79" t="e">
        <v>#N/A</v>
      </c>
      <c r="T11" s="79"/>
      <c r="U11" s="81" t="s">
        <v>4</v>
      </c>
      <c r="V11" s="80" t="e">
        <v>#N/A</v>
      </c>
      <c r="W11" s="146">
        <v>0</v>
      </c>
      <c r="X11" s="80"/>
      <c r="Y11" s="91"/>
      <c r="Z11" s="78" t="s">
        <v>4529</v>
      </c>
      <c r="AA11" s="78" t="s">
        <v>1731</v>
      </c>
      <c r="AB11" s="83"/>
      <c r="AC11" s="78" t="s">
        <v>1731</v>
      </c>
      <c r="AD11" s="17" t="s">
        <v>4549</v>
      </c>
      <c r="AE11" s="83" t="s">
        <v>4545</v>
      </c>
      <c r="AF11" s="1" t="s">
        <v>4424</v>
      </c>
      <c r="AG11" s="78" t="s">
        <v>1622</v>
      </c>
      <c r="AH11" s="78" t="s">
        <v>1624</v>
      </c>
      <c r="AI11" s="78"/>
      <c r="AJ11" s="79"/>
      <c r="AK11" s="78"/>
      <c r="AL11" s="96"/>
      <c r="AM11" s="78"/>
      <c r="AN11" s="81"/>
      <c r="AO11" s="76"/>
      <c r="AP11" s="76"/>
      <c r="AQ11" s="5"/>
      <c r="AR11" s="78"/>
      <c r="AS11" s="81" t="s">
        <v>1843</v>
      </c>
      <c r="AT11" s="78"/>
      <c r="AU11" s="87"/>
      <c r="AV11" s="131" t="s">
        <v>4526</v>
      </c>
      <c r="AW11" s="3"/>
    </row>
    <row r="12" spans="1:49" s="88" customFormat="1" ht="36.75" customHeight="1">
      <c r="A12" s="52">
        <v>11</v>
      </c>
      <c r="B12" s="112" t="s">
        <v>11</v>
      </c>
      <c r="C12" s="112" t="e">
        <v>#REF!</v>
      </c>
      <c r="D12" s="79" t="s">
        <v>10</v>
      </c>
      <c r="E12" s="81" t="s">
        <v>4245</v>
      </c>
      <c r="F12" s="78"/>
      <c r="G12" s="85"/>
      <c r="H12" s="85" t="e">
        <v>#N/A</v>
      </c>
      <c r="I12" s="79" t="s">
        <v>4526</v>
      </c>
      <c r="J12" s="130" t="s">
        <v>4719</v>
      </c>
      <c r="K12" s="127" t="s">
        <v>4425</v>
      </c>
      <c r="L12" s="79" t="s">
        <v>4596</v>
      </c>
      <c r="M12" s="79" t="s">
        <v>4717</v>
      </c>
      <c r="N12" s="79" t="e">
        <v>#N/A</v>
      </c>
      <c r="O12" s="17" t="s">
        <v>4549</v>
      </c>
      <c r="P12" s="86"/>
      <c r="Q12" s="78"/>
      <c r="R12" s="79"/>
      <c r="S12" s="79" t="e">
        <v>#N/A</v>
      </c>
      <c r="T12" s="79"/>
      <c r="U12" s="81" t="s">
        <v>4</v>
      </c>
      <c r="V12" s="80" t="e">
        <v>#N/A</v>
      </c>
      <c r="W12" s="146">
        <v>0</v>
      </c>
      <c r="X12" s="80"/>
      <c r="Y12" s="91"/>
      <c r="Z12" s="78" t="s">
        <v>4529</v>
      </c>
      <c r="AA12" s="78" t="s">
        <v>1731</v>
      </c>
      <c r="AB12" s="83"/>
      <c r="AC12" s="78" t="s">
        <v>1731</v>
      </c>
      <c r="AD12" s="17" t="s">
        <v>4549</v>
      </c>
      <c r="AE12" s="83" t="s">
        <v>4545</v>
      </c>
      <c r="AF12" s="1" t="s">
        <v>4424</v>
      </c>
      <c r="AG12" s="78" t="s">
        <v>1622</v>
      </c>
      <c r="AH12" s="78" t="s">
        <v>1624</v>
      </c>
      <c r="AI12" s="78"/>
      <c r="AJ12" s="79"/>
      <c r="AK12" s="78"/>
      <c r="AL12" s="96"/>
      <c r="AM12" s="78"/>
      <c r="AN12" s="81"/>
      <c r="AO12" s="76"/>
      <c r="AP12" s="76"/>
      <c r="AQ12" s="5"/>
      <c r="AR12" s="78"/>
      <c r="AS12" s="81" t="s">
        <v>1843</v>
      </c>
      <c r="AT12" s="78"/>
      <c r="AU12" s="87"/>
      <c r="AV12" s="131" t="s">
        <v>4526</v>
      </c>
      <c r="AW12" s="3"/>
    </row>
    <row r="13" spans="1:49" s="88" customFormat="1" ht="36.75" customHeight="1">
      <c r="A13" s="52">
        <v>12</v>
      </c>
      <c r="B13" s="112" t="s">
        <v>12</v>
      </c>
      <c r="C13" s="112" t="e">
        <v>#REF!</v>
      </c>
      <c r="D13" s="79" t="s">
        <v>10</v>
      </c>
      <c r="E13" s="81" t="s">
        <v>4245</v>
      </c>
      <c r="F13" s="78"/>
      <c r="G13" s="85"/>
      <c r="H13" s="85" t="e">
        <v>#N/A</v>
      </c>
      <c r="I13" s="79" t="s">
        <v>4526</v>
      </c>
      <c r="J13" s="130" t="s">
        <v>4719</v>
      </c>
      <c r="K13" s="127" t="s">
        <v>4425</v>
      </c>
      <c r="L13" s="79" t="s">
        <v>4596</v>
      </c>
      <c r="M13" s="79" t="s">
        <v>4717</v>
      </c>
      <c r="N13" s="79" t="e">
        <v>#N/A</v>
      </c>
      <c r="O13" s="17" t="s">
        <v>4549</v>
      </c>
      <c r="P13" s="86"/>
      <c r="Q13" s="78"/>
      <c r="R13" s="79"/>
      <c r="S13" s="79" t="e">
        <v>#N/A</v>
      </c>
      <c r="T13" s="79"/>
      <c r="U13" s="81" t="s">
        <v>4</v>
      </c>
      <c r="V13" s="80" t="e">
        <v>#N/A</v>
      </c>
      <c r="W13" s="146">
        <v>0</v>
      </c>
      <c r="X13" s="80"/>
      <c r="Y13" s="91"/>
      <c r="Z13" s="78" t="s">
        <v>4529</v>
      </c>
      <c r="AA13" s="78" t="s">
        <v>1731</v>
      </c>
      <c r="AB13" s="83"/>
      <c r="AC13" s="78" t="s">
        <v>1731</v>
      </c>
      <c r="AD13" s="17" t="s">
        <v>4549</v>
      </c>
      <c r="AE13" s="83" t="s">
        <v>4545</v>
      </c>
      <c r="AF13" s="1" t="s">
        <v>4424</v>
      </c>
      <c r="AG13" s="78" t="s">
        <v>1622</v>
      </c>
      <c r="AH13" s="78" t="s">
        <v>1624</v>
      </c>
      <c r="AI13" s="78"/>
      <c r="AJ13" s="79"/>
      <c r="AK13" s="78"/>
      <c r="AL13" s="96"/>
      <c r="AM13" s="78"/>
      <c r="AN13" s="81"/>
      <c r="AO13" s="76"/>
      <c r="AP13" s="76"/>
      <c r="AQ13" s="5"/>
      <c r="AR13" s="78"/>
      <c r="AS13" s="81" t="s">
        <v>1843</v>
      </c>
      <c r="AT13" s="78"/>
      <c r="AU13" s="87"/>
      <c r="AV13" s="131" t="s">
        <v>4526</v>
      </c>
      <c r="AW13" s="3"/>
    </row>
    <row r="14" spans="1:49" s="88" customFormat="1" ht="36.75" customHeight="1">
      <c r="A14" s="52">
        <v>13</v>
      </c>
      <c r="B14" s="112" t="s">
        <v>25</v>
      </c>
      <c r="C14" s="112" t="e">
        <v>#REF!</v>
      </c>
      <c r="D14" s="79" t="s">
        <v>10</v>
      </c>
      <c r="E14" s="81" t="s">
        <v>4245</v>
      </c>
      <c r="F14" s="78"/>
      <c r="G14" s="85"/>
      <c r="H14" s="85" t="e">
        <v>#N/A</v>
      </c>
      <c r="I14" s="79" t="s">
        <v>4526</v>
      </c>
      <c r="J14" s="130" t="s">
        <v>4719</v>
      </c>
      <c r="K14" s="127" t="s">
        <v>4425</v>
      </c>
      <c r="L14" s="79" t="s">
        <v>4596</v>
      </c>
      <c r="M14" s="79" t="s">
        <v>4717</v>
      </c>
      <c r="N14" s="79" t="e">
        <v>#N/A</v>
      </c>
      <c r="O14" s="17" t="s">
        <v>4549</v>
      </c>
      <c r="P14" s="86"/>
      <c r="Q14" s="78"/>
      <c r="R14" s="79"/>
      <c r="S14" s="79" t="e">
        <v>#N/A</v>
      </c>
      <c r="T14" s="79"/>
      <c r="U14" s="81" t="s">
        <v>4</v>
      </c>
      <c r="V14" s="80" t="e">
        <v>#N/A</v>
      </c>
      <c r="W14" s="146">
        <v>0</v>
      </c>
      <c r="X14" s="80"/>
      <c r="Y14" s="91"/>
      <c r="Z14" s="78" t="s">
        <v>4529</v>
      </c>
      <c r="AA14" s="78" t="s">
        <v>1731</v>
      </c>
      <c r="AB14" s="83"/>
      <c r="AC14" s="78" t="s">
        <v>1731</v>
      </c>
      <c r="AD14" s="17" t="s">
        <v>4549</v>
      </c>
      <c r="AE14" s="83" t="s">
        <v>4545</v>
      </c>
      <c r="AF14" s="1" t="s">
        <v>4424</v>
      </c>
      <c r="AG14" s="78" t="s">
        <v>1622</v>
      </c>
      <c r="AH14" s="78" t="s">
        <v>1624</v>
      </c>
      <c r="AI14" s="78"/>
      <c r="AJ14" s="79"/>
      <c r="AK14" s="78"/>
      <c r="AL14" s="96"/>
      <c r="AM14" s="78"/>
      <c r="AN14" s="81"/>
      <c r="AO14" s="76"/>
      <c r="AP14" s="76"/>
      <c r="AQ14" s="5"/>
      <c r="AR14" s="78"/>
      <c r="AS14" s="81" t="s">
        <v>1843</v>
      </c>
      <c r="AT14" s="78"/>
      <c r="AU14" s="87"/>
      <c r="AV14" s="131" t="s">
        <v>4526</v>
      </c>
      <c r="AW14" s="3"/>
    </row>
    <row r="15" spans="1:49" s="88" customFormat="1" ht="36.75" customHeight="1">
      <c r="A15" s="52">
        <v>14</v>
      </c>
      <c r="B15" s="112" t="s">
        <v>22</v>
      </c>
      <c r="C15" s="112" t="e">
        <v>#REF!</v>
      </c>
      <c r="D15" s="79" t="s">
        <v>10</v>
      </c>
      <c r="E15" s="81" t="s">
        <v>4245</v>
      </c>
      <c r="F15" s="78"/>
      <c r="G15" s="85"/>
      <c r="H15" s="85" t="e">
        <v>#N/A</v>
      </c>
      <c r="I15" s="79" t="s">
        <v>4526</v>
      </c>
      <c r="J15" s="130" t="s">
        <v>4719</v>
      </c>
      <c r="K15" s="127" t="s">
        <v>4425</v>
      </c>
      <c r="L15" s="79" t="s">
        <v>4596</v>
      </c>
      <c r="M15" s="79" t="s">
        <v>4717</v>
      </c>
      <c r="N15" s="79" t="e">
        <v>#N/A</v>
      </c>
      <c r="O15" s="17" t="s">
        <v>4549</v>
      </c>
      <c r="P15" s="86"/>
      <c r="Q15" s="78"/>
      <c r="R15" s="79"/>
      <c r="S15" s="79" t="e">
        <v>#N/A</v>
      </c>
      <c r="T15" s="79"/>
      <c r="U15" s="81" t="s">
        <v>4</v>
      </c>
      <c r="V15" s="80" t="e">
        <v>#N/A</v>
      </c>
      <c r="W15" s="146">
        <v>0</v>
      </c>
      <c r="X15" s="80"/>
      <c r="Y15" s="91"/>
      <c r="Z15" s="78" t="s">
        <v>4529</v>
      </c>
      <c r="AA15" s="78" t="s">
        <v>1731</v>
      </c>
      <c r="AB15" s="83"/>
      <c r="AC15" s="78" t="s">
        <v>1731</v>
      </c>
      <c r="AD15" s="17" t="s">
        <v>4549</v>
      </c>
      <c r="AE15" s="83" t="s">
        <v>4545</v>
      </c>
      <c r="AF15" s="1" t="s">
        <v>4424</v>
      </c>
      <c r="AG15" s="78" t="s">
        <v>1622</v>
      </c>
      <c r="AH15" s="78" t="s">
        <v>1624</v>
      </c>
      <c r="AI15" s="78"/>
      <c r="AJ15" s="79"/>
      <c r="AK15" s="78"/>
      <c r="AL15" s="96"/>
      <c r="AM15" s="78"/>
      <c r="AN15" s="81"/>
      <c r="AO15" s="76"/>
      <c r="AP15" s="76"/>
      <c r="AQ15" s="5"/>
      <c r="AR15" s="78"/>
      <c r="AS15" s="81" t="s">
        <v>1843</v>
      </c>
      <c r="AT15" s="78"/>
      <c r="AU15" s="87"/>
      <c r="AV15" s="131" t="s">
        <v>4526</v>
      </c>
      <c r="AW15" s="3"/>
    </row>
    <row r="16" spans="1:49" s="88" customFormat="1" ht="36.75" customHeight="1">
      <c r="A16" s="52">
        <v>15</v>
      </c>
      <c r="B16" s="112" t="s">
        <v>21</v>
      </c>
      <c r="C16" s="112" t="e">
        <v>#REF!</v>
      </c>
      <c r="D16" s="79" t="s">
        <v>10</v>
      </c>
      <c r="E16" s="81" t="s">
        <v>4245</v>
      </c>
      <c r="F16" s="78"/>
      <c r="G16" s="85"/>
      <c r="H16" s="85" t="e">
        <v>#N/A</v>
      </c>
      <c r="I16" s="79" t="s">
        <v>4526</v>
      </c>
      <c r="J16" s="130" t="s">
        <v>4719</v>
      </c>
      <c r="K16" s="127" t="s">
        <v>4425</v>
      </c>
      <c r="L16" s="79" t="s">
        <v>4596</v>
      </c>
      <c r="M16" s="79" t="s">
        <v>4717</v>
      </c>
      <c r="N16" s="79" t="e">
        <v>#N/A</v>
      </c>
      <c r="O16" s="17" t="s">
        <v>4549</v>
      </c>
      <c r="P16" s="86"/>
      <c r="Q16" s="78"/>
      <c r="R16" s="79"/>
      <c r="S16" s="79" t="e">
        <v>#N/A</v>
      </c>
      <c r="T16" s="79"/>
      <c r="U16" s="81" t="s">
        <v>4</v>
      </c>
      <c r="V16" s="80" t="e">
        <v>#N/A</v>
      </c>
      <c r="W16" s="146">
        <v>0</v>
      </c>
      <c r="X16" s="80"/>
      <c r="Y16" s="91"/>
      <c r="Z16" s="78" t="s">
        <v>4529</v>
      </c>
      <c r="AA16" s="78" t="s">
        <v>1731</v>
      </c>
      <c r="AB16" s="83"/>
      <c r="AC16" s="78" t="s">
        <v>1731</v>
      </c>
      <c r="AD16" s="17" t="s">
        <v>4549</v>
      </c>
      <c r="AE16" s="83" t="s">
        <v>4545</v>
      </c>
      <c r="AF16" s="1" t="s">
        <v>4424</v>
      </c>
      <c r="AG16" s="78" t="s">
        <v>1622</v>
      </c>
      <c r="AH16" s="78" t="s">
        <v>1624</v>
      </c>
      <c r="AI16" s="78"/>
      <c r="AJ16" s="79"/>
      <c r="AK16" s="78"/>
      <c r="AL16" s="96"/>
      <c r="AM16" s="78"/>
      <c r="AN16" s="81"/>
      <c r="AO16" s="76"/>
      <c r="AP16" s="76"/>
      <c r="AQ16" s="5"/>
      <c r="AR16" s="78"/>
      <c r="AS16" s="81" t="s">
        <v>1843</v>
      </c>
      <c r="AT16" s="78"/>
      <c r="AU16" s="87"/>
      <c r="AV16" s="131" t="s">
        <v>4526</v>
      </c>
      <c r="AW16" s="3"/>
    </row>
    <row r="17" spans="1:49" s="88" customFormat="1" ht="36.75" customHeight="1">
      <c r="A17" s="52">
        <v>16</v>
      </c>
      <c r="B17" s="112" t="s">
        <v>18</v>
      </c>
      <c r="C17" s="112" t="e">
        <v>#REF!</v>
      </c>
      <c r="D17" s="79" t="s">
        <v>10</v>
      </c>
      <c r="E17" s="81" t="s">
        <v>4245</v>
      </c>
      <c r="F17" s="78"/>
      <c r="G17" s="85"/>
      <c r="H17" s="85" t="e">
        <v>#N/A</v>
      </c>
      <c r="I17" s="79" t="s">
        <v>4526</v>
      </c>
      <c r="J17" s="130" t="s">
        <v>4719</v>
      </c>
      <c r="K17" s="127" t="s">
        <v>4425</v>
      </c>
      <c r="L17" s="79" t="s">
        <v>4596</v>
      </c>
      <c r="M17" s="79" t="s">
        <v>4717</v>
      </c>
      <c r="N17" s="79" t="e">
        <v>#N/A</v>
      </c>
      <c r="O17" s="17" t="s">
        <v>4549</v>
      </c>
      <c r="P17" s="86"/>
      <c r="Q17" s="78"/>
      <c r="R17" s="79"/>
      <c r="S17" s="79" t="e">
        <v>#N/A</v>
      </c>
      <c r="T17" s="79"/>
      <c r="U17" s="81" t="s">
        <v>4</v>
      </c>
      <c r="V17" s="80" t="e">
        <v>#N/A</v>
      </c>
      <c r="W17" s="146">
        <v>0</v>
      </c>
      <c r="X17" s="80"/>
      <c r="Y17" s="91"/>
      <c r="Z17" s="78" t="s">
        <v>4529</v>
      </c>
      <c r="AA17" s="78" t="s">
        <v>1731</v>
      </c>
      <c r="AB17" s="83"/>
      <c r="AC17" s="78" t="s">
        <v>1731</v>
      </c>
      <c r="AD17" s="17" t="s">
        <v>4549</v>
      </c>
      <c r="AE17" s="83" t="s">
        <v>4545</v>
      </c>
      <c r="AF17" s="1" t="s">
        <v>4424</v>
      </c>
      <c r="AG17" s="78" t="s">
        <v>1622</v>
      </c>
      <c r="AH17" s="78" t="s">
        <v>1624</v>
      </c>
      <c r="AI17" s="78"/>
      <c r="AJ17" s="79"/>
      <c r="AK17" s="78"/>
      <c r="AL17" s="96"/>
      <c r="AM17" s="78"/>
      <c r="AN17" s="81"/>
      <c r="AO17" s="76"/>
      <c r="AP17" s="76"/>
      <c r="AQ17" s="5"/>
      <c r="AR17" s="78"/>
      <c r="AS17" s="81" t="s">
        <v>1843</v>
      </c>
      <c r="AT17" s="78"/>
      <c r="AU17" s="87"/>
      <c r="AV17" s="131" t="s">
        <v>4526</v>
      </c>
      <c r="AW17" s="3"/>
    </row>
    <row r="18" spans="1:49" s="88" customFormat="1" ht="36.75" customHeight="1">
      <c r="A18" s="52">
        <v>17</v>
      </c>
      <c r="B18" s="112" t="s">
        <v>20</v>
      </c>
      <c r="C18" s="112" t="e">
        <v>#REF!</v>
      </c>
      <c r="D18" s="79" t="s">
        <v>10</v>
      </c>
      <c r="E18" s="81" t="s">
        <v>4245</v>
      </c>
      <c r="F18" s="78"/>
      <c r="G18" s="85"/>
      <c r="H18" s="85" t="e">
        <v>#N/A</v>
      </c>
      <c r="I18" s="79" t="s">
        <v>4526</v>
      </c>
      <c r="J18" s="130" t="s">
        <v>4719</v>
      </c>
      <c r="K18" s="127" t="s">
        <v>4425</v>
      </c>
      <c r="L18" s="79" t="s">
        <v>4596</v>
      </c>
      <c r="M18" s="79" t="s">
        <v>4717</v>
      </c>
      <c r="N18" s="79" t="e">
        <v>#N/A</v>
      </c>
      <c r="O18" s="17" t="s">
        <v>4549</v>
      </c>
      <c r="P18" s="86"/>
      <c r="Q18" s="78"/>
      <c r="R18" s="79"/>
      <c r="S18" s="79" t="e">
        <v>#N/A</v>
      </c>
      <c r="T18" s="79"/>
      <c r="U18" s="81" t="s">
        <v>4</v>
      </c>
      <c r="V18" s="80" t="e">
        <v>#N/A</v>
      </c>
      <c r="W18" s="146">
        <v>0</v>
      </c>
      <c r="X18" s="80"/>
      <c r="Y18" s="91"/>
      <c r="Z18" s="78" t="s">
        <v>4529</v>
      </c>
      <c r="AA18" s="78" t="s">
        <v>1731</v>
      </c>
      <c r="AB18" s="83"/>
      <c r="AC18" s="78" t="s">
        <v>1731</v>
      </c>
      <c r="AD18" s="17" t="s">
        <v>4549</v>
      </c>
      <c r="AE18" s="83" t="s">
        <v>4545</v>
      </c>
      <c r="AF18" s="1" t="s">
        <v>4424</v>
      </c>
      <c r="AG18" s="78" t="s">
        <v>1622</v>
      </c>
      <c r="AH18" s="78" t="s">
        <v>1624</v>
      </c>
      <c r="AI18" s="78"/>
      <c r="AJ18" s="79"/>
      <c r="AK18" s="78"/>
      <c r="AL18" s="96"/>
      <c r="AM18" s="78"/>
      <c r="AN18" s="81"/>
      <c r="AO18" s="76"/>
      <c r="AP18" s="76"/>
      <c r="AQ18" s="5"/>
      <c r="AR18" s="78"/>
      <c r="AS18" s="81" t="s">
        <v>1843</v>
      </c>
      <c r="AT18" s="78"/>
      <c r="AU18" s="87"/>
      <c r="AV18" s="131" t="s">
        <v>4526</v>
      </c>
      <c r="AW18" s="3"/>
    </row>
    <row r="19" spans="1:49" s="88" customFormat="1" ht="36.75" customHeight="1">
      <c r="A19" s="52">
        <v>18</v>
      </c>
      <c r="B19" s="112" t="s">
        <v>23</v>
      </c>
      <c r="C19" s="112" t="e">
        <v>#REF!</v>
      </c>
      <c r="D19" s="79" t="s">
        <v>10</v>
      </c>
      <c r="E19" s="81" t="s">
        <v>4245</v>
      </c>
      <c r="F19" s="78"/>
      <c r="G19" s="85"/>
      <c r="H19" s="85" t="e">
        <v>#N/A</v>
      </c>
      <c r="I19" s="79" t="s">
        <v>4526</v>
      </c>
      <c r="J19" s="130" t="s">
        <v>4719</v>
      </c>
      <c r="K19" s="127" t="s">
        <v>4425</v>
      </c>
      <c r="L19" s="79" t="s">
        <v>4596</v>
      </c>
      <c r="M19" s="79" t="s">
        <v>4717</v>
      </c>
      <c r="N19" s="79" t="e">
        <v>#N/A</v>
      </c>
      <c r="O19" s="17" t="s">
        <v>4549</v>
      </c>
      <c r="P19" s="86"/>
      <c r="Q19" s="78"/>
      <c r="R19" s="79"/>
      <c r="S19" s="79" t="e">
        <v>#N/A</v>
      </c>
      <c r="T19" s="79"/>
      <c r="U19" s="81" t="s">
        <v>4</v>
      </c>
      <c r="V19" s="80" t="e">
        <v>#N/A</v>
      </c>
      <c r="W19" s="146">
        <v>0</v>
      </c>
      <c r="X19" s="80"/>
      <c r="Y19" s="91"/>
      <c r="Z19" s="78" t="s">
        <v>4529</v>
      </c>
      <c r="AA19" s="78" t="s">
        <v>1731</v>
      </c>
      <c r="AB19" s="83"/>
      <c r="AC19" s="78" t="s">
        <v>1731</v>
      </c>
      <c r="AD19" s="17" t="s">
        <v>4549</v>
      </c>
      <c r="AE19" s="83" t="s">
        <v>4545</v>
      </c>
      <c r="AF19" s="1" t="s">
        <v>4424</v>
      </c>
      <c r="AG19" s="78" t="s">
        <v>1622</v>
      </c>
      <c r="AH19" s="78" t="s">
        <v>1624</v>
      </c>
      <c r="AI19" s="78"/>
      <c r="AJ19" s="79"/>
      <c r="AK19" s="78"/>
      <c r="AL19" s="96"/>
      <c r="AM19" s="78"/>
      <c r="AN19" s="81"/>
      <c r="AO19" s="76"/>
      <c r="AP19" s="76"/>
      <c r="AQ19" s="5"/>
      <c r="AR19" s="78"/>
      <c r="AS19" s="81" t="s">
        <v>1843</v>
      </c>
      <c r="AT19" s="78"/>
      <c r="AU19" s="87"/>
      <c r="AV19" s="131" t="s">
        <v>4526</v>
      </c>
      <c r="AW19" s="3"/>
    </row>
    <row r="20" spans="1:49" s="88" customFormat="1" ht="36.75" customHeight="1">
      <c r="A20" s="52">
        <v>19</v>
      </c>
      <c r="B20" s="112" t="s">
        <v>26</v>
      </c>
      <c r="C20" s="112" t="e">
        <v>#REF!</v>
      </c>
      <c r="D20" s="79" t="s">
        <v>10</v>
      </c>
      <c r="E20" s="81" t="s">
        <v>4245</v>
      </c>
      <c r="F20" s="78"/>
      <c r="G20" s="85"/>
      <c r="H20" s="85" t="e">
        <v>#N/A</v>
      </c>
      <c r="I20" s="79" t="s">
        <v>4526</v>
      </c>
      <c r="J20" s="130" t="s">
        <v>4719</v>
      </c>
      <c r="K20" s="127" t="s">
        <v>4425</v>
      </c>
      <c r="L20" s="79" t="s">
        <v>4596</v>
      </c>
      <c r="M20" s="79" t="s">
        <v>4717</v>
      </c>
      <c r="N20" s="79" t="e">
        <v>#N/A</v>
      </c>
      <c r="O20" s="17" t="s">
        <v>4549</v>
      </c>
      <c r="P20" s="86"/>
      <c r="Q20" s="78"/>
      <c r="R20" s="79"/>
      <c r="S20" s="79" t="e">
        <v>#N/A</v>
      </c>
      <c r="T20" s="79"/>
      <c r="U20" s="81" t="s">
        <v>4</v>
      </c>
      <c r="V20" s="80" t="e">
        <v>#N/A</v>
      </c>
      <c r="W20" s="146">
        <v>0</v>
      </c>
      <c r="X20" s="80"/>
      <c r="Y20" s="91"/>
      <c r="Z20" s="78" t="s">
        <v>4529</v>
      </c>
      <c r="AA20" s="78" t="s">
        <v>1731</v>
      </c>
      <c r="AB20" s="83"/>
      <c r="AC20" s="78" t="s">
        <v>1731</v>
      </c>
      <c r="AD20" s="17" t="s">
        <v>4549</v>
      </c>
      <c r="AE20" s="83" t="s">
        <v>4545</v>
      </c>
      <c r="AF20" s="1" t="s">
        <v>4424</v>
      </c>
      <c r="AG20" s="78" t="s">
        <v>1622</v>
      </c>
      <c r="AH20" s="78" t="s">
        <v>1624</v>
      </c>
      <c r="AI20" s="78"/>
      <c r="AJ20" s="79"/>
      <c r="AK20" s="78"/>
      <c r="AL20" s="96"/>
      <c r="AM20" s="78"/>
      <c r="AN20" s="81"/>
      <c r="AO20" s="76"/>
      <c r="AP20" s="76"/>
      <c r="AQ20" s="5"/>
      <c r="AR20" s="78"/>
      <c r="AS20" s="81" t="s">
        <v>1843</v>
      </c>
      <c r="AT20" s="78"/>
      <c r="AU20" s="87"/>
      <c r="AV20" s="131" t="s">
        <v>4526</v>
      </c>
      <c r="AW20" s="3"/>
    </row>
    <row r="21" spans="1:49" s="88" customFormat="1" ht="36.75" customHeight="1">
      <c r="A21" s="52">
        <v>20</v>
      </c>
      <c r="B21" s="112" t="s">
        <v>27</v>
      </c>
      <c r="C21" s="112" t="e">
        <v>#REF!</v>
      </c>
      <c r="D21" s="79" t="s">
        <v>10</v>
      </c>
      <c r="E21" s="81" t="s">
        <v>4245</v>
      </c>
      <c r="F21" s="78"/>
      <c r="G21" s="85"/>
      <c r="H21" s="85" t="e">
        <v>#N/A</v>
      </c>
      <c r="I21" s="79" t="s">
        <v>4526</v>
      </c>
      <c r="J21" s="130" t="s">
        <v>4719</v>
      </c>
      <c r="K21" s="127" t="s">
        <v>4425</v>
      </c>
      <c r="L21" s="79" t="s">
        <v>4596</v>
      </c>
      <c r="M21" s="79" t="s">
        <v>4717</v>
      </c>
      <c r="N21" s="79" t="e">
        <v>#N/A</v>
      </c>
      <c r="O21" s="17" t="s">
        <v>4549</v>
      </c>
      <c r="P21" s="86"/>
      <c r="Q21" s="78"/>
      <c r="R21" s="79"/>
      <c r="S21" s="79" t="e">
        <v>#N/A</v>
      </c>
      <c r="T21" s="79"/>
      <c r="U21" s="81" t="s">
        <v>4</v>
      </c>
      <c r="V21" s="80" t="e">
        <v>#N/A</v>
      </c>
      <c r="W21" s="146">
        <v>0</v>
      </c>
      <c r="X21" s="80"/>
      <c r="Y21" s="91"/>
      <c r="Z21" s="78" t="s">
        <v>4529</v>
      </c>
      <c r="AA21" s="78" t="s">
        <v>1731</v>
      </c>
      <c r="AB21" s="83"/>
      <c r="AC21" s="78" t="s">
        <v>1731</v>
      </c>
      <c r="AD21" s="17" t="s">
        <v>4549</v>
      </c>
      <c r="AE21" s="83" t="s">
        <v>4545</v>
      </c>
      <c r="AF21" s="1" t="s">
        <v>4424</v>
      </c>
      <c r="AG21" s="78" t="s">
        <v>1622</v>
      </c>
      <c r="AH21" s="78" t="s">
        <v>1624</v>
      </c>
      <c r="AI21" s="78"/>
      <c r="AJ21" s="79"/>
      <c r="AK21" s="78"/>
      <c r="AL21" s="96"/>
      <c r="AM21" s="78"/>
      <c r="AN21" s="81"/>
      <c r="AO21" s="76"/>
      <c r="AP21" s="76"/>
      <c r="AQ21" s="5"/>
      <c r="AR21" s="78"/>
      <c r="AS21" s="81" t="s">
        <v>1843</v>
      </c>
      <c r="AT21" s="78"/>
      <c r="AU21" s="87"/>
      <c r="AV21" s="131" t="s">
        <v>4526</v>
      </c>
      <c r="AW21" s="3"/>
    </row>
    <row r="22" spans="1:49" s="88" customFormat="1" ht="36.75" customHeight="1">
      <c r="A22" s="52">
        <v>21</v>
      </c>
      <c r="B22" s="112" t="s">
        <v>19</v>
      </c>
      <c r="C22" s="112" t="e">
        <v>#REF!</v>
      </c>
      <c r="D22" s="79" t="s">
        <v>10</v>
      </c>
      <c r="E22" s="81" t="s">
        <v>4245</v>
      </c>
      <c r="F22" s="78"/>
      <c r="G22" s="85"/>
      <c r="H22" s="85" t="e">
        <v>#N/A</v>
      </c>
      <c r="I22" s="79" t="s">
        <v>4526</v>
      </c>
      <c r="J22" s="130" t="s">
        <v>4719</v>
      </c>
      <c r="K22" s="127" t="s">
        <v>4425</v>
      </c>
      <c r="L22" s="79" t="s">
        <v>4596</v>
      </c>
      <c r="M22" s="79" t="s">
        <v>4717</v>
      </c>
      <c r="N22" s="79" t="e">
        <v>#N/A</v>
      </c>
      <c r="O22" s="17" t="s">
        <v>4549</v>
      </c>
      <c r="P22" s="86"/>
      <c r="Q22" s="78"/>
      <c r="R22" s="79"/>
      <c r="S22" s="79" t="e">
        <v>#N/A</v>
      </c>
      <c r="T22" s="79"/>
      <c r="U22" s="81" t="s">
        <v>4</v>
      </c>
      <c r="V22" s="80" t="e">
        <v>#N/A</v>
      </c>
      <c r="W22" s="146">
        <v>0</v>
      </c>
      <c r="X22" s="80"/>
      <c r="Y22" s="91"/>
      <c r="Z22" s="78" t="s">
        <v>4529</v>
      </c>
      <c r="AA22" s="78" t="s">
        <v>1731</v>
      </c>
      <c r="AB22" s="83"/>
      <c r="AC22" s="78" t="s">
        <v>1731</v>
      </c>
      <c r="AD22" s="17" t="s">
        <v>4549</v>
      </c>
      <c r="AE22" s="83" t="s">
        <v>4545</v>
      </c>
      <c r="AF22" s="1" t="s">
        <v>4424</v>
      </c>
      <c r="AG22" s="78" t="s">
        <v>1622</v>
      </c>
      <c r="AH22" s="78" t="s">
        <v>1624</v>
      </c>
      <c r="AI22" s="78"/>
      <c r="AJ22" s="79"/>
      <c r="AK22" s="78"/>
      <c r="AL22" s="96"/>
      <c r="AM22" s="78"/>
      <c r="AN22" s="81"/>
      <c r="AO22" s="76"/>
      <c r="AP22" s="76"/>
      <c r="AQ22" s="5"/>
      <c r="AR22" s="78"/>
      <c r="AS22" s="81" t="s">
        <v>1843</v>
      </c>
      <c r="AT22" s="78"/>
      <c r="AU22" s="87"/>
      <c r="AV22" s="131" t="s">
        <v>4526</v>
      </c>
      <c r="AW22" s="3"/>
    </row>
  </sheetData>
  <conditionalFormatting sqref="B1:C22">
    <cfRule type="duplicateValues" dxfId="620" priority="1"/>
  </conditionalFormatting>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74"/>
  <sheetViews>
    <sheetView topLeftCell="A67" workbookViewId="0">
      <selection activeCell="A73" sqref="A73:XFD74"/>
    </sheetView>
  </sheetViews>
  <sheetFormatPr defaultRowHeight="15"/>
  <cols>
    <col min="2" max="2" width="24.42578125" customWidth="1"/>
    <col min="11" max="11" width="12" customWidth="1"/>
    <col min="12" max="12" width="26.42578125" customWidth="1"/>
    <col min="19" max="19" width="17.85546875" customWidth="1"/>
    <col min="20" max="20" width="10.140625" customWidth="1"/>
    <col min="21" max="21" width="43.28515625" customWidth="1"/>
  </cols>
  <sheetData>
    <row r="1" spans="1:22" ht="47.25">
      <c r="A1" s="626" t="s">
        <v>5311</v>
      </c>
      <c r="B1" s="627" t="s">
        <v>5312</v>
      </c>
      <c r="C1" s="628" t="s">
        <v>0</v>
      </c>
      <c r="D1" s="628" t="s">
        <v>1682</v>
      </c>
      <c r="E1" s="628" t="s">
        <v>4383</v>
      </c>
      <c r="F1" s="628" t="s">
        <v>5313</v>
      </c>
      <c r="G1" s="628" t="s">
        <v>5314</v>
      </c>
      <c r="H1" s="628" t="s">
        <v>5315</v>
      </c>
      <c r="I1" s="628" t="s">
        <v>5316</v>
      </c>
      <c r="J1" s="628" t="s">
        <v>5317</v>
      </c>
      <c r="K1" s="629" t="s">
        <v>5318</v>
      </c>
      <c r="L1" s="628" t="s">
        <v>0</v>
      </c>
      <c r="M1" s="656" t="s">
        <v>2</v>
      </c>
      <c r="N1" s="628" t="s">
        <v>5319</v>
      </c>
      <c r="O1" s="630" t="s">
        <v>4772</v>
      </c>
      <c r="P1" s="628" t="s">
        <v>5320</v>
      </c>
      <c r="Q1" s="629" t="s">
        <v>5321</v>
      </c>
      <c r="R1" s="629" t="s">
        <v>5322</v>
      </c>
      <c r="S1" s="943" t="s">
        <v>5323</v>
      </c>
      <c r="T1" s="944"/>
      <c r="U1" s="629" t="s">
        <v>2</v>
      </c>
      <c r="V1" s="631"/>
    </row>
    <row r="2" spans="1:22" ht="94.5">
      <c r="A2" s="632">
        <v>15</v>
      </c>
      <c r="B2" s="580" t="s">
        <v>4826</v>
      </c>
      <c r="C2" s="513" t="s">
        <v>5346</v>
      </c>
      <c r="D2" s="513">
        <v>15</v>
      </c>
      <c r="E2" s="513"/>
      <c r="F2" s="633">
        <v>6.3</v>
      </c>
      <c r="G2" s="591" t="s">
        <v>5135</v>
      </c>
      <c r="H2" s="633" t="s">
        <v>5339</v>
      </c>
      <c r="I2" s="604" t="s">
        <v>5272</v>
      </c>
      <c r="J2" s="513" t="s">
        <v>5347</v>
      </c>
      <c r="K2" s="634" t="s">
        <v>5327</v>
      </c>
      <c r="L2" s="591"/>
      <c r="M2" s="600" t="s">
        <v>5306</v>
      </c>
      <c r="N2" s="633" t="s">
        <v>5348</v>
      </c>
      <c r="O2" s="604">
        <v>39908.125</v>
      </c>
      <c r="P2" s="604" t="s">
        <v>5272</v>
      </c>
      <c r="Q2" s="633">
        <v>4334</v>
      </c>
      <c r="R2" s="632"/>
      <c r="S2" s="632"/>
      <c r="T2" s="635"/>
      <c r="U2" s="636" t="s">
        <v>5329</v>
      </c>
      <c r="V2" s="637" t="s">
        <v>5330</v>
      </c>
    </row>
    <row r="3" spans="1:22" ht="94.5">
      <c r="A3" s="632">
        <v>16</v>
      </c>
      <c r="B3" s="579" t="s">
        <v>1672</v>
      </c>
      <c r="C3" s="513" t="s">
        <v>5349</v>
      </c>
      <c r="D3" s="513">
        <v>16</v>
      </c>
      <c r="E3" s="513"/>
      <c r="F3" s="633">
        <v>27.5</v>
      </c>
      <c r="G3" s="591" t="s">
        <v>5136</v>
      </c>
      <c r="H3" s="633" t="s">
        <v>5350</v>
      </c>
      <c r="I3" s="604" t="s">
        <v>5272</v>
      </c>
      <c r="J3" s="513" t="s">
        <v>5351</v>
      </c>
      <c r="K3" s="634" t="s">
        <v>5327</v>
      </c>
      <c r="L3" s="591" t="s">
        <v>5352</v>
      </c>
      <c r="M3" s="600" t="s">
        <v>5307</v>
      </c>
      <c r="N3" s="633" t="s">
        <v>5353</v>
      </c>
      <c r="O3" s="604">
        <v>39956.718055555553</v>
      </c>
      <c r="P3" s="604" t="s">
        <v>5272</v>
      </c>
      <c r="Q3" s="633">
        <v>4286</v>
      </c>
      <c r="R3" s="632"/>
      <c r="S3" s="632" t="s">
        <v>5354</v>
      </c>
      <c r="T3" s="635"/>
      <c r="U3" s="636" t="s">
        <v>5329</v>
      </c>
      <c r="V3" s="637" t="s">
        <v>5330</v>
      </c>
    </row>
    <row r="4" spans="1:22" ht="94.5">
      <c r="A4" s="632">
        <v>21</v>
      </c>
      <c r="B4" s="579" t="s">
        <v>4249</v>
      </c>
      <c r="C4" s="513" t="s">
        <v>4248</v>
      </c>
      <c r="D4" s="513">
        <v>21</v>
      </c>
      <c r="E4" s="513"/>
      <c r="F4" s="633">
        <v>27.9</v>
      </c>
      <c r="G4" s="591" t="s">
        <v>4251</v>
      </c>
      <c r="H4" s="633" t="s">
        <v>5350</v>
      </c>
      <c r="I4" s="604" t="s">
        <v>5273</v>
      </c>
      <c r="J4" s="513" t="s">
        <v>4252</v>
      </c>
      <c r="K4" s="634" t="s">
        <v>5327</v>
      </c>
      <c r="L4" s="591" t="s">
        <v>5365</v>
      </c>
      <c r="M4" s="600" t="s">
        <v>5307</v>
      </c>
      <c r="N4" s="633" t="s">
        <v>5366</v>
      </c>
      <c r="O4" s="604">
        <v>41039.75</v>
      </c>
      <c r="P4" s="604" t="s">
        <v>5273</v>
      </c>
      <c r="Q4" s="633">
        <v>3203</v>
      </c>
      <c r="R4" s="632"/>
      <c r="S4" s="632" t="s">
        <v>5364</v>
      </c>
      <c r="T4" s="635"/>
      <c r="U4" s="636" t="s">
        <v>5329</v>
      </c>
      <c r="V4" s="637" t="s">
        <v>5330</v>
      </c>
    </row>
    <row r="5" spans="1:22" ht="94.5">
      <c r="A5" s="632">
        <v>79</v>
      </c>
      <c r="B5" s="580" t="s">
        <v>4403</v>
      </c>
      <c r="C5" s="513" t="s">
        <v>4407</v>
      </c>
      <c r="D5" s="513">
        <v>77</v>
      </c>
      <c r="E5" s="513"/>
      <c r="F5" s="595">
        <v>14</v>
      </c>
      <c r="G5" s="593" t="s">
        <v>5158</v>
      </c>
      <c r="H5" s="593" t="s">
        <v>5388</v>
      </c>
      <c r="I5" s="616" t="s">
        <v>5278</v>
      </c>
      <c r="J5" s="513" t="s">
        <v>5417</v>
      </c>
      <c r="K5" s="616" t="s">
        <v>5378</v>
      </c>
      <c r="L5" s="513" t="s">
        <v>5418</v>
      </c>
      <c r="M5" s="600" t="s">
        <v>5307</v>
      </c>
      <c r="N5" s="641" t="s">
        <v>5419</v>
      </c>
      <c r="O5" s="593" t="s">
        <v>5259</v>
      </c>
      <c r="P5" s="592" t="e">
        <v>#N/A</v>
      </c>
      <c r="Q5" s="616">
        <v>3151</v>
      </c>
      <c r="R5" s="632"/>
      <c r="S5" s="632"/>
      <c r="T5" s="635"/>
      <c r="U5" s="636" t="s">
        <v>5329</v>
      </c>
      <c r="V5" s="637" t="s">
        <v>5330</v>
      </c>
    </row>
    <row r="6" spans="1:22" ht="102">
      <c r="A6" s="632">
        <v>122</v>
      </c>
      <c r="B6" s="579" t="s">
        <v>4385</v>
      </c>
      <c r="C6" s="513" t="s">
        <v>4387</v>
      </c>
      <c r="D6" s="513">
        <v>120</v>
      </c>
      <c r="E6" s="513"/>
      <c r="F6" s="642">
        <v>23</v>
      </c>
      <c r="G6" s="162" t="s">
        <v>4386</v>
      </c>
      <c r="H6" s="596" t="s">
        <v>5444</v>
      </c>
      <c r="I6" s="515" t="s">
        <v>4799</v>
      </c>
      <c r="J6" s="513">
        <v>0</v>
      </c>
      <c r="K6" s="514" t="s">
        <v>4457</v>
      </c>
      <c r="L6" s="513" t="s">
        <v>4387</v>
      </c>
      <c r="M6" s="600" t="s">
        <v>5307</v>
      </c>
      <c r="N6" s="596" t="s">
        <v>4388</v>
      </c>
      <c r="O6" s="516">
        <v>40956</v>
      </c>
      <c r="P6" s="516" t="s">
        <v>4799</v>
      </c>
      <c r="Q6" s="643">
        <v>3265</v>
      </c>
      <c r="R6" s="632"/>
      <c r="S6" s="632" t="s">
        <v>5436</v>
      </c>
      <c r="T6" s="635"/>
      <c r="U6" s="636" t="s">
        <v>5329</v>
      </c>
      <c r="V6" s="637" t="s">
        <v>5330</v>
      </c>
    </row>
    <row r="7" spans="1:22" ht="102">
      <c r="A7" s="632">
        <v>123</v>
      </c>
      <c r="B7" s="580" t="s">
        <v>4390</v>
      </c>
      <c r="C7" s="513" t="s">
        <v>4387</v>
      </c>
      <c r="D7" s="513">
        <v>121</v>
      </c>
      <c r="E7" s="513"/>
      <c r="F7" s="642">
        <v>23</v>
      </c>
      <c r="G7" s="162" t="s">
        <v>4386</v>
      </c>
      <c r="H7" s="596" t="s">
        <v>5444</v>
      </c>
      <c r="I7" s="515" t="s">
        <v>4799</v>
      </c>
      <c r="J7" s="513">
        <v>0</v>
      </c>
      <c r="K7" s="514" t="s">
        <v>4457</v>
      </c>
      <c r="L7" s="513" t="s">
        <v>4387</v>
      </c>
      <c r="M7" s="600" t="s">
        <v>5307</v>
      </c>
      <c r="N7" s="596" t="s">
        <v>4388</v>
      </c>
      <c r="O7" s="516">
        <v>40956</v>
      </c>
      <c r="P7" s="516" t="s">
        <v>4799</v>
      </c>
      <c r="Q7" s="643">
        <v>3266</v>
      </c>
      <c r="R7" s="632"/>
      <c r="S7" s="632" t="s">
        <v>5436</v>
      </c>
      <c r="T7" s="635"/>
      <c r="U7" s="636" t="s">
        <v>5329</v>
      </c>
      <c r="V7" s="637" t="s">
        <v>5330</v>
      </c>
    </row>
    <row r="8" spans="1:22" ht="94.5">
      <c r="A8" s="632">
        <v>126</v>
      </c>
      <c r="B8" s="579" t="s">
        <v>4932</v>
      </c>
      <c r="C8" s="513" t="s">
        <v>5462</v>
      </c>
      <c r="D8" s="513">
        <v>124</v>
      </c>
      <c r="E8" s="513"/>
      <c r="F8" s="642">
        <v>32</v>
      </c>
      <c r="G8" s="596"/>
      <c r="H8" s="596" t="s">
        <v>5463</v>
      </c>
      <c r="I8" s="515" t="s">
        <v>4799</v>
      </c>
      <c r="J8" s="513">
        <v>0</v>
      </c>
      <c r="K8" s="514" t="s">
        <v>4457</v>
      </c>
      <c r="L8" s="596"/>
      <c r="M8" s="600" t="s">
        <v>5306</v>
      </c>
      <c r="N8" s="596" t="s">
        <v>4391</v>
      </c>
      <c r="O8" s="516">
        <v>41031</v>
      </c>
      <c r="P8" s="516" t="s">
        <v>4799</v>
      </c>
      <c r="Q8" s="643">
        <v>3194</v>
      </c>
      <c r="R8" s="632"/>
      <c r="S8" s="632" t="s">
        <v>5436</v>
      </c>
      <c r="T8" s="635"/>
      <c r="U8" s="636" t="s">
        <v>5329</v>
      </c>
      <c r="V8" s="637" t="s">
        <v>5330</v>
      </c>
    </row>
    <row r="9" spans="1:22" ht="49.5">
      <c r="A9" s="632">
        <v>128</v>
      </c>
      <c r="B9" s="582" t="s">
        <v>4253</v>
      </c>
      <c r="C9" s="513"/>
      <c r="D9" s="513"/>
      <c r="E9" s="513"/>
      <c r="F9" s="642"/>
      <c r="G9" s="13" t="s">
        <v>4517</v>
      </c>
      <c r="H9" s="596"/>
      <c r="I9" s="598" t="s">
        <v>753</v>
      </c>
      <c r="J9" s="513"/>
      <c r="K9" s="514" t="s">
        <v>4457</v>
      </c>
      <c r="L9" s="596" t="s">
        <v>4787</v>
      </c>
      <c r="M9" s="600" t="s">
        <v>5307</v>
      </c>
      <c r="N9" s="596"/>
      <c r="O9" s="608">
        <v>40970</v>
      </c>
      <c r="P9" s="516"/>
      <c r="Q9" s="643"/>
      <c r="R9" s="632"/>
      <c r="S9" s="632"/>
      <c r="T9" s="635"/>
      <c r="U9" s="636"/>
      <c r="V9" s="637"/>
    </row>
    <row r="10" spans="1:22" ht="94.5">
      <c r="A10" s="632">
        <v>144</v>
      </c>
      <c r="B10" s="579" t="s">
        <v>1516</v>
      </c>
      <c r="C10" s="513" t="s">
        <v>37</v>
      </c>
      <c r="D10" s="513">
        <v>141</v>
      </c>
      <c r="E10" s="513" t="s">
        <v>309</v>
      </c>
      <c r="F10" s="513"/>
      <c r="G10" s="598" t="s">
        <v>1517</v>
      </c>
      <c r="H10" s="598" t="s">
        <v>5350</v>
      </c>
      <c r="I10" s="598" t="s">
        <v>308</v>
      </c>
      <c r="J10" s="513" t="s">
        <v>5487</v>
      </c>
      <c r="K10" s="632" t="s">
        <v>5467</v>
      </c>
      <c r="L10" s="513" t="s">
        <v>5418</v>
      </c>
      <c r="M10" s="600" t="s">
        <v>5307</v>
      </c>
      <c r="N10" s="513" t="s">
        <v>5488</v>
      </c>
      <c r="O10" s="598" t="s">
        <v>4384</v>
      </c>
      <c r="P10" s="598" t="s">
        <v>5285</v>
      </c>
      <c r="Q10" s="644"/>
      <c r="R10" s="632"/>
      <c r="S10" s="632" t="s">
        <v>5364</v>
      </c>
      <c r="T10" s="635"/>
      <c r="U10" s="636" t="s">
        <v>5329</v>
      </c>
      <c r="V10" s="637" t="s">
        <v>5330</v>
      </c>
    </row>
    <row r="11" spans="1:22" ht="94.5">
      <c r="A11" s="632">
        <v>145</v>
      </c>
      <c r="B11" s="579" t="s">
        <v>4408</v>
      </c>
      <c r="C11" s="513" t="s">
        <v>4398</v>
      </c>
      <c r="D11" s="513">
        <v>142</v>
      </c>
      <c r="E11" s="513"/>
      <c r="F11" s="513"/>
      <c r="G11" s="598" t="s">
        <v>4397</v>
      </c>
      <c r="H11" s="598" t="s">
        <v>5489</v>
      </c>
      <c r="I11" s="598" t="s">
        <v>5287</v>
      </c>
      <c r="J11" s="513" t="s">
        <v>5479</v>
      </c>
      <c r="K11" s="632" t="s">
        <v>5467</v>
      </c>
      <c r="L11" s="513" t="s">
        <v>5418</v>
      </c>
      <c r="M11" s="600" t="s">
        <v>5307</v>
      </c>
      <c r="N11" s="513" t="s">
        <v>5480</v>
      </c>
      <c r="O11" s="598" t="s">
        <v>4409</v>
      </c>
      <c r="P11" s="598" t="s">
        <v>308</v>
      </c>
      <c r="Q11" s="644"/>
      <c r="R11" s="632"/>
      <c r="S11" s="632" t="s">
        <v>5364</v>
      </c>
      <c r="T11" s="635" t="s">
        <v>4300</v>
      </c>
      <c r="U11" s="636" t="s">
        <v>5329</v>
      </c>
      <c r="V11" s="637" t="s">
        <v>5330</v>
      </c>
    </row>
    <row r="12" spans="1:22" ht="94.5">
      <c r="A12" s="632">
        <v>146</v>
      </c>
      <c r="B12" s="579" t="s">
        <v>4410</v>
      </c>
      <c r="C12" s="513" t="s">
        <v>4398</v>
      </c>
      <c r="D12" s="513">
        <v>143</v>
      </c>
      <c r="E12" s="513"/>
      <c r="F12" s="513"/>
      <c r="G12" s="598" t="s">
        <v>4411</v>
      </c>
      <c r="H12" s="598" t="s">
        <v>5489</v>
      </c>
      <c r="I12" s="598" t="s">
        <v>308</v>
      </c>
      <c r="J12" s="513" t="s">
        <v>5479</v>
      </c>
      <c r="K12" s="632" t="s">
        <v>5467</v>
      </c>
      <c r="L12" s="513" t="s">
        <v>5418</v>
      </c>
      <c r="M12" s="600" t="s">
        <v>5307</v>
      </c>
      <c r="N12" s="513" t="s">
        <v>5490</v>
      </c>
      <c r="O12" s="598" t="s">
        <v>4412</v>
      </c>
      <c r="P12" s="598" t="s">
        <v>5287</v>
      </c>
      <c r="Q12" s="644"/>
      <c r="R12" s="632"/>
      <c r="S12" s="632" t="s">
        <v>5364</v>
      </c>
      <c r="T12" s="635" t="s">
        <v>4300</v>
      </c>
      <c r="U12" s="636" t="s">
        <v>5329</v>
      </c>
      <c r="V12" s="637" t="s">
        <v>5330</v>
      </c>
    </row>
    <row r="13" spans="1:22" ht="76.5">
      <c r="A13" s="632">
        <v>147</v>
      </c>
      <c r="B13" s="579" t="s">
        <v>1645</v>
      </c>
      <c r="C13" s="513" t="s">
        <v>5469</v>
      </c>
      <c r="D13" s="513" t="s">
        <v>5491</v>
      </c>
      <c r="E13" s="513" t="s">
        <v>5492</v>
      </c>
      <c r="F13" s="513" t="s">
        <v>5492</v>
      </c>
      <c r="G13" s="78" t="s">
        <v>1778</v>
      </c>
      <c r="H13" s="513" t="s">
        <v>5493</v>
      </c>
      <c r="I13" s="513" t="s">
        <v>5288</v>
      </c>
      <c r="J13" s="645">
        <v>3085</v>
      </c>
      <c r="K13" s="513" t="s">
        <v>4800</v>
      </c>
      <c r="L13" s="513" t="s">
        <v>5418</v>
      </c>
      <c r="M13" s="600" t="s">
        <v>5307</v>
      </c>
      <c r="N13" s="513" t="s">
        <v>5494</v>
      </c>
      <c r="O13" s="517">
        <v>41157</v>
      </c>
      <c r="P13" s="513" t="s">
        <v>5495</v>
      </c>
      <c r="Q13" s="646" t="s">
        <v>5492</v>
      </c>
      <c r="R13" s="646">
        <v>18</v>
      </c>
      <c r="S13" s="647">
        <v>0</v>
      </c>
      <c r="T13" s="647">
        <v>0</v>
      </c>
      <c r="U13" s="647" t="s">
        <v>1645</v>
      </c>
    </row>
    <row r="14" spans="1:22" ht="76.5">
      <c r="A14" s="632">
        <v>148</v>
      </c>
      <c r="B14" s="579" t="s">
        <v>1644</v>
      </c>
      <c r="C14" s="513" t="s">
        <v>5469</v>
      </c>
      <c r="D14" s="513" t="s">
        <v>5496</v>
      </c>
      <c r="E14" s="513" t="s">
        <v>5492</v>
      </c>
      <c r="F14" s="513" t="s">
        <v>5492</v>
      </c>
      <c r="G14" s="78" t="s">
        <v>1778</v>
      </c>
      <c r="H14" s="513" t="s">
        <v>5493</v>
      </c>
      <c r="I14" s="513" t="s">
        <v>5288</v>
      </c>
      <c r="J14" s="645">
        <v>3085</v>
      </c>
      <c r="K14" s="513" t="s">
        <v>4800</v>
      </c>
      <c r="L14" s="513" t="s">
        <v>5418</v>
      </c>
      <c r="M14" s="600" t="s">
        <v>5307</v>
      </c>
      <c r="N14" s="513" t="s">
        <v>5494</v>
      </c>
      <c r="O14" s="517">
        <v>41157</v>
      </c>
      <c r="P14" s="513" t="s">
        <v>5495</v>
      </c>
      <c r="Q14" s="646" t="s">
        <v>5492</v>
      </c>
      <c r="R14" s="646">
        <v>17</v>
      </c>
      <c r="S14" s="647">
        <v>0</v>
      </c>
      <c r="T14" s="647">
        <v>0</v>
      </c>
      <c r="U14" s="647" t="s">
        <v>1644</v>
      </c>
    </row>
    <row r="15" spans="1:22" ht="76.5">
      <c r="A15" s="632">
        <v>149</v>
      </c>
      <c r="B15" s="579" t="s">
        <v>1642</v>
      </c>
      <c r="C15" s="513" t="s">
        <v>5469</v>
      </c>
      <c r="D15" s="513" t="s">
        <v>5497</v>
      </c>
      <c r="E15" s="513" t="s">
        <v>5492</v>
      </c>
      <c r="F15" s="513" t="s">
        <v>5492</v>
      </c>
      <c r="G15" s="78" t="s">
        <v>1777</v>
      </c>
      <c r="H15" s="513" t="s">
        <v>5498</v>
      </c>
      <c r="I15" s="513" t="s">
        <v>5288</v>
      </c>
      <c r="J15" s="645">
        <v>3092</v>
      </c>
      <c r="K15" s="513" t="s">
        <v>4800</v>
      </c>
      <c r="L15" s="513" t="s">
        <v>5418</v>
      </c>
      <c r="M15" s="600" t="s">
        <v>5307</v>
      </c>
      <c r="N15" s="513" t="s">
        <v>5494</v>
      </c>
      <c r="O15" s="517">
        <v>41150</v>
      </c>
      <c r="P15" s="513" t="s">
        <v>5495</v>
      </c>
      <c r="Q15" s="646" t="s">
        <v>5492</v>
      </c>
      <c r="R15" s="646">
        <v>16</v>
      </c>
      <c r="S15" s="647">
        <v>0</v>
      </c>
      <c r="T15" s="647">
        <v>0</v>
      </c>
      <c r="U15" s="647" t="s">
        <v>1642</v>
      </c>
    </row>
    <row r="16" spans="1:22" ht="76.5">
      <c r="A16" s="632">
        <v>150</v>
      </c>
      <c r="B16" s="579" t="s">
        <v>1643</v>
      </c>
      <c r="C16" s="513" t="s">
        <v>5469</v>
      </c>
      <c r="D16" s="513" t="s">
        <v>5499</v>
      </c>
      <c r="E16" s="513" t="s">
        <v>5492</v>
      </c>
      <c r="F16" s="513" t="s">
        <v>5492</v>
      </c>
      <c r="G16" s="78" t="s">
        <v>1777</v>
      </c>
      <c r="H16" s="513" t="s">
        <v>5498</v>
      </c>
      <c r="I16" s="513" t="s">
        <v>5288</v>
      </c>
      <c r="J16" s="645">
        <v>3092</v>
      </c>
      <c r="K16" s="513" t="s">
        <v>4800</v>
      </c>
      <c r="L16" s="513" t="s">
        <v>5418</v>
      </c>
      <c r="M16" s="600" t="s">
        <v>5307</v>
      </c>
      <c r="N16" s="513" t="s">
        <v>5494</v>
      </c>
      <c r="O16" s="517">
        <v>41150</v>
      </c>
      <c r="P16" s="513" t="s">
        <v>5495</v>
      </c>
      <c r="Q16" s="646" t="s">
        <v>5492</v>
      </c>
      <c r="R16" s="646">
        <v>17</v>
      </c>
      <c r="S16" s="647">
        <v>0</v>
      </c>
      <c r="T16" s="647">
        <v>0</v>
      </c>
      <c r="U16" s="647" t="s">
        <v>1643</v>
      </c>
    </row>
    <row r="17" spans="1:21" ht="76.5">
      <c r="A17" s="632">
        <v>151</v>
      </c>
      <c r="B17" s="579" t="s">
        <v>1641</v>
      </c>
      <c r="C17" s="513" t="s">
        <v>5469</v>
      </c>
      <c r="D17" s="513" t="s">
        <v>5500</v>
      </c>
      <c r="E17" s="513" t="s">
        <v>5492</v>
      </c>
      <c r="F17" s="513" t="s">
        <v>5492</v>
      </c>
      <c r="G17" s="78" t="s">
        <v>4440</v>
      </c>
      <c r="H17" s="513" t="s">
        <v>5501</v>
      </c>
      <c r="I17" s="513" t="s">
        <v>81</v>
      </c>
      <c r="J17" s="645">
        <v>3099</v>
      </c>
      <c r="K17" s="513" t="s">
        <v>4800</v>
      </c>
      <c r="L17" s="513" t="s">
        <v>5352</v>
      </c>
      <c r="M17" s="600" t="s">
        <v>5307</v>
      </c>
      <c r="N17" s="513" t="s">
        <v>5494</v>
      </c>
      <c r="O17" s="517">
        <v>41143</v>
      </c>
      <c r="P17" s="513" t="s">
        <v>5495</v>
      </c>
      <c r="Q17" s="646" t="s">
        <v>5492</v>
      </c>
      <c r="R17" s="646">
        <v>29</v>
      </c>
      <c r="S17" s="647">
        <v>0</v>
      </c>
      <c r="T17" s="647">
        <v>0</v>
      </c>
      <c r="U17" s="647" t="s">
        <v>1641</v>
      </c>
    </row>
    <row r="18" spans="1:21" ht="76.5">
      <c r="A18" s="632">
        <v>152</v>
      </c>
      <c r="B18" s="579" t="s">
        <v>1640</v>
      </c>
      <c r="C18" s="513" t="s">
        <v>5469</v>
      </c>
      <c r="D18" s="513" t="s">
        <v>5502</v>
      </c>
      <c r="E18" s="513" t="s">
        <v>5492</v>
      </c>
      <c r="F18" s="513" t="s">
        <v>5492</v>
      </c>
      <c r="G18" s="78" t="s">
        <v>1775</v>
      </c>
      <c r="H18" s="513" t="s">
        <v>5501</v>
      </c>
      <c r="I18" s="513" t="s">
        <v>5288</v>
      </c>
      <c r="J18" s="645">
        <v>3099</v>
      </c>
      <c r="K18" s="513" t="s">
        <v>4800</v>
      </c>
      <c r="L18" s="513" t="s">
        <v>5418</v>
      </c>
      <c r="M18" s="600" t="s">
        <v>5307</v>
      </c>
      <c r="N18" s="513" t="s">
        <v>5494</v>
      </c>
      <c r="O18" s="517">
        <v>41143</v>
      </c>
      <c r="P18" s="513" t="s">
        <v>5495</v>
      </c>
      <c r="Q18" s="646" t="s">
        <v>5492</v>
      </c>
      <c r="R18" s="646">
        <v>18</v>
      </c>
      <c r="S18" s="647">
        <v>0</v>
      </c>
      <c r="T18" s="647">
        <v>0</v>
      </c>
      <c r="U18" s="647" t="s">
        <v>1640</v>
      </c>
    </row>
    <row r="19" spans="1:21" ht="76.5">
      <c r="A19" s="632">
        <v>153</v>
      </c>
      <c r="B19" s="579" t="s">
        <v>1639</v>
      </c>
      <c r="C19" s="513" t="s">
        <v>5469</v>
      </c>
      <c r="D19" s="513" t="s">
        <v>5503</v>
      </c>
      <c r="E19" s="513" t="s">
        <v>5492</v>
      </c>
      <c r="F19" s="513" t="s">
        <v>5492</v>
      </c>
      <c r="G19" s="78" t="s">
        <v>4440</v>
      </c>
      <c r="H19" s="513" t="s">
        <v>5501</v>
      </c>
      <c r="I19" s="513" t="s">
        <v>81</v>
      </c>
      <c r="J19" s="645">
        <v>3099</v>
      </c>
      <c r="K19" s="513" t="s">
        <v>4800</v>
      </c>
      <c r="L19" s="513" t="s">
        <v>5352</v>
      </c>
      <c r="M19" s="600" t="s">
        <v>5307</v>
      </c>
      <c r="N19" s="513" t="s">
        <v>5494</v>
      </c>
      <c r="O19" s="517">
        <v>41143</v>
      </c>
      <c r="P19" s="513" t="s">
        <v>5495</v>
      </c>
      <c r="Q19" s="646" t="s">
        <v>5492</v>
      </c>
      <c r="R19" s="646">
        <v>29</v>
      </c>
      <c r="S19" s="647">
        <v>0</v>
      </c>
      <c r="T19" s="647">
        <v>0</v>
      </c>
      <c r="U19" s="647" t="s">
        <v>1639</v>
      </c>
    </row>
    <row r="20" spans="1:21" ht="76.5">
      <c r="A20" s="632">
        <v>154</v>
      </c>
      <c r="B20" s="579" t="s">
        <v>1636</v>
      </c>
      <c r="C20" s="513" t="s">
        <v>5469</v>
      </c>
      <c r="D20" s="513" t="s">
        <v>5504</v>
      </c>
      <c r="E20" s="513" t="s">
        <v>5492</v>
      </c>
      <c r="F20" s="513" t="s">
        <v>5492</v>
      </c>
      <c r="G20" s="78" t="s">
        <v>1776</v>
      </c>
      <c r="H20" s="513" t="s">
        <v>5505</v>
      </c>
      <c r="I20" s="513" t="s">
        <v>5288</v>
      </c>
      <c r="J20" s="645">
        <v>3106</v>
      </c>
      <c r="K20" s="513" t="s">
        <v>4800</v>
      </c>
      <c r="L20" s="84" t="s">
        <v>4751</v>
      </c>
      <c r="M20" s="600" t="s">
        <v>5307</v>
      </c>
      <c r="N20" s="513" t="s">
        <v>5494</v>
      </c>
      <c r="O20" s="517">
        <v>41136</v>
      </c>
      <c r="P20" s="513" t="s">
        <v>5495</v>
      </c>
      <c r="Q20" s="646" t="s">
        <v>5492</v>
      </c>
      <c r="R20" s="646">
        <v>18</v>
      </c>
      <c r="S20" s="647">
        <v>0</v>
      </c>
      <c r="T20" s="647">
        <v>0</v>
      </c>
      <c r="U20" s="647" t="s">
        <v>1636</v>
      </c>
    </row>
    <row r="21" spans="1:21" ht="76.5">
      <c r="A21" s="632">
        <v>155</v>
      </c>
      <c r="B21" s="579" t="s">
        <v>1637</v>
      </c>
      <c r="C21" s="513" t="s">
        <v>5469</v>
      </c>
      <c r="D21" s="513" t="s">
        <v>5506</v>
      </c>
      <c r="E21" s="513" t="s">
        <v>5492</v>
      </c>
      <c r="F21" s="513" t="s">
        <v>5492</v>
      </c>
      <c r="G21" s="78" t="s">
        <v>1776</v>
      </c>
      <c r="H21" s="513" t="s">
        <v>5505</v>
      </c>
      <c r="I21" s="513" t="s">
        <v>5288</v>
      </c>
      <c r="J21" s="645">
        <v>3106</v>
      </c>
      <c r="K21" s="513" t="s">
        <v>4800</v>
      </c>
      <c r="L21" s="84" t="s">
        <v>4751</v>
      </c>
      <c r="M21" s="600" t="s">
        <v>5307</v>
      </c>
      <c r="N21" s="513" t="s">
        <v>5494</v>
      </c>
      <c r="O21" s="517">
        <v>41136</v>
      </c>
      <c r="P21" s="513" t="s">
        <v>5495</v>
      </c>
      <c r="Q21" s="646" t="s">
        <v>5492</v>
      </c>
      <c r="R21" s="646">
        <v>17</v>
      </c>
      <c r="S21" s="647">
        <v>0</v>
      </c>
      <c r="T21" s="647">
        <v>0</v>
      </c>
      <c r="U21" s="647" t="s">
        <v>1637</v>
      </c>
    </row>
    <row r="22" spans="1:21" ht="76.5">
      <c r="A22" s="632">
        <v>156</v>
      </c>
      <c r="B22" s="579" t="s">
        <v>1638</v>
      </c>
      <c r="C22" s="513" t="s">
        <v>5469</v>
      </c>
      <c r="D22" s="513" t="s">
        <v>5507</v>
      </c>
      <c r="E22" s="513" t="s">
        <v>5492</v>
      </c>
      <c r="F22" s="513" t="s">
        <v>5492</v>
      </c>
      <c r="G22" s="78" t="s">
        <v>1776</v>
      </c>
      <c r="H22" s="513" t="s">
        <v>5505</v>
      </c>
      <c r="I22" s="513" t="s">
        <v>5288</v>
      </c>
      <c r="J22" s="645">
        <v>3106</v>
      </c>
      <c r="K22" s="513" t="s">
        <v>4800</v>
      </c>
      <c r="L22" s="84" t="s">
        <v>4751</v>
      </c>
      <c r="M22" s="600" t="s">
        <v>5307</v>
      </c>
      <c r="N22" s="513" t="s">
        <v>5494</v>
      </c>
      <c r="O22" s="517">
        <v>41136</v>
      </c>
      <c r="P22" s="513" t="s">
        <v>5495</v>
      </c>
      <c r="Q22" s="646" t="s">
        <v>5492</v>
      </c>
      <c r="R22" s="646">
        <v>18</v>
      </c>
      <c r="S22" s="647">
        <v>0</v>
      </c>
      <c r="T22" s="647">
        <v>0</v>
      </c>
      <c r="U22" s="647" t="s">
        <v>1638</v>
      </c>
    </row>
    <row r="23" spans="1:21" ht="76.5">
      <c r="A23" s="632">
        <v>157</v>
      </c>
      <c r="B23" s="579" t="s">
        <v>4416</v>
      </c>
      <c r="C23" s="513" t="s">
        <v>5508</v>
      </c>
      <c r="D23" s="513" t="s">
        <v>5509</v>
      </c>
      <c r="E23" s="513" t="s">
        <v>5492</v>
      </c>
      <c r="F23" s="513" t="s">
        <v>5492</v>
      </c>
      <c r="G23" s="78" t="s">
        <v>4422</v>
      </c>
      <c r="H23" s="513" t="s">
        <v>5510</v>
      </c>
      <c r="I23" s="513" t="s">
        <v>5289</v>
      </c>
      <c r="J23" s="645">
        <v>3159</v>
      </c>
      <c r="K23" s="513" t="s">
        <v>4800</v>
      </c>
      <c r="L23" s="84" t="s">
        <v>4751</v>
      </c>
      <c r="M23" s="600" t="s">
        <v>5307</v>
      </c>
      <c r="N23" s="513" t="s">
        <v>5494</v>
      </c>
      <c r="O23" s="517">
        <v>41083</v>
      </c>
      <c r="P23" s="513" t="s">
        <v>5495</v>
      </c>
      <c r="Q23" s="646" t="s">
        <v>5492</v>
      </c>
      <c r="R23" s="646">
        <v>23</v>
      </c>
      <c r="S23" s="647">
        <v>0</v>
      </c>
      <c r="T23" s="647">
        <v>0</v>
      </c>
      <c r="U23" s="647" t="s">
        <v>4416</v>
      </c>
    </row>
    <row r="24" spans="1:21" ht="76.5">
      <c r="A24" s="632">
        <v>158</v>
      </c>
      <c r="B24" s="579" t="s">
        <v>4413</v>
      </c>
      <c r="C24" s="513" t="s">
        <v>5508</v>
      </c>
      <c r="D24" s="513" t="s">
        <v>5511</v>
      </c>
      <c r="E24" s="513" t="s">
        <v>5492</v>
      </c>
      <c r="F24" s="513" t="s">
        <v>5492</v>
      </c>
      <c r="G24" s="78" t="s">
        <v>4423</v>
      </c>
      <c r="H24" s="513" t="s">
        <v>5510</v>
      </c>
      <c r="I24" s="513" t="s">
        <v>5289</v>
      </c>
      <c r="J24" s="645">
        <v>3159</v>
      </c>
      <c r="K24" s="513" t="s">
        <v>4800</v>
      </c>
      <c r="L24" s="513" t="s">
        <v>5418</v>
      </c>
      <c r="M24" s="600" t="s">
        <v>5307</v>
      </c>
      <c r="N24" s="513" t="s">
        <v>5494</v>
      </c>
      <c r="O24" s="517">
        <v>41083</v>
      </c>
      <c r="P24" s="513" t="s">
        <v>5495</v>
      </c>
      <c r="Q24" s="646" t="s">
        <v>5492</v>
      </c>
      <c r="R24" s="646">
        <v>22</v>
      </c>
      <c r="S24" s="647">
        <v>0</v>
      </c>
      <c r="T24" s="647">
        <v>0</v>
      </c>
      <c r="U24" s="647" t="s">
        <v>4413</v>
      </c>
    </row>
    <row r="25" spans="1:21" ht="76.5">
      <c r="A25" s="632">
        <v>159</v>
      </c>
      <c r="B25" s="579" t="s">
        <v>4948</v>
      </c>
      <c r="C25" s="513" t="s">
        <v>5469</v>
      </c>
      <c r="D25" s="513" t="s">
        <v>5512</v>
      </c>
      <c r="E25" s="513" t="s">
        <v>5492</v>
      </c>
      <c r="F25" s="513" t="s">
        <v>5492</v>
      </c>
      <c r="G25" s="513" t="s">
        <v>5176</v>
      </c>
      <c r="H25" s="513" t="s">
        <v>5513</v>
      </c>
      <c r="I25" s="513" t="s">
        <v>308</v>
      </c>
      <c r="J25" s="645">
        <v>3207</v>
      </c>
      <c r="K25" s="513" t="s">
        <v>4800</v>
      </c>
      <c r="L25" s="513"/>
      <c r="M25" s="600" t="s">
        <v>5306</v>
      </c>
      <c r="N25" s="513" t="s">
        <v>5494</v>
      </c>
      <c r="O25" s="517">
        <v>41035</v>
      </c>
      <c r="P25" s="513" t="s">
        <v>5495</v>
      </c>
      <c r="Q25" s="646" t="s">
        <v>5492</v>
      </c>
      <c r="R25" s="646">
        <v>28.6</v>
      </c>
      <c r="S25" s="647">
        <v>0</v>
      </c>
      <c r="T25" s="647">
        <v>0</v>
      </c>
      <c r="U25" s="647" t="s">
        <v>4948</v>
      </c>
    </row>
    <row r="26" spans="1:21" ht="76.5">
      <c r="A26" s="632">
        <v>160</v>
      </c>
      <c r="B26" s="579" t="s">
        <v>4949</v>
      </c>
      <c r="C26" s="513" t="s">
        <v>5469</v>
      </c>
      <c r="D26" s="513" t="s">
        <v>5514</v>
      </c>
      <c r="E26" s="513" t="s">
        <v>5492</v>
      </c>
      <c r="F26" s="513" t="s">
        <v>5492</v>
      </c>
      <c r="G26" s="513" t="s">
        <v>5176</v>
      </c>
      <c r="H26" s="513" t="s">
        <v>5513</v>
      </c>
      <c r="I26" s="513" t="s">
        <v>308</v>
      </c>
      <c r="J26" s="645">
        <v>3207</v>
      </c>
      <c r="K26" s="513" t="s">
        <v>4800</v>
      </c>
      <c r="L26" s="513"/>
      <c r="M26" s="600" t="s">
        <v>5306</v>
      </c>
      <c r="N26" s="513" t="s">
        <v>5494</v>
      </c>
      <c r="O26" s="517">
        <v>41035</v>
      </c>
      <c r="P26" s="513" t="s">
        <v>5495</v>
      </c>
      <c r="Q26" s="646" t="s">
        <v>5492</v>
      </c>
      <c r="R26" s="646">
        <v>28.8</v>
      </c>
      <c r="S26" s="647">
        <v>0</v>
      </c>
      <c r="T26" s="647">
        <v>0</v>
      </c>
      <c r="U26" s="647" t="s">
        <v>4949</v>
      </c>
    </row>
    <row r="27" spans="1:21" ht="76.5">
      <c r="A27" s="632">
        <v>163</v>
      </c>
      <c r="B27" s="579" t="s">
        <v>1634</v>
      </c>
      <c r="C27" s="513" t="s">
        <v>5508</v>
      </c>
      <c r="D27" s="513" t="s">
        <v>5518</v>
      </c>
      <c r="E27" s="513" t="s">
        <v>5492</v>
      </c>
      <c r="F27" s="513" t="s">
        <v>5492</v>
      </c>
      <c r="G27" s="513" t="s">
        <v>1635</v>
      </c>
      <c r="H27" s="513" t="s">
        <v>5519</v>
      </c>
      <c r="I27" s="513" t="s">
        <v>729</v>
      </c>
      <c r="J27" s="645">
        <v>3236</v>
      </c>
      <c r="K27" s="513" t="s">
        <v>4800</v>
      </c>
      <c r="L27" s="513" t="s">
        <v>5520</v>
      </c>
      <c r="M27" s="600" t="s">
        <v>5307</v>
      </c>
      <c r="N27" s="513" t="s">
        <v>5494</v>
      </c>
      <c r="O27" s="517">
        <v>41006</v>
      </c>
      <c r="P27" s="513" t="s">
        <v>5495</v>
      </c>
      <c r="Q27" s="646" t="s">
        <v>5492</v>
      </c>
      <c r="R27" s="646">
        <v>22</v>
      </c>
      <c r="S27" s="647">
        <v>0</v>
      </c>
      <c r="T27" s="647">
        <v>0</v>
      </c>
      <c r="U27" s="647" t="s">
        <v>1634</v>
      </c>
    </row>
    <row r="28" spans="1:21" ht="76.5">
      <c r="A28" s="632">
        <v>196</v>
      </c>
      <c r="B28" s="579" t="s">
        <v>1631</v>
      </c>
      <c r="C28" s="513" t="s">
        <v>5469</v>
      </c>
      <c r="D28" s="513" t="s">
        <v>5556</v>
      </c>
      <c r="E28" s="513" t="s">
        <v>5492</v>
      </c>
      <c r="F28" s="513" t="s">
        <v>5492</v>
      </c>
      <c r="G28" s="513" t="s">
        <v>1632</v>
      </c>
      <c r="H28" s="513" t="s">
        <v>5557</v>
      </c>
      <c r="I28" s="513" t="s">
        <v>4801</v>
      </c>
      <c r="J28" s="645">
        <v>3466</v>
      </c>
      <c r="K28" s="513" t="s">
        <v>4800</v>
      </c>
      <c r="L28" s="513" t="s">
        <v>4797</v>
      </c>
      <c r="M28" s="600" t="s">
        <v>5307</v>
      </c>
      <c r="N28" s="513" t="s">
        <v>5494</v>
      </c>
      <c r="O28" s="517">
        <v>40776</v>
      </c>
      <c r="P28" s="513" t="s">
        <v>5495</v>
      </c>
      <c r="Q28" s="646" t="s">
        <v>5492</v>
      </c>
      <c r="R28" s="646">
        <v>2</v>
      </c>
      <c r="S28" s="647" t="s">
        <v>5558</v>
      </c>
      <c r="T28" s="647">
        <v>0</v>
      </c>
      <c r="U28" s="647" t="s">
        <v>1631</v>
      </c>
    </row>
    <row r="29" spans="1:21" ht="76.5">
      <c r="A29" s="632">
        <v>197</v>
      </c>
      <c r="B29" s="579" t="s">
        <v>1633</v>
      </c>
      <c r="C29" s="513" t="s">
        <v>5469</v>
      </c>
      <c r="D29" s="513" t="s">
        <v>1633</v>
      </c>
      <c r="E29" s="513" t="s">
        <v>5492</v>
      </c>
      <c r="F29" s="513" t="s">
        <v>5492</v>
      </c>
      <c r="G29" s="513" t="s">
        <v>1632</v>
      </c>
      <c r="H29" s="513" t="s">
        <v>5557</v>
      </c>
      <c r="I29" s="513" t="s">
        <v>4801</v>
      </c>
      <c r="J29" s="645">
        <v>3466</v>
      </c>
      <c r="K29" s="513" t="s">
        <v>4800</v>
      </c>
      <c r="L29" s="513" t="s">
        <v>4797</v>
      </c>
      <c r="M29" s="600" t="s">
        <v>5307</v>
      </c>
      <c r="N29" s="513" t="s">
        <v>5494</v>
      </c>
      <c r="O29" s="517">
        <v>40776</v>
      </c>
      <c r="P29" s="513" t="s">
        <v>5495</v>
      </c>
      <c r="Q29" s="646" t="s">
        <v>5492</v>
      </c>
      <c r="R29" s="646">
        <v>2</v>
      </c>
      <c r="S29" s="647" t="s">
        <v>5558</v>
      </c>
      <c r="T29" s="647">
        <v>0</v>
      </c>
      <c r="U29" s="647" t="s">
        <v>1633</v>
      </c>
    </row>
    <row r="30" spans="1:21" ht="229.5">
      <c r="A30" s="632">
        <v>211</v>
      </c>
      <c r="B30" s="579" t="s">
        <v>1647</v>
      </c>
      <c r="C30" s="599" t="s">
        <v>5463</v>
      </c>
      <c r="D30" s="513" t="s">
        <v>5794</v>
      </c>
      <c r="E30" s="599" t="s">
        <v>5586</v>
      </c>
      <c r="F30" s="599" t="s">
        <v>5587</v>
      </c>
      <c r="G30" s="599" t="s">
        <v>1648</v>
      </c>
      <c r="H30" s="599" t="s">
        <v>5588</v>
      </c>
      <c r="I30" s="599" t="s">
        <v>1646</v>
      </c>
      <c r="J30" s="513" t="e">
        <v>#REF!</v>
      </c>
      <c r="K30" s="513" t="s">
        <v>5578</v>
      </c>
      <c r="L30" s="513" t="s">
        <v>5352</v>
      </c>
      <c r="M30" s="600" t="s">
        <v>5307</v>
      </c>
      <c r="N30" s="513" t="s">
        <v>5494</v>
      </c>
      <c r="O30" s="609">
        <v>39321</v>
      </c>
      <c r="P30" s="513"/>
    </row>
    <row r="31" spans="1:21" ht="229.5">
      <c r="A31" s="632">
        <v>212</v>
      </c>
      <c r="B31" s="579" t="s">
        <v>1649</v>
      </c>
      <c r="C31" s="599" t="s">
        <v>5463</v>
      </c>
      <c r="D31" s="513" t="s">
        <v>5795</v>
      </c>
      <c r="E31" s="599" t="s">
        <v>5586</v>
      </c>
      <c r="F31" s="599" t="s">
        <v>5587</v>
      </c>
      <c r="G31" s="599" t="s">
        <v>1648</v>
      </c>
      <c r="H31" s="599" t="s">
        <v>5588</v>
      </c>
      <c r="I31" s="599" t="s">
        <v>1646</v>
      </c>
      <c r="J31" s="513" t="e">
        <v>#REF!</v>
      </c>
      <c r="K31" s="513" t="s">
        <v>5578</v>
      </c>
      <c r="L31" s="513" t="s">
        <v>5352</v>
      </c>
      <c r="M31" s="600" t="s">
        <v>5307</v>
      </c>
      <c r="N31" s="513" t="s">
        <v>5494</v>
      </c>
      <c r="O31" s="609">
        <v>39321</v>
      </c>
      <c r="P31" s="513"/>
    </row>
    <row r="32" spans="1:21" ht="229.5">
      <c r="A32" s="632">
        <v>213</v>
      </c>
      <c r="B32" s="579" t="s">
        <v>1650</v>
      </c>
      <c r="C32" s="599" t="s">
        <v>5463</v>
      </c>
      <c r="D32" s="513" t="s">
        <v>5796</v>
      </c>
      <c r="E32" s="599" t="s">
        <v>5586</v>
      </c>
      <c r="F32" s="599" t="s">
        <v>5587</v>
      </c>
      <c r="G32" s="599" t="s">
        <v>1651</v>
      </c>
      <c r="H32" s="599" t="s">
        <v>5588</v>
      </c>
      <c r="I32" s="599" t="s">
        <v>1646</v>
      </c>
      <c r="J32" s="513" t="e">
        <v>#REF!</v>
      </c>
      <c r="K32" s="513" t="s">
        <v>5578</v>
      </c>
      <c r="L32" s="513" t="s">
        <v>5352</v>
      </c>
      <c r="M32" s="600" t="s">
        <v>5307</v>
      </c>
      <c r="N32" s="513" t="s">
        <v>5494</v>
      </c>
      <c r="O32" s="609">
        <v>39321</v>
      </c>
      <c r="P32" s="513"/>
    </row>
    <row r="33" spans="1:22" ht="229.5">
      <c r="A33" s="632">
        <v>214</v>
      </c>
      <c r="B33" s="579" t="s">
        <v>1652</v>
      </c>
      <c r="C33" s="599" t="s">
        <v>5463</v>
      </c>
      <c r="D33" s="513" t="s">
        <v>5797</v>
      </c>
      <c r="E33" s="599" t="s">
        <v>5586</v>
      </c>
      <c r="F33" s="599" t="s">
        <v>5587</v>
      </c>
      <c r="G33" s="599" t="s">
        <v>1651</v>
      </c>
      <c r="H33" s="599" t="s">
        <v>5588</v>
      </c>
      <c r="I33" s="599" t="s">
        <v>1646</v>
      </c>
      <c r="J33" s="513" t="e">
        <v>#REF!</v>
      </c>
      <c r="K33" s="513" t="s">
        <v>5578</v>
      </c>
      <c r="L33" s="513" t="s">
        <v>5352</v>
      </c>
      <c r="M33" s="600" t="s">
        <v>5307</v>
      </c>
      <c r="N33" s="513" t="s">
        <v>5494</v>
      </c>
      <c r="O33" s="609">
        <v>39321</v>
      </c>
      <c r="P33" s="513"/>
    </row>
    <row r="34" spans="1:22" ht="191.25">
      <c r="A34" s="632">
        <v>224</v>
      </c>
      <c r="B34" s="579" t="s">
        <v>5004</v>
      </c>
      <c r="C34" s="599" t="s">
        <v>5574</v>
      </c>
      <c r="D34" s="513" t="s">
        <v>5798</v>
      </c>
      <c r="E34" s="599" t="s">
        <v>5607</v>
      </c>
      <c r="F34" s="599" t="s">
        <v>5608</v>
      </c>
      <c r="G34" s="599" t="s">
        <v>5195</v>
      </c>
      <c r="H34" s="599" t="s">
        <v>5609</v>
      </c>
      <c r="I34" s="599" t="s">
        <v>5296</v>
      </c>
      <c r="J34" s="513" t="e">
        <v>#REF!</v>
      </c>
      <c r="K34" s="513" t="s">
        <v>5578</v>
      </c>
      <c r="L34" s="513"/>
      <c r="M34" s="600" t="s">
        <v>5306</v>
      </c>
      <c r="N34" s="513" t="s">
        <v>5494</v>
      </c>
      <c r="O34" s="609">
        <v>39808</v>
      </c>
      <c r="P34" s="513"/>
    </row>
    <row r="35" spans="1:22" ht="38.25">
      <c r="A35" s="632">
        <v>225</v>
      </c>
      <c r="B35" s="579" t="s">
        <v>5005</v>
      </c>
      <c r="C35" s="599" t="s">
        <v>5574</v>
      </c>
      <c r="D35" s="513" t="s">
        <v>5799</v>
      </c>
      <c r="E35" s="599"/>
      <c r="F35" s="599"/>
      <c r="G35" s="599" t="s">
        <v>5195</v>
      </c>
      <c r="H35" s="599" t="s">
        <v>5609</v>
      </c>
      <c r="I35" s="599" t="s">
        <v>5296</v>
      </c>
      <c r="J35" s="513" t="e">
        <v>#REF!</v>
      </c>
      <c r="K35" s="513" t="s">
        <v>5578</v>
      </c>
      <c r="L35" s="513"/>
      <c r="M35" s="600" t="s">
        <v>5306</v>
      </c>
      <c r="N35" s="513" t="s">
        <v>5494</v>
      </c>
      <c r="O35" s="609">
        <v>39808</v>
      </c>
      <c r="P35" s="513"/>
    </row>
    <row r="36" spans="1:22" ht="127.5">
      <c r="A36" s="632">
        <v>226</v>
      </c>
      <c r="B36" s="579" t="s">
        <v>5006</v>
      </c>
      <c r="C36" s="599" t="s">
        <v>5444</v>
      </c>
      <c r="D36" s="513" t="s">
        <v>5800</v>
      </c>
      <c r="E36" s="599" t="s">
        <v>5610</v>
      </c>
      <c r="F36" s="599" t="s">
        <v>5611</v>
      </c>
      <c r="G36" s="599" t="s">
        <v>5196</v>
      </c>
      <c r="H36" s="599" t="s">
        <v>5612</v>
      </c>
      <c r="I36" s="599" t="s">
        <v>5296</v>
      </c>
      <c r="J36" s="513" t="e">
        <v>#REF!</v>
      </c>
      <c r="K36" s="513" t="s">
        <v>5578</v>
      </c>
      <c r="L36" s="513"/>
      <c r="M36" s="600" t="s">
        <v>5306</v>
      </c>
      <c r="N36" s="513" t="s">
        <v>5494</v>
      </c>
      <c r="O36" s="609">
        <v>39918</v>
      </c>
      <c r="P36" s="513"/>
    </row>
    <row r="37" spans="1:22" ht="229.5">
      <c r="A37" s="632">
        <v>278</v>
      </c>
      <c r="B37" s="579" t="s">
        <v>5058</v>
      </c>
      <c r="C37" s="599" t="s">
        <v>5463</v>
      </c>
      <c r="D37" s="513" t="s">
        <v>5801</v>
      </c>
      <c r="E37" s="599" t="s">
        <v>5640</v>
      </c>
      <c r="F37" s="599" t="s">
        <v>5641</v>
      </c>
      <c r="G37" s="599" t="s">
        <v>5209</v>
      </c>
      <c r="H37" s="599" t="s">
        <v>5642</v>
      </c>
      <c r="I37" s="599" t="s">
        <v>908</v>
      </c>
      <c r="J37" s="513" t="e">
        <v>#REF!</v>
      </c>
      <c r="K37" s="513" t="s">
        <v>5578</v>
      </c>
      <c r="L37" s="513"/>
      <c r="M37" s="600" t="s">
        <v>5306</v>
      </c>
      <c r="N37" s="513" t="s">
        <v>5494</v>
      </c>
      <c r="O37" s="609">
        <v>40803</v>
      </c>
      <c r="P37" s="513"/>
    </row>
    <row r="38" spans="1:22" ht="229.5">
      <c r="A38" s="632">
        <v>279</v>
      </c>
      <c r="B38" s="579" t="s">
        <v>5059</v>
      </c>
      <c r="C38" s="599" t="s">
        <v>5463</v>
      </c>
      <c r="D38" s="513" t="s">
        <v>5802</v>
      </c>
      <c r="E38" s="599" t="s">
        <v>5640</v>
      </c>
      <c r="F38" s="599" t="s">
        <v>5641</v>
      </c>
      <c r="G38" s="599" t="s">
        <v>5209</v>
      </c>
      <c r="H38" s="599" t="s">
        <v>5642</v>
      </c>
      <c r="I38" s="599" t="s">
        <v>908</v>
      </c>
      <c r="J38" s="513" t="e">
        <v>#REF!</v>
      </c>
      <c r="K38" s="513" t="s">
        <v>5578</v>
      </c>
      <c r="L38" s="513"/>
      <c r="M38" s="600" t="s">
        <v>5306</v>
      </c>
      <c r="N38" s="513" t="s">
        <v>5494</v>
      </c>
      <c r="O38" s="609">
        <v>40803</v>
      </c>
      <c r="P38" s="513"/>
    </row>
    <row r="39" spans="1:22" ht="229.5">
      <c r="A39" s="632">
        <v>280</v>
      </c>
      <c r="B39" s="579" t="s">
        <v>5060</v>
      </c>
      <c r="C39" s="599" t="s">
        <v>5463</v>
      </c>
      <c r="D39" s="513" t="s">
        <v>5803</v>
      </c>
      <c r="E39" s="599" t="s">
        <v>5640</v>
      </c>
      <c r="F39" s="599" t="s">
        <v>5641</v>
      </c>
      <c r="G39" s="599" t="s">
        <v>5209</v>
      </c>
      <c r="H39" s="599" t="s">
        <v>5642</v>
      </c>
      <c r="I39" s="599" t="s">
        <v>908</v>
      </c>
      <c r="J39" s="513" t="e">
        <v>#REF!</v>
      </c>
      <c r="K39" s="513" t="s">
        <v>5578</v>
      </c>
      <c r="L39" s="513"/>
      <c r="M39" s="600" t="s">
        <v>5306</v>
      </c>
      <c r="N39" s="513" t="s">
        <v>5494</v>
      </c>
      <c r="O39" s="609">
        <v>40803</v>
      </c>
      <c r="P39" s="513"/>
    </row>
    <row r="40" spans="1:22" ht="229.5">
      <c r="A40" s="632">
        <v>281</v>
      </c>
      <c r="B40" s="579" t="s">
        <v>5061</v>
      </c>
      <c r="C40" s="599" t="s">
        <v>5463</v>
      </c>
      <c r="D40" s="513" t="s">
        <v>5804</v>
      </c>
      <c r="E40" s="599" t="s">
        <v>5640</v>
      </c>
      <c r="F40" s="599" t="s">
        <v>5641</v>
      </c>
      <c r="G40" s="599" t="s">
        <v>5209</v>
      </c>
      <c r="H40" s="599" t="s">
        <v>5642</v>
      </c>
      <c r="I40" s="599" t="s">
        <v>908</v>
      </c>
      <c r="J40" s="513" t="e">
        <v>#REF!</v>
      </c>
      <c r="K40" s="513" t="s">
        <v>5578</v>
      </c>
      <c r="L40" s="513"/>
      <c r="M40" s="600" t="s">
        <v>5306</v>
      </c>
      <c r="N40" s="513" t="s">
        <v>5494</v>
      </c>
      <c r="O40" s="609">
        <v>40803</v>
      </c>
      <c r="P40" s="513"/>
    </row>
    <row r="41" spans="1:22" ht="102">
      <c r="A41" s="632">
        <v>283</v>
      </c>
      <c r="B41" s="579" t="s">
        <v>1654</v>
      </c>
      <c r="C41" s="599" t="s">
        <v>5463</v>
      </c>
      <c r="D41" s="600" t="s">
        <v>5805</v>
      </c>
      <c r="E41" s="599"/>
      <c r="F41" s="599" t="s">
        <v>5646</v>
      </c>
      <c r="G41" s="599" t="s">
        <v>1655</v>
      </c>
      <c r="H41" s="599" t="s">
        <v>5647</v>
      </c>
      <c r="I41" s="599" t="s">
        <v>907</v>
      </c>
      <c r="J41" s="600" t="e">
        <v>#REF!</v>
      </c>
      <c r="K41" s="600" t="s">
        <v>5578</v>
      </c>
      <c r="L41" s="600" t="s">
        <v>5648</v>
      </c>
      <c r="M41" s="600" t="s">
        <v>5307</v>
      </c>
      <c r="N41" s="600" t="s">
        <v>5494</v>
      </c>
      <c r="O41" s="609">
        <v>40954</v>
      </c>
      <c r="P41" s="600"/>
      <c r="Q41" s="648"/>
      <c r="R41" s="648"/>
      <c r="S41" s="648"/>
      <c r="T41" s="648"/>
      <c r="U41" s="648"/>
      <c r="V41" s="648"/>
    </row>
    <row r="42" spans="1:22" ht="102">
      <c r="A42" s="632">
        <v>284</v>
      </c>
      <c r="B42" s="579" t="s">
        <v>1656</v>
      </c>
      <c r="C42" s="599" t="s">
        <v>5463</v>
      </c>
      <c r="D42" s="600" t="s">
        <v>5806</v>
      </c>
      <c r="E42" s="599"/>
      <c r="F42" s="599" t="s">
        <v>5646</v>
      </c>
      <c r="G42" s="599" t="s">
        <v>1655</v>
      </c>
      <c r="H42" s="599" t="s">
        <v>5647</v>
      </c>
      <c r="I42" s="599" t="s">
        <v>907</v>
      </c>
      <c r="J42" s="600" t="e">
        <v>#REF!</v>
      </c>
      <c r="K42" s="600" t="s">
        <v>5578</v>
      </c>
      <c r="L42" s="600" t="s">
        <v>5649</v>
      </c>
      <c r="M42" s="600" t="s">
        <v>5307</v>
      </c>
      <c r="N42" s="600" t="s">
        <v>5494</v>
      </c>
      <c r="O42" s="609">
        <v>40954</v>
      </c>
      <c r="P42" s="600"/>
      <c r="Q42" s="648"/>
      <c r="R42" s="648"/>
      <c r="S42" s="648"/>
      <c r="T42" s="648"/>
      <c r="U42" s="648"/>
      <c r="V42" s="648"/>
    </row>
    <row r="43" spans="1:22" ht="63.75">
      <c r="A43" s="632">
        <v>286</v>
      </c>
      <c r="B43" s="579" t="s">
        <v>909</v>
      </c>
      <c r="C43" s="599" t="s">
        <v>5463</v>
      </c>
      <c r="D43" s="513" t="s">
        <v>5807</v>
      </c>
      <c r="E43" s="599"/>
      <c r="F43" s="599" t="s">
        <v>5653</v>
      </c>
      <c r="G43" s="599" t="s">
        <v>910</v>
      </c>
      <c r="H43" s="599" t="s">
        <v>5654</v>
      </c>
      <c r="I43" s="599" t="s">
        <v>907</v>
      </c>
      <c r="J43" s="513" t="e">
        <v>#REF!</v>
      </c>
      <c r="K43" s="513" t="s">
        <v>5578</v>
      </c>
      <c r="L43" s="513" t="s">
        <v>5352</v>
      </c>
      <c r="M43" s="600" t="s">
        <v>5307</v>
      </c>
      <c r="N43" s="513" t="s">
        <v>5494</v>
      </c>
      <c r="O43" s="609">
        <v>40999</v>
      </c>
      <c r="P43" s="513"/>
    </row>
    <row r="44" spans="1:22" ht="63.75">
      <c r="A44" s="632">
        <v>287</v>
      </c>
      <c r="B44" s="579" t="s">
        <v>911</v>
      </c>
      <c r="C44" s="599" t="s">
        <v>5463</v>
      </c>
      <c r="D44" s="513" t="s">
        <v>5808</v>
      </c>
      <c r="E44" s="599"/>
      <c r="F44" s="599" t="s">
        <v>5653</v>
      </c>
      <c r="G44" s="599" t="s">
        <v>910</v>
      </c>
      <c r="H44" s="599" t="s">
        <v>5654</v>
      </c>
      <c r="I44" s="599" t="s">
        <v>907</v>
      </c>
      <c r="J44" s="513" t="e">
        <v>#REF!</v>
      </c>
      <c r="K44" s="513" t="s">
        <v>5578</v>
      </c>
      <c r="L44" s="513" t="s">
        <v>5352</v>
      </c>
      <c r="M44" s="600" t="s">
        <v>5307</v>
      </c>
      <c r="N44" s="513" t="s">
        <v>5494</v>
      </c>
      <c r="O44" s="609">
        <v>40999</v>
      </c>
      <c r="P44" s="513"/>
    </row>
    <row r="45" spans="1:22" ht="51">
      <c r="A45" s="632">
        <v>288</v>
      </c>
      <c r="B45" s="579" t="s">
        <v>912</v>
      </c>
      <c r="C45" s="599" t="s">
        <v>5463</v>
      </c>
      <c r="D45" s="513" t="s">
        <v>5809</v>
      </c>
      <c r="E45" s="599"/>
      <c r="F45" s="599" t="s">
        <v>5655</v>
      </c>
      <c r="G45" s="599" t="s">
        <v>913</v>
      </c>
      <c r="H45" s="599" t="s">
        <v>5656</v>
      </c>
      <c r="I45" s="599" t="s">
        <v>907</v>
      </c>
      <c r="J45" s="513" t="e">
        <v>#REF!</v>
      </c>
      <c r="K45" s="513" t="s">
        <v>5578</v>
      </c>
      <c r="L45" s="513" t="s">
        <v>5352</v>
      </c>
      <c r="M45" s="600" t="s">
        <v>5307</v>
      </c>
      <c r="N45" s="513" t="s">
        <v>5494</v>
      </c>
      <c r="O45" s="609">
        <v>41013</v>
      </c>
      <c r="P45" s="513"/>
    </row>
    <row r="46" spans="1:22" ht="51">
      <c r="A46" s="632">
        <v>289</v>
      </c>
      <c r="B46" s="579" t="s">
        <v>914</v>
      </c>
      <c r="C46" s="599" t="s">
        <v>5463</v>
      </c>
      <c r="D46" s="513" t="s">
        <v>5810</v>
      </c>
      <c r="E46" s="599"/>
      <c r="F46" s="599" t="s">
        <v>5655</v>
      </c>
      <c r="G46" s="599" t="s">
        <v>913</v>
      </c>
      <c r="H46" s="599" t="s">
        <v>5656</v>
      </c>
      <c r="I46" s="599" t="s">
        <v>907</v>
      </c>
      <c r="J46" s="513" t="e">
        <v>#REF!</v>
      </c>
      <c r="K46" s="513" t="s">
        <v>5578</v>
      </c>
      <c r="L46" s="513" t="s">
        <v>5352</v>
      </c>
      <c r="M46" s="600" t="s">
        <v>5307</v>
      </c>
      <c r="N46" s="513" t="s">
        <v>5494</v>
      </c>
      <c r="O46" s="609">
        <v>41013</v>
      </c>
      <c r="P46" s="513"/>
    </row>
    <row r="47" spans="1:22" ht="51">
      <c r="A47" s="632">
        <v>290</v>
      </c>
      <c r="B47" s="579" t="s">
        <v>915</v>
      </c>
      <c r="C47" s="599" t="s">
        <v>5463</v>
      </c>
      <c r="D47" s="513" t="s">
        <v>5811</v>
      </c>
      <c r="E47" s="599"/>
      <c r="F47" s="599" t="s">
        <v>5655</v>
      </c>
      <c r="G47" s="599" t="s">
        <v>916</v>
      </c>
      <c r="H47" s="599" t="s">
        <v>5656</v>
      </c>
      <c r="I47" s="599" t="s">
        <v>907</v>
      </c>
      <c r="J47" s="513" t="e">
        <v>#REF!</v>
      </c>
      <c r="K47" s="513" t="s">
        <v>5578</v>
      </c>
      <c r="L47" s="513" t="s">
        <v>5352</v>
      </c>
      <c r="M47" s="600" t="s">
        <v>5307</v>
      </c>
      <c r="N47" s="513" t="s">
        <v>5494</v>
      </c>
      <c r="O47" s="609">
        <v>41013</v>
      </c>
      <c r="P47" s="513"/>
    </row>
    <row r="48" spans="1:22" ht="51">
      <c r="A48" s="632">
        <v>291</v>
      </c>
      <c r="B48" s="579" t="s">
        <v>917</v>
      </c>
      <c r="C48" s="599" t="s">
        <v>5463</v>
      </c>
      <c r="D48" s="513" t="s">
        <v>5812</v>
      </c>
      <c r="E48" s="599"/>
      <c r="F48" s="599" t="s">
        <v>5655</v>
      </c>
      <c r="G48" s="599" t="s">
        <v>918</v>
      </c>
      <c r="H48" s="599" t="s">
        <v>5656</v>
      </c>
      <c r="I48" s="599" t="s">
        <v>907</v>
      </c>
      <c r="J48" s="513" t="e">
        <v>#REF!</v>
      </c>
      <c r="K48" s="513" t="s">
        <v>5578</v>
      </c>
      <c r="L48" s="513" t="s">
        <v>4664</v>
      </c>
      <c r="M48" s="600" t="s">
        <v>5307</v>
      </c>
      <c r="N48" s="513" t="s">
        <v>5494</v>
      </c>
      <c r="O48" s="609">
        <v>41013</v>
      </c>
      <c r="P48" s="513"/>
    </row>
    <row r="49" spans="1:17" ht="51">
      <c r="A49" s="632">
        <v>292</v>
      </c>
      <c r="B49" s="579" t="s">
        <v>919</v>
      </c>
      <c r="C49" s="599" t="s">
        <v>5463</v>
      </c>
      <c r="D49" s="513" t="s">
        <v>5813</v>
      </c>
      <c r="E49" s="599"/>
      <c r="F49" s="599" t="s">
        <v>5655</v>
      </c>
      <c r="G49" s="599" t="s">
        <v>916</v>
      </c>
      <c r="H49" s="599" t="s">
        <v>5656</v>
      </c>
      <c r="I49" s="599" t="s">
        <v>907</v>
      </c>
      <c r="J49" s="513" t="e">
        <v>#REF!</v>
      </c>
      <c r="K49" s="513" t="s">
        <v>5578</v>
      </c>
      <c r="L49" s="513" t="s">
        <v>5352</v>
      </c>
      <c r="M49" s="600" t="s">
        <v>5307</v>
      </c>
      <c r="N49" s="513" t="s">
        <v>5494</v>
      </c>
      <c r="O49" s="609">
        <v>41013</v>
      </c>
      <c r="P49" s="513"/>
    </row>
    <row r="50" spans="1:17" ht="51">
      <c r="A50" s="632">
        <v>293</v>
      </c>
      <c r="B50" s="579" t="s">
        <v>920</v>
      </c>
      <c r="C50" s="599" t="s">
        <v>5463</v>
      </c>
      <c r="D50" s="513" t="s">
        <v>5814</v>
      </c>
      <c r="E50" s="599"/>
      <c r="F50" s="599" t="s">
        <v>5655</v>
      </c>
      <c r="G50" s="599" t="s">
        <v>921</v>
      </c>
      <c r="H50" s="599" t="s">
        <v>5657</v>
      </c>
      <c r="I50" s="599" t="s">
        <v>907</v>
      </c>
      <c r="J50" s="513" t="e">
        <v>#REF!</v>
      </c>
      <c r="K50" s="513" t="s">
        <v>5578</v>
      </c>
      <c r="L50" s="513" t="s">
        <v>4664</v>
      </c>
      <c r="M50" s="600" t="s">
        <v>5307</v>
      </c>
      <c r="N50" s="513" t="s">
        <v>5494</v>
      </c>
      <c r="O50" s="609">
        <v>41027</v>
      </c>
      <c r="P50" s="513"/>
    </row>
    <row r="51" spans="1:17" ht="51">
      <c r="A51" s="632">
        <v>294</v>
      </c>
      <c r="B51" s="579" t="s">
        <v>922</v>
      </c>
      <c r="C51" s="599" t="s">
        <v>5463</v>
      </c>
      <c r="D51" s="513" t="s">
        <v>5815</v>
      </c>
      <c r="E51" s="599"/>
      <c r="F51" s="599" t="s">
        <v>5655</v>
      </c>
      <c r="G51" s="599" t="s">
        <v>921</v>
      </c>
      <c r="H51" s="599" t="s">
        <v>5657</v>
      </c>
      <c r="I51" s="599" t="s">
        <v>907</v>
      </c>
      <c r="J51" s="513" t="e">
        <v>#REF!</v>
      </c>
      <c r="K51" s="513" t="s">
        <v>5578</v>
      </c>
      <c r="L51" s="513" t="s">
        <v>4664</v>
      </c>
      <c r="M51" s="600" t="s">
        <v>5307</v>
      </c>
      <c r="N51" s="513" t="s">
        <v>5494</v>
      </c>
      <c r="O51" s="609">
        <v>41027</v>
      </c>
      <c r="P51" s="513"/>
    </row>
    <row r="52" spans="1:17" ht="63.75">
      <c r="A52" s="632">
        <v>295</v>
      </c>
      <c r="B52" s="579" t="s">
        <v>1657</v>
      </c>
      <c r="C52" s="599" t="s">
        <v>5463</v>
      </c>
      <c r="D52" s="513" t="s">
        <v>5816</v>
      </c>
      <c r="E52" s="599"/>
      <c r="F52" s="599" t="s">
        <v>5658</v>
      </c>
      <c r="G52" s="599" t="s">
        <v>1658</v>
      </c>
      <c r="H52" s="599" t="s">
        <v>5645</v>
      </c>
      <c r="I52" s="599" t="s">
        <v>907</v>
      </c>
      <c r="J52" s="513" t="e">
        <v>#REF!</v>
      </c>
      <c r="K52" s="513" t="s">
        <v>5578</v>
      </c>
      <c r="L52" s="513" t="s">
        <v>5352</v>
      </c>
      <c r="M52" s="600" t="s">
        <v>5307</v>
      </c>
      <c r="N52" s="513" t="s">
        <v>5494</v>
      </c>
      <c r="O52" s="609">
        <v>41041</v>
      </c>
      <c r="P52" s="513"/>
    </row>
    <row r="53" spans="1:17" ht="51">
      <c r="A53" s="632">
        <v>296</v>
      </c>
      <c r="B53" s="579" t="s">
        <v>1659</v>
      </c>
      <c r="C53" s="599" t="s">
        <v>5463</v>
      </c>
      <c r="D53" s="513" t="s">
        <v>5817</v>
      </c>
      <c r="E53" s="599"/>
      <c r="F53" s="599"/>
      <c r="G53" s="599" t="s">
        <v>1660</v>
      </c>
      <c r="H53" s="599" t="s">
        <v>5659</v>
      </c>
      <c r="I53" s="599" t="s">
        <v>907</v>
      </c>
      <c r="J53" s="513" t="e">
        <v>#REF!</v>
      </c>
      <c r="K53" s="513" t="s">
        <v>5578</v>
      </c>
      <c r="L53" s="513" t="s">
        <v>4664</v>
      </c>
      <c r="M53" s="600" t="s">
        <v>5307</v>
      </c>
      <c r="N53" s="513" t="s">
        <v>5494</v>
      </c>
      <c r="O53" s="609">
        <v>41047</v>
      </c>
      <c r="P53" s="513"/>
    </row>
    <row r="54" spans="1:17" ht="51">
      <c r="A54" s="632">
        <v>297</v>
      </c>
      <c r="B54" s="579" t="s">
        <v>1661</v>
      </c>
      <c r="C54" s="599" t="s">
        <v>5463</v>
      </c>
      <c r="D54" s="513" t="s">
        <v>5818</v>
      </c>
      <c r="E54" s="599"/>
      <c r="F54" s="599"/>
      <c r="G54" s="599" t="s">
        <v>1660</v>
      </c>
      <c r="H54" s="599" t="s">
        <v>5659</v>
      </c>
      <c r="I54" s="599" t="s">
        <v>907</v>
      </c>
      <c r="J54" s="513" t="e">
        <v>#REF!</v>
      </c>
      <c r="K54" s="513" t="s">
        <v>5578</v>
      </c>
      <c r="L54" s="513" t="s">
        <v>4664</v>
      </c>
      <c r="M54" s="600" t="s">
        <v>5307</v>
      </c>
      <c r="N54" s="513" t="s">
        <v>5494</v>
      </c>
      <c r="O54" s="609">
        <v>41047</v>
      </c>
      <c r="P54" s="513"/>
    </row>
    <row r="55" spans="1:17" ht="63.75">
      <c r="A55" s="632">
        <v>298</v>
      </c>
      <c r="B55" s="579" t="s">
        <v>1662</v>
      </c>
      <c r="C55" s="599" t="s">
        <v>5463</v>
      </c>
      <c r="D55" s="513" t="s">
        <v>5819</v>
      </c>
      <c r="E55" s="599"/>
      <c r="F55" s="599" t="s">
        <v>5658</v>
      </c>
      <c r="G55" s="599" t="s">
        <v>1663</v>
      </c>
      <c r="H55" s="599" t="s">
        <v>5660</v>
      </c>
      <c r="I55" s="599" t="s">
        <v>907</v>
      </c>
      <c r="J55" s="513" t="e">
        <v>#REF!</v>
      </c>
      <c r="K55" s="513" t="s">
        <v>5578</v>
      </c>
      <c r="L55" s="513" t="s">
        <v>5352</v>
      </c>
      <c r="M55" s="600" t="s">
        <v>5307</v>
      </c>
      <c r="N55" s="513" t="s">
        <v>5494</v>
      </c>
      <c r="O55" s="609">
        <v>41055</v>
      </c>
      <c r="P55" s="513"/>
    </row>
    <row r="56" spans="1:17" ht="51">
      <c r="A56" s="632">
        <v>299</v>
      </c>
      <c r="B56" s="579" t="s">
        <v>1664</v>
      </c>
      <c r="C56" s="599" t="s">
        <v>5463</v>
      </c>
      <c r="D56" s="513" t="s">
        <v>5820</v>
      </c>
      <c r="E56" s="599"/>
      <c r="F56" s="599"/>
      <c r="G56" s="599" t="s">
        <v>1665</v>
      </c>
      <c r="H56" s="599" t="s">
        <v>5661</v>
      </c>
      <c r="I56" s="599" t="s">
        <v>907</v>
      </c>
      <c r="J56" s="513" t="e">
        <v>#REF!</v>
      </c>
      <c r="K56" s="513" t="s">
        <v>5578</v>
      </c>
      <c r="L56" s="513" t="s">
        <v>5352</v>
      </c>
      <c r="M56" s="600" t="s">
        <v>5307</v>
      </c>
      <c r="N56" s="513" t="s">
        <v>5494</v>
      </c>
      <c r="O56" s="609">
        <v>41078</v>
      </c>
      <c r="P56" s="513"/>
    </row>
    <row r="57" spans="1:17" ht="63.75">
      <c r="A57" s="632">
        <v>311</v>
      </c>
      <c r="B57" s="579" t="s">
        <v>1670</v>
      </c>
      <c r="C57" s="513" t="s">
        <v>5350</v>
      </c>
      <c r="D57" s="513">
        <v>4578538</v>
      </c>
      <c r="E57" s="513" t="s">
        <v>5677</v>
      </c>
      <c r="F57" s="513" t="s">
        <v>5677</v>
      </c>
      <c r="G57" s="513" t="s">
        <v>1671</v>
      </c>
      <c r="H57" s="513" t="s">
        <v>5678</v>
      </c>
      <c r="I57" s="513" t="s">
        <v>5283</v>
      </c>
      <c r="J57" s="645">
        <v>3239.9470254629632</v>
      </c>
      <c r="K57" s="513" t="s">
        <v>5668</v>
      </c>
      <c r="L57" s="513" t="s">
        <v>4664</v>
      </c>
      <c r="M57" s="600" t="s">
        <v>5307</v>
      </c>
      <c r="N57" s="513" t="s">
        <v>5494</v>
      </c>
      <c r="O57" s="610">
        <v>41004.052974537037</v>
      </c>
      <c r="P57" s="513"/>
    </row>
    <row r="58" spans="1:17" ht="63.75">
      <c r="A58" s="632">
        <v>314</v>
      </c>
      <c r="B58" s="579" t="s">
        <v>1668</v>
      </c>
      <c r="C58" s="513" t="s">
        <v>5350</v>
      </c>
      <c r="D58" s="513">
        <v>4578495</v>
      </c>
      <c r="E58" s="513" t="s">
        <v>5677</v>
      </c>
      <c r="F58" s="513" t="s">
        <v>5677</v>
      </c>
      <c r="G58" s="513" t="s">
        <v>1667</v>
      </c>
      <c r="H58" s="513" t="s">
        <v>5682</v>
      </c>
      <c r="I58" s="513" t="s">
        <v>5283</v>
      </c>
      <c r="J58" s="645">
        <v>3247.0124074074047</v>
      </c>
      <c r="K58" s="513" t="s">
        <v>5668</v>
      </c>
      <c r="L58" s="513" t="s">
        <v>4664</v>
      </c>
      <c r="M58" s="600" t="s">
        <v>5307</v>
      </c>
      <c r="N58" s="513" t="s">
        <v>5494</v>
      </c>
      <c r="O58" s="610">
        <v>40996.987592592595</v>
      </c>
      <c r="P58" s="513"/>
    </row>
    <row r="59" spans="1:17" ht="63.75">
      <c r="A59" s="632">
        <v>318</v>
      </c>
      <c r="B59" s="579" t="s">
        <v>1666</v>
      </c>
      <c r="C59" s="513" t="s">
        <v>5350</v>
      </c>
      <c r="D59" s="513">
        <v>4579468</v>
      </c>
      <c r="E59" s="513" t="s">
        <v>5677</v>
      </c>
      <c r="F59" s="513" t="s">
        <v>5677</v>
      </c>
      <c r="G59" s="513" t="s">
        <v>1667</v>
      </c>
      <c r="H59" s="513" t="s">
        <v>5682</v>
      </c>
      <c r="I59" s="513" t="s">
        <v>5283</v>
      </c>
      <c r="J59" s="645">
        <v>3247.0121643518505</v>
      </c>
      <c r="K59" s="513" t="s">
        <v>5668</v>
      </c>
      <c r="L59" s="513" t="s">
        <v>4664</v>
      </c>
      <c r="M59" s="600" t="s">
        <v>5307</v>
      </c>
      <c r="N59" s="513" t="s">
        <v>5494</v>
      </c>
      <c r="O59" s="610">
        <v>40996.987835648149</v>
      </c>
      <c r="P59" s="513"/>
    </row>
    <row r="60" spans="1:17" ht="63.75">
      <c r="A60" s="632">
        <v>321</v>
      </c>
      <c r="B60" s="579" t="s">
        <v>1669</v>
      </c>
      <c r="C60" s="513" t="s">
        <v>5350</v>
      </c>
      <c r="D60" s="513">
        <v>4578479</v>
      </c>
      <c r="E60" s="513" t="s">
        <v>5677</v>
      </c>
      <c r="F60" s="513" t="s">
        <v>5677</v>
      </c>
      <c r="G60" s="513" t="s">
        <v>1667</v>
      </c>
      <c r="H60" s="513" t="s">
        <v>5682</v>
      </c>
      <c r="I60" s="513" t="s">
        <v>5283</v>
      </c>
      <c r="J60" s="645">
        <v>3247.0110763888879</v>
      </c>
      <c r="K60" s="513" t="s">
        <v>5668</v>
      </c>
      <c r="L60" s="513" t="s">
        <v>4664</v>
      </c>
      <c r="M60" s="600" t="s">
        <v>5307</v>
      </c>
      <c r="N60" s="513" t="s">
        <v>5494</v>
      </c>
      <c r="O60" s="610">
        <v>40996.988923611112</v>
      </c>
      <c r="P60" s="513"/>
    </row>
    <row r="61" spans="1:17" ht="102">
      <c r="A61" s="632">
        <v>330</v>
      </c>
      <c r="B61" s="579" t="s">
        <v>5090</v>
      </c>
      <c r="C61" s="513" t="s">
        <v>5350</v>
      </c>
      <c r="D61" s="513">
        <v>1898516</v>
      </c>
      <c r="E61" s="513" t="s">
        <v>5696</v>
      </c>
      <c r="F61" s="513" t="s">
        <v>5696</v>
      </c>
      <c r="G61" s="513" t="s">
        <v>5228</v>
      </c>
      <c r="H61" s="513" t="s">
        <v>5697</v>
      </c>
      <c r="I61" s="513" t="s">
        <v>546</v>
      </c>
      <c r="J61" s="645">
        <v>3265.8016666666663</v>
      </c>
      <c r="K61" s="513" t="s">
        <v>5668</v>
      </c>
      <c r="L61" s="513"/>
      <c r="M61" s="600" t="s">
        <v>5306</v>
      </c>
      <c r="N61" s="513" t="s">
        <v>5494</v>
      </c>
      <c r="O61" s="610">
        <v>40978.198333333334</v>
      </c>
      <c r="P61" s="513"/>
    </row>
    <row r="62" spans="1:17" ht="280.5">
      <c r="A62" s="632">
        <v>356</v>
      </c>
      <c r="B62" s="579" t="s">
        <v>4392</v>
      </c>
      <c r="C62" s="600" t="s">
        <v>5372</v>
      </c>
      <c r="D62" s="600">
        <v>2216</v>
      </c>
      <c r="E62" s="600" t="s">
        <v>5731</v>
      </c>
      <c r="F62" s="600" t="s">
        <v>5732</v>
      </c>
      <c r="G62" s="600" t="s">
        <v>4393</v>
      </c>
      <c r="H62" s="600" t="s">
        <v>4395</v>
      </c>
      <c r="I62" s="600" t="s">
        <v>5301</v>
      </c>
      <c r="J62" s="600">
        <v>3254</v>
      </c>
      <c r="K62" s="600" t="s">
        <v>5702</v>
      </c>
      <c r="L62" s="600" t="s">
        <v>5733</v>
      </c>
      <c r="M62" s="600" t="s">
        <v>5307</v>
      </c>
      <c r="N62" s="600" t="s">
        <v>5703</v>
      </c>
      <c r="O62" s="611">
        <v>40990</v>
      </c>
      <c r="P62" s="611" t="s">
        <v>5704</v>
      </c>
      <c r="Q62" s="649"/>
    </row>
    <row r="63" spans="1:17" ht="153">
      <c r="A63" s="632">
        <v>361</v>
      </c>
      <c r="B63" s="579" t="s">
        <v>1610</v>
      </c>
      <c r="C63" s="600" t="s">
        <v>5718</v>
      </c>
      <c r="D63" s="600">
        <v>27054</v>
      </c>
      <c r="E63" s="600" t="s">
        <v>5740</v>
      </c>
      <c r="F63" s="600" t="s">
        <v>5741</v>
      </c>
      <c r="G63" s="600" t="s">
        <v>1611</v>
      </c>
      <c r="H63" s="600" t="s">
        <v>5742</v>
      </c>
      <c r="I63" s="600" t="s">
        <v>5300</v>
      </c>
      <c r="J63" s="600">
        <v>3114</v>
      </c>
      <c r="K63" s="600" t="s">
        <v>5702</v>
      </c>
      <c r="L63" s="600" t="s">
        <v>5352</v>
      </c>
      <c r="M63" s="600" t="s">
        <v>5307</v>
      </c>
      <c r="N63" s="600" t="s">
        <v>5703</v>
      </c>
      <c r="O63" s="611">
        <v>41130</v>
      </c>
      <c r="P63" s="611" t="s">
        <v>5704</v>
      </c>
      <c r="Q63" s="649"/>
    </row>
    <row r="64" spans="1:17" ht="216.75">
      <c r="A64" s="632">
        <v>362</v>
      </c>
      <c r="B64" s="579" t="s">
        <v>5120</v>
      </c>
      <c r="C64" s="600" t="s">
        <v>5718</v>
      </c>
      <c r="D64" s="600">
        <v>319257</v>
      </c>
      <c r="E64" s="600" t="s">
        <v>5743</v>
      </c>
      <c r="F64" s="600" t="s">
        <v>5744</v>
      </c>
      <c r="G64" s="600" t="s">
        <v>5241</v>
      </c>
      <c r="H64" s="600" t="s">
        <v>5745</v>
      </c>
      <c r="I64" s="600" t="s">
        <v>5302</v>
      </c>
      <c r="J64" s="600">
        <v>3053</v>
      </c>
      <c r="K64" s="600" t="s">
        <v>5702</v>
      </c>
      <c r="L64" s="600"/>
      <c r="M64" s="600" t="s">
        <v>5306</v>
      </c>
      <c r="N64" s="600" t="s">
        <v>5703</v>
      </c>
      <c r="O64" s="611">
        <v>41191</v>
      </c>
      <c r="P64" s="611" t="s">
        <v>5704</v>
      </c>
      <c r="Q64" s="649"/>
    </row>
    <row r="65" spans="1:52">
      <c r="A65" s="632">
        <v>369</v>
      </c>
      <c r="B65" s="587" t="s">
        <v>1019</v>
      </c>
      <c r="C65" s="602" t="s">
        <v>5469</v>
      </c>
      <c r="D65" s="650" t="s">
        <v>5752</v>
      </c>
      <c r="E65" s="602" t="s">
        <v>5753</v>
      </c>
      <c r="F65" s="602" t="s">
        <v>1018</v>
      </c>
      <c r="G65" s="602" t="s">
        <v>1020</v>
      </c>
      <c r="H65" s="602" t="s">
        <v>5754</v>
      </c>
      <c r="I65" s="602" t="s">
        <v>908</v>
      </c>
      <c r="J65" s="602"/>
      <c r="K65" s="602" t="s">
        <v>5755</v>
      </c>
      <c r="L65" s="602" t="s">
        <v>4787</v>
      </c>
      <c r="M65" s="579" t="s">
        <v>5307</v>
      </c>
      <c r="N65" s="651"/>
      <c r="O65" s="615">
        <v>42074</v>
      </c>
      <c r="P65" s="651"/>
      <c r="Q65" s="651"/>
      <c r="R65" s="651"/>
      <c r="S65" s="651"/>
      <c r="T65" s="651"/>
      <c r="U65" s="651"/>
      <c r="V65" s="651"/>
    </row>
    <row r="66" spans="1:52">
      <c r="A66" s="632">
        <v>370</v>
      </c>
      <c r="B66" s="587" t="s">
        <v>1021</v>
      </c>
      <c r="C66" s="602" t="s">
        <v>5469</v>
      </c>
      <c r="D66" s="650" t="s">
        <v>5756</v>
      </c>
      <c r="E66" s="602" t="s">
        <v>5753</v>
      </c>
      <c r="F66" s="602" t="s">
        <v>1018</v>
      </c>
      <c r="G66" s="602" t="s">
        <v>1020</v>
      </c>
      <c r="H66" s="602" t="s">
        <v>2887</v>
      </c>
      <c r="I66" s="602" t="s">
        <v>908</v>
      </c>
      <c r="J66" s="602"/>
      <c r="K66" s="602" t="s">
        <v>5755</v>
      </c>
      <c r="L66" s="602" t="s">
        <v>4787</v>
      </c>
      <c r="M66" s="579" t="s">
        <v>5307</v>
      </c>
      <c r="N66" s="651"/>
      <c r="O66" s="615">
        <v>42074</v>
      </c>
      <c r="P66" s="651"/>
      <c r="Q66" s="651"/>
      <c r="R66" s="651"/>
      <c r="S66" s="651"/>
      <c r="T66" s="651"/>
      <c r="U66" s="651"/>
      <c r="V66" s="651"/>
    </row>
    <row r="67" spans="1:52">
      <c r="A67" s="632">
        <v>371</v>
      </c>
      <c r="B67" s="588" t="s">
        <v>5127</v>
      </c>
      <c r="C67" s="602" t="s">
        <v>5469</v>
      </c>
      <c r="D67" s="650" t="s">
        <v>5757</v>
      </c>
      <c r="E67" s="602" t="s">
        <v>5753</v>
      </c>
      <c r="F67" s="602" t="s">
        <v>5758</v>
      </c>
      <c r="G67" s="602" t="s">
        <v>5244</v>
      </c>
      <c r="H67" s="602" t="s">
        <v>5759</v>
      </c>
      <c r="I67" s="602" t="s">
        <v>908</v>
      </c>
      <c r="J67" s="602"/>
      <c r="K67" s="602" t="s">
        <v>5755</v>
      </c>
      <c r="L67" s="602"/>
      <c r="M67" s="621" t="s">
        <v>5306</v>
      </c>
      <c r="N67" s="651"/>
      <c r="O67" s="615">
        <v>42075</v>
      </c>
      <c r="P67" s="651"/>
      <c r="Q67" s="651"/>
      <c r="R67" s="651"/>
      <c r="S67" s="651"/>
      <c r="T67" s="651"/>
      <c r="U67" s="651"/>
      <c r="V67" s="651"/>
    </row>
    <row r="68" spans="1:52">
      <c r="A68" s="632">
        <v>372</v>
      </c>
      <c r="B68" s="587" t="s">
        <v>1022</v>
      </c>
      <c r="C68" s="602" t="s">
        <v>5469</v>
      </c>
      <c r="D68" s="650" t="s">
        <v>5760</v>
      </c>
      <c r="E68" s="602" t="s">
        <v>5753</v>
      </c>
      <c r="F68" s="602" t="s">
        <v>1018</v>
      </c>
      <c r="G68" s="602" t="s">
        <v>1023</v>
      </c>
      <c r="H68" s="602" t="s">
        <v>2890</v>
      </c>
      <c r="I68" s="602" t="s">
        <v>908</v>
      </c>
      <c r="J68" s="602"/>
      <c r="K68" s="602" t="s">
        <v>5755</v>
      </c>
      <c r="L68" s="602" t="s">
        <v>4787</v>
      </c>
      <c r="M68" s="579" t="s">
        <v>5307</v>
      </c>
      <c r="N68" s="651"/>
      <c r="O68" s="615">
        <v>42075</v>
      </c>
      <c r="P68" s="651"/>
      <c r="Q68" s="651"/>
      <c r="R68" s="651"/>
      <c r="S68" s="651"/>
      <c r="T68" s="651"/>
      <c r="U68" s="651"/>
      <c r="V68" s="651"/>
    </row>
    <row r="69" spans="1:52" ht="15.75" customHeight="1">
      <c r="A69" s="632">
        <v>373</v>
      </c>
      <c r="B69" s="587" t="s">
        <v>1024</v>
      </c>
      <c r="C69" s="602" t="s">
        <v>5469</v>
      </c>
      <c r="D69" s="650" t="s">
        <v>5761</v>
      </c>
      <c r="E69" s="602" t="s">
        <v>5753</v>
      </c>
      <c r="F69" s="602" t="s">
        <v>1018</v>
      </c>
      <c r="G69" s="602" t="s">
        <v>1020</v>
      </c>
      <c r="H69" s="602" t="s">
        <v>2887</v>
      </c>
      <c r="I69" s="602" t="s">
        <v>908</v>
      </c>
      <c r="J69" s="602"/>
      <c r="K69" s="602" t="s">
        <v>5755</v>
      </c>
      <c r="L69" s="602" t="s">
        <v>4787</v>
      </c>
      <c r="M69" s="579" t="s">
        <v>5307</v>
      </c>
      <c r="N69" s="651"/>
      <c r="O69" s="615">
        <v>42075</v>
      </c>
      <c r="P69" s="651"/>
      <c r="Q69" s="651"/>
      <c r="R69" s="651"/>
      <c r="S69" s="651"/>
      <c r="T69" s="651"/>
      <c r="U69" s="651"/>
      <c r="V69" s="651"/>
    </row>
    <row r="70" spans="1:52">
      <c r="A70" s="632">
        <v>375</v>
      </c>
      <c r="B70" s="587" t="s">
        <v>1026</v>
      </c>
      <c r="C70" s="602" t="s">
        <v>5469</v>
      </c>
      <c r="D70" s="650" t="s">
        <v>5765</v>
      </c>
      <c r="E70" s="602" t="s">
        <v>5753</v>
      </c>
      <c r="F70" s="602" t="s">
        <v>1018</v>
      </c>
      <c r="G70" s="602" t="s">
        <v>1016</v>
      </c>
      <c r="H70" s="602" t="s">
        <v>1897</v>
      </c>
      <c r="I70" s="602" t="s">
        <v>908</v>
      </c>
      <c r="J70" s="602"/>
      <c r="K70" s="602" t="s">
        <v>5755</v>
      </c>
      <c r="L70" s="602" t="s">
        <v>5766</v>
      </c>
      <c r="M70" s="579" t="s">
        <v>5307</v>
      </c>
      <c r="N70" s="651"/>
      <c r="O70" s="615">
        <v>42076</v>
      </c>
      <c r="P70" s="651"/>
      <c r="Q70" s="651"/>
      <c r="R70" s="651"/>
      <c r="S70" s="651"/>
      <c r="T70" s="651"/>
      <c r="U70" s="651"/>
      <c r="V70" s="651"/>
    </row>
    <row r="71" spans="1:52">
      <c r="A71" s="632">
        <v>377</v>
      </c>
      <c r="B71" s="587" t="s">
        <v>1028</v>
      </c>
      <c r="C71" s="602" t="s">
        <v>5469</v>
      </c>
      <c r="D71" s="650" t="s">
        <v>5768</v>
      </c>
      <c r="E71" s="602" t="s">
        <v>5753</v>
      </c>
      <c r="F71" s="602" t="s">
        <v>1018</v>
      </c>
      <c r="G71" s="602" t="s">
        <v>1020</v>
      </c>
      <c r="H71" s="602" t="s">
        <v>2887</v>
      </c>
      <c r="I71" s="602" t="s">
        <v>908</v>
      </c>
      <c r="J71" s="602"/>
      <c r="K71" s="602" t="s">
        <v>5755</v>
      </c>
      <c r="L71" s="602" t="s">
        <v>4787</v>
      </c>
      <c r="M71" s="579" t="s">
        <v>5307</v>
      </c>
      <c r="N71" s="651"/>
      <c r="O71" s="615">
        <v>42076</v>
      </c>
      <c r="P71" s="651"/>
      <c r="Q71" s="651"/>
      <c r="R71" s="651"/>
      <c r="S71" s="651"/>
      <c r="T71" s="651"/>
      <c r="U71" s="651"/>
      <c r="V71" s="651"/>
    </row>
    <row r="72" spans="1:52" ht="49.5">
      <c r="A72" s="632">
        <v>378</v>
      </c>
      <c r="B72" s="589" t="s">
        <v>1015</v>
      </c>
      <c r="C72" s="652"/>
      <c r="D72" s="603" t="s">
        <v>1016</v>
      </c>
      <c r="E72" s="602" t="s">
        <v>5753</v>
      </c>
      <c r="F72" s="602" t="s">
        <v>1018</v>
      </c>
      <c r="G72" s="603" t="s">
        <v>1016</v>
      </c>
      <c r="H72" s="652"/>
      <c r="I72" s="602" t="s">
        <v>908</v>
      </c>
      <c r="J72" s="652"/>
      <c r="K72" s="653" t="s">
        <v>2051</v>
      </c>
      <c r="L72" s="579" t="s">
        <v>4664</v>
      </c>
      <c r="M72" s="579" t="s">
        <v>5307</v>
      </c>
      <c r="N72" s="652"/>
      <c r="O72" s="615">
        <v>42076</v>
      </c>
      <c r="P72" s="654"/>
      <c r="Q72" s="655"/>
      <c r="R72" s="655"/>
      <c r="S72" s="655"/>
      <c r="T72" s="655"/>
      <c r="U72" s="655"/>
      <c r="V72" s="655"/>
    </row>
    <row r="73" spans="1:52" s="3" customFormat="1" ht="36.75" customHeight="1">
      <c r="A73" s="374">
        <v>8</v>
      </c>
      <c r="B73" s="375" t="s">
        <v>1027</v>
      </c>
      <c r="C73" s="156" t="s">
        <v>1020</v>
      </c>
      <c r="D73" s="156"/>
      <c r="E73" s="206">
        <v>42076</v>
      </c>
      <c r="F73" s="388" t="s">
        <v>908</v>
      </c>
      <c r="G73" s="162" t="s">
        <v>2051</v>
      </c>
      <c r="H73" s="376">
        <v>43342</v>
      </c>
      <c r="I73" s="385" t="e">
        <v>#N/A</v>
      </c>
      <c r="J73" s="206"/>
      <c r="K73" s="207"/>
      <c r="L73" s="207" t="e">
        <v>#N/A</v>
      </c>
      <c r="M73" s="156"/>
      <c r="N73" s="156"/>
      <c r="O73" s="162" t="s">
        <v>4739</v>
      </c>
      <c r="P73" s="162"/>
      <c r="Q73" s="377" t="s">
        <v>4426</v>
      </c>
      <c r="R73" s="156" t="s">
        <v>4596</v>
      </c>
      <c r="S73" s="156" t="s">
        <v>4689</v>
      </c>
      <c r="T73" s="156" t="e">
        <v>#N/A</v>
      </c>
      <c r="U73" s="159" t="s">
        <v>1470</v>
      </c>
      <c r="V73" s="378"/>
      <c r="W73" s="162"/>
      <c r="X73" s="156"/>
      <c r="Y73" s="156" t="e">
        <v>#N/A</v>
      </c>
      <c r="Z73" s="156"/>
      <c r="AA73" s="376" t="s">
        <v>4</v>
      </c>
      <c r="AB73" s="379" t="s">
        <v>1913</v>
      </c>
      <c r="AC73" s="156" t="s">
        <v>4662</v>
      </c>
      <c r="AD73" s="380" t="s">
        <v>2888</v>
      </c>
      <c r="AE73" s="380"/>
      <c r="AF73" s="169" t="s">
        <v>1017</v>
      </c>
      <c r="AG73" s="162" t="s">
        <v>1714</v>
      </c>
      <c r="AH73" s="381"/>
      <c r="AI73" s="162" t="s">
        <v>1714</v>
      </c>
      <c r="AJ73" s="159" t="s">
        <v>1470</v>
      </c>
      <c r="AK73" s="381"/>
      <c r="AL73" s="162" t="s">
        <v>1625</v>
      </c>
      <c r="AM73" s="162"/>
      <c r="AN73" s="381"/>
      <c r="AO73" s="162" t="s">
        <v>2887</v>
      </c>
      <c r="AP73" s="387">
        <v>42076</v>
      </c>
      <c r="AQ73" s="162" t="s">
        <v>1794</v>
      </c>
      <c r="AR73" s="376">
        <v>43342</v>
      </c>
      <c r="AS73" s="169">
        <v>0</v>
      </c>
      <c r="AT73" s="169">
        <v>0</v>
      </c>
      <c r="AU73" s="382"/>
      <c r="AV73" s="162"/>
      <c r="AW73" s="376" t="s">
        <v>1802</v>
      </c>
      <c r="AX73" s="162"/>
      <c r="AY73" s="129"/>
      <c r="AZ73" s="383" t="s">
        <v>4632</v>
      </c>
    </row>
    <row r="74" spans="1:52" s="3" customFormat="1" ht="36.75" customHeight="1">
      <c r="A74" s="374">
        <v>9</v>
      </c>
      <c r="B74" s="375" t="s">
        <v>1025</v>
      </c>
      <c r="C74" s="156" t="s">
        <v>1020</v>
      </c>
      <c r="D74" s="156"/>
      <c r="E74" s="206">
        <v>42075</v>
      </c>
      <c r="F74" s="388" t="s">
        <v>908</v>
      </c>
      <c r="G74" s="162" t="s">
        <v>2051</v>
      </c>
      <c r="H74" s="376">
        <v>43342</v>
      </c>
      <c r="I74" s="385" t="e">
        <v>#N/A</v>
      </c>
      <c r="J74" s="206"/>
      <c r="K74" s="207"/>
      <c r="L74" s="207" t="e">
        <v>#N/A</v>
      </c>
      <c r="M74" s="156"/>
      <c r="N74" s="156"/>
      <c r="O74" s="162" t="s">
        <v>4739</v>
      </c>
      <c r="P74" s="162"/>
      <c r="Q74" s="377" t="s">
        <v>4426</v>
      </c>
      <c r="R74" s="156" t="s">
        <v>4596</v>
      </c>
      <c r="S74" s="156" t="s">
        <v>4689</v>
      </c>
      <c r="T74" s="156" t="e">
        <v>#N/A</v>
      </c>
      <c r="U74" s="159" t="s">
        <v>1470</v>
      </c>
      <c r="V74" s="378"/>
      <c r="W74" s="162"/>
      <c r="X74" s="156"/>
      <c r="Y74" s="156" t="e">
        <v>#N/A</v>
      </c>
      <c r="Z74" s="156"/>
      <c r="AA74" s="376" t="s">
        <v>4</v>
      </c>
      <c r="AB74" s="379" t="s">
        <v>1913</v>
      </c>
      <c r="AC74" s="156" t="s">
        <v>4662</v>
      </c>
      <c r="AD74" s="380" t="s">
        <v>2888</v>
      </c>
      <c r="AE74" s="380"/>
      <c r="AF74" s="169" t="s">
        <v>1017</v>
      </c>
      <c r="AG74" s="162" t="s">
        <v>1714</v>
      </c>
      <c r="AH74" s="381"/>
      <c r="AI74" s="162" t="s">
        <v>1714</v>
      </c>
      <c r="AJ74" s="159" t="s">
        <v>1470</v>
      </c>
      <c r="AK74" s="381"/>
      <c r="AL74" s="162" t="s">
        <v>1625</v>
      </c>
      <c r="AM74" s="162"/>
      <c r="AN74" s="381"/>
      <c r="AO74" s="162" t="s">
        <v>2887</v>
      </c>
      <c r="AP74" s="387">
        <v>42075</v>
      </c>
      <c r="AQ74" s="162" t="s">
        <v>1794</v>
      </c>
      <c r="AR74" s="376">
        <v>43342</v>
      </c>
      <c r="AS74" s="169">
        <v>0</v>
      </c>
      <c r="AT74" s="169">
        <v>0</v>
      </c>
      <c r="AU74" s="382"/>
      <c r="AV74" s="162"/>
      <c r="AW74" s="376" t="s">
        <v>1802</v>
      </c>
      <c r="AX74" s="162"/>
      <c r="AY74" s="129"/>
      <c r="AZ74" s="383" t="s">
        <v>4632</v>
      </c>
    </row>
  </sheetData>
  <mergeCells count="1">
    <mergeCell ref="S1:T1"/>
  </mergeCells>
  <conditionalFormatting sqref="L20:L23">
    <cfRule type="duplicateValues" dxfId="441" priority="7"/>
  </conditionalFormatting>
  <conditionalFormatting sqref="B62:B64">
    <cfRule type="duplicateValues" dxfId="440" priority="6" stopIfTrue="1"/>
  </conditionalFormatting>
  <conditionalFormatting sqref="B2:B12">
    <cfRule type="duplicateValues" dxfId="439" priority="25"/>
  </conditionalFormatting>
  <conditionalFormatting sqref="B65:B71">
    <cfRule type="duplicateValues" dxfId="438" priority="45"/>
  </conditionalFormatting>
  <conditionalFormatting sqref="B1:B72">
    <cfRule type="duplicateValues" dxfId="437" priority="47"/>
  </conditionalFormatting>
  <conditionalFormatting sqref="B1:B72">
    <cfRule type="duplicateValues" dxfId="436" priority="49"/>
    <cfRule type="duplicateValues" dxfId="435" priority="50"/>
    <cfRule type="duplicateValues" dxfId="434" priority="51"/>
  </conditionalFormatting>
  <conditionalFormatting sqref="B73:B74">
    <cfRule type="duplicateValues" dxfId="433" priority="4"/>
  </conditionalFormatting>
  <conditionalFormatting sqref="B73:B74">
    <cfRule type="duplicateValues" dxfId="432" priority="1"/>
    <cfRule type="duplicateValues" dxfId="431" priority="2"/>
    <cfRule type="duplicateValues" dxfId="430" priority="3"/>
  </conditionalFormatting>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85"/>
  <sheetViews>
    <sheetView topLeftCell="A58" workbookViewId="0">
      <selection activeCell="B58" sqref="B1:B1048576"/>
    </sheetView>
  </sheetViews>
  <sheetFormatPr defaultRowHeight="15"/>
  <cols>
    <col min="2" max="2" width="16.5703125" customWidth="1"/>
    <col min="3" max="3" width="20.140625" customWidth="1"/>
  </cols>
  <sheetData>
    <row r="1" spans="1:22" ht="63">
      <c r="A1" s="626" t="s">
        <v>5311</v>
      </c>
      <c r="B1" s="627" t="s">
        <v>5312</v>
      </c>
      <c r="C1" s="628" t="s">
        <v>0</v>
      </c>
      <c r="D1" s="628" t="s">
        <v>1682</v>
      </c>
      <c r="E1" s="628" t="s">
        <v>4383</v>
      </c>
      <c r="F1" s="628" t="s">
        <v>5313</v>
      </c>
      <c r="G1" s="628" t="s">
        <v>5314</v>
      </c>
      <c r="H1" s="628" t="s">
        <v>5315</v>
      </c>
      <c r="I1" s="628" t="s">
        <v>5316</v>
      </c>
      <c r="J1" s="628" t="s">
        <v>5317</v>
      </c>
      <c r="K1" s="629" t="s">
        <v>5318</v>
      </c>
      <c r="L1" s="628" t="s">
        <v>0</v>
      </c>
      <c r="M1" s="656" t="s">
        <v>2</v>
      </c>
      <c r="N1" s="628" t="s">
        <v>5319</v>
      </c>
      <c r="O1" s="630" t="s">
        <v>4772</v>
      </c>
      <c r="P1" s="628" t="s">
        <v>5320</v>
      </c>
      <c r="Q1" s="629" t="s">
        <v>5321</v>
      </c>
      <c r="R1" s="629" t="s">
        <v>5322</v>
      </c>
      <c r="S1" s="943" t="s">
        <v>5323</v>
      </c>
      <c r="T1" s="944"/>
      <c r="U1" s="629" t="s">
        <v>2</v>
      </c>
      <c r="V1" s="631"/>
    </row>
    <row r="2" spans="1:22" ht="409.5">
      <c r="A2" s="632">
        <v>16</v>
      </c>
      <c r="B2" s="579" t="s">
        <v>1672</v>
      </c>
      <c r="C2" s="513" t="s">
        <v>5349</v>
      </c>
      <c r="D2" s="513">
        <v>16</v>
      </c>
      <c r="E2" s="513"/>
      <c r="F2" s="633">
        <v>27.5</v>
      </c>
      <c r="G2" s="591" t="s">
        <v>5136</v>
      </c>
      <c r="H2" s="633" t="s">
        <v>5350</v>
      </c>
      <c r="I2" s="604" t="s">
        <v>5272</v>
      </c>
      <c r="J2" s="513" t="s">
        <v>5351</v>
      </c>
      <c r="K2" s="634" t="s">
        <v>5327</v>
      </c>
      <c r="L2" s="591" t="s">
        <v>5352</v>
      </c>
      <c r="M2" s="600" t="s">
        <v>5307</v>
      </c>
      <c r="N2" s="633" t="s">
        <v>5353</v>
      </c>
      <c r="O2" s="604">
        <v>39956.718055555553</v>
      </c>
      <c r="P2" s="604" t="s">
        <v>5272</v>
      </c>
      <c r="Q2" s="633">
        <v>4286</v>
      </c>
      <c r="R2" s="632"/>
      <c r="S2" s="632" t="s">
        <v>5354</v>
      </c>
      <c r="T2" s="635"/>
      <c r="U2" s="636" t="s">
        <v>5329</v>
      </c>
      <c r="V2" s="637" t="s">
        <v>5330</v>
      </c>
    </row>
    <row r="3" spans="1:22" ht="409.5">
      <c r="A3" s="632">
        <v>21</v>
      </c>
      <c r="B3" s="579" t="s">
        <v>4249</v>
      </c>
      <c r="C3" s="513" t="s">
        <v>4248</v>
      </c>
      <c r="D3" s="513">
        <v>21</v>
      </c>
      <c r="E3" s="513"/>
      <c r="F3" s="633">
        <v>27.9</v>
      </c>
      <c r="G3" s="591" t="s">
        <v>4251</v>
      </c>
      <c r="H3" s="633" t="s">
        <v>5350</v>
      </c>
      <c r="I3" s="604" t="s">
        <v>5273</v>
      </c>
      <c r="J3" s="513" t="s">
        <v>4252</v>
      </c>
      <c r="K3" s="634" t="s">
        <v>5327</v>
      </c>
      <c r="L3" s="591" t="s">
        <v>5365</v>
      </c>
      <c r="M3" s="600" t="s">
        <v>5307</v>
      </c>
      <c r="N3" s="633" t="s">
        <v>5366</v>
      </c>
      <c r="O3" s="604">
        <v>41039.75</v>
      </c>
      <c r="P3" s="604" t="s">
        <v>5273</v>
      </c>
      <c r="Q3" s="633">
        <v>3203</v>
      </c>
      <c r="R3" s="632"/>
      <c r="S3" s="632" t="s">
        <v>5364</v>
      </c>
      <c r="T3" s="635"/>
      <c r="U3" s="636" t="s">
        <v>5329</v>
      </c>
      <c r="V3" s="637" t="s">
        <v>5330</v>
      </c>
    </row>
    <row r="4" spans="1:22" ht="409.5">
      <c r="A4" s="632">
        <v>79</v>
      </c>
      <c r="B4" s="580" t="s">
        <v>4403</v>
      </c>
      <c r="C4" s="513" t="s">
        <v>4407</v>
      </c>
      <c r="D4" s="513">
        <v>77</v>
      </c>
      <c r="E4" s="513"/>
      <c r="F4" s="595">
        <v>14</v>
      </c>
      <c r="G4" s="593" t="s">
        <v>5158</v>
      </c>
      <c r="H4" s="593" t="s">
        <v>5388</v>
      </c>
      <c r="I4" s="616" t="s">
        <v>5278</v>
      </c>
      <c r="J4" s="513" t="s">
        <v>5417</v>
      </c>
      <c r="K4" s="616" t="s">
        <v>5378</v>
      </c>
      <c r="L4" s="513" t="s">
        <v>5418</v>
      </c>
      <c r="M4" s="600" t="s">
        <v>5307</v>
      </c>
      <c r="N4" s="641" t="s">
        <v>5419</v>
      </c>
      <c r="O4" s="593" t="s">
        <v>5259</v>
      </c>
      <c r="P4" s="592" t="e">
        <v>#N/A</v>
      </c>
      <c r="Q4" s="616">
        <v>3151</v>
      </c>
      <c r="R4" s="632"/>
      <c r="S4" s="632"/>
      <c r="T4" s="635"/>
      <c r="U4" s="636" t="s">
        <v>5329</v>
      </c>
      <c r="V4" s="637" t="s">
        <v>5330</v>
      </c>
    </row>
    <row r="5" spans="1:22" ht="409.5">
      <c r="A5" s="632">
        <v>122</v>
      </c>
      <c r="B5" s="579" t="s">
        <v>4385</v>
      </c>
      <c r="C5" s="513" t="s">
        <v>4387</v>
      </c>
      <c r="D5" s="513">
        <v>120</v>
      </c>
      <c r="E5" s="513"/>
      <c r="F5" s="642">
        <v>23</v>
      </c>
      <c r="G5" s="162" t="s">
        <v>4386</v>
      </c>
      <c r="H5" s="596" t="s">
        <v>5444</v>
      </c>
      <c r="I5" s="515" t="s">
        <v>4799</v>
      </c>
      <c r="J5" s="513">
        <v>0</v>
      </c>
      <c r="K5" s="514" t="s">
        <v>4457</v>
      </c>
      <c r="L5" s="513" t="s">
        <v>4387</v>
      </c>
      <c r="M5" s="600" t="s">
        <v>5307</v>
      </c>
      <c r="N5" s="596" t="s">
        <v>4388</v>
      </c>
      <c r="O5" s="516">
        <v>40956</v>
      </c>
      <c r="P5" s="516" t="s">
        <v>4799</v>
      </c>
      <c r="Q5" s="643">
        <v>3265</v>
      </c>
      <c r="R5" s="632"/>
      <c r="S5" s="632" t="s">
        <v>5436</v>
      </c>
      <c r="T5" s="635"/>
      <c r="U5" s="636" t="s">
        <v>5329</v>
      </c>
      <c r="V5" s="637" t="s">
        <v>5330</v>
      </c>
    </row>
    <row r="6" spans="1:22" ht="409.5">
      <c r="A6" s="632">
        <v>123</v>
      </c>
      <c r="B6" s="580" t="s">
        <v>4390</v>
      </c>
      <c r="C6" s="513" t="s">
        <v>4387</v>
      </c>
      <c r="D6" s="513">
        <v>121</v>
      </c>
      <c r="E6" s="513"/>
      <c r="F6" s="642">
        <v>23</v>
      </c>
      <c r="G6" s="162" t="s">
        <v>4386</v>
      </c>
      <c r="H6" s="596" t="s">
        <v>5444</v>
      </c>
      <c r="I6" s="515" t="s">
        <v>4799</v>
      </c>
      <c r="J6" s="513">
        <v>0</v>
      </c>
      <c r="K6" s="514" t="s">
        <v>4457</v>
      </c>
      <c r="L6" s="513" t="s">
        <v>4387</v>
      </c>
      <c r="M6" s="600" t="s">
        <v>5307</v>
      </c>
      <c r="N6" s="596" t="s">
        <v>4388</v>
      </c>
      <c r="O6" s="516">
        <v>40956</v>
      </c>
      <c r="P6" s="516" t="s">
        <v>4799</v>
      </c>
      <c r="Q6" s="643">
        <v>3266</v>
      </c>
      <c r="R6" s="632"/>
      <c r="S6" s="632" t="s">
        <v>5436</v>
      </c>
      <c r="T6" s="635"/>
      <c r="U6" s="636" t="s">
        <v>5329</v>
      </c>
      <c r="V6" s="637" t="s">
        <v>5330</v>
      </c>
    </row>
    <row r="7" spans="1:22" ht="49.5">
      <c r="A7" s="632">
        <v>128</v>
      </c>
      <c r="B7" s="582" t="s">
        <v>4253</v>
      </c>
      <c r="C7" s="513"/>
      <c r="D7" s="513"/>
      <c r="E7" s="513"/>
      <c r="F7" s="642"/>
      <c r="G7" s="13" t="s">
        <v>4517</v>
      </c>
      <c r="H7" s="596"/>
      <c r="I7" s="598" t="s">
        <v>753</v>
      </c>
      <c r="J7" s="513"/>
      <c r="K7" s="514" t="s">
        <v>4457</v>
      </c>
      <c r="L7" s="596" t="s">
        <v>4787</v>
      </c>
      <c r="M7" s="600" t="s">
        <v>5307</v>
      </c>
      <c r="N7" s="596"/>
      <c r="O7" s="608">
        <v>40970</v>
      </c>
      <c r="P7" s="516"/>
      <c r="Q7" s="643"/>
      <c r="R7" s="632"/>
      <c r="S7" s="632"/>
      <c r="T7" s="635"/>
      <c r="U7" s="636"/>
      <c r="V7" s="637"/>
    </row>
    <row r="8" spans="1:22" ht="409.5">
      <c r="A8" s="632">
        <v>144</v>
      </c>
      <c r="B8" s="579" t="s">
        <v>1516</v>
      </c>
      <c r="C8" s="513" t="s">
        <v>37</v>
      </c>
      <c r="D8" s="513">
        <v>141</v>
      </c>
      <c r="E8" s="513" t="s">
        <v>309</v>
      </c>
      <c r="F8" s="513"/>
      <c r="G8" s="598" t="s">
        <v>1517</v>
      </c>
      <c r="H8" s="598" t="s">
        <v>5350</v>
      </c>
      <c r="I8" s="598" t="s">
        <v>308</v>
      </c>
      <c r="J8" s="513" t="s">
        <v>5487</v>
      </c>
      <c r="K8" s="632" t="s">
        <v>5467</v>
      </c>
      <c r="L8" s="513" t="s">
        <v>5418</v>
      </c>
      <c r="M8" s="600" t="s">
        <v>5307</v>
      </c>
      <c r="N8" s="513" t="s">
        <v>5488</v>
      </c>
      <c r="O8" s="598" t="s">
        <v>4384</v>
      </c>
      <c r="P8" s="598" t="s">
        <v>5285</v>
      </c>
      <c r="Q8" s="644"/>
      <c r="R8" s="632"/>
      <c r="S8" s="632" t="s">
        <v>5364</v>
      </c>
      <c r="T8" s="635"/>
      <c r="U8" s="636" t="s">
        <v>5329</v>
      </c>
      <c r="V8" s="637" t="s">
        <v>5330</v>
      </c>
    </row>
    <row r="9" spans="1:22" ht="409.5">
      <c r="A9" s="632">
        <v>145</v>
      </c>
      <c r="B9" s="579" t="s">
        <v>4408</v>
      </c>
      <c r="C9" s="513" t="s">
        <v>4398</v>
      </c>
      <c r="D9" s="513">
        <v>142</v>
      </c>
      <c r="E9" s="513"/>
      <c r="F9" s="513"/>
      <c r="G9" s="598" t="s">
        <v>4397</v>
      </c>
      <c r="H9" s="598" t="s">
        <v>5489</v>
      </c>
      <c r="I9" s="598" t="s">
        <v>5287</v>
      </c>
      <c r="J9" s="513" t="s">
        <v>5479</v>
      </c>
      <c r="K9" s="632" t="s">
        <v>5467</v>
      </c>
      <c r="L9" s="513" t="s">
        <v>5418</v>
      </c>
      <c r="M9" s="600" t="s">
        <v>5307</v>
      </c>
      <c r="N9" s="513" t="s">
        <v>5480</v>
      </c>
      <c r="O9" s="598" t="s">
        <v>4409</v>
      </c>
      <c r="P9" s="598" t="s">
        <v>308</v>
      </c>
      <c r="Q9" s="644"/>
      <c r="R9" s="632"/>
      <c r="S9" s="632" t="s">
        <v>5364</v>
      </c>
      <c r="T9" s="635" t="s">
        <v>4300</v>
      </c>
      <c r="U9" s="636" t="s">
        <v>5329</v>
      </c>
      <c r="V9" s="637" t="s">
        <v>5330</v>
      </c>
    </row>
    <row r="10" spans="1:22" ht="409.5">
      <c r="A10" s="632">
        <v>146</v>
      </c>
      <c r="B10" s="579" t="s">
        <v>4410</v>
      </c>
      <c r="C10" s="513" t="s">
        <v>4398</v>
      </c>
      <c r="D10" s="513">
        <v>143</v>
      </c>
      <c r="E10" s="513"/>
      <c r="F10" s="513"/>
      <c r="G10" s="598" t="s">
        <v>4411</v>
      </c>
      <c r="H10" s="598" t="s">
        <v>5489</v>
      </c>
      <c r="I10" s="598" t="s">
        <v>308</v>
      </c>
      <c r="J10" s="513" t="s">
        <v>5479</v>
      </c>
      <c r="K10" s="632" t="s">
        <v>5467</v>
      </c>
      <c r="L10" s="513" t="s">
        <v>5418</v>
      </c>
      <c r="M10" s="600" t="s">
        <v>5307</v>
      </c>
      <c r="N10" s="513" t="s">
        <v>5490</v>
      </c>
      <c r="O10" s="598" t="s">
        <v>4412</v>
      </c>
      <c r="P10" s="598" t="s">
        <v>5287</v>
      </c>
      <c r="Q10" s="644"/>
      <c r="R10" s="632"/>
      <c r="S10" s="632" t="s">
        <v>5364</v>
      </c>
      <c r="T10" s="635" t="s">
        <v>4300</v>
      </c>
      <c r="U10" s="636" t="s">
        <v>5329</v>
      </c>
      <c r="V10" s="637" t="s">
        <v>5330</v>
      </c>
    </row>
    <row r="11" spans="1:22" ht="76.5">
      <c r="A11" s="632">
        <v>147</v>
      </c>
      <c r="B11" s="579" t="s">
        <v>1645</v>
      </c>
      <c r="C11" s="513" t="s">
        <v>5469</v>
      </c>
      <c r="D11" s="513" t="s">
        <v>5491</v>
      </c>
      <c r="E11" s="513" t="s">
        <v>5492</v>
      </c>
      <c r="F11" s="513" t="s">
        <v>5492</v>
      </c>
      <c r="G11" s="78" t="s">
        <v>1778</v>
      </c>
      <c r="H11" s="513" t="s">
        <v>5493</v>
      </c>
      <c r="I11" s="513" t="s">
        <v>5288</v>
      </c>
      <c r="J11" s="645">
        <v>3085</v>
      </c>
      <c r="K11" s="513" t="s">
        <v>4800</v>
      </c>
      <c r="L11" s="513" t="s">
        <v>5418</v>
      </c>
      <c r="M11" s="600" t="s">
        <v>5307</v>
      </c>
      <c r="N11" s="513" t="s">
        <v>5494</v>
      </c>
      <c r="O11" s="517">
        <v>41157</v>
      </c>
      <c r="P11" s="513" t="s">
        <v>5495</v>
      </c>
      <c r="Q11" s="646" t="s">
        <v>5492</v>
      </c>
      <c r="R11" s="646">
        <v>18</v>
      </c>
      <c r="S11" s="647">
        <v>0</v>
      </c>
      <c r="T11" s="647">
        <v>0</v>
      </c>
      <c r="U11" s="647" t="s">
        <v>1645</v>
      </c>
    </row>
    <row r="12" spans="1:22" ht="76.5">
      <c r="A12" s="632">
        <v>148</v>
      </c>
      <c r="B12" s="579" t="s">
        <v>1644</v>
      </c>
      <c r="C12" s="513" t="s">
        <v>5469</v>
      </c>
      <c r="D12" s="513" t="s">
        <v>5496</v>
      </c>
      <c r="E12" s="513" t="s">
        <v>5492</v>
      </c>
      <c r="F12" s="513" t="s">
        <v>5492</v>
      </c>
      <c r="G12" s="78" t="s">
        <v>1778</v>
      </c>
      <c r="H12" s="513" t="s">
        <v>5493</v>
      </c>
      <c r="I12" s="513" t="s">
        <v>5288</v>
      </c>
      <c r="J12" s="645">
        <v>3085</v>
      </c>
      <c r="K12" s="513" t="s">
        <v>4800</v>
      </c>
      <c r="L12" s="513" t="s">
        <v>5418</v>
      </c>
      <c r="M12" s="600" t="s">
        <v>5307</v>
      </c>
      <c r="N12" s="513" t="s">
        <v>5494</v>
      </c>
      <c r="O12" s="517">
        <v>41157</v>
      </c>
      <c r="P12" s="513" t="s">
        <v>5495</v>
      </c>
      <c r="Q12" s="646" t="s">
        <v>5492</v>
      </c>
      <c r="R12" s="646">
        <v>17</v>
      </c>
      <c r="S12" s="647">
        <v>0</v>
      </c>
      <c r="T12" s="647">
        <v>0</v>
      </c>
      <c r="U12" s="647" t="s">
        <v>1644</v>
      </c>
    </row>
    <row r="13" spans="1:22" ht="76.5">
      <c r="A13" s="632">
        <v>149</v>
      </c>
      <c r="B13" s="579" t="s">
        <v>1642</v>
      </c>
      <c r="C13" s="513" t="s">
        <v>5469</v>
      </c>
      <c r="D13" s="513" t="s">
        <v>5497</v>
      </c>
      <c r="E13" s="513" t="s">
        <v>5492</v>
      </c>
      <c r="F13" s="513" t="s">
        <v>5492</v>
      </c>
      <c r="G13" s="78" t="s">
        <v>1777</v>
      </c>
      <c r="H13" s="513" t="s">
        <v>5498</v>
      </c>
      <c r="I13" s="513" t="s">
        <v>5288</v>
      </c>
      <c r="J13" s="645">
        <v>3092</v>
      </c>
      <c r="K13" s="513" t="s">
        <v>4800</v>
      </c>
      <c r="L13" s="513" t="s">
        <v>5418</v>
      </c>
      <c r="M13" s="600" t="s">
        <v>5307</v>
      </c>
      <c r="N13" s="513" t="s">
        <v>5494</v>
      </c>
      <c r="O13" s="517">
        <v>41150</v>
      </c>
      <c r="P13" s="513" t="s">
        <v>5495</v>
      </c>
      <c r="Q13" s="646" t="s">
        <v>5492</v>
      </c>
      <c r="R13" s="646">
        <v>16</v>
      </c>
      <c r="S13" s="647">
        <v>0</v>
      </c>
      <c r="T13" s="647">
        <v>0</v>
      </c>
      <c r="U13" s="647" t="s">
        <v>1642</v>
      </c>
    </row>
    <row r="14" spans="1:22" ht="76.5">
      <c r="A14" s="632">
        <v>150</v>
      </c>
      <c r="B14" s="579" t="s">
        <v>1643</v>
      </c>
      <c r="C14" s="513" t="s">
        <v>5469</v>
      </c>
      <c r="D14" s="513" t="s">
        <v>5499</v>
      </c>
      <c r="E14" s="513" t="s">
        <v>5492</v>
      </c>
      <c r="F14" s="513" t="s">
        <v>5492</v>
      </c>
      <c r="G14" s="78" t="s">
        <v>1777</v>
      </c>
      <c r="H14" s="513" t="s">
        <v>5498</v>
      </c>
      <c r="I14" s="513" t="s">
        <v>5288</v>
      </c>
      <c r="J14" s="645">
        <v>3092</v>
      </c>
      <c r="K14" s="513" t="s">
        <v>4800</v>
      </c>
      <c r="L14" s="513" t="s">
        <v>5418</v>
      </c>
      <c r="M14" s="600" t="s">
        <v>5307</v>
      </c>
      <c r="N14" s="513" t="s">
        <v>5494</v>
      </c>
      <c r="O14" s="517">
        <v>41150</v>
      </c>
      <c r="P14" s="513" t="s">
        <v>5495</v>
      </c>
      <c r="Q14" s="646" t="s">
        <v>5492</v>
      </c>
      <c r="R14" s="646">
        <v>17</v>
      </c>
      <c r="S14" s="647">
        <v>0</v>
      </c>
      <c r="T14" s="647">
        <v>0</v>
      </c>
      <c r="U14" s="647" t="s">
        <v>1643</v>
      </c>
    </row>
    <row r="15" spans="1:22" ht="76.5">
      <c r="A15" s="632">
        <v>151</v>
      </c>
      <c r="B15" s="579" t="s">
        <v>1641</v>
      </c>
      <c r="C15" s="513" t="s">
        <v>5469</v>
      </c>
      <c r="D15" s="513" t="s">
        <v>5500</v>
      </c>
      <c r="E15" s="513" t="s">
        <v>5492</v>
      </c>
      <c r="F15" s="513" t="s">
        <v>5492</v>
      </c>
      <c r="G15" s="78" t="s">
        <v>4440</v>
      </c>
      <c r="H15" s="513" t="s">
        <v>5501</v>
      </c>
      <c r="I15" s="513" t="s">
        <v>81</v>
      </c>
      <c r="J15" s="645">
        <v>3099</v>
      </c>
      <c r="K15" s="513" t="s">
        <v>4800</v>
      </c>
      <c r="L15" s="513" t="s">
        <v>5352</v>
      </c>
      <c r="M15" s="600" t="s">
        <v>5307</v>
      </c>
      <c r="N15" s="513" t="s">
        <v>5494</v>
      </c>
      <c r="O15" s="517">
        <v>41143</v>
      </c>
      <c r="P15" s="513" t="s">
        <v>5495</v>
      </c>
      <c r="Q15" s="646" t="s">
        <v>5492</v>
      </c>
      <c r="R15" s="646">
        <v>29</v>
      </c>
      <c r="S15" s="647">
        <v>0</v>
      </c>
      <c r="T15" s="647">
        <v>0</v>
      </c>
      <c r="U15" s="647" t="s">
        <v>1641</v>
      </c>
    </row>
    <row r="16" spans="1:22" ht="76.5">
      <c r="A16" s="632">
        <v>152</v>
      </c>
      <c r="B16" s="579" t="s">
        <v>1640</v>
      </c>
      <c r="C16" s="513" t="s">
        <v>5469</v>
      </c>
      <c r="D16" s="513" t="s">
        <v>5502</v>
      </c>
      <c r="E16" s="513" t="s">
        <v>5492</v>
      </c>
      <c r="F16" s="513" t="s">
        <v>5492</v>
      </c>
      <c r="G16" s="78" t="s">
        <v>1775</v>
      </c>
      <c r="H16" s="513" t="s">
        <v>5501</v>
      </c>
      <c r="I16" s="513" t="s">
        <v>5288</v>
      </c>
      <c r="J16" s="645">
        <v>3099</v>
      </c>
      <c r="K16" s="513" t="s">
        <v>4800</v>
      </c>
      <c r="L16" s="513" t="s">
        <v>5418</v>
      </c>
      <c r="M16" s="600" t="s">
        <v>5307</v>
      </c>
      <c r="N16" s="513" t="s">
        <v>5494</v>
      </c>
      <c r="O16" s="517">
        <v>41143</v>
      </c>
      <c r="P16" s="513" t="s">
        <v>5495</v>
      </c>
      <c r="Q16" s="646" t="s">
        <v>5492</v>
      </c>
      <c r="R16" s="646">
        <v>18</v>
      </c>
      <c r="S16" s="647">
        <v>0</v>
      </c>
      <c r="T16" s="647">
        <v>0</v>
      </c>
      <c r="U16" s="647" t="s">
        <v>1640</v>
      </c>
    </row>
    <row r="17" spans="1:22" ht="76.5">
      <c r="A17" s="632">
        <v>153</v>
      </c>
      <c r="B17" s="579" t="s">
        <v>1639</v>
      </c>
      <c r="C17" s="513" t="s">
        <v>5469</v>
      </c>
      <c r="D17" s="513" t="s">
        <v>5503</v>
      </c>
      <c r="E17" s="513" t="s">
        <v>5492</v>
      </c>
      <c r="F17" s="513" t="s">
        <v>5492</v>
      </c>
      <c r="G17" s="78" t="s">
        <v>4440</v>
      </c>
      <c r="H17" s="513" t="s">
        <v>5501</v>
      </c>
      <c r="I17" s="513" t="s">
        <v>81</v>
      </c>
      <c r="J17" s="645">
        <v>3099</v>
      </c>
      <c r="K17" s="513" t="s">
        <v>4800</v>
      </c>
      <c r="L17" s="513" t="s">
        <v>5352</v>
      </c>
      <c r="M17" s="600" t="s">
        <v>5307</v>
      </c>
      <c r="N17" s="513" t="s">
        <v>5494</v>
      </c>
      <c r="O17" s="517">
        <v>41143</v>
      </c>
      <c r="P17" s="513" t="s">
        <v>5495</v>
      </c>
      <c r="Q17" s="646" t="s">
        <v>5492</v>
      </c>
      <c r="R17" s="646">
        <v>29</v>
      </c>
      <c r="S17" s="647">
        <v>0</v>
      </c>
      <c r="T17" s="647">
        <v>0</v>
      </c>
      <c r="U17" s="647" t="s">
        <v>1639</v>
      </c>
    </row>
    <row r="18" spans="1:22" ht="115.5">
      <c r="A18" s="632">
        <v>154</v>
      </c>
      <c r="B18" s="579" t="s">
        <v>1636</v>
      </c>
      <c r="C18" s="513" t="s">
        <v>5469</v>
      </c>
      <c r="D18" s="513" t="s">
        <v>5504</v>
      </c>
      <c r="E18" s="513" t="s">
        <v>5492</v>
      </c>
      <c r="F18" s="513" t="s">
        <v>5492</v>
      </c>
      <c r="G18" s="78" t="s">
        <v>1776</v>
      </c>
      <c r="H18" s="513" t="s">
        <v>5505</v>
      </c>
      <c r="I18" s="513" t="s">
        <v>5288</v>
      </c>
      <c r="J18" s="645">
        <v>3106</v>
      </c>
      <c r="K18" s="513" t="s">
        <v>4800</v>
      </c>
      <c r="L18" s="84" t="s">
        <v>4751</v>
      </c>
      <c r="M18" s="600" t="s">
        <v>5307</v>
      </c>
      <c r="N18" s="513" t="s">
        <v>5494</v>
      </c>
      <c r="O18" s="517">
        <v>41136</v>
      </c>
      <c r="P18" s="513" t="s">
        <v>5495</v>
      </c>
      <c r="Q18" s="646" t="s">
        <v>5492</v>
      </c>
      <c r="R18" s="646">
        <v>18</v>
      </c>
      <c r="S18" s="647">
        <v>0</v>
      </c>
      <c r="T18" s="647">
        <v>0</v>
      </c>
      <c r="U18" s="647" t="s">
        <v>1636</v>
      </c>
    </row>
    <row r="19" spans="1:22" ht="115.5">
      <c r="A19" s="632">
        <v>155</v>
      </c>
      <c r="B19" s="579" t="s">
        <v>1637</v>
      </c>
      <c r="C19" s="513" t="s">
        <v>5469</v>
      </c>
      <c r="D19" s="513" t="s">
        <v>5506</v>
      </c>
      <c r="E19" s="513" t="s">
        <v>5492</v>
      </c>
      <c r="F19" s="513" t="s">
        <v>5492</v>
      </c>
      <c r="G19" s="78" t="s">
        <v>1776</v>
      </c>
      <c r="H19" s="513" t="s">
        <v>5505</v>
      </c>
      <c r="I19" s="513" t="s">
        <v>5288</v>
      </c>
      <c r="J19" s="645">
        <v>3106</v>
      </c>
      <c r="K19" s="513" t="s">
        <v>4800</v>
      </c>
      <c r="L19" s="84" t="s">
        <v>4751</v>
      </c>
      <c r="M19" s="600" t="s">
        <v>5307</v>
      </c>
      <c r="N19" s="513" t="s">
        <v>5494</v>
      </c>
      <c r="O19" s="517">
        <v>41136</v>
      </c>
      <c r="P19" s="513" t="s">
        <v>5495</v>
      </c>
      <c r="Q19" s="646" t="s">
        <v>5492</v>
      </c>
      <c r="R19" s="646">
        <v>17</v>
      </c>
      <c r="S19" s="647">
        <v>0</v>
      </c>
      <c r="T19" s="647">
        <v>0</v>
      </c>
      <c r="U19" s="647" t="s">
        <v>1637</v>
      </c>
    </row>
    <row r="20" spans="1:22" ht="115.5">
      <c r="A20" s="632">
        <v>156</v>
      </c>
      <c r="B20" s="579" t="s">
        <v>1638</v>
      </c>
      <c r="C20" s="513" t="s">
        <v>5469</v>
      </c>
      <c r="D20" s="513" t="s">
        <v>5507</v>
      </c>
      <c r="E20" s="513" t="s">
        <v>5492</v>
      </c>
      <c r="F20" s="513" t="s">
        <v>5492</v>
      </c>
      <c r="G20" s="78" t="s">
        <v>1776</v>
      </c>
      <c r="H20" s="513" t="s">
        <v>5505</v>
      </c>
      <c r="I20" s="513" t="s">
        <v>5288</v>
      </c>
      <c r="J20" s="645">
        <v>3106</v>
      </c>
      <c r="K20" s="513" t="s">
        <v>4800</v>
      </c>
      <c r="L20" s="84" t="s">
        <v>4751</v>
      </c>
      <c r="M20" s="600" t="s">
        <v>5307</v>
      </c>
      <c r="N20" s="513" t="s">
        <v>5494</v>
      </c>
      <c r="O20" s="517">
        <v>41136</v>
      </c>
      <c r="P20" s="513" t="s">
        <v>5495</v>
      </c>
      <c r="Q20" s="646" t="s">
        <v>5492</v>
      </c>
      <c r="R20" s="646">
        <v>18</v>
      </c>
      <c r="S20" s="647">
        <v>0</v>
      </c>
      <c r="T20" s="647">
        <v>0</v>
      </c>
      <c r="U20" s="647" t="s">
        <v>1638</v>
      </c>
    </row>
    <row r="21" spans="1:22" ht="115.5">
      <c r="A21" s="632">
        <v>157</v>
      </c>
      <c r="B21" s="579" t="s">
        <v>4416</v>
      </c>
      <c r="C21" s="513" t="s">
        <v>5508</v>
      </c>
      <c r="D21" s="513" t="s">
        <v>5509</v>
      </c>
      <c r="E21" s="513" t="s">
        <v>5492</v>
      </c>
      <c r="F21" s="513" t="s">
        <v>5492</v>
      </c>
      <c r="G21" s="78" t="s">
        <v>4422</v>
      </c>
      <c r="H21" s="513" t="s">
        <v>5510</v>
      </c>
      <c r="I21" s="513" t="s">
        <v>5289</v>
      </c>
      <c r="J21" s="645">
        <v>3159</v>
      </c>
      <c r="K21" s="513" t="s">
        <v>4800</v>
      </c>
      <c r="L21" s="84" t="s">
        <v>4751</v>
      </c>
      <c r="M21" s="600" t="s">
        <v>5307</v>
      </c>
      <c r="N21" s="513" t="s">
        <v>5494</v>
      </c>
      <c r="O21" s="517">
        <v>41083</v>
      </c>
      <c r="P21" s="513" t="s">
        <v>5495</v>
      </c>
      <c r="Q21" s="646" t="s">
        <v>5492</v>
      </c>
      <c r="R21" s="646">
        <v>23</v>
      </c>
      <c r="S21" s="647">
        <v>0</v>
      </c>
      <c r="T21" s="647">
        <v>0</v>
      </c>
      <c r="U21" s="647" t="s">
        <v>4416</v>
      </c>
    </row>
    <row r="22" spans="1:22" ht="76.5">
      <c r="A22" s="632">
        <v>158</v>
      </c>
      <c r="B22" s="579" t="s">
        <v>4413</v>
      </c>
      <c r="C22" s="513" t="s">
        <v>5508</v>
      </c>
      <c r="D22" s="513" t="s">
        <v>5511</v>
      </c>
      <c r="E22" s="513" t="s">
        <v>5492</v>
      </c>
      <c r="F22" s="513" t="s">
        <v>5492</v>
      </c>
      <c r="G22" s="78" t="s">
        <v>4423</v>
      </c>
      <c r="H22" s="513" t="s">
        <v>5510</v>
      </c>
      <c r="I22" s="513" t="s">
        <v>5289</v>
      </c>
      <c r="J22" s="645">
        <v>3159</v>
      </c>
      <c r="K22" s="513" t="s">
        <v>4800</v>
      </c>
      <c r="L22" s="513" t="s">
        <v>5418</v>
      </c>
      <c r="M22" s="600" t="s">
        <v>5307</v>
      </c>
      <c r="N22" s="513" t="s">
        <v>5494</v>
      </c>
      <c r="O22" s="517">
        <v>41083</v>
      </c>
      <c r="P22" s="513" t="s">
        <v>5495</v>
      </c>
      <c r="Q22" s="646" t="s">
        <v>5492</v>
      </c>
      <c r="R22" s="646">
        <v>22</v>
      </c>
      <c r="S22" s="647">
        <v>0</v>
      </c>
      <c r="T22" s="647">
        <v>0</v>
      </c>
      <c r="U22" s="647" t="s">
        <v>4413</v>
      </c>
    </row>
    <row r="23" spans="1:22" ht="76.5">
      <c r="A23" s="632">
        <v>163</v>
      </c>
      <c r="B23" s="579" t="s">
        <v>1634</v>
      </c>
      <c r="C23" s="513" t="s">
        <v>5508</v>
      </c>
      <c r="D23" s="513" t="s">
        <v>5518</v>
      </c>
      <c r="E23" s="513" t="s">
        <v>5492</v>
      </c>
      <c r="F23" s="513" t="s">
        <v>5492</v>
      </c>
      <c r="G23" s="513" t="s">
        <v>1635</v>
      </c>
      <c r="H23" s="513" t="s">
        <v>5519</v>
      </c>
      <c r="I23" s="513" t="s">
        <v>729</v>
      </c>
      <c r="J23" s="645">
        <v>3236</v>
      </c>
      <c r="K23" s="513" t="s">
        <v>4800</v>
      </c>
      <c r="L23" s="513" t="s">
        <v>5520</v>
      </c>
      <c r="M23" s="600" t="s">
        <v>5307</v>
      </c>
      <c r="N23" s="513" t="s">
        <v>5494</v>
      </c>
      <c r="O23" s="517">
        <v>41006</v>
      </c>
      <c r="P23" s="513" t="s">
        <v>5495</v>
      </c>
      <c r="Q23" s="646" t="s">
        <v>5492</v>
      </c>
      <c r="R23" s="646">
        <v>22</v>
      </c>
      <c r="S23" s="647">
        <v>0</v>
      </c>
      <c r="T23" s="647">
        <v>0</v>
      </c>
      <c r="U23" s="647" t="s">
        <v>1634</v>
      </c>
    </row>
    <row r="24" spans="1:22" ht="76.5">
      <c r="A24" s="632">
        <v>196</v>
      </c>
      <c r="B24" s="579" t="s">
        <v>1631</v>
      </c>
      <c r="C24" s="513" t="s">
        <v>5469</v>
      </c>
      <c r="D24" s="513" t="s">
        <v>5556</v>
      </c>
      <c r="E24" s="513" t="s">
        <v>5492</v>
      </c>
      <c r="F24" s="513" t="s">
        <v>5492</v>
      </c>
      <c r="G24" s="513" t="s">
        <v>1632</v>
      </c>
      <c r="H24" s="513" t="s">
        <v>5557</v>
      </c>
      <c r="I24" s="513" t="s">
        <v>4801</v>
      </c>
      <c r="J24" s="645">
        <v>3466</v>
      </c>
      <c r="K24" s="513" t="s">
        <v>4800</v>
      </c>
      <c r="L24" s="513" t="s">
        <v>4797</v>
      </c>
      <c r="M24" s="600" t="s">
        <v>5307</v>
      </c>
      <c r="N24" s="513" t="s">
        <v>5494</v>
      </c>
      <c r="O24" s="517">
        <v>40776</v>
      </c>
      <c r="P24" s="513" t="s">
        <v>5495</v>
      </c>
      <c r="Q24" s="646" t="s">
        <v>5492</v>
      </c>
      <c r="R24" s="646">
        <v>2</v>
      </c>
      <c r="S24" s="647" t="s">
        <v>5558</v>
      </c>
      <c r="T24" s="647">
        <v>0</v>
      </c>
      <c r="U24" s="647" t="s">
        <v>1631</v>
      </c>
    </row>
    <row r="25" spans="1:22" ht="76.5">
      <c r="A25" s="632">
        <v>197</v>
      </c>
      <c r="B25" s="579" t="s">
        <v>1633</v>
      </c>
      <c r="C25" s="513" t="s">
        <v>5469</v>
      </c>
      <c r="D25" s="513" t="s">
        <v>1633</v>
      </c>
      <c r="E25" s="513" t="s">
        <v>5492</v>
      </c>
      <c r="F25" s="513" t="s">
        <v>5492</v>
      </c>
      <c r="G25" s="513" t="s">
        <v>1632</v>
      </c>
      <c r="H25" s="513" t="s">
        <v>5557</v>
      </c>
      <c r="I25" s="513" t="s">
        <v>4801</v>
      </c>
      <c r="J25" s="645">
        <v>3466</v>
      </c>
      <c r="K25" s="513" t="s">
        <v>4800</v>
      </c>
      <c r="L25" s="513" t="s">
        <v>4797</v>
      </c>
      <c r="M25" s="600" t="s">
        <v>5307</v>
      </c>
      <c r="N25" s="513" t="s">
        <v>5494</v>
      </c>
      <c r="O25" s="517">
        <v>40776</v>
      </c>
      <c r="P25" s="513" t="s">
        <v>5495</v>
      </c>
      <c r="Q25" s="646" t="s">
        <v>5492</v>
      </c>
      <c r="R25" s="646">
        <v>2</v>
      </c>
      <c r="S25" s="647" t="s">
        <v>5558</v>
      </c>
      <c r="T25" s="647">
        <v>0</v>
      </c>
      <c r="U25" s="647" t="s">
        <v>1633</v>
      </c>
    </row>
    <row r="26" spans="1:22" ht="229.5">
      <c r="A26" s="632">
        <v>211</v>
      </c>
      <c r="B26" s="579" t="s">
        <v>1647</v>
      </c>
      <c r="C26" s="599" t="s">
        <v>5463</v>
      </c>
      <c r="D26" s="513" t="s">
        <v>5794</v>
      </c>
      <c r="E26" s="599" t="s">
        <v>5586</v>
      </c>
      <c r="F26" s="599" t="s">
        <v>5587</v>
      </c>
      <c r="G26" s="599" t="s">
        <v>1648</v>
      </c>
      <c r="H26" s="599" t="s">
        <v>5588</v>
      </c>
      <c r="I26" s="599" t="s">
        <v>1646</v>
      </c>
      <c r="J26" s="513" t="e">
        <v>#REF!</v>
      </c>
      <c r="K26" s="513" t="s">
        <v>5578</v>
      </c>
      <c r="L26" s="513" t="s">
        <v>5352</v>
      </c>
      <c r="M26" s="600" t="s">
        <v>5307</v>
      </c>
      <c r="N26" s="513" t="s">
        <v>5494</v>
      </c>
      <c r="O26" s="609">
        <v>39321</v>
      </c>
      <c r="P26" s="513"/>
    </row>
    <row r="27" spans="1:22" ht="229.5">
      <c r="A27" s="632">
        <v>212</v>
      </c>
      <c r="B27" s="579" t="s">
        <v>1649</v>
      </c>
      <c r="C27" s="599" t="s">
        <v>5463</v>
      </c>
      <c r="D27" s="513" t="s">
        <v>5795</v>
      </c>
      <c r="E27" s="599" t="s">
        <v>5586</v>
      </c>
      <c r="F27" s="599" t="s">
        <v>5587</v>
      </c>
      <c r="G27" s="599" t="s">
        <v>1648</v>
      </c>
      <c r="H27" s="599" t="s">
        <v>5588</v>
      </c>
      <c r="I27" s="599" t="s">
        <v>1646</v>
      </c>
      <c r="J27" s="513" t="e">
        <v>#REF!</v>
      </c>
      <c r="K27" s="513" t="s">
        <v>5578</v>
      </c>
      <c r="L27" s="513" t="s">
        <v>5352</v>
      </c>
      <c r="M27" s="600" t="s">
        <v>5307</v>
      </c>
      <c r="N27" s="513" t="s">
        <v>5494</v>
      </c>
      <c r="O27" s="609">
        <v>39321</v>
      </c>
      <c r="P27" s="513"/>
    </row>
    <row r="28" spans="1:22" ht="229.5">
      <c r="A28" s="632">
        <v>213</v>
      </c>
      <c r="B28" s="579" t="s">
        <v>1650</v>
      </c>
      <c r="C28" s="599" t="s">
        <v>5463</v>
      </c>
      <c r="D28" s="513" t="s">
        <v>5796</v>
      </c>
      <c r="E28" s="599" t="s">
        <v>5586</v>
      </c>
      <c r="F28" s="599" t="s">
        <v>5587</v>
      </c>
      <c r="G28" s="599" t="s">
        <v>1651</v>
      </c>
      <c r="H28" s="599" t="s">
        <v>5588</v>
      </c>
      <c r="I28" s="599" t="s">
        <v>1646</v>
      </c>
      <c r="J28" s="513" t="e">
        <v>#REF!</v>
      </c>
      <c r="K28" s="513" t="s">
        <v>5578</v>
      </c>
      <c r="L28" s="513" t="s">
        <v>5352</v>
      </c>
      <c r="M28" s="600" t="s">
        <v>5307</v>
      </c>
      <c r="N28" s="513" t="s">
        <v>5494</v>
      </c>
      <c r="O28" s="609">
        <v>39321</v>
      </c>
      <c r="P28" s="513"/>
    </row>
    <row r="29" spans="1:22" ht="229.5">
      <c r="A29" s="632">
        <v>214</v>
      </c>
      <c r="B29" s="579" t="s">
        <v>1652</v>
      </c>
      <c r="C29" s="599" t="s">
        <v>5463</v>
      </c>
      <c r="D29" s="513" t="s">
        <v>5797</v>
      </c>
      <c r="E29" s="599" t="s">
        <v>5586</v>
      </c>
      <c r="F29" s="599" t="s">
        <v>5587</v>
      </c>
      <c r="G29" s="599" t="s">
        <v>1651</v>
      </c>
      <c r="H29" s="599" t="s">
        <v>5588</v>
      </c>
      <c r="I29" s="599" t="s">
        <v>1646</v>
      </c>
      <c r="J29" s="513" t="e">
        <v>#REF!</v>
      </c>
      <c r="K29" s="513" t="s">
        <v>5578</v>
      </c>
      <c r="L29" s="513" t="s">
        <v>5352</v>
      </c>
      <c r="M29" s="600" t="s">
        <v>5307</v>
      </c>
      <c r="N29" s="513" t="s">
        <v>5494</v>
      </c>
      <c r="O29" s="609">
        <v>39321</v>
      </c>
      <c r="P29" s="513"/>
    </row>
    <row r="30" spans="1:22" ht="102">
      <c r="A30" s="632">
        <v>283</v>
      </c>
      <c r="B30" s="579" t="s">
        <v>1654</v>
      </c>
      <c r="C30" s="599" t="s">
        <v>5463</v>
      </c>
      <c r="D30" s="600" t="s">
        <v>5805</v>
      </c>
      <c r="E30" s="599"/>
      <c r="F30" s="599" t="s">
        <v>5646</v>
      </c>
      <c r="G30" s="599" t="s">
        <v>1655</v>
      </c>
      <c r="H30" s="599" t="s">
        <v>5647</v>
      </c>
      <c r="I30" s="599" t="s">
        <v>907</v>
      </c>
      <c r="J30" s="600" t="e">
        <v>#REF!</v>
      </c>
      <c r="K30" s="600" t="s">
        <v>5578</v>
      </c>
      <c r="L30" s="600" t="s">
        <v>5648</v>
      </c>
      <c r="M30" s="600" t="s">
        <v>5307</v>
      </c>
      <c r="N30" s="600" t="s">
        <v>5494</v>
      </c>
      <c r="O30" s="609">
        <v>40954</v>
      </c>
      <c r="P30" s="600"/>
      <c r="Q30" s="648"/>
      <c r="R30" s="648"/>
      <c r="S30" s="648"/>
      <c r="T30" s="648"/>
      <c r="U30" s="648"/>
      <c r="V30" s="648"/>
    </row>
    <row r="31" spans="1:22" ht="102">
      <c r="A31" s="632">
        <v>284</v>
      </c>
      <c r="B31" s="579" t="s">
        <v>1656</v>
      </c>
      <c r="C31" s="599" t="s">
        <v>5463</v>
      </c>
      <c r="D31" s="600" t="s">
        <v>5806</v>
      </c>
      <c r="E31" s="599"/>
      <c r="F31" s="599" t="s">
        <v>5646</v>
      </c>
      <c r="G31" s="599" t="s">
        <v>1655</v>
      </c>
      <c r="H31" s="599" t="s">
        <v>5647</v>
      </c>
      <c r="I31" s="599" t="s">
        <v>907</v>
      </c>
      <c r="J31" s="600" t="e">
        <v>#REF!</v>
      </c>
      <c r="K31" s="600" t="s">
        <v>5578</v>
      </c>
      <c r="L31" s="600" t="s">
        <v>5649</v>
      </c>
      <c r="M31" s="600" t="s">
        <v>5307</v>
      </c>
      <c r="N31" s="600" t="s">
        <v>5494</v>
      </c>
      <c r="O31" s="609">
        <v>40954</v>
      </c>
      <c r="P31" s="600"/>
      <c r="Q31" s="648"/>
      <c r="R31" s="648"/>
      <c r="S31" s="648"/>
      <c r="T31" s="648"/>
      <c r="U31" s="648"/>
      <c r="V31" s="648"/>
    </row>
    <row r="32" spans="1:22" ht="63.75">
      <c r="A32" s="632">
        <v>286</v>
      </c>
      <c r="B32" s="579" t="s">
        <v>909</v>
      </c>
      <c r="C32" s="599" t="s">
        <v>5463</v>
      </c>
      <c r="D32" s="513" t="s">
        <v>5807</v>
      </c>
      <c r="E32" s="599"/>
      <c r="F32" s="599" t="s">
        <v>5653</v>
      </c>
      <c r="G32" s="599" t="s">
        <v>910</v>
      </c>
      <c r="H32" s="599" t="s">
        <v>5654</v>
      </c>
      <c r="I32" s="599" t="s">
        <v>907</v>
      </c>
      <c r="J32" s="513" t="e">
        <v>#REF!</v>
      </c>
      <c r="K32" s="513" t="s">
        <v>5578</v>
      </c>
      <c r="L32" s="513" t="s">
        <v>5352</v>
      </c>
      <c r="M32" s="600" t="s">
        <v>5307</v>
      </c>
      <c r="N32" s="513" t="s">
        <v>5494</v>
      </c>
      <c r="O32" s="609">
        <v>40999</v>
      </c>
      <c r="P32" s="513"/>
    </row>
    <row r="33" spans="1:16" ht="63.75">
      <c r="A33" s="632">
        <v>287</v>
      </c>
      <c r="B33" s="579" t="s">
        <v>911</v>
      </c>
      <c r="C33" s="599" t="s">
        <v>5463</v>
      </c>
      <c r="D33" s="513" t="s">
        <v>5808</v>
      </c>
      <c r="E33" s="599"/>
      <c r="F33" s="599" t="s">
        <v>5653</v>
      </c>
      <c r="G33" s="599" t="s">
        <v>910</v>
      </c>
      <c r="H33" s="599" t="s">
        <v>5654</v>
      </c>
      <c r="I33" s="599" t="s">
        <v>907</v>
      </c>
      <c r="J33" s="513" t="e">
        <v>#REF!</v>
      </c>
      <c r="K33" s="513" t="s">
        <v>5578</v>
      </c>
      <c r="L33" s="513" t="s">
        <v>5352</v>
      </c>
      <c r="M33" s="600" t="s">
        <v>5307</v>
      </c>
      <c r="N33" s="513" t="s">
        <v>5494</v>
      </c>
      <c r="O33" s="609">
        <v>40999</v>
      </c>
      <c r="P33" s="513"/>
    </row>
    <row r="34" spans="1:16" ht="51">
      <c r="A34" s="632">
        <v>288</v>
      </c>
      <c r="B34" s="579" t="s">
        <v>912</v>
      </c>
      <c r="C34" s="599" t="s">
        <v>5463</v>
      </c>
      <c r="D34" s="513" t="s">
        <v>5809</v>
      </c>
      <c r="E34" s="599"/>
      <c r="F34" s="599" t="s">
        <v>5655</v>
      </c>
      <c r="G34" s="599" t="s">
        <v>913</v>
      </c>
      <c r="H34" s="599" t="s">
        <v>5656</v>
      </c>
      <c r="I34" s="599" t="s">
        <v>907</v>
      </c>
      <c r="J34" s="513" t="e">
        <v>#REF!</v>
      </c>
      <c r="K34" s="513" t="s">
        <v>5578</v>
      </c>
      <c r="L34" s="513" t="s">
        <v>5352</v>
      </c>
      <c r="M34" s="600" t="s">
        <v>5307</v>
      </c>
      <c r="N34" s="513" t="s">
        <v>5494</v>
      </c>
      <c r="O34" s="609">
        <v>41013</v>
      </c>
      <c r="P34" s="513"/>
    </row>
    <row r="35" spans="1:16" ht="51">
      <c r="A35" s="632">
        <v>289</v>
      </c>
      <c r="B35" s="579" t="s">
        <v>914</v>
      </c>
      <c r="C35" s="599" t="s">
        <v>5463</v>
      </c>
      <c r="D35" s="513" t="s">
        <v>5810</v>
      </c>
      <c r="E35" s="599"/>
      <c r="F35" s="599" t="s">
        <v>5655</v>
      </c>
      <c r="G35" s="599" t="s">
        <v>913</v>
      </c>
      <c r="H35" s="599" t="s">
        <v>5656</v>
      </c>
      <c r="I35" s="599" t="s">
        <v>907</v>
      </c>
      <c r="J35" s="513" t="e">
        <v>#REF!</v>
      </c>
      <c r="K35" s="513" t="s">
        <v>5578</v>
      </c>
      <c r="L35" s="513" t="s">
        <v>5352</v>
      </c>
      <c r="M35" s="600" t="s">
        <v>5307</v>
      </c>
      <c r="N35" s="513" t="s">
        <v>5494</v>
      </c>
      <c r="O35" s="609">
        <v>41013</v>
      </c>
      <c r="P35" s="513"/>
    </row>
    <row r="36" spans="1:16" ht="51">
      <c r="A36" s="632">
        <v>290</v>
      </c>
      <c r="B36" s="579" t="s">
        <v>915</v>
      </c>
      <c r="C36" s="599" t="s">
        <v>5463</v>
      </c>
      <c r="D36" s="513" t="s">
        <v>5811</v>
      </c>
      <c r="E36" s="599"/>
      <c r="F36" s="599" t="s">
        <v>5655</v>
      </c>
      <c r="G36" s="599" t="s">
        <v>916</v>
      </c>
      <c r="H36" s="599" t="s">
        <v>5656</v>
      </c>
      <c r="I36" s="599" t="s">
        <v>907</v>
      </c>
      <c r="J36" s="513" t="e">
        <v>#REF!</v>
      </c>
      <c r="K36" s="513" t="s">
        <v>5578</v>
      </c>
      <c r="L36" s="513" t="s">
        <v>5352</v>
      </c>
      <c r="M36" s="600" t="s">
        <v>5307</v>
      </c>
      <c r="N36" s="513" t="s">
        <v>5494</v>
      </c>
      <c r="O36" s="609">
        <v>41013</v>
      </c>
      <c r="P36" s="513"/>
    </row>
    <row r="37" spans="1:16" ht="51">
      <c r="A37" s="632">
        <v>291</v>
      </c>
      <c r="B37" s="579" t="s">
        <v>917</v>
      </c>
      <c r="C37" s="599" t="s">
        <v>5463</v>
      </c>
      <c r="D37" s="513" t="s">
        <v>5812</v>
      </c>
      <c r="E37" s="599"/>
      <c r="F37" s="599" t="s">
        <v>5655</v>
      </c>
      <c r="G37" s="599" t="s">
        <v>918</v>
      </c>
      <c r="H37" s="599" t="s">
        <v>5656</v>
      </c>
      <c r="I37" s="599" t="s">
        <v>907</v>
      </c>
      <c r="J37" s="513" t="e">
        <v>#REF!</v>
      </c>
      <c r="K37" s="513" t="s">
        <v>5578</v>
      </c>
      <c r="L37" s="513" t="s">
        <v>4664</v>
      </c>
      <c r="M37" s="600" t="s">
        <v>5307</v>
      </c>
      <c r="N37" s="513" t="s">
        <v>5494</v>
      </c>
      <c r="O37" s="609">
        <v>41013</v>
      </c>
      <c r="P37" s="513"/>
    </row>
    <row r="38" spans="1:16" ht="51">
      <c r="A38" s="632">
        <v>292</v>
      </c>
      <c r="B38" s="579" t="s">
        <v>919</v>
      </c>
      <c r="C38" s="599" t="s">
        <v>5463</v>
      </c>
      <c r="D38" s="513" t="s">
        <v>5813</v>
      </c>
      <c r="E38" s="599"/>
      <c r="F38" s="599" t="s">
        <v>5655</v>
      </c>
      <c r="G38" s="599" t="s">
        <v>916</v>
      </c>
      <c r="H38" s="599" t="s">
        <v>5656</v>
      </c>
      <c r="I38" s="599" t="s">
        <v>907</v>
      </c>
      <c r="J38" s="513" t="e">
        <v>#REF!</v>
      </c>
      <c r="K38" s="513" t="s">
        <v>5578</v>
      </c>
      <c r="L38" s="513" t="s">
        <v>5352</v>
      </c>
      <c r="M38" s="600" t="s">
        <v>5307</v>
      </c>
      <c r="N38" s="513" t="s">
        <v>5494</v>
      </c>
      <c r="O38" s="609">
        <v>41013</v>
      </c>
      <c r="P38" s="513"/>
    </row>
    <row r="39" spans="1:16" ht="51">
      <c r="A39" s="632">
        <v>293</v>
      </c>
      <c r="B39" s="579" t="s">
        <v>920</v>
      </c>
      <c r="C39" s="599" t="s">
        <v>5463</v>
      </c>
      <c r="D39" s="513" t="s">
        <v>5814</v>
      </c>
      <c r="E39" s="599"/>
      <c r="F39" s="599" t="s">
        <v>5655</v>
      </c>
      <c r="G39" s="599" t="s">
        <v>921</v>
      </c>
      <c r="H39" s="599" t="s">
        <v>5657</v>
      </c>
      <c r="I39" s="599" t="s">
        <v>907</v>
      </c>
      <c r="J39" s="513" t="e">
        <v>#REF!</v>
      </c>
      <c r="K39" s="513" t="s">
        <v>5578</v>
      </c>
      <c r="L39" s="513" t="s">
        <v>4664</v>
      </c>
      <c r="M39" s="600" t="s">
        <v>5307</v>
      </c>
      <c r="N39" s="513" t="s">
        <v>5494</v>
      </c>
      <c r="O39" s="609">
        <v>41027</v>
      </c>
      <c r="P39" s="513"/>
    </row>
    <row r="40" spans="1:16" ht="51">
      <c r="A40" s="632">
        <v>294</v>
      </c>
      <c r="B40" s="579" t="s">
        <v>922</v>
      </c>
      <c r="C40" s="599" t="s">
        <v>5463</v>
      </c>
      <c r="D40" s="513" t="s">
        <v>5815</v>
      </c>
      <c r="E40" s="599"/>
      <c r="F40" s="599" t="s">
        <v>5655</v>
      </c>
      <c r="G40" s="599" t="s">
        <v>921</v>
      </c>
      <c r="H40" s="599" t="s">
        <v>5657</v>
      </c>
      <c r="I40" s="599" t="s">
        <v>907</v>
      </c>
      <c r="J40" s="513" t="e">
        <v>#REF!</v>
      </c>
      <c r="K40" s="513" t="s">
        <v>5578</v>
      </c>
      <c r="L40" s="513" t="s">
        <v>4664</v>
      </c>
      <c r="M40" s="600" t="s">
        <v>5307</v>
      </c>
      <c r="N40" s="513" t="s">
        <v>5494</v>
      </c>
      <c r="O40" s="609">
        <v>41027</v>
      </c>
      <c r="P40" s="513"/>
    </row>
    <row r="41" spans="1:16" ht="63.75">
      <c r="A41" s="632">
        <v>295</v>
      </c>
      <c r="B41" s="579" t="s">
        <v>1657</v>
      </c>
      <c r="C41" s="599" t="s">
        <v>5463</v>
      </c>
      <c r="D41" s="513" t="s">
        <v>5816</v>
      </c>
      <c r="E41" s="599"/>
      <c r="F41" s="599" t="s">
        <v>5658</v>
      </c>
      <c r="G41" s="599" t="s">
        <v>1658</v>
      </c>
      <c r="H41" s="599" t="s">
        <v>5645</v>
      </c>
      <c r="I41" s="599" t="s">
        <v>907</v>
      </c>
      <c r="J41" s="513" t="e">
        <v>#REF!</v>
      </c>
      <c r="K41" s="513" t="s">
        <v>5578</v>
      </c>
      <c r="L41" s="513" t="s">
        <v>5352</v>
      </c>
      <c r="M41" s="600" t="s">
        <v>5307</v>
      </c>
      <c r="N41" s="513" t="s">
        <v>5494</v>
      </c>
      <c r="O41" s="609">
        <v>41041</v>
      </c>
      <c r="P41" s="513"/>
    </row>
    <row r="42" spans="1:16" ht="51">
      <c r="A42" s="632">
        <v>296</v>
      </c>
      <c r="B42" s="579" t="s">
        <v>1659</v>
      </c>
      <c r="C42" s="599" t="s">
        <v>5463</v>
      </c>
      <c r="D42" s="513" t="s">
        <v>5817</v>
      </c>
      <c r="E42" s="599"/>
      <c r="F42" s="599"/>
      <c r="G42" s="599" t="s">
        <v>1660</v>
      </c>
      <c r="H42" s="599" t="s">
        <v>5659</v>
      </c>
      <c r="I42" s="599" t="s">
        <v>907</v>
      </c>
      <c r="J42" s="513" t="e">
        <v>#REF!</v>
      </c>
      <c r="K42" s="513" t="s">
        <v>5578</v>
      </c>
      <c r="L42" s="513" t="s">
        <v>4664</v>
      </c>
      <c r="M42" s="600" t="s">
        <v>5307</v>
      </c>
      <c r="N42" s="513" t="s">
        <v>5494</v>
      </c>
      <c r="O42" s="609">
        <v>41047</v>
      </c>
      <c r="P42" s="513"/>
    </row>
    <row r="43" spans="1:16" ht="51">
      <c r="A43" s="632">
        <v>297</v>
      </c>
      <c r="B43" s="579" t="s">
        <v>1661</v>
      </c>
      <c r="C43" s="599" t="s">
        <v>5463</v>
      </c>
      <c r="D43" s="513" t="s">
        <v>5818</v>
      </c>
      <c r="E43" s="599"/>
      <c r="F43" s="599"/>
      <c r="G43" s="599" t="s">
        <v>1660</v>
      </c>
      <c r="H43" s="599" t="s">
        <v>5659</v>
      </c>
      <c r="I43" s="599" t="s">
        <v>907</v>
      </c>
      <c r="J43" s="513" t="e">
        <v>#REF!</v>
      </c>
      <c r="K43" s="513" t="s">
        <v>5578</v>
      </c>
      <c r="L43" s="513" t="s">
        <v>4664</v>
      </c>
      <c r="M43" s="600" t="s">
        <v>5307</v>
      </c>
      <c r="N43" s="513" t="s">
        <v>5494</v>
      </c>
      <c r="O43" s="609">
        <v>41047</v>
      </c>
      <c r="P43" s="513"/>
    </row>
    <row r="44" spans="1:16" ht="63.75">
      <c r="A44" s="632">
        <v>298</v>
      </c>
      <c r="B44" s="579" t="s">
        <v>1662</v>
      </c>
      <c r="C44" s="599" t="s">
        <v>5463</v>
      </c>
      <c r="D44" s="513" t="s">
        <v>5819</v>
      </c>
      <c r="E44" s="599"/>
      <c r="F44" s="599" t="s">
        <v>5658</v>
      </c>
      <c r="G44" s="599" t="s">
        <v>1663</v>
      </c>
      <c r="H44" s="599" t="s">
        <v>5660</v>
      </c>
      <c r="I44" s="599" t="s">
        <v>907</v>
      </c>
      <c r="J44" s="513" t="e">
        <v>#REF!</v>
      </c>
      <c r="K44" s="513" t="s">
        <v>5578</v>
      </c>
      <c r="L44" s="513" t="s">
        <v>5352</v>
      </c>
      <c r="M44" s="600" t="s">
        <v>5307</v>
      </c>
      <c r="N44" s="513" t="s">
        <v>5494</v>
      </c>
      <c r="O44" s="609">
        <v>41055</v>
      </c>
      <c r="P44" s="513"/>
    </row>
    <row r="45" spans="1:16" ht="51">
      <c r="A45" s="632">
        <v>299</v>
      </c>
      <c r="B45" s="579" t="s">
        <v>1664</v>
      </c>
      <c r="C45" s="599" t="s">
        <v>5463</v>
      </c>
      <c r="D45" s="513" t="s">
        <v>5820</v>
      </c>
      <c r="E45" s="599"/>
      <c r="F45" s="599"/>
      <c r="G45" s="599" t="s">
        <v>1665</v>
      </c>
      <c r="H45" s="599" t="s">
        <v>5661</v>
      </c>
      <c r="I45" s="599" t="s">
        <v>907</v>
      </c>
      <c r="J45" s="513" t="e">
        <v>#REF!</v>
      </c>
      <c r="K45" s="513" t="s">
        <v>5578</v>
      </c>
      <c r="L45" s="513" t="s">
        <v>5352</v>
      </c>
      <c r="M45" s="600" t="s">
        <v>5307</v>
      </c>
      <c r="N45" s="513" t="s">
        <v>5494</v>
      </c>
      <c r="O45" s="609">
        <v>41078</v>
      </c>
      <c r="P45" s="513"/>
    </row>
    <row r="46" spans="1:16" ht="63.75">
      <c r="A46" s="632">
        <v>311</v>
      </c>
      <c r="B46" s="579" t="s">
        <v>1670</v>
      </c>
      <c r="C46" s="513" t="s">
        <v>5350</v>
      </c>
      <c r="D46" s="513">
        <v>4578538</v>
      </c>
      <c r="E46" s="513" t="s">
        <v>5677</v>
      </c>
      <c r="F46" s="513" t="s">
        <v>5677</v>
      </c>
      <c r="G46" s="513" t="s">
        <v>1671</v>
      </c>
      <c r="H46" s="513" t="s">
        <v>5678</v>
      </c>
      <c r="I46" s="513" t="s">
        <v>5283</v>
      </c>
      <c r="J46" s="645">
        <v>3239.9470254629632</v>
      </c>
      <c r="K46" s="513" t="s">
        <v>5668</v>
      </c>
      <c r="L46" s="513" t="s">
        <v>4664</v>
      </c>
      <c r="M46" s="600" t="s">
        <v>5307</v>
      </c>
      <c r="N46" s="513" t="s">
        <v>5494</v>
      </c>
      <c r="O46" s="610">
        <v>41004.052974537037</v>
      </c>
      <c r="P46" s="513"/>
    </row>
    <row r="47" spans="1:16" ht="63.75">
      <c r="A47" s="632">
        <v>314</v>
      </c>
      <c r="B47" s="579" t="s">
        <v>1668</v>
      </c>
      <c r="C47" s="513" t="s">
        <v>5350</v>
      </c>
      <c r="D47" s="513">
        <v>4578495</v>
      </c>
      <c r="E47" s="513" t="s">
        <v>5677</v>
      </c>
      <c r="F47" s="513" t="s">
        <v>5677</v>
      </c>
      <c r="G47" s="513" t="s">
        <v>1667</v>
      </c>
      <c r="H47" s="513" t="s">
        <v>5682</v>
      </c>
      <c r="I47" s="513" t="s">
        <v>5283</v>
      </c>
      <c r="J47" s="645">
        <v>3247.0124074074047</v>
      </c>
      <c r="K47" s="513" t="s">
        <v>5668</v>
      </c>
      <c r="L47" s="513" t="s">
        <v>4664</v>
      </c>
      <c r="M47" s="600" t="s">
        <v>5307</v>
      </c>
      <c r="N47" s="513" t="s">
        <v>5494</v>
      </c>
      <c r="O47" s="610">
        <v>40996.987592592595</v>
      </c>
      <c r="P47" s="513"/>
    </row>
    <row r="48" spans="1:16" ht="63.75">
      <c r="A48" s="632">
        <v>318</v>
      </c>
      <c r="B48" s="579" t="s">
        <v>1666</v>
      </c>
      <c r="C48" s="513" t="s">
        <v>5350</v>
      </c>
      <c r="D48" s="513">
        <v>4579468</v>
      </c>
      <c r="E48" s="513" t="s">
        <v>5677</v>
      </c>
      <c r="F48" s="513" t="s">
        <v>5677</v>
      </c>
      <c r="G48" s="513" t="s">
        <v>1667</v>
      </c>
      <c r="H48" s="513" t="s">
        <v>5682</v>
      </c>
      <c r="I48" s="513" t="s">
        <v>5283</v>
      </c>
      <c r="J48" s="645">
        <v>3247.0121643518505</v>
      </c>
      <c r="K48" s="513" t="s">
        <v>5668</v>
      </c>
      <c r="L48" s="513" t="s">
        <v>4664</v>
      </c>
      <c r="M48" s="600" t="s">
        <v>5307</v>
      </c>
      <c r="N48" s="513" t="s">
        <v>5494</v>
      </c>
      <c r="O48" s="610">
        <v>40996.987835648149</v>
      </c>
      <c r="P48" s="513"/>
    </row>
    <row r="49" spans="1:52" ht="63.75">
      <c r="A49" s="632">
        <v>321</v>
      </c>
      <c r="B49" s="579" t="s">
        <v>1669</v>
      </c>
      <c r="C49" s="513" t="s">
        <v>5350</v>
      </c>
      <c r="D49" s="513">
        <v>4578479</v>
      </c>
      <c r="E49" s="513" t="s">
        <v>5677</v>
      </c>
      <c r="F49" s="513" t="s">
        <v>5677</v>
      </c>
      <c r="G49" s="513" t="s">
        <v>1667</v>
      </c>
      <c r="H49" s="513" t="s">
        <v>5682</v>
      </c>
      <c r="I49" s="513" t="s">
        <v>5283</v>
      </c>
      <c r="J49" s="645">
        <v>3247.0110763888879</v>
      </c>
      <c r="K49" s="513" t="s">
        <v>5668</v>
      </c>
      <c r="L49" s="513" t="s">
        <v>4664</v>
      </c>
      <c r="M49" s="600" t="s">
        <v>5307</v>
      </c>
      <c r="N49" s="513" t="s">
        <v>5494</v>
      </c>
      <c r="O49" s="610">
        <v>40996.988923611112</v>
      </c>
      <c r="P49" s="513"/>
    </row>
    <row r="50" spans="1:52" ht="280.5">
      <c r="A50" s="632">
        <v>356</v>
      </c>
      <c r="B50" s="579" t="s">
        <v>4392</v>
      </c>
      <c r="C50" s="600" t="s">
        <v>5372</v>
      </c>
      <c r="D50" s="600">
        <v>2216</v>
      </c>
      <c r="E50" s="600" t="s">
        <v>5731</v>
      </c>
      <c r="F50" s="600" t="s">
        <v>5732</v>
      </c>
      <c r="G50" s="600" t="s">
        <v>4393</v>
      </c>
      <c r="H50" s="600" t="s">
        <v>4395</v>
      </c>
      <c r="I50" s="600" t="s">
        <v>5301</v>
      </c>
      <c r="J50" s="600">
        <v>3254</v>
      </c>
      <c r="K50" s="600" t="s">
        <v>5702</v>
      </c>
      <c r="L50" s="600" t="s">
        <v>5733</v>
      </c>
      <c r="M50" s="600" t="s">
        <v>5307</v>
      </c>
      <c r="N50" s="600" t="s">
        <v>5703</v>
      </c>
      <c r="O50" s="611">
        <v>40990</v>
      </c>
      <c r="P50" s="611" t="s">
        <v>5704</v>
      </c>
      <c r="Q50" s="649"/>
    </row>
    <row r="51" spans="1:52" ht="153">
      <c r="A51" s="632">
        <v>361</v>
      </c>
      <c r="B51" s="579" t="s">
        <v>1610</v>
      </c>
      <c r="C51" s="600" t="s">
        <v>5718</v>
      </c>
      <c r="D51" s="600">
        <v>27054</v>
      </c>
      <c r="E51" s="600" t="s">
        <v>5740</v>
      </c>
      <c r="F51" s="600" t="s">
        <v>5741</v>
      </c>
      <c r="G51" s="600" t="s">
        <v>1611</v>
      </c>
      <c r="H51" s="600" t="s">
        <v>5742</v>
      </c>
      <c r="I51" s="600" t="s">
        <v>5300</v>
      </c>
      <c r="J51" s="600">
        <v>3114</v>
      </c>
      <c r="K51" s="600" t="s">
        <v>5702</v>
      </c>
      <c r="L51" s="600" t="s">
        <v>5352</v>
      </c>
      <c r="M51" s="600" t="s">
        <v>5307</v>
      </c>
      <c r="N51" s="600" t="s">
        <v>5703</v>
      </c>
      <c r="O51" s="611">
        <v>41130</v>
      </c>
      <c r="P51" s="611" t="s">
        <v>5704</v>
      </c>
      <c r="Q51" s="649"/>
    </row>
    <row r="52" spans="1:52">
      <c r="A52" s="632">
        <v>369</v>
      </c>
      <c r="B52" s="587" t="s">
        <v>1019</v>
      </c>
      <c r="C52" s="602" t="s">
        <v>5469</v>
      </c>
      <c r="D52" s="650" t="s">
        <v>5752</v>
      </c>
      <c r="E52" s="602" t="s">
        <v>5753</v>
      </c>
      <c r="F52" s="602" t="s">
        <v>1018</v>
      </c>
      <c r="G52" s="602" t="s">
        <v>1020</v>
      </c>
      <c r="H52" s="602" t="s">
        <v>5754</v>
      </c>
      <c r="I52" s="602" t="s">
        <v>908</v>
      </c>
      <c r="J52" s="602"/>
      <c r="K52" s="602" t="s">
        <v>5755</v>
      </c>
      <c r="L52" s="602" t="s">
        <v>4787</v>
      </c>
      <c r="M52" s="579" t="s">
        <v>5307</v>
      </c>
      <c r="N52" s="651"/>
      <c r="O52" s="615">
        <v>42074</v>
      </c>
      <c r="P52" s="651"/>
      <c r="Q52" s="651"/>
      <c r="R52" s="651"/>
      <c r="S52" s="651"/>
      <c r="T52" s="651"/>
      <c r="U52" s="651"/>
      <c r="V52" s="651"/>
    </row>
    <row r="53" spans="1:52">
      <c r="A53" s="632">
        <v>370</v>
      </c>
      <c r="B53" s="587" t="s">
        <v>1021</v>
      </c>
      <c r="C53" s="602" t="s">
        <v>5469</v>
      </c>
      <c r="D53" s="650" t="s">
        <v>5756</v>
      </c>
      <c r="E53" s="602" t="s">
        <v>5753</v>
      </c>
      <c r="F53" s="602" t="s">
        <v>1018</v>
      </c>
      <c r="G53" s="602" t="s">
        <v>1020</v>
      </c>
      <c r="H53" s="602" t="s">
        <v>2887</v>
      </c>
      <c r="I53" s="602" t="s">
        <v>908</v>
      </c>
      <c r="J53" s="602"/>
      <c r="K53" s="602" t="s">
        <v>5755</v>
      </c>
      <c r="L53" s="602" t="s">
        <v>4787</v>
      </c>
      <c r="M53" s="579" t="s">
        <v>5307</v>
      </c>
      <c r="N53" s="651"/>
      <c r="O53" s="615">
        <v>42074</v>
      </c>
      <c r="P53" s="651"/>
      <c r="Q53" s="651"/>
      <c r="R53" s="651"/>
      <c r="S53" s="651"/>
      <c r="T53" s="651"/>
      <c r="U53" s="651"/>
      <c r="V53" s="651"/>
    </row>
    <row r="54" spans="1:52">
      <c r="A54" s="632">
        <v>372</v>
      </c>
      <c r="B54" s="587" t="s">
        <v>1022</v>
      </c>
      <c r="C54" s="602" t="s">
        <v>5469</v>
      </c>
      <c r="D54" s="650" t="s">
        <v>5760</v>
      </c>
      <c r="E54" s="602" t="s">
        <v>5753</v>
      </c>
      <c r="F54" s="602" t="s">
        <v>1018</v>
      </c>
      <c r="G54" s="602" t="s">
        <v>1023</v>
      </c>
      <c r="H54" s="602" t="s">
        <v>2890</v>
      </c>
      <c r="I54" s="602" t="s">
        <v>908</v>
      </c>
      <c r="J54" s="602"/>
      <c r="K54" s="602" t="s">
        <v>5755</v>
      </c>
      <c r="L54" s="602" t="s">
        <v>4787</v>
      </c>
      <c r="M54" s="579" t="s">
        <v>5307</v>
      </c>
      <c r="N54" s="651"/>
      <c r="O54" s="615">
        <v>42075</v>
      </c>
      <c r="P54" s="651"/>
      <c r="Q54" s="651"/>
      <c r="R54" s="651"/>
      <c r="S54" s="651"/>
      <c r="T54" s="651"/>
      <c r="U54" s="651"/>
      <c r="V54" s="651"/>
    </row>
    <row r="55" spans="1:52">
      <c r="A55" s="632">
        <v>373</v>
      </c>
      <c r="B55" s="587" t="s">
        <v>1024</v>
      </c>
      <c r="C55" s="602" t="s">
        <v>5469</v>
      </c>
      <c r="D55" s="650" t="s">
        <v>5761</v>
      </c>
      <c r="E55" s="602" t="s">
        <v>5753</v>
      </c>
      <c r="F55" s="602" t="s">
        <v>1018</v>
      </c>
      <c r="G55" s="602" t="s">
        <v>1020</v>
      </c>
      <c r="H55" s="602" t="s">
        <v>2887</v>
      </c>
      <c r="I55" s="602" t="s">
        <v>908</v>
      </c>
      <c r="J55" s="602"/>
      <c r="K55" s="602" t="s">
        <v>5755</v>
      </c>
      <c r="L55" s="602" t="s">
        <v>4787</v>
      </c>
      <c r="M55" s="579" t="s">
        <v>5307</v>
      </c>
      <c r="N55" s="651"/>
      <c r="O55" s="615">
        <v>42075</v>
      </c>
      <c r="P55" s="651"/>
      <c r="Q55" s="651"/>
      <c r="R55" s="651"/>
      <c r="S55" s="651"/>
      <c r="T55" s="651"/>
      <c r="U55" s="651"/>
      <c r="V55" s="651"/>
    </row>
    <row r="56" spans="1:52">
      <c r="A56" s="632">
        <v>375</v>
      </c>
      <c r="B56" s="587" t="s">
        <v>1026</v>
      </c>
      <c r="C56" s="602" t="s">
        <v>5469</v>
      </c>
      <c r="D56" s="650" t="s">
        <v>5765</v>
      </c>
      <c r="E56" s="602" t="s">
        <v>5753</v>
      </c>
      <c r="F56" s="602" t="s">
        <v>1018</v>
      </c>
      <c r="G56" s="602" t="s">
        <v>1016</v>
      </c>
      <c r="H56" s="602" t="s">
        <v>1897</v>
      </c>
      <c r="I56" s="602" t="s">
        <v>908</v>
      </c>
      <c r="J56" s="602"/>
      <c r="K56" s="602" t="s">
        <v>5755</v>
      </c>
      <c r="L56" s="602" t="s">
        <v>5766</v>
      </c>
      <c r="M56" s="579" t="s">
        <v>5307</v>
      </c>
      <c r="N56" s="651"/>
      <c r="O56" s="615">
        <v>42076</v>
      </c>
      <c r="P56" s="651"/>
      <c r="Q56" s="651"/>
      <c r="R56" s="651"/>
      <c r="S56" s="651"/>
      <c r="T56" s="651"/>
      <c r="U56" s="651"/>
      <c r="V56" s="651"/>
    </row>
    <row r="57" spans="1:52">
      <c r="A57" s="632">
        <v>377</v>
      </c>
      <c r="B57" s="587" t="s">
        <v>1028</v>
      </c>
      <c r="C57" s="602" t="s">
        <v>5469</v>
      </c>
      <c r="D57" s="650" t="s">
        <v>5768</v>
      </c>
      <c r="E57" s="602" t="s">
        <v>5753</v>
      </c>
      <c r="F57" s="602" t="s">
        <v>1018</v>
      </c>
      <c r="G57" s="602" t="s">
        <v>1020</v>
      </c>
      <c r="H57" s="602" t="s">
        <v>2887</v>
      </c>
      <c r="I57" s="602" t="s">
        <v>908</v>
      </c>
      <c r="J57" s="602"/>
      <c r="K57" s="602" t="s">
        <v>5755</v>
      </c>
      <c r="L57" s="602" t="s">
        <v>4787</v>
      </c>
      <c r="M57" s="579" t="s">
        <v>5307</v>
      </c>
      <c r="N57" s="651"/>
      <c r="O57" s="615">
        <v>42076</v>
      </c>
      <c r="P57" s="651"/>
      <c r="Q57" s="651"/>
      <c r="R57" s="651"/>
      <c r="S57" s="651"/>
      <c r="T57" s="651"/>
      <c r="U57" s="651"/>
      <c r="V57" s="651"/>
    </row>
    <row r="58" spans="1:52" ht="49.5">
      <c r="A58" s="632">
        <v>378</v>
      </c>
      <c r="B58" s="589" t="s">
        <v>1015</v>
      </c>
      <c r="C58" s="652"/>
      <c r="D58" s="603" t="s">
        <v>1016</v>
      </c>
      <c r="E58" s="602" t="s">
        <v>5753</v>
      </c>
      <c r="F58" s="602" t="s">
        <v>1018</v>
      </c>
      <c r="G58" s="603" t="s">
        <v>1016</v>
      </c>
      <c r="H58" s="652"/>
      <c r="I58" s="602" t="s">
        <v>908</v>
      </c>
      <c r="J58" s="652"/>
      <c r="K58" s="653" t="s">
        <v>2051</v>
      </c>
      <c r="L58" s="579" t="s">
        <v>4664</v>
      </c>
      <c r="M58" s="579" t="s">
        <v>5307</v>
      </c>
      <c r="N58" s="652"/>
      <c r="O58" s="615">
        <v>42076</v>
      </c>
      <c r="P58" s="654"/>
      <c r="Q58" s="655"/>
      <c r="R58" s="655"/>
      <c r="S58" s="655"/>
      <c r="T58" s="655"/>
      <c r="U58" s="655"/>
      <c r="V58" s="655"/>
    </row>
    <row r="59" spans="1:52" s="3" customFormat="1" ht="36.75" customHeight="1">
      <c r="A59" s="374">
        <v>8</v>
      </c>
      <c r="B59" s="375" t="s">
        <v>1027</v>
      </c>
      <c r="C59" s="156" t="s">
        <v>1020</v>
      </c>
      <c r="D59" s="156"/>
      <c r="E59" s="206">
        <v>42076</v>
      </c>
      <c r="F59" s="388" t="s">
        <v>908</v>
      </c>
      <c r="G59" s="162" t="s">
        <v>2051</v>
      </c>
      <c r="H59" s="376">
        <v>43342</v>
      </c>
      <c r="I59" s="385" t="e">
        <v>#N/A</v>
      </c>
      <c r="J59" s="206"/>
      <c r="K59" s="207"/>
      <c r="L59" s="207" t="e">
        <v>#N/A</v>
      </c>
      <c r="M59" s="156"/>
      <c r="N59" s="156"/>
      <c r="O59" s="162" t="s">
        <v>4739</v>
      </c>
      <c r="P59" s="162"/>
      <c r="Q59" s="377" t="s">
        <v>4426</v>
      </c>
      <c r="R59" s="156" t="s">
        <v>4596</v>
      </c>
      <c r="S59" s="156" t="s">
        <v>4689</v>
      </c>
      <c r="T59" s="156" t="e">
        <v>#N/A</v>
      </c>
      <c r="U59" s="159" t="s">
        <v>1470</v>
      </c>
      <c r="V59" s="378"/>
      <c r="W59" s="162"/>
      <c r="X59" s="156"/>
      <c r="Y59" s="156" t="e">
        <v>#N/A</v>
      </c>
      <c r="Z59" s="156"/>
      <c r="AA59" s="376" t="s">
        <v>4</v>
      </c>
      <c r="AB59" s="379" t="s">
        <v>1913</v>
      </c>
      <c r="AC59" s="156" t="s">
        <v>4662</v>
      </c>
      <c r="AD59" s="380" t="s">
        <v>2888</v>
      </c>
      <c r="AE59" s="380"/>
      <c r="AF59" s="169" t="s">
        <v>1017</v>
      </c>
      <c r="AG59" s="162" t="s">
        <v>1714</v>
      </c>
      <c r="AH59" s="381"/>
      <c r="AI59" s="162" t="s">
        <v>1714</v>
      </c>
      <c r="AJ59" s="159" t="s">
        <v>1470</v>
      </c>
      <c r="AK59" s="381"/>
      <c r="AL59" s="162" t="s">
        <v>1625</v>
      </c>
      <c r="AM59" s="162"/>
      <c r="AN59" s="381"/>
      <c r="AO59" s="162" t="s">
        <v>2887</v>
      </c>
      <c r="AP59" s="387">
        <v>42076</v>
      </c>
      <c r="AQ59" s="162" t="s">
        <v>1794</v>
      </c>
      <c r="AR59" s="376">
        <v>43342</v>
      </c>
      <c r="AS59" s="169">
        <v>0</v>
      </c>
      <c r="AT59" s="169">
        <v>0</v>
      </c>
      <c r="AU59" s="382"/>
      <c r="AV59" s="162"/>
      <c r="AW59" s="376" t="s">
        <v>1802</v>
      </c>
      <c r="AX59" s="162"/>
      <c r="AY59" s="129"/>
      <c r="AZ59" s="383" t="s">
        <v>4632</v>
      </c>
    </row>
    <row r="60" spans="1:52" s="3" customFormat="1" ht="36.75" customHeight="1">
      <c r="A60" s="374">
        <v>9</v>
      </c>
      <c r="B60" s="375" t="s">
        <v>1025</v>
      </c>
      <c r="C60" s="156" t="s">
        <v>1020</v>
      </c>
      <c r="D60" s="156"/>
      <c r="E60" s="206">
        <v>42075</v>
      </c>
      <c r="F60" s="388" t="s">
        <v>908</v>
      </c>
      <c r="G60" s="162" t="s">
        <v>2051</v>
      </c>
      <c r="H60" s="376">
        <v>43342</v>
      </c>
      <c r="I60" s="385" t="e">
        <v>#N/A</v>
      </c>
      <c r="J60" s="206"/>
      <c r="K60" s="207"/>
      <c r="L60" s="207" t="e">
        <v>#N/A</v>
      </c>
      <c r="M60" s="156"/>
      <c r="N60" s="156"/>
      <c r="O60" s="162" t="s">
        <v>4739</v>
      </c>
      <c r="P60" s="162"/>
      <c r="Q60" s="377" t="s">
        <v>4426</v>
      </c>
      <c r="R60" s="156" t="s">
        <v>4596</v>
      </c>
      <c r="S60" s="156" t="s">
        <v>4689</v>
      </c>
      <c r="T60" s="156" t="e">
        <v>#N/A</v>
      </c>
      <c r="U60" s="159" t="s">
        <v>1470</v>
      </c>
      <c r="V60" s="378"/>
      <c r="W60" s="162"/>
      <c r="X60" s="156"/>
      <c r="Y60" s="156" t="e">
        <v>#N/A</v>
      </c>
      <c r="Z60" s="156"/>
      <c r="AA60" s="376" t="s">
        <v>4</v>
      </c>
      <c r="AB60" s="379" t="s">
        <v>1913</v>
      </c>
      <c r="AC60" s="156" t="s">
        <v>4662</v>
      </c>
      <c r="AD60" s="380" t="s">
        <v>2888</v>
      </c>
      <c r="AE60" s="380"/>
      <c r="AF60" s="169" t="s">
        <v>1017</v>
      </c>
      <c r="AG60" s="162" t="s">
        <v>1714</v>
      </c>
      <c r="AH60" s="381"/>
      <c r="AI60" s="162" t="s">
        <v>1714</v>
      </c>
      <c r="AJ60" s="159" t="s">
        <v>1470</v>
      </c>
      <c r="AK60" s="381"/>
      <c r="AL60" s="162" t="s">
        <v>1625</v>
      </c>
      <c r="AM60" s="162"/>
      <c r="AN60" s="381"/>
      <c r="AO60" s="162" t="s">
        <v>2887</v>
      </c>
      <c r="AP60" s="387">
        <v>42075</v>
      </c>
      <c r="AQ60" s="162" t="s">
        <v>1794</v>
      </c>
      <c r="AR60" s="376">
        <v>43342</v>
      </c>
      <c r="AS60" s="169">
        <v>0</v>
      </c>
      <c r="AT60" s="169">
        <v>0</v>
      </c>
      <c r="AU60" s="382"/>
      <c r="AV60" s="162"/>
      <c r="AW60" s="376" t="s">
        <v>1802</v>
      </c>
      <c r="AX60" s="162"/>
      <c r="AY60" s="129"/>
      <c r="AZ60" s="383" t="s">
        <v>4632</v>
      </c>
    </row>
    <row r="84" spans="9:9">
      <c r="I84">
        <f>456+477+214+55+26+21+14+1265</f>
        <v>2528</v>
      </c>
    </row>
    <row r="85" spans="9:9">
      <c r="I85">
        <f>2700-2528</f>
        <v>172</v>
      </c>
    </row>
  </sheetData>
  <mergeCells count="1">
    <mergeCell ref="S1:T1"/>
  </mergeCells>
  <conditionalFormatting sqref="B1:B58">
    <cfRule type="duplicateValues" dxfId="429" priority="12"/>
  </conditionalFormatting>
  <conditionalFormatting sqref="B1:B58">
    <cfRule type="duplicateValues" dxfId="428" priority="9"/>
    <cfRule type="duplicateValues" dxfId="427" priority="10"/>
    <cfRule type="duplicateValues" dxfId="426" priority="11"/>
  </conditionalFormatting>
  <conditionalFormatting sqref="B2:B10">
    <cfRule type="duplicateValues" dxfId="425" priority="8"/>
  </conditionalFormatting>
  <conditionalFormatting sqref="L18:L21">
    <cfRule type="duplicateValues" dxfId="424" priority="7"/>
  </conditionalFormatting>
  <conditionalFormatting sqref="B50:B51">
    <cfRule type="duplicateValues" dxfId="423" priority="6" stopIfTrue="1"/>
  </conditionalFormatting>
  <conditionalFormatting sqref="B52:B57">
    <cfRule type="duplicateValues" dxfId="422" priority="5"/>
  </conditionalFormatting>
  <conditionalFormatting sqref="B59:B60">
    <cfRule type="duplicateValues" dxfId="421" priority="4"/>
  </conditionalFormatting>
  <conditionalFormatting sqref="B59:B60">
    <cfRule type="duplicateValues" dxfId="420" priority="1"/>
    <cfRule type="duplicateValues" dxfId="419" priority="2"/>
    <cfRule type="duplicateValues" dxfId="418" priority="3"/>
  </conditionalFormatting>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5"/>
  <sheetViews>
    <sheetView workbookViewId="0">
      <selection activeCell="B2" sqref="B2"/>
    </sheetView>
  </sheetViews>
  <sheetFormatPr defaultRowHeight="15"/>
  <cols>
    <col min="2" max="2" width="17.5703125" customWidth="1"/>
    <col min="21" max="21" width="27.7109375" customWidth="1"/>
  </cols>
  <sheetData>
    <row r="1" spans="1:22" ht="63">
      <c r="A1" s="626" t="s">
        <v>5311</v>
      </c>
      <c r="B1" s="627" t="s">
        <v>5312</v>
      </c>
      <c r="C1" s="628" t="s">
        <v>0</v>
      </c>
      <c r="D1" s="628" t="s">
        <v>1682</v>
      </c>
      <c r="E1" s="628" t="s">
        <v>4383</v>
      </c>
      <c r="F1" s="628" t="s">
        <v>5313</v>
      </c>
      <c r="G1" s="628" t="s">
        <v>5314</v>
      </c>
      <c r="H1" s="628" t="s">
        <v>5315</v>
      </c>
      <c r="I1" s="628" t="s">
        <v>5316</v>
      </c>
      <c r="J1" s="628" t="s">
        <v>5317</v>
      </c>
      <c r="K1" s="629" t="s">
        <v>5318</v>
      </c>
      <c r="L1" s="628" t="s">
        <v>0</v>
      </c>
      <c r="M1" s="656" t="s">
        <v>2</v>
      </c>
      <c r="N1" s="628" t="s">
        <v>5319</v>
      </c>
      <c r="O1" s="630" t="s">
        <v>4772</v>
      </c>
      <c r="P1" s="628" t="s">
        <v>5320</v>
      </c>
      <c r="Q1" s="629" t="s">
        <v>5321</v>
      </c>
      <c r="R1" s="629" t="s">
        <v>5322</v>
      </c>
      <c r="S1" s="943" t="s">
        <v>5323</v>
      </c>
      <c r="T1" s="944"/>
      <c r="U1" s="629" t="s">
        <v>2</v>
      </c>
      <c r="V1" s="631"/>
    </row>
    <row r="2" spans="1:22" ht="157.5">
      <c r="A2" s="632">
        <v>15</v>
      </c>
      <c r="B2" s="580" t="s">
        <v>4826</v>
      </c>
      <c r="C2" s="513" t="s">
        <v>5346</v>
      </c>
      <c r="D2" s="513">
        <v>15</v>
      </c>
      <c r="E2" s="513"/>
      <c r="F2" s="633">
        <v>6.3</v>
      </c>
      <c r="G2" s="591" t="s">
        <v>5135</v>
      </c>
      <c r="H2" s="633" t="s">
        <v>5339</v>
      </c>
      <c r="I2" s="604" t="s">
        <v>5272</v>
      </c>
      <c r="J2" s="513" t="s">
        <v>5347</v>
      </c>
      <c r="K2" s="634" t="s">
        <v>5327</v>
      </c>
      <c r="L2" s="591"/>
      <c r="M2" s="600" t="s">
        <v>5306</v>
      </c>
      <c r="N2" s="633" t="s">
        <v>5348</v>
      </c>
      <c r="O2" s="604">
        <v>39908.125</v>
      </c>
      <c r="P2" s="604" t="s">
        <v>5272</v>
      </c>
      <c r="Q2" s="633">
        <v>4334</v>
      </c>
      <c r="R2" s="632"/>
      <c r="S2" s="632"/>
      <c r="T2" s="635"/>
      <c r="U2" s="636" t="s">
        <v>5329</v>
      </c>
      <c r="V2" s="637" t="s">
        <v>5330</v>
      </c>
    </row>
    <row r="3" spans="1:22" ht="157.5">
      <c r="A3" s="632">
        <v>126</v>
      </c>
      <c r="B3" s="579" t="s">
        <v>4932</v>
      </c>
      <c r="C3" s="513" t="s">
        <v>5462</v>
      </c>
      <c r="D3" s="513">
        <v>124</v>
      </c>
      <c r="E3" s="513"/>
      <c r="F3" s="642">
        <v>32</v>
      </c>
      <c r="G3" s="596"/>
      <c r="H3" s="596" t="s">
        <v>5463</v>
      </c>
      <c r="I3" s="515" t="s">
        <v>4799</v>
      </c>
      <c r="J3" s="513">
        <v>0</v>
      </c>
      <c r="K3" s="514" t="s">
        <v>4457</v>
      </c>
      <c r="L3" s="596"/>
      <c r="M3" s="600" t="s">
        <v>5306</v>
      </c>
      <c r="N3" s="596" t="s">
        <v>4391</v>
      </c>
      <c r="O3" s="516">
        <v>41031</v>
      </c>
      <c r="P3" s="516" t="s">
        <v>4799</v>
      </c>
      <c r="Q3" s="643">
        <v>3194</v>
      </c>
      <c r="R3" s="632"/>
      <c r="S3" s="632" t="s">
        <v>5436</v>
      </c>
      <c r="T3" s="635"/>
      <c r="U3" s="636" t="s">
        <v>5329</v>
      </c>
      <c r="V3" s="637" t="s">
        <v>5330</v>
      </c>
    </row>
    <row r="4" spans="1:22" ht="76.5">
      <c r="A4" s="632">
        <v>159</v>
      </c>
      <c r="B4" s="579" t="s">
        <v>4948</v>
      </c>
      <c r="C4" s="513" t="s">
        <v>5469</v>
      </c>
      <c r="D4" s="513" t="s">
        <v>5512</v>
      </c>
      <c r="E4" s="513" t="s">
        <v>5492</v>
      </c>
      <c r="F4" s="513" t="s">
        <v>5492</v>
      </c>
      <c r="G4" s="513" t="s">
        <v>5176</v>
      </c>
      <c r="H4" s="513" t="s">
        <v>5513</v>
      </c>
      <c r="I4" s="513" t="s">
        <v>308</v>
      </c>
      <c r="J4" s="645">
        <v>3207</v>
      </c>
      <c r="K4" s="513" t="s">
        <v>4800</v>
      </c>
      <c r="L4" s="513"/>
      <c r="M4" s="600" t="s">
        <v>5306</v>
      </c>
      <c r="N4" s="513" t="s">
        <v>5494</v>
      </c>
      <c r="O4" s="517">
        <v>41035</v>
      </c>
      <c r="P4" s="513" t="s">
        <v>5495</v>
      </c>
      <c r="Q4" s="646" t="s">
        <v>5492</v>
      </c>
      <c r="R4" s="646">
        <v>28.6</v>
      </c>
      <c r="S4" s="647">
        <v>0</v>
      </c>
      <c r="T4" s="647">
        <v>0</v>
      </c>
      <c r="U4" s="647" t="s">
        <v>4948</v>
      </c>
    </row>
    <row r="5" spans="1:22" ht="76.5">
      <c r="A5" s="632">
        <v>160</v>
      </c>
      <c r="B5" s="579" t="s">
        <v>4949</v>
      </c>
      <c r="C5" s="513" t="s">
        <v>5469</v>
      </c>
      <c r="D5" s="513" t="s">
        <v>5514</v>
      </c>
      <c r="E5" s="513" t="s">
        <v>5492</v>
      </c>
      <c r="F5" s="513" t="s">
        <v>5492</v>
      </c>
      <c r="G5" s="513" t="s">
        <v>5176</v>
      </c>
      <c r="H5" s="513" t="s">
        <v>5513</v>
      </c>
      <c r="I5" s="513" t="s">
        <v>308</v>
      </c>
      <c r="J5" s="645">
        <v>3207</v>
      </c>
      <c r="K5" s="513" t="s">
        <v>4800</v>
      </c>
      <c r="L5" s="513"/>
      <c r="M5" s="600" t="s">
        <v>5306</v>
      </c>
      <c r="N5" s="513" t="s">
        <v>5494</v>
      </c>
      <c r="O5" s="517">
        <v>41035</v>
      </c>
      <c r="P5" s="513" t="s">
        <v>5495</v>
      </c>
      <c r="Q5" s="646" t="s">
        <v>5492</v>
      </c>
      <c r="R5" s="646">
        <v>28.8</v>
      </c>
      <c r="S5" s="647">
        <v>0</v>
      </c>
      <c r="T5" s="647">
        <v>0</v>
      </c>
      <c r="U5" s="647" t="s">
        <v>4949</v>
      </c>
    </row>
    <row r="6" spans="1:22" ht="204">
      <c r="A6" s="632">
        <v>224</v>
      </c>
      <c r="B6" s="579" t="s">
        <v>5004</v>
      </c>
      <c r="C6" s="599" t="s">
        <v>5574</v>
      </c>
      <c r="D6" s="513" t="s">
        <v>5798</v>
      </c>
      <c r="E6" s="599" t="s">
        <v>5607</v>
      </c>
      <c r="F6" s="599" t="s">
        <v>5608</v>
      </c>
      <c r="G6" s="599" t="s">
        <v>5195</v>
      </c>
      <c r="H6" s="599" t="s">
        <v>5609</v>
      </c>
      <c r="I6" s="599" t="s">
        <v>5296</v>
      </c>
      <c r="J6" s="513" t="e">
        <v>#REF!</v>
      </c>
      <c r="K6" s="513" t="s">
        <v>5578</v>
      </c>
      <c r="L6" s="513"/>
      <c r="M6" s="600" t="s">
        <v>5306</v>
      </c>
      <c r="N6" s="513" t="s">
        <v>5494</v>
      </c>
      <c r="O6" s="609">
        <v>39808</v>
      </c>
      <c r="P6" s="513"/>
    </row>
    <row r="7" spans="1:22" ht="38.25">
      <c r="A7" s="632">
        <v>225</v>
      </c>
      <c r="B7" s="579" t="s">
        <v>5005</v>
      </c>
      <c r="C7" s="599" t="s">
        <v>5574</v>
      </c>
      <c r="D7" s="513" t="s">
        <v>5799</v>
      </c>
      <c r="E7" s="599"/>
      <c r="F7" s="599"/>
      <c r="G7" s="599" t="s">
        <v>5195</v>
      </c>
      <c r="H7" s="599" t="s">
        <v>5609</v>
      </c>
      <c r="I7" s="599" t="s">
        <v>5296</v>
      </c>
      <c r="J7" s="513" t="e">
        <v>#REF!</v>
      </c>
      <c r="K7" s="513" t="s">
        <v>5578</v>
      </c>
      <c r="L7" s="513"/>
      <c r="M7" s="600" t="s">
        <v>5306</v>
      </c>
      <c r="N7" s="513" t="s">
        <v>5494</v>
      </c>
      <c r="O7" s="609">
        <v>39808</v>
      </c>
      <c r="P7" s="513"/>
    </row>
    <row r="8" spans="1:22" ht="127.5">
      <c r="A8" s="632">
        <v>226</v>
      </c>
      <c r="B8" s="579" t="s">
        <v>5006</v>
      </c>
      <c r="C8" s="599" t="s">
        <v>5444</v>
      </c>
      <c r="D8" s="513" t="s">
        <v>5800</v>
      </c>
      <c r="E8" s="599" t="s">
        <v>5610</v>
      </c>
      <c r="F8" s="599" t="s">
        <v>5611</v>
      </c>
      <c r="G8" s="599" t="s">
        <v>5196</v>
      </c>
      <c r="H8" s="599" t="s">
        <v>5612</v>
      </c>
      <c r="I8" s="599" t="s">
        <v>5296</v>
      </c>
      <c r="J8" s="513" t="e">
        <v>#REF!</v>
      </c>
      <c r="K8" s="513" t="s">
        <v>5578</v>
      </c>
      <c r="L8" s="513"/>
      <c r="M8" s="600" t="s">
        <v>5306</v>
      </c>
      <c r="N8" s="513" t="s">
        <v>5494</v>
      </c>
      <c r="O8" s="609">
        <v>39918</v>
      </c>
      <c r="P8" s="513"/>
    </row>
    <row r="9" spans="1:22" ht="242.25">
      <c r="A9" s="632">
        <v>278</v>
      </c>
      <c r="B9" s="579" t="s">
        <v>5058</v>
      </c>
      <c r="C9" s="599" t="s">
        <v>5463</v>
      </c>
      <c r="D9" s="513" t="s">
        <v>5801</v>
      </c>
      <c r="E9" s="599" t="s">
        <v>5640</v>
      </c>
      <c r="F9" s="599" t="s">
        <v>5641</v>
      </c>
      <c r="G9" s="599" t="s">
        <v>5209</v>
      </c>
      <c r="H9" s="599" t="s">
        <v>5642</v>
      </c>
      <c r="I9" s="599" t="s">
        <v>908</v>
      </c>
      <c r="J9" s="513" t="e">
        <v>#REF!</v>
      </c>
      <c r="K9" s="513" t="s">
        <v>5578</v>
      </c>
      <c r="L9" s="513"/>
      <c r="M9" s="600" t="s">
        <v>5306</v>
      </c>
      <c r="N9" s="513" t="s">
        <v>5494</v>
      </c>
      <c r="O9" s="609">
        <v>40803</v>
      </c>
      <c r="P9" s="513"/>
    </row>
    <row r="10" spans="1:22" ht="242.25">
      <c r="A10" s="632">
        <v>279</v>
      </c>
      <c r="B10" s="579" t="s">
        <v>5059</v>
      </c>
      <c r="C10" s="599" t="s">
        <v>5463</v>
      </c>
      <c r="D10" s="513" t="s">
        <v>5802</v>
      </c>
      <c r="E10" s="599" t="s">
        <v>5640</v>
      </c>
      <c r="F10" s="599" t="s">
        <v>5641</v>
      </c>
      <c r="G10" s="599" t="s">
        <v>5209</v>
      </c>
      <c r="H10" s="599" t="s">
        <v>5642</v>
      </c>
      <c r="I10" s="599" t="s">
        <v>908</v>
      </c>
      <c r="J10" s="513" t="e">
        <v>#REF!</v>
      </c>
      <c r="K10" s="513" t="s">
        <v>5578</v>
      </c>
      <c r="L10" s="513"/>
      <c r="M10" s="600" t="s">
        <v>5306</v>
      </c>
      <c r="N10" s="513" t="s">
        <v>5494</v>
      </c>
      <c r="O10" s="609">
        <v>40803</v>
      </c>
      <c r="P10" s="513"/>
    </row>
    <row r="11" spans="1:22" ht="242.25">
      <c r="A11" s="632">
        <v>280</v>
      </c>
      <c r="B11" s="579" t="s">
        <v>5060</v>
      </c>
      <c r="C11" s="599" t="s">
        <v>5463</v>
      </c>
      <c r="D11" s="513" t="s">
        <v>5803</v>
      </c>
      <c r="E11" s="599" t="s">
        <v>5640</v>
      </c>
      <c r="F11" s="599" t="s">
        <v>5641</v>
      </c>
      <c r="G11" s="599" t="s">
        <v>5209</v>
      </c>
      <c r="H11" s="599" t="s">
        <v>5642</v>
      </c>
      <c r="I11" s="599" t="s">
        <v>908</v>
      </c>
      <c r="J11" s="513" t="e">
        <v>#REF!</v>
      </c>
      <c r="K11" s="513" t="s">
        <v>5578</v>
      </c>
      <c r="L11" s="513"/>
      <c r="M11" s="600" t="s">
        <v>5306</v>
      </c>
      <c r="N11" s="513" t="s">
        <v>5494</v>
      </c>
      <c r="O11" s="609">
        <v>40803</v>
      </c>
      <c r="P11" s="513"/>
    </row>
    <row r="12" spans="1:22" ht="242.25">
      <c r="A12" s="632">
        <v>281</v>
      </c>
      <c r="B12" s="579" t="s">
        <v>5061</v>
      </c>
      <c r="C12" s="599" t="s">
        <v>5463</v>
      </c>
      <c r="D12" s="513" t="s">
        <v>5804</v>
      </c>
      <c r="E12" s="599" t="s">
        <v>5640</v>
      </c>
      <c r="F12" s="599" t="s">
        <v>5641</v>
      </c>
      <c r="G12" s="599" t="s">
        <v>5209</v>
      </c>
      <c r="H12" s="599" t="s">
        <v>5642</v>
      </c>
      <c r="I12" s="599" t="s">
        <v>908</v>
      </c>
      <c r="J12" s="513" t="e">
        <v>#REF!</v>
      </c>
      <c r="K12" s="513" t="s">
        <v>5578</v>
      </c>
      <c r="L12" s="513"/>
      <c r="M12" s="600" t="s">
        <v>5306</v>
      </c>
      <c r="N12" s="513" t="s">
        <v>5494</v>
      </c>
      <c r="O12" s="609">
        <v>40803</v>
      </c>
      <c r="P12" s="513"/>
    </row>
    <row r="13" spans="1:22" ht="102">
      <c r="A13" s="632">
        <v>330</v>
      </c>
      <c r="B13" s="579" t="s">
        <v>5090</v>
      </c>
      <c r="C13" s="513" t="s">
        <v>5350</v>
      </c>
      <c r="D13" s="513">
        <v>1898516</v>
      </c>
      <c r="E13" s="513" t="s">
        <v>5696</v>
      </c>
      <c r="F13" s="513" t="s">
        <v>5696</v>
      </c>
      <c r="G13" s="513" t="s">
        <v>5228</v>
      </c>
      <c r="H13" s="513" t="s">
        <v>5697</v>
      </c>
      <c r="I13" s="513" t="s">
        <v>546</v>
      </c>
      <c r="J13" s="645">
        <v>3265.8016666666663</v>
      </c>
      <c r="K13" s="513" t="s">
        <v>5668</v>
      </c>
      <c r="L13" s="513"/>
      <c r="M13" s="600" t="s">
        <v>5306</v>
      </c>
      <c r="N13" s="513" t="s">
        <v>5494</v>
      </c>
      <c r="O13" s="610">
        <v>40978.198333333334</v>
      </c>
      <c r="P13" s="513"/>
    </row>
    <row r="14" spans="1:22" ht="216.75">
      <c r="A14" s="632">
        <v>362</v>
      </c>
      <c r="B14" s="579" t="s">
        <v>5120</v>
      </c>
      <c r="C14" s="600" t="s">
        <v>5718</v>
      </c>
      <c r="D14" s="600">
        <v>319257</v>
      </c>
      <c r="E14" s="600" t="s">
        <v>5743</v>
      </c>
      <c r="F14" s="600" t="s">
        <v>5744</v>
      </c>
      <c r="G14" s="600" t="s">
        <v>5241</v>
      </c>
      <c r="H14" s="600" t="s">
        <v>5745</v>
      </c>
      <c r="I14" s="600" t="s">
        <v>5302</v>
      </c>
      <c r="J14" s="600">
        <v>3053</v>
      </c>
      <c r="K14" s="600" t="s">
        <v>5702</v>
      </c>
      <c r="L14" s="600"/>
      <c r="M14" s="600" t="s">
        <v>5306</v>
      </c>
      <c r="N14" s="600" t="s">
        <v>5703</v>
      </c>
      <c r="O14" s="611">
        <v>41191</v>
      </c>
      <c r="P14" s="611" t="s">
        <v>5704</v>
      </c>
      <c r="Q14" s="649"/>
    </row>
    <row r="15" spans="1:22">
      <c r="A15" s="632">
        <v>371</v>
      </c>
      <c r="B15" s="588" t="s">
        <v>5127</v>
      </c>
      <c r="C15" s="602" t="s">
        <v>5469</v>
      </c>
      <c r="D15" s="650" t="s">
        <v>5757</v>
      </c>
      <c r="E15" s="602" t="s">
        <v>5753</v>
      </c>
      <c r="F15" s="602" t="s">
        <v>5758</v>
      </c>
      <c r="G15" s="602" t="s">
        <v>5244</v>
      </c>
      <c r="H15" s="602" t="s">
        <v>5759</v>
      </c>
      <c r="I15" s="602" t="s">
        <v>908</v>
      </c>
      <c r="J15" s="602"/>
      <c r="K15" s="602" t="s">
        <v>5755</v>
      </c>
      <c r="L15" s="602"/>
      <c r="M15" s="621" t="s">
        <v>5306</v>
      </c>
      <c r="N15" s="651"/>
      <c r="O15" s="615">
        <v>42075</v>
      </c>
      <c r="P15" s="651"/>
      <c r="Q15" s="651"/>
      <c r="R15" s="651"/>
      <c r="S15" s="651"/>
      <c r="T15" s="651"/>
      <c r="U15" s="651"/>
      <c r="V15" s="651"/>
    </row>
  </sheetData>
  <mergeCells count="1">
    <mergeCell ref="S1:T1"/>
  </mergeCells>
  <conditionalFormatting sqref="B2:B3">
    <cfRule type="duplicateValues" dxfId="417" priority="7"/>
  </conditionalFormatting>
  <conditionalFormatting sqref="B1:B15">
    <cfRule type="duplicateValues" dxfId="416" priority="6"/>
  </conditionalFormatting>
  <conditionalFormatting sqref="B1:B15">
    <cfRule type="duplicateValues" dxfId="415" priority="3"/>
    <cfRule type="duplicateValues" dxfId="414" priority="4"/>
    <cfRule type="duplicateValues" dxfId="413" priority="5"/>
  </conditionalFormatting>
  <conditionalFormatting sqref="B14">
    <cfRule type="duplicateValues" dxfId="412" priority="2" stopIfTrue="1"/>
  </conditionalFormatting>
  <conditionalFormatting sqref="B15">
    <cfRule type="duplicateValues" dxfId="411" priority="1"/>
  </conditionalFormatting>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69"/>
  <sheetViews>
    <sheetView workbookViewId="0">
      <selection activeCell="B2" sqref="A1:V369"/>
    </sheetView>
  </sheetViews>
  <sheetFormatPr defaultRowHeight="15"/>
  <cols>
    <col min="2" max="2" width="35.5703125" customWidth="1"/>
    <col min="21" max="21" width="9.140625" customWidth="1"/>
  </cols>
  <sheetData>
    <row r="1" spans="1:22" ht="63">
      <c r="A1" s="626" t="s">
        <v>5311</v>
      </c>
      <c r="B1" s="627" t="s">
        <v>5312</v>
      </c>
      <c r="C1" s="628" t="s">
        <v>0</v>
      </c>
      <c r="D1" s="628" t="s">
        <v>1682</v>
      </c>
      <c r="E1" s="628" t="s">
        <v>4383</v>
      </c>
      <c r="F1" s="628" t="s">
        <v>5313</v>
      </c>
      <c r="G1" s="628" t="s">
        <v>5314</v>
      </c>
      <c r="H1" s="628" t="s">
        <v>5315</v>
      </c>
      <c r="I1" s="628" t="s">
        <v>5316</v>
      </c>
      <c r="J1" s="628" t="s">
        <v>5317</v>
      </c>
      <c r="K1" s="629" t="s">
        <v>5318</v>
      </c>
      <c r="L1" s="628" t="s">
        <v>0</v>
      </c>
      <c r="M1" s="656" t="s">
        <v>2</v>
      </c>
      <c r="N1" s="628" t="s">
        <v>5319</v>
      </c>
      <c r="O1" s="630" t="s">
        <v>4772</v>
      </c>
      <c r="P1" s="628" t="s">
        <v>5320</v>
      </c>
      <c r="Q1" s="629" t="s">
        <v>5321</v>
      </c>
      <c r="R1" s="629" t="s">
        <v>5322</v>
      </c>
      <c r="S1" s="943" t="s">
        <v>5323</v>
      </c>
      <c r="T1" s="944"/>
      <c r="U1" s="629" t="s">
        <v>2</v>
      </c>
      <c r="V1" s="631"/>
    </row>
    <row r="2" spans="1:22" ht="409.5">
      <c r="A2" s="632">
        <v>1</v>
      </c>
      <c r="B2" s="579" t="s">
        <v>4812</v>
      </c>
      <c r="C2" s="513" t="s">
        <v>5324</v>
      </c>
      <c r="D2" s="513">
        <v>1</v>
      </c>
      <c r="E2" s="513"/>
      <c r="F2" s="633">
        <v>23</v>
      </c>
      <c r="G2" s="591" t="s">
        <v>5128</v>
      </c>
      <c r="H2" s="633" t="s">
        <v>5325</v>
      </c>
      <c r="I2" s="604" t="s">
        <v>5270</v>
      </c>
      <c r="J2" s="513" t="s">
        <v>5326</v>
      </c>
      <c r="K2" s="634" t="s">
        <v>5327</v>
      </c>
      <c r="L2" s="591"/>
      <c r="M2" s="614" t="s">
        <v>5304</v>
      </c>
      <c r="N2" s="633" t="s">
        <v>5328</v>
      </c>
      <c r="O2" s="604">
        <v>39204.541666666664</v>
      </c>
      <c r="P2" s="604" t="s">
        <v>5270</v>
      </c>
      <c r="Q2" s="633">
        <v>5038</v>
      </c>
      <c r="R2" s="632"/>
      <c r="S2" s="632"/>
      <c r="T2" s="635"/>
      <c r="U2" s="636" t="s">
        <v>5329</v>
      </c>
      <c r="V2" s="637" t="s">
        <v>5330</v>
      </c>
    </row>
    <row r="3" spans="1:22" ht="409.5" hidden="1">
      <c r="A3" s="632">
        <v>2</v>
      </c>
      <c r="B3" s="579" t="s">
        <v>4813</v>
      </c>
      <c r="C3" s="513" t="s">
        <v>5331</v>
      </c>
      <c r="D3" s="513">
        <v>2</v>
      </c>
      <c r="E3" s="513"/>
      <c r="F3" s="633">
        <v>5.2</v>
      </c>
      <c r="G3" s="591" t="s">
        <v>5129</v>
      </c>
      <c r="H3" s="633" t="s">
        <v>5325</v>
      </c>
      <c r="I3" s="604" t="s">
        <v>5271</v>
      </c>
      <c r="J3" s="513" t="s">
        <v>5332</v>
      </c>
      <c r="K3" s="634" t="s">
        <v>5327</v>
      </c>
      <c r="L3" s="591" t="s">
        <v>5333</v>
      </c>
      <c r="M3" s="591" t="s">
        <v>5305</v>
      </c>
      <c r="N3" s="633" t="s">
        <v>5334</v>
      </c>
      <c r="O3" s="604">
        <v>39619.958333333328</v>
      </c>
      <c r="P3" s="604" t="s">
        <v>5271</v>
      </c>
      <c r="Q3" s="633">
        <v>4623</v>
      </c>
      <c r="R3" s="632"/>
      <c r="S3" s="632" t="s">
        <v>5335</v>
      </c>
      <c r="T3" s="635"/>
      <c r="U3" s="636" t="s">
        <v>5329</v>
      </c>
      <c r="V3" s="637" t="s">
        <v>5330</v>
      </c>
    </row>
    <row r="4" spans="1:22" ht="409.5" hidden="1">
      <c r="A4" s="632">
        <v>3</v>
      </c>
      <c r="B4" s="579" t="s">
        <v>4814</v>
      </c>
      <c r="C4" s="513" t="s">
        <v>5331</v>
      </c>
      <c r="D4" s="513">
        <v>3</v>
      </c>
      <c r="E4" s="513"/>
      <c r="F4" s="633">
        <v>11.25</v>
      </c>
      <c r="G4" s="591" t="s">
        <v>5129</v>
      </c>
      <c r="H4" s="633" t="s">
        <v>5325</v>
      </c>
      <c r="I4" s="604" t="s">
        <v>5271</v>
      </c>
      <c r="J4" s="513" t="s">
        <v>5332</v>
      </c>
      <c r="K4" s="634" t="s">
        <v>5327</v>
      </c>
      <c r="L4" s="591" t="s">
        <v>5333</v>
      </c>
      <c r="M4" s="591" t="s">
        <v>5305</v>
      </c>
      <c r="N4" s="633" t="s">
        <v>5334</v>
      </c>
      <c r="O4" s="604">
        <v>39619.958333333328</v>
      </c>
      <c r="P4" s="604" t="s">
        <v>5271</v>
      </c>
      <c r="Q4" s="633">
        <v>4623</v>
      </c>
      <c r="R4" s="632"/>
      <c r="S4" s="632" t="s">
        <v>5335</v>
      </c>
      <c r="T4" s="635"/>
      <c r="U4" s="636" t="s">
        <v>5329</v>
      </c>
      <c r="V4" s="637" t="s">
        <v>5330</v>
      </c>
    </row>
    <row r="5" spans="1:22" ht="409.5" hidden="1">
      <c r="A5" s="632">
        <v>4</v>
      </c>
      <c r="B5" s="579" t="s">
        <v>4815</v>
      </c>
      <c r="C5" s="513" t="s">
        <v>5336</v>
      </c>
      <c r="D5" s="513">
        <v>4</v>
      </c>
      <c r="E5" s="513"/>
      <c r="F5" s="633">
        <v>13.7</v>
      </c>
      <c r="G5" s="591" t="s">
        <v>5130</v>
      </c>
      <c r="H5" s="633" t="s">
        <v>5325</v>
      </c>
      <c r="I5" s="604" t="s">
        <v>1283</v>
      </c>
      <c r="J5" s="513" t="s">
        <v>5337</v>
      </c>
      <c r="K5" s="634" t="s">
        <v>5327</v>
      </c>
      <c r="L5" s="591" t="s">
        <v>5333</v>
      </c>
      <c r="M5" s="591" t="s">
        <v>5305</v>
      </c>
      <c r="N5" s="633" t="s">
        <v>5338</v>
      </c>
      <c r="O5" s="604">
        <v>39682.635416666664</v>
      </c>
      <c r="P5" s="604" t="s">
        <v>1283</v>
      </c>
      <c r="Q5" s="633">
        <v>4560</v>
      </c>
      <c r="R5" s="632"/>
      <c r="S5" s="632" t="s">
        <v>5335</v>
      </c>
      <c r="T5" s="635"/>
      <c r="U5" s="636" t="s">
        <v>5329</v>
      </c>
      <c r="V5" s="637" t="s">
        <v>5330</v>
      </c>
    </row>
    <row r="6" spans="1:22" ht="409.5" hidden="1">
      <c r="A6" s="632">
        <v>5</v>
      </c>
      <c r="B6" s="579" t="s">
        <v>4816</v>
      </c>
      <c r="C6" s="513" t="s">
        <v>5336</v>
      </c>
      <c r="D6" s="513">
        <v>5</v>
      </c>
      <c r="E6" s="513"/>
      <c r="F6" s="633">
        <v>13.7</v>
      </c>
      <c r="G6" s="591" t="s">
        <v>5131</v>
      </c>
      <c r="H6" s="633" t="s">
        <v>5325</v>
      </c>
      <c r="I6" s="604" t="s">
        <v>1283</v>
      </c>
      <c r="J6" s="513" t="s">
        <v>5337</v>
      </c>
      <c r="K6" s="634" t="s">
        <v>5327</v>
      </c>
      <c r="L6" s="591" t="s">
        <v>5333</v>
      </c>
      <c r="M6" s="591" t="s">
        <v>5305</v>
      </c>
      <c r="N6" s="633" t="s">
        <v>5338</v>
      </c>
      <c r="O6" s="604">
        <v>39682.635416666664</v>
      </c>
      <c r="P6" s="604" t="s">
        <v>1283</v>
      </c>
      <c r="Q6" s="633">
        <v>4560</v>
      </c>
      <c r="R6" s="632"/>
      <c r="S6" s="632" t="s">
        <v>5335</v>
      </c>
      <c r="T6" s="635"/>
      <c r="U6" s="636" t="s">
        <v>5329</v>
      </c>
      <c r="V6" s="637" t="s">
        <v>5330</v>
      </c>
    </row>
    <row r="7" spans="1:22" ht="409.5" hidden="1">
      <c r="A7" s="632">
        <v>6</v>
      </c>
      <c r="B7" s="579" t="s">
        <v>4817</v>
      </c>
      <c r="C7" s="513" t="s">
        <v>5331</v>
      </c>
      <c r="D7" s="513">
        <v>6</v>
      </c>
      <c r="E7" s="513"/>
      <c r="F7" s="633">
        <v>3.9</v>
      </c>
      <c r="G7" s="591" t="s">
        <v>5132</v>
      </c>
      <c r="H7" s="633" t="s">
        <v>5339</v>
      </c>
      <c r="I7" s="604" t="s">
        <v>1283</v>
      </c>
      <c r="J7" s="513" t="s">
        <v>5337</v>
      </c>
      <c r="K7" s="634" t="s">
        <v>5327</v>
      </c>
      <c r="L7" s="591" t="s">
        <v>5333</v>
      </c>
      <c r="M7" s="591" t="s">
        <v>5305</v>
      </c>
      <c r="N7" s="633" t="s">
        <v>5340</v>
      </c>
      <c r="O7" s="604">
        <v>39691.114583333328</v>
      </c>
      <c r="P7" s="604" t="s">
        <v>1283</v>
      </c>
      <c r="Q7" s="633">
        <v>4551</v>
      </c>
      <c r="R7" s="632"/>
      <c r="S7" s="632" t="s">
        <v>5335</v>
      </c>
      <c r="T7" s="635"/>
      <c r="U7" s="636" t="s">
        <v>5329</v>
      </c>
      <c r="V7" s="637" t="s">
        <v>5330</v>
      </c>
    </row>
    <row r="8" spans="1:22" ht="409.5" hidden="1">
      <c r="A8" s="632">
        <v>7</v>
      </c>
      <c r="B8" s="579" t="s">
        <v>4818</v>
      </c>
      <c r="C8" s="513" t="s">
        <v>5331</v>
      </c>
      <c r="D8" s="513">
        <v>7</v>
      </c>
      <c r="E8" s="513"/>
      <c r="F8" s="633">
        <v>8.8000000000000007</v>
      </c>
      <c r="G8" s="591" t="s">
        <v>5132</v>
      </c>
      <c r="H8" s="633" t="s">
        <v>5341</v>
      </c>
      <c r="I8" s="604" t="s">
        <v>1283</v>
      </c>
      <c r="J8" s="513" t="s">
        <v>5337</v>
      </c>
      <c r="K8" s="634" t="s">
        <v>5327</v>
      </c>
      <c r="L8" s="591" t="s">
        <v>5333</v>
      </c>
      <c r="M8" s="591" t="s">
        <v>5305</v>
      </c>
      <c r="N8" s="633" t="s">
        <v>5340</v>
      </c>
      <c r="O8" s="604">
        <v>39691.114583333328</v>
      </c>
      <c r="P8" s="604" t="s">
        <v>1283</v>
      </c>
      <c r="Q8" s="633">
        <v>4551</v>
      </c>
      <c r="R8" s="632"/>
      <c r="S8" s="632" t="s">
        <v>5335</v>
      </c>
      <c r="T8" s="635"/>
      <c r="U8" s="636" t="s">
        <v>5329</v>
      </c>
      <c r="V8" s="637" t="s">
        <v>5330</v>
      </c>
    </row>
    <row r="9" spans="1:22" ht="409.5" hidden="1">
      <c r="A9" s="632">
        <v>8</v>
      </c>
      <c r="B9" s="579" t="s">
        <v>4819</v>
      </c>
      <c r="C9" s="513" t="s">
        <v>5342</v>
      </c>
      <c r="D9" s="513">
        <v>8</v>
      </c>
      <c r="E9" s="513"/>
      <c r="F9" s="633">
        <v>18.399999999999999</v>
      </c>
      <c r="G9" s="591" t="s">
        <v>5133</v>
      </c>
      <c r="H9" s="633" t="s">
        <v>5325</v>
      </c>
      <c r="I9" s="604" t="s">
        <v>1283</v>
      </c>
      <c r="J9" s="513" t="s">
        <v>5337</v>
      </c>
      <c r="K9" s="634" t="s">
        <v>5327</v>
      </c>
      <c r="L9" s="591" t="s">
        <v>5333</v>
      </c>
      <c r="M9" s="591" t="s">
        <v>5305</v>
      </c>
      <c r="N9" s="633" t="s">
        <v>5343</v>
      </c>
      <c r="O9" s="604">
        <v>39703.770833333328</v>
      </c>
      <c r="P9" s="604" t="s">
        <v>1283</v>
      </c>
      <c r="Q9" s="633">
        <v>4539</v>
      </c>
      <c r="R9" s="632"/>
      <c r="S9" s="632" t="s">
        <v>5335</v>
      </c>
      <c r="T9" s="635"/>
      <c r="U9" s="636" t="s">
        <v>5329</v>
      </c>
      <c r="V9" s="637" t="s">
        <v>5330</v>
      </c>
    </row>
    <row r="10" spans="1:22" ht="409.5" hidden="1">
      <c r="A10" s="632">
        <v>9</v>
      </c>
      <c r="B10" s="579" t="s">
        <v>4820</v>
      </c>
      <c r="C10" s="513" t="s">
        <v>5331</v>
      </c>
      <c r="D10" s="513">
        <v>9</v>
      </c>
      <c r="E10" s="513"/>
      <c r="F10" s="633">
        <v>5.3</v>
      </c>
      <c r="G10" s="591" t="s">
        <v>5134</v>
      </c>
      <c r="H10" s="633" t="s">
        <v>5325</v>
      </c>
      <c r="I10" s="604" t="s">
        <v>1283</v>
      </c>
      <c r="J10" s="513" t="s">
        <v>5344</v>
      </c>
      <c r="K10" s="634" t="s">
        <v>5327</v>
      </c>
      <c r="L10" s="591" t="s">
        <v>5333</v>
      </c>
      <c r="M10" s="591" t="s">
        <v>5305</v>
      </c>
      <c r="N10" s="633" t="s">
        <v>5345</v>
      </c>
      <c r="O10" s="604">
        <v>39850.979166666664</v>
      </c>
      <c r="P10" s="604" t="s">
        <v>1283</v>
      </c>
      <c r="Q10" s="633">
        <v>4392</v>
      </c>
      <c r="R10" s="632"/>
      <c r="S10" s="632" t="s">
        <v>5335</v>
      </c>
      <c r="T10" s="635"/>
      <c r="U10" s="636" t="s">
        <v>5329</v>
      </c>
      <c r="V10" s="637" t="s">
        <v>5330</v>
      </c>
    </row>
    <row r="11" spans="1:22" ht="409.5" hidden="1">
      <c r="A11" s="632">
        <v>10</v>
      </c>
      <c r="B11" s="579" t="s">
        <v>4821</v>
      </c>
      <c r="C11" s="513" t="s">
        <v>5331</v>
      </c>
      <c r="D11" s="513">
        <v>10</v>
      </c>
      <c r="E11" s="513"/>
      <c r="F11" s="633">
        <v>6.6</v>
      </c>
      <c r="G11" s="591" t="s">
        <v>5134</v>
      </c>
      <c r="H11" s="633" t="s">
        <v>5325</v>
      </c>
      <c r="I11" s="604" t="s">
        <v>1283</v>
      </c>
      <c r="J11" s="513" t="s">
        <v>5344</v>
      </c>
      <c r="K11" s="634" t="s">
        <v>5327</v>
      </c>
      <c r="L11" s="591" t="s">
        <v>5333</v>
      </c>
      <c r="M11" s="591" t="s">
        <v>5305</v>
      </c>
      <c r="N11" s="633" t="s">
        <v>5345</v>
      </c>
      <c r="O11" s="604">
        <v>39850.979166666664</v>
      </c>
      <c r="P11" s="604" t="s">
        <v>1283</v>
      </c>
      <c r="Q11" s="633">
        <v>4392</v>
      </c>
      <c r="R11" s="632"/>
      <c r="S11" s="632" t="s">
        <v>5335</v>
      </c>
      <c r="T11" s="635"/>
      <c r="U11" s="636" t="s">
        <v>5329</v>
      </c>
      <c r="V11" s="637" t="s">
        <v>5330</v>
      </c>
    </row>
    <row r="12" spans="1:22" ht="409.5" hidden="1">
      <c r="A12" s="632">
        <v>11</v>
      </c>
      <c r="B12" s="579" t="s">
        <v>4822</v>
      </c>
      <c r="C12" s="513" t="s">
        <v>5331</v>
      </c>
      <c r="D12" s="513">
        <v>11</v>
      </c>
      <c r="E12" s="513"/>
      <c r="F12" s="633">
        <v>5.3</v>
      </c>
      <c r="G12" s="591" t="s">
        <v>5134</v>
      </c>
      <c r="H12" s="633" t="s">
        <v>5325</v>
      </c>
      <c r="I12" s="604" t="s">
        <v>1283</v>
      </c>
      <c r="J12" s="513" t="s">
        <v>5344</v>
      </c>
      <c r="K12" s="634" t="s">
        <v>5327</v>
      </c>
      <c r="L12" s="591" t="s">
        <v>5333</v>
      </c>
      <c r="M12" s="591" t="s">
        <v>5305</v>
      </c>
      <c r="N12" s="633" t="s">
        <v>5345</v>
      </c>
      <c r="O12" s="604">
        <v>39850.979166666664</v>
      </c>
      <c r="P12" s="604" t="s">
        <v>1283</v>
      </c>
      <c r="Q12" s="633">
        <v>4392</v>
      </c>
      <c r="R12" s="632"/>
      <c r="S12" s="632" t="s">
        <v>5335</v>
      </c>
      <c r="T12" s="635"/>
      <c r="U12" s="636" t="s">
        <v>5329</v>
      </c>
      <c r="V12" s="637" t="s">
        <v>5330</v>
      </c>
    </row>
    <row r="13" spans="1:22" ht="409.5" hidden="1">
      <c r="A13" s="632">
        <v>12</v>
      </c>
      <c r="B13" s="579" t="s">
        <v>4823</v>
      </c>
      <c r="C13" s="513" t="s">
        <v>5331</v>
      </c>
      <c r="D13" s="513">
        <v>12</v>
      </c>
      <c r="E13" s="513"/>
      <c r="F13" s="633">
        <v>5.4</v>
      </c>
      <c r="G13" s="591" t="s">
        <v>5134</v>
      </c>
      <c r="H13" s="633" t="s">
        <v>5325</v>
      </c>
      <c r="I13" s="604" t="s">
        <v>1283</v>
      </c>
      <c r="J13" s="513" t="s">
        <v>5344</v>
      </c>
      <c r="K13" s="634" t="s">
        <v>5327</v>
      </c>
      <c r="L13" s="591" t="s">
        <v>5333</v>
      </c>
      <c r="M13" s="591" t="s">
        <v>5305</v>
      </c>
      <c r="N13" s="633" t="s">
        <v>5345</v>
      </c>
      <c r="O13" s="604">
        <v>39850.979166666664</v>
      </c>
      <c r="P13" s="604" t="s">
        <v>1283</v>
      </c>
      <c r="Q13" s="633">
        <v>4392</v>
      </c>
      <c r="R13" s="632"/>
      <c r="S13" s="632" t="s">
        <v>5335</v>
      </c>
      <c r="T13" s="635"/>
      <c r="U13" s="636" t="s">
        <v>5329</v>
      </c>
      <c r="V13" s="637" t="s">
        <v>5330</v>
      </c>
    </row>
    <row r="14" spans="1:22" ht="409.5" hidden="1">
      <c r="A14" s="632">
        <v>13</v>
      </c>
      <c r="B14" s="579" t="s">
        <v>4824</v>
      </c>
      <c r="C14" s="513" t="s">
        <v>5331</v>
      </c>
      <c r="D14" s="513">
        <v>13</v>
      </c>
      <c r="E14" s="513"/>
      <c r="F14" s="633">
        <v>4.9000000000000004</v>
      </c>
      <c r="G14" s="591" t="s">
        <v>5134</v>
      </c>
      <c r="H14" s="633" t="s">
        <v>5325</v>
      </c>
      <c r="I14" s="604" t="s">
        <v>1283</v>
      </c>
      <c r="J14" s="513" t="s">
        <v>5344</v>
      </c>
      <c r="K14" s="634" t="s">
        <v>5327</v>
      </c>
      <c r="L14" s="591" t="s">
        <v>5333</v>
      </c>
      <c r="M14" s="591" t="s">
        <v>5305</v>
      </c>
      <c r="N14" s="633" t="s">
        <v>5345</v>
      </c>
      <c r="O14" s="604">
        <v>39850.979166666664</v>
      </c>
      <c r="P14" s="604" t="s">
        <v>1283</v>
      </c>
      <c r="Q14" s="633">
        <v>4392</v>
      </c>
      <c r="R14" s="632"/>
      <c r="S14" s="632" t="s">
        <v>5335</v>
      </c>
      <c r="T14" s="635"/>
      <c r="U14" s="636" t="s">
        <v>5329</v>
      </c>
      <c r="V14" s="637" t="s">
        <v>5330</v>
      </c>
    </row>
    <row r="15" spans="1:22" ht="409.5" hidden="1">
      <c r="A15" s="632">
        <v>14</v>
      </c>
      <c r="B15" s="579" t="s">
        <v>4825</v>
      </c>
      <c r="C15" s="513" t="s">
        <v>5331</v>
      </c>
      <c r="D15" s="513">
        <v>14</v>
      </c>
      <c r="E15" s="513"/>
      <c r="F15" s="633">
        <v>5.2</v>
      </c>
      <c r="G15" s="591" t="s">
        <v>5134</v>
      </c>
      <c r="H15" s="633" t="s">
        <v>5325</v>
      </c>
      <c r="I15" s="604" t="s">
        <v>1283</v>
      </c>
      <c r="J15" s="513" t="s">
        <v>5344</v>
      </c>
      <c r="K15" s="634" t="s">
        <v>5327</v>
      </c>
      <c r="L15" s="591" t="s">
        <v>5333</v>
      </c>
      <c r="M15" s="591" t="s">
        <v>5305</v>
      </c>
      <c r="N15" s="633" t="s">
        <v>5345</v>
      </c>
      <c r="O15" s="604">
        <v>39850.979166666664</v>
      </c>
      <c r="P15" s="604" t="s">
        <v>1283</v>
      </c>
      <c r="Q15" s="633">
        <v>4392</v>
      </c>
      <c r="R15" s="632"/>
      <c r="S15" s="632" t="s">
        <v>5335</v>
      </c>
      <c r="T15" s="635"/>
      <c r="U15" s="636" t="s">
        <v>5329</v>
      </c>
      <c r="V15" s="637" t="s">
        <v>5330</v>
      </c>
    </row>
    <row r="16" spans="1:22" ht="409.5" hidden="1">
      <c r="A16" s="632">
        <v>15</v>
      </c>
      <c r="B16" s="580" t="s">
        <v>4826</v>
      </c>
      <c r="C16" s="513" t="s">
        <v>5346</v>
      </c>
      <c r="D16" s="513">
        <v>15</v>
      </c>
      <c r="E16" s="513"/>
      <c r="F16" s="633">
        <v>6.3</v>
      </c>
      <c r="G16" s="591" t="s">
        <v>5135</v>
      </c>
      <c r="H16" s="633" t="s">
        <v>5339</v>
      </c>
      <c r="I16" s="604" t="s">
        <v>5272</v>
      </c>
      <c r="J16" s="513" t="s">
        <v>5347</v>
      </c>
      <c r="K16" s="634" t="s">
        <v>5327</v>
      </c>
      <c r="L16" s="591"/>
      <c r="M16" s="600" t="s">
        <v>5306</v>
      </c>
      <c r="N16" s="633" t="s">
        <v>5348</v>
      </c>
      <c r="O16" s="604">
        <v>39908.125</v>
      </c>
      <c r="P16" s="604" t="s">
        <v>5272</v>
      </c>
      <c r="Q16" s="633">
        <v>4334</v>
      </c>
      <c r="R16" s="632"/>
      <c r="S16" s="632"/>
      <c r="T16" s="635"/>
      <c r="U16" s="636" t="s">
        <v>5329</v>
      </c>
      <c r="V16" s="637" t="s">
        <v>5330</v>
      </c>
    </row>
    <row r="17" spans="1:22" ht="409.5" hidden="1">
      <c r="A17" s="632">
        <v>16</v>
      </c>
      <c r="B17" s="579" t="s">
        <v>1672</v>
      </c>
      <c r="C17" s="513" t="s">
        <v>5349</v>
      </c>
      <c r="D17" s="513">
        <v>16</v>
      </c>
      <c r="E17" s="513"/>
      <c r="F17" s="633">
        <v>27.5</v>
      </c>
      <c r="G17" s="591" t="s">
        <v>5136</v>
      </c>
      <c r="H17" s="633" t="s">
        <v>5350</v>
      </c>
      <c r="I17" s="604" t="s">
        <v>5272</v>
      </c>
      <c r="J17" s="513" t="s">
        <v>5351</v>
      </c>
      <c r="K17" s="634" t="s">
        <v>5327</v>
      </c>
      <c r="L17" s="591" t="s">
        <v>5352</v>
      </c>
      <c r="M17" s="600" t="s">
        <v>5307</v>
      </c>
      <c r="N17" s="633" t="s">
        <v>5353</v>
      </c>
      <c r="O17" s="604">
        <v>39956.718055555553</v>
      </c>
      <c r="P17" s="604" t="s">
        <v>5272</v>
      </c>
      <c r="Q17" s="633">
        <v>4286</v>
      </c>
      <c r="R17" s="632"/>
      <c r="S17" s="632" t="s">
        <v>5354</v>
      </c>
      <c r="T17" s="635"/>
      <c r="U17" s="636" t="s">
        <v>5329</v>
      </c>
      <c r="V17" s="637" t="s">
        <v>5330</v>
      </c>
    </row>
    <row r="18" spans="1:22" ht="409.5">
      <c r="A18" s="632">
        <v>17</v>
      </c>
      <c r="B18" s="579" t="s">
        <v>4827</v>
      </c>
      <c r="C18" s="513" t="s">
        <v>5355</v>
      </c>
      <c r="D18" s="513">
        <v>17</v>
      </c>
      <c r="E18" s="513"/>
      <c r="F18" s="633">
        <v>26.9</v>
      </c>
      <c r="G18" s="591" t="s">
        <v>5137</v>
      </c>
      <c r="H18" s="633" t="s">
        <v>5350</v>
      </c>
      <c r="I18" s="604" t="s">
        <v>5272</v>
      </c>
      <c r="J18" s="513" t="s">
        <v>5356</v>
      </c>
      <c r="K18" s="634" t="s">
        <v>5327</v>
      </c>
      <c r="L18" s="591"/>
      <c r="M18" s="614" t="s">
        <v>5304</v>
      </c>
      <c r="N18" s="633" t="s">
        <v>5357</v>
      </c>
      <c r="O18" s="604">
        <v>40152.25</v>
      </c>
      <c r="P18" s="604" t="s">
        <v>5272</v>
      </c>
      <c r="Q18" s="633">
        <v>4090</v>
      </c>
      <c r="R18" s="632"/>
      <c r="S18" s="632"/>
      <c r="T18" s="635"/>
      <c r="U18" s="636" t="s">
        <v>5329</v>
      </c>
      <c r="V18" s="637" t="s">
        <v>5330</v>
      </c>
    </row>
    <row r="19" spans="1:22" ht="409.5">
      <c r="A19" s="632">
        <v>18</v>
      </c>
      <c r="B19" s="579" t="s">
        <v>4828</v>
      </c>
      <c r="C19" s="513" t="s">
        <v>5358</v>
      </c>
      <c r="D19" s="513">
        <v>18</v>
      </c>
      <c r="E19" s="513" t="s">
        <v>5359</v>
      </c>
      <c r="F19" s="633">
        <v>20.9</v>
      </c>
      <c r="G19" s="591" t="s">
        <v>5138</v>
      </c>
      <c r="H19" s="633" t="s">
        <v>5350</v>
      </c>
      <c r="I19" s="604" t="s">
        <v>5273</v>
      </c>
      <c r="J19" s="513" t="s">
        <v>5360</v>
      </c>
      <c r="K19" s="634" t="s">
        <v>5327</v>
      </c>
      <c r="L19" s="591"/>
      <c r="M19" s="614" t="s">
        <v>5304</v>
      </c>
      <c r="N19" s="633" t="s">
        <v>5361</v>
      </c>
      <c r="O19" s="604">
        <v>40844.166666666664</v>
      </c>
      <c r="P19" s="604" t="s">
        <v>5273</v>
      </c>
      <c r="Q19" s="633">
        <v>3398</v>
      </c>
      <c r="R19" s="632"/>
      <c r="S19" s="632"/>
      <c r="T19" s="635"/>
      <c r="U19" s="636" t="s">
        <v>5329</v>
      </c>
      <c r="V19" s="637" t="s">
        <v>5330</v>
      </c>
    </row>
    <row r="20" spans="1:22" ht="409.5">
      <c r="A20" s="632">
        <v>19</v>
      </c>
      <c r="B20" s="579" t="s">
        <v>4829</v>
      </c>
      <c r="C20" s="513" t="s">
        <v>5358</v>
      </c>
      <c r="D20" s="513">
        <v>19</v>
      </c>
      <c r="E20" s="513" t="s">
        <v>5359</v>
      </c>
      <c r="F20" s="633">
        <v>22.9</v>
      </c>
      <c r="G20" s="591" t="s">
        <v>5138</v>
      </c>
      <c r="H20" s="633" t="s">
        <v>5350</v>
      </c>
      <c r="I20" s="604" t="s">
        <v>5273</v>
      </c>
      <c r="J20" s="513" t="s">
        <v>5360</v>
      </c>
      <c r="K20" s="634" t="s">
        <v>5327</v>
      </c>
      <c r="L20" s="591"/>
      <c r="M20" s="614" t="s">
        <v>5304</v>
      </c>
      <c r="N20" s="633" t="s">
        <v>5361</v>
      </c>
      <c r="O20" s="604">
        <v>40844.25</v>
      </c>
      <c r="P20" s="604" t="s">
        <v>5273</v>
      </c>
      <c r="Q20" s="633">
        <v>3398</v>
      </c>
      <c r="R20" s="632"/>
      <c r="S20" s="632"/>
      <c r="T20" s="635"/>
      <c r="U20" s="636" t="s">
        <v>5329</v>
      </c>
      <c r="V20" s="637" t="s">
        <v>5330</v>
      </c>
    </row>
    <row r="21" spans="1:22" ht="409.5">
      <c r="A21" s="632">
        <v>20</v>
      </c>
      <c r="B21" s="579" t="s">
        <v>4830</v>
      </c>
      <c r="C21" s="513" t="s">
        <v>4248</v>
      </c>
      <c r="D21" s="513">
        <v>20</v>
      </c>
      <c r="E21" s="513"/>
      <c r="F21" s="633">
        <v>25</v>
      </c>
      <c r="G21" s="591" t="s">
        <v>5139</v>
      </c>
      <c r="H21" s="633" t="s">
        <v>5350</v>
      </c>
      <c r="I21" s="604" t="s">
        <v>5273</v>
      </c>
      <c r="J21" s="513" t="s">
        <v>5362</v>
      </c>
      <c r="K21" s="634" t="s">
        <v>5327</v>
      </c>
      <c r="L21" s="591"/>
      <c r="M21" s="614" t="s">
        <v>5304</v>
      </c>
      <c r="N21" s="633" t="s">
        <v>5363</v>
      </c>
      <c r="O21" s="604">
        <v>40976.625</v>
      </c>
      <c r="P21" s="604" t="s">
        <v>5273</v>
      </c>
      <c r="Q21" s="633">
        <v>3266</v>
      </c>
      <c r="R21" s="632"/>
      <c r="S21" s="632" t="s">
        <v>5364</v>
      </c>
      <c r="T21" s="635"/>
      <c r="U21" s="636" t="s">
        <v>5329</v>
      </c>
      <c r="V21" s="637" t="s">
        <v>5330</v>
      </c>
    </row>
    <row r="22" spans="1:22" ht="409.5" hidden="1">
      <c r="A22" s="632">
        <v>21</v>
      </c>
      <c r="B22" s="579" t="s">
        <v>4249</v>
      </c>
      <c r="C22" s="513" t="s">
        <v>4248</v>
      </c>
      <c r="D22" s="513">
        <v>21</v>
      </c>
      <c r="E22" s="513"/>
      <c r="F22" s="633">
        <v>27.9</v>
      </c>
      <c r="G22" s="591" t="s">
        <v>4251</v>
      </c>
      <c r="H22" s="633" t="s">
        <v>5350</v>
      </c>
      <c r="I22" s="604" t="s">
        <v>5273</v>
      </c>
      <c r="J22" s="513" t="s">
        <v>4252</v>
      </c>
      <c r="K22" s="634" t="s">
        <v>5327</v>
      </c>
      <c r="L22" s="591" t="s">
        <v>5365</v>
      </c>
      <c r="M22" s="600" t="s">
        <v>5307</v>
      </c>
      <c r="N22" s="633" t="s">
        <v>5366</v>
      </c>
      <c r="O22" s="604">
        <v>41039.75</v>
      </c>
      <c r="P22" s="604" t="s">
        <v>5273</v>
      </c>
      <c r="Q22" s="633">
        <v>3203</v>
      </c>
      <c r="R22" s="632"/>
      <c r="S22" s="632" t="s">
        <v>5364</v>
      </c>
      <c r="T22" s="635"/>
      <c r="U22" s="636" t="s">
        <v>5329</v>
      </c>
      <c r="V22" s="637" t="s">
        <v>5330</v>
      </c>
    </row>
    <row r="23" spans="1:22" ht="409.5">
      <c r="A23" s="632">
        <v>22</v>
      </c>
      <c r="B23" s="579" t="s">
        <v>4831</v>
      </c>
      <c r="C23" s="513" t="s">
        <v>5367</v>
      </c>
      <c r="D23" s="513">
        <v>22</v>
      </c>
      <c r="E23" s="513" t="s">
        <v>5368</v>
      </c>
      <c r="F23" s="633">
        <v>25.2</v>
      </c>
      <c r="G23" s="591" t="s">
        <v>5140</v>
      </c>
      <c r="H23" s="633" t="s">
        <v>5350</v>
      </c>
      <c r="I23" s="604" t="s">
        <v>5273</v>
      </c>
      <c r="J23" s="513" t="s">
        <v>5369</v>
      </c>
      <c r="K23" s="634" t="s">
        <v>5327</v>
      </c>
      <c r="L23" s="591"/>
      <c r="M23" s="614" t="s">
        <v>5304</v>
      </c>
      <c r="N23" s="633" t="s">
        <v>5370</v>
      </c>
      <c r="O23" s="604">
        <v>41046.6875</v>
      </c>
      <c r="P23" s="604" t="s">
        <v>5273</v>
      </c>
      <c r="Q23" s="633">
        <v>3196</v>
      </c>
      <c r="R23" s="632"/>
      <c r="S23" s="632" t="s">
        <v>5364</v>
      </c>
      <c r="T23" s="635"/>
      <c r="U23" s="636" t="s">
        <v>5329</v>
      </c>
      <c r="V23" s="637" t="s">
        <v>5330</v>
      </c>
    </row>
    <row r="24" spans="1:22" ht="409.5">
      <c r="A24" s="632">
        <v>23</v>
      </c>
      <c r="B24" s="579" t="s">
        <v>4832</v>
      </c>
      <c r="C24" s="513" t="s">
        <v>5367</v>
      </c>
      <c r="D24" s="513">
        <v>23</v>
      </c>
      <c r="E24" s="513" t="s">
        <v>5368</v>
      </c>
      <c r="F24" s="633">
        <v>26.2</v>
      </c>
      <c r="G24" s="591" t="s">
        <v>5140</v>
      </c>
      <c r="H24" s="633" t="s">
        <v>5350</v>
      </c>
      <c r="I24" s="604" t="s">
        <v>5273</v>
      </c>
      <c r="J24" s="513" t="s">
        <v>5369</v>
      </c>
      <c r="K24" s="634" t="s">
        <v>5327</v>
      </c>
      <c r="L24" s="591"/>
      <c r="M24" s="614" t="s">
        <v>5304</v>
      </c>
      <c r="N24" s="633" t="s">
        <v>5370</v>
      </c>
      <c r="O24" s="604">
        <v>41046.6875</v>
      </c>
      <c r="P24" s="604" t="s">
        <v>5273</v>
      </c>
      <c r="Q24" s="633">
        <v>3196</v>
      </c>
      <c r="R24" s="632"/>
      <c r="S24" s="632" t="s">
        <v>5364</v>
      </c>
      <c r="T24" s="635"/>
      <c r="U24" s="636" t="s">
        <v>5329</v>
      </c>
      <c r="V24" s="637" t="s">
        <v>5330</v>
      </c>
    </row>
    <row r="25" spans="1:22" ht="409.5">
      <c r="A25" s="632">
        <v>24</v>
      </c>
      <c r="B25" s="579" t="s">
        <v>4833</v>
      </c>
      <c r="C25" s="513" t="s">
        <v>5367</v>
      </c>
      <c r="D25" s="513">
        <v>24</v>
      </c>
      <c r="E25" s="513" t="s">
        <v>5368</v>
      </c>
      <c r="F25" s="633">
        <v>27</v>
      </c>
      <c r="G25" s="591" t="s">
        <v>5140</v>
      </c>
      <c r="H25" s="633" t="s">
        <v>5350</v>
      </c>
      <c r="I25" s="604" t="s">
        <v>5273</v>
      </c>
      <c r="J25" s="513" t="s">
        <v>5369</v>
      </c>
      <c r="K25" s="634" t="s">
        <v>5327</v>
      </c>
      <c r="L25" s="591"/>
      <c r="M25" s="614" t="s">
        <v>5304</v>
      </c>
      <c r="N25" s="633" t="s">
        <v>5370</v>
      </c>
      <c r="O25" s="604">
        <v>41046.6875</v>
      </c>
      <c r="P25" s="604" t="s">
        <v>5273</v>
      </c>
      <c r="Q25" s="633">
        <v>3196</v>
      </c>
      <c r="R25" s="632"/>
      <c r="S25" s="632" t="s">
        <v>5364</v>
      </c>
      <c r="T25" s="635"/>
      <c r="U25" s="636" t="s">
        <v>5329</v>
      </c>
      <c r="V25" s="637" t="s">
        <v>5330</v>
      </c>
    </row>
    <row r="26" spans="1:22" ht="409.5">
      <c r="A26" s="632">
        <v>25</v>
      </c>
      <c r="B26" s="579" t="s">
        <v>4834</v>
      </c>
      <c r="C26" s="513" t="s">
        <v>5367</v>
      </c>
      <c r="D26" s="513">
        <v>25</v>
      </c>
      <c r="E26" s="513" t="s">
        <v>5368</v>
      </c>
      <c r="F26" s="633">
        <v>28.1</v>
      </c>
      <c r="G26" s="591" t="s">
        <v>5140</v>
      </c>
      <c r="H26" s="633" t="s">
        <v>5350</v>
      </c>
      <c r="I26" s="604" t="s">
        <v>5273</v>
      </c>
      <c r="J26" s="513" t="s">
        <v>5369</v>
      </c>
      <c r="K26" s="634" t="s">
        <v>5327</v>
      </c>
      <c r="L26" s="591"/>
      <c r="M26" s="614" t="s">
        <v>5304</v>
      </c>
      <c r="N26" s="633" t="s">
        <v>5370</v>
      </c>
      <c r="O26" s="604">
        <v>41046.6875</v>
      </c>
      <c r="P26" s="604" t="s">
        <v>5273</v>
      </c>
      <c r="Q26" s="633">
        <v>3196</v>
      </c>
      <c r="R26" s="632"/>
      <c r="S26" s="632" t="s">
        <v>5364</v>
      </c>
      <c r="T26" s="635"/>
      <c r="U26" s="636" t="s">
        <v>5329</v>
      </c>
      <c r="V26" s="637" t="s">
        <v>5330</v>
      </c>
    </row>
    <row r="27" spans="1:22" ht="409.5">
      <c r="A27" s="632">
        <v>26</v>
      </c>
      <c r="B27" s="579" t="s">
        <v>4835</v>
      </c>
      <c r="C27" s="513" t="s">
        <v>5367</v>
      </c>
      <c r="D27" s="513">
        <v>26</v>
      </c>
      <c r="E27" s="513" t="s">
        <v>5368</v>
      </c>
      <c r="F27" s="633">
        <v>27.5</v>
      </c>
      <c r="G27" s="591" t="s">
        <v>5140</v>
      </c>
      <c r="H27" s="633" t="s">
        <v>5350</v>
      </c>
      <c r="I27" s="604" t="s">
        <v>5273</v>
      </c>
      <c r="J27" s="513" t="s">
        <v>5369</v>
      </c>
      <c r="K27" s="634" t="s">
        <v>5327</v>
      </c>
      <c r="L27" s="591"/>
      <c r="M27" s="614" t="s">
        <v>5304</v>
      </c>
      <c r="N27" s="633" t="s">
        <v>5370</v>
      </c>
      <c r="O27" s="604">
        <v>41046.6875</v>
      </c>
      <c r="P27" s="604" t="s">
        <v>5273</v>
      </c>
      <c r="Q27" s="633">
        <v>3196</v>
      </c>
      <c r="R27" s="632"/>
      <c r="S27" s="632" t="s">
        <v>5364</v>
      </c>
      <c r="T27" s="635"/>
      <c r="U27" s="636" t="s">
        <v>5329</v>
      </c>
      <c r="V27" s="637" t="s">
        <v>5330</v>
      </c>
    </row>
    <row r="28" spans="1:22" ht="409.5">
      <c r="A28" s="632">
        <v>27</v>
      </c>
      <c r="B28" s="579" t="s">
        <v>4836</v>
      </c>
      <c r="C28" s="513" t="s">
        <v>5367</v>
      </c>
      <c r="D28" s="513">
        <v>27</v>
      </c>
      <c r="E28" s="513" t="s">
        <v>5368</v>
      </c>
      <c r="F28" s="633">
        <v>26.7</v>
      </c>
      <c r="G28" s="591" t="s">
        <v>5140</v>
      </c>
      <c r="H28" s="633" t="s">
        <v>5350</v>
      </c>
      <c r="I28" s="604" t="s">
        <v>5273</v>
      </c>
      <c r="J28" s="513" t="s">
        <v>5369</v>
      </c>
      <c r="K28" s="634" t="s">
        <v>5327</v>
      </c>
      <c r="L28" s="591"/>
      <c r="M28" s="614" t="s">
        <v>5304</v>
      </c>
      <c r="N28" s="633" t="s">
        <v>5370</v>
      </c>
      <c r="O28" s="604">
        <v>41046.6875</v>
      </c>
      <c r="P28" s="604" t="s">
        <v>5273</v>
      </c>
      <c r="Q28" s="633">
        <v>3196</v>
      </c>
      <c r="R28" s="632"/>
      <c r="S28" s="632" t="s">
        <v>5364</v>
      </c>
      <c r="T28" s="635"/>
      <c r="U28" s="636" t="s">
        <v>5329</v>
      </c>
      <c r="V28" s="637" t="s">
        <v>5330</v>
      </c>
    </row>
    <row r="29" spans="1:22" ht="409.5">
      <c r="A29" s="632">
        <v>28</v>
      </c>
      <c r="B29" s="579" t="s">
        <v>4837</v>
      </c>
      <c r="C29" s="513" t="s">
        <v>5367</v>
      </c>
      <c r="D29" s="513">
        <v>28</v>
      </c>
      <c r="E29" s="513" t="s">
        <v>5368</v>
      </c>
      <c r="F29" s="633">
        <v>26.4</v>
      </c>
      <c r="G29" s="591" t="s">
        <v>5140</v>
      </c>
      <c r="H29" s="633" t="s">
        <v>5350</v>
      </c>
      <c r="I29" s="604" t="s">
        <v>5273</v>
      </c>
      <c r="J29" s="513" t="s">
        <v>5369</v>
      </c>
      <c r="K29" s="634" t="s">
        <v>5327</v>
      </c>
      <c r="L29" s="591"/>
      <c r="M29" s="614" t="s">
        <v>5304</v>
      </c>
      <c r="N29" s="633" t="s">
        <v>5370</v>
      </c>
      <c r="O29" s="604">
        <v>41046.6875</v>
      </c>
      <c r="P29" s="604" t="s">
        <v>5273</v>
      </c>
      <c r="Q29" s="633">
        <v>3196</v>
      </c>
      <c r="R29" s="632"/>
      <c r="S29" s="632" t="s">
        <v>5364</v>
      </c>
      <c r="T29" s="635"/>
      <c r="U29" s="636" t="s">
        <v>5329</v>
      </c>
      <c r="V29" s="637" t="s">
        <v>5330</v>
      </c>
    </row>
    <row r="30" spans="1:22" ht="409.5">
      <c r="A30" s="632">
        <v>29</v>
      </c>
      <c r="B30" s="579" t="s">
        <v>4838</v>
      </c>
      <c r="C30" s="513" t="s">
        <v>5367</v>
      </c>
      <c r="D30" s="513">
        <v>29</v>
      </c>
      <c r="E30" s="513" t="s">
        <v>5368</v>
      </c>
      <c r="F30" s="633">
        <v>25.9</v>
      </c>
      <c r="G30" s="591" t="s">
        <v>5140</v>
      </c>
      <c r="H30" s="633" t="s">
        <v>5350</v>
      </c>
      <c r="I30" s="604" t="s">
        <v>5273</v>
      </c>
      <c r="J30" s="513" t="s">
        <v>5369</v>
      </c>
      <c r="K30" s="634" t="s">
        <v>5327</v>
      </c>
      <c r="L30" s="591"/>
      <c r="M30" s="614" t="s">
        <v>5304</v>
      </c>
      <c r="N30" s="633" t="s">
        <v>5370</v>
      </c>
      <c r="O30" s="604">
        <v>41046.6875</v>
      </c>
      <c r="P30" s="604" t="s">
        <v>5273</v>
      </c>
      <c r="Q30" s="633">
        <v>3196</v>
      </c>
      <c r="R30" s="632"/>
      <c r="S30" s="632" t="s">
        <v>5364</v>
      </c>
      <c r="T30" s="635"/>
      <c r="U30" s="636" t="s">
        <v>5329</v>
      </c>
      <c r="V30" s="637" t="s">
        <v>5330</v>
      </c>
    </row>
    <row r="31" spans="1:22" ht="409.5">
      <c r="A31" s="632">
        <v>30</v>
      </c>
      <c r="B31" s="579" t="s">
        <v>4839</v>
      </c>
      <c r="C31" s="513" t="s">
        <v>5371</v>
      </c>
      <c r="D31" s="513">
        <v>30</v>
      </c>
      <c r="E31" s="513"/>
      <c r="F31" s="633">
        <v>7.1</v>
      </c>
      <c r="G31" s="591" t="s">
        <v>5141</v>
      </c>
      <c r="H31" s="633" t="s">
        <v>5372</v>
      </c>
      <c r="I31" s="604" t="s">
        <v>5274</v>
      </c>
      <c r="J31" s="513" t="s">
        <v>5373</v>
      </c>
      <c r="K31" s="634" t="s">
        <v>5327</v>
      </c>
      <c r="L31" s="591"/>
      <c r="M31" s="614" t="s">
        <v>5304</v>
      </c>
      <c r="N31" s="633" t="s">
        <v>5374</v>
      </c>
      <c r="O31" s="604">
        <v>41062.604166666664</v>
      </c>
      <c r="P31" s="604" t="s">
        <v>5274</v>
      </c>
      <c r="Q31" s="633">
        <v>3180</v>
      </c>
      <c r="R31" s="632"/>
      <c r="S31" s="632" t="s">
        <v>5364</v>
      </c>
      <c r="T31" s="635"/>
      <c r="U31" s="636" t="s">
        <v>5329</v>
      </c>
      <c r="V31" s="637" t="s">
        <v>5330</v>
      </c>
    </row>
    <row r="32" spans="1:22" ht="409.5">
      <c r="A32" s="632">
        <v>31</v>
      </c>
      <c r="B32" s="579" t="s">
        <v>4840</v>
      </c>
      <c r="C32" s="513" t="s">
        <v>5371</v>
      </c>
      <c r="D32" s="513">
        <v>31</v>
      </c>
      <c r="E32" s="513"/>
      <c r="F32" s="633">
        <v>3.8</v>
      </c>
      <c r="G32" s="591" t="s">
        <v>5141</v>
      </c>
      <c r="H32" s="633" t="s">
        <v>5339</v>
      </c>
      <c r="I32" s="604" t="s">
        <v>5274</v>
      </c>
      <c r="J32" s="513" t="s">
        <v>5373</v>
      </c>
      <c r="K32" s="634" t="s">
        <v>5327</v>
      </c>
      <c r="L32" s="591"/>
      <c r="M32" s="614" t="s">
        <v>5304</v>
      </c>
      <c r="N32" s="633" t="s">
        <v>5374</v>
      </c>
      <c r="O32" s="604">
        <v>41062.604166666664</v>
      </c>
      <c r="P32" s="604" t="s">
        <v>5274</v>
      </c>
      <c r="Q32" s="633">
        <v>3180</v>
      </c>
      <c r="R32" s="632"/>
      <c r="S32" s="632" t="s">
        <v>5364</v>
      </c>
      <c r="T32" s="635"/>
      <c r="U32" s="636" t="s">
        <v>5329</v>
      </c>
      <c r="V32" s="637" t="s">
        <v>5330</v>
      </c>
    </row>
    <row r="33" spans="1:22" ht="409.5">
      <c r="A33" s="632">
        <v>32</v>
      </c>
      <c r="B33" s="579" t="s">
        <v>4841</v>
      </c>
      <c r="C33" s="513" t="s">
        <v>5371</v>
      </c>
      <c r="D33" s="513">
        <v>32</v>
      </c>
      <c r="E33" s="513"/>
      <c r="F33" s="633">
        <v>7</v>
      </c>
      <c r="G33" s="591" t="s">
        <v>5141</v>
      </c>
      <c r="H33" s="633" t="s">
        <v>5372</v>
      </c>
      <c r="I33" s="604" t="s">
        <v>5274</v>
      </c>
      <c r="J33" s="513" t="s">
        <v>5373</v>
      </c>
      <c r="K33" s="634" t="s">
        <v>5327</v>
      </c>
      <c r="L33" s="591"/>
      <c r="M33" s="614" t="s">
        <v>5304</v>
      </c>
      <c r="N33" s="633" t="s">
        <v>5374</v>
      </c>
      <c r="O33" s="604">
        <v>41062.604166666664</v>
      </c>
      <c r="P33" s="604" t="s">
        <v>5274</v>
      </c>
      <c r="Q33" s="633">
        <v>3180</v>
      </c>
      <c r="R33" s="632"/>
      <c r="S33" s="632" t="s">
        <v>5364</v>
      </c>
      <c r="T33" s="635"/>
      <c r="U33" s="636" t="s">
        <v>5329</v>
      </c>
      <c r="V33" s="637" t="s">
        <v>5330</v>
      </c>
    </row>
    <row r="34" spans="1:22" ht="33" hidden="1">
      <c r="A34" s="632">
        <v>33</v>
      </c>
      <c r="B34" s="581" t="s">
        <v>4842</v>
      </c>
      <c r="C34" s="513"/>
      <c r="D34" s="513"/>
      <c r="E34" s="513"/>
      <c r="F34" s="638"/>
      <c r="G34" s="78" t="s">
        <v>5142</v>
      </c>
      <c r="H34" s="638"/>
      <c r="I34" s="78" t="s">
        <v>308</v>
      </c>
      <c r="J34" s="513"/>
      <c r="K34" s="634" t="s">
        <v>5327</v>
      </c>
      <c r="L34" s="591" t="s">
        <v>5333</v>
      </c>
      <c r="M34" s="591" t="s">
        <v>5305</v>
      </c>
      <c r="N34" s="638"/>
      <c r="O34" s="605" t="s">
        <v>4382</v>
      </c>
      <c r="P34" s="605"/>
      <c r="Q34" s="638"/>
      <c r="R34" s="632"/>
      <c r="S34" s="632"/>
      <c r="T34" s="635"/>
      <c r="U34" s="636"/>
      <c r="V34" s="637"/>
    </row>
    <row r="35" spans="1:22" ht="33" hidden="1">
      <c r="A35" s="632">
        <v>34</v>
      </c>
      <c r="B35" s="579" t="s">
        <v>4843</v>
      </c>
      <c r="C35" s="513"/>
      <c r="D35" s="513"/>
      <c r="E35" s="513"/>
      <c r="F35" s="638"/>
      <c r="G35" s="78" t="s">
        <v>5142</v>
      </c>
      <c r="H35" s="638"/>
      <c r="I35" s="78" t="s">
        <v>308</v>
      </c>
      <c r="J35" s="513"/>
      <c r="K35" s="634" t="s">
        <v>5327</v>
      </c>
      <c r="L35" s="591" t="s">
        <v>5333</v>
      </c>
      <c r="M35" s="591" t="s">
        <v>5305</v>
      </c>
      <c r="N35" s="638"/>
      <c r="O35" s="605" t="s">
        <v>4382</v>
      </c>
      <c r="P35" s="605"/>
      <c r="Q35" s="638"/>
      <c r="R35" s="632"/>
      <c r="S35" s="632"/>
      <c r="T35" s="635"/>
      <c r="U35" s="636"/>
      <c r="V35" s="637"/>
    </row>
    <row r="36" spans="1:22" ht="409.5" hidden="1">
      <c r="A36" s="632">
        <v>35</v>
      </c>
      <c r="B36" s="579" t="s">
        <v>4844</v>
      </c>
      <c r="C36" s="513" t="s">
        <v>5375</v>
      </c>
      <c r="D36" s="513">
        <v>33</v>
      </c>
      <c r="E36" s="513"/>
      <c r="F36" s="639">
        <v>2</v>
      </c>
      <c r="G36" s="592" t="s">
        <v>5143</v>
      </c>
      <c r="H36" s="592" t="s">
        <v>5376</v>
      </c>
      <c r="I36" s="616" t="s">
        <v>5275</v>
      </c>
      <c r="J36" s="513" t="s">
        <v>5377</v>
      </c>
      <c r="K36" s="616" t="s">
        <v>5378</v>
      </c>
      <c r="L36" s="591" t="s">
        <v>5333</v>
      </c>
      <c r="M36" s="591" t="s">
        <v>5305</v>
      </c>
      <c r="N36" s="640" t="s">
        <v>5379</v>
      </c>
      <c r="O36" s="592" t="s">
        <v>5245</v>
      </c>
      <c r="P36" s="592" t="e">
        <f>+VLOOKUP(G36,[1]Sheet1!B$7:E$184,4,0)</f>
        <v>#N/A</v>
      </c>
      <c r="Q36" s="616">
        <v>4932</v>
      </c>
      <c r="R36" s="632"/>
      <c r="S36" s="632" t="s">
        <v>5335</v>
      </c>
      <c r="T36" s="635"/>
      <c r="U36" s="636" t="s">
        <v>5329</v>
      </c>
      <c r="V36" s="637" t="s">
        <v>5330</v>
      </c>
    </row>
    <row r="37" spans="1:22" ht="409.5" hidden="1">
      <c r="A37" s="632">
        <v>36</v>
      </c>
      <c r="B37" s="579" t="s">
        <v>4845</v>
      </c>
      <c r="C37" s="513" t="s">
        <v>5375</v>
      </c>
      <c r="D37" s="513">
        <v>34</v>
      </c>
      <c r="E37" s="513"/>
      <c r="F37" s="595">
        <v>9</v>
      </c>
      <c r="G37" s="593" t="s">
        <v>5143</v>
      </c>
      <c r="H37" s="593" t="s">
        <v>5380</v>
      </c>
      <c r="I37" s="616" t="s">
        <v>5275</v>
      </c>
      <c r="J37" s="513" t="s">
        <v>5377</v>
      </c>
      <c r="K37" s="616" t="s">
        <v>5378</v>
      </c>
      <c r="L37" s="591" t="s">
        <v>5333</v>
      </c>
      <c r="M37" s="591" t="s">
        <v>5305</v>
      </c>
      <c r="N37" s="641" t="s">
        <v>5379</v>
      </c>
      <c r="O37" s="593" t="s">
        <v>5245</v>
      </c>
      <c r="P37" s="592" t="e">
        <f>+VLOOKUP(G37,[1]Sheet1!B$7:E$184,4,0)</f>
        <v>#N/A</v>
      </c>
      <c r="Q37" s="616">
        <v>4932</v>
      </c>
      <c r="R37" s="632"/>
      <c r="S37" s="632" t="s">
        <v>5335</v>
      </c>
      <c r="T37" s="635"/>
      <c r="U37" s="636" t="s">
        <v>5329</v>
      </c>
      <c r="V37" s="637" t="s">
        <v>5330</v>
      </c>
    </row>
    <row r="38" spans="1:22" ht="409.5" hidden="1">
      <c r="A38" s="632">
        <v>37</v>
      </c>
      <c r="B38" s="579" t="s">
        <v>4846</v>
      </c>
      <c r="C38" s="513" t="s">
        <v>5381</v>
      </c>
      <c r="D38" s="513">
        <v>35</v>
      </c>
      <c r="E38" s="513"/>
      <c r="F38" s="595">
        <v>5</v>
      </c>
      <c r="G38" s="593" t="s">
        <v>5144</v>
      </c>
      <c r="H38" s="593" t="s">
        <v>5380</v>
      </c>
      <c r="I38" s="616" t="e">
        <f>+VLOOKUP(A38,[1]Sheet1!#REF!,4,0)</f>
        <v>#REF!</v>
      </c>
      <c r="J38" s="513" t="s">
        <v>5382</v>
      </c>
      <c r="K38" s="616" t="s">
        <v>5378</v>
      </c>
      <c r="L38" s="591" t="s">
        <v>5333</v>
      </c>
      <c r="M38" s="591" t="s">
        <v>5305</v>
      </c>
      <c r="N38" s="641" t="s">
        <v>5383</v>
      </c>
      <c r="O38" s="593" t="s">
        <v>5246</v>
      </c>
      <c r="P38" s="592" t="e">
        <f>+VLOOKUP(G38,[1]Sheet1!B$7:E$184,4,0)</f>
        <v>#N/A</v>
      </c>
      <c r="Q38" s="616">
        <v>4257</v>
      </c>
      <c r="R38" s="632"/>
      <c r="S38" s="632" t="s">
        <v>5335</v>
      </c>
      <c r="T38" s="635"/>
      <c r="U38" s="636" t="s">
        <v>5329</v>
      </c>
      <c r="V38" s="637" t="s">
        <v>5330</v>
      </c>
    </row>
    <row r="39" spans="1:22" ht="409.5" hidden="1">
      <c r="A39" s="632">
        <v>38</v>
      </c>
      <c r="B39" s="579" t="s">
        <v>4847</v>
      </c>
      <c r="C39" s="513" t="s">
        <v>5381</v>
      </c>
      <c r="D39" s="513">
        <v>36</v>
      </c>
      <c r="E39" s="513"/>
      <c r="F39" s="595">
        <v>5</v>
      </c>
      <c r="G39" s="593" t="s">
        <v>5144</v>
      </c>
      <c r="H39" s="593" t="s">
        <v>5380</v>
      </c>
      <c r="I39" s="616" t="e">
        <f>+VLOOKUP(A39,[1]Sheet1!#REF!,4,0)</f>
        <v>#REF!</v>
      </c>
      <c r="J39" s="513" t="s">
        <v>5382</v>
      </c>
      <c r="K39" s="616" t="s">
        <v>5378</v>
      </c>
      <c r="L39" s="591" t="s">
        <v>5333</v>
      </c>
      <c r="M39" s="591" t="s">
        <v>5305</v>
      </c>
      <c r="N39" s="641" t="s">
        <v>5383</v>
      </c>
      <c r="O39" s="593" t="s">
        <v>5246</v>
      </c>
      <c r="P39" s="592" t="e">
        <f>+VLOOKUP(G39,[1]Sheet1!B$7:E$184,4,0)</f>
        <v>#N/A</v>
      </c>
      <c r="Q39" s="616">
        <v>4257</v>
      </c>
      <c r="R39" s="632"/>
      <c r="S39" s="632" t="s">
        <v>5335</v>
      </c>
      <c r="T39" s="635"/>
      <c r="U39" s="636" t="s">
        <v>5329</v>
      </c>
      <c r="V39" s="637" t="s">
        <v>5330</v>
      </c>
    </row>
    <row r="40" spans="1:22" ht="409.5" hidden="1">
      <c r="A40" s="632">
        <v>39</v>
      </c>
      <c r="B40" s="579" t="s">
        <v>4848</v>
      </c>
      <c r="C40" s="513" t="s">
        <v>5381</v>
      </c>
      <c r="D40" s="513">
        <v>37</v>
      </c>
      <c r="E40" s="513"/>
      <c r="F40" s="595">
        <v>5</v>
      </c>
      <c r="G40" s="593" t="s">
        <v>5144</v>
      </c>
      <c r="H40" s="593" t="s">
        <v>5380</v>
      </c>
      <c r="I40" s="616" t="e">
        <f>+VLOOKUP(A40,[1]Sheet1!#REF!,4,0)</f>
        <v>#REF!</v>
      </c>
      <c r="J40" s="513" t="s">
        <v>5382</v>
      </c>
      <c r="K40" s="616" t="s">
        <v>5378</v>
      </c>
      <c r="L40" s="591" t="s">
        <v>5333</v>
      </c>
      <c r="M40" s="591" t="s">
        <v>5305</v>
      </c>
      <c r="N40" s="641" t="s">
        <v>5383</v>
      </c>
      <c r="O40" s="593" t="s">
        <v>5246</v>
      </c>
      <c r="P40" s="592" t="e">
        <f>+VLOOKUP(G40,[1]Sheet1!B$7:E$184,4,0)</f>
        <v>#N/A</v>
      </c>
      <c r="Q40" s="616">
        <v>4257</v>
      </c>
      <c r="R40" s="632"/>
      <c r="S40" s="632" t="s">
        <v>5335</v>
      </c>
      <c r="T40" s="635"/>
      <c r="U40" s="636" t="s">
        <v>5329</v>
      </c>
      <c r="V40" s="637" t="s">
        <v>5330</v>
      </c>
    </row>
    <row r="41" spans="1:22" ht="409.5" hidden="1">
      <c r="A41" s="632">
        <v>40</v>
      </c>
      <c r="B41" s="579" t="s">
        <v>4849</v>
      </c>
      <c r="C41" s="513" t="s">
        <v>5381</v>
      </c>
      <c r="D41" s="513">
        <v>38</v>
      </c>
      <c r="E41" s="513"/>
      <c r="F41" s="595">
        <v>5</v>
      </c>
      <c r="G41" s="593" t="s">
        <v>5144</v>
      </c>
      <c r="H41" s="593" t="s">
        <v>5380</v>
      </c>
      <c r="I41" s="616" t="s">
        <v>1283</v>
      </c>
      <c r="J41" s="513" t="s">
        <v>5382</v>
      </c>
      <c r="K41" s="616" t="s">
        <v>5378</v>
      </c>
      <c r="L41" s="591" t="s">
        <v>5333</v>
      </c>
      <c r="M41" s="591" t="s">
        <v>5305</v>
      </c>
      <c r="N41" s="641" t="s">
        <v>5383</v>
      </c>
      <c r="O41" s="593" t="s">
        <v>5246</v>
      </c>
      <c r="P41" s="592" t="e">
        <f>+VLOOKUP(G41,[1]Sheet1!B$7:E$184,4,0)</f>
        <v>#N/A</v>
      </c>
      <c r="Q41" s="616">
        <v>4257</v>
      </c>
      <c r="R41" s="632"/>
      <c r="S41" s="632" t="s">
        <v>5335</v>
      </c>
      <c r="T41" s="635"/>
      <c r="U41" s="636" t="s">
        <v>5329</v>
      </c>
      <c r="V41" s="637" t="s">
        <v>5330</v>
      </c>
    </row>
    <row r="42" spans="1:22" ht="409.5" hidden="1">
      <c r="A42" s="632">
        <v>41</v>
      </c>
      <c r="B42" s="579" t="s">
        <v>4850</v>
      </c>
      <c r="C42" s="513" t="s">
        <v>5381</v>
      </c>
      <c r="D42" s="513">
        <v>39</v>
      </c>
      <c r="E42" s="513"/>
      <c r="F42" s="595">
        <v>5</v>
      </c>
      <c r="G42" s="593" t="s">
        <v>5144</v>
      </c>
      <c r="H42" s="593" t="s">
        <v>5380</v>
      </c>
      <c r="I42" s="616" t="s">
        <v>1283</v>
      </c>
      <c r="J42" s="513" t="s">
        <v>5382</v>
      </c>
      <c r="K42" s="616" t="s">
        <v>5378</v>
      </c>
      <c r="L42" s="591" t="s">
        <v>5333</v>
      </c>
      <c r="M42" s="591" t="s">
        <v>5305</v>
      </c>
      <c r="N42" s="641" t="s">
        <v>5383</v>
      </c>
      <c r="O42" s="593" t="s">
        <v>5246</v>
      </c>
      <c r="P42" s="592" t="e">
        <f>+VLOOKUP(G42,[1]Sheet1!B$7:E$184,4,0)</f>
        <v>#N/A</v>
      </c>
      <c r="Q42" s="616">
        <v>4257</v>
      </c>
      <c r="R42" s="632"/>
      <c r="S42" s="632" t="s">
        <v>5335</v>
      </c>
      <c r="T42" s="635"/>
      <c r="U42" s="636" t="s">
        <v>5329</v>
      </c>
      <c r="V42" s="637" t="s">
        <v>5330</v>
      </c>
    </row>
    <row r="43" spans="1:22" ht="409.5">
      <c r="A43" s="632">
        <v>42</v>
      </c>
      <c r="B43" s="579" t="s">
        <v>4851</v>
      </c>
      <c r="C43" s="513" t="s">
        <v>5384</v>
      </c>
      <c r="D43" s="513">
        <v>40</v>
      </c>
      <c r="E43" s="513"/>
      <c r="F43" s="595">
        <v>25</v>
      </c>
      <c r="G43" s="593" t="s">
        <v>5143</v>
      </c>
      <c r="H43" s="593" t="s">
        <v>5376</v>
      </c>
      <c r="I43" s="616" t="s">
        <v>5276</v>
      </c>
      <c r="J43" s="513" t="s">
        <v>5385</v>
      </c>
      <c r="K43" s="616" t="s">
        <v>5378</v>
      </c>
      <c r="L43" s="616"/>
      <c r="M43" s="614" t="s">
        <v>5304</v>
      </c>
      <c r="N43" s="641" t="s">
        <v>5386</v>
      </c>
      <c r="O43" s="593" t="s">
        <v>5247</v>
      </c>
      <c r="P43" s="592" t="e">
        <f>+VLOOKUP(G43,[1]Sheet1!B$7:E$184,4,0)</f>
        <v>#N/A</v>
      </c>
      <c r="Q43" s="616">
        <v>4194</v>
      </c>
      <c r="R43" s="632"/>
      <c r="S43" s="632"/>
      <c r="T43" s="635"/>
      <c r="U43" s="636" t="s">
        <v>5329</v>
      </c>
      <c r="V43" s="637" t="s">
        <v>5330</v>
      </c>
    </row>
    <row r="44" spans="1:22" ht="409.5" hidden="1">
      <c r="A44" s="632">
        <v>43</v>
      </c>
      <c r="B44" s="579" t="s">
        <v>4852</v>
      </c>
      <c r="C44" s="513" t="s">
        <v>5387</v>
      </c>
      <c r="D44" s="513">
        <v>41</v>
      </c>
      <c r="E44" s="513"/>
      <c r="F44" s="595">
        <v>9</v>
      </c>
      <c r="G44" s="593" t="s">
        <v>5145</v>
      </c>
      <c r="H44" s="593" t="s">
        <v>5388</v>
      </c>
      <c r="I44" s="616" t="s">
        <v>308</v>
      </c>
      <c r="J44" s="513" t="s">
        <v>5382</v>
      </c>
      <c r="K44" s="616" t="s">
        <v>5378</v>
      </c>
      <c r="L44" s="591" t="s">
        <v>5333</v>
      </c>
      <c r="M44" s="591" t="s">
        <v>5305</v>
      </c>
      <c r="N44" s="641" t="s">
        <v>5389</v>
      </c>
      <c r="O44" s="593" t="s">
        <v>5248</v>
      </c>
      <c r="P44" s="592" t="e">
        <f>+VLOOKUP(G44,[1]Sheet1!B$7:E$184,4,0)</f>
        <v>#N/A</v>
      </c>
      <c r="Q44" s="616">
        <v>4192</v>
      </c>
      <c r="R44" s="632"/>
      <c r="S44" s="632" t="s">
        <v>5335</v>
      </c>
      <c r="T44" s="635"/>
      <c r="U44" s="636" t="s">
        <v>5329</v>
      </c>
      <c r="V44" s="637" t="s">
        <v>5330</v>
      </c>
    </row>
    <row r="45" spans="1:22" ht="409.5" hidden="1">
      <c r="A45" s="632">
        <v>44</v>
      </c>
      <c r="B45" s="579" t="s">
        <v>4853</v>
      </c>
      <c r="C45" s="513" t="s">
        <v>5387</v>
      </c>
      <c r="D45" s="513">
        <v>42</v>
      </c>
      <c r="E45" s="513"/>
      <c r="F45" s="595">
        <v>9</v>
      </c>
      <c r="G45" s="593" t="s">
        <v>5145</v>
      </c>
      <c r="H45" s="593" t="s">
        <v>5388</v>
      </c>
      <c r="I45" s="616" t="s">
        <v>308</v>
      </c>
      <c r="J45" s="513" t="s">
        <v>5382</v>
      </c>
      <c r="K45" s="616" t="s">
        <v>5378</v>
      </c>
      <c r="L45" s="591" t="s">
        <v>5333</v>
      </c>
      <c r="M45" s="591" t="s">
        <v>5305</v>
      </c>
      <c r="N45" s="641" t="s">
        <v>5389</v>
      </c>
      <c r="O45" s="593" t="s">
        <v>5248</v>
      </c>
      <c r="P45" s="592" t="e">
        <f>+VLOOKUP(G45,[1]Sheet1!B$7:E$184,4,0)</f>
        <v>#N/A</v>
      </c>
      <c r="Q45" s="616">
        <v>4192</v>
      </c>
      <c r="R45" s="632"/>
      <c r="S45" s="632" t="s">
        <v>5335</v>
      </c>
      <c r="T45" s="635"/>
      <c r="U45" s="636" t="s">
        <v>5329</v>
      </c>
      <c r="V45" s="637" t="s">
        <v>5330</v>
      </c>
    </row>
    <row r="46" spans="1:22" ht="409.5" hidden="1">
      <c r="A46" s="632">
        <v>45</v>
      </c>
      <c r="B46" s="579" t="s">
        <v>4854</v>
      </c>
      <c r="C46" s="513" t="s">
        <v>5387</v>
      </c>
      <c r="D46" s="513">
        <v>43</v>
      </c>
      <c r="E46" s="513"/>
      <c r="F46" s="595">
        <v>8</v>
      </c>
      <c r="G46" s="593" t="s">
        <v>5145</v>
      </c>
      <c r="H46" s="593" t="s">
        <v>5388</v>
      </c>
      <c r="I46" s="616" t="s">
        <v>308</v>
      </c>
      <c r="J46" s="513" t="s">
        <v>5382</v>
      </c>
      <c r="K46" s="616" t="s">
        <v>5378</v>
      </c>
      <c r="L46" s="591" t="s">
        <v>5333</v>
      </c>
      <c r="M46" s="591" t="s">
        <v>5305</v>
      </c>
      <c r="N46" s="641" t="s">
        <v>5389</v>
      </c>
      <c r="O46" s="593" t="s">
        <v>5248</v>
      </c>
      <c r="P46" s="592" t="e">
        <f>+VLOOKUP(G46,[1]Sheet1!B$7:E$184,4,0)</f>
        <v>#N/A</v>
      </c>
      <c r="Q46" s="616">
        <v>4192</v>
      </c>
      <c r="R46" s="632"/>
      <c r="S46" s="632" t="s">
        <v>5335</v>
      </c>
      <c r="T46" s="635"/>
      <c r="U46" s="636" t="s">
        <v>5329</v>
      </c>
      <c r="V46" s="637" t="s">
        <v>5330</v>
      </c>
    </row>
    <row r="47" spans="1:22" ht="409.5" hidden="1">
      <c r="A47" s="632">
        <v>46</v>
      </c>
      <c r="B47" s="579" t="s">
        <v>4855</v>
      </c>
      <c r="C47" s="513" t="s">
        <v>5387</v>
      </c>
      <c r="D47" s="513">
        <v>44</v>
      </c>
      <c r="E47" s="513"/>
      <c r="F47" s="595">
        <v>8</v>
      </c>
      <c r="G47" s="593" t="s">
        <v>5145</v>
      </c>
      <c r="H47" s="593" t="s">
        <v>5388</v>
      </c>
      <c r="I47" s="616" t="s">
        <v>308</v>
      </c>
      <c r="J47" s="513" t="s">
        <v>5382</v>
      </c>
      <c r="K47" s="616" t="s">
        <v>5378</v>
      </c>
      <c r="L47" s="591" t="s">
        <v>5333</v>
      </c>
      <c r="M47" s="591" t="s">
        <v>5305</v>
      </c>
      <c r="N47" s="641" t="s">
        <v>5389</v>
      </c>
      <c r="O47" s="593" t="s">
        <v>5248</v>
      </c>
      <c r="P47" s="592" t="e">
        <f>+VLOOKUP(G47,[1]Sheet1!B$7:E$184,4,0)</f>
        <v>#N/A</v>
      </c>
      <c r="Q47" s="616">
        <v>4192</v>
      </c>
      <c r="R47" s="632"/>
      <c r="S47" s="632" t="s">
        <v>5335</v>
      </c>
      <c r="T47" s="635"/>
      <c r="U47" s="636" t="s">
        <v>5329</v>
      </c>
      <c r="V47" s="637" t="s">
        <v>5330</v>
      </c>
    </row>
    <row r="48" spans="1:22" ht="409.5" hidden="1">
      <c r="A48" s="632">
        <v>47</v>
      </c>
      <c r="B48" s="579" t="s">
        <v>4856</v>
      </c>
      <c r="C48" s="513" t="s">
        <v>5387</v>
      </c>
      <c r="D48" s="513">
        <v>45</v>
      </c>
      <c r="E48" s="513"/>
      <c r="F48" s="595">
        <v>11</v>
      </c>
      <c r="G48" s="593" t="s">
        <v>5145</v>
      </c>
      <c r="H48" s="593" t="s">
        <v>5388</v>
      </c>
      <c r="I48" s="616" t="s">
        <v>308</v>
      </c>
      <c r="J48" s="513" t="s">
        <v>5382</v>
      </c>
      <c r="K48" s="616" t="s">
        <v>5378</v>
      </c>
      <c r="L48" s="591" t="s">
        <v>5333</v>
      </c>
      <c r="M48" s="591" t="s">
        <v>5305</v>
      </c>
      <c r="N48" s="641" t="s">
        <v>5389</v>
      </c>
      <c r="O48" s="593" t="s">
        <v>5248</v>
      </c>
      <c r="P48" s="592" t="e">
        <f>+VLOOKUP(G48,[1]Sheet1!B$7:E$184,4,0)</f>
        <v>#N/A</v>
      </c>
      <c r="Q48" s="616">
        <v>4192</v>
      </c>
      <c r="R48" s="632"/>
      <c r="S48" s="632" t="s">
        <v>5335</v>
      </c>
      <c r="T48" s="635"/>
      <c r="U48" s="636" t="s">
        <v>5329</v>
      </c>
      <c r="V48" s="637" t="s">
        <v>5330</v>
      </c>
    </row>
    <row r="49" spans="1:22" ht="409.5" hidden="1">
      <c r="A49" s="632">
        <v>48</v>
      </c>
      <c r="B49" s="579" t="s">
        <v>4857</v>
      </c>
      <c r="C49" s="513" t="s">
        <v>5387</v>
      </c>
      <c r="D49" s="513">
        <v>46</v>
      </c>
      <c r="E49" s="513"/>
      <c r="F49" s="595">
        <v>12</v>
      </c>
      <c r="G49" s="593" t="s">
        <v>5145</v>
      </c>
      <c r="H49" s="593" t="s">
        <v>5388</v>
      </c>
      <c r="I49" s="616" t="s">
        <v>308</v>
      </c>
      <c r="J49" s="513" t="s">
        <v>5382</v>
      </c>
      <c r="K49" s="616" t="s">
        <v>5378</v>
      </c>
      <c r="L49" s="591" t="s">
        <v>5333</v>
      </c>
      <c r="M49" s="591" t="s">
        <v>5305</v>
      </c>
      <c r="N49" s="641" t="s">
        <v>5389</v>
      </c>
      <c r="O49" s="593" t="s">
        <v>5248</v>
      </c>
      <c r="P49" s="592" t="e">
        <f>+VLOOKUP(G49,[1]Sheet1!B$7:E$184,4,0)</f>
        <v>#N/A</v>
      </c>
      <c r="Q49" s="616">
        <v>4192</v>
      </c>
      <c r="R49" s="632"/>
      <c r="S49" s="632" t="s">
        <v>5335</v>
      </c>
      <c r="T49" s="635"/>
      <c r="U49" s="636" t="s">
        <v>5329</v>
      </c>
      <c r="V49" s="637" t="s">
        <v>5330</v>
      </c>
    </row>
    <row r="50" spans="1:22" ht="409.5" hidden="1">
      <c r="A50" s="632">
        <v>49</v>
      </c>
      <c r="B50" s="579" t="s">
        <v>4858</v>
      </c>
      <c r="C50" s="513" t="s">
        <v>5387</v>
      </c>
      <c r="D50" s="513">
        <v>47</v>
      </c>
      <c r="E50" s="513"/>
      <c r="F50" s="595">
        <v>6</v>
      </c>
      <c r="G50" s="593" t="s">
        <v>5146</v>
      </c>
      <c r="H50" s="593" t="s">
        <v>5376</v>
      </c>
      <c r="I50" s="616" t="s">
        <v>308</v>
      </c>
      <c r="J50" s="513" t="s">
        <v>5382</v>
      </c>
      <c r="K50" s="616" t="s">
        <v>5378</v>
      </c>
      <c r="L50" s="591" t="s">
        <v>5333</v>
      </c>
      <c r="M50" s="591" t="s">
        <v>5305</v>
      </c>
      <c r="N50" s="641" t="s">
        <v>5389</v>
      </c>
      <c r="O50" s="593" t="s">
        <v>5248</v>
      </c>
      <c r="P50" s="592" t="e">
        <f>+VLOOKUP(G50,[1]Sheet1!B$7:E$184,4,0)</f>
        <v>#N/A</v>
      </c>
      <c r="Q50" s="616">
        <v>4192</v>
      </c>
      <c r="R50" s="632"/>
      <c r="S50" s="632" t="s">
        <v>5335</v>
      </c>
      <c r="T50" s="635"/>
      <c r="U50" s="636" t="s">
        <v>5329</v>
      </c>
      <c r="V50" s="637" t="s">
        <v>5330</v>
      </c>
    </row>
    <row r="51" spans="1:22" ht="409.5" hidden="1">
      <c r="A51" s="632">
        <v>50</v>
      </c>
      <c r="B51" s="579" t="s">
        <v>4859</v>
      </c>
      <c r="C51" s="513" t="s">
        <v>5387</v>
      </c>
      <c r="D51" s="513">
        <v>48</v>
      </c>
      <c r="E51" s="513"/>
      <c r="F51" s="595">
        <v>13</v>
      </c>
      <c r="G51" s="593" t="s">
        <v>5146</v>
      </c>
      <c r="H51" s="593" t="s">
        <v>5388</v>
      </c>
      <c r="I51" s="616" t="s">
        <v>308</v>
      </c>
      <c r="J51" s="513" t="s">
        <v>5382</v>
      </c>
      <c r="K51" s="616" t="s">
        <v>5378</v>
      </c>
      <c r="L51" s="591" t="s">
        <v>5333</v>
      </c>
      <c r="M51" s="591" t="s">
        <v>5305</v>
      </c>
      <c r="N51" s="641" t="s">
        <v>5389</v>
      </c>
      <c r="O51" s="593" t="s">
        <v>5248</v>
      </c>
      <c r="P51" s="592" t="e">
        <f>+VLOOKUP(G51,[1]Sheet1!B$7:E$184,4,0)</f>
        <v>#N/A</v>
      </c>
      <c r="Q51" s="616">
        <v>4192</v>
      </c>
      <c r="R51" s="632"/>
      <c r="S51" s="632" t="s">
        <v>5335</v>
      </c>
      <c r="T51" s="635"/>
      <c r="U51" s="636" t="s">
        <v>5329</v>
      </c>
      <c r="V51" s="637" t="s">
        <v>5330</v>
      </c>
    </row>
    <row r="52" spans="1:22" ht="409.5" hidden="1">
      <c r="A52" s="632">
        <v>51</v>
      </c>
      <c r="B52" s="579" t="s">
        <v>4860</v>
      </c>
      <c r="C52" s="513" t="s">
        <v>5387</v>
      </c>
      <c r="D52" s="513">
        <v>49</v>
      </c>
      <c r="E52" s="513"/>
      <c r="F52" s="595">
        <v>13</v>
      </c>
      <c r="G52" s="593" t="s">
        <v>5146</v>
      </c>
      <c r="H52" s="593" t="s">
        <v>5388</v>
      </c>
      <c r="I52" s="616" t="s">
        <v>308</v>
      </c>
      <c r="J52" s="513" t="s">
        <v>5382</v>
      </c>
      <c r="K52" s="616" t="s">
        <v>5378</v>
      </c>
      <c r="L52" s="591" t="s">
        <v>5333</v>
      </c>
      <c r="M52" s="591" t="s">
        <v>5305</v>
      </c>
      <c r="N52" s="641" t="s">
        <v>5389</v>
      </c>
      <c r="O52" s="593" t="s">
        <v>5248</v>
      </c>
      <c r="P52" s="592" t="e">
        <f>+VLOOKUP(G52,[1]Sheet1!B$7:E$184,4,0)</f>
        <v>#N/A</v>
      </c>
      <c r="Q52" s="616">
        <v>4192</v>
      </c>
      <c r="R52" s="632"/>
      <c r="S52" s="632" t="s">
        <v>5335</v>
      </c>
      <c r="T52" s="635"/>
      <c r="U52" s="636" t="s">
        <v>5329</v>
      </c>
      <c r="V52" s="637" t="s">
        <v>5330</v>
      </c>
    </row>
    <row r="53" spans="1:22" ht="409.5" hidden="1">
      <c r="A53" s="632">
        <v>52</v>
      </c>
      <c r="B53" s="579" t="s">
        <v>4861</v>
      </c>
      <c r="C53" s="513" t="s">
        <v>5387</v>
      </c>
      <c r="D53" s="513">
        <v>50</v>
      </c>
      <c r="E53" s="513"/>
      <c r="F53" s="595">
        <v>8</v>
      </c>
      <c r="G53" s="593" t="s">
        <v>5147</v>
      </c>
      <c r="H53" s="593" t="s">
        <v>5388</v>
      </c>
      <c r="I53" s="616" t="s">
        <v>308</v>
      </c>
      <c r="J53" s="513" t="s">
        <v>5382</v>
      </c>
      <c r="K53" s="616" t="s">
        <v>5378</v>
      </c>
      <c r="L53" s="591" t="s">
        <v>5333</v>
      </c>
      <c r="M53" s="591" t="s">
        <v>5305</v>
      </c>
      <c r="N53" s="641" t="s">
        <v>5389</v>
      </c>
      <c r="O53" s="593" t="s">
        <v>5248</v>
      </c>
      <c r="P53" s="592" t="e">
        <f>+VLOOKUP(G53,[1]Sheet1!B$7:E$184,4,0)</f>
        <v>#N/A</v>
      </c>
      <c r="Q53" s="616">
        <v>4192</v>
      </c>
      <c r="R53" s="632"/>
      <c r="S53" s="632" t="s">
        <v>5335</v>
      </c>
      <c r="T53" s="635"/>
      <c r="U53" s="636" t="s">
        <v>5329</v>
      </c>
      <c r="V53" s="637" t="s">
        <v>5330</v>
      </c>
    </row>
    <row r="54" spans="1:22" ht="409.5" hidden="1">
      <c r="A54" s="632">
        <v>53</v>
      </c>
      <c r="B54" s="579" t="s">
        <v>4862</v>
      </c>
      <c r="C54" s="513" t="s">
        <v>5387</v>
      </c>
      <c r="D54" s="513">
        <v>51</v>
      </c>
      <c r="E54" s="513"/>
      <c r="F54" s="595">
        <v>4</v>
      </c>
      <c r="G54" s="593" t="s">
        <v>5147</v>
      </c>
      <c r="H54" s="593" t="s">
        <v>5376</v>
      </c>
      <c r="I54" s="616" t="s">
        <v>308</v>
      </c>
      <c r="J54" s="513" t="s">
        <v>5382</v>
      </c>
      <c r="K54" s="616" t="s">
        <v>5378</v>
      </c>
      <c r="L54" s="591" t="s">
        <v>5333</v>
      </c>
      <c r="M54" s="591" t="s">
        <v>5305</v>
      </c>
      <c r="N54" s="641" t="s">
        <v>5389</v>
      </c>
      <c r="O54" s="593" t="s">
        <v>5248</v>
      </c>
      <c r="P54" s="592" t="e">
        <f>+VLOOKUP(G54,[1]Sheet1!B$7:E$184,4,0)</f>
        <v>#N/A</v>
      </c>
      <c r="Q54" s="616">
        <v>4192</v>
      </c>
      <c r="R54" s="632"/>
      <c r="S54" s="632" t="s">
        <v>5335</v>
      </c>
      <c r="T54" s="635"/>
      <c r="U54" s="636" t="s">
        <v>5329</v>
      </c>
      <c r="V54" s="637" t="s">
        <v>5330</v>
      </c>
    </row>
    <row r="55" spans="1:22" ht="409.5">
      <c r="A55" s="632">
        <v>54</v>
      </c>
      <c r="B55" s="579" t="s">
        <v>4863</v>
      </c>
      <c r="C55" s="513" t="s">
        <v>5381</v>
      </c>
      <c r="D55" s="513">
        <v>52</v>
      </c>
      <c r="E55" s="513"/>
      <c r="F55" s="595" t="s">
        <v>5390</v>
      </c>
      <c r="G55" s="593" t="s">
        <v>5148</v>
      </c>
      <c r="H55" s="593" t="s">
        <v>5391</v>
      </c>
      <c r="I55" s="616" t="s">
        <v>5277</v>
      </c>
      <c r="J55" s="513" t="s">
        <v>5392</v>
      </c>
      <c r="K55" s="616" t="s">
        <v>5378</v>
      </c>
      <c r="L55" s="616"/>
      <c r="M55" s="614" t="s">
        <v>5304</v>
      </c>
      <c r="N55" s="641" t="s">
        <v>5393</v>
      </c>
      <c r="O55" s="593" t="s">
        <v>5249</v>
      </c>
      <c r="P55" s="592" t="e">
        <f>+VLOOKUP(G55,[1]Sheet1!B$7:E$184,4,0)</f>
        <v>#N/A</v>
      </c>
      <c r="Q55" s="616">
        <v>4191</v>
      </c>
      <c r="R55" s="632"/>
      <c r="S55" s="632"/>
      <c r="T55" s="635"/>
      <c r="U55" s="636" t="s">
        <v>5329</v>
      </c>
      <c r="V55" s="637" t="s">
        <v>5330</v>
      </c>
    </row>
    <row r="56" spans="1:22" ht="409.5">
      <c r="A56" s="632">
        <v>55</v>
      </c>
      <c r="B56" s="579" t="s">
        <v>4864</v>
      </c>
      <c r="C56" s="513" t="s">
        <v>5381</v>
      </c>
      <c r="D56" s="513">
        <v>53</v>
      </c>
      <c r="E56" s="513"/>
      <c r="F56" s="595" t="s">
        <v>5390</v>
      </c>
      <c r="G56" s="593" t="s">
        <v>5148</v>
      </c>
      <c r="H56" s="593" t="s">
        <v>5391</v>
      </c>
      <c r="I56" s="616" t="s">
        <v>5277</v>
      </c>
      <c r="J56" s="513" t="s">
        <v>5392</v>
      </c>
      <c r="K56" s="616" t="s">
        <v>5378</v>
      </c>
      <c r="L56" s="616"/>
      <c r="M56" s="614" t="s">
        <v>5304</v>
      </c>
      <c r="N56" s="641" t="s">
        <v>5393</v>
      </c>
      <c r="O56" s="593" t="s">
        <v>5249</v>
      </c>
      <c r="P56" s="592" t="e">
        <f>+VLOOKUP(G56,[1]Sheet1!B$7:E$184,4,0)</f>
        <v>#N/A</v>
      </c>
      <c r="Q56" s="616">
        <v>4191</v>
      </c>
      <c r="R56" s="632"/>
      <c r="S56" s="632"/>
      <c r="T56" s="635"/>
      <c r="U56" s="636" t="s">
        <v>5329</v>
      </c>
      <c r="V56" s="637" t="s">
        <v>5330</v>
      </c>
    </row>
    <row r="57" spans="1:22" ht="409.5">
      <c r="A57" s="632">
        <v>56</v>
      </c>
      <c r="B57" s="579" t="s">
        <v>4865</v>
      </c>
      <c r="C57" s="513" t="s">
        <v>5381</v>
      </c>
      <c r="D57" s="513">
        <v>54</v>
      </c>
      <c r="E57" s="513"/>
      <c r="F57" s="595" t="s">
        <v>5390</v>
      </c>
      <c r="G57" s="593" t="s">
        <v>5148</v>
      </c>
      <c r="H57" s="593" t="s">
        <v>5394</v>
      </c>
      <c r="I57" s="616" t="s">
        <v>5277</v>
      </c>
      <c r="J57" s="513" t="s">
        <v>5392</v>
      </c>
      <c r="K57" s="616" t="s">
        <v>5378</v>
      </c>
      <c r="L57" s="616"/>
      <c r="M57" s="614" t="s">
        <v>5304</v>
      </c>
      <c r="N57" s="641" t="s">
        <v>5393</v>
      </c>
      <c r="O57" s="593" t="s">
        <v>5249</v>
      </c>
      <c r="P57" s="592" t="e">
        <f>+VLOOKUP(G57,[1]Sheet1!B$7:E$184,4,0)</f>
        <v>#N/A</v>
      </c>
      <c r="Q57" s="616">
        <v>4191</v>
      </c>
      <c r="R57" s="632"/>
      <c r="S57" s="632"/>
      <c r="T57" s="635"/>
      <c r="U57" s="636" t="s">
        <v>5329</v>
      </c>
      <c r="V57" s="637" t="s">
        <v>5330</v>
      </c>
    </row>
    <row r="58" spans="1:22" ht="409.5">
      <c r="A58" s="632">
        <v>57</v>
      </c>
      <c r="B58" s="579" t="s">
        <v>4866</v>
      </c>
      <c r="C58" s="513" t="s">
        <v>5381</v>
      </c>
      <c r="D58" s="513">
        <v>55</v>
      </c>
      <c r="E58" s="513"/>
      <c r="F58" s="595" t="s">
        <v>5390</v>
      </c>
      <c r="G58" s="593" t="s">
        <v>5148</v>
      </c>
      <c r="H58" s="593" t="s">
        <v>5391</v>
      </c>
      <c r="I58" s="616" t="s">
        <v>5277</v>
      </c>
      <c r="J58" s="513" t="s">
        <v>5392</v>
      </c>
      <c r="K58" s="616" t="s">
        <v>5378</v>
      </c>
      <c r="L58" s="616"/>
      <c r="M58" s="614" t="s">
        <v>5304</v>
      </c>
      <c r="N58" s="641" t="s">
        <v>5393</v>
      </c>
      <c r="O58" s="593" t="s">
        <v>5249</v>
      </c>
      <c r="P58" s="592" t="e">
        <f>+VLOOKUP(G58,[1]Sheet1!B$7:E$184,4,0)</f>
        <v>#N/A</v>
      </c>
      <c r="Q58" s="616">
        <v>4191</v>
      </c>
      <c r="R58" s="632"/>
      <c r="S58" s="632"/>
      <c r="T58" s="635"/>
      <c r="U58" s="636" t="s">
        <v>5329</v>
      </c>
      <c r="V58" s="637" t="s">
        <v>5330</v>
      </c>
    </row>
    <row r="59" spans="1:22" ht="409.5">
      <c r="A59" s="632">
        <v>58</v>
      </c>
      <c r="B59" s="579" t="s">
        <v>4867</v>
      </c>
      <c r="C59" s="513" t="s">
        <v>5381</v>
      </c>
      <c r="D59" s="513">
        <v>56</v>
      </c>
      <c r="E59" s="513"/>
      <c r="F59" s="595" t="s">
        <v>5390</v>
      </c>
      <c r="G59" s="593" t="s">
        <v>5148</v>
      </c>
      <c r="H59" s="593" t="s">
        <v>5391</v>
      </c>
      <c r="I59" s="616" t="s">
        <v>5277</v>
      </c>
      <c r="J59" s="513" t="s">
        <v>5392</v>
      </c>
      <c r="K59" s="616" t="s">
        <v>5378</v>
      </c>
      <c r="L59" s="591"/>
      <c r="M59" s="614" t="s">
        <v>5304</v>
      </c>
      <c r="N59" s="641" t="s">
        <v>5393</v>
      </c>
      <c r="O59" s="593" t="s">
        <v>5249</v>
      </c>
      <c r="P59" s="592" t="e">
        <f>+VLOOKUP(G59,[1]Sheet1!B$7:E$184,4,0)</f>
        <v>#N/A</v>
      </c>
      <c r="Q59" s="616">
        <v>4191</v>
      </c>
      <c r="R59" s="632"/>
      <c r="S59" s="632"/>
      <c r="T59" s="635"/>
      <c r="U59" s="636" t="s">
        <v>5329</v>
      </c>
      <c r="V59" s="637" t="s">
        <v>5330</v>
      </c>
    </row>
    <row r="60" spans="1:22" ht="409.5" hidden="1">
      <c r="A60" s="632">
        <v>59</v>
      </c>
      <c r="B60" s="579" t="s">
        <v>4868</v>
      </c>
      <c r="C60" s="513" t="s">
        <v>5395</v>
      </c>
      <c r="D60" s="513">
        <v>57</v>
      </c>
      <c r="E60" s="513"/>
      <c r="F60" s="595">
        <v>11</v>
      </c>
      <c r="G60" s="593" t="s">
        <v>5149</v>
      </c>
      <c r="H60" s="593" t="s">
        <v>5388</v>
      </c>
      <c r="I60" s="616" t="s">
        <v>5278</v>
      </c>
      <c r="J60" s="513" t="s">
        <v>5382</v>
      </c>
      <c r="K60" s="616" t="s">
        <v>5378</v>
      </c>
      <c r="L60" s="591" t="s">
        <v>5333</v>
      </c>
      <c r="M60" s="591" t="s">
        <v>5305</v>
      </c>
      <c r="N60" s="641" t="s">
        <v>5396</v>
      </c>
      <c r="O60" s="593" t="s">
        <v>5250</v>
      </c>
      <c r="P60" s="592" t="e">
        <f>+VLOOKUP(G60,[1]Sheet1!B$7:E$184,4,0)</f>
        <v>#N/A</v>
      </c>
      <c r="Q60" s="616">
        <v>4179</v>
      </c>
      <c r="R60" s="632"/>
      <c r="S60" s="632" t="s">
        <v>5335</v>
      </c>
      <c r="T60" s="635"/>
      <c r="U60" s="636" t="s">
        <v>5329</v>
      </c>
      <c r="V60" s="637" t="s">
        <v>5330</v>
      </c>
    </row>
    <row r="61" spans="1:22" ht="409.5" hidden="1">
      <c r="A61" s="632">
        <v>60</v>
      </c>
      <c r="B61" s="579" t="s">
        <v>4869</v>
      </c>
      <c r="C61" s="513" t="s">
        <v>5395</v>
      </c>
      <c r="D61" s="513">
        <v>58</v>
      </c>
      <c r="E61" s="513"/>
      <c r="F61" s="595">
        <v>11</v>
      </c>
      <c r="G61" s="593" t="s">
        <v>5149</v>
      </c>
      <c r="H61" s="593" t="s">
        <v>5388</v>
      </c>
      <c r="I61" s="616" t="s">
        <v>5278</v>
      </c>
      <c r="J61" s="513" t="s">
        <v>5382</v>
      </c>
      <c r="K61" s="616" t="s">
        <v>5378</v>
      </c>
      <c r="L61" s="591" t="s">
        <v>5333</v>
      </c>
      <c r="M61" s="591" t="s">
        <v>5305</v>
      </c>
      <c r="N61" s="641" t="s">
        <v>5396</v>
      </c>
      <c r="O61" s="593" t="s">
        <v>5250</v>
      </c>
      <c r="P61" s="592" t="e">
        <f>+VLOOKUP(G61,[1]Sheet1!B$7:E$184,4,0)</f>
        <v>#N/A</v>
      </c>
      <c r="Q61" s="616">
        <v>4179</v>
      </c>
      <c r="R61" s="632"/>
      <c r="S61" s="632" t="s">
        <v>5335</v>
      </c>
      <c r="T61" s="635"/>
      <c r="U61" s="636" t="s">
        <v>5329</v>
      </c>
      <c r="V61" s="637" t="s">
        <v>5330</v>
      </c>
    </row>
    <row r="62" spans="1:22" ht="409.5" hidden="1">
      <c r="A62" s="632">
        <v>61</v>
      </c>
      <c r="B62" s="579" t="s">
        <v>4870</v>
      </c>
      <c r="C62" s="513" t="s">
        <v>5395</v>
      </c>
      <c r="D62" s="513">
        <v>59</v>
      </c>
      <c r="E62" s="513"/>
      <c r="F62" s="595">
        <v>11</v>
      </c>
      <c r="G62" s="593" t="s">
        <v>5149</v>
      </c>
      <c r="H62" s="593" t="s">
        <v>5388</v>
      </c>
      <c r="I62" s="616" t="s">
        <v>5278</v>
      </c>
      <c r="J62" s="513" t="s">
        <v>5382</v>
      </c>
      <c r="K62" s="616" t="s">
        <v>5378</v>
      </c>
      <c r="L62" s="591" t="s">
        <v>5333</v>
      </c>
      <c r="M62" s="591" t="s">
        <v>5305</v>
      </c>
      <c r="N62" s="641" t="s">
        <v>5396</v>
      </c>
      <c r="O62" s="593" t="s">
        <v>5250</v>
      </c>
      <c r="P62" s="592" t="e">
        <f>+VLOOKUP(G62,[1]Sheet1!B$7:E$184,4,0)</f>
        <v>#N/A</v>
      </c>
      <c r="Q62" s="616">
        <v>4179</v>
      </c>
      <c r="R62" s="632"/>
      <c r="S62" s="632" t="s">
        <v>5335</v>
      </c>
      <c r="T62" s="635"/>
      <c r="U62" s="636" t="s">
        <v>5329</v>
      </c>
      <c r="V62" s="637" t="s">
        <v>5330</v>
      </c>
    </row>
    <row r="63" spans="1:22" ht="409.5" hidden="1">
      <c r="A63" s="632">
        <v>62</v>
      </c>
      <c r="B63" s="579" t="s">
        <v>4871</v>
      </c>
      <c r="C63" s="513" t="s">
        <v>5395</v>
      </c>
      <c r="D63" s="513">
        <v>60</v>
      </c>
      <c r="E63" s="513"/>
      <c r="F63" s="595">
        <v>11</v>
      </c>
      <c r="G63" s="593" t="s">
        <v>5150</v>
      </c>
      <c r="H63" s="593" t="s">
        <v>5388</v>
      </c>
      <c r="I63" s="616" t="s">
        <v>5278</v>
      </c>
      <c r="J63" s="513" t="s">
        <v>5382</v>
      </c>
      <c r="K63" s="616" t="s">
        <v>5378</v>
      </c>
      <c r="L63" s="591" t="s">
        <v>5333</v>
      </c>
      <c r="M63" s="591" t="s">
        <v>5305</v>
      </c>
      <c r="N63" s="641" t="s">
        <v>5396</v>
      </c>
      <c r="O63" s="593" t="s">
        <v>5250</v>
      </c>
      <c r="P63" s="592" t="e">
        <f>+VLOOKUP(G63,[1]Sheet1!B$7:E$184,4,0)</f>
        <v>#N/A</v>
      </c>
      <c r="Q63" s="616">
        <v>4179</v>
      </c>
      <c r="R63" s="632"/>
      <c r="S63" s="632" t="s">
        <v>5335</v>
      </c>
      <c r="T63" s="635"/>
      <c r="U63" s="636" t="s">
        <v>5329</v>
      </c>
      <c r="V63" s="637" t="s">
        <v>5330</v>
      </c>
    </row>
    <row r="64" spans="1:22" ht="409.5" hidden="1">
      <c r="A64" s="632">
        <v>63</v>
      </c>
      <c r="B64" s="579" t="s">
        <v>4872</v>
      </c>
      <c r="C64" s="513" t="s">
        <v>5397</v>
      </c>
      <c r="D64" s="513">
        <v>61</v>
      </c>
      <c r="E64" s="513"/>
      <c r="F64" s="595">
        <v>11</v>
      </c>
      <c r="G64" s="593" t="s">
        <v>5151</v>
      </c>
      <c r="H64" s="593" t="s">
        <v>5388</v>
      </c>
      <c r="I64" s="616" t="s">
        <v>308</v>
      </c>
      <c r="J64" s="513" t="s">
        <v>5382</v>
      </c>
      <c r="K64" s="616" t="s">
        <v>5378</v>
      </c>
      <c r="L64" s="591" t="s">
        <v>5333</v>
      </c>
      <c r="M64" s="591" t="s">
        <v>5305</v>
      </c>
      <c r="N64" s="641" t="s">
        <v>5398</v>
      </c>
      <c r="O64" s="593" t="s">
        <v>5251</v>
      </c>
      <c r="P64" s="592" t="e">
        <f>+VLOOKUP(G64,[1]Sheet1!B$7:E$184,4,0)</f>
        <v>#N/A</v>
      </c>
      <c r="Q64" s="616">
        <v>4140</v>
      </c>
      <c r="R64" s="632"/>
      <c r="S64" s="632" t="s">
        <v>5335</v>
      </c>
      <c r="T64" s="635"/>
      <c r="U64" s="636" t="s">
        <v>5329</v>
      </c>
      <c r="V64" s="637" t="s">
        <v>5330</v>
      </c>
    </row>
    <row r="65" spans="1:22" ht="409.5" hidden="1">
      <c r="A65" s="632">
        <v>64</v>
      </c>
      <c r="B65" s="579" t="s">
        <v>4873</v>
      </c>
      <c r="C65" s="513" t="s">
        <v>5397</v>
      </c>
      <c r="D65" s="513">
        <v>62</v>
      </c>
      <c r="E65" s="513"/>
      <c r="F65" s="595">
        <v>12</v>
      </c>
      <c r="G65" s="593" t="s">
        <v>5151</v>
      </c>
      <c r="H65" s="593" t="s">
        <v>5388</v>
      </c>
      <c r="I65" s="616" t="s">
        <v>308</v>
      </c>
      <c r="J65" s="513" t="s">
        <v>5382</v>
      </c>
      <c r="K65" s="616" t="s">
        <v>5378</v>
      </c>
      <c r="L65" s="591" t="s">
        <v>5333</v>
      </c>
      <c r="M65" s="591" t="s">
        <v>5305</v>
      </c>
      <c r="N65" s="641" t="s">
        <v>5398</v>
      </c>
      <c r="O65" s="593" t="s">
        <v>5251</v>
      </c>
      <c r="P65" s="592" t="e">
        <f>+VLOOKUP(G65,[1]Sheet1!B$7:E$184,4,0)</f>
        <v>#N/A</v>
      </c>
      <c r="Q65" s="616">
        <v>4140</v>
      </c>
      <c r="R65" s="632"/>
      <c r="S65" s="632" t="s">
        <v>5335</v>
      </c>
      <c r="T65" s="635"/>
      <c r="U65" s="636" t="s">
        <v>5329</v>
      </c>
      <c r="V65" s="637" t="s">
        <v>5330</v>
      </c>
    </row>
    <row r="66" spans="1:22" ht="409.5" hidden="1">
      <c r="A66" s="632">
        <v>65</v>
      </c>
      <c r="B66" s="579" t="s">
        <v>4874</v>
      </c>
      <c r="C66" s="513" t="s">
        <v>5397</v>
      </c>
      <c r="D66" s="513">
        <v>63</v>
      </c>
      <c r="E66" s="513"/>
      <c r="F66" s="595">
        <v>16</v>
      </c>
      <c r="G66" s="593" t="s">
        <v>5151</v>
      </c>
      <c r="H66" s="593" t="s">
        <v>5388</v>
      </c>
      <c r="I66" s="616" t="s">
        <v>308</v>
      </c>
      <c r="J66" s="513" t="s">
        <v>5382</v>
      </c>
      <c r="K66" s="616" t="s">
        <v>5378</v>
      </c>
      <c r="L66" s="591" t="s">
        <v>5333</v>
      </c>
      <c r="M66" s="591" t="s">
        <v>5305</v>
      </c>
      <c r="N66" s="641" t="s">
        <v>5398</v>
      </c>
      <c r="O66" s="593" t="s">
        <v>5251</v>
      </c>
      <c r="P66" s="592" t="e">
        <f>+VLOOKUP(G66,[1]Sheet1!B$7:E$184,4,0)</f>
        <v>#N/A</v>
      </c>
      <c r="Q66" s="616">
        <v>4140</v>
      </c>
      <c r="R66" s="632"/>
      <c r="S66" s="632" t="s">
        <v>5335</v>
      </c>
      <c r="T66" s="635"/>
      <c r="U66" s="636" t="s">
        <v>5329</v>
      </c>
      <c r="V66" s="637" t="s">
        <v>5330</v>
      </c>
    </row>
    <row r="67" spans="1:22" ht="409.5" hidden="1">
      <c r="A67" s="632">
        <v>66</v>
      </c>
      <c r="B67" s="579" t="s">
        <v>4875</v>
      </c>
      <c r="C67" s="513" t="s">
        <v>5399</v>
      </c>
      <c r="D67" s="513">
        <v>64</v>
      </c>
      <c r="E67" s="513"/>
      <c r="F67" s="595">
        <v>14</v>
      </c>
      <c r="G67" s="593" t="s">
        <v>5152</v>
      </c>
      <c r="H67" s="593" t="s">
        <v>5376</v>
      </c>
      <c r="I67" s="616" t="s">
        <v>5278</v>
      </c>
      <c r="J67" s="513" t="s">
        <v>5382</v>
      </c>
      <c r="K67" s="616" t="s">
        <v>5378</v>
      </c>
      <c r="L67" s="591" t="s">
        <v>5333</v>
      </c>
      <c r="M67" s="591" t="s">
        <v>5305</v>
      </c>
      <c r="N67" s="641" t="s">
        <v>5400</v>
      </c>
      <c r="O67" s="593" t="s">
        <v>5252</v>
      </c>
      <c r="P67" s="592" t="e">
        <f>+VLOOKUP(G67,[1]Sheet1!B$7:E$184,4,0)</f>
        <v>#N/A</v>
      </c>
      <c r="Q67" s="616">
        <v>4102</v>
      </c>
      <c r="R67" s="632"/>
      <c r="S67" s="632" t="s">
        <v>5335</v>
      </c>
      <c r="T67" s="635"/>
      <c r="U67" s="636" t="s">
        <v>5329</v>
      </c>
      <c r="V67" s="637" t="s">
        <v>5330</v>
      </c>
    </row>
    <row r="68" spans="1:22" ht="409.5">
      <c r="A68" s="632">
        <v>67</v>
      </c>
      <c r="B68" s="579" t="s">
        <v>4876</v>
      </c>
      <c r="C68" s="513" t="s">
        <v>5381</v>
      </c>
      <c r="D68" s="513">
        <v>65</v>
      </c>
      <c r="E68" s="513"/>
      <c r="F68" s="595" t="s">
        <v>5401</v>
      </c>
      <c r="G68" s="593" t="s">
        <v>5148</v>
      </c>
      <c r="H68" s="593" t="s">
        <v>5391</v>
      </c>
      <c r="I68" s="616" t="s">
        <v>5277</v>
      </c>
      <c r="J68" s="513" t="s">
        <v>5392</v>
      </c>
      <c r="K68" s="616" t="s">
        <v>5378</v>
      </c>
      <c r="L68" s="616"/>
      <c r="M68" s="614" t="s">
        <v>5304</v>
      </c>
      <c r="N68" s="641" t="s">
        <v>5393</v>
      </c>
      <c r="O68" s="593" t="s">
        <v>5253</v>
      </c>
      <c r="P68" s="592" t="e">
        <f>+VLOOKUP(G68,[1]Sheet1!B$7:E$184,4,0)</f>
        <v>#N/A</v>
      </c>
      <c r="Q68" s="616">
        <v>4094</v>
      </c>
      <c r="R68" s="632"/>
      <c r="S68" s="632"/>
      <c r="T68" s="635"/>
      <c r="U68" s="636" t="s">
        <v>5329</v>
      </c>
      <c r="V68" s="637" t="s">
        <v>5330</v>
      </c>
    </row>
    <row r="69" spans="1:22" ht="409.5">
      <c r="A69" s="632">
        <v>68</v>
      </c>
      <c r="B69" s="579" t="s">
        <v>4877</v>
      </c>
      <c r="C69" s="513" t="s">
        <v>5402</v>
      </c>
      <c r="D69" s="513">
        <v>66</v>
      </c>
      <c r="E69" s="513"/>
      <c r="F69" s="595">
        <v>18</v>
      </c>
      <c r="G69" s="593" t="s">
        <v>5153</v>
      </c>
      <c r="H69" s="593" t="s">
        <v>5388</v>
      </c>
      <c r="I69" s="616" t="s">
        <v>5279</v>
      </c>
      <c r="J69" s="513" t="s">
        <v>5403</v>
      </c>
      <c r="K69" s="616" t="s">
        <v>5378</v>
      </c>
      <c r="L69" s="616"/>
      <c r="M69" s="614" t="s">
        <v>5304</v>
      </c>
      <c r="N69" s="641" t="s">
        <v>5404</v>
      </c>
      <c r="O69" s="593" t="s">
        <v>5254</v>
      </c>
      <c r="P69" s="592" t="e">
        <f>+VLOOKUP(G69,[1]Sheet1!B$7:E$184,4,0)</f>
        <v>#N/A</v>
      </c>
      <c r="Q69" s="616">
        <v>3703</v>
      </c>
      <c r="R69" s="632"/>
      <c r="S69" s="632"/>
      <c r="T69" s="635"/>
      <c r="U69" s="636" t="s">
        <v>5329</v>
      </c>
      <c r="V69" s="637" t="s">
        <v>5330</v>
      </c>
    </row>
    <row r="70" spans="1:22" ht="409.5">
      <c r="A70" s="632">
        <v>69</v>
      </c>
      <c r="B70" s="579" t="s">
        <v>4878</v>
      </c>
      <c r="C70" s="513" t="s">
        <v>5402</v>
      </c>
      <c r="D70" s="513">
        <v>67</v>
      </c>
      <c r="E70" s="513"/>
      <c r="F70" s="595">
        <v>19</v>
      </c>
      <c r="G70" s="593" t="s">
        <v>5153</v>
      </c>
      <c r="H70" s="593" t="s">
        <v>5388</v>
      </c>
      <c r="I70" s="616" t="s">
        <v>5279</v>
      </c>
      <c r="J70" s="513" t="s">
        <v>5403</v>
      </c>
      <c r="K70" s="616" t="s">
        <v>5378</v>
      </c>
      <c r="L70" s="616"/>
      <c r="M70" s="614" t="s">
        <v>5304</v>
      </c>
      <c r="N70" s="641" t="s">
        <v>5404</v>
      </c>
      <c r="O70" s="593" t="s">
        <v>5254</v>
      </c>
      <c r="P70" s="592" t="e">
        <f>+VLOOKUP(G70,[1]Sheet1!B$7:E$184,4,0)</f>
        <v>#N/A</v>
      </c>
      <c r="Q70" s="616">
        <v>3703</v>
      </c>
      <c r="R70" s="632"/>
      <c r="S70" s="632"/>
      <c r="T70" s="635"/>
      <c r="U70" s="636" t="s">
        <v>5329</v>
      </c>
      <c r="V70" s="637" t="s">
        <v>5330</v>
      </c>
    </row>
    <row r="71" spans="1:22" ht="409.5">
      <c r="A71" s="632">
        <v>70</v>
      </c>
      <c r="B71" s="579" t="s">
        <v>4879</v>
      </c>
      <c r="C71" s="513" t="s">
        <v>5405</v>
      </c>
      <c r="D71" s="513">
        <v>68</v>
      </c>
      <c r="E71" s="513"/>
      <c r="F71" s="595">
        <v>26</v>
      </c>
      <c r="G71" s="593" t="s">
        <v>5154</v>
      </c>
      <c r="H71" s="593" t="s">
        <v>5388</v>
      </c>
      <c r="I71" s="616" t="s">
        <v>5276</v>
      </c>
      <c r="J71" s="513" t="s">
        <v>5406</v>
      </c>
      <c r="K71" s="616" t="s">
        <v>5378</v>
      </c>
      <c r="L71" s="616"/>
      <c r="M71" s="614" t="s">
        <v>5304</v>
      </c>
      <c r="N71" s="641" t="s">
        <v>5407</v>
      </c>
      <c r="O71" s="593" t="s">
        <v>5255</v>
      </c>
      <c r="P71" s="592" t="e">
        <f>+VLOOKUP(G71,[1]Sheet1!B$7:E$184,4,0)</f>
        <v>#N/A</v>
      </c>
      <c r="Q71" s="616">
        <v>3217</v>
      </c>
      <c r="R71" s="632"/>
      <c r="S71" s="632"/>
      <c r="T71" s="635"/>
      <c r="U71" s="636" t="s">
        <v>5329</v>
      </c>
      <c r="V71" s="637" t="s">
        <v>5330</v>
      </c>
    </row>
    <row r="72" spans="1:22" ht="409.5">
      <c r="A72" s="632">
        <v>71</v>
      </c>
      <c r="B72" s="579" t="s">
        <v>4880</v>
      </c>
      <c r="C72" s="513" t="s">
        <v>5408</v>
      </c>
      <c r="D72" s="513">
        <v>69</v>
      </c>
      <c r="E72" s="513"/>
      <c r="F72" s="595">
        <v>24</v>
      </c>
      <c r="G72" s="593" t="s">
        <v>5155</v>
      </c>
      <c r="H72" s="593" t="s">
        <v>5388</v>
      </c>
      <c r="I72" s="616" t="s">
        <v>5278</v>
      </c>
      <c r="J72" s="513" t="s">
        <v>5409</v>
      </c>
      <c r="K72" s="616" t="s">
        <v>5378</v>
      </c>
      <c r="L72" s="616"/>
      <c r="M72" s="614" t="s">
        <v>5304</v>
      </c>
      <c r="N72" s="641" t="s">
        <v>5410</v>
      </c>
      <c r="O72" s="593" t="s">
        <v>5256</v>
      </c>
      <c r="P72" s="592" t="e">
        <f>+VLOOKUP(G72,[1]Sheet1!B$7:E$184,4,0)</f>
        <v>#N/A</v>
      </c>
      <c r="Q72" s="616">
        <v>3214</v>
      </c>
      <c r="R72" s="632"/>
      <c r="S72" s="632"/>
      <c r="T72" s="635"/>
      <c r="U72" s="636" t="s">
        <v>5329</v>
      </c>
      <c r="V72" s="637" t="s">
        <v>5330</v>
      </c>
    </row>
    <row r="73" spans="1:22" ht="409.5">
      <c r="A73" s="632">
        <v>72</v>
      </c>
      <c r="B73" s="579" t="s">
        <v>4881</v>
      </c>
      <c r="C73" s="513" t="s">
        <v>5408</v>
      </c>
      <c r="D73" s="513">
        <v>70</v>
      </c>
      <c r="E73" s="513"/>
      <c r="F73" s="595">
        <v>21</v>
      </c>
      <c r="G73" s="593" t="s">
        <v>5155</v>
      </c>
      <c r="H73" s="593" t="s">
        <v>5388</v>
      </c>
      <c r="I73" s="616" t="s">
        <v>5278</v>
      </c>
      <c r="J73" s="513" t="s">
        <v>5409</v>
      </c>
      <c r="K73" s="616" t="s">
        <v>5378</v>
      </c>
      <c r="L73" s="616"/>
      <c r="M73" s="614" t="s">
        <v>5304</v>
      </c>
      <c r="N73" s="641" t="s">
        <v>5410</v>
      </c>
      <c r="O73" s="593" t="s">
        <v>5256</v>
      </c>
      <c r="P73" s="592" t="e">
        <f>+VLOOKUP(G73,[1]Sheet1!B$7:E$184,4,0)</f>
        <v>#N/A</v>
      </c>
      <c r="Q73" s="616">
        <v>3214</v>
      </c>
      <c r="R73" s="632"/>
      <c r="S73" s="632"/>
      <c r="T73" s="635"/>
      <c r="U73" s="636" t="s">
        <v>5329</v>
      </c>
      <c r="V73" s="637" t="s">
        <v>5330</v>
      </c>
    </row>
    <row r="74" spans="1:22" ht="409.5">
      <c r="A74" s="632">
        <v>73</v>
      </c>
      <c r="B74" s="579" t="s">
        <v>4882</v>
      </c>
      <c r="C74" s="513" t="s">
        <v>5408</v>
      </c>
      <c r="D74" s="513">
        <v>71</v>
      </c>
      <c r="E74" s="513"/>
      <c r="F74" s="595">
        <v>24</v>
      </c>
      <c r="G74" s="593" t="s">
        <v>5155</v>
      </c>
      <c r="H74" s="593" t="s">
        <v>5388</v>
      </c>
      <c r="I74" s="616" t="s">
        <v>5278</v>
      </c>
      <c r="J74" s="513" t="s">
        <v>5409</v>
      </c>
      <c r="K74" s="616" t="s">
        <v>5378</v>
      </c>
      <c r="L74" s="616"/>
      <c r="M74" s="614" t="s">
        <v>5304</v>
      </c>
      <c r="N74" s="641" t="s">
        <v>5410</v>
      </c>
      <c r="O74" s="593" t="s">
        <v>5256</v>
      </c>
      <c r="P74" s="592" t="e">
        <f>+VLOOKUP(G74,[1]Sheet1!B$7:E$184,4,0)</f>
        <v>#N/A</v>
      </c>
      <c r="Q74" s="616">
        <v>3214</v>
      </c>
      <c r="R74" s="632"/>
      <c r="S74" s="632"/>
      <c r="T74" s="635"/>
      <c r="U74" s="636" t="s">
        <v>5329</v>
      </c>
      <c r="V74" s="637" t="s">
        <v>5330</v>
      </c>
    </row>
    <row r="75" spans="1:22" ht="409.5">
      <c r="A75" s="632">
        <v>74</v>
      </c>
      <c r="B75" s="579" t="s">
        <v>4883</v>
      </c>
      <c r="C75" s="513" t="s">
        <v>5408</v>
      </c>
      <c r="D75" s="513">
        <v>72</v>
      </c>
      <c r="E75" s="513"/>
      <c r="F75" s="595">
        <v>23</v>
      </c>
      <c r="G75" s="593" t="s">
        <v>5155</v>
      </c>
      <c r="H75" s="593" t="s">
        <v>5388</v>
      </c>
      <c r="I75" s="616" t="s">
        <v>5278</v>
      </c>
      <c r="J75" s="513" t="s">
        <v>5409</v>
      </c>
      <c r="K75" s="616" t="s">
        <v>5378</v>
      </c>
      <c r="L75" s="616"/>
      <c r="M75" s="614" t="s">
        <v>5304</v>
      </c>
      <c r="N75" s="641" t="s">
        <v>5410</v>
      </c>
      <c r="O75" s="593" t="s">
        <v>5256</v>
      </c>
      <c r="P75" s="592" t="e">
        <f>+VLOOKUP(G75,[1]Sheet1!B$7:E$184,4,0)</f>
        <v>#N/A</v>
      </c>
      <c r="Q75" s="616">
        <v>3214</v>
      </c>
      <c r="R75" s="632"/>
      <c r="S75" s="632"/>
      <c r="T75" s="635"/>
      <c r="U75" s="636" t="s">
        <v>5329</v>
      </c>
      <c r="V75" s="637" t="s">
        <v>5330</v>
      </c>
    </row>
    <row r="76" spans="1:22" ht="409.5">
      <c r="A76" s="632">
        <v>75</v>
      </c>
      <c r="B76" s="579" t="s">
        <v>4884</v>
      </c>
      <c r="C76" s="513" t="s">
        <v>5411</v>
      </c>
      <c r="D76" s="513">
        <v>73</v>
      </c>
      <c r="E76" s="513"/>
      <c r="F76" s="595">
        <v>23</v>
      </c>
      <c r="G76" s="593" t="s">
        <v>5156</v>
      </c>
      <c r="H76" s="593" t="s">
        <v>5388</v>
      </c>
      <c r="I76" s="616" t="s">
        <v>5278</v>
      </c>
      <c r="J76" s="513" t="s">
        <v>5412</v>
      </c>
      <c r="K76" s="616" t="s">
        <v>5378</v>
      </c>
      <c r="L76" s="616"/>
      <c r="M76" s="614" t="s">
        <v>5304</v>
      </c>
      <c r="N76" s="641" t="s">
        <v>5413</v>
      </c>
      <c r="O76" s="593" t="s">
        <v>5257</v>
      </c>
      <c r="P76" s="592" t="e">
        <f>+VLOOKUP(G76,[1]Sheet1!B$7:E$184,4,0)</f>
        <v>#N/A</v>
      </c>
      <c r="Q76" s="616">
        <v>3206</v>
      </c>
      <c r="R76" s="632"/>
      <c r="S76" s="632"/>
      <c r="T76" s="635"/>
      <c r="U76" s="636" t="s">
        <v>5329</v>
      </c>
      <c r="V76" s="637" t="s">
        <v>5330</v>
      </c>
    </row>
    <row r="77" spans="1:22" ht="409.5">
      <c r="A77" s="632">
        <v>76</v>
      </c>
      <c r="B77" s="579" t="s">
        <v>4885</v>
      </c>
      <c r="C77" s="513" t="s">
        <v>5411</v>
      </c>
      <c r="D77" s="513">
        <v>74</v>
      </c>
      <c r="E77" s="513"/>
      <c r="F77" s="595">
        <v>24</v>
      </c>
      <c r="G77" s="593" t="s">
        <v>5156</v>
      </c>
      <c r="H77" s="593" t="s">
        <v>5388</v>
      </c>
      <c r="I77" s="616" t="s">
        <v>5278</v>
      </c>
      <c r="J77" s="513" t="s">
        <v>5412</v>
      </c>
      <c r="K77" s="616" t="s">
        <v>5378</v>
      </c>
      <c r="L77" s="616"/>
      <c r="M77" s="614" t="s">
        <v>5304</v>
      </c>
      <c r="N77" s="641" t="s">
        <v>5413</v>
      </c>
      <c r="O77" s="593" t="s">
        <v>5257</v>
      </c>
      <c r="P77" s="592" t="e">
        <f>+VLOOKUP(G77,[1]Sheet1!B$7:E$184,4,0)</f>
        <v>#N/A</v>
      </c>
      <c r="Q77" s="616">
        <v>3206</v>
      </c>
      <c r="R77" s="632"/>
      <c r="S77" s="632"/>
      <c r="T77" s="635"/>
      <c r="U77" s="636" t="s">
        <v>5329</v>
      </c>
      <c r="V77" s="637" t="s">
        <v>5330</v>
      </c>
    </row>
    <row r="78" spans="1:22" ht="409.5">
      <c r="A78" s="632">
        <v>77</v>
      </c>
      <c r="B78" s="579" t="s">
        <v>4886</v>
      </c>
      <c r="C78" s="513" t="s">
        <v>5414</v>
      </c>
      <c r="D78" s="513">
        <v>75</v>
      </c>
      <c r="E78" s="513"/>
      <c r="F78" s="595">
        <v>15</v>
      </c>
      <c r="G78" s="593" t="s">
        <v>5157</v>
      </c>
      <c r="H78" s="593" t="s">
        <v>5388</v>
      </c>
      <c r="I78" s="616" t="s">
        <v>5280</v>
      </c>
      <c r="J78" s="513" t="s">
        <v>5415</v>
      </c>
      <c r="K78" s="616" t="s">
        <v>5378</v>
      </c>
      <c r="L78" s="616"/>
      <c r="M78" s="614" t="s">
        <v>5304</v>
      </c>
      <c r="N78" s="641" t="s">
        <v>5416</v>
      </c>
      <c r="O78" s="593" t="s">
        <v>5258</v>
      </c>
      <c r="P78" s="592" t="e">
        <f>+VLOOKUP(G78,[1]Sheet1!B$7:E$184,4,0)</f>
        <v>#N/A</v>
      </c>
      <c r="Q78" s="616">
        <v>3156</v>
      </c>
      <c r="R78" s="632"/>
      <c r="S78" s="632"/>
      <c r="T78" s="635"/>
      <c r="U78" s="636" t="s">
        <v>5329</v>
      </c>
      <c r="V78" s="637" t="s">
        <v>5330</v>
      </c>
    </row>
    <row r="79" spans="1:22" ht="409.5">
      <c r="A79" s="632">
        <v>78</v>
      </c>
      <c r="B79" s="579" t="s">
        <v>4887</v>
      </c>
      <c r="C79" s="513" t="s">
        <v>5414</v>
      </c>
      <c r="D79" s="513">
        <v>76</v>
      </c>
      <c r="E79" s="513"/>
      <c r="F79" s="595">
        <v>16</v>
      </c>
      <c r="G79" s="593" t="s">
        <v>5157</v>
      </c>
      <c r="H79" s="593" t="s">
        <v>5388</v>
      </c>
      <c r="I79" s="616" t="s">
        <v>5280</v>
      </c>
      <c r="J79" s="513" t="s">
        <v>5415</v>
      </c>
      <c r="K79" s="616" t="s">
        <v>5378</v>
      </c>
      <c r="L79" s="616"/>
      <c r="M79" s="614" t="s">
        <v>5304</v>
      </c>
      <c r="N79" s="641" t="s">
        <v>5416</v>
      </c>
      <c r="O79" s="593" t="s">
        <v>5258</v>
      </c>
      <c r="P79" s="592" t="e">
        <f>+VLOOKUP(G79,[1]Sheet1!B$7:E$184,4,0)</f>
        <v>#N/A</v>
      </c>
      <c r="Q79" s="616">
        <v>3156</v>
      </c>
      <c r="R79" s="632"/>
      <c r="S79" s="632"/>
      <c r="T79" s="635"/>
      <c r="U79" s="636" t="s">
        <v>5329</v>
      </c>
      <c r="V79" s="637" t="s">
        <v>5330</v>
      </c>
    </row>
    <row r="80" spans="1:22" ht="409.5" hidden="1">
      <c r="A80" s="632">
        <v>79</v>
      </c>
      <c r="B80" s="580" t="s">
        <v>4403</v>
      </c>
      <c r="C80" s="513" t="s">
        <v>4407</v>
      </c>
      <c r="D80" s="513">
        <v>77</v>
      </c>
      <c r="E80" s="513"/>
      <c r="F80" s="595">
        <v>14</v>
      </c>
      <c r="G80" s="593" t="s">
        <v>5158</v>
      </c>
      <c r="H80" s="593" t="s">
        <v>5388</v>
      </c>
      <c r="I80" s="616" t="s">
        <v>5278</v>
      </c>
      <c r="J80" s="513" t="s">
        <v>5417</v>
      </c>
      <c r="K80" s="616" t="s">
        <v>5378</v>
      </c>
      <c r="L80" s="513" t="s">
        <v>5418</v>
      </c>
      <c r="M80" s="600" t="s">
        <v>5307</v>
      </c>
      <c r="N80" s="641" t="s">
        <v>5419</v>
      </c>
      <c r="O80" s="593" t="s">
        <v>5259</v>
      </c>
      <c r="P80" s="592" t="e">
        <f>+VLOOKUP(G80,[1]Sheet1!B$7:E$184,4,0)</f>
        <v>#N/A</v>
      </c>
      <c r="Q80" s="616">
        <v>3151</v>
      </c>
      <c r="R80" s="632"/>
      <c r="S80" s="632"/>
      <c r="T80" s="635"/>
      <c r="U80" s="636" t="s">
        <v>5329</v>
      </c>
      <c r="V80" s="637" t="s">
        <v>5330</v>
      </c>
    </row>
    <row r="81" spans="1:22" ht="409.5">
      <c r="A81" s="632">
        <v>80</v>
      </c>
      <c r="B81" s="579" t="s">
        <v>4888</v>
      </c>
      <c r="C81" s="513" t="s">
        <v>5420</v>
      </c>
      <c r="D81" s="513">
        <v>78</v>
      </c>
      <c r="E81" s="513"/>
      <c r="F81" s="595">
        <v>26</v>
      </c>
      <c r="G81" s="593" t="s">
        <v>5159</v>
      </c>
      <c r="H81" s="593" t="s">
        <v>5388</v>
      </c>
      <c r="I81" s="616" t="s">
        <v>5280</v>
      </c>
      <c r="J81" s="513" t="s">
        <v>5415</v>
      </c>
      <c r="K81" s="616" t="s">
        <v>5378</v>
      </c>
      <c r="L81" s="616"/>
      <c r="M81" s="614" t="s">
        <v>5304</v>
      </c>
      <c r="N81" s="641" t="s">
        <v>5421</v>
      </c>
      <c r="O81" s="593" t="s">
        <v>5260</v>
      </c>
      <c r="P81" s="592" t="e">
        <f>+VLOOKUP(G81,[1]Sheet1!B$7:E$184,4,0)</f>
        <v>#N/A</v>
      </c>
      <c r="Q81" s="616">
        <v>3149</v>
      </c>
      <c r="R81" s="632"/>
      <c r="S81" s="632"/>
      <c r="T81" s="635"/>
      <c r="U81" s="636" t="s">
        <v>5329</v>
      </c>
      <c r="V81" s="637" t="s">
        <v>5330</v>
      </c>
    </row>
    <row r="82" spans="1:22" ht="409.5">
      <c r="A82" s="632">
        <v>81</v>
      </c>
      <c r="B82" s="579" t="s">
        <v>4889</v>
      </c>
      <c r="C82" s="513" t="s">
        <v>5420</v>
      </c>
      <c r="D82" s="513">
        <v>79</v>
      </c>
      <c r="E82" s="513"/>
      <c r="F82" s="595">
        <v>26</v>
      </c>
      <c r="G82" s="593" t="s">
        <v>5159</v>
      </c>
      <c r="H82" s="593" t="s">
        <v>5388</v>
      </c>
      <c r="I82" s="616" t="s">
        <v>5280</v>
      </c>
      <c r="J82" s="513" t="s">
        <v>5415</v>
      </c>
      <c r="K82" s="616" t="s">
        <v>5378</v>
      </c>
      <c r="L82" s="616"/>
      <c r="M82" s="614" t="s">
        <v>5304</v>
      </c>
      <c r="N82" s="641" t="s">
        <v>5421</v>
      </c>
      <c r="O82" s="593" t="s">
        <v>5260</v>
      </c>
      <c r="P82" s="592" t="e">
        <f>+VLOOKUP(G82,[1]Sheet1!B$7:E$184,4,0)</f>
        <v>#N/A</v>
      </c>
      <c r="Q82" s="616">
        <v>3149</v>
      </c>
      <c r="R82" s="632"/>
      <c r="S82" s="632"/>
      <c r="T82" s="635"/>
      <c r="U82" s="636" t="s">
        <v>5329</v>
      </c>
      <c r="V82" s="637" t="s">
        <v>5330</v>
      </c>
    </row>
    <row r="83" spans="1:22" ht="409.5">
      <c r="A83" s="632">
        <v>82</v>
      </c>
      <c r="B83" s="579" t="s">
        <v>4890</v>
      </c>
      <c r="C83" s="513" t="s">
        <v>5420</v>
      </c>
      <c r="D83" s="513">
        <v>80</v>
      </c>
      <c r="E83" s="513"/>
      <c r="F83" s="595">
        <v>26</v>
      </c>
      <c r="G83" s="593" t="s">
        <v>5160</v>
      </c>
      <c r="H83" s="593" t="s">
        <v>5388</v>
      </c>
      <c r="I83" s="616" t="s">
        <v>5280</v>
      </c>
      <c r="J83" s="513" t="s">
        <v>5422</v>
      </c>
      <c r="K83" s="616" t="s">
        <v>5378</v>
      </c>
      <c r="L83" s="616"/>
      <c r="M83" s="614" t="s">
        <v>5304</v>
      </c>
      <c r="N83" s="641" t="s">
        <v>5421</v>
      </c>
      <c r="O83" s="593" t="s">
        <v>5260</v>
      </c>
      <c r="P83" s="592" t="e">
        <f>+VLOOKUP(G83,[1]Sheet1!B$7:E$184,4,0)</f>
        <v>#N/A</v>
      </c>
      <c r="Q83" s="616">
        <v>3149</v>
      </c>
      <c r="R83" s="632"/>
      <c r="S83" s="632"/>
      <c r="T83" s="635"/>
      <c r="U83" s="636" t="s">
        <v>5329</v>
      </c>
      <c r="V83" s="637" t="s">
        <v>5330</v>
      </c>
    </row>
    <row r="84" spans="1:22" ht="409.5">
      <c r="A84" s="632">
        <v>83</v>
      </c>
      <c r="B84" s="579" t="s">
        <v>4891</v>
      </c>
      <c r="C84" s="513" t="s">
        <v>5423</v>
      </c>
      <c r="D84" s="513">
        <v>81</v>
      </c>
      <c r="E84" s="513"/>
      <c r="F84" s="595">
        <v>26</v>
      </c>
      <c r="G84" s="593" t="s">
        <v>5161</v>
      </c>
      <c r="H84" s="593" t="s">
        <v>5388</v>
      </c>
      <c r="I84" s="616" t="s">
        <v>5280</v>
      </c>
      <c r="J84" s="513" t="s">
        <v>5424</v>
      </c>
      <c r="K84" s="616" t="s">
        <v>5378</v>
      </c>
      <c r="L84" s="616"/>
      <c r="M84" s="614" t="s">
        <v>5304</v>
      </c>
      <c r="N84" s="641" t="s">
        <v>5421</v>
      </c>
      <c r="O84" s="593" t="s">
        <v>5260</v>
      </c>
      <c r="P84" s="592" t="e">
        <f>+VLOOKUP(G84,[1]Sheet1!B$7:E$184,4,0)</f>
        <v>#N/A</v>
      </c>
      <c r="Q84" s="616">
        <v>3149</v>
      </c>
      <c r="R84" s="632"/>
      <c r="S84" s="632"/>
      <c r="T84" s="635"/>
      <c r="U84" s="636" t="s">
        <v>5329</v>
      </c>
      <c r="V84" s="637" t="s">
        <v>5330</v>
      </c>
    </row>
    <row r="85" spans="1:22" ht="409.5">
      <c r="A85" s="632">
        <v>84</v>
      </c>
      <c r="B85" s="579" t="s">
        <v>4892</v>
      </c>
      <c r="C85" s="513" t="s">
        <v>5423</v>
      </c>
      <c r="D85" s="513">
        <v>82</v>
      </c>
      <c r="E85" s="513"/>
      <c r="F85" s="595">
        <v>25</v>
      </c>
      <c r="G85" s="593" t="s">
        <v>5161</v>
      </c>
      <c r="H85" s="593" t="s">
        <v>5388</v>
      </c>
      <c r="I85" s="616" t="s">
        <v>5280</v>
      </c>
      <c r="J85" s="513" t="s">
        <v>5424</v>
      </c>
      <c r="K85" s="616" t="s">
        <v>5378</v>
      </c>
      <c r="L85" s="616"/>
      <c r="M85" s="614" t="s">
        <v>5304</v>
      </c>
      <c r="N85" s="641" t="s">
        <v>5421</v>
      </c>
      <c r="O85" s="593" t="s">
        <v>5260</v>
      </c>
      <c r="P85" s="592" t="e">
        <f>+VLOOKUP(G85,[1]Sheet1!B$7:E$184,4,0)</f>
        <v>#N/A</v>
      </c>
      <c r="Q85" s="616">
        <v>3149</v>
      </c>
      <c r="R85" s="632"/>
      <c r="S85" s="632"/>
      <c r="T85" s="635"/>
      <c r="U85" s="636" t="s">
        <v>5329</v>
      </c>
      <c r="V85" s="637" t="s">
        <v>5330</v>
      </c>
    </row>
    <row r="86" spans="1:22" ht="409.5">
      <c r="A86" s="632">
        <v>85</v>
      </c>
      <c r="B86" s="579" t="s">
        <v>4893</v>
      </c>
      <c r="C86" s="513" t="s">
        <v>5423</v>
      </c>
      <c r="D86" s="513">
        <v>83</v>
      </c>
      <c r="E86" s="513"/>
      <c r="F86" s="595">
        <v>26</v>
      </c>
      <c r="G86" s="593" t="s">
        <v>5161</v>
      </c>
      <c r="H86" s="593" t="s">
        <v>5388</v>
      </c>
      <c r="I86" s="616" t="s">
        <v>5280</v>
      </c>
      <c r="J86" s="513" t="s">
        <v>5424</v>
      </c>
      <c r="K86" s="616" t="s">
        <v>5378</v>
      </c>
      <c r="L86" s="616"/>
      <c r="M86" s="614" t="s">
        <v>5304</v>
      </c>
      <c r="N86" s="641" t="s">
        <v>5421</v>
      </c>
      <c r="O86" s="593" t="s">
        <v>5260</v>
      </c>
      <c r="P86" s="592" t="e">
        <f>+VLOOKUP(G86,[1]Sheet1!B$7:E$184,4,0)</f>
        <v>#N/A</v>
      </c>
      <c r="Q86" s="616">
        <v>3149</v>
      </c>
      <c r="R86" s="632"/>
      <c r="S86" s="632"/>
      <c r="T86" s="635"/>
      <c r="U86" s="636" t="s">
        <v>5329</v>
      </c>
      <c r="V86" s="637" t="s">
        <v>5330</v>
      </c>
    </row>
    <row r="87" spans="1:22" ht="409.5">
      <c r="A87" s="632">
        <v>86</v>
      </c>
      <c r="B87" s="579" t="s">
        <v>4894</v>
      </c>
      <c r="C87" s="513" t="s">
        <v>5423</v>
      </c>
      <c r="D87" s="513">
        <v>84</v>
      </c>
      <c r="E87" s="513"/>
      <c r="F87" s="595">
        <v>26</v>
      </c>
      <c r="G87" s="593" t="s">
        <v>5161</v>
      </c>
      <c r="H87" s="593" t="s">
        <v>5388</v>
      </c>
      <c r="I87" s="616" t="s">
        <v>5280</v>
      </c>
      <c r="J87" s="513" t="s">
        <v>5424</v>
      </c>
      <c r="K87" s="616" t="s">
        <v>5378</v>
      </c>
      <c r="L87" s="616"/>
      <c r="M87" s="614" t="s">
        <v>5304</v>
      </c>
      <c r="N87" s="641" t="s">
        <v>5421</v>
      </c>
      <c r="O87" s="593" t="s">
        <v>5260</v>
      </c>
      <c r="P87" s="592" t="e">
        <f>+VLOOKUP(G87,[1]Sheet1!B$7:E$184,4,0)</f>
        <v>#N/A</v>
      </c>
      <c r="Q87" s="616">
        <v>3149</v>
      </c>
      <c r="R87" s="632"/>
      <c r="S87" s="632"/>
      <c r="T87" s="635"/>
      <c r="U87" s="636" t="s">
        <v>5329</v>
      </c>
      <c r="V87" s="637" t="s">
        <v>5330</v>
      </c>
    </row>
    <row r="88" spans="1:22" ht="409.5">
      <c r="A88" s="632">
        <v>87</v>
      </c>
      <c r="B88" s="579" t="s">
        <v>4895</v>
      </c>
      <c r="C88" s="513" t="s">
        <v>5423</v>
      </c>
      <c r="D88" s="513">
        <v>85</v>
      </c>
      <c r="E88" s="513"/>
      <c r="F88" s="595">
        <v>26</v>
      </c>
      <c r="G88" s="593" t="s">
        <v>5161</v>
      </c>
      <c r="H88" s="593" t="s">
        <v>5388</v>
      </c>
      <c r="I88" s="616" t="s">
        <v>5280</v>
      </c>
      <c r="J88" s="513" t="s">
        <v>5424</v>
      </c>
      <c r="K88" s="616" t="s">
        <v>5378</v>
      </c>
      <c r="L88" s="616"/>
      <c r="M88" s="614" t="s">
        <v>5304</v>
      </c>
      <c r="N88" s="641" t="s">
        <v>5421</v>
      </c>
      <c r="O88" s="593" t="s">
        <v>5260</v>
      </c>
      <c r="P88" s="592" t="e">
        <f>+VLOOKUP(G88,[1]Sheet1!B$7:E$184,4,0)</f>
        <v>#N/A</v>
      </c>
      <c r="Q88" s="616">
        <v>3149</v>
      </c>
      <c r="R88" s="632"/>
      <c r="S88" s="632"/>
      <c r="T88" s="635"/>
      <c r="U88" s="636" t="s">
        <v>5329</v>
      </c>
      <c r="V88" s="637" t="s">
        <v>5330</v>
      </c>
    </row>
    <row r="89" spans="1:22" ht="409.5">
      <c r="A89" s="632">
        <v>88</v>
      </c>
      <c r="B89" s="579" t="s">
        <v>4896</v>
      </c>
      <c r="C89" s="513" t="s">
        <v>5414</v>
      </c>
      <c r="D89" s="513">
        <v>86</v>
      </c>
      <c r="E89" s="513"/>
      <c r="F89" s="595">
        <v>14</v>
      </c>
      <c r="G89" s="593" t="s">
        <v>5162</v>
      </c>
      <c r="H89" s="593" t="s">
        <v>5388</v>
      </c>
      <c r="I89" s="616" t="s">
        <v>5280</v>
      </c>
      <c r="J89" s="513" t="s">
        <v>5415</v>
      </c>
      <c r="K89" s="616" t="s">
        <v>5378</v>
      </c>
      <c r="L89" s="616"/>
      <c r="M89" s="614" t="s">
        <v>5304</v>
      </c>
      <c r="N89" s="641" t="s">
        <v>5421</v>
      </c>
      <c r="O89" s="593" t="s">
        <v>5260</v>
      </c>
      <c r="P89" s="592" t="e">
        <f>+VLOOKUP(G89,[1]Sheet1!B$7:E$184,4,0)</f>
        <v>#N/A</v>
      </c>
      <c r="Q89" s="616">
        <v>3149</v>
      </c>
      <c r="R89" s="632"/>
      <c r="S89" s="632"/>
      <c r="T89" s="635"/>
      <c r="U89" s="636" t="s">
        <v>5329</v>
      </c>
      <c r="V89" s="637" t="s">
        <v>5330</v>
      </c>
    </row>
    <row r="90" spans="1:22" ht="409.5">
      <c r="A90" s="632">
        <v>89</v>
      </c>
      <c r="B90" s="579" t="s">
        <v>4897</v>
      </c>
      <c r="C90" s="513" t="s">
        <v>5414</v>
      </c>
      <c r="D90" s="513">
        <v>87</v>
      </c>
      <c r="E90" s="513"/>
      <c r="F90" s="595">
        <v>14</v>
      </c>
      <c r="G90" s="593" t="s">
        <v>5162</v>
      </c>
      <c r="H90" s="593" t="s">
        <v>5388</v>
      </c>
      <c r="I90" s="616" t="s">
        <v>5280</v>
      </c>
      <c r="J90" s="513" t="s">
        <v>5415</v>
      </c>
      <c r="K90" s="616" t="s">
        <v>5378</v>
      </c>
      <c r="L90" s="616"/>
      <c r="M90" s="614" t="s">
        <v>5304</v>
      </c>
      <c r="N90" s="641" t="s">
        <v>5421</v>
      </c>
      <c r="O90" s="593" t="s">
        <v>5260</v>
      </c>
      <c r="P90" s="592" t="e">
        <f>+VLOOKUP(G90,[1]Sheet1!B$7:E$184,4,0)</f>
        <v>#N/A</v>
      </c>
      <c r="Q90" s="616">
        <v>3149</v>
      </c>
      <c r="R90" s="632"/>
      <c r="S90" s="632"/>
      <c r="T90" s="635"/>
      <c r="U90" s="636" t="s">
        <v>5329</v>
      </c>
      <c r="V90" s="637" t="s">
        <v>5330</v>
      </c>
    </row>
    <row r="91" spans="1:22" ht="409.5">
      <c r="A91" s="632">
        <v>90</v>
      </c>
      <c r="B91" s="579" t="s">
        <v>4898</v>
      </c>
      <c r="C91" s="513" t="s">
        <v>5414</v>
      </c>
      <c r="D91" s="513">
        <v>88</v>
      </c>
      <c r="E91" s="513"/>
      <c r="F91" s="595">
        <v>15</v>
      </c>
      <c r="G91" s="593" t="s">
        <v>5162</v>
      </c>
      <c r="H91" s="593" t="s">
        <v>5388</v>
      </c>
      <c r="I91" s="616" t="s">
        <v>5281</v>
      </c>
      <c r="J91" s="513" t="s">
        <v>5415</v>
      </c>
      <c r="K91" s="616" t="s">
        <v>5378</v>
      </c>
      <c r="L91" s="616"/>
      <c r="M91" s="614" t="s">
        <v>5304</v>
      </c>
      <c r="N91" s="641" t="s">
        <v>5421</v>
      </c>
      <c r="O91" s="593" t="s">
        <v>5260</v>
      </c>
      <c r="P91" s="592" t="e">
        <f>+VLOOKUP(G91,[1]Sheet1!B$7:E$184,4,0)</f>
        <v>#N/A</v>
      </c>
      <c r="Q91" s="616">
        <v>3149</v>
      </c>
      <c r="R91" s="632"/>
      <c r="S91" s="632"/>
      <c r="T91" s="635"/>
      <c r="U91" s="636" t="s">
        <v>5329</v>
      </c>
      <c r="V91" s="637" t="s">
        <v>5330</v>
      </c>
    </row>
    <row r="92" spans="1:22" ht="409.5">
      <c r="A92" s="632">
        <v>91</v>
      </c>
      <c r="B92" s="579" t="s">
        <v>4899</v>
      </c>
      <c r="C92" s="513" t="s">
        <v>5414</v>
      </c>
      <c r="D92" s="513">
        <v>89</v>
      </c>
      <c r="E92" s="513"/>
      <c r="F92" s="595">
        <v>23</v>
      </c>
      <c r="G92" s="593" t="s">
        <v>5162</v>
      </c>
      <c r="H92" s="593" t="s">
        <v>5388</v>
      </c>
      <c r="I92" s="616" t="s">
        <v>5280</v>
      </c>
      <c r="J92" s="513" t="s">
        <v>5415</v>
      </c>
      <c r="K92" s="616" t="s">
        <v>5378</v>
      </c>
      <c r="L92" s="616"/>
      <c r="M92" s="614" t="s">
        <v>5304</v>
      </c>
      <c r="N92" s="641" t="s">
        <v>5421</v>
      </c>
      <c r="O92" s="593" t="s">
        <v>5260</v>
      </c>
      <c r="P92" s="592" t="e">
        <f>+VLOOKUP(G92,[1]Sheet1!B$7:E$184,4,0)</f>
        <v>#N/A</v>
      </c>
      <c r="Q92" s="616">
        <v>3149</v>
      </c>
      <c r="R92" s="632"/>
      <c r="S92" s="632"/>
      <c r="T92" s="635"/>
      <c r="U92" s="636" t="s">
        <v>5329</v>
      </c>
      <c r="V92" s="637" t="s">
        <v>5330</v>
      </c>
    </row>
    <row r="93" spans="1:22" ht="409.5">
      <c r="A93" s="632">
        <v>92</v>
      </c>
      <c r="B93" s="579" t="s">
        <v>4900</v>
      </c>
      <c r="C93" s="513" t="s">
        <v>5414</v>
      </c>
      <c r="D93" s="513">
        <v>90</v>
      </c>
      <c r="E93" s="513"/>
      <c r="F93" s="595">
        <v>14</v>
      </c>
      <c r="G93" s="593" t="s">
        <v>5162</v>
      </c>
      <c r="H93" s="593" t="s">
        <v>5388</v>
      </c>
      <c r="I93" s="616" t="s">
        <v>5280</v>
      </c>
      <c r="J93" s="513" t="s">
        <v>5415</v>
      </c>
      <c r="K93" s="616" t="s">
        <v>5378</v>
      </c>
      <c r="L93" s="616"/>
      <c r="M93" s="614" t="s">
        <v>5304</v>
      </c>
      <c r="N93" s="641" t="s">
        <v>5421</v>
      </c>
      <c r="O93" s="593" t="s">
        <v>5260</v>
      </c>
      <c r="P93" s="592" t="e">
        <f>+VLOOKUP(G93,[1]Sheet1!B$7:E$184,4,0)</f>
        <v>#N/A</v>
      </c>
      <c r="Q93" s="616">
        <v>3149</v>
      </c>
      <c r="R93" s="632"/>
      <c r="S93" s="632"/>
      <c r="T93" s="635"/>
      <c r="U93" s="636" t="s">
        <v>5329</v>
      </c>
      <c r="V93" s="637" t="s">
        <v>5330</v>
      </c>
    </row>
    <row r="94" spans="1:22" ht="409.5">
      <c r="A94" s="632">
        <v>93</v>
      </c>
      <c r="B94" s="579" t="s">
        <v>4901</v>
      </c>
      <c r="C94" s="513" t="s">
        <v>5425</v>
      </c>
      <c r="D94" s="513">
        <v>91</v>
      </c>
      <c r="E94" s="513"/>
      <c r="F94" s="595">
        <v>28</v>
      </c>
      <c r="G94" s="593" t="s">
        <v>5163</v>
      </c>
      <c r="H94" s="593" t="s">
        <v>5388</v>
      </c>
      <c r="I94" s="616" t="s">
        <v>5278</v>
      </c>
      <c r="J94" s="513" t="s">
        <v>5426</v>
      </c>
      <c r="K94" s="616" t="s">
        <v>5378</v>
      </c>
      <c r="L94" s="616"/>
      <c r="M94" s="614" t="s">
        <v>5304</v>
      </c>
      <c r="N94" s="641" t="s">
        <v>5427</v>
      </c>
      <c r="O94" s="593" t="s">
        <v>5261</v>
      </c>
      <c r="P94" s="592" t="e">
        <f>+VLOOKUP(G94,[1]Sheet1!B$7:E$184,4,0)</f>
        <v>#N/A</v>
      </c>
      <c r="Q94" s="616">
        <v>3114</v>
      </c>
      <c r="R94" s="632"/>
      <c r="S94" s="632"/>
      <c r="T94" s="635"/>
      <c r="U94" s="636" t="s">
        <v>5329</v>
      </c>
      <c r="V94" s="637" t="s">
        <v>5330</v>
      </c>
    </row>
    <row r="95" spans="1:22" ht="409.5">
      <c r="A95" s="632">
        <v>94</v>
      </c>
      <c r="B95" s="579" t="s">
        <v>4902</v>
      </c>
      <c r="C95" s="513" t="s">
        <v>5425</v>
      </c>
      <c r="D95" s="513">
        <v>92</v>
      </c>
      <c r="E95" s="513"/>
      <c r="F95" s="595">
        <v>28</v>
      </c>
      <c r="G95" s="593" t="s">
        <v>5163</v>
      </c>
      <c r="H95" s="593" t="s">
        <v>5388</v>
      </c>
      <c r="I95" s="616" t="s">
        <v>5278</v>
      </c>
      <c r="J95" s="513" t="s">
        <v>5426</v>
      </c>
      <c r="K95" s="616" t="s">
        <v>5378</v>
      </c>
      <c r="L95" s="616"/>
      <c r="M95" s="614" t="s">
        <v>5304</v>
      </c>
      <c r="N95" s="641" t="s">
        <v>5427</v>
      </c>
      <c r="O95" s="593" t="s">
        <v>5261</v>
      </c>
      <c r="P95" s="592" t="e">
        <f>+VLOOKUP(G95,[1]Sheet1!B$7:E$184,4,0)</f>
        <v>#N/A</v>
      </c>
      <c r="Q95" s="616">
        <v>3114</v>
      </c>
      <c r="R95" s="632"/>
      <c r="S95" s="632"/>
      <c r="T95" s="635"/>
      <c r="U95" s="636" t="s">
        <v>5329</v>
      </c>
      <c r="V95" s="637" t="s">
        <v>5330</v>
      </c>
    </row>
    <row r="96" spans="1:22" ht="409.5">
      <c r="A96" s="632">
        <v>95</v>
      </c>
      <c r="B96" s="579" t="s">
        <v>4903</v>
      </c>
      <c r="C96" s="513" t="s">
        <v>5425</v>
      </c>
      <c r="D96" s="513">
        <v>93</v>
      </c>
      <c r="E96" s="513"/>
      <c r="F96" s="595">
        <v>28</v>
      </c>
      <c r="G96" s="593" t="s">
        <v>5163</v>
      </c>
      <c r="H96" s="593" t="s">
        <v>5388</v>
      </c>
      <c r="I96" s="616" t="s">
        <v>5278</v>
      </c>
      <c r="J96" s="513" t="s">
        <v>5426</v>
      </c>
      <c r="K96" s="616" t="s">
        <v>5378</v>
      </c>
      <c r="L96" s="616"/>
      <c r="M96" s="614" t="s">
        <v>5304</v>
      </c>
      <c r="N96" s="641" t="s">
        <v>5427</v>
      </c>
      <c r="O96" s="593" t="s">
        <v>5261</v>
      </c>
      <c r="P96" s="592" t="e">
        <f>+VLOOKUP(G96,[1]Sheet1!B$7:E$184,4,0)</f>
        <v>#N/A</v>
      </c>
      <c r="Q96" s="616">
        <v>3114</v>
      </c>
      <c r="R96" s="632"/>
      <c r="S96" s="632"/>
      <c r="T96" s="635"/>
      <c r="U96" s="636" t="s">
        <v>5329</v>
      </c>
      <c r="V96" s="637" t="s">
        <v>5330</v>
      </c>
    </row>
    <row r="97" spans="1:22" ht="409.5" hidden="1">
      <c r="A97" s="632">
        <v>96</v>
      </c>
      <c r="B97" s="579" t="s">
        <v>4904</v>
      </c>
      <c r="C97" s="513" t="s">
        <v>5428</v>
      </c>
      <c r="D97" s="513">
        <v>94</v>
      </c>
      <c r="E97" s="513"/>
      <c r="F97" s="595">
        <v>23</v>
      </c>
      <c r="G97" s="593" t="s">
        <v>5164</v>
      </c>
      <c r="H97" s="593" t="s">
        <v>5429</v>
      </c>
      <c r="I97" s="616" t="s">
        <v>753</v>
      </c>
      <c r="J97" s="513" t="s">
        <v>5430</v>
      </c>
      <c r="K97" s="616" t="s">
        <v>5378</v>
      </c>
      <c r="L97" s="616" t="s">
        <v>5333</v>
      </c>
      <c r="M97" s="616" t="s">
        <v>5308</v>
      </c>
      <c r="N97" s="641" t="s">
        <v>5431</v>
      </c>
      <c r="O97" s="593" t="s">
        <v>5262</v>
      </c>
      <c r="P97" s="592" t="e">
        <f>+VLOOKUP(G97,[1]Sheet1!B$7:E$184,4,0)</f>
        <v>#N/A</v>
      </c>
      <c r="Q97" s="616">
        <v>3084</v>
      </c>
      <c r="R97" s="632"/>
      <c r="S97" s="632"/>
      <c r="T97" s="635"/>
      <c r="U97" s="636" t="s">
        <v>5329</v>
      </c>
      <c r="V97" s="637" t="s">
        <v>5330</v>
      </c>
    </row>
    <row r="98" spans="1:22" ht="409.5" hidden="1">
      <c r="A98" s="632">
        <v>97</v>
      </c>
      <c r="B98" s="579" t="s">
        <v>4905</v>
      </c>
      <c r="C98" s="513" t="s">
        <v>5428</v>
      </c>
      <c r="D98" s="513">
        <v>95</v>
      </c>
      <c r="E98" s="513"/>
      <c r="F98" s="595">
        <v>14</v>
      </c>
      <c r="G98" s="593" t="s">
        <v>5164</v>
      </c>
      <c r="H98" s="593" t="s">
        <v>5429</v>
      </c>
      <c r="I98" s="616" t="s">
        <v>753</v>
      </c>
      <c r="J98" s="513" t="s">
        <v>5430</v>
      </c>
      <c r="K98" s="616" t="s">
        <v>5378</v>
      </c>
      <c r="L98" s="616" t="s">
        <v>5333</v>
      </c>
      <c r="M98" s="616" t="s">
        <v>5308</v>
      </c>
      <c r="N98" s="641" t="s">
        <v>5431</v>
      </c>
      <c r="O98" s="593" t="s">
        <v>5262</v>
      </c>
      <c r="P98" s="592" t="e">
        <f>+VLOOKUP(G98,[1]Sheet1!B$7:E$184,4,0)</f>
        <v>#N/A</v>
      </c>
      <c r="Q98" s="616">
        <v>3084</v>
      </c>
      <c r="R98" s="632"/>
      <c r="S98" s="632"/>
      <c r="T98" s="635"/>
      <c r="U98" s="636" t="s">
        <v>5329</v>
      </c>
      <c r="V98" s="637" t="s">
        <v>5330</v>
      </c>
    </row>
    <row r="99" spans="1:22" ht="409.5" hidden="1">
      <c r="A99" s="632">
        <v>98</v>
      </c>
      <c r="B99" s="579" t="s">
        <v>4906</v>
      </c>
      <c r="C99" s="513" t="s">
        <v>5428</v>
      </c>
      <c r="D99" s="513">
        <v>96</v>
      </c>
      <c r="E99" s="513"/>
      <c r="F99" s="595">
        <v>20</v>
      </c>
      <c r="G99" s="593" t="s">
        <v>5164</v>
      </c>
      <c r="H99" s="593" t="s">
        <v>5429</v>
      </c>
      <c r="I99" s="616" t="s">
        <v>753</v>
      </c>
      <c r="J99" s="513" t="s">
        <v>5430</v>
      </c>
      <c r="K99" s="616" t="s">
        <v>5378</v>
      </c>
      <c r="L99" s="616" t="s">
        <v>5333</v>
      </c>
      <c r="M99" s="616" t="s">
        <v>5308</v>
      </c>
      <c r="N99" s="641" t="s">
        <v>5431</v>
      </c>
      <c r="O99" s="593" t="s">
        <v>5262</v>
      </c>
      <c r="P99" s="592" t="e">
        <f>+VLOOKUP(G99,[1]Sheet1!B$7:E$184,4,0)</f>
        <v>#N/A</v>
      </c>
      <c r="Q99" s="616">
        <v>3084</v>
      </c>
      <c r="R99" s="632"/>
      <c r="S99" s="632"/>
      <c r="T99" s="635"/>
      <c r="U99" s="636" t="s">
        <v>5329</v>
      </c>
      <c r="V99" s="637" t="s">
        <v>5330</v>
      </c>
    </row>
    <row r="100" spans="1:22" ht="409.5" hidden="1">
      <c r="A100" s="632">
        <v>99</v>
      </c>
      <c r="B100" s="579" t="s">
        <v>4907</v>
      </c>
      <c r="C100" s="513" t="s">
        <v>5428</v>
      </c>
      <c r="D100" s="513">
        <v>97</v>
      </c>
      <c r="E100" s="513"/>
      <c r="F100" s="595">
        <v>11</v>
      </c>
      <c r="G100" s="593" t="s">
        <v>5164</v>
      </c>
      <c r="H100" s="593" t="s">
        <v>5429</v>
      </c>
      <c r="I100" s="616" t="s">
        <v>753</v>
      </c>
      <c r="J100" s="513" t="s">
        <v>5430</v>
      </c>
      <c r="K100" s="616" t="s">
        <v>5378</v>
      </c>
      <c r="L100" s="616" t="s">
        <v>5333</v>
      </c>
      <c r="M100" s="616" t="s">
        <v>5308</v>
      </c>
      <c r="N100" s="641" t="s">
        <v>5431</v>
      </c>
      <c r="O100" s="593" t="s">
        <v>5262</v>
      </c>
      <c r="P100" s="592" t="e">
        <f>+VLOOKUP(G100,[1]Sheet1!B$7:E$184,4,0)</f>
        <v>#N/A</v>
      </c>
      <c r="Q100" s="616">
        <v>3084</v>
      </c>
      <c r="R100" s="632"/>
      <c r="S100" s="632"/>
      <c r="T100" s="635"/>
      <c r="U100" s="636" t="s">
        <v>5329</v>
      </c>
      <c r="V100" s="637" t="s">
        <v>5330</v>
      </c>
    </row>
    <row r="101" spans="1:22" ht="409.5">
      <c r="A101" s="632">
        <v>100</v>
      </c>
      <c r="B101" s="579" t="s">
        <v>4908</v>
      </c>
      <c r="C101" s="513" t="s">
        <v>45</v>
      </c>
      <c r="D101" s="513">
        <v>98</v>
      </c>
      <c r="E101" s="513" t="s">
        <v>309</v>
      </c>
      <c r="F101" s="594">
        <v>30000</v>
      </c>
      <c r="G101" s="594" t="s">
        <v>5165</v>
      </c>
      <c r="H101" s="594" t="s">
        <v>5432</v>
      </c>
      <c r="I101" s="617" t="s">
        <v>5277</v>
      </c>
      <c r="J101" s="513" t="s">
        <v>5433</v>
      </c>
      <c r="K101" s="617" t="s">
        <v>5434</v>
      </c>
      <c r="L101" s="594"/>
      <c r="M101" s="614" t="s">
        <v>5304</v>
      </c>
      <c r="N101" s="594" t="s">
        <v>5435</v>
      </c>
      <c r="O101" s="606">
        <v>41003</v>
      </c>
      <c r="P101" s="594" t="s">
        <v>5277</v>
      </c>
      <c r="Q101" s="617">
        <v>3239</v>
      </c>
      <c r="R101" s="632"/>
      <c r="S101" s="632" t="s">
        <v>5436</v>
      </c>
      <c r="T101" s="635"/>
      <c r="U101" s="636" t="s">
        <v>5329</v>
      </c>
      <c r="V101" s="637" t="s">
        <v>5330</v>
      </c>
    </row>
    <row r="102" spans="1:22" ht="409.5">
      <c r="A102" s="632">
        <v>101</v>
      </c>
      <c r="B102" s="579" t="s">
        <v>4909</v>
      </c>
      <c r="C102" s="513" t="s">
        <v>45</v>
      </c>
      <c r="D102" s="513">
        <v>99</v>
      </c>
      <c r="E102" s="513" t="s">
        <v>309</v>
      </c>
      <c r="F102" s="595">
        <v>29000</v>
      </c>
      <c r="G102" s="595" t="s">
        <v>5165</v>
      </c>
      <c r="H102" s="595" t="s">
        <v>5432</v>
      </c>
      <c r="I102" s="618" t="s">
        <v>5277</v>
      </c>
      <c r="J102" s="513" t="s">
        <v>5437</v>
      </c>
      <c r="K102" s="618" t="s">
        <v>5434</v>
      </c>
      <c r="L102" s="595"/>
      <c r="M102" s="614" t="s">
        <v>5304</v>
      </c>
      <c r="N102" s="595" t="s">
        <v>5435</v>
      </c>
      <c r="O102" s="607">
        <v>41003</v>
      </c>
      <c r="P102" s="595" t="s">
        <v>5277</v>
      </c>
      <c r="Q102" s="618">
        <v>3239</v>
      </c>
      <c r="R102" s="632"/>
      <c r="S102" s="632" t="s">
        <v>5436</v>
      </c>
      <c r="T102" s="635"/>
      <c r="U102" s="636" t="s">
        <v>5329</v>
      </c>
      <c r="V102" s="637" t="s">
        <v>5330</v>
      </c>
    </row>
    <row r="103" spans="1:22" ht="409.5">
      <c r="A103" s="632">
        <v>102</v>
      </c>
      <c r="B103" s="579" t="s">
        <v>4910</v>
      </c>
      <c r="C103" s="513" t="s">
        <v>45</v>
      </c>
      <c r="D103" s="513">
        <v>100</v>
      </c>
      <c r="E103" s="513" t="s">
        <v>309</v>
      </c>
      <c r="F103" s="595">
        <v>29000</v>
      </c>
      <c r="G103" s="595" t="s">
        <v>5165</v>
      </c>
      <c r="H103" s="595" t="s">
        <v>5432</v>
      </c>
      <c r="I103" s="618" t="s">
        <v>5277</v>
      </c>
      <c r="J103" s="513" t="s">
        <v>5438</v>
      </c>
      <c r="K103" s="618" t="s">
        <v>5434</v>
      </c>
      <c r="L103" s="595"/>
      <c r="M103" s="614" t="s">
        <v>5304</v>
      </c>
      <c r="N103" s="595" t="s">
        <v>5435</v>
      </c>
      <c r="O103" s="607">
        <v>41003</v>
      </c>
      <c r="P103" s="595" t="s">
        <v>5277</v>
      </c>
      <c r="Q103" s="618">
        <v>3239</v>
      </c>
      <c r="R103" s="632"/>
      <c r="S103" s="632" t="s">
        <v>5436</v>
      </c>
      <c r="T103" s="635"/>
      <c r="U103" s="636" t="s">
        <v>5329</v>
      </c>
      <c r="V103" s="637" t="s">
        <v>5330</v>
      </c>
    </row>
    <row r="104" spans="1:22" ht="409.5">
      <c r="A104" s="632">
        <v>103</v>
      </c>
      <c r="B104" s="579" t="s">
        <v>4911</v>
      </c>
      <c r="C104" s="513" t="s">
        <v>45</v>
      </c>
      <c r="D104" s="513">
        <v>101</v>
      </c>
      <c r="E104" s="513" t="s">
        <v>309</v>
      </c>
      <c r="F104" s="595">
        <v>29000</v>
      </c>
      <c r="G104" s="595" t="s">
        <v>5165</v>
      </c>
      <c r="H104" s="595" t="s">
        <v>5432</v>
      </c>
      <c r="I104" s="618" t="s">
        <v>5277</v>
      </c>
      <c r="J104" s="513" t="s">
        <v>5439</v>
      </c>
      <c r="K104" s="618" t="s">
        <v>5434</v>
      </c>
      <c r="L104" s="595"/>
      <c r="M104" s="614" t="s">
        <v>5304</v>
      </c>
      <c r="N104" s="595" t="s">
        <v>5435</v>
      </c>
      <c r="O104" s="607">
        <v>41003</v>
      </c>
      <c r="P104" s="595" t="s">
        <v>5277</v>
      </c>
      <c r="Q104" s="618">
        <v>3239</v>
      </c>
      <c r="R104" s="632"/>
      <c r="S104" s="632" t="s">
        <v>5436</v>
      </c>
      <c r="T104" s="635"/>
      <c r="U104" s="636" t="s">
        <v>5329</v>
      </c>
      <c r="V104" s="637" t="s">
        <v>5330</v>
      </c>
    </row>
    <row r="105" spans="1:22" ht="409.5">
      <c r="A105" s="632">
        <v>104</v>
      </c>
      <c r="B105" s="579" t="s">
        <v>4912</v>
      </c>
      <c r="C105" s="513" t="s">
        <v>45</v>
      </c>
      <c r="D105" s="513">
        <v>102</v>
      </c>
      <c r="E105" s="513" t="s">
        <v>309</v>
      </c>
      <c r="F105" s="595">
        <v>29000</v>
      </c>
      <c r="G105" s="595" t="s">
        <v>5165</v>
      </c>
      <c r="H105" s="595" t="s">
        <v>5432</v>
      </c>
      <c r="I105" s="618" t="s">
        <v>5277</v>
      </c>
      <c r="J105" s="513" t="s">
        <v>5437</v>
      </c>
      <c r="K105" s="618" t="s">
        <v>5434</v>
      </c>
      <c r="L105" s="595"/>
      <c r="M105" s="614" t="s">
        <v>5304</v>
      </c>
      <c r="N105" s="595" t="s">
        <v>5435</v>
      </c>
      <c r="O105" s="607">
        <v>41003</v>
      </c>
      <c r="P105" s="595" t="s">
        <v>5277</v>
      </c>
      <c r="Q105" s="618">
        <v>3239</v>
      </c>
      <c r="R105" s="632"/>
      <c r="S105" s="632" t="s">
        <v>5436</v>
      </c>
      <c r="T105" s="635"/>
      <c r="U105" s="636" t="s">
        <v>5329</v>
      </c>
      <c r="V105" s="637" t="s">
        <v>5330</v>
      </c>
    </row>
    <row r="106" spans="1:22" ht="409.5">
      <c r="A106" s="632">
        <v>105</v>
      </c>
      <c r="B106" s="579" t="s">
        <v>4913</v>
      </c>
      <c r="C106" s="513" t="s">
        <v>45</v>
      </c>
      <c r="D106" s="513">
        <v>103</v>
      </c>
      <c r="E106" s="513" t="s">
        <v>309</v>
      </c>
      <c r="F106" s="595">
        <v>29000</v>
      </c>
      <c r="G106" s="595" t="s">
        <v>5165</v>
      </c>
      <c r="H106" s="595" t="s">
        <v>5432</v>
      </c>
      <c r="I106" s="618" t="s">
        <v>5277</v>
      </c>
      <c r="J106" s="513" t="s">
        <v>5439</v>
      </c>
      <c r="K106" s="618" t="s">
        <v>5434</v>
      </c>
      <c r="L106" s="595"/>
      <c r="M106" s="614" t="s">
        <v>5304</v>
      </c>
      <c r="N106" s="595" t="s">
        <v>5435</v>
      </c>
      <c r="O106" s="607">
        <v>41003</v>
      </c>
      <c r="P106" s="595" t="s">
        <v>5277</v>
      </c>
      <c r="Q106" s="618">
        <v>3239</v>
      </c>
      <c r="R106" s="632"/>
      <c r="S106" s="632" t="s">
        <v>5436</v>
      </c>
      <c r="T106" s="635"/>
      <c r="U106" s="636" t="s">
        <v>5329</v>
      </c>
      <c r="V106" s="637" t="s">
        <v>5330</v>
      </c>
    </row>
    <row r="107" spans="1:22" ht="409.5">
      <c r="A107" s="632">
        <v>106</v>
      </c>
      <c r="B107" s="579" t="s">
        <v>4914</v>
      </c>
      <c r="C107" s="513" t="s">
        <v>408</v>
      </c>
      <c r="D107" s="513">
        <v>104</v>
      </c>
      <c r="E107" s="513" t="s">
        <v>309</v>
      </c>
      <c r="F107" s="595">
        <v>26500</v>
      </c>
      <c r="G107" s="595" t="s">
        <v>5166</v>
      </c>
      <c r="H107" s="595" t="s">
        <v>5440</v>
      </c>
      <c r="I107" s="618" t="s">
        <v>546</v>
      </c>
      <c r="J107" s="513" t="s">
        <v>5439</v>
      </c>
      <c r="K107" s="618" t="s">
        <v>5434</v>
      </c>
      <c r="L107" s="595"/>
      <c r="M107" s="614" t="s">
        <v>5304</v>
      </c>
      <c r="N107" s="595" t="s">
        <v>5441</v>
      </c>
      <c r="O107" s="607">
        <v>41053</v>
      </c>
      <c r="P107" s="595" t="s">
        <v>546</v>
      </c>
      <c r="Q107" s="618">
        <v>3189</v>
      </c>
      <c r="R107" s="632"/>
      <c r="S107" s="632" t="s">
        <v>5436</v>
      </c>
      <c r="T107" s="635"/>
      <c r="U107" s="636" t="s">
        <v>5329</v>
      </c>
      <c r="V107" s="637" t="s">
        <v>5330</v>
      </c>
    </row>
    <row r="108" spans="1:22" ht="409.5">
      <c r="A108" s="632">
        <v>107</v>
      </c>
      <c r="B108" s="579" t="s">
        <v>4915</v>
      </c>
      <c r="C108" s="513" t="s">
        <v>408</v>
      </c>
      <c r="D108" s="513">
        <v>105</v>
      </c>
      <c r="E108" s="513" t="s">
        <v>309</v>
      </c>
      <c r="F108" s="595">
        <v>22600</v>
      </c>
      <c r="G108" s="595" t="s">
        <v>5166</v>
      </c>
      <c r="H108" s="595" t="s">
        <v>5440</v>
      </c>
      <c r="I108" s="618" t="s">
        <v>546</v>
      </c>
      <c r="J108" s="513" t="s">
        <v>5439</v>
      </c>
      <c r="K108" s="618" t="s">
        <v>5434</v>
      </c>
      <c r="L108" s="595"/>
      <c r="M108" s="614" t="s">
        <v>5304</v>
      </c>
      <c r="N108" s="595" t="s">
        <v>5441</v>
      </c>
      <c r="O108" s="607">
        <v>41056</v>
      </c>
      <c r="P108" s="595" t="s">
        <v>546</v>
      </c>
      <c r="Q108" s="618">
        <v>3186</v>
      </c>
      <c r="R108" s="632"/>
      <c r="S108" s="632" t="s">
        <v>5436</v>
      </c>
      <c r="T108" s="635"/>
      <c r="U108" s="636" t="s">
        <v>5329</v>
      </c>
      <c r="V108" s="637" t="s">
        <v>5330</v>
      </c>
    </row>
    <row r="109" spans="1:22" ht="409.5">
      <c r="A109" s="632">
        <v>108</v>
      </c>
      <c r="B109" s="579" t="s">
        <v>4916</v>
      </c>
      <c r="C109" s="513" t="s">
        <v>408</v>
      </c>
      <c r="D109" s="513">
        <v>106</v>
      </c>
      <c r="E109" s="513" t="s">
        <v>309</v>
      </c>
      <c r="F109" s="595">
        <v>22900</v>
      </c>
      <c r="G109" s="595" t="s">
        <v>5166</v>
      </c>
      <c r="H109" s="595" t="s">
        <v>5440</v>
      </c>
      <c r="I109" s="618" t="s">
        <v>546</v>
      </c>
      <c r="J109" s="513" t="s">
        <v>5442</v>
      </c>
      <c r="K109" s="618" t="s">
        <v>5434</v>
      </c>
      <c r="L109" s="595"/>
      <c r="M109" s="614" t="s">
        <v>5304</v>
      </c>
      <c r="N109" s="595" t="s">
        <v>5441</v>
      </c>
      <c r="O109" s="607">
        <v>41056</v>
      </c>
      <c r="P109" s="595" t="s">
        <v>546</v>
      </c>
      <c r="Q109" s="618">
        <v>3186</v>
      </c>
      <c r="R109" s="632"/>
      <c r="S109" s="632" t="s">
        <v>5436</v>
      </c>
      <c r="T109" s="635"/>
      <c r="U109" s="636" t="s">
        <v>5329</v>
      </c>
      <c r="V109" s="637" t="s">
        <v>5330</v>
      </c>
    </row>
    <row r="110" spans="1:22" ht="409.5">
      <c r="A110" s="632">
        <v>109</v>
      </c>
      <c r="B110" s="579" t="s">
        <v>4917</v>
      </c>
      <c r="C110" s="513" t="s">
        <v>408</v>
      </c>
      <c r="D110" s="513">
        <v>107</v>
      </c>
      <c r="E110" s="513" t="s">
        <v>309</v>
      </c>
      <c r="F110" s="595">
        <v>22600</v>
      </c>
      <c r="G110" s="595" t="s">
        <v>5166</v>
      </c>
      <c r="H110" s="595" t="s">
        <v>5440</v>
      </c>
      <c r="I110" s="618" t="s">
        <v>546</v>
      </c>
      <c r="J110" s="513" t="s">
        <v>5439</v>
      </c>
      <c r="K110" s="618" t="s">
        <v>5434</v>
      </c>
      <c r="L110" s="595"/>
      <c r="M110" s="614" t="s">
        <v>5304</v>
      </c>
      <c r="N110" s="595" t="s">
        <v>5441</v>
      </c>
      <c r="O110" s="607">
        <v>41056</v>
      </c>
      <c r="P110" s="595" t="s">
        <v>546</v>
      </c>
      <c r="Q110" s="618">
        <v>3186</v>
      </c>
      <c r="R110" s="632"/>
      <c r="S110" s="632" t="s">
        <v>5436</v>
      </c>
      <c r="T110" s="635"/>
      <c r="U110" s="636" t="s">
        <v>5329</v>
      </c>
      <c r="V110" s="637" t="s">
        <v>5330</v>
      </c>
    </row>
    <row r="111" spans="1:22" ht="409.5">
      <c r="A111" s="632">
        <v>110</v>
      </c>
      <c r="B111" s="579" t="s">
        <v>4918</v>
      </c>
      <c r="C111" s="513" t="s">
        <v>408</v>
      </c>
      <c r="D111" s="513">
        <v>108</v>
      </c>
      <c r="E111" s="513" t="s">
        <v>309</v>
      </c>
      <c r="F111" s="595">
        <v>27300</v>
      </c>
      <c r="G111" s="595" t="s">
        <v>5166</v>
      </c>
      <c r="H111" s="595" t="s">
        <v>5440</v>
      </c>
      <c r="I111" s="618" t="s">
        <v>546</v>
      </c>
      <c r="J111" s="513" t="s">
        <v>5439</v>
      </c>
      <c r="K111" s="618" t="s">
        <v>5434</v>
      </c>
      <c r="L111" s="595"/>
      <c r="M111" s="614" t="s">
        <v>5304</v>
      </c>
      <c r="N111" s="595" t="s">
        <v>5441</v>
      </c>
      <c r="O111" s="607">
        <v>41056</v>
      </c>
      <c r="P111" s="595" t="s">
        <v>546</v>
      </c>
      <c r="Q111" s="618">
        <v>3186</v>
      </c>
      <c r="R111" s="632"/>
      <c r="S111" s="632" t="s">
        <v>5436</v>
      </c>
      <c r="T111" s="635"/>
      <c r="U111" s="636" t="s">
        <v>5329</v>
      </c>
      <c r="V111" s="637" t="s">
        <v>5330</v>
      </c>
    </row>
    <row r="112" spans="1:22" ht="409.5">
      <c r="A112" s="632">
        <v>111</v>
      </c>
      <c r="B112" s="579" t="s">
        <v>4919</v>
      </c>
      <c r="C112" s="513" t="s">
        <v>408</v>
      </c>
      <c r="D112" s="513">
        <v>109</v>
      </c>
      <c r="E112" s="513" t="s">
        <v>309</v>
      </c>
      <c r="F112" s="595">
        <v>25900</v>
      </c>
      <c r="G112" s="595" t="s">
        <v>5166</v>
      </c>
      <c r="H112" s="595" t="s">
        <v>5440</v>
      </c>
      <c r="I112" s="618" t="s">
        <v>546</v>
      </c>
      <c r="J112" s="513" t="s">
        <v>5439</v>
      </c>
      <c r="K112" s="618" t="s">
        <v>5434</v>
      </c>
      <c r="L112" s="595"/>
      <c r="M112" s="614" t="s">
        <v>5304</v>
      </c>
      <c r="N112" s="595" t="s">
        <v>5441</v>
      </c>
      <c r="O112" s="607">
        <v>41057</v>
      </c>
      <c r="P112" s="595" t="s">
        <v>546</v>
      </c>
      <c r="Q112" s="618">
        <v>3185</v>
      </c>
      <c r="R112" s="632"/>
      <c r="S112" s="632" t="s">
        <v>5436</v>
      </c>
      <c r="T112" s="635"/>
      <c r="U112" s="636" t="s">
        <v>5329</v>
      </c>
      <c r="V112" s="637" t="s">
        <v>5330</v>
      </c>
    </row>
    <row r="113" spans="1:22" ht="409.5">
      <c r="A113" s="632">
        <v>112</v>
      </c>
      <c r="B113" s="579" t="s">
        <v>4920</v>
      </c>
      <c r="C113" s="513" t="s">
        <v>5443</v>
      </c>
      <c r="D113" s="513">
        <v>110</v>
      </c>
      <c r="E113" s="513"/>
      <c r="F113" s="642">
        <v>25</v>
      </c>
      <c r="G113" s="596"/>
      <c r="H113" s="596" t="s">
        <v>5444</v>
      </c>
      <c r="I113" s="515" t="s">
        <v>5282</v>
      </c>
      <c r="J113" s="513">
        <v>0</v>
      </c>
      <c r="K113" s="514" t="s">
        <v>4457</v>
      </c>
      <c r="L113" s="596"/>
      <c r="M113" s="614" t="s">
        <v>5304</v>
      </c>
      <c r="N113" s="596" t="s">
        <v>5445</v>
      </c>
      <c r="O113" s="516">
        <v>39670</v>
      </c>
      <c r="P113" s="516" t="s">
        <v>5282</v>
      </c>
      <c r="Q113" s="643">
        <v>4541</v>
      </c>
      <c r="R113" s="632"/>
      <c r="S113" s="632" t="s">
        <v>5436</v>
      </c>
      <c r="T113" s="635"/>
      <c r="U113" s="636" t="s">
        <v>5329</v>
      </c>
      <c r="V113" s="637" t="s">
        <v>5330</v>
      </c>
    </row>
    <row r="114" spans="1:22" ht="409.5" hidden="1">
      <c r="A114" s="632">
        <v>113</v>
      </c>
      <c r="B114" s="579" t="s">
        <v>4921</v>
      </c>
      <c r="C114" s="513" t="s">
        <v>5420</v>
      </c>
      <c r="D114" s="513">
        <v>111</v>
      </c>
      <c r="E114" s="513"/>
      <c r="F114" s="642">
        <v>25</v>
      </c>
      <c r="G114" s="596"/>
      <c r="H114" s="596" t="s">
        <v>5446</v>
      </c>
      <c r="I114" s="515" t="s">
        <v>5283</v>
      </c>
      <c r="J114" s="513" t="s">
        <v>5447</v>
      </c>
      <c r="K114" s="514" t="s">
        <v>4457</v>
      </c>
      <c r="L114" s="591" t="s">
        <v>5333</v>
      </c>
      <c r="M114" s="591" t="s">
        <v>5305</v>
      </c>
      <c r="N114" s="596" t="s">
        <v>5448</v>
      </c>
      <c r="O114" s="516">
        <v>40079</v>
      </c>
      <c r="P114" s="516" t="s">
        <v>5283</v>
      </c>
      <c r="Q114" s="643">
        <v>4133</v>
      </c>
      <c r="R114" s="632"/>
      <c r="S114" s="632" t="s">
        <v>5335</v>
      </c>
      <c r="T114" s="635"/>
      <c r="U114" s="636" t="s">
        <v>5329</v>
      </c>
      <c r="V114" s="637" t="s">
        <v>5330</v>
      </c>
    </row>
    <row r="115" spans="1:22" ht="409.5" hidden="1">
      <c r="A115" s="632">
        <v>114</v>
      </c>
      <c r="B115" s="579" t="s">
        <v>4922</v>
      </c>
      <c r="C115" s="513" t="s">
        <v>5420</v>
      </c>
      <c r="D115" s="513">
        <v>112</v>
      </c>
      <c r="E115" s="513"/>
      <c r="F115" s="642">
        <v>25</v>
      </c>
      <c r="G115" s="596"/>
      <c r="H115" s="596" t="s">
        <v>5446</v>
      </c>
      <c r="I115" s="515" t="s">
        <v>5283</v>
      </c>
      <c r="J115" s="513" t="s">
        <v>5447</v>
      </c>
      <c r="K115" s="514" t="s">
        <v>4457</v>
      </c>
      <c r="L115" s="591" t="s">
        <v>5333</v>
      </c>
      <c r="M115" s="591" t="s">
        <v>5305</v>
      </c>
      <c r="N115" s="596" t="s">
        <v>5449</v>
      </c>
      <c r="O115" s="516">
        <v>40086</v>
      </c>
      <c r="P115" s="516" t="s">
        <v>5283</v>
      </c>
      <c r="Q115" s="643">
        <v>4127</v>
      </c>
      <c r="R115" s="632"/>
      <c r="S115" s="632" t="s">
        <v>5335</v>
      </c>
      <c r="T115" s="635"/>
      <c r="U115" s="636" t="s">
        <v>5329</v>
      </c>
      <c r="V115" s="637" t="s">
        <v>5330</v>
      </c>
    </row>
    <row r="116" spans="1:22" ht="409.5" hidden="1">
      <c r="A116" s="632">
        <v>115</v>
      </c>
      <c r="B116" s="579" t="s">
        <v>4923</v>
      </c>
      <c r="C116" s="513" t="s">
        <v>5420</v>
      </c>
      <c r="D116" s="513">
        <v>113</v>
      </c>
      <c r="E116" s="513"/>
      <c r="F116" s="642">
        <v>25</v>
      </c>
      <c r="G116" s="596"/>
      <c r="H116" s="596" t="s">
        <v>5446</v>
      </c>
      <c r="I116" s="515" t="s">
        <v>5283</v>
      </c>
      <c r="J116" s="513" t="s">
        <v>5447</v>
      </c>
      <c r="K116" s="514" t="s">
        <v>4457</v>
      </c>
      <c r="L116" s="591" t="s">
        <v>5333</v>
      </c>
      <c r="M116" s="591" t="s">
        <v>5305</v>
      </c>
      <c r="N116" s="596" t="s">
        <v>5449</v>
      </c>
      <c r="O116" s="516">
        <v>40086</v>
      </c>
      <c r="P116" s="516" t="s">
        <v>5283</v>
      </c>
      <c r="Q116" s="643">
        <v>4128</v>
      </c>
      <c r="R116" s="632"/>
      <c r="S116" s="632" t="s">
        <v>5335</v>
      </c>
      <c r="T116" s="635"/>
      <c r="U116" s="636" t="s">
        <v>5329</v>
      </c>
      <c r="V116" s="637" t="s">
        <v>5330</v>
      </c>
    </row>
    <row r="117" spans="1:22" ht="409.5" hidden="1">
      <c r="A117" s="632">
        <v>116</v>
      </c>
      <c r="B117" s="579" t="s">
        <v>4924</v>
      </c>
      <c r="C117" s="513" t="s">
        <v>5420</v>
      </c>
      <c r="D117" s="513">
        <v>114</v>
      </c>
      <c r="E117" s="513"/>
      <c r="F117" s="642">
        <v>25</v>
      </c>
      <c r="G117" s="596"/>
      <c r="H117" s="596" t="s">
        <v>5444</v>
      </c>
      <c r="I117" s="515" t="s">
        <v>5283</v>
      </c>
      <c r="J117" s="513" t="s">
        <v>5447</v>
      </c>
      <c r="K117" s="514" t="s">
        <v>4457</v>
      </c>
      <c r="L117" s="591" t="s">
        <v>5333</v>
      </c>
      <c r="M117" s="591" t="s">
        <v>5305</v>
      </c>
      <c r="N117" s="596" t="s">
        <v>5449</v>
      </c>
      <c r="O117" s="516">
        <v>40086</v>
      </c>
      <c r="P117" s="516" t="s">
        <v>5283</v>
      </c>
      <c r="Q117" s="643">
        <v>4129</v>
      </c>
      <c r="R117" s="632"/>
      <c r="S117" s="632" t="s">
        <v>5335</v>
      </c>
      <c r="T117" s="635"/>
      <c r="U117" s="636" t="s">
        <v>5329</v>
      </c>
      <c r="V117" s="637" t="s">
        <v>5330</v>
      </c>
    </row>
    <row r="118" spans="1:22" ht="409.5" hidden="1">
      <c r="A118" s="632">
        <v>117</v>
      </c>
      <c r="B118" s="579" t="s">
        <v>4925</v>
      </c>
      <c r="C118" s="513" t="s">
        <v>5420</v>
      </c>
      <c r="D118" s="513">
        <v>115</v>
      </c>
      <c r="E118" s="513"/>
      <c r="F118" s="642">
        <v>25</v>
      </c>
      <c r="G118" s="596"/>
      <c r="H118" s="596" t="s">
        <v>5446</v>
      </c>
      <c r="I118" s="515" t="s">
        <v>5283</v>
      </c>
      <c r="J118" s="513" t="s">
        <v>5447</v>
      </c>
      <c r="K118" s="514" t="s">
        <v>4457</v>
      </c>
      <c r="L118" s="591" t="s">
        <v>5333</v>
      </c>
      <c r="M118" s="591" t="s">
        <v>5305</v>
      </c>
      <c r="N118" s="596" t="s">
        <v>5449</v>
      </c>
      <c r="O118" s="516">
        <v>40086</v>
      </c>
      <c r="P118" s="516" t="s">
        <v>5283</v>
      </c>
      <c r="Q118" s="643">
        <v>4130</v>
      </c>
      <c r="R118" s="632"/>
      <c r="S118" s="632" t="s">
        <v>5335</v>
      </c>
      <c r="T118" s="635"/>
      <c r="U118" s="636" t="s">
        <v>5329</v>
      </c>
      <c r="V118" s="637" t="s">
        <v>5330</v>
      </c>
    </row>
    <row r="119" spans="1:22" ht="409.5" hidden="1">
      <c r="A119" s="632">
        <v>118</v>
      </c>
      <c r="B119" s="579" t="s">
        <v>4926</v>
      </c>
      <c r="C119" s="513" t="s">
        <v>5420</v>
      </c>
      <c r="D119" s="513">
        <v>116</v>
      </c>
      <c r="E119" s="513"/>
      <c r="F119" s="642">
        <v>25</v>
      </c>
      <c r="G119" s="596"/>
      <c r="H119" s="596" t="s">
        <v>5444</v>
      </c>
      <c r="I119" s="515" t="s">
        <v>5283</v>
      </c>
      <c r="J119" s="513" t="s">
        <v>5447</v>
      </c>
      <c r="K119" s="514" t="s">
        <v>4457</v>
      </c>
      <c r="L119" s="591" t="s">
        <v>5333</v>
      </c>
      <c r="M119" s="591" t="s">
        <v>5305</v>
      </c>
      <c r="N119" s="596" t="s">
        <v>5450</v>
      </c>
      <c r="O119" s="516">
        <v>40114</v>
      </c>
      <c r="P119" s="516" t="s">
        <v>5283</v>
      </c>
      <c r="Q119" s="643">
        <v>4103</v>
      </c>
      <c r="R119" s="632"/>
      <c r="S119" s="632" t="s">
        <v>5335</v>
      </c>
      <c r="T119" s="635"/>
      <c r="U119" s="636" t="s">
        <v>5329</v>
      </c>
      <c r="V119" s="637" t="s">
        <v>5330</v>
      </c>
    </row>
    <row r="120" spans="1:22" ht="409.5" hidden="1">
      <c r="A120" s="632">
        <v>119</v>
      </c>
      <c r="B120" s="579" t="s">
        <v>4927</v>
      </c>
      <c r="C120" s="513" t="s">
        <v>5420</v>
      </c>
      <c r="D120" s="513">
        <v>117</v>
      </c>
      <c r="E120" s="513"/>
      <c r="F120" s="642">
        <v>25</v>
      </c>
      <c r="G120" s="596"/>
      <c r="H120" s="596" t="s">
        <v>5446</v>
      </c>
      <c r="I120" s="515" t="s">
        <v>5283</v>
      </c>
      <c r="J120" s="513" t="s">
        <v>5447</v>
      </c>
      <c r="K120" s="514" t="s">
        <v>4457</v>
      </c>
      <c r="L120" s="591" t="s">
        <v>5333</v>
      </c>
      <c r="M120" s="591" t="s">
        <v>5305</v>
      </c>
      <c r="N120" s="596" t="s">
        <v>5451</v>
      </c>
      <c r="O120" s="516">
        <v>40121</v>
      </c>
      <c r="P120" s="516" t="s">
        <v>5283</v>
      </c>
      <c r="Q120" s="643">
        <v>4097</v>
      </c>
      <c r="R120" s="632"/>
      <c r="S120" s="632" t="s">
        <v>5335</v>
      </c>
      <c r="T120" s="635"/>
      <c r="U120" s="636" t="s">
        <v>5329</v>
      </c>
      <c r="V120" s="637" t="s">
        <v>5330</v>
      </c>
    </row>
    <row r="121" spans="1:22" ht="409.5" hidden="1">
      <c r="A121" s="632">
        <v>120</v>
      </c>
      <c r="B121" s="579" t="s">
        <v>4928</v>
      </c>
      <c r="C121" s="513" t="s">
        <v>5452</v>
      </c>
      <c r="D121" s="513">
        <v>118</v>
      </c>
      <c r="E121" s="513"/>
      <c r="F121" s="642">
        <v>25</v>
      </c>
      <c r="G121" s="596"/>
      <c r="H121" s="596" t="s">
        <v>5453</v>
      </c>
      <c r="I121" s="515" t="s">
        <v>546</v>
      </c>
      <c r="J121" s="513">
        <v>0</v>
      </c>
      <c r="K121" s="514" t="s">
        <v>4457</v>
      </c>
      <c r="L121" s="596" t="s">
        <v>5309</v>
      </c>
      <c r="M121" s="596" t="s">
        <v>5309</v>
      </c>
      <c r="N121" s="596" t="s">
        <v>5454</v>
      </c>
      <c r="O121" s="516">
        <v>40366</v>
      </c>
      <c r="P121" s="516" t="s">
        <v>546</v>
      </c>
      <c r="Q121" s="643">
        <v>3853</v>
      </c>
      <c r="R121" s="632"/>
      <c r="S121" s="632" t="s">
        <v>5436</v>
      </c>
      <c r="T121" s="635"/>
      <c r="U121" s="636" t="s">
        <v>5329</v>
      </c>
      <c r="V121" s="637" t="s">
        <v>5330</v>
      </c>
    </row>
    <row r="122" spans="1:22" ht="409.5">
      <c r="A122" s="632">
        <v>121</v>
      </c>
      <c r="B122" s="579" t="s">
        <v>4929</v>
      </c>
      <c r="C122" s="513" t="s">
        <v>5455</v>
      </c>
      <c r="D122" s="513">
        <v>119</v>
      </c>
      <c r="E122" s="513" t="s">
        <v>309</v>
      </c>
      <c r="F122" s="642">
        <v>27</v>
      </c>
      <c r="G122" s="596"/>
      <c r="H122" s="596" t="s">
        <v>5446</v>
      </c>
      <c r="I122" s="515" t="s">
        <v>546</v>
      </c>
      <c r="J122" s="513">
        <v>0</v>
      </c>
      <c r="K122" s="514" t="s">
        <v>4457</v>
      </c>
      <c r="L122" s="596"/>
      <c r="M122" s="614" t="s">
        <v>5304</v>
      </c>
      <c r="N122" s="596" t="s">
        <v>5456</v>
      </c>
      <c r="O122" s="516">
        <v>40879</v>
      </c>
      <c r="P122" s="516" t="s">
        <v>546</v>
      </c>
      <c r="Q122" s="643">
        <v>3341</v>
      </c>
      <c r="R122" s="632"/>
      <c r="S122" s="632" t="s">
        <v>5436</v>
      </c>
      <c r="T122" s="635"/>
      <c r="U122" s="636" t="s">
        <v>5329</v>
      </c>
      <c r="V122" s="637" t="s">
        <v>5330</v>
      </c>
    </row>
    <row r="123" spans="1:22" ht="409.5" hidden="1">
      <c r="A123" s="632">
        <v>122</v>
      </c>
      <c r="B123" s="579" t="s">
        <v>4385</v>
      </c>
      <c r="C123" s="513" t="s">
        <v>4387</v>
      </c>
      <c r="D123" s="513">
        <v>120</v>
      </c>
      <c r="E123" s="513"/>
      <c r="F123" s="642">
        <v>23</v>
      </c>
      <c r="G123" s="162" t="s">
        <v>4386</v>
      </c>
      <c r="H123" s="596" t="s">
        <v>5444</v>
      </c>
      <c r="I123" s="515" t="s">
        <v>4799</v>
      </c>
      <c r="J123" s="513">
        <v>0</v>
      </c>
      <c r="K123" s="514" t="s">
        <v>4457</v>
      </c>
      <c r="L123" s="513" t="s">
        <v>4387</v>
      </c>
      <c r="M123" s="600" t="s">
        <v>5307</v>
      </c>
      <c r="N123" s="596" t="s">
        <v>4388</v>
      </c>
      <c r="O123" s="516">
        <v>40956</v>
      </c>
      <c r="P123" s="516" t="s">
        <v>4799</v>
      </c>
      <c r="Q123" s="643">
        <v>3265</v>
      </c>
      <c r="R123" s="632"/>
      <c r="S123" s="632" t="s">
        <v>5436</v>
      </c>
      <c r="T123" s="635"/>
      <c r="U123" s="636" t="s">
        <v>5329</v>
      </c>
      <c r="V123" s="637" t="s">
        <v>5330</v>
      </c>
    </row>
    <row r="124" spans="1:22" ht="409.5" hidden="1">
      <c r="A124" s="632">
        <v>123</v>
      </c>
      <c r="B124" s="580" t="s">
        <v>4390</v>
      </c>
      <c r="C124" s="513" t="s">
        <v>4387</v>
      </c>
      <c r="D124" s="513">
        <v>121</v>
      </c>
      <c r="E124" s="513"/>
      <c r="F124" s="642">
        <v>23</v>
      </c>
      <c r="G124" s="162" t="s">
        <v>4386</v>
      </c>
      <c r="H124" s="596" t="s">
        <v>5444</v>
      </c>
      <c r="I124" s="515" t="s">
        <v>4799</v>
      </c>
      <c r="J124" s="513">
        <v>0</v>
      </c>
      <c r="K124" s="514" t="s">
        <v>4457</v>
      </c>
      <c r="L124" s="513" t="s">
        <v>4387</v>
      </c>
      <c r="M124" s="600" t="s">
        <v>5307</v>
      </c>
      <c r="N124" s="596" t="s">
        <v>4388</v>
      </c>
      <c r="O124" s="516">
        <v>40956</v>
      </c>
      <c r="P124" s="516" t="s">
        <v>4799</v>
      </c>
      <c r="Q124" s="643">
        <v>3266</v>
      </c>
      <c r="R124" s="632"/>
      <c r="S124" s="632" t="s">
        <v>5436</v>
      </c>
      <c r="T124" s="635"/>
      <c r="U124" s="636" t="s">
        <v>5329</v>
      </c>
      <c r="V124" s="637" t="s">
        <v>5330</v>
      </c>
    </row>
    <row r="125" spans="1:22" ht="409.5">
      <c r="A125" s="632">
        <v>124</v>
      </c>
      <c r="B125" s="579" t="s">
        <v>4930</v>
      </c>
      <c r="C125" s="513" t="s">
        <v>5455</v>
      </c>
      <c r="D125" s="513">
        <v>122</v>
      </c>
      <c r="E125" s="513" t="s">
        <v>309</v>
      </c>
      <c r="F125" s="642">
        <v>27.2</v>
      </c>
      <c r="G125" s="596" t="s">
        <v>5167</v>
      </c>
      <c r="H125" s="596" t="s">
        <v>5446</v>
      </c>
      <c r="I125" s="515" t="s">
        <v>546</v>
      </c>
      <c r="J125" s="513">
        <v>0</v>
      </c>
      <c r="K125" s="514" t="s">
        <v>4457</v>
      </c>
      <c r="L125" s="596"/>
      <c r="M125" s="614" t="s">
        <v>5304</v>
      </c>
      <c r="N125" s="596" t="s">
        <v>5457</v>
      </c>
      <c r="O125" s="516">
        <v>40983</v>
      </c>
      <c r="P125" s="516" t="s">
        <v>546</v>
      </c>
      <c r="Q125" s="643">
        <v>3240</v>
      </c>
      <c r="R125" s="632"/>
      <c r="S125" s="632" t="s">
        <v>5436</v>
      </c>
      <c r="T125" s="635"/>
      <c r="U125" s="636" t="s">
        <v>5329</v>
      </c>
      <c r="V125" s="637" t="s">
        <v>5330</v>
      </c>
    </row>
    <row r="126" spans="1:22" ht="409.5" hidden="1">
      <c r="A126" s="632">
        <v>125</v>
      </c>
      <c r="B126" s="579" t="s">
        <v>4931</v>
      </c>
      <c r="C126" s="513" t="s">
        <v>5420</v>
      </c>
      <c r="D126" s="513">
        <v>123</v>
      </c>
      <c r="E126" s="513"/>
      <c r="F126" s="642">
        <v>37.9</v>
      </c>
      <c r="G126" s="482" t="s">
        <v>5168</v>
      </c>
      <c r="H126" s="596" t="s">
        <v>5458</v>
      </c>
      <c r="I126" s="515" t="s">
        <v>5284</v>
      </c>
      <c r="J126" s="513">
        <v>0</v>
      </c>
      <c r="K126" s="514" t="s">
        <v>4457</v>
      </c>
      <c r="L126" s="616" t="s">
        <v>5459</v>
      </c>
      <c r="M126" s="600" t="s">
        <v>5307</v>
      </c>
      <c r="N126" s="596" t="s">
        <v>5460</v>
      </c>
      <c r="O126" s="516">
        <v>41027</v>
      </c>
      <c r="P126" s="516" t="s">
        <v>5284</v>
      </c>
      <c r="Q126" s="643">
        <v>3197</v>
      </c>
      <c r="R126" s="632"/>
      <c r="S126" s="632" t="s">
        <v>5461</v>
      </c>
      <c r="T126" s="635"/>
      <c r="U126" s="636" t="s">
        <v>5329</v>
      </c>
      <c r="V126" s="637" t="s">
        <v>5330</v>
      </c>
    </row>
    <row r="127" spans="1:22" ht="409.5" hidden="1">
      <c r="A127" s="632">
        <v>126</v>
      </c>
      <c r="B127" s="579" t="s">
        <v>4932</v>
      </c>
      <c r="C127" s="513" t="s">
        <v>5462</v>
      </c>
      <c r="D127" s="513">
        <v>124</v>
      </c>
      <c r="E127" s="513"/>
      <c r="F127" s="642">
        <v>32</v>
      </c>
      <c r="G127" s="596"/>
      <c r="H127" s="596" t="s">
        <v>5463</v>
      </c>
      <c r="I127" s="515" t="s">
        <v>4799</v>
      </c>
      <c r="J127" s="513">
        <v>0</v>
      </c>
      <c r="K127" s="514" t="s">
        <v>4457</v>
      </c>
      <c r="L127" s="596"/>
      <c r="M127" s="600" t="s">
        <v>5306</v>
      </c>
      <c r="N127" s="596" t="s">
        <v>4391</v>
      </c>
      <c r="O127" s="516">
        <v>41031</v>
      </c>
      <c r="P127" s="516" t="s">
        <v>4799</v>
      </c>
      <c r="Q127" s="643">
        <v>3194</v>
      </c>
      <c r="R127" s="632"/>
      <c r="S127" s="632" t="s">
        <v>5436</v>
      </c>
      <c r="T127" s="635"/>
      <c r="U127" s="636" t="s">
        <v>5329</v>
      </c>
      <c r="V127" s="637" t="s">
        <v>5330</v>
      </c>
    </row>
    <row r="128" spans="1:22" ht="409.5" hidden="1">
      <c r="A128" s="632">
        <v>127</v>
      </c>
      <c r="B128" s="579" t="s">
        <v>4418</v>
      </c>
      <c r="C128" s="513" t="s">
        <v>4420</v>
      </c>
      <c r="D128" s="513">
        <v>125</v>
      </c>
      <c r="E128" s="513"/>
      <c r="F128" s="642">
        <v>28.2</v>
      </c>
      <c r="G128" s="597" t="s">
        <v>4419</v>
      </c>
      <c r="H128" s="596" t="s">
        <v>5446</v>
      </c>
      <c r="I128" s="515" t="s">
        <v>4799</v>
      </c>
      <c r="J128" s="513">
        <v>0</v>
      </c>
      <c r="K128" s="514" t="s">
        <v>4457</v>
      </c>
      <c r="L128" s="596" t="s">
        <v>5464</v>
      </c>
      <c r="M128" s="600" t="s">
        <v>5307</v>
      </c>
      <c r="N128" s="596" t="s">
        <v>4391</v>
      </c>
      <c r="O128" s="516">
        <v>41076</v>
      </c>
      <c r="P128" s="516" t="s">
        <v>4799</v>
      </c>
      <c r="Q128" s="643">
        <v>3150</v>
      </c>
      <c r="R128" s="632"/>
      <c r="S128" s="632" t="s">
        <v>5436</v>
      </c>
      <c r="T128" s="635"/>
      <c r="U128" s="636" t="s">
        <v>5329</v>
      </c>
      <c r="V128" s="637" t="s">
        <v>5330</v>
      </c>
    </row>
    <row r="129" spans="1:22" ht="49.5" hidden="1">
      <c r="A129" s="632">
        <v>128</v>
      </c>
      <c r="B129" s="582" t="s">
        <v>4253</v>
      </c>
      <c r="C129" s="513"/>
      <c r="D129" s="513"/>
      <c r="E129" s="513"/>
      <c r="F129" s="642"/>
      <c r="G129" s="13" t="s">
        <v>4517</v>
      </c>
      <c r="H129" s="596"/>
      <c r="I129" s="598" t="s">
        <v>753</v>
      </c>
      <c r="J129" s="513"/>
      <c r="K129" s="514" t="s">
        <v>4457</v>
      </c>
      <c r="L129" s="596" t="s">
        <v>4787</v>
      </c>
      <c r="M129" s="600" t="s">
        <v>5307</v>
      </c>
      <c r="N129" s="596"/>
      <c r="O129" s="608">
        <v>40970</v>
      </c>
      <c r="P129" s="516"/>
      <c r="Q129" s="643"/>
      <c r="R129" s="632"/>
      <c r="S129" s="632"/>
      <c r="T129" s="635"/>
      <c r="U129" s="636"/>
      <c r="V129" s="637"/>
    </row>
    <row r="130" spans="1:22" ht="409.5">
      <c r="A130" s="632">
        <v>129</v>
      </c>
      <c r="B130" s="579" t="s">
        <v>4933</v>
      </c>
      <c r="C130" s="513" t="s">
        <v>5465</v>
      </c>
      <c r="D130" s="513">
        <v>126</v>
      </c>
      <c r="E130" s="513" t="s">
        <v>309</v>
      </c>
      <c r="F130" s="513"/>
      <c r="G130" s="598" t="s">
        <v>5169</v>
      </c>
      <c r="H130" s="598" t="s">
        <v>5350</v>
      </c>
      <c r="I130" s="598" t="s">
        <v>5274</v>
      </c>
      <c r="J130" s="513" t="s">
        <v>5466</v>
      </c>
      <c r="K130" s="632" t="s">
        <v>5467</v>
      </c>
      <c r="L130" s="598"/>
      <c r="M130" s="614" t="s">
        <v>5304</v>
      </c>
      <c r="N130" s="513" t="s">
        <v>5468</v>
      </c>
      <c r="O130" s="598" t="s">
        <v>5263</v>
      </c>
      <c r="P130" s="598" t="s">
        <v>753</v>
      </c>
      <c r="Q130" s="632"/>
      <c r="R130" s="632"/>
      <c r="S130" s="632" t="s">
        <v>5364</v>
      </c>
      <c r="T130" s="635"/>
      <c r="U130" s="636" t="s">
        <v>5329</v>
      </c>
      <c r="V130" s="637" t="s">
        <v>5330</v>
      </c>
    </row>
    <row r="131" spans="1:22" ht="409.5">
      <c r="A131" s="632">
        <v>130</v>
      </c>
      <c r="B131" s="579" t="s">
        <v>4934</v>
      </c>
      <c r="C131" s="513" t="s">
        <v>5466</v>
      </c>
      <c r="D131" s="513">
        <v>127</v>
      </c>
      <c r="E131" s="513"/>
      <c r="F131" s="513"/>
      <c r="G131" s="598" t="s">
        <v>5170</v>
      </c>
      <c r="H131" s="598" t="s">
        <v>5469</v>
      </c>
      <c r="I131" s="598" t="s">
        <v>5285</v>
      </c>
      <c r="J131" s="513" t="s">
        <v>5466</v>
      </c>
      <c r="K131" s="632" t="s">
        <v>5467</v>
      </c>
      <c r="L131" s="598"/>
      <c r="M131" s="614" t="s">
        <v>5304</v>
      </c>
      <c r="N131" s="513" t="s">
        <v>5470</v>
      </c>
      <c r="O131" s="598" t="s">
        <v>5264</v>
      </c>
      <c r="P131" s="598" t="s">
        <v>5274</v>
      </c>
      <c r="Q131" s="632"/>
      <c r="R131" s="632"/>
      <c r="S131" s="632" t="s">
        <v>5364</v>
      </c>
      <c r="T131" s="635" t="s">
        <v>4300</v>
      </c>
      <c r="U131" s="636" t="s">
        <v>5329</v>
      </c>
      <c r="V131" s="637" t="s">
        <v>5330</v>
      </c>
    </row>
    <row r="132" spans="1:22" ht="409.5">
      <c r="A132" s="632">
        <v>131</v>
      </c>
      <c r="B132" s="579" t="s">
        <v>4935</v>
      </c>
      <c r="C132" s="513" t="s">
        <v>5471</v>
      </c>
      <c r="D132" s="513">
        <v>128</v>
      </c>
      <c r="E132" s="513" t="s">
        <v>5368</v>
      </c>
      <c r="F132" s="513"/>
      <c r="G132" s="598" t="s">
        <v>5171</v>
      </c>
      <c r="H132" s="598" t="s">
        <v>5350</v>
      </c>
      <c r="I132" s="598" t="s">
        <v>5285</v>
      </c>
      <c r="J132" s="513" t="s">
        <v>5472</v>
      </c>
      <c r="K132" s="632" t="s">
        <v>5467</v>
      </c>
      <c r="L132" s="598"/>
      <c r="M132" s="614" t="s">
        <v>5304</v>
      </c>
      <c r="N132" s="513" t="s">
        <v>5473</v>
      </c>
      <c r="O132" s="598" t="s">
        <v>5265</v>
      </c>
      <c r="P132" s="598" t="s">
        <v>5285</v>
      </c>
      <c r="Q132" s="632"/>
      <c r="R132" s="632"/>
      <c r="S132" s="632" t="s">
        <v>5364</v>
      </c>
      <c r="T132" s="635"/>
      <c r="U132" s="636" t="s">
        <v>5329</v>
      </c>
      <c r="V132" s="637" t="s">
        <v>5330</v>
      </c>
    </row>
    <row r="133" spans="1:22" ht="409.5">
      <c r="A133" s="632">
        <v>132</v>
      </c>
      <c r="B133" s="579" t="s">
        <v>4936</v>
      </c>
      <c r="C133" s="513" t="s">
        <v>5471</v>
      </c>
      <c r="D133" s="513">
        <v>129</v>
      </c>
      <c r="E133" s="513" t="s">
        <v>5368</v>
      </c>
      <c r="F133" s="513"/>
      <c r="G133" s="598" t="s">
        <v>5171</v>
      </c>
      <c r="H133" s="598" t="s">
        <v>5350</v>
      </c>
      <c r="I133" s="598" t="s">
        <v>5285</v>
      </c>
      <c r="J133" s="513" t="s">
        <v>5472</v>
      </c>
      <c r="K133" s="632" t="s">
        <v>5467</v>
      </c>
      <c r="L133" s="598"/>
      <c r="M133" s="614" t="s">
        <v>5304</v>
      </c>
      <c r="N133" s="513" t="s">
        <v>5473</v>
      </c>
      <c r="O133" s="598" t="s">
        <v>5265</v>
      </c>
      <c r="P133" s="598" t="s">
        <v>5285</v>
      </c>
      <c r="Q133" s="632"/>
      <c r="R133" s="632"/>
      <c r="S133" s="632" t="s">
        <v>5364</v>
      </c>
      <c r="T133" s="635"/>
      <c r="U133" s="636" t="s">
        <v>5329</v>
      </c>
      <c r="V133" s="637" t="s">
        <v>5330</v>
      </c>
    </row>
    <row r="134" spans="1:22" ht="409.5">
      <c r="A134" s="632">
        <v>133</v>
      </c>
      <c r="B134" s="579" t="s">
        <v>4937</v>
      </c>
      <c r="C134" s="513" t="s">
        <v>5471</v>
      </c>
      <c r="D134" s="513">
        <v>130</v>
      </c>
      <c r="E134" s="513" t="s">
        <v>5368</v>
      </c>
      <c r="F134" s="513"/>
      <c r="G134" s="598" t="s">
        <v>5171</v>
      </c>
      <c r="H134" s="598" t="s">
        <v>5350</v>
      </c>
      <c r="I134" s="598" t="s">
        <v>5286</v>
      </c>
      <c r="J134" s="513" t="s">
        <v>5472</v>
      </c>
      <c r="K134" s="632" t="s">
        <v>5467</v>
      </c>
      <c r="L134" s="598"/>
      <c r="M134" s="614" t="s">
        <v>5304</v>
      </c>
      <c r="N134" s="513" t="s">
        <v>5473</v>
      </c>
      <c r="O134" s="598" t="s">
        <v>5265</v>
      </c>
      <c r="P134" s="598" t="s">
        <v>5285</v>
      </c>
      <c r="Q134" s="632"/>
      <c r="R134" s="632"/>
      <c r="S134" s="632" t="s">
        <v>5364</v>
      </c>
      <c r="T134" s="635"/>
      <c r="U134" s="636" t="s">
        <v>5329</v>
      </c>
      <c r="V134" s="637" t="s">
        <v>5330</v>
      </c>
    </row>
    <row r="135" spans="1:22" ht="409.5" hidden="1">
      <c r="A135" s="632">
        <v>134</v>
      </c>
      <c r="B135" s="579" t="s">
        <v>4938</v>
      </c>
      <c r="C135" s="513" t="s">
        <v>5474</v>
      </c>
      <c r="D135" s="513">
        <v>131</v>
      </c>
      <c r="E135" s="513"/>
      <c r="F135" s="513"/>
      <c r="G135" s="598" t="s">
        <v>5172</v>
      </c>
      <c r="H135" s="598" t="s">
        <v>5350</v>
      </c>
      <c r="I135" s="598" t="s">
        <v>5286</v>
      </c>
      <c r="J135" s="513" t="s">
        <v>5475</v>
      </c>
      <c r="K135" s="632" t="s">
        <v>5467</v>
      </c>
      <c r="L135" s="620" t="s">
        <v>5476</v>
      </c>
      <c r="M135" s="620" t="s">
        <v>5310</v>
      </c>
      <c r="N135" s="513" t="s">
        <v>5477</v>
      </c>
      <c r="O135" s="598" t="s">
        <v>5266</v>
      </c>
      <c r="P135" s="598" t="s">
        <v>5286</v>
      </c>
      <c r="Q135" s="632"/>
      <c r="R135" s="632"/>
      <c r="S135" s="632" t="s">
        <v>5364</v>
      </c>
      <c r="T135" s="635" t="s">
        <v>4300</v>
      </c>
      <c r="U135" s="636" t="s">
        <v>5329</v>
      </c>
      <c r="V135" s="637" t="s">
        <v>5330</v>
      </c>
    </row>
    <row r="136" spans="1:22" ht="409.5" hidden="1">
      <c r="A136" s="632">
        <v>135</v>
      </c>
      <c r="B136" s="579" t="s">
        <v>4939</v>
      </c>
      <c r="C136" s="513" t="s">
        <v>5474</v>
      </c>
      <c r="D136" s="513">
        <v>132</v>
      </c>
      <c r="E136" s="513"/>
      <c r="F136" s="513"/>
      <c r="G136" s="598" t="s">
        <v>5172</v>
      </c>
      <c r="H136" s="598" t="s">
        <v>5350</v>
      </c>
      <c r="I136" s="598" t="s">
        <v>308</v>
      </c>
      <c r="J136" s="513" t="s">
        <v>5475</v>
      </c>
      <c r="K136" s="632" t="s">
        <v>5467</v>
      </c>
      <c r="L136" s="620" t="s">
        <v>5476</v>
      </c>
      <c r="M136" s="620" t="s">
        <v>5310</v>
      </c>
      <c r="N136" s="513" t="s">
        <v>5477</v>
      </c>
      <c r="O136" s="598" t="s">
        <v>5266</v>
      </c>
      <c r="P136" s="598" t="s">
        <v>5286</v>
      </c>
      <c r="Q136" s="632"/>
      <c r="R136" s="632"/>
      <c r="S136" s="632" t="s">
        <v>5364</v>
      </c>
      <c r="T136" s="635" t="s">
        <v>4300</v>
      </c>
      <c r="U136" s="636" t="s">
        <v>5329</v>
      </c>
      <c r="V136" s="637" t="s">
        <v>5330</v>
      </c>
    </row>
    <row r="137" spans="1:22" ht="409.5">
      <c r="A137" s="632">
        <v>136</v>
      </c>
      <c r="B137" s="579" t="s">
        <v>4940</v>
      </c>
      <c r="C137" s="513" t="s">
        <v>4398</v>
      </c>
      <c r="D137" s="513">
        <v>133</v>
      </c>
      <c r="E137" s="513"/>
      <c r="F137" s="513"/>
      <c r="G137" s="598" t="s">
        <v>4397</v>
      </c>
      <c r="H137" s="598" t="s">
        <v>5478</v>
      </c>
      <c r="I137" s="598" t="s">
        <v>5278</v>
      </c>
      <c r="J137" s="513" t="s">
        <v>5479</v>
      </c>
      <c r="K137" s="632" t="s">
        <v>5467</v>
      </c>
      <c r="L137" s="598"/>
      <c r="M137" s="614" t="s">
        <v>5304</v>
      </c>
      <c r="N137" s="513" t="s">
        <v>5480</v>
      </c>
      <c r="O137" s="598" t="s">
        <v>5267</v>
      </c>
      <c r="P137" s="598" t="s">
        <v>308</v>
      </c>
      <c r="Q137" s="632"/>
      <c r="R137" s="632"/>
      <c r="S137" s="632" t="s">
        <v>5364</v>
      </c>
      <c r="T137" s="635" t="s">
        <v>4300</v>
      </c>
      <c r="U137" s="636" t="s">
        <v>5329</v>
      </c>
      <c r="V137" s="637" t="s">
        <v>5330</v>
      </c>
    </row>
    <row r="138" spans="1:22" ht="409.5">
      <c r="A138" s="632">
        <v>137</v>
      </c>
      <c r="B138" s="579" t="s">
        <v>4941</v>
      </c>
      <c r="C138" s="513" t="s">
        <v>408</v>
      </c>
      <c r="D138" s="513">
        <v>134</v>
      </c>
      <c r="E138" s="513" t="s">
        <v>309</v>
      </c>
      <c r="F138" s="513"/>
      <c r="G138" s="598" t="s">
        <v>5173</v>
      </c>
      <c r="H138" s="598" t="s">
        <v>5350</v>
      </c>
      <c r="I138" s="598" t="s">
        <v>5278</v>
      </c>
      <c r="J138" s="513" t="s">
        <v>5481</v>
      </c>
      <c r="K138" s="632" t="s">
        <v>5467</v>
      </c>
      <c r="L138" s="598"/>
      <c r="M138" s="614" t="s">
        <v>5304</v>
      </c>
      <c r="N138" s="513" t="s">
        <v>5482</v>
      </c>
      <c r="O138" s="598" t="s">
        <v>5268</v>
      </c>
      <c r="P138" s="598" t="s">
        <v>5278</v>
      </c>
      <c r="Q138" s="632"/>
      <c r="R138" s="632"/>
      <c r="S138" s="632" t="s">
        <v>5364</v>
      </c>
      <c r="T138" s="635"/>
      <c r="U138" s="636" t="s">
        <v>5329</v>
      </c>
      <c r="V138" s="637" t="s">
        <v>5330</v>
      </c>
    </row>
    <row r="139" spans="1:22" ht="409.5">
      <c r="A139" s="632">
        <v>138</v>
      </c>
      <c r="B139" s="579" t="s">
        <v>4942</v>
      </c>
      <c r="C139" s="513" t="s">
        <v>408</v>
      </c>
      <c r="D139" s="513">
        <v>135</v>
      </c>
      <c r="E139" s="513" t="s">
        <v>309</v>
      </c>
      <c r="F139" s="513"/>
      <c r="G139" s="598" t="s">
        <v>5174</v>
      </c>
      <c r="H139" s="598" t="s">
        <v>5478</v>
      </c>
      <c r="I139" s="598" t="s">
        <v>5278</v>
      </c>
      <c r="J139" s="513" t="s">
        <v>5481</v>
      </c>
      <c r="K139" s="632" t="s">
        <v>5467</v>
      </c>
      <c r="L139" s="598"/>
      <c r="M139" s="614" t="s">
        <v>5304</v>
      </c>
      <c r="N139" s="513" t="s">
        <v>5482</v>
      </c>
      <c r="O139" s="598" t="s">
        <v>5268</v>
      </c>
      <c r="P139" s="598" t="s">
        <v>5278</v>
      </c>
      <c r="Q139" s="632"/>
      <c r="R139" s="632"/>
      <c r="S139" s="632" t="s">
        <v>5483</v>
      </c>
      <c r="T139" s="635" t="s">
        <v>4300</v>
      </c>
      <c r="U139" s="636" t="s">
        <v>5329</v>
      </c>
      <c r="V139" s="637" t="s">
        <v>5330</v>
      </c>
    </row>
    <row r="140" spans="1:22" ht="409.5">
      <c r="A140" s="632">
        <v>139</v>
      </c>
      <c r="B140" s="579" t="s">
        <v>4943</v>
      </c>
      <c r="C140" s="513" t="s">
        <v>408</v>
      </c>
      <c r="D140" s="513">
        <v>136</v>
      </c>
      <c r="E140" s="513" t="s">
        <v>309</v>
      </c>
      <c r="F140" s="513"/>
      <c r="G140" s="598" t="s">
        <v>5173</v>
      </c>
      <c r="H140" s="598" t="s">
        <v>5350</v>
      </c>
      <c r="I140" s="598" t="s">
        <v>5273</v>
      </c>
      <c r="J140" s="513" t="s">
        <v>5481</v>
      </c>
      <c r="K140" s="632" t="s">
        <v>5467</v>
      </c>
      <c r="L140" s="598"/>
      <c r="M140" s="614" t="s">
        <v>5304</v>
      </c>
      <c r="N140" s="513" t="s">
        <v>5482</v>
      </c>
      <c r="O140" s="598" t="s">
        <v>5268</v>
      </c>
      <c r="P140" s="598" t="s">
        <v>5278</v>
      </c>
      <c r="Q140" s="632"/>
      <c r="R140" s="632"/>
      <c r="S140" s="632" t="s">
        <v>5364</v>
      </c>
      <c r="T140" s="635"/>
      <c r="U140" s="636" t="s">
        <v>5329</v>
      </c>
      <c r="V140" s="637" t="s">
        <v>5330</v>
      </c>
    </row>
    <row r="141" spans="1:22" ht="409.5">
      <c r="A141" s="632">
        <v>140</v>
      </c>
      <c r="B141" s="579" t="s">
        <v>4944</v>
      </c>
      <c r="C141" s="513" t="s">
        <v>5484</v>
      </c>
      <c r="D141" s="513">
        <v>137</v>
      </c>
      <c r="E141" s="513" t="s">
        <v>309</v>
      </c>
      <c r="F141" s="513"/>
      <c r="G141" s="598" t="s">
        <v>5175</v>
      </c>
      <c r="H141" s="598" t="s">
        <v>5350</v>
      </c>
      <c r="I141" s="598" t="s">
        <v>5273</v>
      </c>
      <c r="J141" s="513" t="s">
        <v>5485</v>
      </c>
      <c r="K141" s="632" t="s">
        <v>5467</v>
      </c>
      <c r="L141" s="598"/>
      <c r="M141" s="614" t="s">
        <v>5304</v>
      </c>
      <c r="N141" s="513" t="s">
        <v>5486</v>
      </c>
      <c r="O141" s="598" t="s">
        <v>5269</v>
      </c>
      <c r="P141" s="598" t="s">
        <v>5273</v>
      </c>
      <c r="Q141" s="632"/>
      <c r="R141" s="632"/>
      <c r="S141" s="632" t="s">
        <v>5364</v>
      </c>
      <c r="T141" s="635"/>
      <c r="U141" s="636" t="s">
        <v>5329</v>
      </c>
      <c r="V141" s="637" t="s">
        <v>5330</v>
      </c>
    </row>
    <row r="142" spans="1:22" ht="409.5">
      <c r="A142" s="632">
        <v>141</v>
      </c>
      <c r="B142" s="579" t="s">
        <v>4945</v>
      </c>
      <c r="C142" s="513" t="s">
        <v>5484</v>
      </c>
      <c r="D142" s="513">
        <v>138</v>
      </c>
      <c r="E142" s="513" t="s">
        <v>309</v>
      </c>
      <c r="F142" s="513"/>
      <c r="G142" s="598" t="s">
        <v>5175</v>
      </c>
      <c r="H142" s="598" t="s">
        <v>5350</v>
      </c>
      <c r="I142" s="598" t="s">
        <v>5273</v>
      </c>
      <c r="J142" s="513" t="s">
        <v>5485</v>
      </c>
      <c r="K142" s="632" t="s">
        <v>5467</v>
      </c>
      <c r="L142" s="598"/>
      <c r="M142" s="614" t="s">
        <v>5304</v>
      </c>
      <c r="N142" s="513" t="s">
        <v>5486</v>
      </c>
      <c r="O142" s="598" t="s">
        <v>5269</v>
      </c>
      <c r="P142" s="598" t="s">
        <v>5273</v>
      </c>
      <c r="Q142" s="644"/>
      <c r="R142" s="632"/>
      <c r="S142" s="632" t="s">
        <v>5364</v>
      </c>
      <c r="T142" s="635"/>
      <c r="U142" s="636" t="s">
        <v>5329</v>
      </c>
      <c r="V142" s="637" t="s">
        <v>5330</v>
      </c>
    </row>
    <row r="143" spans="1:22" ht="409.5">
      <c r="A143" s="632">
        <v>142</v>
      </c>
      <c r="B143" s="579" t="s">
        <v>4946</v>
      </c>
      <c r="C143" s="513" t="s">
        <v>5484</v>
      </c>
      <c r="D143" s="513">
        <v>139</v>
      </c>
      <c r="E143" s="513" t="s">
        <v>309</v>
      </c>
      <c r="F143" s="513"/>
      <c r="G143" s="598" t="s">
        <v>5175</v>
      </c>
      <c r="H143" s="598" t="s">
        <v>5350</v>
      </c>
      <c r="I143" s="598" t="s">
        <v>5273</v>
      </c>
      <c r="J143" s="513" t="s">
        <v>5485</v>
      </c>
      <c r="K143" s="632" t="s">
        <v>5467</v>
      </c>
      <c r="L143" s="598"/>
      <c r="M143" s="614" t="s">
        <v>5304</v>
      </c>
      <c r="N143" s="513" t="s">
        <v>5486</v>
      </c>
      <c r="O143" s="598" t="s">
        <v>5269</v>
      </c>
      <c r="P143" s="598" t="s">
        <v>5273</v>
      </c>
      <c r="Q143" s="644"/>
      <c r="R143" s="632"/>
      <c r="S143" s="632" t="s">
        <v>5364</v>
      </c>
      <c r="T143" s="635"/>
      <c r="U143" s="636" t="s">
        <v>5329</v>
      </c>
      <c r="V143" s="637" t="s">
        <v>5330</v>
      </c>
    </row>
    <row r="144" spans="1:22" ht="409.5">
      <c r="A144" s="632">
        <v>143</v>
      </c>
      <c r="B144" s="579" t="s">
        <v>4947</v>
      </c>
      <c r="C144" s="513" t="s">
        <v>5484</v>
      </c>
      <c r="D144" s="513">
        <v>140</v>
      </c>
      <c r="E144" s="513" t="s">
        <v>309</v>
      </c>
      <c r="F144" s="513"/>
      <c r="G144" s="598" t="s">
        <v>5175</v>
      </c>
      <c r="H144" s="598" t="s">
        <v>5350</v>
      </c>
      <c r="I144" s="598" t="s">
        <v>5285</v>
      </c>
      <c r="J144" s="513" t="s">
        <v>5485</v>
      </c>
      <c r="K144" s="632" t="s">
        <v>5467</v>
      </c>
      <c r="L144" s="598"/>
      <c r="M144" s="614" t="s">
        <v>5304</v>
      </c>
      <c r="N144" s="513" t="s">
        <v>5486</v>
      </c>
      <c r="O144" s="598" t="s">
        <v>5269</v>
      </c>
      <c r="P144" s="598" t="s">
        <v>5273</v>
      </c>
      <c r="Q144" s="644"/>
      <c r="R144" s="632"/>
      <c r="S144" s="632" t="s">
        <v>5364</v>
      </c>
      <c r="T144" s="635"/>
      <c r="U144" s="636" t="s">
        <v>5329</v>
      </c>
      <c r="V144" s="637" t="s">
        <v>5330</v>
      </c>
    </row>
    <row r="145" spans="1:22" ht="409.5" hidden="1">
      <c r="A145" s="632">
        <v>144</v>
      </c>
      <c r="B145" s="579" t="s">
        <v>1516</v>
      </c>
      <c r="C145" s="513" t="s">
        <v>37</v>
      </c>
      <c r="D145" s="513">
        <v>141</v>
      </c>
      <c r="E145" s="513" t="s">
        <v>309</v>
      </c>
      <c r="F145" s="513"/>
      <c r="G145" s="598" t="s">
        <v>1517</v>
      </c>
      <c r="H145" s="598" t="s">
        <v>5350</v>
      </c>
      <c r="I145" s="598" t="s">
        <v>308</v>
      </c>
      <c r="J145" s="513" t="s">
        <v>5487</v>
      </c>
      <c r="K145" s="632" t="s">
        <v>5467</v>
      </c>
      <c r="L145" s="513" t="s">
        <v>5418</v>
      </c>
      <c r="M145" s="600" t="s">
        <v>5307</v>
      </c>
      <c r="N145" s="513" t="s">
        <v>5488</v>
      </c>
      <c r="O145" s="598" t="s">
        <v>4384</v>
      </c>
      <c r="P145" s="598" t="s">
        <v>5285</v>
      </c>
      <c r="Q145" s="644"/>
      <c r="R145" s="632"/>
      <c r="S145" s="632" t="s">
        <v>5364</v>
      </c>
      <c r="T145" s="635"/>
      <c r="U145" s="636" t="s">
        <v>5329</v>
      </c>
      <c r="V145" s="637" t="s">
        <v>5330</v>
      </c>
    </row>
    <row r="146" spans="1:22" ht="409.5" hidden="1">
      <c r="A146" s="632">
        <v>145</v>
      </c>
      <c r="B146" s="579" t="s">
        <v>4408</v>
      </c>
      <c r="C146" s="513" t="s">
        <v>4398</v>
      </c>
      <c r="D146" s="513">
        <v>142</v>
      </c>
      <c r="E146" s="513"/>
      <c r="F146" s="513"/>
      <c r="G146" s="598" t="s">
        <v>4397</v>
      </c>
      <c r="H146" s="598" t="s">
        <v>5489</v>
      </c>
      <c r="I146" s="598" t="s">
        <v>5287</v>
      </c>
      <c r="J146" s="513" t="s">
        <v>5479</v>
      </c>
      <c r="K146" s="632" t="s">
        <v>5467</v>
      </c>
      <c r="L146" s="513" t="s">
        <v>5418</v>
      </c>
      <c r="M146" s="600" t="s">
        <v>5307</v>
      </c>
      <c r="N146" s="513" t="s">
        <v>5480</v>
      </c>
      <c r="O146" s="598" t="s">
        <v>4409</v>
      </c>
      <c r="P146" s="598" t="s">
        <v>308</v>
      </c>
      <c r="Q146" s="644"/>
      <c r="R146" s="632"/>
      <c r="S146" s="632" t="s">
        <v>5364</v>
      </c>
      <c r="T146" s="635" t="s">
        <v>4300</v>
      </c>
      <c r="U146" s="636" t="s">
        <v>5329</v>
      </c>
      <c r="V146" s="637" t="s">
        <v>5330</v>
      </c>
    </row>
    <row r="147" spans="1:22" ht="409.5" hidden="1">
      <c r="A147" s="632">
        <v>146</v>
      </c>
      <c r="B147" s="579" t="s">
        <v>4410</v>
      </c>
      <c r="C147" s="513" t="s">
        <v>4398</v>
      </c>
      <c r="D147" s="513">
        <v>143</v>
      </c>
      <c r="E147" s="513"/>
      <c r="F147" s="513"/>
      <c r="G147" s="598" t="s">
        <v>4411</v>
      </c>
      <c r="H147" s="598" t="s">
        <v>5489</v>
      </c>
      <c r="I147" s="598" t="s">
        <v>308</v>
      </c>
      <c r="J147" s="513" t="s">
        <v>5479</v>
      </c>
      <c r="K147" s="632" t="s">
        <v>5467</v>
      </c>
      <c r="L147" s="513" t="s">
        <v>5418</v>
      </c>
      <c r="M147" s="600" t="s">
        <v>5307</v>
      </c>
      <c r="N147" s="513" t="s">
        <v>5490</v>
      </c>
      <c r="O147" s="598" t="s">
        <v>4412</v>
      </c>
      <c r="P147" s="598" t="s">
        <v>5287</v>
      </c>
      <c r="Q147" s="644"/>
      <c r="R147" s="632"/>
      <c r="S147" s="632" t="s">
        <v>5364</v>
      </c>
      <c r="T147" s="635" t="s">
        <v>4300</v>
      </c>
      <c r="U147" s="636" t="s">
        <v>5329</v>
      </c>
      <c r="V147" s="637" t="s">
        <v>5330</v>
      </c>
    </row>
    <row r="148" spans="1:22" ht="76.5" hidden="1">
      <c r="A148" s="632">
        <v>147</v>
      </c>
      <c r="B148" s="579" t="s">
        <v>1645</v>
      </c>
      <c r="C148" s="513" t="s">
        <v>5469</v>
      </c>
      <c r="D148" s="513" t="s">
        <v>5491</v>
      </c>
      <c r="E148" s="513" t="s">
        <v>5492</v>
      </c>
      <c r="F148" s="513" t="s">
        <v>5492</v>
      </c>
      <c r="G148" s="78" t="s">
        <v>1778</v>
      </c>
      <c r="H148" s="513" t="s">
        <v>5493</v>
      </c>
      <c r="I148" s="513" t="s">
        <v>5288</v>
      </c>
      <c r="J148" s="645">
        <v>3085</v>
      </c>
      <c r="K148" s="513" t="s">
        <v>4800</v>
      </c>
      <c r="L148" s="513" t="s">
        <v>5418</v>
      </c>
      <c r="M148" s="600" t="s">
        <v>5307</v>
      </c>
      <c r="N148" s="513" t="s">
        <v>5494</v>
      </c>
      <c r="O148" s="517">
        <v>41157</v>
      </c>
      <c r="P148" s="513" t="s">
        <v>5495</v>
      </c>
      <c r="Q148" s="646" t="s">
        <v>5492</v>
      </c>
      <c r="R148" s="646">
        <v>18</v>
      </c>
      <c r="S148" s="647">
        <v>0</v>
      </c>
      <c r="T148" s="647">
        <v>0</v>
      </c>
      <c r="U148" s="647" t="s">
        <v>1645</v>
      </c>
    </row>
    <row r="149" spans="1:22" ht="76.5" hidden="1">
      <c r="A149" s="632">
        <v>148</v>
      </c>
      <c r="B149" s="579" t="s">
        <v>1644</v>
      </c>
      <c r="C149" s="513" t="s">
        <v>5469</v>
      </c>
      <c r="D149" s="513" t="s">
        <v>5496</v>
      </c>
      <c r="E149" s="513" t="s">
        <v>5492</v>
      </c>
      <c r="F149" s="513" t="s">
        <v>5492</v>
      </c>
      <c r="G149" s="78" t="s">
        <v>1778</v>
      </c>
      <c r="H149" s="513" t="s">
        <v>5493</v>
      </c>
      <c r="I149" s="513" t="s">
        <v>5288</v>
      </c>
      <c r="J149" s="645">
        <v>3085</v>
      </c>
      <c r="K149" s="513" t="s">
        <v>4800</v>
      </c>
      <c r="L149" s="513" t="s">
        <v>5418</v>
      </c>
      <c r="M149" s="600" t="s">
        <v>5307</v>
      </c>
      <c r="N149" s="513" t="s">
        <v>5494</v>
      </c>
      <c r="O149" s="517">
        <v>41157</v>
      </c>
      <c r="P149" s="513" t="s">
        <v>5495</v>
      </c>
      <c r="Q149" s="646" t="s">
        <v>5492</v>
      </c>
      <c r="R149" s="646">
        <v>17</v>
      </c>
      <c r="S149" s="647">
        <v>0</v>
      </c>
      <c r="T149" s="647">
        <v>0</v>
      </c>
      <c r="U149" s="647" t="s">
        <v>1644</v>
      </c>
    </row>
    <row r="150" spans="1:22" ht="76.5" hidden="1">
      <c r="A150" s="632">
        <v>149</v>
      </c>
      <c r="B150" s="579" t="s">
        <v>1642</v>
      </c>
      <c r="C150" s="513" t="s">
        <v>5469</v>
      </c>
      <c r="D150" s="513" t="s">
        <v>5497</v>
      </c>
      <c r="E150" s="513" t="s">
        <v>5492</v>
      </c>
      <c r="F150" s="513" t="s">
        <v>5492</v>
      </c>
      <c r="G150" s="78" t="s">
        <v>1777</v>
      </c>
      <c r="H150" s="513" t="s">
        <v>5498</v>
      </c>
      <c r="I150" s="513" t="s">
        <v>5288</v>
      </c>
      <c r="J150" s="645">
        <v>3092</v>
      </c>
      <c r="K150" s="513" t="s">
        <v>4800</v>
      </c>
      <c r="L150" s="513" t="s">
        <v>5418</v>
      </c>
      <c r="M150" s="600" t="s">
        <v>5307</v>
      </c>
      <c r="N150" s="513" t="s">
        <v>5494</v>
      </c>
      <c r="O150" s="517">
        <v>41150</v>
      </c>
      <c r="P150" s="513" t="s">
        <v>5495</v>
      </c>
      <c r="Q150" s="646" t="s">
        <v>5492</v>
      </c>
      <c r="R150" s="646">
        <v>16</v>
      </c>
      <c r="S150" s="647">
        <v>0</v>
      </c>
      <c r="T150" s="647">
        <v>0</v>
      </c>
      <c r="U150" s="647" t="s">
        <v>1642</v>
      </c>
    </row>
    <row r="151" spans="1:22" ht="76.5" hidden="1">
      <c r="A151" s="632">
        <v>150</v>
      </c>
      <c r="B151" s="579" t="s">
        <v>1643</v>
      </c>
      <c r="C151" s="513" t="s">
        <v>5469</v>
      </c>
      <c r="D151" s="513" t="s">
        <v>5499</v>
      </c>
      <c r="E151" s="513" t="s">
        <v>5492</v>
      </c>
      <c r="F151" s="513" t="s">
        <v>5492</v>
      </c>
      <c r="G151" s="78" t="s">
        <v>1777</v>
      </c>
      <c r="H151" s="513" t="s">
        <v>5498</v>
      </c>
      <c r="I151" s="513" t="s">
        <v>5288</v>
      </c>
      <c r="J151" s="645">
        <v>3092</v>
      </c>
      <c r="K151" s="513" t="s">
        <v>4800</v>
      </c>
      <c r="L151" s="513" t="s">
        <v>5418</v>
      </c>
      <c r="M151" s="600" t="s">
        <v>5307</v>
      </c>
      <c r="N151" s="513" t="s">
        <v>5494</v>
      </c>
      <c r="O151" s="517">
        <v>41150</v>
      </c>
      <c r="P151" s="513" t="s">
        <v>5495</v>
      </c>
      <c r="Q151" s="646" t="s">
        <v>5492</v>
      </c>
      <c r="R151" s="646">
        <v>17</v>
      </c>
      <c r="S151" s="647">
        <v>0</v>
      </c>
      <c r="T151" s="647">
        <v>0</v>
      </c>
      <c r="U151" s="647" t="s">
        <v>1643</v>
      </c>
    </row>
    <row r="152" spans="1:22" ht="76.5" hidden="1">
      <c r="A152" s="632">
        <v>151</v>
      </c>
      <c r="B152" s="579" t="s">
        <v>1641</v>
      </c>
      <c r="C152" s="513" t="s">
        <v>5469</v>
      </c>
      <c r="D152" s="513" t="s">
        <v>5500</v>
      </c>
      <c r="E152" s="513" t="s">
        <v>5492</v>
      </c>
      <c r="F152" s="513" t="s">
        <v>5492</v>
      </c>
      <c r="G152" s="78" t="s">
        <v>4440</v>
      </c>
      <c r="H152" s="513" t="s">
        <v>5501</v>
      </c>
      <c r="I152" s="513" t="s">
        <v>81</v>
      </c>
      <c r="J152" s="645">
        <v>3099</v>
      </c>
      <c r="K152" s="513" t="s">
        <v>4800</v>
      </c>
      <c r="L152" s="513" t="s">
        <v>5352</v>
      </c>
      <c r="M152" s="600" t="s">
        <v>5307</v>
      </c>
      <c r="N152" s="513" t="s">
        <v>5494</v>
      </c>
      <c r="O152" s="517">
        <v>41143</v>
      </c>
      <c r="P152" s="513" t="s">
        <v>5495</v>
      </c>
      <c r="Q152" s="646" t="s">
        <v>5492</v>
      </c>
      <c r="R152" s="646">
        <v>29</v>
      </c>
      <c r="S152" s="647">
        <v>0</v>
      </c>
      <c r="T152" s="647">
        <v>0</v>
      </c>
      <c r="U152" s="647" t="s">
        <v>1641</v>
      </c>
    </row>
    <row r="153" spans="1:22" ht="76.5" hidden="1">
      <c r="A153" s="632">
        <v>152</v>
      </c>
      <c r="B153" s="579" t="s">
        <v>1640</v>
      </c>
      <c r="C153" s="513" t="s">
        <v>5469</v>
      </c>
      <c r="D153" s="513" t="s">
        <v>5502</v>
      </c>
      <c r="E153" s="513" t="s">
        <v>5492</v>
      </c>
      <c r="F153" s="513" t="s">
        <v>5492</v>
      </c>
      <c r="G153" s="78" t="s">
        <v>1775</v>
      </c>
      <c r="H153" s="513" t="s">
        <v>5501</v>
      </c>
      <c r="I153" s="513" t="s">
        <v>5288</v>
      </c>
      <c r="J153" s="645">
        <v>3099</v>
      </c>
      <c r="K153" s="513" t="s">
        <v>4800</v>
      </c>
      <c r="L153" s="513" t="s">
        <v>5418</v>
      </c>
      <c r="M153" s="600" t="s">
        <v>5307</v>
      </c>
      <c r="N153" s="513" t="s">
        <v>5494</v>
      </c>
      <c r="O153" s="517">
        <v>41143</v>
      </c>
      <c r="P153" s="513" t="s">
        <v>5495</v>
      </c>
      <c r="Q153" s="646" t="s">
        <v>5492</v>
      </c>
      <c r="R153" s="646">
        <v>18</v>
      </c>
      <c r="S153" s="647">
        <v>0</v>
      </c>
      <c r="T153" s="647">
        <v>0</v>
      </c>
      <c r="U153" s="647" t="s">
        <v>1640</v>
      </c>
    </row>
    <row r="154" spans="1:22" ht="76.5" hidden="1">
      <c r="A154" s="632">
        <v>153</v>
      </c>
      <c r="B154" s="579" t="s">
        <v>1639</v>
      </c>
      <c r="C154" s="513" t="s">
        <v>5469</v>
      </c>
      <c r="D154" s="513" t="s">
        <v>5503</v>
      </c>
      <c r="E154" s="513" t="s">
        <v>5492</v>
      </c>
      <c r="F154" s="513" t="s">
        <v>5492</v>
      </c>
      <c r="G154" s="78" t="s">
        <v>4440</v>
      </c>
      <c r="H154" s="513" t="s">
        <v>5501</v>
      </c>
      <c r="I154" s="513" t="s">
        <v>81</v>
      </c>
      <c r="J154" s="645">
        <v>3099</v>
      </c>
      <c r="K154" s="513" t="s">
        <v>4800</v>
      </c>
      <c r="L154" s="513" t="s">
        <v>5352</v>
      </c>
      <c r="M154" s="600" t="s">
        <v>5307</v>
      </c>
      <c r="N154" s="513" t="s">
        <v>5494</v>
      </c>
      <c r="O154" s="517">
        <v>41143</v>
      </c>
      <c r="P154" s="513" t="s">
        <v>5495</v>
      </c>
      <c r="Q154" s="646" t="s">
        <v>5492</v>
      </c>
      <c r="R154" s="646">
        <v>29</v>
      </c>
      <c r="S154" s="647">
        <v>0</v>
      </c>
      <c r="T154" s="647">
        <v>0</v>
      </c>
      <c r="U154" s="647" t="s">
        <v>1639</v>
      </c>
    </row>
    <row r="155" spans="1:22" ht="132" hidden="1">
      <c r="A155" s="632">
        <v>154</v>
      </c>
      <c r="B155" s="579" t="s">
        <v>1636</v>
      </c>
      <c r="C155" s="513" t="s">
        <v>5469</v>
      </c>
      <c r="D155" s="513" t="s">
        <v>5504</v>
      </c>
      <c r="E155" s="513" t="s">
        <v>5492</v>
      </c>
      <c r="F155" s="513" t="s">
        <v>5492</v>
      </c>
      <c r="G155" s="78" t="s">
        <v>1776</v>
      </c>
      <c r="H155" s="513" t="s">
        <v>5505</v>
      </c>
      <c r="I155" s="513" t="s">
        <v>5288</v>
      </c>
      <c r="J155" s="645">
        <v>3106</v>
      </c>
      <c r="K155" s="513" t="s">
        <v>4800</v>
      </c>
      <c r="L155" s="84" t="s">
        <v>4751</v>
      </c>
      <c r="M155" s="600" t="s">
        <v>5307</v>
      </c>
      <c r="N155" s="513" t="s">
        <v>5494</v>
      </c>
      <c r="O155" s="517">
        <v>41136</v>
      </c>
      <c r="P155" s="513" t="s">
        <v>5495</v>
      </c>
      <c r="Q155" s="646" t="s">
        <v>5492</v>
      </c>
      <c r="R155" s="646">
        <v>18</v>
      </c>
      <c r="S155" s="647">
        <v>0</v>
      </c>
      <c r="T155" s="647">
        <v>0</v>
      </c>
      <c r="U155" s="647" t="s">
        <v>1636</v>
      </c>
    </row>
    <row r="156" spans="1:22" ht="132" hidden="1">
      <c r="A156" s="632">
        <v>155</v>
      </c>
      <c r="B156" s="579" t="s">
        <v>1637</v>
      </c>
      <c r="C156" s="513" t="s">
        <v>5469</v>
      </c>
      <c r="D156" s="513" t="s">
        <v>5506</v>
      </c>
      <c r="E156" s="513" t="s">
        <v>5492</v>
      </c>
      <c r="F156" s="513" t="s">
        <v>5492</v>
      </c>
      <c r="G156" s="78" t="s">
        <v>1776</v>
      </c>
      <c r="H156" s="513" t="s">
        <v>5505</v>
      </c>
      <c r="I156" s="513" t="s">
        <v>5288</v>
      </c>
      <c r="J156" s="645">
        <v>3106</v>
      </c>
      <c r="K156" s="513" t="s">
        <v>4800</v>
      </c>
      <c r="L156" s="84" t="s">
        <v>4751</v>
      </c>
      <c r="M156" s="600" t="s">
        <v>5307</v>
      </c>
      <c r="N156" s="513" t="s">
        <v>5494</v>
      </c>
      <c r="O156" s="517">
        <v>41136</v>
      </c>
      <c r="P156" s="513" t="s">
        <v>5495</v>
      </c>
      <c r="Q156" s="646" t="s">
        <v>5492</v>
      </c>
      <c r="R156" s="646">
        <v>17</v>
      </c>
      <c r="S156" s="647">
        <v>0</v>
      </c>
      <c r="T156" s="647">
        <v>0</v>
      </c>
      <c r="U156" s="647" t="s">
        <v>1637</v>
      </c>
    </row>
    <row r="157" spans="1:22" ht="132" hidden="1">
      <c r="A157" s="632">
        <v>156</v>
      </c>
      <c r="B157" s="579" t="s">
        <v>1638</v>
      </c>
      <c r="C157" s="513" t="s">
        <v>5469</v>
      </c>
      <c r="D157" s="513" t="s">
        <v>5507</v>
      </c>
      <c r="E157" s="513" t="s">
        <v>5492</v>
      </c>
      <c r="F157" s="513" t="s">
        <v>5492</v>
      </c>
      <c r="G157" s="78" t="s">
        <v>1776</v>
      </c>
      <c r="H157" s="513" t="s">
        <v>5505</v>
      </c>
      <c r="I157" s="513" t="s">
        <v>5288</v>
      </c>
      <c r="J157" s="645">
        <v>3106</v>
      </c>
      <c r="K157" s="513" t="s">
        <v>4800</v>
      </c>
      <c r="L157" s="84" t="s">
        <v>4751</v>
      </c>
      <c r="M157" s="600" t="s">
        <v>5307</v>
      </c>
      <c r="N157" s="513" t="s">
        <v>5494</v>
      </c>
      <c r="O157" s="517">
        <v>41136</v>
      </c>
      <c r="P157" s="513" t="s">
        <v>5495</v>
      </c>
      <c r="Q157" s="646" t="s">
        <v>5492</v>
      </c>
      <c r="R157" s="646">
        <v>18</v>
      </c>
      <c r="S157" s="647">
        <v>0</v>
      </c>
      <c r="T157" s="647">
        <v>0</v>
      </c>
      <c r="U157" s="647" t="s">
        <v>1638</v>
      </c>
    </row>
    <row r="158" spans="1:22" ht="132" hidden="1">
      <c r="A158" s="632">
        <v>157</v>
      </c>
      <c r="B158" s="579" t="s">
        <v>4416</v>
      </c>
      <c r="C158" s="513" t="s">
        <v>5508</v>
      </c>
      <c r="D158" s="513" t="s">
        <v>5509</v>
      </c>
      <c r="E158" s="513" t="s">
        <v>5492</v>
      </c>
      <c r="F158" s="513" t="s">
        <v>5492</v>
      </c>
      <c r="G158" s="78" t="s">
        <v>4422</v>
      </c>
      <c r="H158" s="513" t="s">
        <v>5510</v>
      </c>
      <c r="I158" s="513" t="s">
        <v>5289</v>
      </c>
      <c r="J158" s="645">
        <v>3159</v>
      </c>
      <c r="K158" s="513" t="s">
        <v>4800</v>
      </c>
      <c r="L158" s="84" t="s">
        <v>4751</v>
      </c>
      <c r="M158" s="600" t="s">
        <v>5307</v>
      </c>
      <c r="N158" s="513" t="s">
        <v>5494</v>
      </c>
      <c r="O158" s="517">
        <v>41083</v>
      </c>
      <c r="P158" s="513" t="s">
        <v>5495</v>
      </c>
      <c r="Q158" s="646" t="s">
        <v>5492</v>
      </c>
      <c r="R158" s="646">
        <v>23</v>
      </c>
      <c r="S158" s="647">
        <v>0</v>
      </c>
      <c r="T158" s="647">
        <v>0</v>
      </c>
      <c r="U158" s="647" t="s">
        <v>4416</v>
      </c>
    </row>
    <row r="159" spans="1:22" ht="76.5" hidden="1">
      <c r="A159" s="632">
        <v>158</v>
      </c>
      <c r="B159" s="579" t="s">
        <v>4413</v>
      </c>
      <c r="C159" s="513" t="s">
        <v>5508</v>
      </c>
      <c r="D159" s="513" t="s">
        <v>5511</v>
      </c>
      <c r="E159" s="513" t="s">
        <v>5492</v>
      </c>
      <c r="F159" s="513" t="s">
        <v>5492</v>
      </c>
      <c r="G159" s="78" t="s">
        <v>4423</v>
      </c>
      <c r="H159" s="513" t="s">
        <v>5510</v>
      </c>
      <c r="I159" s="513" t="s">
        <v>5289</v>
      </c>
      <c r="J159" s="645">
        <v>3159</v>
      </c>
      <c r="K159" s="513" t="s">
        <v>4800</v>
      </c>
      <c r="L159" s="513" t="s">
        <v>5418</v>
      </c>
      <c r="M159" s="600" t="s">
        <v>5307</v>
      </c>
      <c r="N159" s="513" t="s">
        <v>5494</v>
      </c>
      <c r="O159" s="517">
        <v>41083</v>
      </c>
      <c r="P159" s="513" t="s">
        <v>5495</v>
      </c>
      <c r="Q159" s="646" t="s">
        <v>5492</v>
      </c>
      <c r="R159" s="646">
        <v>22</v>
      </c>
      <c r="S159" s="647">
        <v>0</v>
      </c>
      <c r="T159" s="647">
        <v>0</v>
      </c>
      <c r="U159" s="647" t="s">
        <v>4413</v>
      </c>
    </row>
    <row r="160" spans="1:22" ht="76.5" hidden="1">
      <c r="A160" s="632">
        <v>159</v>
      </c>
      <c r="B160" s="579" t="s">
        <v>4948</v>
      </c>
      <c r="C160" s="513" t="s">
        <v>5469</v>
      </c>
      <c r="D160" s="513" t="s">
        <v>5512</v>
      </c>
      <c r="E160" s="513" t="s">
        <v>5492</v>
      </c>
      <c r="F160" s="513" t="s">
        <v>5492</v>
      </c>
      <c r="G160" s="513" t="s">
        <v>5176</v>
      </c>
      <c r="H160" s="513" t="s">
        <v>5513</v>
      </c>
      <c r="I160" s="513" t="s">
        <v>308</v>
      </c>
      <c r="J160" s="645">
        <v>3207</v>
      </c>
      <c r="K160" s="513" t="s">
        <v>4800</v>
      </c>
      <c r="L160" s="513"/>
      <c r="M160" s="600" t="s">
        <v>5306</v>
      </c>
      <c r="N160" s="513" t="s">
        <v>5494</v>
      </c>
      <c r="O160" s="517">
        <v>41035</v>
      </c>
      <c r="P160" s="513" t="s">
        <v>5495</v>
      </c>
      <c r="Q160" s="646" t="s">
        <v>5492</v>
      </c>
      <c r="R160" s="646">
        <v>28.6</v>
      </c>
      <c r="S160" s="647">
        <v>0</v>
      </c>
      <c r="T160" s="647">
        <v>0</v>
      </c>
      <c r="U160" s="647" t="s">
        <v>4948</v>
      </c>
    </row>
    <row r="161" spans="1:21" ht="76.5" hidden="1">
      <c r="A161" s="632">
        <v>160</v>
      </c>
      <c r="B161" s="579" t="s">
        <v>4949</v>
      </c>
      <c r="C161" s="513" t="s">
        <v>5469</v>
      </c>
      <c r="D161" s="513" t="s">
        <v>5514</v>
      </c>
      <c r="E161" s="513" t="s">
        <v>5492</v>
      </c>
      <c r="F161" s="513" t="s">
        <v>5492</v>
      </c>
      <c r="G161" s="513" t="s">
        <v>5176</v>
      </c>
      <c r="H161" s="513" t="s">
        <v>5513</v>
      </c>
      <c r="I161" s="513" t="s">
        <v>308</v>
      </c>
      <c r="J161" s="645">
        <v>3207</v>
      </c>
      <c r="K161" s="513" t="s">
        <v>4800</v>
      </c>
      <c r="L161" s="513"/>
      <c r="M161" s="600" t="s">
        <v>5306</v>
      </c>
      <c r="N161" s="513" t="s">
        <v>5494</v>
      </c>
      <c r="O161" s="517">
        <v>41035</v>
      </c>
      <c r="P161" s="513" t="s">
        <v>5495</v>
      </c>
      <c r="Q161" s="646" t="s">
        <v>5492</v>
      </c>
      <c r="R161" s="646">
        <v>28.8</v>
      </c>
      <c r="S161" s="647">
        <v>0</v>
      </c>
      <c r="T161" s="647">
        <v>0</v>
      </c>
      <c r="U161" s="647" t="s">
        <v>4949</v>
      </c>
    </row>
    <row r="162" spans="1:21" ht="76.5">
      <c r="A162" s="632">
        <v>161</v>
      </c>
      <c r="B162" s="579" t="s">
        <v>4950</v>
      </c>
      <c r="C162" s="513" t="s">
        <v>5469</v>
      </c>
      <c r="D162" s="513" t="s">
        <v>5515</v>
      </c>
      <c r="E162" s="513" t="s">
        <v>5492</v>
      </c>
      <c r="F162" s="513" t="s">
        <v>5492</v>
      </c>
      <c r="G162" s="513" t="s">
        <v>5176</v>
      </c>
      <c r="H162" s="513" t="s">
        <v>5516</v>
      </c>
      <c r="I162" s="513" t="s">
        <v>5285</v>
      </c>
      <c r="J162" s="645">
        <v>3225</v>
      </c>
      <c r="K162" s="513" t="s">
        <v>4800</v>
      </c>
      <c r="L162" s="513"/>
      <c r="M162" s="614" t="s">
        <v>5304</v>
      </c>
      <c r="N162" s="513" t="s">
        <v>5494</v>
      </c>
      <c r="O162" s="517">
        <v>41017</v>
      </c>
      <c r="P162" s="513" t="s">
        <v>5495</v>
      </c>
      <c r="Q162" s="646" t="s">
        <v>5492</v>
      </c>
      <c r="R162" s="646">
        <v>29.3</v>
      </c>
      <c r="S162" s="647">
        <v>0</v>
      </c>
      <c r="T162" s="647">
        <v>0</v>
      </c>
      <c r="U162" s="647" t="s">
        <v>4950</v>
      </c>
    </row>
    <row r="163" spans="1:21" ht="76.5">
      <c r="A163" s="632">
        <v>162</v>
      </c>
      <c r="B163" s="579" t="s">
        <v>4951</v>
      </c>
      <c r="C163" s="513" t="s">
        <v>5469</v>
      </c>
      <c r="D163" s="513" t="s">
        <v>5517</v>
      </c>
      <c r="E163" s="513" t="s">
        <v>5492</v>
      </c>
      <c r="F163" s="513" t="s">
        <v>5492</v>
      </c>
      <c r="G163" s="513" t="s">
        <v>5176</v>
      </c>
      <c r="H163" s="513" t="s">
        <v>5516</v>
      </c>
      <c r="I163" s="513" t="s">
        <v>5285</v>
      </c>
      <c r="J163" s="645">
        <v>3225</v>
      </c>
      <c r="K163" s="513" t="s">
        <v>4800</v>
      </c>
      <c r="L163" s="513"/>
      <c r="M163" s="614" t="s">
        <v>5304</v>
      </c>
      <c r="N163" s="513" t="s">
        <v>5494</v>
      </c>
      <c r="O163" s="517">
        <v>41017</v>
      </c>
      <c r="P163" s="513" t="s">
        <v>5495</v>
      </c>
      <c r="Q163" s="646" t="s">
        <v>5492</v>
      </c>
      <c r="R163" s="646">
        <v>29.3</v>
      </c>
      <c r="S163" s="647">
        <v>0</v>
      </c>
      <c r="T163" s="647">
        <v>0</v>
      </c>
      <c r="U163" s="647" t="s">
        <v>4951</v>
      </c>
    </row>
    <row r="164" spans="1:21" ht="76.5" hidden="1">
      <c r="A164" s="632">
        <v>163</v>
      </c>
      <c r="B164" s="579" t="s">
        <v>1634</v>
      </c>
      <c r="C164" s="513" t="s">
        <v>5508</v>
      </c>
      <c r="D164" s="513" t="s">
        <v>5518</v>
      </c>
      <c r="E164" s="513" t="s">
        <v>5492</v>
      </c>
      <c r="F164" s="513" t="s">
        <v>5492</v>
      </c>
      <c r="G164" s="513" t="s">
        <v>1635</v>
      </c>
      <c r="H164" s="513" t="s">
        <v>5519</v>
      </c>
      <c r="I164" s="513" t="s">
        <v>729</v>
      </c>
      <c r="J164" s="645">
        <v>3236</v>
      </c>
      <c r="K164" s="513" t="s">
        <v>4800</v>
      </c>
      <c r="L164" s="513" t="s">
        <v>5520</v>
      </c>
      <c r="M164" s="600" t="s">
        <v>5307</v>
      </c>
      <c r="N164" s="513" t="s">
        <v>5494</v>
      </c>
      <c r="O164" s="517">
        <v>41006</v>
      </c>
      <c r="P164" s="513" t="s">
        <v>5495</v>
      </c>
      <c r="Q164" s="646" t="s">
        <v>5492</v>
      </c>
      <c r="R164" s="646">
        <v>22</v>
      </c>
      <c r="S164" s="647">
        <v>0</v>
      </c>
      <c r="T164" s="647">
        <v>0</v>
      </c>
      <c r="U164" s="647" t="s">
        <v>1634</v>
      </c>
    </row>
    <row r="165" spans="1:21" ht="76.5">
      <c r="A165" s="632">
        <v>164</v>
      </c>
      <c r="B165" s="579" t="s">
        <v>4952</v>
      </c>
      <c r="C165" s="513" t="s">
        <v>5478</v>
      </c>
      <c r="D165" s="513" t="s">
        <v>5521</v>
      </c>
      <c r="E165" s="513" t="s">
        <v>5492</v>
      </c>
      <c r="F165" s="513" t="s">
        <v>5492</v>
      </c>
      <c r="G165" s="513" t="s">
        <v>5177</v>
      </c>
      <c r="H165" s="513" t="s">
        <v>5522</v>
      </c>
      <c r="I165" s="513" t="s">
        <v>4801</v>
      </c>
      <c r="J165" s="645">
        <v>3238</v>
      </c>
      <c r="K165" s="513" t="s">
        <v>4800</v>
      </c>
      <c r="L165" s="513"/>
      <c r="M165" s="614" t="s">
        <v>5304</v>
      </c>
      <c r="N165" s="513" t="s">
        <v>5494</v>
      </c>
      <c r="O165" s="517">
        <v>41004</v>
      </c>
      <c r="P165" s="513" t="s">
        <v>5495</v>
      </c>
      <c r="Q165" s="646" t="s">
        <v>5492</v>
      </c>
      <c r="R165" s="646">
        <v>25</v>
      </c>
      <c r="S165" s="647">
        <v>0</v>
      </c>
      <c r="T165" s="647">
        <v>0</v>
      </c>
      <c r="U165" s="647" t="s">
        <v>4952</v>
      </c>
    </row>
    <row r="166" spans="1:21" ht="76.5">
      <c r="A166" s="632">
        <v>165</v>
      </c>
      <c r="B166" s="579" t="s">
        <v>4953</v>
      </c>
      <c r="C166" s="513" t="s">
        <v>5478</v>
      </c>
      <c r="D166" s="513" t="s">
        <v>5523</v>
      </c>
      <c r="E166" s="513" t="s">
        <v>5492</v>
      </c>
      <c r="F166" s="513" t="s">
        <v>5492</v>
      </c>
      <c r="G166" s="513" t="s">
        <v>5177</v>
      </c>
      <c r="H166" s="513" t="s">
        <v>5522</v>
      </c>
      <c r="I166" s="513" t="s">
        <v>4801</v>
      </c>
      <c r="J166" s="645">
        <v>3238</v>
      </c>
      <c r="K166" s="513" t="s">
        <v>4800</v>
      </c>
      <c r="L166" s="513"/>
      <c r="M166" s="614" t="s">
        <v>5304</v>
      </c>
      <c r="N166" s="513" t="s">
        <v>5494</v>
      </c>
      <c r="O166" s="517">
        <v>41004</v>
      </c>
      <c r="P166" s="513" t="s">
        <v>5495</v>
      </c>
      <c r="Q166" s="646" t="s">
        <v>5492</v>
      </c>
      <c r="R166" s="646">
        <v>25</v>
      </c>
      <c r="S166" s="647">
        <v>0</v>
      </c>
      <c r="T166" s="647">
        <v>0</v>
      </c>
      <c r="U166" s="647" t="s">
        <v>4953</v>
      </c>
    </row>
    <row r="167" spans="1:21" ht="76.5">
      <c r="A167" s="632">
        <v>166</v>
      </c>
      <c r="B167" s="579" t="s">
        <v>4954</v>
      </c>
      <c r="C167" s="513" t="s">
        <v>5478</v>
      </c>
      <c r="D167" s="513" t="s">
        <v>5524</v>
      </c>
      <c r="E167" s="513" t="s">
        <v>5492</v>
      </c>
      <c r="F167" s="513" t="s">
        <v>5492</v>
      </c>
      <c r="G167" s="513" t="s">
        <v>5177</v>
      </c>
      <c r="H167" s="513" t="s">
        <v>5522</v>
      </c>
      <c r="I167" s="513" t="s">
        <v>4801</v>
      </c>
      <c r="J167" s="645">
        <v>3238</v>
      </c>
      <c r="K167" s="513" t="s">
        <v>4800</v>
      </c>
      <c r="L167" s="513"/>
      <c r="M167" s="614" t="s">
        <v>5304</v>
      </c>
      <c r="N167" s="513" t="s">
        <v>5494</v>
      </c>
      <c r="O167" s="517">
        <v>41004</v>
      </c>
      <c r="P167" s="513" t="s">
        <v>5495</v>
      </c>
      <c r="Q167" s="646" t="s">
        <v>5492</v>
      </c>
      <c r="R167" s="646">
        <v>25</v>
      </c>
      <c r="S167" s="647">
        <v>0</v>
      </c>
      <c r="T167" s="647">
        <v>0</v>
      </c>
      <c r="U167" s="647" t="s">
        <v>4954</v>
      </c>
    </row>
    <row r="168" spans="1:21" ht="76.5">
      <c r="A168" s="632">
        <v>167</v>
      </c>
      <c r="B168" s="579" t="s">
        <v>4955</v>
      </c>
      <c r="C168" s="513" t="s">
        <v>5478</v>
      </c>
      <c r="D168" s="513" t="s">
        <v>5525</v>
      </c>
      <c r="E168" s="513" t="s">
        <v>5492</v>
      </c>
      <c r="F168" s="513" t="s">
        <v>5492</v>
      </c>
      <c r="G168" s="513" t="s">
        <v>5177</v>
      </c>
      <c r="H168" s="513" t="s">
        <v>5522</v>
      </c>
      <c r="I168" s="513" t="s">
        <v>4801</v>
      </c>
      <c r="J168" s="645">
        <v>3238</v>
      </c>
      <c r="K168" s="513" t="s">
        <v>4800</v>
      </c>
      <c r="L168" s="513"/>
      <c r="M168" s="614" t="s">
        <v>5304</v>
      </c>
      <c r="N168" s="513" t="s">
        <v>5494</v>
      </c>
      <c r="O168" s="517">
        <v>41004</v>
      </c>
      <c r="P168" s="513" t="s">
        <v>5495</v>
      </c>
      <c r="Q168" s="646" t="s">
        <v>5492</v>
      </c>
      <c r="R168" s="646">
        <v>25</v>
      </c>
      <c r="S168" s="647">
        <v>0</v>
      </c>
      <c r="T168" s="647">
        <v>0</v>
      </c>
      <c r="U168" s="647" t="s">
        <v>4955</v>
      </c>
    </row>
    <row r="169" spans="1:21" ht="76.5">
      <c r="A169" s="632">
        <v>168</v>
      </c>
      <c r="B169" s="579" t="s">
        <v>4956</v>
      </c>
      <c r="C169" s="513" t="s">
        <v>5478</v>
      </c>
      <c r="D169" s="513" t="s">
        <v>5526</v>
      </c>
      <c r="E169" s="513" t="s">
        <v>5492</v>
      </c>
      <c r="F169" s="513" t="s">
        <v>5492</v>
      </c>
      <c r="G169" s="513" t="s">
        <v>5178</v>
      </c>
      <c r="H169" s="513" t="s">
        <v>5522</v>
      </c>
      <c r="I169" s="513" t="s">
        <v>4801</v>
      </c>
      <c r="J169" s="645">
        <v>3238</v>
      </c>
      <c r="K169" s="513" t="s">
        <v>4800</v>
      </c>
      <c r="L169" s="513"/>
      <c r="M169" s="614" t="s">
        <v>5304</v>
      </c>
      <c r="N169" s="513" t="s">
        <v>5494</v>
      </c>
      <c r="O169" s="517">
        <v>41004</v>
      </c>
      <c r="P169" s="513" t="s">
        <v>5495</v>
      </c>
      <c r="Q169" s="646" t="s">
        <v>5492</v>
      </c>
      <c r="R169" s="646">
        <v>24</v>
      </c>
      <c r="S169" s="647">
        <v>0</v>
      </c>
      <c r="T169" s="647">
        <v>0</v>
      </c>
      <c r="U169" s="647" t="s">
        <v>4956</v>
      </c>
    </row>
    <row r="170" spans="1:21" ht="76.5">
      <c r="A170" s="632">
        <v>169</v>
      </c>
      <c r="B170" s="579" t="s">
        <v>4957</v>
      </c>
      <c r="C170" s="513" t="s">
        <v>5478</v>
      </c>
      <c r="D170" s="513" t="s">
        <v>5527</v>
      </c>
      <c r="E170" s="513" t="s">
        <v>5492</v>
      </c>
      <c r="F170" s="513" t="s">
        <v>5492</v>
      </c>
      <c r="G170" s="513" t="s">
        <v>5178</v>
      </c>
      <c r="H170" s="513" t="s">
        <v>5522</v>
      </c>
      <c r="I170" s="513" t="s">
        <v>4801</v>
      </c>
      <c r="J170" s="645">
        <v>3238</v>
      </c>
      <c r="K170" s="513" t="s">
        <v>4800</v>
      </c>
      <c r="L170" s="513"/>
      <c r="M170" s="614" t="s">
        <v>5304</v>
      </c>
      <c r="N170" s="513" t="s">
        <v>5494</v>
      </c>
      <c r="O170" s="517">
        <v>41004</v>
      </c>
      <c r="P170" s="513" t="s">
        <v>5495</v>
      </c>
      <c r="Q170" s="646" t="s">
        <v>5492</v>
      </c>
      <c r="R170" s="646">
        <v>24</v>
      </c>
      <c r="S170" s="647">
        <v>0</v>
      </c>
      <c r="T170" s="647">
        <v>0</v>
      </c>
      <c r="U170" s="647" t="s">
        <v>4957</v>
      </c>
    </row>
    <row r="171" spans="1:21" ht="76.5">
      <c r="A171" s="632">
        <v>170</v>
      </c>
      <c r="B171" s="579" t="s">
        <v>4958</v>
      </c>
      <c r="C171" s="513" t="s">
        <v>5478</v>
      </c>
      <c r="D171" s="513" t="s">
        <v>5528</v>
      </c>
      <c r="E171" s="513" t="s">
        <v>5492</v>
      </c>
      <c r="F171" s="513" t="s">
        <v>5492</v>
      </c>
      <c r="G171" s="513" t="s">
        <v>5178</v>
      </c>
      <c r="H171" s="513" t="s">
        <v>5522</v>
      </c>
      <c r="I171" s="513" t="s">
        <v>4801</v>
      </c>
      <c r="J171" s="645">
        <v>3238</v>
      </c>
      <c r="K171" s="513" t="s">
        <v>4800</v>
      </c>
      <c r="L171" s="513"/>
      <c r="M171" s="614" t="s">
        <v>5304</v>
      </c>
      <c r="N171" s="513" t="s">
        <v>5494</v>
      </c>
      <c r="O171" s="517">
        <v>41004</v>
      </c>
      <c r="P171" s="513" t="s">
        <v>5495</v>
      </c>
      <c r="Q171" s="646" t="s">
        <v>5492</v>
      </c>
      <c r="R171" s="646">
        <v>25</v>
      </c>
      <c r="S171" s="647">
        <v>0</v>
      </c>
      <c r="T171" s="647">
        <v>0</v>
      </c>
      <c r="U171" s="647" t="s">
        <v>4958</v>
      </c>
    </row>
    <row r="172" spans="1:21" ht="76.5">
      <c r="A172" s="632">
        <v>171</v>
      </c>
      <c r="B172" s="579" t="s">
        <v>4959</v>
      </c>
      <c r="C172" s="513" t="s">
        <v>5478</v>
      </c>
      <c r="D172" s="513" t="s">
        <v>5529</v>
      </c>
      <c r="E172" s="513" t="s">
        <v>5492</v>
      </c>
      <c r="F172" s="513" t="s">
        <v>5492</v>
      </c>
      <c r="G172" s="513" t="s">
        <v>5178</v>
      </c>
      <c r="H172" s="513" t="s">
        <v>5522</v>
      </c>
      <c r="I172" s="513" t="s">
        <v>4801</v>
      </c>
      <c r="J172" s="645">
        <v>3238</v>
      </c>
      <c r="K172" s="513" t="s">
        <v>4800</v>
      </c>
      <c r="L172" s="513"/>
      <c r="M172" s="614" t="s">
        <v>5304</v>
      </c>
      <c r="N172" s="513" t="s">
        <v>5494</v>
      </c>
      <c r="O172" s="517">
        <v>41004</v>
      </c>
      <c r="P172" s="513" t="s">
        <v>5495</v>
      </c>
      <c r="Q172" s="646" t="s">
        <v>5492</v>
      </c>
      <c r="R172" s="646">
        <v>25</v>
      </c>
      <c r="S172" s="647">
        <v>0</v>
      </c>
      <c r="T172" s="647">
        <v>0</v>
      </c>
      <c r="U172" s="647" t="s">
        <v>4959</v>
      </c>
    </row>
    <row r="173" spans="1:21" ht="76.5">
      <c r="A173" s="632">
        <v>172</v>
      </c>
      <c r="B173" s="579" t="s">
        <v>4960</v>
      </c>
      <c r="C173" s="513" t="s">
        <v>5478</v>
      </c>
      <c r="D173" s="513" t="s">
        <v>5530</v>
      </c>
      <c r="E173" s="513" t="s">
        <v>5492</v>
      </c>
      <c r="F173" s="513" t="s">
        <v>5492</v>
      </c>
      <c r="G173" s="513" t="s">
        <v>5178</v>
      </c>
      <c r="H173" s="513" t="s">
        <v>5522</v>
      </c>
      <c r="I173" s="513" t="s">
        <v>4801</v>
      </c>
      <c r="J173" s="645">
        <v>3238</v>
      </c>
      <c r="K173" s="513" t="s">
        <v>4800</v>
      </c>
      <c r="L173" s="513"/>
      <c r="M173" s="614" t="s">
        <v>5304</v>
      </c>
      <c r="N173" s="513" t="s">
        <v>5494</v>
      </c>
      <c r="O173" s="517">
        <v>41004</v>
      </c>
      <c r="P173" s="513" t="s">
        <v>5495</v>
      </c>
      <c r="Q173" s="646" t="s">
        <v>5492</v>
      </c>
      <c r="R173" s="646">
        <v>25</v>
      </c>
      <c r="S173" s="647">
        <v>0</v>
      </c>
      <c r="T173" s="647">
        <v>0</v>
      </c>
      <c r="U173" s="647" t="s">
        <v>4960</v>
      </c>
    </row>
    <row r="174" spans="1:21" ht="76.5">
      <c r="A174" s="632">
        <v>173</v>
      </c>
      <c r="B174" s="579" t="s">
        <v>4961</v>
      </c>
      <c r="C174" s="513" t="s">
        <v>5478</v>
      </c>
      <c r="D174" s="513" t="s">
        <v>5531</v>
      </c>
      <c r="E174" s="513" t="s">
        <v>5492</v>
      </c>
      <c r="F174" s="513" t="s">
        <v>5492</v>
      </c>
      <c r="G174" s="513" t="s">
        <v>5178</v>
      </c>
      <c r="H174" s="513" t="s">
        <v>5522</v>
      </c>
      <c r="I174" s="513" t="s">
        <v>4801</v>
      </c>
      <c r="J174" s="645">
        <v>3238</v>
      </c>
      <c r="K174" s="513" t="s">
        <v>4800</v>
      </c>
      <c r="L174" s="513"/>
      <c r="M174" s="614" t="s">
        <v>5304</v>
      </c>
      <c r="N174" s="513" t="s">
        <v>5494</v>
      </c>
      <c r="O174" s="517">
        <v>41004</v>
      </c>
      <c r="P174" s="513" t="s">
        <v>5495</v>
      </c>
      <c r="Q174" s="646" t="s">
        <v>5492</v>
      </c>
      <c r="R174" s="646">
        <v>25</v>
      </c>
      <c r="S174" s="647">
        <v>0</v>
      </c>
      <c r="T174" s="647">
        <v>0</v>
      </c>
      <c r="U174" s="647" t="s">
        <v>4961</v>
      </c>
    </row>
    <row r="175" spans="1:21" ht="76.5">
      <c r="A175" s="632">
        <v>174</v>
      </c>
      <c r="B175" s="579" t="s">
        <v>4962</v>
      </c>
      <c r="C175" s="513" t="s">
        <v>5478</v>
      </c>
      <c r="D175" s="513" t="s">
        <v>5532</v>
      </c>
      <c r="E175" s="513" t="s">
        <v>5492</v>
      </c>
      <c r="F175" s="513" t="s">
        <v>5492</v>
      </c>
      <c r="G175" s="513" t="s">
        <v>5178</v>
      </c>
      <c r="H175" s="513" t="s">
        <v>5522</v>
      </c>
      <c r="I175" s="513" t="s">
        <v>4801</v>
      </c>
      <c r="J175" s="645">
        <v>3238</v>
      </c>
      <c r="K175" s="513" t="s">
        <v>4800</v>
      </c>
      <c r="L175" s="513"/>
      <c r="M175" s="614" t="s">
        <v>5304</v>
      </c>
      <c r="N175" s="513" t="s">
        <v>5494</v>
      </c>
      <c r="O175" s="517">
        <v>41004</v>
      </c>
      <c r="P175" s="513" t="s">
        <v>5495</v>
      </c>
      <c r="Q175" s="646" t="s">
        <v>5492</v>
      </c>
      <c r="R175" s="646">
        <v>24</v>
      </c>
      <c r="S175" s="647">
        <v>0</v>
      </c>
      <c r="T175" s="647">
        <v>0</v>
      </c>
      <c r="U175" s="647" t="s">
        <v>4962</v>
      </c>
    </row>
    <row r="176" spans="1:21" ht="76.5">
      <c r="A176" s="632">
        <v>175</v>
      </c>
      <c r="B176" s="579" t="s">
        <v>4963</v>
      </c>
      <c r="C176" s="513" t="s">
        <v>5478</v>
      </c>
      <c r="D176" s="513" t="s">
        <v>5533</v>
      </c>
      <c r="E176" s="513" t="s">
        <v>5492</v>
      </c>
      <c r="F176" s="513" t="s">
        <v>5492</v>
      </c>
      <c r="G176" s="513" t="s">
        <v>5178</v>
      </c>
      <c r="H176" s="513" t="s">
        <v>5522</v>
      </c>
      <c r="I176" s="513" t="s">
        <v>4801</v>
      </c>
      <c r="J176" s="645">
        <v>3238</v>
      </c>
      <c r="K176" s="513" t="s">
        <v>4800</v>
      </c>
      <c r="L176" s="513"/>
      <c r="M176" s="614" t="s">
        <v>5304</v>
      </c>
      <c r="N176" s="513" t="s">
        <v>5494</v>
      </c>
      <c r="O176" s="517">
        <v>41004</v>
      </c>
      <c r="P176" s="513" t="s">
        <v>5495</v>
      </c>
      <c r="Q176" s="646" t="s">
        <v>5492</v>
      </c>
      <c r="R176" s="646">
        <v>25</v>
      </c>
      <c r="S176" s="647">
        <v>0</v>
      </c>
      <c r="T176" s="647">
        <v>0</v>
      </c>
      <c r="U176" s="647" t="s">
        <v>4963</v>
      </c>
    </row>
    <row r="177" spans="1:21" ht="76.5">
      <c r="A177" s="632">
        <v>176</v>
      </c>
      <c r="B177" s="579" t="s">
        <v>4964</v>
      </c>
      <c r="C177" s="513" t="s">
        <v>5478</v>
      </c>
      <c r="D177" s="513" t="s">
        <v>5534</v>
      </c>
      <c r="E177" s="513" t="s">
        <v>5492</v>
      </c>
      <c r="F177" s="513" t="s">
        <v>5492</v>
      </c>
      <c r="G177" s="513" t="s">
        <v>5178</v>
      </c>
      <c r="H177" s="513" t="s">
        <v>5522</v>
      </c>
      <c r="I177" s="513" t="s">
        <v>4801</v>
      </c>
      <c r="J177" s="645">
        <v>3238</v>
      </c>
      <c r="K177" s="513" t="s">
        <v>4800</v>
      </c>
      <c r="L177" s="513"/>
      <c r="M177" s="614" t="s">
        <v>5304</v>
      </c>
      <c r="N177" s="513" t="s">
        <v>5494</v>
      </c>
      <c r="O177" s="517">
        <v>41004</v>
      </c>
      <c r="P177" s="513" t="s">
        <v>5495</v>
      </c>
      <c r="Q177" s="646" t="s">
        <v>5492</v>
      </c>
      <c r="R177" s="646">
        <v>25</v>
      </c>
      <c r="S177" s="647">
        <v>0</v>
      </c>
      <c r="T177" s="647">
        <v>0</v>
      </c>
      <c r="U177" s="647" t="s">
        <v>4964</v>
      </c>
    </row>
    <row r="178" spans="1:21" ht="76.5">
      <c r="A178" s="632">
        <v>177</v>
      </c>
      <c r="B178" s="579" t="s">
        <v>4965</v>
      </c>
      <c r="C178" s="513" t="s">
        <v>5478</v>
      </c>
      <c r="D178" s="513" t="s">
        <v>5535</v>
      </c>
      <c r="E178" s="513" t="s">
        <v>5492</v>
      </c>
      <c r="F178" s="513" t="s">
        <v>5492</v>
      </c>
      <c r="G178" s="513" t="s">
        <v>5178</v>
      </c>
      <c r="H178" s="513" t="s">
        <v>5522</v>
      </c>
      <c r="I178" s="513" t="s">
        <v>4801</v>
      </c>
      <c r="J178" s="645">
        <v>3238</v>
      </c>
      <c r="K178" s="513" t="s">
        <v>4800</v>
      </c>
      <c r="L178" s="513"/>
      <c r="M178" s="614" t="s">
        <v>5304</v>
      </c>
      <c r="N178" s="513" t="s">
        <v>5494</v>
      </c>
      <c r="O178" s="517">
        <v>41004</v>
      </c>
      <c r="P178" s="513" t="s">
        <v>5495</v>
      </c>
      <c r="Q178" s="646" t="s">
        <v>5492</v>
      </c>
      <c r="R178" s="646">
        <v>25</v>
      </c>
      <c r="S178" s="647">
        <v>0</v>
      </c>
      <c r="T178" s="647">
        <v>0</v>
      </c>
      <c r="U178" s="647" t="s">
        <v>4965</v>
      </c>
    </row>
    <row r="179" spans="1:21" ht="76.5">
      <c r="A179" s="632">
        <v>178</v>
      </c>
      <c r="B179" s="579" t="s">
        <v>4966</v>
      </c>
      <c r="C179" s="513" t="s">
        <v>5478</v>
      </c>
      <c r="D179" s="513" t="s">
        <v>5536</v>
      </c>
      <c r="E179" s="513" t="s">
        <v>5492</v>
      </c>
      <c r="F179" s="513" t="s">
        <v>5492</v>
      </c>
      <c r="G179" s="513" t="s">
        <v>5178</v>
      </c>
      <c r="H179" s="513" t="s">
        <v>5522</v>
      </c>
      <c r="I179" s="513" t="s">
        <v>4801</v>
      </c>
      <c r="J179" s="645">
        <v>3238</v>
      </c>
      <c r="K179" s="513" t="s">
        <v>4800</v>
      </c>
      <c r="L179" s="513"/>
      <c r="M179" s="614" t="s">
        <v>5304</v>
      </c>
      <c r="N179" s="513" t="s">
        <v>5494</v>
      </c>
      <c r="O179" s="517">
        <v>41004</v>
      </c>
      <c r="P179" s="513" t="s">
        <v>5495</v>
      </c>
      <c r="Q179" s="646" t="s">
        <v>5492</v>
      </c>
      <c r="R179" s="646">
        <v>24</v>
      </c>
      <c r="S179" s="647">
        <v>0</v>
      </c>
      <c r="T179" s="647">
        <v>0</v>
      </c>
      <c r="U179" s="647" t="s">
        <v>4966</v>
      </c>
    </row>
    <row r="180" spans="1:21" ht="76.5">
      <c r="A180" s="632">
        <v>179</v>
      </c>
      <c r="B180" s="579" t="s">
        <v>4967</v>
      </c>
      <c r="C180" s="513" t="s">
        <v>5478</v>
      </c>
      <c r="D180" s="513" t="s">
        <v>5537</v>
      </c>
      <c r="E180" s="513" t="s">
        <v>5492</v>
      </c>
      <c r="F180" s="513" t="s">
        <v>5492</v>
      </c>
      <c r="G180" s="513" t="s">
        <v>5178</v>
      </c>
      <c r="H180" s="513" t="s">
        <v>5522</v>
      </c>
      <c r="I180" s="513" t="s">
        <v>4801</v>
      </c>
      <c r="J180" s="645">
        <v>3238</v>
      </c>
      <c r="K180" s="513" t="s">
        <v>4800</v>
      </c>
      <c r="L180" s="513"/>
      <c r="M180" s="614" t="s">
        <v>5304</v>
      </c>
      <c r="N180" s="513" t="s">
        <v>5494</v>
      </c>
      <c r="O180" s="517">
        <v>41004</v>
      </c>
      <c r="P180" s="513" t="s">
        <v>5495</v>
      </c>
      <c r="Q180" s="646" t="s">
        <v>5492</v>
      </c>
      <c r="R180" s="646">
        <v>25</v>
      </c>
      <c r="S180" s="647">
        <v>0</v>
      </c>
      <c r="T180" s="647">
        <v>0</v>
      </c>
      <c r="U180" s="647" t="s">
        <v>4967</v>
      </c>
    </row>
    <row r="181" spans="1:21" ht="76.5">
      <c r="A181" s="632">
        <v>180</v>
      </c>
      <c r="B181" s="579" t="s">
        <v>4968</v>
      </c>
      <c r="C181" s="513" t="s">
        <v>5478</v>
      </c>
      <c r="D181" s="513" t="s">
        <v>5538</v>
      </c>
      <c r="E181" s="513" t="s">
        <v>5492</v>
      </c>
      <c r="F181" s="513" t="s">
        <v>5492</v>
      </c>
      <c r="G181" s="513" t="s">
        <v>5178</v>
      </c>
      <c r="H181" s="513" t="s">
        <v>5522</v>
      </c>
      <c r="I181" s="513" t="s">
        <v>4801</v>
      </c>
      <c r="J181" s="645">
        <v>3238</v>
      </c>
      <c r="K181" s="513" t="s">
        <v>4800</v>
      </c>
      <c r="L181" s="513"/>
      <c r="M181" s="614" t="s">
        <v>5304</v>
      </c>
      <c r="N181" s="513" t="s">
        <v>5494</v>
      </c>
      <c r="O181" s="517">
        <v>41004</v>
      </c>
      <c r="P181" s="513" t="s">
        <v>5495</v>
      </c>
      <c r="Q181" s="646" t="s">
        <v>5492</v>
      </c>
      <c r="R181" s="646">
        <v>25</v>
      </c>
      <c r="S181" s="647">
        <v>0</v>
      </c>
      <c r="T181" s="647">
        <v>0</v>
      </c>
      <c r="U181" s="647" t="s">
        <v>4968</v>
      </c>
    </row>
    <row r="182" spans="1:21" ht="76.5">
      <c r="A182" s="632">
        <v>181</v>
      </c>
      <c r="B182" s="579" t="s">
        <v>4969</v>
      </c>
      <c r="C182" s="513" t="s">
        <v>5478</v>
      </c>
      <c r="D182" s="513" t="s">
        <v>5539</v>
      </c>
      <c r="E182" s="513" t="s">
        <v>5492</v>
      </c>
      <c r="F182" s="513" t="s">
        <v>5492</v>
      </c>
      <c r="G182" s="513" t="s">
        <v>5178</v>
      </c>
      <c r="H182" s="513" t="s">
        <v>5522</v>
      </c>
      <c r="I182" s="513" t="s">
        <v>4801</v>
      </c>
      <c r="J182" s="645">
        <v>3238</v>
      </c>
      <c r="K182" s="513" t="s">
        <v>4800</v>
      </c>
      <c r="L182" s="513"/>
      <c r="M182" s="614" t="s">
        <v>5304</v>
      </c>
      <c r="N182" s="513" t="s">
        <v>5494</v>
      </c>
      <c r="O182" s="517">
        <v>41004</v>
      </c>
      <c r="P182" s="513" t="s">
        <v>5495</v>
      </c>
      <c r="Q182" s="646" t="s">
        <v>5492</v>
      </c>
      <c r="R182" s="646">
        <v>25</v>
      </c>
      <c r="S182" s="647">
        <v>0</v>
      </c>
      <c r="T182" s="647">
        <v>0</v>
      </c>
      <c r="U182" s="647" t="s">
        <v>4969</v>
      </c>
    </row>
    <row r="183" spans="1:21" ht="76.5">
      <c r="A183" s="632">
        <v>182</v>
      </c>
      <c r="B183" s="579" t="s">
        <v>4970</v>
      </c>
      <c r="C183" s="513" t="s">
        <v>5478</v>
      </c>
      <c r="D183" s="513" t="s">
        <v>5540</v>
      </c>
      <c r="E183" s="513" t="s">
        <v>5492</v>
      </c>
      <c r="F183" s="513" t="s">
        <v>5492</v>
      </c>
      <c r="G183" s="513" t="s">
        <v>5177</v>
      </c>
      <c r="H183" s="513" t="s">
        <v>5522</v>
      </c>
      <c r="I183" s="513" t="s">
        <v>4801</v>
      </c>
      <c r="J183" s="645">
        <v>3238</v>
      </c>
      <c r="K183" s="513" t="s">
        <v>4800</v>
      </c>
      <c r="L183" s="513"/>
      <c r="M183" s="614" t="s">
        <v>5304</v>
      </c>
      <c r="N183" s="513" t="s">
        <v>5494</v>
      </c>
      <c r="O183" s="517">
        <v>41004</v>
      </c>
      <c r="P183" s="513" t="s">
        <v>5495</v>
      </c>
      <c r="Q183" s="646" t="s">
        <v>5492</v>
      </c>
      <c r="R183" s="646">
        <v>25</v>
      </c>
      <c r="S183" s="647">
        <v>0</v>
      </c>
      <c r="T183" s="647">
        <v>0</v>
      </c>
      <c r="U183" s="647" t="s">
        <v>4970</v>
      </c>
    </row>
    <row r="184" spans="1:21" ht="76.5">
      <c r="A184" s="632">
        <v>183</v>
      </c>
      <c r="B184" s="579" t="s">
        <v>4971</v>
      </c>
      <c r="C184" s="513" t="s">
        <v>5478</v>
      </c>
      <c r="D184" s="513" t="s">
        <v>5541</v>
      </c>
      <c r="E184" s="513" t="s">
        <v>5492</v>
      </c>
      <c r="F184" s="513" t="s">
        <v>5492</v>
      </c>
      <c r="G184" s="513" t="s">
        <v>5177</v>
      </c>
      <c r="H184" s="513" t="s">
        <v>5522</v>
      </c>
      <c r="I184" s="513" t="s">
        <v>4801</v>
      </c>
      <c r="J184" s="645">
        <v>3238</v>
      </c>
      <c r="K184" s="513" t="s">
        <v>4800</v>
      </c>
      <c r="L184" s="513"/>
      <c r="M184" s="614" t="s">
        <v>5304</v>
      </c>
      <c r="N184" s="513" t="s">
        <v>5494</v>
      </c>
      <c r="O184" s="517">
        <v>41004</v>
      </c>
      <c r="P184" s="513" t="s">
        <v>5495</v>
      </c>
      <c r="Q184" s="646" t="s">
        <v>5492</v>
      </c>
      <c r="R184" s="646">
        <v>26</v>
      </c>
      <c r="S184" s="647">
        <v>0</v>
      </c>
      <c r="T184" s="647">
        <v>0</v>
      </c>
      <c r="U184" s="647" t="s">
        <v>4971</v>
      </c>
    </row>
    <row r="185" spans="1:21" ht="76.5">
      <c r="A185" s="632">
        <v>184</v>
      </c>
      <c r="B185" s="579" t="s">
        <v>4972</v>
      </c>
      <c r="C185" s="513" t="s">
        <v>5478</v>
      </c>
      <c r="D185" s="513" t="s">
        <v>5542</v>
      </c>
      <c r="E185" s="513" t="s">
        <v>5492</v>
      </c>
      <c r="F185" s="513" t="s">
        <v>5492</v>
      </c>
      <c r="G185" s="513" t="s">
        <v>5177</v>
      </c>
      <c r="H185" s="513" t="s">
        <v>5522</v>
      </c>
      <c r="I185" s="513" t="s">
        <v>4801</v>
      </c>
      <c r="J185" s="645">
        <v>3238</v>
      </c>
      <c r="K185" s="513" t="s">
        <v>4800</v>
      </c>
      <c r="L185" s="513"/>
      <c r="M185" s="614" t="s">
        <v>5304</v>
      </c>
      <c r="N185" s="513" t="s">
        <v>5494</v>
      </c>
      <c r="O185" s="517">
        <v>41004</v>
      </c>
      <c r="P185" s="513" t="s">
        <v>5495</v>
      </c>
      <c r="Q185" s="646" t="s">
        <v>5492</v>
      </c>
      <c r="R185" s="646">
        <v>24</v>
      </c>
      <c r="S185" s="647">
        <v>0</v>
      </c>
      <c r="T185" s="647">
        <v>0</v>
      </c>
      <c r="U185" s="647" t="s">
        <v>4972</v>
      </c>
    </row>
    <row r="186" spans="1:21" ht="76.5">
      <c r="A186" s="632">
        <v>185</v>
      </c>
      <c r="B186" s="579" t="s">
        <v>4973</v>
      </c>
      <c r="C186" s="513" t="s">
        <v>5478</v>
      </c>
      <c r="D186" s="513" t="s">
        <v>5543</v>
      </c>
      <c r="E186" s="513" t="s">
        <v>5492</v>
      </c>
      <c r="F186" s="513" t="s">
        <v>5492</v>
      </c>
      <c r="G186" s="513" t="s">
        <v>5177</v>
      </c>
      <c r="H186" s="513" t="s">
        <v>5522</v>
      </c>
      <c r="I186" s="513" t="s">
        <v>4801</v>
      </c>
      <c r="J186" s="645">
        <v>3238</v>
      </c>
      <c r="K186" s="513" t="s">
        <v>4800</v>
      </c>
      <c r="L186" s="513"/>
      <c r="M186" s="614" t="s">
        <v>5304</v>
      </c>
      <c r="N186" s="513" t="s">
        <v>5494</v>
      </c>
      <c r="O186" s="517">
        <v>41004</v>
      </c>
      <c r="P186" s="513" t="s">
        <v>5495</v>
      </c>
      <c r="Q186" s="646" t="s">
        <v>5492</v>
      </c>
      <c r="R186" s="646">
        <v>24</v>
      </c>
      <c r="S186" s="647">
        <v>0</v>
      </c>
      <c r="T186" s="647">
        <v>0</v>
      </c>
      <c r="U186" s="647" t="s">
        <v>4973</v>
      </c>
    </row>
    <row r="187" spans="1:21" ht="76.5">
      <c r="A187" s="632">
        <v>186</v>
      </c>
      <c r="B187" s="579" t="s">
        <v>4974</v>
      </c>
      <c r="C187" s="513" t="s">
        <v>5478</v>
      </c>
      <c r="D187" s="513" t="s">
        <v>5544</v>
      </c>
      <c r="E187" s="513" t="s">
        <v>5492</v>
      </c>
      <c r="F187" s="513" t="s">
        <v>5492</v>
      </c>
      <c r="G187" s="513" t="s">
        <v>5177</v>
      </c>
      <c r="H187" s="513" t="s">
        <v>5522</v>
      </c>
      <c r="I187" s="513" t="s">
        <v>4801</v>
      </c>
      <c r="J187" s="645">
        <v>3238</v>
      </c>
      <c r="K187" s="513" t="s">
        <v>4800</v>
      </c>
      <c r="L187" s="513"/>
      <c r="M187" s="614" t="s">
        <v>5304</v>
      </c>
      <c r="N187" s="513" t="s">
        <v>5494</v>
      </c>
      <c r="O187" s="517">
        <v>41004</v>
      </c>
      <c r="P187" s="513" t="s">
        <v>5495</v>
      </c>
      <c r="Q187" s="646" t="s">
        <v>5492</v>
      </c>
      <c r="R187" s="646">
        <v>26</v>
      </c>
      <c r="S187" s="647">
        <v>0</v>
      </c>
      <c r="T187" s="647">
        <v>0</v>
      </c>
      <c r="U187" s="647" t="s">
        <v>4974</v>
      </c>
    </row>
    <row r="188" spans="1:21" ht="76.5">
      <c r="A188" s="632">
        <v>187</v>
      </c>
      <c r="B188" s="579" t="s">
        <v>4975</v>
      </c>
      <c r="C188" s="513" t="s">
        <v>5478</v>
      </c>
      <c r="D188" s="513" t="s">
        <v>5545</v>
      </c>
      <c r="E188" s="513" t="s">
        <v>5492</v>
      </c>
      <c r="F188" s="513" t="s">
        <v>5492</v>
      </c>
      <c r="G188" s="513" t="s">
        <v>5177</v>
      </c>
      <c r="H188" s="513" t="s">
        <v>5522</v>
      </c>
      <c r="I188" s="513" t="s">
        <v>4801</v>
      </c>
      <c r="J188" s="645">
        <v>3238</v>
      </c>
      <c r="K188" s="513" t="s">
        <v>4800</v>
      </c>
      <c r="L188" s="513"/>
      <c r="M188" s="614" t="s">
        <v>5304</v>
      </c>
      <c r="N188" s="513" t="s">
        <v>5494</v>
      </c>
      <c r="O188" s="517">
        <v>41004</v>
      </c>
      <c r="P188" s="513" t="s">
        <v>5495</v>
      </c>
      <c r="Q188" s="646" t="s">
        <v>5492</v>
      </c>
      <c r="R188" s="646">
        <v>25</v>
      </c>
      <c r="S188" s="647">
        <v>0</v>
      </c>
      <c r="T188" s="647">
        <v>0</v>
      </c>
      <c r="U188" s="647" t="s">
        <v>4975</v>
      </c>
    </row>
    <row r="189" spans="1:21" ht="76.5">
      <c r="A189" s="632">
        <v>188</v>
      </c>
      <c r="B189" s="579" t="s">
        <v>4976</v>
      </c>
      <c r="C189" s="513" t="s">
        <v>5478</v>
      </c>
      <c r="D189" s="513" t="s">
        <v>5546</v>
      </c>
      <c r="E189" s="513" t="s">
        <v>5492</v>
      </c>
      <c r="F189" s="513" t="s">
        <v>5492</v>
      </c>
      <c r="G189" s="513" t="s">
        <v>5177</v>
      </c>
      <c r="H189" s="513" t="s">
        <v>5522</v>
      </c>
      <c r="I189" s="513" t="s">
        <v>4801</v>
      </c>
      <c r="J189" s="645">
        <v>3238</v>
      </c>
      <c r="K189" s="513" t="s">
        <v>4800</v>
      </c>
      <c r="L189" s="513"/>
      <c r="M189" s="614" t="s">
        <v>5304</v>
      </c>
      <c r="N189" s="513" t="s">
        <v>5494</v>
      </c>
      <c r="O189" s="517">
        <v>41004</v>
      </c>
      <c r="P189" s="513" t="s">
        <v>5495</v>
      </c>
      <c r="Q189" s="646" t="s">
        <v>5492</v>
      </c>
      <c r="R189" s="646">
        <v>26</v>
      </c>
      <c r="S189" s="647">
        <v>0</v>
      </c>
      <c r="T189" s="647">
        <v>0</v>
      </c>
      <c r="U189" s="647" t="s">
        <v>4976</v>
      </c>
    </row>
    <row r="190" spans="1:21" ht="76.5">
      <c r="A190" s="632">
        <v>189</v>
      </c>
      <c r="B190" s="579" t="s">
        <v>4977</v>
      </c>
      <c r="C190" s="513" t="s">
        <v>5478</v>
      </c>
      <c r="D190" s="513" t="s">
        <v>5547</v>
      </c>
      <c r="E190" s="513" t="s">
        <v>5492</v>
      </c>
      <c r="F190" s="513" t="s">
        <v>5492</v>
      </c>
      <c r="G190" s="513" t="s">
        <v>5177</v>
      </c>
      <c r="H190" s="513" t="s">
        <v>5522</v>
      </c>
      <c r="I190" s="513" t="s">
        <v>4801</v>
      </c>
      <c r="J190" s="645">
        <v>3238</v>
      </c>
      <c r="K190" s="513" t="s">
        <v>4800</v>
      </c>
      <c r="L190" s="513"/>
      <c r="M190" s="614" t="s">
        <v>5304</v>
      </c>
      <c r="N190" s="513" t="s">
        <v>5494</v>
      </c>
      <c r="O190" s="517">
        <v>41004</v>
      </c>
      <c r="P190" s="513" t="s">
        <v>5495</v>
      </c>
      <c r="Q190" s="646" t="s">
        <v>5492</v>
      </c>
      <c r="R190" s="646">
        <v>24</v>
      </c>
      <c r="S190" s="647">
        <v>0</v>
      </c>
      <c r="T190" s="647">
        <v>0</v>
      </c>
      <c r="U190" s="647" t="s">
        <v>4977</v>
      </c>
    </row>
    <row r="191" spans="1:21" ht="76.5">
      <c r="A191" s="632">
        <v>190</v>
      </c>
      <c r="B191" s="579" t="s">
        <v>4978</v>
      </c>
      <c r="C191" s="513" t="s">
        <v>5478</v>
      </c>
      <c r="D191" s="513" t="s">
        <v>5548</v>
      </c>
      <c r="E191" s="513" t="s">
        <v>5492</v>
      </c>
      <c r="F191" s="513" t="s">
        <v>5492</v>
      </c>
      <c r="G191" s="513" t="s">
        <v>5177</v>
      </c>
      <c r="H191" s="513" t="s">
        <v>5522</v>
      </c>
      <c r="I191" s="513" t="s">
        <v>4801</v>
      </c>
      <c r="J191" s="645">
        <v>3238</v>
      </c>
      <c r="K191" s="513" t="s">
        <v>4800</v>
      </c>
      <c r="L191" s="513"/>
      <c r="M191" s="614" t="s">
        <v>5304</v>
      </c>
      <c r="N191" s="513" t="s">
        <v>5494</v>
      </c>
      <c r="O191" s="517">
        <v>41004</v>
      </c>
      <c r="P191" s="513" t="s">
        <v>5495</v>
      </c>
      <c r="Q191" s="646" t="s">
        <v>5492</v>
      </c>
      <c r="R191" s="646">
        <v>25</v>
      </c>
      <c r="S191" s="647">
        <v>0</v>
      </c>
      <c r="T191" s="647">
        <v>0</v>
      </c>
      <c r="U191" s="647" t="s">
        <v>4978</v>
      </c>
    </row>
    <row r="192" spans="1:21" ht="76.5">
      <c r="A192" s="632">
        <v>191</v>
      </c>
      <c r="B192" s="579" t="s">
        <v>4979</v>
      </c>
      <c r="C192" s="513" t="s">
        <v>5478</v>
      </c>
      <c r="D192" s="513" t="s">
        <v>5549</v>
      </c>
      <c r="E192" s="513" t="s">
        <v>5492</v>
      </c>
      <c r="F192" s="513" t="s">
        <v>5492</v>
      </c>
      <c r="G192" s="513" t="s">
        <v>5177</v>
      </c>
      <c r="H192" s="513" t="s">
        <v>5522</v>
      </c>
      <c r="I192" s="513" t="s">
        <v>4801</v>
      </c>
      <c r="J192" s="645">
        <v>3238</v>
      </c>
      <c r="K192" s="513" t="s">
        <v>4800</v>
      </c>
      <c r="L192" s="513"/>
      <c r="M192" s="614" t="s">
        <v>5304</v>
      </c>
      <c r="N192" s="513" t="s">
        <v>5494</v>
      </c>
      <c r="O192" s="517">
        <v>41004</v>
      </c>
      <c r="P192" s="513" t="s">
        <v>5495</v>
      </c>
      <c r="Q192" s="646" t="s">
        <v>5492</v>
      </c>
      <c r="R192" s="646">
        <v>26</v>
      </c>
      <c r="S192" s="647">
        <v>0</v>
      </c>
      <c r="T192" s="647">
        <v>0</v>
      </c>
      <c r="U192" s="647" t="s">
        <v>4979</v>
      </c>
    </row>
    <row r="193" spans="1:21" ht="76.5">
      <c r="A193" s="632">
        <v>192</v>
      </c>
      <c r="B193" s="579" t="s">
        <v>4980</v>
      </c>
      <c r="C193" s="513" t="s">
        <v>5478</v>
      </c>
      <c r="D193" s="513" t="s">
        <v>5550</v>
      </c>
      <c r="E193" s="513" t="s">
        <v>5492</v>
      </c>
      <c r="F193" s="513" t="s">
        <v>5492</v>
      </c>
      <c r="G193" s="513" t="s">
        <v>5179</v>
      </c>
      <c r="H193" s="513" t="s">
        <v>5551</v>
      </c>
      <c r="I193" s="513" t="s">
        <v>729</v>
      </c>
      <c r="J193" s="645">
        <v>3264</v>
      </c>
      <c r="K193" s="513" t="s">
        <v>4800</v>
      </c>
      <c r="L193" s="513"/>
      <c r="M193" s="614" t="s">
        <v>5304</v>
      </c>
      <c r="N193" s="513" t="s">
        <v>5494</v>
      </c>
      <c r="O193" s="517">
        <v>40978</v>
      </c>
      <c r="P193" s="513" t="s">
        <v>5495</v>
      </c>
      <c r="Q193" s="646" t="s">
        <v>5492</v>
      </c>
      <c r="R193" s="646">
        <v>25</v>
      </c>
      <c r="S193" s="647">
        <v>0</v>
      </c>
      <c r="T193" s="647">
        <v>0</v>
      </c>
      <c r="U193" s="647" t="s">
        <v>4980</v>
      </c>
    </row>
    <row r="194" spans="1:21" ht="76.5">
      <c r="A194" s="632">
        <v>193</v>
      </c>
      <c r="B194" s="579" t="s">
        <v>4981</v>
      </c>
      <c r="C194" s="513" t="s">
        <v>5478</v>
      </c>
      <c r="D194" s="513" t="s">
        <v>5552</v>
      </c>
      <c r="E194" s="513" t="s">
        <v>5492</v>
      </c>
      <c r="F194" s="513" t="s">
        <v>5492</v>
      </c>
      <c r="G194" s="513" t="s">
        <v>5179</v>
      </c>
      <c r="H194" s="513" t="s">
        <v>5551</v>
      </c>
      <c r="I194" s="513" t="s">
        <v>729</v>
      </c>
      <c r="J194" s="645">
        <v>3264</v>
      </c>
      <c r="K194" s="513" t="s">
        <v>4800</v>
      </c>
      <c r="L194" s="513"/>
      <c r="M194" s="614" t="s">
        <v>5304</v>
      </c>
      <c r="N194" s="513" t="s">
        <v>5494</v>
      </c>
      <c r="O194" s="517">
        <v>40978</v>
      </c>
      <c r="P194" s="513" t="s">
        <v>5495</v>
      </c>
      <c r="Q194" s="646" t="s">
        <v>5492</v>
      </c>
      <c r="R194" s="646">
        <v>24</v>
      </c>
      <c r="S194" s="647">
        <v>0</v>
      </c>
      <c r="T194" s="647">
        <v>0</v>
      </c>
      <c r="U194" s="647" t="s">
        <v>4981</v>
      </c>
    </row>
    <row r="195" spans="1:21" ht="76.5">
      <c r="A195" s="632">
        <v>194</v>
      </c>
      <c r="B195" s="579" t="s">
        <v>4982</v>
      </c>
      <c r="C195" s="513" t="s">
        <v>5469</v>
      </c>
      <c r="D195" s="513" t="s">
        <v>5553</v>
      </c>
      <c r="E195" s="513" t="s">
        <v>5492</v>
      </c>
      <c r="F195" s="513" t="s">
        <v>5492</v>
      </c>
      <c r="G195" s="513" t="s">
        <v>5180</v>
      </c>
      <c r="H195" s="513" t="s">
        <v>5554</v>
      </c>
      <c r="I195" s="513" t="s">
        <v>729</v>
      </c>
      <c r="J195" s="645">
        <v>3466</v>
      </c>
      <c r="K195" s="513" t="s">
        <v>4800</v>
      </c>
      <c r="L195" s="513"/>
      <c r="M195" s="614" t="s">
        <v>5304</v>
      </c>
      <c r="N195" s="513" t="s">
        <v>5494</v>
      </c>
      <c r="O195" s="517">
        <v>40776</v>
      </c>
      <c r="P195" s="513" t="s">
        <v>5495</v>
      </c>
      <c r="Q195" s="646" t="s">
        <v>5492</v>
      </c>
      <c r="R195" s="646">
        <v>30</v>
      </c>
      <c r="S195" s="647">
        <v>0</v>
      </c>
      <c r="T195" s="647">
        <v>0</v>
      </c>
      <c r="U195" s="647" t="s">
        <v>4982</v>
      </c>
    </row>
    <row r="196" spans="1:21" ht="76.5">
      <c r="A196" s="632">
        <v>195</v>
      </c>
      <c r="B196" s="579" t="s">
        <v>4983</v>
      </c>
      <c r="C196" s="513" t="s">
        <v>5469</v>
      </c>
      <c r="D196" s="513" t="s">
        <v>5555</v>
      </c>
      <c r="E196" s="513" t="s">
        <v>5492</v>
      </c>
      <c r="F196" s="513" t="s">
        <v>5492</v>
      </c>
      <c r="G196" s="513" t="s">
        <v>5180</v>
      </c>
      <c r="H196" s="513" t="s">
        <v>5554</v>
      </c>
      <c r="I196" s="513" t="s">
        <v>729</v>
      </c>
      <c r="J196" s="645">
        <v>3466</v>
      </c>
      <c r="K196" s="513" t="s">
        <v>4800</v>
      </c>
      <c r="L196" s="513"/>
      <c r="M196" s="614" t="s">
        <v>5304</v>
      </c>
      <c r="N196" s="513" t="s">
        <v>5494</v>
      </c>
      <c r="O196" s="517">
        <v>40776</v>
      </c>
      <c r="P196" s="513" t="s">
        <v>5495</v>
      </c>
      <c r="Q196" s="646" t="s">
        <v>5492</v>
      </c>
      <c r="R196" s="646">
        <v>30</v>
      </c>
      <c r="S196" s="647">
        <v>0</v>
      </c>
      <c r="T196" s="647">
        <v>0</v>
      </c>
      <c r="U196" s="647" t="s">
        <v>4983</v>
      </c>
    </row>
    <row r="197" spans="1:21" ht="76.5" hidden="1">
      <c r="A197" s="632">
        <v>196</v>
      </c>
      <c r="B197" s="579" t="s">
        <v>1631</v>
      </c>
      <c r="C197" s="513" t="s">
        <v>5469</v>
      </c>
      <c r="D197" s="513" t="s">
        <v>5556</v>
      </c>
      <c r="E197" s="513" t="s">
        <v>5492</v>
      </c>
      <c r="F197" s="513" t="s">
        <v>5492</v>
      </c>
      <c r="G197" s="513" t="s">
        <v>1632</v>
      </c>
      <c r="H197" s="513" t="s">
        <v>5557</v>
      </c>
      <c r="I197" s="513" t="s">
        <v>4801</v>
      </c>
      <c r="J197" s="645">
        <v>3466</v>
      </c>
      <c r="K197" s="513" t="s">
        <v>4800</v>
      </c>
      <c r="L197" s="513" t="s">
        <v>4797</v>
      </c>
      <c r="M197" s="600" t="s">
        <v>5307</v>
      </c>
      <c r="N197" s="513" t="s">
        <v>5494</v>
      </c>
      <c r="O197" s="517">
        <v>40776</v>
      </c>
      <c r="P197" s="513" t="s">
        <v>5495</v>
      </c>
      <c r="Q197" s="646" t="s">
        <v>5492</v>
      </c>
      <c r="R197" s="646">
        <v>2</v>
      </c>
      <c r="S197" s="647" t="s">
        <v>5558</v>
      </c>
      <c r="T197" s="647">
        <v>0</v>
      </c>
      <c r="U197" s="647" t="s">
        <v>1631</v>
      </c>
    </row>
    <row r="198" spans="1:21" ht="76.5" hidden="1">
      <c r="A198" s="632">
        <v>197</v>
      </c>
      <c r="B198" s="579" t="s">
        <v>1633</v>
      </c>
      <c r="C198" s="513" t="s">
        <v>5469</v>
      </c>
      <c r="D198" s="513" t="s">
        <v>1633</v>
      </c>
      <c r="E198" s="513" t="s">
        <v>5492</v>
      </c>
      <c r="F198" s="513" t="s">
        <v>5492</v>
      </c>
      <c r="G198" s="513" t="s">
        <v>1632</v>
      </c>
      <c r="H198" s="513" t="s">
        <v>5557</v>
      </c>
      <c r="I198" s="513" t="s">
        <v>4801</v>
      </c>
      <c r="J198" s="645">
        <v>3466</v>
      </c>
      <c r="K198" s="513" t="s">
        <v>4800</v>
      </c>
      <c r="L198" s="513" t="s">
        <v>4797</v>
      </c>
      <c r="M198" s="600" t="s">
        <v>5307</v>
      </c>
      <c r="N198" s="513" t="s">
        <v>5494</v>
      </c>
      <c r="O198" s="517">
        <v>40776</v>
      </c>
      <c r="P198" s="513" t="s">
        <v>5495</v>
      </c>
      <c r="Q198" s="646" t="s">
        <v>5492</v>
      </c>
      <c r="R198" s="646">
        <v>2</v>
      </c>
      <c r="S198" s="647" t="s">
        <v>5558</v>
      </c>
      <c r="T198" s="647">
        <v>0</v>
      </c>
      <c r="U198" s="647" t="s">
        <v>1633</v>
      </c>
    </row>
    <row r="199" spans="1:21" ht="76.5">
      <c r="A199" s="632">
        <v>198</v>
      </c>
      <c r="B199" s="579" t="s">
        <v>4984</v>
      </c>
      <c r="C199" s="513" t="s">
        <v>5469</v>
      </c>
      <c r="D199" s="513" t="s">
        <v>5559</v>
      </c>
      <c r="E199" s="513" t="s">
        <v>5492</v>
      </c>
      <c r="F199" s="513" t="s">
        <v>5492</v>
      </c>
      <c r="G199" s="513" t="s">
        <v>5181</v>
      </c>
      <c r="H199" s="513" t="s">
        <v>5560</v>
      </c>
      <c r="I199" s="513" t="s">
        <v>4801</v>
      </c>
      <c r="J199" s="645">
        <v>3469</v>
      </c>
      <c r="K199" s="513" t="s">
        <v>4800</v>
      </c>
      <c r="L199" s="513"/>
      <c r="M199" s="614" t="s">
        <v>5304</v>
      </c>
      <c r="N199" s="513" t="s">
        <v>5494</v>
      </c>
      <c r="O199" s="517">
        <v>40773</v>
      </c>
      <c r="P199" s="513" t="s">
        <v>5495</v>
      </c>
      <c r="Q199" s="646" t="s">
        <v>5492</v>
      </c>
      <c r="R199" s="646">
        <v>21</v>
      </c>
      <c r="S199" s="647">
        <v>0</v>
      </c>
      <c r="T199" s="647">
        <v>0</v>
      </c>
      <c r="U199" s="647" t="s">
        <v>4984</v>
      </c>
    </row>
    <row r="200" spans="1:21" ht="76.5">
      <c r="A200" s="632">
        <v>199</v>
      </c>
      <c r="B200" s="579" t="s">
        <v>4985</v>
      </c>
      <c r="C200" s="513" t="s">
        <v>5469</v>
      </c>
      <c r="D200" s="513" t="s">
        <v>5561</v>
      </c>
      <c r="E200" s="513" t="s">
        <v>5492</v>
      </c>
      <c r="F200" s="513" t="s">
        <v>5492</v>
      </c>
      <c r="G200" s="513" t="s">
        <v>5182</v>
      </c>
      <c r="H200" s="513" t="s">
        <v>5562</v>
      </c>
      <c r="I200" s="513" t="s">
        <v>729</v>
      </c>
      <c r="J200" s="645">
        <v>3485</v>
      </c>
      <c r="K200" s="513" t="s">
        <v>4800</v>
      </c>
      <c r="L200" s="513"/>
      <c r="M200" s="614" t="s">
        <v>5304</v>
      </c>
      <c r="N200" s="513" t="s">
        <v>5494</v>
      </c>
      <c r="O200" s="517">
        <v>40757</v>
      </c>
      <c r="P200" s="513" t="s">
        <v>5495</v>
      </c>
      <c r="Q200" s="646" t="s">
        <v>5492</v>
      </c>
      <c r="R200" s="646">
        <v>30</v>
      </c>
      <c r="S200" s="647">
        <v>0</v>
      </c>
      <c r="T200" s="647">
        <v>0</v>
      </c>
      <c r="U200" s="647" t="s">
        <v>4985</v>
      </c>
    </row>
    <row r="201" spans="1:21" ht="76.5">
      <c r="A201" s="632">
        <v>200</v>
      </c>
      <c r="B201" s="579" t="s">
        <v>4986</v>
      </c>
      <c r="C201" s="513" t="s">
        <v>5469</v>
      </c>
      <c r="D201" s="513" t="s">
        <v>5563</v>
      </c>
      <c r="E201" s="513" t="s">
        <v>5492</v>
      </c>
      <c r="F201" s="513" t="s">
        <v>5492</v>
      </c>
      <c r="G201" s="513" t="s">
        <v>5182</v>
      </c>
      <c r="H201" s="513" t="s">
        <v>5562</v>
      </c>
      <c r="I201" s="513" t="s">
        <v>729</v>
      </c>
      <c r="J201" s="645">
        <v>3485</v>
      </c>
      <c r="K201" s="513" t="s">
        <v>4800</v>
      </c>
      <c r="L201" s="513"/>
      <c r="M201" s="614" t="s">
        <v>5304</v>
      </c>
      <c r="N201" s="513" t="s">
        <v>5494</v>
      </c>
      <c r="O201" s="517">
        <v>40757</v>
      </c>
      <c r="P201" s="513" t="s">
        <v>5495</v>
      </c>
      <c r="Q201" s="646" t="s">
        <v>5492</v>
      </c>
      <c r="R201" s="646">
        <v>30</v>
      </c>
      <c r="S201" s="647">
        <v>0</v>
      </c>
      <c r="T201" s="647">
        <v>0</v>
      </c>
      <c r="U201" s="647" t="s">
        <v>4986</v>
      </c>
    </row>
    <row r="202" spans="1:21" ht="76.5" hidden="1">
      <c r="A202" s="632">
        <v>201</v>
      </c>
      <c r="B202" s="579" t="s">
        <v>4401</v>
      </c>
      <c r="C202" s="513" t="s">
        <v>5478</v>
      </c>
      <c r="D202" s="513" t="s">
        <v>5564</v>
      </c>
      <c r="E202" s="513" t="s">
        <v>5492</v>
      </c>
      <c r="F202" s="513" t="s">
        <v>5492</v>
      </c>
      <c r="G202" s="513" t="s">
        <v>4402</v>
      </c>
      <c r="H202" s="513" t="s">
        <v>5565</v>
      </c>
      <c r="I202" s="513" t="s">
        <v>729</v>
      </c>
      <c r="J202" s="645">
        <v>3591</v>
      </c>
      <c r="K202" s="513" t="s">
        <v>4800</v>
      </c>
      <c r="L202" s="513" t="s">
        <v>4798</v>
      </c>
      <c r="M202" s="600" t="s">
        <v>5307</v>
      </c>
      <c r="N202" s="513" t="s">
        <v>5494</v>
      </c>
      <c r="O202" s="517">
        <v>40651</v>
      </c>
      <c r="P202" s="513" t="s">
        <v>5495</v>
      </c>
      <c r="Q202" s="646" t="s">
        <v>5492</v>
      </c>
      <c r="R202" s="646">
        <v>22</v>
      </c>
      <c r="S202" s="647">
        <v>0</v>
      </c>
      <c r="T202" s="647">
        <v>0</v>
      </c>
      <c r="U202" s="647" t="s">
        <v>4401</v>
      </c>
    </row>
    <row r="203" spans="1:21" ht="76.5" hidden="1">
      <c r="A203" s="632">
        <v>202</v>
      </c>
      <c r="B203" s="579" t="s">
        <v>4399</v>
      </c>
      <c r="C203" s="513" t="s">
        <v>5478</v>
      </c>
      <c r="D203" s="513" t="s">
        <v>5566</v>
      </c>
      <c r="E203" s="513" t="s">
        <v>5492</v>
      </c>
      <c r="F203" s="513" t="s">
        <v>5492</v>
      </c>
      <c r="G203" s="513" t="s">
        <v>4400</v>
      </c>
      <c r="H203" s="513" t="s">
        <v>5567</v>
      </c>
      <c r="I203" s="513" t="s">
        <v>729</v>
      </c>
      <c r="J203" s="645">
        <v>3600</v>
      </c>
      <c r="K203" s="513" t="s">
        <v>4800</v>
      </c>
      <c r="L203" s="513" t="s">
        <v>4798</v>
      </c>
      <c r="M203" s="600" t="s">
        <v>5307</v>
      </c>
      <c r="N203" s="513" t="s">
        <v>5494</v>
      </c>
      <c r="O203" s="517">
        <v>40642</v>
      </c>
      <c r="P203" s="513" t="s">
        <v>5495</v>
      </c>
      <c r="Q203" s="646" t="s">
        <v>5492</v>
      </c>
      <c r="R203" s="646">
        <v>22</v>
      </c>
      <c r="S203" s="647">
        <v>0</v>
      </c>
      <c r="T203" s="647">
        <v>0</v>
      </c>
      <c r="U203" s="647" t="s">
        <v>4399</v>
      </c>
    </row>
    <row r="204" spans="1:21" ht="76.5">
      <c r="A204" s="632">
        <v>203</v>
      </c>
      <c r="B204" s="579" t="s">
        <v>4987</v>
      </c>
      <c r="C204" s="513" t="s">
        <v>5325</v>
      </c>
      <c r="D204" s="513" t="s">
        <v>5568</v>
      </c>
      <c r="E204" s="513" t="s">
        <v>5492</v>
      </c>
      <c r="F204" s="513" t="s">
        <v>5492</v>
      </c>
      <c r="G204" s="513" t="s">
        <v>5183</v>
      </c>
      <c r="H204" s="513" t="s">
        <v>5569</v>
      </c>
      <c r="I204" s="513" t="s">
        <v>729</v>
      </c>
      <c r="J204" s="645">
        <v>3765</v>
      </c>
      <c r="K204" s="513" t="s">
        <v>4800</v>
      </c>
      <c r="L204" s="513"/>
      <c r="M204" s="614" t="s">
        <v>5304</v>
      </c>
      <c r="N204" s="513" t="s">
        <v>5494</v>
      </c>
      <c r="O204" s="517">
        <v>40477</v>
      </c>
      <c r="P204" s="513" t="s">
        <v>5495</v>
      </c>
      <c r="Q204" s="646" t="s">
        <v>5492</v>
      </c>
      <c r="R204" s="646">
        <v>28</v>
      </c>
      <c r="S204" s="647">
        <v>0</v>
      </c>
      <c r="T204" s="647">
        <v>0</v>
      </c>
      <c r="U204" s="647" t="s">
        <v>4987</v>
      </c>
    </row>
    <row r="205" spans="1:21" ht="76.5">
      <c r="A205" s="632">
        <v>204</v>
      </c>
      <c r="B205" s="579" t="s">
        <v>4988</v>
      </c>
      <c r="C205" s="513" t="s">
        <v>5325</v>
      </c>
      <c r="D205" s="513" t="s">
        <v>5570</v>
      </c>
      <c r="E205" s="513" t="s">
        <v>5492</v>
      </c>
      <c r="F205" s="513" t="s">
        <v>5492</v>
      </c>
      <c r="G205" s="513" t="s">
        <v>5183</v>
      </c>
      <c r="H205" s="513" t="s">
        <v>5569</v>
      </c>
      <c r="I205" s="513" t="s">
        <v>729</v>
      </c>
      <c r="J205" s="645">
        <v>3765</v>
      </c>
      <c r="K205" s="513" t="s">
        <v>4800</v>
      </c>
      <c r="L205" s="513"/>
      <c r="M205" s="614" t="s">
        <v>5304</v>
      </c>
      <c r="N205" s="513" t="s">
        <v>5494</v>
      </c>
      <c r="O205" s="517">
        <v>40477</v>
      </c>
      <c r="P205" s="513" t="s">
        <v>5495</v>
      </c>
      <c r="Q205" s="646" t="s">
        <v>5492</v>
      </c>
      <c r="R205" s="646">
        <v>29</v>
      </c>
      <c r="S205" s="647">
        <v>0</v>
      </c>
      <c r="T205" s="647">
        <v>0</v>
      </c>
      <c r="U205" s="647" t="s">
        <v>4988</v>
      </c>
    </row>
    <row r="206" spans="1:21" ht="76.5">
      <c r="A206" s="632">
        <v>205</v>
      </c>
      <c r="B206" s="579" t="s">
        <v>4989</v>
      </c>
      <c r="C206" s="513" t="s">
        <v>5325</v>
      </c>
      <c r="D206" s="513" t="s">
        <v>5571</v>
      </c>
      <c r="E206" s="513" t="s">
        <v>5492</v>
      </c>
      <c r="F206" s="513" t="s">
        <v>5492</v>
      </c>
      <c r="G206" s="513" t="s">
        <v>5183</v>
      </c>
      <c r="H206" s="513" t="s">
        <v>5569</v>
      </c>
      <c r="I206" s="513" t="s">
        <v>729</v>
      </c>
      <c r="J206" s="645">
        <v>3765</v>
      </c>
      <c r="K206" s="513" t="s">
        <v>4800</v>
      </c>
      <c r="L206" s="513"/>
      <c r="M206" s="614" t="s">
        <v>5304</v>
      </c>
      <c r="N206" s="513" t="s">
        <v>5494</v>
      </c>
      <c r="O206" s="517">
        <v>40477</v>
      </c>
      <c r="P206" s="513" t="s">
        <v>5495</v>
      </c>
      <c r="Q206" s="646" t="s">
        <v>5492</v>
      </c>
      <c r="R206" s="646">
        <v>30</v>
      </c>
      <c r="S206" s="647">
        <v>0</v>
      </c>
      <c r="T206" s="647">
        <v>0</v>
      </c>
      <c r="U206" s="647" t="s">
        <v>4989</v>
      </c>
    </row>
    <row r="207" spans="1:21" ht="76.5">
      <c r="A207" s="632">
        <v>206</v>
      </c>
      <c r="B207" s="579" t="s">
        <v>4990</v>
      </c>
      <c r="C207" s="513" t="s">
        <v>5350</v>
      </c>
      <c r="D207" s="513" t="s">
        <v>5572</v>
      </c>
      <c r="E207" s="513" t="s">
        <v>5492</v>
      </c>
      <c r="F207" s="513" t="s">
        <v>5492</v>
      </c>
      <c r="G207" s="513" t="s">
        <v>5184</v>
      </c>
      <c r="H207" s="513" t="s">
        <v>5573</v>
      </c>
      <c r="I207" s="513" t="s">
        <v>5290</v>
      </c>
      <c r="J207" s="645">
        <v>3954</v>
      </c>
      <c r="K207" s="513" t="s">
        <v>4800</v>
      </c>
      <c r="L207" s="513"/>
      <c r="M207" s="614" t="s">
        <v>5304</v>
      </c>
      <c r="N207" s="513" t="s">
        <v>5494</v>
      </c>
      <c r="O207" s="517">
        <v>40288</v>
      </c>
      <c r="P207" s="513" t="s">
        <v>5495</v>
      </c>
      <c r="Q207" s="646" t="s">
        <v>5492</v>
      </c>
      <c r="R207" s="646">
        <v>15</v>
      </c>
      <c r="S207" s="647">
        <v>0</v>
      </c>
      <c r="T207" s="647">
        <v>0</v>
      </c>
      <c r="U207" s="647" t="s">
        <v>4990</v>
      </c>
    </row>
    <row r="208" spans="1:21" ht="140.25">
      <c r="A208" s="632">
        <v>207</v>
      </c>
      <c r="B208" s="579" t="s">
        <v>4991</v>
      </c>
      <c r="C208" s="599" t="s">
        <v>5574</v>
      </c>
      <c r="D208" s="513" t="str">
        <f>VLOOKUP(B208,[2]Recovered_Sheet1!$B$10:$I$3100,8,0)</f>
        <v>150054767-KD</v>
      </c>
      <c r="E208" s="599" t="s">
        <v>5575</v>
      </c>
      <c r="F208" s="599" t="s">
        <v>5576</v>
      </c>
      <c r="G208" s="599" t="s">
        <v>5185</v>
      </c>
      <c r="H208" s="599" t="s">
        <v>5577</v>
      </c>
      <c r="I208" s="599" t="s">
        <v>5291</v>
      </c>
      <c r="J208" s="513" t="e">
        <f ca="1">DATEDIF(#REF!,NOW(),"d")</f>
        <v>#REF!</v>
      </c>
      <c r="K208" s="513" t="s">
        <v>5578</v>
      </c>
      <c r="L208" s="513"/>
      <c r="M208" s="614" t="s">
        <v>5304</v>
      </c>
      <c r="N208" s="513" t="s">
        <v>5494</v>
      </c>
      <c r="O208" s="609">
        <v>38738</v>
      </c>
      <c r="P208" s="513"/>
    </row>
    <row r="209" spans="1:16" ht="178.5">
      <c r="A209" s="632">
        <v>208</v>
      </c>
      <c r="B209" s="579" t="s">
        <v>4992</v>
      </c>
      <c r="C209" s="599" t="s">
        <v>5574</v>
      </c>
      <c r="D209" s="513" t="str">
        <f>VLOOKUP(B209,[2]Recovered_Sheet1!$B$10:$I$3100,8,0)</f>
        <v>150054718-KD</v>
      </c>
      <c r="E209" s="599" t="s">
        <v>5579</v>
      </c>
      <c r="F209" s="599" t="s">
        <v>5580</v>
      </c>
      <c r="G209" s="599" t="s">
        <v>5186</v>
      </c>
      <c r="H209" s="599" t="s">
        <v>5581</v>
      </c>
      <c r="I209" s="599" t="s">
        <v>908</v>
      </c>
      <c r="J209" s="513" t="e">
        <f ca="1">DATEDIF(#REF!,NOW(),"d")</f>
        <v>#REF!</v>
      </c>
      <c r="K209" s="513" t="s">
        <v>5578</v>
      </c>
      <c r="L209" s="513"/>
      <c r="M209" s="614" t="s">
        <v>5304</v>
      </c>
      <c r="N209" s="513" t="s">
        <v>5494</v>
      </c>
      <c r="O209" s="609">
        <v>38990</v>
      </c>
      <c r="P209" s="513"/>
    </row>
    <row r="210" spans="1:16" ht="178.5">
      <c r="A210" s="632">
        <v>209</v>
      </c>
      <c r="B210" s="579" t="s">
        <v>4993</v>
      </c>
      <c r="C210" s="599" t="s">
        <v>5444</v>
      </c>
      <c r="D210" s="513" t="str">
        <f>VLOOKUP(B210,[2]Recovered_Sheet1!$B$10:$I$3100,8,0)</f>
        <v>150054719-KD</v>
      </c>
      <c r="E210" s="599" t="s">
        <v>5579</v>
      </c>
      <c r="F210" s="599" t="s">
        <v>5580</v>
      </c>
      <c r="G210" s="599" t="s">
        <v>5187</v>
      </c>
      <c r="H210" s="599" t="s">
        <v>5582</v>
      </c>
      <c r="I210" s="599" t="s">
        <v>908</v>
      </c>
      <c r="J210" s="513" t="e">
        <f ca="1">DATEDIF(#REF!,NOW(),"d")</f>
        <v>#REF!</v>
      </c>
      <c r="K210" s="513" t="s">
        <v>5578</v>
      </c>
      <c r="L210" s="513"/>
      <c r="M210" s="614" t="s">
        <v>5304</v>
      </c>
      <c r="N210" s="513" t="s">
        <v>5494</v>
      </c>
      <c r="O210" s="609">
        <v>39186</v>
      </c>
      <c r="P210" s="513"/>
    </row>
    <row r="211" spans="1:16" ht="242.25">
      <c r="A211" s="632">
        <v>210</v>
      </c>
      <c r="B211" s="579" t="s">
        <v>4994</v>
      </c>
      <c r="C211" s="599" t="s">
        <v>5444</v>
      </c>
      <c r="D211" s="513" t="str">
        <f>VLOOKUP(B211,[2]Recovered_Sheet1!$B$10:$I$3100,8,0)</f>
        <v>150054768-KD</v>
      </c>
      <c r="E211" s="599" t="s">
        <v>5583</v>
      </c>
      <c r="F211" s="599" t="s">
        <v>5584</v>
      </c>
      <c r="G211" s="599" t="s">
        <v>5188</v>
      </c>
      <c r="H211" s="599" t="s">
        <v>5585</v>
      </c>
      <c r="I211" s="599" t="s">
        <v>1646</v>
      </c>
      <c r="J211" s="513" t="e">
        <f ca="1">DATEDIF(#REF!,NOW(),"d")</f>
        <v>#REF!</v>
      </c>
      <c r="K211" s="513" t="s">
        <v>5578</v>
      </c>
      <c r="L211" s="513"/>
      <c r="M211" s="614" t="s">
        <v>5304</v>
      </c>
      <c r="N211" s="513" t="s">
        <v>5494</v>
      </c>
      <c r="O211" s="609">
        <v>39238</v>
      </c>
      <c r="P211" s="513"/>
    </row>
    <row r="212" spans="1:16" ht="242.25" hidden="1">
      <c r="A212" s="632">
        <v>211</v>
      </c>
      <c r="B212" s="579" t="s">
        <v>1647</v>
      </c>
      <c r="C212" s="599" t="s">
        <v>5463</v>
      </c>
      <c r="D212" s="513" t="str">
        <f>VLOOKUP(B212,[2]Recovered_Sheet1!$B$10:$I$3100,8,0)</f>
        <v>H19.0018074-KH</v>
      </c>
      <c r="E212" s="599" t="s">
        <v>5586</v>
      </c>
      <c r="F212" s="599" t="s">
        <v>5587</v>
      </c>
      <c r="G212" s="599" t="s">
        <v>1648</v>
      </c>
      <c r="H212" s="599" t="s">
        <v>5588</v>
      </c>
      <c r="I212" s="599" t="s">
        <v>1646</v>
      </c>
      <c r="J212" s="513" t="e">
        <f ca="1">DATEDIF(#REF!,NOW(),"d")</f>
        <v>#REF!</v>
      </c>
      <c r="K212" s="513" t="s">
        <v>5578</v>
      </c>
      <c r="L212" s="513" t="s">
        <v>5352</v>
      </c>
      <c r="M212" s="600" t="s">
        <v>5307</v>
      </c>
      <c r="N212" s="513" t="s">
        <v>5494</v>
      </c>
      <c r="O212" s="609">
        <v>39321</v>
      </c>
      <c r="P212" s="513"/>
    </row>
    <row r="213" spans="1:16" ht="242.25" hidden="1">
      <c r="A213" s="632">
        <v>212</v>
      </c>
      <c r="B213" s="579" t="s">
        <v>1649</v>
      </c>
      <c r="C213" s="599" t="s">
        <v>5463</v>
      </c>
      <c r="D213" s="513" t="str">
        <f>VLOOKUP(B213,[2]Recovered_Sheet1!$B$10:$I$3100,8,0)</f>
        <v>H19.0018073-KH</v>
      </c>
      <c r="E213" s="599" t="s">
        <v>5586</v>
      </c>
      <c r="F213" s="599" t="s">
        <v>5587</v>
      </c>
      <c r="G213" s="599" t="s">
        <v>1648</v>
      </c>
      <c r="H213" s="599" t="s">
        <v>5588</v>
      </c>
      <c r="I213" s="599" t="s">
        <v>1646</v>
      </c>
      <c r="J213" s="513" t="e">
        <f ca="1">DATEDIF(#REF!,NOW(),"d")</f>
        <v>#REF!</v>
      </c>
      <c r="K213" s="513" t="s">
        <v>5578</v>
      </c>
      <c r="L213" s="513" t="s">
        <v>5352</v>
      </c>
      <c r="M213" s="600" t="s">
        <v>5307</v>
      </c>
      <c r="N213" s="513" t="s">
        <v>5494</v>
      </c>
      <c r="O213" s="609">
        <v>39321</v>
      </c>
      <c r="P213" s="513"/>
    </row>
    <row r="214" spans="1:16" ht="242.25" hidden="1">
      <c r="A214" s="632">
        <v>213</v>
      </c>
      <c r="B214" s="579" t="s">
        <v>1650</v>
      </c>
      <c r="C214" s="599" t="s">
        <v>5463</v>
      </c>
      <c r="D214" s="513" t="str">
        <f>VLOOKUP(B214,[2]Recovered_Sheet1!$B$10:$I$3100,8,0)</f>
        <v>H19.0018078-KH</v>
      </c>
      <c r="E214" s="599" t="s">
        <v>5586</v>
      </c>
      <c r="F214" s="599" t="s">
        <v>5587</v>
      </c>
      <c r="G214" s="599" t="s">
        <v>1651</v>
      </c>
      <c r="H214" s="599" t="s">
        <v>5588</v>
      </c>
      <c r="I214" s="599" t="s">
        <v>1646</v>
      </c>
      <c r="J214" s="513" t="e">
        <f ca="1">DATEDIF(#REF!,NOW(),"d")</f>
        <v>#REF!</v>
      </c>
      <c r="K214" s="513" t="s">
        <v>5578</v>
      </c>
      <c r="L214" s="513" t="s">
        <v>5352</v>
      </c>
      <c r="M214" s="600" t="s">
        <v>5307</v>
      </c>
      <c r="N214" s="513" t="s">
        <v>5494</v>
      </c>
      <c r="O214" s="609">
        <v>39321</v>
      </c>
      <c r="P214" s="513"/>
    </row>
    <row r="215" spans="1:16" ht="242.25" hidden="1">
      <c r="A215" s="632">
        <v>214</v>
      </c>
      <c r="B215" s="579" t="s">
        <v>1652</v>
      </c>
      <c r="C215" s="599" t="s">
        <v>5463</v>
      </c>
      <c r="D215" s="513" t="str">
        <f>VLOOKUP(B215,[2]Recovered_Sheet1!$B$10:$I$3100,8,0)</f>
        <v>H19.0018079-KH</v>
      </c>
      <c r="E215" s="599" t="s">
        <v>5586</v>
      </c>
      <c r="F215" s="599" t="s">
        <v>5587</v>
      </c>
      <c r="G215" s="599" t="s">
        <v>1651</v>
      </c>
      <c r="H215" s="599" t="s">
        <v>5588</v>
      </c>
      <c r="I215" s="599" t="s">
        <v>1646</v>
      </c>
      <c r="J215" s="513" t="e">
        <f ca="1">DATEDIF(#REF!,NOW(),"d")</f>
        <v>#REF!</v>
      </c>
      <c r="K215" s="513" t="s">
        <v>5578</v>
      </c>
      <c r="L215" s="513" t="s">
        <v>5352</v>
      </c>
      <c r="M215" s="600" t="s">
        <v>5307</v>
      </c>
      <c r="N215" s="513" t="s">
        <v>5494</v>
      </c>
      <c r="O215" s="609">
        <v>39321</v>
      </c>
      <c r="P215" s="513"/>
    </row>
    <row r="216" spans="1:16" ht="165.75">
      <c r="A216" s="632">
        <v>215</v>
      </c>
      <c r="B216" s="579" t="s">
        <v>4995</v>
      </c>
      <c r="C216" s="599" t="s">
        <v>5444</v>
      </c>
      <c r="D216" s="513" t="str">
        <f>VLOOKUP(B216,[2]Recovered_Sheet1!$B$10:$I$3100,8,0)</f>
        <v>150054769-KD</v>
      </c>
      <c r="E216" s="599" t="s">
        <v>5589</v>
      </c>
      <c r="F216" s="599" t="s">
        <v>5590</v>
      </c>
      <c r="G216" s="599" t="s">
        <v>5189</v>
      </c>
      <c r="H216" s="599" t="s">
        <v>5591</v>
      </c>
      <c r="I216" s="599" t="s">
        <v>1646</v>
      </c>
      <c r="J216" s="513" t="e">
        <f ca="1">DATEDIF(#REF!,NOW(),"d")</f>
        <v>#REF!</v>
      </c>
      <c r="K216" s="513" t="s">
        <v>5578</v>
      </c>
      <c r="L216" s="513"/>
      <c r="M216" s="614" t="s">
        <v>5304</v>
      </c>
      <c r="N216" s="513" t="s">
        <v>5494</v>
      </c>
      <c r="O216" s="609">
        <v>39337</v>
      </c>
      <c r="P216" s="513"/>
    </row>
    <row r="217" spans="1:16" ht="153">
      <c r="A217" s="632">
        <v>216</v>
      </c>
      <c r="B217" s="579" t="s">
        <v>4996</v>
      </c>
      <c r="C217" s="599" t="s">
        <v>5463</v>
      </c>
      <c r="D217" s="513" t="str">
        <f>VLOOKUP(B217,[2]Recovered_Sheet1!$B$10:$I$3100,8,0)</f>
        <v>150054757-KD</v>
      </c>
      <c r="E217" s="599" t="s">
        <v>5592</v>
      </c>
      <c r="F217" s="599" t="s">
        <v>5593</v>
      </c>
      <c r="G217" s="599" t="s">
        <v>5190</v>
      </c>
      <c r="H217" s="599" t="s">
        <v>5594</v>
      </c>
      <c r="I217" s="599" t="s">
        <v>5292</v>
      </c>
      <c r="J217" s="513" t="e">
        <f ca="1">DATEDIF(#REF!,NOW(),"d")</f>
        <v>#REF!</v>
      </c>
      <c r="K217" s="513" t="s">
        <v>5578</v>
      </c>
      <c r="L217" s="513"/>
      <c r="M217" s="614" t="s">
        <v>5304</v>
      </c>
      <c r="N217" s="513" t="s">
        <v>5494</v>
      </c>
      <c r="O217" s="609">
        <v>39368</v>
      </c>
      <c r="P217" s="513"/>
    </row>
    <row r="218" spans="1:16" ht="229.5">
      <c r="A218" s="632">
        <v>217</v>
      </c>
      <c r="B218" s="579" t="s">
        <v>4997</v>
      </c>
      <c r="C218" s="599" t="s">
        <v>5444</v>
      </c>
      <c r="D218" s="513" t="str">
        <f>VLOOKUP(B218,[2]Recovered_Sheet1!$B$10:$I$3100,8,0)</f>
        <v>150054758-KD</v>
      </c>
      <c r="E218" s="599" t="s">
        <v>5595</v>
      </c>
      <c r="F218" s="599" t="s">
        <v>5596</v>
      </c>
      <c r="G218" s="599" t="s">
        <v>5191</v>
      </c>
      <c r="H218" s="599" t="s">
        <v>5597</v>
      </c>
      <c r="I218" s="599" t="s">
        <v>5293</v>
      </c>
      <c r="J218" s="513" t="e">
        <f ca="1">DATEDIF(#REF!,NOW(),"d")</f>
        <v>#REF!</v>
      </c>
      <c r="K218" s="513" t="s">
        <v>5578</v>
      </c>
      <c r="L218" s="513"/>
      <c r="M218" s="614" t="s">
        <v>5304</v>
      </c>
      <c r="N218" s="513" t="s">
        <v>5494</v>
      </c>
      <c r="O218" s="609">
        <v>39707</v>
      </c>
      <c r="P218" s="513"/>
    </row>
    <row r="219" spans="1:16" ht="153">
      <c r="A219" s="632">
        <v>218</v>
      </c>
      <c r="B219" s="579" t="s">
        <v>4998</v>
      </c>
      <c r="C219" s="599" t="s">
        <v>5453</v>
      </c>
      <c r="D219" s="513" t="str">
        <f>VLOOKUP(B219,[2]Recovered_Sheet1!$B$10:$I$3100,8,0)</f>
        <v>150054751-KD</v>
      </c>
      <c r="E219" s="599" t="s">
        <v>5598</v>
      </c>
      <c r="F219" s="599" t="s">
        <v>5599</v>
      </c>
      <c r="G219" s="599" t="s">
        <v>5192</v>
      </c>
      <c r="H219" s="599" t="s">
        <v>5600</v>
      </c>
      <c r="I219" s="599" t="s">
        <v>4801</v>
      </c>
      <c r="J219" s="513" t="e">
        <f ca="1">DATEDIF(#REF!,NOW(),"d")</f>
        <v>#REF!</v>
      </c>
      <c r="K219" s="513" t="s">
        <v>5578</v>
      </c>
      <c r="L219" s="513"/>
      <c r="M219" s="614" t="s">
        <v>5304</v>
      </c>
      <c r="N219" s="513" t="s">
        <v>5494</v>
      </c>
      <c r="O219" s="609">
        <v>39733</v>
      </c>
      <c r="P219" s="513"/>
    </row>
    <row r="220" spans="1:16" ht="38.25">
      <c r="A220" s="632">
        <v>219</v>
      </c>
      <c r="B220" s="579" t="s">
        <v>4999</v>
      </c>
      <c r="C220" s="599" t="s">
        <v>5453</v>
      </c>
      <c r="D220" s="513" t="str">
        <f>VLOOKUP(B220,[2]Recovered_Sheet1!$B$10:$I$3100,8,0)</f>
        <v>150054752-KD</v>
      </c>
      <c r="E220" s="599"/>
      <c r="F220" s="599"/>
      <c r="G220" s="599" t="s">
        <v>5192</v>
      </c>
      <c r="H220" s="599" t="s">
        <v>5600</v>
      </c>
      <c r="I220" s="599" t="s">
        <v>4801</v>
      </c>
      <c r="J220" s="513" t="e">
        <f ca="1">DATEDIF(#REF!,NOW(),"d")</f>
        <v>#REF!</v>
      </c>
      <c r="K220" s="513" t="s">
        <v>5578</v>
      </c>
      <c r="L220" s="513"/>
      <c r="M220" s="614" t="s">
        <v>5304</v>
      </c>
      <c r="N220" s="513" t="s">
        <v>5494</v>
      </c>
      <c r="O220" s="609">
        <v>39733</v>
      </c>
      <c r="P220" s="513"/>
    </row>
    <row r="221" spans="1:16" ht="293.25">
      <c r="A221" s="632">
        <v>220</v>
      </c>
      <c r="B221" s="579" t="s">
        <v>5000</v>
      </c>
      <c r="C221" s="599" t="s">
        <v>5444</v>
      </c>
      <c r="D221" s="513" t="str">
        <f>VLOOKUP(B221,[2]Recovered_Sheet1!$B$10:$I$3100,8,0)</f>
        <v>150054755-KD</v>
      </c>
      <c r="E221" s="599" t="s">
        <v>5601</v>
      </c>
      <c r="F221" s="599" t="s">
        <v>5602</v>
      </c>
      <c r="G221" s="599" t="s">
        <v>5193</v>
      </c>
      <c r="H221" s="599" t="s">
        <v>5603</v>
      </c>
      <c r="I221" s="599" t="s">
        <v>5294</v>
      </c>
      <c r="J221" s="513" t="e">
        <f ca="1">DATEDIF(#REF!,NOW(),"d")</f>
        <v>#REF!</v>
      </c>
      <c r="K221" s="513" t="s">
        <v>5578</v>
      </c>
      <c r="L221" s="513"/>
      <c r="M221" s="614" t="s">
        <v>5304</v>
      </c>
      <c r="N221" s="513" t="s">
        <v>5494</v>
      </c>
      <c r="O221" s="609">
        <v>39737</v>
      </c>
      <c r="P221" s="513"/>
    </row>
    <row r="222" spans="1:16" ht="204" hidden="1">
      <c r="A222" s="632">
        <v>221</v>
      </c>
      <c r="B222" s="579" t="s">
        <v>5001</v>
      </c>
      <c r="C222" s="599" t="s">
        <v>5463</v>
      </c>
      <c r="D222" s="513" t="str">
        <f>VLOOKUP(B222,[2]Recovered_Sheet1!$B$10:$I$3100,8,0)</f>
        <v>487387</v>
      </c>
      <c r="E222" s="599" t="s">
        <v>5604</v>
      </c>
      <c r="F222" s="599" t="s">
        <v>5605</v>
      </c>
      <c r="G222" s="599" t="s">
        <v>5194</v>
      </c>
      <c r="H222" s="599" t="s">
        <v>5606</v>
      </c>
      <c r="I222" s="599" t="s">
        <v>5295</v>
      </c>
      <c r="J222" s="513" t="e">
        <f ca="1">DATEDIF(#REF!,NOW(),"d")</f>
        <v>#REF!</v>
      </c>
      <c r="K222" s="513" t="s">
        <v>5578</v>
      </c>
      <c r="L222" s="591" t="s">
        <v>5333</v>
      </c>
      <c r="M222" s="591" t="s">
        <v>5305</v>
      </c>
      <c r="N222" s="513" t="s">
        <v>5494</v>
      </c>
      <c r="O222" s="609">
        <v>39794</v>
      </c>
      <c r="P222" s="513"/>
    </row>
    <row r="223" spans="1:16" ht="204" hidden="1">
      <c r="A223" s="632">
        <v>222</v>
      </c>
      <c r="B223" s="579" t="s">
        <v>5002</v>
      </c>
      <c r="C223" s="599" t="s">
        <v>5463</v>
      </c>
      <c r="D223" s="513" t="str">
        <f>VLOOKUP(B223,[2]Recovered_Sheet1!$B$10:$I$3100,8,0)</f>
        <v>487390</v>
      </c>
      <c r="E223" s="599" t="s">
        <v>5604</v>
      </c>
      <c r="F223" s="599" t="s">
        <v>5605</v>
      </c>
      <c r="G223" s="599" t="s">
        <v>5194</v>
      </c>
      <c r="H223" s="599" t="s">
        <v>5606</v>
      </c>
      <c r="I223" s="599" t="s">
        <v>5295</v>
      </c>
      <c r="J223" s="513" t="e">
        <f ca="1">DATEDIF(#REF!,NOW(),"d")</f>
        <v>#REF!</v>
      </c>
      <c r="K223" s="513" t="s">
        <v>5578</v>
      </c>
      <c r="L223" s="591" t="s">
        <v>5333</v>
      </c>
      <c r="M223" s="591" t="s">
        <v>5305</v>
      </c>
      <c r="N223" s="513" t="s">
        <v>5494</v>
      </c>
      <c r="O223" s="609">
        <v>39794</v>
      </c>
      <c r="P223" s="513"/>
    </row>
    <row r="224" spans="1:16" ht="204" hidden="1">
      <c r="A224" s="632">
        <v>223</v>
      </c>
      <c r="B224" s="579" t="s">
        <v>5003</v>
      </c>
      <c r="C224" s="599" t="s">
        <v>5463</v>
      </c>
      <c r="D224" s="513" t="str">
        <f>VLOOKUP(B224,[2]Recovered_Sheet1!$B$10:$I$3100,8,0)</f>
        <v>487344</v>
      </c>
      <c r="E224" s="599" t="s">
        <v>5604</v>
      </c>
      <c r="F224" s="599" t="s">
        <v>5605</v>
      </c>
      <c r="G224" s="599" t="s">
        <v>5194</v>
      </c>
      <c r="H224" s="599" t="s">
        <v>5606</v>
      </c>
      <c r="I224" s="599" t="s">
        <v>5295</v>
      </c>
      <c r="J224" s="513" t="e">
        <f ca="1">DATEDIF(#REF!,NOW(),"d")</f>
        <v>#REF!</v>
      </c>
      <c r="K224" s="513" t="s">
        <v>5578</v>
      </c>
      <c r="L224" s="591" t="s">
        <v>5333</v>
      </c>
      <c r="M224" s="591" t="s">
        <v>5305</v>
      </c>
      <c r="N224" s="513" t="s">
        <v>5494</v>
      </c>
      <c r="O224" s="609">
        <v>39794</v>
      </c>
      <c r="P224" s="513"/>
    </row>
    <row r="225" spans="1:16" ht="204" hidden="1">
      <c r="A225" s="632">
        <v>224</v>
      </c>
      <c r="B225" s="579" t="s">
        <v>5004</v>
      </c>
      <c r="C225" s="599" t="s">
        <v>5574</v>
      </c>
      <c r="D225" s="513" t="str">
        <f>VLOOKUP(B225,[2]Recovered_Sheet1!$B$10:$I$3100,8,0)</f>
        <v>150054713-KD</v>
      </c>
      <c r="E225" s="599" t="s">
        <v>5607</v>
      </c>
      <c r="F225" s="599" t="s">
        <v>5608</v>
      </c>
      <c r="G225" s="599" t="s">
        <v>5195</v>
      </c>
      <c r="H225" s="599" t="s">
        <v>5609</v>
      </c>
      <c r="I225" s="599" t="s">
        <v>5296</v>
      </c>
      <c r="J225" s="513" t="e">
        <f ca="1">DATEDIF(#REF!,NOW(),"d")</f>
        <v>#REF!</v>
      </c>
      <c r="K225" s="513" t="s">
        <v>5578</v>
      </c>
      <c r="L225" s="513"/>
      <c r="M225" s="600" t="s">
        <v>5306</v>
      </c>
      <c r="N225" s="513" t="s">
        <v>5494</v>
      </c>
      <c r="O225" s="609">
        <v>39808</v>
      </c>
      <c r="P225" s="513"/>
    </row>
    <row r="226" spans="1:16" ht="38.25" hidden="1">
      <c r="A226" s="632">
        <v>225</v>
      </c>
      <c r="B226" s="579" t="s">
        <v>5005</v>
      </c>
      <c r="C226" s="599" t="s">
        <v>5574</v>
      </c>
      <c r="D226" s="513" t="str">
        <f>VLOOKUP(B226,[2]Recovered_Sheet1!$B$10:$I$3100,8,0)</f>
        <v>150054714-KD</v>
      </c>
      <c r="E226" s="599"/>
      <c r="F226" s="599"/>
      <c r="G226" s="599" t="s">
        <v>5195</v>
      </c>
      <c r="H226" s="599" t="s">
        <v>5609</v>
      </c>
      <c r="I226" s="599" t="s">
        <v>5296</v>
      </c>
      <c r="J226" s="513" t="e">
        <f ca="1">DATEDIF(#REF!,NOW(),"d")</f>
        <v>#REF!</v>
      </c>
      <c r="K226" s="513" t="s">
        <v>5578</v>
      </c>
      <c r="L226" s="513"/>
      <c r="M226" s="600" t="s">
        <v>5306</v>
      </c>
      <c r="N226" s="513" t="s">
        <v>5494</v>
      </c>
      <c r="O226" s="609">
        <v>39808</v>
      </c>
      <c r="P226" s="513"/>
    </row>
    <row r="227" spans="1:16" ht="127.5" hidden="1">
      <c r="A227" s="632">
        <v>226</v>
      </c>
      <c r="B227" s="579" t="s">
        <v>5006</v>
      </c>
      <c r="C227" s="599" t="s">
        <v>5444</v>
      </c>
      <c r="D227" s="513" t="str">
        <f>VLOOKUP(B227,[2]Recovered_Sheet1!$B$10:$I$3100,8,0)</f>
        <v>150054755-KD</v>
      </c>
      <c r="E227" s="599" t="s">
        <v>5610</v>
      </c>
      <c r="F227" s="599" t="s">
        <v>5611</v>
      </c>
      <c r="G227" s="599" t="s">
        <v>5196</v>
      </c>
      <c r="H227" s="599" t="s">
        <v>5612</v>
      </c>
      <c r="I227" s="599" t="s">
        <v>5296</v>
      </c>
      <c r="J227" s="513" t="e">
        <f ca="1">DATEDIF(#REF!,NOW(),"d")</f>
        <v>#REF!</v>
      </c>
      <c r="K227" s="513" t="s">
        <v>5578</v>
      </c>
      <c r="L227" s="513"/>
      <c r="M227" s="600" t="s">
        <v>5306</v>
      </c>
      <c r="N227" s="513" t="s">
        <v>5494</v>
      </c>
      <c r="O227" s="609">
        <v>39918</v>
      </c>
      <c r="P227" s="513"/>
    </row>
    <row r="228" spans="1:16" ht="204" hidden="1">
      <c r="A228" s="632">
        <v>227</v>
      </c>
      <c r="B228" s="579" t="s">
        <v>5007</v>
      </c>
      <c r="C228" s="599" t="s">
        <v>5463</v>
      </c>
      <c r="D228" s="513" t="str">
        <f>VLOOKUP(B228,[2]Recovered_Sheet1!$B$10:$I$3100,8,0)</f>
        <v>184334</v>
      </c>
      <c r="E228" s="599" t="s">
        <v>5604</v>
      </c>
      <c r="F228" s="599" t="s">
        <v>5605</v>
      </c>
      <c r="G228" s="599" t="s">
        <v>5197</v>
      </c>
      <c r="H228" s="599" t="s">
        <v>5613</v>
      </c>
      <c r="I228" s="599" t="s">
        <v>5295</v>
      </c>
      <c r="J228" s="513" t="e">
        <f ca="1">DATEDIF(#REF!,NOW(),"d")</f>
        <v>#REF!</v>
      </c>
      <c r="K228" s="513" t="s">
        <v>5578</v>
      </c>
      <c r="L228" s="591" t="s">
        <v>5333</v>
      </c>
      <c r="M228" s="591" t="s">
        <v>5305</v>
      </c>
      <c r="N228" s="513" t="s">
        <v>5494</v>
      </c>
      <c r="O228" s="609">
        <v>39955</v>
      </c>
      <c r="P228" s="513"/>
    </row>
    <row r="229" spans="1:16" ht="204" hidden="1">
      <c r="A229" s="632">
        <v>228</v>
      </c>
      <c r="B229" s="579" t="s">
        <v>5008</v>
      </c>
      <c r="C229" s="599" t="s">
        <v>5444</v>
      </c>
      <c r="D229" s="513" t="str">
        <f>VLOOKUP(B229,[2]Recovered_Sheet1!$B$10:$I$3100,8,0)</f>
        <v>184390</v>
      </c>
      <c r="E229" s="599" t="s">
        <v>5604</v>
      </c>
      <c r="F229" s="599" t="s">
        <v>5605</v>
      </c>
      <c r="G229" s="599" t="s">
        <v>5197</v>
      </c>
      <c r="H229" s="599" t="s">
        <v>5613</v>
      </c>
      <c r="I229" s="599" t="s">
        <v>5295</v>
      </c>
      <c r="J229" s="513" t="e">
        <f ca="1">DATEDIF(#REF!,NOW(),"d")</f>
        <v>#REF!</v>
      </c>
      <c r="K229" s="513" t="s">
        <v>5578</v>
      </c>
      <c r="L229" s="591" t="s">
        <v>5333</v>
      </c>
      <c r="M229" s="591" t="s">
        <v>5305</v>
      </c>
      <c r="N229" s="513" t="s">
        <v>5494</v>
      </c>
      <c r="O229" s="609">
        <v>39955</v>
      </c>
      <c r="P229" s="513"/>
    </row>
    <row r="230" spans="1:16" ht="204" hidden="1">
      <c r="A230" s="632">
        <v>229</v>
      </c>
      <c r="B230" s="579" t="s">
        <v>5009</v>
      </c>
      <c r="C230" s="599" t="s">
        <v>5463</v>
      </c>
      <c r="D230" s="513" t="str">
        <f>VLOOKUP(B230,[2]Recovered_Sheet1!$B$10:$I$3100,8,0)</f>
        <v>184320</v>
      </c>
      <c r="E230" s="599" t="s">
        <v>5604</v>
      </c>
      <c r="F230" s="599" t="s">
        <v>5605</v>
      </c>
      <c r="G230" s="599" t="s">
        <v>5197</v>
      </c>
      <c r="H230" s="599" t="s">
        <v>5613</v>
      </c>
      <c r="I230" s="599" t="s">
        <v>5295</v>
      </c>
      <c r="J230" s="513" t="e">
        <f ca="1">DATEDIF(#REF!,NOW(),"d")</f>
        <v>#REF!</v>
      </c>
      <c r="K230" s="513" t="s">
        <v>5578</v>
      </c>
      <c r="L230" s="591" t="s">
        <v>5333</v>
      </c>
      <c r="M230" s="591" t="s">
        <v>5305</v>
      </c>
      <c r="N230" s="513" t="s">
        <v>5494</v>
      </c>
      <c r="O230" s="609">
        <v>39955</v>
      </c>
      <c r="P230" s="513"/>
    </row>
    <row r="231" spans="1:16" ht="204" hidden="1">
      <c r="A231" s="632">
        <v>230</v>
      </c>
      <c r="B231" s="579" t="s">
        <v>5010</v>
      </c>
      <c r="C231" s="599" t="s">
        <v>5463</v>
      </c>
      <c r="D231" s="513" t="str">
        <f>VLOOKUP(B231,[2]Recovered_Sheet1!$B$10:$I$3100,8,0)</f>
        <v>184296</v>
      </c>
      <c r="E231" s="599" t="s">
        <v>5604</v>
      </c>
      <c r="F231" s="599" t="s">
        <v>5605</v>
      </c>
      <c r="G231" s="599" t="s">
        <v>5197</v>
      </c>
      <c r="H231" s="599" t="s">
        <v>5613</v>
      </c>
      <c r="I231" s="599" t="s">
        <v>5295</v>
      </c>
      <c r="J231" s="513" t="e">
        <f ca="1">DATEDIF(#REF!,NOW(),"d")</f>
        <v>#REF!</v>
      </c>
      <c r="K231" s="513" t="s">
        <v>5578</v>
      </c>
      <c r="L231" s="591" t="s">
        <v>5333</v>
      </c>
      <c r="M231" s="591" t="s">
        <v>5305</v>
      </c>
      <c r="N231" s="513" t="s">
        <v>5494</v>
      </c>
      <c r="O231" s="609">
        <v>39955</v>
      </c>
      <c r="P231" s="513"/>
    </row>
    <row r="232" spans="1:16" ht="204" hidden="1">
      <c r="A232" s="632">
        <v>231</v>
      </c>
      <c r="B232" s="579" t="s">
        <v>5011</v>
      </c>
      <c r="C232" s="599" t="s">
        <v>5463</v>
      </c>
      <c r="D232" s="513" t="str">
        <f>VLOOKUP(B232,[2]Recovered_Sheet1!$B$10:$I$3100,8,0)</f>
        <v>184235</v>
      </c>
      <c r="E232" s="599" t="s">
        <v>5604</v>
      </c>
      <c r="F232" s="599" t="s">
        <v>5605</v>
      </c>
      <c r="G232" s="599" t="s">
        <v>5197</v>
      </c>
      <c r="H232" s="599" t="s">
        <v>5613</v>
      </c>
      <c r="I232" s="599" t="s">
        <v>5295</v>
      </c>
      <c r="J232" s="513" t="e">
        <f ca="1">DATEDIF(#REF!,NOW(),"d")</f>
        <v>#REF!</v>
      </c>
      <c r="K232" s="513" t="s">
        <v>5578</v>
      </c>
      <c r="L232" s="591" t="s">
        <v>5333</v>
      </c>
      <c r="M232" s="591" t="s">
        <v>5305</v>
      </c>
      <c r="N232" s="513" t="s">
        <v>5494</v>
      </c>
      <c r="O232" s="609">
        <v>39955</v>
      </c>
      <c r="P232" s="513"/>
    </row>
    <row r="233" spans="1:16" ht="204" hidden="1">
      <c r="A233" s="632">
        <v>232</v>
      </c>
      <c r="B233" s="579" t="s">
        <v>5012</v>
      </c>
      <c r="C233" s="599" t="s">
        <v>5463</v>
      </c>
      <c r="D233" s="513" t="str">
        <f>VLOOKUP(B233,[2]Recovered_Sheet1!$B$10:$I$3100,8,0)</f>
        <v>184199</v>
      </c>
      <c r="E233" s="599" t="s">
        <v>5604</v>
      </c>
      <c r="F233" s="599" t="s">
        <v>5605</v>
      </c>
      <c r="G233" s="599" t="s">
        <v>5197</v>
      </c>
      <c r="H233" s="599" t="s">
        <v>5613</v>
      </c>
      <c r="I233" s="599" t="s">
        <v>5295</v>
      </c>
      <c r="J233" s="513" t="e">
        <f ca="1">DATEDIF(#REF!,NOW(),"d")</f>
        <v>#REF!</v>
      </c>
      <c r="K233" s="513" t="s">
        <v>5578</v>
      </c>
      <c r="L233" s="591" t="s">
        <v>5333</v>
      </c>
      <c r="M233" s="591" t="s">
        <v>5305</v>
      </c>
      <c r="N233" s="513" t="s">
        <v>5494</v>
      </c>
      <c r="O233" s="609">
        <v>39955</v>
      </c>
      <c r="P233" s="513"/>
    </row>
    <row r="234" spans="1:16" ht="204" hidden="1">
      <c r="A234" s="632">
        <v>233</v>
      </c>
      <c r="B234" s="579" t="s">
        <v>5013</v>
      </c>
      <c r="C234" s="599" t="s">
        <v>5444</v>
      </c>
      <c r="D234" s="513" t="str">
        <f>VLOOKUP(B234,[2]Recovered_Sheet1!$B$10:$I$3100,8,0)</f>
        <v>184232</v>
      </c>
      <c r="E234" s="599" t="s">
        <v>5604</v>
      </c>
      <c r="F234" s="599" t="s">
        <v>5605</v>
      </c>
      <c r="G234" s="599" t="s">
        <v>5197</v>
      </c>
      <c r="H234" s="599" t="s">
        <v>5613</v>
      </c>
      <c r="I234" s="599" t="s">
        <v>5295</v>
      </c>
      <c r="J234" s="513" t="e">
        <f ca="1">DATEDIF(#REF!,NOW(),"d")</f>
        <v>#REF!</v>
      </c>
      <c r="K234" s="513" t="s">
        <v>5578</v>
      </c>
      <c r="L234" s="591" t="s">
        <v>5333</v>
      </c>
      <c r="M234" s="591" t="s">
        <v>5305</v>
      </c>
      <c r="N234" s="513" t="s">
        <v>5494</v>
      </c>
      <c r="O234" s="609">
        <v>39955</v>
      </c>
      <c r="P234" s="513"/>
    </row>
    <row r="235" spans="1:16" ht="204" hidden="1">
      <c r="A235" s="632">
        <v>234</v>
      </c>
      <c r="B235" s="579" t="s">
        <v>5014</v>
      </c>
      <c r="C235" s="599" t="s">
        <v>5463</v>
      </c>
      <c r="D235" s="513" t="str">
        <f>VLOOKUP(B235,[2]Recovered_Sheet1!$B$10:$I$3100,8,0)</f>
        <v>170549</v>
      </c>
      <c r="E235" s="599" t="s">
        <v>5604</v>
      </c>
      <c r="F235" s="599" t="s">
        <v>5605</v>
      </c>
      <c r="G235" s="599" t="s">
        <v>5197</v>
      </c>
      <c r="H235" s="599" t="s">
        <v>5613</v>
      </c>
      <c r="I235" s="599" t="s">
        <v>5295</v>
      </c>
      <c r="J235" s="513" t="e">
        <f ca="1">DATEDIF(#REF!,NOW(),"d")</f>
        <v>#REF!</v>
      </c>
      <c r="K235" s="513" t="s">
        <v>5578</v>
      </c>
      <c r="L235" s="591" t="s">
        <v>5333</v>
      </c>
      <c r="M235" s="591" t="s">
        <v>5305</v>
      </c>
      <c r="N235" s="513" t="s">
        <v>5494</v>
      </c>
      <c r="O235" s="609">
        <v>39955</v>
      </c>
      <c r="P235" s="513"/>
    </row>
    <row r="236" spans="1:16" ht="306" hidden="1">
      <c r="A236" s="632">
        <v>235</v>
      </c>
      <c r="B236" s="579" t="s">
        <v>5015</v>
      </c>
      <c r="C236" s="599" t="s">
        <v>5463</v>
      </c>
      <c r="D236" s="513" t="str">
        <f>VLOOKUP(B236,[2]Recovered_Sheet1!$B$10:$I$3100,8,0)</f>
        <v>2157785</v>
      </c>
      <c r="E236" s="599" t="s">
        <v>5614</v>
      </c>
      <c r="F236" s="599" t="s">
        <v>5615</v>
      </c>
      <c r="G236" s="599" t="s">
        <v>5198</v>
      </c>
      <c r="H236" s="599" t="s">
        <v>5616</v>
      </c>
      <c r="I236" s="599" t="s">
        <v>5297</v>
      </c>
      <c r="J236" s="513" t="e">
        <f ca="1">DATEDIF(#REF!,NOW(),"d")</f>
        <v>#REF!</v>
      </c>
      <c r="K236" s="513" t="s">
        <v>5578</v>
      </c>
      <c r="L236" s="591" t="s">
        <v>5333</v>
      </c>
      <c r="M236" s="591" t="s">
        <v>5305</v>
      </c>
      <c r="N236" s="513" t="s">
        <v>5494</v>
      </c>
      <c r="O236" s="609">
        <v>40040</v>
      </c>
      <c r="P236" s="513"/>
    </row>
    <row r="237" spans="1:16" ht="306" hidden="1">
      <c r="A237" s="632">
        <v>236</v>
      </c>
      <c r="B237" s="579" t="s">
        <v>5016</v>
      </c>
      <c r="C237" s="599" t="s">
        <v>5463</v>
      </c>
      <c r="D237" s="513" t="str">
        <f>VLOOKUP(B237,[2]Recovered_Sheet1!$B$10:$I$3100,8,0)</f>
        <v>2157678</v>
      </c>
      <c r="E237" s="599" t="s">
        <v>5614</v>
      </c>
      <c r="F237" s="599" t="s">
        <v>5615</v>
      </c>
      <c r="G237" s="599" t="s">
        <v>5198</v>
      </c>
      <c r="H237" s="599" t="s">
        <v>5616</v>
      </c>
      <c r="I237" s="599" t="s">
        <v>5297</v>
      </c>
      <c r="J237" s="513" t="e">
        <f ca="1">DATEDIF(#REF!,NOW(),"d")</f>
        <v>#REF!</v>
      </c>
      <c r="K237" s="513" t="s">
        <v>5578</v>
      </c>
      <c r="L237" s="591" t="s">
        <v>5333</v>
      </c>
      <c r="M237" s="591" t="s">
        <v>5305</v>
      </c>
      <c r="N237" s="513" t="s">
        <v>5494</v>
      </c>
      <c r="O237" s="609">
        <v>40040</v>
      </c>
      <c r="P237" s="513"/>
    </row>
    <row r="238" spans="1:16" ht="306" hidden="1">
      <c r="A238" s="632">
        <v>237</v>
      </c>
      <c r="B238" s="579" t="s">
        <v>5017</v>
      </c>
      <c r="C238" s="599" t="s">
        <v>5463</v>
      </c>
      <c r="D238" s="513" t="str">
        <f>VLOOKUP(B238,[2]Recovered_Sheet1!$B$10:$I$3100,8,0)</f>
        <v>2157831</v>
      </c>
      <c r="E238" s="599" t="s">
        <v>5614</v>
      </c>
      <c r="F238" s="599" t="s">
        <v>5615</v>
      </c>
      <c r="G238" s="599" t="s">
        <v>5198</v>
      </c>
      <c r="H238" s="599" t="s">
        <v>5616</v>
      </c>
      <c r="I238" s="599" t="s">
        <v>5297</v>
      </c>
      <c r="J238" s="513" t="e">
        <f ca="1">DATEDIF(#REF!,NOW(),"d")</f>
        <v>#REF!</v>
      </c>
      <c r="K238" s="513" t="s">
        <v>5578</v>
      </c>
      <c r="L238" s="591" t="s">
        <v>5333</v>
      </c>
      <c r="M238" s="591" t="s">
        <v>5305</v>
      </c>
      <c r="N238" s="513" t="s">
        <v>5494</v>
      </c>
      <c r="O238" s="609">
        <v>40040</v>
      </c>
      <c r="P238" s="513"/>
    </row>
    <row r="239" spans="1:16" ht="306" hidden="1">
      <c r="A239" s="632">
        <v>238</v>
      </c>
      <c r="B239" s="579" t="s">
        <v>5018</v>
      </c>
      <c r="C239" s="599" t="s">
        <v>5463</v>
      </c>
      <c r="D239" s="513" t="str">
        <f>VLOOKUP(B239,[2]Recovered_Sheet1!$B$10:$I$3100,8,0)</f>
        <v>2157993</v>
      </c>
      <c r="E239" s="599" t="s">
        <v>5614</v>
      </c>
      <c r="F239" s="599" t="s">
        <v>5615</v>
      </c>
      <c r="G239" s="599" t="s">
        <v>5198</v>
      </c>
      <c r="H239" s="599" t="s">
        <v>5616</v>
      </c>
      <c r="I239" s="599" t="s">
        <v>5297</v>
      </c>
      <c r="J239" s="513" t="e">
        <f ca="1">DATEDIF(#REF!,NOW(),"d")</f>
        <v>#REF!</v>
      </c>
      <c r="K239" s="513" t="s">
        <v>5578</v>
      </c>
      <c r="L239" s="591" t="s">
        <v>5333</v>
      </c>
      <c r="M239" s="591" t="s">
        <v>5305</v>
      </c>
      <c r="N239" s="513" t="s">
        <v>5494</v>
      </c>
      <c r="O239" s="609">
        <v>40040</v>
      </c>
      <c r="P239" s="513"/>
    </row>
    <row r="240" spans="1:16" ht="306" hidden="1">
      <c r="A240" s="632">
        <v>239</v>
      </c>
      <c r="B240" s="579" t="s">
        <v>5019</v>
      </c>
      <c r="C240" s="599" t="s">
        <v>5463</v>
      </c>
      <c r="D240" s="513" t="str">
        <f>VLOOKUP(B240,[2]Recovered_Sheet1!$B$10:$I$3100,8,0)</f>
        <v>2157671</v>
      </c>
      <c r="E240" s="599" t="s">
        <v>5614</v>
      </c>
      <c r="F240" s="599" t="s">
        <v>5615</v>
      </c>
      <c r="G240" s="599" t="s">
        <v>5198</v>
      </c>
      <c r="H240" s="599" t="s">
        <v>5616</v>
      </c>
      <c r="I240" s="599" t="s">
        <v>5297</v>
      </c>
      <c r="J240" s="513" t="e">
        <f ca="1">DATEDIF(#REF!,NOW(),"d")</f>
        <v>#REF!</v>
      </c>
      <c r="K240" s="513" t="s">
        <v>5578</v>
      </c>
      <c r="L240" s="591" t="s">
        <v>5333</v>
      </c>
      <c r="M240" s="591" t="s">
        <v>5305</v>
      </c>
      <c r="N240" s="513" t="s">
        <v>5494</v>
      </c>
      <c r="O240" s="609">
        <v>40040</v>
      </c>
      <c r="P240" s="513"/>
    </row>
    <row r="241" spans="1:16" ht="306" hidden="1">
      <c r="A241" s="632">
        <v>240</v>
      </c>
      <c r="B241" s="579" t="s">
        <v>5020</v>
      </c>
      <c r="C241" s="599" t="s">
        <v>5463</v>
      </c>
      <c r="D241" s="513" t="str">
        <f>VLOOKUP(B241,[2]Recovered_Sheet1!$B$10:$I$3100,8,0)</f>
        <v>2157727</v>
      </c>
      <c r="E241" s="599" t="s">
        <v>5614</v>
      </c>
      <c r="F241" s="599" t="s">
        <v>5615</v>
      </c>
      <c r="G241" s="599" t="s">
        <v>5198</v>
      </c>
      <c r="H241" s="599" t="s">
        <v>5616</v>
      </c>
      <c r="I241" s="599" t="s">
        <v>5297</v>
      </c>
      <c r="J241" s="513" t="e">
        <f ca="1">DATEDIF(#REF!,NOW(),"d")</f>
        <v>#REF!</v>
      </c>
      <c r="K241" s="513" t="s">
        <v>5578</v>
      </c>
      <c r="L241" s="591" t="s">
        <v>5333</v>
      </c>
      <c r="M241" s="591" t="s">
        <v>5305</v>
      </c>
      <c r="N241" s="513" t="s">
        <v>5494</v>
      </c>
      <c r="O241" s="609">
        <v>40040</v>
      </c>
      <c r="P241" s="513"/>
    </row>
    <row r="242" spans="1:16" ht="306" hidden="1">
      <c r="A242" s="632">
        <v>241</v>
      </c>
      <c r="B242" s="579" t="s">
        <v>5021</v>
      </c>
      <c r="C242" s="599" t="s">
        <v>5463</v>
      </c>
      <c r="D242" s="513" t="str">
        <f>VLOOKUP(B242,[2]Recovered_Sheet1!$B$10:$I$3100,8,0)</f>
        <v>2157685</v>
      </c>
      <c r="E242" s="599" t="s">
        <v>5614</v>
      </c>
      <c r="F242" s="599" t="s">
        <v>5615</v>
      </c>
      <c r="G242" s="599" t="s">
        <v>5198</v>
      </c>
      <c r="H242" s="599" t="s">
        <v>5616</v>
      </c>
      <c r="I242" s="599" t="s">
        <v>5297</v>
      </c>
      <c r="J242" s="513" t="e">
        <f ca="1">DATEDIF(#REF!,NOW(),"d")</f>
        <v>#REF!</v>
      </c>
      <c r="K242" s="513" t="s">
        <v>5578</v>
      </c>
      <c r="L242" s="591" t="s">
        <v>5333</v>
      </c>
      <c r="M242" s="591" t="s">
        <v>5305</v>
      </c>
      <c r="N242" s="513" t="s">
        <v>5494</v>
      </c>
      <c r="O242" s="609">
        <v>40040</v>
      </c>
      <c r="P242" s="513"/>
    </row>
    <row r="243" spans="1:16" ht="306" hidden="1">
      <c r="A243" s="632">
        <v>242</v>
      </c>
      <c r="B243" s="579" t="s">
        <v>5022</v>
      </c>
      <c r="C243" s="599" t="s">
        <v>5463</v>
      </c>
      <c r="D243" s="513" t="str">
        <f>VLOOKUP(B243,[2]Recovered_Sheet1!$B$10:$I$3100,8,0)</f>
        <v>2157995</v>
      </c>
      <c r="E243" s="599" t="s">
        <v>5614</v>
      </c>
      <c r="F243" s="599" t="s">
        <v>5615</v>
      </c>
      <c r="G243" s="599" t="s">
        <v>5198</v>
      </c>
      <c r="H243" s="599" t="s">
        <v>5616</v>
      </c>
      <c r="I243" s="599" t="s">
        <v>5297</v>
      </c>
      <c r="J243" s="513" t="e">
        <f ca="1">DATEDIF(#REF!,NOW(),"d")</f>
        <v>#REF!</v>
      </c>
      <c r="K243" s="513" t="s">
        <v>5578</v>
      </c>
      <c r="L243" s="591" t="s">
        <v>5333</v>
      </c>
      <c r="M243" s="591" t="s">
        <v>5305</v>
      </c>
      <c r="N243" s="513" t="s">
        <v>5494</v>
      </c>
      <c r="O243" s="609">
        <v>40040</v>
      </c>
      <c r="P243" s="513"/>
    </row>
    <row r="244" spans="1:16" ht="306" hidden="1">
      <c r="A244" s="632">
        <v>243</v>
      </c>
      <c r="B244" s="579" t="s">
        <v>5023</v>
      </c>
      <c r="C244" s="599" t="s">
        <v>5463</v>
      </c>
      <c r="D244" s="513" t="str">
        <f>VLOOKUP(B244,[2]Recovered_Sheet1!$B$10:$I$3100,8,0)</f>
        <v>2157987</v>
      </c>
      <c r="E244" s="599" t="s">
        <v>5614</v>
      </c>
      <c r="F244" s="599" t="s">
        <v>5615</v>
      </c>
      <c r="G244" s="599" t="s">
        <v>5198</v>
      </c>
      <c r="H244" s="599" t="s">
        <v>5616</v>
      </c>
      <c r="I244" s="599" t="s">
        <v>5297</v>
      </c>
      <c r="J244" s="513" t="e">
        <f ca="1">DATEDIF(#REF!,NOW(),"d")</f>
        <v>#REF!</v>
      </c>
      <c r="K244" s="513" t="s">
        <v>5578</v>
      </c>
      <c r="L244" s="591" t="s">
        <v>5333</v>
      </c>
      <c r="M244" s="591" t="s">
        <v>5305</v>
      </c>
      <c r="N244" s="513" t="s">
        <v>5494</v>
      </c>
      <c r="O244" s="609">
        <v>40040</v>
      </c>
      <c r="P244" s="513"/>
    </row>
    <row r="245" spans="1:16" ht="255" hidden="1">
      <c r="A245" s="632">
        <v>244</v>
      </c>
      <c r="B245" s="579" t="s">
        <v>5024</v>
      </c>
      <c r="C245" s="599" t="s">
        <v>5463</v>
      </c>
      <c r="D245" s="513" t="str">
        <f>VLOOKUP(B245,[2]Recovered_Sheet1!$B$10:$I$3100,8,0)</f>
        <v>0620923</v>
      </c>
      <c r="E245" s="599" t="s">
        <v>5617</v>
      </c>
      <c r="F245" s="599" t="s">
        <v>5618</v>
      </c>
      <c r="G245" s="599" t="s">
        <v>5199</v>
      </c>
      <c r="H245" s="599" t="s">
        <v>5619</v>
      </c>
      <c r="I245" s="599" t="s">
        <v>5293</v>
      </c>
      <c r="J245" s="513" t="e">
        <f ca="1">DATEDIF(#REF!,NOW(),"d")</f>
        <v>#REF!</v>
      </c>
      <c r="K245" s="513" t="s">
        <v>5578</v>
      </c>
      <c r="L245" s="591" t="s">
        <v>5333</v>
      </c>
      <c r="M245" s="591" t="s">
        <v>5305</v>
      </c>
      <c r="N245" s="513" t="s">
        <v>5494</v>
      </c>
      <c r="O245" s="609">
        <v>40164</v>
      </c>
      <c r="P245" s="513"/>
    </row>
    <row r="246" spans="1:16" ht="255" hidden="1">
      <c r="A246" s="632">
        <v>245</v>
      </c>
      <c r="B246" s="579" t="s">
        <v>5025</v>
      </c>
      <c r="C246" s="599" t="s">
        <v>5463</v>
      </c>
      <c r="D246" s="513" t="str">
        <f>VLOOKUP(B246,[2]Recovered_Sheet1!$B$10:$I$3100,8,0)</f>
        <v>0620906</v>
      </c>
      <c r="E246" s="599" t="s">
        <v>5617</v>
      </c>
      <c r="F246" s="599" t="s">
        <v>5618</v>
      </c>
      <c r="G246" s="599" t="s">
        <v>5199</v>
      </c>
      <c r="H246" s="599" t="s">
        <v>5619</v>
      </c>
      <c r="I246" s="599" t="s">
        <v>5293</v>
      </c>
      <c r="J246" s="513" t="e">
        <f ca="1">DATEDIF(#REF!,NOW(),"d")</f>
        <v>#REF!</v>
      </c>
      <c r="K246" s="513" t="s">
        <v>5578</v>
      </c>
      <c r="L246" s="591" t="s">
        <v>5333</v>
      </c>
      <c r="M246" s="591" t="s">
        <v>5305</v>
      </c>
      <c r="N246" s="513" t="s">
        <v>5494</v>
      </c>
      <c r="O246" s="609">
        <v>40164</v>
      </c>
      <c r="P246" s="513"/>
    </row>
    <row r="247" spans="1:16" ht="255" hidden="1">
      <c r="A247" s="632">
        <v>246</v>
      </c>
      <c r="B247" s="579" t="s">
        <v>5026</v>
      </c>
      <c r="C247" s="599" t="s">
        <v>5463</v>
      </c>
      <c r="D247" s="513" t="str">
        <f>VLOOKUP(B247,[2]Recovered_Sheet1!$B$10:$I$3100,8,0)</f>
        <v>0620903</v>
      </c>
      <c r="E247" s="599" t="s">
        <v>5617</v>
      </c>
      <c r="F247" s="599" t="s">
        <v>5618</v>
      </c>
      <c r="G247" s="599" t="s">
        <v>5199</v>
      </c>
      <c r="H247" s="599" t="s">
        <v>5619</v>
      </c>
      <c r="I247" s="599" t="s">
        <v>5293</v>
      </c>
      <c r="J247" s="513" t="e">
        <f ca="1">DATEDIF(#REF!,NOW(),"d")</f>
        <v>#REF!</v>
      </c>
      <c r="K247" s="513" t="s">
        <v>5578</v>
      </c>
      <c r="L247" s="591" t="s">
        <v>5333</v>
      </c>
      <c r="M247" s="591" t="s">
        <v>5305</v>
      </c>
      <c r="N247" s="513" t="s">
        <v>5494</v>
      </c>
      <c r="O247" s="609">
        <v>40164</v>
      </c>
      <c r="P247" s="513"/>
    </row>
    <row r="248" spans="1:16" ht="191.25">
      <c r="A248" s="632">
        <v>247</v>
      </c>
      <c r="B248" s="579" t="s">
        <v>5027</v>
      </c>
      <c r="C248" s="599" t="s">
        <v>5444</v>
      </c>
      <c r="D248" s="513" t="str">
        <f>VLOOKUP(B248,[2]Recovered_Sheet1!$B$10:$I$3100,8,0)</f>
        <v>150054753-KD</v>
      </c>
      <c r="E248" s="599" t="s">
        <v>5620</v>
      </c>
      <c r="F248" s="599" t="s">
        <v>5621</v>
      </c>
      <c r="G248" s="599" t="s">
        <v>5200</v>
      </c>
      <c r="H248" s="599" t="s">
        <v>5622</v>
      </c>
      <c r="I248" s="599" t="s">
        <v>908</v>
      </c>
      <c r="J248" s="513" t="e">
        <f ca="1">DATEDIF(#REF!,NOW(),"d")</f>
        <v>#REF!</v>
      </c>
      <c r="K248" s="513" t="s">
        <v>5578</v>
      </c>
      <c r="L248" s="513"/>
      <c r="M248" s="614" t="s">
        <v>5304</v>
      </c>
      <c r="N248" s="513" t="s">
        <v>5494</v>
      </c>
      <c r="O248" s="609">
        <v>40305</v>
      </c>
      <c r="P248" s="513"/>
    </row>
    <row r="249" spans="1:16" ht="191.25">
      <c r="A249" s="632">
        <v>248</v>
      </c>
      <c r="B249" s="579" t="s">
        <v>5028</v>
      </c>
      <c r="C249" s="599" t="s">
        <v>5444</v>
      </c>
      <c r="D249" s="513" t="str">
        <f>VLOOKUP(B249,[2]Recovered_Sheet1!$B$10:$I$3100,8,0)</f>
        <v>150054754-KD</v>
      </c>
      <c r="E249" s="599" t="s">
        <v>5620</v>
      </c>
      <c r="F249" s="599" t="s">
        <v>5620</v>
      </c>
      <c r="G249" s="599" t="s">
        <v>5200</v>
      </c>
      <c r="H249" s="599" t="s">
        <v>5622</v>
      </c>
      <c r="I249" s="599" t="s">
        <v>908</v>
      </c>
      <c r="J249" s="513" t="e">
        <f ca="1">DATEDIF(#REF!,NOW(),"d")</f>
        <v>#REF!</v>
      </c>
      <c r="K249" s="513" t="s">
        <v>5578</v>
      </c>
      <c r="L249" s="513"/>
      <c r="M249" s="614" t="s">
        <v>5304</v>
      </c>
      <c r="N249" s="513" t="s">
        <v>5494</v>
      </c>
      <c r="O249" s="609">
        <v>40305</v>
      </c>
      <c r="P249" s="513"/>
    </row>
    <row r="250" spans="1:16" ht="165.75">
      <c r="A250" s="632">
        <v>249</v>
      </c>
      <c r="B250" s="579" t="s">
        <v>5029</v>
      </c>
      <c r="C250" s="599" t="s">
        <v>5444</v>
      </c>
      <c r="D250" s="513" t="str">
        <f>VLOOKUP(B250,[2]Recovered_Sheet1!$B$10:$I$3100,8,0)</f>
        <v>079928</v>
      </c>
      <c r="E250" s="599" t="s">
        <v>5623</v>
      </c>
      <c r="F250" s="599" t="s">
        <v>5624</v>
      </c>
      <c r="G250" s="599" t="s">
        <v>5201</v>
      </c>
      <c r="H250" s="599" t="s">
        <v>5625</v>
      </c>
      <c r="I250" s="599" t="s">
        <v>5295</v>
      </c>
      <c r="J250" s="513" t="e">
        <f ca="1">DATEDIF(#REF!,NOW(),"d")</f>
        <v>#REF!</v>
      </c>
      <c r="K250" s="513" t="s">
        <v>5578</v>
      </c>
      <c r="L250" s="513"/>
      <c r="M250" s="614" t="s">
        <v>5304</v>
      </c>
      <c r="N250" s="513" t="s">
        <v>5494</v>
      </c>
      <c r="O250" s="609">
        <v>40501</v>
      </c>
      <c r="P250" s="513"/>
    </row>
    <row r="251" spans="1:16" ht="229.5">
      <c r="A251" s="632">
        <v>250</v>
      </c>
      <c r="B251" s="579" t="s">
        <v>5030</v>
      </c>
      <c r="C251" s="599" t="s">
        <v>5463</v>
      </c>
      <c r="D251" s="513" t="str">
        <f>VLOOKUP(B251,[2]Recovered_Sheet1!$B$10:$I$3100,8,0)</f>
        <v>150054743-KD</v>
      </c>
      <c r="E251" s="599" t="s">
        <v>5626</v>
      </c>
      <c r="F251" s="599" t="s">
        <v>5627</v>
      </c>
      <c r="G251" s="599" t="s">
        <v>5202</v>
      </c>
      <c r="H251" s="599" t="s">
        <v>5628</v>
      </c>
      <c r="I251" s="599" t="s">
        <v>5297</v>
      </c>
      <c r="J251" s="513" t="e">
        <f ca="1">DATEDIF(#REF!,NOW(),"d")</f>
        <v>#REF!</v>
      </c>
      <c r="K251" s="513" t="s">
        <v>5578</v>
      </c>
      <c r="L251" s="513"/>
      <c r="M251" s="614" t="s">
        <v>5304</v>
      </c>
      <c r="N251" s="513" t="s">
        <v>5494</v>
      </c>
      <c r="O251" s="609">
        <v>40506</v>
      </c>
      <c r="P251" s="513"/>
    </row>
    <row r="252" spans="1:16" ht="229.5">
      <c r="A252" s="632">
        <v>251</v>
      </c>
      <c r="B252" s="579" t="s">
        <v>5031</v>
      </c>
      <c r="C252" s="599" t="s">
        <v>5463</v>
      </c>
      <c r="D252" s="513" t="str">
        <f>VLOOKUP(B252,[2]Recovered_Sheet1!$B$10:$I$3100,8,0)</f>
        <v>150054738-KD</v>
      </c>
      <c r="E252" s="599" t="s">
        <v>5626</v>
      </c>
      <c r="F252" s="599" t="s">
        <v>5627</v>
      </c>
      <c r="G252" s="599" t="s">
        <v>5202</v>
      </c>
      <c r="H252" s="599" t="s">
        <v>5628</v>
      </c>
      <c r="I252" s="599" t="s">
        <v>5297</v>
      </c>
      <c r="J252" s="513" t="e">
        <f ca="1">DATEDIF(#REF!,NOW(),"d")</f>
        <v>#REF!</v>
      </c>
      <c r="K252" s="513" t="s">
        <v>5578</v>
      </c>
      <c r="L252" s="513"/>
      <c r="M252" s="614" t="s">
        <v>5304</v>
      </c>
      <c r="N252" s="513" t="s">
        <v>5494</v>
      </c>
      <c r="O252" s="609">
        <v>40506</v>
      </c>
      <c r="P252" s="513"/>
    </row>
    <row r="253" spans="1:16" ht="229.5">
      <c r="A253" s="632">
        <v>252</v>
      </c>
      <c r="B253" s="579" t="s">
        <v>5032</v>
      </c>
      <c r="C253" s="599" t="s">
        <v>5463</v>
      </c>
      <c r="D253" s="513" t="str">
        <f>VLOOKUP(B253,[2]Recovered_Sheet1!$B$10:$I$3100,8,0)</f>
        <v>150054740-KD</v>
      </c>
      <c r="E253" s="599" t="s">
        <v>5626</v>
      </c>
      <c r="F253" s="599" t="s">
        <v>5627</v>
      </c>
      <c r="G253" s="599" t="s">
        <v>5202</v>
      </c>
      <c r="H253" s="599" t="s">
        <v>5628</v>
      </c>
      <c r="I253" s="599" t="s">
        <v>5297</v>
      </c>
      <c r="J253" s="513" t="e">
        <f ca="1">DATEDIF(#REF!,NOW(),"d")</f>
        <v>#REF!</v>
      </c>
      <c r="K253" s="513" t="s">
        <v>5578</v>
      </c>
      <c r="L253" s="513"/>
      <c r="M253" s="614" t="s">
        <v>5304</v>
      </c>
      <c r="N253" s="513" t="s">
        <v>5494</v>
      </c>
      <c r="O253" s="609">
        <v>40506</v>
      </c>
      <c r="P253" s="513"/>
    </row>
    <row r="254" spans="1:16" ht="229.5">
      <c r="A254" s="632">
        <v>253</v>
      </c>
      <c r="B254" s="579" t="s">
        <v>5033</v>
      </c>
      <c r="C254" s="599" t="s">
        <v>5463</v>
      </c>
      <c r="D254" s="513" t="str">
        <f>VLOOKUP(B254,[2]Recovered_Sheet1!$B$10:$I$3100,8,0)</f>
        <v>150054742-KD</v>
      </c>
      <c r="E254" s="599" t="s">
        <v>5626</v>
      </c>
      <c r="F254" s="599" t="s">
        <v>5627</v>
      </c>
      <c r="G254" s="599" t="s">
        <v>5202</v>
      </c>
      <c r="H254" s="599" t="s">
        <v>5628</v>
      </c>
      <c r="I254" s="599" t="s">
        <v>5297</v>
      </c>
      <c r="J254" s="513" t="e">
        <f ca="1">DATEDIF(#REF!,NOW(),"d")</f>
        <v>#REF!</v>
      </c>
      <c r="K254" s="513" t="s">
        <v>5578</v>
      </c>
      <c r="L254" s="513"/>
      <c r="M254" s="614" t="s">
        <v>5304</v>
      </c>
      <c r="N254" s="513" t="s">
        <v>5494</v>
      </c>
      <c r="O254" s="609">
        <v>40506</v>
      </c>
      <c r="P254" s="513"/>
    </row>
    <row r="255" spans="1:16" ht="229.5">
      <c r="A255" s="632">
        <v>254</v>
      </c>
      <c r="B255" s="579" t="s">
        <v>5034</v>
      </c>
      <c r="C255" s="599" t="s">
        <v>5463</v>
      </c>
      <c r="D255" s="513" t="str">
        <f>VLOOKUP(B255,[2]Recovered_Sheet1!$B$10:$I$3100,8,0)</f>
        <v>150054746-KD</v>
      </c>
      <c r="E255" s="599" t="s">
        <v>5626</v>
      </c>
      <c r="F255" s="599" t="s">
        <v>5627</v>
      </c>
      <c r="G255" s="599" t="s">
        <v>5202</v>
      </c>
      <c r="H255" s="599" t="s">
        <v>5628</v>
      </c>
      <c r="I255" s="599" t="s">
        <v>5297</v>
      </c>
      <c r="J255" s="513" t="e">
        <f ca="1">DATEDIF(#REF!,NOW(),"d")</f>
        <v>#REF!</v>
      </c>
      <c r="K255" s="513" t="s">
        <v>5578</v>
      </c>
      <c r="L255" s="513"/>
      <c r="M255" s="614" t="s">
        <v>5304</v>
      </c>
      <c r="N255" s="513" t="s">
        <v>5494</v>
      </c>
      <c r="O255" s="609">
        <v>40506</v>
      </c>
      <c r="P255" s="513"/>
    </row>
    <row r="256" spans="1:16" ht="229.5">
      <c r="A256" s="632">
        <v>255</v>
      </c>
      <c r="B256" s="579" t="s">
        <v>5035</v>
      </c>
      <c r="C256" s="599" t="s">
        <v>5463</v>
      </c>
      <c r="D256" s="513" t="str">
        <f>VLOOKUP(B256,[2]Recovered_Sheet1!$B$10:$I$3100,8,0)</f>
        <v>150054747-KD</v>
      </c>
      <c r="E256" s="599" t="s">
        <v>5626</v>
      </c>
      <c r="F256" s="599" t="s">
        <v>5627</v>
      </c>
      <c r="G256" s="599" t="s">
        <v>5202</v>
      </c>
      <c r="H256" s="599" t="s">
        <v>5628</v>
      </c>
      <c r="I256" s="599" t="s">
        <v>5297</v>
      </c>
      <c r="J256" s="513" t="e">
        <f ca="1">DATEDIF(#REF!,NOW(),"d")</f>
        <v>#REF!</v>
      </c>
      <c r="K256" s="513" t="s">
        <v>5578</v>
      </c>
      <c r="L256" s="513"/>
      <c r="M256" s="614" t="s">
        <v>5304</v>
      </c>
      <c r="N256" s="513" t="s">
        <v>5494</v>
      </c>
      <c r="O256" s="609">
        <v>40506</v>
      </c>
      <c r="P256" s="513"/>
    </row>
    <row r="257" spans="1:16" ht="229.5">
      <c r="A257" s="632">
        <v>256</v>
      </c>
      <c r="B257" s="579" t="s">
        <v>5036</v>
      </c>
      <c r="C257" s="599" t="s">
        <v>5463</v>
      </c>
      <c r="D257" s="513" t="str">
        <f>VLOOKUP(B257,[2]Recovered_Sheet1!$B$10:$I$3100,8,0)</f>
        <v>150054748-KD</v>
      </c>
      <c r="E257" s="599" t="s">
        <v>5626</v>
      </c>
      <c r="F257" s="599" t="s">
        <v>5627</v>
      </c>
      <c r="G257" s="599" t="s">
        <v>5202</v>
      </c>
      <c r="H257" s="599" t="s">
        <v>5628</v>
      </c>
      <c r="I257" s="599" t="s">
        <v>5297</v>
      </c>
      <c r="J257" s="513" t="e">
        <f ca="1">DATEDIF(#REF!,NOW(),"d")</f>
        <v>#REF!</v>
      </c>
      <c r="K257" s="513" t="s">
        <v>5578</v>
      </c>
      <c r="L257" s="513"/>
      <c r="M257" s="614" t="s">
        <v>5304</v>
      </c>
      <c r="N257" s="513" t="s">
        <v>5494</v>
      </c>
      <c r="O257" s="609">
        <v>40506</v>
      </c>
      <c r="P257" s="513"/>
    </row>
    <row r="258" spans="1:16" ht="229.5">
      <c r="A258" s="632">
        <v>257</v>
      </c>
      <c r="B258" s="579" t="s">
        <v>5037</v>
      </c>
      <c r="C258" s="599" t="s">
        <v>5463</v>
      </c>
      <c r="D258" s="513" t="str">
        <f>VLOOKUP(B258,[2]Recovered_Sheet1!$B$10:$I$3100,8,0)</f>
        <v>150054739-KD</v>
      </c>
      <c r="E258" s="599" t="s">
        <v>5626</v>
      </c>
      <c r="F258" s="599" t="s">
        <v>5627</v>
      </c>
      <c r="G258" s="599" t="s">
        <v>5202</v>
      </c>
      <c r="H258" s="599" t="s">
        <v>5628</v>
      </c>
      <c r="I258" s="599" t="s">
        <v>5297</v>
      </c>
      <c r="J258" s="513" t="e">
        <f ca="1">DATEDIF(#REF!,NOW(),"d")</f>
        <v>#REF!</v>
      </c>
      <c r="K258" s="513" t="s">
        <v>5578</v>
      </c>
      <c r="L258" s="513"/>
      <c r="M258" s="614" t="s">
        <v>5304</v>
      </c>
      <c r="N258" s="513" t="s">
        <v>5494</v>
      </c>
      <c r="O258" s="609">
        <v>40506</v>
      </c>
      <c r="P258" s="513"/>
    </row>
    <row r="259" spans="1:16" ht="229.5">
      <c r="A259" s="632">
        <v>258</v>
      </c>
      <c r="B259" s="579" t="s">
        <v>5038</v>
      </c>
      <c r="C259" s="599" t="s">
        <v>5463</v>
      </c>
      <c r="D259" s="513" t="str">
        <f>VLOOKUP(B259,[2]Recovered_Sheet1!$B$10:$I$3100,8,0)</f>
        <v>150054741-KD</v>
      </c>
      <c r="E259" s="599" t="s">
        <v>5626</v>
      </c>
      <c r="F259" s="599" t="s">
        <v>5627</v>
      </c>
      <c r="G259" s="599" t="s">
        <v>5202</v>
      </c>
      <c r="H259" s="599" t="s">
        <v>5628</v>
      </c>
      <c r="I259" s="599" t="s">
        <v>5297</v>
      </c>
      <c r="J259" s="513" t="e">
        <f ca="1">DATEDIF(#REF!,NOW(),"d")</f>
        <v>#REF!</v>
      </c>
      <c r="K259" s="513" t="s">
        <v>5578</v>
      </c>
      <c r="L259" s="513"/>
      <c r="M259" s="614" t="s">
        <v>5304</v>
      </c>
      <c r="N259" s="513" t="s">
        <v>5494</v>
      </c>
      <c r="O259" s="609">
        <v>40506</v>
      </c>
      <c r="P259" s="513"/>
    </row>
    <row r="260" spans="1:16" ht="229.5">
      <c r="A260" s="632">
        <v>259</v>
      </c>
      <c r="B260" s="579" t="s">
        <v>5039</v>
      </c>
      <c r="C260" s="599" t="s">
        <v>5463</v>
      </c>
      <c r="D260" s="513" t="str">
        <f>VLOOKUP(B260,[2]Recovered_Sheet1!$B$10:$I$3100,8,0)</f>
        <v>150054776-KH</v>
      </c>
      <c r="E260" s="599" t="s">
        <v>5626</v>
      </c>
      <c r="F260" s="599" t="s">
        <v>5627</v>
      </c>
      <c r="G260" s="599" t="s">
        <v>5202</v>
      </c>
      <c r="H260" s="599" t="s">
        <v>5628</v>
      </c>
      <c r="I260" s="599" t="s">
        <v>5297</v>
      </c>
      <c r="J260" s="513" t="e">
        <f ca="1">DATEDIF(#REF!,NOW(),"d")</f>
        <v>#REF!</v>
      </c>
      <c r="K260" s="513" t="s">
        <v>5578</v>
      </c>
      <c r="L260" s="513"/>
      <c r="M260" s="614" t="s">
        <v>5304</v>
      </c>
      <c r="N260" s="513" t="s">
        <v>5494</v>
      </c>
      <c r="O260" s="609">
        <v>40506</v>
      </c>
      <c r="P260" s="513"/>
    </row>
    <row r="261" spans="1:16" ht="229.5">
      <c r="A261" s="632">
        <v>260</v>
      </c>
      <c r="B261" s="579" t="s">
        <v>5040</v>
      </c>
      <c r="C261" s="599" t="s">
        <v>5463</v>
      </c>
      <c r="D261" s="513" t="str">
        <f>VLOOKUP(B261,[2]Recovered_Sheet1!$B$10:$I$3100,8,0)</f>
        <v>150054744-KD</v>
      </c>
      <c r="E261" s="599" t="s">
        <v>5626</v>
      </c>
      <c r="F261" s="599" t="s">
        <v>5627</v>
      </c>
      <c r="G261" s="599" t="s">
        <v>5202</v>
      </c>
      <c r="H261" s="599" t="s">
        <v>5628</v>
      </c>
      <c r="I261" s="599" t="s">
        <v>5297</v>
      </c>
      <c r="J261" s="513" t="e">
        <f ca="1">DATEDIF(#REF!,NOW(),"d")</f>
        <v>#REF!</v>
      </c>
      <c r="K261" s="513" t="s">
        <v>5578</v>
      </c>
      <c r="L261" s="513"/>
      <c r="M261" s="614" t="s">
        <v>5304</v>
      </c>
      <c r="N261" s="513" t="s">
        <v>5494</v>
      </c>
      <c r="O261" s="609">
        <v>40506</v>
      </c>
      <c r="P261" s="513"/>
    </row>
    <row r="262" spans="1:16" ht="229.5">
      <c r="A262" s="632">
        <v>261</v>
      </c>
      <c r="B262" s="579" t="s">
        <v>5041</v>
      </c>
      <c r="C262" s="599" t="s">
        <v>5463</v>
      </c>
      <c r="D262" s="513" t="str">
        <f>VLOOKUP(B262,[2]Recovered_Sheet1!$B$10:$I$3100,8,0)</f>
        <v>150054745-KD</v>
      </c>
      <c r="E262" s="599" t="s">
        <v>5626</v>
      </c>
      <c r="F262" s="599" t="s">
        <v>5627</v>
      </c>
      <c r="G262" s="599" t="s">
        <v>5202</v>
      </c>
      <c r="H262" s="599" t="s">
        <v>5628</v>
      </c>
      <c r="I262" s="599" t="s">
        <v>5297</v>
      </c>
      <c r="J262" s="513" t="e">
        <f ca="1">DATEDIF(#REF!,NOW(),"d")</f>
        <v>#REF!</v>
      </c>
      <c r="K262" s="513" t="s">
        <v>5578</v>
      </c>
      <c r="L262" s="513"/>
      <c r="M262" s="614" t="s">
        <v>5304</v>
      </c>
      <c r="N262" s="513" t="s">
        <v>5494</v>
      </c>
      <c r="O262" s="609">
        <v>40506</v>
      </c>
      <c r="P262" s="513"/>
    </row>
    <row r="263" spans="1:16" ht="229.5">
      <c r="A263" s="632">
        <v>262</v>
      </c>
      <c r="B263" s="579" t="s">
        <v>5042</v>
      </c>
      <c r="C263" s="599" t="s">
        <v>5444</v>
      </c>
      <c r="D263" s="513" t="str">
        <f>VLOOKUP(B263,[2]Recovered_Sheet1!$B$10:$I$3100,8,0)</f>
        <v>150054720-KD</v>
      </c>
      <c r="E263" s="599" t="s">
        <v>5629</v>
      </c>
      <c r="F263" s="599" t="s">
        <v>5630</v>
      </c>
      <c r="G263" s="599" t="s">
        <v>5203</v>
      </c>
      <c r="H263" s="599" t="s">
        <v>5631</v>
      </c>
      <c r="I263" s="599" t="s">
        <v>5298</v>
      </c>
      <c r="J263" s="513" t="e">
        <f ca="1">DATEDIF(#REF!,NOW(),"d")</f>
        <v>#REF!</v>
      </c>
      <c r="K263" s="513" t="s">
        <v>5578</v>
      </c>
      <c r="L263" s="513"/>
      <c r="M263" s="614" t="s">
        <v>5304</v>
      </c>
      <c r="N263" s="513" t="s">
        <v>5494</v>
      </c>
      <c r="O263" s="609">
        <v>40554</v>
      </c>
      <c r="P263" s="513"/>
    </row>
    <row r="264" spans="1:16" ht="165.75">
      <c r="A264" s="632">
        <v>263</v>
      </c>
      <c r="B264" s="579" t="s">
        <v>5043</v>
      </c>
      <c r="C264" s="599" t="s">
        <v>5463</v>
      </c>
      <c r="D264" s="513" t="str">
        <f>VLOOKUP(B264,[2]Recovered_Sheet1!$B$10:$I$3100,8,0)</f>
        <v>150054721-KD</v>
      </c>
      <c r="E264" s="599" t="s">
        <v>5632</v>
      </c>
      <c r="F264" s="599" t="s">
        <v>906</v>
      </c>
      <c r="G264" s="599" t="s">
        <v>5204</v>
      </c>
      <c r="H264" s="599" t="s">
        <v>5633</v>
      </c>
      <c r="I264" s="599" t="s">
        <v>5298</v>
      </c>
      <c r="J264" s="513" t="e">
        <f ca="1">DATEDIF(#REF!,NOW(),"d")</f>
        <v>#REF!</v>
      </c>
      <c r="K264" s="513" t="s">
        <v>5578</v>
      </c>
      <c r="L264" s="513"/>
      <c r="M264" s="614" t="s">
        <v>5304</v>
      </c>
      <c r="N264" s="513" t="s">
        <v>5494</v>
      </c>
      <c r="O264" s="609">
        <v>40723</v>
      </c>
      <c r="P264" s="513"/>
    </row>
    <row r="265" spans="1:16" ht="165.75">
      <c r="A265" s="632">
        <v>264</v>
      </c>
      <c r="B265" s="579" t="s">
        <v>5044</v>
      </c>
      <c r="C265" s="599" t="s">
        <v>5463</v>
      </c>
      <c r="D265" s="513" t="str">
        <f>VLOOKUP(B265,[2]Recovered_Sheet1!$B$10:$I$3100,8,0)</f>
        <v>160002728-KH</v>
      </c>
      <c r="E265" s="599" t="s">
        <v>5632</v>
      </c>
      <c r="F265" s="599" t="s">
        <v>906</v>
      </c>
      <c r="G265" s="599" t="s">
        <v>5204</v>
      </c>
      <c r="H265" s="599" t="s">
        <v>5633</v>
      </c>
      <c r="I265" s="599" t="s">
        <v>5298</v>
      </c>
      <c r="J265" s="513" t="e">
        <f ca="1">DATEDIF(#REF!,NOW(),"d")</f>
        <v>#REF!</v>
      </c>
      <c r="K265" s="513" t="s">
        <v>5578</v>
      </c>
      <c r="L265" s="513"/>
      <c r="M265" s="614" t="s">
        <v>5304</v>
      </c>
      <c r="N265" s="513" t="s">
        <v>5494</v>
      </c>
      <c r="O265" s="609">
        <v>40723</v>
      </c>
      <c r="P265" s="513"/>
    </row>
    <row r="266" spans="1:16" ht="165.75">
      <c r="A266" s="632">
        <v>265</v>
      </c>
      <c r="B266" s="579" t="s">
        <v>5045</v>
      </c>
      <c r="C266" s="599" t="s">
        <v>5463</v>
      </c>
      <c r="D266" s="513" t="str">
        <f>VLOOKUP(B266,[2]Recovered_Sheet1!$B$10:$I$3100,8,0)</f>
        <v>150054727-KD</v>
      </c>
      <c r="E266" s="599" t="s">
        <v>5632</v>
      </c>
      <c r="F266" s="599" t="s">
        <v>906</v>
      </c>
      <c r="G266" s="599" t="s">
        <v>5205</v>
      </c>
      <c r="H266" s="599" t="s">
        <v>5633</v>
      </c>
      <c r="I266" s="599" t="s">
        <v>5298</v>
      </c>
      <c r="J266" s="513" t="e">
        <f ca="1">DATEDIF(#REF!,NOW(),"d")</f>
        <v>#REF!</v>
      </c>
      <c r="K266" s="513" t="s">
        <v>5578</v>
      </c>
      <c r="L266" s="513"/>
      <c r="M266" s="614" t="s">
        <v>5304</v>
      </c>
      <c r="N266" s="513" t="s">
        <v>5494</v>
      </c>
      <c r="O266" s="609">
        <v>40723</v>
      </c>
      <c r="P266" s="513"/>
    </row>
    <row r="267" spans="1:16" ht="165.75">
      <c r="A267" s="632">
        <v>266</v>
      </c>
      <c r="B267" s="579" t="s">
        <v>5046</v>
      </c>
      <c r="C267" s="599" t="s">
        <v>5463</v>
      </c>
      <c r="D267" s="513" t="str">
        <f>VLOOKUP(B267,[2]Recovered_Sheet1!$B$10:$I$3100,8,0)</f>
        <v>150054722-KD</v>
      </c>
      <c r="E267" s="599" t="s">
        <v>5632</v>
      </c>
      <c r="F267" s="599" t="s">
        <v>906</v>
      </c>
      <c r="G267" s="599" t="s">
        <v>5204</v>
      </c>
      <c r="H267" s="599" t="s">
        <v>5633</v>
      </c>
      <c r="I267" s="599" t="s">
        <v>5298</v>
      </c>
      <c r="J267" s="513" t="e">
        <f ca="1">DATEDIF(#REF!,NOW(),"d")</f>
        <v>#REF!</v>
      </c>
      <c r="K267" s="513" t="s">
        <v>5578</v>
      </c>
      <c r="L267" s="513"/>
      <c r="M267" s="614" t="s">
        <v>5304</v>
      </c>
      <c r="N267" s="513" t="s">
        <v>5494</v>
      </c>
      <c r="O267" s="609">
        <v>40723</v>
      </c>
      <c r="P267" s="513"/>
    </row>
    <row r="268" spans="1:16" ht="165.75">
      <c r="A268" s="632">
        <v>267</v>
      </c>
      <c r="B268" s="579" t="s">
        <v>5047</v>
      </c>
      <c r="C268" s="599" t="s">
        <v>5463</v>
      </c>
      <c r="D268" s="513" t="str">
        <f>VLOOKUP(B268,[2]Recovered_Sheet1!$B$10:$I$3100,8,0)</f>
        <v>150054728-KD</v>
      </c>
      <c r="E268" s="599" t="s">
        <v>5632</v>
      </c>
      <c r="F268" s="599" t="s">
        <v>906</v>
      </c>
      <c r="G268" s="599" t="s">
        <v>5205</v>
      </c>
      <c r="H268" s="599" t="s">
        <v>5633</v>
      </c>
      <c r="I268" s="599" t="s">
        <v>5298</v>
      </c>
      <c r="J268" s="513" t="e">
        <f ca="1">DATEDIF(#REF!,NOW(),"d")</f>
        <v>#REF!</v>
      </c>
      <c r="K268" s="513" t="s">
        <v>5578</v>
      </c>
      <c r="L268" s="513"/>
      <c r="M268" s="614" t="s">
        <v>5304</v>
      </c>
      <c r="N268" s="513" t="s">
        <v>5494</v>
      </c>
      <c r="O268" s="609">
        <v>40723</v>
      </c>
      <c r="P268" s="513"/>
    </row>
    <row r="269" spans="1:16" ht="165.75">
      <c r="A269" s="632">
        <v>268</v>
      </c>
      <c r="B269" s="579" t="s">
        <v>5048</v>
      </c>
      <c r="C269" s="599" t="s">
        <v>5463</v>
      </c>
      <c r="D269" s="513" t="str">
        <f>VLOOKUP(B269,[2]Recovered_Sheet1!$B$10:$I$3100,8,0)</f>
        <v>150054726-KD</v>
      </c>
      <c r="E269" s="599" t="s">
        <v>5632</v>
      </c>
      <c r="F269" s="599" t="s">
        <v>906</v>
      </c>
      <c r="G269" s="599" t="s">
        <v>5205</v>
      </c>
      <c r="H269" s="599" t="s">
        <v>5633</v>
      </c>
      <c r="I269" s="599" t="s">
        <v>5298</v>
      </c>
      <c r="J269" s="513" t="e">
        <f ca="1">DATEDIF(#REF!,NOW(),"d")</f>
        <v>#REF!</v>
      </c>
      <c r="K269" s="513" t="s">
        <v>5578</v>
      </c>
      <c r="L269" s="513"/>
      <c r="M269" s="614" t="s">
        <v>5304</v>
      </c>
      <c r="N269" s="513" t="s">
        <v>5494</v>
      </c>
      <c r="O269" s="609">
        <v>40723</v>
      </c>
      <c r="P269" s="513"/>
    </row>
    <row r="270" spans="1:16" ht="165.75">
      <c r="A270" s="632">
        <v>269</v>
      </c>
      <c r="B270" s="579" t="s">
        <v>5049</v>
      </c>
      <c r="C270" s="599" t="s">
        <v>5463</v>
      </c>
      <c r="D270" s="513" t="str">
        <f>VLOOKUP(B270,[2]Recovered_Sheet1!$B$10:$I$3100,8,0)</f>
        <v>150054724-KD</v>
      </c>
      <c r="E270" s="599" t="s">
        <v>5632</v>
      </c>
      <c r="F270" s="599" t="s">
        <v>906</v>
      </c>
      <c r="G270" s="599" t="s">
        <v>5204</v>
      </c>
      <c r="H270" s="599" t="s">
        <v>5633</v>
      </c>
      <c r="I270" s="599" t="s">
        <v>5298</v>
      </c>
      <c r="J270" s="513" t="e">
        <f ca="1">DATEDIF(#REF!,NOW(),"d")</f>
        <v>#REF!</v>
      </c>
      <c r="K270" s="513" t="s">
        <v>5578</v>
      </c>
      <c r="L270" s="513"/>
      <c r="M270" s="614" t="s">
        <v>5304</v>
      </c>
      <c r="N270" s="513" t="s">
        <v>5494</v>
      </c>
      <c r="O270" s="609">
        <v>40723</v>
      </c>
      <c r="P270" s="513"/>
    </row>
    <row r="271" spans="1:16" ht="165.75">
      <c r="A271" s="632">
        <v>270</v>
      </c>
      <c r="B271" s="579" t="s">
        <v>5050</v>
      </c>
      <c r="C271" s="599" t="s">
        <v>5463</v>
      </c>
      <c r="D271" s="513" t="str">
        <f>VLOOKUP(B271,[2]Recovered_Sheet1!$B$10:$I$3100,8,0)</f>
        <v>150054725-KD</v>
      </c>
      <c r="E271" s="599" t="s">
        <v>5632</v>
      </c>
      <c r="F271" s="599" t="s">
        <v>906</v>
      </c>
      <c r="G271" s="599" t="s">
        <v>5204</v>
      </c>
      <c r="H271" s="599" t="s">
        <v>5633</v>
      </c>
      <c r="I271" s="599" t="s">
        <v>5298</v>
      </c>
      <c r="J271" s="513" t="e">
        <f ca="1">DATEDIF(#REF!,NOW(),"d")</f>
        <v>#REF!</v>
      </c>
      <c r="K271" s="513" t="s">
        <v>5578</v>
      </c>
      <c r="L271" s="513"/>
      <c r="M271" s="614" t="s">
        <v>5304</v>
      </c>
      <c r="N271" s="513" t="s">
        <v>5494</v>
      </c>
      <c r="O271" s="609">
        <v>40723</v>
      </c>
      <c r="P271" s="513"/>
    </row>
    <row r="272" spans="1:16" ht="229.5">
      <c r="A272" s="632">
        <v>271</v>
      </c>
      <c r="B272" s="579" t="s">
        <v>5051</v>
      </c>
      <c r="C272" s="599" t="s">
        <v>5444</v>
      </c>
      <c r="D272" s="513" t="str">
        <f>VLOOKUP(B272,[2]Recovered_Sheet1!$B$10:$I$3100,8,0)</f>
        <v>150054759-KD</v>
      </c>
      <c r="E272" s="599" t="s">
        <v>5634</v>
      </c>
      <c r="F272" s="599" t="s">
        <v>5635</v>
      </c>
      <c r="G272" s="599" t="s">
        <v>5206</v>
      </c>
      <c r="H272" s="599" t="s">
        <v>5636</v>
      </c>
      <c r="I272" s="599" t="s">
        <v>907</v>
      </c>
      <c r="J272" s="513" t="e">
        <f ca="1">DATEDIF(#REF!,NOW(),"d")</f>
        <v>#REF!</v>
      </c>
      <c r="K272" s="513" t="s">
        <v>5578</v>
      </c>
      <c r="L272" s="513"/>
      <c r="M272" s="614" t="s">
        <v>5304</v>
      </c>
      <c r="N272" s="513" t="s">
        <v>5494</v>
      </c>
      <c r="O272" s="609">
        <v>40766</v>
      </c>
      <c r="P272" s="513"/>
    </row>
    <row r="273" spans="1:22" ht="153">
      <c r="A273" s="632">
        <v>272</v>
      </c>
      <c r="B273" s="579" t="s">
        <v>5052</v>
      </c>
      <c r="C273" s="599" t="s">
        <v>5463</v>
      </c>
      <c r="D273" s="513" t="str">
        <f>VLOOKUP(B273,[2]Recovered_Sheet1!$B$10:$I$3100,8,0)</f>
        <v>150054763-KD</v>
      </c>
      <c r="E273" s="599" t="s">
        <v>5637</v>
      </c>
      <c r="F273" s="599" t="s">
        <v>5638</v>
      </c>
      <c r="G273" s="599" t="s">
        <v>5207</v>
      </c>
      <c r="H273" s="599" t="s">
        <v>5639</v>
      </c>
      <c r="I273" s="599" t="s">
        <v>907</v>
      </c>
      <c r="J273" s="513" t="e">
        <f ca="1">DATEDIF(#REF!,NOW(),"d")</f>
        <v>#REF!</v>
      </c>
      <c r="K273" s="513" t="s">
        <v>5578</v>
      </c>
      <c r="L273" s="513"/>
      <c r="M273" s="614" t="s">
        <v>5304</v>
      </c>
      <c r="N273" s="513" t="s">
        <v>5494</v>
      </c>
      <c r="O273" s="609">
        <v>40786</v>
      </c>
      <c r="P273" s="513"/>
    </row>
    <row r="274" spans="1:22" ht="153">
      <c r="A274" s="632">
        <v>273</v>
      </c>
      <c r="B274" s="579" t="s">
        <v>5053</v>
      </c>
      <c r="C274" s="599" t="s">
        <v>5463</v>
      </c>
      <c r="D274" s="513" t="str">
        <f>VLOOKUP(B274,[2]Recovered_Sheet1!$B$10:$I$3100,8,0)</f>
        <v>150054761-KD</v>
      </c>
      <c r="E274" s="599" t="s">
        <v>5637</v>
      </c>
      <c r="F274" s="599" t="s">
        <v>5638</v>
      </c>
      <c r="G274" s="599" t="s">
        <v>5208</v>
      </c>
      <c r="H274" s="599" t="s">
        <v>5639</v>
      </c>
      <c r="I274" s="599" t="s">
        <v>907</v>
      </c>
      <c r="J274" s="513" t="e">
        <f ca="1">DATEDIF(#REF!,NOW(),"d")</f>
        <v>#REF!</v>
      </c>
      <c r="K274" s="513" t="s">
        <v>5578</v>
      </c>
      <c r="L274" s="513"/>
      <c r="M274" s="614" t="s">
        <v>5304</v>
      </c>
      <c r="N274" s="513" t="s">
        <v>5494</v>
      </c>
      <c r="O274" s="609">
        <v>40786</v>
      </c>
      <c r="P274" s="513"/>
    </row>
    <row r="275" spans="1:22" ht="153">
      <c r="A275" s="632">
        <v>274</v>
      </c>
      <c r="B275" s="579" t="s">
        <v>5054</v>
      </c>
      <c r="C275" s="599" t="s">
        <v>5463</v>
      </c>
      <c r="D275" s="513" t="str">
        <f>VLOOKUP(B275,[2]Recovered_Sheet1!$B$10:$I$3100,8,0)</f>
        <v>150054765-KD</v>
      </c>
      <c r="E275" s="599" t="s">
        <v>5637</v>
      </c>
      <c r="F275" s="599" t="s">
        <v>5638</v>
      </c>
      <c r="G275" s="599" t="s">
        <v>5207</v>
      </c>
      <c r="H275" s="599" t="s">
        <v>5639</v>
      </c>
      <c r="I275" s="599" t="s">
        <v>907</v>
      </c>
      <c r="J275" s="513" t="e">
        <f ca="1">DATEDIF(#REF!,NOW(),"d")</f>
        <v>#REF!</v>
      </c>
      <c r="K275" s="513" t="s">
        <v>5578</v>
      </c>
      <c r="L275" s="513"/>
      <c r="M275" s="614" t="s">
        <v>5304</v>
      </c>
      <c r="N275" s="513" t="s">
        <v>5494</v>
      </c>
      <c r="O275" s="609">
        <v>40786</v>
      </c>
      <c r="P275" s="513"/>
    </row>
    <row r="276" spans="1:22" ht="153">
      <c r="A276" s="632">
        <v>275</v>
      </c>
      <c r="B276" s="579" t="s">
        <v>5055</v>
      </c>
      <c r="C276" s="599" t="s">
        <v>5463</v>
      </c>
      <c r="D276" s="513" t="str">
        <f>VLOOKUP(B276,[2]Recovered_Sheet1!$B$10:$I$3100,8,0)</f>
        <v>150054762-KD</v>
      </c>
      <c r="E276" s="599" t="s">
        <v>5637</v>
      </c>
      <c r="F276" s="599" t="s">
        <v>5638</v>
      </c>
      <c r="G276" s="599" t="s">
        <v>5207</v>
      </c>
      <c r="H276" s="599" t="s">
        <v>5639</v>
      </c>
      <c r="I276" s="599" t="s">
        <v>907</v>
      </c>
      <c r="J276" s="513" t="e">
        <f ca="1">DATEDIF(#REF!,NOW(),"d")</f>
        <v>#REF!</v>
      </c>
      <c r="K276" s="513" t="s">
        <v>5578</v>
      </c>
      <c r="L276" s="513"/>
      <c r="M276" s="614" t="s">
        <v>5304</v>
      </c>
      <c r="N276" s="513" t="s">
        <v>5494</v>
      </c>
      <c r="O276" s="609">
        <v>40786</v>
      </c>
      <c r="P276" s="513"/>
    </row>
    <row r="277" spans="1:22" ht="153">
      <c r="A277" s="632">
        <v>276</v>
      </c>
      <c r="B277" s="579" t="s">
        <v>5056</v>
      </c>
      <c r="C277" s="599" t="s">
        <v>5463</v>
      </c>
      <c r="D277" s="513" t="str">
        <f>VLOOKUP(B277,[2]Recovered_Sheet1!$B$10:$I$3100,8,0)</f>
        <v>150054764-KD</v>
      </c>
      <c r="E277" s="599" t="s">
        <v>5637</v>
      </c>
      <c r="F277" s="599" t="s">
        <v>5638</v>
      </c>
      <c r="G277" s="599" t="s">
        <v>5207</v>
      </c>
      <c r="H277" s="599" t="s">
        <v>5639</v>
      </c>
      <c r="I277" s="599" t="s">
        <v>907</v>
      </c>
      <c r="J277" s="513" t="e">
        <f ca="1">DATEDIF(#REF!,NOW(),"d")</f>
        <v>#REF!</v>
      </c>
      <c r="K277" s="513" t="s">
        <v>5578</v>
      </c>
      <c r="L277" s="513"/>
      <c r="M277" s="614" t="s">
        <v>5304</v>
      </c>
      <c r="N277" s="513" t="s">
        <v>5494</v>
      </c>
      <c r="O277" s="609">
        <v>40786</v>
      </c>
      <c r="P277" s="513"/>
    </row>
    <row r="278" spans="1:22" ht="153">
      <c r="A278" s="632">
        <v>277</v>
      </c>
      <c r="B278" s="579" t="s">
        <v>5057</v>
      </c>
      <c r="C278" s="599" t="s">
        <v>5463</v>
      </c>
      <c r="D278" s="513" t="str">
        <f>VLOOKUP(B278,[2]Recovered_Sheet1!$B$10:$I$3100,8,0)</f>
        <v>150054760-KD</v>
      </c>
      <c r="E278" s="599" t="s">
        <v>5637</v>
      </c>
      <c r="F278" s="599" t="s">
        <v>5638</v>
      </c>
      <c r="G278" s="599" t="s">
        <v>5208</v>
      </c>
      <c r="H278" s="599" t="s">
        <v>5639</v>
      </c>
      <c r="I278" s="599" t="s">
        <v>907</v>
      </c>
      <c r="J278" s="513" t="e">
        <f ca="1">DATEDIF(#REF!,NOW(),"d")</f>
        <v>#REF!</v>
      </c>
      <c r="K278" s="513" t="s">
        <v>5578</v>
      </c>
      <c r="L278" s="513"/>
      <c r="M278" s="614" t="s">
        <v>5304</v>
      </c>
      <c r="N278" s="513" t="s">
        <v>5494</v>
      </c>
      <c r="O278" s="609">
        <v>40786</v>
      </c>
      <c r="P278" s="513"/>
    </row>
    <row r="279" spans="1:22" ht="242.25" hidden="1">
      <c r="A279" s="632">
        <v>278</v>
      </c>
      <c r="B279" s="579" t="s">
        <v>5058</v>
      </c>
      <c r="C279" s="599" t="s">
        <v>5463</v>
      </c>
      <c r="D279" s="513" t="str">
        <f>VLOOKUP(B279,[2]Recovered_Sheet1!$B$10:$I$3100,8,0)</f>
        <v>150054772-KD</v>
      </c>
      <c r="E279" s="599" t="s">
        <v>5640</v>
      </c>
      <c r="F279" s="599" t="s">
        <v>5641</v>
      </c>
      <c r="G279" s="599" t="s">
        <v>5209</v>
      </c>
      <c r="H279" s="599" t="s">
        <v>5642</v>
      </c>
      <c r="I279" s="599" t="s">
        <v>908</v>
      </c>
      <c r="J279" s="513" t="e">
        <f ca="1">DATEDIF(#REF!,NOW(),"d")</f>
        <v>#REF!</v>
      </c>
      <c r="K279" s="513" t="s">
        <v>5578</v>
      </c>
      <c r="L279" s="513"/>
      <c r="M279" s="600" t="s">
        <v>5306</v>
      </c>
      <c r="N279" s="513" t="s">
        <v>5494</v>
      </c>
      <c r="O279" s="609">
        <v>40803</v>
      </c>
      <c r="P279" s="513"/>
    </row>
    <row r="280" spans="1:22" ht="242.25" hidden="1">
      <c r="A280" s="632">
        <v>279</v>
      </c>
      <c r="B280" s="579" t="s">
        <v>5059</v>
      </c>
      <c r="C280" s="599" t="s">
        <v>5463</v>
      </c>
      <c r="D280" s="513" t="str">
        <f>VLOOKUP(B280,[2]Recovered_Sheet1!$B$10:$I$3100,8,0)</f>
        <v>150054773-KD</v>
      </c>
      <c r="E280" s="599" t="s">
        <v>5640</v>
      </c>
      <c r="F280" s="599" t="s">
        <v>5641</v>
      </c>
      <c r="G280" s="599" t="s">
        <v>5209</v>
      </c>
      <c r="H280" s="599" t="s">
        <v>5642</v>
      </c>
      <c r="I280" s="599" t="s">
        <v>908</v>
      </c>
      <c r="J280" s="513" t="e">
        <f ca="1">DATEDIF(#REF!,NOW(),"d")</f>
        <v>#REF!</v>
      </c>
      <c r="K280" s="513" t="s">
        <v>5578</v>
      </c>
      <c r="L280" s="513"/>
      <c r="M280" s="600" t="s">
        <v>5306</v>
      </c>
      <c r="N280" s="513" t="s">
        <v>5494</v>
      </c>
      <c r="O280" s="609">
        <v>40803</v>
      </c>
      <c r="P280" s="513"/>
    </row>
    <row r="281" spans="1:22" ht="242.25" hidden="1">
      <c r="A281" s="632">
        <v>280</v>
      </c>
      <c r="B281" s="579" t="s">
        <v>5060</v>
      </c>
      <c r="C281" s="599" t="s">
        <v>5463</v>
      </c>
      <c r="D281" s="513" t="str">
        <f>VLOOKUP(B281,[2]Recovered_Sheet1!$B$10:$I$3100,8,0)</f>
        <v>150054771-KD</v>
      </c>
      <c r="E281" s="599" t="s">
        <v>5640</v>
      </c>
      <c r="F281" s="599" t="s">
        <v>5641</v>
      </c>
      <c r="G281" s="599" t="s">
        <v>5209</v>
      </c>
      <c r="H281" s="599" t="s">
        <v>5642</v>
      </c>
      <c r="I281" s="599" t="s">
        <v>908</v>
      </c>
      <c r="J281" s="513" t="e">
        <f ca="1">DATEDIF(#REF!,NOW(),"d")</f>
        <v>#REF!</v>
      </c>
      <c r="K281" s="513" t="s">
        <v>5578</v>
      </c>
      <c r="L281" s="513"/>
      <c r="M281" s="600" t="s">
        <v>5306</v>
      </c>
      <c r="N281" s="513" t="s">
        <v>5494</v>
      </c>
      <c r="O281" s="609">
        <v>40803</v>
      </c>
      <c r="P281" s="513"/>
    </row>
    <row r="282" spans="1:22" ht="242.25" hidden="1">
      <c r="A282" s="632">
        <v>281</v>
      </c>
      <c r="B282" s="579" t="s">
        <v>5061</v>
      </c>
      <c r="C282" s="599" t="s">
        <v>5463</v>
      </c>
      <c r="D282" s="513" t="str">
        <f>VLOOKUP(B282,[2]Recovered_Sheet1!$B$10:$I$3100,8,0)</f>
        <v>150054770-KD</v>
      </c>
      <c r="E282" s="599" t="s">
        <v>5640</v>
      </c>
      <c r="F282" s="599" t="s">
        <v>5641</v>
      </c>
      <c r="G282" s="599" t="s">
        <v>5209</v>
      </c>
      <c r="H282" s="599" t="s">
        <v>5642</v>
      </c>
      <c r="I282" s="599" t="s">
        <v>908</v>
      </c>
      <c r="J282" s="513" t="e">
        <f ca="1">DATEDIF(#REF!,NOW(),"d")</f>
        <v>#REF!</v>
      </c>
      <c r="K282" s="513" t="s">
        <v>5578</v>
      </c>
      <c r="L282" s="513"/>
      <c r="M282" s="600" t="s">
        <v>5306</v>
      </c>
      <c r="N282" s="513" t="s">
        <v>5494</v>
      </c>
      <c r="O282" s="609">
        <v>40803</v>
      </c>
      <c r="P282" s="513"/>
    </row>
    <row r="283" spans="1:22" ht="242.25">
      <c r="A283" s="632">
        <v>282</v>
      </c>
      <c r="B283" s="579" t="s">
        <v>5062</v>
      </c>
      <c r="C283" s="599" t="s">
        <v>5444</v>
      </c>
      <c r="D283" s="513" t="str">
        <f>VLOOKUP(B283,[2]Recovered_Sheet1!$B$10:$I$3100,8,0)</f>
        <v>150054766-KD</v>
      </c>
      <c r="E283" s="599" t="s">
        <v>5643</v>
      </c>
      <c r="F283" s="599" t="s">
        <v>5644</v>
      </c>
      <c r="G283" s="599" t="s">
        <v>5210</v>
      </c>
      <c r="H283" s="599" t="s">
        <v>5645</v>
      </c>
      <c r="I283" s="599" t="s">
        <v>907</v>
      </c>
      <c r="J283" s="513" t="e">
        <f ca="1">DATEDIF(#REF!,NOW(),"d")</f>
        <v>#REF!</v>
      </c>
      <c r="K283" s="513" t="s">
        <v>5578</v>
      </c>
      <c r="L283" s="513"/>
      <c r="M283" s="614" t="s">
        <v>5304</v>
      </c>
      <c r="N283" s="513" t="s">
        <v>5494</v>
      </c>
      <c r="O283" s="609">
        <v>40844</v>
      </c>
      <c r="P283" s="513"/>
    </row>
    <row r="284" spans="1:22" ht="102" hidden="1">
      <c r="A284" s="632">
        <v>283</v>
      </c>
      <c r="B284" s="579" t="s">
        <v>1654</v>
      </c>
      <c r="C284" s="599" t="s">
        <v>5463</v>
      </c>
      <c r="D284" s="600" t="str">
        <f>VLOOKUP(B284,[2]Recovered_Sheet1!$B$10:$I$3100,8,0)</f>
        <v>H19.0018062-KH</v>
      </c>
      <c r="E284" s="599"/>
      <c r="F284" s="599" t="s">
        <v>5646</v>
      </c>
      <c r="G284" s="599" t="s">
        <v>1655</v>
      </c>
      <c r="H284" s="599" t="s">
        <v>5647</v>
      </c>
      <c r="I284" s="599" t="s">
        <v>907</v>
      </c>
      <c r="J284" s="600" t="e">
        <f ca="1">DATEDIF(#REF!,NOW(),"d")</f>
        <v>#REF!</v>
      </c>
      <c r="K284" s="600" t="s">
        <v>5578</v>
      </c>
      <c r="L284" s="600" t="s">
        <v>5648</v>
      </c>
      <c r="M284" s="600" t="s">
        <v>5307</v>
      </c>
      <c r="N284" s="600" t="s">
        <v>5494</v>
      </c>
      <c r="O284" s="609">
        <v>40954</v>
      </c>
      <c r="P284" s="600"/>
      <c r="Q284" s="648"/>
      <c r="R284" s="648"/>
      <c r="S284" s="648"/>
      <c r="T284" s="648"/>
      <c r="U284" s="648"/>
      <c r="V284" s="648"/>
    </row>
    <row r="285" spans="1:22" ht="102" hidden="1">
      <c r="A285" s="632">
        <v>284</v>
      </c>
      <c r="B285" s="579" t="s">
        <v>1656</v>
      </c>
      <c r="C285" s="599" t="s">
        <v>5463</v>
      </c>
      <c r="D285" s="600" t="str">
        <f>VLOOKUP(B285,[2]Recovered_Sheet1!$B$10:$I$3100,8,0)</f>
        <v>H19.0018067-KH</v>
      </c>
      <c r="E285" s="599"/>
      <c r="F285" s="599" t="s">
        <v>5646</v>
      </c>
      <c r="G285" s="599" t="s">
        <v>1655</v>
      </c>
      <c r="H285" s="599" t="s">
        <v>5647</v>
      </c>
      <c r="I285" s="599" t="s">
        <v>907</v>
      </c>
      <c r="J285" s="600" t="e">
        <f ca="1">DATEDIF(#REF!,NOW(),"d")</f>
        <v>#REF!</v>
      </c>
      <c r="K285" s="600" t="s">
        <v>5578</v>
      </c>
      <c r="L285" s="600" t="s">
        <v>5649</v>
      </c>
      <c r="M285" s="600" t="s">
        <v>5307</v>
      </c>
      <c r="N285" s="600" t="s">
        <v>5494</v>
      </c>
      <c r="O285" s="609">
        <v>40954</v>
      </c>
      <c r="P285" s="600"/>
      <c r="Q285" s="648"/>
      <c r="R285" s="648"/>
      <c r="S285" s="648"/>
      <c r="T285" s="648"/>
      <c r="U285" s="648"/>
      <c r="V285" s="648"/>
    </row>
    <row r="286" spans="1:22" ht="178.5">
      <c r="A286" s="632">
        <v>285</v>
      </c>
      <c r="B286" s="579" t="s">
        <v>5063</v>
      </c>
      <c r="C286" s="599" t="s">
        <v>5463</v>
      </c>
      <c r="D286" s="513" t="str">
        <f>VLOOKUP(B286,[2]Recovered_Sheet1!$B$10:$I$3100,8,0)</f>
        <v>150054756-KD</v>
      </c>
      <c r="E286" s="599" t="s">
        <v>5650</v>
      </c>
      <c r="F286" s="599" t="s">
        <v>5651</v>
      </c>
      <c r="G286" s="599" t="s">
        <v>5211</v>
      </c>
      <c r="H286" s="599" t="s">
        <v>5652</v>
      </c>
      <c r="I286" s="599" t="s">
        <v>5296</v>
      </c>
      <c r="J286" s="513" t="e">
        <f ca="1">DATEDIF(#REF!,NOW(),"d")</f>
        <v>#REF!</v>
      </c>
      <c r="K286" s="513" t="s">
        <v>5578</v>
      </c>
      <c r="L286" s="513"/>
      <c r="M286" s="614" t="s">
        <v>5304</v>
      </c>
      <c r="N286" s="513" t="s">
        <v>5494</v>
      </c>
      <c r="O286" s="609">
        <v>40998</v>
      </c>
      <c r="P286" s="513"/>
    </row>
    <row r="287" spans="1:22" ht="63.75" hidden="1">
      <c r="A287" s="632">
        <v>286</v>
      </c>
      <c r="B287" s="579" t="s">
        <v>909</v>
      </c>
      <c r="C287" s="599" t="s">
        <v>5463</v>
      </c>
      <c r="D287" s="513" t="str">
        <f>VLOOKUP(B287,[2]Recovered_Sheet1!$B$10:$I$3100,8,0)</f>
        <v>H19.0018072-KH</v>
      </c>
      <c r="E287" s="599"/>
      <c r="F287" s="599" t="s">
        <v>5653</v>
      </c>
      <c r="G287" s="599" t="s">
        <v>910</v>
      </c>
      <c r="H287" s="599" t="s">
        <v>5654</v>
      </c>
      <c r="I287" s="599" t="s">
        <v>907</v>
      </c>
      <c r="J287" s="513" t="e">
        <f ca="1">DATEDIF(#REF!,NOW(),"d")</f>
        <v>#REF!</v>
      </c>
      <c r="K287" s="513" t="s">
        <v>5578</v>
      </c>
      <c r="L287" s="513" t="s">
        <v>5352</v>
      </c>
      <c r="M287" s="600" t="s">
        <v>5307</v>
      </c>
      <c r="N287" s="513" t="s">
        <v>5494</v>
      </c>
      <c r="O287" s="609">
        <v>40999</v>
      </c>
      <c r="P287" s="513"/>
    </row>
    <row r="288" spans="1:22" ht="63.75" hidden="1">
      <c r="A288" s="632">
        <v>287</v>
      </c>
      <c r="B288" s="579" t="s">
        <v>911</v>
      </c>
      <c r="C288" s="599" t="s">
        <v>5463</v>
      </c>
      <c r="D288" s="513" t="str">
        <f>VLOOKUP(B288,[2]Recovered_Sheet1!$B$10:$I$3100,8,0)</f>
        <v>H19. 0018069-KH</v>
      </c>
      <c r="E288" s="599"/>
      <c r="F288" s="599" t="s">
        <v>5653</v>
      </c>
      <c r="G288" s="599" t="s">
        <v>910</v>
      </c>
      <c r="H288" s="599" t="s">
        <v>5654</v>
      </c>
      <c r="I288" s="599" t="s">
        <v>907</v>
      </c>
      <c r="J288" s="513" t="e">
        <f ca="1">DATEDIF(#REF!,NOW(),"d")</f>
        <v>#REF!</v>
      </c>
      <c r="K288" s="513" t="s">
        <v>5578</v>
      </c>
      <c r="L288" s="513" t="s">
        <v>5352</v>
      </c>
      <c r="M288" s="600" t="s">
        <v>5307</v>
      </c>
      <c r="N288" s="513" t="s">
        <v>5494</v>
      </c>
      <c r="O288" s="609">
        <v>40999</v>
      </c>
      <c r="P288" s="513"/>
    </row>
    <row r="289" spans="1:16" ht="51" hidden="1">
      <c r="A289" s="632">
        <v>288</v>
      </c>
      <c r="B289" s="579" t="s">
        <v>912</v>
      </c>
      <c r="C289" s="599" t="s">
        <v>5463</v>
      </c>
      <c r="D289" s="513" t="str">
        <f>VLOOKUP(B289,[2]Recovered_Sheet1!$B$10:$I$3100,8,0)</f>
        <v>H19.0018064-KH</v>
      </c>
      <c r="E289" s="599"/>
      <c r="F289" s="599" t="s">
        <v>5655</v>
      </c>
      <c r="G289" s="599" t="s">
        <v>913</v>
      </c>
      <c r="H289" s="599" t="s">
        <v>5656</v>
      </c>
      <c r="I289" s="599" t="s">
        <v>907</v>
      </c>
      <c r="J289" s="513" t="e">
        <f ca="1">DATEDIF(#REF!,NOW(),"d")</f>
        <v>#REF!</v>
      </c>
      <c r="K289" s="513" t="s">
        <v>5578</v>
      </c>
      <c r="L289" s="513" t="s">
        <v>5352</v>
      </c>
      <c r="M289" s="600" t="s">
        <v>5307</v>
      </c>
      <c r="N289" s="513" t="s">
        <v>5494</v>
      </c>
      <c r="O289" s="609">
        <v>41013</v>
      </c>
      <c r="P289" s="513"/>
    </row>
    <row r="290" spans="1:16" ht="51" hidden="1">
      <c r="A290" s="632">
        <v>289</v>
      </c>
      <c r="B290" s="579" t="s">
        <v>914</v>
      </c>
      <c r="C290" s="599" t="s">
        <v>5463</v>
      </c>
      <c r="D290" s="513" t="str">
        <f>VLOOKUP(B290,[2]Recovered_Sheet1!$B$10:$I$3100,8,0)</f>
        <v>H19.0018068-KH</v>
      </c>
      <c r="E290" s="599"/>
      <c r="F290" s="599" t="s">
        <v>5655</v>
      </c>
      <c r="G290" s="599" t="s">
        <v>913</v>
      </c>
      <c r="H290" s="599" t="s">
        <v>5656</v>
      </c>
      <c r="I290" s="599" t="s">
        <v>907</v>
      </c>
      <c r="J290" s="513" t="e">
        <f ca="1">DATEDIF(#REF!,NOW(),"d")</f>
        <v>#REF!</v>
      </c>
      <c r="K290" s="513" t="s">
        <v>5578</v>
      </c>
      <c r="L290" s="513" t="s">
        <v>5352</v>
      </c>
      <c r="M290" s="600" t="s">
        <v>5307</v>
      </c>
      <c r="N290" s="513" t="s">
        <v>5494</v>
      </c>
      <c r="O290" s="609">
        <v>41013</v>
      </c>
      <c r="P290" s="513"/>
    </row>
    <row r="291" spans="1:16" ht="51" hidden="1">
      <c r="A291" s="632">
        <v>290</v>
      </c>
      <c r="B291" s="579" t="s">
        <v>915</v>
      </c>
      <c r="C291" s="599" t="s">
        <v>5463</v>
      </c>
      <c r="D291" s="513" t="str">
        <f>VLOOKUP(B291,[2]Recovered_Sheet1!$B$10:$I$3100,8,0)</f>
        <v>H19.0018076-KH</v>
      </c>
      <c r="E291" s="599"/>
      <c r="F291" s="599" t="s">
        <v>5655</v>
      </c>
      <c r="G291" s="599" t="s">
        <v>916</v>
      </c>
      <c r="H291" s="599" t="s">
        <v>5656</v>
      </c>
      <c r="I291" s="599" t="s">
        <v>907</v>
      </c>
      <c r="J291" s="513" t="e">
        <f ca="1">DATEDIF(#REF!,NOW(),"d")</f>
        <v>#REF!</v>
      </c>
      <c r="K291" s="513" t="s">
        <v>5578</v>
      </c>
      <c r="L291" s="513" t="s">
        <v>5352</v>
      </c>
      <c r="M291" s="600" t="s">
        <v>5307</v>
      </c>
      <c r="N291" s="513" t="s">
        <v>5494</v>
      </c>
      <c r="O291" s="609">
        <v>41013</v>
      </c>
      <c r="P291" s="513"/>
    </row>
    <row r="292" spans="1:16" ht="51" hidden="1">
      <c r="A292" s="632">
        <v>291</v>
      </c>
      <c r="B292" s="579" t="s">
        <v>917</v>
      </c>
      <c r="C292" s="599" t="s">
        <v>5463</v>
      </c>
      <c r="D292" s="513" t="str">
        <f>VLOOKUP(B292,[2]Recovered_Sheet1!$B$10:$I$3100,8,0)</f>
        <v>H19.0018061-KH</v>
      </c>
      <c r="E292" s="599"/>
      <c r="F292" s="599" t="s">
        <v>5655</v>
      </c>
      <c r="G292" s="599" t="s">
        <v>918</v>
      </c>
      <c r="H292" s="599" t="s">
        <v>5656</v>
      </c>
      <c r="I292" s="599" t="s">
        <v>907</v>
      </c>
      <c r="J292" s="513" t="e">
        <f ca="1">DATEDIF(#REF!,NOW(),"d")</f>
        <v>#REF!</v>
      </c>
      <c r="K292" s="513" t="s">
        <v>5578</v>
      </c>
      <c r="L292" s="513" t="s">
        <v>4664</v>
      </c>
      <c r="M292" s="600" t="s">
        <v>5307</v>
      </c>
      <c r="N292" s="513" t="s">
        <v>5494</v>
      </c>
      <c r="O292" s="609">
        <v>41013</v>
      </c>
      <c r="P292" s="513"/>
    </row>
    <row r="293" spans="1:16" ht="51" hidden="1">
      <c r="A293" s="632">
        <v>292</v>
      </c>
      <c r="B293" s="579" t="s">
        <v>919</v>
      </c>
      <c r="C293" s="599" t="s">
        <v>5463</v>
      </c>
      <c r="D293" s="513" t="str">
        <f>VLOOKUP(B293,[2]Recovered_Sheet1!$B$10:$I$3100,8,0)</f>
        <v>H19.0018080-KH</v>
      </c>
      <c r="E293" s="599"/>
      <c r="F293" s="599" t="s">
        <v>5655</v>
      </c>
      <c r="G293" s="599" t="s">
        <v>916</v>
      </c>
      <c r="H293" s="599" t="s">
        <v>5656</v>
      </c>
      <c r="I293" s="599" t="s">
        <v>907</v>
      </c>
      <c r="J293" s="513" t="e">
        <f ca="1">DATEDIF(#REF!,NOW(),"d")</f>
        <v>#REF!</v>
      </c>
      <c r="K293" s="513" t="s">
        <v>5578</v>
      </c>
      <c r="L293" s="513" t="s">
        <v>5352</v>
      </c>
      <c r="M293" s="600" t="s">
        <v>5307</v>
      </c>
      <c r="N293" s="513" t="s">
        <v>5494</v>
      </c>
      <c r="O293" s="609">
        <v>41013</v>
      </c>
      <c r="P293" s="513"/>
    </row>
    <row r="294" spans="1:16" ht="51" hidden="1">
      <c r="A294" s="632">
        <v>293</v>
      </c>
      <c r="B294" s="579" t="s">
        <v>920</v>
      </c>
      <c r="C294" s="599" t="s">
        <v>5463</v>
      </c>
      <c r="D294" s="513" t="str">
        <f>VLOOKUP(B294,[2]Recovered_Sheet1!$B$10:$I$3100,8,0)</f>
        <v>H19.0018070-KH</v>
      </c>
      <c r="E294" s="599"/>
      <c r="F294" s="599" t="s">
        <v>5655</v>
      </c>
      <c r="G294" s="599" t="s">
        <v>921</v>
      </c>
      <c r="H294" s="599" t="s">
        <v>5657</v>
      </c>
      <c r="I294" s="599" t="s">
        <v>907</v>
      </c>
      <c r="J294" s="513" t="e">
        <f ca="1">DATEDIF(#REF!,NOW(),"d")</f>
        <v>#REF!</v>
      </c>
      <c r="K294" s="513" t="s">
        <v>5578</v>
      </c>
      <c r="L294" s="513" t="s">
        <v>4664</v>
      </c>
      <c r="M294" s="600" t="s">
        <v>5307</v>
      </c>
      <c r="N294" s="513" t="s">
        <v>5494</v>
      </c>
      <c r="O294" s="609">
        <v>41027</v>
      </c>
      <c r="P294" s="513"/>
    </row>
    <row r="295" spans="1:16" ht="51" hidden="1">
      <c r="A295" s="632">
        <v>294</v>
      </c>
      <c r="B295" s="579" t="s">
        <v>922</v>
      </c>
      <c r="C295" s="599" t="s">
        <v>5463</v>
      </c>
      <c r="D295" s="513" t="str">
        <f>VLOOKUP(B295,[2]Recovered_Sheet1!$B$10:$I$3100,8,0)</f>
        <v>H19.0018063-KH</v>
      </c>
      <c r="E295" s="599"/>
      <c r="F295" s="599" t="s">
        <v>5655</v>
      </c>
      <c r="G295" s="599" t="s">
        <v>921</v>
      </c>
      <c r="H295" s="599" t="s">
        <v>5657</v>
      </c>
      <c r="I295" s="599" t="s">
        <v>907</v>
      </c>
      <c r="J295" s="513" t="e">
        <f ca="1">DATEDIF(#REF!,NOW(),"d")</f>
        <v>#REF!</v>
      </c>
      <c r="K295" s="513" t="s">
        <v>5578</v>
      </c>
      <c r="L295" s="513" t="s">
        <v>4664</v>
      </c>
      <c r="M295" s="600" t="s">
        <v>5307</v>
      </c>
      <c r="N295" s="513" t="s">
        <v>5494</v>
      </c>
      <c r="O295" s="609">
        <v>41027</v>
      </c>
      <c r="P295" s="513"/>
    </row>
    <row r="296" spans="1:16" ht="76.5" hidden="1">
      <c r="A296" s="632">
        <v>295</v>
      </c>
      <c r="B296" s="579" t="s">
        <v>1657</v>
      </c>
      <c r="C296" s="599" t="s">
        <v>5463</v>
      </c>
      <c r="D296" s="513" t="str">
        <f>VLOOKUP(B296,[2]Recovered_Sheet1!$B$10:$I$3100,8,0)</f>
        <v>H19.0018065-KH</v>
      </c>
      <c r="E296" s="599"/>
      <c r="F296" s="599" t="s">
        <v>5658</v>
      </c>
      <c r="G296" s="599" t="s">
        <v>1658</v>
      </c>
      <c r="H296" s="599" t="s">
        <v>5645</v>
      </c>
      <c r="I296" s="599" t="s">
        <v>907</v>
      </c>
      <c r="J296" s="513" t="e">
        <f ca="1">DATEDIF(#REF!,NOW(),"d")</f>
        <v>#REF!</v>
      </c>
      <c r="K296" s="513" t="s">
        <v>5578</v>
      </c>
      <c r="L296" s="513" t="s">
        <v>5352</v>
      </c>
      <c r="M296" s="600" t="s">
        <v>5307</v>
      </c>
      <c r="N296" s="513" t="s">
        <v>5494</v>
      </c>
      <c r="O296" s="609">
        <v>41041</v>
      </c>
      <c r="P296" s="513"/>
    </row>
    <row r="297" spans="1:16" ht="51" hidden="1">
      <c r="A297" s="632">
        <v>296</v>
      </c>
      <c r="B297" s="579" t="s">
        <v>1659</v>
      </c>
      <c r="C297" s="599" t="s">
        <v>5463</v>
      </c>
      <c r="D297" s="513" t="str">
        <f>VLOOKUP(B297,[2]Recovered_Sheet1!$B$10:$I$3100,8,0)</f>
        <v>H19.0018075-KH</v>
      </c>
      <c r="E297" s="599"/>
      <c r="F297" s="599"/>
      <c r="G297" s="599" t="s">
        <v>1660</v>
      </c>
      <c r="H297" s="599" t="s">
        <v>5659</v>
      </c>
      <c r="I297" s="599" t="s">
        <v>907</v>
      </c>
      <c r="J297" s="513" t="e">
        <f ca="1">DATEDIF(#REF!,NOW(),"d")</f>
        <v>#REF!</v>
      </c>
      <c r="K297" s="513" t="s">
        <v>5578</v>
      </c>
      <c r="L297" s="513" t="s">
        <v>4664</v>
      </c>
      <c r="M297" s="600" t="s">
        <v>5307</v>
      </c>
      <c r="N297" s="513" t="s">
        <v>5494</v>
      </c>
      <c r="O297" s="609">
        <v>41047</v>
      </c>
      <c r="P297" s="513"/>
    </row>
    <row r="298" spans="1:16" ht="51" hidden="1">
      <c r="A298" s="632">
        <v>297</v>
      </c>
      <c r="B298" s="579" t="s">
        <v>1661</v>
      </c>
      <c r="C298" s="599" t="s">
        <v>5463</v>
      </c>
      <c r="D298" s="513" t="str">
        <f>VLOOKUP(B298,[2]Recovered_Sheet1!$B$10:$I$3100,8,0)</f>
        <v>H19.0018071-KH</v>
      </c>
      <c r="E298" s="599"/>
      <c r="F298" s="599"/>
      <c r="G298" s="599" t="s">
        <v>1660</v>
      </c>
      <c r="H298" s="599" t="s">
        <v>5659</v>
      </c>
      <c r="I298" s="599" t="s">
        <v>907</v>
      </c>
      <c r="J298" s="513" t="e">
        <f ca="1">DATEDIF(#REF!,NOW(),"d")</f>
        <v>#REF!</v>
      </c>
      <c r="K298" s="513" t="s">
        <v>5578</v>
      </c>
      <c r="L298" s="513" t="s">
        <v>4664</v>
      </c>
      <c r="M298" s="600" t="s">
        <v>5307</v>
      </c>
      <c r="N298" s="513" t="s">
        <v>5494</v>
      </c>
      <c r="O298" s="609">
        <v>41047</v>
      </c>
      <c r="P298" s="513"/>
    </row>
    <row r="299" spans="1:16" ht="76.5" hidden="1">
      <c r="A299" s="632">
        <v>298</v>
      </c>
      <c r="B299" s="579" t="s">
        <v>1662</v>
      </c>
      <c r="C299" s="599" t="s">
        <v>5463</v>
      </c>
      <c r="D299" s="513" t="str">
        <f>VLOOKUP(B299,[2]Recovered_Sheet1!$B$10:$I$3100,8,0)</f>
        <v>H19.0018066-KH</v>
      </c>
      <c r="E299" s="599"/>
      <c r="F299" s="599" t="s">
        <v>5658</v>
      </c>
      <c r="G299" s="599" t="s">
        <v>1663</v>
      </c>
      <c r="H299" s="599" t="s">
        <v>5660</v>
      </c>
      <c r="I299" s="599" t="s">
        <v>907</v>
      </c>
      <c r="J299" s="513" t="e">
        <f ca="1">DATEDIF(#REF!,NOW(),"d")</f>
        <v>#REF!</v>
      </c>
      <c r="K299" s="513" t="s">
        <v>5578</v>
      </c>
      <c r="L299" s="513" t="s">
        <v>5352</v>
      </c>
      <c r="M299" s="600" t="s">
        <v>5307</v>
      </c>
      <c r="N299" s="513" t="s">
        <v>5494</v>
      </c>
      <c r="O299" s="609">
        <v>41055</v>
      </c>
      <c r="P299" s="513"/>
    </row>
    <row r="300" spans="1:16" ht="51" hidden="1">
      <c r="A300" s="632">
        <v>299</v>
      </c>
      <c r="B300" s="579" t="s">
        <v>1664</v>
      </c>
      <c r="C300" s="599" t="s">
        <v>5463</v>
      </c>
      <c r="D300" s="513" t="str">
        <f>VLOOKUP(B300,[2]Recovered_Sheet1!$B$10:$I$3100,8,0)</f>
        <v>H19.0018077-KH</v>
      </c>
      <c r="E300" s="599"/>
      <c r="F300" s="599"/>
      <c r="G300" s="599" t="s">
        <v>1665</v>
      </c>
      <c r="H300" s="599" t="s">
        <v>5661</v>
      </c>
      <c r="I300" s="599" t="s">
        <v>907</v>
      </c>
      <c r="J300" s="513" t="e">
        <f ca="1">DATEDIF(#REF!,NOW(),"d")</f>
        <v>#REF!</v>
      </c>
      <c r="K300" s="513" t="s">
        <v>5578</v>
      </c>
      <c r="L300" s="513" t="s">
        <v>5352</v>
      </c>
      <c r="M300" s="600" t="s">
        <v>5307</v>
      </c>
      <c r="N300" s="513" t="s">
        <v>5494</v>
      </c>
      <c r="O300" s="609">
        <v>41078</v>
      </c>
      <c r="P300" s="513"/>
    </row>
    <row r="301" spans="1:16" ht="204" hidden="1">
      <c r="A301" s="632">
        <v>300</v>
      </c>
      <c r="B301" s="579" t="s">
        <v>5064</v>
      </c>
      <c r="C301" s="599" t="s">
        <v>5574</v>
      </c>
      <c r="D301" s="513" t="str">
        <f>VLOOKUP(B301,[2]Recovered_Sheet1!$B$10:$I$3100,8,0)</f>
        <v>H19 0018174-KH</v>
      </c>
      <c r="E301" s="599" t="s">
        <v>5607</v>
      </c>
      <c r="F301" s="599" t="s">
        <v>5608</v>
      </c>
      <c r="G301" s="599" t="s">
        <v>5212</v>
      </c>
      <c r="H301" s="599" t="s">
        <v>5662</v>
      </c>
      <c r="I301" s="599" t="s">
        <v>908</v>
      </c>
      <c r="J301" s="513" t="e">
        <f ca="1">DATEDIF(#REF!,NOW(),"d")</f>
        <v>#REF!</v>
      </c>
      <c r="K301" s="513" t="s">
        <v>5578</v>
      </c>
      <c r="L301" s="513"/>
      <c r="M301" s="616" t="s">
        <v>5308</v>
      </c>
      <c r="N301" s="513" t="s">
        <v>5494</v>
      </c>
      <c r="O301" s="609">
        <v>41152</v>
      </c>
      <c r="P301" s="513"/>
    </row>
    <row r="302" spans="1:16" ht="204" hidden="1">
      <c r="A302" s="632">
        <v>301</v>
      </c>
      <c r="B302" s="579" t="s">
        <v>5065</v>
      </c>
      <c r="C302" s="599" t="s">
        <v>5574</v>
      </c>
      <c r="D302" s="513" t="str">
        <f>VLOOKUP(B302,[2]Recovered_Sheet1!$B$10:$I$3100,8,0)</f>
        <v>H19 0018177-KH</v>
      </c>
      <c r="E302" s="599" t="s">
        <v>5607</v>
      </c>
      <c r="F302" s="599" t="s">
        <v>5608</v>
      </c>
      <c r="G302" s="599" t="s">
        <v>5212</v>
      </c>
      <c r="H302" s="599" t="s">
        <v>5662</v>
      </c>
      <c r="I302" s="599" t="s">
        <v>908</v>
      </c>
      <c r="J302" s="513" t="e">
        <f ca="1">DATEDIF(#REF!,NOW(),"d")</f>
        <v>#REF!</v>
      </c>
      <c r="K302" s="513" t="s">
        <v>5578</v>
      </c>
      <c r="L302" s="513"/>
      <c r="M302" s="616" t="s">
        <v>5308</v>
      </c>
      <c r="N302" s="513" t="s">
        <v>5494</v>
      </c>
      <c r="O302" s="609">
        <v>41152</v>
      </c>
      <c r="P302" s="513"/>
    </row>
    <row r="303" spans="1:16" ht="255">
      <c r="A303" s="632">
        <v>302</v>
      </c>
      <c r="B303" s="579" t="s">
        <v>5066</v>
      </c>
      <c r="C303" s="599" t="s">
        <v>5463</v>
      </c>
      <c r="D303" s="513" t="str">
        <f>VLOOKUP(B303,[2]Recovered_Sheet1!$B$10:$I$3100,8,0)</f>
        <v>150054750-KD</v>
      </c>
      <c r="E303" s="599" t="s">
        <v>5663</v>
      </c>
      <c r="F303" s="599" t="s">
        <v>5664</v>
      </c>
      <c r="G303" s="599" t="s">
        <v>5213</v>
      </c>
      <c r="H303" s="599" t="s">
        <v>5665</v>
      </c>
      <c r="I303" s="599" t="s">
        <v>908</v>
      </c>
      <c r="J303" s="513" t="e">
        <f ca="1">DATEDIF(#REF!,NOW(),"d")</f>
        <v>#REF!</v>
      </c>
      <c r="K303" s="513" t="s">
        <v>5578</v>
      </c>
      <c r="L303" s="513"/>
      <c r="M303" s="614" t="s">
        <v>5304</v>
      </c>
      <c r="N303" s="513" t="s">
        <v>5494</v>
      </c>
      <c r="O303" s="609">
        <v>41172</v>
      </c>
      <c r="P303" s="513"/>
    </row>
    <row r="304" spans="1:16" ht="51">
      <c r="A304" s="632">
        <v>303</v>
      </c>
      <c r="B304" s="579" t="s">
        <v>5067</v>
      </c>
      <c r="C304" s="513" t="s">
        <v>5350</v>
      </c>
      <c r="D304" s="513">
        <v>857</v>
      </c>
      <c r="E304" s="513" t="s">
        <v>5666</v>
      </c>
      <c r="F304" s="513" t="s">
        <v>5666</v>
      </c>
      <c r="G304" s="513" t="s">
        <v>5214</v>
      </c>
      <c r="H304" s="513" t="s">
        <v>5667</v>
      </c>
      <c r="I304" s="513" t="s">
        <v>5277</v>
      </c>
      <c r="J304" s="645">
        <v>3198.908831018518</v>
      </c>
      <c r="K304" s="513" t="s">
        <v>5668</v>
      </c>
      <c r="L304" s="513"/>
      <c r="M304" s="614" t="s">
        <v>5304</v>
      </c>
      <c r="N304" s="513" t="s">
        <v>5494</v>
      </c>
      <c r="O304" s="610">
        <v>41045.091168981482</v>
      </c>
      <c r="P304" s="513"/>
    </row>
    <row r="305" spans="1:16" ht="51">
      <c r="A305" s="632">
        <v>304</v>
      </c>
      <c r="B305" s="579" t="s">
        <v>5068</v>
      </c>
      <c r="C305" s="513" t="s">
        <v>5350</v>
      </c>
      <c r="D305" s="513">
        <v>316189</v>
      </c>
      <c r="E305" s="513" t="s">
        <v>5666</v>
      </c>
      <c r="F305" s="513" t="s">
        <v>5666</v>
      </c>
      <c r="G305" s="513" t="s">
        <v>5215</v>
      </c>
      <c r="H305" s="513" t="s">
        <v>5667</v>
      </c>
      <c r="I305" s="513" t="s">
        <v>5277</v>
      </c>
      <c r="J305" s="645">
        <v>3198.8669212962996</v>
      </c>
      <c r="K305" s="513" t="s">
        <v>5668</v>
      </c>
      <c r="L305" s="513"/>
      <c r="M305" s="614" t="s">
        <v>5304</v>
      </c>
      <c r="N305" s="513" t="s">
        <v>5494</v>
      </c>
      <c r="O305" s="610">
        <v>41045.1330787037</v>
      </c>
      <c r="P305" s="513"/>
    </row>
    <row r="306" spans="1:16" ht="51">
      <c r="A306" s="632">
        <v>305</v>
      </c>
      <c r="B306" s="579" t="s">
        <v>5069</v>
      </c>
      <c r="C306" s="513" t="s">
        <v>5350</v>
      </c>
      <c r="D306" s="513">
        <v>3459528</v>
      </c>
      <c r="E306" s="513" t="s">
        <v>5666</v>
      </c>
      <c r="F306" s="513" t="s">
        <v>5666</v>
      </c>
      <c r="G306" s="513" t="s">
        <v>5214</v>
      </c>
      <c r="H306" s="513" t="s">
        <v>5667</v>
      </c>
      <c r="I306" s="513" t="s">
        <v>5277</v>
      </c>
      <c r="J306" s="645">
        <v>3198.9131481481454</v>
      </c>
      <c r="K306" s="513" t="s">
        <v>5668</v>
      </c>
      <c r="L306" s="513"/>
      <c r="M306" s="614" t="s">
        <v>5304</v>
      </c>
      <c r="N306" s="513" t="s">
        <v>5494</v>
      </c>
      <c r="O306" s="610">
        <v>41045.086851851855</v>
      </c>
      <c r="P306" s="513"/>
    </row>
    <row r="307" spans="1:16" ht="76.5">
      <c r="A307" s="632">
        <v>306</v>
      </c>
      <c r="B307" s="579" t="s">
        <v>5070</v>
      </c>
      <c r="C307" s="513" t="s">
        <v>5489</v>
      </c>
      <c r="D307" s="513">
        <v>1815088</v>
      </c>
      <c r="E307" s="513" t="s">
        <v>5669</v>
      </c>
      <c r="F307" s="513" t="s">
        <v>5669</v>
      </c>
      <c r="G307" s="513" t="s">
        <v>5216</v>
      </c>
      <c r="H307" s="513" t="s">
        <v>5670</v>
      </c>
      <c r="I307" s="513" t="s">
        <v>81</v>
      </c>
      <c r="J307" s="645">
        <v>3230.215162037035</v>
      </c>
      <c r="K307" s="513" t="s">
        <v>5668</v>
      </c>
      <c r="L307" s="513"/>
      <c r="M307" s="614" t="s">
        <v>5304</v>
      </c>
      <c r="N307" s="513" t="s">
        <v>5494</v>
      </c>
      <c r="O307" s="610">
        <v>41013.784837962965</v>
      </c>
      <c r="P307" s="513"/>
    </row>
    <row r="308" spans="1:16" ht="63.75">
      <c r="A308" s="632">
        <v>307</v>
      </c>
      <c r="B308" s="579" t="s">
        <v>5071</v>
      </c>
      <c r="C308" s="513" t="s">
        <v>5350</v>
      </c>
      <c r="D308" s="513" t="s">
        <v>5671</v>
      </c>
      <c r="E308" s="513" t="s">
        <v>5672</v>
      </c>
      <c r="F308" s="513" t="s">
        <v>5672</v>
      </c>
      <c r="G308" s="513" t="s">
        <v>5217</v>
      </c>
      <c r="H308" s="513" t="s">
        <v>5673</v>
      </c>
      <c r="I308" s="513" t="s">
        <v>5277</v>
      </c>
      <c r="J308" s="645">
        <v>3052.5478356481472</v>
      </c>
      <c r="K308" s="513" t="s">
        <v>5668</v>
      </c>
      <c r="L308" s="513"/>
      <c r="M308" s="614" t="s">
        <v>5304</v>
      </c>
      <c r="N308" s="513" t="s">
        <v>5494</v>
      </c>
      <c r="O308" s="610">
        <v>41191.452164351853</v>
      </c>
      <c r="P308" s="513"/>
    </row>
    <row r="309" spans="1:16" ht="51">
      <c r="A309" s="632">
        <v>308</v>
      </c>
      <c r="B309" s="579" t="s">
        <v>5072</v>
      </c>
      <c r="C309" s="513" t="s">
        <v>5350</v>
      </c>
      <c r="D309" s="513">
        <v>4843028</v>
      </c>
      <c r="E309" s="513" t="s">
        <v>5666</v>
      </c>
      <c r="F309" s="513" t="s">
        <v>5666</v>
      </c>
      <c r="G309" s="513" t="s">
        <v>5214</v>
      </c>
      <c r="H309" s="513" t="s">
        <v>5667</v>
      </c>
      <c r="I309" s="513" t="s">
        <v>5277</v>
      </c>
      <c r="J309" s="645">
        <v>3198.9010763888873</v>
      </c>
      <c r="K309" s="513" t="s">
        <v>5668</v>
      </c>
      <c r="L309" s="513"/>
      <c r="M309" s="614" t="s">
        <v>5304</v>
      </c>
      <c r="N309" s="513" t="s">
        <v>5494</v>
      </c>
      <c r="O309" s="610">
        <v>41045.098923611113</v>
      </c>
      <c r="P309" s="513"/>
    </row>
    <row r="310" spans="1:16" ht="51">
      <c r="A310" s="632">
        <v>309</v>
      </c>
      <c r="B310" s="579" t="s">
        <v>5073</v>
      </c>
      <c r="C310" s="513" t="s">
        <v>5350</v>
      </c>
      <c r="D310" s="513" t="s">
        <v>5674</v>
      </c>
      <c r="E310" s="513" t="s">
        <v>5675</v>
      </c>
      <c r="F310" s="513" t="s">
        <v>5675</v>
      </c>
      <c r="G310" s="513" t="s">
        <v>5218</v>
      </c>
      <c r="H310" s="513" t="s">
        <v>5667</v>
      </c>
      <c r="I310" s="513" t="s">
        <v>5277</v>
      </c>
      <c r="J310" s="645">
        <v>3198.8543750000026</v>
      </c>
      <c r="K310" s="513" t="s">
        <v>5668</v>
      </c>
      <c r="L310" s="513"/>
      <c r="M310" s="614" t="s">
        <v>5304</v>
      </c>
      <c r="N310" s="513" t="s">
        <v>5494</v>
      </c>
      <c r="O310" s="610">
        <v>41045.145624999997</v>
      </c>
      <c r="P310" s="513"/>
    </row>
    <row r="311" spans="1:16" ht="63.75">
      <c r="A311" s="632">
        <v>310</v>
      </c>
      <c r="B311" s="579" t="s">
        <v>5074</v>
      </c>
      <c r="C311" s="513" t="s">
        <v>5350</v>
      </c>
      <c r="D311" s="513" t="s">
        <v>5676</v>
      </c>
      <c r="E311" s="513" t="s">
        <v>5672</v>
      </c>
      <c r="F311" s="513" t="s">
        <v>5672</v>
      </c>
      <c r="G311" s="513" t="s">
        <v>5217</v>
      </c>
      <c r="H311" s="513" t="s">
        <v>5673</v>
      </c>
      <c r="I311" s="513" t="s">
        <v>5277</v>
      </c>
      <c r="J311" s="645">
        <v>3052.5471527777772</v>
      </c>
      <c r="K311" s="513" t="s">
        <v>5668</v>
      </c>
      <c r="L311" s="513"/>
      <c r="M311" s="614" t="s">
        <v>5304</v>
      </c>
      <c r="N311" s="513" t="s">
        <v>5494</v>
      </c>
      <c r="O311" s="610">
        <v>41191.452847222223</v>
      </c>
      <c r="P311" s="513"/>
    </row>
    <row r="312" spans="1:16" ht="76.5" hidden="1">
      <c r="A312" s="632">
        <v>311</v>
      </c>
      <c r="B312" s="579" t="s">
        <v>1670</v>
      </c>
      <c r="C312" s="513" t="s">
        <v>5350</v>
      </c>
      <c r="D312" s="513">
        <v>4578538</v>
      </c>
      <c r="E312" s="513" t="s">
        <v>5677</v>
      </c>
      <c r="F312" s="513" t="s">
        <v>5677</v>
      </c>
      <c r="G312" s="513" t="s">
        <v>1671</v>
      </c>
      <c r="H312" s="513" t="s">
        <v>5678</v>
      </c>
      <c r="I312" s="513" t="s">
        <v>5283</v>
      </c>
      <c r="J312" s="645">
        <v>3239.9470254629632</v>
      </c>
      <c r="K312" s="513" t="s">
        <v>5668</v>
      </c>
      <c r="L312" s="513" t="s">
        <v>4664</v>
      </c>
      <c r="M312" s="600" t="s">
        <v>5307</v>
      </c>
      <c r="N312" s="513" t="s">
        <v>5494</v>
      </c>
      <c r="O312" s="610">
        <v>41004.052974537037</v>
      </c>
      <c r="P312" s="513"/>
    </row>
    <row r="313" spans="1:16" ht="51">
      <c r="A313" s="632">
        <v>312</v>
      </c>
      <c r="B313" s="579" t="s">
        <v>5075</v>
      </c>
      <c r="C313" s="513" t="s">
        <v>5350</v>
      </c>
      <c r="D313" s="513" t="s">
        <v>5679</v>
      </c>
      <c r="E313" s="513" t="s">
        <v>5675</v>
      </c>
      <c r="F313" s="513" t="s">
        <v>5675</v>
      </c>
      <c r="G313" s="513" t="s">
        <v>5218</v>
      </c>
      <c r="H313" s="513" t="s">
        <v>5667</v>
      </c>
      <c r="I313" s="513" t="s">
        <v>5277</v>
      </c>
      <c r="J313" s="645">
        <v>3198.9613541666695</v>
      </c>
      <c r="K313" s="513" t="s">
        <v>5668</v>
      </c>
      <c r="L313" s="513"/>
      <c r="M313" s="614" t="s">
        <v>5304</v>
      </c>
      <c r="N313" s="513" t="s">
        <v>5494</v>
      </c>
      <c r="O313" s="610">
        <v>41045.038645833331</v>
      </c>
      <c r="P313" s="513"/>
    </row>
    <row r="314" spans="1:16" ht="38.25">
      <c r="A314" s="632">
        <v>313</v>
      </c>
      <c r="B314" s="579" t="s">
        <v>5076</v>
      </c>
      <c r="C314" s="513" t="s">
        <v>5478</v>
      </c>
      <c r="D314" s="513">
        <v>128854</v>
      </c>
      <c r="E314" s="513" t="s">
        <v>5680</v>
      </c>
      <c r="F314" s="513" t="s">
        <v>5680</v>
      </c>
      <c r="G314" s="513" t="s">
        <v>5219</v>
      </c>
      <c r="H314" s="513" t="s">
        <v>5681</v>
      </c>
      <c r="I314" s="513" t="s">
        <v>5277</v>
      </c>
      <c r="J314" s="645">
        <v>3219.8411574074053</v>
      </c>
      <c r="K314" s="513" t="s">
        <v>5668</v>
      </c>
      <c r="L314" s="513"/>
      <c r="M314" s="614" t="s">
        <v>5304</v>
      </c>
      <c r="N314" s="513" t="s">
        <v>5494</v>
      </c>
      <c r="O314" s="610">
        <v>41024.158842592595</v>
      </c>
      <c r="P314" s="513"/>
    </row>
    <row r="315" spans="1:16" ht="76.5" hidden="1">
      <c r="A315" s="632">
        <v>314</v>
      </c>
      <c r="B315" s="579" t="s">
        <v>1668</v>
      </c>
      <c r="C315" s="513" t="s">
        <v>5350</v>
      </c>
      <c r="D315" s="513">
        <v>4578495</v>
      </c>
      <c r="E315" s="513" t="s">
        <v>5677</v>
      </c>
      <c r="F315" s="513" t="s">
        <v>5677</v>
      </c>
      <c r="G315" s="513" t="s">
        <v>1667</v>
      </c>
      <c r="H315" s="513" t="s">
        <v>5682</v>
      </c>
      <c r="I315" s="513" t="s">
        <v>5283</v>
      </c>
      <c r="J315" s="645">
        <v>3247.0124074074047</v>
      </c>
      <c r="K315" s="513" t="s">
        <v>5668</v>
      </c>
      <c r="L315" s="513" t="s">
        <v>4664</v>
      </c>
      <c r="M315" s="600" t="s">
        <v>5307</v>
      </c>
      <c r="N315" s="513" t="s">
        <v>5494</v>
      </c>
      <c r="O315" s="610">
        <v>40996.987592592595</v>
      </c>
      <c r="P315" s="513"/>
    </row>
    <row r="316" spans="1:16" ht="76.5">
      <c r="A316" s="632">
        <v>315</v>
      </c>
      <c r="B316" s="579" t="s">
        <v>5077</v>
      </c>
      <c r="C316" s="513" t="s">
        <v>5489</v>
      </c>
      <c r="D316" s="513">
        <v>1822677</v>
      </c>
      <c r="E316" s="513" t="s">
        <v>5669</v>
      </c>
      <c r="F316" s="513" t="s">
        <v>5669</v>
      </c>
      <c r="G316" s="513" t="s">
        <v>5216</v>
      </c>
      <c r="H316" s="513" t="s">
        <v>5670</v>
      </c>
      <c r="I316" s="513" t="s">
        <v>81</v>
      </c>
      <c r="J316" s="645">
        <v>3230.2121412037013</v>
      </c>
      <c r="K316" s="513" t="s">
        <v>5668</v>
      </c>
      <c r="L316" s="513"/>
      <c r="M316" s="614" t="s">
        <v>5304</v>
      </c>
      <c r="N316" s="513" t="s">
        <v>5494</v>
      </c>
      <c r="O316" s="610">
        <v>41013.787858796299</v>
      </c>
      <c r="P316" s="513"/>
    </row>
    <row r="317" spans="1:16" ht="51">
      <c r="A317" s="632">
        <v>316</v>
      </c>
      <c r="B317" s="579" t="s">
        <v>5078</v>
      </c>
      <c r="C317" s="513" t="s">
        <v>5350</v>
      </c>
      <c r="D317" s="513">
        <v>316098</v>
      </c>
      <c r="E317" s="513" t="s">
        <v>5666</v>
      </c>
      <c r="F317" s="513" t="s">
        <v>5666</v>
      </c>
      <c r="G317" s="513" t="s">
        <v>5215</v>
      </c>
      <c r="H317" s="513" t="s">
        <v>5667</v>
      </c>
      <c r="I317" s="513" t="s">
        <v>5277</v>
      </c>
      <c r="J317" s="645">
        <v>3198.8772106481483</v>
      </c>
      <c r="K317" s="513" t="s">
        <v>5668</v>
      </c>
      <c r="L317" s="513"/>
      <c r="M317" s="614" t="s">
        <v>5304</v>
      </c>
      <c r="N317" s="513" t="s">
        <v>5494</v>
      </c>
      <c r="O317" s="610">
        <v>41045.122789351852</v>
      </c>
      <c r="P317" s="513"/>
    </row>
    <row r="318" spans="1:16" ht="76.5">
      <c r="A318" s="632">
        <v>317</v>
      </c>
      <c r="B318" s="579" t="s">
        <v>5079</v>
      </c>
      <c r="C318" s="513" t="s">
        <v>5350</v>
      </c>
      <c r="D318" s="513" t="s">
        <v>5683</v>
      </c>
      <c r="E318" s="513" t="s">
        <v>5684</v>
      </c>
      <c r="F318" s="513" t="s">
        <v>5684</v>
      </c>
      <c r="G318" s="513" t="s">
        <v>5220</v>
      </c>
      <c r="H318" s="513" t="s">
        <v>5685</v>
      </c>
      <c r="I318" s="513" t="s">
        <v>5277</v>
      </c>
      <c r="J318" s="645">
        <v>3127.1045601851874</v>
      </c>
      <c r="K318" s="513" t="s">
        <v>5668</v>
      </c>
      <c r="L318" s="513"/>
      <c r="M318" s="614" t="s">
        <v>5304</v>
      </c>
      <c r="N318" s="513" t="s">
        <v>5494</v>
      </c>
      <c r="O318" s="610">
        <v>41116.895439814813</v>
      </c>
      <c r="P318" s="513"/>
    </row>
    <row r="319" spans="1:16" ht="76.5" hidden="1">
      <c r="A319" s="632">
        <v>318</v>
      </c>
      <c r="B319" s="579" t="s">
        <v>1666</v>
      </c>
      <c r="C319" s="513" t="s">
        <v>5350</v>
      </c>
      <c r="D319" s="513">
        <v>4579468</v>
      </c>
      <c r="E319" s="513" t="s">
        <v>5677</v>
      </c>
      <c r="F319" s="513" t="s">
        <v>5677</v>
      </c>
      <c r="G319" s="513" t="s">
        <v>1667</v>
      </c>
      <c r="H319" s="513" t="s">
        <v>5682</v>
      </c>
      <c r="I319" s="513" t="s">
        <v>5283</v>
      </c>
      <c r="J319" s="645">
        <v>3247.0121643518505</v>
      </c>
      <c r="K319" s="513" t="s">
        <v>5668</v>
      </c>
      <c r="L319" s="513" t="s">
        <v>4664</v>
      </c>
      <c r="M319" s="600" t="s">
        <v>5307</v>
      </c>
      <c r="N319" s="513" t="s">
        <v>5494</v>
      </c>
      <c r="O319" s="610">
        <v>40996.987835648149</v>
      </c>
      <c r="P319" s="513"/>
    </row>
    <row r="320" spans="1:16" ht="51">
      <c r="A320" s="632">
        <v>319</v>
      </c>
      <c r="B320" s="579" t="s">
        <v>5080</v>
      </c>
      <c r="C320" s="513" t="s">
        <v>5350</v>
      </c>
      <c r="D320" s="513">
        <v>3459561</v>
      </c>
      <c r="E320" s="513" t="s">
        <v>5666</v>
      </c>
      <c r="F320" s="513" t="s">
        <v>5666</v>
      </c>
      <c r="G320" s="513" t="s">
        <v>5221</v>
      </c>
      <c r="H320" s="513" t="s">
        <v>5686</v>
      </c>
      <c r="I320" s="513" t="s">
        <v>5277</v>
      </c>
      <c r="J320" s="645">
        <v>3213.0143055555527</v>
      </c>
      <c r="K320" s="513" t="s">
        <v>5668</v>
      </c>
      <c r="L320" s="513"/>
      <c r="M320" s="614" t="s">
        <v>5304</v>
      </c>
      <c r="N320" s="513" t="s">
        <v>5494</v>
      </c>
      <c r="O320" s="610">
        <v>41030.985694444447</v>
      </c>
      <c r="P320" s="513"/>
    </row>
    <row r="321" spans="1:17" ht="51">
      <c r="A321" s="632">
        <v>320</v>
      </c>
      <c r="B321" s="579" t="s">
        <v>5081</v>
      </c>
      <c r="C321" s="513" t="s">
        <v>5350</v>
      </c>
      <c r="D321" s="513">
        <v>291495</v>
      </c>
      <c r="E321" s="513" t="s">
        <v>5666</v>
      </c>
      <c r="F321" s="513" t="s">
        <v>5666</v>
      </c>
      <c r="G321" s="513" t="s">
        <v>5222</v>
      </c>
      <c r="H321" s="513" t="s">
        <v>5686</v>
      </c>
      <c r="I321" s="513" t="s">
        <v>5277</v>
      </c>
      <c r="J321" s="645">
        <v>3212.9152777777781</v>
      </c>
      <c r="K321" s="513" t="s">
        <v>5668</v>
      </c>
      <c r="L321" s="513"/>
      <c r="M321" s="614" t="s">
        <v>5304</v>
      </c>
      <c r="N321" s="513" t="s">
        <v>5494</v>
      </c>
      <c r="O321" s="610">
        <v>41031.084722222222</v>
      </c>
      <c r="P321" s="513"/>
    </row>
    <row r="322" spans="1:17" ht="76.5" hidden="1">
      <c r="A322" s="632">
        <v>321</v>
      </c>
      <c r="B322" s="579" t="s">
        <v>1669</v>
      </c>
      <c r="C322" s="513" t="s">
        <v>5350</v>
      </c>
      <c r="D322" s="513">
        <v>4578479</v>
      </c>
      <c r="E322" s="513" t="s">
        <v>5677</v>
      </c>
      <c r="F322" s="513" t="s">
        <v>5677</v>
      </c>
      <c r="G322" s="513" t="s">
        <v>1667</v>
      </c>
      <c r="H322" s="513" t="s">
        <v>5682</v>
      </c>
      <c r="I322" s="513" t="s">
        <v>5283</v>
      </c>
      <c r="J322" s="645">
        <v>3247.0110763888879</v>
      </c>
      <c r="K322" s="513" t="s">
        <v>5668</v>
      </c>
      <c r="L322" s="513" t="s">
        <v>4664</v>
      </c>
      <c r="M322" s="600" t="s">
        <v>5307</v>
      </c>
      <c r="N322" s="513" t="s">
        <v>5494</v>
      </c>
      <c r="O322" s="610">
        <v>40996.988923611112</v>
      </c>
      <c r="P322" s="513"/>
    </row>
    <row r="323" spans="1:17" ht="63.75">
      <c r="A323" s="632">
        <v>322</v>
      </c>
      <c r="B323" s="579" t="s">
        <v>5082</v>
      </c>
      <c r="C323" s="513" t="s">
        <v>5350</v>
      </c>
      <c r="D323" s="513">
        <v>2057332</v>
      </c>
      <c r="E323" s="513" t="s">
        <v>5687</v>
      </c>
      <c r="F323" s="513" t="s">
        <v>5687</v>
      </c>
      <c r="G323" s="513" t="s">
        <v>5221</v>
      </c>
      <c r="H323" s="513" t="s">
        <v>5686</v>
      </c>
      <c r="I323" s="513" t="s">
        <v>5277</v>
      </c>
      <c r="J323" s="645">
        <v>3213.0232291666689</v>
      </c>
      <c r="K323" s="513" t="s">
        <v>5668</v>
      </c>
      <c r="L323" s="513"/>
      <c r="M323" s="614" t="s">
        <v>5304</v>
      </c>
      <c r="N323" s="513" t="s">
        <v>5494</v>
      </c>
      <c r="O323" s="610">
        <v>41030.976770833331</v>
      </c>
      <c r="P323" s="513"/>
    </row>
    <row r="324" spans="1:17" ht="63.75">
      <c r="A324" s="632">
        <v>323</v>
      </c>
      <c r="B324" s="579" t="s">
        <v>5083</v>
      </c>
      <c r="C324" s="513" t="s">
        <v>5350</v>
      </c>
      <c r="D324" s="513">
        <v>3413043</v>
      </c>
      <c r="E324" s="513" t="s">
        <v>5688</v>
      </c>
      <c r="F324" s="513" t="s">
        <v>5688</v>
      </c>
      <c r="G324" s="513" t="s">
        <v>5223</v>
      </c>
      <c r="H324" s="513" t="s">
        <v>5689</v>
      </c>
      <c r="I324" s="513" t="s">
        <v>546</v>
      </c>
      <c r="J324" s="645">
        <v>3207.3457523148172</v>
      </c>
      <c r="K324" s="513" t="s">
        <v>5668</v>
      </c>
      <c r="L324" s="513"/>
      <c r="M324" s="614" t="s">
        <v>5304</v>
      </c>
      <c r="N324" s="513" t="s">
        <v>5494</v>
      </c>
      <c r="O324" s="610">
        <v>41036.654247685183</v>
      </c>
      <c r="P324" s="513"/>
    </row>
    <row r="325" spans="1:17" ht="51">
      <c r="A325" s="632">
        <v>324</v>
      </c>
      <c r="B325" s="579" t="s">
        <v>5084</v>
      </c>
      <c r="C325" s="513" t="s">
        <v>5350</v>
      </c>
      <c r="D325" s="513">
        <v>3459468</v>
      </c>
      <c r="E325" s="513" t="s">
        <v>5666</v>
      </c>
      <c r="F325" s="513" t="s">
        <v>5666</v>
      </c>
      <c r="G325" s="513" t="s">
        <v>5224</v>
      </c>
      <c r="H325" s="513" t="s">
        <v>5686</v>
      </c>
      <c r="I325" s="513" t="s">
        <v>5277</v>
      </c>
      <c r="J325" s="645">
        <v>3212.8681250000009</v>
      </c>
      <c r="K325" s="513" t="s">
        <v>5668</v>
      </c>
      <c r="L325" s="513"/>
      <c r="M325" s="614" t="s">
        <v>5304</v>
      </c>
      <c r="N325" s="513" t="s">
        <v>5494</v>
      </c>
      <c r="O325" s="610">
        <v>41031.131874999999</v>
      </c>
      <c r="P325" s="513"/>
    </row>
    <row r="326" spans="1:17" ht="89.25">
      <c r="A326" s="632">
        <v>325</v>
      </c>
      <c r="B326" s="579" t="s">
        <v>5085</v>
      </c>
      <c r="C326" s="513" t="s">
        <v>5350</v>
      </c>
      <c r="D326" s="513">
        <v>247827</v>
      </c>
      <c r="E326" s="513" t="s">
        <v>5690</v>
      </c>
      <c r="F326" s="513" t="s">
        <v>5690</v>
      </c>
      <c r="G326" s="513" t="s">
        <v>5225</v>
      </c>
      <c r="H326" s="513" t="s">
        <v>5691</v>
      </c>
      <c r="I326" s="513" t="s">
        <v>5277</v>
      </c>
      <c r="J326" s="645">
        <v>3206.2689120370342</v>
      </c>
      <c r="K326" s="513" t="s">
        <v>5668</v>
      </c>
      <c r="L326" s="513"/>
      <c r="M326" s="614" t="s">
        <v>5304</v>
      </c>
      <c r="N326" s="513" t="s">
        <v>5494</v>
      </c>
      <c r="O326" s="610">
        <v>41037.731087962966</v>
      </c>
      <c r="P326" s="513"/>
    </row>
    <row r="327" spans="1:17" ht="76.5">
      <c r="A327" s="632">
        <v>326</v>
      </c>
      <c r="B327" s="579" t="s">
        <v>5086</v>
      </c>
      <c r="C327" s="513" t="s">
        <v>5489</v>
      </c>
      <c r="D327" s="513">
        <v>1815087</v>
      </c>
      <c r="E327" s="513" t="s">
        <v>5669</v>
      </c>
      <c r="F327" s="513" t="s">
        <v>5669</v>
      </c>
      <c r="G327" s="513" t="s">
        <v>5216</v>
      </c>
      <c r="H327" s="513" t="s">
        <v>5670</v>
      </c>
      <c r="I327" s="513" t="s">
        <v>81</v>
      </c>
      <c r="J327" s="645">
        <v>3230.2147685185191</v>
      </c>
      <c r="K327" s="513" t="s">
        <v>5668</v>
      </c>
      <c r="L327" s="513"/>
      <c r="M327" s="614" t="s">
        <v>5304</v>
      </c>
      <c r="N327" s="513" t="s">
        <v>5494</v>
      </c>
      <c r="O327" s="610">
        <v>41013.785231481481</v>
      </c>
      <c r="P327" s="513"/>
    </row>
    <row r="328" spans="1:17" ht="51">
      <c r="A328" s="632">
        <v>327</v>
      </c>
      <c r="B328" s="579" t="s">
        <v>5087</v>
      </c>
      <c r="C328" s="513" t="s">
        <v>5350</v>
      </c>
      <c r="D328" s="513">
        <v>316129</v>
      </c>
      <c r="E328" s="513" t="s">
        <v>5666</v>
      </c>
      <c r="F328" s="513" t="s">
        <v>5666</v>
      </c>
      <c r="G328" s="513" t="s">
        <v>5221</v>
      </c>
      <c r="H328" s="513" t="s">
        <v>5686</v>
      </c>
      <c r="I328" s="513" t="s">
        <v>5277</v>
      </c>
      <c r="J328" s="645">
        <v>3212.8443171296312</v>
      </c>
      <c r="K328" s="513" t="s">
        <v>5668</v>
      </c>
      <c r="L328" s="513"/>
      <c r="M328" s="614" t="s">
        <v>5304</v>
      </c>
      <c r="N328" s="513" t="s">
        <v>5494</v>
      </c>
      <c r="O328" s="610">
        <v>41031.155682870369</v>
      </c>
      <c r="P328" s="513"/>
    </row>
    <row r="329" spans="1:17" ht="76.5">
      <c r="A329" s="632">
        <v>328</v>
      </c>
      <c r="B329" s="579" t="s">
        <v>5088</v>
      </c>
      <c r="C329" s="513" t="s">
        <v>5350</v>
      </c>
      <c r="D329" s="513" t="s">
        <v>5692</v>
      </c>
      <c r="E329" s="513" t="s">
        <v>5684</v>
      </c>
      <c r="F329" s="513" t="s">
        <v>5684</v>
      </c>
      <c r="G329" s="513" t="s">
        <v>5226</v>
      </c>
      <c r="H329" s="513" t="s">
        <v>5693</v>
      </c>
      <c r="I329" s="513" t="s">
        <v>5277</v>
      </c>
      <c r="J329" s="645">
        <v>3136.114282407405</v>
      </c>
      <c r="K329" s="513" t="s">
        <v>5668</v>
      </c>
      <c r="L329" s="513"/>
      <c r="M329" s="614" t="s">
        <v>5304</v>
      </c>
      <c r="N329" s="513" t="s">
        <v>5494</v>
      </c>
      <c r="O329" s="610">
        <v>41107.885717592595</v>
      </c>
      <c r="P329" s="513"/>
    </row>
    <row r="330" spans="1:17" ht="51">
      <c r="A330" s="632">
        <v>329</v>
      </c>
      <c r="B330" s="579" t="s">
        <v>5089</v>
      </c>
      <c r="C330" s="513" t="s">
        <v>5350</v>
      </c>
      <c r="D330" s="513">
        <v>4720</v>
      </c>
      <c r="E330" s="513" t="s">
        <v>5694</v>
      </c>
      <c r="F330" s="513" t="s">
        <v>5694</v>
      </c>
      <c r="G330" s="513" t="s">
        <v>5227</v>
      </c>
      <c r="H330" s="513" t="s">
        <v>5695</v>
      </c>
      <c r="I330" s="513" t="s">
        <v>5277</v>
      </c>
      <c r="J330" s="645">
        <v>3066.2571296296301</v>
      </c>
      <c r="K330" s="513" t="s">
        <v>5668</v>
      </c>
      <c r="L330" s="513"/>
      <c r="M330" s="614" t="s">
        <v>5304</v>
      </c>
      <c r="N330" s="513" t="s">
        <v>5494</v>
      </c>
      <c r="O330" s="610">
        <v>41177.74287037037</v>
      </c>
      <c r="P330" s="513"/>
    </row>
    <row r="331" spans="1:17" ht="102" hidden="1">
      <c r="A331" s="632">
        <v>330</v>
      </c>
      <c r="B331" s="579" t="s">
        <v>5090</v>
      </c>
      <c r="C331" s="513" t="s">
        <v>5350</v>
      </c>
      <c r="D331" s="513">
        <v>1898516</v>
      </c>
      <c r="E331" s="513" t="s">
        <v>5696</v>
      </c>
      <c r="F331" s="513" t="s">
        <v>5696</v>
      </c>
      <c r="G331" s="513" t="s">
        <v>5228</v>
      </c>
      <c r="H331" s="513" t="s">
        <v>5697</v>
      </c>
      <c r="I331" s="513" t="s">
        <v>546</v>
      </c>
      <c r="J331" s="645">
        <v>3265.8016666666663</v>
      </c>
      <c r="K331" s="513" t="s">
        <v>5668</v>
      </c>
      <c r="L331" s="513"/>
      <c r="M331" s="600" t="s">
        <v>5306</v>
      </c>
      <c r="N331" s="513" t="s">
        <v>5494</v>
      </c>
      <c r="O331" s="610">
        <v>40978.198333333334</v>
      </c>
      <c r="P331" s="513"/>
    </row>
    <row r="332" spans="1:17" ht="51">
      <c r="A332" s="632">
        <v>331</v>
      </c>
      <c r="B332" s="579" t="s">
        <v>5091</v>
      </c>
      <c r="C332" s="513" t="s">
        <v>5350</v>
      </c>
      <c r="D332" s="513" t="s">
        <v>5698</v>
      </c>
      <c r="E332" s="513" t="s">
        <v>5694</v>
      </c>
      <c r="F332" s="513" t="s">
        <v>5694</v>
      </c>
      <c r="G332" s="513" t="s">
        <v>5227</v>
      </c>
      <c r="H332" s="513" t="s">
        <v>5695</v>
      </c>
      <c r="I332" s="513" t="s">
        <v>5277</v>
      </c>
      <c r="J332" s="645">
        <v>3066.2688078703723</v>
      </c>
      <c r="K332" s="513" t="s">
        <v>5668</v>
      </c>
      <c r="L332" s="628"/>
      <c r="M332" s="614" t="s">
        <v>5304</v>
      </c>
      <c r="N332" s="513" t="s">
        <v>5494</v>
      </c>
      <c r="O332" s="610">
        <v>41177.731192129628</v>
      </c>
      <c r="P332" s="513"/>
    </row>
    <row r="333" spans="1:17" ht="204" hidden="1">
      <c r="A333" s="632">
        <v>332</v>
      </c>
      <c r="B333" s="579" t="s">
        <v>5092</v>
      </c>
      <c r="C333" s="600" t="s">
        <v>5325</v>
      </c>
      <c r="D333" s="600">
        <v>300941</v>
      </c>
      <c r="E333" s="600" t="s">
        <v>5699</v>
      </c>
      <c r="F333" s="600" t="s">
        <v>5700</v>
      </c>
      <c r="G333" s="600" t="s">
        <v>5229</v>
      </c>
      <c r="H333" s="600" t="s">
        <v>5701</v>
      </c>
      <c r="I333" s="600" t="s">
        <v>38</v>
      </c>
      <c r="J333" s="600">
        <v>4533</v>
      </c>
      <c r="K333" s="600" t="s">
        <v>5702</v>
      </c>
      <c r="L333" s="591" t="s">
        <v>5333</v>
      </c>
      <c r="M333" s="591" t="s">
        <v>5305</v>
      </c>
      <c r="N333" s="600" t="s">
        <v>5703</v>
      </c>
      <c r="O333" s="611">
        <v>39711</v>
      </c>
      <c r="P333" s="611" t="s">
        <v>5704</v>
      </c>
      <c r="Q333" s="649"/>
    </row>
    <row r="334" spans="1:17" ht="204" hidden="1">
      <c r="A334" s="632">
        <v>333</v>
      </c>
      <c r="B334" s="583" t="s">
        <v>5093</v>
      </c>
      <c r="C334" s="600" t="s">
        <v>5325</v>
      </c>
      <c r="D334" s="600">
        <v>300950</v>
      </c>
      <c r="E334" s="601" t="s">
        <v>5699</v>
      </c>
      <c r="F334" s="601" t="s">
        <v>5700</v>
      </c>
      <c r="G334" s="600" t="s">
        <v>5229</v>
      </c>
      <c r="H334" s="600" t="s">
        <v>5701</v>
      </c>
      <c r="I334" s="600" t="s">
        <v>38</v>
      </c>
      <c r="J334" s="600">
        <v>4533</v>
      </c>
      <c r="K334" s="601" t="s">
        <v>5702</v>
      </c>
      <c r="L334" s="591" t="s">
        <v>5333</v>
      </c>
      <c r="M334" s="591" t="s">
        <v>5305</v>
      </c>
      <c r="N334" s="600" t="s">
        <v>5703</v>
      </c>
      <c r="O334" s="611">
        <v>39711</v>
      </c>
      <c r="P334" s="611" t="s">
        <v>5704</v>
      </c>
      <c r="Q334" s="649"/>
    </row>
    <row r="335" spans="1:17" ht="204" hidden="1">
      <c r="A335" s="632">
        <v>334</v>
      </c>
      <c r="B335" s="584" t="s">
        <v>5094</v>
      </c>
      <c r="C335" s="601" t="s">
        <v>5325</v>
      </c>
      <c r="D335" s="600">
        <v>300943</v>
      </c>
      <c r="E335" s="601" t="s">
        <v>5699</v>
      </c>
      <c r="F335" s="601" t="s">
        <v>5700</v>
      </c>
      <c r="G335" s="601" t="s">
        <v>5229</v>
      </c>
      <c r="H335" s="600" t="s">
        <v>5701</v>
      </c>
      <c r="I335" s="601" t="s">
        <v>38</v>
      </c>
      <c r="J335" s="600">
        <v>4533</v>
      </c>
      <c r="K335" s="601" t="s">
        <v>5702</v>
      </c>
      <c r="L335" s="591" t="s">
        <v>5333</v>
      </c>
      <c r="M335" s="591" t="s">
        <v>5305</v>
      </c>
      <c r="N335" s="600" t="s">
        <v>5703</v>
      </c>
      <c r="O335" s="612">
        <v>39711</v>
      </c>
      <c r="P335" s="611" t="s">
        <v>5704</v>
      </c>
      <c r="Q335" s="649"/>
    </row>
    <row r="336" spans="1:17" ht="204" hidden="1">
      <c r="A336" s="632">
        <v>335</v>
      </c>
      <c r="B336" s="579" t="s">
        <v>5095</v>
      </c>
      <c r="C336" s="600" t="s">
        <v>5705</v>
      </c>
      <c r="D336" s="600">
        <v>0</v>
      </c>
      <c r="E336" s="600" t="s">
        <v>5699</v>
      </c>
      <c r="F336" s="600" t="s">
        <v>5700</v>
      </c>
      <c r="G336" s="600" t="s">
        <v>5230</v>
      </c>
      <c r="H336" s="600" t="s">
        <v>5706</v>
      </c>
      <c r="I336" s="600" t="s">
        <v>38</v>
      </c>
      <c r="J336" s="600">
        <v>4529</v>
      </c>
      <c r="K336" s="600" t="s">
        <v>5702</v>
      </c>
      <c r="L336" s="591" t="s">
        <v>5333</v>
      </c>
      <c r="M336" s="591" t="s">
        <v>5305</v>
      </c>
      <c r="N336" s="600" t="s">
        <v>5703</v>
      </c>
      <c r="O336" s="611">
        <v>39715</v>
      </c>
      <c r="P336" s="611" t="s">
        <v>5704</v>
      </c>
      <c r="Q336" s="649"/>
    </row>
    <row r="337" spans="1:17" ht="204" hidden="1">
      <c r="A337" s="632">
        <v>336</v>
      </c>
      <c r="B337" s="585" t="s">
        <v>5096</v>
      </c>
      <c r="C337" s="600" t="s">
        <v>5705</v>
      </c>
      <c r="D337" s="600">
        <v>0</v>
      </c>
      <c r="E337" s="600" t="s">
        <v>5699</v>
      </c>
      <c r="F337" s="600" t="s">
        <v>5700</v>
      </c>
      <c r="G337" s="600" t="s">
        <v>5231</v>
      </c>
      <c r="H337" s="600" t="s">
        <v>5706</v>
      </c>
      <c r="I337" s="600" t="s">
        <v>38</v>
      </c>
      <c r="J337" s="600">
        <v>4529</v>
      </c>
      <c r="K337" s="600" t="s">
        <v>5702</v>
      </c>
      <c r="L337" s="591" t="s">
        <v>5333</v>
      </c>
      <c r="M337" s="591" t="s">
        <v>5305</v>
      </c>
      <c r="N337" s="600" t="s">
        <v>5703</v>
      </c>
      <c r="O337" s="611">
        <v>39715</v>
      </c>
      <c r="P337" s="611" t="s">
        <v>5704</v>
      </c>
      <c r="Q337" s="649"/>
    </row>
    <row r="338" spans="1:17" ht="204" hidden="1">
      <c r="A338" s="632">
        <v>337</v>
      </c>
      <c r="B338" s="579" t="s">
        <v>5097</v>
      </c>
      <c r="C338" s="600" t="s">
        <v>5705</v>
      </c>
      <c r="D338" s="600">
        <v>345889</v>
      </c>
      <c r="E338" s="600" t="s">
        <v>5699</v>
      </c>
      <c r="F338" s="600" t="s">
        <v>5700</v>
      </c>
      <c r="G338" s="600" t="s">
        <v>5232</v>
      </c>
      <c r="H338" s="600" t="s">
        <v>5707</v>
      </c>
      <c r="I338" s="600" t="s">
        <v>38</v>
      </c>
      <c r="J338" s="600">
        <v>4522</v>
      </c>
      <c r="K338" s="600" t="s">
        <v>5702</v>
      </c>
      <c r="L338" s="591" t="s">
        <v>5333</v>
      </c>
      <c r="M338" s="591" t="s">
        <v>5305</v>
      </c>
      <c r="N338" s="600" t="s">
        <v>5703</v>
      </c>
      <c r="O338" s="611">
        <v>39722</v>
      </c>
      <c r="P338" s="611" t="s">
        <v>5704</v>
      </c>
      <c r="Q338" s="649"/>
    </row>
    <row r="339" spans="1:17" ht="204" hidden="1">
      <c r="A339" s="632">
        <v>338</v>
      </c>
      <c r="B339" s="579" t="s">
        <v>5098</v>
      </c>
      <c r="C339" s="600" t="s">
        <v>5705</v>
      </c>
      <c r="D339" s="600">
        <v>63933</v>
      </c>
      <c r="E339" s="600" t="s">
        <v>5699</v>
      </c>
      <c r="F339" s="600" t="s">
        <v>5700</v>
      </c>
      <c r="G339" s="600" t="s">
        <v>5232</v>
      </c>
      <c r="H339" s="600" t="s">
        <v>5707</v>
      </c>
      <c r="I339" s="600" t="s">
        <v>38</v>
      </c>
      <c r="J339" s="600">
        <v>4522</v>
      </c>
      <c r="K339" s="600" t="s">
        <v>5702</v>
      </c>
      <c r="L339" s="591" t="s">
        <v>5333</v>
      </c>
      <c r="M339" s="591" t="s">
        <v>5305</v>
      </c>
      <c r="N339" s="600" t="s">
        <v>5703</v>
      </c>
      <c r="O339" s="611">
        <v>39722</v>
      </c>
      <c r="P339" s="611" t="s">
        <v>5704</v>
      </c>
      <c r="Q339" s="649"/>
    </row>
    <row r="340" spans="1:17" ht="204" hidden="1">
      <c r="A340" s="632">
        <v>339</v>
      </c>
      <c r="B340" s="579" t="s">
        <v>5099</v>
      </c>
      <c r="C340" s="601" t="s">
        <v>5339</v>
      </c>
      <c r="D340" s="600">
        <v>401657</v>
      </c>
      <c r="E340" s="600" t="s">
        <v>5699</v>
      </c>
      <c r="F340" s="600" t="s">
        <v>5700</v>
      </c>
      <c r="G340" s="600" t="s">
        <v>5233</v>
      </c>
      <c r="H340" s="600" t="s">
        <v>5707</v>
      </c>
      <c r="I340" s="600" t="s">
        <v>38</v>
      </c>
      <c r="J340" s="600">
        <v>4522</v>
      </c>
      <c r="K340" s="600" t="s">
        <v>5702</v>
      </c>
      <c r="L340" s="591" t="s">
        <v>5333</v>
      </c>
      <c r="M340" s="591" t="s">
        <v>5305</v>
      </c>
      <c r="N340" s="600" t="s">
        <v>5703</v>
      </c>
      <c r="O340" s="611">
        <v>39722</v>
      </c>
      <c r="P340" s="611" t="s">
        <v>5704</v>
      </c>
      <c r="Q340" s="649"/>
    </row>
    <row r="341" spans="1:17" ht="204" hidden="1">
      <c r="A341" s="632">
        <v>340</v>
      </c>
      <c r="B341" s="579" t="s">
        <v>5100</v>
      </c>
      <c r="C341" s="600" t="s">
        <v>5372</v>
      </c>
      <c r="D341" s="600">
        <v>398872</v>
      </c>
      <c r="E341" s="600" t="s">
        <v>5699</v>
      </c>
      <c r="F341" s="600" t="s">
        <v>5700</v>
      </c>
      <c r="G341" s="600" t="s">
        <v>5233</v>
      </c>
      <c r="H341" s="600" t="s">
        <v>5707</v>
      </c>
      <c r="I341" s="600" t="s">
        <v>38</v>
      </c>
      <c r="J341" s="600">
        <v>4522</v>
      </c>
      <c r="K341" s="600" t="s">
        <v>5702</v>
      </c>
      <c r="L341" s="591" t="s">
        <v>5333</v>
      </c>
      <c r="M341" s="591" t="s">
        <v>5305</v>
      </c>
      <c r="N341" s="600" t="s">
        <v>5703</v>
      </c>
      <c r="O341" s="611">
        <v>39722</v>
      </c>
      <c r="P341" s="611" t="s">
        <v>5704</v>
      </c>
      <c r="Q341" s="649"/>
    </row>
    <row r="342" spans="1:17" ht="204" hidden="1">
      <c r="A342" s="632">
        <v>341</v>
      </c>
      <c r="B342" s="579" t="s">
        <v>5101</v>
      </c>
      <c r="C342" s="600" t="s">
        <v>5372</v>
      </c>
      <c r="D342" s="600">
        <v>399333</v>
      </c>
      <c r="E342" s="600" t="s">
        <v>5699</v>
      </c>
      <c r="F342" s="600" t="s">
        <v>5700</v>
      </c>
      <c r="G342" s="600" t="s">
        <v>5233</v>
      </c>
      <c r="H342" s="600" t="s">
        <v>5707</v>
      </c>
      <c r="I342" s="600" t="s">
        <v>38</v>
      </c>
      <c r="J342" s="600">
        <v>4522</v>
      </c>
      <c r="K342" s="600" t="s">
        <v>5702</v>
      </c>
      <c r="L342" s="591" t="s">
        <v>5333</v>
      </c>
      <c r="M342" s="591" t="s">
        <v>5305</v>
      </c>
      <c r="N342" s="600" t="s">
        <v>5703</v>
      </c>
      <c r="O342" s="611">
        <v>39722</v>
      </c>
      <c r="P342" s="611" t="s">
        <v>5704</v>
      </c>
      <c r="Q342" s="649"/>
    </row>
    <row r="343" spans="1:17" ht="204" hidden="1">
      <c r="A343" s="632">
        <v>342</v>
      </c>
      <c r="B343" s="579" t="s">
        <v>5102</v>
      </c>
      <c r="C343" s="600" t="s">
        <v>5325</v>
      </c>
      <c r="D343" s="600">
        <v>303881</v>
      </c>
      <c r="E343" s="600" t="s">
        <v>5708</v>
      </c>
      <c r="F343" s="600" t="s">
        <v>5709</v>
      </c>
      <c r="G343" s="600" t="s">
        <v>5234</v>
      </c>
      <c r="H343" s="600" t="s">
        <v>5710</v>
      </c>
      <c r="I343" s="600" t="s">
        <v>38</v>
      </c>
      <c r="J343" s="600">
        <v>4459</v>
      </c>
      <c r="K343" s="600" t="s">
        <v>5702</v>
      </c>
      <c r="L343" s="591" t="s">
        <v>5333</v>
      </c>
      <c r="M343" s="591" t="s">
        <v>5305</v>
      </c>
      <c r="N343" s="600" t="s">
        <v>5703</v>
      </c>
      <c r="O343" s="611">
        <v>39785</v>
      </c>
      <c r="P343" s="611" t="s">
        <v>5704</v>
      </c>
      <c r="Q343" s="649"/>
    </row>
    <row r="344" spans="1:17" ht="204" hidden="1">
      <c r="A344" s="632">
        <v>343</v>
      </c>
      <c r="B344" s="579" t="s">
        <v>5103</v>
      </c>
      <c r="C344" s="600" t="s">
        <v>5705</v>
      </c>
      <c r="D344" s="600">
        <v>0</v>
      </c>
      <c r="E344" s="600" t="s">
        <v>5708</v>
      </c>
      <c r="F344" s="600" t="s">
        <v>5709</v>
      </c>
      <c r="G344" s="600" t="s">
        <v>5234</v>
      </c>
      <c r="H344" s="600" t="s">
        <v>5710</v>
      </c>
      <c r="I344" s="600" t="s">
        <v>38</v>
      </c>
      <c r="J344" s="600">
        <v>4459</v>
      </c>
      <c r="K344" s="600" t="s">
        <v>5702</v>
      </c>
      <c r="L344" s="591" t="s">
        <v>5333</v>
      </c>
      <c r="M344" s="591" t="s">
        <v>5305</v>
      </c>
      <c r="N344" s="600" t="s">
        <v>5703</v>
      </c>
      <c r="O344" s="611">
        <v>39785</v>
      </c>
      <c r="P344" s="611" t="s">
        <v>5704</v>
      </c>
      <c r="Q344" s="649"/>
    </row>
    <row r="345" spans="1:17" ht="204" hidden="1">
      <c r="A345" s="632">
        <v>344</v>
      </c>
      <c r="B345" s="584" t="s">
        <v>5104</v>
      </c>
      <c r="C345" s="601" t="s">
        <v>5325</v>
      </c>
      <c r="D345" s="600">
        <v>303888</v>
      </c>
      <c r="E345" s="601" t="s">
        <v>5708</v>
      </c>
      <c r="F345" s="601" t="s">
        <v>5709</v>
      </c>
      <c r="G345" s="601" t="s">
        <v>5234</v>
      </c>
      <c r="H345" s="600" t="s">
        <v>5710</v>
      </c>
      <c r="I345" s="601" t="s">
        <v>38</v>
      </c>
      <c r="J345" s="600">
        <v>4459</v>
      </c>
      <c r="K345" s="600" t="s">
        <v>5702</v>
      </c>
      <c r="L345" s="591" t="s">
        <v>5333</v>
      </c>
      <c r="M345" s="591" t="s">
        <v>5305</v>
      </c>
      <c r="N345" s="600" t="s">
        <v>5703</v>
      </c>
      <c r="O345" s="612">
        <v>39785</v>
      </c>
      <c r="P345" s="611" t="s">
        <v>5704</v>
      </c>
      <c r="Q345" s="649"/>
    </row>
    <row r="346" spans="1:17" ht="204" hidden="1">
      <c r="A346" s="632">
        <v>345</v>
      </c>
      <c r="B346" s="579" t="s">
        <v>5105</v>
      </c>
      <c r="C346" s="600" t="s">
        <v>5325</v>
      </c>
      <c r="D346" s="600">
        <v>303955</v>
      </c>
      <c r="E346" s="600" t="s">
        <v>5708</v>
      </c>
      <c r="F346" s="600" t="s">
        <v>5709</v>
      </c>
      <c r="G346" s="600" t="s">
        <v>5234</v>
      </c>
      <c r="H346" s="600" t="s">
        <v>5710</v>
      </c>
      <c r="I346" s="600" t="s">
        <v>38</v>
      </c>
      <c r="J346" s="600">
        <v>4459</v>
      </c>
      <c r="K346" s="600" t="s">
        <v>5702</v>
      </c>
      <c r="L346" s="591" t="s">
        <v>5333</v>
      </c>
      <c r="M346" s="591" t="s">
        <v>5305</v>
      </c>
      <c r="N346" s="600" t="s">
        <v>5703</v>
      </c>
      <c r="O346" s="611">
        <v>39785</v>
      </c>
      <c r="P346" s="611" t="s">
        <v>5704</v>
      </c>
      <c r="Q346" s="649"/>
    </row>
    <row r="347" spans="1:17" ht="204" hidden="1">
      <c r="A347" s="632">
        <v>346</v>
      </c>
      <c r="B347" s="579" t="s">
        <v>5106</v>
      </c>
      <c r="C347" s="600" t="s">
        <v>5705</v>
      </c>
      <c r="D347" s="600">
        <v>0</v>
      </c>
      <c r="E347" s="600" t="s">
        <v>5708</v>
      </c>
      <c r="F347" s="600" t="s">
        <v>5709</v>
      </c>
      <c r="G347" s="600" t="s">
        <v>5234</v>
      </c>
      <c r="H347" s="600" t="s">
        <v>5710</v>
      </c>
      <c r="I347" s="600" t="s">
        <v>38</v>
      </c>
      <c r="J347" s="600">
        <v>4459</v>
      </c>
      <c r="K347" s="600" t="s">
        <v>5702</v>
      </c>
      <c r="L347" s="591" t="s">
        <v>5333</v>
      </c>
      <c r="M347" s="591" t="s">
        <v>5305</v>
      </c>
      <c r="N347" s="600" t="s">
        <v>5703</v>
      </c>
      <c r="O347" s="611">
        <v>39785</v>
      </c>
      <c r="P347" s="611" t="s">
        <v>5704</v>
      </c>
      <c r="Q347" s="649"/>
    </row>
    <row r="348" spans="1:17" ht="204" hidden="1">
      <c r="A348" s="632">
        <v>347</v>
      </c>
      <c r="B348" s="579" t="s">
        <v>5107</v>
      </c>
      <c r="C348" s="600" t="s">
        <v>5705</v>
      </c>
      <c r="D348" s="600">
        <v>0</v>
      </c>
      <c r="E348" s="600" t="s">
        <v>5708</v>
      </c>
      <c r="F348" s="600" t="s">
        <v>5709</v>
      </c>
      <c r="G348" s="600" t="s">
        <v>5234</v>
      </c>
      <c r="H348" s="600" t="s">
        <v>5710</v>
      </c>
      <c r="I348" s="600" t="s">
        <v>38</v>
      </c>
      <c r="J348" s="600">
        <v>4459</v>
      </c>
      <c r="K348" s="600" t="s">
        <v>5702</v>
      </c>
      <c r="L348" s="591" t="s">
        <v>5333</v>
      </c>
      <c r="M348" s="591" t="s">
        <v>5305</v>
      </c>
      <c r="N348" s="600" t="s">
        <v>5703</v>
      </c>
      <c r="O348" s="611">
        <v>39785</v>
      </c>
      <c r="P348" s="611" t="s">
        <v>5704</v>
      </c>
      <c r="Q348" s="649"/>
    </row>
    <row r="349" spans="1:17" ht="204" hidden="1">
      <c r="A349" s="632">
        <v>348</v>
      </c>
      <c r="B349" s="579" t="s">
        <v>5108</v>
      </c>
      <c r="C349" s="600" t="s">
        <v>5705</v>
      </c>
      <c r="D349" s="600">
        <v>343199</v>
      </c>
      <c r="E349" s="600" t="s">
        <v>5708</v>
      </c>
      <c r="F349" s="600" t="s">
        <v>5709</v>
      </c>
      <c r="G349" s="600" t="s">
        <v>5234</v>
      </c>
      <c r="H349" s="600" t="s">
        <v>5710</v>
      </c>
      <c r="I349" s="600" t="s">
        <v>38</v>
      </c>
      <c r="J349" s="600">
        <v>4459</v>
      </c>
      <c r="K349" s="600" t="s">
        <v>5702</v>
      </c>
      <c r="L349" s="591" t="s">
        <v>5333</v>
      </c>
      <c r="M349" s="591" t="s">
        <v>5305</v>
      </c>
      <c r="N349" s="600" t="s">
        <v>5703</v>
      </c>
      <c r="O349" s="611">
        <v>39785</v>
      </c>
      <c r="P349" s="611" t="s">
        <v>5704</v>
      </c>
      <c r="Q349" s="649"/>
    </row>
    <row r="350" spans="1:17" ht="153" hidden="1">
      <c r="A350" s="632">
        <v>349</v>
      </c>
      <c r="B350" s="579" t="s">
        <v>5109</v>
      </c>
      <c r="C350" s="601" t="s">
        <v>5711</v>
      </c>
      <c r="D350" s="600">
        <v>0</v>
      </c>
      <c r="E350" s="600" t="s">
        <v>5712</v>
      </c>
      <c r="F350" s="600" t="s">
        <v>5713</v>
      </c>
      <c r="G350" s="600" t="s">
        <v>5235</v>
      </c>
      <c r="H350" s="600" t="s">
        <v>5714</v>
      </c>
      <c r="I350" s="600" t="s">
        <v>5299</v>
      </c>
      <c r="J350" s="600">
        <v>4191</v>
      </c>
      <c r="K350" s="600" t="s">
        <v>5702</v>
      </c>
      <c r="L350" s="591" t="s">
        <v>5333</v>
      </c>
      <c r="M350" s="591" t="s">
        <v>5305</v>
      </c>
      <c r="N350" s="600" t="s">
        <v>5703</v>
      </c>
      <c r="O350" s="611">
        <v>40053</v>
      </c>
      <c r="P350" s="611" t="s">
        <v>5704</v>
      </c>
      <c r="Q350" s="649"/>
    </row>
    <row r="351" spans="1:17" ht="76.5" hidden="1">
      <c r="A351" s="632">
        <v>350</v>
      </c>
      <c r="B351" s="579" t="s">
        <v>5110</v>
      </c>
      <c r="C351" s="600" t="s">
        <v>5372</v>
      </c>
      <c r="D351" s="600">
        <v>0</v>
      </c>
      <c r="E351" s="600" t="s">
        <v>5715</v>
      </c>
      <c r="F351" s="600" t="s">
        <v>5716</v>
      </c>
      <c r="G351" s="600" t="s">
        <v>5236</v>
      </c>
      <c r="H351" s="600" t="s">
        <v>5717</v>
      </c>
      <c r="I351" s="600" t="s">
        <v>38</v>
      </c>
      <c r="J351" s="600">
        <v>4160</v>
      </c>
      <c r="K351" s="600" t="s">
        <v>5702</v>
      </c>
      <c r="L351" s="591" t="s">
        <v>5333</v>
      </c>
      <c r="M351" s="591" t="s">
        <v>5305</v>
      </c>
      <c r="N351" s="600" t="s">
        <v>5703</v>
      </c>
      <c r="O351" s="611">
        <v>40084</v>
      </c>
      <c r="P351" s="611" t="s">
        <v>5704</v>
      </c>
      <c r="Q351" s="649"/>
    </row>
    <row r="352" spans="1:17" ht="76.5" hidden="1">
      <c r="A352" s="632">
        <v>351</v>
      </c>
      <c r="B352" s="579" t="s">
        <v>5111</v>
      </c>
      <c r="C352" s="600" t="s">
        <v>5372</v>
      </c>
      <c r="D352" s="600">
        <v>64190</v>
      </c>
      <c r="E352" s="600" t="s">
        <v>5715</v>
      </c>
      <c r="F352" s="600" t="s">
        <v>5716</v>
      </c>
      <c r="G352" s="600" t="s">
        <v>5236</v>
      </c>
      <c r="H352" s="600" t="s">
        <v>5717</v>
      </c>
      <c r="I352" s="600" t="s">
        <v>38</v>
      </c>
      <c r="J352" s="600">
        <v>4160</v>
      </c>
      <c r="K352" s="600" t="s">
        <v>5702</v>
      </c>
      <c r="L352" s="591" t="s">
        <v>5333</v>
      </c>
      <c r="M352" s="591" t="s">
        <v>5305</v>
      </c>
      <c r="N352" s="600" t="s">
        <v>5703</v>
      </c>
      <c r="O352" s="611">
        <v>40084</v>
      </c>
      <c r="P352" s="611" t="s">
        <v>5704</v>
      </c>
      <c r="Q352" s="649"/>
    </row>
    <row r="353" spans="1:22" ht="76.5" hidden="1">
      <c r="A353" s="632">
        <v>352</v>
      </c>
      <c r="B353" s="579" t="s">
        <v>5112</v>
      </c>
      <c r="C353" s="600" t="s">
        <v>5718</v>
      </c>
      <c r="D353" s="600">
        <v>279317</v>
      </c>
      <c r="E353" s="600" t="s">
        <v>5719</v>
      </c>
      <c r="F353" s="600" t="s">
        <v>5720</v>
      </c>
      <c r="G353" s="600" t="s">
        <v>5237</v>
      </c>
      <c r="H353" s="600" t="s">
        <v>5721</v>
      </c>
      <c r="I353" s="600" t="s">
        <v>5300</v>
      </c>
      <c r="J353" s="600">
        <v>4157</v>
      </c>
      <c r="K353" s="600" t="s">
        <v>5702</v>
      </c>
      <c r="L353" s="591" t="s">
        <v>5333</v>
      </c>
      <c r="M353" s="591" t="s">
        <v>5305</v>
      </c>
      <c r="N353" s="600" t="s">
        <v>5703</v>
      </c>
      <c r="O353" s="611">
        <v>40087</v>
      </c>
      <c r="P353" s="611" t="s">
        <v>5704</v>
      </c>
      <c r="Q353" s="649"/>
    </row>
    <row r="354" spans="1:22" ht="153" hidden="1">
      <c r="A354" s="632">
        <v>353</v>
      </c>
      <c r="B354" s="579" t="s">
        <v>5113</v>
      </c>
      <c r="C354" s="600" t="s">
        <v>5711</v>
      </c>
      <c r="D354" s="600">
        <v>0</v>
      </c>
      <c r="E354" s="600" t="s">
        <v>5722</v>
      </c>
      <c r="F354" s="600" t="s">
        <v>5723</v>
      </c>
      <c r="G354" s="600" t="s">
        <v>5238</v>
      </c>
      <c r="H354" s="600" t="s">
        <v>5724</v>
      </c>
      <c r="I354" s="600" t="s">
        <v>5299</v>
      </c>
      <c r="J354" s="600">
        <v>4093</v>
      </c>
      <c r="K354" s="600" t="s">
        <v>5702</v>
      </c>
      <c r="L354" s="591" t="s">
        <v>5333</v>
      </c>
      <c r="M354" s="591" t="s">
        <v>5305</v>
      </c>
      <c r="N354" s="600" t="s">
        <v>5703</v>
      </c>
      <c r="O354" s="611">
        <v>40151</v>
      </c>
      <c r="P354" s="611" t="s">
        <v>5704</v>
      </c>
      <c r="Q354" s="649"/>
    </row>
    <row r="355" spans="1:22" ht="242.25">
      <c r="A355" s="632">
        <v>354</v>
      </c>
      <c r="B355" s="584" t="s">
        <v>5114</v>
      </c>
      <c r="C355" s="601" t="s">
        <v>5372</v>
      </c>
      <c r="D355" s="600">
        <v>493399</v>
      </c>
      <c r="E355" s="601" t="s">
        <v>5725</v>
      </c>
      <c r="F355" s="601" t="s">
        <v>5726</v>
      </c>
      <c r="G355" s="601" t="s">
        <v>5239</v>
      </c>
      <c r="H355" s="600" t="s">
        <v>5727</v>
      </c>
      <c r="I355" s="601" t="s">
        <v>5300</v>
      </c>
      <c r="J355" s="600">
        <v>3322</v>
      </c>
      <c r="K355" s="600" t="s">
        <v>5702</v>
      </c>
      <c r="L355" s="600"/>
      <c r="M355" s="614" t="s">
        <v>5304</v>
      </c>
      <c r="N355" s="600" t="s">
        <v>5703</v>
      </c>
      <c r="O355" s="612">
        <v>40922</v>
      </c>
      <c r="P355" s="611" t="s">
        <v>5704</v>
      </c>
      <c r="Q355" s="649"/>
    </row>
    <row r="356" spans="1:22" ht="165.75">
      <c r="A356" s="632">
        <v>355</v>
      </c>
      <c r="B356" s="579" t="s">
        <v>5115</v>
      </c>
      <c r="C356" s="601" t="s">
        <v>5718</v>
      </c>
      <c r="D356" s="600">
        <v>753416</v>
      </c>
      <c r="E356" s="600" t="s">
        <v>5728</v>
      </c>
      <c r="F356" s="600" t="s">
        <v>5729</v>
      </c>
      <c r="G356" s="600" t="s">
        <v>5240</v>
      </c>
      <c r="H356" s="600" t="s">
        <v>5730</v>
      </c>
      <c r="I356" s="600" t="s">
        <v>5300</v>
      </c>
      <c r="J356" s="600">
        <v>3256</v>
      </c>
      <c r="K356" s="600" t="s">
        <v>5702</v>
      </c>
      <c r="L356" s="600"/>
      <c r="M356" s="614" t="s">
        <v>5304</v>
      </c>
      <c r="N356" s="600" t="s">
        <v>5703</v>
      </c>
      <c r="O356" s="611">
        <v>40988</v>
      </c>
      <c r="P356" s="611" t="s">
        <v>5704</v>
      </c>
      <c r="Q356" s="649"/>
    </row>
    <row r="357" spans="1:22" ht="280.5" hidden="1">
      <c r="A357" s="632">
        <v>356</v>
      </c>
      <c r="B357" s="579" t="s">
        <v>4392</v>
      </c>
      <c r="C357" s="600" t="s">
        <v>5372</v>
      </c>
      <c r="D357" s="600">
        <v>2216</v>
      </c>
      <c r="E357" s="600" t="s">
        <v>5731</v>
      </c>
      <c r="F357" s="600" t="s">
        <v>5732</v>
      </c>
      <c r="G357" s="600" t="s">
        <v>4393</v>
      </c>
      <c r="H357" s="600" t="s">
        <v>4395</v>
      </c>
      <c r="I357" s="600" t="s">
        <v>5301</v>
      </c>
      <c r="J357" s="600">
        <v>3254</v>
      </c>
      <c r="K357" s="600" t="s">
        <v>5702</v>
      </c>
      <c r="L357" s="600" t="s">
        <v>5733</v>
      </c>
      <c r="M357" s="600" t="s">
        <v>5307</v>
      </c>
      <c r="N357" s="600" t="s">
        <v>5703</v>
      </c>
      <c r="O357" s="611">
        <v>40990</v>
      </c>
      <c r="P357" s="611" t="s">
        <v>5704</v>
      </c>
      <c r="Q357" s="649"/>
    </row>
    <row r="358" spans="1:22" ht="89.25">
      <c r="A358" s="632">
        <v>357</v>
      </c>
      <c r="B358" s="579" t="s">
        <v>5116</v>
      </c>
      <c r="C358" s="600" t="s">
        <v>5489</v>
      </c>
      <c r="D358" s="600">
        <v>123175</v>
      </c>
      <c r="E358" s="600" t="s">
        <v>5734</v>
      </c>
      <c r="F358" s="600" t="s">
        <v>5735</v>
      </c>
      <c r="G358" s="600">
        <v>26003807956</v>
      </c>
      <c r="H358" s="600" t="s">
        <v>5736</v>
      </c>
      <c r="I358" s="600" t="s">
        <v>81</v>
      </c>
      <c r="J358" s="600">
        <v>3192</v>
      </c>
      <c r="K358" s="600" t="s">
        <v>5702</v>
      </c>
      <c r="L358" s="600"/>
      <c r="M358" s="614" t="s">
        <v>5304</v>
      </c>
      <c r="N358" s="600" t="s">
        <v>5703</v>
      </c>
      <c r="O358" s="611">
        <v>41052</v>
      </c>
      <c r="P358" s="611" t="s">
        <v>5704</v>
      </c>
      <c r="Q358" s="649"/>
    </row>
    <row r="359" spans="1:22" ht="89.25">
      <c r="A359" s="632">
        <v>358</v>
      </c>
      <c r="B359" s="579" t="s">
        <v>5117</v>
      </c>
      <c r="C359" s="600" t="s">
        <v>5350</v>
      </c>
      <c r="D359" s="600">
        <v>147056</v>
      </c>
      <c r="E359" s="600" t="s">
        <v>5737</v>
      </c>
      <c r="F359" s="600" t="s">
        <v>5738</v>
      </c>
      <c r="G359" s="600">
        <v>17100753193</v>
      </c>
      <c r="H359" s="600" t="s">
        <v>5739</v>
      </c>
      <c r="I359" s="600" t="s">
        <v>81</v>
      </c>
      <c r="J359" s="600">
        <v>3143</v>
      </c>
      <c r="K359" s="600" t="s">
        <v>5702</v>
      </c>
      <c r="L359" s="600"/>
      <c r="M359" s="614" t="s">
        <v>5304</v>
      </c>
      <c r="N359" s="600" t="s">
        <v>5703</v>
      </c>
      <c r="O359" s="611">
        <v>41101</v>
      </c>
      <c r="P359" s="611" t="s">
        <v>5704</v>
      </c>
      <c r="Q359" s="649"/>
    </row>
    <row r="360" spans="1:22" ht="89.25">
      <c r="A360" s="632">
        <v>359</v>
      </c>
      <c r="B360" s="579" t="s">
        <v>5118</v>
      </c>
      <c r="C360" s="601" t="s">
        <v>5350</v>
      </c>
      <c r="D360" s="600">
        <v>147091</v>
      </c>
      <c r="E360" s="600" t="s">
        <v>5737</v>
      </c>
      <c r="F360" s="600" t="s">
        <v>5738</v>
      </c>
      <c r="G360" s="600">
        <v>17100753193</v>
      </c>
      <c r="H360" s="600" t="s">
        <v>5739</v>
      </c>
      <c r="I360" s="600" t="s">
        <v>81</v>
      </c>
      <c r="J360" s="600">
        <v>3143</v>
      </c>
      <c r="K360" s="600" t="s">
        <v>5702</v>
      </c>
      <c r="L360" s="600"/>
      <c r="M360" s="614" t="s">
        <v>5304</v>
      </c>
      <c r="N360" s="600" t="s">
        <v>5703</v>
      </c>
      <c r="O360" s="611">
        <v>41101</v>
      </c>
      <c r="P360" s="611" t="s">
        <v>5704</v>
      </c>
      <c r="Q360" s="649"/>
    </row>
    <row r="361" spans="1:22" ht="89.25">
      <c r="A361" s="632">
        <v>360</v>
      </c>
      <c r="B361" s="579" t="s">
        <v>5119</v>
      </c>
      <c r="C361" s="600" t="s">
        <v>5350</v>
      </c>
      <c r="D361" s="600">
        <v>636430</v>
      </c>
      <c r="E361" s="600" t="s">
        <v>5737</v>
      </c>
      <c r="F361" s="600" t="s">
        <v>5738</v>
      </c>
      <c r="G361" s="600">
        <v>17100753193</v>
      </c>
      <c r="H361" s="600" t="s">
        <v>5739</v>
      </c>
      <c r="I361" s="600" t="s">
        <v>81</v>
      </c>
      <c r="J361" s="600">
        <v>3143</v>
      </c>
      <c r="K361" s="600" t="s">
        <v>5702</v>
      </c>
      <c r="L361" s="600"/>
      <c r="M361" s="614" t="s">
        <v>5304</v>
      </c>
      <c r="N361" s="600" t="s">
        <v>5703</v>
      </c>
      <c r="O361" s="611">
        <v>41101</v>
      </c>
      <c r="P361" s="611" t="s">
        <v>5704</v>
      </c>
      <c r="Q361" s="649"/>
    </row>
    <row r="362" spans="1:22" ht="191.25" hidden="1">
      <c r="A362" s="632">
        <v>361</v>
      </c>
      <c r="B362" s="579" t="s">
        <v>1610</v>
      </c>
      <c r="C362" s="600" t="s">
        <v>5718</v>
      </c>
      <c r="D362" s="600">
        <v>27054</v>
      </c>
      <c r="E362" s="600" t="s">
        <v>5740</v>
      </c>
      <c r="F362" s="600" t="s">
        <v>5741</v>
      </c>
      <c r="G362" s="600" t="s">
        <v>1611</v>
      </c>
      <c r="H362" s="600" t="s">
        <v>5742</v>
      </c>
      <c r="I362" s="600" t="s">
        <v>5300</v>
      </c>
      <c r="J362" s="600">
        <v>3114</v>
      </c>
      <c r="K362" s="600" t="s">
        <v>5702</v>
      </c>
      <c r="L362" s="600" t="s">
        <v>5352</v>
      </c>
      <c r="M362" s="600" t="s">
        <v>5307</v>
      </c>
      <c r="N362" s="600" t="s">
        <v>5703</v>
      </c>
      <c r="O362" s="611">
        <v>41130</v>
      </c>
      <c r="P362" s="611" t="s">
        <v>5704</v>
      </c>
      <c r="Q362" s="649"/>
    </row>
    <row r="363" spans="1:22" ht="216.75" hidden="1">
      <c r="A363" s="632">
        <v>362</v>
      </c>
      <c r="B363" s="579" t="s">
        <v>5120</v>
      </c>
      <c r="C363" s="600" t="s">
        <v>5718</v>
      </c>
      <c r="D363" s="600">
        <v>319257</v>
      </c>
      <c r="E363" s="600" t="s">
        <v>5743</v>
      </c>
      <c r="F363" s="600" t="s">
        <v>5744</v>
      </c>
      <c r="G363" s="600" t="s">
        <v>5241</v>
      </c>
      <c r="H363" s="600" t="s">
        <v>5745</v>
      </c>
      <c r="I363" s="600" t="s">
        <v>5302</v>
      </c>
      <c r="J363" s="600">
        <v>3053</v>
      </c>
      <c r="K363" s="600" t="s">
        <v>5702</v>
      </c>
      <c r="L363" s="600"/>
      <c r="M363" s="600" t="s">
        <v>5306</v>
      </c>
      <c r="N363" s="600" t="s">
        <v>5703</v>
      </c>
      <c r="O363" s="611">
        <v>41191</v>
      </c>
      <c r="P363" s="611" t="s">
        <v>5704</v>
      </c>
      <c r="Q363" s="649"/>
    </row>
    <row r="364" spans="1:22" ht="25.5">
      <c r="A364" s="632">
        <v>363</v>
      </c>
      <c r="B364" s="586" t="s">
        <v>5121</v>
      </c>
      <c r="C364" s="614"/>
      <c r="D364" s="614"/>
      <c r="E364" s="614"/>
      <c r="F364" s="614"/>
      <c r="G364" s="215" t="s">
        <v>5242</v>
      </c>
      <c r="H364" s="614"/>
      <c r="I364" s="619" t="s">
        <v>908</v>
      </c>
      <c r="J364" s="614"/>
      <c r="K364" s="215" t="s">
        <v>2051</v>
      </c>
      <c r="L364" s="614"/>
      <c r="M364" s="614" t="s">
        <v>5304</v>
      </c>
      <c r="N364" s="614"/>
      <c r="O364" s="613">
        <v>42074</v>
      </c>
      <c r="P364" s="614"/>
      <c r="Q364" s="512"/>
      <c r="R364" s="512"/>
      <c r="S364" s="512"/>
      <c r="T364" s="512"/>
      <c r="U364" s="512"/>
      <c r="V364" s="512"/>
    </row>
    <row r="365" spans="1:22" ht="49.5">
      <c r="A365" s="632">
        <v>364</v>
      </c>
      <c r="B365" s="579" t="s">
        <v>5122</v>
      </c>
      <c r="C365" s="614"/>
      <c r="D365" s="614"/>
      <c r="E365" s="614"/>
      <c r="F365" s="614"/>
      <c r="G365" s="15" t="s">
        <v>5243</v>
      </c>
      <c r="H365" s="614"/>
      <c r="I365" s="619" t="s">
        <v>908</v>
      </c>
      <c r="J365" s="614"/>
      <c r="K365" s="215" t="s">
        <v>5746</v>
      </c>
      <c r="L365" s="614" t="s">
        <v>5747</v>
      </c>
      <c r="M365" s="614" t="s">
        <v>5304</v>
      </c>
      <c r="N365" s="614"/>
      <c r="O365" s="614">
        <v>2011</v>
      </c>
      <c r="P365" s="614"/>
    </row>
    <row r="366" spans="1:22" ht="49.5">
      <c r="A366" s="632">
        <v>365</v>
      </c>
      <c r="B366" s="579" t="s">
        <v>5123</v>
      </c>
      <c r="C366" s="614"/>
      <c r="D366" s="614"/>
      <c r="E366" s="614"/>
      <c r="F366" s="614"/>
      <c r="G366" s="15" t="s">
        <v>5243</v>
      </c>
      <c r="H366" s="614"/>
      <c r="I366" s="619" t="s">
        <v>908</v>
      </c>
      <c r="J366" s="614"/>
      <c r="K366" s="215" t="s">
        <v>5748</v>
      </c>
      <c r="L366" s="614" t="s">
        <v>5747</v>
      </c>
      <c r="M366" s="614" t="s">
        <v>5304</v>
      </c>
      <c r="N366" s="614"/>
      <c r="O366" s="614">
        <v>2011</v>
      </c>
      <c r="P366" s="614"/>
    </row>
    <row r="367" spans="1:22" ht="49.5">
      <c r="A367" s="632">
        <v>366</v>
      </c>
      <c r="B367" s="579" t="s">
        <v>5124</v>
      </c>
      <c r="C367" s="614"/>
      <c r="D367" s="614"/>
      <c r="E367" s="614"/>
      <c r="F367" s="614"/>
      <c r="G367" s="15" t="s">
        <v>5243</v>
      </c>
      <c r="H367" s="614"/>
      <c r="I367" s="619" t="s">
        <v>908</v>
      </c>
      <c r="J367" s="614"/>
      <c r="K367" s="215" t="s">
        <v>5749</v>
      </c>
      <c r="L367" s="614" t="s">
        <v>5747</v>
      </c>
      <c r="M367" s="614" t="s">
        <v>5304</v>
      </c>
      <c r="N367" s="614"/>
      <c r="O367" s="614">
        <v>2011</v>
      </c>
      <c r="P367" s="614"/>
    </row>
    <row r="368" spans="1:22" ht="49.5">
      <c r="A368" s="632">
        <v>367</v>
      </c>
      <c r="B368" s="579" t="s">
        <v>5125</v>
      </c>
      <c r="C368" s="614"/>
      <c r="D368" s="614"/>
      <c r="E368" s="614"/>
      <c r="F368" s="614"/>
      <c r="G368" s="15" t="s">
        <v>5243</v>
      </c>
      <c r="H368" s="614"/>
      <c r="I368" s="619" t="s">
        <v>908</v>
      </c>
      <c r="J368" s="614"/>
      <c r="K368" s="215" t="s">
        <v>5750</v>
      </c>
      <c r="L368" s="614" t="s">
        <v>5747</v>
      </c>
      <c r="M368" s="614" t="s">
        <v>5304</v>
      </c>
      <c r="N368" s="614"/>
      <c r="O368" s="614">
        <v>2011</v>
      </c>
      <c r="P368" s="614"/>
    </row>
    <row r="369" spans="1:16" ht="49.5">
      <c r="A369" s="632">
        <v>368</v>
      </c>
      <c r="B369" s="579" t="s">
        <v>5126</v>
      </c>
      <c r="C369" s="614"/>
      <c r="D369" s="614"/>
      <c r="E369" s="614"/>
      <c r="F369" s="614"/>
      <c r="G369" s="15" t="s">
        <v>5243</v>
      </c>
      <c r="H369" s="614"/>
      <c r="I369" s="619" t="s">
        <v>908</v>
      </c>
      <c r="J369" s="614"/>
      <c r="K369" s="215" t="s">
        <v>5751</v>
      </c>
      <c r="L369" s="614" t="s">
        <v>5747</v>
      </c>
      <c r="M369" s="614" t="s">
        <v>5304</v>
      </c>
      <c r="N369" s="614"/>
      <c r="O369" s="614">
        <v>2011</v>
      </c>
      <c r="P369" s="614"/>
    </row>
  </sheetData>
  <mergeCells count="1">
    <mergeCell ref="S1:T1"/>
  </mergeCells>
  <conditionalFormatting sqref="B2:B147">
    <cfRule type="duplicateValues" dxfId="410" priority="10"/>
  </conditionalFormatting>
  <conditionalFormatting sqref="B34:B35">
    <cfRule type="duplicateValues" dxfId="409" priority="9"/>
  </conditionalFormatting>
  <conditionalFormatting sqref="L155:L158">
    <cfRule type="duplicateValues" dxfId="408" priority="8"/>
  </conditionalFormatting>
  <conditionalFormatting sqref="B333:B363">
    <cfRule type="duplicateValues" dxfId="407" priority="7" stopIfTrue="1"/>
  </conditionalFormatting>
  <conditionalFormatting sqref="B364">
    <cfRule type="duplicateValues" dxfId="406" priority="6"/>
  </conditionalFormatting>
  <conditionalFormatting sqref="B365:B369">
    <cfRule type="duplicateValues" dxfId="405" priority="5"/>
  </conditionalFormatting>
  <conditionalFormatting sqref="B1:B369">
    <cfRule type="duplicateValues" dxfId="404" priority="4"/>
  </conditionalFormatting>
  <conditionalFormatting sqref="B1:B369">
    <cfRule type="duplicateValues" dxfId="403" priority="1"/>
    <cfRule type="duplicateValues" dxfId="402" priority="2"/>
    <cfRule type="duplicateValues" dxfId="401" priority="3"/>
  </conditionalFormatting>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
  <sheetViews>
    <sheetView workbookViewId="0">
      <selection sqref="A1:V2"/>
    </sheetView>
  </sheetViews>
  <sheetFormatPr defaultRowHeight="15"/>
  <sheetData>
    <row r="1" spans="1:22" ht="63">
      <c r="A1" s="626" t="s">
        <v>5311</v>
      </c>
      <c r="B1" s="627" t="s">
        <v>5312</v>
      </c>
      <c r="C1" s="628" t="s">
        <v>0</v>
      </c>
      <c r="D1" s="628" t="s">
        <v>1682</v>
      </c>
      <c r="E1" s="628" t="s">
        <v>4383</v>
      </c>
      <c r="F1" s="628" t="s">
        <v>5313</v>
      </c>
      <c r="G1" s="628" t="s">
        <v>5314</v>
      </c>
      <c r="H1" s="628" t="s">
        <v>5315</v>
      </c>
      <c r="I1" s="628" t="s">
        <v>5316</v>
      </c>
      <c r="J1" s="628" t="s">
        <v>5317</v>
      </c>
      <c r="K1" s="629" t="s">
        <v>5318</v>
      </c>
      <c r="L1" s="628" t="s">
        <v>0</v>
      </c>
      <c r="M1" s="656" t="s">
        <v>2</v>
      </c>
      <c r="N1" s="628" t="s">
        <v>5319</v>
      </c>
      <c r="O1" s="630" t="s">
        <v>4772</v>
      </c>
      <c r="P1" s="628" t="s">
        <v>5320</v>
      </c>
      <c r="Q1" s="629" t="s">
        <v>5321</v>
      </c>
      <c r="R1" s="629" t="s">
        <v>5322</v>
      </c>
      <c r="S1" s="943" t="s">
        <v>5323</v>
      </c>
      <c r="T1" s="944"/>
      <c r="U1" s="629" t="s">
        <v>2</v>
      </c>
      <c r="V1" s="631"/>
    </row>
    <row r="2" spans="1:22" ht="409.5">
      <c r="A2" s="632">
        <v>120</v>
      </c>
      <c r="B2" s="579" t="s">
        <v>4928</v>
      </c>
      <c r="C2" s="513" t="s">
        <v>5452</v>
      </c>
      <c r="D2" s="513">
        <v>118</v>
      </c>
      <c r="E2" s="513"/>
      <c r="F2" s="642">
        <v>25</v>
      </c>
      <c r="G2" s="596"/>
      <c r="H2" s="596" t="s">
        <v>5453</v>
      </c>
      <c r="I2" s="515" t="s">
        <v>546</v>
      </c>
      <c r="J2" s="513">
        <v>0</v>
      </c>
      <c r="K2" s="514" t="s">
        <v>4457</v>
      </c>
      <c r="L2" s="596" t="s">
        <v>5309</v>
      </c>
      <c r="M2" s="596" t="s">
        <v>5309</v>
      </c>
      <c r="N2" s="596" t="s">
        <v>5454</v>
      </c>
      <c r="O2" s="516">
        <v>40366</v>
      </c>
      <c r="P2" s="516" t="s">
        <v>546</v>
      </c>
      <c r="Q2" s="643">
        <v>3853</v>
      </c>
      <c r="R2" s="632"/>
      <c r="S2" s="632" t="s">
        <v>5436</v>
      </c>
      <c r="T2" s="635"/>
      <c r="U2" s="636" t="s">
        <v>5329</v>
      </c>
      <c r="V2" s="637" t="s">
        <v>5330</v>
      </c>
    </row>
  </sheetData>
  <mergeCells count="1">
    <mergeCell ref="S1:T1"/>
  </mergeCells>
  <conditionalFormatting sqref="B1:B2">
    <cfRule type="duplicateValues" dxfId="400" priority="5"/>
  </conditionalFormatting>
  <conditionalFormatting sqref="B1:B2">
    <cfRule type="duplicateValues" dxfId="399" priority="2"/>
    <cfRule type="duplicateValues" dxfId="398" priority="3"/>
    <cfRule type="duplicateValues" dxfId="397" priority="4"/>
  </conditionalFormatting>
  <conditionalFormatting sqref="B2">
    <cfRule type="duplicateValues" dxfId="396" priority="1"/>
  </conditionalFormatting>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4"/>
  <sheetViews>
    <sheetView workbookViewId="0">
      <selection activeCell="B1" sqref="B1:B1048576"/>
    </sheetView>
  </sheetViews>
  <sheetFormatPr defaultRowHeight="15"/>
  <sheetData>
    <row r="1" spans="1:22" ht="63">
      <c r="A1" s="626" t="s">
        <v>5311</v>
      </c>
      <c r="B1" s="627" t="s">
        <v>5312</v>
      </c>
      <c r="C1" s="628" t="s">
        <v>0</v>
      </c>
      <c r="D1" s="628" t="s">
        <v>1682</v>
      </c>
      <c r="E1" s="628" t="s">
        <v>4383</v>
      </c>
      <c r="F1" s="628" t="s">
        <v>5313</v>
      </c>
      <c r="G1" s="628" t="s">
        <v>5314</v>
      </c>
      <c r="H1" s="628" t="s">
        <v>5315</v>
      </c>
      <c r="I1" s="628" t="s">
        <v>5316</v>
      </c>
      <c r="J1" s="628" t="s">
        <v>5317</v>
      </c>
      <c r="K1" s="629" t="s">
        <v>5318</v>
      </c>
      <c r="L1" s="628" t="s">
        <v>0</v>
      </c>
      <c r="M1" s="656" t="s">
        <v>2</v>
      </c>
      <c r="N1" s="628" t="s">
        <v>5319</v>
      </c>
      <c r="O1" s="630" t="s">
        <v>4772</v>
      </c>
      <c r="P1" s="628" t="s">
        <v>5320</v>
      </c>
      <c r="Q1" s="629" t="s">
        <v>5321</v>
      </c>
      <c r="R1" s="629" t="s">
        <v>5322</v>
      </c>
      <c r="S1" s="943" t="s">
        <v>5323</v>
      </c>
      <c r="T1" s="944"/>
      <c r="U1" s="629" t="s">
        <v>2</v>
      </c>
      <c r="V1" s="631"/>
    </row>
    <row r="2" spans="1:22" ht="409.5">
      <c r="A2" s="632">
        <v>2</v>
      </c>
      <c r="B2" s="579" t="s">
        <v>4813</v>
      </c>
      <c r="C2" s="513" t="s">
        <v>5331</v>
      </c>
      <c r="D2" s="513">
        <v>2</v>
      </c>
      <c r="E2" s="513"/>
      <c r="F2" s="633">
        <v>5.2</v>
      </c>
      <c r="G2" s="591" t="s">
        <v>5129</v>
      </c>
      <c r="H2" s="633" t="s">
        <v>5325</v>
      </c>
      <c r="I2" s="604" t="s">
        <v>5271</v>
      </c>
      <c r="J2" s="513" t="s">
        <v>5332</v>
      </c>
      <c r="K2" s="634" t="s">
        <v>5327</v>
      </c>
      <c r="L2" s="591" t="s">
        <v>5333</v>
      </c>
      <c r="M2" s="591" t="s">
        <v>5305</v>
      </c>
      <c r="N2" s="633" t="s">
        <v>5334</v>
      </c>
      <c r="O2" s="604">
        <v>39619.958333333328</v>
      </c>
      <c r="P2" s="604" t="s">
        <v>5271</v>
      </c>
      <c r="Q2" s="633">
        <v>4623</v>
      </c>
      <c r="R2" s="632"/>
      <c r="S2" s="632" t="s">
        <v>5335</v>
      </c>
      <c r="T2" s="635"/>
      <c r="U2" s="636" t="s">
        <v>5329</v>
      </c>
      <c r="V2" s="637" t="s">
        <v>5330</v>
      </c>
    </row>
    <row r="3" spans="1:22" ht="409.5">
      <c r="A3" s="632">
        <v>3</v>
      </c>
      <c r="B3" s="579" t="s">
        <v>4814</v>
      </c>
      <c r="C3" s="513" t="s">
        <v>5331</v>
      </c>
      <c r="D3" s="513">
        <v>3</v>
      </c>
      <c r="E3" s="513"/>
      <c r="F3" s="633">
        <v>11.25</v>
      </c>
      <c r="G3" s="591" t="s">
        <v>5129</v>
      </c>
      <c r="H3" s="633" t="s">
        <v>5325</v>
      </c>
      <c r="I3" s="604" t="s">
        <v>5271</v>
      </c>
      <c r="J3" s="513" t="s">
        <v>5332</v>
      </c>
      <c r="K3" s="634" t="s">
        <v>5327</v>
      </c>
      <c r="L3" s="591" t="s">
        <v>5333</v>
      </c>
      <c r="M3" s="591" t="s">
        <v>5305</v>
      </c>
      <c r="N3" s="633" t="s">
        <v>5334</v>
      </c>
      <c r="O3" s="604">
        <v>39619.958333333328</v>
      </c>
      <c r="P3" s="604" t="s">
        <v>5271</v>
      </c>
      <c r="Q3" s="633">
        <v>4623</v>
      </c>
      <c r="R3" s="632"/>
      <c r="S3" s="632" t="s">
        <v>5335</v>
      </c>
      <c r="T3" s="635"/>
      <c r="U3" s="636" t="s">
        <v>5329</v>
      </c>
      <c r="V3" s="637" t="s">
        <v>5330</v>
      </c>
    </row>
    <row r="4" spans="1:22" ht="409.5">
      <c r="A4" s="632">
        <v>4</v>
      </c>
      <c r="B4" s="579" t="s">
        <v>4815</v>
      </c>
      <c r="C4" s="513" t="s">
        <v>5336</v>
      </c>
      <c r="D4" s="513">
        <v>4</v>
      </c>
      <c r="E4" s="513"/>
      <c r="F4" s="633">
        <v>13.7</v>
      </c>
      <c r="G4" s="591" t="s">
        <v>5130</v>
      </c>
      <c r="H4" s="633" t="s">
        <v>5325</v>
      </c>
      <c r="I4" s="604" t="s">
        <v>1283</v>
      </c>
      <c r="J4" s="513" t="s">
        <v>5337</v>
      </c>
      <c r="K4" s="634" t="s">
        <v>5327</v>
      </c>
      <c r="L4" s="591" t="s">
        <v>5333</v>
      </c>
      <c r="M4" s="591" t="s">
        <v>5305</v>
      </c>
      <c r="N4" s="633" t="s">
        <v>5338</v>
      </c>
      <c r="O4" s="604">
        <v>39682.635416666664</v>
      </c>
      <c r="P4" s="604" t="s">
        <v>1283</v>
      </c>
      <c r="Q4" s="633">
        <v>4560</v>
      </c>
      <c r="R4" s="632"/>
      <c r="S4" s="632" t="s">
        <v>5335</v>
      </c>
      <c r="T4" s="635"/>
      <c r="U4" s="636" t="s">
        <v>5329</v>
      </c>
      <c r="V4" s="637" t="s">
        <v>5330</v>
      </c>
    </row>
    <row r="5" spans="1:22" ht="409.5">
      <c r="A5" s="632">
        <v>5</v>
      </c>
      <c r="B5" s="579" t="s">
        <v>4816</v>
      </c>
      <c r="C5" s="513" t="s">
        <v>5336</v>
      </c>
      <c r="D5" s="513">
        <v>5</v>
      </c>
      <c r="E5" s="513"/>
      <c r="F5" s="633">
        <v>13.7</v>
      </c>
      <c r="G5" s="591" t="s">
        <v>5131</v>
      </c>
      <c r="H5" s="633" t="s">
        <v>5325</v>
      </c>
      <c r="I5" s="604" t="s">
        <v>1283</v>
      </c>
      <c r="J5" s="513" t="s">
        <v>5337</v>
      </c>
      <c r="K5" s="634" t="s">
        <v>5327</v>
      </c>
      <c r="L5" s="591" t="s">
        <v>5333</v>
      </c>
      <c r="M5" s="591" t="s">
        <v>5305</v>
      </c>
      <c r="N5" s="633" t="s">
        <v>5338</v>
      </c>
      <c r="O5" s="604">
        <v>39682.635416666664</v>
      </c>
      <c r="P5" s="604" t="s">
        <v>1283</v>
      </c>
      <c r="Q5" s="633">
        <v>4560</v>
      </c>
      <c r="R5" s="632"/>
      <c r="S5" s="632" t="s">
        <v>5335</v>
      </c>
      <c r="T5" s="635"/>
      <c r="U5" s="636" t="s">
        <v>5329</v>
      </c>
      <c r="V5" s="637" t="s">
        <v>5330</v>
      </c>
    </row>
    <row r="6" spans="1:22" ht="409.5">
      <c r="A6" s="632">
        <v>6</v>
      </c>
      <c r="B6" s="579" t="s">
        <v>4817</v>
      </c>
      <c r="C6" s="513" t="s">
        <v>5331</v>
      </c>
      <c r="D6" s="513">
        <v>6</v>
      </c>
      <c r="E6" s="513"/>
      <c r="F6" s="633">
        <v>3.9</v>
      </c>
      <c r="G6" s="591" t="s">
        <v>5132</v>
      </c>
      <c r="H6" s="633" t="s">
        <v>5339</v>
      </c>
      <c r="I6" s="604" t="s">
        <v>1283</v>
      </c>
      <c r="J6" s="513" t="s">
        <v>5337</v>
      </c>
      <c r="K6" s="634" t="s">
        <v>5327</v>
      </c>
      <c r="L6" s="591" t="s">
        <v>5333</v>
      </c>
      <c r="M6" s="591" t="s">
        <v>5305</v>
      </c>
      <c r="N6" s="633" t="s">
        <v>5340</v>
      </c>
      <c r="O6" s="604">
        <v>39691.114583333328</v>
      </c>
      <c r="P6" s="604" t="s">
        <v>1283</v>
      </c>
      <c r="Q6" s="633">
        <v>4551</v>
      </c>
      <c r="R6" s="632"/>
      <c r="S6" s="632" t="s">
        <v>5335</v>
      </c>
      <c r="T6" s="635"/>
      <c r="U6" s="636" t="s">
        <v>5329</v>
      </c>
      <c r="V6" s="637" t="s">
        <v>5330</v>
      </c>
    </row>
    <row r="7" spans="1:22" ht="409.5">
      <c r="A7" s="632">
        <v>7</v>
      </c>
      <c r="B7" s="579" t="s">
        <v>4818</v>
      </c>
      <c r="C7" s="513" t="s">
        <v>5331</v>
      </c>
      <c r="D7" s="513">
        <v>7</v>
      </c>
      <c r="E7" s="513"/>
      <c r="F7" s="633">
        <v>8.8000000000000007</v>
      </c>
      <c r="G7" s="591" t="s">
        <v>5132</v>
      </c>
      <c r="H7" s="633" t="s">
        <v>5341</v>
      </c>
      <c r="I7" s="604" t="s">
        <v>1283</v>
      </c>
      <c r="J7" s="513" t="s">
        <v>5337</v>
      </c>
      <c r="K7" s="634" t="s">
        <v>5327</v>
      </c>
      <c r="L7" s="591" t="s">
        <v>5333</v>
      </c>
      <c r="M7" s="591" t="s">
        <v>5305</v>
      </c>
      <c r="N7" s="633" t="s">
        <v>5340</v>
      </c>
      <c r="O7" s="604">
        <v>39691.114583333328</v>
      </c>
      <c r="P7" s="604" t="s">
        <v>1283</v>
      </c>
      <c r="Q7" s="633">
        <v>4551</v>
      </c>
      <c r="R7" s="632"/>
      <c r="S7" s="632" t="s">
        <v>5335</v>
      </c>
      <c r="T7" s="635"/>
      <c r="U7" s="636" t="s">
        <v>5329</v>
      </c>
      <c r="V7" s="637" t="s">
        <v>5330</v>
      </c>
    </row>
    <row r="8" spans="1:22" ht="409.5">
      <c r="A8" s="632">
        <v>8</v>
      </c>
      <c r="B8" s="579" t="s">
        <v>4819</v>
      </c>
      <c r="C8" s="513" t="s">
        <v>5342</v>
      </c>
      <c r="D8" s="513">
        <v>8</v>
      </c>
      <c r="E8" s="513"/>
      <c r="F8" s="633">
        <v>18.399999999999999</v>
      </c>
      <c r="G8" s="591" t="s">
        <v>5133</v>
      </c>
      <c r="H8" s="633" t="s">
        <v>5325</v>
      </c>
      <c r="I8" s="604" t="s">
        <v>1283</v>
      </c>
      <c r="J8" s="513" t="s">
        <v>5337</v>
      </c>
      <c r="K8" s="634" t="s">
        <v>5327</v>
      </c>
      <c r="L8" s="591" t="s">
        <v>5333</v>
      </c>
      <c r="M8" s="591" t="s">
        <v>5305</v>
      </c>
      <c r="N8" s="633" t="s">
        <v>5343</v>
      </c>
      <c r="O8" s="604">
        <v>39703.770833333328</v>
      </c>
      <c r="P8" s="604" t="s">
        <v>1283</v>
      </c>
      <c r="Q8" s="633">
        <v>4539</v>
      </c>
      <c r="R8" s="632"/>
      <c r="S8" s="632" t="s">
        <v>5335</v>
      </c>
      <c r="T8" s="635"/>
      <c r="U8" s="636" t="s">
        <v>5329</v>
      </c>
      <c r="V8" s="637" t="s">
        <v>5330</v>
      </c>
    </row>
    <row r="9" spans="1:22" ht="409.5">
      <c r="A9" s="632">
        <v>9</v>
      </c>
      <c r="B9" s="579" t="s">
        <v>4820</v>
      </c>
      <c r="C9" s="513" t="s">
        <v>5331</v>
      </c>
      <c r="D9" s="513">
        <v>9</v>
      </c>
      <c r="E9" s="513"/>
      <c r="F9" s="633">
        <v>5.3</v>
      </c>
      <c r="G9" s="591" t="s">
        <v>5134</v>
      </c>
      <c r="H9" s="633" t="s">
        <v>5325</v>
      </c>
      <c r="I9" s="604" t="s">
        <v>1283</v>
      </c>
      <c r="J9" s="513" t="s">
        <v>5344</v>
      </c>
      <c r="K9" s="634" t="s">
        <v>5327</v>
      </c>
      <c r="L9" s="591" t="s">
        <v>5333</v>
      </c>
      <c r="M9" s="591" t="s">
        <v>5305</v>
      </c>
      <c r="N9" s="633" t="s">
        <v>5345</v>
      </c>
      <c r="O9" s="604">
        <v>39850.979166666664</v>
      </c>
      <c r="P9" s="604" t="s">
        <v>1283</v>
      </c>
      <c r="Q9" s="633">
        <v>4392</v>
      </c>
      <c r="R9" s="632"/>
      <c r="S9" s="632" t="s">
        <v>5335</v>
      </c>
      <c r="T9" s="635"/>
      <c r="U9" s="636" t="s">
        <v>5329</v>
      </c>
      <c r="V9" s="637" t="s">
        <v>5330</v>
      </c>
    </row>
    <row r="10" spans="1:22" ht="409.5">
      <c r="A10" s="632">
        <v>10</v>
      </c>
      <c r="B10" s="579" t="s">
        <v>4821</v>
      </c>
      <c r="C10" s="513" t="s">
        <v>5331</v>
      </c>
      <c r="D10" s="513">
        <v>10</v>
      </c>
      <c r="E10" s="513"/>
      <c r="F10" s="633">
        <v>6.6</v>
      </c>
      <c r="G10" s="591" t="s">
        <v>5134</v>
      </c>
      <c r="H10" s="633" t="s">
        <v>5325</v>
      </c>
      <c r="I10" s="604" t="s">
        <v>1283</v>
      </c>
      <c r="J10" s="513" t="s">
        <v>5344</v>
      </c>
      <c r="K10" s="634" t="s">
        <v>5327</v>
      </c>
      <c r="L10" s="591" t="s">
        <v>5333</v>
      </c>
      <c r="M10" s="591" t="s">
        <v>5305</v>
      </c>
      <c r="N10" s="633" t="s">
        <v>5345</v>
      </c>
      <c r="O10" s="604">
        <v>39850.979166666664</v>
      </c>
      <c r="P10" s="604" t="s">
        <v>1283</v>
      </c>
      <c r="Q10" s="633">
        <v>4392</v>
      </c>
      <c r="R10" s="632"/>
      <c r="S10" s="632" t="s">
        <v>5335</v>
      </c>
      <c r="T10" s="635"/>
      <c r="U10" s="636" t="s">
        <v>5329</v>
      </c>
      <c r="V10" s="637" t="s">
        <v>5330</v>
      </c>
    </row>
    <row r="11" spans="1:22" ht="409.5">
      <c r="A11" s="632">
        <v>11</v>
      </c>
      <c r="B11" s="579" t="s">
        <v>4822</v>
      </c>
      <c r="C11" s="513" t="s">
        <v>5331</v>
      </c>
      <c r="D11" s="513">
        <v>11</v>
      </c>
      <c r="E11" s="513"/>
      <c r="F11" s="633">
        <v>5.3</v>
      </c>
      <c r="G11" s="591" t="s">
        <v>5134</v>
      </c>
      <c r="H11" s="633" t="s">
        <v>5325</v>
      </c>
      <c r="I11" s="604" t="s">
        <v>1283</v>
      </c>
      <c r="J11" s="513" t="s">
        <v>5344</v>
      </c>
      <c r="K11" s="634" t="s">
        <v>5327</v>
      </c>
      <c r="L11" s="591" t="s">
        <v>5333</v>
      </c>
      <c r="M11" s="591" t="s">
        <v>5305</v>
      </c>
      <c r="N11" s="633" t="s">
        <v>5345</v>
      </c>
      <c r="O11" s="604">
        <v>39850.979166666664</v>
      </c>
      <c r="P11" s="604" t="s">
        <v>1283</v>
      </c>
      <c r="Q11" s="633">
        <v>4392</v>
      </c>
      <c r="R11" s="632"/>
      <c r="S11" s="632" t="s">
        <v>5335</v>
      </c>
      <c r="T11" s="635"/>
      <c r="U11" s="636" t="s">
        <v>5329</v>
      </c>
      <c r="V11" s="637" t="s">
        <v>5330</v>
      </c>
    </row>
    <row r="12" spans="1:22" ht="409.5">
      <c r="A12" s="632">
        <v>12</v>
      </c>
      <c r="B12" s="579" t="s">
        <v>4823</v>
      </c>
      <c r="C12" s="513" t="s">
        <v>5331</v>
      </c>
      <c r="D12" s="513">
        <v>12</v>
      </c>
      <c r="E12" s="513"/>
      <c r="F12" s="633">
        <v>5.4</v>
      </c>
      <c r="G12" s="591" t="s">
        <v>5134</v>
      </c>
      <c r="H12" s="633" t="s">
        <v>5325</v>
      </c>
      <c r="I12" s="604" t="s">
        <v>1283</v>
      </c>
      <c r="J12" s="513" t="s">
        <v>5344</v>
      </c>
      <c r="K12" s="634" t="s">
        <v>5327</v>
      </c>
      <c r="L12" s="591" t="s">
        <v>5333</v>
      </c>
      <c r="M12" s="591" t="s">
        <v>5305</v>
      </c>
      <c r="N12" s="633" t="s">
        <v>5345</v>
      </c>
      <c r="O12" s="604">
        <v>39850.979166666664</v>
      </c>
      <c r="P12" s="604" t="s">
        <v>1283</v>
      </c>
      <c r="Q12" s="633">
        <v>4392</v>
      </c>
      <c r="R12" s="632"/>
      <c r="S12" s="632" t="s">
        <v>5335</v>
      </c>
      <c r="T12" s="635"/>
      <c r="U12" s="636" t="s">
        <v>5329</v>
      </c>
      <c r="V12" s="637" t="s">
        <v>5330</v>
      </c>
    </row>
    <row r="13" spans="1:22" ht="409.5">
      <c r="A13" s="632">
        <v>13</v>
      </c>
      <c r="B13" s="579" t="s">
        <v>4824</v>
      </c>
      <c r="C13" s="513" t="s">
        <v>5331</v>
      </c>
      <c r="D13" s="513">
        <v>13</v>
      </c>
      <c r="E13" s="513"/>
      <c r="F13" s="633">
        <v>4.9000000000000004</v>
      </c>
      <c r="G13" s="591" t="s">
        <v>5134</v>
      </c>
      <c r="H13" s="633" t="s">
        <v>5325</v>
      </c>
      <c r="I13" s="604" t="s">
        <v>1283</v>
      </c>
      <c r="J13" s="513" t="s">
        <v>5344</v>
      </c>
      <c r="K13" s="634" t="s">
        <v>5327</v>
      </c>
      <c r="L13" s="591" t="s">
        <v>5333</v>
      </c>
      <c r="M13" s="591" t="s">
        <v>5305</v>
      </c>
      <c r="N13" s="633" t="s">
        <v>5345</v>
      </c>
      <c r="O13" s="604">
        <v>39850.979166666664</v>
      </c>
      <c r="P13" s="604" t="s">
        <v>1283</v>
      </c>
      <c r="Q13" s="633">
        <v>4392</v>
      </c>
      <c r="R13" s="632"/>
      <c r="S13" s="632" t="s">
        <v>5335</v>
      </c>
      <c r="T13" s="635"/>
      <c r="U13" s="636" t="s">
        <v>5329</v>
      </c>
      <c r="V13" s="637" t="s">
        <v>5330</v>
      </c>
    </row>
    <row r="14" spans="1:22" ht="409.5">
      <c r="A14" s="632">
        <v>14</v>
      </c>
      <c r="B14" s="579" t="s">
        <v>4825</v>
      </c>
      <c r="C14" s="513" t="s">
        <v>5331</v>
      </c>
      <c r="D14" s="513">
        <v>14</v>
      </c>
      <c r="E14" s="513"/>
      <c r="F14" s="633">
        <v>5.2</v>
      </c>
      <c r="G14" s="591" t="s">
        <v>5134</v>
      </c>
      <c r="H14" s="633" t="s">
        <v>5325</v>
      </c>
      <c r="I14" s="604" t="s">
        <v>1283</v>
      </c>
      <c r="J14" s="513" t="s">
        <v>5344</v>
      </c>
      <c r="K14" s="634" t="s">
        <v>5327</v>
      </c>
      <c r="L14" s="591" t="s">
        <v>5333</v>
      </c>
      <c r="M14" s="591" t="s">
        <v>5305</v>
      </c>
      <c r="N14" s="633" t="s">
        <v>5345</v>
      </c>
      <c r="O14" s="604">
        <v>39850.979166666664</v>
      </c>
      <c r="P14" s="604" t="s">
        <v>1283</v>
      </c>
      <c r="Q14" s="633">
        <v>4392</v>
      </c>
      <c r="R14" s="632"/>
      <c r="S14" s="632" t="s">
        <v>5335</v>
      </c>
      <c r="T14" s="635"/>
      <c r="U14" s="636" t="s">
        <v>5329</v>
      </c>
      <c r="V14" s="637" t="s">
        <v>5330</v>
      </c>
    </row>
    <row r="15" spans="1:22" ht="33">
      <c r="A15" s="632">
        <v>33</v>
      </c>
      <c r="B15" s="581" t="s">
        <v>4842</v>
      </c>
      <c r="C15" s="513"/>
      <c r="D15" s="513"/>
      <c r="E15" s="513"/>
      <c r="F15" s="638"/>
      <c r="G15" s="78" t="s">
        <v>5142</v>
      </c>
      <c r="H15" s="638"/>
      <c r="I15" s="78" t="s">
        <v>308</v>
      </c>
      <c r="J15" s="513"/>
      <c r="K15" s="634" t="s">
        <v>5327</v>
      </c>
      <c r="L15" s="591" t="s">
        <v>5333</v>
      </c>
      <c r="M15" s="591" t="s">
        <v>5305</v>
      </c>
      <c r="N15" s="638"/>
      <c r="O15" s="605" t="s">
        <v>4382</v>
      </c>
      <c r="P15" s="605"/>
      <c r="Q15" s="638"/>
      <c r="R15" s="632"/>
      <c r="S15" s="632"/>
      <c r="T15" s="635"/>
      <c r="U15" s="636"/>
      <c r="V15" s="637"/>
    </row>
    <row r="16" spans="1:22" ht="33">
      <c r="A16" s="632">
        <v>34</v>
      </c>
      <c r="B16" s="579" t="s">
        <v>4843</v>
      </c>
      <c r="C16" s="513"/>
      <c r="D16" s="513"/>
      <c r="E16" s="513"/>
      <c r="F16" s="638"/>
      <c r="G16" s="78" t="s">
        <v>5142</v>
      </c>
      <c r="H16" s="638"/>
      <c r="I16" s="78" t="s">
        <v>308</v>
      </c>
      <c r="J16" s="513"/>
      <c r="K16" s="634" t="s">
        <v>5327</v>
      </c>
      <c r="L16" s="591" t="s">
        <v>5333</v>
      </c>
      <c r="M16" s="591" t="s">
        <v>5305</v>
      </c>
      <c r="N16" s="638"/>
      <c r="O16" s="605" t="s">
        <v>4382</v>
      </c>
      <c r="P16" s="605"/>
      <c r="Q16" s="638"/>
      <c r="R16" s="632"/>
      <c r="S16" s="632"/>
      <c r="T16" s="635"/>
      <c r="U16" s="636"/>
      <c r="V16" s="637"/>
    </row>
    <row r="17" spans="1:22" ht="409.5">
      <c r="A17" s="632">
        <v>35</v>
      </c>
      <c r="B17" s="579" t="s">
        <v>4844</v>
      </c>
      <c r="C17" s="513" t="s">
        <v>5375</v>
      </c>
      <c r="D17" s="513">
        <v>33</v>
      </c>
      <c r="E17" s="513"/>
      <c r="F17" s="639">
        <v>2</v>
      </c>
      <c r="G17" s="592" t="s">
        <v>5143</v>
      </c>
      <c r="H17" s="592" t="s">
        <v>5376</v>
      </c>
      <c r="I17" s="616" t="s">
        <v>5275</v>
      </c>
      <c r="J17" s="513" t="s">
        <v>5377</v>
      </c>
      <c r="K17" s="616" t="s">
        <v>5378</v>
      </c>
      <c r="L17" s="591" t="s">
        <v>5333</v>
      </c>
      <c r="M17" s="591" t="s">
        <v>5305</v>
      </c>
      <c r="N17" s="640" t="s">
        <v>5379</v>
      </c>
      <c r="O17" s="592" t="s">
        <v>5245</v>
      </c>
      <c r="P17" s="592" t="e">
        <v>#N/A</v>
      </c>
      <c r="Q17" s="616">
        <v>4932</v>
      </c>
      <c r="R17" s="632"/>
      <c r="S17" s="632" t="s">
        <v>5335</v>
      </c>
      <c r="T17" s="635"/>
      <c r="U17" s="636" t="s">
        <v>5329</v>
      </c>
      <c r="V17" s="637" t="s">
        <v>5330</v>
      </c>
    </row>
    <row r="18" spans="1:22" ht="409.5">
      <c r="A18" s="632">
        <v>36</v>
      </c>
      <c r="B18" s="579" t="s">
        <v>4845</v>
      </c>
      <c r="C18" s="513" t="s">
        <v>5375</v>
      </c>
      <c r="D18" s="513">
        <v>34</v>
      </c>
      <c r="E18" s="513"/>
      <c r="F18" s="595">
        <v>9</v>
      </c>
      <c r="G18" s="593" t="s">
        <v>5143</v>
      </c>
      <c r="H18" s="593" t="s">
        <v>5380</v>
      </c>
      <c r="I18" s="616" t="s">
        <v>5275</v>
      </c>
      <c r="J18" s="513" t="s">
        <v>5377</v>
      </c>
      <c r="K18" s="616" t="s">
        <v>5378</v>
      </c>
      <c r="L18" s="591" t="s">
        <v>5333</v>
      </c>
      <c r="M18" s="591" t="s">
        <v>5305</v>
      </c>
      <c r="N18" s="641" t="s">
        <v>5379</v>
      </c>
      <c r="O18" s="593" t="s">
        <v>5245</v>
      </c>
      <c r="P18" s="592" t="e">
        <v>#N/A</v>
      </c>
      <c r="Q18" s="616">
        <v>4932</v>
      </c>
      <c r="R18" s="632"/>
      <c r="S18" s="632" t="s">
        <v>5335</v>
      </c>
      <c r="T18" s="635"/>
      <c r="U18" s="636" t="s">
        <v>5329</v>
      </c>
      <c r="V18" s="637" t="s">
        <v>5330</v>
      </c>
    </row>
    <row r="19" spans="1:22" ht="409.5">
      <c r="A19" s="632">
        <v>37</v>
      </c>
      <c r="B19" s="579" t="s">
        <v>4846</v>
      </c>
      <c r="C19" s="513" t="s">
        <v>5381</v>
      </c>
      <c r="D19" s="513">
        <v>35</v>
      </c>
      <c r="E19" s="513"/>
      <c r="F19" s="595">
        <v>5</v>
      </c>
      <c r="G19" s="593" t="s">
        <v>5144</v>
      </c>
      <c r="H19" s="593" t="s">
        <v>5380</v>
      </c>
      <c r="I19" s="616" t="e">
        <v>#REF!</v>
      </c>
      <c r="J19" s="513" t="s">
        <v>5382</v>
      </c>
      <c r="K19" s="616" t="s">
        <v>5378</v>
      </c>
      <c r="L19" s="591" t="s">
        <v>5333</v>
      </c>
      <c r="M19" s="591" t="s">
        <v>5305</v>
      </c>
      <c r="N19" s="641" t="s">
        <v>5383</v>
      </c>
      <c r="O19" s="593" t="s">
        <v>5246</v>
      </c>
      <c r="P19" s="592" t="e">
        <v>#N/A</v>
      </c>
      <c r="Q19" s="616">
        <v>4257</v>
      </c>
      <c r="R19" s="632"/>
      <c r="S19" s="632" t="s">
        <v>5335</v>
      </c>
      <c r="T19" s="635"/>
      <c r="U19" s="636" t="s">
        <v>5329</v>
      </c>
      <c r="V19" s="637" t="s">
        <v>5330</v>
      </c>
    </row>
    <row r="20" spans="1:22" ht="409.5">
      <c r="A20" s="632">
        <v>38</v>
      </c>
      <c r="B20" s="579" t="s">
        <v>4847</v>
      </c>
      <c r="C20" s="513" t="s">
        <v>5381</v>
      </c>
      <c r="D20" s="513">
        <v>36</v>
      </c>
      <c r="E20" s="513"/>
      <c r="F20" s="595">
        <v>5</v>
      </c>
      <c r="G20" s="593" t="s">
        <v>5144</v>
      </c>
      <c r="H20" s="593" t="s">
        <v>5380</v>
      </c>
      <c r="I20" s="616" t="e">
        <v>#REF!</v>
      </c>
      <c r="J20" s="513" t="s">
        <v>5382</v>
      </c>
      <c r="K20" s="616" t="s">
        <v>5378</v>
      </c>
      <c r="L20" s="591" t="s">
        <v>5333</v>
      </c>
      <c r="M20" s="591" t="s">
        <v>5305</v>
      </c>
      <c r="N20" s="641" t="s">
        <v>5383</v>
      </c>
      <c r="O20" s="593" t="s">
        <v>5246</v>
      </c>
      <c r="P20" s="592" t="e">
        <v>#N/A</v>
      </c>
      <c r="Q20" s="616">
        <v>4257</v>
      </c>
      <c r="R20" s="632"/>
      <c r="S20" s="632" t="s">
        <v>5335</v>
      </c>
      <c r="T20" s="635"/>
      <c r="U20" s="636" t="s">
        <v>5329</v>
      </c>
      <c r="V20" s="637" t="s">
        <v>5330</v>
      </c>
    </row>
    <row r="21" spans="1:22" ht="409.5">
      <c r="A21" s="632">
        <v>39</v>
      </c>
      <c r="B21" s="579" t="s">
        <v>4848</v>
      </c>
      <c r="C21" s="513" t="s">
        <v>5381</v>
      </c>
      <c r="D21" s="513">
        <v>37</v>
      </c>
      <c r="E21" s="513"/>
      <c r="F21" s="595">
        <v>5</v>
      </c>
      <c r="G21" s="593" t="s">
        <v>5144</v>
      </c>
      <c r="H21" s="593" t="s">
        <v>5380</v>
      </c>
      <c r="I21" s="616" t="e">
        <v>#REF!</v>
      </c>
      <c r="J21" s="513" t="s">
        <v>5382</v>
      </c>
      <c r="K21" s="616" t="s">
        <v>5378</v>
      </c>
      <c r="L21" s="591" t="s">
        <v>5333</v>
      </c>
      <c r="M21" s="591" t="s">
        <v>5305</v>
      </c>
      <c r="N21" s="641" t="s">
        <v>5383</v>
      </c>
      <c r="O21" s="593" t="s">
        <v>5246</v>
      </c>
      <c r="P21" s="592" t="e">
        <v>#N/A</v>
      </c>
      <c r="Q21" s="616">
        <v>4257</v>
      </c>
      <c r="R21" s="632"/>
      <c r="S21" s="632" t="s">
        <v>5335</v>
      </c>
      <c r="T21" s="635"/>
      <c r="U21" s="636" t="s">
        <v>5329</v>
      </c>
      <c r="V21" s="637" t="s">
        <v>5330</v>
      </c>
    </row>
    <row r="22" spans="1:22" ht="409.5">
      <c r="A22" s="632">
        <v>40</v>
      </c>
      <c r="B22" s="579" t="s">
        <v>4849</v>
      </c>
      <c r="C22" s="513" t="s">
        <v>5381</v>
      </c>
      <c r="D22" s="513">
        <v>38</v>
      </c>
      <c r="E22" s="513"/>
      <c r="F22" s="595">
        <v>5</v>
      </c>
      <c r="G22" s="593" t="s">
        <v>5144</v>
      </c>
      <c r="H22" s="593" t="s">
        <v>5380</v>
      </c>
      <c r="I22" s="616" t="s">
        <v>1283</v>
      </c>
      <c r="J22" s="513" t="s">
        <v>5382</v>
      </c>
      <c r="K22" s="616" t="s">
        <v>5378</v>
      </c>
      <c r="L22" s="591" t="s">
        <v>5333</v>
      </c>
      <c r="M22" s="591" t="s">
        <v>5305</v>
      </c>
      <c r="N22" s="641" t="s">
        <v>5383</v>
      </c>
      <c r="O22" s="593" t="s">
        <v>5246</v>
      </c>
      <c r="P22" s="592" t="e">
        <v>#N/A</v>
      </c>
      <c r="Q22" s="616">
        <v>4257</v>
      </c>
      <c r="R22" s="632"/>
      <c r="S22" s="632" t="s">
        <v>5335</v>
      </c>
      <c r="T22" s="635"/>
      <c r="U22" s="636" t="s">
        <v>5329</v>
      </c>
      <c r="V22" s="637" t="s">
        <v>5330</v>
      </c>
    </row>
    <row r="23" spans="1:22" ht="409.5">
      <c r="A23" s="632">
        <v>41</v>
      </c>
      <c r="B23" s="579" t="s">
        <v>4850</v>
      </c>
      <c r="C23" s="513" t="s">
        <v>5381</v>
      </c>
      <c r="D23" s="513">
        <v>39</v>
      </c>
      <c r="E23" s="513"/>
      <c r="F23" s="595">
        <v>5</v>
      </c>
      <c r="G23" s="593" t="s">
        <v>5144</v>
      </c>
      <c r="H23" s="593" t="s">
        <v>5380</v>
      </c>
      <c r="I23" s="616" t="s">
        <v>1283</v>
      </c>
      <c r="J23" s="513" t="s">
        <v>5382</v>
      </c>
      <c r="K23" s="616" t="s">
        <v>5378</v>
      </c>
      <c r="L23" s="591" t="s">
        <v>5333</v>
      </c>
      <c r="M23" s="591" t="s">
        <v>5305</v>
      </c>
      <c r="N23" s="641" t="s">
        <v>5383</v>
      </c>
      <c r="O23" s="593" t="s">
        <v>5246</v>
      </c>
      <c r="P23" s="592" t="e">
        <v>#N/A</v>
      </c>
      <c r="Q23" s="616">
        <v>4257</v>
      </c>
      <c r="R23" s="632"/>
      <c r="S23" s="632" t="s">
        <v>5335</v>
      </c>
      <c r="T23" s="635"/>
      <c r="U23" s="636" t="s">
        <v>5329</v>
      </c>
      <c r="V23" s="637" t="s">
        <v>5330</v>
      </c>
    </row>
    <row r="24" spans="1:22" ht="409.5">
      <c r="A24" s="632">
        <v>43</v>
      </c>
      <c r="B24" s="579" t="s">
        <v>4852</v>
      </c>
      <c r="C24" s="513" t="s">
        <v>5387</v>
      </c>
      <c r="D24" s="513">
        <v>41</v>
      </c>
      <c r="E24" s="513"/>
      <c r="F24" s="595">
        <v>9</v>
      </c>
      <c r="G24" s="593" t="s">
        <v>5145</v>
      </c>
      <c r="H24" s="593" t="s">
        <v>5388</v>
      </c>
      <c r="I24" s="616" t="s">
        <v>308</v>
      </c>
      <c r="J24" s="513" t="s">
        <v>5382</v>
      </c>
      <c r="K24" s="616" t="s">
        <v>5378</v>
      </c>
      <c r="L24" s="591" t="s">
        <v>5333</v>
      </c>
      <c r="M24" s="591" t="s">
        <v>5305</v>
      </c>
      <c r="N24" s="641" t="s">
        <v>5389</v>
      </c>
      <c r="O24" s="593" t="s">
        <v>5248</v>
      </c>
      <c r="P24" s="592" t="e">
        <v>#N/A</v>
      </c>
      <c r="Q24" s="616">
        <v>4192</v>
      </c>
      <c r="R24" s="632"/>
      <c r="S24" s="632" t="s">
        <v>5335</v>
      </c>
      <c r="T24" s="635"/>
      <c r="U24" s="636" t="s">
        <v>5329</v>
      </c>
      <c r="V24" s="637" t="s">
        <v>5330</v>
      </c>
    </row>
    <row r="25" spans="1:22" ht="409.5">
      <c r="A25" s="632">
        <v>44</v>
      </c>
      <c r="B25" s="579" t="s">
        <v>4853</v>
      </c>
      <c r="C25" s="513" t="s">
        <v>5387</v>
      </c>
      <c r="D25" s="513">
        <v>42</v>
      </c>
      <c r="E25" s="513"/>
      <c r="F25" s="595">
        <v>9</v>
      </c>
      <c r="G25" s="593" t="s">
        <v>5145</v>
      </c>
      <c r="H25" s="593" t="s">
        <v>5388</v>
      </c>
      <c r="I25" s="616" t="s">
        <v>308</v>
      </c>
      <c r="J25" s="513" t="s">
        <v>5382</v>
      </c>
      <c r="K25" s="616" t="s">
        <v>5378</v>
      </c>
      <c r="L25" s="591" t="s">
        <v>5333</v>
      </c>
      <c r="M25" s="591" t="s">
        <v>5305</v>
      </c>
      <c r="N25" s="641" t="s">
        <v>5389</v>
      </c>
      <c r="O25" s="593" t="s">
        <v>5248</v>
      </c>
      <c r="P25" s="592" t="e">
        <v>#N/A</v>
      </c>
      <c r="Q25" s="616">
        <v>4192</v>
      </c>
      <c r="R25" s="632"/>
      <c r="S25" s="632" t="s">
        <v>5335</v>
      </c>
      <c r="T25" s="635"/>
      <c r="U25" s="636" t="s">
        <v>5329</v>
      </c>
      <c r="V25" s="637" t="s">
        <v>5330</v>
      </c>
    </row>
    <row r="26" spans="1:22" ht="409.5">
      <c r="A26" s="632">
        <v>45</v>
      </c>
      <c r="B26" s="579" t="s">
        <v>4854</v>
      </c>
      <c r="C26" s="513" t="s">
        <v>5387</v>
      </c>
      <c r="D26" s="513">
        <v>43</v>
      </c>
      <c r="E26" s="513"/>
      <c r="F26" s="595">
        <v>8</v>
      </c>
      <c r="G26" s="593" t="s">
        <v>5145</v>
      </c>
      <c r="H26" s="593" t="s">
        <v>5388</v>
      </c>
      <c r="I26" s="616" t="s">
        <v>308</v>
      </c>
      <c r="J26" s="513" t="s">
        <v>5382</v>
      </c>
      <c r="K26" s="616" t="s">
        <v>5378</v>
      </c>
      <c r="L26" s="591" t="s">
        <v>5333</v>
      </c>
      <c r="M26" s="591" t="s">
        <v>5305</v>
      </c>
      <c r="N26" s="641" t="s">
        <v>5389</v>
      </c>
      <c r="O26" s="593" t="s">
        <v>5248</v>
      </c>
      <c r="P26" s="592" t="e">
        <v>#N/A</v>
      </c>
      <c r="Q26" s="616">
        <v>4192</v>
      </c>
      <c r="R26" s="632"/>
      <c r="S26" s="632" t="s">
        <v>5335</v>
      </c>
      <c r="T26" s="635"/>
      <c r="U26" s="636" t="s">
        <v>5329</v>
      </c>
      <c r="V26" s="637" t="s">
        <v>5330</v>
      </c>
    </row>
    <row r="27" spans="1:22" ht="409.5">
      <c r="A27" s="632">
        <v>46</v>
      </c>
      <c r="B27" s="579" t="s">
        <v>4855</v>
      </c>
      <c r="C27" s="513" t="s">
        <v>5387</v>
      </c>
      <c r="D27" s="513">
        <v>44</v>
      </c>
      <c r="E27" s="513"/>
      <c r="F27" s="595">
        <v>8</v>
      </c>
      <c r="G27" s="593" t="s">
        <v>5145</v>
      </c>
      <c r="H27" s="593" t="s">
        <v>5388</v>
      </c>
      <c r="I27" s="616" t="s">
        <v>308</v>
      </c>
      <c r="J27" s="513" t="s">
        <v>5382</v>
      </c>
      <c r="K27" s="616" t="s">
        <v>5378</v>
      </c>
      <c r="L27" s="591" t="s">
        <v>5333</v>
      </c>
      <c r="M27" s="591" t="s">
        <v>5305</v>
      </c>
      <c r="N27" s="641" t="s">
        <v>5389</v>
      </c>
      <c r="O27" s="593" t="s">
        <v>5248</v>
      </c>
      <c r="P27" s="592" t="e">
        <v>#N/A</v>
      </c>
      <c r="Q27" s="616">
        <v>4192</v>
      </c>
      <c r="R27" s="632"/>
      <c r="S27" s="632" t="s">
        <v>5335</v>
      </c>
      <c r="T27" s="635"/>
      <c r="U27" s="636" t="s">
        <v>5329</v>
      </c>
      <c r="V27" s="637" t="s">
        <v>5330</v>
      </c>
    </row>
    <row r="28" spans="1:22" ht="409.5">
      <c r="A28" s="632">
        <v>47</v>
      </c>
      <c r="B28" s="579" t="s">
        <v>4856</v>
      </c>
      <c r="C28" s="513" t="s">
        <v>5387</v>
      </c>
      <c r="D28" s="513">
        <v>45</v>
      </c>
      <c r="E28" s="513"/>
      <c r="F28" s="595">
        <v>11</v>
      </c>
      <c r="G28" s="593" t="s">
        <v>5145</v>
      </c>
      <c r="H28" s="593" t="s">
        <v>5388</v>
      </c>
      <c r="I28" s="616" t="s">
        <v>308</v>
      </c>
      <c r="J28" s="513" t="s">
        <v>5382</v>
      </c>
      <c r="K28" s="616" t="s">
        <v>5378</v>
      </c>
      <c r="L28" s="591" t="s">
        <v>5333</v>
      </c>
      <c r="M28" s="591" t="s">
        <v>5305</v>
      </c>
      <c r="N28" s="641" t="s">
        <v>5389</v>
      </c>
      <c r="O28" s="593" t="s">
        <v>5248</v>
      </c>
      <c r="P28" s="592" t="e">
        <v>#N/A</v>
      </c>
      <c r="Q28" s="616">
        <v>4192</v>
      </c>
      <c r="R28" s="632"/>
      <c r="S28" s="632" t="s">
        <v>5335</v>
      </c>
      <c r="T28" s="635"/>
      <c r="U28" s="636" t="s">
        <v>5329</v>
      </c>
      <c r="V28" s="637" t="s">
        <v>5330</v>
      </c>
    </row>
    <row r="29" spans="1:22" ht="409.5">
      <c r="A29" s="632">
        <v>48</v>
      </c>
      <c r="B29" s="579" t="s">
        <v>4857</v>
      </c>
      <c r="C29" s="513" t="s">
        <v>5387</v>
      </c>
      <c r="D29" s="513">
        <v>46</v>
      </c>
      <c r="E29" s="513"/>
      <c r="F29" s="595">
        <v>12</v>
      </c>
      <c r="G29" s="593" t="s">
        <v>5145</v>
      </c>
      <c r="H29" s="593" t="s">
        <v>5388</v>
      </c>
      <c r="I29" s="616" t="s">
        <v>308</v>
      </c>
      <c r="J29" s="513" t="s">
        <v>5382</v>
      </c>
      <c r="K29" s="616" t="s">
        <v>5378</v>
      </c>
      <c r="L29" s="591" t="s">
        <v>5333</v>
      </c>
      <c r="M29" s="591" t="s">
        <v>5305</v>
      </c>
      <c r="N29" s="641" t="s">
        <v>5389</v>
      </c>
      <c r="O29" s="593" t="s">
        <v>5248</v>
      </c>
      <c r="P29" s="592" t="e">
        <v>#N/A</v>
      </c>
      <c r="Q29" s="616">
        <v>4192</v>
      </c>
      <c r="R29" s="632"/>
      <c r="S29" s="632" t="s">
        <v>5335</v>
      </c>
      <c r="T29" s="635"/>
      <c r="U29" s="636" t="s">
        <v>5329</v>
      </c>
      <c r="V29" s="637" t="s">
        <v>5330</v>
      </c>
    </row>
    <row r="30" spans="1:22" ht="409.5">
      <c r="A30" s="632">
        <v>49</v>
      </c>
      <c r="B30" s="579" t="s">
        <v>4858</v>
      </c>
      <c r="C30" s="513" t="s">
        <v>5387</v>
      </c>
      <c r="D30" s="513">
        <v>47</v>
      </c>
      <c r="E30" s="513"/>
      <c r="F30" s="595">
        <v>6</v>
      </c>
      <c r="G30" s="593" t="s">
        <v>5146</v>
      </c>
      <c r="H30" s="593" t="s">
        <v>5376</v>
      </c>
      <c r="I30" s="616" t="s">
        <v>308</v>
      </c>
      <c r="J30" s="513" t="s">
        <v>5382</v>
      </c>
      <c r="K30" s="616" t="s">
        <v>5378</v>
      </c>
      <c r="L30" s="591" t="s">
        <v>5333</v>
      </c>
      <c r="M30" s="591" t="s">
        <v>5305</v>
      </c>
      <c r="N30" s="641" t="s">
        <v>5389</v>
      </c>
      <c r="O30" s="593" t="s">
        <v>5248</v>
      </c>
      <c r="P30" s="592" t="e">
        <v>#N/A</v>
      </c>
      <c r="Q30" s="616">
        <v>4192</v>
      </c>
      <c r="R30" s="632"/>
      <c r="S30" s="632" t="s">
        <v>5335</v>
      </c>
      <c r="T30" s="635"/>
      <c r="U30" s="636" t="s">
        <v>5329</v>
      </c>
      <c r="V30" s="637" t="s">
        <v>5330</v>
      </c>
    </row>
    <row r="31" spans="1:22" ht="409.5">
      <c r="A31" s="632">
        <v>50</v>
      </c>
      <c r="B31" s="579" t="s">
        <v>4859</v>
      </c>
      <c r="C31" s="513" t="s">
        <v>5387</v>
      </c>
      <c r="D31" s="513">
        <v>48</v>
      </c>
      <c r="E31" s="513"/>
      <c r="F31" s="595">
        <v>13</v>
      </c>
      <c r="G31" s="593" t="s">
        <v>5146</v>
      </c>
      <c r="H31" s="593" t="s">
        <v>5388</v>
      </c>
      <c r="I31" s="616" t="s">
        <v>308</v>
      </c>
      <c r="J31" s="513" t="s">
        <v>5382</v>
      </c>
      <c r="K31" s="616" t="s">
        <v>5378</v>
      </c>
      <c r="L31" s="591" t="s">
        <v>5333</v>
      </c>
      <c r="M31" s="591" t="s">
        <v>5305</v>
      </c>
      <c r="N31" s="641" t="s">
        <v>5389</v>
      </c>
      <c r="O31" s="593" t="s">
        <v>5248</v>
      </c>
      <c r="P31" s="592" t="e">
        <v>#N/A</v>
      </c>
      <c r="Q31" s="616">
        <v>4192</v>
      </c>
      <c r="R31" s="632"/>
      <c r="S31" s="632" t="s">
        <v>5335</v>
      </c>
      <c r="T31" s="635"/>
      <c r="U31" s="636" t="s">
        <v>5329</v>
      </c>
      <c r="V31" s="637" t="s">
        <v>5330</v>
      </c>
    </row>
    <row r="32" spans="1:22" ht="409.5">
      <c r="A32" s="632">
        <v>51</v>
      </c>
      <c r="B32" s="579" t="s">
        <v>4860</v>
      </c>
      <c r="C32" s="513" t="s">
        <v>5387</v>
      </c>
      <c r="D32" s="513">
        <v>49</v>
      </c>
      <c r="E32" s="513"/>
      <c r="F32" s="595">
        <v>13</v>
      </c>
      <c r="G32" s="593" t="s">
        <v>5146</v>
      </c>
      <c r="H32" s="593" t="s">
        <v>5388</v>
      </c>
      <c r="I32" s="616" t="s">
        <v>308</v>
      </c>
      <c r="J32" s="513" t="s">
        <v>5382</v>
      </c>
      <c r="K32" s="616" t="s">
        <v>5378</v>
      </c>
      <c r="L32" s="591" t="s">
        <v>5333</v>
      </c>
      <c r="M32" s="591" t="s">
        <v>5305</v>
      </c>
      <c r="N32" s="641" t="s">
        <v>5389</v>
      </c>
      <c r="O32" s="593" t="s">
        <v>5248</v>
      </c>
      <c r="P32" s="592" t="e">
        <v>#N/A</v>
      </c>
      <c r="Q32" s="616">
        <v>4192</v>
      </c>
      <c r="R32" s="632"/>
      <c r="S32" s="632" t="s">
        <v>5335</v>
      </c>
      <c r="T32" s="635"/>
      <c r="U32" s="636" t="s">
        <v>5329</v>
      </c>
      <c r="V32" s="637" t="s">
        <v>5330</v>
      </c>
    </row>
    <row r="33" spans="1:22" ht="409.5">
      <c r="A33" s="632">
        <v>52</v>
      </c>
      <c r="B33" s="579" t="s">
        <v>4861</v>
      </c>
      <c r="C33" s="513" t="s">
        <v>5387</v>
      </c>
      <c r="D33" s="513">
        <v>50</v>
      </c>
      <c r="E33" s="513"/>
      <c r="F33" s="595">
        <v>8</v>
      </c>
      <c r="G33" s="593" t="s">
        <v>5147</v>
      </c>
      <c r="H33" s="593" t="s">
        <v>5388</v>
      </c>
      <c r="I33" s="616" t="s">
        <v>308</v>
      </c>
      <c r="J33" s="513" t="s">
        <v>5382</v>
      </c>
      <c r="K33" s="616" t="s">
        <v>5378</v>
      </c>
      <c r="L33" s="591" t="s">
        <v>5333</v>
      </c>
      <c r="M33" s="591" t="s">
        <v>5305</v>
      </c>
      <c r="N33" s="641" t="s">
        <v>5389</v>
      </c>
      <c r="O33" s="593" t="s">
        <v>5248</v>
      </c>
      <c r="P33" s="592" t="e">
        <v>#N/A</v>
      </c>
      <c r="Q33" s="616">
        <v>4192</v>
      </c>
      <c r="R33" s="632"/>
      <c r="S33" s="632" t="s">
        <v>5335</v>
      </c>
      <c r="T33" s="635"/>
      <c r="U33" s="636" t="s">
        <v>5329</v>
      </c>
      <c r="V33" s="637" t="s">
        <v>5330</v>
      </c>
    </row>
    <row r="34" spans="1:22" ht="409.5">
      <c r="A34" s="632">
        <v>53</v>
      </c>
      <c r="B34" s="579" t="s">
        <v>4862</v>
      </c>
      <c r="C34" s="513" t="s">
        <v>5387</v>
      </c>
      <c r="D34" s="513">
        <v>51</v>
      </c>
      <c r="E34" s="513"/>
      <c r="F34" s="595">
        <v>4</v>
      </c>
      <c r="G34" s="593" t="s">
        <v>5147</v>
      </c>
      <c r="H34" s="593" t="s">
        <v>5376</v>
      </c>
      <c r="I34" s="616" t="s">
        <v>308</v>
      </c>
      <c r="J34" s="513" t="s">
        <v>5382</v>
      </c>
      <c r="K34" s="616" t="s">
        <v>5378</v>
      </c>
      <c r="L34" s="591" t="s">
        <v>5333</v>
      </c>
      <c r="M34" s="591" t="s">
        <v>5305</v>
      </c>
      <c r="N34" s="641" t="s">
        <v>5389</v>
      </c>
      <c r="O34" s="593" t="s">
        <v>5248</v>
      </c>
      <c r="P34" s="592" t="e">
        <v>#N/A</v>
      </c>
      <c r="Q34" s="616">
        <v>4192</v>
      </c>
      <c r="R34" s="632"/>
      <c r="S34" s="632" t="s">
        <v>5335</v>
      </c>
      <c r="T34" s="635"/>
      <c r="U34" s="636" t="s">
        <v>5329</v>
      </c>
      <c r="V34" s="637" t="s">
        <v>5330</v>
      </c>
    </row>
    <row r="35" spans="1:22" ht="409.5">
      <c r="A35" s="632">
        <v>59</v>
      </c>
      <c r="B35" s="579" t="s">
        <v>4868</v>
      </c>
      <c r="C35" s="513" t="s">
        <v>5395</v>
      </c>
      <c r="D35" s="513">
        <v>57</v>
      </c>
      <c r="E35" s="513"/>
      <c r="F35" s="595">
        <v>11</v>
      </c>
      <c r="G35" s="593" t="s">
        <v>5149</v>
      </c>
      <c r="H35" s="593" t="s">
        <v>5388</v>
      </c>
      <c r="I35" s="616" t="s">
        <v>5278</v>
      </c>
      <c r="J35" s="513" t="s">
        <v>5382</v>
      </c>
      <c r="K35" s="616" t="s">
        <v>5378</v>
      </c>
      <c r="L35" s="591" t="s">
        <v>5333</v>
      </c>
      <c r="M35" s="591" t="s">
        <v>5305</v>
      </c>
      <c r="N35" s="641" t="s">
        <v>5396</v>
      </c>
      <c r="O35" s="593" t="s">
        <v>5250</v>
      </c>
      <c r="P35" s="592" t="e">
        <v>#N/A</v>
      </c>
      <c r="Q35" s="616">
        <v>4179</v>
      </c>
      <c r="R35" s="632"/>
      <c r="S35" s="632" t="s">
        <v>5335</v>
      </c>
      <c r="T35" s="635"/>
      <c r="U35" s="636" t="s">
        <v>5329</v>
      </c>
      <c r="V35" s="637" t="s">
        <v>5330</v>
      </c>
    </row>
    <row r="36" spans="1:22" ht="409.5">
      <c r="A36" s="632">
        <v>60</v>
      </c>
      <c r="B36" s="579" t="s">
        <v>4869</v>
      </c>
      <c r="C36" s="513" t="s">
        <v>5395</v>
      </c>
      <c r="D36" s="513">
        <v>58</v>
      </c>
      <c r="E36" s="513"/>
      <c r="F36" s="595">
        <v>11</v>
      </c>
      <c r="G36" s="593" t="s">
        <v>5149</v>
      </c>
      <c r="H36" s="593" t="s">
        <v>5388</v>
      </c>
      <c r="I36" s="616" t="s">
        <v>5278</v>
      </c>
      <c r="J36" s="513" t="s">
        <v>5382</v>
      </c>
      <c r="K36" s="616" t="s">
        <v>5378</v>
      </c>
      <c r="L36" s="591" t="s">
        <v>5333</v>
      </c>
      <c r="M36" s="591" t="s">
        <v>5305</v>
      </c>
      <c r="N36" s="641" t="s">
        <v>5396</v>
      </c>
      <c r="O36" s="593" t="s">
        <v>5250</v>
      </c>
      <c r="P36" s="592" t="e">
        <v>#N/A</v>
      </c>
      <c r="Q36" s="616">
        <v>4179</v>
      </c>
      <c r="R36" s="632"/>
      <c r="S36" s="632" t="s">
        <v>5335</v>
      </c>
      <c r="T36" s="635"/>
      <c r="U36" s="636" t="s">
        <v>5329</v>
      </c>
      <c r="V36" s="637" t="s">
        <v>5330</v>
      </c>
    </row>
    <row r="37" spans="1:22" ht="409.5">
      <c r="A37" s="632">
        <v>61</v>
      </c>
      <c r="B37" s="579" t="s">
        <v>4870</v>
      </c>
      <c r="C37" s="513" t="s">
        <v>5395</v>
      </c>
      <c r="D37" s="513">
        <v>59</v>
      </c>
      <c r="E37" s="513"/>
      <c r="F37" s="595">
        <v>11</v>
      </c>
      <c r="G37" s="593" t="s">
        <v>5149</v>
      </c>
      <c r="H37" s="593" t="s">
        <v>5388</v>
      </c>
      <c r="I37" s="616" t="s">
        <v>5278</v>
      </c>
      <c r="J37" s="513" t="s">
        <v>5382</v>
      </c>
      <c r="K37" s="616" t="s">
        <v>5378</v>
      </c>
      <c r="L37" s="591" t="s">
        <v>5333</v>
      </c>
      <c r="M37" s="591" t="s">
        <v>5305</v>
      </c>
      <c r="N37" s="641" t="s">
        <v>5396</v>
      </c>
      <c r="O37" s="593" t="s">
        <v>5250</v>
      </c>
      <c r="P37" s="592" t="e">
        <v>#N/A</v>
      </c>
      <c r="Q37" s="616">
        <v>4179</v>
      </c>
      <c r="R37" s="632"/>
      <c r="S37" s="632" t="s">
        <v>5335</v>
      </c>
      <c r="T37" s="635"/>
      <c r="U37" s="636" t="s">
        <v>5329</v>
      </c>
      <c r="V37" s="637" t="s">
        <v>5330</v>
      </c>
    </row>
    <row r="38" spans="1:22" ht="409.5">
      <c r="A38" s="632">
        <v>62</v>
      </c>
      <c r="B38" s="579" t="s">
        <v>4871</v>
      </c>
      <c r="C38" s="513" t="s">
        <v>5395</v>
      </c>
      <c r="D38" s="513">
        <v>60</v>
      </c>
      <c r="E38" s="513"/>
      <c r="F38" s="595">
        <v>11</v>
      </c>
      <c r="G38" s="593" t="s">
        <v>5150</v>
      </c>
      <c r="H38" s="593" t="s">
        <v>5388</v>
      </c>
      <c r="I38" s="616" t="s">
        <v>5278</v>
      </c>
      <c r="J38" s="513" t="s">
        <v>5382</v>
      </c>
      <c r="K38" s="616" t="s">
        <v>5378</v>
      </c>
      <c r="L38" s="591" t="s">
        <v>5333</v>
      </c>
      <c r="M38" s="591" t="s">
        <v>5305</v>
      </c>
      <c r="N38" s="641" t="s">
        <v>5396</v>
      </c>
      <c r="O38" s="593" t="s">
        <v>5250</v>
      </c>
      <c r="P38" s="592" t="e">
        <v>#N/A</v>
      </c>
      <c r="Q38" s="616">
        <v>4179</v>
      </c>
      <c r="R38" s="632"/>
      <c r="S38" s="632" t="s">
        <v>5335</v>
      </c>
      <c r="T38" s="635"/>
      <c r="U38" s="636" t="s">
        <v>5329</v>
      </c>
      <c r="V38" s="637" t="s">
        <v>5330</v>
      </c>
    </row>
    <row r="39" spans="1:22" ht="409.5">
      <c r="A39" s="632">
        <v>63</v>
      </c>
      <c r="B39" s="579" t="s">
        <v>4872</v>
      </c>
      <c r="C39" s="513" t="s">
        <v>5397</v>
      </c>
      <c r="D39" s="513">
        <v>61</v>
      </c>
      <c r="E39" s="513"/>
      <c r="F39" s="595">
        <v>11</v>
      </c>
      <c r="G39" s="593" t="s">
        <v>5151</v>
      </c>
      <c r="H39" s="593" t="s">
        <v>5388</v>
      </c>
      <c r="I39" s="616" t="s">
        <v>308</v>
      </c>
      <c r="J39" s="513" t="s">
        <v>5382</v>
      </c>
      <c r="K39" s="616" t="s">
        <v>5378</v>
      </c>
      <c r="L39" s="591" t="s">
        <v>5333</v>
      </c>
      <c r="M39" s="591" t="s">
        <v>5305</v>
      </c>
      <c r="N39" s="641" t="s">
        <v>5398</v>
      </c>
      <c r="O39" s="593" t="s">
        <v>5251</v>
      </c>
      <c r="P39" s="592" t="e">
        <v>#N/A</v>
      </c>
      <c r="Q39" s="616">
        <v>4140</v>
      </c>
      <c r="R39" s="632"/>
      <c r="S39" s="632" t="s">
        <v>5335</v>
      </c>
      <c r="T39" s="635"/>
      <c r="U39" s="636" t="s">
        <v>5329</v>
      </c>
      <c r="V39" s="637" t="s">
        <v>5330</v>
      </c>
    </row>
    <row r="40" spans="1:22" ht="409.5">
      <c r="A40" s="632">
        <v>64</v>
      </c>
      <c r="B40" s="579" t="s">
        <v>4873</v>
      </c>
      <c r="C40" s="513" t="s">
        <v>5397</v>
      </c>
      <c r="D40" s="513">
        <v>62</v>
      </c>
      <c r="E40" s="513"/>
      <c r="F40" s="595">
        <v>12</v>
      </c>
      <c r="G40" s="593" t="s">
        <v>5151</v>
      </c>
      <c r="H40" s="593" t="s">
        <v>5388</v>
      </c>
      <c r="I40" s="616" t="s">
        <v>308</v>
      </c>
      <c r="J40" s="513" t="s">
        <v>5382</v>
      </c>
      <c r="K40" s="616" t="s">
        <v>5378</v>
      </c>
      <c r="L40" s="591" t="s">
        <v>5333</v>
      </c>
      <c r="M40" s="591" t="s">
        <v>5305</v>
      </c>
      <c r="N40" s="641" t="s">
        <v>5398</v>
      </c>
      <c r="O40" s="593" t="s">
        <v>5251</v>
      </c>
      <c r="P40" s="592" t="e">
        <v>#N/A</v>
      </c>
      <c r="Q40" s="616">
        <v>4140</v>
      </c>
      <c r="R40" s="632"/>
      <c r="S40" s="632" t="s">
        <v>5335</v>
      </c>
      <c r="T40" s="635"/>
      <c r="U40" s="636" t="s">
        <v>5329</v>
      </c>
      <c r="V40" s="637" t="s">
        <v>5330</v>
      </c>
    </row>
    <row r="41" spans="1:22" ht="409.5">
      <c r="A41" s="632">
        <v>65</v>
      </c>
      <c r="B41" s="579" t="s">
        <v>4874</v>
      </c>
      <c r="C41" s="513" t="s">
        <v>5397</v>
      </c>
      <c r="D41" s="513">
        <v>63</v>
      </c>
      <c r="E41" s="513"/>
      <c r="F41" s="595">
        <v>16</v>
      </c>
      <c r="G41" s="593" t="s">
        <v>5151</v>
      </c>
      <c r="H41" s="593" t="s">
        <v>5388</v>
      </c>
      <c r="I41" s="616" t="s">
        <v>308</v>
      </c>
      <c r="J41" s="513" t="s">
        <v>5382</v>
      </c>
      <c r="K41" s="616" t="s">
        <v>5378</v>
      </c>
      <c r="L41" s="591" t="s">
        <v>5333</v>
      </c>
      <c r="M41" s="591" t="s">
        <v>5305</v>
      </c>
      <c r="N41" s="641" t="s">
        <v>5398</v>
      </c>
      <c r="O41" s="593" t="s">
        <v>5251</v>
      </c>
      <c r="P41" s="592" t="e">
        <v>#N/A</v>
      </c>
      <c r="Q41" s="616">
        <v>4140</v>
      </c>
      <c r="R41" s="632"/>
      <c r="S41" s="632" t="s">
        <v>5335</v>
      </c>
      <c r="T41" s="635"/>
      <c r="U41" s="636" t="s">
        <v>5329</v>
      </c>
      <c r="V41" s="637" t="s">
        <v>5330</v>
      </c>
    </row>
    <row r="42" spans="1:22" ht="409.5">
      <c r="A42" s="632">
        <v>66</v>
      </c>
      <c r="B42" s="579" t="s">
        <v>4875</v>
      </c>
      <c r="C42" s="513" t="s">
        <v>5399</v>
      </c>
      <c r="D42" s="513">
        <v>64</v>
      </c>
      <c r="E42" s="513"/>
      <c r="F42" s="595">
        <v>14</v>
      </c>
      <c r="G42" s="593" t="s">
        <v>5152</v>
      </c>
      <c r="H42" s="593" t="s">
        <v>5376</v>
      </c>
      <c r="I42" s="616" t="s">
        <v>5278</v>
      </c>
      <c r="J42" s="513" t="s">
        <v>5382</v>
      </c>
      <c r="K42" s="616" t="s">
        <v>5378</v>
      </c>
      <c r="L42" s="591" t="s">
        <v>5333</v>
      </c>
      <c r="M42" s="591" t="s">
        <v>5305</v>
      </c>
      <c r="N42" s="641" t="s">
        <v>5400</v>
      </c>
      <c r="O42" s="593" t="s">
        <v>5252</v>
      </c>
      <c r="P42" s="592" t="e">
        <v>#N/A</v>
      </c>
      <c r="Q42" s="616">
        <v>4102</v>
      </c>
      <c r="R42" s="632"/>
      <c r="S42" s="632" t="s">
        <v>5335</v>
      </c>
      <c r="T42" s="635"/>
      <c r="U42" s="636" t="s">
        <v>5329</v>
      </c>
      <c r="V42" s="637" t="s">
        <v>5330</v>
      </c>
    </row>
    <row r="43" spans="1:22" ht="409.5">
      <c r="A43" s="632">
        <v>113</v>
      </c>
      <c r="B43" s="579" t="s">
        <v>4921</v>
      </c>
      <c r="C43" s="513" t="s">
        <v>5420</v>
      </c>
      <c r="D43" s="513">
        <v>111</v>
      </c>
      <c r="E43" s="513"/>
      <c r="F43" s="642">
        <v>25</v>
      </c>
      <c r="G43" s="596"/>
      <c r="H43" s="596" t="s">
        <v>5446</v>
      </c>
      <c r="I43" s="515" t="s">
        <v>5283</v>
      </c>
      <c r="J43" s="513" t="s">
        <v>5447</v>
      </c>
      <c r="K43" s="514" t="s">
        <v>4457</v>
      </c>
      <c r="L43" s="591" t="s">
        <v>5333</v>
      </c>
      <c r="M43" s="591" t="s">
        <v>5305</v>
      </c>
      <c r="N43" s="596" t="s">
        <v>5448</v>
      </c>
      <c r="O43" s="516">
        <v>40079</v>
      </c>
      <c r="P43" s="516" t="s">
        <v>5283</v>
      </c>
      <c r="Q43" s="643">
        <v>4133</v>
      </c>
      <c r="R43" s="632"/>
      <c r="S43" s="632" t="s">
        <v>5335</v>
      </c>
      <c r="T43" s="635"/>
      <c r="U43" s="636" t="s">
        <v>5329</v>
      </c>
      <c r="V43" s="637" t="s">
        <v>5330</v>
      </c>
    </row>
    <row r="44" spans="1:22" ht="409.5">
      <c r="A44" s="632">
        <v>114</v>
      </c>
      <c r="B44" s="579" t="s">
        <v>4922</v>
      </c>
      <c r="C44" s="513" t="s">
        <v>5420</v>
      </c>
      <c r="D44" s="513">
        <v>112</v>
      </c>
      <c r="E44" s="513"/>
      <c r="F44" s="642">
        <v>25</v>
      </c>
      <c r="G44" s="596"/>
      <c r="H44" s="596" t="s">
        <v>5446</v>
      </c>
      <c r="I44" s="515" t="s">
        <v>5283</v>
      </c>
      <c r="J44" s="513" t="s">
        <v>5447</v>
      </c>
      <c r="K44" s="514" t="s">
        <v>4457</v>
      </c>
      <c r="L44" s="591" t="s">
        <v>5333</v>
      </c>
      <c r="M44" s="591" t="s">
        <v>5305</v>
      </c>
      <c r="N44" s="596" t="s">
        <v>5449</v>
      </c>
      <c r="O44" s="516">
        <v>40086</v>
      </c>
      <c r="P44" s="516" t="s">
        <v>5283</v>
      </c>
      <c r="Q44" s="643">
        <v>4127</v>
      </c>
      <c r="R44" s="632"/>
      <c r="S44" s="632" t="s">
        <v>5335</v>
      </c>
      <c r="T44" s="635"/>
      <c r="U44" s="636" t="s">
        <v>5329</v>
      </c>
      <c r="V44" s="637" t="s">
        <v>5330</v>
      </c>
    </row>
    <row r="45" spans="1:22" ht="409.5">
      <c r="A45" s="632">
        <v>115</v>
      </c>
      <c r="B45" s="579" t="s">
        <v>4923</v>
      </c>
      <c r="C45" s="513" t="s">
        <v>5420</v>
      </c>
      <c r="D45" s="513">
        <v>113</v>
      </c>
      <c r="E45" s="513"/>
      <c r="F45" s="642">
        <v>25</v>
      </c>
      <c r="G45" s="596"/>
      <c r="H45" s="596" t="s">
        <v>5446</v>
      </c>
      <c r="I45" s="515" t="s">
        <v>5283</v>
      </c>
      <c r="J45" s="513" t="s">
        <v>5447</v>
      </c>
      <c r="K45" s="514" t="s">
        <v>4457</v>
      </c>
      <c r="L45" s="591" t="s">
        <v>5333</v>
      </c>
      <c r="M45" s="591" t="s">
        <v>5305</v>
      </c>
      <c r="N45" s="596" t="s">
        <v>5449</v>
      </c>
      <c r="O45" s="516">
        <v>40086</v>
      </c>
      <c r="P45" s="516" t="s">
        <v>5283</v>
      </c>
      <c r="Q45" s="643">
        <v>4128</v>
      </c>
      <c r="R45" s="632"/>
      <c r="S45" s="632" t="s">
        <v>5335</v>
      </c>
      <c r="T45" s="635"/>
      <c r="U45" s="636" t="s">
        <v>5329</v>
      </c>
      <c r="V45" s="637" t="s">
        <v>5330</v>
      </c>
    </row>
    <row r="46" spans="1:22" ht="409.5">
      <c r="A46" s="632">
        <v>116</v>
      </c>
      <c r="B46" s="579" t="s">
        <v>4924</v>
      </c>
      <c r="C46" s="513" t="s">
        <v>5420</v>
      </c>
      <c r="D46" s="513">
        <v>114</v>
      </c>
      <c r="E46" s="513"/>
      <c r="F46" s="642">
        <v>25</v>
      </c>
      <c r="G46" s="596"/>
      <c r="H46" s="596" t="s">
        <v>5444</v>
      </c>
      <c r="I46" s="515" t="s">
        <v>5283</v>
      </c>
      <c r="J46" s="513" t="s">
        <v>5447</v>
      </c>
      <c r="K46" s="514" t="s">
        <v>4457</v>
      </c>
      <c r="L46" s="591" t="s">
        <v>5333</v>
      </c>
      <c r="M46" s="591" t="s">
        <v>5305</v>
      </c>
      <c r="N46" s="596" t="s">
        <v>5449</v>
      </c>
      <c r="O46" s="516">
        <v>40086</v>
      </c>
      <c r="P46" s="516" t="s">
        <v>5283</v>
      </c>
      <c r="Q46" s="643">
        <v>4129</v>
      </c>
      <c r="R46" s="632"/>
      <c r="S46" s="632" t="s">
        <v>5335</v>
      </c>
      <c r="T46" s="635"/>
      <c r="U46" s="636" t="s">
        <v>5329</v>
      </c>
      <c r="V46" s="637" t="s">
        <v>5330</v>
      </c>
    </row>
    <row r="47" spans="1:22" ht="409.5">
      <c r="A47" s="632">
        <v>117</v>
      </c>
      <c r="B47" s="579" t="s">
        <v>4925</v>
      </c>
      <c r="C47" s="513" t="s">
        <v>5420</v>
      </c>
      <c r="D47" s="513">
        <v>115</v>
      </c>
      <c r="E47" s="513"/>
      <c r="F47" s="642">
        <v>25</v>
      </c>
      <c r="G47" s="596"/>
      <c r="H47" s="596" t="s">
        <v>5446</v>
      </c>
      <c r="I47" s="515" t="s">
        <v>5283</v>
      </c>
      <c r="J47" s="513" t="s">
        <v>5447</v>
      </c>
      <c r="K47" s="514" t="s">
        <v>4457</v>
      </c>
      <c r="L47" s="591" t="s">
        <v>5333</v>
      </c>
      <c r="M47" s="591" t="s">
        <v>5305</v>
      </c>
      <c r="N47" s="596" t="s">
        <v>5449</v>
      </c>
      <c r="O47" s="516">
        <v>40086</v>
      </c>
      <c r="P47" s="516" t="s">
        <v>5283</v>
      </c>
      <c r="Q47" s="643">
        <v>4130</v>
      </c>
      <c r="R47" s="632"/>
      <c r="S47" s="632" t="s">
        <v>5335</v>
      </c>
      <c r="T47" s="635"/>
      <c r="U47" s="636" t="s">
        <v>5329</v>
      </c>
      <c r="V47" s="637" t="s">
        <v>5330</v>
      </c>
    </row>
    <row r="48" spans="1:22" ht="409.5">
      <c r="A48" s="632">
        <v>118</v>
      </c>
      <c r="B48" s="579" t="s">
        <v>4926</v>
      </c>
      <c r="C48" s="513" t="s">
        <v>5420</v>
      </c>
      <c r="D48" s="513">
        <v>116</v>
      </c>
      <c r="E48" s="513"/>
      <c r="F48" s="642">
        <v>25</v>
      </c>
      <c r="G48" s="596"/>
      <c r="H48" s="596" t="s">
        <v>5444</v>
      </c>
      <c r="I48" s="515" t="s">
        <v>5283</v>
      </c>
      <c r="J48" s="513" t="s">
        <v>5447</v>
      </c>
      <c r="K48" s="514" t="s">
        <v>4457</v>
      </c>
      <c r="L48" s="591" t="s">
        <v>5333</v>
      </c>
      <c r="M48" s="591" t="s">
        <v>5305</v>
      </c>
      <c r="N48" s="596" t="s">
        <v>5450</v>
      </c>
      <c r="O48" s="516">
        <v>40114</v>
      </c>
      <c r="P48" s="516" t="s">
        <v>5283</v>
      </c>
      <c r="Q48" s="643">
        <v>4103</v>
      </c>
      <c r="R48" s="632"/>
      <c r="S48" s="632" t="s">
        <v>5335</v>
      </c>
      <c r="T48" s="635"/>
      <c r="U48" s="636" t="s">
        <v>5329</v>
      </c>
      <c r="V48" s="637" t="s">
        <v>5330</v>
      </c>
    </row>
    <row r="49" spans="1:22" ht="409.5">
      <c r="A49" s="632">
        <v>119</v>
      </c>
      <c r="B49" s="579" t="s">
        <v>4927</v>
      </c>
      <c r="C49" s="513" t="s">
        <v>5420</v>
      </c>
      <c r="D49" s="513">
        <v>117</v>
      </c>
      <c r="E49" s="513"/>
      <c r="F49" s="642">
        <v>25</v>
      </c>
      <c r="G49" s="596"/>
      <c r="H49" s="596" t="s">
        <v>5446</v>
      </c>
      <c r="I49" s="515" t="s">
        <v>5283</v>
      </c>
      <c r="J49" s="513" t="s">
        <v>5447</v>
      </c>
      <c r="K49" s="514" t="s">
        <v>4457</v>
      </c>
      <c r="L49" s="591" t="s">
        <v>5333</v>
      </c>
      <c r="M49" s="591" t="s">
        <v>5305</v>
      </c>
      <c r="N49" s="596" t="s">
        <v>5451</v>
      </c>
      <c r="O49" s="516">
        <v>40121</v>
      </c>
      <c r="P49" s="516" t="s">
        <v>5283</v>
      </c>
      <c r="Q49" s="643">
        <v>4097</v>
      </c>
      <c r="R49" s="632"/>
      <c r="S49" s="632" t="s">
        <v>5335</v>
      </c>
      <c r="T49" s="635"/>
      <c r="U49" s="636" t="s">
        <v>5329</v>
      </c>
      <c r="V49" s="637" t="s">
        <v>5330</v>
      </c>
    </row>
    <row r="50" spans="1:22" ht="204">
      <c r="A50" s="632">
        <v>221</v>
      </c>
      <c r="B50" s="579" t="s">
        <v>5001</v>
      </c>
      <c r="C50" s="599" t="s">
        <v>5463</v>
      </c>
      <c r="D50" s="513" t="s">
        <v>5769</v>
      </c>
      <c r="E50" s="599" t="s">
        <v>5604</v>
      </c>
      <c r="F50" s="599" t="s">
        <v>5605</v>
      </c>
      <c r="G50" s="599" t="s">
        <v>5194</v>
      </c>
      <c r="H50" s="599" t="s">
        <v>5606</v>
      </c>
      <c r="I50" s="599" t="s">
        <v>5295</v>
      </c>
      <c r="J50" s="513" t="e">
        <v>#REF!</v>
      </c>
      <c r="K50" s="513" t="s">
        <v>5578</v>
      </c>
      <c r="L50" s="591" t="s">
        <v>5333</v>
      </c>
      <c r="M50" s="591" t="s">
        <v>5305</v>
      </c>
      <c r="N50" s="513" t="s">
        <v>5494</v>
      </c>
      <c r="O50" s="609">
        <v>39794</v>
      </c>
      <c r="P50" s="513"/>
    </row>
    <row r="51" spans="1:22" ht="204">
      <c r="A51" s="632">
        <v>222</v>
      </c>
      <c r="B51" s="579" t="s">
        <v>5002</v>
      </c>
      <c r="C51" s="599" t="s">
        <v>5463</v>
      </c>
      <c r="D51" s="513" t="s">
        <v>5770</v>
      </c>
      <c r="E51" s="599" t="s">
        <v>5604</v>
      </c>
      <c r="F51" s="599" t="s">
        <v>5605</v>
      </c>
      <c r="G51" s="599" t="s">
        <v>5194</v>
      </c>
      <c r="H51" s="599" t="s">
        <v>5606</v>
      </c>
      <c r="I51" s="599" t="s">
        <v>5295</v>
      </c>
      <c r="J51" s="513" t="e">
        <v>#REF!</v>
      </c>
      <c r="K51" s="513" t="s">
        <v>5578</v>
      </c>
      <c r="L51" s="591" t="s">
        <v>5333</v>
      </c>
      <c r="M51" s="591" t="s">
        <v>5305</v>
      </c>
      <c r="N51" s="513" t="s">
        <v>5494</v>
      </c>
      <c r="O51" s="609">
        <v>39794</v>
      </c>
      <c r="P51" s="513"/>
    </row>
    <row r="52" spans="1:22" ht="204">
      <c r="A52" s="632">
        <v>223</v>
      </c>
      <c r="B52" s="579" t="s">
        <v>5003</v>
      </c>
      <c r="C52" s="599" t="s">
        <v>5463</v>
      </c>
      <c r="D52" s="513" t="s">
        <v>5771</v>
      </c>
      <c r="E52" s="599" t="s">
        <v>5604</v>
      </c>
      <c r="F52" s="599" t="s">
        <v>5605</v>
      </c>
      <c r="G52" s="599" t="s">
        <v>5194</v>
      </c>
      <c r="H52" s="599" t="s">
        <v>5606</v>
      </c>
      <c r="I52" s="599" t="s">
        <v>5295</v>
      </c>
      <c r="J52" s="513" t="e">
        <v>#REF!</v>
      </c>
      <c r="K52" s="513" t="s">
        <v>5578</v>
      </c>
      <c r="L52" s="591" t="s">
        <v>5333</v>
      </c>
      <c r="M52" s="591" t="s">
        <v>5305</v>
      </c>
      <c r="N52" s="513" t="s">
        <v>5494</v>
      </c>
      <c r="O52" s="609">
        <v>39794</v>
      </c>
      <c r="P52" s="513"/>
    </row>
    <row r="53" spans="1:22" ht="204">
      <c r="A53" s="632">
        <v>227</v>
      </c>
      <c r="B53" s="579" t="s">
        <v>5007</v>
      </c>
      <c r="C53" s="599" t="s">
        <v>5463</v>
      </c>
      <c r="D53" s="513" t="s">
        <v>5772</v>
      </c>
      <c r="E53" s="599" t="s">
        <v>5604</v>
      </c>
      <c r="F53" s="599" t="s">
        <v>5605</v>
      </c>
      <c r="G53" s="599" t="s">
        <v>5197</v>
      </c>
      <c r="H53" s="599" t="s">
        <v>5613</v>
      </c>
      <c r="I53" s="599" t="s">
        <v>5295</v>
      </c>
      <c r="J53" s="513" t="e">
        <v>#REF!</v>
      </c>
      <c r="K53" s="513" t="s">
        <v>5578</v>
      </c>
      <c r="L53" s="591" t="s">
        <v>5333</v>
      </c>
      <c r="M53" s="591" t="s">
        <v>5305</v>
      </c>
      <c r="N53" s="513" t="s">
        <v>5494</v>
      </c>
      <c r="O53" s="609">
        <v>39955</v>
      </c>
      <c r="P53" s="513"/>
    </row>
    <row r="54" spans="1:22" ht="204">
      <c r="A54" s="632">
        <v>228</v>
      </c>
      <c r="B54" s="579" t="s">
        <v>5008</v>
      </c>
      <c r="C54" s="599" t="s">
        <v>5444</v>
      </c>
      <c r="D54" s="513" t="s">
        <v>5773</v>
      </c>
      <c r="E54" s="599" t="s">
        <v>5604</v>
      </c>
      <c r="F54" s="599" t="s">
        <v>5605</v>
      </c>
      <c r="G54" s="599" t="s">
        <v>5197</v>
      </c>
      <c r="H54" s="599" t="s">
        <v>5613</v>
      </c>
      <c r="I54" s="599" t="s">
        <v>5295</v>
      </c>
      <c r="J54" s="513" t="e">
        <v>#REF!</v>
      </c>
      <c r="K54" s="513" t="s">
        <v>5578</v>
      </c>
      <c r="L54" s="591" t="s">
        <v>5333</v>
      </c>
      <c r="M54" s="591" t="s">
        <v>5305</v>
      </c>
      <c r="N54" s="513" t="s">
        <v>5494</v>
      </c>
      <c r="O54" s="609">
        <v>39955</v>
      </c>
      <c r="P54" s="513"/>
    </row>
    <row r="55" spans="1:22" ht="204">
      <c r="A55" s="632">
        <v>229</v>
      </c>
      <c r="B55" s="579" t="s">
        <v>5009</v>
      </c>
      <c r="C55" s="599" t="s">
        <v>5463</v>
      </c>
      <c r="D55" s="513" t="s">
        <v>5774</v>
      </c>
      <c r="E55" s="599" t="s">
        <v>5604</v>
      </c>
      <c r="F55" s="599" t="s">
        <v>5605</v>
      </c>
      <c r="G55" s="599" t="s">
        <v>5197</v>
      </c>
      <c r="H55" s="599" t="s">
        <v>5613</v>
      </c>
      <c r="I55" s="599" t="s">
        <v>5295</v>
      </c>
      <c r="J55" s="513" t="e">
        <v>#REF!</v>
      </c>
      <c r="K55" s="513" t="s">
        <v>5578</v>
      </c>
      <c r="L55" s="591" t="s">
        <v>5333</v>
      </c>
      <c r="M55" s="591" t="s">
        <v>5305</v>
      </c>
      <c r="N55" s="513" t="s">
        <v>5494</v>
      </c>
      <c r="O55" s="609">
        <v>39955</v>
      </c>
      <c r="P55" s="513"/>
    </row>
    <row r="56" spans="1:22" ht="204">
      <c r="A56" s="632">
        <v>230</v>
      </c>
      <c r="B56" s="579" t="s">
        <v>5010</v>
      </c>
      <c r="C56" s="599" t="s">
        <v>5463</v>
      </c>
      <c r="D56" s="513" t="s">
        <v>5775</v>
      </c>
      <c r="E56" s="599" t="s">
        <v>5604</v>
      </c>
      <c r="F56" s="599" t="s">
        <v>5605</v>
      </c>
      <c r="G56" s="599" t="s">
        <v>5197</v>
      </c>
      <c r="H56" s="599" t="s">
        <v>5613</v>
      </c>
      <c r="I56" s="599" t="s">
        <v>5295</v>
      </c>
      <c r="J56" s="513" t="e">
        <v>#REF!</v>
      </c>
      <c r="K56" s="513" t="s">
        <v>5578</v>
      </c>
      <c r="L56" s="591" t="s">
        <v>5333</v>
      </c>
      <c r="M56" s="591" t="s">
        <v>5305</v>
      </c>
      <c r="N56" s="513" t="s">
        <v>5494</v>
      </c>
      <c r="O56" s="609">
        <v>39955</v>
      </c>
      <c r="P56" s="513"/>
    </row>
    <row r="57" spans="1:22" ht="204">
      <c r="A57" s="632">
        <v>231</v>
      </c>
      <c r="B57" s="579" t="s">
        <v>5011</v>
      </c>
      <c r="C57" s="599" t="s">
        <v>5463</v>
      </c>
      <c r="D57" s="513" t="s">
        <v>5776</v>
      </c>
      <c r="E57" s="599" t="s">
        <v>5604</v>
      </c>
      <c r="F57" s="599" t="s">
        <v>5605</v>
      </c>
      <c r="G57" s="599" t="s">
        <v>5197</v>
      </c>
      <c r="H57" s="599" t="s">
        <v>5613</v>
      </c>
      <c r="I57" s="599" t="s">
        <v>5295</v>
      </c>
      <c r="J57" s="513" t="e">
        <v>#REF!</v>
      </c>
      <c r="K57" s="513" t="s">
        <v>5578</v>
      </c>
      <c r="L57" s="591" t="s">
        <v>5333</v>
      </c>
      <c r="M57" s="591" t="s">
        <v>5305</v>
      </c>
      <c r="N57" s="513" t="s">
        <v>5494</v>
      </c>
      <c r="O57" s="609">
        <v>39955</v>
      </c>
      <c r="P57" s="513"/>
    </row>
    <row r="58" spans="1:22" ht="204">
      <c r="A58" s="632">
        <v>232</v>
      </c>
      <c r="B58" s="579" t="s">
        <v>5012</v>
      </c>
      <c r="C58" s="599" t="s">
        <v>5463</v>
      </c>
      <c r="D58" s="513" t="s">
        <v>5777</v>
      </c>
      <c r="E58" s="599" t="s">
        <v>5604</v>
      </c>
      <c r="F58" s="599" t="s">
        <v>5605</v>
      </c>
      <c r="G58" s="599" t="s">
        <v>5197</v>
      </c>
      <c r="H58" s="599" t="s">
        <v>5613</v>
      </c>
      <c r="I58" s="599" t="s">
        <v>5295</v>
      </c>
      <c r="J58" s="513" t="e">
        <v>#REF!</v>
      </c>
      <c r="K58" s="513" t="s">
        <v>5578</v>
      </c>
      <c r="L58" s="591" t="s">
        <v>5333</v>
      </c>
      <c r="M58" s="591" t="s">
        <v>5305</v>
      </c>
      <c r="N58" s="513" t="s">
        <v>5494</v>
      </c>
      <c r="O58" s="609">
        <v>39955</v>
      </c>
      <c r="P58" s="513"/>
    </row>
    <row r="59" spans="1:22" ht="204">
      <c r="A59" s="632">
        <v>233</v>
      </c>
      <c r="B59" s="579" t="s">
        <v>5013</v>
      </c>
      <c r="C59" s="599" t="s">
        <v>5444</v>
      </c>
      <c r="D59" s="513" t="s">
        <v>5778</v>
      </c>
      <c r="E59" s="599" t="s">
        <v>5604</v>
      </c>
      <c r="F59" s="599" t="s">
        <v>5605</v>
      </c>
      <c r="G59" s="599" t="s">
        <v>5197</v>
      </c>
      <c r="H59" s="599" t="s">
        <v>5613</v>
      </c>
      <c r="I59" s="599" t="s">
        <v>5295</v>
      </c>
      <c r="J59" s="513" t="e">
        <v>#REF!</v>
      </c>
      <c r="K59" s="513" t="s">
        <v>5578</v>
      </c>
      <c r="L59" s="591" t="s">
        <v>5333</v>
      </c>
      <c r="M59" s="591" t="s">
        <v>5305</v>
      </c>
      <c r="N59" s="513" t="s">
        <v>5494</v>
      </c>
      <c r="O59" s="609">
        <v>39955</v>
      </c>
      <c r="P59" s="513"/>
    </row>
    <row r="60" spans="1:22" ht="204">
      <c r="A60" s="632">
        <v>234</v>
      </c>
      <c r="B60" s="579" t="s">
        <v>5014</v>
      </c>
      <c r="C60" s="599" t="s">
        <v>5463</v>
      </c>
      <c r="D60" s="513" t="s">
        <v>5779</v>
      </c>
      <c r="E60" s="599" t="s">
        <v>5604</v>
      </c>
      <c r="F60" s="599" t="s">
        <v>5605</v>
      </c>
      <c r="G60" s="599" t="s">
        <v>5197</v>
      </c>
      <c r="H60" s="599" t="s">
        <v>5613</v>
      </c>
      <c r="I60" s="599" t="s">
        <v>5295</v>
      </c>
      <c r="J60" s="513" t="e">
        <v>#REF!</v>
      </c>
      <c r="K60" s="513" t="s">
        <v>5578</v>
      </c>
      <c r="L60" s="591" t="s">
        <v>5333</v>
      </c>
      <c r="M60" s="591" t="s">
        <v>5305</v>
      </c>
      <c r="N60" s="513" t="s">
        <v>5494</v>
      </c>
      <c r="O60" s="609">
        <v>39955</v>
      </c>
      <c r="P60" s="513"/>
    </row>
    <row r="61" spans="1:22" ht="306">
      <c r="A61" s="632">
        <v>235</v>
      </c>
      <c r="B61" s="579" t="s">
        <v>5015</v>
      </c>
      <c r="C61" s="599" t="s">
        <v>5463</v>
      </c>
      <c r="D61" s="513" t="s">
        <v>5780</v>
      </c>
      <c r="E61" s="599" t="s">
        <v>5614</v>
      </c>
      <c r="F61" s="599" t="s">
        <v>5615</v>
      </c>
      <c r="G61" s="599" t="s">
        <v>5198</v>
      </c>
      <c r="H61" s="599" t="s">
        <v>5616</v>
      </c>
      <c r="I61" s="599" t="s">
        <v>5297</v>
      </c>
      <c r="J61" s="513" t="e">
        <v>#REF!</v>
      </c>
      <c r="K61" s="513" t="s">
        <v>5578</v>
      </c>
      <c r="L61" s="591" t="s">
        <v>5333</v>
      </c>
      <c r="M61" s="591" t="s">
        <v>5305</v>
      </c>
      <c r="N61" s="513" t="s">
        <v>5494</v>
      </c>
      <c r="O61" s="609">
        <v>40040</v>
      </c>
      <c r="P61" s="513"/>
    </row>
    <row r="62" spans="1:22" ht="306">
      <c r="A62" s="632">
        <v>236</v>
      </c>
      <c r="B62" s="579" t="s">
        <v>5016</v>
      </c>
      <c r="C62" s="599" t="s">
        <v>5463</v>
      </c>
      <c r="D62" s="513" t="s">
        <v>5781</v>
      </c>
      <c r="E62" s="599" t="s">
        <v>5614</v>
      </c>
      <c r="F62" s="599" t="s">
        <v>5615</v>
      </c>
      <c r="G62" s="599" t="s">
        <v>5198</v>
      </c>
      <c r="H62" s="599" t="s">
        <v>5616</v>
      </c>
      <c r="I62" s="599" t="s">
        <v>5297</v>
      </c>
      <c r="J62" s="513" t="e">
        <v>#REF!</v>
      </c>
      <c r="K62" s="513" t="s">
        <v>5578</v>
      </c>
      <c r="L62" s="591" t="s">
        <v>5333</v>
      </c>
      <c r="M62" s="591" t="s">
        <v>5305</v>
      </c>
      <c r="N62" s="513" t="s">
        <v>5494</v>
      </c>
      <c r="O62" s="609">
        <v>40040</v>
      </c>
      <c r="P62" s="513"/>
    </row>
    <row r="63" spans="1:22" ht="306">
      <c r="A63" s="632">
        <v>237</v>
      </c>
      <c r="B63" s="579" t="s">
        <v>5017</v>
      </c>
      <c r="C63" s="599" t="s">
        <v>5463</v>
      </c>
      <c r="D63" s="513" t="s">
        <v>5782</v>
      </c>
      <c r="E63" s="599" t="s">
        <v>5614</v>
      </c>
      <c r="F63" s="599" t="s">
        <v>5615</v>
      </c>
      <c r="G63" s="599" t="s">
        <v>5198</v>
      </c>
      <c r="H63" s="599" t="s">
        <v>5616</v>
      </c>
      <c r="I63" s="599" t="s">
        <v>5297</v>
      </c>
      <c r="J63" s="513" t="e">
        <v>#REF!</v>
      </c>
      <c r="K63" s="513" t="s">
        <v>5578</v>
      </c>
      <c r="L63" s="591" t="s">
        <v>5333</v>
      </c>
      <c r="M63" s="591" t="s">
        <v>5305</v>
      </c>
      <c r="N63" s="513" t="s">
        <v>5494</v>
      </c>
      <c r="O63" s="609">
        <v>40040</v>
      </c>
      <c r="P63" s="513"/>
    </row>
    <row r="64" spans="1:22" ht="306">
      <c r="A64" s="632">
        <v>238</v>
      </c>
      <c r="B64" s="579" t="s">
        <v>5018</v>
      </c>
      <c r="C64" s="599" t="s">
        <v>5463</v>
      </c>
      <c r="D64" s="513" t="s">
        <v>5783</v>
      </c>
      <c r="E64" s="599" t="s">
        <v>5614</v>
      </c>
      <c r="F64" s="599" t="s">
        <v>5615</v>
      </c>
      <c r="G64" s="599" t="s">
        <v>5198</v>
      </c>
      <c r="H64" s="599" t="s">
        <v>5616</v>
      </c>
      <c r="I64" s="599" t="s">
        <v>5297</v>
      </c>
      <c r="J64" s="513" t="e">
        <v>#REF!</v>
      </c>
      <c r="K64" s="513" t="s">
        <v>5578</v>
      </c>
      <c r="L64" s="591" t="s">
        <v>5333</v>
      </c>
      <c r="M64" s="591" t="s">
        <v>5305</v>
      </c>
      <c r="N64" s="513" t="s">
        <v>5494</v>
      </c>
      <c r="O64" s="609">
        <v>40040</v>
      </c>
      <c r="P64" s="513"/>
    </row>
    <row r="65" spans="1:17" ht="306">
      <c r="A65" s="632">
        <v>239</v>
      </c>
      <c r="B65" s="579" t="s">
        <v>5019</v>
      </c>
      <c r="C65" s="599" t="s">
        <v>5463</v>
      </c>
      <c r="D65" s="513" t="s">
        <v>5784</v>
      </c>
      <c r="E65" s="599" t="s">
        <v>5614</v>
      </c>
      <c r="F65" s="599" t="s">
        <v>5615</v>
      </c>
      <c r="G65" s="599" t="s">
        <v>5198</v>
      </c>
      <c r="H65" s="599" t="s">
        <v>5616</v>
      </c>
      <c r="I65" s="599" t="s">
        <v>5297</v>
      </c>
      <c r="J65" s="513" t="e">
        <v>#REF!</v>
      </c>
      <c r="K65" s="513" t="s">
        <v>5578</v>
      </c>
      <c r="L65" s="591" t="s">
        <v>5333</v>
      </c>
      <c r="M65" s="591" t="s">
        <v>5305</v>
      </c>
      <c r="N65" s="513" t="s">
        <v>5494</v>
      </c>
      <c r="O65" s="609">
        <v>40040</v>
      </c>
      <c r="P65" s="513"/>
    </row>
    <row r="66" spans="1:17" ht="306">
      <c r="A66" s="632">
        <v>240</v>
      </c>
      <c r="B66" s="579" t="s">
        <v>5020</v>
      </c>
      <c r="C66" s="599" t="s">
        <v>5463</v>
      </c>
      <c r="D66" s="513" t="s">
        <v>5785</v>
      </c>
      <c r="E66" s="599" t="s">
        <v>5614</v>
      </c>
      <c r="F66" s="599" t="s">
        <v>5615</v>
      </c>
      <c r="G66" s="599" t="s">
        <v>5198</v>
      </c>
      <c r="H66" s="599" t="s">
        <v>5616</v>
      </c>
      <c r="I66" s="599" t="s">
        <v>5297</v>
      </c>
      <c r="J66" s="513" t="e">
        <v>#REF!</v>
      </c>
      <c r="K66" s="513" t="s">
        <v>5578</v>
      </c>
      <c r="L66" s="591" t="s">
        <v>5333</v>
      </c>
      <c r="M66" s="591" t="s">
        <v>5305</v>
      </c>
      <c r="N66" s="513" t="s">
        <v>5494</v>
      </c>
      <c r="O66" s="609">
        <v>40040</v>
      </c>
      <c r="P66" s="513"/>
    </row>
    <row r="67" spans="1:17" ht="306">
      <c r="A67" s="632">
        <v>241</v>
      </c>
      <c r="B67" s="579" t="s">
        <v>5021</v>
      </c>
      <c r="C67" s="599" t="s">
        <v>5463</v>
      </c>
      <c r="D67" s="513" t="s">
        <v>5786</v>
      </c>
      <c r="E67" s="599" t="s">
        <v>5614</v>
      </c>
      <c r="F67" s="599" t="s">
        <v>5615</v>
      </c>
      <c r="G67" s="599" t="s">
        <v>5198</v>
      </c>
      <c r="H67" s="599" t="s">
        <v>5616</v>
      </c>
      <c r="I67" s="599" t="s">
        <v>5297</v>
      </c>
      <c r="J67" s="513" t="e">
        <v>#REF!</v>
      </c>
      <c r="K67" s="513" t="s">
        <v>5578</v>
      </c>
      <c r="L67" s="591" t="s">
        <v>5333</v>
      </c>
      <c r="M67" s="591" t="s">
        <v>5305</v>
      </c>
      <c r="N67" s="513" t="s">
        <v>5494</v>
      </c>
      <c r="O67" s="609">
        <v>40040</v>
      </c>
      <c r="P67" s="513"/>
    </row>
    <row r="68" spans="1:17" ht="306">
      <c r="A68" s="632">
        <v>242</v>
      </c>
      <c r="B68" s="579" t="s">
        <v>5022</v>
      </c>
      <c r="C68" s="599" t="s">
        <v>5463</v>
      </c>
      <c r="D68" s="513" t="s">
        <v>5787</v>
      </c>
      <c r="E68" s="599" t="s">
        <v>5614</v>
      </c>
      <c r="F68" s="599" t="s">
        <v>5615</v>
      </c>
      <c r="G68" s="599" t="s">
        <v>5198</v>
      </c>
      <c r="H68" s="599" t="s">
        <v>5616</v>
      </c>
      <c r="I68" s="599" t="s">
        <v>5297</v>
      </c>
      <c r="J68" s="513" t="e">
        <v>#REF!</v>
      </c>
      <c r="K68" s="513" t="s">
        <v>5578</v>
      </c>
      <c r="L68" s="591" t="s">
        <v>5333</v>
      </c>
      <c r="M68" s="591" t="s">
        <v>5305</v>
      </c>
      <c r="N68" s="513" t="s">
        <v>5494</v>
      </c>
      <c r="O68" s="609">
        <v>40040</v>
      </c>
      <c r="P68" s="513"/>
    </row>
    <row r="69" spans="1:17" ht="306">
      <c r="A69" s="632">
        <v>243</v>
      </c>
      <c r="B69" s="579" t="s">
        <v>5023</v>
      </c>
      <c r="C69" s="599" t="s">
        <v>5463</v>
      </c>
      <c r="D69" s="513" t="s">
        <v>5788</v>
      </c>
      <c r="E69" s="599" t="s">
        <v>5614</v>
      </c>
      <c r="F69" s="599" t="s">
        <v>5615</v>
      </c>
      <c r="G69" s="599" t="s">
        <v>5198</v>
      </c>
      <c r="H69" s="599" t="s">
        <v>5616</v>
      </c>
      <c r="I69" s="599" t="s">
        <v>5297</v>
      </c>
      <c r="J69" s="513" t="e">
        <v>#REF!</v>
      </c>
      <c r="K69" s="513" t="s">
        <v>5578</v>
      </c>
      <c r="L69" s="591" t="s">
        <v>5333</v>
      </c>
      <c r="M69" s="591" t="s">
        <v>5305</v>
      </c>
      <c r="N69" s="513" t="s">
        <v>5494</v>
      </c>
      <c r="O69" s="609">
        <v>40040</v>
      </c>
      <c r="P69" s="513"/>
    </row>
    <row r="70" spans="1:17" ht="255">
      <c r="A70" s="632">
        <v>244</v>
      </c>
      <c r="B70" s="579" t="s">
        <v>5024</v>
      </c>
      <c r="C70" s="599" t="s">
        <v>5463</v>
      </c>
      <c r="D70" s="513" t="s">
        <v>5789</v>
      </c>
      <c r="E70" s="599" t="s">
        <v>5617</v>
      </c>
      <c r="F70" s="599" t="s">
        <v>5618</v>
      </c>
      <c r="G70" s="599" t="s">
        <v>5199</v>
      </c>
      <c r="H70" s="599" t="s">
        <v>5619</v>
      </c>
      <c r="I70" s="599" t="s">
        <v>5293</v>
      </c>
      <c r="J70" s="513" t="e">
        <v>#REF!</v>
      </c>
      <c r="K70" s="513" t="s">
        <v>5578</v>
      </c>
      <c r="L70" s="591" t="s">
        <v>5333</v>
      </c>
      <c r="M70" s="591" t="s">
        <v>5305</v>
      </c>
      <c r="N70" s="513" t="s">
        <v>5494</v>
      </c>
      <c r="O70" s="609">
        <v>40164</v>
      </c>
      <c r="P70" s="513"/>
    </row>
    <row r="71" spans="1:17" ht="255">
      <c r="A71" s="632">
        <v>245</v>
      </c>
      <c r="B71" s="579" t="s">
        <v>5025</v>
      </c>
      <c r="C71" s="599" t="s">
        <v>5463</v>
      </c>
      <c r="D71" s="513" t="s">
        <v>5790</v>
      </c>
      <c r="E71" s="599" t="s">
        <v>5617</v>
      </c>
      <c r="F71" s="599" t="s">
        <v>5618</v>
      </c>
      <c r="G71" s="599" t="s">
        <v>5199</v>
      </c>
      <c r="H71" s="599" t="s">
        <v>5619</v>
      </c>
      <c r="I71" s="599" t="s">
        <v>5293</v>
      </c>
      <c r="J71" s="513" t="e">
        <v>#REF!</v>
      </c>
      <c r="K71" s="513" t="s">
        <v>5578</v>
      </c>
      <c r="L71" s="591" t="s">
        <v>5333</v>
      </c>
      <c r="M71" s="591" t="s">
        <v>5305</v>
      </c>
      <c r="N71" s="513" t="s">
        <v>5494</v>
      </c>
      <c r="O71" s="609">
        <v>40164</v>
      </c>
      <c r="P71" s="513"/>
    </row>
    <row r="72" spans="1:17" ht="255">
      <c r="A72" s="632">
        <v>246</v>
      </c>
      <c r="B72" s="579" t="s">
        <v>5026</v>
      </c>
      <c r="C72" s="599" t="s">
        <v>5463</v>
      </c>
      <c r="D72" s="513" t="s">
        <v>5791</v>
      </c>
      <c r="E72" s="599" t="s">
        <v>5617</v>
      </c>
      <c r="F72" s="599" t="s">
        <v>5618</v>
      </c>
      <c r="G72" s="599" t="s">
        <v>5199</v>
      </c>
      <c r="H72" s="599" t="s">
        <v>5619</v>
      </c>
      <c r="I72" s="599" t="s">
        <v>5293</v>
      </c>
      <c r="J72" s="513" t="e">
        <v>#REF!</v>
      </c>
      <c r="K72" s="513" t="s">
        <v>5578</v>
      </c>
      <c r="L72" s="591" t="s">
        <v>5333</v>
      </c>
      <c r="M72" s="591" t="s">
        <v>5305</v>
      </c>
      <c r="N72" s="513" t="s">
        <v>5494</v>
      </c>
      <c r="O72" s="609">
        <v>40164</v>
      </c>
      <c r="P72" s="513"/>
    </row>
    <row r="73" spans="1:17" ht="204">
      <c r="A73" s="632">
        <v>332</v>
      </c>
      <c r="B73" s="579" t="s">
        <v>5092</v>
      </c>
      <c r="C73" s="600" t="s">
        <v>5325</v>
      </c>
      <c r="D73" s="600">
        <v>300941</v>
      </c>
      <c r="E73" s="600" t="s">
        <v>5699</v>
      </c>
      <c r="F73" s="600" t="s">
        <v>5700</v>
      </c>
      <c r="G73" s="600" t="s">
        <v>5229</v>
      </c>
      <c r="H73" s="600" t="s">
        <v>5701</v>
      </c>
      <c r="I73" s="600" t="s">
        <v>38</v>
      </c>
      <c r="J73" s="600">
        <v>4533</v>
      </c>
      <c r="K73" s="600" t="s">
        <v>5702</v>
      </c>
      <c r="L73" s="591" t="s">
        <v>5333</v>
      </c>
      <c r="M73" s="591" t="s">
        <v>5305</v>
      </c>
      <c r="N73" s="600" t="s">
        <v>5703</v>
      </c>
      <c r="O73" s="611">
        <v>39711</v>
      </c>
      <c r="P73" s="611" t="s">
        <v>5704</v>
      </c>
      <c r="Q73" s="649"/>
    </row>
    <row r="74" spans="1:17" ht="204">
      <c r="A74" s="632">
        <v>333</v>
      </c>
      <c r="B74" s="583" t="s">
        <v>5093</v>
      </c>
      <c r="C74" s="600" t="s">
        <v>5325</v>
      </c>
      <c r="D74" s="600">
        <v>300950</v>
      </c>
      <c r="E74" s="601" t="s">
        <v>5699</v>
      </c>
      <c r="F74" s="601" t="s">
        <v>5700</v>
      </c>
      <c r="G74" s="600" t="s">
        <v>5229</v>
      </c>
      <c r="H74" s="600" t="s">
        <v>5701</v>
      </c>
      <c r="I74" s="600" t="s">
        <v>38</v>
      </c>
      <c r="J74" s="600">
        <v>4533</v>
      </c>
      <c r="K74" s="601" t="s">
        <v>5702</v>
      </c>
      <c r="L74" s="591" t="s">
        <v>5333</v>
      </c>
      <c r="M74" s="591" t="s">
        <v>5305</v>
      </c>
      <c r="N74" s="600" t="s">
        <v>5703</v>
      </c>
      <c r="O74" s="611">
        <v>39711</v>
      </c>
      <c r="P74" s="611" t="s">
        <v>5704</v>
      </c>
      <c r="Q74" s="649"/>
    </row>
    <row r="75" spans="1:17" ht="204">
      <c r="A75" s="632">
        <v>334</v>
      </c>
      <c r="B75" s="584" t="s">
        <v>5094</v>
      </c>
      <c r="C75" s="601" t="s">
        <v>5325</v>
      </c>
      <c r="D75" s="600">
        <v>300943</v>
      </c>
      <c r="E75" s="601" t="s">
        <v>5699</v>
      </c>
      <c r="F75" s="601" t="s">
        <v>5700</v>
      </c>
      <c r="G75" s="601" t="s">
        <v>5229</v>
      </c>
      <c r="H75" s="600" t="s">
        <v>5701</v>
      </c>
      <c r="I75" s="601" t="s">
        <v>38</v>
      </c>
      <c r="J75" s="600">
        <v>4533</v>
      </c>
      <c r="K75" s="601" t="s">
        <v>5702</v>
      </c>
      <c r="L75" s="591" t="s">
        <v>5333</v>
      </c>
      <c r="M75" s="591" t="s">
        <v>5305</v>
      </c>
      <c r="N75" s="600" t="s">
        <v>5703</v>
      </c>
      <c r="O75" s="612">
        <v>39711</v>
      </c>
      <c r="P75" s="611" t="s">
        <v>5704</v>
      </c>
      <c r="Q75" s="649"/>
    </row>
    <row r="76" spans="1:17" ht="204">
      <c r="A76" s="632">
        <v>335</v>
      </c>
      <c r="B76" s="579" t="s">
        <v>5095</v>
      </c>
      <c r="C76" s="600" t="s">
        <v>5705</v>
      </c>
      <c r="D76" s="600">
        <v>0</v>
      </c>
      <c r="E76" s="600" t="s">
        <v>5699</v>
      </c>
      <c r="F76" s="600" t="s">
        <v>5700</v>
      </c>
      <c r="G76" s="600" t="s">
        <v>5230</v>
      </c>
      <c r="H76" s="600" t="s">
        <v>5706</v>
      </c>
      <c r="I76" s="600" t="s">
        <v>38</v>
      </c>
      <c r="J76" s="600">
        <v>4529</v>
      </c>
      <c r="K76" s="600" t="s">
        <v>5702</v>
      </c>
      <c r="L76" s="591" t="s">
        <v>5333</v>
      </c>
      <c r="M76" s="591" t="s">
        <v>5305</v>
      </c>
      <c r="N76" s="600" t="s">
        <v>5703</v>
      </c>
      <c r="O76" s="611">
        <v>39715</v>
      </c>
      <c r="P76" s="611" t="s">
        <v>5704</v>
      </c>
      <c r="Q76" s="649"/>
    </row>
    <row r="77" spans="1:17" ht="204">
      <c r="A77" s="632">
        <v>336</v>
      </c>
      <c r="B77" s="585" t="s">
        <v>5096</v>
      </c>
      <c r="C77" s="600" t="s">
        <v>5705</v>
      </c>
      <c r="D77" s="600">
        <v>0</v>
      </c>
      <c r="E77" s="600" t="s">
        <v>5699</v>
      </c>
      <c r="F77" s="600" t="s">
        <v>5700</v>
      </c>
      <c r="G77" s="600" t="s">
        <v>5231</v>
      </c>
      <c r="H77" s="600" t="s">
        <v>5706</v>
      </c>
      <c r="I77" s="600" t="s">
        <v>38</v>
      </c>
      <c r="J77" s="600">
        <v>4529</v>
      </c>
      <c r="K77" s="600" t="s">
        <v>5702</v>
      </c>
      <c r="L77" s="591" t="s">
        <v>5333</v>
      </c>
      <c r="M77" s="591" t="s">
        <v>5305</v>
      </c>
      <c r="N77" s="600" t="s">
        <v>5703</v>
      </c>
      <c r="O77" s="611">
        <v>39715</v>
      </c>
      <c r="P77" s="611" t="s">
        <v>5704</v>
      </c>
      <c r="Q77" s="649"/>
    </row>
    <row r="78" spans="1:17" ht="204">
      <c r="A78" s="632">
        <v>337</v>
      </c>
      <c r="B78" s="579" t="s">
        <v>5097</v>
      </c>
      <c r="C78" s="600" t="s">
        <v>5705</v>
      </c>
      <c r="D78" s="600">
        <v>345889</v>
      </c>
      <c r="E78" s="600" t="s">
        <v>5699</v>
      </c>
      <c r="F78" s="600" t="s">
        <v>5700</v>
      </c>
      <c r="G78" s="600" t="s">
        <v>5232</v>
      </c>
      <c r="H78" s="600" t="s">
        <v>5707</v>
      </c>
      <c r="I78" s="600" t="s">
        <v>38</v>
      </c>
      <c r="J78" s="600">
        <v>4522</v>
      </c>
      <c r="K78" s="600" t="s">
        <v>5702</v>
      </c>
      <c r="L78" s="591" t="s">
        <v>5333</v>
      </c>
      <c r="M78" s="591" t="s">
        <v>5305</v>
      </c>
      <c r="N78" s="600" t="s">
        <v>5703</v>
      </c>
      <c r="O78" s="611">
        <v>39722</v>
      </c>
      <c r="P78" s="611" t="s">
        <v>5704</v>
      </c>
      <c r="Q78" s="649"/>
    </row>
    <row r="79" spans="1:17" ht="204">
      <c r="A79" s="632">
        <v>338</v>
      </c>
      <c r="B79" s="579" t="s">
        <v>5098</v>
      </c>
      <c r="C79" s="600" t="s">
        <v>5705</v>
      </c>
      <c r="D79" s="600">
        <v>63933</v>
      </c>
      <c r="E79" s="600" t="s">
        <v>5699</v>
      </c>
      <c r="F79" s="600" t="s">
        <v>5700</v>
      </c>
      <c r="G79" s="600" t="s">
        <v>5232</v>
      </c>
      <c r="H79" s="600" t="s">
        <v>5707</v>
      </c>
      <c r="I79" s="600" t="s">
        <v>38</v>
      </c>
      <c r="J79" s="600">
        <v>4522</v>
      </c>
      <c r="K79" s="600" t="s">
        <v>5702</v>
      </c>
      <c r="L79" s="591" t="s">
        <v>5333</v>
      </c>
      <c r="M79" s="591" t="s">
        <v>5305</v>
      </c>
      <c r="N79" s="600" t="s">
        <v>5703</v>
      </c>
      <c r="O79" s="611">
        <v>39722</v>
      </c>
      <c r="P79" s="611" t="s">
        <v>5704</v>
      </c>
      <c r="Q79" s="649"/>
    </row>
    <row r="80" spans="1:17" ht="204">
      <c r="A80" s="632">
        <v>339</v>
      </c>
      <c r="B80" s="579" t="s">
        <v>5099</v>
      </c>
      <c r="C80" s="601" t="s">
        <v>5339</v>
      </c>
      <c r="D80" s="600">
        <v>401657</v>
      </c>
      <c r="E80" s="600" t="s">
        <v>5699</v>
      </c>
      <c r="F80" s="600" t="s">
        <v>5700</v>
      </c>
      <c r="G80" s="600" t="s">
        <v>5233</v>
      </c>
      <c r="H80" s="600" t="s">
        <v>5707</v>
      </c>
      <c r="I80" s="600" t="s">
        <v>38</v>
      </c>
      <c r="J80" s="600">
        <v>4522</v>
      </c>
      <c r="K80" s="600" t="s">
        <v>5702</v>
      </c>
      <c r="L80" s="591" t="s">
        <v>5333</v>
      </c>
      <c r="M80" s="591" t="s">
        <v>5305</v>
      </c>
      <c r="N80" s="600" t="s">
        <v>5703</v>
      </c>
      <c r="O80" s="611">
        <v>39722</v>
      </c>
      <c r="P80" s="611" t="s">
        <v>5704</v>
      </c>
      <c r="Q80" s="649"/>
    </row>
    <row r="81" spans="1:17" ht="204">
      <c r="A81" s="632">
        <v>340</v>
      </c>
      <c r="B81" s="579" t="s">
        <v>5100</v>
      </c>
      <c r="C81" s="600" t="s">
        <v>5372</v>
      </c>
      <c r="D81" s="600">
        <v>398872</v>
      </c>
      <c r="E81" s="600" t="s">
        <v>5699</v>
      </c>
      <c r="F81" s="600" t="s">
        <v>5700</v>
      </c>
      <c r="G81" s="600" t="s">
        <v>5233</v>
      </c>
      <c r="H81" s="600" t="s">
        <v>5707</v>
      </c>
      <c r="I81" s="600" t="s">
        <v>38</v>
      </c>
      <c r="J81" s="600">
        <v>4522</v>
      </c>
      <c r="K81" s="600" t="s">
        <v>5702</v>
      </c>
      <c r="L81" s="591" t="s">
        <v>5333</v>
      </c>
      <c r="M81" s="591" t="s">
        <v>5305</v>
      </c>
      <c r="N81" s="600" t="s">
        <v>5703</v>
      </c>
      <c r="O81" s="611">
        <v>39722</v>
      </c>
      <c r="P81" s="611" t="s">
        <v>5704</v>
      </c>
      <c r="Q81" s="649"/>
    </row>
    <row r="82" spans="1:17" ht="204">
      <c r="A82" s="632">
        <v>341</v>
      </c>
      <c r="B82" s="579" t="s">
        <v>5101</v>
      </c>
      <c r="C82" s="600" t="s">
        <v>5372</v>
      </c>
      <c r="D82" s="600">
        <v>399333</v>
      </c>
      <c r="E82" s="600" t="s">
        <v>5699</v>
      </c>
      <c r="F82" s="600" t="s">
        <v>5700</v>
      </c>
      <c r="G82" s="600" t="s">
        <v>5233</v>
      </c>
      <c r="H82" s="600" t="s">
        <v>5707</v>
      </c>
      <c r="I82" s="600" t="s">
        <v>38</v>
      </c>
      <c r="J82" s="600">
        <v>4522</v>
      </c>
      <c r="K82" s="600" t="s">
        <v>5702</v>
      </c>
      <c r="L82" s="591" t="s">
        <v>5333</v>
      </c>
      <c r="M82" s="591" t="s">
        <v>5305</v>
      </c>
      <c r="N82" s="600" t="s">
        <v>5703</v>
      </c>
      <c r="O82" s="611">
        <v>39722</v>
      </c>
      <c r="P82" s="611" t="s">
        <v>5704</v>
      </c>
      <c r="Q82" s="649"/>
    </row>
    <row r="83" spans="1:17" ht="204">
      <c r="A83" s="632">
        <v>342</v>
      </c>
      <c r="B83" s="579" t="s">
        <v>5102</v>
      </c>
      <c r="C83" s="600" t="s">
        <v>5325</v>
      </c>
      <c r="D83" s="600">
        <v>303881</v>
      </c>
      <c r="E83" s="600" t="s">
        <v>5708</v>
      </c>
      <c r="F83" s="600" t="s">
        <v>5709</v>
      </c>
      <c r="G83" s="600" t="s">
        <v>5234</v>
      </c>
      <c r="H83" s="600" t="s">
        <v>5710</v>
      </c>
      <c r="I83" s="600" t="s">
        <v>38</v>
      </c>
      <c r="J83" s="600">
        <v>4459</v>
      </c>
      <c r="K83" s="600" t="s">
        <v>5702</v>
      </c>
      <c r="L83" s="591" t="s">
        <v>5333</v>
      </c>
      <c r="M83" s="591" t="s">
        <v>5305</v>
      </c>
      <c r="N83" s="600" t="s">
        <v>5703</v>
      </c>
      <c r="O83" s="611">
        <v>39785</v>
      </c>
      <c r="P83" s="611" t="s">
        <v>5704</v>
      </c>
      <c r="Q83" s="649"/>
    </row>
    <row r="84" spans="1:17" ht="204">
      <c r="A84" s="632">
        <v>343</v>
      </c>
      <c r="B84" s="579" t="s">
        <v>5103</v>
      </c>
      <c r="C84" s="600" t="s">
        <v>5705</v>
      </c>
      <c r="D84" s="600">
        <v>0</v>
      </c>
      <c r="E84" s="600" t="s">
        <v>5708</v>
      </c>
      <c r="F84" s="600" t="s">
        <v>5709</v>
      </c>
      <c r="G84" s="600" t="s">
        <v>5234</v>
      </c>
      <c r="H84" s="600" t="s">
        <v>5710</v>
      </c>
      <c r="I84" s="600" t="s">
        <v>38</v>
      </c>
      <c r="J84" s="600">
        <v>4459</v>
      </c>
      <c r="K84" s="600" t="s">
        <v>5702</v>
      </c>
      <c r="L84" s="591" t="s">
        <v>5333</v>
      </c>
      <c r="M84" s="591" t="s">
        <v>5305</v>
      </c>
      <c r="N84" s="600" t="s">
        <v>5703</v>
      </c>
      <c r="O84" s="611">
        <v>39785</v>
      </c>
      <c r="P84" s="611" t="s">
        <v>5704</v>
      </c>
      <c r="Q84" s="649"/>
    </row>
    <row r="85" spans="1:17" ht="204">
      <c r="A85" s="632">
        <v>344</v>
      </c>
      <c r="B85" s="584" t="s">
        <v>5104</v>
      </c>
      <c r="C85" s="601" t="s">
        <v>5325</v>
      </c>
      <c r="D85" s="600">
        <v>303888</v>
      </c>
      <c r="E85" s="601" t="s">
        <v>5708</v>
      </c>
      <c r="F85" s="601" t="s">
        <v>5709</v>
      </c>
      <c r="G85" s="601" t="s">
        <v>5234</v>
      </c>
      <c r="H85" s="600" t="s">
        <v>5710</v>
      </c>
      <c r="I85" s="601" t="s">
        <v>38</v>
      </c>
      <c r="J85" s="600">
        <v>4459</v>
      </c>
      <c r="K85" s="600" t="s">
        <v>5702</v>
      </c>
      <c r="L85" s="591" t="s">
        <v>5333</v>
      </c>
      <c r="M85" s="591" t="s">
        <v>5305</v>
      </c>
      <c r="N85" s="600" t="s">
        <v>5703</v>
      </c>
      <c r="O85" s="612">
        <v>39785</v>
      </c>
      <c r="P85" s="611" t="s">
        <v>5704</v>
      </c>
      <c r="Q85" s="649"/>
    </row>
    <row r="86" spans="1:17" ht="204">
      <c r="A86" s="632">
        <v>345</v>
      </c>
      <c r="B86" s="579" t="s">
        <v>5105</v>
      </c>
      <c r="C86" s="600" t="s">
        <v>5325</v>
      </c>
      <c r="D86" s="600">
        <v>303955</v>
      </c>
      <c r="E86" s="600" t="s">
        <v>5708</v>
      </c>
      <c r="F86" s="600" t="s">
        <v>5709</v>
      </c>
      <c r="G86" s="600" t="s">
        <v>5234</v>
      </c>
      <c r="H86" s="600" t="s">
        <v>5710</v>
      </c>
      <c r="I86" s="600" t="s">
        <v>38</v>
      </c>
      <c r="J86" s="600">
        <v>4459</v>
      </c>
      <c r="K86" s="600" t="s">
        <v>5702</v>
      </c>
      <c r="L86" s="591" t="s">
        <v>5333</v>
      </c>
      <c r="M86" s="591" t="s">
        <v>5305</v>
      </c>
      <c r="N86" s="600" t="s">
        <v>5703</v>
      </c>
      <c r="O86" s="611">
        <v>39785</v>
      </c>
      <c r="P86" s="611" t="s">
        <v>5704</v>
      </c>
      <c r="Q86" s="649"/>
    </row>
    <row r="87" spans="1:17" ht="204">
      <c r="A87" s="632">
        <v>346</v>
      </c>
      <c r="B87" s="579" t="s">
        <v>5106</v>
      </c>
      <c r="C87" s="600" t="s">
        <v>5705</v>
      </c>
      <c r="D87" s="600">
        <v>0</v>
      </c>
      <c r="E87" s="600" t="s">
        <v>5708</v>
      </c>
      <c r="F87" s="600" t="s">
        <v>5709</v>
      </c>
      <c r="G87" s="600" t="s">
        <v>5234</v>
      </c>
      <c r="H87" s="600" t="s">
        <v>5710</v>
      </c>
      <c r="I87" s="600" t="s">
        <v>38</v>
      </c>
      <c r="J87" s="600">
        <v>4459</v>
      </c>
      <c r="K87" s="600" t="s">
        <v>5702</v>
      </c>
      <c r="L87" s="591" t="s">
        <v>5333</v>
      </c>
      <c r="M87" s="591" t="s">
        <v>5305</v>
      </c>
      <c r="N87" s="600" t="s">
        <v>5703</v>
      </c>
      <c r="O87" s="611">
        <v>39785</v>
      </c>
      <c r="P87" s="611" t="s">
        <v>5704</v>
      </c>
      <c r="Q87" s="649"/>
    </row>
    <row r="88" spans="1:17" ht="204">
      <c r="A88" s="632">
        <v>347</v>
      </c>
      <c r="B88" s="579" t="s">
        <v>5107</v>
      </c>
      <c r="C88" s="600" t="s">
        <v>5705</v>
      </c>
      <c r="D88" s="600">
        <v>0</v>
      </c>
      <c r="E88" s="600" t="s">
        <v>5708</v>
      </c>
      <c r="F88" s="600" t="s">
        <v>5709</v>
      </c>
      <c r="G88" s="600" t="s">
        <v>5234</v>
      </c>
      <c r="H88" s="600" t="s">
        <v>5710</v>
      </c>
      <c r="I88" s="600" t="s">
        <v>38</v>
      </c>
      <c r="J88" s="600">
        <v>4459</v>
      </c>
      <c r="K88" s="600" t="s">
        <v>5702</v>
      </c>
      <c r="L88" s="591" t="s">
        <v>5333</v>
      </c>
      <c r="M88" s="591" t="s">
        <v>5305</v>
      </c>
      <c r="N88" s="600" t="s">
        <v>5703</v>
      </c>
      <c r="O88" s="611">
        <v>39785</v>
      </c>
      <c r="P88" s="611" t="s">
        <v>5704</v>
      </c>
      <c r="Q88" s="649"/>
    </row>
    <row r="89" spans="1:17" ht="204">
      <c r="A89" s="632">
        <v>348</v>
      </c>
      <c r="B89" s="579" t="s">
        <v>5108</v>
      </c>
      <c r="C89" s="600" t="s">
        <v>5705</v>
      </c>
      <c r="D89" s="600">
        <v>343199</v>
      </c>
      <c r="E89" s="600" t="s">
        <v>5708</v>
      </c>
      <c r="F89" s="600" t="s">
        <v>5709</v>
      </c>
      <c r="G89" s="600" t="s">
        <v>5234</v>
      </c>
      <c r="H89" s="600" t="s">
        <v>5710</v>
      </c>
      <c r="I89" s="600" t="s">
        <v>38</v>
      </c>
      <c r="J89" s="600">
        <v>4459</v>
      </c>
      <c r="K89" s="600" t="s">
        <v>5702</v>
      </c>
      <c r="L89" s="591" t="s">
        <v>5333</v>
      </c>
      <c r="M89" s="591" t="s">
        <v>5305</v>
      </c>
      <c r="N89" s="600" t="s">
        <v>5703</v>
      </c>
      <c r="O89" s="611">
        <v>39785</v>
      </c>
      <c r="P89" s="611" t="s">
        <v>5704</v>
      </c>
      <c r="Q89" s="649"/>
    </row>
    <row r="90" spans="1:17" ht="153">
      <c r="A90" s="632">
        <v>349</v>
      </c>
      <c r="B90" s="579" t="s">
        <v>5109</v>
      </c>
      <c r="C90" s="601" t="s">
        <v>5711</v>
      </c>
      <c r="D90" s="600">
        <v>0</v>
      </c>
      <c r="E90" s="600" t="s">
        <v>5712</v>
      </c>
      <c r="F90" s="600" t="s">
        <v>5713</v>
      </c>
      <c r="G90" s="600" t="s">
        <v>5235</v>
      </c>
      <c r="H90" s="600" t="s">
        <v>5714</v>
      </c>
      <c r="I90" s="600" t="s">
        <v>5299</v>
      </c>
      <c r="J90" s="600">
        <v>4191</v>
      </c>
      <c r="K90" s="600" t="s">
        <v>5702</v>
      </c>
      <c r="L90" s="591" t="s">
        <v>5333</v>
      </c>
      <c r="M90" s="591" t="s">
        <v>5305</v>
      </c>
      <c r="N90" s="600" t="s">
        <v>5703</v>
      </c>
      <c r="O90" s="611">
        <v>40053</v>
      </c>
      <c r="P90" s="611" t="s">
        <v>5704</v>
      </c>
      <c r="Q90" s="649"/>
    </row>
    <row r="91" spans="1:17" ht="76.5">
      <c r="A91" s="632">
        <v>350</v>
      </c>
      <c r="B91" s="579" t="s">
        <v>5110</v>
      </c>
      <c r="C91" s="600" t="s">
        <v>5372</v>
      </c>
      <c r="D91" s="600">
        <v>0</v>
      </c>
      <c r="E91" s="600" t="s">
        <v>5715</v>
      </c>
      <c r="F91" s="600" t="s">
        <v>5716</v>
      </c>
      <c r="G91" s="600" t="s">
        <v>5236</v>
      </c>
      <c r="H91" s="600" t="s">
        <v>5717</v>
      </c>
      <c r="I91" s="600" t="s">
        <v>38</v>
      </c>
      <c r="J91" s="600">
        <v>4160</v>
      </c>
      <c r="K91" s="600" t="s">
        <v>5702</v>
      </c>
      <c r="L91" s="591" t="s">
        <v>5333</v>
      </c>
      <c r="M91" s="591" t="s">
        <v>5305</v>
      </c>
      <c r="N91" s="600" t="s">
        <v>5703</v>
      </c>
      <c r="O91" s="611">
        <v>40084</v>
      </c>
      <c r="P91" s="611" t="s">
        <v>5704</v>
      </c>
      <c r="Q91" s="649"/>
    </row>
    <row r="92" spans="1:17" ht="76.5">
      <c r="A92" s="632">
        <v>351</v>
      </c>
      <c r="B92" s="579" t="s">
        <v>5111</v>
      </c>
      <c r="C92" s="600" t="s">
        <v>5372</v>
      </c>
      <c r="D92" s="600">
        <v>64190</v>
      </c>
      <c r="E92" s="600" t="s">
        <v>5715</v>
      </c>
      <c r="F92" s="600" t="s">
        <v>5716</v>
      </c>
      <c r="G92" s="600" t="s">
        <v>5236</v>
      </c>
      <c r="H92" s="600" t="s">
        <v>5717</v>
      </c>
      <c r="I92" s="600" t="s">
        <v>38</v>
      </c>
      <c r="J92" s="600">
        <v>4160</v>
      </c>
      <c r="K92" s="600" t="s">
        <v>5702</v>
      </c>
      <c r="L92" s="591" t="s">
        <v>5333</v>
      </c>
      <c r="M92" s="591" t="s">
        <v>5305</v>
      </c>
      <c r="N92" s="600" t="s">
        <v>5703</v>
      </c>
      <c r="O92" s="611">
        <v>40084</v>
      </c>
      <c r="P92" s="611" t="s">
        <v>5704</v>
      </c>
      <c r="Q92" s="649"/>
    </row>
    <row r="93" spans="1:17" ht="76.5">
      <c r="A93" s="632">
        <v>352</v>
      </c>
      <c r="B93" s="579" t="s">
        <v>5112</v>
      </c>
      <c r="C93" s="600" t="s">
        <v>5718</v>
      </c>
      <c r="D93" s="600">
        <v>279317</v>
      </c>
      <c r="E93" s="600" t="s">
        <v>5719</v>
      </c>
      <c r="F93" s="600" t="s">
        <v>5720</v>
      </c>
      <c r="G93" s="600" t="s">
        <v>5237</v>
      </c>
      <c r="H93" s="600" t="s">
        <v>5721</v>
      </c>
      <c r="I93" s="600" t="s">
        <v>5300</v>
      </c>
      <c r="J93" s="600">
        <v>4157</v>
      </c>
      <c r="K93" s="600" t="s">
        <v>5702</v>
      </c>
      <c r="L93" s="591" t="s">
        <v>5333</v>
      </c>
      <c r="M93" s="591" t="s">
        <v>5305</v>
      </c>
      <c r="N93" s="600" t="s">
        <v>5703</v>
      </c>
      <c r="O93" s="611">
        <v>40087</v>
      </c>
      <c r="P93" s="611" t="s">
        <v>5704</v>
      </c>
      <c r="Q93" s="649"/>
    </row>
    <row r="94" spans="1:17" ht="153">
      <c r="A94" s="632">
        <v>353</v>
      </c>
      <c r="B94" s="579" t="s">
        <v>5113</v>
      </c>
      <c r="C94" s="600" t="s">
        <v>5711</v>
      </c>
      <c r="D94" s="600">
        <v>0</v>
      </c>
      <c r="E94" s="600" t="s">
        <v>5722</v>
      </c>
      <c r="F94" s="600" t="s">
        <v>5723</v>
      </c>
      <c r="G94" s="600" t="s">
        <v>5238</v>
      </c>
      <c r="H94" s="600" t="s">
        <v>5724</v>
      </c>
      <c r="I94" s="600" t="s">
        <v>5299</v>
      </c>
      <c r="J94" s="600">
        <v>4093</v>
      </c>
      <c r="K94" s="600" t="s">
        <v>5702</v>
      </c>
      <c r="L94" s="591" t="s">
        <v>5333</v>
      </c>
      <c r="M94" s="591" t="s">
        <v>5305</v>
      </c>
      <c r="N94" s="600" t="s">
        <v>5703</v>
      </c>
      <c r="O94" s="611">
        <v>40151</v>
      </c>
      <c r="P94" s="611" t="s">
        <v>5704</v>
      </c>
      <c r="Q94" s="649"/>
    </row>
  </sheetData>
  <mergeCells count="1">
    <mergeCell ref="S1:T1"/>
  </mergeCells>
  <conditionalFormatting sqref="B1:B94">
    <cfRule type="duplicateValues" dxfId="395" priority="7"/>
  </conditionalFormatting>
  <conditionalFormatting sqref="B1:B94">
    <cfRule type="duplicateValues" dxfId="394" priority="4"/>
    <cfRule type="duplicateValues" dxfId="393" priority="5"/>
    <cfRule type="duplicateValues" dxfId="392" priority="6"/>
  </conditionalFormatting>
  <conditionalFormatting sqref="B2:B49">
    <cfRule type="duplicateValues" dxfId="391" priority="3"/>
  </conditionalFormatting>
  <conditionalFormatting sqref="B15:B16">
    <cfRule type="duplicateValues" dxfId="390" priority="2"/>
  </conditionalFormatting>
  <conditionalFormatting sqref="B73:B94">
    <cfRule type="duplicateValues" dxfId="389" priority="1" stopIfTrue="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
  <sheetViews>
    <sheetView workbookViewId="0">
      <selection activeCell="B1" sqref="B1:B1048576"/>
    </sheetView>
  </sheetViews>
  <sheetFormatPr defaultRowHeight="15"/>
  <sheetData>
    <row r="1" spans="1:22" ht="63">
      <c r="A1" s="626" t="s">
        <v>5311</v>
      </c>
      <c r="B1" s="627" t="s">
        <v>5312</v>
      </c>
      <c r="C1" s="628" t="s">
        <v>0</v>
      </c>
      <c r="D1" s="628" t="s">
        <v>1682</v>
      </c>
      <c r="E1" s="628" t="s">
        <v>4383</v>
      </c>
      <c r="F1" s="628" t="s">
        <v>5313</v>
      </c>
      <c r="G1" s="628" t="s">
        <v>5314</v>
      </c>
      <c r="H1" s="628" t="s">
        <v>5315</v>
      </c>
      <c r="I1" s="628" t="s">
        <v>5316</v>
      </c>
      <c r="J1" s="628" t="s">
        <v>5317</v>
      </c>
      <c r="K1" s="629" t="s">
        <v>5318</v>
      </c>
      <c r="L1" s="628" t="s">
        <v>0</v>
      </c>
      <c r="M1" s="656" t="s">
        <v>2</v>
      </c>
      <c r="N1" s="628" t="s">
        <v>5319</v>
      </c>
      <c r="O1" s="630" t="s">
        <v>4772</v>
      </c>
      <c r="P1" s="628" t="s">
        <v>5320</v>
      </c>
      <c r="Q1" s="629" t="s">
        <v>5321</v>
      </c>
      <c r="R1" s="629" t="s">
        <v>5322</v>
      </c>
      <c r="S1" s="943" t="s">
        <v>5323</v>
      </c>
      <c r="T1" s="944"/>
      <c r="U1" s="629" t="s">
        <v>2</v>
      </c>
      <c r="V1" s="631"/>
    </row>
    <row r="2" spans="1:22" ht="409.5">
      <c r="A2" s="632">
        <v>134</v>
      </c>
      <c r="B2" s="579" t="s">
        <v>4938</v>
      </c>
      <c r="C2" s="513" t="s">
        <v>5474</v>
      </c>
      <c r="D2" s="513">
        <v>131</v>
      </c>
      <c r="E2" s="513"/>
      <c r="F2" s="513"/>
      <c r="G2" s="598" t="s">
        <v>5172</v>
      </c>
      <c r="H2" s="598" t="s">
        <v>5350</v>
      </c>
      <c r="I2" s="598" t="s">
        <v>5286</v>
      </c>
      <c r="J2" s="513" t="s">
        <v>5475</v>
      </c>
      <c r="K2" s="632" t="s">
        <v>5467</v>
      </c>
      <c r="L2" s="620" t="s">
        <v>5476</v>
      </c>
      <c r="M2" s="620" t="s">
        <v>5310</v>
      </c>
      <c r="N2" s="513" t="s">
        <v>5477</v>
      </c>
      <c r="O2" s="598" t="s">
        <v>5266</v>
      </c>
      <c r="P2" s="598" t="s">
        <v>5286</v>
      </c>
      <c r="Q2" s="632"/>
      <c r="R2" s="632"/>
      <c r="S2" s="632" t="s">
        <v>5364</v>
      </c>
      <c r="T2" s="635" t="s">
        <v>4300</v>
      </c>
      <c r="U2" s="636" t="s">
        <v>5329</v>
      </c>
      <c r="V2" s="637" t="s">
        <v>5330</v>
      </c>
    </row>
    <row r="3" spans="1:22" ht="409.5">
      <c r="A3" s="632">
        <v>135</v>
      </c>
      <c r="B3" s="579" t="s">
        <v>4939</v>
      </c>
      <c r="C3" s="513" t="s">
        <v>5474</v>
      </c>
      <c r="D3" s="513">
        <v>132</v>
      </c>
      <c r="E3" s="513"/>
      <c r="F3" s="513"/>
      <c r="G3" s="598" t="s">
        <v>5172</v>
      </c>
      <c r="H3" s="598" t="s">
        <v>5350</v>
      </c>
      <c r="I3" s="598" t="s">
        <v>308</v>
      </c>
      <c r="J3" s="513" t="s">
        <v>5475</v>
      </c>
      <c r="K3" s="632" t="s">
        <v>5467</v>
      </c>
      <c r="L3" s="620" t="s">
        <v>5476</v>
      </c>
      <c r="M3" s="620" t="s">
        <v>5310</v>
      </c>
      <c r="N3" s="513" t="s">
        <v>5477</v>
      </c>
      <c r="O3" s="598" t="s">
        <v>5266</v>
      </c>
      <c r="P3" s="598" t="s">
        <v>5286</v>
      </c>
      <c r="Q3" s="632"/>
      <c r="R3" s="632"/>
      <c r="S3" s="632" t="s">
        <v>5364</v>
      </c>
      <c r="T3" s="635" t="s">
        <v>4300</v>
      </c>
      <c r="U3" s="636" t="s">
        <v>5329</v>
      </c>
      <c r="V3" s="637" t="s">
        <v>5330</v>
      </c>
    </row>
  </sheetData>
  <mergeCells count="1">
    <mergeCell ref="S1:T1"/>
  </mergeCells>
  <conditionalFormatting sqref="B1:B3">
    <cfRule type="duplicateValues" dxfId="388" priority="5"/>
  </conditionalFormatting>
  <conditionalFormatting sqref="B1:B3">
    <cfRule type="duplicateValues" dxfId="387" priority="2"/>
    <cfRule type="duplicateValues" dxfId="386" priority="3"/>
    <cfRule type="duplicateValues" dxfId="385" priority="4"/>
  </conditionalFormatting>
  <conditionalFormatting sqref="B2:B3">
    <cfRule type="duplicateValues" dxfId="384" priority="1"/>
  </conditionalFormatting>
  <pageMargins left="0.7" right="0.7" top="0.75" bottom="0.75"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7"/>
  <sheetViews>
    <sheetView topLeftCell="A7" workbookViewId="0">
      <selection activeCell="B1" sqref="B1:B1048576"/>
    </sheetView>
  </sheetViews>
  <sheetFormatPr defaultRowHeight="15"/>
  <sheetData>
    <row r="1" spans="1:22" ht="63">
      <c r="A1" s="626" t="s">
        <v>5311</v>
      </c>
      <c r="B1" s="627" t="s">
        <v>5312</v>
      </c>
      <c r="C1" s="628" t="s">
        <v>0</v>
      </c>
      <c r="D1" s="628" t="s">
        <v>1682</v>
      </c>
      <c r="E1" s="628" t="s">
        <v>4383</v>
      </c>
      <c r="F1" s="628" t="s">
        <v>5313</v>
      </c>
      <c r="G1" s="628" t="s">
        <v>5314</v>
      </c>
      <c r="H1" s="628" t="s">
        <v>5315</v>
      </c>
      <c r="I1" s="628" t="s">
        <v>5316</v>
      </c>
      <c r="J1" s="628" t="s">
        <v>5317</v>
      </c>
      <c r="K1" s="629" t="s">
        <v>5318</v>
      </c>
      <c r="L1" s="628" t="s">
        <v>0</v>
      </c>
      <c r="M1" s="656" t="s">
        <v>2</v>
      </c>
      <c r="N1" s="628" t="s">
        <v>5319</v>
      </c>
      <c r="O1" s="630" t="s">
        <v>4772</v>
      </c>
      <c r="P1" s="628" t="s">
        <v>5320</v>
      </c>
      <c r="Q1" s="629" t="s">
        <v>5321</v>
      </c>
      <c r="R1" s="629" t="s">
        <v>5322</v>
      </c>
      <c r="S1" s="943" t="s">
        <v>5323</v>
      </c>
      <c r="T1" s="944"/>
      <c r="U1" s="629" t="s">
        <v>2</v>
      </c>
      <c r="V1" s="631"/>
    </row>
    <row r="2" spans="1:22" ht="409.5">
      <c r="A2" s="632">
        <v>96</v>
      </c>
      <c r="B2" s="579" t="s">
        <v>4904</v>
      </c>
      <c r="C2" s="513" t="s">
        <v>5428</v>
      </c>
      <c r="D2" s="513">
        <v>94</v>
      </c>
      <c r="E2" s="513"/>
      <c r="F2" s="595">
        <v>23</v>
      </c>
      <c r="G2" s="593" t="s">
        <v>5164</v>
      </c>
      <c r="H2" s="593" t="s">
        <v>5429</v>
      </c>
      <c r="I2" s="616" t="s">
        <v>753</v>
      </c>
      <c r="J2" s="513" t="s">
        <v>5430</v>
      </c>
      <c r="K2" s="616" t="s">
        <v>5378</v>
      </c>
      <c r="L2" s="616" t="s">
        <v>5333</v>
      </c>
      <c r="M2" s="616" t="s">
        <v>5308</v>
      </c>
      <c r="N2" s="641" t="s">
        <v>5431</v>
      </c>
      <c r="O2" s="593" t="s">
        <v>5262</v>
      </c>
      <c r="P2" s="592" t="e">
        <v>#N/A</v>
      </c>
      <c r="Q2" s="616">
        <v>3084</v>
      </c>
      <c r="R2" s="632"/>
      <c r="S2" s="632"/>
      <c r="T2" s="635"/>
      <c r="U2" s="636" t="s">
        <v>5329</v>
      </c>
      <c r="V2" s="637" t="s">
        <v>5330</v>
      </c>
    </row>
    <row r="3" spans="1:22" ht="409.5">
      <c r="A3" s="632">
        <v>97</v>
      </c>
      <c r="B3" s="579" t="s">
        <v>4905</v>
      </c>
      <c r="C3" s="513" t="s">
        <v>5428</v>
      </c>
      <c r="D3" s="513">
        <v>95</v>
      </c>
      <c r="E3" s="513"/>
      <c r="F3" s="595">
        <v>14</v>
      </c>
      <c r="G3" s="593" t="s">
        <v>5164</v>
      </c>
      <c r="H3" s="593" t="s">
        <v>5429</v>
      </c>
      <c r="I3" s="616" t="s">
        <v>753</v>
      </c>
      <c r="J3" s="513" t="s">
        <v>5430</v>
      </c>
      <c r="K3" s="616" t="s">
        <v>5378</v>
      </c>
      <c r="L3" s="616" t="s">
        <v>5333</v>
      </c>
      <c r="M3" s="616" t="s">
        <v>5308</v>
      </c>
      <c r="N3" s="641" t="s">
        <v>5431</v>
      </c>
      <c r="O3" s="593" t="s">
        <v>5262</v>
      </c>
      <c r="P3" s="592" t="e">
        <v>#N/A</v>
      </c>
      <c r="Q3" s="616">
        <v>3084</v>
      </c>
      <c r="R3" s="632"/>
      <c r="S3" s="632"/>
      <c r="T3" s="635"/>
      <c r="U3" s="636" t="s">
        <v>5329</v>
      </c>
      <c r="V3" s="637" t="s">
        <v>5330</v>
      </c>
    </row>
    <row r="4" spans="1:22" ht="409.5">
      <c r="A4" s="632">
        <v>98</v>
      </c>
      <c r="B4" s="579" t="s">
        <v>4906</v>
      </c>
      <c r="C4" s="513" t="s">
        <v>5428</v>
      </c>
      <c r="D4" s="513">
        <v>96</v>
      </c>
      <c r="E4" s="513"/>
      <c r="F4" s="595">
        <v>20</v>
      </c>
      <c r="G4" s="593" t="s">
        <v>5164</v>
      </c>
      <c r="H4" s="593" t="s">
        <v>5429</v>
      </c>
      <c r="I4" s="616" t="s">
        <v>753</v>
      </c>
      <c r="J4" s="513" t="s">
        <v>5430</v>
      </c>
      <c r="K4" s="616" t="s">
        <v>5378</v>
      </c>
      <c r="L4" s="616" t="s">
        <v>5333</v>
      </c>
      <c r="M4" s="616" t="s">
        <v>5308</v>
      </c>
      <c r="N4" s="641" t="s">
        <v>5431</v>
      </c>
      <c r="O4" s="593" t="s">
        <v>5262</v>
      </c>
      <c r="P4" s="592" t="e">
        <v>#N/A</v>
      </c>
      <c r="Q4" s="616">
        <v>3084</v>
      </c>
      <c r="R4" s="632"/>
      <c r="S4" s="632"/>
      <c r="T4" s="635"/>
      <c r="U4" s="636" t="s">
        <v>5329</v>
      </c>
      <c r="V4" s="637" t="s">
        <v>5330</v>
      </c>
    </row>
    <row r="5" spans="1:22" ht="409.5">
      <c r="A5" s="632">
        <v>99</v>
      </c>
      <c r="B5" s="579" t="s">
        <v>4907</v>
      </c>
      <c r="C5" s="513" t="s">
        <v>5428</v>
      </c>
      <c r="D5" s="513">
        <v>97</v>
      </c>
      <c r="E5" s="513"/>
      <c r="F5" s="595">
        <v>11</v>
      </c>
      <c r="G5" s="593" t="s">
        <v>5164</v>
      </c>
      <c r="H5" s="593" t="s">
        <v>5429</v>
      </c>
      <c r="I5" s="616" t="s">
        <v>753</v>
      </c>
      <c r="J5" s="513" t="s">
        <v>5430</v>
      </c>
      <c r="K5" s="616" t="s">
        <v>5378</v>
      </c>
      <c r="L5" s="616" t="s">
        <v>5333</v>
      </c>
      <c r="M5" s="616" t="s">
        <v>5308</v>
      </c>
      <c r="N5" s="641" t="s">
        <v>5431</v>
      </c>
      <c r="O5" s="593" t="s">
        <v>5262</v>
      </c>
      <c r="P5" s="592" t="e">
        <v>#N/A</v>
      </c>
      <c r="Q5" s="616">
        <v>3084</v>
      </c>
      <c r="R5" s="632"/>
      <c r="S5" s="632"/>
      <c r="T5" s="635"/>
      <c r="U5" s="636" t="s">
        <v>5329</v>
      </c>
      <c r="V5" s="637" t="s">
        <v>5330</v>
      </c>
    </row>
    <row r="6" spans="1:22" ht="191.25">
      <c r="A6" s="632">
        <v>300</v>
      </c>
      <c r="B6" s="579" t="s">
        <v>5064</v>
      </c>
      <c r="C6" s="599" t="s">
        <v>5574</v>
      </c>
      <c r="D6" s="513" t="s">
        <v>5792</v>
      </c>
      <c r="E6" s="599" t="s">
        <v>5607</v>
      </c>
      <c r="F6" s="599" t="s">
        <v>5608</v>
      </c>
      <c r="G6" s="599" t="s">
        <v>5212</v>
      </c>
      <c r="H6" s="599" t="s">
        <v>5662</v>
      </c>
      <c r="I6" s="599" t="s">
        <v>908</v>
      </c>
      <c r="J6" s="513" t="e">
        <v>#REF!</v>
      </c>
      <c r="K6" s="513" t="s">
        <v>5578</v>
      </c>
      <c r="L6" s="513"/>
      <c r="M6" s="616" t="s">
        <v>5308</v>
      </c>
      <c r="N6" s="513" t="s">
        <v>5494</v>
      </c>
      <c r="O6" s="609">
        <v>41152</v>
      </c>
      <c r="P6" s="513"/>
    </row>
    <row r="7" spans="1:22" ht="191.25">
      <c r="A7" s="632">
        <v>301</v>
      </c>
      <c r="B7" s="579" t="s">
        <v>5065</v>
      </c>
      <c r="C7" s="599" t="s">
        <v>5574</v>
      </c>
      <c r="D7" s="513" t="s">
        <v>5793</v>
      </c>
      <c r="E7" s="599" t="s">
        <v>5607</v>
      </c>
      <c r="F7" s="599" t="s">
        <v>5608</v>
      </c>
      <c r="G7" s="599" t="s">
        <v>5212</v>
      </c>
      <c r="H7" s="599" t="s">
        <v>5662</v>
      </c>
      <c r="I7" s="599" t="s">
        <v>908</v>
      </c>
      <c r="J7" s="513" t="e">
        <v>#REF!</v>
      </c>
      <c r="K7" s="513" t="s">
        <v>5578</v>
      </c>
      <c r="L7" s="513"/>
      <c r="M7" s="616" t="s">
        <v>5308</v>
      </c>
      <c r="N7" s="513" t="s">
        <v>5494</v>
      </c>
      <c r="O7" s="609">
        <v>41152</v>
      </c>
      <c r="P7" s="513"/>
    </row>
  </sheetData>
  <mergeCells count="1">
    <mergeCell ref="S1:T1"/>
  </mergeCells>
  <conditionalFormatting sqref="B1:B7">
    <cfRule type="duplicateValues" dxfId="383" priority="5"/>
  </conditionalFormatting>
  <conditionalFormatting sqref="B1:B7">
    <cfRule type="duplicateValues" dxfId="382" priority="2"/>
    <cfRule type="duplicateValues" dxfId="381" priority="3"/>
    <cfRule type="duplicateValues" dxfId="380" priority="4"/>
  </conditionalFormatting>
  <conditionalFormatting sqref="B2:B5">
    <cfRule type="duplicateValues" dxfId="379" priority="1"/>
  </conditionalFormatting>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7"/>
  <sheetViews>
    <sheetView workbookViewId="0">
      <selection sqref="A1:XFD1"/>
    </sheetView>
  </sheetViews>
  <sheetFormatPr defaultRowHeight="15"/>
  <cols>
    <col min="2" max="2" width="22.85546875" customWidth="1"/>
    <col min="19" max="20" width="20.140625" customWidth="1"/>
    <col min="21" max="21" width="44.42578125" customWidth="1"/>
  </cols>
  <sheetData>
    <row r="1" spans="1:22" ht="63">
      <c r="A1" s="626" t="s">
        <v>5311</v>
      </c>
      <c r="B1" s="627" t="s">
        <v>5312</v>
      </c>
      <c r="C1" s="628" t="s">
        <v>0</v>
      </c>
      <c r="D1" s="628" t="s">
        <v>1682</v>
      </c>
      <c r="E1" s="628" t="s">
        <v>4383</v>
      </c>
      <c r="F1" s="628" t="s">
        <v>5313</v>
      </c>
      <c r="G1" s="628" t="s">
        <v>5314</v>
      </c>
      <c r="H1" s="628" t="s">
        <v>5315</v>
      </c>
      <c r="I1" s="628" t="s">
        <v>5316</v>
      </c>
      <c r="J1" s="628" t="s">
        <v>5317</v>
      </c>
      <c r="K1" s="629" t="s">
        <v>5318</v>
      </c>
      <c r="L1" s="628" t="s">
        <v>0</v>
      </c>
      <c r="M1" s="656" t="s">
        <v>2</v>
      </c>
      <c r="N1" s="628" t="s">
        <v>5319</v>
      </c>
      <c r="O1" s="630" t="s">
        <v>4772</v>
      </c>
      <c r="P1" s="628" t="s">
        <v>5320</v>
      </c>
      <c r="Q1" s="629" t="s">
        <v>5321</v>
      </c>
      <c r="R1" s="629" t="s">
        <v>5322</v>
      </c>
      <c r="S1" s="943" t="s">
        <v>5323</v>
      </c>
      <c r="T1" s="944"/>
      <c r="U1" s="629" t="s">
        <v>2</v>
      </c>
      <c r="V1" s="631"/>
    </row>
    <row r="2" spans="1:22" ht="94.5">
      <c r="A2" s="632">
        <v>125</v>
      </c>
      <c r="B2" s="579" t="s">
        <v>4931</v>
      </c>
      <c r="C2" s="513" t="s">
        <v>5420</v>
      </c>
      <c r="D2" s="513">
        <v>123</v>
      </c>
      <c r="E2" s="513"/>
      <c r="F2" s="642">
        <v>37.9</v>
      </c>
      <c r="G2" s="482" t="s">
        <v>5168</v>
      </c>
      <c r="H2" s="596" t="s">
        <v>5458</v>
      </c>
      <c r="I2" s="515" t="s">
        <v>5284</v>
      </c>
      <c r="J2" s="513">
        <v>0</v>
      </c>
      <c r="K2" s="514" t="s">
        <v>4457</v>
      </c>
      <c r="L2" s="616" t="s">
        <v>5459</v>
      </c>
      <c r="M2" s="600" t="s">
        <v>5307</v>
      </c>
      <c r="N2" s="596" t="s">
        <v>5460</v>
      </c>
      <c r="O2" s="516">
        <v>41027</v>
      </c>
      <c r="P2" s="516" t="s">
        <v>5284</v>
      </c>
      <c r="Q2" s="643">
        <v>3197</v>
      </c>
      <c r="R2" s="632"/>
      <c r="S2" s="632" t="s">
        <v>5461</v>
      </c>
      <c r="T2" s="635"/>
      <c r="U2" s="636" t="s">
        <v>5329</v>
      </c>
      <c r="V2" s="637" t="s">
        <v>5330</v>
      </c>
    </row>
    <row r="3" spans="1:22" ht="229.5">
      <c r="A3" s="632">
        <v>127</v>
      </c>
      <c r="B3" s="579" t="s">
        <v>4418</v>
      </c>
      <c r="C3" s="513" t="s">
        <v>4420</v>
      </c>
      <c r="D3" s="513">
        <v>125</v>
      </c>
      <c r="E3" s="513"/>
      <c r="F3" s="642">
        <v>28.2</v>
      </c>
      <c r="G3" s="597" t="s">
        <v>4419</v>
      </c>
      <c r="H3" s="596" t="s">
        <v>5446</v>
      </c>
      <c r="I3" s="515" t="s">
        <v>4799</v>
      </c>
      <c r="J3" s="513">
        <v>0</v>
      </c>
      <c r="K3" s="514" t="s">
        <v>4457</v>
      </c>
      <c r="L3" s="596" t="s">
        <v>5464</v>
      </c>
      <c r="M3" s="600" t="s">
        <v>5307</v>
      </c>
      <c r="N3" s="596" t="s">
        <v>4391</v>
      </c>
      <c r="O3" s="516">
        <v>41076</v>
      </c>
      <c r="P3" s="516" t="s">
        <v>4799</v>
      </c>
      <c r="Q3" s="643">
        <v>3150</v>
      </c>
      <c r="R3" s="632"/>
      <c r="S3" s="632" t="s">
        <v>5436</v>
      </c>
      <c r="T3" s="635"/>
      <c r="U3" s="636" t="s">
        <v>5329</v>
      </c>
      <c r="V3" s="637" t="s">
        <v>5330</v>
      </c>
    </row>
    <row r="4" spans="1:22" ht="76.5">
      <c r="A4" s="632">
        <v>201</v>
      </c>
      <c r="B4" s="579" t="s">
        <v>4401</v>
      </c>
      <c r="C4" s="513" t="s">
        <v>5478</v>
      </c>
      <c r="D4" s="513" t="s">
        <v>5564</v>
      </c>
      <c r="E4" s="513" t="s">
        <v>5492</v>
      </c>
      <c r="F4" s="513" t="s">
        <v>5492</v>
      </c>
      <c r="G4" s="513" t="s">
        <v>4402</v>
      </c>
      <c r="H4" s="513" t="s">
        <v>5565</v>
      </c>
      <c r="I4" s="513" t="s">
        <v>729</v>
      </c>
      <c r="J4" s="645">
        <v>3591</v>
      </c>
      <c r="K4" s="513" t="s">
        <v>4800</v>
      </c>
      <c r="L4" s="513" t="s">
        <v>4798</v>
      </c>
      <c r="M4" s="600" t="s">
        <v>5307</v>
      </c>
      <c r="N4" s="513" t="s">
        <v>5494</v>
      </c>
      <c r="O4" s="517">
        <v>40651</v>
      </c>
      <c r="P4" s="513" t="s">
        <v>5495</v>
      </c>
      <c r="Q4" s="646" t="s">
        <v>5492</v>
      </c>
      <c r="R4" s="646">
        <v>22</v>
      </c>
      <c r="S4" s="647">
        <v>0</v>
      </c>
      <c r="T4" s="647">
        <v>0</v>
      </c>
      <c r="U4" s="647" t="s">
        <v>4401</v>
      </c>
    </row>
    <row r="5" spans="1:22" ht="76.5">
      <c r="A5" s="632">
        <v>202</v>
      </c>
      <c r="B5" s="579" t="s">
        <v>4399</v>
      </c>
      <c r="C5" s="513" t="s">
        <v>5478</v>
      </c>
      <c r="D5" s="513" t="s">
        <v>5566</v>
      </c>
      <c r="E5" s="513" t="s">
        <v>5492</v>
      </c>
      <c r="F5" s="513" t="s">
        <v>5492</v>
      </c>
      <c r="G5" s="513" t="s">
        <v>4400</v>
      </c>
      <c r="H5" s="513" t="s">
        <v>5567</v>
      </c>
      <c r="I5" s="513" t="s">
        <v>729</v>
      </c>
      <c r="J5" s="645">
        <v>3600</v>
      </c>
      <c r="K5" s="513" t="s">
        <v>4800</v>
      </c>
      <c r="L5" s="513" t="s">
        <v>4798</v>
      </c>
      <c r="M5" s="600" t="s">
        <v>5307</v>
      </c>
      <c r="N5" s="513" t="s">
        <v>5494</v>
      </c>
      <c r="O5" s="517">
        <v>40642</v>
      </c>
      <c r="P5" s="513" t="s">
        <v>5495</v>
      </c>
      <c r="Q5" s="646" t="s">
        <v>5492</v>
      </c>
      <c r="R5" s="646">
        <v>22</v>
      </c>
      <c r="S5" s="647">
        <v>0</v>
      </c>
      <c r="T5" s="647">
        <v>0</v>
      </c>
      <c r="U5" s="647" t="s">
        <v>4399</v>
      </c>
    </row>
    <row r="37" spans="12:12">
      <c r="L37">
        <f>305+73</f>
        <v>378</v>
      </c>
    </row>
  </sheetData>
  <mergeCells count="1">
    <mergeCell ref="S1:T1"/>
  </mergeCells>
  <conditionalFormatting sqref="B1:B5">
    <cfRule type="duplicateValues" dxfId="378" priority="5"/>
  </conditionalFormatting>
  <conditionalFormatting sqref="B1:B5">
    <cfRule type="duplicateValues" dxfId="377" priority="2"/>
    <cfRule type="duplicateValues" dxfId="376" priority="3"/>
    <cfRule type="duplicateValues" dxfId="375" priority="4"/>
  </conditionalFormatting>
  <conditionalFormatting sqref="B2:B3">
    <cfRule type="duplicateValues" dxfId="374" priority="1"/>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006"/>
  <sheetViews>
    <sheetView topLeftCell="A304" workbookViewId="0">
      <selection activeCell="B307" sqref="B307"/>
    </sheetView>
  </sheetViews>
  <sheetFormatPr defaultColWidth="19.85546875" defaultRowHeight="79.5" customHeight="1"/>
  <sheetData>
    <row r="1" spans="1:23" ht="79.5" customHeight="1">
      <c r="A1" s="626" t="s">
        <v>5311</v>
      </c>
      <c r="B1" s="627" t="s">
        <v>5312</v>
      </c>
      <c r="C1" s="628" t="s">
        <v>0</v>
      </c>
      <c r="D1" s="628" t="s">
        <v>1682</v>
      </c>
      <c r="E1" s="656" t="s">
        <v>1781</v>
      </c>
      <c r="F1" s="628" t="s">
        <v>4383</v>
      </c>
      <c r="G1" s="628" t="s">
        <v>5313</v>
      </c>
      <c r="H1" s="628" t="s">
        <v>5314</v>
      </c>
      <c r="I1" s="628" t="s">
        <v>5315</v>
      </c>
      <c r="J1" s="628" t="s">
        <v>5316</v>
      </c>
      <c r="K1" s="628" t="s">
        <v>5317</v>
      </c>
      <c r="L1" s="629" t="s">
        <v>5318</v>
      </c>
      <c r="M1" s="628" t="s">
        <v>0</v>
      </c>
      <c r="N1" s="656" t="s">
        <v>2</v>
      </c>
      <c r="O1" s="628" t="s">
        <v>5319</v>
      </c>
      <c r="P1" s="630" t="s">
        <v>4772</v>
      </c>
      <c r="Q1" s="628" t="s">
        <v>5320</v>
      </c>
      <c r="R1" s="629" t="s">
        <v>5321</v>
      </c>
      <c r="S1" s="629" t="s">
        <v>5322</v>
      </c>
      <c r="T1" s="943" t="s">
        <v>5323</v>
      </c>
      <c r="U1" s="944"/>
      <c r="V1" s="629" t="s">
        <v>2</v>
      </c>
      <c r="W1" s="631"/>
    </row>
    <row r="2" spans="1:23" ht="79.5" customHeight="1">
      <c r="A2" s="632">
        <v>1</v>
      </c>
      <c r="B2" s="579" t="s">
        <v>5117</v>
      </c>
      <c r="C2" s="600" t="s">
        <v>5350</v>
      </c>
      <c r="D2" s="600">
        <v>147056</v>
      </c>
      <c r="E2" s="513" t="s">
        <v>5869</v>
      </c>
      <c r="F2" s="600" t="s">
        <v>5737</v>
      </c>
      <c r="G2" s="600" t="s">
        <v>5738</v>
      </c>
      <c r="H2" s="600">
        <v>17100753193</v>
      </c>
      <c r="I2" s="600" t="s">
        <v>5739</v>
      </c>
      <c r="J2" s="600" t="s">
        <v>81</v>
      </c>
      <c r="K2" s="600">
        <v>3143</v>
      </c>
      <c r="L2" s="600" t="s">
        <v>5702</v>
      </c>
      <c r="M2" s="600"/>
      <c r="N2" s="614" t="s">
        <v>5304</v>
      </c>
      <c r="O2" s="600" t="s">
        <v>5703</v>
      </c>
      <c r="P2" s="611">
        <v>41101</v>
      </c>
      <c r="Q2" s="611" t="s">
        <v>5704</v>
      </c>
      <c r="R2" s="700"/>
      <c r="S2" s="337"/>
      <c r="T2" s="337"/>
      <c r="U2" s="337"/>
      <c r="V2" s="337"/>
    </row>
    <row r="3" spans="1:23" ht="79.5" customHeight="1">
      <c r="A3" s="632">
        <v>2</v>
      </c>
      <c r="B3" s="579" t="s">
        <v>5118</v>
      </c>
      <c r="C3" s="600" t="s">
        <v>5350</v>
      </c>
      <c r="D3" s="600">
        <v>147091</v>
      </c>
      <c r="E3" s="513" t="s">
        <v>5869</v>
      </c>
      <c r="F3" s="600" t="s">
        <v>5737</v>
      </c>
      <c r="G3" s="600" t="s">
        <v>5738</v>
      </c>
      <c r="H3" s="600">
        <v>17100753193</v>
      </c>
      <c r="I3" s="600" t="s">
        <v>5739</v>
      </c>
      <c r="J3" s="600" t="s">
        <v>81</v>
      </c>
      <c r="K3" s="600">
        <v>3143</v>
      </c>
      <c r="L3" s="600" t="s">
        <v>5702</v>
      </c>
      <c r="M3" s="600"/>
      <c r="N3" s="614" t="s">
        <v>5304</v>
      </c>
      <c r="O3" s="600" t="s">
        <v>5703</v>
      </c>
      <c r="P3" s="611">
        <v>41101</v>
      </c>
      <c r="Q3" s="611" t="s">
        <v>5704</v>
      </c>
      <c r="R3" s="700"/>
      <c r="S3" s="337"/>
      <c r="T3" s="337"/>
      <c r="U3" s="337"/>
      <c r="V3" s="337"/>
    </row>
    <row r="4" spans="1:23" ht="79.5" customHeight="1">
      <c r="A4" s="632">
        <v>3</v>
      </c>
      <c r="B4" s="579" t="s">
        <v>5119</v>
      </c>
      <c r="C4" s="600" t="s">
        <v>5350</v>
      </c>
      <c r="D4" s="600">
        <v>636430</v>
      </c>
      <c r="E4" s="513" t="s">
        <v>5869</v>
      </c>
      <c r="F4" s="600" t="s">
        <v>5737</v>
      </c>
      <c r="G4" s="600" t="s">
        <v>5738</v>
      </c>
      <c r="H4" s="600">
        <v>17100753193</v>
      </c>
      <c r="I4" s="600" t="s">
        <v>5739</v>
      </c>
      <c r="J4" s="600" t="s">
        <v>81</v>
      </c>
      <c r="K4" s="600">
        <v>3143</v>
      </c>
      <c r="L4" s="600" t="s">
        <v>5702</v>
      </c>
      <c r="M4" s="600"/>
      <c r="N4" s="614" t="s">
        <v>5304</v>
      </c>
      <c r="O4" s="600" t="s">
        <v>5703</v>
      </c>
      <c r="P4" s="611">
        <v>41101</v>
      </c>
      <c r="Q4" s="611" t="s">
        <v>5704</v>
      </c>
      <c r="R4" s="700"/>
      <c r="S4" s="337"/>
      <c r="T4" s="337"/>
      <c r="U4" s="337"/>
      <c r="V4" s="337"/>
    </row>
    <row r="5" spans="1:23" ht="79.5" customHeight="1">
      <c r="A5" s="632">
        <v>4</v>
      </c>
      <c r="B5" s="579" t="s">
        <v>5116</v>
      </c>
      <c r="C5" s="600" t="s">
        <v>5489</v>
      </c>
      <c r="D5" s="600">
        <v>123175</v>
      </c>
      <c r="E5" s="513" t="s">
        <v>5869</v>
      </c>
      <c r="F5" s="600" t="s">
        <v>5734</v>
      </c>
      <c r="G5" s="600" t="s">
        <v>5735</v>
      </c>
      <c r="H5" s="600">
        <v>26003807956</v>
      </c>
      <c r="I5" s="600" t="s">
        <v>5736</v>
      </c>
      <c r="J5" s="600" t="s">
        <v>81</v>
      </c>
      <c r="K5" s="600">
        <v>3192</v>
      </c>
      <c r="L5" s="600" t="s">
        <v>5702</v>
      </c>
      <c r="M5" s="600"/>
      <c r="N5" s="614" t="s">
        <v>5304</v>
      </c>
      <c r="O5" s="600" t="s">
        <v>5703</v>
      </c>
      <c r="P5" s="611">
        <v>41052</v>
      </c>
      <c r="Q5" s="611" t="s">
        <v>5704</v>
      </c>
      <c r="R5" s="700"/>
      <c r="S5" s="337"/>
      <c r="T5" s="337"/>
      <c r="U5" s="337"/>
      <c r="V5" s="337"/>
    </row>
    <row r="6" spans="1:23" ht="79.5" customHeight="1">
      <c r="A6" s="632">
        <v>5</v>
      </c>
      <c r="B6" s="579" t="s">
        <v>5029</v>
      </c>
      <c r="C6" s="599" t="s">
        <v>5444</v>
      </c>
      <c r="D6" s="513" t="s">
        <v>5837</v>
      </c>
      <c r="E6" s="513" t="s">
        <v>5869</v>
      </c>
      <c r="F6" s="599" t="s">
        <v>5623</v>
      </c>
      <c r="G6" s="599" t="s">
        <v>5624</v>
      </c>
      <c r="H6" s="599" t="s">
        <v>5201</v>
      </c>
      <c r="I6" s="599" t="s">
        <v>5625</v>
      </c>
      <c r="J6" s="599" t="s">
        <v>5295</v>
      </c>
      <c r="K6" s="513" t="e">
        <v>#REF!</v>
      </c>
      <c r="L6" s="513" t="s">
        <v>5578</v>
      </c>
      <c r="M6" s="513"/>
      <c r="N6" s="614" t="s">
        <v>5304</v>
      </c>
      <c r="O6" s="513" t="s">
        <v>5494</v>
      </c>
      <c r="P6" s="609">
        <v>40501</v>
      </c>
      <c r="Q6" s="513"/>
      <c r="R6" s="337"/>
      <c r="S6" s="337"/>
      <c r="T6" s="337"/>
      <c r="U6" s="337"/>
      <c r="V6" s="337"/>
    </row>
    <row r="7" spans="1:23" ht="79.5" customHeight="1">
      <c r="A7" s="632">
        <v>6</v>
      </c>
      <c r="B7" s="579" t="s">
        <v>4935</v>
      </c>
      <c r="C7" s="513" t="s">
        <v>5471</v>
      </c>
      <c r="D7" s="513">
        <v>128</v>
      </c>
      <c r="E7" s="513" t="s">
        <v>5869</v>
      </c>
      <c r="F7" s="513" t="s">
        <v>5368</v>
      </c>
      <c r="G7" s="513"/>
      <c r="H7" s="598" t="s">
        <v>5171</v>
      </c>
      <c r="I7" s="598" t="s">
        <v>5350</v>
      </c>
      <c r="J7" s="598" t="s">
        <v>5285</v>
      </c>
      <c r="K7" s="513" t="s">
        <v>5472</v>
      </c>
      <c r="L7" s="632" t="s">
        <v>5467</v>
      </c>
      <c r="M7" s="598"/>
      <c r="N7" s="614" t="s">
        <v>5304</v>
      </c>
      <c r="O7" s="513" t="s">
        <v>5473</v>
      </c>
      <c r="P7" s="598" t="s">
        <v>5265</v>
      </c>
      <c r="Q7" s="598" t="s">
        <v>5285</v>
      </c>
      <c r="R7" s="632"/>
      <c r="S7" s="632"/>
      <c r="T7" s="632" t="s">
        <v>5364</v>
      </c>
      <c r="U7" s="635"/>
      <c r="V7" s="636" t="s">
        <v>5329</v>
      </c>
      <c r="W7" s="637" t="s">
        <v>5330</v>
      </c>
    </row>
    <row r="8" spans="1:23" ht="79.5" customHeight="1">
      <c r="A8" s="632">
        <v>7</v>
      </c>
      <c r="B8" s="579" t="s">
        <v>4936</v>
      </c>
      <c r="C8" s="513" t="s">
        <v>5471</v>
      </c>
      <c r="D8" s="513">
        <v>129</v>
      </c>
      <c r="E8" s="513" t="s">
        <v>5869</v>
      </c>
      <c r="F8" s="513" t="s">
        <v>5368</v>
      </c>
      <c r="G8" s="513"/>
      <c r="H8" s="598" t="s">
        <v>5171</v>
      </c>
      <c r="I8" s="598" t="s">
        <v>5350</v>
      </c>
      <c r="J8" s="598" t="s">
        <v>5285</v>
      </c>
      <c r="K8" s="513" t="s">
        <v>5472</v>
      </c>
      <c r="L8" s="632" t="s">
        <v>5467</v>
      </c>
      <c r="M8" s="598"/>
      <c r="N8" s="614" t="s">
        <v>5304</v>
      </c>
      <c r="O8" s="513" t="s">
        <v>5473</v>
      </c>
      <c r="P8" s="598" t="s">
        <v>5265</v>
      </c>
      <c r="Q8" s="598" t="s">
        <v>5285</v>
      </c>
      <c r="R8" s="632"/>
      <c r="S8" s="632"/>
      <c r="T8" s="632" t="s">
        <v>5364</v>
      </c>
      <c r="U8" s="635"/>
      <c r="V8" s="636" t="s">
        <v>5329</v>
      </c>
      <c r="W8" s="637" t="s">
        <v>5330</v>
      </c>
    </row>
    <row r="9" spans="1:23" ht="79.5" customHeight="1">
      <c r="A9" s="632">
        <v>8</v>
      </c>
      <c r="B9" s="579" t="s">
        <v>4937</v>
      </c>
      <c r="C9" s="513" t="s">
        <v>5471</v>
      </c>
      <c r="D9" s="513">
        <v>130</v>
      </c>
      <c r="E9" s="513" t="s">
        <v>5869</v>
      </c>
      <c r="F9" s="513" t="s">
        <v>5368</v>
      </c>
      <c r="G9" s="513"/>
      <c r="H9" s="598" t="s">
        <v>5171</v>
      </c>
      <c r="I9" s="598" t="s">
        <v>5350</v>
      </c>
      <c r="J9" s="598" t="s">
        <v>5286</v>
      </c>
      <c r="K9" s="513" t="s">
        <v>5472</v>
      </c>
      <c r="L9" s="632" t="s">
        <v>5467</v>
      </c>
      <c r="M9" s="598"/>
      <c r="N9" s="614" t="s">
        <v>5304</v>
      </c>
      <c r="O9" s="513" t="s">
        <v>5473</v>
      </c>
      <c r="P9" s="598" t="s">
        <v>5265</v>
      </c>
      <c r="Q9" s="598" t="s">
        <v>5285</v>
      </c>
      <c r="R9" s="632"/>
      <c r="S9" s="632"/>
      <c r="T9" s="632" t="s">
        <v>5364</v>
      </c>
      <c r="U9" s="635"/>
      <c r="V9" s="636" t="s">
        <v>5329</v>
      </c>
      <c r="W9" s="637" t="s">
        <v>5330</v>
      </c>
    </row>
    <row r="10" spans="1:23" ht="79.5" customHeight="1">
      <c r="A10" s="632">
        <v>9</v>
      </c>
      <c r="B10" s="579" t="s">
        <v>4990</v>
      </c>
      <c r="C10" s="513" t="s">
        <v>5350</v>
      </c>
      <c r="D10" s="513" t="s">
        <v>5572</v>
      </c>
      <c r="E10" s="513" t="s">
        <v>5869</v>
      </c>
      <c r="F10" s="513" t="s">
        <v>5492</v>
      </c>
      <c r="G10" s="513" t="s">
        <v>5492</v>
      </c>
      <c r="H10" s="513" t="s">
        <v>5184</v>
      </c>
      <c r="I10" s="513" t="s">
        <v>5573</v>
      </c>
      <c r="J10" s="513" t="s">
        <v>5290</v>
      </c>
      <c r="K10" s="645">
        <v>3954</v>
      </c>
      <c r="L10" s="513" t="s">
        <v>4800</v>
      </c>
      <c r="M10" s="513"/>
      <c r="N10" s="614" t="s">
        <v>5304</v>
      </c>
      <c r="O10" s="513" t="s">
        <v>5494</v>
      </c>
      <c r="P10" s="517">
        <v>40288</v>
      </c>
      <c r="Q10" s="513" t="s">
        <v>5495</v>
      </c>
      <c r="R10" s="513" t="s">
        <v>5492</v>
      </c>
      <c r="S10" s="513">
        <v>15</v>
      </c>
      <c r="T10" s="513">
        <v>0</v>
      </c>
      <c r="U10" s="513">
        <v>0</v>
      </c>
      <c r="V10" s="513" t="s">
        <v>4990</v>
      </c>
    </row>
    <row r="11" spans="1:23" ht="79.5" customHeight="1">
      <c r="A11" s="632">
        <v>10</v>
      </c>
      <c r="B11" s="579" t="s">
        <v>5042</v>
      </c>
      <c r="C11" s="599" t="s">
        <v>5444</v>
      </c>
      <c r="D11" s="513" t="s">
        <v>5850</v>
      </c>
      <c r="E11" s="513" t="s">
        <v>5869</v>
      </c>
      <c r="F11" s="599" t="s">
        <v>5629</v>
      </c>
      <c r="G11" s="599" t="s">
        <v>5630</v>
      </c>
      <c r="H11" s="599" t="s">
        <v>5203</v>
      </c>
      <c r="I11" s="599" t="s">
        <v>5631</v>
      </c>
      <c r="J11" s="599" t="s">
        <v>5298</v>
      </c>
      <c r="K11" s="513" t="e">
        <v>#REF!</v>
      </c>
      <c r="L11" s="513" t="s">
        <v>5578</v>
      </c>
      <c r="M11" s="513"/>
      <c r="N11" s="614" t="s">
        <v>5304</v>
      </c>
      <c r="O11" s="513" t="s">
        <v>5494</v>
      </c>
      <c r="P11" s="609">
        <v>40554</v>
      </c>
      <c r="Q11" s="513"/>
      <c r="R11" s="337"/>
      <c r="S11" s="337"/>
      <c r="T11" s="337"/>
      <c r="U11" s="337"/>
      <c r="V11" s="337"/>
    </row>
    <row r="12" spans="1:23" ht="79.5" customHeight="1">
      <c r="A12" s="632">
        <v>11</v>
      </c>
      <c r="B12" s="579" t="s">
        <v>4830</v>
      </c>
      <c r="C12" s="513" t="s">
        <v>4248</v>
      </c>
      <c r="D12" s="513">
        <v>20</v>
      </c>
      <c r="E12" s="513" t="s">
        <v>5869</v>
      </c>
      <c r="F12" s="513"/>
      <c r="G12" s="633">
        <v>25</v>
      </c>
      <c r="H12" s="591" t="s">
        <v>5139</v>
      </c>
      <c r="I12" s="633" t="s">
        <v>5350</v>
      </c>
      <c r="J12" s="604" t="s">
        <v>5273</v>
      </c>
      <c r="K12" s="513" t="s">
        <v>5362</v>
      </c>
      <c r="L12" s="634" t="s">
        <v>5327</v>
      </c>
      <c r="M12" s="591"/>
      <c r="N12" s="614" t="s">
        <v>5304</v>
      </c>
      <c r="O12" s="633" t="s">
        <v>5363</v>
      </c>
      <c r="P12" s="604">
        <v>40976.625</v>
      </c>
      <c r="Q12" s="604" t="s">
        <v>5273</v>
      </c>
      <c r="R12" s="633">
        <v>3266</v>
      </c>
      <c r="S12" s="632"/>
      <c r="T12" s="632" t="s">
        <v>5364</v>
      </c>
      <c r="U12" s="635"/>
      <c r="V12" s="636" t="s">
        <v>5329</v>
      </c>
      <c r="W12" s="637" t="s">
        <v>5330</v>
      </c>
    </row>
    <row r="13" spans="1:23" ht="79.5" customHeight="1">
      <c r="A13" s="632">
        <v>12</v>
      </c>
      <c r="B13" s="579" t="s">
        <v>4831</v>
      </c>
      <c r="C13" s="513" t="s">
        <v>5367</v>
      </c>
      <c r="D13" s="513">
        <v>22</v>
      </c>
      <c r="E13" s="513" t="s">
        <v>5869</v>
      </c>
      <c r="F13" s="513" t="s">
        <v>5368</v>
      </c>
      <c r="G13" s="633">
        <v>25.2</v>
      </c>
      <c r="H13" s="591" t="s">
        <v>5140</v>
      </c>
      <c r="I13" s="633" t="s">
        <v>5350</v>
      </c>
      <c r="J13" s="604" t="s">
        <v>5273</v>
      </c>
      <c r="K13" s="513" t="s">
        <v>5369</v>
      </c>
      <c r="L13" s="634" t="s">
        <v>5327</v>
      </c>
      <c r="M13" s="591"/>
      <c r="N13" s="614" t="s">
        <v>5304</v>
      </c>
      <c r="O13" s="633" t="s">
        <v>5370</v>
      </c>
      <c r="P13" s="604">
        <v>41046.6875</v>
      </c>
      <c r="Q13" s="604" t="s">
        <v>5273</v>
      </c>
      <c r="R13" s="633">
        <v>3196</v>
      </c>
      <c r="S13" s="632"/>
      <c r="T13" s="632" t="s">
        <v>5364</v>
      </c>
      <c r="U13" s="635"/>
      <c r="V13" s="636" t="s">
        <v>5329</v>
      </c>
      <c r="W13" s="637" t="s">
        <v>5330</v>
      </c>
    </row>
    <row r="14" spans="1:23" ht="79.5" customHeight="1">
      <c r="A14" s="632">
        <v>13</v>
      </c>
      <c r="B14" s="579" t="s">
        <v>4832</v>
      </c>
      <c r="C14" s="513" t="s">
        <v>5367</v>
      </c>
      <c r="D14" s="513">
        <v>23</v>
      </c>
      <c r="E14" s="513" t="s">
        <v>5869</v>
      </c>
      <c r="F14" s="513" t="s">
        <v>5368</v>
      </c>
      <c r="G14" s="633">
        <v>26.2</v>
      </c>
      <c r="H14" s="591" t="s">
        <v>5140</v>
      </c>
      <c r="I14" s="633" t="s">
        <v>5350</v>
      </c>
      <c r="J14" s="604" t="s">
        <v>5273</v>
      </c>
      <c r="K14" s="513" t="s">
        <v>5369</v>
      </c>
      <c r="L14" s="634" t="s">
        <v>5327</v>
      </c>
      <c r="M14" s="591"/>
      <c r="N14" s="614" t="s">
        <v>5304</v>
      </c>
      <c r="O14" s="633" t="s">
        <v>5370</v>
      </c>
      <c r="P14" s="604">
        <v>41046.6875</v>
      </c>
      <c r="Q14" s="604" t="s">
        <v>5273</v>
      </c>
      <c r="R14" s="633">
        <v>3196</v>
      </c>
      <c r="S14" s="632"/>
      <c r="T14" s="632" t="s">
        <v>5364</v>
      </c>
      <c r="U14" s="635"/>
      <c r="V14" s="636" t="s">
        <v>5329</v>
      </c>
      <c r="W14" s="637" t="s">
        <v>5330</v>
      </c>
    </row>
    <row r="15" spans="1:23" ht="79.5" customHeight="1">
      <c r="A15" s="632">
        <v>14</v>
      </c>
      <c r="B15" s="579" t="s">
        <v>4833</v>
      </c>
      <c r="C15" s="513" t="s">
        <v>5367</v>
      </c>
      <c r="D15" s="513">
        <v>24</v>
      </c>
      <c r="E15" s="513" t="s">
        <v>5869</v>
      </c>
      <c r="F15" s="513" t="s">
        <v>5368</v>
      </c>
      <c r="G15" s="633">
        <v>27</v>
      </c>
      <c r="H15" s="591" t="s">
        <v>5140</v>
      </c>
      <c r="I15" s="633" t="s">
        <v>5350</v>
      </c>
      <c r="J15" s="604" t="s">
        <v>5273</v>
      </c>
      <c r="K15" s="513" t="s">
        <v>5369</v>
      </c>
      <c r="L15" s="634" t="s">
        <v>5327</v>
      </c>
      <c r="M15" s="591"/>
      <c r="N15" s="614" t="s">
        <v>5304</v>
      </c>
      <c r="O15" s="633" t="s">
        <v>5370</v>
      </c>
      <c r="P15" s="604">
        <v>41046.6875</v>
      </c>
      <c r="Q15" s="604" t="s">
        <v>5273</v>
      </c>
      <c r="R15" s="633">
        <v>3196</v>
      </c>
      <c r="S15" s="632"/>
      <c r="T15" s="632" t="s">
        <v>5364</v>
      </c>
      <c r="U15" s="635"/>
      <c r="V15" s="636" t="s">
        <v>5329</v>
      </c>
      <c r="W15" s="637" t="s">
        <v>5330</v>
      </c>
    </row>
    <row r="16" spans="1:23" ht="79.5" customHeight="1">
      <c r="A16" s="632">
        <v>15</v>
      </c>
      <c r="B16" s="579" t="s">
        <v>4834</v>
      </c>
      <c r="C16" s="513" t="s">
        <v>5367</v>
      </c>
      <c r="D16" s="513">
        <v>25</v>
      </c>
      <c r="E16" s="513" t="s">
        <v>5869</v>
      </c>
      <c r="F16" s="513" t="s">
        <v>5368</v>
      </c>
      <c r="G16" s="633">
        <v>28.1</v>
      </c>
      <c r="H16" s="591" t="s">
        <v>5140</v>
      </c>
      <c r="I16" s="633" t="s">
        <v>5350</v>
      </c>
      <c r="J16" s="604" t="s">
        <v>5273</v>
      </c>
      <c r="K16" s="513" t="s">
        <v>5369</v>
      </c>
      <c r="L16" s="634" t="s">
        <v>5327</v>
      </c>
      <c r="M16" s="591"/>
      <c r="N16" s="614" t="s">
        <v>5304</v>
      </c>
      <c r="O16" s="633" t="s">
        <v>5370</v>
      </c>
      <c r="P16" s="604">
        <v>41046.6875</v>
      </c>
      <c r="Q16" s="604" t="s">
        <v>5273</v>
      </c>
      <c r="R16" s="633">
        <v>3196</v>
      </c>
      <c r="S16" s="632"/>
      <c r="T16" s="632" t="s">
        <v>5364</v>
      </c>
      <c r="U16" s="635"/>
      <c r="V16" s="636" t="s">
        <v>5329</v>
      </c>
      <c r="W16" s="637" t="s">
        <v>5330</v>
      </c>
    </row>
    <row r="17" spans="1:23" ht="79.5" customHeight="1">
      <c r="A17" s="632">
        <v>16</v>
      </c>
      <c r="B17" s="579" t="s">
        <v>4835</v>
      </c>
      <c r="C17" s="513" t="s">
        <v>5367</v>
      </c>
      <c r="D17" s="513">
        <v>26</v>
      </c>
      <c r="E17" s="513" t="s">
        <v>5869</v>
      </c>
      <c r="F17" s="513" t="s">
        <v>5368</v>
      </c>
      <c r="G17" s="633">
        <v>27.5</v>
      </c>
      <c r="H17" s="591" t="s">
        <v>5140</v>
      </c>
      <c r="I17" s="633" t="s">
        <v>5350</v>
      </c>
      <c r="J17" s="604" t="s">
        <v>5273</v>
      </c>
      <c r="K17" s="513" t="s">
        <v>5369</v>
      </c>
      <c r="L17" s="634" t="s">
        <v>5327</v>
      </c>
      <c r="M17" s="591"/>
      <c r="N17" s="614" t="s">
        <v>5304</v>
      </c>
      <c r="O17" s="633" t="s">
        <v>5370</v>
      </c>
      <c r="P17" s="604">
        <v>41046.6875</v>
      </c>
      <c r="Q17" s="604" t="s">
        <v>5273</v>
      </c>
      <c r="R17" s="633">
        <v>3196</v>
      </c>
      <c r="S17" s="632"/>
      <c r="T17" s="632" t="s">
        <v>5364</v>
      </c>
      <c r="U17" s="635"/>
      <c r="V17" s="636" t="s">
        <v>5329</v>
      </c>
      <c r="W17" s="637" t="s">
        <v>5330</v>
      </c>
    </row>
    <row r="18" spans="1:23" ht="79.5" customHeight="1">
      <c r="A18" s="632">
        <v>17</v>
      </c>
      <c r="B18" s="579" t="s">
        <v>4836</v>
      </c>
      <c r="C18" s="513" t="s">
        <v>5367</v>
      </c>
      <c r="D18" s="513">
        <v>27</v>
      </c>
      <c r="E18" s="513" t="s">
        <v>5869</v>
      </c>
      <c r="F18" s="513" t="s">
        <v>5368</v>
      </c>
      <c r="G18" s="633">
        <v>26.7</v>
      </c>
      <c r="H18" s="591" t="s">
        <v>5140</v>
      </c>
      <c r="I18" s="633" t="s">
        <v>5350</v>
      </c>
      <c r="J18" s="604" t="s">
        <v>5273</v>
      </c>
      <c r="K18" s="513" t="s">
        <v>5369</v>
      </c>
      <c r="L18" s="634" t="s">
        <v>5327</v>
      </c>
      <c r="M18" s="591"/>
      <c r="N18" s="614" t="s">
        <v>5304</v>
      </c>
      <c r="O18" s="633" t="s">
        <v>5370</v>
      </c>
      <c r="P18" s="604">
        <v>41046.6875</v>
      </c>
      <c r="Q18" s="604" t="s">
        <v>5273</v>
      </c>
      <c r="R18" s="633">
        <v>3196</v>
      </c>
      <c r="S18" s="632"/>
      <c r="T18" s="632" t="s">
        <v>5364</v>
      </c>
      <c r="U18" s="635"/>
      <c r="V18" s="636" t="s">
        <v>5329</v>
      </c>
      <c r="W18" s="637" t="s">
        <v>5330</v>
      </c>
    </row>
    <row r="19" spans="1:23" ht="79.5" customHeight="1">
      <c r="A19" s="632">
        <v>18</v>
      </c>
      <c r="B19" s="579" t="s">
        <v>4837</v>
      </c>
      <c r="C19" s="513" t="s">
        <v>5367</v>
      </c>
      <c r="D19" s="513">
        <v>28</v>
      </c>
      <c r="E19" s="513" t="s">
        <v>5869</v>
      </c>
      <c r="F19" s="513" t="s">
        <v>5368</v>
      </c>
      <c r="G19" s="633">
        <v>26.4</v>
      </c>
      <c r="H19" s="591" t="s">
        <v>5140</v>
      </c>
      <c r="I19" s="633" t="s">
        <v>5350</v>
      </c>
      <c r="J19" s="604" t="s">
        <v>5273</v>
      </c>
      <c r="K19" s="513" t="s">
        <v>5369</v>
      </c>
      <c r="L19" s="634" t="s">
        <v>5327</v>
      </c>
      <c r="M19" s="591"/>
      <c r="N19" s="614" t="s">
        <v>5304</v>
      </c>
      <c r="O19" s="633" t="s">
        <v>5370</v>
      </c>
      <c r="P19" s="604">
        <v>41046.6875</v>
      </c>
      <c r="Q19" s="604" t="s">
        <v>5273</v>
      </c>
      <c r="R19" s="633">
        <v>3196</v>
      </c>
      <c r="S19" s="632"/>
      <c r="T19" s="632" t="s">
        <v>5364</v>
      </c>
      <c r="U19" s="635"/>
      <c r="V19" s="636" t="s">
        <v>5329</v>
      </c>
      <c r="W19" s="637" t="s">
        <v>5330</v>
      </c>
    </row>
    <row r="20" spans="1:23" ht="79.5" customHeight="1">
      <c r="A20" s="632">
        <v>19</v>
      </c>
      <c r="B20" s="579" t="s">
        <v>4838</v>
      </c>
      <c r="C20" s="513" t="s">
        <v>5367</v>
      </c>
      <c r="D20" s="513">
        <v>29</v>
      </c>
      <c r="E20" s="513" t="s">
        <v>5869</v>
      </c>
      <c r="F20" s="513" t="s">
        <v>5368</v>
      </c>
      <c r="G20" s="633">
        <v>25.9</v>
      </c>
      <c r="H20" s="591" t="s">
        <v>5140</v>
      </c>
      <c r="I20" s="633" t="s">
        <v>5350</v>
      </c>
      <c r="J20" s="604" t="s">
        <v>5273</v>
      </c>
      <c r="K20" s="513" t="s">
        <v>5369</v>
      </c>
      <c r="L20" s="634" t="s">
        <v>5327</v>
      </c>
      <c r="M20" s="591"/>
      <c r="N20" s="614" t="s">
        <v>5304</v>
      </c>
      <c r="O20" s="633" t="s">
        <v>5370</v>
      </c>
      <c r="P20" s="604">
        <v>41046.6875</v>
      </c>
      <c r="Q20" s="604" t="s">
        <v>5273</v>
      </c>
      <c r="R20" s="633">
        <v>3196</v>
      </c>
      <c r="S20" s="632"/>
      <c r="T20" s="632" t="s">
        <v>5364</v>
      </c>
      <c r="U20" s="635"/>
      <c r="V20" s="636" t="s">
        <v>5329</v>
      </c>
      <c r="W20" s="637" t="s">
        <v>5330</v>
      </c>
    </row>
    <row r="21" spans="1:23" ht="79.5" customHeight="1">
      <c r="A21" s="632">
        <v>20</v>
      </c>
      <c r="B21" s="579" t="s">
        <v>4828</v>
      </c>
      <c r="C21" s="513" t="s">
        <v>5358</v>
      </c>
      <c r="D21" s="513">
        <v>18</v>
      </c>
      <c r="E21" s="513" t="s">
        <v>5869</v>
      </c>
      <c r="F21" s="513" t="s">
        <v>5359</v>
      </c>
      <c r="G21" s="633">
        <v>20.9</v>
      </c>
      <c r="H21" s="591" t="s">
        <v>5138</v>
      </c>
      <c r="I21" s="633" t="s">
        <v>5350</v>
      </c>
      <c r="J21" s="604" t="s">
        <v>5273</v>
      </c>
      <c r="K21" s="513" t="s">
        <v>5360</v>
      </c>
      <c r="L21" s="634" t="s">
        <v>5327</v>
      </c>
      <c r="M21" s="591"/>
      <c r="N21" s="614" t="s">
        <v>5304</v>
      </c>
      <c r="O21" s="633" t="s">
        <v>5361</v>
      </c>
      <c r="P21" s="604">
        <v>40844.166666666664</v>
      </c>
      <c r="Q21" s="604" t="s">
        <v>5273</v>
      </c>
      <c r="R21" s="633">
        <v>3398</v>
      </c>
      <c r="S21" s="632"/>
      <c r="T21" s="632"/>
      <c r="U21" s="635"/>
      <c r="V21" s="636" t="s">
        <v>5329</v>
      </c>
      <c r="W21" s="637" t="s">
        <v>5330</v>
      </c>
    </row>
    <row r="22" spans="1:23" ht="79.5" customHeight="1">
      <c r="A22" s="632">
        <v>21</v>
      </c>
      <c r="B22" s="579" t="s">
        <v>4829</v>
      </c>
      <c r="C22" s="513" t="s">
        <v>5358</v>
      </c>
      <c r="D22" s="513">
        <v>19</v>
      </c>
      <c r="E22" s="513" t="s">
        <v>5869</v>
      </c>
      <c r="F22" s="513" t="s">
        <v>5359</v>
      </c>
      <c r="G22" s="633">
        <v>22.9</v>
      </c>
      <c r="H22" s="591" t="s">
        <v>5138</v>
      </c>
      <c r="I22" s="633" t="s">
        <v>5350</v>
      </c>
      <c r="J22" s="604" t="s">
        <v>5273</v>
      </c>
      <c r="K22" s="513" t="s">
        <v>5360</v>
      </c>
      <c r="L22" s="634" t="s">
        <v>5327</v>
      </c>
      <c r="M22" s="591"/>
      <c r="N22" s="614" t="s">
        <v>5304</v>
      </c>
      <c r="O22" s="633" t="s">
        <v>5361</v>
      </c>
      <c r="P22" s="604">
        <v>40844.25</v>
      </c>
      <c r="Q22" s="604" t="s">
        <v>5273</v>
      </c>
      <c r="R22" s="633">
        <v>3398</v>
      </c>
      <c r="S22" s="632"/>
      <c r="T22" s="632"/>
      <c r="U22" s="635"/>
      <c r="V22" s="636" t="s">
        <v>5329</v>
      </c>
      <c r="W22" s="637" t="s">
        <v>5330</v>
      </c>
    </row>
    <row r="23" spans="1:23" ht="79.5" customHeight="1">
      <c r="A23" s="632">
        <v>22</v>
      </c>
      <c r="B23" s="579" t="s">
        <v>4950</v>
      </c>
      <c r="C23" s="513" t="s">
        <v>5469</v>
      </c>
      <c r="D23" s="513" t="s">
        <v>5515</v>
      </c>
      <c r="E23" s="513" t="s">
        <v>5869</v>
      </c>
      <c r="F23" s="513" t="s">
        <v>5492</v>
      </c>
      <c r="G23" s="513" t="s">
        <v>5492</v>
      </c>
      <c r="H23" s="513" t="s">
        <v>5176</v>
      </c>
      <c r="I23" s="513" t="s">
        <v>5516</v>
      </c>
      <c r="J23" s="513" t="s">
        <v>5285</v>
      </c>
      <c r="K23" s="645">
        <v>3225</v>
      </c>
      <c r="L23" s="513" t="s">
        <v>4800</v>
      </c>
      <c r="M23" s="513"/>
      <c r="N23" s="614" t="s">
        <v>5304</v>
      </c>
      <c r="O23" s="513" t="s">
        <v>5494</v>
      </c>
      <c r="P23" s="517">
        <v>41017</v>
      </c>
      <c r="Q23" s="513" t="s">
        <v>5495</v>
      </c>
      <c r="R23" s="513" t="s">
        <v>5492</v>
      </c>
      <c r="S23" s="513">
        <v>29.3</v>
      </c>
      <c r="T23" s="513">
        <v>0</v>
      </c>
      <c r="U23" s="513">
        <v>0</v>
      </c>
      <c r="V23" s="513" t="s">
        <v>4950</v>
      </c>
    </row>
    <row r="24" spans="1:23" ht="79.5" customHeight="1">
      <c r="A24" s="632">
        <v>23</v>
      </c>
      <c r="B24" s="579" t="s">
        <v>4951</v>
      </c>
      <c r="C24" s="513" t="s">
        <v>5469</v>
      </c>
      <c r="D24" s="513" t="s">
        <v>5517</v>
      </c>
      <c r="E24" s="513" t="s">
        <v>5869</v>
      </c>
      <c r="F24" s="513" t="s">
        <v>5492</v>
      </c>
      <c r="G24" s="513" t="s">
        <v>5492</v>
      </c>
      <c r="H24" s="513" t="s">
        <v>5176</v>
      </c>
      <c r="I24" s="513" t="s">
        <v>5516</v>
      </c>
      <c r="J24" s="513" t="s">
        <v>5285</v>
      </c>
      <c r="K24" s="645">
        <v>3225</v>
      </c>
      <c r="L24" s="513" t="s">
        <v>4800</v>
      </c>
      <c r="M24" s="513"/>
      <c r="N24" s="614" t="s">
        <v>5304</v>
      </c>
      <c r="O24" s="513" t="s">
        <v>5494</v>
      </c>
      <c r="P24" s="517">
        <v>41017</v>
      </c>
      <c r="Q24" s="513" t="s">
        <v>5495</v>
      </c>
      <c r="R24" s="513" t="s">
        <v>5492</v>
      </c>
      <c r="S24" s="513">
        <v>29.3</v>
      </c>
      <c r="T24" s="513">
        <v>0</v>
      </c>
      <c r="U24" s="513">
        <v>0</v>
      </c>
      <c r="V24" s="513" t="s">
        <v>4951</v>
      </c>
    </row>
    <row r="25" spans="1:23" ht="79.5" customHeight="1">
      <c r="A25" s="632">
        <v>24</v>
      </c>
      <c r="B25" s="579" t="s">
        <v>5027</v>
      </c>
      <c r="C25" s="599" t="s">
        <v>5444</v>
      </c>
      <c r="D25" s="513" t="s">
        <v>5835</v>
      </c>
      <c r="E25" s="513" t="s">
        <v>5869</v>
      </c>
      <c r="F25" s="599" t="s">
        <v>5620</v>
      </c>
      <c r="G25" s="599" t="s">
        <v>5621</v>
      </c>
      <c r="H25" s="599" t="s">
        <v>5200</v>
      </c>
      <c r="I25" s="599" t="s">
        <v>5622</v>
      </c>
      <c r="J25" s="599" t="s">
        <v>908</v>
      </c>
      <c r="K25" s="513" t="e">
        <v>#REF!</v>
      </c>
      <c r="L25" s="513" t="s">
        <v>5578</v>
      </c>
      <c r="M25" s="513"/>
      <c r="N25" s="614" t="s">
        <v>5304</v>
      </c>
      <c r="O25" s="513" t="s">
        <v>5494</v>
      </c>
      <c r="P25" s="609">
        <v>40305</v>
      </c>
      <c r="Q25" s="513"/>
      <c r="R25" s="337"/>
      <c r="S25" s="337"/>
      <c r="T25" s="337"/>
      <c r="U25" s="337"/>
      <c r="V25" s="337"/>
    </row>
    <row r="26" spans="1:23" ht="79.5" customHeight="1">
      <c r="A26" s="632">
        <v>25</v>
      </c>
      <c r="B26" s="579" t="s">
        <v>5028</v>
      </c>
      <c r="C26" s="599" t="s">
        <v>5444</v>
      </c>
      <c r="D26" s="513" t="s">
        <v>5836</v>
      </c>
      <c r="E26" s="513" t="s">
        <v>5869</v>
      </c>
      <c r="F26" s="599" t="s">
        <v>5620</v>
      </c>
      <c r="G26" s="599" t="s">
        <v>5620</v>
      </c>
      <c r="H26" s="599" t="s">
        <v>5200</v>
      </c>
      <c r="I26" s="599" t="s">
        <v>5622</v>
      </c>
      <c r="J26" s="599" t="s">
        <v>908</v>
      </c>
      <c r="K26" s="513" t="e">
        <v>#REF!</v>
      </c>
      <c r="L26" s="513" t="s">
        <v>5578</v>
      </c>
      <c r="M26" s="513"/>
      <c r="N26" s="614" t="s">
        <v>5304</v>
      </c>
      <c r="O26" s="513" t="s">
        <v>5494</v>
      </c>
      <c r="P26" s="609">
        <v>40305</v>
      </c>
      <c r="Q26" s="513"/>
      <c r="R26" s="337"/>
      <c r="S26" s="337"/>
      <c r="T26" s="337"/>
      <c r="U26" s="337"/>
      <c r="V26" s="337"/>
    </row>
    <row r="27" spans="1:23" ht="79.5" customHeight="1">
      <c r="A27" s="632">
        <v>26</v>
      </c>
      <c r="B27" s="579" t="s">
        <v>5030</v>
      </c>
      <c r="C27" s="599" t="s">
        <v>5463</v>
      </c>
      <c r="D27" s="513" t="s">
        <v>5838</v>
      </c>
      <c r="E27" s="513" t="s">
        <v>5869</v>
      </c>
      <c r="F27" s="599" t="s">
        <v>5626</v>
      </c>
      <c r="G27" s="599" t="s">
        <v>5627</v>
      </c>
      <c r="H27" s="599" t="s">
        <v>5202</v>
      </c>
      <c r="I27" s="599" t="s">
        <v>5628</v>
      </c>
      <c r="J27" s="599" t="s">
        <v>5297</v>
      </c>
      <c r="K27" s="513" t="e">
        <v>#REF!</v>
      </c>
      <c r="L27" s="513" t="s">
        <v>5578</v>
      </c>
      <c r="M27" s="513"/>
      <c r="N27" s="614" t="s">
        <v>5304</v>
      </c>
      <c r="O27" s="513" t="s">
        <v>5494</v>
      </c>
      <c r="P27" s="609">
        <v>40506</v>
      </c>
      <c r="Q27" s="513"/>
      <c r="R27" s="337"/>
      <c r="S27" s="337"/>
      <c r="T27" s="337"/>
      <c r="U27" s="337"/>
      <c r="V27" s="337"/>
    </row>
    <row r="28" spans="1:23" ht="79.5" customHeight="1">
      <c r="A28" s="632">
        <v>27</v>
      </c>
      <c r="B28" s="579" t="s">
        <v>5031</v>
      </c>
      <c r="C28" s="599" t="s">
        <v>5463</v>
      </c>
      <c r="D28" s="513" t="s">
        <v>5839</v>
      </c>
      <c r="E28" s="513" t="s">
        <v>5869</v>
      </c>
      <c r="F28" s="599" t="s">
        <v>5626</v>
      </c>
      <c r="G28" s="599" t="s">
        <v>5627</v>
      </c>
      <c r="H28" s="599" t="s">
        <v>5202</v>
      </c>
      <c r="I28" s="599" t="s">
        <v>5628</v>
      </c>
      <c r="J28" s="599" t="s">
        <v>5297</v>
      </c>
      <c r="K28" s="513" t="e">
        <v>#REF!</v>
      </c>
      <c r="L28" s="513" t="s">
        <v>5578</v>
      </c>
      <c r="M28" s="513"/>
      <c r="N28" s="614" t="s">
        <v>5304</v>
      </c>
      <c r="O28" s="513" t="s">
        <v>5494</v>
      </c>
      <c r="P28" s="609">
        <v>40506</v>
      </c>
      <c r="Q28" s="513"/>
      <c r="R28" s="337"/>
      <c r="S28" s="337"/>
      <c r="T28" s="337"/>
      <c r="U28" s="337"/>
      <c r="V28" s="337"/>
    </row>
    <row r="29" spans="1:23" ht="79.5" customHeight="1">
      <c r="A29" s="632">
        <v>28</v>
      </c>
      <c r="B29" s="579" t="s">
        <v>5032</v>
      </c>
      <c r="C29" s="599" t="s">
        <v>5463</v>
      </c>
      <c r="D29" s="513" t="s">
        <v>5840</v>
      </c>
      <c r="E29" s="513" t="s">
        <v>5869</v>
      </c>
      <c r="F29" s="599" t="s">
        <v>5626</v>
      </c>
      <c r="G29" s="599" t="s">
        <v>5627</v>
      </c>
      <c r="H29" s="599" t="s">
        <v>5202</v>
      </c>
      <c r="I29" s="599" t="s">
        <v>5628</v>
      </c>
      <c r="J29" s="599" t="s">
        <v>5297</v>
      </c>
      <c r="K29" s="513" t="e">
        <v>#REF!</v>
      </c>
      <c r="L29" s="513" t="s">
        <v>5578</v>
      </c>
      <c r="M29" s="513"/>
      <c r="N29" s="614" t="s">
        <v>5304</v>
      </c>
      <c r="O29" s="513" t="s">
        <v>5494</v>
      </c>
      <c r="P29" s="609">
        <v>40506</v>
      </c>
      <c r="Q29" s="513"/>
      <c r="R29" s="337"/>
      <c r="S29" s="337"/>
      <c r="T29" s="337"/>
      <c r="U29" s="337"/>
      <c r="V29" s="337"/>
    </row>
    <row r="30" spans="1:23" ht="79.5" customHeight="1">
      <c r="A30" s="632">
        <v>29</v>
      </c>
      <c r="B30" s="579" t="s">
        <v>5033</v>
      </c>
      <c r="C30" s="599" t="s">
        <v>5463</v>
      </c>
      <c r="D30" s="513" t="s">
        <v>5841</v>
      </c>
      <c r="E30" s="513" t="s">
        <v>5869</v>
      </c>
      <c r="F30" s="599" t="s">
        <v>5626</v>
      </c>
      <c r="G30" s="599" t="s">
        <v>5627</v>
      </c>
      <c r="H30" s="599" t="s">
        <v>5202</v>
      </c>
      <c r="I30" s="599" t="s">
        <v>5628</v>
      </c>
      <c r="J30" s="599" t="s">
        <v>5297</v>
      </c>
      <c r="K30" s="513" t="e">
        <v>#REF!</v>
      </c>
      <c r="L30" s="513" t="s">
        <v>5578</v>
      </c>
      <c r="M30" s="513"/>
      <c r="N30" s="614" t="s">
        <v>5304</v>
      </c>
      <c r="O30" s="513" t="s">
        <v>5494</v>
      </c>
      <c r="P30" s="609">
        <v>40506</v>
      </c>
      <c r="Q30" s="513"/>
      <c r="R30" s="337"/>
      <c r="S30" s="337"/>
      <c r="T30" s="337"/>
      <c r="U30" s="337"/>
      <c r="V30" s="337"/>
    </row>
    <row r="31" spans="1:23" ht="79.5" customHeight="1">
      <c r="A31" s="632">
        <v>30</v>
      </c>
      <c r="B31" s="579" t="s">
        <v>5034</v>
      </c>
      <c r="C31" s="599" t="s">
        <v>5463</v>
      </c>
      <c r="D31" s="513" t="s">
        <v>5842</v>
      </c>
      <c r="E31" s="513" t="s">
        <v>5869</v>
      </c>
      <c r="F31" s="599" t="s">
        <v>5626</v>
      </c>
      <c r="G31" s="661" t="s">
        <v>5627</v>
      </c>
      <c r="H31" s="599" t="s">
        <v>5202</v>
      </c>
      <c r="I31" s="661" t="s">
        <v>5628</v>
      </c>
      <c r="J31" s="599" t="s">
        <v>5297</v>
      </c>
      <c r="K31" s="513" t="e">
        <v>#REF!</v>
      </c>
      <c r="L31" s="513" t="s">
        <v>5578</v>
      </c>
      <c r="M31" s="513"/>
      <c r="N31" s="614" t="s">
        <v>5304</v>
      </c>
      <c r="O31" s="680" t="s">
        <v>5494</v>
      </c>
      <c r="P31" s="685">
        <v>40506</v>
      </c>
      <c r="Q31" s="680"/>
      <c r="R31" s="695"/>
      <c r="S31" s="337"/>
      <c r="T31" s="337"/>
      <c r="U31" s="337"/>
      <c r="V31" s="337"/>
    </row>
    <row r="32" spans="1:23" ht="79.5" customHeight="1">
      <c r="A32" s="632">
        <v>31</v>
      </c>
      <c r="B32" s="579" t="s">
        <v>5035</v>
      </c>
      <c r="C32" s="599" t="s">
        <v>5463</v>
      </c>
      <c r="D32" s="513" t="s">
        <v>5843</v>
      </c>
      <c r="E32" s="513" t="s">
        <v>5869</v>
      </c>
      <c r="F32" s="599" t="s">
        <v>5626</v>
      </c>
      <c r="G32" s="661" t="s">
        <v>5627</v>
      </c>
      <c r="H32" s="599" t="s">
        <v>5202</v>
      </c>
      <c r="I32" s="661" t="s">
        <v>5628</v>
      </c>
      <c r="J32" s="599" t="s">
        <v>5297</v>
      </c>
      <c r="K32" s="513" t="e">
        <v>#REF!</v>
      </c>
      <c r="L32" s="513" t="s">
        <v>5578</v>
      </c>
      <c r="M32" s="513"/>
      <c r="N32" s="614" t="s">
        <v>5304</v>
      </c>
      <c r="O32" s="680" t="s">
        <v>5494</v>
      </c>
      <c r="P32" s="685">
        <v>40506</v>
      </c>
      <c r="Q32" s="680"/>
      <c r="R32" s="695"/>
      <c r="S32" s="337"/>
      <c r="T32" s="337"/>
      <c r="U32" s="337"/>
      <c r="V32" s="337"/>
    </row>
    <row r="33" spans="1:23" ht="79.5" customHeight="1">
      <c r="A33" s="632">
        <v>32</v>
      </c>
      <c r="B33" s="579" t="s">
        <v>5036</v>
      </c>
      <c r="C33" s="599" t="s">
        <v>5463</v>
      </c>
      <c r="D33" s="513" t="s">
        <v>5844</v>
      </c>
      <c r="E33" s="513" t="s">
        <v>5869</v>
      </c>
      <c r="F33" s="599" t="s">
        <v>5626</v>
      </c>
      <c r="G33" s="662" t="s">
        <v>5627</v>
      </c>
      <c r="H33" s="662" t="s">
        <v>5202</v>
      </c>
      <c r="I33" s="662" t="s">
        <v>5628</v>
      </c>
      <c r="J33" s="662" t="s">
        <v>5297</v>
      </c>
      <c r="K33" s="513" t="e">
        <v>#REF!</v>
      </c>
      <c r="L33" s="639" t="s">
        <v>5578</v>
      </c>
      <c r="M33" s="513"/>
      <c r="N33" s="614" t="s">
        <v>5304</v>
      </c>
      <c r="O33" s="639" t="s">
        <v>5494</v>
      </c>
      <c r="P33" s="686">
        <v>40506</v>
      </c>
      <c r="Q33" s="639"/>
      <c r="R33" s="691"/>
      <c r="S33" s="337"/>
      <c r="T33" s="337"/>
      <c r="U33" s="337"/>
      <c r="V33" s="337"/>
    </row>
    <row r="34" spans="1:23" ht="79.5" customHeight="1">
      <c r="A34" s="632">
        <v>33</v>
      </c>
      <c r="B34" s="579" t="s">
        <v>5037</v>
      </c>
      <c r="C34" s="599" t="s">
        <v>5463</v>
      </c>
      <c r="D34" s="513" t="s">
        <v>5845</v>
      </c>
      <c r="E34" s="513" t="s">
        <v>5869</v>
      </c>
      <c r="F34" s="599" t="s">
        <v>5626</v>
      </c>
      <c r="G34" s="660" t="s">
        <v>5627</v>
      </c>
      <c r="H34" s="660" t="s">
        <v>5202</v>
      </c>
      <c r="I34" s="660" t="s">
        <v>5628</v>
      </c>
      <c r="J34" s="662" t="s">
        <v>5297</v>
      </c>
      <c r="K34" s="513" t="e">
        <v>#REF!</v>
      </c>
      <c r="L34" s="639" t="s">
        <v>5578</v>
      </c>
      <c r="M34" s="513"/>
      <c r="N34" s="614" t="s">
        <v>5304</v>
      </c>
      <c r="O34" s="595" t="s">
        <v>5494</v>
      </c>
      <c r="P34" s="682">
        <v>40506</v>
      </c>
      <c r="Q34" s="639"/>
      <c r="R34" s="691"/>
      <c r="S34" s="337"/>
      <c r="T34" s="337"/>
      <c r="U34" s="337"/>
      <c r="V34" s="337"/>
    </row>
    <row r="35" spans="1:23" ht="79.5" customHeight="1">
      <c r="A35" s="632">
        <v>34</v>
      </c>
      <c r="B35" s="579" t="s">
        <v>5038</v>
      </c>
      <c r="C35" s="599" t="s">
        <v>5463</v>
      </c>
      <c r="D35" s="513" t="s">
        <v>5846</v>
      </c>
      <c r="E35" s="513" t="s">
        <v>5869</v>
      </c>
      <c r="F35" s="599" t="s">
        <v>5626</v>
      </c>
      <c r="G35" s="660" t="s">
        <v>5627</v>
      </c>
      <c r="H35" s="660" t="s">
        <v>5202</v>
      </c>
      <c r="I35" s="660" t="s">
        <v>5628</v>
      </c>
      <c r="J35" s="662" t="s">
        <v>5297</v>
      </c>
      <c r="K35" s="513" t="e">
        <v>#REF!</v>
      </c>
      <c r="L35" s="639" t="s">
        <v>5578</v>
      </c>
      <c r="M35" s="513"/>
      <c r="N35" s="614" t="s">
        <v>5304</v>
      </c>
      <c r="O35" s="595" t="s">
        <v>5494</v>
      </c>
      <c r="P35" s="682">
        <v>40506</v>
      </c>
      <c r="Q35" s="639"/>
      <c r="R35" s="691"/>
      <c r="S35" s="337"/>
      <c r="T35" s="337"/>
      <c r="U35" s="337"/>
      <c r="V35" s="337"/>
    </row>
    <row r="36" spans="1:23" ht="79.5" customHeight="1">
      <c r="A36" s="632">
        <v>35</v>
      </c>
      <c r="B36" s="579" t="s">
        <v>5039</v>
      </c>
      <c r="C36" s="599" t="s">
        <v>5463</v>
      </c>
      <c r="D36" s="513" t="s">
        <v>5847</v>
      </c>
      <c r="E36" s="513" t="s">
        <v>5869</v>
      </c>
      <c r="F36" s="599" t="s">
        <v>5626</v>
      </c>
      <c r="G36" s="660" t="s">
        <v>5627</v>
      </c>
      <c r="H36" s="660" t="s">
        <v>5202</v>
      </c>
      <c r="I36" s="660" t="s">
        <v>5628</v>
      </c>
      <c r="J36" s="662" t="s">
        <v>5297</v>
      </c>
      <c r="K36" s="513" t="e">
        <v>#REF!</v>
      </c>
      <c r="L36" s="639" t="s">
        <v>5578</v>
      </c>
      <c r="M36" s="513"/>
      <c r="N36" s="614" t="s">
        <v>5304</v>
      </c>
      <c r="O36" s="595" t="s">
        <v>5494</v>
      </c>
      <c r="P36" s="682">
        <v>40506</v>
      </c>
      <c r="Q36" s="639"/>
      <c r="R36" s="691"/>
      <c r="S36" s="337"/>
      <c r="T36" s="337"/>
      <c r="U36" s="337"/>
      <c r="V36" s="337"/>
    </row>
    <row r="37" spans="1:23" ht="79.5" customHeight="1">
      <c r="A37" s="632">
        <v>36</v>
      </c>
      <c r="B37" s="579" t="s">
        <v>5040</v>
      </c>
      <c r="C37" s="599" t="s">
        <v>5463</v>
      </c>
      <c r="D37" s="513" t="s">
        <v>5848</v>
      </c>
      <c r="E37" s="513" t="s">
        <v>5869</v>
      </c>
      <c r="F37" s="599" t="s">
        <v>5626</v>
      </c>
      <c r="G37" s="660" t="s">
        <v>5627</v>
      </c>
      <c r="H37" s="660" t="s">
        <v>5202</v>
      </c>
      <c r="I37" s="660" t="s">
        <v>5628</v>
      </c>
      <c r="J37" s="662" t="s">
        <v>5297</v>
      </c>
      <c r="K37" s="513" t="e">
        <v>#REF!</v>
      </c>
      <c r="L37" s="639" t="s">
        <v>5578</v>
      </c>
      <c r="M37" s="513"/>
      <c r="N37" s="614" t="s">
        <v>5304</v>
      </c>
      <c r="O37" s="595" t="s">
        <v>5494</v>
      </c>
      <c r="P37" s="682">
        <v>40506</v>
      </c>
      <c r="Q37" s="639"/>
      <c r="R37" s="691"/>
      <c r="S37" s="337"/>
      <c r="T37" s="337"/>
      <c r="U37" s="337"/>
      <c r="V37" s="337"/>
    </row>
    <row r="38" spans="1:23" ht="79.5" customHeight="1">
      <c r="A38" s="632">
        <v>37</v>
      </c>
      <c r="B38" s="579" t="s">
        <v>5041</v>
      </c>
      <c r="C38" s="599" t="s">
        <v>5463</v>
      </c>
      <c r="D38" s="513" t="s">
        <v>5849</v>
      </c>
      <c r="E38" s="513" t="s">
        <v>5869</v>
      </c>
      <c r="F38" s="599" t="s">
        <v>5626</v>
      </c>
      <c r="G38" s="660" t="s">
        <v>5627</v>
      </c>
      <c r="H38" s="660" t="s">
        <v>5202</v>
      </c>
      <c r="I38" s="660" t="s">
        <v>5628</v>
      </c>
      <c r="J38" s="662" t="s">
        <v>5297</v>
      </c>
      <c r="K38" s="513" t="e">
        <v>#REF!</v>
      </c>
      <c r="L38" s="639" t="s">
        <v>5578</v>
      </c>
      <c r="M38" s="513"/>
      <c r="N38" s="614" t="s">
        <v>5304</v>
      </c>
      <c r="O38" s="595" t="s">
        <v>5494</v>
      </c>
      <c r="P38" s="682">
        <v>40506</v>
      </c>
      <c r="Q38" s="639"/>
      <c r="R38" s="691"/>
      <c r="S38" s="337"/>
      <c r="T38" s="337"/>
      <c r="U38" s="337"/>
      <c r="V38" s="337"/>
    </row>
    <row r="39" spans="1:23" ht="79.5" customHeight="1">
      <c r="A39" s="632">
        <v>38</v>
      </c>
      <c r="B39" s="579" t="s">
        <v>4827</v>
      </c>
      <c r="C39" s="513" t="s">
        <v>5355</v>
      </c>
      <c r="D39" s="513">
        <v>17</v>
      </c>
      <c r="E39" s="513" t="s">
        <v>5869</v>
      </c>
      <c r="F39" s="513"/>
      <c r="G39" s="659">
        <v>26.9</v>
      </c>
      <c r="H39" s="665" t="s">
        <v>5137</v>
      </c>
      <c r="I39" s="659" t="s">
        <v>5350</v>
      </c>
      <c r="J39" s="669" t="s">
        <v>5272</v>
      </c>
      <c r="K39" s="513" t="s">
        <v>5356</v>
      </c>
      <c r="L39" s="675" t="s">
        <v>5327</v>
      </c>
      <c r="M39" s="591"/>
      <c r="N39" s="614" t="s">
        <v>5304</v>
      </c>
      <c r="O39" s="659" t="s">
        <v>5357</v>
      </c>
      <c r="P39" s="681">
        <v>40152.25</v>
      </c>
      <c r="Q39" s="669" t="s">
        <v>5272</v>
      </c>
      <c r="R39" s="689">
        <v>4090</v>
      </c>
      <c r="S39" s="632"/>
      <c r="T39" s="632"/>
      <c r="U39" s="635"/>
      <c r="V39" s="636" t="s">
        <v>5329</v>
      </c>
      <c r="W39" s="637" t="s">
        <v>5330</v>
      </c>
    </row>
    <row r="40" spans="1:23" ht="79.5" customHeight="1">
      <c r="A40" s="632">
        <v>39</v>
      </c>
      <c r="B40" s="579" t="s">
        <v>4991</v>
      </c>
      <c r="C40" s="599" t="s">
        <v>5574</v>
      </c>
      <c r="D40" s="513" t="s">
        <v>5826</v>
      </c>
      <c r="E40" s="513" t="s">
        <v>5869</v>
      </c>
      <c r="F40" s="599" t="s">
        <v>5575</v>
      </c>
      <c r="G40" s="660" t="s">
        <v>5576</v>
      </c>
      <c r="H40" s="660" t="s">
        <v>5185</v>
      </c>
      <c r="I40" s="660" t="s">
        <v>5577</v>
      </c>
      <c r="J40" s="662" t="s">
        <v>5291</v>
      </c>
      <c r="K40" s="513" t="e">
        <v>#REF!</v>
      </c>
      <c r="L40" s="639" t="s">
        <v>5578</v>
      </c>
      <c r="M40" s="639"/>
      <c r="N40" s="614" t="s">
        <v>5304</v>
      </c>
      <c r="O40" s="595" t="s">
        <v>5494</v>
      </c>
      <c r="P40" s="682">
        <v>38738</v>
      </c>
      <c r="Q40" s="639"/>
      <c r="R40" s="691"/>
      <c r="S40" s="337"/>
      <c r="T40" s="337"/>
      <c r="U40" s="337"/>
      <c r="V40" s="337"/>
    </row>
    <row r="41" spans="1:23" ht="79.5" customHeight="1">
      <c r="A41" s="632">
        <v>40</v>
      </c>
      <c r="B41" s="579" t="s">
        <v>4812</v>
      </c>
      <c r="C41" s="513" t="s">
        <v>5324</v>
      </c>
      <c r="D41" s="513">
        <v>1</v>
      </c>
      <c r="E41" s="513" t="s">
        <v>5869</v>
      </c>
      <c r="F41" s="513"/>
      <c r="G41" s="659">
        <v>23</v>
      </c>
      <c r="H41" s="665" t="s">
        <v>5128</v>
      </c>
      <c r="I41" s="659" t="s">
        <v>5325</v>
      </c>
      <c r="J41" s="669" t="s">
        <v>5270</v>
      </c>
      <c r="K41" s="513" t="s">
        <v>5326</v>
      </c>
      <c r="L41" s="675" t="s">
        <v>5327</v>
      </c>
      <c r="M41" s="591"/>
      <c r="N41" s="614" t="s">
        <v>5304</v>
      </c>
      <c r="O41" s="659" t="s">
        <v>5328</v>
      </c>
      <c r="P41" s="681">
        <v>39204.541666666664</v>
      </c>
      <c r="Q41" s="669" t="s">
        <v>5270</v>
      </c>
      <c r="R41" s="689">
        <v>5038</v>
      </c>
      <c r="S41" s="632"/>
      <c r="T41" s="632"/>
      <c r="U41" s="635"/>
      <c r="V41" s="636" t="s">
        <v>5329</v>
      </c>
      <c r="W41" s="637" t="s">
        <v>5330</v>
      </c>
    </row>
    <row r="42" spans="1:23" ht="79.5" customHeight="1">
      <c r="A42" s="632">
        <v>41</v>
      </c>
      <c r="B42" s="579" t="s">
        <v>4985</v>
      </c>
      <c r="C42" s="513" t="s">
        <v>5469</v>
      </c>
      <c r="D42" s="513" t="s">
        <v>5561</v>
      </c>
      <c r="E42" s="513" t="s">
        <v>5869</v>
      </c>
      <c r="F42" s="513" t="s">
        <v>5492</v>
      </c>
      <c r="G42" s="595" t="s">
        <v>5492</v>
      </c>
      <c r="H42" s="595" t="s">
        <v>5182</v>
      </c>
      <c r="I42" s="595" t="s">
        <v>5562</v>
      </c>
      <c r="J42" s="639" t="s">
        <v>729</v>
      </c>
      <c r="K42" s="645">
        <v>3485</v>
      </c>
      <c r="L42" s="639" t="s">
        <v>4800</v>
      </c>
      <c r="M42" s="513"/>
      <c r="N42" s="614" t="s">
        <v>5304</v>
      </c>
      <c r="O42" s="595" t="s">
        <v>5494</v>
      </c>
      <c r="P42" s="684">
        <v>40757</v>
      </c>
      <c r="Q42" s="639" t="s">
        <v>5495</v>
      </c>
      <c r="R42" s="639" t="s">
        <v>5492</v>
      </c>
      <c r="S42" s="513">
        <v>30</v>
      </c>
      <c r="T42" s="513">
        <v>0</v>
      </c>
      <c r="U42" s="513">
        <v>0</v>
      </c>
      <c r="V42" s="513" t="s">
        <v>4985</v>
      </c>
    </row>
    <row r="43" spans="1:23" ht="79.5" customHeight="1">
      <c r="A43" s="632">
        <v>42</v>
      </c>
      <c r="B43" s="579" t="s">
        <v>4986</v>
      </c>
      <c r="C43" s="513" t="s">
        <v>5469</v>
      </c>
      <c r="D43" s="513" t="s">
        <v>5563</v>
      </c>
      <c r="E43" s="513" t="s">
        <v>5869</v>
      </c>
      <c r="F43" s="513" t="s">
        <v>5492</v>
      </c>
      <c r="G43" s="595" t="s">
        <v>5492</v>
      </c>
      <c r="H43" s="595" t="s">
        <v>5182</v>
      </c>
      <c r="I43" s="595" t="s">
        <v>5562</v>
      </c>
      <c r="J43" s="639" t="s">
        <v>729</v>
      </c>
      <c r="K43" s="645">
        <v>3485</v>
      </c>
      <c r="L43" s="639" t="s">
        <v>4800</v>
      </c>
      <c r="M43" s="513"/>
      <c r="N43" s="614" t="s">
        <v>5304</v>
      </c>
      <c r="O43" s="595" t="s">
        <v>5494</v>
      </c>
      <c r="P43" s="684">
        <v>40757</v>
      </c>
      <c r="Q43" s="639" t="s">
        <v>5495</v>
      </c>
      <c r="R43" s="639" t="s">
        <v>5492</v>
      </c>
      <c r="S43" s="513">
        <v>30</v>
      </c>
      <c r="T43" s="513">
        <v>0</v>
      </c>
      <c r="U43" s="513">
        <v>0</v>
      </c>
      <c r="V43" s="513" t="s">
        <v>4986</v>
      </c>
    </row>
    <row r="44" spans="1:23" ht="79.5" customHeight="1">
      <c r="A44" s="632">
        <v>43</v>
      </c>
      <c r="B44" s="579" t="s">
        <v>4982</v>
      </c>
      <c r="C44" s="513" t="s">
        <v>5469</v>
      </c>
      <c r="D44" s="513" t="s">
        <v>5553</v>
      </c>
      <c r="E44" s="513" t="s">
        <v>5869</v>
      </c>
      <c r="F44" s="513" t="s">
        <v>5492</v>
      </c>
      <c r="G44" s="595" t="s">
        <v>5492</v>
      </c>
      <c r="H44" s="595" t="s">
        <v>5180</v>
      </c>
      <c r="I44" s="595" t="s">
        <v>5554</v>
      </c>
      <c r="J44" s="639" t="s">
        <v>729</v>
      </c>
      <c r="K44" s="645">
        <v>3466</v>
      </c>
      <c r="L44" s="639" t="s">
        <v>4800</v>
      </c>
      <c r="M44" s="513"/>
      <c r="N44" s="614" t="s">
        <v>5304</v>
      </c>
      <c r="O44" s="595" t="s">
        <v>5494</v>
      </c>
      <c r="P44" s="684">
        <v>40776</v>
      </c>
      <c r="Q44" s="639" t="s">
        <v>5495</v>
      </c>
      <c r="R44" s="639" t="s">
        <v>5492</v>
      </c>
      <c r="S44" s="513">
        <v>30</v>
      </c>
      <c r="T44" s="513">
        <v>0</v>
      </c>
      <c r="U44" s="513">
        <v>0</v>
      </c>
      <c r="V44" s="513" t="s">
        <v>4982</v>
      </c>
    </row>
    <row r="45" spans="1:23" ht="79.5" customHeight="1">
      <c r="A45" s="632">
        <v>44</v>
      </c>
      <c r="B45" s="579" t="s">
        <v>4983</v>
      </c>
      <c r="C45" s="513" t="s">
        <v>5469</v>
      </c>
      <c r="D45" s="513" t="s">
        <v>5555</v>
      </c>
      <c r="E45" s="513" t="s">
        <v>5869</v>
      </c>
      <c r="F45" s="513" t="s">
        <v>5492</v>
      </c>
      <c r="G45" s="595" t="s">
        <v>5492</v>
      </c>
      <c r="H45" s="595" t="s">
        <v>5180</v>
      </c>
      <c r="I45" s="595" t="s">
        <v>5554</v>
      </c>
      <c r="J45" s="639" t="s">
        <v>729</v>
      </c>
      <c r="K45" s="645">
        <v>3466</v>
      </c>
      <c r="L45" s="639" t="s">
        <v>4800</v>
      </c>
      <c r="M45" s="513"/>
      <c r="N45" s="614" t="s">
        <v>5304</v>
      </c>
      <c r="O45" s="595" t="s">
        <v>5494</v>
      </c>
      <c r="P45" s="684">
        <v>40776</v>
      </c>
      <c r="Q45" s="639" t="s">
        <v>5495</v>
      </c>
      <c r="R45" s="639" t="s">
        <v>5492</v>
      </c>
      <c r="S45" s="513">
        <v>30</v>
      </c>
      <c r="T45" s="513">
        <v>0</v>
      </c>
      <c r="U45" s="513">
        <v>0</v>
      </c>
      <c r="V45" s="513" t="s">
        <v>4983</v>
      </c>
    </row>
    <row r="46" spans="1:23" ht="79.5" customHeight="1">
      <c r="A46" s="632">
        <v>45</v>
      </c>
      <c r="B46" s="579" t="s">
        <v>4952</v>
      </c>
      <c r="C46" s="513" t="s">
        <v>5478</v>
      </c>
      <c r="D46" s="513" t="s">
        <v>5521</v>
      </c>
      <c r="E46" s="513" t="s">
        <v>5869</v>
      </c>
      <c r="F46" s="513" t="s">
        <v>5492</v>
      </c>
      <c r="G46" s="595" t="s">
        <v>5492</v>
      </c>
      <c r="H46" s="595" t="s">
        <v>5177</v>
      </c>
      <c r="I46" s="595" t="s">
        <v>5522</v>
      </c>
      <c r="J46" s="639" t="s">
        <v>4801</v>
      </c>
      <c r="K46" s="645">
        <v>3238</v>
      </c>
      <c r="L46" s="639" t="s">
        <v>4800</v>
      </c>
      <c r="M46" s="513"/>
      <c r="N46" s="614" t="s">
        <v>5304</v>
      </c>
      <c r="O46" s="595" t="s">
        <v>5494</v>
      </c>
      <c r="P46" s="684">
        <v>41004</v>
      </c>
      <c r="Q46" s="639" t="s">
        <v>5495</v>
      </c>
      <c r="R46" s="639" t="s">
        <v>5492</v>
      </c>
      <c r="S46" s="513">
        <v>25</v>
      </c>
      <c r="T46" s="513">
        <v>0</v>
      </c>
      <c r="U46" s="513">
        <v>0</v>
      </c>
      <c r="V46" s="513" t="s">
        <v>4952</v>
      </c>
    </row>
    <row r="47" spans="1:23" ht="79.5" customHeight="1">
      <c r="A47" s="632">
        <v>46</v>
      </c>
      <c r="B47" s="579" t="s">
        <v>4953</v>
      </c>
      <c r="C47" s="513" t="s">
        <v>5478</v>
      </c>
      <c r="D47" s="513" t="s">
        <v>5523</v>
      </c>
      <c r="E47" s="513" t="s">
        <v>5869</v>
      </c>
      <c r="F47" s="513" t="s">
        <v>5492</v>
      </c>
      <c r="G47" s="595" t="s">
        <v>5492</v>
      </c>
      <c r="H47" s="595" t="s">
        <v>5177</v>
      </c>
      <c r="I47" s="595" t="s">
        <v>5522</v>
      </c>
      <c r="J47" s="639" t="s">
        <v>4801</v>
      </c>
      <c r="K47" s="645">
        <v>3238</v>
      </c>
      <c r="L47" s="639" t="s">
        <v>4800</v>
      </c>
      <c r="M47" s="513"/>
      <c r="N47" s="614" t="s">
        <v>5304</v>
      </c>
      <c r="O47" s="595" t="s">
        <v>5494</v>
      </c>
      <c r="P47" s="684">
        <v>41004</v>
      </c>
      <c r="Q47" s="639" t="s">
        <v>5495</v>
      </c>
      <c r="R47" s="639" t="s">
        <v>5492</v>
      </c>
      <c r="S47" s="513">
        <v>25</v>
      </c>
      <c r="T47" s="513">
        <v>0</v>
      </c>
      <c r="U47" s="513">
        <v>0</v>
      </c>
      <c r="V47" s="513" t="s">
        <v>4953</v>
      </c>
    </row>
    <row r="48" spans="1:23" ht="79.5" customHeight="1">
      <c r="A48" s="632">
        <v>47</v>
      </c>
      <c r="B48" s="579" t="s">
        <v>4954</v>
      </c>
      <c r="C48" s="513" t="s">
        <v>5478</v>
      </c>
      <c r="D48" s="513" t="s">
        <v>5524</v>
      </c>
      <c r="E48" s="513" t="s">
        <v>5869</v>
      </c>
      <c r="F48" s="513" t="s">
        <v>5492</v>
      </c>
      <c r="G48" s="595" t="s">
        <v>5492</v>
      </c>
      <c r="H48" s="595" t="s">
        <v>5177</v>
      </c>
      <c r="I48" s="595" t="s">
        <v>5522</v>
      </c>
      <c r="J48" s="639" t="s">
        <v>4801</v>
      </c>
      <c r="K48" s="645">
        <v>3238</v>
      </c>
      <c r="L48" s="639" t="s">
        <v>4800</v>
      </c>
      <c r="M48" s="513"/>
      <c r="N48" s="614" t="s">
        <v>5304</v>
      </c>
      <c r="O48" s="595" t="s">
        <v>5494</v>
      </c>
      <c r="P48" s="684">
        <v>41004</v>
      </c>
      <c r="Q48" s="639" t="s">
        <v>5495</v>
      </c>
      <c r="R48" s="639" t="s">
        <v>5492</v>
      </c>
      <c r="S48" s="513">
        <v>25</v>
      </c>
      <c r="T48" s="513">
        <v>0</v>
      </c>
      <c r="U48" s="513">
        <v>0</v>
      </c>
      <c r="V48" s="513" t="s">
        <v>4954</v>
      </c>
    </row>
    <row r="49" spans="1:22" ht="79.5" customHeight="1">
      <c r="A49" s="632">
        <v>48</v>
      </c>
      <c r="B49" s="579" t="s">
        <v>4955</v>
      </c>
      <c r="C49" s="513" t="s">
        <v>5478</v>
      </c>
      <c r="D49" s="513" t="s">
        <v>5525</v>
      </c>
      <c r="E49" s="513" t="s">
        <v>5869</v>
      </c>
      <c r="F49" s="513" t="s">
        <v>5492</v>
      </c>
      <c r="G49" s="595" t="s">
        <v>5492</v>
      </c>
      <c r="H49" s="595" t="s">
        <v>5177</v>
      </c>
      <c r="I49" s="595" t="s">
        <v>5522</v>
      </c>
      <c r="J49" s="639" t="s">
        <v>4801</v>
      </c>
      <c r="K49" s="645">
        <v>3238</v>
      </c>
      <c r="L49" s="639" t="s">
        <v>4800</v>
      </c>
      <c r="M49" s="513"/>
      <c r="N49" s="614" t="s">
        <v>5304</v>
      </c>
      <c r="O49" s="595" t="s">
        <v>5494</v>
      </c>
      <c r="P49" s="684">
        <v>41004</v>
      </c>
      <c r="Q49" s="639" t="s">
        <v>5495</v>
      </c>
      <c r="R49" s="639" t="s">
        <v>5492</v>
      </c>
      <c r="S49" s="513">
        <v>25</v>
      </c>
      <c r="T49" s="513">
        <v>0</v>
      </c>
      <c r="U49" s="513">
        <v>0</v>
      </c>
      <c r="V49" s="513" t="s">
        <v>4955</v>
      </c>
    </row>
    <row r="50" spans="1:22" ht="79.5" customHeight="1">
      <c r="A50" s="632">
        <v>49</v>
      </c>
      <c r="B50" s="579" t="s">
        <v>4970</v>
      </c>
      <c r="C50" s="513" t="s">
        <v>5478</v>
      </c>
      <c r="D50" s="513" t="s">
        <v>5540</v>
      </c>
      <c r="E50" s="513" t="s">
        <v>5869</v>
      </c>
      <c r="F50" s="513" t="s">
        <v>5492</v>
      </c>
      <c r="G50" s="595" t="s">
        <v>5492</v>
      </c>
      <c r="H50" s="595" t="s">
        <v>5177</v>
      </c>
      <c r="I50" s="595" t="s">
        <v>5522</v>
      </c>
      <c r="J50" s="639" t="s">
        <v>4801</v>
      </c>
      <c r="K50" s="645">
        <v>3238</v>
      </c>
      <c r="L50" s="639" t="s">
        <v>4800</v>
      </c>
      <c r="M50" s="513"/>
      <c r="N50" s="614" t="s">
        <v>5304</v>
      </c>
      <c r="O50" s="595" t="s">
        <v>5494</v>
      </c>
      <c r="P50" s="684">
        <v>41004</v>
      </c>
      <c r="Q50" s="639" t="s">
        <v>5495</v>
      </c>
      <c r="R50" s="639" t="s">
        <v>5492</v>
      </c>
      <c r="S50" s="513">
        <v>25</v>
      </c>
      <c r="T50" s="513">
        <v>0</v>
      </c>
      <c r="U50" s="513">
        <v>0</v>
      </c>
      <c r="V50" s="513" t="s">
        <v>4970</v>
      </c>
    </row>
    <row r="51" spans="1:22" ht="79.5" customHeight="1">
      <c r="A51" s="632">
        <v>50</v>
      </c>
      <c r="B51" s="579" t="s">
        <v>4971</v>
      </c>
      <c r="C51" s="513" t="s">
        <v>5478</v>
      </c>
      <c r="D51" s="513" t="s">
        <v>5541</v>
      </c>
      <c r="E51" s="513" t="s">
        <v>5869</v>
      </c>
      <c r="F51" s="513" t="s">
        <v>5492</v>
      </c>
      <c r="G51" s="595" t="s">
        <v>5492</v>
      </c>
      <c r="H51" s="595" t="s">
        <v>5177</v>
      </c>
      <c r="I51" s="595" t="s">
        <v>5522</v>
      </c>
      <c r="J51" s="639" t="s">
        <v>4801</v>
      </c>
      <c r="K51" s="645">
        <v>3238</v>
      </c>
      <c r="L51" s="639" t="s">
        <v>4800</v>
      </c>
      <c r="M51" s="513"/>
      <c r="N51" s="614" t="s">
        <v>5304</v>
      </c>
      <c r="O51" s="595" t="s">
        <v>5494</v>
      </c>
      <c r="P51" s="684">
        <v>41004</v>
      </c>
      <c r="Q51" s="639" t="s">
        <v>5495</v>
      </c>
      <c r="R51" s="639" t="s">
        <v>5492</v>
      </c>
      <c r="S51" s="513">
        <v>26</v>
      </c>
      <c r="T51" s="513">
        <v>0</v>
      </c>
      <c r="U51" s="513">
        <v>0</v>
      </c>
      <c r="V51" s="513" t="s">
        <v>4971</v>
      </c>
    </row>
    <row r="52" spans="1:22" ht="79.5" customHeight="1">
      <c r="A52" s="632">
        <v>51</v>
      </c>
      <c r="B52" s="579" t="s">
        <v>4972</v>
      </c>
      <c r="C52" s="513" t="s">
        <v>5478</v>
      </c>
      <c r="D52" s="513" t="s">
        <v>5542</v>
      </c>
      <c r="E52" s="513" t="s">
        <v>5869</v>
      </c>
      <c r="F52" s="513" t="s">
        <v>5492</v>
      </c>
      <c r="G52" s="595" t="s">
        <v>5492</v>
      </c>
      <c r="H52" s="595" t="s">
        <v>5177</v>
      </c>
      <c r="I52" s="595" t="s">
        <v>5522</v>
      </c>
      <c r="J52" s="639" t="s">
        <v>4801</v>
      </c>
      <c r="K52" s="645">
        <v>3238</v>
      </c>
      <c r="L52" s="639" t="s">
        <v>4800</v>
      </c>
      <c r="M52" s="639"/>
      <c r="N52" s="614" t="s">
        <v>5304</v>
      </c>
      <c r="O52" s="595" t="s">
        <v>5494</v>
      </c>
      <c r="P52" s="684">
        <v>41004</v>
      </c>
      <c r="Q52" s="639" t="s">
        <v>5495</v>
      </c>
      <c r="R52" s="639" t="s">
        <v>5492</v>
      </c>
      <c r="S52" s="513">
        <v>24</v>
      </c>
      <c r="T52" s="513">
        <v>0</v>
      </c>
      <c r="U52" s="513">
        <v>0</v>
      </c>
      <c r="V52" s="513" t="s">
        <v>4972</v>
      </c>
    </row>
    <row r="53" spans="1:22" ht="79.5" customHeight="1">
      <c r="A53" s="632">
        <v>52</v>
      </c>
      <c r="B53" s="579" t="s">
        <v>4973</v>
      </c>
      <c r="C53" s="513" t="s">
        <v>5478</v>
      </c>
      <c r="D53" s="513" t="s">
        <v>5543</v>
      </c>
      <c r="E53" s="513" t="s">
        <v>5869</v>
      </c>
      <c r="F53" s="513" t="s">
        <v>5492</v>
      </c>
      <c r="G53" s="595" t="s">
        <v>5492</v>
      </c>
      <c r="H53" s="595" t="s">
        <v>5177</v>
      </c>
      <c r="I53" s="595" t="s">
        <v>5522</v>
      </c>
      <c r="J53" s="639" t="s">
        <v>4801</v>
      </c>
      <c r="K53" s="645">
        <v>3238</v>
      </c>
      <c r="L53" s="639" t="s">
        <v>4800</v>
      </c>
      <c r="M53" s="639"/>
      <c r="N53" s="614" t="s">
        <v>5304</v>
      </c>
      <c r="O53" s="595" t="s">
        <v>5494</v>
      </c>
      <c r="P53" s="684">
        <v>41004</v>
      </c>
      <c r="Q53" s="639" t="s">
        <v>5495</v>
      </c>
      <c r="R53" s="639" t="s">
        <v>5492</v>
      </c>
      <c r="S53" s="513">
        <v>24</v>
      </c>
      <c r="T53" s="513">
        <v>0</v>
      </c>
      <c r="U53" s="513">
        <v>0</v>
      </c>
      <c r="V53" s="513" t="s">
        <v>4973</v>
      </c>
    </row>
    <row r="54" spans="1:22" ht="79.5" customHeight="1">
      <c r="A54" s="632">
        <v>53</v>
      </c>
      <c r="B54" s="579" t="s">
        <v>4974</v>
      </c>
      <c r="C54" s="513" t="s">
        <v>5478</v>
      </c>
      <c r="D54" s="513" t="s">
        <v>5544</v>
      </c>
      <c r="E54" s="513" t="s">
        <v>5869</v>
      </c>
      <c r="F54" s="513" t="s">
        <v>5492</v>
      </c>
      <c r="G54" s="595" t="s">
        <v>5492</v>
      </c>
      <c r="H54" s="595" t="s">
        <v>5177</v>
      </c>
      <c r="I54" s="595" t="s">
        <v>5522</v>
      </c>
      <c r="J54" s="639" t="s">
        <v>4801</v>
      </c>
      <c r="K54" s="645">
        <v>3238</v>
      </c>
      <c r="L54" s="639" t="s">
        <v>4800</v>
      </c>
      <c r="M54" s="639"/>
      <c r="N54" s="614" t="s">
        <v>5304</v>
      </c>
      <c r="O54" s="595" t="s">
        <v>5494</v>
      </c>
      <c r="P54" s="684">
        <v>41004</v>
      </c>
      <c r="Q54" s="639" t="s">
        <v>5495</v>
      </c>
      <c r="R54" s="639" t="s">
        <v>5492</v>
      </c>
      <c r="S54" s="513">
        <v>26</v>
      </c>
      <c r="T54" s="513">
        <v>0</v>
      </c>
      <c r="U54" s="513">
        <v>0</v>
      </c>
      <c r="V54" s="513" t="s">
        <v>4974</v>
      </c>
    </row>
    <row r="55" spans="1:22" ht="79.5" customHeight="1">
      <c r="A55" s="632">
        <v>54</v>
      </c>
      <c r="B55" s="579" t="s">
        <v>4975</v>
      </c>
      <c r="C55" s="513" t="s">
        <v>5478</v>
      </c>
      <c r="D55" s="513" t="s">
        <v>5545</v>
      </c>
      <c r="E55" s="513" t="s">
        <v>5869</v>
      </c>
      <c r="F55" s="513" t="s">
        <v>5492</v>
      </c>
      <c r="G55" s="595" t="s">
        <v>5492</v>
      </c>
      <c r="H55" s="595" t="s">
        <v>5177</v>
      </c>
      <c r="I55" s="595" t="s">
        <v>5522</v>
      </c>
      <c r="J55" s="639" t="s">
        <v>4801</v>
      </c>
      <c r="K55" s="645">
        <v>3238</v>
      </c>
      <c r="L55" s="639" t="s">
        <v>4800</v>
      </c>
      <c r="M55" s="639"/>
      <c r="N55" s="614" t="s">
        <v>5304</v>
      </c>
      <c r="O55" s="595" t="s">
        <v>5494</v>
      </c>
      <c r="P55" s="684">
        <v>41004</v>
      </c>
      <c r="Q55" s="639" t="s">
        <v>5495</v>
      </c>
      <c r="R55" s="639" t="s">
        <v>5492</v>
      </c>
      <c r="S55" s="513">
        <v>25</v>
      </c>
      <c r="T55" s="513">
        <v>0</v>
      </c>
      <c r="U55" s="513">
        <v>0</v>
      </c>
      <c r="V55" s="513" t="s">
        <v>4975</v>
      </c>
    </row>
    <row r="56" spans="1:22" ht="79.5" customHeight="1">
      <c r="A56" s="632">
        <v>55</v>
      </c>
      <c r="B56" s="579" t="s">
        <v>4976</v>
      </c>
      <c r="C56" s="513" t="s">
        <v>5478</v>
      </c>
      <c r="D56" s="513" t="s">
        <v>5546</v>
      </c>
      <c r="E56" s="513" t="s">
        <v>5869</v>
      </c>
      <c r="F56" s="513" t="s">
        <v>5492</v>
      </c>
      <c r="G56" s="595" t="s">
        <v>5492</v>
      </c>
      <c r="H56" s="595" t="s">
        <v>5177</v>
      </c>
      <c r="I56" s="595" t="s">
        <v>5522</v>
      </c>
      <c r="J56" s="639" t="s">
        <v>4801</v>
      </c>
      <c r="K56" s="645">
        <v>3238</v>
      </c>
      <c r="L56" s="639" t="s">
        <v>4800</v>
      </c>
      <c r="M56" s="513"/>
      <c r="N56" s="614" t="s">
        <v>5304</v>
      </c>
      <c r="O56" s="595" t="s">
        <v>5494</v>
      </c>
      <c r="P56" s="684">
        <v>41004</v>
      </c>
      <c r="Q56" s="639" t="s">
        <v>5495</v>
      </c>
      <c r="R56" s="639" t="s">
        <v>5492</v>
      </c>
      <c r="S56" s="513">
        <v>26</v>
      </c>
      <c r="T56" s="513">
        <v>0</v>
      </c>
      <c r="U56" s="513">
        <v>0</v>
      </c>
      <c r="V56" s="513" t="s">
        <v>4976</v>
      </c>
    </row>
    <row r="57" spans="1:22" ht="79.5" customHeight="1">
      <c r="A57" s="632">
        <v>56</v>
      </c>
      <c r="B57" s="579" t="s">
        <v>4977</v>
      </c>
      <c r="C57" s="513" t="s">
        <v>5478</v>
      </c>
      <c r="D57" s="513" t="s">
        <v>5547</v>
      </c>
      <c r="E57" s="513" t="s">
        <v>5869</v>
      </c>
      <c r="F57" s="513" t="s">
        <v>5492</v>
      </c>
      <c r="G57" s="595" t="s">
        <v>5492</v>
      </c>
      <c r="H57" s="595" t="s">
        <v>5177</v>
      </c>
      <c r="I57" s="595" t="s">
        <v>5522</v>
      </c>
      <c r="J57" s="639" t="s">
        <v>4801</v>
      </c>
      <c r="K57" s="645">
        <v>3238</v>
      </c>
      <c r="L57" s="639" t="s">
        <v>4800</v>
      </c>
      <c r="M57" s="513"/>
      <c r="N57" s="614" t="s">
        <v>5304</v>
      </c>
      <c r="O57" s="595" t="s">
        <v>5494</v>
      </c>
      <c r="P57" s="684">
        <v>41004</v>
      </c>
      <c r="Q57" s="639" t="s">
        <v>5495</v>
      </c>
      <c r="R57" s="639" t="s">
        <v>5492</v>
      </c>
      <c r="S57" s="513">
        <v>24</v>
      </c>
      <c r="T57" s="513">
        <v>0</v>
      </c>
      <c r="U57" s="513">
        <v>0</v>
      </c>
      <c r="V57" s="513" t="s">
        <v>4977</v>
      </c>
    </row>
    <row r="58" spans="1:22" ht="79.5" customHeight="1">
      <c r="A58" s="632">
        <v>57</v>
      </c>
      <c r="B58" s="579" t="s">
        <v>4978</v>
      </c>
      <c r="C58" s="513" t="s">
        <v>5478</v>
      </c>
      <c r="D58" s="513" t="s">
        <v>5548</v>
      </c>
      <c r="E58" s="513" t="s">
        <v>5869</v>
      </c>
      <c r="F58" s="513" t="s">
        <v>5492</v>
      </c>
      <c r="G58" s="595" t="s">
        <v>5492</v>
      </c>
      <c r="H58" s="595" t="s">
        <v>5177</v>
      </c>
      <c r="I58" s="595" t="s">
        <v>5522</v>
      </c>
      <c r="J58" s="639" t="s">
        <v>4801</v>
      </c>
      <c r="K58" s="645">
        <v>3238</v>
      </c>
      <c r="L58" s="639" t="s">
        <v>4800</v>
      </c>
      <c r="M58" s="513"/>
      <c r="N58" s="614" t="s">
        <v>5304</v>
      </c>
      <c r="O58" s="595" t="s">
        <v>5494</v>
      </c>
      <c r="P58" s="684">
        <v>41004</v>
      </c>
      <c r="Q58" s="639" t="s">
        <v>5495</v>
      </c>
      <c r="R58" s="639" t="s">
        <v>5492</v>
      </c>
      <c r="S58" s="513">
        <v>25</v>
      </c>
      <c r="T58" s="513">
        <v>0</v>
      </c>
      <c r="U58" s="513">
        <v>0</v>
      </c>
      <c r="V58" s="513" t="s">
        <v>4978</v>
      </c>
    </row>
    <row r="59" spans="1:22" ht="79.5" customHeight="1">
      <c r="A59" s="632">
        <v>58</v>
      </c>
      <c r="B59" s="579" t="s">
        <v>4979</v>
      </c>
      <c r="C59" s="513" t="s">
        <v>5478</v>
      </c>
      <c r="D59" s="513" t="s">
        <v>5549</v>
      </c>
      <c r="E59" s="513" t="s">
        <v>5869</v>
      </c>
      <c r="F59" s="513" t="s">
        <v>5492</v>
      </c>
      <c r="G59" s="595" t="s">
        <v>5492</v>
      </c>
      <c r="H59" s="595" t="s">
        <v>5177</v>
      </c>
      <c r="I59" s="595" t="s">
        <v>5522</v>
      </c>
      <c r="J59" s="639" t="s">
        <v>4801</v>
      </c>
      <c r="K59" s="645">
        <v>3238</v>
      </c>
      <c r="L59" s="639" t="s">
        <v>4800</v>
      </c>
      <c r="M59" s="513"/>
      <c r="N59" s="614" t="s">
        <v>5304</v>
      </c>
      <c r="O59" s="595" t="s">
        <v>5494</v>
      </c>
      <c r="P59" s="684">
        <v>41004</v>
      </c>
      <c r="Q59" s="639" t="s">
        <v>5495</v>
      </c>
      <c r="R59" s="639" t="s">
        <v>5492</v>
      </c>
      <c r="S59" s="513">
        <v>26</v>
      </c>
      <c r="T59" s="513">
        <v>0</v>
      </c>
      <c r="U59" s="513">
        <v>0</v>
      </c>
      <c r="V59" s="513" t="s">
        <v>4979</v>
      </c>
    </row>
    <row r="60" spans="1:22" ht="79.5" customHeight="1">
      <c r="A60" s="632">
        <v>59</v>
      </c>
      <c r="B60" s="579" t="s">
        <v>4956</v>
      </c>
      <c r="C60" s="513" t="s">
        <v>5478</v>
      </c>
      <c r="D60" s="513" t="s">
        <v>5526</v>
      </c>
      <c r="E60" s="513" t="s">
        <v>5869</v>
      </c>
      <c r="F60" s="513" t="s">
        <v>5492</v>
      </c>
      <c r="G60" s="595" t="s">
        <v>5492</v>
      </c>
      <c r="H60" s="595" t="s">
        <v>5178</v>
      </c>
      <c r="I60" s="595" t="s">
        <v>5522</v>
      </c>
      <c r="J60" s="639" t="s">
        <v>4801</v>
      </c>
      <c r="K60" s="645">
        <v>3238</v>
      </c>
      <c r="L60" s="639" t="s">
        <v>4800</v>
      </c>
      <c r="M60" s="513"/>
      <c r="N60" s="614" t="s">
        <v>5304</v>
      </c>
      <c r="O60" s="595" t="s">
        <v>5494</v>
      </c>
      <c r="P60" s="684">
        <v>41004</v>
      </c>
      <c r="Q60" s="639" t="s">
        <v>5495</v>
      </c>
      <c r="R60" s="639" t="s">
        <v>5492</v>
      </c>
      <c r="S60" s="513">
        <v>24</v>
      </c>
      <c r="T60" s="513">
        <v>0</v>
      </c>
      <c r="U60" s="513">
        <v>0</v>
      </c>
      <c r="V60" s="513" t="s">
        <v>4956</v>
      </c>
    </row>
    <row r="61" spans="1:22" ht="79.5" customHeight="1">
      <c r="A61" s="632">
        <v>60</v>
      </c>
      <c r="B61" s="579" t="s">
        <v>4957</v>
      </c>
      <c r="C61" s="513" t="s">
        <v>5478</v>
      </c>
      <c r="D61" s="513" t="s">
        <v>5527</v>
      </c>
      <c r="E61" s="513" t="s">
        <v>5869</v>
      </c>
      <c r="F61" s="513" t="s">
        <v>5492</v>
      </c>
      <c r="G61" s="595" t="s">
        <v>5492</v>
      </c>
      <c r="H61" s="595" t="s">
        <v>5178</v>
      </c>
      <c r="I61" s="595" t="s">
        <v>5522</v>
      </c>
      <c r="J61" s="639" t="s">
        <v>4801</v>
      </c>
      <c r="K61" s="645">
        <v>3238</v>
      </c>
      <c r="L61" s="639" t="s">
        <v>4800</v>
      </c>
      <c r="M61" s="513"/>
      <c r="N61" s="614" t="s">
        <v>5304</v>
      </c>
      <c r="O61" s="595" t="s">
        <v>5494</v>
      </c>
      <c r="P61" s="684">
        <v>41004</v>
      </c>
      <c r="Q61" s="639" t="s">
        <v>5495</v>
      </c>
      <c r="R61" s="639" t="s">
        <v>5492</v>
      </c>
      <c r="S61" s="513">
        <v>24</v>
      </c>
      <c r="T61" s="513">
        <v>0</v>
      </c>
      <c r="U61" s="513">
        <v>0</v>
      </c>
      <c r="V61" s="513" t="s">
        <v>4957</v>
      </c>
    </row>
    <row r="62" spans="1:22" ht="79.5" customHeight="1">
      <c r="A62" s="632">
        <v>61</v>
      </c>
      <c r="B62" s="579" t="s">
        <v>4958</v>
      </c>
      <c r="C62" s="513" t="s">
        <v>5478</v>
      </c>
      <c r="D62" s="513" t="s">
        <v>5528</v>
      </c>
      <c r="E62" s="513" t="s">
        <v>5869</v>
      </c>
      <c r="F62" s="513" t="s">
        <v>5492</v>
      </c>
      <c r="G62" s="595" t="s">
        <v>5492</v>
      </c>
      <c r="H62" s="595" t="s">
        <v>5178</v>
      </c>
      <c r="I62" s="595" t="s">
        <v>5522</v>
      </c>
      <c r="J62" s="639" t="s">
        <v>4801</v>
      </c>
      <c r="K62" s="645">
        <v>3238</v>
      </c>
      <c r="L62" s="639" t="s">
        <v>4800</v>
      </c>
      <c r="M62" s="513"/>
      <c r="N62" s="614" t="s">
        <v>5304</v>
      </c>
      <c r="O62" s="595" t="s">
        <v>5494</v>
      </c>
      <c r="P62" s="684">
        <v>41004</v>
      </c>
      <c r="Q62" s="639" t="s">
        <v>5495</v>
      </c>
      <c r="R62" s="639" t="s">
        <v>5492</v>
      </c>
      <c r="S62" s="513">
        <v>25</v>
      </c>
      <c r="T62" s="513">
        <v>0</v>
      </c>
      <c r="U62" s="513">
        <v>0</v>
      </c>
      <c r="V62" s="513" t="s">
        <v>4958</v>
      </c>
    </row>
    <row r="63" spans="1:22" ht="79.5" customHeight="1">
      <c r="A63" s="632">
        <v>62</v>
      </c>
      <c r="B63" s="579" t="s">
        <v>4959</v>
      </c>
      <c r="C63" s="513" t="s">
        <v>5478</v>
      </c>
      <c r="D63" s="513" t="s">
        <v>5529</v>
      </c>
      <c r="E63" s="513" t="s">
        <v>5869</v>
      </c>
      <c r="F63" s="513" t="s">
        <v>5492</v>
      </c>
      <c r="G63" s="595" t="s">
        <v>5492</v>
      </c>
      <c r="H63" s="595" t="s">
        <v>5178</v>
      </c>
      <c r="I63" s="595" t="s">
        <v>5522</v>
      </c>
      <c r="J63" s="639" t="s">
        <v>4801</v>
      </c>
      <c r="K63" s="645">
        <v>3238</v>
      </c>
      <c r="L63" s="639" t="s">
        <v>4800</v>
      </c>
      <c r="M63" s="513"/>
      <c r="N63" s="614" t="s">
        <v>5304</v>
      </c>
      <c r="O63" s="595" t="s">
        <v>5494</v>
      </c>
      <c r="P63" s="684">
        <v>41004</v>
      </c>
      <c r="Q63" s="639" t="s">
        <v>5495</v>
      </c>
      <c r="R63" s="639" t="s">
        <v>5492</v>
      </c>
      <c r="S63" s="513">
        <v>25</v>
      </c>
      <c r="T63" s="513">
        <v>0</v>
      </c>
      <c r="U63" s="513">
        <v>0</v>
      </c>
      <c r="V63" s="513" t="s">
        <v>4959</v>
      </c>
    </row>
    <row r="64" spans="1:22" ht="79.5" customHeight="1">
      <c r="A64" s="632">
        <v>63</v>
      </c>
      <c r="B64" s="579" t="s">
        <v>4960</v>
      </c>
      <c r="C64" s="513" t="s">
        <v>5478</v>
      </c>
      <c r="D64" s="513" t="s">
        <v>5530</v>
      </c>
      <c r="E64" s="513" t="s">
        <v>5869</v>
      </c>
      <c r="F64" s="513" t="s">
        <v>5492</v>
      </c>
      <c r="G64" s="595" t="s">
        <v>5492</v>
      </c>
      <c r="H64" s="595" t="s">
        <v>5178</v>
      </c>
      <c r="I64" s="595" t="s">
        <v>5522</v>
      </c>
      <c r="J64" s="639" t="s">
        <v>4801</v>
      </c>
      <c r="K64" s="645">
        <v>3238</v>
      </c>
      <c r="L64" s="639" t="s">
        <v>4800</v>
      </c>
      <c r="M64" s="513"/>
      <c r="N64" s="614" t="s">
        <v>5304</v>
      </c>
      <c r="O64" s="595" t="s">
        <v>5494</v>
      </c>
      <c r="P64" s="684">
        <v>41004</v>
      </c>
      <c r="Q64" s="639" t="s">
        <v>5495</v>
      </c>
      <c r="R64" s="639" t="s">
        <v>5492</v>
      </c>
      <c r="S64" s="513">
        <v>25</v>
      </c>
      <c r="T64" s="513">
        <v>0</v>
      </c>
      <c r="U64" s="513">
        <v>0</v>
      </c>
      <c r="V64" s="513" t="s">
        <v>4960</v>
      </c>
    </row>
    <row r="65" spans="1:23" ht="79.5" customHeight="1">
      <c r="A65" s="632">
        <v>64</v>
      </c>
      <c r="B65" s="579" t="s">
        <v>4961</v>
      </c>
      <c r="C65" s="513" t="s">
        <v>5478</v>
      </c>
      <c r="D65" s="513" t="s">
        <v>5531</v>
      </c>
      <c r="E65" s="513" t="s">
        <v>5869</v>
      </c>
      <c r="F65" s="513" t="s">
        <v>5492</v>
      </c>
      <c r="G65" s="595" t="s">
        <v>5492</v>
      </c>
      <c r="H65" s="595" t="s">
        <v>5178</v>
      </c>
      <c r="I65" s="595" t="s">
        <v>5522</v>
      </c>
      <c r="J65" s="639" t="s">
        <v>4801</v>
      </c>
      <c r="K65" s="645">
        <v>3238</v>
      </c>
      <c r="L65" s="639" t="s">
        <v>4800</v>
      </c>
      <c r="M65" s="639"/>
      <c r="N65" s="614" t="s">
        <v>5304</v>
      </c>
      <c r="O65" s="595" t="s">
        <v>5494</v>
      </c>
      <c r="P65" s="684">
        <v>41004</v>
      </c>
      <c r="Q65" s="639" t="s">
        <v>5495</v>
      </c>
      <c r="R65" s="639" t="s">
        <v>5492</v>
      </c>
      <c r="S65" s="513">
        <v>25</v>
      </c>
      <c r="T65" s="513">
        <v>0</v>
      </c>
      <c r="U65" s="513">
        <v>0</v>
      </c>
      <c r="V65" s="513" t="s">
        <v>4961</v>
      </c>
    </row>
    <row r="66" spans="1:23" ht="79.5" customHeight="1">
      <c r="A66" s="632">
        <v>65</v>
      </c>
      <c r="B66" s="579" t="s">
        <v>4962</v>
      </c>
      <c r="C66" s="513" t="s">
        <v>5478</v>
      </c>
      <c r="D66" s="513" t="s">
        <v>5532</v>
      </c>
      <c r="E66" s="513" t="s">
        <v>5869</v>
      </c>
      <c r="F66" s="513" t="s">
        <v>5492</v>
      </c>
      <c r="G66" s="595" t="s">
        <v>5492</v>
      </c>
      <c r="H66" s="595" t="s">
        <v>5178</v>
      </c>
      <c r="I66" s="595" t="s">
        <v>5522</v>
      </c>
      <c r="J66" s="639" t="s">
        <v>4801</v>
      </c>
      <c r="K66" s="645">
        <v>3238</v>
      </c>
      <c r="L66" s="639" t="s">
        <v>4800</v>
      </c>
      <c r="M66" s="639"/>
      <c r="N66" s="614" t="s">
        <v>5304</v>
      </c>
      <c r="O66" s="595" t="s">
        <v>5494</v>
      </c>
      <c r="P66" s="684">
        <v>41004</v>
      </c>
      <c r="Q66" s="639" t="s">
        <v>5495</v>
      </c>
      <c r="R66" s="639" t="s">
        <v>5492</v>
      </c>
      <c r="S66" s="513">
        <v>24</v>
      </c>
      <c r="T66" s="513">
        <v>0</v>
      </c>
      <c r="U66" s="513">
        <v>0</v>
      </c>
      <c r="V66" s="513" t="s">
        <v>4962</v>
      </c>
    </row>
    <row r="67" spans="1:23" ht="79.5" customHeight="1">
      <c r="A67" s="632">
        <v>66</v>
      </c>
      <c r="B67" s="579" t="s">
        <v>4963</v>
      </c>
      <c r="C67" s="513" t="s">
        <v>5478</v>
      </c>
      <c r="D67" s="513" t="s">
        <v>5533</v>
      </c>
      <c r="E67" s="513" t="s">
        <v>5869</v>
      </c>
      <c r="F67" s="513" t="s">
        <v>5492</v>
      </c>
      <c r="G67" s="595" t="s">
        <v>5492</v>
      </c>
      <c r="H67" s="595" t="s">
        <v>5178</v>
      </c>
      <c r="I67" s="595" t="s">
        <v>5522</v>
      </c>
      <c r="J67" s="639" t="s">
        <v>4801</v>
      </c>
      <c r="K67" s="645">
        <v>3238</v>
      </c>
      <c r="L67" s="639" t="s">
        <v>4800</v>
      </c>
      <c r="M67" s="639"/>
      <c r="N67" s="614" t="s">
        <v>5304</v>
      </c>
      <c r="O67" s="595" t="s">
        <v>5494</v>
      </c>
      <c r="P67" s="684">
        <v>41004</v>
      </c>
      <c r="Q67" s="639" t="s">
        <v>5495</v>
      </c>
      <c r="R67" s="639" t="s">
        <v>5492</v>
      </c>
      <c r="S67" s="513">
        <v>25</v>
      </c>
      <c r="T67" s="513">
        <v>0</v>
      </c>
      <c r="U67" s="513">
        <v>0</v>
      </c>
      <c r="V67" s="513" t="s">
        <v>4963</v>
      </c>
    </row>
    <row r="68" spans="1:23" ht="79.5" customHeight="1">
      <c r="A68" s="632">
        <v>67</v>
      </c>
      <c r="B68" s="579" t="s">
        <v>4964</v>
      </c>
      <c r="C68" s="513" t="s">
        <v>5478</v>
      </c>
      <c r="D68" s="513" t="s">
        <v>5534</v>
      </c>
      <c r="E68" s="513" t="s">
        <v>5869</v>
      </c>
      <c r="F68" s="513" t="s">
        <v>5492</v>
      </c>
      <c r="G68" s="595" t="s">
        <v>5492</v>
      </c>
      <c r="H68" s="595" t="s">
        <v>5178</v>
      </c>
      <c r="I68" s="595" t="s">
        <v>5522</v>
      </c>
      <c r="J68" s="639" t="s">
        <v>4801</v>
      </c>
      <c r="K68" s="645">
        <v>3238</v>
      </c>
      <c r="L68" s="639" t="s">
        <v>4800</v>
      </c>
      <c r="M68" s="639"/>
      <c r="N68" s="614" t="s">
        <v>5304</v>
      </c>
      <c r="O68" s="595" t="s">
        <v>5494</v>
      </c>
      <c r="P68" s="684">
        <v>41004</v>
      </c>
      <c r="Q68" s="639" t="s">
        <v>5495</v>
      </c>
      <c r="R68" s="639" t="s">
        <v>5492</v>
      </c>
      <c r="S68" s="513">
        <v>25</v>
      </c>
      <c r="T68" s="513">
        <v>0</v>
      </c>
      <c r="U68" s="513">
        <v>0</v>
      </c>
      <c r="V68" s="513" t="s">
        <v>4964</v>
      </c>
    </row>
    <row r="69" spans="1:23" ht="79.5" customHeight="1">
      <c r="A69" s="632">
        <v>68</v>
      </c>
      <c r="B69" s="579" t="s">
        <v>4965</v>
      </c>
      <c r="C69" s="513" t="s">
        <v>5478</v>
      </c>
      <c r="D69" s="513" t="s">
        <v>5535</v>
      </c>
      <c r="E69" s="513" t="s">
        <v>5869</v>
      </c>
      <c r="F69" s="513" t="s">
        <v>5492</v>
      </c>
      <c r="G69" s="595" t="s">
        <v>5492</v>
      </c>
      <c r="H69" s="595" t="s">
        <v>5178</v>
      </c>
      <c r="I69" s="595" t="s">
        <v>5522</v>
      </c>
      <c r="J69" s="639" t="s">
        <v>4801</v>
      </c>
      <c r="K69" s="645">
        <v>3238</v>
      </c>
      <c r="L69" s="639" t="s">
        <v>4800</v>
      </c>
      <c r="M69" s="639"/>
      <c r="N69" s="614" t="s">
        <v>5304</v>
      </c>
      <c r="O69" s="595" t="s">
        <v>5494</v>
      </c>
      <c r="P69" s="684">
        <v>41004</v>
      </c>
      <c r="Q69" s="639" t="s">
        <v>5495</v>
      </c>
      <c r="R69" s="639" t="s">
        <v>5492</v>
      </c>
      <c r="S69" s="513">
        <v>25</v>
      </c>
      <c r="T69" s="513">
        <v>0</v>
      </c>
      <c r="U69" s="513">
        <v>0</v>
      </c>
      <c r="V69" s="513" t="s">
        <v>4965</v>
      </c>
    </row>
    <row r="70" spans="1:23" ht="79.5" customHeight="1">
      <c r="A70" s="632">
        <v>69</v>
      </c>
      <c r="B70" s="579" t="s">
        <v>4966</v>
      </c>
      <c r="C70" s="513" t="s">
        <v>5478</v>
      </c>
      <c r="D70" s="513" t="s">
        <v>5536</v>
      </c>
      <c r="E70" s="513" t="s">
        <v>5869</v>
      </c>
      <c r="F70" s="513" t="s">
        <v>5492</v>
      </c>
      <c r="G70" s="595" t="s">
        <v>5492</v>
      </c>
      <c r="H70" s="595" t="s">
        <v>5178</v>
      </c>
      <c r="I70" s="595" t="s">
        <v>5522</v>
      </c>
      <c r="J70" s="639" t="s">
        <v>4801</v>
      </c>
      <c r="K70" s="645">
        <v>3238</v>
      </c>
      <c r="L70" s="639" t="s">
        <v>4800</v>
      </c>
      <c r="M70" s="639"/>
      <c r="N70" s="614" t="s">
        <v>5304</v>
      </c>
      <c r="O70" s="595" t="s">
        <v>5494</v>
      </c>
      <c r="P70" s="684">
        <v>41004</v>
      </c>
      <c r="Q70" s="639" t="s">
        <v>5495</v>
      </c>
      <c r="R70" s="639" t="s">
        <v>5492</v>
      </c>
      <c r="S70" s="513">
        <v>24</v>
      </c>
      <c r="T70" s="513">
        <v>0</v>
      </c>
      <c r="U70" s="513">
        <v>0</v>
      </c>
      <c r="V70" s="513" t="s">
        <v>4966</v>
      </c>
    </row>
    <row r="71" spans="1:23" ht="79.5" customHeight="1">
      <c r="A71" s="632">
        <v>70</v>
      </c>
      <c r="B71" s="579" t="s">
        <v>4967</v>
      </c>
      <c r="C71" s="513" t="s">
        <v>5478</v>
      </c>
      <c r="D71" s="513" t="s">
        <v>5537</v>
      </c>
      <c r="E71" s="513" t="s">
        <v>5869</v>
      </c>
      <c r="F71" s="513" t="s">
        <v>5492</v>
      </c>
      <c r="G71" s="595" t="s">
        <v>5492</v>
      </c>
      <c r="H71" s="595" t="s">
        <v>5178</v>
      </c>
      <c r="I71" s="595" t="s">
        <v>5522</v>
      </c>
      <c r="J71" s="639" t="s">
        <v>4801</v>
      </c>
      <c r="K71" s="645">
        <v>3238</v>
      </c>
      <c r="L71" s="639" t="s">
        <v>4800</v>
      </c>
      <c r="M71" s="639"/>
      <c r="N71" s="614" t="s">
        <v>5304</v>
      </c>
      <c r="O71" s="595" t="s">
        <v>5494</v>
      </c>
      <c r="P71" s="684">
        <v>41004</v>
      </c>
      <c r="Q71" s="639" t="s">
        <v>5495</v>
      </c>
      <c r="R71" s="639" t="s">
        <v>5492</v>
      </c>
      <c r="S71" s="513">
        <v>25</v>
      </c>
      <c r="T71" s="513">
        <v>0</v>
      </c>
      <c r="U71" s="513">
        <v>0</v>
      </c>
      <c r="V71" s="513" t="s">
        <v>4967</v>
      </c>
    </row>
    <row r="72" spans="1:23" ht="79.5" customHeight="1">
      <c r="A72" s="632">
        <v>71</v>
      </c>
      <c r="B72" s="579" t="s">
        <v>4968</v>
      </c>
      <c r="C72" s="513" t="s">
        <v>5478</v>
      </c>
      <c r="D72" s="513" t="s">
        <v>5538</v>
      </c>
      <c r="E72" s="513" t="s">
        <v>5869</v>
      </c>
      <c r="F72" s="513" t="s">
        <v>5492</v>
      </c>
      <c r="G72" s="595" t="s">
        <v>5492</v>
      </c>
      <c r="H72" s="595" t="s">
        <v>5178</v>
      </c>
      <c r="I72" s="595" t="s">
        <v>5522</v>
      </c>
      <c r="J72" s="639" t="s">
        <v>4801</v>
      </c>
      <c r="K72" s="645">
        <v>3238</v>
      </c>
      <c r="L72" s="639" t="s">
        <v>4800</v>
      </c>
      <c r="M72" s="639"/>
      <c r="N72" s="614" t="s">
        <v>5304</v>
      </c>
      <c r="O72" s="595" t="s">
        <v>5494</v>
      </c>
      <c r="P72" s="684">
        <v>41004</v>
      </c>
      <c r="Q72" s="639" t="s">
        <v>5495</v>
      </c>
      <c r="R72" s="639" t="s">
        <v>5492</v>
      </c>
      <c r="S72" s="513">
        <v>25</v>
      </c>
      <c r="T72" s="513">
        <v>0</v>
      </c>
      <c r="U72" s="513">
        <v>0</v>
      </c>
      <c r="V72" s="513" t="s">
        <v>4968</v>
      </c>
    </row>
    <row r="73" spans="1:23" ht="79.5" customHeight="1">
      <c r="A73" s="632">
        <v>72</v>
      </c>
      <c r="B73" s="579" t="s">
        <v>4969</v>
      </c>
      <c r="C73" s="513" t="s">
        <v>5478</v>
      </c>
      <c r="D73" s="513" t="s">
        <v>5539</v>
      </c>
      <c r="E73" s="513" t="s">
        <v>5869</v>
      </c>
      <c r="F73" s="513" t="s">
        <v>5492</v>
      </c>
      <c r="G73" s="595" t="s">
        <v>5492</v>
      </c>
      <c r="H73" s="595" t="s">
        <v>5178</v>
      </c>
      <c r="I73" s="595" t="s">
        <v>5522</v>
      </c>
      <c r="J73" s="639" t="s">
        <v>4801</v>
      </c>
      <c r="K73" s="645">
        <v>3238</v>
      </c>
      <c r="L73" s="639" t="s">
        <v>4800</v>
      </c>
      <c r="M73" s="639"/>
      <c r="N73" s="614" t="s">
        <v>5304</v>
      </c>
      <c r="O73" s="595" t="s">
        <v>5494</v>
      </c>
      <c r="P73" s="684">
        <v>41004</v>
      </c>
      <c r="Q73" s="639" t="s">
        <v>5495</v>
      </c>
      <c r="R73" s="639" t="s">
        <v>5492</v>
      </c>
      <c r="S73" s="513">
        <v>25</v>
      </c>
      <c r="T73" s="513">
        <v>0</v>
      </c>
      <c r="U73" s="513">
        <v>0</v>
      </c>
      <c r="V73" s="513" t="s">
        <v>4969</v>
      </c>
    </row>
    <row r="74" spans="1:23" ht="79.5" customHeight="1">
      <c r="A74" s="632">
        <v>73</v>
      </c>
      <c r="B74" s="579" t="s">
        <v>4980</v>
      </c>
      <c r="C74" s="513" t="s">
        <v>5478</v>
      </c>
      <c r="D74" s="513" t="s">
        <v>5550</v>
      </c>
      <c r="E74" s="513" t="s">
        <v>5869</v>
      </c>
      <c r="F74" s="513" t="s">
        <v>5492</v>
      </c>
      <c r="G74" s="595" t="s">
        <v>5492</v>
      </c>
      <c r="H74" s="595" t="s">
        <v>5179</v>
      </c>
      <c r="I74" s="595" t="s">
        <v>5551</v>
      </c>
      <c r="J74" s="639" t="s">
        <v>729</v>
      </c>
      <c r="K74" s="645">
        <v>3264</v>
      </c>
      <c r="L74" s="639" t="s">
        <v>4800</v>
      </c>
      <c r="M74" s="639"/>
      <c r="N74" s="614" t="s">
        <v>5304</v>
      </c>
      <c r="O74" s="595" t="s">
        <v>5494</v>
      </c>
      <c r="P74" s="684">
        <v>40978</v>
      </c>
      <c r="Q74" s="639" t="s">
        <v>5495</v>
      </c>
      <c r="R74" s="639" t="s">
        <v>5492</v>
      </c>
      <c r="S74" s="513">
        <v>25</v>
      </c>
      <c r="T74" s="513">
        <v>0</v>
      </c>
      <c r="U74" s="513">
        <v>0</v>
      </c>
      <c r="V74" s="513" t="s">
        <v>4980</v>
      </c>
    </row>
    <row r="75" spans="1:23" ht="79.5" customHeight="1">
      <c r="A75" s="632">
        <v>74</v>
      </c>
      <c r="B75" s="579" t="s">
        <v>4981</v>
      </c>
      <c r="C75" s="513" t="s">
        <v>5478</v>
      </c>
      <c r="D75" s="513" t="s">
        <v>5552</v>
      </c>
      <c r="E75" s="513" t="s">
        <v>5869</v>
      </c>
      <c r="F75" s="513" t="s">
        <v>5492</v>
      </c>
      <c r="G75" s="595" t="s">
        <v>5492</v>
      </c>
      <c r="H75" s="595" t="s">
        <v>5179</v>
      </c>
      <c r="I75" s="595" t="s">
        <v>5551</v>
      </c>
      <c r="J75" s="639" t="s">
        <v>729</v>
      </c>
      <c r="K75" s="645">
        <v>3264</v>
      </c>
      <c r="L75" s="639" t="s">
        <v>4800</v>
      </c>
      <c r="M75" s="639"/>
      <c r="N75" s="614" t="s">
        <v>5304</v>
      </c>
      <c r="O75" s="595" t="s">
        <v>5494</v>
      </c>
      <c r="P75" s="684">
        <v>40978</v>
      </c>
      <c r="Q75" s="639" t="s">
        <v>5495</v>
      </c>
      <c r="R75" s="639" t="s">
        <v>5492</v>
      </c>
      <c r="S75" s="513">
        <v>24</v>
      </c>
      <c r="T75" s="513">
        <v>0</v>
      </c>
      <c r="U75" s="513">
        <v>0</v>
      </c>
      <c r="V75" s="513" t="s">
        <v>4981</v>
      </c>
    </row>
    <row r="76" spans="1:23" ht="79.5" customHeight="1">
      <c r="A76" s="632">
        <v>75</v>
      </c>
      <c r="B76" s="579" t="s">
        <v>4888</v>
      </c>
      <c r="C76" s="513" t="s">
        <v>5420</v>
      </c>
      <c r="D76" s="513">
        <v>78</v>
      </c>
      <c r="E76" s="513" t="s">
        <v>5869</v>
      </c>
      <c r="F76" s="513"/>
      <c r="G76" s="595">
        <v>26</v>
      </c>
      <c r="H76" s="593" t="s">
        <v>5159</v>
      </c>
      <c r="I76" s="593" t="s">
        <v>5388</v>
      </c>
      <c r="J76" s="616" t="s">
        <v>5280</v>
      </c>
      <c r="K76" s="513" t="s">
        <v>5415</v>
      </c>
      <c r="L76" s="616" t="s">
        <v>5378</v>
      </c>
      <c r="M76" s="616"/>
      <c r="N76" s="614" t="s">
        <v>5304</v>
      </c>
      <c r="O76" s="641" t="s">
        <v>5421</v>
      </c>
      <c r="P76" s="593" t="s">
        <v>5260</v>
      </c>
      <c r="Q76" s="592" t="e">
        <v>#N/A</v>
      </c>
      <c r="R76" s="616">
        <v>3149</v>
      </c>
      <c r="S76" s="632"/>
      <c r="T76" s="632"/>
      <c r="U76" s="635"/>
      <c r="V76" s="636" t="s">
        <v>5329</v>
      </c>
      <c r="W76" s="637" t="s">
        <v>5330</v>
      </c>
    </row>
    <row r="77" spans="1:23" ht="79.5" customHeight="1">
      <c r="A77" s="632">
        <v>76</v>
      </c>
      <c r="B77" s="579" t="s">
        <v>4889</v>
      </c>
      <c r="C77" s="513" t="s">
        <v>5420</v>
      </c>
      <c r="D77" s="513">
        <v>79</v>
      </c>
      <c r="E77" s="513" t="s">
        <v>5869</v>
      </c>
      <c r="F77" s="513"/>
      <c r="G77" s="595">
        <v>26</v>
      </c>
      <c r="H77" s="593" t="s">
        <v>5159</v>
      </c>
      <c r="I77" s="593" t="s">
        <v>5388</v>
      </c>
      <c r="J77" s="616" t="s">
        <v>5280</v>
      </c>
      <c r="K77" s="513" t="s">
        <v>5415</v>
      </c>
      <c r="L77" s="616" t="s">
        <v>5378</v>
      </c>
      <c r="M77" s="616"/>
      <c r="N77" s="614" t="s">
        <v>5304</v>
      </c>
      <c r="O77" s="641" t="s">
        <v>5421</v>
      </c>
      <c r="P77" s="593" t="s">
        <v>5260</v>
      </c>
      <c r="Q77" s="592" t="e">
        <v>#N/A</v>
      </c>
      <c r="R77" s="616">
        <v>3149</v>
      </c>
      <c r="S77" s="632"/>
      <c r="T77" s="632"/>
      <c r="U77" s="635"/>
      <c r="V77" s="636" t="s">
        <v>5329</v>
      </c>
      <c r="W77" s="637" t="s">
        <v>5330</v>
      </c>
    </row>
    <row r="78" spans="1:23" ht="79.5" customHeight="1">
      <c r="A78" s="632">
        <v>77</v>
      </c>
      <c r="B78" s="579" t="s">
        <v>4890</v>
      </c>
      <c r="C78" s="513" t="s">
        <v>5420</v>
      </c>
      <c r="D78" s="513">
        <v>80</v>
      </c>
      <c r="E78" s="513" t="s">
        <v>5869</v>
      </c>
      <c r="F78" s="513"/>
      <c r="G78" s="595">
        <v>26</v>
      </c>
      <c r="H78" s="593" t="s">
        <v>5160</v>
      </c>
      <c r="I78" s="593" t="s">
        <v>5388</v>
      </c>
      <c r="J78" s="616" t="s">
        <v>5280</v>
      </c>
      <c r="K78" s="513" t="s">
        <v>5422</v>
      </c>
      <c r="L78" s="616" t="s">
        <v>5378</v>
      </c>
      <c r="M78" s="616"/>
      <c r="N78" s="614" t="s">
        <v>5304</v>
      </c>
      <c r="O78" s="641" t="s">
        <v>5421</v>
      </c>
      <c r="P78" s="593" t="s">
        <v>5260</v>
      </c>
      <c r="Q78" s="592" t="e">
        <v>#N/A</v>
      </c>
      <c r="R78" s="616">
        <v>3149</v>
      </c>
      <c r="S78" s="632"/>
      <c r="T78" s="632"/>
      <c r="U78" s="635"/>
      <c r="V78" s="636" t="s">
        <v>5329</v>
      </c>
      <c r="W78" s="637" t="s">
        <v>5330</v>
      </c>
    </row>
    <row r="79" spans="1:23" ht="79.5" customHeight="1">
      <c r="A79" s="632">
        <v>78</v>
      </c>
      <c r="B79" s="579" t="s">
        <v>4992</v>
      </c>
      <c r="C79" s="599" t="s">
        <v>5574</v>
      </c>
      <c r="D79" s="513" t="s">
        <v>5827</v>
      </c>
      <c r="E79" s="513" t="s">
        <v>5869</v>
      </c>
      <c r="F79" s="599" t="s">
        <v>5579</v>
      </c>
      <c r="G79" s="660" t="s">
        <v>5580</v>
      </c>
      <c r="H79" s="660" t="s">
        <v>5186</v>
      </c>
      <c r="I79" s="660" t="s">
        <v>5581</v>
      </c>
      <c r="J79" s="662" t="s">
        <v>908</v>
      </c>
      <c r="K79" s="513" t="e">
        <v>#REF!</v>
      </c>
      <c r="L79" s="639" t="s">
        <v>5578</v>
      </c>
      <c r="M79" s="639"/>
      <c r="N79" s="614" t="s">
        <v>5304</v>
      </c>
      <c r="O79" s="595" t="s">
        <v>5494</v>
      </c>
      <c r="P79" s="682">
        <v>38990</v>
      </c>
      <c r="Q79" s="639"/>
      <c r="R79" s="691"/>
      <c r="S79" s="337"/>
      <c r="T79" s="337"/>
      <c r="U79" s="337"/>
      <c r="V79" s="337"/>
    </row>
    <row r="80" spans="1:23" ht="79.5" customHeight="1">
      <c r="A80" s="632">
        <v>79</v>
      </c>
      <c r="B80" s="579" t="s">
        <v>4995</v>
      </c>
      <c r="C80" s="599" t="s">
        <v>5444</v>
      </c>
      <c r="D80" s="513" t="s">
        <v>5830</v>
      </c>
      <c r="E80" s="513" t="s">
        <v>5869</v>
      </c>
      <c r="F80" s="599" t="s">
        <v>5589</v>
      </c>
      <c r="G80" s="660" t="s">
        <v>5590</v>
      </c>
      <c r="H80" s="660" t="s">
        <v>5189</v>
      </c>
      <c r="I80" s="660" t="s">
        <v>5591</v>
      </c>
      <c r="J80" s="662" t="s">
        <v>1646</v>
      </c>
      <c r="K80" s="513" t="e">
        <v>#REF!</v>
      </c>
      <c r="L80" s="639" t="s">
        <v>5578</v>
      </c>
      <c r="M80" s="639"/>
      <c r="N80" s="614" t="s">
        <v>5304</v>
      </c>
      <c r="O80" s="595" t="s">
        <v>5494</v>
      </c>
      <c r="P80" s="682">
        <v>39337</v>
      </c>
      <c r="Q80" s="639"/>
      <c r="R80" s="691"/>
      <c r="S80" s="337"/>
      <c r="T80" s="337"/>
      <c r="U80" s="337"/>
      <c r="V80" s="337"/>
    </row>
    <row r="81" spans="1:23" ht="79.5" customHeight="1">
      <c r="A81" s="632">
        <v>80</v>
      </c>
      <c r="B81" s="579" t="s">
        <v>4993</v>
      </c>
      <c r="C81" s="599" t="s">
        <v>5444</v>
      </c>
      <c r="D81" s="513" t="s">
        <v>5828</v>
      </c>
      <c r="E81" s="513" t="s">
        <v>5869</v>
      </c>
      <c r="F81" s="599" t="s">
        <v>5579</v>
      </c>
      <c r="G81" s="660" t="s">
        <v>5580</v>
      </c>
      <c r="H81" s="660" t="s">
        <v>5187</v>
      </c>
      <c r="I81" s="660" t="s">
        <v>5582</v>
      </c>
      <c r="J81" s="662" t="s">
        <v>908</v>
      </c>
      <c r="K81" s="513" t="e">
        <v>#REF!</v>
      </c>
      <c r="L81" s="639" t="s">
        <v>5578</v>
      </c>
      <c r="M81" s="639"/>
      <c r="N81" s="614" t="s">
        <v>5304</v>
      </c>
      <c r="O81" s="595" t="s">
        <v>5494</v>
      </c>
      <c r="P81" s="682">
        <v>39186</v>
      </c>
      <c r="Q81" s="639"/>
      <c r="R81" s="691"/>
      <c r="S81" s="337"/>
      <c r="T81" s="337"/>
      <c r="U81" s="337"/>
      <c r="V81" s="337"/>
    </row>
    <row r="82" spans="1:23" ht="79.5" customHeight="1">
      <c r="A82" s="632">
        <v>81</v>
      </c>
      <c r="B82" s="579" t="s">
        <v>4997</v>
      </c>
      <c r="C82" s="599" t="s">
        <v>5444</v>
      </c>
      <c r="D82" s="513" t="s">
        <v>5832</v>
      </c>
      <c r="E82" s="513" t="s">
        <v>5869</v>
      </c>
      <c r="F82" s="599" t="s">
        <v>5595</v>
      </c>
      <c r="G82" s="660" t="s">
        <v>5596</v>
      </c>
      <c r="H82" s="660" t="s">
        <v>5191</v>
      </c>
      <c r="I82" s="660" t="s">
        <v>5597</v>
      </c>
      <c r="J82" s="662" t="s">
        <v>5293</v>
      </c>
      <c r="K82" s="513" t="e">
        <v>#REF!</v>
      </c>
      <c r="L82" s="639" t="s">
        <v>5578</v>
      </c>
      <c r="M82" s="639"/>
      <c r="N82" s="614" t="s">
        <v>5304</v>
      </c>
      <c r="O82" s="595" t="s">
        <v>5494</v>
      </c>
      <c r="P82" s="682">
        <v>39707</v>
      </c>
      <c r="Q82" s="639"/>
      <c r="R82" s="691"/>
      <c r="S82" s="337"/>
      <c r="T82" s="337"/>
      <c r="U82" s="337"/>
      <c r="V82" s="337"/>
    </row>
    <row r="83" spans="1:23" ht="79.5" customHeight="1">
      <c r="A83" s="632">
        <v>82</v>
      </c>
      <c r="B83" s="579" t="s">
        <v>4998</v>
      </c>
      <c r="C83" s="599" t="s">
        <v>5453</v>
      </c>
      <c r="D83" s="513" t="s">
        <v>5833</v>
      </c>
      <c r="E83" s="513" t="s">
        <v>5869</v>
      </c>
      <c r="F83" s="599" t="s">
        <v>5598</v>
      </c>
      <c r="G83" s="660" t="s">
        <v>5599</v>
      </c>
      <c r="H83" s="660" t="s">
        <v>5192</v>
      </c>
      <c r="I83" s="660" t="s">
        <v>5600</v>
      </c>
      <c r="J83" s="662" t="s">
        <v>4801</v>
      </c>
      <c r="K83" s="513" t="e">
        <v>#REF!</v>
      </c>
      <c r="L83" s="639" t="s">
        <v>5578</v>
      </c>
      <c r="M83" s="639"/>
      <c r="N83" s="614" t="s">
        <v>5304</v>
      </c>
      <c r="O83" s="595" t="s">
        <v>5494</v>
      </c>
      <c r="P83" s="682">
        <v>39733</v>
      </c>
      <c r="Q83" s="639"/>
      <c r="R83" s="691"/>
      <c r="S83" s="337"/>
      <c r="T83" s="337"/>
      <c r="U83" s="337"/>
      <c r="V83" s="337"/>
    </row>
    <row r="84" spans="1:23" ht="79.5" customHeight="1">
      <c r="A84" s="632">
        <v>83</v>
      </c>
      <c r="B84" s="579" t="s">
        <v>4999</v>
      </c>
      <c r="C84" s="599" t="s">
        <v>5453</v>
      </c>
      <c r="D84" s="513" t="s">
        <v>5834</v>
      </c>
      <c r="E84" s="513" t="s">
        <v>5869</v>
      </c>
      <c r="F84" s="599"/>
      <c r="G84" s="660"/>
      <c r="H84" s="660" t="s">
        <v>5192</v>
      </c>
      <c r="I84" s="660" t="s">
        <v>5600</v>
      </c>
      <c r="J84" s="662" t="s">
        <v>4801</v>
      </c>
      <c r="K84" s="513" t="e">
        <v>#REF!</v>
      </c>
      <c r="L84" s="639" t="s">
        <v>5578</v>
      </c>
      <c r="M84" s="639"/>
      <c r="N84" s="614" t="s">
        <v>5304</v>
      </c>
      <c r="O84" s="595" t="s">
        <v>5494</v>
      </c>
      <c r="P84" s="682">
        <v>39733</v>
      </c>
      <c r="Q84" s="639"/>
      <c r="R84" s="691"/>
      <c r="S84" s="337"/>
      <c r="T84" s="337"/>
      <c r="U84" s="337"/>
      <c r="V84" s="337"/>
    </row>
    <row r="85" spans="1:23" ht="79.5" customHeight="1">
      <c r="A85" s="632">
        <v>84</v>
      </c>
      <c r="B85" s="579" t="s">
        <v>4886</v>
      </c>
      <c r="C85" s="513" t="s">
        <v>5414</v>
      </c>
      <c r="D85" s="513">
        <v>75</v>
      </c>
      <c r="E85" s="513" t="s">
        <v>5869</v>
      </c>
      <c r="F85" s="513"/>
      <c r="G85" s="595">
        <v>15</v>
      </c>
      <c r="H85" s="593" t="s">
        <v>5157</v>
      </c>
      <c r="I85" s="593" t="s">
        <v>5388</v>
      </c>
      <c r="J85" s="616" t="s">
        <v>5280</v>
      </c>
      <c r="K85" s="513" t="s">
        <v>5415</v>
      </c>
      <c r="L85" s="616" t="s">
        <v>5378</v>
      </c>
      <c r="M85" s="616"/>
      <c r="N85" s="614" t="s">
        <v>5304</v>
      </c>
      <c r="O85" s="641" t="s">
        <v>5416</v>
      </c>
      <c r="P85" s="593" t="s">
        <v>5258</v>
      </c>
      <c r="Q85" s="592" t="e">
        <v>#N/A</v>
      </c>
      <c r="R85" s="616">
        <v>3156</v>
      </c>
      <c r="S85" s="632"/>
      <c r="T85" s="632"/>
      <c r="U85" s="635"/>
      <c r="V85" s="636" t="s">
        <v>5329</v>
      </c>
      <c r="W85" s="637" t="s">
        <v>5330</v>
      </c>
    </row>
    <row r="86" spans="1:23" ht="79.5" customHeight="1">
      <c r="A86" s="632">
        <v>85</v>
      </c>
      <c r="B86" s="579" t="s">
        <v>4887</v>
      </c>
      <c r="C86" s="513" t="s">
        <v>5414</v>
      </c>
      <c r="D86" s="513">
        <v>76</v>
      </c>
      <c r="E86" s="513" t="s">
        <v>5869</v>
      </c>
      <c r="F86" s="513"/>
      <c r="G86" s="595">
        <v>16</v>
      </c>
      <c r="H86" s="593" t="s">
        <v>5157</v>
      </c>
      <c r="I86" s="593" t="s">
        <v>5388</v>
      </c>
      <c r="J86" s="616" t="s">
        <v>5280</v>
      </c>
      <c r="K86" s="513" t="s">
        <v>5415</v>
      </c>
      <c r="L86" s="616" t="s">
        <v>5378</v>
      </c>
      <c r="M86" s="616"/>
      <c r="N86" s="614" t="s">
        <v>5304</v>
      </c>
      <c r="O86" s="641" t="s">
        <v>5416</v>
      </c>
      <c r="P86" s="593" t="s">
        <v>5258</v>
      </c>
      <c r="Q86" s="592" t="e">
        <v>#N/A</v>
      </c>
      <c r="R86" s="616">
        <v>3156</v>
      </c>
      <c r="S86" s="632"/>
      <c r="T86" s="632"/>
      <c r="U86" s="635"/>
      <c r="V86" s="636" t="s">
        <v>5329</v>
      </c>
      <c r="W86" s="637" t="s">
        <v>5330</v>
      </c>
    </row>
    <row r="87" spans="1:23" ht="79.5" customHeight="1">
      <c r="A87" s="632">
        <v>86</v>
      </c>
      <c r="B87" s="579" t="s">
        <v>4891</v>
      </c>
      <c r="C87" s="513" t="s">
        <v>5423</v>
      </c>
      <c r="D87" s="513">
        <v>81</v>
      </c>
      <c r="E87" s="513" t="s">
        <v>5869</v>
      </c>
      <c r="F87" s="513"/>
      <c r="G87" s="595">
        <v>26</v>
      </c>
      <c r="H87" s="593" t="s">
        <v>5161</v>
      </c>
      <c r="I87" s="593" t="s">
        <v>5388</v>
      </c>
      <c r="J87" s="616" t="s">
        <v>5280</v>
      </c>
      <c r="K87" s="513" t="s">
        <v>5424</v>
      </c>
      <c r="L87" s="616" t="s">
        <v>5378</v>
      </c>
      <c r="M87" s="616"/>
      <c r="N87" s="614" t="s">
        <v>5304</v>
      </c>
      <c r="O87" s="641" t="s">
        <v>5421</v>
      </c>
      <c r="P87" s="593" t="s">
        <v>5260</v>
      </c>
      <c r="Q87" s="592" t="e">
        <v>#N/A</v>
      </c>
      <c r="R87" s="616">
        <v>3149</v>
      </c>
      <c r="S87" s="632"/>
      <c r="T87" s="632"/>
      <c r="U87" s="635"/>
      <c r="V87" s="636" t="s">
        <v>5329</v>
      </c>
      <c r="W87" s="637" t="s">
        <v>5330</v>
      </c>
    </row>
    <row r="88" spans="1:23" ht="79.5" customHeight="1">
      <c r="A88" s="632">
        <v>87</v>
      </c>
      <c r="B88" s="579" t="s">
        <v>4892</v>
      </c>
      <c r="C88" s="513" t="s">
        <v>5423</v>
      </c>
      <c r="D88" s="513">
        <v>82</v>
      </c>
      <c r="E88" s="513" t="s">
        <v>5869</v>
      </c>
      <c r="F88" s="513"/>
      <c r="G88" s="595">
        <v>25</v>
      </c>
      <c r="H88" s="593" t="s">
        <v>5161</v>
      </c>
      <c r="I88" s="593" t="s">
        <v>5388</v>
      </c>
      <c r="J88" s="616" t="s">
        <v>5280</v>
      </c>
      <c r="K88" s="513" t="s">
        <v>5424</v>
      </c>
      <c r="L88" s="616" t="s">
        <v>5378</v>
      </c>
      <c r="M88" s="616"/>
      <c r="N88" s="614" t="s">
        <v>5304</v>
      </c>
      <c r="O88" s="641" t="s">
        <v>5421</v>
      </c>
      <c r="P88" s="593" t="s">
        <v>5260</v>
      </c>
      <c r="Q88" s="592" t="e">
        <v>#N/A</v>
      </c>
      <c r="R88" s="616">
        <v>3149</v>
      </c>
      <c r="S88" s="632"/>
      <c r="T88" s="632"/>
      <c r="U88" s="635"/>
      <c r="V88" s="636" t="s">
        <v>5329</v>
      </c>
      <c r="W88" s="637" t="s">
        <v>5330</v>
      </c>
    </row>
    <row r="89" spans="1:23" ht="79.5" customHeight="1">
      <c r="A89" s="632">
        <v>88</v>
      </c>
      <c r="B89" s="579" t="s">
        <v>4893</v>
      </c>
      <c r="C89" s="513" t="s">
        <v>5423</v>
      </c>
      <c r="D89" s="513">
        <v>83</v>
      </c>
      <c r="E89" s="513" t="s">
        <v>5869</v>
      </c>
      <c r="F89" s="513"/>
      <c r="G89" s="595">
        <v>26</v>
      </c>
      <c r="H89" s="593" t="s">
        <v>5161</v>
      </c>
      <c r="I89" s="593" t="s">
        <v>5388</v>
      </c>
      <c r="J89" s="616" t="s">
        <v>5280</v>
      </c>
      <c r="K89" s="513" t="s">
        <v>5424</v>
      </c>
      <c r="L89" s="616" t="s">
        <v>5378</v>
      </c>
      <c r="M89" s="616"/>
      <c r="N89" s="614" t="s">
        <v>5304</v>
      </c>
      <c r="O89" s="641" t="s">
        <v>5421</v>
      </c>
      <c r="P89" s="593" t="s">
        <v>5260</v>
      </c>
      <c r="Q89" s="592" t="e">
        <v>#N/A</v>
      </c>
      <c r="R89" s="616">
        <v>3149</v>
      </c>
      <c r="S89" s="632"/>
      <c r="T89" s="632"/>
      <c r="U89" s="635"/>
      <c r="V89" s="636" t="s">
        <v>5329</v>
      </c>
      <c r="W89" s="637" t="s">
        <v>5330</v>
      </c>
    </row>
    <row r="90" spans="1:23" ht="79.5" customHeight="1">
      <c r="A90" s="632">
        <v>89</v>
      </c>
      <c r="B90" s="579" t="s">
        <v>4894</v>
      </c>
      <c r="C90" s="513" t="s">
        <v>5423</v>
      </c>
      <c r="D90" s="513">
        <v>84</v>
      </c>
      <c r="E90" s="513" t="s">
        <v>5869</v>
      </c>
      <c r="F90" s="513"/>
      <c r="G90" s="595">
        <v>26</v>
      </c>
      <c r="H90" s="593" t="s">
        <v>5161</v>
      </c>
      <c r="I90" s="593" t="s">
        <v>5388</v>
      </c>
      <c r="J90" s="616" t="s">
        <v>5280</v>
      </c>
      <c r="K90" s="513" t="s">
        <v>5424</v>
      </c>
      <c r="L90" s="616" t="s">
        <v>5378</v>
      </c>
      <c r="M90" s="616"/>
      <c r="N90" s="614" t="s">
        <v>5304</v>
      </c>
      <c r="O90" s="641" t="s">
        <v>5421</v>
      </c>
      <c r="P90" s="593" t="s">
        <v>5260</v>
      </c>
      <c r="Q90" s="592" t="e">
        <v>#N/A</v>
      </c>
      <c r="R90" s="616">
        <v>3149</v>
      </c>
      <c r="S90" s="632"/>
      <c r="T90" s="632"/>
      <c r="U90" s="635"/>
      <c r="V90" s="636" t="s">
        <v>5329</v>
      </c>
      <c r="W90" s="637" t="s">
        <v>5330</v>
      </c>
    </row>
    <row r="91" spans="1:23" ht="79.5" customHeight="1">
      <c r="A91" s="632">
        <v>90</v>
      </c>
      <c r="B91" s="579" t="s">
        <v>4895</v>
      </c>
      <c r="C91" s="513" t="s">
        <v>5423</v>
      </c>
      <c r="D91" s="513">
        <v>85</v>
      </c>
      <c r="E91" s="513" t="s">
        <v>5869</v>
      </c>
      <c r="F91" s="513"/>
      <c r="G91" s="595">
        <v>26</v>
      </c>
      <c r="H91" s="593" t="s">
        <v>5161</v>
      </c>
      <c r="I91" s="593" t="s">
        <v>5388</v>
      </c>
      <c r="J91" s="616" t="s">
        <v>5280</v>
      </c>
      <c r="K91" s="513" t="s">
        <v>5424</v>
      </c>
      <c r="L91" s="616" t="s">
        <v>5378</v>
      </c>
      <c r="M91" s="616"/>
      <c r="N91" s="614" t="s">
        <v>5304</v>
      </c>
      <c r="O91" s="641" t="s">
        <v>5421</v>
      </c>
      <c r="P91" s="593" t="s">
        <v>5260</v>
      </c>
      <c r="Q91" s="592" t="e">
        <v>#N/A</v>
      </c>
      <c r="R91" s="616">
        <v>3149</v>
      </c>
      <c r="S91" s="632"/>
      <c r="T91" s="632"/>
      <c r="U91" s="635"/>
      <c r="V91" s="636" t="s">
        <v>5329</v>
      </c>
      <c r="W91" s="637" t="s">
        <v>5330</v>
      </c>
    </row>
    <row r="92" spans="1:23" ht="79.5" customHeight="1">
      <c r="A92" s="632">
        <v>91</v>
      </c>
      <c r="B92" s="579" t="s">
        <v>4984</v>
      </c>
      <c r="C92" s="513" t="s">
        <v>5469</v>
      </c>
      <c r="D92" s="513" t="s">
        <v>5559</v>
      </c>
      <c r="E92" s="513" t="s">
        <v>5869</v>
      </c>
      <c r="F92" s="513" t="s">
        <v>5492</v>
      </c>
      <c r="G92" s="595" t="s">
        <v>5492</v>
      </c>
      <c r="H92" s="595" t="s">
        <v>5181</v>
      </c>
      <c r="I92" s="595" t="s">
        <v>5560</v>
      </c>
      <c r="J92" s="639" t="s">
        <v>4801</v>
      </c>
      <c r="K92" s="645">
        <v>3469</v>
      </c>
      <c r="L92" s="639" t="s">
        <v>4800</v>
      </c>
      <c r="M92" s="639"/>
      <c r="N92" s="614" t="s">
        <v>5304</v>
      </c>
      <c r="O92" s="595" t="s">
        <v>5494</v>
      </c>
      <c r="P92" s="684">
        <v>40773</v>
      </c>
      <c r="Q92" s="639" t="s">
        <v>5495</v>
      </c>
      <c r="R92" s="639" t="s">
        <v>5492</v>
      </c>
      <c r="S92" s="513">
        <v>21</v>
      </c>
      <c r="T92" s="513">
        <v>0</v>
      </c>
      <c r="U92" s="513">
        <v>0</v>
      </c>
      <c r="V92" s="513" t="s">
        <v>4984</v>
      </c>
    </row>
    <row r="93" spans="1:23" ht="79.5" customHeight="1">
      <c r="A93" s="632">
        <v>92</v>
      </c>
      <c r="B93" s="579" t="s">
        <v>4839</v>
      </c>
      <c r="C93" s="513" t="s">
        <v>5371</v>
      </c>
      <c r="D93" s="513">
        <v>30</v>
      </c>
      <c r="E93" s="513" t="s">
        <v>5869</v>
      </c>
      <c r="F93" s="513"/>
      <c r="G93" s="659">
        <v>7.1</v>
      </c>
      <c r="H93" s="665" t="s">
        <v>5141</v>
      </c>
      <c r="I93" s="659" t="s">
        <v>5372</v>
      </c>
      <c r="J93" s="669" t="s">
        <v>5274</v>
      </c>
      <c r="K93" s="513" t="s">
        <v>5373</v>
      </c>
      <c r="L93" s="675" t="s">
        <v>5327</v>
      </c>
      <c r="M93" s="678"/>
      <c r="N93" s="592" t="s">
        <v>5304</v>
      </c>
      <c r="O93" s="659" t="s">
        <v>5374</v>
      </c>
      <c r="P93" s="681">
        <v>41062.604166666664</v>
      </c>
      <c r="Q93" s="669" t="s">
        <v>5274</v>
      </c>
      <c r="R93" s="689">
        <v>3180</v>
      </c>
      <c r="S93" s="632"/>
      <c r="T93" s="632" t="s">
        <v>5364</v>
      </c>
      <c r="U93" s="635"/>
      <c r="V93" s="636" t="s">
        <v>5329</v>
      </c>
      <c r="W93" s="637" t="s">
        <v>5330</v>
      </c>
    </row>
    <row r="94" spans="1:23" ht="79.5" customHeight="1">
      <c r="A94" s="632">
        <v>93</v>
      </c>
      <c r="B94" s="579" t="s">
        <v>4840</v>
      </c>
      <c r="C94" s="513" t="s">
        <v>5371</v>
      </c>
      <c r="D94" s="513">
        <v>31</v>
      </c>
      <c r="E94" s="513" t="s">
        <v>5869</v>
      </c>
      <c r="F94" s="513"/>
      <c r="G94" s="659">
        <v>3.8</v>
      </c>
      <c r="H94" s="665" t="s">
        <v>5141</v>
      </c>
      <c r="I94" s="659" t="s">
        <v>5339</v>
      </c>
      <c r="J94" s="669" t="s">
        <v>5274</v>
      </c>
      <c r="K94" s="513" t="s">
        <v>5373</v>
      </c>
      <c r="L94" s="675" t="s">
        <v>5327</v>
      </c>
      <c r="M94" s="678"/>
      <c r="N94" s="592" t="s">
        <v>5304</v>
      </c>
      <c r="O94" s="659" t="s">
        <v>5374</v>
      </c>
      <c r="P94" s="681">
        <v>41062.604166666664</v>
      </c>
      <c r="Q94" s="669" t="s">
        <v>5274</v>
      </c>
      <c r="R94" s="689">
        <v>3180</v>
      </c>
      <c r="S94" s="632"/>
      <c r="T94" s="632" t="s">
        <v>5364</v>
      </c>
      <c r="U94" s="635"/>
      <c r="V94" s="636" t="s">
        <v>5329</v>
      </c>
      <c r="W94" s="637" t="s">
        <v>5330</v>
      </c>
    </row>
    <row r="95" spans="1:23" ht="79.5" customHeight="1">
      <c r="A95" s="632">
        <v>94</v>
      </c>
      <c r="B95" s="579" t="s">
        <v>4841</v>
      </c>
      <c r="C95" s="513" t="s">
        <v>5371</v>
      </c>
      <c r="D95" s="513">
        <v>32</v>
      </c>
      <c r="E95" s="513" t="s">
        <v>5869</v>
      </c>
      <c r="F95" s="513"/>
      <c r="G95" s="659">
        <v>7</v>
      </c>
      <c r="H95" s="665" t="s">
        <v>5141</v>
      </c>
      <c r="I95" s="659" t="s">
        <v>5372</v>
      </c>
      <c r="J95" s="669" t="s">
        <v>5274</v>
      </c>
      <c r="K95" s="513" t="s">
        <v>5373</v>
      </c>
      <c r="L95" s="675" t="s">
        <v>5327</v>
      </c>
      <c r="M95" s="678"/>
      <c r="N95" s="592" t="s">
        <v>5304</v>
      </c>
      <c r="O95" s="659" t="s">
        <v>5374</v>
      </c>
      <c r="P95" s="681">
        <v>41062.604166666664</v>
      </c>
      <c r="Q95" s="669" t="s">
        <v>5274</v>
      </c>
      <c r="R95" s="689">
        <v>3180</v>
      </c>
      <c r="S95" s="632"/>
      <c r="T95" s="632" t="s">
        <v>5364</v>
      </c>
      <c r="U95" s="635"/>
      <c r="V95" s="636" t="s">
        <v>5329</v>
      </c>
      <c r="W95" s="637" t="s">
        <v>5330</v>
      </c>
    </row>
    <row r="96" spans="1:23" ht="79.5" customHeight="1">
      <c r="A96" s="632">
        <v>95</v>
      </c>
      <c r="B96" s="579" t="s">
        <v>4994</v>
      </c>
      <c r="C96" s="599" t="s">
        <v>5444</v>
      </c>
      <c r="D96" s="513" t="s">
        <v>5829</v>
      </c>
      <c r="E96" s="513" t="s">
        <v>5869</v>
      </c>
      <c r="F96" s="599" t="s">
        <v>5583</v>
      </c>
      <c r="G96" s="660" t="s">
        <v>5584</v>
      </c>
      <c r="H96" s="660" t="s">
        <v>5188</v>
      </c>
      <c r="I96" s="660" t="s">
        <v>5585</v>
      </c>
      <c r="J96" s="662" t="s">
        <v>1646</v>
      </c>
      <c r="K96" s="513" t="e">
        <v>#REF!</v>
      </c>
      <c r="L96" s="639" t="s">
        <v>5578</v>
      </c>
      <c r="M96" s="639"/>
      <c r="N96" s="592" t="s">
        <v>5304</v>
      </c>
      <c r="O96" s="595" t="s">
        <v>5494</v>
      </c>
      <c r="P96" s="682">
        <v>39238</v>
      </c>
      <c r="Q96" s="639"/>
      <c r="R96" s="691"/>
      <c r="S96" s="337"/>
      <c r="T96" s="337"/>
      <c r="U96" s="337"/>
      <c r="V96" s="337"/>
    </row>
    <row r="97" spans="1:23" ht="79.5" customHeight="1">
      <c r="A97" s="632">
        <v>96</v>
      </c>
      <c r="B97" s="579" t="s">
        <v>4930</v>
      </c>
      <c r="C97" s="513" t="s">
        <v>5455</v>
      </c>
      <c r="D97" s="513">
        <v>122</v>
      </c>
      <c r="E97" s="513" t="s">
        <v>5869</v>
      </c>
      <c r="F97" s="513" t="s">
        <v>309</v>
      </c>
      <c r="G97" s="663">
        <v>27.2</v>
      </c>
      <c r="H97" s="667" t="s">
        <v>5167</v>
      </c>
      <c r="I97" s="667" t="s">
        <v>5446</v>
      </c>
      <c r="J97" s="673" t="s">
        <v>546</v>
      </c>
      <c r="K97" s="513">
        <v>0</v>
      </c>
      <c r="L97" s="677" t="s">
        <v>4457</v>
      </c>
      <c r="M97" s="667"/>
      <c r="N97" s="614" t="s">
        <v>5304</v>
      </c>
      <c r="O97" s="667" t="s">
        <v>5457</v>
      </c>
      <c r="P97" s="687">
        <v>40983</v>
      </c>
      <c r="Q97" s="687" t="s">
        <v>546</v>
      </c>
      <c r="R97" s="702">
        <v>3240</v>
      </c>
      <c r="S97" s="632"/>
      <c r="T97" s="632" t="s">
        <v>5436</v>
      </c>
      <c r="U97" s="635"/>
      <c r="V97" s="636" t="s">
        <v>5329</v>
      </c>
      <c r="W97" s="637" t="s">
        <v>5330</v>
      </c>
    </row>
    <row r="98" spans="1:23" ht="79.5" customHeight="1">
      <c r="A98" s="632">
        <v>97</v>
      </c>
      <c r="B98" s="579" t="s">
        <v>5122</v>
      </c>
      <c r="C98" s="614"/>
      <c r="D98" s="614"/>
      <c r="E98" s="513" t="s">
        <v>5869</v>
      </c>
      <c r="F98" s="614"/>
      <c r="G98" s="593"/>
      <c r="H98" s="666" t="s">
        <v>5243</v>
      </c>
      <c r="I98" s="593"/>
      <c r="J98" s="672" t="s">
        <v>908</v>
      </c>
      <c r="K98" s="614"/>
      <c r="L98" s="676" t="s">
        <v>5746</v>
      </c>
      <c r="M98" s="593" t="s">
        <v>5747</v>
      </c>
      <c r="N98" s="614" t="s">
        <v>5304</v>
      </c>
      <c r="O98" s="593"/>
      <c r="P98" s="593">
        <v>2011</v>
      </c>
      <c r="Q98" s="593"/>
      <c r="R98" s="697"/>
      <c r="S98" s="337"/>
      <c r="T98" s="337"/>
      <c r="U98" s="337"/>
      <c r="V98" s="337"/>
    </row>
    <row r="99" spans="1:23" ht="79.5" customHeight="1">
      <c r="A99" s="632">
        <v>98</v>
      </c>
      <c r="B99" s="579" t="s">
        <v>5123</v>
      </c>
      <c r="C99" s="614"/>
      <c r="D99" s="614"/>
      <c r="E99" s="513" t="s">
        <v>5869</v>
      </c>
      <c r="F99" s="614"/>
      <c r="G99" s="593"/>
      <c r="H99" s="666" t="s">
        <v>5243</v>
      </c>
      <c r="I99" s="593"/>
      <c r="J99" s="672" t="s">
        <v>908</v>
      </c>
      <c r="K99" s="614"/>
      <c r="L99" s="676" t="s">
        <v>5748</v>
      </c>
      <c r="M99" s="593" t="s">
        <v>5747</v>
      </c>
      <c r="N99" s="614" t="s">
        <v>5304</v>
      </c>
      <c r="O99" s="593"/>
      <c r="P99" s="593">
        <v>2011</v>
      </c>
      <c r="Q99" s="593"/>
      <c r="R99" s="697"/>
      <c r="S99" s="337"/>
      <c r="T99" s="337"/>
      <c r="U99" s="337"/>
      <c r="V99" s="337"/>
    </row>
    <row r="100" spans="1:23" ht="79.5" customHeight="1">
      <c r="A100" s="632">
        <v>99</v>
      </c>
      <c r="B100" s="579" t="s">
        <v>5124</v>
      </c>
      <c r="C100" s="614"/>
      <c r="D100" s="614"/>
      <c r="E100" s="513" t="s">
        <v>5869</v>
      </c>
      <c r="F100" s="614"/>
      <c r="G100" s="593"/>
      <c r="H100" s="666" t="s">
        <v>5243</v>
      </c>
      <c r="I100" s="593"/>
      <c r="J100" s="672" t="s">
        <v>908</v>
      </c>
      <c r="K100" s="614"/>
      <c r="L100" s="676" t="s">
        <v>5749</v>
      </c>
      <c r="M100" s="593" t="s">
        <v>5747</v>
      </c>
      <c r="N100" s="614" t="s">
        <v>5304</v>
      </c>
      <c r="O100" s="593"/>
      <c r="P100" s="593">
        <v>2011</v>
      </c>
      <c r="Q100" s="593"/>
      <c r="R100" s="697"/>
      <c r="S100" s="337"/>
      <c r="T100" s="337"/>
      <c r="U100" s="337"/>
      <c r="V100" s="337"/>
    </row>
    <row r="101" spans="1:23" ht="79.5" customHeight="1">
      <c r="A101" s="632">
        <v>100</v>
      </c>
      <c r="B101" s="579" t="s">
        <v>5125</v>
      </c>
      <c r="C101" s="614"/>
      <c r="D101" s="614"/>
      <c r="E101" s="513" t="s">
        <v>5869</v>
      </c>
      <c r="F101" s="614"/>
      <c r="G101" s="593"/>
      <c r="H101" s="666" t="s">
        <v>5243</v>
      </c>
      <c r="I101" s="593"/>
      <c r="J101" s="672" t="s">
        <v>908</v>
      </c>
      <c r="K101" s="614"/>
      <c r="L101" s="676" t="s">
        <v>5750</v>
      </c>
      <c r="M101" s="593" t="s">
        <v>5747</v>
      </c>
      <c r="N101" s="614" t="s">
        <v>5304</v>
      </c>
      <c r="O101" s="593"/>
      <c r="P101" s="593">
        <v>2011</v>
      </c>
      <c r="Q101" s="593"/>
      <c r="R101" s="697"/>
      <c r="S101" s="337"/>
      <c r="T101" s="337"/>
      <c r="U101" s="337"/>
      <c r="V101" s="337"/>
    </row>
    <row r="102" spans="1:23" ht="79.5" customHeight="1">
      <c r="A102" s="632">
        <v>101</v>
      </c>
      <c r="B102" s="579" t="s">
        <v>5126</v>
      </c>
      <c r="C102" s="614"/>
      <c r="D102" s="614"/>
      <c r="E102" s="513" t="s">
        <v>5869</v>
      </c>
      <c r="F102" s="614"/>
      <c r="G102" s="593"/>
      <c r="H102" s="666" t="s">
        <v>5243</v>
      </c>
      <c r="I102" s="593"/>
      <c r="J102" s="672" t="s">
        <v>908</v>
      </c>
      <c r="K102" s="614"/>
      <c r="L102" s="676" t="s">
        <v>5751</v>
      </c>
      <c r="M102" s="593" t="s">
        <v>5747</v>
      </c>
      <c r="N102" s="614" t="s">
        <v>5304</v>
      </c>
      <c r="O102" s="593"/>
      <c r="P102" s="593">
        <v>2011</v>
      </c>
      <c r="Q102" s="593"/>
      <c r="R102" s="697"/>
      <c r="S102" s="337"/>
      <c r="T102" s="337"/>
      <c r="U102" s="337"/>
      <c r="V102" s="337"/>
    </row>
    <row r="103" spans="1:23" ht="79.5" customHeight="1">
      <c r="A103" s="632">
        <v>102</v>
      </c>
      <c r="B103" s="579" t="s">
        <v>5000</v>
      </c>
      <c r="C103" s="599" t="s">
        <v>5444</v>
      </c>
      <c r="D103" s="513" t="s">
        <v>5800</v>
      </c>
      <c r="E103" s="513" t="s">
        <v>5869</v>
      </c>
      <c r="F103" s="599" t="s">
        <v>5601</v>
      </c>
      <c r="G103" s="660" t="s">
        <v>5602</v>
      </c>
      <c r="H103" s="660" t="s">
        <v>5193</v>
      </c>
      <c r="I103" s="660" t="s">
        <v>5603</v>
      </c>
      <c r="J103" s="660" t="s">
        <v>5294</v>
      </c>
      <c r="K103" s="513" t="e">
        <v>#REF!</v>
      </c>
      <c r="L103" s="595" t="s">
        <v>5578</v>
      </c>
      <c r="M103" s="595"/>
      <c r="N103" s="614" t="s">
        <v>5304</v>
      </c>
      <c r="O103" s="595" t="s">
        <v>5494</v>
      </c>
      <c r="P103" s="682">
        <v>39737</v>
      </c>
      <c r="Q103" s="595"/>
      <c r="R103" s="697"/>
      <c r="S103" s="337"/>
      <c r="T103" s="337"/>
      <c r="U103" s="337"/>
      <c r="V103" s="337"/>
    </row>
    <row r="104" spans="1:23" ht="79.5" customHeight="1">
      <c r="A104" s="632">
        <v>103</v>
      </c>
      <c r="B104" s="579" t="s">
        <v>4851</v>
      </c>
      <c r="C104" s="513" t="s">
        <v>5384</v>
      </c>
      <c r="D104" s="513">
        <v>40</v>
      </c>
      <c r="E104" s="513" t="s">
        <v>5869</v>
      </c>
      <c r="F104" s="513"/>
      <c r="G104" s="595">
        <v>25</v>
      </c>
      <c r="H104" s="593" t="s">
        <v>5143</v>
      </c>
      <c r="I104" s="593" t="s">
        <v>5376</v>
      </c>
      <c r="J104" s="671" t="s">
        <v>5276</v>
      </c>
      <c r="K104" s="513" t="s">
        <v>5385</v>
      </c>
      <c r="L104" s="671" t="s">
        <v>5378</v>
      </c>
      <c r="M104" s="671"/>
      <c r="N104" s="614" t="s">
        <v>5304</v>
      </c>
      <c r="O104" s="641" t="s">
        <v>5386</v>
      </c>
      <c r="P104" s="593" t="s">
        <v>5247</v>
      </c>
      <c r="Q104" s="593" t="e">
        <v>#N/A</v>
      </c>
      <c r="R104" s="671">
        <v>4194</v>
      </c>
      <c r="S104" s="632"/>
      <c r="T104" s="632"/>
      <c r="U104" s="635"/>
      <c r="V104" s="636" t="s">
        <v>5329</v>
      </c>
      <c r="W104" s="637" t="s">
        <v>5330</v>
      </c>
    </row>
    <row r="105" spans="1:23" ht="79.5" customHeight="1">
      <c r="A105" s="632">
        <v>104</v>
      </c>
      <c r="B105" s="579" t="s">
        <v>4879</v>
      </c>
      <c r="C105" s="513" t="s">
        <v>5405</v>
      </c>
      <c r="D105" s="513">
        <v>68</v>
      </c>
      <c r="E105" s="513" t="s">
        <v>5869</v>
      </c>
      <c r="F105" s="513"/>
      <c r="G105" s="595">
        <v>26</v>
      </c>
      <c r="H105" s="593" t="s">
        <v>5154</v>
      </c>
      <c r="I105" s="593" t="s">
        <v>5388</v>
      </c>
      <c r="J105" s="671" t="s">
        <v>5276</v>
      </c>
      <c r="K105" s="513" t="s">
        <v>5406</v>
      </c>
      <c r="L105" s="671" t="s">
        <v>5378</v>
      </c>
      <c r="M105" s="671"/>
      <c r="N105" s="614" t="s">
        <v>5304</v>
      </c>
      <c r="O105" s="641" t="s">
        <v>5407</v>
      </c>
      <c r="P105" s="593" t="s">
        <v>5255</v>
      </c>
      <c r="Q105" s="593" t="e">
        <v>#N/A</v>
      </c>
      <c r="R105" s="671">
        <v>3217</v>
      </c>
      <c r="S105" s="632"/>
      <c r="T105" s="632"/>
      <c r="U105" s="635"/>
      <c r="V105" s="636" t="s">
        <v>5329</v>
      </c>
      <c r="W105" s="637" t="s">
        <v>5330</v>
      </c>
    </row>
    <row r="106" spans="1:23" ht="79.5" customHeight="1">
      <c r="A106" s="632">
        <v>105</v>
      </c>
      <c r="B106" s="579" t="s">
        <v>5043</v>
      </c>
      <c r="C106" s="599" t="s">
        <v>5463</v>
      </c>
      <c r="D106" s="513" t="s">
        <v>5851</v>
      </c>
      <c r="E106" s="513" t="s">
        <v>5869</v>
      </c>
      <c r="F106" s="599" t="s">
        <v>5632</v>
      </c>
      <c r="G106" s="660" t="s">
        <v>906</v>
      </c>
      <c r="H106" s="660" t="s">
        <v>5204</v>
      </c>
      <c r="I106" s="660" t="s">
        <v>5633</v>
      </c>
      <c r="J106" s="660" t="s">
        <v>5298</v>
      </c>
      <c r="K106" s="513" t="e">
        <v>#REF!</v>
      </c>
      <c r="L106" s="595" t="s">
        <v>5578</v>
      </c>
      <c r="M106" s="595"/>
      <c r="N106" s="614" t="s">
        <v>5304</v>
      </c>
      <c r="O106" s="595" t="s">
        <v>5494</v>
      </c>
      <c r="P106" s="682">
        <v>40723</v>
      </c>
      <c r="Q106" s="595"/>
      <c r="R106" s="697"/>
      <c r="S106" s="337"/>
      <c r="T106" s="337"/>
      <c r="U106" s="337"/>
      <c r="V106" s="337"/>
    </row>
    <row r="107" spans="1:23" ht="79.5" customHeight="1">
      <c r="A107" s="632">
        <v>106</v>
      </c>
      <c r="B107" s="579" t="s">
        <v>5044</v>
      </c>
      <c r="C107" s="599" t="s">
        <v>5463</v>
      </c>
      <c r="D107" s="513" t="s">
        <v>5852</v>
      </c>
      <c r="E107" s="513" t="s">
        <v>5869</v>
      </c>
      <c r="F107" s="599" t="s">
        <v>5632</v>
      </c>
      <c r="G107" s="660" t="s">
        <v>906</v>
      </c>
      <c r="H107" s="660" t="s">
        <v>5204</v>
      </c>
      <c r="I107" s="660" t="s">
        <v>5633</v>
      </c>
      <c r="J107" s="660" t="s">
        <v>5298</v>
      </c>
      <c r="K107" s="513" t="e">
        <v>#REF!</v>
      </c>
      <c r="L107" s="595" t="s">
        <v>5578</v>
      </c>
      <c r="M107" s="595"/>
      <c r="N107" s="614" t="s">
        <v>5304</v>
      </c>
      <c r="O107" s="595" t="s">
        <v>5494</v>
      </c>
      <c r="P107" s="682">
        <v>40723</v>
      </c>
      <c r="Q107" s="595"/>
      <c r="R107" s="697"/>
      <c r="S107" s="337"/>
      <c r="T107" s="337"/>
      <c r="U107" s="337"/>
      <c r="V107" s="337"/>
    </row>
    <row r="108" spans="1:23" ht="79.5" customHeight="1">
      <c r="A108" s="632">
        <v>107</v>
      </c>
      <c r="B108" s="579" t="s">
        <v>5046</v>
      </c>
      <c r="C108" s="599" t="s">
        <v>5463</v>
      </c>
      <c r="D108" s="513" t="s">
        <v>5854</v>
      </c>
      <c r="E108" s="513" t="s">
        <v>5869</v>
      </c>
      <c r="F108" s="599" t="s">
        <v>5632</v>
      </c>
      <c r="G108" s="660" t="s">
        <v>906</v>
      </c>
      <c r="H108" s="660" t="s">
        <v>5204</v>
      </c>
      <c r="I108" s="660" t="s">
        <v>5633</v>
      </c>
      <c r="J108" s="660" t="s">
        <v>5298</v>
      </c>
      <c r="K108" s="513" t="e">
        <v>#REF!</v>
      </c>
      <c r="L108" s="595" t="s">
        <v>5578</v>
      </c>
      <c r="M108" s="595"/>
      <c r="N108" s="614" t="s">
        <v>5304</v>
      </c>
      <c r="O108" s="595" t="s">
        <v>5494</v>
      </c>
      <c r="P108" s="682">
        <v>40723</v>
      </c>
      <c r="Q108" s="595"/>
      <c r="R108" s="697"/>
      <c r="S108" s="337"/>
      <c r="T108" s="337"/>
      <c r="U108" s="337"/>
      <c r="V108" s="337"/>
    </row>
    <row r="109" spans="1:23" ht="79.5" customHeight="1">
      <c r="A109" s="632">
        <v>108</v>
      </c>
      <c r="B109" s="579" t="s">
        <v>5049</v>
      </c>
      <c r="C109" s="599" t="s">
        <v>5463</v>
      </c>
      <c r="D109" s="513" t="s">
        <v>5857</v>
      </c>
      <c r="E109" s="513" t="s">
        <v>5869</v>
      </c>
      <c r="F109" s="599" t="s">
        <v>5632</v>
      </c>
      <c r="G109" s="599" t="s">
        <v>906</v>
      </c>
      <c r="H109" s="599" t="s">
        <v>5204</v>
      </c>
      <c r="I109" s="599" t="s">
        <v>5633</v>
      </c>
      <c r="J109" s="599" t="s">
        <v>5298</v>
      </c>
      <c r="K109" s="513" t="e">
        <v>#REF!</v>
      </c>
      <c r="L109" s="513" t="s">
        <v>5578</v>
      </c>
      <c r="M109" s="513"/>
      <c r="N109" s="614" t="s">
        <v>5304</v>
      </c>
      <c r="O109" s="513" t="s">
        <v>5494</v>
      </c>
      <c r="P109" s="609">
        <v>40723</v>
      </c>
      <c r="Q109" s="513"/>
      <c r="R109" s="337"/>
      <c r="S109" s="337"/>
      <c r="T109" s="337"/>
      <c r="U109" s="337"/>
      <c r="V109" s="337"/>
    </row>
    <row r="110" spans="1:23" ht="79.5" customHeight="1">
      <c r="A110" s="632">
        <v>109</v>
      </c>
      <c r="B110" s="579" t="s">
        <v>5050</v>
      </c>
      <c r="C110" s="599" t="s">
        <v>5463</v>
      </c>
      <c r="D110" s="513" t="s">
        <v>5858</v>
      </c>
      <c r="E110" s="513" t="s">
        <v>5869</v>
      </c>
      <c r="F110" s="599" t="s">
        <v>5632</v>
      </c>
      <c r="G110" s="599" t="s">
        <v>906</v>
      </c>
      <c r="H110" s="599" t="s">
        <v>5204</v>
      </c>
      <c r="I110" s="599" t="s">
        <v>5633</v>
      </c>
      <c r="J110" s="599" t="s">
        <v>5298</v>
      </c>
      <c r="K110" s="513" t="e">
        <v>#REF!</v>
      </c>
      <c r="L110" s="513" t="s">
        <v>5578</v>
      </c>
      <c r="M110" s="513"/>
      <c r="N110" s="614" t="s">
        <v>5304</v>
      </c>
      <c r="O110" s="513" t="s">
        <v>5494</v>
      </c>
      <c r="P110" s="609">
        <v>40723</v>
      </c>
      <c r="Q110" s="513"/>
      <c r="R110" s="337"/>
      <c r="S110" s="337"/>
      <c r="T110" s="337"/>
      <c r="U110" s="337"/>
      <c r="V110" s="337"/>
    </row>
    <row r="111" spans="1:23" ht="79.5" customHeight="1">
      <c r="A111" s="632">
        <v>110</v>
      </c>
      <c r="B111" s="579" t="s">
        <v>5045</v>
      </c>
      <c r="C111" s="599" t="s">
        <v>5463</v>
      </c>
      <c r="D111" s="513" t="s">
        <v>5853</v>
      </c>
      <c r="E111" s="513" t="s">
        <v>5869</v>
      </c>
      <c r="F111" s="599" t="s">
        <v>5632</v>
      </c>
      <c r="G111" s="599" t="s">
        <v>906</v>
      </c>
      <c r="H111" s="599" t="s">
        <v>5205</v>
      </c>
      <c r="I111" s="599" t="s">
        <v>5633</v>
      </c>
      <c r="J111" s="599" t="s">
        <v>5298</v>
      </c>
      <c r="K111" s="513" t="e">
        <v>#REF!</v>
      </c>
      <c r="L111" s="513" t="s">
        <v>5578</v>
      </c>
      <c r="M111" s="513"/>
      <c r="N111" s="614" t="s">
        <v>5304</v>
      </c>
      <c r="O111" s="513" t="s">
        <v>5494</v>
      </c>
      <c r="P111" s="609">
        <v>40723</v>
      </c>
      <c r="Q111" s="513"/>
      <c r="R111" s="337"/>
      <c r="S111" s="337"/>
      <c r="T111" s="337"/>
      <c r="U111" s="337"/>
      <c r="V111" s="337"/>
    </row>
    <row r="112" spans="1:23" ht="79.5" customHeight="1">
      <c r="A112" s="632">
        <v>111</v>
      </c>
      <c r="B112" s="579" t="s">
        <v>5047</v>
      </c>
      <c r="C112" s="599" t="s">
        <v>5463</v>
      </c>
      <c r="D112" s="513" t="s">
        <v>5855</v>
      </c>
      <c r="E112" s="513" t="s">
        <v>5869</v>
      </c>
      <c r="F112" s="599" t="s">
        <v>5632</v>
      </c>
      <c r="G112" s="599" t="s">
        <v>906</v>
      </c>
      <c r="H112" s="599" t="s">
        <v>5205</v>
      </c>
      <c r="I112" s="599" t="s">
        <v>5633</v>
      </c>
      <c r="J112" s="599" t="s">
        <v>5298</v>
      </c>
      <c r="K112" s="513" t="e">
        <v>#REF!</v>
      </c>
      <c r="L112" s="513" t="s">
        <v>5578</v>
      </c>
      <c r="M112" s="513"/>
      <c r="N112" s="614" t="s">
        <v>5304</v>
      </c>
      <c r="O112" s="513" t="s">
        <v>5494</v>
      </c>
      <c r="P112" s="609">
        <v>40723</v>
      </c>
      <c r="Q112" s="513"/>
      <c r="R112" s="337"/>
      <c r="S112" s="337"/>
      <c r="T112" s="337"/>
      <c r="U112" s="337"/>
      <c r="V112" s="337"/>
    </row>
    <row r="113" spans="1:23" ht="79.5" customHeight="1">
      <c r="A113" s="632">
        <v>112</v>
      </c>
      <c r="B113" s="579" t="s">
        <v>5048</v>
      </c>
      <c r="C113" s="599" t="s">
        <v>5463</v>
      </c>
      <c r="D113" s="513" t="s">
        <v>5856</v>
      </c>
      <c r="E113" s="513" t="s">
        <v>5869</v>
      </c>
      <c r="F113" s="599" t="s">
        <v>5632</v>
      </c>
      <c r="G113" s="599" t="s">
        <v>906</v>
      </c>
      <c r="H113" s="599" t="s">
        <v>5205</v>
      </c>
      <c r="I113" s="599" t="s">
        <v>5633</v>
      </c>
      <c r="J113" s="599" t="s">
        <v>5298</v>
      </c>
      <c r="K113" s="513" t="e">
        <v>#REF!</v>
      </c>
      <c r="L113" s="513" t="s">
        <v>5578</v>
      </c>
      <c r="M113" s="513"/>
      <c r="N113" s="614" t="s">
        <v>5304</v>
      </c>
      <c r="O113" s="513" t="s">
        <v>5494</v>
      </c>
      <c r="P113" s="609">
        <v>40723</v>
      </c>
      <c r="Q113" s="513"/>
      <c r="R113" s="337"/>
      <c r="S113" s="337"/>
      <c r="T113" s="337"/>
      <c r="U113" s="337"/>
      <c r="V113" s="337"/>
    </row>
    <row r="114" spans="1:23" ht="79.5" customHeight="1">
      <c r="A114" s="632">
        <v>113</v>
      </c>
      <c r="B114" s="579" t="s">
        <v>4944</v>
      </c>
      <c r="C114" s="513" t="s">
        <v>5484</v>
      </c>
      <c r="D114" s="513">
        <v>137</v>
      </c>
      <c r="E114" s="513" t="s">
        <v>5869</v>
      </c>
      <c r="F114" s="513" t="s">
        <v>309</v>
      </c>
      <c r="G114" s="513"/>
      <c r="H114" s="598" t="s">
        <v>5175</v>
      </c>
      <c r="I114" s="598" t="s">
        <v>5350</v>
      </c>
      <c r="J114" s="598" t="s">
        <v>5273</v>
      </c>
      <c r="K114" s="513" t="s">
        <v>5485</v>
      </c>
      <c r="L114" s="632" t="s">
        <v>5467</v>
      </c>
      <c r="M114" s="598"/>
      <c r="N114" s="614" t="s">
        <v>5304</v>
      </c>
      <c r="O114" s="513" t="s">
        <v>5486</v>
      </c>
      <c r="P114" s="598" t="s">
        <v>5269</v>
      </c>
      <c r="Q114" s="598" t="s">
        <v>5273</v>
      </c>
      <c r="R114" s="632"/>
      <c r="S114" s="632"/>
      <c r="T114" s="632" t="s">
        <v>5364</v>
      </c>
      <c r="U114" s="635"/>
      <c r="V114" s="636" t="s">
        <v>5329</v>
      </c>
      <c r="W114" s="637" t="s">
        <v>5330</v>
      </c>
    </row>
    <row r="115" spans="1:23" ht="79.5" customHeight="1">
      <c r="A115" s="632">
        <v>114</v>
      </c>
      <c r="B115" s="579" t="s">
        <v>4945</v>
      </c>
      <c r="C115" s="513" t="s">
        <v>5484</v>
      </c>
      <c r="D115" s="513">
        <v>138</v>
      </c>
      <c r="E115" s="513" t="s">
        <v>5869</v>
      </c>
      <c r="F115" s="513" t="s">
        <v>309</v>
      </c>
      <c r="G115" s="513"/>
      <c r="H115" s="598" t="s">
        <v>5175</v>
      </c>
      <c r="I115" s="598" t="s">
        <v>5350</v>
      </c>
      <c r="J115" s="598" t="s">
        <v>5273</v>
      </c>
      <c r="K115" s="513" t="s">
        <v>5485</v>
      </c>
      <c r="L115" s="632" t="s">
        <v>5467</v>
      </c>
      <c r="M115" s="598"/>
      <c r="N115" s="614" t="s">
        <v>5304</v>
      </c>
      <c r="O115" s="513" t="s">
        <v>5486</v>
      </c>
      <c r="P115" s="598" t="s">
        <v>5269</v>
      </c>
      <c r="Q115" s="598" t="s">
        <v>5273</v>
      </c>
      <c r="R115" s="644"/>
      <c r="S115" s="632"/>
      <c r="T115" s="632" t="s">
        <v>5364</v>
      </c>
      <c r="U115" s="635"/>
      <c r="V115" s="636" t="s">
        <v>5329</v>
      </c>
      <c r="W115" s="637" t="s">
        <v>5330</v>
      </c>
    </row>
    <row r="116" spans="1:23" ht="79.5" customHeight="1">
      <c r="A116" s="632">
        <v>115</v>
      </c>
      <c r="B116" s="579" t="s">
        <v>4946</v>
      </c>
      <c r="C116" s="513" t="s">
        <v>5484</v>
      </c>
      <c r="D116" s="513">
        <v>139</v>
      </c>
      <c r="E116" s="513" t="s">
        <v>5869</v>
      </c>
      <c r="F116" s="513" t="s">
        <v>309</v>
      </c>
      <c r="G116" s="513"/>
      <c r="H116" s="598" t="s">
        <v>5175</v>
      </c>
      <c r="I116" s="598" t="s">
        <v>5350</v>
      </c>
      <c r="J116" s="598" t="s">
        <v>5273</v>
      </c>
      <c r="K116" s="513" t="s">
        <v>5485</v>
      </c>
      <c r="L116" s="632" t="s">
        <v>5467</v>
      </c>
      <c r="M116" s="598"/>
      <c r="N116" s="614" t="s">
        <v>5304</v>
      </c>
      <c r="O116" s="513" t="s">
        <v>5486</v>
      </c>
      <c r="P116" s="598" t="s">
        <v>5269</v>
      </c>
      <c r="Q116" s="598" t="s">
        <v>5273</v>
      </c>
      <c r="R116" s="644"/>
      <c r="S116" s="632"/>
      <c r="T116" s="632" t="s">
        <v>5364</v>
      </c>
      <c r="U116" s="635"/>
      <c r="V116" s="636" t="s">
        <v>5329</v>
      </c>
      <c r="W116" s="637" t="s">
        <v>5330</v>
      </c>
    </row>
    <row r="117" spans="1:23" ht="79.5" customHeight="1">
      <c r="A117" s="632">
        <v>116</v>
      </c>
      <c r="B117" s="579" t="s">
        <v>4947</v>
      </c>
      <c r="C117" s="513" t="s">
        <v>5484</v>
      </c>
      <c r="D117" s="513">
        <v>140</v>
      </c>
      <c r="E117" s="513" t="s">
        <v>5869</v>
      </c>
      <c r="F117" s="513" t="s">
        <v>309</v>
      </c>
      <c r="G117" s="513"/>
      <c r="H117" s="598" t="s">
        <v>5175</v>
      </c>
      <c r="I117" s="598" t="s">
        <v>5350</v>
      </c>
      <c r="J117" s="598" t="s">
        <v>5285</v>
      </c>
      <c r="K117" s="513" t="s">
        <v>5485</v>
      </c>
      <c r="L117" s="632" t="s">
        <v>5467</v>
      </c>
      <c r="M117" s="598"/>
      <c r="N117" s="614" t="s">
        <v>5304</v>
      </c>
      <c r="O117" s="513" t="s">
        <v>5486</v>
      </c>
      <c r="P117" s="598" t="s">
        <v>5269</v>
      </c>
      <c r="Q117" s="598" t="s">
        <v>5273</v>
      </c>
      <c r="R117" s="644"/>
      <c r="S117" s="632"/>
      <c r="T117" s="632" t="s">
        <v>5364</v>
      </c>
      <c r="U117" s="635"/>
      <c r="V117" s="636" t="s">
        <v>5329</v>
      </c>
      <c r="W117" s="637" t="s">
        <v>5330</v>
      </c>
    </row>
    <row r="118" spans="1:23" ht="79.5" customHeight="1">
      <c r="A118" s="632">
        <v>117</v>
      </c>
      <c r="B118" s="579" t="s">
        <v>4941</v>
      </c>
      <c r="C118" s="513" t="s">
        <v>408</v>
      </c>
      <c r="D118" s="513">
        <v>134</v>
      </c>
      <c r="E118" s="513" t="s">
        <v>5869</v>
      </c>
      <c r="F118" s="513" t="s">
        <v>309</v>
      </c>
      <c r="G118" s="513"/>
      <c r="H118" s="598" t="s">
        <v>5173</v>
      </c>
      <c r="I118" s="598" t="s">
        <v>5350</v>
      </c>
      <c r="J118" s="598" t="s">
        <v>5278</v>
      </c>
      <c r="K118" s="513" t="s">
        <v>5481</v>
      </c>
      <c r="L118" s="632" t="s">
        <v>5467</v>
      </c>
      <c r="M118" s="598"/>
      <c r="N118" s="614" t="s">
        <v>5304</v>
      </c>
      <c r="O118" s="513" t="s">
        <v>5482</v>
      </c>
      <c r="P118" s="598" t="s">
        <v>5268</v>
      </c>
      <c r="Q118" s="598" t="s">
        <v>5278</v>
      </c>
      <c r="R118" s="632"/>
      <c r="S118" s="632"/>
      <c r="T118" s="632" t="s">
        <v>5364</v>
      </c>
      <c r="U118" s="635"/>
      <c r="V118" s="636" t="s">
        <v>5329</v>
      </c>
      <c r="W118" s="637" t="s">
        <v>5330</v>
      </c>
    </row>
    <row r="119" spans="1:23" ht="79.5" customHeight="1">
      <c r="A119" s="632">
        <v>118</v>
      </c>
      <c r="B119" s="579" t="s">
        <v>4943</v>
      </c>
      <c r="C119" s="513" t="s">
        <v>408</v>
      </c>
      <c r="D119" s="513">
        <v>136</v>
      </c>
      <c r="E119" s="513" t="s">
        <v>5869</v>
      </c>
      <c r="F119" s="513" t="s">
        <v>309</v>
      </c>
      <c r="G119" s="513"/>
      <c r="H119" s="598" t="s">
        <v>5173</v>
      </c>
      <c r="I119" s="598" t="s">
        <v>5350</v>
      </c>
      <c r="J119" s="598" t="s">
        <v>5273</v>
      </c>
      <c r="K119" s="513" t="s">
        <v>5481</v>
      </c>
      <c r="L119" s="632" t="s">
        <v>5467</v>
      </c>
      <c r="M119" s="598"/>
      <c r="N119" s="614" t="s">
        <v>5304</v>
      </c>
      <c r="O119" s="513" t="s">
        <v>5482</v>
      </c>
      <c r="P119" s="598" t="s">
        <v>5268</v>
      </c>
      <c r="Q119" s="598" t="s">
        <v>5278</v>
      </c>
      <c r="R119" s="632"/>
      <c r="S119" s="632"/>
      <c r="T119" s="632" t="s">
        <v>5364</v>
      </c>
      <c r="U119" s="635"/>
      <c r="V119" s="636" t="s">
        <v>5329</v>
      </c>
      <c r="W119" s="637" t="s">
        <v>5330</v>
      </c>
    </row>
    <row r="120" spans="1:23" ht="79.5" customHeight="1">
      <c r="A120" s="632">
        <v>119</v>
      </c>
      <c r="B120" s="579" t="s">
        <v>4901</v>
      </c>
      <c r="C120" s="513" t="s">
        <v>5425</v>
      </c>
      <c r="D120" s="513">
        <v>91</v>
      </c>
      <c r="E120" s="513" t="s">
        <v>5869</v>
      </c>
      <c r="F120" s="513"/>
      <c r="G120" s="513">
        <v>28</v>
      </c>
      <c r="H120" s="614" t="s">
        <v>5163</v>
      </c>
      <c r="I120" s="614" t="s">
        <v>5388</v>
      </c>
      <c r="J120" s="670" t="s">
        <v>5278</v>
      </c>
      <c r="K120" s="513" t="s">
        <v>5426</v>
      </c>
      <c r="L120" s="670" t="s">
        <v>5378</v>
      </c>
      <c r="M120" s="670"/>
      <c r="N120" s="614" t="s">
        <v>5304</v>
      </c>
      <c r="O120" s="679" t="s">
        <v>5427</v>
      </c>
      <c r="P120" s="614" t="s">
        <v>5261</v>
      </c>
      <c r="Q120" s="614" t="e">
        <v>#N/A</v>
      </c>
      <c r="R120" s="670">
        <v>3114</v>
      </c>
      <c r="S120" s="632"/>
      <c r="T120" s="632"/>
      <c r="U120" s="635"/>
      <c r="V120" s="636" t="s">
        <v>5329</v>
      </c>
      <c r="W120" s="637" t="s">
        <v>5330</v>
      </c>
    </row>
    <row r="121" spans="1:23" ht="79.5" customHeight="1">
      <c r="A121" s="632">
        <v>120</v>
      </c>
      <c r="B121" s="579" t="s">
        <v>4902</v>
      </c>
      <c r="C121" s="513" t="s">
        <v>5425</v>
      </c>
      <c r="D121" s="513">
        <v>92</v>
      </c>
      <c r="E121" s="513" t="s">
        <v>5869</v>
      </c>
      <c r="F121" s="513"/>
      <c r="G121" s="513">
        <v>28</v>
      </c>
      <c r="H121" s="614" t="s">
        <v>5163</v>
      </c>
      <c r="I121" s="614" t="s">
        <v>5388</v>
      </c>
      <c r="J121" s="670" t="s">
        <v>5278</v>
      </c>
      <c r="K121" s="513" t="s">
        <v>5426</v>
      </c>
      <c r="L121" s="670" t="s">
        <v>5378</v>
      </c>
      <c r="M121" s="670"/>
      <c r="N121" s="614" t="s">
        <v>5304</v>
      </c>
      <c r="O121" s="679" t="s">
        <v>5427</v>
      </c>
      <c r="P121" s="614" t="s">
        <v>5261</v>
      </c>
      <c r="Q121" s="614" t="e">
        <v>#N/A</v>
      </c>
      <c r="R121" s="670">
        <v>3114</v>
      </c>
      <c r="S121" s="632"/>
      <c r="T121" s="632"/>
      <c r="U121" s="635"/>
      <c r="V121" s="636" t="s">
        <v>5329</v>
      </c>
      <c r="W121" s="637" t="s">
        <v>5330</v>
      </c>
    </row>
    <row r="122" spans="1:23" ht="79.5" customHeight="1">
      <c r="A122" s="632">
        <v>121</v>
      </c>
      <c r="B122" s="579" t="s">
        <v>4903</v>
      </c>
      <c r="C122" s="513" t="s">
        <v>5425</v>
      </c>
      <c r="D122" s="513">
        <v>93</v>
      </c>
      <c r="E122" s="513" t="s">
        <v>5869</v>
      </c>
      <c r="F122" s="513"/>
      <c r="G122" s="513">
        <v>28</v>
      </c>
      <c r="H122" s="614" t="s">
        <v>5163</v>
      </c>
      <c r="I122" s="614" t="s">
        <v>5388</v>
      </c>
      <c r="J122" s="670" t="s">
        <v>5278</v>
      </c>
      <c r="K122" s="513" t="s">
        <v>5426</v>
      </c>
      <c r="L122" s="670" t="s">
        <v>5378</v>
      </c>
      <c r="M122" s="670"/>
      <c r="N122" s="614" t="s">
        <v>5304</v>
      </c>
      <c r="O122" s="679" t="s">
        <v>5427</v>
      </c>
      <c r="P122" s="614" t="s">
        <v>5261</v>
      </c>
      <c r="Q122" s="614" t="e">
        <v>#N/A</v>
      </c>
      <c r="R122" s="670">
        <v>3114</v>
      </c>
      <c r="S122" s="632"/>
      <c r="T122" s="632"/>
      <c r="U122" s="635"/>
      <c r="V122" s="636" t="s">
        <v>5329</v>
      </c>
      <c r="W122" s="637" t="s">
        <v>5330</v>
      </c>
    </row>
    <row r="123" spans="1:23" ht="79.5" customHeight="1">
      <c r="A123" s="632">
        <v>122</v>
      </c>
      <c r="B123" s="579" t="s">
        <v>5062</v>
      </c>
      <c r="C123" s="599" t="s">
        <v>5444</v>
      </c>
      <c r="D123" s="513" t="s">
        <v>5866</v>
      </c>
      <c r="E123" s="513" t="s">
        <v>5869</v>
      </c>
      <c r="F123" s="599" t="s">
        <v>5643</v>
      </c>
      <c r="G123" s="599" t="s">
        <v>5644</v>
      </c>
      <c r="H123" s="599" t="s">
        <v>5210</v>
      </c>
      <c r="I123" s="599" t="s">
        <v>5645</v>
      </c>
      <c r="J123" s="599" t="s">
        <v>907</v>
      </c>
      <c r="K123" s="513" t="e">
        <v>#REF!</v>
      </c>
      <c r="L123" s="513" t="s">
        <v>5578</v>
      </c>
      <c r="M123" s="513"/>
      <c r="N123" s="614" t="s">
        <v>5304</v>
      </c>
      <c r="O123" s="513" t="s">
        <v>5494</v>
      </c>
      <c r="P123" s="609">
        <v>40844</v>
      </c>
      <c r="Q123" s="513"/>
      <c r="R123" s="337"/>
      <c r="S123" s="337"/>
      <c r="T123" s="337"/>
      <c r="U123" s="337"/>
      <c r="V123" s="337"/>
    </row>
    <row r="124" spans="1:23" ht="79.5" customHeight="1">
      <c r="A124" s="632">
        <v>123</v>
      </c>
      <c r="B124" s="579" t="s">
        <v>5063</v>
      </c>
      <c r="C124" s="599" t="s">
        <v>5463</v>
      </c>
      <c r="D124" s="513" t="s">
        <v>5867</v>
      </c>
      <c r="E124" s="513" t="s">
        <v>5869</v>
      </c>
      <c r="F124" s="599" t="s">
        <v>5650</v>
      </c>
      <c r="G124" s="599" t="s">
        <v>5651</v>
      </c>
      <c r="H124" s="599" t="s">
        <v>5211</v>
      </c>
      <c r="I124" s="599" t="s">
        <v>5652</v>
      </c>
      <c r="J124" s="599" t="s">
        <v>5296</v>
      </c>
      <c r="K124" s="513" t="e">
        <v>#REF!</v>
      </c>
      <c r="L124" s="513" t="s">
        <v>5578</v>
      </c>
      <c r="M124" s="513"/>
      <c r="N124" s="614" t="s">
        <v>5304</v>
      </c>
      <c r="O124" s="513" t="s">
        <v>5494</v>
      </c>
      <c r="P124" s="609">
        <v>40998</v>
      </c>
      <c r="Q124" s="513"/>
      <c r="R124" s="337"/>
      <c r="S124" s="337"/>
      <c r="T124" s="337"/>
      <c r="U124" s="337"/>
      <c r="V124" s="337"/>
    </row>
    <row r="125" spans="1:23" ht="79.5" customHeight="1">
      <c r="A125" s="632">
        <v>124</v>
      </c>
      <c r="B125" s="579" t="s">
        <v>5053</v>
      </c>
      <c r="C125" s="599" t="s">
        <v>5463</v>
      </c>
      <c r="D125" s="513" t="s">
        <v>5861</v>
      </c>
      <c r="E125" s="513" t="s">
        <v>5869</v>
      </c>
      <c r="F125" s="599" t="s">
        <v>5637</v>
      </c>
      <c r="G125" s="599" t="s">
        <v>5638</v>
      </c>
      <c r="H125" s="599" t="s">
        <v>5208</v>
      </c>
      <c r="I125" s="599" t="s">
        <v>5639</v>
      </c>
      <c r="J125" s="599" t="s">
        <v>907</v>
      </c>
      <c r="K125" s="513" t="e">
        <v>#REF!</v>
      </c>
      <c r="L125" s="513" t="s">
        <v>5578</v>
      </c>
      <c r="M125" s="513"/>
      <c r="N125" s="614" t="s">
        <v>5304</v>
      </c>
      <c r="O125" s="513" t="s">
        <v>5494</v>
      </c>
      <c r="P125" s="609">
        <v>40786</v>
      </c>
      <c r="Q125" s="513"/>
      <c r="R125" s="337"/>
      <c r="S125" s="337"/>
      <c r="T125" s="337"/>
      <c r="U125" s="337"/>
      <c r="V125" s="337"/>
    </row>
    <row r="126" spans="1:23" ht="79.5" customHeight="1">
      <c r="A126" s="632">
        <v>125</v>
      </c>
      <c r="B126" s="579" t="s">
        <v>5057</v>
      </c>
      <c r="C126" s="599" t="s">
        <v>5463</v>
      </c>
      <c r="D126" s="513" t="s">
        <v>5865</v>
      </c>
      <c r="E126" s="513" t="s">
        <v>5869</v>
      </c>
      <c r="F126" s="599" t="s">
        <v>5637</v>
      </c>
      <c r="G126" s="599" t="s">
        <v>5638</v>
      </c>
      <c r="H126" s="599" t="s">
        <v>5208</v>
      </c>
      <c r="I126" s="599" t="s">
        <v>5639</v>
      </c>
      <c r="J126" s="599" t="s">
        <v>907</v>
      </c>
      <c r="K126" s="513" t="e">
        <v>#REF!</v>
      </c>
      <c r="L126" s="513" t="s">
        <v>5578</v>
      </c>
      <c r="M126" s="513"/>
      <c r="N126" s="614" t="s">
        <v>5304</v>
      </c>
      <c r="O126" s="513" t="s">
        <v>5494</v>
      </c>
      <c r="P126" s="609">
        <v>40786</v>
      </c>
      <c r="Q126" s="513"/>
      <c r="R126" s="337"/>
      <c r="S126" s="337"/>
      <c r="T126" s="337"/>
      <c r="U126" s="337"/>
      <c r="V126" s="337"/>
    </row>
    <row r="127" spans="1:23" ht="79.5" customHeight="1">
      <c r="A127" s="632">
        <v>126</v>
      </c>
      <c r="B127" s="579" t="s">
        <v>5052</v>
      </c>
      <c r="C127" s="599" t="s">
        <v>5463</v>
      </c>
      <c r="D127" s="513" t="s">
        <v>5860</v>
      </c>
      <c r="E127" s="513" t="s">
        <v>5869</v>
      </c>
      <c r="F127" s="599" t="s">
        <v>5637</v>
      </c>
      <c r="G127" s="599" t="s">
        <v>5638</v>
      </c>
      <c r="H127" s="599" t="s">
        <v>5207</v>
      </c>
      <c r="I127" s="599" t="s">
        <v>5639</v>
      </c>
      <c r="J127" s="599" t="s">
        <v>907</v>
      </c>
      <c r="K127" s="513" t="e">
        <v>#REF!</v>
      </c>
      <c r="L127" s="513" t="s">
        <v>5578</v>
      </c>
      <c r="M127" s="513"/>
      <c r="N127" s="614" t="s">
        <v>5304</v>
      </c>
      <c r="O127" s="513" t="s">
        <v>5494</v>
      </c>
      <c r="P127" s="609">
        <v>40786</v>
      </c>
      <c r="Q127" s="513"/>
      <c r="R127" s="337"/>
      <c r="S127" s="337"/>
      <c r="T127" s="337"/>
      <c r="U127" s="337"/>
      <c r="V127" s="337"/>
    </row>
    <row r="128" spans="1:23" ht="79.5" customHeight="1">
      <c r="A128" s="632">
        <v>127</v>
      </c>
      <c r="B128" s="579" t="s">
        <v>5054</v>
      </c>
      <c r="C128" s="599" t="s">
        <v>5463</v>
      </c>
      <c r="D128" s="513" t="s">
        <v>5862</v>
      </c>
      <c r="E128" s="513" t="s">
        <v>5869</v>
      </c>
      <c r="F128" s="599" t="s">
        <v>5637</v>
      </c>
      <c r="G128" s="599" t="s">
        <v>5638</v>
      </c>
      <c r="H128" s="599" t="s">
        <v>5207</v>
      </c>
      <c r="I128" s="599" t="s">
        <v>5639</v>
      </c>
      <c r="J128" s="599" t="s">
        <v>907</v>
      </c>
      <c r="K128" s="513" t="e">
        <v>#REF!</v>
      </c>
      <c r="L128" s="513" t="s">
        <v>5578</v>
      </c>
      <c r="M128" s="513"/>
      <c r="N128" s="614" t="s">
        <v>5304</v>
      </c>
      <c r="O128" s="513" t="s">
        <v>5494</v>
      </c>
      <c r="P128" s="609">
        <v>40786</v>
      </c>
      <c r="Q128" s="513"/>
      <c r="R128" s="337"/>
      <c r="S128" s="337"/>
      <c r="T128" s="337"/>
      <c r="U128" s="337"/>
      <c r="V128" s="337"/>
    </row>
    <row r="129" spans="1:23" ht="79.5" customHeight="1">
      <c r="A129" s="632">
        <v>128</v>
      </c>
      <c r="B129" s="579" t="s">
        <v>5055</v>
      </c>
      <c r="C129" s="599" t="s">
        <v>5463</v>
      </c>
      <c r="D129" s="513" t="s">
        <v>5863</v>
      </c>
      <c r="E129" s="513" t="s">
        <v>5869</v>
      </c>
      <c r="F129" s="599" t="s">
        <v>5637</v>
      </c>
      <c r="G129" s="599" t="s">
        <v>5638</v>
      </c>
      <c r="H129" s="599" t="s">
        <v>5207</v>
      </c>
      <c r="I129" s="599" t="s">
        <v>5639</v>
      </c>
      <c r="J129" s="599" t="s">
        <v>907</v>
      </c>
      <c r="K129" s="513" t="e">
        <v>#REF!</v>
      </c>
      <c r="L129" s="513" t="s">
        <v>5578</v>
      </c>
      <c r="M129" s="513"/>
      <c r="N129" s="614" t="s">
        <v>5304</v>
      </c>
      <c r="O129" s="513" t="s">
        <v>5494</v>
      </c>
      <c r="P129" s="609">
        <v>40786</v>
      </c>
      <c r="Q129" s="513"/>
      <c r="R129" s="337"/>
      <c r="S129" s="337"/>
      <c r="T129" s="337"/>
      <c r="U129" s="337"/>
      <c r="V129" s="337"/>
    </row>
    <row r="130" spans="1:23" ht="79.5" customHeight="1">
      <c r="A130" s="632">
        <v>129</v>
      </c>
      <c r="B130" s="579" t="s">
        <v>5056</v>
      </c>
      <c r="C130" s="599" t="s">
        <v>5463</v>
      </c>
      <c r="D130" s="513" t="s">
        <v>5864</v>
      </c>
      <c r="E130" s="513" t="s">
        <v>5869</v>
      </c>
      <c r="F130" s="599" t="s">
        <v>5637</v>
      </c>
      <c r="G130" s="599" t="s">
        <v>5638</v>
      </c>
      <c r="H130" s="599" t="s">
        <v>5207</v>
      </c>
      <c r="I130" s="599" t="s">
        <v>5639</v>
      </c>
      <c r="J130" s="599" t="s">
        <v>907</v>
      </c>
      <c r="K130" s="513" t="e">
        <v>#REF!</v>
      </c>
      <c r="L130" s="513" t="s">
        <v>5578</v>
      </c>
      <c r="M130" s="513"/>
      <c r="N130" s="614" t="s">
        <v>5304</v>
      </c>
      <c r="O130" s="513" t="s">
        <v>5494</v>
      </c>
      <c r="P130" s="609">
        <v>40786</v>
      </c>
      <c r="Q130" s="513"/>
      <c r="R130" s="337"/>
      <c r="S130" s="337"/>
      <c r="T130" s="337"/>
      <c r="U130" s="337"/>
      <c r="V130" s="337"/>
    </row>
    <row r="131" spans="1:23" ht="79.5" customHeight="1">
      <c r="A131" s="632">
        <v>130</v>
      </c>
      <c r="B131" s="579" t="s">
        <v>4996</v>
      </c>
      <c r="C131" s="599" t="s">
        <v>5463</v>
      </c>
      <c r="D131" s="513" t="s">
        <v>5831</v>
      </c>
      <c r="E131" s="513" t="s">
        <v>5869</v>
      </c>
      <c r="F131" s="599" t="s">
        <v>5592</v>
      </c>
      <c r="G131" s="599" t="s">
        <v>5593</v>
      </c>
      <c r="H131" s="599" t="s">
        <v>5190</v>
      </c>
      <c r="I131" s="599" t="s">
        <v>5594</v>
      </c>
      <c r="J131" s="599" t="s">
        <v>5292</v>
      </c>
      <c r="K131" s="513" t="e">
        <v>#REF!</v>
      </c>
      <c r="L131" s="513" t="s">
        <v>5578</v>
      </c>
      <c r="M131" s="513"/>
      <c r="N131" s="614" t="s">
        <v>5304</v>
      </c>
      <c r="O131" s="513" t="s">
        <v>5494</v>
      </c>
      <c r="P131" s="609">
        <v>39368</v>
      </c>
      <c r="Q131" s="513"/>
      <c r="R131" s="337"/>
      <c r="S131" s="337"/>
      <c r="T131" s="337"/>
      <c r="U131" s="337"/>
      <c r="V131" s="337"/>
    </row>
    <row r="132" spans="1:23" ht="79.5" customHeight="1">
      <c r="A132" s="632">
        <v>131</v>
      </c>
      <c r="B132" s="579" t="s">
        <v>5115</v>
      </c>
      <c r="C132" s="600" t="s">
        <v>5718</v>
      </c>
      <c r="D132" s="600">
        <v>753416</v>
      </c>
      <c r="E132" s="513" t="s">
        <v>5869</v>
      </c>
      <c r="F132" s="600" t="s">
        <v>5728</v>
      </c>
      <c r="G132" s="600" t="s">
        <v>5729</v>
      </c>
      <c r="H132" s="600" t="s">
        <v>5240</v>
      </c>
      <c r="I132" s="600" t="s">
        <v>5730</v>
      </c>
      <c r="J132" s="600" t="s">
        <v>5300</v>
      </c>
      <c r="K132" s="600">
        <v>3256</v>
      </c>
      <c r="L132" s="600" t="s">
        <v>5702</v>
      </c>
      <c r="M132" s="600"/>
      <c r="N132" s="614" t="s">
        <v>5304</v>
      </c>
      <c r="O132" s="600" t="s">
        <v>5703</v>
      </c>
      <c r="P132" s="611">
        <v>40988</v>
      </c>
      <c r="Q132" s="611" t="s">
        <v>5704</v>
      </c>
      <c r="R132" s="700"/>
      <c r="S132" s="337"/>
      <c r="T132" s="337"/>
      <c r="U132" s="337"/>
      <c r="V132" s="337"/>
    </row>
    <row r="133" spans="1:23" ht="79.5" customHeight="1">
      <c r="A133" s="632">
        <v>132</v>
      </c>
      <c r="B133" s="579" t="s">
        <v>4933</v>
      </c>
      <c r="C133" s="513" t="s">
        <v>5465</v>
      </c>
      <c r="D133" s="513">
        <v>126</v>
      </c>
      <c r="E133" s="513" t="s">
        <v>5869</v>
      </c>
      <c r="F133" s="513" t="s">
        <v>309</v>
      </c>
      <c r="G133" s="513"/>
      <c r="H133" s="598" t="s">
        <v>5169</v>
      </c>
      <c r="I133" s="598" t="s">
        <v>5350</v>
      </c>
      <c r="J133" s="598" t="s">
        <v>5274</v>
      </c>
      <c r="K133" s="513" t="s">
        <v>5466</v>
      </c>
      <c r="L133" s="632" t="s">
        <v>5467</v>
      </c>
      <c r="M133" s="598"/>
      <c r="N133" s="614" t="s">
        <v>5304</v>
      </c>
      <c r="O133" s="513" t="s">
        <v>5468</v>
      </c>
      <c r="P133" s="598" t="s">
        <v>5263</v>
      </c>
      <c r="Q133" s="598" t="s">
        <v>753</v>
      </c>
      <c r="R133" s="632"/>
      <c r="S133" s="632"/>
      <c r="T133" s="632" t="s">
        <v>5364</v>
      </c>
      <c r="U133" s="635"/>
      <c r="V133" s="636" t="s">
        <v>5329</v>
      </c>
      <c r="W133" s="637" t="s">
        <v>5330</v>
      </c>
    </row>
    <row r="134" spans="1:23" ht="79.5" customHeight="1">
      <c r="A134" s="632">
        <v>133</v>
      </c>
      <c r="B134" s="579" t="s">
        <v>4934</v>
      </c>
      <c r="C134" s="513" t="s">
        <v>5466</v>
      </c>
      <c r="D134" s="513">
        <v>127</v>
      </c>
      <c r="E134" s="513" t="s">
        <v>5869</v>
      </c>
      <c r="F134" s="513"/>
      <c r="G134" s="513"/>
      <c r="H134" s="598" t="s">
        <v>5170</v>
      </c>
      <c r="I134" s="598" t="s">
        <v>5469</v>
      </c>
      <c r="J134" s="598" t="s">
        <v>5285</v>
      </c>
      <c r="K134" s="513" t="s">
        <v>5466</v>
      </c>
      <c r="L134" s="632" t="s">
        <v>5467</v>
      </c>
      <c r="M134" s="598"/>
      <c r="N134" s="614" t="s">
        <v>5304</v>
      </c>
      <c r="O134" s="513" t="s">
        <v>5470</v>
      </c>
      <c r="P134" s="598" t="s">
        <v>5264</v>
      </c>
      <c r="Q134" s="598" t="s">
        <v>5274</v>
      </c>
      <c r="R134" s="632"/>
      <c r="S134" s="632"/>
      <c r="T134" s="632" t="s">
        <v>5364</v>
      </c>
      <c r="U134" s="635" t="s">
        <v>4300</v>
      </c>
      <c r="V134" s="636" t="s">
        <v>5329</v>
      </c>
      <c r="W134" s="637" t="s">
        <v>5330</v>
      </c>
    </row>
    <row r="135" spans="1:23" ht="79.5" customHeight="1">
      <c r="A135" s="632">
        <v>134</v>
      </c>
      <c r="B135" s="586" t="s">
        <v>5121</v>
      </c>
      <c r="C135" s="614"/>
      <c r="D135" s="614"/>
      <c r="E135" s="513" t="s">
        <v>5869</v>
      </c>
      <c r="F135" s="614"/>
      <c r="G135" s="614"/>
      <c r="H135" s="215" t="s">
        <v>5242</v>
      </c>
      <c r="I135" s="614"/>
      <c r="J135" s="619" t="s">
        <v>908</v>
      </c>
      <c r="K135" s="614"/>
      <c r="L135" s="215" t="s">
        <v>2051</v>
      </c>
      <c r="M135" s="614"/>
      <c r="N135" s="614" t="s">
        <v>5304</v>
      </c>
      <c r="O135" s="614"/>
      <c r="P135" s="613">
        <v>42074</v>
      </c>
      <c r="Q135" s="614"/>
      <c r="R135" s="701"/>
      <c r="S135" s="701"/>
      <c r="T135" s="512"/>
      <c r="U135" s="512"/>
      <c r="V135" s="512"/>
      <c r="W135" s="512"/>
    </row>
    <row r="136" spans="1:23" ht="79.5" customHeight="1">
      <c r="A136" s="632">
        <v>135</v>
      </c>
      <c r="B136" s="579" t="s">
        <v>4884</v>
      </c>
      <c r="C136" s="513" t="s">
        <v>5411</v>
      </c>
      <c r="D136" s="513">
        <v>73</v>
      </c>
      <c r="E136" s="513" t="s">
        <v>5869</v>
      </c>
      <c r="F136" s="513"/>
      <c r="G136" s="513">
        <v>23</v>
      </c>
      <c r="H136" s="614" t="s">
        <v>5156</v>
      </c>
      <c r="I136" s="614" t="s">
        <v>5388</v>
      </c>
      <c r="J136" s="670" t="s">
        <v>5278</v>
      </c>
      <c r="K136" s="513" t="s">
        <v>5412</v>
      </c>
      <c r="L136" s="670" t="s">
        <v>5378</v>
      </c>
      <c r="M136" s="670"/>
      <c r="N136" s="614" t="s">
        <v>5304</v>
      </c>
      <c r="O136" s="679" t="s">
        <v>5413</v>
      </c>
      <c r="P136" s="614" t="s">
        <v>5257</v>
      </c>
      <c r="Q136" s="614" t="e">
        <v>#N/A</v>
      </c>
      <c r="R136" s="694">
        <v>3206</v>
      </c>
      <c r="S136" s="692"/>
      <c r="T136" s="698"/>
      <c r="U136" s="705"/>
      <c r="V136" s="706" t="s">
        <v>5329</v>
      </c>
      <c r="W136" s="637" t="s">
        <v>5330</v>
      </c>
    </row>
    <row r="137" spans="1:23" ht="79.5" customHeight="1">
      <c r="A137" s="632">
        <v>136</v>
      </c>
      <c r="B137" s="579" t="s">
        <v>4885</v>
      </c>
      <c r="C137" s="513" t="s">
        <v>5411</v>
      </c>
      <c r="D137" s="513">
        <v>74</v>
      </c>
      <c r="E137" s="513" t="s">
        <v>5869</v>
      </c>
      <c r="F137" s="513"/>
      <c r="G137" s="513">
        <v>24</v>
      </c>
      <c r="H137" s="614" t="s">
        <v>5156</v>
      </c>
      <c r="I137" s="614" t="s">
        <v>5388</v>
      </c>
      <c r="J137" s="670" t="s">
        <v>5278</v>
      </c>
      <c r="K137" s="513" t="s">
        <v>5412</v>
      </c>
      <c r="L137" s="670" t="s">
        <v>5378</v>
      </c>
      <c r="M137" s="670"/>
      <c r="N137" s="614" t="s">
        <v>5304</v>
      </c>
      <c r="O137" s="679" t="s">
        <v>5413</v>
      </c>
      <c r="P137" s="614" t="s">
        <v>5257</v>
      </c>
      <c r="Q137" s="614" t="e">
        <v>#N/A</v>
      </c>
      <c r="R137" s="694">
        <v>3206</v>
      </c>
      <c r="S137" s="692"/>
      <c r="T137" s="698"/>
      <c r="U137" s="705"/>
      <c r="V137" s="706" t="s">
        <v>5329</v>
      </c>
      <c r="W137" s="637" t="s">
        <v>5330</v>
      </c>
    </row>
    <row r="138" spans="1:23" ht="79.5" customHeight="1">
      <c r="A138" s="632">
        <v>137</v>
      </c>
      <c r="B138" s="579" t="s">
        <v>4880</v>
      </c>
      <c r="C138" s="513" t="s">
        <v>5408</v>
      </c>
      <c r="D138" s="513">
        <v>69</v>
      </c>
      <c r="E138" s="513" t="s">
        <v>5869</v>
      </c>
      <c r="F138" s="513"/>
      <c r="G138" s="513">
        <v>24</v>
      </c>
      <c r="H138" s="614" t="s">
        <v>5155</v>
      </c>
      <c r="I138" s="614" t="s">
        <v>5388</v>
      </c>
      <c r="J138" s="670" t="s">
        <v>5278</v>
      </c>
      <c r="K138" s="513" t="s">
        <v>5409</v>
      </c>
      <c r="L138" s="670" t="s">
        <v>5378</v>
      </c>
      <c r="M138" s="670"/>
      <c r="N138" s="614" t="s">
        <v>5304</v>
      </c>
      <c r="O138" s="679" t="s">
        <v>5410</v>
      </c>
      <c r="P138" s="614" t="s">
        <v>5256</v>
      </c>
      <c r="Q138" s="614" t="e">
        <v>#N/A</v>
      </c>
      <c r="R138" s="694">
        <v>3214</v>
      </c>
      <c r="S138" s="692"/>
      <c r="T138" s="698"/>
      <c r="U138" s="705"/>
      <c r="V138" s="706" t="s">
        <v>5329</v>
      </c>
      <c r="W138" s="637" t="s">
        <v>5330</v>
      </c>
    </row>
    <row r="139" spans="1:23" ht="79.5" customHeight="1">
      <c r="A139" s="632">
        <v>138</v>
      </c>
      <c r="B139" s="579" t="s">
        <v>4881</v>
      </c>
      <c r="C139" s="513" t="s">
        <v>5408</v>
      </c>
      <c r="D139" s="513">
        <v>70</v>
      </c>
      <c r="E139" s="513" t="s">
        <v>5869</v>
      </c>
      <c r="F139" s="513"/>
      <c r="G139" s="513">
        <v>21</v>
      </c>
      <c r="H139" s="614" t="s">
        <v>5155</v>
      </c>
      <c r="I139" s="614" t="s">
        <v>5388</v>
      </c>
      <c r="J139" s="670" t="s">
        <v>5278</v>
      </c>
      <c r="K139" s="513" t="s">
        <v>5409</v>
      </c>
      <c r="L139" s="670" t="s">
        <v>5378</v>
      </c>
      <c r="M139" s="670"/>
      <c r="N139" s="614" t="s">
        <v>5304</v>
      </c>
      <c r="O139" s="679" t="s">
        <v>5410</v>
      </c>
      <c r="P139" s="614" t="s">
        <v>5256</v>
      </c>
      <c r="Q139" s="614" t="e">
        <v>#N/A</v>
      </c>
      <c r="R139" s="694">
        <v>3214</v>
      </c>
      <c r="S139" s="692"/>
      <c r="T139" s="698"/>
      <c r="U139" s="705"/>
      <c r="V139" s="706" t="s">
        <v>5329</v>
      </c>
      <c r="W139" s="637" t="s">
        <v>5330</v>
      </c>
    </row>
    <row r="140" spans="1:23" ht="79.5" customHeight="1">
      <c r="A140" s="632">
        <v>139</v>
      </c>
      <c r="B140" s="579" t="s">
        <v>4882</v>
      </c>
      <c r="C140" s="513" t="s">
        <v>5408</v>
      </c>
      <c r="D140" s="513">
        <v>71</v>
      </c>
      <c r="E140" s="513" t="s">
        <v>5869</v>
      </c>
      <c r="F140" s="513"/>
      <c r="G140" s="513">
        <v>24</v>
      </c>
      <c r="H140" s="614" t="s">
        <v>5155</v>
      </c>
      <c r="I140" s="614" t="s">
        <v>5388</v>
      </c>
      <c r="J140" s="670" t="s">
        <v>5278</v>
      </c>
      <c r="K140" s="513" t="s">
        <v>5409</v>
      </c>
      <c r="L140" s="670" t="s">
        <v>5378</v>
      </c>
      <c r="M140" s="670"/>
      <c r="N140" s="614" t="s">
        <v>5304</v>
      </c>
      <c r="O140" s="679" t="s">
        <v>5410</v>
      </c>
      <c r="P140" s="614" t="s">
        <v>5256</v>
      </c>
      <c r="Q140" s="614" t="e">
        <v>#N/A</v>
      </c>
      <c r="R140" s="694">
        <v>3214</v>
      </c>
      <c r="S140" s="692"/>
      <c r="T140" s="698"/>
      <c r="U140" s="705"/>
      <c r="V140" s="706" t="s">
        <v>5329</v>
      </c>
      <c r="W140" s="637" t="s">
        <v>5330</v>
      </c>
    </row>
    <row r="141" spans="1:23" ht="79.5" customHeight="1">
      <c r="A141" s="632">
        <v>140</v>
      </c>
      <c r="B141" s="579" t="s">
        <v>4883</v>
      </c>
      <c r="C141" s="513" t="s">
        <v>5408</v>
      </c>
      <c r="D141" s="513">
        <v>72</v>
      </c>
      <c r="E141" s="513" t="s">
        <v>5869</v>
      </c>
      <c r="F141" s="513"/>
      <c r="G141" s="513">
        <v>23</v>
      </c>
      <c r="H141" s="614" t="s">
        <v>5155</v>
      </c>
      <c r="I141" s="614" t="s">
        <v>5388</v>
      </c>
      <c r="J141" s="670" t="s">
        <v>5278</v>
      </c>
      <c r="K141" s="513" t="s">
        <v>5409</v>
      </c>
      <c r="L141" s="670" t="s">
        <v>5378</v>
      </c>
      <c r="M141" s="670"/>
      <c r="N141" s="614" t="s">
        <v>5304</v>
      </c>
      <c r="O141" s="679" t="s">
        <v>5410</v>
      </c>
      <c r="P141" s="614" t="s">
        <v>5256</v>
      </c>
      <c r="Q141" s="614" t="e">
        <v>#N/A</v>
      </c>
      <c r="R141" s="694">
        <v>3214</v>
      </c>
      <c r="S141" s="692"/>
      <c r="T141" s="698"/>
      <c r="U141" s="705"/>
      <c r="V141" s="706" t="s">
        <v>5329</v>
      </c>
      <c r="W141" s="637" t="s">
        <v>5330</v>
      </c>
    </row>
    <row r="142" spans="1:23" ht="79.5" customHeight="1">
      <c r="A142" s="632">
        <v>141</v>
      </c>
      <c r="B142" s="579" t="s">
        <v>5051</v>
      </c>
      <c r="C142" s="599" t="s">
        <v>5444</v>
      </c>
      <c r="D142" s="513" t="s">
        <v>5859</v>
      </c>
      <c r="E142" s="513" t="s">
        <v>5869</v>
      </c>
      <c r="F142" s="599" t="s">
        <v>5634</v>
      </c>
      <c r="G142" s="599" t="s">
        <v>5635</v>
      </c>
      <c r="H142" s="599" t="s">
        <v>5206</v>
      </c>
      <c r="I142" s="599" t="s">
        <v>5636</v>
      </c>
      <c r="J142" s="599" t="s">
        <v>907</v>
      </c>
      <c r="K142" s="513" t="e">
        <v>#REF!</v>
      </c>
      <c r="L142" s="513" t="s">
        <v>5578</v>
      </c>
      <c r="M142" s="513"/>
      <c r="N142" s="614" t="s">
        <v>5304</v>
      </c>
      <c r="O142" s="513" t="s">
        <v>5494</v>
      </c>
      <c r="P142" s="609">
        <v>40766</v>
      </c>
      <c r="Q142" s="513"/>
      <c r="R142" s="693"/>
      <c r="S142" s="693"/>
    </row>
    <row r="143" spans="1:23" ht="79.5" customHeight="1">
      <c r="A143" s="632">
        <v>142</v>
      </c>
      <c r="B143" s="579" t="s">
        <v>4896</v>
      </c>
      <c r="C143" s="513" t="s">
        <v>5414</v>
      </c>
      <c r="D143" s="513">
        <v>86</v>
      </c>
      <c r="E143" s="513" t="s">
        <v>5869</v>
      </c>
      <c r="F143" s="513"/>
      <c r="G143" s="513">
        <v>14</v>
      </c>
      <c r="H143" s="614" t="s">
        <v>5162</v>
      </c>
      <c r="I143" s="614" t="s">
        <v>5388</v>
      </c>
      <c r="J143" s="670" t="s">
        <v>5280</v>
      </c>
      <c r="K143" s="513" t="s">
        <v>5415</v>
      </c>
      <c r="L143" s="670" t="s">
        <v>5378</v>
      </c>
      <c r="M143" s="670"/>
      <c r="N143" s="614" t="s">
        <v>5304</v>
      </c>
      <c r="O143" s="679" t="s">
        <v>5421</v>
      </c>
      <c r="P143" s="614" t="s">
        <v>5260</v>
      </c>
      <c r="Q143" s="614" t="e">
        <v>#N/A</v>
      </c>
      <c r="R143" s="694">
        <v>3149</v>
      </c>
      <c r="S143" s="692"/>
      <c r="T143" s="698"/>
      <c r="U143" s="705"/>
      <c r="V143" s="706" t="s">
        <v>5329</v>
      </c>
      <c r="W143" s="637" t="s">
        <v>5330</v>
      </c>
    </row>
    <row r="144" spans="1:23" ht="79.5" customHeight="1">
      <c r="A144" s="632">
        <v>143</v>
      </c>
      <c r="B144" s="579" t="s">
        <v>4897</v>
      </c>
      <c r="C144" s="513" t="s">
        <v>5414</v>
      </c>
      <c r="D144" s="513">
        <v>87</v>
      </c>
      <c r="E144" s="513" t="s">
        <v>5869</v>
      </c>
      <c r="F144" s="513"/>
      <c r="G144" s="513">
        <v>14</v>
      </c>
      <c r="H144" s="614" t="s">
        <v>5162</v>
      </c>
      <c r="I144" s="614" t="s">
        <v>5388</v>
      </c>
      <c r="J144" s="670" t="s">
        <v>5280</v>
      </c>
      <c r="K144" s="513" t="s">
        <v>5415</v>
      </c>
      <c r="L144" s="670" t="s">
        <v>5378</v>
      </c>
      <c r="M144" s="670"/>
      <c r="N144" s="614" t="s">
        <v>5304</v>
      </c>
      <c r="O144" s="679" t="s">
        <v>5421</v>
      </c>
      <c r="P144" s="614" t="s">
        <v>5260</v>
      </c>
      <c r="Q144" s="614" t="e">
        <v>#N/A</v>
      </c>
      <c r="R144" s="694">
        <v>3149</v>
      </c>
      <c r="S144" s="692"/>
      <c r="T144" s="698"/>
      <c r="U144" s="705"/>
      <c r="V144" s="706" t="s">
        <v>5329</v>
      </c>
      <c r="W144" s="637" t="s">
        <v>5330</v>
      </c>
    </row>
    <row r="145" spans="1:23" ht="79.5" customHeight="1">
      <c r="A145" s="632">
        <v>144</v>
      </c>
      <c r="B145" s="579" t="s">
        <v>4898</v>
      </c>
      <c r="C145" s="513" t="s">
        <v>5414</v>
      </c>
      <c r="D145" s="513">
        <v>88</v>
      </c>
      <c r="E145" s="513" t="s">
        <v>5869</v>
      </c>
      <c r="F145" s="513"/>
      <c r="G145" s="513">
        <v>15</v>
      </c>
      <c r="H145" s="614" t="s">
        <v>5162</v>
      </c>
      <c r="I145" s="614" t="s">
        <v>5388</v>
      </c>
      <c r="J145" s="670" t="s">
        <v>5281</v>
      </c>
      <c r="K145" s="513" t="s">
        <v>5415</v>
      </c>
      <c r="L145" s="670" t="s">
        <v>5378</v>
      </c>
      <c r="M145" s="670"/>
      <c r="N145" s="614" t="s">
        <v>5304</v>
      </c>
      <c r="O145" s="679" t="s">
        <v>5421</v>
      </c>
      <c r="P145" s="614" t="s">
        <v>5260</v>
      </c>
      <c r="Q145" s="614" t="e">
        <v>#N/A</v>
      </c>
      <c r="R145" s="694">
        <v>3149</v>
      </c>
      <c r="S145" s="692"/>
      <c r="T145" s="698"/>
      <c r="U145" s="705"/>
      <c r="V145" s="706" t="s">
        <v>5329</v>
      </c>
      <c r="W145" s="637" t="s">
        <v>5330</v>
      </c>
    </row>
    <row r="146" spans="1:23" ht="79.5" customHeight="1">
      <c r="A146" s="632">
        <v>145</v>
      </c>
      <c r="B146" s="579" t="s">
        <v>4899</v>
      </c>
      <c r="C146" s="513" t="s">
        <v>5414</v>
      </c>
      <c r="D146" s="513">
        <v>89</v>
      </c>
      <c r="E146" s="513" t="s">
        <v>5869</v>
      </c>
      <c r="F146" s="513"/>
      <c r="G146" s="513">
        <v>23</v>
      </c>
      <c r="H146" s="614" t="s">
        <v>5162</v>
      </c>
      <c r="I146" s="614" t="s">
        <v>5388</v>
      </c>
      <c r="J146" s="670" t="s">
        <v>5280</v>
      </c>
      <c r="K146" s="513" t="s">
        <v>5415</v>
      </c>
      <c r="L146" s="670" t="s">
        <v>5378</v>
      </c>
      <c r="M146" s="670"/>
      <c r="N146" s="614" t="s">
        <v>5304</v>
      </c>
      <c r="O146" s="679" t="s">
        <v>5421</v>
      </c>
      <c r="P146" s="614" t="s">
        <v>5260</v>
      </c>
      <c r="Q146" s="614" t="e">
        <v>#N/A</v>
      </c>
      <c r="R146" s="694">
        <v>3149</v>
      </c>
      <c r="S146" s="692"/>
      <c r="T146" s="698"/>
      <c r="U146" s="705"/>
      <c r="V146" s="706" t="s">
        <v>5329</v>
      </c>
      <c r="W146" s="637" t="s">
        <v>5330</v>
      </c>
    </row>
    <row r="147" spans="1:23" ht="79.5" customHeight="1">
      <c r="A147" s="632">
        <v>146</v>
      </c>
      <c r="B147" s="579" t="s">
        <v>4900</v>
      </c>
      <c r="C147" s="513" t="s">
        <v>5414</v>
      </c>
      <c r="D147" s="513">
        <v>90</v>
      </c>
      <c r="E147" s="513" t="s">
        <v>5869</v>
      </c>
      <c r="F147" s="513"/>
      <c r="G147" s="513">
        <v>14</v>
      </c>
      <c r="H147" s="614" t="s">
        <v>5162</v>
      </c>
      <c r="I147" s="614" t="s">
        <v>5388</v>
      </c>
      <c r="J147" s="670" t="s">
        <v>5280</v>
      </c>
      <c r="K147" s="513" t="s">
        <v>5415</v>
      </c>
      <c r="L147" s="670" t="s">
        <v>5378</v>
      </c>
      <c r="M147" s="670"/>
      <c r="N147" s="614" t="s">
        <v>5304</v>
      </c>
      <c r="O147" s="679" t="s">
        <v>5421</v>
      </c>
      <c r="P147" s="614" t="s">
        <v>5260</v>
      </c>
      <c r="Q147" s="614" t="e">
        <v>#N/A</v>
      </c>
      <c r="R147" s="694">
        <v>3149</v>
      </c>
      <c r="S147" s="692"/>
      <c r="T147" s="698"/>
      <c r="U147" s="705"/>
      <c r="V147" s="706" t="s">
        <v>5329</v>
      </c>
      <c r="W147" s="637" t="s">
        <v>5330</v>
      </c>
    </row>
    <row r="148" spans="1:23" ht="79.5" customHeight="1">
      <c r="A148" s="632">
        <v>147</v>
      </c>
      <c r="B148" s="579" t="s">
        <v>4987</v>
      </c>
      <c r="C148" s="513" t="s">
        <v>5325</v>
      </c>
      <c r="D148" s="513" t="s">
        <v>5568</v>
      </c>
      <c r="E148" s="513" t="s">
        <v>5869</v>
      </c>
      <c r="F148" s="513" t="s">
        <v>5492</v>
      </c>
      <c r="G148" s="513" t="s">
        <v>5492</v>
      </c>
      <c r="H148" s="513" t="s">
        <v>5183</v>
      </c>
      <c r="I148" s="513" t="s">
        <v>5569</v>
      </c>
      <c r="J148" s="513" t="s">
        <v>729</v>
      </c>
      <c r="K148" s="645">
        <v>3765</v>
      </c>
      <c r="L148" s="513" t="s">
        <v>4800</v>
      </c>
      <c r="M148" s="513"/>
      <c r="N148" s="614" t="s">
        <v>5304</v>
      </c>
      <c r="O148" s="513" t="s">
        <v>5494</v>
      </c>
      <c r="P148" s="517">
        <v>40477</v>
      </c>
      <c r="Q148" s="513" t="s">
        <v>5495</v>
      </c>
      <c r="R148" s="646" t="s">
        <v>5492</v>
      </c>
      <c r="S148" s="646">
        <v>28</v>
      </c>
      <c r="T148" s="647">
        <v>0</v>
      </c>
      <c r="U148" s="647">
        <v>0</v>
      </c>
      <c r="V148" s="647" t="s">
        <v>4987</v>
      </c>
    </row>
    <row r="149" spans="1:23" ht="79.5" customHeight="1">
      <c r="A149" s="632">
        <v>148</v>
      </c>
      <c r="B149" s="579" t="s">
        <v>4988</v>
      </c>
      <c r="C149" s="513" t="s">
        <v>5325</v>
      </c>
      <c r="D149" s="513" t="s">
        <v>5570</v>
      </c>
      <c r="E149" s="513" t="s">
        <v>5869</v>
      </c>
      <c r="F149" s="513" t="s">
        <v>5492</v>
      </c>
      <c r="G149" s="513" t="s">
        <v>5492</v>
      </c>
      <c r="H149" s="513" t="s">
        <v>5183</v>
      </c>
      <c r="I149" s="513" t="s">
        <v>5569</v>
      </c>
      <c r="J149" s="513" t="s">
        <v>729</v>
      </c>
      <c r="K149" s="645">
        <v>3765</v>
      </c>
      <c r="L149" s="513" t="s">
        <v>4800</v>
      </c>
      <c r="M149" s="513"/>
      <c r="N149" s="614" t="s">
        <v>5304</v>
      </c>
      <c r="O149" s="513" t="s">
        <v>5494</v>
      </c>
      <c r="P149" s="517">
        <v>40477</v>
      </c>
      <c r="Q149" s="513" t="s">
        <v>5495</v>
      </c>
      <c r="R149" s="646" t="s">
        <v>5492</v>
      </c>
      <c r="S149" s="646">
        <v>29</v>
      </c>
      <c r="T149" s="647">
        <v>0</v>
      </c>
      <c r="U149" s="647">
        <v>0</v>
      </c>
      <c r="V149" s="647" t="s">
        <v>4988</v>
      </c>
    </row>
    <row r="150" spans="1:23" ht="79.5" customHeight="1">
      <c r="A150" s="632">
        <v>149</v>
      </c>
      <c r="B150" s="579" t="s">
        <v>4989</v>
      </c>
      <c r="C150" s="513" t="s">
        <v>5325</v>
      </c>
      <c r="D150" s="513" t="s">
        <v>5571</v>
      </c>
      <c r="E150" s="513" t="s">
        <v>5869</v>
      </c>
      <c r="F150" s="513" t="s">
        <v>5492</v>
      </c>
      <c r="G150" s="513" t="s">
        <v>5492</v>
      </c>
      <c r="H150" s="513" t="s">
        <v>5183</v>
      </c>
      <c r="I150" s="513" t="s">
        <v>5569</v>
      </c>
      <c r="J150" s="513" t="s">
        <v>729</v>
      </c>
      <c r="K150" s="645">
        <v>3765</v>
      </c>
      <c r="L150" s="513" t="s">
        <v>4800</v>
      </c>
      <c r="M150" s="513"/>
      <c r="N150" s="614" t="s">
        <v>5304</v>
      </c>
      <c r="O150" s="513" t="s">
        <v>5494</v>
      </c>
      <c r="P150" s="517">
        <v>40477</v>
      </c>
      <c r="Q150" s="513" t="s">
        <v>5495</v>
      </c>
      <c r="R150" s="646" t="s">
        <v>5492</v>
      </c>
      <c r="S150" s="646">
        <v>30</v>
      </c>
      <c r="T150" s="647">
        <v>0</v>
      </c>
      <c r="U150" s="647">
        <v>0</v>
      </c>
      <c r="V150" s="647" t="s">
        <v>4989</v>
      </c>
    </row>
    <row r="151" spans="1:23" ht="79.5" customHeight="1">
      <c r="A151" s="632">
        <v>150</v>
      </c>
      <c r="B151" s="579" t="s">
        <v>4877</v>
      </c>
      <c r="C151" s="513" t="s">
        <v>5402</v>
      </c>
      <c r="D151" s="513">
        <v>66</v>
      </c>
      <c r="E151" s="513" t="s">
        <v>5869</v>
      </c>
      <c r="F151" s="513"/>
      <c r="G151" s="513">
        <v>18</v>
      </c>
      <c r="H151" s="614" t="s">
        <v>5153</v>
      </c>
      <c r="I151" s="614" t="s">
        <v>5388</v>
      </c>
      <c r="J151" s="670" t="s">
        <v>5279</v>
      </c>
      <c r="K151" s="513" t="s">
        <v>5403</v>
      </c>
      <c r="L151" s="670" t="s">
        <v>5378</v>
      </c>
      <c r="M151" s="670"/>
      <c r="N151" s="614" t="s">
        <v>5304</v>
      </c>
      <c r="O151" s="679" t="s">
        <v>5404</v>
      </c>
      <c r="P151" s="614" t="s">
        <v>5254</v>
      </c>
      <c r="Q151" s="614" t="e">
        <v>#N/A</v>
      </c>
      <c r="R151" s="694">
        <v>3703</v>
      </c>
      <c r="S151" s="692"/>
      <c r="T151" s="698"/>
      <c r="U151" s="705"/>
      <c r="V151" s="706" t="s">
        <v>5329</v>
      </c>
      <c r="W151" s="637" t="s">
        <v>5330</v>
      </c>
    </row>
    <row r="152" spans="1:23" ht="79.5" customHeight="1">
      <c r="A152" s="632">
        <v>151</v>
      </c>
      <c r="B152" s="579" t="s">
        <v>4878</v>
      </c>
      <c r="C152" s="513" t="s">
        <v>5402</v>
      </c>
      <c r="D152" s="513">
        <v>67</v>
      </c>
      <c r="E152" s="513" t="s">
        <v>5869</v>
      </c>
      <c r="F152" s="513"/>
      <c r="G152" s="513">
        <v>19</v>
      </c>
      <c r="H152" s="614" t="s">
        <v>5153</v>
      </c>
      <c r="I152" s="614" t="s">
        <v>5388</v>
      </c>
      <c r="J152" s="670" t="s">
        <v>5279</v>
      </c>
      <c r="K152" s="513" t="s">
        <v>5403</v>
      </c>
      <c r="L152" s="670" t="s">
        <v>5378</v>
      </c>
      <c r="M152" s="670"/>
      <c r="N152" s="614" t="s">
        <v>5304</v>
      </c>
      <c r="O152" s="679" t="s">
        <v>5404</v>
      </c>
      <c r="P152" s="614" t="s">
        <v>5254</v>
      </c>
      <c r="Q152" s="614" t="e">
        <v>#N/A</v>
      </c>
      <c r="R152" s="694">
        <v>3703</v>
      </c>
      <c r="S152" s="692"/>
      <c r="T152" s="698"/>
      <c r="U152" s="705"/>
      <c r="V152" s="706" t="s">
        <v>5329</v>
      </c>
      <c r="W152" s="637" t="s">
        <v>5330</v>
      </c>
    </row>
    <row r="153" spans="1:23" ht="79.5" customHeight="1">
      <c r="A153" s="632">
        <v>152</v>
      </c>
      <c r="B153" s="579" t="s">
        <v>5070</v>
      </c>
      <c r="C153" s="513" t="s">
        <v>5489</v>
      </c>
      <c r="D153" s="513">
        <v>1815088</v>
      </c>
      <c r="E153" s="513" t="s">
        <v>5869</v>
      </c>
      <c r="F153" s="513" t="s">
        <v>5669</v>
      </c>
      <c r="G153" s="513" t="s">
        <v>5669</v>
      </c>
      <c r="H153" s="513" t="s">
        <v>5216</v>
      </c>
      <c r="I153" s="513" t="s">
        <v>5670</v>
      </c>
      <c r="J153" s="513" t="s">
        <v>81</v>
      </c>
      <c r="K153" s="645">
        <v>3230.215162037035</v>
      </c>
      <c r="L153" s="513" t="s">
        <v>5668</v>
      </c>
      <c r="M153" s="513"/>
      <c r="N153" s="614" t="s">
        <v>5304</v>
      </c>
      <c r="O153" s="513" t="s">
        <v>5494</v>
      </c>
      <c r="P153" s="610">
        <v>41013.784837962965</v>
      </c>
      <c r="Q153" s="513"/>
      <c r="R153" s="693"/>
      <c r="S153" s="693"/>
    </row>
    <row r="154" spans="1:23" ht="79.5" customHeight="1">
      <c r="A154" s="632">
        <v>153</v>
      </c>
      <c r="B154" s="579" t="s">
        <v>5077</v>
      </c>
      <c r="C154" s="513" t="s">
        <v>5489</v>
      </c>
      <c r="D154" s="513">
        <v>1822677</v>
      </c>
      <c r="E154" s="513" t="s">
        <v>5869</v>
      </c>
      <c r="F154" s="513" t="s">
        <v>5669</v>
      </c>
      <c r="G154" s="513" t="s">
        <v>5669</v>
      </c>
      <c r="H154" s="513" t="s">
        <v>5216</v>
      </c>
      <c r="I154" s="513" t="s">
        <v>5670</v>
      </c>
      <c r="J154" s="513" t="s">
        <v>81</v>
      </c>
      <c r="K154" s="645">
        <v>3230.2121412037013</v>
      </c>
      <c r="L154" s="513" t="s">
        <v>5668</v>
      </c>
      <c r="M154" s="513"/>
      <c r="N154" s="614" t="s">
        <v>5304</v>
      </c>
      <c r="O154" s="513" t="s">
        <v>5494</v>
      </c>
      <c r="P154" s="610">
        <v>41013.787858796299</v>
      </c>
      <c r="Q154" s="513"/>
      <c r="R154" s="693"/>
      <c r="S154" s="693"/>
    </row>
    <row r="155" spans="1:23" ht="79.5" customHeight="1">
      <c r="A155" s="632">
        <v>154</v>
      </c>
      <c r="B155" s="579" t="s">
        <v>5086</v>
      </c>
      <c r="C155" s="513" t="s">
        <v>5489</v>
      </c>
      <c r="D155" s="513">
        <v>1815087</v>
      </c>
      <c r="E155" s="513" t="s">
        <v>5869</v>
      </c>
      <c r="F155" s="513" t="s">
        <v>5669</v>
      </c>
      <c r="G155" s="513" t="s">
        <v>5669</v>
      </c>
      <c r="H155" s="513" t="s">
        <v>5216</v>
      </c>
      <c r="I155" s="513" t="s">
        <v>5670</v>
      </c>
      <c r="J155" s="513" t="s">
        <v>81</v>
      </c>
      <c r="K155" s="645">
        <v>3230.2147685185191</v>
      </c>
      <c r="L155" s="513" t="s">
        <v>5668</v>
      </c>
      <c r="M155" s="513"/>
      <c r="N155" s="614" t="s">
        <v>5304</v>
      </c>
      <c r="O155" s="513" t="s">
        <v>5494</v>
      </c>
      <c r="P155" s="610">
        <v>41013.785231481481</v>
      </c>
      <c r="Q155" s="513"/>
      <c r="R155" s="693"/>
      <c r="S155" s="693"/>
    </row>
    <row r="156" spans="1:23" ht="79.5" customHeight="1">
      <c r="A156" s="632">
        <v>155</v>
      </c>
      <c r="B156" s="579" t="s">
        <v>5083</v>
      </c>
      <c r="C156" s="513" t="s">
        <v>5350</v>
      </c>
      <c r="D156" s="513">
        <v>3413043</v>
      </c>
      <c r="E156" s="513" t="s">
        <v>5869</v>
      </c>
      <c r="F156" s="513" t="s">
        <v>5688</v>
      </c>
      <c r="G156" s="513" t="s">
        <v>5688</v>
      </c>
      <c r="H156" s="513" t="s">
        <v>5223</v>
      </c>
      <c r="I156" s="513" t="s">
        <v>5689</v>
      </c>
      <c r="J156" s="513" t="s">
        <v>546</v>
      </c>
      <c r="K156" s="645">
        <v>3207.3457523148172</v>
      </c>
      <c r="L156" s="513" t="s">
        <v>5668</v>
      </c>
      <c r="M156" s="513"/>
      <c r="N156" s="614" t="s">
        <v>5304</v>
      </c>
      <c r="O156" s="513" t="s">
        <v>5494</v>
      </c>
      <c r="P156" s="610">
        <v>41036.654247685183</v>
      </c>
      <c r="Q156" s="513"/>
      <c r="R156" s="693"/>
      <c r="S156" s="693"/>
    </row>
    <row r="157" spans="1:23" ht="79.5" customHeight="1">
      <c r="A157" s="632">
        <v>156</v>
      </c>
      <c r="B157" s="579" t="s">
        <v>4914</v>
      </c>
      <c r="C157" s="513" t="s">
        <v>408</v>
      </c>
      <c r="D157" s="513">
        <v>104</v>
      </c>
      <c r="E157" s="513" t="s">
        <v>5869</v>
      </c>
      <c r="F157" s="513" t="s">
        <v>309</v>
      </c>
      <c r="G157" s="513">
        <v>26500</v>
      </c>
      <c r="H157" s="513" t="s">
        <v>5166</v>
      </c>
      <c r="I157" s="513" t="s">
        <v>5440</v>
      </c>
      <c r="J157" s="632" t="s">
        <v>546</v>
      </c>
      <c r="K157" s="513" t="s">
        <v>5439</v>
      </c>
      <c r="L157" s="632" t="s">
        <v>5434</v>
      </c>
      <c r="M157" s="513"/>
      <c r="N157" s="614" t="s">
        <v>5304</v>
      </c>
      <c r="O157" s="513" t="s">
        <v>5441</v>
      </c>
      <c r="P157" s="683">
        <v>41053</v>
      </c>
      <c r="Q157" s="513" t="s">
        <v>546</v>
      </c>
      <c r="R157" s="692">
        <v>3189</v>
      </c>
      <c r="S157" s="692"/>
      <c r="T157" s="698" t="s">
        <v>5436</v>
      </c>
      <c r="U157" s="705"/>
      <c r="V157" s="706" t="s">
        <v>5329</v>
      </c>
      <c r="W157" s="637" t="s">
        <v>5330</v>
      </c>
    </row>
    <row r="158" spans="1:23" ht="79.5" customHeight="1">
      <c r="A158" s="632">
        <v>157</v>
      </c>
      <c r="B158" s="579" t="s">
        <v>4915</v>
      </c>
      <c r="C158" s="513" t="s">
        <v>408</v>
      </c>
      <c r="D158" s="513">
        <v>105</v>
      </c>
      <c r="E158" s="513" t="s">
        <v>5869</v>
      </c>
      <c r="F158" s="513" t="s">
        <v>309</v>
      </c>
      <c r="G158" s="513">
        <v>22600</v>
      </c>
      <c r="H158" s="513" t="s">
        <v>5166</v>
      </c>
      <c r="I158" s="513" t="s">
        <v>5440</v>
      </c>
      <c r="J158" s="632" t="s">
        <v>546</v>
      </c>
      <c r="K158" s="513" t="s">
        <v>5439</v>
      </c>
      <c r="L158" s="632" t="s">
        <v>5434</v>
      </c>
      <c r="M158" s="513"/>
      <c r="N158" s="614" t="s">
        <v>5304</v>
      </c>
      <c r="O158" s="513" t="s">
        <v>5441</v>
      </c>
      <c r="P158" s="683">
        <v>41056</v>
      </c>
      <c r="Q158" s="513" t="s">
        <v>546</v>
      </c>
      <c r="R158" s="692">
        <v>3186</v>
      </c>
      <c r="S158" s="692"/>
      <c r="T158" s="698" t="s">
        <v>5436</v>
      </c>
      <c r="U158" s="705"/>
      <c r="V158" s="706" t="s">
        <v>5329</v>
      </c>
      <c r="W158" s="637" t="s">
        <v>5330</v>
      </c>
    </row>
    <row r="159" spans="1:23" ht="79.5" customHeight="1">
      <c r="A159" s="632">
        <v>158</v>
      </c>
      <c r="B159" s="579" t="s">
        <v>4916</v>
      </c>
      <c r="C159" s="513" t="s">
        <v>408</v>
      </c>
      <c r="D159" s="513">
        <v>106</v>
      </c>
      <c r="E159" s="513" t="s">
        <v>5869</v>
      </c>
      <c r="F159" s="513" t="s">
        <v>309</v>
      </c>
      <c r="G159" s="513">
        <v>22900</v>
      </c>
      <c r="H159" s="513" t="s">
        <v>5166</v>
      </c>
      <c r="I159" s="513" t="s">
        <v>5440</v>
      </c>
      <c r="J159" s="632" t="s">
        <v>546</v>
      </c>
      <c r="K159" s="513" t="s">
        <v>5442</v>
      </c>
      <c r="L159" s="632" t="s">
        <v>5434</v>
      </c>
      <c r="M159" s="513"/>
      <c r="N159" s="614" t="s">
        <v>5304</v>
      </c>
      <c r="O159" s="513" t="s">
        <v>5441</v>
      </c>
      <c r="P159" s="683">
        <v>41056</v>
      </c>
      <c r="Q159" s="513" t="s">
        <v>546</v>
      </c>
      <c r="R159" s="692">
        <v>3186</v>
      </c>
      <c r="S159" s="692"/>
      <c r="T159" s="698" t="s">
        <v>5436</v>
      </c>
      <c r="U159" s="705"/>
      <c r="V159" s="706" t="s">
        <v>5329</v>
      </c>
      <c r="W159" s="637" t="s">
        <v>5330</v>
      </c>
    </row>
    <row r="160" spans="1:23" ht="79.5" customHeight="1">
      <c r="A160" s="632">
        <v>159</v>
      </c>
      <c r="B160" s="579" t="s">
        <v>4917</v>
      </c>
      <c r="C160" s="513" t="s">
        <v>408</v>
      </c>
      <c r="D160" s="513">
        <v>107</v>
      </c>
      <c r="E160" s="513" t="s">
        <v>5869</v>
      </c>
      <c r="F160" s="513" t="s">
        <v>309</v>
      </c>
      <c r="G160" s="513">
        <v>22600</v>
      </c>
      <c r="H160" s="513" t="s">
        <v>5166</v>
      </c>
      <c r="I160" s="513" t="s">
        <v>5440</v>
      </c>
      <c r="J160" s="632" t="s">
        <v>546</v>
      </c>
      <c r="K160" s="513" t="s">
        <v>5439</v>
      </c>
      <c r="L160" s="632" t="s">
        <v>5434</v>
      </c>
      <c r="M160" s="513"/>
      <c r="N160" s="614" t="s">
        <v>5304</v>
      </c>
      <c r="O160" s="513" t="s">
        <v>5441</v>
      </c>
      <c r="P160" s="683">
        <v>41056</v>
      </c>
      <c r="Q160" s="513" t="s">
        <v>546</v>
      </c>
      <c r="R160" s="692">
        <v>3186</v>
      </c>
      <c r="S160" s="692"/>
      <c r="T160" s="698" t="s">
        <v>5436</v>
      </c>
      <c r="U160" s="705"/>
      <c r="V160" s="706" t="s">
        <v>5329</v>
      </c>
      <c r="W160" s="637" t="s">
        <v>5330</v>
      </c>
    </row>
    <row r="161" spans="1:23" ht="79.5" customHeight="1">
      <c r="A161" s="632">
        <v>160</v>
      </c>
      <c r="B161" s="579" t="s">
        <v>4918</v>
      </c>
      <c r="C161" s="513" t="s">
        <v>408</v>
      </c>
      <c r="D161" s="513">
        <v>108</v>
      </c>
      <c r="E161" s="513" t="s">
        <v>5869</v>
      </c>
      <c r="F161" s="513" t="s">
        <v>309</v>
      </c>
      <c r="G161" s="513">
        <v>27300</v>
      </c>
      <c r="H161" s="513" t="s">
        <v>5166</v>
      </c>
      <c r="I161" s="513" t="s">
        <v>5440</v>
      </c>
      <c r="J161" s="632" t="s">
        <v>546</v>
      </c>
      <c r="K161" s="513" t="s">
        <v>5439</v>
      </c>
      <c r="L161" s="632" t="s">
        <v>5434</v>
      </c>
      <c r="M161" s="513"/>
      <c r="N161" s="614" t="s">
        <v>5304</v>
      </c>
      <c r="O161" s="513" t="s">
        <v>5441</v>
      </c>
      <c r="P161" s="683">
        <v>41056</v>
      </c>
      <c r="Q161" s="513" t="s">
        <v>546</v>
      </c>
      <c r="R161" s="692">
        <v>3186</v>
      </c>
      <c r="S161" s="692"/>
      <c r="T161" s="698" t="s">
        <v>5436</v>
      </c>
      <c r="U161" s="705"/>
      <c r="V161" s="706" t="s">
        <v>5329</v>
      </c>
      <c r="W161" s="637" t="s">
        <v>5330</v>
      </c>
    </row>
    <row r="162" spans="1:23" ht="79.5" customHeight="1">
      <c r="A162" s="632">
        <v>161</v>
      </c>
      <c r="B162" s="579" t="s">
        <v>4919</v>
      </c>
      <c r="C162" s="513" t="s">
        <v>408</v>
      </c>
      <c r="D162" s="513">
        <v>109</v>
      </c>
      <c r="E162" s="513" t="s">
        <v>5869</v>
      </c>
      <c r="F162" s="513" t="s">
        <v>309</v>
      </c>
      <c r="G162" s="513">
        <v>25900</v>
      </c>
      <c r="H162" s="513" t="s">
        <v>5166</v>
      </c>
      <c r="I162" s="513" t="s">
        <v>5440</v>
      </c>
      <c r="J162" s="632" t="s">
        <v>546</v>
      </c>
      <c r="K162" s="513" t="s">
        <v>5439</v>
      </c>
      <c r="L162" s="632" t="s">
        <v>5434</v>
      </c>
      <c r="M162" s="513"/>
      <c r="N162" s="614" t="s">
        <v>5304</v>
      </c>
      <c r="O162" s="513" t="s">
        <v>5441</v>
      </c>
      <c r="P162" s="683">
        <v>41057</v>
      </c>
      <c r="Q162" s="513" t="s">
        <v>546</v>
      </c>
      <c r="R162" s="692">
        <v>3185</v>
      </c>
      <c r="S162" s="692"/>
      <c r="T162" s="698" t="s">
        <v>5436</v>
      </c>
      <c r="U162" s="705"/>
      <c r="V162" s="706" t="s">
        <v>5329</v>
      </c>
      <c r="W162" s="637" t="s">
        <v>5330</v>
      </c>
    </row>
    <row r="163" spans="1:23" ht="79.5" customHeight="1">
      <c r="A163" s="632">
        <v>162</v>
      </c>
      <c r="B163" s="579" t="s">
        <v>4940</v>
      </c>
      <c r="C163" s="513" t="s">
        <v>4398</v>
      </c>
      <c r="D163" s="513">
        <v>133</v>
      </c>
      <c r="E163" s="513" t="s">
        <v>5869</v>
      </c>
      <c r="F163" s="513"/>
      <c r="G163" s="513"/>
      <c r="H163" s="598" t="s">
        <v>4397</v>
      </c>
      <c r="I163" s="598" t="s">
        <v>5478</v>
      </c>
      <c r="J163" s="598" t="s">
        <v>5278</v>
      </c>
      <c r="K163" s="513" t="s">
        <v>5479</v>
      </c>
      <c r="L163" s="632" t="s">
        <v>5467</v>
      </c>
      <c r="M163" s="598"/>
      <c r="N163" s="614" t="s">
        <v>5304</v>
      </c>
      <c r="O163" s="513" t="s">
        <v>5480</v>
      </c>
      <c r="P163" s="598" t="s">
        <v>5267</v>
      </c>
      <c r="Q163" s="598" t="s">
        <v>308</v>
      </c>
      <c r="R163" s="692"/>
      <c r="S163" s="692"/>
      <c r="T163" s="698" t="s">
        <v>5364</v>
      </c>
      <c r="U163" s="705" t="s">
        <v>4300</v>
      </c>
      <c r="V163" s="706" t="s">
        <v>5329</v>
      </c>
      <c r="W163" s="637" t="s">
        <v>5330</v>
      </c>
    </row>
    <row r="164" spans="1:23" ht="79.5" customHeight="1">
      <c r="A164" s="632">
        <v>163</v>
      </c>
      <c r="B164" s="579" t="s">
        <v>4942</v>
      </c>
      <c r="C164" s="513" t="s">
        <v>408</v>
      </c>
      <c r="D164" s="513">
        <v>135</v>
      </c>
      <c r="E164" s="513" t="s">
        <v>5869</v>
      </c>
      <c r="F164" s="513" t="s">
        <v>309</v>
      </c>
      <c r="G164" s="513"/>
      <c r="H164" s="598" t="s">
        <v>5174</v>
      </c>
      <c r="I164" s="598" t="s">
        <v>5478</v>
      </c>
      <c r="J164" s="598" t="s">
        <v>5278</v>
      </c>
      <c r="K164" s="513" t="s">
        <v>5481</v>
      </c>
      <c r="L164" s="632" t="s">
        <v>5467</v>
      </c>
      <c r="M164" s="598"/>
      <c r="N164" s="614" t="s">
        <v>5304</v>
      </c>
      <c r="O164" s="513" t="s">
        <v>5482</v>
      </c>
      <c r="P164" s="598" t="s">
        <v>5268</v>
      </c>
      <c r="Q164" s="598" t="s">
        <v>5278</v>
      </c>
      <c r="R164" s="692"/>
      <c r="S164" s="692"/>
      <c r="T164" s="698" t="s">
        <v>5483</v>
      </c>
      <c r="U164" s="705" t="s">
        <v>4300</v>
      </c>
      <c r="V164" s="706" t="s">
        <v>5329</v>
      </c>
      <c r="W164" s="637" t="s">
        <v>5330</v>
      </c>
    </row>
    <row r="165" spans="1:23" ht="79.5" customHeight="1">
      <c r="A165" s="632">
        <v>164</v>
      </c>
      <c r="B165" s="579" t="s">
        <v>5114</v>
      </c>
      <c r="C165" s="600" t="s">
        <v>5372</v>
      </c>
      <c r="D165" s="600">
        <v>493399</v>
      </c>
      <c r="E165" s="513" t="s">
        <v>5869</v>
      </c>
      <c r="F165" s="600" t="s">
        <v>5725</v>
      </c>
      <c r="G165" s="600" t="s">
        <v>5726</v>
      </c>
      <c r="H165" s="600" t="s">
        <v>5239</v>
      </c>
      <c r="I165" s="600" t="s">
        <v>5727</v>
      </c>
      <c r="J165" s="600" t="s">
        <v>5300</v>
      </c>
      <c r="K165" s="600">
        <v>3322</v>
      </c>
      <c r="L165" s="600" t="s">
        <v>5702</v>
      </c>
      <c r="M165" s="600"/>
      <c r="N165" s="614" t="s">
        <v>5304</v>
      </c>
      <c r="O165" s="600" t="s">
        <v>5703</v>
      </c>
      <c r="P165" s="611">
        <v>40922</v>
      </c>
      <c r="Q165" s="611" t="s">
        <v>5704</v>
      </c>
      <c r="R165" s="703"/>
      <c r="S165" s="693"/>
    </row>
    <row r="166" spans="1:23" ht="79.5" customHeight="1">
      <c r="A166" s="632">
        <v>165</v>
      </c>
      <c r="B166" s="579" t="s">
        <v>5066</v>
      </c>
      <c r="C166" s="599" t="s">
        <v>5463</v>
      </c>
      <c r="D166" s="513" t="s">
        <v>5868</v>
      </c>
      <c r="E166" s="513" t="s">
        <v>5869</v>
      </c>
      <c r="F166" s="599" t="s">
        <v>5663</v>
      </c>
      <c r="G166" s="599" t="s">
        <v>5664</v>
      </c>
      <c r="H166" s="599" t="s">
        <v>5213</v>
      </c>
      <c r="I166" s="599" t="s">
        <v>5665</v>
      </c>
      <c r="J166" s="599" t="s">
        <v>908</v>
      </c>
      <c r="K166" s="513" t="e">
        <v>#REF!</v>
      </c>
      <c r="L166" s="513" t="s">
        <v>5578</v>
      </c>
      <c r="M166" s="513"/>
      <c r="N166" s="614" t="s">
        <v>5304</v>
      </c>
      <c r="O166" s="513" t="s">
        <v>5494</v>
      </c>
      <c r="P166" s="609">
        <v>41172</v>
      </c>
      <c r="Q166" s="513"/>
      <c r="R166" s="693"/>
      <c r="S166" s="693"/>
    </row>
    <row r="167" spans="1:23" ht="79.5" customHeight="1">
      <c r="A167" s="632">
        <v>166</v>
      </c>
      <c r="B167" s="579" t="s">
        <v>5084</v>
      </c>
      <c r="C167" s="513" t="s">
        <v>5350</v>
      </c>
      <c r="D167" s="513">
        <v>3459468</v>
      </c>
      <c r="E167" s="513" t="s">
        <v>5869</v>
      </c>
      <c r="F167" s="513" t="s">
        <v>5666</v>
      </c>
      <c r="G167" s="513" t="s">
        <v>5666</v>
      </c>
      <c r="H167" s="513" t="s">
        <v>5224</v>
      </c>
      <c r="I167" s="513" t="s">
        <v>5686</v>
      </c>
      <c r="J167" s="513" t="s">
        <v>5277</v>
      </c>
      <c r="K167" s="645">
        <v>3212.8681250000009</v>
      </c>
      <c r="L167" s="513" t="s">
        <v>5668</v>
      </c>
      <c r="M167" s="513"/>
      <c r="N167" s="614" t="s">
        <v>5304</v>
      </c>
      <c r="O167" s="513" t="s">
        <v>5494</v>
      </c>
      <c r="P167" s="610">
        <v>41031.131874999999</v>
      </c>
      <c r="Q167" s="513"/>
      <c r="R167" s="693"/>
      <c r="S167" s="693"/>
    </row>
    <row r="168" spans="1:23" ht="79.5" customHeight="1">
      <c r="A168" s="632">
        <v>167</v>
      </c>
      <c r="B168" s="579" t="s">
        <v>5081</v>
      </c>
      <c r="C168" s="513" t="s">
        <v>5350</v>
      </c>
      <c r="D168" s="513">
        <v>291495</v>
      </c>
      <c r="E168" s="513" t="s">
        <v>5869</v>
      </c>
      <c r="F168" s="513" t="s">
        <v>5666</v>
      </c>
      <c r="G168" s="513" t="s">
        <v>5666</v>
      </c>
      <c r="H168" s="513" t="s">
        <v>5222</v>
      </c>
      <c r="I168" s="513" t="s">
        <v>5686</v>
      </c>
      <c r="J168" s="513" t="s">
        <v>5277</v>
      </c>
      <c r="K168" s="645">
        <v>3212.9152777777781</v>
      </c>
      <c r="L168" s="513" t="s">
        <v>5668</v>
      </c>
      <c r="M168" s="513"/>
      <c r="N168" s="614" t="s">
        <v>5304</v>
      </c>
      <c r="O168" s="513" t="s">
        <v>5494</v>
      </c>
      <c r="P168" s="610">
        <v>41031.084722222222</v>
      </c>
      <c r="Q168" s="513"/>
      <c r="R168" s="693"/>
      <c r="S168" s="693"/>
    </row>
    <row r="169" spans="1:23" ht="79.5" customHeight="1">
      <c r="A169" s="632">
        <v>168</v>
      </c>
      <c r="B169" s="579" t="s">
        <v>5067</v>
      </c>
      <c r="C169" s="513" t="s">
        <v>5350</v>
      </c>
      <c r="D169" s="513">
        <v>857</v>
      </c>
      <c r="E169" s="513" t="s">
        <v>5869</v>
      </c>
      <c r="F169" s="513" t="s">
        <v>5666</v>
      </c>
      <c r="G169" s="513" t="s">
        <v>5666</v>
      </c>
      <c r="H169" s="513" t="s">
        <v>5214</v>
      </c>
      <c r="I169" s="513" t="s">
        <v>5667</v>
      </c>
      <c r="J169" s="513" t="s">
        <v>5277</v>
      </c>
      <c r="K169" s="645">
        <v>3198.908831018518</v>
      </c>
      <c r="L169" s="513" t="s">
        <v>5668</v>
      </c>
      <c r="M169" s="513"/>
      <c r="N169" s="614" t="s">
        <v>5304</v>
      </c>
      <c r="O169" s="513" t="s">
        <v>5494</v>
      </c>
      <c r="P169" s="610">
        <v>41045.091168981482</v>
      </c>
      <c r="Q169" s="513"/>
      <c r="R169" s="693"/>
      <c r="S169" s="693"/>
    </row>
    <row r="170" spans="1:23" ht="79.5" customHeight="1">
      <c r="A170" s="632">
        <v>169</v>
      </c>
      <c r="B170" s="579" t="s">
        <v>5069</v>
      </c>
      <c r="C170" s="513" t="s">
        <v>5350</v>
      </c>
      <c r="D170" s="513">
        <v>3459528</v>
      </c>
      <c r="E170" s="513" t="s">
        <v>5869</v>
      </c>
      <c r="F170" s="513" t="s">
        <v>5666</v>
      </c>
      <c r="G170" s="513" t="s">
        <v>5666</v>
      </c>
      <c r="H170" s="513" t="s">
        <v>5214</v>
      </c>
      <c r="I170" s="513" t="s">
        <v>5667</v>
      </c>
      <c r="J170" s="513" t="s">
        <v>5277</v>
      </c>
      <c r="K170" s="645">
        <v>3198.9131481481454</v>
      </c>
      <c r="L170" s="513" t="s">
        <v>5668</v>
      </c>
      <c r="M170" s="513"/>
      <c r="N170" s="614" t="s">
        <v>5304</v>
      </c>
      <c r="O170" s="513" t="s">
        <v>5494</v>
      </c>
      <c r="P170" s="610">
        <v>41045.086851851855</v>
      </c>
      <c r="Q170" s="513"/>
      <c r="R170" s="693"/>
      <c r="S170" s="693"/>
    </row>
    <row r="171" spans="1:23" ht="79.5" customHeight="1">
      <c r="A171" s="632">
        <v>170</v>
      </c>
      <c r="B171" s="579" t="s">
        <v>5072</v>
      </c>
      <c r="C171" s="513" t="s">
        <v>5350</v>
      </c>
      <c r="D171" s="513">
        <v>4843028</v>
      </c>
      <c r="E171" s="513" t="s">
        <v>5869</v>
      </c>
      <c r="F171" s="513" t="s">
        <v>5666</v>
      </c>
      <c r="G171" s="513" t="s">
        <v>5666</v>
      </c>
      <c r="H171" s="513" t="s">
        <v>5214</v>
      </c>
      <c r="I171" s="513" t="s">
        <v>5667</v>
      </c>
      <c r="J171" s="513" t="s">
        <v>5277</v>
      </c>
      <c r="K171" s="645">
        <v>3198.9010763888873</v>
      </c>
      <c r="L171" s="513" t="s">
        <v>5668</v>
      </c>
      <c r="M171" s="513"/>
      <c r="N171" s="614" t="s">
        <v>5304</v>
      </c>
      <c r="O171" s="513" t="s">
        <v>5494</v>
      </c>
      <c r="P171" s="610">
        <v>41045.098923611113</v>
      </c>
      <c r="Q171" s="513"/>
      <c r="R171" s="693"/>
      <c r="S171" s="693"/>
    </row>
    <row r="172" spans="1:23" ht="79.5" customHeight="1">
      <c r="A172" s="632">
        <v>171</v>
      </c>
      <c r="B172" s="579" t="s">
        <v>5080</v>
      </c>
      <c r="C172" s="513" t="s">
        <v>5350</v>
      </c>
      <c r="D172" s="513">
        <v>3459561</v>
      </c>
      <c r="E172" s="513" t="s">
        <v>5869</v>
      </c>
      <c r="F172" s="513" t="s">
        <v>5666</v>
      </c>
      <c r="G172" s="513" t="s">
        <v>5666</v>
      </c>
      <c r="H172" s="513" t="s">
        <v>5221</v>
      </c>
      <c r="I172" s="513" t="s">
        <v>5686</v>
      </c>
      <c r="J172" s="513" t="s">
        <v>5277</v>
      </c>
      <c r="K172" s="645">
        <v>3213.0143055555527</v>
      </c>
      <c r="L172" s="513" t="s">
        <v>5668</v>
      </c>
      <c r="M172" s="513"/>
      <c r="N172" s="614" t="s">
        <v>5304</v>
      </c>
      <c r="O172" s="513" t="s">
        <v>5494</v>
      </c>
      <c r="P172" s="610">
        <v>41030.985694444447</v>
      </c>
      <c r="Q172" s="513"/>
      <c r="R172" s="693"/>
      <c r="S172" s="693"/>
    </row>
    <row r="173" spans="1:23" ht="79.5" customHeight="1">
      <c r="A173" s="632">
        <v>172</v>
      </c>
      <c r="B173" s="579" t="s">
        <v>5082</v>
      </c>
      <c r="C173" s="513" t="s">
        <v>5350</v>
      </c>
      <c r="D173" s="513">
        <v>2057332</v>
      </c>
      <c r="E173" s="513" t="s">
        <v>5869</v>
      </c>
      <c r="F173" s="513" t="s">
        <v>5687</v>
      </c>
      <c r="G173" s="513" t="s">
        <v>5687</v>
      </c>
      <c r="H173" s="513" t="s">
        <v>5221</v>
      </c>
      <c r="I173" s="513" t="s">
        <v>5686</v>
      </c>
      <c r="J173" s="513" t="s">
        <v>5277</v>
      </c>
      <c r="K173" s="645">
        <v>3213.0232291666689</v>
      </c>
      <c r="L173" s="513" t="s">
        <v>5668</v>
      </c>
      <c r="M173" s="513"/>
      <c r="N173" s="614" t="s">
        <v>5304</v>
      </c>
      <c r="O173" s="513" t="s">
        <v>5494</v>
      </c>
      <c r="P173" s="610">
        <v>41030.976770833331</v>
      </c>
      <c r="Q173" s="513"/>
      <c r="R173" s="693"/>
      <c r="S173" s="693"/>
    </row>
    <row r="174" spans="1:23" ht="79.5" customHeight="1">
      <c r="A174" s="632">
        <v>173</v>
      </c>
      <c r="B174" s="579" t="s">
        <v>5087</v>
      </c>
      <c r="C174" s="513" t="s">
        <v>5350</v>
      </c>
      <c r="D174" s="513">
        <v>316129</v>
      </c>
      <c r="E174" s="513" t="s">
        <v>5869</v>
      </c>
      <c r="F174" s="513" t="s">
        <v>5666</v>
      </c>
      <c r="G174" s="513" t="s">
        <v>5666</v>
      </c>
      <c r="H174" s="513" t="s">
        <v>5221</v>
      </c>
      <c r="I174" s="513" t="s">
        <v>5686</v>
      </c>
      <c r="J174" s="513" t="s">
        <v>5277</v>
      </c>
      <c r="K174" s="645">
        <v>3212.8443171296312</v>
      </c>
      <c r="L174" s="513" t="s">
        <v>5668</v>
      </c>
      <c r="M174" s="513"/>
      <c r="N174" s="614" t="s">
        <v>5304</v>
      </c>
      <c r="O174" s="513" t="s">
        <v>5494</v>
      </c>
      <c r="P174" s="610">
        <v>41031.155682870369</v>
      </c>
      <c r="Q174" s="513"/>
      <c r="R174" s="693"/>
      <c r="S174" s="693"/>
    </row>
    <row r="175" spans="1:23" ht="79.5" customHeight="1">
      <c r="A175" s="632">
        <v>174</v>
      </c>
      <c r="B175" s="579" t="s">
        <v>5073</v>
      </c>
      <c r="C175" s="513" t="s">
        <v>5350</v>
      </c>
      <c r="D175" s="513" t="s">
        <v>5674</v>
      </c>
      <c r="E175" s="513" t="s">
        <v>5869</v>
      </c>
      <c r="F175" s="513" t="s">
        <v>5675</v>
      </c>
      <c r="G175" s="513" t="s">
        <v>5675</v>
      </c>
      <c r="H175" s="513" t="s">
        <v>5218</v>
      </c>
      <c r="I175" s="513" t="s">
        <v>5667</v>
      </c>
      <c r="J175" s="513" t="s">
        <v>5277</v>
      </c>
      <c r="K175" s="645">
        <v>3198.8543750000026</v>
      </c>
      <c r="L175" s="513" t="s">
        <v>5668</v>
      </c>
      <c r="M175" s="513"/>
      <c r="N175" s="614" t="s">
        <v>5304</v>
      </c>
      <c r="O175" s="513" t="s">
        <v>5494</v>
      </c>
      <c r="P175" s="610">
        <v>41045.145624999997</v>
      </c>
      <c r="Q175" s="513"/>
      <c r="R175" s="693"/>
      <c r="S175" s="693"/>
    </row>
    <row r="176" spans="1:23" ht="79.5" customHeight="1">
      <c r="A176" s="632">
        <v>175</v>
      </c>
      <c r="B176" s="579" t="s">
        <v>5075</v>
      </c>
      <c r="C176" s="513" t="s">
        <v>5350</v>
      </c>
      <c r="D176" s="513" t="s">
        <v>5679</v>
      </c>
      <c r="E176" s="513" t="s">
        <v>5869</v>
      </c>
      <c r="F176" s="513" t="s">
        <v>5675</v>
      </c>
      <c r="G176" s="513" t="s">
        <v>5675</v>
      </c>
      <c r="H176" s="513" t="s">
        <v>5218</v>
      </c>
      <c r="I176" s="513" t="s">
        <v>5667</v>
      </c>
      <c r="J176" s="513" t="s">
        <v>5277</v>
      </c>
      <c r="K176" s="645">
        <v>3198.9613541666695</v>
      </c>
      <c r="L176" s="513" t="s">
        <v>5668</v>
      </c>
      <c r="M176" s="513"/>
      <c r="N176" s="614" t="s">
        <v>5304</v>
      </c>
      <c r="O176" s="513" t="s">
        <v>5494</v>
      </c>
      <c r="P176" s="610">
        <v>41045.038645833331</v>
      </c>
      <c r="Q176" s="513"/>
    </row>
    <row r="177" spans="1:23" ht="79.5" customHeight="1">
      <c r="A177" s="632">
        <v>176</v>
      </c>
      <c r="B177" s="579" t="s">
        <v>5068</v>
      </c>
      <c r="C177" s="513" t="s">
        <v>5350</v>
      </c>
      <c r="D177" s="513">
        <v>316189</v>
      </c>
      <c r="E177" s="513" t="s">
        <v>5869</v>
      </c>
      <c r="F177" s="513" t="s">
        <v>5666</v>
      </c>
      <c r="G177" s="513" t="s">
        <v>5666</v>
      </c>
      <c r="H177" s="513" t="s">
        <v>5215</v>
      </c>
      <c r="I177" s="513" t="s">
        <v>5667</v>
      </c>
      <c r="J177" s="513" t="s">
        <v>5277</v>
      </c>
      <c r="K177" s="645">
        <v>3198.8669212962996</v>
      </c>
      <c r="L177" s="513" t="s">
        <v>5668</v>
      </c>
      <c r="M177" s="513"/>
      <c r="N177" s="614" t="s">
        <v>5304</v>
      </c>
      <c r="O177" s="513" t="s">
        <v>5494</v>
      </c>
      <c r="P177" s="610">
        <v>41045.1330787037</v>
      </c>
      <c r="Q177" s="513"/>
    </row>
    <row r="178" spans="1:23" ht="79.5" customHeight="1">
      <c r="A178" s="632">
        <v>177</v>
      </c>
      <c r="B178" s="579" t="s">
        <v>5078</v>
      </c>
      <c r="C178" s="513" t="s">
        <v>5350</v>
      </c>
      <c r="D178" s="513">
        <v>316098</v>
      </c>
      <c r="E178" s="513" t="s">
        <v>5869</v>
      </c>
      <c r="F178" s="513" t="s">
        <v>5666</v>
      </c>
      <c r="G178" s="513" t="s">
        <v>5666</v>
      </c>
      <c r="H178" s="513" t="s">
        <v>5215</v>
      </c>
      <c r="I178" s="513" t="s">
        <v>5667</v>
      </c>
      <c r="J178" s="513" t="s">
        <v>5277</v>
      </c>
      <c r="K178" s="645">
        <v>3198.8772106481483</v>
      </c>
      <c r="L178" s="513" t="s">
        <v>5668</v>
      </c>
      <c r="M178" s="513"/>
      <c r="N178" s="614" t="s">
        <v>5304</v>
      </c>
      <c r="O178" s="513" t="s">
        <v>5494</v>
      </c>
      <c r="P178" s="610">
        <v>41045.122789351852</v>
      </c>
      <c r="Q178" s="513"/>
    </row>
    <row r="179" spans="1:23" ht="79.5" customHeight="1">
      <c r="A179" s="632">
        <v>178</v>
      </c>
      <c r="B179" s="579" t="s">
        <v>5071</v>
      </c>
      <c r="C179" s="513" t="s">
        <v>5350</v>
      </c>
      <c r="D179" s="513" t="s">
        <v>5671</v>
      </c>
      <c r="E179" s="513" t="s">
        <v>5869</v>
      </c>
      <c r="F179" s="513" t="s">
        <v>5672</v>
      </c>
      <c r="G179" s="513" t="s">
        <v>5672</v>
      </c>
      <c r="H179" s="513" t="s">
        <v>5217</v>
      </c>
      <c r="I179" s="513" t="s">
        <v>5673</v>
      </c>
      <c r="J179" s="513" t="s">
        <v>5277</v>
      </c>
      <c r="K179" s="645">
        <v>3052.5478356481472</v>
      </c>
      <c r="L179" s="513" t="s">
        <v>5668</v>
      </c>
      <c r="M179" s="513"/>
      <c r="N179" s="614" t="s">
        <v>5304</v>
      </c>
      <c r="O179" s="513" t="s">
        <v>5494</v>
      </c>
      <c r="P179" s="610">
        <v>41191.452164351853</v>
      </c>
      <c r="Q179" s="513"/>
    </row>
    <row r="180" spans="1:23" ht="79.5" customHeight="1">
      <c r="A180" s="632">
        <v>179</v>
      </c>
      <c r="B180" s="579" t="s">
        <v>5074</v>
      </c>
      <c r="C180" s="513" t="s">
        <v>5350</v>
      </c>
      <c r="D180" s="513" t="s">
        <v>5676</v>
      </c>
      <c r="E180" s="513" t="s">
        <v>5869</v>
      </c>
      <c r="F180" s="513" t="s">
        <v>5672</v>
      </c>
      <c r="G180" s="513" t="s">
        <v>5672</v>
      </c>
      <c r="H180" s="513" t="s">
        <v>5217</v>
      </c>
      <c r="I180" s="513" t="s">
        <v>5673</v>
      </c>
      <c r="J180" s="513" t="s">
        <v>5277</v>
      </c>
      <c r="K180" s="645">
        <v>3052.5471527777772</v>
      </c>
      <c r="L180" s="513" t="s">
        <v>5668</v>
      </c>
      <c r="M180" s="513"/>
      <c r="N180" s="614" t="s">
        <v>5304</v>
      </c>
      <c r="O180" s="513" t="s">
        <v>5494</v>
      </c>
      <c r="P180" s="610">
        <v>41191.452847222223</v>
      </c>
      <c r="Q180" s="513"/>
    </row>
    <row r="181" spans="1:23" ht="79.5" customHeight="1">
      <c r="A181" s="632">
        <v>180</v>
      </c>
      <c r="B181" s="579" t="s">
        <v>4908</v>
      </c>
      <c r="C181" s="513" t="s">
        <v>45</v>
      </c>
      <c r="D181" s="513">
        <v>98</v>
      </c>
      <c r="E181" s="513" t="s">
        <v>5869</v>
      </c>
      <c r="F181" s="513" t="s">
        <v>309</v>
      </c>
      <c r="G181" s="513">
        <v>30000</v>
      </c>
      <c r="H181" s="513" t="s">
        <v>5165</v>
      </c>
      <c r="I181" s="513" t="s">
        <v>5432</v>
      </c>
      <c r="J181" s="632" t="s">
        <v>5277</v>
      </c>
      <c r="K181" s="513" t="s">
        <v>5433</v>
      </c>
      <c r="L181" s="632" t="s">
        <v>5434</v>
      </c>
      <c r="M181" s="513"/>
      <c r="N181" s="614" t="s">
        <v>5304</v>
      </c>
      <c r="O181" s="513" t="s">
        <v>5435</v>
      </c>
      <c r="P181" s="683">
        <v>41003</v>
      </c>
      <c r="Q181" s="513" t="s">
        <v>5277</v>
      </c>
      <c r="R181" s="698">
        <v>3239</v>
      </c>
      <c r="S181" s="698"/>
      <c r="T181" s="698" t="s">
        <v>5436</v>
      </c>
      <c r="U181" s="705"/>
      <c r="V181" s="706" t="s">
        <v>5329</v>
      </c>
      <c r="W181" s="637" t="s">
        <v>5330</v>
      </c>
    </row>
    <row r="182" spans="1:23" ht="79.5" customHeight="1">
      <c r="A182" s="632">
        <v>181</v>
      </c>
      <c r="B182" s="579" t="s">
        <v>4909</v>
      </c>
      <c r="C182" s="513" t="s">
        <v>45</v>
      </c>
      <c r="D182" s="513">
        <v>99</v>
      </c>
      <c r="E182" s="513" t="s">
        <v>5869</v>
      </c>
      <c r="F182" s="513" t="s">
        <v>309</v>
      </c>
      <c r="G182" s="513">
        <v>29000</v>
      </c>
      <c r="H182" s="513" t="s">
        <v>5165</v>
      </c>
      <c r="I182" s="513" t="s">
        <v>5432</v>
      </c>
      <c r="J182" s="632" t="s">
        <v>5277</v>
      </c>
      <c r="K182" s="513" t="s">
        <v>5437</v>
      </c>
      <c r="L182" s="632" t="s">
        <v>5434</v>
      </c>
      <c r="M182" s="513"/>
      <c r="N182" s="614" t="s">
        <v>5304</v>
      </c>
      <c r="O182" s="513" t="s">
        <v>5435</v>
      </c>
      <c r="P182" s="683">
        <v>41003</v>
      </c>
      <c r="Q182" s="513" t="s">
        <v>5277</v>
      </c>
      <c r="R182" s="698">
        <v>3239</v>
      </c>
      <c r="S182" s="698"/>
      <c r="T182" s="698" t="s">
        <v>5436</v>
      </c>
      <c r="U182" s="705"/>
      <c r="V182" s="706" t="s">
        <v>5329</v>
      </c>
      <c r="W182" s="637" t="s">
        <v>5330</v>
      </c>
    </row>
    <row r="183" spans="1:23" ht="79.5" customHeight="1">
      <c r="A183" s="632">
        <v>182</v>
      </c>
      <c r="B183" s="579" t="s">
        <v>4910</v>
      </c>
      <c r="C183" s="513" t="s">
        <v>45</v>
      </c>
      <c r="D183" s="513">
        <v>100</v>
      </c>
      <c r="E183" s="513" t="s">
        <v>5869</v>
      </c>
      <c r="F183" s="513" t="s">
        <v>309</v>
      </c>
      <c r="G183" s="513">
        <v>29000</v>
      </c>
      <c r="H183" s="513" t="s">
        <v>5165</v>
      </c>
      <c r="I183" s="513" t="s">
        <v>5432</v>
      </c>
      <c r="J183" s="632" t="s">
        <v>5277</v>
      </c>
      <c r="K183" s="513" t="s">
        <v>5438</v>
      </c>
      <c r="L183" s="632" t="s">
        <v>5434</v>
      </c>
      <c r="M183" s="513"/>
      <c r="N183" s="614" t="s">
        <v>5304</v>
      </c>
      <c r="O183" s="513" t="s">
        <v>5435</v>
      </c>
      <c r="P183" s="683">
        <v>41003</v>
      </c>
      <c r="Q183" s="513" t="s">
        <v>5277</v>
      </c>
      <c r="R183" s="698">
        <v>3239</v>
      </c>
      <c r="S183" s="698"/>
      <c r="T183" s="698" t="s">
        <v>5436</v>
      </c>
      <c r="U183" s="705"/>
      <c r="V183" s="706" t="s">
        <v>5329</v>
      </c>
      <c r="W183" s="637" t="s">
        <v>5330</v>
      </c>
    </row>
    <row r="184" spans="1:23" ht="79.5" customHeight="1">
      <c r="A184" s="632">
        <v>183</v>
      </c>
      <c r="B184" s="579" t="s">
        <v>4911</v>
      </c>
      <c r="C184" s="513" t="s">
        <v>45</v>
      </c>
      <c r="D184" s="513">
        <v>101</v>
      </c>
      <c r="E184" s="513" t="s">
        <v>5869</v>
      </c>
      <c r="F184" s="513" t="s">
        <v>309</v>
      </c>
      <c r="G184" s="513">
        <v>29000</v>
      </c>
      <c r="H184" s="513" t="s">
        <v>5165</v>
      </c>
      <c r="I184" s="513" t="s">
        <v>5432</v>
      </c>
      <c r="J184" s="632" t="s">
        <v>5277</v>
      </c>
      <c r="K184" s="513" t="s">
        <v>5439</v>
      </c>
      <c r="L184" s="632" t="s">
        <v>5434</v>
      </c>
      <c r="M184" s="513"/>
      <c r="N184" s="614" t="s">
        <v>5304</v>
      </c>
      <c r="O184" s="513" t="s">
        <v>5435</v>
      </c>
      <c r="P184" s="683">
        <v>41003</v>
      </c>
      <c r="Q184" s="513" t="s">
        <v>5277</v>
      </c>
      <c r="R184" s="698">
        <v>3239</v>
      </c>
      <c r="S184" s="698"/>
      <c r="T184" s="698" t="s">
        <v>5436</v>
      </c>
      <c r="U184" s="705"/>
      <c r="V184" s="706" t="s">
        <v>5329</v>
      </c>
      <c r="W184" s="637" t="s">
        <v>5330</v>
      </c>
    </row>
    <row r="185" spans="1:23" ht="79.5" customHeight="1">
      <c r="A185" s="632">
        <v>184</v>
      </c>
      <c r="B185" s="579" t="s">
        <v>4912</v>
      </c>
      <c r="C185" s="513" t="s">
        <v>45</v>
      </c>
      <c r="D185" s="513">
        <v>102</v>
      </c>
      <c r="E185" s="513" t="s">
        <v>5869</v>
      </c>
      <c r="F185" s="513" t="s">
        <v>309</v>
      </c>
      <c r="G185" s="513">
        <v>29000</v>
      </c>
      <c r="H185" s="513" t="s">
        <v>5165</v>
      </c>
      <c r="I185" s="513" t="s">
        <v>5432</v>
      </c>
      <c r="J185" s="632" t="s">
        <v>5277</v>
      </c>
      <c r="K185" s="513" t="s">
        <v>5437</v>
      </c>
      <c r="L185" s="632" t="s">
        <v>5434</v>
      </c>
      <c r="M185" s="513"/>
      <c r="N185" s="614" t="s">
        <v>5304</v>
      </c>
      <c r="O185" s="513" t="s">
        <v>5435</v>
      </c>
      <c r="P185" s="683">
        <v>41003</v>
      </c>
      <c r="Q185" s="513" t="s">
        <v>5277</v>
      </c>
      <c r="R185" s="698">
        <v>3239</v>
      </c>
      <c r="S185" s="698"/>
      <c r="T185" s="698" t="s">
        <v>5436</v>
      </c>
      <c r="U185" s="705"/>
      <c r="V185" s="706" t="s">
        <v>5329</v>
      </c>
      <c r="W185" s="637" t="s">
        <v>5330</v>
      </c>
    </row>
    <row r="186" spans="1:23" ht="79.5" customHeight="1">
      <c r="A186" s="632">
        <v>185</v>
      </c>
      <c r="B186" s="579" t="s">
        <v>4913</v>
      </c>
      <c r="C186" s="513" t="s">
        <v>45</v>
      </c>
      <c r="D186" s="513">
        <v>103</v>
      </c>
      <c r="E186" s="513" t="s">
        <v>5869</v>
      </c>
      <c r="F186" s="513" t="s">
        <v>309</v>
      </c>
      <c r="G186" s="513">
        <v>29000</v>
      </c>
      <c r="H186" s="513" t="s">
        <v>5165</v>
      </c>
      <c r="I186" s="513" t="s">
        <v>5432</v>
      </c>
      <c r="J186" s="632" t="s">
        <v>5277</v>
      </c>
      <c r="K186" s="513" t="s">
        <v>5439</v>
      </c>
      <c r="L186" s="632" t="s">
        <v>5434</v>
      </c>
      <c r="M186" s="513"/>
      <c r="N186" s="614" t="s">
        <v>5304</v>
      </c>
      <c r="O186" s="513" t="s">
        <v>5435</v>
      </c>
      <c r="P186" s="683">
        <v>41003</v>
      </c>
      <c r="Q186" s="513" t="s">
        <v>5277</v>
      </c>
      <c r="R186" s="698">
        <v>3239</v>
      </c>
      <c r="S186" s="698"/>
      <c r="T186" s="698" t="s">
        <v>5436</v>
      </c>
      <c r="U186" s="705"/>
      <c r="V186" s="706" t="s">
        <v>5329</v>
      </c>
      <c r="W186" s="637" t="s">
        <v>5330</v>
      </c>
    </row>
    <row r="187" spans="1:23" ht="79.5" customHeight="1">
      <c r="A187" s="632">
        <v>186</v>
      </c>
      <c r="B187" s="579" t="s">
        <v>5088</v>
      </c>
      <c r="C187" s="513" t="s">
        <v>5350</v>
      </c>
      <c r="D187" s="513" t="s">
        <v>5692</v>
      </c>
      <c r="E187" s="513" t="s">
        <v>5869</v>
      </c>
      <c r="F187" s="513" t="s">
        <v>5684</v>
      </c>
      <c r="G187" s="513" t="s">
        <v>5684</v>
      </c>
      <c r="H187" s="513" t="s">
        <v>5226</v>
      </c>
      <c r="I187" s="513" t="s">
        <v>5693</v>
      </c>
      <c r="J187" s="513" t="s">
        <v>5277</v>
      </c>
      <c r="K187" s="645">
        <v>3136.114282407405</v>
      </c>
      <c r="L187" s="513" t="s">
        <v>5668</v>
      </c>
      <c r="M187" s="513"/>
      <c r="N187" s="614" t="s">
        <v>5304</v>
      </c>
      <c r="O187" s="513" t="s">
        <v>5494</v>
      </c>
      <c r="P187" s="610">
        <v>41107.885717592595</v>
      </c>
      <c r="Q187" s="513"/>
    </row>
    <row r="188" spans="1:23" ht="79.5" customHeight="1">
      <c r="A188" s="632">
        <v>187</v>
      </c>
      <c r="B188" s="579" t="s">
        <v>5079</v>
      </c>
      <c r="C188" s="513" t="s">
        <v>5350</v>
      </c>
      <c r="D188" s="513" t="s">
        <v>5683</v>
      </c>
      <c r="E188" s="513" t="s">
        <v>5869</v>
      </c>
      <c r="F188" s="513" t="s">
        <v>5684</v>
      </c>
      <c r="G188" s="513" t="s">
        <v>5684</v>
      </c>
      <c r="H188" s="513" t="s">
        <v>5220</v>
      </c>
      <c r="I188" s="513" t="s">
        <v>5685</v>
      </c>
      <c r="J188" s="513" t="s">
        <v>5277</v>
      </c>
      <c r="K188" s="645">
        <v>3127.1045601851874</v>
      </c>
      <c r="L188" s="513" t="s">
        <v>5668</v>
      </c>
      <c r="M188" s="513"/>
      <c r="N188" s="614" t="s">
        <v>5304</v>
      </c>
      <c r="O188" s="513" t="s">
        <v>5494</v>
      </c>
      <c r="P188" s="610">
        <v>41116.895439814813</v>
      </c>
      <c r="Q188" s="513"/>
    </row>
    <row r="189" spans="1:23" ht="79.5" customHeight="1">
      <c r="A189" s="632">
        <v>188</v>
      </c>
      <c r="B189" s="579" t="s">
        <v>4863</v>
      </c>
      <c r="C189" s="513" t="s">
        <v>5381</v>
      </c>
      <c r="D189" s="513">
        <v>52</v>
      </c>
      <c r="E189" s="513" t="s">
        <v>5869</v>
      </c>
      <c r="F189" s="513"/>
      <c r="G189" s="513" t="s">
        <v>5390</v>
      </c>
      <c r="H189" s="614" t="s">
        <v>5148</v>
      </c>
      <c r="I189" s="614" t="s">
        <v>5391</v>
      </c>
      <c r="J189" s="670" t="s">
        <v>5277</v>
      </c>
      <c r="K189" s="513" t="s">
        <v>5392</v>
      </c>
      <c r="L189" s="670" t="s">
        <v>5378</v>
      </c>
      <c r="M189" s="670"/>
      <c r="N189" s="614" t="s">
        <v>5304</v>
      </c>
      <c r="O189" s="679" t="s">
        <v>5393</v>
      </c>
      <c r="P189" s="614" t="s">
        <v>5249</v>
      </c>
      <c r="Q189" s="614" t="e">
        <v>#N/A</v>
      </c>
      <c r="R189" s="690">
        <v>4191</v>
      </c>
      <c r="S189" s="698"/>
      <c r="T189" s="698"/>
      <c r="U189" s="705"/>
      <c r="V189" s="706" t="s">
        <v>5329</v>
      </c>
      <c r="W189" s="637" t="s">
        <v>5330</v>
      </c>
    </row>
    <row r="190" spans="1:23" ht="79.5" customHeight="1">
      <c r="A190" s="632">
        <v>189</v>
      </c>
      <c r="B190" s="579" t="s">
        <v>4864</v>
      </c>
      <c r="C190" s="513" t="s">
        <v>5381</v>
      </c>
      <c r="D190" s="513">
        <v>53</v>
      </c>
      <c r="E190" s="513" t="s">
        <v>5869</v>
      </c>
      <c r="F190" s="513"/>
      <c r="G190" s="513" t="s">
        <v>5390</v>
      </c>
      <c r="H190" s="614" t="s">
        <v>5148</v>
      </c>
      <c r="I190" s="614" t="s">
        <v>5391</v>
      </c>
      <c r="J190" s="670" t="s">
        <v>5277</v>
      </c>
      <c r="K190" s="513" t="s">
        <v>5392</v>
      </c>
      <c r="L190" s="670" t="s">
        <v>5378</v>
      </c>
      <c r="M190" s="670"/>
      <c r="N190" s="614" t="s">
        <v>5304</v>
      </c>
      <c r="O190" s="679" t="s">
        <v>5393</v>
      </c>
      <c r="P190" s="614" t="s">
        <v>5249</v>
      </c>
      <c r="Q190" s="614" t="e">
        <v>#N/A</v>
      </c>
      <c r="R190" s="690">
        <v>4191</v>
      </c>
      <c r="S190" s="698"/>
      <c r="T190" s="698"/>
      <c r="U190" s="705"/>
      <c r="V190" s="706" t="s">
        <v>5329</v>
      </c>
      <c r="W190" s="637" t="s">
        <v>5330</v>
      </c>
    </row>
    <row r="191" spans="1:23" ht="79.5" customHeight="1">
      <c r="A191" s="632">
        <v>190</v>
      </c>
      <c r="B191" s="579" t="s">
        <v>4865</v>
      </c>
      <c r="C191" s="513" t="s">
        <v>5381</v>
      </c>
      <c r="D191" s="513">
        <v>54</v>
      </c>
      <c r="E191" s="513" t="s">
        <v>5869</v>
      </c>
      <c r="F191" s="513"/>
      <c r="G191" s="513" t="s">
        <v>5390</v>
      </c>
      <c r="H191" s="614" t="s">
        <v>5148</v>
      </c>
      <c r="I191" s="614" t="s">
        <v>5394</v>
      </c>
      <c r="J191" s="670" t="s">
        <v>5277</v>
      </c>
      <c r="K191" s="513" t="s">
        <v>5392</v>
      </c>
      <c r="L191" s="670" t="s">
        <v>5378</v>
      </c>
      <c r="M191" s="670"/>
      <c r="N191" s="614" t="s">
        <v>5304</v>
      </c>
      <c r="O191" s="679" t="s">
        <v>5393</v>
      </c>
      <c r="P191" s="614" t="s">
        <v>5249</v>
      </c>
      <c r="Q191" s="614" t="e">
        <v>#N/A</v>
      </c>
      <c r="R191" s="690">
        <v>4191</v>
      </c>
      <c r="S191" s="698"/>
      <c r="T191" s="698"/>
      <c r="U191" s="705"/>
      <c r="V191" s="706" t="s">
        <v>5329</v>
      </c>
      <c r="W191" s="637" t="s">
        <v>5330</v>
      </c>
    </row>
    <row r="192" spans="1:23" ht="79.5" customHeight="1">
      <c r="A192" s="632">
        <v>191</v>
      </c>
      <c r="B192" s="579" t="s">
        <v>4866</v>
      </c>
      <c r="C192" s="513" t="s">
        <v>5381</v>
      </c>
      <c r="D192" s="513">
        <v>55</v>
      </c>
      <c r="E192" s="513" t="s">
        <v>5869</v>
      </c>
      <c r="F192" s="513"/>
      <c r="G192" s="513" t="s">
        <v>5390</v>
      </c>
      <c r="H192" s="614" t="s">
        <v>5148</v>
      </c>
      <c r="I192" s="614" t="s">
        <v>5391</v>
      </c>
      <c r="J192" s="670" t="s">
        <v>5277</v>
      </c>
      <c r="K192" s="513" t="s">
        <v>5392</v>
      </c>
      <c r="L192" s="670" t="s">
        <v>5378</v>
      </c>
      <c r="M192" s="670"/>
      <c r="N192" s="614" t="s">
        <v>5304</v>
      </c>
      <c r="O192" s="679" t="s">
        <v>5393</v>
      </c>
      <c r="P192" s="614" t="s">
        <v>5249</v>
      </c>
      <c r="Q192" s="614" t="e">
        <v>#N/A</v>
      </c>
      <c r="R192" s="690">
        <v>4191</v>
      </c>
      <c r="S192" s="698"/>
      <c r="T192" s="698"/>
      <c r="U192" s="705"/>
      <c r="V192" s="706" t="s">
        <v>5329</v>
      </c>
      <c r="W192" s="637" t="s">
        <v>5330</v>
      </c>
    </row>
    <row r="193" spans="1:23" ht="79.5" customHeight="1">
      <c r="A193" s="632">
        <v>192</v>
      </c>
      <c r="B193" s="579" t="s">
        <v>4867</v>
      </c>
      <c r="C193" s="513" t="s">
        <v>5381</v>
      </c>
      <c r="D193" s="513">
        <v>56</v>
      </c>
      <c r="E193" s="513" t="s">
        <v>5869</v>
      </c>
      <c r="F193" s="513"/>
      <c r="G193" s="513" t="s">
        <v>5390</v>
      </c>
      <c r="H193" s="614" t="s">
        <v>5148</v>
      </c>
      <c r="I193" s="614" t="s">
        <v>5391</v>
      </c>
      <c r="J193" s="670" t="s">
        <v>5277</v>
      </c>
      <c r="K193" s="513" t="s">
        <v>5392</v>
      </c>
      <c r="L193" s="670" t="s">
        <v>5378</v>
      </c>
      <c r="M193" s="591"/>
      <c r="N193" s="614" t="s">
        <v>5304</v>
      </c>
      <c r="O193" s="679" t="s">
        <v>5393</v>
      </c>
      <c r="P193" s="614" t="s">
        <v>5249</v>
      </c>
      <c r="Q193" s="614" t="e">
        <v>#N/A</v>
      </c>
      <c r="R193" s="690">
        <v>4191</v>
      </c>
      <c r="S193" s="698"/>
      <c r="T193" s="698"/>
      <c r="U193" s="705"/>
      <c r="V193" s="706" t="s">
        <v>5329</v>
      </c>
      <c r="W193" s="637" t="s">
        <v>5330</v>
      </c>
    </row>
    <row r="194" spans="1:23" ht="79.5" customHeight="1">
      <c r="A194" s="632">
        <v>193</v>
      </c>
      <c r="B194" s="579" t="s">
        <v>4876</v>
      </c>
      <c r="C194" s="513" t="s">
        <v>5381</v>
      </c>
      <c r="D194" s="513">
        <v>65</v>
      </c>
      <c r="E194" s="513" t="s">
        <v>5869</v>
      </c>
      <c r="F194" s="513"/>
      <c r="G194" s="513" t="s">
        <v>5401</v>
      </c>
      <c r="H194" s="614" t="s">
        <v>5148</v>
      </c>
      <c r="I194" s="614" t="s">
        <v>5391</v>
      </c>
      <c r="J194" s="670" t="s">
        <v>5277</v>
      </c>
      <c r="K194" s="513" t="s">
        <v>5392</v>
      </c>
      <c r="L194" s="670" t="s">
        <v>5378</v>
      </c>
      <c r="M194" s="670"/>
      <c r="N194" s="614" t="s">
        <v>5304</v>
      </c>
      <c r="O194" s="679" t="s">
        <v>5393</v>
      </c>
      <c r="P194" s="614" t="s">
        <v>5253</v>
      </c>
      <c r="Q194" s="614" t="e">
        <v>#N/A</v>
      </c>
      <c r="R194" s="690">
        <v>4094</v>
      </c>
      <c r="S194" s="698"/>
      <c r="T194" s="698"/>
      <c r="U194" s="705"/>
      <c r="V194" s="706" t="s">
        <v>5329</v>
      </c>
      <c r="W194" s="637" t="s">
        <v>5330</v>
      </c>
    </row>
    <row r="195" spans="1:23" ht="79.5" customHeight="1">
      <c r="A195" s="632">
        <v>194</v>
      </c>
      <c r="B195" s="579" t="s">
        <v>5076</v>
      </c>
      <c r="C195" s="513" t="s">
        <v>5478</v>
      </c>
      <c r="D195" s="513">
        <v>128854</v>
      </c>
      <c r="E195" s="513" t="s">
        <v>5869</v>
      </c>
      <c r="F195" s="513" t="s">
        <v>5680</v>
      </c>
      <c r="G195" s="513" t="s">
        <v>5680</v>
      </c>
      <c r="H195" s="513" t="s">
        <v>5219</v>
      </c>
      <c r="I195" s="513" t="s">
        <v>5681</v>
      </c>
      <c r="J195" s="513" t="s">
        <v>5277</v>
      </c>
      <c r="K195" s="645">
        <v>3219.8411574074053</v>
      </c>
      <c r="L195" s="513" t="s">
        <v>5668</v>
      </c>
      <c r="M195" s="513"/>
      <c r="N195" s="614" t="s">
        <v>5304</v>
      </c>
      <c r="O195" s="513" t="s">
        <v>5494</v>
      </c>
      <c r="P195" s="610">
        <v>41024.158842592595</v>
      </c>
      <c r="Q195" s="513"/>
    </row>
    <row r="196" spans="1:23" ht="79.5" customHeight="1">
      <c r="A196" s="632">
        <v>195</v>
      </c>
      <c r="B196" s="579" t="s">
        <v>5085</v>
      </c>
      <c r="C196" s="513" t="s">
        <v>5350</v>
      </c>
      <c r="D196" s="513">
        <v>247827</v>
      </c>
      <c r="E196" s="513" t="s">
        <v>5869</v>
      </c>
      <c r="F196" s="513" t="s">
        <v>5690</v>
      </c>
      <c r="G196" s="513" t="s">
        <v>5690</v>
      </c>
      <c r="H196" s="513" t="s">
        <v>5225</v>
      </c>
      <c r="I196" s="513" t="s">
        <v>5691</v>
      </c>
      <c r="J196" s="513" t="s">
        <v>5277</v>
      </c>
      <c r="K196" s="645">
        <v>3206.2689120370342</v>
      </c>
      <c r="L196" s="513" t="s">
        <v>5668</v>
      </c>
      <c r="M196" s="513"/>
      <c r="N196" s="614" t="s">
        <v>5304</v>
      </c>
      <c r="O196" s="513" t="s">
        <v>5494</v>
      </c>
      <c r="P196" s="610">
        <v>41037.731087962966</v>
      </c>
      <c r="Q196" s="513"/>
    </row>
    <row r="197" spans="1:23" ht="79.5" customHeight="1">
      <c r="A197" s="632">
        <v>196</v>
      </c>
      <c r="B197" s="579" t="s">
        <v>5089</v>
      </c>
      <c r="C197" s="513" t="s">
        <v>5350</v>
      </c>
      <c r="D197" s="513">
        <v>4720</v>
      </c>
      <c r="E197" s="513" t="s">
        <v>5869</v>
      </c>
      <c r="F197" s="513" t="s">
        <v>5694</v>
      </c>
      <c r="G197" s="513" t="s">
        <v>5694</v>
      </c>
      <c r="H197" s="513" t="s">
        <v>5227</v>
      </c>
      <c r="I197" s="513" t="s">
        <v>5695</v>
      </c>
      <c r="J197" s="513" t="s">
        <v>5277</v>
      </c>
      <c r="K197" s="645">
        <v>3066.2571296296301</v>
      </c>
      <c r="L197" s="513" t="s">
        <v>5668</v>
      </c>
      <c r="M197" s="513"/>
      <c r="N197" s="614" t="s">
        <v>5304</v>
      </c>
      <c r="O197" s="513" t="s">
        <v>5494</v>
      </c>
      <c r="P197" s="610">
        <v>41177.74287037037</v>
      </c>
      <c r="Q197" s="513"/>
    </row>
    <row r="198" spans="1:23" ht="79.5" customHeight="1">
      <c r="A198" s="632">
        <v>197</v>
      </c>
      <c r="B198" s="579" t="s">
        <v>5091</v>
      </c>
      <c r="C198" s="513" t="s">
        <v>5350</v>
      </c>
      <c r="D198" s="513" t="s">
        <v>5698</v>
      </c>
      <c r="E198" s="513" t="s">
        <v>5869</v>
      </c>
      <c r="F198" s="513" t="s">
        <v>5694</v>
      </c>
      <c r="G198" s="513" t="s">
        <v>5694</v>
      </c>
      <c r="H198" s="513" t="s">
        <v>5227</v>
      </c>
      <c r="I198" s="513" t="s">
        <v>5695</v>
      </c>
      <c r="J198" s="513" t="s">
        <v>5277</v>
      </c>
      <c r="K198" s="645">
        <v>3066.2688078703723</v>
      </c>
      <c r="L198" s="513" t="s">
        <v>5668</v>
      </c>
      <c r="M198" s="628"/>
      <c r="N198" s="614" t="s">
        <v>5304</v>
      </c>
      <c r="O198" s="513" t="s">
        <v>5494</v>
      </c>
      <c r="P198" s="610">
        <v>41177.731192129628</v>
      </c>
      <c r="Q198" s="513"/>
    </row>
    <row r="199" spans="1:23" ht="79.5" customHeight="1">
      <c r="A199" s="632">
        <v>198</v>
      </c>
      <c r="B199" s="579" t="s">
        <v>4920</v>
      </c>
      <c r="C199" s="513" t="s">
        <v>5443</v>
      </c>
      <c r="D199" s="513">
        <v>110</v>
      </c>
      <c r="E199" s="513" t="s">
        <v>5869</v>
      </c>
      <c r="F199" s="513"/>
      <c r="G199" s="642">
        <v>25</v>
      </c>
      <c r="H199" s="596"/>
      <c r="I199" s="596" t="s">
        <v>5444</v>
      </c>
      <c r="J199" s="515" t="s">
        <v>5282</v>
      </c>
      <c r="K199" s="513">
        <v>0</v>
      </c>
      <c r="L199" s="514" t="s">
        <v>4457</v>
      </c>
      <c r="M199" s="596"/>
      <c r="N199" s="614" t="s">
        <v>5304</v>
      </c>
      <c r="O199" s="596" t="s">
        <v>5445</v>
      </c>
      <c r="P199" s="516">
        <v>39670</v>
      </c>
      <c r="Q199" s="516" t="s">
        <v>5282</v>
      </c>
      <c r="R199" s="699">
        <v>4541</v>
      </c>
      <c r="S199" s="698"/>
      <c r="T199" s="698" t="s">
        <v>5436</v>
      </c>
      <c r="U199" s="705"/>
      <c r="V199" s="706" t="s">
        <v>5329</v>
      </c>
      <c r="W199" s="637" t="s">
        <v>5330</v>
      </c>
    </row>
    <row r="200" spans="1:23" ht="79.5" customHeight="1">
      <c r="A200" s="632">
        <v>199</v>
      </c>
      <c r="B200" s="579" t="s">
        <v>4929</v>
      </c>
      <c r="C200" s="513" t="s">
        <v>5455</v>
      </c>
      <c r="D200" s="513">
        <v>119</v>
      </c>
      <c r="E200" s="513" t="s">
        <v>5869</v>
      </c>
      <c r="F200" s="513" t="s">
        <v>309</v>
      </c>
      <c r="G200" s="642">
        <v>27</v>
      </c>
      <c r="H200" s="596"/>
      <c r="I200" s="596" t="s">
        <v>5446</v>
      </c>
      <c r="J200" s="515" t="s">
        <v>546</v>
      </c>
      <c r="K200" s="513">
        <v>0</v>
      </c>
      <c r="L200" s="514" t="s">
        <v>4457</v>
      </c>
      <c r="M200" s="596"/>
      <c r="N200" s="614" t="s">
        <v>5304</v>
      </c>
      <c r="O200" s="596" t="s">
        <v>5456</v>
      </c>
      <c r="P200" s="516">
        <v>40879</v>
      </c>
      <c r="Q200" s="516" t="s">
        <v>546</v>
      </c>
      <c r="R200" s="699">
        <v>3341</v>
      </c>
      <c r="S200" s="698"/>
      <c r="T200" s="698" t="s">
        <v>5436</v>
      </c>
      <c r="U200" s="705"/>
      <c r="V200" s="706" t="s">
        <v>5329</v>
      </c>
      <c r="W200" s="637" t="s">
        <v>5330</v>
      </c>
    </row>
    <row r="201" spans="1:23" ht="79.5" customHeight="1">
      <c r="A201" s="632">
        <v>1</v>
      </c>
      <c r="B201" s="579" t="s">
        <v>5024</v>
      </c>
      <c r="C201" s="599" t="s">
        <v>5463</v>
      </c>
      <c r="D201" s="513" t="s">
        <v>5789</v>
      </c>
      <c r="E201" s="513" t="s">
        <v>5870</v>
      </c>
      <c r="F201" s="599" t="s">
        <v>5617</v>
      </c>
      <c r="G201" s="599" t="s">
        <v>5618</v>
      </c>
      <c r="H201" s="599" t="s">
        <v>5199</v>
      </c>
      <c r="I201" s="599" t="s">
        <v>5619</v>
      </c>
      <c r="J201" s="599" t="s">
        <v>5293</v>
      </c>
      <c r="K201" s="513" t="e">
        <v>#REF!</v>
      </c>
      <c r="L201" s="513" t="s">
        <v>5578</v>
      </c>
      <c r="M201" s="591" t="s">
        <v>5333</v>
      </c>
      <c r="N201" s="591" t="s">
        <v>5305</v>
      </c>
      <c r="O201" s="513" t="s">
        <v>5494</v>
      </c>
      <c r="P201" s="609">
        <v>40164</v>
      </c>
      <c r="Q201" s="513"/>
    </row>
    <row r="202" spans="1:23" ht="79.5" customHeight="1">
      <c r="A202" s="632">
        <v>2</v>
      </c>
      <c r="B202" s="579" t="s">
        <v>5025</v>
      </c>
      <c r="C202" s="599" t="s">
        <v>5463</v>
      </c>
      <c r="D202" s="513" t="s">
        <v>5790</v>
      </c>
      <c r="E202" s="513" t="s">
        <v>5870</v>
      </c>
      <c r="F202" s="599" t="s">
        <v>5617</v>
      </c>
      <c r="G202" s="599" t="s">
        <v>5618</v>
      </c>
      <c r="H202" s="599" t="s">
        <v>5199</v>
      </c>
      <c r="I202" s="599" t="s">
        <v>5619</v>
      </c>
      <c r="J202" s="599" t="s">
        <v>5293</v>
      </c>
      <c r="K202" s="513" t="e">
        <v>#REF!</v>
      </c>
      <c r="L202" s="513" t="s">
        <v>5578</v>
      </c>
      <c r="M202" s="591" t="s">
        <v>5333</v>
      </c>
      <c r="N202" s="591" t="s">
        <v>5305</v>
      </c>
      <c r="O202" s="513" t="s">
        <v>5494</v>
      </c>
      <c r="P202" s="609">
        <v>40164</v>
      </c>
      <c r="Q202" s="513"/>
    </row>
    <row r="203" spans="1:23" ht="79.5" customHeight="1">
      <c r="A203" s="632">
        <v>3</v>
      </c>
      <c r="B203" s="579" t="s">
        <v>5026</v>
      </c>
      <c r="C203" s="599" t="s">
        <v>5463</v>
      </c>
      <c r="D203" s="513" t="s">
        <v>5791</v>
      </c>
      <c r="E203" s="513" t="s">
        <v>5870</v>
      </c>
      <c r="F203" s="599" t="s">
        <v>5617</v>
      </c>
      <c r="G203" s="599" t="s">
        <v>5618</v>
      </c>
      <c r="H203" s="599" t="s">
        <v>5199</v>
      </c>
      <c r="I203" s="599" t="s">
        <v>5619</v>
      </c>
      <c r="J203" s="599" t="s">
        <v>5293</v>
      </c>
      <c r="K203" s="513" t="e">
        <v>#REF!</v>
      </c>
      <c r="L203" s="513" t="s">
        <v>5578</v>
      </c>
      <c r="M203" s="591" t="s">
        <v>5333</v>
      </c>
      <c r="N203" s="591" t="s">
        <v>5305</v>
      </c>
      <c r="O203" s="513" t="s">
        <v>5494</v>
      </c>
      <c r="P203" s="609">
        <v>40164</v>
      </c>
      <c r="Q203" s="513"/>
    </row>
    <row r="204" spans="1:23" ht="79.5" customHeight="1">
      <c r="A204" s="632">
        <v>4</v>
      </c>
      <c r="B204" s="579" t="s">
        <v>5015</v>
      </c>
      <c r="C204" s="599" t="s">
        <v>5463</v>
      </c>
      <c r="D204" s="513" t="s">
        <v>5780</v>
      </c>
      <c r="E204" s="513" t="s">
        <v>5870</v>
      </c>
      <c r="F204" s="599" t="s">
        <v>5614</v>
      </c>
      <c r="G204" s="599" t="s">
        <v>5615</v>
      </c>
      <c r="H204" s="599" t="s">
        <v>5198</v>
      </c>
      <c r="I204" s="599" t="s">
        <v>5616</v>
      </c>
      <c r="J204" s="599" t="s">
        <v>5297</v>
      </c>
      <c r="K204" s="513" t="e">
        <v>#REF!</v>
      </c>
      <c r="L204" s="513" t="s">
        <v>5578</v>
      </c>
      <c r="M204" s="591" t="s">
        <v>5333</v>
      </c>
      <c r="N204" s="591" t="s">
        <v>5305</v>
      </c>
      <c r="O204" s="513" t="s">
        <v>5494</v>
      </c>
      <c r="P204" s="609">
        <v>40040</v>
      </c>
      <c r="Q204" s="513"/>
    </row>
    <row r="205" spans="1:23" ht="79.5" customHeight="1">
      <c r="A205" s="632">
        <v>5</v>
      </c>
      <c r="B205" s="579" t="s">
        <v>5016</v>
      </c>
      <c r="C205" s="599" t="s">
        <v>5463</v>
      </c>
      <c r="D205" s="513" t="s">
        <v>5781</v>
      </c>
      <c r="E205" s="513" t="s">
        <v>5870</v>
      </c>
      <c r="F205" s="599" t="s">
        <v>5614</v>
      </c>
      <c r="G205" s="599" t="s">
        <v>5615</v>
      </c>
      <c r="H205" s="599" t="s">
        <v>5198</v>
      </c>
      <c r="I205" s="599" t="s">
        <v>5616</v>
      </c>
      <c r="J205" s="599" t="s">
        <v>5297</v>
      </c>
      <c r="K205" s="513" t="e">
        <v>#REF!</v>
      </c>
      <c r="L205" s="513" t="s">
        <v>5578</v>
      </c>
      <c r="M205" s="591" t="s">
        <v>5333</v>
      </c>
      <c r="N205" s="591" t="s">
        <v>5305</v>
      </c>
      <c r="O205" s="513" t="s">
        <v>5494</v>
      </c>
      <c r="P205" s="609">
        <v>40040</v>
      </c>
      <c r="Q205" s="513"/>
    </row>
    <row r="206" spans="1:23" ht="79.5" customHeight="1">
      <c r="A206" s="632">
        <v>6</v>
      </c>
      <c r="B206" s="579" t="s">
        <v>5017</v>
      </c>
      <c r="C206" s="599" t="s">
        <v>5463</v>
      </c>
      <c r="D206" s="513" t="s">
        <v>5782</v>
      </c>
      <c r="E206" s="513" t="s">
        <v>5870</v>
      </c>
      <c r="F206" s="599" t="s">
        <v>5614</v>
      </c>
      <c r="G206" s="599" t="s">
        <v>5615</v>
      </c>
      <c r="H206" s="599" t="s">
        <v>5198</v>
      </c>
      <c r="I206" s="599" t="s">
        <v>5616</v>
      </c>
      <c r="J206" s="599" t="s">
        <v>5297</v>
      </c>
      <c r="K206" s="513" t="e">
        <v>#REF!</v>
      </c>
      <c r="L206" s="513" t="s">
        <v>5578</v>
      </c>
      <c r="M206" s="591" t="s">
        <v>5333</v>
      </c>
      <c r="N206" s="591" t="s">
        <v>5305</v>
      </c>
      <c r="O206" s="513" t="s">
        <v>5494</v>
      </c>
      <c r="P206" s="609">
        <v>40040</v>
      </c>
      <c r="Q206" s="513"/>
    </row>
    <row r="207" spans="1:23" ht="79.5" customHeight="1">
      <c r="A207" s="632">
        <v>7</v>
      </c>
      <c r="B207" s="579" t="s">
        <v>5018</v>
      </c>
      <c r="C207" s="599" t="s">
        <v>5463</v>
      </c>
      <c r="D207" s="513" t="s">
        <v>5783</v>
      </c>
      <c r="E207" s="513" t="s">
        <v>5870</v>
      </c>
      <c r="F207" s="599" t="s">
        <v>5614</v>
      </c>
      <c r="G207" s="599" t="s">
        <v>5615</v>
      </c>
      <c r="H207" s="599" t="s">
        <v>5198</v>
      </c>
      <c r="I207" s="599" t="s">
        <v>5616</v>
      </c>
      <c r="J207" s="599" t="s">
        <v>5297</v>
      </c>
      <c r="K207" s="513" t="e">
        <v>#REF!</v>
      </c>
      <c r="L207" s="513" t="s">
        <v>5578</v>
      </c>
      <c r="M207" s="591" t="s">
        <v>5333</v>
      </c>
      <c r="N207" s="591" t="s">
        <v>5305</v>
      </c>
      <c r="O207" s="513" t="s">
        <v>5494</v>
      </c>
      <c r="P207" s="609">
        <v>40040</v>
      </c>
      <c r="Q207" s="513"/>
    </row>
    <row r="208" spans="1:23" ht="79.5" customHeight="1">
      <c r="A208" s="632">
        <v>8</v>
      </c>
      <c r="B208" s="579" t="s">
        <v>5019</v>
      </c>
      <c r="C208" s="599" t="s">
        <v>5463</v>
      </c>
      <c r="D208" s="513" t="s">
        <v>5784</v>
      </c>
      <c r="E208" s="513" t="s">
        <v>5870</v>
      </c>
      <c r="F208" s="599" t="s">
        <v>5614</v>
      </c>
      <c r="G208" s="599" t="s">
        <v>5615</v>
      </c>
      <c r="H208" s="599" t="s">
        <v>5198</v>
      </c>
      <c r="I208" s="599" t="s">
        <v>5616</v>
      </c>
      <c r="J208" s="599" t="s">
        <v>5297</v>
      </c>
      <c r="K208" s="513" t="e">
        <v>#REF!</v>
      </c>
      <c r="L208" s="513" t="s">
        <v>5578</v>
      </c>
      <c r="M208" s="591" t="s">
        <v>5333</v>
      </c>
      <c r="N208" s="591" t="s">
        <v>5305</v>
      </c>
      <c r="O208" s="513" t="s">
        <v>5494</v>
      </c>
      <c r="P208" s="609">
        <v>40040</v>
      </c>
      <c r="Q208" s="513"/>
    </row>
    <row r="209" spans="1:23" ht="79.5" customHeight="1">
      <c r="A209" s="632">
        <v>9</v>
      </c>
      <c r="B209" s="579" t="s">
        <v>5020</v>
      </c>
      <c r="C209" s="599" t="s">
        <v>5463</v>
      </c>
      <c r="D209" s="513" t="s">
        <v>5785</v>
      </c>
      <c r="E209" s="513" t="s">
        <v>5870</v>
      </c>
      <c r="F209" s="599" t="s">
        <v>5614</v>
      </c>
      <c r="G209" s="599" t="s">
        <v>5615</v>
      </c>
      <c r="H209" s="599" t="s">
        <v>5198</v>
      </c>
      <c r="I209" s="599" t="s">
        <v>5616</v>
      </c>
      <c r="J209" s="599" t="s">
        <v>5297</v>
      </c>
      <c r="K209" s="513" t="e">
        <v>#REF!</v>
      </c>
      <c r="L209" s="513" t="s">
        <v>5578</v>
      </c>
      <c r="M209" s="591" t="s">
        <v>5333</v>
      </c>
      <c r="N209" s="591" t="s">
        <v>5305</v>
      </c>
      <c r="O209" s="513" t="s">
        <v>5494</v>
      </c>
      <c r="P209" s="609">
        <v>40040</v>
      </c>
      <c r="Q209" s="513"/>
    </row>
    <row r="210" spans="1:23" ht="79.5" customHeight="1">
      <c r="A210" s="632">
        <v>10</v>
      </c>
      <c r="B210" s="579" t="s">
        <v>5021</v>
      </c>
      <c r="C210" s="599" t="s">
        <v>5463</v>
      </c>
      <c r="D210" s="513" t="s">
        <v>5786</v>
      </c>
      <c r="E210" s="513" t="s">
        <v>5870</v>
      </c>
      <c r="F210" s="599" t="s">
        <v>5614</v>
      </c>
      <c r="G210" s="599" t="s">
        <v>5615</v>
      </c>
      <c r="H210" s="599" t="s">
        <v>5198</v>
      </c>
      <c r="I210" s="599" t="s">
        <v>5616</v>
      </c>
      <c r="J210" s="599" t="s">
        <v>5297</v>
      </c>
      <c r="K210" s="513" t="e">
        <v>#REF!</v>
      </c>
      <c r="L210" s="513" t="s">
        <v>5578</v>
      </c>
      <c r="M210" s="591" t="s">
        <v>5333</v>
      </c>
      <c r="N210" s="591" t="s">
        <v>5305</v>
      </c>
      <c r="O210" s="513" t="s">
        <v>5494</v>
      </c>
      <c r="P210" s="609">
        <v>40040</v>
      </c>
      <c r="Q210" s="513"/>
    </row>
    <row r="211" spans="1:23" ht="79.5" customHeight="1">
      <c r="A211" s="632">
        <v>11</v>
      </c>
      <c r="B211" s="579" t="s">
        <v>5022</v>
      </c>
      <c r="C211" s="599" t="s">
        <v>5463</v>
      </c>
      <c r="D211" s="513" t="s">
        <v>5787</v>
      </c>
      <c r="E211" s="513" t="s">
        <v>5870</v>
      </c>
      <c r="F211" s="599" t="s">
        <v>5614</v>
      </c>
      <c r="G211" s="599" t="s">
        <v>5615</v>
      </c>
      <c r="H211" s="599" t="s">
        <v>5198</v>
      </c>
      <c r="I211" s="599" t="s">
        <v>5616</v>
      </c>
      <c r="J211" s="599" t="s">
        <v>5297</v>
      </c>
      <c r="K211" s="513" t="e">
        <v>#REF!</v>
      </c>
      <c r="L211" s="513" t="s">
        <v>5578</v>
      </c>
      <c r="M211" s="591" t="s">
        <v>5333</v>
      </c>
      <c r="N211" s="591" t="s">
        <v>5305</v>
      </c>
      <c r="O211" s="513" t="s">
        <v>5494</v>
      </c>
      <c r="P211" s="609">
        <v>40040</v>
      </c>
      <c r="Q211" s="513"/>
    </row>
    <row r="212" spans="1:23" ht="79.5" customHeight="1">
      <c r="A212" s="632">
        <v>12</v>
      </c>
      <c r="B212" s="579" t="s">
        <v>5023</v>
      </c>
      <c r="C212" s="599" t="s">
        <v>5463</v>
      </c>
      <c r="D212" s="513" t="s">
        <v>5788</v>
      </c>
      <c r="E212" s="513" t="s">
        <v>5870</v>
      </c>
      <c r="F212" s="599" t="s">
        <v>5614</v>
      </c>
      <c r="G212" s="599" t="s">
        <v>5615</v>
      </c>
      <c r="H212" s="599" t="s">
        <v>5198</v>
      </c>
      <c r="I212" s="599" t="s">
        <v>5616</v>
      </c>
      <c r="J212" s="599" t="s">
        <v>5297</v>
      </c>
      <c r="K212" s="513" t="e">
        <v>#REF!</v>
      </c>
      <c r="L212" s="513" t="s">
        <v>5578</v>
      </c>
      <c r="M212" s="591" t="s">
        <v>5333</v>
      </c>
      <c r="N212" s="591" t="s">
        <v>5305</v>
      </c>
      <c r="O212" s="513" t="s">
        <v>5494</v>
      </c>
      <c r="P212" s="609">
        <v>40040</v>
      </c>
      <c r="Q212" s="513"/>
    </row>
    <row r="213" spans="1:23" ht="79.5" customHeight="1">
      <c r="A213" s="632">
        <v>13</v>
      </c>
      <c r="B213" s="579" t="s">
        <v>4813</v>
      </c>
      <c r="C213" s="513" t="s">
        <v>5331</v>
      </c>
      <c r="D213" s="513">
        <v>2</v>
      </c>
      <c r="E213" s="513" t="s">
        <v>5870</v>
      </c>
      <c r="F213" s="513"/>
      <c r="G213" s="633">
        <v>5.2</v>
      </c>
      <c r="H213" s="591" t="s">
        <v>5129</v>
      </c>
      <c r="I213" s="633" t="s">
        <v>5325</v>
      </c>
      <c r="J213" s="604" t="s">
        <v>5271</v>
      </c>
      <c r="K213" s="513" t="s">
        <v>5332</v>
      </c>
      <c r="L213" s="634" t="s">
        <v>5327</v>
      </c>
      <c r="M213" s="591" t="s">
        <v>5333</v>
      </c>
      <c r="N213" s="591" t="s">
        <v>5305</v>
      </c>
      <c r="O213" s="633" t="s">
        <v>5334</v>
      </c>
      <c r="P213" s="604">
        <v>39619.958333333328</v>
      </c>
      <c r="Q213" s="604" t="s">
        <v>5271</v>
      </c>
      <c r="R213" s="696">
        <v>4623</v>
      </c>
      <c r="S213" s="698"/>
      <c r="T213" s="698" t="s">
        <v>5335</v>
      </c>
      <c r="U213" s="705"/>
      <c r="V213" s="706" t="s">
        <v>5329</v>
      </c>
      <c r="W213" s="637" t="s">
        <v>5330</v>
      </c>
    </row>
    <row r="214" spans="1:23" ht="79.5" customHeight="1">
      <c r="A214" s="632">
        <v>14</v>
      </c>
      <c r="B214" s="579" t="s">
        <v>4814</v>
      </c>
      <c r="C214" s="513" t="s">
        <v>5331</v>
      </c>
      <c r="D214" s="513">
        <v>3</v>
      </c>
      <c r="E214" s="513" t="s">
        <v>5870</v>
      </c>
      <c r="F214" s="513"/>
      <c r="G214" s="633">
        <v>11.25</v>
      </c>
      <c r="H214" s="591" t="s">
        <v>5129</v>
      </c>
      <c r="I214" s="633" t="s">
        <v>5325</v>
      </c>
      <c r="J214" s="604" t="s">
        <v>5271</v>
      </c>
      <c r="K214" s="513" t="s">
        <v>5332</v>
      </c>
      <c r="L214" s="634" t="s">
        <v>5327</v>
      </c>
      <c r="M214" s="591" t="s">
        <v>5333</v>
      </c>
      <c r="N214" s="591" t="s">
        <v>5305</v>
      </c>
      <c r="O214" s="633" t="s">
        <v>5334</v>
      </c>
      <c r="P214" s="604">
        <v>39619.958333333328</v>
      </c>
      <c r="Q214" s="604" t="s">
        <v>5271</v>
      </c>
      <c r="R214" s="696">
        <v>4623</v>
      </c>
      <c r="S214" s="698"/>
      <c r="T214" s="698" t="s">
        <v>5335</v>
      </c>
      <c r="U214" s="705"/>
      <c r="V214" s="706" t="s">
        <v>5329</v>
      </c>
      <c r="W214" s="637" t="s">
        <v>5330</v>
      </c>
    </row>
    <row r="215" spans="1:23" ht="79.5" customHeight="1">
      <c r="A215" s="632">
        <v>15</v>
      </c>
      <c r="B215" s="579" t="s">
        <v>5001</v>
      </c>
      <c r="C215" s="599" t="s">
        <v>5463</v>
      </c>
      <c r="D215" s="513" t="s">
        <v>5769</v>
      </c>
      <c r="E215" s="513" t="s">
        <v>5870</v>
      </c>
      <c r="F215" s="599" t="s">
        <v>5604</v>
      </c>
      <c r="G215" s="599" t="s">
        <v>5605</v>
      </c>
      <c r="H215" s="599" t="s">
        <v>5194</v>
      </c>
      <c r="I215" s="599" t="s">
        <v>5606</v>
      </c>
      <c r="J215" s="599" t="s">
        <v>5295</v>
      </c>
      <c r="K215" s="513" t="e">
        <v>#REF!</v>
      </c>
      <c r="L215" s="513" t="s">
        <v>5578</v>
      </c>
      <c r="M215" s="591" t="s">
        <v>5333</v>
      </c>
      <c r="N215" s="591" t="s">
        <v>5305</v>
      </c>
      <c r="O215" s="513" t="s">
        <v>5494</v>
      </c>
      <c r="P215" s="609">
        <v>39794</v>
      </c>
      <c r="Q215" s="513"/>
    </row>
    <row r="216" spans="1:23" ht="79.5" customHeight="1">
      <c r="A216" s="632">
        <v>16</v>
      </c>
      <c r="B216" s="579" t="s">
        <v>5002</v>
      </c>
      <c r="C216" s="599" t="s">
        <v>5463</v>
      </c>
      <c r="D216" s="513" t="s">
        <v>5770</v>
      </c>
      <c r="E216" s="513" t="s">
        <v>5870</v>
      </c>
      <c r="F216" s="599" t="s">
        <v>5604</v>
      </c>
      <c r="G216" s="599" t="s">
        <v>5605</v>
      </c>
      <c r="H216" s="599" t="s">
        <v>5194</v>
      </c>
      <c r="I216" s="599" t="s">
        <v>5606</v>
      </c>
      <c r="J216" s="599" t="s">
        <v>5295</v>
      </c>
      <c r="K216" s="513" t="e">
        <v>#REF!</v>
      </c>
      <c r="L216" s="513" t="s">
        <v>5578</v>
      </c>
      <c r="M216" s="591" t="s">
        <v>5333</v>
      </c>
      <c r="N216" s="591" t="s">
        <v>5305</v>
      </c>
      <c r="O216" s="513" t="s">
        <v>5494</v>
      </c>
      <c r="P216" s="609">
        <v>39794</v>
      </c>
      <c r="Q216" s="513"/>
    </row>
    <row r="217" spans="1:23" ht="79.5" customHeight="1">
      <c r="A217" s="632">
        <v>17</v>
      </c>
      <c r="B217" s="579" t="s">
        <v>5003</v>
      </c>
      <c r="C217" s="599" t="s">
        <v>5463</v>
      </c>
      <c r="D217" s="513" t="s">
        <v>5771</v>
      </c>
      <c r="E217" s="513" t="s">
        <v>5870</v>
      </c>
      <c r="F217" s="599" t="s">
        <v>5604</v>
      </c>
      <c r="G217" s="599" t="s">
        <v>5605</v>
      </c>
      <c r="H217" s="599" t="s">
        <v>5194</v>
      </c>
      <c r="I217" s="599" t="s">
        <v>5606</v>
      </c>
      <c r="J217" s="599" t="s">
        <v>5295</v>
      </c>
      <c r="K217" s="513" t="e">
        <v>#REF!</v>
      </c>
      <c r="L217" s="513" t="s">
        <v>5578</v>
      </c>
      <c r="M217" s="591" t="s">
        <v>5333</v>
      </c>
      <c r="N217" s="591" t="s">
        <v>5305</v>
      </c>
      <c r="O217" s="513" t="s">
        <v>5494</v>
      </c>
      <c r="P217" s="609">
        <v>39794</v>
      </c>
      <c r="Q217" s="513"/>
    </row>
    <row r="218" spans="1:23" ht="79.5" customHeight="1">
      <c r="A218" s="632">
        <v>18</v>
      </c>
      <c r="B218" s="579" t="s">
        <v>5007</v>
      </c>
      <c r="C218" s="599" t="s">
        <v>5463</v>
      </c>
      <c r="D218" s="513" t="s">
        <v>5772</v>
      </c>
      <c r="E218" s="513" t="s">
        <v>5870</v>
      </c>
      <c r="F218" s="599" t="s">
        <v>5604</v>
      </c>
      <c r="G218" s="599" t="s">
        <v>5605</v>
      </c>
      <c r="H218" s="599" t="s">
        <v>5197</v>
      </c>
      <c r="I218" s="599" t="s">
        <v>5613</v>
      </c>
      <c r="J218" s="599" t="s">
        <v>5295</v>
      </c>
      <c r="K218" s="513" t="e">
        <v>#REF!</v>
      </c>
      <c r="L218" s="513" t="s">
        <v>5578</v>
      </c>
      <c r="M218" s="591" t="s">
        <v>5333</v>
      </c>
      <c r="N218" s="591" t="s">
        <v>5305</v>
      </c>
      <c r="O218" s="513" t="s">
        <v>5494</v>
      </c>
      <c r="P218" s="609">
        <v>39955</v>
      </c>
      <c r="Q218" s="513"/>
    </row>
    <row r="219" spans="1:23" ht="79.5" customHeight="1">
      <c r="A219" s="632">
        <v>19</v>
      </c>
      <c r="B219" s="579" t="s">
        <v>5008</v>
      </c>
      <c r="C219" s="599" t="s">
        <v>5444</v>
      </c>
      <c r="D219" s="513" t="s">
        <v>5773</v>
      </c>
      <c r="E219" s="513" t="s">
        <v>5870</v>
      </c>
      <c r="F219" s="599" t="s">
        <v>5604</v>
      </c>
      <c r="G219" s="599" t="s">
        <v>5605</v>
      </c>
      <c r="H219" s="599" t="s">
        <v>5197</v>
      </c>
      <c r="I219" s="599" t="s">
        <v>5613</v>
      </c>
      <c r="J219" s="599" t="s">
        <v>5295</v>
      </c>
      <c r="K219" s="513" t="e">
        <v>#REF!</v>
      </c>
      <c r="L219" s="513" t="s">
        <v>5578</v>
      </c>
      <c r="M219" s="591" t="s">
        <v>5333</v>
      </c>
      <c r="N219" s="591" t="s">
        <v>5305</v>
      </c>
      <c r="O219" s="513" t="s">
        <v>5494</v>
      </c>
      <c r="P219" s="609">
        <v>39955</v>
      </c>
      <c r="Q219" s="513"/>
    </row>
    <row r="220" spans="1:23" ht="79.5" customHeight="1">
      <c r="A220" s="632">
        <v>20</v>
      </c>
      <c r="B220" s="579" t="s">
        <v>5009</v>
      </c>
      <c r="C220" s="599" t="s">
        <v>5463</v>
      </c>
      <c r="D220" s="513" t="s">
        <v>5774</v>
      </c>
      <c r="E220" s="513" t="s">
        <v>5870</v>
      </c>
      <c r="F220" s="599" t="s">
        <v>5604</v>
      </c>
      <c r="G220" s="599" t="s">
        <v>5605</v>
      </c>
      <c r="H220" s="599" t="s">
        <v>5197</v>
      </c>
      <c r="I220" s="599" t="s">
        <v>5613</v>
      </c>
      <c r="J220" s="599" t="s">
        <v>5295</v>
      </c>
      <c r="K220" s="513" t="e">
        <v>#REF!</v>
      </c>
      <c r="L220" s="513" t="s">
        <v>5578</v>
      </c>
      <c r="M220" s="591" t="s">
        <v>5333</v>
      </c>
      <c r="N220" s="591" t="s">
        <v>5305</v>
      </c>
      <c r="O220" s="513" t="s">
        <v>5494</v>
      </c>
      <c r="P220" s="609">
        <v>39955</v>
      </c>
      <c r="Q220" s="513"/>
    </row>
    <row r="221" spans="1:23" ht="79.5" customHeight="1">
      <c r="A221" s="632">
        <v>21</v>
      </c>
      <c r="B221" s="579" t="s">
        <v>5010</v>
      </c>
      <c r="C221" s="599" t="s">
        <v>5463</v>
      </c>
      <c r="D221" s="513" t="s">
        <v>5775</v>
      </c>
      <c r="E221" s="513" t="s">
        <v>5870</v>
      </c>
      <c r="F221" s="599" t="s">
        <v>5604</v>
      </c>
      <c r="G221" s="599" t="s">
        <v>5605</v>
      </c>
      <c r="H221" s="599" t="s">
        <v>5197</v>
      </c>
      <c r="I221" s="599" t="s">
        <v>5613</v>
      </c>
      <c r="J221" s="599" t="s">
        <v>5295</v>
      </c>
      <c r="K221" s="513" t="e">
        <v>#REF!</v>
      </c>
      <c r="L221" s="513" t="s">
        <v>5578</v>
      </c>
      <c r="M221" s="591" t="s">
        <v>5333</v>
      </c>
      <c r="N221" s="591" t="s">
        <v>5305</v>
      </c>
      <c r="O221" s="513" t="s">
        <v>5494</v>
      </c>
      <c r="P221" s="609">
        <v>39955</v>
      </c>
      <c r="Q221" s="513"/>
    </row>
    <row r="222" spans="1:23" ht="79.5" customHeight="1">
      <c r="A222" s="632">
        <v>22</v>
      </c>
      <c r="B222" s="579" t="s">
        <v>5011</v>
      </c>
      <c r="C222" s="599" t="s">
        <v>5463</v>
      </c>
      <c r="D222" s="513" t="s">
        <v>5776</v>
      </c>
      <c r="E222" s="513" t="s">
        <v>5870</v>
      </c>
      <c r="F222" s="599" t="s">
        <v>5604</v>
      </c>
      <c r="G222" s="599" t="s">
        <v>5605</v>
      </c>
      <c r="H222" s="599" t="s">
        <v>5197</v>
      </c>
      <c r="I222" s="599" t="s">
        <v>5613</v>
      </c>
      <c r="J222" s="599" t="s">
        <v>5295</v>
      </c>
      <c r="K222" s="513" t="e">
        <v>#REF!</v>
      </c>
      <c r="L222" s="513" t="s">
        <v>5578</v>
      </c>
      <c r="M222" s="591" t="s">
        <v>5333</v>
      </c>
      <c r="N222" s="591" t="s">
        <v>5305</v>
      </c>
      <c r="O222" s="513" t="s">
        <v>5494</v>
      </c>
      <c r="P222" s="609">
        <v>39955</v>
      </c>
      <c r="Q222" s="513"/>
    </row>
    <row r="223" spans="1:23" ht="79.5" customHeight="1">
      <c r="A223" s="632">
        <v>23</v>
      </c>
      <c r="B223" s="579" t="s">
        <v>5012</v>
      </c>
      <c r="C223" s="599" t="s">
        <v>5463</v>
      </c>
      <c r="D223" s="513" t="s">
        <v>5777</v>
      </c>
      <c r="E223" s="513" t="s">
        <v>5870</v>
      </c>
      <c r="F223" s="599" t="s">
        <v>5604</v>
      </c>
      <c r="G223" s="599" t="s">
        <v>5605</v>
      </c>
      <c r="H223" s="599" t="s">
        <v>5197</v>
      </c>
      <c r="I223" s="599" t="s">
        <v>5613</v>
      </c>
      <c r="J223" s="599" t="s">
        <v>5295</v>
      </c>
      <c r="K223" s="513" t="e">
        <v>#REF!</v>
      </c>
      <c r="L223" s="513" t="s">
        <v>5578</v>
      </c>
      <c r="M223" s="591" t="s">
        <v>5333</v>
      </c>
      <c r="N223" s="591" t="s">
        <v>5305</v>
      </c>
      <c r="O223" s="513" t="s">
        <v>5494</v>
      </c>
      <c r="P223" s="609">
        <v>39955</v>
      </c>
      <c r="Q223" s="513"/>
    </row>
    <row r="224" spans="1:23" ht="79.5" customHeight="1">
      <c r="A224" s="632">
        <v>24</v>
      </c>
      <c r="B224" s="579" t="s">
        <v>5013</v>
      </c>
      <c r="C224" s="599" t="s">
        <v>5444</v>
      </c>
      <c r="D224" s="513" t="s">
        <v>5778</v>
      </c>
      <c r="E224" s="513" t="s">
        <v>5870</v>
      </c>
      <c r="F224" s="599" t="s">
        <v>5604</v>
      </c>
      <c r="G224" s="599" t="s">
        <v>5605</v>
      </c>
      <c r="H224" s="599" t="s">
        <v>5197</v>
      </c>
      <c r="I224" s="599" t="s">
        <v>5613</v>
      </c>
      <c r="J224" s="599" t="s">
        <v>5295</v>
      </c>
      <c r="K224" s="513" t="e">
        <v>#REF!</v>
      </c>
      <c r="L224" s="513" t="s">
        <v>5578</v>
      </c>
      <c r="M224" s="591" t="s">
        <v>5333</v>
      </c>
      <c r="N224" s="591" t="s">
        <v>5305</v>
      </c>
      <c r="O224" s="513" t="s">
        <v>5494</v>
      </c>
      <c r="P224" s="609">
        <v>39955</v>
      </c>
      <c r="Q224" s="513"/>
    </row>
    <row r="225" spans="1:23" ht="79.5" customHeight="1">
      <c r="A225" s="632">
        <v>25</v>
      </c>
      <c r="B225" s="579" t="s">
        <v>5014</v>
      </c>
      <c r="C225" s="599" t="s">
        <v>5463</v>
      </c>
      <c r="D225" s="513" t="s">
        <v>5779</v>
      </c>
      <c r="E225" s="513" t="s">
        <v>5870</v>
      </c>
      <c r="F225" s="599" t="s">
        <v>5604</v>
      </c>
      <c r="G225" s="599" t="s">
        <v>5605</v>
      </c>
      <c r="H225" s="599" t="s">
        <v>5197</v>
      </c>
      <c r="I225" s="599" t="s">
        <v>5613</v>
      </c>
      <c r="J225" s="599" t="s">
        <v>5295</v>
      </c>
      <c r="K225" s="513" t="e">
        <v>#REF!</v>
      </c>
      <c r="L225" s="513" t="s">
        <v>5578</v>
      </c>
      <c r="M225" s="591" t="s">
        <v>5333</v>
      </c>
      <c r="N225" s="591" t="s">
        <v>5305</v>
      </c>
      <c r="O225" s="513" t="s">
        <v>5494</v>
      </c>
      <c r="P225" s="609">
        <v>39955</v>
      </c>
      <c r="Q225" s="513"/>
    </row>
    <row r="226" spans="1:23" ht="79.5" customHeight="1">
      <c r="A226" s="632">
        <v>26</v>
      </c>
      <c r="B226" s="579" t="s">
        <v>4868</v>
      </c>
      <c r="C226" s="513" t="s">
        <v>5395</v>
      </c>
      <c r="D226" s="513">
        <v>57</v>
      </c>
      <c r="E226" s="513" t="s">
        <v>5870</v>
      </c>
      <c r="F226" s="513"/>
      <c r="G226" s="513">
        <v>11</v>
      </c>
      <c r="H226" s="614" t="s">
        <v>5149</v>
      </c>
      <c r="I226" s="614" t="s">
        <v>5388</v>
      </c>
      <c r="J226" s="670" t="s">
        <v>5278</v>
      </c>
      <c r="K226" s="513" t="s">
        <v>5382</v>
      </c>
      <c r="L226" s="670" t="s">
        <v>5378</v>
      </c>
      <c r="M226" s="591" t="s">
        <v>5333</v>
      </c>
      <c r="N226" s="591" t="s">
        <v>5305</v>
      </c>
      <c r="O226" s="679" t="s">
        <v>5396</v>
      </c>
      <c r="P226" s="614" t="s">
        <v>5250</v>
      </c>
      <c r="Q226" s="614" t="e">
        <v>#N/A</v>
      </c>
      <c r="R226" s="690">
        <v>4179</v>
      </c>
      <c r="S226" s="698"/>
      <c r="T226" s="698" t="s">
        <v>5335</v>
      </c>
      <c r="U226" s="705"/>
      <c r="V226" s="706" t="s">
        <v>5329</v>
      </c>
      <c r="W226" s="637" t="s">
        <v>5330</v>
      </c>
    </row>
    <row r="227" spans="1:23" ht="79.5" customHeight="1">
      <c r="A227" s="632">
        <v>27</v>
      </c>
      <c r="B227" s="579" t="s">
        <v>4869</v>
      </c>
      <c r="C227" s="513" t="s">
        <v>5395</v>
      </c>
      <c r="D227" s="513">
        <v>58</v>
      </c>
      <c r="E227" s="513" t="s">
        <v>5870</v>
      </c>
      <c r="F227" s="513"/>
      <c r="G227" s="513">
        <v>11</v>
      </c>
      <c r="H227" s="614" t="s">
        <v>5149</v>
      </c>
      <c r="I227" s="614" t="s">
        <v>5388</v>
      </c>
      <c r="J227" s="670" t="s">
        <v>5278</v>
      </c>
      <c r="K227" s="513" t="s">
        <v>5382</v>
      </c>
      <c r="L227" s="670" t="s">
        <v>5378</v>
      </c>
      <c r="M227" s="591" t="s">
        <v>5333</v>
      </c>
      <c r="N227" s="591" t="s">
        <v>5305</v>
      </c>
      <c r="O227" s="679" t="s">
        <v>5396</v>
      </c>
      <c r="P227" s="614" t="s">
        <v>5250</v>
      </c>
      <c r="Q227" s="614" t="e">
        <v>#N/A</v>
      </c>
      <c r="R227" s="690">
        <v>4179</v>
      </c>
      <c r="S227" s="698"/>
      <c r="T227" s="698" t="s">
        <v>5335</v>
      </c>
      <c r="U227" s="705"/>
      <c r="V227" s="706" t="s">
        <v>5329</v>
      </c>
      <c r="W227" s="637" t="s">
        <v>5330</v>
      </c>
    </row>
    <row r="228" spans="1:23" ht="79.5" customHeight="1">
      <c r="A228" s="632">
        <v>28</v>
      </c>
      <c r="B228" s="579" t="s">
        <v>4870</v>
      </c>
      <c r="C228" s="513" t="s">
        <v>5395</v>
      </c>
      <c r="D228" s="513">
        <v>59</v>
      </c>
      <c r="E228" s="513" t="s">
        <v>5870</v>
      </c>
      <c r="F228" s="513"/>
      <c r="G228" s="513">
        <v>11</v>
      </c>
      <c r="H228" s="614" t="s">
        <v>5149</v>
      </c>
      <c r="I228" s="614" t="s">
        <v>5388</v>
      </c>
      <c r="J228" s="670" t="s">
        <v>5278</v>
      </c>
      <c r="K228" s="513" t="s">
        <v>5382</v>
      </c>
      <c r="L228" s="670" t="s">
        <v>5378</v>
      </c>
      <c r="M228" s="591" t="s">
        <v>5333</v>
      </c>
      <c r="N228" s="591" t="s">
        <v>5305</v>
      </c>
      <c r="O228" s="679" t="s">
        <v>5396</v>
      </c>
      <c r="P228" s="614" t="s">
        <v>5250</v>
      </c>
      <c r="Q228" s="614" t="e">
        <v>#N/A</v>
      </c>
      <c r="R228" s="690">
        <v>4179</v>
      </c>
      <c r="S228" s="698"/>
      <c r="T228" s="698" t="s">
        <v>5335</v>
      </c>
      <c r="U228" s="705"/>
      <c r="V228" s="706" t="s">
        <v>5329</v>
      </c>
      <c r="W228" s="637" t="s">
        <v>5330</v>
      </c>
    </row>
    <row r="229" spans="1:23" ht="79.5" customHeight="1">
      <c r="A229" s="632">
        <v>29</v>
      </c>
      <c r="B229" s="579" t="s">
        <v>4871</v>
      </c>
      <c r="C229" s="513" t="s">
        <v>5395</v>
      </c>
      <c r="D229" s="513">
        <v>60</v>
      </c>
      <c r="E229" s="513" t="s">
        <v>5870</v>
      </c>
      <c r="F229" s="513"/>
      <c r="G229" s="513">
        <v>11</v>
      </c>
      <c r="H229" s="614" t="s">
        <v>5150</v>
      </c>
      <c r="I229" s="614" t="s">
        <v>5388</v>
      </c>
      <c r="J229" s="670" t="s">
        <v>5278</v>
      </c>
      <c r="K229" s="513" t="s">
        <v>5382</v>
      </c>
      <c r="L229" s="670" t="s">
        <v>5378</v>
      </c>
      <c r="M229" s="591" t="s">
        <v>5333</v>
      </c>
      <c r="N229" s="591" t="s">
        <v>5305</v>
      </c>
      <c r="O229" s="679" t="s">
        <v>5396</v>
      </c>
      <c r="P229" s="614" t="s">
        <v>5250</v>
      </c>
      <c r="Q229" s="614" t="e">
        <v>#N/A</v>
      </c>
      <c r="R229" s="690">
        <v>4179</v>
      </c>
      <c r="S229" s="698"/>
      <c r="T229" s="698" t="s">
        <v>5335</v>
      </c>
      <c r="U229" s="705"/>
      <c r="V229" s="706" t="s">
        <v>5329</v>
      </c>
      <c r="W229" s="637" t="s">
        <v>5330</v>
      </c>
    </row>
    <row r="230" spans="1:23" ht="79.5" customHeight="1">
      <c r="A230" s="632">
        <v>30</v>
      </c>
      <c r="B230" s="579" t="s">
        <v>4875</v>
      </c>
      <c r="C230" s="513" t="s">
        <v>5399</v>
      </c>
      <c r="D230" s="513">
        <v>64</v>
      </c>
      <c r="E230" s="513" t="s">
        <v>5870</v>
      </c>
      <c r="F230" s="513"/>
      <c r="G230" s="513">
        <v>14</v>
      </c>
      <c r="H230" s="614" t="s">
        <v>5152</v>
      </c>
      <c r="I230" s="614" t="s">
        <v>5376</v>
      </c>
      <c r="J230" s="670" t="s">
        <v>5278</v>
      </c>
      <c r="K230" s="513" t="s">
        <v>5382</v>
      </c>
      <c r="L230" s="670" t="s">
        <v>5378</v>
      </c>
      <c r="M230" s="591" t="s">
        <v>5333</v>
      </c>
      <c r="N230" s="591" t="s">
        <v>5305</v>
      </c>
      <c r="O230" s="679" t="s">
        <v>5400</v>
      </c>
      <c r="P230" s="614" t="s">
        <v>5252</v>
      </c>
      <c r="Q230" s="614" t="e">
        <v>#N/A</v>
      </c>
      <c r="R230" s="690">
        <v>4102</v>
      </c>
      <c r="S230" s="698"/>
      <c r="T230" s="698" t="s">
        <v>5335</v>
      </c>
      <c r="U230" s="705"/>
      <c r="V230" s="706" t="s">
        <v>5329</v>
      </c>
      <c r="W230" s="637" t="s">
        <v>5330</v>
      </c>
    </row>
    <row r="231" spans="1:23" ht="79.5" customHeight="1">
      <c r="A231" s="632">
        <v>31</v>
      </c>
      <c r="B231" s="585" t="s">
        <v>5096</v>
      </c>
      <c r="C231" s="600" t="s">
        <v>5705</v>
      </c>
      <c r="D231" s="600">
        <v>0</v>
      </c>
      <c r="E231" s="513" t="s">
        <v>5870</v>
      </c>
      <c r="F231" s="600" t="s">
        <v>5699</v>
      </c>
      <c r="G231" s="600" t="s">
        <v>5700</v>
      </c>
      <c r="H231" s="600" t="s">
        <v>5231</v>
      </c>
      <c r="I231" s="600" t="s">
        <v>5706</v>
      </c>
      <c r="J231" s="600" t="s">
        <v>38</v>
      </c>
      <c r="K231" s="600">
        <v>4529</v>
      </c>
      <c r="L231" s="600" t="s">
        <v>5702</v>
      </c>
      <c r="M231" s="591" t="s">
        <v>5333</v>
      </c>
      <c r="N231" s="591" t="s">
        <v>5305</v>
      </c>
      <c r="O231" s="600" t="s">
        <v>5703</v>
      </c>
      <c r="P231" s="611">
        <v>39715</v>
      </c>
      <c r="Q231" s="611" t="s">
        <v>5704</v>
      </c>
      <c r="R231" s="649"/>
    </row>
    <row r="232" spans="1:23" ht="79.5" customHeight="1">
      <c r="A232" s="632">
        <v>32</v>
      </c>
      <c r="B232" s="579" t="s">
        <v>4844</v>
      </c>
      <c r="C232" s="513" t="s">
        <v>5375</v>
      </c>
      <c r="D232" s="513">
        <v>33</v>
      </c>
      <c r="E232" s="513" t="s">
        <v>5870</v>
      </c>
      <c r="F232" s="513"/>
      <c r="G232" s="513">
        <v>2</v>
      </c>
      <c r="H232" s="614" t="s">
        <v>5143</v>
      </c>
      <c r="I232" s="614" t="s">
        <v>5376</v>
      </c>
      <c r="J232" s="670" t="s">
        <v>5275</v>
      </c>
      <c r="K232" s="513" t="s">
        <v>5377</v>
      </c>
      <c r="L232" s="670" t="s">
        <v>5378</v>
      </c>
      <c r="M232" s="591" t="s">
        <v>5333</v>
      </c>
      <c r="N232" s="591" t="s">
        <v>5305</v>
      </c>
      <c r="O232" s="679" t="s">
        <v>5379</v>
      </c>
      <c r="P232" s="614" t="s">
        <v>5245</v>
      </c>
      <c r="Q232" s="614" t="e">
        <v>#N/A</v>
      </c>
      <c r="R232" s="690">
        <v>4932</v>
      </c>
      <c r="S232" s="698"/>
      <c r="T232" s="698" t="s">
        <v>5335</v>
      </c>
      <c r="U232" s="705"/>
      <c r="V232" s="706" t="s">
        <v>5329</v>
      </c>
      <c r="W232" s="637" t="s">
        <v>5330</v>
      </c>
    </row>
    <row r="233" spans="1:23" ht="79.5" customHeight="1">
      <c r="A233" s="632">
        <v>33</v>
      </c>
      <c r="B233" s="579" t="s">
        <v>4845</v>
      </c>
      <c r="C233" s="513" t="s">
        <v>5375</v>
      </c>
      <c r="D233" s="513">
        <v>34</v>
      </c>
      <c r="E233" s="513" t="s">
        <v>5870</v>
      </c>
      <c r="F233" s="513"/>
      <c r="G233" s="513">
        <v>9</v>
      </c>
      <c r="H233" s="614" t="s">
        <v>5143</v>
      </c>
      <c r="I233" s="614" t="s">
        <v>5380</v>
      </c>
      <c r="J233" s="670" t="s">
        <v>5275</v>
      </c>
      <c r="K233" s="513" t="s">
        <v>5377</v>
      </c>
      <c r="L233" s="670" t="s">
        <v>5378</v>
      </c>
      <c r="M233" s="591" t="s">
        <v>5333</v>
      </c>
      <c r="N233" s="591" t="s">
        <v>5305</v>
      </c>
      <c r="O233" s="679" t="s">
        <v>5379</v>
      </c>
      <c r="P233" s="614" t="s">
        <v>5245</v>
      </c>
      <c r="Q233" s="614" t="e">
        <v>#N/A</v>
      </c>
      <c r="R233" s="690">
        <v>4932</v>
      </c>
      <c r="S233" s="698"/>
      <c r="T233" s="698" t="s">
        <v>5335</v>
      </c>
      <c r="U233" s="705"/>
      <c r="V233" s="706" t="s">
        <v>5329</v>
      </c>
      <c r="W233" s="637" t="s">
        <v>5330</v>
      </c>
    </row>
    <row r="234" spans="1:23" ht="79.5" customHeight="1">
      <c r="A234" s="632">
        <v>34</v>
      </c>
      <c r="B234" s="579" t="s">
        <v>4817</v>
      </c>
      <c r="C234" s="513" t="s">
        <v>5331</v>
      </c>
      <c r="D234" s="513">
        <v>6</v>
      </c>
      <c r="E234" s="513" t="s">
        <v>5870</v>
      </c>
      <c r="F234" s="513"/>
      <c r="G234" s="633">
        <v>3.9</v>
      </c>
      <c r="H234" s="591" t="s">
        <v>5132</v>
      </c>
      <c r="I234" s="633" t="s">
        <v>5339</v>
      </c>
      <c r="J234" s="604" t="s">
        <v>1283</v>
      </c>
      <c r="K234" s="513" t="s">
        <v>5337</v>
      </c>
      <c r="L234" s="634" t="s">
        <v>5327</v>
      </c>
      <c r="M234" s="591" t="s">
        <v>5333</v>
      </c>
      <c r="N234" s="591" t="s">
        <v>5305</v>
      </c>
      <c r="O234" s="633" t="s">
        <v>5340</v>
      </c>
      <c r="P234" s="604">
        <v>39691.114583333328</v>
      </c>
      <c r="Q234" s="604" t="s">
        <v>1283</v>
      </c>
      <c r="R234" s="696">
        <v>4551</v>
      </c>
      <c r="S234" s="698"/>
      <c r="T234" s="698" t="s">
        <v>5335</v>
      </c>
      <c r="U234" s="705"/>
      <c r="V234" s="706" t="s">
        <v>5329</v>
      </c>
      <c r="W234" s="637" t="s">
        <v>5330</v>
      </c>
    </row>
    <row r="235" spans="1:23" ht="79.5" customHeight="1">
      <c r="A235" s="632">
        <v>35</v>
      </c>
      <c r="B235" s="579" t="s">
        <v>4818</v>
      </c>
      <c r="C235" s="513" t="s">
        <v>5331</v>
      </c>
      <c r="D235" s="513">
        <v>7</v>
      </c>
      <c r="E235" s="513" t="s">
        <v>5870</v>
      </c>
      <c r="F235" s="513"/>
      <c r="G235" s="633">
        <v>8.8000000000000007</v>
      </c>
      <c r="H235" s="591" t="s">
        <v>5132</v>
      </c>
      <c r="I235" s="633" t="s">
        <v>5341</v>
      </c>
      <c r="J235" s="604" t="s">
        <v>1283</v>
      </c>
      <c r="K235" s="513" t="s">
        <v>5337</v>
      </c>
      <c r="L235" s="634" t="s">
        <v>5327</v>
      </c>
      <c r="M235" s="591" t="s">
        <v>5333</v>
      </c>
      <c r="N235" s="591" t="s">
        <v>5305</v>
      </c>
      <c r="O235" s="633" t="s">
        <v>5340</v>
      </c>
      <c r="P235" s="604">
        <v>39691.114583333328</v>
      </c>
      <c r="Q235" s="604" t="s">
        <v>1283</v>
      </c>
      <c r="R235" s="696">
        <v>4551</v>
      </c>
      <c r="S235" s="698"/>
      <c r="T235" s="698" t="s">
        <v>5335</v>
      </c>
      <c r="U235" s="705"/>
      <c r="V235" s="706" t="s">
        <v>5329</v>
      </c>
      <c r="W235" s="637" t="s">
        <v>5330</v>
      </c>
    </row>
    <row r="236" spans="1:23" ht="79.5" customHeight="1">
      <c r="A236" s="632">
        <v>36</v>
      </c>
      <c r="B236" s="579" t="s">
        <v>4819</v>
      </c>
      <c r="C236" s="513" t="s">
        <v>5342</v>
      </c>
      <c r="D236" s="513">
        <v>8</v>
      </c>
      <c r="E236" s="513" t="s">
        <v>5870</v>
      </c>
      <c r="F236" s="513"/>
      <c r="G236" s="633">
        <v>18.399999999999999</v>
      </c>
      <c r="H236" s="591" t="s">
        <v>5133</v>
      </c>
      <c r="I236" s="633" t="s">
        <v>5325</v>
      </c>
      <c r="J236" s="604" t="s">
        <v>1283</v>
      </c>
      <c r="K236" s="513" t="s">
        <v>5337</v>
      </c>
      <c r="L236" s="634" t="s">
        <v>5327</v>
      </c>
      <c r="M236" s="591" t="s">
        <v>5333</v>
      </c>
      <c r="N236" s="591" t="s">
        <v>5305</v>
      </c>
      <c r="O236" s="633" t="s">
        <v>5343</v>
      </c>
      <c r="P236" s="604">
        <v>39703.770833333328</v>
      </c>
      <c r="Q236" s="604" t="s">
        <v>1283</v>
      </c>
      <c r="R236" s="696">
        <v>4539</v>
      </c>
      <c r="S236" s="698"/>
      <c r="T236" s="698" t="s">
        <v>5335</v>
      </c>
      <c r="U236" s="705"/>
      <c r="V236" s="706" t="s">
        <v>5329</v>
      </c>
      <c r="W236" s="637" t="s">
        <v>5330</v>
      </c>
    </row>
    <row r="237" spans="1:23" ht="79.5" customHeight="1">
      <c r="A237" s="632">
        <v>37</v>
      </c>
      <c r="B237" s="579" t="s">
        <v>4820</v>
      </c>
      <c r="C237" s="513" t="s">
        <v>5331</v>
      </c>
      <c r="D237" s="513">
        <v>9</v>
      </c>
      <c r="E237" s="513" t="s">
        <v>5870</v>
      </c>
      <c r="F237" s="513"/>
      <c r="G237" s="633">
        <v>5.3</v>
      </c>
      <c r="H237" s="591" t="s">
        <v>5134</v>
      </c>
      <c r="I237" s="633" t="s">
        <v>5325</v>
      </c>
      <c r="J237" s="604" t="s">
        <v>1283</v>
      </c>
      <c r="K237" s="513" t="s">
        <v>5344</v>
      </c>
      <c r="L237" s="634" t="s">
        <v>5327</v>
      </c>
      <c r="M237" s="591" t="s">
        <v>5333</v>
      </c>
      <c r="N237" s="591" t="s">
        <v>5305</v>
      </c>
      <c r="O237" s="633" t="s">
        <v>5345</v>
      </c>
      <c r="P237" s="604">
        <v>39850.979166666664</v>
      </c>
      <c r="Q237" s="604" t="s">
        <v>1283</v>
      </c>
      <c r="R237" s="696">
        <v>4392</v>
      </c>
      <c r="S237" s="698"/>
      <c r="T237" s="698" t="s">
        <v>5335</v>
      </c>
      <c r="U237" s="705"/>
      <c r="V237" s="706" t="s">
        <v>5329</v>
      </c>
      <c r="W237" s="637" t="s">
        <v>5330</v>
      </c>
    </row>
    <row r="238" spans="1:23" ht="79.5" customHeight="1">
      <c r="A238" s="632">
        <v>38</v>
      </c>
      <c r="B238" s="579" t="s">
        <v>4821</v>
      </c>
      <c r="C238" s="513" t="s">
        <v>5331</v>
      </c>
      <c r="D238" s="513">
        <v>10</v>
      </c>
      <c r="E238" s="513" t="s">
        <v>5870</v>
      </c>
      <c r="F238" s="513"/>
      <c r="G238" s="633">
        <v>6.6</v>
      </c>
      <c r="H238" s="591" t="s">
        <v>5134</v>
      </c>
      <c r="I238" s="633" t="s">
        <v>5325</v>
      </c>
      <c r="J238" s="604" t="s">
        <v>1283</v>
      </c>
      <c r="K238" s="513" t="s">
        <v>5344</v>
      </c>
      <c r="L238" s="634" t="s">
        <v>5327</v>
      </c>
      <c r="M238" s="591" t="s">
        <v>5333</v>
      </c>
      <c r="N238" s="591" t="s">
        <v>5305</v>
      </c>
      <c r="O238" s="633" t="s">
        <v>5345</v>
      </c>
      <c r="P238" s="604">
        <v>39850.979166666664</v>
      </c>
      <c r="Q238" s="604" t="s">
        <v>1283</v>
      </c>
      <c r="R238" s="696">
        <v>4392</v>
      </c>
      <c r="S238" s="698"/>
      <c r="T238" s="698" t="s">
        <v>5335</v>
      </c>
      <c r="U238" s="705"/>
      <c r="V238" s="706" t="s">
        <v>5329</v>
      </c>
      <c r="W238" s="637" t="s">
        <v>5330</v>
      </c>
    </row>
    <row r="239" spans="1:23" ht="79.5" customHeight="1">
      <c r="A239" s="632">
        <v>39</v>
      </c>
      <c r="B239" s="579" t="s">
        <v>4822</v>
      </c>
      <c r="C239" s="513" t="s">
        <v>5331</v>
      </c>
      <c r="D239" s="513">
        <v>11</v>
      </c>
      <c r="E239" s="513" t="s">
        <v>5870</v>
      </c>
      <c r="F239" s="513"/>
      <c r="G239" s="633">
        <v>5.3</v>
      </c>
      <c r="H239" s="591" t="s">
        <v>5134</v>
      </c>
      <c r="I239" s="633" t="s">
        <v>5325</v>
      </c>
      <c r="J239" s="604" t="s">
        <v>1283</v>
      </c>
      <c r="K239" s="513" t="s">
        <v>5344</v>
      </c>
      <c r="L239" s="634" t="s">
        <v>5327</v>
      </c>
      <c r="M239" s="591" t="s">
        <v>5333</v>
      </c>
      <c r="N239" s="591" t="s">
        <v>5305</v>
      </c>
      <c r="O239" s="633" t="s">
        <v>5345</v>
      </c>
      <c r="P239" s="604">
        <v>39850.979166666664</v>
      </c>
      <c r="Q239" s="604" t="s">
        <v>1283</v>
      </c>
      <c r="R239" s="696">
        <v>4392</v>
      </c>
      <c r="S239" s="698"/>
      <c r="T239" s="698" t="s">
        <v>5335</v>
      </c>
      <c r="U239" s="705"/>
      <c r="V239" s="706" t="s">
        <v>5329</v>
      </c>
      <c r="W239" s="637" t="s">
        <v>5330</v>
      </c>
    </row>
    <row r="240" spans="1:23" ht="79.5" customHeight="1">
      <c r="A240" s="632">
        <v>40</v>
      </c>
      <c r="B240" s="579" t="s">
        <v>4823</v>
      </c>
      <c r="C240" s="513" t="s">
        <v>5331</v>
      </c>
      <c r="D240" s="513">
        <v>12</v>
      </c>
      <c r="E240" s="513" t="s">
        <v>5870</v>
      </c>
      <c r="F240" s="513"/>
      <c r="G240" s="633">
        <v>5.4</v>
      </c>
      <c r="H240" s="591" t="s">
        <v>5134</v>
      </c>
      <c r="I240" s="633" t="s">
        <v>5325</v>
      </c>
      <c r="J240" s="604" t="s">
        <v>1283</v>
      </c>
      <c r="K240" s="513" t="s">
        <v>5344</v>
      </c>
      <c r="L240" s="634" t="s">
        <v>5327</v>
      </c>
      <c r="M240" s="591" t="s">
        <v>5333</v>
      </c>
      <c r="N240" s="591" t="s">
        <v>5305</v>
      </c>
      <c r="O240" s="633" t="s">
        <v>5345</v>
      </c>
      <c r="P240" s="604">
        <v>39850.979166666664</v>
      </c>
      <c r="Q240" s="604" t="s">
        <v>1283</v>
      </c>
      <c r="R240" s="696">
        <v>4392</v>
      </c>
      <c r="S240" s="698"/>
      <c r="T240" s="698" t="s">
        <v>5335</v>
      </c>
      <c r="U240" s="705"/>
      <c r="V240" s="706" t="s">
        <v>5329</v>
      </c>
      <c r="W240" s="637" t="s">
        <v>5330</v>
      </c>
    </row>
    <row r="241" spans="1:23" ht="79.5" customHeight="1">
      <c r="A241" s="632">
        <v>41</v>
      </c>
      <c r="B241" s="579" t="s">
        <v>4824</v>
      </c>
      <c r="C241" s="513" t="s">
        <v>5331</v>
      </c>
      <c r="D241" s="513">
        <v>13</v>
      </c>
      <c r="E241" s="513" t="s">
        <v>5870</v>
      </c>
      <c r="F241" s="513"/>
      <c r="G241" s="633">
        <v>4.9000000000000004</v>
      </c>
      <c r="H241" s="591" t="s">
        <v>5134</v>
      </c>
      <c r="I241" s="633" t="s">
        <v>5325</v>
      </c>
      <c r="J241" s="604" t="s">
        <v>1283</v>
      </c>
      <c r="K241" s="513" t="s">
        <v>5344</v>
      </c>
      <c r="L241" s="634" t="s">
        <v>5327</v>
      </c>
      <c r="M241" s="591" t="s">
        <v>5333</v>
      </c>
      <c r="N241" s="591" t="s">
        <v>5305</v>
      </c>
      <c r="O241" s="633" t="s">
        <v>5345</v>
      </c>
      <c r="P241" s="604">
        <v>39850.979166666664</v>
      </c>
      <c r="Q241" s="604" t="s">
        <v>1283</v>
      </c>
      <c r="R241" s="696">
        <v>4392</v>
      </c>
      <c r="S241" s="698"/>
      <c r="T241" s="698" t="s">
        <v>5335</v>
      </c>
      <c r="U241" s="705"/>
      <c r="V241" s="706" t="s">
        <v>5329</v>
      </c>
      <c r="W241" s="637" t="s">
        <v>5330</v>
      </c>
    </row>
    <row r="242" spans="1:23" ht="79.5" customHeight="1">
      <c r="A242" s="632">
        <v>42</v>
      </c>
      <c r="B242" s="579" t="s">
        <v>4825</v>
      </c>
      <c r="C242" s="513" t="s">
        <v>5331</v>
      </c>
      <c r="D242" s="513">
        <v>14</v>
      </c>
      <c r="E242" s="513" t="s">
        <v>5870</v>
      </c>
      <c r="F242" s="513"/>
      <c r="G242" s="633">
        <v>5.2</v>
      </c>
      <c r="H242" s="591" t="s">
        <v>5134</v>
      </c>
      <c r="I242" s="633" t="s">
        <v>5325</v>
      </c>
      <c r="J242" s="604" t="s">
        <v>1283</v>
      </c>
      <c r="K242" s="513" t="s">
        <v>5344</v>
      </c>
      <c r="L242" s="634" t="s">
        <v>5327</v>
      </c>
      <c r="M242" s="591" t="s">
        <v>5333</v>
      </c>
      <c r="N242" s="678" t="s">
        <v>5305</v>
      </c>
      <c r="O242" s="633" t="s">
        <v>5345</v>
      </c>
      <c r="P242" s="604">
        <v>39850.979166666664</v>
      </c>
      <c r="Q242" s="604" t="s">
        <v>1283</v>
      </c>
      <c r="R242" s="696">
        <v>4392</v>
      </c>
      <c r="S242" s="698"/>
      <c r="T242" s="698" t="s">
        <v>5335</v>
      </c>
      <c r="U242" s="705"/>
      <c r="V242" s="706" t="s">
        <v>5329</v>
      </c>
      <c r="W242" s="637" t="s">
        <v>5330</v>
      </c>
    </row>
    <row r="243" spans="1:23" ht="79.5" customHeight="1">
      <c r="A243" s="632">
        <v>43</v>
      </c>
      <c r="B243" s="579" t="s">
        <v>4846</v>
      </c>
      <c r="C243" s="513" t="s">
        <v>5381</v>
      </c>
      <c r="D243" s="513">
        <v>35</v>
      </c>
      <c r="E243" s="513" t="s">
        <v>5870</v>
      </c>
      <c r="F243" s="513"/>
      <c r="G243" s="513">
        <v>5</v>
      </c>
      <c r="H243" s="614" t="s">
        <v>5144</v>
      </c>
      <c r="I243" s="614" t="s">
        <v>5380</v>
      </c>
      <c r="J243" s="670" t="e">
        <v>#REF!</v>
      </c>
      <c r="K243" s="513" t="s">
        <v>5382</v>
      </c>
      <c r="L243" s="670" t="s">
        <v>5378</v>
      </c>
      <c r="M243" s="591" t="s">
        <v>5333</v>
      </c>
      <c r="N243" s="678" t="s">
        <v>5305</v>
      </c>
      <c r="O243" s="679" t="s">
        <v>5383</v>
      </c>
      <c r="P243" s="614" t="s">
        <v>5246</v>
      </c>
      <c r="Q243" s="614" t="e">
        <v>#N/A</v>
      </c>
      <c r="R243" s="690">
        <v>4257</v>
      </c>
      <c r="S243" s="698"/>
      <c r="T243" s="698" t="s">
        <v>5335</v>
      </c>
      <c r="U243" s="705"/>
      <c r="V243" s="706" t="s">
        <v>5329</v>
      </c>
      <c r="W243" s="637" t="s">
        <v>5330</v>
      </c>
    </row>
    <row r="244" spans="1:23" ht="79.5" customHeight="1">
      <c r="A244" s="632">
        <v>44</v>
      </c>
      <c r="B244" s="579" t="s">
        <v>4847</v>
      </c>
      <c r="C244" s="513" t="s">
        <v>5381</v>
      </c>
      <c r="D244" s="513">
        <v>36</v>
      </c>
      <c r="E244" s="513" t="s">
        <v>5870</v>
      </c>
      <c r="F244" s="513"/>
      <c r="G244" s="513">
        <v>5</v>
      </c>
      <c r="H244" s="614" t="s">
        <v>5144</v>
      </c>
      <c r="I244" s="614" t="s">
        <v>5380</v>
      </c>
      <c r="J244" s="670" t="e">
        <v>#REF!</v>
      </c>
      <c r="K244" s="513" t="s">
        <v>5382</v>
      </c>
      <c r="L244" s="670" t="s">
        <v>5378</v>
      </c>
      <c r="M244" s="591" t="s">
        <v>5333</v>
      </c>
      <c r="N244" s="591" t="s">
        <v>5305</v>
      </c>
      <c r="O244" s="679" t="s">
        <v>5383</v>
      </c>
      <c r="P244" s="614" t="s">
        <v>5246</v>
      </c>
      <c r="Q244" s="614" t="e">
        <v>#N/A</v>
      </c>
      <c r="R244" s="690">
        <v>4257</v>
      </c>
      <c r="S244" s="698"/>
      <c r="T244" s="698" t="s">
        <v>5335</v>
      </c>
      <c r="U244" s="705"/>
      <c r="V244" s="706" t="s">
        <v>5329</v>
      </c>
      <c r="W244" s="637" t="s">
        <v>5330</v>
      </c>
    </row>
    <row r="245" spans="1:23" ht="79.5" customHeight="1">
      <c r="A245" s="632">
        <v>45</v>
      </c>
      <c r="B245" s="579" t="s">
        <v>4848</v>
      </c>
      <c r="C245" s="513" t="s">
        <v>5381</v>
      </c>
      <c r="D245" s="513">
        <v>37</v>
      </c>
      <c r="E245" s="513" t="s">
        <v>5870</v>
      </c>
      <c r="F245" s="513"/>
      <c r="G245" s="513">
        <v>5</v>
      </c>
      <c r="H245" s="614" t="s">
        <v>5144</v>
      </c>
      <c r="I245" s="614" t="s">
        <v>5380</v>
      </c>
      <c r="J245" s="670" t="e">
        <v>#REF!</v>
      </c>
      <c r="K245" s="513" t="s">
        <v>5382</v>
      </c>
      <c r="L245" s="670" t="s">
        <v>5378</v>
      </c>
      <c r="M245" s="591" t="s">
        <v>5333</v>
      </c>
      <c r="N245" s="591" t="s">
        <v>5305</v>
      </c>
      <c r="O245" s="679" t="s">
        <v>5383</v>
      </c>
      <c r="P245" s="614" t="s">
        <v>5246</v>
      </c>
      <c r="Q245" s="614" t="e">
        <v>#N/A</v>
      </c>
      <c r="R245" s="690">
        <v>4257</v>
      </c>
      <c r="S245" s="698"/>
      <c r="T245" s="698" t="s">
        <v>5335</v>
      </c>
      <c r="U245" s="705"/>
      <c r="V245" s="706" t="s">
        <v>5329</v>
      </c>
      <c r="W245" s="637" t="s">
        <v>5330</v>
      </c>
    </row>
    <row r="246" spans="1:23" ht="79.5" customHeight="1">
      <c r="A246" s="632">
        <v>46</v>
      </c>
      <c r="B246" s="579" t="s">
        <v>4849</v>
      </c>
      <c r="C246" s="513" t="s">
        <v>5381</v>
      </c>
      <c r="D246" s="513">
        <v>38</v>
      </c>
      <c r="E246" s="513" t="s">
        <v>5870</v>
      </c>
      <c r="F246" s="513"/>
      <c r="G246" s="513">
        <v>5</v>
      </c>
      <c r="H246" s="614" t="s">
        <v>5144</v>
      </c>
      <c r="I246" s="614" t="s">
        <v>5380</v>
      </c>
      <c r="J246" s="670" t="s">
        <v>1283</v>
      </c>
      <c r="K246" s="513" t="s">
        <v>5382</v>
      </c>
      <c r="L246" s="670" t="s">
        <v>5378</v>
      </c>
      <c r="M246" s="591" t="s">
        <v>5333</v>
      </c>
      <c r="N246" s="591" t="s">
        <v>5305</v>
      </c>
      <c r="O246" s="679" t="s">
        <v>5383</v>
      </c>
      <c r="P246" s="614" t="s">
        <v>5246</v>
      </c>
      <c r="Q246" s="614" t="e">
        <v>#N/A</v>
      </c>
      <c r="R246" s="690">
        <v>4257</v>
      </c>
      <c r="S246" s="698"/>
      <c r="T246" s="698" t="s">
        <v>5335</v>
      </c>
      <c r="U246" s="705"/>
      <c r="V246" s="706" t="s">
        <v>5329</v>
      </c>
      <c r="W246" s="637" t="s">
        <v>5330</v>
      </c>
    </row>
    <row r="247" spans="1:23" ht="79.5" customHeight="1">
      <c r="A247" s="632">
        <v>47</v>
      </c>
      <c r="B247" s="579" t="s">
        <v>4850</v>
      </c>
      <c r="C247" s="513" t="s">
        <v>5381</v>
      </c>
      <c r="D247" s="513">
        <v>39</v>
      </c>
      <c r="E247" s="513" t="s">
        <v>5870</v>
      </c>
      <c r="F247" s="513"/>
      <c r="G247" s="513">
        <v>5</v>
      </c>
      <c r="H247" s="614" t="s">
        <v>5144</v>
      </c>
      <c r="I247" s="614" t="s">
        <v>5380</v>
      </c>
      <c r="J247" s="670" t="s">
        <v>1283</v>
      </c>
      <c r="K247" s="513" t="s">
        <v>5382</v>
      </c>
      <c r="L247" s="670" t="s">
        <v>5378</v>
      </c>
      <c r="M247" s="591" t="s">
        <v>5333</v>
      </c>
      <c r="N247" s="591" t="s">
        <v>5305</v>
      </c>
      <c r="O247" s="679" t="s">
        <v>5383</v>
      </c>
      <c r="P247" s="614" t="s">
        <v>5246</v>
      </c>
      <c r="Q247" s="614" t="e">
        <v>#N/A</v>
      </c>
      <c r="R247" s="690">
        <v>4257</v>
      </c>
      <c r="S247" s="698"/>
      <c r="T247" s="698" t="s">
        <v>5335</v>
      </c>
      <c r="U247" s="705"/>
      <c r="V247" s="706" t="s">
        <v>5329</v>
      </c>
      <c r="W247" s="637" t="s">
        <v>5330</v>
      </c>
    </row>
    <row r="248" spans="1:23" ht="79.5" customHeight="1">
      <c r="A248" s="632">
        <v>48</v>
      </c>
      <c r="B248" s="581" t="s">
        <v>4842</v>
      </c>
      <c r="C248" s="513"/>
      <c r="D248" s="513"/>
      <c r="E248" s="513" t="s">
        <v>5870</v>
      </c>
      <c r="F248" s="513"/>
      <c r="G248" s="633"/>
      <c r="H248" s="78" t="s">
        <v>5142</v>
      </c>
      <c r="I248" s="633"/>
      <c r="J248" s="78" t="s">
        <v>308</v>
      </c>
      <c r="K248" s="513"/>
      <c r="L248" s="634" t="s">
        <v>5327</v>
      </c>
      <c r="M248" s="591" t="s">
        <v>5333</v>
      </c>
      <c r="N248" s="591" t="s">
        <v>5305</v>
      </c>
      <c r="O248" s="633"/>
      <c r="P248" s="604" t="s">
        <v>4382</v>
      </c>
      <c r="Q248" s="604"/>
      <c r="R248" s="696"/>
      <c r="S248" s="698"/>
      <c r="T248" s="698"/>
      <c r="U248" s="705"/>
      <c r="V248" s="706"/>
      <c r="W248" s="637"/>
    </row>
    <row r="249" spans="1:23" ht="79.5" customHeight="1">
      <c r="A249" s="632">
        <v>49</v>
      </c>
      <c r="B249" s="579" t="s">
        <v>4843</v>
      </c>
      <c r="C249" s="513"/>
      <c r="D249" s="513"/>
      <c r="E249" s="513" t="s">
        <v>5870</v>
      </c>
      <c r="F249" s="513"/>
      <c r="G249" s="633"/>
      <c r="H249" s="78" t="s">
        <v>5142</v>
      </c>
      <c r="I249" s="633"/>
      <c r="J249" s="78" t="s">
        <v>308</v>
      </c>
      <c r="K249" s="513"/>
      <c r="L249" s="634" t="s">
        <v>5327</v>
      </c>
      <c r="M249" s="591" t="s">
        <v>5333</v>
      </c>
      <c r="N249" s="591" t="s">
        <v>5305</v>
      </c>
      <c r="O249" s="633"/>
      <c r="P249" s="604" t="s">
        <v>4382</v>
      </c>
      <c r="Q249" s="604"/>
      <c r="R249" s="696"/>
      <c r="S249" s="698"/>
      <c r="T249" s="698"/>
      <c r="U249" s="705"/>
      <c r="V249" s="706"/>
      <c r="W249" s="637"/>
    </row>
    <row r="250" spans="1:23" ht="79.5" customHeight="1">
      <c r="A250" s="632">
        <v>50</v>
      </c>
      <c r="B250" s="579" t="s">
        <v>5092</v>
      </c>
      <c r="C250" s="600" t="s">
        <v>5325</v>
      </c>
      <c r="D250" s="600">
        <v>300941</v>
      </c>
      <c r="E250" s="513" t="s">
        <v>5870</v>
      </c>
      <c r="F250" s="600" t="s">
        <v>5699</v>
      </c>
      <c r="G250" s="600" t="s">
        <v>5700</v>
      </c>
      <c r="H250" s="600" t="s">
        <v>5229</v>
      </c>
      <c r="I250" s="600" t="s">
        <v>5701</v>
      </c>
      <c r="J250" s="600" t="s">
        <v>38</v>
      </c>
      <c r="K250" s="600">
        <v>4533</v>
      </c>
      <c r="L250" s="600" t="s">
        <v>5702</v>
      </c>
      <c r="M250" s="591" t="s">
        <v>5333</v>
      </c>
      <c r="N250" s="591" t="s">
        <v>5305</v>
      </c>
      <c r="O250" s="600" t="s">
        <v>5703</v>
      </c>
      <c r="P250" s="611">
        <v>39711</v>
      </c>
      <c r="Q250" s="611" t="s">
        <v>5704</v>
      </c>
      <c r="R250" s="649"/>
    </row>
    <row r="251" spans="1:23" ht="79.5" customHeight="1">
      <c r="A251" s="632">
        <v>51</v>
      </c>
      <c r="B251" s="579" t="s">
        <v>5093</v>
      </c>
      <c r="C251" s="600" t="s">
        <v>5325</v>
      </c>
      <c r="D251" s="600">
        <v>300950</v>
      </c>
      <c r="E251" s="513" t="s">
        <v>5870</v>
      </c>
      <c r="F251" s="600" t="s">
        <v>5699</v>
      </c>
      <c r="G251" s="600" t="s">
        <v>5700</v>
      </c>
      <c r="H251" s="600" t="s">
        <v>5229</v>
      </c>
      <c r="I251" s="600" t="s">
        <v>5701</v>
      </c>
      <c r="J251" s="600" t="s">
        <v>38</v>
      </c>
      <c r="K251" s="600">
        <v>4533</v>
      </c>
      <c r="L251" s="600" t="s">
        <v>5702</v>
      </c>
      <c r="M251" s="591" t="s">
        <v>5333</v>
      </c>
      <c r="N251" s="591" t="s">
        <v>5305</v>
      </c>
      <c r="O251" s="600" t="s">
        <v>5703</v>
      </c>
      <c r="P251" s="611">
        <v>39711</v>
      </c>
      <c r="Q251" s="611" t="s">
        <v>5704</v>
      </c>
      <c r="R251" s="649"/>
    </row>
    <row r="252" spans="1:23" ht="79.5" customHeight="1">
      <c r="A252" s="632">
        <v>52</v>
      </c>
      <c r="B252" s="579" t="s">
        <v>5094</v>
      </c>
      <c r="C252" s="600" t="s">
        <v>5325</v>
      </c>
      <c r="D252" s="600">
        <v>300943</v>
      </c>
      <c r="E252" s="513" t="s">
        <v>5870</v>
      </c>
      <c r="F252" s="600" t="s">
        <v>5699</v>
      </c>
      <c r="G252" s="600" t="s">
        <v>5700</v>
      </c>
      <c r="H252" s="600" t="s">
        <v>5229</v>
      </c>
      <c r="I252" s="600" t="s">
        <v>5701</v>
      </c>
      <c r="J252" s="600" t="s">
        <v>38</v>
      </c>
      <c r="K252" s="600">
        <v>4533</v>
      </c>
      <c r="L252" s="600" t="s">
        <v>5702</v>
      </c>
      <c r="M252" s="591" t="s">
        <v>5333</v>
      </c>
      <c r="N252" s="591" t="s">
        <v>5305</v>
      </c>
      <c r="O252" s="600" t="s">
        <v>5703</v>
      </c>
      <c r="P252" s="611">
        <v>39711</v>
      </c>
      <c r="Q252" s="611" t="s">
        <v>5704</v>
      </c>
      <c r="R252" s="649"/>
    </row>
    <row r="253" spans="1:23" ht="79.5" customHeight="1">
      <c r="A253" s="632">
        <v>53</v>
      </c>
      <c r="B253" s="579" t="s">
        <v>4852</v>
      </c>
      <c r="C253" s="513" t="s">
        <v>5387</v>
      </c>
      <c r="D253" s="513">
        <v>41</v>
      </c>
      <c r="E253" s="513" t="s">
        <v>5870</v>
      </c>
      <c r="F253" s="513"/>
      <c r="G253" s="513">
        <v>9</v>
      </c>
      <c r="H253" s="614" t="s">
        <v>5145</v>
      </c>
      <c r="I253" s="614" t="s">
        <v>5388</v>
      </c>
      <c r="J253" s="670" t="s">
        <v>308</v>
      </c>
      <c r="K253" s="513" t="s">
        <v>5382</v>
      </c>
      <c r="L253" s="670" t="s">
        <v>5378</v>
      </c>
      <c r="M253" s="591" t="s">
        <v>5333</v>
      </c>
      <c r="N253" s="591" t="s">
        <v>5305</v>
      </c>
      <c r="O253" s="679" t="s">
        <v>5389</v>
      </c>
      <c r="P253" s="614" t="s">
        <v>5248</v>
      </c>
      <c r="Q253" s="614" t="e">
        <v>#N/A</v>
      </c>
      <c r="R253" s="690">
        <v>4192</v>
      </c>
      <c r="S253" s="698"/>
      <c r="T253" s="698" t="s">
        <v>5335</v>
      </c>
      <c r="U253" s="705"/>
      <c r="V253" s="706" t="s">
        <v>5329</v>
      </c>
      <c r="W253" s="637" t="s">
        <v>5330</v>
      </c>
    </row>
    <row r="254" spans="1:23" ht="79.5" customHeight="1">
      <c r="A254" s="632">
        <v>54</v>
      </c>
      <c r="B254" s="579" t="s">
        <v>4853</v>
      </c>
      <c r="C254" s="513" t="s">
        <v>5387</v>
      </c>
      <c r="D254" s="513">
        <v>42</v>
      </c>
      <c r="E254" s="513" t="s">
        <v>5870</v>
      </c>
      <c r="F254" s="513"/>
      <c r="G254" s="513">
        <v>9</v>
      </c>
      <c r="H254" s="614" t="s">
        <v>5145</v>
      </c>
      <c r="I254" s="614" t="s">
        <v>5388</v>
      </c>
      <c r="J254" s="670" t="s">
        <v>308</v>
      </c>
      <c r="K254" s="513" t="s">
        <v>5382</v>
      </c>
      <c r="L254" s="670" t="s">
        <v>5378</v>
      </c>
      <c r="M254" s="591" t="s">
        <v>5333</v>
      </c>
      <c r="N254" s="591" t="s">
        <v>5305</v>
      </c>
      <c r="O254" s="679" t="s">
        <v>5389</v>
      </c>
      <c r="P254" s="614" t="s">
        <v>5248</v>
      </c>
      <c r="Q254" s="614" t="e">
        <v>#N/A</v>
      </c>
      <c r="R254" s="690">
        <v>4192</v>
      </c>
      <c r="S254" s="698"/>
      <c r="T254" s="698" t="s">
        <v>5335</v>
      </c>
      <c r="U254" s="705"/>
      <c r="V254" s="706" t="s">
        <v>5329</v>
      </c>
      <c r="W254" s="637" t="s">
        <v>5330</v>
      </c>
    </row>
    <row r="255" spans="1:23" ht="79.5" customHeight="1">
      <c r="A255" s="632">
        <v>55</v>
      </c>
      <c r="B255" s="579" t="s">
        <v>4854</v>
      </c>
      <c r="C255" s="513" t="s">
        <v>5387</v>
      </c>
      <c r="D255" s="513">
        <v>43</v>
      </c>
      <c r="E255" s="513" t="s">
        <v>5870</v>
      </c>
      <c r="F255" s="513"/>
      <c r="G255" s="513">
        <v>8</v>
      </c>
      <c r="H255" s="614" t="s">
        <v>5145</v>
      </c>
      <c r="I255" s="614" t="s">
        <v>5388</v>
      </c>
      <c r="J255" s="670" t="s">
        <v>308</v>
      </c>
      <c r="K255" s="513" t="s">
        <v>5382</v>
      </c>
      <c r="L255" s="670" t="s">
        <v>5378</v>
      </c>
      <c r="M255" s="591" t="s">
        <v>5333</v>
      </c>
      <c r="N255" s="591" t="s">
        <v>5305</v>
      </c>
      <c r="O255" s="679" t="s">
        <v>5389</v>
      </c>
      <c r="P255" s="614" t="s">
        <v>5248</v>
      </c>
      <c r="Q255" s="614" t="e">
        <v>#N/A</v>
      </c>
      <c r="R255" s="690">
        <v>4192</v>
      </c>
      <c r="S255" s="698"/>
      <c r="T255" s="698" t="s">
        <v>5335</v>
      </c>
      <c r="U255" s="705"/>
      <c r="V255" s="706" t="s">
        <v>5329</v>
      </c>
      <c r="W255" s="637" t="s">
        <v>5330</v>
      </c>
    </row>
    <row r="256" spans="1:23" ht="79.5" customHeight="1">
      <c r="A256" s="632">
        <v>56</v>
      </c>
      <c r="B256" s="579" t="s">
        <v>4855</v>
      </c>
      <c r="C256" s="513" t="s">
        <v>5387</v>
      </c>
      <c r="D256" s="513">
        <v>44</v>
      </c>
      <c r="E256" s="513" t="s">
        <v>5870</v>
      </c>
      <c r="F256" s="513"/>
      <c r="G256" s="513">
        <v>8</v>
      </c>
      <c r="H256" s="614" t="s">
        <v>5145</v>
      </c>
      <c r="I256" s="614" t="s">
        <v>5388</v>
      </c>
      <c r="J256" s="670" t="s">
        <v>308</v>
      </c>
      <c r="K256" s="513" t="s">
        <v>5382</v>
      </c>
      <c r="L256" s="670" t="s">
        <v>5378</v>
      </c>
      <c r="M256" s="591" t="s">
        <v>5333</v>
      </c>
      <c r="N256" s="591" t="s">
        <v>5305</v>
      </c>
      <c r="O256" s="679" t="s">
        <v>5389</v>
      </c>
      <c r="P256" s="614" t="s">
        <v>5248</v>
      </c>
      <c r="Q256" s="614" t="e">
        <v>#N/A</v>
      </c>
      <c r="R256" s="690">
        <v>4192</v>
      </c>
      <c r="S256" s="698"/>
      <c r="T256" s="698" t="s">
        <v>5335</v>
      </c>
      <c r="U256" s="705"/>
      <c r="V256" s="706" t="s">
        <v>5329</v>
      </c>
      <c r="W256" s="637" t="s">
        <v>5330</v>
      </c>
    </row>
    <row r="257" spans="1:23" ht="79.5" customHeight="1">
      <c r="A257" s="632">
        <v>57</v>
      </c>
      <c r="B257" s="579" t="s">
        <v>4856</v>
      </c>
      <c r="C257" s="513" t="s">
        <v>5387</v>
      </c>
      <c r="D257" s="513">
        <v>45</v>
      </c>
      <c r="E257" s="513" t="s">
        <v>5870</v>
      </c>
      <c r="F257" s="513"/>
      <c r="G257" s="513">
        <v>11</v>
      </c>
      <c r="H257" s="614" t="s">
        <v>5145</v>
      </c>
      <c r="I257" s="614" t="s">
        <v>5388</v>
      </c>
      <c r="J257" s="670" t="s">
        <v>308</v>
      </c>
      <c r="K257" s="513" t="s">
        <v>5382</v>
      </c>
      <c r="L257" s="670" t="s">
        <v>5378</v>
      </c>
      <c r="M257" s="591" t="s">
        <v>5333</v>
      </c>
      <c r="N257" s="591" t="s">
        <v>5305</v>
      </c>
      <c r="O257" s="679" t="s">
        <v>5389</v>
      </c>
      <c r="P257" s="614" t="s">
        <v>5248</v>
      </c>
      <c r="Q257" s="614" t="e">
        <v>#N/A</v>
      </c>
      <c r="R257" s="690">
        <v>4192</v>
      </c>
      <c r="S257" s="698"/>
      <c r="T257" s="698" t="s">
        <v>5335</v>
      </c>
      <c r="U257" s="705"/>
      <c r="V257" s="706" t="s">
        <v>5329</v>
      </c>
      <c r="W257" s="637" t="s">
        <v>5330</v>
      </c>
    </row>
    <row r="258" spans="1:23" ht="79.5" customHeight="1">
      <c r="A258" s="632">
        <v>58</v>
      </c>
      <c r="B258" s="579" t="s">
        <v>4857</v>
      </c>
      <c r="C258" s="513" t="s">
        <v>5387</v>
      </c>
      <c r="D258" s="513">
        <v>46</v>
      </c>
      <c r="E258" s="513" t="s">
        <v>5870</v>
      </c>
      <c r="F258" s="513"/>
      <c r="G258" s="513">
        <v>12</v>
      </c>
      <c r="H258" s="614" t="s">
        <v>5145</v>
      </c>
      <c r="I258" s="614" t="s">
        <v>5388</v>
      </c>
      <c r="J258" s="670" t="s">
        <v>308</v>
      </c>
      <c r="K258" s="513" t="s">
        <v>5382</v>
      </c>
      <c r="L258" s="670" t="s">
        <v>5378</v>
      </c>
      <c r="M258" s="591" t="s">
        <v>5333</v>
      </c>
      <c r="N258" s="591" t="s">
        <v>5305</v>
      </c>
      <c r="O258" s="679" t="s">
        <v>5389</v>
      </c>
      <c r="P258" s="614" t="s">
        <v>5248</v>
      </c>
      <c r="Q258" s="614" t="e">
        <v>#N/A</v>
      </c>
      <c r="R258" s="690">
        <v>4192</v>
      </c>
      <c r="S258" s="698"/>
      <c r="T258" s="698" t="s">
        <v>5335</v>
      </c>
      <c r="U258" s="705"/>
      <c r="V258" s="706" t="s">
        <v>5329</v>
      </c>
      <c r="W258" s="637" t="s">
        <v>5330</v>
      </c>
    </row>
    <row r="259" spans="1:23" ht="79.5" customHeight="1">
      <c r="A259" s="632">
        <v>59</v>
      </c>
      <c r="B259" s="579" t="s">
        <v>4858</v>
      </c>
      <c r="C259" s="513" t="s">
        <v>5387</v>
      </c>
      <c r="D259" s="513">
        <v>47</v>
      </c>
      <c r="E259" s="513" t="s">
        <v>5870</v>
      </c>
      <c r="F259" s="513"/>
      <c r="G259" s="513">
        <v>6</v>
      </c>
      <c r="H259" s="614" t="s">
        <v>5146</v>
      </c>
      <c r="I259" s="614" t="s">
        <v>5376</v>
      </c>
      <c r="J259" s="670" t="s">
        <v>308</v>
      </c>
      <c r="K259" s="513" t="s">
        <v>5382</v>
      </c>
      <c r="L259" s="670" t="s">
        <v>5378</v>
      </c>
      <c r="M259" s="591" t="s">
        <v>5333</v>
      </c>
      <c r="N259" s="591" t="s">
        <v>5305</v>
      </c>
      <c r="O259" s="679" t="s">
        <v>5389</v>
      </c>
      <c r="P259" s="614" t="s">
        <v>5248</v>
      </c>
      <c r="Q259" s="614" t="e">
        <v>#N/A</v>
      </c>
      <c r="R259" s="690">
        <v>4192</v>
      </c>
      <c r="S259" s="698"/>
      <c r="T259" s="698" t="s">
        <v>5335</v>
      </c>
      <c r="U259" s="705"/>
      <c r="V259" s="706" t="s">
        <v>5329</v>
      </c>
      <c r="W259" s="637" t="s">
        <v>5330</v>
      </c>
    </row>
    <row r="260" spans="1:23" ht="79.5" customHeight="1">
      <c r="A260" s="632">
        <v>60</v>
      </c>
      <c r="B260" s="579" t="s">
        <v>4859</v>
      </c>
      <c r="C260" s="513" t="s">
        <v>5387</v>
      </c>
      <c r="D260" s="513">
        <v>48</v>
      </c>
      <c r="E260" s="513" t="s">
        <v>5870</v>
      </c>
      <c r="F260" s="513"/>
      <c r="G260" s="513">
        <v>13</v>
      </c>
      <c r="H260" s="614" t="s">
        <v>5146</v>
      </c>
      <c r="I260" s="614" t="s">
        <v>5388</v>
      </c>
      <c r="J260" s="670" t="s">
        <v>308</v>
      </c>
      <c r="K260" s="513" t="s">
        <v>5382</v>
      </c>
      <c r="L260" s="670" t="s">
        <v>5378</v>
      </c>
      <c r="M260" s="591" t="s">
        <v>5333</v>
      </c>
      <c r="N260" s="591" t="s">
        <v>5305</v>
      </c>
      <c r="O260" s="679" t="s">
        <v>5389</v>
      </c>
      <c r="P260" s="614" t="s">
        <v>5248</v>
      </c>
      <c r="Q260" s="614" t="e">
        <v>#N/A</v>
      </c>
      <c r="R260" s="690">
        <v>4192</v>
      </c>
      <c r="S260" s="698"/>
      <c r="T260" s="698" t="s">
        <v>5335</v>
      </c>
      <c r="U260" s="705"/>
      <c r="V260" s="706" t="s">
        <v>5329</v>
      </c>
      <c r="W260" s="637" t="s">
        <v>5330</v>
      </c>
    </row>
    <row r="261" spans="1:23" ht="79.5" customHeight="1">
      <c r="A261" s="632">
        <v>61</v>
      </c>
      <c r="B261" s="579" t="s">
        <v>4860</v>
      </c>
      <c r="C261" s="513" t="s">
        <v>5387</v>
      </c>
      <c r="D261" s="513">
        <v>49</v>
      </c>
      <c r="E261" s="513" t="s">
        <v>5870</v>
      </c>
      <c r="F261" s="513"/>
      <c r="G261" s="513">
        <v>13</v>
      </c>
      <c r="H261" s="614" t="s">
        <v>5146</v>
      </c>
      <c r="I261" s="614" t="s">
        <v>5388</v>
      </c>
      <c r="J261" s="670" t="s">
        <v>308</v>
      </c>
      <c r="K261" s="513" t="s">
        <v>5382</v>
      </c>
      <c r="L261" s="670" t="s">
        <v>5378</v>
      </c>
      <c r="M261" s="591" t="s">
        <v>5333</v>
      </c>
      <c r="N261" s="591" t="s">
        <v>5305</v>
      </c>
      <c r="O261" s="679" t="s">
        <v>5389</v>
      </c>
      <c r="P261" s="614" t="s">
        <v>5248</v>
      </c>
      <c r="Q261" s="614" t="e">
        <v>#N/A</v>
      </c>
      <c r="R261" s="690">
        <v>4192</v>
      </c>
      <c r="S261" s="698"/>
      <c r="T261" s="698" t="s">
        <v>5335</v>
      </c>
      <c r="U261" s="705"/>
      <c r="V261" s="706" t="s">
        <v>5329</v>
      </c>
      <c r="W261" s="637" t="s">
        <v>5330</v>
      </c>
    </row>
    <row r="262" spans="1:23" ht="79.5" customHeight="1">
      <c r="A262" s="632">
        <v>62</v>
      </c>
      <c r="B262" s="579" t="s">
        <v>4872</v>
      </c>
      <c r="C262" s="513" t="s">
        <v>5397</v>
      </c>
      <c r="D262" s="513">
        <v>61</v>
      </c>
      <c r="E262" s="513" t="s">
        <v>5870</v>
      </c>
      <c r="F262" s="513"/>
      <c r="G262" s="513">
        <v>11</v>
      </c>
      <c r="H262" s="614" t="s">
        <v>5151</v>
      </c>
      <c r="I262" s="614" t="s">
        <v>5388</v>
      </c>
      <c r="J262" s="670" t="s">
        <v>308</v>
      </c>
      <c r="K262" s="513" t="s">
        <v>5382</v>
      </c>
      <c r="L262" s="670" t="s">
        <v>5378</v>
      </c>
      <c r="M262" s="591" t="s">
        <v>5333</v>
      </c>
      <c r="N262" s="591" t="s">
        <v>5305</v>
      </c>
      <c r="O262" s="679" t="s">
        <v>5398</v>
      </c>
      <c r="P262" s="614" t="s">
        <v>5251</v>
      </c>
      <c r="Q262" s="614" t="e">
        <v>#N/A</v>
      </c>
      <c r="R262" s="690">
        <v>4140</v>
      </c>
      <c r="S262" s="698"/>
      <c r="T262" s="698" t="s">
        <v>5335</v>
      </c>
      <c r="U262" s="705"/>
      <c r="V262" s="706" t="s">
        <v>5329</v>
      </c>
      <c r="W262" s="637" t="s">
        <v>5330</v>
      </c>
    </row>
    <row r="263" spans="1:23" ht="79.5" customHeight="1">
      <c r="A263" s="632">
        <v>63</v>
      </c>
      <c r="B263" s="579" t="s">
        <v>4873</v>
      </c>
      <c r="C263" s="513" t="s">
        <v>5397</v>
      </c>
      <c r="D263" s="513">
        <v>62</v>
      </c>
      <c r="E263" s="513" t="s">
        <v>5870</v>
      </c>
      <c r="F263" s="513"/>
      <c r="G263" s="513">
        <v>12</v>
      </c>
      <c r="H263" s="614" t="s">
        <v>5151</v>
      </c>
      <c r="I263" s="614" t="s">
        <v>5388</v>
      </c>
      <c r="J263" s="670" t="s">
        <v>308</v>
      </c>
      <c r="K263" s="513" t="s">
        <v>5382</v>
      </c>
      <c r="L263" s="670" t="s">
        <v>5378</v>
      </c>
      <c r="M263" s="591" t="s">
        <v>5333</v>
      </c>
      <c r="N263" s="591" t="s">
        <v>5305</v>
      </c>
      <c r="O263" s="679" t="s">
        <v>5398</v>
      </c>
      <c r="P263" s="614" t="s">
        <v>5251</v>
      </c>
      <c r="Q263" s="614" t="e">
        <v>#N/A</v>
      </c>
      <c r="R263" s="690">
        <v>4140</v>
      </c>
      <c r="S263" s="698"/>
      <c r="T263" s="698" t="s">
        <v>5335</v>
      </c>
      <c r="U263" s="705"/>
      <c r="V263" s="706" t="s">
        <v>5329</v>
      </c>
      <c r="W263" s="637" t="s">
        <v>5330</v>
      </c>
    </row>
    <row r="264" spans="1:23" ht="79.5" customHeight="1">
      <c r="A264" s="632">
        <v>64</v>
      </c>
      <c r="B264" s="579" t="s">
        <v>4874</v>
      </c>
      <c r="C264" s="513" t="s">
        <v>5397</v>
      </c>
      <c r="D264" s="513">
        <v>63</v>
      </c>
      <c r="E264" s="513" t="s">
        <v>5870</v>
      </c>
      <c r="F264" s="513"/>
      <c r="G264" s="513">
        <v>16</v>
      </c>
      <c r="H264" s="614" t="s">
        <v>5151</v>
      </c>
      <c r="I264" s="614" t="s">
        <v>5388</v>
      </c>
      <c r="J264" s="670" t="s">
        <v>308</v>
      </c>
      <c r="K264" s="513" t="s">
        <v>5382</v>
      </c>
      <c r="L264" s="670" t="s">
        <v>5378</v>
      </c>
      <c r="M264" s="591" t="s">
        <v>5333</v>
      </c>
      <c r="N264" s="591" t="s">
        <v>5305</v>
      </c>
      <c r="O264" s="679" t="s">
        <v>5398</v>
      </c>
      <c r="P264" s="614" t="s">
        <v>5251</v>
      </c>
      <c r="Q264" s="614" t="e">
        <v>#N/A</v>
      </c>
      <c r="R264" s="690">
        <v>4140</v>
      </c>
      <c r="S264" s="698"/>
      <c r="T264" s="698" t="s">
        <v>5335</v>
      </c>
      <c r="U264" s="705"/>
      <c r="V264" s="706" t="s">
        <v>5329</v>
      </c>
      <c r="W264" s="637" t="s">
        <v>5330</v>
      </c>
    </row>
    <row r="265" spans="1:23" ht="79.5" customHeight="1">
      <c r="A265" s="632">
        <v>65</v>
      </c>
      <c r="B265" s="579" t="s">
        <v>4861</v>
      </c>
      <c r="C265" s="513" t="s">
        <v>5387</v>
      </c>
      <c r="D265" s="513">
        <v>50</v>
      </c>
      <c r="E265" s="513" t="s">
        <v>5870</v>
      </c>
      <c r="F265" s="513"/>
      <c r="G265" s="513">
        <v>8</v>
      </c>
      <c r="H265" s="614" t="s">
        <v>5147</v>
      </c>
      <c r="I265" s="614" t="s">
        <v>5388</v>
      </c>
      <c r="J265" s="670" t="s">
        <v>308</v>
      </c>
      <c r="K265" s="513" t="s">
        <v>5382</v>
      </c>
      <c r="L265" s="670" t="s">
        <v>5378</v>
      </c>
      <c r="M265" s="591" t="s">
        <v>5333</v>
      </c>
      <c r="N265" s="591" t="s">
        <v>5305</v>
      </c>
      <c r="O265" s="679" t="s">
        <v>5389</v>
      </c>
      <c r="P265" s="614" t="s">
        <v>5248</v>
      </c>
      <c r="Q265" s="614" t="e">
        <v>#N/A</v>
      </c>
      <c r="R265" s="690">
        <v>4192</v>
      </c>
      <c r="S265" s="698"/>
      <c r="T265" s="698" t="s">
        <v>5335</v>
      </c>
      <c r="U265" s="705"/>
      <c r="V265" s="706" t="s">
        <v>5329</v>
      </c>
      <c r="W265" s="637" t="s">
        <v>5330</v>
      </c>
    </row>
    <row r="266" spans="1:23" ht="79.5" customHeight="1">
      <c r="A266" s="632">
        <v>66</v>
      </c>
      <c r="B266" s="579" t="s">
        <v>4862</v>
      </c>
      <c r="C266" s="513" t="s">
        <v>5387</v>
      </c>
      <c r="D266" s="513">
        <v>51</v>
      </c>
      <c r="E266" s="513" t="s">
        <v>5870</v>
      </c>
      <c r="F266" s="513"/>
      <c r="G266" s="513">
        <v>4</v>
      </c>
      <c r="H266" s="614" t="s">
        <v>5147</v>
      </c>
      <c r="I266" s="614" t="s">
        <v>5376</v>
      </c>
      <c r="J266" s="670" t="s">
        <v>308</v>
      </c>
      <c r="K266" s="513" t="s">
        <v>5382</v>
      </c>
      <c r="L266" s="670" t="s">
        <v>5378</v>
      </c>
      <c r="M266" s="591" t="s">
        <v>5333</v>
      </c>
      <c r="N266" s="591" t="s">
        <v>5305</v>
      </c>
      <c r="O266" s="679" t="s">
        <v>5389</v>
      </c>
      <c r="P266" s="614" t="s">
        <v>5248</v>
      </c>
      <c r="Q266" s="614" t="e">
        <v>#N/A</v>
      </c>
      <c r="R266" s="690">
        <v>4192</v>
      </c>
      <c r="S266" s="698"/>
      <c r="T266" s="698" t="s">
        <v>5335</v>
      </c>
      <c r="U266" s="705"/>
      <c r="V266" s="706" t="s">
        <v>5329</v>
      </c>
      <c r="W266" s="637" t="s">
        <v>5330</v>
      </c>
    </row>
    <row r="267" spans="1:23" ht="79.5" customHeight="1">
      <c r="A267" s="632">
        <v>67</v>
      </c>
      <c r="B267" s="579" t="s">
        <v>5109</v>
      </c>
      <c r="C267" s="600" t="s">
        <v>5711</v>
      </c>
      <c r="D267" s="600">
        <v>0</v>
      </c>
      <c r="E267" s="513" t="s">
        <v>5870</v>
      </c>
      <c r="F267" s="600" t="s">
        <v>5712</v>
      </c>
      <c r="G267" s="600" t="s">
        <v>5713</v>
      </c>
      <c r="H267" s="600" t="s">
        <v>5235</v>
      </c>
      <c r="I267" s="600" t="s">
        <v>5714</v>
      </c>
      <c r="J267" s="600" t="s">
        <v>5299</v>
      </c>
      <c r="K267" s="600">
        <v>4191</v>
      </c>
      <c r="L267" s="600" t="s">
        <v>5702</v>
      </c>
      <c r="M267" s="591" t="s">
        <v>5333</v>
      </c>
      <c r="N267" s="591" t="s">
        <v>5305</v>
      </c>
      <c r="O267" s="600" t="s">
        <v>5703</v>
      </c>
      <c r="P267" s="611">
        <v>40053</v>
      </c>
      <c r="Q267" s="611" t="s">
        <v>5704</v>
      </c>
      <c r="R267" s="649"/>
    </row>
    <row r="268" spans="1:23" ht="79.5" customHeight="1">
      <c r="A268" s="632">
        <v>68</v>
      </c>
      <c r="B268" s="579" t="s">
        <v>5113</v>
      </c>
      <c r="C268" s="600" t="s">
        <v>5711</v>
      </c>
      <c r="D268" s="600">
        <v>0</v>
      </c>
      <c r="E268" s="513" t="s">
        <v>5870</v>
      </c>
      <c r="F268" s="600" t="s">
        <v>5722</v>
      </c>
      <c r="G268" s="600" t="s">
        <v>5723</v>
      </c>
      <c r="H268" s="600" t="s">
        <v>5238</v>
      </c>
      <c r="I268" s="600" t="s">
        <v>5724</v>
      </c>
      <c r="J268" s="600" t="s">
        <v>5299</v>
      </c>
      <c r="K268" s="600">
        <v>4093</v>
      </c>
      <c r="L268" s="600" t="s">
        <v>5702</v>
      </c>
      <c r="M268" s="591" t="s">
        <v>5333</v>
      </c>
      <c r="N268" s="591" t="s">
        <v>5305</v>
      </c>
      <c r="O268" s="600" t="s">
        <v>5703</v>
      </c>
      <c r="P268" s="611">
        <v>40151</v>
      </c>
      <c r="Q268" s="611" t="s">
        <v>5704</v>
      </c>
      <c r="R268" s="649"/>
    </row>
    <row r="269" spans="1:23" ht="79.5" customHeight="1">
      <c r="A269" s="632">
        <v>69</v>
      </c>
      <c r="B269" s="579" t="s">
        <v>5112</v>
      </c>
      <c r="C269" s="600" t="s">
        <v>5718</v>
      </c>
      <c r="D269" s="600">
        <v>279317</v>
      </c>
      <c r="E269" s="513" t="s">
        <v>5870</v>
      </c>
      <c r="F269" s="600" t="s">
        <v>5719</v>
      </c>
      <c r="G269" s="600" t="s">
        <v>5720</v>
      </c>
      <c r="H269" s="600" t="s">
        <v>5237</v>
      </c>
      <c r="I269" s="600" t="s">
        <v>5721</v>
      </c>
      <c r="J269" s="600" t="s">
        <v>5300</v>
      </c>
      <c r="K269" s="600">
        <v>4157</v>
      </c>
      <c r="L269" s="600" t="s">
        <v>5702</v>
      </c>
      <c r="M269" s="591" t="s">
        <v>5333</v>
      </c>
      <c r="N269" s="591" t="s">
        <v>5305</v>
      </c>
      <c r="O269" s="600" t="s">
        <v>5703</v>
      </c>
      <c r="P269" s="611">
        <v>40087</v>
      </c>
      <c r="Q269" s="611" t="s">
        <v>5704</v>
      </c>
      <c r="R269" s="649"/>
    </row>
    <row r="270" spans="1:23" ht="79.5" customHeight="1">
      <c r="A270" s="632">
        <v>70</v>
      </c>
      <c r="B270" s="583" t="s">
        <v>5099</v>
      </c>
      <c r="C270" s="600" t="s">
        <v>5339</v>
      </c>
      <c r="D270" s="600">
        <v>401657</v>
      </c>
      <c r="E270" s="513" t="s">
        <v>5870</v>
      </c>
      <c r="F270" s="601" t="s">
        <v>5699</v>
      </c>
      <c r="G270" s="601" t="s">
        <v>5700</v>
      </c>
      <c r="H270" s="600" t="s">
        <v>5233</v>
      </c>
      <c r="I270" s="600" t="s">
        <v>5707</v>
      </c>
      <c r="J270" s="600" t="s">
        <v>38</v>
      </c>
      <c r="K270" s="600">
        <v>4522</v>
      </c>
      <c r="L270" s="601" t="s">
        <v>5702</v>
      </c>
      <c r="M270" s="591" t="s">
        <v>5333</v>
      </c>
      <c r="N270" s="591" t="s">
        <v>5305</v>
      </c>
      <c r="O270" s="600" t="s">
        <v>5703</v>
      </c>
      <c r="P270" s="611">
        <v>39722</v>
      </c>
      <c r="Q270" s="611" t="s">
        <v>5704</v>
      </c>
      <c r="R270" s="649"/>
    </row>
    <row r="271" spans="1:23" ht="79.5" customHeight="1">
      <c r="A271" s="632">
        <v>71</v>
      </c>
      <c r="B271" s="584" t="s">
        <v>5100</v>
      </c>
      <c r="C271" s="601" t="s">
        <v>5372</v>
      </c>
      <c r="D271" s="600">
        <v>398872</v>
      </c>
      <c r="E271" s="513" t="s">
        <v>5870</v>
      </c>
      <c r="F271" s="601" t="s">
        <v>5699</v>
      </c>
      <c r="G271" s="601" t="s">
        <v>5700</v>
      </c>
      <c r="H271" s="601" t="s">
        <v>5233</v>
      </c>
      <c r="I271" s="600" t="s">
        <v>5707</v>
      </c>
      <c r="J271" s="601" t="s">
        <v>38</v>
      </c>
      <c r="K271" s="600">
        <v>4522</v>
      </c>
      <c r="L271" s="601" t="s">
        <v>5702</v>
      </c>
      <c r="M271" s="591" t="s">
        <v>5333</v>
      </c>
      <c r="N271" s="591" t="s">
        <v>5305</v>
      </c>
      <c r="O271" s="600" t="s">
        <v>5703</v>
      </c>
      <c r="P271" s="612">
        <v>39722</v>
      </c>
      <c r="Q271" s="611" t="s">
        <v>5704</v>
      </c>
      <c r="R271" s="649"/>
    </row>
    <row r="272" spans="1:23" ht="79.5" customHeight="1">
      <c r="A272" s="632">
        <v>72</v>
      </c>
      <c r="B272" s="579" t="s">
        <v>5101</v>
      </c>
      <c r="C272" s="600" t="s">
        <v>5372</v>
      </c>
      <c r="D272" s="600">
        <v>399333</v>
      </c>
      <c r="E272" s="513" t="s">
        <v>5870</v>
      </c>
      <c r="F272" s="600" t="s">
        <v>5699</v>
      </c>
      <c r="G272" s="600" t="s">
        <v>5700</v>
      </c>
      <c r="H272" s="600" t="s">
        <v>5233</v>
      </c>
      <c r="I272" s="600" t="s">
        <v>5707</v>
      </c>
      <c r="J272" s="600" t="s">
        <v>38</v>
      </c>
      <c r="K272" s="600">
        <v>4522</v>
      </c>
      <c r="L272" s="600" t="s">
        <v>5702</v>
      </c>
      <c r="M272" s="591" t="s">
        <v>5333</v>
      </c>
      <c r="N272" s="591" t="s">
        <v>5305</v>
      </c>
      <c r="O272" s="600" t="s">
        <v>5703</v>
      </c>
      <c r="P272" s="611">
        <v>39722</v>
      </c>
      <c r="Q272" s="611" t="s">
        <v>5704</v>
      </c>
      <c r="R272" s="649"/>
    </row>
    <row r="273" spans="1:23" ht="79.5" customHeight="1">
      <c r="A273" s="632">
        <v>73</v>
      </c>
      <c r="B273" s="579" t="s">
        <v>5110</v>
      </c>
      <c r="C273" s="600" t="s">
        <v>5372</v>
      </c>
      <c r="D273" s="600">
        <v>0</v>
      </c>
      <c r="E273" s="513" t="s">
        <v>5870</v>
      </c>
      <c r="F273" s="600" t="s">
        <v>5715</v>
      </c>
      <c r="G273" s="600" t="s">
        <v>5716</v>
      </c>
      <c r="H273" s="600" t="s">
        <v>5236</v>
      </c>
      <c r="I273" s="600" t="s">
        <v>5717</v>
      </c>
      <c r="J273" s="600" t="s">
        <v>38</v>
      </c>
      <c r="K273" s="600">
        <v>4160</v>
      </c>
      <c r="L273" s="600" t="s">
        <v>5702</v>
      </c>
      <c r="M273" s="591" t="s">
        <v>5333</v>
      </c>
      <c r="N273" s="591" t="s">
        <v>5305</v>
      </c>
      <c r="O273" s="600" t="s">
        <v>5703</v>
      </c>
      <c r="P273" s="611">
        <v>40084</v>
      </c>
      <c r="Q273" s="611" t="s">
        <v>5704</v>
      </c>
      <c r="R273" s="649"/>
    </row>
    <row r="274" spans="1:23" ht="79.5" customHeight="1">
      <c r="A274" s="632">
        <v>74</v>
      </c>
      <c r="B274" s="579" t="s">
        <v>5111</v>
      </c>
      <c r="C274" s="600" t="s">
        <v>5372</v>
      </c>
      <c r="D274" s="600">
        <v>64190</v>
      </c>
      <c r="E274" s="513" t="s">
        <v>5870</v>
      </c>
      <c r="F274" s="600" t="s">
        <v>5715</v>
      </c>
      <c r="G274" s="600" t="s">
        <v>5716</v>
      </c>
      <c r="H274" s="600" t="s">
        <v>5236</v>
      </c>
      <c r="I274" s="600" t="s">
        <v>5717</v>
      </c>
      <c r="J274" s="600" t="s">
        <v>38</v>
      </c>
      <c r="K274" s="600">
        <v>4160</v>
      </c>
      <c r="L274" s="600" t="s">
        <v>5702</v>
      </c>
      <c r="M274" s="591" t="s">
        <v>5333</v>
      </c>
      <c r="N274" s="591" t="s">
        <v>5305</v>
      </c>
      <c r="O274" s="600" t="s">
        <v>5703</v>
      </c>
      <c r="P274" s="611">
        <v>40084</v>
      </c>
      <c r="Q274" s="611" t="s">
        <v>5704</v>
      </c>
      <c r="R274" s="649"/>
    </row>
    <row r="275" spans="1:23" ht="79.5" customHeight="1">
      <c r="A275" s="632">
        <v>75</v>
      </c>
      <c r="B275" s="579" t="s">
        <v>5095</v>
      </c>
      <c r="C275" s="600" t="s">
        <v>5705</v>
      </c>
      <c r="D275" s="600">
        <v>0</v>
      </c>
      <c r="E275" s="513" t="s">
        <v>5870</v>
      </c>
      <c r="F275" s="600" t="s">
        <v>5699</v>
      </c>
      <c r="G275" s="600" t="s">
        <v>5700</v>
      </c>
      <c r="H275" s="600" t="s">
        <v>5230</v>
      </c>
      <c r="I275" s="600" t="s">
        <v>5706</v>
      </c>
      <c r="J275" s="600" t="s">
        <v>38</v>
      </c>
      <c r="K275" s="600">
        <v>4529</v>
      </c>
      <c r="L275" s="600" t="s">
        <v>5702</v>
      </c>
      <c r="M275" s="591" t="s">
        <v>5333</v>
      </c>
      <c r="N275" s="591" t="s">
        <v>5305</v>
      </c>
      <c r="O275" s="600" t="s">
        <v>5703</v>
      </c>
      <c r="P275" s="611">
        <v>39715</v>
      </c>
      <c r="Q275" s="611" t="s">
        <v>5704</v>
      </c>
      <c r="R275" s="649"/>
    </row>
    <row r="276" spans="1:23" ht="79.5" customHeight="1">
      <c r="A276" s="632">
        <v>76</v>
      </c>
      <c r="B276" s="579" t="s">
        <v>4816</v>
      </c>
      <c r="C276" s="658" t="s">
        <v>5336</v>
      </c>
      <c r="D276" s="513">
        <v>5</v>
      </c>
      <c r="E276" s="513" t="s">
        <v>5870</v>
      </c>
      <c r="F276" s="513"/>
      <c r="G276" s="633">
        <v>13.7</v>
      </c>
      <c r="H276" s="591" t="s">
        <v>5131</v>
      </c>
      <c r="I276" s="633" t="s">
        <v>5325</v>
      </c>
      <c r="J276" s="604" t="s">
        <v>1283</v>
      </c>
      <c r="K276" s="513" t="s">
        <v>5337</v>
      </c>
      <c r="L276" s="634" t="s">
        <v>5327</v>
      </c>
      <c r="M276" s="591" t="s">
        <v>5333</v>
      </c>
      <c r="N276" s="591" t="s">
        <v>5305</v>
      </c>
      <c r="O276" s="633" t="s">
        <v>5338</v>
      </c>
      <c r="P276" s="604">
        <v>39682.635416666664</v>
      </c>
      <c r="Q276" s="604" t="s">
        <v>1283</v>
      </c>
      <c r="R276" s="696">
        <v>4560</v>
      </c>
      <c r="S276" s="698"/>
      <c r="T276" s="698" t="s">
        <v>5335</v>
      </c>
      <c r="U276" s="705"/>
      <c r="V276" s="706" t="s">
        <v>5329</v>
      </c>
      <c r="W276" s="637" t="s">
        <v>5330</v>
      </c>
    </row>
    <row r="277" spans="1:23" ht="79.5" customHeight="1">
      <c r="A277" s="632">
        <v>77</v>
      </c>
      <c r="B277" s="579" t="s">
        <v>4815</v>
      </c>
      <c r="C277" s="513" t="s">
        <v>5336</v>
      </c>
      <c r="D277" s="513">
        <v>4</v>
      </c>
      <c r="E277" s="513" t="s">
        <v>5870</v>
      </c>
      <c r="F277" s="513"/>
      <c r="G277" s="633">
        <v>13.7</v>
      </c>
      <c r="H277" s="591" t="s">
        <v>5130</v>
      </c>
      <c r="I277" s="633" t="s">
        <v>5325</v>
      </c>
      <c r="J277" s="604" t="s">
        <v>1283</v>
      </c>
      <c r="K277" s="513" t="s">
        <v>5337</v>
      </c>
      <c r="L277" s="634" t="s">
        <v>5327</v>
      </c>
      <c r="M277" s="591" t="s">
        <v>5333</v>
      </c>
      <c r="N277" s="591" t="s">
        <v>5305</v>
      </c>
      <c r="O277" s="633" t="s">
        <v>5338</v>
      </c>
      <c r="P277" s="604">
        <v>39682.635416666664</v>
      </c>
      <c r="Q277" s="604" t="s">
        <v>1283</v>
      </c>
      <c r="R277" s="696">
        <v>4560</v>
      </c>
      <c r="S277" s="698"/>
      <c r="T277" s="698" t="s">
        <v>5335</v>
      </c>
      <c r="U277" s="705"/>
      <c r="V277" s="706" t="s">
        <v>5329</v>
      </c>
      <c r="W277" s="637" t="s">
        <v>5330</v>
      </c>
    </row>
    <row r="278" spans="1:23" ht="79.5" customHeight="1">
      <c r="A278" s="632">
        <v>78</v>
      </c>
      <c r="B278" s="579" t="s">
        <v>5097</v>
      </c>
      <c r="C278" s="600" t="s">
        <v>5705</v>
      </c>
      <c r="D278" s="600">
        <v>345889</v>
      </c>
      <c r="E278" s="513" t="s">
        <v>5870</v>
      </c>
      <c r="F278" s="600" t="s">
        <v>5699</v>
      </c>
      <c r="G278" s="600" t="s">
        <v>5700</v>
      </c>
      <c r="H278" s="600" t="s">
        <v>5232</v>
      </c>
      <c r="I278" s="600" t="s">
        <v>5707</v>
      </c>
      <c r="J278" s="600" t="s">
        <v>38</v>
      </c>
      <c r="K278" s="600">
        <v>4522</v>
      </c>
      <c r="L278" s="600" t="s">
        <v>5702</v>
      </c>
      <c r="M278" s="591" t="s">
        <v>5333</v>
      </c>
      <c r="N278" s="591" t="s">
        <v>5305</v>
      </c>
      <c r="O278" s="600" t="s">
        <v>5703</v>
      </c>
      <c r="P278" s="611">
        <v>39722</v>
      </c>
      <c r="Q278" s="611" t="s">
        <v>5704</v>
      </c>
      <c r="R278" s="649"/>
    </row>
    <row r="279" spans="1:23" ht="79.5" customHeight="1">
      <c r="A279" s="632">
        <v>79</v>
      </c>
      <c r="B279" s="579" t="s">
        <v>5098</v>
      </c>
      <c r="C279" s="600" t="s">
        <v>5705</v>
      </c>
      <c r="D279" s="600">
        <v>63933</v>
      </c>
      <c r="E279" s="513" t="s">
        <v>5870</v>
      </c>
      <c r="F279" s="600" t="s">
        <v>5699</v>
      </c>
      <c r="G279" s="600" t="s">
        <v>5700</v>
      </c>
      <c r="H279" s="600" t="s">
        <v>5232</v>
      </c>
      <c r="I279" s="600" t="s">
        <v>5707</v>
      </c>
      <c r="J279" s="600" t="s">
        <v>38</v>
      </c>
      <c r="K279" s="600">
        <v>4522</v>
      </c>
      <c r="L279" s="600" t="s">
        <v>5702</v>
      </c>
      <c r="M279" s="591" t="s">
        <v>5333</v>
      </c>
      <c r="N279" s="591" t="s">
        <v>5305</v>
      </c>
      <c r="O279" s="600" t="s">
        <v>5703</v>
      </c>
      <c r="P279" s="611">
        <v>39722</v>
      </c>
      <c r="Q279" s="611" t="s">
        <v>5704</v>
      </c>
      <c r="R279" s="649"/>
    </row>
    <row r="280" spans="1:23" ht="79.5" customHeight="1">
      <c r="A280" s="632">
        <v>80</v>
      </c>
      <c r="B280" s="579" t="s">
        <v>5102</v>
      </c>
      <c r="C280" s="600" t="s">
        <v>5325</v>
      </c>
      <c r="D280" s="600">
        <v>303881</v>
      </c>
      <c r="E280" s="513" t="s">
        <v>5870</v>
      </c>
      <c r="F280" s="600" t="s">
        <v>5708</v>
      </c>
      <c r="G280" s="600" t="s">
        <v>5709</v>
      </c>
      <c r="H280" s="600" t="s">
        <v>5234</v>
      </c>
      <c r="I280" s="600" t="s">
        <v>5710</v>
      </c>
      <c r="J280" s="600" t="s">
        <v>38</v>
      </c>
      <c r="K280" s="600">
        <v>4459</v>
      </c>
      <c r="L280" s="600" t="s">
        <v>5702</v>
      </c>
      <c r="M280" s="591" t="s">
        <v>5333</v>
      </c>
      <c r="N280" s="591" t="s">
        <v>5305</v>
      </c>
      <c r="O280" s="600" t="s">
        <v>5703</v>
      </c>
      <c r="P280" s="611">
        <v>39785</v>
      </c>
      <c r="Q280" s="611" t="s">
        <v>5704</v>
      </c>
      <c r="R280" s="649"/>
    </row>
    <row r="281" spans="1:23" ht="79.5" customHeight="1">
      <c r="A281" s="632">
        <v>81</v>
      </c>
      <c r="B281" s="584" t="s">
        <v>5103</v>
      </c>
      <c r="C281" s="601" t="s">
        <v>5705</v>
      </c>
      <c r="D281" s="600">
        <v>0</v>
      </c>
      <c r="E281" s="513" t="s">
        <v>5870</v>
      </c>
      <c r="F281" s="601" t="s">
        <v>5708</v>
      </c>
      <c r="G281" s="601" t="s">
        <v>5709</v>
      </c>
      <c r="H281" s="601" t="s">
        <v>5234</v>
      </c>
      <c r="I281" s="600" t="s">
        <v>5710</v>
      </c>
      <c r="J281" s="601" t="s">
        <v>38</v>
      </c>
      <c r="K281" s="600">
        <v>4459</v>
      </c>
      <c r="L281" s="600" t="s">
        <v>5702</v>
      </c>
      <c r="M281" s="591" t="s">
        <v>5333</v>
      </c>
      <c r="N281" s="591" t="s">
        <v>5305</v>
      </c>
      <c r="O281" s="600" t="s">
        <v>5703</v>
      </c>
      <c r="P281" s="612">
        <v>39785</v>
      </c>
      <c r="Q281" s="611" t="s">
        <v>5704</v>
      </c>
      <c r="R281" s="649"/>
    </row>
    <row r="282" spans="1:23" ht="79.5" customHeight="1">
      <c r="A282" s="632">
        <v>82</v>
      </c>
      <c r="B282" s="579" t="s">
        <v>5104</v>
      </c>
      <c r="C282" s="600" t="s">
        <v>5325</v>
      </c>
      <c r="D282" s="600">
        <v>303888</v>
      </c>
      <c r="E282" s="513" t="s">
        <v>5870</v>
      </c>
      <c r="F282" s="600" t="s">
        <v>5708</v>
      </c>
      <c r="G282" s="600" t="s">
        <v>5709</v>
      </c>
      <c r="H282" s="600" t="s">
        <v>5234</v>
      </c>
      <c r="I282" s="600" t="s">
        <v>5710</v>
      </c>
      <c r="J282" s="600" t="s">
        <v>38</v>
      </c>
      <c r="K282" s="600">
        <v>4459</v>
      </c>
      <c r="L282" s="600" t="s">
        <v>5702</v>
      </c>
      <c r="M282" s="591" t="s">
        <v>5333</v>
      </c>
      <c r="N282" s="591" t="s">
        <v>5305</v>
      </c>
      <c r="O282" s="600" t="s">
        <v>5703</v>
      </c>
      <c r="P282" s="611">
        <v>39785</v>
      </c>
      <c r="Q282" s="611" t="s">
        <v>5704</v>
      </c>
      <c r="R282" s="649"/>
    </row>
    <row r="283" spans="1:23" ht="79.5" customHeight="1">
      <c r="A283" s="632">
        <v>83</v>
      </c>
      <c r="B283" s="579" t="s">
        <v>5105</v>
      </c>
      <c r="C283" s="600" t="s">
        <v>5325</v>
      </c>
      <c r="D283" s="600">
        <v>303955</v>
      </c>
      <c r="E283" s="513" t="s">
        <v>5870</v>
      </c>
      <c r="F283" s="600" t="s">
        <v>5708</v>
      </c>
      <c r="G283" s="600" t="s">
        <v>5709</v>
      </c>
      <c r="H283" s="600" t="s">
        <v>5234</v>
      </c>
      <c r="I283" s="600" t="s">
        <v>5710</v>
      </c>
      <c r="J283" s="600" t="s">
        <v>38</v>
      </c>
      <c r="K283" s="600">
        <v>4459</v>
      </c>
      <c r="L283" s="600" t="s">
        <v>5702</v>
      </c>
      <c r="M283" s="591" t="s">
        <v>5333</v>
      </c>
      <c r="N283" s="591" t="s">
        <v>5305</v>
      </c>
      <c r="O283" s="600" t="s">
        <v>5703</v>
      </c>
      <c r="P283" s="611">
        <v>39785</v>
      </c>
      <c r="Q283" s="611" t="s">
        <v>5704</v>
      </c>
      <c r="R283" s="649"/>
    </row>
    <row r="284" spans="1:23" ht="79.5" customHeight="1">
      <c r="A284" s="632">
        <v>84</v>
      </c>
      <c r="B284" s="579" t="s">
        <v>5106</v>
      </c>
      <c r="C284" s="600" t="s">
        <v>5705</v>
      </c>
      <c r="D284" s="600">
        <v>0</v>
      </c>
      <c r="E284" s="513" t="s">
        <v>5870</v>
      </c>
      <c r="F284" s="600" t="s">
        <v>5708</v>
      </c>
      <c r="G284" s="600" t="s">
        <v>5709</v>
      </c>
      <c r="H284" s="600" t="s">
        <v>5234</v>
      </c>
      <c r="I284" s="600" t="s">
        <v>5710</v>
      </c>
      <c r="J284" s="600" t="s">
        <v>38</v>
      </c>
      <c r="K284" s="600">
        <v>4459</v>
      </c>
      <c r="L284" s="600" t="s">
        <v>5702</v>
      </c>
      <c r="M284" s="591" t="s">
        <v>5333</v>
      </c>
      <c r="N284" s="591" t="s">
        <v>5305</v>
      </c>
      <c r="O284" s="600" t="s">
        <v>5703</v>
      </c>
      <c r="P284" s="611">
        <v>39785</v>
      </c>
      <c r="Q284" s="611" t="s">
        <v>5704</v>
      </c>
      <c r="R284" s="649"/>
    </row>
    <row r="285" spans="1:23" ht="79.5" customHeight="1">
      <c r="A285" s="632">
        <v>85</v>
      </c>
      <c r="B285" s="579" t="s">
        <v>5107</v>
      </c>
      <c r="C285" s="600" t="s">
        <v>5705</v>
      </c>
      <c r="D285" s="600">
        <v>0</v>
      </c>
      <c r="E285" s="513" t="s">
        <v>5870</v>
      </c>
      <c r="F285" s="600" t="s">
        <v>5708</v>
      </c>
      <c r="G285" s="600" t="s">
        <v>5709</v>
      </c>
      <c r="H285" s="600" t="s">
        <v>5234</v>
      </c>
      <c r="I285" s="600" t="s">
        <v>5710</v>
      </c>
      <c r="J285" s="600" t="s">
        <v>38</v>
      </c>
      <c r="K285" s="600">
        <v>4459</v>
      </c>
      <c r="L285" s="600" t="s">
        <v>5702</v>
      </c>
      <c r="M285" s="591" t="s">
        <v>5333</v>
      </c>
      <c r="N285" s="591" t="s">
        <v>5305</v>
      </c>
      <c r="O285" s="600" t="s">
        <v>5703</v>
      </c>
      <c r="P285" s="611">
        <v>39785</v>
      </c>
      <c r="Q285" s="611" t="s">
        <v>5704</v>
      </c>
      <c r="R285" s="649"/>
    </row>
    <row r="286" spans="1:23" ht="79.5" customHeight="1">
      <c r="A286" s="632">
        <v>86</v>
      </c>
      <c r="B286" s="579" t="s">
        <v>5108</v>
      </c>
      <c r="C286" s="601" t="s">
        <v>5705</v>
      </c>
      <c r="D286" s="600">
        <v>343199</v>
      </c>
      <c r="E286" s="513" t="s">
        <v>5870</v>
      </c>
      <c r="F286" s="600" t="s">
        <v>5708</v>
      </c>
      <c r="G286" s="600" t="s">
        <v>5709</v>
      </c>
      <c r="H286" s="600" t="s">
        <v>5234</v>
      </c>
      <c r="I286" s="600" t="s">
        <v>5710</v>
      </c>
      <c r="J286" s="600" t="s">
        <v>38</v>
      </c>
      <c r="K286" s="600">
        <v>4459</v>
      </c>
      <c r="L286" s="600" t="s">
        <v>5702</v>
      </c>
      <c r="M286" s="591" t="s">
        <v>5333</v>
      </c>
      <c r="N286" s="591" t="s">
        <v>5305</v>
      </c>
      <c r="O286" s="600" t="s">
        <v>5703</v>
      </c>
      <c r="P286" s="611">
        <v>39785</v>
      </c>
      <c r="Q286" s="611" t="s">
        <v>5704</v>
      </c>
      <c r="R286" s="649"/>
    </row>
    <row r="287" spans="1:23" ht="79.5" customHeight="1">
      <c r="A287" s="632">
        <v>87</v>
      </c>
      <c r="B287" s="579" t="s">
        <v>4921</v>
      </c>
      <c r="C287" s="513" t="s">
        <v>5420</v>
      </c>
      <c r="D287" s="513">
        <v>111</v>
      </c>
      <c r="E287" s="513" t="s">
        <v>5870</v>
      </c>
      <c r="F287" s="513"/>
      <c r="G287" s="642">
        <v>25</v>
      </c>
      <c r="H287" s="596"/>
      <c r="I287" s="596" t="s">
        <v>5446</v>
      </c>
      <c r="J287" s="515" t="s">
        <v>5283</v>
      </c>
      <c r="K287" s="513" t="s">
        <v>5447</v>
      </c>
      <c r="L287" s="514" t="s">
        <v>4457</v>
      </c>
      <c r="M287" s="591" t="s">
        <v>5333</v>
      </c>
      <c r="N287" s="591" t="s">
        <v>5305</v>
      </c>
      <c r="O287" s="596" t="s">
        <v>5448</v>
      </c>
      <c r="P287" s="516">
        <v>40079</v>
      </c>
      <c r="Q287" s="516" t="s">
        <v>5283</v>
      </c>
      <c r="R287" s="699">
        <v>4133</v>
      </c>
      <c r="S287" s="698"/>
      <c r="T287" s="698" t="s">
        <v>5335</v>
      </c>
      <c r="U287" s="705"/>
      <c r="V287" s="706" t="s">
        <v>5329</v>
      </c>
      <c r="W287" s="637" t="s">
        <v>5330</v>
      </c>
    </row>
    <row r="288" spans="1:23" ht="79.5" customHeight="1">
      <c r="A288" s="632">
        <v>88</v>
      </c>
      <c r="B288" s="579" t="s">
        <v>4922</v>
      </c>
      <c r="C288" s="513" t="s">
        <v>5420</v>
      </c>
      <c r="D288" s="513">
        <v>112</v>
      </c>
      <c r="E288" s="513" t="s">
        <v>5870</v>
      </c>
      <c r="F288" s="513"/>
      <c r="G288" s="642">
        <v>25</v>
      </c>
      <c r="H288" s="596"/>
      <c r="I288" s="596" t="s">
        <v>5446</v>
      </c>
      <c r="J288" s="515" t="s">
        <v>5283</v>
      </c>
      <c r="K288" s="513" t="s">
        <v>5447</v>
      </c>
      <c r="L288" s="514" t="s">
        <v>4457</v>
      </c>
      <c r="M288" s="591" t="s">
        <v>5333</v>
      </c>
      <c r="N288" s="591" t="s">
        <v>5305</v>
      </c>
      <c r="O288" s="596" t="s">
        <v>5449</v>
      </c>
      <c r="P288" s="516">
        <v>40086</v>
      </c>
      <c r="Q288" s="516" t="s">
        <v>5283</v>
      </c>
      <c r="R288" s="699">
        <v>4127</v>
      </c>
      <c r="S288" s="698"/>
      <c r="T288" s="698" t="s">
        <v>5335</v>
      </c>
      <c r="U288" s="705"/>
      <c r="V288" s="706" t="s">
        <v>5329</v>
      </c>
      <c r="W288" s="637" t="s">
        <v>5330</v>
      </c>
    </row>
    <row r="289" spans="1:23" ht="79.5" customHeight="1">
      <c r="A289" s="632">
        <v>89</v>
      </c>
      <c r="B289" s="579" t="s">
        <v>4923</v>
      </c>
      <c r="C289" s="513" t="s">
        <v>5420</v>
      </c>
      <c r="D289" s="513">
        <v>113</v>
      </c>
      <c r="E289" s="513" t="s">
        <v>5870</v>
      </c>
      <c r="F289" s="513"/>
      <c r="G289" s="642">
        <v>25</v>
      </c>
      <c r="H289" s="596"/>
      <c r="I289" s="596" t="s">
        <v>5446</v>
      </c>
      <c r="J289" s="515" t="s">
        <v>5283</v>
      </c>
      <c r="K289" s="513" t="s">
        <v>5447</v>
      </c>
      <c r="L289" s="514" t="s">
        <v>4457</v>
      </c>
      <c r="M289" s="591" t="s">
        <v>5333</v>
      </c>
      <c r="N289" s="591" t="s">
        <v>5305</v>
      </c>
      <c r="O289" s="596" t="s">
        <v>5449</v>
      </c>
      <c r="P289" s="516">
        <v>40086</v>
      </c>
      <c r="Q289" s="516" t="s">
        <v>5283</v>
      </c>
      <c r="R289" s="699">
        <v>4128</v>
      </c>
      <c r="S289" s="698"/>
      <c r="T289" s="698" t="s">
        <v>5335</v>
      </c>
      <c r="U289" s="705"/>
      <c r="V289" s="706" t="s">
        <v>5329</v>
      </c>
      <c r="W289" s="637" t="s">
        <v>5330</v>
      </c>
    </row>
    <row r="290" spans="1:23" ht="79.5" customHeight="1">
      <c r="A290" s="632">
        <v>90</v>
      </c>
      <c r="B290" s="579" t="s">
        <v>4924</v>
      </c>
      <c r="C290" s="513" t="s">
        <v>5420</v>
      </c>
      <c r="D290" s="513">
        <v>114</v>
      </c>
      <c r="E290" s="513" t="s">
        <v>5870</v>
      </c>
      <c r="F290" s="513"/>
      <c r="G290" s="642">
        <v>25</v>
      </c>
      <c r="H290" s="596"/>
      <c r="I290" s="596" t="s">
        <v>5444</v>
      </c>
      <c r="J290" s="515" t="s">
        <v>5283</v>
      </c>
      <c r="K290" s="513" t="s">
        <v>5447</v>
      </c>
      <c r="L290" s="514" t="s">
        <v>4457</v>
      </c>
      <c r="M290" s="591" t="s">
        <v>5333</v>
      </c>
      <c r="N290" s="591" t="s">
        <v>5305</v>
      </c>
      <c r="O290" s="596" t="s">
        <v>5449</v>
      </c>
      <c r="P290" s="516">
        <v>40086</v>
      </c>
      <c r="Q290" s="516" t="s">
        <v>5283</v>
      </c>
      <c r="R290" s="699">
        <v>4129</v>
      </c>
      <c r="S290" s="698"/>
      <c r="T290" s="698" t="s">
        <v>5335</v>
      </c>
      <c r="U290" s="705"/>
      <c r="V290" s="706" t="s">
        <v>5329</v>
      </c>
      <c r="W290" s="637" t="s">
        <v>5330</v>
      </c>
    </row>
    <row r="291" spans="1:23" ht="79.5" customHeight="1">
      <c r="A291" s="632">
        <v>91</v>
      </c>
      <c r="B291" s="584" t="s">
        <v>4925</v>
      </c>
      <c r="C291" s="658" t="s">
        <v>5420</v>
      </c>
      <c r="D291" s="513">
        <v>115</v>
      </c>
      <c r="E291" s="513" t="s">
        <v>5870</v>
      </c>
      <c r="F291" s="658"/>
      <c r="G291" s="664">
        <v>25</v>
      </c>
      <c r="H291" s="668"/>
      <c r="I291" s="596" t="s">
        <v>5446</v>
      </c>
      <c r="J291" s="674" t="s">
        <v>5283</v>
      </c>
      <c r="K291" s="513" t="s">
        <v>5447</v>
      </c>
      <c r="L291" s="514" t="s">
        <v>4457</v>
      </c>
      <c r="M291" s="591" t="s">
        <v>5333</v>
      </c>
      <c r="N291" s="591" t="s">
        <v>5305</v>
      </c>
      <c r="O291" s="596" t="s">
        <v>5449</v>
      </c>
      <c r="P291" s="688">
        <v>40086</v>
      </c>
      <c r="Q291" s="516" t="s">
        <v>5283</v>
      </c>
      <c r="R291" s="699">
        <v>4130</v>
      </c>
      <c r="S291" s="698"/>
      <c r="T291" s="698" t="s">
        <v>5335</v>
      </c>
      <c r="U291" s="705"/>
      <c r="V291" s="706" t="s">
        <v>5329</v>
      </c>
      <c r="W291" s="637" t="s">
        <v>5330</v>
      </c>
    </row>
    <row r="292" spans="1:23" ht="79.5" customHeight="1">
      <c r="A292" s="632">
        <v>92</v>
      </c>
      <c r="B292" s="579" t="s">
        <v>4926</v>
      </c>
      <c r="C292" s="658" t="s">
        <v>5420</v>
      </c>
      <c r="D292" s="513">
        <v>116</v>
      </c>
      <c r="E292" s="513" t="s">
        <v>5870</v>
      </c>
      <c r="F292" s="513"/>
      <c r="G292" s="642">
        <v>25</v>
      </c>
      <c r="H292" s="596"/>
      <c r="I292" s="596" t="s">
        <v>5444</v>
      </c>
      <c r="J292" s="515" t="s">
        <v>5283</v>
      </c>
      <c r="K292" s="513" t="s">
        <v>5447</v>
      </c>
      <c r="L292" s="514" t="s">
        <v>4457</v>
      </c>
      <c r="M292" s="591" t="s">
        <v>5333</v>
      </c>
      <c r="N292" s="591" t="s">
        <v>5305</v>
      </c>
      <c r="O292" s="596" t="s">
        <v>5450</v>
      </c>
      <c r="P292" s="516">
        <v>40114</v>
      </c>
      <c r="Q292" s="516" t="s">
        <v>5283</v>
      </c>
      <c r="R292" s="699">
        <v>4103</v>
      </c>
      <c r="S292" s="698"/>
      <c r="T292" s="698" t="s">
        <v>5335</v>
      </c>
      <c r="U292" s="705"/>
      <c r="V292" s="706" t="s">
        <v>5329</v>
      </c>
      <c r="W292" s="637" t="s">
        <v>5330</v>
      </c>
    </row>
    <row r="293" spans="1:23" ht="79.5" customHeight="1">
      <c r="A293" s="632">
        <v>93</v>
      </c>
      <c r="B293" s="579" t="s">
        <v>4927</v>
      </c>
      <c r="C293" s="513" t="s">
        <v>5420</v>
      </c>
      <c r="D293" s="513">
        <v>117</v>
      </c>
      <c r="E293" s="513" t="s">
        <v>5870</v>
      </c>
      <c r="F293" s="513"/>
      <c r="G293" s="642">
        <v>25</v>
      </c>
      <c r="H293" s="596"/>
      <c r="I293" s="596" t="s">
        <v>5446</v>
      </c>
      <c r="J293" s="515" t="s">
        <v>5283</v>
      </c>
      <c r="K293" s="513" t="s">
        <v>5447</v>
      </c>
      <c r="L293" s="514" t="s">
        <v>4457</v>
      </c>
      <c r="M293" s="591" t="s">
        <v>5333</v>
      </c>
      <c r="N293" s="591" t="s">
        <v>5305</v>
      </c>
      <c r="O293" s="596" t="s">
        <v>5451</v>
      </c>
      <c r="P293" s="516">
        <v>40121</v>
      </c>
      <c r="Q293" s="516" t="s">
        <v>5283</v>
      </c>
      <c r="R293" s="699">
        <v>4097</v>
      </c>
      <c r="S293" s="698"/>
      <c r="T293" s="698" t="s">
        <v>5335</v>
      </c>
      <c r="U293" s="705"/>
      <c r="V293" s="706" t="s">
        <v>5329</v>
      </c>
      <c r="W293" s="637" t="s">
        <v>5330</v>
      </c>
    </row>
    <row r="294" spans="1:23" ht="79.5" customHeight="1">
      <c r="A294" s="632">
        <v>1</v>
      </c>
      <c r="B294" s="579" t="s">
        <v>4928</v>
      </c>
      <c r="C294" s="513" t="s">
        <v>5452</v>
      </c>
      <c r="D294" s="513">
        <v>118</v>
      </c>
      <c r="E294" s="513" t="s">
        <v>5309</v>
      </c>
      <c r="F294" s="513"/>
      <c r="G294" s="642">
        <v>25</v>
      </c>
      <c r="H294" s="596"/>
      <c r="I294" s="596" t="s">
        <v>5453</v>
      </c>
      <c r="J294" s="515" t="s">
        <v>546</v>
      </c>
      <c r="K294" s="513">
        <v>0</v>
      </c>
      <c r="L294" s="514" t="s">
        <v>4457</v>
      </c>
      <c r="M294" s="596" t="s">
        <v>5309</v>
      </c>
      <c r="N294" s="596" t="s">
        <v>5309</v>
      </c>
      <c r="O294" s="596" t="s">
        <v>5454</v>
      </c>
      <c r="P294" s="516">
        <v>40366</v>
      </c>
      <c r="Q294" s="516" t="s">
        <v>546</v>
      </c>
      <c r="R294" s="699">
        <v>3853</v>
      </c>
      <c r="S294" s="698"/>
      <c r="T294" s="698" t="s">
        <v>5436</v>
      </c>
      <c r="U294" s="705"/>
      <c r="V294" s="706" t="s">
        <v>5329</v>
      </c>
      <c r="W294" s="637" t="s">
        <v>5330</v>
      </c>
    </row>
    <row r="295" spans="1:23" ht="79.5" customHeight="1">
      <c r="A295" s="632">
        <v>1</v>
      </c>
      <c r="B295" s="579" t="s">
        <v>4904</v>
      </c>
      <c r="C295" s="658" t="s">
        <v>5428</v>
      </c>
      <c r="D295" s="513">
        <v>94</v>
      </c>
      <c r="E295" s="513" t="s">
        <v>5871</v>
      </c>
      <c r="F295" s="513"/>
      <c r="G295" s="513">
        <v>23</v>
      </c>
      <c r="H295" s="614" t="s">
        <v>5164</v>
      </c>
      <c r="I295" s="614" t="s">
        <v>5429</v>
      </c>
      <c r="J295" s="670" t="s">
        <v>753</v>
      </c>
      <c r="K295" s="513" t="s">
        <v>5430</v>
      </c>
      <c r="L295" s="670" t="s">
        <v>5378</v>
      </c>
      <c r="M295" s="670" t="s">
        <v>5333</v>
      </c>
      <c r="N295" s="670" t="s">
        <v>5308</v>
      </c>
      <c r="O295" s="679" t="s">
        <v>5431</v>
      </c>
      <c r="P295" s="614" t="s">
        <v>5262</v>
      </c>
      <c r="Q295" s="614" t="e">
        <v>#N/A</v>
      </c>
      <c r="R295" s="690">
        <v>3084</v>
      </c>
      <c r="S295" s="698"/>
      <c r="T295" s="698"/>
      <c r="U295" s="705"/>
      <c r="V295" s="706" t="s">
        <v>5329</v>
      </c>
      <c r="W295" s="637" t="s">
        <v>5330</v>
      </c>
    </row>
    <row r="296" spans="1:23" ht="79.5" customHeight="1">
      <c r="A296" s="632">
        <v>2</v>
      </c>
      <c r="B296" s="579" t="s">
        <v>4905</v>
      </c>
      <c r="C296" s="513" t="s">
        <v>5428</v>
      </c>
      <c r="D296" s="513">
        <v>95</v>
      </c>
      <c r="E296" s="513" t="s">
        <v>5871</v>
      </c>
      <c r="F296" s="513"/>
      <c r="G296" s="513">
        <v>14</v>
      </c>
      <c r="H296" s="614" t="s">
        <v>5164</v>
      </c>
      <c r="I296" s="614" t="s">
        <v>5429</v>
      </c>
      <c r="J296" s="670" t="s">
        <v>753</v>
      </c>
      <c r="K296" s="513" t="s">
        <v>5430</v>
      </c>
      <c r="L296" s="670" t="s">
        <v>5378</v>
      </c>
      <c r="M296" s="670" t="s">
        <v>5333</v>
      </c>
      <c r="N296" s="670" t="s">
        <v>5308</v>
      </c>
      <c r="O296" s="679" t="s">
        <v>5431</v>
      </c>
      <c r="P296" s="614" t="s">
        <v>5262</v>
      </c>
      <c r="Q296" s="614" t="e">
        <v>#N/A</v>
      </c>
      <c r="R296" s="690">
        <v>3084</v>
      </c>
      <c r="S296" s="698"/>
      <c r="T296" s="698"/>
      <c r="U296" s="705"/>
      <c r="V296" s="706" t="s">
        <v>5329</v>
      </c>
      <c r="W296" s="637" t="s">
        <v>5330</v>
      </c>
    </row>
    <row r="297" spans="1:23" ht="79.5" customHeight="1">
      <c r="A297" s="632">
        <v>3</v>
      </c>
      <c r="B297" s="579" t="s">
        <v>4906</v>
      </c>
      <c r="C297" s="513" t="s">
        <v>5428</v>
      </c>
      <c r="D297" s="513">
        <v>96</v>
      </c>
      <c r="E297" s="513" t="s">
        <v>5871</v>
      </c>
      <c r="F297" s="513"/>
      <c r="G297" s="513">
        <v>20</v>
      </c>
      <c r="H297" s="614" t="s">
        <v>5164</v>
      </c>
      <c r="I297" s="614" t="s">
        <v>5429</v>
      </c>
      <c r="J297" s="670" t="s">
        <v>753</v>
      </c>
      <c r="K297" s="513" t="s">
        <v>5430</v>
      </c>
      <c r="L297" s="670" t="s">
        <v>5378</v>
      </c>
      <c r="M297" s="670" t="s">
        <v>5333</v>
      </c>
      <c r="N297" s="670" t="s">
        <v>5308</v>
      </c>
      <c r="O297" s="679" t="s">
        <v>5431</v>
      </c>
      <c r="P297" s="614" t="s">
        <v>5262</v>
      </c>
      <c r="Q297" s="614" t="e">
        <v>#N/A</v>
      </c>
      <c r="R297" s="690">
        <v>3084</v>
      </c>
      <c r="S297" s="698"/>
      <c r="T297" s="698"/>
      <c r="U297" s="705"/>
      <c r="V297" s="706" t="s">
        <v>5329</v>
      </c>
      <c r="W297" s="637" t="s">
        <v>5330</v>
      </c>
    </row>
    <row r="298" spans="1:23" ht="79.5" customHeight="1">
      <c r="A298" s="632">
        <v>4</v>
      </c>
      <c r="B298" s="579" t="s">
        <v>4907</v>
      </c>
      <c r="C298" s="513" t="s">
        <v>5428</v>
      </c>
      <c r="D298" s="513">
        <v>97</v>
      </c>
      <c r="E298" s="513" t="s">
        <v>5871</v>
      </c>
      <c r="F298" s="513"/>
      <c r="G298" s="513">
        <v>11</v>
      </c>
      <c r="H298" s="614" t="s">
        <v>5164</v>
      </c>
      <c r="I298" s="614" t="s">
        <v>5429</v>
      </c>
      <c r="J298" s="670" t="s">
        <v>753</v>
      </c>
      <c r="K298" s="513" t="s">
        <v>5430</v>
      </c>
      <c r="L298" s="670" t="s">
        <v>5378</v>
      </c>
      <c r="M298" s="670" t="s">
        <v>5333</v>
      </c>
      <c r="N298" s="670" t="s">
        <v>5308</v>
      </c>
      <c r="O298" s="679" t="s">
        <v>5431</v>
      </c>
      <c r="P298" s="614" t="s">
        <v>5262</v>
      </c>
      <c r="Q298" s="614" t="e">
        <v>#N/A</v>
      </c>
      <c r="R298" s="690">
        <v>3084</v>
      </c>
      <c r="S298" s="698"/>
      <c r="T298" s="698"/>
      <c r="U298" s="705"/>
      <c r="V298" s="706" t="s">
        <v>5329</v>
      </c>
      <c r="W298" s="637" t="s">
        <v>5330</v>
      </c>
    </row>
    <row r="299" spans="1:23" ht="79.5" customHeight="1">
      <c r="A299" s="632">
        <v>5</v>
      </c>
      <c r="B299" s="579" t="s">
        <v>5064</v>
      </c>
      <c r="C299" s="599" t="s">
        <v>5574</v>
      </c>
      <c r="D299" s="513" t="s">
        <v>5792</v>
      </c>
      <c r="E299" s="513" t="s">
        <v>5871</v>
      </c>
      <c r="F299" s="599" t="s">
        <v>5607</v>
      </c>
      <c r="G299" s="599" t="s">
        <v>5608</v>
      </c>
      <c r="H299" s="599" t="s">
        <v>5212</v>
      </c>
      <c r="I299" s="599" t="s">
        <v>5662</v>
      </c>
      <c r="J299" s="599" t="s">
        <v>908</v>
      </c>
      <c r="K299" s="513" t="e">
        <v>#REF!</v>
      </c>
      <c r="L299" s="513" t="s">
        <v>5578</v>
      </c>
      <c r="M299" s="513"/>
      <c r="N299" s="670" t="s">
        <v>5308</v>
      </c>
      <c r="O299" s="513" t="s">
        <v>5494</v>
      </c>
      <c r="P299" s="609">
        <v>41152</v>
      </c>
      <c r="Q299" s="513"/>
    </row>
    <row r="300" spans="1:23" ht="79.5" customHeight="1">
      <c r="A300" s="632">
        <v>6</v>
      </c>
      <c r="B300" s="579" t="s">
        <v>5065</v>
      </c>
      <c r="C300" s="599" t="s">
        <v>5574</v>
      </c>
      <c r="D300" s="513" t="s">
        <v>5793</v>
      </c>
      <c r="E300" s="513" t="s">
        <v>5871</v>
      </c>
      <c r="F300" s="599" t="s">
        <v>5607</v>
      </c>
      <c r="G300" s="599" t="s">
        <v>5608</v>
      </c>
      <c r="H300" s="599" t="s">
        <v>5212</v>
      </c>
      <c r="I300" s="599" t="s">
        <v>5662</v>
      </c>
      <c r="J300" s="599" t="s">
        <v>908</v>
      </c>
      <c r="K300" s="513" t="e">
        <v>#REF!</v>
      </c>
      <c r="L300" s="513" t="s">
        <v>5578</v>
      </c>
      <c r="M300" s="513"/>
      <c r="N300" s="670" t="s">
        <v>5308</v>
      </c>
      <c r="O300" s="513" t="s">
        <v>5494</v>
      </c>
      <c r="P300" s="609">
        <v>41152</v>
      </c>
      <c r="Q300" s="513"/>
    </row>
    <row r="301" spans="1:23" ht="79.5" customHeight="1">
      <c r="A301" s="632">
        <v>1</v>
      </c>
      <c r="B301" s="579" t="s">
        <v>4938</v>
      </c>
      <c r="C301" s="513" t="s">
        <v>5474</v>
      </c>
      <c r="D301" s="513">
        <v>131</v>
      </c>
      <c r="E301" s="513" t="s">
        <v>5310</v>
      </c>
      <c r="F301" s="513"/>
      <c r="G301" s="513"/>
      <c r="H301" s="598" t="s">
        <v>5172</v>
      </c>
      <c r="I301" s="598" t="s">
        <v>5350</v>
      </c>
      <c r="J301" s="598" t="s">
        <v>5286</v>
      </c>
      <c r="K301" s="513" t="s">
        <v>5475</v>
      </c>
      <c r="L301" s="632" t="s">
        <v>5467</v>
      </c>
      <c r="M301" s="620" t="s">
        <v>5476</v>
      </c>
      <c r="N301" s="620" t="s">
        <v>5310</v>
      </c>
      <c r="O301" s="513" t="s">
        <v>5477</v>
      </c>
      <c r="P301" s="598" t="s">
        <v>5266</v>
      </c>
      <c r="Q301" s="598" t="s">
        <v>5286</v>
      </c>
      <c r="R301" s="698"/>
      <c r="S301" s="698"/>
      <c r="T301" s="698" t="s">
        <v>5364</v>
      </c>
      <c r="U301" s="705" t="s">
        <v>4300</v>
      </c>
      <c r="V301" s="706" t="s">
        <v>5329</v>
      </c>
      <c r="W301" s="637" t="s">
        <v>5330</v>
      </c>
    </row>
    <row r="302" spans="1:23" ht="79.5" customHeight="1">
      <c r="A302" s="632">
        <v>2</v>
      </c>
      <c r="B302" s="579" t="s">
        <v>4939</v>
      </c>
      <c r="C302" s="513" t="s">
        <v>5474</v>
      </c>
      <c r="D302" s="513">
        <v>132</v>
      </c>
      <c r="E302" s="513" t="s">
        <v>5310</v>
      </c>
      <c r="F302" s="513"/>
      <c r="G302" s="513"/>
      <c r="H302" s="598" t="s">
        <v>5172</v>
      </c>
      <c r="I302" s="598" t="s">
        <v>5350</v>
      </c>
      <c r="J302" s="598" t="s">
        <v>308</v>
      </c>
      <c r="K302" s="513" t="s">
        <v>5475</v>
      </c>
      <c r="L302" s="632" t="s">
        <v>5467</v>
      </c>
      <c r="M302" s="620" t="s">
        <v>5476</v>
      </c>
      <c r="N302" s="620" t="s">
        <v>5310</v>
      </c>
      <c r="O302" s="513" t="s">
        <v>5477</v>
      </c>
      <c r="P302" s="598" t="s">
        <v>5266</v>
      </c>
      <c r="Q302" s="598" t="s">
        <v>5286</v>
      </c>
      <c r="R302" s="698"/>
      <c r="S302" s="698"/>
      <c r="T302" s="698" t="s">
        <v>5364</v>
      </c>
      <c r="U302" s="705" t="s">
        <v>4300</v>
      </c>
      <c r="V302" s="706" t="s">
        <v>5329</v>
      </c>
      <c r="W302" s="637" t="s">
        <v>5330</v>
      </c>
    </row>
    <row r="303" spans="1:23" ht="79.5" customHeight="1">
      <c r="A303" s="632">
        <v>1</v>
      </c>
      <c r="B303" s="579" t="s">
        <v>4399</v>
      </c>
      <c r="C303" s="513" t="s">
        <v>5478</v>
      </c>
      <c r="D303" s="513" t="s">
        <v>5566</v>
      </c>
      <c r="E303" s="513" t="s">
        <v>5872</v>
      </c>
      <c r="F303" s="513" t="s">
        <v>5492</v>
      </c>
      <c r="G303" s="513" t="s">
        <v>5492</v>
      </c>
      <c r="H303" s="513" t="s">
        <v>4400</v>
      </c>
      <c r="I303" s="513" t="s">
        <v>5567</v>
      </c>
      <c r="J303" s="513" t="s">
        <v>729</v>
      </c>
      <c r="K303" s="645">
        <v>3600</v>
      </c>
      <c r="L303" s="513" t="s">
        <v>4800</v>
      </c>
      <c r="M303" s="639" t="s">
        <v>4798</v>
      </c>
      <c r="N303" s="600" t="s">
        <v>5307</v>
      </c>
      <c r="O303" s="513" t="s">
        <v>5494</v>
      </c>
      <c r="P303" s="517">
        <v>40642</v>
      </c>
      <c r="Q303" s="513" t="s">
        <v>5495</v>
      </c>
      <c r="R303" s="513" t="s">
        <v>5492</v>
      </c>
      <c r="S303" s="513">
        <v>22</v>
      </c>
      <c r="T303" s="513">
        <v>0</v>
      </c>
      <c r="U303" s="513">
        <v>0</v>
      </c>
      <c r="V303" s="513" t="s">
        <v>4399</v>
      </c>
    </row>
    <row r="304" spans="1:23" ht="79.5" customHeight="1">
      <c r="A304" s="632">
        <v>2</v>
      </c>
      <c r="B304" s="579" t="s">
        <v>4401</v>
      </c>
      <c r="C304" s="513" t="s">
        <v>5478</v>
      </c>
      <c r="D304" s="513" t="s">
        <v>5564</v>
      </c>
      <c r="E304" s="513" t="s">
        <v>5872</v>
      </c>
      <c r="F304" s="513" t="s">
        <v>5492</v>
      </c>
      <c r="G304" s="513" t="s">
        <v>5492</v>
      </c>
      <c r="H304" s="513" t="s">
        <v>4402</v>
      </c>
      <c r="I304" s="513" t="s">
        <v>5565</v>
      </c>
      <c r="J304" s="513" t="s">
        <v>729</v>
      </c>
      <c r="K304" s="645">
        <v>3591</v>
      </c>
      <c r="L304" s="513" t="s">
        <v>4800</v>
      </c>
      <c r="M304" s="513" t="s">
        <v>4798</v>
      </c>
      <c r="N304" s="600" t="s">
        <v>5307</v>
      </c>
      <c r="O304" s="513" t="s">
        <v>5494</v>
      </c>
      <c r="P304" s="517">
        <v>40651</v>
      </c>
      <c r="Q304" s="513" t="s">
        <v>5495</v>
      </c>
      <c r="R304" s="513" t="s">
        <v>5492</v>
      </c>
      <c r="S304" s="513">
        <v>22</v>
      </c>
      <c r="T304" s="513">
        <v>0</v>
      </c>
      <c r="U304" s="513">
        <v>0</v>
      </c>
      <c r="V304" s="513" t="s">
        <v>4401</v>
      </c>
    </row>
    <row r="305" spans="1:23" ht="79.5" customHeight="1">
      <c r="A305" s="632">
        <v>3</v>
      </c>
      <c r="B305" s="579" t="s">
        <v>4418</v>
      </c>
      <c r="C305" s="513" t="s">
        <v>4420</v>
      </c>
      <c r="D305" s="513">
        <v>125</v>
      </c>
      <c r="E305" s="513" t="s">
        <v>5872</v>
      </c>
      <c r="F305" s="513"/>
      <c r="G305" s="642">
        <v>28.2</v>
      </c>
      <c r="H305" s="597" t="s">
        <v>4419</v>
      </c>
      <c r="I305" s="596" t="s">
        <v>5446</v>
      </c>
      <c r="J305" s="515" t="s">
        <v>4799</v>
      </c>
      <c r="K305" s="513">
        <v>0</v>
      </c>
      <c r="L305" s="514" t="s">
        <v>4457</v>
      </c>
      <c r="M305" s="596" t="s">
        <v>5464</v>
      </c>
      <c r="N305" s="600" t="s">
        <v>5307</v>
      </c>
      <c r="O305" s="596" t="s">
        <v>4391</v>
      </c>
      <c r="P305" s="516">
        <v>41076</v>
      </c>
      <c r="Q305" s="516" t="s">
        <v>4799</v>
      </c>
      <c r="R305" s="704">
        <v>3150</v>
      </c>
      <c r="S305" s="692"/>
      <c r="T305" s="698" t="s">
        <v>5436</v>
      </c>
      <c r="U305" s="705"/>
      <c r="V305" s="706" t="s">
        <v>5329</v>
      </c>
      <c r="W305" s="637" t="s">
        <v>5330</v>
      </c>
    </row>
    <row r="306" spans="1:23" ht="79.5" customHeight="1">
      <c r="A306" s="632">
        <v>4</v>
      </c>
      <c r="B306" s="579" t="s">
        <v>4931</v>
      </c>
      <c r="C306" s="513" t="s">
        <v>5420</v>
      </c>
      <c r="D306" s="513">
        <v>123</v>
      </c>
      <c r="E306" s="513" t="s">
        <v>5872</v>
      </c>
      <c r="F306" s="513"/>
      <c r="G306" s="642">
        <v>37.9</v>
      </c>
      <c r="H306" s="482" t="s">
        <v>5168</v>
      </c>
      <c r="I306" s="596" t="s">
        <v>5458</v>
      </c>
      <c r="J306" s="515" t="s">
        <v>5284</v>
      </c>
      <c r="K306" s="513">
        <v>0</v>
      </c>
      <c r="L306" s="514" t="s">
        <v>4457</v>
      </c>
      <c r="M306" s="670" t="s">
        <v>5459</v>
      </c>
      <c r="N306" s="600" t="s">
        <v>5307</v>
      </c>
      <c r="O306" s="596" t="s">
        <v>5460</v>
      </c>
      <c r="P306" s="516">
        <v>41027</v>
      </c>
      <c r="Q306" s="516" t="s">
        <v>5284</v>
      </c>
      <c r="R306" s="704">
        <v>3197</v>
      </c>
      <c r="S306" s="692"/>
      <c r="T306" s="698" t="s">
        <v>5461</v>
      </c>
      <c r="U306" s="705"/>
      <c r="V306" s="706" t="s">
        <v>5329</v>
      </c>
      <c r="W306" s="637" t="s">
        <v>5330</v>
      </c>
    </row>
    <row r="307" spans="1:23" ht="79.5" customHeight="1">
      <c r="B307" s="513"/>
    </row>
    <row r="308" spans="1:23" ht="79.5" customHeight="1">
      <c r="B308" s="513"/>
    </row>
    <row r="309" spans="1:23" ht="79.5" customHeight="1">
      <c r="B309" s="513"/>
    </row>
    <row r="310" spans="1:23" ht="79.5" customHeight="1">
      <c r="B310" s="513"/>
    </row>
    <row r="311" spans="1:23" ht="79.5" customHeight="1">
      <c r="B311" s="513"/>
    </row>
    <row r="312" spans="1:23" ht="79.5" customHeight="1">
      <c r="B312" s="513"/>
    </row>
    <row r="313" spans="1:23" ht="79.5" customHeight="1">
      <c r="B313" s="513"/>
    </row>
    <row r="314" spans="1:23" ht="79.5" customHeight="1">
      <c r="B314" s="513"/>
    </row>
    <row r="315" spans="1:23" ht="79.5" customHeight="1">
      <c r="B315" s="513"/>
    </row>
    <row r="316" spans="1:23" ht="79.5" customHeight="1">
      <c r="B316" s="513"/>
    </row>
    <row r="317" spans="1:23" ht="79.5" customHeight="1">
      <c r="B317" s="513"/>
    </row>
    <row r="318" spans="1:23" ht="79.5" customHeight="1">
      <c r="B318" s="513"/>
    </row>
    <row r="319" spans="1:23" ht="79.5" customHeight="1">
      <c r="B319" s="513"/>
    </row>
    <row r="320" spans="1:23" ht="79.5" customHeight="1">
      <c r="B320" s="513"/>
    </row>
    <row r="321" spans="2:2" ht="79.5" customHeight="1">
      <c r="B321" s="513"/>
    </row>
    <row r="322" spans="2:2" ht="79.5" customHeight="1">
      <c r="B322" s="513"/>
    </row>
    <row r="323" spans="2:2" ht="79.5" customHeight="1">
      <c r="B323" s="513"/>
    </row>
    <row r="324" spans="2:2" ht="79.5" customHeight="1">
      <c r="B324" s="513"/>
    </row>
    <row r="325" spans="2:2" ht="79.5" customHeight="1">
      <c r="B325" s="513"/>
    </row>
    <row r="326" spans="2:2" ht="79.5" customHeight="1">
      <c r="B326" s="513"/>
    </row>
    <row r="327" spans="2:2" ht="79.5" customHeight="1">
      <c r="B327" s="513"/>
    </row>
    <row r="328" spans="2:2" ht="79.5" customHeight="1">
      <c r="B328" s="513"/>
    </row>
    <row r="329" spans="2:2" ht="79.5" customHeight="1">
      <c r="B329" s="513"/>
    </row>
    <row r="330" spans="2:2" ht="79.5" customHeight="1">
      <c r="B330" s="513"/>
    </row>
    <row r="331" spans="2:2" ht="79.5" customHeight="1">
      <c r="B331" s="513"/>
    </row>
    <row r="332" spans="2:2" ht="79.5" customHeight="1">
      <c r="B332" s="513"/>
    </row>
    <row r="333" spans="2:2" ht="79.5" customHeight="1">
      <c r="B333" s="513"/>
    </row>
    <row r="334" spans="2:2" ht="79.5" customHeight="1">
      <c r="B334" s="513"/>
    </row>
    <row r="335" spans="2:2" ht="79.5" customHeight="1">
      <c r="B335" s="513"/>
    </row>
    <row r="336" spans="2:2" ht="79.5" customHeight="1">
      <c r="B336" s="513"/>
    </row>
    <row r="337" spans="2:2" ht="79.5" customHeight="1">
      <c r="B337" s="513"/>
    </row>
    <row r="338" spans="2:2" ht="79.5" customHeight="1">
      <c r="B338" s="513"/>
    </row>
    <row r="339" spans="2:2" ht="79.5" customHeight="1">
      <c r="B339" s="513"/>
    </row>
    <row r="340" spans="2:2" ht="79.5" customHeight="1">
      <c r="B340" s="513"/>
    </row>
    <row r="341" spans="2:2" ht="79.5" customHeight="1">
      <c r="B341" s="513"/>
    </row>
    <row r="342" spans="2:2" ht="79.5" customHeight="1">
      <c r="B342" s="513"/>
    </row>
    <row r="343" spans="2:2" ht="79.5" customHeight="1">
      <c r="B343" s="513"/>
    </row>
    <row r="344" spans="2:2" ht="79.5" customHeight="1">
      <c r="B344" s="513"/>
    </row>
    <row r="345" spans="2:2" ht="79.5" customHeight="1">
      <c r="B345" s="513"/>
    </row>
    <row r="346" spans="2:2" ht="79.5" customHeight="1">
      <c r="B346" s="513"/>
    </row>
    <row r="347" spans="2:2" ht="79.5" customHeight="1">
      <c r="B347" s="513"/>
    </row>
    <row r="348" spans="2:2" ht="79.5" customHeight="1">
      <c r="B348" s="513"/>
    </row>
    <row r="349" spans="2:2" ht="79.5" customHeight="1">
      <c r="B349" s="513"/>
    </row>
    <row r="350" spans="2:2" ht="79.5" customHeight="1">
      <c r="B350" s="513"/>
    </row>
    <row r="351" spans="2:2" ht="79.5" customHeight="1">
      <c r="B351" s="513"/>
    </row>
    <row r="352" spans="2:2" ht="79.5" customHeight="1">
      <c r="B352" s="513"/>
    </row>
    <row r="353" spans="2:2" ht="79.5" customHeight="1">
      <c r="B353" s="513"/>
    </row>
    <row r="354" spans="2:2" ht="79.5" customHeight="1">
      <c r="B354" s="513"/>
    </row>
    <row r="355" spans="2:2" ht="79.5" customHeight="1">
      <c r="B355" s="513"/>
    </row>
    <row r="356" spans="2:2" ht="79.5" customHeight="1">
      <c r="B356" s="513"/>
    </row>
    <row r="357" spans="2:2" ht="79.5" customHeight="1">
      <c r="B357" s="513"/>
    </row>
    <row r="358" spans="2:2" ht="79.5" customHeight="1">
      <c r="B358" s="513"/>
    </row>
    <row r="359" spans="2:2" ht="79.5" customHeight="1">
      <c r="B359" s="513"/>
    </row>
    <row r="360" spans="2:2" ht="79.5" customHeight="1">
      <c r="B360" s="513"/>
    </row>
    <row r="361" spans="2:2" ht="79.5" customHeight="1">
      <c r="B361" s="513"/>
    </row>
    <row r="362" spans="2:2" ht="79.5" customHeight="1">
      <c r="B362" s="513"/>
    </row>
    <row r="363" spans="2:2" ht="79.5" customHeight="1">
      <c r="B363" s="513"/>
    </row>
    <row r="364" spans="2:2" ht="79.5" customHeight="1">
      <c r="B364" s="513"/>
    </row>
    <row r="365" spans="2:2" ht="79.5" customHeight="1">
      <c r="B365" s="513"/>
    </row>
    <row r="366" spans="2:2" ht="79.5" customHeight="1">
      <c r="B366" s="513"/>
    </row>
    <row r="367" spans="2:2" ht="79.5" customHeight="1">
      <c r="B367" s="513"/>
    </row>
    <row r="368" spans="2:2" ht="79.5" customHeight="1">
      <c r="B368" s="513"/>
    </row>
    <row r="369" spans="2:2" ht="79.5" customHeight="1">
      <c r="B369" s="513"/>
    </row>
    <row r="370" spans="2:2" ht="79.5" customHeight="1">
      <c r="B370" s="513"/>
    </row>
    <row r="371" spans="2:2" ht="79.5" customHeight="1">
      <c r="B371" s="513"/>
    </row>
    <row r="372" spans="2:2" ht="79.5" customHeight="1">
      <c r="B372" s="513"/>
    </row>
    <row r="373" spans="2:2" ht="79.5" customHeight="1">
      <c r="B373" s="513"/>
    </row>
    <row r="374" spans="2:2" ht="79.5" customHeight="1">
      <c r="B374" s="513"/>
    </row>
    <row r="375" spans="2:2" ht="79.5" customHeight="1">
      <c r="B375" s="513"/>
    </row>
    <row r="376" spans="2:2" ht="79.5" customHeight="1">
      <c r="B376" s="513"/>
    </row>
    <row r="377" spans="2:2" ht="79.5" customHeight="1">
      <c r="B377" s="513"/>
    </row>
    <row r="378" spans="2:2" ht="79.5" customHeight="1">
      <c r="B378" s="513"/>
    </row>
    <row r="379" spans="2:2" ht="79.5" customHeight="1">
      <c r="B379" s="513"/>
    </row>
    <row r="380" spans="2:2" ht="79.5" customHeight="1">
      <c r="B380" s="513"/>
    </row>
    <row r="381" spans="2:2" ht="79.5" customHeight="1">
      <c r="B381" s="513"/>
    </row>
    <row r="382" spans="2:2" ht="79.5" customHeight="1">
      <c r="B382" s="513"/>
    </row>
    <row r="383" spans="2:2" ht="79.5" customHeight="1">
      <c r="B383" s="513"/>
    </row>
    <row r="384" spans="2:2" ht="79.5" customHeight="1">
      <c r="B384" s="513"/>
    </row>
    <row r="385" spans="2:2" ht="79.5" customHeight="1">
      <c r="B385" s="513"/>
    </row>
    <row r="386" spans="2:2" ht="79.5" customHeight="1">
      <c r="B386" s="513"/>
    </row>
    <row r="387" spans="2:2" ht="79.5" customHeight="1">
      <c r="B387" s="513"/>
    </row>
    <row r="388" spans="2:2" ht="79.5" customHeight="1">
      <c r="B388" s="513"/>
    </row>
    <row r="389" spans="2:2" ht="79.5" customHeight="1">
      <c r="B389" s="513"/>
    </row>
    <row r="390" spans="2:2" ht="79.5" customHeight="1">
      <c r="B390" s="513"/>
    </row>
    <row r="391" spans="2:2" ht="79.5" customHeight="1">
      <c r="B391" s="513"/>
    </row>
    <row r="392" spans="2:2" ht="79.5" customHeight="1">
      <c r="B392" s="513"/>
    </row>
    <row r="393" spans="2:2" ht="79.5" customHeight="1">
      <c r="B393" s="513"/>
    </row>
    <row r="394" spans="2:2" ht="79.5" customHeight="1">
      <c r="B394" s="513"/>
    </row>
    <row r="395" spans="2:2" ht="79.5" customHeight="1">
      <c r="B395" s="513"/>
    </row>
    <row r="396" spans="2:2" ht="79.5" customHeight="1">
      <c r="B396" s="513"/>
    </row>
    <row r="397" spans="2:2" ht="79.5" customHeight="1">
      <c r="B397" s="513"/>
    </row>
    <row r="398" spans="2:2" ht="79.5" customHeight="1">
      <c r="B398" s="513"/>
    </row>
    <row r="399" spans="2:2" ht="79.5" customHeight="1">
      <c r="B399" s="513"/>
    </row>
    <row r="400" spans="2:2" ht="79.5" customHeight="1">
      <c r="B400" s="513"/>
    </row>
    <row r="401" spans="2:2" ht="79.5" customHeight="1">
      <c r="B401" s="513"/>
    </row>
    <row r="402" spans="2:2" ht="79.5" customHeight="1">
      <c r="B402" s="513"/>
    </row>
    <row r="403" spans="2:2" ht="79.5" customHeight="1">
      <c r="B403" s="513"/>
    </row>
    <row r="404" spans="2:2" ht="79.5" customHeight="1">
      <c r="B404" s="513"/>
    </row>
    <row r="405" spans="2:2" ht="79.5" customHeight="1">
      <c r="B405" s="513"/>
    </row>
    <row r="406" spans="2:2" ht="79.5" customHeight="1">
      <c r="B406" s="513"/>
    </row>
    <row r="407" spans="2:2" ht="79.5" customHeight="1">
      <c r="B407" s="513"/>
    </row>
    <row r="408" spans="2:2" ht="79.5" customHeight="1">
      <c r="B408" s="513"/>
    </row>
    <row r="409" spans="2:2" ht="79.5" customHeight="1">
      <c r="B409" s="513"/>
    </row>
    <row r="410" spans="2:2" ht="79.5" customHeight="1">
      <c r="B410" s="513"/>
    </row>
    <row r="411" spans="2:2" ht="79.5" customHeight="1">
      <c r="B411" s="513"/>
    </row>
    <row r="412" spans="2:2" ht="79.5" customHeight="1">
      <c r="B412" s="513"/>
    </row>
    <row r="413" spans="2:2" ht="79.5" customHeight="1">
      <c r="B413" s="513"/>
    </row>
    <row r="414" spans="2:2" ht="79.5" customHeight="1">
      <c r="B414" s="513"/>
    </row>
    <row r="415" spans="2:2" ht="79.5" customHeight="1">
      <c r="B415" s="513"/>
    </row>
    <row r="416" spans="2:2" ht="79.5" customHeight="1">
      <c r="B416" s="513"/>
    </row>
    <row r="417" spans="2:2" ht="79.5" customHeight="1">
      <c r="B417" s="513"/>
    </row>
    <row r="418" spans="2:2" ht="79.5" customHeight="1">
      <c r="B418" s="513"/>
    </row>
    <row r="419" spans="2:2" ht="79.5" customHeight="1">
      <c r="B419" s="513"/>
    </row>
    <row r="420" spans="2:2" ht="79.5" customHeight="1">
      <c r="B420" s="513"/>
    </row>
    <row r="421" spans="2:2" ht="79.5" customHeight="1">
      <c r="B421" s="513"/>
    </row>
    <row r="422" spans="2:2" ht="79.5" customHeight="1">
      <c r="B422" s="513"/>
    </row>
    <row r="423" spans="2:2" ht="79.5" customHeight="1">
      <c r="B423" s="513"/>
    </row>
    <row r="424" spans="2:2" ht="79.5" customHeight="1">
      <c r="B424" s="513"/>
    </row>
    <row r="425" spans="2:2" ht="79.5" customHeight="1">
      <c r="B425" s="513"/>
    </row>
    <row r="426" spans="2:2" ht="79.5" customHeight="1">
      <c r="B426" s="513"/>
    </row>
    <row r="427" spans="2:2" ht="79.5" customHeight="1">
      <c r="B427" s="513"/>
    </row>
    <row r="428" spans="2:2" ht="79.5" customHeight="1">
      <c r="B428" s="513"/>
    </row>
    <row r="429" spans="2:2" ht="79.5" customHeight="1">
      <c r="B429" s="513"/>
    </row>
    <row r="430" spans="2:2" ht="79.5" customHeight="1">
      <c r="B430" s="513"/>
    </row>
    <row r="431" spans="2:2" ht="79.5" customHeight="1">
      <c r="B431" s="513"/>
    </row>
    <row r="432" spans="2:2" ht="79.5" customHeight="1">
      <c r="B432" s="513"/>
    </row>
    <row r="433" spans="2:2" ht="79.5" customHeight="1">
      <c r="B433" s="513"/>
    </row>
    <row r="434" spans="2:2" ht="79.5" customHeight="1">
      <c r="B434" s="513"/>
    </row>
    <row r="435" spans="2:2" ht="79.5" customHeight="1">
      <c r="B435" s="513"/>
    </row>
    <row r="436" spans="2:2" ht="79.5" customHeight="1">
      <c r="B436" s="513"/>
    </row>
    <row r="437" spans="2:2" ht="79.5" customHeight="1">
      <c r="B437" s="513"/>
    </row>
    <row r="438" spans="2:2" ht="79.5" customHeight="1">
      <c r="B438" s="513"/>
    </row>
    <row r="439" spans="2:2" ht="79.5" customHeight="1">
      <c r="B439" s="513"/>
    </row>
    <row r="440" spans="2:2" ht="79.5" customHeight="1">
      <c r="B440" s="513"/>
    </row>
    <row r="441" spans="2:2" ht="79.5" customHeight="1">
      <c r="B441" s="513"/>
    </row>
    <row r="442" spans="2:2" ht="79.5" customHeight="1">
      <c r="B442" s="513"/>
    </row>
    <row r="443" spans="2:2" ht="79.5" customHeight="1">
      <c r="B443" s="513"/>
    </row>
    <row r="444" spans="2:2" ht="79.5" customHeight="1">
      <c r="B444" s="513"/>
    </row>
    <row r="445" spans="2:2" ht="79.5" customHeight="1">
      <c r="B445" s="513"/>
    </row>
    <row r="446" spans="2:2" ht="79.5" customHeight="1">
      <c r="B446" s="513"/>
    </row>
    <row r="447" spans="2:2" ht="79.5" customHeight="1">
      <c r="B447" s="513"/>
    </row>
    <row r="448" spans="2:2" ht="79.5" customHeight="1">
      <c r="B448" s="513"/>
    </row>
    <row r="449" spans="2:2" ht="79.5" customHeight="1">
      <c r="B449" s="513"/>
    </row>
    <row r="450" spans="2:2" ht="79.5" customHeight="1">
      <c r="B450" s="513"/>
    </row>
    <row r="451" spans="2:2" ht="79.5" customHeight="1">
      <c r="B451" s="513"/>
    </row>
    <row r="452" spans="2:2" ht="79.5" customHeight="1">
      <c r="B452" s="513"/>
    </row>
    <row r="453" spans="2:2" ht="79.5" customHeight="1">
      <c r="B453" s="513"/>
    </row>
    <row r="454" spans="2:2" ht="79.5" customHeight="1">
      <c r="B454" s="513"/>
    </row>
    <row r="455" spans="2:2" ht="79.5" customHeight="1">
      <c r="B455" s="513"/>
    </row>
    <row r="456" spans="2:2" ht="79.5" customHeight="1">
      <c r="B456" s="513"/>
    </row>
    <row r="457" spans="2:2" ht="79.5" customHeight="1">
      <c r="B457" s="513"/>
    </row>
    <row r="458" spans="2:2" ht="79.5" customHeight="1">
      <c r="B458" s="513"/>
    </row>
    <row r="459" spans="2:2" ht="79.5" customHeight="1">
      <c r="B459" s="513"/>
    </row>
    <row r="460" spans="2:2" ht="79.5" customHeight="1">
      <c r="B460" s="513"/>
    </row>
    <row r="461" spans="2:2" ht="79.5" customHeight="1">
      <c r="B461" s="513"/>
    </row>
    <row r="462" spans="2:2" ht="79.5" customHeight="1">
      <c r="B462" s="513"/>
    </row>
    <row r="463" spans="2:2" ht="79.5" customHeight="1">
      <c r="B463" s="513"/>
    </row>
    <row r="464" spans="2:2" ht="79.5" customHeight="1">
      <c r="B464" s="513"/>
    </row>
    <row r="465" spans="2:2" ht="79.5" customHeight="1">
      <c r="B465" s="513"/>
    </row>
    <row r="466" spans="2:2" ht="79.5" customHeight="1">
      <c r="B466" s="513"/>
    </row>
    <row r="467" spans="2:2" ht="79.5" customHeight="1">
      <c r="B467" s="513"/>
    </row>
    <row r="468" spans="2:2" ht="79.5" customHeight="1">
      <c r="B468" s="513"/>
    </row>
    <row r="469" spans="2:2" ht="79.5" customHeight="1">
      <c r="B469" s="513"/>
    </row>
    <row r="470" spans="2:2" ht="79.5" customHeight="1">
      <c r="B470" s="513"/>
    </row>
    <row r="471" spans="2:2" ht="79.5" customHeight="1">
      <c r="B471" s="513"/>
    </row>
    <row r="472" spans="2:2" ht="79.5" customHeight="1">
      <c r="B472" s="513"/>
    </row>
    <row r="473" spans="2:2" ht="79.5" customHeight="1">
      <c r="B473" s="513"/>
    </row>
    <row r="474" spans="2:2" ht="79.5" customHeight="1">
      <c r="B474" s="513"/>
    </row>
    <row r="475" spans="2:2" ht="79.5" customHeight="1">
      <c r="B475" s="513"/>
    </row>
    <row r="476" spans="2:2" ht="79.5" customHeight="1">
      <c r="B476" s="513"/>
    </row>
    <row r="477" spans="2:2" ht="79.5" customHeight="1">
      <c r="B477" s="513"/>
    </row>
    <row r="478" spans="2:2" ht="79.5" customHeight="1">
      <c r="B478" s="513"/>
    </row>
    <row r="479" spans="2:2" ht="79.5" customHeight="1">
      <c r="B479" s="513"/>
    </row>
    <row r="480" spans="2:2" ht="79.5" customHeight="1">
      <c r="B480" s="513"/>
    </row>
    <row r="481" spans="2:2" ht="79.5" customHeight="1">
      <c r="B481" s="513"/>
    </row>
    <row r="482" spans="2:2" ht="79.5" customHeight="1">
      <c r="B482" s="513"/>
    </row>
    <row r="483" spans="2:2" ht="79.5" customHeight="1">
      <c r="B483" s="513"/>
    </row>
    <row r="484" spans="2:2" ht="79.5" customHeight="1">
      <c r="B484" s="513"/>
    </row>
    <row r="485" spans="2:2" ht="79.5" customHeight="1">
      <c r="B485" s="513"/>
    </row>
    <row r="486" spans="2:2" ht="79.5" customHeight="1">
      <c r="B486" s="513"/>
    </row>
    <row r="487" spans="2:2" ht="79.5" customHeight="1">
      <c r="B487" s="513"/>
    </row>
    <row r="488" spans="2:2" ht="79.5" customHeight="1">
      <c r="B488" s="513"/>
    </row>
    <row r="489" spans="2:2" ht="79.5" customHeight="1">
      <c r="B489" s="513"/>
    </row>
    <row r="490" spans="2:2" ht="79.5" customHeight="1">
      <c r="B490" s="513"/>
    </row>
    <row r="491" spans="2:2" ht="79.5" customHeight="1">
      <c r="B491" s="513"/>
    </row>
    <row r="492" spans="2:2" ht="79.5" customHeight="1">
      <c r="B492" s="513"/>
    </row>
    <row r="493" spans="2:2" ht="79.5" customHeight="1">
      <c r="B493" s="513"/>
    </row>
    <row r="494" spans="2:2" ht="79.5" customHeight="1">
      <c r="B494" s="513"/>
    </row>
    <row r="495" spans="2:2" ht="79.5" customHeight="1">
      <c r="B495" s="513"/>
    </row>
    <row r="496" spans="2:2" ht="79.5" customHeight="1">
      <c r="B496" s="513"/>
    </row>
    <row r="497" spans="2:2" ht="79.5" customHeight="1">
      <c r="B497" s="513"/>
    </row>
    <row r="498" spans="2:2" ht="79.5" customHeight="1">
      <c r="B498" s="513"/>
    </row>
    <row r="499" spans="2:2" ht="79.5" customHeight="1">
      <c r="B499" s="513"/>
    </row>
    <row r="500" spans="2:2" ht="79.5" customHeight="1">
      <c r="B500" s="513"/>
    </row>
    <row r="501" spans="2:2" ht="79.5" customHeight="1">
      <c r="B501" s="513"/>
    </row>
    <row r="502" spans="2:2" ht="79.5" customHeight="1">
      <c r="B502" s="513"/>
    </row>
    <row r="503" spans="2:2" ht="79.5" customHeight="1">
      <c r="B503" s="513"/>
    </row>
    <row r="504" spans="2:2" ht="79.5" customHeight="1">
      <c r="B504" s="513"/>
    </row>
    <row r="505" spans="2:2" ht="79.5" customHeight="1">
      <c r="B505" s="513"/>
    </row>
    <row r="506" spans="2:2" ht="79.5" customHeight="1">
      <c r="B506" s="513"/>
    </row>
    <row r="507" spans="2:2" ht="79.5" customHeight="1">
      <c r="B507" s="513"/>
    </row>
    <row r="508" spans="2:2" ht="79.5" customHeight="1">
      <c r="B508" s="513"/>
    </row>
    <row r="509" spans="2:2" ht="79.5" customHeight="1">
      <c r="B509" s="513"/>
    </row>
    <row r="510" spans="2:2" ht="79.5" customHeight="1">
      <c r="B510" s="513"/>
    </row>
    <row r="511" spans="2:2" ht="79.5" customHeight="1">
      <c r="B511" s="513"/>
    </row>
    <row r="512" spans="2:2" ht="79.5" customHeight="1">
      <c r="B512" s="513"/>
    </row>
    <row r="513" spans="2:2" ht="79.5" customHeight="1">
      <c r="B513" s="513"/>
    </row>
    <row r="514" spans="2:2" ht="79.5" customHeight="1">
      <c r="B514" s="513"/>
    </row>
    <row r="515" spans="2:2" ht="79.5" customHeight="1">
      <c r="B515" s="513"/>
    </row>
    <row r="516" spans="2:2" ht="79.5" customHeight="1">
      <c r="B516" s="513"/>
    </row>
    <row r="517" spans="2:2" ht="79.5" customHeight="1">
      <c r="B517" s="513"/>
    </row>
    <row r="518" spans="2:2" ht="79.5" customHeight="1">
      <c r="B518" s="513"/>
    </row>
    <row r="519" spans="2:2" ht="79.5" customHeight="1">
      <c r="B519" s="513"/>
    </row>
    <row r="520" spans="2:2" ht="79.5" customHeight="1">
      <c r="B520" s="513"/>
    </row>
    <row r="521" spans="2:2" ht="79.5" customHeight="1">
      <c r="B521" s="513"/>
    </row>
    <row r="522" spans="2:2" ht="79.5" customHeight="1">
      <c r="B522" s="513"/>
    </row>
    <row r="523" spans="2:2" ht="79.5" customHeight="1">
      <c r="B523" s="513"/>
    </row>
    <row r="524" spans="2:2" ht="79.5" customHeight="1">
      <c r="B524" s="513"/>
    </row>
    <row r="525" spans="2:2" ht="79.5" customHeight="1">
      <c r="B525" s="513"/>
    </row>
    <row r="526" spans="2:2" ht="79.5" customHeight="1">
      <c r="B526" s="513"/>
    </row>
    <row r="527" spans="2:2" ht="79.5" customHeight="1">
      <c r="B527" s="513"/>
    </row>
    <row r="528" spans="2:2" ht="79.5" customHeight="1">
      <c r="B528" s="513"/>
    </row>
    <row r="529" spans="2:2" ht="79.5" customHeight="1">
      <c r="B529" s="513"/>
    </row>
    <row r="530" spans="2:2" ht="79.5" customHeight="1">
      <c r="B530" s="513"/>
    </row>
    <row r="531" spans="2:2" ht="79.5" customHeight="1">
      <c r="B531" s="513"/>
    </row>
    <row r="532" spans="2:2" ht="79.5" customHeight="1">
      <c r="B532" s="513"/>
    </row>
    <row r="533" spans="2:2" ht="79.5" customHeight="1">
      <c r="B533" s="513"/>
    </row>
    <row r="534" spans="2:2" ht="79.5" customHeight="1">
      <c r="B534" s="513"/>
    </row>
    <row r="535" spans="2:2" ht="79.5" customHeight="1">
      <c r="B535" s="513"/>
    </row>
    <row r="536" spans="2:2" ht="79.5" customHeight="1">
      <c r="B536" s="513"/>
    </row>
    <row r="537" spans="2:2" ht="79.5" customHeight="1">
      <c r="B537" s="513"/>
    </row>
    <row r="538" spans="2:2" ht="79.5" customHeight="1">
      <c r="B538" s="513"/>
    </row>
    <row r="539" spans="2:2" ht="79.5" customHeight="1">
      <c r="B539" s="513"/>
    </row>
    <row r="540" spans="2:2" ht="79.5" customHeight="1">
      <c r="B540" s="513"/>
    </row>
    <row r="541" spans="2:2" ht="79.5" customHeight="1">
      <c r="B541" s="513"/>
    </row>
    <row r="542" spans="2:2" ht="79.5" customHeight="1">
      <c r="B542" s="513"/>
    </row>
    <row r="543" spans="2:2" ht="79.5" customHeight="1">
      <c r="B543" s="513"/>
    </row>
    <row r="544" spans="2:2" ht="79.5" customHeight="1">
      <c r="B544" s="513"/>
    </row>
    <row r="545" spans="2:2" ht="79.5" customHeight="1">
      <c r="B545" s="513"/>
    </row>
    <row r="546" spans="2:2" ht="79.5" customHeight="1">
      <c r="B546" s="513"/>
    </row>
    <row r="547" spans="2:2" ht="79.5" customHeight="1">
      <c r="B547" s="513"/>
    </row>
    <row r="548" spans="2:2" ht="79.5" customHeight="1">
      <c r="B548" s="513"/>
    </row>
    <row r="549" spans="2:2" ht="79.5" customHeight="1">
      <c r="B549" s="513"/>
    </row>
    <row r="550" spans="2:2" ht="79.5" customHeight="1">
      <c r="B550" s="513"/>
    </row>
    <row r="551" spans="2:2" ht="79.5" customHeight="1">
      <c r="B551" s="513"/>
    </row>
    <row r="552" spans="2:2" ht="79.5" customHeight="1">
      <c r="B552" s="513"/>
    </row>
    <row r="553" spans="2:2" ht="79.5" customHeight="1">
      <c r="B553" s="513"/>
    </row>
    <row r="554" spans="2:2" ht="79.5" customHeight="1">
      <c r="B554" s="513"/>
    </row>
    <row r="555" spans="2:2" ht="79.5" customHeight="1">
      <c r="B555" s="513"/>
    </row>
    <row r="556" spans="2:2" ht="79.5" customHeight="1">
      <c r="B556" s="513"/>
    </row>
    <row r="557" spans="2:2" ht="79.5" customHeight="1">
      <c r="B557" s="513"/>
    </row>
    <row r="558" spans="2:2" ht="79.5" customHeight="1">
      <c r="B558" s="513"/>
    </row>
    <row r="559" spans="2:2" ht="79.5" customHeight="1">
      <c r="B559" s="513"/>
    </row>
    <row r="560" spans="2:2" ht="79.5" customHeight="1">
      <c r="B560" s="513"/>
    </row>
    <row r="561" spans="2:2" ht="79.5" customHeight="1">
      <c r="B561" s="513"/>
    </row>
    <row r="562" spans="2:2" ht="79.5" customHeight="1">
      <c r="B562" s="513"/>
    </row>
    <row r="563" spans="2:2" ht="79.5" customHeight="1">
      <c r="B563" s="513"/>
    </row>
    <row r="564" spans="2:2" ht="79.5" customHeight="1">
      <c r="B564" s="513"/>
    </row>
    <row r="565" spans="2:2" ht="79.5" customHeight="1">
      <c r="B565" s="513"/>
    </row>
    <row r="566" spans="2:2" ht="79.5" customHeight="1">
      <c r="B566" s="513"/>
    </row>
    <row r="567" spans="2:2" ht="79.5" customHeight="1">
      <c r="B567" s="513"/>
    </row>
    <row r="568" spans="2:2" ht="79.5" customHeight="1">
      <c r="B568" s="513"/>
    </row>
    <row r="569" spans="2:2" ht="79.5" customHeight="1">
      <c r="B569" s="513"/>
    </row>
    <row r="570" spans="2:2" ht="79.5" customHeight="1">
      <c r="B570" s="513"/>
    </row>
    <row r="571" spans="2:2" ht="79.5" customHeight="1">
      <c r="B571" s="513"/>
    </row>
    <row r="572" spans="2:2" ht="79.5" customHeight="1">
      <c r="B572" s="513"/>
    </row>
    <row r="573" spans="2:2" ht="79.5" customHeight="1">
      <c r="B573" s="513"/>
    </row>
    <row r="574" spans="2:2" ht="79.5" customHeight="1">
      <c r="B574" s="513"/>
    </row>
    <row r="575" spans="2:2" ht="79.5" customHeight="1">
      <c r="B575" s="513"/>
    </row>
    <row r="576" spans="2:2" ht="79.5" customHeight="1">
      <c r="B576" s="513"/>
    </row>
    <row r="577" spans="2:2" ht="79.5" customHeight="1">
      <c r="B577" s="513"/>
    </row>
    <row r="578" spans="2:2" ht="79.5" customHeight="1">
      <c r="B578" s="513"/>
    </row>
    <row r="579" spans="2:2" ht="79.5" customHeight="1">
      <c r="B579" s="513"/>
    </row>
    <row r="580" spans="2:2" ht="79.5" customHeight="1">
      <c r="B580" s="513"/>
    </row>
    <row r="581" spans="2:2" ht="79.5" customHeight="1">
      <c r="B581" s="513"/>
    </row>
    <row r="582" spans="2:2" ht="79.5" customHeight="1">
      <c r="B582" s="513"/>
    </row>
    <row r="583" spans="2:2" ht="79.5" customHeight="1">
      <c r="B583" s="513"/>
    </row>
    <row r="584" spans="2:2" ht="79.5" customHeight="1">
      <c r="B584" s="513"/>
    </row>
    <row r="585" spans="2:2" ht="79.5" customHeight="1">
      <c r="B585" s="513"/>
    </row>
    <row r="586" spans="2:2" ht="79.5" customHeight="1">
      <c r="B586" s="513"/>
    </row>
    <row r="587" spans="2:2" ht="79.5" customHeight="1">
      <c r="B587" s="513"/>
    </row>
    <row r="588" spans="2:2" ht="79.5" customHeight="1">
      <c r="B588" s="513"/>
    </row>
    <row r="589" spans="2:2" ht="79.5" customHeight="1">
      <c r="B589" s="513"/>
    </row>
    <row r="590" spans="2:2" ht="79.5" customHeight="1">
      <c r="B590" s="513"/>
    </row>
    <row r="591" spans="2:2" ht="79.5" customHeight="1">
      <c r="B591" s="513"/>
    </row>
    <row r="592" spans="2:2" ht="79.5" customHeight="1">
      <c r="B592" s="513"/>
    </row>
    <row r="593" spans="2:2" ht="79.5" customHeight="1">
      <c r="B593" s="513"/>
    </row>
    <row r="594" spans="2:2" ht="79.5" customHeight="1">
      <c r="B594" s="513"/>
    </row>
    <row r="595" spans="2:2" ht="79.5" customHeight="1">
      <c r="B595" s="513"/>
    </row>
    <row r="596" spans="2:2" ht="79.5" customHeight="1">
      <c r="B596" s="513"/>
    </row>
    <row r="597" spans="2:2" ht="79.5" customHeight="1">
      <c r="B597" s="513"/>
    </row>
    <row r="598" spans="2:2" ht="79.5" customHeight="1">
      <c r="B598" s="513"/>
    </row>
    <row r="599" spans="2:2" ht="79.5" customHeight="1">
      <c r="B599" s="513"/>
    </row>
    <row r="600" spans="2:2" ht="79.5" customHeight="1">
      <c r="B600" s="513"/>
    </row>
    <row r="601" spans="2:2" ht="79.5" customHeight="1">
      <c r="B601" s="513"/>
    </row>
    <row r="602" spans="2:2" ht="79.5" customHeight="1">
      <c r="B602" s="513"/>
    </row>
    <row r="603" spans="2:2" ht="79.5" customHeight="1">
      <c r="B603" s="513"/>
    </row>
    <row r="604" spans="2:2" ht="79.5" customHeight="1">
      <c r="B604" s="513"/>
    </row>
    <row r="605" spans="2:2" ht="79.5" customHeight="1">
      <c r="B605" s="513"/>
    </row>
    <row r="606" spans="2:2" ht="79.5" customHeight="1">
      <c r="B606" s="513"/>
    </row>
    <row r="607" spans="2:2" ht="79.5" customHeight="1">
      <c r="B607" s="513"/>
    </row>
    <row r="608" spans="2:2" ht="79.5" customHeight="1">
      <c r="B608" s="513"/>
    </row>
    <row r="609" spans="2:2" ht="79.5" customHeight="1">
      <c r="B609" s="513"/>
    </row>
    <row r="610" spans="2:2" ht="79.5" customHeight="1">
      <c r="B610" s="513"/>
    </row>
    <row r="611" spans="2:2" ht="79.5" customHeight="1">
      <c r="B611" s="513"/>
    </row>
    <row r="612" spans="2:2" ht="79.5" customHeight="1">
      <c r="B612" s="513"/>
    </row>
    <row r="613" spans="2:2" ht="79.5" customHeight="1">
      <c r="B613" s="513"/>
    </row>
    <row r="614" spans="2:2" ht="79.5" customHeight="1">
      <c r="B614" s="513"/>
    </row>
    <row r="615" spans="2:2" ht="79.5" customHeight="1">
      <c r="B615" s="513"/>
    </row>
    <row r="616" spans="2:2" ht="79.5" customHeight="1">
      <c r="B616" s="513"/>
    </row>
    <row r="617" spans="2:2" ht="79.5" customHeight="1">
      <c r="B617" s="513"/>
    </row>
    <row r="618" spans="2:2" ht="79.5" customHeight="1">
      <c r="B618" s="513"/>
    </row>
    <row r="619" spans="2:2" ht="79.5" customHeight="1">
      <c r="B619" s="513"/>
    </row>
    <row r="620" spans="2:2" ht="79.5" customHeight="1">
      <c r="B620" s="513"/>
    </row>
    <row r="621" spans="2:2" ht="79.5" customHeight="1">
      <c r="B621" s="513"/>
    </row>
    <row r="622" spans="2:2" ht="79.5" customHeight="1">
      <c r="B622" s="513"/>
    </row>
    <row r="623" spans="2:2" ht="79.5" customHeight="1">
      <c r="B623" s="513"/>
    </row>
    <row r="624" spans="2:2" ht="79.5" customHeight="1">
      <c r="B624" s="513"/>
    </row>
    <row r="625" spans="2:2" ht="79.5" customHeight="1">
      <c r="B625" s="513"/>
    </row>
    <row r="626" spans="2:2" ht="79.5" customHeight="1">
      <c r="B626" s="513"/>
    </row>
    <row r="627" spans="2:2" ht="79.5" customHeight="1">
      <c r="B627" s="513"/>
    </row>
    <row r="628" spans="2:2" ht="79.5" customHeight="1">
      <c r="B628" s="513"/>
    </row>
    <row r="629" spans="2:2" ht="79.5" customHeight="1">
      <c r="B629" s="513"/>
    </row>
    <row r="630" spans="2:2" ht="79.5" customHeight="1">
      <c r="B630" s="513"/>
    </row>
    <row r="631" spans="2:2" ht="79.5" customHeight="1">
      <c r="B631" s="513"/>
    </row>
    <row r="632" spans="2:2" ht="79.5" customHeight="1">
      <c r="B632" s="513"/>
    </row>
    <row r="633" spans="2:2" ht="79.5" customHeight="1">
      <c r="B633" s="513"/>
    </row>
    <row r="634" spans="2:2" ht="79.5" customHeight="1">
      <c r="B634" s="513"/>
    </row>
    <row r="635" spans="2:2" ht="79.5" customHeight="1">
      <c r="B635" s="513"/>
    </row>
    <row r="636" spans="2:2" ht="79.5" customHeight="1">
      <c r="B636" s="513"/>
    </row>
    <row r="637" spans="2:2" ht="79.5" customHeight="1">
      <c r="B637" s="513"/>
    </row>
    <row r="638" spans="2:2" ht="79.5" customHeight="1">
      <c r="B638" s="513"/>
    </row>
    <row r="639" spans="2:2" ht="79.5" customHeight="1">
      <c r="B639" s="513"/>
    </row>
    <row r="640" spans="2:2" ht="79.5" customHeight="1">
      <c r="B640" s="513"/>
    </row>
    <row r="641" spans="2:2" ht="79.5" customHeight="1">
      <c r="B641" s="513"/>
    </row>
    <row r="642" spans="2:2" ht="79.5" customHeight="1">
      <c r="B642" s="513"/>
    </row>
    <row r="643" spans="2:2" ht="79.5" customHeight="1">
      <c r="B643" s="513"/>
    </row>
    <row r="644" spans="2:2" ht="79.5" customHeight="1">
      <c r="B644" s="513"/>
    </row>
    <row r="645" spans="2:2" ht="79.5" customHeight="1">
      <c r="B645" s="513"/>
    </row>
    <row r="646" spans="2:2" ht="79.5" customHeight="1">
      <c r="B646" s="513"/>
    </row>
    <row r="647" spans="2:2" ht="79.5" customHeight="1">
      <c r="B647" s="513"/>
    </row>
    <row r="648" spans="2:2" ht="79.5" customHeight="1">
      <c r="B648" s="513"/>
    </row>
    <row r="649" spans="2:2" ht="79.5" customHeight="1">
      <c r="B649" s="513"/>
    </row>
    <row r="650" spans="2:2" ht="79.5" customHeight="1">
      <c r="B650" s="513"/>
    </row>
    <row r="651" spans="2:2" ht="79.5" customHeight="1">
      <c r="B651" s="513"/>
    </row>
    <row r="652" spans="2:2" ht="79.5" customHeight="1">
      <c r="B652" s="513"/>
    </row>
    <row r="653" spans="2:2" ht="79.5" customHeight="1">
      <c r="B653" s="513"/>
    </row>
    <row r="654" spans="2:2" ht="79.5" customHeight="1">
      <c r="B654" s="513"/>
    </row>
    <row r="655" spans="2:2" ht="79.5" customHeight="1">
      <c r="B655" s="513"/>
    </row>
    <row r="656" spans="2:2" ht="79.5" customHeight="1">
      <c r="B656" s="513"/>
    </row>
    <row r="657" spans="2:2" ht="79.5" customHeight="1">
      <c r="B657" s="513"/>
    </row>
    <row r="658" spans="2:2" ht="79.5" customHeight="1">
      <c r="B658" s="513"/>
    </row>
    <row r="659" spans="2:2" ht="79.5" customHeight="1">
      <c r="B659" s="513"/>
    </row>
    <row r="660" spans="2:2" ht="79.5" customHeight="1">
      <c r="B660" s="513"/>
    </row>
    <row r="661" spans="2:2" ht="79.5" customHeight="1">
      <c r="B661" s="513"/>
    </row>
    <row r="662" spans="2:2" ht="79.5" customHeight="1">
      <c r="B662" s="513"/>
    </row>
    <row r="663" spans="2:2" ht="79.5" customHeight="1">
      <c r="B663" s="513"/>
    </row>
    <row r="664" spans="2:2" ht="79.5" customHeight="1">
      <c r="B664" s="513"/>
    </row>
    <row r="665" spans="2:2" ht="79.5" customHeight="1">
      <c r="B665" s="513"/>
    </row>
    <row r="666" spans="2:2" ht="79.5" customHeight="1">
      <c r="B666" s="513"/>
    </row>
    <row r="667" spans="2:2" ht="79.5" customHeight="1">
      <c r="B667" s="513"/>
    </row>
    <row r="668" spans="2:2" ht="79.5" customHeight="1">
      <c r="B668" s="513"/>
    </row>
    <row r="669" spans="2:2" ht="79.5" customHeight="1">
      <c r="B669" s="513"/>
    </row>
    <row r="670" spans="2:2" ht="79.5" customHeight="1">
      <c r="B670" s="513"/>
    </row>
    <row r="671" spans="2:2" ht="79.5" customHeight="1">
      <c r="B671" s="513"/>
    </row>
    <row r="672" spans="2:2" ht="79.5" customHeight="1">
      <c r="B672" s="513"/>
    </row>
    <row r="673" spans="2:2" ht="79.5" customHeight="1">
      <c r="B673" s="513"/>
    </row>
    <row r="674" spans="2:2" ht="79.5" customHeight="1">
      <c r="B674" s="513"/>
    </row>
    <row r="675" spans="2:2" ht="79.5" customHeight="1">
      <c r="B675" s="513"/>
    </row>
    <row r="676" spans="2:2" ht="79.5" customHeight="1">
      <c r="B676" s="513"/>
    </row>
    <row r="677" spans="2:2" ht="79.5" customHeight="1">
      <c r="B677" s="513"/>
    </row>
    <row r="678" spans="2:2" ht="79.5" customHeight="1">
      <c r="B678" s="513"/>
    </row>
    <row r="679" spans="2:2" ht="79.5" customHeight="1">
      <c r="B679" s="513"/>
    </row>
    <row r="680" spans="2:2" ht="79.5" customHeight="1">
      <c r="B680" s="513"/>
    </row>
    <row r="681" spans="2:2" ht="79.5" customHeight="1">
      <c r="B681" s="513"/>
    </row>
    <row r="682" spans="2:2" ht="79.5" customHeight="1">
      <c r="B682" s="513"/>
    </row>
    <row r="683" spans="2:2" ht="79.5" customHeight="1">
      <c r="B683" s="513"/>
    </row>
    <row r="684" spans="2:2" ht="79.5" customHeight="1">
      <c r="B684" s="513"/>
    </row>
    <row r="685" spans="2:2" ht="79.5" customHeight="1">
      <c r="B685" s="513"/>
    </row>
    <row r="686" spans="2:2" ht="79.5" customHeight="1">
      <c r="B686" s="513"/>
    </row>
    <row r="687" spans="2:2" ht="79.5" customHeight="1">
      <c r="B687" s="513"/>
    </row>
    <row r="688" spans="2:2" ht="79.5" customHeight="1">
      <c r="B688" s="513"/>
    </row>
    <row r="689" spans="2:2" ht="79.5" customHeight="1">
      <c r="B689" s="513"/>
    </row>
    <row r="690" spans="2:2" ht="79.5" customHeight="1">
      <c r="B690" s="513"/>
    </row>
    <row r="691" spans="2:2" ht="79.5" customHeight="1">
      <c r="B691" s="513"/>
    </row>
    <row r="692" spans="2:2" ht="79.5" customHeight="1">
      <c r="B692" s="513"/>
    </row>
    <row r="693" spans="2:2" ht="79.5" customHeight="1">
      <c r="B693" s="513"/>
    </row>
    <row r="694" spans="2:2" ht="79.5" customHeight="1">
      <c r="B694" s="513"/>
    </row>
    <row r="695" spans="2:2" ht="79.5" customHeight="1">
      <c r="B695" s="513"/>
    </row>
    <row r="696" spans="2:2" ht="79.5" customHeight="1">
      <c r="B696" s="513"/>
    </row>
    <row r="697" spans="2:2" ht="79.5" customHeight="1">
      <c r="B697" s="513"/>
    </row>
    <row r="698" spans="2:2" ht="79.5" customHeight="1">
      <c r="B698" s="513"/>
    </row>
    <row r="699" spans="2:2" ht="79.5" customHeight="1">
      <c r="B699" s="513"/>
    </row>
    <row r="700" spans="2:2" ht="79.5" customHeight="1">
      <c r="B700" s="513"/>
    </row>
    <row r="701" spans="2:2" ht="79.5" customHeight="1">
      <c r="B701" s="513"/>
    </row>
    <row r="702" spans="2:2" ht="79.5" customHeight="1">
      <c r="B702" s="513"/>
    </row>
    <row r="703" spans="2:2" ht="79.5" customHeight="1">
      <c r="B703" s="513"/>
    </row>
    <row r="704" spans="2:2" ht="79.5" customHeight="1">
      <c r="B704" s="513"/>
    </row>
    <row r="705" spans="2:2" ht="79.5" customHeight="1">
      <c r="B705" s="513"/>
    </row>
    <row r="706" spans="2:2" ht="79.5" customHeight="1">
      <c r="B706" s="513"/>
    </row>
    <row r="707" spans="2:2" ht="79.5" customHeight="1">
      <c r="B707" s="513"/>
    </row>
    <row r="708" spans="2:2" ht="79.5" customHeight="1">
      <c r="B708" s="513"/>
    </row>
    <row r="709" spans="2:2" ht="79.5" customHeight="1">
      <c r="B709" s="513"/>
    </row>
    <row r="710" spans="2:2" ht="79.5" customHeight="1">
      <c r="B710" s="513"/>
    </row>
    <row r="711" spans="2:2" ht="79.5" customHeight="1">
      <c r="B711" s="513"/>
    </row>
    <row r="712" spans="2:2" ht="79.5" customHeight="1">
      <c r="B712" s="513"/>
    </row>
    <row r="713" spans="2:2" ht="79.5" customHeight="1">
      <c r="B713" s="513"/>
    </row>
    <row r="714" spans="2:2" ht="79.5" customHeight="1">
      <c r="B714" s="513"/>
    </row>
    <row r="715" spans="2:2" ht="79.5" customHeight="1">
      <c r="B715" s="513"/>
    </row>
    <row r="716" spans="2:2" ht="79.5" customHeight="1">
      <c r="B716" s="513"/>
    </row>
    <row r="717" spans="2:2" ht="79.5" customHeight="1">
      <c r="B717" s="513"/>
    </row>
    <row r="718" spans="2:2" ht="79.5" customHeight="1">
      <c r="B718" s="513"/>
    </row>
    <row r="719" spans="2:2" ht="79.5" customHeight="1">
      <c r="B719" s="513"/>
    </row>
    <row r="720" spans="2:2" ht="79.5" customHeight="1">
      <c r="B720" s="513"/>
    </row>
    <row r="721" spans="2:2" ht="79.5" customHeight="1">
      <c r="B721" s="513"/>
    </row>
    <row r="722" spans="2:2" ht="79.5" customHeight="1">
      <c r="B722" s="513"/>
    </row>
    <row r="723" spans="2:2" ht="79.5" customHeight="1">
      <c r="B723" s="513"/>
    </row>
    <row r="724" spans="2:2" ht="79.5" customHeight="1">
      <c r="B724" s="513"/>
    </row>
    <row r="725" spans="2:2" ht="79.5" customHeight="1">
      <c r="B725" s="513"/>
    </row>
    <row r="726" spans="2:2" ht="79.5" customHeight="1">
      <c r="B726" s="513"/>
    </row>
    <row r="727" spans="2:2" ht="79.5" customHeight="1">
      <c r="B727" s="513"/>
    </row>
    <row r="728" spans="2:2" ht="79.5" customHeight="1">
      <c r="B728" s="513"/>
    </row>
    <row r="729" spans="2:2" ht="79.5" customHeight="1">
      <c r="B729" s="513"/>
    </row>
    <row r="730" spans="2:2" ht="79.5" customHeight="1">
      <c r="B730" s="513"/>
    </row>
    <row r="731" spans="2:2" ht="79.5" customHeight="1">
      <c r="B731" s="513"/>
    </row>
    <row r="732" spans="2:2" ht="79.5" customHeight="1">
      <c r="B732" s="513"/>
    </row>
    <row r="733" spans="2:2" ht="79.5" customHeight="1">
      <c r="B733" s="513"/>
    </row>
    <row r="734" spans="2:2" ht="79.5" customHeight="1">
      <c r="B734" s="513"/>
    </row>
    <row r="735" spans="2:2" ht="79.5" customHeight="1">
      <c r="B735" s="513"/>
    </row>
    <row r="736" spans="2:2" ht="79.5" customHeight="1">
      <c r="B736" s="513"/>
    </row>
    <row r="737" spans="2:2" ht="79.5" customHeight="1">
      <c r="B737" s="513"/>
    </row>
    <row r="738" spans="2:2" ht="79.5" customHeight="1">
      <c r="B738" s="513"/>
    </row>
    <row r="739" spans="2:2" ht="79.5" customHeight="1">
      <c r="B739" s="513"/>
    </row>
    <row r="740" spans="2:2" ht="79.5" customHeight="1">
      <c r="B740" s="513"/>
    </row>
    <row r="741" spans="2:2" ht="79.5" customHeight="1">
      <c r="B741" s="513"/>
    </row>
    <row r="742" spans="2:2" ht="79.5" customHeight="1">
      <c r="B742" s="513"/>
    </row>
    <row r="743" spans="2:2" ht="79.5" customHeight="1">
      <c r="B743" s="513"/>
    </row>
    <row r="744" spans="2:2" ht="79.5" customHeight="1">
      <c r="B744" s="513"/>
    </row>
    <row r="745" spans="2:2" ht="79.5" customHeight="1">
      <c r="B745" s="513"/>
    </row>
    <row r="746" spans="2:2" ht="79.5" customHeight="1">
      <c r="B746" s="513"/>
    </row>
    <row r="747" spans="2:2" ht="79.5" customHeight="1">
      <c r="B747" s="513"/>
    </row>
    <row r="748" spans="2:2" ht="79.5" customHeight="1">
      <c r="B748" s="513"/>
    </row>
    <row r="749" spans="2:2" ht="79.5" customHeight="1">
      <c r="B749" s="513"/>
    </row>
    <row r="750" spans="2:2" ht="79.5" customHeight="1">
      <c r="B750" s="513"/>
    </row>
    <row r="751" spans="2:2" ht="79.5" customHeight="1">
      <c r="B751" s="513"/>
    </row>
    <row r="752" spans="2:2" ht="79.5" customHeight="1">
      <c r="B752" s="513"/>
    </row>
    <row r="753" spans="2:2" ht="79.5" customHeight="1">
      <c r="B753" s="513"/>
    </row>
    <row r="754" spans="2:2" ht="79.5" customHeight="1">
      <c r="B754" s="513"/>
    </row>
    <row r="755" spans="2:2" ht="79.5" customHeight="1">
      <c r="B755" s="513"/>
    </row>
    <row r="756" spans="2:2" ht="79.5" customHeight="1">
      <c r="B756" s="513"/>
    </row>
    <row r="757" spans="2:2" ht="79.5" customHeight="1">
      <c r="B757" s="513"/>
    </row>
    <row r="758" spans="2:2" ht="79.5" customHeight="1">
      <c r="B758" s="513"/>
    </row>
    <row r="759" spans="2:2" ht="79.5" customHeight="1">
      <c r="B759" s="513"/>
    </row>
    <row r="760" spans="2:2" ht="79.5" customHeight="1">
      <c r="B760" s="513"/>
    </row>
    <row r="761" spans="2:2" ht="79.5" customHeight="1">
      <c r="B761" s="513"/>
    </row>
    <row r="762" spans="2:2" ht="79.5" customHeight="1">
      <c r="B762" s="513"/>
    </row>
    <row r="763" spans="2:2" ht="79.5" customHeight="1">
      <c r="B763" s="513"/>
    </row>
    <row r="764" spans="2:2" ht="79.5" customHeight="1">
      <c r="B764" s="513"/>
    </row>
    <row r="765" spans="2:2" ht="79.5" customHeight="1">
      <c r="B765" s="513"/>
    </row>
    <row r="766" spans="2:2" ht="79.5" customHeight="1">
      <c r="B766" s="513"/>
    </row>
    <row r="767" spans="2:2" ht="79.5" customHeight="1">
      <c r="B767" s="513"/>
    </row>
    <row r="768" spans="2:2" ht="79.5" customHeight="1">
      <c r="B768" s="513"/>
    </row>
    <row r="769" spans="2:2" ht="79.5" customHeight="1">
      <c r="B769" s="513"/>
    </row>
    <row r="770" spans="2:2" ht="79.5" customHeight="1">
      <c r="B770" s="513"/>
    </row>
    <row r="771" spans="2:2" ht="79.5" customHeight="1">
      <c r="B771" s="513"/>
    </row>
    <row r="772" spans="2:2" ht="79.5" customHeight="1">
      <c r="B772" s="513"/>
    </row>
    <row r="773" spans="2:2" ht="79.5" customHeight="1">
      <c r="B773" s="513"/>
    </row>
    <row r="774" spans="2:2" ht="79.5" customHeight="1">
      <c r="B774" s="513"/>
    </row>
    <row r="775" spans="2:2" ht="79.5" customHeight="1">
      <c r="B775" s="513"/>
    </row>
    <row r="776" spans="2:2" ht="79.5" customHeight="1">
      <c r="B776" s="513"/>
    </row>
    <row r="777" spans="2:2" ht="79.5" customHeight="1">
      <c r="B777" s="513"/>
    </row>
    <row r="778" spans="2:2" ht="79.5" customHeight="1">
      <c r="B778" s="513"/>
    </row>
    <row r="779" spans="2:2" ht="79.5" customHeight="1">
      <c r="B779" s="513"/>
    </row>
    <row r="780" spans="2:2" ht="79.5" customHeight="1">
      <c r="B780" s="513"/>
    </row>
    <row r="781" spans="2:2" ht="79.5" customHeight="1">
      <c r="B781" s="513"/>
    </row>
    <row r="782" spans="2:2" ht="79.5" customHeight="1">
      <c r="B782" s="513"/>
    </row>
    <row r="783" spans="2:2" ht="79.5" customHeight="1">
      <c r="B783" s="513"/>
    </row>
    <row r="784" spans="2:2" ht="79.5" customHeight="1">
      <c r="B784" s="513"/>
    </row>
    <row r="785" spans="2:2" ht="79.5" customHeight="1">
      <c r="B785" s="513"/>
    </row>
    <row r="786" spans="2:2" ht="79.5" customHeight="1">
      <c r="B786" s="513"/>
    </row>
    <row r="787" spans="2:2" ht="79.5" customHeight="1">
      <c r="B787" s="513"/>
    </row>
    <row r="788" spans="2:2" ht="79.5" customHeight="1">
      <c r="B788" s="513"/>
    </row>
    <row r="789" spans="2:2" ht="79.5" customHeight="1">
      <c r="B789" s="513"/>
    </row>
    <row r="790" spans="2:2" ht="79.5" customHeight="1">
      <c r="B790" s="513"/>
    </row>
    <row r="791" spans="2:2" ht="79.5" customHeight="1">
      <c r="B791" s="513"/>
    </row>
    <row r="792" spans="2:2" ht="79.5" customHeight="1">
      <c r="B792" s="513"/>
    </row>
    <row r="793" spans="2:2" ht="79.5" customHeight="1">
      <c r="B793" s="513"/>
    </row>
    <row r="794" spans="2:2" ht="79.5" customHeight="1">
      <c r="B794" s="513"/>
    </row>
    <row r="795" spans="2:2" ht="79.5" customHeight="1">
      <c r="B795" s="513"/>
    </row>
    <row r="796" spans="2:2" ht="79.5" customHeight="1">
      <c r="B796" s="513"/>
    </row>
    <row r="797" spans="2:2" ht="79.5" customHeight="1">
      <c r="B797" s="513"/>
    </row>
    <row r="798" spans="2:2" ht="79.5" customHeight="1">
      <c r="B798" s="513"/>
    </row>
    <row r="799" spans="2:2" ht="79.5" customHeight="1">
      <c r="B799" s="513"/>
    </row>
    <row r="800" spans="2:2" ht="79.5" customHeight="1">
      <c r="B800" s="513"/>
    </row>
    <row r="801" spans="2:2" ht="79.5" customHeight="1">
      <c r="B801" s="513"/>
    </row>
    <row r="802" spans="2:2" ht="79.5" customHeight="1">
      <c r="B802" s="513"/>
    </row>
    <row r="803" spans="2:2" ht="79.5" customHeight="1">
      <c r="B803" s="513"/>
    </row>
    <row r="804" spans="2:2" ht="79.5" customHeight="1">
      <c r="B804" s="513"/>
    </row>
    <row r="805" spans="2:2" ht="79.5" customHeight="1">
      <c r="B805" s="513"/>
    </row>
    <row r="806" spans="2:2" ht="79.5" customHeight="1">
      <c r="B806" s="513"/>
    </row>
    <row r="807" spans="2:2" ht="79.5" customHeight="1">
      <c r="B807" s="513"/>
    </row>
    <row r="808" spans="2:2" ht="79.5" customHeight="1">
      <c r="B808" s="513"/>
    </row>
    <row r="809" spans="2:2" ht="79.5" customHeight="1">
      <c r="B809" s="513"/>
    </row>
    <row r="810" spans="2:2" ht="79.5" customHeight="1">
      <c r="B810" s="513"/>
    </row>
    <row r="811" spans="2:2" ht="79.5" customHeight="1">
      <c r="B811" s="513"/>
    </row>
    <row r="812" spans="2:2" ht="79.5" customHeight="1">
      <c r="B812" s="513"/>
    </row>
    <row r="813" spans="2:2" ht="79.5" customHeight="1">
      <c r="B813" s="513"/>
    </row>
    <row r="814" spans="2:2" ht="79.5" customHeight="1">
      <c r="B814" s="513"/>
    </row>
    <row r="815" spans="2:2" ht="79.5" customHeight="1">
      <c r="B815" s="513"/>
    </row>
    <row r="816" spans="2:2" ht="79.5" customHeight="1">
      <c r="B816" s="513"/>
    </row>
    <row r="817" spans="2:2" ht="79.5" customHeight="1">
      <c r="B817" s="513"/>
    </row>
    <row r="818" spans="2:2" ht="79.5" customHeight="1">
      <c r="B818" s="513"/>
    </row>
    <row r="819" spans="2:2" ht="79.5" customHeight="1">
      <c r="B819" s="513"/>
    </row>
    <row r="820" spans="2:2" ht="79.5" customHeight="1">
      <c r="B820" s="513"/>
    </row>
    <row r="821" spans="2:2" ht="79.5" customHeight="1">
      <c r="B821" s="513"/>
    </row>
    <row r="822" spans="2:2" ht="79.5" customHeight="1">
      <c r="B822" s="513"/>
    </row>
    <row r="823" spans="2:2" ht="79.5" customHeight="1">
      <c r="B823" s="513"/>
    </row>
    <row r="824" spans="2:2" ht="79.5" customHeight="1">
      <c r="B824" s="513"/>
    </row>
    <row r="825" spans="2:2" ht="79.5" customHeight="1">
      <c r="B825" s="513"/>
    </row>
    <row r="826" spans="2:2" ht="79.5" customHeight="1">
      <c r="B826" s="513"/>
    </row>
    <row r="827" spans="2:2" ht="79.5" customHeight="1">
      <c r="B827" s="513"/>
    </row>
    <row r="828" spans="2:2" ht="79.5" customHeight="1">
      <c r="B828" s="513"/>
    </row>
    <row r="829" spans="2:2" ht="79.5" customHeight="1">
      <c r="B829" s="513"/>
    </row>
    <row r="830" spans="2:2" ht="79.5" customHeight="1">
      <c r="B830" s="513"/>
    </row>
    <row r="831" spans="2:2" ht="79.5" customHeight="1">
      <c r="B831" s="513"/>
    </row>
    <row r="832" spans="2:2" ht="79.5" customHeight="1">
      <c r="B832" s="513"/>
    </row>
    <row r="833" spans="2:2" ht="79.5" customHeight="1">
      <c r="B833" s="513"/>
    </row>
    <row r="834" spans="2:2" ht="79.5" customHeight="1">
      <c r="B834" s="513"/>
    </row>
    <row r="835" spans="2:2" ht="79.5" customHeight="1">
      <c r="B835" s="513"/>
    </row>
    <row r="836" spans="2:2" ht="79.5" customHeight="1">
      <c r="B836" s="513"/>
    </row>
    <row r="837" spans="2:2" ht="79.5" customHeight="1">
      <c r="B837" s="513"/>
    </row>
    <row r="838" spans="2:2" ht="79.5" customHeight="1">
      <c r="B838" s="513"/>
    </row>
    <row r="839" spans="2:2" ht="79.5" customHeight="1">
      <c r="B839" s="513"/>
    </row>
    <row r="840" spans="2:2" ht="79.5" customHeight="1">
      <c r="B840" s="513"/>
    </row>
    <row r="841" spans="2:2" ht="79.5" customHeight="1">
      <c r="B841" s="513"/>
    </row>
    <row r="842" spans="2:2" ht="79.5" customHeight="1">
      <c r="B842" s="513"/>
    </row>
    <row r="843" spans="2:2" ht="79.5" customHeight="1">
      <c r="B843" s="513"/>
    </row>
    <row r="844" spans="2:2" ht="79.5" customHeight="1">
      <c r="B844" s="513"/>
    </row>
    <row r="845" spans="2:2" ht="79.5" customHeight="1">
      <c r="B845" s="513"/>
    </row>
    <row r="846" spans="2:2" ht="79.5" customHeight="1">
      <c r="B846" s="513"/>
    </row>
    <row r="847" spans="2:2" ht="79.5" customHeight="1">
      <c r="B847" s="513"/>
    </row>
    <row r="848" spans="2:2" ht="79.5" customHeight="1">
      <c r="B848" s="513"/>
    </row>
    <row r="849" spans="2:2" ht="79.5" customHeight="1">
      <c r="B849" s="513"/>
    </row>
    <row r="850" spans="2:2" ht="79.5" customHeight="1">
      <c r="B850" s="513"/>
    </row>
    <row r="851" spans="2:2" ht="79.5" customHeight="1">
      <c r="B851" s="513"/>
    </row>
    <row r="852" spans="2:2" ht="79.5" customHeight="1">
      <c r="B852" s="513"/>
    </row>
    <row r="853" spans="2:2" ht="79.5" customHeight="1">
      <c r="B853" s="513"/>
    </row>
    <row r="854" spans="2:2" ht="79.5" customHeight="1">
      <c r="B854" s="513"/>
    </row>
    <row r="855" spans="2:2" ht="79.5" customHeight="1">
      <c r="B855" s="513"/>
    </row>
    <row r="856" spans="2:2" ht="79.5" customHeight="1">
      <c r="B856" s="513"/>
    </row>
    <row r="857" spans="2:2" ht="79.5" customHeight="1">
      <c r="B857" s="513"/>
    </row>
    <row r="858" spans="2:2" ht="79.5" customHeight="1">
      <c r="B858" s="513"/>
    </row>
    <row r="859" spans="2:2" ht="79.5" customHeight="1">
      <c r="B859" s="513"/>
    </row>
    <row r="860" spans="2:2" ht="79.5" customHeight="1">
      <c r="B860" s="513"/>
    </row>
    <row r="861" spans="2:2" ht="79.5" customHeight="1">
      <c r="B861" s="513"/>
    </row>
    <row r="862" spans="2:2" ht="79.5" customHeight="1">
      <c r="B862" s="513"/>
    </row>
    <row r="863" spans="2:2" ht="79.5" customHeight="1">
      <c r="B863" s="513"/>
    </row>
    <row r="864" spans="2:2" ht="79.5" customHeight="1">
      <c r="B864" s="513"/>
    </row>
    <row r="865" spans="2:2" ht="79.5" customHeight="1">
      <c r="B865" s="513"/>
    </row>
    <row r="866" spans="2:2" ht="79.5" customHeight="1">
      <c r="B866" s="513"/>
    </row>
    <row r="867" spans="2:2" ht="79.5" customHeight="1">
      <c r="B867" s="513"/>
    </row>
    <row r="868" spans="2:2" ht="79.5" customHeight="1">
      <c r="B868" s="513"/>
    </row>
    <row r="869" spans="2:2" ht="79.5" customHeight="1">
      <c r="B869" s="513"/>
    </row>
    <row r="870" spans="2:2" ht="79.5" customHeight="1">
      <c r="B870" s="513"/>
    </row>
    <row r="871" spans="2:2" ht="79.5" customHeight="1">
      <c r="B871" s="513"/>
    </row>
    <row r="872" spans="2:2" ht="79.5" customHeight="1">
      <c r="B872" s="513"/>
    </row>
    <row r="873" spans="2:2" ht="79.5" customHeight="1">
      <c r="B873" s="513"/>
    </row>
    <row r="874" spans="2:2" ht="79.5" customHeight="1">
      <c r="B874" s="513"/>
    </row>
    <row r="875" spans="2:2" ht="79.5" customHeight="1">
      <c r="B875" s="513"/>
    </row>
    <row r="876" spans="2:2" ht="79.5" customHeight="1">
      <c r="B876" s="513"/>
    </row>
    <row r="877" spans="2:2" ht="79.5" customHeight="1">
      <c r="B877" s="513"/>
    </row>
    <row r="878" spans="2:2" ht="79.5" customHeight="1">
      <c r="B878" s="513"/>
    </row>
    <row r="879" spans="2:2" ht="79.5" customHeight="1">
      <c r="B879" s="513"/>
    </row>
    <row r="880" spans="2:2" ht="79.5" customHeight="1">
      <c r="B880" s="513"/>
    </row>
    <row r="881" spans="2:2" ht="79.5" customHeight="1">
      <c r="B881" s="513"/>
    </row>
    <row r="882" spans="2:2" ht="79.5" customHeight="1">
      <c r="B882" s="513"/>
    </row>
    <row r="883" spans="2:2" ht="79.5" customHeight="1">
      <c r="B883" s="513"/>
    </row>
    <row r="884" spans="2:2" ht="79.5" customHeight="1">
      <c r="B884" s="513"/>
    </row>
    <row r="885" spans="2:2" ht="79.5" customHeight="1">
      <c r="B885" s="513"/>
    </row>
    <row r="886" spans="2:2" ht="79.5" customHeight="1">
      <c r="B886" s="513"/>
    </row>
    <row r="887" spans="2:2" ht="79.5" customHeight="1">
      <c r="B887" s="513"/>
    </row>
    <row r="888" spans="2:2" ht="79.5" customHeight="1">
      <c r="B888" s="513"/>
    </row>
    <row r="889" spans="2:2" ht="79.5" customHeight="1">
      <c r="B889" s="513"/>
    </row>
    <row r="890" spans="2:2" ht="79.5" customHeight="1">
      <c r="B890" s="513"/>
    </row>
    <row r="891" spans="2:2" ht="79.5" customHeight="1">
      <c r="B891" s="513"/>
    </row>
    <row r="892" spans="2:2" ht="79.5" customHeight="1">
      <c r="B892" s="513"/>
    </row>
    <row r="893" spans="2:2" ht="79.5" customHeight="1">
      <c r="B893" s="513"/>
    </row>
    <row r="894" spans="2:2" ht="79.5" customHeight="1">
      <c r="B894" s="513"/>
    </row>
    <row r="895" spans="2:2" ht="79.5" customHeight="1">
      <c r="B895" s="513"/>
    </row>
    <row r="896" spans="2:2" ht="79.5" customHeight="1">
      <c r="B896" s="513"/>
    </row>
    <row r="897" spans="2:2" ht="79.5" customHeight="1">
      <c r="B897" s="513"/>
    </row>
    <row r="898" spans="2:2" ht="79.5" customHeight="1">
      <c r="B898" s="513"/>
    </row>
    <row r="899" spans="2:2" ht="79.5" customHeight="1">
      <c r="B899" s="513"/>
    </row>
    <row r="900" spans="2:2" ht="79.5" customHeight="1">
      <c r="B900" s="513"/>
    </row>
    <row r="901" spans="2:2" ht="79.5" customHeight="1">
      <c r="B901" s="513"/>
    </row>
    <row r="902" spans="2:2" ht="79.5" customHeight="1">
      <c r="B902" s="513"/>
    </row>
    <row r="903" spans="2:2" ht="79.5" customHeight="1">
      <c r="B903" s="513"/>
    </row>
    <row r="904" spans="2:2" ht="79.5" customHeight="1">
      <c r="B904" s="513"/>
    </row>
    <row r="905" spans="2:2" ht="79.5" customHeight="1">
      <c r="B905" s="513"/>
    </row>
    <row r="906" spans="2:2" ht="79.5" customHeight="1">
      <c r="B906" s="513"/>
    </row>
    <row r="907" spans="2:2" ht="79.5" customHeight="1">
      <c r="B907" s="513"/>
    </row>
    <row r="908" spans="2:2" ht="79.5" customHeight="1">
      <c r="B908" s="513"/>
    </row>
    <row r="909" spans="2:2" ht="79.5" customHeight="1">
      <c r="B909" s="513"/>
    </row>
    <row r="910" spans="2:2" ht="79.5" customHeight="1">
      <c r="B910" s="513"/>
    </row>
    <row r="911" spans="2:2" ht="79.5" customHeight="1">
      <c r="B911" s="513"/>
    </row>
    <row r="912" spans="2:2" ht="79.5" customHeight="1">
      <c r="B912" s="513"/>
    </row>
    <row r="913" spans="2:2" ht="79.5" customHeight="1">
      <c r="B913" s="513"/>
    </row>
    <row r="914" spans="2:2" ht="79.5" customHeight="1">
      <c r="B914" s="513"/>
    </row>
    <row r="915" spans="2:2" ht="79.5" customHeight="1">
      <c r="B915" s="513"/>
    </row>
    <row r="916" spans="2:2" ht="79.5" customHeight="1">
      <c r="B916" s="513"/>
    </row>
    <row r="917" spans="2:2" ht="79.5" customHeight="1">
      <c r="B917" s="513"/>
    </row>
    <row r="918" spans="2:2" ht="79.5" customHeight="1">
      <c r="B918" s="513"/>
    </row>
    <row r="919" spans="2:2" ht="79.5" customHeight="1">
      <c r="B919" s="513"/>
    </row>
    <row r="920" spans="2:2" ht="79.5" customHeight="1">
      <c r="B920" s="513"/>
    </row>
    <row r="921" spans="2:2" ht="79.5" customHeight="1">
      <c r="B921" s="513"/>
    </row>
    <row r="922" spans="2:2" ht="79.5" customHeight="1">
      <c r="B922" s="513"/>
    </row>
    <row r="923" spans="2:2" ht="79.5" customHeight="1">
      <c r="B923" s="513"/>
    </row>
    <row r="924" spans="2:2" ht="79.5" customHeight="1">
      <c r="B924" s="513"/>
    </row>
    <row r="925" spans="2:2" ht="79.5" customHeight="1">
      <c r="B925" s="513"/>
    </row>
    <row r="926" spans="2:2" ht="79.5" customHeight="1">
      <c r="B926" s="513"/>
    </row>
    <row r="927" spans="2:2" ht="79.5" customHeight="1">
      <c r="B927" s="513"/>
    </row>
    <row r="928" spans="2:2" ht="79.5" customHeight="1">
      <c r="B928" s="513"/>
    </row>
    <row r="929" spans="2:2" ht="79.5" customHeight="1">
      <c r="B929" s="513"/>
    </row>
    <row r="930" spans="2:2" ht="79.5" customHeight="1">
      <c r="B930" s="513"/>
    </row>
    <row r="931" spans="2:2" ht="79.5" customHeight="1">
      <c r="B931" s="513"/>
    </row>
    <row r="932" spans="2:2" ht="79.5" customHeight="1">
      <c r="B932" s="513"/>
    </row>
    <row r="933" spans="2:2" ht="79.5" customHeight="1">
      <c r="B933" s="513"/>
    </row>
    <row r="934" spans="2:2" ht="79.5" customHeight="1">
      <c r="B934" s="513"/>
    </row>
    <row r="935" spans="2:2" ht="79.5" customHeight="1">
      <c r="B935" s="513"/>
    </row>
    <row r="936" spans="2:2" ht="79.5" customHeight="1">
      <c r="B936" s="513"/>
    </row>
    <row r="937" spans="2:2" ht="79.5" customHeight="1">
      <c r="B937" s="513"/>
    </row>
    <row r="938" spans="2:2" ht="79.5" customHeight="1">
      <c r="B938" s="513"/>
    </row>
    <row r="939" spans="2:2" ht="79.5" customHeight="1">
      <c r="B939" s="513"/>
    </row>
    <row r="940" spans="2:2" ht="79.5" customHeight="1">
      <c r="B940" s="513"/>
    </row>
    <row r="941" spans="2:2" ht="79.5" customHeight="1">
      <c r="B941" s="513"/>
    </row>
    <row r="942" spans="2:2" ht="79.5" customHeight="1">
      <c r="B942" s="513"/>
    </row>
    <row r="943" spans="2:2" ht="79.5" customHeight="1">
      <c r="B943" s="513"/>
    </row>
    <row r="944" spans="2:2" ht="79.5" customHeight="1">
      <c r="B944" s="513"/>
    </row>
    <row r="945" spans="2:2" ht="79.5" customHeight="1">
      <c r="B945" s="513"/>
    </row>
    <row r="946" spans="2:2" ht="79.5" customHeight="1">
      <c r="B946" s="513"/>
    </row>
    <row r="947" spans="2:2" ht="79.5" customHeight="1">
      <c r="B947" s="513"/>
    </row>
    <row r="948" spans="2:2" ht="79.5" customHeight="1">
      <c r="B948" s="513"/>
    </row>
    <row r="949" spans="2:2" ht="79.5" customHeight="1">
      <c r="B949" s="513"/>
    </row>
    <row r="950" spans="2:2" ht="79.5" customHeight="1">
      <c r="B950" s="513"/>
    </row>
    <row r="951" spans="2:2" ht="79.5" customHeight="1">
      <c r="B951" s="513"/>
    </row>
    <row r="952" spans="2:2" ht="79.5" customHeight="1">
      <c r="B952" s="513"/>
    </row>
    <row r="953" spans="2:2" ht="79.5" customHeight="1">
      <c r="B953" s="513"/>
    </row>
    <row r="954" spans="2:2" ht="79.5" customHeight="1">
      <c r="B954" s="513"/>
    </row>
    <row r="955" spans="2:2" ht="79.5" customHeight="1">
      <c r="B955" s="513"/>
    </row>
    <row r="956" spans="2:2" ht="79.5" customHeight="1">
      <c r="B956" s="513"/>
    </row>
    <row r="957" spans="2:2" ht="79.5" customHeight="1">
      <c r="B957" s="513"/>
    </row>
    <row r="958" spans="2:2" ht="79.5" customHeight="1">
      <c r="B958" s="513"/>
    </row>
    <row r="959" spans="2:2" ht="79.5" customHeight="1">
      <c r="B959" s="513"/>
    </row>
    <row r="960" spans="2:2" ht="79.5" customHeight="1">
      <c r="B960" s="513"/>
    </row>
    <row r="961" spans="2:2" ht="79.5" customHeight="1">
      <c r="B961" s="513"/>
    </row>
    <row r="962" spans="2:2" ht="79.5" customHeight="1">
      <c r="B962" s="513"/>
    </row>
    <row r="963" spans="2:2" ht="79.5" customHeight="1">
      <c r="B963" s="513"/>
    </row>
    <row r="964" spans="2:2" ht="79.5" customHeight="1">
      <c r="B964" s="513"/>
    </row>
    <row r="965" spans="2:2" ht="79.5" customHeight="1">
      <c r="B965" s="513"/>
    </row>
    <row r="966" spans="2:2" ht="79.5" customHeight="1">
      <c r="B966" s="513"/>
    </row>
    <row r="967" spans="2:2" ht="79.5" customHeight="1">
      <c r="B967" s="513"/>
    </row>
    <row r="968" spans="2:2" ht="79.5" customHeight="1">
      <c r="B968" s="513"/>
    </row>
    <row r="969" spans="2:2" ht="79.5" customHeight="1">
      <c r="B969" s="513"/>
    </row>
    <row r="970" spans="2:2" ht="79.5" customHeight="1">
      <c r="B970" s="513"/>
    </row>
    <row r="971" spans="2:2" ht="79.5" customHeight="1">
      <c r="B971" s="513"/>
    </row>
    <row r="972" spans="2:2" ht="79.5" customHeight="1">
      <c r="B972" s="513"/>
    </row>
    <row r="973" spans="2:2" ht="79.5" customHeight="1">
      <c r="B973" s="513"/>
    </row>
    <row r="974" spans="2:2" ht="79.5" customHeight="1">
      <c r="B974" s="513"/>
    </row>
    <row r="975" spans="2:2" ht="79.5" customHeight="1">
      <c r="B975" s="513"/>
    </row>
    <row r="976" spans="2:2" ht="79.5" customHeight="1">
      <c r="B976" s="513"/>
    </row>
    <row r="977" spans="2:2" ht="79.5" customHeight="1">
      <c r="B977" s="513"/>
    </row>
    <row r="978" spans="2:2" ht="79.5" customHeight="1">
      <c r="B978" s="513"/>
    </row>
    <row r="979" spans="2:2" ht="79.5" customHeight="1">
      <c r="B979" s="513"/>
    </row>
    <row r="980" spans="2:2" ht="79.5" customHeight="1">
      <c r="B980" s="513"/>
    </row>
    <row r="981" spans="2:2" ht="79.5" customHeight="1">
      <c r="B981" s="513"/>
    </row>
    <row r="982" spans="2:2" ht="79.5" customHeight="1">
      <c r="B982" s="513"/>
    </row>
    <row r="983" spans="2:2" ht="79.5" customHeight="1">
      <c r="B983" s="513"/>
    </row>
    <row r="984" spans="2:2" ht="79.5" customHeight="1">
      <c r="B984" s="513"/>
    </row>
    <row r="985" spans="2:2" ht="79.5" customHeight="1">
      <c r="B985" s="513"/>
    </row>
    <row r="986" spans="2:2" ht="79.5" customHeight="1">
      <c r="B986" s="513"/>
    </row>
    <row r="987" spans="2:2" ht="79.5" customHeight="1">
      <c r="B987" s="513"/>
    </row>
    <row r="988" spans="2:2" ht="79.5" customHeight="1">
      <c r="B988" s="513"/>
    </row>
    <row r="989" spans="2:2" ht="79.5" customHeight="1">
      <c r="B989" s="513"/>
    </row>
    <row r="990" spans="2:2" ht="79.5" customHeight="1">
      <c r="B990" s="513"/>
    </row>
    <row r="991" spans="2:2" ht="79.5" customHeight="1">
      <c r="B991" s="513"/>
    </row>
    <row r="992" spans="2:2" ht="79.5" customHeight="1">
      <c r="B992" s="513"/>
    </row>
    <row r="993" spans="2:2" ht="79.5" customHeight="1">
      <c r="B993" s="513"/>
    </row>
    <row r="994" spans="2:2" ht="79.5" customHeight="1">
      <c r="B994" s="513"/>
    </row>
    <row r="995" spans="2:2" ht="79.5" customHeight="1">
      <c r="B995" s="513"/>
    </row>
    <row r="996" spans="2:2" ht="79.5" customHeight="1">
      <c r="B996" s="513"/>
    </row>
    <row r="997" spans="2:2" ht="79.5" customHeight="1">
      <c r="B997" s="513"/>
    </row>
    <row r="998" spans="2:2" ht="79.5" customHeight="1">
      <c r="B998" s="513"/>
    </row>
    <row r="999" spans="2:2" ht="79.5" customHeight="1">
      <c r="B999" s="513"/>
    </row>
    <row r="1000" spans="2:2" ht="79.5" customHeight="1">
      <c r="B1000" s="513"/>
    </row>
    <row r="1001" spans="2:2" ht="79.5" customHeight="1">
      <c r="B1001" s="513"/>
    </row>
    <row r="1002" spans="2:2" ht="79.5" customHeight="1">
      <c r="B1002" s="513"/>
    </row>
    <row r="1003" spans="2:2" ht="79.5" customHeight="1">
      <c r="B1003" s="513"/>
    </row>
    <row r="1004" spans="2:2" ht="79.5" customHeight="1">
      <c r="B1004" s="513"/>
    </row>
    <row r="1005" spans="2:2" ht="79.5" customHeight="1">
      <c r="B1005" s="513"/>
    </row>
    <row r="1006" spans="2:2" ht="79.5" customHeight="1">
      <c r="B1006" s="513"/>
    </row>
    <row r="1007" spans="2:2" ht="79.5" customHeight="1">
      <c r="B1007" s="513"/>
    </row>
    <row r="1008" spans="2:2" ht="79.5" customHeight="1">
      <c r="B1008" s="513"/>
    </row>
    <row r="1009" spans="2:2" ht="79.5" customHeight="1">
      <c r="B1009" s="513"/>
    </row>
    <row r="1010" spans="2:2" ht="79.5" customHeight="1">
      <c r="B1010" s="513"/>
    </row>
    <row r="1011" spans="2:2" ht="79.5" customHeight="1">
      <c r="B1011" s="513"/>
    </row>
    <row r="1012" spans="2:2" ht="79.5" customHeight="1">
      <c r="B1012" s="513"/>
    </row>
    <row r="1013" spans="2:2" ht="79.5" customHeight="1">
      <c r="B1013" s="513"/>
    </row>
    <row r="1014" spans="2:2" ht="79.5" customHeight="1">
      <c r="B1014" s="513"/>
    </row>
    <row r="1015" spans="2:2" ht="79.5" customHeight="1">
      <c r="B1015" s="513"/>
    </row>
    <row r="1016" spans="2:2" ht="79.5" customHeight="1">
      <c r="B1016" s="513"/>
    </row>
    <row r="1017" spans="2:2" ht="79.5" customHeight="1">
      <c r="B1017" s="513"/>
    </row>
    <row r="1018" spans="2:2" ht="79.5" customHeight="1">
      <c r="B1018" s="513"/>
    </row>
    <row r="1019" spans="2:2" ht="79.5" customHeight="1">
      <c r="B1019" s="513"/>
    </row>
    <row r="1020" spans="2:2" ht="79.5" customHeight="1">
      <c r="B1020" s="513"/>
    </row>
    <row r="1021" spans="2:2" ht="79.5" customHeight="1">
      <c r="B1021" s="513"/>
    </row>
    <row r="1022" spans="2:2" ht="79.5" customHeight="1">
      <c r="B1022" s="513"/>
    </row>
    <row r="1023" spans="2:2" ht="79.5" customHeight="1">
      <c r="B1023" s="513"/>
    </row>
    <row r="1024" spans="2:2" ht="79.5" customHeight="1">
      <c r="B1024" s="513"/>
    </row>
    <row r="1025" spans="2:2" ht="79.5" customHeight="1">
      <c r="B1025" s="513"/>
    </row>
    <row r="1026" spans="2:2" ht="79.5" customHeight="1">
      <c r="B1026" s="513"/>
    </row>
    <row r="1027" spans="2:2" ht="79.5" customHeight="1">
      <c r="B1027" s="513"/>
    </row>
    <row r="1028" spans="2:2" ht="79.5" customHeight="1">
      <c r="B1028" s="513"/>
    </row>
    <row r="1029" spans="2:2" ht="79.5" customHeight="1">
      <c r="B1029" s="513"/>
    </row>
    <row r="1030" spans="2:2" ht="79.5" customHeight="1">
      <c r="B1030" s="513"/>
    </row>
    <row r="1031" spans="2:2" ht="79.5" customHeight="1">
      <c r="B1031" s="513"/>
    </row>
    <row r="1032" spans="2:2" ht="79.5" customHeight="1">
      <c r="B1032" s="513"/>
    </row>
    <row r="1033" spans="2:2" ht="79.5" customHeight="1">
      <c r="B1033" s="513"/>
    </row>
    <row r="1034" spans="2:2" ht="79.5" customHeight="1">
      <c r="B1034" s="513"/>
    </row>
    <row r="1035" spans="2:2" ht="79.5" customHeight="1">
      <c r="B1035" s="513"/>
    </row>
    <row r="1036" spans="2:2" ht="79.5" customHeight="1">
      <c r="B1036" s="513"/>
    </row>
    <row r="1037" spans="2:2" ht="79.5" customHeight="1">
      <c r="B1037" s="513"/>
    </row>
    <row r="1038" spans="2:2" ht="79.5" customHeight="1">
      <c r="B1038" s="513"/>
    </row>
    <row r="1039" spans="2:2" ht="79.5" customHeight="1">
      <c r="B1039" s="513"/>
    </row>
    <row r="1040" spans="2:2" ht="79.5" customHeight="1">
      <c r="B1040" s="513"/>
    </row>
    <row r="1041" spans="2:2" ht="79.5" customHeight="1">
      <c r="B1041" s="513"/>
    </row>
    <row r="1042" spans="2:2" ht="79.5" customHeight="1">
      <c r="B1042" s="513"/>
    </row>
    <row r="1043" spans="2:2" ht="79.5" customHeight="1">
      <c r="B1043" s="513"/>
    </row>
    <row r="1044" spans="2:2" ht="79.5" customHeight="1">
      <c r="B1044" s="513"/>
    </row>
    <row r="1045" spans="2:2" ht="79.5" customHeight="1">
      <c r="B1045" s="513"/>
    </row>
    <row r="1046" spans="2:2" ht="79.5" customHeight="1">
      <c r="B1046" s="513"/>
    </row>
    <row r="1047" spans="2:2" ht="79.5" customHeight="1">
      <c r="B1047" s="513"/>
    </row>
    <row r="1048" spans="2:2" ht="79.5" customHeight="1">
      <c r="B1048" s="513"/>
    </row>
    <row r="1049" spans="2:2" ht="79.5" customHeight="1">
      <c r="B1049" s="513"/>
    </row>
    <row r="1050" spans="2:2" ht="79.5" customHeight="1">
      <c r="B1050" s="513"/>
    </row>
    <row r="1051" spans="2:2" ht="79.5" customHeight="1">
      <c r="B1051" s="513"/>
    </row>
    <row r="1052" spans="2:2" ht="79.5" customHeight="1">
      <c r="B1052" s="513"/>
    </row>
    <row r="1053" spans="2:2" ht="79.5" customHeight="1">
      <c r="B1053" s="513"/>
    </row>
    <row r="1054" spans="2:2" ht="79.5" customHeight="1">
      <c r="B1054" s="513"/>
    </row>
    <row r="1055" spans="2:2" ht="79.5" customHeight="1">
      <c r="B1055" s="513"/>
    </row>
    <row r="1056" spans="2:2" ht="79.5" customHeight="1">
      <c r="B1056" s="513"/>
    </row>
    <row r="1057" spans="2:2" ht="79.5" customHeight="1">
      <c r="B1057" s="513"/>
    </row>
    <row r="1058" spans="2:2" ht="79.5" customHeight="1">
      <c r="B1058" s="513"/>
    </row>
    <row r="1059" spans="2:2" ht="79.5" customHeight="1">
      <c r="B1059" s="513"/>
    </row>
    <row r="1060" spans="2:2" ht="79.5" customHeight="1">
      <c r="B1060" s="513"/>
    </row>
    <row r="1061" spans="2:2" ht="79.5" customHeight="1">
      <c r="B1061" s="513"/>
    </row>
    <row r="1062" spans="2:2" ht="79.5" customHeight="1">
      <c r="B1062" s="513"/>
    </row>
    <row r="1063" spans="2:2" ht="79.5" customHeight="1">
      <c r="B1063" s="513"/>
    </row>
    <row r="1064" spans="2:2" ht="79.5" customHeight="1">
      <c r="B1064" s="513"/>
    </row>
    <row r="1065" spans="2:2" ht="79.5" customHeight="1">
      <c r="B1065" s="513"/>
    </row>
    <row r="1066" spans="2:2" ht="79.5" customHeight="1">
      <c r="B1066" s="513"/>
    </row>
    <row r="1067" spans="2:2" ht="79.5" customHeight="1">
      <c r="B1067" s="513"/>
    </row>
    <row r="1068" spans="2:2" ht="79.5" customHeight="1">
      <c r="B1068" s="513"/>
    </row>
    <row r="1069" spans="2:2" ht="79.5" customHeight="1">
      <c r="B1069" s="513"/>
    </row>
    <row r="1070" spans="2:2" ht="79.5" customHeight="1">
      <c r="B1070" s="513"/>
    </row>
    <row r="1071" spans="2:2" ht="79.5" customHeight="1">
      <c r="B1071" s="513"/>
    </row>
    <row r="1072" spans="2:2" ht="79.5" customHeight="1">
      <c r="B1072" s="513"/>
    </row>
    <row r="1073" spans="2:2" ht="79.5" customHeight="1">
      <c r="B1073" s="513"/>
    </row>
    <row r="1074" spans="2:2" ht="79.5" customHeight="1">
      <c r="B1074" s="513"/>
    </row>
    <row r="1075" spans="2:2" ht="79.5" customHeight="1">
      <c r="B1075" s="513"/>
    </row>
    <row r="1076" spans="2:2" ht="79.5" customHeight="1">
      <c r="B1076" s="513"/>
    </row>
    <row r="1077" spans="2:2" ht="79.5" customHeight="1">
      <c r="B1077" s="513"/>
    </row>
    <row r="1078" spans="2:2" ht="79.5" customHeight="1">
      <c r="B1078" s="513"/>
    </row>
    <row r="1079" spans="2:2" ht="79.5" customHeight="1">
      <c r="B1079" s="513"/>
    </row>
    <row r="1080" spans="2:2" ht="79.5" customHeight="1">
      <c r="B1080" s="513"/>
    </row>
    <row r="1081" spans="2:2" ht="79.5" customHeight="1">
      <c r="B1081" s="513"/>
    </row>
    <row r="1082" spans="2:2" ht="79.5" customHeight="1">
      <c r="B1082" s="513"/>
    </row>
    <row r="1083" spans="2:2" ht="79.5" customHeight="1">
      <c r="B1083" s="513"/>
    </row>
    <row r="1084" spans="2:2" ht="79.5" customHeight="1">
      <c r="B1084" s="513"/>
    </row>
    <row r="1085" spans="2:2" ht="79.5" customHeight="1">
      <c r="B1085" s="513"/>
    </row>
    <row r="1086" spans="2:2" ht="79.5" customHeight="1">
      <c r="B1086" s="513"/>
    </row>
    <row r="1087" spans="2:2" ht="79.5" customHeight="1">
      <c r="B1087" s="513"/>
    </row>
    <row r="1088" spans="2:2" ht="79.5" customHeight="1">
      <c r="B1088" s="513"/>
    </row>
    <row r="1089" spans="2:2" ht="79.5" customHeight="1">
      <c r="B1089" s="513"/>
    </row>
    <row r="1090" spans="2:2" ht="79.5" customHeight="1">
      <c r="B1090" s="513"/>
    </row>
    <row r="1091" spans="2:2" ht="79.5" customHeight="1">
      <c r="B1091" s="513"/>
    </row>
    <row r="1092" spans="2:2" ht="79.5" customHeight="1">
      <c r="B1092" s="513"/>
    </row>
    <row r="1093" spans="2:2" ht="79.5" customHeight="1">
      <c r="B1093" s="513"/>
    </row>
    <row r="1094" spans="2:2" ht="79.5" customHeight="1">
      <c r="B1094" s="513"/>
    </row>
    <row r="1095" spans="2:2" ht="79.5" customHeight="1">
      <c r="B1095" s="513"/>
    </row>
    <row r="1096" spans="2:2" ht="79.5" customHeight="1">
      <c r="B1096" s="513"/>
    </row>
    <row r="1097" spans="2:2" ht="79.5" customHeight="1">
      <c r="B1097" s="513"/>
    </row>
    <row r="1098" spans="2:2" ht="79.5" customHeight="1">
      <c r="B1098" s="513"/>
    </row>
    <row r="1099" spans="2:2" ht="79.5" customHeight="1">
      <c r="B1099" s="513"/>
    </row>
    <row r="1100" spans="2:2" ht="79.5" customHeight="1">
      <c r="B1100" s="513"/>
    </row>
    <row r="1101" spans="2:2" ht="79.5" customHeight="1">
      <c r="B1101" s="513"/>
    </row>
    <row r="1102" spans="2:2" ht="79.5" customHeight="1">
      <c r="B1102" s="513"/>
    </row>
    <row r="1103" spans="2:2" ht="79.5" customHeight="1">
      <c r="B1103" s="513"/>
    </row>
    <row r="1104" spans="2:2" ht="79.5" customHeight="1">
      <c r="B1104" s="513"/>
    </row>
    <row r="1105" spans="2:2" ht="79.5" customHeight="1">
      <c r="B1105" s="513"/>
    </row>
    <row r="1106" spans="2:2" ht="79.5" customHeight="1">
      <c r="B1106" s="513"/>
    </row>
    <row r="1107" spans="2:2" ht="79.5" customHeight="1">
      <c r="B1107" s="513"/>
    </row>
    <row r="1108" spans="2:2" ht="79.5" customHeight="1">
      <c r="B1108" s="513"/>
    </row>
    <row r="1109" spans="2:2" ht="79.5" customHeight="1">
      <c r="B1109" s="513"/>
    </row>
    <row r="1110" spans="2:2" ht="79.5" customHeight="1">
      <c r="B1110" s="513"/>
    </row>
    <row r="1111" spans="2:2" ht="79.5" customHeight="1">
      <c r="B1111" s="513"/>
    </row>
    <row r="1112" spans="2:2" ht="79.5" customHeight="1">
      <c r="B1112" s="513"/>
    </row>
    <row r="1113" spans="2:2" ht="79.5" customHeight="1">
      <c r="B1113" s="513"/>
    </row>
    <row r="1114" spans="2:2" ht="79.5" customHeight="1">
      <c r="B1114" s="513"/>
    </row>
    <row r="1115" spans="2:2" ht="79.5" customHeight="1">
      <c r="B1115" s="513"/>
    </row>
    <row r="1116" spans="2:2" ht="79.5" customHeight="1">
      <c r="B1116" s="513"/>
    </row>
    <row r="1117" spans="2:2" ht="79.5" customHeight="1">
      <c r="B1117" s="513"/>
    </row>
    <row r="1118" spans="2:2" ht="79.5" customHeight="1">
      <c r="B1118" s="513"/>
    </row>
    <row r="1119" spans="2:2" ht="79.5" customHeight="1">
      <c r="B1119" s="513"/>
    </row>
    <row r="1120" spans="2:2" ht="79.5" customHeight="1">
      <c r="B1120" s="513"/>
    </row>
    <row r="1121" spans="2:2" ht="79.5" customHeight="1">
      <c r="B1121" s="513"/>
    </row>
    <row r="1122" spans="2:2" ht="79.5" customHeight="1">
      <c r="B1122" s="513"/>
    </row>
    <row r="1123" spans="2:2" ht="79.5" customHeight="1">
      <c r="B1123" s="513"/>
    </row>
    <row r="1124" spans="2:2" ht="79.5" customHeight="1">
      <c r="B1124" s="513"/>
    </row>
    <row r="1125" spans="2:2" ht="79.5" customHeight="1">
      <c r="B1125" s="513"/>
    </row>
    <row r="1126" spans="2:2" ht="79.5" customHeight="1">
      <c r="B1126" s="513"/>
    </row>
    <row r="1127" spans="2:2" ht="79.5" customHeight="1">
      <c r="B1127" s="513"/>
    </row>
    <row r="1128" spans="2:2" ht="79.5" customHeight="1">
      <c r="B1128" s="513"/>
    </row>
    <row r="1129" spans="2:2" ht="79.5" customHeight="1">
      <c r="B1129" s="513"/>
    </row>
    <row r="1130" spans="2:2" ht="79.5" customHeight="1">
      <c r="B1130" s="513"/>
    </row>
    <row r="1131" spans="2:2" ht="79.5" customHeight="1">
      <c r="B1131" s="513"/>
    </row>
    <row r="1132" spans="2:2" ht="79.5" customHeight="1">
      <c r="B1132" s="513"/>
    </row>
    <row r="1133" spans="2:2" ht="79.5" customHeight="1">
      <c r="B1133" s="513"/>
    </row>
    <row r="1134" spans="2:2" ht="79.5" customHeight="1">
      <c r="B1134" s="513"/>
    </row>
    <row r="1135" spans="2:2" ht="79.5" customHeight="1">
      <c r="B1135" s="513"/>
    </row>
    <row r="1136" spans="2:2" ht="79.5" customHeight="1">
      <c r="B1136" s="513"/>
    </row>
    <row r="1137" spans="2:2" ht="79.5" customHeight="1">
      <c r="B1137" s="513"/>
    </row>
    <row r="1138" spans="2:2" ht="79.5" customHeight="1">
      <c r="B1138" s="513"/>
    </row>
    <row r="1139" spans="2:2" ht="79.5" customHeight="1">
      <c r="B1139" s="513"/>
    </row>
    <row r="1140" spans="2:2" ht="79.5" customHeight="1">
      <c r="B1140" s="513"/>
    </row>
    <row r="1141" spans="2:2" ht="79.5" customHeight="1">
      <c r="B1141" s="513"/>
    </row>
    <row r="1142" spans="2:2" ht="79.5" customHeight="1">
      <c r="B1142" s="513"/>
    </row>
    <row r="1143" spans="2:2" ht="79.5" customHeight="1">
      <c r="B1143" s="513"/>
    </row>
    <row r="1144" spans="2:2" ht="79.5" customHeight="1">
      <c r="B1144" s="513"/>
    </row>
    <row r="1145" spans="2:2" ht="79.5" customHeight="1">
      <c r="B1145" s="513"/>
    </row>
    <row r="1146" spans="2:2" ht="79.5" customHeight="1">
      <c r="B1146" s="513"/>
    </row>
    <row r="1147" spans="2:2" ht="79.5" customHeight="1">
      <c r="B1147" s="513"/>
    </row>
    <row r="1148" spans="2:2" ht="79.5" customHeight="1">
      <c r="B1148" s="513"/>
    </row>
    <row r="1149" spans="2:2" ht="79.5" customHeight="1">
      <c r="B1149" s="513"/>
    </row>
    <row r="1150" spans="2:2" ht="79.5" customHeight="1">
      <c r="B1150" s="513"/>
    </row>
    <row r="1151" spans="2:2" ht="79.5" customHeight="1">
      <c r="B1151" s="513"/>
    </row>
    <row r="1152" spans="2:2" ht="79.5" customHeight="1">
      <c r="B1152" s="513"/>
    </row>
    <row r="1153" spans="2:2" ht="79.5" customHeight="1">
      <c r="B1153" s="513"/>
    </row>
    <row r="1154" spans="2:2" ht="79.5" customHeight="1">
      <c r="B1154" s="513"/>
    </row>
    <row r="1155" spans="2:2" ht="79.5" customHeight="1">
      <c r="B1155" s="513"/>
    </row>
    <row r="1156" spans="2:2" ht="79.5" customHeight="1">
      <c r="B1156" s="513"/>
    </row>
    <row r="1157" spans="2:2" ht="79.5" customHeight="1">
      <c r="B1157" s="513"/>
    </row>
    <row r="1158" spans="2:2" ht="79.5" customHeight="1">
      <c r="B1158" s="513"/>
    </row>
    <row r="1159" spans="2:2" ht="79.5" customHeight="1">
      <c r="B1159" s="513"/>
    </row>
    <row r="1160" spans="2:2" ht="79.5" customHeight="1">
      <c r="B1160" s="513"/>
    </row>
    <row r="1161" spans="2:2" ht="79.5" customHeight="1">
      <c r="B1161" s="513"/>
    </row>
    <row r="1162" spans="2:2" ht="79.5" customHeight="1">
      <c r="B1162" s="513"/>
    </row>
    <row r="1163" spans="2:2" ht="79.5" customHeight="1">
      <c r="B1163" s="513"/>
    </row>
    <row r="1164" spans="2:2" ht="79.5" customHeight="1">
      <c r="B1164" s="513"/>
    </row>
    <row r="1165" spans="2:2" ht="79.5" customHeight="1">
      <c r="B1165" s="513"/>
    </row>
    <row r="1166" spans="2:2" ht="79.5" customHeight="1">
      <c r="B1166" s="513"/>
    </row>
    <row r="1167" spans="2:2" ht="79.5" customHeight="1">
      <c r="B1167" s="513"/>
    </row>
    <row r="1168" spans="2:2" ht="79.5" customHeight="1">
      <c r="B1168" s="513"/>
    </row>
    <row r="1169" spans="2:2" ht="79.5" customHeight="1">
      <c r="B1169" s="513"/>
    </row>
    <row r="1170" spans="2:2" ht="79.5" customHeight="1">
      <c r="B1170" s="513"/>
    </row>
    <row r="1171" spans="2:2" ht="79.5" customHeight="1">
      <c r="B1171" s="513"/>
    </row>
    <row r="1172" spans="2:2" ht="79.5" customHeight="1">
      <c r="B1172" s="513"/>
    </row>
    <row r="1173" spans="2:2" ht="79.5" customHeight="1">
      <c r="B1173" s="513"/>
    </row>
    <row r="1174" spans="2:2" ht="79.5" customHeight="1">
      <c r="B1174" s="513"/>
    </row>
    <row r="1175" spans="2:2" ht="79.5" customHeight="1">
      <c r="B1175" s="513"/>
    </row>
    <row r="1176" spans="2:2" ht="79.5" customHeight="1">
      <c r="B1176" s="513"/>
    </row>
    <row r="1177" spans="2:2" ht="79.5" customHeight="1">
      <c r="B1177" s="513"/>
    </row>
    <row r="1178" spans="2:2" ht="79.5" customHeight="1">
      <c r="B1178" s="513"/>
    </row>
    <row r="1179" spans="2:2" ht="79.5" customHeight="1">
      <c r="B1179" s="513"/>
    </row>
    <row r="1180" spans="2:2" ht="79.5" customHeight="1">
      <c r="B1180" s="513"/>
    </row>
    <row r="1181" spans="2:2" ht="79.5" customHeight="1">
      <c r="B1181" s="513"/>
    </row>
    <row r="1182" spans="2:2" ht="79.5" customHeight="1">
      <c r="B1182" s="513"/>
    </row>
    <row r="1183" spans="2:2" ht="79.5" customHeight="1">
      <c r="B1183" s="513"/>
    </row>
    <row r="1184" spans="2:2" ht="79.5" customHeight="1">
      <c r="B1184" s="513"/>
    </row>
    <row r="1185" spans="2:2" ht="79.5" customHeight="1">
      <c r="B1185" s="513"/>
    </row>
    <row r="1186" spans="2:2" ht="79.5" customHeight="1">
      <c r="B1186" s="513"/>
    </row>
    <row r="1187" spans="2:2" ht="79.5" customHeight="1">
      <c r="B1187" s="513"/>
    </row>
    <row r="1188" spans="2:2" ht="79.5" customHeight="1">
      <c r="B1188" s="513"/>
    </row>
    <row r="1189" spans="2:2" ht="79.5" customHeight="1">
      <c r="B1189" s="513"/>
    </row>
    <row r="1190" spans="2:2" ht="79.5" customHeight="1">
      <c r="B1190" s="513"/>
    </row>
    <row r="1191" spans="2:2" ht="79.5" customHeight="1">
      <c r="B1191" s="513"/>
    </row>
    <row r="1192" spans="2:2" ht="79.5" customHeight="1">
      <c r="B1192" s="513"/>
    </row>
    <row r="1193" spans="2:2" ht="79.5" customHeight="1">
      <c r="B1193" s="513"/>
    </row>
    <row r="1194" spans="2:2" ht="79.5" customHeight="1">
      <c r="B1194" s="513"/>
    </row>
    <row r="1195" spans="2:2" ht="79.5" customHeight="1">
      <c r="B1195" s="513"/>
    </row>
    <row r="1196" spans="2:2" ht="79.5" customHeight="1">
      <c r="B1196" s="513"/>
    </row>
    <row r="1197" spans="2:2" ht="79.5" customHeight="1">
      <c r="B1197" s="513"/>
    </row>
    <row r="1198" spans="2:2" ht="79.5" customHeight="1">
      <c r="B1198" s="513"/>
    </row>
    <row r="1199" spans="2:2" ht="79.5" customHeight="1">
      <c r="B1199" s="513"/>
    </row>
    <row r="1200" spans="2:2" ht="79.5" customHeight="1">
      <c r="B1200" s="513"/>
    </row>
    <row r="1201" spans="2:2" ht="79.5" customHeight="1">
      <c r="B1201" s="513"/>
    </row>
    <row r="1202" spans="2:2" ht="79.5" customHeight="1">
      <c r="B1202" s="513"/>
    </row>
    <row r="1203" spans="2:2" ht="79.5" customHeight="1">
      <c r="B1203" s="513"/>
    </row>
    <row r="1204" spans="2:2" ht="79.5" customHeight="1">
      <c r="B1204" s="513"/>
    </row>
    <row r="1205" spans="2:2" ht="79.5" customHeight="1">
      <c r="B1205" s="513"/>
    </row>
    <row r="1206" spans="2:2" ht="79.5" customHeight="1">
      <c r="B1206" s="513"/>
    </row>
    <row r="1207" spans="2:2" ht="79.5" customHeight="1">
      <c r="B1207" s="513"/>
    </row>
    <row r="1208" spans="2:2" ht="79.5" customHeight="1">
      <c r="B1208" s="513"/>
    </row>
    <row r="1209" spans="2:2" ht="79.5" customHeight="1">
      <c r="B1209" s="513"/>
    </row>
    <row r="1210" spans="2:2" ht="79.5" customHeight="1">
      <c r="B1210" s="513"/>
    </row>
    <row r="1211" spans="2:2" ht="79.5" customHeight="1">
      <c r="B1211" s="513"/>
    </row>
    <row r="1212" spans="2:2" ht="79.5" customHeight="1">
      <c r="B1212" s="513"/>
    </row>
    <row r="1213" spans="2:2" ht="79.5" customHeight="1">
      <c r="B1213" s="513"/>
    </row>
    <row r="1214" spans="2:2" ht="79.5" customHeight="1">
      <c r="B1214" s="513"/>
    </row>
    <row r="1215" spans="2:2" ht="79.5" customHeight="1">
      <c r="B1215" s="513"/>
    </row>
    <row r="1216" spans="2:2" ht="79.5" customHeight="1">
      <c r="B1216" s="513"/>
    </row>
    <row r="1217" spans="2:2" ht="79.5" customHeight="1">
      <c r="B1217" s="513"/>
    </row>
    <row r="1218" spans="2:2" ht="79.5" customHeight="1">
      <c r="B1218" s="513"/>
    </row>
    <row r="1219" spans="2:2" ht="79.5" customHeight="1">
      <c r="B1219" s="513"/>
    </row>
    <row r="1220" spans="2:2" ht="79.5" customHeight="1">
      <c r="B1220" s="513"/>
    </row>
    <row r="1221" spans="2:2" ht="79.5" customHeight="1">
      <c r="B1221" s="513"/>
    </row>
    <row r="1222" spans="2:2" ht="79.5" customHeight="1">
      <c r="B1222" s="513"/>
    </row>
    <row r="1223" spans="2:2" ht="79.5" customHeight="1">
      <c r="B1223" s="513"/>
    </row>
    <row r="1224" spans="2:2" ht="79.5" customHeight="1">
      <c r="B1224" s="513"/>
    </row>
    <row r="1225" spans="2:2" ht="79.5" customHeight="1">
      <c r="B1225" s="513"/>
    </row>
    <row r="1226" spans="2:2" ht="79.5" customHeight="1">
      <c r="B1226" s="513"/>
    </row>
    <row r="1227" spans="2:2" ht="79.5" customHeight="1">
      <c r="B1227" s="513"/>
    </row>
    <row r="1228" spans="2:2" ht="79.5" customHeight="1">
      <c r="B1228" s="513"/>
    </row>
    <row r="1229" spans="2:2" ht="79.5" customHeight="1">
      <c r="B1229" s="513"/>
    </row>
    <row r="1230" spans="2:2" ht="79.5" customHeight="1">
      <c r="B1230" s="513"/>
    </row>
    <row r="1231" spans="2:2" ht="79.5" customHeight="1">
      <c r="B1231" s="513"/>
    </row>
    <row r="1232" spans="2:2" ht="79.5" customHeight="1">
      <c r="B1232" s="513"/>
    </row>
    <row r="1233" spans="2:2" ht="79.5" customHeight="1">
      <c r="B1233" s="513"/>
    </row>
    <row r="1234" spans="2:2" ht="79.5" customHeight="1">
      <c r="B1234" s="513"/>
    </row>
    <row r="1235" spans="2:2" ht="79.5" customHeight="1">
      <c r="B1235" s="513"/>
    </row>
    <row r="1236" spans="2:2" ht="79.5" customHeight="1">
      <c r="B1236" s="513"/>
    </row>
    <row r="1237" spans="2:2" ht="79.5" customHeight="1">
      <c r="B1237" s="513"/>
    </row>
    <row r="1238" spans="2:2" ht="79.5" customHeight="1">
      <c r="B1238" s="513"/>
    </row>
    <row r="1239" spans="2:2" ht="79.5" customHeight="1">
      <c r="B1239" s="513"/>
    </row>
    <row r="1240" spans="2:2" ht="79.5" customHeight="1">
      <c r="B1240" s="513"/>
    </row>
    <row r="1241" spans="2:2" ht="79.5" customHeight="1">
      <c r="B1241" s="513"/>
    </row>
    <row r="1242" spans="2:2" ht="79.5" customHeight="1">
      <c r="B1242" s="513"/>
    </row>
    <row r="1243" spans="2:2" ht="79.5" customHeight="1">
      <c r="B1243" s="513"/>
    </row>
    <row r="1244" spans="2:2" ht="79.5" customHeight="1">
      <c r="B1244" s="513"/>
    </row>
    <row r="1245" spans="2:2" ht="79.5" customHeight="1">
      <c r="B1245" s="513"/>
    </row>
    <row r="1246" spans="2:2" ht="79.5" customHeight="1">
      <c r="B1246" s="513"/>
    </row>
    <row r="1247" spans="2:2" ht="79.5" customHeight="1">
      <c r="B1247" s="513"/>
    </row>
    <row r="1248" spans="2:2" ht="79.5" customHeight="1">
      <c r="B1248" s="513"/>
    </row>
    <row r="1249" spans="2:2" ht="79.5" customHeight="1">
      <c r="B1249" s="513"/>
    </row>
    <row r="1250" spans="2:2" ht="79.5" customHeight="1">
      <c r="B1250" s="513"/>
    </row>
    <row r="1251" spans="2:2" ht="79.5" customHeight="1">
      <c r="B1251" s="513"/>
    </row>
    <row r="1252" spans="2:2" ht="79.5" customHeight="1">
      <c r="B1252" s="513"/>
    </row>
    <row r="1253" spans="2:2" ht="79.5" customHeight="1">
      <c r="B1253" s="513"/>
    </row>
    <row r="1254" spans="2:2" ht="79.5" customHeight="1">
      <c r="B1254" s="513"/>
    </row>
    <row r="1255" spans="2:2" ht="79.5" customHeight="1">
      <c r="B1255" s="513"/>
    </row>
    <row r="1256" spans="2:2" ht="79.5" customHeight="1">
      <c r="B1256" s="513"/>
    </row>
    <row r="1257" spans="2:2" ht="79.5" customHeight="1">
      <c r="B1257" s="513"/>
    </row>
    <row r="1258" spans="2:2" ht="79.5" customHeight="1">
      <c r="B1258" s="513"/>
    </row>
    <row r="1259" spans="2:2" ht="79.5" customHeight="1">
      <c r="B1259" s="513"/>
    </row>
    <row r="1260" spans="2:2" ht="79.5" customHeight="1">
      <c r="B1260" s="513"/>
    </row>
    <row r="1261" spans="2:2" ht="79.5" customHeight="1">
      <c r="B1261" s="513"/>
    </row>
    <row r="1262" spans="2:2" ht="79.5" customHeight="1">
      <c r="B1262" s="513"/>
    </row>
    <row r="1263" spans="2:2" ht="79.5" customHeight="1">
      <c r="B1263" s="513"/>
    </row>
    <row r="1264" spans="2:2" ht="79.5" customHeight="1">
      <c r="B1264" s="513"/>
    </row>
    <row r="1265" spans="2:2" ht="79.5" customHeight="1">
      <c r="B1265" s="513"/>
    </row>
    <row r="1266" spans="2:2" ht="79.5" customHeight="1">
      <c r="B1266" s="513"/>
    </row>
    <row r="1267" spans="2:2" ht="79.5" customHeight="1">
      <c r="B1267" s="513"/>
    </row>
    <row r="1268" spans="2:2" ht="79.5" customHeight="1">
      <c r="B1268" s="513"/>
    </row>
    <row r="1269" spans="2:2" ht="79.5" customHeight="1">
      <c r="B1269" s="513"/>
    </row>
    <row r="1270" spans="2:2" ht="79.5" customHeight="1">
      <c r="B1270" s="513"/>
    </row>
    <row r="1271" spans="2:2" ht="79.5" customHeight="1">
      <c r="B1271" s="513"/>
    </row>
    <row r="1272" spans="2:2" ht="79.5" customHeight="1">
      <c r="B1272" s="513"/>
    </row>
    <row r="1273" spans="2:2" ht="79.5" customHeight="1">
      <c r="B1273" s="513"/>
    </row>
    <row r="1274" spans="2:2" ht="79.5" customHeight="1">
      <c r="B1274" s="513"/>
    </row>
    <row r="1275" spans="2:2" ht="79.5" customHeight="1">
      <c r="B1275" s="513"/>
    </row>
    <row r="1276" spans="2:2" ht="79.5" customHeight="1">
      <c r="B1276" s="513"/>
    </row>
    <row r="1277" spans="2:2" ht="79.5" customHeight="1">
      <c r="B1277" s="513"/>
    </row>
    <row r="1278" spans="2:2" ht="79.5" customHeight="1">
      <c r="B1278" s="513"/>
    </row>
    <row r="1279" spans="2:2" ht="79.5" customHeight="1">
      <c r="B1279" s="513"/>
    </row>
    <row r="1280" spans="2:2" ht="79.5" customHeight="1">
      <c r="B1280" s="513"/>
    </row>
    <row r="1281" spans="2:2" ht="79.5" customHeight="1">
      <c r="B1281" s="513"/>
    </row>
    <row r="1282" spans="2:2" ht="79.5" customHeight="1">
      <c r="B1282" s="513"/>
    </row>
    <row r="1283" spans="2:2" ht="79.5" customHeight="1">
      <c r="B1283" s="513"/>
    </row>
    <row r="1284" spans="2:2" ht="79.5" customHeight="1">
      <c r="B1284" s="513"/>
    </row>
    <row r="1285" spans="2:2" ht="79.5" customHeight="1">
      <c r="B1285" s="513"/>
    </row>
    <row r="1286" spans="2:2" ht="79.5" customHeight="1">
      <c r="B1286" s="513"/>
    </row>
    <row r="1287" spans="2:2" ht="79.5" customHeight="1">
      <c r="B1287" s="513"/>
    </row>
    <row r="1288" spans="2:2" ht="79.5" customHeight="1">
      <c r="B1288" s="513"/>
    </row>
    <row r="1289" spans="2:2" ht="79.5" customHeight="1">
      <c r="B1289" s="513"/>
    </row>
    <row r="1290" spans="2:2" ht="79.5" customHeight="1">
      <c r="B1290" s="513"/>
    </row>
    <row r="1291" spans="2:2" ht="79.5" customHeight="1">
      <c r="B1291" s="513"/>
    </row>
    <row r="1292" spans="2:2" ht="79.5" customHeight="1">
      <c r="B1292" s="513"/>
    </row>
    <row r="1293" spans="2:2" ht="79.5" customHeight="1">
      <c r="B1293" s="513"/>
    </row>
    <row r="1294" spans="2:2" ht="79.5" customHeight="1">
      <c r="B1294" s="513"/>
    </row>
    <row r="1295" spans="2:2" ht="79.5" customHeight="1">
      <c r="B1295" s="513"/>
    </row>
    <row r="1296" spans="2:2" ht="79.5" customHeight="1">
      <c r="B1296" s="513"/>
    </row>
    <row r="1297" spans="2:2" ht="79.5" customHeight="1">
      <c r="B1297" s="513"/>
    </row>
    <row r="1298" spans="2:2" ht="79.5" customHeight="1">
      <c r="B1298" s="513"/>
    </row>
    <row r="1299" spans="2:2" ht="79.5" customHeight="1">
      <c r="B1299" s="513"/>
    </row>
    <row r="1300" spans="2:2" ht="79.5" customHeight="1">
      <c r="B1300" s="513"/>
    </row>
    <row r="1301" spans="2:2" ht="79.5" customHeight="1">
      <c r="B1301" s="513"/>
    </row>
    <row r="1302" spans="2:2" ht="79.5" customHeight="1">
      <c r="B1302" s="513"/>
    </row>
    <row r="1303" spans="2:2" ht="79.5" customHeight="1">
      <c r="B1303" s="513"/>
    </row>
    <row r="1304" spans="2:2" ht="79.5" customHeight="1">
      <c r="B1304" s="513"/>
    </row>
    <row r="1305" spans="2:2" ht="79.5" customHeight="1">
      <c r="B1305" s="513"/>
    </row>
    <row r="1306" spans="2:2" ht="79.5" customHeight="1">
      <c r="B1306" s="513"/>
    </row>
    <row r="1307" spans="2:2" ht="79.5" customHeight="1">
      <c r="B1307" s="513"/>
    </row>
    <row r="1308" spans="2:2" ht="79.5" customHeight="1">
      <c r="B1308" s="513"/>
    </row>
    <row r="1309" spans="2:2" ht="79.5" customHeight="1">
      <c r="B1309" s="513"/>
    </row>
    <row r="1310" spans="2:2" ht="79.5" customHeight="1">
      <c r="B1310" s="513"/>
    </row>
    <row r="1311" spans="2:2" ht="79.5" customHeight="1">
      <c r="B1311" s="513"/>
    </row>
    <row r="1312" spans="2:2" ht="79.5" customHeight="1">
      <c r="B1312" s="513"/>
    </row>
    <row r="1313" spans="2:2" ht="79.5" customHeight="1">
      <c r="B1313" s="513"/>
    </row>
    <row r="1314" spans="2:2" ht="79.5" customHeight="1">
      <c r="B1314" s="513"/>
    </row>
    <row r="1315" spans="2:2" ht="79.5" customHeight="1">
      <c r="B1315" s="513"/>
    </row>
    <row r="1316" spans="2:2" ht="79.5" customHeight="1">
      <c r="B1316" s="513"/>
    </row>
    <row r="1317" spans="2:2" ht="79.5" customHeight="1">
      <c r="B1317" s="513"/>
    </row>
    <row r="1318" spans="2:2" ht="79.5" customHeight="1">
      <c r="B1318" s="513"/>
    </row>
    <row r="1319" spans="2:2" ht="79.5" customHeight="1">
      <c r="B1319" s="513"/>
    </row>
    <row r="1320" spans="2:2" ht="79.5" customHeight="1">
      <c r="B1320" s="513"/>
    </row>
    <row r="1321" spans="2:2" ht="79.5" customHeight="1">
      <c r="B1321" s="513"/>
    </row>
    <row r="1322" spans="2:2" ht="79.5" customHeight="1">
      <c r="B1322" s="513"/>
    </row>
    <row r="1323" spans="2:2" ht="79.5" customHeight="1">
      <c r="B1323" s="513"/>
    </row>
    <row r="1324" spans="2:2" ht="79.5" customHeight="1">
      <c r="B1324" s="513"/>
    </row>
    <row r="1325" spans="2:2" ht="79.5" customHeight="1">
      <c r="B1325" s="513"/>
    </row>
    <row r="1326" spans="2:2" ht="79.5" customHeight="1">
      <c r="B1326" s="513"/>
    </row>
    <row r="1327" spans="2:2" ht="79.5" customHeight="1">
      <c r="B1327" s="513"/>
    </row>
    <row r="1328" spans="2:2" ht="79.5" customHeight="1">
      <c r="B1328" s="513"/>
    </row>
    <row r="1329" spans="2:2" ht="79.5" customHeight="1">
      <c r="B1329" s="513"/>
    </row>
    <row r="1330" spans="2:2" ht="79.5" customHeight="1">
      <c r="B1330" s="513"/>
    </row>
    <row r="1331" spans="2:2" ht="79.5" customHeight="1">
      <c r="B1331" s="513"/>
    </row>
    <row r="1332" spans="2:2" ht="79.5" customHeight="1">
      <c r="B1332" s="513"/>
    </row>
    <row r="1333" spans="2:2" ht="79.5" customHeight="1">
      <c r="B1333" s="513"/>
    </row>
    <row r="1334" spans="2:2" ht="79.5" customHeight="1">
      <c r="B1334" s="513"/>
    </row>
    <row r="1335" spans="2:2" ht="79.5" customHeight="1">
      <c r="B1335" s="513"/>
    </row>
    <row r="1336" spans="2:2" ht="79.5" customHeight="1">
      <c r="B1336" s="513"/>
    </row>
    <row r="1337" spans="2:2" ht="79.5" customHeight="1">
      <c r="B1337" s="513"/>
    </row>
    <row r="1338" spans="2:2" ht="79.5" customHeight="1">
      <c r="B1338" s="513"/>
    </row>
    <row r="1339" spans="2:2" ht="79.5" customHeight="1">
      <c r="B1339" s="513"/>
    </row>
    <row r="1340" spans="2:2" ht="79.5" customHeight="1">
      <c r="B1340" s="513"/>
    </row>
    <row r="1341" spans="2:2" ht="79.5" customHeight="1">
      <c r="B1341" s="513"/>
    </row>
    <row r="1342" spans="2:2" ht="79.5" customHeight="1">
      <c r="B1342" s="513"/>
    </row>
    <row r="1343" spans="2:2" ht="79.5" customHeight="1">
      <c r="B1343" s="513"/>
    </row>
    <row r="1344" spans="2:2" ht="79.5" customHeight="1">
      <c r="B1344" s="513"/>
    </row>
    <row r="1345" spans="2:2" ht="79.5" customHeight="1">
      <c r="B1345" s="513"/>
    </row>
    <row r="1346" spans="2:2" ht="79.5" customHeight="1">
      <c r="B1346" s="513"/>
    </row>
    <row r="1347" spans="2:2" ht="79.5" customHeight="1">
      <c r="B1347" s="513"/>
    </row>
    <row r="1348" spans="2:2" ht="79.5" customHeight="1">
      <c r="B1348" s="513"/>
    </row>
    <row r="1349" spans="2:2" ht="79.5" customHeight="1">
      <c r="B1349" s="513"/>
    </row>
    <row r="1350" spans="2:2" ht="79.5" customHeight="1">
      <c r="B1350" s="513"/>
    </row>
    <row r="1351" spans="2:2" ht="79.5" customHeight="1">
      <c r="B1351" s="513"/>
    </row>
    <row r="1352" spans="2:2" ht="79.5" customHeight="1">
      <c r="B1352" s="513"/>
    </row>
    <row r="1353" spans="2:2" ht="79.5" customHeight="1">
      <c r="B1353" s="513"/>
    </row>
    <row r="1354" spans="2:2" ht="79.5" customHeight="1">
      <c r="B1354" s="513"/>
    </row>
    <row r="1355" spans="2:2" ht="79.5" customHeight="1">
      <c r="B1355" s="513"/>
    </row>
    <row r="1356" spans="2:2" ht="79.5" customHeight="1">
      <c r="B1356" s="513"/>
    </row>
    <row r="1357" spans="2:2" ht="79.5" customHeight="1">
      <c r="B1357" s="513"/>
    </row>
    <row r="1358" spans="2:2" ht="79.5" customHeight="1">
      <c r="B1358" s="513"/>
    </row>
    <row r="1359" spans="2:2" ht="79.5" customHeight="1">
      <c r="B1359" s="513"/>
    </row>
    <row r="1360" spans="2:2" ht="79.5" customHeight="1">
      <c r="B1360" s="513"/>
    </row>
    <row r="1361" spans="2:2" ht="79.5" customHeight="1">
      <c r="B1361" s="513"/>
    </row>
    <row r="1362" spans="2:2" ht="79.5" customHeight="1">
      <c r="B1362" s="513"/>
    </row>
    <row r="1363" spans="2:2" ht="79.5" customHeight="1">
      <c r="B1363" s="513"/>
    </row>
    <row r="1364" spans="2:2" ht="79.5" customHeight="1">
      <c r="B1364" s="513"/>
    </row>
    <row r="1365" spans="2:2" ht="79.5" customHeight="1">
      <c r="B1365" s="513"/>
    </row>
    <row r="1366" spans="2:2" ht="79.5" customHeight="1">
      <c r="B1366" s="513"/>
    </row>
    <row r="1367" spans="2:2" ht="79.5" customHeight="1">
      <c r="B1367" s="513"/>
    </row>
    <row r="1368" spans="2:2" ht="79.5" customHeight="1">
      <c r="B1368" s="513"/>
    </row>
    <row r="1369" spans="2:2" ht="79.5" customHeight="1">
      <c r="B1369" s="513"/>
    </row>
    <row r="1370" spans="2:2" ht="79.5" customHeight="1">
      <c r="B1370" s="513"/>
    </row>
    <row r="1371" spans="2:2" ht="79.5" customHeight="1">
      <c r="B1371" s="513"/>
    </row>
    <row r="1372" spans="2:2" ht="79.5" customHeight="1">
      <c r="B1372" s="513"/>
    </row>
    <row r="1373" spans="2:2" ht="79.5" customHeight="1">
      <c r="B1373" s="513"/>
    </row>
    <row r="1374" spans="2:2" ht="79.5" customHeight="1">
      <c r="B1374" s="513"/>
    </row>
    <row r="1375" spans="2:2" ht="79.5" customHeight="1">
      <c r="B1375" s="513"/>
    </row>
    <row r="1376" spans="2:2" ht="79.5" customHeight="1">
      <c r="B1376" s="513"/>
    </row>
    <row r="1377" spans="2:2" ht="79.5" customHeight="1">
      <c r="B1377" s="513"/>
    </row>
    <row r="1378" spans="2:2" ht="79.5" customHeight="1">
      <c r="B1378" s="513"/>
    </row>
    <row r="1379" spans="2:2" ht="79.5" customHeight="1">
      <c r="B1379" s="513"/>
    </row>
    <row r="1380" spans="2:2" ht="79.5" customHeight="1">
      <c r="B1380" s="513"/>
    </row>
    <row r="1381" spans="2:2" ht="79.5" customHeight="1">
      <c r="B1381" s="513"/>
    </row>
    <row r="1382" spans="2:2" ht="79.5" customHeight="1">
      <c r="B1382" s="513"/>
    </row>
    <row r="1383" spans="2:2" ht="79.5" customHeight="1">
      <c r="B1383" s="513"/>
    </row>
    <row r="1384" spans="2:2" ht="79.5" customHeight="1">
      <c r="B1384" s="513"/>
    </row>
    <row r="1385" spans="2:2" ht="79.5" customHeight="1">
      <c r="B1385" s="513"/>
    </row>
    <row r="1386" spans="2:2" ht="79.5" customHeight="1">
      <c r="B1386" s="513"/>
    </row>
    <row r="1387" spans="2:2" ht="79.5" customHeight="1">
      <c r="B1387" s="513"/>
    </row>
    <row r="1388" spans="2:2" ht="79.5" customHeight="1">
      <c r="B1388" s="513"/>
    </row>
    <row r="1389" spans="2:2" ht="79.5" customHeight="1">
      <c r="B1389" s="513"/>
    </row>
    <row r="1390" spans="2:2" ht="79.5" customHeight="1">
      <c r="B1390" s="513"/>
    </row>
    <row r="1391" spans="2:2" ht="79.5" customHeight="1">
      <c r="B1391" s="513"/>
    </row>
    <row r="1392" spans="2:2" ht="79.5" customHeight="1">
      <c r="B1392" s="513"/>
    </row>
    <row r="1393" spans="2:2" ht="79.5" customHeight="1">
      <c r="B1393" s="513"/>
    </row>
    <row r="1394" spans="2:2" ht="79.5" customHeight="1">
      <c r="B1394" s="513"/>
    </row>
    <row r="1395" spans="2:2" ht="79.5" customHeight="1">
      <c r="B1395" s="513"/>
    </row>
    <row r="1396" spans="2:2" ht="79.5" customHeight="1">
      <c r="B1396" s="513"/>
    </row>
    <row r="1397" spans="2:2" ht="79.5" customHeight="1">
      <c r="B1397" s="513"/>
    </row>
    <row r="1398" spans="2:2" ht="79.5" customHeight="1">
      <c r="B1398" s="513"/>
    </row>
    <row r="1399" spans="2:2" ht="79.5" customHeight="1">
      <c r="B1399" s="513"/>
    </row>
    <row r="1400" spans="2:2" ht="79.5" customHeight="1">
      <c r="B1400" s="513"/>
    </row>
    <row r="1401" spans="2:2" ht="79.5" customHeight="1">
      <c r="B1401" s="513"/>
    </row>
    <row r="1402" spans="2:2" ht="79.5" customHeight="1">
      <c r="B1402" s="513"/>
    </row>
    <row r="1403" spans="2:2" ht="79.5" customHeight="1">
      <c r="B1403" s="513"/>
    </row>
    <row r="1404" spans="2:2" ht="79.5" customHeight="1">
      <c r="B1404" s="513"/>
    </row>
    <row r="1405" spans="2:2" ht="79.5" customHeight="1">
      <c r="B1405" s="513"/>
    </row>
    <row r="1406" spans="2:2" ht="79.5" customHeight="1">
      <c r="B1406" s="513"/>
    </row>
    <row r="1407" spans="2:2" ht="79.5" customHeight="1">
      <c r="B1407" s="513"/>
    </row>
    <row r="1408" spans="2:2" ht="79.5" customHeight="1">
      <c r="B1408" s="513"/>
    </row>
    <row r="1409" spans="2:2" ht="79.5" customHeight="1">
      <c r="B1409" s="513"/>
    </row>
    <row r="1410" spans="2:2" ht="79.5" customHeight="1">
      <c r="B1410" s="513"/>
    </row>
    <row r="1411" spans="2:2" ht="79.5" customHeight="1">
      <c r="B1411" s="513"/>
    </row>
    <row r="1412" spans="2:2" ht="79.5" customHeight="1">
      <c r="B1412" s="513"/>
    </row>
    <row r="1413" spans="2:2" ht="79.5" customHeight="1">
      <c r="B1413" s="513"/>
    </row>
    <row r="1414" spans="2:2" ht="79.5" customHeight="1">
      <c r="B1414" s="513"/>
    </row>
    <row r="1415" spans="2:2" ht="79.5" customHeight="1">
      <c r="B1415" s="513"/>
    </row>
    <row r="1416" spans="2:2" ht="79.5" customHeight="1">
      <c r="B1416" s="513"/>
    </row>
    <row r="1417" spans="2:2" ht="79.5" customHeight="1">
      <c r="B1417" s="513"/>
    </row>
    <row r="1418" spans="2:2" ht="79.5" customHeight="1">
      <c r="B1418" s="513"/>
    </row>
    <row r="1419" spans="2:2" ht="79.5" customHeight="1">
      <c r="B1419" s="513"/>
    </row>
    <row r="1420" spans="2:2" ht="79.5" customHeight="1">
      <c r="B1420" s="513"/>
    </row>
    <row r="1421" spans="2:2" ht="79.5" customHeight="1">
      <c r="B1421" s="513"/>
    </row>
    <row r="1422" spans="2:2" ht="79.5" customHeight="1">
      <c r="B1422" s="513"/>
    </row>
    <row r="1423" spans="2:2" ht="79.5" customHeight="1">
      <c r="B1423" s="513"/>
    </row>
    <row r="1424" spans="2:2" ht="79.5" customHeight="1">
      <c r="B1424" s="513"/>
    </row>
    <row r="1425" spans="2:2" ht="79.5" customHeight="1">
      <c r="B1425" s="513"/>
    </row>
    <row r="1426" spans="2:2" ht="79.5" customHeight="1">
      <c r="B1426" s="513"/>
    </row>
    <row r="1427" spans="2:2" ht="79.5" customHeight="1">
      <c r="B1427" s="513"/>
    </row>
    <row r="1428" spans="2:2" ht="79.5" customHeight="1">
      <c r="B1428" s="513"/>
    </row>
    <row r="1429" spans="2:2" ht="79.5" customHeight="1">
      <c r="B1429" s="513"/>
    </row>
    <row r="1430" spans="2:2" ht="79.5" customHeight="1">
      <c r="B1430" s="513"/>
    </row>
    <row r="1431" spans="2:2" ht="79.5" customHeight="1">
      <c r="B1431" s="513"/>
    </row>
    <row r="1432" spans="2:2" ht="79.5" customHeight="1">
      <c r="B1432" s="513"/>
    </row>
    <row r="1433" spans="2:2" ht="79.5" customHeight="1">
      <c r="B1433" s="513"/>
    </row>
    <row r="1434" spans="2:2" ht="79.5" customHeight="1">
      <c r="B1434" s="513"/>
    </row>
    <row r="1435" spans="2:2" ht="79.5" customHeight="1">
      <c r="B1435" s="513"/>
    </row>
    <row r="1436" spans="2:2" ht="79.5" customHeight="1">
      <c r="B1436" s="513"/>
    </row>
    <row r="1437" spans="2:2" ht="79.5" customHeight="1">
      <c r="B1437" s="513"/>
    </row>
    <row r="1438" spans="2:2" ht="79.5" customHeight="1">
      <c r="B1438" s="513"/>
    </row>
    <row r="1439" spans="2:2" ht="79.5" customHeight="1">
      <c r="B1439" s="513"/>
    </row>
    <row r="1440" spans="2:2" ht="79.5" customHeight="1">
      <c r="B1440" s="513"/>
    </row>
    <row r="1441" spans="2:2" ht="79.5" customHeight="1">
      <c r="B1441" s="513"/>
    </row>
    <row r="1442" spans="2:2" ht="79.5" customHeight="1">
      <c r="B1442" s="513"/>
    </row>
    <row r="1443" spans="2:2" ht="79.5" customHeight="1">
      <c r="B1443" s="513"/>
    </row>
    <row r="1444" spans="2:2" ht="79.5" customHeight="1">
      <c r="B1444" s="513"/>
    </row>
    <row r="1445" spans="2:2" ht="79.5" customHeight="1">
      <c r="B1445" s="513"/>
    </row>
    <row r="1446" spans="2:2" ht="79.5" customHeight="1">
      <c r="B1446" s="513"/>
    </row>
    <row r="1447" spans="2:2" ht="79.5" customHeight="1">
      <c r="B1447" s="513"/>
    </row>
    <row r="1448" spans="2:2" ht="79.5" customHeight="1">
      <c r="B1448" s="513"/>
    </row>
    <row r="1449" spans="2:2" ht="79.5" customHeight="1">
      <c r="B1449" s="513"/>
    </row>
    <row r="1450" spans="2:2" ht="79.5" customHeight="1">
      <c r="B1450" s="513"/>
    </row>
    <row r="1451" spans="2:2" ht="79.5" customHeight="1">
      <c r="B1451" s="513"/>
    </row>
    <row r="1452" spans="2:2" ht="79.5" customHeight="1">
      <c r="B1452" s="513"/>
    </row>
    <row r="1453" spans="2:2" ht="79.5" customHeight="1">
      <c r="B1453" s="513"/>
    </row>
    <row r="1454" spans="2:2" ht="79.5" customHeight="1">
      <c r="B1454" s="513"/>
    </row>
    <row r="1455" spans="2:2" ht="79.5" customHeight="1">
      <c r="B1455" s="513"/>
    </row>
    <row r="1456" spans="2:2" ht="79.5" customHeight="1">
      <c r="B1456" s="513"/>
    </row>
    <row r="1457" spans="2:2" ht="79.5" customHeight="1">
      <c r="B1457" s="513"/>
    </row>
    <row r="1458" spans="2:2" ht="79.5" customHeight="1">
      <c r="B1458" s="513"/>
    </row>
    <row r="1459" spans="2:2" ht="79.5" customHeight="1">
      <c r="B1459" s="513"/>
    </row>
    <row r="1460" spans="2:2" ht="79.5" customHeight="1">
      <c r="B1460" s="513"/>
    </row>
    <row r="1461" spans="2:2" ht="79.5" customHeight="1">
      <c r="B1461" s="513"/>
    </row>
    <row r="1462" spans="2:2" ht="79.5" customHeight="1">
      <c r="B1462" s="513"/>
    </row>
    <row r="1463" spans="2:2" ht="79.5" customHeight="1">
      <c r="B1463" s="513"/>
    </row>
    <row r="1464" spans="2:2" ht="79.5" customHeight="1">
      <c r="B1464" s="513"/>
    </row>
    <row r="1465" spans="2:2" ht="79.5" customHeight="1">
      <c r="B1465" s="513"/>
    </row>
    <row r="1466" spans="2:2" ht="79.5" customHeight="1">
      <c r="B1466" s="513"/>
    </row>
    <row r="1467" spans="2:2" ht="79.5" customHeight="1">
      <c r="B1467" s="513"/>
    </row>
    <row r="1468" spans="2:2" ht="79.5" customHeight="1">
      <c r="B1468" s="513"/>
    </row>
    <row r="1469" spans="2:2" ht="79.5" customHeight="1">
      <c r="B1469" s="513"/>
    </row>
    <row r="1470" spans="2:2" ht="79.5" customHeight="1">
      <c r="B1470" s="513"/>
    </row>
    <row r="1471" spans="2:2" ht="79.5" customHeight="1">
      <c r="B1471" s="513"/>
    </row>
    <row r="1472" spans="2:2" ht="79.5" customHeight="1">
      <c r="B1472" s="513"/>
    </row>
    <row r="1473" spans="2:2" ht="79.5" customHeight="1">
      <c r="B1473" s="513"/>
    </row>
    <row r="1474" spans="2:2" ht="79.5" customHeight="1">
      <c r="B1474" s="513"/>
    </row>
    <row r="1475" spans="2:2" ht="79.5" customHeight="1">
      <c r="B1475" s="513"/>
    </row>
    <row r="1476" spans="2:2" ht="79.5" customHeight="1">
      <c r="B1476" s="513"/>
    </row>
    <row r="1477" spans="2:2" ht="79.5" customHeight="1">
      <c r="B1477" s="513"/>
    </row>
    <row r="1478" spans="2:2" ht="79.5" customHeight="1">
      <c r="B1478" s="513"/>
    </row>
    <row r="1479" spans="2:2" ht="79.5" customHeight="1">
      <c r="B1479" s="513"/>
    </row>
    <row r="1480" spans="2:2" ht="79.5" customHeight="1">
      <c r="B1480" s="513"/>
    </row>
    <row r="1481" spans="2:2" ht="79.5" customHeight="1">
      <c r="B1481" s="513"/>
    </row>
    <row r="1482" spans="2:2" ht="79.5" customHeight="1">
      <c r="B1482" s="513"/>
    </row>
    <row r="1483" spans="2:2" ht="79.5" customHeight="1">
      <c r="B1483" s="513"/>
    </row>
    <row r="1484" spans="2:2" ht="79.5" customHeight="1">
      <c r="B1484" s="513"/>
    </row>
    <row r="1485" spans="2:2" ht="79.5" customHeight="1">
      <c r="B1485" s="513"/>
    </row>
    <row r="1486" spans="2:2" ht="79.5" customHeight="1">
      <c r="B1486" s="513"/>
    </row>
    <row r="1487" spans="2:2" ht="79.5" customHeight="1">
      <c r="B1487" s="513"/>
    </row>
    <row r="1488" spans="2:2" ht="79.5" customHeight="1">
      <c r="B1488" s="513"/>
    </row>
    <row r="1489" spans="2:2" ht="79.5" customHeight="1">
      <c r="B1489" s="513"/>
    </row>
    <row r="1490" spans="2:2" ht="79.5" customHeight="1">
      <c r="B1490" s="513"/>
    </row>
    <row r="1491" spans="2:2" ht="79.5" customHeight="1">
      <c r="B1491" s="513"/>
    </row>
    <row r="1492" spans="2:2" ht="79.5" customHeight="1">
      <c r="B1492" s="600"/>
    </row>
    <row r="1493" spans="2:2" ht="79.5" customHeight="1">
      <c r="B1493" s="600"/>
    </row>
    <row r="1494" spans="2:2" ht="79.5" customHeight="1">
      <c r="B1494" s="600"/>
    </row>
    <row r="1495" spans="2:2" ht="79.5" customHeight="1">
      <c r="B1495" s="600"/>
    </row>
    <row r="1496" spans="2:2" ht="79.5" customHeight="1">
      <c r="B1496" s="600"/>
    </row>
    <row r="1497" spans="2:2" ht="79.5" customHeight="1">
      <c r="B1497" s="600"/>
    </row>
    <row r="1498" spans="2:2" ht="79.5" customHeight="1">
      <c r="B1498" s="600"/>
    </row>
    <row r="1499" spans="2:2" ht="79.5" customHeight="1">
      <c r="B1499" s="600"/>
    </row>
    <row r="1500" spans="2:2" ht="79.5" customHeight="1">
      <c r="B1500" s="600"/>
    </row>
    <row r="1501" spans="2:2" ht="79.5" customHeight="1">
      <c r="B1501" s="600"/>
    </row>
    <row r="1502" spans="2:2" ht="79.5" customHeight="1">
      <c r="B1502" s="600"/>
    </row>
    <row r="1503" spans="2:2" ht="79.5" customHeight="1">
      <c r="B1503" s="600"/>
    </row>
    <row r="1504" spans="2:2" ht="79.5" customHeight="1">
      <c r="B1504" s="600"/>
    </row>
    <row r="1505" spans="2:2" ht="79.5" customHeight="1">
      <c r="B1505" s="600"/>
    </row>
    <row r="1506" spans="2:2" ht="79.5" customHeight="1">
      <c r="B1506" s="600"/>
    </row>
    <row r="1507" spans="2:2" ht="79.5" customHeight="1">
      <c r="B1507" s="600"/>
    </row>
    <row r="1508" spans="2:2" ht="79.5" customHeight="1">
      <c r="B1508" s="600"/>
    </row>
    <row r="1509" spans="2:2" ht="79.5" customHeight="1">
      <c r="B1509" s="600"/>
    </row>
    <row r="1510" spans="2:2" ht="79.5" customHeight="1">
      <c r="B1510" s="600"/>
    </row>
    <row r="1511" spans="2:2" ht="79.5" customHeight="1">
      <c r="B1511" s="600"/>
    </row>
    <row r="1512" spans="2:2" ht="79.5" customHeight="1">
      <c r="B1512" s="600"/>
    </row>
    <row r="1513" spans="2:2" ht="79.5" customHeight="1">
      <c r="B1513" s="600"/>
    </row>
    <row r="1514" spans="2:2" ht="79.5" customHeight="1">
      <c r="B1514" s="600"/>
    </row>
    <row r="1515" spans="2:2" ht="79.5" customHeight="1">
      <c r="B1515" s="600"/>
    </row>
    <row r="1516" spans="2:2" ht="79.5" customHeight="1">
      <c r="B1516" s="600"/>
    </row>
    <row r="1517" spans="2:2" ht="79.5" customHeight="1">
      <c r="B1517" s="600"/>
    </row>
    <row r="1518" spans="2:2" ht="79.5" customHeight="1">
      <c r="B1518" s="600"/>
    </row>
    <row r="1519" spans="2:2" ht="79.5" customHeight="1">
      <c r="B1519" s="600"/>
    </row>
    <row r="1520" spans="2:2" ht="79.5" customHeight="1">
      <c r="B1520" s="600"/>
    </row>
    <row r="1521" spans="2:2" ht="79.5" customHeight="1">
      <c r="B1521" s="600"/>
    </row>
    <row r="1522" spans="2:2" ht="79.5" customHeight="1">
      <c r="B1522" s="600"/>
    </row>
    <row r="1523" spans="2:2" ht="79.5" customHeight="1">
      <c r="B1523" s="600"/>
    </row>
    <row r="1524" spans="2:2" ht="79.5" customHeight="1">
      <c r="B1524" s="600"/>
    </row>
    <row r="1525" spans="2:2" ht="79.5" customHeight="1">
      <c r="B1525" s="600"/>
    </row>
    <row r="1526" spans="2:2" ht="79.5" customHeight="1">
      <c r="B1526" s="600"/>
    </row>
    <row r="1527" spans="2:2" ht="79.5" customHeight="1">
      <c r="B1527" s="600"/>
    </row>
    <row r="1528" spans="2:2" ht="79.5" customHeight="1">
      <c r="B1528" s="513"/>
    </row>
    <row r="1529" spans="2:2" ht="79.5" customHeight="1">
      <c r="B1529" s="600"/>
    </row>
    <row r="1530" spans="2:2" ht="79.5" customHeight="1">
      <c r="B1530" s="600"/>
    </row>
    <row r="1531" spans="2:2" ht="79.5" customHeight="1">
      <c r="B1531" s="600"/>
    </row>
    <row r="1532" spans="2:2" ht="79.5" customHeight="1">
      <c r="B1532" s="711"/>
    </row>
    <row r="1533" spans="2:2" ht="79.5" customHeight="1">
      <c r="B1533" s="711"/>
    </row>
    <row r="1534" spans="2:2" ht="79.5" customHeight="1">
      <c r="B1534" s="513"/>
    </row>
    <row r="1535" spans="2:2" ht="79.5" customHeight="1">
      <c r="B1535" s="513"/>
    </row>
    <row r="1536" spans="2:2" ht="79.5" customHeight="1">
      <c r="B1536" s="513"/>
    </row>
    <row r="1537" spans="2:2" ht="79.5" customHeight="1">
      <c r="B1537" s="513"/>
    </row>
    <row r="1538" spans="2:2" ht="79.5" customHeight="1">
      <c r="B1538" s="513"/>
    </row>
    <row r="1539" spans="2:2" ht="79.5" customHeight="1">
      <c r="B1539" s="513"/>
    </row>
    <row r="1540" spans="2:2" ht="79.5" customHeight="1">
      <c r="B1540" s="513"/>
    </row>
    <row r="1541" spans="2:2" ht="79.5" customHeight="1">
      <c r="B1541" s="513"/>
    </row>
    <row r="1542" spans="2:2" ht="79.5" customHeight="1">
      <c r="B1542" s="513"/>
    </row>
    <row r="1543" spans="2:2" ht="79.5" customHeight="1">
      <c r="B1543" s="513"/>
    </row>
    <row r="1544" spans="2:2" ht="79.5" customHeight="1">
      <c r="B1544" s="513"/>
    </row>
    <row r="1545" spans="2:2" ht="79.5" customHeight="1">
      <c r="B1545" s="513"/>
    </row>
    <row r="1546" spans="2:2" ht="79.5" customHeight="1">
      <c r="B1546" s="513"/>
    </row>
    <row r="1547" spans="2:2" ht="79.5" customHeight="1">
      <c r="B1547" s="513"/>
    </row>
    <row r="1548" spans="2:2" ht="79.5" customHeight="1">
      <c r="B1548" s="513"/>
    </row>
    <row r="1549" spans="2:2" ht="79.5" customHeight="1">
      <c r="B1549" s="513"/>
    </row>
    <row r="1550" spans="2:2" ht="79.5" customHeight="1">
      <c r="B1550" s="513"/>
    </row>
    <row r="1551" spans="2:2" ht="79.5" customHeight="1">
      <c r="B1551" s="513"/>
    </row>
    <row r="1552" spans="2:2" ht="79.5" customHeight="1">
      <c r="B1552" s="513"/>
    </row>
    <row r="1553" spans="2:2" ht="79.5" customHeight="1">
      <c r="B1553" s="513"/>
    </row>
    <row r="1554" spans="2:2" ht="79.5" customHeight="1">
      <c r="B1554" s="513"/>
    </row>
    <row r="1555" spans="2:2" ht="79.5" customHeight="1">
      <c r="B1555" s="513"/>
    </row>
    <row r="1556" spans="2:2" ht="79.5" customHeight="1">
      <c r="B1556" s="513"/>
    </row>
    <row r="1557" spans="2:2" ht="79.5" customHeight="1">
      <c r="B1557" s="513"/>
    </row>
    <row r="1558" spans="2:2" ht="79.5" customHeight="1">
      <c r="B1558" s="513"/>
    </row>
    <row r="1559" spans="2:2" ht="79.5" customHeight="1">
      <c r="B1559" s="513"/>
    </row>
    <row r="1560" spans="2:2" ht="79.5" customHeight="1">
      <c r="B1560" s="513"/>
    </row>
    <row r="1561" spans="2:2" ht="79.5" customHeight="1">
      <c r="B1561" s="513"/>
    </row>
    <row r="1562" spans="2:2" ht="79.5" customHeight="1">
      <c r="B1562" s="513"/>
    </row>
    <row r="1563" spans="2:2" ht="79.5" customHeight="1">
      <c r="B1563" s="513"/>
    </row>
    <row r="1564" spans="2:2" ht="79.5" customHeight="1">
      <c r="B1564" s="513"/>
    </row>
    <row r="1565" spans="2:2" ht="79.5" customHeight="1">
      <c r="B1565" s="513"/>
    </row>
    <row r="1566" spans="2:2" ht="79.5" customHeight="1">
      <c r="B1566" s="513"/>
    </row>
    <row r="1567" spans="2:2" ht="79.5" customHeight="1">
      <c r="B1567" s="513"/>
    </row>
    <row r="1568" spans="2:2" ht="79.5" customHeight="1">
      <c r="B1568" s="513"/>
    </row>
    <row r="1569" spans="2:2" ht="79.5" customHeight="1">
      <c r="B1569" s="513"/>
    </row>
    <row r="1570" spans="2:2" ht="79.5" customHeight="1">
      <c r="B1570" s="513"/>
    </row>
    <row r="1571" spans="2:2" ht="79.5" customHeight="1">
      <c r="B1571" s="513"/>
    </row>
    <row r="1572" spans="2:2" ht="79.5" customHeight="1">
      <c r="B1572" s="513"/>
    </row>
    <row r="1573" spans="2:2" ht="79.5" customHeight="1">
      <c r="B1573" s="513"/>
    </row>
    <row r="1574" spans="2:2" ht="79.5" customHeight="1">
      <c r="B1574" s="513"/>
    </row>
    <row r="1575" spans="2:2" ht="79.5" customHeight="1">
      <c r="B1575" s="513"/>
    </row>
    <row r="1576" spans="2:2" ht="79.5" customHeight="1">
      <c r="B1576" s="513"/>
    </row>
    <row r="1577" spans="2:2" ht="79.5" customHeight="1">
      <c r="B1577" s="513"/>
    </row>
    <row r="1578" spans="2:2" ht="79.5" customHeight="1">
      <c r="B1578" s="513"/>
    </row>
    <row r="1579" spans="2:2" ht="79.5" customHeight="1">
      <c r="B1579" s="513"/>
    </row>
    <row r="1580" spans="2:2" ht="79.5" customHeight="1">
      <c r="B1580" s="513"/>
    </row>
    <row r="1581" spans="2:2" ht="79.5" customHeight="1">
      <c r="B1581" s="513"/>
    </row>
    <row r="1582" spans="2:2" ht="79.5" customHeight="1">
      <c r="B1582" s="513"/>
    </row>
    <row r="1583" spans="2:2" ht="79.5" customHeight="1">
      <c r="B1583" s="513"/>
    </row>
    <row r="1584" spans="2:2" ht="79.5" customHeight="1">
      <c r="B1584" s="513"/>
    </row>
    <row r="1585" spans="2:2" ht="79.5" customHeight="1">
      <c r="B1585" s="513"/>
    </row>
    <row r="1586" spans="2:2" ht="79.5" customHeight="1">
      <c r="B1586" s="513"/>
    </row>
    <row r="1587" spans="2:2" ht="79.5" customHeight="1">
      <c r="B1587" s="513"/>
    </row>
    <row r="1588" spans="2:2" ht="79.5" customHeight="1">
      <c r="B1588" s="513"/>
    </row>
    <row r="1589" spans="2:2" ht="79.5" customHeight="1">
      <c r="B1589" s="513"/>
    </row>
    <row r="1590" spans="2:2" ht="79.5" customHeight="1">
      <c r="B1590" s="513"/>
    </row>
    <row r="1591" spans="2:2" ht="79.5" customHeight="1">
      <c r="B1591" s="513"/>
    </row>
    <row r="1592" spans="2:2" ht="79.5" customHeight="1">
      <c r="B1592" s="513"/>
    </row>
    <row r="1593" spans="2:2" ht="79.5" customHeight="1">
      <c r="B1593" s="513"/>
    </row>
    <row r="1594" spans="2:2" ht="79.5" customHeight="1">
      <c r="B1594" s="513"/>
    </row>
    <row r="1595" spans="2:2" ht="79.5" customHeight="1">
      <c r="B1595" s="513"/>
    </row>
    <row r="1596" spans="2:2" ht="79.5" customHeight="1">
      <c r="B1596" s="513"/>
    </row>
    <row r="1597" spans="2:2" ht="79.5" customHeight="1">
      <c r="B1597" s="513"/>
    </row>
    <row r="1598" spans="2:2" ht="79.5" customHeight="1">
      <c r="B1598" s="513"/>
    </row>
    <row r="1599" spans="2:2" ht="79.5" customHeight="1">
      <c r="B1599" s="513"/>
    </row>
    <row r="1600" spans="2:2" ht="79.5" customHeight="1">
      <c r="B1600" s="513"/>
    </row>
    <row r="1601" spans="2:2" ht="79.5" customHeight="1">
      <c r="B1601" s="513"/>
    </row>
    <row r="1602" spans="2:2" ht="79.5" customHeight="1">
      <c r="B1602" s="513"/>
    </row>
    <row r="1603" spans="2:2" ht="79.5" customHeight="1">
      <c r="B1603" s="513"/>
    </row>
    <row r="1604" spans="2:2" ht="79.5" customHeight="1">
      <c r="B1604" s="513"/>
    </row>
    <row r="1605" spans="2:2" ht="79.5" customHeight="1">
      <c r="B1605" s="513"/>
    </row>
    <row r="1606" spans="2:2" ht="79.5" customHeight="1">
      <c r="B1606" s="513"/>
    </row>
    <row r="1607" spans="2:2" ht="79.5" customHeight="1">
      <c r="B1607" s="513"/>
    </row>
    <row r="1608" spans="2:2" ht="79.5" customHeight="1">
      <c r="B1608" s="513"/>
    </row>
    <row r="1609" spans="2:2" ht="79.5" customHeight="1">
      <c r="B1609" s="513"/>
    </row>
    <row r="1610" spans="2:2" ht="79.5" customHeight="1">
      <c r="B1610" s="513"/>
    </row>
    <row r="1611" spans="2:2" ht="79.5" customHeight="1">
      <c r="B1611" s="513"/>
    </row>
    <row r="1612" spans="2:2" ht="79.5" customHeight="1">
      <c r="B1612" s="513"/>
    </row>
    <row r="1613" spans="2:2" ht="79.5" customHeight="1">
      <c r="B1613" s="513"/>
    </row>
    <row r="1614" spans="2:2" ht="79.5" customHeight="1">
      <c r="B1614" s="513"/>
    </row>
    <row r="1615" spans="2:2" ht="79.5" customHeight="1">
      <c r="B1615" s="513"/>
    </row>
    <row r="1616" spans="2:2" ht="79.5" customHeight="1">
      <c r="B1616" s="513"/>
    </row>
    <row r="1617" spans="2:2" ht="79.5" customHeight="1">
      <c r="B1617" s="513"/>
    </row>
    <row r="1618" spans="2:2" ht="79.5" customHeight="1">
      <c r="B1618" s="513"/>
    </row>
    <row r="1619" spans="2:2" ht="79.5" customHeight="1">
      <c r="B1619" s="513"/>
    </row>
    <row r="1620" spans="2:2" ht="79.5" customHeight="1">
      <c r="B1620" s="513"/>
    </row>
    <row r="1621" spans="2:2" ht="79.5" customHeight="1">
      <c r="B1621" s="513"/>
    </row>
    <row r="1622" spans="2:2" ht="79.5" customHeight="1">
      <c r="B1622" s="513"/>
    </row>
    <row r="1623" spans="2:2" ht="79.5" customHeight="1">
      <c r="B1623" s="513"/>
    </row>
    <row r="1624" spans="2:2" ht="79.5" customHeight="1">
      <c r="B1624" s="513"/>
    </row>
    <row r="1625" spans="2:2" ht="79.5" customHeight="1">
      <c r="B1625" s="513"/>
    </row>
    <row r="1626" spans="2:2" ht="79.5" customHeight="1">
      <c r="B1626" s="513"/>
    </row>
    <row r="1627" spans="2:2" ht="79.5" customHeight="1">
      <c r="B1627" s="513"/>
    </row>
    <row r="1628" spans="2:2" ht="79.5" customHeight="1">
      <c r="B1628" s="513"/>
    </row>
    <row r="1629" spans="2:2" ht="79.5" customHeight="1">
      <c r="B1629" s="513"/>
    </row>
    <row r="1630" spans="2:2" ht="79.5" customHeight="1">
      <c r="B1630" s="513"/>
    </row>
    <row r="1631" spans="2:2" ht="79.5" customHeight="1">
      <c r="B1631" s="513"/>
    </row>
    <row r="1632" spans="2:2" ht="79.5" customHeight="1">
      <c r="B1632" s="513"/>
    </row>
    <row r="1633" spans="2:2" ht="79.5" customHeight="1">
      <c r="B1633" s="513"/>
    </row>
    <row r="1634" spans="2:2" ht="79.5" customHeight="1">
      <c r="B1634" s="513"/>
    </row>
    <row r="1635" spans="2:2" ht="79.5" customHeight="1">
      <c r="B1635" s="513"/>
    </row>
    <row r="1636" spans="2:2" ht="79.5" customHeight="1">
      <c r="B1636" s="513"/>
    </row>
    <row r="1637" spans="2:2" ht="79.5" customHeight="1">
      <c r="B1637" s="513"/>
    </row>
    <row r="1638" spans="2:2" ht="79.5" customHeight="1">
      <c r="B1638" s="513"/>
    </row>
    <row r="1639" spans="2:2" ht="79.5" customHeight="1">
      <c r="B1639" s="513"/>
    </row>
    <row r="1640" spans="2:2" ht="79.5" customHeight="1">
      <c r="B1640" s="513"/>
    </row>
    <row r="1641" spans="2:2" ht="79.5" customHeight="1">
      <c r="B1641" s="513"/>
    </row>
    <row r="1642" spans="2:2" ht="79.5" customHeight="1">
      <c r="B1642" s="513"/>
    </row>
    <row r="1643" spans="2:2" ht="79.5" customHeight="1">
      <c r="B1643" s="513"/>
    </row>
    <row r="1644" spans="2:2" ht="79.5" customHeight="1">
      <c r="B1644" s="513"/>
    </row>
    <row r="1645" spans="2:2" ht="79.5" customHeight="1">
      <c r="B1645" s="513"/>
    </row>
    <row r="1646" spans="2:2" ht="79.5" customHeight="1">
      <c r="B1646" s="513"/>
    </row>
    <row r="1647" spans="2:2" ht="79.5" customHeight="1">
      <c r="B1647" s="513"/>
    </row>
    <row r="1648" spans="2:2" ht="79.5" customHeight="1">
      <c r="B1648" s="513"/>
    </row>
    <row r="1649" spans="2:2" ht="79.5" customHeight="1">
      <c r="B1649" s="711"/>
    </row>
    <row r="1650" spans="2:2" ht="79.5" customHeight="1">
      <c r="B1650" s="513"/>
    </row>
    <row r="1651" spans="2:2" ht="79.5" customHeight="1">
      <c r="B1651" s="513"/>
    </row>
    <row r="1652" spans="2:2" ht="79.5" customHeight="1">
      <c r="B1652" s="513"/>
    </row>
    <row r="1653" spans="2:2" ht="79.5" customHeight="1">
      <c r="B1653" s="513"/>
    </row>
    <row r="1654" spans="2:2" ht="79.5" customHeight="1">
      <c r="B1654" s="513"/>
    </row>
    <row r="1655" spans="2:2" ht="79.5" customHeight="1">
      <c r="B1655" s="513"/>
    </row>
    <row r="1656" spans="2:2" ht="79.5" customHeight="1">
      <c r="B1656" s="513"/>
    </row>
    <row r="1657" spans="2:2" ht="79.5" customHeight="1">
      <c r="B1657" s="513"/>
    </row>
    <row r="1658" spans="2:2" ht="79.5" customHeight="1">
      <c r="B1658" s="513"/>
    </row>
    <row r="1659" spans="2:2" ht="79.5" customHeight="1">
      <c r="B1659" s="513"/>
    </row>
    <row r="1660" spans="2:2" ht="79.5" customHeight="1">
      <c r="B1660" s="513"/>
    </row>
    <row r="1661" spans="2:2" ht="79.5" customHeight="1">
      <c r="B1661" s="513"/>
    </row>
    <row r="1662" spans="2:2" ht="79.5" customHeight="1">
      <c r="B1662" s="513"/>
    </row>
    <row r="1663" spans="2:2" ht="79.5" customHeight="1">
      <c r="B1663" s="513"/>
    </row>
    <row r="1664" spans="2:2" ht="79.5" customHeight="1">
      <c r="B1664" s="513"/>
    </row>
    <row r="1665" spans="2:2" ht="79.5" customHeight="1">
      <c r="B1665" s="513"/>
    </row>
    <row r="1666" spans="2:2" ht="79.5" customHeight="1">
      <c r="B1666" s="513"/>
    </row>
    <row r="1667" spans="2:2" ht="79.5" customHeight="1">
      <c r="B1667" s="513"/>
    </row>
    <row r="1668" spans="2:2" ht="79.5" customHeight="1">
      <c r="B1668" s="513"/>
    </row>
    <row r="1669" spans="2:2" ht="79.5" customHeight="1">
      <c r="B1669" s="513"/>
    </row>
    <row r="1670" spans="2:2" ht="79.5" customHeight="1">
      <c r="B1670" s="513"/>
    </row>
    <row r="1671" spans="2:2" ht="79.5" customHeight="1">
      <c r="B1671" s="513"/>
    </row>
    <row r="1672" spans="2:2" ht="79.5" customHeight="1">
      <c r="B1672" s="513"/>
    </row>
    <row r="1673" spans="2:2" ht="79.5" customHeight="1">
      <c r="B1673" s="513"/>
    </row>
    <row r="1674" spans="2:2" ht="79.5" customHeight="1">
      <c r="B1674" s="513"/>
    </row>
    <row r="1675" spans="2:2" ht="79.5" customHeight="1">
      <c r="B1675" s="513"/>
    </row>
    <row r="1676" spans="2:2" ht="79.5" customHeight="1">
      <c r="B1676" s="513"/>
    </row>
    <row r="1677" spans="2:2" ht="79.5" customHeight="1">
      <c r="B1677" s="513"/>
    </row>
    <row r="1678" spans="2:2" ht="79.5" customHeight="1">
      <c r="B1678" s="513"/>
    </row>
    <row r="1679" spans="2:2" ht="79.5" customHeight="1">
      <c r="B1679" s="513"/>
    </row>
    <row r="1680" spans="2:2" ht="79.5" customHeight="1">
      <c r="B1680" s="513"/>
    </row>
    <row r="1681" spans="2:2" ht="79.5" customHeight="1">
      <c r="B1681" s="513"/>
    </row>
    <row r="1682" spans="2:2" ht="79.5" customHeight="1">
      <c r="B1682" s="513"/>
    </row>
    <row r="1683" spans="2:2" ht="79.5" customHeight="1">
      <c r="B1683" s="513"/>
    </row>
    <row r="1684" spans="2:2" ht="79.5" customHeight="1">
      <c r="B1684" s="513"/>
    </row>
    <row r="1685" spans="2:2" ht="79.5" customHeight="1">
      <c r="B1685" s="513"/>
    </row>
    <row r="1686" spans="2:2" ht="79.5" customHeight="1">
      <c r="B1686" s="513"/>
    </row>
    <row r="1687" spans="2:2" ht="79.5" customHeight="1">
      <c r="B1687" s="513"/>
    </row>
    <row r="1688" spans="2:2" ht="79.5" customHeight="1">
      <c r="B1688" s="513"/>
    </row>
    <row r="1689" spans="2:2" ht="79.5" customHeight="1">
      <c r="B1689" s="513"/>
    </row>
    <row r="1690" spans="2:2" ht="79.5" customHeight="1">
      <c r="B1690" s="513"/>
    </row>
    <row r="1691" spans="2:2" ht="79.5" customHeight="1">
      <c r="B1691" s="513"/>
    </row>
    <row r="1692" spans="2:2" ht="79.5" customHeight="1">
      <c r="B1692" s="513"/>
    </row>
    <row r="1693" spans="2:2" ht="79.5" customHeight="1">
      <c r="B1693" s="513"/>
    </row>
    <row r="1694" spans="2:2" ht="79.5" customHeight="1">
      <c r="B1694" s="513"/>
    </row>
    <row r="1695" spans="2:2" ht="79.5" customHeight="1">
      <c r="B1695" s="513"/>
    </row>
    <row r="1696" spans="2:2" ht="79.5" customHeight="1">
      <c r="B1696" s="513"/>
    </row>
    <row r="1697" spans="2:2" ht="79.5" customHeight="1">
      <c r="B1697" s="513"/>
    </row>
    <row r="1698" spans="2:2" ht="79.5" customHeight="1">
      <c r="B1698" s="513"/>
    </row>
    <row r="1699" spans="2:2" ht="79.5" customHeight="1">
      <c r="B1699" s="513"/>
    </row>
    <row r="1700" spans="2:2" ht="79.5" customHeight="1">
      <c r="B1700" s="513"/>
    </row>
    <row r="1701" spans="2:2" ht="79.5" customHeight="1">
      <c r="B1701" s="513"/>
    </row>
    <row r="1702" spans="2:2" ht="79.5" customHeight="1">
      <c r="B1702" s="513"/>
    </row>
    <row r="1703" spans="2:2" ht="79.5" customHeight="1">
      <c r="B1703" s="513"/>
    </row>
    <row r="1704" spans="2:2" ht="79.5" customHeight="1">
      <c r="B1704" s="513"/>
    </row>
    <row r="1705" spans="2:2" ht="79.5" customHeight="1">
      <c r="B1705" s="513"/>
    </row>
    <row r="1706" spans="2:2" ht="79.5" customHeight="1">
      <c r="B1706" s="513"/>
    </row>
    <row r="1707" spans="2:2" ht="79.5" customHeight="1">
      <c r="B1707" s="513"/>
    </row>
    <row r="1708" spans="2:2" ht="79.5" customHeight="1">
      <c r="B1708" s="513"/>
    </row>
    <row r="1709" spans="2:2" ht="79.5" customHeight="1">
      <c r="B1709" s="513"/>
    </row>
    <row r="1710" spans="2:2" ht="79.5" customHeight="1">
      <c r="B1710" s="513"/>
    </row>
    <row r="1711" spans="2:2" ht="79.5" customHeight="1">
      <c r="B1711" s="513"/>
    </row>
    <row r="1712" spans="2:2" ht="79.5" customHeight="1">
      <c r="B1712" s="513"/>
    </row>
    <row r="1713" spans="2:2" ht="79.5" customHeight="1">
      <c r="B1713" s="513"/>
    </row>
    <row r="1714" spans="2:2" ht="79.5" customHeight="1">
      <c r="B1714" s="513"/>
    </row>
    <row r="1715" spans="2:2" ht="79.5" customHeight="1">
      <c r="B1715" s="513"/>
    </row>
    <row r="1716" spans="2:2" ht="79.5" customHeight="1">
      <c r="B1716" s="513"/>
    </row>
    <row r="1717" spans="2:2" ht="79.5" customHeight="1">
      <c r="B1717" s="513"/>
    </row>
    <row r="1718" spans="2:2" ht="79.5" customHeight="1">
      <c r="B1718" s="513"/>
    </row>
    <row r="1719" spans="2:2" ht="79.5" customHeight="1">
      <c r="B1719" s="513"/>
    </row>
    <row r="1720" spans="2:2" ht="79.5" customHeight="1">
      <c r="B1720" s="513"/>
    </row>
    <row r="1721" spans="2:2" ht="79.5" customHeight="1">
      <c r="B1721" s="513"/>
    </row>
    <row r="1722" spans="2:2" ht="79.5" customHeight="1">
      <c r="B1722" s="513"/>
    </row>
    <row r="1723" spans="2:2" ht="79.5" customHeight="1">
      <c r="B1723" s="513"/>
    </row>
    <row r="1724" spans="2:2" ht="79.5" customHeight="1">
      <c r="B1724" s="513"/>
    </row>
    <row r="1725" spans="2:2" ht="79.5" customHeight="1">
      <c r="B1725" s="513"/>
    </row>
    <row r="1726" spans="2:2" ht="79.5" customHeight="1">
      <c r="B1726" s="513"/>
    </row>
    <row r="1727" spans="2:2" ht="79.5" customHeight="1">
      <c r="B1727" s="513"/>
    </row>
    <row r="1728" spans="2:2" ht="79.5" customHeight="1">
      <c r="B1728" s="513"/>
    </row>
    <row r="1729" spans="2:2" ht="79.5" customHeight="1">
      <c r="B1729" s="513"/>
    </row>
    <row r="1730" spans="2:2" ht="79.5" customHeight="1">
      <c r="B1730" s="513"/>
    </row>
    <row r="1731" spans="2:2" ht="79.5" customHeight="1">
      <c r="B1731" s="513"/>
    </row>
    <row r="1732" spans="2:2" ht="79.5" customHeight="1">
      <c r="B1732" s="513"/>
    </row>
    <row r="1733" spans="2:2" ht="79.5" customHeight="1">
      <c r="B1733" s="513"/>
    </row>
    <row r="1734" spans="2:2" ht="79.5" customHeight="1">
      <c r="B1734" s="513"/>
    </row>
    <row r="1735" spans="2:2" ht="79.5" customHeight="1">
      <c r="B1735" s="513"/>
    </row>
    <row r="1736" spans="2:2" ht="79.5" customHeight="1">
      <c r="B1736" s="513"/>
    </row>
    <row r="1737" spans="2:2" ht="79.5" customHeight="1">
      <c r="B1737" s="513"/>
    </row>
    <row r="1738" spans="2:2" ht="79.5" customHeight="1">
      <c r="B1738" s="513"/>
    </row>
    <row r="1739" spans="2:2" ht="79.5" customHeight="1">
      <c r="B1739" s="513"/>
    </row>
    <row r="1740" spans="2:2" ht="79.5" customHeight="1">
      <c r="B1740" s="513"/>
    </row>
    <row r="1741" spans="2:2" ht="79.5" customHeight="1">
      <c r="B1741" s="513"/>
    </row>
    <row r="1742" spans="2:2" ht="79.5" customHeight="1">
      <c r="B1742" s="513"/>
    </row>
    <row r="1743" spans="2:2" ht="79.5" customHeight="1">
      <c r="B1743" s="513"/>
    </row>
    <row r="1744" spans="2:2" ht="79.5" customHeight="1">
      <c r="B1744" s="513"/>
    </row>
    <row r="1745" spans="2:2" ht="79.5" customHeight="1">
      <c r="B1745" s="513"/>
    </row>
    <row r="1746" spans="2:2" ht="79.5" customHeight="1">
      <c r="B1746" s="513"/>
    </row>
    <row r="1747" spans="2:2" ht="79.5" customHeight="1">
      <c r="B1747" s="513"/>
    </row>
    <row r="1748" spans="2:2" ht="79.5" customHeight="1">
      <c r="B1748" s="513"/>
    </row>
    <row r="1749" spans="2:2" ht="79.5" customHeight="1">
      <c r="B1749" s="513"/>
    </row>
    <row r="1750" spans="2:2" ht="79.5" customHeight="1">
      <c r="B1750" s="513"/>
    </row>
    <row r="1751" spans="2:2" ht="79.5" customHeight="1">
      <c r="B1751" s="513"/>
    </row>
    <row r="1752" spans="2:2" ht="79.5" customHeight="1">
      <c r="B1752" s="513"/>
    </row>
    <row r="1753" spans="2:2" ht="79.5" customHeight="1">
      <c r="B1753" s="513"/>
    </row>
    <row r="1754" spans="2:2" ht="79.5" customHeight="1">
      <c r="B1754" s="513"/>
    </row>
    <row r="1755" spans="2:2" ht="79.5" customHeight="1">
      <c r="B1755" s="513"/>
    </row>
    <row r="1756" spans="2:2" ht="79.5" customHeight="1">
      <c r="B1756" s="513"/>
    </row>
    <row r="1757" spans="2:2" ht="79.5" customHeight="1">
      <c r="B1757" s="513"/>
    </row>
    <row r="1758" spans="2:2" ht="79.5" customHeight="1">
      <c r="B1758" s="513"/>
    </row>
    <row r="1759" spans="2:2" ht="79.5" customHeight="1">
      <c r="B1759" s="513"/>
    </row>
    <row r="1760" spans="2:2" ht="79.5" customHeight="1">
      <c r="B1760" s="513"/>
    </row>
    <row r="1761" spans="2:2" ht="79.5" customHeight="1">
      <c r="B1761" s="513"/>
    </row>
    <row r="1762" spans="2:2" ht="79.5" customHeight="1">
      <c r="B1762" s="513"/>
    </row>
    <row r="1763" spans="2:2" ht="79.5" customHeight="1">
      <c r="B1763" s="513"/>
    </row>
    <row r="1764" spans="2:2" ht="79.5" customHeight="1">
      <c r="B1764" s="513"/>
    </row>
    <row r="1765" spans="2:2" ht="79.5" customHeight="1">
      <c r="B1765" s="513"/>
    </row>
    <row r="1766" spans="2:2" ht="79.5" customHeight="1">
      <c r="B1766" s="513"/>
    </row>
    <row r="1767" spans="2:2" ht="79.5" customHeight="1">
      <c r="B1767" s="513"/>
    </row>
    <row r="1768" spans="2:2" ht="79.5" customHeight="1">
      <c r="B1768" s="513"/>
    </row>
    <row r="1769" spans="2:2" ht="79.5" customHeight="1">
      <c r="B1769" s="513"/>
    </row>
    <row r="1770" spans="2:2" ht="79.5" customHeight="1">
      <c r="B1770" s="513"/>
    </row>
    <row r="1771" spans="2:2" ht="79.5" customHeight="1">
      <c r="B1771" s="513"/>
    </row>
    <row r="1772" spans="2:2" ht="79.5" customHeight="1">
      <c r="B1772" s="513"/>
    </row>
    <row r="1773" spans="2:2" ht="79.5" customHeight="1">
      <c r="B1773" s="513"/>
    </row>
    <row r="1774" spans="2:2" ht="79.5" customHeight="1">
      <c r="B1774" s="513"/>
    </row>
    <row r="1775" spans="2:2" ht="79.5" customHeight="1">
      <c r="B1775" s="513"/>
    </row>
    <row r="1776" spans="2:2" ht="79.5" customHeight="1">
      <c r="B1776" s="513"/>
    </row>
    <row r="1777" spans="2:2" ht="79.5" customHeight="1">
      <c r="B1777" s="513"/>
    </row>
    <row r="1778" spans="2:2" ht="79.5" customHeight="1">
      <c r="B1778" s="513"/>
    </row>
    <row r="1779" spans="2:2" ht="79.5" customHeight="1">
      <c r="B1779" s="513"/>
    </row>
    <row r="1780" spans="2:2" ht="79.5" customHeight="1">
      <c r="B1780" s="513"/>
    </row>
    <row r="1781" spans="2:2" ht="79.5" customHeight="1">
      <c r="B1781" s="513"/>
    </row>
    <row r="1782" spans="2:2" ht="79.5" customHeight="1">
      <c r="B1782" s="513"/>
    </row>
    <row r="1783" spans="2:2" ht="79.5" customHeight="1">
      <c r="B1783" s="513"/>
    </row>
    <row r="1784" spans="2:2" ht="79.5" customHeight="1">
      <c r="B1784" s="513"/>
    </row>
    <row r="1785" spans="2:2" ht="79.5" customHeight="1">
      <c r="B1785" s="513"/>
    </row>
    <row r="1786" spans="2:2" ht="79.5" customHeight="1">
      <c r="B1786" s="513"/>
    </row>
    <row r="1787" spans="2:2" ht="79.5" customHeight="1">
      <c r="B1787" s="513"/>
    </row>
    <row r="1788" spans="2:2" ht="79.5" customHeight="1">
      <c r="B1788" s="513"/>
    </row>
    <row r="1789" spans="2:2" ht="79.5" customHeight="1">
      <c r="B1789" s="513"/>
    </row>
    <row r="1790" spans="2:2" ht="79.5" customHeight="1">
      <c r="B1790" s="513"/>
    </row>
    <row r="1791" spans="2:2" ht="79.5" customHeight="1">
      <c r="B1791" s="513"/>
    </row>
    <row r="1792" spans="2:2" ht="79.5" customHeight="1">
      <c r="B1792" s="513"/>
    </row>
    <row r="1793" spans="2:2" ht="79.5" customHeight="1">
      <c r="B1793" s="513"/>
    </row>
    <row r="1794" spans="2:2" ht="79.5" customHeight="1">
      <c r="B1794" s="513"/>
    </row>
    <row r="1795" spans="2:2" ht="79.5" customHeight="1">
      <c r="B1795" s="513"/>
    </row>
    <row r="1796" spans="2:2" ht="79.5" customHeight="1">
      <c r="B1796" s="513"/>
    </row>
    <row r="1797" spans="2:2" ht="79.5" customHeight="1">
      <c r="B1797" s="513"/>
    </row>
    <row r="1798" spans="2:2" ht="79.5" customHeight="1">
      <c r="B1798" s="513"/>
    </row>
    <row r="1799" spans="2:2" ht="79.5" customHeight="1">
      <c r="B1799" s="513"/>
    </row>
    <row r="1800" spans="2:2" ht="79.5" customHeight="1">
      <c r="B1800" s="513"/>
    </row>
    <row r="1801" spans="2:2" ht="79.5" customHeight="1">
      <c r="B1801" s="513"/>
    </row>
    <row r="1802" spans="2:2" ht="79.5" customHeight="1">
      <c r="B1802" s="513"/>
    </row>
    <row r="1803" spans="2:2" ht="79.5" customHeight="1">
      <c r="B1803" s="513"/>
    </row>
    <row r="1804" spans="2:2" ht="79.5" customHeight="1">
      <c r="B1804" s="513"/>
    </row>
    <row r="1805" spans="2:2" ht="79.5" customHeight="1">
      <c r="B1805" s="513"/>
    </row>
    <row r="1806" spans="2:2" ht="79.5" customHeight="1">
      <c r="B1806" s="513"/>
    </row>
    <row r="1807" spans="2:2" ht="79.5" customHeight="1">
      <c r="B1807" s="513"/>
    </row>
    <row r="1808" spans="2:2" ht="79.5" customHeight="1">
      <c r="B1808" s="513"/>
    </row>
    <row r="1809" spans="2:2" ht="79.5" customHeight="1">
      <c r="B1809" s="513"/>
    </row>
    <row r="1810" spans="2:2" ht="79.5" customHeight="1">
      <c r="B1810" s="513"/>
    </row>
    <row r="1811" spans="2:2" ht="79.5" customHeight="1">
      <c r="B1811" s="513"/>
    </row>
    <row r="1812" spans="2:2" ht="79.5" customHeight="1">
      <c r="B1812" s="513"/>
    </row>
    <row r="1813" spans="2:2" ht="79.5" customHeight="1">
      <c r="B1813" s="513"/>
    </row>
    <row r="1814" spans="2:2" ht="79.5" customHeight="1">
      <c r="B1814" s="513"/>
    </row>
    <row r="1815" spans="2:2" ht="79.5" customHeight="1">
      <c r="B1815" s="513"/>
    </row>
    <row r="1816" spans="2:2" ht="79.5" customHeight="1">
      <c r="B1816" s="513"/>
    </row>
    <row r="1817" spans="2:2" ht="79.5" customHeight="1">
      <c r="B1817" s="513"/>
    </row>
    <row r="1818" spans="2:2" ht="79.5" customHeight="1">
      <c r="B1818" s="513"/>
    </row>
    <row r="1819" spans="2:2" ht="79.5" customHeight="1">
      <c r="B1819" s="513"/>
    </row>
    <row r="1820" spans="2:2" ht="79.5" customHeight="1">
      <c r="B1820" s="513"/>
    </row>
    <row r="1821" spans="2:2" ht="79.5" customHeight="1">
      <c r="B1821" s="513"/>
    </row>
    <row r="1822" spans="2:2" ht="79.5" customHeight="1">
      <c r="B1822" s="513"/>
    </row>
    <row r="1823" spans="2:2" ht="79.5" customHeight="1">
      <c r="B1823" s="513"/>
    </row>
    <row r="1824" spans="2:2" ht="79.5" customHeight="1">
      <c r="B1824" s="513"/>
    </row>
    <row r="1825" spans="2:2" ht="79.5" customHeight="1">
      <c r="B1825" s="513"/>
    </row>
    <row r="1826" spans="2:2" ht="79.5" customHeight="1">
      <c r="B1826" s="513"/>
    </row>
    <row r="1827" spans="2:2" ht="79.5" customHeight="1">
      <c r="B1827" s="513"/>
    </row>
    <row r="1828" spans="2:2" ht="79.5" customHeight="1">
      <c r="B1828" s="513"/>
    </row>
    <row r="1829" spans="2:2" ht="79.5" customHeight="1">
      <c r="B1829" s="513"/>
    </row>
    <row r="1830" spans="2:2" ht="79.5" customHeight="1">
      <c r="B1830" s="513"/>
    </row>
    <row r="1831" spans="2:2" ht="79.5" customHeight="1">
      <c r="B1831" s="513"/>
    </row>
    <row r="1832" spans="2:2" ht="79.5" customHeight="1">
      <c r="B1832" s="513"/>
    </row>
    <row r="1833" spans="2:2" ht="79.5" customHeight="1">
      <c r="B1833" s="513"/>
    </row>
    <row r="1834" spans="2:2" ht="79.5" customHeight="1">
      <c r="B1834" s="513"/>
    </row>
    <row r="1835" spans="2:2" ht="79.5" customHeight="1">
      <c r="B1835" s="513"/>
    </row>
    <row r="1836" spans="2:2" ht="79.5" customHeight="1">
      <c r="B1836" s="513"/>
    </row>
    <row r="1837" spans="2:2" ht="79.5" customHeight="1">
      <c r="B1837" s="513"/>
    </row>
    <row r="1838" spans="2:2" ht="79.5" customHeight="1">
      <c r="B1838" s="513"/>
    </row>
    <row r="1839" spans="2:2" ht="79.5" customHeight="1">
      <c r="B1839" s="513"/>
    </row>
    <row r="1840" spans="2:2" ht="79.5" customHeight="1">
      <c r="B1840" s="513"/>
    </row>
    <row r="1841" spans="2:2" ht="79.5" customHeight="1">
      <c r="B1841" s="513"/>
    </row>
    <row r="1842" spans="2:2" ht="79.5" customHeight="1">
      <c r="B1842" s="513"/>
    </row>
    <row r="1843" spans="2:2" ht="79.5" customHeight="1">
      <c r="B1843" s="513"/>
    </row>
    <row r="1844" spans="2:2" ht="79.5" customHeight="1">
      <c r="B1844" s="513"/>
    </row>
    <row r="1845" spans="2:2" ht="79.5" customHeight="1">
      <c r="B1845" s="513"/>
    </row>
    <row r="1846" spans="2:2" ht="79.5" customHeight="1">
      <c r="B1846" s="513"/>
    </row>
    <row r="1847" spans="2:2" ht="79.5" customHeight="1">
      <c r="B1847" s="513"/>
    </row>
    <row r="1848" spans="2:2" ht="79.5" customHeight="1">
      <c r="B1848" s="513"/>
    </row>
    <row r="1849" spans="2:2" ht="79.5" customHeight="1">
      <c r="B1849" s="513"/>
    </row>
    <row r="1850" spans="2:2" ht="79.5" customHeight="1">
      <c r="B1850" s="513"/>
    </row>
    <row r="1851" spans="2:2" ht="79.5" customHeight="1">
      <c r="B1851" s="513"/>
    </row>
    <row r="1852" spans="2:2" ht="79.5" customHeight="1">
      <c r="B1852" s="513"/>
    </row>
    <row r="1853" spans="2:2" ht="79.5" customHeight="1">
      <c r="B1853" s="513"/>
    </row>
    <row r="1854" spans="2:2" ht="79.5" customHeight="1">
      <c r="B1854" s="513"/>
    </row>
    <row r="1855" spans="2:2" ht="79.5" customHeight="1">
      <c r="B1855" s="513"/>
    </row>
    <row r="1856" spans="2:2" ht="79.5" customHeight="1">
      <c r="B1856" s="513"/>
    </row>
    <row r="1857" spans="2:2" ht="79.5" customHeight="1">
      <c r="B1857" s="513"/>
    </row>
    <row r="1858" spans="2:2" ht="79.5" customHeight="1">
      <c r="B1858" s="513"/>
    </row>
    <row r="1859" spans="2:2" ht="79.5" customHeight="1">
      <c r="B1859" s="513"/>
    </row>
    <row r="1860" spans="2:2" ht="79.5" customHeight="1">
      <c r="B1860" s="513"/>
    </row>
    <row r="1861" spans="2:2" ht="79.5" customHeight="1">
      <c r="B1861" s="513"/>
    </row>
    <row r="1862" spans="2:2" ht="79.5" customHeight="1">
      <c r="B1862" s="513"/>
    </row>
    <row r="1863" spans="2:2" ht="79.5" customHeight="1">
      <c r="B1863" s="513"/>
    </row>
    <row r="1864" spans="2:2" ht="79.5" customHeight="1">
      <c r="B1864" s="513"/>
    </row>
    <row r="1865" spans="2:2" ht="79.5" customHeight="1">
      <c r="B1865" s="513"/>
    </row>
    <row r="1866" spans="2:2" ht="79.5" customHeight="1">
      <c r="B1866" s="513"/>
    </row>
    <row r="1867" spans="2:2" ht="79.5" customHeight="1">
      <c r="B1867" s="513"/>
    </row>
    <row r="1868" spans="2:2" ht="79.5" customHeight="1">
      <c r="B1868" s="513"/>
    </row>
    <row r="1869" spans="2:2" ht="79.5" customHeight="1">
      <c r="B1869" s="513"/>
    </row>
    <row r="1870" spans="2:2" ht="79.5" customHeight="1">
      <c r="B1870" s="513"/>
    </row>
    <row r="1871" spans="2:2" ht="79.5" customHeight="1">
      <c r="B1871" s="513"/>
    </row>
    <row r="1872" spans="2:2" ht="79.5" customHeight="1">
      <c r="B1872" s="513"/>
    </row>
    <row r="1873" spans="2:2" ht="79.5" customHeight="1">
      <c r="B1873" s="513"/>
    </row>
    <row r="1874" spans="2:2" ht="79.5" customHeight="1">
      <c r="B1874" s="513"/>
    </row>
    <row r="1875" spans="2:2" ht="79.5" customHeight="1">
      <c r="B1875" s="513"/>
    </row>
    <row r="1876" spans="2:2" ht="79.5" customHeight="1">
      <c r="B1876" s="513"/>
    </row>
    <row r="1877" spans="2:2" ht="79.5" customHeight="1">
      <c r="B1877" s="513"/>
    </row>
    <row r="1878" spans="2:2" ht="79.5" customHeight="1">
      <c r="B1878" s="513"/>
    </row>
    <row r="1879" spans="2:2" ht="79.5" customHeight="1">
      <c r="B1879" s="513"/>
    </row>
    <row r="1880" spans="2:2" ht="79.5" customHeight="1">
      <c r="B1880" s="513"/>
    </row>
    <row r="1881" spans="2:2" ht="79.5" customHeight="1">
      <c r="B1881" s="513"/>
    </row>
    <row r="1882" spans="2:2" ht="79.5" customHeight="1">
      <c r="B1882" s="513"/>
    </row>
    <row r="1883" spans="2:2" ht="79.5" customHeight="1">
      <c r="B1883" s="513"/>
    </row>
    <row r="1884" spans="2:2" ht="79.5" customHeight="1">
      <c r="B1884" s="513"/>
    </row>
    <row r="1885" spans="2:2" ht="79.5" customHeight="1">
      <c r="B1885" s="513"/>
    </row>
    <row r="1886" spans="2:2" ht="79.5" customHeight="1">
      <c r="B1886" s="513"/>
    </row>
    <row r="1887" spans="2:2" ht="79.5" customHeight="1">
      <c r="B1887" s="513"/>
    </row>
    <row r="1888" spans="2:2" ht="79.5" customHeight="1">
      <c r="B1888" s="513"/>
    </row>
    <row r="1889" spans="2:2" ht="79.5" customHeight="1">
      <c r="B1889" s="513"/>
    </row>
    <row r="1890" spans="2:2" ht="79.5" customHeight="1">
      <c r="B1890" s="513"/>
    </row>
    <row r="1891" spans="2:2" ht="79.5" customHeight="1">
      <c r="B1891" s="513"/>
    </row>
    <row r="1892" spans="2:2" ht="79.5" customHeight="1">
      <c r="B1892" s="513"/>
    </row>
    <row r="1893" spans="2:2" ht="79.5" customHeight="1">
      <c r="B1893" s="513"/>
    </row>
    <row r="1894" spans="2:2" ht="79.5" customHeight="1">
      <c r="B1894" s="513"/>
    </row>
    <row r="1895" spans="2:2" ht="79.5" customHeight="1">
      <c r="B1895" s="513"/>
    </row>
    <row r="1896" spans="2:2" ht="79.5" customHeight="1">
      <c r="B1896" s="513"/>
    </row>
    <row r="1897" spans="2:2" ht="79.5" customHeight="1">
      <c r="B1897" s="513"/>
    </row>
    <row r="1898" spans="2:2" ht="79.5" customHeight="1">
      <c r="B1898" s="513"/>
    </row>
    <row r="1899" spans="2:2" ht="79.5" customHeight="1">
      <c r="B1899" s="513"/>
    </row>
    <row r="1900" spans="2:2" ht="79.5" customHeight="1">
      <c r="B1900" s="513"/>
    </row>
    <row r="1901" spans="2:2" ht="79.5" customHeight="1">
      <c r="B1901" s="513"/>
    </row>
    <row r="1902" spans="2:2" ht="79.5" customHeight="1">
      <c r="B1902" s="513"/>
    </row>
    <row r="1903" spans="2:2" ht="79.5" customHeight="1">
      <c r="B1903" s="513"/>
    </row>
    <row r="1904" spans="2:2" ht="79.5" customHeight="1">
      <c r="B1904" s="513"/>
    </row>
    <row r="1905" spans="2:2" ht="79.5" customHeight="1">
      <c r="B1905" s="513"/>
    </row>
    <row r="1906" spans="2:2" ht="79.5" customHeight="1">
      <c r="B1906" s="513"/>
    </row>
    <row r="1907" spans="2:2" ht="79.5" customHeight="1">
      <c r="B1907" s="513"/>
    </row>
    <row r="1908" spans="2:2" ht="79.5" customHeight="1">
      <c r="B1908" s="513"/>
    </row>
    <row r="1909" spans="2:2" ht="79.5" customHeight="1">
      <c r="B1909" s="513"/>
    </row>
    <row r="1910" spans="2:2" ht="79.5" customHeight="1">
      <c r="B1910" s="513"/>
    </row>
    <row r="1911" spans="2:2" ht="79.5" customHeight="1">
      <c r="B1911" s="513"/>
    </row>
    <row r="1912" spans="2:2" ht="79.5" customHeight="1">
      <c r="B1912" s="513"/>
    </row>
    <row r="1913" spans="2:2" ht="79.5" customHeight="1">
      <c r="B1913" s="513"/>
    </row>
    <row r="1914" spans="2:2" ht="79.5" customHeight="1">
      <c r="B1914" s="513"/>
    </row>
    <row r="1915" spans="2:2" ht="79.5" customHeight="1">
      <c r="B1915" s="513"/>
    </row>
    <row r="1916" spans="2:2" ht="79.5" customHeight="1">
      <c r="B1916" s="513"/>
    </row>
    <row r="1917" spans="2:2" ht="79.5" customHeight="1">
      <c r="B1917" s="513"/>
    </row>
    <row r="1918" spans="2:2" ht="79.5" customHeight="1">
      <c r="B1918" s="513"/>
    </row>
    <row r="1919" spans="2:2" ht="79.5" customHeight="1">
      <c r="B1919" s="513"/>
    </row>
    <row r="1920" spans="2:2" ht="79.5" customHeight="1">
      <c r="B1920" s="513"/>
    </row>
    <row r="1921" spans="2:2" ht="79.5" customHeight="1">
      <c r="B1921" s="513"/>
    </row>
    <row r="1922" spans="2:2" ht="79.5" customHeight="1">
      <c r="B1922" s="513"/>
    </row>
    <row r="1923" spans="2:2" ht="79.5" customHeight="1">
      <c r="B1923" s="513"/>
    </row>
    <row r="1924" spans="2:2" ht="79.5" customHeight="1">
      <c r="B1924" s="513"/>
    </row>
    <row r="1925" spans="2:2" ht="79.5" customHeight="1">
      <c r="B1925" s="513"/>
    </row>
    <row r="1926" spans="2:2" ht="79.5" customHeight="1">
      <c r="B1926" s="513"/>
    </row>
    <row r="1927" spans="2:2" ht="79.5" customHeight="1">
      <c r="B1927" s="513"/>
    </row>
    <row r="1928" spans="2:2" ht="79.5" customHeight="1">
      <c r="B1928" s="513"/>
    </row>
    <row r="1929" spans="2:2" ht="79.5" customHeight="1">
      <c r="B1929" s="513"/>
    </row>
    <row r="1930" spans="2:2" ht="79.5" customHeight="1">
      <c r="B1930" s="513"/>
    </row>
    <row r="1931" spans="2:2" ht="79.5" customHeight="1">
      <c r="B1931" s="513"/>
    </row>
    <row r="1932" spans="2:2" ht="79.5" customHeight="1">
      <c r="B1932" s="513"/>
    </row>
    <row r="1933" spans="2:2" ht="79.5" customHeight="1">
      <c r="B1933" s="513"/>
    </row>
    <row r="1934" spans="2:2" ht="79.5" customHeight="1">
      <c r="B1934" s="513"/>
    </row>
    <row r="1935" spans="2:2" ht="79.5" customHeight="1">
      <c r="B1935" s="513"/>
    </row>
    <row r="1936" spans="2:2" ht="79.5" customHeight="1">
      <c r="B1936" s="513"/>
    </row>
    <row r="1937" spans="2:2" ht="79.5" customHeight="1">
      <c r="B1937" s="513"/>
    </row>
    <row r="1938" spans="2:2" ht="79.5" customHeight="1">
      <c r="B1938" s="513"/>
    </row>
    <row r="1939" spans="2:2" ht="79.5" customHeight="1">
      <c r="B1939" s="513"/>
    </row>
    <row r="1940" spans="2:2" ht="79.5" customHeight="1">
      <c r="B1940" s="513"/>
    </row>
    <row r="1941" spans="2:2" ht="79.5" customHeight="1">
      <c r="B1941" s="513"/>
    </row>
    <row r="1942" spans="2:2" ht="79.5" customHeight="1">
      <c r="B1942" s="513"/>
    </row>
    <row r="1943" spans="2:2" ht="79.5" customHeight="1">
      <c r="B1943" s="513"/>
    </row>
    <row r="1944" spans="2:2" ht="79.5" customHeight="1">
      <c r="B1944" s="513"/>
    </row>
    <row r="1945" spans="2:2" ht="79.5" customHeight="1">
      <c r="B1945" s="513"/>
    </row>
    <row r="1946" spans="2:2" ht="79.5" customHeight="1">
      <c r="B1946" s="513"/>
    </row>
    <row r="1947" spans="2:2" ht="79.5" customHeight="1">
      <c r="B1947" s="513"/>
    </row>
    <row r="1948" spans="2:2" ht="79.5" customHeight="1">
      <c r="B1948" s="513"/>
    </row>
    <row r="1949" spans="2:2" ht="79.5" customHeight="1">
      <c r="B1949" s="513"/>
    </row>
    <row r="1950" spans="2:2" ht="79.5" customHeight="1">
      <c r="B1950" s="513"/>
    </row>
    <row r="1951" spans="2:2" ht="79.5" customHeight="1">
      <c r="B1951" s="513"/>
    </row>
    <row r="1952" spans="2:2" ht="79.5" customHeight="1">
      <c r="B1952" s="513"/>
    </row>
    <row r="1953" spans="2:2" ht="79.5" customHeight="1">
      <c r="B1953" s="513"/>
    </row>
    <row r="1954" spans="2:2" ht="79.5" customHeight="1">
      <c r="B1954" s="513"/>
    </row>
    <row r="1955" spans="2:2" ht="79.5" customHeight="1">
      <c r="B1955" s="513"/>
    </row>
    <row r="1956" spans="2:2" ht="79.5" customHeight="1">
      <c r="B1956" s="513"/>
    </row>
    <row r="1957" spans="2:2" ht="79.5" customHeight="1">
      <c r="B1957" s="513"/>
    </row>
    <row r="1958" spans="2:2" ht="79.5" customHeight="1">
      <c r="B1958" s="513"/>
    </row>
    <row r="1959" spans="2:2" ht="79.5" customHeight="1">
      <c r="B1959" s="513"/>
    </row>
    <row r="1960" spans="2:2" ht="79.5" customHeight="1">
      <c r="B1960" s="513"/>
    </row>
    <row r="1961" spans="2:2" ht="79.5" customHeight="1">
      <c r="B1961" s="513"/>
    </row>
    <row r="1962" spans="2:2" ht="79.5" customHeight="1">
      <c r="B1962" s="513"/>
    </row>
    <row r="1963" spans="2:2" ht="79.5" customHeight="1">
      <c r="B1963" s="513"/>
    </row>
    <row r="1964" spans="2:2" ht="79.5" customHeight="1">
      <c r="B1964" s="513"/>
    </row>
    <row r="1965" spans="2:2" ht="79.5" customHeight="1">
      <c r="B1965" s="513"/>
    </row>
    <row r="1966" spans="2:2" ht="79.5" customHeight="1">
      <c r="B1966" s="513"/>
    </row>
    <row r="1967" spans="2:2" ht="79.5" customHeight="1">
      <c r="B1967" s="513"/>
    </row>
    <row r="1968" spans="2:2" ht="79.5" customHeight="1">
      <c r="B1968" s="513"/>
    </row>
    <row r="1969" spans="2:2" ht="79.5" customHeight="1">
      <c r="B1969" s="513"/>
    </row>
    <row r="1970" spans="2:2" ht="79.5" customHeight="1">
      <c r="B1970" s="513"/>
    </row>
    <row r="1971" spans="2:2" ht="79.5" customHeight="1">
      <c r="B1971" s="513"/>
    </row>
    <row r="1972" spans="2:2" ht="79.5" customHeight="1">
      <c r="B1972" s="513"/>
    </row>
    <row r="1973" spans="2:2" ht="79.5" customHeight="1">
      <c r="B1973" s="513"/>
    </row>
    <row r="1974" spans="2:2" ht="79.5" customHeight="1">
      <c r="B1974" s="513"/>
    </row>
    <row r="1975" spans="2:2" ht="79.5" customHeight="1">
      <c r="B1975" s="513"/>
    </row>
    <row r="1976" spans="2:2" ht="79.5" customHeight="1">
      <c r="B1976" s="513"/>
    </row>
    <row r="1977" spans="2:2" ht="79.5" customHeight="1">
      <c r="B1977" s="513"/>
    </row>
    <row r="1978" spans="2:2" ht="79.5" customHeight="1">
      <c r="B1978" s="513"/>
    </row>
    <row r="1979" spans="2:2" ht="79.5" customHeight="1">
      <c r="B1979" s="513"/>
    </row>
    <row r="1980" spans="2:2" ht="79.5" customHeight="1">
      <c r="B1980" s="513"/>
    </row>
    <row r="1981" spans="2:2" ht="79.5" customHeight="1">
      <c r="B1981" s="513"/>
    </row>
    <row r="1982" spans="2:2" ht="79.5" customHeight="1">
      <c r="B1982" s="513"/>
    </row>
    <row r="1983" spans="2:2" ht="79.5" customHeight="1">
      <c r="B1983" s="513"/>
    </row>
    <row r="1984" spans="2:2" ht="79.5" customHeight="1">
      <c r="B1984" s="513"/>
    </row>
    <row r="1985" spans="2:2" ht="79.5" customHeight="1">
      <c r="B1985" s="513"/>
    </row>
    <row r="1986" spans="2:2" ht="79.5" customHeight="1">
      <c r="B1986" s="513"/>
    </row>
    <row r="1987" spans="2:2" ht="79.5" customHeight="1">
      <c r="B1987" s="513"/>
    </row>
    <row r="1988" spans="2:2" ht="79.5" customHeight="1">
      <c r="B1988" s="513"/>
    </row>
    <row r="1989" spans="2:2" ht="79.5" customHeight="1">
      <c r="B1989" s="513"/>
    </row>
    <row r="1990" spans="2:2" ht="79.5" customHeight="1">
      <c r="B1990" s="513"/>
    </row>
    <row r="1991" spans="2:2" ht="79.5" customHeight="1">
      <c r="B1991" s="513"/>
    </row>
    <row r="1992" spans="2:2" ht="79.5" customHeight="1">
      <c r="B1992" s="513"/>
    </row>
    <row r="1993" spans="2:2" ht="79.5" customHeight="1">
      <c r="B1993" s="513"/>
    </row>
    <row r="1994" spans="2:2" ht="79.5" customHeight="1">
      <c r="B1994" s="513"/>
    </row>
    <row r="1995" spans="2:2" ht="79.5" customHeight="1">
      <c r="B1995" s="513"/>
    </row>
    <row r="1996" spans="2:2" ht="79.5" customHeight="1">
      <c r="B1996" s="513"/>
    </row>
    <row r="1997" spans="2:2" ht="79.5" customHeight="1">
      <c r="B1997" s="513"/>
    </row>
    <row r="1998" spans="2:2" ht="79.5" customHeight="1">
      <c r="B1998" s="513"/>
    </row>
    <row r="1999" spans="2:2" ht="79.5" customHeight="1">
      <c r="B1999" s="513"/>
    </row>
    <row r="2000" spans="2:2" ht="79.5" customHeight="1">
      <c r="B2000" s="513"/>
    </row>
    <row r="2001" spans="2:2" ht="79.5" customHeight="1">
      <c r="B2001" s="513"/>
    </row>
    <row r="2002" spans="2:2" ht="79.5" customHeight="1">
      <c r="B2002" s="513"/>
    </row>
    <row r="2003" spans="2:2" ht="79.5" customHeight="1">
      <c r="B2003" s="513"/>
    </row>
    <row r="2004" spans="2:2" ht="79.5" customHeight="1">
      <c r="B2004" s="513"/>
    </row>
    <row r="2005" spans="2:2" ht="79.5" customHeight="1">
      <c r="B2005" s="513"/>
    </row>
    <row r="2006" spans="2:2" ht="79.5" customHeight="1">
      <c r="B2006" s="513"/>
    </row>
    <row r="2007" spans="2:2" ht="79.5" customHeight="1">
      <c r="B2007" s="513"/>
    </row>
    <row r="2008" spans="2:2" ht="79.5" customHeight="1">
      <c r="B2008" s="513"/>
    </row>
    <row r="2009" spans="2:2" ht="79.5" customHeight="1">
      <c r="B2009" s="513"/>
    </row>
    <row r="2010" spans="2:2" ht="79.5" customHeight="1">
      <c r="B2010" s="513"/>
    </row>
    <row r="2011" spans="2:2" ht="79.5" customHeight="1">
      <c r="B2011" s="513"/>
    </row>
    <row r="2012" spans="2:2" ht="79.5" customHeight="1">
      <c r="B2012" s="513"/>
    </row>
    <row r="2013" spans="2:2" ht="79.5" customHeight="1">
      <c r="B2013" s="513"/>
    </row>
    <row r="2014" spans="2:2" ht="79.5" customHeight="1">
      <c r="B2014" s="513"/>
    </row>
    <row r="2015" spans="2:2" ht="79.5" customHeight="1">
      <c r="B2015" s="513"/>
    </row>
    <row r="2016" spans="2:2" ht="79.5" customHeight="1">
      <c r="B2016" s="513"/>
    </row>
    <row r="2017" spans="2:2" ht="79.5" customHeight="1">
      <c r="B2017" s="513"/>
    </row>
    <row r="2018" spans="2:2" ht="79.5" customHeight="1">
      <c r="B2018" s="513"/>
    </row>
    <row r="2019" spans="2:2" ht="79.5" customHeight="1">
      <c r="B2019" s="513"/>
    </row>
    <row r="2020" spans="2:2" ht="79.5" customHeight="1">
      <c r="B2020" s="513"/>
    </row>
    <row r="2021" spans="2:2" ht="79.5" customHeight="1">
      <c r="B2021" s="513"/>
    </row>
    <row r="2022" spans="2:2" ht="79.5" customHeight="1">
      <c r="B2022" s="513"/>
    </row>
    <row r="2023" spans="2:2" ht="79.5" customHeight="1">
      <c r="B2023" s="513"/>
    </row>
    <row r="2024" spans="2:2" ht="79.5" customHeight="1">
      <c r="B2024" s="513"/>
    </row>
    <row r="2025" spans="2:2" ht="79.5" customHeight="1">
      <c r="B2025" s="513"/>
    </row>
    <row r="2026" spans="2:2" ht="79.5" customHeight="1">
      <c r="B2026" s="513"/>
    </row>
    <row r="2027" spans="2:2" ht="79.5" customHeight="1">
      <c r="B2027" s="513"/>
    </row>
    <row r="2028" spans="2:2" ht="79.5" customHeight="1">
      <c r="B2028" s="513"/>
    </row>
    <row r="2029" spans="2:2" ht="79.5" customHeight="1">
      <c r="B2029" s="513"/>
    </row>
    <row r="2030" spans="2:2" ht="79.5" customHeight="1">
      <c r="B2030" s="513"/>
    </row>
    <row r="2031" spans="2:2" ht="79.5" customHeight="1">
      <c r="B2031" s="513"/>
    </row>
    <row r="2032" spans="2:2" ht="79.5" customHeight="1">
      <c r="B2032" s="513"/>
    </row>
    <row r="2033" spans="2:2" ht="79.5" customHeight="1">
      <c r="B2033" s="513"/>
    </row>
    <row r="2034" spans="2:2" ht="79.5" customHeight="1">
      <c r="B2034" s="513"/>
    </row>
    <row r="2035" spans="2:2" ht="79.5" customHeight="1">
      <c r="B2035" s="513"/>
    </row>
    <row r="2036" spans="2:2" ht="79.5" customHeight="1">
      <c r="B2036" s="513"/>
    </row>
    <row r="2037" spans="2:2" ht="79.5" customHeight="1">
      <c r="B2037" s="513"/>
    </row>
    <row r="2038" spans="2:2" ht="79.5" customHeight="1">
      <c r="B2038" s="513"/>
    </row>
    <row r="2039" spans="2:2" ht="79.5" customHeight="1">
      <c r="B2039" s="513"/>
    </row>
    <row r="2040" spans="2:2" ht="79.5" customHeight="1">
      <c r="B2040" s="513"/>
    </row>
    <row r="2041" spans="2:2" ht="79.5" customHeight="1">
      <c r="B2041" s="513"/>
    </row>
    <row r="2042" spans="2:2" ht="79.5" customHeight="1">
      <c r="B2042" s="513"/>
    </row>
    <row r="2043" spans="2:2" ht="79.5" customHeight="1">
      <c r="B2043" s="513"/>
    </row>
    <row r="2044" spans="2:2" ht="79.5" customHeight="1">
      <c r="B2044" s="513"/>
    </row>
    <row r="2045" spans="2:2" ht="79.5" customHeight="1">
      <c r="B2045" s="513"/>
    </row>
    <row r="2046" spans="2:2" ht="79.5" customHeight="1">
      <c r="B2046" s="513"/>
    </row>
    <row r="2047" spans="2:2" ht="79.5" customHeight="1">
      <c r="B2047" s="513"/>
    </row>
    <row r="2048" spans="2:2" ht="79.5" customHeight="1">
      <c r="B2048" s="513"/>
    </row>
    <row r="2049" spans="2:2" ht="79.5" customHeight="1">
      <c r="B2049" s="513"/>
    </row>
    <row r="2050" spans="2:2" ht="79.5" customHeight="1">
      <c r="B2050" s="513"/>
    </row>
    <row r="2051" spans="2:2" ht="79.5" customHeight="1">
      <c r="B2051" s="513"/>
    </row>
    <row r="2052" spans="2:2" ht="79.5" customHeight="1">
      <c r="B2052" s="513"/>
    </row>
    <row r="2053" spans="2:2" ht="79.5" customHeight="1">
      <c r="B2053" s="513"/>
    </row>
    <row r="2054" spans="2:2" ht="79.5" customHeight="1">
      <c r="B2054" s="513"/>
    </row>
    <row r="2055" spans="2:2" ht="79.5" customHeight="1">
      <c r="B2055" s="513"/>
    </row>
    <row r="2056" spans="2:2" ht="79.5" customHeight="1">
      <c r="B2056" s="513"/>
    </row>
    <row r="2057" spans="2:2" ht="79.5" customHeight="1">
      <c r="B2057" s="513"/>
    </row>
    <row r="2058" spans="2:2" ht="79.5" customHeight="1">
      <c r="B2058" s="513"/>
    </row>
    <row r="2059" spans="2:2" ht="79.5" customHeight="1">
      <c r="B2059" s="513"/>
    </row>
    <row r="2060" spans="2:2" ht="79.5" customHeight="1">
      <c r="B2060" s="513"/>
    </row>
    <row r="2061" spans="2:2" ht="79.5" customHeight="1">
      <c r="B2061" s="513"/>
    </row>
    <row r="2062" spans="2:2" ht="79.5" customHeight="1">
      <c r="B2062" s="513"/>
    </row>
    <row r="2063" spans="2:2" ht="79.5" customHeight="1">
      <c r="B2063" s="513"/>
    </row>
    <row r="2064" spans="2:2" ht="79.5" customHeight="1">
      <c r="B2064" s="513"/>
    </row>
    <row r="2065" spans="2:2" ht="79.5" customHeight="1">
      <c r="B2065" s="513"/>
    </row>
    <row r="2066" spans="2:2" ht="79.5" customHeight="1">
      <c r="B2066" s="513"/>
    </row>
    <row r="2067" spans="2:2" ht="79.5" customHeight="1">
      <c r="B2067" s="513"/>
    </row>
    <row r="2068" spans="2:2" ht="79.5" customHeight="1">
      <c r="B2068" s="513"/>
    </row>
    <row r="2069" spans="2:2" ht="79.5" customHeight="1">
      <c r="B2069" s="513"/>
    </row>
    <row r="2070" spans="2:2" ht="79.5" customHeight="1">
      <c r="B2070" s="513"/>
    </row>
    <row r="2071" spans="2:2" ht="79.5" customHeight="1">
      <c r="B2071" s="513"/>
    </row>
    <row r="2072" spans="2:2" ht="79.5" customHeight="1">
      <c r="B2072" s="513"/>
    </row>
    <row r="2073" spans="2:2" ht="79.5" customHeight="1">
      <c r="B2073" s="513"/>
    </row>
    <row r="2074" spans="2:2" ht="79.5" customHeight="1">
      <c r="B2074" s="513"/>
    </row>
    <row r="2075" spans="2:2" ht="79.5" customHeight="1">
      <c r="B2075" s="513"/>
    </row>
    <row r="2076" spans="2:2" ht="79.5" customHeight="1">
      <c r="B2076" s="513"/>
    </row>
    <row r="2077" spans="2:2" ht="79.5" customHeight="1">
      <c r="B2077" s="513"/>
    </row>
    <row r="2078" spans="2:2" ht="79.5" customHeight="1">
      <c r="B2078" s="513"/>
    </row>
    <row r="2079" spans="2:2" ht="79.5" customHeight="1">
      <c r="B2079" s="513"/>
    </row>
    <row r="2080" spans="2:2" ht="79.5" customHeight="1">
      <c r="B2080" s="513"/>
    </row>
    <row r="2081" spans="2:2" ht="79.5" customHeight="1">
      <c r="B2081" s="513"/>
    </row>
    <row r="2082" spans="2:2" ht="79.5" customHeight="1">
      <c r="B2082" s="513"/>
    </row>
    <row r="2083" spans="2:2" ht="79.5" customHeight="1">
      <c r="B2083" s="513"/>
    </row>
    <row r="2084" spans="2:2" ht="79.5" customHeight="1">
      <c r="B2084" s="513"/>
    </row>
    <row r="2085" spans="2:2" ht="79.5" customHeight="1">
      <c r="B2085" s="513"/>
    </row>
    <row r="2086" spans="2:2" ht="79.5" customHeight="1">
      <c r="B2086" s="513"/>
    </row>
    <row r="2087" spans="2:2" ht="79.5" customHeight="1">
      <c r="B2087" s="513"/>
    </row>
    <row r="2088" spans="2:2" ht="79.5" customHeight="1">
      <c r="B2088" s="513"/>
    </row>
    <row r="2089" spans="2:2" ht="79.5" customHeight="1">
      <c r="B2089" s="513"/>
    </row>
    <row r="2090" spans="2:2" ht="79.5" customHeight="1">
      <c r="B2090" s="513"/>
    </row>
    <row r="2091" spans="2:2" ht="79.5" customHeight="1">
      <c r="B2091" s="513"/>
    </row>
    <row r="2092" spans="2:2" ht="79.5" customHeight="1">
      <c r="B2092" s="513"/>
    </row>
    <row r="2093" spans="2:2" ht="79.5" customHeight="1">
      <c r="B2093" s="513"/>
    </row>
    <row r="2094" spans="2:2" ht="79.5" customHeight="1">
      <c r="B2094" s="513"/>
    </row>
    <row r="2095" spans="2:2" ht="79.5" customHeight="1">
      <c r="B2095" s="513"/>
    </row>
    <row r="2096" spans="2:2" ht="79.5" customHeight="1">
      <c r="B2096" s="513"/>
    </row>
    <row r="2097" spans="2:2" ht="79.5" customHeight="1">
      <c r="B2097" s="513"/>
    </row>
    <row r="2098" spans="2:2" ht="79.5" customHeight="1">
      <c r="B2098" s="513"/>
    </row>
    <row r="2099" spans="2:2" ht="79.5" customHeight="1">
      <c r="B2099" s="513"/>
    </row>
    <row r="2100" spans="2:2" ht="79.5" customHeight="1">
      <c r="B2100" s="513"/>
    </row>
    <row r="2101" spans="2:2" ht="79.5" customHeight="1">
      <c r="B2101" s="513"/>
    </row>
    <row r="2102" spans="2:2" ht="79.5" customHeight="1">
      <c r="B2102" s="513"/>
    </row>
    <row r="2103" spans="2:2" ht="79.5" customHeight="1">
      <c r="B2103" s="513"/>
    </row>
    <row r="2104" spans="2:2" ht="79.5" customHeight="1">
      <c r="B2104" s="513"/>
    </row>
    <row r="2105" spans="2:2" ht="79.5" customHeight="1">
      <c r="B2105" s="513"/>
    </row>
    <row r="2106" spans="2:2" ht="79.5" customHeight="1">
      <c r="B2106" s="513"/>
    </row>
    <row r="2107" spans="2:2" ht="79.5" customHeight="1">
      <c r="B2107" s="513"/>
    </row>
    <row r="2108" spans="2:2" ht="79.5" customHeight="1">
      <c r="B2108" s="513"/>
    </row>
    <row r="2109" spans="2:2" ht="79.5" customHeight="1">
      <c r="B2109" s="513"/>
    </row>
    <row r="2110" spans="2:2" ht="79.5" customHeight="1">
      <c r="B2110" s="513"/>
    </row>
    <row r="2111" spans="2:2" ht="79.5" customHeight="1">
      <c r="B2111" s="513"/>
    </row>
    <row r="2112" spans="2:2" ht="79.5" customHeight="1">
      <c r="B2112" s="513"/>
    </row>
    <row r="2113" spans="2:2" ht="79.5" customHeight="1">
      <c r="B2113" s="513"/>
    </row>
    <row r="2114" spans="2:2" ht="79.5" customHeight="1">
      <c r="B2114" s="513"/>
    </row>
    <row r="2115" spans="2:2" ht="79.5" customHeight="1">
      <c r="B2115" s="513"/>
    </row>
    <row r="2116" spans="2:2" ht="79.5" customHeight="1">
      <c r="B2116" s="513"/>
    </row>
    <row r="2117" spans="2:2" ht="79.5" customHeight="1">
      <c r="B2117" s="513"/>
    </row>
    <row r="2118" spans="2:2" ht="79.5" customHeight="1">
      <c r="B2118" s="513"/>
    </row>
    <row r="2119" spans="2:2" ht="79.5" customHeight="1">
      <c r="B2119" s="513"/>
    </row>
    <row r="2120" spans="2:2" ht="79.5" customHeight="1">
      <c r="B2120" s="513"/>
    </row>
    <row r="2121" spans="2:2" ht="79.5" customHeight="1">
      <c r="B2121" s="513"/>
    </row>
    <row r="2122" spans="2:2" ht="79.5" customHeight="1">
      <c r="B2122" s="513"/>
    </row>
    <row r="2123" spans="2:2" ht="79.5" customHeight="1">
      <c r="B2123" s="513"/>
    </row>
    <row r="2124" spans="2:2" ht="79.5" customHeight="1">
      <c r="B2124" s="513"/>
    </row>
    <row r="2125" spans="2:2" ht="79.5" customHeight="1">
      <c r="B2125" s="513"/>
    </row>
    <row r="2126" spans="2:2" ht="79.5" customHeight="1">
      <c r="B2126" s="513"/>
    </row>
    <row r="2127" spans="2:2" ht="79.5" customHeight="1">
      <c r="B2127" s="513"/>
    </row>
    <row r="2128" spans="2:2" ht="79.5" customHeight="1">
      <c r="B2128" s="513"/>
    </row>
    <row r="2129" spans="2:2" ht="79.5" customHeight="1">
      <c r="B2129" s="513"/>
    </row>
    <row r="2130" spans="2:2" ht="79.5" customHeight="1">
      <c r="B2130" s="513"/>
    </row>
    <row r="2131" spans="2:2" ht="79.5" customHeight="1">
      <c r="B2131" s="513"/>
    </row>
    <row r="2132" spans="2:2" ht="79.5" customHeight="1">
      <c r="B2132" s="513"/>
    </row>
    <row r="2133" spans="2:2" ht="79.5" customHeight="1">
      <c r="B2133" s="513"/>
    </row>
    <row r="2134" spans="2:2" ht="79.5" customHeight="1">
      <c r="B2134" s="513"/>
    </row>
    <row r="2135" spans="2:2" ht="79.5" customHeight="1">
      <c r="B2135" s="513"/>
    </row>
    <row r="2136" spans="2:2" ht="79.5" customHeight="1">
      <c r="B2136" s="513"/>
    </row>
    <row r="2137" spans="2:2" ht="79.5" customHeight="1">
      <c r="B2137" s="513"/>
    </row>
    <row r="2138" spans="2:2" ht="79.5" customHeight="1">
      <c r="B2138" s="513"/>
    </row>
    <row r="2139" spans="2:2" ht="79.5" customHeight="1">
      <c r="B2139" s="513"/>
    </row>
    <row r="2140" spans="2:2" ht="79.5" customHeight="1">
      <c r="B2140" s="513"/>
    </row>
    <row r="2141" spans="2:2" ht="79.5" customHeight="1">
      <c r="B2141" s="513"/>
    </row>
    <row r="2142" spans="2:2" ht="79.5" customHeight="1">
      <c r="B2142" s="513"/>
    </row>
    <row r="2143" spans="2:2" ht="79.5" customHeight="1">
      <c r="B2143" s="513"/>
    </row>
    <row r="2144" spans="2:2" ht="79.5" customHeight="1">
      <c r="B2144" s="513"/>
    </row>
    <row r="2145" spans="2:2" ht="79.5" customHeight="1">
      <c r="B2145" s="513"/>
    </row>
    <row r="2146" spans="2:2" ht="79.5" customHeight="1">
      <c r="B2146" s="513"/>
    </row>
    <row r="2147" spans="2:2" ht="79.5" customHeight="1">
      <c r="B2147" s="513"/>
    </row>
    <row r="2148" spans="2:2" ht="79.5" customHeight="1">
      <c r="B2148" s="513"/>
    </row>
    <row r="2149" spans="2:2" ht="79.5" customHeight="1">
      <c r="B2149" s="513"/>
    </row>
    <row r="2150" spans="2:2" ht="79.5" customHeight="1">
      <c r="B2150" s="513"/>
    </row>
    <row r="2151" spans="2:2" ht="79.5" customHeight="1">
      <c r="B2151" s="513"/>
    </row>
    <row r="2152" spans="2:2" ht="79.5" customHeight="1">
      <c r="B2152" s="513"/>
    </row>
    <row r="2153" spans="2:2" ht="79.5" customHeight="1">
      <c r="B2153" s="513"/>
    </row>
    <row r="2154" spans="2:2" ht="79.5" customHeight="1">
      <c r="B2154" s="513"/>
    </row>
    <row r="2155" spans="2:2" ht="79.5" customHeight="1">
      <c r="B2155" s="513"/>
    </row>
    <row r="2156" spans="2:2" ht="79.5" customHeight="1">
      <c r="B2156" s="513"/>
    </row>
    <row r="2157" spans="2:2" ht="79.5" customHeight="1">
      <c r="B2157" s="513"/>
    </row>
    <row r="2158" spans="2:2" ht="79.5" customHeight="1">
      <c r="B2158" s="513"/>
    </row>
    <row r="2159" spans="2:2" ht="79.5" customHeight="1">
      <c r="B2159" s="513"/>
    </row>
    <row r="2160" spans="2:2" ht="79.5" customHeight="1">
      <c r="B2160" s="513"/>
    </row>
    <row r="2161" spans="2:2" ht="79.5" customHeight="1">
      <c r="B2161" s="513"/>
    </row>
    <row r="2162" spans="2:2" ht="79.5" customHeight="1">
      <c r="B2162" s="513"/>
    </row>
    <row r="2163" spans="2:2" ht="79.5" customHeight="1">
      <c r="B2163" s="513"/>
    </row>
    <row r="2164" spans="2:2" ht="79.5" customHeight="1">
      <c r="B2164" s="513"/>
    </row>
    <row r="2165" spans="2:2" ht="79.5" customHeight="1">
      <c r="B2165" s="513"/>
    </row>
    <row r="2166" spans="2:2" ht="79.5" customHeight="1">
      <c r="B2166" s="513"/>
    </row>
    <row r="2167" spans="2:2" ht="79.5" customHeight="1">
      <c r="B2167" s="513"/>
    </row>
    <row r="2168" spans="2:2" ht="79.5" customHeight="1">
      <c r="B2168" s="513"/>
    </row>
    <row r="2169" spans="2:2" ht="79.5" customHeight="1">
      <c r="B2169" s="513"/>
    </row>
    <row r="2170" spans="2:2" ht="79.5" customHeight="1">
      <c r="B2170" s="513"/>
    </row>
    <row r="2171" spans="2:2" ht="79.5" customHeight="1">
      <c r="B2171" s="513"/>
    </row>
    <row r="2172" spans="2:2" ht="79.5" customHeight="1">
      <c r="B2172" s="513"/>
    </row>
    <row r="2173" spans="2:2" ht="79.5" customHeight="1">
      <c r="B2173" s="513"/>
    </row>
    <row r="2174" spans="2:2" ht="79.5" customHeight="1">
      <c r="B2174" s="513"/>
    </row>
    <row r="2175" spans="2:2" ht="79.5" customHeight="1">
      <c r="B2175" s="513"/>
    </row>
    <row r="2176" spans="2:2" ht="79.5" customHeight="1">
      <c r="B2176" s="513"/>
    </row>
    <row r="2177" spans="2:2" ht="79.5" customHeight="1">
      <c r="B2177" s="513"/>
    </row>
    <row r="2178" spans="2:2" ht="79.5" customHeight="1">
      <c r="B2178" s="513"/>
    </row>
    <row r="2179" spans="2:2" ht="79.5" customHeight="1">
      <c r="B2179" s="513"/>
    </row>
    <row r="2180" spans="2:2" ht="79.5" customHeight="1">
      <c r="B2180" s="513"/>
    </row>
    <row r="2181" spans="2:2" ht="79.5" customHeight="1">
      <c r="B2181" s="513"/>
    </row>
    <row r="2182" spans="2:2" ht="79.5" customHeight="1">
      <c r="B2182" s="513"/>
    </row>
    <row r="2183" spans="2:2" ht="79.5" customHeight="1">
      <c r="B2183" s="513"/>
    </row>
    <row r="2184" spans="2:2" ht="79.5" customHeight="1">
      <c r="B2184" s="513"/>
    </row>
    <row r="2185" spans="2:2" ht="79.5" customHeight="1">
      <c r="B2185" s="513"/>
    </row>
    <row r="2186" spans="2:2" ht="79.5" customHeight="1">
      <c r="B2186" s="513"/>
    </row>
    <row r="2187" spans="2:2" ht="79.5" customHeight="1">
      <c r="B2187" s="513"/>
    </row>
    <row r="2188" spans="2:2" ht="79.5" customHeight="1">
      <c r="B2188" s="513"/>
    </row>
    <row r="2189" spans="2:2" ht="79.5" customHeight="1">
      <c r="B2189" s="513"/>
    </row>
    <row r="2190" spans="2:2" ht="79.5" customHeight="1">
      <c r="B2190" s="513"/>
    </row>
    <row r="2191" spans="2:2" ht="79.5" customHeight="1">
      <c r="B2191" s="513"/>
    </row>
    <row r="2192" spans="2:2" ht="79.5" customHeight="1">
      <c r="B2192" s="513"/>
    </row>
    <row r="2193" spans="2:2" ht="79.5" customHeight="1">
      <c r="B2193" s="513"/>
    </row>
    <row r="2194" spans="2:2" ht="79.5" customHeight="1">
      <c r="B2194" s="513"/>
    </row>
    <row r="2195" spans="2:2" ht="79.5" customHeight="1">
      <c r="B2195" s="513"/>
    </row>
    <row r="2196" spans="2:2" ht="79.5" customHeight="1">
      <c r="B2196" s="513"/>
    </row>
    <row r="2197" spans="2:2" ht="79.5" customHeight="1">
      <c r="B2197" s="513"/>
    </row>
    <row r="2198" spans="2:2" ht="79.5" customHeight="1">
      <c r="B2198" s="513"/>
    </row>
    <row r="2199" spans="2:2" ht="79.5" customHeight="1">
      <c r="B2199" s="513"/>
    </row>
    <row r="2200" spans="2:2" ht="79.5" customHeight="1">
      <c r="B2200" s="513"/>
    </row>
    <row r="2201" spans="2:2" ht="79.5" customHeight="1">
      <c r="B2201" s="513"/>
    </row>
    <row r="2202" spans="2:2" ht="79.5" customHeight="1">
      <c r="B2202" s="513"/>
    </row>
    <row r="2203" spans="2:2" ht="79.5" customHeight="1">
      <c r="B2203" s="513"/>
    </row>
    <row r="2204" spans="2:2" ht="79.5" customHeight="1">
      <c r="B2204" s="513"/>
    </row>
    <row r="2205" spans="2:2" ht="79.5" customHeight="1">
      <c r="B2205" s="513"/>
    </row>
    <row r="2206" spans="2:2" ht="79.5" customHeight="1">
      <c r="B2206" s="513"/>
    </row>
    <row r="2207" spans="2:2" ht="79.5" customHeight="1">
      <c r="B2207" s="513"/>
    </row>
    <row r="2208" spans="2:2" ht="79.5" customHeight="1">
      <c r="B2208" s="513"/>
    </row>
    <row r="2209" spans="2:2" ht="79.5" customHeight="1">
      <c r="B2209" s="513"/>
    </row>
    <row r="2210" spans="2:2" ht="79.5" customHeight="1">
      <c r="B2210" s="513"/>
    </row>
    <row r="2211" spans="2:2" ht="79.5" customHeight="1">
      <c r="B2211" s="513"/>
    </row>
    <row r="2212" spans="2:2" ht="79.5" customHeight="1">
      <c r="B2212" s="513"/>
    </row>
    <row r="2213" spans="2:2" ht="79.5" customHeight="1">
      <c r="B2213" s="513"/>
    </row>
    <row r="2214" spans="2:2" ht="79.5" customHeight="1">
      <c r="B2214" s="513"/>
    </row>
    <row r="2215" spans="2:2" ht="79.5" customHeight="1">
      <c r="B2215" s="513"/>
    </row>
    <row r="2216" spans="2:2" ht="79.5" customHeight="1">
      <c r="B2216" s="513"/>
    </row>
    <row r="2217" spans="2:2" ht="79.5" customHeight="1">
      <c r="B2217" s="513"/>
    </row>
    <row r="2218" spans="2:2" ht="79.5" customHeight="1">
      <c r="B2218" s="513"/>
    </row>
    <row r="2219" spans="2:2" ht="79.5" customHeight="1">
      <c r="B2219" s="513"/>
    </row>
    <row r="2220" spans="2:2" ht="79.5" customHeight="1">
      <c r="B2220" s="513"/>
    </row>
    <row r="2221" spans="2:2" ht="79.5" customHeight="1">
      <c r="B2221" s="513"/>
    </row>
    <row r="2222" spans="2:2" ht="79.5" customHeight="1">
      <c r="B2222" s="513"/>
    </row>
    <row r="2223" spans="2:2" ht="79.5" customHeight="1">
      <c r="B2223" s="513"/>
    </row>
    <row r="2224" spans="2:2" ht="79.5" customHeight="1">
      <c r="B2224" s="513"/>
    </row>
    <row r="2225" spans="2:2" ht="79.5" customHeight="1">
      <c r="B2225" s="513"/>
    </row>
    <row r="2226" spans="2:2" ht="79.5" customHeight="1">
      <c r="B2226" s="513"/>
    </row>
    <row r="2227" spans="2:2" ht="79.5" customHeight="1">
      <c r="B2227" s="513"/>
    </row>
    <row r="2228" spans="2:2" ht="79.5" customHeight="1">
      <c r="B2228" s="513"/>
    </row>
    <row r="2229" spans="2:2" ht="79.5" customHeight="1">
      <c r="B2229" s="513"/>
    </row>
    <row r="2230" spans="2:2" ht="79.5" customHeight="1">
      <c r="B2230" s="513"/>
    </row>
    <row r="2231" spans="2:2" ht="79.5" customHeight="1">
      <c r="B2231" s="513"/>
    </row>
    <row r="2232" spans="2:2" ht="79.5" customHeight="1">
      <c r="B2232" s="513"/>
    </row>
    <row r="2233" spans="2:2" ht="79.5" customHeight="1">
      <c r="B2233" s="513"/>
    </row>
    <row r="2234" spans="2:2" ht="79.5" customHeight="1">
      <c r="B2234" s="513"/>
    </row>
    <row r="2235" spans="2:2" ht="79.5" customHeight="1">
      <c r="B2235" s="513"/>
    </row>
    <row r="2236" spans="2:2" ht="79.5" customHeight="1">
      <c r="B2236" s="513"/>
    </row>
    <row r="2237" spans="2:2" ht="79.5" customHeight="1">
      <c r="B2237" s="513"/>
    </row>
    <row r="2238" spans="2:2" ht="79.5" customHeight="1">
      <c r="B2238" s="513"/>
    </row>
    <row r="2239" spans="2:2" ht="79.5" customHeight="1">
      <c r="B2239" s="513"/>
    </row>
    <row r="2240" spans="2:2" ht="79.5" customHeight="1">
      <c r="B2240" s="513"/>
    </row>
    <row r="2241" spans="2:2" ht="79.5" customHeight="1">
      <c r="B2241" s="513"/>
    </row>
    <row r="2242" spans="2:2" ht="79.5" customHeight="1">
      <c r="B2242" s="513"/>
    </row>
    <row r="2243" spans="2:2" ht="79.5" customHeight="1">
      <c r="B2243" s="513"/>
    </row>
    <row r="2244" spans="2:2" ht="79.5" customHeight="1">
      <c r="B2244" s="513"/>
    </row>
    <row r="2245" spans="2:2" ht="79.5" customHeight="1">
      <c r="B2245" s="513"/>
    </row>
    <row r="2246" spans="2:2" ht="79.5" customHeight="1">
      <c r="B2246" s="513"/>
    </row>
    <row r="2247" spans="2:2" ht="79.5" customHeight="1">
      <c r="B2247" s="513"/>
    </row>
    <row r="2248" spans="2:2" ht="79.5" customHeight="1">
      <c r="B2248" s="513"/>
    </row>
    <row r="2249" spans="2:2" ht="79.5" customHeight="1">
      <c r="B2249" s="513"/>
    </row>
    <row r="2250" spans="2:2" ht="79.5" customHeight="1">
      <c r="B2250" s="513"/>
    </row>
    <row r="2251" spans="2:2" ht="79.5" customHeight="1">
      <c r="B2251" s="513"/>
    </row>
    <row r="2252" spans="2:2" ht="79.5" customHeight="1">
      <c r="B2252" s="513"/>
    </row>
    <row r="2253" spans="2:2" ht="79.5" customHeight="1">
      <c r="B2253" s="513"/>
    </row>
    <row r="2254" spans="2:2" ht="79.5" customHeight="1">
      <c r="B2254" s="513"/>
    </row>
    <row r="2255" spans="2:2" ht="79.5" customHeight="1">
      <c r="B2255" s="513"/>
    </row>
    <row r="2256" spans="2:2" ht="79.5" customHeight="1">
      <c r="B2256" s="513"/>
    </row>
    <row r="2257" spans="2:2" ht="79.5" customHeight="1">
      <c r="B2257" s="513"/>
    </row>
    <row r="2258" spans="2:2" ht="79.5" customHeight="1">
      <c r="B2258" s="513"/>
    </row>
    <row r="2259" spans="2:2" ht="79.5" customHeight="1">
      <c r="B2259" s="513"/>
    </row>
    <row r="2260" spans="2:2" ht="79.5" customHeight="1">
      <c r="B2260" s="513"/>
    </row>
    <row r="2261" spans="2:2" ht="79.5" customHeight="1">
      <c r="B2261" s="513"/>
    </row>
    <row r="2262" spans="2:2" ht="79.5" customHeight="1">
      <c r="B2262" s="513"/>
    </row>
    <row r="2263" spans="2:2" ht="79.5" customHeight="1">
      <c r="B2263" s="513"/>
    </row>
    <row r="2264" spans="2:2" ht="79.5" customHeight="1">
      <c r="B2264" s="513"/>
    </row>
    <row r="2265" spans="2:2" ht="79.5" customHeight="1">
      <c r="B2265" s="513"/>
    </row>
    <row r="2266" spans="2:2" ht="79.5" customHeight="1">
      <c r="B2266" s="513"/>
    </row>
    <row r="2267" spans="2:2" ht="79.5" customHeight="1">
      <c r="B2267" s="513"/>
    </row>
    <row r="2268" spans="2:2" ht="79.5" customHeight="1">
      <c r="B2268" s="513"/>
    </row>
    <row r="2269" spans="2:2" ht="79.5" customHeight="1">
      <c r="B2269" s="513"/>
    </row>
    <row r="2270" spans="2:2" ht="79.5" customHeight="1">
      <c r="B2270" s="513"/>
    </row>
    <row r="2271" spans="2:2" ht="79.5" customHeight="1">
      <c r="B2271" s="513"/>
    </row>
    <row r="2272" spans="2:2" ht="79.5" customHeight="1">
      <c r="B2272" s="513"/>
    </row>
    <row r="2273" spans="2:2" ht="79.5" customHeight="1">
      <c r="B2273" s="513"/>
    </row>
    <row r="2274" spans="2:2" ht="79.5" customHeight="1">
      <c r="B2274" s="513"/>
    </row>
    <row r="2275" spans="2:2" ht="79.5" customHeight="1">
      <c r="B2275" s="513"/>
    </row>
    <row r="2276" spans="2:2" ht="79.5" customHeight="1">
      <c r="B2276" s="513"/>
    </row>
    <row r="2277" spans="2:2" ht="79.5" customHeight="1">
      <c r="B2277" s="513"/>
    </row>
    <row r="2278" spans="2:2" ht="79.5" customHeight="1">
      <c r="B2278" s="513"/>
    </row>
    <row r="2279" spans="2:2" ht="79.5" customHeight="1">
      <c r="B2279" s="513"/>
    </row>
    <row r="2280" spans="2:2" ht="79.5" customHeight="1">
      <c r="B2280" s="513"/>
    </row>
    <row r="2281" spans="2:2" ht="79.5" customHeight="1">
      <c r="B2281" s="513"/>
    </row>
    <row r="2282" spans="2:2" ht="79.5" customHeight="1">
      <c r="B2282" s="513"/>
    </row>
    <row r="2283" spans="2:2" ht="79.5" customHeight="1">
      <c r="B2283" s="513"/>
    </row>
    <row r="2284" spans="2:2" ht="79.5" customHeight="1">
      <c r="B2284" s="513"/>
    </row>
    <row r="2285" spans="2:2" ht="79.5" customHeight="1">
      <c r="B2285" s="513"/>
    </row>
    <row r="2286" spans="2:2" ht="79.5" customHeight="1">
      <c r="B2286" s="513"/>
    </row>
    <row r="2287" spans="2:2" ht="79.5" customHeight="1">
      <c r="B2287" s="513"/>
    </row>
    <row r="2288" spans="2:2" ht="79.5" customHeight="1">
      <c r="B2288" s="513"/>
    </row>
    <row r="2289" spans="2:2" ht="79.5" customHeight="1">
      <c r="B2289" s="513"/>
    </row>
    <row r="2290" spans="2:2" ht="79.5" customHeight="1">
      <c r="B2290" s="513"/>
    </row>
    <row r="2291" spans="2:2" ht="79.5" customHeight="1">
      <c r="B2291" s="513"/>
    </row>
    <row r="2292" spans="2:2" ht="79.5" customHeight="1">
      <c r="B2292" s="513"/>
    </row>
    <row r="2293" spans="2:2" ht="79.5" customHeight="1">
      <c r="B2293" s="513"/>
    </row>
    <row r="2294" spans="2:2" ht="79.5" customHeight="1">
      <c r="B2294" s="513"/>
    </row>
    <row r="2295" spans="2:2" ht="79.5" customHeight="1">
      <c r="B2295" s="513"/>
    </row>
    <row r="2296" spans="2:2" ht="79.5" customHeight="1">
      <c r="B2296" s="513"/>
    </row>
    <row r="2297" spans="2:2" ht="79.5" customHeight="1">
      <c r="B2297" s="513"/>
    </row>
    <row r="2298" spans="2:2" ht="79.5" customHeight="1">
      <c r="B2298" s="513"/>
    </row>
    <row r="2299" spans="2:2" ht="79.5" customHeight="1">
      <c r="B2299" s="513"/>
    </row>
    <row r="2300" spans="2:2" ht="79.5" customHeight="1">
      <c r="B2300" s="513"/>
    </row>
    <row r="2301" spans="2:2" ht="79.5" customHeight="1">
      <c r="B2301" s="513"/>
    </row>
    <row r="2302" spans="2:2" ht="79.5" customHeight="1">
      <c r="B2302" s="513"/>
    </row>
    <row r="2303" spans="2:2" ht="79.5" customHeight="1">
      <c r="B2303" s="513"/>
    </row>
    <row r="2304" spans="2:2" ht="79.5" customHeight="1">
      <c r="B2304" s="513"/>
    </row>
    <row r="2305" spans="2:2" ht="79.5" customHeight="1">
      <c r="B2305" s="513"/>
    </row>
    <row r="2306" spans="2:2" ht="79.5" customHeight="1">
      <c r="B2306" s="513"/>
    </row>
    <row r="2307" spans="2:2" ht="79.5" customHeight="1">
      <c r="B2307" s="513"/>
    </row>
    <row r="2308" spans="2:2" ht="79.5" customHeight="1">
      <c r="B2308" s="513"/>
    </row>
    <row r="2309" spans="2:2" ht="79.5" customHeight="1">
      <c r="B2309" s="513"/>
    </row>
    <row r="2310" spans="2:2" ht="79.5" customHeight="1">
      <c r="B2310" s="513"/>
    </row>
    <row r="2311" spans="2:2" ht="79.5" customHeight="1">
      <c r="B2311" s="513"/>
    </row>
    <row r="2312" spans="2:2" ht="79.5" customHeight="1">
      <c r="B2312" s="513"/>
    </row>
    <row r="2313" spans="2:2" ht="79.5" customHeight="1">
      <c r="B2313" s="513"/>
    </row>
    <row r="2314" spans="2:2" ht="79.5" customHeight="1">
      <c r="B2314" s="513"/>
    </row>
    <row r="2315" spans="2:2" ht="79.5" customHeight="1">
      <c r="B2315" s="513"/>
    </row>
    <row r="2316" spans="2:2" ht="79.5" customHeight="1">
      <c r="B2316" s="513"/>
    </row>
    <row r="2317" spans="2:2" ht="79.5" customHeight="1">
      <c r="B2317" s="513"/>
    </row>
    <row r="2318" spans="2:2" ht="79.5" customHeight="1">
      <c r="B2318" s="513"/>
    </row>
    <row r="2319" spans="2:2" ht="79.5" customHeight="1">
      <c r="B2319" s="513"/>
    </row>
    <row r="2320" spans="2:2" ht="79.5" customHeight="1">
      <c r="B2320" s="513"/>
    </row>
    <row r="2321" spans="2:2" ht="79.5" customHeight="1">
      <c r="B2321" s="513"/>
    </row>
    <row r="2322" spans="2:2" ht="79.5" customHeight="1">
      <c r="B2322" s="513"/>
    </row>
    <row r="2323" spans="2:2" ht="79.5" customHeight="1">
      <c r="B2323" s="513"/>
    </row>
    <row r="2324" spans="2:2" ht="79.5" customHeight="1">
      <c r="B2324" s="513"/>
    </row>
    <row r="2325" spans="2:2" ht="79.5" customHeight="1">
      <c r="B2325" s="513"/>
    </row>
    <row r="2326" spans="2:2" ht="79.5" customHeight="1">
      <c r="B2326" s="513"/>
    </row>
    <row r="2327" spans="2:2" ht="79.5" customHeight="1">
      <c r="B2327" s="513"/>
    </row>
    <row r="2328" spans="2:2" ht="79.5" customHeight="1">
      <c r="B2328" s="513"/>
    </row>
    <row r="2329" spans="2:2" ht="79.5" customHeight="1">
      <c r="B2329" s="513"/>
    </row>
    <row r="2330" spans="2:2" ht="79.5" customHeight="1">
      <c r="B2330" s="513"/>
    </row>
    <row r="2331" spans="2:2" ht="79.5" customHeight="1">
      <c r="B2331" s="513"/>
    </row>
    <row r="2332" spans="2:2" ht="79.5" customHeight="1">
      <c r="B2332" s="513"/>
    </row>
    <row r="2333" spans="2:2" ht="79.5" customHeight="1">
      <c r="B2333" s="513"/>
    </row>
    <row r="2334" spans="2:2" ht="79.5" customHeight="1">
      <c r="B2334" s="513"/>
    </row>
    <row r="2335" spans="2:2" ht="79.5" customHeight="1">
      <c r="B2335" s="513"/>
    </row>
    <row r="2336" spans="2:2" ht="79.5" customHeight="1">
      <c r="B2336" s="513"/>
    </row>
    <row r="2337" spans="2:2" ht="79.5" customHeight="1">
      <c r="B2337" s="513"/>
    </row>
    <row r="2338" spans="2:2" ht="79.5" customHeight="1">
      <c r="B2338" s="513"/>
    </row>
    <row r="2339" spans="2:2" ht="79.5" customHeight="1">
      <c r="B2339" s="513"/>
    </row>
    <row r="2340" spans="2:2" ht="79.5" customHeight="1">
      <c r="B2340" s="513"/>
    </row>
    <row r="2341" spans="2:2" ht="79.5" customHeight="1">
      <c r="B2341" s="513"/>
    </row>
    <row r="2342" spans="2:2" ht="79.5" customHeight="1">
      <c r="B2342" s="513"/>
    </row>
    <row r="2343" spans="2:2" ht="79.5" customHeight="1">
      <c r="B2343" s="513"/>
    </row>
    <row r="2344" spans="2:2" ht="79.5" customHeight="1">
      <c r="B2344" s="513"/>
    </row>
    <row r="2345" spans="2:2" ht="79.5" customHeight="1">
      <c r="B2345" s="513"/>
    </row>
    <row r="2346" spans="2:2" ht="79.5" customHeight="1">
      <c r="B2346" s="513"/>
    </row>
    <row r="2347" spans="2:2" ht="79.5" customHeight="1">
      <c r="B2347" s="513"/>
    </row>
    <row r="2348" spans="2:2" ht="79.5" customHeight="1">
      <c r="B2348" s="513"/>
    </row>
    <row r="2349" spans="2:2" ht="79.5" customHeight="1">
      <c r="B2349" s="513"/>
    </row>
    <row r="2350" spans="2:2" ht="79.5" customHeight="1">
      <c r="B2350" s="513"/>
    </row>
    <row r="2351" spans="2:2" ht="79.5" customHeight="1">
      <c r="B2351" s="513"/>
    </row>
    <row r="2352" spans="2:2" ht="79.5" customHeight="1">
      <c r="B2352" s="513"/>
    </row>
    <row r="2353" spans="2:2" ht="79.5" customHeight="1">
      <c r="B2353" s="513"/>
    </row>
    <row r="2354" spans="2:2" ht="79.5" customHeight="1">
      <c r="B2354" s="513"/>
    </row>
    <row r="2355" spans="2:2" ht="79.5" customHeight="1">
      <c r="B2355" s="513"/>
    </row>
    <row r="2356" spans="2:2" ht="79.5" customHeight="1">
      <c r="B2356" s="513"/>
    </row>
    <row r="2357" spans="2:2" ht="79.5" customHeight="1">
      <c r="B2357" s="513"/>
    </row>
    <row r="2358" spans="2:2" ht="79.5" customHeight="1">
      <c r="B2358" s="513"/>
    </row>
    <row r="2359" spans="2:2" ht="79.5" customHeight="1">
      <c r="B2359" s="513"/>
    </row>
    <row r="2360" spans="2:2" ht="79.5" customHeight="1">
      <c r="B2360" s="513"/>
    </row>
    <row r="2361" spans="2:2" ht="79.5" customHeight="1">
      <c r="B2361" s="513"/>
    </row>
    <row r="2362" spans="2:2" ht="79.5" customHeight="1">
      <c r="B2362" s="513"/>
    </row>
    <row r="2363" spans="2:2" ht="79.5" customHeight="1">
      <c r="B2363" s="513"/>
    </row>
    <row r="2364" spans="2:2" ht="79.5" customHeight="1">
      <c r="B2364" s="513"/>
    </row>
    <row r="2365" spans="2:2" ht="79.5" customHeight="1">
      <c r="B2365" s="513"/>
    </row>
    <row r="2366" spans="2:2" ht="79.5" customHeight="1">
      <c r="B2366" s="513"/>
    </row>
    <row r="2367" spans="2:2" ht="79.5" customHeight="1">
      <c r="B2367" s="513"/>
    </row>
    <row r="2368" spans="2:2" ht="79.5" customHeight="1">
      <c r="B2368" s="513"/>
    </row>
    <row r="2369" spans="2:2" ht="79.5" customHeight="1">
      <c r="B2369" s="513"/>
    </row>
    <row r="2370" spans="2:2" ht="79.5" customHeight="1">
      <c r="B2370" s="513"/>
    </row>
    <row r="2371" spans="2:2" ht="79.5" customHeight="1">
      <c r="B2371" s="513"/>
    </row>
    <row r="2372" spans="2:2" ht="79.5" customHeight="1">
      <c r="B2372" s="513"/>
    </row>
    <row r="2373" spans="2:2" ht="79.5" customHeight="1">
      <c r="B2373" s="513"/>
    </row>
    <row r="2374" spans="2:2" ht="79.5" customHeight="1">
      <c r="B2374" s="513"/>
    </row>
    <row r="2375" spans="2:2" ht="79.5" customHeight="1">
      <c r="B2375" s="513"/>
    </row>
    <row r="2376" spans="2:2" ht="79.5" customHeight="1">
      <c r="B2376" s="513"/>
    </row>
    <row r="2377" spans="2:2" ht="79.5" customHeight="1">
      <c r="B2377" s="513"/>
    </row>
    <row r="2378" spans="2:2" ht="79.5" customHeight="1">
      <c r="B2378" s="513"/>
    </row>
    <row r="2379" spans="2:2" ht="79.5" customHeight="1">
      <c r="B2379" s="513"/>
    </row>
    <row r="2380" spans="2:2" ht="79.5" customHeight="1">
      <c r="B2380" s="513"/>
    </row>
    <row r="2381" spans="2:2" ht="79.5" customHeight="1">
      <c r="B2381" s="513"/>
    </row>
    <row r="2382" spans="2:2" ht="79.5" customHeight="1">
      <c r="B2382" s="513"/>
    </row>
    <row r="2383" spans="2:2" ht="79.5" customHeight="1">
      <c r="B2383" s="513"/>
    </row>
    <row r="2384" spans="2:2" ht="79.5" customHeight="1">
      <c r="B2384" s="513"/>
    </row>
    <row r="2385" spans="2:2" ht="79.5" customHeight="1">
      <c r="B2385" s="513"/>
    </row>
    <row r="2386" spans="2:2" ht="79.5" customHeight="1">
      <c r="B2386" s="513"/>
    </row>
    <row r="2387" spans="2:2" ht="79.5" customHeight="1">
      <c r="B2387" s="513"/>
    </row>
    <row r="2388" spans="2:2" ht="79.5" customHeight="1">
      <c r="B2388" s="513"/>
    </row>
    <row r="2389" spans="2:2" ht="79.5" customHeight="1">
      <c r="B2389" s="513"/>
    </row>
    <row r="2390" spans="2:2" ht="79.5" customHeight="1">
      <c r="B2390" s="513"/>
    </row>
    <row r="2391" spans="2:2" ht="79.5" customHeight="1">
      <c r="B2391" s="513"/>
    </row>
    <row r="2392" spans="2:2" ht="79.5" customHeight="1">
      <c r="B2392" s="513"/>
    </row>
    <row r="2393" spans="2:2" ht="79.5" customHeight="1">
      <c r="B2393" s="513"/>
    </row>
    <row r="2394" spans="2:2" ht="79.5" customHeight="1">
      <c r="B2394" s="513"/>
    </row>
    <row r="2395" spans="2:2" ht="79.5" customHeight="1">
      <c r="B2395" s="513"/>
    </row>
    <row r="2396" spans="2:2" ht="79.5" customHeight="1">
      <c r="B2396" s="513"/>
    </row>
    <row r="2397" spans="2:2" ht="79.5" customHeight="1">
      <c r="B2397" s="513"/>
    </row>
    <row r="2398" spans="2:2" ht="79.5" customHeight="1">
      <c r="B2398" s="513"/>
    </row>
    <row r="2399" spans="2:2" ht="79.5" customHeight="1">
      <c r="B2399" s="513"/>
    </row>
    <row r="2400" spans="2:2" ht="79.5" customHeight="1">
      <c r="B2400" s="513"/>
    </row>
    <row r="2401" spans="2:2" ht="79.5" customHeight="1">
      <c r="B2401" s="513"/>
    </row>
    <row r="2402" spans="2:2" ht="79.5" customHeight="1">
      <c r="B2402" s="513"/>
    </row>
    <row r="2403" spans="2:2" ht="79.5" customHeight="1">
      <c r="B2403" s="513"/>
    </row>
    <row r="2404" spans="2:2" ht="79.5" customHeight="1">
      <c r="B2404" s="513"/>
    </row>
    <row r="2405" spans="2:2" ht="79.5" customHeight="1">
      <c r="B2405" s="513"/>
    </row>
    <row r="2406" spans="2:2" ht="79.5" customHeight="1">
      <c r="B2406" s="513"/>
    </row>
    <row r="2407" spans="2:2" ht="79.5" customHeight="1">
      <c r="B2407" s="513"/>
    </row>
    <row r="2408" spans="2:2" ht="79.5" customHeight="1">
      <c r="B2408" s="513"/>
    </row>
    <row r="2409" spans="2:2" ht="79.5" customHeight="1">
      <c r="B2409" s="513"/>
    </row>
    <row r="2410" spans="2:2" ht="79.5" customHeight="1">
      <c r="B2410" s="513"/>
    </row>
    <row r="2411" spans="2:2" ht="79.5" customHeight="1">
      <c r="B2411" s="513"/>
    </row>
    <row r="2412" spans="2:2" ht="79.5" customHeight="1">
      <c r="B2412" s="513"/>
    </row>
    <row r="2413" spans="2:2" ht="79.5" customHeight="1">
      <c r="B2413" s="513"/>
    </row>
    <row r="2414" spans="2:2" ht="79.5" customHeight="1">
      <c r="B2414" s="513"/>
    </row>
    <row r="2415" spans="2:2" ht="79.5" customHeight="1">
      <c r="B2415" s="513"/>
    </row>
    <row r="2416" spans="2:2" ht="79.5" customHeight="1">
      <c r="B2416" s="513"/>
    </row>
    <row r="2417" spans="2:2" ht="79.5" customHeight="1">
      <c r="B2417" s="513"/>
    </row>
    <row r="2418" spans="2:2" ht="79.5" customHeight="1">
      <c r="B2418" s="513"/>
    </row>
    <row r="2419" spans="2:2" ht="79.5" customHeight="1">
      <c r="B2419" s="513"/>
    </row>
    <row r="2420" spans="2:2" ht="79.5" customHeight="1">
      <c r="B2420" s="513"/>
    </row>
    <row r="2421" spans="2:2" ht="79.5" customHeight="1">
      <c r="B2421" s="513"/>
    </row>
    <row r="2422" spans="2:2" ht="79.5" customHeight="1">
      <c r="B2422" s="513"/>
    </row>
    <row r="2423" spans="2:2" ht="79.5" customHeight="1">
      <c r="B2423" s="513"/>
    </row>
    <row r="2424" spans="2:2" ht="79.5" customHeight="1">
      <c r="B2424" s="513"/>
    </row>
    <row r="2425" spans="2:2" ht="79.5" customHeight="1">
      <c r="B2425" s="513"/>
    </row>
    <row r="2426" spans="2:2" ht="79.5" customHeight="1">
      <c r="B2426" s="513"/>
    </row>
    <row r="2427" spans="2:2" ht="79.5" customHeight="1">
      <c r="B2427" s="513"/>
    </row>
    <row r="2428" spans="2:2" ht="79.5" customHeight="1">
      <c r="B2428" s="513"/>
    </row>
    <row r="2429" spans="2:2" ht="79.5" customHeight="1">
      <c r="B2429" s="513"/>
    </row>
    <row r="2430" spans="2:2" ht="79.5" customHeight="1">
      <c r="B2430" s="513"/>
    </row>
    <row r="2431" spans="2:2" ht="79.5" customHeight="1">
      <c r="B2431" s="513"/>
    </row>
    <row r="2432" spans="2:2" ht="79.5" customHeight="1">
      <c r="B2432" s="513"/>
    </row>
    <row r="2433" spans="2:2" ht="79.5" customHeight="1">
      <c r="B2433" s="513"/>
    </row>
    <row r="2434" spans="2:2" ht="79.5" customHeight="1">
      <c r="B2434" s="513"/>
    </row>
    <row r="2435" spans="2:2" ht="79.5" customHeight="1">
      <c r="B2435" s="513"/>
    </row>
    <row r="2436" spans="2:2" ht="79.5" customHeight="1">
      <c r="B2436" s="513"/>
    </row>
    <row r="2437" spans="2:2" ht="79.5" customHeight="1">
      <c r="B2437" s="513"/>
    </row>
    <row r="2438" spans="2:2" ht="79.5" customHeight="1">
      <c r="B2438" s="513"/>
    </row>
    <row r="2439" spans="2:2" ht="79.5" customHeight="1">
      <c r="B2439" s="513"/>
    </row>
    <row r="2440" spans="2:2" ht="79.5" customHeight="1">
      <c r="B2440" s="513"/>
    </row>
    <row r="2441" spans="2:2" ht="79.5" customHeight="1">
      <c r="B2441" s="513"/>
    </row>
    <row r="2442" spans="2:2" ht="79.5" customHeight="1">
      <c r="B2442" s="513"/>
    </row>
    <row r="2443" spans="2:2" ht="79.5" customHeight="1">
      <c r="B2443" s="513"/>
    </row>
    <row r="2444" spans="2:2" ht="79.5" customHeight="1">
      <c r="B2444" s="513"/>
    </row>
    <row r="2445" spans="2:2" ht="79.5" customHeight="1">
      <c r="B2445" s="513"/>
    </row>
    <row r="2446" spans="2:2" ht="79.5" customHeight="1">
      <c r="B2446" s="513"/>
    </row>
    <row r="2447" spans="2:2" ht="79.5" customHeight="1">
      <c r="B2447" s="513"/>
    </row>
    <row r="2448" spans="2:2" ht="79.5" customHeight="1">
      <c r="B2448" s="513"/>
    </row>
    <row r="2449" spans="2:2" ht="79.5" customHeight="1">
      <c r="B2449" s="513"/>
    </row>
    <row r="2450" spans="2:2" ht="79.5" customHeight="1">
      <c r="B2450" s="513"/>
    </row>
    <row r="2451" spans="2:2" ht="79.5" customHeight="1">
      <c r="B2451" s="513"/>
    </row>
    <row r="2452" spans="2:2" ht="79.5" customHeight="1">
      <c r="B2452" s="513"/>
    </row>
    <row r="2453" spans="2:2" ht="79.5" customHeight="1">
      <c r="B2453" s="513"/>
    </row>
    <row r="2454" spans="2:2" ht="79.5" customHeight="1">
      <c r="B2454" s="513"/>
    </row>
    <row r="2455" spans="2:2" ht="79.5" customHeight="1">
      <c r="B2455" s="513"/>
    </row>
    <row r="2456" spans="2:2" ht="79.5" customHeight="1">
      <c r="B2456" s="513"/>
    </row>
    <row r="2457" spans="2:2" ht="79.5" customHeight="1">
      <c r="B2457" s="513"/>
    </row>
    <row r="2458" spans="2:2" ht="79.5" customHeight="1">
      <c r="B2458" s="513"/>
    </row>
    <row r="2459" spans="2:2" ht="79.5" customHeight="1">
      <c r="B2459" s="513"/>
    </row>
    <row r="2460" spans="2:2" ht="79.5" customHeight="1">
      <c r="B2460" s="513"/>
    </row>
    <row r="2461" spans="2:2" ht="79.5" customHeight="1">
      <c r="B2461" s="513"/>
    </row>
    <row r="2462" spans="2:2" ht="79.5" customHeight="1">
      <c r="B2462" s="513"/>
    </row>
    <row r="2463" spans="2:2" ht="79.5" customHeight="1">
      <c r="B2463" s="513"/>
    </row>
    <row r="2464" spans="2:2" ht="79.5" customHeight="1">
      <c r="B2464" s="513"/>
    </row>
    <row r="2465" spans="2:2" ht="79.5" customHeight="1">
      <c r="B2465" s="513"/>
    </row>
    <row r="2466" spans="2:2" ht="79.5" customHeight="1">
      <c r="B2466" s="513"/>
    </row>
    <row r="2467" spans="2:2" ht="79.5" customHeight="1">
      <c r="B2467" s="513"/>
    </row>
    <row r="2468" spans="2:2" ht="79.5" customHeight="1">
      <c r="B2468" s="513"/>
    </row>
    <row r="2469" spans="2:2" ht="79.5" customHeight="1">
      <c r="B2469" s="513"/>
    </row>
    <row r="2470" spans="2:2" ht="79.5" customHeight="1">
      <c r="B2470" s="513"/>
    </row>
    <row r="2471" spans="2:2" ht="79.5" customHeight="1">
      <c r="B2471" s="513"/>
    </row>
    <row r="2472" spans="2:2" ht="79.5" customHeight="1">
      <c r="B2472" s="513"/>
    </row>
    <row r="2473" spans="2:2" ht="79.5" customHeight="1">
      <c r="B2473" s="513"/>
    </row>
    <row r="2474" spans="2:2" ht="79.5" customHeight="1">
      <c r="B2474" s="513"/>
    </row>
    <row r="2475" spans="2:2" ht="79.5" customHeight="1">
      <c r="B2475" s="513"/>
    </row>
    <row r="2476" spans="2:2" ht="79.5" customHeight="1">
      <c r="B2476" s="513"/>
    </row>
    <row r="2477" spans="2:2" ht="79.5" customHeight="1">
      <c r="B2477" s="513"/>
    </row>
    <row r="2478" spans="2:2" ht="79.5" customHeight="1">
      <c r="B2478" s="513"/>
    </row>
    <row r="2479" spans="2:2" ht="79.5" customHeight="1">
      <c r="B2479" s="513"/>
    </row>
    <row r="2480" spans="2:2" ht="79.5" customHeight="1">
      <c r="B2480" s="513"/>
    </row>
    <row r="2481" spans="2:2" ht="79.5" customHeight="1">
      <c r="B2481" s="513"/>
    </row>
    <row r="2482" spans="2:2" ht="79.5" customHeight="1">
      <c r="B2482" s="513"/>
    </row>
    <row r="2483" spans="2:2" ht="79.5" customHeight="1">
      <c r="B2483" s="513"/>
    </row>
    <row r="2484" spans="2:2" ht="79.5" customHeight="1">
      <c r="B2484" s="513"/>
    </row>
    <row r="2485" spans="2:2" ht="79.5" customHeight="1">
      <c r="B2485" s="513"/>
    </row>
    <row r="2486" spans="2:2" ht="79.5" customHeight="1">
      <c r="B2486" s="513"/>
    </row>
    <row r="2487" spans="2:2" ht="79.5" customHeight="1">
      <c r="B2487" s="513"/>
    </row>
    <row r="2488" spans="2:2" ht="79.5" customHeight="1">
      <c r="B2488" s="513"/>
    </row>
    <row r="2489" spans="2:2" ht="79.5" customHeight="1">
      <c r="B2489" s="513"/>
    </row>
    <row r="2490" spans="2:2" ht="79.5" customHeight="1">
      <c r="B2490" s="513"/>
    </row>
    <row r="2491" spans="2:2" ht="79.5" customHeight="1">
      <c r="B2491" s="513"/>
    </row>
    <row r="2492" spans="2:2" ht="79.5" customHeight="1">
      <c r="B2492" s="513"/>
    </row>
    <row r="2493" spans="2:2" ht="79.5" customHeight="1">
      <c r="B2493" s="513"/>
    </row>
    <row r="2494" spans="2:2" ht="79.5" customHeight="1">
      <c r="B2494" s="513"/>
    </row>
    <row r="2495" spans="2:2" ht="79.5" customHeight="1">
      <c r="B2495" s="513"/>
    </row>
    <row r="2496" spans="2:2" ht="79.5" customHeight="1">
      <c r="B2496" s="513"/>
    </row>
    <row r="2497" spans="2:2" ht="79.5" customHeight="1">
      <c r="B2497" s="513"/>
    </row>
    <row r="2498" spans="2:2" ht="79.5" customHeight="1">
      <c r="B2498" s="513"/>
    </row>
    <row r="2499" spans="2:2" ht="79.5" customHeight="1">
      <c r="B2499" s="513"/>
    </row>
    <row r="2500" spans="2:2" ht="79.5" customHeight="1">
      <c r="B2500" s="513"/>
    </row>
    <row r="2501" spans="2:2" ht="79.5" customHeight="1">
      <c r="B2501" s="513"/>
    </row>
    <row r="2502" spans="2:2" ht="79.5" customHeight="1">
      <c r="B2502" s="513"/>
    </row>
    <row r="2503" spans="2:2" ht="79.5" customHeight="1">
      <c r="B2503" s="513"/>
    </row>
    <row r="2504" spans="2:2" ht="79.5" customHeight="1">
      <c r="B2504" s="513"/>
    </row>
    <row r="2505" spans="2:2" ht="79.5" customHeight="1">
      <c r="B2505" s="513"/>
    </row>
    <row r="2506" spans="2:2" ht="79.5" customHeight="1">
      <c r="B2506" s="513"/>
    </row>
    <row r="2507" spans="2:2" ht="79.5" customHeight="1">
      <c r="B2507" s="513"/>
    </row>
    <row r="2508" spans="2:2" ht="79.5" customHeight="1">
      <c r="B2508" s="513"/>
    </row>
    <row r="2509" spans="2:2" ht="79.5" customHeight="1">
      <c r="B2509" s="513"/>
    </row>
    <row r="2510" spans="2:2" ht="79.5" customHeight="1">
      <c r="B2510" s="513"/>
    </row>
    <row r="2511" spans="2:2" ht="79.5" customHeight="1">
      <c r="B2511" s="513"/>
    </row>
    <row r="2512" spans="2:2" ht="79.5" customHeight="1">
      <c r="B2512" s="513"/>
    </row>
    <row r="2513" spans="2:2" ht="79.5" customHeight="1">
      <c r="B2513" s="513"/>
    </row>
    <row r="2514" spans="2:2" ht="79.5" customHeight="1">
      <c r="B2514" s="513"/>
    </row>
    <row r="2515" spans="2:2" ht="79.5" customHeight="1">
      <c r="B2515" s="513"/>
    </row>
    <row r="2516" spans="2:2" ht="79.5" customHeight="1">
      <c r="B2516" s="513"/>
    </row>
    <row r="2517" spans="2:2" ht="79.5" customHeight="1">
      <c r="B2517" s="513"/>
    </row>
    <row r="2518" spans="2:2" ht="79.5" customHeight="1">
      <c r="B2518" s="513"/>
    </row>
    <row r="2519" spans="2:2" ht="79.5" customHeight="1">
      <c r="B2519" s="513"/>
    </row>
    <row r="2520" spans="2:2" ht="79.5" customHeight="1">
      <c r="B2520" s="513"/>
    </row>
    <row r="2521" spans="2:2" ht="79.5" customHeight="1">
      <c r="B2521" s="513"/>
    </row>
    <row r="2522" spans="2:2" ht="79.5" customHeight="1">
      <c r="B2522" s="513"/>
    </row>
    <row r="2523" spans="2:2" ht="79.5" customHeight="1">
      <c r="B2523" s="513"/>
    </row>
    <row r="2524" spans="2:2" ht="79.5" customHeight="1">
      <c r="B2524" s="513"/>
    </row>
    <row r="2525" spans="2:2" ht="79.5" customHeight="1">
      <c r="B2525" s="513"/>
    </row>
    <row r="2526" spans="2:2" ht="79.5" customHeight="1">
      <c r="B2526" s="513"/>
    </row>
    <row r="2527" spans="2:2" ht="79.5" customHeight="1">
      <c r="B2527" s="513"/>
    </row>
    <row r="2528" spans="2:2" ht="79.5" customHeight="1">
      <c r="B2528" s="513"/>
    </row>
    <row r="2529" spans="2:2" ht="79.5" customHeight="1">
      <c r="B2529" s="513"/>
    </row>
    <row r="2530" spans="2:2" ht="79.5" customHeight="1">
      <c r="B2530" s="513"/>
    </row>
    <row r="2531" spans="2:2" ht="79.5" customHeight="1">
      <c r="B2531" s="513"/>
    </row>
    <row r="2532" spans="2:2" ht="79.5" customHeight="1">
      <c r="B2532" s="513"/>
    </row>
    <row r="2533" spans="2:2" ht="79.5" customHeight="1">
      <c r="B2533" s="513"/>
    </row>
    <row r="2534" spans="2:2" ht="79.5" customHeight="1">
      <c r="B2534" s="513"/>
    </row>
    <row r="2535" spans="2:2" ht="79.5" customHeight="1">
      <c r="B2535" s="513"/>
    </row>
    <row r="2536" spans="2:2" ht="79.5" customHeight="1">
      <c r="B2536" s="513"/>
    </row>
    <row r="2537" spans="2:2" ht="79.5" customHeight="1">
      <c r="B2537" s="513"/>
    </row>
    <row r="2538" spans="2:2" ht="79.5" customHeight="1">
      <c r="B2538" s="513"/>
    </row>
    <row r="2539" spans="2:2" ht="79.5" customHeight="1">
      <c r="B2539" s="513"/>
    </row>
    <row r="2540" spans="2:2" ht="79.5" customHeight="1">
      <c r="B2540" s="513"/>
    </row>
    <row r="2541" spans="2:2" ht="79.5" customHeight="1">
      <c r="B2541" s="513"/>
    </row>
    <row r="2542" spans="2:2" ht="79.5" customHeight="1">
      <c r="B2542" s="513"/>
    </row>
    <row r="2543" spans="2:2" ht="79.5" customHeight="1">
      <c r="B2543" s="513"/>
    </row>
    <row r="2544" spans="2:2" ht="79.5" customHeight="1">
      <c r="B2544" s="513"/>
    </row>
    <row r="2545" spans="2:2" ht="79.5" customHeight="1">
      <c r="B2545" s="513"/>
    </row>
    <row r="2546" spans="2:2" ht="79.5" customHeight="1">
      <c r="B2546" s="513"/>
    </row>
    <row r="2547" spans="2:2" ht="79.5" customHeight="1">
      <c r="B2547" s="513"/>
    </row>
    <row r="2548" spans="2:2" ht="79.5" customHeight="1">
      <c r="B2548" s="513"/>
    </row>
    <row r="2549" spans="2:2" ht="79.5" customHeight="1">
      <c r="B2549" s="513"/>
    </row>
    <row r="2550" spans="2:2" ht="79.5" customHeight="1">
      <c r="B2550" s="513"/>
    </row>
    <row r="2551" spans="2:2" ht="79.5" customHeight="1">
      <c r="B2551" s="513"/>
    </row>
    <row r="2552" spans="2:2" ht="79.5" customHeight="1">
      <c r="B2552" s="513"/>
    </row>
    <row r="2553" spans="2:2" ht="79.5" customHeight="1">
      <c r="B2553" s="513"/>
    </row>
    <row r="2554" spans="2:2" ht="79.5" customHeight="1">
      <c r="B2554" s="513"/>
    </row>
    <row r="2555" spans="2:2" ht="79.5" customHeight="1">
      <c r="B2555" s="513"/>
    </row>
    <row r="2556" spans="2:2" ht="79.5" customHeight="1">
      <c r="B2556" s="513"/>
    </row>
    <row r="2557" spans="2:2" ht="79.5" customHeight="1">
      <c r="B2557" s="513"/>
    </row>
    <row r="2558" spans="2:2" ht="79.5" customHeight="1">
      <c r="B2558" s="513"/>
    </row>
    <row r="2559" spans="2:2" ht="79.5" customHeight="1">
      <c r="B2559" s="513"/>
    </row>
    <row r="2560" spans="2:2" ht="79.5" customHeight="1">
      <c r="B2560" s="513"/>
    </row>
    <row r="2561" spans="2:2" ht="79.5" customHeight="1">
      <c r="B2561" s="513"/>
    </row>
    <row r="2562" spans="2:2" ht="79.5" customHeight="1">
      <c r="B2562" s="513"/>
    </row>
    <row r="2563" spans="2:2" ht="79.5" customHeight="1">
      <c r="B2563" s="513"/>
    </row>
    <row r="2564" spans="2:2" ht="79.5" customHeight="1">
      <c r="B2564" s="513"/>
    </row>
    <row r="2565" spans="2:2" ht="79.5" customHeight="1">
      <c r="B2565" s="513"/>
    </row>
    <row r="2566" spans="2:2" ht="79.5" customHeight="1">
      <c r="B2566" s="513"/>
    </row>
    <row r="2567" spans="2:2" ht="79.5" customHeight="1">
      <c r="B2567" s="513"/>
    </row>
    <row r="2568" spans="2:2" ht="79.5" customHeight="1">
      <c r="B2568" s="513"/>
    </row>
    <row r="2569" spans="2:2" ht="79.5" customHeight="1">
      <c r="B2569" s="513"/>
    </row>
    <row r="2570" spans="2:2" ht="79.5" customHeight="1">
      <c r="B2570" s="513"/>
    </row>
    <row r="2571" spans="2:2" ht="79.5" customHeight="1">
      <c r="B2571" s="513"/>
    </row>
    <row r="2572" spans="2:2" ht="79.5" customHeight="1">
      <c r="B2572" s="513"/>
    </row>
    <row r="2573" spans="2:2" ht="79.5" customHeight="1">
      <c r="B2573" s="513"/>
    </row>
    <row r="2574" spans="2:2" ht="79.5" customHeight="1">
      <c r="B2574" s="513"/>
    </row>
    <row r="2575" spans="2:2" ht="79.5" customHeight="1">
      <c r="B2575" s="513"/>
    </row>
    <row r="2576" spans="2:2" ht="79.5" customHeight="1">
      <c r="B2576" s="513"/>
    </row>
    <row r="2577" spans="2:2" ht="79.5" customHeight="1">
      <c r="B2577" s="513"/>
    </row>
    <row r="2578" spans="2:2" ht="79.5" customHeight="1">
      <c r="B2578" s="513"/>
    </row>
    <row r="2579" spans="2:2" ht="79.5" customHeight="1">
      <c r="B2579" s="513"/>
    </row>
    <row r="2580" spans="2:2" ht="79.5" customHeight="1">
      <c r="B2580" s="513"/>
    </row>
    <row r="2581" spans="2:2" ht="79.5" customHeight="1">
      <c r="B2581" s="513"/>
    </row>
    <row r="2582" spans="2:2" ht="79.5" customHeight="1">
      <c r="B2582" s="513"/>
    </row>
    <row r="2583" spans="2:2" ht="79.5" customHeight="1">
      <c r="B2583" s="513"/>
    </row>
    <row r="2584" spans="2:2" ht="79.5" customHeight="1">
      <c r="B2584" s="513"/>
    </row>
    <row r="2585" spans="2:2" ht="79.5" customHeight="1">
      <c r="B2585" s="513"/>
    </row>
    <row r="2586" spans="2:2" ht="79.5" customHeight="1">
      <c r="B2586" s="513"/>
    </row>
    <row r="2587" spans="2:2" ht="79.5" customHeight="1">
      <c r="B2587" s="513"/>
    </row>
    <row r="2588" spans="2:2" ht="79.5" customHeight="1">
      <c r="B2588" s="513"/>
    </row>
    <row r="2589" spans="2:2" ht="79.5" customHeight="1">
      <c r="B2589" s="513"/>
    </row>
    <row r="2590" spans="2:2" ht="79.5" customHeight="1">
      <c r="B2590" s="513"/>
    </row>
    <row r="2591" spans="2:2" ht="79.5" customHeight="1">
      <c r="B2591" s="513"/>
    </row>
    <row r="2592" spans="2:2" ht="79.5" customHeight="1">
      <c r="B2592" s="513"/>
    </row>
    <row r="2593" spans="2:2" ht="79.5" customHeight="1">
      <c r="B2593" s="513"/>
    </row>
    <row r="2594" spans="2:2" ht="79.5" customHeight="1">
      <c r="B2594" s="513"/>
    </row>
    <row r="2595" spans="2:2" ht="79.5" customHeight="1">
      <c r="B2595" s="513"/>
    </row>
    <row r="2596" spans="2:2" ht="79.5" customHeight="1">
      <c r="B2596" s="513"/>
    </row>
    <row r="2597" spans="2:2" ht="79.5" customHeight="1">
      <c r="B2597" s="513"/>
    </row>
    <row r="2598" spans="2:2" ht="79.5" customHeight="1">
      <c r="B2598" s="513"/>
    </row>
    <row r="2599" spans="2:2" ht="79.5" customHeight="1">
      <c r="B2599" s="513"/>
    </row>
    <row r="2600" spans="2:2" ht="79.5" customHeight="1">
      <c r="B2600" s="513"/>
    </row>
    <row r="2601" spans="2:2" ht="79.5" customHeight="1">
      <c r="B2601" s="513"/>
    </row>
    <row r="2602" spans="2:2" ht="79.5" customHeight="1">
      <c r="B2602" s="513"/>
    </row>
    <row r="2603" spans="2:2" ht="79.5" customHeight="1">
      <c r="B2603" s="513"/>
    </row>
    <row r="2604" spans="2:2" ht="79.5" customHeight="1">
      <c r="B2604" s="513"/>
    </row>
    <row r="2605" spans="2:2" ht="79.5" customHeight="1">
      <c r="B2605" s="513"/>
    </row>
    <row r="2606" spans="2:2" ht="79.5" customHeight="1">
      <c r="B2606" s="513"/>
    </row>
    <row r="2607" spans="2:2" ht="79.5" customHeight="1">
      <c r="B2607" s="513"/>
    </row>
    <row r="2608" spans="2:2" ht="79.5" customHeight="1">
      <c r="B2608" s="513"/>
    </row>
    <row r="2609" spans="2:2" ht="79.5" customHeight="1">
      <c r="B2609" s="513"/>
    </row>
    <row r="2610" spans="2:2" ht="79.5" customHeight="1">
      <c r="B2610" s="513"/>
    </row>
    <row r="2611" spans="2:2" ht="79.5" customHeight="1">
      <c r="B2611" s="513"/>
    </row>
    <row r="2612" spans="2:2" ht="79.5" customHeight="1">
      <c r="B2612" s="513"/>
    </row>
    <row r="2613" spans="2:2" ht="79.5" customHeight="1">
      <c r="B2613" s="513"/>
    </row>
    <row r="2614" spans="2:2" ht="79.5" customHeight="1">
      <c r="B2614" s="513"/>
    </row>
    <row r="2615" spans="2:2" ht="79.5" customHeight="1">
      <c r="B2615" s="513"/>
    </row>
    <row r="2616" spans="2:2" ht="79.5" customHeight="1">
      <c r="B2616" s="513"/>
    </row>
    <row r="2617" spans="2:2" ht="79.5" customHeight="1">
      <c r="B2617" s="513"/>
    </row>
    <row r="2618" spans="2:2" ht="79.5" customHeight="1">
      <c r="B2618" s="513"/>
    </row>
    <row r="2619" spans="2:2" ht="79.5" customHeight="1">
      <c r="B2619" s="513"/>
    </row>
    <row r="2620" spans="2:2" ht="79.5" customHeight="1">
      <c r="B2620" s="513"/>
    </row>
    <row r="2621" spans="2:2" ht="79.5" customHeight="1">
      <c r="B2621" s="513"/>
    </row>
    <row r="2622" spans="2:2" ht="79.5" customHeight="1">
      <c r="B2622" s="513"/>
    </row>
    <row r="2623" spans="2:2" ht="79.5" customHeight="1">
      <c r="B2623" s="513"/>
    </row>
    <row r="2624" spans="2:2" ht="79.5" customHeight="1">
      <c r="B2624" s="513"/>
    </row>
    <row r="2625" spans="2:2" ht="79.5" customHeight="1">
      <c r="B2625" s="513"/>
    </row>
    <row r="2626" spans="2:2" ht="79.5" customHeight="1">
      <c r="B2626" s="513"/>
    </row>
    <row r="2627" spans="2:2" ht="79.5" customHeight="1">
      <c r="B2627" s="513"/>
    </row>
    <row r="2628" spans="2:2" ht="79.5" customHeight="1">
      <c r="B2628" s="513"/>
    </row>
    <row r="2629" spans="2:2" ht="79.5" customHeight="1">
      <c r="B2629" s="513"/>
    </row>
    <row r="2630" spans="2:2" ht="79.5" customHeight="1">
      <c r="B2630" s="513"/>
    </row>
    <row r="2631" spans="2:2" ht="79.5" customHeight="1">
      <c r="B2631" s="513"/>
    </row>
    <row r="2632" spans="2:2" ht="79.5" customHeight="1">
      <c r="B2632" s="513"/>
    </row>
    <row r="2633" spans="2:2" ht="79.5" customHeight="1">
      <c r="B2633" s="513"/>
    </row>
    <row r="2634" spans="2:2" ht="79.5" customHeight="1">
      <c r="B2634" s="513"/>
    </row>
    <row r="2635" spans="2:2" ht="79.5" customHeight="1">
      <c r="B2635" s="513"/>
    </row>
    <row r="2636" spans="2:2" ht="79.5" customHeight="1">
      <c r="B2636" s="513"/>
    </row>
    <row r="2637" spans="2:2" ht="79.5" customHeight="1">
      <c r="B2637" s="513"/>
    </row>
    <row r="2638" spans="2:2" ht="79.5" customHeight="1">
      <c r="B2638" s="513"/>
    </row>
    <row r="2639" spans="2:2" ht="79.5" customHeight="1">
      <c r="B2639" s="513"/>
    </row>
    <row r="2640" spans="2:2" ht="79.5" customHeight="1">
      <c r="B2640" s="513"/>
    </row>
    <row r="2641" spans="2:2" ht="79.5" customHeight="1">
      <c r="B2641" s="513"/>
    </row>
    <row r="2642" spans="2:2" ht="79.5" customHeight="1">
      <c r="B2642" s="513"/>
    </row>
    <row r="2643" spans="2:2" ht="79.5" customHeight="1">
      <c r="B2643" s="513"/>
    </row>
    <row r="2644" spans="2:2" ht="79.5" customHeight="1">
      <c r="B2644" s="513"/>
    </row>
    <row r="2645" spans="2:2" ht="79.5" customHeight="1">
      <c r="B2645" s="513"/>
    </row>
    <row r="2646" spans="2:2" ht="79.5" customHeight="1">
      <c r="B2646" s="513"/>
    </row>
    <row r="2647" spans="2:2" ht="79.5" customHeight="1">
      <c r="B2647" s="513"/>
    </row>
    <row r="2648" spans="2:2" ht="79.5" customHeight="1">
      <c r="B2648" s="513"/>
    </row>
    <row r="2649" spans="2:2" ht="79.5" customHeight="1">
      <c r="B2649" s="513"/>
    </row>
    <row r="2650" spans="2:2" ht="79.5" customHeight="1">
      <c r="B2650" s="513"/>
    </row>
    <row r="2651" spans="2:2" ht="79.5" customHeight="1">
      <c r="B2651" s="513"/>
    </row>
    <row r="2652" spans="2:2" ht="79.5" customHeight="1">
      <c r="B2652" s="513"/>
    </row>
    <row r="2653" spans="2:2" ht="79.5" customHeight="1">
      <c r="B2653" s="513"/>
    </row>
    <row r="2654" spans="2:2" ht="79.5" customHeight="1">
      <c r="B2654" s="513"/>
    </row>
    <row r="2655" spans="2:2" ht="79.5" customHeight="1">
      <c r="B2655" s="746"/>
    </row>
    <row r="2656" spans="2:2" ht="79.5" customHeight="1">
      <c r="B2656" s="513"/>
    </row>
    <row r="2657" spans="2:2" ht="79.5" customHeight="1">
      <c r="B2657" s="513"/>
    </row>
    <row r="2658" spans="2:2" ht="79.5" customHeight="1">
      <c r="B2658" s="513"/>
    </row>
    <row r="2659" spans="2:2" ht="79.5" customHeight="1">
      <c r="B2659" s="513"/>
    </row>
    <row r="2660" spans="2:2" ht="79.5" customHeight="1">
      <c r="B2660" s="513"/>
    </row>
    <row r="2661" spans="2:2" ht="79.5" customHeight="1">
      <c r="B2661" s="513"/>
    </row>
    <row r="2662" spans="2:2" ht="79.5" customHeight="1">
      <c r="B2662" s="513"/>
    </row>
    <row r="2663" spans="2:2" ht="79.5" customHeight="1">
      <c r="B2663" s="513"/>
    </row>
    <row r="2664" spans="2:2" ht="79.5" customHeight="1">
      <c r="B2664" s="513"/>
    </row>
    <row r="2665" spans="2:2" ht="79.5" customHeight="1">
      <c r="B2665" s="513"/>
    </row>
    <row r="2666" spans="2:2" ht="79.5" customHeight="1">
      <c r="B2666" s="513"/>
    </row>
    <row r="2667" spans="2:2" ht="79.5" customHeight="1">
      <c r="B2667" s="513"/>
    </row>
    <row r="2668" spans="2:2" ht="79.5" customHeight="1">
      <c r="B2668" s="513"/>
    </row>
    <row r="2669" spans="2:2" ht="79.5" customHeight="1">
      <c r="B2669" s="513"/>
    </row>
    <row r="2670" spans="2:2" ht="79.5" customHeight="1">
      <c r="B2670" s="513"/>
    </row>
    <row r="2671" spans="2:2" ht="79.5" customHeight="1">
      <c r="B2671" s="513"/>
    </row>
    <row r="2672" spans="2:2" ht="79.5" customHeight="1">
      <c r="B2672" s="513"/>
    </row>
    <row r="2673" spans="2:2" ht="79.5" customHeight="1">
      <c r="B2673" s="513"/>
    </row>
    <row r="2674" spans="2:2" ht="79.5" customHeight="1">
      <c r="B2674" s="513"/>
    </row>
    <row r="2675" spans="2:2" ht="79.5" customHeight="1">
      <c r="B2675" s="513"/>
    </row>
    <row r="2676" spans="2:2" ht="79.5" customHeight="1">
      <c r="B2676" s="513"/>
    </row>
    <row r="2677" spans="2:2" ht="79.5" customHeight="1">
      <c r="B2677" s="513"/>
    </row>
    <row r="2678" spans="2:2" ht="79.5" customHeight="1">
      <c r="B2678" s="513"/>
    </row>
    <row r="2679" spans="2:2" ht="79.5" customHeight="1">
      <c r="B2679" s="513"/>
    </row>
    <row r="2680" spans="2:2" ht="79.5" customHeight="1">
      <c r="B2680" s="513"/>
    </row>
    <row r="2681" spans="2:2" ht="79.5" customHeight="1">
      <c r="B2681" s="513"/>
    </row>
    <row r="2682" spans="2:2" ht="79.5" customHeight="1">
      <c r="B2682" s="513"/>
    </row>
    <row r="2683" spans="2:2" ht="79.5" customHeight="1">
      <c r="B2683" s="513"/>
    </row>
    <row r="2684" spans="2:2" ht="79.5" customHeight="1">
      <c r="B2684" s="513"/>
    </row>
    <row r="2685" spans="2:2" ht="79.5" customHeight="1">
      <c r="B2685" s="513"/>
    </row>
    <row r="2686" spans="2:2" ht="79.5" customHeight="1">
      <c r="B2686" s="513"/>
    </row>
    <row r="2687" spans="2:2" ht="79.5" customHeight="1">
      <c r="B2687" s="513"/>
    </row>
    <row r="2688" spans="2:2" ht="79.5" customHeight="1">
      <c r="B2688" s="513"/>
    </row>
    <row r="2689" spans="2:2" ht="79.5" customHeight="1">
      <c r="B2689" s="513"/>
    </row>
    <row r="2690" spans="2:2" ht="79.5" customHeight="1">
      <c r="B2690" s="513"/>
    </row>
    <row r="2691" spans="2:2" ht="79.5" customHeight="1">
      <c r="B2691" s="513"/>
    </row>
    <row r="2692" spans="2:2" ht="79.5" customHeight="1">
      <c r="B2692" s="513"/>
    </row>
    <row r="2693" spans="2:2" ht="79.5" customHeight="1">
      <c r="B2693" s="513"/>
    </row>
    <row r="2694" spans="2:2" ht="79.5" customHeight="1">
      <c r="B2694" s="513"/>
    </row>
    <row r="2695" spans="2:2" ht="79.5" customHeight="1">
      <c r="B2695" s="513"/>
    </row>
    <row r="2696" spans="2:2" ht="79.5" customHeight="1">
      <c r="B2696" s="513"/>
    </row>
    <row r="2697" spans="2:2" ht="79.5" customHeight="1">
      <c r="B2697" s="513"/>
    </row>
    <row r="2698" spans="2:2" ht="79.5" customHeight="1">
      <c r="B2698" s="513"/>
    </row>
    <row r="2699" spans="2:2" ht="79.5" customHeight="1">
      <c r="B2699" s="513"/>
    </row>
    <row r="2700" spans="2:2" ht="79.5" customHeight="1">
      <c r="B2700" s="513"/>
    </row>
    <row r="2701" spans="2:2" ht="79.5" customHeight="1">
      <c r="B2701" s="513"/>
    </row>
    <row r="2702" spans="2:2" ht="79.5" customHeight="1">
      <c r="B2702" s="513"/>
    </row>
    <row r="2703" spans="2:2" ht="79.5" customHeight="1">
      <c r="B2703" s="513"/>
    </row>
    <row r="2704" spans="2:2" ht="79.5" customHeight="1">
      <c r="B2704" s="513"/>
    </row>
    <row r="2705" spans="2:2" ht="79.5" customHeight="1">
      <c r="B2705" s="513"/>
    </row>
    <row r="2706" spans="2:2" ht="79.5" customHeight="1">
      <c r="B2706" s="513"/>
    </row>
    <row r="2707" spans="2:2" ht="79.5" customHeight="1">
      <c r="B2707" s="513"/>
    </row>
    <row r="2708" spans="2:2" ht="79.5" customHeight="1">
      <c r="B2708" s="513"/>
    </row>
    <row r="2709" spans="2:2" ht="79.5" customHeight="1">
      <c r="B2709" s="513"/>
    </row>
    <row r="2710" spans="2:2" ht="79.5" customHeight="1">
      <c r="B2710" s="513"/>
    </row>
    <row r="2711" spans="2:2" ht="79.5" customHeight="1">
      <c r="B2711" s="513"/>
    </row>
    <row r="2712" spans="2:2" ht="79.5" customHeight="1">
      <c r="B2712" s="513"/>
    </row>
    <row r="2713" spans="2:2" ht="79.5" customHeight="1">
      <c r="B2713" s="513"/>
    </row>
    <row r="2714" spans="2:2" ht="79.5" customHeight="1">
      <c r="B2714" s="513"/>
    </row>
    <row r="2715" spans="2:2" ht="79.5" customHeight="1">
      <c r="B2715" s="513"/>
    </row>
    <row r="2716" spans="2:2" ht="79.5" customHeight="1">
      <c r="B2716" s="513"/>
    </row>
    <row r="2717" spans="2:2" ht="79.5" customHeight="1">
      <c r="B2717" s="513"/>
    </row>
    <row r="2718" spans="2:2" ht="79.5" customHeight="1">
      <c r="B2718" s="513"/>
    </row>
    <row r="2719" spans="2:2" ht="79.5" customHeight="1">
      <c r="B2719" s="513"/>
    </row>
    <row r="2720" spans="2:2" ht="79.5" customHeight="1">
      <c r="B2720" s="513"/>
    </row>
    <row r="2721" spans="2:2" ht="79.5" customHeight="1">
      <c r="B2721" s="513"/>
    </row>
    <row r="2722" spans="2:2" ht="79.5" customHeight="1">
      <c r="B2722" s="513"/>
    </row>
    <row r="2723" spans="2:2" ht="79.5" customHeight="1">
      <c r="B2723" s="513"/>
    </row>
    <row r="2724" spans="2:2" ht="79.5" customHeight="1">
      <c r="B2724" s="513"/>
    </row>
    <row r="2725" spans="2:2" ht="79.5" customHeight="1">
      <c r="B2725" s="513"/>
    </row>
    <row r="2726" spans="2:2" ht="79.5" customHeight="1">
      <c r="B2726" s="513"/>
    </row>
    <row r="2727" spans="2:2" ht="79.5" customHeight="1">
      <c r="B2727" s="513"/>
    </row>
    <row r="2728" spans="2:2" ht="79.5" customHeight="1">
      <c r="B2728" s="513"/>
    </row>
    <row r="2729" spans="2:2" ht="79.5" customHeight="1">
      <c r="B2729" s="513"/>
    </row>
    <row r="2730" spans="2:2" ht="79.5" customHeight="1">
      <c r="B2730" s="513"/>
    </row>
    <row r="2731" spans="2:2" ht="79.5" customHeight="1">
      <c r="B2731" s="513"/>
    </row>
    <row r="2732" spans="2:2" ht="79.5" customHeight="1">
      <c r="B2732" s="513"/>
    </row>
    <row r="2733" spans="2:2" ht="79.5" customHeight="1">
      <c r="B2733" s="513"/>
    </row>
    <row r="2734" spans="2:2" ht="79.5" customHeight="1">
      <c r="B2734" s="513"/>
    </row>
    <row r="2735" spans="2:2" ht="79.5" customHeight="1">
      <c r="B2735" s="513"/>
    </row>
    <row r="2736" spans="2:2" ht="79.5" customHeight="1">
      <c r="B2736" s="513"/>
    </row>
    <row r="2737" spans="2:2" ht="79.5" customHeight="1">
      <c r="B2737" s="513"/>
    </row>
    <row r="2738" spans="2:2" ht="79.5" customHeight="1">
      <c r="B2738" s="513"/>
    </row>
    <row r="2739" spans="2:2" ht="79.5" customHeight="1">
      <c r="B2739" s="513"/>
    </row>
    <row r="2740" spans="2:2" ht="79.5" customHeight="1">
      <c r="B2740" s="513"/>
    </row>
    <row r="2741" spans="2:2" ht="79.5" customHeight="1">
      <c r="B2741" s="513"/>
    </row>
    <row r="2742" spans="2:2" ht="79.5" customHeight="1">
      <c r="B2742" s="513"/>
    </row>
    <row r="2743" spans="2:2" ht="79.5" customHeight="1">
      <c r="B2743" s="513"/>
    </row>
    <row r="2744" spans="2:2" ht="79.5" customHeight="1">
      <c r="B2744" s="711"/>
    </row>
    <row r="2745" spans="2:2" ht="79.5" customHeight="1">
      <c r="B2745" s="711"/>
    </row>
    <row r="2746" spans="2:2" ht="79.5" customHeight="1">
      <c r="B2746" s="711"/>
    </row>
    <row r="2747" spans="2:2" ht="79.5" customHeight="1">
      <c r="B2747" s="711"/>
    </row>
    <row r="2748" spans="2:2" ht="79.5" customHeight="1">
      <c r="B2748" s="711"/>
    </row>
    <row r="2749" spans="2:2" ht="79.5" customHeight="1">
      <c r="B2749" s="513"/>
    </row>
    <row r="2750" spans="2:2" ht="79.5" customHeight="1">
      <c r="B2750" s="513"/>
    </row>
    <row r="2751" spans="2:2" ht="79.5" customHeight="1">
      <c r="B2751" s="513"/>
    </row>
    <row r="2752" spans="2:2" ht="79.5" customHeight="1">
      <c r="B2752" s="513"/>
    </row>
    <row r="2753" spans="2:2" ht="79.5" customHeight="1">
      <c r="B2753" s="513"/>
    </row>
    <row r="2754" spans="2:2" ht="79.5" customHeight="1">
      <c r="B2754" s="513"/>
    </row>
    <row r="2755" spans="2:2" ht="79.5" customHeight="1">
      <c r="B2755" s="513"/>
    </row>
    <row r="2756" spans="2:2" ht="79.5" customHeight="1">
      <c r="B2756" s="513"/>
    </row>
    <row r="2757" spans="2:2" ht="79.5" customHeight="1">
      <c r="B2757" s="513"/>
    </row>
    <row r="2758" spans="2:2" ht="79.5" customHeight="1">
      <c r="B2758" s="513"/>
    </row>
    <row r="2759" spans="2:2" ht="79.5" customHeight="1">
      <c r="B2759" s="513"/>
    </row>
    <row r="2760" spans="2:2" ht="79.5" customHeight="1">
      <c r="B2760" s="513"/>
    </row>
    <row r="2761" spans="2:2" ht="79.5" customHeight="1">
      <c r="B2761" s="513"/>
    </row>
    <row r="2762" spans="2:2" ht="79.5" customHeight="1">
      <c r="B2762" s="513"/>
    </row>
    <row r="2763" spans="2:2" ht="79.5" customHeight="1">
      <c r="B2763" s="513"/>
    </row>
    <row r="2764" spans="2:2" ht="79.5" customHeight="1">
      <c r="B2764" s="513"/>
    </row>
    <row r="2765" spans="2:2" ht="79.5" customHeight="1">
      <c r="B2765" s="513"/>
    </row>
    <row r="2766" spans="2:2" ht="79.5" customHeight="1">
      <c r="B2766" s="513"/>
    </row>
    <row r="2767" spans="2:2" ht="79.5" customHeight="1">
      <c r="B2767" s="513"/>
    </row>
    <row r="2768" spans="2:2" ht="79.5" customHeight="1">
      <c r="B2768" s="513"/>
    </row>
    <row r="2769" spans="2:2" ht="79.5" customHeight="1">
      <c r="B2769" s="513"/>
    </row>
    <row r="2770" spans="2:2" ht="79.5" customHeight="1">
      <c r="B2770" s="513"/>
    </row>
    <row r="2771" spans="2:2" ht="79.5" customHeight="1">
      <c r="B2771" s="513"/>
    </row>
    <row r="2772" spans="2:2" ht="79.5" customHeight="1">
      <c r="B2772" s="513"/>
    </row>
    <row r="2773" spans="2:2" ht="79.5" customHeight="1">
      <c r="B2773" s="513"/>
    </row>
    <row r="2774" spans="2:2" ht="79.5" customHeight="1">
      <c r="B2774" s="513"/>
    </row>
    <row r="2775" spans="2:2" ht="79.5" customHeight="1">
      <c r="B2775" s="513"/>
    </row>
    <row r="2776" spans="2:2" ht="79.5" customHeight="1">
      <c r="B2776" s="513"/>
    </row>
    <row r="2777" spans="2:2" ht="79.5" customHeight="1">
      <c r="B2777" s="513"/>
    </row>
    <row r="2778" spans="2:2" ht="79.5" customHeight="1">
      <c r="B2778" s="513"/>
    </row>
    <row r="2779" spans="2:2" ht="79.5" customHeight="1">
      <c r="B2779" s="513"/>
    </row>
    <row r="2780" spans="2:2" ht="79.5" customHeight="1">
      <c r="B2780" s="513"/>
    </row>
    <row r="2781" spans="2:2" ht="79.5" customHeight="1">
      <c r="B2781" s="513"/>
    </row>
    <row r="2782" spans="2:2" ht="79.5" customHeight="1">
      <c r="B2782" s="513"/>
    </row>
    <row r="2783" spans="2:2" ht="79.5" customHeight="1">
      <c r="B2783" s="513"/>
    </row>
    <row r="2784" spans="2:2" ht="79.5" customHeight="1">
      <c r="B2784" s="513"/>
    </row>
    <row r="2785" spans="2:2" ht="79.5" customHeight="1">
      <c r="B2785" s="513"/>
    </row>
    <row r="2786" spans="2:2" ht="79.5" customHeight="1">
      <c r="B2786" s="513"/>
    </row>
    <row r="2787" spans="2:2" ht="79.5" customHeight="1">
      <c r="B2787" s="513"/>
    </row>
    <row r="2788" spans="2:2" ht="79.5" customHeight="1">
      <c r="B2788" s="513"/>
    </row>
    <row r="2789" spans="2:2" ht="79.5" customHeight="1">
      <c r="B2789" s="513"/>
    </row>
    <row r="2790" spans="2:2" ht="79.5" customHeight="1">
      <c r="B2790" s="513"/>
    </row>
    <row r="2791" spans="2:2" ht="79.5" customHeight="1">
      <c r="B2791" s="513"/>
    </row>
    <row r="2792" spans="2:2" ht="79.5" customHeight="1">
      <c r="B2792" s="513"/>
    </row>
    <row r="2793" spans="2:2" ht="79.5" customHeight="1">
      <c r="B2793" s="513"/>
    </row>
    <row r="2794" spans="2:2" ht="79.5" customHeight="1">
      <c r="B2794" s="513"/>
    </row>
    <row r="2795" spans="2:2" ht="79.5" customHeight="1">
      <c r="B2795" s="513"/>
    </row>
    <row r="2796" spans="2:2" ht="79.5" customHeight="1">
      <c r="B2796" s="513"/>
    </row>
    <row r="2797" spans="2:2" ht="79.5" customHeight="1">
      <c r="B2797" s="513"/>
    </row>
    <row r="2798" spans="2:2" ht="79.5" customHeight="1">
      <c r="B2798" s="513"/>
    </row>
    <row r="2799" spans="2:2" ht="79.5" customHeight="1">
      <c r="B2799" s="513"/>
    </row>
    <row r="2800" spans="2:2" ht="79.5" customHeight="1">
      <c r="B2800" s="513"/>
    </row>
    <row r="2801" spans="2:2" ht="79.5" customHeight="1">
      <c r="B2801" s="513"/>
    </row>
    <row r="2802" spans="2:2" ht="79.5" customHeight="1">
      <c r="B2802" s="513"/>
    </row>
    <row r="2803" spans="2:2" ht="79.5" customHeight="1">
      <c r="B2803" s="513"/>
    </row>
    <row r="2804" spans="2:2" ht="79.5" customHeight="1">
      <c r="B2804" s="513"/>
    </row>
    <row r="2805" spans="2:2" ht="79.5" customHeight="1">
      <c r="B2805" s="513"/>
    </row>
    <row r="2806" spans="2:2" ht="79.5" customHeight="1">
      <c r="B2806" s="513"/>
    </row>
    <row r="2807" spans="2:2" ht="79.5" customHeight="1">
      <c r="B2807" s="513"/>
    </row>
    <row r="2808" spans="2:2" ht="79.5" customHeight="1">
      <c r="B2808" s="513"/>
    </row>
    <row r="2809" spans="2:2" ht="79.5" customHeight="1">
      <c r="B2809" s="513"/>
    </row>
    <row r="2810" spans="2:2" ht="79.5" customHeight="1">
      <c r="B2810" s="513"/>
    </row>
    <row r="2811" spans="2:2" ht="79.5" customHeight="1">
      <c r="B2811" s="513"/>
    </row>
    <row r="2812" spans="2:2" ht="79.5" customHeight="1">
      <c r="B2812" s="513"/>
    </row>
    <row r="2813" spans="2:2" ht="79.5" customHeight="1">
      <c r="B2813" s="513"/>
    </row>
    <row r="2814" spans="2:2" ht="79.5" customHeight="1">
      <c r="B2814" s="513"/>
    </row>
    <row r="2815" spans="2:2" ht="79.5" customHeight="1">
      <c r="B2815" s="513"/>
    </row>
    <row r="2816" spans="2:2" ht="79.5" customHeight="1">
      <c r="B2816" s="513"/>
    </row>
    <row r="2817" spans="2:2" ht="79.5" customHeight="1">
      <c r="B2817" s="513"/>
    </row>
    <row r="2818" spans="2:2" ht="79.5" customHeight="1">
      <c r="B2818" s="513"/>
    </row>
    <row r="2819" spans="2:2" ht="79.5" customHeight="1">
      <c r="B2819" s="513"/>
    </row>
    <row r="2820" spans="2:2" ht="79.5" customHeight="1">
      <c r="B2820" s="513"/>
    </row>
    <row r="2821" spans="2:2" ht="79.5" customHeight="1">
      <c r="B2821" s="513"/>
    </row>
    <row r="2822" spans="2:2" ht="79.5" customHeight="1">
      <c r="B2822" s="513"/>
    </row>
    <row r="2823" spans="2:2" ht="79.5" customHeight="1">
      <c r="B2823" s="513"/>
    </row>
    <row r="2824" spans="2:2" ht="79.5" customHeight="1">
      <c r="B2824" s="513"/>
    </row>
    <row r="2825" spans="2:2" ht="79.5" customHeight="1">
      <c r="B2825" s="513"/>
    </row>
    <row r="2826" spans="2:2" ht="79.5" customHeight="1">
      <c r="B2826" s="513"/>
    </row>
    <row r="2827" spans="2:2" ht="79.5" customHeight="1">
      <c r="B2827" s="513"/>
    </row>
    <row r="2828" spans="2:2" ht="79.5" customHeight="1">
      <c r="B2828" s="513"/>
    </row>
    <row r="2829" spans="2:2" ht="79.5" customHeight="1">
      <c r="B2829" s="513"/>
    </row>
    <row r="2830" spans="2:2" ht="79.5" customHeight="1">
      <c r="B2830" s="513"/>
    </row>
    <row r="2831" spans="2:2" ht="79.5" customHeight="1">
      <c r="B2831" s="513"/>
    </row>
    <row r="2832" spans="2:2" ht="79.5" customHeight="1">
      <c r="B2832" s="513"/>
    </row>
    <row r="2833" spans="2:2" ht="79.5" customHeight="1">
      <c r="B2833" s="513"/>
    </row>
    <row r="2834" spans="2:2" ht="79.5" customHeight="1">
      <c r="B2834" s="513"/>
    </row>
    <row r="2835" spans="2:2" ht="79.5" customHeight="1">
      <c r="B2835" s="513"/>
    </row>
    <row r="2836" spans="2:2" ht="79.5" customHeight="1">
      <c r="B2836" s="513"/>
    </row>
    <row r="2837" spans="2:2" ht="79.5" customHeight="1">
      <c r="B2837" s="513"/>
    </row>
    <row r="2838" spans="2:2" ht="79.5" customHeight="1">
      <c r="B2838" s="513"/>
    </row>
    <row r="2839" spans="2:2" ht="79.5" customHeight="1">
      <c r="B2839" s="513"/>
    </row>
    <row r="2840" spans="2:2" ht="79.5" customHeight="1">
      <c r="B2840" s="513"/>
    </row>
    <row r="2841" spans="2:2" ht="79.5" customHeight="1">
      <c r="B2841" s="513"/>
    </row>
    <row r="2842" spans="2:2" ht="79.5" customHeight="1">
      <c r="B2842" s="513"/>
    </row>
    <row r="2843" spans="2:2" ht="79.5" customHeight="1">
      <c r="B2843" s="513"/>
    </row>
    <row r="2844" spans="2:2" ht="79.5" customHeight="1">
      <c r="B2844" s="513"/>
    </row>
    <row r="2845" spans="2:2" ht="79.5" customHeight="1">
      <c r="B2845" s="513"/>
    </row>
    <row r="2846" spans="2:2" ht="79.5" customHeight="1">
      <c r="B2846" s="513"/>
    </row>
    <row r="2847" spans="2:2" ht="79.5" customHeight="1">
      <c r="B2847" s="513"/>
    </row>
    <row r="2848" spans="2:2" ht="79.5" customHeight="1">
      <c r="B2848" s="513"/>
    </row>
    <row r="2849" spans="2:2" ht="79.5" customHeight="1">
      <c r="B2849" s="513"/>
    </row>
    <row r="2850" spans="2:2" ht="79.5" customHeight="1">
      <c r="B2850" s="513"/>
    </row>
    <row r="2851" spans="2:2" ht="79.5" customHeight="1">
      <c r="B2851" s="513"/>
    </row>
    <row r="2852" spans="2:2" ht="79.5" customHeight="1">
      <c r="B2852" s="513"/>
    </row>
    <row r="2853" spans="2:2" ht="79.5" customHeight="1">
      <c r="B2853" s="513"/>
    </row>
    <row r="2854" spans="2:2" ht="79.5" customHeight="1">
      <c r="B2854" s="513"/>
    </row>
    <row r="2855" spans="2:2" ht="79.5" customHeight="1">
      <c r="B2855" s="513"/>
    </row>
    <row r="2856" spans="2:2" ht="79.5" customHeight="1">
      <c r="B2856" s="513"/>
    </row>
    <row r="2857" spans="2:2" ht="79.5" customHeight="1">
      <c r="B2857" s="513"/>
    </row>
    <row r="2858" spans="2:2" ht="79.5" customHeight="1">
      <c r="B2858" s="513"/>
    </row>
    <row r="2859" spans="2:2" ht="79.5" customHeight="1">
      <c r="B2859" s="513"/>
    </row>
    <row r="2860" spans="2:2" ht="79.5" customHeight="1">
      <c r="B2860" s="513"/>
    </row>
    <row r="2861" spans="2:2" ht="79.5" customHeight="1">
      <c r="B2861" s="513"/>
    </row>
    <row r="2862" spans="2:2" ht="79.5" customHeight="1">
      <c r="B2862" s="513"/>
    </row>
    <row r="2863" spans="2:2" ht="79.5" customHeight="1">
      <c r="B2863" s="513"/>
    </row>
    <row r="2864" spans="2:2" ht="79.5" customHeight="1">
      <c r="B2864" s="513"/>
    </row>
    <row r="2865" spans="2:2" ht="79.5" customHeight="1">
      <c r="B2865" s="513"/>
    </row>
    <row r="2866" spans="2:2" ht="79.5" customHeight="1">
      <c r="B2866" s="513"/>
    </row>
    <row r="2867" spans="2:2" ht="79.5" customHeight="1">
      <c r="B2867" s="513"/>
    </row>
    <row r="2868" spans="2:2" ht="79.5" customHeight="1">
      <c r="B2868" s="513"/>
    </row>
    <row r="2869" spans="2:2" ht="79.5" customHeight="1">
      <c r="B2869" s="513"/>
    </row>
    <row r="2870" spans="2:2" ht="79.5" customHeight="1">
      <c r="B2870" s="513"/>
    </row>
    <row r="2871" spans="2:2" ht="79.5" customHeight="1">
      <c r="B2871" s="513"/>
    </row>
    <row r="2872" spans="2:2" ht="79.5" customHeight="1">
      <c r="B2872" s="513"/>
    </row>
    <row r="2873" spans="2:2" ht="79.5" customHeight="1">
      <c r="B2873" s="513"/>
    </row>
    <row r="2874" spans="2:2" ht="79.5" customHeight="1">
      <c r="B2874" s="513"/>
    </row>
    <row r="2875" spans="2:2" ht="79.5" customHeight="1">
      <c r="B2875" s="513"/>
    </row>
    <row r="2876" spans="2:2" ht="79.5" customHeight="1">
      <c r="B2876" s="513"/>
    </row>
    <row r="2877" spans="2:2" ht="79.5" customHeight="1">
      <c r="B2877" s="513"/>
    </row>
    <row r="2878" spans="2:2" ht="79.5" customHeight="1">
      <c r="B2878" s="513"/>
    </row>
    <row r="2879" spans="2:2" ht="79.5" customHeight="1">
      <c r="B2879" s="513"/>
    </row>
    <row r="2880" spans="2:2" ht="79.5" customHeight="1">
      <c r="B2880" s="513"/>
    </row>
    <row r="2881" spans="2:2" ht="79.5" customHeight="1">
      <c r="B2881" s="513"/>
    </row>
    <row r="2882" spans="2:2" ht="79.5" customHeight="1">
      <c r="B2882" s="513"/>
    </row>
    <row r="2883" spans="2:2" ht="79.5" customHeight="1">
      <c r="B2883" s="513"/>
    </row>
    <row r="2884" spans="2:2" ht="79.5" customHeight="1">
      <c r="B2884" s="513"/>
    </row>
    <row r="2885" spans="2:2" ht="79.5" customHeight="1">
      <c r="B2885" s="513"/>
    </row>
    <row r="2886" spans="2:2" ht="79.5" customHeight="1">
      <c r="B2886" s="513"/>
    </row>
    <row r="2887" spans="2:2" ht="79.5" customHeight="1">
      <c r="B2887" s="513"/>
    </row>
    <row r="2888" spans="2:2" ht="79.5" customHeight="1">
      <c r="B2888" s="513"/>
    </row>
    <row r="2889" spans="2:2" ht="79.5" customHeight="1">
      <c r="B2889" s="513"/>
    </row>
    <row r="2890" spans="2:2" ht="79.5" customHeight="1">
      <c r="B2890" s="513"/>
    </row>
    <row r="2891" spans="2:2" ht="79.5" customHeight="1">
      <c r="B2891" s="513"/>
    </row>
    <row r="2892" spans="2:2" ht="79.5" customHeight="1">
      <c r="B2892" s="513"/>
    </row>
    <row r="2893" spans="2:2" ht="79.5" customHeight="1">
      <c r="B2893" s="513"/>
    </row>
    <row r="2894" spans="2:2" ht="79.5" customHeight="1">
      <c r="B2894" s="513"/>
    </row>
    <row r="2895" spans="2:2" ht="79.5" customHeight="1">
      <c r="B2895" s="513"/>
    </row>
    <row r="2896" spans="2:2" ht="79.5" customHeight="1">
      <c r="B2896" s="513"/>
    </row>
    <row r="2897" spans="2:2" ht="79.5" customHeight="1">
      <c r="B2897" s="513"/>
    </row>
    <row r="2898" spans="2:2" ht="79.5" customHeight="1">
      <c r="B2898" s="513"/>
    </row>
    <row r="2899" spans="2:2" ht="79.5" customHeight="1">
      <c r="B2899" s="513"/>
    </row>
    <row r="2900" spans="2:2" ht="79.5" customHeight="1">
      <c r="B2900" s="513"/>
    </row>
    <row r="2901" spans="2:2" ht="79.5" customHeight="1">
      <c r="B2901" s="513"/>
    </row>
    <row r="2902" spans="2:2" ht="79.5" customHeight="1">
      <c r="B2902" s="513"/>
    </row>
    <row r="2903" spans="2:2" ht="79.5" customHeight="1">
      <c r="B2903" s="513"/>
    </row>
    <row r="2904" spans="2:2" ht="79.5" customHeight="1">
      <c r="B2904" s="513"/>
    </row>
    <row r="2905" spans="2:2" ht="79.5" customHeight="1">
      <c r="B2905" s="513"/>
    </row>
    <row r="2906" spans="2:2" ht="79.5" customHeight="1">
      <c r="B2906" s="513"/>
    </row>
    <row r="2907" spans="2:2" ht="79.5" customHeight="1">
      <c r="B2907" s="513"/>
    </row>
    <row r="2908" spans="2:2" ht="79.5" customHeight="1">
      <c r="B2908" s="513"/>
    </row>
    <row r="2909" spans="2:2" ht="79.5" customHeight="1">
      <c r="B2909" s="513"/>
    </row>
    <row r="2910" spans="2:2" ht="79.5" customHeight="1">
      <c r="B2910" s="513"/>
    </row>
    <row r="2911" spans="2:2" ht="79.5" customHeight="1">
      <c r="B2911" s="513"/>
    </row>
    <row r="2912" spans="2:2" ht="79.5" customHeight="1">
      <c r="B2912" s="513"/>
    </row>
    <row r="2913" spans="2:2" ht="79.5" customHeight="1">
      <c r="B2913" s="513"/>
    </row>
    <row r="2914" spans="2:2" ht="79.5" customHeight="1">
      <c r="B2914" s="513"/>
    </row>
    <row r="2915" spans="2:2" ht="79.5" customHeight="1">
      <c r="B2915" s="513"/>
    </row>
    <row r="2916" spans="2:2" ht="79.5" customHeight="1">
      <c r="B2916" s="513"/>
    </row>
    <row r="2917" spans="2:2" ht="79.5" customHeight="1">
      <c r="B2917" s="513"/>
    </row>
    <row r="2918" spans="2:2" ht="79.5" customHeight="1">
      <c r="B2918" s="513"/>
    </row>
    <row r="2919" spans="2:2" ht="79.5" customHeight="1">
      <c r="B2919" s="513"/>
    </row>
    <row r="2920" spans="2:2" ht="79.5" customHeight="1">
      <c r="B2920" s="513"/>
    </row>
    <row r="2921" spans="2:2" ht="79.5" customHeight="1">
      <c r="B2921" s="513"/>
    </row>
    <row r="2922" spans="2:2" ht="79.5" customHeight="1">
      <c r="B2922" s="513"/>
    </row>
    <row r="2923" spans="2:2" ht="79.5" customHeight="1">
      <c r="B2923" s="513"/>
    </row>
    <row r="2924" spans="2:2" ht="79.5" customHeight="1">
      <c r="B2924" s="513"/>
    </row>
    <row r="2925" spans="2:2" ht="79.5" customHeight="1">
      <c r="B2925" s="513"/>
    </row>
    <row r="2926" spans="2:2" ht="79.5" customHeight="1">
      <c r="B2926" s="513"/>
    </row>
    <row r="2927" spans="2:2" ht="79.5" customHeight="1">
      <c r="B2927" s="513"/>
    </row>
    <row r="2928" spans="2:2" ht="79.5" customHeight="1">
      <c r="B2928" s="513"/>
    </row>
    <row r="2929" spans="2:2" ht="79.5" customHeight="1">
      <c r="B2929" s="513"/>
    </row>
    <row r="2930" spans="2:2" ht="79.5" customHeight="1">
      <c r="B2930" s="513"/>
    </row>
    <row r="2931" spans="2:2" ht="79.5" customHeight="1">
      <c r="B2931" s="513"/>
    </row>
    <row r="2932" spans="2:2" ht="79.5" customHeight="1">
      <c r="B2932" s="513"/>
    </row>
    <row r="2933" spans="2:2" ht="79.5" customHeight="1">
      <c r="B2933" s="513"/>
    </row>
    <row r="2934" spans="2:2" ht="79.5" customHeight="1">
      <c r="B2934" s="513"/>
    </row>
    <row r="2935" spans="2:2" ht="79.5" customHeight="1">
      <c r="B2935" s="513"/>
    </row>
    <row r="2936" spans="2:2" ht="79.5" customHeight="1">
      <c r="B2936" s="513"/>
    </row>
    <row r="2937" spans="2:2" ht="79.5" customHeight="1">
      <c r="B2937" s="513"/>
    </row>
    <row r="2938" spans="2:2" ht="79.5" customHeight="1">
      <c r="B2938" s="513"/>
    </row>
    <row r="2939" spans="2:2" ht="79.5" customHeight="1">
      <c r="B2939" s="513"/>
    </row>
    <row r="2940" spans="2:2" ht="79.5" customHeight="1">
      <c r="B2940" s="513"/>
    </row>
    <row r="2941" spans="2:2" ht="79.5" customHeight="1">
      <c r="B2941" s="513"/>
    </row>
    <row r="2942" spans="2:2" ht="79.5" customHeight="1">
      <c r="B2942" s="513"/>
    </row>
    <row r="2943" spans="2:2" ht="79.5" customHeight="1">
      <c r="B2943" s="513"/>
    </row>
    <row r="2944" spans="2:2" ht="79.5" customHeight="1">
      <c r="B2944" s="513"/>
    </row>
    <row r="2945" spans="2:2" ht="79.5" customHeight="1">
      <c r="B2945" s="513"/>
    </row>
    <row r="2946" spans="2:2" ht="79.5" customHeight="1">
      <c r="B2946" s="513"/>
    </row>
    <row r="2947" spans="2:2" ht="79.5" customHeight="1">
      <c r="B2947" s="513"/>
    </row>
    <row r="2948" spans="2:2" ht="79.5" customHeight="1">
      <c r="B2948" s="513"/>
    </row>
    <row r="2949" spans="2:2" ht="79.5" customHeight="1">
      <c r="B2949" s="513"/>
    </row>
    <row r="2950" spans="2:2" ht="79.5" customHeight="1">
      <c r="B2950" s="513"/>
    </row>
    <row r="2951" spans="2:2" ht="79.5" customHeight="1">
      <c r="B2951" s="513"/>
    </row>
    <row r="2952" spans="2:2" ht="79.5" customHeight="1">
      <c r="B2952" s="513"/>
    </row>
    <row r="2953" spans="2:2" ht="79.5" customHeight="1">
      <c r="B2953" s="513"/>
    </row>
    <row r="2954" spans="2:2" ht="79.5" customHeight="1">
      <c r="B2954" s="513"/>
    </row>
    <row r="2955" spans="2:2" ht="79.5" customHeight="1">
      <c r="B2955" s="513"/>
    </row>
    <row r="2956" spans="2:2" ht="79.5" customHeight="1">
      <c r="B2956" s="513"/>
    </row>
    <row r="2957" spans="2:2" ht="79.5" customHeight="1">
      <c r="B2957" s="513"/>
    </row>
    <row r="2958" spans="2:2" ht="79.5" customHeight="1">
      <c r="B2958" s="513"/>
    </row>
    <row r="2959" spans="2:2" ht="79.5" customHeight="1">
      <c r="B2959" s="513"/>
    </row>
    <row r="2960" spans="2:2" ht="79.5" customHeight="1">
      <c r="B2960" s="513"/>
    </row>
    <row r="2961" spans="2:2" ht="79.5" customHeight="1">
      <c r="B2961" s="513"/>
    </row>
    <row r="2962" spans="2:2" ht="79.5" customHeight="1">
      <c r="B2962" s="513"/>
    </row>
    <row r="2963" spans="2:2" ht="79.5" customHeight="1">
      <c r="B2963" s="513"/>
    </row>
    <row r="2964" spans="2:2" ht="79.5" customHeight="1">
      <c r="B2964" s="513"/>
    </row>
    <row r="2965" spans="2:2" ht="79.5" customHeight="1">
      <c r="B2965" s="513"/>
    </row>
    <row r="2966" spans="2:2" ht="79.5" customHeight="1">
      <c r="B2966" s="513"/>
    </row>
    <row r="2967" spans="2:2" ht="79.5" customHeight="1">
      <c r="B2967" s="513"/>
    </row>
    <row r="2968" spans="2:2" ht="79.5" customHeight="1">
      <c r="B2968" s="513"/>
    </row>
    <row r="2969" spans="2:2" ht="79.5" customHeight="1">
      <c r="B2969" s="513"/>
    </row>
    <row r="2970" spans="2:2" ht="79.5" customHeight="1">
      <c r="B2970" s="513"/>
    </row>
    <row r="2971" spans="2:2" ht="79.5" customHeight="1">
      <c r="B2971" s="513"/>
    </row>
    <row r="2972" spans="2:2" ht="79.5" customHeight="1">
      <c r="B2972" s="513"/>
    </row>
    <row r="2973" spans="2:2" ht="79.5" customHeight="1">
      <c r="B2973" s="513"/>
    </row>
    <row r="2974" spans="2:2" ht="79.5" customHeight="1">
      <c r="B2974" s="513"/>
    </row>
    <row r="2975" spans="2:2" ht="79.5" customHeight="1">
      <c r="B2975" s="513"/>
    </row>
    <row r="2976" spans="2:2" ht="79.5" customHeight="1">
      <c r="B2976" s="513"/>
    </row>
    <row r="2977" spans="2:2" ht="79.5" customHeight="1">
      <c r="B2977" s="513"/>
    </row>
    <row r="2978" spans="2:2" ht="79.5" customHeight="1">
      <c r="B2978" s="513"/>
    </row>
    <row r="2979" spans="2:2" ht="79.5" customHeight="1">
      <c r="B2979" s="513"/>
    </row>
    <row r="2980" spans="2:2" ht="79.5" customHeight="1">
      <c r="B2980" s="513"/>
    </row>
    <row r="2981" spans="2:2" ht="79.5" customHeight="1">
      <c r="B2981" s="513"/>
    </row>
    <row r="2982" spans="2:2" ht="79.5" customHeight="1">
      <c r="B2982" s="513"/>
    </row>
    <row r="2983" spans="2:2" ht="79.5" customHeight="1">
      <c r="B2983" s="513"/>
    </row>
    <row r="2984" spans="2:2" ht="79.5" customHeight="1">
      <c r="B2984" s="513"/>
    </row>
    <row r="2985" spans="2:2" ht="79.5" customHeight="1">
      <c r="B2985" s="513"/>
    </row>
    <row r="2986" spans="2:2" ht="79.5" customHeight="1">
      <c r="B2986" s="513"/>
    </row>
    <row r="2987" spans="2:2" ht="79.5" customHeight="1">
      <c r="B2987" s="513"/>
    </row>
    <row r="2988" spans="2:2" ht="79.5" customHeight="1">
      <c r="B2988" s="513"/>
    </row>
    <row r="2989" spans="2:2" ht="79.5" customHeight="1">
      <c r="B2989" s="513"/>
    </row>
    <row r="2990" spans="2:2" ht="79.5" customHeight="1">
      <c r="B2990" s="513"/>
    </row>
    <row r="2991" spans="2:2" ht="79.5" customHeight="1">
      <c r="B2991" s="513"/>
    </row>
    <row r="2992" spans="2:2" ht="79.5" customHeight="1">
      <c r="B2992" s="513"/>
    </row>
    <row r="2993" spans="2:2" ht="79.5" customHeight="1">
      <c r="B2993" s="513"/>
    </row>
    <row r="2994" spans="2:2" ht="79.5" customHeight="1">
      <c r="B2994" s="513"/>
    </row>
    <row r="2995" spans="2:2" ht="79.5" customHeight="1">
      <c r="B2995" s="513"/>
    </row>
    <row r="2996" spans="2:2" ht="79.5" customHeight="1">
      <c r="B2996" s="513"/>
    </row>
    <row r="2997" spans="2:2" ht="79.5" customHeight="1">
      <c r="B2997" s="513"/>
    </row>
    <row r="2998" spans="2:2" ht="79.5" customHeight="1">
      <c r="B2998" s="513"/>
    </row>
    <row r="2999" spans="2:2" ht="79.5" customHeight="1">
      <c r="B2999" s="513"/>
    </row>
    <row r="3000" spans="2:2" ht="79.5" customHeight="1">
      <c r="B3000" s="513"/>
    </row>
    <row r="3001" spans="2:2" ht="79.5" customHeight="1">
      <c r="B3001" s="513"/>
    </row>
    <row r="3002" spans="2:2" ht="79.5" customHeight="1">
      <c r="B3002" s="513"/>
    </row>
    <row r="3003" spans="2:2" ht="79.5" customHeight="1">
      <c r="B3003" s="513"/>
    </row>
    <row r="3004" spans="2:2" ht="79.5" customHeight="1">
      <c r="B3004" s="513"/>
    </row>
    <row r="3005" spans="2:2" ht="79.5" customHeight="1">
      <c r="B3005" s="513"/>
    </row>
    <row r="3006" spans="2:2" ht="79.5" customHeight="1">
      <c r="B3006" s="513"/>
    </row>
  </sheetData>
  <sortState ref="A2:W306">
    <sortCondition ref="N2:N306"/>
    <sortCondition ref="H2:H306"/>
  </sortState>
  <mergeCells count="1">
    <mergeCell ref="T1:U1"/>
  </mergeCells>
  <conditionalFormatting sqref="B2:B134">
    <cfRule type="duplicateValues" dxfId="373" priority="92"/>
  </conditionalFormatting>
  <conditionalFormatting sqref="B1:B302">
    <cfRule type="duplicateValues" dxfId="372" priority="91"/>
  </conditionalFormatting>
  <conditionalFormatting sqref="B1:B302">
    <cfRule type="duplicateValues" dxfId="371" priority="88"/>
    <cfRule type="duplicateValues" dxfId="370" priority="89"/>
    <cfRule type="duplicateValues" dxfId="369" priority="90"/>
  </conditionalFormatting>
  <conditionalFormatting sqref="B31:B32">
    <cfRule type="duplicateValues" dxfId="368" priority="87"/>
  </conditionalFormatting>
  <conditionalFormatting sqref="B269:B296">
    <cfRule type="duplicateValues" dxfId="367" priority="86" stopIfTrue="1"/>
  </conditionalFormatting>
  <conditionalFormatting sqref="B297">
    <cfRule type="duplicateValues" dxfId="366" priority="85"/>
  </conditionalFormatting>
  <conditionalFormatting sqref="B298:B302">
    <cfRule type="duplicateValues" dxfId="365" priority="84"/>
  </conditionalFormatting>
  <conditionalFormatting sqref="B303:B306">
    <cfRule type="duplicateValues" dxfId="364" priority="83"/>
  </conditionalFormatting>
  <conditionalFormatting sqref="B303:B306">
    <cfRule type="duplicateValues" dxfId="363" priority="80"/>
    <cfRule type="duplicateValues" dxfId="362" priority="81"/>
    <cfRule type="duplicateValues" dxfId="361" priority="82"/>
  </conditionalFormatting>
  <conditionalFormatting sqref="B303:B304">
    <cfRule type="duplicateValues" dxfId="360" priority="79"/>
  </conditionalFormatting>
  <conditionalFormatting sqref="B1:B1048576">
    <cfRule type="duplicateValues" dxfId="359" priority="78"/>
  </conditionalFormatting>
  <conditionalFormatting sqref="B2140:B2143">
    <cfRule type="duplicateValues" dxfId="358" priority="55"/>
  </conditionalFormatting>
  <conditionalFormatting sqref="B2144:B2161 B2163:B2184 B2186:B2188 B2190:B2191 B2193:B2194 B2196">
    <cfRule type="duplicateValues" dxfId="357" priority="54"/>
  </conditionalFormatting>
  <conditionalFormatting sqref="B1979">
    <cfRule type="duplicateValues" dxfId="356" priority="53"/>
  </conditionalFormatting>
  <conditionalFormatting sqref="B1993">
    <cfRule type="duplicateValues" dxfId="355" priority="52"/>
  </conditionalFormatting>
  <conditionalFormatting sqref="B2026">
    <cfRule type="duplicateValues" dxfId="354" priority="51"/>
  </conditionalFormatting>
  <conditionalFormatting sqref="B2029">
    <cfRule type="duplicateValues" dxfId="353" priority="50"/>
  </conditionalFormatting>
  <conditionalFormatting sqref="B2033">
    <cfRule type="duplicateValues" dxfId="352" priority="49"/>
  </conditionalFormatting>
  <conditionalFormatting sqref="B2036">
    <cfRule type="duplicateValues" dxfId="351" priority="48"/>
  </conditionalFormatting>
  <conditionalFormatting sqref="B2161">
    <cfRule type="duplicateValues" dxfId="350" priority="47"/>
  </conditionalFormatting>
  <conditionalFormatting sqref="B2184">
    <cfRule type="duplicateValues" dxfId="349" priority="46"/>
  </conditionalFormatting>
  <conditionalFormatting sqref="B2188">
    <cfRule type="duplicateValues" dxfId="348" priority="45"/>
  </conditionalFormatting>
  <conditionalFormatting sqref="B2191">
    <cfRule type="duplicateValues" dxfId="347" priority="44"/>
  </conditionalFormatting>
  <conditionalFormatting sqref="B2218">
    <cfRule type="duplicateValues" dxfId="346" priority="43"/>
  </conditionalFormatting>
  <conditionalFormatting sqref="B2233">
    <cfRule type="duplicateValues" dxfId="345" priority="42"/>
  </conditionalFormatting>
  <conditionalFormatting sqref="B2236">
    <cfRule type="duplicateValues" dxfId="344" priority="41"/>
  </conditionalFormatting>
  <conditionalFormatting sqref="B2240">
    <cfRule type="duplicateValues" dxfId="343" priority="40"/>
  </conditionalFormatting>
  <conditionalFormatting sqref="B2243">
    <cfRule type="duplicateValues" dxfId="342" priority="39"/>
  </conditionalFormatting>
  <conditionalFormatting sqref="B2246">
    <cfRule type="duplicateValues" dxfId="341" priority="38"/>
  </conditionalFormatting>
  <conditionalFormatting sqref="B2073">
    <cfRule type="duplicateValues" dxfId="340" priority="37"/>
  </conditionalFormatting>
  <conditionalFormatting sqref="B2194">
    <cfRule type="duplicateValues" dxfId="339" priority="36"/>
  </conditionalFormatting>
  <conditionalFormatting sqref="B2221">
    <cfRule type="duplicateValues" dxfId="338" priority="35"/>
  </conditionalFormatting>
  <conditionalFormatting sqref="B2232:B2233 B1822:B1824 B1840:B1842 B1837:B1838 B2049 B2056 B2052:B2053 B2223:B2225 B2228:B2229 B1856:B1857 B2248:B2252 B1995:B1997 B2038:B2046 B1873:B1874 B2000:B2026 B2028:B2029 B2031:B2033 B2035:B2036 B2163:B2184 B2186:B2188 B2190:B2191 B2201:B2218 B2245:B2246 B2072:B2073 B2193:B2194 B2196:B2198 B2220:B2221 B2239 B1826:B1835 B1845:B1853 B1859:B1862 B1864:B1871 B1876:B1879 B1881:B1890 B1892:B1963 B1966:B1977 B1982:B1993 B2059:B2070 B2075:B2093 B2098:B2161">
    <cfRule type="duplicateValues" dxfId="337" priority="34"/>
  </conditionalFormatting>
  <conditionalFormatting sqref="B2253:B2282">
    <cfRule type="duplicateValues" dxfId="336" priority="33"/>
  </conditionalFormatting>
  <conditionalFormatting sqref="B2283">
    <cfRule type="duplicateValues" dxfId="335" priority="32"/>
  </conditionalFormatting>
  <conditionalFormatting sqref="B2283:B2287">
    <cfRule type="duplicateValues" dxfId="334" priority="29"/>
    <cfRule type="duplicateValues" dxfId="333" priority="30"/>
    <cfRule type="duplicateValues" dxfId="332" priority="31"/>
  </conditionalFormatting>
  <conditionalFormatting sqref="B2242:B2243 B2235:B2236 B2163:B2184 B1873:B1874 B1995:B2026 B2028:B2029 B2031:B2033 B2035:B2036 B2186:B2188 B2190:B2191 B2245:B2246 B2238:B2240 B2072:B2073 B2193:B2194 B2196:B2218 B2220:B2221 B2223:B2233 B1822:B1857 B1859:B1862 B1864:B1871 B1876:B1879 B1881:B1890 B1892:B1979 B1981:B1993 B2038:B2070 B2075:B2161 B2248:B2287">
    <cfRule type="duplicateValues" dxfId="331" priority="27"/>
    <cfRule type="duplicateValues" dxfId="330" priority="28"/>
  </conditionalFormatting>
  <conditionalFormatting sqref="B1822:B2287">
    <cfRule type="duplicateValues" dxfId="329" priority="24"/>
    <cfRule type="duplicateValues" dxfId="328" priority="25"/>
    <cfRule type="duplicateValues" dxfId="327" priority="26"/>
  </conditionalFormatting>
  <conditionalFormatting sqref="B2288:B2743">
    <cfRule type="duplicateValues" dxfId="326" priority="19"/>
  </conditionalFormatting>
  <conditionalFormatting sqref="B2288:B2743">
    <cfRule type="duplicateValues" dxfId="325" priority="16"/>
    <cfRule type="duplicateValues" dxfId="324" priority="17"/>
    <cfRule type="duplicateValues" dxfId="323" priority="18"/>
  </conditionalFormatting>
  <conditionalFormatting sqref="B1822:B2743">
    <cfRule type="duplicateValues" dxfId="322" priority="15"/>
  </conditionalFormatting>
  <conditionalFormatting sqref="B2990:B2992 B2994:B2998">
    <cfRule type="duplicateValues" dxfId="321" priority="13" stopIfTrue="1"/>
    <cfRule type="duplicateValues" dxfId="320" priority="14" stopIfTrue="1"/>
  </conditionalFormatting>
  <conditionalFormatting sqref="B2990:B2992 B2994:B2998">
    <cfRule type="duplicateValues" dxfId="319" priority="11" stopIfTrue="1"/>
    <cfRule type="duplicateValues" dxfId="318" priority="12" stopIfTrue="1"/>
  </conditionalFormatting>
  <conditionalFormatting sqref="B2990:B2992 B2994:B2998">
    <cfRule type="duplicateValues" dxfId="317" priority="10" stopIfTrue="1"/>
  </conditionalFormatting>
  <conditionalFormatting sqref="B2990:B3006">
    <cfRule type="duplicateValues" dxfId="316" priority="9" stopIfTrue="1"/>
  </conditionalFormatting>
  <conditionalFormatting sqref="B2990:B3006">
    <cfRule type="duplicateValues" dxfId="315" priority="7"/>
    <cfRule type="duplicateValues" dxfId="314" priority="8"/>
  </conditionalFormatting>
  <conditionalFormatting sqref="B2999:B3006 B2993">
    <cfRule type="duplicateValues" dxfId="313" priority="5" stopIfTrue="1"/>
    <cfRule type="duplicateValues" dxfId="312" priority="6" stopIfTrue="1"/>
  </conditionalFormatting>
  <conditionalFormatting sqref="B2999:B3006 B2993">
    <cfRule type="duplicateValues" dxfId="311" priority="3" stopIfTrue="1"/>
    <cfRule type="duplicateValues" dxfId="310" priority="4" stopIfTrue="1"/>
  </conditionalFormatting>
  <conditionalFormatting sqref="B2999:B3006 B2993">
    <cfRule type="duplicateValues" dxfId="309" priority="2" stopIfTrue="1"/>
  </conditionalFormatting>
  <conditionalFormatting sqref="B2744:B3006">
    <cfRule type="duplicateValues" dxfId="308" priority="1"/>
  </conditionalFormatting>
  <conditionalFormatting sqref="B307:B3006">
    <cfRule type="duplicateValues" dxfId="307" priority="206"/>
    <cfRule type="duplicateValues" dxfId="306" priority="207"/>
  </conditionalFormatting>
  <conditionalFormatting sqref="B307:B1821">
    <cfRule type="duplicateValues" dxfId="305" priority="208"/>
    <cfRule type="duplicateValues" dxfId="304" priority="209"/>
  </conditionalFormatting>
  <pageMargins left="0.7" right="0.7" top="0.75" bottom="0.75" header="0.3" footer="0.3"/>
  <pageSetup orientation="portrait" horizontalDpi="0"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32"/>
  <sheetViews>
    <sheetView topLeftCell="A13" workbookViewId="0">
      <selection activeCell="A2" sqref="A2:XFD27"/>
    </sheetView>
  </sheetViews>
  <sheetFormatPr defaultRowHeight="15"/>
  <cols>
    <col min="2" max="2" width="21.85546875" customWidth="1"/>
    <col min="3" max="3" width="37.140625" customWidth="1"/>
    <col min="4" max="5" width="16.28515625" customWidth="1"/>
    <col min="6" max="6" width="12.140625" customWidth="1"/>
  </cols>
  <sheetData>
    <row r="1" spans="1:48" s="135" customFormat="1" ht="60" customHeight="1">
      <c r="A1" s="138" t="s">
        <v>1682</v>
      </c>
      <c r="B1" s="139" t="s">
        <v>4524</v>
      </c>
      <c r="C1" s="139" t="s">
        <v>1692</v>
      </c>
      <c r="D1" s="139" t="s">
        <v>3970</v>
      </c>
      <c r="E1" s="139"/>
      <c r="F1" s="139" t="s">
        <v>4382</v>
      </c>
      <c r="G1" s="140" t="s">
        <v>1710</v>
      </c>
      <c r="H1" s="140" t="s">
        <v>4621</v>
      </c>
      <c r="I1" s="139" t="s">
        <v>1711</v>
      </c>
      <c r="J1" s="354" t="s">
        <v>4710</v>
      </c>
      <c r="K1" s="139" t="s">
        <v>4760</v>
      </c>
      <c r="L1" s="139" t="s">
        <v>4602</v>
      </c>
      <c r="M1" s="139" t="s">
        <v>4641</v>
      </c>
      <c r="N1" s="139" t="s">
        <v>4622</v>
      </c>
      <c r="O1" s="139" t="s">
        <v>1779</v>
      </c>
      <c r="P1" s="139" t="s">
        <v>4451</v>
      </c>
      <c r="Q1" s="139" t="s">
        <v>4466</v>
      </c>
      <c r="R1" s="139" t="s">
        <v>4716</v>
      </c>
      <c r="S1" s="139" t="s">
        <v>4589</v>
      </c>
      <c r="T1" s="139" t="s">
        <v>1780</v>
      </c>
      <c r="U1" s="139" t="s">
        <v>4505</v>
      </c>
      <c r="V1" s="139" t="s">
        <v>1781</v>
      </c>
      <c r="W1" s="139" t="s">
        <v>4756</v>
      </c>
      <c r="X1" s="139" t="s">
        <v>4687</v>
      </c>
      <c r="Y1" s="139" t="s">
        <v>4585</v>
      </c>
      <c r="Z1" s="139" t="s">
        <v>0</v>
      </c>
      <c r="AA1" s="139" t="s">
        <v>4594</v>
      </c>
      <c r="AB1" s="139" t="s">
        <v>4450</v>
      </c>
      <c r="AC1" s="139" t="s">
        <v>1782</v>
      </c>
      <c r="AD1" s="139" t="s">
        <v>1779</v>
      </c>
      <c r="AE1" s="139" t="s">
        <v>4381</v>
      </c>
      <c r="AF1" s="141" t="s">
        <v>1674</v>
      </c>
      <c r="AG1" s="141" t="s">
        <v>1675</v>
      </c>
      <c r="AH1" s="141" t="s">
        <v>1784</v>
      </c>
      <c r="AI1" s="141" t="s">
        <v>1</v>
      </c>
      <c r="AJ1" s="139" t="s">
        <v>1712</v>
      </c>
      <c r="AK1" s="141" t="s">
        <v>1673</v>
      </c>
      <c r="AL1" s="139" t="s">
        <v>1783</v>
      </c>
      <c r="AM1" s="141" t="s">
        <v>1788</v>
      </c>
      <c r="AN1" s="139" t="s">
        <v>1785</v>
      </c>
      <c r="AO1" s="142" t="s">
        <v>1786</v>
      </c>
      <c r="AP1" s="143" t="s">
        <v>1787</v>
      </c>
      <c r="AQ1" s="141" t="s">
        <v>1789</v>
      </c>
      <c r="AR1" s="144" t="s">
        <v>1790</v>
      </c>
      <c r="AS1" s="144" t="s">
        <v>1791</v>
      </c>
      <c r="AT1" s="144" t="s">
        <v>2</v>
      </c>
      <c r="AU1" s="145" t="s">
        <v>4504</v>
      </c>
      <c r="AV1" s="139" t="s">
        <v>4693</v>
      </c>
    </row>
    <row r="2" spans="1:48" s="88" customFormat="1" ht="36.75" customHeight="1">
      <c r="A2" s="52">
        <v>1</v>
      </c>
      <c r="B2" s="13" t="s">
        <v>4346</v>
      </c>
      <c r="C2" s="90" t="s">
        <v>4347</v>
      </c>
      <c r="D2" s="83">
        <v>43333.818367280095</v>
      </c>
      <c r="E2" s="83"/>
      <c r="F2" s="83"/>
      <c r="G2" s="85"/>
      <c r="H2" s="85"/>
      <c r="I2" s="13" t="s">
        <v>1722</v>
      </c>
      <c r="J2" s="133" t="s">
        <v>4691</v>
      </c>
      <c r="K2" s="82" t="s">
        <v>1724</v>
      </c>
      <c r="L2" s="79" t="s">
        <v>4596</v>
      </c>
      <c r="M2" s="79" t="s">
        <v>4659</v>
      </c>
      <c r="N2" s="79" t="e">
        <v>#N/A</v>
      </c>
      <c r="O2" s="79" t="s">
        <v>3121</v>
      </c>
      <c r="P2" s="86" t="s">
        <v>1653</v>
      </c>
      <c r="Q2" s="78"/>
      <c r="R2" s="78"/>
      <c r="S2" s="79" t="e">
        <v>#N/A</v>
      </c>
      <c r="T2" s="83"/>
      <c r="U2" s="81" t="s">
        <v>4</v>
      </c>
      <c r="V2" s="80" t="e">
        <v>#N/A</v>
      </c>
      <c r="W2" s="79" t="s">
        <v>4662</v>
      </c>
      <c r="X2" s="91" t="s">
        <v>2297</v>
      </c>
      <c r="Y2" s="91"/>
      <c r="Z2" s="78" t="s">
        <v>1339</v>
      </c>
      <c r="AA2" s="82" t="s">
        <v>4558</v>
      </c>
      <c r="AB2" s="83"/>
      <c r="AC2" s="82" t="s">
        <v>4558</v>
      </c>
      <c r="AD2" s="79" t="s">
        <v>3121</v>
      </c>
      <c r="AE2" s="90" t="s">
        <v>4348</v>
      </c>
      <c r="AF2" s="90" t="s">
        <v>546</v>
      </c>
      <c r="AG2" s="14" t="s">
        <v>1996</v>
      </c>
      <c r="AH2" s="78" t="s">
        <v>1627</v>
      </c>
      <c r="AI2" s="78"/>
      <c r="AJ2" s="78"/>
      <c r="AK2" s="90"/>
      <c r="AL2" s="78" t="s">
        <v>4247</v>
      </c>
      <c r="AM2" s="78"/>
      <c r="AN2" s="78"/>
      <c r="AO2" s="78"/>
      <c r="AP2" s="78"/>
      <c r="AQ2" s="78"/>
      <c r="AR2" s="78"/>
      <c r="AS2" s="87" t="s">
        <v>4467</v>
      </c>
      <c r="AT2" s="78"/>
      <c r="AU2" s="87"/>
      <c r="AV2" s="131" t="s">
        <v>4648</v>
      </c>
    </row>
    <row r="3" spans="1:48" s="88" customFormat="1" ht="36.75" customHeight="1">
      <c r="A3" s="52">
        <v>2</v>
      </c>
      <c r="B3" s="1" t="s">
        <v>849</v>
      </c>
      <c r="C3" s="79" t="s">
        <v>842</v>
      </c>
      <c r="D3" s="35" t="s">
        <v>4131</v>
      </c>
      <c r="E3" s="35"/>
      <c r="F3" s="35"/>
      <c r="G3" s="85"/>
      <c r="H3" s="85" t="e">
        <v>#N/A</v>
      </c>
      <c r="I3" s="79"/>
      <c r="J3" s="133" t="s">
        <v>4738</v>
      </c>
      <c r="K3" s="78" t="s">
        <v>1724</v>
      </c>
      <c r="L3" s="79" t="s">
        <v>4596</v>
      </c>
      <c r="M3" s="79" t="s">
        <v>4689</v>
      </c>
      <c r="N3" s="79" t="e">
        <v>#N/A</v>
      </c>
      <c r="O3" s="24" t="s">
        <v>1492</v>
      </c>
      <c r="P3" s="86"/>
      <c r="Q3" s="78"/>
      <c r="R3" s="79"/>
      <c r="S3" s="79" t="e">
        <v>#N/A</v>
      </c>
      <c r="T3" s="79"/>
      <c r="U3" s="81" t="s">
        <v>4</v>
      </c>
      <c r="V3" s="80" t="s">
        <v>2284</v>
      </c>
      <c r="W3" s="79" t="s">
        <v>4662</v>
      </c>
      <c r="X3" s="91" t="s">
        <v>2297</v>
      </c>
      <c r="Y3" s="91"/>
      <c r="Z3" s="1" t="s">
        <v>90</v>
      </c>
      <c r="AA3" s="17" t="s">
        <v>1717</v>
      </c>
      <c r="AB3" s="83"/>
      <c r="AC3" s="17" t="s">
        <v>1717</v>
      </c>
      <c r="AD3" s="24" t="s">
        <v>1492</v>
      </c>
      <c r="AE3" s="83"/>
      <c r="AF3" s="1" t="s">
        <v>1930</v>
      </c>
      <c r="AG3" s="78" t="s">
        <v>1793</v>
      </c>
      <c r="AH3" s="78" t="s">
        <v>1629</v>
      </c>
      <c r="AI3" s="1"/>
      <c r="AJ3" s="83"/>
      <c r="AK3" s="1" t="s">
        <v>327</v>
      </c>
      <c r="AL3" s="18">
        <v>43314.164464814814</v>
      </c>
      <c r="AM3" s="5" t="s">
        <v>1809</v>
      </c>
      <c r="AN3" s="81" t="s">
        <v>2334</v>
      </c>
      <c r="AO3" s="76" t="s">
        <v>2613</v>
      </c>
      <c r="AP3" s="76" t="s">
        <v>2614</v>
      </c>
      <c r="AQ3" s="5"/>
      <c r="AR3" s="78"/>
      <c r="AS3" s="81" t="s">
        <v>2020</v>
      </c>
      <c r="AT3" s="1"/>
      <c r="AU3" s="87"/>
      <c r="AV3" s="131" t="s">
        <v>4634</v>
      </c>
    </row>
    <row r="4" spans="1:48" s="88" customFormat="1" ht="36.75" customHeight="1">
      <c r="A4" s="52">
        <v>3</v>
      </c>
      <c r="B4" s="72" t="s">
        <v>853</v>
      </c>
      <c r="C4" s="63" t="s">
        <v>847</v>
      </c>
      <c r="D4" s="64" t="s">
        <v>4126</v>
      </c>
      <c r="E4" s="64"/>
      <c r="F4" s="64"/>
      <c r="G4" s="65"/>
      <c r="H4" s="85" t="e">
        <v>#N/A</v>
      </c>
      <c r="I4" s="63"/>
      <c r="J4" s="133" t="s">
        <v>4738</v>
      </c>
      <c r="K4" s="78" t="s">
        <v>1724</v>
      </c>
      <c r="L4" s="79" t="s">
        <v>4596</v>
      </c>
      <c r="M4" s="79" t="s">
        <v>4689</v>
      </c>
      <c r="N4" s="79" t="e">
        <v>#N/A</v>
      </c>
      <c r="O4" s="75" t="s">
        <v>1492</v>
      </c>
      <c r="P4" s="132"/>
      <c r="Q4" s="62"/>
      <c r="R4" s="63"/>
      <c r="S4" s="79" t="e">
        <v>#N/A</v>
      </c>
      <c r="T4" s="63"/>
      <c r="U4" s="67" t="s">
        <v>4</v>
      </c>
      <c r="V4" s="68" t="s">
        <v>2284</v>
      </c>
      <c r="W4" s="79" t="s">
        <v>4662</v>
      </c>
      <c r="X4" s="91" t="s">
        <v>2297</v>
      </c>
      <c r="Y4" s="91"/>
      <c r="Z4" s="72" t="s">
        <v>848</v>
      </c>
      <c r="AA4" s="74" t="s">
        <v>1724</v>
      </c>
      <c r="AB4" s="66"/>
      <c r="AC4" s="74" t="s">
        <v>1724</v>
      </c>
      <c r="AD4" s="75" t="s">
        <v>1492</v>
      </c>
      <c r="AE4" s="66"/>
      <c r="AF4" s="72" t="s">
        <v>1930</v>
      </c>
      <c r="AG4" s="62" t="s">
        <v>1793</v>
      </c>
      <c r="AH4" s="62" t="s">
        <v>1629</v>
      </c>
      <c r="AI4" s="72"/>
      <c r="AJ4" s="66"/>
      <c r="AK4" s="72" t="s">
        <v>327</v>
      </c>
      <c r="AL4" s="73">
        <v>43314.121887581015</v>
      </c>
      <c r="AM4" s="70" t="s">
        <v>1809</v>
      </c>
      <c r="AN4" s="67" t="s">
        <v>2333</v>
      </c>
      <c r="AO4" s="69" t="s">
        <v>2615</v>
      </c>
      <c r="AP4" s="69" t="s">
        <v>2616</v>
      </c>
      <c r="AQ4" s="70"/>
      <c r="AR4" s="62"/>
      <c r="AS4" s="67" t="s">
        <v>2020</v>
      </c>
      <c r="AT4" s="72"/>
      <c r="AU4" s="71"/>
      <c r="AV4" s="131" t="s">
        <v>4645</v>
      </c>
    </row>
    <row r="5" spans="1:48" s="88" customFormat="1" ht="36.75" customHeight="1">
      <c r="A5" s="52">
        <v>4</v>
      </c>
      <c r="B5" s="82" t="s">
        <v>1463</v>
      </c>
      <c r="C5" s="79" t="s">
        <v>1459</v>
      </c>
      <c r="D5" s="35" t="s">
        <v>1461</v>
      </c>
      <c r="E5" s="35"/>
      <c r="F5" s="35"/>
      <c r="G5" s="85"/>
      <c r="H5" s="85" t="e">
        <v>#N/A</v>
      </c>
      <c r="I5" s="79"/>
      <c r="J5" s="133" t="s">
        <v>4646</v>
      </c>
      <c r="K5" s="78" t="s">
        <v>1724</v>
      </c>
      <c r="L5" s="79" t="s">
        <v>4596</v>
      </c>
      <c r="M5" s="79" t="s">
        <v>4689</v>
      </c>
      <c r="N5" s="79" t="e">
        <v>#N/A</v>
      </c>
      <c r="O5" s="78" t="s">
        <v>1462</v>
      </c>
      <c r="P5" s="86"/>
      <c r="Q5" s="78"/>
      <c r="R5" s="79"/>
      <c r="S5" s="79" t="e">
        <v>#N/A</v>
      </c>
      <c r="T5" s="79"/>
      <c r="U5" s="81" t="s">
        <v>4</v>
      </c>
      <c r="V5" s="80" t="s">
        <v>2284</v>
      </c>
      <c r="W5" s="79" t="s">
        <v>4662</v>
      </c>
      <c r="X5" s="91" t="s">
        <v>2297</v>
      </c>
      <c r="Y5" s="91"/>
      <c r="Z5" s="78" t="s">
        <v>2917</v>
      </c>
      <c r="AA5" s="16" t="s">
        <v>1724</v>
      </c>
      <c r="AB5" s="83"/>
      <c r="AC5" s="16" t="s">
        <v>1724</v>
      </c>
      <c r="AD5" s="78" t="s">
        <v>1462</v>
      </c>
      <c r="AE5" s="83"/>
      <c r="AF5" s="92" t="s">
        <v>1852</v>
      </c>
      <c r="AG5" s="82" t="s">
        <v>1893</v>
      </c>
      <c r="AH5" s="78" t="s">
        <v>1627</v>
      </c>
      <c r="AI5" s="110"/>
      <c r="AJ5" s="83"/>
      <c r="AK5" s="82" t="s">
        <v>1460</v>
      </c>
      <c r="AL5" s="81" t="s">
        <v>1461</v>
      </c>
      <c r="AM5" s="82" t="s">
        <v>1883</v>
      </c>
      <c r="AN5" s="81" t="s">
        <v>2871</v>
      </c>
      <c r="AO5" s="76" t="s">
        <v>2921</v>
      </c>
      <c r="AP5" s="76" t="s">
        <v>2922</v>
      </c>
      <c r="AQ5" s="5"/>
      <c r="AR5" s="78"/>
      <c r="AS5" s="81" t="s">
        <v>1810</v>
      </c>
      <c r="AT5" s="78"/>
      <c r="AU5" s="87"/>
      <c r="AV5" s="131" t="s">
        <v>4629</v>
      </c>
    </row>
    <row r="6" spans="1:48" s="88" customFormat="1" ht="36.75" customHeight="1">
      <c r="A6" s="52">
        <v>5</v>
      </c>
      <c r="B6" s="112" t="s">
        <v>1111</v>
      </c>
      <c r="C6" s="79" t="s">
        <v>1112</v>
      </c>
      <c r="D6" s="35" t="s">
        <v>4111</v>
      </c>
      <c r="E6" s="35"/>
      <c r="F6" s="35"/>
      <c r="G6" s="85"/>
      <c r="H6" s="85" t="e">
        <v>#N/A</v>
      </c>
      <c r="I6" s="79"/>
      <c r="J6" s="133" t="s">
        <v>4740</v>
      </c>
      <c r="K6" s="78" t="s">
        <v>1724</v>
      </c>
      <c r="L6" s="79" t="s">
        <v>4596</v>
      </c>
      <c r="M6" s="79" t="s">
        <v>4689</v>
      </c>
      <c r="N6" s="79" t="e">
        <v>#N/A</v>
      </c>
      <c r="O6" s="78" t="s">
        <v>1822</v>
      </c>
      <c r="P6" s="78"/>
      <c r="Q6" s="78"/>
      <c r="R6" s="79"/>
      <c r="S6" s="79" t="e">
        <v>#N/A</v>
      </c>
      <c r="T6" s="79"/>
      <c r="U6" s="81" t="s">
        <v>4</v>
      </c>
      <c r="V6" s="80" t="s">
        <v>2284</v>
      </c>
      <c r="W6" s="79" t="s">
        <v>4662</v>
      </c>
      <c r="X6" s="91" t="s">
        <v>2297</v>
      </c>
      <c r="Y6" s="91"/>
      <c r="Z6" s="76" t="s">
        <v>573</v>
      </c>
      <c r="AA6" s="16" t="s">
        <v>1724</v>
      </c>
      <c r="AB6" s="83"/>
      <c r="AC6" s="16" t="s">
        <v>1724</v>
      </c>
      <c r="AD6" s="78" t="s">
        <v>1822</v>
      </c>
      <c r="AE6" s="83"/>
      <c r="AF6" s="1" t="s">
        <v>1628</v>
      </c>
      <c r="AG6" s="1" t="s">
        <v>2002</v>
      </c>
      <c r="AH6" s="97" t="s">
        <v>1627</v>
      </c>
      <c r="AI6" s="78"/>
      <c r="AJ6" s="83"/>
      <c r="AK6" s="78" t="s">
        <v>2756</v>
      </c>
      <c r="AL6" s="96">
        <v>42921.375</v>
      </c>
      <c r="AM6" s="78" t="s">
        <v>1794</v>
      </c>
      <c r="AN6" s="81">
        <v>43319</v>
      </c>
      <c r="AO6" s="76">
        <v>0</v>
      </c>
      <c r="AP6" s="76">
        <v>0</v>
      </c>
      <c r="AQ6" s="5"/>
      <c r="AR6" s="78"/>
      <c r="AS6" s="81" t="s">
        <v>1795</v>
      </c>
      <c r="AT6" s="78"/>
      <c r="AU6" s="87"/>
      <c r="AV6" s="131" t="s">
        <v>4645</v>
      </c>
    </row>
    <row r="7" spans="1:48" s="88" customFormat="1" ht="36.75" customHeight="1">
      <c r="A7" s="52">
        <v>6</v>
      </c>
      <c r="B7" s="112" t="s">
        <v>473</v>
      </c>
      <c r="C7" s="79" t="s">
        <v>1748</v>
      </c>
      <c r="D7" s="35" t="s">
        <v>4013</v>
      </c>
      <c r="E7" s="35"/>
      <c r="F7" s="35"/>
      <c r="G7" s="85"/>
      <c r="H7" s="85" t="e">
        <v>#N/A</v>
      </c>
      <c r="I7" s="79"/>
      <c r="J7" s="133" t="s">
        <v>4740</v>
      </c>
      <c r="K7" s="16" t="s">
        <v>1724</v>
      </c>
      <c r="L7" s="79" t="s">
        <v>4596</v>
      </c>
      <c r="M7" s="79" t="s">
        <v>4689</v>
      </c>
      <c r="N7" s="79" t="e">
        <v>#N/A</v>
      </c>
      <c r="O7" s="78" t="s">
        <v>1822</v>
      </c>
      <c r="P7" s="86"/>
      <c r="Q7" s="78"/>
      <c r="R7" s="79"/>
      <c r="S7" s="79" t="e">
        <v>#N/A</v>
      </c>
      <c r="T7" s="79"/>
      <c r="U7" s="81" t="s">
        <v>4</v>
      </c>
      <c r="V7" s="80" t="s">
        <v>2284</v>
      </c>
      <c r="W7" s="79" t="s">
        <v>4662</v>
      </c>
      <c r="X7" s="91" t="s">
        <v>2285</v>
      </c>
      <c r="Y7" s="91"/>
      <c r="Z7" s="76" t="s">
        <v>45</v>
      </c>
      <c r="AA7" s="78" t="s">
        <v>1714</v>
      </c>
      <c r="AB7" s="83"/>
      <c r="AC7" s="78" t="s">
        <v>1714</v>
      </c>
      <c r="AD7" s="78" t="s">
        <v>1822</v>
      </c>
      <c r="AE7" s="83"/>
      <c r="AF7" s="1" t="s">
        <v>1628</v>
      </c>
      <c r="AG7" s="78" t="s">
        <v>1793</v>
      </c>
      <c r="AH7" s="78" t="s">
        <v>1629</v>
      </c>
      <c r="AI7" s="78"/>
      <c r="AJ7" s="83"/>
      <c r="AK7" s="78" t="s">
        <v>470</v>
      </c>
      <c r="AL7" s="96">
        <v>42925.375</v>
      </c>
      <c r="AM7" s="78" t="s">
        <v>1794</v>
      </c>
      <c r="AN7" s="81">
        <v>43320</v>
      </c>
      <c r="AO7" s="76">
        <v>0</v>
      </c>
      <c r="AP7" s="76"/>
      <c r="AQ7" s="5"/>
      <c r="AR7" s="78"/>
      <c r="AS7" s="81" t="s">
        <v>1795</v>
      </c>
      <c r="AT7" s="78"/>
      <c r="AU7" s="87"/>
      <c r="AV7" s="131" t="s">
        <v>4637</v>
      </c>
    </row>
    <row r="8" spans="1:48" s="88" customFormat="1" ht="36.75" customHeight="1">
      <c r="A8" s="52">
        <v>7</v>
      </c>
      <c r="B8" s="99" t="s">
        <v>592</v>
      </c>
      <c r="C8" s="79" t="s">
        <v>581</v>
      </c>
      <c r="D8" s="35" t="s">
        <v>4214</v>
      </c>
      <c r="E8" s="35" t="s">
        <v>4804</v>
      </c>
      <c r="F8" s="35"/>
      <c r="G8" s="85"/>
      <c r="H8" s="85" t="e">
        <v>#N/A</v>
      </c>
      <c r="I8" s="79"/>
      <c r="J8" s="133" t="s">
        <v>4748</v>
      </c>
      <c r="K8" s="16" t="s">
        <v>1724</v>
      </c>
      <c r="L8" s="79" t="s">
        <v>4596</v>
      </c>
      <c r="M8" s="79" t="s">
        <v>4689</v>
      </c>
      <c r="N8" s="79" t="e">
        <v>#N/A</v>
      </c>
      <c r="O8" s="78" t="s">
        <v>2283</v>
      </c>
      <c r="P8" s="86"/>
      <c r="Q8" s="78"/>
      <c r="R8" s="79"/>
      <c r="S8" s="79" t="e">
        <v>#N/A</v>
      </c>
      <c r="T8" s="79"/>
      <c r="U8" s="81" t="s">
        <v>4</v>
      </c>
      <c r="V8" s="80" t="s">
        <v>2284</v>
      </c>
      <c r="W8" s="79" t="s">
        <v>4662</v>
      </c>
      <c r="X8" s="91" t="s">
        <v>2285</v>
      </c>
      <c r="Y8" s="91"/>
      <c r="Z8" s="99" t="s">
        <v>65</v>
      </c>
      <c r="AA8" s="16" t="s">
        <v>1724</v>
      </c>
      <c r="AB8" s="83"/>
      <c r="AC8" s="16" t="s">
        <v>1724</v>
      </c>
      <c r="AD8" s="78" t="s">
        <v>2283</v>
      </c>
      <c r="AE8" s="83"/>
      <c r="AF8" s="1" t="s">
        <v>1628</v>
      </c>
      <c r="AG8" s="78" t="s">
        <v>1829</v>
      </c>
      <c r="AH8" s="78" t="s">
        <v>1629</v>
      </c>
      <c r="AI8" s="78"/>
      <c r="AJ8" s="83"/>
      <c r="AK8" s="99" t="s">
        <v>576</v>
      </c>
      <c r="AL8" s="111">
        <v>43290.590081018519</v>
      </c>
      <c r="AM8" s="78" t="s">
        <v>1797</v>
      </c>
      <c r="AN8" s="78"/>
      <c r="AO8" s="78"/>
      <c r="AP8" s="78"/>
      <c r="AQ8" s="5"/>
      <c r="AR8" s="78"/>
      <c r="AS8" s="81" t="s">
        <v>1798</v>
      </c>
      <c r="AT8" s="78"/>
      <c r="AU8" s="87"/>
      <c r="AV8" s="131" t="s">
        <v>4645</v>
      </c>
    </row>
    <row r="9" spans="1:48" s="88" customFormat="1" ht="36.75" customHeight="1">
      <c r="A9" s="52">
        <v>8</v>
      </c>
      <c r="B9" s="99" t="s">
        <v>584</v>
      </c>
      <c r="C9" s="79" t="s">
        <v>581</v>
      </c>
      <c r="D9" s="35" t="s">
        <v>4215</v>
      </c>
      <c r="E9" s="35" t="s">
        <v>4804</v>
      </c>
      <c r="F9" s="35"/>
      <c r="G9" s="85"/>
      <c r="H9" s="85" t="e">
        <v>#N/A</v>
      </c>
      <c r="I9" s="79"/>
      <c r="J9" s="133" t="s">
        <v>4748</v>
      </c>
      <c r="K9" s="16" t="s">
        <v>1724</v>
      </c>
      <c r="L9" s="79" t="s">
        <v>4596</v>
      </c>
      <c r="M9" s="79" t="s">
        <v>4689</v>
      </c>
      <c r="N9" s="79" t="e">
        <v>#N/A</v>
      </c>
      <c r="O9" s="78" t="s">
        <v>2283</v>
      </c>
      <c r="P9" s="86"/>
      <c r="Q9" s="78"/>
      <c r="R9" s="79"/>
      <c r="S9" s="79" t="e">
        <v>#N/A</v>
      </c>
      <c r="T9" s="79"/>
      <c r="U9" s="81" t="s">
        <v>4</v>
      </c>
      <c r="V9" s="80" t="s">
        <v>2284</v>
      </c>
      <c r="W9" s="79" t="s">
        <v>4662</v>
      </c>
      <c r="X9" s="91" t="s">
        <v>2285</v>
      </c>
      <c r="Y9" s="91"/>
      <c r="Z9" s="99" t="s">
        <v>65</v>
      </c>
      <c r="AA9" s="16" t="s">
        <v>1724</v>
      </c>
      <c r="AB9" s="83"/>
      <c r="AC9" s="16" t="s">
        <v>1724</v>
      </c>
      <c r="AD9" s="78" t="s">
        <v>2283</v>
      </c>
      <c r="AE9" s="83"/>
      <c r="AF9" s="1" t="s">
        <v>1628</v>
      </c>
      <c r="AG9" s="78" t="s">
        <v>1829</v>
      </c>
      <c r="AH9" s="78" t="s">
        <v>1629</v>
      </c>
      <c r="AI9" s="78"/>
      <c r="AJ9" s="83"/>
      <c r="AK9" s="99" t="s">
        <v>576</v>
      </c>
      <c r="AL9" s="111">
        <v>43290.790381944447</v>
      </c>
      <c r="AM9" s="78" t="s">
        <v>1797</v>
      </c>
      <c r="AN9" s="78"/>
      <c r="AO9" s="78"/>
      <c r="AP9" s="78"/>
      <c r="AQ9" s="5"/>
      <c r="AR9" s="78"/>
      <c r="AS9" s="81" t="s">
        <v>1798</v>
      </c>
      <c r="AT9" s="78"/>
      <c r="AU9" s="87"/>
      <c r="AV9" s="131" t="s">
        <v>4645</v>
      </c>
    </row>
    <row r="10" spans="1:48" s="88" customFormat="1" ht="36.75" customHeight="1">
      <c r="A10" s="52">
        <v>9</v>
      </c>
      <c r="B10" s="99" t="s">
        <v>597</v>
      </c>
      <c r="C10" s="79" t="s">
        <v>581</v>
      </c>
      <c r="D10" s="35" t="s">
        <v>4216</v>
      </c>
      <c r="E10" s="35" t="s">
        <v>4804</v>
      </c>
      <c r="F10" s="35"/>
      <c r="G10" s="85"/>
      <c r="H10" s="85" t="e">
        <v>#N/A</v>
      </c>
      <c r="I10" s="79"/>
      <c r="J10" s="133" t="s">
        <v>4748</v>
      </c>
      <c r="K10" s="16" t="s">
        <v>1724</v>
      </c>
      <c r="L10" s="79" t="s">
        <v>4596</v>
      </c>
      <c r="M10" s="79" t="s">
        <v>4689</v>
      </c>
      <c r="N10" s="79" t="e">
        <v>#N/A</v>
      </c>
      <c r="O10" s="78" t="s">
        <v>2283</v>
      </c>
      <c r="P10" s="86"/>
      <c r="Q10" s="78"/>
      <c r="R10" s="79"/>
      <c r="S10" s="79" t="e">
        <v>#N/A</v>
      </c>
      <c r="T10" s="79"/>
      <c r="U10" s="81" t="s">
        <v>4</v>
      </c>
      <c r="V10" s="80" t="s">
        <v>2284</v>
      </c>
      <c r="W10" s="79" t="s">
        <v>4662</v>
      </c>
      <c r="X10" s="91" t="s">
        <v>2285</v>
      </c>
      <c r="Y10" s="91"/>
      <c r="Z10" s="99" t="s">
        <v>65</v>
      </c>
      <c r="AA10" s="16" t="s">
        <v>1724</v>
      </c>
      <c r="AB10" s="83"/>
      <c r="AC10" s="16" t="s">
        <v>1724</v>
      </c>
      <c r="AD10" s="78" t="s">
        <v>2283</v>
      </c>
      <c r="AE10" s="83"/>
      <c r="AF10" s="1" t="s">
        <v>1628</v>
      </c>
      <c r="AG10" s="78" t="s">
        <v>1829</v>
      </c>
      <c r="AH10" s="78" t="s">
        <v>1629</v>
      </c>
      <c r="AI10" s="78"/>
      <c r="AJ10" s="83"/>
      <c r="AK10" s="99" t="s">
        <v>576</v>
      </c>
      <c r="AL10" s="111">
        <v>43290.693344907406</v>
      </c>
      <c r="AM10" s="78" t="s">
        <v>1797</v>
      </c>
      <c r="AN10" s="78"/>
      <c r="AO10" s="78"/>
      <c r="AP10" s="78"/>
      <c r="AQ10" s="5"/>
      <c r="AR10" s="78"/>
      <c r="AS10" s="81" t="s">
        <v>1798</v>
      </c>
      <c r="AT10" s="78"/>
      <c r="AU10" s="87"/>
      <c r="AV10" s="131" t="s">
        <v>4645</v>
      </c>
    </row>
    <row r="11" spans="1:48" s="88" customFormat="1" ht="36.75" customHeight="1">
      <c r="A11" s="52">
        <v>10</v>
      </c>
      <c r="B11" s="99" t="s">
        <v>580</v>
      </c>
      <c r="C11" s="79" t="s">
        <v>581</v>
      </c>
      <c r="D11" s="35" t="s">
        <v>4217</v>
      </c>
      <c r="E11" s="35" t="s">
        <v>4804</v>
      </c>
      <c r="F11" s="35"/>
      <c r="G11" s="85"/>
      <c r="H11" s="85" t="e">
        <v>#N/A</v>
      </c>
      <c r="I11" s="79"/>
      <c r="J11" s="133" t="s">
        <v>4748</v>
      </c>
      <c r="K11" s="16" t="s">
        <v>1724</v>
      </c>
      <c r="L11" s="79" t="s">
        <v>4596</v>
      </c>
      <c r="M11" s="79" t="s">
        <v>4689</v>
      </c>
      <c r="N11" s="79" t="e">
        <v>#N/A</v>
      </c>
      <c r="O11" s="78" t="s">
        <v>2283</v>
      </c>
      <c r="P11" s="86"/>
      <c r="Q11" s="78"/>
      <c r="R11" s="79"/>
      <c r="S11" s="79" t="e">
        <v>#N/A</v>
      </c>
      <c r="T11" s="79"/>
      <c r="U11" s="81" t="s">
        <v>4</v>
      </c>
      <c r="V11" s="80" t="s">
        <v>2284</v>
      </c>
      <c r="W11" s="79" t="s">
        <v>4662</v>
      </c>
      <c r="X11" s="91" t="s">
        <v>2285</v>
      </c>
      <c r="Y11" s="91"/>
      <c r="Z11" s="99" t="s">
        <v>65</v>
      </c>
      <c r="AA11" s="16" t="s">
        <v>1724</v>
      </c>
      <c r="AB11" s="83"/>
      <c r="AC11" s="16" t="s">
        <v>1724</v>
      </c>
      <c r="AD11" s="78" t="s">
        <v>2283</v>
      </c>
      <c r="AE11" s="83"/>
      <c r="AF11" s="1" t="s">
        <v>1628</v>
      </c>
      <c r="AG11" s="78" t="s">
        <v>1829</v>
      </c>
      <c r="AH11" s="78" t="s">
        <v>1629</v>
      </c>
      <c r="AI11" s="78"/>
      <c r="AJ11" s="83"/>
      <c r="AK11" s="99" t="s">
        <v>576</v>
      </c>
      <c r="AL11" s="111">
        <v>43290.590613425928</v>
      </c>
      <c r="AM11" s="78" t="s">
        <v>1797</v>
      </c>
      <c r="AN11" s="78"/>
      <c r="AO11" s="78"/>
      <c r="AP11" s="78"/>
      <c r="AQ11" s="5"/>
      <c r="AR11" s="78"/>
      <c r="AS11" s="81" t="s">
        <v>1798</v>
      </c>
      <c r="AT11" s="78"/>
      <c r="AU11" s="87"/>
      <c r="AV11" s="131" t="s">
        <v>4645</v>
      </c>
    </row>
    <row r="12" spans="1:48" s="88" customFormat="1" ht="36.75" customHeight="1">
      <c r="A12" s="52">
        <v>11</v>
      </c>
      <c r="B12" s="78" t="s">
        <v>1377</v>
      </c>
      <c r="C12" s="79" t="s">
        <v>1376</v>
      </c>
      <c r="D12" s="35">
        <v>43254</v>
      </c>
      <c r="E12" s="35"/>
      <c r="F12" s="35"/>
      <c r="G12" s="85"/>
      <c r="H12" s="85" t="e">
        <v>#N/A</v>
      </c>
      <c r="I12" s="79"/>
      <c r="J12" s="133" t="s">
        <v>4738</v>
      </c>
      <c r="K12" s="78" t="s">
        <v>1724</v>
      </c>
      <c r="L12" s="79" t="s">
        <v>4596</v>
      </c>
      <c r="M12" s="79" t="s">
        <v>4689</v>
      </c>
      <c r="N12" s="79" t="e">
        <v>#N/A</v>
      </c>
      <c r="O12" s="78" t="s">
        <v>1488</v>
      </c>
      <c r="P12" s="86"/>
      <c r="Q12" s="78"/>
      <c r="R12" s="79"/>
      <c r="S12" s="79" t="e">
        <v>#N/A</v>
      </c>
      <c r="T12" s="79"/>
      <c r="U12" s="81" t="s">
        <v>4</v>
      </c>
      <c r="V12" s="80" t="s">
        <v>2284</v>
      </c>
      <c r="W12" s="79" t="s">
        <v>4662</v>
      </c>
      <c r="X12" s="91" t="s">
        <v>2297</v>
      </c>
      <c r="Y12" s="91"/>
      <c r="Z12" s="78" t="s">
        <v>848</v>
      </c>
      <c r="AA12" s="16" t="s">
        <v>1724</v>
      </c>
      <c r="AB12" s="83"/>
      <c r="AC12" s="16" t="s">
        <v>1724</v>
      </c>
      <c r="AD12" s="78" t="s">
        <v>1488</v>
      </c>
      <c r="AE12" s="83"/>
      <c r="AF12" s="85" t="s">
        <v>546</v>
      </c>
      <c r="AG12" s="78" t="s">
        <v>1966</v>
      </c>
      <c r="AH12" s="78" t="s">
        <v>1627</v>
      </c>
      <c r="AI12" s="78"/>
      <c r="AJ12" s="83"/>
      <c r="AK12" s="78" t="s">
        <v>3436</v>
      </c>
      <c r="AL12" s="81"/>
      <c r="AM12" s="82" t="s">
        <v>1809</v>
      </c>
      <c r="AN12" s="81">
        <v>43537</v>
      </c>
      <c r="AO12" s="76" t="s">
        <v>3437</v>
      </c>
      <c r="AP12" s="76" t="s">
        <v>3438</v>
      </c>
      <c r="AQ12" s="5"/>
      <c r="AR12" s="78" t="s">
        <v>1819</v>
      </c>
      <c r="AS12" s="81" t="s">
        <v>1918</v>
      </c>
      <c r="AT12" s="78"/>
      <c r="AU12" s="87"/>
      <c r="AV12" s="131" t="s">
        <v>4645</v>
      </c>
    </row>
    <row r="13" spans="1:48" s="88" customFormat="1" ht="36.75" customHeight="1">
      <c r="A13" s="52">
        <v>12</v>
      </c>
      <c r="B13" s="78" t="s">
        <v>1375</v>
      </c>
      <c r="C13" s="79" t="s">
        <v>1376</v>
      </c>
      <c r="D13" s="35">
        <v>43254</v>
      </c>
      <c r="E13" s="35"/>
      <c r="F13" s="35"/>
      <c r="G13" s="85"/>
      <c r="H13" s="85" t="e">
        <v>#N/A</v>
      </c>
      <c r="I13" s="79"/>
      <c r="J13" s="133" t="s">
        <v>4738</v>
      </c>
      <c r="K13" s="78" t="s">
        <v>1724</v>
      </c>
      <c r="L13" s="79" t="s">
        <v>4596</v>
      </c>
      <c r="M13" s="79" t="s">
        <v>4689</v>
      </c>
      <c r="N13" s="79" t="e">
        <v>#N/A</v>
      </c>
      <c r="O13" s="78" t="s">
        <v>1488</v>
      </c>
      <c r="P13" s="86"/>
      <c r="Q13" s="78"/>
      <c r="R13" s="79"/>
      <c r="S13" s="79" t="e">
        <v>#N/A</v>
      </c>
      <c r="T13" s="79"/>
      <c r="U13" s="81" t="s">
        <v>4</v>
      </c>
      <c r="V13" s="80" t="s">
        <v>2284</v>
      </c>
      <c r="W13" s="79" t="s">
        <v>4662</v>
      </c>
      <c r="X13" s="91" t="s">
        <v>2297</v>
      </c>
      <c r="Y13" s="91"/>
      <c r="Z13" s="78" t="s">
        <v>848</v>
      </c>
      <c r="AA13" s="16" t="s">
        <v>1724</v>
      </c>
      <c r="AB13" s="83"/>
      <c r="AC13" s="16" t="s">
        <v>1724</v>
      </c>
      <c r="AD13" s="78" t="s">
        <v>1488</v>
      </c>
      <c r="AE13" s="83"/>
      <c r="AF13" s="85" t="s">
        <v>546</v>
      </c>
      <c r="AG13" s="78" t="s">
        <v>1966</v>
      </c>
      <c r="AH13" s="78" t="s">
        <v>1627</v>
      </c>
      <c r="AI13" s="78"/>
      <c r="AJ13" s="83"/>
      <c r="AK13" s="78" t="s">
        <v>3436</v>
      </c>
      <c r="AL13" s="81"/>
      <c r="AM13" s="82" t="s">
        <v>1809</v>
      </c>
      <c r="AN13" s="81">
        <v>43537</v>
      </c>
      <c r="AO13" s="76" t="s">
        <v>3439</v>
      </c>
      <c r="AP13" s="76" t="s">
        <v>3440</v>
      </c>
      <c r="AQ13" s="5"/>
      <c r="AR13" s="78" t="s">
        <v>1819</v>
      </c>
      <c r="AS13" s="81" t="s">
        <v>1918</v>
      </c>
      <c r="AT13" s="78"/>
      <c r="AU13" s="87"/>
      <c r="AV13" s="131" t="s">
        <v>4645</v>
      </c>
    </row>
    <row r="14" spans="1:48" s="88" customFormat="1" ht="36.75" customHeight="1">
      <c r="A14" s="52">
        <v>13</v>
      </c>
      <c r="B14" s="37" t="s">
        <v>1192</v>
      </c>
      <c r="C14" s="79">
        <v>71356478</v>
      </c>
      <c r="D14" s="35" t="s">
        <v>4121</v>
      </c>
      <c r="E14" s="35"/>
      <c r="F14" s="35"/>
      <c r="G14" s="85"/>
      <c r="H14" s="85" t="e">
        <v>#N/A</v>
      </c>
      <c r="I14" s="79"/>
      <c r="J14" s="133" t="s">
        <v>4646</v>
      </c>
      <c r="K14" s="78" t="s">
        <v>1724</v>
      </c>
      <c r="L14" s="79" t="s">
        <v>4596</v>
      </c>
      <c r="M14" s="79" t="s">
        <v>4689</v>
      </c>
      <c r="N14" s="79" t="e">
        <v>#N/A</v>
      </c>
      <c r="O14" s="1" t="s">
        <v>1426</v>
      </c>
      <c r="P14" s="86"/>
      <c r="Q14" s="78"/>
      <c r="R14" s="79"/>
      <c r="S14" s="79" t="e">
        <v>#N/A</v>
      </c>
      <c r="T14" s="79"/>
      <c r="U14" s="81" t="s">
        <v>4</v>
      </c>
      <c r="V14" s="80" t="s">
        <v>2284</v>
      </c>
      <c r="W14" s="79" t="s">
        <v>4662</v>
      </c>
      <c r="X14" s="91" t="s">
        <v>2297</v>
      </c>
      <c r="Y14" s="91"/>
      <c r="Z14" s="37" t="s">
        <v>1384</v>
      </c>
      <c r="AA14" s="78" t="s">
        <v>1714</v>
      </c>
      <c r="AB14" s="83"/>
      <c r="AC14" s="78" t="s">
        <v>1714</v>
      </c>
      <c r="AD14" s="1" t="s">
        <v>1426</v>
      </c>
      <c r="AE14" s="83"/>
      <c r="AF14" s="101" t="s">
        <v>1103</v>
      </c>
      <c r="AG14" s="1" t="s">
        <v>2002</v>
      </c>
      <c r="AH14" s="97" t="s">
        <v>1627</v>
      </c>
      <c r="AI14" s="78"/>
      <c r="AJ14" s="83"/>
      <c r="AK14" s="101" t="s">
        <v>2308</v>
      </c>
      <c r="AL14" s="102">
        <v>43262.537017245369</v>
      </c>
      <c r="AM14" s="82" t="s">
        <v>1809</v>
      </c>
      <c r="AN14" s="81">
        <v>43448</v>
      </c>
      <c r="AO14" s="76" t="s">
        <v>2320</v>
      </c>
      <c r="AP14" s="76" t="s">
        <v>2321</v>
      </c>
      <c r="AQ14" s="5"/>
      <c r="AR14" s="78" t="s">
        <v>1819</v>
      </c>
      <c r="AS14" s="81" t="s">
        <v>1810</v>
      </c>
      <c r="AT14" s="78" t="s">
        <v>2270</v>
      </c>
      <c r="AU14" s="87"/>
      <c r="AV14" s="131" t="s">
        <v>4629</v>
      </c>
    </row>
    <row r="15" spans="1:48" s="88" customFormat="1" ht="36.75" customHeight="1">
      <c r="A15" s="52">
        <v>14</v>
      </c>
      <c r="B15" s="77" t="s">
        <v>1011</v>
      </c>
      <c r="C15" s="79" t="s">
        <v>1012</v>
      </c>
      <c r="D15" s="81" t="s">
        <v>4246</v>
      </c>
      <c r="E15" s="81"/>
      <c r="F15" s="78"/>
      <c r="G15" s="85"/>
      <c r="H15" s="85" t="e">
        <v>#N/A</v>
      </c>
      <c r="I15" s="79" t="s">
        <v>1722</v>
      </c>
      <c r="J15" s="133" t="s">
        <v>4646</v>
      </c>
      <c r="K15" s="16" t="s">
        <v>1724</v>
      </c>
      <c r="L15" s="79" t="s">
        <v>4596</v>
      </c>
      <c r="M15" s="79" t="s">
        <v>4643</v>
      </c>
      <c r="N15" s="79" t="s">
        <v>4617</v>
      </c>
      <c r="O15" s="78" t="s">
        <v>1887</v>
      </c>
      <c r="P15" s="86"/>
      <c r="Q15" s="78"/>
      <c r="R15" s="79"/>
      <c r="S15" s="79" t="e">
        <v>#N/A</v>
      </c>
      <c r="T15" s="79"/>
      <c r="U15" s="81" t="s">
        <v>4</v>
      </c>
      <c r="V15" s="80">
        <v>0</v>
      </c>
      <c r="W15" s="79" t="s">
        <v>4662</v>
      </c>
      <c r="X15" s="80" t="s">
        <v>2297</v>
      </c>
      <c r="Y15" s="91" t="s">
        <v>4670</v>
      </c>
      <c r="Z15" s="89" t="s">
        <v>1888</v>
      </c>
      <c r="AA15" s="16" t="s">
        <v>1724</v>
      </c>
      <c r="AB15" s="83"/>
      <c r="AC15" s="16" t="s">
        <v>1724</v>
      </c>
      <c r="AD15" s="78" t="s">
        <v>1887</v>
      </c>
      <c r="AE15" s="5"/>
      <c r="AF15" s="15" t="s">
        <v>2067</v>
      </c>
      <c r="AG15" s="82" t="s">
        <v>1623</v>
      </c>
      <c r="AH15" s="78" t="s">
        <v>1625</v>
      </c>
      <c r="AI15" s="78"/>
      <c r="AJ15" s="83"/>
      <c r="AK15" s="89" t="s">
        <v>1889</v>
      </c>
      <c r="AL15" s="81" t="s">
        <v>1890</v>
      </c>
      <c r="AM15" s="78"/>
      <c r="AN15" s="81"/>
      <c r="AO15" s="76"/>
      <c r="AP15" s="76"/>
      <c r="AQ15" s="5" t="s">
        <v>1789</v>
      </c>
      <c r="AR15" s="78"/>
      <c r="AS15" s="81" t="s">
        <v>1891</v>
      </c>
      <c r="AT15" s="78"/>
      <c r="AU15" s="87"/>
      <c r="AV15" s="131" t="s">
        <v>4647</v>
      </c>
    </row>
    <row r="16" spans="1:48" s="88" customFormat="1" ht="36.75" customHeight="1">
      <c r="A16" s="52">
        <v>15</v>
      </c>
      <c r="B16" s="107" t="s">
        <v>856</v>
      </c>
      <c r="C16" s="79" t="s">
        <v>857</v>
      </c>
      <c r="D16" s="35">
        <v>43380</v>
      </c>
      <c r="E16" s="35"/>
      <c r="F16" s="35"/>
      <c r="G16" s="85"/>
      <c r="H16" s="85" t="e">
        <v>#N/A</v>
      </c>
      <c r="I16" s="79"/>
      <c r="J16" s="133" t="s">
        <v>4646</v>
      </c>
      <c r="K16" s="78" t="s">
        <v>1724</v>
      </c>
      <c r="L16" s="79" t="s">
        <v>4596</v>
      </c>
      <c r="M16" s="79" t="s">
        <v>4689</v>
      </c>
      <c r="N16" s="79" t="e">
        <v>#N/A</v>
      </c>
      <c r="O16" s="78" t="s">
        <v>1954</v>
      </c>
      <c r="P16" s="86"/>
      <c r="Q16" s="78"/>
      <c r="R16" s="79"/>
      <c r="S16" s="79" t="e">
        <v>#N/A</v>
      </c>
      <c r="T16" s="79"/>
      <c r="U16" s="81" t="s">
        <v>4</v>
      </c>
      <c r="V16" s="80" t="s">
        <v>2284</v>
      </c>
      <c r="W16" s="79" t="s">
        <v>4662</v>
      </c>
      <c r="X16" s="91" t="s">
        <v>2297</v>
      </c>
      <c r="Y16" s="91"/>
      <c r="Z16" s="107" t="s">
        <v>848</v>
      </c>
      <c r="AA16" s="16" t="s">
        <v>1724</v>
      </c>
      <c r="AB16" s="83"/>
      <c r="AC16" s="16" t="s">
        <v>1724</v>
      </c>
      <c r="AD16" s="78" t="s">
        <v>1954</v>
      </c>
      <c r="AE16" s="83"/>
      <c r="AF16" s="1" t="s">
        <v>1628</v>
      </c>
      <c r="AG16" s="78" t="s">
        <v>1793</v>
      </c>
      <c r="AH16" s="78" t="s">
        <v>1629</v>
      </c>
      <c r="AI16" s="78"/>
      <c r="AJ16" s="83"/>
      <c r="AK16" s="107" t="s">
        <v>334</v>
      </c>
      <c r="AL16" s="104"/>
      <c r="AM16" s="82" t="s">
        <v>1809</v>
      </c>
      <c r="AN16" s="81" t="s">
        <v>2286</v>
      </c>
      <c r="AO16" s="76" t="s">
        <v>2805</v>
      </c>
      <c r="AP16" s="76" t="s">
        <v>2806</v>
      </c>
      <c r="AQ16" s="5"/>
      <c r="AR16" s="78"/>
      <c r="AS16" s="81" t="s">
        <v>1810</v>
      </c>
      <c r="AT16" s="1" t="s">
        <v>1803</v>
      </c>
      <c r="AU16" s="87"/>
      <c r="AV16" s="131" t="s">
        <v>4646</v>
      </c>
    </row>
    <row r="17" spans="1:50" s="88" customFormat="1" ht="36.75" customHeight="1">
      <c r="A17" s="52">
        <v>16</v>
      </c>
      <c r="B17" s="50" t="s">
        <v>1401</v>
      </c>
      <c r="C17" s="79" t="s">
        <v>1402</v>
      </c>
      <c r="D17" s="35" t="s">
        <v>4034</v>
      </c>
      <c r="E17" s="35"/>
      <c r="F17" s="35"/>
      <c r="G17" s="85"/>
      <c r="H17" s="85" t="e">
        <v>#N/A</v>
      </c>
      <c r="I17" s="79"/>
      <c r="J17" s="133" t="s">
        <v>4646</v>
      </c>
      <c r="K17" s="78" t="s">
        <v>1724</v>
      </c>
      <c r="L17" s="79" t="s">
        <v>4596</v>
      </c>
      <c r="M17" s="79" t="s">
        <v>4689</v>
      </c>
      <c r="N17" s="79" t="e">
        <v>#N/A</v>
      </c>
      <c r="O17" s="78" t="s">
        <v>1422</v>
      </c>
      <c r="P17" s="86"/>
      <c r="Q17" s="78"/>
      <c r="R17" s="79"/>
      <c r="S17" s="79" t="e">
        <v>#N/A</v>
      </c>
      <c r="T17" s="79"/>
      <c r="U17" s="81" t="s">
        <v>4</v>
      </c>
      <c r="V17" s="80" t="s">
        <v>2284</v>
      </c>
      <c r="W17" s="79" t="s">
        <v>4662</v>
      </c>
      <c r="X17" s="91" t="s">
        <v>2297</v>
      </c>
      <c r="Y17" s="91"/>
      <c r="Z17" s="50" t="s">
        <v>45</v>
      </c>
      <c r="AA17" s="78" t="s">
        <v>1714</v>
      </c>
      <c r="AB17" s="83"/>
      <c r="AC17" s="78" t="s">
        <v>1714</v>
      </c>
      <c r="AD17" s="78" t="s">
        <v>1422</v>
      </c>
      <c r="AE17" s="83"/>
      <c r="AF17" s="50" t="s">
        <v>1392</v>
      </c>
      <c r="AG17" s="78" t="s">
        <v>1966</v>
      </c>
      <c r="AH17" s="78" t="s">
        <v>1627</v>
      </c>
      <c r="AI17" s="5" t="s">
        <v>1980</v>
      </c>
      <c r="AJ17" s="83"/>
      <c r="AK17" s="50" t="s">
        <v>1978</v>
      </c>
      <c r="AL17" s="51">
        <v>43295.82357789352</v>
      </c>
      <c r="AM17" s="5" t="s">
        <v>1883</v>
      </c>
      <c r="AN17" s="81" t="s">
        <v>2626</v>
      </c>
      <c r="AO17" s="76" t="s">
        <v>2627</v>
      </c>
      <c r="AP17" s="76" t="s">
        <v>2628</v>
      </c>
      <c r="AQ17" s="5"/>
      <c r="AR17" s="78"/>
      <c r="AS17" s="81" t="s">
        <v>1810</v>
      </c>
      <c r="AT17" s="1"/>
      <c r="AU17" s="87"/>
      <c r="AV17" s="131" t="s">
        <v>4629</v>
      </c>
    </row>
    <row r="18" spans="1:50" s="88" customFormat="1" ht="36.75" customHeight="1">
      <c r="A18" s="52">
        <v>17</v>
      </c>
      <c r="B18" s="112" t="s">
        <v>503</v>
      </c>
      <c r="C18" s="79" t="s">
        <v>1752</v>
      </c>
      <c r="D18" s="35">
        <v>42912</v>
      </c>
      <c r="E18" s="35"/>
      <c r="F18" s="35"/>
      <c r="G18" s="85"/>
      <c r="H18" s="85" t="e">
        <v>#N/A</v>
      </c>
      <c r="I18" s="79"/>
      <c r="J18" s="133" t="s">
        <v>4695</v>
      </c>
      <c r="K18" s="16" t="s">
        <v>1724</v>
      </c>
      <c r="L18" s="79" t="s">
        <v>4596</v>
      </c>
      <c r="M18" s="79" t="s">
        <v>4689</v>
      </c>
      <c r="N18" s="79" t="e">
        <v>#N/A</v>
      </c>
      <c r="O18" s="78" t="s">
        <v>1422</v>
      </c>
      <c r="P18" s="86"/>
      <c r="Q18" s="78"/>
      <c r="R18" s="79"/>
      <c r="S18" s="79" t="e">
        <v>#N/A</v>
      </c>
      <c r="T18" s="79"/>
      <c r="U18" s="81" t="s">
        <v>4</v>
      </c>
      <c r="V18" s="80" t="s">
        <v>2284</v>
      </c>
      <c r="W18" s="79" t="s">
        <v>4662</v>
      </c>
      <c r="X18" s="91" t="s">
        <v>2285</v>
      </c>
      <c r="Y18" s="91"/>
      <c r="Z18" s="76" t="s">
        <v>471</v>
      </c>
      <c r="AA18" s="78" t="s">
        <v>1714</v>
      </c>
      <c r="AB18" s="83"/>
      <c r="AC18" s="78" t="s">
        <v>1714</v>
      </c>
      <c r="AD18" s="78" t="s">
        <v>1422</v>
      </c>
      <c r="AE18" s="83"/>
      <c r="AF18" s="1" t="s">
        <v>1628</v>
      </c>
      <c r="AG18" s="78" t="s">
        <v>1793</v>
      </c>
      <c r="AH18" s="78" t="s">
        <v>1629</v>
      </c>
      <c r="AI18" s="78"/>
      <c r="AJ18" s="83"/>
      <c r="AK18" s="78" t="s">
        <v>487</v>
      </c>
      <c r="AL18" s="96">
        <v>42912</v>
      </c>
      <c r="AM18" s="78" t="s">
        <v>1794</v>
      </c>
      <c r="AN18" s="81">
        <v>43319</v>
      </c>
      <c r="AO18" s="76">
        <v>0</v>
      </c>
      <c r="AP18" s="76">
        <v>0</v>
      </c>
      <c r="AQ18" s="5"/>
      <c r="AR18" s="78"/>
      <c r="AS18" s="81" t="s">
        <v>1795</v>
      </c>
      <c r="AT18" s="78"/>
      <c r="AU18" s="87"/>
      <c r="AV18" s="131" t="s">
        <v>4637</v>
      </c>
    </row>
    <row r="19" spans="1:50" s="3" customFormat="1" ht="36.75" customHeight="1">
      <c r="A19" s="52">
        <v>18</v>
      </c>
      <c r="B19" s="78" t="s">
        <v>206</v>
      </c>
      <c r="C19" s="79" t="s">
        <v>207</v>
      </c>
      <c r="D19" s="35">
        <v>43273</v>
      </c>
      <c r="E19" s="35"/>
      <c r="F19" s="35"/>
      <c r="G19" s="85"/>
      <c r="H19" s="85" t="e">
        <v>#N/A</v>
      </c>
      <c r="I19" s="79"/>
      <c r="J19" s="133" t="s">
        <v>4646</v>
      </c>
      <c r="K19" s="78" t="s">
        <v>1724</v>
      </c>
      <c r="L19" s="79" t="s">
        <v>4596</v>
      </c>
      <c r="M19" s="79" t="s">
        <v>4689</v>
      </c>
      <c r="N19" s="79" t="e">
        <v>#N/A</v>
      </c>
      <c r="O19" s="78" t="s">
        <v>1422</v>
      </c>
      <c r="P19" s="86"/>
      <c r="Q19" s="78"/>
      <c r="R19" s="79"/>
      <c r="S19" s="79" t="e">
        <v>#N/A</v>
      </c>
      <c r="T19" s="79"/>
      <c r="U19" s="81" t="s">
        <v>4</v>
      </c>
      <c r="V19" s="80" t="s">
        <v>2284</v>
      </c>
      <c r="W19" s="79" t="s">
        <v>4662</v>
      </c>
      <c r="X19" s="91" t="s">
        <v>2297</v>
      </c>
      <c r="Y19" s="91"/>
      <c r="Z19" s="78" t="s">
        <v>3761</v>
      </c>
      <c r="AA19" s="16" t="s">
        <v>1724</v>
      </c>
      <c r="AB19" s="83"/>
      <c r="AC19" s="16" t="s">
        <v>1724</v>
      </c>
      <c r="AD19" s="78" t="s">
        <v>1422</v>
      </c>
      <c r="AE19" s="83"/>
      <c r="AF19" s="76" t="s">
        <v>38</v>
      </c>
      <c r="AG19" s="78" t="s">
        <v>1622</v>
      </c>
      <c r="AH19" s="78" t="s">
        <v>1624</v>
      </c>
      <c r="AI19" s="78"/>
      <c r="AJ19" s="83"/>
      <c r="AK19" s="78" t="s">
        <v>2225</v>
      </c>
      <c r="AL19" s="81" t="s">
        <v>2226</v>
      </c>
      <c r="AM19" s="82" t="s">
        <v>1809</v>
      </c>
      <c r="AN19" s="81">
        <v>43468</v>
      </c>
      <c r="AO19" s="76" t="s">
        <v>3762</v>
      </c>
      <c r="AP19" s="76" t="s">
        <v>3763</v>
      </c>
      <c r="AQ19" s="5"/>
      <c r="AR19" s="78" t="s">
        <v>1819</v>
      </c>
      <c r="AS19" s="81" t="s">
        <v>1810</v>
      </c>
      <c r="AT19" s="78"/>
      <c r="AU19" s="87"/>
      <c r="AV19" s="131" t="s">
        <v>4646</v>
      </c>
      <c r="AW19" s="88"/>
    </row>
    <row r="20" spans="1:50" s="3" customFormat="1" ht="36.75" customHeight="1">
      <c r="A20" s="52">
        <v>19</v>
      </c>
      <c r="B20" s="105" t="s">
        <v>391</v>
      </c>
      <c r="C20" s="79">
        <v>8018734770</v>
      </c>
      <c r="D20" s="35">
        <v>43196</v>
      </c>
      <c r="E20" s="35" t="s">
        <v>4804</v>
      </c>
      <c r="F20" s="35"/>
      <c r="G20" s="85"/>
      <c r="H20" s="85" t="e">
        <v>#N/A</v>
      </c>
      <c r="I20" s="79"/>
      <c r="J20" s="133" t="s">
        <v>4646</v>
      </c>
      <c r="K20" s="16" t="s">
        <v>1724</v>
      </c>
      <c r="L20" s="79" t="s">
        <v>4596</v>
      </c>
      <c r="M20" s="79" t="s">
        <v>4689</v>
      </c>
      <c r="N20" s="79" t="e">
        <v>#N/A</v>
      </c>
      <c r="O20" s="1" t="s">
        <v>1470</v>
      </c>
      <c r="P20" s="86"/>
      <c r="Q20" s="78"/>
      <c r="R20" s="79"/>
      <c r="S20" s="79" t="e">
        <v>#N/A</v>
      </c>
      <c r="T20" s="79"/>
      <c r="U20" s="81" t="s">
        <v>4</v>
      </c>
      <c r="V20" s="80" t="s">
        <v>2284</v>
      </c>
      <c r="W20" s="79" t="s">
        <v>4662</v>
      </c>
      <c r="X20" s="91" t="s">
        <v>2285</v>
      </c>
      <c r="Y20" s="91"/>
      <c r="Z20" s="105" t="s">
        <v>848</v>
      </c>
      <c r="AA20" s="16" t="s">
        <v>1724</v>
      </c>
      <c r="AB20" s="83"/>
      <c r="AC20" s="16" t="s">
        <v>1724</v>
      </c>
      <c r="AD20" s="1" t="s">
        <v>1470</v>
      </c>
      <c r="AE20" s="83"/>
      <c r="AF20" s="1" t="s">
        <v>1628</v>
      </c>
      <c r="AG20" s="78" t="s">
        <v>1793</v>
      </c>
      <c r="AH20" s="78" t="s">
        <v>1629</v>
      </c>
      <c r="AI20" s="1"/>
      <c r="AJ20" s="83"/>
      <c r="AK20" s="105" t="s">
        <v>392</v>
      </c>
      <c r="AL20" s="106"/>
      <c r="AM20" s="5" t="s">
        <v>1809</v>
      </c>
      <c r="AN20" s="81" t="s">
        <v>2336</v>
      </c>
      <c r="AO20" s="76" t="s">
        <v>2474</v>
      </c>
      <c r="AP20" s="76" t="s">
        <v>2475</v>
      </c>
      <c r="AQ20" s="5"/>
      <c r="AR20" s="78"/>
      <c r="AS20" s="81" t="s">
        <v>1810</v>
      </c>
      <c r="AT20" s="1"/>
      <c r="AU20" s="87"/>
      <c r="AV20" s="131" t="s">
        <v>4646</v>
      </c>
      <c r="AW20" s="88"/>
    </row>
    <row r="21" spans="1:50" s="3" customFormat="1" ht="36.75" customHeight="1">
      <c r="A21" s="52">
        <v>20</v>
      </c>
      <c r="B21" s="103" t="s">
        <v>722</v>
      </c>
      <c r="C21" s="79" t="s">
        <v>723</v>
      </c>
      <c r="D21" s="35">
        <v>43241</v>
      </c>
      <c r="E21" s="35" t="s">
        <v>4804</v>
      </c>
      <c r="F21" s="35"/>
      <c r="G21" s="85" t="s">
        <v>1710</v>
      </c>
      <c r="H21" s="85" t="s">
        <v>4604</v>
      </c>
      <c r="I21" s="79"/>
      <c r="J21" s="133" t="s">
        <v>4706</v>
      </c>
      <c r="K21" s="16" t="s">
        <v>1724</v>
      </c>
      <c r="L21" s="79" t="s">
        <v>4596</v>
      </c>
      <c r="M21" s="79" t="s">
        <v>4689</v>
      </c>
      <c r="N21" s="79" t="e">
        <v>#N/A</v>
      </c>
      <c r="O21" s="1" t="s">
        <v>1470</v>
      </c>
      <c r="P21" s="86"/>
      <c r="Q21" s="78"/>
      <c r="R21" s="79"/>
      <c r="S21" s="79" t="e">
        <v>#N/A</v>
      </c>
      <c r="T21" s="79"/>
      <c r="U21" s="81" t="s">
        <v>4</v>
      </c>
      <c r="V21" s="80" t="s">
        <v>2284</v>
      </c>
      <c r="W21" s="79" t="s">
        <v>4662</v>
      </c>
      <c r="X21" s="91" t="s">
        <v>2285</v>
      </c>
      <c r="Y21" s="91"/>
      <c r="Z21" s="107" t="s">
        <v>848</v>
      </c>
      <c r="AA21" s="16" t="s">
        <v>1724</v>
      </c>
      <c r="AB21" s="83"/>
      <c r="AC21" s="16" t="s">
        <v>1724</v>
      </c>
      <c r="AD21" s="1" t="s">
        <v>1470</v>
      </c>
      <c r="AE21" s="83"/>
      <c r="AF21" s="78" t="s">
        <v>1628</v>
      </c>
      <c r="AG21" s="78" t="s">
        <v>1829</v>
      </c>
      <c r="AH21" s="78" t="s">
        <v>1629</v>
      </c>
      <c r="AI21" s="78"/>
      <c r="AJ21" s="83"/>
      <c r="AK21" s="104" t="s">
        <v>2196</v>
      </c>
      <c r="AL21" s="104" t="s">
        <v>2722</v>
      </c>
      <c r="AM21" s="82" t="s">
        <v>1809</v>
      </c>
      <c r="AN21" s="81">
        <v>43557</v>
      </c>
      <c r="AO21" s="76" t="s">
        <v>2723</v>
      </c>
      <c r="AP21" s="76" t="s">
        <v>2724</v>
      </c>
      <c r="AQ21" s="5"/>
      <c r="AR21" s="78"/>
      <c r="AS21" s="81" t="s">
        <v>1810</v>
      </c>
      <c r="AT21" s="78"/>
      <c r="AU21" s="87"/>
      <c r="AV21" s="131" t="s">
        <v>4694</v>
      </c>
      <c r="AW21" s="88"/>
    </row>
    <row r="22" spans="1:50" s="3" customFormat="1" ht="36.75" customHeight="1">
      <c r="A22" s="52">
        <v>21</v>
      </c>
      <c r="B22" s="103" t="s">
        <v>724</v>
      </c>
      <c r="C22" s="79" t="s">
        <v>723</v>
      </c>
      <c r="D22" s="35">
        <v>43241</v>
      </c>
      <c r="E22" s="35" t="s">
        <v>4804</v>
      </c>
      <c r="F22" s="35"/>
      <c r="G22" s="85" t="s">
        <v>1710</v>
      </c>
      <c r="H22" s="85" t="s">
        <v>4604</v>
      </c>
      <c r="I22" s="79"/>
      <c r="J22" s="133" t="s">
        <v>4706</v>
      </c>
      <c r="K22" s="16" t="s">
        <v>1724</v>
      </c>
      <c r="L22" s="79" t="s">
        <v>4596</v>
      </c>
      <c r="M22" s="79" t="s">
        <v>4689</v>
      </c>
      <c r="N22" s="79" t="e">
        <v>#N/A</v>
      </c>
      <c r="O22" s="1" t="s">
        <v>1470</v>
      </c>
      <c r="P22" s="86"/>
      <c r="Q22" s="78"/>
      <c r="R22" s="79"/>
      <c r="S22" s="79" t="e">
        <v>#N/A</v>
      </c>
      <c r="T22" s="79"/>
      <c r="U22" s="81" t="s">
        <v>4</v>
      </c>
      <c r="V22" s="80" t="s">
        <v>2284</v>
      </c>
      <c r="W22" s="79" t="s">
        <v>4662</v>
      </c>
      <c r="X22" s="91" t="s">
        <v>2285</v>
      </c>
      <c r="Y22" s="91"/>
      <c r="Z22" s="107" t="s">
        <v>848</v>
      </c>
      <c r="AA22" s="16" t="s">
        <v>1724</v>
      </c>
      <c r="AB22" s="83"/>
      <c r="AC22" s="16" t="s">
        <v>1724</v>
      </c>
      <c r="AD22" s="1" t="s">
        <v>1470</v>
      </c>
      <c r="AE22" s="83"/>
      <c r="AF22" s="78" t="s">
        <v>1628</v>
      </c>
      <c r="AG22" s="78" t="s">
        <v>1829</v>
      </c>
      <c r="AH22" s="78" t="s">
        <v>1629</v>
      </c>
      <c r="AI22" s="78"/>
      <c r="AJ22" s="83"/>
      <c r="AK22" s="104" t="s">
        <v>2196</v>
      </c>
      <c r="AL22" s="104" t="s">
        <v>2722</v>
      </c>
      <c r="AM22" s="82" t="s">
        <v>1809</v>
      </c>
      <c r="AN22" s="81">
        <v>43557</v>
      </c>
      <c r="AO22" s="76" t="s">
        <v>2725</v>
      </c>
      <c r="AP22" s="76" t="s">
        <v>2726</v>
      </c>
      <c r="AQ22" s="5"/>
      <c r="AR22" s="78"/>
      <c r="AS22" s="81" t="s">
        <v>1810</v>
      </c>
      <c r="AT22" s="78"/>
      <c r="AU22" s="87"/>
      <c r="AV22" s="131" t="s">
        <v>4694</v>
      </c>
      <c r="AW22" s="88"/>
    </row>
    <row r="23" spans="1:50" s="3" customFormat="1" ht="36.75" customHeight="1">
      <c r="A23" s="52">
        <v>22</v>
      </c>
      <c r="B23" s="77" t="s">
        <v>1373</v>
      </c>
      <c r="C23" s="79" t="s">
        <v>1374</v>
      </c>
      <c r="D23" s="35">
        <v>43254</v>
      </c>
      <c r="E23" s="35"/>
      <c r="F23" s="35"/>
      <c r="G23" s="85"/>
      <c r="H23" s="85" t="e">
        <v>#N/A</v>
      </c>
      <c r="I23" s="79"/>
      <c r="J23" s="133" t="s">
        <v>4646</v>
      </c>
      <c r="K23" s="16" t="s">
        <v>1724</v>
      </c>
      <c r="L23" s="79" t="s">
        <v>4596</v>
      </c>
      <c r="M23" s="79" t="s">
        <v>4689</v>
      </c>
      <c r="N23" s="79" t="e">
        <v>#N/A</v>
      </c>
      <c r="O23" s="1" t="s">
        <v>1470</v>
      </c>
      <c r="P23" s="86"/>
      <c r="Q23" s="78"/>
      <c r="R23" s="79"/>
      <c r="S23" s="79" t="e">
        <v>#N/A</v>
      </c>
      <c r="T23" s="79"/>
      <c r="U23" s="81" t="s">
        <v>4</v>
      </c>
      <c r="V23" s="80" t="s">
        <v>2284</v>
      </c>
      <c r="W23" s="79" t="s">
        <v>4662</v>
      </c>
      <c r="X23" s="91" t="s">
        <v>2285</v>
      </c>
      <c r="Y23" s="91"/>
      <c r="Z23" s="90" t="s">
        <v>3470</v>
      </c>
      <c r="AA23" s="16" t="s">
        <v>1724</v>
      </c>
      <c r="AB23" s="83"/>
      <c r="AC23" s="16" t="s">
        <v>1724</v>
      </c>
      <c r="AD23" s="1" t="s">
        <v>1470</v>
      </c>
      <c r="AE23" s="83"/>
      <c r="AF23" s="85" t="s">
        <v>546</v>
      </c>
      <c r="AG23" s="78" t="s">
        <v>1966</v>
      </c>
      <c r="AH23" s="78" t="s">
        <v>1627</v>
      </c>
      <c r="AI23" s="78"/>
      <c r="AJ23" s="83"/>
      <c r="AK23" s="78" t="s">
        <v>3434</v>
      </c>
      <c r="AL23" s="81" t="s">
        <v>3435</v>
      </c>
      <c r="AM23" s="82" t="s">
        <v>1809</v>
      </c>
      <c r="AN23" s="81">
        <v>43521</v>
      </c>
      <c r="AO23" s="76" t="s">
        <v>3471</v>
      </c>
      <c r="AP23" s="76" t="s">
        <v>3472</v>
      </c>
      <c r="AQ23" s="5"/>
      <c r="AR23" s="78"/>
      <c r="AS23" s="81" t="s">
        <v>1810</v>
      </c>
      <c r="AT23" s="78"/>
      <c r="AU23" s="87"/>
      <c r="AV23" s="131" t="s">
        <v>4649</v>
      </c>
      <c r="AW23" s="88"/>
    </row>
    <row r="24" spans="1:50" s="88" customFormat="1" ht="47.25" customHeight="1">
      <c r="A24" s="52">
        <v>23</v>
      </c>
      <c r="B24" s="82" t="s">
        <v>66</v>
      </c>
      <c r="C24" s="79" t="s">
        <v>67</v>
      </c>
      <c r="D24" s="35"/>
      <c r="E24" s="35"/>
      <c r="F24" s="85" t="s">
        <v>4619</v>
      </c>
      <c r="G24" s="85" t="s">
        <v>4609</v>
      </c>
      <c r="H24" s="79"/>
      <c r="I24" s="133" t="s">
        <v>4707</v>
      </c>
      <c r="J24" s="78" t="s">
        <v>1724</v>
      </c>
      <c r="K24" s="79" t="s">
        <v>4596</v>
      </c>
      <c r="L24" s="79" t="s">
        <v>4689</v>
      </c>
      <c r="M24" s="79" t="e">
        <v>#N/A</v>
      </c>
      <c r="N24" s="78" t="s">
        <v>3000</v>
      </c>
      <c r="O24" s="86"/>
      <c r="P24" s="78"/>
      <c r="Q24" s="79"/>
      <c r="R24" s="79" t="e">
        <v>#N/A</v>
      </c>
      <c r="S24" s="79"/>
      <c r="T24" s="81"/>
      <c r="U24" s="81" t="s">
        <v>4</v>
      </c>
      <c r="V24" s="80" t="s">
        <v>2284</v>
      </c>
      <c r="W24" s="91" t="s">
        <v>2297</v>
      </c>
      <c r="X24" s="91"/>
      <c r="Y24" s="82" t="s">
        <v>58</v>
      </c>
      <c r="Z24" s="16" t="s">
        <v>1724</v>
      </c>
      <c r="AA24" s="83"/>
      <c r="AB24" s="16" t="s">
        <v>1724</v>
      </c>
      <c r="AC24" s="78" t="s">
        <v>3000</v>
      </c>
      <c r="AD24" s="83"/>
      <c r="AE24" s="92" t="s">
        <v>1852</v>
      </c>
      <c r="AF24" s="78" t="s">
        <v>1622</v>
      </c>
      <c r="AG24" s="78" t="s">
        <v>1624</v>
      </c>
      <c r="AH24" s="82" t="s">
        <v>2999</v>
      </c>
      <c r="AI24" s="83"/>
      <c r="AJ24" s="82" t="s">
        <v>3001</v>
      </c>
      <c r="AK24" s="27">
        <v>43225</v>
      </c>
      <c r="AL24" s="82" t="s">
        <v>1883</v>
      </c>
      <c r="AM24" s="81">
        <v>43528</v>
      </c>
      <c r="AN24" s="76" t="s">
        <v>3002</v>
      </c>
      <c r="AO24" s="76" t="s">
        <v>3003</v>
      </c>
      <c r="AP24" s="5"/>
      <c r="AQ24" s="78"/>
      <c r="AR24" s="81" t="s">
        <v>1802</v>
      </c>
      <c r="AS24" s="78"/>
      <c r="AT24" s="87"/>
      <c r="AU24" s="116" t="s">
        <v>4619</v>
      </c>
    </row>
    <row r="25" spans="1:50" s="3" customFormat="1" ht="36.75" customHeight="1">
      <c r="A25" s="52">
        <v>24</v>
      </c>
      <c r="B25" s="36" t="s">
        <v>1382</v>
      </c>
      <c r="C25" s="79" t="s">
        <v>1381</v>
      </c>
      <c r="D25" s="35">
        <v>43254</v>
      </c>
      <c r="E25" s="35"/>
      <c r="F25" s="129"/>
      <c r="G25" s="35"/>
      <c r="H25" s="79" t="s">
        <v>4769</v>
      </c>
      <c r="I25" s="85"/>
      <c r="J25" s="133" t="s">
        <v>4695</v>
      </c>
      <c r="K25" s="17" t="s">
        <v>4426</v>
      </c>
      <c r="L25" s="79" t="s">
        <v>4596</v>
      </c>
      <c r="M25" s="79" t="s">
        <v>4689</v>
      </c>
      <c r="N25" s="79" t="e">
        <v>#N/A</v>
      </c>
      <c r="O25" s="1" t="s">
        <v>1470</v>
      </c>
      <c r="P25" s="86"/>
      <c r="Q25" s="78"/>
      <c r="R25" s="79"/>
      <c r="S25" s="79" t="e">
        <v>#N/A</v>
      </c>
      <c r="T25" s="79"/>
      <c r="U25" s="81" t="s">
        <v>4</v>
      </c>
      <c r="V25" s="80" t="s">
        <v>2284</v>
      </c>
      <c r="W25" s="79" t="s">
        <v>4662</v>
      </c>
      <c r="X25" s="91" t="s">
        <v>2303</v>
      </c>
      <c r="Y25" s="91"/>
      <c r="Z25" s="78" t="s">
        <v>58</v>
      </c>
      <c r="AA25" s="78" t="s">
        <v>1714</v>
      </c>
      <c r="AB25" s="83"/>
      <c r="AC25" s="78" t="s">
        <v>1714</v>
      </c>
      <c r="AD25" s="1" t="s">
        <v>1470</v>
      </c>
      <c r="AE25" s="83"/>
      <c r="AF25" s="85" t="s">
        <v>546</v>
      </c>
      <c r="AG25" s="78" t="s">
        <v>1966</v>
      </c>
      <c r="AH25" s="78" t="s">
        <v>1627</v>
      </c>
      <c r="AI25" s="78"/>
      <c r="AJ25" s="83"/>
      <c r="AK25" s="97" t="s">
        <v>3434</v>
      </c>
      <c r="AL25" s="30"/>
      <c r="AM25" s="78" t="s">
        <v>1794</v>
      </c>
      <c r="AN25" s="81">
        <v>43418</v>
      </c>
      <c r="AO25" s="76" t="s">
        <v>3473</v>
      </c>
      <c r="AP25" s="76" t="s">
        <v>3474</v>
      </c>
      <c r="AQ25" s="5"/>
      <c r="AR25" s="78" t="s">
        <v>1819</v>
      </c>
      <c r="AS25" s="81" t="s">
        <v>1838</v>
      </c>
      <c r="AT25" s="78"/>
      <c r="AU25" s="87"/>
      <c r="AV25" s="116" t="s">
        <v>4632</v>
      </c>
      <c r="AX25" s="88"/>
    </row>
    <row r="26" spans="1:50" s="3" customFormat="1" ht="36.75" customHeight="1">
      <c r="A26" s="52">
        <v>25</v>
      </c>
      <c r="B26" s="36" t="s">
        <v>1380</v>
      </c>
      <c r="C26" s="79" t="s">
        <v>1381</v>
      </c>
      <c r="D26" s="35">
        <v>43254</v>
      </c>
      <c r="E26" s="35"/>
      <c r="F26" s="129"/>
      <c r="G26" s="35"/>
      <c r="H26" s="79" t="s">
        <v>4769</v>
      </c>
      <c r="I26" s="85"/>
      <c r="J26" s="133" t="s">
        <v>4695</v>
      </c>
      <c r="K26" s="17" t="s">
        <v>4426</v>
      </c>
      <c r="L26" s="79" t="s">
        <v>4596</v>
      </c>
      <c r="M26" s="79" t="s">
        <v>4689</v>
      </c>
      <c r="N26" s="79" t="e">
        <v>#N/A</v>
      </c>
      <c r="O26" s="1" t="s">
        <v>1470</v>
      </c>
      <c r="P26" s="86"/>
      <c r="Q26" s="78"/>
      <c r="R26" s="79"/>
      <c r="S26" s="79" t="e">
        <v>#N/A</v>
      </c>
      <c r="T26" s="79"/>
      <c r="U26" s="81" t="s">
        <v>4</v>
      </c>
      <c r="V26" s="80" t="s">
        <v>2284</v>
      </c>
      <c r="W26" s="79" t="s">
        <v>4662</v>
      </c>
      <c r="X26" s="91" t="s">
        <v>3475</v>
      </c>
      <c r="Y26" s="91"/>
      <c r="Z26" s="78" t="s">
        <v>58</v>
      </c>
      <c r="AA26" s="90" t="s">
        <v>1724</v>
      </c>
      <c r="AB26" s="83"/>
      <c r="AC26" s="90" t="s">
        <v>1724</v>
      </c>
      <c r="AD26" s="1" t="s">
        <v>1470</v>
      </c>
      <c r="AE26" s="83"/>
      <c r="AF26" s="85" t="s">
        <v>546</v>
      </c>
      <c r="AG26" s="78" t="s">
        <v>1966</v>
      </c>
      <c r="AH26" s="78" t="s">
        <v>1627</v>
      </c>
      <c r="AI26" s="78"/>
      <c r="AJ26" s="83"/>
      <c r="AK26" s="97" t="s">
        <v>3434</v>
      </c>
      <c r="AL26" s="30"/>
      <c r="AM26" s="78" t="s">
        <v>1794</v>
      </c>
      <c r="AN26" s="81">
        <v>43418</v>
      </c>
      <c r="AO26" s="76" t="s">
        <v>3476</v>
      </c>
      <c r="AP26" s="76" t="s">
        <v>3477</v>
      </c>
      <c r="AQ26" s="5"/>
      <c r="AR26" s="78" t="s">
        <v>1819</v>
      </c>
      <c r="AS26" s="81" t="s">
        <v>1838</v>
      </c>
      <c r="AT26" s="78"/>
      <c r="AU26" s="87"/>
      <c r="AV26" s="116" t="s">
        <v>4649</v>
      </c>
    </row>
    <row r="27" spans="1:50" s="88" customFormat="1" ht="36.75" customHeight="1">
      <c r="A27" s="52">
        <v>26</v>
      </c>
      <c r="B27" s="199" t="s">
        <v>1307</v>
      </c>
      <c r="C27" s="182" t="s">
        <v>1308</v>
      </c>
      <c r="D27" s="183">
        <v>43136</v>
      </c>
      <c r="E27" s="183"/>
      <c r="F27" s="87"/>
      <c r="G27" s="184"/>
      <c r="H27" s="183" t="s">
        <v>4783</v>
      </c>
      <c r="I27" s="185"/>
      <c r="J27" s="87"/>
      <c r="K27" s="187"/>
      <c r="L27" s="187"/>
      <c r="M27" s="182" t="s">
        <v>4689</v>
      </c>
      <c r="N27" s="182"/>
      <c r="O27" s="185" t="s">
        <v>4587</v>
      </c>
      <c r="P27" s="87"/>
      <c r="Q27" s="182" t="e">
        <v>#N/A</v>
      </c>
      <c r="R27" s="189"/>
      <c r="S27" s="185"/>
      <c r="T27" s="182"/>
      <c r="U27" s="182" t="e">
        <v>#N/A</v>
      </c>
      <c r="V27" s="191" t="s">
        <v>2284</v>
      </c>
      <c r="W27" s="190" t="s">
        <v>4</v>
      </c>
      <c r="X27" s="191" t="s">
        <v>2284</v>
      </c>
      <c r="Y27" s="182" t="s">
        <v>4662</v>
      </c>
      <c r="Z27" s="192" t="s">
        <v>2297</v>
      </c>
      <c r="AA27" s="192"/>
      <c r="AB27" s="199" t="s">
        <v>61</v>
      </c>
      <c r="AC27" s="204" t="s">
        <v>1724</v>
      </c>
      <c r="AD27" s="185" t="s">
        <v>4587</v>
      </c>
      <c r="AE27" s="87"/>
      <c r="AF27" s="199" t="s">
        <v>1686</v>
      </c>
      <c r="AG27" s="184" t="s">
        <v>1996</v>
      </c>
      <c r="AH27" s="196" t="s">
        <v>1627</v>
      </c>
      <c r="AI27" s="194"/>
      <c r="AJ27" s="87"/>
      <c r="AK27" s="199" t="s">
        <v>1978</v>
      </c>
      <c r="AL27" s="194" t="s">
        <v>2120</v>
      </c>
      <c r="AM27" s="184" t="s">
        <v>1809</v>
      </c>
      <c r="AN27" s="190">
        <v>43472</v>
      </c>
      <c r="AO27" s="193" t="s">
        <v>3129</v>
      </c>
      <c r="AP27" s="193" t="s">
        <v>3130</v>
      </c>
      <c r="AQ27" s="196"/>
      <c r="AR27" s="185"/>
      <c r="AS27" s="190" t="s">
        <v>1795</v>
      </c>
      <c r="AT27" s="185"/>
      <c r="AU27" s="197"/>
      <c r="AV27" s="198" t="s">
        <v>4654</v>
      </c>
    </row>
    <row r="28" spans="1:50">
      <c r="R28">
        <v>214</v>
      </c>
    </row>
    <row r="29" spans="1:50">
      <c r="R29">
        <v>26</v>
      </c>
    </row>
    <row r="30" spans="1:50">
      <c r="R30">
        <v>56</v>
      </c>
    </row>
    <row r="31" spans="1:50">
      <c r="R31">
        <v>21</v>
      </c>
    </row>
    <row r="32" spans="1:50">
      <c r="R32">
        <f>SUM(R28:R31)</f>
        <v>317</v>
      </c>
    </row>
  </sheetData>
  <conditionalFormatting sqref="B24">
    <cfRule type="duplicateValues" dxfId="619" priority="12"/>
  </conditionalFormatting>
  <conditionalFormatting sqref="B1:B23">
    <cfRule type="duplicateValues" dxfId="618" priority="15"/>
  </conditionalFormatting>
  <conditionalFormatting sqref="B19:B23">
    <cfRule type="duplicateValues" dxfId="617" priority="16"/>
  </conditionalFormatting>
  <conditionalFormatting sqref="B25:B27">
    <cfRule type="duplicateValues" dxfId="616" priority="18"/>
  </conditionalFormatting>
  <conditionalFormatting sqref="B27">
    <cfRule type="duplicateValues" dxfId="615" priority="7"/>
  </conditionalFormatting>
  <conditionalFormatting sqref="B1:B1048576">
    <cfRule type="duplicateValues" dxfId="614" priority="1"/>
  </conditionalFormatting>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
  <sheetViews>
    <sheetView workbookViewId="0">
      <selection activeCell="L8" sqref="L8"/>
    </sheetView>
  </sheetViews>
  <sheetFormatPr defaultRowHeight="15"/>
  <cols>
    <col min="1" max="1" width="31.7109375" customWidth="1"/>
  </cols>
  <sheetData>
    <row r="1" spans="1:1">
      <c r="A1" t="s">
        <v>5873</v>
      </c>
    </row>
    <row r="3" spans="1:1">
      <c r="A3" t="s">
        <v>5874</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B1291"/>
  <sheetViews>
    <sheetView topLeftCell="A1288" zoomScale="85" zoomScaleNormal="85" workbookViewId="0">
      <selection activeCell="B2" sqref="B2:B1291"/>
    </sheetView>
  </sheetViews>
  <sheetFormatPr defaultRowHeight="15"/>
  <cols>
    <col min="2" max="2" width="20" customWidth="1"/>
  </cols>
  <sheetData>
    <row r="1" spans="1:51" ht="51">
      <c r="A1" s="208" t="s">
        <v>1682</v>
      </c>
      <c r="B1" s="208" t="s">
        <v>4524</v>
      </c>
      <c r="C1" s="208"/>
      <c r="D1" s="209" t="s">
        <v>1692</v>
      </c>
      <c r="E1" s="209" t="s">
        <v>4772</v>
      </c>
      <c r="F1" s="210" t="s">
        <v>1674</v>
      </c>
      <c r="G1" s="210" t="s">
        <v>1675</v>
      </c>
      <c r="H1" s="355" t="s">
        <v>4760</v>
      </c>
      <c r="I1" s="657" t="s">
        <v>1781</v>
      </c>
      <c r="J1" s="355" t="s">
        <v>4382</v>
      </c>
      <c r="K1" s="356" t="s">
        <v>1710</v>
      </c>
      <c r="L1" s="356" t="s">
        <v>4621</v>
      </c>
      <c r="M1" s="908" t="s">
        <v>12199</v>
      </c>
      <c r="N1" s="355" t="s">
        <v>1711</v>
      </c>
      <c r="O1" s="357" t="s">
        <v>4710</v>
      </c>
      <c r="P1" s="357" t="s">
        <v>2680</v>
      </c>
      <c r="Q1" s="355" t="s">
        <v>4602</v>
      </c>
      <c r="R1" s="355" t="s">
        <v>4641</v>
      </c>
      <c r="S1" s="355" t="s">
        <v>4622</v>
      </c>
      <c r="T1" s="355" t="s">
        <v>1779</v>
      </c>
      <c r="U1" s="355" t="s">
        <v>4451</v>
      </c>
      <c r="V1" s="355" t="s">
        <v>4466</v>
      </c>
      <c r="W1" s="355" t="s">
        <v>4716</v>
      </c>
      <c r="X1" s="355" t="s">
        <v>4589</v>
      </c>
      <c r="Y1" s="355" t="s">
        <v>1780</v>
      </c>
      <c r="Z1" s="355" t="s">
        <v>4505</v>
      </c>
      <c r="AA1" s="355" t="s">
        <v>1781</v>
      </c>
      <c r="AB1" s="357" t="s">
        <v>4756</v>
      </c>
      <c r="AC1" s="209" t="s">
        <v>4687</v>
      </c>
      <c r="AD1" s="355" t="s">
        <v>4585</v>
      </c>
      <c r="AE1" s="355" t="s">
        <v>0</v>
      </c>
      <c r="AF1" s="355" t="s">
        <v>4594</v>
      </c>
      <c r="AG1" s="355" t="s">
        <v>4450</v>
      </c>
      <c r="AH1" s="355" t="s">
        <v>1782</v>
      </c>
      <c r="AI1" s="355" t="s">
        <v>1779</v>
      </c>
      <c r="AJ1" s="355" t="s">
        <v>4381</v>
      </c>
      <c r="AK1" s="358" t="s">
        <v>1784</v>
      </c>
      <c r="AL1" s="358" t="s">
        <v>1</v>
      </c>
      <c r="AM1" s="355" t="s">
        <v>1712</v>
      </c>
      <c r="AN1" s="358" t="s">
        <v>1673</v>
      </c>
      <c r="AO1" s="355" t="s">
        <v>1783</v>
      </c>
      <c r="AP1" s="358" t="s">
        <v>1788</v>
      </c>
      <c r="AQ1" s="355" t="s">
        <v>1785</v>
      </c>
      <c r="AR1" s="359" t="s">
        <v>1786</v>
      </c>
      <c r="AS1" s="360" t="s">
        <v>1787</v>
      </c>
      <c r="AT1" s="358" t="s">
        <v>1789</v>
      </c>
      <c r="AU1" s="361" t="s">
        <v>1790</v>
      </c>
      <c r="AV1" s="361" t="s">
        <v>1791</v>
      </c>
      <c r="AW1" s="361" t="s">
        <v>2</v>
      </c>
      <c r="AX1" s="362" t="s">
        <v>4504</v>
      </c>
      <c r="AY1" s="355" t="s">
        <v>4693</v>
      </c>
    </row>
    <row r="2" spans="1:51" ht="114.75">
      <c r="A2" s="211">
        <v>1</v>
      </c>
      <c r="B2" s="212" t="s">
        <v>56</v>
      </c>
      <c r="C2" s="212"/>
      <c r="D2" s="213" t="s">
        <v>55</v>
      </c>
      <c r="E2" s="214">
        <v>43211</v>
      </c>
      <c r="F2" s="212" t="s">
        <v>30</v>
      </c>
      <c r="G2" s="215" t="s">
        <v>1622</v>
      </c>
      <c r="H2" s="218" t="s">
        <v>4426</v>
      </c>
      <c r="I2" s="218" t="s">
        <v>5821</v>
      </c>
      <c r="J2" s="248" t="e">
        <f>VLOOKUP(D2,#REF!,3,0)</f>
        <v>#REF!</v>
      </c>
      <c r="K2" s="216" t="s">
        <v>1710</v>
      </c>
      <c r="L2" s="216" t="s">
        <v>4605</v>
      </c>
      <c r="M2" s="216"/>
      <c r="N2" s="213"/>
      <c r="O2" s="217" t="s">
        <v>4626</v>
      </c>
      <c r="P2" s="217"/>
      <c r="Q2" s="213" t="s">
        <v>4596</v>
      </c>
      <c r="R2" s="213" t="s">
        <v>4689</v>
      </c>
      <c r="S2" s="213" t="e">
        <v>#N/A</v>
      </c>
      <c r="T2" s="219" t="s">
        <v>2619</v>
      </c>
      <c r="U2" s="220"/>
      <c r="V2" s="215"/>
      <c r="W2" s="213" t="s">
        <v>4715</v>
      </c>
      <c r="X2" s="213" t="e">
        <v>#N/A</v>
      </c>
      <c r="Y2" s="213"/>
      <c r="Z2" s="221" t="s">
        <v>4</v>
      </c>
      <c r="AA2" s="222" t="s">
        <v>2437</v>
      </c>
      <c r="AB2" s="217" t="s">
        <v>4742</v>
      </c>
      <c r="AC2" s="223" t="s">
        <v>2620</v>
      </c>
      <c r="AD2" s="223"/>
      <c r="AE2" s="212" t="s">
        <v>1075</v>
      </c>
      <c r="AF2" s="215" t="s">
        <v>1714</v>
      </c>
      <c r="AG2" s="224"/>
      <c r="AH2" s="215" t="s">
        <v>1714</v>
      </c>
      <c r="AI2" s="219" t="s">
        <v>2619</v>
      </c>
      <c r="AJ2" s="224"/>
      <c r="AK2" s="215" t="s">
        <v>1624</v>
      </c>
      <c r="AL2" s="212"/>
      <c r="AM2" s="224"/>
      <c r="AN2" s="212" t="s">
        <v>2621</v>
      </c>
      <c r="AO2" s="225">
        <v>43211</v>
      </c>
      <c r="AP2" s="212" t="s">
        <v>1883</v>
      </c>
      <c r="AQ2" s="221">
        <v>43521</v>
      </c>
      <c r="AR2" s="226" t="s">
        <v>2622</v>
      </c>
      <c r="AS2" s="226" t="s">
        <v>2623</v>
      </c>
      <c r="AT2" s="212"/>
      <c r="AU2" s="215"/>
      <c r="AV2" s="221" t="s">
        <v>1802</v>
      </c>
      <c r="AW2" s="219"/>
      <c r="AX2" s="227"/>
      <c r="AY2" s="228" t="s">
        <v>4626</v>
      </c>
    </row>
    <row r="3" spans="1:51" ht="153">
      <c r="A3" s="211">
        <v>2</v>
      </c>
      <c r="B3" s="229" t="s">
        <v>4392</v>
      </c>
      <c r="C3" s="229"/>
      <c r="D3" s="230" t="s">
        <v>4393</v>
      </c>
      <c r="E3" s="231">
        <v>40990</v>
      </c>
      <c r="F3" s="215" t="s">
        <v>4452</v>
      </c>
      <c r="G3" s="219" t="s">
        <v>1622</v>
      </c>
      <c r="H3" s="232" t="s">
        <v>4780</v>
      </c>
      <c r="I3" s="218" t="s">
        <v>5821</v>
      </c>
      <c r="J3" s="248" t="s">
        <v>4394</v>
      </c>
      <c r="K3" s="216"/>
      <c r="L3" s="216" t="s">
        <v>4382</v>
      </c>
      <c r="M3" s="216"/>
      <c r="N3" s="213"/>
      <c r="O3" s="217" t="s">
        <v>4452</v>
      </c>
      <c r="P3" s="217"/>
      <c r="Q3" s="213" t="s">
        <v>4599</v>
      </c>
      <c r="R3" s="213" t="s">
        <v>4596</v>
      </c>
      <c r="S3" s="213" t="e">
        <v>#N/A</v>
      </c>
      <c r="T3" s="230" t="e">
        <v>#N/A</v>
      </c>
      <c r="U3" s="220"/>
      <c r="V3" s="215" t="s">
        <v>4442</v>
      </c>
      <c r="W3" s="215"/>
      <c r="X3" s="213"/>
      <c r="Y3" s="230" t="e">
        <v>#N/A</v>
      </c>
      <c r="Z3" s="221"/>
      <c r="AA3" s="222"/>
      <c r="AB3" s="217"/>
      <c r="AC3" s="222" t="s">
        <v>4394</v>
      </c>
      <c r="AD3" s="223" t="e">
        <v>#N/A</v>
      </c>
      <c r="AE3" s="229"/>
      <c r="AF3" s="229" t="s">
        <v>4396</v>
      </c>
      <c r="AG3" s="224" t="s">
        <v>4509</v>
      </c>
      <c r="AH3" s="229" t="s">
        <v>4394</v>
      </c>
      <c r="AI3" s="230" t="s">
        <v>4509</v>
      </c>
      <c r="AJ3" s="215"/>
      <c r="AK3" s="215" t="s">
        <v>1624</v>
      </c>
      <c r="AL3" s="215"/>
      <c r="AM3" s="230"/>
      <c r="AN3" s="230" t="s">
        <v>4395</v>
      </c>
      <c r="AO3" s="215"/>
      <c r="AP3" s="215"/>
      <c r="AQ3" s="215"/>
      <c r="AR3" s="215"/>
      <c r="AS3" s="215"/>
      <c r="AT3" s="215"/>
      <c r="AU3" s="215"/>
      <c r="AV3" s="227" t="s">
        <v>1868</v>
      </c>
      <c r="AW3" s="215"/>
      <c r="AX3" s="227"/>
      <c r="AY3" s="228"/>
    </row>
    <row r="4" spans="1:51" ht="165.75">
      <c r="A4" s="211">
        <v>3</v>
      </c>
      <c r="B4" s="316" t="s">
        <v>809</v>
      </c>
      <c r="C4" s="316"/>
      <c r="D4" s="213" t="s">
        <v>806</v>
      </c>
      <c r="E4" s="214">
        <v>43017</v>
      </c>
      <c r="F4" s="221" t="s">
        <v>2681</v>
      </c>
      <c r="G4" s="215" t="s">
        <v>1829</v>
      </c>
      <c r="H4" s="218" t="s">
        <v>4426</v>
      </c>
      <c r="I4" s="218" t="s">
        <v>5821</v>
      </c>
      <c r="J4" s="248" t="e">
        <f>VLOOKUP(D4,#REF!,3,0)</f>
        <v>#REF!</v>
      </c>
      <c r="K4" s="216"/>
      <c r="L4" s="216" t="e">
        <v>#N/A</v>
      </c>
      <c r="M4" s="216"/>
      <c r="N4" s="213"/>
      <c r="O4" s="217" t="s">
        <v>4626</v>
      </c>
      <c r="P4" s="217"/>
      <c r="Q4" s="213"/>
      <c r="R4" s="213" t="s">
        <v>4689</v>
      </c>
      <c r="S4" s="213" t="e">
        <v>#N/A</v>
      </c>
      <c r="T4" s="215" t="s">
        <v>2687</v>
      </c>
      <c r="U4" s="220"/>
      <c r="V4" s="215"/>
      <c r="W4" s="213" t="s">
        <v>4715</v>
      </c>
      <c r="X4" s="213" t="e">
        <v>#N/A</v>
      </c>
      <c r="Y4" s="213"/>
      <c r="Z4" s="221" t="s">
        <v>4</v>
      </c>
      <c r="AA4" s="222" t="s">
        <v>2437</v>
      </c>
      <c r="AB4" s="217" t="s">
        <v>4742</v>
      </c>
      <c r="AC4" s="223" t="s">
        <v>2688</v>
      </c>
      <c r="AD4" s="223"/>
      <c r="AE4" s="219" t="s">
        <v>1826</v>
      </c>
      <c r="AF4" s="215" t="s">
        <v>1714</v>
      </c>
      <c r="AG4" s="224"/>
      <c r="AH4" s="215" t="s">
        <v>1714</v>
      </c>
      <c r="AI4" s="215" t="s">
        <v>2687</v>
      </c>
      <c r="AJ4" s="215" t="s">
        <v>2687</v>
      </c>
      <c r="AK4" s="215" t="s">
        <v>1629</v>
      </c>
      <c r="AL4" s="215"/>
      <c r="AM4" s="224"/>
      <c r="AN4" s="215" t="s">
        <v>2281</v>
      </c>
      <c r="AO4" s="238" t="s">
        <v>2689</v>
      </c>
      <c r="AP4" s="215" t="s">
        <v>1830</v>
      </c>
      <c r="AQ4" s="221">
        <v>43577</v>
      </c>
      <c r="AR4" s="226" t="s">
        <v>2690</v>
      </c>
      <c r="AS4" s="226" t="s">
        <v>2691</v>
      </c>
      <c r="AT4" s="212"/>
      <c r="AU4" s="215"/>
      <c r="AV4" s="221" t="s">
        <v>1802</v>
      </c>
      <c r="AW4" s="215"/>
      <c r="AX4" s="227"/>
      <c r="AY4" s="228" t="s">
        <v>4626</v>
      </c>
    </row>
    <row r="5" spans="1:51" ht="63.75">
      <c r="A5" s="211">
        <v>4</v>
      </c>
      <c r="B5" s="229" t="s">
        <v>4298</v>
      </c>
      <c r="C5" s="229"/>
      <c r="D5" s="280" t="s">
        <v>4299</v>
      </c>
      <c r="E5" s="224">
        <v>43089.373580902778</v>
      </c>
      <c r="F5" s="215" t="s">
        <v>308</v>
      </c>
      <c r="G5" s="281" t="s">
        <v>1996</v>
      </c>
      <c r="H5" s="232" t="s">
        <v>1676</v>
      </c>
      <c r="I5" s="218" t="s">
        <v>5821</v>
      </c>
      <c r="J5" s="248" t="e">
        <f>VLOOKUP(D5,#REF!,3,0)</f>
        <v>#REF!</v>
      </c>
      <c r="K5" s="216"/>
      <c r="L5" s="216" t="e">
        <v>#N/A</v>
      </c>
      <c r="M5" s="216"/>
      <c r="N5" s="229" t="s">
        <v>4595</v>
      </c>
      <c r="O5" s="217" t="s">
        <v>4700</v>
      </c>
      <c r="P5" s="217"/>
      <c r="Q5" s="213" t="s">
        <v>4596</v>
      </c>
      <c r="R5" s="213" t="s">
        <v>4643</v>
      </c>
      <c r="S5" s="213" t="s">
        <v>4617</v>
      </c>
      <c r="T5" s="213" t="s">
        <v>4552</v>
      </c>
      <c r="U5" s="220"/>
      <c r="V5" s="215"/>
      <c r="W5" s="213" t="s">
        <v>4714</v>
      </c>
      <c r="X5" s="213" t="e">
        <v>#N/A</v>
      </c>
      <c r="Y5" s="224"/>
      <c r="Z5" s="221" t="s">
        <v>4</v>
      </c>
      <c r="AA5" s="222" t="s">
        <v>4663</v>
      </c>
      <c r="AB5" s="217" t="s">
        <v>4742</v>
      </c>
      <c r="AC5" s="222" t="s">
        <v>4665</v>
      </c>
      <c r="AD5" s="223" t="s">
        <v>4665</v>
      </c>
      <c r="AE5" s="229" t="s">
        <v>4275</v>
      </c>
      <c r="AF5" s="229" t="s">
        <v>1681</v>
      </c>
      <c r="AG5" s="224"/>
      <c r="AH5" s="229" t="s">
        <v>1681</v>
      </c>
      <c r="AI5" s="213" t="s">
        <v>4552</v>
      </c>
      <c r="AJ5" s="215" t="s">
        <v>4543</v>
      </c>
      <c r="AK5" s="215" t="s">
        <v>1627</v>
      </c>
      <c r="AL5" s="229"/>
      <c r="AM5" s="280"/>
      <c r="AN5" s="280"/>
      <c r="AO5" s="215" t="s">
        <v>4247</v>
      </c>
      <c r="AP5" s="215"/>
      <c r="AQ5" s="215"/>
      <c r="AR5" s="215"/>
      <c r="AS5" s="215"/>
      <c r="AT5" s="215"/>
      <c r="AU5" s="215"/>
      <c r="AV5" s="227" t="s">
        <v>4467</v>
      </c>
      <c r="AW5" s="215"/>
      <c r="AX5" s="227"/>
      <c r="AY5" s="228" t="s">
        <v>4630</v>
      </c>
    </row>
    <row r="6" spans="1:51" ht="63.75">
      <c r="A6" s="211">
        <v>5</v>
      </c>
      <c r="B6" s="229" t="s">
        <v>4329</v>
      </c>
      <c r="C6" s="229"/>
      <c r="D6" s="280" t="s">
        <v>4330</v>
      </c>
      <c r="E6" s="224">
        <v>43272.972522141201</v>
      </c>
      <c r="F6" s="215" t="s">
        <v>1628</v>
      </c>
      <c r="G6" s="281" t="s">
        <v>1996</v>
      </c>
      <c r="H6" s="232" t="s">
        <v>1676</v>
      </c>
      <c r="I6" s="218" t="s">
        <v>5821</v>
      </c>
      <c r="J6" s="248" t="e">
        <f>VLOOKUP(D6,#REF!,3,0)</f>
        <v>#REF!</v>
      </c>
      <c r="K6" s="216"/>
      <c r="L6" s="216" t="e">
        <v>#N/A</v>
      </c>
      <c r="M6" s="216"/>
      <c r="N6" s="213" t="s">
        <v>4518</v>
      </c>
      <c r="O6" s="217" t="s">
        <v>4700</v>
      </c>
      <c r="P6" s="217"/>
      <c r="Q6" s="213" t="s">
        <v>4596</v>
      </c>
      <c r="R6" s="213" t="s">
        <v>4643</v>
      </c>
      <c r="S6" s="213" t="s">
        <v>4617</v>
      </c>
      <c r="T6" s="215" t="s">
        <v>4534</v>
      </c>
      <c r="U6" s="220"/>
      <c r="V6" s="215"/>
      <c r="W6" s="213" t="s">
        <v>4714</v>
      </c>
      <c r="X6" s="213" t="e">
        <v>#N/A</v>
      </c>
      <c r="Y6" s="224"/>
      <c r="Z6" s="221" t="s">
        <v>4</v>
      </c>
      <c r="AA6" s="222" t="s">
        <v>4663</v>
      </c>
      <c r="AB6" s="217" t="s">
        <v>4742</v>
      </c>
      <c r="AC6" s="222" t="s">
        <v>4665</v>
      </c>
      <c r="AD6" s="223" t="s">
        <v>4665</v>
      </c>
      <c r="AE6" s="229" t="s">
        <v>4297</v>
      </c>
      <c r="AF6" s="215" t="s">
        <v>1676</v>
      </c>
      <c r="AG6" s="224"/>
      <c r="AH6" s="215" t="s">
        <v>1676</v>
      </c>
      <c r="AI6" s="215" t="s">
        <v>4534</v>
      </c>
      <c r="AJ6" s="215" t="s">
        <v>4365</v>
      </c>
      <c r="AK6" s="215" t="s">
        <v>1627</v>
      </c>
      <c r="AL6" s="215"/>
      <c r="AM6" s="280"/>
      <c r="AN6" s="280"/>
      <c r="AO6" s="215" t="s">
        <v>4247</v>
      </c>
      <c r="AP6" s="215"/>
      <c r="AQ6" s="215"/>
      <c r="AR6" s="215"/>
      <c r="AS6" s="215"/>
      <c r="AT6" s="215"/>
      <c r="AU6" s="215"/>
      <c r="AV6" s="227" t="s">
        <v>4467</v>
      </c>
      <c r="AW6" s="215"/>
      <c r="AX6" s="227"/>
      <c r="AY6" s="228" t="s">
        <v>4630</v>
      </c>
    </row>
    <row r="7" spans="1:51" ht="76.5">
      <c r="A7" s="211">
        <v>6</v>
      </c>
      <c r="B7" s="215" t="s">
        <v>4268</v>
      </c>
      <c r="C7" s="215"/>
      <c r="D7" s="215" t="s">
        <v>4265</v>
      </c>
      <c r="E7" s="221">
        <v>42810</v>
      </c>
      <c r="F7" s="215" t="s">
        <v>2808</v>
      </c>
      <c r="G7" s="215" t="s">
        <v>1622</v>
      </c>
      <c r="H7" s="232" t="s">
        <v>1676</v>
      </c>
      <c r="I7" s="218" t="s">
        <v>5821</v>
      </c>
      <c r="J7" s="248" t="e">
        <f>VLOOKUP(D7,#REF!,3,0)</f>
        <v>#REF!</v>
      </c>
      <c r="K7" s="216"/>
      <c r="L7" s="216" t="e">
        <v>#N/A</v>
      </c>
      <c r="M7" s="216"/>
      <c r="N7" s="215" t="s">
        <v>4515</v>
      </c>
      <c r="O7" s="217" t="s">
        <v>4700</v>
      </c>
      <c r="P7" s="217"/>
      <c r="Q7" s="213" t="s">
        <v>4596</v>
      </c>
      <c r="R7" s="213" t="s">
        <v>4643</v>
      </c>
      <c r="S7" s="213" t="s">
        <v>4617</v>
      </c>
      <c r="T7" s="215" t="s">
        <v>4534</v>
      </c>
      <c r="U7" s="220"/>
      <c r="V7" s="215"/>
      <c r="W7" s="213" t="s">
        <v>4714</v>
      </c>
      <c r="X7" s="213" t="e">
        <v>#N/A</v>
      </c>
      <c r="Y7" s="221"/>
      <c r="Z7" s="221" t="s">
        <v>4</v>
      </c>
      <c r="AA7" s="222" t="s">
        <v>4663</v>
      </c>
      <c r="AB7" s="217" t="s">
        <v>4742</v>
      </c>
      <c r="AC7" s="222" t="s">
        <v>4665</v>
      </c>
      <c r="AD7" s="223" t="s">
        <v>4665</v>
      </c>
      <c r="AE7" s="215" t="s">
        <v>4267</v>
      </c>
      <c r="AF7" s="237" t="s">
        <v>1676</v>
      </c>
      <c r="AG7" s="224"/>
      <c r="AH7" s="237" t="s">
        <v>1676</v>
      </c>
      <c r="AI7" s="215" t="s">
        <v>4534</v>
      </c>
      <c r="AJ7" s="215" t="s">
        <v>4306</v>
      </c>
      <c r="AK7" s="215" t="s">
        <v>1624</v>
      </c>
      <c r="AL7" s="215"/>
      <c r="AM7" s="215"/>
      <c r="AN7" s="215" t="s">
        <v>4266</v>
      </c>
      <c r="AO7" s="215"/>
      <c r="AP7" s="215"/>
      <c r="AQ7" s="215"/>
      <c r="AR7" s="215"/>
      <c r="AS7" s="215"/>
      <c r="AT7" s="215"/>
      <c r="AU7" s="215"/>
      <c r="AV7" s="227" t="s">
        <v>4467</v>
      </c>
      <c r="AW7" s="215"/>
      <c r="AX7" s="227"/>
      <c r="AY7" s="228" t="s">
        <v>4630</v>
      </c>
    </row>
    <row r="8" spans="1:51" ht="63.75">
      <c r="A8" s="211">
        <v>7</v>
      </c>
      <c r="B8" s="229" t="s">
        <v>4361</v>
      </c>
      <c r="C8" s="229"/>
      <c r="D8" s="240" t="s">
        <v>4362</v>
      </c>
      <c r="E8" s="221" t="s">
        <v>4364</v>
      </c>
      <c r="F8" s="215" t="s">
        <v>1852</v>
      </c>
      <c r="G8" s="215" t="s">
        <v>1893</v>
      </c>
      <c r="H8" s="232" t="s">
        <v>1676</v>
      </c>
      <c r="I8" s="218" t="s">
        <v>5821</v>
      </c>
      <c r="J8" s="248" t="e">
        <f>VLOOKUP(D8,#REF!,3,0)</f>
        <v>#REF!</v>
      </c>
      <c r="K8" s="216"/>
      <c r="L8" s="216" t="e">
        <v>#N/A</v>
      </c>
      <c r="M8" s="216"/>
      <c r="N8" s="213" t="s">
        <v>4525</v>
      </c>
      <c r="O8" s="217" t="s">
        <v>4700</v>
      </c>
      <c r="P8" s="217"/>
      <c r="Q8" s="213" t="s">
        <v>4596</v>
      </c>
      <c r="R8" s="213" t="s">
        <v>4643</v>
      </c>
      <c r="S8" s="213" t="s">
        <v>4617</v>
      </c>
      <c r="T8" s="215" t="s">
        <v>4534</v>
      </c>
      <c r="U8" s="220"/>
      <c r="V8" s="215"/>
      <c r="W8" s="213" t="s">
        <v>4714</v>
      </c>
      <c r="X8" s="213" t="e">
        <v>#N/A</v>
      </c>
      <c r="Y8" s="240"/>
      <c r="Z8" s="221" t="s">
        <v>4</v>
      </c>
      <c r="AA8" s="222" t="s">
        <v>4663</v>
      </c>
      <c r="AB8" s="217" t="s">
        <v>4742</v>
      </c>
      <c r="AC8" s="222" t="s">
        <v>4665</v>
      </c>
      <c r="AD8" s="223" t="s">
        <v>4665</v>
      </c>
      <c r="AE8" s="229" t="s">
        <v>531</v>
      </c>
      <c r="AF8" s="237" t="s">
        <v>1676</v>
      </c>
      <c r="AG8" s="224"/>
      <c r="AH8" s="237" t="s">
        <v>1676</v>
      </c>
      <c r="AI8" s="215" t="s">
        <v>4534</v>
      </c>
      <c r="AJ8" s="215" t="s">
        <v>4534</v>
      </c>
      <c r="AK8" s="215" t="s">
        <v>1627</v>
      </c>
      <c r="AL8" s="229"/>
      <c r="AM8" s="240"/>
      <c r="AN8" s="240" t="s">
        <v>4363</v>
      </c>
      <c r="AO8" s="215" t="s">
        <v>4247</v>
      </c>
      <c r="AP8" s="215"/>
      <c r="AQ8" s="215"/>
      <c r="AR8" s="215"/>
      <c r="AS8" s="215"/>
      <c r="AT8" s="215"/>
      <c r="AU8" s="215"/>
      <c r="AV8" s="227" t="s">
        <v>4467</v>
      </c>
      <c r="AW8" s="215" t="s">
        <v>4300</v>
      </c>
      <c r="AX8" s="227"/>
      <c r="AY8" s="228" t="s">
        <v>4630</v>
      </c>
    </row>
    <row r="9" spans="1:51" ht="114.75">
      <c r="A9" s="211">
        <v>9</v>
      </c>
      <c r="B9" s="235" t="s">
        <v>990</v>
      </c>
      <c r="C9" s="235"/>
      <c r="D9" s="213" t="s">
        <v>989</v>
      </c>
      <c r="E9" s="214" t="s">
        <v>4021</v>
      </c>
      <c r="F9" s="241" t="s">
        <v>2067</v>
      </c>
      <c r="G9" s="215" t="s">
        <v>1623</v>
      </c>
      <c r="H9" s="218" t="s">
        <v>1676</v>
      </c>
      <c r="I9" s="218" t="s">
        <v>5821</v>
      </c>
      <c r="J9" s="248" t="e">
        <f>VLOOKUP(D9,#REF!,3,0)</f>
        <v>#REF!</v>
      </c>
      <c r="K9" s="216"/>
      <c r="L9" s="216" t="e">
        <v>#N/A</v>
      </c>
      <c r="M9" s="216"/>
      <c r="N9" s="213"/>
      <c r="O9" s="217" t="s">
        <v>4625</v>
      </c>
      <c r="P9" s="217"/>
      <c r="Q9" s="213" t="s">
        <v>4596</v>
      </c>
      <c r="R9" s="213" t="s">
        <v>4689</v>
      </c>
      <c r="S9" s="213" t="e">
        <v>#N/A</v>
      </c>
      <c r="T9" s="215" t="s">
        <v>3887</v>
      </c>
      <c r="U9" s="220"/>
      <c r="V9" s="215"/>
      <c r="W9" s="213" t="s">
        <v>4715</v>
      </c>
      <c r="X9" s="213" t="e">
        <v>#N/A</v>
      </c>
      <c r="Y9" s="213"/>
      <c r="Z9" s="221" t="s">
        <v>4</v>
      </c>
      <c r="AA9" s="222" t="s">
        <v>3888</v>
      </c>
      <c r="AB9" s="217" t="s">
        <v>4742</v>
      </c>
      <c r="AC9" s="223" t="s">
        <v>3889</v>
      </c>
      <c r="AD9" s="223"/>
      <c r="AE9" s="226" t="s">
        <v>408</v>
      </c>
      <c r="AF9" s="215" t="s">
        <v>1714</v>
      </c>
      <c r="AG9" s="224"/>
      <c r="AH9" s="215" t="s">
        <v>1714</v>
      </c>
      <c r="AI9" s="215" t="s">
        <v>3887</v>
      </c>
      <c r="AJ9" s="224"/>
      <c r="AK9" s="212" t="s">
        <v>1625</v>
      </c>
      <c r="AL9" s="215"/>
      <c r="AM9" s="224"/>
      <c r="AN9" s="215" t="s">
        <v>3890</v>
      </c>
      <c r="AO9" s="243">
        <v>43208.951678240737</v>
      </c>
      <c r="AP9" s="215" t="s">
        <v>1794</v>
      </c>
      <c r="AQ9" s="221">
        <v>43377</v>
      </c>
      <c r="AR9" s="226" t="s">
        <v>3891</v>
      </c>
      <c r="AS9" s="226" t="s">
        <v>3892</v>
      </c>
      <c r="AT9" s="212"/>
      <c r="AU9" s="215" t="s">
        <v>1819</v>
      </c>
      <c r="AV9" s="221" t="s">
        <v>1802</v>
      </c>
      <c r="AW9" s="215"/>
      <c r="AX9" s="227"/>
      <c r="AY9" s="228" t="s">
        <v>4625</v>
      </c>
    </row>
    <row r="10" spans="1:51" ht="165.75">
      <c r="A10" s="211">
        <v>12</v>
      </c>
      <c r="B10" s="235" t="s">
        <v>941</v>
      </c>
      <c r="C10" s="235"/>
      <c r="D10" s="213" t="s">
        <v>942</v>
      </c>
      <c r="E10" s="214">
        <v>43043</v>
      </c>
      <c r="F10" s="240" t="s">
        <v>1853</v>
      </c>
      <c r="G10" s="241" t="s">
        <v>2574</v>
      </c>
      <c r="H10" s="218" t="s">
        <v>4426</v>
      </c>
      <c r="I10" s="218" t="s">
        <v>5821</v>
      </c>
      <c r="J10" s="248" t="e">
        <f>VLOOKUP(D10,#REF!,3,0)</f>
        <v>#REF!</v>
      </c>
      <c r="K10" s="216"/>
      <c r="L10" s="216" t="e">
        <v>#N/A</v>
      </c>
      <c r="M10" s="216"/>
      <c r="N10" s="213"/>
      <c r="O10" s="217" t="s">
        <v>4626</v>
      </c>
      <c r="P10" s="217"/>
      <c r="Q10" s="213" t="s">
        <v>4596</v>
      </c>
      <c r="R10" s="213" t="s">
        <v>4689</v>
      </c>
      <c r="S10" s="213" t="e">
        <v>#N/A</v>
      </c>
      <c r="T10" s="215" t="s">
        <v>3158</v>
      </c>
      <c r="U10" s="220"/>
      <c r="V10" s="215"/>
      <c r="W10" s="213" t="s">
        <v>4715</v>
      </c>
      <c r="X10" s="213" t="e">
        <v>#N/A</v>
      </c>
      <c r="Y10" s="213"/>
      <c r="Z10" s="221" t="s">
        <v>4</v>
      </c>
      <c r="AA10" s="222" t="s">
        <v>2437</v>
      </c>
      <c r="AB10" s="217" t="s">
        <v>4742</v>
      </c>
      <c r="AC10" s="223" t="s">
        <v>3159</v>
      </c>
      <c r="AD10" s="223"/>
      <c r="AE10" s="226" t="s">
        <v>45</v>
      </c>
      <c r="AF10" s="215" t="s">
        <v>1714</v>
      </c>
      <c r="AG10" s="224"/>
      <c r="AH10" s="215" t="s">
        <v>1714</v>
      </c>
      <c r="AI10" s="215" t="s">
        <v>3158</v>
      </c>
      <c r="AJ10" s="224"/>
      <c r="AK10" s="215" t="s">
        <v>1625</v>
      </c>
      <c r="AL10" s="215"/>
      <c r="AM10" s="224"/>
      <c r="AN10" s="215" t="s">
        <v>3157</v>
      </c>
      <c r="AO10" s="243">
        <v>43043</v>
      </c>
      <c r="AP10" s="215" t="s">
        <v>1794</v>
      </c>
      <c r="AQ10" s="221">
        <v>43368</v>
      </c>
      <c r="AR10" s="226" t="s">
        <v>3160</v>
      </c>
      <c r="AS10" s="226" t="s">
        <v>3161</v>
      </c>
      <c r="AT10" s="212"/>
      <c r="AU10" s="215"/>
      <c r="AV10" s="221" t="s">
        <v>1795</v>
      </c>
      <c r="AW10" s="215"/>
      <c r="AX10" s="227"/>
      <c r="AY10" s="228" t="s">
        <v>4626</v>
      </c>
    </row>
    <row r="11" spans="1:51" ht="63.75">
      <c r="A11" s="211">
        <v>13</v>
      </c>
      <c r="B11" s="215" t="s">
        <v>4257</v>
      </c>
      <c r="C11" s="215"/>
      <c r="D11" s="215" t="s">
        <v>4255</v>
      </c>
      <c r="E11" s="221">
        <v>41757</v>
      </c>
      <c r="F11" s="248" t="s">
        <v>1689</v>
      </c>
      <c r="G11" s="215" t="s">
        <v>1622</v>
      </c>
      <c r="H11" s="232" t="s">
        <v>1676</v>
      </c>
      <c r="I11" s="218" t="s">
        <v>5821</v>
      </c>
      <c r="J11" s="248" t="s">
        <v>1689</v>
      </c>
      <c r="K11" s="216"/>
      <c r="L11" s="216" t="e">
        <v>#N/A</v>
      </c>
      <c r="M11" s="216"/>
      <c r="N11" s="215" t="s">
        <v>4516</v>
      </c>
      <c r="O11" s="217" t="s">
        <v>4703</v>
      </c>
      <c r="P11" s="217"/>
      <c r="Q11" s="213" t="s">
        <v>4596</v>
      </c>
      <c r="R11" s="213" t="s">
        <v>4643</v>
      </c>
      <c r="S11" s="213" t="s">
        <v>4617</v>
      </c>
      <c r="T11" s="215" t="s">
        <v>4551</v>
      </c>
      <c r="U11" s="220"/>
      <c r="V11" s="215"/>
      <c r="W11" s="213" t="s">
        <v>4714</v>
      </c>
      <c r="X11" s="213" t="e">
        <v>#N/A</v>
      </c>
      <c r="Y11" s="221"/>
      <c r="Z11" s="221" t="s">
        <v>4</v>
      </c>
      <c r="AA11" s="222" t="s">
        <v>4663</v>
      </c>
      <c r="AB11" s="217" t="s">
        <v>4742</v>
      </c>
      <c r="AC11" s="222" t="s">
        <v>4664</v>
      </c>
      <c r="AD11" s="223" t="s">
        <v>4664</v>
      </c>
      <c r="AE11" s="215" t="s">
        <v>3</v>
      </c>
      <c r="AF11" s="241" t="s">
        <v>4560</v>
      </c>
      <c r="AG11" s="224"/>
      <c r="AH11" s="241" t="s">
        <v>4560</v>
      </c>
      <c r="AI11" s="215" t="s">
        <v>4551</v>
      </c>
      <c r="AJ11" s="215" t="s">
        <v>4542</v>
      </c>
      <c r="AK11" s="215" t="s">
        <v>1624</v>
      </c>
      <c r="AL11" s="215"/>
      <c r="AM11" s="215"/>
      <c r="AN11" s="215" t="s">
        <v>4256</v>
      </c>
      <c r="AO11" s="215"/>
      <c r="AP11" s="215"/>
      <c r="AQ11" s="215"/>
      <c r="AR11" s="215"/>
      <c r="AS11" s="215"/>
      <c r="AT11" s="215"/>
      <c r="AU11" s="215"/>
      <c r="AV11" s="227" t="s">
        <v>4467</v>
      </c>
      <c r="AW11" s="215"/>
      <c r="AX11" s="227"/>
      <c r="AY11" s="228" t="s">
        <v>4630</v>
      </c>
    </row>
    <row r="12" spans="1:51" ht="63.75">
      <c r="A12" s="211">
        <v>14</v>
      </c>
      <c r="B12" s="229" t="s">
        <v>4321</v>
      </c>
      <c r="C12" s="229"/>
      <c r="D12" s="230" t="s">
        <v>4322</v>
      </c>
      <c r="E12" s="231">
        <v>43212.327690243052</v>
      </c>
      <c r="F12" s="230" t="s">
        <v>1688</v>
      </c>
      <c r="G12" s="219" t="s">
        <v>2002</v>
      </c>
      <c r="H12" s="232" t="s">
        <v>1676</v>
      </c>
      <c r="I12" s="218" t="s">
        <v>5821</v>
      </c>
      <c r="J12" s="248" t="e">
        <f>VLOOKUP(D12,#REF!,3,0)</f>
        <v>#REF!</v>
      </c>
      <c r="K12" s="216"/>
      <c r="L12" s="216" t="e">
        <v>#N/A</v>
      </c>
      <c r="M12" s="216"/>
      <c r="N12" s="229" t="s">
        <v>1722</v>
      </c>
      <c r="O12" s="217" t="s">
        <v>4700</v>
      </c>
      <c r="P12" s="217"/>
      <c r="Q12" s="213" t="s">
        <v>4596</v>
      </c>
      <c r="R12" s="213" t="s">
        <v>4643</v>
      </c>
      <c r="S12" s="213" t="s">
        <v>4617</v>
      </c>
      <c r="T12" s="215" t="s">
        <v>4534</v>
      </c>
      <c r="U12" s="220"/>
      <c r="V12" s="215"/>
      <c r="W12" s="213" t="s">
        <v>4714</v>
      </c>
      <c r="X12" s="213" t="e">
        <v>#N/A</v>
      </c>
      <c r="Y12" s="230"/>
      <c r="Z12" s="221" t="s">
        <v>4</v>
      </c>
      <c r="AA12" s="222" t="s">
        <v>4663</v>
      </c>
      <c r="AB12" s="217" t="s">
        <v>4742</v>
      </c>
      <c r="AC12" s="222" t="s">
        <v>4665</v>
      </c>
      <c r="AD12" s="223" t="s">
        <v>4665</v>
      </c>
      <c r="AE12" s="229" t="s">
        <v>4275</v>
      </c>
      <c r="AF12" s="229" t="s">
        <v>1681</v>
      </c>
      <c r="AG12" s="224"/>
      <c r="AH12" s="229" t="s">
        <v>1681</v>
      </c>
      <c r="AI12" s="215" t="s">
        <v>4534</v>
      </c>
      <c r="AJ12" s="215" t="s">
        <v>4365</v>
      </c>
      <c r="AK12" s="215" t="s">
        <v>1627</v>
      </c>
      <c r="AL12" s="215"/>
      <c r="AM12" s="230"/>
      <c r="AN12" s="230" t="s">
        <v>1120</v>
      </c>
      <c r="AO12" s="215" t="s">
        <v>4247</v>
      </c>
      <c r="AP12" s="215"/>
      <c r="AQ12" s="215"/>
      <c r="AR12" s="215"/>
      <c r="AS12" s="215"/>
      <c r="AT12" s="215"/>
      <c r="AU12" s="215"/>
      <c r="AV12" s="227" t="s">
        <v>4467</v>
      </c>
      <c r="AW12" s="215" t="s">
        <v>4300</v>
      </c>
      <c r="AX12" s="227"/>
      <c r="AY12" s="228" t="s">
        <v>4630</v>
      </c>
    </row>
    <row r="13" spans="1:51" ht="89.25">
      <c r="A13" s="211">
        <v>15</v>
      </c>
      <c r="B13" s="323" t="s">
        <v>758</v>
      </c>
      <c r="C13" s="323"/>
      <c r="D13" s="213" t="s">
        <v>752</v>
      </c>
      <c r="E13" s="214">
        <v>43227</v>
      </c>
      <c r="F13" s="221" t="s">
        <v>753</v>
      </c>
      <c r="G13" s="215" t="s">
        <v>1829</v>
      </c>
      <c r="H13" s="218" t="s">
        <v>4426</v>
      </c>
      <c r="I13" s="218" t="s">
        <v>5821</v>
      </c>
      <c r="J13" s="248" t="e">
        <f>VLOOKUP(D13,#REF!,3,0)</f>
        <v>#REF!</v>
      </c>
      <c r="K13" s="264"/>
      <c r="L13" s="216" t="e">
        <v>#N/A</v>
      </c>
      <c r="M13" s="216"/>
      <c r="N13" s="265"/>
      <c r="O13" s="217" t="s">
        <v>4626</v>
      </c>
      <c r="P13" s="217"/>
      <c r="Q13" s="213" t="s">
        <v>4596</v>
      </c>
      <c r="R13" s="213" t="s">
        <v>4689</v>
      </c>
      <c r="S13" s="213" t="e">
        <v>#N/A</v>
      </c>
      <c r="T13" s="266" t="s">
        <v>1426</v>
      </c>
      <c r="U13" s="267"/>
      <c r="V13" s="266"/>
      <c r="W13" s="213" t="s">
        <v>4715</v>
      </c>
      <c r="X13" s="213" t="e">
        <v>#N/A</v>
      </c>
      <c r="Y13" s="265"/>
      <c r="Z13" s="268" t="s">
        <v>4</v>
      </c>
      <c r="AA13" s="269" t="s">
        <v>2437</v>
      </c>
      <c r="AB13" s="217" t="s">
        <v>4742</v>
      </c>
      <c r="AC13" s="223" t="s">
        <v>3668</v>
      </c>
      <c r="AD13" s="223"/>
      <c r="AE13" s="273" t="s">
        <v>1826</v>
      </c>
      <c r="AF13" s="266" t="s">
        <v>1714</v>
      </c>
      <c r="AG13" s="271"/>
      <c r="AH13" s="266" t="s">
        <v>1714</v>
      </c>
      <c r="AI13" s="266" t="s">
        <v>1426</v>
      </c>
      <c r="AJ13" s="266"/>
      <c r="AK13" s="266" t="s">
        <v>1629</v>
      </c>
      <c r="AL13" s="266"/>
      <c r="AM13" s="271"/>
      <c r="AN13" s="266" t="s">
        <v>2196</v>
      </c>
      <c r="AO13" s="324" t="s">
        <v>2197</v>
      </c>
      <c r="AP13" s="266" t="s">
        <v>1830</v>
      </c>
      <c r="AQ13" s="268" t="s">
        <v>1859</v>
      </c>
      <c r="AR13" s="270" t="s">
        <v>3669</v>
      </c>
      <c r="AS13" s="270" t="s">
        <v>3670</v>
      </c>
      <c r="AT13" s="272"/>
      <c r="AU13" s="266" t="s">
        <v>1819</v>
      </c>
      <c r="AV13" s="268" t="s">
        <v>1802</v>
      </c>
      <c r="AW13" s="266"/>
      <c r="AX13" s="275"/>
      <c r="AY13" s="228" t="s">
        <v>4626</v>
      </c>
    </row>
    <row r="14" spans="1:51" ht="76.5">
      <c r="A14" s="211">
        <v>16</v>
      </c>
      <c r="B14" s="235" t="s">
        <v>1532</v>
      </c>
      <c r="C14" s="235"/>
      <c r="D14" s="213" t="s">
        <v>1533</v>
      </c>
      <c r="E14" s="214" t="s">
        <v>4218</v>
      </c>
      <c r="F14" s="280" t="s">
        <v>1864</v>
      </c>
      <c r="G14" s="335" t="s">
        <v>1866</v>
      </c>
      <c r="H14" s="218" t="s">
        <v>4426</v>
      </c>
      <c r="I14" s="218" t="s">
        <v>5821</v>
      </c>
      <c r="J14" s="248" t="e">
        <f>VLOOKUP(D14,#REF!,3,0)</f>
        <v>#REF!</v>
      </c>
      <c r="K14" s="216"/>
      <c r="L14" s="216" t="e">
        <v>#N/A</v>
      </c>
      <c r="M14" s="216"/>
      <c r="N14" s="213"/>
      <c r="O14" s="217" t="s">
        <v>4626</v>
      </c>
      <c r="P14" s="217"/>
      <c r="Q14" s="213" t="s">
        <v>4596</v>
      </c>
      <c r="R14" s="213" t="s">
        <v>4689</v>
      </c>
      <c r="S14" s="213" t="e">
        <v>#N/A</v>
      </c>
      <c r="T14" s="215" t="s">
        <v>1422</v>
      </c>
      <c r="U14" s="220"/>
      <c r="V14" s="215"/>
      <c r="W14" s="213" t="s">
        <v>4715</v>
      </c>
      <c r="X14" s="213" t="e">
        <v>#N/A</v>
      </c>
      <c r="Y14" s="213"/>
      <c r="Z14" s="221" t="s">
        <v>4</v>
      </c>
      <c r="AA14" s="222" t="s">
        <v>2437</v>
      </c>
      <c r="AB14" s="217" t="s">
        <v>4742</v>
      </c>
      <c r="AC14" s="223" t="s">
        <v>4686</v>
      </c>
      <c r="AD14" s="223"/>
      <c r="AE14" s="226" t="s">
        <v>65</v>
      </c>
      <c r="AF14" s="215" t="s">
        <v>1714</v>
      </c>
      <c r="AG14" s="224"/>
      <c r="AH14" s="215" t="s">
        <v>1714</v>
      </c>
      <c r="AI14" s="215" t="s">
        <v>1422</v>
      </c>
      <c r="AJ14" s="224"/>
      <c r="AK14" s="277" t="s">
        <v>1627</v>
      </c>
      <c r="AL14" s="215"/>
      <c r="AM14" s="224"/>
      <c r="AN14" s="215" t="s">
        <v>3701</v>
      </c>
      <c r="AO14" s="243">
        <v>42902.082779745368</v>
      </c>
      <c r="AP14" s="215" t="s">
        <v>1794</v>
      </c>
      <c r="AQ14" s="221">
        <v>43725</v>
      </c>
      <c r="AR14" s="226" t="s">
        <v>3702</v>
      </c>
      <c r="AS14" s="226" t="s">
        <v>3703</v>
      </c>
      <c r="AT14" s="212"/>
      <c r="AU14" s="215"/>
      <c r="AV14" s="221" t="s">
        <v>1795</v>
      </c>
      <c r="AW14" s="215"/>
      <c r="AX14" s="227"/>
      <c r="AY14" s="228" t="s">
        <v>4626</v>
      </c>
    </row>
    <row r="15" spans="1:51" ht="89.25">
      <c r="A15" s="211">
        <v>17</v>
      </c>
      <c r="B15" s="239" t="s">
        <v>1466</v>
      </c>
      <c r="C15" s="239"/>
      <c r="D15" s="213" t="s">
        <v>1467</v>
      </c>
      <c r="E15" s="214" t="s">
        <v>2278</v>
      </c>
      <c r="F15" s="216" t="s">
        <v>1257</v>
      </c>
      <c r="G15" s="215" t="s">
        <v>1893</v>
      </c>
      <c r="H15" s="218" t="s">
        <v>4426</v>
      </c>
      <c r="I15" s="218" t="s">
        <v>5821</v>
      </c>
      <c r="J15" s="248" t="e">
        <f>VLOOKUP(D15,#REF!,3,0)</f>
        <v>#REF!</v>
      </c>
      <c r="K15" s="216"/>
      <c r="L15" s="216" t="e">
        <v>#N/A</v>
      </c>
      <c r="M15" s="216"/>
      <c r="N15" s="213"/>
      <c r="O15" s="217" t="s">
        <v>4626</v>
      </c>
      <c r="P15" s="217"/>
      <c r="Q15" s="213" t="s">
        <v>4596</v>
      </c>
      <c r="R15" s="213" t="s">
        <v>4689</v>
      </c>
      <c r="S15" s="213" t="e">
        <v>#N/A</v>
      </c>
      <c r="T15" s="215" t="s">
        <v>1468</v>
      </c>
      <c r="U15" s="220"/>
      <c r="V15" s="215"/>
      <c r="W15" s="213" t="s">
        <v>4715</v>
      </c>
      <c r="X15" s="213" t="e">
        <v>#N/A</v>
      </c>
      <c r="Y15" s="213"/>
      <c r="Z15" s="221" t="s">
        <v>4</v>
      </c>
      <c r="AA15" s="222" t="s">
        <v>2301</v>
      </c>
      <c r="AB15" s="217" t="s">
        <v>4742</v>
      </c>
      <c r="AC15" s="223" t="s">
        <v>2303</v>
      </c>
      <c r="AD15" s="223"/>
      <c r="AE15" s="230" t="s">
        <v>1339</v>
      </c>
      <c r="AF15" s="215" t="s">
        <v>1714</v>
      </c>
      <c r="AG15" s="224"/>
      <c r="AH15" s="215" t="s">
        <v>1714</v>
      </c>
      <c r="AI15" s="215" t="s">
        <v>1468</v>
      </c>
      <c r="AJ15" s="224"/>
      <c r="AK15" s="215" t="s">
        <v>1627</v>
      </c>
      <c r="AL15" s="215"/>
      <c r="AM15" s="224"/>
      <c r="AN15" s="215" t="s">
        <v>1460</v>
      </c>
      <c r="AO15" s="221">
        <v>0</v>
      </c>
      <c r="AP15" s="241" t="s">
        <v>1809</v>
      </c>
      <c r="AQ15" s="221">
        <v>43474</v>
      </c>
      <c r="AR15" s="226" t="s">
        <v>3401</v>
      </c>
      <c r="AS15" s="226" t="s">
        <v>2016</v>
      </c>
      <c r="AT15" s="212"/>
      <c r="AU15" s="215"/>
      <c r="AV15" s="221" t="s">
        <v>1810</v>
      </c>
      <c r="AW15" s="215"/>
      <c r="AX15" s="227"/>
      <c r="AY15" s="228" t="s">
        <v>4626</v>
      </c>
    </row>
    <row r="16" spans="1:51" ht="76.5">
      <c r="A16" s="211">
        <v>20</v>
      </c>
      <c r="B16" s="235" t="s">
        <v>68</v>
      </c>
      <c r="C16" s="235"/>
      <c r="D16" s="213" t="s">
        <v>69</v>
      </c>
      <c r="E16" s="214">
        <v>43225</v>
      </c>
      <c r="F16" s="236" t="s">
        <v>38</v>
      </c>
      <c r="G16" s="215" t="s">
        <v>1622</v>
      </c>
      <c r="H16" s="218" t="s">
        <v>4426</v>
      </c>
      <c r="I16" s="218" t="s">
        <v>5821</v>
      </c>
      <c r="J16" s="248" t="e">
        <f>VLOOKUP(D16,#REF!,3,0)</f>
        <v>#REF!</v>
      </c>
      <c r="K16" s="216"/>
      <c r="L16" s="216" t="e">
        <v>#N/A</v>
      </c>
      <c r="M16" s="216"/>
      <c r="N16" s="213"/>
      <c r="O16" s="217" t="s">
        <v>4626</v>
      </c>
      <c r="P16" s="217"/>
      <c r="Q16" s="213" t="s">
        <v>4596</v>
      </c>
      <c r="R16" s="213" t="s">
        <v>4689</v>
      </c>
      <c r="S16" s="213" t="e">
        <v>#N/A</v>
      </c>
      <c r="T16" s="215" t="s">
        <v>1825</v>
      </c>
      <c r="U16" s="220"/>
      <c r="V16" s="215"/>
      <c r="W16" s="213" t="s">
        <v>4715</v>
      </c>
      <c r="X16" s="213" t="e">
        <v>#N/A</v>
      </c>
      <c r="Y16" s="213"/>
      <c r="Z16" s="221" t="s">
        <v>4</v>
      </c>
      <c r="AA16" s="222" t="s">
        <v>3753</v>
      </c>
      <c r="AB16" s="217" t="s">
        <v>4716</v>
      </c>
      <c r="AC16" s="223" t="s">
        <v>4682</v>
      </c>
      <c r="AD16" s="223"/>
      <c r="AE16" s="226" t="s">
        <v>3108</v>
      </c>
      <c r="AF16" s="242" t="s">
        <v>1724</v>
      </c>
      <c r="AG16" s="224"/>
      <c r="AH16" s="242" t="s">
        <v>1724</v>
      </c>
      <c r="AI16" s="215" t="s">
        <v>1825</v>
      </c>
      <c r="AJ16" s="224"/>
      <c r="AK16" s="215" t="s">
        <v>1624</v>
      </c>
      <c r="AL16" s="215"/>
      <c r="AM16" s="224"/>
      <c r="AN16" s="215" t="s">
        <v>3751</v>
      </c>
      <c r="AO16" s="243">
        <v>43225</v>
      </c>
      <c r="AP16" s="215" t="s">
        <v>1794</v>
      </c>
      <c r="AQ16" s="221">
        <v>43367</v>
      </c>
      <c r="AR16" s="226" t="s">
        <v>3754</v>
      </c>
      <c r="AS16" s="226">
        <v>272935</v>
      </c>
      <c r="AT16" s="212"/>
      <c r="AU16" s="215" t="s">
        <v>1819</v>
      </c>
      <c r="AV16" s="221" t="s">
        <v>1802</v>
      </c>
      <c r="AW16" s="215"/>
      <c r="AX16" s="227"/>
      <c r="AY16" s="228" t="s">
        <v>4626</v>
      </c>
    </row>
    <row r="17" spans="1:51" ht="89.25">
      <c r="A17" s="211">
        <v>21</v>
      </c>
      <c r="B17" s="215" t="s">
        <v>957</v>
      </c>
      <c r="C17" s="215"/>
      <c r="D17" s="213" t="s">
        <v>958</v>
      </c>
      <c r="E17" s="214">
        <v>43265</v>
      </c>
      <c r="F17" s="241" t="s">
        <v>3737</v>
      </c>
      <c r="G17" s="241" t="s">
        <v>2574</v>
      </c>
      <c r="H17" s="218" t="s">
        <v>4426</v>
      </c>
      <c r="I17" s="218" t="s">
        <v>5821</v>
      </c>
      <c r="J17" s="248" t="e">
        <f>VLOOKUP(D17,#REF!,3,0)</f>
        <v>#REF!</v>
      </c>
      <c r="K17" s="216"/>
      <c r="L17" s="216" t="e">
        <v>#N/A</v>
      </c>
      <c r="M17" s="216"/>
      <c r="N17" s="213"/>
      <c r="O17" s="217" t="s">
        <v>4626</v>
      </c>
      <c r="P17" s="217"/>
      <c r="Q17" s="213" t="s">
        <v>4596</v>
      </c>
      <c r="R17" s="213" t="s">
        <v>4689</v>
      </c>
      <c r="S17" s="213" t="e">
        <v>#N/A</v>
      </c>
      <c r="T17" s="215" t="s">
        <v>2698</v>
      </c>
      <c r="U17" s="220"/>
      <c r="V17" s="215"/>
      <c r="W17" s="213" t="s">
        <v>4715</v>
      </c>
      <c r="X17" s="213" t="e">
        <v>#N/A</v>
      </c>
      <c r="Y17" s="213"/>
      <c r="Z17" s="221" t="s">
        <v>4</v>
      </c>
      <c r="AA17" s="222" t="s">
        <v>2301</v>
      </c>
      <c r="AB17" s="217" t="s">
        <v>4742</v>
      </c>
      <c r="AC17" s="223" t="s">
        <v>2303</v>
      </c>
      <c r="AD17" s="223"/>
      <c r="AE17" s="215" t="s">
        <v>58</v>
      </c>
      <c r="AF17" s="215" t="s">
        <v>1714</v>
      </c>
      <c r="AG17" s="224"/>
      <c r="AH17" s="215" t="s">
        <v>1714</v>
      </c>
      <c r="AI17" s="215" t="s">
        <v>2698</v>
      </c>
      <c r="AJ17" s="224"/>
      <c r="AK17" s="215" t="s">
        <v>1625</v>
      </c>
      <c r="AL17" s="215"/>
      <c r="AM17" s="224"/>
      <c r="AN17" s="215" t="s">
        <v>3738</v>
      </c>
      <c r="AO17" s="221" t="s">
        <v>2086</v>
      </c>
      <c r="AP17" s="241" t="s">
        <v>1809</v>
      </c>
      <c r="AQ17" s="221" t="s">
        <v>2916</v>
      </c>
      <c r="AR17" s="226" t="s">
        <v>3739</v>
      </c>
      <c r="AS17" s="226" t="s">
        <v>3740</v>
      </c>
      <c r="AT17" s="212"/>
      <c r="AU17" s="215"/>
      <c r="AV17" s="221" t="s">
        <v>1810</v>
      </c>
      <c r="AW17" s="215"/>
      <c r="AX17" s="227"/>
      <c r="AY17" s="228" t="s">
        <v>4626</v>
      </c>
    </row>
    <row r="18" spans="1:51" ht="178.5">
      <c r="A18" s="211">
        <v>22</v>
      </c>
      <c r="B18" s="323" t="s">
        <v>725</v>
      </c>
      <c r="C18" s="323"/>
      <c r="D18" s="213" t="s">
        <v>726</v>
      </c>
      <c r="E18" s="214" t="s">
        <v>3860</v>
      </c>
      <c r="F18" s="221" t="s">
        <v>3858</v>
      </c>
      <c r="G18" s="215" t="s">
        <v>1829</v>
      </c>
      <c r="H18" s="218" t="s">
        <v>4426</v>
      </c>
      <c r="I18" s="218" t="s">
        <v>5821</v>
      </c>
      <c r="J18" s="248" t="e">
        <f>VLOOKUP(D18,#REF!,3,0)</f>
        <v>#REF!</v>
      </c>
      <c r="K18" s="216"/>
      <c r="L18" s="216" t="e">
        <v>#N/A</v>
      </c>
      <c r="M18" s="216"/>
      <c r="N18" s="213"/>
      <c r="O18" s="217" t="s">
        <v>4626</v>
      </c>
      <c r="P18" s="217"/>
      <c r="Q18" s="213" t="s">
        <v>4596</v>
      </c>
      <c r="R18" s="213" t="s">
        <v>4689</v>
      </c>
      <c r="S18" s="213" t="e">
        <v>#N/A</v>
      </c>
      <c r="T18" s="215" t="s">
        <v>1426</v>
      </c>
      <c r="U18" s="220"/>
      <c r="V18" s="215"/>
      <c r="W18" s="213" t="s">
        <v>4715</v>
      </c>
      <c r="X18" s="213" t="e">
        <v>#N/A</v>
      </c>
      <c r="Y18" s="213"/>
      <c r="Z18" s="221" t="s">
        <v>4</v>
      </c>
      <c r="AA18" s="222" t="s">
        <v>2301</v>
      </c>
      <c r="AB18" s="217" t="s">
        <v>4742</v>
      </c>
      <c r="AC18" s="223" t="s">
        <v>3861</v>
      </c>
      <c r="AD18" s="223"/>
      <c r="AE18" s="219" t="s">
        <v>1826</v>
      </c>
      <c r="AF18" s="215" t="s">
        <v>1714</v>
      </c>
      <c r="AG18" s="224"/>
      <c r="AH18" s="215" t="s">
        <v>1714</v>
      </c>
      <c r="AI18" s="215" t="s">
        <v>1426</v>
      </c>
      <c r="AJ18" s="224"/>
      <c r="AK18" s="215" t="s">
        <v>1629</v>
      </c>
      <c r="AL18" s="215"/>
      <c r="AM18" s="224"/>
      <c r="AN18" s="215" t="s">
        <v>1834</v>
      </c>
      <c r="AO18" s="238" t="s">
        <v>3859</v>
      </c>
      <c r="AP18" s="215" t="s">
        <v>1830</v>
      </c>
      <c r="AQ18" s="221" t="s">
        <v>1859</v>
      </c>
      <c r="AR18" s="226" t="s">
        <v>3862</v>
      </c>
      <c r="AS18" s="226" t="s">
        <v>3863</v>
      </c>
      <c r="AT18" s="212"/>
      <c r="AU18" s="215" t="s">
        <v>1819</v>
      </c>
      <c r="AV18" s="221" t="s">
        <v>1838</v>
      </c>
      <c r="AW18" s="215"/>
      <c r="AX18" s="227"/>
      <c r="AY18" s="228" t="s">
        <v>4626</v>
      </c>
    </row>
    <row r="19" spans="1:51" ht="255">
      <c r="A19" s="211">
        <v>25</v>
      </c>
      <c r="B19" s="255" t="s">
        <v>1276</v>
      </c>
      <c r="C19" s="255"/>
      <c r="D19" s="213" t="s">
        <v>1270</v>
      </c>
      <c r="E19" s="214" t="s">
        <v>2650</v>
      </c>
      <c r="F19" s="240" t="s">
        <v>2647</v>
      </c>
      <c r="G19" s="241" t="s">
        <v>1996</v>
      </c>
      <c r="H19" s="218" t="s">
        <v>4426</v>
      </c>
      <c r="I19" s="218" t="s">
        <v>5821</v>
      </c>
      <c r="J19" s="248" t="e">
        <f>VLOOKUP(D19,#REF!,3,0)</f>
        <v>#REF!</v>
      </c>
      <c r="K19" s="216"/>
      <c r="L19" s="216" t="e">
        <v>#N/A</v>
      </c>
      <c r="M19" s="216"/>
      <c r="N19" s="213"/>
      <c r="O19" s="217" t="s">
        <v>4626</v>
      </c>
      <c r="P19" s="217"/>
      <c r="Q19" s="213" t="s">
        <v>4596</v>
      </c>
      <c r="R19" s="213" t="s">
        <v>4689</v>
      </c>
      <c r="S19" s="213" t="e">
        <v>#N/A</v>
      </c>
      <c r="T19" s="215" t="s">
        <v>1422</v>
      </c>
      <c r="U19" s="220"/>
      <c r="V19" s="215"/>
      <c r="W19" s="213" t="s">
        <v>4715</v>
      </c>
      <c r="X19" s="213" t="e">
        <v>#N/A</v>
      </c>
      <c r="Y19" s="213"/>
      <c r="Z19" s="221" t="s">
        <v>4</v>
      </c>
      <c r="AA19" s="222" t="s">
        <v>2437</v>
      </c>
      <c r="AB19" s="217" t="s">
        <v>4742</v>
      </c>
      <c r="AC19" s="223" t="s">
        <v>2440</v>
      </c>
      <c r="AD19" s="223"/>
      <c r="AE19" s="215" t="s">
        <v>471</v>
      </c>
      <c r="AF19" s="215" t="s">
        <v>1714</v>
      </c>
      <c r="AG19" s="224"/>
      <c r="AH19" s="215" t="s">
        <v>1714</v>
      </c>
      <c r="AI19" s="215" t="s">
        <v>1422</v>
      </c>
      <c r="AJ19" s="224"/>
      <c r="AK19" s="212" t="s">
        <v>1627</v>
      </c>
      <c r="AL19" s="219"/>
      <c r="AM19" s="224"/>
      <c r="AN19" s="215" t="s">
        <v>2648</v>
      </c>
      <c r="AO19" s="256" t="s">
        <v>2649</v>
      </c>
      <c r="AP19" s="219" t="s">
        <v>1794</v>
      </c>
      <c r="AQ19" s="221">
        <v>43334</v>
      </c>
      <c r="AR19" s="226" t="s">
        <v>2651</v>
      </c>
      <c r="AS19" s="226">
        <v>0</v>
      </c>
      <c r="AT19" s="212"/>
      <c r="AU19" s="215"/>
      <c r="AV19" s="221" t="s">
        <v>1795</v>
      </c>
      <c r="AW19" s="219"/>
      <c r="AX19" s="227"/>
      <c r="AY19" s="228" t="s">
        <v>4626</v>
      </c>
    </row>
    <row r="20" spans="1:51" ht="204">
      <c r="A20" s="211">
        <v>26</v>
      </c>
      <c r="B20" s="325" t="s">
        <v>652</v>
      </c>
      <c r="C20" s="325"/>
      <c r="D20" s="213" t="s">
        <v>653</v>
      </c>
      <c r="E20" s="214" t="s">
        <v>2267</v>
      </c>
      <c r="F20" s="326" t="s">
        <v>1693</v>
      </c>
      <c r="G20" s="215" t="s">
        <v>1829</v>
      </c>
      <c r="H20" s="218" t="s">
        <v>4426</v>
      </c>
      <c r="I20" s="218" t="s">
        <v>5821</v>
      </c>
      <c r="J20" s="248" t="e">
        <f>VLOOKUP(D20,#REF!,3,0)</f>
        <v>#REF!</v>
      </c>
      <c r="K20" s="216"/>
      <c r="L20" s="216" t="e">
        <v>#N/A</v>
      </c>
      <c r="M20" s="216"/>
      <c r="N20" s="213"/>
      <c r="O20" s="217" t="s">
        <v>4626</v>
      </c>
      <c r="P20" s="217"/>
      <c r="Q20" s="213" t="s">
        <v>4596</v>
      </c>
      <c r="R20" s="213" t="s">
        <v>4689</v>
      </c>
      <c r="S20" s="213" t="e">
        <v>#N/A</v>
      </c>
      <c r="T20" s="215" t="s">
        <v>2595</v>
      </c>
      <c r="U20" s="220"/>
      <c r="V20" s="215"/>
      <c r="W20" s="213" t="s">
        <v>4715</v>
      </c>
      <c r="X20" s="213" t="e">
        <v>#N/A</v>
      </c>
      <c r="Y20" s="213"/>
      <c r="Z20" s="221" t="s">
        <v>4</v>
      </c>
      <c r="AA20" s="222" t="s">
        <v>2437</v>
      </c>
      <c r="AB20" s="217" t="s">
        <v>4742</v>
      </c>
      <c r="AC20" s="223" t="s">
        <v>2596</v>
      </c>
      <c r="AD20" s="223"/>
      <c r="AE20" s="219" t="s">
        <v>1826</v>
      </c>
      <c r="AF20" s="215" t="s">
        <v>1714</v>
      </c>
      <c r="AG20" s="224"/>
      <c r="AH20" s="215" t="s">
        <v>1714</v>
      </c>
      <c r="AI20" s="215" t="s">
        <v>2595</v>
      </c>
      <c r="AJ20" s="224"/>
      <c r="AK20" s="215" t="s">
        <v>1629</v>
      </c>
      <c r="AL20" s="219"/>
      <c r="AM20" s="224"/>
      <c r="AN20" s="219" t="s">
        <v>2597</v>
      </c>
      <c r="AO20" s="319" t="s">
        <v>2598</v>
      </c>
      <c r="AP20" s="219" t="s">
        <v>1830</v>
      </c>
      <c r="AQ20" s="221" t="s">
        <v>1859</v>
      </c>
      <c r="AR20" s="226" t="s">
        <v>2599</v>
      </c>
      <c r="AS20" s="226" t="s">
        <v>2600</v>
      </c>
      <c r="AT20" s="212"/>
      <c r="AU20" s="215"/>
      <c r="AV20" s="221" t="s">
        <v>1838</v>
      </c>
      <c r="AW20" s="219"/>
      <c r="AX20" s="227"/>
      <c r="AY20" s="228" t="s">
        <v>4626</v>
      </c>
    </row>
    <row r="21" spans="1:51" ht="140.25">
      <c r="A21" s="211">
        <v>27</v>
      </c>
      <c r="B21" s="226" t="s">
        <v>928</v>
      </c>
      <c r="C21" s="226"/>
      <c r="D21" s="215" t="s">
        <v>929</v>
      </c>
      <c r="E21" s="221" t="s">
        <v>4244</v>
      </c>
      <c r="F21" s="239" t="s">
        <v>1686</v>
      </c>
      <c r="G21" s="241" t="s">
        <v>2574</v>
      </c>
      <c r="H21" s="218" t="s">
        <v>4426</v>
      </c>
      <c r="I21" s="218" t="s">
        <v>5821</v>
      </c>
      <c r="J21" s="248" t="e">
        <f>VLOOKUP(D21,#REF!,3,0)</f>
        <v>#REF!</v>
      </c>
      <c r="K21" s="216"/>
      <c r="L21" s="216" t="e">
        <v>#N/A</v>
      </c>
      <c r="M21" s="216"/>
      <c r="N21" s="213" t="s">
        <v>1722</v>
      </c>
      <c r="O21" s="217" t="s">
        <v>4695</v>
      </c>
      <c r="P21" s="217"/>
      <c r="Q21" s="213" t="s">
        <v>4596</v>
      </c>
      <c r="R21" s="213" t="s">
        <v>4643</v>
      </c>
      <c r="S21" s="213" t="s">
        <v>4617</v>
      </c>
      <c r="T21" s="215" t="s">
        <v>4556</v>
      </c>
      <c r="U21" s="220"/>
      <c r="V21" s="215"/>
      <c r="W21" s="213" t="s">
        <v>4714</v>
      </c>
      <c r="X21" s="213" t="e">
        <v>#N/A</v>
      </c>
      <c r="Y21" s="213"/>
      <c r="Z21" s="221" t="s">
        <v>4</v>
      </c>
      <c r="AA21" s="222" t="s">
        <v>4663</v>
      </c>
      <c r="AB21" s="217" t="s">
        <v>4742</v>
      </c>
      <c r="AC21" s="222" t="s">
        <v>4669</v>
      </c>
      <c r="AD21" s="223" t="s">
        <v>4669</v>
      </c>
      <c r="AE21" s="226" t="s">
        <v>45</v>
      </c>
      <c r="AF21" s="215" t="s">
        <v>1714</v>
      </c>
      <c r="AG21" s="224"/>
      <c r="AH21" s="215" t="s">
        <v>1714</v>
      </c>
      <c r="AI21" s="215" t="s">
        <v>4556</v>
      </c>
      <c r="AJ21" s="247" t="s">
        <v>4556</v>
      </c>
      <c r="AK21" s="260" t="s">
        <v>1625</v>
      </c>
      <c r="AL21" s="215"/>
      <c r="AM21" s="224"/>
      <c r="AN21" s="215" t="s">
        <v>1886</v>
      </c>
      <c r="AO21" s="215"/>
      <c r="AP21" s="215"/>
      <c r="AQ21" s="215"/>
      <c r="AR21" s="215"/>
      <c r="AS21" s="215"/>
      <c r="AT21" s="212" t="s">
        <v>1789</v>
      </c>
      <c r="AU21" s="215"/>
      <c r="AV21" s="221" t="s">
        <v>1843</v>
      </c>
      <c r="AW21" s="215"/>
      <c r="AX21" s="227"/>
      <c r="AY21" s="228" t="s">
        <v>4630</v>
      </c>
    </row>
    <row r="22" spans="1:51" ht="105">
      <c r="A22" s="211">
        <v>29</v>
      </c>
      <c r="B22" s="255" t="s">
        <v>1251</v>
      </c>
      <c r="C22" s="255"/>
      <c r="D22" s="182" t="s">
        <v>1252</v>
      </c>
      <c r="E22" s="183">
        <v>42189</v>
      </c>
      <c r="F22" s="184" t="s">
        <v>2681</v>
      </c>
      <c r="G22" s="184" t="s">
        <v>1996</v>
      </c>
      <c r="H22" s="188" t="s">
        <v>4426</v>
      </c>
      <c r="I22" s="218" t="s">
        <v>5821</v>
      </c>
      <c r="J22" s="87"/>
      <c r="K22" s="87"/>
      <c r="L22" s="187"/>
      <c r="M22" s="187"/>
      <c r="N22" s="187" t="e">
        <v>#N/A</v>
      </c>
      <c r="O22" s="182" t="s">
        <v>4795</v>
      </c>
      <c r="P22" s="182" t="s">
        <v>4762</v>
      </c>
      <c r="Q22" s="182" t="s">
        <v>4596</v>
      </c>
      <c r="R22" s="182" t="s">
        <v>4689</v>
      </c>
      <c r="S22" s="182" t="e">
        <v>#N/A</v>
      </c>
      <c r="T22" s="189"/>
      <c r="U22" s="185"/>
      <c r="V22" s="87"/>
      <c r="W22" s="182" t="s">
        <v>4715</v>
      </c>
      <c r="X22" s="182"/>
      <c r="Y22" s="190" t="s">
        <v>4</v>
      </c>
      <c r="Z22" s="191" t="s">
        <v>2311</v>
      </c>
      <c r="AA22" s="182" t="s">
        <v>4742</v>
      </c>
      <c r="AB22" s="192" t="s">
        <v>2683</v>
      </c>
      <c r="AC22" s="200" t="s">
        <v>4784</v>
      </c>
      <c r="AD22" s="193" t="s">
        <v>45</v>
      </c>
      <c r="AE22" s="185" t="s">
        <v>1714</v>
      </c>
      <c r="AF22" s="194"/>
      <c r="AG22" s="185" t="s">
        <v>1714</v>
      </c>
      <c r="AH22" s="185" t="s">
        <v>2682</v>
      </c>
      <c r="AI22" s="185" t="s">
        <v>2682</v>
      </c>
      <c r="AJ22" s="195" t="s">
        <v>2681</v>
      </c>
      <c r="AK22" s="196" t="s">
        <v>1627</v>
      </c>
      <c r="AL22" s="185"/>
      <c r="AM22" s="194"/>
      <c r="AN22" s="185" t="s">
        <v>2684</v>
      </c>
      <c r="AO22" s="190">
        <v>42189</v>
      </c>
      <c r="AP22" s="185" t="s">
        <v>1794</v>
      </c>
      <c r="AQ22" s="190">
        <v>43382</v>
      </c>
      <c r="AR22" s="193" t="s">
        <v>2685</v>
      </c>
      <c r="AS22" s="193" t="s">
        <v>2686</v>
      </c>
      <c r="AT22" s="196"/>
      <c r="AU22" s="185"/>
      <c r="AV22" s="190" t="s">
        <v>1802</v>
      </c>
      <c r="AW22" s="185"/>
      <c r="AX22" s="197"/>
      <c r="AY22" s="198" t="s">
        <v>4626</v>
      </c>
    </row>
    <row r="23" spans="1:51" ht="204">
      <c r="A23" s="211">
        <v>30</v>
      </c>
      <c r="B23" s="212" t="s">
        <v>54</v>
      </c>
      <c r="C23" s="212"/>
      <c r="D23" s="213" t="s">
        <v>55</v>
      </c>
      <c r="E23" s="214">
        <v>43211</v>
      </c>
      <c r="F23" s="212" t="s">
        <v>30</v>
      </c>
      <c r="G23" s="215" t="s">
        <v>1622</v>
      </c>
      <c r="H23" s="218" t="s">
        <v>4426</v>
      </c>
      <c r="I23" s="218" t="s">
        <v>5821</v>
      </c>
      <c r="J23" s="248" t="e">
        <f>VLOOKUP(D23,#REF!,3,0)</f>
        <v>#REF!</v>
      </c>
      <c r="K23" s="216" t="s">
        <v>1710</v>
      </c>
      <c r="L23" s="216" t="s">
        <v>4605</v>
      </c>
      <c r="M23" s="216"/>
      <c r="N23" s="213"/>
      <c r="O23" s="217" t="s">
        <v>4626</v>
      </c>
      <c r="P23" s="217"/>
      <c r="Q23" s="213" t="s">
        <v>4596</v>
      </c>
      <c r="R23" s="213" t="s">
        <v>4689</v>
      </c>
      <c r="S23" s="213" t="e">
        <v>#N/A</v>
      </c>
      <c r="T23" s="219" t="s">
        <v>2619</v>
      </c>
      <c r="U23" s="220"/>
      <c r="V23" s="215"/>
      <c r="W23" s="213" t="s">
        <v>4715</v>
      </c>
      <c r="X23" s="213" t="e">
        <v>#N/A</v>
      </c>
      <c r="Y23" s="213"/>
      <c r="Z23" s="221" t="s">
        <v>4</v>
      </c>
      <c r="AA23" s="222" t="s">
        <v>2437</v>
      </c>
      <c r="AB23" s="217" t="s">
        <v>4742</v>
      </c>
      <c r="AC23" s="223" t="s">
        <v>2596</v>
      </c>
      <c r="AD23" s="223"/>
      <c r="AE23" s="212" t="s">
        <v>1075</v>
      </c>
      <c r="AF23" s="215" t="s">
        <v>1714</v>
      </c>
      <c r="AG23" s="224"/>
      <c r="AH23" s="215" t="s">
        <v>1714</v>
      </c>
      <c r="AI23" s="219" t="s">
        <v>2619</v>
      </c>
      <c r="AJ23" s="224"/>
      <c r="AK23" s="215" t="s">
        <v>1624</v>
      </c>
      <c r="AL23" s="212"/>
      <c r="AM23" s="224"/>
      <c r="AN23" s="212" t="s">
        <v>2621</v>
      </c>
      <c r="AO23" s="225">
        <v>43211</v>
      </c>
      <c r="AP23" s="212" t="s">
        <v>1883</v>
      </c>
      <c r="AQ23" s="221">
        <v>43521</v>
      </c>
      <c r="AR23" s="226" t="s">
        <v>2624</v>
      </c>
      <c r="AS23" s="226" t="s">
        <v>2625</v>
      </c>
      <c r="AT23" s="212"/>
      <c r="AU23" s="215"/>
      <c r="AV23" s="221" t="s">
        <v>1802</v>
      </c>
      <c r="AW23" s="219"/>
      <c r="AX23" s="227"/>
      <c r="AY23" s="228" t="s">
        <v>4626</v>
      </c>
    </row>
    <row r="24" spans="1:51" ht="165.75">
      <c r="A24" s="211">
        <v>31</v>
      </c>
      <c r="B24" s="316" t="s">
        <v>805</v>
      </c>
      <c r="C24" s="316"/>
      <c r="D24" s="213" t="s">
        <v>806</v>
      </c>
      <c r="E24" s="214">
        <v>43017</v>
      </c>
      <c r="F24" s="221" t="s">
        <v>2681</v>
      </c>
      <c r="G24" s="215" t="s">
        <v>1829</v>
      </c>
      <c r="H24" s="218" t="s">
        <v>4426</v>
      </c>
      <c r="I24" s="218" t="s">
        <v>5821</v>
      </c>
      <c r="J24" s="248" t="e">
        <f>VLOOKUP(D24,#REF!,3,0)</f>
        <v>#REF!</v>
      </c>
      <c r="K24" s="216"/>
      <c r="L24" s="216" t="e">
        <v>#N/A</v>
      </c>
      <c r="M24" s="216"/>
      <c r="N24" s="213"/>
      <c r="O24" s="217" t="s">
        <v>4626</v>
      </c>
      <c r="P24" s="217"/>
      <c r="Q24" s="213"/>
      <c r="R24" s="213" t="s">
        <v>4689</v>
      </c>
      <c r="S24" s="213" t="e">
        <v>#N/A</v>
      </c>
      <c r="T24" s="215" t="s">
        <v>2687</v>
      </c>
      <c r="U24" s="220"/>
      <c r="V24" s="215"/>
      <c r="W24" s="213" t="s">
        <v>4715</v>
      </c>
      <c r="X24" s="213" t="e">
        <v>#N/A</v>
      </c>
      <c r="Y24" s="213"/>
      <c r="Z24" s="221" t="s">
        <v>4</v>
      </c>
      <c r="AA24" s="222" t="s">
        <v>2437</v>
      </c>
      <c r="AB24" s="217" t="s">
        <v>4742</v>
      </c>
      <c r="AC24" s="223" t="s">
        <v>2688</v>
      </c>
      <c r="AD24" s="223"/>
      <c r="AE24" s="219" t="s">
        <v>1826</v>
      </c>
      <c r="AF24" s="215" t="s">
        <v>1714</v>
      </c>
      <c r="AG24" s="224"/>
      <c r="AH24" s="215" t="s">
        <v>1714</v>
      </c>
      <c r="AI24" s="215" t="s">
        <v>2687</v>
      </c>
      <c r="AJ24" s="215" t="s">
        <v>2687</v>
      </c>
      <c r="AK24" s="215" t="s">
        <v>1629</v>
      </c>
      <c r="AL24" s="215"/>
      <c r="AM24" s="224"/>
      <c r="AN24" s="215" t="s">
        <v>2281</v>
      </c>
      <c r="AO24" s="238" t="s">
        <v>2689</v>
      </c>
      <c r="AP24" s="215" t="s">
        <v>1830</v>
      </c>
      <c r="AQ24" s="221">
        <v>43577</v>
      </c>
      <c r="AR24" s="226" t="s">
        <v>2692</v>
      </c>
      <c r="AS24" s="226" t="s">
        <v>2693</v>
      </c>
      <c r="AT24" s="212"/>
      <c r="AU24" s="215"/>
      <c r="AV24" s="221" t="s">
        <v>1802</v>
      </c>
      <c r="AW24" s="215"/>
      <c r="AX24" s="227"/>
      <c r="AY24" s="228" t="s">
        <v>4626</v>
      </c>
    </row>
    <row r="25" spans="1:51" ht="63.75">
      <c r="A25" s="211">
        <v>32</v>
      </c>
      <c r="B25" s="229" t="s">
        <v>4301</v>
      </c>
      <c r="C25" s="229"/>
      <c r="D25" s="280" t="s">
        <v>4302</v>
      </c>
      <c r="E25" s="224">
        <v>43089.646316203703</v>
      </c>
      <c r="F25" s="215" t="s">
        <v>308</v>
      </c>
      <c r="G25" s="281" t="s">
        <v>1996</v>
      </c>
      <c r="H25" s="232" t="s">
        <v>1676</v>
      </c>
      <c r="I25" s="218" t="s">
        <v>5821</v>
      </c>
      <c r="J25" s="248" t="e">
        <f>VLOOKUP(D25,#REF!,3,0)</f>
        <v>#REF!</v>
      </c>
      <c r="K25" s="216"/>
      <c r="L25" s="216" t="e">
        <v>#N/A</v>
      </c>
      <c r="M25" s="216"/>
      <c r="N25" s="229" t="s">
        <v>4595</v>
      </c>
      <c r="O25" s="217" t="s">
        <v>4700</v>
      </c>
      <c r="P25" s="217"/>
      <c r="Q25" s="213" t="s">
        <v>4596</v>
      </c>
      <c r="R25" s="213" t="s">
        <v>4643</v>
      </c>
      <c r="S25" s="213" t="s">
        <v>4617</v>
      </c>
      <c r="T25" s="213" t="s">
        <v>4552</v>
      </c>
      <c r="U25" s="220"/>
      <c r="V25" s="215"/>
      <c r="W25" s="213" t="s">
        <v>4714</v>
      </c>
      <c r="X25" s="213" t="e">
        <v>#N/A</v>
      </c>
      <c r="Y25" s="224"/>
      <c r="Z25" s="221" t="s">
        <v>4</v>
      </c>
      <c r="AA25" s="222" t="s">
        <v>4663</v>
      </c>
      <c r="AB25" s="217" t="s">
        <v>4742</v>
      </c>
      <c r="AC25" s="222" t="s">
        <v>4665</v>
      </c>
      <c r="AD25" s="223" t="s">
        <v>4665</v>
      </c>
      <c r="AE25" s="229" t="s">
        <v>4275</v>
      </c>
      <c r="AF25" s="229" t="s">
        <v>1681</v>
      </c>
      <c r="AG25" s="224"/>
      <c r="AH25" s="229" t="s">
        <v>1681</v>
      </c>
      <c r="AI25" s="213" t="s">
        <v>4552</v>
      </c>
      <c r="AJ25" s="215" t="s">
        <v>4543</v>
      </c>
      <c r="AK25" s="215" t="s">
        <v>1627</v>
      </c>
      <c r="AL25" s="229"/>
      <c r="AM25" s="280"/>
      <c r="AN25" s="280"/>
      <c r="AO25" s="215" t="s">
        <v>4247</v>
      </c>
      <c r="AP25" s="215"/>
      <c r="AQ25" s="215"/>
      <c r="AR25" s="215"/>
      <c r="AS25" s="215"/>
      <c r="AT25" s="215"/>
      <c r="AU25" s="215"/>
      <c r="AV25" s="227" t="s">
        <v>4467</v>
      </c>
      <c r="AW25" s="215"/>
      <c r="AX25" s="227"/>
      <c r="AY25" s="228" t="s">
        <v>4630</v>
      </c>
    </row>
    <row r="26" spans="1:51" ht="63.75">
      <c r="A26" s="211">
        <v>33</v>
      </c>
      <c r="B26" s="237" t="s">
        <v>4269</v>
      </c>
      <c r="C26" s="237"/>
      <c r="D26" s="237" t="s">
        <v>4270</v>
      </c>
      <c r="E26" s="248">
        <v>42842.882173726852</v>
      </c>
      <c r="F26" s="215" t="s">
        <v>1628</v>
      </c>
      <c r="G26" s="215" t="s">
        <v>1793</v>
      </c>
      <c r="H26" s="290" t="s">
        <v>1676</v>
      </c>
      <c r="I26" s="218" t="s">
        <v>5821</v>
      </c>
      <c r="J26" s="365" t="s">
        <v>4771</v>
      </c>
      <c r="K26" s="287"/>
      <c r="L26" s="287" t="e">
        <v>#N/A</v>
      </c>
      <c r="M26" s="287"/>
      <c r="N26" s="288" t="s">
        <v>1722</v>
      </c>
      <c r="O26" s="289" t="s">
        <v>4700</v>
      </c>
      <c r="P26" s="289"/>
      <c r="Q26" s="288" t="s">
        <v>4596</v>
      </c>
      <c r="R26" s="288" t="s">
        <v>4643</v>
      </c>
      <c r="S26" s="288" t="s">
        <v>4617</v>
      </c>
      <c r="T26" s="291" t="s">
        <v>1462</v>
      </c>
      <c r="U26" s="292"/>
      <c r="V26" s="293"/>
      <c r="W26" s="288" t="s">
        <v>4714</v>
      </c>
      <c r="X26" s="288" t="e">
        <v>#N/A</v>
      </c>
      <c r="Y26" s="294"/>
      <c r="Z26" s="295" t="s">
        <v>4</v>
      </c>
      <c r="AA26" s="296" t="s">
        <v>4663</v>
      </c>
      <c r="AB26" s="289" t="s">
        <v>4742</v>
      </c>
      <c r="AC26" s="296" t="s">
        <v>4665</v>
      </c>
      <c r="AD26" s="297" t="s">
        <v>4665</v>
      </c>
      <c r="AE26" s="298" t="s">
        <v>531</v>
      </c>
      <c r="AF26" s="298" t="s">
        <v>1676</v>
      </c>
      <c r="AG26" s="299"/>
      <c r="AH26" s="298" t="s">
        <v>1676</v>
      </c>
      <c r="AI26" s="291" t="s">
        <v>1462</v>
      </c>
      <c r="AJ26" s="293" t="s">
        <v>4530</v>
      </c>
      <c r="AK26" s="293" t="s">
        <v>1629</v>
      </c>
      <c r="AL26" s="293"/>
      <c r="AM26" s="293"/>
      <c r="AN26" s="298" t="s">
        <v>4271</v>
      </c>
      <c r="AO26" s="298" t="s">
        <v>4263</v>
      </c>
      <c r="AP26" s="293"/>
      <c r="AQ26" s="300"/>
      <c r="AR26" s="293"/>
      <c r="AS26" s="293"/>
      <c r="AT26" s="293"/>
      <c r="AU26" s="293"/>
      <c r="AV26" s="301" t="s">
        <v>4467</v>
      </c>
      <c r="AW26" s="293"/>
      <c r="AX26" s="301"/>
      <c r="AY26" s="302" t="s">
        <v>4630</v>
      </c>
    </row>
    <row r="27" spans="1:51" ht="76.5">
      <c r="A27" s="211">
        <v>34</v>
      </c>
      <c r="B27" s="215" t="s">
        <v>4264</v>
      </c>
      <c r="C27" s="215"/>
      <c r="D27" s="215" t="s">
        <v>4265</v>
      </c>
      <c r="E27" s="221">
        <v>42810</v>
      </c>
      <c r="F27" s="215" t="s">
        <v>2808</v>
      </c>
      <c r="G27" s="215" t="s">
        <v>1622</v>
      </c>
      <c r="H27" s="232" t="s">
        <v>1676</v>
      </c>
      <c r="I27" s="218" t="s">
        <v>5821</v>
      </c>
      <c r="J27" s="248" t="e">
        <f>VLOOKUP(D27,#REF!,3,0)</f>
        <v>#REF!</v>
      </c>
      <c r="K27" s="216"/>
      <c r="L27" s="216" t="e">
        <v>#N/A</v>
      </c>
      <c r="M27" s="216"/>
      <c r="N27" s="215" t="s">
        <v>4515</v>
      </c>
      <c r="O27" s="217" t="s">
        <v>4700</v>
      </c>
      <c r="P27" s="217"/>
      <c r="Q27" s="213" t="s">
        <v>4596</v>
      </c>
      <c r="R27" s="213" t="s">
        <v>4643</v>
      </c>
      <c r="S27" s="213" t="s">
        <v>4617</v>
      </c>
      <c r="T27" s="215" t="s">
        <v>4534</v>
      </c>
      <c r="U27" s="220"/>
      <c r="V27" s="215"/>
      <c r="W27" s="213" t="s">
        <v>4714</v>
      </c>
      <c r="X27" s="213" t="e">
        <v>#N/A</v>
      </c>
      <c r="Y27" s="221"/>
      <c r="Z27" s="221" t="s">
        <v>4</v>
      </c>
      <c r="AA27" s="222" t="s">
        <v>4663</v>
      </c>
      <c r="AB27" s="217" t="s">
        <v>4742</v>
      </c>
      <c r="AC27" s="222" t="s">
        <v>4665</v>
      </c>
      <c r="AD27" s="223" t="s">
        <v>4665</v>
      </c>
      <c r="AE27" s="215" t="s">
        <v>4267</v>
      </c>
      <c r="AF27" s="237" t="s">
        <v>1676</v>
      </c>
      <c r="AG27" s="224"/>
      <c r="AH27" s="237" t="s">
        <v>1676</v>
      </c>
      <c r="AI27" s="215" t="s">
        <v>4534</v>
      </c>
      <c r="AJ27" s="215" t="s">
        <v>4306</v>
      </c>
      <c r="AK27" s="215" t="s">
        <v>1624</v>
      </c>
      <c r="AL27" s="215"/>
      <c r="AM27" s="215"/>
      <c r="AN27" s="215" t="s">
        <v>4266</v>
      </c>
      <c r="AO27" s="215"/>
      <c r="AP27" s="215"/>
      <c r="AQ27" s="215"/>
      <c r="AR27" s="215"/>
      <c r="AS27" s="215"/>
      <c r="AT27" s="215"/>
      <c r="AU27" s="215"/>
      <c r="AV27" s="227" t="s">
        <v>4467</v>
      </c>
      <c r="AW27" s="215"/>
      <c r="AX27" s="227"/>
      <c r="AY27" s="228" t="s">
        <v>4630</v>
      </c>
    </row>
    <row r="28" spans="1:51" ht="63.75">
      <c r="A28" s="211">
        <v>35</v>
      </c>
      <c r="B28" s="229" t="s">
        <v>4366</v>
      </c>
      <c r="C28" s="229"/>
      <c r="D28" s="240" t="s">
        <v>4362</v>
      </c>
      <c r="E28" s="221" t="s">
        <v>4364</v>
      </c>
      <c r="F28" s="215" t="s">
        <v>1852</v>
      </c>
      <c r="G28" s="215" t="s">
        <v>1893</v>
      </c>
      <c r="H28" s="232" t="s">
        <v>1676</v>
      </c>
      <c r="I28" s="218" t="s">
        <v>5821</v>
      </c>
      <c r="J28" s="248" t="e">
        <f>VLOOKUP(D28,#REF!,3,0)</f>
        <v>#REF!</v>
      </c>
      <c r="K28" s="216"/>
      <c r="L28" s="216" t="e">
        <v>#N/A</v>
      </c>
      <c r="M28" s="216"/>
      <c r="N28" s="213" t="s">
        <v>4525</v>
      </c>
      <c r="O28" s="217" t="s">
        <v>4700</v>
      </c>
      <c r="P28" s="217"/>
      <c r="Q28" s="213" t="s">
        <v>4596</v>
      </c>
      <c r="R28" s="213" t="s">
        <v>4643</v>
      </c>
      <c r="S28" s="213" t="s">
        <v>4617</v>
      </c>
      <c r="T28" s="215" t="s">
        <v>4534</v>
      </c>
      <c r="U28" s="220"/>
      <c r="V28" s="215"/>
      <c r="W28" s="213" t="s">
        <v>4714</v>
      </c>
      <c r="X28" s="213" t="e">
        <v>#N/A</v>
      </c>
      <c r="Y28" s="240"/>
      <c r="Z28" s="221" t="s">
        <v>4</v>
      </c>
      <c r="AA28" s="222" t="s">
        <v>4663</v>
      </c>
      <c r="AB28" s="217" t="s">
        <v>4742</v>
      </c>
      <c r="AC28" s="222" t="s">
        <v>4665</v>
      </c>
      <c r="AD28" s="223" t="s">
        <v>4665</v>
      </c>
      <c r="AE28" s="229" t="s">
        <v>531</v>
      </c>
      <c r="AF28" s="237" t="s">
        <v>1676</v>
      </c>
      <c r="AG28" s="224"/>
      <c r="AH28" s="237" t="s">
        <v>1676</v>
      </c>
      <c r="AI28" s="215" t="s">
        <v>4534</v>
      </c>
      <c r="AJ28" s="215" t="s">
        <v>4534</v>
      </c>
      <c r="AK28" s="215" t="s">
        <v>1627</v>
      </c>
      <c r="AL28" s="229"/>
      <c r="AM28" s="240"/>
      <c r="AN28" s="240" t="s">
        <v>4363</v>
      </c>
      <c r="AO28" s="215" t="s">
        <v>4247</v>
      </c>
      <c r="AP28" s="215"/>
      <c r="AQ28" s="215"/>
      <c r="AR28" s="215"/>
      <c r="AS28" s="215"/>
      <c r="AT28" s="215"/>
      <c r="AU28" s="215"/>
      <c r="AV28" s="227" t="s">
        <v>4467</v>
      </c>
      <c r="AW28" s="215" t="s">
        <v>4300</v>
      </c>
      <c r="AX28" s="227"/>
      <c r="AY28" s="228" t="s">
        <v>4630</v>
      </c>
    </row>
    <row r="29" spans="1:51" ht="114.75">
      <c r="A29" s="211">
        <v>36</v>
      </c>
      <c r="B29" s="235" t="s">
        <v>988</v>
      </c>
      <c r="C29" s="235"/>
      <c r="D29" s="213" t="s">
        <v>989</v>
      </c>
      <c r="E29" s="214" t="s">
        <v>4022</v>
      </c>
      <c r="F29" s="240" t="s">
        <v>2067</v>
      </c>
      <c r="G29" s="215" t="s">
        <v>1623</v>
      </c>
      <c r="H29" s="218" t="s">
        <v>1676</v>
      </c>
      <c r="I29" s="218" t="s">
        <v>5821</v>
      </c>
      <c r="J29" s="248" t="e">
        <f>VLOOKUP(D29,#REF!,3,0)</f>
        <v>#REF!</v>
      </c>
      <c r="K29" s="216"/>
      <c r="L29" s="216" t="e">
        <v>#N/A</v>
      </c>
      <c r="M29" s="216"/>
      <c r="N29" s="213"/>
      <c r="O29" s="217" t="s">
        <v>4625</v>
      </c>
      <c r="P29" s="217"/>
      <c r="Q29" s="213" t="s">
        <v>4596</v>
      </c>
      <c r="R29" s="213" t="s">
        <v>4689</v>
      </c>
      <c r="S29" s="213" t="e">
        <v>#N/A</v>
      </c>
      <c r="T29" s="215" t="s">
        <v>3887</v>
      </c>
      <c r="U29" s="220"/>
      <c r="V29" s="215"/>
      <c r="W29" s="213" t="s">
        <v>4715</v>
      </c>
      <c r="X29" s="213" t="e">
        <v>#N/A</v>
      </c>
      <c r="Y29" s="213"/>
      <c r="Z29" s="221" t="s">
        <v>4</v>
      </c>
      <c r="AA29" s="222" t="s">
        <v>3888</v>
      </c>
      <c r="AB29" s="217" t="s">
        <v>4742</v>
      </c>
      <c r="AC29" s="223" t="s">
        <v>3889</v>
      </c>
      <c r="AD29" s="223"/>
      <c r="AE29" s="226" t="s">
        <v>408</v>
      </c>
      <c r="AF29" s="215" t="s">
        <v>1714</v>
      </c>
      <c r="AG29" s="224"/>
      <c r="AH29" s="215" t="s">
        <v>1714</v>
      </c>
      <c r="AI29" s="215" t="s">
        <v>3887</v>
      </c>
      <c r="AJ29" s="224"/>
      <c r="AK29" s="212" t="s">
        <v>1625</v>
      </c>
      <c r="AL29" s="215"/>
      <c r="AM29" s="224"/>
      <c r="AN29" s="215" t="s">
        <v>3890</v>
      </c>
      <c r="AO29" s="243">
        <v>43208.947662037041</v>
      </c>
      <c r="AP29" s="215" t="s">
        <v>1794</v>
      </c>
      <c r="AQ29" s="221">
        <v>43377</v>
      </c>
      <c r="AR29" s="226" t="s">
        <v>3893</v>
      </c>
      <c r="AS29" s="226" t="s">
        <v>3894</v>
      </c>
      <c r="AT29" s="212"/>
      <c r="AU29" s="215" t="s">
        <v>1819</v>
      </c>
      <c r="AV29" s="221" t="s">
        <v>1802</v>
      </c>
      <c r="AW29" s="215"/>
      <c r="AX29" s="227"/>
      <c r="AY29" s="228" t="s">
        <v>4625</v>
      </c>
    </row>
    <row r="30" spans="1:51" ht="63.75">
      <c r="A30" s="211">
        <v>38</v>
      </c>
      <c r="B30" s="215" t="s">
        <v>4254</v>
      </c>
      <c r="C30" s="215"/>
      <c r="D30" s="215" t="s">
        <v>4255</v>
      </c>
      <c r="E30" s="221">
        <v>41757</v>
      </c>
      <c r="F30" s="248" t="s">
        <v>1689</v>
      </c>
      <c r="G30" s="215" t="s">
        <v>1622</v>
      </c>
      <c r="H30" s="232" t="s">
        <v>1676</v>
      </c>
      <c r="I30" s="218" t="s">
        <v>5821</v>
      </c>
      <c r="J30" s="248" t="s">
        <v>1689</v>
      </c>
      <c r="K30" s="216"/>
      <c r="L30" s="216" t="e">
        <v>#N/A</v>
      </c>
      <c r="M30" s="216"/>
      <c r="N30" s="215" t="s">
        <v>4516</v>
      </c>
      <c r="O30" s="217" t="s">
        <v>4703</v>
      </c>
      <c r="P30" s="217"/>
      <c r="Q30" s="213" t="s">
        <v>4596</v>
      </c>
      <c r="R30" s="213" t="s">
        <v>4643</v>
      </c>
      <c r="S30" s="213" t="s">
        <v>4617</v>
      </c>
      <c r="T30" s="215" t="s">
        <v>4551</v>
      </c>
      <c r="U30" s="220"/>
      <c r="V30" s="215"/>
      <c r="W30" s="213" t="s">
        <v>4714</v>
      </c>
      <c r="X30" s="213" t="e">
        <v>#N/A</v>
      </c>
      <c r="Y30" s="221"/>
      <c r="Z30" s="221" t="s">
        <v>4</v>
      </c>
      <c r="AA30" s="222" t="s">
        <v>4663</v>
      </c>
      <c r="AB30" s="217" t="s">
        <v>4742</v>
      </c>
      <c r="AC30" s="222" t="s">
        <v>4664</v>
      </c>
      <c r="AD30" s="223" t="s">
        <v>4664</v>
      </c>
      <c r="AE30" s="215" t="s">
        <v>3</v>
      </c>
      <c r="AF30" s="241" t="s">
        <v>4560</v>
      </c>
      <c r="AG30" s="224"/>
      <c r="AH30" s="241" t="s">
        <v>4560</v>
      </c>
      <c r="AI30" s="215" t="s">
        <v>4551</v>
      </c>
      <c r="AJ30" s="215" t="s">
        <v>4542</v>
      </c>
      <c r="AK30" s="215" t="s">
        <v>1624</v>
      </c>
      <c r="AL30" s="215"/>
      <c r="AM30" s="215"/>
      <c r="AN30" s="215" t="s">
        <v>4256</v>
      </c>
      <c r="AO30" s="215"/>
      <c r="AP30" s="215"/>
      <c r="AQ30" s="215"/>
      <c r="AR30" s="215"/>
      <c r="AS30" s="215"/>
      <c r="AT30" s="215"/>
      <c r="AU30" s="215"/>
      <c r="AV30" s="227" t="s">
        <v>4467</v>
      </c>
      <c r="AW30" s="215"/>
      <c r="AX30" s="227"/>
      <c r="AY30" s="228" t="s">
        <v>4630</v>
      </c>
    </row>
    <row r="31" spans="1:51" ht="63.75">
      <c r="A31" s="211">
        <v>39</v>
      </c>
      <c r="B31" s="229" t="s">
        <v>4324</v>
      </c>
      <c r="C31" s="229"/>
      <c r="D31" s="230" t="s">
        <v>4322</v>
      </c>
      <c r="E31" s="231">
        <v>43212.379487037033</v>
      </c>
      <c r="F31" s="230" t="s">
        <v>1688</v>
      </c>
      <c r="G31" s="219" t="s">
        <v>2002</v>
      </c>
      <c r="H31" s="232" t="s">
        <v>1676</v>
      </c>
      <c r="I31" s="218" t="s">
        <v>5821</v>
      </c>
      <c r="J31" s="248" t="e">
        <f>VLOOKUP(D31,#REF!,3,0)</f>
        <v>#REF!</v>
      </c>
      <c r="K31" s="216"/>
      <c r="L31" s="216" t="e">
        <v>#N/A</v>
      </c>
      <c r="M31" s="216"/>
      <c r="N31" s="229" t="s">
        <v>1722</v>
      </c>
      <c r="O31" s="217" t="s">
        <v>4700</v>
      </c>
      <c r="P31" s="217"/>
      <c r="Q31" s="213" t="s">
        <v>4596</v>
      </c>
      <c r="R31" s="213" t="s">
        <v>4643</v>
      </c>
      <c r="S31" s="213" t="s">
        <v>4617</v>
      </c>
      <c r="T31" s="215" t="s">
        <v>4534</v>
      </c>
      <c r="U31" s="220"/>
      <c r="V31" s="215"/>
      <c r="W31" s="213" t="s">
        <v>4714</v>
      </c>
      <c r="X31" s="213" t="e">
        <v>#N/A</v>
      </c>
      <c r="Y31" s="230"/>
      <c r="Z31" s="221" t="s">
        <v>4</v>
      </c>
      <c r="AA31" s="222" t="s">
        <v>4663</v>
      </c>
      <c r="AB31" s="217" t="s">
        <v>4742</v>
      </c>
      <c r="AC31" s="222" t="s">
        <v>4665</v>
      </c>
      <c r="AD31" s="223" t="s">
        <v>4665</v>
      </c>
      <c r="AE31" s="229" t="s">
        <v>4275</v>
      </c>
      <c r="AF31" s="229" t="s">
        <v>1681</v>
      </c>
      <c r="AG31" s="224"/>
      <c r="AH31" s="229" t="s">
        <v>1681</v>
      </c>
      <c r="AI31" s="215" t="s">
        <v>4534</v>
      </c>
      <c r="AJ31" s="215" t="s">
        <v>4365</v>
      </c>
      <c r="AK31" s="215" t="s">
        <v>1627</v>
      </c>
      <c r="AL31" s="215"/>
      <c r="AM31" s="230"/>
      <c r="AN31" s="230" t="s">
        <v>1120</v>
      </c>
      <c r="AO31" s="215" t="s">
        <v>4247</v>
      </c>
      <c r="AP31" s="215"/>
      <c r="AQ31" s="215"/>
      <c r="AR31" s="215"/>
      <c r="AS31" s="215"/>
      <c r="AT31" s="215"/>
      <c r="AU31" s="215"/>
      <c r="AV31" s="227" t="s">
        <v>4467</v>
      </c>
      <c r="AW31" s="215" t="s">
        <v>4300</v>
      </c>
      <c r="AX31" s="227"/>
      <c r="AY31" s="228" t="s">
        <v>4630</v>
      </c>
    </row>
    <row r="32" spans="1:51" ht="153">
      <c r="A32" s="211">
        <v>40</v>
      </c>
      <c r="B32" s="323" t="s">
        <v>761</v>
      </c>
      <c r="C32" s="323"/>
      <c r="D32" s="213" t="s">
        <v>755</v>
      </c>
      <c r="E32" s="214">
        <v>43227</v>
      </c>
      <c r="F32" s="221" t="s">
        <v>753</v>
      </c>
      <c r="G32" s="215" t="s">
        <v>1829</v>
      </c>
      <c r="H32" s="218" t="s">
        <v>4426</v>
      </c>
      <c r="I32" s="218" t="s">
        <v>5821</v>
      </c>
      <c r="J32" s="248" t="e">
        <f>VLOOKUP(D32,#REF!,3,0)</f>
        <v>#REF!</v>
      </c>
      <c r="K32" s="264"/>
      <c r="L32" s="216" t="e">
        <v>#N/A</v>
      </c>
      <c r="M32" s="216"/>
      <c r="N32" s="265"/>
      <c r="O32" s="217" t="s">
        <v>4626</v>
      </c>
      <c r="P32" s="217"/>
      <c r="Q32" s="213" t="s">
        <v>4596</v>
      </c>
      <c r="R32" s="213" t="s">
        <v>4689</v>
      </c>
      <c r="S32" s="213" t="e">
        <v>#N/A</v>
      </c>
      <c r="T32" s="266" t="s">
        <v>1426</v>
      </c>
      <c r="U32" s="267"/>
      <c r="V32" s="266"/>
      <c r="W32" s="213" t="s">
        <v>4715</v>
      </c>
      <c r="X32" s="213" t="e">
        <v>#N/A</v>
      </c>
      <c r="Y32" s="265"/>
      <c r="Z32" s="268" t="s">
        <v>4</v>
      </c>
      <c r="AA32" s="269" t="s">
        <v>2437</v>
      </c>
      <c r="AB32" s="217" t="s">
        <v>4742</v>
      </c>
      <c r="AC32" s="223" t="s">
        <v>2667</v>
      </c>
      <c r="AD32" s="223"/>
      <c r="AE32" s="273" t="s">
        <v>1826</v>
      </c>
      <c r="AF32" s="266" t="s">
        <v>1714</v>
      </c>
      <c r="AG32" s="271"/>
      <c r="AH32" s="266" t="s">
        <v>1714</v>
      </c>
      <c r="AI32" s="266" t="s">
        <v>1426</v>
      </c>
      <c r="AJ32" s="266"/>
      <c r="AK32" s="266" t="s">
        <v>1629</v>
      </c>
      <c r="AL32" s="266"/>
      <c r="AM32" s="271"/>
      <c r="AN32" s="266" t="s">
        <v>2196</v>
      </c>
      <c r="AO32" s="324" t="s">
        <v>2197</v>
      </c>
      <c r="AP32" s="266" t="s">
        <v>1830</v>
      </c>
      <c r="AQ32" s="268" t="s">
        <v>1859</v>
      </c>
      <c r="AR32" s="270" t="s">
        <v>3671</v>
      </c>
      <c r="AS32" s="270" t="s">
        <v>3672</v>
      </c>
      <c r="AT32" s="272"/>
      <c r="AU32" s="266" t="s">
        <v>1819</v>
      </c>
      <c r="AV32" s="268" t="s">
        <v>1802</v>
      </c>
      <c r="AW32" s="266"/>
      <c r="AX32" s="275"/>
      <c r="AY32" s="228" t="s">
        <v>4626</v>
      </c>
    </row>
    <row r="33" spans="1:51" ht="89.25">
      <c r="A33" s="211">
        <v>42</v>
      </c>
      <c r="B33" s="235" t="s">
        <v>59</v>
      </c>
      <c r="C33" s="235"/>
      <c r="D33" s="213" t="s">
        <v>60</v>
      </c>
      <c r="E33" s="214">
        <v>43222</v>
      </c>
      <c r="F33" s="236" t="s">
        <v>38</v>
      </c>
      <c r="G33" s="215" t="s">
        <v>1622</v>
      </c>
      <c r="H33" s="218" t="s">
        <v>4426</v>
      </c>
      <c r="I33" s="218" t="s">
        <v>5821</v>
      </c>
      <c r="J33" s="248" t="e">
        <f>VLOOKUP(D33,#REF!,3,0)</f>
        <v>#REF!</v>
      </c>
      <c r="K33" s="216"/>
      <c r="L33" s="216" t="e">
        <v>#N/A</v>
      </c>
      <c r="M33" s="216"/>
      <c r="N33" s="213"/>
      <c r="O33" s="217" t="s">
        <v>4626</v>
      </c>
      <c r="P33" s="217"/>
      <c r="Q33" s="213" t="s">
        <v>4596</v>
      </c>
      <c r="R33" s="213" t="s">
        <v>4689</v>
      </c>
      <c r="S33" s="213" t="e">
        <v>#N/A</v>
      </c>
      <c r="T33" s="219" t="s">
        <v>1470</v>
      </c>
      <c r="U33" s="220"/>
      <c r="V33" s="215"/>
      <c r="W33" s="213" t="s">
        <v>4715</v>
      </c>
      <c r="X33" s="213" t="e">
        <v>#N/A</v>
      </c>
      <c r="Y33" s="213"/>
      <c r="Z33" s="221" t="s">
        <v>4</v>
      </c>
      <c r="AA33" s="222" t="s">
        <v>2301</v>
      </c>
      <c r="AB33" s="217" t="s">
        <v>4742</v>
      </c>
      <c r="AC33" s="223" t="s">
        <v>4683</v>
      </c>
      <c r="AD33" s="223"/>
      <c r="AE33" s="226" t="s">
        <v>1587</v>
      </c>
      <c r="AF33" s="242" t="s">
        <v>1724</v>
      </c>
      <c r="AG33" s="224"/>
      <c r="AH33" s="242" t="s">
        <v>1724</v>
      </c>
      <c r="AI33" s="219" t="s">
        <v>1470</v>
      </c>
      <c r="AJ33" s="224"/>
      <c r="AK33" s="215" t="s">
        <v>1624</v>
      </c>
      <c r="AL33" s="215"/>
      <c r="AM33" s="224"/>
      <c r="AN33" s="215" t="s">
        <v>2234</v>
      </c>
      <c r="AO33" s="243">
        <v>43222</v>
      </c>
      <c r="AP33" s="215" t="s">
        <v>1794</v>
      </c>
      <c r="AQ33" s="221">
        <v>43367</v>
      </c>
      <c r="AR33" s="226" t="s">
        <v>3821</v>
      </c>
      <c r="AS33" s="226">
        <v>154914</v>
      </c>
      <c r="AT33" s="212"/>
      <c r="AU33" s="215"/>
      <c r="AV33" s="221" t="s">
        <v>1802</v>
      </c>
      <c r="AW33" s="215"/>
      <c r="AX33" s="227"/>
      <c r="AY33" s="228" t="s">
        <v>4626</v>
      </c>
    </row>
    <row r="34" spans="1:51" ht="102">
      <c r="A34" s="211">
        <v>43</v>
      </c>
      <c r="B34" s="327" t="s">
        <v>677</v>
      </c>
      <c r="C34" s="327"/>
      <c r="D34" s="213" t="s">
        <v>678</v>
      </c>
      <c r="E34" s="214" t="s">
        <v>3860</v>
      </c>
      <c r="F34" s="221" t="s">
        <v>3858</v>
      </c>
      <c r="G34" s="215" t="s">
        <v>1829</v>
      </c>
      <c r="H34" s="218" t="s">
        <v>4426</v>
      </c>
      <c r="I34" s="218" t="s">
        <v>5821</v>
      </c>
      <c r="J34" s="248" t="e">
        <f>VLOOKUP(D34,#REF!,3,0)</f>
        <v>#REF!</v>
      </c>
      <c r="K34" s="216"/>
      <c r="L34" s="216" t="e">
        <v>#N/A</v>
      </c>
      <c r="M34" s="216"/>
      <c r="N34" s="213"/>
      <c r="O34" s="217" t="s">
        <v>4626</v>
      </c>
      <c r="P34" s="217"/>
      <c r="Q34" s="213" t="s">
        <v>4596</v>
      </c>
      <c r="R34" s="213" t="s">
        <v>4689</v>
      </c>
      <c r="S34" s="213" t="e">
        <v>#N/A</v>
      </c>
      <c r="T34" s="215" t="s">
        <v>1426</v>
      </c>
      <c r="U34" s="220"/>
      <c r="V34" s="215"/>
      <c r="W34" s="213" t="s">
        <v>4715</v>
      </c>
      <c r="X34" s="213" t="e">
        <v>#N/A</v>
      </c>
      <c r="Y34" s="213"/>
      <c r="Z34" s="221" t="s">
        <v>4</v>
      </c>
      <c r="AA34" s="222" t="s">
        <v>2437</v>
      </c>
      <c r="AB34" s="217" t="s">
        <v>4742</v>
      </c>
      <c r="AC34" s="223" t="s">
        <v>3674</v>
      </c>
      <c r="AD34" s="223"/>
      <c r="AE34" s="219" t="s">
        <v>1826</v>
      </c>
      <c r="AF34" s="215" t="s">
        <v>1714</v>
      </c>
      <c r="AG34" s="224"/>
      <c r="AH34" s="215" t="s">
        <v>1714</v>
      </c>
      <c r="AI34" s="215" t="s">
        <v>1426</v>
      </c>
      <c r="AJ34" s="224"/>
      <c r="AK34" s="215" t="s">
        <v>1629</v>
      </c>
      <c r="AL34" s="215"/>
      <c r="AM34" s="224"/>
      <c r="AN34" s="215" t="s">
        <v>1834</v>
      </c>
      <c r="AO34" s="238" t="s">
        <v>1839</v>
      </c>
      <c r="AP34" s="215" t="s">
        <v>1830</v>
      </c>
      <c r="AQ34" s="221" t="s">
        <v>1859</v>
      </c>
      <c r="AR34" s="226" t="s">
        <v>3864</v>
      </c>
      <c r="AS34" s="226" t="s">
        <v>3865</v>
      </c>
      <c r="AT34" s="212"/>
      <c r="AU34" s="215" t="s">
        <v>1819</v>
      </c>
      <c r="AV34" s="221" t="s">
        <v>1838</v>
      </c>
      <c r="AW34" s="215"/>
      <c r="AX34" s="227"/>
      <c r="AY34" s="228" t="s">
        <v>4626</v>
      </c>
    </row>
    <row r="35" spans="1:51" ht="255">
      <c r="A35" s="211">
        <v>44</v>
      </c>
      <c r="B35" s="255" t="s">
        <v>1278</v>
      </c>
      <c r="C35" s="255"/>
      <c r="D35" s="213" t="s">
        <v>1270</v>
      </c>
      <c r="E35" s="214" t="s">
        <v>2650</v>
      </c>
      <c r="F35" s="240" t="s">
        <v>2647</v>
      </c>
      <c r="G35" s="241" t="s">
        <v>1996</v>
      </c>
      <c r="H35" s="218" t="s">
        <v>4426</v>
      </c>
      <c r="I35" s="218" t="s">
        <v>5821</v>
      </c>
      <c r="J35" s="248" t="e">
        <f>VLOOKUP(D35,#REF!,3,0)</f>
        <v>#REF!</v>
      </c>
      <c r="K35" s="216"/>
      <c r="L35" s="216" t="e">
        <v>#N/A</v>
      </c>
      <c r="M35" s="216"/>
      <c r="N35" s="213"/>
      <c r="O35" s="217" t="s">
        <v>4626</v>
      </c>
      <c r="P35" s="217"/>
      <c r="Q35" s="213" t="s">
        <v>4596</v>
      </c>
      <c r="R35" s="213" t="s">
        <v>4689</v>
      </c>
      <c r="S35" s="213" t="e">
        <v>#N/A</v>
      </c>
      <c r="T35" s="215" t="s">
        <v>1422</v>
      </c>
      <c r="U35" s="220"/>
      <c r="V35" s="215"/>
      <c r="W35" s="213" t="s">
        <v>4715</v>
      </c>
      <c r="X35" s="213" t="e">
        <v>#N/A</v>
      </c>
      <c r="Y35" s="213"/>
      <c r="Z35" s="221" t="s">
        <v>4</v>
      </c>
      <c r="AA35" s="222" t="s">
        <v>2437</v>
      </c>
      <c r="AB35" s="217" t="s">
        <v>4742</v>
      </c>
      <c r="AC35" s="223" t="s">
        <v>2440</v>
      </c>
      <c r="AD35" s="223"/>
      <c r="AE35" s="215" t="s">
        <v>471</v>
      </c>
      <c r="AF35" s="215" t="s">
        <v>1714</v>
      </c>
      <c r="AG35" s="224"/>
      <c r="AH35" s="215" t="s">
        <v>1714</v>
      </c>
      <c r="AI35" s="215" t="s">
        <v>1422</v>
      </c>
      <c r="AJ35" s="224"/>
      <c r="AK35" s="212" t="s">
        <v>1627</v>
      </c>
      <c r="AL35" s="219"/>
      <c r="AM35" s="224"/>
      <c r="AN35" s="215" t="s">
        <v>2648</v>
      </c>
      <c r="AO35" s="256" t="s">
        <v>2652</v>
      </c>
      <c r="AP35" s="219" t="s">
        <v>1794</v>
      </c>
      <c r="AQ35" s="221">
        <v>43334</v>
      </c>
      <c r="AR35" s="226" t="s">
        <v>2653</v>
      </c>
      <c r="AS35" s="226">
        <v>0</v>
      </c>
      <c r="AT35" s="212"/>
      <c r="AU35" s="215"/>
      <c r="AV35" s="221" t="s">
        <v>1795</v>
      </c>
      <c r="AW35" s="219"/>
      <c r="AX35" s="227"/>
      <c r="AY35" s="228" t="s">
        <v>4626</v>
      </c>
    </row>
    <row r="36" spans="1:51" ht="178.5">
      <c r="A36" s="211">
        <v>45</v>
      </c>
      <c r="B36" s="226" t="s">
        <v>932</v>
      </c>
      <c r="C36" s="226"/>
      <c r="D36" s="215" t="s">
        <v>927</v>
      </c>
      <c r="E36" s="221" t="s">
        <v>4244</v>
      </c>
      <c r="F36" s="239" t="s">
        <v>1686</v>
      </c>
      <c r="G36" s="241" t="s">
        <v>2574</v>
      </c>
      <c r="H36" s="218" t="s">
        <v>4426</v>
      </c>
      <c r="I36" s="218" t="s">
        <v>5821</v>
      </c>
      <c r="J36" s="248" t="e">
        <f>VLOOKUP(D36,#REF!,3,0)</f>
        <v>#REF!</v>
      </c>
      <c r="K36" s="216"/>
      <c r="L36" s="216" t="e">
        <v>#N/A</v>
      </c>
      <c r="M36" s="216"/>
      <c r="N36" s="213" t="s">
        <v>1722</v>
      </c>
      <c r="O36" s="217" t="s">
        <v>4695</v>
      </c>
      <c r="P36" s="217"/>
      <c r="Q36" s="213" t="s">
        <v>4596</v>
      </c>
      <c r="R36" s="213" t="s">
        <v>4643</v>
      </c>
      <c r="S36" s="213" t="s">
        <v>4617</v>
      </c>
      <c r="T36" s="215" t="s">
        <v>4562</v>
      </c>
      <c r="U36" s="220"/>
      <c r="V36" s="215"/>
      <c r="W36" s="213" t="s">
        <v>4714</v>
      </c>
      <c r="X36" s="213" t="e">
        <v>#N/A</v>
      </c>
      <c r="Y36" s="213"/>
      <c r="Z36" s="221" t="s">
        <v>4</v>
      </c>
      <c r="AA36" s="222" t="s">
        <v>4663</v>
      </c>
      <c r="AB36" s="217" t="s">
        <v>4742</v>
      </c>
      <c r="AC36" s="222" t="s">
        <v>4668</v>
      </c>
      <c r="AD36" s="223" t="s">
        <v>4668</v>
      </c>
      <c r="AE36" s="226" t="s">
        <v>45</v>
      </c>
      <c r="AF36" s="215" t="s">
        <v>1714</v>
      </c>
      <c r="AG36" s="224"/>
      <c r="AH36" s="215" t="s">
        <v>1714</v>
      </c>
      <c r="AI36" s="215" t="s">
        <v>4562</v>
      </c>
      <c r="AJ36" s="247" t="s">
        <v>4557</v>
      </c>
      <c r="AK36" s="260" t="s">
        <v>1625</v>
      </c>
      <c r="AL36" s="215"/>
      <c r="AM36" s="224"/>
      <c r="AN36" s="215" t="s">
        <v>1886</v>
      </c>
      <c r="AO36" s="215"/>
      <c r="AP36" s="215"/>
      <c r="AQ36" s="215"/>
      <c r="AR36" s="215"/>
      <c r="AS36" s="215"/>
      <c r="AT36" s="212" t="s">
        <v>1789</v>
      </c>
      <c r="AU36" s="215"/>
      <c r="AV36" s="221" t="s">
        <v>1843</v>
      </c>
      <c r="AW36" s="215"/>
      <c r="AX36" s="227"/>
      <c r="AY36" s="228" t="s">
        <v>4630</v>
      </c>
    </row>
    <row r="37" spans="1:51" ht="140.25">
      <c r="A37" s="211">
        <v>47</v>
      </c>
      <c r="B37" s="215" t="s">
        <v>29</v>
      </c>
      <c r="C37" s="215"/>
      <c r="D37" s="213" t="s">
        <v>1721</v>
      </c>
      <c r="E37" s="214" t="s">
        <v>1417</v>
      </c>
      <c r="F37" s="221" t="s">
        <v>30</v>
      </c>
      <c r="G37" s="215" t="s">
        <v>1622</v>
      </c>
      <c r="H37" s="218" t="s">
        <v>4426</v>
      </c>
      <c r="I37" s="218" t="s">
        <v>5821</v>
      </c>
      <c r="J37" s="248"/>
      <c r="K37" s="216"/>
      <c r="L37" s="216" t="e">
        <v>#N/A</v>
      </c>
      <c r="M37" s="216"/>
      <c r="N37" s="213" t="s">
        <v>4523</v>
      </c>
      <c r="O37" s="217" t="s">
        <v>4695</v>
      </c>
      <c r="P37" s="217"/>
      <c r="Q37" s="213" t="s">
        <v>4596</v>
      </c>
      <c r="R37" s="213" t="s">
        <v>4643</v>
      </c>
      <c r="S37" s="213" t="s">
        <v>4617</v>
      </c>
      <c r="T37" s="215" t="s">
        <v>1421</v>
      </c>
      <c r="U37" s="220"/>
      <c r="V37" s="215"/>
      <c r="W37" s="213" t="s">
        <v>4714</v>
      </c>
      <c r="X37" s="213" t="e">
        <v>#N/A</v>
      </c>
      <c r="Y37" s="213"/>
      <c r="Z37" s="221" t="s">
        <v>4</v>
      </c>
      <c r="AA37" s="222" t="s">
        <v>4663</v>
      </c>
      <c r="AB37" s="217" t="s">
        <v>4742</v>
      </c>
      <c r="AC37" s="222" t="s">
        <v>4666</v>
      </c>
      <c r="AD37" s="223" t="s">
        <v>4666</v>
      </c>
      <c r="AE37" s="215" t="s">
        <v>1384</v>
      </c>
      <c r="AF37" s="215" t="s">
        <v>1714</v>
      </c>
      <c r="AG37" s="224"/>
      <c r="AH37" s="215" t="s">
        <v>1714</v>
      </c>
      <c r="AI37" s="215" t="s">
        <v>1421</v>
      </c>
      <c r="AJ37" s="224" t="s">
        <v>4544</v>
      </c>
      <c r="AK37" s="215" t="s">
        <v>1624</v>
      </c>
      <c r="AL37" s="215"/>
      <c r="AM37" s="224"/>
      <c r="AN37" s="215" t="s">
        <v>1840</v>
      </c>
      <c r="AO37" s="238" t="s">
        <v>1841</v>
      </c>
      <c r="AP37" s="215" t="s">
        <v>1830</v>
      </c>
      <c r="AQ37" s="221"/>
      <c r="AR37" s="226"/>
      <c r="AS37" s="226"/>
      <c r="AT37" s="212" t="s">
        <v>1789</v>
      </c>
      <c r="AU37" s="215"/>
      <c r="AV37" s="221" t="s">
        <v>1802</v>
      </c>
      <c r="AW37" s="215" t="s">
        <v>1842</v>
      </c>
      <c r="AX37" s="227"/>
      <c r="AY37" s="228" t="s">
        <v>4630</v>
      </c>
    </row>
    <row r="38" spans="1:51" ht="255">
      <c r="A38" s="211">
        <v>48</v>
      </c>
      <c r="B38" s="237" t="s">
        <v>4294</v>
      </c>
      <c r="C38" s="237"/>
      <c r="D38" s="237" t="s">
        <v>4295</v>
      </c>
      <c r="E38" s="248">
        <v>43009</v>
      </c>
      <c r="F38" s="215" t="s">
        <v>2681</v>
      </c>
      <c r="G38" s="215" t="s">
        <v>1829</v>
      </c>
      <c r="H38" s="218" t="s">
        <v>4426</v>
      </c>
      <c r="I38" s="218" t="s">
        <v>5821</v>
      </c>
      <c r="J38" s="248" t="e">
        <f>VLOOKUP(D38,#REF!,3,0)</f>
        <v>#REF!</v>
      </c>
      <c r="K38" s="216"/>
      <c r="L38" s="216" t="e">
        <v>#N/A</v>
      </c>
      <c r="M38" s="216"/>
      <c r="N38" s="215" t="s">
        <v>1722</v>
      </c>
      <c r="O38" s="217" t="s">
        <v>4695</v>
      </c>
      <c r="P38" s="217"/>
      <c r="Q38" s="213" t="s">
        <v>4596</v>
      </c>
      <c r="R38" s="213" t="s">
        <v>4643</v>
      </c>
      <c r="S38" s="213" t="s">
        <v>4617</v>
      </c>
      <c r="T38" s="215" t="s">
        <v>4563</v>
      </c>
      <c r="U38" s="220"/>
      <c r="V38" s="215"/>
      <c r="W38" s="213" t="s">
        <v>4714</v>
      </c>
      <c r="X38" s="213" t="e">
        <v>#N/A</v>
      </c>
      <c r="Y38" s="248"/>
      <c r="Z38" s="221" t="s">
        <v>4</v>
      </c>
      <c r="AA38" s="222" t="s">
        <v>4663</v>
      </c>
      <c r="AB38" s="217" t="s">
        <v>4742</v>
      </c>
      <c r="AC38" s="222" t="s">
        <v>4675</v>
      </c>
      <c r="AD38" s="223" t="s">
        <v>4675</v>
      </c>
      <c r="AE38" s="237" t="s">
        <v>4529</v>
      </c>
      <c r="AF38" s="215" t="s">
        <v>1731</v>
      </c>
      <c r="AG38" s="224"/>
      <c r="AH38" s="215" t="s">
        <v>1731</v>
      </c>
      <c r="AI38" s="215" t="s">
        <v>4563</v>
      </c>
      <c r="AJ38" s="237" t="s">
        <v>4536</v>
      </c>
      <c r="AK38" s="215" t="s">
        <v>1629</v>
      </c>
      <c r="AL38" s="237"/>
      <c r="AM38" s="237"/>
      <c r="AN38" s="237" t="s">
        <v>4296</v>
      </c>
      <c r="AO38" s="237" t="s">
        <v>4263</v>
      </c>
      <c r="AP38" s="215"/>
      <c r="AQ38" s="237"/>
      <c r="AR38" s="215"/>
      <c r="AS38" s="215"/>
      <c r="AT38" s="215"/>
      <c r="AU38" s="215"/>
      <c r="AV38" s="227" t="s">
        <v>4467</v>
      </c>
      <c r="AW38" s="215"/>
      <c r="AX38" s="227"/>
      <c r="AY38" s="228" t="s">
        <v>4630</v>
      </c>
    </row>
    <row r="39" spans="1:51" ht="255">
      <c r="A39" s="211">
        <v>49</v>
      </c>
      <c r="B39" s="255" t="s">
        <v>1262</v>
      </c>
      <c r="C39" s="255"/>
      <c r="D39" s="213" t="s">
        <v>1263</v>
      </c>
      <c r="E39" s="214">
        <v>42867</v>
      </c>
      <c r="F39" s="240" t="s">
        <v>308</v>
      </c>
      <c r="G39" s="241" t="s">
        <v>1996</v>
      </c>
      <c r="H39" s="245" t="s">
        <v>4426</v>
      </c>
      <c r="I39" s="218" t="s">
        <v>5821</v>
      </c>
      <c r="J39" s="248" t="e">
        <f>VLOOKUP(D39,#REF!,3,0)</f>
        <v>#REF!</v>
      </c>
      <c r="K39" s="264"/>
      <c r="L39" s="216" t="e">
        <v>#N/A</v>
      </c>
      <c r="M39" s="216"/>
      <c r="N39" s="265"/>
      <c r="O39" s="217" t="s">
        <v>4626</v>
      </c>
      <c r="P39" s="217"/>
      <c r="Q39" s="213" t="s">
        <v>4596</v>
      </c>
      <c r="R39" s="213" t="s">
        <v>4689</v>
      </c>
      <c r="S39" s="213" t="e">
        <v>#N/A</v>
      </c>
      <c r="T39" s="266" t="s">
        <v>1422</v>
      </c>
      <c r="U39" s="267"/>
      <c r="V39" s="266"/>
      <c r="W39" s="213" t="s">
        <v>4715</v>
      </c>
      <c r="X39" s="213" t="e">
        <v>#N/A</v>
      </c>
      <c r="Y39" s="265"/>
      <c r="Z39" s="268" t="s">
        <v>4</v>
      </c>
      <c r="AA39" s="269" t="s">
        <v>2437</v>
      </c>
      <c r="AB39" s="213" t="s">
        <v>4742</v>
      </c>
      <c r="AC39" s="223" t="s">
        <v>2440</v>
      </c>
      <c r="AD39" s="223"/>
      <c r="AE39" s="270" t="s">
        <v>37</v>
      </c>
      <c r="AF39" s="266" t="s">
        <v>1714</v>
      </c>
      <c r="AG39" s="271"/>
      <c r="AH39" s="266" t="s">
        <v>1714</v>
      </c>
      <c r="AI39" s="266" t="s">
        <v>1422</v>
      </c>
      <c r="AJ39" s="266"/>
      <c r="AK39" s="272" t="s">
        <v>1627</v>
      </c>
      <c r="AL39" s="273"/>
      <c r="AM39" s="271"/>
      <c r="AN39" s="266" t="s">
        <v>1995</v>
      </c>
      <c r="AO39" s="274">
        <v>42867</v>
      </c>
      <c r="AP39" s="273" t="s">
        <v>1794</v>
      </c>
      <c r="AQ39" s="268">
        <v>43334</v>
      </c>
      <c r="AR39" s="270" t="s">
        <v>2630</v>
      </c>
      <c r="AS39" s="270">
        <v>0</v>
      </c>
      <c r="AT39" s="272"/>
      <c r="AU39" s="266"/>
      <c r="AV39" s="268" t="s">
        <v>1795</v>
      </c>
      <c r="AW39" s="273"/>
      <c r="AX39" s="275"/>
      <c r="AY39" s="228" t="s">
        <v>4626</v>
      </c>
    </row>
    <row r="40" spans="1:51" ht="242.25">
      <c r="A40" s="211">
        <v>50</v>
      </c>
      <c r="B40" s="237" t="s">
        <v>4273</v>
      </c>
      <c r="C40" s="237"/>
      <c r="D40" s="237" t="s">
        <v>4270</v>
      </c>
      <c r="E40" s="248">
        <v>42842.896341817126</v>
      </c>
      <c r="F40" s="215" t="s">
        <v>1628</v>
      </c>
      <c r="G40" s="215" t="s">
        <v>1793</v>
      </c>
      <c r="H40" s="290" t="s">
        <v>1676</v>
      </c>
      <c r="I40" s="218" t="s">
        <v>5821</v>
      </c>
      <c r="J40" s="365" t="s">
        <v>4771</v>
      </c>
      <c r="K40" s="287"/>
      <c r="L40" s="287" t="e">
        <v>#N/A</v>
      </c>
      <c r="M40" s="287"/>
      <c r="N40" s="288" t="s">
        <v>1722</v>
      </c>
      <c r="O40" s="289" t="s">
        <v>4700</v>
      </c>
      <c r="P40" s="289"/>
      <c r="Q40" s="288" t="s">
        <v>4596</v>
      </c>
      <c r="R40" s="288" t="s">
        <v>4643</v>
      </c>
      <c r="S40" s="288" t="s">
        <v>4617</v>
      </c>
      <c r="T40" s="291" t="s">
        <v>1462</v>
      </c>
      <c r="U40" s="292"/>
      <c r="V40" s="293"/>
      <c r="W40" s="288" t="s">
        <v>4714</v>
      </c>
      <c r="X40" s="288" t="e">
        <v>#N/A</v>
      </c>
      <c r="Y40" s="294"/>
      <c r="Z40" s="295" t="s">
        <v>4</v>
      </c>
      <c r="AA40" s="296" t="s">
        <v>4663</v>
      </c>
      <c r="AB40" s="289" t="s">
        <v>4742</v>
      </c>
      <c r="AC40" s="296" t="s">
        <v>4665</v>
      </c>
      <c r="AD40" s="297" t="s">
        <v>4665</v>
      </c>
      <c r="AE40" s="298" t="s">
        <v>531</v>
      </c>
      <c r="AF40" s="298" t="s">
        <v>1676</v>
      </c>
      <c r="AG40" s="299"/>
      <c r="AH40" s="298" t="s">
        <v>1676</v>
      </c>
      <c r="AI40" s="291" t="s">
        <v>1462</v>
      </c>
      <c r="AJ40" s="293" t="s">
        <v>4530</v>
      </c>
      <c r="AK40" s="293" t="s">
        <v>1629</v>
      </c>
      <c r="AL40" s="293"/>
      <c r="AM40" s="293"/>
      <c r="AN40" s="298" t="s">
        <v>4271</v>
      </c>
      <c r="AO40" s="298" t="s">
        <v>4263</v>
      </c>
      <c r="AP40" s="293"/>
      <c r="AQ40" s="300"/>
      <c r="AR40" s="293"/>
      <c r="AS40" s="293"/>
      <c r="AT40" s="293"/>
      <c r="AU40" s="293"/>
      <c r="AV40" s="301" t="s">
        <v>4467</v>
      </c>
      <c r="AW40" s="303" t="s">
        <v>4272</v>
      </c>
      <c r="AX40" s="301"/>
      <c r="AY40" s="302" t="s">
        <v>4630</v>
      </c>
    </row>
    <row r="41" spans="1:51" ht="63.75">
      <c r="A41" s="211">
        <v>51</v>
      </c>
      <c r="B41" s="229" t="s">
        <v>4308</v>
      </c>
      <c r="C41" s="229"/>
      <c r="D41" s="230" t="s">
        <v>4309</v>
      </c>
      <c r="E41" s="231">
        <v>43199.681736307866</v>
      </c>
      <c r="F41" s="215" t="s">
        <v>2808</v>
      </c>
      <c r="G41" s="219" t="s">
        <v>2002</v>
      </c>
      <c r="H41" s="232" t="s">
        <v>1676</v>
      </c>
      <c r="I41" s="218" t="s">
        <v>5821</v>
      </c>
      <c r="J41" s="248" t="e">
        <f>VLOOKUP(D41,#REF!,3,0)</f>
        <v>#REF!</v>
      </c>
      <c r="K41" s="216" t="s">
        <v>1710</v>
      </c>
      <c r="L41" s="216" t="s">
        <v>4604</v>
      </c>
      <c r="M41" s="216"/>
      <c r="N41" s="213"/>
      <c r="O41" s="217" t="s">
        <v>4709</v>
      </c>
      <c r="P41" s="217"/>
      <c r="Q41" s="213" t="s">
        <v>4596</v>
      </c>
      <c r="R41" s="213" t="s">
        <v>4680</v>
      </c>
      <c r="S41" s="213" t="e">
        <v>#N/A</v>
      </c>
      <c r="T41" s="230" t="s">
        <v>4310</v>
      </c>
      <c r="U41" s="220"/>
      <c r="V41" s="215"/>
      <c r="W41" s="215"/>
      <c r="X41" s="213" t="e">
        <v>#N/A</v>
      </c>
      <c r="Y41" s="230"/>
      <c r="Z41" s="221" t="s">
        <v>4</v>
      </c>
      <c r="AA41" s="222" t="s">
        <v>4663</v>
      </c>
      <c r="AB41" s="217" t="s">
        <v>4742</v>
      </c>
      <c r="AC41" s="222" t="s">
        <v>4685</v>
      </c>
      <c r="AD41" s="223"/>
      <c r="AE41" s="229" t="s">
        <v>4275</v>
      </c>
      <c r="AF41" s="229" t="s">
        <v>1681</v>
      </c>
      <c r="AG41" s="224"/>
      <c r="AH41" s="229" t="s">
        <v>1681</v>
      </c>
      <c r="AI41" s="230" t="s">
        <v>4310</v>
      </c>
      <c r="AJ41" s="215"/>
      <c r="AK41" s="233" t="s">
        <v>1627</v>
      </c>
      <c r="AL41" s="215"/>
      <c r="AM41" s="230"/>
      <c r="AN41" s="230" t="s">
        <v>1117</v>
      </c>
      <c r="AO41" s="215" t="s">
        <v>4247</v>
      </c>
      <c r="AP41" s="215"/>
      <c r="AQ41" s="215"/>
      <c r="AR41" s="215"/>
      <c r="AS41" s="215"/>
      <c r="AT41" s="215"/>
      <c r="AU41" s="215"/>
      <c r="AV41" s="227" t="s">
        <v>1891</v>
      </c>
      <c r="AW41" s="215" t="s">
        <v>4300</v>
      </c>
      <c r="AX41" s="227"/>
      <c r="AY41" s="228" t="s">
        <v>4638</v>
      </c>
    </row>
    <row r="42" spans="1:51" ht="153">
      <c r="A42" s="211">
        <v>52</v>
      </c>
      <c r="B42" s="241" t="s">
        <v>278</v>
      </c>
      <c r="C42" s="241"/>
      <c r="D42" s="213" t="s">
        <v>276</v>
      </c>
      <c r="E42" s="214">
        <v>43329</v>
      </c>
      <c r="F42" s="244" t="s">
        <v>1852</v>
      </c>
      <c r="G42" s="215" t="s">
        <v>1622</v>
      </c>
      <c r="H42" s="218" t="s">
        <v>4426</v>
      </c>
      <c r="I42" s="218" t="s">
        <v>5821</v>
      </c>
      <c r="J42" s="248" t="e">
        <f>VLOOKUP(D42,#REF!,3,0)</f>
        <v>#REF!</v>
      </c>
      <c r="K42" s="216"/>
      <c r="L42" s="216" t="e">
        <v>#N/A</v>
      </c>
      <c r="M42" s="216"/>
      <c r="N42" s="213"/>
      <c r="O42" s="217" t="s">
        <v>4626</v>
      </c>
      <c r="P42" s="217"/>
      <c r="Q42" s="213" t="s">
        <v>4596</v>
      </c>
      <c r="R42" s="213" t="s">
        <v>4689</v>
      </c>
      <c r="S42" s="213" t="e">
        <v>#N/A</v>
      </c>
      <c r="T42" s="240" t="s">
        <v>1492</v>
      </c>
      <c r="U42" s="220"/>
      <c r="V42" s="215"/>
      <c r="W42" s="213" t="s">
        <v>4715</v>
      </c>
      <c r="X42" s="213" t="e">
        <v>#N/A</v>
      </c>
      <c r="Y42" s="213"/>
      <c r="Z42" s="221" t="s">
        <v>4</v>
      </c>
      <c r="AA42" s="222" t="s">
        <v>2437</v>
      </c>
      <c r="AB42" s="217" t="s">
        <v>4742</v>
      </c>
      <c r="AC42" s="223" t="s">
        <v>1799</v>
      </c>
      <c r="AD42" s="223"/>
      <c r="AE42" s="241" t="s">
        <v>90</v>
      </c>
      <c r="AF42" s="245" t="s">
        <v>1717</v>
      </c>
      <c r="AG42" s="224"/>
      <c r="AH42" s="245" t="s">
        <v>1717</v>
      </c>
      <c r="AI42" s="240" t="s">
        <v>1492</v>
      </c>
      <c r="AJ42" s="224"/>
      <c r="AK42" s="215" t="s">
        <v>1624</v>
      </c>
      <c r="AL42" s="241" t="s">
        <v>277</v>
      </c>
      <c r="AM42" s="224"/>
      <c r="AN42" s="241" t="s">
        <v>2998</v>
      </c>
      <c r="AO42" s="246">
        <v>43329</v>
      </c>
      <c r="AP42" s="241" t="s">
        <v>1883</v>
      </c>
      <c r="AQ42" s="221">
        <v>43521</v>
      </c>
      <c r="AR42" s="226" t="s">
        <v>3091</v>
      </c>
      <c r="AS42" s="226" t="s">
        <v>3092</v>
      </c>
      <c r="AT42" s="212"/>
      <c r="AU42" s="215" t="s">
        <v>1819</v>
      </c>
      <c r="AV42" s="221" t="s">
        <v>1884</v>
      </c>
      <c r="AW42" s="215"/>
      <c r="AX42" s="227"/>
      <c r="AY42" s="228" t="s">
        <v>4626</v>
      </c>
    </row>
    <row r="43" spans="1:51" ht="89.25">
      <c r="A43" s="211">
        <v>53</v>
      </c>
      <c r="B43" s="239" t="s">
        <v>1412</v>
      </c>
      <c r="C43" s="239"/>
      <c r="D43" s="213" t="s">
        <v>1413</v>
      </c>
      <c r="E43" s="214" t="s">
        <v>3971</v>
      </c>
      <c r="F43" s="230" t="s">
        <v>2067</v>
      </c>
      <c r="G43" s="215" t="s">
        <v>1622</v>
      </c>
      <c r="H43" s="218" t="s">
        <v>4426</v>
      </c>
      <c r="I43" s="218" t="s">
        <v>5821</v>
      </c>
      <c r="J43" s="248" t="e">
        <f>VLOOKUP(D43,#REF!,3,0)</f>
        <v>#REF!</v>
      </c>
      <c r="K43" s="216"/>
      <c r="L43" s="216" t="e">
        <v>#N/A</v>
      </c>
      <c r="M43" s="216"/>
      <c r="N43" s="213"/>
      <c r="O43" s="217" t="s">
        <v>4626</v>
      </c>
      <c r="P43" s="217"/>
      <c r="Q43" s="213" t="s">
        <v>4596</v>
      </c>
      <c r="R43" s="213" t="s">
        <v>4689</v>
      </c>
      <c r="S43" s="213" t="e">
        <v>#N/A</v>
      </c>
      <c r="T43" s="219" t="s">
        <v>1470</v>
      </c>
      <c r="U43" s="220"/>
      <c r="V43" s="215"/>
      <c r="W43" s="213" t="s">
        <v>4715</v>
      </c>
      <c r="X43" s="213" t="e">
        <v>#N/A</v>
      </c>
      <c r="Y43" s="213"/>
      <c r="Z43" s="221" t="s">
        <v>4</v>
      </c>
      <c r="AA43" s="222" t="s">
        <v>2301</v>
      </c>
      <c r="AB43" s="217" t="s">
        <v>4742</v>
      </c>
      <c r="AC43" s="223" t="s">
        <v>2303</v>
      </c>
      <c r="AD43" s="223"/>
      <c r="AE43" s="240" t="s">
        <v>2610</v>
      </c>
      <c r="AF43" s="215" t="s">
        <v>1714</v>
      </c>
      <c r="AG43" s="224"/>
      <c r="AH43" s="215" t="s">
        <v>1714</v>
      </c>
      <c r="AI43" s="219" t="s">
        <v>1470</v>
      </c>
      <c r="AJ43" s="224"/>
      <c r="AK43" s="215" t="s">
        <v>1624</v>
      </c>
      <c r="AL43" s="215"/>
      <c r="AM43" s="224"/>
      <c r="AN43" s="240" t="s">
        <v>1414</v>
      </c>
      <c r="AO43" s="221"/>
      <c r="AP43" s="241" t="s">
        <v>1809</v>
      </c>
      <c r="AQ43" s="221">
        <v>43475</v>
      </c>
      <c r="AR43" s="226" t="s">
        <v>2872</v>
      </c>
      <c r="AS43" s="226" t="s">
        <v>2873</v>
      </c>
      <c r="AT43" s="212"/>
      <c r="AU43" s="215"/>
      <c r="AV43" s="221" t="s">
        <v>1802</v>
      </c>
      <c r="AW43" s="215"/>
      <c r="AX43" s="227"/>
      <c r="AY43" s="228" t="s">
        <v>4626</v>
      </c>
    </row>
    <row r="44" spans="1:51" ht="127.5">
      <c r="A44" s="211">
        <v>55</v>
      </c>
      <c r="B44" s="233" t="s">
        <v>133</v>
      </c>
      <c r="C44" s="233"/>
      <c r="D44" s="213" t="s">
        <v>105</v>
      </c>
      <c r="E44" s="214" t="s">
        <v>2355</v>
      </c>
      <c r="F44" s="215" t="s">
        <v>1689</v>
      </c>
      <c r="G44" s="215" t="s">
        <v>1622</v>
      </c>
      <c r="H44" s="218" t="s">
        <v>4426</v>
      </c>
      <c r="I44" s="218" t="s">
        <v>5821</v>
      </c>
      <c r="J44" s="248" t="e">
        <f>VLOOKUP(D44,#REF!,3,0)</f>
        <v>#REF!</v>
      </c>
      <c r="K44" s="216"/>
      <c r="L44" s="216" t="e">
        <v>#N/A</v>
      </c>
      <c r="M44" s="216"/>
      <c r="N44" s="213"/>
      <c r="O44" s="217" t="s">
        <v>4626</v>
      </c>
      <c r="P44" s="217"/>
      <c r="Q44" s="213" t="s">
        <v>4596</v>
      </c>
      <c r="R44" s="213" t="s">
        <v>4689</v>
      </c>
      <c r="S44" s="213" t="e">
        <v>#N/A</v>
      </c>
      <c r="T44" s="215" t="s">
        <v>3212</v>
      </c>
      <c r="U44" s="220"/>
      <c r="V44" s="215"/>
      <c r="W44" s="213" t="s">
        <v>4715</v>
      </c>
      <c r="X44" s="213" t="e">
        <v>#N/A</v>
      </c>
      <c r="Y44" s="213"/>
      <c r="Z44" s="221" t="s">
        <v>4</v>
      </c>
      <c r="AA44" s="222" t="s">
        <v>2437</v>
      </c>
      <c r="AB44" s="217" t="s">
        <v>4742</v>
      </c>
      <c r="AC44" s="223" t="s">
        <v>3213</v>
      </c>
      <c r="AD44" s="223"/>
      <c r="AE44" s="233" t="s">
        <v>45</v>
      </c>
      <c r="AF44" s="215" t="s">
        <v>1714</v>
      </c>
      <c r="AG44" s="224"/>
      <c r="AH44" s="215" t="s">
        <v>1714</v>
      </c>
      <c r="AI44" s="215" t="s">
        <v>3212</v>
      </c>
      <c r="AJ44" s="224"/>
      <c r="AK44" s="215" t="s">
        <v>1624</v>
      </c>
      <c r="AL44" s="212"/>
      <c r="AM44" s="224"/>
      <c r="AN44" s="233" t="s">
        <v>2809</v>
      </c>
      <c r="AO44" s="234"/>
      <c r="AP44" s="215" t="s">
        <v>1794</v>
      </c>
      <c r="AQ44" s="221">
        <v>43424</v>
      </c>
      <c r="AR44" s="226" t="s">
        <v>3214</v>
      </c>
      <c r="AS44" s="226" t="s">
        <v>3215</v>
      </c>
      <c r="AT44" s="212"/>
      <c r="AU44" s="215"/>
      <c r="AV44" s="221" t="s">
        <v>1838</v>
      </c>
      <c r="AW44" s="215"/>
      <c r="AX44" s="227"/>
      <c r="AY44" s="228" t="s">
        <v>4626</v>
      </c>
    </row>
    <row r="45" spans="1:51" ht="63.75">
      <c r="A45" s="211">
        <v>56</v>
      </c>
      <c r="B45" s="229" t="s">
        <v>4326</v>
      </c>
      <c r="C45" s="229"/>
      <c r="D45" s="230" t="s">
        <v>4322</v>
      </c>
      <c r="E45" s="231">
        <v>43212.4182659375</v>
      </c>
      <c r="F45" s="230" t="s">
        <v>1688</v>
      </c>
      <c r="G45" s="219" t="s">
        <v>2002</v>
      </c>
      <c r="H45" s="232" t="s">
        <v>1676</v>
      </c>
      <c r="I45" s="218" t="s">
        <v>5821</v>
      </c>
      <c r="J45" s="248" t="e">
        <f>VLOOKUP(D45,#REF!,3,0)</f>
        <v>#REF!</v>
      </c>
      <c r="K45" s="216"/>
      <c r="L45" s="216" t="e">
        <v>#N/A</v>
      </c>
      <c r="M45" s="216"/>
      <c r="N45" s="229" t="s">
        <v>1722</v>
      </c>
      <c r="O45" s="217" t="s">
        <v>4700</v>
      </c>
      <c r="P45" s="217"/>
      <c r="Q45" s="213" t="s">
        <v>4596</v>
      </c>
      <c r="R45" s="213" t="s">
        <v>4643</v>
      </c>
      <c r="S45" s="213" t="s">
        <v>4617</v>
      </c>
      <c r="T45" s="215" t="s">
        <v>4534</v>
      </c>
      <c r="U45" s="220"/>
      <c r="V45" s="215"/>
      <c r="W45" s="213" t="s">
        <v>4714</v>
      </c>
      <c r="X45" s="213" t="e">
        <v>#N/A</v>
      </c>
      <c r="Y45" s="230"/>
      <c r="Z45" s="221" t="s">
        <v>4</v>
      </c>
      <c r="AA45" s="222" t="s">
        <v>4663</v>
      </c>
      <c r="AB45" s="217" t="s">
        <v>4742</v>
      </c>
      <c r="AC45" s="222" t="s">
        <v>4665</v>
      </c>
      <c r="AD45" s="223" t="s">
        <v>4665</v>
      </c>
      <c r="AE45" s="229" t="s">
        <v>4275</v>
      </c>
      <c r="AF45" s="229" t="s">
        <v>1681</v>
      </c>
      <c r="AG45" s="224"/>
      <c r="AH45" s="229" t="s">
        <v>1681</v>
      </c>
      <c r="AI45" s="215" t="s">
        <v>4534</v>
      </c>
      <c r="AJ45" s="215" t="s">
        <v>4365</v>
      </c>
      <c r="AK45" s="233" t="s">
        <v>1627</v>
      </c>
      <c r="AL45" s="215"/>
      <c r="AM45" s="230"/>
      <c r="AN45" s="230" t="s">
        <v>1120</v>
      </c>
      <c r="AO45" s="215" t="s">
        <v>4247</v>
      </c>
      <c r="AP45" s="215"/>
      <c r="AQ45" s="215"/>
      <c r="AR45" s="215"/>
      <c r="AS45" s="215"/>
      <c r="AT45" s="215"/>
      <c r="AU45" s="215"/>
      <c r="AV45" s="227" t="s">
        <v>4467</v>
      </c>
      <c r="AW45" s="215" t="s">
        <v>4300</v>
      </c>
      <c r="AX45" s="227"/>
      <c r="AY45" s="228" t="s">
        <v>4630</v>
      </c>
    </row>
    <row r="46" spans="1:51" ht="89.25">
      <c r="A46" s="211">
        <v>58</v>
      </c>
      <c r="B46" s="235" t="s">
        <v>62</v>
      </c>
      <c r="C46" s="235"/>
      <c r="D46" s="213" t="s">
        <v>60</v>
      </c>
      <c r="E46" s="214">
        <v>43222</v>
      </c>
      <c r="F46" s="236" t="s">
        <v>38</v>
      </c>
      <c r="G46" s="215" t="s">
        <v>1622</v>
      </c>
      <c r="H46" s="218" t="s">
        <v>4426</v>
      </c>
      <c r="I46" s="218" t="s">
        <v>5821</v>
      </c>
      <c r="J46" s="248" t="e">
        <f>VLOOKUP(D46,#REF!,3,0)</f>
        <v>#REF!</v>
      </c>
      <c r="K46" s="216"/>
      <c r="L46" s="216" t="e">
        <v>#N/A</v>
      </c>
      <c r="M46" s="216"/>
      <c r="N46" s="213"/>
      <c r="O46" s="217" t="s">
        <v>4626</v>
      </c>
      <c r="P46" s="217"/>
      <c r="Q46" s="213" t="s">
        <v>4596</v>
      </c>
      <c r="R46" s="213" t="s">
        <v>4689</v>
      </c>
      <c r="S46" s="213" t="e">
        <v>#N/A</v>
      </c>
      <c r="T46" s="219" t="s">
        <v>1470</v>
      </c>
      <c r="U46" s="220"/>
      <c r="V46" s="215"/>
      <c r="W46" s="213" t="s">
        <v>4715</v>
      </c>
      <c r="X46" s="213" t="e">
        <v>#N/A</v>
      </c>
      <c r="Y46" s="213"/>
      <c r="Z46" s="221" t="s">
        <v>4</v>
      </c>
      <c r="AA46" s="222" t="s">
        <v>2301</v>
      </c>
      <c r="AB46" s="217" t="s">
        <v>4742</v>
      </c>
      <c r="AC46" s="223" t="s">
        <v>4683</v>
      </c>
      <c r="AD46" s="223"/>
      <c r="AE46" s="226" t="s">
        <v>1587</v>
      </c>
      <c r="AF46" s="242" t="s">
        <v>1724</v>
      </c>
      <c r="AG46" s="224"/>
      <c r="AH46" s="242" t="s">
        <v>1724</v>
      </c>
      <c r="AI46" s="219" t="s">
        <v>1470</v>
      </c>
      <c r="AJ46" s="224"/>
      <c r="AK46" s="215" t="s">
        <v>1624</v>
      </c>
      <c r="AL46" s="215"/>
      <c r="AM46" s="224"/>
      <c r="AN46" s="215" t="s">
        <v>2234</v>
      </c>
      <c r="AO46" s="243">
        <v>43222</v>
      </c>
      <c r="AP46" s="215" t="s">
        <v>1794</v>
      </c>
      <c r="AQ46" s="221">
        <v>43367</v>
      </c>
      <c r="AR46" s="226" t="s">
        <v>3822</v>
      </c>
      <c r="AS46" s="226">
        <v>154843</v>
      </c>
      <c r="AT46" s="212"/>
      <c r="AU46" s="215"/>
      <c r="AV46" s="221" t="s">
        <v>1802</v>
      </c>
      <c r="AW46" s="215"/>
      <c r="AX46" s="227"/>
      <c r="AY46" s="228" t="s">
        <v>4626</v>
      </c>
    </row>
    <row r="47" spans="1:51" ht="255">
      <c r="A47" s="211">
        <v>59</v>
      </c>
      <c r="B47" s="255" t="s">
        <v>1271</v>
      </c>
      <c r="C47" s="255"/>
      <c r="D47" s="213" t="s">
        <v>1270</v>
      </c>
      <c r="E47" s="214" t="s">
        <v>2650</v>
      </c>
      <c r="F47" s="240" t="s">
        <v>2647</v>
      </c>
      <c r="G47" s="241" t="s">
        <v>1996</v>
      </c>
      <c r="H47" s="218" t="s">
        <v>4426</v>
      </c>
      <c r="I47" s="218" t="s">
        <v>5821</v>
      </c>
      <c r="J47" s="248" t="e">
        <f>VLOOKUP(D47,#REF!,3,0)</f>
        <v>#REF!</v>
      </c>
      <c r="K47" s="216"/>
      <c r="L47" s="216" t="e">
        <v>#N/A</v>
      </c>
      <c r="M47" s="216"/>
      <c r="N47" s="213"/>
      <c r="O47" s="217" t="s">
        <v>4626</v>
      </c>
      <c r="P47" s="217"/>
      <c r="Q47" s="213" t="s">
        <v>4596</v>
      </c>
      <c r="R47" s="213" t="s">
        <v>4689</v>
      </c>
      <c r="S47" s="213" t="e">
        <v>#N/A</v>
      </c>
      <c r="T47" s="215" t="s">
        <v>1422</v>
      </c>
      <c r="U47" s="220"/>
      <c r="V47" s="215"/>
      <c r="W47" s="213" t="s">
        <v>4715</v>
      </c>
      <c r="X47" s="213" t="e">
        <v>#N/A</v>
      </c>
      <c r="Y47" s="213"/>
      <c r="Z47" s="221" t="s">
        <v>4</v>
      </c>
      <c r="AA47" s="222" t="s">
        <v>2437</v>
      </c>
      <c r="AB47" s="217" t="s">
        <v>4742</v>
      </c>
      <c r="AC47" s="223" t="s">
        <v>2440</v>
      </c>
      <c r="AD47" s="223"/>
      <c r="AE47" s="215" t="s">
        <v>471</v>
      </c>
      <c r="AF47" s="215" t="s">
        <v>1714</v>
      </c>
      <c r="AG47" s="224"/>
      <c r="AH47" s="215" t="s">
        <v>1714</v>
      </c>
      <c r="AI47" s="215" t="s">
        <v>1422</v>
      </c>
      <c r="AJ47" s="224"/>
      <c r="AK47" s="212" t="s">
        <v>1627</v>
      </c>
      <c r="AL47" s="219"/>
      <c r="AM47" s="224"/>
      <c r="AN47" s="215" t="s">
        <v>2648</v>
      </c>
      <c r="AO47" s="256" t="s">
        <v>2654</v>
      </c>
      <c r="AP47" s="219" t="s">
        <v>1794</v>
      </c>
      <c r="AQ47" s="221">
        <v>43334</v>
      </c>
      <c r="AR47" s="226" t="s">
        <v>2655</v>
      </c>
      <c r="AS47" s="226">
        <v>0</v>
      </c>
      <c r="AT47" s="212"/>
      <c r="AU47" s="215"/>
      <c r="AV47" s="221" t="s">
        <v>1795</v>
      </c>
      <c r="AW47" s="219"/>
      <c r="AX47" s="227"/>
      <c r="AY47" s="228" t="s">
        <v>4626</v>
      </c>
    </row>
    <row r="48" spans="1:51" ht="178.5">
      <c r="A48" s="211">
        <v>60</v>
      </c>
      <c r="B48" s="226" t="s">
        <v>926</v>
      </c>
      <c r="C48" s="226"/>
      <c r="D48" s="215" t="s">
        <v>927</v>
      </c>
      <c r="E48" s="221" t="s">
        <v>4244</v>
      </c>
      <c r="F48" s="239" t="s">
        <v>1686</v>
      </c>
      <c r="G48" s="241" t="s">
        <v>2574</v>
      </c>
      <c r="H48" s="218" t="s">
        <v>4426</v>
      </c>
      <c r="I48" s="218" t="s">
        <v>5821</v>
      </c>
      <c r="J48" s="248" t="e">
        <f>VLOOKUP(D48,#REF!,3,0)</f>
        <v>#REF!</v>
      </c>
      <c r="K48" s="216"/>
      <c r="L48" s="216" t="e">
        <v>#N/A</v>
      </c>
      <c r="M48" s="216"/>
      <c r="N48" s="213" t="s">
        <v>1722</v>
      </c>
      <c r="O48" s="217" t="s">
        <v>4695</v>
      </c>
      <c r="P48" s="217"/>
      <c r="Q48" s="213" t="s">
        <v>4596</v>
      </c>
      <c r="R48" s="213" t="s">
        <v>4643</v>
      </c>
      <c r="S48" s="213" t="s">
        <v>4617</v>
      </c>
      <c r="T48" s="215" t="s">
        <v>4562</v>
      </c>
      <c r="U48" s="220"/>
      <c r="V48" s="215"/>
      <c r="W48" s="213" t="s">
        <v>4714</v>
      </c>
      <c r="X48" s="213" t="e">
        <v>#N/A</v>
      </c>
      <c r="Y48" s="213"/>
      <c r="Z48" s="221" t="s">
        <v>4</v>
      </c>
      <c r="AA48" s="222" t="s">
        <v>4663</v>
      </c>
      <c r="AB48" s="217" t="s">
        <v>4742</v>
      </c>
      <c r="AC48" s="222" t="s">
        <v>4668</v>
      </c>
      <c r="AD48" s="223" t="s">
        <v>4668</v>
      </c>
      <c r="AE48" s="226" t="s">
        <v>45</v>
      </c>
      <c r="AF48" s="215" t="s">
        <v>1714</v>
      </c>
      <c r="AG48" s="224"/>
      <c r="AH48" s="215" t="s">
        <v>1714</v>
      </c>
      <c r="AI48" s="215" t="s">
        <v>4562</v>
      </c>
      <c r="AJ48" s="247" t="s">
        <v>4557</v>
      </c>
      <c r="AK48" s="260" t="s">
        <v>1625</v>
      </c>
      <c r="AL48" s="215"/>
      <c r="AM48" s="224"/>
      <c r="AN48" s="215" t="s">
        <v>1886</v>
      </c>
      <c r="AO48" s="215"/>
      <c r="AP48" s="215"/>
      <c r="AQ48" s="215"/>
      <c r="AR48" s="215"/>
      <c r="AS48" s="215"/>
      <c r="AT48" s="212" t="s">
        <v>1789</v>
      </c>
      <c r="AU48" s="215"/>
      <c r="AV48" s="221" t="s">
        <v>1843</v>
      </c>
      <c r="AW48" s="215"/>
      <c r="AX48" s="227"/>
      <c r="AY48" s="228" t="s">
        <v>4630</v>
      </c>
    </row>
    <row r="49" spans="1:51" ht="63.75">
      <c r="A49" s="211">
        <v>62</v>
      </c>
      <c r="B49" s="229" t="s">
        <v>4303</v>
      </c>
      <c r="C49" s="229"/>
      <c r="D49" s="230" t="s">
        <v>4304</v>
      </c>
      <c r="E49" s="231">
        <v>43197.355324189812</v>
      </c>
      <c r="F49" s="215" t="s">
        <v>1103</v>
      </c>
      <c r="G49" s="219" t="s">
        <v>2002</v>
      </c>
      <c r="H49" s="232" t="s">
        <v>1676</v>
      </c>
      <c r="I49" s="218" t="s">
        <v>5821</v>
      </c>
      <c r="J49" s="248" t="e">
        <f>VLOOKUP(D49,#REF!,3,0)</f>
        <v>#REF!</v>
      </c>
      <c r="K49" s="216"/>
      <c r="L49" s="216" t="e">
        <v>#N/A</v>
      </c>
      <c r="M49" s="216"/>
      <c r="N49" s="213"/>
      <c r="O49" s="217" t="s">
        <v>4700</v>
      </c>
      <c r="P49" s="217"/>
      <c r="Q49" s="213" t="s">
        <v>4596</v>
      </c>
      <c r="R49" s="213" t="s">
        <v>4643</v>
      </c>
      <c r="S49" s="213" t="s">
        <v>4617</v>
      </c>
      <c r="T49" s="215" t="s">
        <v>4534</v>
      </c>
      <c r="U49" s="220"/>
      <c r="V49" s="215"/>
      <c r="W49" s="213" t="s">
        <v>4714</v>
      </c>
      <c r="X49" s="213" t="e">
        <v>#N/A</v>
      </c>
      <c r="Y49" s="230"/>
      <c r="Z49" s="221" t="s">
        <v>4</v>
      </c>
      <c r="AA49" s="222" t="s">
        <v>4663</v>
      </c>
      <c r="AB49" s="217" t="s">
        <v>4742</v>
      </c>
      <c r="AC49" s="222" t="s">
        <v>4665</v>
      </c>
      <c r="AD49" s="223" t="s">
        <v>4665</v>
      </c>
      <c r="AE49" s="229" t="s">
        <v>4275</v>
      </c>
      <c r="AF49" s="229" t="s">
        <v>1681</v>
      </c>
      <c r="AG49" s="224"/>
      <c r="AH49" s="229" t="s">
        <v>1681</v>
      </c>
      <c r="AI49" s="215" t="s">
        <v>4534</v>
      </c>
      <c r="AJ49" s="215" t="s">
        <v>4365</v>
      </c>
      <c r="AK49" s="233" t="s">
        <v>1627</v>
      </c>
      <c r="AL49" s="229"/>
      <c r="AM49" s="230"/>
      <c r="AN49" s="230" t="s">
        <v>4305</v>
      </c>
      <c r="AO49" s="215" t="s">
        <v>4247</v>
      </c>
      <c r="AP49" s="215"/>
      <c r="AQ49" s="215"/>
      <c r="AR49" s="215"/>
      <c r="AS49" s="215"/>
      <c r="AT49" s="215"/>
      <c r="AU49" s="215"/>
      <c r="AV49" s="227" t="s">
        <v>4467</v>
      </c>
      <c r="AW49" s="215" t="s">
        <v>4300</v>
      </c>
      <c r="AX49" s="227"/>
      <c r="AY49" s="228" t="s">
        <v>4630</v>
      </c>
    </row>
    <row r="50" spans="1:51" ht="102">
      <c r="A50" s="211">
        <v>63</v>
      </c>
      <c r="B50" s="317" t="s">
        <v>812</v>
      </c>
      <c r="C50" s="317"/>
      <c r="D50" s="213" t="s">
        <v>1727</v>
      </c>
      <c r="E50" s="214" t="s">
        <v>2569</v>
      </c>
      <c r="F50" s="318" t="s">
        <v>308</v>
      </c>
      <c r="G50" s="215" t="s">
        <v>1829</v>
      </c>
      <c r="H50" s="245" t="s">
        <v>4426</v>
      </c>
      <c r="I50" s="218" t="s">
        <v>5821</v>
      </c>
      <c r="J50" s="248" t="e">
        <f>VLOOKUP(D50,#REF!,3,0)</f>
        <v>#REF!</v>
      </c>
      <c r="K50" s="216"/>
      <c r="L50" s="216" t="e">
        <v>#N/A</v>
      </c>
      <c r="M50" s="216"/>
      <c r="N50" s="213"/>
      <c r="O50" s="217" t="s">
        <v>4626</v>
      </c>
      <c r="P50" s="217"/>
      <c r="Q50" s="213" t="s">
        <v>4596</v>
      </c>
      <c r="R50" s="213" t="s">
        <v>4689</v>
      </c>
      <c r="S50" s="213" t="e">
        <v>#N/A</v>
      </c>
      <c r="T50" s="215" t="s">
        <v>2565</v>
      </c>
      <c r="U50" s="220"/>
      <c r="V50" s="215"/>
      <c r="W50" s="213" t="s">
        <v>4715</v>
      </c>
      <c r="X50" s="213" t="e">
        <v>#N/A</v>
      </c>
      <c r="Y50" s="213"/>
      <c r="Z50" s="221" t="s">
        <v>4</v>
      </c>
      <c r="AA50" s="222" t="s">
        <v>2437</v>
      </c>
      <c r="AB50" s="213" t="s">
        <v>4742</v>
      </c>
      <c r="AC50" s="223" t="s">
        <v>2566</v>
      </c>
      <c r="AD50" s="223"/>
      <c r="AE50" s="219" t="s">
        <v>1826</v>
      </c>
      <c r="AF50" s="215" t="s">
        <v>1714</v>
      </c>
      <c r="AG50" s="224"/>
      <c r="AH50" s="215" t="s">
        <v>1714</v>
      </c>
      <c r="AI50" s="215" t="s">
        <v>2565</v>
      </c>
      <c r="AJ50" s="224"/>
      <c r="AK50" s="215" t="s">
        <v>1629</v>
      </c>
      <c r="AL50" s="219"/>
      <c r="AM50" s="224"/>
      <c r="AN50" s="219" t="s">
        <v>2567</v>
      </c>
      <c r="AO50" s="319" t="s">
        <v>2568</v>
      </c>
      <c r="AP50" s="219" t="s">
        <v>1830</v>
      </c>
      <c r="AQ50" s="221">
        <v>43577</v>
      </c>
      <c r="AR50" s="226" t="s">
        <v>2570</v>
      </c>
      <c r="AS50" s="226" t="s">
        <v>2571</v>
      </c>
      <c r="AT50" s="212"/>
      <c r="AU50" s="215" t="s">
        <v>1819</v>
      </c>
      <c r="AV50" s="221" t="s">
        <v>1795</v>
      </c>
      <c r="AW50" s="219"/>
      <c r="AX50" s="227"/>
      <c r="AY50" s="228" t="s">
        <v>4626</v>
      </c>
    </row>
    <row r="51" spans="1:51" ht="242.25">
      <c r="A51" s="211">
        <v>64</v>
      </c>
      <c r="B51" s="237" t="s">
        <v>4292</v>
      </c>
      <c r="C51" s="237"/>
      <c r="D51" s="237" t="s">
        <v>4277</v>
      </c>
      <c r="E51" s="248">
        <v>42876.336553240741</v>
      </c>
      <c r="F51" s="219" t="s">
        <v>1628</v>
      </c>
      <c r="G51" s="215" t="s">
        <v>1793</v>
      </c>
      <c r="H51" s="232" t="s">
        <v>1676</v>
      </c>
      <c r="I51" s="218" t="s">
        <v>5821</v>
      </c>
      <c r="J51" s="248" t="e">
        <f>VLOOKUP(D51,#REF!,3,0)</f>
        <v>#REF!</v>
      </c>
      <c r="K51" s="216"/>
      <c r="L51" s="216" t="e">
        <v>#N/A</v>
      </c>
      <c r="M51" s="216"/>
      <c r="N51" s="237" t="s">
        <v>1722</v>
      </c>
      <c r="O51" s="217" t="s">
        <v>4700</v>
      </c>
      <c r="P51" s="217"/>
      <c r="Q51" s="213" t="s">
        <v>4596</v>
      </c>
      <c r="R51" s="213" t="s">
        <v>4643</v>
      </c>
      <c r="S51" s="213" t="s">
        <v>4617</v>
      </c>
      <c r="T51" s="304" t="s">
        <v>1462</v>
      </c>
      <c r="U51" s="220"/>
      <c r="V51" s="215"/>
      <c r="W51" s="213" t="s">
        <v>4714</v>
      </c>
      <c r="X51" s="213" t="e">
        <v>#N/A</v>
      </c>
      <c r="Y51" s="305"/>
      <c r="Z51" s="221" t="s">
        <v>4</v>
      </c>
      <c r="AA51" s="222" t="s">
        <v>4663</v>
      </c>
      <c r="AB51" s="217" t="s">
        <v>4742</v>
      </c>
      <c r="AC51" s="222" t="s">
        <v>4665</v>
      </c>
      <c r="AD51" s="223" t="s">
        <v>4665</v>
      </c>
      <c r="AE51" s="237" t="s">
        <v>531</v>
      </c>
      <c r="AF51" s="237" t="s">
        <v>1676</v>
      </c>
      <c r="AG51" s="224"/>
      <c r="AH51" s="237" t="s">
        <v>1676</v>
      </c>
      <c r="AI51" s="304" t="s">
        <v>1462</v>
      </c>
      <c r="AJ51" s="215" t="s">
        <v>4530</v>
      </c>
      <c r="AK51" s="215" t="s">
        <v>1629</v>
      </c>
      <c r="AL51" s="215"/>
      <c r="AM51" s="215"/>
      <c r="AN51" s="237" t="s">
        <v>530</v>
      </c>
      <c r="AO51" s="237" t="s">
        <v>4263</v>
      </c>
      <c r="AP51" s="215"/>
      <c r="AQ51" s="262"/>
      <c r="AR51" s="215"/>
      <c r="AS51" s="215"/>
      <c r="AT51" s="215"/>
      <c r="AU51" s="215"/>
      <c r="AV51" s="227" t="s">
        <v>4467</v>
      </c>
      <c r="AW51" s="306" t="s">
        <v>4272</v>
      </c>
      <c r="AX51" s="227"/>
      <c r="AY51" s="228" t="s">
        <v>4630</v>
      </c>
    </row>
    <row r="52" spans="1:51" ht="63.75">
      <c r="A52" s="211">
        <v>65</v>
      </c>
      <c r="B52" s="229" t="s">
        <v>4314</v>
      </c>
      <c r="C52" s="229"/>
      <c r="D52" s="230" t="s">
        <v>4309</v>
      </c>
      <c r="E52" s="231">
        <v>43199.688697997684</v>
      </c>
      <c r="F52" s="215" t="s">
        <v>2808</v>
      </c>
      <c r="G52" s="219" t="s">
        <v>2002</v>
      </c>
      <c r="H52" s="232" t="s">
        <v>1676</v>
      </c>
      <c r="I52" s="218" t="s">
        <v>5821</v>
      </c>
      <c r="J52" s="248" t="e">
        <f>VLOOKUP(D52,#REF!,3,0)</f>
        <v>#REF!</v>
      </c>
      <c r="K52" s="216" t="s">
        <v>1710</v>
      </c>
      <c r="L52" s="216" t="s">
        <v>4604</v>
      </c>
      <c r="M52" s="216"/>
      <c r="N52" s="213"/>
      <c r="O52" s="217" t="s">
        <v>4709</v>
      </c>
      <c r="P52" s="217"/>
      <c r="Q52" s="213" t="s">
        <v>4596</v>
      </c>
      <c r="R52" s="213" t="s">
        <v>4680</v>
      </c>
      <c r="S52" s="213" t="e">
        <v>#N/A</v>
      </c>
      <c r="T52" s="230" t="s">
        <v>4310</v>
      </c>
      <c r="U52" s="220"/>
      <c r="V52" s="215"/>
      <c r="W52" s="215"/>
      <c r="X52" s="213" t="e">
        <v>#N/A</v>
      </c>
      <c r="Y52" s="230"/>
      <c r="Z52" s="221" t="s">
        <v>4</v>
      </c>
      <c r="AA52" s="222" t="s">
        <v>4663</v>
      </c>
      <c r="AB52" s="217" t="s">
        <v>4742</v>
      </c>
      <c r="AC52" s="222" t="s">
        <v>4685</v>
      </c>
      <c r="AD52" s="223"/>
      <c r="AE52" s="229" t="s">
        <v>4275</v>
      </c>
      <c r="AF52" s="229" t="s">
        <v>1681</v>
      </c>
      <c r="AG52" s="224"/>
      <c r="AH52" s="229" t="s">
        <v>1681</v>
      </c>
      <c r="AI52" s="230" t="s">
        <v>4310</v>
      </c>
      <c r="AJ52" s="215"/>
      <c r="AK52" s="233" t="s">
        <v>1627</v>
      </c>
      <c r="AL52" s="215"/>
      <c r="AM52" s="230"/>
      <c r="AN52" s="230" t="s">
        <v>1117</v>
      </c>
      <c r="AO52" s="215" t="s">
        <v>4247</v>
      </c>
      <c r="AP52" s="215"/>
      <c r="AQ52" s="215"/>
      <c r="AR52" s="215"/>
      <c r="AS52" s="215"/>
      <c r="AT52" s="215"/>
      <c r="AU52" s="215"/>
      <c r="AV52" s="227" t="s">
        <v>1891</v>
      </c>
      <c r="AW52" s="215" t="s">
        <v>4300</v>
      </c>
      <c r="AX52" s="227"/>
      <c r="AY52" s="228" t="s">
        <v>4638</v>
      </c>
    </row>
    <row r="53" spans="1:51" ht="153">
      <c r="A53" s="211">
        <v>66</v>
      </c>
      <c r="B53" s="241" t="s">
        <v>283</v>
      </c>
      <c r="C53" s="241"/>
      <c r="D53" s="213" t="s">
        <v>276</v>
      </c>
      <c r="E53" s="214">
        <v>43329</v>
      </c>
      <c r="F53" s="244" t="s">
        <v>1852</v>
      </c>
      <c r="G53" s="215" t="s">
        <v>1622</v>
      </c>
      <c r="H53" s="218" t="s">
        <v>4426</v>
      </c>
      <c r="I53" s="218" t="s">
        <v>5821</v>
      </c>
      <c r="J53" s="248" t="e">
        <f>VLOOKUP(D53,#REF!,3,0)</f>
        <v>#REF!</v>
      </c>
      <c r="K53" s="216"/>
      <c r="L53" s="216" t="e">
        <v>#N/A</v>
      </c>
      <c r="M53" s="216"/>
      <c r="N53" s="213"/>
      <c r="O53" s="217" t="s">
        <v>4626</v>
      </c>
      <c r="P53" s="217"/>
      <c r="Q53" s="213" t="s">
        <v>4596</v>
      </c>
      <c r="R53" s="213" t="s">
        <v>4689</v>
      </c>
      <c r="S53" s="213" t="e">
        <v>#N/A</v>
      </c>
      <c r="T53" s="240" t="s">
        <v>1492</v>
      </c>
      <c r="U53" s="220"/>
      <c r="V53" s="215"/>
      <c r="W53" s="213" t="s">
        <v>4715</v>
      </c>
      <c r="X53" s="213" t="e">
        <v>#N/A</v>
      </c>
      <c r="Y53" s="213"/>
      <c r="Z53" s="221" t="s">
        <v>4</v>
      </c>
      <c r="AA53" s="222" t="s">
        <v>2437</v>
      </c>
      <c r="AB53" s="217" t="s">
        <v>4742</v>
      </c>
      <c r="AC53" s="223" t="s">
        <v>1799</v>
      </c>
      <c r="AD53" s="223"/>
      <c r="AE53" s="241" t="s">
        <v>90</v>
      </c>
      <c r="AF53" s="245" t="s">
        <v>1717</v>
      </c>
      <c r="AG53" s="224"/>
      <c r="AH53" s="245" t="s">
        <v>1717</v>
      </c>
      <c r="AI53" s="240" t="s">
        <v>1492</v>
      </c>
      <c r="AJ53" s="224"/>
      <c r="AK53" s="215" t="s">
        <v>1624</v>
      </c>
      <c r="AL53" s="241" t="s">
        <v>277</v>
      </c>
      <c r="AM53" s="224"/>
      <c r="AN53" s="241" t="s">
        <v>2998</v>
      </c>
      <c r="AO53" s="246">
        <v>43329</v>
      </c>
      <c r="AP53" s="241" t="s">
        <v>1883</v>
      </c>
      <c r="AQ53" s="221">
        <v>43528</v>
      </c>
      <c r="AR53" s="226" t="s">
        <v>3093</v>
      </c>
      <c r="AS53" s="226">
        <v>907765</v>
      </c>
      <c r="AT53" s="212"/>
      <c r="AU53" s="215" t="s">
        <v>1819</v>
      </c>
      <c r="AV53" s="221" t="s">
        <v>1884</v>
      </c>
      <c r="AW53" s="215"/>
      <c r="AX53" s="227"/>
      <c r="AY53" s="228" t="s">
        <v>4626</v>
      </c>
    </row>
    <row r="54" spans="1:51" ht="127.5">
      <c r="A54" s="211">
        <v>68</v>
      </c>
      <c r="B54" s="233" t="s">
        <v>142</v>
      </c>
      <c r="C54" s="233"/>
      <c r="D54" s="213" t="s">
        <v>105</v>
      </c>
      <c r="E54" s="214" t="s">
        <v>2355</v>
      </c>
      <c r="F54" s="215" t="s">
        <v>1689</v>
      </c>
      <c r="G54" s="215" t="s">
        <v>1622</v>
      </c>
      <c r="H54" s="218" t="s">
        <v>4426</v>
      </c>
      <c r="I54" s="218" t="s">
        <v>5821</v>
      </c>
      <c r="J54" s="248" t="e">
        <f>VLOOKUP(D54,#REF!,3,0)</f>
        <v>#REF!</v>
      </c>
      <c r="K54" s="216"/>
      <c r="L54" s="216" t="e">
        <v>#N/A</v>
      </c>
      <c r="M54" s="216"/>
      <c r="N54" s="213"/>
      <c r="O54" s="217" t="s">
        <v>4626</v>
      </c>
      <c r="P54" s="217"/>
      <c r="Q54" s="213" t="s">
        <v>4596</v>
      </c>
      <c r="R54" s="213" t="s">
        <v>4689</v>
      </c>
      <c r="S54" s="213" t="e">
        <v>#N/A</v>
      </c>
      <c r="T54" s="215" t="s">
        <v>3212</v>
      </c>
      <c r="U54" s="220"/>
      <c r="V54" s="215"/>
      <c r="W54" s="213" t="s">
        <v>4715</v>
      </c>
      <c r="X54" s="213" t="e">
        <v>#N/A</v>
      </c>
      <c r="Y54" s="213"/>
      <c r="Z54" s="221" t="s">
        <v>4</v>
      </c>
      <c r="AA54" s="222" t="s">
        <v>2437</v>
      </c>
      <c r="AB54" s="217" t="s">
        <v>4742</v>
      </c>
      <c r="AC54" s="223" t="s">
        <v>3213</v>
      </c>
      <c r="AD54" s="223"/>
      <c r="AE54" s="233" t="s">
        <v>45</v>
      </c>
      <c r="AF54" s="215" t="s">
        <v>1714</v>
      </c>
      <c r="AG54" s="224"/>
      <c r="AH54" s="215" t="s">
        <v>1714</v>
      </c>
      <c r="AI54" s="215" t="s">
        <v>3212</v>
      </c>
      <c r="AJ54" s="224"/>
      <c r="AK54" s="215" t="s">
        <v>1624</v>
      </c>
      <c r="AL54" s="212"/>
      <c r="AM54" s="224"/>
      <c r="AN54" s="233" t="s">
        <v>2809</v>
      </c>
      <c r="AO54" s="234"/>
      <c r="AP54" s="215" t="s">
        <v>1794</v>
      </c>
      <c r="AQ54" s="221">
        <v>43424</v>
      </c>
      <c r="AR54" s="226" t="s">
        <v>3216</v>
      </c>
      <c r="AS54" s="226" t="s">
        <v>3217</v>
      </c>
      <c r="AT54" s="212"/>
      <c r="AU54" s="215"/>
      <c r="AV54" s="221" t="s">
        <v>1838</v>
      </c>
      <c r="AW54" s="215"/>
      <c r="AX54" s="227"/>
      <c r="AY54" s="228" t="s">
        <v>4626</v>
      </c>
    </row>
    <row r="55" spans="1:51" ht="63.75">
      <c r="A55" s="211">
        <v>69</v>
      </c>
      <c r="B55" s="229" t="s">
        <v>4323</v>
      </c>
      <c r="C55" s="229"/>
      <c r="D55" s="230" t="s">
        <v>4322</v>
      </c>
      <c r="E55" s="231">
        <v>43212.376791898147</v>
      </c>
      <c r="F55" s="230" t="s">
        <v>1688</v>
      </c>
      <c r="G55" s="219" t="s">
        <v>2002</v>
      </c>
      <c r="H55" s="232" t="s">
        <v>1676</v>
      </c>
      <c r="I55" s="218" t="s">
        <v>5821</v>
      </c>
      <c r="J55" s="248" t="e">
        <f>VLOOKUP(D55,#REF!,3,0)</f>
        <v>#REF!</v>
      </c>
      <c r="K55" s="216"/>
      <c r="L55" s="216" t="e">
        <v>#N/A</v>
      </c>
      <c r="M55" s="216"/>
      <c r="N55" s="229" t="s">
        <v>1722</v>
      </c>
      <c r="O55" s="217" t="s">
        <v>4700</v>
      </c>
      <c r="P55" s="217"/>
      <c r="Q55" s="213" t="s">
        <v>4596</v>
      </c>
      <c r="R55" s="213" t="s">
        <v>4643</v>
      </c>
      <c r="S55" s="213" t="s">
        <v>4617</v>
      </c>
      <c r="T55" s="215" t="s">
        <v>4534</v>
      </c>
      <c r="U55" s="220"/>
      <c r="V55" s="215"/>
      <c r="W55" s="213" t="s">
        <v>4714</v>
      </c>
      <c r="X55" s="213" t="e">
        <v>#N/A</v>
      </c>
      <c r="Y55" s="230"/>
      <c r="Z55" s="221" t="s">
        <v>4</v>
      </c>
      <c r="AA55" s="222" t="s">
        <v>4663</v>
      </c>
      <c r="AB55" s="217" t="s">
        <v>4742</v>
      </c>
      <c r="AC55" s="222" t="s">
        <v>4665</v>
      </c>
      <c r="AD55" s="223" t="s">
        <v>4665</v>
      </c>
      <c r="AE55" s="229" t="s">
        <v>4275</v>
      </c>
      <c r="AF55" s="229" t="s">
        <v>1681</v>
      </c>
      <c r="AG55" s="224"/>
      <c r="AH55" s="229" t="s">
        <v>1681</v>
      </c>
      <c r="AI55" s="215" t="s">
        <v>4534</v>
      </c>
      <c r="AJ55" s="215" t="s">
        <v>4365</v>
      </c>
      <c r="AK55" s="233" t="s">
        <v>1627</v>
      </c>
      <c r="AL55" s="215"/>
      <c r="AM55" s="230"/>
      <c r="AN55" s="230" t="s">
        <v>1120</v>
      </c>
      <c r="AO55" s="215" t="s">
        <v>4247</v>
      </c>
      <c r="AP55" s="215"/>
      <c r="AQ55" s="215"/>
      <c r="AR55" s="215"/>
      <c r="AS55" s="215"/>
      <c r="AT55" s="215"/>
      <c r="AU55" s="215"/>
      <c r="AV55" s="227" t="s">
        <v>4467</v>
      </c>
      <c r="AW55" s="215" t="s">
        <v>4300</v>
      </c>
      <c r="AX55" s="227"/>
      <c r="AY55" s="228" t="s">
        <v>4630</v>
      </c>
    </row>
    <row r="56" spans="1:51" ht="89.25">
      <c r="A56" s="211">
        <v>71</v>
      </c>
      <c r="B56" s="235" t="s">
        <v>63</v>
      </c>
      <c r="C56" s="235"/>
      <c r="D56" s="213" t="s">
        <v>60</v>
      </c>
      <c r="E56" s="214">
        <v>43222</v>
      </c>
      <c r="F56" s="236" t="s">
        <v>38</v>
      </c>
      <c r="G56" s="215" t="s">
        <v>1622</v>
      </c>
      <c r="H56" s="218" t="s">
        <v>4426</v>
      </c>
      <c r="I56" s="218" t="s">
        <v>5821</v>
      </c>
      <c r="J56" s="248" t="e">
        <f>VLOOKUP(D56,#REF!,3,0)</f>
        <v>#REF!</v>
      </c>
      <c r="K56" s="216"/>
      <c r="L56" s="216" t="e">
        <v>#N/A</v>
      </c>
      <c r="M56" s="216"/>
      <c r="N56" s="213"/>
      <c r="O56" s="217" t="s">
        <v>4626</v>
      </c>
      <c r="P56" s="217"/>
      <c r="Q56" s="213" t="s">
        <v>4596</v>
      </c>
      <c r="R56" s="213" t="s">
        <v>4689</v>
      </c>
      <c r="S56" s="213" t="e">
        <v>#N/A</v>
      </c>
      <c r="T56" s="219" t="s">
        <v>1470</v>
      </c>
      <c r="U56" s="220"/>
      <c r="V56" s="215"/>
      <c r="W56" s="213" t="s">
        <v>4715</v>
      </c>
      <c r="X56" s="213" t="e">
        <v>#N/A</v>
      </c>
      <c r="Y56" s="213"/>
      <c r="Z56" s="221" t="s">
        <v>4</v>
      </c>
      <c r="AA56" s="222" t="s">
        <v>2301</v>
      </c>
      <c r="AB56" s="217" t="s">
        <v>4742</v>
      </c>
      <c r="AC56" s="223" t="s">
        <v>4683</v>
      </c>
      <c r="AD56" s="223"/>
      <c r="AE56" s="226" t="s">
        <v>1587</v>
      </c>
      <c r="AF56" s="242" t="s">
        <v>1724</v>
      </c>
      <c r="AG56" s="224"/>
      <c r="AH56" s="242" t="s">
        <v>1724</v>
      </c>
      <c r="AI56" s="219" t="s">
        <v>1470</v>
      </c>
      <c r="AJ56" s="224"/>
      <c r="AK56" s="215" t="s">
        <v>1624</v>
      </c>
      <c r="AL56" s="215"/>
      <c r="AM56" s="224"/>
      <c r="AN56" s="215" t="s">
        <v>2234</v>
      </c>
      <c r="AO56" s="243">
        <v>43222</v>
      </c>
      <c r="AP56" s="215" t="s">
        <v>1794</v>
      </c>
      <c r="AQ56" s="221">
        <v>43367</v>
      </c>
      <c r="AR56" s="226" t="s">
        <v>3162</v>
      </c>
      <c r="AS56" s="226">
        <v>155022</v>
      </c>
      <c r="AT56" s="212"/>
      <c r="AU56" s="215"/>
      <c r="AV56" s="221" t="s">
        <v>1802</v>
      </c>
      <c r="AW56" s="215"/>
      <c r="AX56" s="227"/>
      <c r="AY56" s="228" t="s">
        <v>4626</v>
      </c>
    </row>
    <row r="57" spans="1:51" ht="255">
      <c r="A57" s="211">
        <v>72</v>
      </c>
      <c r="B57" s="255" t="s">
        <v>1279</v>
      </c>
      <c r="C57" s="255"/>
      <c r="D57" s="213" t="s">
        <v>1270</v>
      </c>
      <c r="E57" s="214" t="s">
        <v>2650</v>
      </c>
      <c r="F57" s="240" t="s">
        <v>2647</v>
      </c>
      <c r="G57" s="241" t="s">
        <v>1996</v>
      </c>
      <c r="H57" s="218" t="s">
        <v>4426</v>
      </c>
      <c r="I57" s="218" t="s">
        <v>5821</v>
      </c>
      <c r="J57" s="248" t="e">
        <f>VLOOKUP(D57,#REF!,3,0)</f>
        <v>#REF!</v>
      </c>
      <c r="K57" s="216"/>
      <c r="L57" s="216" t="e">
        <v>#N/A</v>
      </c>
      <c r="M57" s="216"/>
      <c r="N57" s="213"/>
      <c r="O57" s="217" t="s">
        <v>4626</v>
      </c>
      <c r="P57" s="217"/>
      <c r="Q57" s="213" t="s">
        <v>4596</v>
      </c>
      <c r="R57" s="213" t="s">
        <v>4689</v>
      </c>
      <c r="S57" s="213" t="e">
        <v>#N/A</v>
      </c>
      <c r="T57" s="215" t="s">
        <v>1422</v>
      </c>
      <c r="U57" s="220"/>
      <c r="V57" s="215"/>
      <c r="W57" s="213" t="s">
        <v>4715</v>
      </c>
      <c r="X57" s="213" t="e">
        <v>#N/A</v>
      </c>
      <c r="Y57" s="213"/>
      <c r="Z57" s="221" t="s">
        <v>4</v>
      </c>
      <c r="AA57" s="222" t="s">
        <v>2437</v>
      </c>
      <c r="AB57" s="217" t="s">
        <v>4742</v>
      </c>
      <c r="AC57" s="223" t="s">
        <v>2440</v>
      </c>
      <c r="AD57" s="223"/>
      <c r="AE57" s="215" t="s">
        <v>471</v>
      </c>
      <c r="AF57" s="215" t="s">
        <v>1714</v>
      </c>
      <c r="AG57" s="224"/>
      <c r="AH57" s="215" t="s">
        <v>1714</v>
      </c>
      <c r="AI57" s="215" t="s">
        <v>1422</v>
      </c>
      <c r="AJ57" s="224"/>
      <c r="AK57" s="212" t="s">
        <v>1627</v>
      </c>
      <c r="AL57" s="219"/>
      <c r="AM57" s="224"/>
      <c r="AN57" s="215" t="s">
        <v>2648</v>
      </c>
      <c r="AO57" s="256" t="s">
        <v>2650</v>
      </c>
      <c r="AP57" s="219" t="s">
        <v>1794</v>
      </c>
      <c r="AQ57" s="221">
        <v>43334</v>
      </c>
      <c r="AR57" s="226" t="s">
        <v>2656</v>
      </c>
      <c r="AS57" s="226">
        <v>0</v>
      </c>
      <c r="AT57" s="212"/>
      <c r="AU57" s="215"/>
      <c r="AV57" s="221" t="s">
        <v>1795</v>
      </c>
      <c r="AW57" s="219"/>
      <c r="AX57" s="227"/>
      <c r="AY57" s="228" t="s">
        <v>4626</v>
      </c>
    </row>
    <row r="58" spans="1:51" ht="178.5">
      <c r="A58" s="211">
        <v>73</v>
      </c>
      <c r="B58" s="226" t="s">
        <v>933</v>
      </c>
      <c r="C58" s="226"/>
      <c r="D58" s="215" t="s">
        <v>927</v>
      </c>
      <c r="E58" s="221" t="s">
        <v>4244</v>
      </c>
      <c r="F58" s="239" t="s">
        <v>1686</v>
      </c>
      <c r="G58" s="241" t="s">
        <v>2574</v>
      </c>
      <c r="H58" s="218" t="s">
        <v>4426</v>
      </c>
      <c r="I58" s="218" t="s">
        <v>5821</v>
      </c>
      <c r="J58" s="248" t="e">
        <f>VLOOKUP(D58,#REF!,3,0)</f>
        <v>#REF!</v>
      </c>
      <c r="K58" s="216"/>
      <c r="L58" s="216" t="e">
        <v>#N/A</v>
      </c>
      <c r="M58" s="216"/>
      <c r="N58" s="213" t="s">
        <v>1722</v>
      </c>
      <c r="O58" s="217" t="s">
        <v>4695</v>
      </c>
      <c r="P58" s="217"/>
      <c r="Q58" s="213" t="s">
        <v>4596</v>
      </c>
      <c r="R58" s="213" t="s">
        <v>4643</v>
      </c>
      <c r="S58" s="213" t="s">
        <v>4617</v>
      </c>
      <c r="T58" s="215" t="s">
        <v>4562</v>
      </c>
      <c r="U58" s="220"/>
      <c r="V58" s="215"/>
      <c r="W58" s="213" t="s">
        <v>4714</v>
      </c>
      <c r="X58" s="213" t="e">
        <v>#N/A</v>
      </c>
      <c r="Y58" s="213"/>
      <c r="Z58" s="221" t="s">
        <v>4</v>
      </c>
      <c r="AA58" s="222" t="s">
        <v>4663</v>
      </c>
      <c r="AB58" s="217" t="s">
        <v>4742</v>
      </c>
      <c r="AC58" s="222" t="s">
        <v>4668</v>
      </c>
      <c r="AD58" s="223" t="s">
        <v>4668</v>
      </c>
      <c r="AE58" s="226" t="s">
        <v>45</v>
      </c>
      <c r="AF58" s="215" t="s">
        <v>1714</v>
      </c>
      <c r="AG58" s="224"/>
      <c r="AH58" s="215" t="s">
        <v>1714</v>
      </c>
      <c r="AI58" s="215" t="s">
        <v>4562</v>
      </c>
      <c r="AJ58" s="247" t="s">
        <v>4557</v>
      </c>
      <c r="AK58" s="260" t="s">
        <v>1625</v>
      </c>
      <c r="AL58" s="215"/>
      <c r="AM58" s="224"/>
      <c r="AN58" s="215" t="s">
        <v>1886</v>
      </c>
      <c r="AO58" s="215"/>
      <c r="AP58" s="215"/>
      <c r="AQ58" s="215"/>
      <c r="AR58" s="215"/>
      <c r="AS58" s="215"/>
      <c r="AT58" s="212" t="s">
        <v>1789</v>
      </c>
      <c r="AU58" s="215"/>
      <c r="AV58" s="221" t="s">
        <v>1843</v>
      </c>
      <c r="AW58" s="215"/>
      <c r="AX58" s="227"/>
      <c r="AY58" s="228" t="s">
        <v>4630</v>
      </c>
    </row>
    <row r="59" spans="1:51" ht="63.75">
      <c r="A59" s="211">
        <v>75</v>
      </c>
      <c r="B59" s="229" t="s">
        <v>4307</v>
      </c>
      <c r="C59" s="229"/>
      <c r="D59" s="230" t="s">
        <v>4304</v>
      </c>
      <c r="E59" s="231">
        <v>43197.377256944441</v>
      </c>
      <c r="F59" s="215" t="s">
        <v>1103</v>
      </c>
      <c r="G59" s="219" t="s">
        <v>2002</v>
      </c>
      <c r="H59" s="232" t="s">
        <v>1676</v>
      </c>
      <c r="I59" s="218" t="s">
        <v>5821</v>
      </c>
      <c r="J59" s="248" t="e">
        <f>VLOOKUP(D59,#REF!,3,0)</f>
        <v>#REF!</v>
      </c>
      <c r="K59" s="216"/>
      <c r="L59" s="216" t="e">
        <v>#N/A</v>
      </c>
      <c r="M59" s="216"/>
      <c r="N59" s="213"/>
      <c r="O59" s="217" t="s">
        <v>4700</v>
      </c>
      <c r="P59" s="217"/>
      <c r="Q59" s="213" t="s">
        <v>4596</v>
      </c>
      <c r="R59" s="213" t="s">
        <v>4643</v>
      </c>
      <c r="S59" s="213" t="s">
        <v>4617</v>
      </c>
      <c r="T59" s="215" t="s">
        <v>4534</v>
      </c>
      <c r="U59" s="220"/>
      <c r="V59" s="215"/>
      <c r="W59" s="213" t="s">
        <v>4714</v>
      </c>
      <c r="X59" s="213" t="e">
        <v>#N/A</v>
      </c>
      <c r="Y59" s="230"/>
      <c r="Z59" s="221" t="s">
        <v>4</v>
      </c>
      <c r="AA59" s="222" t="s">
        <v>4663</v>
      </c>
      <c r="AB59" s="217" t="s">
        <v>4742</v>
      </c>
      <c r="AC59" s="222" t="s">
        <v>4665</v>
      </c>
      <c r="AD59" s="223" t="s">
        <v>4665</v>
      </c>
      <c r="AE59" s="229" t="s">
        <v>4275</v>
      </c>
      <c r="AF59" s="229" t="s">
        <v>1681</v>
      </c>
      <c r="AG59" s="224"/>
      <c r="AH59" s="229" t="s">
        <v>1681</v>
      </c>
      <c r="AI59" s="215" t="s">
        <v>4534</v>
      </c>
      <c r="AJ59" s="215" t="s">
        <v>4365</v>
      </c>
      <c r="AK59" s="215" t="s">
        <v>1627</v>
      </c>
      <c r="AL59" s="229"/>
      <c r="AM59" s="230"/>
      <c r="AN59" s="230" t="s">
        <v>4305</v>
      </c>
      <c r="AO59" s="215" t="s">
        <v>4247</v>
      </c>
      <c r="AP59" s="215"/>
      <c r="AQ59" s="215"/>
      <c r="AR59" s="215"/>
      <c r="AS59" s="215"/>
      <c r="AT59" s="215"/>
      <c r="AU59" s="215"/>
      <c r="AV59" s="227" t="s">
        <v>4467</v>
      </c>
      <c r="AW59" s="215" t="s">
        <v>4300</v>
      </c>
      <c r="AX59" s="227"/>
      <c r="AY59" s="228" t="s">
        <v>4630</v>
      </c>
    </row>
    <row r="60" spans="1:51" ht="102">
      <c r="A60" s="211">
        <v>76</v>
      </c>
      <c r="B60" s="317" t="s">
        <v>818</v>
      </c>
      <c r="C60" s="317"/>
      <c r="D60" s="213" t="s">
        <v>1734</v>
      </c>
      <c r="E60" s="214" t="s">
        <v>3980</v>
      </c>
      <c r="F60" s="318" t="s">
        <v>308</v>
      </c>
      <c r="G60" s="215" t="s">
        <v>1829</v>
      </c>
      <c r="H60" s="245" t="s">
        <v>4426</v>
      </c>
      <c r="I60" s="218" t="s">
        <v>5821</v>
      </c>
      <c r="J60" s="248" t="e">
        <f>VLOOKUP(D60,#REF!,3,0)</f>
        <v>#REF!</v>
      </c>
      <c r="K60" s="216"/>
      <c r="L60" s="216" t="e">
        <v>#N/A</v>
      </c>
      <c r="M60" s="216"/>
      <c r="N60" s="213"/>
      <c r="O60" s="217" t="s">
        <v>4626</v>
      </c>
      <c r="P60" s="217"/>
      <c r="Q60" s="213" t="s">
        <v>4596</v>
      </c>
      <c r="R60" s="213" t="s">
        <v>4689</v>
      </c>
      <c r="S60" s="213" t="e">
        <v>#N/A</v>
      </c>
      <c r="T60" s="215" t="s">
        <v>1422</v>
      </c>
      <c r="U60" s="220"/>
      <c r="V60" s="215"/>
      <c r="W60" s="213" t="s">
        <v>4715</v>
      </c>
      <c r="X60" s="213" t="e">
        <v>#N/A</v>
      </c>
      <c r="Y60" s="213"/>
      <c r="Z60" s="221" t="s">
        <v>4</v>
      </c>
      <c r="AA60" s="222" t="s">
        <v>2437</v>
      </c>
      <c r="AB60" s="213" t="s">
        <v>4742</v>
      </c>
      <c r="AC60" s="223" t="s">
        <v>2566</v>
      </c>
      <c r="AD60" s="223"/>
      <c r="AE60" s="219" t="s">
        <v>1826</v>
      </c>
      <c r="AF60" s="215" t="s">
        <v>1714</v>
      </c>
      <c r="AG60" s="224"/>
      <c r="AH60" s="215" t="s">
        <v>1714</v>
      </c>
      <c r="AI60" s="215" t="s">
        <v>1422</v>
      </c>
      <c r="AJ60" s="224"/>
      <c r="AK60" s="215" t="s">
        <v>1629</v>
      </c>
      <c r="AL60" s="219"/>
      <c r="AM60" s="224"/>
      <c r="AN60" s="219" t="s">
        <v>2631</v>
      </c>
      <c r="AO60" s="319" t="s">
        <v>2632</v>
      </c>
      <c r="AP60" s="219" t="s">
        <v>1830</v>
      </c>
      <c r="AQ60" s="221">
        <v>43577</v>
      </c>
      <c r="AR60" s="226" t="s">
        <v>2633</v>
      </c>
      <c r="AS60" s="226" t="s">
        <v>2634</v>
      </c>
      <c r="AT60" s="212"/>
      <c r="AU60" s="215" t="s">
        <v>1819</v>
      </c>
      <c r="AV60" s="221" t="s">
        <v>1795</v>
      </c>
      <c r="AW60" s="219"/>
      <c r="AX60" s="227"/>
      <c r="AY60" s="228" t="s">
        <v>4626</v>
      </c>
    </row>
    <row r="61" spans="1:51" ht="242.25">
      <c r="A61" s="211">
        <v>77</v>
      </c>
      <c r="B61" s="237" t="s">
        <v>4280</v>
      </c>
      <c r="C61" s="237"/>
      <c r="D61" s="237" t="s">
        <v>4277</v>
      </c>
      <c r="E61" s="248">
        <v>42876.088930983795</v>
      </c>
      <c r="F61" s="219" t="s">
        <v>1628</v>
      </c>
      <c r="G61" s="215" t="s">
        <v>1793</v>
      </c>
      <c r="H61" s="232" t="s">
        <v>1676</v>
      </c>
      <c r="I61" s="218" t="s">
        <v>5821</v>
      </c>
      <c r="J61" s="248" t="e">
        <f>VLOOKUP(D61,#REF!,3,0)</f>
        <v>#REF!</v>
      </c>
      <c r="K61" s="216"/>
      <c r="L61" s="216" t="e">
        <v>#N/A</v>
      </c>
      <c r="M61" s="216"/>
      <c r="N61" s="237" t="s">
        <v>1722</v>
      </c>
      <c r="O61" s="217" t="s">
        <v>4700</v>
      </c>
      <c r="P61" s="217"/>
      <c r="Q61" s="213" t="s">
        <v>4596</v>
      </c>
      <c r="R61" s="213" t="s">
        <v>4643</v>
      </c>
      <c r="S61" s="213" t="s">
        <v>4617</v>
      </c>
      <c r="T61" s="304" t="s">
        <v>1462</v>
      </c>
      <c r="U61" s="220"/>
      <c r="V61" s="215"/>
      <c r="W61" s="213" t="s">
        <v>4714</v>
      </c>
      <c r="X61" s="213" t="e">
        <v>#N/A</v>
      </c>
      <c r="Y61" s="305"/>
      <c r="Z61" s="221" t="s">
        <v>4</v>
      </c>
      <c r="AA61" s="222" t="s">
        <v>4663</v>
      </c>
      <c r="AB61" s="217" t="s">
        <v>4742</v>
      </c>
      <c r="AC61" s="222" t="s">
        <v>4665</v>
      </c>
      <c r="AD61" s="223" t="s">
        <v>4665</v>
      </c>
      <c r="AE61" s="237" t="s">
        <v>531</v>
      </c>
      <c r="AF61" s="237" t="s">
        <v>1676</v>
      </c>
      <c r="AG61" s="224"/>
      <c r="AH61" s="237" t="s">
        <v>1676</v>
      </c>
      <c r="AI61" s="304" t="s">
        <v>1462</v>
      </c>
      <c r="AJ61" s="215" t="s">
        <v>4530</v>
      </c>
      <c r="AK61" s="215" t="s">
        <v>1629</v>
      </c>
      <c r="AL61" s="215"/>
      <c r="AM61" s="215"/>
      <c r="AN61" s="237" t="s">
        <v>530</v>
      </c>
      <c r="AO61" s="237" t="s">
        <v>4263</v>
      </c>
      <c r="AP61" s="215"/>
      <c r="AQ61" s="262"/>
      <c r="AR61" s="215"/>
      <c r="AS61" s="215"/>
      <c r="AT61" s="215"/>
      <c r="AU61" s="215"/>
      <c r="AV61" s="227" t="s">
        <v>4467</v>
      </c>
      <c r="AW61" s="306" t="s">
        <v>4272</v>
      </c>
      <c r="AX61" s="227"/>
      <c r="AY61" s="228" t="s">
        <v>4630</v>
      </c>
    </row>
    <row r="62" spans="1:51" ht="63.75">
      <c r="A62" s="211">
        <v>78</v>
      </c>
      <c r="B62" s="229" t="s">
        <v>4313</v>
      </c>
      <c r="C62" s="229"/>
      <c r="D62" s="230" t="s">
        <v>4309</v>
      </c>
      <c r="E62" s="231">
        <v>43199.687180243054</v>
      </c>
      <c r="F62" s="215" t="s">
        <v>2808</v>
      </c>
      <c r="G62" s="219" t="s">
        <v>2002</v>
      </c>
      <c r="H62" s="232" t="s">
        <v>1676</v>
      </c>
      <c r="I62" s="218" t="s">
        <v>5821</v>
      </c>
      <c r="J62" s="248" t="e">
        <f>VLOOKUP(D62,#REF!,3,0)</f>
        <v>#REF!</v>
      </c>
      <c r="K62" s="216" t="s">
        <v>1710</v>
      </c>
      <c r="L62" s="216" t="s">
        <v>4604</v>
      </c>
      <c r="M62" s="216"/>
      <c r="N62" s="213"/>
      <c r="O62" s="217" t="s">
        <v>4709</v>
      </c>
      <c r="P62" s="217"/>
      <c r="Q62" s="213" t="s">
        <v>4596</v>
      </c>
      <c r="R62" s="213" t="s">
        <v>4680</v>
      </c>
      <c r="S62" s="213" t="e">
        <v>#N/A</v>
      </c>
      <c r="T62" s="230" t="s">
        <v>4310</v>
      </c>
      <c r="U62" s="220"/>
      <c r="V62" s="215"/>
      <c r="W62" s="215"/>
      <c r="X62" s="213" t="e">
        <v>#N/A</v>
      </c>
      <c r="Y62" s="230"/>
      <c r="Z62" s="221" t="s">
        <v>4</v>
      </c>
      <c r="AA62" s="222" t="s">
        <v>4663</v>
      </c>
      <c r="AB62" s="217" t="s">
        <v>4742</v>
      </c>
      <c r="AC62" s="222" t="s">
        <v>4685</v>
      </c>
      <c r="AD62" s="223"/>
      <c r="AE62" s="229" t="s">
        <v>4275</v>
      </c>
      <c r="AF62" s="229" t="s">
        <v>1681</v>
      </c>
      <c r="AG62" s="224"/>
      <c r="AH62" s="229" t="s">
        <v>1681</v>
      </c>
      <c r="AI62" s="230" t="s">
        <v>4310</v>
      </c>
      <c r="AJ62" s="215"/>
      <c r="AK62" s="215" t="s">
        <v>1627</v>
      </c>
      <c r="AL62" s="215"/>
      <c r="AM62" s="230"/>
      <c r="AN62" s="230" t="s">
        <v>1117</v>
      </c>
      <c r="AO62" s="215" t="s">
        <v>4247</v>
      </c>
      <c r="AP62" s="215"/>
      <c r="AQ62" s="215"/>
      <c r="AR62" s="215"/>
      <c r="AS62" s="215"/>
      <c r="AT62" s="215"/>
      <c r="AU62" s="215"/>
      <c r="AV62" s="227" t="s">
        <v>1891</v>
      </c>
      <c r="AW62" s="215" t="s">
        <v>4300</v>
      </c>
      <c r="AX62" s="227"/>
      <c r="AY62" s="228" t="s">
        <v>4638</v>
      </c>
    </row>
    <row r="63" spans="1:51" ht="153">
      <c r="A63" s="211">
        <v>79</v>
      </c>
      <c r="B63" s="241" t="s">
        <v>281</v>
      </c>
      <c r="C63" s="241"/>
      <c r="D63" s="213" t="s">
        <v>276</v>
      </c>
      <c r="E63" s="214">
        <v>43329</v>
      </c>
      <c r="F63" s="244" t="s">
        <v>1852</v>
      </c>
      <c r="G63" s="215" t="s">
        <v>1622</v>
      </c>
      <c r="H63" s="218" t="s">
        <v>4426</v>
      </c>
      <c r="I63" s="218" t="s">
        <v>5821</v>
      </c>
      <c r="J63" s="248" t="e">
        <f>VLOOKUP(D63,#REF!,3,0)</f>
        <v>#REF!</v>
      </c>
      <c r="K63" s="216"/>
      <c r="L63" s="216" t="e">
        <v>#N/A</v>
      </c>
      <c r="M63" s="216"/>
      <c r="N63" s="213"/>
      <c r="O63" s="217" t="s">
        <v>4626</v>
      </c>
      <c r="P63" s="217"/>
      <c r="Q63" s="213" t="s">
        <v>4596</v>
      </c>
      <c r="R63" s="213" t="s">
        <v>4689</v>
      </c>
      <c r="S63" s="213" t="e">
        <v>#N/A</v>
      </c>
      <c r="T63" s="240" t="s">
        <v>1492</v>
      </c>
      <c r="U63" s="220"/>
      <c r="V63" s="215"/>
      <c r="W63" s="213" t="s">
        <v>4715</v>
      </c>
      <c r="X63" s="213" t="e">
        <v>#N/A</v>
      </c>
      <c r="Y63" s="213"/>
      <c r="Z63" s="221" t="s">
        <v>4</v>
      </c>
      <c r="AA63" s="222" t="s">
        <v>2437</v>
      </c>
      <c r="AB63" s="217" t="s">
        <v>4742</v>
      </c>
      <c r="AC63" s="223" t="s">
        <v>1799</v>
      </c>
      <c r="AD63" s="223"/>
      <c r="AE63" s="241" t="s">
        <v>90</v>
      </c>
      <c r="AF63" s="245" t="s">
        <v>1717</v>
      </c>
      <c r="AG63" s="224"/>
      <c r="AH63" s="245" t="s">
        <v>1717</v>
      </c>
      <c r="AI63" s="240" t="s">
        <v>1492</v>
      </c>
      <c r="AJ63" s="224"/>
      <c r="AK63" s="215" t="s">
        <v>1624</v>
      </c>
      <c r="AL63" s="241" t="s">
        <v>277</v>
      </c>
      <c r="AM63" s="224"/>
      <c r="AN63" s="241" t="s">
        <v>2998</v>
      </c>
      <c r="AO63" s="246">
        <v>43329</v>
      </c>
      <c r="AP63" s="241" t="s">
        <v>1883</v>
      </c>
      <c r="AQ63" s="221">
        <v>43521</v>
      </c>
      <c r="AR63" s="226" t="s">
        <v>3094</v>
      </c>
      <c r="AS63" s="226" t="s">
        <v>3095</v>
      </c>
      <c r="AT63" s="212"/>
      <c r="AU63" s="215" t="s">
        <v>1819</v>
      </c>
      <c r="AV63" s="221" t="s">
        <v>1884</v>
      </c>
      <c r="AW63" s="215"/>
      <c r="AX63" s="227"/>
      <c r="AY63" s="228" t="s">
        <v>4626</v>
      </c>
    </row>
    <row r="64" spans="1:51" ht="127.5">
      <c r="A64" s="211">
        <v>81</v>
      </c>
      <c r="B64" s="233" t="s">
        <v>144</v>
      </c>
      <c r="C64" s="233"/>
      <c r="D64" s="213" t="s">
        <v>105</v>
      </c>
      <c r="E64" s="214" t="s">
        <v>2355</v>
      </c>
      <c r="F64" s="215" t="s">
        <v>1689</v>
      </c>
      <c r="G64" s="215" t="s">
        <v>1622</v>
      </c>
      <c r="H64" s="218" t="s">
        <v>4426</v>
      </c>
      <c r="I64" s="218" t="s">
        <v>5821</v>
      </c>
      <c r="J64" s="248" t="e">
        <f>VLOOKUP(D64,#REF!,3,0)</f>
        <v>#REF!</v>
      </c>
      <c r="K64" s="216"/>
      <c r="L64" s="216" t="e">
        <v>#N/A</v>
      </c>
      <c r="M64" s="216"/>
      <c r="N64" s="213"/>
      <c r="O64" s="217" t="s">
        <v>4626</v>
      </c>
      <c r="P64" s="217"/>
      <c r="Q64" s="213" t="s">
        <v>4596</v>
      </c>
      <c r="R64" s="213" t="s">
        <v>4689</v>
      </c>
      <c r="S64" s="213" t="e">
        <v>#N/A</v>
      </c>
      <c r="T64" s="215" t="s">
        <v>3212</v>
      </c>
      <c r="U64" s="220"/>
      <c r="V64" s="215"/>
      <c r="W64" s="213" t="s">
        <v>4715</v>
      </c>
      <c r="X64" s="213" t="e">
        <v>#N/A</v>
      </c>
      <c r="Y64" s="213"/>
      <c r="Z64" s="221" t="s">
        <v>4</v>
      </c>
      <c r="AA64" s="222" t="s">
        <v>2437</v>
      </c>
      <c r="AB64" s="217" t="s">
        <v>4742</v>
      </c>
      <c r="AC64" s="223" t="s">
        <v>3213</v>
      </c>
      <c r="AD64" s="223"/>
      <c r="AE64" s="233" t="s">
        <v>45</v>
      </c>
      <c r="AF64" s="215" t="s">
        <v>1714</v>
      </c>
      <c r="AG64" s="224"/>
      <c r="AH64" s="215" t="s">
        <v>1714</v>
      </c>
      <c r="AI64" s="215" t="s">
        <v>3212</v>
      </c>
      <c r="AJ64" s="224"/>
      <c r="AK64" s="215" t="s">
        <v>1624</v>
      </c>
      <c r="AL64" s="212"/>
      <c r="AM64" s="224"/>
      <c r="AN64" s="233" t="s">
        <v>2809</v>
      </c>
      <c r="AO64" s="234"/>
      <c r="AP64" s="215" t="s">
        <v>1794</v>
      </c>
      <c r="AQ64" s="221">
        <v>43424</v>
      </c>
      <c r="AR64" s="226" t="s">
        <v>3218</v>
      </c>
      <c r="AS64" s="226" t="s">
        <v>3219</v>
      </c>
      <c r="AT64" s="212"/>
      <c r="AU64" s="215"/>
      <c r="AV64" s="221" t="s">
        <v>1838</v>
      </c>
      <c r="AW64" s="215"/>
      <c r="AX64" s="227"/>
      <c r="AY64" s="228" t="s">
        <v>4626</v>
      </c>
    </row>
    <row r="65" spans="1:51" ht="63.75">
      <c r="A65" s="211">
        <v>82</v>
      </c>
      <c r="B65" s="229" t="s">
        <v>4328</v>
      </c>
      <c r="C65" s="229"/>
      <c r="D65" s="230" t="s">
        <v>4322</v>
      </c>
      <c r="E65" s="231">
        <v>43212.458913391201</v>
      </c>
      <c r="F65" s="230" t="s">
        <v>1688</v>
      </c>
      <c r="G65" s="219" t="s">
        <v>2002</v>
      </c>
      <c r="H65" s="232" t="s">
        <v>1676</v>
      </c>
      <c r="I65" s="218" t="s">
        <v>5821</v>
      </c>
      <c r="J65" s="248" t="e">
        <f>VLOOKUP(D65,#REF!,3,0)</f>
        <v>#REF!</v>
      </c>
      <c r="K65" s="216"/>
      <c r="L65" s="216" t="e">
        <v>#N/A</v>
      </c>
      <c r="M65" s="216"/>
      <c r="N65" s="229" t="s">
        <v>1722</v>
      </c>
      <c r="O65" s="217" t="s">
        <v>4700</v>
      </c>
      <c r="P65" s="217"/>
      <c r="Q65" s="213" t="s">
        <v>4596</v>
      </c>
      <c r="R65" s="213" t="s">
        <v>4643</v>
      </c>
      <c r="S65" s="213" t="s">
        <v>4617</v>
      </c>
      <c r="T65" s="215" t="s">
        <v>4534</v>
      </c>
      <c r="U65" s="220"/>
      <c r="V65" s="215"/>
      <c r="W65" s="213" t="s">
        <v>4714</v>
      </c>
      <c r="X65" s="213" t="e">
        <v>#N/A</v>
      </c>
      <c r="Y65" s="230"/>
      <c r="Z65" s="221" t="s">
        <v>4</v>
      </c>
      <c r="AA65" s="222" t="s">
        <v>4663</v>
      </c>
      <c r="AB65" s="217" t="s">
        <v>4742</v>
      </c>
      <c r="AC65" s="222" t="s">
        <v>4665</v>
      </c>
      <c r="AD65" s="223" t="s">
        <v>4665</v>
      </c>
      <c r="AE65" s="229" t="s">
        <v>4275</v>
      </c>
      <c r="AF65" s="229" t="s">
        <v>1681</v>
      </c>
      <c r="AG65" s="224"/>
      <c r="AH65" s="229" t="s">
        <v>1681</v>
      </c>
      <c r="AI65" s="215" t="s">
        <v>4534</v>
      </c>
      <c r="AJ65" s="215" t="s">
        <v>4365</v>
      </c>
      <c r="AK65" s="233" t="s">
        <v>1627</v>
      </c>
      <c r="AL65" s="215"/>
      <c r="AM65" s="230"/>
      <c r="AN65" s="230" t="s">
        <v>1120</v>
      </c>
      <c r="AO65" s="215" t="s">
        <v>4247</v>
      </c>
      <c r="AP65" s="215"/>
      <c r="AQ65" s="215"/>
      <c r="AR65" s="215"/>
      <c r="AS65" s="215"/>
      <c r="AT65" s="215"/>
      <c r="AU65" s="215"/>
      <c r="AV65" s="227" t="s">
        <v>4467</v>
      </c>
      <c r="AW65" s="215" t="s">
        <v>4300</v>
      </c>
      <c r="AX65" s="227"/>
      <c r="AY65" s="228" t="s">
        <v>4630</v>
      </c>
    </row>
    <row r="66" spans="1:51" ht="76.5">
      <c r="A66" s="211">
        <v>83</v>
      </c>
      <c r="B66" s="313" t="s">
        <v>1015</v>
      </c>
      <c r="C66" s="313"/>
      <c r="D66" s="313" t="s">
        <v>1016</v>
      </c>
      <c r="E66" s="314">
        <v>42074</v>
      </c>
      <c r="F66" s="313" t="s">
        <v>908</v>
      </c>
      <c r="G66" s="315" t="s">
        <v>2051</v>
      </c>
      <c r="H66" s="232" t="s">
        <v>1676</v>
      </c>
      <c r="I66" s="218" t="s">
        <v>5821</v>
      </c>
      <c r="J66" s="248" t="e">
        <f>VLOOKUP(D66,#REF!,3,0)</f>
        <v>#REF!</v>
      </c>
      <c r="K66" s="216"/>
      <c r="L66" s="216" t="e">
        <v>#N/A</v>
      </c>
      <c r="M66" s="216"/>
      <c r="N66" s="213" t="s">
        <v>1722</v>
      </c>
      <c r="O66" s="217" t="s">
        <v>4703</v>
      </c>
      <c r="P66" s="217"/>
      <c r="Q66" s="213" t="s">
        <v>4596</v>
      </c>
      <c r="R66" s="213" t="s">
        <v>4643</v>
      </c>
      <c r="S66" s="213" t="s">
        <v>4617</v>
      </c>
      <c r="T66" s="313" t="s">
        <v>1895</v>
      </c>
      <c r="U66" s="220"/>
      <c r="V66" s="215"/>
      <c r="W66" s="213" t="s">
        <v>4714</v>
      </c>
      <c r="X66" s="213" t="e">
        <v>#N/A</v>
      </c>
      <c r="Y66" s="215"/>
      <c r="Z66" s="221" t="s">
        <v>4</v>
      </c>
      <c r="AA66" s="222" t="s">
        <v>4663</v>
      </c>
      <c r="AB66" s="217" t="s">
        <v>4742</v>
      </c>
      <c r="AC66" s="222" t="s">
        <v>4674</v>
      </c>
      <c r="AD66" s="223" t="s">
        <v>4674</v>
      </c>
      <c r="AE66" s="313" t="s">
        <v>1896</v>
      </c>
      <c r="AF66" s="229" t="s">
        <v>1681</v>
      </c>
      <c r="AG66" s="224"/>
      <c r="AH66" s="229" t="s">
        <v>1681</v>
      </c>
      <c r="AI66" s="313" t="s">
        <v>1895</v>
      </c>
      <c r="AJ66" s="247" t="s">
        <v>4554</v>
      </c>
      <c r="AK66" s="215" t="s">
        <v>1625</v>
      </c>
      <c r="AL66" s="313" t="s">
        <v>1018</v>
      </c>
      <c r="AM66" s="221"/>
      <c r="AN66" s="313" t="s">
        <v>1897</v>
      </c>
      <c r="AO66" s="215"/>
      <c r="AP66" s="215"/>
      <c r="AQ66" s="215"/>
      <c r="AR66" s="215"/>
      <c r="AS66" s="215"/>
      <c r="AT66" s="212" t="s">
        <v>1789</v>
      </c>
      <c r="AU66" s="215"/>
      <c r="AV66" s="215" t="s">
        <v>1868</v>
      </c>
      <c r="AW66" s="215"/>
      <c r="AX66" s="227"/>
      <c r="AY66" s="228" t="s">
        <v>4630</v>
      </c>
    </row>
    <row r="67" spans="1:51" ht="89.25">
      <c r="A67" s="211">
        <v>84</v>
      </c>
      <c r="B67" s="235" t="s">
        <v>64</v>
      </c>
      <c r="C67" s="235"/>
      <c r="D67" s="213" t="s">
        <v>60</v>
      </c>
      <c r="E67" s="214">
        <v>43222</v>
      </c>
      <c r="F67" s="236" t="s">
        <v>38</v>
      </c>
      <c r="G67" s="215" t="s">
        <v>1622</v>
      </c>
      <c r="H67" s="218" t="s">
        <v>4426</v>
      </c>
      <c r="I67" s="218" t="s">
        <v>5821</v>
      </c>
      <c r="J67" s="248" t="e">
        <f>VLOOKUP(D67,#REF!,3,0)</f>
        <v>#REF!</v>
      </c>
      <c r="K67" s="216"/>
      <c r="L67" s="216" t="e">
        <v>#N/A</v>
      </c>
      <c r="M67" s="216"/>
      <c r="N67" s="213"/>
      <c r="O67" s="217" t="s">
        <v>4626</v>
      </c>
      <c r="P67" s="217"/>
      <c r="Q67" s="213" t="s">
        <v>4596</v>
      </c>
      <c r="R67" s="213" t="s">
        <v>4689</v>
      </c>
      <c r="S67" s="213" t="e">
        <v>#N/A</v>
      </c>
      <c r="T67" s="219" t="s">
        <v>1470</v>
      </c>
      <c r="U67" s="220"/>
      <c r="V67" s="215"/>
      <c r="W67" s="213" t="s">
        <v>4715</v>
      </c>
      <c r="X67" s="213" t="e">
        <v>#N/A</v>
      </c>
      <c r="Y67" s="213"/>
      <c r="Z67" s="221" t="s">
        <v>4</v>
      </c>
      <c r="AA67" s="222" t="s">
        <v>2301</v>
      </c>
      <c r="AB67" s="217" t="s">
        <v>4742</v>
      </c>
      <c r="AC67" s="223" t="s">
        <v>4683</v>
      </c>
      <c r="AD67" s="223"/>
      <c r="AE67" s="226" t="s">
        <v>1587</v>
      </c>
      <c r="AF67" s="242" t="s">
        <v>1724</v>
      </c>
      <c r="AG67" s="224"/>
      <c r="AH67" s="242" t="s">
        <v>1724</v>
      </c>
      <c r="AI67" s="219" t="s">
        <v>1470</v>
      </c>
      <c r="AJ67" s="224"/>
      <c r="AK67" s="215" t="s">
        <v>1624</v>
      </c>
      <c r="AL67" s="215"/>
      <c r="AM67" s="224"/>
      <c r="AN67" s="215" t="s">
        <v>2234</v>
      </c>
      <c r="AO67" s="243">
        <v>43222</v>
      </c>
      <c r="AP67" s="215" t="s">
        <v>1794</v>
      </c>
      <c r="AQ67" s="221">
        <v>43367</v>
      </c>
      <c r="AR67" s="226" t="s">
        <v>3823</v>
      </c>
      <c r="AS67" s="226">
        <v>154808</v>
      </c>
      <c r="AT67" s="212"/>
      <c r="AU67" s="215"/>
      <c r="AV67" s="221" t="s">
        <v>1802</v>
      </c>
      <c r="AW67" s="215"/>
      <c r="AX67" s="227"/>
      <c r="AY67" s="228" t="s">
        <v>4626</v>
      </c>
    </row>
    <row r="68" spans="1:51" ht="255">
      <c r="A68" s="211">
        <v>85</v>
      </c>
      <c r="B68" s="255" t="s">
        <v>1269</v>
      </c>
      <c r="C68" s="255"/>
      <c r="D68" s="213" t="s">
        <v>1270</v>
      </c>
      <c r="E68" s="214" t="s">
        <v>2650</v>
      </c>
      <c r="F68" s="240" t="s">
        <v>2647</v>
      </c>
      <c r="G68" s="241" t="s">
        <v>1996</v>
      </c>
      <c r="H68" s="218" t="s">
        <v>4426</v>
      </c>
      <c r="I68" s="218" t="s">
        <v>5821</v>
      </c>
      <c r="J68" s="248" t="e">
        <f>VLOOKUP(D68,#REF!,3,0)</f>
        <v>#REF!</v>
      </c>
      <c r="K68" s="216"/>
      <c r="L68" s="216" t="e">
        <v>#N/A</v>
      </c>
      <c r="M68" s="216"/>
      <c r="N68" s="213"/>
      <c r="O68" s="217" t="s">
        <v>4626</v>
      </c>
      <c r="P68" s="217"/>
      <c r="Q68" s="213" t="s">
        <v>4596</v>
      </c>
      <c r="R68" s="213" t="s">
        <v>4689</v>
      </c>
      <c r="S68" s="213" t="e">
        <v>#N/A</v>
      </c>
      <c r="T68" s="215" t="s">
        <v>1422</v>
      </c>
      <c r="U68" s="220"/>
      <c r="V68" s="215"/>
      <c r="W68" s="213" t="s">
        <v>4715</v>
      </c>
      <c r="X68" s="213" t="e">
        <v>#N/A</v>
      </c>
      <c r="Y68" s="213"/>
      <c r="Z68" s="221" t="s">
        <v>4</v>
      </c>
      <c r="AA68" s="222" t="s">
        <v>2437</v>
      </c>
      <c r="AB68" s="217" t="s">
        <v>4742</v>
      </c>
      <c r="AC68" s="223" t="s">
        <v>2440</v>
      </c>
      <c r="AD68" s="223"/>
      <c r="AE68" s="215" t="s">
        <v>471</v>
      </c>
      <c r="AF68" s="215" t="s">
        <v>1714</v>
      </c>
      <c r="AG68" s="224"/>
      <c r="AH68" s="215" t="s">
        <v>1714</v>
      </c>
      <c r="AI68" s="215" t="s">
        <v>1422</v>
      </c>
      <c r="AJ68" s="224"/>
      <c r="AK68" s="212" t="s">
        <v>1627</v>
      </c>
      <c r="AL68" s="219"/>
      <c r="AM68" s="224"/>
      <c r="AN68" s="215" t="s">
        <v>2648</v>
      </c>
      <c r="AO68" s="256" t="s">
        <v>2657</v>
      </c>
      <c r="AP68" s="219" t="s">
        <v>1794</v>
      </c>
      <c r="AQ68" s="221">
        <v>43334</v>
      </c>
      <c r="AR68" s="226" t="s">
        <v>2658</v>
      </c>
      <c r="AS68" s="226">
        <v>0</v>
      </c>
      <c r="AT68" s="212"/>
      <c r="AU68" s="215" t="s">
        <v>1819</v>
      </c>
      <c r="AV68" s="221" t="s">
        <v>1795</v>
      </c>
      <c r="AW68" s="219"/>
      <c r="AX68" s="227"/>
      <c r="AY68" s="228" t="s">
        <v>4626</v>
      </c>
    </row>
    <row r="69" spans="1:51" ht="178.5">
      <c r="A69" s="211">
        <v>86</v>
      </c>
      <c r="B69" s="226" t="s">
        <v>931</v>
      </c>
      <c r="C69" s="226"/>
      <c r="D69" s="215" t="s">
        <v>927</v>
      </c>
      <c r="E69" s="221" t="s">
        <v>4244</v>
      </c>
      <c r="F69" s="239" t="s">
        <v>1686</v>
      </c>
      <c r="G69" s="241" t="s">
        <v>2574</v>
      </c>
      <c r="H69" s="218" t="s">
        <v>4426</v>
      </c>
      <c r="I69" s="218" t="s">
        <v>5821</v>
      </c>
      <c r="J69" s="248" t="e">
        <f>VLOOKUP(D69,#REF!,3,0)</f>
        <v>#REF!</v>
      </c>
      <c r="K69" s="216"/>
      <c r="L69" s="216" t="e">
        <v>#N/A</v>
      </c>
      <c r="M69" s="216"/>
      <c r="N69" s="213" t="s">
        <v>1722</v>
      </c>
      <c r="O69" s="217" t="s">
        <v>4695</v>
      </c>
      <c r="P69" s="217"/>
      <c r="Q69" s="213" t="s">
        <v>4596</v>
      </c>
      <c r="R69" s="213" t="s">
        <v>4643</v>
      </c>
      <c r="S69" s="213" t="s">
        <v>4617</v>
      </c>
      <c r="T69" s="215" t="s">
        <v>4562</v>
      </c>
      <c r="U69" s="220"/>
      <c r="V69" s="215"/>
      <c r="W69" s="213" t="s">
        <v>4714</v>
      </c>
      <c r="X69" s="213" t="e">
        <v>#N/A</v>
      </c>
      <c r="Y69" s="213"/>
      <c r="Z69" s="221" t="s">
        <v>4</v>
      </c>
      <c r="AA69" s="222" t="s">
        <v>4663</v>
      </c>
      <c r="AB69" s="217" t="s">
        <v>4742</v>
      </c>
      <c r="AC69" s="222" t="s">
        <v>4668</v>
      </c>
      <c r="AD69" s="223" t="s">
        <v>4668</v>
      </c>
      <c r="AE69" s="226" t="s">
        <v>45</v>
      </c>
      <c r="AF69" s="215" t="s">
        <v>1714</v>
      </c>
      <c r="AG69" s="224"/>
      <c r="AH69" s="215" t="s">
        <v>1714</v>
      </c>
      <c r="AI69" s="215" t="s">
        <v>4562</v>
      </c>
      <c r="AJ69" s="247" t="s">
        <v>4557</v>
      </c>
      <c r="AK69" s="260" t="s">
        <v>1625</v>
      </c>
      <c r="AL69" s="215"/>
      <c r="AM69" s="224"/>
      <c r="AN69" s="215" t="s">
        <v>1886</v>
      </c>
      <c r="AO69" s="215"/>
      <c r="AP69" s="215"/>
      <c r="AQ69" s="215"/>
      <c r="AR69" s="215"/>
      <c r="AS69" s="215"/>
      <c r="AT69" s="212" t="s">
        <v>1789</v>
      </c>
      <c r="AU69" s="215"/>
      <c r="AV69" s="221" t="s">
        <v>1843</v>
      </c>
      <c r="AW69" s="215"/>
      <c r="AX69" s="227"/>
      <c r="AY69" s="228" t="s">
        <v>4630</v>
      </c>
    </row>
    <row r="70" spans="1:51" ht="114.75">
      <c r="A70" s="211">
        <v>88</v>
      </c>
      <c r="B70" s="249" t="s">
        <v>1193</v>
      </c>
      <c r="C70" s="249"/>
      <c r="D70" s="213">
        <v>71356478</v>
      </c>
      <c r="E70" s="214" t="s">
        <v>4123</v>
      </c>
      <c r="F70" s="250" t="s">
        <v>1103</v>
      </c>
      <c r="G70" s="219" t="s">
        <v>2002</v>
      </c>
      <c r="H70" s="218" t="s">
        <v>4426</v>
      </c>
      <c r="I70" s="218" t="s">
        <v>5821</v>
      </c>
      <c r="J70" s="248" t="e">
        <f>VLOOKUP(D70,#REF!,3,0)</f>
        <v>#REF!</v>
      </c>
      <c r="K70" s="216"/>
      <c r="L70" s="216" t="e">
        <v>#N/A</v>
      </c>
      <c r="M70" s="216"/>
      <c r="N70" s="213"/>
      <c r="O70" s="217" t="s">
        <v>4626</v>
      </c>
      <c r="P70" s="217"/>
      <c r="Q70" s="213" t="s">
        <v>4596</v>
      </c>
      <c r="R70" s="213" t="s">
        <v>4689</v>
      </c>
      <c r="S70" s="213" t="e">
        <v>#N/A</v>
      </c>
      <c r="T70" s="219" t="s">
        <v>1426</v>
      </c>
      <c r="U70" s="220"/>
      <c r="V70" s="215"/>
      <c r="W70" s="213" t="s">
        <v>4715</v>
      </c>
      <c r="X70" s="213" t="e">
        <v>#N/A</v>
      </c>
      <c r="Y70" s="213"/>
      <c r="Z70" s="221" t="s">
        <v>4</v>
      </c>
      <c r="AA70" s="222" t="s">
        <v>2311</v>
      </c>
      <c r="AB70" s="217" t="s">
        <v>4742</v>
      </c>
      <c r="AC70" s="223" t="s">
        <v>1799</v>
      </c>
      <c r="AD70" s="223"/>
      <c r="AE70" s="249" t="s">
        <v>1384</v>
      </c>
      <c r="AF70" s="215" t="s">
        <v>1714</v>
      </c>
      <c r="AG70" s="224"/>
      <c r="AH70" s="215" t="s">
        <v>1714</v>
      </c>
      <c r="AI70" s="219" t="s">
        <v>1426</v>
      </c>
      <c r="AJ70" s="224"/>
      <c r="AK70" s="233" t="s">
        <v>1627</v>
      </c>
      <c r="AL70" s="215"/>
      <c r="AM70" s="224"/>
      <c r="AN70" s="250" t="s">
        <v>2308</v>
      </c>
      <c r="AO70" s="251">
        <v>43262.565452581017</v>
      </c>
      <c r="AP70" s="241" t="s">
        <v>1809</v>
      </c>
      <c r="AQ70" s="221">
        <v>43448</v>
      </c>
      <c r="AR70" s="226" t="s">
        <v>2313</v>
      </c>
      <c r="AS70" s="226" t="s">
        <v>2314</v>
      </c>
      <c r="AT70" s="212"/>
      <c r="AU70" s="215" t="s">
        <v>1819</v>
      </c>
      <c r="AV70" s="221" t="s">
        <v>1810</v>
      </c>
      <c r="AW70" s="215"/>
      <c r="AX70" s="227"/>
      <c r="AY70" s="228" t="s">
        <v>4626</v>
      </c>
    </row>
    <row r="71" spans="1:51" ht="242.25">
      <c r="A71" s="211">
        <v>90</v>
      </c>
      <c r="B71" s="237" t="s">
        <v>4285</v>
      </c>
      <c r="C71" s="237"/>
      <c r="D71" s="237" t="s">
        <v>4277</v>
      </c>
      <c r="E71" s="248">
        <v>42876.115128356483</v>
      </c>
      <c r="F71" s="219" t="s">
        <v>1628</v>
      </c>
      <c r="G71" s="215" t="s">
        <v>1793</v>
      </c>
      <c r="H71" s="232" t="s">
        <v>1676</v>
      </c>
      <c r="I71" s="218" t="s">
        <v>5821</v>
      </c>
      <c r="J71" s="248" t="e">
        <f>VLOOKUP(D71,#REF!,3,0)</f>
        <v>#REF!</v>
      </c>
      <c r="K71" s="216"/>
      <c r="L71" s="216" t="e">
        <v>#N/A</v>
      </c>
      <c r="M71" s="216"/>
      <c r="N71" s="237" t="s">
        <v>1722</v>
      </c>
      <c r="O71" s="217" t="s">
        <v>4700</v>
      </c>
      <c r="P71" s="217"/>
      <c r="Q71" s="213" t="s">
        <v>4596</v>
      </c>
      <c r="R71" s="213" t="s">
        <v>4643</v>
      </c>
      <c r="S71" s="213" t="s">
        <v>4617</v>
      </c>
      <c r="T71" s="304" t="s">
        <v>1462</v>
      </c>
      <c r="U71" s="220"/>
      <c r="V71" s="215"/>
      <c r="W71" s="213" t="s">
        <v>4714</v>
      </c>
      <c r="X71" s="213" t="e">
        <v>#N/A</v>
      </c>
      <c r="Y71" s="305"/>
      <c r="Z71" s="221" t="s">
        <v>4</v>
      </c>
      <c r="AA71" s="222" t="s">
        <v>4663</v>
      </c>
      <c r="AB71" s="217" t="s">
        <v>4742</v>
      </c>
      <c r="AC71" s="222" t="s">
        <v>4665</v>
      </c>
      <c r="AD71" s="223" t="s">
        <v>4665</v>
      </c>
      <c r="AE71" s="237" t="s">
        <v>531</v>
      </c>
      <c r="AF71" s="237" t="s">
        <v>1676</v>
      </c>
      <c r="AG71" s="224"/>
      <c r="AH71" s="237" t="s">
        <v>1676</v>
      </c>
      <c r="AI71" s="304" t="s">
        <v>1462</v>
      </c>
      <c r="AJ71" s="215" t="s">
        <v>4530</v>
      </c>
      <c r="AK71" s="215" t="s">
        <v>1629</v>
      </c>
      <c r="AL71" s="215"/>
      <c r="AM71" s="215"/>
      <c r="AN71" s="237" t="s">
        <v>530</v>
      </c>
      <c r="AO71" s="237" t="s">
        <v>4263</v>
      </c>
      <c r="AP71" s="215"/>
      <c r="AQ71" s="262"/>
      <c r="AR71" s="215"/>
      <c r="AS71" s="215"/>
      <c r="AT71" s="215"/>
      <c r="AU71" s="215"/>
      <c r="AV71" s="227" t="s">
        <v>4467</v>
      </c>
      <c r="AW71" s="306" t="s">
        <v>4272</v>
      </c>
      <c r="AX71" s="227"/>
      <c r="AY71" s="228" t="s">
        <v>4630</v>
      </c>
    </row>
    <row r="72" spans="1:51" ht="63.75">
      <c r="A72" s="211">
        <v>91</v>
      </c>
      <c r="B72" s="229" t="s">
        <v>4319</v>
      </c>
      <c r="C72" s="229"/>
      <c r="D72" s="230" t="s">
        <v>4309</v>
      </c>
      <c r="E72" s="231">
        <v>43199.778083414349</v>
      </c>
      <c r="F72" s="215" t="s">
        <v>2808</v>
      </c>
      <c r="G72" s="219" t="s">
        <v>2002</v>
      </c>
      <c r="H72" s="232" t="s">
        <v>1676</v>
      </c>
      <c r="I72" s="218" t="s">
        <v>5821</v>
      </c>
      <c r="J72" s="248" t="e">
        <f>VLOOKUP(D72,#REF!,3,0)</f>
        <v>#REF!</v>
      </c>
      <c r="K72" s="216" t="s">
        <v>1710</v>
      </c>
      <c r="L72" s="216" t="s">
        <v>4604</v>
      </c>
      <c r="M72" s="216"/>
      <c r="N72" s="213"/>
      <c r="O72" s="217" t="s">
        <v>4709</v>
      </c>
      <c r="P72" s="217"/>
      <c r="Q72" s="213" t="s">
        <v>4596</v>
      </c>
      <c r="R72" s="213" t="s">
        <v>4680</v>
      </c>
      <c r="S72" s="213" t="e">
        <v>#N/A</v>
      </c>
      <c r="T72" s="230" t="s">
        <v>4310</v>
      </c>
      <c r="U72" s="220"/>
      <c r="V72" s="215"/>
      <c r="W72" s="215"/>
      <c r="X72" s="213" t="e">
        <v>#N/A</v>
      </c>
      <c r="Y72" s="230"/>
      <c r="Z72" s="221" t="s">
        <v>4</v>
      </c>
      <c r="AA72" s="222" t="s">
        <v>4663</v>
      </c>
      <c r="AB72" s="217" t="s">
        <v>4742</v>
      </c>
      <c r="AC72" s="222" t="s">
        <v>4685</v>
      </c>
      <c r="AD72" s="223"/>
      <c r="AE72" s="229" t="s">
        <v>4275</v>
      </c>
      <c r="AF72" s="229" t="s">
        <v>1681</v>
      </c>
      <c r="AG72" s="224"/>
      <c r="AH72" s="229" t="s">
        <v>1681</v>
      </c>
      <c r="AI72" s="230" t="s">
        <v>4310</v>
      </c>
      <c r="AJ72" s="215"/>
      <c r="AK72" s="215" t="s">
        <v>1627</v>
      </c>
      <c r="AL72" s="215"/>
      <c r="AM72" s="230"/>
      <c r="AN72" s="230" t="s">
        <v>1117</v>
      </c>
      <c r="AO72" s="215" t="s">
        <v>4247</v>
      </c>
      <c r="AP72" s="215"/>
      <c r="AQ72" s="215"/>
      <c r="AR72" s="215"/>
      <c r="AS72" s="215"/>
      <c r="AT72" s="215"/>
      <c r="AU72" s="215"/>
      <c r="AV72" s="227" t="s">
        <v>1891</v>
      </c>
      <c r="AW72" s="215" t="s">
        <v>4300</v>
      </c>
      <c r="AX72" s="227"/>
      <c r="AY72" s="228" t="s">
        <v>4638</v>
      </c>
    </row>
    <row r="73" spans="1:51" ht="153">
      <c r="A73" s="211">
        <v>92</v>
      </c>
      <c r="B73" s="241" t="s">
        <v>279</v>
      </c>
      <c r="C73" s="241"/>
      <c r="D73" s="213" t="s">
        <v>276</v>
      </c>
      <c r="E73" s="214">
        <v>43329</v>
      </c>
      <c r="F73" s="244" t="s">
        <v>1852</v>
      </c>
      <c r="G73" s="215" t="s">
        <v>1622</v>
      </c>
      <c r="H73" s="218" t="s">
        <v>4426</v>
      </c>
      <c r="I73" s="218" t="s">
        <v>5821</v>
      </c>
      <c r="J73" s="248" t="e">
        <f>VLOOKUP(D73,#REF!,3,0)</f>
        <v>#REF!</v>
      </c>
      <c r="K73" s="216"/>
      <c r="L73" s="216" t="e">
        <v>#N/A</v>
      </c>
      <c r="M73" s="216"/>
      <c r="N73" s="213"/>
      <c r="O73" s="217" t="s">
        <v>4626</v>
      </c>
      <c r="P73" s="217"/>
      <c r="Q73" s="213" t="s">
        <v>4596</v>
      </c>
      <c r="R73" s="213" t="s">
        <v>4689</v>
      </c>
      <c r="S73" s="213" t="e">
        <v>#N/A</v>
      </c>
      <c r="T73" s="240" t="s">
        <v>1492</v>
      </c>
      <c r="U73" s="220"/>
      <c r="V73" s="215"/>
      <c r="W73" s="213" t="s">
        <v>4715</v>
      </c>
      <c r="X73" s="213" t="e">
        <v>#N/A</v>
      </c>
      <c r="Y73" s="213"/>
      <c r="Z73" s="221" t="s">
        <v>4</v>
      </c>
      <c r="AA73" s="222" t="s">
        <v>2437</v>
      </c>
      <c r="AB73" s="217" t="s">
        <v>4742</v>
      </c>
      <c r="AC73" s="223" t="s">
        <v>1799</v>
      </c>
      <c r="AD73" s="223"/>
      <c r="AE73" s="241" t="s">
        <v>90</v>
      </c>
      <c r="AF73" s="245" t="s">
        <v>1717</v>
      </c>
      <c r="AG73" s="224"/>
      <c r="AH73" s="245" t="s">
        <v>1717</v>
      </c>
      <c r="AI73" s="240" t="s">
        <v>1492</v>
      </c>
      <c r="AJ73" s="224"/>
      <c r="AK73" s="215" t="s">
        <v>1624</v>
      </c>
      <c r="AL73" s="241" t="s">
        <v>277</v>
      </c>
      <c r="AM73" s="224"/>
      <c r="AN73" s="241" t="s">
        <v>2998</v>
      </c>
      <c r="AO73" s="246">
        <v>43329</v>
      </c>
      <c r="AP73" s="241" t="s">
        <v>1883</v>
      </c>
      <c r="AQ73" s="221">
        <v>43521</v>
      </c>
      <c r="AR73" s="226" t="s">
        <v>3096</v>
      </c>
      <c r="AS73" s="226" t="s">
        <v>3097</v>
      </c>
      <c r="AT73" s="212"/>
      <c r="AU73" s="215" t="s">
        <v>1819</v>
      </c>
      <c r="AV73" s="221" t="s">
        <v>1884</v>
      </c>
      <c r="AW73" s="215"/>
      <c r="AX73" s="227"/>
      <c r="AY73" s="228" t="s">
        <v>4626</v>
      </c>
    </row>
    <row r="74" spans="1:51" ht="127.5">
      <c r="A74" s="211">
        <v>94</v>
      </c>
      <c r="B74" s="233" t="s">
        <v>126</v>
      </c>
      <c r="C74" s="233"/>
      <c r="D74" s="213" t="s">
        <v>105</v>
      </c>
      <c r="E74" s="214" t="s">
        <v>2355</v>
      </c>
      <c r="F74" s="215" t="s">
        <v>1689</v>
      </c>
      <c r="G74" s="215" t="s">
        <v>1622</v>
      </c>
      <c r="H74" s="218" t="s">
        <v>4426</v>
      </c>
      <c r="I74" s="218" t="s">
        <v>5821</v>
      </c>
      <c r="J74" s="248" t="e">
        <f>VLOOKUP(D74,#REF!,3,0)</f>
        <v>#REF!</v>
      </c>
      <c r="K74" s="216"/>
      <c r="L74" s="216" t="e">
        <v>#N/A</v>
      </c>
      <c r="M74" s="216"/>
      <c r="N74" s="213"/>
      <c r="O74" s="217" t="s">
        <v>4626</v>
      </c>
      <c r="P74" s="217"/>
      <c r="Q74" s="213" t="s">
        <v>4596</v>
      </c>
      <c r="R74" s="213" t="s">
        <v>4689</v>
      </c>
      <c r="S74" s="213" t="e">
        <v>#N/A</v>
      </c>
      <c r="T74" s="215" t="s">
        <v>3212</v>
      </c>
      <c r="U74" s="220"/>
      <c r="V74" s="215"/>
      <c r="W74" s="213" t="s">
        <v>4715</v>
      </c>
      <c r="X74" s="213" t="e">
        <v>#N/A</v>
      </c>
      <c r="Y74" s="213"/>
      <c r="Z74" s="221" t="s">
        <v>4</v>
      </c>
      <c r="AA74" s="222" t="s">
        <v>2437</v>
      </c>
      <c r="AB74" s="217" t="s">
        <v>4742</v>
      </c>
      <c r="AC74" s="223" t="s">
        <v>3213</v>
      </c>
      <c r="AD74" s="223"/>
      <c r="AE74" s="233" t="s">
        <v>45</v>
      </c>
      <c r="AF74" s="215" t="s">
        <v>1714</v>
      </c>
      <c r="AG74" s="224"/>
      <c r="AH74" s="215" t="s">
        <v>1714</v>
      </c>
      <c r="AI74" s="215" t="s">
        <v>3212</v>
      </c>
      <c r="AJ74" s="224"/>
      <c r="AK74" s="215" t="s">
        <v>1624</v>
      </c>
      <c r="AL74" s="212"/>
      <c r="AM74" s="224"/>
      <c r="AN74" s="233" t="s">
        <v>2809</v>
      </c>
      <c r="AO74" s="234"/>
      <c r="AP74" s="215" t="s">
        <v>1794</v>
      </c>
      <c r="AQ74" s="221">
        <v>43424</v>
      </c>
      <c r="AR74" s="226" t="s">
        <v>3220</v>
      </c>
      <c r="AS74" s="226" t="s">
        <v>3221</v>
      </c>
      <c r="AT74" s="212"/>
      <c r="AU74" s="215"/>
      <c r="AV74" s="221" t="s">
        <v>1838</v>
      </c>
      <c r="AW74" s="215"/>
      <c r="AX74" s="227"/>
      <c r="AY74" s="228" t="s">
        <v>4626</v>
      </c>
    </row>
    <row r="75" spans="1:51" ht="63.75">
      <c r="A75" s="211">
        <v>95</v>
      </c>
      <c r="B75" s="229" t="s">
        <v>4327</v>
      </c>
      <c r="C75" s="229"/>
      <c r="D75" s="230" t="s">
        <v>4322</v>
      </c>
      <c r="E75" s="231">
        <v>43212.439870752314</v>
      </c>
      <c r="F75" s="230" t="s">
        <v>1688</v>
      </c>
      <c r="G75" s="219" t="s">
        <v>2002</v>
      </c>
      <c r="H75" s="232" t="s">
        <v>1676</v>
      </c>
      <c r="I75" s="218" t="s">
        <v>5821</v>
      </c>
      <c r="J75" s="248" t="e">
        <f>VLOOKUP(D75,#REF!,3,0)</f>
        <v>#REF!</v>
      </c>
      <c r="K75" s="216"/>
      <c r="L75" s="216" t="e">
        <v>#N/A</v>
      </c>
      <c r="M75" s="216"/>
      <c r="N75" s="229" t="s">
        <v>1722</v>
      </c>
      <c r="O75" s="217" t="s">
        <v>4700</v>
      </c>
      <c r="P75" s="217"/>
      <c r="Q75" s="213" t="s">
        <v>4596</v>
      </c>
      <c r="R75" s="213" t="s">
        <v>4643</v>
      </c>
      <c r="S75" s="213" t="s">
        <v>4617</v>
      </c>
      <c r="T75" s="215" t="s">
        <v>4534</v>
      </c>
      <c r="U75" s="220"/>
      <c r="V75" s="215"/>
      <c r="W75" s="213" t="s">
        <v>4714</v>
      </c>
      <c r="X75" s="213" t="e">
        <v>#N/A</v>
      </c>
      <c r="Y75" s="230"/>
      <c r="Z75" s="221" t="s">
        <v>4</v>
      </c>
      <c r="AA75" s="222" t="s">
        <v>4663</v>
      </c>
      <c r="AB75" s="217" t="s">
        <v>4742</v>
      </c>
      <c r="AC75" s="222" t="s">
        <v>4665</v>
      </c>
      <c r="AD75" s="223" t="s">
        <v>4665</v>
      </c>
      <c r="AE75" s="229" t="s">
        <v>4275</v>
      </c>
      <c r="AF75" s="229" t="s">
        <v>1681</v>
      </c>
      <c r="AG75" s="224"/>
      <c r="AH75" s="229" t="s">
        <v>1681</v>
      </c>
      <c r="AI75" s="215" t="s">
        <v>4534</v>
      </c>
      <c r="AJ75" s="215" t="s">
        <v>4365</v>
      </c>
      <c r="AK75" s="215" t="s">
        <v>1627</v>
      </c>
      <c r="AL75" s="215"/>
      <c r="AM75" s="230"/>
      <c r="AN75" s="230" t="s">
        <v>1120</v>
      </c>
      <c r="AO75" s="215" t="s">
        <v>4247</v>
      </c>
      <c r="AP75" s="215"/>
      <c r="AQ75" s="215"/>
      <c r="AR75" s="215"/>
      <c r="AS75" s="215"/>
      <c r="AT75" s="215"/>
      <c r="AU75" s="215"/>
      <c r="AV75" s="227" t="s">
        <v>4467</v>
      </c>
      <c r="AW75" s="215" t="s">
        <v>4300</v>
      </c>
      <c r="AX75" s="227"/>
      <c r="AY75" s="228" t="s">
        <v>4630</v>
      </c>
    </row>
    <row r="76" spans="1:51" ht="76.5">
      <c r="A76" s="211">
        <v>96</v>
      </c>
      <c r="B76" s="313" t="s">
        <v>1026</v>
      </c>
      <c r="C76" s="313"/>
      <c r="D76" s="313" t="s">
        <v>1016</v>
      </c>
      <c r="E76" s="314">
        <v>42076</v>
      </c>
      <c r="F76" s="313" t="s">
        <v>908</v>
      </c>
      <c r="G76" s="215" t="s">
        <v>2051</v>
      </c>
      <c r="H76" s="232" t="s">
        <v>1676</v>
      </c>
      <c r="I76" s="218" t="s">
        <v>5821</v>
      </c>
      <c r="J76" s="248" t="e">
        <f>VLOOKUP(D76,#REF!,3,0)</f>
        <v>#REF!</v>
      </c>
      <c r="K76" s="216"/>
      <c r="L76" s="216" t="e">
        <v>#N/A</v>
      </c>
      <c r="M76" s="216"/>
      <c r="N76" s="213" t="s">
        <v>1722</v>
      </c>
      <c r="O76" s="217" t="s">
        <v>4703</v>
      </c>
      <c r="P76" s="217"/>
      <c r="Q76" s="213" t="s">
        <v>4596</v>
      </c>
      <c r="R76" s="213" t="s">
        <v>4643</v>
      </c>
      <c r="S76" s="213" t="s">
        <v>4617</v>
      </c>
      <c r="T76" s="313" t="s">
        <v>1895</v>
      </c>
      <c r="U76" s="220"/>
      <c r="V76" s="215"/>
      <c r="W76" s="213" t="s">
        <v>4714</v>
      </c>
      <c r="X76" s="213" t="e">
        <v>#N/A</v>
      </c>
      <c r="Y76" s="215"/>
      <c r="Z76" s="221" t="s">
        <v>4</v>
      </c>
      <c r="AA76" s="222" t="s">
        <v>4663</v>
      </c>
      <c r="AB76" s="217" t="s">
        <v>4742</v>
      </c>
      <c r="AC76" s="222" t="s">
        <v>4674</v>
      </c>
      <c r="AD76" s="223" t="s">
        <v>4674</v>
      </c>
      <c r="AE76" s="313" t="s">
        <v>1896</v>
      </c>
      <c r="AF76" s="229" t="s">
        <v>1681</v>
      </c>
      <c r="AG76" s="224"/>
      <c r="AH76" s="229" t="s">
        <v>1681</v>
      </c>
      <c r="AI76" s="313" t="s">
        <v>1895</v>
      </c>
      <c r="AJ76" s="247" t="s">
        <v>4554</v>
      </c>
      <c r="AK76" s="215" t="s">
        <v>1625</v>
      </c>
      <c r="AL76" s="313" t="s">
        <v>1018</v>
      </c>
      <c r="AM76" s="221"/>
      <c r="AN76" s="313" t="s">
        <v>1897</v>
      </c>
      <c r="AO76" s="215"/>
      <c r="AP76" s="215"/>
      <c r="AQ76" s="215"/>
      <c r="AR76" s="215"/>
      <c r="AS76" s="215"/>
      <c r="AT76" s="212" t="s">
        <v>1789</v>
      </c>
      <c r="AU76" s="215"/>
      <c r="AV76" s="215" t="s">
        <v>1868</v>
      </c>
      <c r="AW76" s="215"/>
      <c r="AX76" s="227"/>
      <c r="AY76" s="228" t="s">
        <v>4630</v>
      </c>
    </row>
    <row r="77" spans="1:51" ht="89.25">
      <c r="A77" s="211">
        <v>97</v>
      </c>
      <c r="B77" s="235" t="s">
        <v>72</v>
      </c>
      <c r="C77" s="235"/>
      <c r="D77" s="213" t="s">
        <v>73</v>
      </c>
      <c r="E77" s="214">
        <v>43227</v>
      </c>
      <c r="F77" s="236" t="s">
        <v>38</v>
      </c>
      <c r="G77" s="215" t="s">
        <v>1622</v>
      </c>
      <c r="H77" s="218" t="s">
        <v>4426</v>
      </c>
      <c r="I77" s="218" t="s">
        <v>5821</v>
      </c>
      <c r="J77" s="248" t="e">
        <f>VLOOKUP(D77,#REF!,3,0)</f>
        <v>#REF!</v>
      </c>
      <c r="K77" s="216"/>
      <c r="L77" s="216" t="e">
        <v>#N/A</v>
      </c>
      <c r="M77" s="216"/>
      <c r="N77" s="213"/>
      <c r="O77" s="217" t="s">
        <v>4626</v>
      </c>
      <c r="P77" s="217"/>
      <c r="Q77" s="213" t="s">
        <v>4596</v>
      </c>
      <c r="R77" s="213" t="s">
        <v>4689</v>
      </c>
      <c r="S77" s="213" t="e">
        <v>#N/A</v>
      </c>
      <c r="T77" s="219" t="s">
        <v>1470</v>
      </c>
      <c r="U77" s="220"/>
      <c r="V77" s="215"/>
      <c r="W77" s="213" t="s">
        <v>4715</v>
      </c>
      <c r="X77" s="213" t="e">
        <v>#N/A</v>
      </c>
      <c r="Y77" s="213"/>
      <c r="Z77" s="221" t="s">
        <v>4</v>
      </c>
      <c r="AA77" s="222" t="s">
        <v>2301</v>
      </c>
      <c r="AB77" s="217" t="s">
        <v>4742</v>
      </c>
      <c r="AC77" s="223" t="s">
        <v>4683</v>
      </c>
      <c r="AD77" s="223"/>
      <c r="AE77" s="226" t="s">
        <v>261</v>
      </c>
      <c r="AF77" s="242" t="s">
        <v>1724</v>
      </c>
      <c r="AG77" s="224"/>
      <c r="AH77" s="242" t="s">
        <v>1724</v>
      </c>
      <c r="AI77" s="219" t="s">
        <v>1470</v>
      </c>
      <c r="AJ77" s="224"/>
      <c r="AK77" s="215" t="s">
        <v>1624</v>
      </c>
      <c r="AL77" s="215"/>
      <c r="AM77" s="224"/>
      <c r="AN77" s="215" t="s">
        <v>2242</v>
      </c>
      <c r="AO77" s="243">
        <v>43227</v>
      </c>
      <c r="AP77" s="215" t="s">
        <v>1794</v>
      </c>
      <c r="AQ77" s="221">
        <v>43367</v>
      </c>
      <c r="AR77" s="226" t="s">
        <v>3824</v>
      </c>
      <c r="AS77" s="226">
        <v>286038</v>
      </c>
      <c r="AT77" s="212"/>
      <c r="AU77" s="215"/>
      <c r="AV77" s="221" t="s">
        <v>1802</v>
      </c>
      <c r="AW77" s="215"/>
      <c r="AX77" s="227"/>
      <c r="AY77" s="228" t="s">
        <v>4626</v>
      </c>
    </row>
    <row r="78" spans="1:51" ht="255">
      <c r="A78" s="211">
        <v>98</v>
      </c>
      <c r="B78" s="255" t="s">
        <v>1282</v>
      </c>
      <c r="C78" s="255"/>
      <c r="D78" s="213" t="s">
        <v>1275</v>
      </c>
      <c r="E78" s="214">
        <v>42875</v>
      </c>
      <c r="F78" s="240" t="s">
        <v>2647</v>
      </c>
      <c r="G78" s="241" t="s">
        <v>1996</v>
      </c>
      <c r="H78" s="218" t="s">
        <v>4426</v>
      </c>
      <c r="I78" s="218" t="s">
        <v>5821</v>
      </c>
      <c r="J78" s="248" t="e">
        <f>VLOOKUP(D78,#REF!,3,0)</f>
        <v>#REF!</v>
      </c>
      <c r="K78" s="216"/>
      <c r="L78" s="216" t="e">
        <v>#N/A</v>
      </c>
      <c r="M78" s="216"/>
      <c r="N78" s="213"/>
      <c r="O78" s="217" t="s">
        <v>4626</v>
      </c>
      <c r="P78" s="217"/>
      <c r="Q78" s="213" t="s">
        <v>4596</v>
      </c>
      <c r="R78" s="213" t="s">
        <v>4689</v>
      </c>
      <c r="S78" s="213" t="e">
        <v>#N/A</v>
      </c>
      <c r="T78" s="215" t="s">
        <v>1422</v>
      </c>
      <c r="U78" s="220"/>
      <c r="V78" s="215"/>
      <c r="W78" s="213" t="s">
        <v>4715</v>
      </c>
      <c r="X78" s="213" t="e">
        <v>#N/A</v>
      </c>
      <c r="Y78" s="213"/>
      <c r="Z78" s="221" t="s">
        <v>4</v>
      </c>
      <c r="AA78" s="222" t="s">
        <v>2437</v>
      </c>
      <c r="AB78" s="217" t="s">
        <v>4742</v>
      </c>
      <c r="AC78" s="223" t="s">
        <v>2440</v>
      </c>
      <c r="AD78" s="223"/>
      <c r="AE78" s="215" t="s">
        <v>471</v>
      </c>
      <c r="AF78" s="215" t="s">
        <v>1714</v>
      </c>
      <c r="AG78" s="224"/>
      <c r="AH78" s="215" t="s">
        <v>1714</v>
      </c>
      <c r="AI78" s="215" t="s">
        <v>1422</v>
      </c>
      <c r="AJ78" s="224"/>
      <c r="AK78" s="212" t="s">
        <v>1627</v>
      </c>
      <c r="AL78" s="219"/>
      <c r="AM78" s="224"/>
      <c r="AN78" s="215" t="s">
        <v>2648</v>
      </c>
      <c r="AO78" s="221">
        <v>42875</v>
      </c>
      <c r="AP78" s="219" t="s">
        <v>1794</v>
      </c>
      <c r="AQ78" s="221">
        <v>43334</v>
      </c>
      <c r="AR78" s="226" t="s">
        <v>2659</v>
      </c>
      <c r="AS78" s="226">
        <v>0</v>
      </c>
      <c r="AT78" s="212"/>
      <c r="AU78" s="215" t="s">
        <v>1819</v>
      </c>
      <c r="AV78" s="221" t="s">
        <v>1795</v>
      </c>
      <c r="AW78" s="219"/>
      <c r="AX78" s="227"/>
      <c r="AY78" s="228" t="s">
        <v>4626</v>
      </c>
    </row>
    <row r="79" spans="1:51" ht="178.5">
      <c r="A79" s="211">
        <v>99</v>
      </c>
      <c r="B79" s="226" t="s">
        <v>934</v>
      </c>
      <c r="C79" s="226"/>
      <c r="D79" s="215" t="s">
        <v>927</v>
      </c>
      <c r="E79" s="221" t="s">
        <v>4244</v>
      </c>
      <c r="F79" s="239" t="s">
        <v>1686</v>
      </c>
      <c r="G79" s="241" t="s">
        <v>2574</v>
      </c>
      <c r="H79" s="218" t="s">
        <v>4426</v>
      </c>
      <c r="I79" s="218" t="s">
        <v>5821</v>
      </c>
      <c r="J79" s="248" t="e">
        <f>VLOOKUP(D79,#REF!,3,0)</f>
        <v>#REF!</v>
      </c>
      <c r="K79" s="216"/>
      <c r="L79" s="216" t="e">
        <v>#N/A</v>
      </c>
      <c r="M79" s="216"/>
      <c r="N79" s="213" t="s">
        <v>1722</v>
      </c>
      <c r="O79" s="217" t="s">
        <v>4695</v>
      </c>
      <c r="P79" s="217"/>
      <c r="Q79" s="213" t="s">
        <v>4596</v>
      </c>
      <c r="R79" s="213" t="s">
        <v>4643</v>
      </c>
      <c r="S79" s="213" t="s">
        <v>4617</v>
      </c>
      <c r="T79" s="215" t="s">
        <v>4562</v>
      </c>
      <c r="U79" s="220"/>
      <c r="V79" s="215"/>
      <c r="W79" s="213" t="s">
        <v>4714</v>
      </c>
      <c r="X79" s="213" t="e">
        <v>#N/A</v>
      </c>
      <c r="Y79" s="213"/>
      <c r="Z79" s="221" t="s">
        <v>4</v>
      </c>
      <c r="AA79" s="222" t="s">
        <v>4663</v>
      </c>
      <c r="AB79" s="217" t="s">
        <v>4742</v>
      </c>
      <c r="AC79" s="222" t="s">
        <v>4668</v>
      </c>
      <c r="AD79" s="223" t="s">
        <v>4668</v>
      </c>
      <c r="AE79" s="226" t="s">
        <v>45</v>
      </c>
      <c r="AF79" s="215" t="s">
        <v>1714</v>
      </c>
      <c r="AG79" s="224"/>
      <c r="AH79" s="215" t="s">
        <v>1714</v>
      </c>
      <c r="AI79" s="215" t="s">
        <v>4562</v>
      </c>
      <c r="AJ79" s="247" t="s">
        <v>4557</v>
      </c>
      <c r="AK79" s="260" t="s">
        <v>1625</v>
      </c>
      <c r="AL79" s="215"/>
      <c r="AM79" s="224"/>
      <c r="AN79" s="215" t="s">
        <v>1886</v>
      </c>
      <c r="AO79" s="215"/>
      <c r="AP79" s="215"/>
      <c r="AQ79" s="215"/>
      <c r="AR79" s="215"/>
      <c r="AS79" s="215"/>
      <c r="AT79" s="212" t="s">
        <v>1789</v>
      </c>
      <c r="AU79" s="215"/>
      <c r="AV79" s="221" t="s">
        <v>1843</v>
      </c>
      <c r="AW79" s="215"/>
      <c r="AX79" s="227"/>
      <c r="AY79" s="228" t="s">
        <v>4630</v>
      </c>
    </row>
    <row r="80" spans="1:51" ht="114.75">
      <c r="A80" s="211">
        <v>101</v>
      </c>
      <c r="B80" s="249" t="s">
        <v>1190</v>
      </c>
      <c r="C80" s="249"/>
      <c r="D80" s="213">
        <v>71356478</v>
      </c>
      <c r="E80" s="214" t="s">
        <v>4124</v>
      </c>
      <c r="F80" s="250" t="s">
        <v>1103</v>
      </c>
      <c r="G80" s="219" t="s">
        <v>2002</v>
      </c>
      <c r="H80" s="218" t="s">
        <v>4426</v>
      </c>
      <c r="I80" s="218" t="s">
        <v>5821</v>
      </c>
      <c r="J80" s="248" t="e">
        <f>VLOOKUP(D80,#REF!,3,0)</f>
        <v>#REF!</v>
      </c>
      <c r="K80" s="216"/>
      <c r="L80" s="216" t="e">
        <v>#N/A</v>
      </c>
      <c r="M80" s="216"/>
      <c r="N80" s="213"/>
      <c r="O80" s="217" t="s">
        <v>4626</v>
      </c>
      <c r="P80" s="217"/>
      <c r="Q80" s="213" t="s">
        <v>4596</v>
      </c>
      <c r="R80" s="213" t="s">
        <v>4689</v>
      </c>
      <c r="S80" s="213" t="e">
        <v>#N/A</v>
      </c>
      <c r="T80" s="219" t="s">
        <v>1426</v>
      </c>
      <c r="U80" s="220"/>
      <c r="V80" s="215"/>
      <c r="W80" s="213" t="s">
        <v>4715</v>
      </c>
      <c r="X80" s="213" t="e">
        <v>#N/A</v>
      </c>
      <c r="Y80" s="213"/>
      <c r="Z80" s="221" t="s">
        <v>4</v>
      </c>
      <c r="AA80" s="222" t="s">
        <v>2311</v>
      </c>
      <c r="AB80" s="217" t="s">
        <v>4742</v>
      </c>
      <c r="AC80" s="223" t="s">
        <v>2315</v>
      </c>
      <c r="AD80" s="223"/>
      <c r="AE80" s="249" t="s">
        <v>1384</v>
      </c>
      <c r="AF80" s="215" t="s">
        <v>1714</v>
      </c>
      <c r="AG80" s="224"/>
      <c r="AH80" s="215" t="s">
        <v>1714</v>
      </c>
      <c r="AI80" s="219" t="s">
        <v>1426</v>
      </c>
      <c r="AJ80" s="224"/>
      <c r="AK80" s="233" t="s">
        <v>1627</v>
      </c>
      <c r="AL80" s="215"/>
      <c r="AM80" s="224"/>
      <c r="AN80" s="250" t="s">
        <v>2308</v>
      </c>
      <c r="AO80" s="251">
        <v>43262.522289120367</v>
      </c>
      <c r="AP80" s="241" t="s">
        <v>1809</v>
      </c>
      <c r="AQ80" s="221">
        <v>43448</v>
      </c>
      <c r="AR80" s="226" t="s">
        <v>2316</v>
      </c>
      <c r="AS80" s="226" t="s">
        <v>2317</v>
      </c>
      <c r="AT80" s="212"/>
      <c r="AU80" s="215" t="s">
        <v>1819</v>
      </c>
      <c r="AV80" s="221" t="s">
        <v>1810</v>
      </c>
      <c r="AW80" s="215"/>
      <c r="AX80" s="227"/>
      <c r="AY80" s="228" t="s">
        <v>4626</v>
      </c>
    </row>
    <row r="81" spans="1:51" ht="242.25">
      <c r="A81" s="211">
        <v>103</v>
      </c>
      <c r="B81" s="237" t="s">
        <v>4290</v>
      </c>
      <c r="C81" s="237"/>
      <c r="D81" s="237" t="s">
        <v>4277</v>
      </c>
      <c r="E81" s="248">
        <v>42876.331251192132</v>
      </c>
      <c r="F81" s="219" t="s">
        <v>1628</v>
      </c>
      <c r="G81" s="215" t="s">
        <v>1793</v>
      </c>
      <c r="H81" s="232" t="s">
        <v>1676</v>
      </c>
      <c r="I81" s="218" t="s">
        <v>5821</v>
      </c>
      <c r="J81" s="248" t="e">
        <f>VLOOKUP(D81,#REF!,3,0)</f>
        <v>#REF!</v>
      </c>
      <c r="K81" s="216"/>
      <c r="L81" s="216" t="e">
        <v>#N/A</v>
      </c>
      <c r="M81" s="216"/>
      <c r="N81" s="237" t="s">
        <v>1722</v>
      </c>
      <c r="O81" s="217" t="s">
        <v>4700</v>
      </c>
      <c r="P81" s="217"/>
      <c r="Q81" s="213" t="s">
        <v>4596</v>
      </c>
      <c r="R81" s="213" t="s">
        <v>4643</v>
      </c>
      <c r="S81" s="213" t="s">
        <v>4617</v>
      </c>
      <c r="T81" s="304" t="s">
        <v>1462</v>
      </c>
      <c r="U81" s="220"/>
      <c r="V81" s="215"/>
      <c r="W81" s="213" t="s">
        <v>4714</v>
      </c>
      <c r="X81" s="213" t="e">
        <v>#N/A</v>
      </c>
      <c r="Y81" s="305"/>
      <c r="Z81" s="221" t="s">
        <v>4</v>
      </c>
      <c r="AA81" s="222" t="s">
        <v>4663</v>
      </c>
      <c r="AB81" s="217" t="s">
        <v>4742</v>
      </c>
      <c r="AC81" s="222" t="s">
        <v>4665</v>
      </c>
      <c r="AD81" s="223" t="s">
        <v>4665</v>
      </c>
      <c r="AE81" s="237" t="s">
        <v>531</v>
      </c>
      <c r="AF81" s="237" t="s">
        <v>1676</v>
      </c>
      <c r="AG81" s="224"/>
      <c r="AH81" s="237" t="s">
        <v>1676</v>
      </c>
      <c r="AI81" s="304" t="s">
        <v>1462</v>
      </c>
      <c r="AJ81" s="215" t="s">
        <v>4530</v>
      </c>
      <c r="AK81" s="215" t="s">
        <v>1629</v>
      </c>
      <c r="AL81" s="215"/>
      <c r="AM81" s="215"/>
      <c r="AN81" s="237" t="s">
        <v>530</v>
      </c>
      <c r="AO81" s="237" t="s">
        <v>4263</v>
      </c>
      <c r="AP81" s="215"/>
      <c r="AQ81" s="262"/>
      <c r="AR81" s="215"/>
      <c r="AS81" s="215"/>
      <c r="AT81" s="215"/>
      <c r="AU81" s="215"/>
      <c r="AV81" s="227" t="s">
        <v>4467</v>
      </c>
      <c r="AW81" s="306" t="s">
        <v>4272</v>
      </c>
      <c r="AX81" s="227"/>
      <c r="AY81" s="228" t="s">
        <v>4630</v>
      </c>
    </row>
    <row r="82" spans="1:51" ht="63.75">
      <c r="A82" s="211">
        <v>104</v>
      </c>
      <c r="B82" s="229" t="s">
        <v>4318</v>
      </c>
      <c r="C82" s="229"/>
      <c r="D82" s="230" t="s">
        <v>4309</v>
      </c>
      <c r="E82" s="231">
        <v>43199.775695104167</v>
      </c>
      <c r="F82" s="215" t="s">
        <v>2808</v>
      </c>
      <c r="G82" s="219" t="s">
        <v>2002</v>
      </c>
      <c r="H82" s="232" t="s">
        <v>1676</v>
      </c>
      <c r="I82" s="218" t="s">
        <v>5821</v>
      </c>
      <c r="J82" s="248" t="e">
        <f>VLOOKUP(D82,#REF!,3,0)</f>
        <v>#REF!</v>
      </c>
      <c r="K82" s="216" t="s">
        <v>1710</v>
      </c>
      <c r="L82" s="216" t="s">
        <v>4604</v>
      </c>
      <c r="M82" s="216"/>
      <c r="N82" s="213"/>
      <c r="O82" s="217" t="s">
        <v>4709</v>
      </c>
      <c r="P82" s="217"/>
      <c r="Q82" s="213" t="s">
        <v>4596</v>
      </c>
      <c r="R82" s="213" t="s">
        <v>4680</v>
      </c>
      <c r="S82" s="213" t="e">
        <v>#N/A</v>
      </c>
      <c r="T82" s="230" t="s">
        <v>4310</v>
      </c>
      <c r="U82" s="220"/>
      <c r="V82" s="215"/>
      <c r="W82" s="215"/>
      <c r="X82" s="213" t="e">
        <v>#N/A</v>
      </c>
      <c r="Y82" s="230"/>
      <c r="Z82" s="221" t="s">
        <v>4</v>
      </c>
      <c r="AA82" s="222" t="s">
        <v>4663</v>
      </c>
      <c r="AB82" s="217" t="s">
        <v>4742</v>
      </c>
      <c r="AC82" s="222" t="s">
        <v>4685</v>
      </c>
      <c r="AD82" s="223"/>
      <c r="AE82" s="229" t="s">
        <v>4275</v>
      </c>
      <c r="AF82" s="229" t="s">
        <v>1681</v>
      </c>
      <c r="AG82" s="224"/>
      <c r="AH82" s="229" t="s">
        <v>1681</v>
      </c>
      <c r="AI82" s="230" t="s">
        <v>4310</v>
      </c>
      <c r="AJ82" s="215"/>
      <c r="AK82" s="215" t="s">
        <v>1627</v>
      </c>
      <c r="AL82" s="215"/>
      <c r="AM82" s="230"/>
      <c r="AN82" s="230" t="s">
        <v>1117</v>
      </c>
      <c r="AO82" s="215" t="s">
        <v>4247</v>
      </c>
      <c r="AP82" s="215"/>
      <c r="AQ82" s="215"/>
      <c r="AR82" s="215"/>
      <c r="AS82" s="215"/>
      <c r="AT82" s="215"/>
      <c r="AU82" s="215"/>
      <c r="AV82" s="227" t="s">
        <v>1891</v>
      </c>
      <c r="AW82" s="215" t="s">
        <v>4300</v>
      </c>
      <c r="AX82" s="227"/>
      <c r="AY82" s="228" t="s">
        <v>4638</v>
      </c>
    </row>
    <row r="83" spans="1:51" ht="255">
      <c r="A83" s="211">
        <v>105</v>
      </c>
      <c r="B83" s="241" t="s">
        <v>275</v>
      </c>
      <c r="C83" s="241"/>
      <c r="D83" s="213" t="s">
        <v>276</v>
      </c>
      <c r="E83" s="214">
        <v>43329</v>
      </c>
      <c r="F83" s="244" t="s">
        <v>1852</v>
      </c>
      <c r="G83" s="215" t="s">
        <v>1622</v>
      </c>
      <c r="H83" s="218" t="s">
        <v>4426</v>
      </c>
      <c r="I83" s="218" t="s">
        <v>5821</v>
      </c>
      <c r="J83" s="248" t="e">
        <f>VLOOKUP(D83,#REF!,3,0)</f>
        <v>#REF!</v>
      </c>
      <c r="K83" s="216"/>
      <c r="L83" s="216" t="e">
        <v>#N/A</v>
      </c>
      <c r="M83" s="216"/>
      <c r="N83" s="213"/>
      <c r="O83" s="217" t="s">
        <v>4626</v>
      </c>
      <c r="P83" s="217"/>
      <c r="Q83" s="213" t="s">
        <v>4596</v>
      </c>
      <c r="R83" s="213" t="s">
        <v>4689</v>
      </c>
      <c r="S83" s="213" t="e">
        <v>#N/A</v>
      </c>
      <c r="T83" s="240" t="s">
        <v>1492</v>
      </c>
      <c r="U83" s="220"/>
      <c r="V83" s="215"/>
      <c r="W83" s="213" t="s">
        <v>4715</v>
      </c>
      <c r="X83" s="213" t="e">
        <v>#N/A</v>
      </c>
      <c r="Y83" s="213"/>
      <c r="Z83" s="221" t="s">
        <v>4</v>
      </c>
      <c r="AA83" s="222" t="s">
        <v>2437</v>
      </c>
      <c r="AB83" s="217" t="s">
        <v>4742</v>
      </c>
      <c r="AC83" s="223" t="s">
        <v>1799</v>
      </c>
      <c r="AD83" s="223"/>
      <c r="AE83" s="241" t="s">
        <v>90</v>
      </c>
      <c r="AF83" s="245" t="s">
        <v>1717</v>
      </c>
      <c r="AG83" s="224"/>
      <c r="AH83" s="245" t="s">
        <v>1717</v>
      </c>
      <c r="AI83" s="240" t="s">
        <v>1492</v>
      </c>
      <c r="AJ83" s="224"/>
      <c r="AK83" s="215" t="s">
        <v>1624</v>
      </c>
      <c r="AL83" s="241" t="s">
        <v>290</v>
      </c>
      <c r="AM83" s="224"/>
      <c r="AN83" s="241" t="s">
        <v>2998</v>
      </c>
      <c r="AO83" s="246">
        <v>43329</v>
      </c>
      <c r="AP83" s="241" t="s">
        <v>1883</v>
      </c>
      <c r="AQ83" s="221">
        <v>43521</v>
      </c>
      <c r="AR83" s="226" t="s">
        <v>3098</v>
      </c>
      <c r="AS83" s="226" t="s">
        <v>3099</v>
      </c>
      <c r="AT83" s="212"/>
      <c r="AU83" s="215"/>
      <c r="AV83" s="221" t="s">
        <v>1884</v>
      </c>
      <c r="AW83" s="215"/>
      <c r="AX83" s="227"/>
      <c r="AY83" s="228" t="s">
        <v>4626</v>
      </c>
    </row>
    <row r="84" spans="1:51" ht="127.5">
      <c r="A84" s="211">
        <v>107</v>
      </c>
      <c r="B84" s="233" t="s">
        <v>112</v>
      </c>
      <c r="C84" s="233"/>
      <c r="D84" s="213" t="s">
        <v>105</v>
      </c>
      <c r="E84" s="214" t="s">
        <v>2355</v>
      </c>
      <c r="F84" s="215" t="s">
        <v>1689</v>
      </c>
      <c r="G84" s="215" t="s">
        <v>1622</v>
      </c>
      <c r="H84" s="218" t="s">
        <v>4426</v>
      </c>
      <c r="I84" s="218" t="s">
        <v>5821</v>
      </c>
      <c r="J84" s="248" t="e">
        <f>VLOOKUP(D84,#REF!,3,0)</f>
        <v>#REF!</v>
      </c>
      <c r="K84" s="216"/>
      <c r="L84" s="216" t="e">
        <v>#N/A</v>
      </c>
      <c r="M84" s="216"/>
      <c r="N84" s="213"/>
      <c r="O84" s="217" t="s">
        <v>4626</v>
      </c>
      <c r="P84" s="217"/>
      <c r="Q84" s="213" t="s">
        <v>4596</v>
      </c>
      <c r="R84" s="213" t="s">
        <v>4689</v>
      </c>
      <c r="S84" s="213" t="e">
        <v>#N/A</v>
      </c>
      <c r="T84" s="215" t="s">
        <v>3212</v>
      </c>
      <c r="U84" s="220"/>
      <c r="V84" s="215"/>
      <c r="W84" s="213" t="s">
        <v>4715</v>
      </c>
      <c r="X84" s="213" t="e">
        <v>#N/A</v>
      </c>
      <c r="Y84" s="213"/>
      <c r="Z84" s="221" t="s">
        <v>4</v>
      </c>
      <c r="AA84" s="222" t="s">
        <v>2437</v>
      </c>
      <c r="AB84" s="217" t="s">
        <v>4742</v>
      </c>
      <c r="AC84" s="223" t="s">
        <v>3213</v>
      </c>
      <c r="AD84" s="223"/>
      <c r="AE84" s="233" t="s">
        <v>45</v>
      </c>
      <c r="AF84" s="215" t="s">
        <v>1714</v>
      </c>
      <c r="AG84" s="224"/>
      <c r="AH84" s="215" t="s">
        <v>1714</v>
      </c>
      <c r="AI84" s="215" t="s">
        <v>3212</v>
      </c>
      <c r="AJ84" s="224"/>
      <c r="AK84" s="215" t="s">
        <v>1624</v>
      </c>
      <c r="AL84" s="212"/>
      <c r="AM84" s="224"/>
      <c r="AN84" s="233" t="s">
        <v>2809</v>
      </c>
      <c r="AO84" s="234"/>
      <c r="AP84" s="215" t="s">
        <v>1794</v>
      </c>
      <c r="AQ84" s="221">
        <v>43425</v>
      </c>
      <c r="AR84" s="226" t="s">
        <v>3222</v>
      </c>
      <c r="AS84" s="226" t="s">
        <v>3223</v>
      </c>
      <c r="AT84" s="212"/>
      <c r="AU84" s="215"/>
      <c r="AV84" s="221" t="s">
        <v>1838</v>
      </c>
      <c r="AW84" s="215"/>
      <c r="AX84" s="227"/>
      <c r="AY84" s="228" t="s">
        <v>4626</v>
      </c>
    </row>
    <row r="85" spans="1:51" ht="63.75">
      <c r="A85" s="211">
        <v>108</v>
      </c>
      <c r="B85" s="229" t="s">
        <v>4325</v>
      </c>
      <c r="C85" s="229"/>
      <c r="D85" s="230" t="s">
        <v>4322</v>
      </c>
      <c r="E85" s="231">
        <v>43212.415278275461</v>
      </c>
      <c r="F85" s="230" t="s">
        <v>1688</v>
      </c>
      <c r="G85" s="219" t="s">
        <v>2002</v>
      </c>
      <c r="H85" s="232" t="s">
        <v>1676</v>
      </c>
      <c r="I85" s="218" t="s">
        <v>5821</v>
      </c>
      <c r="J85" s="248" t="e">
        <f>VLOOKUP(D85,#REF!,3,0)</f>
        <v>#REF!</v>
      </c>
      <c r="K85" s="216"/>
      <c r="L85" s="216" t="e">
        <v>#N/A</v>
      </c>
      <c r="M85" s="216"/>
      <c r="N85" s="229" t="s">
        <v>1722</v>
      </c>
      <c r="O85" s="217" t="s">
        <v>4700</v>
      </c>
      <c r="P85" s="217"/>
      <c r="Q85" s="213" t="s">
        <v>4596</v>
      </c>
      <c r="R85" s="213" t="s">
        <v>4643</v>
      </c>
      <c r="S85" s="213" t="s">
        <v>4617</v>
      </c>
      <c r="T85" s="215" t="s">
        <v>4534</v>
      </c>
      <c r="U85" s="220"/>
      <c r="V85" s="215"/>
      <c r="W85" s="213" t="s">
        <v>4714</v>
      </c>
      <c r="X85" s="213" t="e">
        <v>#N/A</v>
      </c>
      <c r="Y85" s="230"/>
      <c r="Z85" s="221" t="s">
        <v>4</v>
      </c>
      <c r="AA85" s="222" t="s">
        <v>4663</v>
      </c>
      <c r="AB85" s="217" t="s">
        <v>4742</v>
      </c>
      <c r="AC85" s="222" t="s">
        <v>4665</v>
      </c>
      <c r="AD85" s="223" t="s">
        <v>4665</v>
      </c>
      <c r="AE85" s="229" t="s">
        <v>4275</v>
      </c>
      <c r="AF85" s="229" t="s">
        <v>1681</v>
      </c>
      <c r="AG85" s="224"/>
      <c r="AH85" s="229" t="s">
        <v>1681</v>
      </c>
      <c r="AI85" s="215" t="s">
        <v>4534</v>
      </c>
      <c r="AJ85" s="215" t="s">
        <v>4365</v>
      </c>
      <c r="AK85" s="215" t="s">
        <v>1627</v>
      </c>
      <c r="AL85" s="215"/>
      <c r="AM85" s="230"/>
      <c r="AN85" s="230" t="s">
        <v>1120</v>
      </c>
      <c r="AO85" s="215" t="s">
        <v>4247</v>
      </c>
      <c r="AP85" s="215"/>
      <c r="AQ85" s="215"/>
      <c r="AR85" s="215"/>
      <c r="AS85" s="215"/>
      <c r="AT85" s="215"/>
      <c r="AU85" s="215"/>
      <c r="AV85" s="227" t="s">
        <v>4467</v>
      </c>
      <c r="AW85" s="215" t="s">
        <v>4300</v>
      </c>
      <c r="AX85" s="227"/>
      <c r="AY85" s="228" t="s">
        <v>4630</v>
      </c>
    </row>
    <row r="86" spans="1:51" ht="89.25">
      <c r="A86" s="211">
        <v>110</v>
      </c>
      <c r="B86" s="235" t="s">
        <v>74</v>
      </c>
      <c r="C86" s="235"/>
      <c r="D86" s="213" t="s">
        <v>73</v>
      </c>
      <c r="E86" s="214">
        <v>43227</v>
      </c>
      <c r="F86" s="236" t="s">
        <v>38</v>
      </c>
      <c r="G86" s="215" t="s">
        <v>1622</v>
      </c>
      <c r="H86" s="218" t="s">
        <v>4426</v>
      </c>
      <c r="I86" s="218" t="s">
        <v>5821</v>
      </c>
      <c r="J86" s="248" t="e">
        <f>VLOOKUP(D86,#REF!,3,0)</f>
        <v>#REF!</v>
      </c>
      <c r="K86" s="216"/>
      <c r="L86" s="216" t="e">
        <v>#N/A</v>
      </c>
      <c r="M86" s="216"/>
      <c r="N86" s="213"/>
      <c r="O86" s="217" t="s">
        <v>4626</v>
      </c>
      <c r="P86" s="217"/>
      <c r="Q86" s="213" t="s">
        <v>4596</v>
      </c>
      <c r="R86" s="213" t="s">
        <v>4689</v>
      </c>
      <c r="S86" s="213" t="e">
        <v>#N/A</v>
      </c>
      <c r="T86" s="219" t="s">
        <v>1470</v>
      </c>
      <c r="U86" s="220"/>
      <c r="V86" s="215"/>
      <c r="W86" s="213" t="s">
        <v>4715</v>
      </c>
      <c r="X86" s="213" t="e">
        <v>#N/A</v>
      </c>
      <c r="Y86" s="213"/>
      <c r="Z86" s="221" t="s">
        <v>4</v>
      </c>
      <c r="AA86" s="222" t="s">
        <v>2301</v>
      </c>
      <c r="AB86" s="217" t="s">
        <v>4742</v>
      </c>
      <c r="AC86" s="223" t="s">
        <v>4683</v>
      </c>
      <c r="AD86" s="223"/>
      <c r="AE86" s="226" t="s">
        <v>261</v>
      </c>
      <c r="AF86" s="242" t="s">
        <v>1724</v>
      </c>
      <c r="AG86" s="224"/>
      <c r="AH86" s="242" t="s">
        <v>1724</v>
      </c>
      <c r="AI86" s="219" t="s">
        <v>1470</v>
      </c>
      <c r="AJ86" s="224"/>
      <c r="AK86" s="215" t="s">
        <v>1624</v>
      </c>
      <c r="AL86" s="215"/>
      <c r="AM86" s="224"/>
      <c r="AN86" s="215" t="s">
        <v>2242</v>
      </c>
      <c r="AO86" s="243">
        <v>43227</v>
      </c>
      <c r="AP86" s="215" t="s">
        <v>1794</v>
      </c>
      <c r="AQ86" s="221">
        <v>43367</v>
      </c>
      <c r="AR86" s="226" t="s">
        <v>3825</v>
      </c>
      <c r="AS86" s="226">
        <v>286028</v>
      </c>
      <c r="AT86" s="212"/>
      <c r="AU86" s="215"/>
      <c r="AV86" s="221" t="s">
        <v>1802</v>
      </c>
      <c r="AW86" s="215"/>
      <c r="AX86" s="227"/>
      <c r="AY86" s="228" t="s">
        <v>4626</v>
      </c>
    </row>
    <row r="87" spans="1:51" ht="255">
      <c r="A87" s="211">
        <v>111</v>
      </c>
      <c r="B87" s="255" t="s">
        <v>1280</v>
      </c>
      <c r="C87" s="255"/>
      <c r="D87" s="213" t="s">
        <v>1275</v>
      </c>
      <c r="E87" s="214">
        <v>42875</v>
      </c>
      <c r="F87" s="240" t="s">
        <v>2647</v>
      </c>
      <c r="G87" s="241" t="s">
        <v>1996</v>
      </c>
      <c r="H87" s="218" t="s">
        <v>4426</v>
      </c>
      <c r="I87" s="218" t="s">
        <v>5821</v>
      </c>
      <c r="J87" s="248" t="e">
        <f>VLOOKUP(D87,#REF!,3,0)</f>
        <v>#REF!</v>
      </c>
      <c r="K87" s="216"/>
      <c r="L87" s="216" t="e">
        <v>#N/A</v>
      </c>
      <c r="M87" s="216"/>
      <c r="N87" s="213"/>
      <c r="O87" s="217" t="s">
        <v>4626</v>
      </c>
      <c r="P87" s="217"/>
      <c r="Q87" s="213" t="s">
        <v>4596</v>
      </c>
      <c r="R87" s="213" t="s">
        <v>4689</v>
      </c>
      <c r="S87" s="213" t="e">
        <v>#N/A</v>
      </c>
      <c r="T87" s="215" t="s">
        <v>1422</v>
      </c>
      <c r="U87" s="220"/>
      <c r="V87" s="215"/>
      <c r="W87" s="213" t="s">
        <v>4715</v>
      </c>
      <c r="X87" s="213" t="e">
        <v>#N/A</v>
      </c>
      <c r="Y87" s="213"/>
      <c r="Z87" s="221" t="s">
        <v>4</v>
      </c>
      <c r="AA87" s="222" t="s">
        <v>2437</v>
      </c>
      <c r="AB87" s="217" t="s">
        <v>4742</v>
      </c>
      <c r="AC87" s="223" t="s">
        <v>2440</v>
      </c>
      <c r="AD87" s="223"/>
      <c r="AE87" s="215" t="s">
        <v>471</v>
      </c>
      <c r="AF87" s="215" t="s">
        <v>1714</v>
      </c>
      <c r="AG87" s="224"/>
      <c r="AH87" s="215" t="s">
        <v>1714</v>
      </c>
      <c r="AI87" s="215" t="s">
        <v>1422</v>
      </c>
      <c r="AJ87" s="224"/>
      <c r="AK87" s="212" t="s">
        <v>1627</v>
      </c>
      <c r="AL87" s="219"/>
      <c r="AM87" s="224"/>
      <c r="AN87" s="215" t="s">
        <v>2648</v>
      </c>
      <c r="AO87" s="221">
        <v>42875</v>
      </c>
      <c r="AP87" s="219" t="s">
        <v>1794</v>
      </c>
      <c r="AQ87" s="221">
        <v>43334</v>
      </c>
      <c r="AR87" s="226" t="s">
        <v>2660</v>
      </c>
      <c r="AS87" s="226">
        <v>0</v>
      </c>
      <c r="AT87" s="212"/>
      <c r="AU87" s="215" t="s">
        <v>1819</v>
      </c>
      <c r="AV87" s="221" t="s">
        <v>1795</v>
      </c>
      <c r="AW87" s="219"/>
      <c r="AX87" s="227"/>
      <c r="AY87" s="228" t="s">
        <v>4626</v>
      </c>
    </row>
    <row r="88" spans="1:51" ht="140.25">
      <c r="A88" s="211">
        <v>112</v>
      </c>
      <c r="B88" s="226" t="s">
        <v>924</v>
      </c>
      <c r="C88" s="226"/>
      <c r="D88" s="215" t="s">
        <v>925</v>
      </c>
      <c r="E88" s="221">
        <v>41284.553472222222</v>
      </c>
      <c r="F88" s="239" t="s">
        <v>1686</v>
      </c>
      <c r="G88" s="241" t="s">
        <v>2574</v>
      </c>
      <c r="H88" s="218" t="s">
        <v>4426</v>
      </c>
      <c r="I88" s="218" t="s">
        <v>5821</v>
      </c>
      <c r="J88" s="248" t="e">
        <f>VLOOKUP(D88,#REF!,3,0)</f>
        <v>#REF!</v>
      </c>
      <c r="K88" s="216"/>
      <c r="L88" s="216" t="e">
        <v>#N/A</v>
      </c>
      <c r="M88" s="216"/>
      <c r="N88" s="213" t="s">
        <v>1722</v>
      </c>
      <c r="O88" s="217" t="s">
        <v>4727</v>
      </c>
      <c r="P88" s="217"/>
      <c r="Q88" s="213" t="s">
        <v>4596</v>
      </c>
      <c r="R88" s="213" t="s">
        <v>4733</v>
      </c>
      <c r="S88" s="213" t="e">
        <v>#N/A</v>
      </c>
      <c r="T88" s="215" t="s">
        <v>4547</v>
      </c>
      <c r="U88" s="220"/>
      <c r="V88" s="215"/>
      <c r="W88" s="213"/>
      <c r="X88" s="213" t="e">
        <v>#N/A</v>
      </c>
      <c r="Y88" s="213"/>
      <c r="Z88" s="221" t="s">
        <v>4</v>
      </c>
      <c r="AA88" s="222" t="s">
        <v>4663</v>
      </c>
      <c r="AB88" s="217" t="s">
        <v>4742</v>
      </c>
      <c r="AC88" s="222" t="s">
        <v>4750</v>
      </c>
      <c r="AD88" s="223"/>
      <c r="AE88" s="226" t="s">
        <v>45</v>
      </c>
      <c r="AF88" s="215" t="s">
        <v>1714</v>
      </c>
      <c r="AG88" s="224"/>
      <c r="AH88" s="215" t="s">
        <v>1714</v>
      </c>
      <c r="AI88" s="215" t="s">
        <v>4547</v>
      </c>
      <c r="AJ88" s="224" t="s">
        <v>4533</v>
      </c>
      <c r="AK88" s="260" t="s">
        <v>1625</v>
      </c>
      <c r="AL88" s="215"/>
      <c r="AM88" s="224"/>
      <c r="AN88" s="215" t="s">
        <v>1885</v>
      </c>
      <c r="AO88" s="215"/>
      <c r="AP88" s="215"/>
      <c r="AQ88" s="215"/>
      <c r="AR88" s="215"/>
      <c r="AS88" s="215"/>
      <c r="AT88" s="212" t="s">
        <v>1789</v>
      </c>
      <c r="AU88" s="215"/>
      <c r="AV88" s="221" t="s">
        <v>1843</v>
      </c>
      <c r="AW88" s="215"/>
      <c r="AX88" s="227"/>
      <c r="AY88" s="228" t="s">
        <v>4639</v>
      </c>
    </row>
    <row r="89" spans="1:51" ht="89.25">
      <c r="A89" s="211">
        <v>114</v>
      </c>
      <c r="B89" s="253" t="s">
        <v>1230</v>
      </c>
      <c r="C89" s="253"/>
      <c r="D89" s="213">
        <v>71356147</v>
      </c>
      <c r="E89" s="214">
        <v>43282</v>
      </c>
      <c r="F89" s="253" t="s">
        <v>1103</v>
      </c>
      <c r="G89" s="219" t="s">
        <v>2002</v>
      </c>
      <c r="H89" s="218" t="s">
        <v>4426</v>
      </c>
      <c r="I89" s="218" t="s">
        <v>5821</v>
      </c>
      <c r="J89" s="248" t="e">
        <f>VLOOKUP(D89,#REF!,3,0)</f>
        <v>#REF!</v>
      </c>
      <c r="K89" s="216"/>
      <c r="L89" s="216" t="e">
        <v>#N/A</v>
      </c>
      <c r="M89" s="216"/>
      <c r="N89" s="213"/>
      <c r="O89" s="217" t="s">
        <v>4626</v>
      </c>
      <c r="P89" s="217"/>
      <c r="Q89" s="213" t="s">
        <v>4596</v>
      </c>
      <c r="R89" s="213" t="s">
        <v>4689</v>
      </c>
      <c r="S89" s="213" t="e">
        <v>#N/A</v>
      </c>
      <c r="T89" s="219" t="s">
        <v>1465</v>
      </c>
      <c r="U89" s="220"/>
      <c r="V89" s="215"/>
      <c r="W89" s="213" t="s">
        <v>4715</v>
      </c>
      <c r="X89" s="213" t="e">
        <v>#N/A</v>
      </c>
      <c r="Y89" s="213"/>
      <c r="Z89" s="221" t="s">
        <v>4</v>
      </c>
      <c r="AA89" s="222" t="s">
        <v>2301</v>
      </c>
      <c r="AB89" s="217" t="s">
        <v>4742</v>
      </c>
      <c r="AC89" s="223" t="s">
        <v>2303</v>
      </c>
      <c r="AD89" s="223"/>
      <c r="AE89" s="249" t="s">
        <v>2302</v>
      </c>
      <c r="AF89" s="215" t="s">
        <v>1714</v>
      </c>
      <c r="AG89" s="224"/>
      <c r="AH89" s="215" t="s">
        <v>1714</v>
      </c>
      <c r="AI89" s="219" t="s">
        <v>1465</v>
      </c>
      <c r="AJ89" s="224"/>
      <c r="AK89" s="233" t="s">
        <v>1627</v>
      </c>
      <c r="AL89" s="215"/>
      <c r="AM89" s="224"/>
      <c r="AN89" s="249" t="s">
        <v>1189</v>
      </c>
      <c r="AO89" s="254" t="s">
        <v>1229</v>
      </c>
      <c r="AP89" s="215" t="s">
        <v>1794</v>
      </c>
      <c r="AQ89" s="221">
        <v>43473</v>
      </c>
      <c r="AR89" s="226" t="s">
        <v>2304</v>
      </c>
      <c r="AS89" s="226" t="s">
        <v>2305</v>
      </c>
      <c r="AT89" s="212"/>
      <c r="AU89" s="215"/>
      <c r="AV89" s="221" t="s">
        <v>1810</v>
      </c>
      <c r="AW89" s="215"/>
      <c r="AX89" s="227"/>
      <c r="AY89" s="228" t="s">
        <v>4626</v>
      </c>
    </row>
    <row r="90" spans="1:51" ht="216.75">
      <c r="A90" s="211">
        <v>115</v>
      </c>
      <c r="B90" s="229" t="s">
        <v>1516</v>
      </c>
      <c r="C90" s="229"/>
      <c r="D90" s="230" t="s">
        <v>1517</v>
      </c>
      <c r="E90" s="231" t="s">
        <v>4409</v>
      </c>
      <c r="F90" s="215" t="s">
        <v>4736</v>
      </c>
      <c r="G90" s="219" t="s">
        <v>2601</v>
      </c>
      <c r="H90" s="232" t="s">
        <v>4779</v>
      </c>
      <c r="I90" s="218" t="s">
        <v>5821</v>
      </c>
      <c r="J90" s="248" t="e">
        <f>VLOOKUP(D90,#REF!,3,0)</f>
        <v>#REF!</v>
      </c>
      <c r="K90" s="216"/>
      <c r="L90" s="216" t="s">
        <v>4382</v>
      </c>
      <c r="M90" s="216"/>
      <c r="N90" s="213"/>
      <c r="O90" s="217" t="s">
        <v>4736</v>
      </c>
      <c r="P90" s="217"/>
      <c r="Q90" s="213" t="s">
        <v>4597</v>
      </c>
      <c r="R90" s="213" t="s">
        <v>4596</v>
      </c>
      <c r="S90" s="213" t="e">
        <v>#N/A</v>
      </c>
      <c r="T90" s="230" t="e">
        <v>#N/A</v>
      </c>
      <c r="U90" s="220"/>
      <c r="V90" s="215" t="s">
        <v>4447</v>
      </c>
      <c r="W90" s="215"/>
      <c r="X90" s="213"/>
      <c r="Y90" s="230" t="e">
        <v>#N/A</v>
      </c>
      <c r="Z90" s="221"/>
      <c r="AA90" s="222"/>
      <c r="AB90" s="217" t="s">
        <v>3484</v>
      </c>
      <c r="AC90" s="222" t="s">
        <v>4751</v>
      </c>
      <c r="AD90" s="223" t="s">
        <v>4663</v>
      </c>
      <c r="AE90" s="229"/>
      <c r="AF90" s="229" t="s">
        <v>37</v>
      </c>
      <c r="AG90" s="224" t="s">
        <v>1714</v>
      </c>
      <c r="AH90" s="229" t="s">
        <v>3484</v>
      </c>
      <c r="AI90" s="230" t="s">
        <v>1714</v>
      </c>
      <c r="AJ90" s="215"/>
      <c r="AK90" s="233" t="s">
        <v>1627</v>
      </c>
      <c r="AL90" s="215"/>
      <c r="AM90" s="230"/>
      <c r="AN90" s="230" t="s">
        <v>3485</v>
      </c>
      <c r="AO90" s="215"/>
      <c r="AP90" s="215"/>
      <c r="AQ90" s="215"/>
      <c r="AR90" s="215"/>
      <c r="AS90" s="215"/>
      <c r="AT90" s="215"/>
      <c r="AU90" s="215"/>
      <c r="AV90" s="227" t="s">
        <v>1843</v>
      </c>
      <c r="AW90" s="215"/>
      <c r="AX90" s="227"/>
      <c r="AY90" s="228"/>
    </row>
    <row r="91" spans="1:51" ht="242.25">
      <c r="A91" s="211">
        <v>116</v>
      </c>
      <c r="B91" s="237" t="s">
        <v>4276</v>
      </c>
      <c r="C91" s="237"/>
      <c r="D91" s="237" t="s">
        <v>4277</v>
      </c>
      <c r="E91" s="248">
        <v>42876.009643136575</v>
      </c>
      <c r="F91" s="219" t="s">
        <v>1628</v>
      </c>
      <c r="G91" s="215" t="s">
        <v>1793</v>
      </c>
      <c r="H91" s="232" t="s">
        <v>1676</v>
      </c>
      <c r="I91" s="218" t="s">
        <v>5821</v>
      </c>
      <c r="J91" s="248" t="e">
        <f>VLOOKUP(D91,#REF!,3,0)</f>
        <v>#REF!</v>
      </c>
      <c r="K91" s="216"/>
      <c r="L91" s="216" t="e">
        <v>#N/A</v>
      </c>
      <c r="M91" s="216"/>
      <c r="N91" s="237" t="s">
        <v>1722</v>
      </c>
      <c r="O91" s="217" t="s">
        <v>4700</v>
      </c>
      <c r="P91" s="217"/>
      <c r="Q91" s="213" t="s">
        <v>4596</v>
      </c>
      <c r="R91" s="213" t="s">
        <v>4643</v>
      </c>
      <c r="S91" s="213" t="s">
        <v>4617</v>
      </c>
      <c r="T91" s="304" t="s">
        <v>1462</v>
      </c>
      <c r="U91" s="220"/>
      <c r="V91" s="215"/>
      <c r="W91" s="213" t="s">
        <v>4714</v>
      </c>
      <c r="X91" s="213" t="e">
        <v>#N/A</v>
      </c>
      <c r="Y91" s="305"/>
      <c r="Z91" s="221" t="s">
        <v>4</v>
      </c>
      <c r="AA91" s="222" t="s">
        <v>4663</v>
      </c>
      <c r="AB91" s="217" t="s">
        <v>4742</v>
      </c>
      <c r="AC91" s="222" t="s">
        <v>4665</v>
      </c>
      <c r="AD91" s="223" t="s">
        <v>4665</v>
      </c>
      <c r="AE91" s="237" t="s">
        <v>531</v>
      </c>
      <c r="AF91" s="237" t="s">
        <v>1676</v>
      </c>
      <c r="AG91" s="224"/>
      <c r="AH91" s="237" t="s">
        <v>1676</v>
      </c>
      <c r="AI91" s="304" t="s">
        <v>1462</v>
      </c>
      <c r="AJ91" s="215" t="s">
        <v>4530</v>
      </c>
      <c r="AK91" s="215" t="s">
        <v>1629</v>
      </c>
      <c r="AL91" s="215"/>
      <c r="AM91" s="215"/>
      <c r="AN91" s="237" t="s">
        <v>530</v>
      </c>
      <c r="AO91" s="237" t="s">
        <v>4263</v>
      </c>
      <c r="AP91" s="215"/>
      <c r="AQ91" s="262"/>
      <c r="AR91" s="215"/>
      <c r="AS91" s="215"/>
      <c r="AT91" s="215"/>
      <c r="AU91" s="215"/>
      <c r="AV91" s="227" t="s">
        <v>4467</v>
      </c>
      <c r="AW91" s="306" t="s">
        <v>4272</v>
      </c>
      <c r="AX91" s="227"/>
      <c r="AY91" s="228" t="s">
        <v>4630</v>
      </c>
    </row>
    <row r="92" spans="1:51" ht="63.75">
      <c r="A92" s="211">
        <v>117</v>
      </c>
      <c r="B92" s="229" t="s">
        <v>4317</v>
      </c>
      <c r="C92" s="229"/>
      <c r="D92" s="230" t="s">
        <v>4312</v>
      </c>
      <c r="E92" s="231">
        <v>43199.72371716435</v>
      </c>
      <c r="F92" s="215" t="s">
        <v>2808</v>
      </c>
      <c r="G92" s="219" t="s">
        <v>2002</v>
      </c>
      <c r="H92" s="232" t="s">
        <v>1676</v>
      </c>
      <c r="I92" s="218" t="s">
        <v>5821</v>
      </c>
      <c r="J92" s="248" t="e">
        <f>VLOOKUP(D92,#REF!,3,0)</f>
        <v>#REF!</v>
      </c>
      <c r="K92" s="216" t="s">
        <v>1710</v>
      </c>
      <c r="L92" s="216" t="s">
        <v>4604</v>
      </c>
      <c r="M92" s="216"/>
      <c r="N92" s="213"/>
      <c r="O92" s="217" t="s">
        <v>4709</v>
      </c>
      <c r="P92" s="217"/>
      <c r="Q92" s="213" t="s">
        <v>4596</v>
      </c>
      <c r="R92" s="213" t="s">
        <v>4680</v>
      </c>
      <c r="S92" s="213" t="e">
        <v>#N/A</v>
      </c>
      <c r="T92" s="230" t="s">
        <v>4310</v>
      </c>
      <c r="U92" s="220"/>
      <c r="V92" s="215"/>
      <c r="W92" s="215"/>
      <c r="X92" s="213" t="e">
        <v>#N/A</v>
      </c>
      <c r="Y92" s="230"/>
      <c r="Z92" s="221" t="s">
        <v>4</v>
      </c>
      <c r="AA92" s="222" t="s">
        <v>4663</v>
      </c>
      <c r="AB92" s="217" t="s">
        <v>4742</v>
      </c>
      <c r="AC92" s="222" t="s">
        <v>4685</v>
      </c>
      <c r="AD92" s="223"/>
      <c r="AE92" s="229" t="s">
        <v>4275</v>
      </c>
      <c r="AF92" s="229" t="s">
        <v>1681</v>
      </c>
      <c r="AG92" s="224"/>
      <c r="AH92" s="229" t="s">
        <v>1681</v>
      </c>
      <c r="AI92" s="230" t="s">
        <v>4310</v>
      </c>
      <c r="AJ92" s="215"/>
      <c r="AK92" s="215" t="s">
        <v>1627</v>
      </c>
      <c r="AL92" s="215"/>
      <c r="AM92" s="230"/>
      <c r="AN92" s="230" t="s">
        <v>1117</v>
      </c>
      <c r="AO92" s="215" t="s">
        <v>4247</v>
      </c>
      <c r="AP92" s="215"/>
      <c r="AQ92" s="215"/>
      <c r="AR92" s="215"/>
      <c r="AS92" s="215"/>
      <c r="AT92" s="215"/>
      <c r="AU92" s="215"/>
      <c r="AV92" s="227" t="s">
        <v>1891</v>
      </c>
      <c r="AW92" s="215" t="s">
        <v>4300</v>
      </c>
      <c r="AX92" s="227"/>
      <c r="AY92" s="228" t="s">
        <v>4638</v>
      </c>
    </row>
    <row r="93" spans="1:51" ht="140.25">
      <c r="A93" s="211">
        <v>118</v>
      </c>
      <c r="B93" s="215" t="s">
        <v>32</v>
      </c>
      <c r="C93" s="215"/>
      <c r="D93" s="213" t="s">
        <v>33</v>
      </c>
      <c r="E93" s="214">
        <v>43014</v>
      </c>
      <c r="F93" s="244" t="s">
        <v>1852</v>
      </c>
      <c r="G93" s="215" t="s">
        <v>1622</v>
      </c>
      <c r="H93" s="218" t="s">
        <v>4426</v>
      </c>
      <c r="I93" s="218" t="s">
        <v>5821</v>
      </c>
      <c r="J93" s="248" t="e">
        <f>VLOOKUP(D93,#REF!,3,0)</f>
        <v>#REF!</v>
      </c>
      <c r="K93" s="216"/>
      <c r="L93" s="216" t="e">
        <v>#N/A</v>
      </c>
      <c r="M93" s="216"/>
      <c r="N93" s="215" t="s">
        <v>1722</v>
      </c>
      <c r="O93" s="217" t="s">
        <v>4695</v>
      </c>
      <c r="P93" s="217"/>
      <c r="Q93" s="213" t="s">
        <v>4596</v>
      </c>
      <c r="R93" s="213" t="s">
        <v>4643</v>
      </c>
      <c r="S93" s="213" t="s">
        <v>4617</v>
      </c>
      <c r="T93" s="215" t="s">
        <v>1421</v>
      </c>
      <c r="U93" s="220"/>
      <c r="V93" s="215"/>
      <c r="W93" s="213" t="s">
        <v>4714</v>
      </c>
      <c r="X93" s="213" t="e">
        <v>#N/A</v>
      </c>
      <c r="Y93" s="213"/>
      <c r="Z93" s="221" t="s">
        <v>4</v>
      </c>
      <c r="AA93" s="222" t="s">
        <v>4663</v>
      </c>
      <c r="AB93" s="217" t="s">
        <v>4742</v>
      </c>
      <c r="AC93" s="222" t="s">
        <v>4666</v>
      </c>
      <c r="AD93" s="223" t="s">
        <v>4666</v>
      </c>
      <c r="AE93" s="215" t="s">
        <v>1851</v>
      </c>
      <c r="AF93" s="215" t="s">
        <v>1714</v>
      </c>
      <c r="AG93" s="224"/>
      <c r="AH93" s="215" t="s">
        <v>1714</v>
      </c>
      <c r="AI93" s="215" t="s">
        <v>1421</v>
      </c>
      <c r="AJ93" s="224" t="s">
        <v>4538</v>
      </c>
      <c r="AK93" s="215" t="s">
        <v>1624</v>
      </c>
      <c r="AL93" s="215"/>
      <c r="AM93" s="224"/>
      <c r="AN93" s="215" t="s">
        <v>1848</v>
      </c>
      <c r="AO93" s="238" t="s">
        <v>1849</v>
      </c>
      <c r="AP93" s="215" t="s">
        <v>1830</v>
      </c>
      <c r="AQ93" s="221"/>
      <c r="AR93" s="226"/>
      <c r="AS93" s="226"/>
      <c r="AT93" s="212" t="s">
        <v>1789</v>
      </c>
      <c r="AU93" s="215"/>
      <c r="AV93" s="221" t="s">
        <v>1802</v>
      </c>
      <c r="AW93" s="215" t="s">
        <v>1850</v>
      </c>
      <c r="AX93" s="227"/>
      <c r="AY93" s="228" t="s">
        <v>4630</v>
      </c>
    </row>
    <row r="94" spans="1:51" ht="127.5">
      <c r="A94" s="211">
        <v>120</v>
      </c>
      <c r="B94" s="233" t="s">
        <v>108</v>
      </c>
      <c r="C94" s="233"/>
      <c r="D94" s="213" t="s">
        <v>105</v>
      </c>
      <c r="E94" s="214" t="s">
        <v>2355</v>
      </c>
      <c r="F94" s="215" t="s">
        <v>1689</v>
      </c>
      <c r="G94" s="215" t="s">
        <v>1622</v>
      </c>
      <c r="H94" s="218" t="s">
        <v>4426</v>
      </c>
      <c r="I94" s="218" t="s">
        <v>5821</v>
      </c>
      <c r="J94" s="248" t="e">
        <f>VLOOKUP(D94,#REF!,3,0)</f>
        <v>#REF!</v>
      </c>
      <c r="K94" s="216"/>
      <c r="L94" s="216" t="e">
        <v>#N/A</v>
      </c>
      <c r="M94" s="216"/>
      <c r="N94" s="213"/>
      <c r="O94" s="217" t="s">
        <v>4626</v>
      </c>
      <c r="P94" s="217"/>
      <c r="Q94" s="213" t="s">
        <v>4596</v>
      </c>
      <c r="R94" s="213" t="s">
        <v>4689</v>
      </c>
      <c r="S94" s="213" t="e">
        <v>#N/A</v>
      </c>
      <c r="T94" s="215" t="s">
        <v>3212</v>
      </c>
      <c r="U94" s="220"/>
      <c r="V94" s="215"/>
      <c r="W94" s="213" t="s">
        <v>4715</v>
      </c>
      <c r="X94" s="213" t="e">
        <v>#N/A</v>
      </c>
      <c r="Y94" s="213"/>
      <c r="Z94" s="221" t="s">
        <v>4</v>
      </c>
      <c r="AA94" s="222" t="s">
        <v>2437</v>
      </c>
      <c r="AB94" s="217" t="s">
        <v>4742</v>
      </c>
      <c r="AC94" s="223" t="s">
        <v>3213</v>
      </c>
      <c r="AD94" s="223"/>
      <c r="AE94" s="233" t="s">
        <v>45</v>
      </c>
      <c r="AF94" s="215" t="s">
        <v>1714</v>
      </c>
      <c r="AG94" s="224"/>
      <c r="AH94" s="215" t="s">
        <v>1714</v>
      </c>
      <c r="AI94" s="215" t="s">
        <v>3212</v>
      </c>
      <c r="AJ94" s="224"/>
      <c r="AK94" s="215" t="s">
        <v>1624</v>
      </c>
      <c r="AL94" s="212"/>
      <c r="AM94" s="224"/>
      <c r="AN94" s="233" t="s">
        <v>2809</v>
      </c>
      <c r="AO94" s="234"/>
      <c r="AP94" s="215" t="s">
        <v>1794</v>
      </c>
      <c r="AQ94" s="221">
        <v>43424</v>
      </c>
      <c r="AR94" s="226" t="s">
        <v>3224</v>
      </c>
      <c r="AS94" s="226" t="s">
        <v>3225</v>
      </c>
      <c r="AT94" s="212"/>
      <c r="AU94" s="215"/>
      <c r="AV94" s="221" t="s">
        <v>1838</v>
      </c>
      <c r="AW94" s="215"/>
      <c r="AX94" s="227"/>
      <c r="AY94" s="228" t="s">
        <v>4626</v>
      </c>
    </row>
    <row r="95" spans="1:51" ht="63.75">
      <c r="A95" s="211">
        <v>121</v>
      </c>
      <c r="B95" s="229" t="s">
        <v>4337</v>
      </c>
      <c r="C95" s="229"/>
      <c r="D95" s="230" t="s">
        <v>4332</v>
      </c>
      <c r="E95" s="231">
        <v>43281.108314201389</v>
      </c>
      <c r="F95" s="230" t="s">
        <v>1688</v>
      </c>
      <c r="G95" s="219" t="s">
        <v>2002</v>
      </c>
      <c r="H95" s="232" t="s">
        <v>1676</v>
      </c>
      <c r="I95" s="218" t="s">
        <v>5821</v>
      </c>
      <c r="J95" s="248" t="e">
        <f>VLOOKUP(D95,#REF!,3,0)</f>
        <v>#REF!</v>
      </c>
      <c r="K95" s="216"/>
      <c r="L95" s="216" t="e">
        <v>#N/A</v>
      </c>
      <c r="M95" s="216"/>
      <c r="N95" s="229" t="s">
        <v>1722</v>
      </c>
      <c r="O95" s="217" t="s">
        <v>4700</v>
      </c>
      <c r="P95" s="217"/>
      <c r="Q95" s="213" t="s">
        <v>4596</v>
      </c>
      <c r="R95" s="213" t="s">
        <v>4643</v>
      </c>
      <c r="S95" s="213" t="s">
        <v>4617</v>
      </c>
      <c r="T95" s="215" t="s">
        <v>4534</v>
      </c>
      <c r="U95" s="220"/>
      <c r="V95" s="215"/>
      <c r="W95" s="213" t="s">
        <v>4714</v>
      </c>
      <c r="X95" s="213" t="e">
        <v>#N/A</v>
      </c>
      <c r="Y95" s="230"/>
      <c r="Z95" s="221" t="s">
        <v>4</v>
      </c>
      <c r="AA95" s="222" t="s">
        <v>4663</v>
      </c>
      <c r="AB95" s="217" t="s">
        <v>4742</v>
      </c>
      <c r="AC95" s="222" t="s">
        <v>4665</v>
      </c>
      <c r="AD95" s="223" t="s">
        <v>4665</v>
      </c>
      <c r="AE95" s="229" t="s">
        <v>4297</v>
      </c>
      <c r="AF95" s="215" t="s">
        <v>1676</v>
      </c>
      <c r="AG95" s="224"/>
      <c r="AH95" s="215" t="s">
        <v>1676</v>
      </c>
      <c r="AI95" s="215" t="s">
        <v>4534</v>
      </c>
      <c r="AJ95" s="215" t="s">
        <v>4365</v>
      </c>
      <c r="AK95" s="215" t="s">
        <v>1627</v>
      </c>
      <c r="AL95" s="215"/>
      <c r="AM95" s="230"/>
      <c r="AN95" s="230" t="s">
        <v>1120</v>
      </c>
      <c r="AO95" s="215" t="s">
        <v>4247</v>
      </c>
      <c r="AP95" s="215"/>
      <c r="AQ95" s="215"/>
      <c r="AR95" s="215"/>
      <c r="AS95" s="215"/>
      <c r="AT95" s="215"/>
      <c r="AU95" s="215"/>
      <c r="AV95" s="227" t="s">
        <v>4467</v>
      </c>
      <c r="AW95" s="215" t="s">
        <v>4300</v>
      </c>
      <c r="AX95" s="227"/>
      <c r="AY95" s="228" t="s">
        <v>4630</v>
      </c>
    </row>
    <row r="96" spans="1:51" ht="229.5">
      <c r="A96" s="211">
        <v>122</v>
      </c>
      <c r="B96" s="277" t="s">
        <v>1073</v>
      </c>
      <c r="C96" s="277"/>
      <c r="D96" s="213" t="s">
        <v>1074</v>
      </c>
      <c r="E96" s="214" t="s">
        <v>2657</v>
      </c>
      <c r="F96" s="277" t="s">
        <v>908</v>
      </c>
      <c r="G96" s="307" t="s">
        <v>2051</v>
      </c>
      <c r="H96" s="218" t="s">
        <v>4426</v>
      </c>
      <c r="I96" s="218" t="s">
        <v>5821</v>
      </c>
      <c r="J96" s="248" t="e">
        <f>VLOOKUP(D96,#REF!,3,0)</f>
        <v>#REF!</v>
      </c>
      <c r="K96" s="216"/>
      <c r="L96" s="216" t="e">
        <v>#N/A</v>
      </c>
      <c r="M96" s="216"/>
      <c r="N96" s="213"/>
      <c r="O96" s="217" t="s">
        <v>4626</v>
      </c>
      <c r="P96" s="217"/>
      <c r="Q96" s="213" t="s">
        <v>4596</v>
      </c>
      <c r="R96" s="213" t="s">
        <v>4689</v>
      </c>
      <c r="S96" s="213" t="e">
        <v>#N/A</v>
      </c>
      <c r="T96" s="307" t="s">
        <v>2041</v>
      </c>
      <c r="U96" s="220"/>
      <c r="V96" s="215"/>
      <c r="W96" s="213" t="s">
        <v>4715</v>
      </c>
      <c r="X96" s="213" t="e">
        <v>#N/A</v>
      </c>
      <c r="Y96" s="213"/>
      <c r="Z96" s="221" t="s">
        <v>4</v>
      </c>
      <c r="AA96" s="222" t="s">
        <v>2437</v>
      </c>
      <c r="AB96" s="217" t="s">
        <v>4742</v>
      </c>
      <c r="AC96" s="223" t="s">
        <v>2893</v>
      </c>
      <c r="AD96" s="223"/>
      <c r="AE96" s="277" t="s">
        <v>45</v>
      </c>
      <c r="AF96" s="215" t="s">
        <v>1714</v>
      </c>
      <c r="AG96" s="224"/>
      <c r="AH96" s="215" t="s">
        <v>1714</v>
      </c>
      <c r="AI96" s="307" t="s">
        <v>2041</v>
      </c>
      <c r="AJ96" s="224"/>
      <c r="AK96" s="215" t="s">
        <v>1625</v>
      </c>
      <c r="AL96" s="215"/>
      <c r="AM96" s="224"/>
      <c r="AN96" s="307" t="s">
        <v>1691</v>
      </c>
      <c r="AO96" s="283"/>
      <c r="AP96" s="215" t="s">
        <v>1794</v>
      </c>
      <c r="AQ96" s="221">
        <v>43804</v>
      </c>
      <c r="AR96" s="226" t="s">
        <v>2894</v>
      </c>
      <c r="AS96" s="226" t="s">
        <v>2895</v>
      </c>
      <c r="AT96" s="212"/>
      <c r="AU96" s="215"/>
      <c r="AV96" s="221" t="s">
        <v>1838</v>
      </c>
      <c r="AW96" s="215"/>
      <c r="AX96" s="227"/>
      <c r="AY96" s="228" t="s">
        <v>4626</v>
      </c>
    </row>
    <row r="97" spans="1:51" ht="89.25">
      <c r="A97" s="211">
        <v>123</v>
      </c>
      <c r="B97" s="235" t="s">
        <v>75</v>
      </c>
      <c r="C97" s="235"/>
      <c r="D97" s="213" t="s">
        <v>73</v>
      </c>
      <c r="E97" s="214">
        <v>43227</v>
      </c>
      <c r="F97" s="236" t="s">
        <v>38</v>
      </c>
      <c r="G97" s="215" t="s">
        <v>1622</v>
      </c>
      <c r="H97" s="218" t="s">
        <v>4426</v>
      </c>
      <c r="I97" s="218" t="s">
        <v>5821</v>
      </c>
      <c r="J97" s="248" t="e">
        <f>VLOOKUP(D97,#REF!,3,0)</f>
        <v>#REF!</v>
      </c>
      <c r="K97" s="216"/>
      <c r="L97" s="216" t="e">
        <v>#N/A</v>
      </c>
      <c r="M97" s="216"/>
      <c r="N97" s="213"/>
      <c r="O97" s="217" t="s">
        <v>4626</v>
      </c>
      <c r="P97" s="217"/>
      <c r="Q97" s="213" t="s">
        <v>4596</v>
      </c>
      <c r="R97" s="213" t="s">
        <v>4689</v>
      </c>
      <c r="S97" s="213" t="e">
        <v>#N/A</v>
      </c>
      <c r="T97" s="219" t="s">
        <v>1470</v>
      </c>
      <c r="U97" s="220"/>
      <c r="V97" s="215"/>
      <c r="W97" s="213" t="s">
        <v>4715</v>
      </c>
      <c r="X97" s="213" t="e">
        <v>#N/A</v>
      </c>
      <c r="Y97" s="213"/>
      <c r="Z97" s="221" t="s">
        <v>4</v>
      </c>
      <c r="AA97" s="222" t="s">
        <v>2301</v>
      </c>
      <c r="AB97" s="217" t="s">
        <v>4742</v>
      </c>
      <c r="AC97" s="223" t="s">
        <v>4683</v>
      </c>
      <c r="AD97" s="223"/>
      <c r="AE97" s="226" t="s">
        <v>261</v>
      </c>
      <c r="AF97" s="242" t="s">
        <v>1724</v>
      </c>
      <c r="AG97" s="224"/>
      <c r="AH97" s="242" t="s">
        <v>1724</v>
      </c>
      <c r="AI97" s="219" t="s">
        <v>1470</v>
      </c>
      <c r="AJ97" s="224"/>
      <c r="AK97" s="215" t="s">
        <v>1624</v>
      </c>
      <c r="AL97" s="215"/>
      <c r="AM97" s="224"/>
      <c r="AN97" s="215" t="s">
        <v>2242</v>
      </c>
      <c r="AO97" s="243">
        <v>43227</v>
      </c>
      <c r="AP97" s="215" t="s">
        <v>1794</v>
      </c>
      <c r="AQ97" s="221">
        <v>43367</v>
      </c>
      <c r="AR97" s="226" t="s">
        <v>3826</v>
      </c>
      <c r="AS97" s="226">
        <v>285051</v>
      </c>
      <c r="AT97" s="212"/>
      <c r="AU97" s="215"/>
      <c r="AV97" s="221" t="s">
        <v>1802</v>
      </c>
      <c r="AW97" s="215"/>
      <c r="AX97" s="227"/>
      <c r="AY97" s="228" t="s">
        <v>4626</v>
      </c>
    </row>
    <row r="98" spans="1:51" ht="255">
      <c r="A98" s="211">
        <v>124</v>
      </c>
      <c r="B98" s="255" t="s">
        <v>1281</v>
      </c>
      <c r="C98" s="255"/>
      <c r="D98" s="213" t="s">
        <v>1275</v>
      </c>
      <c r="E98" s="214" t="s">
        <v>2650</v>
      </c>
      <c r="F98" s="240" t="s">
        <v>2647</v>
      </c>
      <c r="G98" s="241" t="s">
        <v>1996</v>
      </c>
      <c r="H98" s="218" t="s">
        <v>4426</v>
      </c>
      <c r="I98" s="218" t="s">
        <v>5821</v>
      </c>
      <c r="J98" s="248" t="e">
        <f>VLOOKUP(D98,#REF!,3,0)</f>
        <v>#REF!</v>
      </c>
      <c r="K98" s="216"/>
      <c r="L98" s="216" t="e">
        <v>#N/A</v>
      </c>
      <c r="M98" s="216"/>
      <c r="N98" s="213"/>
      <c r="O98" s="217" t="s">
        <v>4626</v>
      </c>
      <c r="P98" s="217"/>
      <c r="Q98" s="213" t="s">
        <v>4596</v>
      </c>
      <c r="R98" s="213" t="s">
        <v>4689</v>
      </c>
      <c r="S98" s="213" t="e">
        <v>#N/A</v>
      </c>
      <c r="T98" s="215" t="s">
        <v>1422</v>
      </c>
      <c r="U98" s="220"/>
      <c r="V98" s="215"/>
      <c r="W98" s="213" t="s">
        <v>4715</v>
      </c>
      <c r="X98" s="213" t="e">
        <v>#N/A</v>
      </c>
      <c r="Y98" s="213"/>
      <c r="Z98" s="221" t="s">
        <v>4</v>
      </c>
      <c r="AA98" s="222" t="s">
        <v>2437</v>
      </c>
      <c r="AB98" s="217" t="s">
        <v>4742</v>
      </c>
      <c r="AC98" s="223" t="s">
        <v>2440</v>
      </c>
      <c r="AD98" s="223"/>
      <c r="AE98" s="215" t="s">
        <v>471</v>
      </c>
      <c r="AF98" s="215" t="s">
        <v>1714</v>
      </c>
      <c r="AG98" s="224"/>
      <c r="AH98" s="215" t="s">
        <v>1714</v>
      </c>
      <c r="AI98" s="215" t="s">
        <v>1422</v>
      </c>
      <c r="AJ98" s="224"/>
      <c r="AK98" s="212" t="s">
        <v>1627</v>
      </c>
      <c r="AL98" s="219"/>
      <c r="AM98" s="224"/>
      <c r="AN98" s="215" t="s">
        <v>2648</v>
      </c>
      <c r="AO98" s="256" t="s">
        <v>2650</v>
      </c>
      <c r="AP98" s="219" t="s">
        <v>1794</v>
      </c>
      <c r="AQ98" s="221">
        <v>43334</v>
      </c>
      <c r="AR98" s="226" t="s">
        <v>2661</v>
      </c>
      <c r="AS98" s="226">
        <v>0</v>
      </c>
      <c r="AT98" s="212"/>
      <c r="AU98" s="215" t="s">
        <v>1819</v>
      </c>
      <c r="AV98" s="221" t="s">
        <v>1795</v>
      </c>
      <c r="AW98" s="219"/>
      <c r="AX98" s="227"/>
      <c r="AY98" s="228" t="s">
        <v>4626</v>
      </c>
    </row>
    <row r="99" spans="1:51" ht="89.25">
      <c r="A99" s="211">
        <v>125</v>
      </c>
      <c r="B99" s="239" t="s">
        <v>1598</v>
      </c>
      <c r="C99" s="239"/>
      <c r="D99" s="213" t="s">
        <v>1599</v>
      </c>
      <c r="E99" s="214" t="s">
        <v>3429</v>
      </c>
      <c r="F99" s="239" t="s">
        <v>1686</v>
      </c>
      <c r="G99" s="335" t="s">
        <v>1866</v>
      </c>
      <c r="H99" s="218" t="s">
        <v>4426</v>
      </c>
      <c r="I99" s="218" t="s">
        <v>5821</v>
      </c>
      <c r="J99" s="248" t="e">
        <f>VLOOKUP(D99,#REF!,3,0)</f>
        <v>#REF!</v>
      </c>
      <c r="K99" s="216"/>
      <c r="L99" s="216" t="e">
        <v>#N/A</v>
      </c>
      <c r="M99" s="216"/>
      <c r="N99" s="213"/>
      <c r="O99" s="217" t="s">
        <v>4626</v>
      </c>
      <c r="P99" s="217"/>
      <c r="Q99" s="213" t="s">
        <v>4596</v>
      </c>
      <c r="R99" s="213" t="s">
        <v>4689</v>
      </c>
      <c r="S99" s="213" t="e">
        <v>#N/A</v>
      </c>
      <c r="T99" s="215" t="s">
        <v>2353</v>
      </c>
      <c r="U99" s="220"/>
      <c r="V99" s="215"/>
      <c r="W99" s="213" t="s">
        <v>4715</v>
      </c>
      <c r="X99" s="213" t="e">
        <v>#N/A</v>
      </c>
      <c r="Y99" s="213"/>
      <c r="Z99" s="221" t="s">
        <v>4</v>
      </c>
      <c r="AA99" s="222" t="s">
        <v>2301</v>
      </c>
      <c r="AB99" s="217" t="s">
        <v>4742</v>
      </c>
      <c r="AC99" s="223" t="s">
        <v>2303</v>
      </c>
      <c r="AD99" s="223"/>
      <c r="AE99" s="215" t="s">
        <v>3427</v>
      </c>
      <c r="AF99" s="215" t="s">
        <v>1714</v>
      </c>
      <c r="AG99" s="224"/>
      <c r="AH99" s="215" t="s">
        <v>1714</v>
      </c>
      <c r="AI99" s="215" t="s">
        <v>2353</v>
      </c>
      <c r="AJ99" s="224"/>
      <c r="AK99" s="277" t="s">
        <v>1627</v>
      </c>
      <c r="AL99" s="215"/>
      <c r="AM99" s="224"/>
      <c r="AN99" s="215" t="s">
        <v>1541</v>
      </c>
      <c r="AO99" s="221" t="s">
        <v>3428</v>
      </c>
      <c r="AP99" s="241" t="s">
        <v>1809</v>
      </c>
      <c r="AQ99" s="221">
        <v>43468</v>
      </c>
      <c r="AR99" s="226" t="s">
        <v>3430</v>
      </c>
      <c r="AS99" s="226" t="s">
        <v>3431</v>
      </c>
      <c r="AT99" s="212"/>
      <c r="AU99" s="215"/>
      <c r="AV99" s="221" t="s">
        <v>1810</v>
      </c>
      <c r="AW99" s="215"/>
      <c r="AX99" s="227"/>
      <c r="AY99" s="228" t="s">
        <v>4626</v>
      </c>
    </row>
    <row r="100" spans="1:51" ht="150">
      <c r="A100" s="211">
        <v>127</v>
      </c>
      <c r="B100" s="255" t="s">
        <v>1053</v>
      </c>
      <c r="C100" s="255"/>
      <c r="D100" s="182" t="s">
        <v>1765</v>
      </c>
      <c r="E100" s="183">
        <v>43054</v>
      </c>
      <c r="F100" s="185" t="s">
        <v>1626</v>
      </c>
      <c r="G100" s="185" t="s">
        <v>2051</v>
      </c>
      <c r="H100" s="188" t="s">
        <v>4426</v>
      </c>
      <c r="I100" s="218" t="s">
        <v>5821</v>
      </c>
      <c r="J100" s="87"/>
      <c r="K100" s="87"/>
      <c r="L100" s="187"/>
      <c r="M100" s="187"/>
      <c r="N100" s="187" t="e">
        <v>#N/A</v>
      </c>
      <c r="O100" s="182" t="s">
        <v>4795</v>
      </c>
      <c r="P100" s="182" t="s">
        <v>4762</v>
      </c>
      <c r="Q100" s="182" t="s">
        <v>4596</v>
      </c>
      <c r="R100" s="182" t="s">
        <v>4689</v>
      </c>
      <c r="S100" s="182" t="e">
        <v>#N/A</v>
      </c>
      <c r="T100" s="189"/>
      <c r="U100" s="185"/>
      <c r="V100" s="87"/>
      <c r="W100" s="182" t="s">
        <v>4715</v>
      </c>
      <c r="X100" s="182"/>
      <c r="Y100" s="190" t="s">
        <v>4</v>
      </c>
      <c r="Z100" s="191" t="s">
        <v>2437</v>
      </c>
      <c r="AA100" s="182" t="s">
        <v>4742</v>
      </c>
      <c r="AB100" s="192" t="s">
        <v>1799</v>
      </c>
      <c r="AC100" s="186" t="s">
        <v>4787</v>
      </c>
      <c r="AD100" s="193" t="s">
        <v>45</v>
      </c>
      <c r="AE100" s="185" t="s">
        <v>1714</v>
      </c>
      <c r="AF100" s="194"/>
      <c r="AG100" s="185" t="s">
        <v>1714</v>
      </c>
      <c r="AH100" s="185" t="s">
        <v>2329</v>
      </c>
      <c r="AI100" s="185" t="s">
        <v>2329</v>
      </c>
      <c r="AJ100" s="185" t="s">
        <v>1626</v>
      </c>
      <c r="AK100" s="185" t="s">
        <v>1625</v>
      </c>
      <c r="AL100" s="185"/>
      <c r="AM100" s="194"/>
      <c r="AN100" s="185" t="s">
        <v>2862</v>
      </c>
      <c r="AO100" s="190">
        <v>43054</v>
      </c>
      <c r="AP100" s="185" t="s">
        <v>1794</v>
      </c>
      <c r="AQ100" s="190">
        <v>43343</v>
      </c>
      <c r="AR100" s="193">
        <v>0</v>
      </c>
      <c r="AS100" s="193">
        <v>0</v>
      </c>
      <c r="AT100" s="196"/>
      <c r="AU100" s="185"/>
      <c r="AV100" s="190" t="s">
        <v>1795</v>
      </c>
      <c r="AW100" s="185"/>
      <c r="AX100" s="197"/>
      <c r="AY100" s="198" t="s">
        <v>4626</v>
      </c>
    </row>
    <row r="101" spans="1:51" ht="89.25">
      <c r="A101" s="211">
        <v>128</v>
      </c>
      <c r="B101" s="253" t="s">
        <v>1228</v>
      </c>
      <c r="C101" s="253"/>
      <c r="D101" s="213">
        <v>71356147</v>
      </c>
      <c r="E101" s="214">
        <v>43282</v>
      </c>
      <c r="F101" s="253" t="s">
        <v>1103</v>
      </c>
      <c r="G101" s="219" t="s">
        <v>2002</v>
      </c>
      <c r="H101" s="218" t="s">
        <v>4426</v>
      </c>
      <c r="I101" s="218" t="s">
        <v>5821</v>
      </c>
      <c r="J101" s="248" t="e">
        <f>VLOOKUP(D101,#REF!,3,0)</f>
        <v>#REF!</v>
      </c>
      <c r="K101" s="216"/>
      <c r="L101" s="216" t="e">
        <v>#N/A</v>
      </c>
      <c r="M101" s="216"/>
      <c r="N101" s="213"/>
      <c r="O101" s="217" t="s">
        <v>4626</v>
      </c>
      <c r="P101" s="217"/>
      <c r="Q101" s="213" t="s">
        <v>4596</v>
      </c>
      <c r="R101" s="213" t="s">
        <v>4689</v>
      </c>
      <c r="S101" s="213" t="e">
        <v>#N/A</v>
      </c>
      <c r="T101" s="219" t="s">
        <v>1465</v>
      </c>
      <c r="U101" s="220"/>
      <c r="V101" s="215"/>
      <c r="W101" s="213" t="s">
        <v>4715</v>
      </c>
      <c r="X101" s="213" t="e">
        <v>#N/A</v>
      </c>
      <c r="Y101" s="213"/>
      <c r="Z101" s="221" t="s">
        <v>4</v>
      </c>
      <c r="AA101" s="222" t="s">
        <v>2301</v>
      </c>
      <c r="AB101" s="217" t="s">
        <v>4742</v>
      </c>
      <c r="AC101" s="223" t="s">
        <v>2303</v>
      </c>
      <c r="AD101" s="223"/>
      <c r="AE101" s="249" t="s">
        <v>2302</v>
      </c>
      <c r="AF101" s="215" t="s">
        <v>1714</v>
      </c>
      <c r="AG101" s="224"/>
      <c r="AH101" s="215" t="s">
        <v>1714</v>
      </c>
      <c r="AI101" s="219" t="s">
        <v>1465</v>
      </c>
      <c r="AJ101" s="224"/>
      <c r="AK101" s="233" t="s">
        <v>1627</v>
      </c>
      <c r="AL101" s="215"/>
      <c r="AM101" s="224"/>
      <c r="AN101" s="249" t="s">
        <v>1189</v>
      </c>
      <c r="AO101" s="254" t="s">
        <v>1229</v>
      </c>
      <c r="AP101" s="215" t="s">
        <v>1794</v>
      </c>
      <c r="AQ101" s="221">
        <v>43473</v>
      </c>
      <c r="AR101" s="226" t="s">
        <v>2306</v>
      </c>
      <c r="AS101" s="226" t="s">
        <v>2307</v>
      </c>
      <c r="AT101" s="212"/>
      <c r="AU101" s="215"/>
      <c r="AV101" s="221" t="s">
        <v>1810</v>
      </c>
      <c r="AW101" s="215"/>
      <c r="AX101" s="227"/>
      <c r="AY101" s="228" t="s">
        <v>4626</v>
      </c>
    </row>
    <row r="102" spans="1:51" ht="242.25">
      <c r="A102" s="211">
        <v>130</v>
      </c>
      <c r="B102" s="237" t="s">
        <v>4281</v>
      </c>
      <c r="C102" s="237"/>
      <c r="D102" s="237" t="s">
        <v>4282</v>
      </c>
      <c r="E102" s="248">
        <v>42876.090771145835</v>
      </c>
      <c r="F102" s="219" t="s">
        <v>1628</v>
      </c>
      <c r="G102" s="215" t="s">
        <v>1793</v>
      </c>
      <c r="H102" s="232" t="s">
        <v>1676</v>
      </c>
      <c r="I102" s="218" t="s">
        <v>5821</v>
      </c>
      <c r="J102" s="248" t="e">
        <f>VLOOKUP(D102,#REF!,3,0)</f>
        <v>#REF!</v>
      </c>
      <c r="K102" s="216"/>
      <c r="L102" s="216" t="e">
        <v>#N/A</v>
      </c>
      <c r="M102" s="216"/>
      <c r="N102" s="237" t="s">
        <v>1722</v>
      </c>
      <c r="O102" s="217" t="s">
        <v>4700</v>
      </c>
      <c r="P102" s="217"/>
      <c r="Q102" s="213" t="s">
        <v>4596</v>
      </c>
      <c r="R102" s="213" t="s">
        <v>4643</v>
      </c>
      <c r="S102" s="213" t="s">
        <v>4617</v>
      </c>
      <c r="T102" s="304" t="s">
        <v>1462</v>
      </c>
      <c r="U102" s="220"/>
      <c r="V102" s="215"/>
      <c r="W102" s="213" t="s">
        <v>4714</v>
      </c>
      <c r="X102" s="213" t="e">
        <v>#N/A</v>
      </c>
      <c r="Y102" s="305"/>
      <c r="Z102" s="221" t="s">
        <v>4</v>
      </c>
      <c r="AA102" s="222" t="s">
        <v>4663</v>
      </c>
      <c r="AB102" s="217" t="s">
        <v>4742</v>
      </c>
      <c r="AC102" s="222" t="s">
        <v>4665</v>
      </c>
      <c r="AD102" s="223" t="s">
        <v>4665</v>
      </c>
      <c r="AE102" s="237" t="s">
        <v>531</v>
      </c>
      <c r="AF102" s="237" t="s">
        <v>1676</v>
      </c>
      <c r="AG102" s="224"/>
      <c r="AH102" s="237" t="s">
        <v>1676</v>
      </c>
      <c r="AI102" s="304" t="s">
        <v>1462</v>
      </c>
      <c r="AJ102" s="215" t="s">
        <v>4530</v>
      </c>
      <c r="AK102" s="215" t="s">
        <v>1629</v>
      </c>
      <c r="AL102" s="215"/>
      <c r="AM102" s="215"/>
      <c r="AN102" s="237" t="s">
        <v>530</v>
      </c>
      <c r="AO102" s="237" t="s">
        <v>4263</v>
      </c>
      <c r="AP102" s="215"/>
      <c r="AQ102" s="262"/>
      <c r="AR102" s="215"/>
      <c r="AS102" s="215"/>
      <c r="AT102" s="215"/>
      <c r="AU102" s="215"/>
      <c r="AV102" s="227" t="s">
        <v>4467</v>
      </c>
      <c r="AW102" s="306" t="s">
        <v>4272</v>
      </c>
      <c r="AX102" s="227"/>
      <c r="AY102" s="228" t="s">
        <v>4630</v>
      </c>
    </row>
    <row r="103" spans="1:51" ht="63.75">
      <c r="A103" s="211">
        <v>131</v>
      </c>
      <c r="B103" s="229" t="s">
        <v>4320</v>
      </c>
      <c r="C103" s="229"/>
      <c r="D103" s="230" t="s">
        <v>4312</v>
      </c>
      <c r="E103" s="231">
        <v>43199.943527928241</v>
      </c>
      <c r="F103" s="215" t="s">
        <v>2808</v>
      </c>
      <c r="G103" s="219" t="s">
        <v>2002</v>
      </c>
      <c r="H103" s="232" t="s">
        <v>1676</v>
      </c>
      <c r="I103" s="218" t="s">
        <v>5821</v>
      </c>
      <c r="J103" s="248" t="e">
        <f>VLOOKUP(D103,#REF!,3,0)</f>
        <v>#REF!</v>
      </c>
      <c r="K103" s="216" t="s">
        <v>1710</v>
      </c>
      <c r="L103" s="216" t="s">
        <v>4604</v>
      </c>
      <c r="M103" s="216"/>
      <c r="N103" s="213"/>
      <c r="O103" s="217" t="s">
        <v>4709</v>
      </c>
      <c r="P103" s="217"/>
      <c r="Q103" s="213" t="s">
        <v>4596</v>
      </c>
      <c r="R103" s="213" t="s">
        <v>4680</v>
      </c>
      <c r="S103" s="213" t="e">
        <v>#N/A</v>
      </c>
      <c r="T103" s="230" t="s">
        <v>4310</v>
      </c>
      <c r="U103" s="220"/>
      <c r="V103" s="215"/>
      <c r="W103" s="215"/>
      <c r="X103" s="213" t="e">
        <v>#N/A</v>
      </c>
      <c r="Y103" s="230"/>
      <c r="Z103" s="221" t="s">
        <v>4</v>
      </c>
      <c r="AA103" s="222" t="s">
        <v>4663</v>
      </c>
      <c r="AB103" s="217" t="s">
        <v>4742</v>
      </c>
      <c r="AC103" s="222" t="s">
        <v>4685</v>
      </c>
      <c r="AD103" s="223"/>
      <c r="AE103" s="229" t="s">
        <v>4275</v>
      </c>
      <c r="AF103" s="229" t="s">
        <v>1681</v>
      </c>
      <c r="AG103" s="224"/>
      <c r="AH103" s="229" t="s">
        <v>1681</v>
      </c>
      <c r="AI103" s="230" t="s">
        <v>4310</v>
      </c>
      <c r="AJ103" s="215"/>
      <c r="AK103" s="215" t="s">
        <v>1627</v>
      </c>
      <c r="AL103" s="215"/>
      <c r="AM103" s="230"/>
      <c r="AN103" s="230" t="s">
        <v>1117</v>
      </c>
      <c r="AO103" s="215" t="s">
        <v>4247</v>
      </c>
      <c r="AP103" s="215"/>
      <c r="AQ103" s="215"/>
      <c r="AR103" s="215"/>
      <c r="AS103" s="215"/>
      <c r="AT103" s="215"/>
      <c r="AU103" s="215"/>
      <c r="AV103" s="227" t="s">
        <v>1891</v>
      </c>
      <c r="AW103" s="215" t="s">
        <v>4300</v>
      </c>
      <c r="AX103" s="227"/>
      <c r="AY103" s="228" t="s">
        <v>4638</v>
      </c>
    </row>
    <row r="104" spans="1:51" ht="140.25">
      <c r="A104" s="211">
        <v>132</v>
      </c>
      <c r="B104" s="215" t="s">
        <v>34</v>
      </c>
      <c r="C104" s="215"/>
      <c r="D104" s="213" t="s">
        <v>33</v>
      </c>
      <c r="E104" s="214">
        <v>43014</v>
      </c>
      <c r="F104" s="221" t="s">
        <v>1852</v>
      </c>
      <c r="G104" s="215" t="s">
        <v>1622</v>
      </c>
      <c r="H104" s="218" t="s">
        <v>4426</v>
      </c>
      <c r="I104" s="218" t="s">
        <v>5821</v>
      </c>
      <c r="J104" s="248" t="e">
        <f>VLOOKUP(D104,#REF!,3,0)</f>
        <v>#REF!</v>
      </c>
      <c r="K104" s="216"/>
      <c r="L104" s="216" t="e">
        <v>#N/A</v>
      </c>
      <c r="M104" s="216"/>
      <c r="N104" s="215" t="s">
        <v>1722</v>
      </c>
      <c r="O104" s="217" t="s">
        <v>4695</v>
      </c>
      <c r="P104" s="217"/>
      <c r="Q104" s="213" t="s">
        <v>4596</v>
      </c>
      <c r="R104" s="213" t="s">
        <v>4643</v>
      </c>
      <c r="S104" s="213" t="s">
        <v>4617</v>
      </c>
      <c r="T104" s="215" t="s">
        <v>1421</v>
      </c>
      <c r="U104" s="220"/>
      <c r="V104" s="215"/>
      <c r="W104" s="213" t="s">
        <v>4714</v>
      </c>
      <c r="X104" s="213" t="e">
        <v>#N/A</v>
      </c>
      <c r="Y104" s="213"/>
      <c r="Z104" s="221" t="s">
        <v>4</v>
      </c>
      <c r="AA104" s="222" t="s">
        <v>4663</v>
      </c>
      <c r="AB104" s="217" t="s">
        <v>4742</v>
      </c>
      <c r="AC104" s="222" t="s">
        <v>4666</v>
      </c>
      <c r="AD104" s="223" t="s">
        <v>4666</v>
      </c>
      <c r="AE104" s="215" t="s">
        <v>1836</v>
      </c>
      <c r="AF104" s="215" t="s">
        <v>1714</v>
      </c>
      <c r="AG104" s="224"/>
      <c r="AH104" s="215" t="s">
        <v>1714</v>
      </c>
      <c r="AI104" s="215" t="s">
        <v>1421</v>
      </c>
      <c r="AJ104" s="224" t="s">
        <v>4538</v>
      </c>
      <c r="AK104" s="215" t="s">
        <v>1624</v>
      </c>
      <c r="AL104" s="215"/>
      <c r="AM104" s="224"/>
      <c r="AN104" s="215" t="s">
        <v>1848</v>
      </c>
      <c r="AO104" s="238" t="s">
        <v>1849</v>
      </c>
      <c r="AP104" s="215" t="s">
        <v>1830</v>
      </c>
      <c r="AQ104" s="221"/>
      <c r="AR104" s="226"/>
      <c r="AS104" s="226"/>
      <c r="AT104" s="212" t="s">
        <v>1789</v>
      </c>
      <c r="AU104" s="215"/>
      <c r="AV104" s="221" t="s">
        <v>1802</v>
      </c>
      <c r="AW104" s="215" t="s">
        <v>1850</v>
      </c>
      <c r="AX104" s="227"/>
      <c r="AY104" s="228" t="s">
        <v>4630</v>
      </c>
    </row>
    <row r="105" spans="1:51" ht="255">
      <c r="A105" s="211">
        <v>133</v>
      </c>
      <c r="B105" s="255" t="s">
        <v>940</v>
      </c>
      <c r="C105" s="255"/>
      <c r="D105" s="213" t="s">
        <v>939</v>
      </c>
      <c r="E105" s="214">
        <v>42841</v>
      </c>
      <c r="F105" s="215" t="s">
        <v>1626</v>
      </c>
      <c r="G105" s="241" t="s">
        <v>2574</v>
      </c>
      <c r="H105" s="218" t="s">
        <v>4426</v>
      </c>
      <c r="I105" s="218" t="s">
        <v>5821</v>
      </c>
      <c r="J105" s="248" t="e">
        <f>VLOOKUP(D105,#REF!,3,0)</f>
        <v>#REF!</v>
      </c>
      <c r="K105" s="216"/>
      <c r="L105" s="216" t="e">
        <v>#N/A</v>
      </c>
      <c r="M105" s="216"/>
      <c r="N105" s="213"/>
      <c r="O105" s="217" t="s">
        <v>4626</v>
      </c>
      <c r="P105" s="217"/>
      <c r="Q105" s="213" t="s">
        <v>4596</v>
      </c>
      <c r="R105" s="213" t="s">
        <v>4689</v>
      </c>
      <c r="S105" s="213" t="e">
        <v>#N/A</v>
      </c>
      <c r="T105" s="215" t="s">
        <v>1422</v>
      </c>
      <c r="U105" s="220"/>
      <c r="V105" s="215"/>
      <c r="W105" s="213" t="s">
        <v>4715</v>
      </c>
      <c r="X105" s="213" t="e">
        <v>#N/A</v>
      </c>
      <c r="Y105" s="213"/>
      <c r="Z105" s="221" t="s">
        <v>4</v>
      </c>
      <c r="AA105" s="222" t="s">
        <v>2437</v>
      </c>
      <c r="AB105" s="217" t="s">
        <v>4742</v>
      </c>
      <c r="AC105" s="223" t="s">
        <v>2440</v>
      </c>
      <c r="AD105" s="223"/>
      <c r="AE105" s="226" t="s">
        <v>45</v>
      </c>
      <c r="AF105" s="215" t="s">
        <v>1714</v>
      </c>
      <c r="AG105" s="224"/>
      <c r="AH105" s="215" t="s">
        <v>1714</v>
      </c>
      <c r="AI105" s="215" t="s">
        <v>1422</v>
      </c>
      <c r="AJ105" s="224"/>
      <c r="AK105" s="215" t="s">
        <v>1625</v>
      </c>
      <c r="AL105" s="215"/>
      <c r="AM105" s="224"/>
      <c r="AN105" s="215" t="s">
        <v>2861</v>
      </c>
      <c r="AO105" s="221">
        <v>42841</v>
      </c>
      <c r="AP105" s="215" t="s">
        <v>1794</v>
      </c>
      <c r="AQ105" s="221">
        <v>43326</v>
      </c>
      <c r="AR105" s="226">
        <v>0</v>
      </c>
      <c r="AS105" s="226">
        <v>0</v>
      </c>
      <c r="AT105" s="212"/>
      <c r="AU105" s="215"/>
      <c r="AV105" s="221" t="s">
        <v>1795</v>
      </c>
      <c r="AW105" s="215"/>
      <c r="AX105" s="227"/>
      <c r="AY105" s="228" t="s">
        <v>4626</v>
      </c>
    </row>
    <row r="106" spans="1:51" ht="127.5">
      <c r="A106" s="211">
        <v>134</v>
      </c>
      <c r="B106" s="233" t="s">
        <v>117</v>
      </c>
      <c r="C106" s="233"/>
      <c r="D106" s="213" t="s">
        <v>105</v>
      </c>
      <c r="E106" s="214" t="s">
        <v>2355</v>
      </c>
      <c r="F106" s="215" t="s">
        <v>1689</v>
      </c>
      <c r="G106" s="215" t="s">
        <v>1622</v>
      </c>
      <c r="H106" s="218" t="s">
        <v>4426</v>
      </c>
      <c r="I106" s="218" t="s">
        <v>5821</v>
      </c>
      <c r="J106" s="248" t="e">
        <f>VLOOKUP(D106,#REF!,3,0)</f>
        <v>#REF!</v>
      </c>
      <c r="K106" s="216"/>
      <c r="L106" s="216" t="e">
        <v>#N/A</v>
      </c>
      <c r="M106" s="216"/>
      <c r="N106" s="213"/>
      <c r="O106" s="217" t="s">
        <v>4626</v>
      </c>
      <c r="P106" s="217"/>
      <c r="Q106" s="213" t="s">
        <v>4596</v>
      </c>
      <c r="R106" s="213" t="s">
        <v>4689</v>
      </c>
      <c r="S106" s="213" t="e">
        <v>#N/A</v>
      </c>
      <c r="T106" s="215" t="s">
        <v>3212</v>
      </c>
      <c r="U106" s="220"/>
      <c r="V106" s="215"/>
      <c r="W106" s="213" t="s">
        <v>4715</v>
      </c>
      <c r="X106" s="213" t="e">
        <v>#N/A</v>
      </c>
      <c r="Y106" s="213"/>
      <c r="Z106" s="221" t="s">
        <v>4</v>
      </c>
      <c r="AA106" s="222" t="s">
        <v>2437</v>
      </c>
      <c r="AB106" s="217" t="s">
        <v>4742</v>
      </c>
      <c r="AC106" s="223" t="s">
        <v>3213</v>
      </c>
      <c r="AD106" s="223"/>
      <c r="AE106" s="233" t="s">
        <v>45</v>
      </c>
      <c r="AF106" s="215" t="s">
        <v>1714</v>
      </c>
      <c r="AG106" s="224"/>
      <c r="AH106" s="215" t="s">
        <v>1714</v>
      </c>
      <c r="AI106" s="215" t="s">
        <v>3212</v>
      </c>
      <c r="AJ106" s="224"/>
      <c r="AK106" s="215" t="s">
        <v>1624</v>
      </c>
      <c r="AL106" s="212"/>
      <c r="AM106" s="224"/>
      <c r="AN106" s="233" t="s">
        <v>2809</v>
      </c>
      <c r="AO106" s="234"/>
      <c r="AP106" s="215" t="s">
        <v>1794</v>
      </c>
      <c r="AQ106" s="221">
        <v>43424</v>
      </c>
      <c r="AR106" s="226" t="s">
        <v>3226</v>
      </c>
      <c r="AS106" s="226" t="s">
        <v>3227</v>
      </c>
      <c r="AT106" s="212"/>
      <c r="AU106" s="215"/>
      <c r="AV106" s="221" t="s">
        <v>1838</v>
      </c>
      <c r="AW106" s="215"/>
      <c r="AX106" s="227"/>
      <c r="AY106" s="228" t="s">
        <v>4626</v>
      </c>
    </row>
    <row r="107" spans="1:51" ht="63.75">
      <c r="A107" s="211">
        <v>135</v>
      </c>
      <c r="B107" s="229" t="s">
        <v>4339</v>
      </c>
      <c r="C107" s="229"/>
      <c r="D107" s="230" t="s">
        <v>4332</v>
      </c>
      <c r="E107" s="231">
        <v>43281.124498761572</v>
      </c>
      <c r="F107" s="230" t="s">
        <v>1688</v>
      </c>
      <c r="G107" s="219" t="s">
        <v>2002</v>
      </c>
      <c r="H107" s="232" t="s">
        <v>1676</v>
      </c>
      <c r="I107" s="218" t="s">
        <v>5821</v>
      </c>
      <c r="J107" s="248" t="e">
        <f>VLOOKUP(D107,#REF!,3,0)</f>
        <v>#REF!</v>
      </c>
      <c r="K107" s="216"/>
      <c r="L107" s="216" t="e">
        <v>#N/A</v>
      </c>
      <c r="M107" s="216"/>
      <c r="N107" s="229" t="s">
        <v>1722</v>
      </c>
      <c r="O107" s="217" t="s">
        <v>4700</v>
      </c>
      <c r="P107" s="217"/>
      <c r="Q107" s="213" t="s">
        <v>4596</v>
      </c>
      <c r="R107" s="213" t="s">
        <v>4643</v>
      </c>
      <c r="S107" s="213" t="s">
        <v>4617</v>
      </c>
      <c r="T107" s="215" t="s">
        <v>4534</v>
      </c>
      <c r="U107" s="220"/>
      <c r="V107" s="215"/>
      <c r="W107" s="213" t="s">
        <v>4714</v>
      </c>
      <c r="X107" s="213" t="e">
        <v>#N/A</v>
      </c>
      <c r="Y107" s="230"/>
      <c r="Z107" s="221" t="s">
        <v>4</v>
      </c>
      <c r="AA107" s="222" t="s">
        <v>4663</v>
      </c>
      <c r="AB107" s="217" t="s">
        <v>4742</v>
      </c>
      <c r="AC107" s="222" t="s">
        <v>4665</v>
      </c>
      <c r="AD107" s="223" t="s">
        <v>4665</v>
      </c>
      <c r="AE107" s="229" t="s">
        <v>4297</v>
      </c>
      <c r="AF107" s="215" t="s">
        <v>1676</v>
      </c>
      <c r="AG107" s="224"/>
      <c r="AH107" s="215" t="s">
        <v>1676</v>
      </c>
      <c r="AI107" s="215" t="s">
        <v>4534</v>
      </c>
      <c r="AJ107" s="215" t="s">
        <v>4365</v>
      </c>
      <c r="AK107" s="233" t="s">
        <v>1627</v>
      </c>
      <c r="AL107" s="215"/>
      <c r="AM107" s="230"/>
      <c r="AN107" s="230" t="s">
        <v>1120</v>
      </c>
      <c r="AO107" s="215" t="s">
        <v>4247</v>
      </c>
      <c r="AP107" s="215"/>
      <c r="AQ107" s="215"/>
      <c r="AR107" s="215"/>
      <c r="AS107" s="215"/>
      <c r="AT107" s="215"/>
      <c r="AU107" s="215"/>
      <c r="AV107" s="227" t="s">
        <v>4467</v>
      </c>
      <c r="AW107" s="215" t="s">
        <v>4300</v>
      </c>
      <c r="AX107" s="227"/>
      <c r="AY107" s="228" t="s">
        <v>4630</v>
      </c>
    </row>
    <row r="108" spans="1:51" ht="229.5">
      <c r="A108" s="211">
        <v>136</v>
      </c>
      <c r="B108" s="277" t="s">
        <v>1076</v>
      </c>
      <c r="C108" s="277"/>
      <c r="D108" s="213" t="s">
        <v>1074</v>
      </c>
      <c r="E108" s="214" t="s">
        <v>2657</v>
      </c>
      <c r="F108" s="277" t="s">
        <v>908</v>
      </c>
      <c r="G108" s="307" t="s">
        <v>2051</v>
      </c>
      <c r="H108" s="218" t="s">
        <v>4426</v>
      </c>
      <c r="I108" s="218" t="s">
        <v>5821</v>
      </c>
      <c r="J108" s="248" t="e">
        <f>VLOOKUP(D108,#REF!,3,0)</f>
        <v>#REF!</v>
      </c>
      <c r="K108" s="216"/>
      <c r="L108" s="216" t="e">
        <v>#N/A</v>
      </c>
      <c r="M108" s="216"/>
      <c r="N108" s="213"/>
      <c r="O108" s="217" t="s">
        <v>4626</v>
      </c>
      <c r="P108" s="217"/>
      <c r="Q108" s="213" t="s">
        <v>4596</v>
      </c>
      <c r="R108" s="213" t="s">
        <v>4689</v>
      </c>
      <c r="S108" s="213" t="e">
        <v>#N/A</v>
      </c>
      <c r="T108" s="307" t="s">
        <v>2041</v>
      </c>
      <c r="U108" s="220"/>
      <c r="V108" s="215"/>
      <c r="W108" s="213" t="s">
        <v>4715</v>
      </c>
      <c r="X108" s="213" t="e">
        <v>#N/A</v>
      </c>
      <c r="Y108" s="213"/>
      <c r="Z108" s="221" t="s">
        <v>4</v>
      </c>
      <c r="AA108" s="222" t="s">
        <v>2437</v>
      </c>
      <c r="AB108" s="217" t="s">
        <v>4742</v>
      </c>
      <c r="AC108" s="223" t="s">
        <v>2893</v>
      </c>
      <c r="AD108" s="223"/>
      <c r="AE108" s="277" t="s">
        <v>45</v>
      </c>
      <c r="AF108" s="215" t="s">
        <v>1714</v>
      </c>
      <c r="AG108" s="224"/>
      <c r="AH108" s="215" t="s">
        <v>1714</v>
      </c>
      <c r="AI108" s="307" t="s">
        <v>2041</v>
      </c>
      <c r="AJ108" s="224"/>
      <c r="AK108" s="215" t="s">
        <v>1625</v>
      </c>
      <c r="AL108" s="215"/>
      <c r="AM108" s="224"/>
      <c r="AN108" s="307" t="s">
        <v>1653</v>
      </c>
      <c r="AO108" s="283"/>
      <c r="AP108" s="215" t="s">
        <v>1794</v>
      </c>
      <c r="AQ108" s="221">
        <v>43804</v>
      </c>
      <c r="AR108" s="226" t="s">
        <v>2896</v>
      </c>
      <c r="AS108" s="226" t="s">
        <v>2897</v>
      </c>
      <c r="AT108" s="212"/>
      <c r="AU108" s="215"/>
      <c r="AV108" s="221" t="s">
        <v>1838</v>
      </c>
      <c r="AW108" s="215"/>
      <c r="AX108" s="227"/>
      <c r="AY108" s="228" t="s">
        <v>4626</v>
      </c>
    </row>
    <row r="109" spans="1:51" ht="102">
      <c r="A109" s="211">
        <v>137</v>
      </c>
      <c r="B109" s="215" t="s">
        <v>93</v>
      </c>
      <c r="C109" s="215"/>
      <c r="D109" s="213" t="s">
        <v>94</v>
      </c>
      <c r="E109" s="214">
        <v>43253</v>
      </c>
      <c r="F109" s="226" t="s">
        <v>38</v>
      </c>
      <c r="G109" s="215" t="s">
        <v>1622</v>
      </c>
      <c r="H109" s="218" t="s">
        <v>4426</v>
      </c>
      <c r="I109" s="218" t="s">
        <v>5821</v>
      </c>
      <c r="J109" s="248" t="e">
        <f>VLOOKUP(D109,#REF!,3,0)</f>
        <v>#REF!</v>
      </c>
      <c r="K109" s="216"/>
      <c r="L109" s="216" t="e">
        <v>#N/A</v>
      </c>
      <c r="M109" s="216"/>
      <c r="N109" s="213" t="s">
        <v>1722</v>
      </c>
      <c r="O109" s="217" t="s">
        <v>4695</v>
      </c>
      <c r="P109" s="217"/>
      <c r="Q109" s="213" t="s">
        <v>4596</v>
      </c>
      <c r="R109" s="213" t="s">
        <v>4643</v>
      </c>
      <c r="S109" s="213" t="s">
        <v>4617</v>
      </c>
      <c r="T109" s="215" t="s">
        <v>1869</v>
      </c>
      <c r="U109" s="220"/>
      <c r="V109" s="215"/>
      <c r="W109" s="213"/>
      <c r="X109" s="213" t="e">
        <v>#N/A</v>
      </c>
      <c r="Y109" s="213"/>
      <c r="Z109" s="221" t="s">
        <v>4</v>
      </c>
      <c r="AA109" s="222" t="s">
        <v>4663</v>
      </c>
      <c r="AB109" s="217" t="s">
        <v>4742</v>
      </c>
      <c r="AC109" s="222" t="s">
        <v>4759</v>
      </c>
      <c r="AD109" s="223" t="s">
        <v>4567</v>
      </c>
      <c r="AE109" s="215" t="s">
        <v>1870</v>
      </c>
      <c r="AF109" s="223" t="s">
        <v>4555</v>
      </c>
      <c r="AG109" s="224"/>
      <c r="AH109" s="223" t="s">
        <v>4555</v>
      </c>
      <c r="AI109" s="215" t="s">
        <v>1869</v>
      </c>
      <c r="AJ109" s="247" t="s">
        <v>4461</v>
      </c>
      <c r="AK109" s="215" t="s">
        <v>1624</v>
      </c>
      <c r="AL109" s="215"/>
      <c r="AM109" s="224"/>
      <c r="AN109" s="215" t="s">
        <v>1871</v>
      </c>
      <c r="AO109" s="238" t="s">
        <v>1872</v>
      </c>
      <c r="AP109" s="215" t="s">
        <v>1830</v>
      </c>
      <c r="AQ109" s="221"/>
      <c r="AR109" s="226"/>
      <c r="AS109" s="226"/>
      <c r="AT109" s="212" t="s">
        <v>1789</v>
      </c>
      <c r="AU109" s="215"/>
      <c r="AV109" s="221" t="s">
        <v>1810</v>
      </c>
      <c r="AW109" s="219" t="s">
        <v>1873</v>
      </c>
      <c r="AX109" s="227"/>
      <c r="AY109" s="228" t="s">
        <v>4725</v>
      </c>
    </row>
    <row r="110" spans="1:51" ht="255">
      <c r="A110" s="211">
        <v>138</v>
      </c>
      <c r="B110" s="255" t="s">
        <v>1274</v>
      </c>
      <c r="C110" s="255"/>
      <c r="D110" s="213" t="s">
        <v>1275</v>
      </c>
      <c r="E110" s="214">
        <v>42874</v>
      </c>
      <c r="F110" s="240" t="s">
        <v>2647</v>
      </c>
      <c r="G110" s="241" t="s">
        <v>1996</v>
      </c>
      <c r="H110" s="218" t="s">
        <v>4426</v>
      </c>
      <c r="I110" s="218" t="s">
        <v>5821</v>
      </c>
      <c r="J110" s="248" t="e">
        <f>VLOOKUP(D110,#REF!,3,0)</f>
        <v>#REF!</v>
      </c>
      <c r="K110" s="216"/>
      <c r="L110" s="216" t="e">
        <v>#N/A</v>
      </c>
      <c r="M110" s="216"/>
      <c r="N110" s="213"/>
      <c r="O110" s="217" t="s">
        <v>4626</v>
      </c>
      <c r="P110" s="217"/>
      <c r="Q110" s="213" t="s">
        <v>4596</v>
      </c>
      <c r="R110" s="213" t="s">
        <v>4689</v>
      </c>
      <c r="S110" s="213" t="e">
        <v>#N/A</v>
      </c>
      <c r="T110" s="215" t="s">
        <v>1422</v>
      </c>
      <c r="U110" s="220"/>
      <c r="V110" s="215"/>
      <c r="W110" s="213" t="s">
        <v>4715</v>
      </c>
      <c r="X110" s="213" t="e">
        <v>#N/A</v>
      </c>
      <c r="Y110" s="213"/>
      <c r="Z110" s="221" t="s">
        <v>4</v>
      </c>
      <c r="AA110" s="222" t="s">
        <v>2437</v>
      </c>
      <c r="AB110" s="217" t="s">
        <v>4742</v>
      </c>
      <c r="AC110" s="223" t="s">
        <v>2440</v>
      </c>
      <c r="AD110" s="223"/>
      <c r="AE110" s="215" t="s">
        <v>471</v>
      </c>
      <c r="AF110" s="215" t="s">
        <v>1714</v>
      </c>
      <c r="AG110" s="224"/>
      <c r="AH110" s="215" t="s">
        <v>1714</v>
      </c>
      <c r="AI110" s="215" t="s">
        <v>1422</v>
      </c>
      <c r="AJ110" s="224"/>
      <c r="AK110" s="212" t="s">
        <v>1627</v>
      </c>
      <c r="AL110" s="219"/>
      <c r="AM110" s="224"/>
      <c r="AN110" s="215" t="s">
        <v>2648</v>
      </c>
      <c r="AO110" s="221">
        <v>42874</v>
      </c>
      <c r="AP110" s="219" t="s">
        <v>1794</v>
      </c>
      <c r="AQ110" s="221">
        <v>43334</v>
      </c>
      <c r="AR110" s="226" t="s">
        <v>2662</v>
      </c>
      <c r="AS110" s="226">
        <v>0</v>
      </c>
      <c r="AT110" s="212"/>
      <c r="AU110" s="215" t="s">
        <v>1819</v>
      </c>
      <c r="AV110" s="221" t="s">
        <v>1795</v>
      </c>
      <c r="AW110" s="219"/>
      <c r="AX110" s="227"/>
      <c r="AY110" s="228" t="s">
        <v>4626</v>
      </c>
    </row>
    <row r="111" spans="1:51" ht="89.25">
      <c r="A111" s="211">
        <v>139</v>
      </c>
      <c r="B111" s="239" t="s">
        <v>1600</v>
      </c>
      <c r="C111" s="239"/>
      <c r="D111" s="213" t="s">
        <v>1599</v>
      </c>
      <c r="E111" s="214" t="s">
        <v>3429</v>
      </c>
      <c r="F111" s="239" t="s">
        <v>1686</v>
      </c>
      <c r="G111" s="335" t="s">
        <v>1866</v>
      </c>
      <c r="H111" s="218" t="s">
        <v>4426</v>
      </c>
      <c r="I111" s="218" t="s">
        <v>5821</v>
      </c>
      <c r="J111" s="248" t="e">
        <f>VLOOKUP(D111,#REF!,3,0)</f>
        <v>#REF!</v>
      </c>
      <c r="K111" s="216"/>
      <c r="L111" s="216" t="e">
        <v>#N/A</v>
      </c>
      <c r="M111" s="216"/>
      <c r="N111" s="213"/>
      <c r="O111" s="217" t="s">
        <v>4626</v>
      </c>
      <c r="P111" s="217"/>
      <c r="Q111" s="213" t="s">
        <v>4596</v>
      </c>
      <c r="R111" s="213" t="s">
        <v>4689</v>
      </c>
      <c r="S111" s="213" t="e">
        <v>#N/A</v>
      </c>
      <c r="T111" s="215" t="s">
        <v>2353</v>
      </c>
      <c r="U111" s="220"/>
      <c r="V111" s="215"/>
      <c r="W111" s="213" t="s">
        <v>4715</v>
      </c>
      <c r="X111" s="213" t="e">
        <v>#N/A</v>
      </c>
      <c r="Y111" s="213"/>
      <c r="Z111" s="221" t="s">
        <v>4</v>
      </c>
      <c r="AA111" s="222" t="s">
        <v>2301</v>
      </c>
      <c r="AB111" s="217" t="s">
        <v>4742</v>
      </c>
      <c r="AC111" s="223" t="s">
        <v>2303</v>
      </c>
      <c r="AD111" s="223"/>
      <c r="AE111" s="215" t="s">
        <v>3427</v>
      </c>
      <c r="AF111" s="215" t="s">
        <v>1714</v>
      </c>
      <c r="AG111" s="224"/>
      <c r="AH111" s="215" t="s">
        <v>1714</v>
      </c>
      <c r="AI111" s="215" t="s">
        <v>2353</v>
      </c>
      <c r="AJ111" s="224"/>
      <c r="AK111" s="277" t="s">
        <v>1627</v>
      </c>
      <c r="AL111" s="215"/>
      <c r="AM111" s="224"/>
      <c r="AN111" s="215" t="s">
        <v>1541</v>
      </c>
      <c r="AO111" s="221" t="s">
        <v>3428</v>
      </c>
      <c r="AP111" s="241" t="s">
        <v>1809</v>
      </c>
      <c r="AQ111" s="221">
        <v>43468</v>
      </c>
      <c r="AR111" s="226" t="s">
        <v>3432</v>
      </c>
      <c r="AS111" s="226" t="s">
        <v>3433</v>
      </c>
      <c r="AT111" s="212"/>
      <c r="AU111" s="215" t="s">
        <v>1819</v>
      </c>
      <c r="AV111" s="221" t="s">
        <v>1810</v>
      </c>
      <c r="AW111" s="215"/>
      <c r="AX111" s="227"/>
      <c r="AY111" s="228" t="s">
        <v>4626</v>
      </c>
    </row>
    <row r="112" spans="1:51" ht="150">
      <c r="A112" s="211">
        <v>141</v>
      </c>
      <c r="B112" s="255" t="s">
        <v>1054</v>
      </c>
      <c r="C112" s="255"/>
      <c r="D112" s="182" t="s">
        <v>1765</v>
      </c>
      <c r="E112" s="183">
        <v>43054</v>
      </c>
      <c r="F112" s="185" t="s">
        <v>1626</v>
      </c>
      <c r="G112" s="185" t="s">
        <v>2051</v>
      </c>
      <c r="H112" s="188" t="s">
        <v>4426</v>
      </c>
      <c r="I112" s="218" t="s">
        <v>5821</v>
      </c>
      <c r="J112" s="87"/>
      <c r="K112" s="87"/>
      <c r="L112" s="187"/>
      <c r="M112" s="187"/>
      <c r="N112" s="187" t="e">
        <v>#N/A</v>
      </c>
      <c r="O112" s="182" t="s">
        <v>4795</v>
      </c>
      <c r="P112" s="182" t="s">
        <v>4762</v>
      </c>
      <c r="Q112" s="182" t="s">
        <v>4596</v>
      </c>
      <c r="R112" s="182" t="s">
        <v>4689</v>
      </c>
      <c r="S112" s="182" t="e">
        <v>#N/A</v>
      </c>
      <c r="T112" s="189"/>
      <c r="U112" s="185"/>
      <c r="V112" s="87"/>
      <c r="W112" s="182" t="s">
        <v>4715</v>
      </c>
      <c r="X112" s="182"/>
      <c r="Y112" s="190" t="s">
        <v>4</v>
      </c>
      <c r="Z112" s="191" t="s">
        <v>2437</v>
      </c>
      <c r="AA112" s="182" t="s">
        <v>4742</v>
      </c>
      <c r="AB112" s="192" t="s">
        <v>1799</v>
      </c>
      <c r="AC112" s="186" t="s">
        <v>4787</v>
      </c>
      <c r="AD112" s="193" t="s">
        <v>45</v>
      </c>
      <c r="AE112" s="185" t="s">
        <v>1714</v>
      </c>
      <c r="AF112" s="194"/>
      <c r="AG112" s="185" t="s">
        <v>1714</v>
      </c>
      <c r="AH112" s="185" t="s">
        <v>2329</v>
      </c>
      <c r="AI112" s="185" t="s">
        <v>2329</v>
      </c>
      <c r="AJ112" s="185" t="s">
        <v>1626</v>
      </c>
      <c r="AK112" s="185" t="s">
        <v>1625</v>
      </c>
      <c r="AL112" s="185"/>
      <c r="AM112" s="194"/>
      <c r="AN112" s="185" t="s">
        <v>2862</v>
      </c>
      <c r="AO112" s="190">
        <v>43054</v>
      </c>
      <c r="AP112" s="185" t="s">
        <v>1794</v>
      </c>
      <c r="AQ112" s="190">
        <v>43343</v>
      </c>
      <c r="AR112" s="193">
        <v>0</v>
      </c>
      <c r="AS112" s="193">
        <v>0</v>
      </c>
      <c r="AT112" s="196"/>
      <c r="AU112" s="185"/>
      <c r="AV112" s="190" t="s">
        <v>1802</v>
      </c>
      <c r="AW112" s="185"/>
      <c r="AX112" s="197"/>
      <c r="AY112" s="198" t="s">
        <v>4626</v>
      </c>
    </row>
    <row r="113" spans="1:51" ht="255">
      <c r="A113" s="211">
        <v>142</v>
      </c>
      <c r="B113" s="249" t="s">
        <v>1188</v>
      </c>
      <c r="C113" s="249"/>
      <c r="D113" s="213">
        <v>71356478</v>
      </c>
      <c r="E113" s="214" t="s">
        <v>4120</v>
      </c>
      <c r="F113" s="250" t="s">
        <v>1103</v>
      </c>
      <c r="G113" s="219" t="s">
        <v>2002</v>
      </c>
      <c r="H113" s="218" t="s">
        <v>4426</v>
      </c>
      <c r="I113" s="218" t="s">
        <v>5821</v>
      </c>
      <c r="J113" s="248" t="e">
        <f>VLOOKUP(D113,#REF!,3,0)</f>
        <v>#REF!</v>
      </c>
      <c r="K113" s="216"/>
      <c r="L113" s="216" t="e">
        <v>#N/A</v>
      </c>
      <c r="M113" s="216"/>
      <c r="N113" s="213"/>
      <c r="O113" s="217" t="s">
        <v>4699</v>
      </c>
      <c r="P113" s="217"/>
      <c r="Q113" s="213" t="s">
        <v>4596</v>
      </c>
      <c r="R113" s="213" t="s">
        <v>4689</v>
      </c>
      <c r="S113" s="213" t="e">
        <v>#N/A</v>
      </c>
      <c r="T113" s="219" t="s">
        <v>1426</v>
      </c>
      <c r="U113" s="220"/>
      <c r="V113" s="215"/>
      <c r="W113" s="213"/>
      <c r="X113" s="213" t="e">
        <v>#N/A</v>
      </c>
      <c r="Y113" s="213"/>
      <c r="Z113" s="221" t="s">
        <v>4</v>
      </c>
      <c r="AA113" s="222" t="s">
        <v>2284</v>
      </c>
      <c r="AB113" s="217" t="s">
        <v>4716</v>
      </c>
      <c r="AC113" s="223" t="s">
        <v>2312</v>
      </c>
      <c r="AD113" s="223"/>
      <c r="AE113" s="249" t="s">
        <v>1384</v>
      </c>
      <c r="AF113" s="215" t="s">
        <v>1714</v>
      </c>
      <c r="AG113" s="224"/>
      <c r="AH113" s="215" t="s">
        <v>1714</v>
      </c>
      <c r="AI113" s="219" t="s">
        <v>1426</v>
      </c>
      <c r="AJ113" s="224"/>
      <c r="AK113" s="233" t="s">
        <v>1627</v>
      </c>
      <c r="AL113" s="215"/>
      <c r="AM113" s="224"/>
      <c r="AN113" s="250" t="s">
        <v>2308</v>
      </c>
      <c r="AO113" s="251">
        <v>43262.562187812495</v>
      </c>
      <c r="AP113" s="241" t="s">
        <v>1809</v>
      </c>
      <c r="AQ113" s="221">
        <v>43448</v>
      </c>
      <c r="AR113" s="226" t="s">
        <v>2318</v>
      </c>
      <c r="AS113" s="226" t="s">
        <v>2319</v>
      </c>
      <c r="AT113" s="212"/>
      <c r="AU113" s="215" t="s">
        <v>1819</v>
      </c>
      <c r="AV113" s="221" t="s">
        <v>1810</v>
      </c>
      <c r="AW113" s="215"/>
      <c r="AX113" s="227"/>
      <c r="AY113" s="228" t="s">
        <v>4629</v>
      </c>
    </row>
    <row r="114" spans="1:51" ht="242.25">
      <c r="A114" s="211">
        <v>144</v>
      </c>
      <c r="B114" s="237" t="s">
        <v>4288</v>
      </c>
      <c r="C114" s="237"/>
      <c r="D114" s="237" t="s">
        <v>4282</v>
      </c>
      <c r="E114" s="248">
        <v>42876.315708217589</v>
      </c>
      <c r="F114" s="219" t="s">
        <v>1628</v>
      </c>
      <c r="G114" s="215" t="s">
        <v>1793</v>
      </c>
      <c r="H114" s="232" t="s">
        <v>1676</v>
      </c>
      <c r="I114" s="218" t="s">
        <v>5821</v>
      </c>
      <c r="J114" s="248" t="e">
        <f>VLOOKUP(D114,#REF!,3,0)</f>
        <v>#REF!</v>
      </c>
      <c r="K114" s="216"/>
      <c r="L114" s="216" t="e">
        <v>#N/A</v>
      </c>
      <c r="M114" s="216"/>
      <c r="N114" s="237" t="s">
        <v>1722</v>
      </c>
      <c r="O114" s="217" t="s">
        <v>4700</v>
      </c>
      <c r="P114" s="217"/>
      <c r="Q114" s="213" t="s">
        <v>4596</v>
      </c>
      <c r="R114" s="213" t="s">
        <v>4643</v>
      </c>
      <c r="S114" s="213" t="s">
        <v>4617</v>
      </c>
      <c r="T114" s="304" t="s">
        <v>1462</v>
      </c>
      <c r="U114" s="220"/>
      <c r="V114" s="215"/>
      <c r="W114" s="213" t="s">
        <v>4714</v>
      </c>
      <c r="X114" s="213" t="e">
        <v>#N/A</v>
      </c>
      <c r="Y114" s="305"/>
      <c r="Z114" s="221" t="s">
        <v>4</v>
      </c>
      <c r="AA114" s="222" t="s">
        <v>4663</v>
      </c>
      <c r="AB114" s="217" t="s">
        <v>4742</v>
      </c>
      <c r="AC114" s="222" t="s">
        <v>4665</v>
      </c>
      <c r="AD114" s="223" t="s">
        <v>4665</v>
      </c>
      <c r="AE114" s="237" t="s">
        <v>531</v>
      </c>
      <c r="AF114" s="237" t="s">
        <v>1676</v>
      </c>
      <c r="AG114" s="224"/>
      <c r="AH114" s="237" t="s">
        <v>1676</v>
      </c>
      <c r="AI114" s="304" t="s">
        <v>1462</v>
      </c>
      <c r="AJ114" s="215" t="s">
        <v>4530</v>
      </c>
      <c r="AK114" s="215" t="s">
        <v>1629</v>
      </c>
      <c r="AL114" s="215"/>
      <c r="AM114" s="215"/>
      <c r="AN114" s="237" t="s">
        <v>530</v>
      </c>
      <c r="AO114" s="237" t="s">
        <v>4263</v>
      </c>
      <c r="AP114" s="215"/>
      <c r="AQ114" s="262"/>
      <c r="AR114" s="215"/>
      <c r="AS114" s="215"/>
      <c r="AT114" s="215"/>
      <c r="AU114" s="215"/>
      <c r="AV114" s="227" t="s">
        <v>4467</v>
      </c>
      <c r="AW114" s="306" t="s">
        <v>4272</v>
      </c>
      <c r="AX114" s="227"/>
      <c r="AY114" s="228" t="s">
        <v>4630</v>
      </c>
    </row>
    <row r="115" spans="1:51" ht="63.75">
      <c r="A115" s="211">
        <v>145</v>
      </c>
      <c r="B115" s="229" t="s">
        <v>4316</v>
      </c>
      <c r="C115" s="229"/>
      <c r="D115" s="230" t="s">
        <v>4312</v>
      </c>
      <c r="E115" s="231">
        <v>43199.694808831016</v>
      </c>
      <c r="F115" s="215" t="s">
        <v>2808</v>
      </c>
      <c r="G115" s="219" t="s">
        <v>2002</v>
      </c>
      <c r="H115" s="232" t="s">
        <v>1676</v>
      </c>
      <c r="I115" s="218" t="s">
        <v>5821</v>
      </c>
      <c r="J115" s="248" t="e">
        <f>VLOOKUP(D115,#REF!,3,0)</f>
        <v>#REF!</v>
      </c>
      <c r="K115" s="216" t="s">
        <v>1710</v>
      </c>
      <c r="L115" s="216" t="s">
        <v>4604</v>
      </c>
      <c r="M115" s="216"/>
      <c r="N115" s="213"/>
      <c r="O115" s="217" t="s">
        <v>4709</v>
      </c>
      <c r="P115" s="217"/>
      <c r="Q115" s="213" t="s">
        <v>4596</v>
      </c>
      <c r="R115" s="213" t="s">
        <v>4680</v>
      </c>
      <c r="S115" s="213" t="e">
        <v>#N/A</v>
      </c>
      <c r="T115" s="230" t="s">
        <v>4310</v>
      </c>
      <c r="U115" s="220"/>
      <c r="V115" s="215"/>
      <c r="W115" s="215"/>
      <c r="X115" s="213" t="e">
        <v>#N/A</v>
      </c>
      <c r="Y115" s="230"/>
      <c r="Z115" s="221" t="s">
        <v>4</v>
      </c>
      <c r="AA115" s="222" t="s">
        <v>4663</v>
      </c>
      <c r="AB115" s="217" t="s">
        <v>4742</v>
      </c>
      <c r="AC115" s="222" t="s">
        <v>4685</v>
      </c>
      <c r="AD115" s="223"/>
      <c r="AE115" s="229" t="s">
        <v>4275</v>
      </c>
      <c r="AF115" s="229" t="s">
        <v>1681</v>
      </c>
      <c r="AG115" s="224"/>
      <c r="AH115" s="229" t="s">
        <v>1681</v>
      </c>
      <c r="AI115" s="230" t="s">
        <v>4310</v>
      </c>
      <c r="AJ115" s="215"/>
      <c r="AK115" s="233" t="s">
        <v>1627</v>
      </c>
      <c r="AL115" s="215"/>
      <c r="AM115" s="230"/>
      <c r="AN115" s="230" t="s">
        <v>1117</v>
      </c>
      <c r="AO115" s="215" t="s">
        <v>4247</v>
      </c>
      <c r="AP115" s="215"/>
      <c r="AQ115" s="215"/>
      <c r="AR115" s="215"/>
      <c r="AS115" s="215"/>
      <c r="AT115" s="215"/>
      <c r="AU115" s="215"/>
      <c r="AV115" s="227" t="s">
        <v>1891</v>
      </c>
      <c r="AW115" s="215" t="s">
        <v>4300</v>
      </c>
      <c r="AX115" s="227"/>
      <c r="AY115" s="228" t="s">
        <v>4638</v>
      </c>
    </row>
    <row r="116" spans="1:51" ht="77.25">
      <c r="A116" s="211">
        <v>146</v>
      </c>
      <c r="B116" s="229" t="s">
        <v>262</v>
      </c>
      <c r="C116" s="229"/>
      <c r="D116" s="230" t="s">
        <v>263</v>
      </c>
      <c r="E116" s="231">
        <v>43351</v>
      </c>
      <c r="F116" s="215" t="s">
        <v>1852</v>
      </c>
      <c r="G116" s="219" t="s">
        <v>1622</v>
      </c>
      <c r="H116" s="232" t="s">
        <v>4426</v>
      </c>
      <c r="I116" s="218" t="s">
        <v>5821</v>
      </c>
      <c r="J116" s="248" t="e">
        <f>VLOOKUP(D116,#REF!,3,0)</f>
        <v>#REF!</v>
      </c>
      <c r="K116" s="216"/>
      <c r="L116" s="216" t="e">
        <v>#N/A</v>
      </c>
      <c r="M116" s="216"/>
      <c r="N116" s="213"/>
      <c r="O116" s="217" t="s">
        <v>4728</v>
      </c>
      <c r="P116" s="217"/>
      <c r="Q116" s="213" t="s">
        <v>4596</v>
      </c>
      <c r="R116" s="213" t="s">
        <v>4643</v>
      </c>
      <c r="S116" s="213" t="s">
        <v>4617</v>
      </c>
      <c r="T116" s="230" t="s">
        <v>1465</v>
      </c>
      <c r="U116" s="220"/>
      <c r="V116" s="215"/>
      <c r="W116" s="215"/>
      <c r="X116" s="213" t="e">
        <v>#N/A</v>
      </c>
      <c r="Y116" s="230"/>
      <c r="Z116" s="221" t="s">
        <v>4</v>
      </c>
      <c r="AA116" s="222" t="s">
        <v>4742</v>
      </c>
      <c r="AB116" s="217" t="s">
        <v>4742</v>
      </c>
      <c r="AC116" s="222" t="s">
        <v>4759</v>
      </c>
      <c r="AD116" s="223" t="s">
        <v>4567</v>
      </c>
      <c r="AE116" s="229" t="s">
        <v>2113</v>
      </c>
      <c r="AF116" s="229" t="s">
        <v>1714</v>
      </c>
      <c r="AG116" s="224"/>
      <c r="AH116" s="229" t="s">
        <v>1714</v>
      </c>
      <c r="AI116" s="230" t="s">
        <v>1465</v>
      </c>
      <c r="AJ116" s="215"/>
      <c r="AK116" s="233" t="s">
        <v>1624</v>
      </c>
      <c r="AL116" s="215"/>
      <c r="AM116" s="230"/>
      <c r="AN116" s="230" t="s">
        <v>2114</v>
      </c>
      <c r="AO116" s="215" t="s">
        <v>2115</v>
      </c>
      <c r="AP116" s="215" t="s">
        <v>1809</v>
      </c>
      <c r="AQ116" s="215">
        <v>43467</v>
      </c>
      <c r="AR116" s="215" t="s">
        <v>2116</v>
      </c>
      <c r="AS116" s="215" t="s">
        <v>2117</v>
      </c>
      <c r="AT116" s="215"/>
      <c r="AU116" s="215"/>
      <c r="AV116" s="227" t="s">
        <v>1918</v>
      </c>
      <c r="AW116" s="215"/>
      <c r="AX116" s="227"/>
      <c r="AY116" s="228" t="s">
        <v>4625</v>
      </c>
    </row>
    <row r="117" spans="1:51" ht="255">
      <c r="A117" s="211">
        <v>147</v>
      </c>
      <c r="B117" s="255" t="s">
        <v>938</v>
      </c>
      <c r="C117" s="255"/>
      <c r="D117" s="213" t="s">
        <v>939</v>
      </c>
      <c r="E117" s="214">
        <v>42841</v>
      </c>
      <c r="F117" s="215" t="s">
        <v>1626</v>
      </c>
      <c r="G117" s="241" t="s">
        <v>2574</v>
      </c>
      <c r="H117" s="218" t="s">
        <v>4426</v>
      </c>
      <c r="I117" s="218" t="s">
        <v>5821</v>
      </c>
      <c r="J117" s="248" t="e">
        <f>VLOOKUP(D117,#REF!,3,0)</f>
        <v>#REF!</v>
      </c>
      <c r="K117" s="216"/>
      <c r="L117" s="216" t="e">
        <v>#N/A</v>
      </c>
      <c r="M117" s="216"/>
      <c r="N117" s="213"/>
      <c r="O117" s="217" t="s">
        <v>4626</v>
      </c>
      <c r="P117" s="217"/>
      <c r="Q117" s="213" t="s">
        <v>4596</v>
      </c>
      <c r="R117" s="213" t="s">
        <v>4689</v>
      </c>
      <c r="S117" s="213" t="e">
        <v>#N/A</v>
      </c>
      <c r="T117" s="215" t="s">
        <v>1422</v>
      </c>
      <c r="U117" s="220"/>
      <c r="V117" s="215"/>
      <c r="W117" s="213" t="s">
        <v>4715</v>
      </c>
      <c r="X117" s="213" t="e">
        <v>#N/A</v>
      </c>
      <c r="Y117" s="213"/>
      <c r="Z117" s="221" t="s">
        <v>4</v>
      </c>
      <c r="AA117" s="222" t="s">
        <v>2437</v>
      </c>
      <c r="AB117" s="217" t="s">
        <v>4742</v>
      </c>
      <c r="AC117" s="223" t="s">
        <v>2440</v>
      </c>
      <c r="AD117" s="223"/>
      <c r="AE117" s="226" t="s">
        <v>45</v>
      </c>
      <c r="AF117" s="215" t="s">
        <v>1714</v>
      </c>
      <c r="AG117" s="224"/>
      <c r="AH117" s="215" t="s">
        <v>1714</v>
      </c>
      <c r="AI117" s="215" t="s">
        <v>1422</v>
      </c>
      <c r="AJ117" s="224"/>
      <c r="AK117" s="215" t="s">
        <v>1625</v>
      </c>
      <c r="AL117" s="215"/>
      <c r="AM117" s="224"/>
      <c r="AN117" s="215" t="s">
        <v>2861</v>
      </c>
      <c r="AO117" s="221">
        <v>42841</v>
      </c>
      <c r="AP117" s="215" t="s">
        <v>1794</v>
      </c>
      <c r="AQ117" s="221">
        <v>43326</v>
      </c>
      <c r="AR117" s="226">
        <v>0</v>
      </c>
      <c r="AS117" s="226">
        <v>0</v>
      </c>
      <c r="AT117" s="212"/>
      <c r="AU117" s="215"/>
      <c r="AV117" s="221" t="s">
        <v>1795</v>
      </c>
      <c r="AW117" s="215"/>
      <c r="AX117" s="227"/>
      <c r="AY117" s="228" t="s">
        <v>4626</v>
      </c>
    </row>
    <row r="118" spans="1:51" ht="127.5">
      <c r="A118" s="211">
        <v>148</v>
      </c>
      <c r="B118" s="233" t="s">
        <v>131</v>
      </c>
      <c r="C118" s="233"/>
      <c r="D118" s="213" t="s">
        <v>105</v>
      </c>
      <c r="E118" s="214" t="s">
        <v>2355</v>
      </c>
      <c r="F118" s="215" t="s">
        <v>1689</v>
      </c>
      <c r="G118" s="215" t="s">
        <v>1622</v>
      </c>
      <c r="H118" s="218" t="s">
        <v>4426</v>
      </c>
      <c r="I118" s="218" t="s">
        <v>5821</v>
      </c>
      <c r="J118" s="248" t="e">
        <f>VLOOKUP(D118,#REF!,3,0)</f>
        <v>#REF!</v>
      </c>
      <c r="K118" s="216"/>
      <c r="L118" s="216" t="e">
        <v>#N/A</v>
      </c>
      <c r="M118" s="216"/>
      <c r="N118" s="213"/>
      <c r="O118" s="217" t="s">
        <v>4626</v>
      </c>
      <c r="P118" s="217"/>
      <c r="Q118" s="213" t="s">
        <v>4596</v>
      </c>
      <c r="R118" s="213" t="s">
        <v>4689</v>
      </c>
      <c r="S118" s="213" t="e">
        <v>#N/A</v>
      </c>
      <c r="T118" s="215" t="s">
        <v>3212</v>
      </c>
      <c r="U118" s="220"/>
      <c r="V118" s="215"/>
      <c r="W118" s="213" t="s">
        <v>4715</v>
      </c>
      <c r="X118" s="213" t="e">
        <v>#N/A</v>
      </c>
      <c r="Y118" s="213"/>
      <c r="Z118" s="221" t="s">
        <v>4</v>
      </c>
      <c r="AA118" s="222" t="s">
        <v>2437</v>
      </c>
      <c r="AB118" s="217" t="s">
        <v>4742</v>
      </c>
      <c r="AC118" s="223" t="s">
        <v>3213</v>
      </c>
      <c r="AD118" s="223"/>
      <c r="AE118" s="233" t="s">
        <v>45</v>
      </c>
      <c r="AF118" s="215" t="s">
        <v>1714</v>
      </c>
      <c r="AG118" s="224"/>
      <c r="AH118" s="215" t="s">
        <v>1714</v>
      </c>
      <c r="AI118" s="215" t="s">
        <v>3212</v>
      </c>
      <c r="AJ118" s="224"/>
      <c r="AK118" s="215" t="s">
        <v>1624</v>
      </c>
      <c r="AL118" s="212"/>
      <c r="AM118" s="224"/>
      <c r="AN118" s="233" t="s">
        <v>2809</v>
      </c>
      <c r="AO118" s="234"/>
      <c r="AP118" s="215" t="s">
        <v>1794</v>
      </c>
      <c r="AQ118" s="221">
        <v>43424</v>
      </c>
      <c r="AR118" s="226" t="s">
        <v>3228</v>
      </c>
      <c r="AS118" s="226" t="s">
        <v>3229</v>
      </c>
      <c r="AT118" s="212"/>
      <c r="AU118" s="215"/>
      <c r="AV118" s="221" t="s">
        <v>1838</v>
      </c>
      <c r="AW118" s="215"/>
      <c r="AX118" s="227"/>
      <c r="AY118" s="228" t="s">
        <v>4626</v>
      </c>
    </row>
    <row r="119" spans="1:51" ht="63.75">
      <c r="A119" s="211">
        <v>149</v>
      </c>
      <c r="B119" s="229" t="s">
        <v>4331</v>
      </c>
      <c r="C119" s="229"/>
      <c r="D119" s="230" t="s">
        <v>4332</v>
      </c>
      <c r="E119" s="231">
        <v>43281.102460335649</v>
      </c>
      <c r="F119" s="230" t="s">
        <v>1688</v>
      </c>
      <c r="G119" s="219" t="s">
        <v>2002</v>
      </c>
      <c r="H119" s="232" t="s">
        <v>1676</v>
      </c>
      <c r="I119" s="218" t="s">
        <v>5821</v>
      </c>
      <c r="J119" s="248" t="e">
        <f>VLOOKUP(D119,#REF!,3,0)</f>
        <v>#REF!</v>
      </c>
      <c r="K119" s="216"/>
      <c r="L119" s="216" t="e">
        <v>#N/A</v>
      </c>
      <c r="M119" s="216"/>
      <c r="N119" s="229" t="s">
        <v>1722</v>
      </c>
      <c r="O119" s="217" t="s">
        <v>4700</v>
      </c>
      <c r="P119" s="217"/>
      <c r="Q119" s="213" t="s">
        <v>4596</v>
      </c>
      <c r="R119" s="213" t="s">
        <v>4643</v>
      </c>
      <c r="S119" s="213" t="s">
        <v>4617</v>
      </c>
      <c r="T119" s="215" t="s">
        <v>4534</v>
      </c>
      <c r="U119" s="220"/>
      <c r="V119" s="215"/>
      <c r="W119" s="213" t="s">
        <v>4714</v>
      </c>
      <c r="X119" s="213" t="e">
        <v>#N/A</v>
      </c>
      <c r="Y119" s="230"/>
      <c r="Z119" s="221" t="s">
        <v>4</v>
      </c>
      <c r="AA119" s="222" t="s">
        <v>4663</v>
      </c>
      <c r="AB119" s="217" t="s">
        <v>4742</v>
      </c>
      <c r="AC119" s="222" t="s">
        <v>4665</v>
      </c>
      <c r="AD119" s="223" t="s">
        <v>4665</v>
      </c>
      <c r="AE119" s="229" t="s">
        <v>4297</v>
      </c>
      <c r="AF119" s="215" t="s">
        <v>1676</v>
      </c>
      <c r="AG119" s="224"/>
      <c r="AH119" s="215" t="s">
        <v>1676</v>
      </c>
      <c r="AI119" s="215" t="s">
        <v>4534</v>
      </c>
      <c r="AJ119" s="215" t="s">
        <v>4365</v>
      </c>
      <c r="AK119" s="215" t="s">
        <v>1627</v>
      </c>
      <c r="AL119" s="215"/>
      <c r="AM119" s="230"/>
      <c r="AN119" s="230" t="s">
        <v>1120</v>
      </c>
      <c r="AO119" s="215" t="s">
        <v>4247</v>
      </c>
      <c r="AP119" s="215"/>
      <c r="AQ119" s="215"/>
      <c r="AR119" s="215"/>
      <c r="AS119" s="215"/>
      <c r="AT119" s="215"/>
      <c r="AU119" s="215"/>
      <c r="AV119" s="227" t="s">
        <v>4467</v>
      </c>
      <c r="AW119" s="215" t="s">
        <v>4300</v>
      </c>
      <c r="AX119" s="227"/>
      <c r="AY119" s="228" t="s">
        <v>4630</v>
      </c>
    </row>
    <row r="120" spans="1:51" ht="229.5">
      <c r="A120" s="211">
        <v>150</v>
      </c>
      <c r="B120" s="277" t="s">
        <v>1077</v>
      </c>
      <c r="C120" s="277"/>
      <c r="D120" s="213" t="s">
        <v>1074</v>
      </c>
      <c r="E120" s="214" t="s">
        <v>2657</v>
      </c>
      <c r="F120" s="277" t="s">
        <v>908</v>
      </c>
      <c r="G120" s="307" t="s">
        <v>2051</v>
      </c>
      <c r="H120" s="218" t="s">
        <v>4426</v>
      </c>
      <c r="I120" s="218" t="s">
        <v>5821</v>
      </c>
      <c r="J120" s="248" t="e">
        <f>VLOOKUP(D120,#REF!,3,0)</f>
        <v>#REF!</v>
      </c>
      <c r="K120" s="216"/>
      <c r="L120" s="216" t="e">
        <v>#N/A</v>
      </c>
      <c r="M120" s="216"/>
      <c r="N120" s="213"/>
      <c r="O120" s="217" t="s">
        <v>4626</v>
      </c>
      <c r="P120" s="217"/>
      <c r="Q120" s="213" t="s">
        <v>4596</v>
      </c>
      <c r="R120" s="213" t="s">
        <v>4689</v>
      </c>
      <c r="S120" s="213" t="e">
        <v>#N/A</v>
      </c>
      <c r="T120" s="307" t="s">
        <v>2041</v>
      </c>
      <c r="U120" s="220"/>
      <c r="V120" s="215"/>
      <c r="W120" s="213" t="s">
        <v>4715</v>
      </c>
      <c r="X120" s="213" t="e">
        <v>#N/A</v>
      </c>
      <c r="Y120" s="213"/>
      <c r="Z120" s="221" t="s">
        <v>4</v>
      </c>
      <c r="AA120" s="222" t="s">
        <v>2437</v>
      </c>
      <c r="AB120" s="217" t="s">
        <v>4742</v>
      </c>
      <c r="AC120" s="223" t="s">
        <v>2893</v>
      </c>
      <c r="AD120" s="223"/>
      <c r="AE120" s="277" t="s">
        <v>45</v>
      </c>
      <c r="AF120" s="215" t="s">
        <v>1714</v>
      </c>
      <c r="AG120" s="224"/>
      <c r="AH120" s="215" t="s">
        <v>1714</v>
      </c>
      <c r="AI120" s="307" t="s">
        <v>2041</v>
      </c>
      <c r="AJ120" s="224"/>
      <c r="AK120" s="215" t="s">
        <v>1625</v>
      </c>
      <c r="AL120" s="215"/>
      <c r="AM120" s="224"/>
      <c r="AN120" s="307" t="s">
        <v>1691</v>
      </c>
      <c r="AO120" s="283"/>
      <c r="AP120" s="215" t="s">
        <v>1794</v>
      </c>
      <c r="AQ120" s="221">
        <v>43804</v>
      </c>
      <c r="AR120" s="226" t="s">
        <v>2898</v>
      </c>
      <c r="AS120" s="226" t="s">
        <v>2899</v>
      </c>
      <c r="AT120" s="212"/>
      <c r="AU120" s="215"/>
      <c r="AV120" s="221" t="s">
        <v>1838</v>
      </c>
      <c r="AW120" s="215"/>
      <c r="AX120" s="227"/>
      <c r="AY120" s="228" t="s">
        <v>4626</v>
      </c>
    </row>
    <row r="121" spans="1:51" ht="255">
      <c r="A121" s="211">
        <v>152</v>
      </c>
      <c r="B121" s="255" t="s">
        <v>1277</v>
      </c>
      <c r="C121" s="255"/>
      <c r="D121" s="213" t="s">
        <v>1275</v>
      </c>
      <c r="E121" s="214">
        <v>42875</v>
      </c>
      <c r="F121" s="240" t="s">
        <v>2647</v>
      </c>
      <c r="G121" s="241" t="s">
        <v>1996</v>
      </c>
      <c r="H121" s="218" t="s">
        <v>4426</v>
      </c>
      <c r="I121" s="218" t="s">
        <v>5821</v>
      </c>
      <c r="J121" s="248" t="e">
        <f>VLOOKUP(D121,#REF!,3,0)</f>
        <v>#REF!</v>
      </c>
      <c r="K121" s="216"/>
      <c r="L121" s="216" t="e">
        <v>#N/A</v>
      </c>
      <c r="M121" s="216"/>
      <c r="N121" s="213"/>
      <c r="O121" s="217" t="s">
        <v>4626</v>
      </c>
      <c r="P121" s="217"/>
      <c r="Q121" s="213" t="s">
        <v>4596</v>
      </c>
      <c r="R121" s="213" t="s">
        <v>4689</v>
      </c>
      <c r="S121" s="213" t="e">
        <v>#N/A</v>
      </c>
      <c r="T121" s="215" t="s">
        <v>1422</v>
      </c>
      <c r="U121" s="220"/>
      <c r="V121" s="215"/>
      <c r="W121" s="213" t="s">
        <v>4715</v>
      </c>
      <c r="X121" s="213" t="e">
        <v>#N/A</v>
      </c>
      <c r="Y121" s="213"/>
      <c r="Z121" s="221" t="s">
        <v>4</v>
      </c>
      <c r="AA121" s="222" t="s">
        <v>2437</v>
      </c>
      <c r="AB121" s="217" t="s">
        <v>4742</v>
      </c>
      <c r="AC121" s="223" t="s">
        <v>2440</v>
      </c>
      <c r="AD121" s="223"/>
      <c r="AE121" s="215" t="s">
        <v>471</v>
      </c>
      <c r="AF121" s="215" t="s">
        <v>1714</v>
      </c>
      <c r="AG121" s="224"/>
      <c r="AH121" s="215" t="s">
        <v>1714</v>
      </c>
      <c r="AI121" s="215" t="s">
        <v>1422</v>
      </c>
      <c r="AJ121" s="224"/>
      <c r="AK121" s="212" t="s">
        <v>1627</v>
      </c>
      <c r="AL121" s="219"/>
      <c r="AM121" s="224"/>
      <c r="AN121" s="215" t="s">
        <v>2648</v>
      </c>
      <c r="AO121" s="221">
        <v>42875</v>
      </c>
      <c r="AP121" s="219" t="s">
        <v>1794</v>
      </c>
      <c r="AQ121" s="221">
        <v>43334</v>
      </c>
      <c r="AR121" s="226" t="s">
        <v>2663</v>
      </c>
      <c r="AS121" s="226">
        <v>0</v>
      </c>
      <c r="AT121" s="212"/>
      <c r="AU121" s="215" t="s">
        <v>1819</v>
      </c>
      <c r="AV121" s="221" t="s">
        <v>1795</v>
      </c>
      <c r="AW121" s="219"/>
      <c r="AX121" s="227"/>
      <c r="AY121" s="228" t="s">
        <v>4626</v>
      </c>
    </row>
    <row r="122" spans="1:51" ht="89.25">
      <c r="A122" s="211">
        <v>153</v>
      </c>
      <c r="B122" s="239" t="s">
        <v>1585</v>
      </c>
      <c r="C122" s="239"/>
      <c r="D122" s="213" t="s">
        <v>1586</v>
      </c>
      <c r="E122" s="214">
        <v>43268</v>
      </c>
      <c r="F122" s="239" t="s">
        <v>1686</v>
      </c>
      <c r="G122" s="335" t="s">
        <v>1866</v>
      </c>
      <c r="H122" s="218" t="s">
        <v>4426</v>
      </c>
      <c r="I122" s="218" t="s">
        <v>5821</v>
      </c>
      <c r="J122" s="248" t="e">
        <f>VLOOKUP(D122,#REF!,3,0)</f>
        <v>#REF!</v>
      </c>
      <c r="K122" s="216"/>
      <c r="L122" s="216" t="e">
        <v>#N/A</v>
      </c>
      <c r="M122" s="216"/>
      <c r="N122" s="213"/>
      <c r="O122" s="217" t="s">
        <v>4626</v>
      </c>
      <c r="P122" s="217"/>
      <c r="Q122" s="213" t="s">
        <v>4596</v>
      </c>
      <c r="R122" s="213" t="s">
        <v>4689</v>
      </c>
      <c r="S122" s="213" t="e">
        <v>#N/A</v>
      </c>
      <c r="T122" s="215" t="s">
        <v>2283</v>
      </c>
      <c r="U122" s="220"/>
      <c r="V122" s="215"/>
      <c r="W122" s="213" t="s">
        <v>4715</v>
      </c>
      <c r="X122" s="213" t="e">
        <v>#N/A</v>
      </c>
      <c r="Y122" s="213"/>
      <c r="Z122" s="221" t="s">
        <v>4</v>
      </c>
      <c r="AA122" s="222" t="s">
        <v>2301</v>
      </c>
      <c r="AB122" s="217" t="s">
        <v>4742</v>
      </c>
      <c r="AC122" s="223" t="s">
        <v>2303</v>
      </c>
      <c r="AD122" s="223"/>
      <c r="AE122" s="215" t="s">
        <v>1587</v>
      </c>
      <c r="AF122" s="215" t="s">
        <v>1714</v>
      </c>
      <c r="AG122" s="224"/>
      <c r="AH122" s="215" t="s">
        <v>1714</v>
      </c>
      <c r="AI122" s="215" t="s">
        <v>2283</v>
      </c>
      <c r="AJ122" s="224"/>
      <c r="AK122" s="277" t="s">
        <v>1627</v>
      </c>
      <c r="AL122" s="215"/>
      <c r="AM122" s="224"/>
      <c r="AN122" s="215" t="s">
        <v>1541</v>
      </c>
      <c r="AO122" s="221" t="s">
        <v>3403</v>
      </c>
      <c r="AP122" s="241" t="s">
        <v>1809</v>
      </c>
      <c r="AQ122" s="221">
        <v>43469</v>
      </c>
      <c r="AR122" s="226" t="s">
        <v>3404</v>
      </c>
      <c r="AS122" s="226" t="s">
        <v>3405</v>
      </c>
      <c r="AT122" s="212"/>
      <c r="AU122" s="215"/>
      <c r="AV122" s="221" t="s">
        <v>1810</v>
      </c>
      <c r="AW122" s="215"/>
      <c r="AX122" s="227"/>
      <c r="AY122" s="228" t="s">
        <v>4626</v>
      </c>
    </row>
    <row r="123" spans="1:51" ht="76.5">
      <c r="A123" s="211">
        <v>155</v>
      </c>
      <c r="B123" s="276" t="s">
        <v>1385</v>
      </c>
      <c r="C123" s="276"/>
      <c r="D123" s="213" t="s">
        <v>1735</v>
      </c>
      <c r="E123" s="214" t="s">
        <v>3382</v>
      </c>
      <c r="F123" s="282" t="s">
        <v>1103</v>
      </c>
      <c r="G123" s="215" t="s">
        <v>1966</v>
      </c>
      <c r="H123" s="218" t="s">
        <v>4426</v>
      </c>
      <c r="I123" s="218" t="s">
        <v>5821</v>
      </c>
      <c r="J123" s="248" t="e">
        <f>VLOOKUP(D123,#REF!,3,0)</f>
        <v>#REF!</v>
      </c>
      <c r="K123" s="216"/>
      <c r="L123" s="216" t="e">
        <v>#N/A</v>
      </c>
      <c r="M123" s="216"/>
      <c r="N123" s="213"/>
      <c r="O123" s="217" t="s">
        <v>4626</v>
      </c>
      <c r="P123" s="217"/>
      <c r="Q123" s="213" t="s">
        <v>4596</v>
      </c>
      <c r="R123" s="213" t="s">
        <v>4689</v>
      </c>
      <c r="S123" s="213" t="e">
        <v>#N/A</v>
      </c>
      <c r="T123" s="215" t="s">
        <v>1426</v>
      </c>
      <c r="U123" s="220"/>
      <c r="V123" s="215"/>
      <c r="W123" s="213" t="s">
        <v>4715</v>
      </c>
      <c r="X123" s="213" t="e">
        <v>#N/A</v>
      </c>
      <c r="Y123" s="213"/>
      <c r="Z123" s="221" t="s">
        <v>4</v>
      </c>
      <c r="AA123" s="222" t="s">
        <v>2311</v>
      </c>
      <c r="AB123" s="217" t="s">
        <v>4742</v>
      </c>
      <c r="AC123" s="223" t="s">
        <v>2638</v>
      </c>
      <c r="AD123" s="223"/>
      <c r="AE123" s="277" t="s">
        <v>45</v>
      </c>
      <c r="AF123" s="215" t="s">
        <v>1714</v>
      </c>
      <c r="AG123" s="224"/>
      <c r="AH123" s="215" t="s">
        <v>1714</v>
      </c>
      <c r="AI123" s="215" t="s">
        <v>1426</v>
      </c>
      <c r="AJ123" s="224"/>
      <c r="AK123" s="215" t="s">
        <v>1627</v>
      </c>
      <c r="AL123" s="219"/>
      <c r="AM123" s="224"/>
      <c r="AN123" s="277" t="s">
        <v>2635</v>
      </c>
      <c r="AO123" s="283"/>
      <c r="AP123" s="219" t="s">
        <v>1794</v>
      </c>
      <c r="AQ123" s="221">
        <v>43418</v>
      </c>
      <c r="AR123" s="226" t="s">
        <v>2639</v>
      </c>
      <c r="AS123" s="226" t="s">
        <v>2640</v>
      </c>
      <c r="AT123" s="212"/>
      <c r="AU123" s="215" t="s">
        <v>1819</v>
      </c>
      <c r="AV123" s="221" t="s">
        <v>1795</v>
      </c>
      <c r="AW123" s="219"/>
      <c r="AX123" s="227"/>
      <c r="AY123" s="228" t="s">
        <v>4626</v>
      </c>
    </row>
    <row r="124" spans="1:51" ht="242.25">
      <c r="A124" s="211">
        <v>156</v>
      </c>
      <c r="B124" s="237" t="s">
        <v>4284</v>
      </c>
      <c r="C124" s="237"/>
      <c r="D124" s="237" t="s">
        <v>4282</v>
      </c>
      <c r="E124" s="248">
        <v>42876.101634143517</v>
      </c>
      <c r="F124" s="219" t="s">
        <v>1628</v>
      </c>
      <c r="G124" s="215" t="s">
        <v>1793</v>
      </c>
      <c r="H124" s="232" t="s">
        <v>1676</v>
      </c>
      <c r="I124" s="218" t="s">
        <v>5821</v>
      </c>
      <c r="J124" s="248" t="e">
        <f>VLOOKUP(D124,#REF!,3,0)</f>
        <v>#REF!</v>
      </c>
      <c r="K124" s="216"/>
      <c r="L124" s="216" t="e">
        <v>#N/A</v>
      </c>
      <c r="M124" s="216"/>
      <c r="N124" s="237" t="s">
        <v>1722</v>
      </c>
      <c r="O124" s="217" t="s">
        <v>4700</v>
      </c>
      <c r="P124" s="217"/>
      <c r="Q124" s="213" t="s">
        <v>4596</v>
      </c>
      <c r="R124" s="213" t="s">
        <v>4643</v>
      </c>
      <c r="S124" s="213" t="s">
        <v>4617</v>
      </c>
      <c r="T124" s="304" t="s">
        <v>1462</v>
      </c>
      <c r="U124" s="220"/>
      <c r="V124" s="215"/>
      <c r="W124" s="213" t="s">
        <v>4714</v>
      </c>
      <c r="X124" s="213" t="e">
        <v>#N/A</v>
      </c>
      <c r="Y124" s="305"/>
      <c r="Z124" s="221" t="s">
        <v>4</v>
      </c>
      <c r="AA124" s="222" t="s">
        <v>4663</v>
      </c>
      <c r="AB124" s="217" t="s">
        <v>4742</v>
      </c>
      <c r="AC124" s="222" t="s">
        <v>4665</v>
      </c>
      <c r="AD124" s="223" t="s">
        <v>4665</v>
      </c>
      <c r="AE124" s="237" t="s">
        <v>531</v>
      </c>
      <c r="AF124" s="237" t="s">
        <v>1676</v>
      </c>
      <c r="AG124" s="224"/>
      <c r="AH124" s="237" t="s">
        <v>1676</v>
      </c>
      <c r="AI124" s="304" t="s">
        <v>1462</v>
      </c>
      <c r="AJ124" s="215" t="s">
        <v>4530</v>
      </c>
      <c r="AK124" s="215" t="s">
        <v>1629</v>
      </c>
      <c r="AL124" s="215"/>
      <c r="AM124" s="215"/>
      <c r="AN124" s="237" t="s">
        <v>530</v>
      </c>
      <c r="AO124" s="237" t="s">
        <v>4263</v>
      </c>
      <c r="AP124" s="215"/>
      <c r="AQ124" s="262"/>
      <c r="AR124" s="215"/>
      <c r="AS124" s="215"/>
      <c r="AT124" s="215"/>
      <c r="AU124" s="215"/>
      <c r="AV124" s="227" t="s">
        <v>4467</v>
      </c>
      <c r="AW124" s="306" t="s">
        <v>4272</v>
      </c>
      <c r="AX124" s="227"/>
      <c r="AY124" s="228" t="s">
        <v>4630</v>
      </c>
    </row>
    <row r="125" spans="1:51" ht="63.75">
      <c r="A125" s="211">
        <v>157</v>
      </c>
      <c r="B125" s="229" t="s">
        <v>4315</v>
      </c>
      <c r="C125" s="229"/>
      <c r="D125" s="230" t="s">
        <v>4312</v>
      </c>
      <c r="E125" s="231">
        <v>43199.693119988427</v>
      </c>
      <c r="F125" s="215" t="s">
        <v>2808</v>
      </c>
      <c r="G125" s="219" t="s">
        <v>2002</v>
      </c>
      <c r="H125" s="232" t="s">
        <v>1676</v>
      </c>
      <c r="I125" s="218" t="s">
        <v>5821</v>
      </c>
      <c r="J125" s="248" t="e">
        <f>VLOOKUP(D125,#REF!,3,0)</f>
        <v>#REF!</v>
      </c>
      <c r="K125" s="216" t="s">
        <v>1710</v>
      </c>
      <c r="L125" s="216" t="s">
        <v>4604</v>
      </c>
      <c r="M125" s="216"/>
      <c r="N125" s="213"/>
      <c r="O125" s="217" t="s">
        <v>4709</v>
      </c>
      <c r="P125" s="217"/>
      <c r="Q125" s="213" t="s">
        <v>4596</v>
      </c>
      <c r="R125" s="213" t="s">
        <v>4680</v>
      </c>
      <c r="S125" s="213" t="e">
        <v>#N/A</v>
      </c>
      <c r="T125" s="230" t="s">
        <v>4310</v>
      </c>
      <c r="U125" s="220"/>
      <c r="V125" s="215"/>
      <c r="W125" s="215"/>
      <c r="X125" s="213" t="e">
        <v>#N/A</v>
      </c>
      <c r="Y125" s="230"/>
      <c r="Z125" s="221" t="s">
        <v>4</v>
      </c>
      <c r="AA125" s="222" t="s">
        <v>4663</v>
      </c>
      <c r="AB125" s="217" t="s">
        <v>4742</v>
      </c>
      <c r="AC125" s="222" t="s">
        <v>4685</v>
      </c>
      <c r="AD125" s="223"/>
      <c r="AE125" s="229" t="s">
        <v>4275</v>
      </c>
      <c r="AF125" s="229" t="s">
        <v>1681</v>
      </c>
      <c r="AG125" s="224"/>
      <c r="AH125" s="229" t="s">
        <v>1681</v>
      </c>
      <c r="AI125" s="230" t="s">
        <v>4310</v>
      </c>
      <c r="AJ125" s="215"/>
      <c r="AK125" s="215" t="s">
        <v>1627</v>
      </c>
      <c r="AL125" s="215"/>
      <c r="AM125" s="230"/>
      <c r="AN125" s="230" t="s">
        <v>1117</v>
      </c>
      <c r="AO125" s="215" t="s">
        <v>4247</v>
      </c>
      <c r="AP125" s="215"/>
      <c r="AQ125" s="215"/>
      <c r="AR125" s="215"/>
      <c r="AS125" s="215"/>
      <c r="AT125" s="215"/>
      <c r="AU125" s="215"/>
      <c r="AV125" s="227" t="s">
        <v>1891</v>
      </c>
      <c r="AW125" s="215" t="s">
        <v>4300</v>
      </c>
      <c r="AX125" s="227"/>
      <c r="AY125" s="228" t="s">
        <v>4638</v>
      </c>
    </row>
    <row r="126" spans="1:51" ht="102">
      <c r="A126" s="211">
        <v>158</v>
      </c>
      <c r="B126" s="215" t="s">
        <v>987</v>
      </c>
      <c r="C126" s="215"/>
      <c r="D126" s="213" t="s">
        <v>985</v>
      </c>
      <c r="E126" s="214">
        <v>43337</v>
      </c>
      <c r="F126" s="244" t="s">
        <v>1852</v>
      </c>
      <c r="G126" s="241" t="s">
        <v>2574</v>
      </c>
      <c r="H126" s="218" t="s">
        <v>4426</v>
      </c>
      <c r="I126" s="218" t="s">
        <v>5821</v>
      </c>
      <c r="J126" s="248" t="e">
        <f>VLOOKUP(D126,#REF!,3,0)</f>
        <v>#REF!</v>
      </c>
      <c r="K126" s="216"/>
      <c r="L126" s="216" t="e">
        <v>#N/A</v>
      </c>
      <c r="M126" s="216"/>
      <c r="N126" s="213"/>
      <c r="O126" s="217" t="s">
        <v>4626</v>
      </c>
      <c r="P126" s="217"/>
      <c r="Q126" s="213" t="s">
        <v>4596</v>
      </c>
      <c r="R126" s="213" t="s">
        <v>4689</v>
      </c>
      <c r="S126" s="213" t="e">
        <v>#N/A</v>
      </c>
      <c r="T126" s="215" t="s">
        <v>3121</v>
      </c>
      <c r="U126" s="220"/>
      <c r="V126" s="215"/>
      <c r="W126" s="213" t="s">
        <v>4715</v>
      </c>
      <c r="X126" s="213" t="e">
        <v>#N/A</v>
      </c>
      <c r="Y126" s="213"/>
      <c r="Z126" s="221" t="s">
        <v>4</v>
      </c>
      <c r="AA126" s="222" t="s">
        <v>2301</v>
      </c>
      <c r="AB126" s="217" t="s">
        <v>4742</v>
      </c>
      <c r="AC126" s="223" t="s">
        <v>2303</v>
      </c>
      <c r="AD126" s="223"/>
      <c r="AE126" s="215" t="s">
        <v>58</v>
      </c>
      <c r="AF126" s="215" t="s">
        <v>1714</v>
      </c>
      <c r="AG126" s="224"/>
      <c r="AH126" s="215" t="s">
        <v>1714</v>
      </c>
      <c r="AI126" s="215" t="s">
        <v>3121</v>
      </c>
      <c r="AJ126" s="215" t="s">
        <v>906</v>
      </c>
      <c r="AK126" s="215" t="s">
        <v>1625</v>
      </c>
      <c r="AL126" s="215"/>
      <c r="AM126" s="224"/>
      <c r="AN126" s="215" t="s">
        <v>2085</v>
      </c>
      <c r="AO126" s="221" t="s">
        <v>3122</v>
      </c>
      <c r="AP126" s="241" t="s">
        <v>1809</v>
      </c>
      <c r="AQ126" s="221" t="s">
        <v>2575</v>
      </c>
      <c r="AR126" s="226" t="s">
        <v>3123</v>
      </c>
      <c r="AS126" s="226" t="s">
        <v>3124</v>
      </c>
      <c r="AT126" s="212"/>
      <c r="AU126" s="215"/>
      <c r="AV126" s="221" t="s">
        <v>1918</v>
      </c>
      <c r="AW126" s="215"/>
      <c r="AX126" s="227"/>
      <c r="AY126" s="228" t="s">
        <v>4626</v>
      </c>
    </row>
    <row r="127" spans="1:51" ht="127.5">
      <c r="A127" s="211">
        <v>160</v>
      </c>
      <c r="B127" s="233" t="s">
        <v>129</v>
      </c>
      <c r="C127" s="233"/>
      <c r="D127" s="213" t="s">
        <v>105</v>
      </c>
      <c r="E127" s="214" t="s">
        <v>2355</v>
      </c>
      <c r="F127" s="215" t="s">
        <v>1689</v>
      </c>
      <c r="G127" s="215" t="s">
        <v>1622</v>
      </c>
      <c r="H127" s="218" t="s">
        <v>4426</v>
      </c>
      <c r="I127" s="218" t="s">
        <v>5821</v>
      </c>
      <c r="J127" s="248" t="e">
        <f>VLOOKUP(D127,#REF!,3,0)</f>
        <v>#REF!</v>
      </c>
      <c r="K127" s="216"/>
      <c r="L127" s="216" t="e">
        <v>#N/A</v>
      </c>
      <c r="M127" s="216"/>
      <c r="N127" s="213"/>
      <c r="O127" s="217" t="s">
        <v>4626</v>
      </c>
      <c r="P127" s="217"/>
      <c r="Q127" s="213" t="s">
        <v>4596</v>
      </c>
      <c r="R127" s="213" t="s">
        <v>4689</v>
      </c>
      <c r="S127" s="213" t="e">
        <v>#N/A</v>
      </c>
      <c r="T127" s="215" t="s">
        <v>3212</v>
      </c>
      <c r="U127" s="220"/>
      <c r="V127" s="215"/>
      <c r="W127" s="213" t="s">
        <v>4715</v>
      </c>
      <c r="X127" s="213" t="e">
        <v>#N/A</v>
      </c>
      <c r="Y127" s="213"/>
      <c r="Z127" s="221" t="s">
        <v>4</v>
      </c>
      <c r="AA127" s="222" t="s">
        <v>2437</v>
      </c>
      <c r="AB127" s="217" t="s">
        <v>4742</v>
      </c>
      <c r="AC127" s="223" t="s">
        <v>3213</v>
      </c>
      <c r="AD127" s="223"/>
      <c r="AE127" s="233" t="s">
        <v>45</v>
      </c>
      <c r="AF127" s="215" t="s">
        <v>1714</v>
      </c>
      <c r="AG127" s="224"/>
      <c r="AH127" s="215" t="s">
        <v>1714</v>
      </c>
      <c r="AI127" s="215" t="s">
        <v>3212</v>
      </c>
      <c r="AJ127" s="224"/>
      <c r="AK127" s="215" t="s">
        <v>1624</v>
      </c>
      <c r="AL127" s="212"/>
      <c r="AM127" s="224"/>
      <c r="AN127" s="233" t="s">
        <v>2809</v>
      </c>
      <c r="AO127" s="234"/>
      <c r="AP127" s="215" t="s">
        <v>1794</v>
      </c>
      <c r="AQ127" s="221">
        <v>43424</v>
      </c>
      <c r="AR127" s="226" t="s">
        <v>3230</v>
      </c>
      <c r="AS127" s="226" t="s">
        <v>3231</v>
      </c>
      <c r="AT127" s="212"/>
      <c r="AU127" s="215"/>
      <c r="AV127" s="221" t="s">
        <v>1838</v>
      </c>
      <c r="AW127" s="215"/>
      <c r="AX127" s="227"/>
      <c r="AY127" s="228" t="s">
        <v>4626</v>
      </c>
    </row>
    <row r="128" spans="1:51" ht="51">
      <c r="A128" s="211">
        <v>161</v>
      </c>
      <c r="B128" s="229" t="s">
        <v>4333</v>
      </c>
      <c r="C128" s="229"/>
      <c r="D128" s="230" t="s">
        <v>4334</v>
      </c>
      <c r="E128" s="231">
        <v>43281.103834178241</v>
      </c>
      <c r="F128" s="230" t="s">
        <v>1688</v>
      </c>
      <c r="G128" s="219" t="s">
        <v>2002</v>
      </c>
      <c r="H128" s="232" t="s">
        <v>1676</v>
      </c>
      <c r="I128" s="218" t="s">
        <v>5821</v>
      </c>
      <c r="J128" s="248" t="e">
        <f>VLOOKUP(D128,#REF!,3,0)</f>
        <v>#REF!</v>
      </c>
      <c r="K128" s="216"/>
      <c r="L128" s="216"/>
      <c r="M128" s="216"/>
      <c r="N128" s="229" t="s">
        <v>1722</v>
      </c>
      <c r="O128" s="217" t="s">
        <v>4700</v>
      </c>
      <c r="P128" s="217"/>
      <c r="Q128" s="213" t="s">
        <v>4596</v>
      </c>
      <c r="R128" s="213" t="s">
        <v>4690</v>
      </c>
      <c r="S128" s="213" t="e">
        <v>#N/A</v>
      </c>
      <c r="T128" s="215" t="s">
        <v>4534</v>
      </c>
      <c r="U128" s="220"/>
      <c r="V128" s="215"/>
      <c r="W128" s="215"/>
      <c r="X128" s="213" t="e">
        <v>#N/A</v>
      </c>
      <c r="Y128" s="230"/>
      <c r="Z128" s="221" t="s">
        <v>4</v>
      </c>
      <c r="AA128" s="222" t="s">
        <v>4663</v>
      </c>
      <c r="AB128" s="217" t="s">
        <v>4742</v>
      </c>
      <c r="AC128" s="222" t="s">
        <v>4685</v>
      </c>
      <c r="AD128" s="223"/>
      <c r="AE128" s="229" t="s">
        <v>4297</v>
      </c>
      <c r="AF128" s="215" t="s">
        <v>1676</v>
      </c>
      <c r="AG128" s="224"/>
      <c r="AH128" s="215" t="s">
        <v>1676</v>
      </c>
      <c r="AI128" s="215" t="s">
        <v>4534</v>
      </c>
      <c r="AJ128" s="215" t="s">
        <v>4365</v>
      </c>
      <c r="AK128" s="215" t="s">
        <v>1627</v>
      </c>
      <c r="AL128" s="215"/>
      <c r="AM128" s="230"/>
      <c r="AN128" s="230" t="s">
        <v>1120</v>
      </c>
      <c r="AO128" s="215" t="s">
        <v>4247</v>
      </c>
      <c r="AP128" s="215"/>
      <c r="AQ128" s="215"/>
      <c r="AR128" s="215"/>
      <c r="AS128" s="215"/>
      <c r="AT128" s="215"/>
      <c r="AU128" s="215"/>
      <c r="AV128" s="227" t="s">
        <v>4467</v>
      </c>
      <c r="AW128" s="215" t="s">
        <v>4300</v>
      </c>
      <c r="AX128" s="227"/>
      <c r="AY128" s="228" t="s">
        <v>4640</v>
      </c>
    </row>
    <row r="129" spans="1:51" ht="229.5">
      <c r="A129" s="211">
        <v>162</v>
      </c>
      <c r="B129" s="277" t="s">
        <v>1078</v>
      </c>
      <c r="C129" s="277"/>
      <c r="D129" s="213" t="s">
        <v>1074</v>
      </c>
      <c r="E129" s="214" t="s">
        <v>2657</v>
      </c>
      <c r="F129" s="277" t="s">
        <v>908</v>
      </c>
      <c r="G129" s="307" t="s">
        <v>2051</v>
      </c>
      <c r="H129" s="218" t="s">
        <v>4426</v>
      </c>
      <c r="I129" s="218" t="s">
        <v>5821</v>
      </c>
      <c r="J129" s="248" t="e">
        <f>VLOOKUP(D129,#REF!,3,0)</f>
        <v>#REF!</v>
      </c>
      <c r="K129" s="216"/>
      <c r="L129" s="216" t="e">
        <v>#N/A</v>
      </c>
      <c r="M129" s="216"/>
      <c r="N129" s="213"/>
      <c r="O129" s="217" t="s">
        <v>4626</v>
      </c>
      <c r="P129" s="217"/>
      <c r="Q129" s="213" t="s">
        <v>4596</v>
      </c>
      <c r="R129" s="213" t="s">
        <v>4689</v>
      </c>
      <c r="S129" s="213" t="e">
        <v>#N/A</v>
      </c>
      <c r="T129" s="307" t="s">
        <v>2041</v>
      </c>
      <c r="U129" s="220"/>
      <c r="V129" s="215"/>
      <c r="W129" s="213" t="s">
        <v>4715</v>
      </c>
      <c r="X129" s="213" t="e">
        <v>#N/A</v>
      </c>
      <c r="Y129" s="213"/>
      <c r="Z129" s="221" t="s">
        <v>4</v>
      </c>
      <c r="AA129" s="222" t="s">
        <v>2437</v>
      </c>
      <c r="AB129" s="217" t="s">
        <v>4742</v>
      </c>
      <c r="AC129" s="223" t="s">
        <v>2893</v>
      </c>
      <c r="AD129" s="223"/>
      <c r="AE129" s="277" t="s">
        <v>45</v>
      </c>
      <c r="AF129" s="215" t="s">
        <v>1714</v>
      </c>
      <c r="AG129" s="224"/>
      <c r="AH129" s="215" t="s">
        <v>1714</v>
      </c>
      <c r="AI129" s="307" t="s">
        <v>2041</v>
      </c>
      <c r="AJ129" s="224"/>
      <c r="AK129" s="215" t="s">
        <v>1625</v>
      </c>
      <c r="AL129" s="215"/>
      <c r="AM129" s="224"/>
      <c r="AN129" s="307" t="s">
        <v>1691</v>
      </c>
      <c r="AO129" s="283"/>
      <c r="AP129" s="215" t="s">
        <v>1794</v>
      </c>
      <c r="AQ129" s="221">
        <v>43804</v>
      </c>
      <c r="AR129" s="226" t="s">
        <v>2900</v>
      </c>
      <c r="AS129" s="226" t="s">
        <v>2901</v>
      </c>
      <c r="AT129" s="212"/>
      <c r="AU129" s="215" t="s">
        <v>1819</v>
      </c>
      <c r="AV129" s="221" t="s">
        <v>1838</v>
      </c>
      <c r="AW129" s="215"/>
      <c r="AX129" s="227"/>
      <c r="AY129" s="228" t="s">
        <v>4626</v>
      </c>
    </row>
    <row r="130" spans="1:51" ht="255">
      <c r="A130" s="211">
        <v>163</v>
      </c>
      <c r="B130" s="255" t="s">
        <v>1258</v>
      </c>
      <c r="C130" s="255"/>
      <c r="D130" s="213" t="s">
        <v>1259</v>
      </c>
      <c r="E130" s="214">
        <v>42847</v>
      </c>
      <c r="F130" s="240" t="s">
        <v>2647</v>
      </c>
      <c r="G130" s="241" t="s">
        <v>1996</v>
      </c>
      <c r="H130" s="218" t="s">
        <v>4426</v>
      </c>
      <c r="I130" s="218" t="s">
        <v>5821</v>
      </c>
      <c r="J130" s="248" t="e">
        <f>VLOOKUP(D130,#REF!,3,0)</f>
        <v>#REF!</v>
      </c>
      <c r="K130" s="216"/>
      <c r="L130" s="216" t="e">
        <v>#N/A</v>
      </c>
      <c r="M130" s="216"/>
      <c r="N130" s="213"/>
      <c r="O130" s="217" t="s">
        <v>4626</v>
      </c>
      <c r="P130" s="217"/>
      <c r="Q130" s="213" t="s">
        <v>4596</v>
      </c>
      <c r="R130" s="213" t="s">
        <v>4689</v>
      </c>
      <c r="S130" s="213" t="e">
        <v>#N/A</v>
      </c>
      <c r="T130" s="215" t="s">
        <v>1422</v>
      </c>
      <c r="U130" s="220"/>
      <c r="V130" s="215"/>
      <c r="W130" s="213" t="s">
        <v>4715</v>
      </c>
      <c r="X130" s="213" t="e">
        <v>#N/A</v>
      </c>
      <c r="Y130" s="213"/>
      <c r="Z130" s="221" t="s">
        <v>4</v>
      </c>
      <c r="AA130" s="222" t="s">
        <v>2437</v>
      </c>
      <c r="AB130" s="217" t="s">
        <v>4742</v>
      </c>
      <c r="AC130" s="223" t="s">
        <v>2440</v>
      </c>
      <c r="AD130" s="223"/>
      <c r="AE130" s="226" t="s">
        <v>45</v>
      </c>
      <c r="AF130" s="215" t="s">
        <v>1714</v>
      </c>
      <c r="AG130" s="224"/>
      <c r="AH130" s="215" t="s">
        <v>1714</v>
      </c>
      <c r="AI130" s="215" t="s">
        <v>1422</v>
      </c>
      <c r="AJ130" s="224"/>
      <c r="AK130" s="212" t="s">
        <v>1627</v>
      </c>
      <c r="AL130" s="219"/>
      <c r="AM130" s="224"/>
      <c r="AN130" s="215" t="s">
        <v>2678</v>
      </c>
      <c r="AO130" s="221">
        <v>42847</v>
      </c>
      <c r="AP130" s="219" t="s">
        <v>1794</v>
      </c>
      <c r="AQ130" s="221">
        <v>43334</v>
      </c>
      <c r="AR130" s="226" t="s">
        <v>2679</v>
      </c>
      <c r="AS130" s="226">
        <v>0</v>
      </c>
      <c r="AT130" s="212"/>
      <c r="AU130" s="215"/>
      <c r="AV130" s="221" t="s">
        <v>1802</v>
      </c>
      <c r="AW130" s="219"/>
      <c r="AX130" s="227"/>
      <c r="AY130" s="228" t="s">
        <v>4626</v>
      </c>
    </row>
    <row r="131" spans="1:51" ht="89.25">
      <c r="A131" s="211">
        <v>164</v>
      </c>
      <c r="B131" s="239" t="s">
        <v>1588</v>
      </c>
      <c r="C131" s="239"/>
      <c r="D131" s="213" t="s">
        <v>1589</v>
      </c>
      <c r="E131" s="214">
        <v>43268</v>
      </c>
      <c r="F131" s="239" t="s">
        <v>1686</v>
      </c>
      <c r="G131" s="335" t="s">
        <v>1866</v>
      </c>
      <c r="H131" s="218" t="s">
        <v>4426</v>
      </c>
      <c r="I131" s="218" t="s">
        <v>5821</v>
      </c>
      <c r="J131" s="248" t="e">
        <f>VLOOKUP(D131,#REF!,3,0)</f>
        <v>#REF!</v>
      </c>
      <c r="K131" s="216"/>
      <c r="L131" s="216" t="e">
        <v>#N/A</v>
      </c>
      <c r="M131" s="216"/>
      <c r="N131" s="213"/>
      <c r="O131" s="217" t="s">
        <v>4626</v>
      </c>
      <c r="P131" s="217"/>
      <c r="Q131" s="213" t="s">
        <v>4596</v>
      </c>
      <c r="R131" s="213" t="s">
        <v>4689</v>
      </c>
      <c r="S131" s="213" t="e">
        <v>#N/A</v>
      </c>
      <c r="T131" s="215" t="s">
        <v>1465</v>
      </c>
      <c r="U131" s="220"/>
      <c r="V131" s="215"/>
      <c r="W131" s="213" t="s">
        <v>4715</v>
      </c>
      <c r="X131" s="213" t="e">
        <v>#N/A</v>
      </c>
      <c r="Y131" s="213"/>
      <c r="Z131" s="221" t="s">
        <v>4</v>
      </c>
      <c r="AA131" s="222" t="s">
        <v>2301</v>
      </c>
      <c r="AB131" s="217" t="s">
        <v>4742</v>
      </c>
      <c r="AC131" s="223" t="s">
        <v>2303</v>
      </c>
      <c r="AD131" s="223"/>
      <c r="AE131" s="215" t="s">
        <v>1590</v>
      </c>
      <c r="AF131" s="215" t="s">
        <v>1714</v>
      </c>
      <c r="AG131" s="224"/>
      <c r="AH131" s="215" t="s">
        <v>1714</v>
      </c>
      <c r="AI131" s="215" t="s">
        <v>1465</v>
      </c>
      <c r="AJ131" s="224"/>
      <c r="AK131" s="277" t="s">
        <v>1627</v>
      </c>
      <c r="AL131" s="215"/>
      <c r="AM131" s="224"/>
      <c r="AN131" s="215" t="s">
        <v>1541</v>
      </c>
      <c r="AO131" s="221" t="s">
        <v>3403</v>
      </c>
      <c r="AP131" s="241" t="s">
        <v>1809</v>
      </c>
      <c r="AQ131" s="221">
        <v>43468</v>
      </c>
      <c r="AR131" s="226" t="s">
        <v>3421</v>
      </c>
      <c r="AS131" s="226" t="s">
        <v>3422</v>
      </c>
      <c r="AT131" s="212"/>
      <c r="AU131" s="215"/>
      <c r="AV131" s="221" t="s">
        <v>1810</v>
      </c>
      <c r="AW131" s="215"/>
      <c r="AX131" s="227"/>
      <c r="AY131" s="228" t="s">
        <v>4626</v>
      </c>
    </row>
    <row r="132" spans="1:51" ht="242.25">
      <c r="A132" s="211">
        <v>165</v>
      </c>
      <c r="B132" s="237" t="s">
        <v>4286</v>
      </c>
      <c r="C132" s="237"/>
      <c r="D132" s="237" t="s">
        <v>4282</v>
      </c>
      <c r="E132" s="248">
        <v>42876.118640196757</v>
      </c>
      <c r="F132" s="219" t="s">
        <v>1628</v>
      </c>
      <c r="G132" s="215" t="s">
        <v>1793</v>
      </c>
      <c r="H132" s="232" t="s">
        <v>1676</v>
      </c>
      <c r="I132" s="218" t="s">
        <v>5821</v>
      </c>
      <c r="J132" s="248" t="e">
        <f>VLOOKUP(D132,#REF!,3,0)</f>
        <v>#REF!</v>
      </c>
      <c r="K132" s="216"/>
      <c r="L132" s="216" t="e">
        <v>#N/A</v>
      </c>
      <c r="M132" s="216"/>
      <c r="N132" s="237" t="s">
        <v>1722</v>
      </c>
      <c r="O132" s="217" t="s">
        <v>4700</v>
      </c>
      <c r="P132" s="217"/>
      <c r="Q132" s="213" t="s">
        <v>4596</v>
      </c>
      <c r="R132" s="213" t="s">
        <v>4643</v>
      </c>
      <c r="S132" s="213" t="s">
        <v>4617</v>
      </c>
      <c r="T132" s="304" t="s">
        <v>1462</v>
      </c>
      <c r="U132" s="220"/>
      <c r="V132" s="215"/>
      <c r="W132" s="213" t="s">
        <v>4714</v>
      </c>
      <c r="X132" s="213" t="e">
        <v>#N/A</v>
      </c>
      <c r="Y132" s="305"/>
      <c r="Z132" s="221" t="s">
        <v>4</v>
      </c>
      <c r="AA132" s="222" t="s">
        <v>4663</v>
      </c>
      <c r="AB132" s="217" t="s">
        <v>4742</v>
      </c>
      <c r="AC132" s="222" t="s">
        <v>4665</v>
      </c>
      <c r="AD132" s="223" t="s">
        <v>4665</v>
      </c>
      <c r="AE132" s="237" t="s">
        <v>531</v>
      </c>
      <c r="AF132" s="237" t="s">
        <v>1676</v>
      </c>
      <c r="AG132" s="224"/>
      <c r="AH132" s="237" t="s">
        <v>1676</v>
      </c>
      <c r="AI132" s="304" t="s">
        <v>1462</v>
      </c>
      <c r="AJ132" s="215" t="s">
        <v>4530</v>
      </c>
      <c r="AK132" s="215" t="s">
        <v>1629</v>
      </c>
      <c r="AL132" s="215"/>
      <c r="AM132" s="215"/>
      <c r="AN132" s="237" t="s">
        <v>530</v>
      </c>
      <c r="AO132" s="237" t="s">
        <v>4263</v>
      </c>
      <c r="AP132" s="215"/>
      <c r="AQ132" s="262"/>
      <c r="AR132" s="215"/>
      <c r="AS132" s="215"/>
      <c r="AT132" s="215"/>
      <c r="AU132" s="215"/>
      <c r="AV132" s="227" t="s">
        <v>4467</v>
      </c>
      <c r="AW132" s="306" t="s">
        <v>4272</v>
      </c>
      <c r="AX132" s="227"/>
      <c r="AY132" s="228" t="s">
        <v>4630</v>
      </c>
    </row>
    <row r="133" spans="1:51" ht="63.75">
      <c r="A133" s="211">
        <v>166</v>
      </c>
      <c r="B133" s="229" t="s">
        <v>4311</v>
      </c>
      <c r="C133" s="229"/>
      <c r="D133" s="230" t="s">
        <v>4312</v>
      </c>
      <c r="E133" s="231">
        <v>43199.683587928237</v>
      </c>
      <c r="F133" s="215" t="s">
        <v>2808</v>
      </c>
      <c r="G133" s="219" t="s">
        <v>2002</v>
      </c>
      <c r="H133" s="232" t="s">
        <v>1676</v>
      </c>
      <c r="I133" s="218" t="s">
        <v>5821</v>
      </c>
      <c r="J133" s="248" t="e">
        <f>VLOOKUP(D133,#REF!,3,0)</f>
        <v>#REF!</v>
      </c>
      <c r="K133" s="216" t="s">
        <v>1710</v>
      </c>
      <c r="L133" s="216" t="s">
        <v>4604</v>
      </c>
      <c r="M133" s="216"/>
      <c r="N133" s="213"/>
      <c r="O133" s="217" t="s">
        <v>4709</v>
      </c>
      <c r="P133" s="217"/>
      <c r="Q133" s="213" t="s">
        <v>4596</v>
      </c>
      <c r="R133" s="213" t="s">
        <v>4680</v>
      </c>
      <c r="S133" s="213" t="e">
        <v>#N/A</v>
      </c>
      <c r="T133" s="230" t="s">
        <v>4310</v>
      </c>
      <c r="U133" s="220"/>
      <c r="V133" s="215"/>
      <c r="W133" s="215"/>
      <c r="X133" s="213" t="e">
        <v>#N/A</v>
      </c>
      <c r="Y133" s="230"/>
      <c r="Z133" s="221" t="s">
        <v>4</v>
      </c>
      <c r="AA133" s="222" t="s">
        <v>4663</v>
      </c>
      <c r="AB133" s="217" t="s">
        <v>4742</v>
      </c>
      <c r="AC133" s="222" t="s">
        <v>4685</v>
      </c>
      <c r="AD133" s="223"/>
      <c r="AE133" s="229" t="s">
        <v>4275</v>
      </c>
      <c r="AF133" s="229" t="s">
        <v>1681</v>
      </c>
      <c r="AG133" s="224"/>
      <c r="AH133" s="229" t="s">
        <v>1681</v>
      </c>
      <c r="AI133" s="230" t="s">
        <v>4310</v>
      </c>
      <c r="AJ133" s="215"/>
      <c r="AK133" s="233" t="s">
        <v>1627</v>
      </c>
      <c r="AL133" s="215"/>
      <c r="AM133" s="230"/>
      <c r="AN133" s="230" t="s">
        <v>1117</v>
      </c>
      <c r="AO133" s="215" t="s">
        <v>4247</v>
      </c>
      <c r="AP133" s="215"/>
      <c r="AQ133" s="215"/>
      <c r="AR133" s="215"/>
      <c r="AS133" s="215"/>
      <c r="AT133" s="215"/>
      <c r="AU133" s="215"/>
      <c r="AV133" s="227" t="s">
        <v>1891</v>
      </c>
      <c r="AW133" s="215" t="s">
        <v>4300</v>
      </c>
      <c r="AX133" s="227"/>
      <c r="AY133" s="228" t="s">
        <v>4638</v>
      </c>
    </row>
    <row r="134" spans="1:51" ht="102">
      <c r="A134" s="211">
        <v>167</v>
      </c>
      <c r="B134" s="215" t="s">
        <v>986</v>
      </c>
      <c r="C134" s="215"/>
      <c r="D134" s="213" t="s">
        <v>985</v>
      </c>
      <c r="E134" s="214">
        <v>43337</v>
      </c>
      <c r="F134" s="244" t="s">
        <v>1852</v>
      </c>
      <c r="G134" s="241" t="s">
        <v>2574</v>
      </c>
      <c r="H134" s="218" t="s">
        <v>4426</v>
      </c>
      <c r="I134" s="218" t="s">
        <v>5821</v>
      </c>
      <c r="J134" s="248" t="e">
        <f>VLOOKUP(D134,#REF!,3,0)</f>
        <v>#REF!</v>
      </c>
      <c r="K134" s="216"/>
      <c r="L134" s="216" t="e">
        <v>#N/A</v>
      </c>
      <c r="M134" s="216"/>
      <c r="N134" s="213"/>
      <c r="O134" s="217" t="s">
        <v>4626</v>
      </c>
      <c r="P134" s="217"/>
      <c r="Q134" s="213" t="s">
        <v>4596</v>
      </c>
      <c r="R134" s="213" t="s">
        <v>4689</v>
      </c>
      <c r="S134" s="213" t="e">
        <v>#N/A</v>
      </c>
      <c r="T134" s="215" t="s">
        <v>3121</v>
      </c>
      <c r="U134" s="220"/>
      <c r="V134" s="215"/>
      <c r="W134" s="213" t="s">
        <v>4715</v>
      </c>
      <c r="X134" s="213" t="e">
        <v>#N/A</v>
      </c>
      <c r="Y134" s="213"/>
      <c r="Z134" s="221" t="s">
        <v>4</v>
      </c>
      <c r="AA134" s="222" t="s">
        <v>2301</v>
      </c>
      <c r="AB134" s="217" t="s">
        <v>4742</v>
      </c>
      <c r="AC134" s="223" t="s">
        <v>2303</v>
      </c>
      <c r="AD134" s="223"/>
      <c r="AE134" s="215" t="s">
        <v>58</v>
      </c>
      <c r="AF134" s="215" t="s">
        <v>1714</v>
      </c>
      <c r="AG134" s="224"/>
      <c r="AH134" s="215" t="s">
        <v>1714</v>
      </c>
      <c r="AI134" s="215" t="s">
        <v>3121</v>
      </c>
      <c r="AJ134" s="215" t="s">
        <v>906</v>
      </c>
      <c r="AK134" s="215" t="s">
        <v>1625</v>
      </c>
      <c r="AL134" s="215"/>
      <c r="AM134" s="224"/>
      <c r="AN134" s="215" t="s">
        <v>2085</v>
      </c>
      <c r="AO134" s="221" t="s">
        <v>3122</v>
      </c>
      <c r="AP134" s="241" t="s">
        <v>1809</v>
      </c>
      <c r="AQ134" s="221" t="s">
        <v>2576</v>
      </c>
      <c r="AR134" s="226" t="s">
        <v>3125</v>
      </c>
      <c r="AS134" s="226" t="s">
        <v>3126</v>
      </c>
      <c r="AT134" s="212"/>
      <c r="AU134" s="215"/>
      <c r="AV134" s="221" t="s">
        <v>1918</v>
      </c>
      <c r="AW134" s="215"/>
      <c r="AX134" s="227"/>
      <c r="AY134" s="228" t="s">
        <v>4626</v>
      </c>
    </row>
    <row r="135" spans="1:51" ht="127.5">
      <c r="A135" s="211">
        <v>169</v>
      </c>
      <c r="B135" s="233" t="s">
        <v>104</v>
      </c>
      <c r="C135" s="233"/>
      <c r="D135" s="213" t="s">
        <v>105</v>
      </c>
      <c r="E135" s="214" t="s">
        <v>2355</v>
      </c>
      <c r="F135" s="215" t="s">
        <v>1689</v>
      </c>
      <c r="G135" s="215" t="s">
        <v>1622</v>
      </c>
      <c r="H135" s="218" t="s">
        <v>4426</v>
      </c>
      <c r="I135" s="218" t="s">
        <v>5821</v>
      </c>
      <c r="J135" s="248" t="e">
        <f>VLOOKUP(D135,#REF!,3,0)</f>
        <v>#REF!</v>
      </c>
      <c r="K135" s="216"/>
      <c r="L135" s="216" t="e">
        <v>#N/A</v>
      </c>
      <c r="M135" s="216"/>
      <c r="N135" s="213"/>
      <c r="O135" s="217" t="s">
        <v>4626</v>
      </c>
      <c r="P135" s="217"/>
      <c r="Q135" s="213" t="s">
        <v>4596</v>
      </c>
      <c r="R135" s="213" t="s">
        <v>4689</v>
      </c>
      <c r="S135" s="213" t="e">
        <v>#N/A</v>
      </c>
      <c r="T135" s="215" t="s">
        <v>3212</v>
      </c>
      <c r="U135" s="220"/>
      <c r="V135" s="215"/>
      <c r="W135" s="213" t="s">
        <v>4715</v>
      </c>
      <c r="X135" s="213" t="e">
        <v>#N/A</v>
      </c>
      <c r="Y135" s="213"/>
      <c r="Z135" s="221" t="s">
        <v>4</v>
      </c>
      <c r="AA135" s="222" t="s">
        <v>2437</v>
      </c>
      <c r="AB135" s="217" t="s">
        <v>4742</v>
      </c>
      <c r="AC135" s="223" t="s">
        <v>3213</v>
      </c>
      <c r="AD135" s="223"/>
      <c r="AE135" s="233" t="s">
        <v>45</v>
      </c>
      <c r="AF135" s="215" t="s">
        <v>1714</v>
      </c>
      <c r="AG135" s="224"/>
      <c r="AH135" s="215" t="s">
        <v>1714</v>
      </c>
      <c r="AI135" s="215" t="s">
        <v>3212</v>
      </c>
      <c r="AJ135" s="224"/>
      <c r="AK135" s="215" t="s">
        <v>1624</v>
      </c>
      <c r="AL135" s="212"/>
      <c r="AM135" s="224"/>
      <c r="AN135" s="233" t="s">
        <v>2809</v>
      </c>
      <c r="AO135" s="234"/>
      <c r="AP135" s="215" t="s">
        <v>1794</v>
      </c>
      <c r="AQ135" s="221">
        <v>43424</v>
      </c>
      <c r="AR135" s="226" t="s">
        <v>3232</v>
      </c>
      <c r="AS135" s="226" t="s">
        <v>3233</v>
      </c>
      <c r="AT135" s="212"/>
      <c r="AU135" s="215"/>
      <c r="AV135" s="221" t="s">
        <v>1838</v>
      </c>
      <c r="AW135" s="215"/>
      <c r="AX135" s="227"/>
      <c r="AY135" s="228" t="s">
        <v>4626</v>
      </c>
    </row>
    <row r="136" spans="1:51" ht="51">
      <c r="A136" s="211">
        <v>170</v>
      </c>
      <c r="B136" s="229" t="s">
        <v>4335</v>
      </c>
      <c r="C136" s="229"/>
      <c r="D136" s="230" t="s">
        <v>4334</v>
      </c>
      <c r="E136" s="231">
        <v>43281.105412881945</v>
      </c>
      <c r="F136" s="230" t="s">
        <v>1688</v>
      </c>
      <c r="G136" s="219" t="s">
        <v>2002</v>
      </c>
      <c r="H136" s="232" t="s">
        <v>1676</v>
      </c>
      <c r="I136" s="218" t="s">
        <v>5821</v>
      </c>
      <c r="J136" s="248" t="e">
        <f>VLOOKUP(D136,#REF!,3,0)</f>
        <v>#REF!</v>
      </c>
      <c r="K136" s="216"/>
      <c r="L136" s="216"/>
      <c r="M136" s="216"/>
      <c r="N136" s="229" t="s">
        <v>1722</v>
      </c>
      <c r="O136" s="217" t="s">
        <v>4700</v>
      </c>
      <c r="P136" s="217"/>
      <c r="Q136" s="213" t="s">
        <v>4596</v>
      </c>
      <c r="R136" s="213" t="s">
        <v>4690</v>
      </c>
      <c r="S136" s="213" t="e">
        <v>#N/A</v>
      </c>
      <c r="T136" s="215" t="s">
        <v>4534</v>
      </c>
      <c r="U136" s="220"/>
      <c r="V136" s="215"/>
      <c r="W136" s="215"/>
      <c r="X136" s="213" t="e">
        <v>#N/A</v>
      </c>
      <c r="Y136" s="230"/>
      <c r="Z136" s="221" t="s">
        <v>4</v>
      </c>
      <c r="AA136" s="222" t="s">
        <v>4663</v>
      </c>
      <c r="AB136" s="217" t="s">
        <v>4742</v>
      </c>
      <c r="AC136" s="222" t="s">
        <v>4685</v>
      </c>
      <c r="AD136" s="223"/>
      <c r="AE136" s="229" t="s">
        <v>4297</v>
      </c>
      <c r="AF136" s="215" t="s">
        <v>1676</v>
      </c>
      <c r="AG136" s="224"/>
      <c r="AH136" s="215" t="s">
        <v>1676</v>
      </c>
      <c r="AI136" s="215" t="s">
        <v>4534</v>
      </c>
      <c r="AJ136" s="215" t="s">
        <v>4365</v>
      </c>
      <c r="AK136" s="233" t="s">
        <v>1627</v>
      </c>
      <c r="AL136" s="215"/>
      <c r="AM136" s="230"/>
      <c r="AN136" s="230" t="s">
        <v>1120</v>
      </c>
      <c r="AO136" s="215" t="s">
        <v>4247</v>
      </c>
      <c r="AP136" s="215"/>
      <c r="AQ136" s="215"/>
      <c r="AR136" s="215"/>
      <c r="AS136" s="215"/>
      <c r="AT136" s="215"/>
      <c r="AU136" s="215"/>
      <c r="AV136" s="227" t="s">
        <v>4467</v>
      </c>
      <c r="AW136" s="215" t="s">
        <v>4300</v>
      </c>
      <c r="AX136" s="227"/>
      <c r="AY136" s="228" t="s">
        <v>4640</v>
      </c>
    </row>
    <row r="137" spans="1:51" ht="229.5">
      <c r="A137" s="211">
        <v>171</v>
      </c>
      <c r="B137" s="277" t="s">
        <v>1079</v>
      </c>
      <c r="C137" s="277"/>
      <c r="D137" s="213" t="s">
        <v>1074</v>
      </c>
      <c r="E137" s="214" t="s">
        <v>2657</v>
      </c>
      <c r="F137" s="277" t="s">
        <v>908</v>
      </c>
      <c r="G137" s="307" t="s">
        <v>2051</v>
      </c>
      <c r="H137" s="218" t="s">
        <v>4426</v>
      </c>
      <c r="I137" s="218" t="s">
        <v>5821</v>
      </c>
      <c r="J137" s="248" t="e">
        <f>VLOOKUP(D137,#REF!,3,0)</f>
        <v>#REF!</v>
      </c>
      <c r="K137" s="216"/>
      <c r="L137" s="216" t="e">
        <v>#N/A</v>
      </c>
      <c r="M137" s="216"/>
      <c r="N137" s="213"/>
      <c r="O137" s="217" t="s">
        <v>4626</v>
      </c>
      <c r="P137" s="217"/>
      <c r="Q137" s="213" t="s">
        <v>4596</v>
      </c>
      <c r="R137" s="213" t="s">
        <v>4689</v>
      </c>
      <c r="S137" s="213" t="e">
        <v>#N/A</v>
      </c>
      <c r="T137" s="307" t="s">
        <v>2041</v>
      </c>
      <c r="U137" s="220"/>
      <c r="V137" s="215"/>
      <c r="W137" s="213" t="s">
        <v>4715</v>
      </c>
      <c r="X137" s="213" t="e">
        <v>#N/A</v>
      </c>
      <c r="Y137" s="213"/>
      <c r="Z137" s="221" t="s">
        <v>4</v>
      </c>
      <c r="AA137" s="222" t="s">
        <v>2437</v>
      </c>
      <c r="AB137" s="217" t="s">
        <v>4742</v>
      </c>
      <c r="AC137" s="223" t="s">
        <v>2893</v>
      </c>
      <c r="AD137" s="223"/>
      <c r="AE137" s="277" t="s">
        <v>45</v>
      </c>
      <c r="AF137" s="215" t="s">
        <v>1714</v>
      </c>
      <c r="AG137" s="224"/>
      <c r="AH137" s="215" t="s">
        <v>1714</v>
      </c>
      <c r="AI137" s="307" t="s">
        <v>2041</v>
      </c>
      <c r="AJ137" s="224"/>
      <c r="AK137" s="215" t="s">
        <v>1625</v>
      </c>
      <c r="AL137" s="215"/>
      <c r="AM137" s="224"/>
      <c r="AN137" s="307" t="s">
        <v>1691</v>
      </c>
      <c r="AO137" s="283"/>
      <c r="AP137" s="215" t="s">
        <v>1794</v>
      </c>
      <c r="AQ137" s="221">
        <v>43804</v>
      </c>
      <c r="AR137" s="226" t="s">
        <v>2902</v>
      </c>
      <c r="AS137" s="226" t="s">
        <v>2903</v>
      </c>
      <c r="AT137" s="212"/>
      <c r="AU137" s="215" t="s">
        <v>1819</v>
      </c>
      <c r="AV137" s="221" t="s">
        <v>1838</v>
      </c>
      <c r="AW137" s="215"/>
      <c r="AX137" s="227"/>
      <c r="AY137" s="228" t="s">
        <v>4626</v>
      </c>
    </row>
    <row r="138" spans="1:51" ht="255">
      <c r="A138" s="211">
        <v>172</v>
      </c>
      <c r="B138" s="255" t="s">
        <v>1272</v>
      </c>
      <c r="C138" s="255"/>
      <c r="D138" s="213" t="s">
        <v>1273</v>
      </c>
      <c r="E138" s="214">
        <v>42874</v>
      </c>
      <c r="F138" s="240" t="s">
        <v>2647</v>
      </c>
      <c r="G138" s="241" t="s">
        <v>1996</v>
      </c>
      <c r="H138" s="218" t="s">
        <v>4426</v>
      </c>
      <c r="I138" s="218" t="s">
        <v>5821</v>
      </c>
      <c r="J138" s="248" t="e">
        <f>VLOOKUP(D138,#REF!,3,0)</f>
        <v>#REF!</v>
      </c>
      <c r="K138" s="216"/>
      <c r="L138" s="216" t="e">
        <v>#N/A</v>
      </c>
      <c r="M138" s="216"/>
      <c r="N138" s="213"/>
      <c r="O138" s="217" t="s">
        <v>4626</v>
      </c>
      <c r="P138" s="217"/>
      <c r="Q138" s="213" t="s">
        <v>4596</v>
      </c>
      <c r="R138" s="213" t="s">
        <v>4689</v>
      </c>
      <c r="S138" s="213" t="e">
        <v>#N/A</v>
      </c>
      <c r="T138" s="215" t="s">
        <v>1422</v>
      </c>
      <c r="U138" s="220"/>
      <c r="V138" s="215"/>
      <c r="W138" s="213" t="s">
        <v>4715</v>
      </c>
      <c r="X138" s="213" t="e">
        <v>#N/A</v>
      </c>
      <c r="Y138" s="213"/>
      <c r="Z138" s="221" t="s">
        <v>4</v>
      </c>
      <c r="AA138" s="222" t="s">
        <v>2437</v>
      </c>
      <c r="AB138" s="217" t="s">
        <v>4742</v>
      </c>
      <c r="AC138" s="223" t="s">
        <v>2440</v>
      </c>
      <c r="AD138" s="223"/>
      <c r="AE138" s="226" t="s">
        <v>45</v>
      </c>
      <c r="AF138" s="215" t="s">
        <v>1714</v>
      </c>
      <c r="AG138" s="224"/>
      <c r="AH138" s="215" t="s">
        <v>1714</v>
      </c>
      <c r="AI138" s="215" t="s">
        <v>1422</v>
      </c>
      <c r="AJ138" s="224"/>
      <c r="AK138" s="212" t="s">
        <v>1627</v>
      </c>
      <c r="AL138" s="215"/>
      <c r="AM138" s="224"/>
      <c r="AN138" s="215" t="s">
        <v>2648</v>
      </c>
      <c r="AO138" s="221">
        <v>42874</v>
      </c>
      <c r="AP138" s="215" t="s">
        <v>1794</v>
      </c>
      <c r="AQ138" s="221">
        <v>43334</v>
      </c>
      <c r="AR138" s="226" t="s">
        <v>2820</v>
      </c>
      <c r="AS138" s="226">
        <v>0</v>
      </c>
      <c r="AT138" s="212"/>
      <c r="AU138" s="215" t="s">
        <v>1819</v>
      </c>
      <c r="AV138" s="221" t="s">
        <v>1795</v>
      </c>
      <c r="AW138" s="215"/>
      <c r="AX138" s="227"/>
      <c r="AY138" s="228" t="s">
        <v>4626</v>
      </c>
    </row>
    <row r="139" spans="1:51" ht="89.25">
      <c r="A139" s="211">
        <v>173</v>
      </c>
      <c r="B139" s="239" t="s">
        <v>1591</v>
      </c>
      <c r="C139" s="239"/>
      <c r="D139" s="213" t="s">
        <v>1589</v>
      </c>
      <c r="E139" s="214">
        <v>43268</v>
      </c>
      <c r="F139" s="239" t="s">
        <v>1686</v>
      </c>
      <c r="G139" s="335" t="s">
        <v>1866</v>
      </c>
      <c r="H139" s="218" t="s">
        <v>4426</v>
      </c>
      <c r="I139" s="218" t="s">
        <v>5821</v>
      </c>
      <c r="J139" s="248" t="e">
        <f>VLOOKUP(D139,#REF!,3,0)</f>
        <v>#REF!</v>
      </c>
      <c r="K139" s="216"/>
      <c r="L139" s="216" t="e">
        <v>#N/A</v>
      </c>
      <c r="M139" s="216"/>
      <c r="N139" s="213"/>
      <c r="O139" s="217" t="s">
        <v>4626</v>
      </c>
      <c r="P139" s="217"/>
      <c r="Q139" s="213" t="s">
        <v>4596</v>
      </c>
      <c r="R139" s="213" t="s">
        <v>4689</v>
      </c>
      <c r="S139" s="213" t="e">
        <v>#N/A</v>
      </c>
      <c r="T139" s="215" t="s">
        <v>1465</v>
      </c>
      <c r="U139" s="220"/>
      <c r="V139" s="215"/>
      <c r="W139" s="213" t="s">
        <v>4715</v>
      </c>
      <c r="X139" s="213" t="e">
        <v>#N/A</v>
      </c>
      <c r="Y139" s="213"/>
      <c r="Z139" s="221" t="s">
        <v>4</v>
      </c>
      <c r="AA139" s="222" t="s">
        <v>2301</v>
      </c>
      <c r="AB139" s="217" t="s">
        <v>4742</v>
      </c>
      <c r="AC139" s="223" t="s">
        <v>2303</v>
      </c>
      <c r="AD139" s="223"/>
      <c r="AE139" s="215" t="s">
        <v>1590</v>
      </c>
      <c r="AF139" s="215" t="s">
        <v>1714</v>
      </c>
      <c r="AG139" s="224"/>
      <c r="AH139" s="215" t="s">
        <v>1714</v>
      </c>
      <c r="AI139" s="215" t="s">
        <v>1465</v>
      </c>
      <c r="AJ139" s="224"/>
      <c r="AK139" s="277" t="s">
        <v>1627</v>
      </c>
      <c r="AL139" s="215"/>
      <c r="AM139" s="224"/>
      <c r="AN139" s="215" t="s">
        <v>1541</v>
      </c>
      <c r="AO139" s="221" t="s">
        <v>3403</v>
      </c>
      <c r="AP139" s="241" t="s">
        <v>1809</v>
      </c>
      <c r="AQ139" s="221">
        <v>43468</v>
      </c>
      <c r="AR139" s="226" t="s">
        <v>3423</v>
      </c>
      <c r="AS139" s="226" t="s">
        <v>3424</v>
      </c>
      <c r="AT139" s="212"/>
      <c r="AU139" s="215"/>
      <c r="AV139" s="221" t="s">
        <v>1810</v>
      </c>
      <c r="AW139" s="215"/>
      <c r="AX139" s="227"/>
      <c r="AY139" s="228" t="s">
        <v>4626</v>
      </c>
    </row>
    <row r="140" spans="1:51" ht="242.25">
      <c r="A140" s="211">
        <v>174</v>
      </c>
      <c r="B140" s="237" t="s">
        <v>4287</v>
      </c>
      <c r="C140" s="237"/>
      <c r="D140" s="237" t="s">
        <v>4282</v>
      </c>
      <c r="E140" s="248">
        <v>42876.134640046293</v>
      </c>
      <c r="F140" s="219" t="s">
        <v>1628</v>
      </c>
      <c r="G140" s="215" t="s">
        <v>1793</v>
      </c>
      <c r="H140" s="232" t="s">
        <v>1676</v>
      </c>
      <c r="I140" s="218" t="s">
        <v>5821</v>
      </c>
      <c r="J140" s="248" t="e">
        <f>VLOOKUP(D140,#REF!,3,0)</f>
        <v>#REF!</v>
      </c>
      <c r="K140" s="216"/>
      <c r="L140" s="216" t="e">
        <v>#N/A</v>
      </c>
      <c r="M140" s="216"/>
      <c r="N140" s="237" t="s">
        <v>1722</v>
      </c>
      <c r="O140" s="217" t="s">
        <v>4700</v>
      </c>
      <c r="P140" s="217"/>
      <c r="Q140" s="213" t="s">
        <v>4596</v>
      </c>
      <c r="R140" s="213" t="s">
        <v>4643</v>
      </c>
      <c r="S140" s="213" t="s">
        <v>4617</v>
      </c>
      <c r="T140" s="304" t="s">
        <v>1462</v>
      </c>
      <c r="U140" s="220"/>
      <c r="V140" s="215"/>
      <c r="W140" s="213" t="s">
        <v>4714</v>
      </c>
      <c r="X140" s="213" t="e">
        <v>#N/A</v>
      </c>
      <c r="Y140" s="305"/>
      <c r="Z140" s="221" t="s">
        <v>4</v>
      </c>
      <c r="AA140" s="222" t="s">
        <v>4663</v>
      </c>
      <c r="AB140" s="217" t="s">
        <v>4742</v>
      </c>
      <c r="AC140" s="222" t="s">
        <v>4665</v>
      </c>
      <c r="AD140" s="223" t="s">
        <v>4665</v>
      </c>
      <c r="AE140" s="237" t="s">
        <v>531</v>
      </c>
      <c r="AF140" s="237" t="s">
        <v>1676</v>
      </c>
      <c r="AG140" s="224"/>
      <c r="AH140" s="237" t="s">
        <v>1676</v>
      </c>
      <c r="AI140" s="304" t="s">
        <v>1462</v>
      </c>
      <c r="AJ140" s="215" t="s">
        <v>4530</v>
      </c>
      <c r="AK140" s="215" t="s">
        <v>1629</v>
      </c>
      <c r="AL140" s="215"/>
      <c r="AM140" s="215"/>
      <c r="AN140" s="237" t="s">
        <v>530</v>
      </c>
      <c r="AO140" s="237" t="s">
        <v>4263</v>
      </c>
      <c r="AP140" s="215"/>
      <c r="AQ140" s="262"/>
      <c r="AR140" s="215"/>
      <c r="AS140" s="215"/>
      <c r="AT140" s="215"/>
      <c r="AU140" s="215"/>
      <c r="AV140" s="227" t="s">
        <v>4467</v>
      </c>
      <c r="AW140" s="306" t="s">
        <v>4272</v>
      </c>
      <c r="AX140" s="227"/>
      <c r="AY140" s="228" t="s">
        <v>4630</v>
      </c>
    </row>
    <row r="141" spans="1:51" ht="89.25">
      <c r="A141" s="211">
        <v>175</v>
      </c>
      <c r="B141" s="261" t="s">
        <v>613</v>
      </c>
      <c r="C141" s="261"/>
      <c r="D141" s="213" t="s">
        <v>614</v>
      </c>
      <c r="E141" s="214" t="s">
        <v>2479</v>
      </c>
      <c r="F141" s="320" t="s">
        <v>2808</v>
      </c>
      <c r="G141" s="215" t="s">
        <v>1829</v>
      </c>
      <c r="H141" s="218" t="s">
        <v>4426</v>
      </c>
      <c r="I141" s="218" t="s">
        <v>5821</v>
      </c>
      <c r="J141" s="248" t="e">
        <f>VLOOKUP(D141,#REF!,3,0)</f>
        <v>#REF!</v>
      </c>
      <c r="K141" s="216"/>
      <c r="L141" s="216" t="e">
        <v>#N/A</v>
      </c>
      <c r="M141" s="216"/>
      <c r="N141" s="213"/>
      <c r="O141" s="217" t="s">
        <v>4626</v>
      </c>
      <c r="P141" s="217"/>
      <c r="Q141" s="213" t="s">
        <v>4596</v>
      </c>
      <c r="R141" s="213" t="s">
        <v>4689</v>
      </c>
      <c r="S141" s="213" t="e">
        <v>#N/A</v>
      </c>
      <c r="T141" s="215" t="s">
        <v>1465</v>
      </c>
      <c r="U141" s="220"/>
      <c r="V141" s="215"/>
      <c r="W141" s="213" t="s">
        <v>4715</v>
      </c>
      <c r="X141" s="213" t="e">
        <v>#N/A</v>
      </c>
      <c r="Y141" s="213"/>
      <c r="Z141" s="221" t="s">
        <v>4</v>
      </c>
      <c r="AA141" s="222" t="s">
        <v>2301</v>
      </c>
      <c r="AB141" s="217" t="s">
        <v>4742</v>
      </c>
      <c r="AC141" s="223" t="s">
        <v>2303</v>
      </c>
      <c r="AD141" s="223"/>
      <c r="AE141" s="261" t="s">
        <v>848</v>
      </c>
      <c r="AF141" s="215" t="s">
        <v>1714</v>
      </c>
      <c r="AG141" s="224"/>
      <c r="AH141" s="215" t="s">
        <v>1714</v>
      </c>
      <c r="AI141" s="215" t="s">
        <v>1465</v>
      </c>
      <c r="AJ141" s="224"/>
      <c r="AK141" s="215" t="s">
        <v>1629</v>
      </c>
      <c r="AL141" s="215"/>
      <c r="AM141" s="224"/>
      <c r="AN141" s="321" t="s">
        <v>2811</v>
      </c>
      <c r="AO141" s="322" t="s">
        <v>2812</v>
      </c>
      <c r="AP141" s="241" t="s">
        <v>1809</v>
      </c>
      <c r="AQ141" s="221">
        <v>43538</v>
      </c>
      <c r="AR141" s="226" t="s">
        <v>2813</v>
      </c>
      <c r="AS141" s="226" t="s">
        <v>2814</v>
      </c>
      <c r="AT141" s="212"/>
      <c r="AU141" s="215"/>
      <c r="AV141" s="221" t="s">
        <v>1810</v>
      </c>
      <c r="AW141" s="215"/>
      <c r="AX141" s="227"/>
      <c r="AY141" s="228" t="s">
        <v>4626</v>
      </c>
    </row>
    <row r="142" spans="1:51" ht="102">
      <c r="A142" s="211">
        <v>176</v>
      </c>
      <c r="B142" s="215" t="s">
        <v>984</v>
      </c>
      <c r="C142" s="215"/>
      <c r="D142" s="213" t="s">
        <v>985</v>
      </c>
      <c r="E142" s="214">
        <v>43337</v>
      </c>
      <c r="F142" s="244" t="s">
        <v>1852</v>
      </c>
      <c r="G142" s="241" t="s">
        <v>2574</v>
      </c>
      <c r="H142" s="218" t="s">
        <v>4426</v>
      </c>
      <c r="I142" s="218" t="s">
        <v>5821</v>
      </c>
      <c r="J142" s="248" t="e">
        <f>VLOOKUP(D142,#REF!,3,0)</f>
        <v>#REF!</v>
      </c>
      <c r="K142" s="216"/>
      <c r="L142" s="216" t="e">
        <v>#N/A</v>
      </c>
      <c r="M142" s="216"/>
      <c r="N142" s="213"/>
      <c r="O142" s="217" t="s">
        <v>4626</v>
      </c>
      <c r="P142" s="217"/>
      <c r="Q142" s="213" t="s">
        <v>4596</v>
      </c>
      <c r="R142" s="213" t="s">
        <v>4689</v>
      </c>
      <c r="S142" s="213" t="e">
        <v>#N/A</v>
      </c>
      <c r="T142" s="215" t="s">
        <v>3121</v>
      </c>
      <c r="U142" s="220"/>
      <c r="V142" s="215"/>
      <c r="W142" s="213" t="s">
        <v>4715</v>
      </c>
      <c r="X142" s="213" t="e">
        <v>#N/A</v>
      </c>
      <c r="Y142" s="213"/>
      <c r="Z142" s="221" t="s">
        <v>4</v>
      </c>
      <c r="AA142" s="222" t="s">
        <v>2301</v>
      </c>
      <c r="AB142" s="217" t="s">
        <v>4742</v>
      </c>
      <c r="AC142" s="223" t="s">
        <v>2303</v>
      </c>
      <c r="AD142" s="223"/>
      <c r="AE142" s="215" t="s">
        <v>58</v>
      </c>
      <c r="AF142" s="215" t="s">
        <v>1714</v>
      </c>
      <c r="AG142" s="224"/>
      <c r="AH142" s="215" t="s">
        <v>1714</v>
      </c>
      <c r="AI142" s="215" t="s">
        <v>3121</v>
      </c>
      <c r="AJ142" s="215" t="s">
        <v>906</v>
      </c>
      <c r="AK142" s="215" t="s">
        <v>1625</v>
      </c>
      <c r="AL142" s="215"/>
      <c r="AM142" s="224"/>
      <c r="AN142" s="215" t="s">
        <v>2085</v>
      </c>
      <c r="AO142" s="221" t="s">
        <v>3122</v>
      </c>
      <c r="AP142" s="241" t="s">
        <v>1809</v>
      </c>
      <c r="AQ142" s="221" t="s">
        <v>2916</v>
      </c>
      <c r="AR142" s="226" t="s">
        <v>3127</v>
      </c>
      <c r="AS142" s="226" t="s">
        <v>3128</v>
      </c>
      <c r="AT142" s="212"/>
      <c r="AU142" s="215"/>
      <c r="AV142" s="221" t="s">
        <v>1918</v>
      </c>
      <c r="AW142" s="215"/>
      <c r="AX142" s="227"/>
      <c r="AY142" s="228" t="s">
        <v>4626</v>
      </c>
    </row>
    <row r="143" spans="1:51" ht="255">
      <c r="A143" s="211">
        <v>177</v>
      </c>
      <c r="B143" s="276" t="s">
        <v>1253</v>
      </c>
      <c r="C143" s="276"/>
      <c r="D143" s="213" t="s">
        <v>1254</v>
      </c>
      <c r="E143" s="214">
        <v>42318</v>
      </c>
      <c r="F143" s="215" t="s">
        <v>1626</v>
      </c>
      <c r="G143" s="241" t="s">
        <v>1996</v>
      </c>
      <c r="H143" s="218" t="s">
        <v>4426</v>
      </c>
      <c r="I143" s="218" t="s">
        <v>5821</v>
      </c>
      <c r="J143" s="248" t="e">
        <f>VLOOKUP(D143,#REF!,3,0)</f>
        <v>#REF!</v>
      </c>
      <c r="K143" s="216"/>
      <c r="L143" s="216" t="e">
        <v>#N/A</v>
      </c>
      <c r="M143" s="216"/>
      <c r="N143" s="213"/>
      <c r="O143" s="217" t="s">
        <v>4626</v>
      </c>
      <c r="P143" s="217"/>
      <c r="Q143" s="213" t="s">
        <v>4596</v>
      </c>
      <c r="R143" s="213" t="s">
        <v>4689</v>
      </c>
      <c r="S143" s="213" t="e">
        <v>#N/A</v>
      </c>
      <c r="T143" s="215" t="s">
        <v>2748</v>
      </c>
      <c r="U143" s="220"/>
      <c r="V143" s="215"/>
      <c r="W143" s="213" t="s">
        <v>4715</v>
      </c>
      <c r="X143" s="213" t="e">
        <v>#N/A</v>
      </c>
      <c r="Y143" s="213"/>
      <c r="Z143" s="221" t="s">
        <v>4</v>
      </c>
      <c r="AA143" s="222" t="s">
        <v>2437</v>
      </c>
      <c r="AB143" s="217" t="s">
        <v>4742</v>
      </c>
      <c r="AC143" s="223" t="s">
        <v>2440</v>
      </c>
      <c r="AD143" s="223"/>
      <c r="AE143" s="277" t="s">
        <v>45</v>
      </c>
      <c r="AF143" s="215" t="s">
        <v>1714</v>
      </c>
      <c r="AG143" s="224"/>
      <c r="AH143" s="215" t="s">
        <v>1714</v>
      </c>
      <c r="AI143" s="215" t="s">
        <v>2748</v>
      </c>
      <c r="AJ143" s="224"/>
      <c r="AK143" s="212" t="s">
        <v>1627</v>
      </c>
      <c r="AL143" s="215"/>
      <c r="AM143" s="215"/>
      <c r="AN143" s="278" t="s">
        <v>2835</v>
      </c>
      <c r="AO143" s="279"/>
      <c r="AP143" s="215" t="s">
        <v>1794</v>
      </c>
      <c r="AQ143" s="221">
        <v>43417</v>
      </c>
      <c r="AR143" s="226" t="s">
        <v>2836</v>
      </c>
      <c r="AS143" s="226" t="s">
        <v>2837</v>
      </c>
      <c r="AT143" s="212"/>
      <c r="AU143" s="215"/>
      <c r="AV143" s="221" t="s">
        <v>1802</v>
      </c>
      <c r="AW143" s="215"/>
      <c r="AX143" s="227"/>
      <c r="AY143" s="228" t="s">
        <v>4626</v>
      </c>
    </row>
    <row r="144" spans="1:51" ht="127.5">
      <c r="A144" s="211">
        <v>178</v>
      </c>
      <c r="B144" s="233" t="s">
        <v>125</v>
      </c>
      <c r="C144" s="233"/>
      <c r="D144" s="213" t="s">
        <v>105</v>
      </c>
      <c r="E144" s="214" t="s">
        <v>2355</v>
      </c>
      <c r="F144" s="215" t="s">
        <v>1689</v>
      </c>
      <c r="G144" s="215" t="s">
        <v>1622</v>
      </c>
      <c r="H144" s="218" t="s">
        <v>4426</v>
      </c>
      <c r="I144" s="218" t="s">
        <v>5821</v>
      </c>
      <c r="J144" s="248" t="e">
        <f>VLOOKUP(D144,#REF!,3,0)</f>
        <v>#REF!</v>
      </c>
      <c r="K144" s="216"/>
      <c r="L144" s="216" t="e">
        <v>#N/A</v>
      </c>
      <c r="M144" s="216"/>
      <c r="N144" s="213"/>
      <c r="O144" s="217" t="s">
        <v>4626</v>
      </c>
      <c r="P144" s="217"/>
      <c r="Q144" s="213" t="s">
        <v>4596</v>
      </c>
      <c r="R144" s="213" t="s">
        <v>4689</v>
      </c>
      <c r="S144" s="213" t="e">
        <v>#N/A</v>
      </c>
      <c r="T144" s="215" t="s">
        <v>3212</v>
      </c>
      <c r="U144" s="220"/>
      <c r="V144" s="215"/>
      <c r="W144" s="213" t="s">
        <v>4715</v>
      </c>
      <c r="X144" s="213" t="e">
        <v>#N/A</v>
      </c>
      <c r="Y144" s="213"/>
      <c r="Z144" s="221" t="s">
        <v>4</v>
      </c>
      <c r="AA144" s="222" t="s">
        <v>2437</v>
      </c>
      <c r="AB144" s="217" t="s">
        <v>4742</v>
      </c>
      <c r="AC144" s="223" t="s">
        <v>3213</v>
      </c>
      <c r="AD144" s="223"/>
      <c r="AE144" s="233" t="s">
        <v>45</v>
      </c>
      <c r="AF144" s="215" t="s">
        <v>1714</v>
      </c>
      <c r="AG144" s="224"/>
      <c r="AH144" s="215" t="s">
        <v>1714</v>
      </c>
      <c r="AI144" s="215" t="s">
        <v>3212</v>
      </c>
      <c r="AJ144" s="224"/>
      <c r="AK144" s="215" t="s">
        <v>1624</v>
      </c>
      <c r="AL144" s="212"/>
      <c r="AM144" s="224"/>
      <c r="AN144" s="233" t="s">
        <v>2809</v>
      </c>
      <c r="AO144" s="234"/>
      <c r="AP144" s="215" t="s">
        <v>1794</v>
      </c>
      <c r="AQ144" s="221">
        <v>43424</v>
      </c>
      <c r="AR144" s="226" t="s">
        <v>3234</v>
      </c>
      <c r="AS144" s="226" t="s">
        <v>3235</v>
      </c>
      <c r="AT144" s="212"/>
      <c r="AU144" s="215"/>
      <c r="AV144" s="221" t="s">
        <v>1838</v>
      </c>
      <c r="AW144" s="215"/>
      <c r="AX144" s="227"/>
      <c r="AY144" s="228" t="s">
        <v>4626</v>
      </c>
    </row>
    <row r="145" spans="1:51" ht="51">
      <c r="A145" s="211">
        <v>179</v>
      </c>
      <c r="B145" s="229" t="s">
        <v>4338</v>
      </c>
      <c r="C145" s="229"/>
      <c r="D145" s="230" t="s">
        <v>4334</v>
      </c>
      <c r="E145" s="231">
        <v>43281.110097337958</v>
      </c>
      <c r="F145" s="230" t="s">
        <v>1688</v>
      </c>
      <c r="G145" s="219" t="s">
        <v>2002</v>
      </c>
      <c r="H145" s="232" t="s">
        <v>1676</v>
      </c>
      <c r="I145" s="218" t="s">
        <v>5821</v>
      </c>
      <c r="J145" s="248" t="e">
        <f>VLOOKUP(D145,#REF!,3,0)</f>
        <v>#REF!</v>
      </c>
      <c r="K145" s="216"/>
      <c r="L145" s="216"/>
      <c r="M145" s="216"/>
      <c r="N145" s="229" t="s">
        <v>1722</v>
      </c>
      <c r="O145" s="217" t="s">
        <v>4700</v>
      </c>
      <c r="P145" s="217"/>
      <c r="Q145" s="213" t="s">
        <v>4596</v>
      </c>
      <c r="R145" s="213" t="s">
        <v>4690</v>
      </c>
      <c r="S145" s="213" t="e">
        <v>#N/A</v>
      </c>
      <c r="T145" s="215" t="s">
        <v>4534</v>
      </c>
      <c r="U145" s="220"/>
      <c r="V145" s="215"/>
      <c r="W145" s="215"/>
      <c r="X145" s="213" t="e">
        <v>#N/A</v>
      </c>
      <c r="Y145" s="230"/>
      <c r="Z145" s="221" t="s">
        <v>4</v>
      </c>
      <c r="AA145" s="222" t="s">
        <v>4663</v>
      </c>
      <c r="AB145" s="217" t="s">
        <v>4742</v>
      </c>
      <c r="AC145" s="222" t="s">
        <v>4685</v>
      </c>
      <c r="AD145" s="223"/>
      <c r="AE145" s="229" t="s">
        <v>4297</v>
      </c>
      <c r="AF145" s="215" t="s">
        <v>1676</v>
      </c>
      <c r="AG145" s="224"/>
      <c r="AH145" s="215" t="s">
        <v>1676</v>
      </c>
      <c r="AI145" s="215" t="s">
        <v>4534</v>
      </c>
      <c r="AJ145" s="215" t="s">
        <v>4365</v>
      </c>
      <c r="AK145" s="215" t="s">
        <v>1627</v>
      </c>
      <c r="AL145" s="215"/>
      <c r="AM145" s="230"/>
      <c r="AN145" s="230" t="s">
        <v>1120</v>
      </c>
      <c r="AO145" s="215" t="s">
        <v>4247</v>
      </c>
      <c r="AP145" s="215"/>
      <c r="AQ145" s="215"/>
      <c r="AR145" s="215"/>
      <c r="AS145" s="215"/>
      <c r="AT145" s="215"/>
      <c r="AU145" s="215"/>
      <c r="AV145" s="227" t="s">
        <v>4467</v>
      </c>
      <c r="AW145" s="215" t="s">
        <v>4300</v>
      </c>
      <c r="AX145" s="227"/>
      <c r="AY145" s="228" t="s">
        <v>4640</v>
      </c>
    </row>
    <row r="146" spans="1:51" ht="204">
      <c r="A146" s="211">
        <v>180</v>
      </c>
      <c r="B146" s="215" t="s">
        <v>1087</v>
      </c>
      <c r="C146" s="215"/>
      <c r="D146" s="213" t="s">
        <v>1088</v>
      </c>
      <c r="E146" s="214" t="s">
        <v>2863</v>
      </c>
      <c r="F146" s="215" t="s">
        <v>908</v>
      </c>
      <c r="G146" s="215" t="s">
        <v>2051</v>
      </c>
      <c r="H146" s="218" t="s">
        <v>4426</v>
      </c>
      <c r="I146" s="218" t="s">
        <v>5821</v>
      </c>
      <c r="J146" s="248" t="e">
        <f>VLOOKUP(D146,#REF!,3,0)</f>
        <v>#REF!</v>
      </c>
      <c r="K146" s="216"/>
      <c r="L146" s="216" t="e">
        <v>#N/A</v>
      </c>
      <c r="M146" s="216"/>
      <c r="N146" s="213"/>
      <c r="O146" s="217" t="s">
        <v>4626</v>
      </c>
      <c r="P146" s="217"/>
      <c r="Q146" s="213" t="s">
        <v>4596</v>
      </c>
      <c r="R146" s="213" t="s">
        <v>4689</v>
      </c>
      <c r="S146" s="213" t="e">
        <v>#N/A</v>
      </c>
      <c r="T146" s="308" t="s">
        <v>2041</v>
      </c>
      <c r="U146" s="220"/>
      <c r="V146" s="215"/>
      <c r="W146" s="213" t="s">
        <v>4715</v>
      </c>
      <c r="X146" s="213" t="e">
        <v>#N/A</v>
      </c>
      <c r="Y146" s="213"/>
      <c r="Z146" s="221" t="s">
        <v>4</v>
      </c>
      <c r="AA146" s="222" t="s">
        <v>2437</v>
      </c>
      <c r="AB146" s="217" t="s">
        <v>4742</v>
      </c>
      <c r="AC146" s="223" t="s">
        <v>2905</v>
      </c>
      <c r="AD146" s="223"/>
      <c r="AE146" s="215" t="s">
        <v>2904</v>
      </c>
      <c r="AF146" s="215" t="s">
        <v>1714</v>
      </c>
      <c r="AG146" s="224"/>
      <c r="AH146" s="215" t="s">
        <v>1714</v>
      </c>
      <c r="AI146" s="308" t="s">
        <v>2041</v>
      </c>
      <c r="AJ146" s="224"/>
      <c r="AK146" s="215" t="s">
        <v>1625</v>
      </c>
      <c r="AL146" s="215"/>
      <c r="AM146" s="224"/>
      <c r="AN146" s="215" t="s">
        <v>2577</v>
      </c>
      <c r="AO146" s="221" t="s">
        <v>2906</v>
      </c>
      <c r="AP146" s="241" t="s">
        <v>1809</v>
      </c>
      <c r="AQ146" s="221" t="s">
        <v>2298</v>
      </c>
      <c r="AR146" s="226" t="s">
        <v>2907</v>
      </c>
      <c r="AS146" s="226" t="s">
        <v>2908</v>
      </c>
      <c r="AT146" s="212"/>
      <c r="AU146" s="215"/>
      <c r="AV146" s="221" t="s">
        <v>1810</v>
      </c>
      <c r="AW146" s="215"/>
      <c r="AX146" s="227"/>
      <c r="AY146" s="228" t="s">
        <v>4626</v>
      </c>
    </row>
    <row r="147" spans="1:51" ht="153">
      <c r="A147" s="211">
        <v>181</v>
      </c>
      <c r="B147" s="316" t="s">
        <v>813</v>
      </c>
      <c r="C147" s="316"/>
      <c r="D147" s="213" t="s">
        <v>814</v>
      </c>
      <c r="E147" s="214" t="s">
        <v>3981</v>
      </c>
      <c r="F147" s="221" t="s">
        <v>2647</v>
      </c>
      <c r="G147" s="215" t="s">
        <v>1829</v>
      </c>
      <c r="H147" s="218" t="s">
        <v>4426</v>
      </c>
      <c r="I147" s="218" t="s">
        <v>5821</v>
      </c>
      <c r="J147" s="248" t="e">
        <f>VLOOKUP(D147,#REF!,3,0)</f>
        <v>#REF!</v>
      </c>
      <c r="K147" s="216"/>
      <c r="L147" s="216" t="e">
        <v>#N/A</v>
      </c>
      <c r="M147" s="216"/>
      <c r="N147" s="213"/>
      <c r="O147" s="217" t="s">
        <v>4626</v>
      </c>
      <c r="P147" s="217"/>
      <c r="Q147" s="213" t="s">
        <v>4596</v>
      </c>
      <c r="R147" s="213" t="s">
        <v>4689</v>
      </c>
      <c r="S147" s="213" t="e">
        <v>#N/A</v>
      </c>
      <c r="T147" s="215" t="s">
        <v>1422</v>
      </c>
      <c r="U147" s="220"/>
      <c r="V147" s="215"/>
      <c r="W147" s="213" t="s">
        <v>4715</v>
      </c>
      <c r="X147" s="213" t="e">
        <v>#N/A</v>
      </c>
      <c r="Y147" s="213"/>
      <c r="Z147" s="221" t="s">
        <v>4</v>
      </c>
      <c r="AA147" s="222" t="s">
        <v>2437</v>
      </c>
      <c r="AB147" s="217" t="s">
        <v>4742</v>
      </c>
      <c r="AC147" s="223" t="s">
        <v>2667</v>
      </c>
      <c r="AD147" s="223"/>
      <c r="AE147" s="219" t="s">
        <v>1826</v>
      </c>
      <c r="AF147" s="215" t="s">
        <v>1714</v>
      </c>
      <c r="AG147" s="224"/>
      <c r="AH147" s="215" t="s">
        <v>1714</v>
      </c>
      <c r="AI147" s="215" t="s">
        <v>1422</v>
      </c>
      <c r="AJ147" s="224"/>
      <c r="AK147" s="215" t="s">
        <v>1629</v>
      </c>
      <c r="AL147" s="215"/>
      <c r="AM147" s="224"/>
      <c r="AN147" s="215" t="s">
        <v>1683</v>
      </c>
      <c r="AO147" s="238" t="s">
        <v>2668</v>
      </c>
      <c r="AP147" s="215" t="s">
        <v>1830</v>
      </c>
      <c r="AQ147" s="221" t="s">
        <v>1859</v>
      </c>
      <c r="AR147" s="226" t="s">
        <v>2669</v>
      </c>
      <c r="AS147" s="226" t="s">
        <v>2670</v>
      </c>
      <c r="AT147" s="212"/>
      <c r="AU147" s="215" t="s">
        <v>1819</v>
      </c>
      <c r="AV147" s="221" t="s">
        <v>1795</v>
      </c>
      <c r="AW147" s="215"/>
      <c r="AX147" s="227"/>
      <c r="AY147" s="228" t="s">
        <v>4626</v>
      </c>
    </row>
    <row r="148" spans="1:51" ht="89.25">
      <c r="A148" s="211">
        <v>182</v>
      </c>
      <c r="B148" s="239" t="s">
        <v>1592</v>
      </c>
      <c r="C148" s="239"/>
      <c r="D148" s="213" t="s">
        <v>1589</v>
      </c>
      <c r="E148" s="214">
        <v>43268</v>
      </c>
      <c r="F148" s="239" t="s">
        <v>1686</v>
      </c>
      <c r="G148" s="335" t="s">
        <v>1866</v>
      </c>
      <c r="H148" s="218" t="s">
        <v>4426</v>
      </c>
      <c r="I148" s="218" t="s">
        <v>5821</v>
      </c>
      <c r="J148" s="248" t="e">
        <f>VLOOKUP(D148,#REF!,3,0)</f>
        <v>#REF!</v>
      </c>
      <c r="K148" s="216"/>
      <c r="L148" s="216" t="e">
        <v>#N/A</v>
      </c>
      <c r="M148" s="216"/>
      <c r="N148" s="213"/>
      <c r="O148" s="217" t="s">
        <v>4626</v>
      </c>
      <c r="P148" s="217"/>
      <c r="Q148" s="213" t="s">
        <v>4596</v>
      </c>
      <c r="R148" s="213" t="s">
        <v>4689</v>
      </c>
      <c r="S148" s="213" t="e">
        <v>#N/A</v>
      </c>
      <c r="T148" s="215" t="s">
        <v>1465</v>
      </c>
      <c r="U148" s="220"/>
      <c r="V148" s="215"/>
      <c r="W148" s="213" t="s">
        <v>4715</v>
      </c>
      <c r="X148" s="213" t="e">
        <v>#N/A</v>
      </c>
      <c r="Y148" s="213"/>
      <c r="Z148" s="221" t="s">
        <v>4</v>
      </c>
      <c r="AA148" s="222" t="s">
        <v>2301</v>
      </c>
      <c r="AB148" s="217" t="s">
        <v>4742</v>
      </c>
      <c r="AC148" s="223" t="s">
        <v>2303</v>
      </c>
      <c r="AD148" s="223"/>
      <c r="AE148" s="215" t="s">
        <v>1590</v>
      </c>
      <c r="AF148" s="215" t="s">
        <v>1714</v>
      </c>
      <c r="AG148" s="224"/>
      <c r="AH148" s="215" t="s">
        <v>1714</v>
      </c>
      <c r="AI148" s="215" t="s">
        <v>1465</v>
      </c>
      <c r="AJ148" s="224"/>
      <c r="AK148" s="277" t="s">
        <v>1627</v>
      </c>
      <c r="AL148" s="215"/>
      <c r="AM148" s="224"/>
      <c r="AN148" s="215" t="s">
        <v>1541</v>
      </c>
      <c r="AO148" s="221" t="s">
        <v>3403</v>
      </c>
      <c r="AP148" s="241" t="s">
        <v>1809</v>
      </c>
      <c r="AQ148" s="221">
        <v>43469</v>
      </c>
      <c r="AR148" s="226" t="s">
        <v>3425</v>
      </c>
      <c r="AS148" s="226" t="s">
        <v>3426</v>
      </c>
      <c r="AT148" s="212"/>
      <c r="AU148" s="215"/>
      <c r="AV148" s="221" t="s">
        <v>1810</v>
      </c>
      <c r="AW148" s="215"/>
      <c r="AX148" s="227"/>
      <c r="AY148" s="228" t="s">
        <v>4626</v>
      </c>
    </row>
    <row r="149" spans="1:51" ht="242.25">
      <c r="A149" s="211">
        <v>183</v>
      </c>
      <c r="B149" s="237" t="s">
        <v>4289</v>
      </c>
      <c r="C149" s="237"/>
      <c r="D149" s="237" t="s">
        <v>4279</v>
      </c>
      <c r="E149" s="248">
        <v>42876.328944479166</v>
      </c>
      <c r="F149" s="219" t="s">
        <v>1628</v>
      </c>
      <c r="G149" s="215" t="s">
        <v>1793</v>
      </c>
      <c r="H149" s="232" t="s">
        <v>1676</v>
      </c>
      <c r="I149" s="218" t="s">
        <v>5821</v>
      </c>
      <c r="J149" s="248" t="e">
        <f>VLOOKUP(D149,#REF!,3,0)</f>
        <v>#REF!</v>
      </c>
      <c r="K149" s="216"/>
      <c r="L149" s="216" t="e">
        <v>#N/A</v>
      </c>
      <c r="M149" s="216"/>
      <c r="N149" s="237" t="s">
        <v>1722</v>
      </c>
      <c r="O149" s="217" t="s">
        <v>4700</v>
      </c>
      <c r="P149" s="217"/>
      <c r="Q149" s="213" t="s">
        <v>4596</v>
      </c>
      <c r="R149" s="213" t="s">
        <v>4643</v>
      </c>
      <c r="S149" s="213" t="s">
        <v>4617</v>
      </c>
      <c r="T149" s="304" t="s">
        <v>1462</v>
      </c>
      <c r="U149" s="220"/>
      <c r="V149" s="215"/>
      <c r="W149" s="213" t="s">
        <v>4714</v>
      </c>
      <c r="X149" s="213" t="e">
        <v>#N/A</v>
      </c>
      <c r="Y149" s="305"/>
      <c r="Z149" s="221" t="s">
        <v>4</v>
      </c>
      <c r="AA149" s="222" t="s">
        <v>4663</v>
      </c>
      <c r="AB149" s="217" t="s">
        <v>4742</v>
      </c>
      <c r="AC149" s="222" t="s">
        <v>4665</v>
      </c>
      <c r="AD149" s="223" t="s">
        <v>4665</v>
      </c>
      <c r="AE149" s="237" t="s">
        <v>531</v>
      </c>
      <c r="AF149" s="237" t="s">
        <v>1676</v>
      </c>
      <c r="AG149" s="224"/>
      <c r="AH149" s="237" t="s">
        <v>1676</v>
      </c>
      <c r="AI149" s="304" t="s">
        <v>1462</v>
      </c>
      <c r="AJ149" s="215" t="s">
        <v>4530</v>
      </c>
      <c r="AK149" s="215" t="s">
        <v>1629</v>
      </c>
      <c r="AL149" s="215"/>
      <c r="AM149" s="215"/>
      <c r="AN149" s="237" t="s">
        <v>530</v>
      </c>
      <c r="AO149" s="237" t="s">
        <v>4263</v>
      </c>
      <c r="AP149" s="215"/>
      <c r="AQ149" s="262"/>
      <c r="AR149" s="215"/>
      <c r="AS149" s="215"/>
      <c r="AT149" s="215"/>
      <c r="AU149" s="215"/>
      <c r="AV149" s="227" t="s">
        <v>4467</v>
      </c>
      <c r="AW149" s="306" t="s">
        <v>4272</v>
      </c>
      <c r="AX149" s="227"/>
      <c r="AY149" s="228" t="s">
        <v>4630</v>
      </c>
    </row>
    <row r="150" spans="1:51" ht="89.25">
      <c r="A150" s="211">
        <v>184</v>
      </c>
      <c r="B150" s="215" t="s">
        <v>971</v>
      </c>
      <c r="C150" s="215"/>
      <c r="D150" s="213" t="s">
        <v>972</v>
      </c>
      <c r="E150" s="214">
        <v>43311</v>
      </c>
      <c r="F150" s="244" t="s">
        <v>1852</v>
      </c>
      <c r="G150" s="241" t="s">
        <v>2574</v>
      </c>
      <c r="H150" s="218" t="s">
        <v>4426</v>
      </c>
      <c r="I150" s="218" t="s">
        <v>5821</v>
      </c>
      <c r="J150" s="248" t="e">
        <f>VLOOKUP(D150,#REF!,3,0)</f>
        <v>#REF!</v>
      </c>
      <c r="K150" s="216"/>
      <c r="L150" s="216" t="e">
        <v>#N/A</v>
      </c>
      <c r="M150" s="216"/>
      <c r="N150" s="213"/>
      <c r="O150" s="217" t="s">
        <v>4626</v>
      </c>
      <c r="P150" s="217"/>
      <c r="Q150" s="213" t="s">
        <v>4596</v>
      </c>
      <c r="R150" s="213" t="s">
        <v>4689</v>
      </c>
      <c r="S150" s="213" t="e">
        <v>#N/A</v>
      </c>
      <c r="T150" s="215" t="s">
        <v>2353</v>
      </c>
      <c r="U150" s="220"/>
      <c r="V150" s="215"/>
      <c r="W150" s="213" t="s">
        <v>4715</v>
      </c>
      <c r="X150" s="213" t="e">
        <v>#N/A</v>
      </c>
      <c r="Y150" s="213"/>
      <c r="Z150" s="221" t="s">
        <v>4</v>
      </c>
      <c r="AA150" s="222" t="s">
        <v>2301</v>
      </c>
      <c r="AB150" s="217" t="s">
        <v>4742</v>
      </c>
      <c r="AC150" s="223" t="s">
        <v>2303</v>
      </c>
      <c r="AD150" s="223"/>
      <c r="AE150" s="215" t="s">
        <v>58</v>
      </c>
      <c r="AF150" s="215" t="s">
        <v>1714</v>
      </c>
      <c r="AG150" s="224"/>
      <c r="AH150" s="215" t="s">
        <v>1714</v>
      </c>
      <c r="AI150" s="215" t="s">
        <v>2353</v>
      </c>
      <c r="AJ150" s="224"/>
      <c r="AK150" s="215" t="s">
        <v>1625</v>
      </c>
      <c r="AL150" s="215"/>
      <c r="AM150" s="224"/>
      <c r="AN150" s="215" t="s">
        <v>2150</v>
      </c>
      <c r="AO150" s="221" t="s">
        <v>2572</v>
      </c>
      <c r="AP150" s="241" t="s">
        <v>1809</v>
      </c>
      <c r="AQ150" s="221" t="s">
        <v>2575</v>
      </c>
      <c r="AR150" s="226" t="s">
        <v>2942</v>
      </c>
      <c r="AS150" s="226" t="s">
        <v>2943</v>
      </c>
      <c r="AT150" s="212"/>
      <c r="AU150" s="215"/>
      <c r="AV150" s="221" t="s">
        <v>1918</v>
      </c>
      <c r="AW150" s="215"/>
      <c r="AX150" s="227"/>
      <c r="AY150" s="228" t="s">
        <v>4626</v>
      </c>
    </row>
    <row r="151" spans="1:51" ht="255">
      <c r="A151" s="211">
        <v>185</v>
      </c>
      <c r="B151" s="255" t="s">
        <v>1029</v>
      </c>
      <c r="C151" s="255"/>
      <c r="D151" s="213" t="s">
        <v>1030</v>
      </c>
      <c r="E151" s="214">
        <v>42983</v>
      </c>
      <c r="F151" s="215" t="s">
        <v>1626</v>
      </c>
      <c r="G151" s="215" t="s">
        <v>2051</v>
      </c>
      <c r="H151" s="218" t="s">
        <v>4426</v>
      </c>
      <c r="I151" s="218" t="s">
        <v>5821</v>
      </c>
      <c r="J151" s="248" t="e">
        <f>VLOOKUP(D151,#REF!,3,0)</f>
        <v>#REF!</v>
      </c>
      <c r="K151" s="216"/>
      <c r="L151" s="216" t="e">
        <v>#N/A</v>
      </c>
      <c r="M151" s="216"/>
      <c r="N151" s="213"/>
      <c r="O151" s="217" t="s">
        <v>4626</v>
      </c>
      <c r="P151" s="217"/>
      <c r="Q151" s="213" t="s">
        <v>4596</v>
      </c>
      <c r="R151" s="213" t="s">
        <v>4689</v>
      </c>
      <c r="S151" s="213" t="e">
        <v>#N/A</v>
      </c>
      <c r="T151" s="215" t="s">
        <v>1422</v>
      </c>
      <c r="U151" s="220"/>
      <c r="V151" s="215"/>
      <c r="W151" s="213" t="s">
        <v>4715</v>
      </c>
      <c r="X151" s="213" t="e">
        <v>#N/A</v>
      </c>
      <c r="Y151" s="213"/>
      <c r="Z151" s="221" t="s">
        <v>4</v>
      </c>
      <c r="AA151" s="222" t="s">
        <v>2437</v>
      </c>
      <c r="AB151" s="217" t="s">
        <v>4742</v>
      </c>
      <c r="AC151" s="223" t="s">
        <v>2440</v>
      </c>
      <c r="AD151" s="223"/>
      <c r="AE151" s="226" t="s">
        <v>1031</v>
      </c>
      <c r="AF151" s="215" t="s">
        <v>1714</v>
      </c>
      <c r="AG151" s="224"/>
      <c r="AH151" s="215" t="s">
        <v>1714</v>
      </c>
      <c r="AI151" s="215" t="s">
        <v>1422</v>
      </c>
      <c r="AJ151" s="224"/>
      <c r="AK151" s="215" t="s">
        <v>1625</v>
      </c>
      <c r="AL151" s="215"/>
      <c r="AM151" s="224"/>
      <c r="AN151" s="215" t="s">
        <v>2841</v>
      </c>
      <c r="AO151" s="256">
        <v>42983</v>
      </c>
      <c r="AP151" s="215" t="s">
        <v>1794</v>
      </c>
      <c r="AQ151" s="221">
        <v>43339</v>
      </c>
      <c r="AR151" s="226">
        <v>0</v>
      </c>
      <c r="AS151" s="226">
        <v>0</v>
      </c>
      <c r="AT151" s="212"/>
      <c r="AU151" s="215"/>
      <c r="AV151" s="221" t="s">
        <v>1802</v>
      </c>
      <c r="AW151" s="215"/>
      <c r="AX151" s="227"/>
      <c r="AY151" s="228" t="s">
        <v>4626</v>
      </c>
    </row>
    <row r="152" spans="1:51" ht="127.5">
      <c r="A152" s="211">
        <v>186</v>
      </c>
      <c r="B152" s="233" t="s">
        <v>109</v>
      </c>
      <c r="C152" s="233"/>
      <c r="D152" s="213" t="s">
        <v>105</v>
      </c>
      <c r="E152" s="214" t="s">
        <v>2355</v>
      </c>
      <c r="F152" s="215" t="s">
        <v>1689</v>
      </c>
      <c r="G152" s="215" t="s">
        <v>1622</v>
      </c>
      <c r="H152" s="218" t="s">
        <v>4426</v>
      </c>
      <c r="I152" s="218" t="s">
        <v>5821</v>
      </c>
      <c r="J152" s="248" t="e">
        <f>VLOOKUP(D152,#REF!,3,0)</f>
        <v>#REF!</v>
      </c>
      <c r="K152" s="216"/>
      <c r="L152" s="216" t="e">
        <v>#N/A</v>
      </c>
      <c r="M152" s="216"/>
      <c r="N152" s="213"/>
      <c r="O152" s="217" t="s">
        <v>4626</v>
      </c>
      <c r="P152" s="217"/>
      <c r="Q152" s="213" t="s">
        <v>4596</v>
      </c>
      <c r="R152" s="213" t="s">
        <v>4689</v>
      </c>
      <c r="S152" s="213" t="e">
        <v>#N/A</v>
      </c>
      <c r="T152" s="215" t="s">
        <v>3212</v>
      </c>
      <c r="U152" s="220"/>
      <c r="V152" s="215"/>
      <c r="W152" s="213" t="s">
        <v>4715</v>
      </c>
      <c r="X152" s="213" t="e">
        <v>#N/A</v>
      </c>
      <c r="Y152" s="213"/>
      <c r="Z152" s="221" t="s">
        <v>4</v>
      </c>
      <c r="AA152" s="222" t="s">
        <v>2437</v>
      </c>
      <c r="AB152" s="217" t="s">
        <v>4742</v>
      </c>
      <c r="AC152" s="223" t="s">
        <v>3213</v>
      </c>
      <c r="AD152" s="223"/>
      <c r="AE152" s="233" t="s">
        <v>45</v>
      </c>
      <c r="AF152" s="215" t="s">
        <v>1714</v>
      </c>
      <c r="AG152" s="224"/>
      <c r="AH152" s="215" t="s">
        <v>1714</v>
      </c>
      <c r="AI152" s="215" t="s">
        <v>3212</v>
      </c>
      <c r="AJ152" s="224"/>
      <c r="AK152" s="215" t="s">
        <v>1624</v>
      </c>
      <c r="AL152" s="212"/>
      <c r="AM152" s="224"/>
      <c r="AN152" s="233" t="s">
        <v>2809</v>
      </c>
      <c r="AO152" s="234"/>
      <c r="AP152" s="215" t="s">
        <v>1794</v>
      </c>
      <c r="AQ152" s="221">
        <v>43424</v>
      </c>
      <c r="AR152" s="226" t="s">
        <v>3236</v>
      </c>
      <c r="AS152" s="226" t="s">
        <v>3237</v>
      </c>
      <c r="AT152" s="212"/>
      <c r="AU152" s="215"/>
      <c r="AV152" s="221" t="s">
        <v>1838</v>
      </c>
      <c r="AW152" s="215"/>
      <c r="AX152" s="227"/>
      <c r="AY152" s="228" t="s">
        <v>4626</v>
      </c>
    </row>
    <row r="153" spans="1:51" ht="51">
      <c r="A153" s="211">
        <v>187</v>
      </c>
      <c r="B153" s="229" t="s">
        <v>4336</v>
      </c>
      <c r="C153" s="229"/>
      <c r="D153" s="230" t="s">
        <v>4334</v>
      </c>
      <c r="E153" s="231">
        <v>43281.106952314811</v>
      </c>
      <c r="F153" s="230" t="s">
        <v>1688</v>
      </c>
      <c r="G153" s="219" t="s">
        <v>2002</v>
      </c>
      <c r="H153" s="232" t="s">
        <v>1676</v>
      </c>
      <c r="I153" s="218" t="s">
        <v>5821</v>
      </c>
      <c r="J153" s="248" t="e">
        <f>VLOOKUP(D153,#REF!,3,0)</f>
        <v>#REF!</v>
      </c>
      <c r="K153" s="216"/>
      <c r="L153" s="216"/>
      <c r="M153" s="216"/>
      <c r="N153" s="229" t="s">
        <v>1722</v>
      </c>
      <c r="O153" s="217" t="s">
        <v>4700</v>
      </c>
      <c r="P153" s="217"/>
      <c r="Q153" s="213" t="s">
        <v>4596</v>
      </c>
      <c r="R153" s="213" t="s">
        <v>4690</v>
      </c>
      <c r="S153" s="213" t="e">
        <v>#N/A</v>
      </c>
      <c r="T153" s="215" t="s">
        <v>4534</v>
      </c>
      <c r="U153" s="220"/>
      <c r="V153" s="215"/>
      <c r="W153" s="215"/>
      <c r="X153" s="213" t="e">
        <v>#N/A</v>
      </c>
      <c r="Y153" s="230"/>
      <c r="Z153" s="221" t="s">
        <v>4</v>
      </c>
      <c r="AA153" s="222" t="s">
        <v>4663</v>
      </c>
      <c r="AB153" s="217" t="s">
        <v>4742</v>
      </c>
      <c r="AC153" s="222" t="s">
        <v>4685</v>
      </c>
      <c r="AD153" s="223"/>
      <c r="AE153" s="229" t="s">
        <v>4297</v>
      </c>
      <c r="AF153" s="215" t="s">
        <v>1676</v>
      </c>
      <c r="AG153" s="224"/>
      <c r="AH153" s="215" t="s">
        <v>1676</v>
      </c>
      <c r="AI153" s="215" t="s">
        <v>4534</v>
      </c>
      <c r="AJ153" s="215" t="s">
        <v>4365</v>
      </c>
      <c r="AK153" s="215" t="s">
        <v>1627</v>
      </c>
      <c r="AL153" s="215"/>
      <c r="AM153" s="230"/>
      <c r="AN153" s="230" t="s">
        <v>1120</v>
      </c>
      <c r="AO153" s="215" t="s">
        <v>4247</v>
      </c>
      <c r="AP153" s="215"/>
      <c r="AQ153" s="215"/>
      <c r="AR153" s="215"/>
      <c r="AS153" s="215"/>
      <c r="AT153" s="215"/>
      <c r="AU153" s="215"/>
      <c r="AV153" s="227" t="s">
        <v>4467</v>
      </c>
      <c r="AW153" s="215" t="s">
        <v>4300</v>
      </c>
      <c r="AX153" s="227"/>
      <c r="AY153" s="228" t="s">
        <v>4640</v>
      </c>
    </row>
    <row r="154" spans="1:51" ht="204">
      <c r="A154" s="211">
        <v>188</v>
      </c>
      <c r="B154" s="215" t="s">
        <v>1089</v>
      </c>
      <c r="C154" s="215"/>
      <c r="D154" s="213" t="s">
        <v>1088</v>
      </c>
      <c r="E154" s="214" t="s">
        <v>2863</v>
      </c>
      <c r="F154" s="215" t="s">
        <v>908</v>
      </c>
      <c r="G154" s="215" t="s">
        <v>2051</v>
      </c>
      <c r="H154" s="218" t="s">
        <v>4426</v>
      </c>
      <c r="I154" s="218" t="s">
        <v>5821</v>
      </c>
      <c r="J154" s="248" t="e">
        <f>VLOOKUP(D154,#REF!,3,0)</f>
        <v>#REF!</v>
      </c>
      <c r="K154" s="216"/>
      <c r="L154" s="216" t="e">
        <v>#N/A</v>
      </c>
      <c r="M154" s="216"/>
      <c r="N154" s="213"/>
      <c r="O154" s="217" t="s">
        <v>4626</v>
      </c>
      <c r="P154" s="217"/>
      <c r="Q154" s="213" t="s">
        <v>4596</v>
      </c>
      <c r="R154" s="213" t="s">
        <v>4689</v>
      </c>
      <c r="S154" s="213" t="e">
        <v>#N/A</v>
      </c>
      <c r="T154" s="308" t="s">
        <v>2041</v>
      </c>
      <c r="U154" s="220"/>
      <c r="V154" s="215"/>
      <c r="W154" s="213" t="s">
        <v>4715</v>
      </c>
      <c r="X154" s="213" t="e">
        <v>#N/A</v>
      </c>
      <c r="Y154" s="213"/>
      <c r="Z154" s="221" t="s">
        <v>4</v>
      </c>
      <c r="AA154" s="222" t="s">
        <v>2437</v>
      </c>
      <c r="AB154" s="217" t="s">
        <v>4742</v>
      </c>
      <c r="AC154" s="223" t="s">
        <v>2905</v>
      </c>
      <c r="AD154" s="223"/>
      <c r="AE154" s="215" t="s">
        <v>2904</v>
      </c>
      <c r="AF154" s="215" t="s">
        <v>1714</v>
      </c>
      <c r="AG154" s="224"/>
      <c r="AH154" s="215" t="s">
        <v>1714</v>
      </c>
      <c r="AI154" s="308" t="s">
        <v>2041</v>
      </c>
      <c r="AJ154" s="224"/>
      <c r="AK154" s="215" t="s">
        <v>1625</v>
      </c>
      <c r="AL154" s="215"/>
      <c r="AM154" s="224"/>
      <c r="AN154" s="215" t="s">
        <v>2577</v>
      </c>
      <c r="AO154" s="221" t="s">
        <v>2906</v>
      </c>
      <c r="AP154" s="241" t="s">
        <v>1809</v>
      </c>
      <c r="AQ154" s="221" t="s">
        <v>2298</v>
      </c>
      <c r="AR154" s="226" t="s">
        <v>2909</v>
      </c>
      <c r="AS154" s="226" t="s">
        <v>2910</v>
      </c>
      <c r="AT154" s="212"/>
      <c r="AU154" s="215"/>
      <c r="AV154" s="221" t="s">
        <v>1810</v>
      </c>
      <c r="AW154" s="215"/>
      <c r="AX154" s="227"/>
      <c r="AY154" s="228" t="s">
        <v>4626</v>
      </c>
    </row>
    <row r="155" spans="1:51" ht="153">
      <c r="A155" s="211">
        <v>189</v>
      </c>
      <c r="B155" s="316" t="s">
        <v>815</v>
      </c>
      <c r="C155" s="316"/>
      <c r="D155" s="213" t="s">
        <v>814</v>
      </c>
      <c r="E155" s="214" t="s">
        <v>3981</v>
      </c>
      <c r="F155" s="221" t="s">
        <v>2647</v>
      </c>
      <c r="G155" s="215" t="s">
        <v>1829</v>
      </c>
      <c r="H155" s="218" t="s">
        <v>4426</v>
      </c>
      <c r="I155" s="218" t="s">
        <v>5821</v>
      </c>
      <c r="J155" s="248" t="e">
        <f>VLOOKUP(D155,#REF!,3,0)</f>
        <v>#REF!</v>
      </c>
      <c r="K155" s="216"/>
      <c r="L155" s="216" t="e">
        <v>#N/A</v>
      </c>
      <c r="M155" s="216"/>
      <c r="N155" s="213"/>
      <c r="O155" s="217" t="s">
        <v>4626</v>
      </c>
      <c r="P155" s="217"/>
      <c r="Q155" s="213" t="s">
        <v>4596</v>
      </c>
      <c r="R155" s="213" t="s">
        <v>4689</v>
      </c>
      <c r="S155" s="213" t="e">
        <v>#N/A</v>
      </c>
      <c r="T155" s="215" t="s">
        <v>1422</v>
      </c>
      <c r="U155" s="220"/>
      <c r="V155" s="215"/>
      <c r="W155" s="213" t="s">
        <v>4715</v>
      </c>
      <c r="X155" s="213" t="e">
        <v>#N/A</v>
      </c>
      <c r="Y155" s="213"/>
      <c r="Z155" s="221" t="s">
        <v>4</v>
      </c>
      <c r="AA155" s="222" t="s">
        <v>2437</v>
      </c>
      <c r="AB155" s="217" t="s">
        <v>4742</v>
      </c>
      <c r="AC155" s="223" t="s">
        <v>2667</v>
      </c>
      <c r="AD155" s="223"/>
      <c r="AE155" s="219" t="s">
        <v>1826</v>
      </c>
      <c r="AF155" s="215" t="s">
        <v>1714</v>
      </c>
      <c r="AG155" s="224"/>
      <c r="AH155" s="215" t="s">
        <v>1714</v>
      </c>
      <c r="AI155" s="215" t="s">
        <v>1422</v>
      </c>
      <c r="AJ155" s="224"/>
      <c r="AK155" s="215" t="s">
        <v>1629</v>
      </c>
      <c r="AL155" s="215"/>
      <c r="AM155" s="224"/>
      <c r="AN155" s="215" t="s">
        <v>1683</v>
      </c>
      <c r="AO155" s="238" t="s">
        <v>2668</v>
      </c>
      <c r="AP155" s="215" t="s">
        <v>1830</v>
      </c>
      <c r="AQ155" s="221" t="s">
        <v>1859</v>
      </c>
      <c r="AR155" s="226" t="s">
        <v>2671</v>
      </c>
      <c r="AS155" s="226" t="s">
        <v>2672</v>
      </c>
      <c r="AT155" s="212"/>
      <c r="AU155" s="215" t="s">
        <v>1819</v>
      </c>
      <c r="AV155" s="221" t="s">
        <v>1795</v>
      </c>
      <c r="AW155" s="215"/>
      <c r="AX155" s="227"/>
      <c r="AY155" s="228" t="s">
        <v>4626</v>
      </c>
    </row>
    <row r="156" spans="1:51" ht="242.25">
      <c r="A156" s="211">
        <v>190</v>
      </c>
      <c r="B156" s="237" t="s">
        <v>4291</v>
      </c>
      <c r="C156" s="237"/>
      <c r="D156" s="237" t="s">
        <v>4279</v>
      </c>
      <c r="E156" s="248">
        <v>42876.333614895833</v>
      </c>
      <c r="F156" s="219" t="s">
        <v>1628</v>
      </c>
      <c r="G156" s="215" t="s">
        <v>1793</v>
      </c>
      <c r="H156" s="232" t="s">
        <v>1676</v>
      </c>
      <c r="I156" s="218" t="s">
        <v>5821</v>
      </c>
      <c r="J156" s="248" t="e">
        <f>VLOOKUP(D156,#REF!,3,0)</f>
        <v>#REF!</v>
      </c>
      <c r="K156" s="216"/>
      <c r="L156" s="216" t="e">
        <v>#N/A</v>
      </c>
      <c r="M156" s="216"/>
      <c r="N156" s="237" t="s">
        <v>1722</v>
      </c>
      <c r="O156" s="217" t="s">
        <v>4700</v>
      </c>
      <c r="P156" s="217"/>
      <c r="Q156" s="213" t="s">
        <v>4596</v>
      </c>
      <c r="R156" s="213" t="s">
        <v>4643</v>
      </c>
      <c r="S156" s="213" t="s">
        <v>4617</v>
      </c>
      <c r="T156" s="304" t="s">
        <v>1462</v>
      </c>
      <c r="U156" s="220"/>
      <c r="V156" s="215"/>
      <c r="W156" s="213" t="s">
        <v>4714</v>
      </c>
      <c r="X156" s="213" t="e">
        <v>#N/A</v>
      </c>
      <c r="Y156" s="305"/>
      <c r="Z156" s="221" t="s">
        <v>4</v>
      </c>
      <c r="AA156" s="222" t="s">
        <v>4663</v>
      </c>
      <c r="AB156" s="217" t="s">
        <v>4742</v>
      </c>
      <c r="AC156" s="222" t="s">
        <v>4665</v>
      </c>
      <c r="AD156" s="223" t="s">
        <v>4665</v>
      </c>
      <c r="AE156" s="237" t="s">
        <v>531</v>
      </c>
      <c r="AF156" s="237" t="s">
        <v>1676</v>
      </c>
      <c r="AG156" s="224"/>
      <c r="AH156" s="237" t="s">
        <v>1676</v>
      </c>
      <c r="AI156" s="304" t="s">
        <v>1462</v>
      </c>
      <c r="AJ156" s="215" t="s">
        <v>4530</v>
      </c>
      <c r="AK156" s="215" t="s">
        <v>1629</v>
      </c>
      <c r="AL156" s="215"/>
      <c r="AM156" s="215"/>
      <c r="AN156" s="237" t="s">
        <v>530</v>
      </c>
      <c r="AO156" s="237" t="s">
        <v>4263</v>
      </c>
      <c r="AP156" s="215"/>
      <c r="AQ156" s="262"/>
      <c r="AR156" s="215"/>
      <c r="AS156" s="215"/>
      <c r="AT156" s="215"/>
      <c r="AU156" s="215"/>
      <c r="AV156" s="227" t="s">
        <v>4467</v>
      </c>
      <c r="AW156" s="306" t="s">
        <v>4272</v>
      </c>
      <c r="AX156" s="227"/>
      <c r="AY156" s="228" t="s">
        <v>4630</v>
      </c>
    </row>
    <row r="157" spans="1:51" ht="89.25">
      <c r="A157" s="211">
        <v>191</v>
      </c>
      <c r="B157" s="215" t="s">
        <v>973</v>
      </c>
      <c r="C157" s="215"/>
      <c r="D157" s="213" t="s">
        <v>972</v>
      </c>
      <c r="E157" s="214">
        <v>43311</v>
      </c>
      <c r="F157" s="244" t="s">
        <v>1852</v>
      </c>
      <c r="G157" s="241" t="s">
        <v>2574</v>
      </c>
      <c r="H157" s="218" t="s">
        <v>4426</v>
      </c>
      <c r="I157" s="218" t="s">
        <v>5821</v>
      </c>
      <c r="J157" s="248" t="e">
        <f>VLOOKUP(D157,#REF!,3,0)</f>
        <v>#REF!</v>
      </c>
      <c r="K157" s="216"/>
      <c r="L157" s="216" t="e">
        <v>#N/A</v>
      </c>
      <c r="M157" s="216"/>
      <c r="N157" s="213"/>
      <c r="O157" s="217" t="s">
        <v>4626</v>
      </c>
      <c r="P157" s="217"/>
      <c r="Q157" s="213" t="s">
        <v>4596</v>
      </c>
      <c r="R157" s="213" t="s">
        <v>4689</v>
      </c>
      <c r="S157" s="213" t="e">
        <v>#N/A</v>
      </c>
      <c r="T157" s="215" t="s">
        <v>2353</v>
      </c>
      <c r="U157" s="220"/>
      <c r="V157" s="215"/>
      <c r="W157" s="213" t="s">
        <v>4715</v>
      </c>
      <c r="X157" s="213" t="e">
        <v>#N/A</v>
      </c>
      <c r="Y157" s="213"/>
      <c r="Z157" s="221" t="s">
        <v>4</v>
      </c>
      <c r="AA157" s="222" t="s">
        <v>2301</v>
      </c>
      <c r="AB157" s="217" t="s">
        <v>4742</v>
      </c>
      <c r="AC157" s="223" t="s">
        <v>2303</v>
      </c>
      <c r="AD157" s="223"/>
      <c r="AE157" s="215" t="s">
        <v>58</v>
      </c>
      <c r="AF157" s="215" t="s">
        <v>1714</v>
      </c>
      <c r="AG157" s="224"/>
      <c r="AH157" s="215" t="s">
        <v>1714</v>
      </c>
      <c r="AI157" s="215" t="s">
        <v>2353</v>
      </c>
      <c r="AJ157" s="224"/>
      <c r="AK157" s="215" t="s">
        <v>1625</v>
      </c>
      <c r="AL157" s="215"/>
      <c r="AM157" s="224"/>
      <c r="AN157" s="215" t="s">
        <v>2150</v>
      </c>
      <c r="AO157" s="221" t="s">
        <v>2572</v>
      </c>
      <c r="AP157" s="241" t="s">
        <v>1809</v>
      </c>
      <c r="AQ157" s="221" t="s">
        <v>2576</v>
      </c>
      <c r="AR157" s="226" t="s">
        <v>2944</v>
      </c>
      <c r="AS157" s="226" t="s">
        <v>2945</v>
      </c>
      <c r="AT157" s="212"/>
      <c r="AU157" s="215"/>
      <c r="AV157" s="221" t="s">
        <v>1918</v>
      </c>
      <c r="AW157" s="215"/>
      <c r="AX157" s="227"/>
      <c r="AY157" s="228" t="s">
        <v>4626</v>
      </c>
    </row>
    <row r="158" spans="1:51" ht="255">
      <c r="A158" s="211">
        <v>192</v>
      </c>
      <c r="B158" s="255" t="s">
        <v>1032</v>
      </c>
      <c r="C158" s="255"/>
      <c r="D158" s="213" t="s">
        <v>1030</v>
      </c>
      <c r="E158" s="214" t="s">
        <v>2012</v>
      </c>
      <c r="F158" s="215" t="s">
        <v>1626</v>
      </c>
      <c r="G158" s="215" t="s">
        <v>2051</v>
      </c>
      <c r="H158" s="218" t="s">
        <v>4426</v>
      </c>
      <c r="I158" s="218" t="s">
        <v>5821</v>
      </c>
      <c r="J158" s="248" t="e">
        <f>VLOOKUP(D158,#REF!,3,0)</f>
        <v>#REF!</v>
      </c>
      <c r="K158" s="216"/>
      <c r="L158" s="216" t="e">
        <v>#N/A</v>
      </c>
      <c r="M158" s="216"/>
      <c r="N158" s="213"/>
      <c r="O158" s="217" t="s">
        <v>4626</v>
      </c>
      <c r="P158" s="217"/>
      <c r="Q158" s="213" t="s">
        <v>4596</v>
      </c>
      <c r="R158" s="213" t="s">
        <v>4689</v>
      </c>
      <c r="S158" s="213" t="e">
        <v>#N/A</v>
      </c>
      <c r="T158" s="215" t="s">
        <v>1422</v>
      </c>
      <c r="U158" s="220"/>
      <c r="V158" s="215"/>
      <c r="W158" s="213" t="s">
        <v>4715</v>
      </c>
      <c r="X158" s="213" t="e">
        <v>#N/A</v>
      </c>
      <c r="Y158" s="213"/>
      <c r="Z158" s="221" t="s">
        <v>4</v>
      </c>
      <c r="AA158" s="222" t="s">
        <v>2437</v>
      </c>
      <c r="AB158" s="217" t="s">
        <v>4742</v>
      </c>
      <c r="AC158" s="223" t="s">
        <v>2440</v>
      </c>
      <c r="AD158" s="223"/>
      <c r="AE158" s="226" t="s">
        <v>1031</v>
      </c>
      <c r="AF158" s="215" t="s">
        <v>1714</v>
      </c>
      <c r="AG158" s="224"/>
      <c r="AH158" s="215" t="s">
        <v>1714</v>
      </c>
      <c r="AI158" s="215" t="s">
        <v>1422</v>
      </c>
      <c r="AJ158" s="224"/>
      <c r="AK158" s="215" t="s">
        <v>1625</v>
      </c>
      <c r="AL158" s="215"/>
      <c r="AM158" s="224"/>
      <c r="AN158" s="215" t="s">
        <v>2841</v>
      </c>
      <c r="AO158" s="256" t="s">
        <v>2012</v>
      </c>
      <c r="AP158" s="215" t="s">
        <v>1794</v>
      </c>
      <c r="AQ158" s="221">
        <v>43339</v>
      </c>
      <c r="AR158" s="226">
        <v>0</v>
      </c>
      <c r="AS158" s="226">
        <v>0</v>
      </c>
      <c r="AT158" s="212"/>
      <c r="AU158" s="215"/>
      <c r="AV158" s="221" t="s">
        <v>1802</v>
      </c>
      <c r="AW158" s="215"/>
      <c r="AX158" s="227"/>
      <c r="AY158" s="228" t="s">
        <v>4626</v>
      </c>
    </row>
    <row r="159" spans="1:51" ht="127.5">
      <c r="A159" s="211">
        <v>193</v>
      </c>
      <c r="B159" s="233" t="s">
        <v>118</v>
      </c>
      <c r="C159" s="233"/>
      <c r="D159" s="213" t="s">
        <v>105</v>
      </c>
      <c r="E159" s="214" t="s">
        <v>2355</v>
      </c>
      <c r="F159" s="215" t="s">
        <v>1689</v>
      </c>
      <c r="G159" s="215" t="s">
        <v>1622</v>
      </c>
      <c r="H159" s="218" t="s">
        <v>4426</v>
      </c>
      <c r="I159" s="218" t="s">
        <v>5821</v>
      </c>
      <c r="J159" s="248" t="e">
        <f>VLOOKUP(D159,#REF!,3,0)</f>
        <v>#REF!</v>
      </c>
      <c r="K159" s="216"/>
      <c r="L159" s="216" t="e">
        <v>#N/A</v>
      </c>
      <c r="M159" s="216"/>
      <c r="N159" s="213"/>
      <c r="O159" s="217" t="s">
        <v>4626</v>
      </c>
      <c r="P159" s="217"/>
      <c r="Q159" s="213" t="s">
        <v>4596</v>
      </c>
      <c r="R159" s="213" t="s">
        <v>4689</v>
      </c>
      <c r="S159" s="213" t="e">
        <v>#N/A</v>
      </c>
      <c r="T159" s="215" t="s">
        <v>3212</v>
      </c>
      <c r="U159" s="220"/>
      <c r="V159" s="215"/>
      <c r="W159" s="213" t="s">
        <v>4715</v>
      </c>
      <c r="X159" s="213" t="e">
        <v>#N/A</v>
      </c>
      <c r="Y159" s="213"/>
      <c r="Z159" s="221" t="s">
        <v>4</v>
      </c>
      <c r="AA159" s="222" t="s">
        <v>2437</v>
      </c>
      <c r="AB159" s="217" t="s">
        <v>4742</v>
      </c>
      <c r="AC159" s="223" t="s">
        <v>3213</v>
      </c>
      <c r="AD159" s="223"/>
      <c r="AE159" s="233" t="s">
        <v>45</v>
      </c>
      <c r="AF159" s="215" t="s">
        <v>1714</v>
      </c>
      <c r="AG159" s="224"/>
      <c r="AH159" s="215" t="s">
        <v>1714</v>
      </c>
      <c r="AI159" s="215" t="s">
        <v>3212</v>
      </c>
      <c r="AJ159" s="224"/>
      <c r="AK159" s="215" t="s">
        <v>1624</v>
      </c>
      <c r="AL159" s="212"/>
      <c r="AM159" s="224"/>
      <c r="AN159" s="233" t="s">
        <v>2809</v>
      </c>
      <c r="AO159" s="234"/>
      <c r="AP159" s="215" t="s">
        <v>1794</v>
      </c>
      <c r="AQ159" s="221">
        <v>43424</v>
      </c>
      <c r="AR159" s="226" t="s">
        <v>3238</v>
      </c>
      <c r="AS159" s="226" t="s">
        <v>3239</v>
      </c>
      <c r="AT159" s="212"/>
      <c r="AU159" s="215"/>
      <c r="AV159" s="221" t="s">
        <v>1838</v>
      </c>
      <c r="AW159" s="215"/>
      <c r="AX159" s="227"/>
      <c r="AY159" s="228" t="s">
        <v>4626</v>
      </c>
    </row>
    <row r="160" spans="1:51" ht="89.25">
      <c r="A160" s="211">
        <v>194</v>
      </c>
      <c r="B160" s="230" t="s">
        <v>1223</v>
      </c>
      <c r="C160" s="230"/>
      <c r="D160" s="213" t="s">
        <v>1224</v>
      </c>
      <c r="E160" s="214" t="s">
        <v>4195</v>
      </c>
      <c r="F160" s="252" t="s">
        <v>1688</v>
      </c>
      <c r="G160" s="219" t="s">
        <v>2002</v>
      </c>
      <c r="H160" s="218" t="s">
        <v>4426</v>
      </c>
      <c r="I160" s="218" t="s">
        <v>5821</v>
      </c>
      <c r="J160" s="248" t="e">
        <f>VLOOKUP(D160,#REF!,3,0)</f>
        <v>#REF!</v>
      </c>
      <c r="K160" s="216"/>
      <c r="L160" s="216" t="e">
        <v>#N/A</v>
      </c>
      <c r="M160" s="216"/>
      <c r="N160" s="213"/>
      <c r="O160" s="217" t="s">
        <v>4626</v>
      </c>
      <c r="P160" s="217"/>
      <c r="Q160" s="213" t="s">
        <v>4596</v>
      </c>
      <c r="R160" s="213" t="s">
        <v>4689</v>
      </c>
      <c r="S160" s="213" t="e">
        <v>#N/A</v>
      </c>
      <c r="T160" s="240" t="s">
        <v>1492</v>
      </c>
      <c r="U160" s="220"/>
      <c r="V160" s="215"/>
      <c r="W160" s="213" t="s">
        <v>4715</v>
      </c>
      <c r="X160" s="213" t="e">
        <v>#N/A</v>
      </c>
      <c r="Y160" s="213"/>
      <c r="Z160" s="221" t="s">
        <v>4</v>
      </c>
      <c r="AA160" s="222" t="s">
        <v>2301</v>
      </c>
      <c r="AB160" s="217" t="s">
        <v>4742</v>
      </c>
      <c r="AC160" s="223" t="s">
        <v>2303</v>
      </c>
      <c r="AD160" s="223"/>
      <c r="AE160" s="230" t="s">
        <v>3503</v>
      </c>
      <c r="AF160" s="245" t="s">
        <v>1717</v>
      </c>
      <c r="AG160" s="224"/>
      <c r="AH160" s="245" t="s">
        <v>1717</v>
      </c>
      <c r="AI160" s="240" t="s">
        <v>1492</v>
      </c>
      <c r="AJ160" s="224"/>
      <c r="AK160" s="233" t="s">
        <v>1627</v>
      </c>
      <c r="AL160" s="215"/>
      <c r="AM160" s="224"/>
      <c r="AN160" s="230" t="s">
        <v>3504</v>
      </c>
      <c r="AO160" s="231">
        <v>43279.655318831014</v>
      </c>
      <c r="AP160" s="241" t="s">
        <v>1809</v>
      </c>
      <c r="AQ160" s="221">
        <v>43473</v>
      </c>
      <c r="AR160" s="226" t="s">
        <v>3505</v>
      </c>
      <c r="AS160" s="226" t="s">
        <v>3506</v>
      </c>
      <c r="AT160" s="212"/>
      <c r="AU160" s="215" t="s">
        <v>1819</v>
      </c>
      <c r="AV160" s="221" t="s">
        <v>1810</v>
      </c>
      <c r="AW160" s="215"/>
      <c r="AX160" s="227"/>
      <c r="AY160" s="228" t="s">
        <v>4626</v>
      </c>
    </row>
    <row r="161" spans="1:51" ht="204">
      <c r="A161" s="211">
        <v>195</v>
      </c>
      <c r="B161" s="215" t="s">
        <v>1090</v>
      </c>
      <c r="C161" s="215"/>
      <c r="D161" s="213" t="s">
        <v>1088</v>
      </c>
      <c r="E161" s="214" t="s">
        <v>2863</v>
      </c>
      <c r="F161" s="215" t="s">
        <v>908</v>
      </c>
      <c r="G161" s="215" t="s">
        <v>2051</v>
      </c>
      <c r="H161" s="218" t="s">
        <v>4426</v>
      </c>
      <c r="I161" s="218" t="s">
        <v>5821</v>
      </c>
      <c r="J161" s="248" t="e">
        <f>VLOOKUP(D161,#REF!,3,0)</f>
        <v>#REF!</v>
      </c>
      <c r="K161" s="216"/>
      <c r="L161" s="216" t="e">
        <v>#N/A</v>
      </c>
      <c r="M161" s="216"/>
      <c r="N161" s="213"/>
      <c r="O161" s="217" t="s">
        <v>4626</v>
      </c>
      <c r="P161" s="217"/>
      <c r="Q161" s="213" t="s">
        <v>4596</v>
      </c>
      <c r="R161" s="213" t="s">
        <v>4689</v>
      </c>
      <c r="S161" s="213" t="e">
        <v>#N/A</v>
      </c>
      <c r="T161" s="308" t="s">
        <v>2041</v>
      </c>
      <c r="U161" s="220"/>
      <c r="V161" s="215"/>
      <c r="W161" s="213" t="s">
        <v>4715</v>
      </c>
      <c r="X161" s="213" t="e">
        <v>#N/A</v>
      </c>
      <c r="Y161" s="213"/>
      <c r="Z161" s="221" t="s">
        <v>4</v>
      </c>
      <c r="AA161" s="222" t="s">
        <v>2437</v>
      </c>
      <c r="AB161" s="217" t="s">
        <v>4742</v>
      </c>
      <c r="AC161" s="223" t="s">
        <v>2905</v>
      </c>
      <c r="AD161" s="223"/>
      <c r="AE161" s="215" t="s">
        <v>2904</v>
      </c>
      <c r="AF161" s="215" t="s">
        <v>1714</v>
      </c>
      <c r="AG161" s="224"/>
      <c r="AH161" s="215" t="s">
        <v>1714</v>
      </c>
      <c r="AI161" s="308" t="s">
        <v>2041</v>
      </c>
      <c r="AJ161" s="224"/>
      <c r="AK161" s="215" t="s">
        <v>1625</v>
      </c>
      <c r="AL161" s="215"/>
      <c r="AM161" s="224"/>
      <c r="AN161" s="215" t="s">
        <v>2577</v>
      </c>
      <c r="AO161" s="221" t="s">
        <v>2906</v>
      </c>
      <c r="AP161" s="241" t="s">
        <v>1809</v>
      </c>
      <c r="AQ161" s="221" t="s">
        <v>2298</v>
      </c>
      <c r="AR161" s="226" t="s">
        <v>2911</v>
      </c>
      <c r="AS161" s="226" t="s">
        <v>2299</v>
      </c>
      <c r="AT161" s="212"/>
      <c r="AU161" s="215"/>
      <c r="AV161" s="221" t="s">
        <v>1810</v>
      </c>
      <c r="AW161" s="215"/>
      <c r="AX161" s="227"/>
      <c r="AY161" s="228" t="s">
        <v>4626</v>
      </c>
    </row>
    <row r="162" spans="1:51" ht="153">
      <c r="A162" s="211">
        <v>196</v>
      </c>
      <c r="B162" s="316" t="s">
        <v>816</v>
      </c>
      <c r="C162" s="316"/>
      <c r="D162" s="213" t="s">
        <v>814</v>
      </c>
      <c r="E162" s="214" t="s">
        <v>3981</v>
      </c>
      <c r="F162" s="221" t="s">
        <v>2647</v>
      </c>
      <c r="G162" s="215" t="s">
        <v>1829</v>
      </c>
      <c r="H162" s="218" t="s">
        <v>4426</v>
      </c>
      <c r="I162" s="218" t="s">
        <v>5821</v>
      </c>
      <c r="J162" s="248" t="e">
        <f>VLOOKUP(D162,#REF!,3,0)</f>
        <v>#REF!</v>
      </c>
      <c r="K162" s="216"/>
      <c r="L162" s="216" t="e">
        <v>#N/A</v>
      </c>
      <c r="M162" s="216"/>
      <c r="N162" s="213"/>
      <c r="O162" s="217" t="s">
        <v>4626</v>
      </c>
      <c r="P162" s="217"/>
      <c r="Q162" s="213" t="s">
        <v>4596</v>
      </c>
      <c r="R162" s="213" t="s">
        <v>4689</v>
      </c>
      <c r="S162" s="213" t="e">
        <v>#N/A</v>
      </c>
      <c r="T162" s="215" t="s">
        <v>1422</v>
      </c>
      <c r="U162" s="220"/>
      <c r="V162" s="215"/>
      <c r="W162" s="213" t="s">
        <v>4715</v>
      </c>
      <c r="X162" s="213" t="e">
        <v>#N/A</v>
      </c>
      <c r="Y162" s="213"/>
      <c r="Z162" s="221" t="s">
        <v>4</v>
      </c>
      <c r="AA162" s="222" t="s">
        <v>2437</v>
      </c>
      <c r="AB162" s="217" t="s">
        <v>4742</v>
      </c>
      <c r="AC162" s="223" t="s">
        <v>2667</v>
      </c>
      <c r="AD162" s="223"/>
      <c r="AE162" s="219" t="s">
        <v>1826</v>
      </c>
      <c r="AF162" s="215" t="s">
        <v>1714</v>
      </c>
      <c r="AG162" s="224"/>
      <c r="AH162" s="215" t="s">
        <v>1714</v>
      </c>
      <c r="AI162" s="215" t="s">
        <v>1422</v>
      </c>
      <c r="AJ162" s="224"/>
      <c r="AK162" s="215" t="s">
        <v>1629</v>
      </c>
      <c r="AL162" s="215"/>
      <c r="AM162" s="224"/>
      <c r="AN162" s="215" t="s">
        <v>1683</v>
      </c>
      <c r="AO162" s="238" t="s">
        <v>2668</v>
      </c>
      <c r="AP162" s="215" t="s">
        <v>1830</v>
      </c>
      <c r="AQ162" s="221" t="s">
        <v>1859</v>
      </c>
      <c r="AR162" s="226" t="s">
        <v>2673</v>
      </c>
      <c r="AS162" s="226" t="s">
        <v>2674</v>
      </c>
      <c r="AT162" s="212"/>
      <c r="AU162" s="215" t="s">
        <v>1819</v>
      </c>
      <c r="AV162" s="221" t="s">
        <v>1795</v>
      </c>
      <c r="AW162" s="215"/>
      <c r="AX162" s="227"/>
      <c r="AY162" s="228" t="s">
        <v>4626</v>
      </c>
    </row>
    <row r="163" spans="1:51" ht="242.25">
      <c r="A163" s="211">
        <v>197</v>
      </c>
      <c r="B163" s="237" t="s">
        <v>4293</v>
      </c>
      <c r="C163" s="237"/>
      <c r="D163" s="237" t="s">
        <v>4279</v>
      </c>
      <c r="E163" s="248">
        <v>42876.343038923609</v>
      </c>
      <c r="F163" s="219" t="s">
        <v>1628</v>
      </c>
      <c r="G163" s="215" t="s">
        <v>1793</v>
      </c>
      <c r="H163" s="232" t="s">
        <v>1676</v>
      </c>
      <c r="I163" s="218" t="s">
        <v>5821</v>
      </c>
      <c r="J163" s="248" t="e">
        <f>VLOOKUP(D163,#REF!,3,0)</f>
        <v>#REF!</v>
      </c>
      <c r="K163" s="216"/>
      <c r="L163" s="216" t="e">
        <v>#N/A</v>
      </c>
      <c r="M163" s="216"/>
      <c r="N163" s="237" t="s">
        <v>1722</v>
      </c>
      <c r="O163" s="217" t="s">
        <v>4700</v>
      </c>
      <c r="P163" s="217"/>
      <c r="Q163" s="213" t="s">
        <v>4596</v>
      </c>
      <c r="R163" s="213" t="s">
        <v>4643</v>
      </c>
      <c r="S163" s="213" t="s">
        <v>4617</v>
      </c>
      <c r="T163" s="304" t="s">
        <v>1462</v>
      </c>
      <c r="U163" s="220"/>
      <c r="V163" s="215"/>
      <c r="W163" s="213" t="s">
        <v>4714</v>
      </c>
      <c r="X163" s="213" t="e">
        <v>#N/A</v>
      </c>
      <c r="Y163" s="305"/>
      <c r="Z163" s="221" t="s">
        <v>4</v>
      </c>
      <c r="AA163" s="222" t="s">
        <v>4663</v>
      </c>
      <c r="AB163" s="217" t="s">
        <v>4742</v>
      </c>
      <c r="AC163" s="222" t="s">
        <v>4665</v>
      </c>
      <c r="AD163" s="223" t="s">
        <v>4665</v>
      </c>
      <c r="AE163" s="237" t="s">
        <v>531</v>
      </c>
      <c r="AF163" s="237" t="s">
        <v>1676</v>
      </c>
      <c r="AG163" s="224"/>
      <c r="AH163" s="237" t="s">
        <v>1676</v>
      </c>
      <c r="AI163" s="304" t="s">
        <v>1462</v>
      </c>
      <c r="AJ163" s="215" t="s">
        <v>4530</v>
      </c>
      <c r="AK163" s="215" t="s">
        <v>1629</v>
      </c>
      <c r="AL163" s="215"/>
      <c r="AM163" s="215"/>
      <c r="AN163" s="237" t="s">
        <v>530</v>
      </c>
      <c r="AO163" s="237" t="s">
        <v>4263</v>
      </c>
      <c r="AP163" s="215"/>
      <c r="AQ163" s="262"/>
      <c r="AR163" s="215"/>
      <c r="AS163" s="215"/>
      <c r="AT163" s="215"/>
      <c r="AU163" s="215"/>
      <c r="AV163" s="227" t="s">
        <v>4467</v>
      </c>
      <c r="AW163" s="306" t="s">
        <v>4272</v>
      </c>
      <c r="AX163" s="227"/>
      <c r="AY163" s="228" t="s">
        <v>4630</v>
      </c>
    </row>
    <row r="164" spans="1:51" ht="89.25">
      <c r="A164" s="211">
        <v>198</v>
      </c>
      <c r="B164" s="215" t="s">
        <v>967</v>
      </c>
      <c r="C164" s="215"/>
      <c r="D164" s="213" t="s">
        <v>968</v>
      </c>
      <c r="E164" s="214">
        <v>43294</v>
      </c>
      <c r="F164" s="244" t="s">
        <v>1852</v>
      </c>
      <c r="G164" s="241" t="s">
        <v>2574</v>
      </c>
      <c r="H164" s="218" t="s">
        <v>4426</v>
      </c>
      <c r="I164" s="218" t="s">
        <v>5821</v>
      </c>
      <c r="J164" s="248" t="e">
        <f>VLOOKUP(D164,#REF!,3,0)</f>
        <v>#REF!</v>
      </c>
      <c r="K164" s="216"/>
      <c r="L164" s="216" t="e">
        <v>#N/A</v>
      </c>
      <c r="M164" s="216"/>
      <c r="N164" s="213"/>
      <c r="O164" s="217" t="s">
        <v>4626</v>
      </c>
      <c r="P164" s="217"/>
      <c r="Q164" s="213" t="s">
        <v>4596</v>
      </c>
      <c r="R164" s="213" t="s">
        <v>4689</v>
      </c>
      <c r="S164" s="213" t="e">
        <v>#N/A</v>
      </c>
      <c r="T164" s="215" t="s">
        <v>2353</v>
      </c>
      <c r="U164" s="220"/>
      <c r="V164" s="215"/>
      <c r="W164" s="213" t="s">
        <v>4715</v>
      </c>
      <c r="X164" s="213" t="e">
        <v>#N/A</v>
      </c>
      <c r="Y164" s="213"/>
      <c r="Z164" s="221" t="s">
        <v>4</v>
      </c>
      <c r="AA164" s="222" t="s">
        <v>2301</v>
      </c>
      <c r="AB164" s="217" t="s">
        <v>4742</v>
      </c>
      <c r="AC164" s="223" t="s">
        <v>2303</v>
      </c>
      <c r="AD164" s="223"/>
      <c r="AE164" s="215" t="s">
        <v>58</v>
      </c>
      <c r="AF164" s="215" t="s">
        <v>1714</v>
      </c>
      <c r="AG164" s="224"/>
      <c r="AH164" s="215" t="s">
        <v>1714</v>
      </c>
      <c r="AI164" s="215" t="s">
        <v>2353</v>
      </c>
      <c r="AJ164" s="224"/>
      <c r="AK164" s="215" t="s">
        <v>1625</v>
      </c>
      <c r="AL164" s="215"/>
      <c r="AM164" s="224"/>
      <c r="AN164" s="215" t="s">
        <v>2150</v>
      </c>
      <c r="AO164" s="221" t="s">
        <v>2963</v>
      </c>
      <c r="AP164" s="241" t="s">
        <v>1809</v>
      </c>
      <c r="AQ164" s="221" t="s">
        <v>2575</v>
      </c>
      <c r="AR164" s="226" t="s">
        <v>3063</v>
      </c>
      <c r="AS164" s="226" t="s">
        <v>3064</v>
      </c>
      <c r="AT164" s="212"/>
      <c r="AU164" s="215"/>
      <c r="AV164" s="221" t="s">
        <v>1810</v>
      </c>
      <c r="AW164" s="215"/>
      <c r="AX164" s="227"/>
      <c r="AY164" s="228" t="s">
        <v>4626</v>
      </c>
    </row>
    <row r="165" spans="1:51" ht="255">
      <c r="A165" s="211">
        <v>199</v>
      </c>
      <c r="B165" s="255" t="s">
        <v>1033</v>
      </c>
      <c r="C165" s="255"/>
      <c r="D165" s="213" t="s">
        <v>1030</v>
      </c>
      <c r="E165" s="214" t="s">
        <v>2012</v>
      </c>
      <c r="F165" s="215" t="s">
        <v>1626</v>
      </c>
      <c r="G165" s="215" t="s">
        <v>2051</v>
      </c>
      <c r="H165" s="218" t="s">
        <v>4426</v>
      </c>
      <c r="I165" s="218" t="s">
        <v>5821</v>
      </c>
      <c r="J165" s="248" t="e">
        <f>VLOOKUP(D165,#REF!,3,0)</f>
        <v>#REF!</v>
      </c>
      <c r="K165" s="216"/>
      <c r="L165" s="216" t="e">
        <v>#N/A</v>
      </c>
      <c r="M165" s="216"/>
      <c r="N165" s="213"/>
      <c r="O165" s="217" t="s">
        <v>4626</v>
      </c>
      <c r="P165" s="217"/>
      <c r="Q165" s="213" t="s">
        <v>4596</v>
      </c>
      <c r="R165" s="213" t="s">
        <v>4689</v>
      </c>
      <c r="S165" s="213" t="e">
        <v>#N/A</v>
      </c>
      <c r="T165" s="215" t="s">
        <v>1422</v>
      </c>
      <c r="U165" s="220"/>
      <c r="V165" s="215"/>
      <c r="W165" s="213" t="s">
        <v>4715</v>
      </c>
      <c r="X165" s="213" t="e">
        <v>#N/A</v>
      </c>
      <c r="Y165" s="213"/>
      <c r="Z165" s="221" t="s">
        <v>4</v>
      </c>
      <c r="AA165" s="222" t="s">
        <v>2437</v>
      </c>
      <c r="AB165" s="217" t="s">
        <v>4742</v>
      </c>
      <c r="AC165" s="223" t="s">
        <v>2440</v>
      </c>
      <c r="AD165" s="223"/>
      <c r="AE165" s="226" t="s">
        <v>1031</v>
      </c>
      <c r="AF165" s="215" t="s">
        <v>1714</v>
      </c>
      <c r="AG165" s="224"/>
      <c r="AH165" s="215" t="s">
        <v>1714</v>
      </c>
      <c r="AI165" s="215" t="s">
        <v>1422</v>
      </c>
      <c r="AJ165" s="224"/>
      <c r="AK165" s="215" t="s">
        <v>1625</v>
      </c>
      <c r="AL165" s="215"/>
      <c r="AM165" s="224"/>
      <c r="AN165" s="215" t="s">
        <v>2841</v>
      </c>
      <c r="AO165" s="256" t="s">
        <v>2012</v>
      </c>
      <c r="AP165" s="215" t="s">
        <v>1794</v>
      </c>
      <c r="AQ165" s="221">
        <v>43339</v>
      </c>
      <c r="AR165" s="226">
        <v>0</v>
      </c>
      <c r="AS165" s="226">
        <v>0</v>
      </c>
      <c r="AT165" s="212"/>
      <c r="AU165" s="215"/>
      <c r="AV165" s="221" t="s">
        <v>1802</v>
      </c>
      <c r="AW165" s="215"/>
      <c r="AX165" s="227"/>
      <c r="AY165" s="228" t="s">
        <v>4626</v>
      </c>
    </row>
    <row r="166" spans="1:51" ht="127.5">
      <c r="A166" s="211">
        <v>200</v>
      </c>
      <c r="B166" s="233" t="s">
        <v>114</v>
      </c>
      <c r="C166" s="233"/>
      <c r="D166" s="213" t="s">
        <v>105</v>
      </c>
      <c r="E166" s="214" t="s">
        <v>2355</v>
      </c>
      <c r="F166" s="215" t="s">
        <v>1689</v>
      </c>
      <c r="G166" s="215" t="s">
        <v>1622</v>
      </c>
      <c r="H166" s="218" t="s">
        <v>4426</v>
      </c>
      <c r="I166" s="218" t="s">
        <v>5821</v>
      </c>
      <c r="J166" s="248" t="e">
        <f>VLOOKUP(D166,#REF!,3,0)</f>
        <v>#REF!</v>
      </c>
      <c r="K166" s="216"/>
      <c r="L166" s="216" t="e">
        <v>#N/A</v>
      </c>
      <c r="M166" s="216"/>
      <c r="N166" s="213"/>
      <c r="O166" s="217" t="s">
        <v>4626</v>
      </c>
      <c r="P166" s="217"/>
      <c r="Q166" s="213" t="s">
        <v>4596</v>
      </c>
      <c r="R166" s="213" t="s">
        <v>4689</v>
      </c>
      <c r="S166" s="213" t="e">
        <v>#N/A</v>
      </c>
      <c r="T166" s="215" t="s">
        <v>3212</v>
      </c>
      <c r="U166" s="220"/>
      <c r="V166" s="215"/>
      <c r="W166" s="213" t="s">
        <v>4715</v>
      </c>
      <c r="X166" s="213" t="e">
        <v>#N/A</v>
      </c>
      <c r="Y166" s="213"/>
      <c r="Z166" s="221" t="s">
        <v>4</v>
      </c>
      <c r="AA166" s="222" t="s">
        <v>2437</v>
      </c>
      <c r="AB166" s="217" t="s">
        <v>4742</v>
      </c>
      <c r="AC166" s="223" t="s">
        <v>3213</v>
      </c>
      <c r="AD166" s="223"/>
      <c r="AE166" s="233" t="s">
        <v>45</v>
      </c>
      <c r="AF166" s="215" t="s">
        <v>1714</v>
      </c>
      <c r="AG166" s="224"/>
      <c r="AH166" s="215" t="s">
        <v>1714</v>
      </c>
      <c r="AI166" s="215" t="s">
        <v>3212</v>
      </c>
      <c r="AJ166" s="224"/>
      <c r="AK166" s="215" t="s">
        <v>1624</v>
      </c>
      <c r="AL166" s="212"/>
      <c r="AM166" s="224"/>
      <c r="AN166" s="233" t="s">
        <v>2809</v>
      </c>
      <c r="AO166" s="234"/>
      <c r="AP166" s="215" t="s">
        <v>1794</v>
      </c>
      <c r="AQ166" s="221">
        <v>43425</v>
      </c>
      <c r="AR166" s="226" t="s">
        <v>3240</v>
      </c>
      <c r="AS166" s="226" t="s">
        <v>3241</v>
      </c>
      <c r="AT166" s="212"/>
      <c r="AU166" s="215"/>
      <c r="AV166" s="221" t="s">
        <v>1838</v>
      </c>
      <c r="AW166" s="215"/>
      <c r="AX166" s="227"/>
      <c r="AY166" s="228" t="s">
        <v>4626</v>
      </c>
    </row>
    <row r="167" spans="1:51" ht="216.75">
      <c r="A167" s="211">
        <v>201</v>
      </c>
      <c r="B167" s="235" t="s">
        <v>1140</v>
      </c>
      <c r="C167" s="235"/>
      <c r="D167" s="213" t="s">
        <v>1134</v>
      </c>
      <c r="E167" s="214" t="s">
        <v>4051</v>
      </c>
      <c r="F167" s="252" t="s">
        <v>1688</v>
      </c>
      <c r="G167" s="219" t="s">
        <v>2002</v>
      </c>
      <c r="H167" s="218" t="s">
        <v>4426</v>
      </c>
      <c r="I167" s="218" t="s">
        <v>5821</v>
      </c>
      <c r="J167" s="248" t="e">
        <f>VLOOKUP(D167,#REF!,3,0)</f>
        <v>#REF!</v>
      </c>
      <c r="K167" s="216"/>
      <c r="L167" s="216" t="e">
        <v>#N/A</v>
      </c>
      <c r="M167" s="216"/>
      <c r="N167" s="213"/>
      <c r="O167" s="217" t="s">
        <v>4626</v>
      </c>
      <c r="P167" s="217"/>
      <c r="Q167" s="213" t="s">
        <v>4596</v>
      </c>
      <c r="R167" s="213" t="s">
        <v>4689</v>
      </c>
      <c r="S167" s="213" t="e">
        <v>#N/A</v>
      </c>
      <c r="T167" s="215" t="s">
        <v>1825</v>
      </c>
      <c r="U167" s="220"/>
      <c r="V167" s="215"/>
      <c r="W167" s="213" t="s">
        <v>4715</v>
      </c>
      <c r="X167" s="213" t="e">
        <v>#N/A</v>
      </c>
      <c r="Y167" s="213"/>
      <c r="Z167" s="221" t="s">
        <v>4</v>
      </c>
      <c r="AA167" s="222" t="s">
        <v>2311</v>
      </c>
      <c r="AB167" s="217" t="s">
        <v>4742</v>
      </c>
      <c r="AC167" s="223" t="s">
        <v>2520</v>
      </c>
      <c r="AD167" s="223"/>
      <c r="AE167" s="226" t="s">
        <v>45</v>
      </c>
      <c r="AF167" s="215" t="s">
        <v>1714</v>
      </c>
      <c r="AG167" s="224"/>
      <c r="AH167" s="215" t="s">
        <v>1714</v>
      </c>
      <c r="AI167" s="215" t="s">
        <v>1825</v>
      </c>
      <c r="AJ167" s="224"/>
      <c r="AK167" s="233" t="s">
        <v>1627</v>
      </c>
      <c r="AL167" s="215"/>
      <c r="AM167" s="224"/>
      <c r="AN167" s="215" t="s">
        <v>3610</v>
      </c>
      <c r="AO167" s="243">
        <v>43226.134898993056</v>
      </c>
      <c r="AP167" s="215" t="s">
        <v>1794</v>
      </c>
      <c r="AQ167" s="221">
        <v>43362</v>
      </c>
      <c r="AR167" s="226" t="s">
        <v>3611</v>
      </c>
      <c r="AS167" s="226">
        <v>605308</v>
      </c>
      <c r="AT167" s="212"/>
      <c r="AU167" s="215" t="s">
        <v>1819</v>
      </c>
      <c r="AV167" s="221" t="s">
        <v>1802</v>
      </c>
      <c r="AW167" s="215"/>
      <c r="AX167" s="227"/>
      <c r="AY167" s="228" t="s">
        <v>4626</v>
      </c>
    </row>
    <row r="168" spans="1:51" ht="204">
      <c r="A168" s="211">
        <v>202</v>
      </c>
      <c r="B168" s="215" t="s">
        <v>1091</v>
      </c>
      <c r="C168" s="215"/>
      <c r="D168" s="213" t="s">
        <v>1088</v>
      </c>
      <c r="E168" s="214" t="s">
        <v>2863</v>
      </c>
      <c r="F168" s="215" t="s">
        <v>908</v>
      </c>
      <c r="G168" s="215" t="s">
        <v>2051</v>
      </c>
      <c r="H168" s="218" t="s">
        <v>4426</v>
      </c>
      <c r="I168" s="218" t="s">
        <v>5821</v>
      </c>
      <c r="J168" s="248" t="e">
        <f>VLOOKUP(D168,#REF!,3,0)</f>
        <v>#REF!</v>
      </c>
      <c r="K168" s="216"/>
      <c r="L168" s="216" t="e">
        <v>#N/A</v>
      </c>
      <c r="M168" s="216"/>
      <c r="N168" s="213"/>
      <c r="O168" s="217" t="s">
        <v>4626</v>
      </c>
      <c r="P168" s="217"/>
      <c r="Q168" s="213" t="s">
        <v>4596</v>
      </c>
      <c r="R168" s="213" t="s">
        <v>4689</v>
      </c>
      <c r="S168" s="213" t="e">
        <v>#N/A</v>
      </c>
      <c r="T168" s="308" t="s">
        <v>2041</v>
      </c>
      <c r="U168" s="220"/>
      <c r="V168" s="215"/>
      <c r="W168" s="213" t="s">
        <v>4715</v>
      </c>
      <c r="X168" s="213" t="e">
        <v>#N/A</v>
      </c>
      <c r="Y168" s="213"/>
      <c r="Z168" s="221" t="s">
        <v>4</v>
      </c>
      <c r="AA168" s="222" t="s">
        <v>2437</v>
      </c>
      <c r="AB168" s="217" t="s">
        <v>4742</v>
      </c>
      <c r="AC168" s="223" t="s">
        <v>2905</v>
      </c>
      <c r="AD168" s="223"/>
      <c r="AE168" s="215" t="s">
        <v>2904</v>
      </c>
      <c r="AF168" s="215" t="s">
        <v>1714</v>
      </c>
      <c r="AG168" s="224"/>
      <c r="AH168" s="215" t="s">
        <v>1714</v>
      </c>
      <c r="AI168" s="308" t="s">
        <v>2041</v>
      </c>
      <c r="AJ168" s="224"/>
      <c r="AK168" s="215" t="s">
        <v>1625</v>
      </c>
      <c r="AL168" s="215"/>
      <c r="AM168" s="224"/>
      <c r="AN168" s="215" t="s">
        <v>2577</v>
      </c>
      <c r="AO168" s="221" t="s">
        <v>2906</v>
      </c>
      <c r="AP168" s="241" t="s">
        <v>1809</v>
      </c>
      <c r="AQ168" s="221" t="s">
        <v>2298</v>
      </c>
      <c r="AR168" s="226" t="s">
        <v>2912</v>
      </c>
      <c r="AS168" s="226" t="s">
        <v>2913</v>
      </c>
      <c r="AT168" s="212"/>
      <c r="AU168" s="215"/>
      <c r="AV168" s="221" t="s">
        <v>1810</v>
      </c>
      <c r="AW168" s="215"/>
      <c r="AX168" s="227"/>
      <c r="AY168" s="228" t="s">
        <v>4626</v>
      </c>
    </row>
    <row r="169" spans="1:51" ht="153">
      <c r="A169" s="211">
        <v>203</v>
      </c>
      <c r="B169" s="316" t="s">
        <v>817</v>
      </c>
      <c r="C169" s="316"/>
      <c r="D169" s="213" t="s">
        <v>814</v>
      </c>
      <c r="E169" s="214" t="s">
        <v>3981</v>
      </c>
      <c r="F169" s="221" t="s">
        <v>2647</v>
      </c>
      <c r="G169" s="215" t="s">
        <v>1829</v>
      </c>
      <c r="H169" s="218" t="s">
        <v>4426</v>
      </c>
      <c r="I169" s="218" t="s">
        <v>5821</v>
      </c>
      <c r="J169" s="248" t="e">
        <f>VLOOKUP(D169,#REF!,3,0)</f>
        <v>#REF!</v>
      </c>
      <c r="K169" s="216"/>
      <c r="L169" s="216" t="e">
        <v>#N/A</v>
      </c>
      <c r="M169" s="216"/>
      <c r="N169" s="213"/>
      <c r="O169" s="217" t="s">
        <v>4626</v>
      </c>
      <c r="P169" s="217"/>
      <c r="Q169" s="213" t="s">
        <v>4596</v>
      </c>
      <c r="R169" s="213" t="s">
        <v>4689</v>
      </c>
      <c r="S169" s="213" t="e">
        <v>#N/A</v>
      </c>
      <c r="T169" s="215" t="s">
        <v>1422</v>
      </c>
      <c r="U169" s="220"/>
      <c r="V169" s="215"/>
      <c r="W169" s="213" t="s">
        <v>4715</v>
      </c>
      <c r="X169" s="213" t="e">
        <v>#N/A</v>
      </c>
      <c r="Y169" s="213"/>
      <c r="Z169" s="221" t="s">
        <v>4</v>
      </c>
      <c r="AA169" s="222" t="s">
        <v>2437</v>
      </c>
      <c r="AB169" s="217" t="s">
        <v>4742</v>
      </c>
      <c r="AC169" s="223" t="s">
        <v>2667</v>
      </c>
      <c r="AD169" s="223"/>
      <c r="AE169" s="219" t="s">
        <v>1826</v>
      </c>
      <c r="AF169" s="215" t="s">
        <v>1714</v>
      </c>
      <c r="AG169" s="224"/>
      <c r="AH169" s="215" t="s">
        <v>1714</v>
      </c>
      <c r="AI169" s="215" t="s">
        <v>1422</v>
      </c>
      <c r="AJ169" s="224"/>
      <c r="AK169" s="215" t="s">
        <v>1629</v>
      </c>
      <c r="AL169" s="215"/>
      <c r="AM169" s="224"/>
      <c r="AN169" s="215" t="s">
        <v>1683</v>
      </c>
      <c r="AO169" s="238" t="s">
        <v>2668</v>
      </c>
      <c r="AP169" s="215" t="s">
        <v>1830</v>
      </c>
      <c r="AQ169" s="221" t="s">
        <v>1859</v>
      </c>
      <c r="AR169" s="226" t="s">
        <v>2675</v>
      </c>
      <c r="AS169" s="226" t="s">
        <v>2676</v>
      </c>
      <c r="AT169" s="212"/>
      <c r="AU169" s="215" t="s">
        <v>1819</v>
      </c>
      <c r="AV169" s="221" t="s">
        <v>1795</v>
      </c>
      <c r="AW169" s="215"/>
      <c r="AX169" s="227"/>
      <c r="AY169" s="228" t="s">
        <v>4626</v>
      </c>
    </row>
    <row r="170" spans="1:51" ht="242.25">
      <c r="A170" s="211">
        <v>204</v>
      </c>
      <c r="B170" s="237" t="s">
        <v>4278</v>
      </c>
      <c r="C170" s="237"/>
      <c r="D170" s="237" t="s">
        <v>4279</v>
      </c>
      <c r="E170" s="248">
        <v>42876.021216053239</v>
      </c>
      <c r="F170" s="219" t="s">
        <v>1628</v>
      </c>
      <c r="G170" s="215" t="s">
        <v>1793</v>
      </c>
      <c r="H170" s="232" t="s">
        <v>1676</v>
      </c>
      <c r="I170" s="218" t="s">
        <v>5821</v>
      </c>
      <c r="J170" s="248" t="e">
        <f>VLOOKUP(D170,#REF!,3,0)</f>
        <v>#REF!</v>
      </c>
      <c r="K170" s="216"/>
      <c r="L170" s="216" t="e">
        <v>#N/A</v>
      </c>
      <c r="M170" s="216"/>
      <c r="N170" s="237" t="s">
        <v>1722</v>
      </c>
      <c r="O170" s="217" t="s">
        <v>4700</v>
      </c>
      <c r="P170" s="217"/>
      <c r="Q170" s="213" t="s">
        <v>4596</v>
      </c>
      <c r="R170" s="213" t="s">
        <v>4643</v>
      </c>
      <c r="S170" s="213" t="s">
        <v>4617</v>
      </c>
      <c r="T170" s="304" t="s">
        <v>1462</v>
      </c>
      <c r="U170" s="220"/>
      <c r="V170" s="215"/>
      <c r="W170" s="213" t="s">
        <v>4714</v>
      </c>
      <c r="X170" s="213" t="e">
        <v>#N/A</v>
      </c>
      <c r="Y170" s="305"/>
      <c r="Z170" s="221" t="s">
        <v>4</v>
      </c>
      <c r="AA170" s="222" t="s">
        <v>4663</v>
      </c>
      <c r="AB170" s="217" t="s">
        <v>4742</v>
      </c>
      <c r="AC170" s="222" t="s">
        <v>4665</v>
      </c>
      <c r="AD170" s="223" t="s">
        <v>4665</v>
      </c>
      <c r="AE170" s="237" t="s">
        <v>531</v>
      </c>
      <c r="AF170" s="237" t="s">
        <v>1676</v>
      </c>
      <c r="AG170" s="224"/>
      <c r="AH170" s="237" t="s">
        <v>1676</v>
      </c>
      <c r="AI170" s="304" t="s">
        <v>1462</v>
      </c>
      <c r="AJ170" s="215" t="s">
        <v>4530</v>
      </c>
      <c r="AK170" s="215" t="s">
        <v>1629</v>
      </c>
      <c r="AL170" s="215"/>
      <c r="AM170" s="215"/>
      <c r="AN170" s="237" t="s">
        <v>530</v>
      </c>
      <c r="AO170" s="237" t="s">
        <v>4263</v>
      </c>
      <c r="AP170" s="215"/>
      <c r="AQ170" s="262"/>
      <c r="AR170" s="215"/>
      <c r="AS170" s="215"/>
      <c r="AT170" s="215"/>
      <c r="AU170" s="215"/>
      <c r="AV170" s="227" t="s">
        <v>4467</v>
      </c>
      <c r="AW170" s="306" t="s">
        <v>4272</v>
      </c>
      <c r="AX170" s="227"/>
      <c r="AY170" s="228" t="s">
        <v>4630</v>
      </c>
    </row>
    <row r="171" spans="1:51" ht="89.25">
      <c r="A171" s="211">
        <v>205</v>
      </c>
      <c r="B171" s="215" t="s">
        <v>965</v>
      </c>
      <c r="C171" s="215"/>
      <c r="D171" s="213" t="s">
        <v>966</v>
      </c>
      <c r="E171" s="214">
        <v>43294</v>
      </c>
      <c r="F171" s="244" t="s">
        <v>1852</v>
      </c>
      <c r="G171" s="241" t="s">
        <v>2574</v>
      </c>
      <c r="H171" s="218" t="s">
        <v>4426</v>
      </c>
      <c r="I171" s="218" t="s">
        <v>5821</v>
      </c>
      <c r="J171" s="248" t="e">
        <f>VLOOKUP(D171,#REF!,3,0)</f>
        <v>#REF!</v>
      </c>
      <c r="K171" s="216"/>
      <c r="L171" s="216" t="e">
        <v>#N/A</v>
      </c>
      <c r="M171" s="216"/>
      <c r="N171" s="213"/>
      <c r="O171" s="217" t="s">
        <v>4626</v>
      </c>
      <c r="P171" s="217"/>
      <c r="Q171" s="213" t="s">
        <v>4596</v>
      </c>
      <c r="R171" s="213" t="s">
        <v>4689</v>
      </c>
      <c r="S171" s="213" t="e">
        <v>#N/A</v>
      </c>
      <c r="T171" s="215" t="s">
        <v>2353</v>
      </c>
      <c r="U171" s="220"/>
      <c r="V171" s="215"/>
      <c r="W171" s="213" t="s">
        <v>4715</v>
      </c>
      <c r="X171" s="213" t="e">
        <v>#N/A</v>
      </c>
      <c r="Y171" s="213"/>
      <c r="Z171" s="221" t="s">
        <v>4</v>
      </c>
      <c r="AA171" s="222" t="s">
        <v>2301</v>
      </c>
      <c r="AB171" s="217" t="s">
        <v>4742</v>
      </c>
      <c r="AC171" s="223" t="s">
        <v>2303</v>
      </c>
      <c r="AD171" s="223"/>
      <c r="AE171" s="215" t="s">
        <v>58</v>
      </c>
      <c r="AF171" s="215" t="s">
        <v>1714</v>
      </c>
      <c r="AG171" s="224"/>
      <c r="AH171" s="215" t="s">
        <v>1714</v>
      </c>
      <c r="AI171" s="215" t="s">
        <v>2353</v>
      </c>
      <c r="AJ171" s="224"/>
      <c r="AK171" s="215" t="s">
        <v>1625</v>
      </c>
      <c r="AL171" s="215"/>
      <c r="AM171" s="224"/>
      <c r="AN171" s="215" t="s">
        <v>2150</v>
      </c>
      <c r="AO171" s="221" t="s">
        <v>2963</v>
      </c>
      <c r="AP171" s="241" t="s">
        <v>1809</v>
      </c>
      <c r="AQ171" s="221" t="s">
        <v>2576</v>
      </c>
      <c r="AR171" s="226" t="s">
        <v>3065</v>
      </c>
      <c r="AS171" s="226" t="s">
        <v>1847</v>
      </c>
      <c r="AT171" s="212"/>
      <c r="AU171" s="215"/>
      <c r="AV171" s="221" t="s">
        <v>1810</v>
      </c>
      <c r="AW171" s="215"/>
      <c r="AX171" s="227"/>
      <c r="AY171" s="228" t="s">
        <v>4626</v>
      </c>
    </row>
    <row r="172" spans="1:51" ht="255">
      <c r="A172" s="211">
        <v>206</v>
      </c>
      <c r="B172" s="255" t="s">
        <v>1034</v>
      </c>
      <c r="C172" s="255"/>
      <c r="D172" s="213" t="s">
        <v>1030</v>
      </c>
      <c r="E172" s="214" t="s">
        <v>2012</v>
      </c>
      <c r="F172" s="215" t="s">
        <v>1626</v>
      </c>
      <c r="G172" s="215" t="s">
        <v>2051</v>
      </c>
      <c r="H172" s="218" t="s">
        <v>4426</v>
      </c>
      <c r="I172" s="218" t="s">
        <v>5821</v>
      </c>
      <c r="J172" s="248" t="e">
        <f>VLOOKUP(D172,#REF!,3,0)</f>
        <v>#REF!</v>
      </c>
      <c r="K172" s="216"/>
      <c r="L172" s="216" t="e">
        <v>#N/A</v>
      </c>
      <c r="M172" s="216"/>
      <c r="N172" s="213"/>
      <c r="O172" s="217" t="s">
        <v>4626</v>
      </c>
      <c r="P172" s="217"/>
      <c r="Q172" s="213" t="s">
        <v>4596</v>
      </c>
      <c r="R172" s="213" t="s">
        <v>4689</v>
      </c>
      <c r="S172" s="213" t="e">
        <v>#N/A</v>
      </c>
      <c r="T172" s="215" t="s">
        <v>1422</v>
      </c>
      <c r="U172" s="220"/>
      <c r="V172" s="215"/>
      <c r="W172" s="213" t="s">
        <v>4715</v>
      </c>
      <c r="X172" s="213" t="e">
        <v>#N/A</v>
      </c>
      <c r="Y172" s="213"/>
      <c r="Z172" s="221" t="s">
        <v>4</v>
      </c>
      <c r="AA172" s="222" t="s">
        <v>2437</v>
      </c>
      <c r="AB172" s="217" t="s">
        <v>4742</v>
      </c>
      <c r="AC172" s="223" t="s">
        <v>2440</v>
      </c>
      <c r="AD172" s="223"/>
      <c r="AE172" s="226" t="s">
        <v>1031</v>
      </c>
      <c r="AF172" s="215" t="s">
        <v>1714</v>
      </c>
      <c r="AG172" s="224"/>
      <c r="AH172" s="215" t="s">
        <v>1714</v>
      </c>
      <c r="AI172" s="215" t="s">
        <v>1422</v>
      </c>
      <c r="AJ172" s="224"/>
      <c r="AK172" s="215" t="s">
        <v>1625</v>
      </c>
      <c r="AL172" s="215"/>
      <c r="AM172" s="224"/>
      <c r="AN172" s="215" t="s">
        <v>2841</v>
      </c>
      <c r="AO172" s="256" t="s">
        <v>2012</v>
      </c>
      <c r="AP172" s="215" t="s">
        <v>1794</v>
      </c>
      <c r="AQ172" s="221">
        <v>43339</v>
      </c>
      <c r="AR172" s="226">
        <v>0</v>
      </c>
      <c r="AS172" s="226">
        <v>0</v>
      </c>
      <c r="AT172" s="212"/>
      <c r="AU172" s="215"/>
      <c r="AV172" s="221" t="s">
        <v>1802</v>
      </c>
      <c r="AW172" s="215"/>
      <c r="AX172" s="227"/>
      <c r="AY172" s="228" t="s">
        <v>4626</v>
      </c>
    </row>
    <row r="173" spans="1:51" ht="127.5">
      <c r="A173" s="211">
        <v>207</v>
      </c>
      <c r="B173" s="233" t="s">
        <v>134</v>
      </c>
      <c r="C173" s="233"/>
      <c r="D173" s="213" t="s">
        <v>105</v>
      </c>
      <c r="E173" s="214" t="s">
        <v>2355</v>
      </c>
      <c r="F173" s="215" t="s">
        <v>1689</v>
      </c>
      <c r="G173" s="215" t="s">
        <v>1622</v>
      </c>
      <c r="H173" s="218" t="s">
        <v>4426</v>
      </c>
      <c r="I173" s="218" t="s">
        <v>5821</v>
      </c>
      <c r="J173" s="248" t="e">
        <f>VLOOKUP(D173,#REF!,3,0)</f>
        <v>#REF!</v>
      </c>
      <c r="K173" s="216"/>
      <c r="L173" s="216" t="e">
        <v>#N/A</v>
      </c>
      <c r="M173" s="216"/>
      <c r="N173" s="213"/>
      <c r="O173" s="217" t="s">
        <v>4626</v>
      </c>
      <c r="P173" s="217"/>
      <c r="Q173" s="213" t="s">
        <v>4596</v>
      </c>
      <c r="R173" s="213" t="s">
        <v>4689</v>
      </c>
      <c r="S173" s="213" t="e">
        <v>#N/A</v>
      </c>
      <c r="T173" s="215" t="s">
        <v>3212</v>
      </c>
      <c r="U173" s="220"/>
      <c r="V173" s="215"/>
      <c r="W173" s="213" t="s">
        <v>4715</v>
      </c>
      <c r="X173" s="213" t="e">
        <v>#N/A</v>
      </c>
      <c r="Y173" s="213"/>
      <c r="Z173" s="221" t="s">
        <v>4</v>
      </c>
      <c r="AA173" s="222" t="s">
        <v>2437</v>
      </c>
      <c r="AB173" s="217" t="s">
        <v>4742</v>
      </c>
      <c r="AC173" s="223" t="s">
        <v>3213</v>
      </c>
      <c r="AD173" s="223"/>
      <c r="AE173" s="233" t="s">
        <v>45</v>
      </c>
      <c r="AF173" s="215" t="s">
        <v>1714</v>
      </c>
      <c r="AG173" s="224"/>
      <c r="AH173" s="215" t="s">
        <v>1714</v>
      </c>
      <c r="AI173" s="215" t="s">
        <v>3212</v>
      </c>
      <c r="AJ173" s="224"/>
      <c r="AK173" s="215" t="s">
        <v>1624</v>
      </c>
      <c r="AL173" s="212"/>
      <c r="AM173" s="224"/>
      <c r="AN173" s="233" t="s">
        <v>2809</v>
      </c>
      <c r="AO173" s="234"/>
      <c r="AP173" s="215" t="s">
        <v>1794</v>
      </c>
      <c r="AQ173" s="221">
        <v>43426</v>
      </c>
      <c r="AR173" s="226" t="s">
        <v>3242</v>
      </c>
      <c r="AS173" s="226" t="s">
        <v>3243</v>
      </c>
      <c r="AT173" s="212"/>
      <c r="AU173" s="215"/>
      <c r="AV173" s="221" t="s">
        <v>1838</v>
      </c>
      <c r="AW173" s="215"/>
      <c r="AX173" s="227"/>
      <c r="AY173" s="228" t="s">
        <v>4626</v>
      </c>
    </row>
    <row r="174" spans="1:51" ht="216.75">
      <c r="A174" s="211">
        <v>208</v>
      </c>
      <c r="B174" s="235" t="s">
        <v>1133</v>
      </c>
      <c r="C174" s="235"/>
      <c r="D174" s="213" t="s">
        <v>1134</v>
      </c>
      <c r="E174" s="214" t="s">
        <v>4052</v>
      </c>
      <c r="F174" s="252" t="s">
        <v>1688</v>
      </c>
      <c r="G174" s="219" t="s">
        <v>2002</v>
      </c>
      <c r="H174" s="218" t="s">
        <v>4426</v>
      </c>
      <c r="I174" s="218" t="s">
        <v>5821</v>
      </c>
      <c r="J174" s="248" t="e">
        <f>VLOOKUP(D174,#REF!,3,0)</f>
        <v>#REF!</v>
      </c>
      <c r="K174" s="216"/>
      <c r="L174" s="216" t="e">
        <v>#N/A</v>
      </c>
      <c r="M174" s="216"/>
      <c r="N174" s="213"/>
      <c r="O174" s="217" t="s">
        <v>4626</v>
      </c>
      <c r="P174" s="217"/>
      <c r="Q174" s="213" t="s">
        <v>4596</v>
      </c>
      <c r="R174" s="213" t="s">
        <v>4689</v>
      </c>
      <c r="S174" s="213" t="e">
        <v>#N/A</v>
      </c>
      <c r="T174" s="215" t="s">
        <v>1825</v>
      </c>
      <c r="U174" s="220"/>
      <c r="V174" s="215"/>
      <c r="W174" s="213" t="s">
        <v>4715</v>
      </c>
      <c r="X174" s="213" t="e">
        <v>#N/A</v>
      </c>
      <c r="Y174" s="213"/>
      <c r="Z174" s="221" t="s">
        <v>4</v>
      </c>
      <c r="AA174" s="222" t="s">
        <v>2311</v>
      </c>
      <c r="AB174" s="217" t="s">
        <v>4742</v>
      </c>
      <c r="AC174" s="223" t="s">
        <v>2520</v>
      </c>
      <c r="AD174" s="223"/>
      <c r="AE174" s="226" t="s">
        <v>45</v>
      </c>
      <c r="AF174" s="215" t="s">
        <v>1714</v>
      </c>
      <c r="AG174" s="224"/>
      <c r="AH174" s="215" t="s">
        <v>1714</v>
      </c>
      <c r="AI174" s="215" t="s">
        <v>1825</v>
      </c>
      <c r="AJ174" s="224"/>
      <c r="AK174" s="233" t="s">
        <v>1627</v>
      </c>
      <c r="AL174" s="215"/>
      <c r="AM174" s="224"/>
      <c r="AN174" s="215" t="s">
        <v>3610</v>
      </c>
      <c r="AO174" s="243">
        <v>43226.108218715279</v>
      </c>
      <c r="AP174" s="215" t="s">
        <v>1794</v>
      </c>
      <c r="AQ174" s="221">
        <v>43362</v>
      </c>
      <c r="AR174" s="226" t="s">
        <v>3612</v>
      </c>
      <c r="AS174" s="226">
        <v>605317</v>
      </c>
      <c r="AT174" s="212"/>
      <c r="AU174" s="215" t="s">
        <v>1819</v>
      </c>
      <c r="AV174" s="221" t="s">
        <v>1802</v>
      </c>
      <c r="AW174" s="215"/>
      <c r="AX174" s="227"/>
      <c r="AY174" s="228" t="s">
        <v>4626</v>
      </c>
    </row>
    <row r="175" spans="1:51" ht="204">
      <c r="A175" s="211">
        <v>209</v>
      </c>
      <c r="B175" s="215" t="s">
        <v>1092</v>
      </c>
      <c r="C175" s="215"/>
      <c r="D175" s="213" t="s">
        <v>1088</v>
      </c>
      <c r="E175" s="214" t="s">
        <v>2863</v>
      </c>
      <c r="F175" s="215" t="s">
        <v>908</v>
      </c>
      <c r="G175" s="215" t="s">
        <v>2051</v>
      </c>
      <c r="H175" s="218" t="s">
        <v>4426</v>
      </c>
      <c r="I175" s="218" t="s">
        <v>5821</v>
      </c>
      <c r="J175" s="248" t="e">
        <f>VLOOKUP(D175,#REF!,3,0)</f>
        <v>#REF!</v>
      </c>
      <c r="K175" s="216"/>
      <c r="L175" s="216" t="e">
        <v>#N/A</v>
      </c>
      <c r="M175" s="216"/>
      <c r="N175" s="213"/>
      <c r="O175" s="217" t="s">
        <v>4626</v>
      </c>
      <c r="P175" s="217"/>
      <c r="Q175" s="213" t="s">
        <v>4596</v>
      </c>
      <c r="R175" s="213" t="s">
        <v>4689</v>
      </c>
      <c r="S175" s="213" t="e">
        <v>#N/A</v>
      </c>
      <c r="T175" s="308" t="s">
        <v>2041</v>
      </c>
      <c r="U175" s="220"/>
      <c r="V175" s="215"/>
      <c r="W175" s="213" t="s">
        <v>4715</v>
      </c>
      <c r="X175" s="213" t="e">
        <v>#N/A</v>
      </c>
      <c r="Y175" s="213"/>
      <c r="Z175" s="221" t="s">
        <v>4</v>
      </c>
      <c r="AA175" s="222" t="s">
        <v>2437</v>
      </c>
      <c r="AB175" s="217" t="s">
        <v>4742</v>
      </c>
      <c r="AC175" s="223" t="s">
        <v>2905</v>
      </c>
      <c r="AD175" s="223"/>
      <c r="AE175" s="215" t="s">
        <v>2904</v>
      </c>
      <c r="AF175" s="215" t="s">
        <v>1714</v>
      </c>
      <c r="AG175" s="224"/>
      <c r="AH175" s="215" t="s">
        <v>1714</v>
      </c>
      <c r="AI175" s="308" t="s">
        <v>2041</v>
      </c>
      <c r="AJ175" s="224"/>
      <c r="AK175" s="215" t="s">
        <v>1625</v>
      </c>
      <c r="AL175" s="215"/>
      <c r="AM175" s="224"/>
      <c r="AN175" s="215" t="s">
        <v>2577</v>
      </c>
      <c r="AO175" s="221" t="s">
        <v>2906</v>
      </c>
      <c r="AP175" s="241" t="s">
        <v>1809</v>
      </c>
      <c r="AQ175" s="221" t="s">
        <v>2298</v>
      </c>
      <c r="AR175" s="226" t="s">
        <v>2914</v>
      </c>
      <c r="AS175" s="226" t="s">
        <v>2915</v>
      </c>
      <c r="AT175" s="212"/>
      <c r="AU175" s="215"/>
      <c r="AV175" s="221" t="s">
        <v>1810</v>
      </c>
      <c r="AW175" s="215"/>
      <c r="AX175" s="227"/>
      <c r="AY175" s="228" t="s">
        <v>4626</v>
      </c>
    </row>
    <row r="176" spans="1:51" ht="255">
      <c r="A176" s="211">
        <v>210</v>
      </c>
      <c r="B176" s="255" t="s">
        <v>1528</v>
      </c>
      <c r="C176" s="255"/>
      <c r="D176" s="213" t="s">
        <v>1736</v>
      </c>
      <c r="E176" s="214" t="s">
        <v>3994</v>
      </c>
      <c r="F176" s="240" t="s">
        <v>2647</v>
      </c>
      <c r="G176" s="335" t="s">
        <v>1866</v>
      </c>
      <c r="H176" s="218" t="s">
        <v>4426</v>
      </c>
      <c r="I176" s="218" t="s">
        <v>5821</v>
      </c>
      <c r="J176" s="248" t="e">
        <f>VLOOKUP(D176,#REF!,3,0)</f>
        <v>#REF!</v>
      </c>
      <c r="K176" s="216"/>
      <c r="L176" s="216" t="e">
        <v>#N/A</v>
      </c>
      <c r="M176" s="216"/>
      <c r="N176" s="213"/>
      <c r="O176" s="217" t="s">
        <v>4626</v>
      </c>
      <c r="P176" s="217"/>
      <c r="Q176" s="213" t="s">
        <v>4596</v>
      </c>
      <c r="R176" s="213" t="s">
        <v>4689</v>
      </c>
      <c r="S176" s="213" t="e">
        <v>#N/A</v>
      </c>
      <c r="T176" s="215" t="s">
        <v>1422</v>
      </c>
      <c r="U176" s="220"/>
      <c r="V176" s="215"/>
      <c r="W176" s="213" t="s">
        <v>4715</v>
      </c>
      <c r="X176" s="213" t="e">
        <v>#N/A</v>
      </c>
      <c r="Y176" s="213"/>
      <c r="Z176" s="221" t="s">
        <v>4</v>
      </c>
      <c r="AA176" s="222" t="s">
        <v>2437</v>
      </c>
      <c r="AB176" s="217" t="s">
        <v>4742</v>
      </c>
      <c r="AC176" s="223" t="s">
        <v>2440</v>
      </c>
      <c r="AD176" s="223"/>
      <c r="AE176" s="215" t="s">
        <v>471</v>
      </c>
      <c r="AF176" s="215" t="s">
        <v>1714</v>
      </c>
      <c r="AG176" s="224"/>
      <c r="AH176" s="215" t="s">
        <v>1714</v>
      </c>
      <c r="AI176" s="215" t="s">
        <v>1422</v>
      </c>
      <c r="AJ176" s="224"/>
      <c r="AK176" s="277" t="s">
        <v>1627</v>
      </c>
      <c r="AL176" s="219"/>
      <c r="AM176" s="224"/>
      <c r="AN176" s="215" t="s">
        <v>2664</v>
      </c>
      <c r="AO176" s="221">
        <v>42901.30911188657</v>
      </c>
      <c r="AP176" s="219" t="s">
        <v>1794</v>
      </c>
      <c r="AQ176" s="221">
        <v>43318</v>
      </c>
      <c r="AR176" s="226"/>
      <c r="AS176" s="226"/>
      <c r="AT176" s="212"/>
      <c r="AU176" s="215"/>
      <c r="AV176" s="221" t="s">
        <v>1795</v>
      </c>
      <c r="AW176" s="219"/>
      <c r="AX176" s="227"/>
      <c r="AY176" s="228" t="s">
        <v>4626</v>
      </c>
    </row>
    <row r="177" spans="1:51" ht="242.25">
      <c r="A177" s="211">
        <v>211</v>
      </c>
      <c r="B177" s="237" t="s">
        <v>4283</v>
      </c>
      <c r="C177" s="237"/>
      <c r="D177" s="237" t="s">
        <v>4279</v>
      </c>
      <c r="E177" s="248">
        <v>42876.095492592591</v>
      </c>
      <c r="F177" s="219" t="s">
        <v>1628</v>
      </c>
      <c r="G177" s="215" t="s">
        <v>1793</v>
      </c>
      <c r="H177" s="232" t="s">
        <v>1676</v>
      </c>
      <c r="I177" s="218" t="s">
        <v>5821</v>
      </c>
      <c r="J177" s="248" t="e">
        <f>VLOOKUP(D177,#REF!,3,0)</f>
        <v>#REF!</v>
      </c>
      <c r="K177" s="216"/>
      <c r="L177" s="216" t="e">
        <v>#N/A</v>
      </c>
      <c r="M177" s="216"/>
      <c r="N177" s="237" t="s">
        <v>1722</v>
      </c>
      <c r="O177" s="217" t="s">
        <v>4700</v>
      </c>
      <c r="P177" s="217"/>
      <c r="Q177" s="213" t="s">
        <v>4596</v>
      </c>
      <c r="R177" s="213" t="s">
        <v>4643</v>
      </c>
      <c r="S177" s="213" t="s">
        <v>4617</v>
      </c>
      <c r="T177" s="304" t="s">
        <v>1462</v>
      </c>
      <c r="U177" s="220"/>
      <c r="V177" s="215"/>
      <c r="W177" s="213" t="s">
        <v>4714</v>
      </c>
      <c r="X177" s="213" t="e">
        <v>#N/A</v>
      </c>
      <c r="Y177" s="305"/>
      <c r="Z177" s="221" t="s">
        <v>4</v>
      </c>
      <c r="AA177" s="222" t="s">
        <v>4663</v>
      </c>
      <c r="AB177" s="217" t="s">
        <v>4742</v>
      </c>
      <c r="AC177" s="222" t="s">
        <v>4665</v>
      </c>
      <c r="AD177" s="223" t="s">
        <v>4665</v>
      </c>
      <c r="AE177" s="237" t="s">
        <v>531</v>
      </c>
      <c r="AF177" s="237" t="s">
        <v>1676</v>
      </c>
      <c r="AG177" s="224"/>
      <c r="AH177" s="237" t="s">
        <v>1676</v>
      </c>
      <c r="AI177" s="304" t="s">
        <v>1462</v>
      </c>
      <c r="AJ177" s="215" t="s">
        <v>4530</v>
      </c>
      <c r="AK177" s="215" t="s">
        <v>1629</v>
      </c>
      <c r="AL177" s="215"/>
      <c r="AM177" s="215"/>
      <c r="AN177" s="237" t="s">
        <v>530</v>
      </c>
      <c r="AO177" s="237" t="s">
        <v>4263</v>
      </c>
      <c r="AP177" s="215"/>
      <c r="AQ177" s="262"/>
      <c r="AR177" s="215"/>
      <c r="AS177" s="215"/>
      <c r="AT177" s="215"/>
      <c r="AU177" s="215"/>
      <c r="AV177" s="227" t="s">
        <v>4467</v>
      </c>
      <c r="AW177" s="306" t="s">
        <v>4272</v>
      </c>
      <c r="AX177" s="227"/>
      <c r="AY177" s="228" t="s">
        <v>4630</v>
      </c>
    </row>
    <row r="178" spans="1:51" ht="89.25">
      <c r="A178" s="211">
        <v>212</v>
      </c>
      <c r="B178" s="241" t="s">
        <v>979</v>
      </c>
      <c r="C178" s="241"/>
      <c r="D178" s="213" t="s">
        <v>980</v>
      </c>
      <c r="E178" s="214">
        <v>43323</v>
      </c>
      <c r="F178" s="244" t="s">
        <v>1852</v>
      </c>
      <c r="G178" s="241" t="s">
        <v>2574</v>
      </c>
      <c r="H178" s="218" t="s">
        <v>4426</v>
      </c>
      <c r="I178" s="218" t="s">
        <v>5821</v>
      </c>
      <c r="J178" s="248" t="e">
        <f>VLOOKUP(D178,#REF!,3,0)</f>
        <v>#REF!</v>
      </c>
      <c r="K178" s="216"/>
      <c r="L178" s="216" t="e">
        <v>#N/A</v>
      </c>
      <c r="M178" s="216"/>
      <c r="N178" s="213"/>
      <c r="O178" s="217" t="s">
        <v>4626</v>
      </c>
      <c r="P178" s="217"/>
      <c r="Q178" s="213" t="s">
        <v>4596</v>
      </c>
      <c r="R178" s="213" t="s">
        <v>4689</v>
      </c>
      <c r="S178" s="213" t="e">
        <v>#N/A</v>
      </c>
      <c r="T178" s="215" t="s">
        <v>3004</v>
      </c>
      <c r="U178" s="220"/>
      <c r="V178" s="215"/>
      <c r="W178" s="213" t="s">
        <v>4715</v>
      </c>
      <c r="X178" s="213" t="e">
        <v>#N/A</v>
      </c>
      <c r="Y178" s="213"/>
      <c r="Z178" s="221" t="s">
        <v>4</v>
      </c>
      <c r="AA178" s="213" t="s">
        <v>4627</v>
      </c>
      <c r="AB178" s="217" t="s">
        <v>4742</v>
      </c>
      <c r="AC178" s="223" t="s">
        <v>4682</v>
      </c>
      <c r="AD178" s="223"/>
      <c r="AE178" s="241" t="s">
        <v>45</v>
      </c>
      <c r="AF178" s="215" t="s">
        <v>1714</v>
      </c>
      <c r="AG178" s="224"/>
      <c r="AH178" s="215" t="s">
        <v>1714</v>
      </c>
      <c r="AI178" s="215" t="s">
        <v>3004</v>
      </c>
      <c r="AJ178" s="224"/>
      <c r="AK178" s="215" t="s">
        <v>1625</v>
      </c>
      <c r="AL178" s="241"/>
      <c r="AM178" s="224"/>
      <c r="AN178" s="241" t="s">
        <v>2951</v>
      </c>
      <c r="AO178" s="221">
        <v>43323</v>
      </c>
      <c r="AP178" s="241" t="s">
        <v>1883</v>
      </c>
      <c r="AQ178" s="221">
        <v>43543</v>
      </c>
      <c r="AR178" s="226" t="s">
        <v>3005</v>
      </c>
      <c r="AS178" s="226" t="s">
        <v>3006</v>
      </c>
      <c r="AT178" s="212"/>
      <c r="AU178" s="215"/>
      <c r="AV178" s="221" t="s">
        <v>1884</v>
      </c>
      <c r="AW178" s="215"/>
      <c r="AX178" s="227"/>
      <c r="AY178" s="228" t="s">
        <v>4626</v>
      </c>
    </row>
    <row r="179" spans="1:51" ht="255">
      <c r="A179" s="211">
        <v>213</v>
      </c>
      <c r="B179" s="255" t="s">
        <v>1035</v>
      </c>
      <c r="C179" s="255"/>
      <c r="D179" s="213" t="s">
        <v>1030</v>
      </c>
      <c r="E179" s="214" t="s">
        <v>2012</v>
      </c>
      <c r="F179" s="215" t="s">
        <v>1626</v>
      </c>
      <c r="G179" s="215" t="s">
        <v>2051</v>
      </c>
      <c r="H179" s="218" t="s">
        <v>4426</v>
      </c>
      <c r="I179" s="218" t="s">
        <v>5821</v>
      </c>
      <c r="J179" s="248" t="e">
        <f>VLOOKUP(D179,#REF!,3,0)</f>
        <v>#REF!</v>
      </c>
      <c r="K179" s="216"/>
      <c r="L179" s="216" t="e">
        <v>#N/A</v>
      </c>
      <c r="M179" s="216"/>
      <c r="N179" s="213"/>
      <c r="O179" s="217" t="s">
        <v>4626</v>
      </c>
      <c r="P179" s="217"/>
      <c r="Q179" s="213" t="s">
        <v>4596</v>
      </c>
      <c r="R179" s="213" t="s">
        <v>4689</v>
      </c>
      <c r="S179" s="213" t="e">
        <v>#N/A</v>
      </c>
      <c r="T179" s="215" t="s">
        <v>1422</v>
      </c>
      <c r="U179" s="220"/>
      <c r="V179" s="215"/>
      <c r="W179" s="213" t="s">
        <v>4715</v>
      </c>
      <c r="X179" s="213" t="e">
        <v>#N/A</v>
      </c>
      <c r="Y179" s="213"/>
      <c r="Z179" s="221" t="s">
        <v>4</v>
      </c>
      <c r="AA179" s="222" t="s">
        <v>2437</v>
      </c>
      <c r="AB179" s="217" t="s">
        <v>4742</v>
      </c>
      <c r="AC179" s="223" t="s">
        <v>2440</v>
      </c>
      <c r="AD179" s="223"/>
      <c r="AE179" s="226" t="s">
        <v>1031</v>
      </c>
      <c r="AF179" s="215" t="s">
        <v>1714</v>
      </c>
      <c r="AG179" s="224"/>
      <c r="AH179" s="215" t="s">
        <v>1714</v>
      </c>
      <c r="AI179" s="215" t="s">
        <v>1422</v>
      </c>
      <c r="AJ179" s="224"/>
      <c r="AK179" s="215" t="s">
        <v>1625</v>
      </c>
      <c r="AL179" s="215"/>
      <c r="AM179" s="224"/>
      <c r="AN179" s="215" t="s">
        <v>2841</v>
      </c>
      <c r="AO179" s="256" t="s">
        <v>2012</v>
      </c>
      <c r="AP179" s="215" t="s">
        <v>1794</v>
      </c>
      <c r="AQ179" s="221">
        <v>43339</v>
      </c>
      <c r="AR179" s="226">
        <v>0</v>
      </c>
      <c r="AS179" s="226">
        <v>0</v>
      </c>
      <c r="AT179" s="212"/>
      <c r="AU179" s="215"/>
      <c r="AV179" s="221" t="s">
        <v>1802</v>
      </c>
      <c r="AW179" s="215"/>
      <c r="AX179" s="227"/>
      <c r="AY179" s="228" t="s">
        <v>4626</v>
      </c>
    </row>
    <row r="180" spans="1:51" ht="127.5">
      <c r="A180" s="211">
        <v>214</v>
      </c>
      <c r="B180" s="233" t="s">
        <v>119</v>
      </c>
      <c r="C180" s="233"/>
      <c r="D180" s="213" t="s">
        <v>105</v>
      </c>
      <c r="E180" s="214" t="s">
        <v>2355</v>
      </c>
      <c r="F180" s="215" t="s">
        <v>1689</v>
      </c>
      <c r="G180" s="215" t="s">
        <v>1622</v>
      </c>
      <c r="H180" s="218" t="s">
        <v>4426</v>
      </c>
      <c r="I180" s="218" t="s">
        <v>5821</v>
      </c>
      <c r="J180" s="248" t="e">
        <f>VLOOKUP(D180,#REF!,3,0)</f>
        <v>#REF!</v>
      </c>
      <c r="K180" s="216"/>
      <c r="L180" s="216" t="e">
        <v>#N/A</v>
      </c>
      <c r="M180" s="216"/>
      <c r="N180" s="213"/>
      <c r="O180" s="217" t="s">
        <v>4626</v>
      </c>
      <c r="P180" s="217"/>
      <c r="Q180" s="213" t="s">
        <v>4596</v>
      </c>
      <c r="R180" s="213" t="s">
        <v>4689</v>
      </c>
      <c r="S180" s="213" t="e">
        <v>#N/A</v>
      </c>
      <c r="T180" s="215" t="s">
        <v>3212</v>
      </c>
      <c r="U180" s="220"/>
      <c r="V180" s="215"/>
      <c r="W180" s="213" t="s">
        <v>4715</v>
      </c>
      <c r="X180" s="213" t="e">
        <v>#N/A</v>
      </c>
      <c r="Y180" s="213"/>
      <c r="Z180" s="221" t="s">
        <v>4</v>
      </c>
      <c r="AA180" s="222" t="s">
        <v>2437</v>
      </c>
      <c r="AB180" s="217" t="s">
        <v>4742</v>
      </c>
      <c r="AC180" s="223" t="s">
        <v>3213</v>
      </c>
      <c r="AD180" s="223"/>
      <c r="AE180" s="233" t="s">
        <v>45</v>
      </c>
      <c r="AF180" s="215" t="s">
        <v>1714</v>
      </c>
      <c r="AG180" s="224"/>
      <c r="AH180" s="215" t="s">
        <v>1714</v>
      </c>
      <c r="AI180" s="215" t="s">
        <v>3212</v>
      </c>
      <c r="AJ180" s="224"/>
      <c r="AK180" s="215" t="s">
        <v>1624</v>
      </c>
      <c r="AL180" s="212"/>
      <c r="AM180" s="224"/>
      <c r="AN180" s="233" t="s">
        <v>2809</v>
      </c>
      <c r="AO180" s="234"/>
      <c r="AP180" s="215" t="s">
        <v>1794</v>
      </c>
      <c r="AQ180" s="221">
        <v>43425</v>
      </c>
      <c r="AR180" s="226" t="s">
        <v>3244</v>
      </c>
      <c r="AS180" s="226" t="s">
        <v>3245</v>
      </c>
      <c r="AT180" s="212"/>
      <c r="AU180" s="215"/>
      <c r="AV180" s="221" t="s">
        <v>1838</v>
      </c>
      <c r="AW180" s="215"/>
      <c r="AX180" s="227"/>
      <c r="AY180" s="228" t="s">
        <v>4626</v>
      </c>
    </row>
    <row r="181" spans="1:51" ht="216.75">
      <c r="A181" s="211">
        <v>215</v>
      </c>
      <c r="B181" s="235" t="s">
        <v>1137</v>
      </c>
      <c r="C181" s="235"/>
      <c r="D181" s="213" t="s">
        <v>1134</v>
      </c>
      <c r="E181" s="214" t="s">
        <v>4053</v>
      </c>
      <c r="F181" s="252" t="s">
        <v>1688</v>
      </c>
      <c r="G181" s="219" t="s">
        <v>2002</v>
      </c>
      <c r="H181" s="218" t="s">
        <v>4426</v>
      </c>
      <c r="I181" s="218" t="s">
        <v>5821</v>
      </c>
      <c r="J181" s="248" t="e">
        <f>VLOOKUP(D181,#REF!,3,0)</f>
        <v>#REF!</v>
      </c>
      <c r="K181" s="216"/>
      <c r="L181" s="216" t="e">
        <v>#N/A</v>
      </c>
      <c r="M181" s="216"/>
      <c r="N181" s="213"/>
      <c r="O181" s="217" t="s">
        <v>4626</v>
      </c>
      <c r="P181" s="217"/>
      <c r="Q181" s="213" t="s">
        <v>4596</v>
      </c>
      <c r="R181" s="213" t="s">
        <v>4689</v>
      </c>
      <c r="S181" s="213" t="e">
        <v>#N/A</v>
      </c>
      <c r="T181" s="215" t="s">
        <v>1825</v>
      </c>
      <c r="U181" s="220"/>
      <c r="V181" s="215"/>
      <c r="W181" s="213" t="s">
        <v>4715</v>
      </c>
      <c r="X181" s="213" t="e">
        <v>#N/A</v>
      </c>
      <c r="Y181" s="213"/>
      <c r="Z181" s="221" t="s">
        <v>4</v>
      </c>
      <c r="AA181" s="222" t="s">
        <v>2311</v>
      </c>
      <c r="AB181" s="217" t="s">
        <v>4742</v>
      </c>
      <c r="AC181" s="223" t="s">
        <v>2520</v>
      </c>
      <c r="AD181" s="223"/>
      <c r="AE181" s="226" t="s">
        <v>45</v>
      </c>
      <c r="AF181" s="215" t="s">
        <v>1714</v>
      </c>
      <c r="AG181" s="224"/>
      <c r="AH181" s="215" t="s">
        <v>1714</v>
      </c>
      <c r="AI181" s="215" t="s">
        <v>1825</v>
      </c>
      <c r="AJ181" s="224"/>
      <c r="AK181" s="233" t="s">
        <v>1627</v>
      </c>
      <c r="AL181" s="215"/>
      <c r="AM181" s="224"/>
      <c r="AN181" s="215" t="s">
        <v>3610</v>
      </c>
      <c r="AO181" s="243">
        <v>43226.110200810181</v>
      </c>
      <c r="AP181" s="215" t="s">
        <v>1794</v>
      </c>
      <c r="AQ181" s="221">
        <v>43363</v>
      </c>
      <c r="AR181" s="226" t="s">
        <v>3613</v>
      </c>
      <c r="AS181" s="226">
        <v>605421</v>
      </c>
      <c r="AT181" s="212"/>
      <c r="AU181" s="215" t="s">
        <v>1819</v>
      </c>
      <c r="AV181" s="221" t="s">
        <v>1802</v>
      </c>
      <c r="AW181" s="215"/>
      <c r="AX181" s="227"/>
      <c r="AY181" s="228" t="s">
        <v>4626</v>
      </c>
    </row>
    <row r="182" spans="1:51" ht="255">
      <c r="A182" s="211">
        <v>216</v>
      </c>
      <c r="B182" s="255" t="s">
        <v>1019</v>
      </c>
      <c r="C182" s="255"/>
      <c r="D182" s="213" t="s">
        <v>1020</v>
      </c>
      <c r="E182" s="214">
        <v>42074</v>
      </c>
      <c r="F182" s="311" t="s">
        <v>908</v>
      </c>
      <c r="G182" s="215" t="s">
        <v>2051</v>
      </c>
      <c r="H182" s="218" t="s">
        <v>4426</v>
      </c>
      <c r="I182" s="218" t="s">
        <v>5821</v>
      </c>
      <c r="J182" s="248" t="e">
        <f>VLOOKUP(D182,#REF!,3,0)</f>
        <v>#REF!</v>
      </c>
      <c r="K182" s="216"/>
      <c r="L182" s="216" t="e">
        <v>#N/A</v>
      </c>
      <c r="M182" s="216"/>
      <c r="N182" s="213"/>
      <c r="O182" s="217" t="s">
        <v>4626</v>
      </c>
      <c r="P182" s="217"/>
      <c r="Q182" s="213" t="s">
        <v>4596</v>
      </c>
      <c r="R182" s="213" t="s">
        <v>4689</v>
      </c>
      <c r="S182" s="213" t="e">
        <v>#N/A</v>
      </c>
      <c r="T182" s="219" t="s">
        <v>1470</v>
      </c>
      <c r="U182" s="220"/>
      <c r="V182" s="215"/>
      <c r="W182" s="213" t="s">
        <v>4715</v>
      </c>
      <c r="X182" s="213" t="e">
        <v>#N/A</v>
      </c>
      <c r="Y182" s="213"/>
      <c r="Z182" s="221" t="s">
        <v>4</v>
      </c>
      <c r="AA182" s="222" t="s">
        <v>2437</v>
      </c>
      <c r="AB182" s="217" t="s">
        <v>4742</v>
      </c>
      <c r="AC182" s="223" t="s">
        <v>2440</v>
      </c>
      <c r="AD182" s="223"/>
      <c r="AE182" s="226" t="s">
        <v>1017</v>
      </c>
      <c r="AF182" s="215" t="s">
        <v>1714</v>
      </c>
      <c r="AG182" s="224"/>
      <c r="AH182" s="215" t="s">
        <v>1714</v>
      </c>
      <c r="AI182" s="219" t="s">
        <v>1470</v>
      </c>
      <c r="AJ182" s="224"/>
      <c r="AK182" s="215" t="s">
        <v>1625</v>
      </c>
      <c r="AL182" s="215"/>
      <c r="AM182" s="224"/>
      <c r="AN182" s="215">
        <v>0</v>
      </c>
      <c r="AO182" s="256">
        <v>42074</v>
      </c>
      <c r="AP182" s="215" t="s">
        <v>1794</v>
      </c>
      <c r="AQ182" s="221">
        <v>43342</v>
      </c>
      <c r="AR182" s="226">
        <v>0</v>
      </c>
      <c r="AS182" s="226">
        <v>0</v>
      </c>
      <c r="AT182" s="212"/>
      <c r="AU182" s="215"/>
      <c r="AV182" s="221" t="s">
        <v>1802</v>
      </c>
      <c r="AW182" s="215"/>
      <c r="AX182" s="227"/>
      <c r="AY182" s="228" t="s">
        <v>4626</v>
      </c>
    </row>
    <row r="183" spans="1:51" ht="255">
      <c r="A183" s="211">
        <v>217</v>
      </c>
      <c r="B183" s="255" t="s">
        <v>1529</v>
      </c>
      <c r="C183" s="255"/>
      <c r="D183" s="213" t="s">
        <v>1736</v>
      </c>
      <c r="E183" s="214" t="s">
        <v>3995</v>
      </c>
      <c r="F183" s="240" t="s">
        <v>2647</v>
      </c>
      <c r="G183" s="335" t="s">
        <v>1866</v>
      </c>
      <c r="H183" s="218" t="s">
        <v>4426</v>
      </c>
      <c r="I183" s="218" t="s">
        <v>5821</v>
      </c>
      <c r="J183" s="248" t="e">
        <f>VLOOKUP(D183,#REF!,3,0)</f>
        <v>#REF!</v>
      </c>
      <c r="K183" s="216"/>
      <c r="L183" s="216" t="e">
        <v>#N/A</v>
      </c>
      <c r="M183" s="216"/>
      <c r="N183" s="213"/>
      <c r="O183" s="217" t="s">
        <v>4626</v>
      </c>
      <c r="P183" s="217"/>
      <c r="Q183" s="213" t="s">
        <v>4596</v>
      </c>
      <c r="R183" s="213" t="s">
        <v>4689</v>
      </c>
      <c r="S183" s="213" t="e">
        <v>#N/A</v>
      </c>
      <c r="T183" s="215" t="s">
        <v>1422</v>
      </c>
      <c r="U183" s="220"/>
      <c r="V183" s="215"/>
      <c r="W183" s="213" t="s">
        <v>4715</v>
      </c>
      <c r="X183" s="213" t="e">
        <v>#N/A</v>
      </c>
      <c r="Y183" s="213"/>
      <c r="Z183" s="221" t="s">
        <v>4</v>
      </c>
      <c r="AA183" s="222" t="s">
        <v>2437</v>
      </c>
      <c r="AB183" s="217" t="s">
        <v>4742</v>
      </c>
      <c r="AC183" s="223" t="s">
        <v>2440</v>
      </c>
      <c r="AD183" s="223"/>
      <c r="AE183" s="215" t="s">
        <v>471</v>
      </c>
      <c r="AF183" s="215" t="s">
        <v>1714</v>
      </c>
      <c r="AG183" s="224"/>
      <c r="AH183" s="215" t="s">
        <v>1714</v>
      </c>
      <c r="AI183" s="215" t="s">
        <v>1422</v>
      </c>
      <c r="AJ183" s="224"/>
      <c r="AK183" s="277" t="s">
        <v>1627</v>
      </c>
      <c r="AL183" s="219"/>
      <c r="AM183" s="224"/>
      <c r="AN183" s="215" t="s">
        <v>2664</v>
      </c>
      <c r="AO183" s="221">
        <v>42901.280934062503</v>
      </c>
      <c r="AP183" s="219" t="s">
        <v>1794</v>
      </c>
      <c r="AQ183" s="221">
        <v>43318</v>
      </c>
      <c r="AR183" s="226"/>
      <c r="AS183" s="226"/>
      <c r="AT183" s="212"/>
      <c r="AU183" s="215"/>
      <c r="AV183" s="221" t="s">
        <v>1795</v>
      </c>
      <c r="AW183" s="219"/>
      <c r="AX183" s="227"/>
      <c r="AY183" s="228" t="s">
        <v>4626</v>
      </c>
    </row>
    <row r="184" spans="1:51" ht="140.25">
      <c r="A184" s="211">
        <v>218</v>
      </c>
      <c r="B184" s="226" t="s">
        <v>4491</v>
      </c>
      <c r="C184" s="226"/>
      <c r="D184" s="260" t="s">
        <v>4520</v>
      </c>
      <c r="E184" s="221">
        <v>43190</v>
      </c>
      <c r="F184" s="260" t="s">
        <v>1628</v>
      </c>
      <c r="G184" s="215" t="s">
        <v>2051</v>
      </c>
      <c r="H184" s="232" t="s">
        <v>1676</v>
      </c>
      <c r="I184" s="218" t="s">
        <v>5821</v>
      </c>
      <c r="J184" s="248" t="e">
        <f>VLOOKUP(D184,#REF!,3,0)</f>
        <v>#REF!</v>
      </c>
      <c r="K184" s="216"/>
      <c r="L184" s="216" t="e">
        <v>#N/A</v>
      </c>
      <c r="M184" s="216"/>
      <c r="N184" s="213" t="s">
        <v>1722</v>
      </c>
      <c r="O184" s="217" t="s">
        <v>4700</v>
      </c>
      <c r="P184" s="217"/>
      <c r="Q184" s="213" t="s">
        <v>4596</v>
      </c>
      <c r="R184" s="213" t="s">
        <v>4643</v>
      </c>
      <c r="S184" s="213" t="s">
        <v>4617</v>
      </c>
      <c r="T184" s="215" t="s">
        <v>4534</v>
      </c>
      <c r="U184" s="215"/>
      <c r="V184" s="215"/>
      <c r="W184" s="213" t="s">
        <v>4714</v>
      </c>
      <c r="X184" s="213" t="e">
        <v>#N/A</v>
      </c>
      <c r="Y184" s="260"/>
      <c r="Z184" s="221" t="s">
        <v>4</v>
      </c>
      <c r="AA184" s="222" t="s">
        <v>4663</v>
      </c>
      <c r="AB184" s="217" t="s">
        <v>4742</v>
      </c>
      <c r="AC184" s="222" t="s">
        <v>4665</v>
      </c>
      <c r="AD184" s="223" t="s">
        <v>4665</v>
      </c>
      <c r="AE184" s="215" t="s">
        <v>4493</v>
      </c>
      <c r="AF184" s="215" t="s">
        <v>1676</v>
      </c>
      <c r="AG184" s="260"/>
      <c r="AH184" s="215" t="s">
        <v>1676</v>
      </c>
      <c r="AI184" s="215" t="s">
        <v>4534</v>
      </c>
      <c r="AJ184" s="215" t="s">
        <v>4365</v>
      </c>
      <c r="AK184" s="215" t="s">
        <v>1625</v>
      </c>
      <c r="AL184" s="215" t="s">
        <v>1066</v>
      </c>
      <c r="AM184" s="215"/>
      <c r="AN184" s="215" t="s">
        <v>4492</v>
      </c>
      <c r="AO184" s="215"/>
      <c r="AP184" s="215"/>
      <c r="AQ184" s="215"/>
      <c r="AR184" s="215"/>
      <c r="AS184" s="215"/>
      <c r="AT184" s="215"/>
      <c r="AU184" s="215"/>
      <c r="AV184" s="227" t="s">
        <v>4588</v>
      </c>
      <c r="AW184" s="215" t="s">
        <v>4469</v>
      </c>
      <c r="AX184" s="215" t="s">
        <v>4462</v>
      </c>
      <c r="AY184" s="228" t="s">
        <v>4630</v>
      </c>
    </row>
    <row r="185" spans="1:51" ht="89.25">
      <c r="A185" s="211">
        <v>219</v>
      </c>
      <c r="B185" s="241" t="s">
        <v>981</v>
      </c>
      <c r="C185" s="241"/>
      <c r="D185" s="213" t="s">
        <v>980</v>
      </c>
      <c r="E185" s="214">
        <v>43323</v>
      </c>
      <c r="F185" s="244" t="s">
        <v>1852</v>
      </c>
      <c r="G185" s="241" t="s">
        <v>2574</v>
      </c>
      <c r="H185" s="218" t="s">
        <v>4426</v>
      </c>
      <c r="I185" s="218" t="s">
        <v>5821</v>
      </c>
      <c r="J185" s="248" t="e">
        <f>VLOOKUP(D185,#REF!,3,0)</f>
        <v>#REF!</v>
      </c>
      <c r="K185" s="216"/>
      <c r="L185" s="216" t="e">
        <v>#N/A</v>
      </c>
      <c r="M185" s="216"/>
      <c r="N185" s="213"/>
      <c r="O185" s="217" t="s">
        <v>4626</v>
      </c>
      <c r="P185" s="217"/>
      <c r="Q185" s="213" t="s">
        <v>4596</v>
      </c>
      <c r="R185" s="213" t="s">
        <v>4689</v>
      </c>
      <c r="S185" s="213" t="e">
        <v>#N/A</v>
      </c>
      <c r="T185" s="215" t="s">
        <v>3004</v>
      </c>
      <c r="U185" s="220"/>
      <c r="V185" s="215"/>
      <c r="W185" s="213" t="s">
        <v>4715</v>
      </c>
      <c r="X185" s="213" t="e">
        <v>#N/A</v>
      </c>
      <c r="Y185" s="213"/>
      <c r="Z185" s="221" t="s">
        <v>4</v>
      </c>
      <c r="AA185" s="213" t="s">
        <v>4627</v>
      </c>
      <c r="AB185" s="217" t="s">
        <v>4742</v>
      </c>
      <c r="AC185" s="223" t="s">
        <v>4682</v>
      </c>
      <c r="AD185" s="223"/>
      <c r="AE185" s="241" t="s">
        <v>45</v>
      </c>
      <c r="AF185" s="215" t="s">
        <v>1714</v>
      </c>
      <c r="AG185" s="224"/>
      <c r="AH185" s="215" t="s">
        <v>1714</v>
      </c>
      <c r="AI185" s="215" t="s">
        <v>3004</v>
      </c>
      <c r="AJ185" s="224"/>
      <c r="AK185" s="215" t="s">
        <v>1625</v>
      </c>
      <c r="AL185" s="241"/>
      <c r="AM185" s="224"/>
      <c r="AN185" s="241" t="s">
        <v>2951</v>
      </c>
      <c r="AO185" s="221">
        <v>43323</v>
      </c>
      <c r="AP185" s="241" t="s">
        <v>1883</v>
      </c>
      <c r="AQ185" s="221">
        <v>43544</v>
      </c>
      <c r="AR185" s="226" t="s">
        <v>3007</v>
      </c>
      <c r="AS185" s="226" t="s">
        <v>3008</v>
      </c>
      <c r="AT185" s="212"/>
      <c r="AU185" s="215"/>
      <c r="AV185" s="221" t="s">
        <v>1884</v>
      </c>
      <c r="AW185" s="215"/>
      <c r="AX185" s="227"/>
      <c r="AY185" s="228" t="s">
        <v>4626</v>
      </c>
    </row>
    <row r="186" spans="1:51" ht="255">
      <c r="A186" s="211">
        <v>220</v>
      </c>
      <c r="B186" s="255" t="s">
        <v>1062</v>
      </c>
      <c r="C186" s="255"/>
      <c r="D186" s="213" t="s">
        <v>1063</v>
      </c>
      <c r="E186" s="214" t="s">
        <v>2843</v>
      </c>
      <c r="F186" s="215" t="s">
        <v>1626</v>
      </c>
      <c r="G186" s="215" t="s">
        <v>2051</v>
      </c>
      <c r="H186" s="218" t="s">
        <v>4426</v>
      </c>
      <c r="I186" s="218" t="s">
        <v>5821</v>
      </c>
      <c r="J186" s="248" t="e">
        <f>VLOOKUP(D186,#REF!,3,0)</f>
        <v>#REF!</v>
      </c>
      <c r="K186" s="216"/>
      <c r="L186" s="216" t="e">
        <v>#N/A</v>
      </c>
      <c r="M186" s="216"/>
      <c r="N186" s="213"/>
      <c r="O186" s="217" t="s">
        <v>4626</v>
      </c>
      <c r="P186" s="217"/>
      <c r="Q186" s="213" t="s">
        <v>4596</v>
      </c>
      <c r="R186" s="213" t="s">
        <v>4689</v>
      </c>
      <c r="S186" s="213" t="e">
        <v>#N/A</v>
      </c>
      <c r="T186" s="215" t="s">
        <v>1422</v>
      </c>
      <c r="U186" s="220"/>
      <c r="V186" s="215"/>
      <c r="W186" s="213" t="s">
        <v>4715</v>
      </c>
      <c r="X186" s="213" t="e">
        <v>#N/A</v>
      </c>
      <c r="Y186" s="213"/>
      <c r="Z186" s="221" t="s">
        <v>4</v>
      </c>
      <c r="AA186" s="222" t="s">
        <v>2437</v>
      </c>
      <c r="AB186" s="217" t="s">
        <v>4742</v>
      </c>
      <c r="AC186" s="223" t="s">
        <v>2440</v>
      </c>
      <c r="AD186" s="223"/>
      <c r="AE186" s="226" t="s">
        <v>45</v>
      </c>
      <c r="AF186" s="215" t="s">
        <v>1714</v>
      </c>
      <c r="AG186" s="224"/>
      <c r="AH186" s="215" t="s">
        <v>1714</v>
      </c>
      <c r="AI186" s="215" t="s">
        <v>1422</v>
      </c>
      <c r="AJ186" s="224"/>
      <c r="AK186" s="215" t="s">
        <v>1625</v>
      </c>
      <c r="AL186" s="215"/>
      <c r="AM186" s="224"/>
      <c r="AN186" s="215" t="s">
        <v>2842</v>
      </c>
      <c r="AO186" s="256" t="s">
        <v>2843</v>
      </c>
      <c r="AP186" s="215" t="s">
        <v>1794</v>
      </c>
      <c r="AQ186" s="221">
        <v>43339</v>
      </c>
      <c r="AR186" s="226">
        <v>0</v>
      </c>
      <c r="AS186" s="226">
        <v>0</v>
      </c>
      <c r="AT186" s="212"/>
      <c r="AU186" s="215"/>
      <c r="AV186" s="221" t="s">
        <v>1795</v>
      </c>
      <c r="AW186" s="215"/>
      <c r="AX186" s="227"/>
      <c r="AY186" s="228" t="s">
        <v>4626</v>
      </c>
    </row>
    <row r="187" spans="1:51" ht="127.5">
      <c r="A187" s="211">
        <v>221</v>
      </c>
      <c r="B187" s="233" t="s">
        <v>115</v>
      </c>
      <c r="C187" s="233"/>
      <c r="D187" s="213" t="s">
        <v>105</v>
      </c>
      <c r="E187" s="214" t="s">
        <v>2355</v>
      </c>
      <c r="F187" s="215" t="s">
        <v>1689</v>
      </c>
      <c r="G187" s="215" t="s">
        <v>1622</v>
      </c>
      <c r="H187" s="218" t="s">
        <v>4426</v>
      </c>
      <c r="I187" s="218" t="s">
        <v>5821</v>
      </c>
      <c r="J187" s="248" t="e">
        <f>VLOOKUP(D187,#REF!,3,0)</f>
        <v>#REF!</v>
      </c>
      <c r="K187" s="216"/>
      <c r="L187" s="216" t="e">
        <v>#N/A</v>
      </c>
      <c r="M187" s="216"/>
      <c r="N187" s="213"/>
      <c r="O187" s="217" t="s">
        <v>4626</v>
      </c>
      <c r="P187" s="217"/>
      <c r="Q187" s="213" t="s">
        <v>4596</v>
      </c>
      <c r="R187" s="213" t="s">
        <v>4689</v>
      </c>
      <c r="S187" s="213" t="e">
        <v>#N/A</v>
      </c>
      <c r="T187" s="215" t="s">
        <v>3212</v>
      </c>
      <c r="U187" s="220"/>
      <c r="V187" s="215"/>
      <c r="W187" s="213" t="s">
        <v>4715</v>
      </c>
      <c r="X187" s="213" t="e">
        <v>#N/A</v>
      </c>
      <c r="Y187" s="213"/>
      <c r="Z187" s="221" t="s">
        <v>4</v>
      </c>
      <c r="AA187" s="222" t="s">
        <v>2437</v>
      </c>
      <c r="AB187" s="217" t="s">
        <v>4742</v>
      </c>
      <c r="AC187" s="223" t="s">
        <v>3213</v>
      </c>
      <c r="AD187" s="223"/>
      <c r="AE187" s="233" t="s">
        <v>45</v>
      </c>
      <c r="AF187" s="215" t="s">
        <v>1714</v>
      </c>
      <c r="AG187" s="224"/>
      <c r="AH187" s="215" t="s">
        <v>1714</v>
      </c>
      <c r="AI187" s="215" t="s">
        <v>3212</v>
      </c>
      <c r="AJ187" s="224"/>
      <c r="AK187" s="215" t="s">
        <v>1624</v>
      </c>
      <c r="AL187" s="212"/>
      <c r="AM187" s="224"/>
      <c r="AN187" s="233" t="s">
        <v>2809</v>
      </c>
      <c r="AO187" s="234"/>
      <c r="AP187" s="215" t="s">
        <v>1794</v>
      </c>
      <c r="AQ187" s="221">
        <v>43424</v>
      </c>
      <c r="AR187" s="226" t="s">
        <v>3246</v>
      </c>
      <c r="AS187" s="226" t="s">
        <v>3247</v>
      </c>
      <c r="AT187" s="212"/>
      <c r="AU187" s="215"/>
      <c r="AV187" s="221" t="s">
        <v>1838</v>
      </c>
      <c r="AW187" s="215"/>
      <c r="AX187" s="227"/>
      <c r="AY187" s="228" t="s">
        <v>4626</v>
      </c>
    </row>
    <row r="188" spans="1:51" ht="216.75">
      <c r="A188" s="211">
        <v>222</v>
      </c>
      <c r="B188" s="235" t="s">
        <v>1135</v>
      </c>
      <c r="C188" s="235"/>
      <c r="D188" s="213" t="s">
        <v>1136</v>
      </c>
      <c r="E188" s="214" t="s">
        <v>4054</v>
      </c>
      <c r="F188" s="252" t="s">
        <v>1688</v>
      </c>
      <c r="G188" s="219" t="s">
        <v>2002</v>
      </c>
      <c r="H188" s="218" t="s">
        <v>4426</v>
      </c>
      <c r="I188" s="218" t="s">
        <v>5821</v>
      </c>
      <c r="J188" s="248" t="e">
        <f>VLOOKUP(D188,#REF!,3,0)</f>
        <v>#REF!</v>
      </c>
      <c r="K188" s="216"/>
      <c r="L188" s="216" t="e">
        <v>#N/A</v>
      </c>
      <c r="M188" s="216"/>
      <c r="N188" s="213"/>
      <c r="O188" s="217" t="s">
        <v>4626</v>
      </c>
      <c r="P188" s="217"/>
      <c r="Q188" s="213" t="s">
        <v>4596</v>
      </c>
      <c r="R188" s="213" t="s">
        <v>4689</v>
      </c>
      <c r="S188" s="213" t="e">
        <v>#N/A</v>
      </c>
      <c r="T188" s="215" t="s">
        <v>1825</v>
      </c>
      <c r="U188" s="220"/>
      <c r="V188" s="215"/>
      <c r="W188" s="213" t="s">
        <v>4715</v>
      </c>
      <c r="X188" s="213" t="e">
        <v>#N/A</v>
      </c>
      <c r="Y188" s="213"/>
      <c r="Z188" s="221" t="s">
        <v>4</v>
      </c>
      <c r="AA188" s="222" t="s">
        <v>2311</v>
      </c>
      <c r="AB188" s="217" t="s">
        <v>4742</v>
      </c>
      <c r="AC188" s="223" t="s">
        <v>2520</v>
      </c>
      <c r="AD188" s="223"/>
      <c r="AE188" s="226" t="s">
        <v>45</v>
      </c>
      <c r="AF188" s="215" t="s">
        <v>1714</v>
      </c>
      <c r="AG188" s="224"/>
      <c r="AH188" s="215" t="s">
        <v>1714</v>
      </c>
      <c r="AI188" s="215" t="s">
        <v>1825</v>
      </c>
      <c r="AJ188" s="224"/>
      <c r="AK188" s="233" t="s">
        <v>1627</v>
      </c>
      <c r="AL188" s="215"/>
      <c r="AM188" s="224"/>
      <c r="AN188" s="215" t="s">
        <v>3610</v>
      </c>
      <c r="AO188" s="243">
        <v>43226.066291631942</v>
      </c>
      <c r="AP188" s="215" t="s">
        <v>1794</v>
      </c>
      <c r="AQ188" s="221">
        <v>43363</v>
      </c>
      <c r="AR188" s="226" t="s">
        <v>3614</v>
      </c>
      <c r="AS188" s="226">
        <v>582202</v>
      </c>
      <c r="AT188" s="212"/>
      <c r="AU188" s="215" t="s">
        <v>1819</v>
      </c>
      <c r="AV188" s="221" t="s">
        <v>1802</v>
      </c>
      <c r="AW188" s="215"/>
      <c r="AX188" s="227"/>
      <c r="AY188" s="228" t="s">
        <v>4626</v>
      </c>
    </row>
    <row r="189" spans="1:51" ht="255">
      <c r="A189" s="211">
        <v>223</v>
      </c>
      <c r="B189" s="255" t="s">
        <v>1021</v>
      </c>
      <c r="C189" s="255"/>
      <c r="D189" s="213" t="s">
        <v>1020</v>
      </c>
      <c r="E189" s="214">
        <v>42074</v>
      </c>
      <c r="F189" s="311" t="s">
        <v>908</v>
      </c>
      <c r="G189" s="215" t="s">
        <v>2051</v>
      </c>
      <c r="H189" s="218" t="s">
        <v>4426</v>
      </c>
      <c r="I189" s="218" t="s">
        <v>5821</v>
      </c>
      <c r="J189" s="248" t="e">
        <f>VLOOKUP(D189,#REF!,3,0)</f>
        <v>#REF!</v>
      </c>
      <c r="K189" s="216"/>
      <c r="L189" s="216" t="e">
        <v>#N/A</v>
      </c>
      <c r="M189" s="216"/>
      <c r="N189" s="213"/>
      <c r="O189" s="217" t="s">
        <v>4626</v>
      </c>
      <c r="P189" s="217"/>
      <c r="Q189" s="213" t="s">
        <v>4596</v>
      </c>
      <c r="R189" s="213" t="s">
        <v>4689</v>
      </c>
      <c r="S189" s="213" t="e">
        <v>#N/A</v>
      </c>
      <c r="T189" s="219" t="s">
        <v>1470</v>
      </c>
      <c r="U189" s="220"/>
      <c r="V189" s="215"/>
      <c r="W189" s="213" t="s">
        <v>4715</v>
      </c>
      <c r="X189" s="213" t="e">
        <v>#N/A</v>
      </c>
      <c r="Y189" s="213"/>
      <c r="Z189" s="221" t="s">
        <v>4</v>
      </c>
      <c r="AA189" s="222" t="s">
        <v>2437</v>
      </c>
      <c r="AB189" s="217" t="s">
        <v>4742</v>
      </c>
      <c r="AC189" s="223" t="s">
        <v>2440</v>
      </c>
      <c r="AD189" s="223"/>
      <c r="AE189" s="226" t="s">
        <v>1017</v>
      </c>
      <c r="AF189" s="215" t="s">
        <v>1714</v>
      </c>
      <c r="AG189" s="224"/>
      <c r="AH189" s="215" t="s">
        <v>1714</v>
      </c>
      <c r="AI189" s="219" t="s">
        <v>1470</v>
      </c>
      <c r="AJ189" s="224"/>
      <c r="AK189" s="215" t="s">
        <v>1625</v>
      </c>
      <c r="AL189" s="215"/>
      <c r="AM189" s="224"/>
      <c r="AN189" s="215">
        <v>0</v>
      </c>
      <c r="AO189" s="256">
        <v>42074</v>
      </c>
      <c r="AP189" s="215" t="s">
        <v>1794</v>
      </c>
      <c r="AQ189" s="221">
        <v>43342</v>
      </c>
      <c r="AR189" s="226">
        <v>0</v>
      </c>
      <c r="AS189" s="226">
        <v>0</v>
      </c>
      <c r="AT189" s="212"/>
      <c r="AU189" s="215"/>
      <c r="AV189" s="221" t="s">
        <v>1802</v>
      </c>
      <c r="AW189" s="215"/>
      <c r="AX189" s="227"/>
      <c r="AY189" s="228" t="s">
        <v>4626</v>
      </c>
    </row>
    <row r="190" spans="1:51" ht="255">
      <c r="A190" s="211">
        <v>224</v>
      </c>
      <c r="B190" s="255" t="s">
        <v>1530</v>
      </c>
      <c r="C190" s="255"/>
      <c r="D190" s="213" t="s">
        <v>1736</v>
      </c>
      <c r="E190" s="214" t="s">
        <v>3996</v>
      </c>
      <c r="F190" s="240" t="s">
        <v>2647</v>
      </c>
      <c r="G190" s="335" t="s">
        <v>1866</v>
      </c>
      <c r="H190" s="218" t="s">
        <v>4426</v>
      </c>
      <c r="I190" s="218" t="s">
        <v>5821</v>
      </c>
      <c r="J190" s="248" t="e">
        <f>VLOOKUP(D190,#REF!,3,0)</f>
        <v>#REF!</v>
      </c>
      <c r="K190" s="216"/>
      <c r="L190" s="216" t="e">
        <v>#N/A</v>
      </c>
      <c r="M190" s="216"/>
      <c r="N190" s="213"/>
      <c r="O190" s="217" t="s">
        <v>4626</v>
      </c>
      <c r="P190" s="217"/>
      <c r="Q190" s="213" t="s">
        <v>4596</v>
      </c>
      <c r="R190" s="213" t="s">
        <v>4689</v>
      </c>
      <c r="S190" s="213" t="e">
        <v>#N/A</v>
      </c>
      <c r="T190" s="215" t="s">
        <v>1422</v>
      </c>
      <c r="U190" s="220"/>
      <c r="V190" s="215"/>
      <c r="W190" s="213" t="s">
        <v>4715</v>
      </c>
      <c r="X190" s="213" t="e">
        <v>#N/A</v>
      </c>
      <c r="Y190" s="213"/>
      <c r="Z190" s="221" t="s">
        <v>4</v>
      </c>
      <c r="AA190" s="222" t="s">
        <v>2437</v>
      </c>
      <c r="AB190" s="217" t="s">
        <v>4742</v>
      </c>
      <c r="AC190" s="223" t="s">
        <v>2440</v>
      </c>
      <c r="AD190" s="223"/>
      <c r="AE190" s="215" t="s">
        <v>471</v>
      </c>
      <c r="AF190" s="215" t="s">
        <v>1714</v>
      </c>
      <c r="AG190" s="224"/>
      <c r="AH190" s="215" t="s">
        <v>1714</v>
      </c>
      <c r="AI190" s="215" t="s">
        <v>1422</v>
      </c>
      <c r="AJ190" s="224"/>
      <c r="AK190" s="277" t="s">
        <v>1627</v>
      </c>
      <c r="AL190" s="219"/>
      <c r="AM190" s="224"/>
      <c r="AN190" s="215" t="s">
        <v>2664</v>
      </c>
      <c r="AO190" s="221">
        <v>42901.284560914355</v>
      </c>
      <c r="AP190" s="219" t="s">
        <v>1794</v>
      </c>
      <c r="AQ190" s="221">
        <v>43318</v>
      </c>
      <c r="AR190" s="226"/>
      <c r="AS190" s="226"/>
      <c r="AT190" s="212"/>
      <c r="AU190" s="215"/>
      <c r="AV190" s="221" t="s">
        <v>1795</v>
      </c>
      <c r="AW190" s="219"/>
      <c r="AX190" s="227"/>
      <c r="AY190" s="228" t="s">
        <v>4626</v>
      </c>
    </row>
    <row r="191" spans="1:51" ht="140.25">
      <c r="A191" s="211">
        <v>225</v>
      </c>
      <c r="B191" s="226" t="s">
        <v>4494</v>
      </c>
      <c r="C191" s="226"/>
      <c r="D191" s="260" t="s">
        <v>4520</v>
      </c>
      <c r="E191" s="221">
        <v>43190</v>
      </c>
      <c r="F191" s="260" t="s">
        <v>1628</v>
      </c>
      <c r="G191" s="215" t="s">
        <v>2051</v>
      </c>
      <c r="H191" s="232" t="s">
        <v>1676</v>
      </c>
      <c r="I191" s="218" t="s">
        <v>5821</v>
      </c>
      <c r="J191" s="248" t="e">
        <f>VLOOKUP(D191,#REF!,3,0)</f>
        <v>#REF!</v>
      </c>
      <c r="K191" s="216"/>
      <c r="L191" s="216" t="e">
        <v>#N/A</v>
      </c>
      <c r="M191" s="216"/>
      <c r="N191" s="213" t="s">
        <v>1722</v>
      </c>
      <c r="O191" s="217" t="s">
        <v>4700</v>
      </c>
      <c r="P191" s="217"/>
      <c r="Q191" s="213" t="s">
        <v>4596</v>
      </c>
      <c r="R191" s="213" t="s">
        <v>4643</v>
      </c>
      <c r="S191" s="213" t="s">
        <v>4617</v>
      </c>
      <c r="T191" s="215" t="s">
        <v>4534</v>
      </c>
      <c r="U191" s="215"/>
      <c r="V191" s="215"/>
      <c r="W191" s="213" t="s">
        <v>4714</v>
      </c>
      <c r="X191" s="213" t="e">
        <v>#N/A</v>
      </c>
      <c r="Y191" s="260"/>
      <c r="Z191" s="221" t="s">
        <v>4</v>
      </c>
      <c r="AA191" s="222" t="s">
        <v>4663</v>
      </c>
      <c r="AB191" s="217" t="s">
        <v>4742</v>
      </c>
      <c r="AC191" s="222" t="s">
        <v>4665</v>
      </c>
      <c r="AD191" s="223" t="s">
        <v>4665</v>
      </c>
      <c r="AE191" s="215" t="s">
        <v>4493</v>
      </c>
      <c r="AF191" s="215" t="s">
        <v>1676</v>
      </c>
      <c r="AG191" s="260"/>
      <c r="AH191" s="215" t="s">
        <v>1676</v>
      </c>
      <c r="AI191" s="215" t="s">
        <v>4534</v>
      </c>
      <c r="AJ191" s="215" t="s">
        <v>4365</v>
      </c>
      <c r="AK191" s="215" t="s">
        <v>1625</v>
      </c>
      <c r="AL191" s="215" t="s">
        <v>1066</v>
      </c>
      <c r="AM191" s="215"/>
      <c r="AN191" s="215" t="s">
        <v>4492</v>
      </c>
      <c r="AO191" s="215"/>
      <c r="AP191" s="215"/>
      <c r="AQ191" s="215"/>
      <c r="AR191" s="215"/>
      <c r="AS191" s="215"/>
      <c r="AT191" s="215"/>
      <c r="AU191" s="215"/>
      <c r="AV191" s="227" t="s">
        <v>4588</v>
      </c>
      <c r="AW191" s="215" t="s">
        <v>4469</v>
      </c>
      <c r="AX191" s="215" t="s">
        <v>4462</v>
      </c>
      <c r="AY191" s="228" t="s">
        <v>4630</v>
      </c>
    </row>
    <row r="192" spans="1:51" ht="89.25">
      <c r="A192" s="211">
        <v>226</v>
      </c>
      <c r="B192" s="215" t="s">
        <v>977</v>
      </c>
      <c r="C192" s="215"/>
      <c r="D192" s="213" t="s">
        <v>978</v>
      </c>
      <c r="E192" s="214">
        <v>43323</v>
      </c>
      <c r="F192" s="244" t="s">
        <v>1852</v>
      </c>
      <c r="G192" s="241" t="s">
        <v>2574</v>
      </c>
      <c r="H192" s="218" t="s">
        <v>4426</v>
      </c>
      <c r="I192" s="218" t="s">
        <v>5821</v>
      </c>
      <c r="J192" s="248" t="e">
        <f>VLOOKUP(D192,#REF!,3,0)</f>
        <v>#REF!</v>
      </c>
      <c r="K192" s="216"/>
      <c r="L192" s="216" t="e">
        <v>#N/A</v>
      </c>
      <c r="M192" s="216"/>
      <c r="N192" s="213"/>
      <c r="O192" s="217" t="s">
        <v>4626</v>
      </c>
      <c r="P192" s="217"/>
      <c r="Q192" s="213" t="s">
        <v>4596</v>
      </c>
      <c r="R192" s="213" t="s">
        <v>4689</v>
      </c>
      <c r="S192" s="213" t="e">
        <v>#N/A</v>
      </c>
      <c r="T192" s="215" t="s">
        <v>2283</v>
      </c>
      <c r="U192" s="220"/>
      <c r="V192" s="215"/>
      <c r="W192" s="213" t="s">
        <v>4715</v>
      </c>
      <c r="X192" s="213" t="e">
        <v>#N/A</v>
      </c>
      <c r="Y192" s="213"/>
      <c r="Z192" s="221" t="s">
        <v>4</v>
      </c>
      <c r="AA192" s="222" t="s">
        <v>2301</v>
      </c>
      <c r="AB192" s="217" t="s">
        <v>4742</v>
      </c>
      <c r="AC192" s="223" t="s">
        <v>2303</v>
      </c>
      <c r="AD192" s="223"/>
      <c r="AE192" s="215" t="s">
        <v>65</v>
      </c>
      <c r="AF192" s="215" t="s">
        <v>1714</v>
      </c>
      <c r="AG192" s="224"/>
      <c r="AH192" s="215" t="s">
        <v>1714</v>
      </c>
      <c r="AI192" s="215" t="s">
        <v>2283</v>
      </c>
      <c r="AJ192" s="224"/>
      <c r="AK192" s="215" t="s">
        <v>1625</v>
      </c>
      <c r="AL192" s="215"/>
      <c r="AM192" s="224"/>
      <c r="AN192" s="215" t="s">
        <v>2085</v>
      </c>
      <c r="AO192" s="221" t="s">
        <v>2950</v>
      </c>
      <c r="AP192" s="241" t="s">
        <v>1809</v>
      </c>
      <c r="AQ192" s="221" t="s">
        <v>2575</v>
      </c>
      <c r="AR192" s="226" t="s">
        <v>3109</v>
      </c>
      <c r="AS192" s="226" t="s">
        <v>1847</v>
      </c>
      <c r="AT192" s="212"/>
      <c r="AU192" s="215"/>
      <c r="AV192" s="221" t="s">
        <v>1918</v>
      </c>
      <c r="AW192" s="215"/>
      <c r="AX192" s="227"/>
      <c r="AY192" s="228" t="s">
        <v>4626</v>
      </c>
    </row>
    <row r="193" spans="1:51" ht="102">
      <c r="A193" s="211">
        <v>227</v>
      </c>
      <c r="B193" s="255" t="s">
        <v>1059</v>
      </c>
      <c r="C193" s="255"/>
      <c r="D193" s="213" t="s">
        <v>1060</v>
      </c>
      <c r="E193" s="214" t="s">
        <v>2843</v>
      </c>
      <c r="F193" s="215" t="s">
        <v>1626</v>
      </c>
      <c r="G193" s="215" t="s">
        <v>2051</v>
      </c>
      <c r="H193" s="218" t="s">
        <v>4426</v>
      </c>
      <c r="I193" s="218" t="s">
        <v>5821</v>
      </c>
      <c r="J193" s="248" t="e">
        <f>VLOOKUP(D193,#REF!,3,0)</f>
        <v>#REF!</v>
      </c>
      <c r="K193" s="216"/>
      <c r="L193" s="216" t="e">
        <v>#N/A</v>
      </c>
      <c r="M193" s="216"/>
      <c r="N193" s="213"/>
      <c r="O193" s="217" t="s">
        <v>4626</v>
      </c>
      <c r="P193" s="217"/>
      <c r="Q193" s="213" t="s">
        <v>4596</v>
      </c>
      <c r="R193" s="213" t="s">
        <v>4689</v>
      </c>
      <c r="S193" s="213" t="e">
        <v>#N/A</v>
      </c>
      <c r="T193" s="215" t="s">
        <v>1422</v>
      </c>
      <c r="U193" s="220"/>
      <c r="V193" s="215"/>
      <c r="W193" s="213" t="s">
        <v>4715</v>
      </c>
      <c r="X193" s="213" t="e">
        <v>#N/A</v>
      </c>
      <c r="Y193" s="213"/>
      <c r="Z193" s="221" t="s">
        <v>4</v>
      </c>
      <c r="AA193" s="222" t="s">
        <v>2311</v>
      </c>
      <c r="AB193" s="217" t="s">
        <v>4742</v>
      </c>
      <c r="AC193" s="223" t="s">
        <v>2844</v>
      </c>
      <c r="AD193" s="223"/>
      <c r="AE193" s="226" t="s">
        <v>45</v>
      </c>
      <c r="AF193" s="215" t="s">
        <v>1714</v>
      </c>
      <c r="AG193" s="224"/>
      <c r="AH193" s="215" t="s">
        <v>1714</v>
      </c>
      <c r="AI193" s="215" t="s">
        <v>1422</v>
      </c>
      <c r="AJ193" s="224"/>
      <c r="AK193" s="215" t="s">
        <v>1625</v>
      </c>
      <c r="AL193" s="215"/>
      <c r="AM193" s="224"/>
      <c r="AN193" s="215" t="s">
        <v>2842</v>
      </c>
      <c r="AO193" s="256" t="s">
        <v>2843</v>
      </c>
      <c r="AP193" s="215" t="s">
        <v>1794</v>
      </c>
      <c r="AQ193" s="221">
        <v>43339</v>
      </c>
      <c r="AR193" s="226">
        <v>0</v>
      </c>
      <c r="AS193" s="226">
        <v>0</v>
      </c>
      <c r="AT193" s="212"/>
      <c r="AU193" s="215"/>
      <c r="AV193" s="221" t="s">
        <v>1795</v>
      </c>
      <c r="AW193" s="215"/>
      <c r="AX193" s="227"/>
      <c r="AY193" s="228" t="s">
        <v>4626</v>
      </c>
    </row>
    <row r="194" spans="1:51" ht="127.5">
      <c r="A194" s="211">
        <v>228</v>
      </c>
      <c r="B194" s="233" t="s">
        <v>122</v>
      </c>
      <c r="C194" s="233"/>
      <c r="D194" s="213" t="s">
        <v>105</v>
      </c>
      <c r="E194" s="214" t="s">
        <v>2355</v>
      </c>
      <c r="F194" s="215" t="s">
        <v>1689</v>
      </c>
      <c r="G194" s="215" t="s">
        <v>1622</v>
      </c>
      <c r="H194" s="218" t="s">
        <v>4426</v>
      </c>
      <c r="I194" s="218" t="s">
        <v>5821</v>
      </c>
      <c r="J194" s="248" t="e">
        <f>VLOOKUP(D194,#REF!,3,0)</f>
        <v>#REF!</v>
      </c>
      <c r="K194" s="216"/>
      <c r="L194" s="216" t="e">
        <v>#N/A</v>
      </c>
      <c r="M194" s="216"/>
      <c r="N194" s="213"/>
      <c r="O194" s="217" t="s">
        <v>4626</v>
      </c>
      <c r="P194" s="217"/>
      <c r="Q194" s="213" t="s">
        <v>4596</v>
      </c>
      <c r="R194" s="213" t="s">
        <v>4689</v>
      </c>
      <c r="S194" s="213" t="e">
        <v>#N/A</v>
      </c>
      <c r="T194" s="215" t="s">
        <v>3212</v>
      </c>
      <c r="U194" s="220"/>
      <c r="V194" s="215"/>
      <c r="W194" s="213" t="s">
        <v>4715</v>
      </c>
      <c r="X194" s="213" t="e">
        <v>#N/A</v>
      </c>
      <c r="Y194" s="213"/>
      <c r="Z194" s="221" t="s">
        <v>4</v>
      </c>
      <c r="AA194" s="222" t="s">
        <v>2437</v>
      </c>
      <c r="AB194" s="217" t="s">
        <v>4742</v>
      </c>
      <c r="AC194" s="223" t="s">
        <v>3213</v>
      </c>
      <c r="AD194" s="223"/>
      <c r="AE194" s="233" t="s">
        <v>45</v>
      </c>
      <c r="AF194" s="215" t="s">
        <v>1714</v>
      </c>
      <c r="AG194" s="224"/>
      <c r="AH194" s="215" t="s">
        <v>1714</v>
      </c>
      <c r="AI194" s="215" t="s">
        <v>3212</v>
      </c>
      <c r="AJ194" s="224"/>
      <c r="AK194" s="215" t="s">
        <v>1624</v>
      </c>
      <c r="AL194" s="212"/>
      <c r="AM194" s="224"/>
      <c r="AN194" s="233" t="s">
        <v>2809</v>
      </c>
      <c r="AO194" s="234"/>
      <c r="AP194" s="215" t="s">
        <v>1794</v>
      </c>
      <c r="AQ194" s="221">
        <v>43426</v>
      </c>
      <c r="AR194" s="226" t="s">
        <v>3248</v>
      </c>
      <c r="AS194" s="226" t="s">
        <v>3249</v>
      </c>
      <c r="AT194" s="212"/>
      <c r="AU194" s="215"/>
      <c r="AV194" s="221" t="s">
        <v>1838</v>
      </c>
      <c r="AW194" s="215"/>
      <c r="AX194" s="227"/>
      <c r="AY194" s="228" t="s">
        <v>4626</v>
      </c>
    </row>
    <row r="195" spans="1:51" ht="216.75">
      <c r="A195" s="211">
        <v>229</v>
      </c>
      <c r="B195" s="235" t="s">
        <v>1138</v>
      </c>
      <c r="C195" s="235"/>
      <c r="D195" s="213" t="s">
        <v>1136</v>
      </c>
      <c r="E195" s="214" t="s">
        <v>4055</v>
      </c>
      <c r="F195" s="252" t="s">
        <v>1688</v>
      </c>
      <c r="G195" s="219" t="s">
        <v>2002</v>
      </c>
      <c r="H195" s="218" t="s">
        <v>4426</v>
      </c>
      <c r="I195" s="218" t="s">
        <v>5821</v>
      </c>
      <c r="J195" s="248" t="e">
        <f>VLOOKUP(D195,#REF!,3,0)</f>
        <v>#REF!</v>
      </c>
      <c r="K195" s="216"/>
      <c r="L195" s="216" t="e">
        <v>#N/A</v>
      </c>
      <c r="M195" s="216"/>
      <c r="N195" s="213"/>
      <c r="O195" s="217" t="s">
        <v>4626</v>
      </c>
      <c r="P195" s="217"/>
      <c r="Q195" s="213" t="s">
        <v>4596</v>
      </c>
      <c r="R195" s="213" t="s">
        <v>4689</v>
      </c>
      <c r="S195" s="213" t="e">
        <v>#N/A</v>
      </c>
      <c r="T195" s="215" t="s">
        <v>1825</v>
      </c>
      <c r="U195" s="220"/>
      <c r="V195" s="215"/>
      <c r="W195" s="213" t="s">
        <v>4715</v>
      </c>
      <c r="X195" s="213" t="e">
        <v>#N/A</v>
      </c>
      <c r="Y195" s="213"/>
      <c r="Z195" s="221" t="s">
        <v>4</v>
      </c>
      <c r="AA195" s="222" t="s">
        <v>2311</v>
      </c>
      <c r="AB195" s="217" t="s">
        <v>4742</v>
      </c>
      <c r="AC195" s="223" t="s">
        <v>2520</v>
      </c>
      <c r="AD195" s="223"/>
      <c r="AE195" s="226" t="s">
        <v>45</v>
      </c>
      <c r="AF195" s="215" t="s">
        <v>1714</v>
      </c>
      <c r="AG195" s="224"/>
      <c r="AH195" s="215" t="s">
        <v>1714</v>
      </c>
      <c r="AI195" s="215" t="s">
        <v>1825</v>
      </c>
      <c r="AJ195" s="224"/>
      <c r="AK195" s="233" t="s">
        <v>1627</v>
      </c>
      <c r="AL195" s="215"/>
      <c r="AM195" s="224"/>
      <c r="AN195" s="215" t="s">
        <v>3610</v>
      </c>
      <c r="AO195" s="243">
        <v>43226.120362303242</v>
      </c>
      <c r="AP195" s="215" t="s">
        <v>1794</v>
      </c>
      <c r="AQ195" s="221">
        <v>43362</v>
      </c>
      <c r="AR195" s="226" t="s">
        <v>3615</v>
      </c>
      <c r="AS195" s="226">
        <v>582203</v>
      </c>
      <c r="AT195" s="212"/>
      <c r="AU195" s="215" t="s">
        <v>1819</v>
      </c>
      <c r="AV195" s="221" t="s">
        <v>1802</v>
      </c>
      <c r="AW195" s="215"/>
      <c r="AX195" s="227"/>
      <c r="AY195" s="228" t="s">
        <v>4626</v>
      </c>
    </row>
    <row r="196" spans="1:51" ht="255">
      <c r="A196" s="211">
        <v>230</v>
      </c>
      <c r="B196" s="255" t="s">
        <v>1024</v>
      </c>
      <c r="C196" s="255"/>
      <c r="D196" s="213" t="s">
        <v>1020</v>
      </c>
      <c r="E196" s="214">
        <v>42075</v>
      </c>
      <c r="F196" s="311" t="s">
        <v>908</v>
      </c>
      <c r="G196" s="215" t="s">
        <v>2051</v>
      </c>
      <c r="H196" s="218" t="s">
        <v>4426</v>
      </c>
      <c r="I196" s="218" t="s">
        <v>5821</v>
      </c>
      <c r="J196" s="248" t="e">
        <f>VLOOKUP(D196,#REF!,3,0)</f>
        <v>#REF!</v>
      </c>
      <c r="K196" s="216"/>
      <c r="L196" s="216" t="e">
        <v>#N/A</v>
      </c>
      <c r="M196" s="216"/>
      <c r="N196" s="213"/>
      <c r="O196" s="217" t="s">
        <v>4626</v>
      </c>
      <c r="P196" s="217"/>
      <c r="Q196" s="213" t="s">
        <v>4596</v>
      </c>
      <c r="R196" s="213" t="s">
        <v>4689</v>
      </c>
      <c r="S196" s="213" t="e">
        <v>#N/A</v>
      </c>
      <c r="T196" s="219" t="s">
        <v>1470</v>
      </c>
      <c r="U196" s="220"/>
      <c r="V196" s="215"/>
      <c r="W196" s="213" t="s">
        <v>4715</v>
      </c>
      <c r="X196" s="213" t="e">
        <v>#N/A</v>
      </c>
      <c r="Y196" s="213"/>
      <c r="Z196" s="221" t="s">
        <v>4</v>
      </c>
      <c r="AA196" s="222" t="s">
        <v>2437</v>
      </c>
      <c r="AB196" s="217" t="s">
        <v>4742</v>
      </c>
      <c r="AC196" s="223" t="s">
        <v>2440</v>
      </c>
      <c r="AD196" s="223"/>
      <c r="AE196" s="226" t="s">
        <v>1017</v>
      </c>
      <c r="AF196" s="215" t="s">
        <v>1714</v>
      </c>
      <c r="AG196" s="224"/>
      <c r="AH196" s="215" t="s">
        <v>1714</v>
      </c>
      <c r="AI196" s="219" t="s">
        <v>1470</v>
      </c>
      <c r="AJ196" s="224"/>
      <c r="AK196" s="215" t="s">
        <v>1625</v>
      </c>
      <c r="AL196" s="215"/>
      <c r="AM196" s="224"/>
      <c r="AN196" s="215" t="s">
        <v>2887</v>
      </c>
      <c r="AO196" s="256">
        <v>42075</v>
      </c>
      <c r="AP196" s="215" t="s">
        <v>1794</v>
      </c>
      <c r="AQ196" s="221">
        <v>43342</v>
      </c>
      <c r="AR196" s="226">
        <v>0</v>
      </c>
      <c r="AS196" s="226">
        <v>0</v>
      </c>
      <c r="AT196" s="212"/>
      <c r="AU196" s="215"/>
      <c r="AV196" s="221" t="s">
        <v>1802</v>
      </c>
      <c r="AW196" s="215"/>
      <c r="AX196" s="227"/>
      <c r="AY196" s="228" t="s">
        <v>4626</v>
      </c>
    </row>
    <row r="197" spans="1:51" ht="255">
      <c r="A197" s="211">
        <v>231</v>
      </c>
      <c r="B197" s="255" t="s">
        <v>1531</v>
      </c>
      <c r="C197" s="255"/>
      <c r="D197" s="213" t="s">
        <v>1736</v>
      </c>
      <c r="E197" s="214" t="s">
        <v>3997</v>
      </c>
      <c r="F197" s="240" t="s">
        <v>2647</v>
      </c>
      <c r="G197" s="335" t="s">
        <v>1866</v>
      </c>
      <c r="H197" s="218" t="s">
        <v>4426</v>
      </c>
      <c r="I197" s="218" t="s">
        <v>5821</v>
      </c>
      <c r="J197" s="248" t="e">
        <f>VLOOKUP(D197,#REF!,3,0)</f>
        <v>#REF!</v>
      </c>
      <c r="K197" s="216"/>
      <c r="L197" s="216" t="e">
        <v>#N/A</v>
      </c>
      <c r="M197" s="216"/>
      <c r="N197" s="213"/>
      <c r="O197" s="217" t="s">
        <v>4626</v>
      </c>
      <c r="P197" s="217"/>
      <c r="Q197" s="213" t="s">
        <v>4596</v>
      </c>
      <c r="R197" s="213" t="s">
        <v>4689</v>
      </c>
      <c r="S197" s="213" t="e">
        <v>#N/A</v>
      </c>
      <c r="T197" s="215" t="s">
        <v>1422</v>
      </c>
      <c r="U197" s="220"/>
      <c r="V197" s="215"/>
      <c r="W197" s="213" t="s">
        <v>4715</v>
      </c>
      <c r="X197" s="213" t="e">
        <v>#N/A</v>
      </c>
      <c r="Y197" s="213"/>
      <c r="Z197" s="221" t="s">
        <v>4</v>
      </c>
      <c r="AA197" s="222" t="s">
        <v>2437</v>
      </c>
      <c r="AB197" s="217" t="s">
        <v>4742</v>
      </c>
      <c r="AC197" s="223" t="s">
        <v>2440</v>
      </c>
      <c r="AD197" s="223"/>
      <c r="AE197" s="215" t="s">
        <v>471</v>
      </c>
      <c r="AF197" s="215" t="s">
        <v>1714</v>
      </c>
      <c r="AG197" s="224"/>
      <c r="AH197" s="215" t="s">
        <v>1714</v>
      </c>
      <c r="AI197" s="215" t="s">
        <v>1422</v>
      </c>
      <c r="AJ197" s="224"/>
      <c r="AK197" s="277" t="s">
        <v>1627</v>
      </c>
      <c r="AL197" s="219"/>
      <c r="AM197" s="224"/>
      <c r="AN197" s="215" t="s">
        <v>2664</v>
      </c>
      <c r="AO197" s="221">
        <v>42901.293482442132</v>
      </c>
      <c r="AP197" s="219" t="s">
        <v>1794</v>
      </c>
      <c r="AQ197" s="221">
        <v>43318</v>
      </c>
      <c r="AR197" s="226"/>
      <c r="AS197" s="226"/>
      <c r="AT197" s="212"/>
      <c r="AU197" s="215"/>
      <c r="AV197" s="221" t="s">
        <v>1795</v>
      </c>
      <c r="AW197" s="219"/>
      <c r="AX197" s="227"/>
      <c r="AY197" s="228" t="s">
        <v>4626</v>
      </c>
    </row>
    <row r="198" spans="1:51" ht="140.25">
      <c r="A198" s="211">
        <v>232</v>
      </c>
      <c r="B198" s="226" t="s">
        <v>4495</v>
      </c>
      <c r="C198" s="226"/>
      <c r="D198" s="260" t="s">
        <v>4520</v>
      </c>
      <c r="E198" s="221">
        <v>43190</v>
      </c>
      <c r="F198" s="260" t="s">
        <v>1628</v>
      </c>
      <c r="G198" s="215" t="s">
        <v>2051</v>
      </c>
      <c r="H198" s="232" t="s">
        <v>1676</v>
      </c>
      <c r="I198" s="218" t="s">
        <v>5821</v>
      </c>
      <c r="J198" s="248" t="e">
        <f>VLOOKUP(D198,#REF!,3,0)</f>
        <v>#REF!</v>
      </c>
      <c r="K198" s="216"/>
      <c r="L198" s="216" t="e">
        <v>#N/A</v>
      </c>
      <c r="M198" s="216"/>
      <c r="N198" s="213" t="s">
        <v>1722</v>
      </c>
      <c r="O198" s="217" t="s">
        <v>4700</v>
      </c>
      <c r="P198" s="217"/>
      <c r="Q198" s="213" t="s">
        <v>4596</v>
      </c>
      <c r="R198" s="213" t="s">
        <v>4643</v>
      </c>
      <c r="S198" s="213" t="s">
        <v>4617</v>
      </c>
      <c r="T198" s="215" t="s">
        <v>4534</v>
      </c>
      <c r="U198" s="215"/>
      <c r="V198" s="215"/>
      <c r="W198" s="213" t="s">
        <v>4714</v>
      </c>
      <c r="X198" s="213" t="e">
        <v>#N/A</v>
      </c>
      <c r="Y198" s="260"/>
      <c r="Z198" s="221" t="s">
        <v>4</v>
      </c>
      <c r="AA198" s="222" t="s">
        <v>4663</v>
      </c>
      <c r="AB198" s="217" t="s">
        <v>4742</v>
      </c>
      <c r="AC198" s="222" t="s">
        <v>4665</v>
      </c>
      <c r="AD198" s="223" t="s">
        <v>4665</v>
      </c>
      <c r="AE198" s="215" t="s">
        <v>4493</v>
      </c>
      <c r="AF198" s="215" t="s">
        <v>1676</v>
      </c>
      <c r="AG198" s="260"/>
      <c r="AH198" s="215" t="s">
        <v>1676</v>
      </c>
      <c r="AI198" s="215" t="s">
        <v>4534</v>
      </c>
      <c r="AJ198" s="215" t="s">
        <v>4365</v>
      </c>
      <c r="AK198" s="215" t="s">
        <v>1625</v>
      </c>
      <c r="AL198" s="215" t="s">
        <v>1066</v>
      </c>
      <c r="AM198" s="215"/>
      <c r="AN198" s="215" t="s">
        <v>4492</v>
      </c>
      <c r="AO198" s="215"/>
      <c r="AP198" s="215"/>
      <c r="AQ198" s="215"/>
      <c r="AR198" s="215"/>
      <c r="AS198" s="215"/>
      <c r="AT198" s="215"/>
      <c r="AU198" s="215"/>
      <c r="AV198" s="227" t="s">
        <v>4588</v>
      </c>
      <c r="AW198" s="215" t="s">
        <v>4469</v>
      </c>
      <c r="AX198" s="215" t="s">
        <v>4462</v>
      </c>
      <c r="AY198" s="228" t="s">
        <v>4630</v>
      </c>
    </row>
    <row r="199" spans="1:51" ht="89.25">
      <c r="A199" s="211">
        <v>233</v>
      </c>
      <c r="B199" s="215" t="s">
        <v>974</v>
      </c>
      <c r="C199" s="215"/>
      <c r="D199" s="213" t="s">
        <v>975</v>
      </c>
      <c r="E199" s="214">
        <v>43323</v>
      </c>
      <c r="F199" s="244" t="s">
        <v>1852</v>
      </c>
      <c r="G199" s="241" t="s">
        <v>2574</v>
      </c>
      <c r="H199" s="218" t="s">
        <v>4426</v>
      </c>
      <c r="I199" s="218" t="s">
        <v>5821</v>
      </c>
      <c r="J199" s="248" t="e">
        <f>VLOOKUP(D199,#REF!,3,0)</f>
        <v>#REF!</v>
      </c>
      <c r="K199" s="216"/>
      <c r="L199" s="216" t="e">
        <v>#N/A</v>
      </c>
      <c r="M199" s="216"/>
      <c r="N199" s="213"/>
      <c r="O199" s="217" t="s">
        <v>4626</v>
      </c>
      <c r="P199" s="217"/>
      <c r="Q199" s="213" t="s">
        <v>4596</v>
      </c>
      <c r="R199" s="213" t="s">
        <v>4689</v>
      </c>
      <c r="S199" s="213" t="e">
        <v>#N/A</v>
      </c>
      <c r="T199" s="215" t="s">
        <v>2283</v>
      </c>
      <c r="U199" s="220"/>
      <c r="V199" s="215"/>
      <c r="W199" s="213" t="s">
        <v>4715</v>
      </c>
      <c r="X199" s="213" t="e">
        <v>#N/A</v>
      </c>
      <c r="Y199" s="213"/>
      <c r="Z199" s="221" t="s">
        <v>4</v>
      </c>
      <c r="AA199" s="222" t="s">
        <v>2301</v>
      </c>
      <c r="AB199" s="217" t="s">
        <v>4742</v>
      </c>
      <c r="AC199" s="223" t="s">
        <v>2303</v>
      </c>
      <c r="AD199" s="223"/>
      <c r="AE199" s="215" t="s">
        <v>65</v>
      </c>
      <c r="AF199" s="215" t="s">
        <v>1714</v>
      </c>
      <c r="AG199" s="224"/>
      <c r="AH199" s="215" t="s">
        <v>1714</v>
      </c>
      <c r="AI199" s="215" t="s">
        <v>2283</v>
      </c>
      <c r="AJ199" s="224"/>
      <c r="AK199" s="215" t="s">
        <v>1625</v>
      </c>
      <c r="AL199" s="215"/>
      <c r="AM199" s="224"/>
      <c r="AN199" s="215" t="s">
        <v>2085</v>
      </c>
      <c r="AO199" s="221" t="s">
        <v>2950</v>
      </c>
      <c r="AP199" s="241" t="s">
        <v>1809</v>
      </c>
      <c r="AQ199" s="221" t="s">
        <v>2576</v>
      </c>
      <c r="AR199" s="226" t="s">
        <v>3117</v>
      </c>
      <c r="AS199" s="226" t="s">
        <v>3118</v>
      </c>
      <c r="AT199" s="212"/>
      <c r="AU199" s="215"/>
      <c r="AV199" s="221" t="s">
        <v>1918</v>
      </c>
      <c r="AW199" s="215"/>
      <c r="AX199" s="227"/>
      <c r="AY199" s="228" t="s">
        <v>4626</v>
      </c>
    </row>
    <row r="200" spans="1:51" ht="102">
      <c r="A200" s="211">
        <v>234</v>
      </c>
      <c r="B200" s="255" t="s">
        <v>1061</v>
      </c>
      <c r="C200" s="255"/>
      <c r="D200" s="213" t="s">
        <v>1060</v>
      </c>
      <c r="E200" s="214" t="s">
        <v>2843</v>
      </c>
      <c r="F200" s="215" t="s">
        <v>1626</v>
      </c>
      <c r="G200" s="215" t="s">
        <v>2051</v>
      </c>
      <c r="H200" s="218" t="s">
        <v>4426</v>
      </c>
      <c r="I200" s="218" t="s">
        <v>5821</v>
      </c>
      <c r="J200" s="248" t="e">
        <f>VLOOKUP(D200,#REF!,3,0)</f>
        <v>#REF!</v>
      </c>
      <c r="K200" s="216"/>
      <c r="L200" s="216" t="e">
        <v>#N/A</v>
      </c>
      <c r="M200" s="216"/>
      <c r="N200" s="213"/>
      <c r="O200" s="217" t="s">
        <v>4626</v>
      </c>
      <c r="P200" s="217"/>
      <c r="Q200" s="213" t="s">
        <v>4596</v>
      </c>
      <c r="R200" s="213" t="s">
        <v>4689</v>
      </c>
      <c r="S200" s="213" t="e">
        <v>#N/A</v>
      </c>
      <c r="T200" s="215" t="s">
        <v>1422</v>
      </c>
      <c r="U200" s="220"/>
      <c r="V200" s="215"/>
      <c r="W200" s="213" t="s">
        <v>4715</v>
      </c>
      <c r="X200" s="213" t="e">
        <v>#N/A</v>
      </c>
      <c r="Y200" s="213"/>
      <c r="Z200" s="221" t="s">
        <v>4</v>
      </c>
      <c r="AA200" s="222" t="s">
        <v>2311</v>
      </c>
      <c r="AB200" s="217" t="s">
        <v>4742</v>
      </c>
      <c r="AC200" s="223" t="s">
        <v>2844</v>
      </c>
      <c r="AD200" s="223"/>
      <c r="AE200" s="226" t="s">
        <v>45</v>
      </c>
      <c r="AF200" s="215" t="s">
        <v>1714</v>
      </c>
      <c r="AG200" s="224"/>
      <c r="AH200" s="215" t="s">
        <v>1714</v>
      </c>
      <c r="AI200" s="215" t="s">
        <v>1422</v>
      </c>
      <c r="AJ200" s="224"/>
      <c r="AK200" s="215" t="s">
        <v>1625</v>
      </c>
      <c r="AL200" s="215"/>
      <c r="AM200" s="224"/>
      <c r="AN200" s="215" t="s">
        <v>2842</v>
      </c>
      <c r="AO200" s="256" t="s">
        <v>2843</v>
      </c>
      <c r="AP200" s="215" t="s">
        <v>1794</v>
      </c>
      <c r="AQ200" s="221">
        <v>43339</v>
      </c>
      <c r="AR200" s="226">
        <v>0</v>
      </c>
      <c r="AS200" s="226">
        <v>0</v>
      </c>
      <c r="AT200" s="212"/>
      <c r="AU200" s="215"/>
      <c r="AV200" s="221" t="s">
        <v>1795</v>
      </c>
      <c r="AW200" s="215"/>
      <c r="AX200" s="227"/>
      <c r="AY200" s="228" t="s">
        <v>4626</v>
      </c>
    </row>
    <row r="201" spans="1:51" ht="127.5">
      <c r="A201" s="211">
        <v>235</v>
      </c>
      <c r="B201" s="233" t="s">
        <v>137</v>
      </c>
      <c r="C201" s="233"/>
      <c r="D201" s="213" t="s">
        <v>105</v>
      </c>
      <c r="E201" s="214" t="s">
        <v>2355</v>
      </c>
      <c r="F201" s="215" t="s">
        <v>1689</v>
      </c>
      <c r="G201" s="215" t="s">
        <v>1622</v>
      </c>
      <c r="H201" s="218" t="s">
        <v>4426</v>
      </c>
      <c r="I201" s="218" t="s">
        <v>5821</v>
      </c>
      <c r="J201" s="248" t="e">
        <f>VLOOKUP(D201,#REF!,3,0)</f>
        <v>#REF!</v>
      </c>
      <c r="K201" s="216"/>
      <c r="L201" s="216" t="e">
        <v>#N/A</v>
      </c>
      <c r="M201" s="216"/>
      <c r="N201" s="213"/>
      <c r="O201" s="217" t="s">
        <v>4626</v>
      </c>
      <c r="P201" s="217"/>
      <c r="Q201" s="213" t="s">
        <v>4596</v>
      </c>
      <c r="R201" s="213" t="s">
        <v>4689</v>
      </c>
      <c r="S201" s="213" t="e">
        <v>#N/A</v>
      </c>
      <c r="T201" s="215" t="s">
        <v>3212</v>
      </c>
      <c r="U201" s="220"/>
      <c r="V201" s="215"/>
      <c r="W201" s="213" t="s">
        <v>4715</v>
      </c>
      <c r="X201" s="213" t="e">
        <v>#N/A</v>
      </c>
      <c r="Y201" s="213"/>
      <c r="Z201" s="221" t="s">
        <v>4</v>
      </c>
      <c r="AA201" s="222" t="s">
        <v>2437</v>
      </c>
      <c r="AB201" s="217" t="s">
        <v>4742</v>
      </c>
      <c r="AC201" s="223" t="s">
        <v>3213</v>
      </c>
      <c r="AD201" s="223"/>
      <c r="AE201" s="233" t="s">
        <v>45</v>
      </c>
      <c r="AF201" s="215" t="s">
        <v>1714</v>
      </c>
      <c r="AG201" s="224"/>
      <c r="AH201" s="215" t="s">
        <v>1714</v>
      </c>
      <c r="AI201" s="215" t="s">
        <v>3212</v>
      </c>
      <c r="AJ201" s="224"/>
      <c r="AK201" s="215" t="s">
        <v>1624</v>
      </c>
      <c r="AL201" s="212"/>
      <c r="AM201" s="224"/>
      <c r="AN201" s="233" t="s">
        <v>2809</v>
      </c>
      <c r="AO201" s="234"/>
      <c r="AP201" s="215" t="s">
        <v>1794</v>
      </c>
      <c r="AQ201" s="221">
        <v>43426</v>
      </c>
      <c r="AR201" s="226" t="s">
        <v>3250</v>
      </c>
      <c r="AS201" s="226" t="s">
        <v>3251</v>
      </c>
      <c r="AT201" s="212"/>
      <c r="AU201" s="215"/>
      <c r="AV201" s="221" t="s">
        <v>1838</v>
      </c>
      <c r="AW201" s="215"/>
      <c r="AX201" s="227"/>
      <c r="AY201" s="228" t="s">
        <v>4626</v>
      </c>
    </row>
    <row r="202" spans="1:51" ht="216.75">
      <c r="A202" s="211">
        <v>236</v>
      </c>
      <c r="B202" s="235" t="s">
        <v>1139</v>
      </c>
      <c r="C202" s="235"/>
      <c r="D202" s="213" t="s">
        <v>1136</v>
      </c>
      <c r="E202" s="214" t="s">
        <v>4056</v>
      </c>
      <c r="F202" s="252" t="s">
        <v>1688</v>
      </c>
      <c r="G202" s="219" t="s">
        <v>2002</v>
      </c>
      <c r="H202" s="218" t="s">
        <v>4426</v>
      </c>
      <c r="I202" s="218" t="s">
        <v>5821</v>
      </c>
      <c r="J202" s="248" t="e">
        <f>VLOOKUP(D202,#REF!,3,0)</f>
        <v>#REF!</v>
      </c>
      <c r="K202" s="216"/>
      <c r="L202" s="216" t="e">
        <v>#N/A</v>
      </c>
      <c r="M202" s="216"/>
      <c r="N202" s="213"/>
      <c r="O202" s="217" t="s">
        <v>4626</v>
      </c>
      <c r="P202" s="217"/>
      <c r="Q202" s="213" t="s">
        <v>4596</v>
      </c>
      <c r="R202" s="213" t="s">
        <v>4689</v>
      </c>
      <c r="S202" s="213" t="e">
        <v>#N/A</v>
      </c>
      <c r="T202" s="215" t="s">
        <v>1825</v>
      </c>
      <c r="U202" s="220"/>
      <c r="V202" s="215"/>
      <c r="W202" s="213" t="s">
        <v>4715</v>
      </c>
      <c r="X202" s="213" t="e">
        <v>#N/A</v>
      </c>
      <c r="Y202" s="213"/>
      <c r="Z202" s="221" t="s">
        <v>4</v>
      </c>
      <c r="AA202" s="222" t="s">
        <v>2311</v>
      </c>
      <c r="AB202" s="217" t="s">
        <v>4742</v>
      </c>
      <c r="AC202" s="223" t="s">
        <v>2520</v>
      </c>
      <c r="AD202" s="223"/>
      <c r="AE202" s="226" t="s">
        <v>45</v>
      </c>
      <c r="AF202" s="215" t="s">
        <v>1714</v>
      </c>
      <c r="AG202" s="224"/>
      <c r="AH202" s="215" t="s">
        <v>1714</v>
      </c>
      <c r="AI202" s="215" t="s">
        <v>1825</v>
      </c>
      <c r="AJ202" s="224"/>
      <c r="AK202" s="233" t="s">
        <v>1627</v>
      </c>
      <c r="AL202" s="215"/>
      <c r="AM202" s="224"/>
      <c r="AN202" s="215" t="s">
        <v>3610</v>
      </c>
      <c r="AO202" s="243">
        <v>43226.111758136569</v>
      </c>
      <c r="AP202" s="215" t="s">
        <v>1794</v>
      </c>
      <c r="AQ202" s="221">
        <v>43362</v>
      </c>
      <c r="AR202" s="226" t="s">
        <v>3616</v>
      </c>
      <c r="AS202" s="226">
        <v>605310</v>
      </c>
      <c r="AT202" s="212"/>
      <c r="AU202" s="215" t="s">
        <v>1819</v>
      </c>
      <c r="AV202" s="221" t="s">
        <v>1802</v>
      </c>
      <c r="AW202" s="215"/>
      <c r="AX202" s="227"/>
      <c r="AY202" s="228" t="s">
        <v>4626</v>
      </c>
    </row>
    <row r="203" spans="1:51" ht="255">
      <c r="A203" s="211">
        <v>237</v>
      </c>
      <c r="B203" s="255" t="s">
        <v>1028</v>
      </c>
      <c r="C203" s="255"/>
      <c r="D203" s="213" t="s">
        <v>1020</v>
      </c>
      <c r="E203" s="214">
        <v>42076</v>
      </c>
      <c r="F203" s="312" t="s">
        <v>908</v>
      </c>
      <c r="G203" s="215" t="s">
        <v>2051</v>
      </c>
      <c r="H203" s="218" t="s">
        <v>4426</v>
      </c>
      <c r="I203" s="218" t="s">
        <v>5821</v>
      </c>
      <c r="J203" s="248" t="e">
        <f>VLOOKUP(D203,#REF!,3,0)</f>
        <v>#REF!</v>
      </c>
      <c r="K203" s="216"/>
      <c r="L203" s="216" t="e">
        <v>#N/A</v>
      </c>
      <c r="M203" s="216"/>
      <c r="N203" s="213"/>
      <c r="O203" s="217" t="s">
        <v>4626</v>
      </c>
      <c r="P203" s="217"/>
      <c r="Q203" s="213" t="s">
        <v>4596</v>
      </c>
      <c r="R203" s="213" t="s">
        <v>4689</v>
      </c>
      <c r="S203" s="213" t="e">
        <v>#N/A</v>
      </c>
      <c r="T203" s="219" t="s">
        <v>1470</v>
      </c>
      <c r="U203" s="220"/>
      <c r="V203" s="215"/>
      <c r="W203" s="213" t="s">
        <v>4715</v>
      </c>
      <c r="X203" s="213" t="e">
        <v>#N/A</v>
      </c>
      <c r="Y203" s="213"/>
      <c r="Z203" s="221" t="s">
        <v>4</v>
      </c>
      <c r="AA203" s="222" t="s">
        <v>2437</v>
      </c>
      <c r="AB203" s="217" t="s">
        <v>4742</v>
      </c>
      <c r="AC203" s="223" t="s">
        <v>2440</v>
      </c>
      <c r="AD203" s="223"/>
      <c r="AE203" s="226" t="s">
        <v>1017</v>
      </c>
      <c r="AF203" s="215" t="s">
        <v>1714</v>
      </c>
      <c r="AG203" s="224"/>
      <c r="AH203" s="215" t="s">
        <v>1714</v>
      </c>
      <c r="AI203" s="219" t="s">
        <v>1470</v>
      </c>
      <c r="AJ203" s="224"/>
      <c r="AK203" s="215" t="s">
        <v>1625</v>
      </c>
      <c r="AL203" s="215"/>
      <c r="AM203" s="224"/>
      <c r="AN203" s="215" t="s">
        <v>2887</v>
      </c>
      <c r="AO203" s="256">
        <v>42076</v>
      </c>
      <c r="AP203" s="215" t="s">
        <v>1794</v>
      </c>
      <c r="AQ203" s="221">
        <v>43342</v>
      </c>
      <c r="AR203" s="226">
        <v>0</v>
      </c>
      <c r="AS203" s="226">
        <v>0</v>
      </c>
      <c r="AT203" s="212"/>
      <c r="AU203" s="215"/>
      <c r="AV203" s="221" t="s">
        <v>1802</v>
      </c>
      <c r="AW203" s="215"/>
      <c r="AX203" s="227"/>
      <c r="AY203" s="228" t="s">
        <v>4626</v>
      </c>
    </row>
    <row r="204" spans="1:51" ht="255">
      <c r="A204" s="211">
        <v>238</v>
      </c>
      <c r="B204" s="255" t="s">
        <v>1524</v>
      </c>
      <c r="C204" s="255"/>
      <c r="D204" s="213" t="s">
        <v>1737</v>
      </c>
      <c r="E204" s="214" t="s">
        <v>3998</v>
      </c>
      <c r="F204" s="240" t="s">
        <v>2647</v>
      </c>
      <c r="G204" s="335" t="s">
        <v>1866</v>
      </c>
      <c r="H204" s="218" t="s">
        <v>4426</v>
      </c>
      <c r="I204" s="218" t="s">
        <v>5821</v>
      </c>
      <c r="J204" s="248" t="e">
        <f>VLOOKUP(D204,#REF!,3,0)</f>
        <v>#REF!</v>
      </c>
      <c r="K204" s="216"/>
      <c r="L204" s="216" t="e">
        <v>#N/A</v>
      </c>
      <c r="M204" s="216"/>
      <c r="N204" s="213"/>
      <c r="O204" s="217" t="s">
        <v>4626</v>
      </c>
      <c r="P204" s="217"/>
      <c r="Q204" s="213" t="s">
        <v>4596</v>
      </c>
      <c r="R204" s="213" t="s">
        <v>4689</v>
      </c>
      <c r="S204" s="213" t="e">
        <v>#N/A</v>
      </c>
      <c r="T204" s="215" t="s">
        <v>1422</v>
      </c>
      <c r="U204" s="220"/>
      <c r="V204" s="215"/>
      <c r="W204" s="213" t="s">
        <v>4715</v>
      </c>
      <c r="X204" s="213" t="e">
        <v>#N/A</v>
      </c>
      <c r="Y204" s="213"/>
      <c r="Z204" s="221" t="s">
        <v>4</v>
      </c>
      <c r="AA204" s="222" t="s">
        <v>2437</v>
      </c>
      <c r="AB204" s="217" t="s">
        <v>4742</v>
      </c>
      <c r="AC204" s="223" t="s">
        <v>2440</v>
      </c>
      <c r="AD204" s="223"/>
      <c r="AE204" s="215" t="s">
        <v>471</v>
      </c>
      <c r="AF204" s="215" t="s">
        <v>1714</v>
      </c>
      <c r="AG204" s="224"/>
      <c r="AH204" s="215" t="s">
        <v>1714</v>
      </c>
      <c r="AI204" s="215" t="s">
        <v>1422</v>
      </c>
      <c r="AJ204" s="224"/>
      <c r="AK204" s="277" t="s">
        <v>1627</v>
      </c>
      <c r="AL204" s="219"/>
      <c r="AM204" s="224"/>
      <c r="AN204" s="215" t="s">
        <v>2665</v>
      </c>
      <c r="AO204" s="221">
        <v>42897.628339270836</v>
      </c>
      <c r="AP204" s="219" t="s">
        <v>1794</v>
      </c>
      <c r="AQ204" s="221">
        <v>43318</v>
      </c>
      <c r="AR204" s="226"/>
      <c r="AS204" s="226"/>
      <c r="AT204" s="212"/>
      <c r="AU204" s="215"/>
      <c r="AV204" s="221" t="s">
        <v>1795</v>
      </c>
      <c r="AW204" s="219"/>
      <c r="AX204" s="227"/>
      <c r="AY204" s="228" t="s">
        <v>4626</v>
      </c>
    </row>
    <row r="205" spans="1:51" ht="89.25">
      <c r="A205" s="211">
        <v>240</v>
      </c>
      <c r="B205" s="215" t="s">
        <v>976</v>
      </c>
      <c r="C205" s="215"/>
      <c r="D205" s="213" t="s">
        <v>975</v>
      </c>
      <c r="E205" s="214">
        <v>43323</v>
      </c>
      <c r="F205" s="244" t="s">
        <v>1852</v>
      </c>
      <c r="G205" s="241" t="s">
        <v>2574</v>
      </c>
      <c r="H205" s="218" t="s">
        <v>4426</v>
      </c>
      <c r="I205" s="218" t="s">
        <v>5821</v>
      </c>
      <c r="J205" s="248" t="e">
        <f>VLOOKUP(D205,#REF!,3,0)</f>
        <v>#REF!</v>
      </c>
      <c r="K205" s="216"/>
      <c r="L205" s="216" t="e">
        <v>#N/A</v>
      </c>
      <c r="M205" s="216"/>
      <c r="N205" s="213"/>
      <c r="O205" s="217" t="s">
        <v>4626</v>
      </c>
      <c r="P205" s="217"/>
      <c r="Q205" s="213" t="s">
        <v>4596</v>
      </c>
      <c r="R205" s="213" t="s">
        <v>4689</v>
      </c>
      <c r="S205" s="213" t="e">
        <v>#N/A</v>
      </c>
      <c r="T205" s="215" t="s">
        <v>2283</v>
      </c>
      <c r="U205" s="220"/>
      <c r="V205" s="215"/>
      <c r="W205" s="213" t="s">
        <v>4715</v>
      </c>
      <c r="X205" s="213" t="e">
        <v>#N/A</v>
      </c>
      <c r="Y205" s="213"/>
      <c r="Z205" s="221" t="s">
        <v>4</v>
      </c>
      <c r="AA205" s="222" t="s">
        <v>2301</v>
      </c>
      <c r="AB205" s="217" t="s">
        <v>4742</v>
      </c>
      <c r="AC205" s="223" t="s">
        <v>2303</v>
      </c>
      <c r="AD205" s="223"/>
      <c r="AE205" s="215" t="s">
        <v>65</v>
      </c>
      <c r="AF205" s="215" t="s">
        <v>1714</v>
      </c>
      <c r="AG205" s="224"/>
      <c r="AH205" s="215" t="s">
        <v>1714</v>
      </c>
      <c r="AI205" s="215" t="s">
        <v>2283</v>
      </c>
      <c r="AJ205" s="224"/>
      <c r="AK205" s="215" t="s">
        <v>1625</v>
      </c>
      <c r="AL205" s="215"/>
      <c r="AM205" s="224"/>
      <c r="AN205" s="215" t="s">
        <v>2085</v>
      </c>
      <c r="AO205" s="221" t="s">
        <v>2950</v>
      </c>
      <c r="AP205" s="241" t="s">
        <v>1809</v>
      </c>
      <c r="AQ205" s="221" t="s">
        <v>2575</v>
      </c>
      <c r="AR205" s="226" t="s">
        <v>3119</v>
      </c>
      <c r="AS205" s="226" t="s">
        <v>3120</v>
      </c>
      <c r="AT205" s="212"/>
      <c r="AU205" s="215"/>
      <c r="AV205" s="221" t="s">
        <v>1918</v>
      </c>
      <c r="AW205" s="215"/>
      <c r="AX205" s="227"/>
      <c r="AY205" s="228" t="s">
        <v>4626</v>
      </c>
    </row>
    <row r="206" spans="1:51" ht="255">
      <c r="A206" s="211">
        <v>241</v>
      </c>
      <c r="B206" s="255" t="s">
        <v>1700</v>
      </c>
      <c r="C206" s="255"/>
      <c r="D206" s="213" t="s">
        <v>1764</v>
      </c>
      <c r="E206" s="214" t="s">
        <v>2859</v>
      </c>
      <c r="F206" s="215" t="s">
        <v>1626</v>
      </c>
      <c r="G206" s="215" t="s">
        <v>2051</v>
      </c>
      <c r="H206" s="218" t="s">
        <v>4426</v>
      </c>
      <c r="I206" s="218" t="s">
        <v>5821</v>
      </c>
      <c r="J206" s="248" t="e">
        <f>VLOOKUP(D206,#REF!,3,0)</f>
        <v>#REF!</v>
      </c>
      <c r="K206" s="216"/>
      <c r="L206" s="216" t="e">
        <v>#N/A</v>
      </c>
      <c r="M206" s="216"/>
      <c r="N206" s="213"/>
      <c r="O206" s="217" t="s">
        <v>4626</v>
      </c>
      <c r="P206" s="217"/>
      <c r="Q206" s="213" t="s">
        <v>4596</v>
      </c>
      <c r="R206" s="213" t="s">
        <v>4689</v>
      </c>
      <c r="S206" s="213" t="e">
        <v>#N/A</v>
      </c>
      <c r="T206" s="215" t="s">
        <v>1422</v>
      </c>
      <c r="U206" s="220"/>
      <c r="V206" s="215"/>
      <c r="W206" s="213" t="s">
        <v>4715</v>
      </c>
      <c r="X206" s="213" t="e">
        <v>#N/A</v>
      </c>
      <c r="Y206" s="213"/>
      <c r="Z206" s="221" t="s">
        <v>4</v>
      </c>
      <c r="AA206" s="222" t="s">
        <v>2437</v>
      </c>
      <c r="AB206" s="217" t="s">
        <v>4742</v>
      </c>
      <c r="AC206" s="223" t="s">
        <v>2440</v>
      </c>
      <c r="AD206" s="223"/>
      <c r="AE206" s="226" t="s">
        <v>1031</v>
      </c>
      <c r="AF206" s="215" t="s">
        <v>1714</v>
      </c>
      <c r="AG206" s="224"/>
      <c r="AH206" s="215" t="s">
        <v>1714</v>
      </c>
      <c r="AI206" s="215" t="s">
        <v>1422</v>
      </c>
      <c r="AJ206" s="224"/>
      <c r="AK206" s="215" t="s">
        <v>1625</v>
      </c>
      <c r="AL206" s="215"/>
      <c r="AM206" s="224"/>
      <c r="AN206" s="215" t="s">
        <v>2787</v>
      </c>
      <c r="AO206" s="221" t="s">
        <v>2859</v>
      </c>
      <c r="AP206" s="215" t="s">
        <v>1794</v>
      </c>
      <c r="AQ206" s="221">
        <v>43339</v>
      </c>
      <c r="AR206" s="226">
        <v>0</v>
      </c>
      <c r="AS206" s="226">
        <v>0</v>
      </c>
      <c r="AT206" s="212"/>
      <c r="AU206" s="215"/>
      <c r="AV206" s="221" t="s">
        <v>1802</v>
      </c>
      <c r="AW206" s="215"/>
      <c r="AX206" s="227"/>
      <c r="AY206" s="228" t="s">
        <v>4626</v>
      </c>
    </row>
    <row r="207" spans="1:51" ht="127.5">
      <c r="A207" s="211">
        <v>242</v>
      </c>
      <c r="B207" s="233" t="s">
        <v>136</v>
      </c>
      <c r="C207" s="233"/>
      <c r="D207" s="213" t="s">
        <v>105</v>
      </c>
      <c r="E207" s="214" t="s">
        <v>2355</v>
      </c>
      <c r="F207" s="215" t="s">
        <v>1689</v>
      </c>
      <c r="G207" s="215" t="s">
        <v>1622</v>
      </c>
      <c r="H207" s="218" t="s">
        <v>4426</v>
      </c>
      <c r="I207" s="218" t="s">
        <v>5821</v>
      </c>
      <c r="J207" s="248" t="e">
        <f>VLOOKUP(D207,#REF!,3,0)</f>
        <v>#REF!</v>
      </c>
      <c r="K207" s="216"/>
      <c r="L207" s="216" t="e">
        <v>#N/A</v>
      </c>
      <c r="M207" s="216"/>
      <c r="N207" s="213"/>
      <c r="O207" s="217" t="s">
        <v>4626</v>
      </c>
      <c r="P207" s="217"/>
      <c r="Q207" s="213" t="s">
        <v>4596</v>
      </c>
      <c r="R207" s="213" t="s">
        <v>4689</v>
      </c>
      <c r="S207" s="213" t="e">
        <v>#N/A</v>
      </c>
      <c r="T207" s="215" t="s">
        <v>3212</v>
      </c>
      <c r="U207" s="220"/>
      <c r="V207" s="215"/>
      <c r="W207" s="213" t="s">
        <v>4715</v>
      </c>
      <c r="X207" s="213" t="e">
        <v>#N/A</v>
      </c>
      <c r="Y207" s="213"/>
      <c r="Z207" s="221" t="s">
        <v>4</v>
      </c>
      <c r="AA207" s="222" t="s">
        <v>2437</v>
      </c>
      <c r="AB207" s="217" t="s">
        <v>4742</v>
      </c>
      <c r="AC207" s="223" t="s">
        <v>3213</v>
      </c>
      <c r="AD207" s="223"/>
      <c r="AE207" s="233" t="s">
        <v>45</v>
      </c>
      <c r="AF207" s="215" t="s">
        <v>1714</v>
      </c>
      <c r="AG207" s="224"/>
      <c r="AH207" s="215" t="s">
        <v>1714</v>
      </c>
      <c r="AI207" s="215" t="s">
        <v>3212</v>
      </c>
      <c r="AJ207" s="224"/>
      <c r="AK207" s="215" t="s">
        <v>1624</v>
      </c>
      <c r="AL207" s="212"/>
      <c r="AM207" s="224"/>
      <c r="AN207" s="233" t="s">
        <v>2809</v>
      </c>
      <c r="AO207" s="234"/>
      <c r="AP207" s="215" t="s">
        <v>1794</v>
      </c>
      <c r="AQ207" s="221">
        <v>43426</v>
      </c>
      <c r="AR207" s="226" t="s">
        <v>3252</v>
      </c>
      <c r="AS207" s="226" t="s">
        <v>3253</v>
      </c>
      <c r="AT207" s="212"/>
      <c r="AU207" s="215"/>
      <c r="AV207" s="221" t="s">
        <v>1838</v>
      </c>
      <c r="AW207" s="215"/>
      <c r="AX207" s="227"/>
      <c r="AY207" s="228" t="s">
        <v>4626</v>
      </c>
    </row>
    <row r="208" spans="1:51" ht="153">
      <c r="A208" s="211">
        <v>243</v>
      </c>
      <c r="B208" s="255" t="s">
        <v>1022</v>
      </c>
      <c r="C208" s="255"/>
      <c r="D208" s="213" t="s">
        <v>1023</v>
      </c>
      <c r="E208" s="214">
        <v>42075</v>
      </c>
      <c r="F208" s="311" t="s">
        <v>908</v>
      </c>
      <c r="G208" s="215" t="s">
        <v>2051</v>
      </c>
      <c r="H208" s="218" t="s">
        <v>4426</v>
      </c>
      <c r="I208" s="218" t="s">
        <v>5821</v>
      </c>
      <c r="J208" s="248" t="e">
        <f>VLOOKUP(D208,#REF!,3,0)</f>
        <v>#REF!</v>
      </c>
      <c r="K208" s="216"/>
      <c r="L208" s="216" t="e">
        <v>#N/A</v>
      </c>
      <c r="M208" s="216"/>
      <c r="N208" s="213"/>
      <c r="O208" s="217" t="s">
        <v>4626</v>
      </c>
      <c r="P208" s="217"/>
      <c r="Q208" s="213" t="s">
        <v>4596</v>
      </c>
      <c r="R208" s="213" t="s">
        <v>4689</v>
      </c>
      <c r="S208" s="213" t="e">
        <v>#N/A</v>
      </c>
      <c r="T208" s="219" t="s">
        <v>1470</v>
      </c>
      <c r="U208" s="220"/>
      <c r="V208" s="215"/>
      <c r="W208" s="213" t="s">
        <v>4715</v>
      </c>
      <c r="X208" s="213" t="e">
        <v>#N/A</v>
      </c>
      <c r="Y208" s="213"/>
      <c r="Z208" s="221" t="s">
        <v>4</v>
      </c>
      <c r="AA208" s="222" t="s">
        <v>2437</v>
      </c>
      <c r="AB208" s="217" t="s">
        <v>4742</v>
      </c>
      <c r="AC208" s="223" t="s">
        <v>2889</v>
      </c>
      <c r="AD208" s="223"/>
      <c r="AE208" s="226" t="s">
        <v>1017</v>
      </c>
      <c r="AF208" s="215" t="s">
        <v>1714</v>
      </c>
      <c r="AG208" s="224"/>
      <c r="AH208" s="215" t="s">
        <v>1714</v>
      </c>
      <c r="AI208" s="219" t="s">
        <v>1470</v>
      </c>
      <c r="AJ208" s="224"/>
      <c r="AK208" s="215" t="s">
        <v>1625</v>
      </c>
      <c r="AL208" s="215"/>
      <c r="AM208" s="224"/>
      <c r="AN208" s="215" t="s">
        <v>2890</v>
      </c>
      <c r="AO208" s="256">
        <v>42075</v>
      </c>
      <c r="AP208" s="215" t="s">
        <v>1794</v>
      </c>
      <c r="AQ208" s="221">
        <v>43342</v>
      </c>
      <c r="AR208" s="226">
        <v>0</v>
      </c>
      <c r="AS208" s="226">
        <v>0</v>
      </c>
      <c r="AT208" s="212"/>
      <c r="AU208" s="215"/>
      <c r="AV208" s="221" t="s">
        <v>1802</v>
      </c>
      <c r="AW208" s="215"/>
      <c r="AX208" s="227"/>
      <c r="AY208" s="228" t="s">
        <v>4626</v>
      </c>
    </row>
    <row r="209" spans="1:51" ht="255">
      <c r="A209" s="211">
        <v>244</v>
      </c>
      <c r="B209" s="255" t="s">
        <v>1525</v>
      </c>
      <c r="C209" s="255"/>
      <c r="D209" s="213" t="s">
        <v>1737</v>
      </c>
      <c r="E209" s="214" t="s">
        <v>3999</v>
      </c>
      <c r="F209" s="240" t="s">
        <v>2647</v>
      </c>
      <c r="G209" s="335" t="s">
        <v>1866</v>
      </c>
      <c r="H209" s="218" t="s">
        <v>4426</v>
      </c>
      <c r="I209" s="218" t="s">
        <v>5821</v>
      </c>
      <c r="J209" s="248" t="e">
        <f>VLOOKUP(D209,#REF!,3,0)</f>
        <v>#REF!</v>
      </c>
      <c r="K209" s="216"/>
      <c r="L209" s="216" t="e">
        <v>#N/A</v>
      </c>
      <c r="M209" s="216"/>
      <c r="N209" s="213"/>
      <c r="O209" s="217" t="s">
        <v>4626</v>
      </c>
      <c r="P209" s="217"/>
      <c r="Q209" s="213" t="s">
        <v>4596</v>
      </c>
      <c r="R209" s="213" t="s">
        <v>4689</v>
      </c>
      <c r="S209" s="213" t="e">
        <v>#N/A</v>
      </c>
      <c r="T209" s="215" t="s">
        <v>1422</v>
      </c>
      <c r="U209" s="220"/>
      <c r="V209" s="215"/>
      <c r="W209" s="213" t="s">
        <v>4715</v>
      </c>
      <c r="X209" s="213" t="e">
        <v>#N/A</v>
      </c>
      <c r="Y209" s="213"/>
      <c r="Z209" s="221" t="s">
        <v>4</v>
      </c>
      <c r="AA209" s="222" t="s">
        <v>2437</v>
      </c>
      <c r="AB209" s="217" t="s">
        <v>4742</v>
      </c>
      <c r="AC209" s="223" t="s">
        <v>2440</v>
      </c>
      <c r="AD209" s="223"/>
      <c r="AE209" s="215" t="s">
        <v>471</v>
      </c>
      <c r="AF209" s="215" t="s">
        <v>1714</v>
      </c>
      <c r="AG209" s="224"/>
      <c r="AH209" s="215" t="s">
        <v>1714</v>
      </c>
      <c r="AI209" s="215" t="s">
        <v>1422</v>
      </c>
      <c r="AJ209" s="224"/>
      <c r="AK209" s="277" t="s">
        <v>1627</v>
      </c>
      <c r="AL209" s="219"/>
      <c r="AM209" s="224"/>
      <c r="AN209" s="215" t="s">
        <v>2665</v>
      </c>
      <c r="AO209" s="221">
        <v>42897.630773923614</v>
      </c>
      <c r="AP209" s="219" t="s">
        <v>1794</v>
      </c>
      <c r="AQ209" s="221">
        <v>43318</v>
      </c>
      <c r="AR209" s="226"/>
      <c r="AS209" s="226"/>
      <c r="AT209" s="212"/>
      <c r="AU209" s="215"/>
      <c r="AV209" s="221" t="s">
        <v>1795</v>
      </c>
      <c r="AW209" s="219"/>
      <c r="AX209" s="227"/>
      <c r="AY209" s="228" t="s">
        <v>4626</v>
      </c>
    </row>
    <row r="210" spans="1:51" ht="89.25">
      <c r="A210" s="211">
        <v>246</v>
      </c>
      <c r="B210" s="215" t="s">
        <v>982</v>
      </c>
      <c r="C210" s="215"/>
      <c r="D210" s="213" t="s">
        <v>983</v>
      </c>
      <c r="E210" s="214">
        <v>43323</v>
      </c>
      <c r="F210" s="244" t="s">
        <v>1852</v>
      </c>
      <c r="G210" s="241" t="s">
        <v>2574</v>
      </c>
      <c r="H210" s="218" t="s">
        <v>4426</v>
      </c>
      <c r="I210" s="218" t="s">
        <v>5821</v>
      </c>
      <c r="J210" s="248" t="e">
        <f>VLOOKUP(D210,#REF!,3,0)</f>
        <v>#REF!</v>
      </c>
      <c r="K210" s="216"/>
      <c r="L210" s="216" t="e">
        <v>#N/A</v>
      </c>
      <c r="M210" s="216"/>
      <c r="N210" s="213"/>
      <c r="O210" s="217" t="s">
        <v>4626</v>
      </c>
      <c r="P210" s="217"/>
      <c r="Q210" s="213" t="s">
        <v>4596</v>
      </c>
      <c r="R210" s="213" t="s">
        <v>4689</v>
      </c>
      <c r="S210" s="213" t="e">
        <v>#N/A</v>
      </c>
      <c r="T210" s="261" t="s">
        <v>1488</v>
      </c>
      <c r="U210" s="220"/>
      <c r="V210" s="215"/>
      <c r="W210" s="213" t="s">
        <v>4715</v>
      </c>
      <c r="X210" s="213" t="e">
        <v>#N/A</v>
      </c>
      <c r="Y210" s="213"/>
      <c r="Z210" s="221" t="s">
        <v>4</v>
      </c>
      <c r="AA210" s="222" t="s">
        <v>2301</v>
      </c>
      <c r="AB210" s="217" t="s">
        <v>4742</v>
      </c>
      <c r="AC210" s="223" t="s">
        <v>2303</v>
      </c>
      <c r="AD210" s="223"/>
      <c r="AE210" s="215" t="s">
        <v>58</v>
      </c>
      <c r="AF210" s="215" t="s">
        <v>1714</v>
      </c>
      <c r="AG210" s="224"/>
      <c r="AH210" s="215" t="s">
        <v>1714</v>
      </c>
      <c r="AI210" s="261" t="s">
        <v>1488</v>
      </c>
      <c r="AJ210" s="224"/>
      <c r="AK210" s="215" t="s">
        <v>1625</v>
      </c>
      <c r="AL210" s="215"/>
      <c r="AM210" s="224"/>
      <c r="AN210" s="215" t="s">
        <v>2085</v>
      </c>
      <c r="AO210" s="221" t="s">
        <v>2950</v>
      </c>
      <c r="AP210" s="241" t="s">
        <v>1809</v>
      </c>
      <c r="AQ210" s="221" t="s">
        <v>2575</v>
      </c>
      <c r="AR210" s="226" t="s">
        <v>2961</v>
      </c>
      <c r="AS210" s="226" t="s">
        <v>2962</v>
      </c>
      <c r="AT210" s="212"/>
      <c r="AU210" s="215"/>
      <c r="AV210" s="221" t="s">
        <v>1918</v>
      </c>
      <c r="AW210" s="215"/>
      <c r="AX210" s="227"/>
      <c r="AY210" s="228" t="s">
        <v>4626</v>
      </c>
    </row>
    <row r="211" spans="1:51" ht="255">
      <c r="A211" s="211">
        <v>247</v>
      </c>
      <c r="B211" s="255" t="s">
        <v>1701</v>
      </c>
      <c r="C211" s="255"/>
      <c r="D211" s="213" t="s">
        <v>1764</v>
      </c>
      <c r="E211" s="214" t="s">
        <v>2859</v>
      </c>
      <c r="F211" s="215" t="s">
        <v>1626</v>
      </c>
      <c r="G211" s="215" t="s">
        <v>2051</v>
      </c>
      <c r="H211" s="218" t="s">
        <v>4426</v>
      </c>
      <c r="I211" s="218" t="s">
        <v>5821</v>
      </c>
      <c r="J211" s="248" t="e">
        <f>VLOOKUP(D211,#REF!,3,0)</f>
        <v>#REF!</v>
      </c>
      <c r="K211" s="216"/>
      <c r="L211" s="216" t="e">
        <v>#N/A</v>
      </c>
      <c r="M211" s="216"/>
      <c r="N211" s="213"/>
      <c r="O211" s="217" t="s">
        <v>4626</v>
      </c>
      <c r="P211" s="217"/>
      <c r="Q211" s="213" t="s">
        <v>4596</v>
      </c>
      <c r="R211" s="213" t="s">
        <v>4689</v>
      </c>
      <c r="S211" s="213" t="e">
        <v>#N/A</v>
      </c>
      <c r="T211" s="215" t="s">
        <v>1422</v>
      </c>
      <c r="U211" s="220"/>
      <c r="V211" s="215"/>
      <c r="W211" s="213" t="s">
        <v>4715</v>
      </c>
      <c r="X211" s="213" t="e">
        <v>#N/A</v>
      </c>
      <c r="Y211" s="213"/>
      <c r="Z211" s="221" t="s">
        <v>4</v>
      </c>
      <c r="AA211" s="222" t="s">
        <v>2437</v>
      </c>
      <c r="AB211" s="217" t="s">
        <v>4742</v>
      </c>
      <c r="AC211" s="223" t="s">
        <v>2440</v>
      </c>
      <c r="AD211" s="223"/>
      <c r="AE211" s="226" t="s">
        <v>1031</v>
      </c>
      <c r="AF211" s="215" t="s">
        <v>1714</v>
      </c>
      <c r="AG211" s="224"/>
      <c r="AH211" s="215" t="s">
        <v>1714</v>
      </c>
      <c r="AI211" s="215" t="s">
        <v>1422</v>
      </c>
      <c r="AJ211" s="224"/>
      <c r="AK211" s="215" t="s">
        <v>1625</v>
      </c>
      <c r="AL211" s="215"/>
      <c r="AM211" s="224"/>
      <c r="AN211" s="215" t="s">
        <v>2787</v>
      </c>
      <c r="AO211" s="221" t="s">
        <v>2859</v>
      </c>
      <c r="AP211" s="215" t="s">
        <v>1794</v>
      </c>
      <c r="AQ211" s="221">
        <v>43339</v>
      </c>
      <c r="AR211" s="226">
        <v>0</v>
      </c>
      <c r="AS211" s="226">
        <v>0</v>
      </c>
      <c r="AT211" s="212"/>
      <c r="AU211" s="215"/>
      <c r="AV211" s="221" t="s">
        <v>1802</v>
      </c>
      <c r="AW211" s="215"/>
      <c r="AX211" s="227"/>
      <c r="AY211" s="228" t="s">
        <v>4626</v>
      </c>
    </row>
    <row r="212" spans="1:51" ht="127.5">
      <c r="A212" s="211">
        <v>248</v>
      </c>
      <c r="B212" s="233" t="s">
        <v>124</v>
      </c>
      <c r="C212" s="233"/>
      <c r="D212" s="213" t="s">
        <v>105</v>
      </c>
      <c r="E212" s="214" t="s">
        <v>2355</v>
      </c>
      <c r="F212" s="215" t="s">
        <v>1689</v>
      </c>
      <c r="G212" s="215" t="s">
        <v>1622</v>
      </c>
      <c r="H212" s="218" t="s">
        <v>4426</v>
      </c>
      <c r="I212" s="218" t="s">
        <v>5821</v>
      </c>
      <c r="J212" s="248" t="e">
        <f>VLOOKUP(D212,#REF!,3,0)</f>
        <v>#REF!</v>
      </c>
      <c r="K212" s="216"/>
      <c r="L212" s="216" t="e">
        <v>#N/A</v>
      </c>
      <c r="M212" s="216"/>
      <c r="N212" s="213"/>
      <c r="O212" s="217" t="s">
        <v>4626</v>
      </c>
      <c r="P212" s="217"/>
      <c r="Q212" s="213" t="s">
        <v>4596</v>
      </c>
      <c r="R212" s="213" t="s">
        <v>4689</v>
      </c>
      <c r="S212" s="213" t="e">
        <v>#N/A</v>
      </c>
      <c r="T212" s="215" t="s">
        <v>3212</v>
      </c>
      <c r="U212" s="220"/>
      <c r="V212" s="215"/>
      <c r="W212" s="213" t="s">
        <v>4715</v>
      </c>
      <c r="X212" s="213" t="e">
        <v>#N/A</v>
      </c>
      <c r="Y212" s="213"/>
      <c r="Z212" s="221" t="s">
        <v>4</v>
      </c>
      <c r="AA212" s="222" t="s">
        <v>2437</v>
      </c>
      <c r="AB212" s="217" t="s">
        <v>4742</v>
      </c>
      <c r="AC212" s="223" t="s">
        <v>3213</v>
      </c>
      <c r="AD212" s="223"/>
      <c r="AE212" s="233" t="s">
        <v>45</v>
      </c>
      <c r="AF212" s="215" t="s">
        <v>1714</v>
      </c>
      <c r="AG212" s="224"/>
      <c r="AH212" s="215" t="s">
        <v>1714</v>
      </c>
      <c r="AI212" s="215" t="s">
        <v>3212</v>
      </c>
      <c r="AJ212" s="224"/>
      <c r="AK212" s="215" t="s">
        <v>1624</v>
      </c>
      <c r="AL212" s="212"/>
      <c r="AM212" s="224"/>
      <c r="AN212" s="233" t="s">
        <v>2809</v>
      </c>
      <c r="AO212" s="234"/>
      <c r="AP212" s="215" t="s">
        <v>1794</v>
      </c>
      <c r="AQ212" s="221">
        <v>43425</v>
      </c>
      <c r="AR212" s="226" t="s">
        <v>3254</v>
      </c>
      <c r="AS212" s="226" t="s">
        <v>3255</v>
      </c>
      <c r="AT212" s="212"/>
      <c r="AU212" s="215"/>
      <c r="AV212" s="221" t="s">
        <v>1838</v>
      </c>
      <c r="AW212" s="215"/>
      <c r="AX212" s="227"/>
      <c r="AY212" s="228" t="s">
        <v>4626</v>
      </c>
    </row>
    <row r="213" spans="1:51" ht="255">
      <c r="A213" s="211">
        <v>249</v>
      </c>
      <c r="B213" s="255" t="s">
        <v>1523</v>
      </c>
      <c r="C213" s="255"/>
      <c r="D213" s="213" t="s">
        <v>1737</v>
      </c>
      <c r="E213" s="214" t="s">
        <v>4000</v>
      </c>
      <c r="F213" s="240" t="s">
        <v>2647</v>
      </c>
      <c r="G213" s="335" t="s">
        <v>1866</v>
      </c>
      <c r="H213" s="218" t="s">
        <v>4426</v>
      </c>
      <c r="I213" s="218" t="s">
        <v>5821</v>
      </c>
      <c r="J213" s="248" t="e">
        <f>VLOOKUP(D213,#REF!,3,0)</f>
        <v>#REF!</v>
      </c>
      <c r="K213" s="216"/>
      <c r="L213" s="216" t="e">
        <v>#N/A</v>
      </c>
      <c r="M213" s="216"/>
      <c r="N213" s="213"/>
      <c r="O213" s="217" t="s">
        <v>4626</v>
      </c>
      <c r="P213" s="217"/>
      <c r="Q213" s="213" t="s">
        <v>4596</v>
      </c>
      <c r="R213" s="213" t="s">
        <v>4689</v>
      </c>
      <c r="S213" s="213" t="e">
        <v>#N/A</v>
      </c>
      <c r="T213" s="215" t="s">
        <v>1422</v>
      </c>
      <c r="U213" s="220"/>
      <c r="V213" s="215"/>
      <c r="W213" s="213" t="s">
        <v>4715</v>
      </c>
      <c r="X213" s="213" t="e">
        <v>#N/A</v>
      </c>
      <c r="Y213" s="213"/>
      <c r="Z213" s="221" t="s">
        <v>4</v>
      </c>
      <c r="AA213" s="222" t="s">
        <v>2437</v>
      </c>
      <c r="AB213" s="217" t="s">
        <v>4742</v>
      </c>
      <c r="AC213" s="223" t="s">
        <v>2440</v>
      </c>
      <c r="AD213" s="223"/>
      <c r="AE213" s="215" t="s">
        <v>471</v>
      </c>
      <c r="AF213" s="215" t="s">
        <v>1714</v>
      </c>
      <c r="AG213" s="224"/>
      <c r="AH213" s="215" t="s">
        <v>1714</v>
      </c>
      <c r="AI213" s="215" t="s">
        <v>1422</v>
      </c>
      <c r="AJ213" s="224"/>
      <c r="AK213" s="277" t="s">
        <v>1627</v>
      </c>
      <c r="AL213" s="219"/>
      <c r="AM213" s="224"/>
      <c r="AN213" s="215" t="s">
        <v>2665</v>
      </c>
      <c r="AO213" s="221">
        <v>42896.772758217594</v>
      </c>
      <c r="AP213" s="219" t="s">
        <v>1794</v>
      </c>
      <c r="AQ213" s="221">
        <v>43318</v>
      </c>
      <c r="AR213" s="226"/>
      <c r="AS213" s="226"/>
      <c r="AT213" s="212"/>
      <c r="AU213" s="215"/>
      <c r="AV213" s="221" t="s">
        <v>1795</v>
      </c>
      <c r="AW213" s="219"/>
      <c r="AX213" s="227"/>
      <c r="AY213" s="228" t="s">
        <v>4626</v>
      </c>
    </row>
    <row r="214" spans="1:51" ht="255">
      <c r="A214" s="211">
        <v>252</v>
      </c>
      <c r="B214" s="255" t="s">
        <v>1044</v>
      </c>
      <c r="C214" s="255"/>
      <c r="D214" s="213" t="s">
        <v>1045</v>
      </c>
      <c r="E214" s="214">
        <v>42826</v>
      </c>
      <c r="F214" s="215" t="s">
        <v>1626</v>
      </c>
      <c r="G214" s="215" t="s">
        <v>2051</v>
      </c>
      <c r="H214" s="218" t="s">
        <v>4426</v>
      </c>
      <c r="I214" s="218" t="s">
        <v>5821</v>
      </c>
      <c r="J214" s="248" t="e">
        <f>VLOOKUP(D214,#REF!,3,0)</f>
        <v>#REF!</v>
      </c>
      <c r="K214" s="216"/>
      <c r="L214" s="216" t="e">
        <v>#N/A</v>
      </c>
      <c r="M214" s="216"/>
      <c r="N214" s="213"/>
      <c r="O214" s="217" t="s">
        <v>4626</v>
      </c>
      <c r="P214" s="217"/>
      <c r="Q214" s="213" t="s">
        <v>4596</v>
      </c>
      <c r="R214" s="213" t="s">
        <v>4689</v>
      </c>
      <c r="S214" s="213" t="e">
        <v>#N/A</v>
      </c>
      <c r="T214" s="215" t="s">
        <v>1422</v>
      </c>
      <c r="U214" s="220"/>
      <c r="V214" s="215"/>
      <c r="W214" s="213" t="s">
        <v>4715</v>
      </c>
      <c r="X214" s="213" t="e">
        <v>#N/A</v>
      </c>
      <c r="Y214" s="213"/>
      <c r="Z214" s="221" t="s">
        <v>4</v>
      </c>
      <c r="AA214" s="222" t="s">
        <v>2437</v>
      </c>
      <c r="AB214" s="217" t="s">
        <v>4742</v>
      </c>
      <c r="AC214" s="223" t="s">
        <v>2440</v>
      </c>
      <c r="AD214" s="223"/>
      <c r="AE214" s="226" t="s">
        <v>1041</v>
      </c>
      <c r="AF214" s="215" t="s">
        <v>1714</v>
      </c>
      <c r="AG214" s="224"/>
      <c r="AH214" s="215" t="s">
        <v>1714</v>
      </c>
      <c r="AI214" s="215" t="s">
        <v>1422</v>
      </c>
      <c r="AJ214" s="224"/>
      <c r="AK214" s="215" t="s">
        <v>1625</v>
      </c>
      <c r="AL214" s="215"/>
      <c r="AM214" s="224"/>
      <c r="AN214" s="215" t="s">
        <v>2860</v>
      </c>
      <c r="AO214" s="256">
        <v>42826</v>
      </c>
      <c r="AP214" s="215" t="s">
        <v>1794</v>
      </c>
      <c r="AQ214" s="221">
        <v>43339</v>
      </c>
      <c r="AR214" s="226">
        <v>0</v>
      </c>
      <c r="AS214" s="226">
        <v>0</v>
      </c>
      <c r="AT214" s="212"/>
      <c r="AU214" s="215"/>
      <c r="AV214" s="221" t="s">
        <v>1795</v>
      </c>
      <c r="AW214" s="215"/>
      <c r="AX214" s="227"/>
      <c r="AY214" s="228" t="s">
        <v>4626</v>
      </c>
    </row>
    <row r="215" spans="1:51" ht="127.5">
      <c r="A215" s="211">
        <v>253</v>
      </c>
      <c r="B215" s="233" t="s">
        <v>127</v>
      </c>
      <c r="C215" s="233"/>
      <c r="D215" s="213" t="s">
        <v>105</v>
      </c>
      <c r="E215" s="214" t="s">
        <v>2355</v>
      </c>
      <c r="F215" s="215" t="s">
        <v>1689</v>
      </c>
      <c r="G215" s="215" t="s">
        <v>1622</v>
      </c>
      <c r="H215" s="218" t="s">
        <v>4426</v>
      </c>
      <c r="I215" s="218" t="s">
        <v>5821</v>
      </c>
      <c r="J215" s="248" t="e">
        <f>VLOOKUP(D215,#REF!,3,0)</f>
        <v>#REF!</v>
      </c>
      <c r="K215" s="216"/>
      <c r="L215" s="216" t="e">
        <v>#N/A</v>
      </c>
      <c r="M215" s="216"/>
      <c r="N215" s="213"/>
      <c r="O215" s="217" t="s">
        <v>4626</v>
      </c>
      <c r="P215" s="217"/>
      <c r="Q215" s="213" t="s">
        <v>4596</v>
      </c>
      <c r="R215" s="213" t="s">
        <v>4689</v>
      </c>
      <c r="S215" s="213" t="e">
        <v>#N/A</v>
      </c>
      <c r="T215" s="215" t="s">
        <v>3212</v>
      </c>
      <c r="U215" s="220"/>
      <c r="V215" s="215"/>
      <c r="W215" s="213" t="s">
        <v>4715</v>
      </c>
      <c r="X215" s="213" t="e">
        <v>#N/A</v>
      </c>
      <c r="Y215" s="213"/>
      <c r="Z215" s="221" t="s">
        <v>4</v>
      </c>
      <c r="AA215" s="222" t="s">
        <v>2437</v>
      </c>
      <c r="AB215" s="217" t="s">
        <v>4742</v>
      </c>
      <c r="AC215" s="223" t="s">
        <v>3213</v>
      </c>
      <c r="AD215" s="223"/>
      <c r="AE215" s="233" t="s">
        <v>45</v>
      </c>
      <c r="AF215" s="215" t="s">
        <v>1714</v>
      </c>
      <c r="AG215" s="224"/>
      <c r="AH215" s="215" t="s">
        <v>1714</v>
      </c>
      <c r="AI215" s="215" t="s">
        <v>3212</v>
      </c>
      <c r="AJ215" s="224"/>
      <c r="AK215" s="215" t="s">
        <v>1624</v>
      </c>
      <c r="AL215" s="212"/>
      <c r="AM215" s="224"/>
      <c r="AN215" s="233" t="s">
        <v>2809</v>
      </c>
      <c r="AO215" s="234"/>
      <c r="AP215" s="215" t="s">
        <v>1794</v>
      </c>
      <c r="AQ215" s="221">
        <v>43424</v>
      </c>
      <c r="AR215" s="226" t="s">
        <v>3256</v>
      </c>
      <c r="AS215" s="226" t="s">
        <v>3257</v>
      </c>
      <c r="AT215" s="212"/>
      <c r="AU215" s="215"/>
      <c r="AV215" s="221" t="s">
        <v>1838</v>
      </c>
      <c r="AW215" s="215"/>
      <c r="AX215" s="227"/>
      <c r="AY215" s="228" t="s">
        <v>4626</v>
      </c>
    </row>
    <row r="216" spans="1:51" ht="255">
      <c r="A216" s="211">
        <v>254</v>
      </c>
      <c r="B216" s="255" t="s">
        <v>1526</v>
      </c>
      <c r="C216" s="255"/>
      <c r="D216" s="213" t="s">
        <v>1737</v>
      </c>
      <c r="E216" s="214" t="s">
        <v>4001</v>
      </c>
      <c r="F216" s="240" t="s">
        <v>2647</v>
      </c>
      <c r="G216" s="335" t="s">
        <v>1866</v>
      </c>
      <c r="H216" s="218" t="s">
        <v>4426</v>
      </c>
      <c r="I216" s="218" t="s">
        <v>5821</v>
      </c>
      <c r="J216" s="248" t="e">
        <f>VLOOKUP(D216,#REF!,3,0)</f>
        <v>#REF!</v>
      </c>
      <c r="K216" s="216"/>
      <c r="L216" s="216" t="e">
        <v>#N/A</v>
      </c>
      <c r="M216" s="216"/>
      <c r="N216" s="213"/>
      <c r="O216" s="217" t="s">
        <v>4626</v>
      </c>
      <c r="P216" s="217"/>
      <c r="Q216" s="213" t="s">
        <v>4596</v>
      </c>
      <c r="R216" s="213" t="s">
        <v>4689</v>
      </c>
      <c r="S216" s="213" t="e">
        <v>#N/A</v>
      </c>
      <c r="T216" s="215" t="s">
        <v>1422</v>
      </c>
      <c r="U216" s="220"/>
      <c r="V216" s="215"/>
      <c r="W216" s="213" t="s">
        <v>4715</v>
      </c>
      <c r="X216" s="213" t="e">
        <v>#N/A</v>
      </c>
      <c r="Y216" s="213"/>
      <c r="Z216" s="221" t="s">
        <v>4</v>
      </c>
      <c r="AA216" s="222" t="s">
        <v>2437</v>
      </c>
      <c r="AB216" s="217" t="s">
        <v>4742</v>
      </c>
      <c r="AC216" s="223" t="s">
        <v>2440</v>
      </c>
      <c r="AD216" s="223"/>
      <c r="AE216" s="215" t="s">
        <v>471</v>
      </c>
      <c r="AF216" s="215" t="s">
        <v>1714</v>
      </c>
      <c r="AG216" s="224"/>
      <c r="AH216" s="215" t="s">
        <v>1714</v>
      </c>
      <c r="AI216" s="215" t="s">
        <v>1422</v>
      </c>
      <c r="AJ216" s="224"/>
      <c r="AK216" s="277" t="s">
        <v>1627</v>
      </c>
      <c r="AL216" s="219"/>
      <c r="AM216" s="224"/>
      <c r="AN216" s="215" t="s">
        <v>2665</v>
      </c>
      <c r="AO216" s="221">
        <v>42897.630864733794</v>
      </c>
      <c r="AP216" s="219" t="s">
        <v>1794</v>
      </c>
      <c r="AQ216" s="221">
        <v>43318</v>
      </c>
      <c r="AR216" s="226"/>
      <c r="AS216" s="226"/>
      <c r="AT216" s="212"/>
      <c r="AU216" s="215"/>
      <c r="AV216" s="221" t="s">
        <v>1795</v>
      </c>
      <c r="AW216" s="219"/>
      <c r="AX216" s="227"/>
      <c r="AY216" s="228" t="s">
        <v>4626</v>
      </c>
    </row>
    <row r="217" spans="1:51" ht="89.25">
      <c r="A217" s="211">
        <v>256</v>
      </c>
      <c r="B217" s="215" t="s">
        <v>1485</v>
      </c>
      <c r="C217" s="215"/>
      <c r="D217" s="213" t="s">
        <v>1486</v>
      </c>
      <c r="E217" s="214" t="s">
        <v>1484</v>
      </c>
      <c r="F217" s="244" t="s">
        <v>1852</v>
      </c>
      <c r="G217" s="215" t="s">
        <v>1893</v>
      </c>
      <c r="H217" s="218" t="s">
        <v>4426</v>
      </c>
      <c r="I217" s="218" t="s">
        <v>5821</v>
      </c>
      <c r="J217" s="248" t="e">
        <f>VLOOKUP(D217,#REF!,3,0)</f>
        <v>#REF!</v>
      </c>
      <c r="K217" s="216"/>
      <c r="L217" s="216" t="e">
        <v>#N/A</v>
      </c>
      <c r="M217" s="216"/>
      <c r="N217" s="213"/>
      <c r="O217" s="217" t="s">
        <v>4626</v>
      </c>
      <c r="P217" s="217"/>
      <c r="Q217" s="213" t="s">
        <v>4596</v>
      </c>
      <c r="R217" s="213" t="s">
        <v>4689</v>
      </c>
      <c r="S217" s="213" t="e">
        <v>#N/A</v>
      </c>
      <c r="T217" s="215" t="s">
        <v>1488</v>
      </c>
      <c r="U217" s="220"/>
      <c r="V217" s="215"/>
      <c r="W217" s="213" t="s">
        <v>4715</v>
      </c>
      <c r="X217" s="213" t="e">
        <v>#N/A</v>
      </c>
      <c r="Y217" s="213"/>
      <c r="Z217" s="221" t="s">
        <v>4</v>
      </c>
      <c r="AA217" s="222" t="s">
        <v>2301</v>
      </c>
      <c r="AB217" s="217" t="s">
        <v>4742</v>
      </c>
      <c r="AC217" s="223" t="s">
        <v>2303</v>
      </c>
      <c r="AD217" s="223"/>
      <c r="AE217" s="215" t="s">
        <v>3110</v>
      </c>
      <c r="AF217" s="215" t="s">
        <v>1714</v>
      </c>
      <c r="AG217" s="224"/>
      <c r="AH217" s="215" t="s">
        <v>1714</v>
      </c>
      <c r="AI217" s="215" t="s">
        <v>1488</v>
      </c>
      <c r="AJ217" s="224"/>
      <c r="AK217" s="215" t="s">
        <v>1627</v>
      </c>
      <c r="AL217" s="215"/>
      <c r="AM217" s="224"/>
      <c r="AN217" s="215" t="s">
        <v>1487</v>
      </c>
      <c r="AO217" s="221"/>
      <c r="AP217" s="241" t="s">
        <v>1809</v>
      </c>
      <c r="AQ217" s="221">
        <v>43475</v>
      </c>
      <c r="AR217" s="226" t="s">
        <v>3111</v>
      </c>
      <c r="AS217" s="226" t="s">
        <v>3112</v>
      </c>
      <c r="AT217" s="212"/>
      <c r="AU217" s="215"/>
      <c r="AV217" s="221" t="s">
        <v>1918</v>
      </c>
      <c r="AW217" s="215"/>
      <c r="AX217" s="227"/>
      <c r="AY217" s="228" t="s">
        <v>4626</v>
      </c>
    </row>
    <row r="218" spans="1:51" ht="255">
      <c r="A218" s="211">
        <v>257</v>
      </c>
      <c r="B218" s="255" t="s">
        <v>1038</v>
      </c>
      <c r="C218" s="255"/>
      <c r="D218" s="213" t="s">
        <v>1039</v>
      </c>
      <c r="E218" s="214">
        <v>42830</v>
      </c>
      <c r="F218" s="215" t="s">
        <v>1626</v>
      </c>
      <c r="G218" s="215" t="s">
        <v>2051</v>
      </c>
      <c r="H218" s="218" t="s">
        <v>4426</v>
      </c>
      <c r="I218" s="218" t="s">
        <v>5821</v>
      </c>
      <c r="J218" s="248" t="e">
        <f>VLOOKUP(D218,#REF!,3,0)</f>
        <v>#REF!</v>
      </c>
      <c r="K218" s="216"/>
      <c r="L218" s="216" t="e">
        <v>#N/A</v>
      </c>
      <c r="M218" s="216"/>
      <c r="N218" s="213"/>
      <c r="O218" s="217" t="s">
        <v>4626</v>
      </c>
      <c r="P218" s="217"/>
      <c r="Q218" s="213" t="s">
        <v>4596</v>
      </c>
      <c r="R218" s="213" t="s">
        <v>4689</v>
      </c>
      <c r="S218" s="213" t="e">
        <v>#N/A</v>
      </c>
      <c r="T218" s="215" t="s">
        <v>1422</v>
      </c>
      <c r="U218" s="220"/>
      <c r="V218" s="215"/>
      <c r="W218" s="213" t="s">
        <v>4715</v>
      </c>
      <c r="X218" s="213" t="e">
        <v>#N/A</v>
      </c>
      <c r="Y218" s="213"/>
      <c r="Z218" s="221" t="s">
        <v>4</v>
      </c>
      <c r="AA218" s="222" t="s">
        <v>2437</v>
      </c>
      <c r="AB218" s="217" t="s">
        <v>4742</v>
      </c>
      <c r="AC218" s="223" t="s">
        <v>2440</v>
      </c>
      <c r="AD218" s="223"/>
      <c r="AE218" s="226" t="s">
        <v>1031</v>
      </c>
      <c r="AF218" s="215" t="s">
        <v>1714</v>
      </c>
      <c r="AG218" s="224"/>
      <c r="AH218" s="215" t="s">
        <v>1714</v>
      </c>
      <c r="AI218" s="215" t="s">
        <v>1422</v>
      </c>
      <c r="AJ218" s="224"/>
      <c r="AK218" s="215" t="s">
        <v>1625</v>
      </c>
      <c r="AL218" s="215"/>
      <c r="AM218" s="224"/>
      <c r="AN218" s="215" t="s">
        <v>2860</v>
      </c>
      <c r="AO218" s="221">
        <v>42830</v>
      </c>
      <c r="AP218" s="215" t="s">
        <v>1794</v>
      </c>
      <c r="AQ218" s="221">
        <v>43339</v>
      </c>
      <c r="AR218" s="226">
        <v>0</v>
      </c>
      <c r="AS218" s="226">
        <v>0</v>
      </c>
      <c r="AT218" s="212"/>
      <c r="AU218" s="215"/>
      <c r="AV218" s="221" t="s">
        <v>1802</v>
      </c>
      <c r="AW218" s="215"/>
      <c r="AX218" s="227"/>
      <c r="AY218" s="228" t="s">
        <v>4626</v>
      </c>
    </row>
    <row r="219" spans="1:51" ht="127.5">
      <c r="A219" s="211">
        <v>258</v>
      </c>
      <c r="B219" s="233" t="s">
        <v>128</v>
      </c>
      <c r="C219" s="233"/>
      <c r="D219" s="213" t="s">
        <v>105</v>
      </c>
      <c r="E219" s="214" t="s">
        <v>2355</v>
      </c>
      <c r="F219" s="215" t="s">
        <v>1689</v>
      </c>
      <c r="G219" s="215" t="s">
        <v>1622</v>
      </c>
      <c r="H219" s="218" t="s">
        <v>4426</v>
      </c>
      <c r="I219" s="218" t="s">
        <v>5821</v>
      </c>
      <c r="J219" s="248" t="e">
        <f>VLOOKUP(D219,#REF!,3,0)</f>
        <v>#REF!</v>
      </c>
      <c r="K219" s="216"/>
      <c r="L219" s="216" t="e">
        <v>#N/A</v>
      </c>
      <c r="M219" s="216"/>
      <c r="N219" s="213"/>
      <c r="O219" s="217" t="s">
        <v>4626</v>
      </c>
      <c r="P219" s="217"/>
      <c r="Q219" s="213" t="s">
        <v>4596</v>
      </c>
      <c r="R219" s="213" t="s">
        <v>4689</v>
      </c>
      <c r="S219" s="213" t="e">
        <v>#N/A</v>
      </c>
      <c r="T219" s="215" t="s">
        <v>3212</v>
      </c>
      <c r="U219" s="220"/>
      <c r="V219" s="215"/>
      <c r="W219" s="213" t="s">
        <v>4715</v>
      </c>
      <c r="X219" s="213" t="e">
        <v>#N/A</v>
      </c>
      <c r="Y219" s="213"/>
      <c r="Z219" s="221" t="s">
        <v>4</v>
      </c>
      <c r="AA219" s="222" t="s">
        <v>2437</v>
      </c>
      <c r="AB219" s="217" t="s">
        <v>4742</v>
      </c>
      <c r="AC219" s="223" t="s">
        <v>3213</v>
      </c>
      <c r="AD219" s="223"/>
      <c r="AE219" s="233" t="s">
        <v>45</v>
      </c>
      <c r="AF219" s="215" t="s">
        <v>1714</v>
      </c>
      <c r="AG219" s="224"/>
      <c r="AH219" s="215" t="s">
        <v>1714</v>
      </c>
      <c r="AI219" s="215" t="s">
        <v>3212</v>
      </c>
      <c r="AJ219" s="224"/>
      <c r="AK219" s="215" t="s">
        <v>1624</v>
      </c>
      <c r="AL219" s="212"/>
      <c r="AM219" s="224"/>
      <c r="AN219" s="233" t="s">
        <v>2809</v>
      </c>
      <c r="AO219" s="234"/>
      <c r="AP219" s="215" t="s">
        <v>1794</v>
      </c>
      <c r="AQ219" s="221">
        <v>43425</v>
      </c>
      <c r="AR219" s="226" t="s">
        <v>3258</v>
      </c>
      <c r="AS219" s="226" t="s">
        <v>3259</v>
      </c>
      <c r="AT219" s="212"/>
      <c r="AU219" s="215"/>
      <c r="AV219" s="221" t="s">
        <v>1838</v>
      </c>
      <c r="AW219" s="215"/>
      <c r="AX219" s="227"/>
      <c r="AY219" s="228" t="s">
        <v>4626</v>
      </c>
    </row>
    <row r="220" spans="1:51" ht="255">
      <c r="A220" s="211">
        <v>259</v>
      </c>
      <c r="B220" s="255" t="s">
        <v>1527</v>
      </c>
      <c r="C220" s="255"/>
      <c r="D220" s="213" t="s">
        <v>1737</v>
      </c>
      <c r="E220" s="214" t="s">
        <v>4002</v>
      </c>
      <c r="F220" s="240" t="s">
        <v>2647</v>
      </c>
      <c r="G220" s="335" t="s">
        <v>1866</v>
      </c>
      <c r="H220" s="218" t="s">
        <v>4426</v>
      </c>
      <c r="I220" s="218" t="s">
        <v>5821</v>
      </c>
      <c r="J220" s="248" t="e">
        <f>VLOOKUP(D220,#REF!,3,0)</f>
        <v>#REF!</v>
      </c>
      <c r="K220" s="216"/>
      <c r="L220" s="216" t="e">
        <v>#N/A</v>
      </c>
      <c r="M220" s="216"/>
      <c r="N220" s="213"/>
      <c r="O220" s="217" t="s">
        <v>4626</v>
      </c>
      <c r="P220" s="217"/>
      <c r="Q220" s="213" t="s">
        <v>4596</v>
      </c>
      <c r="R220" s="213" t="s">
        <v>4689</v>
      </c>
      <c r="S220" s="213" t="e">
        <v>#N/A</v>
      </c>
      <c r="T220" s="215" t="s">
        <v>1422</v>
      </c>
      <c r="U220" s="220"/>
      <c r="V220" s="215"/>
      <c r="W220" s="213" t="s">
        <v>4715</v>
      </c>
      <c r="X220" s="213" t="e">
        <v>#N/A</v>
      </c>
      <c r="Y220" s="213"/>
      <c r="Z220" s="221" t="s">
        <v>4</v>
      </c>
      <c r="AA220" s="222" t="s">
        <v>2437</v>
      </c>
      <c r="AB220" s="217" t="s">
        <v>4742</v>
      </c>
      <c r="AC220" s="223" t="s">
        <v>2440</v>
      </c>
      <c r="AD220" s="223"/>
      <c r="AE220" s="215" t="s">
        <v>471</v>
      </c>
      <c r="AF220" s="215" t="s">
        <v>1714</v>
      </c>
      <c r="AG220" s="224"/>
      <c r="AH220" s="215" t="s">
        <v>1714</v>
      </c>
      <c r="AI220" s="215" t="s">
        <v>1422</v>
      </c>
      <c r="AJ220" s="224"/>
      <c r="AK220" s="277" t="s">
        <v>1627</v>
      </c>
      <c r="AL220" s="219"/>
      <c r="AM220" s="224"/>
      <c r="AN220" s="215" t="s">
        <v>2665</v>
      </c>
      <c r="AO220" s="221">
        <v>42897.199292974539</v>
      </c>
      <c r="AP220" s="219" t="s">
        <v>1794</v>
      </c>
      <c r="AQ220" s="221">
        <v>43318</v>
      </c>
      <c r="AR220" s="226"/>
      <c r="AS220" s="226"/>
      <c r="AT220" s="212"/>
      <c r="AU220" s="215"/>
      <c r="AV220" s="221" t="s">
        <v>1795</v>
      </c>
      <c r="AW220" s="219"/>
      <c r="AX220" s="227"/>
      <c r="AY220" s="228" t="s">
        <v>4626</v>
      </c>
    </row>
    <row r="221" spans="1:51" ht="89.25">
      <c r="A221" s="211">
        <v>261</v>
      </c>
      <c r="B221" s="215" t="s">
        <v>1489</v>
      </c>
      <c r="C221" s="215"/>
      <c r="D221" s="213" t="s">
        <v>1486</v>
      </c>
      <c r="E221" s="214" t="s">
        <v>1484</v>
      </c>
      <c r="F221" s="244" t="s">
        <v>1852</v>
      </c>
      <c r="G221" s="215" t="s">
        <v>1893</v>
      </c>
      <c r="H221" s="218" t="s">
        <v>4426</v>
      </c>
      <c r="I221" s="218" t="s">
        <v>5821</v>
      </c>
      <c r="J221" s="248" t="e">
        <f>VLOOKUP(D221,#REF!,3,0)</f>
        <v>#REF!</v>
      </c>
      <c r="K221" s="216"/>
      <c r="L221" s="216" t="e">
        <v>#N/A</v>
      </c>
      <c r="M221" s="216"/>
      <c r="N221" s="213"/>
      <c r="O221" s="217" t="s">
        <v>4626</v>
      </c>
      <c r="P221" s="217"/>
      <c r="Q221" s="213" t="s">
        <v>4596</v>
      </c>
      <c r="R221" s="213" t="s">
        <v>4689</v>
      </c>
      <c r="S221" s="213" t="e">
        <v>#N/A</v>
      </c>
      <c r="T221" s="215" t="s">
        <v>1488</v>
      </c>
      <c r="U221" s="220"/>
      <c r="V221" s="215"/>
      <c r="W221" s="213" t="s">
        <v>4715</v>
      </c>
      <c r="X221" s="213" t="e">
        <v>#N/A</v>
      </c>
      <c r="Y221" s="213"/>
      <c r="Z221" s="221" t="s">
        <v>4</v>
      </c>
      <c r="AA221" s="222" t="s">
        <v>2301</v>
      </c>
      <c r="AB221" s="217" t="s">
        <v>4742</v>
      </c>
      <c r="AC221" s="223" t="s">
        <v>2303</v>
      </c>
      <c r="AD221" s="223"/>
      <c r="AE221" s="215" t="s">
        <v>3110</v>
      </c>
      <c r="AF221" s="215" t="s">
        <v>1714</v>
      </c>
      <c r="AG221" s="224"/>
      <c r="AH221" s="215" t="s">
        <v>1714</v>
      </c>
      <c r="AI221" s="215" t="s">
        <v>1488</v>
      </c>
      <c r="AJ221" s="224"/>
      <c r="AK221" s="215" t="s">
        <v>1627</v>
      </c>
      <c r="AL221" s="215"/>
      <c r="AM221" s="224"/>
      <c r="AN221" s="215" t="s">
        <v>1487</v>
      </c>
      <c r="AO221" s="221"/>
      <c r="AP221" s="241" t="s">
        <v>1809</v>
      </c>
      <c r="AQ221" s="221">
        <v>43474</v>
      </c>
      <c r="AR221" s="226" t="s">
        <v>3113</v>
      </c>
      <c r="AS221" s="226" t="s">
        <v>3114</v>
      </c>
      <c r="AT221" s="212"/>
      <c r="AU221" s="215"/>
      <c r="AV221" s="221" t="s">
        <v>1918</v>
      </c>
      <c r="AW221" s="215"/>
      <c r="AX221" s="227"/>
      <c r="AY221" s="228" t="s">
        <v>4626</v>
      </c>
    </row>
    <row r="222" spans="1:51" ht="255">
      <c r="A222" s="211">
        <v>262</v>
      </c>
      <c r="B222" s="255" t="s">
        <v>1042</v>
      </c>
      <c r="C222" s="255"/>
      <c r="D222" s="213" t="s">
        <v>1039</v>
      </c>
      <c r="E222" s="214">
        <v>42830</v>
      </c>
      <c r="F222" s="215" t="s">
        <v>1626</v>
      </c>
      <c r="G222" s="215" t="s">
        <v>2051</v>
      </c>
      <c r="H222" s="218" t="s">
        <v>4426</v>
      </c>
      <c r="I222" s="218" t="s">
        <v>5821</v>
      </c>
      <c r="J222" s="248" t="e">
        <f>VLOOKUP(D222,#REF!,3,0)</f>
        <v>#REF!</v>
      </c>
      <c r="K222" s="216"/>
      <c r="L222" s="216" t="e">
        <v>#N/A</v>
      </c>
      <c r="M222" s="216"/>
      <c r="N222" s="213"/>
      <c r="O222" s="217" t="s">
        <v>4626</v>
      </c>
      <c r="P222" s="217"/>
      <c r="Q222" s="213" t="s">
        <v>4596</v>
      </c>
      <c r="R222" s="213" t="s">
        <v>4689</v>
      </c>
      <c r="S222" s="213" t="e">
        <v>#N/A</v>
      </c>
      <c r="T222" s="215" t="s">
        <v>1422</v>
      </c>
      <c r="U222" s="220"/>
      <c r="V222" s="215"/>
      <c r="W222" s="213" t="s">
        <v>4715</v>
      </c>
      <c r="X222" s="213" t="e">
        <v>#N/A</v>
      </c>
      <c r="Y222" s="213"/>
      <c r="Z222" s="221" t="s">
        <v>4</v>
      </c>
      <c r="AA222" s="222" t="s">
        <v>2437</v>
      </c>
      <c r="AB222" s="217" t="s">
        <v>4742</v>
      </c>
      <c r="AC222" s="223" t="s">
        <v>2440</v>
      </c>
      <c r="AD222" s="223"/>
      <c r="AE222" s="226" t="s">
        <v>1041</v>
      </c>
      <c r="AF222" s="215" t="s">
        <v>1714</v>
      </c>
      <c r="AG222" s="224"/>
      <c r="AH222" s="215" t="s">
        <v>1714</v>
      </c>
      <c r="AI222" s="215" t="s">
        <v>1422</v>
      </c>
      <c r="AJ222" s="224"/>
      <c r="AK222" s="215" t="s">
        <v>1625</v>
      </c>
      <c r="AL222" s="215"/>
      <c r="AM222" s="224"/>
      <c r="AN222" s="215" t="s">
        <v>2860</v>
      </c>
      <c r="AO222" s="221">
        <v>42830</v>
      </c>
      <c r="AP222" s="215" t="s">
        <v>1794</v>
      </c>
      <c r="AQ222" s="221">
        <v>43339</v>
      </c>
      <c r="AR222" s="226">
        <v>0</v>
      </c>
      <c r="AS222" s="226">
        <v>0</v>
      </c>
      <c r="AT222" s="212"/>
      <c r="AU222" s="215"/>
      <c r="AV222" s="221" t="s">
        <v>1802</v>
      </c>
      <c r="AW222" s="215"/>
      <c r="AX222" s="227"/>
      <c r="AY222" s="228" t="s">
        <v>4626</v>
      </c>
    </row>
    <row r="223" spans="1:51" ht="127.5">
      <c r="A223" s="211">
        <v>263</v>
      </c>
      <c r="B223" s="233" t="s">
        <v>135</v>
      </c>
      <c r="C223" s="233"/>
      <c r="D223" s="213" t="s">
        <v>105</v>
      </c>
      <c r="E223" s="214" t="s">
        <v>2355</v>
      </c>
      <c r="F223" s="215" t="s">
        <v>1689</v>
      </c>
      <c r="G223" s="215" t="s">
        <v>1622</v>
      </c>
      <c r="H223" s="218" t="s">
        <v>4426</v>
      </c>
      <c r="I223" s="218" t="s">
        <v>5821</v>
      </c>
      <c r="J223" s="248" t="e">
        <f>VLOOKUP(D223,#REF!,3,0)</f>
        <v>#REF!</v>
      </c>
      <c r="K223" s="216"/>
      <c r="L223" s="216" t="e">
        <v>#N/A</v>
      </c>
      <c r="M223" s="216"/>
      <c r="N223" s="213"/>
      <c r="O223" s="217" t="s">
        <v>4626</v>
      </c>
      <c r="P223" s="217"/>
      <c r="Q223" s="213" t="s">
        <v>4596</v>
      </c>
      <c r="R223" s="213" t="s">
        <v>4689</v>
      </c>
      <c r="S223" s="213" t="e">
        <v>#N/A</v>
      </c>
      <c r="T223" s="215" t="s">
        <v>3212</v>
      </c>
      <c r="U223" s="220"/>
      <c r="V223" s="215"/>
      <c r="W223" s="213" t="s">
        <v>4715</v>
      </c>
      <c r="X223" s="213" t="e">
        <v>#N/A</v>
      </c>
      <c r="Y223" s="213"/>
      <c r="Z223" s="221" t="s">
        <v>4</v>
      </c>
      <c r="AA223" s="222" t="s">
        <v>2437</v>
      </c>
      <c r="AB223" s="217" t="s">
        <v>4742</v>
      </c>
      <c r="AC223" s="223" t="s">
        <v>3213</v>
      </c>
      <c r="AD223" s="223"/>
      <c r="AE223" s="233" t="s">
        <v>45</v>
      </c>
      <c r="AF223" s="215" t="s">
        <v>1714</v>
      </c>
      <c r="AG223" s="224"/>
      <c r="AH223" s="215" t="s">
        <v>1714</v>
      </c>
      <c r="AI223" s="215" t="s">
        <v>3212</v>
      </c>
      <c r="AJ223" s="224"/>
      <c r="AK223" s="215" t="s">
        <v>1624</v>
      </c>
      <c r="AL223" s="212"/>
      <c r="AM223" s="224"/>
      <c r="AN223" s="233" t="s">
        <v>2809</v>
      </c>
      <c r="AO223" s="234"/>
      <c r="AP223" s="215" t="s">
        <v>1794</v>
      </c>
      <c r="AQ223" s="221">
        <v>43425</v>
      </c>
      <c r="AR223" s="226" t="s">
        <v>3260</v>
      </c>
      <c r="AS223" s="226" t="s">
        <v>3261</v>
      </c>
      <c r="AT223" s="212"/>
      <c r="AU223" s="215"/>
      <c r="AV223" s="221" t="s">
        <v>1838</v>
      </c>
      <c r="AW223" s="215"/>
      <c r="AX223" s="227"/>
      <c r="AY223" s="228" t="s">
        <v>4626</v>
      </c>
    </row>
    <row r="224" spans="1:51" ht="255">
      <c r="A224" s="211">
        <v>264</v>
      </c>
      <c r="B224" s="255" t="s">
        <v>1534</v>
      </c>
      <c r="C224" s="255"/>
      <c r="D224" s="213" t="s">
        <v>1535</v>
      </c>
      <c r="E224" s="214" t="s">
        <v>4003</v>
      </c>
      <c r="F224" s="240" t="s">
        <v>2647</v>
      </c>
      <c r="G224" s="335" t="s">
        <v>1866</v>
      </c>
      <c r="H224" s="218" t="s">
        <v>4426</v>
      </c>
      <c r="I224" s="218" t="s">
        <v>5821</v>
      </c>
      <c r="J224" s="248" t="e">
        <f>VLOOKUP(D224,#REF!,3,0)</f>
        <v>#REF!</v>
      </c>
      <c r="K224" s="216"/>
      <c r="L224" s="216" t="e">
        <v>#N/A</v>
      </c>
      <c r="M224" s="216"/>
      <c r="N224" s="213"/>
      <c r="O224" s="217" t="s">
        <v>4626</v>
      </c>
      <c r="P224" s="217"/>
      <c r="Q224" s="213" t="s">
        <v>4596</v>
      </c>
      <c r="R224" s="213" t="s">
        <v>4689</v>
      </c>
      <c r="S224" s="213" t="e">
        <v>#N/A</v>
      </c>
      <c r="T224" s="215" t="s">
        <v>1422</v>
      </c>
      <c r="U224" s="220"/>
      <c r="V224" s="215"/>
      <c r="W224" s="213" t="s">
        <v>4715</v>
      </c>
      <c r="X224" s="213" t="e">
        <v>#N/A</v>
      </c>
      <c r="Y224" s="213"/>
      <c r="Z224" s="221" t="s">
        <v>4</v>
      </c>
      <c r="AA224" s="222" t="s">
        <v>2437</v>
      </c>
      <c r="AB224" s="217" t="s">
        <v>4742</v>
      </c>
      <c r="AC224" s="223" t="s">
        <v>2440</v>
      </c>
      <c r="AD224" s="223"/>
      <c r="AE224" s="226" t="s">
        <v>471</v>
      </c>
      <c r="AF224" s="215" t="s">
        <v>1714</v>
      </c>
      <c r="AG224" s="224"/>
      <c r="AH224" s="215" t="s">
        <v>1714</v>
      </c>
      <c r="AI224" s="215" t="s">
        <v>1422</v>
      </c>
      <c r="AJ224" s="224"/>
      <c r="AK224" s="277" t="s">
        <v>1627</v>
      </c>
      <c r="AL224" s="219"/>
      <c r="AM224" s="224"/>
      <c r="AN224" s="215" t="s">
        <v>2666</v>
      </c>
      <c r="AO224" s="221">
        <v>42924.863682523152</v>
      </c>
      <c r="AP224" s="219" t="s">
        <v>1794</v>
      </c>
      <c r="AQ224" s="221">
        <v>43318</v>
      </c>
      <c r="AR224" s="226"/>
      <c r="AS224" s="226"/>
      <c r="AT224" s="212"/>
      <c r="AU224" s="215"/>
      <c r="AV224" s="221" t="s">
        <v>1795</v>
      </c>
      <c r="AW224" s="219"/>
      <c r="AX224" s="227"/>
      <c r="AY224" s="228" t="s">
        <v>4626</v>
      </c>
    </row>
    <row r="225" spans="1:51" ht="89.25">
      <c r="A225" s="211">
        <v>266</v>
      </c>
      <c r="B225" s="215" t="s">
        <v>1490</v>
      </c>
      <c r="C225" s="215"/>
      <c r="D225" s="213" t="s">
        <v>1486</v>
      </c>
      <c r="E225" s="214" t="s">
        <v>1484</v>
      </c>
      <c r="F225" s="244" t="s">
        <v>1852</v>
      </c>
      <c r="G225" s="215" t="s">
        <v>1893</v>
      </c>
      <c r="H225" s="218" t="s">
        <v>4426</v>
      </c>
      <c r="I225" s="218" t="s">
        <v>5821</v>
      </c>
      <c r="J225" s="248" t="e">
        <f>VLOOKUP(D225,#REF!,3,0)</f>
        <v>#REF!</v>
      </c>
      <c r="K225" s="216"/>
      <c r="L225" s="216" t="e">
        <v>#N/A</v>
      </c>
      <c r="M225" s="216"/>
      <c r="N225" s="213"/>
      <c r="O225" s="217" t="s">
        <v>4626</v>
      </c>
      <c r="P225" s="217"/>
      <c r="Q225" s="213" t="s">
        <v>4596</v>
      </c>
      <c r="R225" s="213" t="s">
        <v>4689</v>
      </c>
      <c r="S225" s="213" t="e">
        <v>#N/A</v>
      </c>
      <c r="T225" s="215" t="s">
        <v>1488</v>
      </c>
      <c r="U225" s="220"/>
      <c r="V225" s="215"/>
      <c r="W225" s="213" t="s">
        <v>4715</v>
      </c>
      <c r="X225" s="213" t="e">
        <v>#N/A</v>
      </c>
      <c r="Y225" s="213"/>
      <c r="Z225" s="221" t="s">
        <v>4</v>
      </c>
      <c r="AA225" s="222" t="s">
        <v>2301</v>
      </c>
      <c r="AB225" s="217" t="s">
        <v>4742</v>
      </c>
      <c r="AC225" s="223" t="s">
        <v>2303</v>
      </c>
      <c r="AD225" s="223"/>
      <c r="AE225" s="215" t="s">
        <v>3110</v>
      </c>
      <c r="AF225" s="215" t="s">
        <v>1714</v>
      </c>
      <c r="AG225" s="224"/>
      <c r="AH225" s="215" t="s">
        <v>1714</v>
      </c>
      <c r="AI225" s="215" t="s">
        <v>1488</v>
      </c>
      <c r="AJ225" s="224"/>
      <c r="AK225" s="215" t="s">
        <v>1627</v>
      </c>
      <c r="AL225" s="215"/>
      <c r="AM225" s="224"/>
      <c r="AN225" s="215" t="s">
        <v>1487</v>
      </c>
      <c r="AO225" s="221"/>
      <c r="AP225" s="241" t="s">
        <v>1809</v>
      </c>
      <c r="AQ225" s="221">
        <v>43470</v>
      </c>
      <c r="AR225" s="226" t="s">
        <v>3115</v>
      </c>
      <c r="AS225" s="226" t="s">
        <v>3116</v>
      </c>
      <c r="AT225" s="212"/>
      <c r="AU225" s="215"/>
      <c r="AV225" s="221" t="s">
        <v>1918</v>
      </c>
      <c r="AW225" s="215"/>
      <c r="AX225" s="227"/>
      <c r="AY225" s="228" t="s">
        <v>4626</v>
      </c>
    </row>
    <row r="226" spans="1:51" ht="255">
      <c r="A226" s="211">
        <v>267</v>
      </c>
      <c r="B226" s="255" t="s">
        <v>1047</v>
      </c>
      <c r="C226" s="255"/>
      <c r="D226" s="213" t="s">
        <v>1039</v>
      </c>
      <c r="E226" s="214">
        <v>42830</v>
      </c>
      <c r="F226" s="215" t="s">
        <v>1626</v>
      </c>
      <c r="G226" s="215" t="s">
        <v>2051</v>
      </c>
      <c r="H226" s="218" t="s">
        <v>4426</v>
      </c>
      <c r="I226" s="218" t="s">
        <v>5821</v>
      </c>
      <c r="J226" s="248" t="e">
        <f>VLOOKUP(D226,#REF!,3,0)</f>
        <v>#REF!</v>
      </c>
      <c r="K226" s="216"/>
      <c r="L226" s="216" t="e">
        <v>#N/A</v>
      </c>
      <c r="M226" s="216"/>
      <c r="N226" s="213"/>
      <c r="O226" s="217" t="s">
        <v>4626</v>
      </c>
      <c r="P226" s="217"/>
      <c r="Q226" s="213" t="s">
        <v>4596</v>
      </c>
      <c r="R226" s="213" t="s">
        <v>4689</v>
      </c>
      <c r="S226" s="213" t="e">
        <v>#N/A</v>
      </c>
      <c r="T226" s="215" t="s">
        <v>1422</v>
      </c>
      <c r="U226" s="220"/>
      <c r="V226" s="215"/>
      <c r="W226" s="213" t="s">
        <v>4715</v>
      </c>
      <c r="X226" s="213" t="e">
        <v>#N/A</v>
      </c>
      <c r="Y226" s="213"/>
      <c r="Z226" s="221" t="s">
        <v>4</v>
      </c>
      <c r="AA226" s="222" t="s">
        <v>2437</v>
      </c>
      <c r="AB226" s="217" t="s">
        <v>4742</v>
      </c>
      <c r="AC226" s="223" t="s">
        <v>2440</v>
      </c>
      <c r="AD226" s="223"/>
      <c r="AE226" s="226" t="s">
        <v>1041</v>
      </c>
      <c r="AF226" s="215" t="s">
        <v>1714</v>
      </c>
      <c r="AG226" s="224"/>
      <c r="AH226" s="215" t="s">
        <v>1714</v>
      </c>
      <c r="AI226" s="215" t="s">
        <v>1422</v>
      </c>
      <c r="AJ226" s="224"/>
      <c r="AK226" s="215" t="s">
        <v>1625</v>
      </c>
      <c r="AL226" s="215"/>
      <c r="AM226" s="224"/>
      <c r="AN226" s="215" t="s">
        <v>2860</v>
      </c>
      <c r="AO226" s="221">
        <v>42830</v>
      </c>
      <c r="AP226" s="215" t="s">
        <v>1794</v>
      </c>
      <c r="AQ226" s="221">
        <v>43339</v>
      </c>
      <c r="AR226" s="226">
        <v>0</v>
      </c>
      <c r="AS226" s="226">
        <v>0</v>
      </c>
      <c r="AT226" s="212"/>
      <c r="AU226" s="215"/>
      <c r="AV226" s="221" t="s">
        <v>1802</v>
      </c>
      <c r="AW226" s="215"/>
      <c r="AX226" s="227"/>
      <c r="AY226" s="228" t="s">
        <v>4626</v>
      </c>
    </row>
    <row r="227" spans="1:51" ht="127.5">
      <c r="A227" s="211">
        <v>268</v>
      </c>
      <c r="B227" s="233" t="s">
        <v>106</v>
      </c>
      <c r="C227" s="233"/>
      <c r="D227" s="213" t="s">
        <v>105</v>
      </c>
      <c r="E227" s="214" t="s">
        <v>2355</v>
      </c>
      <c r="F227" s="215" t="s">
        <v>1689</v>
      </c>
      <c r="G227" s="215" t="s">
        <v>1622</v>
      </c>
      <c r="H227" s="218" t="s">
        <v>4426</v>
      </c>
      <c r="I227" s="218" t="s">
        <v>5821</v>
      </c>
      <c r="J227" s="248" t="e">
        <f>VLOOKUP(D227,#REF!,3,0)</f>
        <v>#REF!</v>
      </c>
      <c r="K227" s="216"/>
      <c r="L227" s="216" t="e">
        <v>#N/A</v>
      </c>
      <c r="M227" s="216"/>
      <c r="N227" s="213"/>
      <c r="O227" s="217" t="s">
        <v>4626</v>
      </c>
      <c r="P227" s="217"/>
      <c r="Q227" s="213" t="s">
        <v>4596</v>
      </c>
      <c r="R227" s="213" t="s">
        <v>4689</v>
      </c>
      <c r="S227" s="213" t="e">
        <v>#N/A</v>
      </c>
      <c r="T227" s="215" t="s">
        <v>3212</v>
      </c>
      <c r="U227" s="220"/>
      <c r="V227" s="215"/>
      <c r="W227" s="213" t="s">
        <v>4715</v>
      </c>
      <c r="X227" s="213" t="e">
        <v>#N/A</v>
      </c>
      <c r="Y227" s="213"/>
      <c r="Z227" s="221" t="s">
        <v>4</v>
      </c>
      <c r="AA227" s="222" t="s">
        <v>2437</v>
      </c>
      <c r="AB227" s="217" t="s">
        <v>4742</v>
      </c>
      <c r="AC227" s="223" t="s">
        <v>3213</v>
      </c>
      <c r="AD227" s="223"/>
      <c r="AE227" s="233" t="s">
        <v>45</v>
      </c>
      <c r="AF227" s="215" t="s">
        <v>1714</v>
      </c>
      <c r="AG227" s="224"/>
      <c r="AH227" s="215" t="s">
        <v>1714</v>
      </c>
      <c r="AI227" s="215" t="s">
        <v>3212</v>
      </c>
      <c r="AJ227" s="224"/>
      <c r="AK227" s="215" t="s">
        <v>1624</v>
      </c>
      <c r="AL227" s="212"/>
      <c r="AM227" s="224"/>
      <c r="AN227" s="233" t="s">
        <v>2809</v>
      </c>
      <c r="AO227" s="234"/>
      <c r="AP227" s="215" t="s">
        <v>1794</v>
      </c>
      <c r="AQ227" s="221">
        <v>43424</v>
      </c>
      <c r="AR227" s="226" t="s">
        <v>3262</v>
      </c>
      <c r="AS227" s="226" t="s">
        <v>3263</v>
      </c>
      <c r="AT227" s="212"/>
      <c r="AU227" s="215"/>
      <c r="AV227" s="221" t="s">
        <v>1838</v>
      </c>
      <c r="AW227" s="215"/>
      <c r="AX227" s="227"/>
      <c r="AY227" s="228" t="s">
        <v>4626</v>
      </c>
    </row>
    <row r="228" spans="1:51" ht="255">
      <c r="A228" s="211">
        <v>269</v>
      </c>
      <c r="B228" s="255" t="s">
        <v>1536</v>
      </c>
      <c r="C228" s="255"/>
      <c r="D228" s="213" t="s">
        <v>1535</v>
      </c>
      <c r="E228" s="214" t="s">
        <v>4004</v>
      </c>
      <c r="F228" s="240" t="s">
        <v>2647</v>
      </c>
      <c r="G228" s="335" t="s">
        <v>1866</v>
      </c>
      <c r="H228" s="218" t="s">
        <v>4426</v>
      </c>
      <c r="I228" s="218" t="s">
        <v>5821</v>
      </c>
      <c r="J228" s="248" t="e">
        <f>VLOOKUP(D228,#REF!,3,0)</f>
        <v>#REF!</v>
      </c>
      <c r="K228" s="216"/>
      <c r="L228" s="216" t="e">
        <v>#N/A</v>
      </c>
      <c r="M228" s="216"/>
      <c r="N228" s="213"/>
      <c r="O228" s="217" t="s">
        <v>4626</v>
      </c>
      <c r="P228" s="217"/>
      <c r="Q228" s="213" t="s">
        <v>4596</v>
      </c>
      <c r="R228" s="213" t="s">
        <v>4689</v>
      </c>
      <c r="S228" s="213" t="e">
        <v>#N/A</v>
      </c>
      <c r="T228" s="215" t="s">
        <v>1422</v>
      </c>
      <c r="U228" s="220"/>
      <c r="V228" s="215"/>
      <c r="W228" s="213" t="s">
        <v>4715</v>
      </c>
      <c r="X228" s="213" t="e">
        <v>#N/A</v>
      </c>
      <c r="Y228" s="213"/>
      <c r="Z228" s="221" t="s">
        <v>4</v>
      </c>
      <c r="AA228" s="222" t="s">
        <v>2437</v>
      </c>
      <c r="AB228" s="217" t="s">
        <v>4742</v>
      </c>
      <c r="AC228" s="223" t="s">
        <v>2440</v>
      </c>
      <c r="AD228" s="223"/>
      <c r="AE228" s="226" t="s">
        <v>471</v>
      </c>
      <c r="AF228" s="215" t="s">
        <v>1714</v>
      </c>
      <c r="AG228" s="224"/>
      <c r="AH228" s="215" t="s">
        <v>1714</v>
      </c>
      <c r="AI228" s="215" t="s">
        <v>1422</v>
      </c>
      <c r="AJ228" s="224"/>
      <c r="AK228" s="277" t="s">
        <v>1627</v>
      </c>
      <c r="AL228" s="219"/>
      <c r="AM228" s="224"/>
      <c r="AN228" s="215" t="s">
        <v>2666</v>
      </c>
      <c r="AO228" s="221">
        <v>42924.862312997684</v>
      </c>
      <c r="AP228" s="219" t="s">
        <v>1794</v>
      </c>
      <c r="AQ228" s="221">
        <v>43318</v>
      </c>
      <c r="AR228" s="226"/>
      <c r="AS228" s="226"/>
      <c r="AT228" s="212"/>
      <c r="AU228" s="215"/>
      <c r="AV228" s="221" t="s">
        <v>1795</v>
      </c>
      <c r="AW228" s="219"/>
      <c r="AX228" s="227"/>
      <c r="AY228" s="228" t="s">
        <v>4626</v>
      </c>
    </row>
    <row r="229" spans="1:51" ht="89.25">
      <c r="A229" s="211">
        <v>271</v>
      </c>
      <c r="B229" s="239" t="s">
        <v>1471</v>
      </c>
      <c r="C229" s="239"/>
      <c r="D229" s="213" t="s">
        <v>1472</v>
      </c>
      <c r="E229" s="214">
        <v>43283</v>
      </c>
      <c r="F229" s="244" t="s">
        <v>1852</v>
      </c>
      <c r="G229" s="215" t="s">
        <v>1893</v>
      </c>
      <c r="H229" s="218" t="s">
        <v>4426</v>
      </c>
      <c r="I229" s="218" t="s">
        <v>5821</v>
      </c>
      <c r="J229" s="248" t="e">
        <f>VLOOKUP(D229,#REF!,3,0)</f>
        <v>#REF!</v>
      </c>
      <c r="K229" s="216"/>
      <c r="L229" s="216" t="e">
        <v>#N/A</v>
      </c>
      <c r="M229" s="216"/>
      <c r="N229" s="213"/>
      <c r="O229" s="217" t="s">
        <v>4626</v>
      </c>
      <c r="P229" s="217"/>
      <c r="Q229" s="213" t="s">
        <v>4596</v>
      </c>
      <c r="R229" s="213" t="s">
        <v>4689</v>
      </c>
      <c r="S229" s="213" t="e">
        <v>#N/A</v>
      </c>
      <c r="T229" s="219" t="s">
        <v>1470</v>
      </c>
      <c r="U229" s="220"/>
      <c r="V229" s="215"/>
      <c r="W229" s="213" t="s">
        <v>4715</v>
      </c>
      <c r="X229" s="213" t="e">
        <v>#N/A</v>
      </c>
      <c r="Y229" s="213"/>
      <c r="Z229" s="221" t="s">
        <v>4</v>
      </c>
      <c r="AA229" s="222" t="s">
        <v>2301</v>
      </c>
      <c r="AB229" s="217" t="s">
        <v>4742</v>
      </c>
      <c r="AC229" s="223" t="s">
        <v>2303</v>
      </c>
      <c r="AD229" s="223"/>
      <c r="AE229" s="240" t="s">
        <v>412</v>
      </c>
      <c r="AF229" s="215" t="s">
        <v>1714</v>
      </c>
      <c r="AG229" s="224"/>
      <c r="AH229" s="215" t="s">
        <v>1714</v>
      </c>
      <c r="AI229" s="219" t="s">
        <v>1470</v>
      </c>
      <c r="AJ229" s="224"/>
      <c r="AK229" s="215" t="s">
        <v>1627</v>
      </c>
      <c r="AL229" s="215"/>
      <c r="AM229" s="224"/>
      <c r="AN229" s="215" t="s">
        <v>1469</v>
      </c>
      <c r="AO229" s="221">
        <v>0</v>
      </c>
      <c r="AP229" s="241" t="s">
        <v>1809</v>
      </c>
      <c r="AQ229" s="221">
        <v>43474</v>
      </c>
      <c r="AR229" s="226" t="s">
        <v>2925</v>
      </c>
      <c r="AS229" s="226" t="s">
        <v>2926</v>
      </c>
      <c r="AT229" s="212"/>
      <c r="AU229" s="215"/>
      <c r="AV229" s="221" t="s">
        <v>1810</v>
      </c>
      <c r="AW229" s="215"/>
      <c r="AX229" s="227"/>
      <c r="AY229" s="228" t="s">
        <v>4626</v>
      </c>
    </row>
    <row r="230" spans="1:51" ht="255">
      <c r="A230" s="211">
        <v>272</v>
      </c>
      <c r="B230" s="255" t="s">
        <v>1036</v>
      </c>
      <c r="C230" s="255"/>
      <c r="D230" s="213" t="s">
        <v>1037</v>
      </c>
      <c r="E230" s="214">
        <v>42830</v>
      </c>
      <c r="F230" s="215" t="s">
        <v>1626</v>
      </c>
      <c r="G230" s="215" t="s">
        <v>2051</v>
      </c>
      <c r="H230" s="218" t="s">
        <v>4426</v>
      </c>
      <c r="I230" s="218" t="s">
        <v>5821</v>
      </c>
      <c r="J230" s="248" t="e">
        <f>VLOOKUP(D230,#REF!,3,0)</f>
        <v>#REF!</v>
      </c>
      <c r="K230" s="216"/>
      <c r="L230" s="216" t="e">
        <v>#N/A</v>
      </c>
      <c r="M230" s="216"/>
      <c r="N230" s="213"/>
      <c r="O230" s="217" t="s">
        <v>4626</v>
      </c>
      <c r="P230" s="217"/>
      <c r="Q230" s="213" t="s">
        <v>4596</v>
      </c>
      <c r="R230" s="213" t="s">
        <v>4689</v>
      </c>
      <c r="S230" s="213" t="e">
        <v>#N/A</v>
      </c>
      <c r="T230" s="215" t="s">
        <v>1422</v>
      </c>
      <c r="U230" s="220"/>
      <c r="V230" s="215"/>
      <c r="W230" s="213" t="s">
        <v>4715</v>
      </c>
      <c r="X230" s="213" t="e">
        <v>#N/A</v>
      </c>
      <c r="Y230" s="213"/>
      <c r="Z230" s="221" t="s">
        <v>4</v>
      </c>
      <c r="AA230" s="222" t="s">
        <v>2437</v>
      </c>
      <c r="AB230" s="217" t="s">
        <v>4742</v>
      </c>
      <c r="AC230" s="223" t="s">
        <v>2440</v>
      </c>
      <c r="AD230" s="223"/>
      <c r="AE230" s="226" t="s">
        <v>1031</v>
      </c>
      <c r="AF230" s="215" t="s">
        <v>1714</v>
      </c>
      <c r="AG230" s="224"/>
      <c r="AH230" s="215" t="s">
        <v>1714</v>
      </c>
      <c r="AI230" s="215" t="s">
        <v>1422</v>
      </c>
      <c r="AJ230" s="224"/>
      <c r="AK230" s="215" t="s">
        <v>1625</v>
      </c>
      <c r="AL230" s="215"/>
      <c r="AM230" s="224"/>
      <c r="AN230" s="215" t="s">
        <v>2860</v>
      </c>
      <c r="AO230" s="256">
        <v>42830</v>
      </c>
      <c r="AP230" s="215" t="s">
        <v>1794</v>
      </c>
      <c r="AQ230" s="221">
        <v>43339</v>
      </c>
      <c r="AR230" s="226">
        <v>0</v>
      </c>
      <c r="AS230" s="226">
        <v>0</v>
      </c>
      <c r="AT230" s="212"/>
      <c r="AU230" s="215"/>
      <c r="AV230" s="221" t="s">
        <v>1795</v>
      </c>
      <c r="AW230" s="215"/>
      <c r="AX230" s="227"/>
      <c r="AY230" s="228" t="s">
        <v>4626</v>
      </c>
    </row>
    <row r="231" spans="1:51" ht="127.5">
      <c r="A231" s="211">
        <v>273</v>
      </c>
      <c r="B231" s="233" t="s">
        <v>110</v>
      </c>
      <c r="C231" s="233"/>
      <c r="D231" s="213" t="s">
        <v>105</v>
      </c>
      <c r="E231" s="214" t="s">
        <v>2355</v>
      </c>
      <c r="F231" s="215" t="s">
        <v>1689</v>
      </c>
      <c r="G231" s="215" t="s">
        <v>1622</v>
      </c>
      <c r="H231" s="218" t="s">
        <v>4426</v>
      </c>
      <c r="I231" s="218" t="s">
        <v>5821</v>
      </c>
      <c r="J231" s="248" t="e">
        <f>VLOOKUP(D231,#REF!,3,0)</f>
        <v>#REF!</v>
      </c>
      <c r="K231" s="216"/>
      <c r="L231" s="216" t="e">
        <v>#N/A</v>
      </c>
      <c r="M231" s="216"/>
      <c r="N231" s="213"/>
      <c r="O231" s="217" t="s">
        <v>4626</v>
      </c>
      <c r="P231" s="217"/>
      <c r="Q231" s="213" t="s">
        <v>4596</v>
      </c>
      <c r="R231" s="213" t="s">
        <v>4689</v>
      </c>
      <c r="S231" s="213" t="e">
        <v>#N/A</v>
      </c>
      <c r="T231" s="215" t="s">
        <v>3212</v>
      </c>
      <c r="U231" s="220"/>
      <c r="V231" s="215"/>
      <c r="W231" s="213" t="s">
        <v>4715</v>
      </c>
      <c r="X231" s="213" t="e">
        <v>#N/A</v>
      </c>
      <c r="Y231" s="213"/>
      <c r="Z231" s="221" t="s">
        <v>4</v>
      </c>
      <c r="AA231" s="222" t="s">
        <v>2437</v>
      </c>
      <c r="AB231" s="217" t="s">
        <v>4742</v>
      </c>
      <c r="AC231" s="223" t="s">
        <v>3213</v>
      </c>
      <c r="AD231" s="223"/>
      <c r="AE231" s="233" t="s">
        <v>45</v>
      </c>
      <c r="AF231" s="215" t="s">
        <v>1714</v>
      </c>
      <c r="AG231" s="224"/>
      <c r="AH231" s="215" t="s">
        <v>1714</v>
      </c>
      <c r="AI231" s="215" t="s">
        <v>3212</v>
      </c>
      <c r="AJ231" s="224"/>
      <c r="AK231" s="215" t="s">
        <v>1624</v>
      </c>
      <c r="AL231" s="212"/>
      <c r="AM231" s="224"/>
      <c r="AN231" s="233" t="s">
        <v>2809</v>
      </c>
      <c r="AO231" s="234"/>
      <c r="AP231" s="215" t="s">
        <v>1794</v>
      </c>
      <c r="AQ231" s="221">
        <v>43424</v>
      </c>
      <c r="AR231" s="226" t="s">
        <v>3264</v>
      </c>
      <c r="AS231" s="226" t="s">
        <v>3265</v>
      </c>
      <c r="AT231" s="212"/>
      <c r="AU231" s="215"/>
      <c r="AV231" s="221" t="s">
        <v>1838</v>
      </c>
      <c r="AW231" s="215"/>
      <c r="AX231" s="227"/>
      <c r="AY231" s="228" t="s">
        <v>4626</v>
      </c>
    </row>
    <row r="232" spans="1:51" ht="255">
      <c r="A232" s="211">
        <v>274</v>
      </c>
      <c r="B232" s="255" t="s">
        <v>1537</v>
      </c>
      <c r="C232" s="255"/>
      <c r="D232" s="213" t="s">
        <v>1535</v>
      </c>
      <c r="E232" s="214" t="s">
        <v>4005</v>
      </c>
      <c r="F232" s="240" t="s">
        <v>2647</v>
      </c>
      <c r="G232" s="335" t="s">
        <v>1866</v>
      </c>
      <c r="H232" s="218" t="s">
        <v>4426</v>
      </c>
      <c r="I232" s="218" t="s">
        <v>5821</v>
      </c>
      <c r="J232" s="248" t="e">
        <f>VLOOKUP(D232,#REF!,3,0)</f>
        <v>#REF!</v>
      </c>
      <c r="K232" s="216"/>
      <c r="L232" s="216" t="e">
        <v>#N/A</v>
      </c>
      <c r="M232" s="216"/>
      <c r="N232" s="213"/>
      <c r="O232" s="217" t="s">
        <v>4626</v>
      </c>
      <c r="P232" s="217"/>
      <c r="Q232" s="213" t="s">
        <v>4596</v>
      </c>
      <c r="R232" s="213" t="s">
        <v>4689</v>
      </c>
      <c r="S232" s="213" t="e">
        <v>#N/A</v>
      </c>
      <c r="T232" s="215" t="s">
        <v>1422</v>
      </c>
      <c r="U232" s="220"/>
      <c r="V232" s="215"/>
      <c r="W232" s="213" t="s">
        <v>4715</v>
      </c>
      <c r="X232" s="213" t="e">
        <v>#N/A</v>
      </c>
      <c r="Y232" s="213"/>
      <c r="Z232" s="221" t="s">
        <v>4</v>
      </c>
      <c r="AA232" s="222" t="s">
        <v>2437</v>
      </c>
      <c r="AB232" s="217" t="s">
        <v>4742</v>
      </c>
      <c r="AC232" s="223" t="s">
        <v>2440</v>
      </c>
      <c r="AD232" s="223"/>
      <c r="AE232" s="226" t="s">
        <v>471</v>
      </c>
      <c r="AF232" s="215" t="s">
        <v>1714</v>
      </c>
      <c r="AG232" s="224"/>
      <c r="AH232" s="215" t="s">
        <v>1714</v>
      </c>
      <c r="AI232" s="215" t="s">
        <v>1422</v>
      </c>
      <c r="AJ232" s="224"/>
      <c r="AK232" s="277" t="s">
        <v>1627</v>
      </c>
      <c r="AL232" s="219"/>
      <c r="AM232" s="224"/>
      <c r="AN232" s="215" t="s">
        <v>2666</v>
      </c>
      <c r="AO232" s="221">
        <v>42924.924164386575</v>
      </c>
      <c r="AP232" s="219" t="s">
        <v>1794</v>
      </c>
      <c r="AQ232" s="221">
        <v>43318</v>
      </c>
      <c r="AR232" s="226"/>
      <c r="AS232" s="226"/>
      <c r="AT232" s="212"/>
      <c r="AU232" s="215"/>
      <c r="AV232" s="221" t="s">
        <v>1795</v>
      </c>
      <c r="AW232" s="219"/>
      <c r="AX232" s="227"/>
      <c r="AY232" s="228" t="s">
        <v>4626</v>
      </c>
    </row>
    <row r="233" spans="1:51" ht="89.25">
      <c r="A233" s="211">
        <v>276</v>
      </c>
      <c r="B233" s="239" t="s">
        <v>1473</v>
      </c>
      <c r="C233" s="239"/>
      <c r="D233" s="213" t="s">
        <v>1472</v>
      </c>
      <c r="E233" s="214">
        <v>43283</v>
      </c>
      <c r="F233" s="244" t="s">
        <v>1852</v>
      </c>
      <c r="G233" s="215" t="s">
        <v>1893</v>
      </c>
      <c r="H233" s="218" t="s">
        <v>4426</v>
      </c>
      <c r="I233" s="218" t="s">
        <v>5821</v>
      </c>
      <c r="J233" s="248" t="e">
        <f>VLOOKUP(D233,#REF!,3,0)</f>
        <v>#REF!</v>
      </c>
      <c r="K233" s="216"/>
      <c r="L233" s="216" t="e">
        <v>#N/A</v>
      </c>
      <c r="M233" s="216"/>
      <c r="N233" s="213"/>
      <c r="O233" s="217" t="s">
        <v>4626</v>
      </c>
      <c r="P233" s="217"/>
      <c r="Q233" s="213" t="s">
        <v>4596</v>
      </c>
      <c r="R233" s="213" t="s">
        <v>4689</v>
      </c>
      <c r="S233" s="213" t="e">
        <v>#N/A</v>
      </c>
      <c r="T233" s="219" t="s">
        <v>1470</v>
      </c>
      <c r="U233" s="220"/>
      <c r="V233" s="215"/>
      <c r="W233" s="213" t="s">
        <v>4715</v>
      </c>
      <c r="X233" s="213" t="e">
        <v>#N/A</v>
      </c>
      <c r="Y233" s="213"/>
      <c r="Z233" s="221" t="s">
        <v>4</v>
      </c>
      <c r="AA233" s="222" t="s">
        <v>2301</v>
      </c>
      <c r="AB233" s="217" t="s">
        <v>4742</v>
      </c>
      <c r="AC233" s="223" t="s">
        <v>2303</v>
      </c>
      <c r="AD233" s="223"/>
      <c r="AE233" s="240" t="s">
        <v>412</v>
      </c>
      <c r="AF233" s="215" t="s">
        <v>1714</v>
      </c>
      <c r="AG233" s="224"/>
      <c r="AH233" s="215" t="s">
        <v>1714</v>
      </c>
      <c r="AI233" s="219" t="s">
        <v>1470</v>
      </c>
      <c r="AJ233" s="224"/>
      <c r="AK233" s="215" t="s">
        <v>1627</v>
      </c>
      <c r="AL233" s="215"/>
      <c r="AM233" s="224"/>
      <c r="AN233" s="215" t="s">
        <v>1469</v>
      </c>
      <c r="AO233" s="221">
        <v>0</v>
      </c>
      <c r="AP233" s="241" t="s">
        <v>1809</v>
      </c>
      <c r="AQ233" s="221">
        <v>43474</v>
      </c>
      <c r="AR233" s="226" t="s">
        <v>2927</v>
      </c>
      <c r="AS233" s="226" t="s">
        <v>2928</v>
      </c>
      <c r="AT233" s="212"/>
      <c r="AU233" s="215" t="s">
        <v>1819</v>
      </c>
      <c r="AV233" s="221" t="s">
        <v>1810</v>
      </c>
      <c r="AW233" s="215"/>
      <c r="AX233" s="227"/>
      <c r="AY233" s="228" t="s">
        <v>4626</v>
      </c>
    </row>
    <row r="234" spans="1:51" ht="255">
      <c r="A234" s="211">
        <v>277</v>
      </c>
      <c r="B234" s="255" t="s">
        <v>1040</v>
      </c>
      <c r="C234" s="255"/>
      <c r="D234" s="213" t="s">
        <v>1037</v>
      </c>
      <c r="E234" s="214">
        <v>42832</v>
      </c>
      <c r="F234" s="215" t="s">
        <v>1626</v>
      </c>
      <c r="G234" s="215" t="s">
        <v>2051</v>
      </c>
      <c r="H234" s="218" t="s">
        <v>4426</v>
      </c>
      <c r="I234" s="218" t="s">
        <v>5821</v>
      </c>
      <c r="J234" s="248" t="e">
        <f>VLOOKUP(D234,#REF!,3,0)</f>
        <v>#REF!</v>
      </c>
      <c r="K234" s="216"/>
      <c r="L234" s="216" t="e">
        <v>#N/A</v>
      </c>
      <c r="M234" s="216"/>
      <c r="N234" s="213"/>
      <c r="O234" s="217" t="s">
        <v>4626</v>
      </c>
      <c r="P234" s="217"/>
      <c r="Q234" s="213" t="s">
        <v>4596</v>
      </c>
      <c r="R234" s="213" t="s">
        <v>4689</v>
      </c>
      <c r="S234" s="213" t="e">
        <v>#N/A</v>
      </c>
      <c r="T234" s="215" t="s">
        <v>1422</v>
      </c>
      <c r="U234" s="220"/>
      <c r="V234" s="215"/>
      <c r="W234" s="213" t="s">
        <v>4715</v>
      </c>
      <c r="X234" s="213" t="e">
        <v>#N/A</v>
      </c>
      <c r="Y234" s="213"/>
      <c r="Z234" s="221" t="s">
        <v>4</v>
      </c>
      <c r="AA234" s="222" t="s">
        <v>2437</v>
      </c>
      <c r="AB234" s="217" t="s">
        <v>4742</v>
      </c>
      <c r="AC234" s="223" t="s">
        <v>2440</v>
      </c>
      <c r="AD234" s="223"/>
      <c r="AE234" s="226" t="s">
        <v>1041</v>
      </c>
      <c r="AF234" s="215" t="s">
        <v>1714</v>
      </c>
      <c r="AG234" s="224"/>
      <c r="AH234" s="215" t="s">
        <v>1714</v>
      </c>
      <c r="AI234" s="215" t="s">
        <v>1422</v>
      </c>
      <c r="AJ234" s="224"/>
      <c r="AK234" s="215" t="s">
        <v>1625</v>
      </c>
      <c r="AL234" s="215"/>
      <c r="AM234" s="224"/>
      <c r="AN234" s="215" t="s">
        <v>2860</v>
      </c>
      <c r="AO234" s="256">
        <v>42832</v>
      </c>
      <c r="AP234" s="215" t="s">
        <v>1794</v>
      </c>
      <c r="AQ234" s="221">
        <v>43339</v>
      </c>
      <c r="AR234" s="226">
        <v>0</v>
      </c>
      <c r="AS234" s="226">
        <v>0</v>
      </c>
      <c r="AT234" s="212"/>
      <c r="AU234" s="215"/>
      <c r="AV234" s="221" t="s">
        <v>1795</v>
      </c>
      <c r="AW234" s="215"/>
      <c r="AX234" s="227"/>
      <c r="AY234" s="228" t="s">
        <v>4626</v>
      </c>
    </row>
    <row r="235" spans="1:51" ht="127.5">
      <c r="A235" s="211">
        <v>278</v>
      </c>
      <c r="B235" s="233" t="s">
        <v>138</v>
      </c>
      <c r="C235" s="233"/>
      <c r="D235" s="213" t="s">
        <v>105</v>
      </c>
      <c r="E235" s="214" t="s">
        <v>2355</v>
      </c>
      <c r="F235" s="215" t="s">
        <v>1689</v>
      </c>
      <c r="G235" s="215" t="s">
        <v>1622</v>
      </c>
      <c r="H235" s="218" t="s">
        <v>4426</v>
      </c>
      <c r="I235" s="218" t="s">
        <v>5821</v>
      </c>
      <c r="J235" s="248" t="e">
        <f>VLOOKUP(D235,#REF!,3,0)</f>
        <v>#REF!</v>
      </c>
      <c r="K235" s="216"/>
      <c r="L235" s="216" t="e">
        <v>#N/A</v>
      </c>
      <c r="M235" s="216"/>
      <c r="N235" s="213"/>
      <c r="O235" s="217" t="s">
        <v>4626</v>
      </c>
      <c r="P235" s="217"/>
      <c r="Q235" s="213" t="s">
        <v>4596</v>
      </c>
      <c r="R235" s="213" t="s">
        <v>4689</v>
      </c>
      <c r="S235" s="213" t="e">
        <v>#N/A</v>
      </c>
      <c r="T235" s="215" t="s">
        <v>3212</v>
      </c>
      <c r="U235" s="220"/>
      <c r="V235" s="215"/>
      <c r="W235" s="213" t="s">
        <v>4715</v>
      </c>
      <c r="X235" s="213" t="e">
        <v>#N/A</v>
      </c>
      <c r="Y235" s="213"/>
      <c r="Z235" s="221" t="s">
        <v>4</v>
      </c>
      <c r="AA235" s="222" t="s">
        <v>2437</v>
      </c>
      <c r="AB235" s="217" t="s">
        <v>4742</v>
      </c>
      <c r="AC235" s="223" t="s">
        <v>3213</v>
      </c>
      <c r="AD235" s="223"/>
      <c r="AE235" s="233" t="s">
        <v>45</v>
      </c>
      <c r="AF235" s="215" t="s">
        <v>1714</v>
      </c>
      <c r="AG235" s="224"/>
      <c r="AH235" s="215" t="s">
        <v>1714</v>
      </c>
      <c r="AI235" s="215" t="s">
        <v>3212</v>
      </c>
      <c r="AJ235" s="224"/>
      <c r="AK235" s="215" t="s">
        <v>1624</v>
      </c>
      <c r="AL235" s="212"/>
      <c r="AM235" s="224"/>
      <c r="AN235" s="233" t="s">
        <v>2809</v>
      </c>
      <c r="AO235" s="234"/>
      <c r="AP235" s="215" t="s">
        <v>1794</v>
      </c>
      <c r="AQ235" s="221">
        <v>43424</v>
      </c>
      <c r="AR235" s="226" t="s">
        <v>3266</v>
      </c>
      <c r="AS235" s="226" t="s">
        <v>3267</v>
      </c>
      <c r="AT235" s="212"/>
      <c r="AU235" s="215"/>
      <c r="AV235" s="221" t="s">
        <v>1838</v>
      </c>
      <c r="AW235" s="215"/>
      <c r="AX235" s="227"/>
      <c r="AY235" s="228" t="s">
        <v>4626</v>
      </c>
    </row>
    <row r="236" spans="1:51" ht="255">
      <c r="A236" s="211">
        <v>279</v>
      </c>
      <c r="B236" s="255" t="s">
        <v>1538</v>
      </c>
      <c r="C236" s="255"/>
      <c r="D236" s="213" t="s">
        <v>1535</v>
      </c>
      <c r="E236" s="214" t="s">
        <v>4006</v>
      </c>
      <c r="F236" s="240" t="s">
        <v>2647</v>
      </c>
      <c r="G236" s="335" t="s">
        <v>1866</v>
      </c>
      <c r="H236" s="218" t="s">
        <v>4426</v>
      </c>
      <c r="I236" s="218" t="s">
        <v>5821</v>
      </c>
      <c r="J236" s="248" t="e">
        <f>VLOOKUP(D236,#REF!,3,0)</f>
        <v>#REF!</v>
      </c>
      <c r="K236" s="216"/>
      <c r="L236" s="216" t="e">
        <v>#N/A</v>
      </c>
      <c r="M236" s="216"/>
      <c r="N236" s="213"/>
      <c r="O236" s="217" t="s">
        <v>4626</v>
      </c>
      <c r="P236" s="217"/>
      <c r="Q236" s="213" t="s">
        <v>4596</v>
      </c>
      <c r="R236" s="213" t="s">
        <v>4689</v>
      </c>
      <c r="S236" s="213" t="e">
        <v>#N/A</v>
      </c>
      <c r="T236" s="215" t="s">
        <v>1422</v>
      </c>
      <c r="U236" s="220"/>
      <c r="V236" s="215"/>
      <c r="W236" s="213" t="s">
        <v>4715</v>
      </c>
      <c r="X236" s="213" t="e">
        <v>#N/A</v>
      </c>
      <c r="Y236" s="213"/>
      <c r="Z236" s="221" t="s">
        <v>4</v>
      </c>
      <c r="AA236" s="222" t="s">
        <v>2437</v>
      </c>
      <c r="AB236" s="217" t="s">
        <v>4742</v>
      </c>
      <c r="AC236" s="223" t="s">
        <v>2440</v>
      </c>
      <c r="AD236" s="223"/>
      <c r="AE236" s="226" t="s">
        <v>471</v>
      </c>
      <c r="AF236" s="215" t="s">
        <v>1714</v>
      </c>
      <c r="AG236" s="224"/>
      <c r="AH236" s="215" t="s">
        <v>1714</v>
      </c>
      <c r="AI236" s="215" t="s">
        <v>1422</v>
      </c>
      <c r="AJ236" s="224"/>
      <c r="AK236" s="277" t="s">
        <v>1627</v>
      </c>
      <c r="AL236" s="219"/>
      <c r="AM236" s="224"/>
      <c r="AN236" s="215" t="s">
        <v>2666</v>
      </c>
      <c r="AO236" s="221">
        <v>42924.884603900464</v>
      </c>
      <c r="AP236" s="219" t="s">
        <v>1794</v>
      </c>
      <c r="AQ236" s="221">
        <v>43318</v>
      </c>
      <c r="AR236" s="226"/>
      <c r="AS236" s="226"/>
      <c r="AT236" s="212"/>
      <c r="AU236" s="215"/>
      <c r="AV236" s="221" t="s">
        <v>1795</v>
      </c>
      <c r="AW236" s="219"/>
      <c r="AX236" s="227"/>
      <c r="AY236" s="228" t="s">
        <v>4626</v>
      </c>
    </row>
    <row r="237" spans="1:51" ht="89.25">
      <c r="A237" s="211">
        <v>281</v>
      </c>
      <c r="B237" s="239" t="s">
        <v>1479</v>
      </c>
      <c r="C237" s="239"/>
      <c r="D237" s="213" t="s">
        <v>1480</v>
      </c>
      <c r="E237" s="214">
        <v>43350</v>
      </c>
      <c r="F237" s="244" t="s">
        <v>1852</v>
      </c>
      <c r="G237" s="215" t="s">
        <v>1893</v>
      </c>
      <c r="H237" s="218" t="s">
        <v>4426</v>
      </c>
      <c r="I237" s="218" t="s">
        <v>5821</v>
      </c>
      <c r="J237" s="248" t="e">
        <f>VLOOKUP(D237,#REF!,3,0)</f>
        <v>#REF!</v>
      </c>
      <c r="K237" s="216"/>
      <c r="L237" s="216" t="e">
        <v>#N/A</v>
      </c>
      <c r="M237" s="216"/>
      <c r="N237" s="213"/>
      <c r="O237" s="217" t="s">
        <v>4626</v>
      </c>
      <c r="P237" s="217"/>
      <c r="Q237" s="213" t="s">
        <v>4596</v>
      </c>
      <c r="R237" s="213" t="s">
        <v>4689</v>
      </c>
      <c r="S237" s="213" t="e">
        <v>#N/A</v>
      </c>
      <c r="T237" s="219" t="s">
        <v>1470</v>
      </c>
      <c r="U237" s="220"/>
      <c r="V237" s="215"/>
      <c r="W237" s="213" t="s">
        <v>4715</v>
      </c>
      <c r="X237" s="213" t="e">
        <v>#N/A</v>
      </c>
      <c r="Y237" s="213"/>
      <c r="Z237" s="221" t="s">
        <v>4</v>
      </c>
      <c r="AA237" s="222" t="s">
        <v>2301</v>
      </c>
      <c r="AB237" s="217" t="s">
        <v>4742</v>
      </c>
      <c r="AC237" s="223" t="s">
        <v>2303</v>
      </c>
      <c r="AD237" s="223"/>
      <c r="AE237" s="241" t="s">
        <v>1339</v>
      </c>
      <c r="AF237" s="215" t="s">
        <v>1714</v>
      </c>
      <c r="AG237" s="224"/>
      <c r="AH237" s="215" t="s">
        <v>1714</v>
      </c>
      <c r="AI237" s="219" t="s">
        <v>1470</v>
      </c>
      <c r="AJ237" s="224"/>
      <c r="AK237" s="215" t="s">
        <v>1627</v>
      </c>
      <c r="AL237" s="215"/>
      <c r="AM237" s="224"/>
      <c r="AN237" s="240" t="s">
        <v>1474</v>
      </c>
      <c r="AO237" s="221"/>
      <c r="AP237" s="241" t="s">
        <v>1809</v>
      </c>
      <c r="AQ237" s="221">
        <v>43475</v>
      </c>
      <c r="AR237" s="226" t="s">
        <v>3056</v>
      </c>
      <c r="AS237" s="226" t="s">
        <v>3057</v>
      </c>
      <c r="AT237" s="212"/>
      <c r="AU237" s="215"/>
      <c r="AV237" s="221" t="s">
        <v>1810</v>
      </c>
      <c r="AW237" s="215"/>
      <c r="AX237" s="227"/>
      <c r="AY237" s="228" t="s">
        <v>4626</v>
      </c>
    </row>
    <row r="238" spans="1:51" ht="255">
      <c r="A238" s="211">
        <v>282</v>
      </c>
      <c r="B238" s="255" t="s">
        <v>1043</v>
      </c>
      <c r="C238" s="255"/>
      <c r="D238" s="213" t="s">
        <v>1037</v>
      </c>
      <c r="E238" s="214">
        <v>42833</v>
      </c>
      <c r="F238" s="215" t="s">
        <v>1626</v>
      </c>
      <c r="G238" s="215" t="s">
        <v>2051</v>
      </c>
      <c r="H238" s="218" t="s">
        <v>4426</v>
      </c>
      <c r="I238" s="218" t="s">
        <v>5821</v>
      </c>
      <c r="J238" s="248" t="e">
        <f>VLOOKUP(D238,#REF!,3,0)</f>
        <v>#REF!</v>
      </c>
      <c r="K238" s="216"/>
      <c r="L238" s="216" t="e">
        <v>#N/A</v>
      </c>
      <c r="M238" s="216"/>
      <c r="N238" s="213"/>
      <c r="O238" s="217" t="s">
        <v>4626</v>
      </c>
      <c r="P238" s="217"/>
      <c r="Q238" s="213" t="s">
        <v>4596</v>
      </c>
      <c r="R238" s="213" t="s">
        <v>4689</v>
      </c>
      <c r="S238" s="213" t="e">
        <v>#N/A</v>
      </c>
      <c r="T238" s="215" t="s">
        <v>1422</v>
      </c>
      <c r="U238" s="220"/>
      <c r="V238" s="215"/>
      <c r="W238" s="213" t="s">
        <v>4715</v>
      </c>
      <c r="X238" s="213" t="e">
        <v>#N/A</v>
      </c>
      <c r="Y238" s="213"/>
      <c r="Z238" s="221" t="s">
        <v>4</v>
      </c>
      <c r="AA238" s="222" t="s">
        <v>2437</v>
      </c>
      <c r="AB238" s="217" t="s">
        <v>4742</v>
      </c>
      <c r="AC238" s="223" t="s">
        <v>2440</v>
      </c>
      <c r="AD238" s="223"/>
      <c r="AE238" s="226" t="s">
        <v>1041</v>
      </c>
      <c r="AF238" s="215" t="s">
        <v>1714</v>
      </c>
      <c r="AG238" s="224"/>
      <c r="AH238" s="215" t="s">
        <v>1714</v>
      </c>
      <c r="AI238" s="215" t="s">
        <v>1422</v>
      </c>
      <c r="AJ238" s="224"/>
      <c r="AK238" s="215" t="s">
        <v>1625</v>
      </c>
      <c r="AL238" s="215"/>
      <c r="AM238" s="224"/>
      <c r="AN238" s="215" t="s">
        <v>2860</v>
      </c>
      <c r="AO238" s="256">
        <v>42833</v>
      </c>
      <c r="AP238" s="215" t="s">
        <v>1794</v>
      </c>
      <c r="AQ238" s="221">
        <v>43339</v>
      </c>
      <c r="AR238" s="226">
        <v>0</v>
      </c>
      <c r="AS238" s="226">
        <v>0</v>
      </c>
      <c r="AT238" s="212"/>
      <c r="AU238" s="215"/>
      <c r="AV238" s="221" t="s">
        <v>1795</v>
      </c>
      <c r="AW238" s="215"/>
      <c r="AX238" s="227"/>
      <c r="AY238" s="228" t="s">
        <v>4626</v>
      </c>
    </row>
    <row r="239" spans="1:51" ht="127.5">
      <c r="A239" s="211">
        <v>283</v>
      </c>
      <c r="B239" s="233" t="s">
        <v>141</v>
      </c>
      <c r="C239" s="233"/>
      <c r="D239" s="213" t="s">
        <v>105</v>
      </c>
      <c r="E239" s="214" t="s">
        <v>2355</v>
      </c>
      <c r="F239" s="215" t="s">
        <v>1689</v>
      </c>
      <c r="G239" s="215" t="s">
        <v>1622</v>
      </c>
      <c r="H239" s="218" t="s">
        <v>4426</v>
      </c>
      <c r="I239" s="218" t="s">
        <v>5821</v>
      </c>
      <c r="J239" s="248" t="e">
        <f>VLOOKUP(D239,#REF!,3,0)</f>
        <v>#REF!</v>
      </c>
      <c r="K239" s="216"/>
      <c r="L239" s="216" t="e">
        <v>#N/A</v>
      </c>
      <c r="M239" s="216"/>
      <c r="N239" s="213"/>
      <c r="O239" s="217" t="s">
        <v>4626</v>
      </c>
      <c r="P239" s="217"/>
      <c r="Q239" s="213" t="s">
        <v>4596</v>
      </c>
      <c r="R239" s="213" t="s">
        <v>4689</v>
      </c>
      <c r="S239" s="213" t="e">
        <v>#N/A</v>
      </c>
      <c r="T239" s="215" t="s">
        <v>3212</v>
      </c>
      <c r="U239" s="220"/>
      <c r="V239" s="215"/>
      <c r="W239" s="213" t="s">
        <v>4715</v>
      </c>
      <c r="X239" s="213" t="e">
        <v>#N/A</v>
      </c>
      <c r="Y239" s="213"/>
      <c r="Z239" s="221" t="s">
        <v>4</v>
      </c>
      <c r="AA239" s="222" t="s">
        <v>2437</v>
      </c>
      <c r="AB239" s="217" t="s">
        <v>4742</v>
      </c>
      <c r="AC239" s="223" t="s">
        <v>3213</v>
      </c>
      <c r="AD239" s="223"/>
      <c r="AE239" s="233" t="s">
        <v>45</v>
      </c>
      <c r="AF239" s="215" t="s">
        <v>1714</v>
      </c>
      <c r="AG239" s="224"/>
      <c r="AH239" s="215" t="s">
        <v>1714</v>
      </c>
      <c r="AI239" s="215" t="s">
        <v>3212</v>
      </c>
      <c r="AJ239" s="224"/>
      <c r="AK239" s="215" t="s">
        <v>1624</v>
      </c>
      <c r="AL239" s="212"/>
      <c r="AM239" s="224"/>
      <c r="AN239" s="233" t="s">
        <v>2809</v>
      </c>
      <c r="AO239" s="234"/>
      <c r="AP239" s="215" t="s">
        <v>1794</v>
      </c>
      <c r="AQ239" s="221">
        <v>43426</v>
      </c>
      <c r="AR239" s="226" t="s">
        <v>3268</v>
      </c>
      <c r="AS239" s="226" t="s">
        <v>3269</v>
      </c>
      <c r="AT239" s="212"/>
      <c r="AU239" s="215"/>
      <c r="AV239" s="221" t="s">
        <v>1838</v>
      </c>
      <c r="AW239" s="215"/>
      <c r="AX239" s="227"/>
      <c r="AY239" s="228" t="s">
        <v>4626</v>
      </c>
    </row>
    <row r="240" spans="1:51" ht="255">
      <c r="A240" s="211">
        <v>284</v>
      </c>
      <c r="B240" s="255" t="s">
        <v>1539</v>
      </c>
      <c r="C240" s="255"/>
      <c r="D240" s="213" t="s">
        <v>1535</v>
      </c>
      <c r="E240" s="214" t="s">
        <v>4007</v>
      </c>
      <c r="F240" s="240" t="s">
        <v>2647</v>
      </c>
      <c r="G240" s="335" t="s">
        <v>1866</v>
      </c>
      <c r="H240" s="218" t="s">
        <v>4426</v>
      </c>
      <c r="I240" s="218" t="s">
        <v>5821</v>
      </c>
      <c r="J240" s="248" t="e">
        <f>VLOOKUP(D240,#REF!,3,0)</f>
        <v>#REF!</v>
      </c>
      <c r="K240" s="216"/>
      <c r="L240" s="216" t="e">
        <v>#N/A</v>
      </c>
      <c r="M240" s="216"/>
      <c r="N240" s="213"/>
      <c r="O240" s="217" t="s">
        <v>4626</v>
      </c>
      <c r="P240" s="217"/>
      <c r="Q240" s="213" t="s">
        <v>4596</v>
      </c>
      <c r="R240" s="213" t="s">
        <v>4689</v>
      </c>
      <c r="S240" s="213" t="e">
        <v>#N/A</v>
      </c>
      <c r="T240" s="215" t="s">
        <v>1422</v>
      </c>
      <c r="U240" s="220"/>
      <c r="V240" s="215"/>
      <c r="W240" s="213" t="s">
        <v>4715</v>
      </c>
      <c r="X240" s="213" t="e">
        <v>#N/A</v>
      </c>
      <c r="Y240" s="213"/>
      <c r="Z240" s="221" t="s">
        <v>4</v>
      </c>
      <c r="AA240" s="222" t="s">
        <v>2437</v>
      </c>
      <c r="AB240" s="217" t="s">
        <v>4742</v>
      </c>
      <c r="AC240" s="223" t="s">
        <v>2440</v>
      </c>
      <c r="AD240" s="223"/>
      <c r="AE240" s="226" t="s">
        <v>471</v>
      </c>
      <c r="AF240" s="215" t="s">
        <v>1714</v>
      </c>
      <c r="AG240" s="224"/>
      <c r="AH240" s="215" t="s">
        <v>1714</v>
      </c>
      <c r="AI240" s="215" t="s">
        <v>1422</v>
      </c>
      <c r="AJ240" s="224"/>
      <c r="AK240" s="277" t="s">
        <v>1627</v>
      </c>
      <c r="AL240" s="219"/>
      <c r="AM240" s="224"/>
      <c r="AN240" s="215" t="s">
        <v>2666</v>
      </c>
      <c r="AO240" s="221">
        <v>42924.851003784723</v>
      </c>
      <c r="AP240" s="219" t="s">
        <v>1794</v>
      </c>
      <c r="AQ240" s="221">
        <v>43318</v>
      </c>
      <c r="AR240" s="226"/>
      <c r="AS240" s="226"/>
      <c r="AT240" s="212"/>
      <c r="AU240" s="215"/>
      <c r="AV240" s="221" t="s">
        <v>1795</v>
      </c>
      <c r="AW240" s="219"/>
      <c r="AX240" s="227"/>
      <c r="AY240" s="228" t="s">
        <v>4626</v>
      </c>
    </row>
    <row r="241" spans="1:51" ht="153">
      <c r="A241" s="211">
        <v>286</v>
      </c>
      <c r="B241" s="309" t="s">
        <v>1705</v>
      </c>
      <c r="C241" s="309"/>
      <c r="D241" s="213" t="s">
        <v>1768</v>
      </c>
      <c r="E241" s="214">
        <v>43262</v>
      </c>
      <c r="F241" s="244" t="s">
        <v>1852</v>
      </c>
      <c r="G241" s="309" t="s">
        <v>2051</v>
      </c>
      <c r="H241" s="218" t="s">
        <v>4426</v>
      </c>
      <c r="I241" s="218" t="s">
        <v>5821</v>
      </c>
      <c r="J241" s="248" t="e">
        <f>VLOOKUP(D241,#REF!,3,0)</f>
        <v>#REF!</v>
      </c>
      <c r="K241" s="216"/>
      <c r="L241" s="216" t="e">
        <v>#N/A</v>
      </c>
      <c r="M241" s="216"/>
      <c r="N241" s="213"/>
      <c r="O241" s="217" t="s">
        <v>4626</v>
      </c>
      <c r="P241" s="217"/>
      <c r="Q241" s="213" t="s">
        <v>4596</v>
      </c>
      <c r="R241" s="213" t="s">
        <v>4689</v>
      </c>
      <c r="S241" s="213" t="e">
        <v>#N/A</v>
      </c>
      <c r="T241" s="215" t="s">
        <v>1815</v>
      </c>
      <c r="U241" s="220"/>
      <c r="V241" s="215"/>
      <c r="W241" s="213" t="s">
        <v>4715</v>
      </c>
      <c r="X241" s="213" t="e">
        <v>#N/A</v>
      </c>
      <c r="Y241" s="213"/>
      <c r="Z241" s="221" t="s">
        <v>4</v>
      </c>
      <c r="AA241" s="222" t="s">
        <v>2437</v>
      </c>
      <c r="AB241" s="217" t="s">
        <v>4742</v>
      </c>
      <c r="AC241" s="223" t="s">
        <v>1799</v>
      </c>
      <c r="AD241" s="223"/>
      <c r="AE241" s="309" t="s">
        <v>2933</v>
      </c>
      <c r="AF241" s="215" t="s">
        <v>1714</v>
      </c>
      <c r="AG241" s="224"/>
      <c r="AH241" s="215" t="s">
        <v>1714</v>
      </c>
      <c r="AI241" s="215" t="s">
        <v>1815</v>
      </c>
      <c r="AJ241" s="224"/>
      <c r="AK241" s="215" t="s">
        <v>1625</v>
      </c>
      <c r="AL241" s="212"/>
      <c r="AM241" s="224"/>
      <c r="AN241" s="309" t="s">
        <v>2934</v>
      </c>
      <c r="AO241" s="310">
        <v>43262</v>
      </c>
      <c r="AP241" s="241" t="s">
        <v>1883</v>
      </c>
      <c r="AQ241" s="221" t="s">
        <v>2052</v>
      </c>
      <c r="AR241" s="226" t="s">
        <v>2937</v>
      </c>
      <c r="AS241" s="226" t="s">
        <v>2938</v>
      </c>
      <c r="AT241" s="212"/>
      <c r="AU241" s="215"/>
      <c r="AV241" s="221" t="s">
        <v>1884</v>
      </c>
      <c r="AW241" s="215"/>
      <c r="AX241" s="227"/>
      <c r="AY241" s="228" t="s">
        <v>4626</v>
      </c>
    </row>
    <row r="242" spans="1:51" ht="255">
      <c r="A242" s="211">
        <v>287</v>
      </c>
      <c r="B242" s="255" t="s">
        <v>1046</v>
      </c>
      <c r="C242" s="255"/>
      <c r="D242" s="213" t="s">
        <v>1037</v>
      </c>
      <c r="E242" s="214">
        <v>42831</v>
      </c>
      <c r="F242" s="215" t="s">
        <v>1626</v>
      </c>
      <c r="G242" s="215" t="s">
        <v>2051</v>
      </c>
      <c r="H242" s="218" t="s">
        <v>4426</v>
      </c>
      <c r="I242" s="218" t="s">
        <v>5821</v>
      </c>
      <c r="J242" s="248" t="e">
        <f>VLOOKUP(D242,#REF!,3,0)</f>
        <v>#REF!</v>
      </c>
      <c r="K242" s="216"/>
      <c r="L242" s="216" t="e">
        <v>#N/A</v>
      </c>
      <c r="M242" s="216"/>
      <c r="N242" s="213"/>
      <c r="O242" s="217" t="s">
        <v>4626</v>
      </c>
      <c r="P242" s="217"/>
      <c r="Q242" s="213" t="s">
        <v>4596</v>
      </c>
      <c r="R242" s="213" t="s">
        <v>4689</v>
      </c>
      <c r="S242" s="213" t="e">
        <v>#N/A</v>
      </c>
      <c r="T242" s="215" t="s">
        <v>1422</v>
      </c>
      <c r="U242" s="220"/>
      <c r="V242" s="215"/>
      <c r="W242" s="213" t="s">
        <v>4715</v>
      </c>
      <c r="X242" s="213" t="e">
        <v>#N/A</v>
      </c>
      <c r="Y242" s="213"/>
      <c r="Z242" s="221" t="s">
        <v>4</v>
      </c>
      <c r="AA242" s="222" t="s">
        <v>2437</v>
      </c>
      <c r="AB242" s="217" t="s">
        <v>4742</v>
      </c>
      <c r="AC242" s="223" t="s">
        <v>2440</v>
      </c>
      <c r="AD242" s="223"/>
      <c r="AE242" s="226" t="s">
        <v>1041</v>
      </c>
      <c r="AF242" s="215" t="s">
        <v>1714</v>
      </c>
      <c r="AG242" s="224"/>
      <c r="AH242" s="215" t="s">
        <v>1714</v>
      </c>
      <c r="AI242" s="215" t="s">
        <v>1422</v>
      </c>
      <c r="AJ242" s="224"/>
      <c r="AK242" s="215" t="s">
        <v>1625</v>
      </c>
      <c r="AL242" s="215"/>
      <c r="AM242" s="224"/>
      <c r="AN242" s="215" t="s">
        <v>2860</v>
      </c>
      <c r="AO242" s="256">
        <v>42831</v>
      </c>
      <c r="AP242" s="215" t="s">
        <v>1794</v>
      </c>
      <c r="AQ242" s="221">
        <v>43339</v>
      </c>
      <c r="AR242" s="226">
        <v>0</v>
      </c>
      <c r="AS242" s="226">
        <v>0</v>
      </c>
      <c r="AT242" s="212"/>
      <c r="AU242" s="215"/>
      <c r="AV242" s="221" t="s">
        <v>1795</v>
      </c>
      <c r="AW242" s="215"/>
      <c r="AX242" s="227"/>
      <c r="AY242" s="228" t="s">
        <v>4626</v>
      </c>
    </row>
    <row r="243" spans="1:51" ht="127.5">
      <c r="A243" s="211">
        <v>288</v>
      </c>
      <c r="B243" s="233" t="s">
        <v>120</v>
      </c>
      <c r="C243" s="233"/>
      <c r="D243" s="213" t="s">
        <v>105</v>
      </c>
      <c r="E243" s="214" t="s">
        <v>2355</v>
      </c>
      <c r="F243" s="215" t="s">
        <v>1689</v>
      </c>
      <c r="G243" s="215" t="s">
        <v>1622</v>
      </c>
      <c r="H243" s="218" t="s">
        <v>4426</v>
      </c>
      <c r="I243" s="218" t="s">
        <v>5821</v>
      </c>
      <c r="J243" s="248" t="e">
        <f>VLOOKUP(D243,#REF!,3,0)</f>
        <v>#REF!</v>
      </c>
      <c r="K243" s="216"/>
      <c r="L243" s="216" t="e">
        <v>#N/A</v>
      </c>
      <c r="M243" s="216"/>
      <c r="N243" s="213"/>
      <c r="O243" s="217" t="s">
        <v>4626</v>
      </c>
      <c r="P243" s="217"/>
      <c r="Q243" s="213" t="s">
        <v>4596</v>
      </c>
      <c r="R243" s="213" t="s">
        <v>4689</v>
      </c>
      <c r="S243" s="213" t="e">
        <v>#N/A</v>
      </c>
      <c r="T243" s="215" t="s">
        <v>3212</v>
      </c>
      <c r="U243" s="220"/>
      <c r="V243" s="215"/>
      <c r="W243" s="213" t="s">
        <v>4715</v>
      </c>
      <c r="X243" s="213" t="e">
        <v>#N/A</v>
      </c>
      <c r="Y243" s="213"/>
      <c r="Z243" s="221" t="s">
        <v>4</v>
      </c>
      <c r="AA243" s="222" t="s">
        <v>2437</v>
      </c>
      <c r="AB243" s="217" t="s">
        <v>4742</v>
      </c>
      <c r="AC243" s="223" t="s">
        <v>3213</v>
      </c>
      <c r="AD243" s="223"/>
      <c r="AE243" s="233" t="s">
        <v>45</v>
      </c>
      <c r="AF243" s="215" t="s">
        <v>1714</v>
      </c>
      <c r="AG243" s="224"/>
      <c r="AH243" s="215" t="s">
        <v>1714</v>
      </c>
      <c r="AI243" s="215" t="s">
        <v>3212</v>
      </c>
      <c r="AJ243" s="224"/>
      <c r="AK243" s="215" t="s">
        <v>1624</v>
      </c>
      <c r="AL243" s="212"/>
      <c r="AM243" s="224"/>
      <c r="AN243" s="233" t="s">
        <v>2809</v>
      </c>
      <c r="AO243" s="234"/>
      <c r="AP243" s="215" t="s">
        <v>1794</v>
      </c>
      <c r="AQ243" s="221">
        <v>43425</v>
      </c>
      <c r="AR243" s="226" t="s">
        <v>3270</v>
      </c>
      <c r="AS243" s="226" t="s">
        <v>3271</v>
      </c>
      <c r="AT243" s="212"/>
      <c r="AU243" s="215"/>
      <c r="AV243" s="221" t="s">
        <v>1838</v>
      </c>
      <c r="AW243" s="215"/>
      <c r="AX243" s="227"/>
      <c r="AY243" s="228" t="s">
        <v>4626</v>
      </c>
    </row>
    <row r="244" spans="1:51" ht="63.75">
      <c r="A244" s="211">
        <v>289</v>
      </c>
      <c r="B244" s="237" t="s">
        <v>4340</v>
      </c>
      <c r="C244" s="237"/>
      <c r="D244" s="237" t="s">
        <v>4341</v>
      </c>
      <c r="E244" s="248">
        <v>43286</v>
      </c>
      <c r="F244" s="215" t="s">
        <v>1628</v>
      </c>
      <c r="G244" s="215" t="s">
        <v>1829</v>
      </c>
      <c r="H244" s="232" t="s">
        <v>1676</v>
      </c>
      <c r="I244" s="218" t="s">
        <v>5821</v>
      </c>
      <c r="J244" s="248" t="e">
        <f>VLOOKUP(D244,#REF!,3,0)</f>
        <v>#REF!</v>
      </c>
      <c r="K244" s="216"/>
      <c r="L244" s="216" t="e">
        <v>#N/A</v>
      </c>
      <c r="M244" s="216"/>
      <c r="N244" s="213" t="s">
        <v>4518</v>
      </c>
      <c r="O244" s="217" t="s">
        <v>4700</v>
      </c>
      <c r="P244" s="217"/>
      <c r="Q244" s="213" t="s">
        <v>4596</v>
      </c>
      <c r="R244" s="213" t="s">
        <v>4643</v>
      </c>
      <c r="S244" s="213" t="s">
        <v>4617</v>
      </c>
      <c r="T244" s="215" t="s">
        <v>4534</v>
      </c>
      <c r="U244" s="220"/>
      <c r="V244" s="215"/>
      <c r="W244" s="213" t="s">
        <v>4714</v>
      </c>
      <c r="X244" s="213" t="e">
        <v>#N/A</v>
      </c>
      <c r="Y244" s="248"/>
      <c r="Z244" s="221" t="s">
        <v>4</v>
      </c>
      <c r="AA244" s="222" t="s">
        <v>4663</v>
      </c>
      <c r="AB244" s="217" t="s">
        <v>4742</v>
      </c>
      <c r="AC244" s="222" t="s">
        <v>4665</v>
      </c>
      <c r="AD244" s="223" t="s">
        <v>4665</v>
      </c>
      <c r="AE244" s="237" t="s">
        <v>4297</v>
      </c>
      <c r="AF244" s="215" t="s">
        <v>1676</v>
      </c>
      <c r="AG244" s="224"/>
      <c r="AH244" s="215" t="s">
        <v>1676</v>
      </c>
      <c r="AI244" s="215" t="s">
        <v>4534</v>
      </c>
      <c r="AJ244" s="237" t="s">
        <v>4365</v>
      </c>
      <c r="AK244" s="215" t="s">
        <v>1629</v>
      </c>
      <c r="AL244" s="215"/>
      <c r="AM244" s="237"/>
      <c r="AN244" s="237" t="s">
        <v>603</v>
      </c>
      <c r="AO244" s="237" t="s">
        <v>4263</v>
      </c>
      <c r="AP244" s="215"/>
      <c r="AQ244" s="237"/>
      <c r="AR244" s="215"/>
      <c r="AS244" s="215"/>
      <c r="AT244" s="215"/>
      <c r="AU244" s="215"/>
      <c r="AV244" s="227" t="s">
        <v>4467</v>
      </c>
      <c r="AW244" s="215"/>
      <c r="AX244" s="227"/>
      <c r="AY244" s="228" t="s">
        <v>4630</v>
      </c>
    </row>
    <row r="245" spans="1:51" ht="76.5">
      <c r="A245" s="211">
        <v>290</v>
      </c>
      <c r="B245" s="261" t="s">
        <v>666</v>
      </c>
      <c r="C245" s="261"/>
      <c r="D245" s="213" t="s">
        <v>667</v>
      </c>
      <c r="E245" s="214">
        <v>43261</v>
      </c>
      <c r="F245" s="244" t="s">
        <v>1852</v>
      </c>
      <c r="G245" s="215" t="s">
        <v>1829</v>
      </c>
      <c r="H245" s="218" t="s">
        <v>4426</v>
      </c>
      <c r="I245" s="218" t="s">
        <v>5821</v>
      </c>
      <c r="J245" s="248" t="e">
        <f>VLOOKUP(D245,#REF!,3,0)</f>
        <v>#REF!</v>
      </c>
      <c r="K245" s="216"/>
      <c r="L245" s="216" t="e">
        <v>#N/A</v>
      </c>
      <c r="M245" s="216"/>
      <c r="N245" s="213"/>
      <c r="O245" s="217" t="s">
        <v>4626</v>
      </c>
      <c r="P245" s="217"/>
      <c r="Q245" s="213" t="s">
        <v>4596</v>
      </c>
      <c r="R245" s="213" t="s">
        <v>4689</v>
      </c>
      <c r="S245" s="213" t="e">
        <v>#N/A</v>
      </c>
      <c r="T245" s="215" t="s">
        <v>2954</v>
      </c>
      <c r="U245" s="220"/>
      <c r="V245" s="215"/>
      <c r="W245" s="213" t="s">
        <v>4715</v>
      </c>
      <c r="X245" s="213" t="e">
        <v>#N/A</v>
      </c>
      <c r="Y245" s="213"/>
      <c r="Z245" s="221" t="s">
        <v>4</v>
      </c>
      <c r="AA245" s="213" t="s">
        <v>4627</v>
      </c>
      <c r="AB245" s="217" t="s">
        <v>4742</v>
      </c>
      <c r="AC245" s="223" t="s">
        <v>4682</v>
      </c>
      <c r="AD245" s="223"/>
      <c r="AE245" s="261" t="s">
        <v>848</v>
      </c>
      <c r="AF245" s="242" t="s">
        <v>1724</v>
      </c>
      <c r="AG245" s="224"/>
      <c r="AH245" s="242" t="s">
        <v>1724</v>
      </c>
      <c r="AI245" s="215" t="s">
        <v>2954</v>
      </c>
      <c r="AJ245" s="224"/>
      <c r="AK245" s="215" t="s">
        <v>1629</v>
      </c>
      <c r="AL245" s="215"/>
      <c r="AM245" s="224"/>
      <c r="AN245" s="321" t="s">
        <v>2281</v>
      </c>
      <c r="AO245" s="322" t="s">
        <v>2282</v>
      </c>
      <c r="AP245" s="241" t="s">
        <v>1809</v>
      </c>
      <c r="AQ245" s="221">
        <v>43549</v>
      </c>
      <c r="AR245" s="226" t="s">
        <v>2955</v>
      </c>
      <c r="AS245" s="226" t="s">
        <v>2956</v>
      </c>
      <c r="AT245" s="212"/>
      <c r="AU245" s="215" t="s">
        <v>1819</v>
      </c>
      <c r="AV245" s="221" t="s">
        <v>1810</v>
      </c>
      <c r="AW245" s="215"/>
      <c r="AX245" s="227"/>
      <c r="AY245" s="228" t="s">
        <v>4626</v>
      </c>
    </row>
    <row r="246" spans="1:51" ht="255">
      <c r="A246" s="211">
        <v>291</v>
      </c>
      <c r="B246" s="255" t="s">
        <v>1048</v>
      </c>
      <c r="C246" s="255"/>
      <c r="D246" s="213" t="s">
        <v>1037</v>
      </c>
      <c r="E246" s="214">
        <v>42829</v>
      </c>
      <c r="F246" s="215" t="s">
        <v>1626</v>
      </c>
      <c r="G246" s="215" t="s">
        <v>2051</v>
      </c>
      <c r="H246" s="218" t="s">
        <v>4426</v>
      </c>
      <c r="I246" s="218" t="s">
        <v>5821</v>
      </c>
      <c r="J246" s="248" t="e">
        <f>VLOOKUP(D246,#REF!,3,0)</f>
        <v>#REF!</v>
      </c>
      <c r="K246" s="216"/>
      <c r="L246" s="216" t="e">
        <v>#N/A</v>
      </c>
      <c r="M246" s="216"/>
      <c r="N246" s="213"/>
      <c r="O246" s="217" t="s">
        <v>4626</v>
      </c>
      <c r="P246" s="217"/>
      <c r="Q246" s="213" t="s">
        <v>4596</v>
      </c>
      <c r="R246" s="213" t="s">
        <v>4689</v>
      </c>
      <c r="S246" s="213" t="e">
        <v>#N/A</v>
      </c>
      <c r="T246" s="215" t="s">
        <v>1422</v>
      </c>
      <c r="U246" s="220"/>
      <c r="V246" s="215"/>
      <c r="W246" s="213" t="s">
        <v>4715</v>
      </c>
      <c r="X246" s="213" t="e">
        <v>#N/A</v>
      </c>
      <c r="Y246" s="213"/>
      <c r="Z246" s="221" t="s">
        <v>4</v>
      </c>
      <c r="AA246" s="222" t="s">
        <v>2437</v>
      </c>
      <c r="AB246" s="217" t="s">
        <v>4742</v>
      </c>
      <c r="AC246" s="223" t="s">
        <v>2440</v>
      </c>
      <c r="AD246" s="223"/>
      <c r="AE246" s="226" t="s">
        <v>1041</v>
      </c>
      <c r="AF246" s="215" t="s">
        <v>1714</v>
      </c>
      <c r="AG246" s="224"/>
      <c r="AH246" s="215" t="s">
        <v>1714</v>
      </c>
      <c r="AI246" s="215" t="s">
        <v>1422</v>
      </c>
      <c r="AJ246" s="224"/>
      <c r="AK246" s="215" t="s">
        <v>1625</v>
      </c>
      <c r="AL246" s="215"/>
      <c r="AM246" s="224"/>
      <c r="AN246" s="215" t="s">
        <v>2860</v>
      </c>
      <c r="AO246" s="256">
        <v>42829</v>
      </c>
      <c r="AP246" s="215" t="s">
        <v>1794</v>
      </c>
      <c r="AQ246" s="221">
        <v>43339</v>
      </c>
      <c r="AR246" s="226">
        <v>0</v>
      </c>
      <c r="AS246" s="226">
        <v>0</v>
      </c>
      <c r="AT246" s="212"/>
      <c r="AU246" s="215"/>
      <c r="AV246" s="221" t="s">
        <v>1795</v>
      </c>
      <c r="AW246" s="215"/>
      <c r="AX246" s="227"/>
      <c r="AY246" s="228" t="s">
        <v>4626</v>
      </c>
    </row>
    <row r="247" spans="1:51" ht="127.5">
      <c r="A247" s="211">
        <v>292</v>
      </c>
      <c r="B247" s="233" t="s">
        <v>116</v>
      </c>
      <c r="C247" s="233"/>
      <c r="D247" s="213" t="s">
        <v>105</v>
      </c>
      <c r="E247" s="214" t="s">
        <v>2355</v>
      </c>
      <c r="F247" s="215" t="s">
        <v>1689</v>
      </c>
      <c r="G247" s="215" t="s">
        <v>1622</v>
      </c>
      <c r="H247" s="218" t="s">
        <v>4426</v>
      </c>
      <c r="I247" s="218" t="s">
        <v>5821</v>
      </c>
      <c r="J247" s="248" t="e">
        <f>VLOOKUP(D247,#REF!,3,0)</f>
        <v>#REF!</v>
      </c>
      <c r="K247" s="216"/>
      <c r="L247" s="216" t="e">
        <v>#N/A</v>
      </c>
      <c r="M247" s="216"/>
      <c r="N247" s="213"/>
      <c r="O247" s="217" t="s">
        <v>4626</v>
      </c>
      <c r="P247" s="217"/>
      <c r="Q247" s="213" t="s">
        <v>4596</v>
      </c>
      <c r="R247" s="213" t="s">
        <v>4689</v>
      </c>
      <c r="S247" s="213" t="e">
        <v>#N/A</v>
      </c>
      <c r="T247" s="215" t="s">
        <v>3212</v>
      </c>
      <c r="U247" s="220"/>
      <c r="V247" s="215"/>
      <c r="W247" s="213" t="s">
        <v>4715</v>
      </c>
      <c r="X247" s="213" t="e">
        <v>#N/A</v>
      </c>
      <c r="Y247" s="213"/>
      <c r="Z247" s="221" t="s">
        <v>4</v>
      </c>
      <c r="AA247" s="222" t="s">
        <v>2437</v>
      </c>
      <c r="AB247" s="217" t="s">
        <v>4742</v>
      </c>
      <c r="AC247" s="223" t="s">
        <v>3213</v>
      </c>
      <c r="AD247" s="223"/>
      <c r="AE247" s="233" t="s">
        <v>45</v>
      </c>
      <c r="AF247" s="215" t="s">
        <v>1714</v>
      </c>
      <c r="AG247" s="224"/>
      <c r="AH247" s="215" t="s">
        <v>1714</v>
      </c>
      <c r="AI247" s="215" t="s">
        <v>3212</v>
      </c>
      <c r="AJ247" s="224"/>
      <c r="AK247" s="215" t="s">
        <v>1624</v>
      </c>
      <c r="AL247" s="212"/>
      <c r="AM247" s="224"/>
      <c r="AN247" s="233" t="s">
        <v>2809</v>
      </c>
      <c r="AO247" s="234"/>
      <c r="AP247" s="215" t="s">
        <v>1794</v>
      </c>
      <c r="AQ247" s="221">
        <v>43426</v>
      </c>
      <c r="AR247" s="226" t="s">
        <v>3272</v>
      </c>
      <c r="AS247" s="226" t="s">
        <v>3273</v>
      </c>
      <c r="AT247" s="212"/>
      <c r="AU247" s="215"/>
      <c r="AV247" s="221" t="s">
        <v>1838</v>
      </c>
      <c r="AW247" s="215"/>
      <c r="AX247" s="227"/>
      <c r="AY247" s="228" t="s">
        <v>4626</v>
      </c>
    </row>
    <row r="248" spans="1:51" ht="76.5">
      <c r="A248" s="211">
        <v>294</v>
      </c>
      <c r="B248" s="261" t="s">
        <v>671</v>
      </c>
      <c r="C248" s="261"/>
      <c r="D248" s="213" t="s">
        <v>667</v>
      </c>
      <c r="E248" s="214">
        <v>43261</v>
      </c>
      <c r="F248" s="244" t="s">
        <v>1852</v>
      </c>
      <c r="G248" s="215" t="s">
        <v>1829</v>
      </c>
      <c r="H248" s="218" t="s">
        <v>4426</v>
      </c>
      <c r="I248" s="218" t="s">
        <v>5821</v>
      </c>
      <c r="J248" s="248" t="e">
        <f>VLOOKUP(D248,#REF!,3,0)</f>
        <v>#REF!</v>
      </c>
      <c r="K248" s="216"/>
      <c r="L248" s="216" t="e">
        <v>#N/A</v>
      </c>
      <c r="M248" s="216"/>
      <c r="N248" s="213"/>
      <c r="O248" s="217" t="s">
        <v>4626</v>
      </c>
      <c r="P248" s="217"/>
      <c r="Q248" s="213" t="s">
        <v>4596</v>
      </c>
      <c r="R248" s="213" t="s">
        <v>4689</v>
      </c>
      <c r="S248" s="213" t="e">
        <v>#N/A</v>
      </c>
      <c r="T248" s="215" t="s">
        <v>2954</v>
      </c>
      <c r="U248" s="220"/>
      <c r="V248" s="215"/>
      <c r="W248" s="213" t="s">
        <v>4715</v>
      </c>
      <c r="X248" s="213" t="e">
        <v>#N/A</v>
      </c>
      <c r="Y248" s="213"/>
      <c r="Z248" s="221" t="s">
        <v>4</v>
      </c>
      <c r="AA248" s="213" t="s">
        <v>4627</v>
      </c>
      <c r="AB248" s="217" t="s">
        <v>4742</v>
      </c>
      <c r="AC248" s="223" t="s">
        <v>4682</v>
      </c>
      <c r="AD248" s="223"/>
      <c r="AE248" s="261" t="s">
        <v>848</v>
      </c>
      <c r="AF248" s="242" t="s">
        <v>1724</v>
      </c>
      <c r="AG248" s="224"/>
      <c r="AH248" s="242" t="s">
        <v>1724</v>
      </c>
      <c r="AI248" s="215" t="s">
        <v>2954</v>
      </c>
      <c r="AJ248" s="224"/>
      <c r="AK248" s="215" t="s">
        <v>1629</v>
      </c>
      <c r="AL248" s="215"/>
      <c r="AM248" s="224"/>
      <c r="AN248" s="321" t="s">
        <v>2281</v>
      </c>
      <c r="AO248" s="322" t="s">
        <v>2282</v>
      </c>
      <c r="AP248" s="241" t="s">
        <v>1809</v>
      </c>
      <c r="AQ248" s="221">
        <v>43549</v>
      </c>
      <c r="AR248" s="226" t="s">
        <v>2957</v>
      </c>
      <c r="AS248" s="226" t="s">
        <v>2958</v>
      </c>
      <c r="AT248" s="212"/>
      <c r="AU248" s="215" t="s">
        <v>1819</v>
      </c>
      <c r="AV248" s="221" t="s">
        <v>1810</v>
      </c>
      <c r="AW248" s="215"/>
      <c r="AX248" s="227"/>
      <c r="AY248" s="228" t="s">
        <v>4626</v>
      </c>
    </row>
    <row r="249" spans="1:51" ht="255">
      <c r="A249" s="211">
        <v>295</v>
      </c>
      <c r="B249" s="255" t="s">
        <v>1049</v>
      </c>
      <c r="C249" s="255"/>
      <c r="D249" s="213" t="s">
        <v>1050</v>
      </c>
      <c r="E249" s="214">
        <v>42983</v>
      </c>
      <c r="F249" s="215" t="s">
        <v>1626</v>
      </c>
      <c r="G249" s="215" t="s">
        <v>2051</v>
      </c>
      <c r="H249" s="218" t="s">
        <v>4426</v>
      </c>
      <c r="I249" s="218" t="s">
        <v>5821</v>
      </c>
      <c r="J249" s="248" t="e">
        <f>VLOOKUP(D249,#REF!,3,0)</f>
        <v>#REF!</v>
      </c>
      <c r="K249" s="216"/>
      <c r="L249" s="216" t="e">
        <v>#N/A</v>
      </c>
      <c r="M249" s="216"/>
      <c r="N249" s="213"/>
      <c r="O249" s="217" t="s">
        <v>4626</v>
      </c>
      <c r="P249" s="217"/>
      <c r="Q249" s="213" t="s">
        <v>4596</v>
      </c>
      <c r="R249" s="213" t="s">
        <v>4689</v>
      </c>
      <c r="S249" s="213" t="e">
        <v>#N/A</v>
      </c>
      <c r="T249" s="215" t="s">
        <v>1422</v>
      </c>
      <c r="U249" s="220"/>
      <c r="V249" s="215"/>
      <c r="W249" s="213" t="s">
        <v>4715</v>
      </c>
      <c r="X249" s="213" t="e">
        <v>#N/A</v>
      </c>
      <c r="Y249" s="213"/>
      <c r="Z249" s="221" t="s">
        <v>4</v>
      </c>
      <c r="AA249" s="222" t="s">
        <v>2437</v>
      </c>
      <c r="AB249" s="217" t="s">
        <v>4742</v>
      </c>
      <c r="AC249" s="223" t="s">
        <v>2440</v>
      </c>
      <c r="AD249" s="223"/>
      <c r="AE249" s="226" t="s">
        <v>45</v>
      </c>
      <c r="AF249" s="215" t="s">
        <v>1714</v>
      </c>
      <c r="AG249" s="224"/>
      <c r="AH249" s="215" t="s">
        <v>1714</v>
      </c>
      <c r="AI249" s="215" t="s">
        <v>1422</v>
      </c>
      <c r="AJ249" s="224"/>
      <c r="AK249" s="215" t="s">
        <v>1625</v>
      </c>
      <c r="AL249" s="215"/>
      <c r="AM249" s="224"/>
      <c r="AN249" s="215" t="s">
        <v>2865</v>
      </c>
      <c r="AO249" s="256">
        <v>42983</v>
      </c>
      <c r="AP249" s="215" t="s">
        <v>1794</v>
      </c>
      <c r="AQ249" s="221">
        <v>43339</v>
      </c>
      <c r="AR249" s="226">
        <v>0</v>
      </c>
      <c r="AS249" s="226">
        <v>0</v>
      </c>
      <c r="AT249" s="212"/>
      <c r="AU249" s="215"/>
      <c r="AV249" s="221" t="s">
        <v>1795</v>
      </c>
      <c r="AW249" s="215"/>
      <c r="AX249" s="227"/>
      <c r="AY249" s="228" t="s">
        <v>4626</v>
      </c>
    </row>
    <row r="250" spans="1:51" ht="127.5">
      <c r="A250" s="211">
        <v>296</v>
      </c>
      <c r="B250" s="233" t="s">
        <v>121</v>
      </c>
      <c r="C250" s="233"/>
      <c r="D250" s="213" t="s">
        <v>105</v>
      </c>
      <c r="E250" s="214" t="s">
        <v>2355</v>
      </c>
      <c r="F250" s="215" t="s">
        <v>1689</v>
      </c>
      <c r="G250" s="215" t="s">
        <v>1622</v>
      </c>
      <c r="H250" s="218" t="s">
        <v>4426</v>
      </c>
      <c r="I250" s="218" t="s">
        <v>5821</v>
      </c>
      <c r="J250" s="248" t="e">
        <f>VLOOKUP(D250,#REF!,3,0)</f>
        <v>#REF!</v>
      </c>
      <c r="K250" s="216"/>
      <c r="L250" s="216" t="e">
        <v>#N/A</v>
      </c>
      <c r="M250" s="216"/>
      <c r="N250" s="213"/>
      <c r="O250" s="217" t="s">
        <v>4626</v>
      </c>
      <c r="P250" s="217"/>
      <c r="Q250" s="213" t="s">
        <v>4596</v>
      </c>
      <c r="R250" s="213" t="s">
        <v>4689</v>
      </c>
      <c r="S250" s="213" t="e">
        <v>#N/A</v>
      </c>
      <c r="T250" s="215" t="s">
        <v>3212</v>
      </c>
      <c r="U250" s="220"/>
      <c r="V250" s="215"/>
      <c r="W250" s="213" t="s">
        <v>4715</v>
      </c>
      <c r="X250" s="213" t="e">
        <v>#N/A</v>
      </c>
      <c r="Y250" s="213"/>
      <c r="Z250" s="221" t="s">
        <v>4</v>
      </c>
      <c r="AA250" s="222" t="s">
        <v>2437</v>
      </c>
      <c r="AB250" s="217" t="s">
        <v>4742</v>
      </c>
      <c r="AC250" s="223" t="s">
        <v>3213</v>
      </c>
      <c r="AD250" s="223"/>
      <c r="AE250" s="233" t="s">
        <v>45</v>
      </c>
      <c r="AF250" s="215" t="s">
        <v>1714</v>
      </c>
      <c r="AG250" s="224"/>
      <c r="AH250" s="215" t="s">
        <v>1714</v>
      </c>
      <c r="AI250" s="215" t="s">
        <v>3212</v>
      </c>
      <c r="AJ250" s="224"/>
      <c r="AK250" s="215" t="s">
        <v>1624</v>
      </c>
      <c r="AL250" s="212"/>
      <c r="AM250" s="224"/>
      <c r="AN250" s="233" t="s">
        <v>2809</v>
      </c>
      <c r="AO250" s="234"/>
      <c r="AP250" s="215" t="s">
        <v>1794</v>
      </c>
      <c r="AQ250" s="221">
        <v>43426</v>
      </c>
      <c r="AR250" s="226" t="s">
        <v>3274</v>
      </c>
      <c r="AS250" s="226" t="s">
        <v>3275</v>
      </c>
      <c r="AT250" s="212"/>
      <c r="AU250" s="215"/>
      <c r="AV250" s="221" t="s">
        <v>1838</v>
      </c>
      <c r="AW250" s="215"/>
      <c r="AX250" s="227"/>
      <c r="AY250" s="228" t="s">
        <v>4626</v>
      </c>
    </row>
    <row r="251" spans="1:51" ht="255">
      <c r="A251" s="211">
        <v>297</v>
      </c>
      <c r="B251" s="255" t="s">
        <v>1105</v>
      </c>
      <c r="C251" s="255"/>
      <c r="D251" s="213" t="s">
        <v>1740</v>
      </c>
      <c r="E251" s="214" t="s">
        <v>4125</v>
      </c>
      <c r="F251" s="219" t="s">
        <v>1628</v>
      </c>
      <c r="G251" s="219" t="s">
        <v>2002</v>
      </c>
      <c r="H251" s="218" t="s">
        <v>4426</v>
      </c>
      <c r="I251" s="218" t="s">
        <v>5821</v>
      </c>
      <c r="J251" s="248" t="e">
        <f>VLOOKUP(D251,#REF!,3,0)</f>
        <v>#REF!</v>
      </c>
      <c r="K251" s="216"/>
      <c r="L251" s="216" t="e">
        <v>#N/A</v>
      </c>
      <c r="M251" s="216"/>
      <c r="N251" s="213"/>
      <c r="O251" s="217" t="s">
        <v>4626</v>
      </c>
      <c r="P251" s="217"/>
      <c r="Q251" s="213" t="s">
        <v>4596</v>
      </c>
      <c r="R251" s="213" t="s">
        <v>4689</v>
      </c>
      <c r="S251" s="213" t="e">
        <v>#N/A</v>
      </c>
      <c r="T251" s="215" t="s">
        <v>1421</v>
      </c>
      <c r="U251" s="220"/>
      <c r="V251" s="215"/>
      <c r="W251" s="213" t="s">
        <v>4715</v>
      </c>
      <c r="X251" s="213" t="e">
        <v>#N/A</v>
      </c>
      <c r="Y251" s="213"/>
      <c r="Z251" s="221" t="s">
        <v>4</v>
      </c>
      <c r="AA251" s="222" t="s">
        <v>2437</v>
      </c>
      <c r="AB251" s="217" t="s">
        <v>4742</v>
      </c>
      <c r="AC251" s="223" t="s">
        <v>2440</v>
      </c>
      <c r="AD251" s="223"/>
      <c r="AE251" s="226" t="s">
        <v>1106</v>
      </c>
      <c r="AF251" s="215" t="s">
        <v>1714</v>
      </c>
      <c r="AG251" s="224"/>
      <c r="AH251" s="215" t="s">
        <v>1714</v>
      </c>
      <c r="AI251" s="215" t="s">
        <v>1421</v>
      </c>
      <c r="AJ251" s="224"/>
      <c r="AK251" s="233" t="s">
        <v>1627</v>
      </c>
      <c r="AL251" s="215"/>
      <c r="AM251" s="224"/>
      <c r="AN251" s="215" t="s">
        <v>2438</v>
      </c>
      <c r="AO251" s="256">
        <v>42886.968158414347</v>
      </c>
      <c r="AP251" s="215" t="s">
        <v>1794</v>
      </c>
      <c r="AQ251" s="221">
        <v>43363</v>
      </c>
      <c r="AR251" s="226" t="s">
        <v>2751</v>
      </c>
      <c r="AS251" s="226">
        <v>105579</v>
      </c>
      <c r="AT251" s="212"/>
      <c r="AU251" s="215"/>
      <c r="AV251" s="221" t="s">
        <v>1795</v>
      </c>
      <c r="AW251" s="215"/>
      <c r="AX251" s="227"/>
      <c r="AY251" s="228" t="s">
        <v>4626</v>
      </c>
    </row>
    <row r="252" spans="1:51" ht="76.5">
      <c r="A252" s="211">
        <v>298</v>
      </c>
      <c r="B252" s="261" t="s">
        <v>673</v>
      </c>
      <c r="C252" s="261"/>
      <c r="D252" s="213" t="s">
        <v>667</v>
      </c>
      <c r="E252" s="214">
        <v>43261</v>
      </c>
      <c r="F252" s="244" t="s">
        <v>1852</v>
      </c>
      <c r="G252" s="215" t="s">
        <v>1829</v>
      </c>
      <c r="H252" s="218" t="s">
        <v>4426</v>
      </c>
      <c r="I252" s="218" t="s">
        <v>5821</v>
      </c>
      <c r="J252" s="248" t="e">
        <f>VLOOKUP(D252,#REF!,3,0)</f>
        <v>#REF!</v>
      </c>
      <c r="K252" s="216"/>
      <c r="L252" s="216" t="e">
        <v>#N/A</v>
      </c>
      <c r="M252" s="216"/>
      <c r="N252" s="213"/>
      <c r="O252" s="217" t="s">
        <v>4626</v>
      </c>
      <c r="P252" s="217"/>
      <c r="Q252" s="213" t="s">
        <v>4596</v>
      </c>
      <c r="R252" s="213" t="s">
        <v>4689</v>
      </c>
      <c r="S252" s="213" t="e">
        <v>#N/A</v>
      </c>
      <c r="T252" s="215" t="s">
        <v>2954</v>
      </c>
      <c r="U252" s="220"/>
      <c r="V252" s="215"/>
      <c r="W252" s="213" t="s">
        <v>4715</v>
      </c>
      <c r="X252" s="213" t="e">
        <v>#N/A</v>
      </c>
      <c r="Y252" s="213"/>
      <c r="Z252" s="221" t="s">
        <v>4</v>
      </c>
      <c r="AA252" s="213" t="s">
        <v>4627</v>
      </c>
      <c r="AB252" s="217" t="s">
        <v>4742</v>
      </c>
      <c r="AC252" s="223" t="s">
        <v>4682</v>
      </c>
      <c r="AD252" s="223"/>
      <c r="AE252" s="261" t="s">
        <v>848</v>
      </c>
      <c r="AF252" s="242" t="s">
        <v>1724</v>
      </c>
      <c r="AG252" s="224"/>
      <c r="AH252" s="242" t="s">
        <v>1724</v>
      </c>
      <c r="AI252" s="215" t="s">
        <v>2954</v>
      </c>
      <c r="AJ252" s="224"/>
      <c r="AK252" s="215" t="s">
        <v>1629</v>
      </c>
      <c r="AL252" s="215"/>
      <c r="AM252" s="224"/>
      <c r="AN252" s="321" t="s">
        <v>2281</v>
      </c>
      <c r="AO252" s="322" t="s">
        <v>2282</v>
      </c>
      <c r="AP252" s="241" t="s">
        <v>1809</v>
      </c>
      <c r="AQ252" s="221">
        <v>43549</v>
      </c>
      <c r="AR252" s="226" t="s">
        <v>2959</v>
      </c>
      <c r="AS252" s="226" t="s">
        <v>2960</v>
      </c>
      <c r="AT252" s="212"/>
      <c r="AU252" s="215" t="s">
        <v>1819</v>
      </c>
      <c r="AV252" s="221" t="s">
        <v>1810</v>
      </c>
      <c r="AW252" s="215"/>
      <c r="AX252" s="227"/>
      <c r="AY252" s="228" t="s">
        <v>4626</v>
      </c>
    </row>
    <row r="253" spans="1:51" ht="255">
      <c r="A253" s="211">
        <v>299</v>
      </c>
      <c r="B253" s="255" t="s">
        <v>1051</v>
      </c>
      <c r="C253" s="255"/>
      <c r="D253" s="213" t="s">
        <v>1050</v>
      </c>
      <c r="E253" s="214">
        <v>42983</v>
      </c>
      <c r="F253" s="215" t="s">
        <v>1626</v>
      </c>
      <c r="G253" s="215" t="s">
        <v>2051</v>
      </c>
      <c r="H253" s="218" t="s">
        <v>4426</v>
      </c>
      <c r="I253" s="218" t="s">
        <v>5821</v>
      </c>
      <c r="J253" s="248" t="e">
        <f>VLOOKUP(D253,#REF!,3,0)</f>
        <v>#REF!</v>
      </c>
      <c r="K253" s="216"/>
      <c r="L253" s="216" t="e">
        <v>#N/A</v>
      </c>
      <c r="M253" s="216"/>
      <c r="N253" s="213"/>
      <c r="O253" s="217" t="s">
        <v>4626</v>
      </c>
      <c r="P253" s="217"/>
      <c r="Q253" s="213" t="s">
        <v>4596</v>
      </c>
      <c r="R253" s="213" t="s">
        <v>4689</v>
      </c>
      <c r="S253" s="213" t="e">
        <v>#N/A</v>
      </c>
      <c r="T253" s="215" t="s">
        <v>1422</v>
      </c>
      <c r="U253" s="220"/>
      <c r="V253" s="215"/>
      <c r="W253" s="213" t="s">
        <v>4715</v>
      </c>
      <c r="X253" s="213" t="e">
        <v>#N/A</v>
      </c>
      <c r="Y253" s="213"/>
      <c r="Z253" s="221" t="s">
        <v>4</v>
      </c>
      <c r="AA253" s="222" t="s">
        <v>2437</v>
      </c>
      <c r="AB253" s="217" t="s">
        <v>4742</v>
      </c>
      <c r="AC253" s="223" t="s">
        <v>2440</v>
      </c>
      <c r="AD253" s="223"/>
      <c r="AE253" s="226" t="s">
        <v>45</v>
      </c>
      <c r="AF253" s="215" t="s">
        <v>1714</v>
      </c>
      <c r="AG253" s="224"/>
      <c r="AH253" s="215" t="s">
        <v>1714</v>
      </c>
      <c r="AI253" s="215" t="s">
        <v>1422</v>
      </c>
      <c r="AJ253" s="224"/>
      <c r="AK253" s="215" t="s">
        <v>1625</v>
      </c>
      <c r="AL253" s="215"/>
      <c r="AM253" s="224"/>
      <c r="AN253" s="215" t="s">
        <v>2865</v>
      </c>
      <c r="AO253" s="256">
        <v>42983</v>
      </c>
      <c r="AP253" s="215" t="s">
        <v>1794</v>
      </c>
      <c r="AQ253" s="221">
        <v>43339</v>
      </c>
      <c r="AR253" s="226">
        <v>0</v>
      </c>
      <c r="AS253" s="226">
        <v>0</v>
      </c>
      <c r="AT253" s="212"/>
      <c r="AU253" s="215"/>
      <c r="AV253" s="221" t="s">
        <v>1795</v>
      </c>
      <c r="AW253" s="215"/>
      <c r="AX253" s="227"/>
      <c r="AY253" s="228" t="s">
        <v>4626</v>
      </c>
    </row>
    <row r="254" spans="1:51" ht="127.5">
      <c r="A254" s="211">
        <v>300</v>
      </c>
      <c r="B254" s="233" t="s">
        <v>123</v>
      </c>
      <c r="C254" s="233"/>
      <c r="D254" s="213" t="s">
        <v>105</v>
      </c>
      <c r="E254" s="214" t="s">
        <v>2355</v>
      </c>
      <c r="F254" s="215" t="s">
        <v>1689</v>
      </c>
      <c r="G254" s="215" t="s">
        <v>1622</v>
      </c>
      <c r="H254" s="218" t="s">
        <v>4426</v>
      </c>
      <c r="I254" s="218" t="s">
        <v>5821</v>
      </c>
      <c r="J254" s="248" t="e">
        <f>VLOOKUP(D254,#REF!,3,0)</f>
        <v>#REF!</v>
      </c>
      <c r="K254" s="216"/>
      <c r="L254" s="216" t="e">
        <v>#N/A</v>
      </c>
      <c r="M254" s="216"/>
      <c r="N254" s="213"/>
      <c r="O254" s="217" t="s">
        <v>4626</v>
      </c>
      <c r="P254" s="217"/>
      <c r="Q254" s="213" t="s">
        <v>4596</v>
      </c>
      <c r="R254" s="213" t="s">
        <v>4689</v>
      </c>
      <c r="S254" s="213" t="e">
        <v>#N/A</v>
      </c>
      <c r="T254" s="215" t="s">
        <v>3212</v>
      </c>
      <c r="U254" s="220"/>
      <c r="V254" s="215"/>
      <c r="W254" s="213" t="s">
        <v>4715</v>
      </c>
      <c r="X254" s="213" t="e">
        <v>#N/A</v>
      </c>
      <c r="Y254" s="213"/>
      <c r="Z254" s="221" t="s">
        <v>4</v>
      </c>
      <c r="AA254" s="222" t="s">
        <v>2437</v>
      </c>
      <c r="AB254" s="217" t="s">
        <v>4742</v>
      </c>
      <c r="AC254" s="223" t="s">
        <v>3213</v>
      </c>
      <c r="AD254" s="223"/>
      <c r="AE254" s="233" t="s">
        <v>45</v>
      </c>
      <c r="AF254" s="215" t="s">
        <v>1714</v>
      </c>
      <c r="AG254" s="224"/>
      <c r="AH254" s="215" t="s">
        <v>1714</v>
      </c>
      <c r="AI254" s="215" t="s">
        <v>3212</v>
      </c>
      <c r="AJ254" s="224"/>
      <c r="AK254" s="215" t="s">
        <v>1624</v>
      </c>
      <c r="AL254" s="212"/>
      <c r="AM254" s="224"/>
      <c r="AN254" s="233" t="s">
        <v>2809</v>
      </c>
      <c r="AO254" s="234"/>
      <c r="AP254" s="215" t="s">
        <v>1794</v>
      </c>
      <c r="AQ254" s="221">
        <v>43424</v>
      </c>
      <c r="AR254" s="226" t="s">
        <v>3276</v>
      </c>
      <c r="AS254" s="226" t="s">
        <v>3277</v>
      </c>
      <c r="AT254" s="212"/>
      <c r="AU254" s="215"/>
      <c r="AV254" s="221" t="s">
        <v>1838</v>
      </c>
      <c r="AW254" s="215" t="s">
        <v>3278</v>
      </c>
      <c r="AX254" s="227"/>
      <c r="AY254" s="228" t="s">
        <v>4626</v>
      </c>
    </row>
    <row r="255" spans="1:51" ht="255">
      <c r="A255" s="211">
        <v>301</v>
      </c>
      <c r="B255" s="255" t="s">
        <v>1107</v>
      </c>
      <c r="C255" s="255"/>
      <c r="D255" s="213" t="s">
        <v>1741</v>
      </c>
      <c r="E255" s="214">
        <v>42887</v>
      </c>
      <c r="F255" s="219" t="s">
        <v>1628</v>
      </c>
      <c r="G255" s="219" t="s">
        <v>2002</v>
      </c>
      <c r="H255" s="218" t="s">
        <v>4426</v>
      </c>
      <c r="I255" s="218" t="s">
        <v>5821</v>
      </c>
      <c r="J255" s="248" t="e">
        <f>VLOOKUP(D255,#REF!,3,0)</f>
        <v>#REF!</v>
      </c>
      <c r="K255" s="216"/>
      <c r="L255" s="216" t="e">
        <v>#N/A</v>
      </c>
      <c r="M255" s="216"/>
      <c r="N255" s="213"/>
      <c r="O255" s="217" t="s">
        <v>4626</v>
      </c>
      <c r="P255" s="217"/>
      <c r="Q255" s="213" t="s">
        <v>4596</v>
      </c>
      <c r="R255" s="213" t="s">
        <v>4689</v>
      </c>
      <c r="S255" s="213" t="e">
        <v>#N/A</v>
      </c>
      <c r="T255" s="215" t="s">
        <v>1422</v>
      </c>
      <c r="U255" s="220"/>
      <c r="V255" s="215"/>
      <c r="W255" s="213" t="s">
        <v>4715</v>
      </c>
      <c r="X255" s="213" t="e">
        <v>#N/A</v>
      </c>
      <c r="Y255" s="213"/>
      <c r="Z255" s="221" t="s">
        <v>4</v>
      </c>
      <c r="AA255" s="222" t="s">
        <v>2437</v>
      </c>
      <c r="AB255" s="217" t="s">
        <v>4742</v>
      </c>
      <c r="AC255" s="223" t="s">
        <v>2440</v>
      </c>
      <c r="AD255" s="223"/>
      <c r="AE255" s="226" t="s">
        <v>471</v>
      </c>
      <c r="AF255" s="215" t="s">
        <v>1714</v>
      </c>
      <c r="AG255" s="224"/>
      <c r="AH255" s="215" t="s">
        <v>1714</v>
      </c>
      <c r="AI255" s="215" t="s">
        <v>1422</v>
      </c>
      <c r="AJ255" s="224"/>
      <c r="AK255" s="233" t="s">
        <v>1627</v>
      </c>
      <c r="AL255" s="215"/>
      <c r="AM255" s="224"/>
      <c r="AN255" s="215" t="s">
        <v>2438</v>
      </c>
      <c r="AO255" s="256">
        <v>42887</v>
      </c>
      <c r="AP255" s="215" t="s">
        <v>1794</v>
      </c>
      <c r="AQ255" s="221">
        <v>43319</v>
      </c>
      <c r="AR255" s="226">
        <v>0</v>
      </c>
      <c r="AS255" s="226">
        <v>0</v>
      </c>
      <c r="AT255" s="212"/>
      <c r="AU255" s="215"/>
      <c r="AV255" s="221" t="s">
        <v>1795</v>
      </c>
      <c r="AW255" s="215"/>
      <c r="AX255" s="227"/>
      <c r="AY255" s="228" t="s">
        <v>4626</v>
      </c>
    </row>
    <row r="256" spans="1:51" ht="255">
      <c r="A256" s="211">
        <v>302</v>
      </c>
      <c r="B256" s="235" t="s">
        <v>1521</v>
      </c>
      <c r="C256" s="235"/>
      <c r="D256" s="213" t="s">
        <v>1770</v>
      </c>
      <c r="E256" s="214" t="s">
        <v>4033</v>
      </c>
      <c r="F256" s="244" t="s">
        <v>1852</v>
      </c>
      <c r="G256" s="335" t="s">
        <v>1866</v>
      </c>
      <c r="H256" s="218" t="s">
        <v>4426</v>
      </c>
      <c r="I256" s="218" t="s">
        <v>5821</v>
      </c>
      <c r="J256" s="248" t="e">
        <f>VLOOKUP(D256,#REF!,3,0)</f>
        <v>#REF!</v>
      </c>
      <c r="K256" s="216"/>
      <c r="L256" s="216" t="e">
        <v>#N/A</v>
      </c>
      <c r="M256" s="216"/>
      <c r="N256" s="213"/>
      <c r="O256" s="217" t="s">
        <v>4626</v>
      </c>
      <c r="P256" s="217"/>
      <c r="Q256" s="213" t="s">
        <v>4596</v>
      </c>
      <c r="R256" s="213" t="s">
        <v>4689</v>
      </c>
      <c r="S256" s="213" t="e">
        <v>#N/A</v>
      </c>
      <c r="T256" s="215" t="s">
        <v>1422</v>
      </c>
      <c r="U256" s="220"/>
      <c r="V256" s="215"/>
      <c r="W256" s="213" t="s">
        <v>4715</v>
      </c>
      <c r="X256" s="213" t="e">
        <v>#N/A</v>
      </c>
      <c r="Y256" s="213"/>
      <c r="Z256" s="221" t="s">
        <v>4</v>
      </c>
      <c r="AA256" s="222" t="s">
        <v>2437</v>
      </c>
      <c r="AB256" s="217" t="s">
        <v>4742</v>
      </c>
      <c r="AC256" s="223" t="s">
        <v>2440</v>
      </c>
      <c r="AD256" s="223"/>
      <c r="AE256" s="226" t="s">
        <v>45</v>
      </c>
      <c r="AF256" s="215" t="s">
        <v>1714</v>
      </c>
      <c r="AG256" s="224"/>
      <c r="AH256" s="215" t="s">
        <v>1714</v>
      </c>
      <c r="AI256" s="215" t="s">
        <v>1422</v>
      </c>
      <c r="AJ256" s="224"/>
      <c r="AK256" s="277" t="s">
        <v>1627</v>
      </c>
      <c r="AL256" s="215"/>
      <c r="AM256" s="224"/>
      <c r="AN256" s="215" t="s">
        <v>3104</v>
      </c>
      <c r="AO256" s="221">
        <v>42856.793576388889</v>
      </c>
      <c r="AP256" s="215" t="s">
        <v>1794</v>
      </c>
      <c r="AQ256" s="221">
        <v>43318</v>
      </c>
      <c r="AR256" s="226"/>
      <c r="AS256" s="226"/>
      <c r="AT256" s="212"/>
      <c r="AU256" s="215"/>
      <c r="AV256" s="221" t="s">
        <v>1795</v>
      </c>
      <c r="AW256" s="215"/>
      <c r="AX256" s="227"/>
      <c r="AY256" s="228" t="s">
        <v>4626</v>
      </c>
    </row>
    <row r="257" spans="1:51" ht="255">
      <c r="A257" s="211">
        <v>303</v>
      </c>
      <c r="B257" s="255" t="s">
        <v>1052</v>
      </c>
      <c r="C257" s="255"/>
      <c r="D257" s="213" t="s">
        <v>1050</v>
      </c>
      <c r="E257" s="214">
        <v>42983</v>
      </c>
      <c r="F257" s="215" t="s">
        <v>1626</v>
      </c>
      <c r="G257" s="215" t="s">
        <v>2051</v>
      </c>
      <c r="H257" s="218" t="s">
        <v>4426</v>
      </c>
      <c r="I257" s="218" t="s">
        <v>5821</v>
      </c>
      <c r="J257" s="248" t="e">
        <f>VLOOKUP(D257,#REF!,3,0)</f>
        <v>#REF!</v>
      </c>
      <c r="K257" s="216"/>
      <c r="L257" s="216" t="e">
        <v>#N/A</v>
      </c>
      <c r="M257" s="216"/>
      <c r="N257" s="213"/>
      <c r="O257" s="217" t="s">
        <v>4626</v>
      </c>
      <c r="P257" s="217"/>
      <c r="Q257" s="213" t="s">
        <v>4596</v>
      </c>
      <c r="R257" s="213" t="s">
        <v>4689</v>
      </c>
      <c r="S257" s="213" t="e">
        <v>#N/A</v>
      </c>
      <c r="T257" s="215" t="s">
        <v>1422</v>
      </c>
      <c r="U257" s="220"/>
      <c r="V257" s="215"/>
      <c r="W257" s="213" t="s">
        <v>4715</v>
      </c>
      <c r="X257" s="213" t="e">
        <v>#N/A</v>
      </c>
      <c r="Y257" s="213"/>
      <c r="Z257" s="221" t="s">
        <v>4</v>
      </c>
      <c r="AA257" s="222" t="s">
        <v>2437</v>
      </c>
      <c r="AB257" s="217" t="s">
        <v>4742</v>
      </c>
      <c r="AC257" s="223" t="s">
        <v>2440</v>
      </c>
      <c r="AD257" s="223"/>
      <c r="AE257" s="226" t="s">
        <v>45</v>
      </c>
      <c r="AF257" s="215" t="s">
        <v>1714</v>
      </c>
      <c r="AG257" s="224"/>
      <c r="AH257" s="215" t="s">
        <v>1714</v>
      </c>
      <c r="AI257" s="215" t="s">
        <v>1422</v>
      </c>
      <c r="AJ257" s="224"/>
      <c r="AK257" s="215" t="s">
        <v>1625</v>
      </c>
      <c r="AL257" s="215"/>
      <c r="AM257" s="224"/>
      <c r="AN257" s="215" t="s">
        <v>2865</v>
      </c>
      <c r="AO257" s="256">
        <v>42983</v>
      </c>
      <c r="AP257" s="215" t="s">
        <v>1794</v>
      </c>
      <c r="AQ257" s="221">
        <v>43339</v>
      </c>
      <c r="AR257" s="226">
        <v>0</v>
      </c>
      <c r="AS257" s="226">
        <v>0</v>
      </c>
      <c r="AT257" s="212"/>
      <c r="AU257" s="215"/>
      <c r="AV257" s="221" t="s">
        <v>1795</v>
      </c>
      <c r="AW257" s="215"/>
      <c r="AX257" s="227"/>
      <c r="AY257" s="228" t="s">
        <v>4626</v>
      </c>
    </row>
    <row r="258" spans="1:51" ht="127.5">
      <c r="A258" s="211">
        <v>304</v>
      </c>
      <c r="B258" s="233" t="s">
        <v>143</v>
      </c>
      <c r="C258" s="233"/>
      <c r="D258" s="213" t="s">
        <v>105</v>
      </c>
      <c r="E258" s="214" t="s">
        <v>2355</v>
      </c>
      <c r="F258" s="215" t="s">
        <v>1689</v>
      </c>
      <c r="G258" s="215" t="s">
        <v>1622</v>
      </c>
      <c r="H258" s="218" t="s">
        <v>4426</v>
      </c>
      <c r="I258" s="218" t="s">
        <v>5821</v>
      </c>
      <c r="J258" s="248" t="e">
        <f>VLOOKUP(D258,#REF!,3,0)</f>
        <v>#REF!</v>
      </c>
      <c r="K258" s="216"/>
      <c r="L258" s="216" t="e">
        <v>#N/A</v>
      </c>
      <c r="M258" s="216"/>
      <c r="N258" s="213"/>
      <c r="O258" s="217" t="s">
        <v>4626</v>
      </c>
      <c r="P258" s="217"/>
      <c r="Q258" s="213" t="s">
        <v>4596</v>
      </c>
      <c r="R258" s="213" t="s">
        <v>4689</v>
      </c>
      <c r="S258" s="213" t="e">
        <v>#N/A</v>
      </c>
      <c r="T258" s="215" t="s">
        <v>3212</v>
      </c>
      <c r="U258" s="220"/>
      <c r="V258" s="215"/>
      <c r="W258" s="213" t="s">
        <v>4715</v>
      </c>
      <c r="X258" s="213" t="e">
        <v>#N/A</v>
      </c>
      <c r="Y258" s="213"/>
      <c r="Z258" s="221" t="s">
        <v>4</v>
      </c>
      <c r="AA258" s="222" t="s">
        <v>2437</v>
      </c>
      <c r="AB258" s="217" t="s">
        <v>4742</v>
      </c>
      <c r="AC258" s="223" t="s">
        <v>3213</v>
      </c>
      <c r="AD258" s="223"/>
      <c r="AE258" s="233" t="s">
        <v>45</v>
      </c>
      <c r="AF258" s="215" t="s">
        <v>1714</v>
      </c>
      <c r="AG258" s="224"/>
      <c r="AH258" s="215" t="s">
        <v>1714</v>
      </c>
      <c r="AI258" s="215" t="s">
        <v>3212</v>
      </c>
      <c r="AJ258" s="224"/>
      <c r="AK258" s="215" t="s">
        <v>1624</v>
      </c>
      <c r="AL258" s="212"/>
      <c r="AM258" s="224"/>
      <c r="AN258" s="233" t="s">
        <v>2809</v>
      </c>
      <c r="AO258" s="234"/>
      <c r="AP258" s="215" t="s">
        <v>1794</v>
      </c>
      <c r="AQ258" s="221">
        <v>43424</v>
      </c>
      <c r="AR258" s="226" t="s">
        <v>3279</v>
      </c>
      <c r="AS258" s="226" t="s">
        <v>3280</v>
      </c>
      <c r="AT258" s="212"/>
      <c r="AU258" s="215"/>
      <c r="AV258" s="221" t="s">
        <v>1838</v>
      </c>
      <c r="AW258" s="215"/>
      <c r="AX258" s="227"/>
      <c r="AY258" s="228" t="s">
        <v>4626</v>
      </c>
    </row>
    <row r="259" spans="1:51" ht="255">
      <c r="A259" s="211">
        <v>305</v>
      </c>
      <c r="B259" s="255" t="s">
        <v>1104</v>
      </c>
      <c r="C259" s="255"/>
      <c r="D259" s="213" t="s">
        <v>1741</v>
      </c>
      <c r="E259" s="214">
        <v>42887</v>
      </c>
      <c r="F259" s="219" t="s">
        <v>1628</v>
      </c>
      <c r="G259" s="219" t="s">
        <v>2002</v>
      </c>
      <c r="H259" s="218" t="s">
        <v>4426</v>
      </c>
      <c r="I259" s="218" t="s">
        <v>5821</v>
      </c>
      <c r="J259" s="248" t="e">
        <f>VLOOKUP(D259,#REF!,3,0)</f>
        <v>#REF!</v>
      </c>
      <c r="K259" s="216"/>
      <c r="L259" s="216" t="e">
        <v>#N/A</v>
      </c>
      <c r="M259" s="216"/>
      <c r="N259" s="213"/>
      <c r="O259" s="217" t="s">
        <v>4626</v>
      </c>
      <c r="P259" s="217"/>
      <c r="Q259" s="213" t="s">
        <v>4596</v>
      </c>
      <c r="R259" s="213" t="s">
        <v>4689</v>
      </c>
      <c r="S259" s="213" t="e">
        <v>#N/A</v>
      </c>
      <c r="T259" s="215" t="s">
        <v>1422</v>
      </c>
      <c r="U259" s="220"/>
      <c r="V259" s="215"/>
      <c r="W259" s="213" t="s">
        <v>4715</v>
      </c>
      <c r="X259" s="213" t="e">
        <v>#N/A</v>
      </c>
      <c r="Y259" s="213"/>
      <c r="Z259" s="221" t="s">
        <v>4</v>
      </c>
      <c r="AA259" s="222" t="s">
        <v>2437</v>
      </c>
      <c r="AB259" s="217" t="s">
        <v>4742</v>
      </c>
      <c r="AC259" s="223" t="s">
        <v>2440</v>
      </c>
      <c r="AD259" s="223"/>
      <c r="AE259" s="226" t="s">
        <v>471</v>
      </c>
      <c r="AF259" s="215" t="s">
        <v>1714</v>
      </c>
      <c r="AG259" s="224"/>
      <c r="AH259" s="215" t="s">
        <v>1714</v>
      </c>
      <c r="AI259" s="215" t="s">
        <v>1422</v>
      </c>
      <c r="AJ259" s="224"/>
      <c r="AK259" s="233" t="s">
        <v>1627</v>
      </c>
      <c r="AL259" s="215"/>
      <c r="AM259" s="224"/>
      <c r="AN259" s="215" t="s">
        <v>2438</v>
      </c>
      <c r="AO259" s="256">
        <v>42887</v>
      </c>
      <c r="AP259" s="215" t="s">
        <v>1794</v>
      </c>
      <c r="AQ259" s="221">
        <v>43319</v>
      </c>
      <c r="AR259" s="226">
        <v>0</v>
      </c>
      <c r="AS259" s="226">
        <v>0</v>
      </c>
      <c r="AT259" s="212"/>
      <c r="AU259" s="215"/>
      <c r="AV259" s="221" t="s">
        <v>1795</v>
      </c>
      <c r="AW259" s="215"/>
      <c r="AX259" s="227"/>
      <c r="AY259" s="228" t="s">
        <v>4626</v>
      </c>
    </row>
    <row r="260" spans="1:51" ht="127.5">
      <c r="A260" s="211">
        <v>306</v>
      </c>
      <c r="B260" s="328" t="s">
        <v>775</v>
      </c>
      <c r="C260" s="328"/>
      <c r="D260" s="213" t="s">
        <v>771</v>
      </c>
      <c r="E260" s="214">
        <v>43378</v>
      </c>
      <c r="F260" s="244" t="s">
        <v>1852</v>
      </c>
      <c r="G260" s="215" t="s">
        <v>1829</v>
      </c>
      <c r="H260" s="218" t="s">
        <v>4711</v>
      </c>
      <c r="I260" s="218" t="s">
        <v>5821</v>
      </c>
      <c r="J260" s="248" t="e">
        <f>VLOOKUP(D260,#REF!,3,0)</f>
        <v>#REF!</v>
      </c>
      <c r="K260" s="216"/>
      <c r="L260" s="216" t="e">
        <v>#N/A</v>
      </c>
      <c r="M260" s="216"/>
      <c r="N260" s="213"/>
      <c r="O260" s="217" t="s">
        <v>4626</v>
      </c>
      <c r="P260" s="217"/>
      <c r="Q260" s="213" t="s">
        <v>4596</v>
      </c>
      <c r="R260" s="213" t="s">
        <v>4689</v>
      </c>
      <c r="S260" s="213" t="e">
        <v>#N/A</v>
      </c>
      <c r="T260" s="215" t="s">
        <v>1428</v>
      </c>
      <c r="U260" s="220"/>
      <c r="V260" s="215"/>
      <c r="W260" s="213" t="s">
        <v>4715</v>
      </c>
      <c r="X260" s="213" t="e">
        <v>#N/A</v>
      </c>
      <c r="Y260" s="213"/>
      <c r="Z260" s="221" t="s">
        <v>4</v>
      </c>
      <c r="AA260" s="222" t="s">
        <v>2437</v>
      </c>
      <c r="AB260" s="217" t="s">
        <v>4742</v>
      </c>
      <c r="AC260" s="223" t="s">
        <v>3010</v>
      </c>
      <c r="AD260" s="223"/>
      <c r="AE260" s="328" t="s">
        <v>90</v>
      </c>
      <c r="AF260" s="245" t="s">
        <v>1717</v>
      </c>
      <c r="AG260" s="224"/>
      <c r="AH260" s="245" t="s">
        <v>1717</v>
      </c>
      <c r="AI260" s="215" t="s">
        <v>1428</v>
      </c>
      <c r="AJ260" s="224"/>
      <c r="AK260" s="215" t="s">
        <v>1629</v>
      </c>
      <c r="AL260" s="215"/>
      <c r="AM260" s="224"/>
      <c r="AN260" s="329" t="s">
        <v>2085</v>
      </c>
      <c r="AO260" s="330" t="s">
        <v>2104</v>
      </c>
      <c r="AP260" s="241" t="s">
        <v>1809</v>
      </c>
      <c r="AQ260" s="221">
        <v>43549</v>
      </c>
      <c r="AR260" s="226" t="s">
        <v>3011</v>
      </c>
      <c r="AS260" s="226" t="s">
        <v>3012</v>
      </c>
      <c r="AT260" s="212"/>
      <c r="AU260" s="215"/>
      <c r="AV260" s="221" t="s">
        <v>1802</v>
      </c>
      <c r="AW260" s="215"/>
      <c r="AX260" s="227"/>
      <c r="AY260" s="228" t="s">
        <v>4626</v>
      </c>
    </row>
    <row r="261" spans="1:51" ht="63.75">
      <c r="A261" s="211">
        <v>307</v>
      </c>
      <c r="B261" s="316" t="s">
        <v>807</v>
      </c>
      <c r="C261" s="316"/>
      <c r="D261" s="213" t="s">
        <v>808</v>
      </c>
      <c r="E261" s="214">
        <v>43017</v>
      </c>
      <c r="F261" s="215" t="s">
        <v>1626</v>
      </c>
      <c r="G261" s="215" t="s">
        <v>1829</v>
      </c>
      <c r="H261" s="218" t="s">
        <v>4426</v>
      </c>
      <c r="I261" s="218" t="s">
        <v>5821</v>
      </c>
      <c r="J261" s="248" t="e">
        <f>VLOOKUP(D261,#REF!,3,0)</f>
        <v>#REF!</v>
      </c>
      <c r="K261" s="216"/>
      <c r="L261" s="216" t="e">
        <v>#N/A</v>
      </c>
      <c r="M261" s="216"/>
      <c r="N261" s="213"/>
      <c r="O261" s="217" t="s">
        <v>4626</v>
      </c>
      <c r="P261" s="217"/>
      <c r="Q261" s="213" t="s">
        <v>4596</v>
      </c>
      <c r="R261" s="213" t="s">
        <v>4689</v>
      </c>
      <c r="S261" s="213" t="e">
        <v>#N/A</v>
      </c>
      <c r="T261" s="215" t="s">
        <v>2283</v>
      </c>
      <c r="U261" s="220"/>
      <c r="V261" s="215"/>
      <c r="W261" s="213" t="s">
        <v>4715</v>
      </c>
      <c r="X261" s="213" t="e">
        <v>#N/A</v>
      </c>
      <c r="Y261" s="213"/>
      <c r="Z261" s="221" t="s">
        <v>4</v>
      </c>
      <c r="AA261" s="222" t="s">
        <v>2311</v>
      </c>
      <c r="AB261" s="217" t="s">
        <v>4742</v>
      </c>
      <c r="AC261" s="223" t="s">
        <v>2838</v>
      </c>
      <c r="AD261" s="223"/>
      <c r="AE261" s="219" t="s">
        <v>1826</v>
      </c>
      <c r="AF261" s="215" t="s">
        <v>1714</v>
      </c>
      <c r="AG261" s="224"/>
      <c r="AH261" s="215" t="s">
        <v>1714</v>
      </c>
      <c r="AI261" s="215" t="s">
        <v>2283</v>
      </c>
      <c r="AJ261" s="224"/>
      <c r="AK261" s="215" t="s">
        <v>1629</v>
      </c>
      <c r="AL261" s="215"/>
      <c r="AM261" s="224"/>
      <c r="AN261" s="215" t="s">
        <v>2281</v>
      </c>
      <c r="AO261" s="238" t="s">
        <v>2689</v>
      </c>
      <c r="AP261" s="215" t="s">
        <v>1830</v>
      </c>
      <c r="AQ261" s="221">
        <v>43577</v>
      </c>
      <c r="AR261" s="226" t="s">
        <v>2839</v>
      </c>
      <c r="AS261" s="226" t="s">
        <v>2840</v>
      </c>
      <c r="AT261" s="212"/>
      <c r="AU261" s="215"/>
      <c r="AV261" s="221" t="s">
        <v>1802</v>
      </c>
      <c r="AW261" s="215"/>
      <c r="AX261" s="227"/>
      <c r="AY261" s="228" t="s">
        <v>4626</v>
      </c>
    </row>
    <row r="262" spans="1:51" ht="127.5">
      <c r="A262" s="211">
        <v>308</v>
      </c>
      <c r="B262" s="233" t="s">
        <v>130</v>
      </c>
      <c r="C262" s="233"/>
      <c r="D262" s="213" t="s">
        <v>105</v>
      </c>
      <c r="E262" s="214" t="s">
        <v>2355</v>
      </c>
      <c r="F262" s="215" t="s">
        <v>1689</v>
      </c>
      <c r="G262" s="215" t="s">
        <v>1622</v>
      </c>
      <c r="H262" s="218" t="s">
        <v>4426</v>
      </c>
      <c r="I262" s="218" t="s">
        <v>5821</v>
      </c>
      <c r="J262" s="248" t="e">
        <f>VLOOKUP(D262,#REF!,3,0)</f>
        <v>#REF!</v>
      </c>
      <c r="K262" s="216"/>
      <c r="L262" s="216" t="e">
        <v>#N/A</v>
      </c>
      <c r="M262" s="216"/>
      <c r="N262" s="213"/>
      <c r="O262" s="217" t="s">
        <v>4626</v>
      </c>
      <c r="P262" s="217"/>
      <c r="Q262" s="213" t="s">
        <v>4596</v>
      </c>
      <c r="R262" s="213" t="s">
        <v>4689</v>
      </c>
      <c r="S262" s="213" t="e">
        <v>#N/A</v>
      </c>
      <c r="T262" s="215" t="s">
        <v>3212</v>
      </c>
      <c r="U262" s="220"/>
      <c r="V262" s="215"/>
      <c r="W262" s="213" t="s">
        <v>4715</v>
      </c>
      <c r="X262" s="213" t="e">
        <v>#N/A</v>
      </c>
      <c r="Y262" s="213"/>
      <c r="Z262" s="221" t="s">
        <v>4</v>
      </c>
      <c r="AA262" s="222" t="s">
        <v>2437</v>
      </c>
      <c r="AB262" s="217" t="s">
        <v>4742</v>
      </c>
      <c r="AC262" s="223" t="s">
        <v>3213</v>
      </c>
      <c r="AD262" s="223"/>
      <c r="AE262" s="233" t="s">
        <v>45</v>
      </c>
      <c r="AF262" s="215" t="s">
        <v>1714</v>
      </c>
      <c r="AG262" s="224"/>
      <c r="AH262" s="215" t="s">
        <v>1714</v>
      </c>
      <c r="AI262" s="215" t="s">
        <v>3212</v>
      </c>
      <c r="AJ262" s="224"/>
      <c r="AK262" s="215" t="s">
        <v>1624</v>
      </c>
      <c r="AL262" s="212"/>
      <c r="AM262" s="224"/>
      <c r="AN262" s="233" t="s">
        <v>2809</v>
      </c>
      <c r="AO262" s="234"/>
      <c r="AP262" s="215" t="s">
        <v>1794</v>
      </c>
      <c r="AQ262" s="221">
        <v>43425</v>
      </c>
      <c r="AR262" s="226" t="s">
        <v>3281</v>
      </c>
      <c r="AS262" s="226" t="s">
        <v>3282</v>
      </c>
      <c r="AT262" s="212"/>
      <c r="AU262" s="215"/>
      <c r="AV262" s="221" t="s">
        <v>1838</v>
      </c>
      <c r="AW262" s="215"/>
      <c r="AX262" s="227"/>
      <c r="AY262" s="228" t="s">
        <v>4626</v>
      </c>
    </row>
    <row r="263" spans="1:51" ht="255">
      <c r="A263" s="211">
        <v>309</v>
      </c>
      <c r="B263" s="255" t="s">
        <v>1116</v>
      </c>
      <c r="C263" s="255"/>
      <c r="D263" s="213" t="s">
        <v>1115</v>
      </c>
      <c r="E263" s="214" t="s">
        <v>4012</v>
      </c>
      <c r="F263" s="219" t="s">
        <v>1628</v>
      </c>
      <c r="G263" s="219" t="s">
        <v>2002</v>
      </c>
      <c r="H263" s="218" t="s">
        <v>4426</v>
      </c>
      <c r="I263" s="218" t="s">
        <v>5821</v>
      </c>
      <c r="J263" s="248" t="e">
        <f>VLOOKUP(D263,#REF!,3,0)</f>
        <v>#REF!</v>
      </c>
      <c r="K263" s="216"/>
      <c r="L263" s="216" t="e">
        <v>#N/A</v>
      </c>
      <c r="M263" s="216"/>
      <c r="N263" s="213"/>
      <c r="O263" s="217" t="s">
        <v>4626</v>
      </c>
      <c r="P263" s="217"/>
      <c r="Q263" s="213" t="s">
        <v>4596</v>
      </c>
      <c r="R263" s="213" t="s">
        <v>4689</v>
      </c>
      <c r="S263" s="213" t="e">
        <v>#N/A</v>
      </c>
      <c r="T263" s="215" t="s">
        <v>1422</v>
      </c>
      <c r="U263" s="220"/>
      <c r="V263" s="215"/>
      <c r="W263" s="213" t="s">
        <v>4715</v>
      </c>
      <c r="X263" s="213" t="e">
        <v>#N/A</v>
      </c>
      <c r="Y263" s="213"/>
      <c r="Z263" s="221" t="s">
        <v>4</v>
      </c>
      <c r="AA263" s="222" t="s">
        <v>2437</v>
      </c>
      <c r="AB263" s="217" t="s">
        <v>4742</v>
      </c>
      <c r="AC263" s="223" t="s">
        <v>2440</v>
      </c>
      <c r="AD263" s="223"/>
      <c r="AE263" s="226" t="s">
        <v>471</v>
      </c>
      <c r="AF263" s="215" t="s">
        <v>1714</v>
      </c>
      <c r="AG263" s="224"/>
      <c r="AH263" s="215" t="s">
        <v>1714</v>
      </c>
      <c r="AI263" s="215" t="s">
        <v>1422</v>
      </c>
      <c r="AJ263" s="224"/>
      <c r="AK263" s="233" t="s">
        <v>1627</v>
      </c>
      <c r="AL263" s="215"/>
      <c r="AM263" s="224"/>
      <c r="AN263" s="215" t="s">
        <v>2784</v>
      </c>
      <c r="AO263" s="256">
        <v>42928.375</v>
      </c>
      <c r="AP263" s="215" t="s">
        <v>1794</v>
      </c>
      <c r="AQ263" s="221">
        <v>43319</v>
      </c>
      <c r="AR263" s="226">
        <v>0</v>
      </c>
      <c r="AS263" s="226">
        <v>0</v>
      </c>
      <c r="AT263" s="212"/>
      <c r="AU263" s="215" t="s">
        <v>1819</v>
      </c>
      <c r="AV263" s="221" t="s">
        <v>1795</v>
      </c>
      <c r="AW263" s="215"/>
      <c r="AX263" s="227"/>
      <c r="AY263" s="228" t="s">
        <v>4626</v>
      </c>
    </row>
    <row r="264" spans="1:51" ht="153">
      <c r="A264" s="211">
        <v>310</v>
      </c>
      <c r="B264" s="316" t="s">
        <v>828</v>
      </c>
      <c r="C264" s="316"/>
      <c r="D264" s="213" t="s">
        <v>829</v>
      </c>
      <c r="E264" s="214">
        <v>42891</v>
      </c>
      <c r="F264" s="215" t="s">
        <v>1626</v>
      </c>
      <c r="G264" s="215" t="s">
        <v>1829</v>
      </c>
      <c r="H264" s="218" t="s">
        <v>4426</v>
      </c>
      <c r="I264" s="218" t="s">
        <v>5821</v>
      </c>
      <c r="J264" s="248" t="e">
        <f>VLOOKUP(D264,#REF!,3,0)</f>
        <v>#REF!</v>
      </c>
      <c r="K264" s="216"/>
      <c r="L264" s="216" t="e">
        <v>#N/A</v>
      </c>
      <c r="M264" s="216"/>
      <c r="N264" s="213"/>
      <c r="O264" s="217" t="s">
        <v>4626</v>
      </c>
      <c r="P264" s="217"/>
      <c r="Q264" s="213" t="s">
        <v>4596</v>
      </c>
      <c r="R264" s="213" t="s">
        <v>4689</v>
      </c>
      <c r="S264" s="213" t="e">
        <v>#N/A</v>
      </c>
      <c r="T264" s="215" t="s">
        <v>1422</v>
      </c>
      <c r="U264" s="220"/>
      <c r="V264" s="215"/>
      <c r="W264" s="213" t="s">
        <v>4715</v>
      </c>
      <c r="X264" s="213" t="e">
        <v>#N/A</v>
      </c>
      <c r="Y264" s="213"/>
      <c r="Z264" s="221" t="s">
        <v>4</v>
      </c>
      <c r="AA264" s="222" t="s">
        <v>2437</v>
      </c>
      <c r="AB264" s="217" t="s">
        <v>4742</v>
      </c>
      <c r="AC264" s="223" t="s">
        <v>2667</v>
      </c>
      <c r="AD264" s="223"/>
      <c r="AE264" s="219" t="s">
        <v>1826</v>
      </c>
      <c r="AF264" s="215" t="s">
        <v>1714</v>
      </c>
      <c r="AG264" s="224"/>
      <c r="AH264" s="215" t="s">
        <v>1714</v>
      </c>
      <c r="AI264" s="215" t="s">
        <v>1422</v>
      </c>
      <c r="AJ264" s="224"/>
      <c r="AK264" s="215" t="s">
        <v>1629</v>
      </c>
      <c r="AL264" s="215"/>
      <c r="AM264" s="224"/>
      <c r="AN264" s="215" t="s">
        <v>2281</v>
      </c>
      <c r="AO264" s="238" t="s">
        <v>2866</v>
      </c>
      <c r="AP264" s="215" t="s">
        <v>1830</v>
      </c>
      <c r="AQ264" s="221">
        <v>43577</v>
      </c>
      <c r="AR264" s="226" t="s">
        <v>2867</v>
      </c>
      <c r="AS264" s="226" t="s">
        <v>2868</v>
      </c>
      <c r="AT264" s="212"/>
      <c r="AU264" s="215" t="s">
        <v>1819</v>
      </c>
      <c r="AV264" s="221" t="s">
        <v>1802</v>
      </c>
      <c r="AW264" s="215"/>
      <c r="AX264" s="227"/>
      <c r="AY264" s="228" t="s">
        <v>4626</v>
      </c>
    </row>
    <row r="265" spans="1:51" ht="127.5">
      <c r="A265" s="211">
        <v>311</v>
      </c>
      <c r="B265" s="233" t="s">
        <v>107</v>
      </c>
      <c r="C265" s="233"/>
      <c r="D265" s="213" t="s">
        <v>105</v>
      </c>
      <c r="E265" s="214" t="s">
        <v>2355</v>
      </c>
      <c r="F265" s="215" t="s">
        <v>1689</v>
      </c>
      <c r="G265" s="215" t="s">
        <v>1622</v>
      </c>
      <c r="H265" s="218" t="s">
        <v>4426</v>
      </c>
      <c r="I265" s="218" t="s">
        <v>5821</v>
      </c>
      <c r="J265" s="248" t="e">
        <f>VLOOKUP(D265,#REF!,3,0)</f>
        <v>#REF!</v>
      </c>
      <c r="K265" s="216"/>
      <c r="L265" s="216" t="e">
        <v>#N/A</v>
      </c>
      <c r="M265" s="216"/>
      <c r="N265" s="213"/>
      <c r="O265" s="217" t="s">
        <v>4626</v>
      </c>
      <c r="P265" s="217"/>
      <c r="Q265" s="213" t="s">
        <v>4596</v>
      </c>
      <c r="R265" s="213" t="s">
        <v>4689</v>
      </c>
      <c r="S265" s="213" t="e">
        <v>#N/A</v>
      </c>
      <c r="T265" s="215" t="s">
        <v>3212</v>
      </c>
      <c r="U265" s="220"/>
      <c r="V265" s="215"/>
      <c r="W265" s="213" t="s">
        <v>4715</v>
      </c>
      <c r="X265" s="213" t="e">
        <v>#N/A</v>
      </c>
      <c r="Y265" s="213"/>
      <c r="Z265" s="221" t="s">
        <v>4</v>
      </c>
      <c r="AA265" s="222" t="s">
        <v>2437</v>
      </c>
      <c r="AB265" s="217" t="s">
        <v>4742</v>
      </c>
      <c r="AC265" s="223" t="s">
        <v>3213</v>
      </c>
      <c r="AD265" s="223"/>
      <c r="AE265" s="233" t="s">
        <v>45</v>
      </c>
      <c r="AF265" s="215" t="s">
        <v>1714</v>
      </c>
      <c r="AG265" s="224"/>
      <c r="AH265" s="215" t="s">
        <v>1714</v>
      </c>
      <c r="AI265" s="215" t="s">
        <v>3212</v>
      </c>
      <c r="AJ265" s="224"/>
      <c r="AK265" s="215" t="s">
        <v>1624</v>
      </c>
      <c r="AL265" s="212"/>
      <c r="AM265" s="224"/>
      <c r="AN265" s="233" t="s">
        <v>2809</v>
      </c>
      <c r="AO265" s="234"/>
      <c r="AP265" s="215" t="s">
        <v>1794</v>
      </c>
      <c r="AQ265" s="221">
        <v>43424</v>
      </c>
      <c r="AR265" s="226" t="s">
        <v>3283</v>
      </c>
      <c r="AS265" s="226" t="s">
        <v>3284</v>
      </c>
      <c r="AT265" s="212"/>
      <c r="AU265" s="215"/>
      <c r="AV265" s="221" t="s">
        <v>1838</v>
      </c>
      <c r="AW265" s="215"/>
      <c r="AX265" s="227"/>
      <c r="AY265" s="228" t="s">
        <v>4626</v>
      </c>
    </row>
    <row r="266" spans="1:51" ht="255">
      <c r="A266" s="211">
        <v>312</v>
      </c>
      <c r="B266" s="255" t="s">
        <v>1114</v>
      </c>
      <c r="C266" s="255"/>
      <c r="D266" s="213" t="s">
        <v>1115</v>
      </c>
      <c r="E266" s="214" t="s">
        <v>4012</v>
      </c>
      <c r="F266" s="219" t="s">
        <v>1628</v>
      </c>
      <c r="G266" s="219" t="s">
        <v>2002</v>
      </c>
      <c r="H266" s="218" t="s">
        <v>4426</v>
      </c>
      <c r="I266" s="218" t="s">
        <v>5821</v>
      </c>
      <c r="J266" s="248" t="e">
        <f>VLOOKUP(D266,#REF!,3,0)</f>
        <v>#REF!</v>
      </c>
      <c r="K266" s="216"/>
      <c r="L266" s="216" t="e">
        <v>#N/A</v>
      </c>
      <c r="M266" s="216"/>
      <c r="N266" s="213"/>
      <c r="O266" s="217" t="s">
        <v>4626</v>
      </c>
      <c r="P266" s="217"/>
      <c r="Q266" s="213" t="s">
        <v>4596</v>
      </c>
      <c r="R266" s="213" t="s">
        <v>4689</v>
      </c>
      <c r="S266" s="213" t="e">
        <v>#N/A</v>
      </c>
      <c r="T266" s="215" t="s">
        <v>1422</v>
      </c>
      <c r="U266" s="220"/>
      <c r="V266" s="215"/>
      <c r="W266" s="213" t="s">
        <v>4715</v>
      </c>
      <c r="X266" s="213" t="e">
        <v>#N/A</v>
      </c>
      <c r="Y266" s="213"/>
      <c r="Z266" s="221" t="s">
        <v>4</v>
      </c>
      <c r="AA266" s="222" t="s">
        <v>2437</v>
      </c>
      <c r="AB266" s="217" t="s">
        <v>4742</v>
      </c>
      <c r="AC266" s="223" t="s">
        <v>2440</v>
      </c>
      <c r="AD266" s="223"/>
      <c r="AE266" s="226" t="s">
        <v>471</v>
      </c>
      <c r="AF266" s="215" t="s">
        <v>1714</v>
      </c>
      <c r="AG266" s="224"/>
      <c r="AH266" s="215" t="s">
        <v>1714</v>
      </c>
      <c r="AI266" s="215" t="s">
        <v>1422</v>
      </c>
      <c r="AJ266" s="224"/>
      <c r="AK266" s="233" t="s">
        <v>1627</v>
      </c>
      <c r="AL266" s="215"/>
      <c r="AM266" s="224"/>
      <c r="AN266" s="215" t="s">
        <v>2784</v>
      </c>
      <c r="AO266" s="256">
        <v>42928.375</v>
      </c>
      <c r="AP266" s="215" t="s">
        <v>1794</v>
      </c>
      <c r="AQ266" s="221">
        <v>43319</v>
      </c>
      <c r="AR266" s="226">
        <v>0</v>
      </c>
      <c r="AS266" s="226">
        <v>0</v>
      </c>
      <c r="AT266" s="212"/>
      <c r="AU266" s="215" t="s">
        <v>1819</v>
      </c>
      <c r="AV266" s="221" t="s">
        <v>1795</v>
      </c>
      <c r="AW266" s="215"/>
      <c r="AX266" s="227"/>
      <c r="AY266" s="228" t="s">
        <v>4626</v>
      </c>
    </row>
    <row r="267" spans="1:51" ht="255">
      <c r="A267" s="211">
        <v>313</v>
      </c>
      <c r="B267" s="276" t="s">
        <v>1518</v>
      </c>
      <c r="C267" s="276"/>
      <c r="D267" s="213" t="s">
        <v>1519</v>
      </c>
      <c r="E267" s="214">
        <v>43015</v>
      </c>
      <c r="F267" s="215" t="s">
        <v>1626</v>
      </c>
      <c r="G267" s="277" t="s">
        <v>2601</v>
      </c>
      <c r="H267" s="218" t="s">
        <v>4426</v>
      </c>
      <c r="I267" s="218" t="s">
        <v>5821</v>
      </c>
      <c r="J267" s="248" t="e">
        <f>VLOOKUP(D267,#REF!,3,0)</f>
        <v>#REF!</v>
      </c>
      <c r="K267" s="216"/>
      <c r="L267" s="216" t="e">
        <v>#N/A</v>
      </c>
      <c r="M267" s="216"/>
      <c r="N267" s="213"/>
      <c r="O267" s="217" t="s">
        <v>4626</v>
      </c>
      <c r="P267" s="217"/>
      <c r="Q267" s="213" t="s">
        <v>4596</v>
      </c>
      <c r="R267" s="213" t="s">
        <v>4689</v>
      </c>
      <c r="S267" s="213" t="e">
        <v>#N/A</v>
      </c>
      <c r="T267" s="215" t="s">
        <v>1822</v>
      </c>
      <c r="U267" s="220"/>
      <c r="V267" s="215"/>
      <c r="W267" s="213" t="s">
        <v>4715</v>
      </c>
      <c r="X267" s="213" t="e">
        <v>#N/A</v>
      </c>
      <c r="Y267" s="213"/>
      <c r="Z267" s="221" t="s">
        <v>4</v>
      </c>
      <c r="AA267" s="222" t="s">
        <v>2437</v>
      </c>
      <c r="AB267" s="217" t="s">
        <v>4742</v>
      </c>
      <c r="AC267" s="223" t="s">
        <v>2440</v>
      </c>
      <c r="AD267" s="223"/>
      <c r="AE267" s="277" t="s">
        <v>45</v>
      </c>
      <c r="AF267" s="215" t="s">
        <v>1714</v>
      </c>
      <c r="AG267" s="224"/>
      <c r="AH267" s="215" t="s">
        <v>1714</v>
      </c>
      <c r="AI267" s="215" t="s">
        <v>1822</v>
      </c>
      <c r="AJ267" s="224"/>
      <c r="AK267" s="215" t="s">
        <v>1627</v>
      </c>
      <c r="AL267" s="215"/>
      <c r="AM267" s="224"/>
      <c r="AN267" s="333" t="s">
        <v>2828</v>
      </c>
      <c r="AO267" s="334"/>
      <c r="AP267" s="215" t="s">
        <v>1794</v>
      </c>
      <c r="AQ267" s="221">
        <v>43410</v>
      </c>
      <c r="AR267" s="226" t="s">
        <v>2869</v>
      </c>
      <c r="AS267" s="226" t="s">
        <v>2870</v>
      </c>
      <c r="AT267" s="212"/>
      <c r="AU267" s="215"/>
      <c r="AV267" s="221" t="s">
        <v>1838</v>
      </c>
      <c r="AW267" s="215"/>
      <c r="AX267" s="227"/>
      <c r="AY267" s="228" t="s">
        <v>4626</v>
      </c>
    </row>
    <row r="268" spans="1:51" ht="127.5">
      <c r="A268" s="211">
        <v>314</v>
      </c>
      <c r="B268" s="233" t="s">
        <v>132</v>
      </c>
      <c r="C268" s="233"/>
      <c r="D268" s="213" t="s">
        <v>105</v>
      </c>
      <c r="E268" s="214" t="s">
        <v>2355</v>
      </c>
      <c r="F268" s="215" t="s">
        <v>1689</v>
      </c>
      <c r="G268" s="215" t="s">
        <v>1622</v>
      </c>
      <c r="H268" s="218" t="s">
        <v>4426</v>
      </c>
      <c r="I268" s="218" t="s">
        <v>5821</v>
      </c>
      <c r="J268" s="248" t="e">
        <f>VLOOKUP(D268,#REF!,3,0)</f>
        <v>#REF!</v>
      </c>
      <c r="K268" s="216"/>
      <c r="L268" s="216" t="e">
        <v>#N/A</v>
      </c>
      <c r="M268" s="216"/>
      <c r="N268" s="213"/>
      <c r="O268" s="217" t="s">
        <v>4626</v>
      </c>
      <c r="P268" s="217"/>
      <c r="Q268" s="213" t="s">
        <v>4596</v>
      </c>
      <c r="R268" s="213" t="s">
        <v>4689</v>
      </c>
      <c r="S268" s="213" t="e">
        <v>#N/A</v>
      </c>
      <c r="T268" s="215" t="s">
        <v>3212</v>
      </c>
      <c r="U268" s="220"/>
      <c r="V268" s="215"/>
      <c r="W268" s="213" t="s">
        <v>4715</v>
      </c>
      <c r="X268" s="213" t="e">
        <v>#N/A</v>
      </c>
      <c r="Y268" s="213"/>
      <c r="Z268" s="221" t="s">
        <v>4</v>
      </c>
      <c r="AA268" s="222" t="s">
        <v>2437</v>
      </c>
      <c r="AB268" s="217" t="s">
        <v>4742</v>
      </c>
      <c r="AC268" s="223" t="s">
        <v>3213</v>
      </c>
      <c r="AD268" s="223"/>
      <c r="AE268" s="233" t="s">
        <v>45</v>
      </c>
      <c r="AF268" s="215" t="s">
        <v>1714</v>
      </c>
      <c r="AG268" s="224"/>
      <c r="AH268" s="215" t="s">
        <v>1714</v>
      </c>
      <c r="AI268" s="215" t="s">
        <v>3212</v>
      </c>
      <c r="AJ268" s="224"/>
      <c r="AK268" s="215" t="s">
        <v>1624</v>
      </c>
      <c r="AL268" s="212"/>
      <c r="AM268" s="224"/>
      <c r="AN268" s="233" t="s">
        <v>2809</v>
      </c>
      <c r="AO268" s="234"/>
      <c r="AP268" s="215" t="s">
        <v>1794</v>
      </c>
      <c r="AQ268" s="221">
        <v>43424</v>
      </c>
      <c r="AR268" s="226" t="s">
        <v>3285</v>
      </c>
      <c r="AS268" s="226" t="s">
        <v>3286</v>
      </c>
      <c r="AT268" s="212"/>
      <c r="AU268" s="215"/>
      <c r="AV268" s="221" t="s">
        <v>1838</v>
      </c>
      <c r="AW268" s="215"/>
      <c r="AX268" s="227"/>
      <c r="AY268" s="228" t="s">
        <v>4626</v>
      </c>
    </row>
    <row r="269" spans="1:51" ht="255">
      <c r="A269" s="211">
        <v>315</v>
      </c>
      <c r="B269" s="255" t="s">
        <v>1415</v>
      </c>
      <c r="C269" s="255"/>
      <c r="D269" s="213" t="s">
        <v>1416</v>
      </c>
      <c r="E269" s="214">
        <v>42875</v>
      </c>
      <c r="F269" s="219" t="s">
        <v>1628</v>
      </c>
      <c r="G269" s="215" t="s">
        <v>1893</v>
      </c>
      <c r="H269" s="218" t="s">
        <v>4426</v>
      </c>
      <c r="I269" s="218" t="s">
        <v>5821</v>
      </c>
      <c r="J269" s="248" t="e">
        <f>VLOOKUP(D269,#REF!,3,0)</f>
        <v>#REF!</v>
      </c>
      <c r="K269" s="216"/>
      <c r="L269" s="216" t="e">
        <v>#N/A</v>
      </c>
      <c r="M269" s="216"/>
      <c r="N269" s="213"/>
      <c r="O269" s="217" t="s">
        <v>4626</v>
      </c>
      <c r="P269" s="217"/>
      <c r="Q269" s="213" t="s">
        <v>4596</v>
      </c>
      <c r="R269" s="213" t="s">
        <v>4689</v>
      </c>
      <c r="S269" s="213" t="e">
        <v>#N/A</v>
      </c>
      <c r="T269" s="215" t="s">
        <v>1422</v>
      </c>
      <c r="U269" s="220"/>
      <c r="V269" s="215"/>
      <c r="W269" s="213" t="s">
        <v>4715</v>
      </c>
      <c r="X269" s="213" t="e">
        <v>#N/A</v>
      </c>
      <c r="Y269" s="213"/>
      <c r="Z269" s="221" t="s">
        <v>4</v>
      </c>
      <c r="AA269" s="222" t="s">
        <v>2437</v>
      </c>
      <c r="AB269" s="217" t="s">
        <v>4742</v>
      </c>
      <c r="AC269" s="223" t="s">
        <v>2440</v>
      </c>
      <c r="AD269" s="223"/>
      <c r="AE269" s="226" t="s">
        <v>471</v>
      </c>
      <c r="AF269" s="215" t="s">
        <v>1714</v>
      </c>
      <c r="AG269" s="224"/>
      <c r="AH269" s="215" t="s">
        <v>1714</v>
      </c>
      <c r="AI269" s="215" t="s">
        <v>1422</v>
      </c>
      <c r="AJ269" s="224"/>
      <c r="AK269" s="215" t="s">
        <v>1627</v>
      </c>
      <c r="AL269" s="215"/>
      <c r="AM269" s="224"/>
      <c r="AN269" s="215" t="s">
        <v>2771</v>
      </c>
      <c r="AO269" s="256">
        <v>42875</v>
      </c>
      <c r="AP269" s="215" t="s">
        <v>1794</v>
      </c>
      <c r="AQ269" s="221">
        <v>43332</v>
      </c>
      <c r="AR269" s="226" t="s">
        <v>2772</v>
      </c>
      <c r="AS269" s="226">
        <v>0</v>
      </c>
      <c r="AT269" s="212"/>
      <c r="AU269" s="215"/>
      <c r="AV269" s="221" t="s">
        <v>1795</v>
      </c>
      <c r="AW269" s="215"/>
      <c r="AX269" s="227"/>
      <c r="AY269" s="228" t="s">
        <v>4626</v>
      </c>
    </row>
    <row r="270" spans="1:51" ht="127.5">
      <c r="A270" s="211">
        <v>316</v>
      </c>
      <c r="B270" s="233" t="s">
        <v>139</v>
      </c>
      <c r="C270" s="233"/>
      <c r="D270" s="213" t="s">
        <v>105</v>
      </c>
      <c r="E270" s="214" t="s">
        <v>2355</v>
      </c>
      <c r="F270" s="215" t="s">
        <v>1689</v>
      </c>
      <c r="G270" s="215" t="s">
        <v>1622</v>
      </c>
      <c r="H270" s="218" t="s">
        <v>4426</v>
      </c>
      <c r="I270" s="218" t="s">
        <v>5821</v>
      </c>
      <c r="J270" s="248" t="e">
        <f>VLOOKUP(D270,#REF!,3,0)</f>
        <v>#REF!</v>
      </c>
      <c r="K270" s="216"/>
      <c r="L270" s="216" t="e">
        <v>#N/A</v>
      </c>
      <c r="M270" s="216"/>
      <c r="N270" s="213"/>
      <c r="O270" s="217" t="s">
        <v>4626</v>
      </c>
      <c r="P270" s="217"/>
      <c r="Q270" s="213" t="s">
        <v>4596</v>
      </c>
      <c r="R270" s="213" t="s">
        <v>4689</v>
      </c>
      <c r="S270" s="213" t="e">
        <v>#N/A</v>
      </c>
      <c r="T270" s="215" t="s">
        <v>3212</v>
      </c>
      <c r="U270" s="220"/>
      <c r="V270" s="215"/>
      <c r="W270" s="213" t="s">
        <v>4715</v>
      </c>
      <c r="X270" s="213" t="e">
        <v>#N/A</v>
      </c>
      <c r="Y270" s="213"/>
      <c r="Z270" s="221" t="s">
        <v>4</v>
      </c>
      <c r="AA270" s="222" t="s">
        <v>2437</v>
      </c>
      <c r="AB270" s="217" t="s">
        <v>4742</v>
      </c>
      <c r="AC270" s="223" t="s">
        <v>3213</v>
      </c>
      <c r="AD270" s="223"/>
      <c r="AE270" s="233" t="s">
        <v>45</v>
      </c>
      <c r="AF270" s="215" t="s">
        <v>1714</v>
      </c>
      <c r="AG270" s="224"/>
      <c r="AH270" s="215" t="s">
        <v>1714</v>
      </c>
      <c r="AI270" s="215" t="s">
        <v>3212</v>
      </c>
      <c r="AJ270" s="224"/>
      <c r="AK270" s="215" t="s">
        <v>1624</v>
      </c>
      <c r="AL270" s="212"/>
      <c r="AM270" s="224"/>
      <c r="AN270" s="233" t="s">
        <v>2809</v>
      </c>
      <c r="AO270" s="234"/>
      <c r="AP270" s="215" t="s">
        <v>1794</v>
      </c>
      <c r="AQ270" s="221">
        <v>43424</v>
      </c>
      <c r="AR270" s="226" t="s">
        <v>3287</v>
      </c>
      <c r="AS270" s="226" t="s">
        <v>3288</v>
      </c>
      <c r="AT270" s="212"/>
      <c r="AU270" s="215"/>
      <c r="AV270" s="221" t="s">
        <v>1838</v>
      </c>
      <c r="AW270" s="215"/>
      <c r="AX270" s="227"/>
      <c r="AY270" s="228" t="s">
        <v>4626</v>
      </c>
    </row>
    <row r="271" spans="1:51" ht="255">
      <c r="A271" s="211">
        <v>317</v>
      </c>
      <c r="B271" s="255" t="s">
        <v>1418</v>
      </c>
      <c r="C271" s="255"/>
      <c r="D271" s="213" t="s">
        <v>1416</v>
      </c>
      <c r="E271" s="214" t="s">
        <v>4011</v>
      </c>
      <c r="F271" s="219" t="s">
        <v>1628</v>
      </c>
      <c r="G271" s="215" t="s">
        <v>1893</v>
      </c>
      <c r="H271" s="218" t="s">
        <v>4426</v>
      </c>
      <c r="I271" s="218" t="s">
        <v>5821</v>
      </c>
      <c r="J271" s="248" t="e">
        <f>VLOOKUP(D271,#REF!,3,0)</f>
        <v>#REF!</v>
      </c>
      <c r="K271" s="216"/>
      <c r="L271" s="216" t="e">
        <v>#N/A</v>
      </c>
      <c r="M271" s="216"/>
      <c r="N271" s="213"/>
      <c r="O271" s="217" t="s">
        <v>4626</v>
      </c>
      <c r="P271" s="217"/>
      <c r="Q271" s="213" t="s">
        <v>4596</v>
      </c>
      <c r="R271" s="213" t="s">
        <v>4689</v>
      </c>
      <c r="S271" s="213" t="e">
        <v>#N/A</v>
      </c>
      <c r="T271" s="215" t="s">
        <v>1422</v>
      </c>
      <c r="U271" s="220"/>
      <c r="V271" s="215"/>
      <c r="W271" s="213" t="s">
        <v>4715</v>
      </c>
      <c r="X271" s="213" t="e">
        <v>#N/A</v>
      </c>
      <c r="Y271" s="213"/>
      <c r="Z271" s="221" t="s">
        <v>4</v>
      </c>
      <c r="AA271" s="222" t="s">
        <v>2437</v>
      </c>
      <c r="AB271" s="217" t="s">
        <v>4742</v>
      </c>
      <c r="AC271" s="223" t="s">
        <v>2440</v>
      </c>
      <c r="AD271" s="223"/>
      <c r="AE271" s="226" t="s">
        <v>471</v>
      </c>
      <c r="AF271" s="215" t="s">
        <v>1714</v>
      </c>
      <c r="AG271" s="224"/>
      <c r="AH271" s="215" t="s">
        <v>1714</v>
      </c>
      <c r="AI271" s="215" t="s">
        <v>1422</v>
      </c>
      <c r="AJ271" s="224"/>
      <c r="AK271" s="215" t="s">
        <v>1627</v>
      </c>
      <c r="AL271" s="215"/>
      <c r="AM271" s="224"/>
      <c r="AN271" s="215" t="s">
        <v>2771</v>
      </c>
      <c r="AO271" s="256">
        <v>42872.375</v>
      </c>
      <c r="AP271" s="215" t="s">
        <v>1794</v>
      </c>
      <c r="AQ271" s="221">
        <v>43332</v>
      </c>
      <c r="AR271" s="226" t="s">
        <v>2773</v>
      </c>
      <c r="AS271" s="226">
        <v>0</v>
      </c>
      <c r="AT271" s="212"/>
      <c r="AU271" s="215" t="s">
        <v>1819</v>
      </c>
      <c r="AV271" s="221" t="s">
        <v>1795</v>
      </c>
      <c r="AW271" s="215"/>
      <c r="AX271" s="227"/>
      <c r="AY271" s="228" t="s">
        <v>4626</v>
      </c>
    </row>
    <row r="272" spans="1:51" ht="127.5">
      <c r="A272" s="211">
        <v>318</v>
      </c>
      <c r="B272" s="233" t="s">
        <v>111</v>
      </c>
      <c r="C272" s="233"/>
      <c r="D272" s="213" t="s">
        <v>105</v>
      </c>
      <c r="E272" s="214" t="s">
        <v>2355</v>
      </c>
      <c r="F272" s="215" t="s">
        <v>1689</v>
      </c>
      <c r="G272" s="215" t="s">
        <v>1622</v>
      </c>
      <c r="H272" s="218" t="s">
        <v>4426</v>
      </c>
      <c r="I272" s="218" t="s">
        <v>5821</v>
      </c>
      <c r="J272" s="248" t="e">
        <f>VLOOKUP(D272,#REF!,3,0)</f>
        <v>#REF!</v>
      </c>
      <c r="K272" s="216"/>
      <c r="L272" s="216" t="e">
        <v>#N/A</v>
      </c>
      <c r="M272" s="216"/>
      <c r="N272" s="213"/>
      <c r="O272" s="217" t="s">
        <v>4626</v>
      </c>
      <c r="P272" s="217"/>
      <c r="Q272" s="213" t="s">
        <v>4596</v>
      </c>
      <c r="R272" s="213" t="s">
        <v>4689</v>
      </c>
      <c r="S272" s="213" t="e">
        <v>#N/A</v>
      </c>
      <c r="T272" s="215" t="s">
        <v>3212</v>
      </c>
      <c r="U272" s="220"/>
      <c r="V272" s="215"/>
      <c r="W272" s="213" t="s">
        <v>4715</v>
      </c>
      <c r="X272" s="213" t="e">
        <v>#N/A</v>
      </c>
      <c r="Y272" s="213"/>
      <c r="Z272" s="221" t="s">
        <v>4</v>
      </c>
      <c r="AA272" s="222" t="s">
        <v>2437</v>
      </c>
      <c r="AB272" s="217" t="s">
        <v>4742</v>
      </c>
      <c r="AC272" s="223" t="s">
        <v>3213</v>
      </c>
      <c r="AD272" s="223"/>
      <c r="AE272" s="233" t="s">
        <v>45</v>
      </c>
      <c r="AF272" s="215" t="s">
        <v>1714</v>
      </c>
      <c r="AG272" s="224"/>
      <c r="AH272" s="215" t="s">
        <v>1714</v>
      </c>
      <c r="AI272" s="215" t="s">
        <v>3212</v>
      </c>
      <c r="AJ272" s="224"/>
      <c r="AK272" s="215" t="s">
        <v>1624</v>
      </c>
      <c r="AL272" s="212"/>
      <c r="AM272" s="224"/>
      <c r="AN272" s="233" t="s">
        <v>2809</v>
      </c>
      <c r="AO272" s="234"/>
      <c r="AP272" s="215" t="s">
        <v>1794</v>
      </c>
      <c r="AQ272" s="221">
        <v>43424</v>
      </c>
      <c r="AR272" s="226" t="s">
        <v>3289</v>
      </c>
      <c r="AS272" s="226" t="s">
        <v>3290</v>
      </c>
      <c r="AT272" s="212"/>
      <c r="AU272" s="215"/>
      <c r="AV272" s="221" t="s">
        <v>1838</v>
      </c>
      <c r="AW272" s="215"/>
      <c r="AX272" s="227"/>
      <c r="AY272" s="228" t="s">
        <v>4626</v>
      </c>
    </row>
    <row r="273" spans="1:51" ht="255">
      <c r="A273" s="211">
        <v>319</v>
      </c>
      <c r="B273" s="255" t="s">
        <v>1419</v>
      </c>
      <c r="C273" s="255"/>
      <c r="D273" s="213" t="s">
        <v>1416</v>
      </c>
      <c r="E273" s="214">
        <v>42873</v>
      </c>
      <c r="F273" s="219" t="s">
        <v>1628</v>
      </c>
      <c r="G273" s="215" t="s">
        <v>1893</v>
      </c>
      <c r="H273" s="218" t="s">
        <v>4426</v>
      </c>
      <c r="I273" s="218" t="s">
        <v>5821</v>
      </c>
      <c r="J273" s="248" t="e">
        <f>VLOOKUP(D273,#REF!,3,0)</f>
        <v>#REF!</v>
      </c>
      <c r="K273" s="216"/>
      <c r="L273" s="216" t="e">
        <v>#N/A</v>
      </c>
      <c r="M273" s="216"/>
      <c r="N273" s="213"/>
      <c r="O273" s="217" t="s">
        <v>4626</v>
      </c>
      <c r="P273" s="217"/>
      <c r="Q273" s="213" t="s">
        <v>4596</v>
      </c>
      <c r="R273" s="213" t="s">
        <v>4689</v>
      </c>
      <c r="S273" s="213" t="e">
        <v>#N/A</v>
      </c>
      <c r="T273" s="215" t="s">
        <v>1422</v>
      </c>
      <c r="U273" s="220"/>
      <c r="V273" s="215"/>
      <c r="W273" s="213" t="s">
        <v>4715</v>
      </c>
      <c r="X273" s="213" t="e">
        <v>#N/A</v>
      </c>
      <c r="Y273" s="213"/>
      <c r="Z273" s="221" t="s">
        <v>4</v>
      </c>
      <c r="AA273" s="222" t="s">
        <v>2437</v>
      </c>
      <c r="AB273" s="217" t="s">
        <v>4742</v>
      </c>
      <c r="AC273" s="223" t="s">
        <v>2440</v>
      </c>
      <c r="AD273" s="223"/>
      <c r="AE273" s="226" t="s">
        <v>471</v>
      </c>
      <c r="AF273" s="215" t="s">
        <v>1714</v>
      </c>
      <c r="AG273" s="224"/>
      <c r="AH273" s="215" t="s">
        <v>1714</v>
      </c>
      <c r="AI273" s="215" t="s">
        <v>1422</v>
      </c>
      <c r="AJ273" s="224"/>
      <c r="AK273" s="215" t="s">
        <v>1627</v>
      </c>
      <c r="AL273" s="215"/>
      <c r="AM273" s="224"/>
      <c r="AN273" s="215" t="s">
        <v>2771</v>
      </c>
      <c r="AO273" s="256">
        <v>42873</v>
      </c>
      <c r="AP273" s="215" t="s">
        <v>1794</v>
      </c>
      <c r="AQ273" s="221">
        <v>43332</v>
      </c>
      <c r="AR273" s="226" t="s">
        <v>2774</v>
      </c>
      <c r="AS273" s="226">
        <v>0</v>
      </c>
      <c r="AT273" s="212"/>
      <c r="AU273" s="215" t="s">
        <v>1819</v>
      </c>
      <c r="AV273" s="221" t="s">
        <v>1795</v>
      </c>
      <c r="AW273" s="215"/>
      <c r="AX273" s="227"/>
      <c r="AY273" s="228" t="s">
        <v>4626</v>
      </c>
    </row>
    <row r="274" spans="1:51" ht="127.5">
      <c r="A274" s="211">
        <v>320</v>
      </c>
      <c r="B274" s="233" t="s">
        <v>140</v>
      </c>
      <c r="C274" s="233"/>
      <c r="D274" s="213" t="s">
        <v>105</v>
      </c>
      <c r="E274" s="214" t="s">
        <v>2355</v>
      </c>
      <c r="F274" s="215" t="s">
        <v>1689</v>
      </c>
      <c r="G274" s="215" t="s">
        <v>1622</v>
      </c>
      <c r="H274" s="218" t="s">
        <v>4426</v>
      </c>
      <c r="I274" s="218" t="s">
        <v>5821</v>
      </c>
      <c r="J274" s="248" t="e">
        <f>VLOOKUP(D274,#REF!,3,0)</f>
        <v>#REF!</v>
      </c>
      <c r="K274" s="216"/>
      <c r="L274" s="216" t="e">
        <v>#N/A</v>
      </c>
      <c r="M274" s="216"/>
      <c r="N274" s="213"/>
      <c r="O274" s="217" t="s">
        <v>4626</v>
      </c>
      <c r="P274" s="217"/>
      <c r="Q274" s="213" t="s">
        <v>4596</v>
      </c>
      <c r="R274" s="213" t="s">
        <v>4689</v>
      </c>
      <c r="S274" s="213" t="e">
        <v>#N/A</v>
      </c>
      <c r="T274" s="215" t="s">
        <v>3212</v>
      </c>
      <c r="U274" s="220"/>
      <c r="V274" s="215"/>
      <c r="W274" s="213" t="s">
        <v>4715</v>
      </c>
      <c r="X274" s="213" t="e">
        <v>#N/A</v>
      </c>
      <c r="Y274" s="213"/>
      <c r="Z274" s="221" t="s">
        <v>4</v>
      </c>
      <c r="AA274" s="222" t="s">
        <v>2437</v>
      </c>
      <c r="AB274" s="217" t="s">
        <v>4742</v>
      </c>
      <c r="AC274" s="223" t="s">
        <v>3213</v>
      </c>
      <c r="AD274" s="223"/>
      <c r="AE274" s="233" t="s">
        <v>45</v>
      </c>
      <c r="AF274" s="215" t="s">
        <v>1714</v>
      </c>
      <c r="AG274" s="224"/>
      <c r="AH274" s="215" t="s">
        <v>1714</v>
      </c>
      <c r="AI274" s="215" t="s">
        <v>3212</v>
      </c>
      <c r="AJ274" s="224"/>
      <c r="AK274" s="215" t="s">
        <v>1624</v>
      </c>
      <c r="AL274" s="212"/>
      <c r="AM274" s="224"/>
      <c r="AN274" s="233" t="s">
        <v>2809</v>
      </c>
      <c r="AO274" s="234"/>
      <c r="AP274" s="215" t="s">
        <v>1794</v>
      </c>
      <c r="AQ274" s="221">
        <v>43425</v>
      </c>
      <c r="AR274" s="226" t="s">
        <v>3291</v>
      </c>
      <c r="AS274" s="226" t="s">
        <v>3292</v>
      </c>
      <c r="AT274" s="212"/>
      <c r="AU274" s="215"/>
      <c r="AV274" s="221" t="s">
        <v>1838</v>
      </c>
      <c r="AW274" s="215"/>
      <c r="AX274" s="227"/>
      <c r="AY274" s="228" t="s">
        <v>4626</v>
      </c>
    </row>
    <row r="275" spans="1:51" ht="255">
      <c r="A275" s="211">
        <v>321</v>
      </c>
      <c r="B275" s="255" t="s">
        <v>1420</v>
      </c>
      <c r="C275" s="255"/>
      <c r="D275" s="213" t="s">
        <v>1416</v>
      </c>
      <c r="E275" s="214">
        <v>42874</v>
      </c>
      <c r="F275" s="219" t="s">
        <v>1628</v>
      </c>
      <c r="G275" s="215" t="s">
        <v>1893</v>
      </c>
      <c r="H275" s="218" t="s">
        <v>4426</v>
      </c>
      <c r="I275" s="218" t="s">
        <v>5821</v>
      </c>
      <c r="J275" s="248" t="e">
        <f>VLOOKUP(D275,#REF!,3,0)</f>
        <v>#REF!</v>
      </c>
      <c r="K275" s="216"/>
      <c r="L275" s="216" t="e">
        <v>#N/A</v>
      </c>
      <c r="M275" s="216"/>
      <c r="N275" s="213"/>
      <c r="O275" s="217" t="s">
        <v>4626</v>
      </c>
      <c r="P275" s="217"/>
      <c r="Q275" s="213" t="s">
        <v>4596</v>
      </c>
      <c r="R275" s="213" t="s">
        <v>4689</v>
      </c>
      <c r="S275" s="213" t="e">
        <v>#N/A</v>
      </c>
      <c r="T275" s="215" t="s">
        <v>1422</v>
      </c>
      <c r="U275" s="220"/>
      <c r="V275" s="215"/>
      <c r="W275" s="213" t="s">
        <v>4715</v>
      </c>
      <c r="X275" s="213" t="e">
        <v>#N/A</v>
      </c>
      <c r="Y275" s="213"/>
      <c r="Z275" s="221" t="s">
        <v>4</v>
      </c>
      <c r="AA275" s="222" t="s">
        <v>2437</v>
      </c>
      <c r="AB275" s="217" t="s">
        <v>4742</v>
      </c>
      <c r="AC275" s="223" t="s">
        <v>2440</v>
      </c>
      <c r="AD275" s="223"/>
      <c r="AE275" s="226" t="s">
        <v>471</v>
      </c>
      <c r="AF275" s="215" t="s">
        <v>1714</v>
      </c>
      <c r="AG275" s="224"/>
      <c r="AH275" s="215" t="s">
        <v>1714</v>
      </c>
      <c r="AI275" s="215" t="s">
        <v>1422</v>
      </c>
      <c r="AJ275" s="224"/>
      <c r="AK275" s="215" t="s">
        <v>1627</v>
      </c>
      <c r="AL275" s="215"/>
      <c r="AM275" s="224"/>
      <c r="AN275" s="215" t="s">
        <v>2771</v>
      </c>
      <c r="AO275" s="256">
        <v>42874</v>
      </c>
      <c r="AP275" s="215" t="s">
        <v>1794</v>
      </c>
      <c r="AQ275" s="221">
        <v>43334</v>
      </c>
      <c r="AR275" s="226" t="s">
        <v>2775</v>
      </c>
      <c r="AS275" s="226">
        <v>0</v>
      </c>
      <c r="AT275" s="212"/>
      <c r="AU275" s="215" t="s">
        <v>1819</v>
      </c>
      <c r="AV275" s="221" t="s">
        <v>1795</v>
      </c>
      <c r="AW275" s="215"/>
      <c r="AX275" s="227"/>
      <c r="AY275" s="228" t="s">
        <v>4626</v>
      </c>
    </row>
    <row r="276" spans="1:51" ht="127.5">
      <c r="A276" s="211">
        <v>322</v>
      </c>
      <c r="B276" s="233" t="s">
        <v>113</v>
      </c>
      <c r="C276" s="233"/>
      <c r="D276" s="213" t="s">
        <v>105</v>
      </c>
      <c r="E276" s="214" t="s">
        <v>2355</v>
      </c>
      <c r="F276" s="215" t="s">
        <v>1689</v>
      </c>
      <c r="G276" s="215" t="s">
        <v>1622</v>
      </c>
      <c r="H276" s="218" t="s">
        <v>4426</v>
      </c>
      <c r="I276" s="218" t="s">
        <v>5821</v>
      </c>
      <c r="J276" s="248" t="e">
        <f>VLOOKUP(D276,#REF!,3,0)</f>
        <v>#REF!</v>
      </c>
      <c r="K276" s="216"/>
      <c r="L276" s="216" t="e">
        <v>#N/A</v>
      </c>
      <c r="M276" s="216"/>
      <c r="N276" s="213"/>
      <c r="O276" s="217" t="s">
        <v>4626</v>
      </c>
      <c r="P276" s="217"/>
      <c r="Q276" s="213" t="s">
        <v>4596</v>
      </c>
      <c r="R276" s="213" t="s">
        <v>4689</v>
      </c>
      <c r="S276" s="213" t="e">
        <v>#N/A</v>
      </c>
      <c r="T276" s="215" t="s">
        <v>3212</v>
      </c>
      <c r="U276" s="220"/>
      <c r="V276" s="215"/>
      <c r="W276" s="213" t="s">
        <v>4715</v>
      </c>
      <c r="X276" s="213" t="e">
        <v>#N/A</v>
      </c>
      <c r="Y276" s="213"/>
      <c r="Z276" s="221" t="s">
        <v>4</v>
      </c>
      <c r="AA276" s="222" t="s">
        <v>2437</v>
      </c>
      <c r="AB276" s="217" t="s">
        <v>4742</v>
      </c>
      <c r="AC276" s="223" t="s">
        <v>3213</v>
      </c>
      <c r="AD276" s="223"/>
      <c r="AE276" s="233" t="s">
        <v>45</v>
      </c>
      <c r="AF276" s="215" t="s">
        <v>1714</v>
      </c>
      <c r="AG276" s="224"/>
      <c r="AH276" s="215" t="s">
        <v>1714</v>
      </c>
      <c r="AI276" s="215" t="s">
        <v>3212</v>
      </c>
      <c r="AJ276" s="224"/>
      <c r="AK276" s="215" t="s">
        <v>1624</v>
      </c>
      <c r="AL276" s="212"/>
      <c r="AM276" s="224"/>
      <c r="AN276" s="233" t="s">
        <v>2809</v>
      </c>
      <c r="AO276" s="234"/>
      <c r="AP276" s="215" t="s">
        <v>1794</v>
      </c>
      <c r="AQ276" s="221">
        <v>43426</v>
      </c>
      <c r="AR276" s="226" t="s">
        <v>3293</v>
      </c>
      <c r="AS276" s="226" t="s">
        <v>3294</v>
      </c>
      <c r="AT276" s="212"/>
      <c r="AU276" s="215"/>
      <c r="AV276" s="221" t="s">
        <v>1838</v>
      </c>
      <c r="AW276" s="215"/>
      <c r="AX276" s="227"/>
      <c r="AY276" s="228" t="s">
        <v>4626</v>
      </c>
    </row>
    <row r="277" spans="1:51" ht="114.75">
      <c r="A277" s="211">
        <v>323</v>
      </c>
      <c r="B277" s="255" t="s">
        <v>468</v>
      </c>
      <c r="C277" s="255"/>
      <c r="D277" s="213" t="s">
        <v>1753</v>
      </c>
      <c r="E277" s="214" t="s">
        <v>4098</v>
      </c>
      <c r="F277" s="219" t="s">
        <v>1628</v>
      </c>
      <c r="G277" s="215" t="s">
        <v>1793</v>
      </c>
      <c r="H277" s="218" t="s">
        <v>4426</v>
      </c>
      <c r="I277" s="218" t="s">
        <v>5821</v>
      </c>
      <c r="J277" s="248" t="e">
        <f>VLOOKUP(D277,#REF!,3,0)</f>
        <v>#REF!</v>
      </c>
      <c r="K277" s="216"/>
      <c r="L277" s="216" t="e">
        <v>#N/A</v>
      </c>
      <c r="M277" s="216"/>
      <c r="N277" s="213"/>
      <c r="O277" s="217" t="s">
        <v>4626</v>
      </c>
      <c r="P277" s="217"/>
      <c r="Q277" s="213" t="s">
        <v>4596</v>
      </c>
      <c r="R277" s="213" t="s">
        <v>4689</v>
      </c>
      <c r="S277" s="213" t="e">
        <v>#N/A</v>
      </c>
      <c r="T277" s="215" t="s">
        <v>1822</v>
      </c>
      <c r="U277" s="220"/>
      <c r="V277" s="215"/>
      <c r="W277" s="213" t="s">
        <v>4715</v>
      </c>
      <c r="X277" s="213" t="e">
        <v>#N/A</v>
      </c>
      <c r="Y277" s="213"/>
      <c r="Z277" s="221" t="s">
        <v>4</v>
      </c>
      <c r="AA277" s="222" t="s">
        <v>2311</v>
      </c>
      <c r="AB277" s="217" t="s">
        <v>4742</v>
      </c>
      <c r="AC277" s="223" t="s">
        <v>2769</v>
      </c>
      <c r="AD277" s="223"/>
      <c r="AE277" s="226" t="s">
        <v>45</v>
      </c>
      <c r="AF277" s="215" t="s">
        <v>1714</v>
      </c>
      <c r="AG277" s="224"/>
      <c r="AH277" s="215" t="s">
        <v>1714</v>
      </c>
      <c r="AI277" s="215" t="s">
        <v>1822</v>
      </c>
      <c r="AJ277" s="224"/>
      <c r="AK277" s="215" t="s">
        <v>1629</v>
      </c>
      <c r="AL277" s="215"/>
      <c r="AM277" s="224"/>
      <c r="AN277" s="215" t="s">
        <v>467</v>
      </c>
      <c r="AO277" s="256">
        <v>42932.375</v>
      </c>
      <c r="AP277" s="215" t="s">
        <v>1794</v>
      </c>
      <c r="AQ277" s="221">
        <v>43319</v>
      </c>
      <c r="AR277" s="226">
        <v>0</v>
      </c>
      <c r="AS277" s="226"/>
      <c r="AT277" s="212"/>
      <c r="AU277" s="215"/>
      <c r="AV277" s="221" t="s">
        <v>1795</v>
      </c>
      <c r="AW277" s="215"/>
      <c r="AX277" s="227"/>
      <c r="AY277" s="228" t="s">
        <v>4626</v>
      </c>
    </row>
    <row r="278" spans="1:51" ht="127.5">
      <c r="A278" s="211">
        <v>324</v>
      </c>
      <c r="B278" s="233" t="s">
        <v>180</v>
      </c>
      <c r="C278" s="233"/>
      <c r="D278" s="213" t="s">
        <v>164</v>
      </c>
      <c r="E278" s="214" t="s">
        <v>2337</v>
      </c>
      <c r="F278" s="215" t="s">
        <v>1689</v>
      </c>
      <c r="G278" s="215" t="s">
        <v>1622</v>
      </c>
      <c r="H278" s="218" t="s">
        <v>4426</v>
      </c>
      <c r="I278" s="218" t="s">
        <v>5821</v>
      </c>
      <c r="J278" s="248" t="e">
        <f>VLOOKUP(D278,#REF!,3,0)</f>
        <v>#REF!</v>
      </c>
      <c r="K278" s="216"/>
      <c r="L278" s="216" t="e">
        <v>#N/A</v>
      </c>
      <c r="M278" s="216"/>
      <c r="N278" s="213"/>
      <c r="O278" s="217" t="s">
        <v>4626</v>
      </c>
      <c r="P278" s="217"/>
      <c r="Q278" s="213" t="s">
        <v>4596</v>
      </c>
      <c r="R278" s="213" t="s">
        <v>4689</v>
      </c>
      <c r="S278" s="213" t="e">
        <v>#N/A</v>
      </c>
      <c r="T278" s="215" t="s">
        <v>3212</v>
      </c>
      <c r="U278" s="220"/>
      <c r="V278" s="215"/>
      <c r="W278" s="213" t="s">
        <v>4715</v>
      </c>
      <c r="X278" s="213" t="e">
        <v>#N/A</v>
      </c>
      <c r="Y278" s="213"/>
      <c r="Z278" s="221" t="s">
        <v>4</v>
      </c>
      <c r="AA278" s="222" t="s">
        <v>2437</v>
      </c>
      <c r="AB278" s="217" t="s">
        <v>4742</v>
      </c>
      <c r="AC278" s="223" t="s">
        <v>3213</v>
      </c>
      <c r="AD278" s="223"/>
      <c r="AE278" s="233" t="s">
        <v>45</v>
      </c>
      <c r="AF278" s="215" t="s">
        <v>1714</v>
      </c>
      <c r="AG278" s="224"/>
      <c r="AH278" s="215" t="s">
        <v>1714</v>
      </c>
      <c r="AI278" s="215" t="s">
        <v>3212</v>
      </c>
      <c r="AJ278" s="224"/>
      <c r="AK278" s="215" t="s">
        <v>1624</v>
      </c>
      <c r="AL278" s="212"/>
      <c r="AM278" s="224"/>
      <c r="AN278" s="233" t="s">
        <v>3166</v>
      </c>
      <c r="AO278" s="234"/>
      <c r="AP278" s="215" t="s">
        <v>1794</v>
      </c>
      <c r="AQ278" s="221">
        <v>43426</v>
      </c>
      <c r="AR278" s="226" t="s">
        <v>3295</v>
      </c>
      <c r="AS278" s="226" t="s">
        <v>3296</v>
      </c>
      <c r="AT278" s="212"/>
      <c r="AU278" s="215"/>
      <c r="AV278" s="221" t="s">
        <v>1838</v>
      </c>
      <c r="AW278" s="215"/>
      <c r="AX278" s="227"/>
      <c r="AY278" s="228" t="s">
        <v>4626</v>
      </c>
    </row>
    <row r="279" spans="1:51" ht="255">
      <c r="A279" s="211">
        <v>325</v>
      </c>
      <c r="B279" s="255" t="s">
        <v>534</v>
      </c>
      <c r="C279" s="255"/>
      <c r="D279" s="213" t="s">
        <v>1739</v>
      </c>
      <c r="E279" s="214">
        <v>42295</v>
      </c>
      <c r="F279" s="219" t="s">
        <v>1628</v>
      </c>
      <c r="G279" s="215" t="s">
        <v>1793</v>
      </c>
      <c r="H279" s="218" t="s">
        <v>4426</v>
      </c>
      <c r="I279" s="218" t="s">
        <v>5821</v>
      </c>
      <c r="J279" s="248" t="e">
        <f>VLOOKUP(D279,#REF!,3,0)</f>
        <v>#REF!</v>
      </c>
      <c r="K279" s="216"/>
      <c r="L279" s="216" t="e">
        <v>#N/A</v>
      </c>
      <c r="M279" s="216"/>
      <c r="N279" s="213"/>
      <c r="O279" s="217" t="s">
        <v>4626</v>
      </c>
      <c r="P279" s="217"/>
      <c r="Q279" s="213" t="s">
        <v>4596</v>
      </c>
      <c r="R279" s="213" t="s">
        <v>4689</v>
      </c>
      <c r="S279" s="213" t="e">
        <v>#N/A</v>
      </c>
      <c r="T279" s="215" t="s">
        <v>2748</v>
      </c>
      <c r="U279" s="220"/>
      <c r="V279" s="215"/>
      <c r="W279" s="213" t="s">
        <v>4715</v>
      </c>
      <c r="X279" s="213" t="e">
        <v>#N/A</v>
      </c>
      <c r="Y279" s="213"/>
      <c r="Z279" s="221" t="s">
        <v>4</v>
      </c>
      <c r="AA279" s="222" t="s">
        <v>2437</v>
      </c>
      <c r="AB279" s="217" t="s">
        <v>4742</v>
      </c>
      <c r="AC279" s="223" t="s">
        <v>2440</v>
      </c>
      <c r="AD279" s="223"/>
      <c r="AE279" s="226" t="s">
        <v>45</v>
      </c>
      <c r="AF279" s="215" t="s">
        <v>1714</v>
      </c>
      <c r="AG279" s="224"/>
      <c r="AH279" s="215" t="s">
        <v>1714</v>
      </c>
      <c r="AI279" s="215" t="s">
        <v>2748</v>
      </c>
      <c r="AJ279" s="224"/>
      <c r="AK279" s="215" t="s">
        <v>1629</v>
      </c>
      <c r="AL279" s="215"/>
      <c r="AM279" s="224"/>
      <c r="AN279" s="215" t="s">
        <v>535</v>
      </c>
      <c r="AO279" s="256">
        <v>42295</v>
      </c>
      <c r="AP279" s="215" t="s">
        <v>1794</v>
      </c>
      <c r="AQ279" s="221">
        <v>43354</v>
      </c>
      <c r="AR279" s="226" t="s">
        <v>2749</v>
      </c>
      <c r="AS279" s="226" t="s">
        <v>2750</v>
      </c>
      <c r="AT279" s="212"/>
      <c r="AU279" s="215"/>
      <c r="AV279" s="221" t="s">
        <v>1802</v>
      </c>
      <c r="AW279" s="215"/>
      <c r="AX279" s="227"/>
      <c r="AY279" s="228" t="s">
        <v>4626</v>
      </c>
    </row>
    <row r="280" spans="1:51" ht="127.5">
      <c r="A280" s="211">
        <v>326</v>
      </c>
      <c r="B280" s="233" t="s">
        <v>178</v>
      </c>
      <c r="C280" s="233"/>
      <c r="D280" s="213" t="s">
        <v>164</v>
      </c>
      <c r="E280" s="214" t="s">
        <v>2337</v>
      </c>
      <c r="F280" s="215" t="s">
        <v>1689</v>
      </c>
      <c r="G280" s="215" t="s">
        <v>1622</v>
      </c>
      <c r="H280" s="218" t="s">
        <v>4426</v>
      </c>
      <c r="I280" s="218" t="s">
        <v>5821</v>
      </c>
      <c r="J280" s="248" t="e">
        <f>VLOOKUP(D280,#REF!,3,0)</f>
        <v>#REF!</v>
      </c>
      <c r="K280" s="216"/>
      <c r="L280" s="216" t="e">
        <v>#N/A</v>
      </c>
      <c r="M280" s="216"/>
      <c r="N280" s="213"/>
      <c r="O280" s="217" t="s">
        <v>4626</v>
      </c>
      <c r="P280" s="217"/>
      <c r="Q280" s="213" t="s">
        <v>4596</v>
      </c>
      <c r="R280" s="213" t="s">
        <v>4689</v>
      </c>
      <c r="S280" s="213" t="e">
        <v>#N/A</v>
      </c>
      <c r="T280" s="215" t="s">
        <v>3212</v>
      </c>
      <c r="U280" s="220"/>
      <c r="V280" s="215"/>
      <c r="W280" s="213" t="s">
        <v>4715</v>
      </c>
      <c r="X280" s="213" t="e">
        <v>#N/A</v>
      </c>
      <c r="Y280" s="213"/>
      <c r="Z280" s="221" t="s">
        <v>4</v>
      </c>
      <c r="AA280" s="222" t="s">
        <v>2437</v>
      </c>
      <c r="AB280" s="217" t="s">
        <v>4742</v>
      </c>
      <c r="AC280" s="223" t="s">
        <v>3213</v>
      </c>
      <c r="AD280" s="223"/>
      <c r="AE280" s="233" t="s">
        <v>45</v>
      </c>
      <c r="AF280" s="215" t="s">
        <v>1714</v>
      </c>
      <c r="AG280" s="224"/>
      <c r="AH280" s="215" t="s">
        <v>1714</v>
      </c>
      <c r="AI280" s="215" t="s">
        <v>3212</v>
      </c>
      <c r="AJ280" s="224"/>
      <c r="AK280" s="215" t="s">
        <v>1624</v>
      </c>
      <c r="AL280" s="212"/>
      <c r="AM280" s="224"/>
      <c r="AN280" s="233" t="s">
        <v>3166</v>
      </c>
      <c r="AO280" s="234"/>
      <c r="AP280" s="215" t="s">
        <v>1794</v>
      </c>
      <c r="AQ280" s="221">
        <v>43424</v>
      </c>
      <c r="AR280" s="226" t="s">
        <v>3297</v>
      </c>
      <c r="AS280" s="226" t="s">
        <v>3298</v>
      </c>
      <c r="AT280" s="212"/>
      <c r="AU280" s="215"/>
      <c r="AV280" s="221" t="s">
        <v>1838</v>
      </c>
      <c r="AW280" s="215"/>
      <c r="AX280" s="227"/>
      <c r="AY280" s="228" t="s">
        <v>4626</v>
      </c>
    </row>
    <row r="281" spans="1:51" ht="76.5">
      <c r="A281" s="211">
        <v>327</v>
      </c>
      <c r="B281" s="255" t="s">
        <v>438</v>
      </c>
      <c r="C281" s="255"/>
      <c r="D281" s="213" t="s">
        <v>439</v>
      </c>
      <c r="E281" s="214" t="s">
        <v>4091</v>
      </c>
      <c r="F281" s="219" t="s">
        <v>1628</v>
      </c>
      <c r="G281" s="215" t="s">
        <v>1793</v>
      </c>
      <c r="H281" s="218" t="s">
        <v>4426</v>
      </c>
      <c r="I281" s="218" t="s">
        <v>5821</v>
      </c>
      <c r="J281" s="248" t="e">
        <f>VLOOKUP(D281,#REF!,3,0)</f>
        <v>#REF!</v>
      </c>
      <c r="K281" s="216"/>
      <c r="L281" s="216" t="e">
        <v>#N/A</v>
      </c>
      <c r="M281" s="216"/>
      <c r="N281" s="213"/>
      <c r="O281" s="217" t="s">
        <v>4626</v>
      </c>
      <c r="P281" s="217"/>
      <c r="Q281" s="213" t="s">
        <v>4596</v>
      </c>
      <c r="R281" s="213" t="s">
        <v>4689</v>
      </c>
      <c r="S281" s="213" t="e">
        <v>#N/A</v>
      </c>
      <c r="T281" s="215" t="s">
        <v>1426</v>
      </c>
      <c r="U281" s="220"/>
      <c r="V281" s="215"/>
      <c r="W281" s="213" t="s">
        <v>4715</v>
      </c>
      <c r="X281" s="213" t="e">
        <v>#N/A</v>
      </c>
      <c r="Y281" s="213"/>
      <c r="Z281" s="221" t="s">
        <v>4</v>
      </c>
      <c r="AA281" s="222" t="s">
        <v>2311</v>
      </c>
      <c r="AB281" s="217" t="s">
        <v>4742</v>
      </c>
      <c r="AC281" s="223" t="s">
        <v>2492</v>
      </c>
      <c r="AD281" s="223"/>
      <c r="AE281" s="226" t="s">
        <v>45</v>
      </c>
      <c r="AF281" s="215" t="s">
        <v>1714</v>
      </c>
      <c r="AG281" s="224"/>
      <c r="AH281" s="215" t="s">
        <v>1714</v>
      </c>
      <c r="AI281" s="215" t="s">
        <v>1426</v>
      </c>
      <c r="AJ281" s="224"/>
      <c r="AK281" s="215" t="s">
        <v>1629</v>
      </c>
      <c r="AL281" s="215"/>
      <c r="AM281" s="224"/>
      <c r="AN281" s="215" t="s">
        <v>435</v>
      </c>
      <c r="AO281" s="256">
        <v>43180.267678506942</v>
      </c>
      <c r="AP281" s="215" t="s">
        <v>1794</v>
      </c>
      <c r="AQ281" s="221">
        <v>43354</v>
      </c>
      <c r="AR281" s="226" t="s">
        <v>2705</v>
      </c>
      <c r="AS281" s="226">
        <v>6894320</v>
      </c>
      <c r="AT281" s="212"/>
      <c r="AU281" s="215" t="s">
        <v>1819</v>
      </c>
      <c r="AV281" s="221" t="s">
        <v>1802</v>
      </c>
      <c r="AW281" s="215"/>
      <c r="AX281" s="227"/>
      <c r="AY281" s="228" t="s">
        <v>4626</v>
      </c>
    </row>
    <row r="282" spans="1:51" ht="127.5">
      <c r="A282" s="211">
        <v>328</v>
      </c>
      <c r="B282" s="233" t="s">
        <v>168</v>
      </c>
      <c r="C282" s="233"/>
      <c r="D282" s="213" t="s">
        <v>164</v>
      </c>
      <c r="E282" s="214" t="s">
        <v>2337</v>
      </c>
      <c r="F282" s="215" t="s">
        <v>1689</v>
      </c>
      <c r="G282" s="215" t="s">
        <v>1622</v>
      </c>
      <c r="H282" s="218" t="s">
        <v>4426</v>
      </c>
      <c r="I282" s="218" t="s">
        <v>5821</v>
      </c>
      <c r="J282" s="248" t="e">
        <f>VLOOKUP(D282,#REF!,3,0)</f>
        <v>#REF!</v>
      </c>
      <c r="K282" s="216"/>
      <c r="L282" s="216" t="e">
        <v>#N/A</v>
      </c>
      <c r="M282" s="216"/>
      <c r="N282" s="213"/>
      <c r="O282" s="217" t="s">
        <v>4626</v>
      </c>
      <c r="P282" s="217"/>
      <c r="Q282" s="213" t="s">
        <v>4596</v>
      </c>
      <c r="R282" s="213" t="s">
        <v>4689</v>
      </c>
      <c r="S282" s="213" t="e">
        <v>#N/A</v>
      </c>
      <c r="T282" s="215" t="s">
        <v>3212</v>
      </c>
      <c r="U282" s="220"/>
      <c r="V282" s="215"/>
      <c r="W282" s="213" t="s">
        <v>4715</v>
      </c>
      <c r="X282" s="213" t="e">
        <v>#N/A</v>
      </c>
      <c r="Y282" s="213"/>
      <c r="Z282" s="221" t="s">
        <v>4</v>
      </c>
      <c r="AA282" s="222" t="s">
        <v>2437</v>
      </c>
      <c r="AB282" s="217" t="s">
        <v>4742</v>
      </c>
      <c r="AC282" s="223" t="s">
        <v>3213</v>
      </c>
      <c r="AD282" s="223"/>
      <c r="AE282" s="233" t="s">
        <v>45</v>
      </c>
      <c r="AF282" s="215" t="s">
        <v>1714</v>
      </c>
      <c r="AG282" s="224"/>
      <c r="AH282" s="215" t="s">
        <v>1714</v>
      </c>
      <c r="AI282" s="215" t="s">
        <v>3212</v>
      </c>
      <c r="AJ282" s="224"/>
      <c r="AK282" s="215" t="s">
        <v>1624</v>
      </c>
      <c r="AL282" s="212"/>
      <c r="AM282" s="224"/>
      <c r="AN282" s="233" t="s">
        <v>3166</v>
      </c>
      <c r="AO282" s="234"/>
      <c r="AP282" s="215" t="s">
        <v>1794</v>
      </c>
      <c r="AQ282" s="221">
        <v>43425</v>
      </c>
      <c r="AR282" s="226" t="s">
        <v>3299</v>
      </c>
      <c r="AS282" s="226" t="s">
        <v>3300</v>
      </c>
      <c r="AT282" s="212"/>
      <c r="AU282" s="215"/>
      <c r="AV282" s="221" t="s">
        <v>1838</v>
      </c>
      <c r="AW282" s="215"/>
      <c r="AX282" s="227"/>
      <c r="AY282" s="228" t="s">
        <v>4626</v>
      </c>
    </row>
    <row r="283" spans="1:51" ht="255">
      <c r="A283" s="211">
        <v>329</v>
      </c>
      <c r="B283" s="284" t="s">
        <v>522</v>
      </c>
      <c r="C283" s="284"/>
      <c r="D283" s="213">
        <v>8014960610</v>
      </c>
      <c r="E283" s="214" t="s">
        <v>4031</v>
      </c>
      <c r="F283" s="219" t="s">
        <v>1628</v>
      </c>
      <c r="G283" s="215" t="s">
        <v>1793</v>
      </c>
      <c r="H283" s="218" t="s">
        <v>4426</v>
      </c>
      <c r="I283" s="218" t="s">
        <v>5821</v>
      </c>
      <c r="J283" s="248" t="e">
        <f>VLOOKUP(D283,#REF!,3,0)</f>
        <v>#REF!</v>
      </c>
      <c r="K283" s="216"/>
      <c r="L283" s="216" t="e">
        <v>#N/A</v>
      </c>
      <c r="M283" s="216"/>
      <c r="N283" s="213"/>
      <c r="O283" s="217" t="s">
        <v>4626</v>
      </c>
      <c r="P283" s="217"/>
      <c r="Q283" s="213" t="s">
        <v>4596</v>
      </c>
      <c r="R283" s="213" t="s">
        <v>4689</v>
      </c>
      <c r="S283" s="213" t="e">
        <v>#N/A</v>
      </c>
      <c r="T283" s="219" t="s">
        <v>1421</v>
      </c>
      <c r="U283" s="220"/>
      <c r="V283" s="215"/>
      <c r="W283" s="213" t="s">
        <v>4715</v>
      </c>
      <c r="X283" s="213" t="e">
        <v>#N/A</v>
      </c>
      <c r="Y283" s="213"/>
      <c r="Z283" s="221" t="s">
        <v>4</v>
      </c>
      <c r="AA283" s="222" t="s">
        <v>2437</v>
      </c>
      <c r="AB283" s="217" t="s">
        <v>4742</v>
      </c>
      <c r="AC283" s="223" t="s">
        <v>2440</v>
      </c>
      <c r="AD283" s="223"/>
      <c r="AE283" s="219" t="s">
        <v>45</v>
      </c>
      <c r="AF283" s="215" t="s">
        <v>1714</v>
      </c>
      <c r="AG283" s="224"/>
      <c r="AH283" s="215" t="s">
        <v>1714</v>
      </c>
      <c r="AI283" s="219" t="s">
        <v>1421</v>
      </c>
      <c r="AJ283" s="224"/>
      <c r="AK283" s="215" t="s">
        <v>1629</v>
      </c>
      <c r="AL283" s="215"/>
      <c r="AM283" s="224"/>
      <c r="AN283" s="219" t="s">
        <v>519</v>
      </c>
      <c r="AO283" s="285">
        <v>42897.776766319446</v>
      </c>
      <c r="AP283" s="241" t="s">
        <v>1883</v>
      </c>
      <c r="AQ283" s="221">
        <v>43348</v>
      </c>
      <c r="AR283" s="226" t="s">
        <v>2441</v>
      </c>
      <c r="AS283" s="226">
        <v>0</v>
      </c>
      <c r="AT283" s="212"/>
      <c r="AU283" s="215"/>
      <c r="AV283" s="221" t="s">
        <v>1795</v>
      </c>
      <c r="AW283" s="215" t="s">
        <v>2439</v>
      </c>
      <c r="AX283" s="227"/>
      <c r="AY283" s="228" t="s">
        <v>4626</v>
      </c>
    </row>
    <row r="284" spans="1:51" ht="127.5">
      <c r="A284" s="211">
        <v>330</v>
      </c>
      <c r="B284" s="233" t="s">
        <v>204</v>
      </c>
      <c r="C284" s="233"/>
      <c r="D284" s="213" t="s">
        <v>164</v>
      </c>
      <c r="E284" s="214" t="s">
        <v>2337</v>
      </c>
      <c r="F284" s="215" t="s">
        <v>1689</v>
      </c>
      <c r="G284" s="215" t="s">
        <v>1622</v>
      </c>
      <c r="H284" s="218" t="s">
        <v>4426</v>
      </c>
      <c r="I284" s="218" t="s">
        <v>5821</v>
      </c>
      <c r="J284" s="248" t="e">
        <f>VLOOKUP(D284,#REF!,3,0)</f>
        <v>#REF!</v>
      </c>
      <c r="K284" s="216"/>
      <c r="L284" s="216" t="e">
        <v>#N/A</v>
      </c>
      <c r="M284" s="216"/>
      <c r="N284" s="213"/>
      <c r="O284" s="217" t="s">
        <v>4626</v>
      </c>
      <c r="P284" s="217"/>
      <c r="Q284" s="213" t="s">
        <v>4596</v>
      </c>
      <c r="R284" s="213" t="s">
        <v>4689</v>
      </c>
      <c r="S284" s="213" t="e">
        <v>#N/A</v>
      </c>
      <c r="T284" s="215" t="s">
        <v>3212</v>
      </c>
      <c r="U284" s="220"/>
      <c r="V284" s="215"/>
      <c r="W284" s="213" t="s">
        <v>4715</v>
      </c>
      <c r="X284" s="213" t="e">
        <v>#N/A</v>
      </c>
      <c r="Y284" s="213"/>
      <c r="Z284" s="221" t="s">
        <v>4</v>
      </c>
      <c r="AA284" s="222" t="s">
        <v>2437</v>
      </c>
      <c r="AB284" s="217" t="s">
        <v>4742</v>
      </c>
      <c r="AC284" s="223" t="s">
        <v>3213</v>
      </c>
      <c r="AD284" s="223"/>
      <c r="AE284" s="233" t="s">
        <v>45</v>
      </c>
      <c r="AF284" s="215" t="s">
        <v>1714</v>
      </c>
      <c r="AG284" s="224"/>
      <c r="AH284" s="215" t="s">
        <v>1714</v>
      </c>
      <c r="AI284" s="215" t="s">
        <v>3212</v>
      </c>
      <c r="AJ284" s="224"/>
      <c r="AK284" s="215" t="s">
        <v>1624</v>
      </c>
      <c r="AL284" s="212"/>
      <c r="AM284" s="224"/>
      <c r="AN284" s="233" t="s">
        <v>3166</v>
      </c>
      <c r="AO284" s="234"/>
      <c r="AP284" s="215" t="s">
        <v>1794</v>
      </c>
      <c r="AQ284" s="221">
        <v>43425</v>
      </c>
      <c r="AR284" s="226" t="s">
        <v>3301</v>
      </c>
      <c r="AS284" s="226" t="s">
        <v>3302</v>
      </c>
      <c r="AT284" s="212"/>
      <c r="AU284" s="215"/>
      <c r="AV284" s="221" t="s">
        <v>1838</v>
      </c>
      <c r="AW284" s="215"/>
      <c r="AX284" s="227"/>
      <c r="AY284" s="228" t="s">
        <v>4626</v>
      </c>
    </row>
    <row r="285" spans="1:51" ht="255">
      <c r="A285" s="211">
        <v>331</v>
      </c>
      <c r="B285" s="284" t="s">
        <v>521</v>
      </c>
      <c r="C285" s="284"/>
      <c r="D285" s="213">
        <v>8014960610</v>
      </c>
      <c r="E285" s="214" t="s">
        <v>3993</v>
      </c>
      <c r="F285" s="219" t="s">
        <v>1628</v>
      </c>
      <c r="G285" s="215" t="s">
        <v>1793</v>
      </c>
      <c r="H285" s="218" t="s">
        <v>4426</v>
      </c>
      <c r="I285" s="218" t="s">
        <v>5821</v>
      </c>
      <c r="J285" s="248" t="e">
        <f>VLOOKUP(D285,#REF!,3,0)</f>
        <v>#REF!</v>
      </c>
      <c r="K285" s="216"/>
      <c r="L285" s="216" t="e">
        <v>#N/A</v>
      </c>
      <c r="M285" s="216"/>
      <c r="N285" s="213"/>
      <c r="O285" s="217" t="s">
        <v>4626</v>
      </c>
      <c r="P285" s="217"/>
      <c r="Q285" s="213" t="s">
        <v>4596</v>
      </c>
      <c r="R285" s="213" t="s">
        <v>4689</v>
      </c>
      <c r="S285" s="213" t="e">
        <v>#N/A</v>
      </c>
      <c r="T285" s="219" t="s">
        <v>1421</v>
      </c>
      <c r="U285" s="220"/>
      <c r="V285" s="215"/>
      <c r="W285" s="213" t="s">
        <v>4715</v>
      </c>
      <c r="X285" s="213" t="e">
        <v>#N/A</v>
      </c>
      <c r="Y285" s="213"/>
      <c r="Z285" s="221" t="s">
        <v>4</v>
      </c>
      <c r="AA285" s="222" t="s">
        <v>2437</v>
      </c>
      <c r="AB285" s="217" t="s">
        <v>4742</v>
      </c>
      <c r="AC285" s="223" t="s">
        <v>2440</v>
      </c>
      <c r="AD285" s="223"/>
      <c r="AE285" s="219" t="s">
        <v>45</v>
      </c>
      <c r="AF285" s="215" t="s">
        <v>1714</v>
      </c>
      <c r="AG285" s="224"/>
      <c r="AH285" s="215" t="s">
        <v>1714</v>
      </c>
      <c r="AI285" s="219" t="s">
        <v>1421</v>
      </c>
      <c r="AJ285" s="224"/>
      <c r="AK285" s="215" t="s">
        <v>1629</v>
      </c>
      <c r="AL285" s="215"/>
      <c r="AM285" s="224"/>
      <c r="AN285" s="219" t="s">
        <v>519</v>
      </c>
      <c r="AO285" s="285">
        <v>42897.794212581015</v>
      </c>
      <c r="AP285" s="241" t="s">
        <v>1809</v>
      </c>
      <c r="AQ285" s="221">
        <v>43353</v>
      </c>
      <c r="AR285" s="226" t="s">
        <v>2442</v>
      </c>
      <c r="AS285" s="226">
        <v>215196</v>
      </c>
      <c r="AT285" s="212"/>
      <c r="AU285" s="215"/>
      <c r="AV285" s="221" t="s">
        <v>1795</v>
      </c>
      <c r="AW285" s="215" t="s">
        <v>2439</v>
      </c>
      <c r="AX285" s="227"/>
      <c r="AY285" s="228" t="s">
        <v>4626</v>
      </c>
    </row>
    <row r="286" spans="1:51" ht="127.5">
      <c r="A286" s="211">
        <v>332</v>
      </c>
      <c r="B286" s="233" t="s">
        <v>191</v>
      </c>
      <c r="C286" s="233"/>
      <c r="D286" s="213" t="s">
        <v>164</v>
      </c>
      <c r="E286" s="214" t="s">
        <v>2337</v>
      </c>
      <c r="F286" s="215" t="s">
        <v>1689</v>
      </c>
      <c r="G286" s="215" t="s">
        <v>1622</v>
      </c>
      <c r="H286" s="218" t="s">
        <v>4426</v>
      </c>
      <c r="I286" s="218" t="s">
        <v>5821</v>
      </c>
      <c r="J286" s="248" t="e">
        <f>VLOOKUP(D286,#REF!,3,0)</f>
        <v>#REF!</v>
      </c>
      <c r="K286" s="216"/>
      <c r="L286" s="216" t="e">
        <v>#N/A</v>
      </c>
      <c r="M286" s="216"/>
      <c r="N286" s="213"/>
      <c r="O286" s="217" t="s">
        <v>4626</v>
      </c>
      <c r="P286" s="217"/>
      <c r="Q286" s="213" t="s">
        <v>4596</v>
      </c>
      <c r="R286" s="213" t="s">
        <v>4689</v>
      </c>
      <c r="S286" s="213" t="e">
        <v>#N/A</v>
      </c>
      <c r="T286" s="215" t="s">
        <v>3212</v>
      </c>
      <c r="U286" s="220"/>
      <c r="V286" s="215"/>
      <c r="W286" s="213" t="s">
        <v>4715</v>
      </c>
      <c r="X286" s="213" t="e">
        <v>#N/A</v>
      </c>
      <c r="Y286" s="213"/>
      <c r="Z286" s="221" t="s">
        <v>4</v>
      </c>
      <c r="AA286" s="222" t="s">
        <v>2437</v>
      </c>
      <c r="AB286" s="217" t="s">
        <v>4742</v>
      </c>
      <c r="AC286" s="223" t="s">
        <v>3213</v>
      </c>
      <c r="AD286" s="223"/>
      <c r="AE286" s="233" t="s">
        <v>45</v>
      </c>
      <c r="AF286" s="215" t="s">
        <v>1714</v>
      </c>
      <c r="AG286" s="224"/>
      <c r="AH286" s="215" t="s">
        <v>1714</v>
      </c>
      <c r="AI286" s="215" t="s">
        <v>3212</v>
      </c>
      <c r="AJ286" s="224"/>
      <c r="AK286" s="215" t="s">
        <v>1624</v>
      </c>
      <c r="AL286" s="212"/>
      <c r="AM286" s="224"/>
      <c r="AN286" s="233" t="s">
        <v>3166</v>
      </c>
      <c r="AO286" s="234"/>
      <c r="AP286" s="215" t="s">
        <v>1794</v>
      </c>
      <c r="AQ286" s="221">
        <v>43426</v>
      </c>
      <c r="AR286" s="226" t="s">
        <v>3303</v>
      </c>
      <c r="AS286" s="226" t="s">
        <v>3304</v>
      </c>
      <c r="AT286" s="212"/>
      <c r="AU286" s="215"/>
      <c r="AV286" s="221" t="s">
        <v>1838</v>
      </c>
      <c r="AW286" s="215"/>
      <c r="AX286" s="227"/>
      <c r="AY286" s="228" t="s">
        <v>4626</v>
      </c>
    </row>
    <row r="287" spans="1:51" ht="255">
      <c r="A287" s="211">
        <v>333</v>
      </c>
      <c r="B287" s="284" t="s">
        <v>525</v>
      </c>
      <c r="C287" s="284"/>
      <c r="D287" s="213">
        <v>8014961680</v>
      </c>
      <c r="E287" s="214" t="s">
        <v>3992</v>
      </c>
      <c r="F287" s="219" t="s">
        <v>1628</v>
      </c>
      <c r="G287" s="215" t="s">
        <v>1793</v>
      </c>
      <c r="H287" s="218" t="s">
        <v>4426</v>
      </c>
      <c r="I287" s="218" t="s">
        <v>5821</v>
      </c>
      <c r="J287" s="248" t="e">
        <f>VLOOKUP(D287,#REF!,3,0)</f>
        <v>#REF!</v>
      </c>
      <c r="K287" s="216"/>
      <c r="L287" s="216" t="e">
        <v>#N/A</v>
      </c>
      <c r="M287" s="216"/>
      <c r="N287" s="213"/>
      <c r="O287" s="217" t="s">
        <v>4626</v>
      </c>
      <c r="P287" s="217"/>
      <c r="Q287" s="213" t="s">
        <v>4596</v>
      </c>
      <c r="R287" s="213" t="s">
        <v>4689</v>
      </c>
      <c r="S287" s="213" t="e">
        <v>#N/A</v>
      </c>
      <c r="T287" s="219" t="s">
        <v>1421</v>
      </c>
      <c r="U287" s="220"/>
      <c r="V287" s="215"/>
      <c r="W287" s="213" t="s">
        <v>4715</v>
      </c>
      <c r="X287" s="213" t="e">
        <v>#N/A</v>
      </c>
      <c r="Y287" s="213"/>
      <c r="Z287" s="221" t="s">
        <v>4</v>
      </c>
      <c r="AA287" s="222" t="s">
        <v>2437</v>
      </c>
      <c r="AB287" s="217" t="s">
        <v>4742</v>
      </c>
      <c r="AC287" s="223" t="s">
        <v>2440</v>
      </c>
      <c r="AD287" s="223"/>
      <c r="AE287" s="219" t="s">
        <v>471</v>
      </c>
      <c r="AF287" s="215" t="s">
        <v>1714</v>
      </c>
      <c r="AG287" s="224"/>
      <c r="AH287" s="215" t="s">
        <v>1714</v>
      </c>
      <c r="AI287" s="219" t="s">
        <v>1421</v>
      </c>
      <c r="AJ287" s="224"/>
      <c r="AK287" s="215" t="s">
        <v>1629</v>
      </c>
      <c r="AL287" s="215"/>
      <c r="AM287" s="224"/>
      <c r="AN287" s="219" t="s">
        <v>524</v>
      </c>
      <c r="AO287" s="285">
        <v>42890.431811921299</v>
      </c>
      <c r="AP287" s="241" t="s">
        <v>1809</v>
      </c>
      <c r="AQ287" s="221">
        <v>43354</v>
      </c>
      <c r="AR287" s="226" t="s">
        <v>2443</v>
      </c>
      <c r="AS287" s="226">
        <v>1250926</v>
      </c>
      <c r="AT287" s="212"/>
      <c r="AU287" s="215"/>
      <c r="AV287" s="221" t="s">
        <v>1795</v>
      </c>
      <c r="AW287" s="215"/>
      <c r="AX287" s="227"/>
      <c r="AY287" s="228" t="s">
        <v>4626</v>
      </c>
    </row>
    <row r="288" spans="1:51" ht="127.5">
      <c r="A288" s="211">
        <v>334</v>
      </c>
      <c r="B288" s="233" t="s">
        <v>184</v>
      </c>
      <c r="C288" s="233"/>
      <c r="D288" s="213" t="s">
        <v>164</v>
      </c>
      <c r="E288" s="214" t="s">
        <v>2337</v>
      </c>
      <c r="F288" s="215" t="s">
        <v>1689</v>
      </c>
      <c r="G288" s="215" t="s">
        <v>1622</v>
      </c>
      <c r="H288" s="218" t="s">
        <v>4426</v>
      </c>
      <c r="I288" s="218" t="s">
        <v>5821</v>
      </c>
      <c r="J288" s="248" t="e">
        <f>VLOOKUP(D288,#REF!,3,0)</f>
        <v>#REF!</v>
      </c>
      <c r="K288" s="216"/>
      <c r="L288" s="216" t="e">
        <v>#N/A</v>
      </c>
      <c r="M288" s="216"/>
      <c r="N288" s="213"/>
      <c r="O288" s="217" t="s">
        <v>4626</v>
      </c>
      <c r="P288" s="217"/>
      <c r="Q288" s="213" t="s">
        <v>4596</v>
      </c>
      <c r="R288" s="213" t="s">
        <v>4689</v>
      </c>
      <c r="S288" s="213" t="e">
        <v>#N/A</v>
      </c>
      <c r="T288" s="215" t="s">
        <v>3212</v>
      </c>
      <c r="U288" s="220"/>
      <c r="V288" s="215"/>
      <c r="W288" s="213" t="s">
        <v>4715</v>
      </c>
      <c r="X288" s="213" t="e">
        <v>#N/A</v>
      </c>
      <c r="Y288" s="213"/>
      <c r="Z288" s="221" t="s">
        <v>4</v>
      </c>
      <c r="AA288" s="222" t="s">
        <v>2437</v>
      </c>
      <c r="AB288" s="217" t="s">
        <v>4742</v>
      </c>
      <c r="AC288" s="223" t="s">
        <v>3213</v>
      </c>
      <c r="AD288" s="223"/>
      <c r="AE288" s="233" t="s">
        <v>45</v>
      </c>
      <c r="AF288" s="215" t="s">
        <v>1714</v>
      </c>
      <c r="AG288" s="224"/>
      <c r="AH288" s="215" t="s">
        <v>1714</v>
      </c>
      <c r="AI288" s="215" t="s">
        <v>3212</v>
      </c>
      <c r="AJ288" s="224"/>
      <c r="AK288" s="215" t="s">
        <v>1624</v>
      </c>
      <c r="AL288" s="212"/>
      <c r="AM288" s="224"/>
      <c r="AN288" s="233" t="s">
        <v>3166</v>
      </c>
      <c r="AO288" s="234"/>
      <c r="AP288" s="215" t="s">
        <v>1794</v>
      </c>
      <c r="AQ288" s="221">
        <v>43424</v>
      </c>
      <c r="AR288" s="226" t="s">
        <v>3305</v>
      </c>
      <c r="AS288" s="226" t="s">
        <v>3306</v>
      </c>
      <c r="AT288" s="212"/>
      <c r="AU288" s="215"/>
      <c r="AV288" s="221" t="s">
        <v>1838</v>
      </c>
      <c r="AW288" s="215"/>
      <c r="AX288" s="227"/>
      <c r="AY288" s="228" t="s">
        <v>4626</v>
      </c>
    </row>
    <row r="289" spans="1:51" ht="255">
      <c r="A289" s="211">
        <v>335</v>
      </c>
      <c r="B289" s="284" t="s">
        <v>527</v>
      </c>
      <c r="C289" s="284"/>
      <c r="D289" s="213">
        <v>8014961680</v>
      </c>
      <c r="E289" s="214" t="s">
        <v>3993</v>
      </c>
      <c r="F289" s="219" t="s">
        <v>1628</v>
      </c>
      <c r="G289" s="215" t="s">
        <v>1793</v>
      </c>
      <c r="H289" s="218" t="s">
        <v>4426</v>
      </c>
      <c r="I289" s="218" t="s">
        <v>5821</v>
      </c>
      <c r="J289" s="248" t="e">
        <f>VLOOKUP(D289,#REF!,3,0)</f>
        <v>#REF!</v>
      </c>
      <c r="K289" s="216"/>
      <c r="L289" s="216" t="e">
        <v>#N/A</v>
      </c>
      <c r="M289" s="216"/>
      <c r="N289" s="213"/>
      <c r="O289" s="217" t="s">
        <v>4626</v>
      </c>
      <c r="P289" s="217"/>
      <c r="Q289" s="213" t="s">
        <v>4596</v>
      </c>
      <c r="R289" s="213" t="s">
        <v>4689</v>
      </c>
      <c r="S289" s="213" t="e">
        <v>#N/A</v>
      </c>
      <c r="T289" s="219" t="s">
        <v>1421</v>
      </c>
      <c r="U289" s="220"/>
      <c r="V289" s="215"/>
      <c r="W289" s="213" t="s">
        <v>4715</v>
      </c>
      <c r="X289" s="213" t="e">
        <v>#N/A</v>
      </c>
      <c r="Y289" s="213"/>
      <c r="Z289" s="221" t="s">
        <v>4</v>
      </c>
      <c r="AA289" s="222" t="s">
        <v>2437</v>
      </c>
      <c r="AB289" s="217" t="s">
        <v>4742</v>
      </c>
      <c r="AC289" s="223" t="s">
        <v>2440</v>
      </c>
      <c r="AD289" s="223"/>
      <c r="AE289" s="219" t="s">
        <v>471</v>
      </c>
      <c r="AF289" s="215" t="s">
        <v>1714</v>
      </c>
      <c r="AG289" s="224"/>
      <c r="AH289" s="215" t="s">
        <v>1714</v>
      </c>
      <c r="AI289" s="219" t="s">
        <v>1421</v>
      </c>
      <c r="AJ289" s="224"/>
      <c r="AK289" s="215" t="s">
        <v>1629</v>
      </c>
      <c r="AL289" s="215"/>
      <c r="AM289" s="224"/>
      <c r="AN289" s="219" t="s">
        <v>524</v>
      </c>
      <c r="AO289" s="285">
        <v>42897.794212581015</v>
      </c>
      <c r="AP289" s="215" t="s">
        <v>1794</v>
      </c>
      <c r="AQ289" s="221">
        <v>43348</v>
      </c>
      <c r="AR289" s="226" t="s">
        <v>2444</v>
      </c>
      <c r="AS289" s="226">
        <v>198989</v>
      </c>
      <c r="AT289" s="212"/>
      <c r="AU289" s="215"/>
      <c r="AV289" s="221" t="s">
        <v>1795</v>
      </c>
      <c r="AW289" s="215"/>
      <c r="AX289" s="227"/>
      <c r="AY289" s="228" t="s">
        <v>4626</v>
      </c>
    </row>
    <row r="290" spans="1:51" ht="127.5">
      <c r="A290" s="211">
        <v>336</v>
      </c>
      <c r="B290" s="233" t="s">
        <v>167</v>
      </c>
      <c r="C290" s="233"/>
      <c r="D290" s="213" t="s">
        <v>164</v>
      </c>
      <c r="E290" s="214" t="s">
        <v>2337</v>
      </c>
      <c r="F290" s="215" t="s">
        <v>1689</v>
      </c>
      <c r="G290" s="215" t="s">
        <v>1622</v>
      </c>
      <c r="H290" s="218" t="s">
        <v>4426</v>
      </c>
      <c r="I290" s="218" t="s">
        <v>5821</v>
      </c>
      <c r="J290" s="248" t="e">
        <f>VLOOKUP(D290,#REF!,3,0)</f>
        <v>#REF!</v>
      </c>
      <c r="K290" s="216"/>
      <c r="L290" s="216" t="e">
        <v>#N/A</v>
      </c>
      <c r="M290" s="216"/>
      <c r="N290" s="213"/>
      <c r="O290" s="217" t="s">
        <v>4626</v>
      </c>
      <c r="P290" s="217"/>
      <c r="Q290" s="213" t="s">
        <v>4596</v>
      </c>
      <c r="R290" s="213" t="s">
        <v>4689</v>
      </c>
      <c r="S290" s="213" t="e">
        <v>#N/A</v>
      </c>
      <c r="T290" s="215" t="s">
        <v>3212</v>
      </c>
      <c r="U290" s="220"/>
      <c r="V290" s="215"/>
      <c r="W290" s="213" t="s">
        <v>4715</v>
      </c>
      <c r="X290" s="213" t="e">
        <v>#N/A</v>
      </c>
      <c r="Y290" s="213"/>
      <c r="Z290" s="221" t="s">
        <v>4</v>
      </c>
      <c r="AA290" s="222" t="s">
        <v>2437</v>
      </c>
      <c r="AB290" s="217" t="s">
        <v>4742</v>
      </c>
      <c r="AC290" s="223" t="s">
        <v>3213</v>
      </c>
      <c r="AD290" s="223"/>
      <c r="AE290" s="233" t="s">
        <v>45</v>
      </c>
      <c r="AF290" s="215" t="s">
        <v>1714</v>
      </c>
      <c r="AG290" s="224"/>
      <c r="AH290" s="215" t="s">
        <v>1714</v>
      </c>
      <c r="AI290" s="215" t="s">
        <v>3212</v>
      </c>
      <c r="AJ290" s="224"/>
      <c r="AK290" s="215" t="s">
        <v>1624</v>
      </c>
      <c r="AL290" s="212"/>
      <c r="AM290" s="224"/>
      <c r="AN290" s="233" t="s">
        <v>3166</v>
      </c>
      <c r="AO290" s="234"/>
      <c r="AP290" s="215" t="s">
        <v>1794</v>
      </c>
      <c r="AQ290" s="221">
        <v>43424</v>
      </c>
      <c r="AR290" s="226" t="s">
        <v>3307</v>
      </c>
      <c r="AS290" s="226" t="s">
        <v>3308</v>
      </c>
      <c r="AT290" s="212"/>
      <c r="AU290" s="215"/>
      <c r="AV290" s="221" t="s">
        <v>1838</v>
      </c>
      <c r="AW290" s="215"/>
      <c r="AX290" s="227"/>
      <c r="AY290" s="228" t="s">
        <v>4626</v>
      </c>
    </row>
    <row r="291" spans="1:51" ht="255">
      <c r="A291" s="211">
        <v>337</v>
      </c>
      <c r="B291" s="255" t="s">
        <v>510</v>
      </c>
      <c r="C291" s="255"/>
      <c r="D291" s="213" t="s">
        <v>1751</v>
      </c>
      <c r="E291" s="214">
        <v>42905</v>
      </c>
      <c r="F291" s="219" t="s">
        <v>1628</v>
      </c>
      <c r="G291" s="215" t="s">
        <v>1793</v>
      </c>
      <c r="H291" s="218" t="s">
        <v>4426</v>
      </c>
      <c r="I291" s="218" t="s">
        <v>5821</v>
      </c>
      <c r="J291" s="248" t="e">
        <f>VLOOKUP(D291,#REF!,3,0)</f>
        <v>#REF!</v>
      </c>
      <c r="K291" s="216"/>
      <c r="L291" s="216" t="e">
        <v>#N/A</v>
      </c>
      <c r="M291" s="216"/>
      <c r="N291" s="213"/>
      <c r="O291" s="217" t="s">
        <v>4626</v>
      </c>
      <c r="P291" s="217"/>
      <c r="Q291" s="213" t="s">
        <v>4596</v>
      </c>
      <c r="R291" s="213" t="s">
        <v>4689</v>
      </c>
      <c r="S291" s="213" t="e">
        <v>#N/A</v>
      </c>
      <c r="T291" s="215" t="s">
        <v>1421</v>
      </c>
      <c r="U291" s="220"/>
      <c r="V291" s="215"/>
      <c r="W291" s="213" t="s">
        <v>4715</v>
      </c>
      <c r="X291" s="213" t="e">
        <v>#N/A</v>
      </c>
      <c r="Y291" s="213"/>
      <c r="Z291" s="221" t="s">
        <v>4</v>
      </c>
      <c r="AA291" s="222" t="s">
        <v>2437</v>
      </c>
      <c r="AB291" s="217" t="s">
        <v>4742</v>
      </c>
      <c r="AC291" s="223" t="s">
        <v>2440</v>
      </c>
      <c r="AD291" s="223"/>
      <c r="AE291" s="226" t="s">
        <v>45</v>
      </c>
      <c r="AF291" s="215" t="s">
        <v>1714</v>
      </c>
      <c r="AG291" s="224"/>
      <c r="AH291" s="215" t="s">
        <v>1714</v>
      </c>
      <c r="AI291" s="215" t="s">
        <v>1421</v>
      </c>
      <c r="AJ291" s="224"/>
      <c r="AK291" s="215" t="s">
        <v>1629</v>
      </c>
      <c r="AL291" s="215"/>
      <c r="AM291" s="224"/>
      <c r="AN291" s="215" t="s">
        <v>507</v>
      </c>
      <c r="AO291" s="256">
        <v>42905</v>
      </c>
      <c r="AP291" s="215" t="s">
        <v>1794</v>
      </c>
      <c r="AQ291" s="221">
        <v>43319</v>
      </c>
      <c r="AR291" s="226">
        <v>0</v>
      </c>
      <c r="AS291" s="226">
        <v>0</v>
      </c>
      <c r="AT291" s="212"/>
      <c r="AU291" s="215"/>
      <c r="AV291" s="221" t="s">
        <v>1795</v>
      </c>
      <c r="AW291" s="215"/>
      <c r="AX291" s="227"/>
      <c r="AY291" s="228" t="s">
        <v>4626</v>
      </c>
    </row>
    <row r="292" spans="1:51" ht="127.5">
      <c r="A292" s="211">
        <v>338</v>
      </c>
      <c r="B292" s="233" t="s">
        <v>173</v>
      </c>
      <c r="C292" s="233"/>
      <c r="D292" s="213" t="s">
        <v>164</v>
      </c>
      <c r="E292" s="214" t="s">
        <v>2337</v>
      </c>
      <c r="F292" s="215" t="s">
        <v>1689</v>
      </c>
      <c r="G292" s="215" t="s">
        <v>1622</v>
      </c>
      <c r="H292" s="218" t="s">
        <v>4426</v>
      </c>
      <c r="I292" s="218" t="s">
        <v>5821</v>
      </c>
      <c r="J292" s="248" t="e">
        <f>VLOOKUP(D292,#REF!,3,0)</f>
        <v>#REF!</v>
      </c>
      <c r="K292" s="216"/>
      <c r="L292" s="216" t="e">
        <v>#N/A</v>
      </c>
      <c r="M292" s="216"/>
      <c r="N292" s="213"/>
      <c r="O292" s="217" t="s">
        <v>4626</v>
      </c>
      <c r="P292" s="217"/>
      <c r="Q292" s="213" t="s">
        <v>4596</v>
      </c>
      <c r="R292" s="213" t="s">
        <v>4689</v>
      </c>
      <c r="S292" s="213" t="e">
        <v>#N/A</v>
      </c>
      <c r="T292" s="215" t="s">
        <v>3212</v>
      </c>
      <c r="U292" s="220"/>
      <c r="V292" s="215"/>
      <c r="W292" s="213" t="s">
        <v>4715</v>
      </c>
      <c r="X292" s="213" t="e">
        <v>#N/A</v>
      </c>
      <c r="Y292" s="213"/>
      <c r="Z292" s="221" t="s">
        <v>4</v>
      </c>
      <c r="AA292" s="222" t="s">
        <v>2437</v>
      </c>
      <c r="AB292" s="217" t="s">
        <v>4742</v>
      </c>
      <c r="AC292" s="223" t="s">
        <v>3213</v>
      </c>
      <c r="AD292" s="223"/>
      <c r="AE292" s="233" t="s">
        <v>45</v>
      </c>
      <c r="AF292" s="215" t="s">
        <v>1714</v>
      </c>
      <c r="AG292" s="224"/>
      <c r="AH292" s="215" t="s">
        <v>1714</v>
      </c>
      <c r="AI292" s="215" t="s">
        <v>3212</v>
      </c>
      <c r="AJ292" s="224"/>
      <c r="AK292" s="215" t="s">
        <v>1624</v>
      </c>
      <c r="AL292" s="212"/>
      <c r="AM292" s="224"/>
      <c r="AN292" s="233" t="s">
        <v>3166</v>
      </c>
      <c r="AO292" s="234"/>
      <c r="AP292" s="215" t="s">
        <v>1794</v>
      </c>
      <c r="AQ292" s="221">
        <v>43425</v>
      </c>
      <c r="AR292" s="226" t="s">
        <v>3309</v>
      </c>
      <c r="AS292" s="226" t="s">
        <v>3310</v>
      </c>
      <c r="AT292" s="212"/>
      <c r="AU292" s="215"/>
      <c r="AV292" s="221" t="s">
        <v>1838</v>
      </c>
      <c r="AW292" s="215"/>
      <c r="AX292" s="227"/>
      <c r="AY292" s="228" t="s">
        <v>4626</v>
      </c>
    </row>
    <row r="293" spans="1:51" ht="255">
      <c r="A293" s="211">
        <v>339</v>
      </c>
      <c r="B293" s="255" t="s">
        <v>518</v>
      </c>
      <c r="C293" s="255"/>
      <c r="D293" s="213" t="s">
        <v>1751</v>
      </c>
      <c r="E293" s="214" t="s">
        <v>4010</v>
      </c>
      <c r="F293" s="219" t="s">
        <v>1628</v>
      </c>
      <c r="G293" s="215" t="s">
        <v>1793</v>
      </c>
      <c r="H293" s="218" t="s">
        <v>4426</v>
      </c>
      <c r="I293" s="218" t="s">
        <v>5821</v>
      </c>
      <c r="J293" s="248" t="e">
        <f>VLOOKUP(D293,#REF!,3,0)</f>
        <v>#REF!</v>
      </c>
      <c r="K293" s="216"/>
      <c r="L293" s="216" t="e">
        <v>#N/A</v>
      </c>
      <c r="M293" s="216"/>
      <c r="N293" s="213"/>
      <c r="O293" s="217" t="s">
        <v>4626</v>
      </c>
      <c r="P293" s="217"/>
      <c r="Q293" s="213" t="s">
        <v>4596</v>
      </c>
      <c r="R293" s="213" t="s">
        <v>4689</v>
      </c>
      <c r="S293" s="213" t="e">
        <v>#N/A</v>
      </c>
      <c r="T293" s="215" t="s">
        <v>1421</v>
      </c>
      <c r="U293" s="220"/>
      <c r="V293" s="215"/>
      <c r="W293" s="213" t="s">
        <v>4715</v>
      </c>
      <c r="X293" s="213" t="e">
        <v>#N/A</v>
      </c>
      <c r="Y293" s="213"/>
      <c r="Z293" s="221" t="s">
        <v>4</v>
      </c>
      <c r="AA293" s="222" t="s">
        <v>2437</v>
      </c>
      <c r="AB293" s="217" t="s">
        <v>4742</v>
      </c>
      <c r="AC293" s="223" t="s">
        <v>2440</v>
      </c>
      <c r="AD293" s="223"/>
      <c r="AE293" s="226" t="s">
        <v>45</v>
      </c>
      <c r="AF293" s="215" t="s">
        <v>1714</v>
      </c>
      <c r="AG293" s="224"/>
      <c r="AH293" s="215" t="s">
        <v>1714</v>
      </c>
      <c r="AI293" s="215" t="s">
        <v>1421</v>
      </c>
      <c r="AJ293" s="224"/>
      <c r="AK293" s="215" t="s">
        <v>1629</v>
      </c>
      <c r="AL293" s="215"/>
      <c r="AM293" s="224"/>
      <c r="AN293" s="215" t="s">
        <v>507</v>
      </c>
      <c r="AO293" s="256">
        <v>42904.375</v>
      </c>
      <c r="AP293" s="215" t="s">
        <v>1794</v>
      </c>
      <c r="AQ293" s="221">
        <v>43321</v>
      </c>
      <c r="AR293" s="226">
        <v>0</v>
      </c>
      <c r="AS293" s="226">
        <v>0</v>
      </c>
      <c r="AT293" s="212"/>
      <c r="AU293" s="215"/>
      <c r="AV293" s="221" t="s">
        <v>1795</v>
      </c>
      <c r="AW293" s="215"/>
      <c r="AX293" s="227"/>
      <c r="AY293" s="228" t="s">
        <v>4626</v>
      </c>
    </row>
    <row r="294" spans="1:51" ht="127.5">
      <c r="A294" s="211">
        <v>340</v>
      </c>
      <c r="B294" s="233" t="s">
        <v>172</v>
      </c>
      <c r="C294" s="233"/>
      <c r="D294" s="213" t="s">
        <v>164</v>
      </c>
      <c r="E294" s="214" t="s">
        <v>2337</v>
      </c>
      <c r="F294" s="215" t="s">
        <v>1689</v>
      </c>
      <c r="G294" s="215" t="s">
        <v>1622</v>
      </c>
      <c r="H294" s="218" t="s">
        <v>4426</v>
      </c>
      <c r="I294" s="218" t="s">
        <v>5821</v>
      </c>
      <c r="J294" s="248" t="e">
        <f>VLOOKUP(D294,#REF!,3,0)</f>
        <v>#REF!</v>
      </c>
      <c r="K294" s="216"/>
      <c r="L294" s="216" t="e">
        <v>#N/A</v>
      </c>
      <c r="M294" s="216"/>
      <c r="N294" s="213"/>
      <c r="O294" s="217" t="s">
        <v>4626</v>
      </c>
      <c r="P294" s="217"/>
      <c r="Q294" s="213" t="s">
        <v>4596</v>
      </c>
      <c r="R294" s="213" t="s">
        <v>4689</v>
      </c>
      <c r="S294" s="213" t="e">
        <v>#N/A</v>
      </c>
      <c r="T294" s="215" t="s">
        <v>3212</v>
      </c>
      <c r="U294" s="220"/>
      <c r="V294" s="215"/>
      <c r="W294" s="213" t="s">
        <v>4715</v>
      </c>
      <c r="X294" s="213" t="e">
        <v>#N/A</v>
      </c>
      <c r="Y294" s="213"/>
      <c r="Z294" s="221" t="s">
        <v>4</v>
      </c>
      <c r="AA294" s="222" t="s">
        <v>2437</v>
      </c>
      <c r="AB294" s="217" t="s">
        <v>4742</v>
      </c>
      <c r="AC294" s="223" t="s">
        <v>3213</v>
      </c>
      <c r="AD294" s="223"/>
      <c r="AE294" s="233" t="s">
        <v>45</v>
      </c>
      <c r="AF294" s="215" t="s">
        <v>1714</v>
      </c>
      <c r="AG294" s="224"/>
      <c r="AH294" s="215" t="s">
        <v>1714</v>
      </c>
      <c r="AI294" s="215" t="s">
        <v>3212</v>
      </c>
      <c r="AJ294" s="224"/>
      <c r="AK294" s="215" t="s">
        <v>1624</v>
      </c>
      <c r="AL294" s="212"/>
      <c r="AM294" s="224"/>
      <c r="AN294" s="233" t="s">
        <v>3166</v>
      </c>
      <c r="AO294" s="234"/>
      <c r="AP294" s="215" t="s">
        <v>1794</v>
      </c>
      <c r="AQ294" s="221">
        <v>43425</v>
      </c>
      <c r="AR294" s="226" t="s">
        <v>3311</v>
      </c>
      <c r="AS294" s="226" t="s">
        <v>3312</v>
      </c>
      <c r="AT294" s="212"/>
      <c r="AU294" s="215"/>
      <c r="AV294" s="221" t="s">
        <v>1838</v>
      </c>
      <c r="AW294" s="215"/>
      <c r="AX294" s="227"/>
      <c r="AY294" s="228" t="s">
        <v>4626</v>
      </c>
    </row>
    <row r="295" spans="1:51" ht="255">
      <c r="A295" s="211">
        <v>341</v>
      </c>
      <c r="B295" s="284" t="s">
        <v>466</v>
      </c>
      <c r="C295" s="284"/>
      <c r="D295" s="213">
        <v>8015937650</v>
      </c>
      <c r="E295" s="214" t="s">
        <v>4032</v>
      </c>
      <c r="F295" s="219" t="s">
        <v>1628</v>
      </c>
      <c r="G295" s="215" t="s">
        <v>1793</v>
      </c>
      <c r="H295" s="218" t="s">
        <v>4426</v>
      </c>
      <c r="I295" s="218" t="s">
        <v>5821</v>
      </c>
      <c r="J295" s="248" t="e">
        <f>VLOOKUP(D295,#REF!,3,0)</f>
        <v>#REF!</v>
      </c>
      <c r="K295" s="216"/>
      <c r="L295" s="216" t="e">
        <v>#N/A</v>
      </c>
      <c r="M295" s="216"/>
      <c r="N295" s="213"/>
      <c r="O295" s="217" t="s">
        <v>4626</v>
      </c>
      <c r="P295" s="217"/>
      <c r="Q295" s="213" t="s">
        <v>4596</v>
      </c>
      <c r="R295" s="213" t="s">
        <v>4689</v>
      </c>
      <c r="S295" s="213" t="e">
        <v>#N/A</v>
      </c>
      <c r="T295" s="219" t="s">
        <v>1422</v>
      </c>
      <c r="U295" s="220"/>
      <c r="V295" s="215"/>
      <c r="W295" s="213" t="s">
        <v>4715</v>
      </c>
      <c r="X295" s="213" t="e">
        <v>#N/A</v>
      </c>
      <c r="Y295" s="213"/>
      <c r="Z295" s="221" t="s">
        <v>4</v>
      </c>
      <c r="AA295" s="222" t="s">
        <v>2437</v>
      </c>
      <c r="AB295" s="217" t="s">
        <v>4742</v>
      </c>
      <c r="AC295" s="223" t="s">
        <v>2440</v>
      </c>
      <c r="AD295" s="223"/>
      <c r="AE295" s="250" t="s">
        <v>45</v>
      </c>
      <c r="AF295" s="215" t="s">
        <v>1714</v>
      </c>
      <c r="AG295" s="224"/>
      <c r="AH295" s="215" t="s">
        <v>1714</v>
      </c>
      <c r="AI295" s="219" t="s">
        <v>1422</v>
      </c>
      <c r="AJ295" s="224"/>
      <c r="AK295" s="215" t="s">
        <v>1629</v>
      </c>
      <c r="AL295" s="215"/>
      <c r="AM295" s="224"/>
      <c r="AN295" s="219" t="s">
        <v>467</v>
      </c>
      <c r="AO295" s="285">
        <v>42933.143257060183</v>
      </c>
      <c r="AP295" s="215" t="s">
        <v>1794</v>
      </c>
      <c r="AQ295" s="221">
        <v>43353</v>
      </c>
      <c r="AR295" s="226" t="s">
        <v>2459</v>
      </c>
      <c r="AS295" s="226">
        <v>0</v>
      </c>
      <c r="AT295" s="212"/>
      <c r="AU295" s="215"/>
      <c r="AV295" s="221" t="s">
        <v>1795</v>
      </c>
      <c r="AW295" s="215"/>
      <c r="AX295" s="227"/>
      <c r="AY295" s="228" t="s">
        <v>4626</v>
      </c>
    </row>
    <row r="296" spans="1:51" ht="127.5">
      <c r="A296" s="211">
        <v>342</v>
      </c>
      <c r="B296" s="233" t="s">
        <v>187</v>
      </c>
      <c r="C296" s="233"/>
      <c r="D296" s="213" t="s">
        <v>164</v>
      </c>
      <c r="E296" s="214" t="s">
        <v>2337</v>
      </c>
      <c r="F296" s="215" t="s">
        <v>1689</v>
      </c>
      <c r="G296" s="215" t="s">
        <v>1622</v>
      </c>
      <c r="H296" s="218" t="s">
        <v>4426</v>
      </c>
      <c r="I296" s="218" t="s">
        <v>5821</v>
      </c>
      <c r="J296" s="248" t="e">
        <f>VLOOKUP(D296,#REF!,3,0)</f>
        <v>#REF!</v>
      </c>
      <c r="K296" s="216"/>
      <c r="L296" s="216" t="e">
        <v>#N/A</v>
      </c>
      <c r="M296" s="216"/>
      <c r="N296" s="213"/>
      <c r="O296" s="217" t="s">
        <v>4626</v>
      </c>
      <c r="P296" s="217"/>
      <c r="Q296" s="213" t="s">
        <v>4596</v>
      </c>
      <c r="R296" s="213" t="s">
        <v>4689</v>
      </c>
      <c r="S296" s="213" t="e">
        <v>#N/A</v>
      </c>
      <c r="T296" s="215" t="s">
        <v>3212</v>
      </c>
      <c r="U296" s="220"/>
      <c r="V296" s="215"/>
      <c r="W296" s="213" t="s">
        <v>4715</v>
      </c>
      <c r="X296" s="213" t="e">
        <v>#N/A</v>
      </c>
      <c r="Y296" s="213"/>
      <c r="Z296" s="221" t="s">
        <v>4</v>
      </c>
      <c r="AA296" s="222" t="s">
        <v>2437</v>
      </c>
      <c r="AB296" s="217" t="s">
        <v>4742</v>
      </c>
      <c r="AC296" s="223" t="s">
        <v>3213</v>
      </c>
      <c r="AD296" s="223"/>
      <c r="AE296" s="233" t="s">
        <v>45</v>
      </c>
      <c r="AF296" s="215" t="s">
        <v>1714</v>
      </c>
      <c r="AG296" s="224"/>
      <c r="AH296" s="215" t="s">
        <v>1714</v>
      </c>
      <c r="AI296" s="215" t="s">
        <v>3212</v>
      </c>
      <c r="AJ296" s="224"/>
      <c r="AK296" s="215" t="s">
        <v>1624</v>
      </c>
      <c r="AL296" s="212"/>
      <c r="AM296" s="224"/>
      <c r="AN296" s="233" t="s">
        <v>3166</v>
      </c>
      <c r="AO296" s="234"/>
      <c r="AP296" s="215" t="s">
        <v>1794</v>
      </c>
      <c r="AQ296" s="221">
        <v>43424</v>
      </c>
      <c r="AR296" s="226" t="s">
        <v>3313</v>
      </c>
      <c r="AS296" s="226" t="s">
        <v>3314</v>
      </c>
      <c r="AT296" s="212"/>
      <c r="AU296" s="215"/>
      <c r="AV296" s="221" t="s">
        <v>1838</v>
      </c>
      <c r="AW296" s="215"/>
      <c r="AX296" s="227"/>
      <c r="AY296" s="228" t="s">
        <v>4626</v>
      </c>
    </row>
    <row r="297" spans="1:51" ht="140.25">
      <c r="A297" s="211">
        <v>343</v>
      </c>
      <c r="B297" s="255" t="s">
        <v>511</v>
      </c>
      <c r="C297" s="255"/>
      <c r="D297" s="213" t="s">
        <v>1742</v>
      </c>
      <c r="E297" s="214" t="s">
        <v>4010</v>
      </c>
      <c r="F297" s="219" t="s">
        <v>1628</v>
      </c>
      <c r="G297" s="215" t="s">
        <v>1793</v>
      </c>
      <c r="H297" s="218" t="s">
        <v>4426</v>
      </c>
      <c r="I297" s="218" t="s">
        <v>5821</v>
      </c>
      <c r="J297" s="248" t="e">
        <f>VLOOKUP(D297,#REF!,3,0)</f>
        <v>#REF!</v>
      </c>
      <c r="K297" s="216"/>
      <c r="L297" s="216" t="e">
        <v>#N/A</v>
      </c>
      <c r="M297" s="216"/>
      <c r="N297" s="213"/>
      <c r="O297" s="217" t="s">
        <v>4626</v>
      </c>
      <c r="P297" s="217"/>
      <c r="Q297" s="213" t="s">
        <v>4596</v>
      </c>
      <c r="R297" s="213" t="s">
        <v>4689</v>
      </c>
      <c r="S297" s="213" t="e">
        <v>#N/A</v>
      </c>
      <c r="T297" s="215" t="s">
        <v>1422</v>
      </c>
      <c r="U297" s="220"/>
      <c r="V297" s="215"/>
      <c r="W297" s="213" t="s">
        <v>4715</v>
      </c>
      <c r="X297" s="213" t="e">
        <v>#N/A</v>
      </c>
      <c r="Y297" s="213"/>
      <c r="Z297" s="221" t="s">
        <v>4</v>
      </c>
      <c r="AA297" s="222" t="s">
        <v>2437</v>
      </c>
      <c r="AB297" s="217" t="s">
        <v>4742</v>
      </c>
      <c r="AC297" s="223" t="s">
        <v>2753</v>
      </c>
      <c r="AD297" s="223"/>
      <c r="AE297" s="226" t="s">
        <v>512</v>
      </c>
      <c r="AF297" s="215" t="s">
        <v>1714</v>
      </c>
      <c r="AG297" s="224"/>
      <c r="AH297" s="215" t="s">
        <v>1714</v>
      </c>
      <c r="AI297" s="215" t="s">
        <v>1422</v>
      </c>
      <c r="AJ297" s="224"/>
      <c r="AK297" s="215" t="s">
        <v>1629</v>
      </c>
      <c r="AL297" s="215"/>
      <c r="AM297" s="224"/>
      <c r="AN297" s="215" t="s">
        <v>507</v>
      </c>
      <c r="AO297" s="256">
        <v>42904.375</v>
      </c>
      <c r="AP297" s="215" t="s">
        <v>1794</v>
      </c>
      <c r="AQ297" s="221">
        <v>43321</v>
      </c>
      <c r="AR297" s="226">
        <v>0</v>
      </c>
      <c r="AS297" s="226">
        <v>0</v>
      </c>
      <c r="AT297" s="212"/>
      <c r="AU297" s="215"/>
      <c r="AV297" s="221" t="s">
        <v>1795</v>
      </c>
      <c r="AW297" s="215"/>
      <c r="AX297" s="227"/>
      <c r="AY297" s="228" t="s">
        <v>4626</v>
      </c>
    </row>
    <row r="298" spans="1:51" ht="127.5">
      <c r="A298" s="211">
        <v>344</v>
      </c>
      <c r="B298" s="233" t="s">
        <v>199</v>
      </c>
      <c r="C298" s="233"/>
      <c r="D298" s="213" t="s">
        <v>164</v>
      </c>
      <c r="E298" s="214" t="s">
        <v>2337</v>
      </c>
      <c r="F298" s="215" t="s">
        <v>1689</v>
      </c>
      <c r="G298" s="215" t="s">
        <v>1622</v>
      </c>
      <c r="H298" s="218" t="s">
        <v>4426</v>
      </c>
      <c r="I298" s="218" t="s">
        <v>5821</v>
      </c>
      <c r="J298" s="248" t="e">
        <f>VLOOKUP(D298,#REF!,3,0)</f>
        <v>#REF!</v>
      </c>
      <c r="K298" s="216"/>
      <c r="L298" s="216" t="e">
        <v>#N/A</v>
      </c>
      <c r="M298" s="216"/>
      <c r="N298" s="213"/>
      <c r="O298" s="217" t="s">
        <v>4626</v>
      </c>
      <c r="P298" s="217"/>
      <c r="Q298" s="213" t="s">
        <v>4596</v>
      </c>
      <c r="R298" s="213" t="s">
        <v>4689</v>
      </c>
      <c r="S298" s="213" t="e">
        <v>#N/A</v>
      </c>
      <c r="T298" s="215" t="s">
        <v>3212</v>
      </c>
      <c r="U298" s="220"/>
      <c r="V298" s="215"/>
      <c r="W298" s="213" t="s">
        <v>4715</v>
      </c>
      <c r="X298" s="213" t="e">
        <v>#N/A</v>
      </c>
      <c r="Y298" s="213"/>
      <c r="Z298" s="221" t="s">
        <v>4</v>
      </c>
      <c r="AA298" s="222" t="s">
        <v>2437</v>
      </c>
      <c r="AB298" s="217" t="s">
        <v>4742</v>
      </c>
      <c r="AC298" s="223" t="s">
        <v>3213</v>
      </c>
      <c r="AD298" s="223"/>
      <c r="AE298" s="233" t="s">
        <v>45</v>
      </c>
      <c r="AF298" s="215" t="s">
        <v>1714</v>
      </c>
      <c r="AG298" s="224"/>
      <c r="AH298" s="215" t="s">
        <v>1714</v>
      </c>
      <c r="AI298" s="215" t="s">
        <v>3212</v>
      </c>
      <c r="AJ298" s="224"/>
      <c r="AK298" s="215" t="s">
        <v>1624</v>
      </c>
      <c r="AL298" s="212"/>
      <c r="AM298" s="224"/>
      <c r="AN298" s="233" t="s">
        <v>3166</v>
      </c>
      <c r="AO298" s="234"/>
      <c r="AP298" s="215" t="s">
        <v>1794</v>
      </c>
      <c r="AQ298" s="221">
        <v>43424</v>
      </c>
      <c r="AR298" s="226" t="s">
        <v>3315</v>
      </c>
      <c r="AS298" s="226" t="s">
        <v>3316</v>
      </c>
      <c r="AT298" s="212"/>
      <c r="AU298" s="215"/>
      <c r="AV298" s="221" t="s">
        <v>1838</v>
      </c>
      <c r="AW298" s="215"/>
      <c r="AX298" s="227"/>
      <c r="AY298" s="228" t="s">
        <v>4626</v>
      </c>
    </row>
    <row r="299" spans="1:51" ht="255">
      <c r="A299" s="211">
        <v>345</v>
      </c>
      <c r="B299" s="255" t="s">
        <v>532</v>
      </c>
      <c r="C299" s="255"/>
      <c r="D299" s="213" t="s">
        <v>533</v>
      </c>
      <c r="E299" s="214" t="s">
        <v>4008</v>
      </c>
      <c r="F299" s="219" t="s">
        <v>1628</v>
      </c>
      <c r="G299" s="215" t="s">
        <v>1793</v>
      </c>
      <c r="H299" s="218" t="s">
        <v>4426</v>
      </c>
      <c r="I299" s="218" t="s">
        <v>5821</v>
      </c>
      <c r="J299" s="248" t="e">
        <f>VLOOKUP(D299,#REF!,3,0)</f>
        <v>#REF!</v>
      </c>
      <c r="K299" s="216"/>
      <c r="L299" s="216" t="e">
        <v>#N/A</v>
      </c>
      <c r="M299" s="216"/>
      <c r="N299" s="213"/>
      <c r="O299" s="217" t="s">
        <v>4626</v>
      </c>
      <c r="P299" s="217"/>
      <c r="Q299" s="213" t="s">
        <v>4596</v>
      </c>
      <c r="R299" s="213" t="s">
        <v>4689</v>
      </c>
      <c r="S299" s="213" t="e">
        <v>#N/A</v>
      </c>
      <c r="T299" s="215" t="s">
        <v>1422</v>
      </c>
      <c r="U299" s="220"/>
      <c r="V299" s="215"/>
      <c r="W299" s="213" t="s">
        <v>4715</v>
      </c>
      <c r="X299" s="213" t="e">
        <v>#N/A</v>
      </c>
      <c r="Y299" s="213"/>
      <c r="Z299" s="221" t="s">
        <v>4</v>
      </c>
      <c r="AA299" s="222" t="s">
        <v>2437</v>
      </c>
      <c r="AB299" s="217" t="s">
        <v>4742</v>
      </c>
      <c r="AC299" s="223" t="s">
        <v>2440</v>
      </c>
      <c r="AD299" s="223"/>
      <c r="AE299" s="226" t="s">
        <v>471</v>
      </c>
      <c r="AF299" s="215" t="s">
        <v>1714</v>
      </c>
      <c r="AG299" s="224"/>
      <c r="AH299" s="215" t="s">
        <v>1714</v>
      </c>
      <c r="AI299" s="215" t="s">
        <v>1422</v>
      </c>
      <c r="AJ299" s="224"/>
      <c r="AK299" s="215" t="s">
        <v>1629</v>
      </c>
      <c r="AL299" s="215"/>
      <c r="AM299" s="224"/>
      <c r="AN299" s="215" t="s">
        <v>530</v>
      </c>
      <c r="AO299" s="256">
        <v>42875.375</v>
      </c>
      <c r="AP299" s="215" t="s">
        <v>1794</v>
      </c>
      <c r="AQ299" s="221">
        <v>43319</v>
      </c>
      <c r="AR299" s="226">
        <v>0</v>
      </c>
      <c r="AS299" s="226">
        <v>0</v>
      </c>
      <c r="AT299" s="212"/>
      <c r="AU299" s="215"/>
      <c r="AV299" s="221" t="s">
        <v>1795</v>
      </c>
      <c r="AW299" s="215"/>
      <c r="AX299" s="227"/>
      <c r="AY299" s="228" t="s">
        <v>4626</v>
      </c>
    </row>
    <row r="300" spans="1:51" ht="127.5">
      <c r="A300" s="211">
        <v>346</v>
      </c>
      <c r="B300" s="233" t="s">
        <v>176</v>
      </c>
      <c r="C300" s="233"/>
      <c r="D300" s="213" t="s">
        <v>164</v>
      </c>
      <c r="E300" s="214">
        <v>43271</v>
      </c>
      <c r="F300" s="215" t="s">
        <v>1689</v>
      </c>
      <c r="G300" s="215" t="s">
        <v>1622</v>
      </c>
      <c r="H300" s="218" t="s">
        <v>4426</v>
      </c>
      <c r="I300" s="218" t="s">
        <v>5821</v>
      </c>
      <c r="J300" s="248" t="e">
        <f>VLOOKUP(D300,#REF!,3,0)</f>
        <v>#REF!</v>
      </c>
      <c r="K300" s="216"/>
      <c r="L300" s="216" t="e">
        <v>#N/A</v>
      </c>
      <c r="M300" s="216"/>
      <c r="N300" s="213"/>
      <c r="O300" s="217" t="s">
        <v>4626</v>
      </c>
      <c r="P300" s="217"/>
      <c r="Q300" s="213" t="s">
        <v>4596</v>
      </c>
      <c r="R300" s="213" t="s">
        <v>4689</v>
      </c>
      <c r="S300" s="213" t="e">
        <v>#N/A</v>
      </c>
      <c r="T300" s="215" t="s">
        <v>3212</v>
      </c>
      <c r="U300" s="220"/>
      <c r="V300" s="215"/>
      <c r="W300" s="213" t="s">
        <v>4715</v>
      </c>
      <c r="X300" s="213" t="e">
        <v>#N/A</v>
      </c>
      <c r="Y300" s="213"/>
      <c r="Z300" s="221" t="s">
        <v>4</v>
      </c>
      <c r="AA300" s="222" t="s">
        <v>2437</v>
      </c>
      <c r="AB300" s="217" t="s">
        <v>4742</v>
      </c>
      <c r="AC300" s="223" t="s">
        <v>3213</v>
      </c>
      <c r="AD300" s="223"/>
      <c r="AE300" s="233" t="s">
        <v>45</v>
      </c>
      <c r="AF300" s="215" t="s">
        <v>1714</v>
      </c>
      <c r="AG300" s="224"/>
      <c r="AH300" s="215" t="s">
        <v>1714</v>
      </c>
      <c r="AI300" s="215" t="s">
        <v>3212</v>
      </c>
      <c r="AJ300" s="224"/>
      <c r="AK300" s="215" t="s">
        <v>1624</v>
      </c>
      <c r="AL300" s="212"/>
      <c r="AM300" s="224"/>
      <c r="AN300" s="233" t="s">
        <v>3166</v>
      </c>
      <c r="AO300" s="234"/>
      <c r="AP300" s="215" t="s">
        <v>1794</v>
      </c>
      <c r="AQ300" s="221">
        <v>43424</v>
      </c>
      <c r="AR300" s="226" t="s">
        <v>3317</v>
      </c>
      <c r="AS300" s="226" t="s">
        <v>3318</v>
      </c>
      <c r="AT300" s="212"/>
      <c r="AU300" s="215"/>
      <c r="AV300" s="221" t="s">
        <v>1838</v>
      </c>
      <c r="AW300" s="215"/>
      <c r="AX300" s="227"/>
      <c r="AY300" s="228" t="s">
        <v>4626</v>
      </c>
    </row>
    <row r="301" spans="1:51" ht="255">
      <c r="A301" s="211">
        <v>347</v>
      </c>
      <c r="B301" s="255" t="s">
        <v>485</v>
      </c>
      <c r="C301" s="255"/>
      <c r="D301" s="213" t="s">
        <v>1743</v>
      </c>
      <c r="E301" s="214">
        <v>42919</v>
      </c>
      <c r="F301" s="219" t="s">
        <v>1628</v>
      </c>
      <c r="G301" s="215" t="s">
        <v>1793</v>
      </c>
      <c r="H301" s="218" t="s">
        <v>4426</v>
      </c>
      <c r="I301" s="218" t="s">
        <v>5821</v>
      </c>
      <c r="J301" s="248" t="e">
        <f>VLOOKUP(D301,#REF!,3,0)</f>
        <v>#REF!</v>
      </c>
      <c r="K301" s="216"/>
      <c r="L301" s="216" t="e">
        <v>#N/A</v>
      </c>
      <c r="M301" s="216"/>
      <c r="N301" s="213"/>
      <c r="O301" s="217" t="s">
        <v>4626</v>
      </c>
      <c r="P301" s="217"/>
      <c r="Q301" s="213" t="s">
        <v>4596</v>
      </c>
      <c r="R301" s="213" t="s">
        <v>4689</v>
      </c>
      <c r="S301" s="213" t="e">
        <v>#N/A</v>
      </c>
      <c r="T301" s="215" t="s">
        <v>1422</v>
      </c>
      <c r="U301" s="220"/>
      <c r="V301" s="215"/>
      <c r="W301" s="213" t="s">
        <v>4715</v>
      </c>
      <c r="X301" s="213" t="e">
        <v>#N/A</v>
      </c>
      <c r="Y301" s="213"/>
      <c r="Z301" s="221" t="s">
        <v>4</v>
      </c>
      <c r="AA301" s="222" t="s">
        <v>2437</v>
      </c>
      <c r="AB301" s="217" t="s">
        <v>4742</v>
      </c>
      <c r="AC301" s="223" t="s">
        <v>2440</v>
      </c>
      <c r="AD301" s="223"/>
      <c r="AE301" s="226" t="s">
        <v>471</v>
      </c>
      <c r="AF301" s="215" t="s">
        <v>1714</v>
      </c>
      <c r="AG301" s="224"/>
      <c r="AH301" s="215" t="s">
        <v>1714</v>
      </c>
      <c r="AI301" s="215" t="s">
        <v>1422</v>
      </c>
      <c r="AJ301" s="224"/>
      <c r="AK301" s="215" t="s">
        <v>1629</v>
      </c>
      <c r="AL301" s="215"/>
      <c r="AM301" s="224"/>
      <c r="AN301" s="215" t="s">
        <v>478</v>
      </c>
      <c r="AO301" s="256">
        <v>42919</v>
      </c>
      <c r="AP301" s="215" t="s">
        <v>1794</v>
      </c>
      <c r="AQ301" s="221">
        <v>43319</v>
      </c>
      <c r="AR301" s="226">
        <v>0</v>
      </c>
      <c r="AS301" s="226">
        <v>0</v>
      </c>
      <c r="AT301" s="212"/>
      <c r="AU301" s="215"/>
      <c r="AV301" s="221" t="s">
        <v>1795</v>
      </c>
      <c r="AW301" s="215"/>
      <c r="AX301" s="227"/>
      <c r="AY301" s="228" t="s">
        <v>4626</v>
      </c>
    </row>
    <row r="302" spans="1:51" ht="127.5">
      <c r="A302" s="211">
        <v>348</v>
      </c>
      <c r="B302" s="233" t="s">
        <v>202</v>
      </c>
      <c r="C302" s="233"/>
      <c r="D302" s="213" t="s">
        <v>164</v>
      </c>
      <c r="E302" s="214">
        <v>43271</v>
      </c>
      <c r="F302" s="215" t="s">
        <v>1689</v>
      </c>
      <c r="G302" s="215" t="s">
        <v>1622</v>
      </c>
      <c r="H302" s="218" t="s">
        <v>4426</v>
      </c>
      <c r="I302" s="218" t="s">
        <v>5821</v>
      </c>
      <c r="J302" s="248" t="e">
        <f>VLOOKUP(D302,#REF!,3,0)</f>
        <v>#REF!</v>
      </c>
      <c r="K302" s="216"/>
      <c r="L302" s="216" t="e">
        <v>#N/A</v>
      </c>
      <c r="M302" s="216"/>
      <c r="N302" s="213"/>
      <c r="O302" s="217" t="s">
        <v>4626</v>
      </c>
      <c r="P302" s="217"/>
      <c r="Q302" s="213" t="s">
        <v>4596</v>
      </c>
      <c r="R302" s="213" t="s">
        <v>4689</v>
      </c>
      <c r="S302" s="213" t="e">
        <v>#N/A</v>
      </c>
      <c r="T302" s="215" t="s">
        <v>3212</v>
      </c>
      <c r="U302" s="220"/>
      <c r="V302" s="215"/>
      <c r="W302" s="213" t="s">
        <v>4715</v>
      </c>
      <c r="X302" s="213" t="e">
        <v>#N/A</v>
      </c>
      <c r="Y302" s="213"/>
      <c r="Z302" s="221" t="s">
        <v>4</v>
      </c>
      <c r="AA302" s="222" t="s">
        <v>2437</v>
      </c>
      <c r="AB302" s="217" t="s">
        <v>4742</v>
      </c>
      <c r="AC302" s="223" t="s">
        <v>3213</v>
      </c>
      <c r="AD302" s="223"/>
      <c r="AE302" s="233" t="s">
        <v>45</v>
      </c>
      <c r="AF302" s="215" t="s">
        <v>1714</v>
      </c>
      <c r="AG302" s="224"/>
      <c r="AH302" s="215" t="s">
        <v>1714</v>
      </c>
      <c r="AI302" s="215" t="s">
        <v>3212</v>
      </c>
      <c r="AJ302" s="224"/>
      <c r="AK302" s="215" t="s">
        <v>1624</v>
      </c>
      <c r="AL302" s="212"/>
      <c r="AM302" s="224"/>
      <c r="AN302" s="233" t="s">
        <v>3166</v>
      </c>
      <c r="AO302" s="234"/>
      <c r="AP302" s="215" t="s">
        <v>1794</v>
      </c>
      <c r="AQ302" s="221">
        <v>43424</v>
      </c>
      <c r="AR302" s="226" t="s">
        <v>3319</v>
      </c>
      <c r="AS302" s="226" t="s">
        <v>3320</v>
      </c>
      <c r="AT302" s="212"/>
      <c r="AU302" s="215"/>
      <c r="AV302" s="221" t="s">
        <v>1838</v>
      </c>
      <c r="AW302" s="215"/>
      <c r="AX302" s="227"/>
      <c r="AY302" s="228" t="s">
        <v>4626</v>
      </c>
    </row>
    <row r="303" spans="1:51" ht="255">
      <c r="A303" s="211">
        <v>349</v>
      </c>
      <c r="B303" s="255" t="s">
        <v>477</v>
      </c>
      <c r="C303" s="255"/>
      <c r="D303" s="213" t="s">
        <v>1743</v>
      </c>
      <c r="E303" s="214" t="s">
        <v>4009</v>
      </c>
      <c r="F303" s="219" t="s">
        <v>1628</v>
      </c>
      <c r="G303" s="215" t="s">
        <v>1793</v>
      </c>
      <c r="H303" s="218" t="s">
        <v>4426</v>
      </c>
      <c r="I303" s="218" t="s">
        <v>5821</v>
      </c>
      <c r="J303" s="248" t="e">
        <f>VLOOKUP(D303,#REF!,3,0)</f>
        <v>#REF!</v>
      </c>
      <c r="K303" s="216"/>
      <c r="L303" s="216" t="e">
        <v>#N/A</v>
      </c>
      <c r="M303" s="216"/>
      <c r="N303" s="213"/>
      <c r="O303" s="217" t="s">
        <v>4626</v>
      </c>
      <c r="P303" s="217"/>
      <c r="Q303" s="213" t="s">
        <v>4596</v>
      </c>
      <c r="R303" s="213" t="s">
        <v>4689</v>
      </c>
      <c r="S303" s="213" t="e">
        <v>#N/A</v>
      </c>
      <c r="T303" s="215" t="s">
        <v>1422</v>
      </c>
      <c r="U303" s="220"/>
      <c r="V303" s="215"/>
      <c r="W303" s="213" t="s">
        <v>4715</v>
      </c>
      <c r="X303" s="213" t="e">
        <v>#N/A</v>
      </c>
      <c r="Y303" s="213"/>
      <c r="Z303" s="221" t="s">
        <v>4</v>
      </c>
      <c r="AA303" s="222" t="s">
        <v>2437</v>
      </c>
      <c r="AB303" s="217" t="s">
        <v>4742</v>
      </c>
      <c r="AC303" s="223" t="s">
        <v>2440</v>
      </c>
      <c r="AD303" s="223"/>
      <c r="AE303" s="226" t="s">
        <v>471</v>
      </c>
      <c r="AF303" s="215" t="s">
        <v>1714</v>
      </c>
      <c r="AG303" s="224"/>
      <c r="AH303" s="215" t="s">
        <v>1714</v>
      </c>
      <c r="AI303" s="215" t="s">
        <v>1422</v>
      </c>
      <c r="AJ303" s="224"/>
      <c r="AK303" s="215" t="s">
        <v>1629</v>
      </c>
      <c r="AL303" s="215"/>
      <c r="AM303" s="224"/>
      <c r="AN303" s="215" t="s">
        <v>478</v>
      </c>
      <c r="AO303" s="256">
        <v>42918.375</v>
      </c>
      <c r="AP303" s="215" t="s">
        <v>1794</v>
      </c>
      <c r="AQ303" s="221">
        <v>43321</v>
      </c>
      <c r="AR303" s="226">
        <v>0</v>
      </c>
      <c r="AS303" s="226">
        <v>0</v>
      </c>
      <c r="AT303" s="212"/>
      <c r="AU303" s="215"/>
      <c r="AV303" s="221" t="s">
        <v>1795</v>
      </c>
      <c r="AW303" s="215"/>
      <c r="AX303" s="227"/>
      <c r="AY303" s="228" t="s">
        <v>4626</v>
      </c>
    </row>
    <row r="304" spans="1:51" ht="127.5">
      <c r="A304" s="211">
        <v>350</v>
      </c>
      <c r="B304" s="233" t="s">
        <v>197</v>
      </c>
      <c r="C304" s="233"/>
      <c r="D304" s="213" t="s">
        <v>164</v>
      </c>
      <c r="E304" s="214">
        <v>43271</v>
      </c>
      <c r="F304" s="215" t="s">
        <v>1689</v>
      </c>
      <c r="G304" s="215" t="s">
        <v>1622</v>
      </c>
      <c r="H304" s="218" t="s">
        <v>4426</v>
      </c>
      <c r="I304" s="218" t="s">
        <v>5821</v>
      </c>
      <c r="J304" s="248" t="e">
        <f>VLOOKUP(D304,#REF!,3,0)</f>
        <v>#REF!</v>
      </c>
      <c r="K304" s="216"/>
      <c r="L304" s="216" t="e">
        <v>#N/A</v>
      </c>
      <c r="M304" s="216"/>
      <c r="N304" s="213"/>
      <c r="O304" s="217" t="s">
        <v>4626</v>
      </c>
      <c r="P304" s="217"/>
      <c r="Q304" s="213" t="s">
        <v>4596</v>
      </c>
      <c r="R304" s="213" t="s">
        <v>4689</v>
      </c>
      <c r="S304" s="213" t="e">
        <v>#N/A</v>
      </c>
      <c r="T304" s="215" t="s">
        <v>3212</v>
      </c>
      <c r="U304" s="220"/>
      <c r="V304" s="215"/>
      <c r="W304" s="213" t="s">
        <v>4715</v>
      </c>
      <c r="X304" s="213" t="e">
        <v>#N/A</v>
      </c>
      <c r="Y304" s="213"/>
      <c r="Z304" s="221" t="s">
        <v>4</v>
      </c>
      <c r="AA304" s="222" t="s">
        <v>2437</v>
      </c>
      <c r="AB304" s="217" t="s">
        <v>4742</v>
      </c>
      <c r="AC304" s="223" t="s">
        <v>3213</v>
      </c>
      <c r="AD304" s="223"/>
      <c r="AE304" s="233" t="s">
        <v>45</v>
      </c>
      <c r="AF304" s="215" t="s">
        <v>1714</v>
      </c>
      <c r="AG304" s="224"/>
      <c r="AH304" s="215" t="s">
        <v>1714</v>
      </c>
      <c r="AI304" s="215" t="s">
        <v>3212</v>
      </c>
      <c r="AJ304" s="224"/>
      <c r="AK304" s="215" t="s">
        <v>1624</v>
      </c>
      <c r="AL304" s="212"/>
      <c r="AM304" s="224"/>
      <c r="AN304" s="233" t="s">
        <v>3166</v>
      </c>
      <c r="AO304" s="234"/>
      <c r="AP304" s="215" t="s">
        <v>1794</v>
      </c>
      <c r="AQ304" s="221">
        <v>43424</v>
      </c>
      <c r="AR304" s="226" t="s">
        <v>3321</v>
      </c>
      <c r="AS304" s="226" t="s">
        <v>3322</v>
      </c>
      <c r="AT304" s="212"/>
      <c r="AU304" s="215"/>
      <c r="AV304" s="221" t="s">
        <v>1838</v>
      </c>
      <c r="AW304" s="215"/>
      <c r="AX304" s="227"/>
      <c r="AY304" s="228" t="s">
        <v>4626</v>
      </c>
    </row>
    <row r="305" spans="1:51" ht="255">
      <c r="A305" s="211">
        <v>351</v>
      </c>
      <c r="B305" s="255" t="s">
        <v>517</v>
      </c>
      <c r="C305" s="255"/>
      <c r="D305" s="213" t="s">
        <v>1744</v>
      </c>
      <c r="E305" s="214">
        <v>42905</v>
      </c>
      <c r="F305" s="219" t="s">
        <v>1628</v>
      </c>
      <c r="G305" s="215" t="s">
        <v>1793</v>
      </c>
      <c r="H305" s="218" t="s">
        <v>4426</v>
      </c>
      <c r="I305" s="218" t="s">
        <v>5821</v>
      </c>
      <c r="J305" s="248" t="e">
        <f>VLOOKUP(D305,#REF!,3,0)</f>
        <v>#REF!</v>
      </c>
      <c r="K305" s="216"/>
      <c r="L305" s="216" t="e">
        <v>#N/A</v>
      </c>
      <c r="M305" s="216"/>
      <c r="N305" s="213"/>
      <c r="O305" s="217" t="s">
        <v>4626</v>
      </c>
      <c r="P305" s="217"/>
      <c r="Q305" s="213" t="s">
        <v>4596</v>
      </c>
      <c r="R305" s="213" t="s">
        <v>4689</v>
      </c>
      <c r="S305" s="213" t="e">
        <v>#N/A</v>
      </c>
      <c r="T305" s="215" t="s">
        <v>1422</v>
      </c>
      <c r="U305" s="220"/>
      <c r="V305" s="215"/>
      <c r="W305" s="213" t="s">
        <v>4715</v>
      </c>
      <c r="X305" s="213" t="e">
        <v>#N/A</v>
      </c>
      <c r="Y305" s="213"/>
      <c r="Z305" s="221" t="s">
        <v>4</v>
      </c>
      <c r="AA305" s="222" t="s">
        <v>2437</v>
      </c>
      <c r="AB305" s="217" t="s">
        <v>4742</v>
      </c>
      <c r="AC305" s="223" t="s">
        <v>2440</v>
      </c>
      <c r="AD305" s="223"/>
      <c r="AE305" s="226" t="s">
        <v>471</v>
      </c>
      <c r="AF305" s="215" t="s">
        <v>1714</v>
      </c>
      <c r="AG305" s="224"/>
      <c r="AH305" s="215" t="s">
        <v>1714</v>
      </c>
      <c r="AI305" s="215" t="s">
        <v>1422</v>
      </c>
      <c r="AJ305" s="224"/>
      <c r="AK305" s="215" t="s">
        <v>1629</v>
      </c>
      <c r="AL305" s="215"/>
      <c r="AM305" s="224"/>
      <c r="AN305" s="215" t="s">
        <v>507</v>
      </c>
      <c r="AO305" s="256">
        <v>42905</v>
      </c>
      <c r="AP305" s="215" t="s">
        <v>1794</v>
      </c>
      <c r="AQ305" s="221">
        <v>43321</v>
      </c>
      <c r="AR305" s="226">
        <v>0</v>
      </c>
      <c r="AS305" s="226">
        <v>0</v>
      </c>
      <c r="AT305" s="212"/>
      <c r="AU305" s="215"/>
      <c r="AV305" s="221" t="s">
        <v>1795</v>
      </c>
      <c r="AW305" s="215"/>
      <c r="AX305" s="227"/>
      <c r="AY305" s="228" t="s">
        <v>4626</v>
      </c>
    </row>
    <row r="306" spans="1:51" ht="127.5">
      <c r="A306" s="211">
        <v>352</v>
      </c>
      <c r="B306" s="233" t="s">
        <v>182</v>
      </c>
      <c r="C306" s="233"/>
      <c r="D306" s="213" t="s">
        <v>164</v>
      </c>
      <c r="E306" s="214">
        <v>43271</v>
      </c>
      <c r="F306" s="215" t="s">
        <v>1689</v>
      </c>
      <c r="G306" s="215" t="s">
        <v>1622</v>
      </c>
      <c r="H306" s="218" t="s">
        <v>4426</v>
      </c>
      <c r="I306" s="218" t="s">
        <v>5821</v>
      </c>
      <c r="J306" s="248" t="e">
        <f>VLOOKUP(D306,#REF!,3,0)</f>
        <v>#REF!</v>
      </c>
      <c r="K306" s="216"/>
      <c r="L306" s="216" t="e">
        <v>#N/A</v>
      </c>
      <c r="M306" s="216"/>
      <c r="N306" s="213"/>
      <c r="O306" s="217" t="s">
        <v>4626</v>
      </c>
      <c r="P306" s="217"/>
      <c r="Q306" s="213" t="s">
        <v>4596</v>
      </c>
      <c r="R306" s="213" t="s">
        <v>4689</v>
      </c>
      <c r="S306" s="213" t="e">
        <v>#N/A</v>
      </c>
      <c r="T306" s="215" t="s">
        <v>3212</v>
      </c>
      <c r="U306" s="220"/>
      <c r="V306" s="215"/>
      <c r="W306" s="213" t="s">
        <v>4715</v>
      </c>
      <c r="X306" s="213" t="e">
        <v>#N/A</v>
      </c>
      <c r="Y306" s="213"/>
      <c r="Z306" s="221" t="s">
        <v>4</v>
      </c>
      <c r="AA306" s="222" t="s">
        <v>2437</v>
      </c>
      <c r="AB306" s="217" t="s">
        <v>4742</v>
      </c>
      <c r="AC306" s="223" t="s">
        <v>3213</v>
      </c>
      <c r="AD306" s="223"/>
      <c r="AE306" s="233" t="s">
        <v>45</v>
      </c>
      <c r="AF306" s="215" t="s">
        <v>1714</v>
      </c>
      <c r="AG306" s="224"/>
      <c r="AH306" s="215" t="s">
        <v>1714</v>
      </c>
      <c r="AI306" s="215" t="s">
        <v>3212</v>
      </c>
      <c r="AJ306" s="224"/>
      <c r="AK306" s="215" t="s">
        <v>1624</v>
      </c>
      <c r="AL306" s="212"/>
      <c r="AM306" s="224"/>
      <c r="AN306" s="233" t="s">
        <v>3166</v>
      </c>
      <c r="AO306" s="234"/>
      <c r="AP306" s="215" t="s">
        <v>1794</v>
      </c>
      <c r="AQ306" s="221">
        <v>43424</v>
      </c>
      <c r="AR306" s="226" t="s">
        <v>3323</v>
      </c>
      <c r="AS306" s="226" t="s">
        <v>3324</v>
      </c>
      <c r="AT306" s="212"/>
      <c r="AU306" s="215"/>
      <c r="AV306" s="221" t="s">
        <v>1838</v>
      </c>
      <c r="AW306" s="215"/>
      <c r="AX306" s="227"/>
      <c r="AY306" s="228" t="s">
        <v>4626</v>
      </c>
    </row>
    <row r="307" spans="1:51" ht="255">
      <c r="A307" s="211">
        <v>353</v>
      </c>
      <c r="B307" s="255" t="s">
        <v>516</v>
      </c>
      <c r="C307" s="255"/>
      <c r="D307" s="213" t="s">
        <v>1744</v>
      </c>
      <c r="E307" s="214">
        <v>42907</v>
      </c>
      <c r="F307" s="219" t="s">
        <v>1628</v>
      </c>
      <c r="G307" s="215" t="s">
        <v>1793</v>
      </c>
      <c r="H307" s="218" t="s">
        <v>4426</v>
      </c>
      <c r="I307" s="218" t="s">
        <v>5821</v>
      </c>
      <c r="J307" s="248" t="e">
        <f>VLOOKUP(D307,#REF!,3,0)</f>
        <v>#REF!</v>
      </c>
      <c r="K307" s="216"/>
      <c r="L307" s="216" t="e">
        <v>#N/A</v>
      </c>
      <c r="M307" s="216"/>
      <c r="N307" s="213"/>
      <c r="O307" s="217" t="s">
        <v>4626</v>
      </c>
      <c r="P307" s="217"/>
      <c r="Q307" s="213" t="s">
        <v>4596</v>
      </c>
      <c r="R307" s="213" t="s">
        <v>4689</v>
      </c>
      <c r="S307" s="213" t="e">
        <v>#N/A</v>
      </c>
      <c r="T307" s="215" t="s">
        <v>1422</v>
      </c>
      <c r="U307" s="220"/>
      <c r="V307" s="215"/>
      <c r="W307" s="213" t="s">
        <v>4715</v>
      </c>
      <c r="X307" s="213" t="e">
        <v>#N/A</v>
      </c>
      <c r="Y307" s="213"/>
      <c r="Z307" s="221" t="s">
        <v>4</v>
      </c>
      <c r="AA307" s="222" t="s">
        <v>2437</v>
      </c>
      <c r="AB307" s="217" t="s">
        <v>4742</v>
      </c>
      <c r="AC307" s="223" t="s">
        <v>2440</v>
      </c>
      <c r="AD307" s="223"/>
      <c r="AE307" s="226" t="s">
        <v>471</v>
      </c>
      <c r="AF307" s="215" t="s">
        <v>1714</v>
      </c>
      <c r="AG307" s="224"/>
      <c r="AH307" s="215" t="s">
        <v>1714</v>
      </c>
      <c r="AI307" s="215" t="s">
        <v>1422</v>
      </c>
      <c r="AJ307" s="224"/>
      <c r="AK307" s="215" t="s">
        <v>1629</v>
      </c>
      <c r="AL307" s="215"/>
      <c r="AM307" s="224"/>
      <c r="AN307" s="215" t="s">
        <v>507</v>
      </c>
      <c r="AO307" s="256">
        <v>42907</v>
      </c>
      <c r="AP307" s="215" t="s">
        <v>1794</v>
      </c>
      <c r="AQ307" s="221">
        <v>43320</v>
      </c>
      <c r="AR307" s="226">
        <v>0</v>
      </c>
      <c r="AS307" s="226">
        <v>0</v>
      </c>
      <c r="AT307" s="212"/>
      <c r="AU307" s="215"/>
      <c r="AV307" s="221" t="s">
        <v>1795</v>
      </c>
      <c r="AW307" s="215"/>
      <c r="AX307" s="227"/>
      <c r="AY307" s="228" t="s">
        <v>4626</v>
      </c>
    </row>
    <row r="308" spans="1:51" ht="127.5">
      <c r="A308" s="211">
        <v>354</v>
      </c>
      <c r="B308" s="233" t="s">
        <v>186</v>
      </c>
      <c r="C308" s="233"/>
      <c r="D308" s="213" t="s">
        <v>164</v>
      </c>
      <c r="E308" s="214">
        <v>43271</v>
      </c>
      <c r="F308" s="215" t="s">
        <v>1689</v>
      </c>
      <c r="G308" s="215" t="s">
        <v>1622</v>
      </c>
      <c r="H308" s="218" t="s">
        <v>4426</v>
      </c>
      <c r="I308" s="218" t="s">
        <v>5821</v>
      </c>
      <c r="J308" s="248" t="e">
        <f>VLOOKUP(D308,#REF!,3,0)</f>
        <v>#REF!</v>
      </c>
      <c r="K308" s="216"/>
      <c r="L308" s="216" t="e">
        <v>#N/A</v>
      </c>
      <c r="M308" s="216"/>
      <c r="N308" s="213"/>
      <c r="O308" s="217" t="s">
        <v>4626</v>
      </c>
      <c r="P308" s="217"/>
      <c r="Q308" s="213" t="s">
        <v>4596</v>
      </c>
      <c r="R308" s="213" t="s">
        <v>4689</v>
      </c>
      <c r="S308" s="213" t="e">
        <v>#N/A</v>
      </c>
      <c r="T308" s="215" t="s">
        <v>3212</v>
      </c>
      <c r="U308" s="220"/>
      <c r="V308" s="215"/>
      <c r="W308" s="213" t="s">
        <v>4715</v>
      </c>
      <c r="X308" s="213" t="e">
        <v>#N/A</v>
      </c>
      <c r="Y308" s="213"/>
      <c r="Z308" s="221" t="s">
        <v>4</v>
      </c>
      <c r="AA308" s="222" t="s">
        <v>2437</v>
      </c>
      <c r="AB308" s="217" t="s">
        <v>4742</v>
      </c>
      <c r="AC308" s="223" t="s">
        <v>3213</v>
      </c>
      <c r="AD308" s="223"/>
      <c r="AE308" s="233" t="s">
        <v>45</v>
      </c>
      <c r="AF308" s="215" t="s">
        <v>1714</v>
      </c>
      <c r="AG308" s="224"/>
      <c r="AH308" s="215" t="s">
        <v>1714</v>
      </c>
      <c r="AI308" s="215" t="s">
        <v>3212</v>
      </c>
      <c r="AJ308" s="224"/>
      <c r="AK308" s="215" t="s">
        <v>1624</v>
      </c>
      <c r="AL308" s="212"/>
      <c r="AM308" s="224"/>
      <c r="AN308" s="233" t="s">
        <v>3166</v>
      </c>
      <c r="AO308" s="234"/>
      <c r="AP308" s="215" t="s">
        <v>1794</v>
      </c>
      <c r="AQ308" s="221">
        <v>43424</v>
      </c>
      <c r="AR308" s="226" t="s">
        <v>3325</v>
      </c>
      <c r="AS308" s="226" t="s">
        <v>3326</v>
      </c>
      <c r="AT308" s="212"/>
      <c r="AU308" s="215"/>
      <c r="AV308" s="221" t="s">
        <v>1838</v>
      </c>
      <c r="AW308" s="215"/>
      <c r="AX308" s="227"/>
      <c r="AY308" s="228" t="s">
        <v>4626</v>
      </c>
    </row>
    <row r="309" spans="1:51" ht="255">
      <c r="A309" s="211">
        <v>355</v>
      </c>
      <c r="B309" s="255" t="s">
        <v>509</v>
      </c>
      <c r="C309" s="255"/>
      <c r="D309" s="213" t="s">
        <v>1744</v>
      </c>
      <c r="E309" s="214">
        <v>42906</v>
      </c>
      <c r="F309" s="219" t="s">
        <v>1628</v>
      </c>
      <c r="G309" s="215" t="s">
        <v>1793</v>
      </c>
      <c r="H309" s="218" t="s">
        <v>4426</v>
      </c>
      <c r="I309" s="218" t="s">
        <v>5821</v>
      </c>
      <c r="J309" s="248" t="e">
        <f>VLOOKUP(D309,#REF!,3,0)</f>
        <v>#REF!</v>
      </c>
      <c r="K309" s="216"/>
      <c r="L309" s="216" t="e">
        <v>#N/A</v>
      </c>
      <c r="M309" s="216"/>
      <c r="N309" s="213"/>
      <c r="O309" s="217" t="s">
        <v>4626</v>
      </c>
      <c r="P309" s="217"/>
      <c r="Q309" s="213" t="s">
        <v>4596</v>
      </c>
      <c r="R309" s="213" t="s">
        <v>4689</v>
      </c>
      <c r="S309" s="213" t="e">
        <v>#N/A</v>
      </c>
      <c r="T309" s="215" t="s">
        <v>1422</v>
      </c>
      <c r="U309" s="220"/>
      <c r="V309" s="215"/>
      <c r="W309" s="213" t="s">
        <v>4715</v>
      </c>
      <c r="X309" s="213" t="e">
        <v>#N/A</v>
      </c>
      <c r="Y309" s="213"/>
      <c r="Z309" s="221" t="s">
        <v>4</v>
      </c>
      <c r="AA309" s="222" t="s">
        <v>2437</v>
      </c>
      <c r="AB309" s="217" t="s">
        <v>4742</v>
      </c>
      <c r="AC309" s="223" t="s">
        <v>2440</v>
      </c>
      <c r="AD309" s="223"/>
      <c r="AE309" s="226" t="s">
        <v>471</v>
      </c>
      <c r="AF309" s="215" t="s">
        <v>1714</v>
      </c>
      <c r="AG309" s="224"/>
      <c r="AH309" s="215" t="s">
        <v>1714</v>
      </c>
      <c r="AI309" s="215" t="s">
        <v>1422</v>
      </c>
      <c r="AJ309" s="224"/>
      <c r="AK309" s="215" t="s">
        <v>1629</v>
      </c>
      <c r="AL309" s="215"/>
      <c r="AM309" s="224"/>
      <c r="AN309" s="215" t="s">
        <v>507</v>
      </c>
      <c r="AO309" s="256">
        <v>42906</v>
      </c>
      <c r="AP309" s="215" t="s">
        <v>1794</v>
      </c>
      <c r="AQ309" s="221">
        <v>43322</v>
      </c>
      <c r="AR309" s="226">
        <v>0</v>
      </c>
      <c r="AS309" s="226">
        <v>0</v>
      </c>
      <c r="AT309" s="212"/>
      <c r="AU309" s="215"/>
      <c r="AV309" s="221" t="s">
        <v>1795</v>
      </c>
      <c r="AW309" s="215"/>
      <c r="AX309" s="227"/>
      <c r="AY309" s="228" t="s">
        <v>4626</v>
      </c>
    </row>
    <row r="310" spans="1:51" ht="127.5">
      <c r="A310" s="211">
        <v>356</v>
      </c>
      <c r="B310" s="233" t="s">
        <v>205</v>
      </c>
      <c r="C310" s="233"/>
      <c r="D310" s="213" t="s">
        <v>164</v>
      </c>
      <c r="E310" s="214">
        <v>43271</v>
      </c>
      <c r="F310" s="215" t="s">
        <v>1689</v>
      </c>
      <c r="G310" s="215" t="s">
        <v>1622</v>
      </c>
      <c r="H310" s="218" t="s">
        <v>4426</v>
      </c>
      <c r="I310" s="218" t="s">
        <v>5821</v>
      </c>
      <c r="J310" s="248" t="e">
        <f>VLOOKUP(D310,#REF!,3,0)</f>
        <v>#REF!</v>
      </c>
      <c r="K310" s="216"/>
      <c r="L310" s="216" t="e">
        <v>#N/A</v>
      </c>
      <c r="M310" s="216"/>
      <c r="N310" s="213"/>
      <c r="O310" s="217" t="s">
        <v>4626</v>
      </c>
      <c r="P310" s="217"/>
      <c r="Q310" s="213" t="s">
        <v>4596</v>
      </c>
      <c r="R310" s="213" t="s">
        <v>4689</v>
      </c>
      <c r="S310" s="213" t="e">
        <v>#N/A</v>
      </c>
      <c r="T310" s="215" t="s">
        <v>3212</v>
      </c>
      <c r="U310" s="220"/>
      <c r="V310" s="215"/>
      <c r="W310" s="213" t="s">
        <v>4715</v>
      </c>
      <c r="X310" s="213" t="e">
        <v>#N/A</v>
      </c>
      <c r="Y310" s="213"/>
      <c r="Z310" s="221" t="s">
        <v>4</v>
      </c>
      <c r="AA310" s="222" t="s">
        <v>2437</v>
      </c>
      <c r="AB310" s="217" t="s">
        <v>4742</v>
      </c>
      <c r="AC310" s="223" t="s">
        <v>3213</v>
      </c>
      <c r="AD310" s="223"/>
      <c r="AE310" s="233" t="s">
        <v>45</v>
      </c>
      <c r="AF310" s="215" t="s">
        <v>1714</v>
      </c>
      <c r="AG310" s="224"/>
      <c r="AH310" s="215" t="s">
        <v>1714</v>
      </c>
      <c r="AI310" s="215" t="s">
        <v>3212</v>
      </c>
      <c r="AJ310" s="224"/>
      <c r="AK310" s="215" t="s">
        <v>1624</v>
      </c>
      <c r="AL310" s="212"/>
      <c r="AM310" s="224"/>
      <c r="AN310" s="233" t="s">
        <v>3166</v>
      </c>
      <c r="AO310" s="234"/>
      <c r="AP310" s="215" t="s">
        <v>1794</v>
      </c>
      <c r="AQ310" s="221">
        <v>43424</v>
      </c>
      <c r="AR310" s="226" t="s">
        <v>3327</v>
      </c>
      <c r="AS310" s="226" t="s">
        <v>3328</v>
      </c>
      <c r="AT310" s="212"/>
      <c r="AU310" s="215"/>
      <c r="AV310" s="221" t="s">
        <v>1838</v>
      </c>
      <c r="AW310" s="215"/>
      <c r="AX310" s="227"/>
      <c r="AY310" s="228" t="s">
        <v>4626</v>
      </c>
    </row>
    <row r="311" spans="1:51" ht="114.75">
      <c r="A311" s="211">
        <v>357</v>
      </c>
      <c r="B311" s="255" t="s">
        <v>523</v>
      </c>
      <c r="C311" s="255"/>
      <c r="D311" s="213" t="s">
        <v>1745</v>
      </c>
      <c r="E311" s="214" t="s">
        <v>4016</v>
      </c>
      <c r="F311" s="219" t="s">
        <v>1628</v>
      </c>
      <c r="G311" s="215" t="s">
        <v>1793</v>
      </c>
      <c r="H311" s="218" t="s">
        <v>4426</v>
      </c>
      <c r="I311" s="218" t="s">
        <v>5821</v>
      </c>
      <c r="J311" s="248" t="e">
        <f>VLOOKUP(D311,#REF!,3,0)</f>
        <v>#REF!</v>
      </c>
      <c r="K311" s="216"/>
      <c r="L311" s="216" t="e">
        <v>#N/A</v>
      </c>
      <c r="M311" s="216"/>
      <c r="N311" s="213"/>
      <c r="O311" s="217" t="s">
        <v>4626</v>
      </c>
      <c r="P311" s="217"/>
      <c r="Q311" s="213" t="s">
        <v>4596</v>
      </c>
      <c r="R311" s="213" t="s">
        <v>4689</v>
      </c>
      <c r="S311" s="213" t="e">
        <v>#N/A</v>
      </c>
      <c r="T311" s="215" t="s">
        <v>1422</v>
      </c>
      <c r="U311" s="220"/>
      <c r="V311" s="215"/>
      <c r="W311" s="213" t="s">
        <v>4715</v>
      </c>
      <c r="X311" s="213" t="e">
        <v>#N/A</v>
      </c>
      <c r="Y311" s="213"/>
      <c r="Z311" s="221" t="s">
        <v>4</v>
      </c>
      <c r="AA311" s="222" t="s">
        <v>2437</v>
      </c>
      <c r="AB311" s="217" t="s">
        <v>4742</v>
      </c>
      <c r="AC311" s="223" t="s">
        <v>2762</v>
      </c>
      <c r="AD311" s="223"/>
      <c r="AE311" s="226" t="s">
        <v>471</v>
      </c>
      <c r="AF311" s="215" t="s">
        <v>1714</v>
      </c>
      <c r="AG311" s="224"/>
      <c r="AH311" s="215" t="s">
        <v>1714</v>
      </c>
      <c r="AI311" s="215" t="s">
        <v>1422</v>
      </c>
      <c r="AJ311" s="224"/>
      <c r="AK311" s="215" t="s">
        <v>1629</v>
      </c>
      <c r="AL311" s="215"/>
      <c r="AM311" s="224"/>
      <c r="AN311" s="215" t="s">
        <v>524</v>
      </c>
      <c r="AO311" s="256">
        <v>42890.375</v>
      </c>
      <c r="AP311" s="215" t="s">
        <v>1794</v>
      </c>
      <c r="AQ311" s="221">
        <v>43321</v>
      </c>
      <c r="AR311" s="226">
        <v>0</v>
      </c>
      <c r="AS311" s="226">
        <v>0</v>
      </c>
      <c r="AT311" s="212"/>
      <c r="AU311" s="215"/>
      <c r="AV311" s="221" t="s">
        <v>1795</v>
      </c>
      <c r="AW311" s="215"/>
      <c r="AX311" s="227"/>
      <c r="AY311" s="228" t="s">
        <v>4626</v>
      </c>
    </row>
    <row r="312" spans="1:51" ht="127.5">
      <c r="A312" s="211">
        <v>358</v>
      </c>
      <c r="B312" s="233" t="s">
        <v>193</v>
      </c>
      <c r="C312" s="233"/>
      <c r="D312" s="213" t="s">
        <v>164</v>
      </c>
      <c r="E312" s="214">
        <v>43271</v>
      </c>
      <c r="F312" s="215" t="s">
        <v>1689</v>
      </c>
      <c r="G312" s="215" t="s">
        <v>1622</v>
      </c>
      <c r="H312" s="218" t="s">
        <v>4426</v>
      </c>
      <c r="I312" s="218" t="s">
        <v>5821</v>
      </c>
      <c r="J312" s="248" t="e">
        <f>VLOOKUP(D312,#REF!,3,0)</f>
        <v>#REF!</v>
      </c>
      <c r="K312" s="216"/>
      <c r="L312" s="216" t="e">
        <v>#N/A</v>
      </c>
      <c r="M312" s="216"/>
      <c r="N312" s="213"/>
      <c r="O312" s="217" t="s">
        <v>4626</v>
      </c>
      <c r="P312" s="217"/>
      <c r="Q312" s="213" t="s">
        <v>4596</v>
      </c>
      <c r="R312" s="213" t="s">
        <v>4689</v>
      </c>
      <c r="S312" s="213" t="e">
        <v>#N/A</v>
      </c>
      <c r="T312" s="215" t="s">
        <v>3212</v>
      </c>
      <c r="U312" s="220"/>
      <c r="V312" s="215"/>
      <c r="W312" s="213" t="s">
        <v>4715</v>
      </c>
      <c r="X312" s="213" t="e">
        <v>#N/A</v>
      </c>
      <c r="Y312" s="213"/>
      <c r="Z312" s="221" t="s">
        <v>4</v>
      </c>
      <c r="AA312" s="222" t="s">
        <v>2437</v>
      </c>
      <c r="AB312" s="217" t="s">
        <v>4742</v>
      </c>
      <c r="AC312" s="223" t="s">
        <v>3213</v>
      </c>
      <c r="AD312" s="223"/>
      <c r="AE312" s="233" t="s">
        <v>45</v>
      </c>
      <c r="AF312" s="215" t="s">
        <v>1714</v>
      </c>
      <c r="AG312" s="224"/>
      <c r="AH312" s="215" t="s">
        <v>1714</v>
      </c>
      <c r="AI312" s="215" t="s">
        <v>3212</v>
      </c>
      <c r="AJ312" s="224"/>
      <c r="AK312" s="215" t="s">
        <v>1624</v>
      </c>
      <c r="AL312" s="212"/>
      <c r="AM312" s="224"/>
      <c r="AN312" s="233" t="s">
        <v>3166</v>
      </c>
      <c r="AO312" s="234"/>
      <c r="AP312" s="215" t="s">
        <v>1794</v>
      </c>
      <c r="AQ312" s="221">
        <v>43424</v>
      </c>
      <c r="AR312" s="226" t="s">
        <v>3329</v>
      </c>
      <c r="AS312" s="226" t="s">
        <v>3330</v>
      </c>
      <c r="AT312" s="212"/>
      <c r="AU312" s="215"/>
      <c r="AV312" s="221" t="s">
        <v>1838</v>
      </c>
      <c r="AW312" s="215"/>
      <c r="AX312" s="227"/>
      <c r="AY312" s="228" t="s">
        <v>4626</v>
      </c>
    </row>
    <row r="313" spans="1:51" ht="114.75">
      <c r="A313" s="211">
        <v>359</v>
      </c>
      <c r="B313" s="255" t="s">
        <v>528</v>
      </c>
      <c r="C313" s="255"/>
      <c r="D313" s="213" t="s">
        <v>1745</v>
      </c>
      <c r="E313" s="214">
        <v>42891</v>
      </c>
      <c r="F313" s="219" t="s">
        <v>1628</v>
      </c>
      <c r="G313" s="215" t="s">
        <v>1793</v>
      </c>
      <c r="H313" s="218" t="s">
        <v>4426</v>
      </c>
      <c r="I313" s="218" t="s">
        <v>5821</v>
      </c>
      <c r="J313" s="248" t="e">
        <f>VLOOKUP(D313,#REF!,3,0)</f>
        <v>#REF!</v>
      </c>
      <c r="K313" s="216"/>
      <c r="L313" s="216" t="e">
        <v>#N/A</v>
      </c>
      <c r="M313" s="216"/>
      <c r="N313" s="213"/>
      <c r="O313" s="217" t="s">
        <v>4626</v>
      </c>
      <c r="P313" s="217"/>
      <c r="Q313" s="213" t="s">
        <v>4596</v>
      </c>
      <c r="R313" s="213" t="s">
        <v>4689</v>
      </c>
      <c r="S313" s="213" t="e">
        <v>#N/A</v>
      </c>
      <c r="T313" s="215" t="s">
        <v>1422</v>
      </c>
      <c r="U313" s="220"/>
      <c r="V313" s="215"/>
      <c r="W313" s="213" t="s">
        <v>4715</v>
      </c>
      <c r="X313" s="213" t="e">
        <v>#N/A</v>
      </c>
      <c r="Y313" s="213"/>
      <c r="Z313" s="221" t="s">
        <v>4</v>
      </c>
      <c r="AA313" s="222" t="s">
        <v>2311</v>
      </c>
      <c r="AB313" s="217" t="s">
        <v>4742</v>
      </c>
      <c r="AC313" s="223" t="s">
        <v>2761</v>
      </c>
      <c r="AD313" s="223"/>
      <c r="AE313" s="226" t="s">
        <v>471</v>
      </c>
      <c r="AF313" s="215" t="s">
        <v>1714</v>
      </c>
      <c r="AG313" s="224"/>
      <c r="AH313" s="215" t="s">
        <v>1714</v>
      </c>
      <c r="AI313" s="215" t="s">
        <v>1422</v>
      </c>
      <c r="AJ313" s="224"/>
      <c r="AK313" s="215" t="s">
        <v>1629</v>
      </c>
      <c r="AL313" s="215"/>
      <c r="AM313" s="224"/>
      <c r="AN313" s="215" t="s">
        <v>524</v>
      </c>
      <c r="AO313" s="256">
        <v>42891</v>
      </c>
      <c r="AP313" s="215" t="s">
        <v>1794</v>
      </c>
      <c r="AQ313" s="221">
        <v>43320</v>
      </c>
      <c r="AR313" s="226">
        <v>0</v>
      </c>
      <c r="AS313" s="226">
        <v>0</v>
      </c>
      <c r="AT313" s="212"/>
      <c r="AU313" s="215"/>
      <c r="AV313" s="221" t="s">
        <v>1795</v>
      </c>
      <c r="AW313" s="215"/>
      <c r="AX313" s="227"/>
      <c r="AY313" s="228" t="s">
        <v>4626</v>
      </c>
    </row>
    <row r="314" spans="1:51" ht="127.5">
      <c r="A314" s="211">
        <v>360</v>
      </c>
      <c r="B314" s="233" t="s">
        <v>177</v>
      </c>
      <c r="C314" s="233"/>
      <c r="D314" s="213" t="s">
        <v>164</v>
      </c>
      <c r="E314" s="214">
        <v>43271</v>
      </c>
      <c r="F314" s="215" t="s">
        <v>1689</v>
      </c>
      <c r="G314" s="215" t="s">
        <v>1622</v>
      </c>
      <c r="H314" s="218" t="s">
        <v>4426</v>
      </c>
      <c r="I314" s="218" t="s">
        <v>5821</v>
      </c>
      <c r="J314" s="248" t="e">
        <f>VLOOKUP(D314,#REF!,3,0)</f>
        <v>#REF!</v>
      </c>
      <c r="K314" s="216"/>
      <c r="L314" s="216" t="e">
        <v>#N/A</v>
      </c>
      <c r="M314" s="216"/>
      <c r="N314" s="213"/>
      <c r="O314" s="217" t="s">
        <v>4626</v>
      </c>
      <c r="P314" s="217"/>
      <c r="Q314" s="213" t="s">
        <v>4596</v>
      </c>
      <c r="R314" s="213" t="s">
        <v>4689</v>
      </c>
      <c r="S314" s="213" t="e">
        <v>#N/A</v>
      </c>
      <c r="T314" s="215" t="s">
        <v>3212</v>
      </c>
      <c r="U314" s="220"/>
      <c r="V314" s="215"/>
      <c r="W314" s="213" t="s">
        <v>4715</v>
      </c>
      <c r="X314" s="213" t="e">
        <v>#N/A</v>
      </c>
      <c r="Y314" s="213"/>
      <c r="Z314" s="221" t="s">
        <v>4</v>
      </c>
      <c r="AA314" s="222" t="s">
        <v>2437</v>
      </c>
      <c r="AB314" s="217" t="s">
        <v>4742</v>
      </c>
      <c r="AC314" s="223" t="s">
        <v>3213</v>
      </c>
      <c r="AD314" s="223"/>
      <c r="AE314" s="233" t="s">
        <v>45</v>
      </c>
      <c r="AF314" s="215" t="s">
        <v>1714</v>
      </c>
      <c r="AG314" s="224"/>
      <c r="AH314" s="215" t="s">
        <v>1714</v>
      </c>
      <c r="AI314" s="215" t="s">
        <v>3212</v>
      </c>
      <c r="AJ314" s="224"/>
      <c r="AK314" s="215" t="s">
        <v>1624</v>
      </c>
      <c r="AL314" s="212"/>
      <c r="AM314" s="224"/>
      <c r="AN314" s="233" t="s">
        <v>3166</v>
      </c>
      <c r="AO314" s="234"/>
      <c r="AP314" s="215" t="s">
        <v>1794</v>
      </c>
      <c r="AQ314" s="221">
        <v>43424</v>
      </c>
      <c r="AR314" s="226" t="s">
        <v>3331</v>
      </c>
      <c r="AS314" s="226" t="s">
        <v>3332</v>
      </c>
      <c r="AT314" s="212"/>
      <c r="AU314" s="215"/>
      <c r="AV314" s="221" t="s">
        <v>1838</v>
      </c>
      <c r="AW314" s="215"/>
      <c r="AX314" s="227"/>
      <c r="AY314" s="228" t="s">
        <v>4626</v>
      </c>
    </row>
    <row r="315" spans="1:51" ht="102">
      <c r="A315" s="211">
        <v>361</v>
      </c>
      <c r="B315" s="255" t="s">
        <v>526</v>
      </c>
      <c r="C315" s="255"/>
      <c r="D315" s="213" t="s">
        <v>1745</v>
      </c>
      <c r="E315" s="214">
        <v>42892</v>
      </c>
      <c r="F315" s="219" t="s">
        <v>1628</v>
      </c>
      <c r="G315" s="215" t="s">
        <v>1793</v>
      </c>
      <c r="H315" s="218" t="s">
        <v>4426</v>
      </c>
      <c r="I315" s="218" t="s">
        <v>5821</v>
      </c>
      <c r="J315" s="248" t="e">
        <f>VLOOKUP(D315,#REF!,3,0)</f>
        <v>#REF!</v>
      </c>
      <c r="K315" s="216"/>
      <c r="L315" s="216" t="e">
        <v>#N/A</v>
      </c>
      <c r="M315" s="216"/>
      <c r="N315" s="213"/>
      <c r="O315" s="217" t="s">
        <v>4626</v>
      </c>
      <c r="P315" s="217"/>
      <c r="Q315" s="213" t="s">
        <v>4596</v>
      </c>
      <c r="R315" s="213" t="s">
        <v>4689</v>
      </c>
      <c r="S315" s="213" t="e">
        <v>#N/A</v>
      </c>
      <c r="T315" s="215" t="s">
        <v>1422</v>
      </c>
      <c r="U315" s="220"/>
      <c r="V315" s="215"/>
      <c r="W315" s="213" t="s">
        <v>4715</v>
      </c>
      <c r="X315" s="213" t="e">
        <v>#N/A</v>
      </c>
      <c r="Y315" s="213"/>
      <c r="Z315" s="221" t="s">
        <v>4</v>
      </c>
      <c r="AA315" s="222" t="s">
        <v>2311</v>
      </c>
      <c r="AB315" s="217" t="s">
        <v>4742</v>
      </c>
      <c r="AC315" s="223" t="s">
        <v>2759</v>
      </c>
      <c r="AD315" s="223"/>
      <c r="AE315" s="226" t="s">
        <v>471</v>
      </c>
      <c r="AF315" s="215" t="s">
        <v>1714</v>
      </c>
      <c r="AG315" s="224"/>
      <c r="AH315" s="215" t="s">
        <v>1714</v>
      </c>
      <c r="AI315" s="215" t="s">
        <v>1422</v>
      </c>
      <c r="AJ315" s="224"/>
      <c r="AK315" s="215" t="s">
        <v>1629</v>
      </c>
      <c r="AL315" s="215"/>
      <c r="AM315" s="224"/>
      <c r="AN315" s="215" t="s">
        <v>524</v>
      </c>
      <c r="AO315" s="256">
        <v>42892</v>
      </c>
      <c r="AP315" s="215" t="s">
        <v>1794</v>
      </c>
      <c r="AQ315" s="221">
        <v>43319</v>
      </c>
      <c r="AR315" s="226">
        <v>0</v>
      </c>
      <c r="AS315" s="226">
        <v>0</v>
      </c>
      <c r="AT315" s="212"/>
      <c r="AU315" s="215"/>
      <c r="AV315" s="221" t="s">
        <v>1795</v>
      </c>
      <c r="AW315" s="215" t="s">
        <v>2760</v>
      </c>
      <c r="AX315" s="227"/>
      <c r="AY315" s="228" t="s">
        <v>4626</v>
      </c>
    </row>
    <row r="316" spans="1:51" ht="127.5">
      <c r="A316" s="211">
        <v>362</v>
      </c>
      <c r="B316" s="233" t="s">
        <v>171</v>
      </c>
      <c r="C316" s="233"/>
      <c r="D316" s="213" t="s">
        <v>164</v>
      </c>
      <c r="E316" s="214">
        <v>43271</v>
      </c>
      <c r="F316" s="215" t="s">
        <v>1689</v>
      </c>
      <c r="G316" s="215" t="s">
        <v>1622</v>
      </c>
      <c r="H316" s="218" t="s">
        <v>4426</v>
      </c>
      <c r="I316" s="218" t="s">
        <v>5821</v>
      </c>
      <c r="J316" s="248" t="e">
        <f>VLOOKUP(D316,#REF!,3,0)</f>
        <v>#REF!</v>
      </c>
      <c r="K316" s="216"/>
      <c r="L316" s="216" t="e">
        <v>#N/A</v>
      </c>
      <c r="M316" s="216"/>
      <c r="N316" s="213"/>
      <c r="O316" s="217" t="s">
        <v>4626</v>
      </c>
      <c r="P316" s="217"/>
      <c r="Q316" s="213" t="s">
        <v>4596</v>
      </c>
      <c r="R316" s="213" t="s">
        <v>4689</v>
      </c>
      <c r="S316" s="213" t="e">
        <v>#N/A</v>
      </c>
      <c r="T316" s="215" t="s">
        <v>3212</v>
      </c>
      <c r="U316" s="220"/>
      <c r="V316" s="215"/>
      <c r="W316" s="213" t="s">
        <v>4715</v>
      </c>
      <c r="X316" s="213" t="e">
        <v>#N/A</v>
      </c>
      <c r="Y316" s="213"/>
      <c r="Z316" s="221" t="s">
        <v>4</v>
      </c>
      <c r="AA316" s="222" t="s">
        <v>2437</v>
      </c>
      <c r="AB316" s="217" t="s">
        <v>4742</v>
      </c>
      <c r="AC316" s="223" t="s">
        <v>3213</v>
      </c>
      <c r="AD316" s="223"/>
      <c r="AE316" s="233" t="s">
        <v>45</v>
      </c>
      <c r="AF316" s="215" t="s">
        <v>1714</v>
      </c>
      <c r="AG316" s="224"/>
      <c r="AH316" s="215" t="s">
        <v>1714</v>
      </c>
      <c r="AI316" s="215" t="s">
        <v>3212</v>
      </c>
      <c r="AJ316" s="224"/>
      <c r="AK316" s="215" t="s">
        <v>1624</v>
      </c>
      <c r="AL316" s="212"/>
      <c r="AM316" s="224"/>
      <c r="AN316" s="233" t="s">
        <v>3166</v>
      </c>
      <c r="AO316" s="234"/>
      <c r="AP316" s="215" t="s">
        <v>1794</v>
      </c>
      <c r="AQ316" s="221">
        <v>43424</v>
      </c>
      <c r="AR316" s="226" t="s">
        <v>3333</v>
      </c>
      <c r="AS316" s="226"/>
      <c r="AT316" s="212"/>
      <c r="AU316" s="215"/>
      <c r="AV316" s="221" t="s">
        <v>1838</v>
      </c>
      <c r="AW316" s="215"/>
      <c r="AX316" s="227"/>
      <c r="AY316" s="228" t="s">
        <v>4626</v>
      </c>
    </row>
    <row r="317" spans="1:51" ht="114.75">
      <c r="A317" s="211">
        <v>363</v>
      </c>
      <c r="B317" s="255" t="s">
        <v>529</v>
      </c>
      <c r="C317" s="255"/>
      <c r="D317" s="213" t="s">
        <v>1746</v>
      </c>
      <c r="E317" s="214" t="s">
        <v>4016</v>
      </c>
      <c r="F317" s="219" t="s">
        <v>1628</v>
      </c>
      <c r="G317" s="215" t="s">
        <v>1793</v>
      </c>
      <c r="H317" s="218" t="s">
        <v>4426</v>
      </c>
      <c r="I317" s="218" t="s">
        <v>5821</v>
      </c>
      <c r="J317" s="248" t="e">
        <f>VLOOKUP(D317,#REF!,3,0)</f>
        <v>#REF!</v>
      </c>
      <c r="K317" s="216"/>
      <c r="L317" s="216" t="e">
        <v>#N/A</v>
      </c>
      <c r="M317" s="216"/>
      <c r="N317" s="213"/>
      <c r="O317" s="217" t="s">
        <v>4626</v>
      </c>
      <c r="P317" s="217"/>
      <c r="Q317" s="213" t="s">
        <v>4596</v>
      </c>
      <c r="R317" s="213" t="s">
        <v>4689</v>
      </c>
      <c r="S317" s="213" t="e">
        <v>#N/A</v>
      </c>
      <c r="T317" s="215" t="s">
        <v>1422</v>
      </c>
      <c r="U317" s="220"/>
      <c r="V317" s="215"/>
      <c r="W317" s="213" t="s">
        <v>4715</v>
      </c>
      <c r="X317" s="213" t="e">
        <v>#N/A</v>
      </c>
      <c r="Y317" s="213"/>
      <c r="Z317" s="221" t="s">
        <v>4</v>
      </c>
      <c r="AA317" s="222" t="s">
        <v>2437</v>
      </c>
      <c r="AB317" s="217" t="s">
        <v>4742</v>
      </c>
      <c r="AC317" s="223" t="s">
        <v>2763</v>
      </c>
      <c r="AD317" s="223"/>
      <c r="AE317" s="226" t="s">
        <v>471</v>
      </c>
      <c r="AF317" s="215" t="s">
        <v>1714</v>
      </c>
      <c r="AG317" s="224"/>
      <c r="AH317" s="215" t="s">
        <v>1714</v>
      </c>
      <c r="AI317" s="215" t="s">
        <v>1422</v>
      </c>
      <c r="AJ317" s="224"/>
      <c r="AK317" s="215" t="s">
        <v>1629</v>
      </c>
      <c r="AL317" s="215"/>
      <c r="AM317" s="224"/>
      <c r="AN317" s="215" t="s">
        <v>524</v>
      </c>
      <c r="AO317" s="256">
        <v>42890.375</v>
      </c>
      <c r="AP317" s="215" t="s">
        <v>1794</v>
      </c>
      <c r="AQ317" s="221">
        <v>43321</v>
      </c>
      <c r="AR317" s="226">
        <v>0</v>
      </c>
      <c r="AS317" s="226">
        <v>0</v>
      </c>
      <c r="AT317" s="212"/>
      <c r="AU317" s="215"/>
      <c r="AV317" s="221" t="s">
        <v>1795</v>
      </c>
      <c r="AW317" s="215"/>
      <c r="AX317" s="227"/>
      <c r="AY317" s="228" t="s">
        <v>4626</v>
      </c>
    </row>
    <row r="318" spans="1:51" ht="127.5">
      <c r="A318" s="211">
        <v>364</v>
      </c>
      <c r="B318" s="233" t="s">
        <v>198</v>
      </c>
      <c r="C318" s="233"/>
      <c r="D318" s="213" t="s">
        <v>164</v>
      </c>
      <c r="E318" s="214">
        <v>43271</v>
      </c>
      <c r="F318" s="215" t="s">
        <v>1689</v>
      </c>
      <c r="G318" s="215" t="s">
        <v>1622</v>
      </c>
      <c r="H318" s="218" t="s">
        <v>4426</v>
      </c>
      <c r="I318" s="218" t="s">
        <v>5821</v>
      </c>
      <c r="J318" s="248" t="e">
        <f>VLOOKUP(D318,#REF!,3,0)</f>
        <v>#REF!</v>
      </c>
      <c r="K318" s="216"/>
      <c r="L318" s="216" t="e">
        <v>#N/A</v>
      </c>
      <c r="M318" s="216"/>
      <c r="N318" s="213"/>
      <c r="O318" s="217" t="s">
        <v>4626</v>
      </c>
      <c r="P318" s="217"/>
      <c r="Q318" s="213" t="s">
        <v>4596</v>
      </c>
      <c r="R318" s="213" t="s">
        <v>4689</v>
      </c>
      <c r="S318" s="213" t="e">
        <v>#N/A</v>
      </c>
      <c r="T318" s="215" t="s">
        <v>3212</v>
      </c>
      <c r="U318" s="220"/>
      <c r="V318" s="215"/>
      <c r="W318" s="213" t="s">
        <v>4715</v>
      </c>
      <c r="X318" s="213" t="e">
        <v>#N/A</v>
      </c>
      <c r="Y318" s="213"/>
      <c r="Z318" s="221" t="s">
        <v>4</v>
      </c>
      <c r="AA318" s="222" t="s">
        <v>2437</v>
      </c>
      <c r="AB318" s="217" t="s">
        <v>4742</v>
      </c>
      <c r="AC318" s="223" t="s">
        <v>3213</v>
      </c>
      <c r="AD318" s="223"/>
      <c r="AE318" s="233" t="s">
        <v>45</v>
      </c>
      <c r="AF318" s="215" t="s">
        <v>1714</v>
      </c>
      <c r="AG318" s="224"/>
      <c r="AH318" s="215" t="s">
        <v>1714</v>
      </c>
      <c r="AI318" s="215" t="s">
        <v>3212</v>
      </c>
      <c r="AJ318" s="224"/>
      <c r="AK318" s="215" t="s">
        <v>1624</v>
      </c>
      <c r="AL318" s="212"/>
      <c r="AM318" s="224"/>
      <c r="AN318" s="233" t="s">
        <v>3166</v>
      </c>
      <c r="AO318" s="234"/>
      <c r="AP318" s="215" t="s">
        <v>1794</v>
      </c>
      <c r="AQ318" s="221">
        <v>43426</v>
      </c>
      <c r="AR318" s="226" t="s">
        <v>3334</v>
      </c>
      <c r="AS318" s="226" t="s">
        <v>3335</v>
      </c>
      <c r="AT318" s="212"/>
      <c r="AU318" s="215"/>
      <c r="AV318" s="221" t="s">
        <v>1838</v>
      </c>
      <c r="AW318" s="215"/>
      <c r="AX318" s="227"/>
      <c r="AY318" s="228" t="s">
        <v>4626</v>
      </c>
    </row>
    <row r="319" spans="1:51" ht="255">
      <c r="A319" s="211">
        <v>365</v>
      </c>
      <c r="B319" s="255" t="s">
        <v>520</v>
      </c>
      <c r="C319" s="255"/>
      <c r="D319" s="213" t="s">
        <v>1747</v>
      </c>
      <c r="E319" s="214" t="s">
        <v>4112</v>
      </c>
      <c r="F319" s="219" t="s">
        <v>1628</v>
      </c>
      <c r="G319" s="215" t="s">
        <v>1793</v>
      </c>
      <c r="H319" s="218" t="s">
        <v>4426</v>
      </c>
      <c r="I319" s="218" t="s">
        <v>5821</v>
      </c>
      <c r="J319" s="248" t="e">
        <f>VLOOKUP(D319,#REF!,3,0)</f>
        <v>#REF!</v>
      </c>
      <c r="K319" s="216"/>
      <c r="L319" s="216" t="e">
        <v>#N/A</v>
      </c>
      <c r="M319" s="216"/>
      <c r="N319" s="213"/>
      <c r="O319" s="217" t="s">
        <v>4626</v>
      </c>
      <c r="P319" s="217"/>
      <c r="Q319" s="213" t="s">
        <v>4596</v>
      </c>
      <c r="R319" s="213" t="s">
        <v>4689</v>
      </c>
      <c r="S319" s="213" t="e">
        <v>#N/A</v>
      </c>
      <c r="T319" s="215" t="s">
        <v>1422</v>
      </c>
      <c r="U319" s="220"/>
      <c r="V319" s="215"/>
      <c r="W319" s="213" t="s">
        <v>4715</v>
      </c>
      <c r="X319" s="213" t="e">
        <v>#N/A</v>
      </c>
      <c r="Y319" s="213"/>
      <c r="Z319" s="221" t="s">
        <v>4</v>
      </c>
      <c r="AA319" s="222" t="s">
        <v>2437</v>
      </c>
      <c r="AB319" s="217" t="s">
        <v>4742</v>
      </c>
      <c r="AC319" s="223" t="s">
        <v>2440</v>
      </c>
      <c r="AD319" s="223"/>
      <c r="AE319" s="215" t="s">
        <v>2752</v>
      </c>
      <c r="AF319" s="215" t="s">
        <v>1714</v>
      </c>
      <c r="AG319" s="224"/>
      <c r="AH319" s="215" t="s">
        <v>1714</v>
      </c>
      <c r="AI319" s="215" t="s">
        <v>1422</v>
      </c>
      <c r="AJ319" s="224"/>
      <c r="AK319" s="215" t="s">
        <v>1629</v>
      </c>
      <c r="AL319" s="215"/>
      <c r="AM319" s="224"/>
      <c r="AN319" s="215" t="s">
        <v>519</v>
      </c>
      <c r="AO319" s="256">
        <v>42897.375</v>
      </c>
      <c r="AP319" s="215" t="s">
        <v>1794</v>
      </c>
      <c r="AQ319" s="221">
        <v>43319</v>
      </c>
      <c r="AR319" s="226">
        <v>0</v>
      </c>
      <c r="AS319" s="226">
        <v>0</v>
      </c>
      <c r="AT319" s="212"/>
      <c r="AU319" s="215"/>
      <c r="AV319" s="221" t="s">
        <v>1795</v>
      </c>
      <c r="AW319" s="215"/>
      <c r="AX319" s="227"/>
      <c r="AY319" s="228" t="s">
        <v>4626</v>
      </c>
    </row>
    <row r="320" spans="1:51" ht="127.5">
      <c r="A320" s="211">
        <v>366</v>
      </c>
      <c r="B320" s="233" t="s">
        <v>196</v>
      </c>
      <c r="C320" s="233"/>
      <c r="D320" s="213" t="s">
        <v>164</v>
      </c>
      <c r="E320" s="214">
        <v>43271</v>
      </c>
      <c r="F320" s="215" t="s">
        <v>1689</v>
      </c>
      <c r="G320" s="215" t="s">
        <v>1622</v>
      </c>
      <c r="H320" s="218" t="s">
        <v>4426</v>
      </c>
      <c r="I320" s="218" t="s">
        <v>5821</v>
      </c>
      <c r="J320" s="248" t="e">
        <f>VLOOKUP(D320,#REF!,3,0)</f>
        <v>#REF!</v>
      </c>
      <c r="K320" s="216"/>
      <c r="L320" s="216" t="e">
        <v>#N/A</v>
      </c>
      <c r="M320" s="216"/>
      <c r="N320" s="213"/>
      <c r="O320" s="217" t="s">
        <v>4626</v>
      </c>
      <c r="P320" s="217"/>
      <c r="Q320" s="213" t="s">
        <v>4596</v>
      </c>
      <c r="R320" s="213" t="s">
        <v>4689</v>
      </c>
      <c r="S320" s="213" t="e">
        <v>#N/A</v>
      </c>
      <c r="T320" s="215" t="s">
        <v>3212</v>
      </c>
      <c r="U320" s="220"/>
      <c r="V320" s="215"/>
      <c r="W320" s="213" t="s">
        <v>4715</v>
      </c>
      <c r="X320" s="213" t="e">
        <v>#N/A</v>
      </c>
      <c r="Y320" s="213"/>
      <c r="Z320" s="221" t="s">
        <v>4</v>
      </c>
      <c r="AA320" s="222" t="s">
        <v>2437</v>
      </c>
      <c r="AB320" s="217" t="s">
        <v>4742</v>
      </c>
      <c r="AC320" s="223" t="s">
        <v>3213</v>
      </c>
      <c r="AD320" s="223"/>
      <c r="AE320" s="233" t="s">
        <v>45</v>
      </c>
      <c r="AF320" s="215" t="s">
        <v>1714</v>
      </c>
      <c r="AG320" s="224"/>
      <c r="AH320" s="215" t="s">
        <v>1714</v>
      </c>
      <c r="AI320" s="215" t="s">
        <v>3212</v>
      </c>
      <c r="AJ320" s="224"/>
      <c r="AK320" s="215" t="s">
        <v>1624</v>
      </c>
      <c r="AL320" s="212"/>
      <c r="AM320" s="224"/>
      <c r="AN320" s="233" t="s">
        <v>3166</v>
      </c>
      <c r="AO320" s="234"/>
      <c r="AP320" s="215" t="s">
        <v>1794</v>
      </c>
      <c r="AQ320" s="221">
        <v>43424</v>
      </c>
      <c r="AR320" s="226" t="s">
        <v>3336</v>
      </c>
      <c r="AS320" s="226" t="s">
        <v>3337</v>
      </c>
      <c r="AT320" s="212"/>
      <c r="AU320" s="215" t="s">
        <v>1819</v>
      </c>
      <c r="AV320" s="221" t="s">
        <v>1838</v>
      </c>
      <c r="AW320" s="215"/>
      <c r="AX320" s="227"/>
      <c r="AY320" s="228" t="s">
        <v>4626</v>
      </c>
    </row>
    <row r="321" spans="1:51" ht="255">
      <c r="A321" s="211">
        <v>367</v>
      </c>
      <c r="B321" s="255" t="s">
        <v>483</v>
      </c>
      <c r="C321" s="255"/>
      <c r="D321" s="213" t="s">
        <v>1749</v>
      </c>
      <c r="E321" s="214">
        <v>42920</v>
      </c>
      <c r="F321" s="219" t="s">
        <v>1628</v>
      </c>
      <c r="G321" s="215" t="s">
        <v>1793</v>
      </c>
      <c r="H321" s="218" t="s">
        <v>4426</v>
      </c>
      <c r="I321" s="218" t="s">
        <v>5821</v>
      </c>
      <c r="J321" s="248" t="e">
        <f>VLOOKUP(D321,#REF!,3,0)</f>
        <v>#REF!</v>
      </c>
      <c r="K321" s="216"/>
      <c r="L321" s="216" t="e">
        <v>#N/A</v>
      </c>
      <c r="M321" s="216"/>
      <c r="N321" s="213"/>
      <c r="O321" s="217" t="s">
        <v>4626</v>
      </c>
      <c r="P321" s="217"/>
      <c r="Q321" s="213" t="s">
        <v>4596</v>
      </c>
      <c r="R321" s="213" t="s">
        <v>4689</v>
      </c>
      <c r="S321" s="213" t="e">
        <v>#N/A</v>
      </c>
      <c r="T321" s="215" t="s">
        <v>1422</v>
      </c>
      <c r="U321" s="220"/>
      <c r="V321" s="215"/>
      <c r="W321" s="213" t="s">
        <v>4715</v>
      </c>
      <c r="X321" s="213" t="e">
        <v>#N/A</v>
      </c>
      <c r="Y321" s="213"/>
      <c r="Z321" s="221" t="s">
        <v>4</v>
      </c>
      <c r="AA321" s="222" t="s">
        <v>2437</v>
      </c>
      <c r="AB321" s="217" t="s">
        <v>4742</v>
      </c>
      <c r="AC321" s="223" t="s">
        <v>2440</v>
      </c>
      <c r="AD321" s="223"/>
      <c r="AE321" s="226" t="s">
        <v>471</v>
      </c>
      <c r="AF321" s="215" t="s">
        <v>1714</v>
      </c>
      <c r="AG321" s="224"/>
      <c r="AH321" s="215" t="s">
        <v>1714</v>
      </c>
      <c r="AI321" s="215" t="s">
        <v>1422</v>
      </c>
      <c r="AJ321" s="224"/>
      <c r="AK321" s="215" t="s">
        <v>1629</v>
      </c>
      <c r="AL321" s="215"/>
      <c r="AM321" s="224"/>
      <c r="AN321" s="215" t="s">
        <v>478</v>
      </c>
      <c r="AO321" s="256">
        <v>42920</v>
      </c>
      <c r="AP321" s="215" t="s">
        <v>1794</v>
      </c>
      <c r="AQ321" s="221">
        <v>43319</v>
      </c>
      <c r="AR321" s="226">
        <v>0</v>
      </c>
      <c r="AS321" s="226">
        <v>0</v>
      </c>
      <c r="AT321" s="212"/>
      <c r="AU321" s="215"/>
      <c r="AV321" s="221" t="s">
        <v>1795</v>
      </c>
      <c r="AW321" s="215"/>
      <c r="AX321" s="227"/>
      <c r="AY321" s="228" t="s">
        <v>4626</v>
      </c>
    </row>
    <row r="322" spans="1:51" ht="127.5">
      <c r="A322" s="211">
        <v>368</v>
      </c>
      <c r="B322" s="233" t="s">
        <v>189</v>
      </c>
      <c r="C322" s="233"/>
      <c r="D322" s="213" t="s">
        <v>164</v>
      </c>
      <c r="E322" s="214">
        <v>43271</v>
      </c>
      <c r="F322" s="215" t="s">
        <v>1689</v>
      </c>
      <c r="G322" s="215" t="s">
        <v>1622</v>
      </c>
      <c r="H322" s="218" t="s">
        <v>4426</v>
      </c>
      <c r="I322" s="218" t="s">
        <v>5821</v>
      </c>
      <c r="J322" s="248" t="e">
        <f>VLOOKUP(D322,#REF!,3,0)</f>
        <v>#REF!</v>
      </c>
      <c r="K322" s="216"/>
      <c r="L322" s="216" t="e">
        <v>#N/A</v>
      </c>
      <c r="M322" s="216"/>
      <c r="N322" s="213"/>
      <c r="O322" s="217" t="s">
        <v>4626</v>
      </c>
      <c r="P322" s="217"/>
      <c r="Q322" s="213" t="s">
        <v>4596</v>
      </c>
      <c r="R322" s="213" t="s">
        <v>4689</v>
      </c>
      <c r="S322" s="213" t="e">
        <v>#N/A</v>
      </c>
      <c r="T322" s="215" t="s">
        <v>3212</v>
      </c>
      <c r="U322" s="220"/>
      <c r="V322" s="215"/>
      <c r="W322" s="213" t="s">
        <v>4715</v>
      </c>
      <c r="X322" s="213" t="e">
        <v>#N/A</v>
      </c>
      <c r="Y322" s="213"/>
      <c r="Z322" s="221" t="s">
        <v>4</v>
      </c>
      <c r="AA322" s="222" t="s">
        <v>2437</v>
      </c>
      <c r="AB322" s="217" t="s">
        <v>4742</v>
      </c>
      <c r="AC322" s="223" t="s">
        <v>3213</v>
      </c>
      <c r="AD322" s="223"/>
      <c r="AE322" s="233" t="s">
        <v>45</v>
      </c>
      <c r="AF322" s="215" t="s">
        <v>1714</v>
      </c>
      <c r="AG322" s="224"/>
      <c r="AH322" s="215" t="s">
        <v>1714</v>
      </c>
      <c r="AI322" s="215" t="s">
        <v>3212</v>
      </c>
      <c r="AJ322" s="224"/>
      <c r="AK322" s="215" t="s">
        <v>1624</v>
      </c>
      <c r="AL322" s="212"/>
      <c r="AM322" s="224"/>
      <c r="AN322" s="233" t="s">
        <v>3166</v>
      </c>
      <c r="AO322" s="234"/>
      <c r="AP322" s="215" t="s">
        <v>1794</v>
      </c>
      <c r="AQ322" s="221">
        <v>43424</v>
      </c>
      <c r="AR322" s="226" t="s">
        <v>3338</v>
      </c>
      <c r="AS322" s="226" t="s">
        <v>3339</v>
      </c>
      <c r="AT322" s="212"/>
      <c r="AU322" s="215" t="s">
        <v>1819</v>
      </c>
      <c r="AV322" s="221" t="s">
        <v>1838</v>
      </c>
      <c r="AW322" s="215"/>
      <c r="AX322" s="227"/>
      <c r="AY322" s="228" t="s">
        <v>4626</v>
      </c>
    </row>
    <row r="323" spans="1:51" ht="255">
      <c r="A323" s="211">
        <v>369</v>
      </c>
      <c r="B323" s="255" t="s">
        <v>482</v>
      </c>
      <c r="C323" s="255"/>
      <c r="D323" s="213" t="s">
        <v>1749</v>
      </c>
      <c r="E323" s="214">
        <v>42921</v>
      </c>
      <c r="F323" s="219" t="s">
        <v>1628</v>
      </c>
      <c r="G323" s="215" t="s">
        <v>1793</v>
      </c>
      <c r="H323" s="218" t="s">
        <v>4426</v>
      </c>
      <c r="I323" s="218" t="s">
        <v>5821</v>
      </c>
      <c r="J323" s="248" t="e">
        <f>VLOOKUP(D323,#REF!,3,0)</f>
        <v>#REF!</v>
      </c>
      <c r="K323" s="216"/>
      <c r="L323" s="216" t="e">
        <v>#N/A</v>
      </c>
      <c r="M323" s="216"/>
      <c r="N323" s="213"/>
      <c r="O323" s="217" t="s">
        <v>4626</v>
      </c>
      <c r="P323" s="217"/>
      <c r="Q323" s="213" t="s">
        <v>4596</v>
      </c>
      <c r="R323" s="213" t="s">
        <v>4689</v>
      </c>
      <c r="S323" s="213" t="e">
        <v>#N/A</v>
      </c>
      <c r="T323" s="215" t="s">
        <v>1422</v>
      </c>
      <c r="U323" s="220"/>
      <c r="V323" s="215"/>
      <c r="W323" s="213" t="s">
        <v>4715</v>
      </c>
      <c r="X323" s="213" t="e">
        <v>#N/A</v>
      </c>
      <c r="Y323" s="213"/>
      <c r="Z323" s="221" t="s">
        <v>4</v>
      </c>
      <c r="AA323" s="222" t="s">
        <v>2437</v>
      </c>
      <c r="AB323" s="217" t="s">
        <v>4742</v>
      </c>
      <c r="AC323" s="223" t="s">
        <v>2440</v>
      </c>
      <c r="AD323" s="223"/>
      <c r="AE323" s="226" t="s">
        <v>471</v>
      </c>
      <c r="AF323" s="215" t="s">
        <v>1714</v>
      </c>
      <c r="AG323" s="224"/>
      <c r="AH323" s="215" t="s">
        <v>1714</v>
      </c>
      <c r="AI323" s="215" t="s">
        <v>1422</v>
      </c>
      <c r="AJ323" s="224"/>
      <c r="AK323" s="215" t="s">
        <v>1629</v>
      </c>
      <c r="AL323" s="215"/>
      <c r="AM323" s="224"/>
      <c r="AN323" s="215" t="s">
        <v>478</v>
      </c>
      <c r="AO323" s="256">
        <v>42921</v>
      </c>
      <c r="AP323" s="215" t="s">
        <v>1794</v>
      </c>
      <c r="AQ323" s="221">
        <v>43320</v>
      </c>
      <c r="AR323" s="226">
        <v>0</v>
      </c>
      <c r="AS323" s="226">
        <v>0</v>
      </c>
      <c r="AT323" s="212"/>
      <c r="AU323" s="215"/>
      <c r="AV323" s="221" t="s">
        <v>1795</v>
      </c>
      <c r="AW323" s="215"/>
      <c r="AX323" s="227"/>
      <c r="AY323" s="228" t="s">
        <v>4626</v>
      </c>
    </row>
    <row r="324" spans="1:51" ht="127.5">
      <c r="A324" s="211">
        <v>370</v>
      </c>
      <c r="B324" s="233" t="s">
        <v>200</v>
      </c>
      <c r="C324" s="233"/>
      <c r="D324" s="213" t="s">
        <v>164</v>
      </c>
      <c r="E324" s="214">
        <v>43271</v>
      </c>
      <c r="F324" s="215" t="s">
        <v>1689</v>
      </c>
      <c r="G324" s="215" t="s">
        <v>1622</v>
      </c>
      <c r="H324" s="218" t="s">
        <v>4426</v>
      </c>
      <c r="I324" s="218" t="s">
        <v>5821</v>
      </c>
      <c r="J324" s="248" t="e">
        <f>VLOOKUP(D324,#REF!,3,0)</f>
        <v>#REF!</v>
      </c>
      <c r="K324" s="216"/>
      <c r="L324" s="216" t="e">
        <v>#N/A</v>
      </c>
      <c r="M324" s="216"/>
      <c r="N324" s="213"/>
      <c r="O324" s="217" t="s">
        <v>4626</v>
      </c>
      <c r="P324" s="217"/>
      <c r="Q324" s="213" t="s">
        <v>4596</v>
      </c>
      <c r="R324" s="213" t="s">
        <v>4689</v>
      </c>
      <c r="S324" s="213" t="e">
        <v>#N/A</v>
      </c>
      <c r="T324" s="215" t="s">
        <v>3212</v>
      </c>
      <c r="U324" s="220"/>
      <c r="V324" s="215"/>
      <c r="W324" s="213" t="s">
        <v>4715</v>
      </c>
      <c r="X324" s="213" t="e">
        <v>#N/A</v>
      </c>
      <c r="Y324" s="213"/>
      <c r="Z324" s="221" t="s">
        <v>4</v>
      </c>
      <c r="AA324" s="222" t="s">
        <v>2437</v>
      </c>
      <c r="AB324" s="217" t="s">
        <v>4742</v>
      </c>
      <c r="AC324" s="223" t="s">
        <v>3213</v>
      </c>
      <c r="AD324" s="223"/>
      <c r="AE324" s="233" t="s">
        <v>45</v>
      </c>
      <c r="AF324" s="215" t="s">
        <v>1714</v>
      </c>
      <c r="AG324" s="224"/>
      <c r="AH324" s="215" t="s">
        <v>1714</v>
      </c>
      <c r="AI324" s="215" t="s">
        <v>3212</v>
      </c>
      <c r="AJ324" s="224"/>
      <c r="AK324" s="215" t="s">
        <v>1624</v>
      </c>
      <c r="AL324" s="212"/>
      <c r="AM324" s="224"/>
      <c r="AN324" s="233" t="s">
        <v>3166</v>
      </c>
      <c r="AO324" s="234"/>
      <c r="AP324" s="215" t="s">
        <v>1794</v>
      </c>
      <c r="AQ324" s="221">
        <v>43424</v>
      </c>
      <c r="AR324" s="226" t="s">
        <v>3340</v>
      </c>
      <c r="AS324" s="226" t="s">
        <v>3341</v>
      </c>
      <c r="AT324" s="212"/>
      <c r="AU324" s="215"/>
      <c r="AV324" s="221" t="s">
        <v>1838</v>
      </c>
      <c r="AW324" s="215"/>
      <c r="AX324" s="227"/>
      <c r="AY324" s="228" t="s">
        <v>4626</v>
      </c>
    </row>
    <row r="325" spans="1:51" ht="255">
      <c r="A325" s="211">
        <v>371</v>
      </c>
      <c r="B325" s="255" t="s">
        <v>481</v>
      </c>
      <c r="C325" s="255"/>
      <c r="D325" s="213" t="s">
        <v>1749</v>
      </c>
      <c r="E325" s="214" t="s">
        <v>4009</v>
      </c>
      <c r="F325" s="219" t="s">
        <v>1628</v>
      </c>
      <c r="G325" s="215" t="s">
        <v>1793</v>
      </c>
      <c r="H325" s="218" t="s">
        <v>4426</v>
      </c>
      <c r="I325" s="218" t="s">
        <v>5821</v>
      </c>
      <c r="J325" s="248" t="e">
        <f>VLOOKUP(D325,#REF!,3,0)</f>
        <v>#REF!</v>
      </c>
      <c r="K325" s="216"/>
      <c r="L325" s="216" t="e">
        <v>#N/A</v>
      </c>
      <c r="M325" s="216"/>
      <c r="N325" s="213"/>
      <c r="O325" s="217" t="s">
        <v>4626</v>
      </c>
      <c r="P325" s="217"/>
      <c r="Q325" s="213" t="s">
        <v>4596</v>
      </c>
      <c r="R325" s="213" t="s">
        <v>4689</v>
      </c>
      <c r="S325" s="213" t="e">
        <v>#N/A</v>
      </c>
      <c r="T325" s="215" t="s">
        <v>1422</v>
      </c>
      <c r="U325" s="220"/>
      <c r="V325" s="215"/>
      <c r="W325" s="213" t="s">
        <v>4715</v>
      </c>
      <c r="X325" s="213" t="e">
        <v>#N/A</v>
      </c>
      <c r="Y325" s="213"/>
      <c r="Z325" s="221" t="s">
        <v>4</v>
      </c>
      <c r="AA325" s="222" t="s">
        <v>2437</v>
      </c>
      <c r="AB325" s="217" t="s">
        <v>4742</v>
      </c>
      <c r="AC325" s="223" t="s">
        <v>2440</v>
      </c>
      <c r="AD325" s="223"/>
      <c r="AE325" s="226" t="s">
        <v>471</v>
      </c>
      <c r="AF325" s="215" t="s">
        <v>1714</v>
      </c>
      <c r="AG325" s="224"/>
      <c r="AH325" s="215" t="s">
        <v>1714</v>
      </c>
      <c r="AI325" s="215" t="s">
        <v>1422</v>
      </c>
      <c r="AJ325" s="224"/>
      <c r="AK325" s="215" t="s">
        <v>1629</v>
      </c>
      <c r="AL325" s="215"/>
      <c r="AM325" s="224"/>
      <c r="AN325" s="215" t="s">
        <v>478</v>
      </c>
      <c r="AO325" s="256">
        <v>42918.375</v>
      </c>
      <c r="AP325" s="215" t="s">
        <v>1794</v>
      </c>
      <c r="AQ325" s="221">
        <v>43319</v>
      </c>
      <c r="AR325" s="226">
        <v>0</v>
      </c>
      <c r="AS325" s="226">
        <v>0</v>
      </c>
      <c r="AT325" s="212"/>
      <c r="AU325" s="215"/>
      <c r="AV325" s="221" t="s">
        <v>1795</v>
      </c>
      <c r="AW325" s="215"/>
      <c r="AX325" s="227"/>
      <c r="AY325" s="228" t="s">
        <v>4626</v>
      </c>
    </row>
    <row r="326" spans="1:51" ht="127.5">
      <c r="A326" s="211">
        <v>372</v>
      </c>
      <c r="B326" s="233" t="s">
        <v>169</v>
      </c>
      <c r="C326" s="233"/>
      <c r="D326" s="213" t="s">
        <v>164</v>
      </c>
      <c r="E326" s="214">
        <v>43271</v>
      </c>
      <c r="F326" s="215" t="s">
        <v>1689</v>
      </c>
      <c r="G326" s="215" t="s">
        <v>1622</v>
      </c>
      <c r="H326" s="218" t="s">
        <v>4426</v>
      </c>
      <c r="I326" s="218" t="s">
        <v>5821</v>
      </c>
      <c r="J326" s="248" t="e">
        <f>VLOOKUP(D326,#REF!,3,0)</f>
        <v>#REF!</v>
      </c>
      <c r="K326" s="216"/>
      <c r="L326" s="216" t="e">
        <v>#N/A</v>
      </c>
      <c r="M326" s="216"/>
      <c r="N326" s="213"/>
      <c r="O326" s="217" t="s">
        <v>4626</v>
      </c>
      <c r="P326" s="217"/>
      <c r="Q326" s="213" t="s">
        <v>4596</v>
      </c>
      <c r="R326" s="213" t="s">
        <v>4689</v>
      </c>
      <c r="S326" s="213" t="e">
        <v>#N/A</v>
      </c>
      <c r="T326" s="215" t="s">
        <v>3212</v>
      </c>
      <c r="U326" s="220"/>
      <c r="V326" s="215"/>
      <c r="W326" s="213" t="s">
        <v>4715</v>
      </c>
      <c r="X326" s="213" t="e">
        <v>#N/A</v>
      </c>
      <c r="Y326" s="213"/>
      <c r="Z326" s="221" t="s">
        <v>4</v>
      </c>
      <c r="AA326" s="222" t="s">
        <v>2437</v>
      </c>
      <c r="AB326" s="217" t="s">
        <v>4742</v>
      </c>
      <c r="AC326" s="223" t="s">
        <v>3213</v>
      </c>
      <c r="AD326" s="223"/>
      <c r="AE326" s="233" t="s">
        <v>45</v>
      </c>
      <c r="AF326" s="215" t="s">
        <v>1714</v>
      </c>
      <c r="AG326" s="224"/>
      <c r="AH326" s="215" t="s">
        <v>1714</v>
      </c>
      <c r="AI326" s="215" t="s">
        <v>3212</v>
      </c>
      <c r="AJ326" s="224"/>
      <c r="AK326" s="215" t="s">
        <v>1624</v>
      </c>
      <c r="AL326" s="212"/>
      <c r="AM326" s="224"/>
      <c r="AN326" s="233" t="s">
        <v>3166</v>
      </c>
      <c r="AO326" s="234"/>
      <c r="AP326" s="215" t="s">
        <v>1794</v>
      </c>
      <c r="AQ326" s="221">
        <v>43426</v>
      </c>
      <c r="AR326" s="226" t="s">
        <v>3342</v>
      </c>
      <c r="AS326" s="226" t="s">
        <v>3343</v>
      </c>
      <c r="AT326" s="212"/>
      <c r="AU326" s="215"/>
      <c r="AV326" s="221" t="s">
        <v>1838</v>
      </c>
      <c r="AW326" s="215"/>
      <c r="AX326" s="227"/>
      <c r="AY326" s="228" t="s">
        <v>4626</v>
      </c>
    </row>
    <row r="327" spans="1:51" ht="255">
      <c r="A327" s="211">
        <v>373</v>
      </c>
      <c r="B327" s="255" t="s">
        <v>479</v>
      </c>
      <c r="C327" s="255"/>
      <c r="D327" s="213" t="s">
        <v>1749</v>
      </c>
      <c r="E327" s="214">
        <v>42921</v>
      </c>
      <c r="F327" s="219" t="s">
        <v>1628</v>
      </c>
      <c r="G327" s="215" t="s">
        <v>1793</v>
      </c>
      <c r="H327" s="218" t="s">
        <v>4426</v>
      </c>
      <c r="I327" s="218" t="s">
        <v>5821</v>
      </c>
      <c r="J327" s="248" t="e">
        <f>VLOOKUP(D327,#REF!,3,0)</f>
        <v>#REF!</v>
      </c>
      <c r="K327" s="216"/>
      <c r="L327" s="216" t="e">
        <v>#N/A</v>
      </c>
      <c r="M327" s="216"/>
      <c r="N327" s="213"/>
      <c r="O327" s="217" t="s">
        <v>4626</v>
      </c>
      <c r="P327" s="217"/>
      <c r="Q327" s="213" t="s">
        <v>4596</v>
      </c>
      <c r="R327" s="213" t="s">
        <v>4689</v>
      </c>
      <c r="S327" s="213" t="e">
        <v>#N/A</v>
      </c>
      <c r="T327" s="215" t="s">
        <v>1422</v>
      </c>
      <c r="U327" s="220"/>
      <c r="V327" s="215"/>
      <c r="W327" s="213" t="s">
        <v>4715</v>
      </c>
      <c r="X327" s="213" t="e">
        <v>#N/A</v>
      </c>
      <c r="Y327" s="213"/>
      <c r="Z327" s="221" t="s">
        <v>4</v>
      </c>
      <c r="AA327" s="222" t="s">
        <v>2437</v>
      </c>
      <c r="AB327" s="217" t="s">
        <v>4742</v>
      </c>
      <c r="AC327" s="223" t="s">
        <v>2440</v>
      </c>
      <c r="AD327" s="223"/>
      <c r="AE327" s="226" t="s">
        <v>471</v>
      </c>
      <c r="AF327" s="215" t="s">
        <v>1714</v>
      </c>
      <c r="AG327" s="224"/>
      <c r="AH327" s="215" t="s">
        <v>1714</v>
      </c>
      <c r="AI327" s="215" t="s">
        <v>1422</v>
      </c>
      <c r="AJ327" s="224"/>
      <c r="AK327" s="215" t="s">
        <v>1629</v>
      </c>
      <c r="AL327" s="215"/>
      <c r="AM327" s="224"/>
      <c r="AN327" s="215" t="s">
        <v>478</v>
      </c>
      <c r="AO327" s="256">
        <v>42921</v>
      </c>
      <c r="AP327" s="215" t="s">
        <v>1794</v>
      </c>
      <c r="AQ327" s="221">
        <v>43320</v>
      </c>
      <c r="AR327" s="226">
        <v>0</v>
      </c>
      <c r="AS327" s="226">
        <v>0</v>
      </c>
      <c r="AT327" s="212"/>
      <c r="AU327" s="215"/>
      <c r="AV327" s="221" t="s">
        <v>1795</v>
      </c>
      <c r="AW327" s="215"/>
      <c r="AX327" s="227"/>
      <c r="AY327" s="228" t="s">
        <v>4626</v>
      </c>
    </row>
    <row r="328" spans="1:51" ht="127.5">
      <c r="A328" s="211">
        <v>374</v>
      </c>
      <c r="B328" s="233" t="s">
        <v>194</v>
      </c>
      <c r="C328" s="233"/>
      <c r="D328" s="213" t="s">
        <v>164</v>
      </c>
      <c r="E328" s="214">
        <v>43271</v>
      </c>
      <c r="F328" s="215" t="s">
        <v>1689</v>
      </c>
      <c r="G328" s="215" t="s">
        <v>1622</v>
      </c>
      <c r="H328" s="218" t="s">
        <v>4426</v>
      </c>
      <c r="I328" s="218" t="s">
        <v>5821</v>
      </c>
      <c r="J328" s="248" t="e">
        <f>VLOOKUP(D328,#REF!,3,0)</f>
        <v>#REF!</v>
      </c>
      <c r="K328" s="216"/>
      <c r="L328" s="216" t="e">
        <v>#N/A</v>
      </c>
      <c r="M328" s="216"/>
      <c r="N328" s="213"/>
      <c r="O328" s="217" t="s">
        <v>4626</v>
      </c>
      <c r="P328" s="217"/>
      <c r="Q328" s="213" t="s">
        <v>4596</v>
      </c>
      <c r="R328" s="213" t="s">
        <v>4689</v>
      </c>
      <c r="S328" s="213" t="e">
        <v>#N/A</v>
      </c>
      <c r="T328" s="215" t="s">
        <v>3212</v>
      </c>
      <c r="U328" s="220"/>
      <c r="V328" s="215"/>
      <c r="W328" s="213" t="s">
        <v>4715</v>
      </c>
      <c r="X328" s="213" t="e">
        <v>#N/A</v>
      </c>
      <c r="Y328" s="213"/>
      <c r="Z328" s="221" t="s">
        <v>4</v>
      </c>
      <c r="AA328" s="222" t="s">
        <v>2437</v>
      </c>
      <c r="AB328" s="217" t="s">
        <v>4742</v>
      </c>
      <c r="AC328" s="223" t="s">
        <v>3213</v>
      </c>
      <c r="AD328" s="223"/>
      <c r="AE328" s="233" t="s">
        <v>45</v>
      </c>
      <c r="AF328" s="215" t="s">
        <v>1714</v>
      </c>
      <c r="AG328" s="224"/>
      <c r="AH328" s="215" t="s">
        <v>1714</v>
      </c>
      <c r="AI328" s="215" t="s">
        <v>3212</v>
      </c>
      <c r="AJ328" s="224"/>
      <c r="AK328" s="215" t="s">
        <v>1624</v>
      </c>
      <c r="AL328" s="212"/>
      <c r="AM328" s="224"/>
      <c r="AN328" s="233" t="s">
        <v>3166</v>
      </c>
      <c r="AO328" s="234"/>
      <c r="AP328" s="215" t="s">
        <v>1794</v>
      </c>
      <c r="AQ328" s="221">
        <v>43426</v>
      </c>
      <c r="AR328" s="226" t="s">
        <v>3344</v>
      </c>
      <c r="AS328" s="226" t="s">
        <v>3345</v>
      </c>
      <c r="AT328" s="212"/>
      <c r="AU328" s="215"/>
      <c r="AV328" s="221" t="s">
        <v>1838</v>
      </c>
      <c r="AW328" s="215"/>
      <c r="AX328" s="227"/>
      <c r="AY328" s="228" t="s">
        <v>4626</v>
      </c>
    </row>
    <row r="329" spans="1:51" ht="255">
      <c r="A329" s="211">
        <v>375</v>
      </c>
      <c r="B329" s="255" t="s">
        <v>514</v>
      </c>
      <c r="C329" s="255"/>
      <c r="D329" s="213" t="s">
        <v>1750</v>
      </c>
      <c r="E329" s="214" t="s">
        <v>4010</v>
      </c>
      <c r="F329" s="219" t="s">
        <v>1628</v>
      </c>
      <c r="G329" s="215" t="s">
        <v>1793</v>
      </c>
      <c r="H329" s="218" t="s">
        <v>4426</v>
      </c>
      <c r="I329" s="218" t="s">
        <v>5821</v>
      </c>
      <c r="J329" s="248" t="e">
        <f>VLOOKUP(D329,#REF!,3,0)</f>
        <v>#REF!</v>
      </c>
      <c r="K329" s="216"/>
      <c r="L329" s="216" t="e">
        <v>#N/A</v>
      </c>
      <c r="M329" s="216"/>
      <c r="N329" s="213"/>
      <c r="O329" s="217" t="s">
        <v>4626</v>
      </c>
      <c r="P329" s="217"/>
      <c r="Q329" s="213" t="s">
        <v>4596</v>
      </c>
      <c r="R329" s="213" t="s">
        <v>4689</v>
      </c>
      <c r="S329" s="213" t="e">
        <v>#N/A</v>
      </c>
      <c r="T329" s="215" t="s">
        <v>1422</v>
      </c>
      <c r="U329" s="220"/>
      <c r="V329" s="215"/>
      <c r="W329" s="213" t="s">
        <v>4715</v>
      </c>
      <c r="X329" s="213" t="e">
        <v>#N/A</v>
      </c>
      <c r="Y329" s="213"/>
      <c r="Z329" s="221" t="s">
        <v>4</v>
      </c>
      <c r="AA329" s="222" t="s">
        <v>2437</v>
      </c>
      <c r="AB329" s="217" t="s">
        <v>4742</v>
      </c>
      <c r="AC329" s="223" t="s">
        <v>2440</v>
      </c>
      <c r="AD329" s="223"/>
      <c r="AE329" s="226" t="s">
        <v>471</v>
      </c>
      <c r="AF329" s="215" t="s">
        <v>1714</v>
      </c>
      <c r="AG329" s="224"/>
      <c r="AH329" s="215" t="s">
        <v>1714</v>
      </c>
      <c r="AI329" s="215" t="s">
        <v>1422</v>
      </c>
      <c r="AJ329" s="224"/>
      <c r="AK329" s="215" t="s">
        <v>1629</v>
      </c>
      <c r="AL329" s="215"/>
      <c r="AM329" s="224"/>
      <c r="AN329" s="215" t="s">
        <v>507</v>
      </c>
      <c r="AO329" s="256">
        <v>42904.375</v>
      </c>
      <c r="AP329" s="215" t="s">
        <v>1794</v>
      </c>
      <c r="AQ329" s="221">
        <v>43321</v>
      </c>
      <c r="AR329" s="226">
        <v>0</v>
      </c>
      <c r="AS329" s="226">
        <v>0</v>
      </c>
      <c r="AT329" s="212"/>
      <c r="AU329" s="215"/>
      <c r="AV329" s="221" t="s">
        <v>1795</v>
      </c>
      <c r="AW329" s="215"/>
      <c r="AX329" s="227"/>
      <c r="AY329" s="228" t="s">
        <v>4626</v>
      </c>
    </row>
    <row r="330" spans="1:51" ht="127.5">
      <c r="A330" s="211">
        <v>376</v>
      </c>
      <c r="B330" s="233" t="s">
        <v>163</v>
      </c>
      <c r="C330" s="233"/>
      <c r="D330" s="213" t="s">
        <v>164</v>
      </c>
      <c r="E330" s="214">
        <v>43271</v>
      </c>
      <c r="F330" s="215" t="s">
        <v>1689</v>
      </c>
      <c r="G330" s="215" t="s">
        <v>1622</v>
      </c>
      <c r="H330" s="218" t="s">
        <v>4426</v>
      </c>
      <c r="I330" s="218" t="s">
        <v>5821</v>
      </c>
      <c r="J330" s="248" t="e">
        <f>VLOOKUP(D330,#REF!,3,0)</f>
        <v>#REF!</v>
      </c>
      <c r="K330" s="216"/>
      <c r="L330" s="216" t="e">
        <v>#N/A</v>
      </c>
      <c r="M330" s="216"/>
      <c r="N330" s="213"/>
      <c r="O330" s="217" t="s">
        <v>4626</v>
      </c>
      <c r="P330" s="217"/>
      <c r="Q330" s="213" t="s">
        <v>4596</v>
      </c>
      <c r="R330" s="213" t="s">
        <v>4689</v>
      </c>
      <c r="S330" s="213" t="e">
        <v>#N/A</v>
      </c>
      <c r="T330" s="215" t="s">
        <v>3212</v>
      </c>
      <c r="U330" s="220"/>
      <c r="V330" s="215"/>
      <c r="W330" s="213" t="s">
        <v>4715</v>
      </c>
      <c r="X330" s="213" t="e">
        <v>#N/A</v>
      </c>
      <c r="Y330" s="213"/>
      <c r="Z330" s="221" t="s">
        <v>4</v>
      </c>
      <c r="AA330" s="222" t="s">
        <v>2437</v>
      </c>
      <c r="AB330" s="217" t="s">
        <v>4742</v>
      </c>
      <c r="AC330" s="223" t="s">
        <v>3213</v>
      </c>
      <c r="AD330" s="223"/>
      <c r="AE330" s="233" t="s">
        <v>45</v>
      </c>
      <c r="AF330" s="215" t="s">
        <v>1714</v>
      </c>
      <c r="AG330" s="224"/>
      <c r="AH330" s="215" t="s">
        <v>1714</v>
      </c>
      <c r="AI330" s="215" t="s">
        <v>3212</v>
      </c>
      <c r="AJ330" s="224"/>
      <c r="AK330" s="215" t="s">
        <v>1624</v>
      </c>
      <c r="AL330" s="212"/>
      <c r="AM330" s="224"/>
      <c r="AN330" s="233" t="s">
        <v>3166</v>
      </c>
      <c r="AO330" s="234"/>
      <c r="AP330" s="215" t="s">
        <v>1794</v>
      </c>
      <c r="AQ330" s="221">
        <v>43426</v>
      </c>
      <c r="AR330" s="226" t="s">
        <v>3346</v>
      </c>
      <c r="AS330" s="226" t="s">
        <v>3347</v>
      </c>
      <c r="AT330" s="212"/>
      <c r="AU330" s="215"/>
      <c r="AV330" s="221" t="s">
        <v>1838</v>
      </c>
      <c r="AW330" s="215"/>
      <c r="AX330" s="227"/>
      <c r="AY330" s="228" t="s">
        <v>4626</v>
      </c>
    </row>
    <row r="331" spans="1:51" ht="255">
      <c r="A331" s="211">
        <v>377</v>
      </c>
      <c r="B331" s="255" t="s">
        <v>515</v>
      </c>
      <c r="C331" s="255"/>
      <c r="D331" s="213" t="s">
        <v>1750</v>
      </c>
      <c r="E331" s="214">
        <v>42905</v>
      </c>
      <c r="F331" s="219" t="s">
        <v>1628</v>
      </c>
      <c r="G331" s="215" t="s">
        <v>1793</v>
      </c>
      <c r="H331" s="218" t="s">
        <v>4426</v>
      </c>
      <c r="I331" s="218" t="s">
        <v>5821</v>
      </c>
      <c r="J331" s="248" t="e">
        <f>VLOOKUP(D331,#REF!,3,0)</f>
        <v>#REF!</v>
      </c>
      <c r="K331" s="216"/>
      <c r="L331" s="216" t="e">
        <v>#N/A</v>
      </c>
      <c r="M331" s="216"/>
      <c r="N331" s="213"/>
      <c r="O331" s="217" t="s">
        <v>4626</v>
      </c>
      <c r="P331" s="217"/>
      <c r="Q331" s="213" t="s">
        <v>4596</v>
      </c>
      <c r="R331" s="213" t="s">
        <v>4689</v>
      </c>
      <c r="S331" s="213" t="e">
        <v>#N/A</v>
      </c>
      <c r="T331" s="215" t="s">
        <v>1422</v>
      </c>
      <c r="U331" s="220"/>
      <c r="V331" s="215"/>
      <c r="W331" s="213" t="s">
        <v>4715</v>
      </c>
      <c r="X331" s="213" t="e">
        <v>#N/A</v>
      </c>
      <c r="Y331" s="213"/>
      <c r="Z331" s="221" t="s">
        <v>4</v>
      </c>
      <c r="AA331" s="222" t="s">
        <v>2437</v>
      </c>
      <c r="AB331" s="217" t="s">
        <v>4742</v>
      </c>
      <c r="AC331" s="223" t="s">
        <v>2440</v>
      </c>
      <c r="AD331" s="223"/>
      <c r="AE331" s="226" t="s">
        <v>471</v>
      </c>
      <c r="AF331" s="215" t="s">
        <v>1714</v>
      </c>
      <c r="AG331" s="224"/>
      <c r="AH331" s="215" t="s">
        <v>1714</v>
      </c>
      <c r="AI331" s="215" t="s">
        <v>1422</v>
      </c>
      <c r="AJ331" s="224"/>
      <c r="AK331" s="215" t="s">
        <v>1629</v>
      </c>
      <c r="AL331" s="215"/>
      <c r="AM331" s="224"/>
      <c r="AN331" s="215" t="s">
        <v>507</v>
      </c>
      <c r="AO331" s="256">
        <v>42905</v>
      </c>
      <c r="AP331" s="215" t="s">
        <v>1794</v>
      </c>
      <c r="AQ331" s="221">
        <v>43321</v>
      </c>
      <c r="AR331" s="226">
        <v>0</v>
      </c>
      <c r="AS331" s="226">
        <v>0</v>
      </c>
      <c r="AT331" s="212"/>
      <c r="AU331" s="215"/>
      <c r="AV331" s="221" t="s">
        <v>1795</v>
      </c>
      <c r="AW331" s="215"/>
      <c r="AX331" s="227"/>
      <c r="AY331" s="228" t="s">
        <v>4626</v>
      </c>
    </row>
    <row r="332" spans="1:51" ht="127.5">
      <c r="A332" s="211">
        <v>378</v>
      </c>
      <c r="B332" s="233" t="s">
        <v>175</v>
      </c>
      <c r="C332" s="233"/>
      <c r="D332" s="213" t="s">
        <v>164</v>
      </c>
      <c r="E332" s="214">
        <v>43271</v>
      </c>
      <c r="F332" s="215" t="s">
        <v>1689</v>
      </c>
      <c r="G332" s="215" t="s">
        <v>1622</v>
      </c>
      <c r="H332" s="218" t="s">
        <v>4426</v>
      </c>
      <c r="I332" s="218" t="s">
        <v>5821</v>
      </c>
      <c r="J332" s="248" t="e">
        <f>VLOOKUP(D332,#REF!,3,0)</f>
        <v>#REF!</v>
      </c>
      <c r="K332" s="216"/>
      <c r="L332" s="216" t="e">
        <v>#N/A</v>
      </c>
      <c r="M332" s="216"/>
      <c r="N332" s="213"/>
      <c r="O332" s="217" t="s">
        <v>4626</v>
      </c>
      <c r="P332" s="217"/>
      <c r="Q332" s="213" t="s">
        <v>4596</v>
      </c>
      <c r="R332" s="213" t="s">
        <v>4689</v>
      </c>
      <c r="S332" s="213" t="e">
        <v>#N/A</v>
      </c>
      <c r="T332" s="215" t="s">
        <v>3212</v>
      </c>
      <c r="U332" s="220"/>
      <c r="V332" s="215"/>
      <c r="W332" s="213" t="s">
        <v>4715</v>
      </c>
      <c r="X332" s="213" t="e">
        <v>#N/A</v>
      </c>
      <c r="Y332" s="213"/>
      <c r="Z332" s="221" t="s">
        <v>4</v>
      </c>
      <c r="AA332" s="222" t="s">
        <v>2437</v>
      </c>
      <c r="AB332" s="217" t="s">
        <v>4742</v>
      </c>
      <c r="AC332" s="223" t="s">
        <v>3213</v>
      </c>
      <c r="AD332" s="223"/>
      <c r="AE332" s="233" t="s">
        <v>45</v>
      </c>
      <c r="AF332" s="215" t="s">
        <v>1714</v>
      </c>
      <c r="AG332" s="224"/>
      <c r="AH332" s="215" t="s">
        <v>1714</v>
      </c>
      <c r="AI332" s="215" t="s">
        <v>3212</v>
      </c>
      <c r="AJ332" s="224"/>
      <c r="AK332" s="215" t="s">
        <v>1624</v>
      </c>
      <c r="AL332" s="212"/>
      <c r="AM332" s="224"/>
      <c r="AN332" s="233" t="s">
        <v>3166</v>
      </c>
      <c r="AO332" s="234"/>
      <c r="AP332" s="215" t="s">
        <v>1794</v>
      </c>
      <c r="AQ332" s="221">
        <v>43424</v>
      </c>
      <c r="AR332" s="226" t="s">
        <v>3348</v>
      </c>
      <c r="AS332" s="226" t="s">
        <v>3349</v>
      </c>
      <c r="AT332" s="212"/>
      <c r="AU332" s="215"/>
      <c r="AV332" s="221" t="s">
        <v>1838</v>
      </c>
      <c r="AW332" s="215"/>
      <c r="AX332" s="227"/>
      <c r="AY332" s="228" t="s">
        <v>4626</v>
      </c>
    </row>
    <row r="333" spans="1:51" ht="140.25">
      <c r="A333" s="211">
        <v>379</v>
      </c>
      <c r="B333" s="255" t="s">
        <v>505</v>
      </c>
      <c r="C333" s="255"/>
      <c r="D333" s="213" t="s">
        <v>1752</v>
      </c>
      <c r="E333" s="214">
        <v>42913</v>
      </c>
      <c r="F333" s="219" t="s">
        <v>1628</v>
      </c>
      <c r="G333" s="215" t="s">
        <v>1793</v>
      </c>
      <c r="H333" s="218" t="s">
        <v>4426</v>
      </c>
      <c r="I333" s="218" t="s">
        <v>5821</v>
      </c>
      <c r="J333" s="248" t="e">
        <f>VLOOKUP(D333,#REF!,3,0)</f>
        <v>#REF!</v>
      </c>
      <c r="K333" s="216"/>
      <c r="L333" s="216" t="e">
        <v>#N/A</v>
      </c>
      <c r="M333" s="216"/>
      <c r="N333" s="213"/>
      <c r="O333" s="217" t="s">
        <v>4695</v>
      </c>
      <c r="P333" s="217"/>
      <c r="Q333" s="213" t="s">
        <v>4596</v>
      </c>
      <c r="R333" s="213" t="s">
        <v>4689</v>
      </c>
      <c r="S333" s="213" t="e">
        <v>#N/A</v>
      </c>
      <c r="T333" s="215" t="s">
        <v>1422</v>
      </c>
      <c r="U333" s="220"/>
      <c r="V333" s="215"/>
      <c r="W333" s="213" t="s">
        <v>4715</v>
      </c>
      <c r="X333" s="213" t="e">
        <v>#N/A</v>
      </c>
      <c r="Y333" s="213"/>
      <c r="Z333" s="221" t="s">
        <v>4</v>
      </c>
      <c r="AA333" s="222" t="s">
        <v>2767</v>
      </c>
      <c r="AB333" s="217" t="s">
        <v>4716</v>
      </c>
      <c r="AC333" s="223" t="s">
        <v>2768</v>
      </c>
      <c r="AD333" s="223"/>
      <c r="AE333" s="226" t="s">
        <v>471</v>
      </c>
      <c r="AF333" s="215" t="s">
        <v>1714</v>
      </c>
      <c r="AG333" s="224"/>
      <c r="AH333" s="215" t="s">
        <v>1714</v>
      </c>
      <c r="AI333" s="215" t="s">
        <v>1422</v>
      </c>
      <c r="AJ333" s="224"/>
      <c r="AK333" s="215" t="s">
        <v>1629</v>
      </c>
      <c r="AL333" s="215"/>
      <c r="AM333" s="224"/>
      <c r="AN333" s="215" t="s">
        <v>487</v>
      </c>
      <c r="AO333" s="256">
        <v>42913</v>
      </c>
      <c r="AP333" s="215" t="s">
        <v>1794</v>
      </c>
      <c r="AQ333" s="221">
        <v>43322</v>
      </c>
      <c r="AR333" s="226">
        <v>0</v>
      </c>
      <c r="AS333" s="226">
        <v>0</v>
      </c>
      <c r="AT333" s="212"/>
      <c r="AU333" s="215"/>
      <c r="AV333" s="221" t="s">
        <v>1795</v>
      </c>
      <c r="AW333" s="215"/>
      <c r="AX333" s="227"/>
      <c r="AY333" s="228" t="s">
        <v>4637</v>
      </c>
    </row>
    <row r="334" spans="1:51" ht="127.5">
      <c r="A334" s="211">
        <v>380</v>
      </c>
      <c r="B334" s="233" t="s">
        <v>181</v>
      </c>
      <c r="C334" s="233"/>
      <c r="D334" s="213" t="s">
        <v>164</v>
      </c>
      <c r="E334" s="214">
        <v>43271</v>
      </c>
      <c r="F334" s="215" t="s">
        <v>1689</v>
      </c>
      <c r="G334" s="215" t="s">
        <v>1622</v>
      </c>
      <c r="H334" s="218" t="s">
        <v>4426</v>
      </c>
      <c r="I334" s="218" t="s">
        <v>5821</v>
      </c>
      <c r="J334" s="248" t="e">
        <f>VLOOKUP(D334,#REF!,3,0)</f>
        <v>#REF!</v>
      </c>
      <c r="K334" s="216"/>
      <c r="L334" s="216" t="e">
        <v>#N/A</v>
      </c>
      <c r="M334" s="216"/>
      <c r="N334" s="213"/>
      <c r="O334" s="217" t="s">
        <v>4626</v>
      </c>
      <c r="P334" s="217"/>
      <c r="Q334" s="213" t="s">
        <v>4596</v>
      </c>
      <c r="R334" s="213" t="s">
        <v>4689</v>
      </c>
      <c r="S334" s="213" t="e">
        <v>#N/A</v>
      </c>
      <c r="T334" s="215" t="s">
        <v>3212</v>
      </c>
      <c r="U334" s="220"/>
      <c r="V334" s="215"/>
      <c r="W334" s="213" t="s">
        <v>4715</v>
      </c>
      <c r="X334" s="213" t="e">
        <v>#N/A</v>
      </c>
      <c r="Y334" s="213"/>
      <c r="Z334" s="221" t="s">
        <v>4</v>
      </c>
      <c r="AA334" s="222" t="s">
        <v>2437</v>
      </c>
      <c r="AB334" s="217" t="s">
        <v>4742</v>
      </c>
      <c r="AC334" s="223" t="s">
        <v>3213</v>
      </c>
      <c r="AD334" s="223"/>
      <c r="AE334" s="233" t="s">
        <v>45</v>
      </c>
      <c r="AF334" s="215" t="s">
        <v>1714</v>
      </c>
      <c r="AG334" s="224"/>
      <c r="AH334" s="215" t="s">
        <v>1714</v>
      </c>
      <c r="AI334" s="215" t="s">
        <v>3212</v>
      </c>
      <c r="AJ334" s="224"/>
      <c r="AK334" s="215" t="s">
        <v>1624</v>
      </c>
      <c r="AL334" s="212"/>
      <c r="AM334" s="224"/>
      <c r="AN334" s="233" t="s">
        <v>3166</v>
      </c>
      <c r="AO334" s="234"/>
      <c r="AP334" s="215" t="s">
        <v>1794</v>
      </c>
      <c r="AQ334" s="221">
        <v>43424</v>
      </c>
      <c r="AR334" s="226" t="s">
        <v>3350</v>
      </c>
      <c r="AS334" s="226" t="s">
        <v>3351</v>
      </c>
      <c r="AT334" s="212"/>
      <c r="AU334" s="215" t="s">
        <v>1819</v>
      </c>
      <c r="AV334" s="221" t="s">
        <v>1838</v>
      </c>
      <c r="AW334" s="215"/>
      <c r="AX334" s="227"/>
      <c r="AY334" s="228" t="s">
        <v>4626</v>
      </c>
    </row>
    <row r="335" spans="1:51" ht="102">
      <c r="A335" s="211">
        <v>381</v>
      </c>
      <c r="B335" s="255" t="s">
        <v>504</v>
      </c>
      <c r="C335" s="255"/>
      <c r="D335" s="213" t="s">
        <v>1752</v>
      </c>
      <c r="E335" s="214">
        <v>42914</v>
      </c>
      <c r="F335" s="219" t="s">
        <v>1628</v>
      </c>
      <c r="G335" s="215" t="s">
        <v>1793</v>
      </c>
      <c r="H335" s="218" t="s">
        <v>4426</v>
      </c>
      <c r="I335" s="218" t="s">
        <v>5821</v>
      </c>
      <c r="J335" s="248" t="e">
        <f>VLOOKUP(D335,#REF!,3,0)</f>
        <v>#REF!</v>
      </c>
      <c r="K335" s="216"/>
      <c r="L335" s="216" t="e">
        <v>#N/A</v>
      </c>
      <c r="M335" s="216"/>
      <c r="N335" s="213"/>
      <c r="O335" s="217" t="s">
        <v>4626</v>
      </c>
      <c r="P335" s="217"/>
      <c r="Q335" s="213" t="s">
        <v>4596</v>
      </c>
      <c r="R335" s="213" t="s">
        <v>4689</v>
      </c>
      <c r="S335" s="213" t="e">
        <v>#N/A</v>
      </c>
      <c r="T335" s="215" t="s">
        <v>1422</v>
      </c>
      <c r="U335" s="220"/>
      <c r="V335" s="215"/>
      <c r="W335" s="213" t="s">
        <v>4715</v>
      </c>
      <c r="X335" s="213" t="e">
        <v>#N/A</v>
      </c>
      <c r="Y335" s="213"/>
      <c r="Z335" s="221" t="s">
        <v>4</v>
      </c>
      <c r="AA335" s="222" t="s">
        <v>2311</v>
      </c>
      <c r="AB335" s="217" t="s">
        <v>4742</v>
      </c>
      <c r="AC335" s="223" t="s">
        <v>2766</v>
      </c>
      <c r="AD335" s="223"/>
      <c r="AE335" s="226" t="s">
        <v>471</v>
      </c>
      <c r="AF335" s="215" t="s">
        <v>1714</v>
      </c>
      <c r="AG335" s="224"/>
      <c r="AH335" s="215" t="s">
        <v>1714</v>
      </c>
      <c r="AI335" s="215" t="s">
        <v>1422</v>
      </c>
      <c r="AJ335" s="224"/>
      <c r="AK335" s="215" t="s">
        <v>1629</v>
      </c>
      <c r="AL335" s="215"/>
      <c r="AM335" s="224"/>
      <c r="AN335" s="215" t="s">
        <v>487</v>
      </c>
      <c r="AO335" s="256">
        <v>42914</v>
      </c>
      <c r="AP335" s="215" t="s">
        <v>1794</v>
      </c>
      <c r="AQ335" s="221">
        <v>43320</v>
      </c>
      <c r="AR335" s="226">
        <v>0</v>
      </c>
      <c r="AS335" s="226">
        <v>0</v>
      </c>
      <c r="AT335" s="212"/>
      <c r="AU335" s="215"/>
      <c r="AV335" s="221" t="s">
        <v>1795</v>
      </c>
      <c r="AW335" s="215"/>
      <c r="AX335" s="227"/>
      <c r="AY335" s="228" t="s">
        <v>4626</v>
      </c>
    </row>
    <row r="336" spans="1:51" ht="127.5">
      <c r="A336" s="211">
        <v>382</v>
      </c>
      <c r="B336" s="233" t="s">
        <v>166</v>
      </c>
      <c r="C336" s="233"/>
      <c r="D336" s="213" t="s">
        <v>164</v>
      </c>
      <c r="E336" s="214">
        <v>43271</v>
      </c>
      <c r="F336" s="215" t="s">
        <v>1689</v>
      </c>
      <c r="G336" s="215" t="s">
        <v>1622</v>
      </c>
      <c r="H336" s="218" t="s">
        <v>4426</v>
      </c>
      <c r="I336" s="218" t="s">
        <v>5821</v>
      </c>
      <c r="J336" s="248" t="e">
        <f>VLOOKUP(D336,#REF!,3,0)</f>
        <v>#REF!</v>
      </c>
      <c r="K336" s="216"/>
      <c r="L336" s="216" t="e">
        <v>#N/A</v>
      </c>
      <c r="M336" s="216"/>
      <c r="N336" s="213"/>
      <c r="O336" s="217" t="s">
        <v>4626</v>
      </c>
      <c r="P336" s="217"/>
      <c r="Q336" s="213" t="s">
        <v>4596</v>
      </c>
      <c r="R336" s="213" t="s">
        <v>4689</v>
      </c>
      <c r="S336" s="213" t="e">
        <v>#N/A</v>
      </c>
      <c r="T336" s="215" t="s">
        <v>3212</v>
      </c>
      <c r="U336" s="220"/>
      <c r="V336" s="215"/>
      <c r="W336" s="213" t="s">
        <v>4715</v>
      </c>
      <c r="X336" s="213" t="e">
        <v>#N/A</v>
      </c>
      <c r="Y336" s="213"/>
      <c r="Z336" s="221" t="s">
        <v>4</v>
      </c>
      <c r="AA336" s="222" t="s">
        <v>2437</v>
      </c>
      <c r="AB336" s="217" t="s">
        <v>4742</v>
      </c>
      <c r="AC336" s="223" t="s">
        <v>3213</v>
      </c>
      <c r="AD336" s="223"/>
      <c r="AE336" s="233" t="s">
        <v>45</v>
      </c>
      <c r="AF336" s="215" t="s">
        <v>1714</v>
      </c>
      <c r="AG336" s="224"/>
      <c r="AH336" s="215" t="s">
        <v>1714</v>
      </c>
      <c r="AI336" s="215" t="s">
        <v>3212</v>
      </c>
      <c r="AJ336" s="224"/>
      <c r="AK336" s="215" t="s">
        <v>1624</v>
      </c>
      <c r="AL336" s="212"/>
      <c r="AM336" s="224"/>
      <c r="AN336" s="233" t="s">
        <v>3166</v>
      </c>
      <c r="AO336" s="234"/>
      <c r="AP336" s="215" t="s">
        <v>1794</v>
      </c>
      <c r="AQ336" s="221">
        <v>43424</v>
      </c>
      <c r="AR336" s="226" t="s">
        <v>3352</v>
      </c>
      <c r="AS336" s="226" t="s">
        <v>3353</v>
      </c>
      <c r="AT336" s="212"/>
      <c r="AU336" s="215"/>
      <c r="AV336" s="221" t="s">
        <v>1838</v>
      </c>
      <c r="AW336" s="215"/>
      <c r="AX336" s="227"/>
      <c r="AY336" s="228" t="s">
        <v>4626</v>
      </c>
    </row>
    <row r="337" spans="1:51" ht="89.25">
      <c r="A337" s="211">
        <v>383</v>
      </c>
      <c r="B337" s="255" t="s">
        <v>502</v>
      </c>
      <c r="C337" s="255"/>
      <c r="D337" s="213" t="s">
        <v>1752</v>
      </c>
      <c r="E337" s="214">
        <v>42915</v>
      </c>
      <c r="F337" s="219" t="s">
        <v>1628</v>
      </c>
      <c r="G337" s="215" t="s">
        <v>1793</v>
      </c>
      <c r="H337" s="218" t="s">
        <v>4426</v>
      </c>
      <c r="I337" s="218" t="s">
        <v>5821</v>
      </c>
      <c r="J337" s="248" t="e">
        <f>VLOOKUP(D337,#REF!,3,0)</f>
        <v>#REF!</v>
      </c>
      <c r="K337" s="216"/>
      <c r="L337" s="216" t="e">
        <v>#N/A</v>
      </c>
      <c r="M337" s="216"/>
      <c r="N337" s="213"/>
      <c r="O337" s="217" t="s">
        <v>4626</v>
      </c>
      <c r="P337" s="217"/>
      <c r="Q337" s="213" t="s">
        <v>4596</v>
      </c>
      <c r="R337" s="213" t="s">
        <v>4689</v>
      </c>
      <c r="S337" s="213" t="e">
        <v>#N/A</v>
      </c>
      <c r="T337" s="215" t="s">
        <v>1422</v>
      </c>
      <c r="U337" s="220"/>
      <c r="V337" s="215"/>
      <c r="W337" s="213" t="s">
        <v>4715</v>
      </c>
      <c r="X337" s="213" t="e">
        <v>#N/A</v>
      </c>
      <c r="Y337" s="213"/>
      <c r="Z337" s="221" t="s">
        <v>4</v>
      </c>
      <c r="AA337" s="222" t="s">
        <v>2765</v>
      </c>
      <c r="AB337" s="217" t="s">
        <v>4742</v>
      </c>
      <c r="AC337" s="223" t="s">
        <v>4722</v>
      </c>
      <c r="AD337" s="223"/>
      <c r="AE337" s="226" t="s">
        <v>471</v>
      </c>
      <c r="AF337" s="215" t="s">
        <v>1714</v>
      </c>
      <c r="AG337" s="224"/>
      <c r="AH337" s="215" t="s">
        <v>1714</v>
      </c>
      <c r="AI337" s="215" t="s">
        <v>1422</v>
      </c>
      <c r="AJ337" s="224"/>
      <c r="AK337" s="215" t="s">
        <v>1629</v>
      </c>
      <c r="AL337" s="215"/>
      <c r="AM337" s="224"/>
      <c r="AN337" s="215" t="s">
        <v>487</v>
      </c>
      <c r="AO337" s="256">
        <v>42915</v>
      </c>
      <c r="AP337" s="215" t="s">
        <v>1794</v>
      </c>
      <c r="AQ337" s="221">
        <v>43320</v>
      </c>
      <c r="AR337" s="226">
        <v>0</v>
      </c>
      <c r="AS337" s="226">
        <v>0</v>
      </c>
      <c r="AT337" s="212"/>
      <c r="AU337" s="215"/>
      <c r="AV337" s="221" t="s">
        <v>1795</v>
      </c>
      <c r="AW337" s="215"/>
      <c r="AX337" s="227"/>
      <c r="AY337" s="228" t="s">
        <v>4626</v>
      </c>
    </row>
    <row r="338" spans="1:51" ht="127.5">
      <c r="A338" s="211">
        <v>384</v>
      </c>
      <c r="B338" s="233" t="s">
        <v>165</v>
      </c>
      <c r="C338" s="233"/>
      <c r="D338" s="213" t="s">
        <v>164</v>
      </c>
      <c r="E338" s="214">
        <v>43271</v>
      </c>
      <c r="F338" s="215" t="s">
        <v>1689</v>
      </c>
      <c r="G338" s="215" t="s">
        <v>1622</v>
      </c>
      <c r="H338" s="218" t="s">
        <v>4426</v>
      </c>
      <c r="I338" s="218" t="s">
        <v>5821</v>
      </c>
      <c r="J338" s="248" t="e">
        <f>VLOOKUP(D338,#REF!,3,0)</f>
        <v>#REF!</v>
      </c>
      <c r="K338" s="216"/>
      <c r="L338" s="216" t="e">
        <v>#N/A</v>
      </c>
      <c r="M338" s="216"/>
      <c r="N338" s="213"/>
      <c r="O338" s="217" t="s">
        <v>4626</v>
      </c>
      <c r="P338" s="217"/>
      <c r="Q338" s="213" t="s">
        <v>4596</v>
      </c>
      <c r="R338" s="213" t="s">
        <v>4689</v>
      </c>
      <c r="S338" s="213" t="e">
        <v>#N/A</v>
      </c>
      <c r="T338" s="215" t="s">
        <v>3212</v>
      </c>
      <c r="U338" s="220"/>
      <c r="V338" s="215"/>
      <c r="W338" s="213" t="s">
        <v>4715</v>
      </c>
      <c r="X338" s="213" t="e">
        <v>#N/A</v>
      </c>
      <c r="Y338" s="213"/>
      <c r="Z338" s="221" t="s">
        <v>4</v>
      </c>
      <c r="AA338" s="222" t="s">
        <v>2437</v>
      </c>
      <c r="AB338" s="217" t="s">
        <v>4742</v>
      </c>
      <c r="AC338" s="223" t="s">
        <v>3213</v>
      </c>
      <c r="AD338" s="223"/>
      <c r="AE338" s="233" t="s">
        <v>45</v>
      </c>
      <c r="AF338" s="215" t="s">
        <v>1714</v>
      </c>
      <c r="AG338" s="224"/>
      <c r="AH338" s="215" t="s">
        <v>1714</v>
      </c>
      <c r="AI338" s="215" t="s">
        <v>3212</v>
      </c>
      <c r="AJ338" s="224"/>
      <c r="AK338" s="215" t="s">
        <v>1624</v>
      </c>
      <c r="AL338" s="212"/>
      <c r="AM338" s="224"/>
      <c r="AN338" s="233" t="s">
        <v>3166</v>
      </c>
      <c r="AO338" s="234"/>
      <c r="AP338" s="215" t="s">
        <v>1794</v>
      </c>
      <c r="AQ338" s="221">
        <v>43424</v>
      </c>
      <c r="AR338" s="226" t="s">
        <v>3354</v>
      </c>
      <c r="AS338" s="226" t="s">
        <v>3355</v>
      </c>
      <c r="AT338" s="212"/>
      <c r="AU338" s="215"/>
      <c r="AV338" s="221" t="s">
        <v>1838</v>
      </c>
      <c r="AW338" s="215"/>
      <c r="AX338" s="227"/>
      <c r="AY338" s="228" t="s">
        <v>4626</v>
      </c>
    </row>
    <row r="339" spans="1:51" ht="165.75">
      <c r="A339" s="211">
        <v>385</v>
      </c>
      <c r="B339" s="255" t="s">
        <v>488</v>
      </c>
      <c r="C339" s="255"/>
      <c r="D339" s="213" t="s">
        <v>1754</v>
      </c>
      <c r="E339" s="214">
        <v>42912</v>
      </c>
      <c r="F339" s="219" t="s">
        <v>1628</v>
      </c>
      <c r="G339" s="215" t="s">
        <v>1793</v>
      </c>
      <c r="H339" s="245" t="s">
        <v>4426</v>
      </c>
      <c r="I339" s="218" t="s">
        <v>5821</v>
      </c>
      <c r="J339" s="248" t="e">
        <f>VLOOKUP(D339,#REF!,3,0)</f>
        <v>#REF!</v>
      </c>
      <c r="K339" s="264"/>
      <c r="L339" s="216" t="e">
        <v>#N/A</v>
      </c>
      <c r="M339" s="216"/>
      <c r="N339" s="265"/>
      <c r="O339" s="213" t="s">
        <v>4626</v>
      </c>
      <c r="P339" s="213"/>
      <c r="Q339" s="213" t="s">
        <v>4596</v>
      </c>
      <c r="R339" s="213" t="s">
        <v>4689</v>
      </c>
      <c r="S339" s="213" t="e">
        <v>#N/A</v>
      </c>
      <c r="T339" s="266" t="s">
        <v>1422</v>
      </c>
      <c r="U339" s="267"/>
      <c r="V339" s="266"/>
      <c r="W339" s="213" t="s">
        <v>4715</v>
      </c>
      <c r="X339" s="213" t="e">
        <v>#N/A</v>
      </c>
      <c r="Y339" s="265"/>
      <c r="Z339" s="268" t="s">
        <v>4</v>
      </c>
      <c r="AA339" s="269" t="s">
        <v>2311</v>
      </c>
      <c r="AB339" s="213" t="s">
        <v>4742</v>
      </c>
      <c r="AC339" s="223" t="s">
        <v>2770</v>
      </c>
      <c r="AD339" s="223"/>
      <c r="AE339" s="270" t="s">
        <v>471</v>
      </c>
      <c r="AF339" s="266" t="s">
        <v>1714</v>
      </c>
      <c r="AG339" s="271"/>
      <c r="AH339" s="266" t="s">
        <v>1714</v>
      </c>
      <c r="AI339" s="266" t="s">
        <v>1422</v>
      </c>
      <c r="AJ339" s="271"/>
      <c r="AK339" s="266" t="s">
        <v>1629</v>
      </c>
      <c r="AL339" s="266"/>
      <c r="AM339" s="271"/>
      <c r="AN339" s="266" t="s">
        <v>487</v>
      </c>
      <c r="AO339" s="274">
        <v>42912</v>
      </c>
      <c r="AP339" s="266" t="s">
        <v>1794</v>
      </c>
      <c r="AQ339" s="268">
        <v>43319</v>
      </c>
      <c r="AR339" s="270">
        <v>0</v>
      </c>
      <c r="AS339" s="270">
        <v>0</v>
      </c>
      <c r="AT339" s="272"/>
      <c r="AU339" s="266"/>
      <c r="AV339" s="268" t="s">
        <v>1795</v>
      </c>
      <c r="AW339" s="266"/>
      <c r="AX339" s="275"/>
      <c r="AY339" s="228" t="s">
        <v>4626</v>
      </c>
    </row>
    <row r="340" spans="1:51" ht="127.5">
      <c r="A340" s="211">
        <v>386</v>
      </c>
      <c r="B340" s="233" t="s">
        <v>201</v>
      </c>
      <c r="C340" s="233"/>
      <c r="D340" s="213" t="s">
        <v>164</v>
      </c>
      <c r="E340" s="214">
        <v>43271</v>
      </c>
      <c r="F340" s="215" t="s">
        <v>1689</v>
      </c>
      <c r="G340" s="215" t="s">
        <v>1622</v>
      </c>
      <c r="H340" s="218" t="s">
        <v>4426</v>
      </c>
      <c r="I340" s="218" t="s">
        <v>5821</v>
      </c>
      <c r="J340" s="248" t="e">
        <f>VLOOKUP(D340,#REF!,3,0)</f>
        <v>#REF!</v>
      </c>
      <c r="K340" s="216"/>
      <c r="L340" s="216" t="e">
        <v>#N/A</v>
      </c>
      <c r="M340" s="216"/>
      <c r="N340" s="213"/>
      <c r="O340" s="217" t="s">
        <v>4626</v>
      </c>
      <c r="P340" s="217"/>
      <c r="Q340" s="213" t="s">
        <v>4596</v>
      </c>
      <c r="R340" s="213" t="s">
        <v>4689</v>
      </c>
      <c r="S340" s="213" t="e">
        <v>#N/A</v>
      </c>
      <c r="T340" s="215" t="s">
        <v>3212</v>
      </c>
      <c r="U340" s="220"/>
      <c r="V340" s="215"/>
      <c r="W340" s="213" t="s">
        <v>4715</v>
      </c>
      <c r="X340" s="213" t="e">
        <v>#N/A</v>
      </c>
      <c r="Y340" s="213"/>
      <c r="Z340" s="221" t="s">
        <v>4</v>
      </c>
      <c r="AA340" s="222" t="s">
        <v>2437</v>
      </c>
      <c r="AB340" s="217" t="s">
        <v>4742</v>
      </c>
      <c r="AC340" s="223" t="s">
        <v>3213</v>
      </c>
      <c r="AD340" s="223"/>
      <c r="AE340" s="233" t="s">
        <v>45</v>
      </c>
      <c r="AF340" s="215" t="s">
        <v>1714</v>
      </c>
      <c r="AG340" s="224"/>
      <c r="AH340" s="215" t="s">
        <v>1714</v>
      </c>
      <c r="AI340" s="215" t="s">
        <v>3212</v>
      </c>
      <c r="AJ340" s="224"/>
      <c r="AK340" s="215" t="s">
        <v>1624</v>
      </c>
      <c r="AL340" s="212"/>
      <c r="AM340" s="224"/>
      <c r="AN340" s="233" t="s">
        <v>3166</v>
      </c>
      <c r="AO340" s="234"/>
      <c r="AP340" s="215" t="s">
        <v>1794</v>
      </c>
      <c r="AQ340" s="221">
        <v>43424</v>
      </c>
      <c r="AR340" s="226" t="s">
        <v>3356</v>
      </c>
      <c r="AS340" s="226" t="s">
        <v>3357</v>
      </c>
      <c r="AT340" s="212"/>
      <c r="AU340" s="215"/>
      <c r="AV340" s="221" t="s">
        <v>1838</v>
      </c>
      <c r="AW340" s="215"/>
      <c r="AX340" s="227"/>
      <c r="AY340" s="228" t="s">
        <v>4626</v>
      </c>
    </row>
    <row r="341" spans="1:51" ht="140.25">
      <c r="A341" s="211">
        <v>387</v>
      </c>
      <c r="B341" s="255" t="s">
        <v>506</v>
      </c>
      <c r="C341" s="255"/>
      <c r="D341" s="213" t="s">
        <v>1755</v>
      </c>
      <c r="E341" s="214">
        <v>42905</v>
      </c>
      <c r="F341" s="219" t="s">
        <v>1628</v>
      </c>
      <c r="G341" s="215" t="s">
        <v>1793</v>
      </c>
      <c r="H341" s="218" t="s">
        <v>4426</v>
      </c>
      <c r="I341" s="218" t="s">
        <v>5821</v>
      </c>
      <c r="J341" s="248" t="e">
        <f>VLOOKUP(D341,#REF!,3,0)</f>
        <v>#REF!</v>
      </c>
      <c r="K341" s="216"/>
      <c r="L341" s="216" t="e">
        <v>#N/A</v>
      </c>
      <c r="M341" s="216"/>
      <c r="N341" s="213"/>
      <c r="O341" s="217" t="s">
        <v>4626</v>
      </c>
      <c r="P341" s="217"/>
      <c r="Q341" s="213" t="s">
        <v>4596</v>
      </c>
      <c r="R341" s="213" t="s">
        <v>4689</v>
      </c>
      <c r="S341" s="213" t="e">
        <v>#N/A</v>
      </c>
      <c r="T341" s="215" t="s">
        <v>1422</v>
      </c>
      <c r="U341" s="220"/>
      <c r="V341" s="215"/>
      <c r="W341" s="213" t="s">
        <v>4715</v>
      </c>
      <c r="X341" s="213" t="e">
        <v>#N/A</v>
      </c>
      <c r="Y341" s="213"/>
      <c r="Z341" s="221" t="s">
        <v>4</v>
      </c>
      <c r="AA341" s="222" t="s">
        <v>2437</v>
      </c>
      <c r="AB341" s="217" t="s">
        <v>4742</v>
      </c>
      <c r="AC341" s="223" t="s">
        <v>2753</v>
      </c>
      <c r="AD341" s="223"/>
      <c r="AE341" s="226" t="s">
        <v>508</v>
      </c>
      <c r="AF341" s="215" t="s">
        <v>1714</v>
      </c>
      <c r="AG341" s="224"/>
      <c r="AH341" s="215" t="s">
        <v>1714</v>
      </c>
      <c r="AI341" s="215" t="s">
        <v>1422</v>
      </c>
      <c r="AJ341" s="224"/>
      <c r="AK341" s="215" t="s">
        <v>1629</v>
      </c>
      <c r="AL341" s="215"/>
      <c r="AM341" s="224"/>
      <c r="AN341" s="215" t="s">
        <v>507</v>
      </c>
      <c r="AO341" s="256">
        <v>42905</v>
      </c>
      <c r="AP341" s="215" t="s">
        <v>1794</v>
      </c>
      <c r="AQ341" s="221">
        <v>43319</v>
      </c>
      <c r="AR341" s="226">
        <v>0</v>
      </c>
      <c r="AS341" s="226">
        <v>0</v>
      </c>
      <c r="AT341" s="212"/>
      <c r="AU341" s="215"/>
      <c r="AV341" s="221" t="s">
        <v>1795</v>
      </c>
      <c r="AW341" s="215"/>
      <c r="AX341" s="227"/>
      <c r="AY341" s="228" t="s">
        <v>4626</v>
      </c>
    </row>
    <row r="342" spans="1:51" ht="127.5">
      <c r="A342" s="211">
        <v>388</v>
      </c>
      <c r="B342" s="233" t="s">
        <v>179</v>
      </c>
      <c r="C342" s="233"/>
      <c r="D342" s="213" t="s">
        <v>164</v>
      </c>
      <c r="E342" s="214">
        <v>43271</v>
      </c>
      <c r="F342" s="215" t="s">
        <v>1689</v>
      </c>
      <c r="G342" s="215" t="s">
        <v>1622</v>
      </c>
      <c r="H342" s="218" t="s">
        <v>4426</v>
      </c>
      <c r="I342" s="218" t="s">
        <v>5821</v>
      </c>
      <c r="J342" s="248" t="e">
        <f>VLOOKUP(D342,#REF!,3,0)</f>
        <v>#REF!</v>
      </c>
      <c r="K342" s="216"/>
      <c r="L342" s="216" t="e">
        <v>#N/A</v>
      </c>
      <c r="M342" s="216"/>
      <c r="N342" s="213"/>
      <c r="O342" s="217" t="s">
        <v>4626</v>
      </c>
      <c r="P342" s="217"/>
      <c r="Q342" s="213" t="s">
        <v>4596</v>
      </c>
      <c r="R342" s="213" t="s">
        <v>4689</v>
      </c>
      <c r="S342" s="213" t="e">
        <v>#N/A</v>
      </c>
      <c r="T342" s="215" t="s">
        <v>3212</v>
      </c>
      <c r="U342" s="220"/>
      <c r="V342" s="215"/>
      <c r="W342" s="213" t="s">
        <v>4715</v>
      </c>
      <c r="X342" s="213" t="e">
        <v>#N/A</v>
      </c>
      <c r="Y342" s="213"/>
      <c r="Z342" s="221" t="s">
        <v>4</v>
      </c>
      <c r="AA342" s="222" t="s">
        <v>2437</v>
      </c>
      <c r="AB342" s="217" t="s">
        <v>4742</v>
      </c>
      <c r="AC342" s="223" t="s">
        <v>3213</v>
      </c>
      <c r="AD342" s="223"/>
      <c r="AE342" s="233" t="s">
        <v>45</v>
      </c>
      <c r="AF342" s="215" t="s">
        <v>1714</v>
      </c>
      <c r="AG342" s="224"/>
      <c r="AH342" s="215" t="s">
        <v>1714</v>
      </c>
      <c r="AI342" s="215" t="s">
        <v>3212</v>
      </c>
      <c r="AJ342" s="224"/>
      <c r="AK342" s="215" t="s">
        <v>1624</v>
      </c>
      <c r="AL342" s="212"/>
      <c r="AM342" s="224"/>
      <c r="AN342" s="233" t="s">
        <v>3166</v>
      </c>
      <c r="AO342" s="234"/>
      <c r="AP342" s="215" t="s">
        <v>1794</v>
      </c>
      <c r="AQ342" s="221">
        <v>43426</v>
      </c>
      <c r="AR342" s="226" t="s">
        <v>3358</v>
      </c>
      <c r="AS342" s="226" t="s">
        <v>3359</v>
      </c>
      <c r="AT342" s="212"/>
      <c r="AU342" s="215"/>
      <c r="AV342" s="221" t="s">
        <v>1838</v>
      </c>
      <c r="AW342" s="215"/>
      <c r="AX342" s="227"/>
      <c r="AY342" s="228" t="s">
        <v>4626</v>
      </c>
    </row>
    <row r="343" spans="1:51" ht="140.25">
      <c r="A343" s="211">
        <v>389</v>
      </c>
      <c r="B343" s="255" t="s">
        <v>513</v>
      </c>
      <c r="C343" s="255"/>
      <c r="D343" s="213" t="s">
        <v>1755</v>
      </c>
      <c r="E343" s="214" t="s">
        <v>4010</v>
      </c>
      <c r="F343" s="219" t="s">
        <v>1628</v>
      </c>
      <c r="G343" s="215" t="s">
        <v>1793</v>
      </c>
      <c r="H343" s="218" t="s">
        <v>4426</v>
      </c>
      <c r="I343" s="218" t="s">
        <v>5821</v>
      </c>
      <c r="J343" s="248" t="e">
        <f>VLOOKUP(D343,#REF!,3,0)</f>
        <v>#REF!</v>
      </c>
      <c r="K343" s="216"/>
      <c r="L343" s="216" t="e">
        <v>#N/A</v>
      </c>
      <c r="M343" s="216"/>
      <c r="N343" s="213"/>
      <c r="O343" s="217" t="s">
        <v>4626</v>
      </c>
      <c r="P343" s="217"/>
      <c r="Q343" s="213" t="s">
        <v>4596</v>
      </c>
      <c r="R343" s="213" t="s">
        <v>4689</v>
      </c>
      <c r="S343" s="213" t="e">
        <v>#N/A</v>
      </c>
      <c r="T343" s="215" t="s">
        <v>1422</v>
      </c>
      <c r="U343" s="220"/>
      <c r="V343" s="215"/>
      <c r="W343" s="213" t="s">
        <v>4715</v>
      </c>
      <c r="X343" s="213" t="e">
        <v>#N/A</v>
      </c>
      <c r="Y343" s="213"/>
      <c r="Z343" s="221" t="s">
        <v>4</v>
      </c>
      <c r="AA343" s="222" t="s">
        <v>2437</v>
      </c>
      <c r="AB343" s="217" t="s">
        <v>4742</v>
      </c>
      <c r="AC343" s="223" t="s">
        <v>2753</v>
      </c>
      <c r="AD343" s="223"/>
      <c r="AE343" s="226" t="s">
        <v>508</v>
      </c>
      <c r="AF343" s="215" t="s">
        <v>1714</v>
      </c>
      <c r="AG343" s="224"/>
      <c r="AH343" s="215" t="s">
        <v>1714</v>
      </c>
      <c r="AI343" s="215" t="s">
        <v>1422</v>
      </c>
      <c r="AJ343" s="224"/>
      <c r="AK343" s="215" t="s">
        <v>1629</v>
      </c>
      <c r="AL343" s="215"/>
      <c r="AM343" s="224"/>
      <c r="AN343" s="215" t="s">
        <v>507</v>
      </c>
      <c r="AO343" s="256">
        <v>42904.375</v>
      </c>
      <c r="AP343" s="215" t="s">
        <v>1794</v>
      </c>
      <c r="AQ343" s="221">
        <v>43321</v>
      </c>
      <c r="AR343" s="226">
        <v>0</v>
      </c>
      <c r="AS343" s="226">
        <v>0</v>
      </c>
      <c r="AT343" s="212"/>
      <c r="AU343" s="215"/>
      <c r="AV343" s="221" t="s">
        <v>1795</v>
      </c>
      <c r="AW343" s="215"/>
      <c r="AX343" s="227"/>
      <c r="AY343" s="228" t="s">
        <v>4626</v>
      </c>
    </row>
    <row r="344" spans="1:51" ht="127.5">
      <c r="A344" s="211">
        <v>390</v>
      </c>
      <c r="B344" s="233" t="s">
        <v>188</v>
      </c>
      <c r="C344" s="233"/>
      <c r="D344" s="213" t="s">
        <v>164</v>
      </c>
      <c r="E344" s="214">
        <v>43271</v>
      </c>
      <c r="F344" s="215" t="s">
        <v>1689</v>
      </c>
      <c r="G344" s="215" t="s">
        <v>1622</v>
      </c>
      <c r="H344" s="218" t="s">
        <v>4426</v>
      </c>
      <c r="I344" s="218" t="s">
        <v>5821</v>
      </c>
      <c r="J344" s="248" t="e">
        <f>VLOOKUP(D344,#REF!,3,0)</f>
        <v>#REF!</v>
      </c>
      <c r="K344" s="216"/>
      <c r="L344" s="216" t="e">
        <v>#N/A</v>
      </c>
      <c r="M344" s="216"/>
      <c r="N344" s="213"/>
      <c r="O344" s="217" t="s">
        <v>4626</v>
      </c>
      <c r="P344" s="217"/>
      <c r="Q344" s="213" t="s">
        <v>4596</v>
      </c>
      <c r="R344" s="213" t="s">
        <v>4689</v>
      </c>
      <c r="S344" s="213" t="e">
        <v>#N/A</v>
      </c>
      <c r="T344" s="215" t="s">
        <v>3212</v>
      </c>
      <c r="U344" s="220"/>
      <c r="V344" s="215"/>
      <c r="W344" s="213" t="s">
        <v>4715</v>
      </c>
      <c r="X344" s="213" t="e">
        <v>#N/A</v>
      </c>
      <c r="Y344" s="213"/>
      <c r="Z344" s="221" t="s">
        <v>4</v>
      </c>
      <c r="AA344" s="222" t="s">
        <v>2437</v>
      </c>
      <c r="AB344" s="217" t="s">
        <v>4742</v>
      </c>
      <c r="AC344" s="223" t="s">
        <v>3213</v>
      </c>
      <c r="AD344" s="223"/>
      <c r="AE344" s="233" t="s">
        <v>45</v>
      </c>
      <c r="AF344" s="215" t="s">
        <v>1714</v>
      </c>
      <c r="AG344" s="224"/>
      <c r="AH344" s="215" t="s">
        <v>1714</v>
      </c>
      <c r="AI344" s="215" t="s">
        <v>3212</v>
      </c>
      <c r="AJ344" s="224"/>
      <c r="AK344" s="215" t="s">
        <v>1624</v>
      </c>
      <c r="AL344" s="212"/>
      <c r="AM344" s="224"/>
      <c r="AN344" s="233" t="s">
        <v>3166</v>
      </c>
      <c r="AO344" s="234"/>
      <c r="AP344" s="215" t="s">
        <v>1794</v>
      </c>
      <c r="AQ344" s="221">
        <v>43424</v>
      </c>
      <c r="AR344" s="226" t="s">
        <v>3360</v>
      </c>
      <c r="AS344" s="226" t="s">
        <v>3361</v>
      </c>
      <c r="AT344" s="212"/>
      <c r="AU344" s="215"/>
      <c r="AV344" s="221" t="s">
        <v>1838</v>
      </c>
      <c r="AW344" s="215"/>
      <c r="AX344" s="227"/>
      <c r="AY344" s="228" t="s">
        <v>4626</v>
      </c>
    </row>
    <row r="345" spans="1:51" ht="114.75">
      <c r="A345" s="211">
        <v>391</v>
      </c>
      <c r="B345" s="255" t="s">
        <v>492</v>
      </c>
      <c r="C345" s="255"/>
      <c r="D345" s="213" t="s">
        <v>1756</v>
      </c>
      <c r="E345" s="214">
        <v>42915</v>
      </c>
      <c r="F345" s="219" t="s">
        <v>1628</v>
      </c>
      <c r="G345" s="215" t="s">
        <v>1793</v>
      </c>
      <c r="H345" s="218" t="s">
        <v>4426</v>
      </c>
      <c r="I345" s="218" t="s">
        <v>5821</v>
      </c>
      <c r="J345" s="248" t="e">
        <f>VLOOKUP(D345,#REF!,3,0)</f>
        <v>#REF!</v>
      </c>
      <c r="K345" s="216"/>
      <c r="L345" s="216" t="e">
        <v>#N/A</v>
      </c>
      <c r="M345" s="216"/>
      <c r="N345" s="213"/>
      <c r="O345" s="217" t="s">
        <v>4626</v>
      </c>
      <c r="P345" s="217"/>
      <c r="Q345" s="213" t="s">
        <v>4596</v>
      </c>
      <c r="R345" s="213" t="s">
        <v>4689</v>
      </c>
      <c r="S345" s="213" t="e">
        <v>#N/A</v>
      </c>
      <c r="T345" s="215" t="s">
        <v>1422</v>
      </c>
      <c r="U345" s="220"/>
      <c r="V345" s="215"/>
      <c r="W345" s="213" t="s">
        <v>4715</v>
      </c>
      <c r="X345" s="213" t="e">
        <v>#N/A</v>
      </c>
      <c r="Y345" s="213"/>
      <c r="Z345" s="221" t="s">
        <v>4</v>
      </c>
      <c r="AA345" s="222" t="s">
        <v>2437</v>
      </c>
      <c r="AB345" s="217" t="s">
        <v>4742</v>
      </c>
      <c r="AC345" s="223" t="s">
        <v>2776</v>
      </c>
      <c r="AD345" s="223"/>
      <c r="AE345" s="215" t="s">
        <v>2752</v>
      </c>
      <c r="AF345" s="215" t="s">
        <v>1714</v>
      </c>
      <c r="AG345" s="224"/>
      <c r="AH345" s="215" t="s">
        <v>1714</v>
      </c>
      <c r="AI345" s="215" t="s">
        <v>1422</v>
      </c>
      <c r="AJ345" s="224"/>
      <c r="AK345" s="215" t="s">
        <v>1629</v>
      </c>
      <c r="AL345" s="215"/>
      <c r="AM345" s="224"/>
      <c r="AN345" s="215" t="s">
        <v>487</v>
      </c>
      <c r="AO345" s="256">
        <v>42915</v>
      </c>
      <c r="AP345" s="215" t="s">
        <v>1794</v>
      </c>
      <c r="AQ345" s="221">
        <v>43321</v>
      </c>
      <c r="AR345" s="226">
        <v>0</v>
      </c>
      <c r="AS345" s="226">
        <v>0</v>
      </c>
      <c r="AT345" s="212"/>
      <c r="AU345" s="215" t="s">
        <v>1819</v>
      </c>
      <c r="AV345" s="221" t="s">
        <v>1795</v>
      </c>
      <c r="AW345" s="215"/>
      <c r="AX345" s="227"/>
      <c r="AY345" s="228" t="s">
        <v>4626</v>
      </c>
    </row>
    <row r="346" spans="1:51" ht="127.5">
      <c r="A346" s="211">
        <v>392</v>
      </c>
      <c r="B346" s="233" t="s">
        <v>203</v>
      </c>
      <c r="C346" s="233"/>
      <c r="D346" s="213" t="s">
        <v>164</v>
      </c>
      <c r="E346" s="214">
        <v>43271</v>
      </c>
      <c r="F346" s="215" t="s">
        <v>1689</v>
      </c>
      <c r="G346" s="215" t="s">
        <v>1622</v>
      </c>
      <c r="H346" s="218" t="s">
        <v>4426</v>
      </c>
      <c r="I346" s="218" t="s">
        <v>5821</v>
      </c>
      <c r="J346" s="248" t="e">
        <f>VLOOKUP(D346,#REF!,3,0)</f>
        <v>#REF!</v>
      </c>
      <c r="K346" s="216"/>
      <c r="L346" s="216" t="e">
        <v>#N/A</v>
      </c>
      <c r="M346" s="216"/>
      <c r="N346" s="213"/>
      <c r="O346" s="217" t="s">
        <v>4626</v>
      </c>
      <c r="P346" s="217"/>
      <c r="Q346" s="213" t="s">
        <v>4596</v>
      </c>
      <c r="R346" s="213" t="s">
        <v>4689</v>
      </c>
      <c r="S346" s="213" t="e">
        <v>#N/A</v>
      </c>
      <c r="T346" s="215" t="s">
        <v>3212</v>
      </c>
      <c r="U346" s="220"/>
      <c r="V346" s="215"/>
      <c r="W346" s="213" t="s">
        <v>4715</v>
      </c>
      <c r="X346" s="213" t="e">
        <v>#N/A</v>
      </c>
      <c r="Y346" s="213"/>
      <c r="Z346" s="221" t="s">
        <v>4</v>
      </c>
      <c r="AA346" s="222" t="s">
        <v>2437</v>
      </c>
      <c r="AB346" s="217" t="s">
        <v>4742</v>
      </c>
      <c r="AC346" s="223" t="s">
        <v>3213</v>
      </c>
      <c r="AD346" s="223"/>
      <c r="AE346" s="233" t="s">
        <v>45</v>
      </c>
      <c r="AF346" s="215" t="s">
        <v>1714</v>
      </c>
      <c r="AG346" s="224"/>
      <c r="AH346" s="215" t="s">
        <v>1714</v>
      </c>
      <c r="AI346" s="215" t="s">
        <v>3212</v>
      </c>
      <c r="AJ346" s="224"/>
      <c r="AK346" s="215" t="s">
        <v>1624</v>
      </c>
      <c r="AL346" s="212"/>
      <c r="AM346" s="224"/>
      <c r="AN346" s="233" t="s">
        <v>3166</v>
      </c>
      <c r="AO346" s="234"/>
      <c r="AP346" s="215" t="s">
        <v>1794</v>
      </c>
      <c r="AQ346" s="221">
        <v>43424</v>
      </c>
      <c r="AR346" s="226" t="s">
        <v>3362</v>
      </c>
      <c r="AS346" s="226" t="s">
        <v>3363</v>
      </c>
      <c r="AT346" s="212"/>
      <c r="AU346" s="215"/>
      <c r="AV346" s="221" t="s">
        <v>1838</v>
      </c>
      <c r="AW346" s="215"/>
      <c r="AX346" s="227"/>
      <c r="AY346" s="228" t="s">
        <v>4626</v>
      </c>
    </row>
    <row r="347" spans="1:51" ht="255">
      <c r="A347" s="211">
        <v>393</v>
      </c>
      <c r="B347" s="255" t="s">
        <v>489</v>
      </c>
      <c r="C347" s="255"/>
      <c r="D347" s="213" t="s">
        <v>1756</v>
      </c>
      <c r="E347" s="214">
        <v>42914</v>
      </c>
      <c r="F347" s="219" t="s">
        <v>1628</v>
      </c>
      <c r="G347" s="215" t="s">
        <v>1793</v>
      </c>
      <c r="H347" s="218" t="s">
        <v>4426</v>
      </c>
      <c r="I347" s="218" t="s">
        <v>5821</v>
      </c>
      <c r="J347" s="248" t="e">
        <f>VLOOKUP(D347,#REF!,3,0)</f>
        <v>#REF!</v>
      </c>
      <c r="K347" s="216"/>
      <c r="L347" s="216" t="e">
        <v>#N/A</v>
      </c>
      <c r="M347" s="216"/>
      <c r="N347" s="213"/>
      <c r="O347" s="217" t="s">
        <v>4626</v>
      </c>
      <c r="P347" s="217"/>
      <c r="Q347" s="213" t="s">
        <v>4596</v>
      </c>
      <c r="R347" s="213" t="s">
        <v>4689</v>
      </c>
      <c r="S347" s="213" t="e">
        <v>#N/A</v>
      </c>
      <c r="T347" s="215" t="s">
        <v>1422</v>
      </c>
      <c r="U347" s="220"/>
      <c r="V347" s="215"/>
      <c r="W347" s="213" t="s">
        <v>4715</v>
      </c>
      <c r="X347" s="213" t="e">
        <v>#N/A</v>
      </c>
      <c r="Y347" s="213"/>
      <c r="Z347" s="221" t="s">
        <v>4</v>
      </c>
      <c r="AA347" s="222" t="s">
        <v>2437</v>
      </c>
      <c r="AB347" s="217" t="s">
        <v>4742</v>
      </c>
      <c r="AC347" s="223" t="s">
        <v>2440</v>
      </c>
      <c r="AD347" s="223"/>
      <c r="AE347" s="226" t="s">
        <v>471</v>
      </c>
      <c r="AF347" s="215" t="s">
        <v>1714</v>
      </c>
      <c r="AG347" s="224"/>
      <c r="AH347" s="215" t="s">
        <v>1714</v>
      </c>
      <c r="AI347" s="215" t="s">
        <v>1422</v>
      </c>
      <c r="AJ347" s="224"/>
      <c r="AK347" s="215" t="s">
        <v>1629</v>
      </c>
      <c r="AL347" s="215"/>
      <c r="AM347" s="224"/>
      <c r="AN347" s="215" t="s">
        <v>487</v>
      </c>
      <c r="AO347" s="256">
        <v>42914</v>
      </c>
      <c r="AP347" s="215" t="s">
        <v>1794</v>
      </c>
      <c r="AQ347" s="221">
        <v>43320</v>
      </c>
      <c r="AR347" s="226">
        <v>0</v>
      </c>
      <c r="AS347" s="226">
        <v>0</v>
      </c>
      <c r="AT347" s="212"/>
      <c r="AU347" s="215" t="s">
        <v>1819</v>
      </c>
      <c r="AV347" s="221" t="s">
        <v>1795</v>
      </c>
      <c r="AW347" s="215"/>
      <c r="AX347" s="227"/>
      <c r="AY347" s="228" t="s">
        <v>4626</v>
      </c>
    </row>
    <row r="348" spans="1:51" ht="127.5">
      <c r="A348" s="211">
        <v>394</v>
      </c>
      <c r="B348" s="233" t="s">
        <v>174</v>
      </c>
      <c r="C348" s="233"/>
      <c r="D348" s="213" t="s">
        <v>164</v>
      </c>
      <c r="E348" s="214">
        <v>43271</v>
      </c>
      <c r="F348" s="215" t="s">
        <v>1689</v>
      </c>
      <c r="G348" s="215" t="s">
        <v>1622</v>
      </c>
      <c r="H348" s="218" t="s">
        <v>4426</v>
      </c>
      <c r="I348" s="218" t="s">
        <v>5821</v>
      </c>
      <c r="J348" s="248" t="e">
        <f>VLOOKUP(D348,#REF!,3,0)</f>
        <v>#REF!</v>
      </c>
      <c r="K348" s="216"/>
      <c r="L348" s="216" t="e">
        <v>#N/A</v>
      </c>
      <c r="M348" s="216"/>
      <c r="N348" s="213"/>
      <c r="O348" s="217" t="s">
        <v>4626</v>
      </c>
      <c r="P348" s="217"/>
      <c r="Q348" s="213" t="s">
        <v>4596</v>
      </c>
      <c r="R348" s="213" t="s">
        <v>4689</v>
      </c>
      <c r="S348" s="213" t="e">
        <v>#N/A</v>
      </c>
      <c r="T348" s="215" t="s">
        <v>3212</v>
      </c>
      <c r="U348" s="220"/>
      <c r="V348" s="215"/>
      <c r="W348" s="213" t="s">
        <v>4715</v>
      </c>
      <c r="X348" s="213" t="e">
        <v>#N/A</v>
      </c>
      <c r="Y348" s="213"/>
      <c r="Z348" s="221" t="s">
        <v>4</v>
      </c>
      <c r="AA348" s="222" t="s">
        <v>2437</v>
      </c>
      <c r="AB348" s="217" t="s">
        <v>4742</v>
      </c>
      <c r="AC348" s="223" t="s">
        <v>3213</v>
      </c>
      <c r="AD348" s="223"/>
      <c r="AE348" s="233" t="s">
        <v>45</v>
      </c>
      <c r="AF348" s="215" t="s">
        <v>1714</v>
      </c>
      <c r="AG348" s="224"/>
      <c r="AH348" s="215" t="s">
        <v>1714</v>
      </c>
      <c r="AI348" s="215" t="s">
        <v>3212</v>
      </c>
      <c r="AJ348" s="224"/>
      <c r="AK348" s="215" t="s">
        <v>1624</v>
      </c>
      <c r="AL348" s="212"/>
      <c r="AM348" s="224"/>
      <c r="AN348" s="233" t="s">
        <v>3166</v>
      </c>
      <c r="AO348" s="234"/>
      <c r="AP348" s="215" t="s">
        <v>1794</v>
      </c>
      <c r="AQ348" s="221">
        <v>43424</v>
      </c>
      <c r="AR348" s="226" t="s">
        <v>3364</v>
      </c>
      <c r="AS348" s="226" t="s">
        <v>3365</v>
      </c>
      <c r="AT348" s="212"/>
      <c r="AU348" s="215"/>
      <c r="AV348" s="221" t="s">
        <v>1838</v>
      </c>
      <c r="AW348" s="215"/>
      <c r="AX348" s="227"/>
      <c r="AY348" s="228" t="s">
        <v>4626</v>
      </c>
    </row>
    <row r="349" spans="1:51" ht="255">
      <c r="A349" s="211">
        <v>395</v>
      </c>
      <c r="B349" s="255" t="s">
        <v>475</v>
      </c>
      <c r="C349" s="255"/>
      <c r="D349" s="213" t="s">
        <v>1758</v>
      </c>
      <c r="E349" s="214" t="s">
        <v>4013</v>
      </c>
      <c r="F349" s="219" t="s">
        <v>1628</v>
      </c>
      <c r="G349" s="215" t="s">
        <v>1793</v>
      </c>
      <c r="H349" s="218" t="s">
        <v>4426</v>
      </c>
      <c r="I349" s="218" t="s">
        <v>5821</v>
      </c>
      <c r="J349" s="248" t="e">
        <f>VLOOKUP(D349,#REF!,3,0)</f>
        <v>#REF!</v>
      </c>
      <c r="K349" s="216"/>
      <c r="L349" s="216" t="e">
        <v>#N/A</v>
      </c>
      <c r="M349" s="216"/>
      <c r="N349" s="213"/>
      <c r="O349" s="217" t="s">
        <v>4626</v>
      </c>
      <c r="P349" s="217"/>
      <c r="Q349" s="213" t="s">
        <v>4596</v>
      </c>
      <c r="R349" s="213" t="s">
        <v>4689</v>
      </c>
      <c r="S349" s="213" t="e">
        <v>#N/A</v>
      </c>
      <c r="T349" s="215" t="s">
        <v>1422</v>
      </c>
      <c r="U349" s="220"/>
      <c r="V349" s="215"/>
      <c r="W349" s="213" t="s">
        <v>4715</v>
      </c>
      <c r="X349" s="213" t="e">
        <v>#N/A</v>
      </c>
      <c r="Y349" s="213"/>
      <c r="Z349" s="221" t="s">
        <v>4</v>
      </c>
      <c r="AA349" s="222" t="s">
        <v>2437</v>
      </c>
      <c r="AB349" s="217" t="s">
        <v>4742</v>
      </c>
      <c r="AC349" s="223" t="s">
        <v>2440</v>
      </c>
      <c r="AD349" s="223"/>
      <c r="AE349" s="226" t="s">
        <v>471</v>
      </c>
      <c r="AF349" s="215" t="s">
        <v>1714</v>
      </c>
      <c r="AG349" s="224"/>
      <c r="AH349" s="215" t="s">
        <v>1714</v>
      </c>
      <c r="AI349" s="215" t="s">
        <v>1422</v>
      </c>
      <c r="AJ349" s="224"/>
      <c r="AK349" s="215" t="s">
        <v>1629</v>
      </c>
      <c r="AL349" s="215"/>
      <c r="AM349" s="224"/>
      <c r="AN349" s="215" t="s">
        <v>470</v>
      </c>
      <c r="AO349" s="256">
        <v>42925.375</v>
      </c>
      <c r="AP349" s="215" t="s">
        <v>1794</v>
      </c>
      <c r="AQ349" s="221">
        <v>43320</v>
      </c>
      <c r="AR349" s="226">
        <v>0</v>
      </c>
      <c r="AS349" s="226">
        <v>0</v>
      </c>
      <c r="AT349" s="212"/>
      <c r="AU349" s="215" t="s">
        <v>1819</v>
      </c>
      <c r="AV349" s="221" t="s">
        <v>1795</v>
      </c>
      <c r="AW349" s="215"/>
      <c r="AX349" s="227"/>
      <c r="AY349" s="228" t="s">
        <v>4626</v>
      </c>
    </row>
    <row r="350" spans="1:51" ht="127.5">
      <c r="A350" s="211">
        <v>396</v>
      </c>
      <c r="B350" s="233" t="s">
        <v>183</v>
      </c>
      <c r="C350" s="233"/>
      <c r="D350" s="213" t="s">
        <v>164</v>
      </c>
      <c r="E350" s="214">
        <v>43271</v>
      </c>
      <c r="F350" s="215" t="s">
        <v>1689</v>
      </c>
      <c r="G350" s="215" t="s">
        <v>1622</v>
      </c>
      <c r="H350" s="218" t="s">
        <v>4426</v>
      </c>
      <c r="I350" s="218" t="s">
        <v>5821</v>
      </c>
      <c r="J350" s="248" t="e">
        <f>VLOOKUP(D350,#REF!,3,0)</f>
        <v>#REF!</v>
      </c>
      <c r="K350" s="216"/>
      <c r="L350" s="216" t="e">
        <v>#N/A</v>
      </c>
      <c r="M350" s="216"/>
      <c r="N350" s="213"/>
      <c r="O350" s="217" t="s">
        <v>4626</v>
      </c>
      <c r="P350" s="217"/>
      <c r="Q350" s="213" t="s">
        <v>4596</v>
      </c>
      <c r="R350" s="213" t="s">
        <v>4689</v>
      </c>
      <c r="S350" s="213" t="e">
        <v>#N/A</v>
      </c>
      <c r="T350" s="215" t="s">
        <v>3212</v>
      </c>
      <c r="U350" s="220"/>
      <c r="V350" s="215"/>
      <c r="W350" s="213" t="s">
        <v>4715</v>
      </c>
      <c r="X350" s="213" t="e">
        <v>#N/A</v>
      </c>
      <c r="Y350" s="213"/>
      <c r="Z350" s="221" t="s">
        <v>4</v>
      </c>
      <c r="AA350" s="222" t="s">
        <v>2437</v>
      </c>
      <c r="AB350" s="217" t="s">
        <v>4742</v>
      </c>
      <c r="AC350" s="223" t="s">
        <v>3213</v>
      </c>
      <c r="AD350" s="223"/>
      <c r="AE350" s="233" t="s">
        <v>45</v>
      </c>
      <c r="AF350" s="215" t="s">
        <v>1714</v>
      </c>
      <c r="AG350" s="224"/>
      <c r="AH350" s="215" t="s">
        <v>1714</v>
      </c>
      <c r="AI350" s="215" t="s">
        <v>3212</v>
      </c>
      <c r="AJ350" s="224"/>
      <c r="AK350" s="215" t="s">
        <v>1624</v>
      </c>
      <c r="AL350" s="212"/>
      <c r="AM350" s="224"/>
      <c r="AN350" s="233" t="s">
        <v>3166</v>
      </c>
      <c r="AO350" s="234"/>
      <c r="AP350" s="215" t="s">
        <v>1794</v>
      </c>
      <c r="AQ350" s="221">
        <v>43426</v>
      </c>
      <c r="AR350" s="226" t="s">
        <v>3366</v>
      </c>
      <c r="AS350" s="226" t="s">
        <v>3367</v>
      </c>
      <c r="AT350" s="212"/>
      <c r="AU350" s="215"/>
      <c r="AV350" s="221" t="s">
        <v>1838</v>
      </c>
      <c r="AW350" s="215"/>
      <c r="AX350" s="227"/>
      <c r="AY350" s="228" t="s">
        <v>4626</v>
      </c>
    </row>
    <row r="351" spans="1:51" ht="255">
      <c r="A351" s="211">
        <v>397</v>
      </c>
      <c r="B351" s="255" t="s">
        <v>469</v>
      </c>
      <c r="C351" s="255"/>
      <c r="D351" s="213" t="s">
        <v>1758</v>
      </c>
      <c r="E351" s="214">
        <v>42927</v>
      </c>
      <c r="F351" s="219" t="s">
        <v>1628</v>
      </c>
      <c r="G351" s="215" t="s">
        <v>1793</v>
      </c>
      <c r="H351" s="218" t="s">
        <v>4426</v>
      </c>
      <c r="I351" s="218" t="s">
        <v>5821</v>
      </c>
      <c r="J351" s="248" t="e">
        <f>VLOOKUP(D351,#REF!,3,0)</f>
        <v>#REF!</v>
      </c>
      <c r="K351" s="216"/>
      <c r="L351" s="216" t="e">
        <v>#N/A</v>
      </c>
      <c r="M351" s="216"/>
      <c r="N351" s="213"/>
      <c r="O351" s="217" t="s">
        <v>4626</v>
      </c>
      <c r="P351" s="217"/>
      <c r="Q351" s="213" t="s">
        <v>4596</v>
      </c>
      <c r="R351" s="213" t="s">
        <v>4689</v>
      </c>
      <c r="S351" s="213" t="e">
        <v>#N/A</v>
      </c>
      <c r="T351" s="215" t="s">
        <v>1422</v>
      </c>
      <c r="U351" s="220"/>
      <c r="V351" s="215"/>
      <c r="W351" s="213" t="s">
        <v>4715</v>
      </c>
      <c r="X351" s="213" t="e">
        <v>#N/A</v>
      </c>
      <c r="Y351" s="213"/>
      <c r="Z351" s="221" t="s">
        <v>4</v>
      </c>
      <c r="AA351" s="222" t="s">
        <v>2437</v>
      </c>
      <c r="AB351" s="217" t="s">
        <v>4742</v>
      </c>
      <c r="AC351" s="223" t="s">
        <v>2440</v>
      </c>
      <c r="AD351" s="223"/>
      <c r="AE351" s="226" t="s">
        <v>471</v>
      </c>
      <c r="AF351" s="215" t="s">
        <v>1714</v>
      </c>
      <c r="AG351" s="224"/>
      <c r="AH351" s="215" t="s">
        <v>1714</v>
      </c>
      <c r="AI351" s="215" t="s">
        <v>1422</v>
      </c>
      <c r="AJ351" s="224"/>
      <c r="AK351" s="215" t="s">
        <v>1629</v>
      </c>
      <c r="AL351" s="215"/>
      <c r="AM351" s="224"/>
      <c r="AN351" s="215" t="s">
        <v>470</v>
      </c>
      <c r="AO351" s="256">
        <v>42927</v>
      </c>
      <c r="AP351" s="215" t="s">
        <v>1794</v>
      </c>
      <c r="AQ351" s="221">
        <v>43320</v>
      </c>
      <c r="AR351" s="226">
        <v>0</v>
      </c>
      <c r="AS351" s="226">
        <v>0</v>
      </c>
      <c r="AT351" s="212"/>
      <c r="AU351" s="215" t="s">
        <v>1819</v>
      </c>
      <c r="AV351" s="221" t="s">
        <v>1795</v>
      </c>
      <c r="AW351" s="215"/>
      <c r="AX351" s="227"/>
      <c r="AY351" s="228" t="s">
        <v>4626</v>
      </c>
    </row>
    <row r="352" spans="1:51" ht="127.5">
      <c r="A352" s="211">
        <v>398</v>
      </c>
      <c r="B352" s="233" t="s">
        <v>195</v>
      </c>
      <c r="C352" s="233"/>
      <c r="D352" s="213" t="s">
        <v>164</v>
      </c>
      <c r="E352" s="214">
        <v>43271</v>
      </c>
      <c r="F352" s="215" t="s">
        <v>1689</v>
      </c>
      <c r="G352" s="215" t="s">
        <v>1622</v>
      </c>
      <c r="H352" s="218" t="s">
        <v>4426</v>
      </c>
      <c r="I352" s="218" t="s">
        <v>5821</v>
      </c>
      <c r="J352" s="248" t="e">
        <f>VLOOKUP(D352,#REF!,3,0)</f>
        <v>#REF!</v>
      </c>
      <c r="K352" s="216"/>
      <c r="L352" s="216" t="e">
        <v>#N/A</v>
      </c>
      <c r="M352" s="216"/>
      <c r="N352" s="213"/>
      <c r="O352" s="217" t="s">
        <v>4626</v>
      </c>
      <c r="P352" s="217"/>
      <c r="Q352" s="213" t="s">
        <v>4596</v>
      </c>
      <c r="R352" s="213" t="s">
        <v>4689</v>
      </c>
      <c r="S352" s="213" t="e">
        <v>#N/A</v>
      </c>
      <c r="T352" s="215" t="s">
        <v>3212</v>
      </c>
      <c r="U352" s="220"/>
      <c r="V352" s="215"/>
      <c r="W352" s="213" t="s">
        <v>4715</v>
      </c>
      <c r="X352" s="213" t="e">
        <v>#N/A</v>
      </c>
      <c r="Y352" s="213"/>
      <c r="Z352" s="221" t="s">
        <v>4</v>
      </c>
      <c r="AA352" s="222" t="s">
        <v>2437</v>
      </c>
      <c r="AB352" s="217" t="s">
        <v>4742</v>
      </c>
      <c r="AC352" s="223" t="s">
        <v>3213</v>
      </c>
      <c r="AD352" s="223"/>
      <c r="AE352" s="233" t="s">
        <v>45</v>
      </c>
      <c r="AF352" s="215" t="s">
        <v>1714</v>
      </c>
      <c r="AG352" s="224"/>
      <c r="AH352" s="215" t="s">
        <v>1714</v>
      </c>
      <c r="AI352" s="215" t="s">
        <v>3212</v>
      </c>
      <c r="AJ352" s="224"/>
      <c r="AK352" s="215" t="s">
        <v>1624</v>
      </c>
      <c r="AL352" s="212"/>
      <c r="AM352" s="224"/>
      <c r="AN352" s="233" t="s">
        <v>3166</v>
      </c>
      <c r="AO352" s="234"/>
      <c r="AP352" s="215" t="s">
        <v>1794</v>
      </c>
      <c r="AQ352" s="221">
        <v>43424</v>
      </c>
      <c r="AR352" s="226" t="s">
        <v>3368</v>
      </c>
      <c r="AS352" s="226" t="s">
        <v>3369</v>
      </c>
      <c r="AT352" s="212"/>
      <c r="AU352" s="215"/>
      <c r="AV352" s="221" t="s">
        <v>1838</v>
      </c>
      <c r="AW352" s="215"/>
      <c r="AX352" s="227"/>
      <c r="AY352" s="228" t="s">
        <v>4626</v>
      </c>
    </row>
    <row r="353" spans="1:51" ht="255">
      <c r="A353" s="211">
        <v>399</v>
      </c>
      <c r="B353" s="255" t="s">
        <v>476</v>
      </c>
      <c r="C353" s="255"/>
      <c r="D353" s="213" t="s">
        <v>1758</v>
      </c>
      <c r="E353" s="214">
        <v>42926</v>
      </c>
      <c r="F353" s="219" t="s">
        <v>1628</v>
      </c>
      <c r="G353" s="215" t="s">
        <v>1793</v>
      </c>
      <c r="H353" s="218" t="s">
        <v>4426</v>
      </c>
      <c r="I353" s="218" t="s">
        <v>5821</v>
      </c>
      <c r="J353" s="248" t="e">
        <f>VLOOKUP(D353,#REF!,3,0)</f>
        <v>#REF!</v>
      </c>
      <c r="K353" s="216"/>
      <c r="L353" s="216" t="e">
        <v>#N/A</v>
      </c>
      <c r="M353" s="216"/>
      <c r="N353" s="213"/>
      <c r="O353" s="217" t="s">
        <v>4626</v>
      </c>
      <c r="P353" s="217"/>
      <c r="Q353" s="213" t="s">
        <v>4596</v>
      </c>
      <c r="R353" s="213" t="s">
        <v>4689</v>
      </c>
      <c r="S353" s="213" t="e">
        <v>#N/A</v>
      </c>
      <c r="T353" s="215" t="s">
        <v>1422</v>
      </c>
      <c r="U353" s="220"/>
      <c r="V353" s="215"/>
      <c r="W353" s="213" t="s">
        <v>4715</v>
      </c>
      <c r="X353" s="213" t="e">
        <v>#N/A</v>
      </c>
      <c r="Y353" s="213"/>
      <c r="Z353" s="221" t="s">
        <v>4</v>
      </c>
      <c r="AA353" s="222" t="s">
        <v>2437</v>
      </c>
      <c r="AB353" s="217" t="s">
        <v>4742</v>
      </c>
      <c r="AC353" s="223" t="s">
        <v>2440</v>
      </c>
      <c r="AD353" s="223"/>
      <c r="AE353" s="226" t="s">
        <v>471</v>
      </c>
      <c r="AF353" s="215" t="s">
        <v>1714</v>
      </c>
      <c r="AG353" s="224"/>
      <c r="AH353" s="215" t="s">
        <v>1714</v>
      </c>
      <c r="AI353" s="215" t="s">
        <v>1422</v>
      </c>
      <c r="AJ353" s="224"/>
      <c r="AK353" s="215" t="s">
        <v>1629</v>
      </c>
      <c r="AL353" s="215"/>
      <c r="AM353" s="224"/>
      <c r="AN353" s="215" t="s">
        <v>470</v>
      </c>
      <c r="AO353" s="256">
        <v>42926</v>
      </c>
      <c r="AP353" s="215" t="s">
        <v>1794</v>
      </c>
      <c r="AQ353" s="221">
        <v>43321</v>
      </c>
      <c r="AR353" s="226">
        <v>0</v>
      </c>
      <c r="AS353" s="226">
        <v>0</v>
      </c>
      <c r="AT353" s="212"/>
      <c r="AU353" s="215" t="s">
        <v>1819</v>
      </c>
      <c r="AV353" s="221" t="s">
        <v>1795</v>
      </c>
      <c r="AW353" s="215"/>
      <c r="AX353" s="227"/>
      <c r="AY353" s="228" t="s">
        <v>4626</v>
      </c>
    </row>
    <row r="354" spans="1:51" ht="127.5">
      <c r="A354" s="211">
        <v>400</v>
      </c>
      <c r="B354" s="233" t="s">
        <v>185</v>
      </c>
      <c r="C354" s="233"/>
      <c r="D354" s="213" t="s">
        <v>164</v>
      </c>
      <c r="E354" s="214">
        <v>43271</v>
      </c>
      <c r="F354" s="215" t="s">
        <v>1689</v>
      </c>
      <c r="G354" s="215" t="s">
        <v>1622</v>
      </c>
      <c r="H354" s="218" t="s">
        <v>4426</v>
      </c>
      <c r="I354" s="218" t="s">
        <v>5821</v>
      </c>
      <c r="J354" s="248" t="e">
        <f>VLOOKUP(D354,#REF!,3,0)</f>
        <v>#REF!</v>
      </c>
      <c r="K354" s="216"/>
      <c r="L354" s="216" t="e">
        <v>#N/A</v>
      </c>
      <c r="M354" s="216"/>
      <c r="N354" s="213"/>
      <c r="O354" s="217" t="s">
        <v>4626</v>
      </c>
      <c r="P354" s="217"/>
      <c r="Q354" s="213" t="s">
        <v>4596</v>
      </c>
      <c r="R354" s="213" t="s">
        <v>4689</v>
      </c>
      <c r="S354" s="213" t="e">
        <v>#N/A</v>
      </c>
      <c r="T354" s="215" t="s">
        <v>3212</v>
      </c>
      <c r="U354" s="220"/>
      <c r="V354" s="215"/>
      <c r="W354" s="213" t="s">
        <v>4715</v>
      </c>
      <c r="X354" s="213" t="e">
        <v>#N/A</v>
      </c>
      <c r="Y354" s="213"/>
      <c r="Z354" s="221" t="s">
        <v>4</v>
      </c>
      <c r="AA354" s="222" t="s">
        <v>2437</v>
      </c>
      <c r="AB354" s="217" t="s">
        <v>4742</v>
      </c>
      <c r="AC354" s="223" t="s">
        <v>3213</v>
      </c>
      <c r="AD354" s="223"/>
      <c r="AE354" s="233" t="s">
        <v>45</v>
      </c>
      <c r="AF354" s="215" t="s">
        <v>1714</v>
      </c>
      <c r="AG354" s="224"/>
      <c r="AH354" s="215" t="s">
        <v>1714</v>
      </c>
      <c r="AI354" s="215" t="s">
        <v>3212</v>
      </c>
      <c r="AJ354" s="224"/>
      <c r="AK354" s="215" t="s">
        <v>1624</v>
      </c>
      <c r="AL354" s="212"/>
      <c r="AM354" s="224"/>
      <c r="AN354" s="233" t="s">
        <v>3166</v>
      </c>
      <c r="AO354" s="234"/>
      <c r="AP354" s="215" t="s">
        <v>1794</v>
      </c>
      <c r="AQ354" s="221">
        <v>43424</v>
      </c>
      <c r="AR354" s="226" t="s">
        <v>3370</v>
      </c>
      <c r="AS354" s="226" t="s">
        <v>3371</v>
      </c>
      <c r="AT354" s="212"/>
      <c r="AU354" s="215"/>
      <c r="AV354" s="221" t="s">
        <v>1838</v>
      </c>
      <c r="AW354" s="215"/>
      <c r="AX354" s="227"/>
      <c r="AY354" s="228" t="s">
        <v>4626</v>
      </c>
    </row>
    <row r="355" spans="1:51" ht="255">
      <c r="A355" s="211">
        <v>401</v>
      </c>
      <c r="B355" s="255" t="s">
        <v>498</v>
      </c>
      <c r="C355" s="255"/>
      <c r="D355" s="213" t="s">
        <v>1759</v>
      </c>
      <c r="E355" s="214" t="s">
        <v>4014</v>
      </c>
      <c r="F355" s="219" t="s">
        <v>1628</v>
      </c>
      <c r="G355" s="215" t="s">
        <v>1793</v>
      </c>
      <c r="H355" s="218" t="s">
        <v>4426</v>
      </c>
      <c r="I355" s="218" t="s">
        <v>5821</v>
      </c>
      <c r="J355" s="248" t="e">
        <f>VLOOKUP(D355,#REF!,3,0)</f>
        <v>#REF!</v>
      </c>
      <c r="K355" s="216"/>
      <c r="L355" s="216" t="e">
        <v>#N/A</v>
      </c>
      <c r="M355" s="216"/>
      <c r="N355" s="213"/>
      <c r="O355" s="217" t="s">
        <v>4626</v>
      </c>
      <c r="P355" s="217"/>
      <c r="Q355" s="213" t="s">
        <v>4596</v>
      </c>
      <c r="R355" s="213" t="s">
        <v>4689</v>
      </c>
      <c r="S355" s="213" t="e">
        <v>#N/A</v>
      </c>
      <c r="T355" s="215" t="s">
        <v>1422</v>
      </c>
      <c r="U355" s="220"/>
      <c r="V355" s="215"/>
      <c r="W355" s="213" t="s">
        <v>4715</v>
      </c>
      <c r="X355" s="213" t="e">
        <v>#N/A</v>
      </c>
      <c r="Y355" s="213"/>
      <c r="Z355" s="221" t="s">
        <v>4</v>
      </c>
      <c r="AA355" s="222" t="s">
        <v>2437</v>
      </c>
      <c r="AB355" s="217" t="s">
        <v>4742</v>
      </c>
      <c r="AC355" s="223" t="s">
        <v>2440</v>
      </c>
      <c r="AD355" s="223"/>
      <c r="AE355" s="226" t="s">
        <v>45</v>
      </c>
      <c r="AF355" s="215" t="s">
        <v>1714</v>
      </c>
      <c r="AG355" s="224"/>
      <c r="AH355" s="215" t="s">
        <v>1714</v>
      </c>
      <c r="AI355" s="215" t="s">
        <v>1422</v>
      </c>
      <c r="AJ355" s="224"/>
      <c r="AK355" s="215" t="s">
        <v>1629</v>
      </c>
      <c r="AL355" s="215"/>
      <c r="AM355" s="224"/>
      <c r="AN355" s="215" t="s">
        <v>487</v>
      </c>
      <c r="AO355" s="256">
        <v>42911.375</v>
      </c>
      <c r="AP355" s="215" t="s">
        <v>1794</v>
      </c>
      <c r="AQ355" s="221">
        <v>43320</v>
      </c>
      <c r="AR355" s="226">
        <v>0</v>
      </c>
      <c r="AS355" s="226">
        <v>0</v>
      </c>
      <c r="AT355" s="212"/>
      <c r="AU355" s="215" t="s">
        <v>1819</v>
      </c>
      <c r="AV355" s="221" t="s">
        <v>1795</v>
      </c>
      <c r="AW355" s="215"/>
      <c r="AX355" s="227"/>
      <c r="AY355" s="228" t="s">
        <v>4626</v>
      </c>
    </row>
    <row r="356" spans="1:51" ht="127.5">
      <c r="A356" s="211">
        <v>402</v>
      </c>
      <c r="B356" s="233" t="s">
        <v>192</v>
      </c>
      <c r="C356" s="233"/>
      <c r="D356" s="213" t="s">
        <v>164</v>
      </c>
      <c r="E356" s="214">
        <v>43271</v>
      </c>
      <c r="F356" s="215" t="s">
        <v>1689</v>
      </c>
      <c r="G356" s="215" t="s">
        <v>1622</v>
      </c>
      <c r="H356" s="218" t="s">
        <v>4426</v>
      </c>
      <c r="I356" s="218" t="s">
        <v>5821</v>
      </c>
      <c r="J356" s="248" t="e">
        <f>VLOOKUP(D356,#REF!,3,0)</f>
        <v>#REF!</v>
      </c>
      <c r="K356" s="216"/>
      <c r="L356" s="216" t="e">
        <v>#N/A</v>
      </c>
      <c r="M356" s="216"/>
      <c r="N356" s="213"/>
      <c r="O356" s="217" t="s">
        <v>4626</v>
      </c>
      <c r="P356" s="217"/>
      <c r="Q356" s="213" t="s">
        <v>4596</v>
      </c>
      <c r="R356" s="213" t="s">
        <v>4689</v>
      </c>
      <c r="S356" s="213" t="e">
        <v>#N/A</v>
      </c>
      <c r="T356" s="215" t="s">
        <v>3212</v>
      </c>
      <c r="U356" s="220"/>
      <c r="V356" s="215"/>
      <c r="W356" s="213" t="s">
        <v>4715</v>
      </c>
      <c r="X356" s="213" t="e">
        <v>#N/A</v>
      </c>
      <c r="Y356" s="213"/>
      <c r="Z356" s="221" t="s">
        <v>4</v>
      </c>
      <c r="AA356" s="222" t="s">
        <v>2437</v>
      </c>
      <c r="AB356" s="217" t="s">
        <v>4742</v>
      </c>
      <c r="AC356" s="223" t="s">
        <v>3213</v>
      </c>
      <c r="AD356" s="223"/>
      <c r="AE356" s="233" t="s">
        <v>45</v>
      </c>
      <c r="AF356" s="215" t="s">
        <v>1714</v>
      </c>
      <c r="AG356" s="224"/>
      <c r="AH356" s="215" t="s">
        <v>1714</v>
      </c>
      <c r="AI356" s="215" t="s">
        <v>3212</v>
      </c>
      <c r="AJ356" s="224"/>
      <c r="AK356" s="215" t="s">
        <v>1624</v>
      </c>
      <c r="AL356" s="212"/>
      <c r="AM356" s="224"/>
      <c r="AN356" s="233" t="s">
        <v>3166</v>
      </c>
      <c r="AO356" s="234"/>
      <c r="AP356" s="215" t="s">
        <v>1794</v>
      </c>
      <c r="AQ356" s="221">
        <v>43424</v>
      </c>
      <c r="AR356" s="226" t="s">
        <v>3372</v>
      </c>
      <c r="AS356" s="226" t="s">
        <v>3373</v>
      </c>
      <c r="AT356" s="212"/>
      <c r="AU356" s="215"/>
      <c r="AV356" s="221" t="s">
        <v>1838</v>
      </c>
      <c r="AW356" s="215"/>
      <c r="AX356" s="227"/>
      <c r="AY356" s="228" t="s">
        <v>4626</v>
      </c>
    </row>
    <row r="357" spans="1:51" ht="255">
      <c r="A357" s="211">
        <v>403</v>
      </c>
      <c r="B357" s="255" t="s">
        <v>499</v>
      </c>
      <c r="C357" s="255"/>
      <c r="D357" s="213" t="s">
        <v>1760</v>
      </c>
      <c r="E357" s="214" t="s">
        <v>4014</v>
      </c>
      <c r="F357" s="219" t="s">
        <v>1628</v>
      </c>
      <c r="G357" s="215" t="s">
        <v>1793</v>
      </c>
      <c r="H357" s="218" t="s">
        <v>4426</v>
      </c>
      <c r="I357" s="218" t="s">
        <v>5821</v>
      </c>
      <c r="J357" s="248" t="e">
        <f>VLOOKUP(D357,#REF!,3,0)</f>
        <v>#REF!</v>
      </c>
      <c r="K357" s="216"/>
      <c r="L357" s="216" t="e">
        <v>#N/A</v>
      </c>
      <c r="M357" s="216"/>
      <c r="N357" s="213"/>
      <c r="O357" s="217" t="s">
        <v>4626</v>
      </c>
      <c r="P357" s="217"/>
      <c r="Q357" s="213" t="s">
        <v>4596</v>
      </c>
      <c r="R357" s="213" t="s">
        <v>4689</v>
      </c>
      <c r="S357" s="213" t="e">
        <v>#N/A</v>
      </c>
      <c r="T357" s="215" t="s">
        <v>1422</v>
      </c>
      <c r="U357" s="220"/>
      <c r="V357" s="215"/>
      <c r="W357" s="213" t="s">
        <v>4715</v>
      </c>
      <c r="X357" s="213" t="e">
        <v>#N/A</v>
      </c>
      <c r="Y357" s="213"/>
      <c r="Z357" s="221" t="s">
        <v>4</v>
      </c>
      <c r="AA357" s="222" t="s">
        <v>2437</v>
      </c>
      <c r="AB357" s="217" t="s">
        <v>4742</v>
      </c>
      <c r="AC357" s="223" t="s">
        <v>2440</v>
      </c>
      <c r="AD357" s="223"/>
      <c r="AE357" s="226" t="s">
        <v>471</v>
      </c>
      <c r="AF357" s="215" t="s">
        <v>1714</v>
      </c>
      <c r="AG357" s="224"/>
      <c r="AH357" s="215" t="s">
        <v>1714</v>
      </c>
      <c r="AI357" s="215" t="s">
        <v>1422</v>
      </c>
      <c r="AJ357" s="224"/>
      <c r="AK357" s="215" t="s">
        <v>1629</v>
      </c>
      <c r="AL357" s="215"/>
      <c r="AM357" s="224"/>
      <c r="AN357" s="215" t="s">
        <v>487</v>
      </c>
      <c r="AO357" s="256">
        <v>42911.375</v>
      </c>
      <c r="AP357" s="215" t="s">
        <v>1794</v>
      </c>
      <c r="AQ357" s="221">
        <v>43321</v>
      </c>
      <c r="AR357" s="226">
        <v>0</v>
      </c>
      <c r="AS357" s="226">
        <v>0</v>
      </c>
      <c r="AT357" s="212"/>
      <c r="AU357" s="215" t="s">
        <v>1819</v>
      </c>
      <c r="AV357" s="221" t="s">
        <v>1795</v>
      </c>
      <c r="AW357" s="215"/>
      <c r="AX357" s="227"/>
      <c r="AY357" s="228" t="s">
        <v>4626</v>
      </c>
    </row>
    <row r="358" spans="1:51" ht="127.5">
      <c r="A358" s="211">
        <v>404</v>
      </c>
      <c r="B358" s="233" t="s">
        <v>170</v>
      </c>
      <c r="C358" s="233"/>
      <c r="D358" s="213" t="s">
        <v>164</v>
      </c>
      <c r="E358" s="214">
        <v>43271</v>
      </c>
      <c r="F358" s="215" t="s">
        <v>1689</v>
      </c>
      <c r="G358" s="215" t="s">
        <v>1622</v>
      </c>
      <c r="H358" s="218" t="s">
        <v>4426</v>
      </c>
      <c r="I358" s="218" t="s">
        <v>5821</v>
      </c>
      <c r="J358" s="248" t="e">
        <f>VLOOKUP(D358,#REF!,3,0)</f>
        <v>#REF!</v>
      </c>
      <c r="K358" s="216"/>
      <c r="L358" s="216" t="e">
        <v>#N/A</v>
      </c>
      <c r="M358" s="216"/>
      <c r="N358" s="213"/>
      <c r="O358" s="217" t="s">
        <v>4626</v>
      </c>
      <c r="P358" s="217"/>
      <c r="Q358" s="213" t="s">
        <v>4596</v>
      </c>
      <c r="R358" s="213" t="s">
        <v>4689</v>
      </c>
      <c r="S358" s="213" t="e">
        <v>#N/A</v>
      </c>
      <c r="T358" s="215" t="s">
        <v>3212</v>
      </c>
      <c r="U358" s="220"/>
      <c r="V358" s="215"/>
      <c r="W358" s="213" t="s">
        <v>4715</v>
      </c>
      <c r="X358" s="213" t="e">
        <v>#N/A</v>
      </c>
      <c r="Y358" s="213"/>
      <c r="Z358" s="221" t="s">
        <v>4</v>
      </c>
      <c r="AA358" s="222" t="s">
        <v>2437</v>
      </c>
      <c r="AB358" s="217" t="s">
        <v>4742</v>
      </c>
      <c r="AC358" s="223" t="s">
        <v>3213</v>
      </c>
      <c r="AD358" s="223"/>
      <c r="AE358" s="233" t="s">
        <v>45</v>
      </c>
      <c r="AF358" s="215" t="s">
        <v>1714</v>
      </c>
      <c r="AG358" s="224"/>
      <c r="AH358" s="215" t="s">
        <v>1714</v>
      </c>
      <c r="AI358" s="215" t="s">
        <v>3212</v>
      </c>
      <c r="AJ358" s="224"/>
      <c r="AK358" s="215" t="s">
        <v>1624</v>
      </c>
      <c r="AL358" s="212"/>
      <c r="AM358" s="224"/>
      <c r="AN358" s="233" t="s">
        <v>3166</v>
      </c>
      <c r="AO358" s="234"/>
      <c r="AP358" s="215" t="s">
        <v>1794</v>
      </c>
      <c r="AQ358" s="221">
        <v>43424</v>
      </c>
      <c r="AR358" s="226" t="s">
        <v>3374</v>
      </c>
      <c r="AS358" s="226" t="s">
        <v>3375</v>
      </c>
      <c r="AT358" s="212"/>
      <c r="AU358" s="215"/>
      <c r="AV358" s="221" t="s">
        <v>1838</v>
      </c>
      <c r="AW358" s="215"/>
      <c r="AX358" s="227"/>
      <c r="AY358" s="228" t="s">
        <v>4626</v>
      </c>
    </row>
    <row r="359" spans="1:51" ht="255">
      <c r="A359" s="211">
        <v>405</v>
      </c>
      <c r="B359" s="255" t="s">
        <v>497</v>
      </c>
      <c r="C359" s="255"/>
      <c r="D359" s="213" t="s">
        <v>1760</v>
      </c>
      <c r="E359" s="214">
        <v>42912</v>
      </c>
      <c r="F359" s="219" t="s">
        <v>1628</v>
      </c>
      <c r="G359" s="215" t="s">
        <v>1793</v>
      </c>
      <c r="H359" s="218" t="s">
        <v>4426</v>
      </c>
      <c r="I359" s="218" t="s">
        <v>5821</v>
      </c>
      <c r="J359" s="248" t="e">
        <f>VLOOKUP(D359,#REF!,3,0)</f>
        <v>#REF!</v>
      </c>
      <c r="K359" s="216"/>
      <c r="L359" s="216" t="e">
        <v>#N/A</v>
      </c>
      <c r="M359" s="216"/>
      <c r="N359" s="213"/>
      <c r="O359" s="217" t="s">
        <v>4626</v>
      </c>
      <c r="P359" s="217"/>
      <c r="Q359" s="213" t="s">
        <v>4596</v>
      </c>
      <c r="R359" s="213" t="s">
        <v>4689</v>
      </c>
      <c r="S359" s="213" t="e">
        <v>#N/A</v>
      </c>
      <c r="T359" s="215" t="s">
        <v>1422</v>
      </c>
      <c r="U359" s="220"/>
      <c r="V359" s="215"/>
      <c r="W359" s="213" t="s">
        <v>4715</v>
      </c>
      <c r="X359" s="213" t="e">
        <v>#N/A</v>
      </c>
      <c r="Y359" s="213"/>
      <c r="Z359" s="221" t="s">
        <v>4</v>
      </c>
      <c r="AA359" s="222" t="s">
        <v>2437</v>
      </c>
      <c r="AB359" s="217" t="s">
        <v>4742</v>
      </c>
      <c r="AC359" s="223" t="s">
        <v>2440</v>
      </c>
      <c r="AD359" s="223"/>
      <c r="AE359" s="226" t="s">
        <v>471</v>
      </c>
      <c r="AF359" s="215" t="s">
        <v>1714</v>
      </c>
      <c r="AG359" s="224"/>
      <c r="AH359" s="215" t="s">
        <v>1714</v>
      </c>
      <c r="AI359" s="215" t="s">
        <v>1422</v>
      </c>
      <c r="AJ359" s="224"/>
      <c r="AK359" s="215" t="s">
        <v>1629</v>
      </c>
      <c r="AL359" s="215"/>
      <c r="AM359" s="224"/>
      <c r="AN359" s="215" t="s">
        <v>487</v>
      </c>
      <c r="AO359" s="256">
        <v>42912</v>
      </c>
      <c r="AP359" s="215" t="s">
        <v>1794</v>
      </c>
      <c r="AQ359" s="221">
        <v>43320</v>
      </c>
      <c r="AR359" s="226">
        <v>0</v>
      </c>
      <c r="AS359" s="226">
        <v>0</v>
      </c>
      <c r="AT359" s="212"/>
      <c r="AU359" s="215" t="s">
        <v>1819</v>
      </c>
      <c r="AV359" s="221" t="s">
        <v>1795</v>
      </c>
      <c r="AW359" s="215"/>
      <c r="AX359" s="227"/>
      <c r="AY359" s="228" t="s">
        <v>4626</v>
      </c>
    </row>
    <row r="360" spans="1:51" ht="127.5">
      <c r="A360" s="211">
        <v>406</v>
      </c>
      <c r="B360" s="233" t="s">
        <v>190</v>
      </c>
      <c r="C360" s="233"/>
      <c r="D360" s="213" t="s">
        <v>164</v>
      </c>
      <c r="E360" s="214">
        <v>43271</v>
      </c>
      <c r="F360" s="215" t="s">
        <v>1689</v>
      </c>
      <c r="G360" s="215" t="s">
        <v>1622</v>
      </c>
      <c r="H360" s="218" t="s">
        <v>4426</v>
      </c>
      <c r="I360" s="218" t="s">
        <v>5821</v>
      </c>
      <c r="J360" s="248" t="e">
        <f>VLOOKUP(D360,#REF!,3,0)</f>
        <v>#REF!</v>
      </c>
      <c r="K360" s="216"/>
      <c r="L360" s="216" t="e">
        <v>#N/A</v>
      </c>
      <c r="M360" s="216"/>
      <c r="N360" s="213"/>
      <c r="O360" s="217" t="s">
        <v>4626</v>
      </c>
      <c r="P360" s="217"/>
      <c r="Q360" s="213" t="s">
        <v>4596</v>
      </c>
      <c r="R360" s="213" t="s">
        <v>4689</v>
      </c>
      <c r="S360" s="213" t="e">
        <v>#N/A</v>
      </c>
      <c r="T360" s="215" t="s">
        <v>3212</v>
      </c>
      <c r="U360" s="220"/>
      <c r="V360" s="215"/>
      <c r="W360" s="213" t="s">
        <v>4715</v>
      </c>
      <c r="X360" s="213" t="e">
        <v>#N/A</v>
      </c>
      <c r="Y360" s="213"/>
      <c r="Z360" s="221" t="s">
        <v>4</v>
      </c>
      <c r="AA360" s="222" t="s">
        <v>2437</v>
      </c>
      <c r="AB360" s="217" t="s">
        <v>4742</v>
      </c>
      <c r="AC360" s="223" t="s">
        <v>3213</v>
      </c>
      <c r="AD360" s="223"/>
      <c r="AE360" s="233" t="s">
        <v>45</v>
      </c>
      <c r="AF360" s="215" t="s">
        <v>1714</v>
      </c>
      <c r="AG360" s="224"/>
      <c r="AH360" s="215" t="s">
        <v>1714</v>
      </c>
      <c r="AI360" s="215" t="s">
        <v>3212</v>
      </c>
      <c r="AJ360" s="224"/>
      <c r="AK360" s="215" t="s">
        <v>1624</v>
      </c>
      <c r="AL360" s="212"/>
      <c r="AM360" s="224"/>
      <c r="AN360" s="233" t="s">
        <v>3166</v>
      </c>
      <c r="AO360" s="234"/>
      <c r="AP360" s="215" t="s">
        <v>1794</v>
      </c>
      <c r="AQ360" s="221">
        <v>43424</v>
      </c>
      <c r="AR360" s="226" t="s">
        <v>3376</v>
      </c>
      <c r="AS360" s="226" t="s">
        <v>3377</v>
      </c>
      <c r="AT360" s="212"/>
      <c r="AU360" s="215"/>
      <c r="AV360" s="221" t="s">
        <v>1838</v>
      </c>
      <c r="AW360" s="215"/>
      <c r="AX360" s="227"/>
      <c r="AY360" s="228" t="s">
        <v>4626</v>
      </c>
    </row>
    <row r="361" spans="1:51" ht="255">
      <c r="A361" s="211">
        <v>407</v>
      </c>
      <c r="B361" s="255" t="s">
        <v>496</v>
      </c>
      <c r="C361" s="255"/>
      <c r="D361" s="213" t="s">
        <v>1760</v>
      </c>
      <c r="E361" s="214">
        <v>42913</v>
      </c>
      <c r="F361" s="219" t="s">
        <v>1628</v>
      </c>
      <c r="G361" s="215" t="s">
        <v>1793</v>
      </c>
      <c r="H361" s="218" t="s">
        <v>4426</v>
      </c>
      <c r="I361" s="218" t="s">
        <v>5821</v>
      </c>
      <c r="J361" s="248" t="e">
        <f>VLOOKUP(D361,#REF!,3,0)</f>
        <v>#REF!</v>
      </c>
      <c r="K361" s="216"/>
      <c r="L361" s="216" t="e">
        <v>#N/A</v>
      </c>
      <c r="M361" s="216"/>
      <c r="N361" s="213"/>
      <c r="O361" s="217" t="s">
        <v>4626</v>
      </c>
      <c r="P361" s="217"/>
      <c r="Q361" s="213" t="s">
        <v>4596</v>
      </c>
      <c r="R361" s="213" t="s">
        <v>4689</v>
      </c>
      <c r="S361" s="213" t="e">
        <v>#N/A</v>
      </c>
      <c r="T361" s="215" t="s">
        <v>1422</v>
      </c>
      <c r="U361" s="220"/>
      <c r="V361" s="215"/>
      <c r="W361" s="213" t="s">
        <v>4715</v>
      </c>
      <c r="X361" s="213" t="e">
        <v>#N/A</v>
      </c>
      <c r="Y361" s="213"/>
      <c r="Z361" s="221" t="s">
        <v>4</v>
      </c>
      <c r="AA361" s="222" t="s">
        <v>2437</v>
      </c>
      <c r="AB361" s="217" t="s">
        <v>4742</v>
      </c>
      <c r="AC361" s="223" t="s">
        <v>2440</v>
      </c>
      <c r="AD361" s="223"/>
      <c r="AE361" s="226" t="s">
        <v>471</v>
      </c>
      <c r="AF361" s="215" t="s">
        <v>1714</v>
      </c>
      <c r="AG361" s="224"/>
      <c r="AH361" s="215" t="s">
        <v>1714</v>
      </c>
      <c r="AI361" s="215" t="s">
        <v>1422</v>
      </c>
      <c r="AJ361" s="224"/>
      <c r="AK361" s="215" t="s">
        <v>1629</v>
      </c>
      <c r="AL361" s="215"/>
      <c r="AM361" s="224"/>
      <c r="AN361" s="215" t="s">
        <v>487</v>
      </c>
      <c r="AO361" s="256">
        <v>42913</v>
      </c>
      <c r="AP361" s="215" t="s">
        <v>1794</v>
      </c>
      <c r="AQ361" s="221">
        <v>43320</v>
      </c>
      <c r="AR361" s="226">
        <v>0</v>
      </c>
      <c r="AS361" s="226">
        <v>0</v>
      </c>
      <c r="AT361" s="212"/>
      <c r="AU361" s="215" t="s">
        <v>1819</v>
      </c>
      <c r="AV361" s="221" t="s">
        <v>1795</v>
      </c>
      <c r="AW361" s="215"/>
      <c r="AX361" s="227"/>
      <c r="AY361" s="228" t="s">
        <v>4626</v>
      </c>
    </row>
    <row r="362" spans="1:51" ht="216.75">
      <c r="A362" s="211">
        <v>408</v>
      </c>
      <c r="B362" s="233" t="s">
        <v>149</v>
      </c>
      <c r="C362" s="233"/>
      <c r="D362" s="213" t="s">
        <v>150</v>
      </c>
      <c r="E362" s="214" t="s">
        <v>2355</v>
      </c>
      <c r="F362" s="215" t="s">
        <v>1689</v>
      </c>
      <c r="G362" s="215" t="s">
        <v>1622</v>
      </c>
      <c r="H362" s="218" t="s">
        <v>4426</v>
      </c>
      <c r="I362" s="218" t="s">
        <v>5821</v>
      </c>
      <c r="J362" s="248" t="e">
        <f>VLOOKUP(D362,#REF!,3,0)</f>
        <v>#REF!</v>
      </c>
      <c r="K362" s="216"/>
      <c r="L362" s="216" t="e">
        <v>#N/A</v>
      </c>
      <c r="M362" s="216"/>
      <c r="N362" s="213"/>
      <c r="O362" s="217" t="s">
        <v>4626</v>
      </c>
      <c r="P362" s="217"/>
      <c r="Q362" s="213" t="s">
        <v>4596</v>
      </c>
      <c r="R362" s="213" t="s">
        <v>4689</v>
      </c>
      <c r="S362" s="213" t="e">
        <v>#N/A</v>
      </c>
      <c r="T362" s="215" t="s">
        <v>3172</v>
      </c>
      <c r="U362" s="220"/>
      <c r="V362" s="215"/>
      <c r="W362" s="213" t="s">
        <v>4715</v>
      </c>
      <c r="X362" s="213" t="e">
        <v>#N/A</v>
      </c>
      <c r="Y362" s="213"/>
      <c r="Z362" s="221" t="s">
        <v>4</v>
      </c>
      <c r="AA362" s="222" t="s">
        <v>2311</v>
      </c>
      <c r="AB362" s="217" t="s">
        <v>4742</v>
      </c>
      <c r="AC362" s="223" t="s">
        <v>2520</v>
      </c>
      <c r="AD362" s="223"/>
      <c r="AE362" s="233" t="s">
        <v>45</v>
      </c>
      <c r="AF362" s="215" t="s">
        <v>1714</v>
      </c>
      <c r="AG362" s="224"/>
      <c r="AH362" s="215" t="s">
        <v>1714</v>
      </c>
      <c r="AI362" s="215" t="s">
        <v>3172</v>
      </c>
      <c r="AJ362" s="224"/>
      <c r="AK362" s="215" t="s">
        <v>1624</v>
      </c>
      <c r="AL362" s="215"/>
      <c r="AM362" s="224"/>
      <c r="AN362" s="233" t="s">
        <v>2809</v>
      </c>
      <c r="AO362" s="234"/>
      <c r="AP362" s="241" t="s">
        <v>1809</v>
      </c>
      <c r="AQ362" s="221">
        <v>43424</v>
      </c>
      <c r="AR362" s="226" t="s">
        <v>3173</v>
      </c>
      <c r="AS362" s="226" t="s">
        <v>3174</v>
      </c>
      <c r="AT362" s="212"/>
      <c r="AU362" s="215"/>
      <c r="AV362" s="221" t="s">
        <v>1838</v>
      </c>
      <c r="AW362" s="215"/>
      <c r="AX362" s="227"/>
      <c r="AY362" s="228" t="s">
        <v>4626</v>
      </c>
    </row>
    <row r="363" spans="1:51" ht="255">
      <c r="A363" s="211">
        <v>409</v>
      </c>
      <c r="B363" s="255" t="s">
        <v>472</v>
      </c>
      <c r="C363" s="255"/>
      <c r="D363" s="213" t="s">
        <v>1761</v>
      </c>
      <c r="E363" s="214" t="s">
        <v>4013</v>
      </c>
      <c r="F363" s="219" t="s">
        <v>1628</v>
      </c>
      <c r="G363" s="215" t="s">
        <v>1793</v>
      </c>
      <c r="H363" s="218" t="s">
        <v>4426</v>
      </c>
      <c r="I363" s="218" t="s">
        <v>5821</v>
      </c>
      <c r="J363" s="248" t="e">
        <f>VLOOKUP(D363,#REF!,3,0)</f>
        <v>#REF!</v>
      </c>
      <c r="K363" s="216"/>
      <c r="L363" s="216" t="e">
        <v>#N/A</v>
      </c>
      <c r="M363" s="216"/>
      <c r="N363" s="213"/>
      <c r="O363" s="217" t="s">
        <v>4626</v>
      </c>
      <c r="P363" s="217"/>
      <c r="Q363" s="213" t="s">
        <v>4596</v>
      </c>
      <c r="R363" s="213" t="s">
        <v>4689</v>
      </c>
      <c r="S363" s="213" t="e">
        <v>#N/A</v>
      </c>
      <c r="T363" s="215" t="s">
        <v>1422</v>
      </c>
      <c r="U363" s="220"/>
      <c r="V363" s="215"/>
      <c r="W363" s="213" t="s">
        <v>4715</v>
      </c>
      <c r="X363" s="213" t="e">
        <v>#N/A</v>
      </c>
      <c r="Y363" s="213"/>
      <c r="Z363" s="221" t="s">
        <v>4</v>
      </c>
      <c r="AA363" s="222" t="s">
        <v>2437</v>
      </c>
      <c r="AB363" s="217" t="s">
        <v>4742</v>
      </c>
      <c r="AC363" s="223" t="s">
        <v>2440</v>
      </c>
      <c r="AD363" s="223"/>
      <c r="AE363" s="226" t="s">
        <v>471</v>
      </c>
      <c r="AF363" s="215" t="s">
        <v>1714</v>
      </c>
      <c r="AG363" s="224"/>
      <c r="AH363" s="215" t="s">
        <v>1714</v>
      </c>
      <c r="AI363" s="215" t="s">
        <v>1422</v>
      </c>
      <c r="AJ363" s="224"/>
      <c r="AK363" s="215" t="s">
        <v>1629</v>
      </c>
      <c r="AL363" s="215"/>
      <c r="AM363" s="224"/>
      <c r="AN363" s="215" t="s">
        <v>470</v>
      </c>
      <c r="AO363" s="256">
        <v>42925.375</v>
      </c>
      <c r="AP363" s="215" t="s">
        <v>1794</v>
      </c>
      <c r="AQ363" s="221">
        <v>43321</v>
      </c>
      <c r="AR363" s="226">
        <v>0</v>
      </c>
      <c r="AS363" s="226">
        <v>0</v>
      </c>
      <c r="AT363" s="212"/>
      <c r="AU363" s="215" t="s">
        <v>1819</v>
      </c>
      <c r="AV363" s="221" t="s">
        <v>1795</v>
      </c>
      <c r="AW363" s="215"/>
      <c r="AX363" s="227"/>
      <c r="AY363" s="228" t="s">
        <v>4626</v>
      </c>
    </row>
    <row r="364" spans="1:51" ht="216.75">
      <c r="A364" s="211">
        <v>410</v>
      </c>
      <c r="B364" s="233" t="s">
        <v>147</v>
      </c>
      <c r="C364" s="233"/>
      <c r="D364" s="213" t="s">
        <v>148</v>
      </c>
      <c r="E364" s="214" t="s">
        <v>2355</v>
      </c>
      <c r="F364" s="215" t="s">
        <v>1689</v>
      </c>
      <c r="G364" s="215" t="s">
        <v>1622</v>
      </c>
      <c r="H364" s="218" t="s">
        <v>4426</v>
      </c>
      <c r="I364" s="218" t="s">
        <v>5821</v>
      </c>
      <c r="J364" s="248" t="e">
        <f>VLOOKUP(D364,#REF!,3,0)</f>
        <v>#REF!</v>
      </c>
      <c r="K364" s="216"/>
      <c r="L364" s="216" t="e">
        <v>#N/A</v>
      </c>
      <c r="M364" s="216"/>
      <c r="N364" s="213"/>
      <c r="O364" s="217" t="s">
        <v>4626</v>
      </c>
      <c r="P364" s="217"/>
      <c r="Q364" s="213" t="s">
        <v>4596</v>
      </c>
      <c r="R364" s="213" t="s">
        <v>4689</v>
      </c>
      <c r="S364" s="213" t="e">
        <v>#N/A</v>
      </c>
      <c r="T364" s="215" t="s">
        <v>3172</v>
      </c>
      <c r="U364" s="220"/>
      <c r="V364" s="215"/>
      <c r="W364" s="213" t="s">
        <v>4715</v>
      </c>
      <c r="X364" s="213" t="e">
        <v>#N/A</v>
      </c>
      <c r="Y364" s="213"/>
      <c r="Z364" s="221" t="s">
        <v>4</v>
      </c>
      <c r="AA364" s="222" t="s">
        <v>2311</v>
      </c>
      <c r="AB364" s="217" t="s">
        <v>4742</v>
      </c>
      <c r="AC364" s="223" t="s">
        <v>2520</v>
      </c>
      <c r="AD364" s="223"/>
      <c r="AE364" s="233" t="s">
        <v>45</v>
      </c>
      <c r="AF364" s="215" t="s">
        <v>1714</v>
      </c>
      <c r="AG364" s="224"/>
      <c r="AH364" s="215" t="s">
        <v>1714</v>
      </c>
      <c r="AI364" s="215" t="s">
        <v>3172</v>
      </c>
      <c r="AJ364" s="224"/>
      <c r="AK364" s="215" t="s">
        <v>1624</v>
      </c>
      <c r="AL364" s="215"/>
      <c r="AM364" s="224"/>
      <c r="AN364" s="233" t="s">
        <v>2809</v>
      </c>
      <c r="AO364" s="234"/>
      <c r="AP364" s="241" t="s">
        <v>1809</v>
      </c>
      <c r="AQ364" s="221">
        <v>43425</v>
      </c>
      <c r="AR364" s="226" t="s">
        <v>3175</v>
      </c>
      <c r="AS364" s="226" t="s">
        <v>3176</v>
      </c>
      <c r="AT364" s="212"/>
      <c r="AU364" s="215" t="s">
        <v>1819</v>
      </c>
      <c r="AV364" s="221" t="s">
        <v>1838</v>
      </c>
      <c r="AW364" s="215" t="s">
        <v>2270</v>
      </c>
      <c r="AX364" s="227"/>
      <c r="AY364" s="228" t="s">
        <v>4626</v>
      </c>
    </row>
    <row r="365" spans="1:51" ht="89.25">
      <c r="A365" s="211">
        <v>411</v>
      </c>
      <c r="B365" s="284" t="s">
        <v>413</v>
      </c>
      <c r="C365" s="284"/>
      <c r="D365" s="213">
        <v>8018750960</v>
      </c>
      <c r="E365" s="214" t="s">
        <v>3978</v>
      </c>
      <c r="F365" s="286" t="s">
        <v>1628</v>
      </c>
      <c r="G365" s="215" t="s">
        <v>1793</v>
      </c>
      <c r="H365" s="218" t="s">
        <v>4426</v>
      </c>
      <c r="I365" s="218" t="s">
        <v>5821</v>
      </c>
      <c r="J365" s="248" t="e">
        <f>VLOOKUP(D365,#REF!,3,0)</f>
        <v>#REF!</v>
      </c>
      <c r="K365" s="216"/>
      <c r="L365" s="216" t="e">
        <v>#N/A</v>
      </c>
      <c r="M365" s="216"/>
      <c r="N365" s="213"/>
      <c r="O365" s="217" t="s">
        <v>4626</v>
      </c>
      <c r="P365" s="217"/>
      <c r="Q365" s="213" t="s">
        <v>4596</v>
      </c>
      <c r="R365" s="213" t="s">
        <v>4689</v>
      </c>
      <c r="S365" s="213" t="e">
        <v>#N/A</v>
      </c>
      <c r="T365" s="219" t="s">
        <v>1470</v>
      </c>
      <c r="U365" s="220"/>
      <c r="V365" s="215"/>
      <c r="W365" s="213" t="s">
        <v>4715</v>
      </c>
      <c r="X365" s="213" t="e">
        <v>#N/A</v>
      </c>
      <c r="Y365" s="213"/>
      <c r="Z365" s="221" t="s">
        <v>4</v>
      </c>
      <c r="AA365" s="222" t="s">
        <v>2301</v>
      </c>
      <c r="AB365" s="217" t="s">
        <v>4742</v>
      </c>
      <c r="AC365" s="223" t="s">
        <v>4683</v>
      </c>
      <c r="AD365" s="223"/>
      <c r="AE365" s="241" t="s">
        <v>412</v>
      </c>
      <c r="AF365" s="242" t="s">
        <v>1724</v>
      </c>
      <c r="AG365" s="224"/>
      <c r="AH365" s="242" t="s">
        <v>1724</v>
      </c>
      <c r="AI365" s="219" t="s">
        <v>1470</v>
      </c>
      <c r="AJ365" s="224"/>
      <c r="AK365" s="215" t="s">
        <v>1629</v>
      </c>
      <c r="AL365" s="219"/>
      <c r="AM365" s="224"/>
      <c r="AN365" s="219" t="s">
        <v>410</v>
      </c>
      <c r="AO365" s="285">
        <v>43234.60543880787</v>
      </c>
      <c r="AP365" s="219" t="s">
        <v>1794</v>
      </c>
      <c r="AQ365" s="221">
        <v>43354</v>
      </c>
      <c r="AR365" s="226" t="s">
        <v>2476</v>
      </c>
      <c r="AS365" s="226">
        <v>3117824</v>
      </c>
      <c r="AT365" s="212"/>
      <c r="AU365" s="215"/>
      <c r="AV365" s="221" t="s">
        <v>1802</v>
      </c>
      <c r="AW365" s="219"/>
      <c r="AX365" s="227"/>
      <c r="AY365" s="228" t="s">
        <v>4626</v>
      </c>
    </row>
    <row r="366" spans="1:51" ht="216.75">
      <c r="A366" s="211">
        <v>412</v>
      </c>
      <c r="B366" s="233" t="s">
        <v>145</v>
      </c>
      <c r="C366" s="233"/>
      <c r="D366" s="213" t="s">
        <v>146</v>
      </c>
      <c r="E366" s="214" t="s">
        <v>2355</v>
      </c>
      <c r="F366" s="215" t="s">
        <v>1689</v>
      </c>
      <c r="G366" s="215" t="s">
        <v>1622</v>
      </c>
      <c r="H366" s="218" t="s">
        <v>4426</v>
      </c>
      <c r="I366" s="218" t="s">
        <v>5821</v>
      </c>
      <c r="J366" s="248" t="e">
        <f>VLOOKUP(D366,#REF!,3,0)</f>
        <v>#REF!</v>
      </c>
      <c r="K366" s="216"/>
      <c r="L366" s="216" t="e">
        <v>#N/A</v>
      </c>
      <c r="M366" s="216"/>
      <c r="N366" s="213"/>
      <c r="O366" s="217" t="s">
        <v>4626</v>
      </c>
      <c r="P366" s="217"/>
      <c r="Q366" s="213" t="s">
        <v>4596</v>
      </c>
      <c r="R366" s="213" t="s">
        <v>4689</v>
      </c>
      <c r="S366" s="213" t="e">
        <v>#N/A</v>
      </c>
      <c r="T366" s="215" t="s">
        <v>3172</v>
      </c>
      <c r="U366" s="220"/>
      <c r="V366" s="215"/>
      <c r="W366" s="213" t="s">
        <v>4715</v>
      </c>
      <c r="X366" s="213" t="e">
        <v>#N/A</v>
      </c>
      <c r="Y366" s="213"/>
      <c r="Z366" s="221" t="s">
        <v>4</v>
      </c>
      <c r="AA366" s="222" t="s">
        <v>2311</v>
      </c>
      <c r="AB366" s="217" t="s">
        <v>4742</v>
      </c>
      <c r="AC366" s="223" t="s">
        <v>2520</v>
      </c>
      <c r="AD366" s="223"/>
      <c r="AE366" s="233" t="s">
        <v>45</v>
      </c>
      <c r="AF366" s="215" t="s">
        <v>1714</v>
      </c>
      <c r="AG366" s="224"/>
      <c r="AH366" s="215" t="s">
        <v>1714</v>
      </c>
      <c r="AI366" s="215" t="s">
        <v>3172</v>
      </c>
      <c r="AJ366" s="224"/>
      <c r="AK366" s="215" t="s">
        <v>1624</v>
      </c>
      <c r="AL366" s="215"/>
      <c r="AM366" s="224"/>
      <c r="AN366" s="233" t="s">
        <v>2809</v>
      </c>
      <c r="AO366" s="234"/>
      <c r="AP366" s="241" t="s">
        <v>1809</v>
      </c>
      <c r="AQ366" s="221">
        <v>43424</v>
      </c>
      <c r="AR366" s="226" t="s">
        <v>3177</v>
      </c>
      <c r="AS366" s="226" t="s">
        <v>3178</v>
      </c>
      <c r="AT366" s="212"/>
      <c r="AU366" s="215"/>
      <c r="AV366" s="221" t="s">
        <v>1838</v>
      </c>
      <c r="AW366" s="215"/>
      <c r="AX366" s="227"/>
      <c r="AY366" s="228" t="s">
        <v>4626</v>
      </c>
    </row>
    <row r="367" spans="1:51" ht="89.25">
      <c r="A367" s="211">
        <v>413</v>
      </c>
      <c r="B367" s="255" t="s">
        <v>415</v>
      </c>
      <c r="C367" s="255"/>
      <c r="D367" s="213" t="s">
        <v>416</v>
      </c>
      <c r="E367" s="214" t="s">
        <v>3973</v>
      </c>
      <c r="F367" s="240" t="s">
        <v>1628</v>
      </c>
      <c r="G367" s="215" t="s">
        <v>1793</v>
      </c>
      <c r="H367" s="218" t="s">
        <v>4426</v>
      </c>
      <c r="I367" s="218" t="s">
        <v>5821</v>
      </c>
      <c r="J367" s="248" t="e">
        <f>VLOOKUP(D367,#REF!,3,0)</f>
        <v>#REF!</v>
      </c>
      <c r="K367" s="216"/>
      <c r="L367" s="216" t="e">
        <v>#N/A</v>
      </c>
      <c r="M367" s="216"/>
      <c r="N367" s="213"/>
      <c r="O367" s="217" t="s">
        <v>4626</v>
      </c>
      <c r="P367" s="217"/>
      <c r="Q367" s="213" t="s">
        <v>4596</v>
      </c>
      <c r="R367" s="213" t="s">
        <v>4689</v>
      </c>
      <c r="S367" s="213" t="e">
        <v>#N/A</v>
      </c>
      <c r="T367" s="219" t="s">
        <v>1470</v>
      </c>
      <c r="U367" s="220"/>
      <c r="V367" s="215"/>
      <c r="W367" s="213" t="s">
        <v>4715</v>
      </c>
      <c r="X367" s="213" t="e">
        <v>#N/A</v>
      </c>
      <c r="Y367" s="213"/>
      <c r="Z367" s="221" t="s">
        <v>4</v>
      </c>
      <c r="AA367" s="222" t="s">
        <v>2301</v>
      </c>
      <c r="AB367" s="217" t="s">
        <v>4742</v>
      </c>
      <c r="AC367" s="223" t="s">
        <v>4683</v>
      </c>
      <c r="AD367" s="223"/>
      <c r="AE367" s="241" t="s">
        <v>412</v>
      </c>
      <c r="AF367" s="242" t="s">
        <v>1724</v>
      </c>
      <c r="AG367" s="224"/>
      <c r="AH367" s="242" t="s">
        <v>1724</v>
      </c>
      <c r="AI367" s="219" t="s">
        <v>1470</v>
      </c>
      <c r="AJ367" s="224"/>
      <c r="AK367" s="215" t="s">
        <v>1629</v>
      </c>
      <c r="AL367" s="215"/>
      <c r="AM367" s="224"/>
      <c r="AN367" s="215" t="s">
        <v>417</v>
      </c>
      <c r="AO367" s="256">
        <v>43230.160463738423</v>
      </c>
      <c r="AP367" s="215" t="s">
        <v>1794</v>
      </c>
      <c r="AQ367" s="221">
        <v>43354</v>
      </c>
      <c r="AR367" s="226" t="s">
        <v>2707</v>
      </c>
      <c r="AS367" s="226" t="s">
        <v>2708</v>
      </c>
      <c r="AT367" s="212"/>
      <c r="AU367" s="215" t="s">
        <v>1819</v>
      </c>
      <c r="AV367" s="221" t="s">
        <v>1802</v>
      </c>
      <c r="AW367" s="215"/>
      <c r="AX367" s="227"/>
      <c r="AY367" s="228" t="s">
        <v>4626</v>
      </c>
    </row>
    <row r="368" spans="1:51" ht="216.75">
      <c r="A368" s="211">
        <v>414</v>
      </c>
      <c r="B368" s="233" t="s">
        <v>219</v>
      </c>
      <c r="C368" s="233"/>
      <c r="D368" s="213" t="s">
        <v>218</v>
      </c>
      <c r="E368" s="214" t="s">
        <v>2479</v>
      </c>
      <c r="F368" s="215" t="s">
        <v>1689</v>
      </c>
      <c r="G368" s="215" t="s">
        <v>1622</v>
      </c>
      <c r="H368" s="218" t="s">
        <v>4426</v>
      </c>
      <c r="I368" s="218" t="s">
        <v>5821</v>
      </c>
      <c r="J368" s="248" t="e">
        <f>VLOOKUP(D368,#REF!,3,0)</f>
        <v>#REF!</v>
      </c>
      <c r="K368" s="216"/>
      <c r="L368" s="216" t="e">
        <v>#N/A</v>
      </c>
      <c r="M368" s="216"/>
      <c r="N368" s="213"/>
      <c r="O368" s="217" t="s">
        <v>4626</v>
      </c>
      <c r="P368" s="217"/>
      <c r="Q368" s="213" t="s">
        <v>4596</v>
      </c>
      <c r="R368" s="213" t="s">
        <v>4689</v>
      </c>
      <c r="S368" s="213" t="e">
        <v>#N/A</v>
      </c>
      <c r="T368" s="215" t="s">
        <v>3172</v>
      </c>
      <c r="U368" s="220"/>
      <c r="V368" s="215"/>
      <c r="W368" s="213" t="s">
        <v>4715</v>
      </c>
      <c r="X368" s="213" t="e">
        <v>#N/A</v>
      </c>
      <c r="Y368" s="213"/>
      <c r="Z368" s="221" t="s">
        <v>4</v>
      </c>
      <c r="AA368" s="222" t="s">
        <v>2311</v>
      </c>
      <c r="AB368" s="217" t="s">
        <v>4742</v>
      </c>
      <c r="AC368" s="223" t="s">
        <v>2520</v>
      </c>
      <c r="AD368" s="223"/>
      <c r="AE368" s="233" t="s">
        <v>45</v>
      </c>
      <c r="AF368" s="215" t="s">
        <v>1714</v>
      </c>
      <c r="AG368" s="224"/>
      <c r="AH368" s="215" t="s">
        <v>1714</v>
      </c>
      <c r="AI368" s="215" t="s">
        <v>3172</v>
      </c>
      <c r="AJ368" s="224"/>
      <c r="AK368" s="215" t="s">
        <v>1624</v>
      </c>
      <c r="AL368" s="215"/>
      <c r="AM368" s="224"/>
      <c r="AN368" s="233" t="s">
        <v>2809</v>
      </c>
      <c r="AO368" s="234"/>
      <c r="AP368" s="241" t="s">
        <v>1809</v>
      </c>
      <c r="AQ368" s="221">
        <v>43426</v>
      </c>
      <c r="AR368" s="226" t="s">
        <v>3179</v>
      </c>
      <c r="AS368" s="226" t="s">
        <v>3180</v>
      </c>
      <c r="AT368" s="212"/>
      <c r="AU368" s="215" t="s">
        <v>1819</v>
      </c>
      <c r="AV368" s="221" t="s">
        <v>1838</v>
      </c>
      <c r="AW368" s="215" t="s">
        <v>2270</v>
      </c>
      <c r="AX368" s="227"/>
      <c r="AY368" s="228" t="s">
        <v>4626</v>
      </c>
    </row>
    <row r="369" spans="1:51" ht="89.25">
      <c r="A369" s="211">
        <v>415</v>
      </c>
      <c r="B369" s="255" t="s">
        <v>421</v>
      </c>
      <c r="C369" s="255"/>
      <c r="D369" s="213" t="s">
        <v>416</v>
      </c>
      <c r="E369" s="214" t="s">
        <v>3974</v>
      </c>
      <c r="F369" s="240" t="s">
        <v>1628</v>
      </c>
      <c r="G369" s="215" t="s">
        <v>1793</v>
      </c>
      <c r="H369" s="218" t="s">
        <v>4426</v>
      </c>
      <c r="I369" s="218" t="s">
        <v>5821</v>
      </c>
      <c r="J369" s="248" t="e">
        <f>VLOOKUP(D369,#REF!,3,0)</f>
        <v>#REF!</v>
      </c>
      <c r="K369" s="216"/>
      <c r="L369" s="216" t="e">
        <v>#N/A</v>
      </c>
      <c r="M369" s="216"/>
      <c r="N369" s="213"/>
      <c r="O369" s="217" t="s">
        <v>4626</v>
      </c>
      <c r="P369" s="217"/>
      <c r="Q369" s="213" t="s">
        <v>4596</v>
      </c>
      <c r="R369" s="213" t="s">
        <v>4689</v>
      </c>
      <c r="S369" s="213" t="e">
        <v>#N/A</v>
      </c>
      <c r="T369" s="219" t="s">
        <v>1470</v>
      </c>
      <c r="U369" s="220"/>
      <c r="V369" s="215"/>
      <c r="W369" s="213" t="s">
        <v>4715</v>
      </c>
      <c r="X369" s="213" t="e">
        <v>#N/A</v>
      </c>
      <c r="Y369" s="213"/>
      <c r="Z369" s="221" t="s">
        <v>4</v>
      </c>
      <c r="AA369" s="222" t="s">
        <v>2301</v>
      </c>
      <c r="AB369" s="217" t="s">
        <v>4742</v>
      </c>
      <c r="AC369" s="223" t="s">
        <v>4683</v>
      </c>
      <c r="AD369" s="223"/>
      <c r="AE369" s="241" t="s">
        <v>412</v>
      </c>
      <c r="AF369" s="242" t="s">
        <v>1724</v>
      </c>
      <c r="AG369" s="224"/>
      <c r="AH369" s="242" t="s">
        <v>1724</v>
      </c>
      <c r="AI369" s="219" t="s">
        <v>1470</v>
      </c>
      <c r="AJ369" s="224"/>
      <c r="AK369" s="215" t="s">
        <v>1629</v>
      </c>
      <c r="AL369" s="215"/>
      <c r="AM369" s="224"/>
      <c r="AN369" s="215" t="s">
        <v>417</v>
      </c>
      <c r="AO369" s="256">
        <v>43229.917617280094</v>
      </c>
      <c r="AP369" s="215" t="s">
        <v>1794</v>
      </c>
      <c r="AQ369" s="221">
        <v>43354</v>
      </c>
      <c r="AR369" s="226" t="s">
        <v>2709</v>
      </c>
      <c r="AS369" s="226" t="s">
        <v>2710</v>
      </c>
      <c r="AT369" s="212"/>
      <c r="AU369" s="215" t="s">
        <v>1819</v>
      </c>
      <c r="AV369" s="221" t="s">
        <v>1802</v>
      </c>
      <c r="AW369" s="215"/>
      <c r="AX369" s="227"/>
      <c r="AY369" s="228" t="s">
        <v>4626</v>
      </c>
    </row>
    <row r="370" spans="1:51" ht="216.75">
      <c r="A370" s="211">
        <v>416</v>
      </c>
      <c r="B370" s="233" t="s">
        <v>217</v>
      </c>
      <c r="C370" s="233"/>
      <c r="D370" s="213" t="s">
        <v>218</v>
      </c>
      <c r="E370" s="214" t="s">
        <v>2479</v>
      </c>
      <c r="F370" s="215" t="s">
        <v>1689</v>
      </c>
      <c r="G370" s="215" t="s">
        <v>1622</v>
      </c>
      <c r="H370" s="218" t="s">
        <v>4426</v>
      </c>
      <c r="I370" s="218" t="s">
        <v>5821</v>
      </c>
      <c r="J370" s="248" t="e">
        <f>VLOOKUP(D370,#REF!,3,0)</f>
        <v>#REF!</v>
      </c>
      <c r="K370" s="216"/>
      <c r="L370" s="216" t="e">
        <v>#N/A</v>
      </c>
      <c r="M370" s="216"/>
      <c r="N370" s="213"/>
      <c r="O370" s="217" t="s">
        <v>4626</v>
      </c>
      <c r="P370" s="217"/>
      <c r="Q370" s="213" t="s">
        <v>4596</v>
      </c>
      <c r="R370" s="213" t="s">
        <v>4689</v>
      </c>
      <c r="S370" s="213" t="e">
        <v>#N/A</v>
      </c>
      <c r="T370" s="215" t="s">
        <v>3172</v>
      </c>
      <c r="U370" s="220"/>
      <c r="V370" s="215"/>
      <c r="W370" s="213" t="s">
        <v>4715</v>
      </c>
      <c r="X370" s="213" t="e">
        <v>#N/A</v>
      </c>
      <c r="Y370" s="213"/>
      <c r="Z370" s="221" t="s">
        <v>4</v>
      </c>
      <c r="AA370" s="222" t="s">
        <v>2311</v>
      </c>
      <c r="AB370" s="217" t="s">
        <v>4742</v>
      </c>
      <c r="AC370" s="223" t="s">
        <v>2520</v>
      </c>
      <c r="AD370" s="223"/>
      <c r="AE370" s="233" t="s">
        <v>45</v>
      </c>
      <c r="AF370" s="215" t="s">
        <v>1714</v>
      </c>
      <c r="AG370" s="224"/>
      <c r="AH370" s="215" t="s">
        <v>1714</v>
      </c>
      <c r="AI370" s="215" t="s">
        <v>3172</v>
      </c>
      <c r="AJ370" s="224"/>
      <c r="AK370" s="215" t="s">
        <v>1624</v>
      </c>
      <c r="AL370" s="215"/>
      <c r="AM370" s="224"/>
      <c r="AN370" s="233" t="s">
        <v>2809</v>
      </c>
      <c r="AO370" s="234"/>
      <c r="AP370" s="241" t="s">
        <v>1809</v>
      </c>
      <c r="AQ370" s="221">
        <v>43424</v>
      </c>
      <c r="AR370" s="226" t="s">
        <v>3181</v>
      </c>
      <c r="AS370" s="226" t="s">
        <v>3182</v>
      </c>
      <c r="AT370" s="212"/>
      <c r="AU370" s="215"/>
      <c r="AV370" s="221" t="s">
        <v>1838</v>
      </c>
      <c r="AW370" s="215"/>
      <c r="AX370" s="227"/>
      <c r="AY370" s="228" t="s">
        <v>4626</v>
      </c>
    </row>
    <row r="371" spans="1:51" ht="89.25">
      <c r="A371" s="211">
        <v>417</v>
      </c>
      <c r="B371" s="255" t="s">
        <v>418</v>
      </c>
      <c r="C371" s="255"/>
      <c r="D371" s="213" t="s">
        <v>416</v>
      </c>
      <c r="E371" s="214" t="s">
        <v>3975</v>
      </c>
      <c r="F371" s="240" t="s">
        <v>1628</v>
      </c>
      <c r="G371" s="215" t="s">
        <v>1793</v>
      </c>
      <c r="H371" s="218" t="s">
        <v>4426</v>
      </c>
      <c r="I371" s="218" t="s">
        <v>5821</v>
      </c>
      <c r="J371" s="248" t="e">
        <f>VLOOKUP(D371,#REF!,3,0)</f>
        <v>#REF!</v>
      </c>
      <c r="K371" s="216"/>
      <c r="L371" s="216" t="e">
        <v>#N/A</v>
      </c>
      <c r="M371" s="216"/>
      <c r="N371" s="213"/>
      <c r="O371" s="217" t="s">
        <v>4626</v>
      </c>
      <c r="P371" s="217"/>
      <c r="Q371" s="213" t="s">
        <v>4596</v>
      </c>
      <c r="R371" s="213" t="s">
        <v>4689</v>
      </c>
      <c r="S371" s="213" t="e">
        <v>#N/A</v>
      </c>
      <c r="T371" s="219" t="s">
        <v>1470</v>
      </c>
      <c r="U371" s="220"/>
      <c r="V371" s="215"/>
      <c r="W371" s="213" t="s">
        <v>4715</v>
      </c>
      <c r="X371" s="213" t="e">
        <v>#N/A</v>
      </c>
      <c r="Y371" s="213"/>
      <c r="Z371" s="221" t="s">
        <v>4</v>
      </c>
      <c r="AA371" s="222" t="s">
        <v>2301</v>
      </c>
      <c r="AB371" s="217" t="s">
        <v>4742</v>
      </c>
      <c r="AC371" s="223" t="s">
        <v>4683</v>
      </c>
      <c r="AD371" s="223"/>
      <c r="AE371" s="241" t="s">
        <v>412</v>
      </c>
      <c r="AF371" s="242" t="s">
        <v>1724</v>
      </c>
      <c r="AG371" s="224"/>
      <c r="AH371" s="242" t="s">
        <v>1724</v>
      </c>
      <c r="AI371" s="219" t="s">
        <v>1470</v>
      </c>
      <c r="AJ371" s="224"/>
      <c r="AK371" s="215" t="s">
        <v>1629</v>
      </c>
      <c r="AL371" s="215"/>
      <c r="AM371" s="224"/>
      <c r="AN371" s="215" t="s">
        <v>417</v>
      </c>
      <c r="AO371" s="256">
        <v>43230.158932175924</v>
      </c>
      <c r="AP371" s="215" t="s">
        <v>1794</v>
      </c>
      <c r="AQ371" s="221">
        <v>43348</v>
      </c>
      <c r="AR371" s="226" t="s">
        <v>2711</v>
      </c>
      <c r="AS371" s="226" t="s">
        <v>2712</v>
      </c>
      <c r="AT371" s="212"/>
      <c r="AU371" s="215" t="s">
        <v>1819</v>
      </c>
      <c r="AV371" s="221" t="s">
        <v>1802</v>
      </c>
      <c r="AW371" s="215"/>
      <c r="AX371" s="227"/>
      <c r="AY371" s="228" t="s">
        <v>4626</v>
      </c>
    </row>
    <row r="372" spans="1:51" ht="216.75">
      <c r="A372" s="211">
        <v>418</v>
      </c>
      <c r="B372" s="233" t="s">
        <v>222</v>
      </c>
      <c r="C372" s="233"/>
      <c r="D372" s="213" t="s">
        <v>218</v>
      </c>
      <c r="E372" s="214" t="s">
        <v>2479</v>
      </c>
      <c r="F372" s="215" t="s">
        <v>1689</v>
      </c>
      <c r="G372" s="215" t="s">
        <v>1622</v>
      </c>
      <c r="H372" s="218" t="s">
        <v>4426</v>
      </c>
      <c r="I372" s="218" t="s">
        <v>5821</v>
      </c>
      <c r="J372" s="248" t="e">
        <f>VLOOKUP(D372,#REF!,3,0)</f>
        <v>#REF!</v>
      </c>
      <c r="K372" s="216"/>
      <c r="L372" s="216" t="e">
        <v>#N/A</v>
      </c>
      <c r="M372" s="216"/>
      <c r="N372" s="213"/>
      <c r="O372" s="217" t="s">
        <v>4626</v>
      </c>
      <c r="P372" s="217"/>
      <c r="Q372" s="213" t="s">
        <v>4596</v>
      </c>
      <c r="R372" s="213" t="s">
        <v>4689</v>
      </c>
      <c r="S372" s="213" t="e">
        <v>#N/A</v>
      </c>
      <c r="T372" s="215" t="s">
        <v>3172</v>
      </c>
      <c r="U372" s="220"/>
      <c r="V372" s="215"/>
      <c r="W372" s="213" t="s">
        <v>4715</v>
      </c>
      <c r="X372" s="213" t="e">
        <v>#N/A</v>
      </c>
      <c r="Y372" s="213"/>
      <c r="Z372" s="221" t="s">
        <v>4</v>
      </c>
      <c r="AA372" s="222" t="s">
        <v>2311</v>
      </c>
      <c r="AB372" s="217" t="s">
        <v>4742</v>
      </c>
      <c r="AC372" s="223" t="s">
        <v>2520</v>
      </c>
      <c r="AD372" s="223"/>
      <c r="AE372" s="233" t="s">
        <v>45</v>
      </c>
      <c r="AF372" s="215" t="s">
        <v>1714</v>
      </c>
      <c r="AG372" s="224"/>
      <c r="AH372" s="215" t="s">
        <v>1714</v>
      </c>
      <c r="AI372" s="215" t="s">
        <v>3172</v>
      </c>
      <c r="AJ372" s="224"/>
      <c r="AK372" s="215" t="s">
        <v>1624</v>
      </c>
      <c r="AL372" s="215"/>
      <c r="AM372" s="224"/>
      <c r="AN372" s="233" t="s">
        <v>2809</v>
      </c>
      <c r="AO372" s="234"/>
      <c r="AP372" s="241" t="s">
        <v>1809</v>
      </c>
      <c r="AQ372" s="221">
        <v>43425</v>
      </c>
      <c r="AR372" s="226" t="s">
        <v>3183</v>
      </c>
      <c r="AS372" s="226" t="s">
        <v>3184</v>
      </c>
      <c r="AT372" s="212"/>
      <c r="AU372" s="215"/>
      <c r="AV372" s="221" t="s">
        <v>1838</v>
      </c>
      <c r="AW372" s="215"/>
      <c r="AX372" s="227"/>
      <c r="AY372" s="228" t="s">
        <v>4626</v>
      </c>
    </row>
    <row r="373" spans="1:51" ht="89.25">
      <c r="A373" s="211">
        <v>419</v>
      </c>
      <c r="B373" s="255" t="s">
        <v>420</v>
      </c>
      <c r="C373" s="255"/>
      <c r="D373" s="213" t="s">
        <v>416</v>
      </c>
      <c r="E373" s="214" t="s">
        <v>3976</v>
      </c>
      <c r="F373" s="240" t="s">
        <v>1628</v>
      </c>
      <c r="G373" s="215" t="s">
        <v>1793</v>
      </c>
      <c r="H373" s="218" t="s">
        <v>4426</v>
      </c>
      <c r="I373" s="218" t="s">
        <v>5821</v>
      </c>
      <c r="J373" s="248" t="e">
        <f>VLOOKUP(D373,#REF!,3,0)</f>
        <v>#REF!</v>
      </c>
      <c r="K373" s="216"/>
      <c r="L373" s="216" t="e">
        <v>#N/A</v>
      </c>
      <c r="M373" s="216"/>
      <c r="N373" s="213"/>
      <c r="O373" s="217" t="s">
        <v>4626</v>
      </c>
      <c r="P373" s="217"/>
      <c r="Q373" s="213" t="s">
        <v>4596</v>
      </c>
      <c r="R373" s="213" t="s">
        <v>4689</v>
      </c>
      <c r="S373" s="213" t="e">
        <v>#N/A</v>
      </c>
      <c r="T373" s="219" t="s">
        <v>1470</v>
      </c>
      <c r="U373" s="220"/>
      <c r="V373" s="215"/>
      <c r="W373" s="213" t="s">
        <v>4715</v>
      </c>
      <c r="X373" s="213" t="e">
        <v>#N/A</v>
      </c>
      <c r="Y373" s="213"/>
      <c r="Z373" s="221" t="s">
        <v>4</v>
      </c>
      <c r="AA373" s="222" t="s">
        <v>2301</v>
      </c>
      <c r="AB373" s="217" t="s">
        <v>4742</v>
      </c>
      <c r="AC373" s="223" t="s">
        <v>4683</v>
      </c>
      <c r="AD373" s="223"/>
      <c r="AE373" s="241" t="s">
        <v>412</v>
      </c>
      <c r="AF373" s="242" t="s">
        <v>1724</v>
      </c>
      <c r="AG373" s="224"/>
      <c r="AH373" s="242" t="s">
        <v>1724</v>
      </c>
      <c r="AI373" s="219" t="s">
        <v>1470</v>
      </c>
      <c r="AJ373" s="224"/>
      <c r="AK373" s="215" t="s">
        <v>1629</v>
      </c>
      <c r="AL373" s="215"/>
      <c r="AM373" s="224"/>
      <c r="AN373" s="215" t="s">
        <v>417</v>
      </c>
      <c r="AO373" s="256">
        <v>43229.918875266201</v>
      </c>
      <c r="AP373" s="215" t="s">
        <v>1794</v>
      </c>
      <c r="AQ373" s="221">
        <v>43348</v>
      </c>
      <c r="AR373" s="226" t="s">
        <v>2713</v>
      </c>
      <c r="AS373" s="226" t="s">
        <v>2714</v>
      </c>
      <c r="AT373" s="212"/>
      <c r="AU373" s="215" t="s">
        <v>1819</v>
      </c>
      <c r="AV373" s="221" t="s">
        <v>1802</v>
      </c>
      <c r="AW373" s="215"/>
      <c r="AX373" s="227"/>
      <c r="AY373" s="228" t="s">
        <v>4626</v>
      </c>
    </row>
    <row r="374" spans="1:51" ht="216.75">
      <c r="A374" s="211">
        <v>420</v>
      </c>
      <c r="B374" s="233" t="s">
        <v>220</v>
      </c>
      <c r="C374" s="233"/>
      <c r="D374" s="213" t="s">
        <v>218</v>
      </c>
      <c r="E374" s="214" t="s">
        <v>2479</v>
      </c>
      <c r="F374" s="215" t="s">
        <v>1689</v>
      </c>
      <c r="G374" s="215" t="s">
        <v>1622</v>
      </c>
      <c r="H374" s="218" t="s">
        <v>4426</v>
      </c>
      <c r="I374" s="218" t="s">
        <v>5821</v>
      </c>
      <c r="J374" s="248" t="e">
        <f>VLOOKUP(D374,#REF!,3,0)</f>
        <v>#REF!</v>
      </c>
      <c r="K374" s="216"/>
      <c r="L374" s="216" t="e">
        <v>#N/A</v>
      </c>
      <c r="M374" s="216"/>
      <c r="N374" s="213"/>
      <c r="O374" s="217" t="s">
        <v>4626</v>
      </c>
      <c r="P374" s="217"/>
      <c r="Q374" s="213" t="s">
        <v>4596</v>
      </c>
      <c r="R374" s="213" t="s">
        <v>4689</v>
      </c>
      <c r="S374" s="213" t="e">
        <v>#N/A</v>
      </c>
      <c r="T374" s="215" t="s">
        <v>3172</v>
      </c>
      <c r="U374" s="220"/>
      <c r="V374" s="215"/>
      <c r="W374" s="213" t="s">
        <v>4715</v>
      </c>
      <c r="X374" s="213" t="e">
        <v>#N/A</v>
      </c>
      <c r="Y374" s="213"/>
      <c r="Z374" s="221" t="s">
        <v>4</v>
      </c>
      <c r="AA374" s="222" t="s">
        <v>2311</v>
      </c>
      <c r="AB374" s="217" t="s">
        <v>4742</v>
      </c>
      <c r="AC374" s="223" t="s">
        <v>2520</v>
      </c>
      <c r="AD374" s="223"/>
      <c r="AE374" s="233" t="s">
        <v>45</v>
      </c>
      <c r="AF374" s="215" t="s">
        <v>1714</v>
      </c>
      <c r="AG374" s="224"/>
      <c r="AH374" s="215" t="s">
        <v>1714</v>
      </c>
      <c r="AI374" s="215" t="s">
        <v>3172</v>
      </c>
      <c r="AJ374" s="224"/>
      <c r="AK374" s="215" t="s">
        <v>1624</v>
      </c>
      <c r="AL374" s="215"/>
      <c r="AM374" s="224"/>
      <c r="AN374" s="233" t="s">
        <v>2809</v>
      </c>
      <c r="AO374" s="234"/>
      <c r="AP374" s="241" t="s">
        <v>1809</v>
      </c>
      <c r="AQ374" s="221">
        <v>43424</v>
      </c>
      <c r="AR374" s="226" t="s">
        <v>3185</v>
      </c>
      <c r="AS374" s="226" t="s">
        <v>3186</v>
      </c>
      <c r="AT374" s="212"/>
      <c r="AU374" s="215"/>
      <c r="AV374" s="221" t="s">
        <v>1838</v>
      </c>
      <c r="AW374" s="215"/>
      <c r="AX374" s="227"/>
      <c r="AY374" s="228" t="s">
        <v>4626</v>
      </c>
    </row>
    <row r="375" spans="1:51" ht="89.25">
      <c r="A375" s="211">
        <v>421</v>
      </c>
      <c r="B375" s="255" t="s">
        <v>419</v>
      </c>
      <c r="C375" s="255"/>
      <c r="D375" s="213" t="s">
        <v>416</v>
      </c>
      <c r="E375" s="214" t="s">
        <v>3977</v>
      </c>
      <c r="F375" s="240" t="s">
        <v>1628</v>
      </c>
      <c r="G375" s="215" t="s">
        <v>1793</v>
      </c>
      <c r="H375" s="218" t="s">
        <v>4426</v>
      </c>
      <c r="I375" s="218" t="s">
        <v>5821</v>
      </c>
      <c r="J375" s="248" t="e">
        <f>VLOOKUP(D375,#REF!,3,0)</f>
        <v>#REF!</v>
      </c>
      <c r="K375" s="216"/>
      <c r="L375" s="216" t="e">
        <v>#N/A</v>
      </c>
      <c r="M375" s="216"/>
      <c r="N375" s="213"/>
      <c r="O375" s="217" t="s">
        <v>4626</v>
      </c>
      <c r="P375" s="217"/>
      <c r="Q375" s="213" t="s">
        <v>4596</v>
      </c>
      <c r="R375" s="213" t="s">
        <v>4689</v>
      </c>
      <c r="S375" s="213" t="e">
        <v>#N/A</v>
      </c>
      <c r="T375" s="219" t="s">
        <v>1470</v>
      </c>
      <c r="U375" s="220"/>
      <c r="V375" s="215"/>
      <c r="W375" s="213" t="s">
        <v>4715</v>
      </c>
      <c r="X375" s="213" t="e">
        <v>#N/A</v>
      </c>
      <c r="Y375" s="213"/>
      <c r="Z375" s="221" t="s">
        <v>4</v>
      </c>
      <c r="AA375" s="222" t="s">
        <v>2301</v>
      </c>
      <c r="AB375" s="217" t="s">
        <v>4742</v>
      </c>
      <c r="AC375" s="223" t="s">
        <v>4683</v>
      </c>
      <c r="AD375" s="223"/>
      <c r="AE375" s="241" t="s">
        <v>412</v>
      </c>
      <c r="AF375" s="242" t="s">
        <v>1724</v>
      </c>
      <c r="AG375" s="224"/>
      <c r="AH375" s="242" t="s">
        <v>1724</v>
      </c>
      <c r="AI375" s="219" t="s">
        <v>1470</v>
      </c>
      <c r="AJ375" s="224"/>
      <c r="AK375" s="215" t="s">
        <v>1629</v>
      </c>
      <c r="AL375" s="215"/>
      <c r="AM375" s="224"/>
      <c r="AN375" s="215" t="s">
        <v>417</v>
      </c>
      <c r="AO375" s="256">
        <v>43229.925586805555</v>
      </c>
      <c r="AP375" s="215" t="s">
        <v>1794</v>
      </c>
      <c r="AQ375" s="221">
        <v>43353</v>
      </c>
      <c r="AR375" s="226" t="s">
        <v>2715</v>
      </c>
      <c r="AS375" s="226" t="s">
        <v>2716</v>
      </c>
      <c r="AT375" s="212"/>
      <c r="AU375" s="215" t="s">
        <v>1819</v>
      </c>
      <c r="AV375" s="221" t="s">
        <v>1802</v>
      </c>
      <c r="AW375" s="215"/>
      <c r="AX375" s="227"/>
      <c r="AY375" s="228" t="s">
        <v>4626</v>
      </c>
    </row>
    <row r="376" spans="1:51" ht="216.75">
      <c r="A376" s="211">
        <v>422</v>
      </c>
      <c r="B376" s="233" t="s">
        <v>221</v>
      </c>
      <c r="C376" s="233"/>
      <c r="D376" s="213" t="s">
        <v>218</v>
      </c>
      <c r="E376" s="214" t="s">
        <v>2479</v>
      </c>
      <c r="F376" s="215" t="s">
        <v>1689</v>
      </c>
      <c r="G376" s="215" t="s">
        <v>1622</v>
      </c>
      <c r="H376" s="218" t="s">
        <v>4426</v>
      </c>
      <c r="I376" s="218" t="s">
        <v>5821</v>
      </c>
      <c r="J376" s="248" t="e">
        <f>VLOOKUP(D376,#REF!,3,0)</f>
        <v>#REF!</v>
      </c>
      <c r="K376" s="216"/>
      <c r="L376" s="216" t="e">
        <v>#N/A</v>
      </c>
      <c r="M376" s="216"/>
      <c r="N376" s="213"/>
      <c r="O376" s="217" t="s">
        <v>4626</v>
      </c>
      <c r="P376" s="217"/>
      <c r="Q376" s="213" t="s">
        <v>4596</v>
      </c>
      <c r="R376" s="213" t="s">
        <v>4689</v>
      </c>
      <c r="S376" s="213" t="e">
        <v>#N/A</v>
      </c>
      <c r="T376" s="215" t="s">
        <v>3172</v>
      </c>
      <c r="U376" s="220"/>
      <c r="V376" s="215"/>
      <c r="W376" s="213" t="s">
        <v>4715</v>
      </c>
      <c r="X376" s="213" t="e">
        <v>#N/A</v>
      </c>
      <c r="Y376" s="213"/>
      <c r="Z376" s="221" t="s">
        <v>4</v>
      </c>
      <c r="AA376" s="222" t="s">
        <v>2311</v>
      </c>
      <c r="AB376" s="217" t="s">
        <v>4742</v>
      </c>
      <c r="AC376" s="223" t="s">
        <v>2520</v>
      </c>
      <c r="AD376" s="223"/>
      <c r="AE376" s="233" t="s">
        <v>45</v>
      </c>
      <c r="AF376" s="215" t="s">
        <v>1714</v>
      </c>
      <c r="AG376" s="224"/>
      <c r="AH376" s="215" t="s">
        <v>1714</v>
      </c>
      <c r="AI376" s="215" t="s">
        <v>3172</v>
      </c>
      <c r="AJ376" s="224"/>
      <c r="AK376" s="215" t="s">
        <v>1624</v>
      </c>
      <c r="AL376" s="215"/>
      <c r="AM376" s="224"/>
      <c r="AN376" s="233" t="s">
        <v>2809</v>
      </c>
      <c r="AO376" s="234"/>
      <c r="AP376" s="241" t="s">
        <v>1809</v>
      </c>
      <c r="AQ376" s="221">
        <v>43425</v>
      </c>
      <c r="AR376" s="226" t="s">
        <v>3187</v>
      </c>
      <c r="AS376" s="226" t="s">
        <v>3188</v>
      </c>
      <c r="AT376" s="212"/>
      <c r="AU376" s="215"/>
      <c r="AV376" s="221" t="s">
        <v>1838</v>
      </c>
      <c r="AW376" s="215"/>
      <c r="AX376" s="227"/>
      <c r="AY376" s="228" t="s">
        <v>4626</v>
      </c>
    </row>
    <row r="377" spans="1:51" ht="89.25">
      <c r="A377" s="211">
        <v>423</v>
      </c>
      <c r="B377" s="239" t="s">
        <v>1583</v>
      </c>
      <c r="C377" s="239"/>
      <c r="D377" s="213" t="s">
        <v>1584</v>
      </c>
      <c r="E377" s="214">
        <v>43410</v>
      </c>
      <c r="F377" s="219" t="s">
        <v>1628</v>
      </c>
      <c r="G377" s="335" t="s">
        <v>1866</v>
      </c>
      <c r="H377" s="218" t="s">
        <v>4426</v>
      </c>
      <c r="I377" s="218" t="s">
        <v>5821</v>
      </c>
      <c r="J377" s="248" t="e">
        <f>VLOOKUP(D377,#REF!,3,0)</f>
        <v>#REF!</v>
      </c>
      <c r="K377" s="216"/>
      <c r="L377" s="216" t="e">
        <v>#N/A</v>
      </c>
      <c r="M377" s="216"/>
      <c r="N377" s="213"/>
      <c r="O377" s="217" t="s">
        <v>4626</v>
      </c>
      <c r="P377" s="217"/>
      <c r="Q377" s="213" t="s">
        <v>4596</v>
      </c>
      <c r="R377" s="213" t="s">
        <v>4689</v>
      </c>
      <c r="S377" s="213" t="e">
        <v>#N/A</v>
      </c>
      <c r="T377" s="215" t="s">
        <v>2698</v>
      </c>
      <c r="U377" s="220"/>
      <c r="V377" s="215"/>
      <c r="W377" s="213" t="s">
        <v>4715</v>
      </c>
      <c r="X377" s="213" t="e">
        <v>#N/A</v>
      </c>
      <c r="Y377" s="213"/>
      <c r="Z377" s="221" t="s">
        <v>4</v>
      </c>
      <c r="AA377" s="222" t="s">
        <v>2301</v>
      </c>
      <c r="AB377" s="217" t="s">
        <v>4742</v>
      </c>
      <c r="AC377" s="223" t="s">
        <v>2303</v>
      </c>
      <c r="AD377" s="223"/>
      <c r="AE377" s="280" t="s">
        <v>70</v>
      </c>
      <c r="AF377" s="215" t="s">
        <v>1714</v>
      </c>
      <c r="AG377" s="224"/>
      <c r="AH377" s="215" t="s">
        <v>1714</v>
      </c>
      <c r="AI377" s="215" t="s">
        <v>2698</v>
      </c>
      <c r="AJ377" s="224"/>
      <c r="AK377" s="277" t="s">
        <v>1627</v>
      </c>
      <c r="AL377" s="219"/>
      <c r="AM377" s="224"/>
      <c r="AN377" s="215" t="s">
        <v>1522</v>
      </c>
      <c r="AO377" s="221" t="s">
        <v>2699</v>
      </c>
      <c r="AP377" s="212" t="s">
        <v>1809</v>
      </c>
      <c r="AQ377" s="221">
        <v>43468</v>
      </c>
      <c r="AR377" s="226" t="s">
        <v>2700</v>
      </c>
      <c r="AS377" s="226" t="s">
        <v>2701</v>
      </c>
      <c r="AT377" s="212"/>
      <c r="AU377" s="215"/>
      <c r="AV377" s="221" t="s">
        <v>1810</v>
      </c>
      <c r="AW377" s="219"/>
      <c r="AX377" s="227"/>
      <c r="AY377" s="228" t="s">
        <v>4626</v>
      </c>
    </row>
    <row r="378" spans="1:51" ht="216.75">
      <c r="A378" s="211">
        <v>424</v>
      </c>
      <c r="B378" s="257" t="s">
        <v>1231</v>
      </c>
      <c r="C378" s="257"/>
      <c r="D378" s="213" t="s">
        <v>1232</v>
      </c>
      <c r="E378" s="214">
        <v>43258</v>
      </c>
      <c r="F378" s="215" t="s">
        <v>1689</v>
      </c>
      <c r="G378" s="219" t="s">
        <v>2002</v>
      </c>
      <c r="H378" s="218" t="s">
        <v>4426</v>
      </c>
      <c r="I378" s="218" t="s">
        <v>5821</v>
      </c>
      <c r="J378" s="248" t="e">
        <f>VLOOKUP(D378,#REF!,3,0)</f>
        <v>#REF!</v>
      </c>
      <c r="K378" s="216"/>
      <c r="L378" s="216" t="e">
        <v>#N/A</v>
      </c>
      <c r="M378" s="216"/>
      <c r="N378" s="213"/>
      <c r="O378" s="217" t="s">
        <v>4626</v>
      </c>
      <c r="P378" s="217"/>
      <c r="Q378" s="213" t="s">
        <v>4596</v>
      </c>
      <c r="R378" s="213" t="s">
        <v>4689</v>
      </c>
      <c r="S378" s="213" t="e">
        <v>#N/A</v>
      </c>
      <c r="T378" s="215" t="s">
        <v>3172</v>
      </c>
      <c r="U378" s="220"/>
      <c r="V378" s="215"/>
      <c r="W378" s="213" t="s">
        <v>4715</v>
      </c>
      <c r="X378" s="213" t="e">
        <v>#N/A</v>
      </c>
      <c r="Y378" s="213"/>
      <c r="Z378" s="221" t="s">
        <v>4</v>
      </c>
      <c r="AA378" s="222" t="s">
        <v>2311</v>
      </c>
      <c r="AB378" s="217" t="s">
        <v>4742</v>
      </c>
      <c r="AC378" s="223" t="s">
        <v>2520</v>
      </c>
      <c r="AD378" s="223"/>
      <c r="AE378" s="233" t="s">
        <v>45</v>
      </c>
      <c r="AF378" s="215" t="s">
        <v>1714</v>
      </c>
      <c r="AG378" s="224"/>
      <c r="AH378" s="215" t="s">
        <v>1714</v>
      </c>
      <c r="AI378" s="215" t="s">
        <v>3172</v>
      </c>
      <c r="AJ378" s="224"/>
      <c r="AK378" s="233" t="s">
        <v>1627</v>
      </c>
      <c r="AL378" s="215"/>
      <c r="AM378" s="224"/>
      <c r="AN378" s="258" t="s">
        <v>1143</v>
      </c>
      <c r="AO378" s="259"/>
      <c r="AP378" s="241" t="s">
        <v>1809</v>
      </c>
      <c r="AQ378" s="221">
        <v>43419</v>
      </c>
      <c r="AR378" s="226" t="s">
        <v>3189</v>
      </c>
      <c r="AS378" s="226" t="s">
        <v>3190</v>
      </c>
      <c r="AT378" s="212"/>
      <c r="AU378" s="215" t="s">
        <v>1819</v>
      </c>
      <c r="AV378" s="221" t="s">
        <v>1838</v>
      </c>
      <c r="AW378" s="215" t="s">
        <v>2270</v>
      </c>
      <c r="AX378" s="227"/>
      <c r="AY378" s="228" t="s">
        <v>4626</v>
      </c>
    </row>
    <row r="379" spans="1:51" ht="89.25">
      <c r="A379" s="211">
        <v>425</v>
      </c>
      <c r="B379" s="239" t="s">
        <v>1593</v>
      </c>
      <c r="C379" s="239"/>
      <c r="D379" s="213" t="s">
        <v>1594</v>
      </c>
      <c r="E379" s="214" t="s">
        <v>1461</v>
      </c>
      <c r="F379" s="219" t="s">
        <v>1628</v>
      </c>
      <c r="G379" s="335" t="s">
        <v>1866</v>
      </c>
      <c r="H379" s="218" t="s">
        <v>4426</v>
      </c>
      <c r="I379" s="218" t="s">
        <v>5821</v>
      </c>
      <c r="J379" s="248" t="e">
        <f>VLOOKUP(D379,#REF!,3,0)</f>
        <v>#REF!</v>
      </c>
      <c r="K379" s="216"/>
      <c r="L379" s="216" t="e">
        <v>#N/A</v>
      </c>
      <c r="M379" s="216"/>
      <c r="N379" s="213"/>
      <c r="O379" s="217" t="s">
        <v>4626</v>
      </c>
      <c r="P379" s="217"/>
      <c r="Q379" s="213" t="s">
        <v>4596</v>
      </c>
      <c r="R379" s="213" t="s">
        <v>4689</v>
      </c>
      <c r="S379" s="213" t="e">
        <v>#N/A</v>
      </c>
      <c r="T379" s="215" t="s">
        <v>2698</v>
      </c>
      <c r="U379" s="220"/>
      <c r="V379" s="215"/>
      <c r="W379" s="213" t="s">
        <v>4715</v>
      </c>
      <c r="X379" s="213" t="e">
        <v>#N/A</v>
      </c>
      <c r="Y379" s="213"/>
      <c r="Z379" s="221" t="s">
        <v>4</v>
      </c>
      <c r="AA379" s="222" t="s">
        <v>2301</v>
      </c>
      <c r="AB379" s="217" t="s">
        <v>4742</v>
      </c>
      <c r="AC379" s="223" t="s">
        <v>2303</v>
      </c>
      <c r="AD379" s="223"/>
      <c r="AE379" s="280" t="s">
        <v>70</v>
      </c>
      <c r="AF379" s="215" t="s">
        <v>1714</v>
      </c>
      <c r="AG379" s="224"/>
      <c r="AH379" s="215" t="s">
        <v>1714</v>
      </c>
      <c r="AI379" s="215" t="s">
        <v>2698</v>
      </c>
      <c r="AJ379" s="224"/>
      <c r="AK379" s="277" t="s">
        <v>1627</v>
      </c>
      <c r="AL379" s="219"/>
      <c r="AM379" s="224"/>
      <c r="AN379" s="215" t="s">
        <v>1569</v>
      </c>
      <c r="AO379" s="221" t="s">
        <v>2617</v>
      </c>
      <c r="AP379" s="212" t="s">
        <v>1809</v>
      </c>
      <c r="AQ379" s="221">
        <v>43468</v>
      </c>
      <c r="AR379" s="226" t="s">
        <v>2702</v>
      </c>
      <c r="AS379" s="226" t="s">
        <v>2703</v>
      </c>
      <c r="AT379" s="212"/>
      <c r="AU379" s="215"/>
      <c r="AV379" s="221" t="s">
        <v>1810</v>
      </c>
      <c r="AW379" s="219"/>
      <c r="AX379" s="227"/>
      <c r="AY379" s="228" t="s">
        <v>4626</v>
      </c>
    </row>
    <row r="380" spans="1:51" ht="216.75">
      <c r="A380" s="211">
        <v>426</v>
      </c>
      <c r="B380" s="257" t="s">
        <v>1236</v>
      </c>
      <c r="C380" s="257"/>
      <c r="D380" s="213" t="s">
        <v>1232</v>
      </c>
      <c r="E380" s="214">
        <v>43258</v>
      </c>
      <c r="F380" s="215" t="s">
        <v>1689</v>
      </c>
      <c r="G380" s="219" t="s">
        <v>2002</v>
      </c>
      <c r="H380" s="218" t="s">
        <v>4426</v>
      </c>
      <c r="I380" s="218" t="s">
        <v>5821</v>
      </c>
      <c r="J380" s="248" t="e">
        <f>VLOOKUP(D380,#REF!,3,0)</f>
        <v>#REF!</v>
      </c>
      <c r="K380" s="216"/>
      <c r="L380" s="216" t="e">
        <v>#N/A</v>
      </c>
      <c r="M380" s="216"/>
      <c r="N380" s="213"/>
      <c r="O380" s="217" t="s">
        <v>4626</v>
      </c>
      <c r="P380" s="217"/>
      <c r="Q380" s="213" t="s">
        <v>4596</v>
      </c>
      <c r="R380" s="213" t="s">
        <v>4689</v>
      </c>
      <c r="S380" s="213" t="e">
        <v>#N/A</v>
      </c>
      <c r="T380" s="215" t="s">
        <v>3172</v>
      </c>
      <c r="U380" s="220"/>
      <c r="V380" s="215"/>
      <c r="W380" s="213" t="s">
        <v>4715</v>
      </c>
      <c r="X380" s="213" t="e">
        <v>#N/A</v>
      </c>
      <c r="Y380" s="213"/>
      <c r="Z380" s="221" t="s">
        <v>4</v>
      </c>
      <c r="AA380" s="222" t="s">
        <v>2311</v>
      </c>
      <c r="AB380" s="217" t="s">
        <v>4742</v>
      </c>
      <c r="AC380" s="223" t="s">
        <v>2520</v>
      </c>
      <c r="AD380" s="223"/>
      <c r="AE380" s="233" t="s">
        <v>45</v>
      </c>
      <c r="AF380" s="215" t="s">
        <v>1714</v>
      </c>
      <c r="AG380" s="224"/>
      <c r="AH380" s="215" t="s">
        <v>1714</v>
      </c>
      <c r="AI380" s="215" t="s">
        <v>3172</v>
      </c>
      <c r="AJ380" s="224"/>
      <c r="AK380" s="233" t="s">
        <v>1627</v>
      </c>
      <c r="AL380" s="215"/>
      <c r="AM380" s="224"/>
      <c r="AN380" s="258" t="s">
        <v>1143</v>
      </c>
      <c r="AO380" s="259"/>
      <c r="AP380" s="241" t="s">
        <v>1809</v>
      </c>
      <c r="AQ380" s="221">
        <v>43419</v>
      </c>
      <c r="AR380" s="226" t="s">
        <v>3191</v>
      </c>
      <c r="AS380" s="226" t="s">
        <v>3192</v>
      </c>
      <c r="AT380" s="212"/>
      <c r="AU380" s="215" t="s">
        <v>1819</v>
      </c>
      <c r="AV380" s="221" t="s">
        <v>1838</v>
      </c>
      <c r="AW380" s="215" t="s">
        <v>2270</v>
      </c>
      <c r="AX380" s="227"/>
      <c r="AY380" s="228" t="s">
        <v>4626</v>
      </c>
    </row>
    <row r="381" spans="1:51" ht="216.75">
      <c r="A381" s="211">
        <v>427</v>
      </c>
      <c r="B381" s="257" t="s">
        <v>1235</v>
      </c>
      <c r="C381" s="257"/>
      <c r="D381" s="213" t="s">
        <v>1232</v>
      </c>
      <c r="E381" s="214">
        <v>43258</v>
      </c>
      <c r="F381" s="215" t="s">
        <v>1689</v>
      </c>
      <c r="G381" s="219" t="s">
        <v>2002</v>
      </c>
      <c r="H381" s="218" t="s">
        <v>4426</v>
      </c>
      <c r="I381" s="218" t="s">
        <v>5821</v>
      </c>
      <c r="J381" s="248" t="e">
        <f>VLOOKUP(D381,#REF!,3,0)</f>
        <v>#REF!</v>
      </c>
      <c r="K381" s="216"/>
      <c r="L381" s="216" t="e">
        <v>#N/A</v>
      </c>
      <c r="M381" s="216"/>
      <c r="N381" s="213"/>
      <c r="O381" s="217" t="s">
        <v>4626</v>
      </c>
      <c r="P381" s="217"/>
      <c r="Q381" s="213" t="s">
        <v>4596</v>
      </c>
      <c r="R381" s="213" t="s">
        <v>4689</v>
      </c>
      <c r="S381" s="213" t="e">
        <v>#N/A</v>
      </c>
      <c r="T381" s="215" t="s">
        <v>3172</v>
      </c>
      <c r="U381" s="220"/>
      <c r="V381" s="215"/>
      <c r="W381" s="213" t="s">
        <v>4715</v>
      </c>
      <c r="X381" s="213" t="e">
        <v>#N/A</v>
      </c>
      <c r="Y381" s="213"/>
      <c r="Z381" s="221" t="s">
        <v>4</v>
      </c>
      <c r="AA381" s="222" t="s">
        <v>2311</v>
      </c>
      <c r="AB381" s="217" t="s">
        <v>4742</v>
      </c>
      <c r="AC381" s="223" t="s">
        <v>2520</v>
      </c>
      <c r="AD381" s="223"/>
      <c r="AE381" s="233" t="s">
        <v>45</v>
      </c>
      <c r="AF381" s="215" t="s">
        <v>1714</v>
      </c>
      <c r="AG381" s="224"/>
      <c r="AH381" s="215" t="s">
        <v>1714</v>
      </c>
      <c r="AI381" s="215" t="s">
        <v>3172</v>
      </c>
      <c r="AJ381" s="224"/>
      <c r="AK381" s="233" t="s">
        <v>1627</v>
      </c>
      <c r="AL381" s="215"/>
      <c r="AM381" s="224"/>
      <c r="AN381" s="258" t="s">
        <v>1143</v>
      </c>
      <c r="AO381" s="259"/>
      <c r="AP381" s="241" t="s">
        <v>1809</v>
      </c>
      <c r="AQ381" s="221">
        <v>43419</v>
      </c>
      <c r="AR381" s="226" t="s">
        <v>3193</v>
      </c>
      <c r="AS381" s="226" t="s">
        <v>3194</v>
      </c>
      <c r="AT381" s="212"/>
      <c r="AU381" s="215"/>
      <c r="AV381" s="221" t="s">
        <v>1838</v>
      </c>
      <c r="AW381" s="215"/>
      <c r="AX381" s="227"/>
      <c r="AY381" s="228" t="s">
        <v>4626</v>
      </c>
    </row>
    <row r="382" spans="1:51" ht="216.75">
      <c r="A382" s="211">
        <v>428</v>
      </c>
      <c r="B382" s="257" t="s">
        <v>1233</v>
      </c>
      <c r="C382" s="257"/>
      <c r="D382" s="213" t="s">
        <v>1232</v>
      </c>
      <c r="E382" s="214">
        <v>43258</v>
      </c>
      <c r="F382" s="215" t="s">
        <v>1689</v>
      </c>
      <c r="G382" s="219" t="s">
        <v>2002</v>
      </c>
      <c r="H382" s="218" t="s">
        <v>4426</v>
      </c>
      <c r="I382" s="218" t="s">
        <v>5821</v>
      </c>
      <c r="J382" s="248" t="e">
        <f>VLOOKUP(D382,#REF!,3,0)</f>
        <v>#REF!</v>
      </c>
      <c r="K382" s="216"/>
      <c r="L382" s="216" t="e">
        <v>#N/A</v>
      </c>
      <c r="M382" s="216"/>
      <c r="N382" s="213"/>
      <c r="O382" s="217" t="s">
        <v>4626</v>
      </c>
      <c r="P382" s="217"/>
      <c r="Q382" s="213" t="s">
        <v>4596</v>
      </c>
      <c r="R382" s="213" t="s">
        <v>4689</v>
      </c>
      <c r="S382" s="213" t="e">
        <v>#N/A</v>
      </c>
      <c r="T382" s="215" t="s">
        <v>3172</v>
      </c>
      <c r="U382" s="220"/>
      <c r="V382" s="215"/>
      <c r="W382" s="213" t="s">
        <v>4715</v>
      </c>
      <c r="X382" s="213" t="e">
        <v>#N/A</v>
      </c>
      <c r="Y382" s="213"/>
      <c r="Z382" s="221" t="s">
        <v>4</v>
      </c>
      <c r="AA382" s="222" t="s">
        <v>2311</v>
      </c>
      <c r="AB382" s="217" t="s">
        <v>4742</v>
      </c>
      <c r="AC382" s="223" t="s">
        <v>2520</v>
      </c>
      <c r="AD382" s="223"/>
      <c r="AE382" s="233" t="s">
        <v>45</v>
      </c>
      <c r="AF382" s="215" t="s">
        <v>1714</v>
      </c>
      <c r="AG382" s="224"/>
      <c r="AH382" s="215" t="s">
        <v>1714</v>
      </c>
      <c r="AI382" s="215" t="s">
        <v>3172</v>
      </c>
      <c r="AJ382" s="224"/>
      <c r="AK382" s="233" t="s">
        <v>1627</v>
      </c>
      <c r="AL382" s="215"/>
      <c r="AM382" s="224"/>
      <c r="AN382" s="258" t="s">
        <v>1143</v>
      </c>
      <c r="AO382" s="259"/>
      <c r="AP382" s="241" t="s">
        <v>1809</v>
      </c>
      <c r="AQ382" s="221">
        <v>43419</v>
      </c>
      <c r="AR382" s="226" t="s">
        <v>3195</v>
      </c>
      <c r="AS382" s="226" t="s">
        <v>3196</v>
      </c>
      <c r="AT382" s="212"/>
      <c r="AU382" s="215"/>
      <c r="AV382" s="221" t="s">
        <v>1838</v>
      </c>
      <c r="AW382" s="215"/>
      <c r="AX382" s="227"/>
      <c r="AY382" s="228" t="s">
        <v>4626</v>
      </c>
    </row>
    <row r="383" spans="1:51" ht="216.75">
      <c r="A383" s="211">
        <v>429</v>
      </c>
      <c r="B383" s="257" t="s">
        <v>1234</v>
      </c>
      <c r="C383" s="257"/>
      <c r="D383" s="213" t="s">
        <v>1232</v>
      </c>
      <c r="E383" s="214">
        <v>43258</v>
      </c>
      <c r="F383" s="215" t="s">
        <v>1689</v>
      </c>
      <c r="G383" s="219" t="s">
        <v>2002</v>
      </c>
      <c r="H383" s="218" t="s">
        <v>4426</v>
      </c>
      <c r="I383" s="218" t="s">
        <v>5821</v>
      </c>
      <c r="J383" s="248" t="e">
        <f>VLOOKUP(D383,#REF!,3,0)</f>
        <v>#REF!</v>
      </c>
      <c r="K383" s="216"/>
      <c r="L383" s="216" t="e">
        <v>#N/A</v>
      </c>
      <c r="M383" s="216"/>
      <c r="N383" s="213"/>
      <c r="O383" s="217" t="s">
        <v>4626</v>
      </c>
      <c r="P383" s="217"/>
      <c r="Q383" s="213" t="s">
        <v>4596</v>
      </c>
      <c r="R383" s="213" t="s">
        <v>4689</v>
      </c>
      <c r="S383" s="213" t="e">
        <v>#N/A</v>
      </c>
      <c r="T383" s="215" t="s">
        <v>3172</v>
      </c>
      <c r="U383" s="220"/>
      <c r="V383" s="215"/>
      <c r="W383" s="213" t="s">
        <v>4715</v>
      </c>
      <c r="X383" s="213" t="e">
        <v>#N/A</v>
      </c>
      <c r="Y383" s="213"/>
      <c r="Z383" s="221" t="s">
        <v>4</v>
      </c>
      <c r="AA383" s="222" t="s">
        <v>2311</v>
      </c>
      <c r="AB383" s="217" t="s">
        <v>4742</v>
      </c>
      <c r="AC383" s="223" t="s">
        <v>2520</v>
      </c>
      <c r="AD383" s="223"/>
      <c r="AE383" s="233" t="s">
        <v>45</v>
      </c>
      <c r="AF383" s="215" t="s">
        <v>1714</v>
      </c>
      <c r="AG383" s="224"/>
      <c r="AH383" s="215" t="s">
        <v>1714</v>
      </c>
      <c r="AI383" s="215" t="s">
        <v>3172</v>
      </c>
      <c r="AJ383" s="224"/>
      <c r="AK383" s="233" t="s">
        <v>1627</v>
      </c>
      <c r="AL383" s="215"/>
      <c r="AM383" s="224"/>
      <c r="AN383" s="258" t="s">
        <v>1143</v>
      </c>
      <c r="AO383" s="259"/>
      <c r="AP383" s="241" t="s">
        <v>1809</v>
      </c>
      <c r="AQ383" s="221">
        <v>43419</v>
      </c>
      <c r="AR383" s="226" t="s">
        <v>3197</v>
      </c>
      <c r="AS383" s="226" t="s">
        <v>3198</v>
      </c>
      <c r="AT383" s="212"/>
      <c r="AU383" s="215"/>
      <c r="AV383" s="221" t="s">
        <v>1838</v>
      </c>
      <c r="AW383" s="215"/>
      <c r="AX383" s="227"/>
      <c r="AY383" s="228" t="s">
        <v>4626</v>
      </c>
    </row>
    <row r="384" spans="1:51" ht="89.25">
      <c r="A384" s="211">
        <v>430</v>
      </c>
      <c r="B384" s="239" t="s">
        <v>1185</v>
      </c>
      <c r="C384" s="239"/>
      <c r="D384" s="213" t="s">
        <v>1186</v>
      </c>
      <c r="E384" s="214">
        <v>43318</v>
      </c>
      <c r="F384" s="215" t="s">
        <v>1689</v>
      </c>
      <c r="G384" s="219" t="s">
        <v>2002</v>
      </c>
      <c r="H384" s="218" t="s">
        <v>4426</v>
      </c>
      <c r="I384" s="218" t="s">
        <v>5821</v>
      </c>
      <c r="J384" s="248" t="e">
        <f>VLOOKUP(D384,#REF!,3,0)</f>
        <v>#REF!</v>
      </c>
      <c r="K384" s="216"/>
      <c r="L384" s="216" t="e">
        <v>#N/A</v>
      </c>
      <c r="M384" s="216"/>
      <c r="N384" s="213"/>
      <c r="O384" s="217" t="s">
        <v>4626</v>
      </c>
      <c r="P384" s="217"/>
      <c r="Q384" s="213" t="s">
        <v>4596</v>
      </c>
      <c r="R384" s="213" t="s">
        <v>4689</v>
      </c>
      <c r="S384" s="213" t="e">
        <v>#N/A</v>
      </c>
      <c r="T384" s="215" t="s">
        <v>2148</v>
      </c>
      <c r="U384" s="220"/>
      <c r="V384" s="215"/>
      <c r="W384" s="213" t="s">
        <v>4715</v>
      </c>
      <c r="X384" s="213" t="e">
        <v>#N/A</v>
      </c>
      <c r="Y384" s="213"/>
      <c r="Z384" s="221" t="s">
        <v>4</v>
      </c>
      <c r="AA384" s="222" t="s">
        <v>2301</v>
      </c>
      <c r="AB384" s="217" t="s">
        <v>4742</v>
      </c>
      <c r="AC384" s="223" t="s">
        <v>2303</v>
      </c>
      <c r="AD384" s="223"/>
      <c r="AE384" s="230" t="s">
        <v>1339</v>
      </c>
      <c r="AF384" s="215" t="s">
        <v>1714</v>
      </c>
      <c r="AG384" s="224"/>
      <c r="AH384" s="215" t="s">
        <v>1714</v>
      </c>
      <c r="AI384" s="215" t="s">
        <v>2148</v>
      </c>
      <c r="AJ384" s="224"/>
      <c r="AK384" s="215" t="s">
        <v>1627</v>
      </c>
      <c r="AL384" s="215"/>
      <c r="AM384" s="224"/>
      <c r="AN384" s="215" t="s">
        <v>1143</v>
      </c>
      <c r="AO384" s="221" t="s">
        <v>1187</v>
      </c>
      <c r="AP384" s="241" t="s">
        <v>1809</v>
      </c>
      <c r="AQ384" s="221">
        <v>43473</v>
      </c>
      <c r="AR384" s="226" t="s">
        <v>3170</v>
      </c>
      <c r="AS384" s="226" t="s">
        <v>3171</v>
      </c>
      <c r="AT384" s="212"/>
      <c r="AU384" s="215"/>
      <c r="AV384" s="221" t="s">
        <v>1810</v>
      </c>
      <c r="AW384" s="215"/>
      <c r="AX384" s="227"/>
      <c r="AY384" s="228" t="s">
        <v>4626</v>
      </c>
    </row>
    <row r="385" spans="1:54" ht="216.75">
      <c r="A385" s="211">
        <v>431</v>
      </c>
      <c r="B385" s="331" t="s">
        <v>790</v>
      </c>
      <c r="C385" s="331"/>
      <c r="D385" s="213" t="s">
        <v>791</v>
      </c>
      <c r="E385" s="214">
        <v>43154</v>
      </c>
      <c r="F385" s="215" t="s">
        <v>1689</v>
      </c>
      <c r="G385" s="215" t="s">
        <v>1829</v>
      </c>
      <c r="H385" s="218" t="s">
        <v>4426</v>
      </c>
      <c r="I385" s="218" t="s">
        <v>5821</v>
      </c>
      <c r="J385" s="248" t="e">
        <f>VLOOKUP(D385,#REF!,3,0)</f>
        <v>#REF!</v>
      </c>
      <c r="K385" s="216"/>
      <c r="L385" s="216" t="e">
        <v>#N/A</v>
      </c>
      <c r="M385" s="216"/>
      <c r="N385" s="213"/>
      <c r="O385" s="217" t="s">
        <v>4626</v>
      </c>
      <c r="P385" s="217"/>
      <c r="Q385" s="213" t="s">
        <v>4596</v>
      </c>
      <c r="R385" s="213" t="s">
        <v>4689</v>
      </c>
      <c r="S385" s="213" t="e">
        <v>#N/A</v>
      </c>
      <c r="T385" s="215" t="s">
        <v>2148</v>
      </c>
      <c r="U385" s="220"/>
      <c r="V385" s="215"/>
      <c r="W385" s="213" t="s">
        <v>4715</v>
      </c>
      <c r="X385" s="213" t="e">
        <v>#N/A</v>
      </c>
      <c r="Y385" s="213"/>
      <c r="Z385" s="221" t="s">
        <v>4</v>
      </c>
      <c r="AA385" s="222" t="s">
        <v>2311</v>
      </c>
      <c r="AB385" s="217" t="s">
        <v>4742</v>
      </c>
      <c r="AC385" s="223" t="s">
        <v>2520</v>
      </c>
      <c r="AD385" s="223"/>
      <c r="AE385" s="331" t="s">
        <v>792</v>
      </c>
      <c r="AF385" s="215" t="s">
        <v>1714</v>
      </c>
      <c r="AG385" s="224"/>
      <c r="AH385" s="215" t="s">
        <v>1714</v>
      </c>
      <c r="AI385" s="215" t="s">
        <v>2148</v>
      </c>
      <c r="AJ385" s="224"/>
      <c r="AK385" s="215" t="s">
        <v>1629</v>
      </c>
      <c r="AL385" s="215"/>
      <c r="AM385" s="224"/>
      <c r="AN385" s="331" t="s">
        <v>3167</v>
      </c>
      <c r="AO385" s="332">
        <v>43154</v>
      </c>
      <c r="AP385" s="215" t="s">
        <v>1797</v>
      </c>
      <c r="AQ385" s="215"/>
      <c r="AR385" s="215"/>
      <c r="AS385" s="215"/>
      <c r="AT385" s="212"/>
      <c r="AU385" s="215"/>
      <c r="AV385" s="221" t="s">
        <v>1798</v>
      </c>
      <c r="AW385" s="215"/>
      <c r="AX385" s="227"/>
      <c r="AY385" s="228" t="s">
        <v>4626</v>
      </c>
    </row>
    <row r="386" spans="1:54" ht="25.5">
      <c r="A386" s="480">
        <v>444</v>
      </c>
      <c r="B386" s="510" t="s">
        <v>1610</v>
      </c>
      <c r="C386" s="510"/>
      <c r="D386" s="482" t="s">
        <v>1611</v>
      </c>
      <c r="E386" s="496">
        <v>41130</v>
      </c>
      <c r="F386" s="482" t="s">
        <v>1689</v>
      </c>
      <c r="G386" s="482" t="s">
        <v>1622</v>
      </c>
      <c r="H386" s="482" t="s">
        <v>1676</v>
      </c>
      <c r="I386" s="218" t="s">
        <v>5821</v>
      </c>
      <c r="J386" s="483"/>
      <c r="K386" s="483"/>
      <c r="L386" s="496"/>
      <c r="M386" s="496"/>
      <c r="N386" s="482"/>
      <c r="O386" s="484"/>
      <c r="P386" s="485"/>
      <c r="Q386" s="485"/>
      <c r="R386" s="482"/>
      <c r="S386" s="487"/>
      <c r="T386" s="837"/>
      <c r="U386" s="837"/>
      <c r="V386" s="486"/>
      <c r="W386" s="482"/>
      <c r="X386" s="492"/>
      <c r="Y386" s="482"/>
      <c r="Z386" s="486"/>
      <c r="AA386" s="486"/>
      <c r="AB386" s="486"/>
      <c r="AC386" s="491"/>
      <c r="AD386" s="484"/>
      <c r="AE386" s="491"/>
      <c r="AF386" s="492"/>
      <c r="AG386" s="493"/>
      <c r="AH386" s="482"/>
      <c r="AI386" s="482"/>
      <c r="AJ386" s="494"/>
      <c r="AK386" s="482"/>
      <c r="AL386" s="482"/>
      <c r="AM386" s="494"/>
      <c r="AN386" s="482"/>
      <c r="AO386" s="481"/>
      <c r="AP386" s="482"/>
      <c r="AQ386" s="482"/>
      <c r="AR386" s="482"/>
      <c r="AS386" s="482"/>
      <c r="AT386" s="482"/>
      <c r="AU386" s="482"/>
      <c r="AV386" s="482"/>
      <c r="AW386" s="482"/>
      <c r="AX386" s="482"/>
      <c r="AY386" s="495"/>
    </row>
    <row r="387" spans="1:54" ht="25.5">
      <c r="A387" s="211">
        <v>445</v>
      </c>
      <c r="B387" s="510" t="s">
        <v>1666</v>
      </c>
      <c r="C387" s="510"/>
      <c r="D387" s="482" t="s">
        <v>1667</v>
      </c>
      <c r="E387" s="496">
        <v>40996</v>
      </c>
      <c r="F387" s="482" t="s">
        <v>4421</v>
      </c>
      <c r="G387" s="499" t="s">
        <v>2574</v>
      </c>
      <c r="H387" s="505" t="s">
        <v>1681</v>
      </c>
      <c r="I387" s="218" t="s">
        <v>5821</v>
      </c>
      <c r="J387" s="483"/>
      <c r="K387" s="483"/>
      <c r="L387" s="496"/>
      <c r="M387" s="496"/>
      <c r="N387" s="499"/>
      <c r="O387" s="484"/>
      <c r="P387" s="485"/>
      <c r="Q387" s="485"/>
      <c r="R387" s="486"/>
      <c r="S387" s="487"/>
      <c r="T387" s="837"/>
      <c r="U387" s="837"/>
      <c r="V387" s="486"/>
      <c r="W387" s="482"/>
      <c r="X387" s="492"/>
      <c r="Y387" s="482"/>
      <c r="Z387" s="486"/>
      <c r="AA387" s="486"/>
      <c r="AB387" s="486"/>
      <c r="AC387" s="484"/>
      <c r="AD387" s="484"/>
      <c r="AE387" s="491"/>
      <c r="AF387" s="492"/>
      <c r="AG387" s="493"/>
      <c r="AH387" s="482"/>
      <c r="AI387" s="499"/>
      <c r="AJ387" s="494"/>
      <c r="AK387" s="499"/>
      <c r="AL387" s="482"/>
      <c r="AM387" s="494"/>
      <c r="AN387" s="482"/>
      <c r="AO387" s="482"/>
      <c r="AP387" s="494"/>
      <c r="AQ387" s="482"/>
      <c r="AR387" s="482"/>
      <c r="AS387" s="482"/>
      <c r="AT387" s="482"/>
      <c r="AU387" s="482"/>
      <c r="AV387" s="482"/>
      <c r="AW387" s="482"/>
      <c r="AX387" s="482"/>
      <c r="AY387" s="482"/>
    </row>
    <row r="388" spans="1:54" ht="25.5">
      <c r="A388" s="480">
        <v>446</v>
      </c>
      <c r="B388" s="510" t="s">
        <v>1668</v>
      </c>
      <c r="C388" s="510"/>
      <c r="D388" s="482" t="s">
        <v>1667</v>
      </c>
      <c r="E388" s="496">
        <v>40996</v>
      </c>
      <c r="F388" s="482" t="s">
        <v>4421</v>
      </c>
      <c r="G388" s="499" t="s">
        <v>2574</v>
      </c>
      <c r="H388" s="505" t="s">
        <v>1681</v>
      </c>
      <c r="I388" s="218" t="s">
        <v>5821</v>
      </c>
      <c r="J388" s="483"/>
      <c r="K388" s="483"/>
      <c r="L388" s="496"/>
      <c r="M388" s="496"/>
      <c r="N388" s="499"/>
      <c r="O388" s="484"/>
      <c r="P388" s="485"/>
      <c r="Q388" s="485"/>
      <c r="R388" s="486"/>
      <c r="S388" s="487"/>
      <c r="T388" s="837"/>
      <c r="U388" s="837"/>
      <c r="V388" s="486"/>
      <c r="W388" s="482"/>
      <c r="X388" s="492"/>
      <c r="Y388" s="482"/>
      <c r="Z388" s="486"/>
      <c r="AA388" s="486"/>
      <c r="AB388" s="486"/>
      <c r="AC388" s="484"/>
      <c r="AD388" s="484"/>
      <c r="AE388" s="491"/>
      <c r="AF388" s="492"/>
      <c r="AG388" s="493"/>
      <c r="AH388" s="482"/>
      <c r="AI388" s="499"/>
      <c r="AJ388" s="494"/>
      <c r="AK388" s="499"/>
      <c r="AL388" s="482"/>
      <c r="AM388" s="494"/>
      <c r="AN388" s="482"/>
      <c r="AO388" s="482"/>
      <c r="AP388" s="494"/>
      <c r="AQ388" s="482"/>
      <c r="AR388" s="482"/>
      <c r="AS388" s="482"/>
      <c r="AT388" s="482"/>
      <c r="AU388" s="482"/>
      <c r="AV388" s="482"/>
      <c r="AW388" s="482"/>
      <c r="AX388" s="482"/>
      <c r="AY388" s="482"/>
    </row>
    <row r="389" spans="1:54" ht="25.5">
      <c r="A389" s="211">
        <v>447</v>
      </c>
      <c r="B389" s="510" t="s">
        <v>1669</v>
      </c>
      <c r="C389" s="510"/>
      <c r="D389" s="482" t="s">
        <v>1667</v>
      </c>
      <c r="E389" s="496">
        <v>40996</v>
      </c>
      <c r="F389" s="482" t="s">
        <v>4421</v>
      </c>
      <c r="G389" s="499" t="s">
        <v>2574</v>
      </c>
      <c r="H389" s="505" t="s">
        <v>1681</v>
      </c>
      <c r="I389" s="218" t="s">
        <v>5821</v>
      </c>
      <c r="J389" s="483"/>
      <c r="K389" s="483"/>
      <c r="L389" s="496"/>
      <c r="M389" s="496"/>
      <c r="N389" s="499"/>
      <c r="O389" s="484"/>
      <c r="P389" s="485"/>
      <c r="Q389" s="485"/>
      <c r="R389" s="486"/>
      <c r="S389" s="487"/>
      <c r="T389" s="837"/>
      <c r="U389" s="837"/>
      <c r="V389" s="486"/>
      <c r="W389" s="482"/>
      <c r="X389" s="492"/>
      <c r="Y389" s="482"/>
      <c r="Z389" s="486"/>
      <c r="AA389" s="486"/>
      <c r="AB389" s="486"/>
      <c r="AC389" s="484"/>
      <c r="AD389" s="484"/>
      <c r="AE389" s="491"/>
      <c r="AF389" s="492"/>
      <c r="AG389" s="493"/>
      <c r="AH389" s="482"/>
      <c r="AI389" s="499"/>
      <c r="AJ389" s="494"/>
      <c r="AK389" s="499"/>
      <c r="AL389" s="482"/>
      <c r="AM389" s="494"/>
      <c r="AN389" s="482"/>
      <c r="AO389" s="482"/>
      <c r="AP389" s="494"/>
      <c r="AQ389" s="482"/>
      <c r="AR389" s="482"/>
      <c r="AS389" s="482"/>
      <c r="AT389" s="482"/>
      <c r="AU389" s="482"/>
      <c r="AV389" s="482"/>
      <c r="AW389" s="482"/>
      <c r="AX389" s="482"/>
      <c r="AY389" s="482"/>
    </row>
    <row r="390" spans="1:54" ht="25.5">
      <c r="A390" s="480">
        <v>448</v>
      </c>
      <c r="B390" s="510" t="s">
        <v>1670</v>
      </c>
      <c r="C390" s="510"/>
      <c r="D390" s="482" t="s">
        <v>1671</v>
      </c>
      <c r="E390" s="496">
        <v>41004</v>
      </c>
      <c r="F390" s="482" t="s">
        <v>4421</v>
      </c>
      <c r="G390" s="499" t="s">
        <v>2574</v>
      </c>
      <c r="H390" s="505" t="s">
        <v>1681</v>
      </c>
      <c r="I390" s="218" t="s">
        <v>5821</v>
      </c>
      <c r="J390" s="483"/>
      <c r="K390" s="483"/>
      <c r="L390" s="496"/>
      <c r="M390" s="496"/>
      <c r="N390" s="499"/>
      <c r="O390" s="484"/>
      <c r="P390" s="485"/>
      <c r="Q390" s="485"/>
      <c r="R390" s="486"/>
      <c r="S390" s="487"/>
      <c r="T390" s="837"/>
      <c r="U390" s="837"/>
      <c r="V390" s="486"/>
      <c r="W390" s="482"/>
      <c r="X390" s="492"/>
      <c r="Y390" s="482"/>
      <c r="Z390" s="486"/>
      <c r="AA390" s="486"/>
      <c r="AB390" s="486"/>
      <c r="AC390" s="484"/>
      <c r="AD390" s="484"/>
      <c r="AE390" s="491"/>
      <c r="AF390" s="492"/>
      <c r="AG390" s="493"/>
      <c r="AH390" s="482"/>
      <c r="AI390" s="499"/>
      <c r="AJ390" s="494"/>
      <c r="AK390" s="499"/>
      <c r="AL390" s="482"/>
      <c r="AM390" s="494"/>
      <c r="AN390" s="482"/>
      <c r="AO390" s="482"/>
      <c r="AP390" s="494"/>
      <c r="AQ390" s="482"/>
      <c r="AR390" s="482"/>
      <c r="AS390" s="482"/>
      <c r="AT390" s="482"/>
      <c r="AU390" s="482"/>
      <c r="AV390" s="482"/>
      <c r="AW390" s="482"/>
      <c r="AX390" s="482"/>
      <c r="AY390" s="482"/>
    </row>
    <row r="391" spans="1:54" ht="25.5">
      <c r="A391" s="211">
        <v>449</v>
      </c>
      <c r="B391" s="510" t="s">
        <v>915</v>
      </c>
      <c r="C391" s="510"/>
      <c r="D391" s="482" t="s">
        <v>916</v>
      </c>
      <c r="E391" s="496">
        <v>41013</v>
      </c>
      <c r="F391" s="482" t="s">
        <v>907</v>
      </c>
      <c r="G391" s="482" t="s">
        <v>4456</v>
      </c>
      <c r="H391" s="505" t="s">
        <v>1681</v>
      </c>
      <c r="I391" s="218" t="s">
        <v>5821</v>
      </c>
      <c r="J391" s="483"/>
      <c r="K391" s="483"/>
      <c r="L391" s="496"/>
      <c r="M391" s="496"/>
      <c r="N391" s="482"/>
      <c r="O391" s="484"/>
      <c r="P391" s="485"/>
      <c r="Q391" s="485"/>
      <c r="R391" s="482"/>
      <c r="S391" s="487"/>
      <c r="T391" s="837"/>
      <c r="U391" s="837"/>
      <c r="V391" s="486"/>
      <c r="W391" s="482"/>
      <c r="X391" s="492"/>
      <c r="Y391" s="482"/>
      <c r="Z391" s="486"/>
      <c r="AA391" s="486"/>
      <c r="AB391" s="486"/>
      <c r="AC391" s="484"/>
      <c r="AD391" s="484"/>
      <c r="AE391" s="491"/>
      <c r="AF391" s="492"/>
      <c r="AG391" s="493"/>
      <c r="AH391" s="482"/>
      <c r="AI391" s="505"/>
      <c r="AJ391" s="494"/>
      <c r="AK391" s="505"/>
      <c r="AL391" s="482"/>
      <c r="AM391" s="494"/>
      <c r="AN391" s="482"/>
      <c r="AO391" s="482"/>
      <c r="AP391" s="494"/>
      <c r="AQ391" s="482"/>
      <c r="AR391" s="482"/>
      <c r="AS391" s="482"/>
      <c r="AT391" s="482"/>
      <c r="AU391" s="482"/>
      <c r="AV391" s="482"/>
      <c r="AW391" s="482"/>
      <c r="AX391" s="482"/>
      <c r="AY391" s="482"/>
    </row>
    <row r="392" spans="1:54" ht="25.5">
      <c r="A392" s="480">
        <v>450</v>
      </c>
      <c r="B392" s="510" t="s">
        <v>919</v>
      </c>
      <c r="C392" s="510"/>
      <c r="D392" s="482" t="s">
        <v>916</v>
      </c>
      <c r="E392" s="496">
        <v>41013</v>
      </c>
      <c r="F392" s="482" t="s">
        <v>907</v>
      </c>
      <c r="G392" s="482" t="s">
        <v>4456</v>
      </c>
      <c r="H392" s="505" t="s">
        <v>1681</v>
      </c>
      <c r="I392" s="218" t="s">
        <v>5821</v>
      </c>
      <c r="J392" s="483"/>
      <c r="K392" s="483"/>
      <c r="L392" s="496"/>
      <c r="M392" s="496"/>
      <c r="N392" s="482"/>
      <c r="O392" s="484"/>
      <c r="P392" s="485"/>
      <c r="Q392" s="485"/>
      <c r="R392" s="482"/>
      <c r="S392" s="487"/>
      <c r="T392" s="837"/>
      <c r="U392" s="837"/>
      <c r="V392" s="486"/>
      <c r="W392" s="482"/>
      <c r="X392" s="492"/>
      <c r="Y392" s="482"/>
      <c r="Z392" s="486"/>
      <c r="AA392" s="486"/>
      <c r="AB392" s="486"/>
      <c r="AC392" s="484"/>
      <c r="AD392" s="484"/>
      <c r="AE392" s="491"/>
      <c r="AF392" s="492"/>
      <c r="AG392" s="493"/>
      <c r="AH392" s="482"/>
      <c r="AI392" s="505"/>
      <c r="AJ392" s="494"/>
      <c r="AK392" s="505"/>
      <c r="AL392" s="482"/>
      <c r="AM392" s="494"/>
      <c r="AN392" s="482"/>
      <c r="AO392" s="482"/>
      <c r="AP392" s="494"/>
      <c r="AQ392" s="482"/>
      <c r="AR392" s="482"/>
      <c r="AS392" s="482"/>
      <c r="AT392" s="482"/>
      <c r="AU392" s="482"/>
      <c r="AV392" s="482"/>
      <c r="AW392" s="482"/>
      <c r="AX392" s="482"/>
      <c r="AY392" s="482"/>
    </row>
    <row r="393" spans="1:54" ht="25.5">
      <c r="A393" s="211">
        <v>451</v>
      </c>
      <c r="B393" s="510" t="s">
        <v>914</v>
      </c>
      <c r="C393" s="510"/>
      <c r="D393" s="482" t="s">
        <v>913</v>
      </c>
      <c r="E393" s="496">
        <v>41013</v>
      </c>
      <c r="F393" s="482" t="s">
        <v>907</v>
      </c>
      <c r="G393" s="482" t="s">
        <v>4456</v>
      </c>
      <c r="H393" s="505" t="s">
        <v>1681</v>
      </c>
      <c r="I393" s="218" t="s">
        <v>5821</v>
      </c>
      <c r="J393" s="483"/>
      <c r="K393" s="483"/>
      <c r="L393" s="496"/>
      <c r="M393" s="496"/>
      <c r="N393" s="482"/>
      <c r="O393" s="484"/>
      <c r="P393" s="485"/>
      <c r="Q393" s="485"/>
      <c r="R393" s="482"/>
      <c r="S393" s="487"/>
      <c r="T393" s="837"/>
      <c r="U393" s="837"/>
      <c r="V393" s="486"/>
      <c r="W393" s="482"/>
      <c r="X393" s="492"/>
      <c r="Y393" s="482"/>
      <c r="Z393" s="486"/>
      <c r="AA393" s="486"/>
      <c r="AB393" s="486"/>
      <c r="AC393" s="484"/>
      <c r="AD393" s="484"/>
      <c r="AE393" s="491"/>
      <c r="AF393" s="492"/>
      <c r="AG393" s="493"/>
      <c r="AH393" s="482"/>
      <c r="AI393" s="505"/>
      <c r="AJ393" s="494"/>
      <c r="AK393" s="505"/>
      <c r="AL393" s="482"/>
      <c r="AM393" s="494"/>
      <c r="AN393" s="482"/>
      <c r="AO393" s="482"/>
      <c r="AP393" s="494"/>
      <c r="AQ393" s="482"/>
      <c r="AR393" s="482"/>
      <c r="AS393" s="482"/>
      <c r="AT393" s="482"/>
      <c r="AU393" s="482"/>
      <c r="AV393" s="482"/>
      <c r="AW393" s="482"/>
      <c r="AX393" s="482"/>
      <c r="AY393" s="482"/>
    </row>
    <row r="394" spans="1:54" ht="25.5">
      <c r="A394" s="480">
        <v>452</v>
      </c>
      <c r="B394" s="510" t="s">
        <v>912</v>
      </c>
      <c r="C394" s="510"/>
      <c r="D394" s="482" t="s">
        <v>913</v>
      </c>
      <c r="E394" s="496">
        <v>41013</v>
      </c>
      <c r="F394" s="482" t="s">
        <v>907</v>
      </c>
      <c r="G394" s="482" t="s">
        <v>4456</v>
      </c>
      <c r="H394" s="505" t="s">
        <v>1681</v>
      </c>
      <c r="I394" s="218" t="s">
        <v>5821</v>
      </c>
      <c r="J394" s="483"/>
      <c r="K394" s="483"/>
      <c r="L394" s="496"/>
      <c r="M394" s="496"/>
      <c r="N394" s="482"/>
      <c r="O394" s="484"/>
      <c r="P394" s="485"/>
      <c r="Q394" s="485"/>
      <c r="R394" s="482"/>
      <c r="S394" s="487"/>
      <c r="T394" s="837"/>
      <c r="U394" s="837"/>
      <c r="V394" s="486"/>
      <c r="W394" s="482"/>
      <c r="X394" s="492"/>
      <c r="Y394" s="482"/>
      <c r="Z394" s="486"/>
      <c r="AA394" s="486"/>
      <c r="AB394" s="486"/>
      <c r="AC394" s="484"/>
      <c r="AD394" s="484"/>
      <c r="AE394" s="491"/>
      <c r="AF394" s="492"/>
      <c r="AG394" s="493"/>
      <c r="AH394" s="482"/>
      <c r="AI394" s="505"/>
      <c r="AJ394" s="494"/>
      <c r="AK394" s="505"/>
      <c r="AL394" s="482"/>
      <c r="AM394" s="494"/>
      <c r="AN394" s="482"/>
      <c r="AO394" s="482"/>
      <c r="AP394" s="494"/>
      <c r="AQ394" s="482"/>
      <c r="AR394" s="482"/>
      <c r="AS394" s="482"/>
      <c r="AT394" s="482"/>
      <c r="AU394" s="482"/>
      <c r="AV394" s="482"/>
      <c r="AW394" s="482"/>
      <c r="AX394" s="482"/>
      <c r="AY394" s="482"/>
    </row>
    <row r="395" spans="1:54" ht="25.5">
      <c r="A395" s="211">
        <v>453</v>
      </c>
      <c r="B395" s="510" t="s">
        <v>917</v>
      </c>
      <c r="C395" s="510"/>
      <c r="D395" s="482" t="s">
        <v>918</v>
      </c>
      <c r="E395" s="496">
        <v>41013</v>
      </c>
      <c r="F395" s="482" t="s">
        <v>907</v>
      </c>
      <c r="G395" s="482" t="s">
        <v>4456</v>
      </c>
      <c r="H395" s="505" t="s">
        <v>1681</v>
      </c>
      <c r="I395" s="218" t="s">
        <v>5821</v>
      </c>
      <c r="J395" s="483"/>
      <c r="K395" s="483"/>
      <c r="L395" s="496"/>
      <c r="M395" s="496"/>
      <c r="N395" s="482"/>
      <c r="O395" s="484"/>
      <c r="P395" s="485"/>
      <c r="Q395" s="485"/>
      <c r="R395" s="482"/>
      <c r="S395" s="487"/>
      <c r="T395" s="837"/>
      <c r="U395" s="837"/>
      <c r="V395" s="486"/>
      <c r="W395" s="482"/>
      <c r="X395" s="492"/>
      <c r="Y395" s="482"/>
      <c r="Z395" s="486"/>
      <c r="AA395" s="486"/>
      <c r="AB395" s="486"/>
      <c r="AC395" s="484"/>
      <c r="AD395" s="484"/>
      <c r="AE395" s="491"/>
      <c r="AF395" s="492"/>
      <c r="AG395" s="493"/>
      <c r="AH395" s="482"/>
      <c r="AI395" s="505"/>
      <c r="AJ395" s="494"/>
      <c r="AK395" s="505"/>
      <c r="AL395" s="482"/>
      <c r="AM395" s="494"/>
      <c r="AN395" s="482"/>
      <c r="AO395" s="482"/>
      <c r="AP395" s="494"/>
      <c r="AQ395" s="482"/>
      <c r="AR395" s="482"/>
      <c r="AS395" s="482"/>
      <c r="AT395" s="482"/>
      <c r="AU395" s="482"/>
      <c r="AV395" s="482"/>
      <c r="AW395" s="482"/>
      <c r="AX395" s="482"/>
      <c r="AY395" s="482"/>
    </row>
    <row r="396" spans="1:54" ht="25.5">
      <c r="A396" s="480">
        <v>454</v>
      </c>
      <c r="B396" s="510" t="s">
        <v>920</v>
      </c>
      <c r="C396" s="510"/>
      <c r="D396" s="482" t="s">
        <v>921</v>
      </c>
      <c r="E396" s="496">
        <v>41027</v>
      </c>
      <c r="F396" s="482" t="s">
        <v>907</v>
      </c>
      <c r="G396" s="482" t="s">
        <v>4456</v>
      </c>
      <c r="H396" s="505" t="s">
        <v>1681</v>
      </c>
      <c r="I396" s="218" t="s">
        <v>5821</v>
      </c>
      <c r="J396" s="483"/>
      <c r="K396" s="483"/>
      <c r="L396" s="496"/>
      <c r="M396" s="496"/>
      <c r="N396" s="482"/>
      <c r="O396" s="484"/>
      <c r="P396" s="485"/>
      <c r="Q396" s="485"/>
      <c r="R396" s="482"/>
      <c r="S396" s="487"/>
      <c r="T396" s="837"/>
      <c r="U396" s="837"/>
      <c r="V396" s="486"/>
      <c r="W396" s="482"/>
      <c r="X396" s="492"/>
      <c r="Y396" s="482"/>
      <c r="Z396" s="486"/>
      <c r="AA396" s="486"/>
      <c r="AB396" s="486"/>
      <c r="AC396" s="484"/>
      <c r="AD396" s="484"/>
      <c r="AE396" s="491"/>
      <c r="AF396" s="492"/>
      <c r="AG396" s="493"/>
      <c r="AH396" s="482"/>
      <c r="AI396" s="505"/>
      <c r="AJ396" s="494"/>
      <c r="AK396" s="505"/>
      <c r="AL396" s="482"/>
      <c r="AM396" s="494"/>
      <c r="AN396" s="482"/>
      <c r="AO396" s="482"/>
      <c r="AP396" s="494"/>
      <c r="AQ396" s="482"/>
      <c r="AR396" s="482"/>
      <c r="AS396" s="482"/>
      <c r="AT396" s="482"/>
      <c r="AU396" s="482"/>
      <c r="AV396" s="482"/>
      <c r="AW396" s="482"/>
      <c r="AX396" s="482"/>
      <c r="AY396" s="482"/>
    </row>
    <row r="397" spans="1:54" ht="25.5">
      <c r="A397" s="211">
        <v>455</v>
      </c>
      <c r="B397" s="510" t="s">
        <v>922</v>
      </c>
      <c r="C397" s="510"/>
      <c r="D397" s="482" t="s">
        <v>921</v>
      </c>
      <c r="E397" s="496">
        <v>41027</v>
      </c>
      <c r="F397" s="482" t="s">
        <v>907</v>
      </c>
      <c r="G397" s="482" t="s">
        <v>4456</v>
      </c>
      <c r="H397" s="505" t="s">
        <v>1681</v>
      </c>
      <c r="I397" s="218" t="s">
        <v>5821</v>
      </c>
      <c r="J397" s="483"/>
      <c r="K397" s="483"/>
      <c r="L397" s="496"/>
      <c r="M397" s="496"/>
      <c r="N397" s="482"/>
      <c r="O397" s="484"/>
      <c r="P397" s="485"/>
      <c r="Q397" s="485"/>
      <c r="R397" s="482"/>
      <c r="S397" s="487"/>
      <c r="T397" s="837"/>
      <c r="U397" s="837"/>
      <c r="V397" s="486"/>
      <c r="W397" s="482"/>
      <c r="X397" s="492"/>
      <c r="Y397" s="482"/>
      <c r="Z397" s="486"/>
      <c r="AA397" s="486"/>
      <c r="AB397" s="486"/>
      <c r="AC397" s="484"/>
      <c r="AD397" s="484"/>
      <c r="AE397" s="491"/>
      <c r="AF397" s="492"/>
      <c r="AG397" s="493"/>
      <c r="AH397" s="482"/>
      <c r="AI397" s="505"/>
      <c r="AJ397" s="494"/>
      <c r="AK397" s="505"/>
      <c r="AL397" s="482"/>
      <c r="AM397" s="494"/>
      <c r="AN397" s="482"/>
      <c r="AO397" s="482"/>
      <c r="AP397" s="494"/>
      <c r="AQ397" s="482"/>
      <c r="AR397" s="482"/>
      <c r="AS397" s="482"/>
      <c r="AT397" s="482"/>
      <c r="AU397" s="482"/>
      <c r="AV397" s="482"/>
      <c r="AW397" s="482"/>
      <c r="AX397" s="482"/>
      <c r="AY397" s="482"/>
    </row>
    <row r="398" spans="1:54" ht="25.5">
      <c r="A398" s="480">
        <v>456</v>
      </c>
      <c r="B398" s="510" t="s">
        <v>909</v>
      </c>
      <c r="C398" s="510"/>
      <c r="D398" s="482" t="s">
        <v>910</v>
      </c>
      <c r="E398" s="496">
        <v>40999</v>
      </c>
      <c r="F398" s="482" t="s">
        <v>907</v>
      </c>
      <c r="G398" s="482" t="s">
        <v>4456</v>
      </c>
      <c r="H398" s="505" t="s">
        <v>1681</v>
      </c>
      <c r="I398" s="218" t="s">
        <v>5821</v>
      </c>
      <c r="J398" s="483"/>
      <c r="K398" s="483"/>
      <c r="L398" s="496"/>
      <c r="M398" s="496"/>
      <c r="N398" s="482"/>
      <c r="O398" s="484"/>
      <c r="P398" s="485"/>
      <c r="Q398" s="485"/>
      <c r="R398" s="482"/>
      <c r="S398" s="487"/>
      <c r="T398" s="837"/>
      <c r="U398" s="837"/>
      <c r="V398" s="486"/>
      <c r="W398" s="482"/>
      <c r="X398" s="492"/>
      <c r="Y398" s="482"/>
      <c r="Z398" s="486"/>
      <c r="AA398" s="486"/>
      <c r="AB398" s="486"/>
      <c r="AC398" s="484"/>
      <c r="AD398" s="484"/>
      <c r="AE398" s="491"/>
      <c r="AF398" s="492"/>
      <c r="AG398" s="493"/>
      <c r="AH398" s="482"/>
      <c r="AI398" s="505"/>
      <c r="AJ398" s="494"/>
      <c r="AK398" s="505"/>
      <c r="AL398" s="482"/>
      <c r="AM398" s="494"/>
      <c r="AN398" s="482"/>
      <c r="AO398" s="482"/>
      <c r="AP398" s="494"/>
      <c r="AQ398" s="482"/>
      <c r="AR398" s="482"/>
      <c r="AS398" s="482"/>
      <c r="AT398" s="482"/>
      <c r="AU398" s="482"/>
      <c r="AV398" s="482"/>
      <c r="AW398" s="482"/>
      <c r="AX398" s="482"/>
      <c r="AY398" s="482"/>
    </row>
    <row r="399" spans="1:54" ht="25.5">
      <c r="A399" s="211">
        <v>457</v>
      </c>
      <c r="B399" s="510" t="s">
        <v>911</v>
      </c>
      <c r="C399" s="510"/>
      <c r="D399" s="482" t="s">
        <v>910</v>
      </c>
      <c r="E399" s="496">
        <v>40999</v>
      </c>
      <c r="F399" s="482" t="s">
        <v>907</v>
      </c>
      <c r="G399" s="482" t="s">
        <v>4456</v>
      </c>
      <c r="H399" s="505" t="s">
        <v>1681</v>
      </c>
      <c r="I399" s="218" t="s">
        <v>5821</v>
      </c>
      <c r="J399" s="483"/>
      <c r="K399" s="483"/>
      <c r="L399" s="496"/>
      <c r="M399" s="496"/>
      <c r="N399" s="482"/>
      <c r="O399" s="484"/>
      <c r="P399" s="485"/>
      <c r="Q399" s="485"/>
      <c r="R399" s="482"/>
      <c r="S399" s="487"/>
      <c r="T399" s="837"/>
      <c r="U399" s="837"/>
      <c r="V399" s="486"/>
      <c r="W399" s="482"/>
      <c r="X399" s="492"/>
      <c r="Y399" s="482"/>
      <c r="Z399" s="486"/>
      <c r="AA399" s="486"/>
      <c r="AB399" s="486"/>
      <c r="AC399" s="484"/>
      <c r="AD399" s="484"/>
      <c r="AE399" s="491"/>
      <c r="AF399" s="492"/>
      <c r="AG399" s="493"/>
      <c r="AH399" s="482"/>
      <c r="AI399" s="505"/>
      <c r="AJ399" s="494"/>
      <c r="AK399" s="505"/>
      <c r="AL399" s="482"/>
      <c r="AM399" s="494"/>
      <c r="AN399" s="482"/>
      <c r="AO399" s="482"/>
      <c r="AP399" s="494"/>
      <c r="AQ399" s="482"/>
      <c r="AR399" s="482"/>
      <c r="AS399" s="482"/>
      <c r="AT399" s="482"/>
      <c r="AU399" s="482"/>
      <c r="AV399" s="482"/>
      <c r="AW399" s="482"/>
      <c r="AX399" s="482"/>
      <c r="AY399" s="482"/>
    </row>
    <row r="400" spans="1:54" ht="110.25">
      <c r="A400" s="374">
        <v>1</v>
      </c>
      <c r="B400" s="375" t="s">
        <v>1429</v>
      </c>
      <c r="C400" s="156" t="s">
        <v>1430</v>
      </c>
      <c r="D400" s="156"/>
      <c r="E400" s="206" t="s">
        <v>1427</v>
      </c>
      <c r="F400" s="162" t="s">
        <v>1626</v>
      </c>
      <c r="G400" s="162" t="s">
        <v>1893</v>
      </c>
      <c r="H400" s="376" t="s">
        <v>4790</v>
      </c>
      <c r="I400" s="376" t="s">
        <v>5822</v>
      </c>
      <c r="J400" s="129"/>
      <c r="K400" s="206"/>
      <c r="L400" s="207"/>
      <c r="M400" s="207"/>
      <c r="N400" s="207" t="e">
        <v>#N/A</v>
      </c>
      <c r="O400" s="156"/>
      <c r="P400" s="156"/>
      <c r="Q400" s="156">
        <v>216</v>
      </c>
      <c r="R400" s="156" t="s">
        <v>4777</v>
      </c>
      <c r="S400" s="377" t="s">
        <v>4426</v>
      </c>
      <c r="T400" s="156" t="s">
        <v>4596</v>
      </c>
      <c r="U400" s="156" t="s">
        <v>4643</v>
      </c>
      <c r="V400" s="156" t="s">
        <v>4617</v>
      </c>
      <c r="W400" s="162" t="s">
        <v>1428</v>
      </c>
      <c r="X400" s="378"/>
      <c r="Y400" s="162"/>
      <c r="Z400" s="156"/>
      <c r="AA400" s="156">
        <v>216</v>
      </c>
      <c r="AB400" s="156"/>
      <c r="AC400" s="376" t="s">
        <v>4</v>
      </c>
      <c r="AD400" s="379" t="s">
        <v>4661</v>
      </c>
      <c r="AE400" s="156" t="s">
        <v>4662</v>
      </c>
      <c r="AF400" s="379" t="s">
        <v>1796</v>
      </c>
      <c r="AG400" s="380" t="s">
        <v>1796</v>
      </c>
      <c r="AH400" s="169" t="s">
        <v>90</v>
      </c>
      <c r="AI400" s="377" t="s">
        <v>1717</v>
      </c>
      <c r="AJ400" s="381"/>
      <c r="AK400" s="377" t="s">
        <v>1717</v>
      </c>
      <c r="AL400" s="162" t="s">
        <v>1428</v>
      </c>
      <c r="AM400" s="381"/>
      <c r="AN400" s="162" t="s">
        <v>1627</v>
      </c>
      <c r="AO400" s="162"/>
      <c r="AP400" s="381"/>
      <c r="AQ400" s="162" t="s">
        <v>2021</v>
      </c>
      <c r="AR400" s="376" t="s">
        <v>1427</v>
      </c>
      <c r="AS400" s="162" t="s">
        <v>1794</v>
      </c>
      <c r="AT400" s="376">
        <v>43375</v>
      </c>
      <c r="AU400" s="169" t="s">
        <v>2022</v>
      </c>
      <c r="AV400" s="169" t="s">
        <v>2023</v>
      </c>
      <c r="AW400" s="382"/>
      <c r="AX400" s="162"/>
      <c r="AY400" s="376" t="s">
        <v>1802</v>
      </c>
      <c r="AZ400" s="904"/>
      <c r="BA400" s="3"/>
      <c r="BB400" s="907">
        <v>216</v>
      </c>
    </row>
    <row r="401" spans="1:54" ht="173.25">
      <c r="A401" s="374">
        <v>2</v>
      </c>
      <c r="B401" s="384" t="s">
        <v>1118</v>
      </c>
      <c r="C401" s="156" t="s">
        <v>1119</v>
      </c>
      <c r="D401" s="156"/>
      <c r="E401" s="206" t="s">
        <v>4073</v>
      </c>
      <c r="F401" s="157" t="s">
        <v>308</v>
      </c>
      <c r="G401" s="159" t="s">
        <v>2002</v>
      </c>
      <c r="H401" s="376">
        <v>43319</v>
      </c>
      <c r="I401" s="376" t="s">
        <v>5822</v>
      </c>
      <c r="J401" s="376" t="e">
        <v>#N/A</v>
      </c>
      <c r="K401" s="206"/>
      <c r="L401" s="207"/>
      <c r="M401" s="207"/>
      <c r="N401" s="207" t="e">
        <v>#N/A</v>
      </c>
      <c r="O401" s="156"/>
      <c r="P401" s="156"/>
      <c r="Q401" s="162" t="s">
        <v>4739</v>
      </c>
      <c r="R401" s="162"/>
      <c r="S401" s="377" t="s">
        <v>4426</v>
      </c>
      <c r="T401" s="156" t="s">
        <v>4596</v>
      </c>
      <c r="U401" s="156" t="s">
        <v>4689</v>
      </c>
      <c r="V401" s="156" t="e">
        <v>#N/A</v>
      </c>
      <c r="W401" s="159" t="s">
        <v>1470</v>
      </c>
      <c r="X401" s="378"/>
      <c r="Y401" s="162"/>
      <c r="Z401" s="156"/>
      <c r="AA401" s="156" t="e">
        <v>#N/A</v>
      </c>
      <c r="AB401" s="156"/>
      <c r="AC401" s="376" t="s">
        <v>4</v>
      </c>
      <c r="AD401" s="379" t="s">
        <v>1792</v>
      </c>
      <c r="AE401" s="156" t="s">
        <v>4662</v>
      </c>
      <c r="AF401" s="380" t="s">
        <v>1799</v>
      </c>
      <c r="AG401" s="380"/>
      <c r="AH401" s="169" t="s">
        <v>45</v>
      </c>
      <c r="AI401" s="162" t="s">
        <v>1714</v>
      </c>
      <c r="AJ401" s="381"/>
      <c r="AK401" s="162" t="s">
        <v>1714</v>
      </c>
      <c r="AL401" s="159" t="s">
        <v>1470</v>
      </c>
      <c r="AM401" s="381"/>
      <c r="AN401" s="386" t="s">
        <v>1627</v>
      </c>
      <c r="AO401" s="162"/>
      <c r="AP401" s="381"/>
      <c r="AQ401" s="162" t="s">
        <v>3402</v>
      </c>
      <c r="AR401" s="376">
        <v>43201.304163773144</v>
      </c>
      <c r="AS401" s="162" t="s">
        <v>1794</v>
      </c>
      <c r="AT401" s="376">
        <v>43319</v>
      </c>
      <c r="AU401" s="169">
        <v>0</v>
      </c>
      <c r="AV401" s="169">
        <v>0</v>
      </c>
      <c r="AW401" s="382"/>
      <c r="AX401" s="162"/>
      <c r="AY401" s="376" t="s">
        <v>1795</v>
      </c>
      <c r="AZ401" s="904"/>
      <c r="BA401" s="3"/>
      <c r="BB401" s="907" t="s">
        <v>4632</v>
      </c>
    </row>
    <row r="402" spans="1:54" ht="141.75">
      <c r="A402" s="374">
        <v>3</v>
      </c>
      <c r="B402" s="375" t="s">
        <v>1113</v>
      </c>
      <c r="C402" s="156" t="s">
        <v>1112</v>
      </c>
      <c r="D402" s="156"/>
      <c r="E402" s="206">
        <v>42922</v>
      </c>
      <c r="F402" s="159" t="s">
        <v>1628</v>
      </c>
      <c r="G402" s="159" t="s">
        <v>2002</v>
      </c>
      <c r="H402" s="376">
        <v>43319</v>
      </c>
      <c r="I402" s="376" t="s">
        <v>5822</v>
      </c>
      <c r="J402" s="376" t="e">
        <v>#N/A</v>
      </c>
      <c r="K402" s="206"/>
      <c r="L402" s="207"/>
      <c r="M402" s="207"/>
      <c r="N402" s="207" t="e">
        <v>#N/A</v>
      </c>
      <c r="O402" s="156"/>
      <c r="P402" s="156"/>
      <c r="Q402" s="156" t="s">
        <v>4740</v>
      </c>
      <c r="R402" s="156"/>
      <c r="S402" s="377" t="s">
        <v>4426</v>
      </c>
      <c r="T402" s="156" t="s">
        <v>4596</v>
      </c>
      <c r="U402" s="156" t="s">
        <v>4689</v>
      </c>
      <c r="V402" s="156" t="e">
        <v>#N/A</v>
      </c>
      <c r="W402" s="162" t="s">
        <v>1822</v>
      </c>
      <c r="X402" s="378"/>
      <c r="Y402" s="162"/>
      <c r="Z402" s="156"/>
      <c r="AA402" s="156" t="e">
        <v>#N/A</v>
      </c>
      <c r="AB402" s="156"/>
      <c r="AC402" s="376" t="s">
        <v>4</v>
      </c>
      <c r="AD402" s="379" t="s">
        <v>2754</v>
      </c>
      <c r="AE402" s="156" t="s">
        <v>4662</v>
      </c>
      <c r="AF402" s="380" t="s">
        <v>2755</v>
      </c>
      <c r="AG402" s="380"/>
      <c r="AH402" s="169" t="s">
        <v>573</v>
      </c>
      <c r="AI402" s="169" t="s">
        <v>1733</v>
      </c>
      <c r="AJ402" s="381"/>
      <c r="AK402" s="169" t="s">
        <v>1733</v>
      </c>
      <c r="AL402" s="162" t="s">
        <v>1822</v>
      </c>
      <c r="AM402" s="381"/>
      <c r="AN402" s="386" t="s">
        <v>1627</v>
      </c>
      <c r="AO402" s="162"/>
      <c r="AP402" s="381"/>
      <c r="AQ402" s="162" t="s">
        <v>2756</v>
      </c>
      <c r="AR402" s="387">
        <v>42922</v>
      </c>
      <c r="AS402" s="162" t="s">
        <v>1794</v>
      </c>
      <c r="AT402" s="376">
        <v>43319</v>
      </c>
      <c r="AU402" s="169">
        <v>0</v>
      </c>
      <c r="AV402" s="169">
        <v>0</v>
      </c>
      <c r="AW402" s="382"/>
      <c r="AX402" s="162"/>
      <c r="AY402" s="376" t="s">
        <v>1795</v>
      </c>
      <c r="AZ402" s="904"/>
      <c r="BA402" s="3"/>
      <c r="BB402" s="907" t="s">
        <v>4637</v>
      </c>
    </row>
    <row r="403" spans="1:54" ht="141.75">
      <c r="A403" s="374">
        <v>4</v>
      </c>
      <c r="B403" s="375" t="s">
        <v>1109</v>
      </c>
      <c r="C403" s="156" t="s">
        <v>1110</v>
      </c>
      <c r="D403" s="156"/>
      <c r="E403" s="206" t="s">
        <v>4111</v>
      </c>
      <c r="F403" s="159" t="s">
        <v>1628</v>
      </c>
      <c r="G403" s="159" t="s">
        <v>2002</v>
      </c>
      <c r="H403" s="376">
        <v>43319</v>
      </c>
      <c r="I403" s="376" t="s">
        <v>5822</v>
      </c>
      <c r="J403" s="376" t="e">
        <v>#N/A</v>
      </c>
      <c r="K403" s="206"/>
      <c r="L403" s="207"/>
      <c r="M403" s="207"/>
      <c r="N403" s="207" t="e">
        <v>#N/A</v>
      </c>
      <c r="O403" s="156"/>
      <c r="P403" s="156"/>
      <c r="Q403" s="156" t="s">
        <v>4740</v>
      </c>
      <c r="R403" s="156"/>
      <c r="S403" s="377" t="s">
        <v>4711</v>
      </c>
      <c r="T403" s="156" t="s">
        <v>4596</v>
      </c>
      <c r="U403" s="156" t="s">
        <v>4689</v>
      </c>
      <c r="V403" s="156" t="e">
        <v>#N/A</v>
      </c>
      <c r="W403" s="162" t="s">
        <v>1822</v>
      </c>
      <c r="X403" s="378"/>
      <c r="Y403" s="162"/>
      <c r="Z403" s="156"/>
      <c r="AA403" s="156" t="e">
        <v>#N/A</v>
      </c>
      <c r="AB403" s="156"/>
      <c r="AC403" s="376" t="s">
        <v>4</v>
      </c>
      <c r="AD403" s="379" t="s">
        <v>2629</v>
      </c>
      <c r="AE403" s="156" t="s">
        <v>4662</v>
      </c>
      <c r="AF403" s="380" t="s">
        <v>2758</v>
      </c>
      <c r="AG403" s="380"/>
      <c r="AH403" s="169" t="s">
        <v>2757</v>
      </c>
      <c r="AI403" s="162" t="s">
        <v>1714</v>
      </c>
      <c r="AJ403" s="381"/>
      <c r="AK403" s="162" t="s">
        <v>1714</v>
      </c>
      <c r="AL403" s="162" t="s">
        <v>1822</v>
      </c>
      <c r="AM403" s="381"/>
      <c r="AN403" s="386" t="s">
        <v>1627</v>
      </c>
      <c r="AO403" s="162"/>
      <c r="AP403" s="381"/>
      <c r="AQ403" s="162" t="s">
        <v>2756</v>
      </c>
      <c r="AR403" s="387">
        <v>42921.375</v>
      </c>
      <c r="AS403" s="162" t="s">
        <v>1794</v>
      </c>
      <c r="AT403" s="376">
        <v>43319</v>
      </c>
      <c r="AU403" s="169">
        <v>0</v>
      </c>
      <c r="AV403" s="169">
        <v>0</v>
      </c>
      <c r="AW403" s="382"/>
      <c r="AX403" s="162"/>
      <c r="AY403" s="376" t="s">
        <v>1795</v>
      </c>
      <c r="AZ403" s="904"/>
      <c r="BA403" s="3"/>
      <c r="BB403" s="907" t="s">
        <v>4637</v>
      </c>
    </row>
    <row r="404" spans="1:54" ht="141.75">
      <c r="A404" s="374">
        <v>5</v>
      </c>
      <c r="B404" s="375" t="s">
        <v>465</v>
      </c>
      <c r="C404" s="156" t="s">
        <v>1757</v>
      </c>
      <c r="D404" s="156"/>
      <c r="E404" s="206" t="s">
        <v>4519</v>
      </c>
      <c r="F404" s="159" t="s">
        <v>1628</v>
      </c>
      <c r="G404" s="162" t="s">
        <v>1793</v>
      </c>
      <c r="H404" s="376">
        <v>43319</v>
      </c>
      <c r="I404" s="376" t="s">
        <v>5822</v>
      </c>
      <c r="J404" s="376" t="e">
        <v>#N/A</v>
      </c>
      <c r="K404" s="206"/>
      <c r="L404" s="207"/>
      <c r="M404" s="207"/>
      <c r="N404" s="207" t="e">
        <v>#N/A</v>
      </c>
      <c r="O404" s="156" t="s">
        <v>1722</v>
      </c>
      <c r="P404" s="156"/>
      <c r="Q404" s="156" t="s">
        <v>4740</v>
      </c>
      <c r="R404" s="156"/>
      <c r="S404" s="377" t="s">
        <v>4426</v>
      </c>
      <c r="T404" s="156" t="s">
        <v>4596</v>
      </c>
      <c r="U404" s="156" t="s">
        <v>4689</v>
      </c>
      <c r="V404" s="156" t="e">
        <v>#N/A</v>
      </c>
      <c r="W404" s="162" t="s">
        <v>1422</v>
      </c>
      <c r="X404" s="378"/>
      <c r="Y404" s="162"/>
      <c r="Z404" s="156"/>
      <c r="AA404" s="156" t="e">
        <v>#N/A</v>
      </c>
      <c r="AB404" s="156"/>
      <c r="AC404" s="376" t="s">
        <v>4</v>
      </c>
      <c r="AD404" s="379" t="s">
        <v>1913</v>
      </c>
      <c r="AE404" s="156" t="s">
        <v>4662</v>
      </c>
      <c r="AF404" s="380" t="s">
        <v>1977</v>
      </c>
      <c r="AG404" s="380"/>
      <c r="AH404" s="169" t="s">
        <v>45</v>
      </c>
      <c r="AI404" s="162" t="s">
        <v>1714</v>
      </c>
      <c r="AJ404" s="381"/>
      <c r="AK404" s="162" t="s">
        <v>1714</v>
      </c>
      <c r="AL404" s="162" t="s">
        <v>1422</v>
      </c>
      <c r="AM404" s="381"/>
      <c r="AN404" s="162" t="s">
        <v>1629</v>
      </c>
      <c r="AO404" s="162"/>
      <c r="AP404" s="381"/>
      <c r="AQ404" s="162" t="s">
        <v>464</v>
      </c>
      <c r="AR404" s="387">
        <v>43065.375</v>
      </c>
      <c r="AS404" s="162" t="s">
        <v>1794</v>
      </c>
      <c r="AT404" s="376">
        <v>43319</v>
      </c>
      <c r="AU404" s="169">
        <v>0</v>
      </c>
      <c r="AV404" s="169">
        <v>0</v>
      </c>
      <c r="AW404" s="382"/>
      <c r="AX404" s="162" t="s">
        <v>1819</v>
      </c>
      <c r="AY404" s="376" t="s">
        <v>1795</v>
      </c>
      <c r="AZ404" s="904"/>
      <c r="BA404" s="3"/>
      <c r="BB404" s="907" t="s">
        <v>4637</v>
      </c>
    </row>
    <row r="405" spans="1:54" ht="157.5">
      <c r="A405" s="374">
        <v>6</v>
      </c>
      <c r="B405" s="375" t="s">
        <v>501</v>
      </c>
      <c r="C405" s="156" t="s">
        <v>1752</v>
      </c>
      <c r="D405" s="156"/>
      <c r="E405" s="206" t="s">
        <v>4014</v>
      </c>
      <c r="F405" s="159" t="s">
        <v>1628</v>
      </c>
      <c r="G405" s="162" t="s">
        <v>1793</v>
      </c>
      <c r="H405" s="376">
        <v>43321</v>
      </c>
      <c r="I405" s="376" t="s">
        <v>5822</v>
      </c>
      <c r="J405" s="376" t="e">
        <v>#N/A</v>
      </c>
      <c r="K405" s="206"/>
      <c r="L405" s="207"/>
      <c r="M405" s="207"/>
      <c r="N405" s="207" t="e">
        <v>#N/A</v>
      </c>
      <c r="O405" s="156"/>
      <c r="P405" s="156" t="s">
        <v>4767</v>
      </c>
      <c r="Q405" s="156" t="s">
        <v>4695</v>
      </c>
      <c r="R405" s="156"/>
      <c r="S405" s="377" t="s">
        <v>4426</v>
      </c>
      <c r="T405" s="156" t="s">
        <v>4596</v>
      </c>
      <c r="U405" s="156" t="s">
        <v>4689</v>
      </c>
      <c r="V405" s="156" t="e">
        <v>#N/A</v>
      </c>
      <c r="W405" s="162" t="s">
        <v>1422</v>
      </c>
      <c r="X405" s="378"/>
      <c r="Y405" s="162"/>
      <c r="Z405" s="156"/>
      <c r="AA405" s="156" t="e">
        <v>#N/A</v>
      </c>
      <c r="AB405" s="156"/>
      <c r="AC405" s="376" t="s">
        <v>4</v>
      </c>
      <c r="AD405" s="379" t="s">
        <v>1913</v>
      </c>
      <c r="AE405" s="156" t="s">
        <v>4662</v>
      </c>
      <c r="AF405" s="380" t="s">
        <v>2764</v>
      </c>
      <c r="AG405" s="380"/>
      <c r="AH405" s="169" t="s">
        <v>471</v>
      </c>
      <c r="AI405" s="162" t="s">
        <v>1714</v>
      </c>
      <c r="AJ405" s="381"/>
      <c r="AK405" s="162" t="s">
        <v>1714</v>
      </c>
      <c r="AL405" s="162" t="s">
        <v>1422</v>
      </c>
      <c r="AM405" s="381"/>
      <c r="AN405" s="162" t="s">
        <v>1629</v>
      </c>
      <c r="AO405" s="162"/>
      <c r="AP405" s="381"/>
      <c r="AQ405" s="162" t="s">
        <v>487</v>
      </c>
      <c r="AR405" s="387">
        <v>42911.375</v>
      </c>
      <c r="AS405" s="162" t="s">
        <v>1794</v>
      </c>
      <c r="AT405" s="376">
        <v>43321</v>
      </c>
      <c r="AU405" s="169">
        <v>0</v>
      </c>
      <c r="AV405" s="169">
        <v>0</v>
      </c>
      <c r="AW405" s="382"/>
      <c r="AX405" s="162"/>
      <c r="AY405" s="376" t="s">
        <v>1795</v>
      </c>
      <c r="AZ405" s="904"/>
      <c r="BA405" s="3"/>
      <c r="BB405" s="907" t="s">
        <v>4637</v>
      </c>
    </row>
    <row r="406" spans="1:54" ht="141.75">
      <c r="A406" s="374">
        <v>7</v>
      </c>
      <c r="B406" s="375" t="s">
        <v>1071</v>
      </c>
      <c r="C406" s="156" t="s">
        <v>1072</v>
      </c>
      <c r="D406" s="156"/>
      <c r="E406" s="206">
        <v>43233</v>
      </c>
      <c r="F406" s="388" t="s">
        <v>908</v>
      </c>
      <c r="G406" s="162" t="s">
        <v>2051</v>
      </c>
      <c r="H406" s="376">
        <v>43342</v>
      </c>
      <c r="I406" s="376" t="s">
        <v>5822</v>
      </c>
      <c r="J406" s="376" t="e">
        <v>#N/A</v>
      </c>
      <c r="K406" s="206"/>
      <c r="L406" s="207"/>
      <c r="M406" s="207"/>
      <c r="N406" s="207" t="e">
        <v>#N/A</v>
      </c>
      <c r="O406" s="156"/>
      <c r="P406" s="156"/>
      <c r="Q406" s="156" t="s">
        <v>4697</v>
      </c>
      <c r="R406" s="156"/>
      <c r="S406" s="377" t="s">
        <v>4426</v>
      </c>
      <c r="T406" s="156" t="s">
        <v>4596</v>
      </c>
      <c r="U406" s="156" t="s">
        <v>4689</v>
      </c>
      <c r="V406" s="156" t="e">
        <v>#N/A</v>
      </c>
      <c r="W406" s="162" t="s">
        <v>1428</v>
      </c>
      <c r="X406" s="378"/>
      <c r="Y406" s="162"/>
      <c r="Z406" s="156"/>
      <c r="AA406" s="156" t="e">
        <v>#N/A</v>
      </c>
      <c r="AB406" s="156"/>
      <c r="AC406" s="376" t="s">
        <v>4</v>
      </c>
      <c r="AD406" s="379" t="s">
        <v>1913</v>
      </c>
      <c r="AE406" s="156" t="s">
        <v>4662</v>
      </c>
      <c r="AF406" s="380" t="s">
        <v>2891</v>
      </c>
      <c r="AG406" s="380"/>
      <c r="AH406" s="169" t="s">
        <v>45</v>
      </c>
      <c r="AI406" s="162" t="s">
        <v>1714</v>
      </c>
      <c r="AJ406" s="381"/>
      <c r="AK406" s="162" t="s">
        <v>1714</v>
      </c>
      <c r="AL406" s="162" t="s">
        <v>1428</v>
      </c>
      <c r="AM406" s="381"/>
      <c r="AN406" s="162" t="s">
        <v>1625</v>
      </c>
      <c r="AO406" s="162"/>
      <c r="AP406" s="381"/>
      <c r="AQ406" s="162" t="s">
        <v>2892</v>
      </c>
      <c r="AR406" s="387">
        <v>43233</v>
      </c>
      <c r="AS406" s="162" t="s">
        <v>1794</v>
      </c>
      <c r="AT406" s="376">
        <v>43342</v>
      </c>
      <c r="AU406" s="169">
        <v>0</v>
      </c>
      <c r="AV406" s="169">
        <v>0</v>
      </c>
      <c r="AW406" s="382"/>
      <c r="AX406" s="162"/>
      <c r="AY406" s="376" t="s">
        <v>1802</v>
      </c>
      <c r="AZ406" s="904"/>
      <c r="BA406" s="3"/>
      <c r="BB406" s="907" t="s">
        <v>4633</v>
      </c>
    </row>
    <row r="407" spans="1:54" ht="173.25">
      <c r="A407" s="374">
        <v>8</v>
      </c>
      <c r="B407" s="375" t="s">
        <v>1027</v>
      </c>
      <c r="C407" s="156" t="s">
        <v>1020</v>
      </c>
      <c r="D407" s="156"/>
      <c r="E407" s="206">
        <v>42076</v>
      </c>
      <c r="F407" s="388" t="s">
        <v>908</v>
      </c>
      <c r="G407" s="162" t="s">
        <v>2051</v>
      </c>
      <c r="H407" s="376">
        <v>43342</v>
      </c>
      <c r="I407" s="376" t="s">
        <v>5822</v>
      </c>
      <c r="J407" s="376" t="e">
        <v>#N/A</v>
      </c>
      <c r="K407" s="206"/>
      <c r="L407" s="207"/>
      <c r="M407" s="207"/>
      <c r="N407" s="207" t="e">
        <v>#N/A</v>
      </c>
      <c r="O407" s="156"/>
      <c r="P407" s="156"/>
      <c r="Q407" s="162" t="s">
        <v>4739</v>
      </c>
      <c r="R407" s="162"/>
      <c r="S407" s="377" t="s">
        <v>4426</v>
      </c>
      <c r="T407" s="156" t="s">
        <v>4596</v>
      </c>
      <c r="U407" s="156" t="s">
        <v>4689</v>
      </c>
      <c r="V407" s="156" t="e">
        <v>#N/A</v>
      </c>
      <c r="W407" s="159" t="s">
        <v>1470</v>
      </c>
      <c r="X407" s="378"/>
      <c r="Y407" s="162"/>
      <c r="Z407" s="156"/>
      <c r="AA407" s="156" t="e">
        <v>#N/A</v>
      </c>
      <c r="AB407" s="156"/>
      <c r="AC407" s="376" t="s">
        <v>4</v>
      </c>
      <c r="AD407" s="379" t="s">
        <v>1913</v>
      </c>
      <c r="AE407" s="156" t="s">
        <v>4662</v>
      </c>
      <c r="AF407" s="380" t="s">
        <v>2888</v>
      </c>
      <c r="AG407" s="380"/>
      <c r="AH407" s="169" t="s">
        <v>1017</v>
      </c>
      <c r="AI407" s="162" t="s">
        <v>1714</v>
      </c>
      <c r="AJ407" s="381"/>
      <c r="AK407" s="162" t="s">
        <v>1714</v>
      </c>
      <c r="AL407" s="159" t="s">
        <v>1470</v>
      </c>
      <c r="AM407" s="381"/>
      <c r="AN407" s="162" t="s">
        <v>1625</v>
      </c>
      <c r="AO407" s="162"/>
      <c r="AP407" s="381"/>
      <c r="AQ407" s="162" t="s">
        <v>2887</v>
      </c>
      <c r="AR407" s="387">
        <v>42076</v>
      </c>
      <c r="AS407" s="162" t="s">
        <v>1794</v>
      </c>
      <c r="AT407" s="376">
        <v>43342</v>
      </c>
      <c r="AU407" s="169">
        <v>0</v>
      </c>
      <c r="AV407" s="169">
        <v>0</v>
      </c>
      <c r="AW407" s="382"/>
      <c r="AX407" s="162"/>
      <c r="AY407" s="376" t="s">
        <v>1802</v>
      </c>
      <c r="AZ407" s="904"/>
      <c r="BA407" s="3"/>
      <c r="BB407" s="907" t="s">
        <v>4632</v>
      </c>
    </row>
    <row r="408" spans="1:54" ht="173.25">
      <c r="A408" s="374">
        <v>9</v>
      </c>
      <c r="B408" s="375" t="s">
        <v>1025</v>
      </c>
      <c r="C408" s="156" t="s">
        <v>1020</v>
      </c>
      <c r="D408" s="156"/>
      <c r="E408" s="206">
        <v>42075</v>
      </c>
      <c r="F408" s="388" t="s">
        <v>908</v>
      </c>
      <c r="G408" s="162" t="s">
        <v>2051</v>
      </c>
      <c r="H408" s="376">
        <v>43342</v>
      </c>
      <c r="I408" s="376" t="s">
        <v>5822</v>
      </c>
      <c r="J408" s="376" t="e">
        <v>#N/A</v>
      </c>
      <c r="K408" s="206"/>
      <c r="L408" s="207"/>
      <c r="M408" s="207"/>
      <c r="N408" s="207" t="e">
        <v>#N/A</v>
      </c>
      <c r="O408" s="156"/>
      <c r="P408" s="156"/>
      <c r="Q408" s="162" t="s">
        <v>4739</v>
      </c>
      <c r="R408" s="162"/>
      <c r="S408" s="377" t="s">
        <v>4426</v>
      </c>
      <c r="T408" s="156" t="s">
        <v>4596</v>
      </c>
      <c r="U408" s="156" t="s">
        <v>4689</v>
      </c>
      <c r="V408" s="156" t="e">
        <v>#N/A</v>
      </c>
      <c r="W408" s="159" t="s">
        <v>1470</v>
      </c>
      <c r="X408" s="378"/>
      <c r="Y408" s="162"/>
      <c r="Z408" s="156"/>
      <c r="AA408" s="156" t="e">
        <v>#N/A</v>
      </c>
      <c r="AB408" s="156"/>
      <c r="AC408" s="376" t="s">
        <v>4</v>
      </c>
      <c r="AD408" s="379" t="s">
        <v>1913</v>
      </c>
      <c r="AE408" s="156" t="s">
        <v>4662</v>
      </c>
      <c r="AF408" s="380" t="s">
        <v>2888</v>
      </c>
      <c r="AG408" s="380"/>
      <c r="AH408" s="169" t="s">
        <v>1017</v>
      </c>
      <c r="AI408" s="162" t="s">
        <v>1714</v>
      </c>
      <c r="AJ408" s="381"/>
      <c r="AK408" s="162" t="s">
        <v>1714</v>
      </c>
      <c r="AL408" s="159" t="s">
        <v>1470</v>
      </c>
      <c r="AM408" s="381"/>
      <c r="AN408" s="162" t="s">
        <v>1625</v>
      </c>
      <c r="AO408" s="162"/>
      <c r="AP408" s="381"/>
      <c r="AQ408" s="162" t="s">
        <v>2887</v>
      </c>
      <c r="AR408" s="387">
        <v>42075</v>
      </c>
      <c r="AS408" s="162" t="s">
        <v>1794</v>
      </c>
      <c r="AT408" s="376">
        <v>43342</v>
      </c>
      <c r="AU408" s="169">
        <v>0</v>
      </c>
      <c r="AV408" s="169">
        <v>0</v>
      </c>
      <c r="AW408" s="382"/>
      <c r="AX408" s="162"/>
      <c r="AY408" s="376" t="s">
        <v>1802</v>
      </c>
      <c r="AZ408" s="904"/>
      <c r="BA408" s="3"/>
      <c r="BB408" s="907" t="s">
        <v>4632</v>
      </c>
    </row>
    <row r="409" spans="1:54" ht="173.25">
      <c r="A409" s="374">
        <v>10</v>
      </c>
      <c r="B409" s="375" t="s">
        <v>425</v>
      </c>
      <c r="C409" s="156" t="s">
        <v>423</v>
      </c>
      <c r="D409" s="156"/>
      <c r="E409" s="206" t="s">
        <v>4071</v>
      </c>
      <c r="F409" s="159" t="s">
        <v>1628</v>
      </c>
      <c r="G409" s="162" t="s">
        <v>1793</v>
      </c>
      <c r="H409" s="376">
        <v>43348</v>
      </c>
      <c r="I409" s="376" t="s">
        <v>5822</v>
      </c>
      <c r="J409" s="376" t="e">
        <v>#N/A</v>
      </c>
      <c r="K409" s="206"/>
      <c r="L409" s="207"/>
      <c r="M409" s="207"/>
      <c r="N409" s="207" t="e">
        <v>#N/A</v>
      </c>
      <c r="O409" s="156"/>
      <c r="P409" s="156"/>
      <c r="Q409" s="156" t="s">
        <v>4740</v>
      </c>
      <c r="R409" s="156"/>
      <c r="S409" s="377" t="s">
        <v>4426</v>
      </c>
      <c r="T409" s="156" t="s">
        <v>4596</v>
      </c>
      <c r="U409" s="156" t="s">
        <v>4689</v>
      </c>
      <c r="V409" s="156" t="e">
        <v>#N/A</v>
      </c>
      <c r="W409" s="162" t="s">
        <v>1832</v>
      </c>
      <c r="X409" s="378"/>
      <c r="Y409" s="162"/>
      <c r="Z409" s="156"/>
      <c r="AA409" s="156" t="e">
        <v>#N/A</v>
      </c>
      <c r="AB409" s="156"/>
      <c r="AC409" s="376" t="s">
        <v>4</v>
      </c>
      <c r="AD409" s="379" t="s">
        <v>1792</v>
      </c>
      <c r="AE409" s="156" t="s">
        <v>4662</v>
      </c>
      <c r="AF409" s="380" t="s">
        <v>1799</v>
      </c>
      <c r="AG409" s="380"/>
      <c r="AH409" s="169" t="s">
        <v>45</v>
      </c>
      <c r="AI409" s="162" t="s">
        <v>1714</v>
      </c>
      <c r="AJ409" s="381"/>
      <c r="AK409" s="162" t="s">
        <v>1714</v>
      </c>
      <c r="AL409" s="162" t="s">
        <v>1832</v>
      </c>
      <c r="AM409" s="381"/>
      <c r="AN409" s="162" t="s">
        <v>1629</v>
      </c>
      <c r="AO409" s="162"/>
      <c r="AP409" s="381"/>
      <c r="AQ409" s="162" t="s">
        <v>424</v>
      </c>
      <c r="AR409" s="387">
        <v>43222.676429317129</v>
      </c>
      <c r="AS409" s="162" t="s">
        <v>1794</v>
      </c>
      <c r="AT409" s="376">
        <v>43348</v>
      </c>
      <c r="AU409" s="169" t="s">
        <v>2795</v>
      </c>
      <c r="AV409" s="169">
        <v>3547826</v>
      </c>
      <c r="AW409" s="382"/>
      <c r="AX409" s="162" t="s">
        <v>1819</v>
      </c>
      <c r="AY409" s="376" t="s">
        <v>1802</v>
      </c>
      <c r="AZ409" s="904"/>
      <c r="BA409" s="3"/>
      <c r="BB409" s="907" t="s">
        <v>4637</v>
      </c>
    </row>
    <row r="410" spans="1:54" ht="110.25">
      <c r="A410" s="374">
        <v>11</v>
      </c>
      <c r="B410" s="158" t="s">
        <v>431</v>
      </c>
      <c r="C410" s="156">
        <v>8018526630</v>
      </c>
      <c r="D410" s="156"/>
      <c r="E410" s="206" t="s">
        <v>4038</v>
      </c>
      <c r="F410" s="159" t="s">
        <v>1628</v>
      </c>
      <c r="G410" s="162" t="s">
        <v>1793</v>
      </c>
      <c r="H410" s="376">
        <v>43348</v>
      </c>
      <c r="I410" s="376" t="s">
        <v>5822</v>
      </c>
      <c r="J410" s="376" t="e">
        <v>#N/A</v>
      </c>
      <c r="K410" s="206"/>
      <c r="L410" s="207" t="s">
        <v>1710</v>
      </c>
      <c r="M410" s="207"/>
      <c r="N410" s="207" t="s">
        <v>4604</v>
      </c>
      <c r="O410" s="156"/>
      <c r="P410" s="156"/>
      <c r="Q410" s="156" t="s">
        <v>4704</v>
      </c>
      <c r="R410" s="156"/>
      <c r="S410" s="377" t="s">
        <v>4426</v>
      </c>
      <c r="T410" s="156" t="s">
        <v>4596</v>
      </c>
      <c r="U410" s="156" t="s">
        <v>4689</v>
      </c>
      <c r="V410" s="156" t="e">
        <v>#N/A</v>
      </c>
      <c r="W410" s="159" t="s">
        <v>1421</v>
      </c>
      <c r="X410" s="378"/>
      <c r="Y410" s="162"/>
      <c r="Z410" s="156"/>
      <c r="AA410" s="156" t="e">
        <v>#N/A</v>
      </c>
      <c r="AB410" s="156"/>
      <c r="AC410" s="376" t="s">
        <v>4</v>
      </c>
      <c r="AD410" s="379" t="s">
        <v>1913</v>
      </c>
      <c r="AE410" s="156" t="s">
        <v>4662</v>
      </c>
      <c r="AF410" s="380" t="s">
        <v>2461</v>
      </c>
      <c r="AG410" s="380"/>
      <c r="AH410" s="159" t="s">
        <v>45</v>
      </c>
      <c r="AI410" s="162" t="s">
        <v>1714</v>
      </c>
      <c r="AJ410" s="381"/>
      <c r="AK410" s="162" t="s">
        <v>1714</v>
      </c>
      <c r="AL410" s="159" t="s">
        <v>1421</v>
      </c>
      <c r="AM410" s="381"/>
      <c r="AN410" s="162" t="s">
        <v>1629</v>
      </c>
      <c r="AO410" s="159"/>
      <c r="AP410" s="381"/>
      <c r="AQ410" s="159" t="s">
        <v>432</v>
      </c>
      <c r="AR410" s="389">
        <v>43185.325349999999</v>
      </c>
      <c r="AS410" s="159" t="s">
        <v>1794</v>
      </c>
      <c r="AT410" s="376">
        <v>43348</v>
      </c>
      <c r="AU410" s="169" t="s">
        <v>2462</v>
      </c>
      <c r="AV410" s="169" t="s">
        <v>2463</v>
      </c>
      <c r="AW410" s="382"/>
      <c r="AX410" s="162"/>
      <c r="AY410" s="376" t="s">
        <v>1802</v>
      </c>
      <c r="AZ410" s="905"/>
      <c r="BA410" s="3"/>
      <c r="BB410" s="907" t="s">
        <v>4638</v>
      </c>
    </row>
    <row r="411" spans="1:54" ht="110.25">
      <c r="A411" s="374">
        <v>12</v>
      </c>
      <c r="B411" s="375" t="s">
        <v>440</v>
      </c>
      <c r="C411" s="156" t="s">
        <v>434</v>
      </c>
      <c r="D411" s="156"/>
      <c r="E411" s="206" t="s">
        <v>4042</v>
      </c>
      <c r="F411" s="159" t="s">
        <v>1628</v>
      </c>
      <c r="G411" s="162" t="s">
        <v>1793</v>
      </c>
      <c r="H411" s="376">
        <v>43348</v>
      </c>
      <c r="I411" s="376" t="s">
        <v>5822</v>
      </c>
      <c r="J411" s="376" t="e">
        <v>#N/A</v>
      </c>
      <c r="K411" s="206"/>
      <c r="L411" s="207" t="s">
        <v>1710</v>
      </c>
      <c r="M411" s="207"/>
      <c r="N411" s="207" t="s">
        <v>4604</v>
      </c>
      <c r="O411" s="156"/>
      <c r="P411" s="156"/>
      <c r="Q411" s="156" t="s">
        <v>4704</v>
      </c>
      <c r="R411" s="156"/>
      <c r="S411" s="377" t="s">
        <v>4426</v>
      </c>
      <c r="T411" s="156" t="s">
        <v>4596</v>
      </c>
      <c r="U411" s="156" t="s">
        <v>4689</v>
      </c>
      <c r="V411" s="156" t="e">
        <v>#N/A</v>
      </c>
      <c r="W411" s="162" t="s">
        <v>1421</v>
      </c>
      <c r="X411" s="378"/>
      <c r="Y411" s="162"/>
      <c r="Z411" s="156"/>
      <c r="AA411" s="156" t="e">
        <v>#N/A</v>
      </c>
      <c r="AB411" s="156"/>
      <c r="AC411" s="376" t="s">
        <v>4</v>
      </c>
      <c r="AD411" s="379" t="s">
        <v>1913</v>
      </c>
      <c r="AE411" s="156" t="s">
        <v>4662</v>
      </c>
      <c r="AF411" s="380" t="s">
        <v>2461</v>
      </c>
      <c r="AG411" s="380"/>
      <c r="AH411" s="169" t="s">
        <v>45</v>
      </c>
      <c r="AI411" s="162" t="s">
        <v>1714</v>
      </c>
      <c r="AJ411" s="381"/>
      <c r="AK411" s="162" t="s">
        <v>1714</v>
      </c>
      <c r="AL411" s="162" t="s">
        <v>1421</v>
      </c>
      <c r="AM411" s="381"/>
      <c r="AN411" s="162" t="s">
        <v>1629</v>
      </c>
      <c r="AO411" s="162"/>
      <c r="AP411" s="381"/>
      <c r="AQ411" s="162" t="s">
        <v>435</v>
      </c>
      <c r="AR411" s="387">
        <v>43180.266971608798</v>
      </c>
      <c r="AS411" s="162" t="s">
        <v>1794</v>
      </c>
      <c r="AT411" s="376">
        <v>43348</v>
      </c>
      <c r="AU411" s="169" t="s">
        <v>2791</v>
      </c>
      <c r="AV411" s="169">
        <v>0</v>
      </c>
      <c r="AW411" s="382"/>
      <c r="AX411" s="162"/>
      <c r="AY411" s="376" t="s">
        <v>1802</v>
      </c>
      <c r="AZ411" s="904"/>
      <c r="BA411" s="3"/>
      <c r="BB411" s="907" t="s">
        <v>4638</v>
      </c>
    </row>
    <row r="412" spans="1:54" ht="110.25">
      <c r="A412" s="374">
        <v>13</v>
      </c>
      <c r="B412" s="375" t="s">
        <v>436</v>
      </c>
      <c r="C412" s="156" t="s">
        <v>434</v>
      </c>
      <c r="D412" s="156"/>
      <c r="E412" s="206" t="s">
        <v>4039</v>
      </c>
      <c r="F412" s="159" t="s">
        <v>1628</v>
      </c>
      <c r="G412" s="162" t="s">
        <v>1793</v>
      </c>
      <c r="H412" s="376">
        <v>43353</v>
      </c>
      <c r="I412" s="376" t="s">
        <v>5822</v>
      </c>
      <c r="J412" s="376" t="e">
        <v>#N/A</v>
      </c>
      <c r="K412" s="206"/>
      <c r="L412" s="207" t="s">
        <v>1710</v>
      </c>
      <c r="M412" s="207"/>
      <c r="N412" s="207" t="s">
        <v>4604</v>
      </c>
      <c r="O412" s="156"/>
      <c r="P412" s="156"/>
      <c r="Q412" s="156" t="s">
        <v>4704</v>
      </c>
      <c r="R412" s="156"/>
      <c r="S412" s="377" t="s">
        <v>4426</v>
      </c>
      <c r="T412" s="156" t="s">
        <v>4596</v>
      </c>
      <c r="U412" s="156" t="s">
        <v>4689</v>
      </c>
      <c r="V412" s="156" t="e">
        <v>#N/A</v>
      </c>
      <c r="W412" s="162" t="s">
        <v>1421</v>
      </c>
      <c r="X412" s="378"/>
      <c r="Y412" s="162"/>
      <c r="Z412" s="156"/>
      <c r="AA412" s="156" t="e">
        <v>#N/A</v>
      </c>
      <c r="AB412" s="156"/>
      <c r="AC412" s="376" t="s">
        <v>4</v>
      </c>
      <c r="AD412" s="379" t="s">
        <v>1913</v>
      </c>
      <c r="AE412" s="156" t="s">
        <v>4662</v>
      </c>
      <c r="AF412" s="380" t="s">
        <v>2461</v>
      </c>
      <c r="AG412" s="380"/>
      <c r="AH412" s="169" t="s">
        <v>45</v>
      </c>
      <c r="AI412" s="162" t="s">
        <v>1714</v>
      </c>
      <c r="AJ412" s="381"/>
      <c r="AK412" s="162" t="s">
        <v>1714</v>
      </c>
      <c r="AL412" s="162" t="s">
        <v>1421</v>
      </c>
      <c r="AM412" s="381"/>
      <c r="AN412" s="162" t="s">
        <v>1629</v>
      </c>
      <c r="AO412" s="162"/>
      <c r="AP412" s="381"/>
      <c r="AQ412" s="162" t="s">
        <v>435</v>
      </c>
      <c r="AR412" s="387">
        <v>43180.284843287038</v>
      </c>
      <c r="AS412" s="162" t="s">
        <v>1794</v>
      </c>
      <c r="AT412" s="376">
        <v>43353</v>
      </c>
      <c r="AU412" s="169" t="s">
        <v>2788</v>
      </c>
      <c r="AV412" s="169">
        <v>0</v>
      </c>
      <c r="AW412" s="382"/>
      <c r="AX412" s="162" t="s">
        <v>1819</v>
      </c>
      <c r="AY412" s="376" t="s">
        <v>1802</v>
      </c>
      <c r="AZ412" s="904"/>
      <c r="BA412" s="3"/>
      <c r="BB412" s="907" t="s">
        <v>4638</v>
      </c>
    </row>
    <row r="413" spans="1:54" ht="173.25">
      <c r="A413" s="374">
        <v>14</v>
      </c>
      <c r="B413" s="375" t="s">
        <v>422</v>
      </c>
      <c r="C413" s="156" t="s">
        <v>423</v>
      </c>
      <c r="D413" s="156"/>
      <c r="E413" s="206" t="s">
        <v>4072</v>
      </c>
      <c r="F413" s="159" t="s">
        <v>1628</v>
      </c>
      <c r="G413" s="162" t="s">
        <v>1793</v>
      </c>
      <c r="H413" s="376">
        <v>43354</v>
      </c>
      <c r="I413" s="376" t="s">
        <v>5822</v>
      </c>
      <c r="J413" s="376" t="e">
        <v>#N/A</v>
      </c>
      <c r="K413" s="206"/>
      <c r="L413" s="207"/>
      <c r="M413" s="207"/>
      <c r="N413" s="207" t="e">
        <v>#N/A</v>
      </c>
      <c r="O413" s="156"/>
      <c r="P413" s="156"/>
      <c r="Q413" s="156" t="s">
        <v>4740</v>
      </c>
      <c r="R413" s="156"/>
      <c r="S413" s="377" t="s">
        <v>4426</v>
      </c>
      <c r="T413" s="156" t="s">
        <v>4596</v>
      </c>
      <c r="U413" s="156" t="s">
        <v>4689</v>
      </c>
      <c r="V413" s="156" t="e">
        <v>#N/A</v>
      </c>
      <c r="W413" s="162" t="s">
        <v>1832</v>
      </c>
      <c r="X413" s="378"/>
      <c r="Y413" s="162"/>
      <c r="Z413" s="156"/>
      <c r="AA413" s="156" t="e">
        <v>#N/A</v>
      </c>
      <c r="AB413" s="156"/>
      <c r="AC413" s="376" t="s">
        <v>4</v>
      </c>
      <c r="AD413" s="379" t="s">
        <v>1792</v>
      </c>
      <c r="AE413" s="156" t="s">
        <v>4662</v>
      </c>
      <c r="AF413" s="380" t="s">
        <v>1799</v>
      </c>
      <c r="AG413" s="380"/>
      <c r="AH413" s="169" t="s">
        <v>45</v>
      </c>
      <c r="AI413" s="162" t="s">
        <v>1714</v>
      </c>
      <c r="AJ413" s="381"/>
      <c r="AK413" s="162" t="s">
        <v>1714</v>
      </c>
      <c r="AL413" s="162" t="s">
        <v>1832</v>
      </c>
      <c r="AM413" s="381"/>
      <c r="AN413" s="162" t="s">
        <v>1629</v>
      </c>
      <c r="AO413" s="162"/>
      <c r="AP413" s="381"/>
      <c r="AQ413" s="162" t="s">
        <v>424</v>
      </c>
      <c r="AR413" s="387">
        <v>43222.72587037037</v>
      </c>
      <c r="AS413" s="162" t="s">
        <v>1794</v>
      </c>
      <c r="AT413" s="376">
        <v>43354</v>
      </c>
      <c r="AU413" s="169" t="s">
        <v>2796</v>
      </c>
      <c r="AV413" s="169">
        <v>3547827</v>
      </c>
      <c r="AW413" s="382"/>
      <c r="AX413" s="162" t="s">
        <v>1819</v>
      </c>
      <c r="AY413" s="376" t="s">
        <v>1802</v>
      </c>
      <c r="AZ413" s="904"/>
      <c r="BA413" s="3"/>
      <c r="BB413" s="907" t="s">
        <v>4637</v>
      </c>
    </row>
    <row r="414" spans="1:54" ht="110.25">
      <c r="A414" s="374">
        <v>15</v>
      </c>
      <c r="B414" s="375" t="s">
        <v>437</v>
      </c>
      <c r="C414" s="156" t="s">
        <v>434</v>
      </c>
      <c r="D414" s="156"/>
      <c r="E414" s="206" t="s">
        <v>4040</v>
      </c>
      <c r="F414" s="159" t="s">
        <v>1628</v>
      </c>
      <c r="G414" s="162" t="s">
        <v>1793</v>
      </c>
      <c r="H414" s="376">
        <v>43354</v>
      </c>
      <c r="I414" s="376" t="s">
        <v>5822</v>
      </c>
      <c r="J414" s="376" t="e">
        <v>#N/A</v>
      </c>
      <c r="K414" s="206"/>
      <c r="L414" s="207" t="s">
        <v>1710</v>
      </c>
      <c r="M414" s="207"/>
      <c r="N414" s="207" t="s">
        <v>4604</v>
      </c>
      <c r="O414" s="156"/>
      <c r="P414" s="156"/>
      <c r="Q414" s="156" t="s">
        <v>4704</v>
      </c>
      <c r="R414" s="156"/>
      <c r="S414" s="377" t="s">
        <v>4426</v>
      </c>
      <c r="T414" s="156" t="s">
        <v>4596</v>
      </c>
      <c r="U414" s="156" t="s">
        <v>4689</v>
      </c>
      <c r="V414" s="156" t="e">
        <v>#N/A</v>
      </c>
      <c r="W414" s="162" t="s">
        <v>1421</v>
      </c>
      <c r="X414" s="378"/>
      <c r="Y414" s="162"/>
      <c r="Z414" s="156"/>
      <c r="AA414" s="156" t="e">
        <v>#N/A</v>
      </c>
      <c r="AB414" s="156"/>
      <c r="AC414" s="376" t="s">
        <v>4</v>
      </c>
      <c r="AD414" s="379" t="s">
        <v>1913</v>
      </c>
      <c r="AE414" s="156" t="s">
        <v>4662</v>
      </c>
      <c r="AF414" s="380" t="s">
        <v>2461</v>
      </c>
      <c r="AG414" s="380"/>
      <c r="AH414" s="169" t="s">
        <v>45</v>
      </c>
      <c r="AI414" s="162" t="s">
        <v>1714</v>
      </c>
      <c r="AJ414" s="381"/>
      <c r="AK414" s="162" t="s">
        <v>1714</v>
      </c>
      <c r="AL414" s="162" t="s">
        <v>1421</v>
      </c>
      <c r="AM414" s="381"/>
      <c r="AN414" s="162" t="s">
        <v>1629</v>
      </c>
      <c r="AO414" s="162"/>
      <c r="AP414" s="381"/>
      <c r="AQ414" s="162" t="s">
        <v>435</v>
      </c>
      <c r="AR414" s="387">
        <v>43180.282617939818</v>
      </c>
      <c r="AS414" s="162" t="s">
        <v>1794</v>
      </c>
      <c r="AT414" s="376">
        <v>43354</v>
      </c>
      <c r="AU414" s="169" t="s">
        <v>2789</v>
      </c>
      <c r="AV414" s="169">
        <v>0</v>
      </c>
      <c r="AW414" s="382"/>
      <c r="AX414" s="162"/>
      <c r="AY414" s="376" t="s">
        <v>1802</v>
      </c>
      <c r="AZ414" s="904"/>
      <c r="BA414" s="3"/>
      <c r="BB414" s="907" t="s">
        <v>4638</v>
      </c>
    </row>
    <row r="415" spans="1:54" ht="110.25">
      <c r="A415" s="374">
        <v>16</v>
      </c>
      <c r="B415" s="375" t="s">
        <v>433</v>
      </c>
      <c r="C415" s="156" t="s">
        <v>434</v>
      </c>
      <c r="D415" s="156"/>
      <c r="E415" s="206" t="s">
        <v>4041</v>
      </c>
      <c r="F415" s="159" t="s">
        <v>1628</v>
      </c>
      <c r="G415" s="162" t="s">
        <v>1793</v>
      </c>
      <c r="H415" s="376">
        <v>43354</v>
      </c>
      <c r="I415" s="376" t="s">
        <v>5822</v>
      </c>
      <c r="J415" s="376" t="e">
        <v>#N/A</v>
      </c>
      <c r="K415" s="206"/>
      <c r="L415" s="207" t="s">
        <v>1710</v>
      </c>
      <c r="M415" s="207"/>
      <c r="N415" s="207" t="s">
        <v>4604</v>
      </c>
      <c r="O415" s="156"/>
      <c r="P415" s="156"/>
      <c r="Q415" s="156" t="s">
        <v>4704</v>
      </c>
      <c r="R415" s="156"/>
      <c r="S415" s="377" t="s">
        <v>4426</v>
      </c>
      <c r="T415" s="156" t="s">
        <v>4596</v>
      </c>
      <c r="U415" s="156" t="s">
        <v>4689</v>
      </c>
      <c r="V415" s="156" t="e">
        <v>#N/A</v>
      </c>
      <c r="W415" s="162" t="s">
        <v>1421</v>
      </c>
      <c r="X415" s="378"/>
      <c r="Y415" s="162"/>
      <c r="Z415" s="156"/>
      <c r="AA415" s="156" t="e">
        <v>#N/A</v>
      </c>
      <c r="AB415" s="156"/>
      <c r="AC415" s="376" t="s">
        <v>4</v>
      </c>
      <c r="AD415" s="379" t="s">
        <v>1913</v>
      </c>
      <c r="AE415" s="156" t="s">
        <v>4662</v>
      </c>
      <c r="AF415" s="380" t="s">
        <v>2461</v>
      </c>
      <c r="AG415" s="380"/>
      <c r="AH415" s="169" t="s">
        <v>45</v>
      </c>
      <c r="AI415" s="162" t="s">
        <v>1714</v>
      </c>
      <c r="AJ415" s="381"/>
      <c r="AK415" s="162" t="s">
        <v>1714</v>
      </c>
      <c r="AL415" s="162" t="s">
        <v>1421</v>
      </c>
      <c r="AM415" s="381"/>
      <c r="AN415" s="162" t="s">
        <v>1629</v>
      </c>
      <c r="AO415" s="162"/>
      <c r="AP415" s="381"/>
      <c r="AQ415" s="162" t="s">
        <v>435</v>
      </c>
      <c r="AR415" s="387">
        <v>43180.285750196759</v>
      </c>
      <c r="AS415" s="162" t="s">
        <v>1794</v>
      </c>
      <c r="AT415" s="376">
        <v>43354</v>
      </c>
      <c r="AU415" s="169" t="s">
        <v>2790</v>
      </c>
      <c r="AV415" s="169">
        <v>0</v>
      </c>
      <c r="AW415" s="382"/>
      <c r="AX415" s="162"/>
      <c r="AY415" s="376" t="s">
        <v>1802</v>
      </c>
      <c r="AZ415" s="904"/>
      <c r="BA415" s="3"/>
      <c r="BB415" s="907" t="s">
        <v>4638</v>
      </c>
    </row>
    <row r="416" spans="1:54" ht="110.25">
      <c r="A416" s="374">
        <v>17</v>
      </c>
      <c r="B416" s="384" t="s">
        <v>71</v>
      </c>
      <c r="C416" s="156" t="s">
        <v>69</v>
      </c>
      <c r="D416" s="156"/>
      <c r="E416" s="206">
        <v>43225</v>
      </c>
      <c r="F416" s="169" t="s">
        <v>38</v>
      </c>
      <c r="G416" s="162" t="s">
        <v>1622</v>
      </c>
      <c r="H416" s="376">
        <v>43367</v>
      </c>
      <c r="I416" s="376" t="s">
        <v>5822</v>
      </c>
      <c r="J416" s="376" t="e">
        <v>#N/A</v>
      </c>
      <c r="K416" s="206"/>
      <c r="L416" s="207"/>
      <c r="M416" s="207"/>
      <c r="N416" s="207" t="e">
        <v>#N/A</v>
      </c>
      <c r="O416" s="156"/>
      <c r="P416" s="156"/>
      <c r="Q416" s="156" t="s">
        <v>4696</v>
      </c>
      <c r="R416" s="156"/>
      <c r="S416" s="377" t="s">
        <v>4426</v>
      </c>
      <c r="T416" s="156" t="s">
        <v>4596</v>
      </c>
      <c r="U416" s="156" t="s">
        <v>4689</v>
      </c>
      <c r="V416" s="156" t="e">
        <v>#N/A</v>
      </c>
      <c r="W416" s="162" t="s">
        <v>1825</v>
      </c>
      <c r="X416" s="378"/>
      <c r="Y416" s="162"/>
      <c r="Z416" s="156"/>
      <c r="AA416" s="156" t="e">
        <v>#N/A</v>
      </c>
      <c r="AB416" s="156"/>
      <c r="AC416" s="376" t="s">
        <v>4</v>
      </c>
      <c r="AD416" s="379" t="s">
        <v>1913</v>
      </c>
      <c r="AE416" s="156" t="s">
        <v>4662</v>
      </c>
      <c r="AF416" s="380" t="s">
        <v>3200</v>
      </c>
      <c r="AG416" s="380"/>
      <c r="AH416" s="169" t="s">
        <v>3108</v>
      </c>
      <c r="AI416" s="162" t="s">
        <v>1714</v>
      </c>
      <c r="AJ416" s="381"/>
      <c r="AK416" s="162" t="s">
        <v>1714</v>
      </c>
      <c r="AL416" s="162" t="s">
        <v>1825</v>
      </c>
      <c r="AM416" s="381"/>
      <c r="AN416" s="162" t="s">
        <v>1624</v>
      </c>
      <c r="AO416" s="162"/>
      <c r="AP416" s="381"/>
      <c r="AQ416" s="162" t="s">
        <v>3751</v>
      </c>
      <c r="AR416" s="390">
        <v>43225</v>
      </c>
      <c r="AS416" s="162" t="s">
        <v>1794</v>
      </c>
      <c r="AT416" s="376">
        <v>43367</v>
      </c>
      <c r="AU416" s="169" t="s">
        <v>3752</v>
      </c>
      <c r="AV416" s="169">
        <v>269766</v>
      </c>
      <c r="AW416" s="382"/>
      <c r="AX416" s="162" t="s">
        <v>1819</v>
      </c>
      <c r="AY416" s="376" t="s">
        <v>1802</v>
      </c>
      <c r="AZ416" s="904"/>
      <c r="BA416" s="3"/>
      <c r="BB416" s="907" t="s">
        <v>4696</v>
      </c>
    </row>
    <row r="417" spans="1:54" ht="141.75">
      <c r="A417" s="374">
        <v>18</v>
      </c>
      <c r="B417" s="375" t="s">
        <v>944</v>
      </c>
      <c r="C417" s="156" t="s">
        <v>945</v>
      </c>
      <c r="D417" s="156"/>
      <c r="E417" s="206">
        <v>43091</v>
      </c>
      <c r="F417" s="391" t="s">
        <v>1852</v>
      </c>
      <c r="G417" s="392" t="s">
        <v>2574</v>
      </c>
      <c r="H417" s="376">
        <v>43369</v>
      </c>
      <c r="I417" s="376" t="s">
        <v>5822</v>
      </c>
      <c r="J417" s="376" t="e">
        <v>#N/A</v>
      </c>
      <c r="K417" s="206"/>
      <c r="L417" s="207"/>
      <c r="M417" s="207"/>
      <c r="N417" s="207" t="e">
        <v>#N/A</v>
      </c>
      <c r="O417" s="156"/>
      <c r="P417" s="156"/>
      <c r="Q417" s="156" t="s">
        <v>4740</v>
      </c>
      <c r="R417" s="156"/>
      <c r="S417" s="377" t="s">
        <v>4426</v>
      </c>
      <c r="T417" s="156" t="s">
        <v>4596</v>
      </c>
      <c r="U417" s="156" t="s">
        <v>4689</v>
      </c>
      <c r="V417" s="156" t="e">
        <v>#N/A</v>
      </c>
      <c r="W417" s="162" t="s">
        <v>1421</v>
      </c>
      <c r="X417" s="378"/>
      <c r="Y417" s="162"/>
      <c r="Z417" s="156"/>
      <c r="AA417" s="156" t="e">
        <v>#N/A</v>
      </c>
      <c r="AB417" s="156"/>
      <c r="AC417" s="376" t="s">
        <v>4</v>
      </c>
      <c r="AD417" s="379" t="s">
        <v>1913</v>
      </c>
      <c r="AE417" s="156" t="s">
        <v>4662</v>
      </c>
      <c r="AF417" s="380" t="s">
        <v>2929</v>
      </c>
      <c r="AG417" s="380"/>
      <c r="AH417" s="169" t="s">
        <v>45</v>
      </c>
      <c r="AI417" s="162" t="s">
        <v>1714</v>
      </c>
      <c r="AJ417" s="381"/>
      <c r="AK417" s="162" t="s">
        <v>1714</v>
      </c>
      <c r="AL417" s="162" t="s">
        <v>1421</v>
      </c>
      <c r="AM417" s="381"/>
      <c r="AN417" s="162" t="s">
        <v>1625</v>
      </c>
      <c r="AO417" s="162"/>
      <c r="AP417" s="381"/>
      <c r="AQ417" s="162" t="s">
        <v>2930</v>
      </c>
      <c r="AR417" s="387">
        <v>43091</v>
      </c>
      <c r="AS417" s="162" t="s">
        <v>1794</v>
      </c>
      <c r="AT417" s="376">
        <v>43369</v>
      </c>
      <c r="AU417" s="169" t="s">
        <v>2931</v>
      </c>
      <c r="AV417" s="169">
        <v>10641</v>
      </c>
      <c r="AW417" s="382"/>
      <c r="AX417" s="162"/>
      <c r="AY417" s="376" t="s">
        <v>1802</v>
      </c>
      <c r="AZ417" s="904"/>
      <c r="BA417" s="3"/>
      <c r="BB417" s="907" t="s">
        <v>4637</v>
      </c>
    </row>
    <row r="418" spans="1:54" ht="173.25">
      <c r="A418" s="374">
        <v>19</v>
      </c>
      <c r="B418" s="375" t="s">
        <v>1303</v>
      </c>
      <c r="C418" s="156" t="s">
        <v>1767</v>
      </c>
      <c r="D418" s="156"/>
      <c r="E418" s="206" t="s">
        <v>4170</v>
      </c>
      <c r="F418" s="157" t="s">
        <v>2067</v>
      </c>
      <c r="G418" s="392" t="s">
        <v>1996</v>
      </c>
      <c r="H418" s="376">
        <v>43376</v>
      </c>
      <c r="I418" s="376" t="s">
        <v>5822</v>
      </c>
      <c r="J418" s="376" t="e">
        <v>#N/A</v>
      </c>
      <c r="K418" s="206"/>
      <c r="L418" s="207"/>
      <c r="M418" s="207"/>
      <c r="N418" s="207" t="e">
        <v>#N/A</v>
      </c>
      <c r="O418" s="156"/>
      <c r="P418" s="156"/>
      <c r="Q418" s="156" t="s">
        <v>4624</v>
      </c>
      <c r="R418" s="156"/>
      <c r="S418" s="377" t="s">
        <v>4426</v>
      </c>
      <c r="T418" s="156" t="s">
        <v>4596</v>
      </c>
      <c r="U418" s="156" t="s">
        <v>4689</v>
      </c>
      <c r="V418" s="156" t="e">
        <v>#N/A</v>
      </c>
      <c r="W418" s="162" t="s">
        <v>2119</v>
      </c>
      <c r="X418" s="378"/>
      <c r="Y418" s="162"/>
      <c r="Z418" s="156"/>
      <c r="AA418" s="156" t="e">
        <v>#N/A</v>
      </c>
      <c r="AB418" s="156"/>
      <c r="AC418" s="376" t="s">
        <v>4</v>
      </c>
      <c r="AD418" s="379" t="s">
        <v>1792</v>
      </c>
      <c r="AE418" s="156" t="s">
        <v>4662</v>
      </c>
      <c r="AF418" s="380" t="s">
        <v>1799</v>
      </c>
      <c r="AG418" s="380"/>
      <c r="AH418" s="169" t="s">
        <v>90</v>
      </c>
      <c r="AI418" s="377" t="s">
        <v>1717</v>
      </c>
      <c r="AJ418" s="381"/>
      <c r="AK418" s="377" t="s">
        <v>1717</v>
      </c>
      <c r="AL418" s="162" t="s">
        <v>2119</v>
      </c>
      <c r="AM418" s="381"/>
      <c r="AN418" s="382" t="s">
        <v>1627</v>
      </c>
      <c r="AO418" s="162"/>
      <c r="AP418" s="381"/>
      <c r="AQ418" s="162" t="s">
        <v>2874</v>
      </c>
      <c r="AR418" s="387">
        <v>43215.360682175924</v>
      </c>
      <c r="AS418" s="162" t="s">
        <v>1794</v>
      </c>
      <c r="AT418" s="376">
        <v>43376</v>
      </c>
      <c r="AU418" s="169" t="s">
        <v>2883</v>
      </c>
      <c r="AV418" s="169" t="s">
        <v>2884</v>
      </c>
      <c r="AW418" s="382"/>
      <c r="AX418" s="162"/>
      <c r="AY418" s="376" t="s">
        <v>1802</v>
      </c>
      <c r="AZ418" s="904"/>
      <c r="BA418" s="3"/>
      <c r="BB418" s="907" t="s">
        <v>4637</v>
      </c>
    </row>
    <row r="419" spans="1:54" ht="173.25">
      <c r="A419" s="374">
        <v>20</v>
      </c>
      <c r="B419" s="375" t="s">
        <v>1298</v>
      </c>
      <c r="C419" s="156" t="s">
        <v>1767</v>
      </c>
      <c r="D419" s="156"/>
      <c r="E419" s="206" t="s">
        <v>4171</v>
      </c>
      <c r="F419" s="157" t="s">
        <v>2067</v>
      </c>
      <c r="G419" s="392" t="s">
        <v>1996</v>
      </c>
      <c r="H419" s="376">
        <v>43376</v>
      </c>
      <c r="I419" s="376" t="s">
        <v>5822</v>
      </c>
      <c r="J419" s="376" t="e">
        <v>#N/A</v>
      </c>
      <c r="K419" s="206"/>
      <c r="L419" s="207"/>
      <c r="M419" s="207"/>
      <c r="N419" s="207" t="e">
        <v>#N/A</v>
      </c>
      <c r="O419" s="156"/>
      <c r="P419" s="156"/>
      <c r="Q419" s="156" t="s">
        <v>4624</v>
      </c>
      <c r="R419" s="156"/>
      <c r="S419" s="377" t="s">
        <v>4426</v>
      </c>
      <c r="T419" s="156" t="s">
        <v>4596</v>
      </c>
      <c r="U419" s="156" t="s">
        <v>4689</v>
      </c>
      <c r="V419" s="156" t="e">
        <v>#N/A</v>
      </c>
      <c r="W419" s="162" t="s">
        <v>2119</v>
      </c>
      <c r="X419" s="378"/>
      <c r="Y419" s="162"/>
      <c r="Z419" s="156"/>
      <c r="AA419" s="156" t="e">
        <v>#N/A</v>
      </c>
      <c r="AB419" s="156"/>
      <c r="AC419" s="376" t="s">
        <v>4</v>
      </c>
      <c r="AD419" s="379" t="s">
        <v>1792</v>
      </c>
      <c r="AE419" s="156" t="s">
        <v>4662</v>
      </c>
      <c r="AF419" s="380" t="s">
        <v>1799</v>
      </c>
      <c r="AG419" s="380"/>
      <c r="AH419" s="169" t="s">
        <v>90</v>
      </c>
      <c r="AI419" s="377" t="s">
        <v>1717</v>
      </c>
      <c r="AJ419" s="381"/>
      <c r="AK419" s="377" t="s">
        <v>1717</v>
      </c>
      <c r="AL419" s="162" t="s">
        <v>2119</v>
      </c>
      <c r="AM419" s="381"/>
      <c r="AN419" s="382" t="s">
        <v>1627</v>
      </c>
      <c r="AO419" s="162"/>
      <c r="AP419" s="381"/>
      <c r="AQ419" s="162" t="s">
        <v>2874</v>
      </c>
      <c r="AR419" s="387">
        <v>43215.351328009259</v>
      </c>
      <c r="AS419" s="162" t="s">
        <v>1794</v>
      </c>
      <c r="AT419" s="376">
        <v>43376</v>
      </c>
      <c r="AU419" s="169" t="s">
        <v>2885</v>
      </c>
      <c r="AV419" s="169" t="s">
        <v>2886</v>
      </c>
      <c r="AW419" s="382"/>
      <c r="AX419" s="162"/>
      <c r="AY419" s="376" t="s">
        <v>1802</v>
      </c>
      <c r="AZ419" s="904"/>
      <c r="BA419" s="3"/>
      <c r="BB419" s="907" t="s">
        <v>4637</v>
      </c>
    </row>
    <row r="420" spans="1:54" ht="173.25">
      <c r="A420" s="374">
        <v>21</v>
      </c>
      <c r="B420" s="375" t="s">
        <v>1299</v>
      </c>
      <c r="C420" s="156" t="s">
        <v>1767</v>
      </c>
      <c r="D420" s="156"/>
      <c r="E420" s="206" t="s">
        <v>4169</v>
      </c>
      <c r="F420" s="157" t="s">
        <v>2067</v>
      </c>
      <c r="G420" s="392" t="s">
        <v>1996</v>
      </c>
      <c r="H420" s="376">
        <v>43377</v>
      </c>
      <c r="I420" s="376" t="s">
        <v>5822</v>
      </c>
      <c r="J420" s="376" t="e">
        <v>#N/A</v>
      </c>
      <c r="K420" s="206"/>
      <c r="L420" s="207"/>
      <c r="M420" s="207"/>
      <c r="N420" s="207" t="e">
        <v>#N/A</v>
      </c>
      <c r="O420" s="156"/>
      <c r="P420" s="156"/>
      <c r="Q420" s="156" t="s">
        <v>4624</v>
      </c>
      <c r="R420" s="156"/>
      <c r="S420" s="377" t="s">
        <v>4426</v>
      </c>
      <c r="T420" s="156" t="s">
        <v>4596</v>
      </c>
      <c r="U420" s="156" t="s">
        <v>4689</v>
      </c>
      <c r="V420" s="156" t="e">
        <v>#N/A</v>
      </c>
      <c r="W420" s="162" t="s">
        <v>2119</v>
      </c>
      <c r="X420" s="378"/>
      <c r="Y420" s="162"/>
      <c r="Z420" s="156"/>
      <c r="AA420" s="156" t="e">
        <v>#N/A</v>
      </c>
      <c r="AB420" s="156"/>
      <c r="AC420" s="376" t="s">
        <v>4</v>
      </c>
      <c r="AD420" s="379" t="s">
        <v>1792</v>
      </c>
      <c r="AE420" s="156" t="s">
        <v>4662</v>
      </c>
      <c r="AF420" s="380" t="s">
        <v>1799</v>
      </c>
      <c r="AG420" s="380"/>
      <c r="AH420" s="169" t="s">
        <v>90</v>
      </c>
      <c r="AI420" s="377" t="s">
        <v>1717</v>
      </c>
      <c r="AJ420" s="381"/>
      <c r="AK420" s="377" t="s">
        <v>1717</v>
      </c>
      <c r="AL420" s="162" t="s">
        <v>2119</v>
      </c>
      <c r="AM420" s="381"/>
      <c r="AN420" s="382" t="s">
        <v>1627</v>
      </c>
      <c r="AO420" s="162"/>
      <c r="AP420" s="381"/>
      <c r="AQ420" s="162" t="s">
        <v>2874</v>
      </c>
      <c r="AR420" s="387">
        <v>43215.340495405093</v>
      </c>
      <c r="AS420" s="162" t="s">
        <v>1794</v>
      </c>
      <c r="AT420" s="376">
        <v>43377</v>
      </c>
      <c r="AU420" s="169" t="s">
        <v>2881</v>
      </c>
      <c r="AV420" s="169" t="s">
        <v>2882</v>
      </c>
      <c r="AW420" s="382"/>
      <c r="AX420" s="162"/>
      <c r="AY420" s="376" t="s">
        <v>1802</v>
      </c>
      <c r="AZ420" s="904"/>
      <c r="BA420" s="3"/>
      <c r="BB420" s="907" t="s">
        <v>4637</v>
      </c>
    </row>
    <row r="421" spans="1:54" ht="173.25">
      <c r="A421" s="374">
        <v>22</v>
      </c>
      <c r="B421" s="158" t="s">
        <v>992</v>
      </c>
      <c r="C421" s="156">
        <v>100810139348</v>
      </c>
      <c r="D421" s="156"/>
      <c r="E421" s="206" t="s">
        <v>4190</v>
      </c>
      <c r="F421" s="382" t="s">
        <v>1904</v>
      </c>
      <c r="G421" s="159" t="s">
        <v>1623</v>
      </c>
      <c r="H421" s="376">
        <v>43377</v>
      </c>
      <c r="I421" s="376" t="s">
        <v>5822</v>
      </c>
      <c r="J421" s="376" t="e">
        <v>#N/A</v>
      </c>
      <c r="K421" s="206"/>
      <c r="L421" s="207"/>
      <c r="M421" s="207"/>
      <c r="N421" s="207" t="e">
        <v>#N/A</v>
      </c>
      <c r="O421" s="156"/>
      <c r="P421" s="156"/>
      <c r="Q421" s="156" t="s">
        <v>4740</v>
      </c>
      <c r="R421" s="156"/>
      <c r="S421" s="377" t="s">
        <v>4426</v>
      </c>
      <c r="T421" s="156" t="s">
        <v>4596</v>
      </c>
      <c r="U421" s="156" t="s">
        <v>4689</v>
      </c>
      <c r="V421" s="156" t="e">
        <v>#N/A</v>
      </c>
      <c r="W421" s="159" t="s">
        <v>1428</v>
      </c>
      <c r="X421" s="378"/>
      <c r="Y421" s="162"/>
      <c r="Z421" s="156"/>
      <c r="AA421" s="156" t="e">
        <v>#N/A</v>
      </c>
      <c r="AB421" s="156"/>
      <c r="AC421" s="376" t="s">
        <v>4</v>
      </c>
      <c r="AD421" s="379" t="s">
        <v>1913</v>
      </c>
      <c r="AE421" s="156" t="s">
        <v>4662</v>
      </c>
      <c r="AF421" s="380" t="s">
        <v>2246</v>
      </c>
      <c r="AG421" s="380"/>
      <c r="AH421" s="159" t="s">
        <v>2268</v>
      </c>
      <c r="AI421" s="377" t="s">
        <v>1717</v>
      </c>
      <c r="AJ421" s="381"/>
      <c r="AK421" s="377" t="s">
        <v>1717</v>
      </c>
      <c r="AL421" s="159" t="s">
        <v>1428</v>
      </c>
      <c r="AM421" s="381"/>
      <c r="AN421" s="382" t="s">
        <v>1625</v>
      </c>
      <c r="AO421" s="159"/>
      <c r="AP421" s="381"/>
      <c r="AQ421" s="159" t="s">
        <v>2521</v>
      </c>
      <c r="AR421" s="389">
        <v>43233.333784722221</v>
      </c>
      <c r="AS421" s="159" t="s">
        <v>1794</v>
      </c>
      <c r="AT421" s="376">
        <v>43377</v>
      </c>
      <c r="AU421" s="169" t="s">
        <v>2522</v>
      </c>
      <c r="AV421" s="169" t="s">
        <v>2523</v>
      </c>
      <c r="AW421" s="382"/>
      <c r="AX421" s="162"/>
      <c r="AY421" s="376" t="s">
        <v>1802</v>
      </c>
      <c r="AZ421" s="905"/>
      <c r="BA421" s="3"/>
      <c r="BB421" s="907" t="s">
        <v>4637</v>
      </c>
    </row>
    <row r="422" spans="1:54" ht="157.5">
      <c r="A422" s="374">
        <v>23</v>
      </c>
      <c r="B422" s="384" t="s">
        <v>1306</v>
      </c>
      <c r="C422" s="156" t="s">
        <v>1305</v>
      </c>
      <c r="D422" s="156"/>
      <c r="E422" s="206" t="s">
        <v>4146</v>
      </c>
      <c r="F422" s="205" t="s">
        <v>1686</v>
      </c>
      <c r="G422" s="392" t="s">
        <v>1996</v>
      </c>
      <c r="H422" s="376">
        <v>43377</v>
      </c>
      <c r="I422" s="376" t="s">
        <v>5822</v>
      </c>
      <c r="J422" s="376" t="e">
        <v>#N/A</v>
      </c>
      <c r="K422" s="206"/>
      <c r="L422" s="207"/>
      <c r="M422" s="207"/>
      <c r="N422" s="207" t="e">
        <v>#N/A</v>
      </c>
      <c r="O422" s="156"/>
      <c r="P422" s="156"/>
      <c r="Q422" s="156" t="s">
        <v>4695</v>
      </c>
      <c r="R422" s="156"/>
      <c r="S422" s="377" t="s">
        <v>4426</v>
      </c>
      <c r="T422" s="156" t="s">
        <v>4596</v>
      </c>
      <c r="U422" s="156" t="s">
        <v>4689</v>
      </c>
      <c r="V422" s="156" t="e">
        <v>#N/A</v>
      </c>
      <c r="W422" s="162" t="s">
        <v>1428</v>
      </c>
      <c r="X422" s="378"/>
      <c r="Y422" s="162"/>
      <c r="Z422" s="156"/>
      <c r="AA422" s="156" t="e">
        <v>#N/A</v>
      </c>
      <c r="AB422" s="156"/>
      <c r="AC422" s="376" t="s">
        <v>4</v>
      </c>
      <c r="AD422" s="379" t="s">
        <v>1792</v>
      </c>
      <c r="AE422" s="156" t="s">
        <v>4662</v>
      </c>
      <c r="AF422" s="380" t="s">
        <v>3143</v>
      </c>
      <c r="AG422" s="380"/>
      <c r="AH422" s="169" t="s">
        <v>90</v>
      </c>
      <c r="AI422" s="377" t="s">
        <v>1717</v>
      </c>
      <c r="AJ422" s="381"/>
      <c r="AK422" s="377" t="s">
        <v>1717</v>
      </c>
      <c r="AL422" s="162" t="s">
        <v>1428</v>
      </c>
      <c r="AM422" s="381"/>
      <c r="AN422" s="382" t="s">
        <v>1627</v>
      </c>
      <c r="AO422" s="162"/>
      <c r="AP422" s="381"/>
      <c r="AQ422" s="162" t="s">
        <v>2118</v>
      </c>
      <c r="AR422" s="390">
        <v>43217.123601817133</v>
      </c>
      <c r="AS422" s="162" t="s">
        <v>1794</v>
      </c>
      <c r="AT422" s="376">
        <v>43377</v>
      </c>
      <c r="AU422" s="169" t="s">
        <v>3144</v>
      </c>
      <c r="AV422" s="169" t="s">
        <v>3145</v>
      </c>
      <c r="AW422" s="382"/>
      <c r="AX422" s="162"/>
      <c r="AY422" s="376" t="s">
        <v>1795</v>
      </c>
      <c r="AZ422" s="904"/>
      <c r="BA422" s="3"/>
      <c r="BB422" s="907" t="s">
        <v>4634</v>
      </c>
    </row>
    <row r="423" spans="1:54" ht="173.25">
      <c r="A423" s="374">
        <v>24</v>
      </c>
      <c r="B423" s="375" t="s">
        <v>1302</v>
      </c>
      <c r="C423" s="156" t="s">
        <v>1767</v>
      </c>
      <c r="D423" s="156"/>
      <c r="E423" s="206" t="s">
        <v>4166</v>
      </c>
      <c r="F423" s="157" t="s">
        <v>2067</v>
      </c>
      <c r="G423" s="392" t="s">
        <v>1996</v>
      </c>
      <c r="H423" s="376">
        <v>43381</v>
      </c>
      <c r="I423" s="376" t="s">
        <v>5822</v>
      </c>
      <c r="J423" s="376" t="e">
        <v>#N/A</v>
      </c>
      <c r="K423" s="206"/>
      <c r="L423" s="207"/>
      <c r="M423" s="207"/>
      <c r="N423" s="207" t="e">
        <v>#N/A</v>
      </c>
      <c r="O423" s="156"/>
      <c r="P423" s="156"/>
      <c r="Q423" s="156" t="s">
        <v>4624</v>
      </c>
      <c r="R423" s="156"/>
      <c r="S423" s="377" t="s">
        <v>4426</v>
      </c>
      <c r="T423" s="156" t="s">
        <v>4596</v>
      </c>
      <c r="U423" s="156" t="s">
        <v>4689</v>
      </c>
      <c r="V423" s="156" t="e">
        <v>#N/A</v>
      </c>
      <c r="W423" s="162" t="s">
        <v>2119</v>
      </c>
      <c r="X423" s="378"/>
      <c r="Y423" s="162"/>
      <c r="Z423" s="156"/>
      <c r="AA423" s="156" t="e">
        <v>#N/A</v>
      </c>
      <c r="AB423" s="156"/>
      <c r="AC423" s="376" t="s">
        <v>4</v>
      </c>
      <c r="AD423" s="379" t="s">
        <v>1792</v>
      </c>
      <c r="AE423" s="156" t="s">
        <v>4662</v>
      </c>
      <c r="AF423" s="380" t="s">
        <v>1799</v>
      </c>
      <c r="AG423" s="380"/>
      <c r="AH423" s="169" t="s">
        <v>90</v>
      </c>
      <c r="AI423" s="377" t="s">
        <v>1717</v>
      </c>
      <c r="AJ423" s="381"/>
      <c r="AK423" s="377" t="s">
        <v>1717</v>
      </c>
      <c r="AL423" s="162" t="s">
        <v>2119</v>
      </c>
      <c r="AM423" s="381"/>
      <c r="AN423" s="382" t="s">
        <v>1627</v>
      </c>
      <c r="AO423" s="162"/>
      <c r="AP423" s="381"/>
      <c r="AQ423" s="162" t="s">
        <v>2874</v>
      </c>
      <c r="AR423" s="376">
        <v>43215.332819444448</v>
      </c>
      <c r="AS423" s="162" t="s">
        <v>1794</v>
      </c>
      <c r="AT423" s="376">
        <v>43381</v>
      </c>
      <c r="AU423" s="169" t="s">
        <v>2875</v>
      </c>
      <c r="AV423" s="169" t="s">
        <v>2876</v>
      </c>
      <c r="AW423" s="382"/>
      <c r="AX423" s="162"/>
      <c r="AY423" s="376" t="s">
        <v>1802</v>
      </c>
      <c r="AZ423" s="904"/>
      <c r="BA423" s="3"/>
      <c r="BB423" s="907" t="s">
        <v>4637</v>
      </c>
    </row>
    <row r="424" spans="1:54" ht="173.25">
      <c r="A424" s="374">
        <v>25</v>
      </c>
      <c r="B424" s="375" t="s">
        <v>1301</v>
      </c>
      <c r="C424" s="156" t="s">
        <v>1767</v>
      </c>
      <c r="D424" s="156"/>
      <c r="E424" s="206" t="s">
        <v>4167</v>
      </c>
      <c r="F424" s="157" t="s">
        <v>2067</v>
      </c>
      <c r="G424" s="392" t="s">
        <v>1996</v>
      </c>
      <c r="H424" s="376">
        <v>43382</v>
      </c>
      <c r="I424" s="376" t="s">
        <v>5822</v>
      </c>
      <c r="J424" s="376" t="e">
        <v>#N/A</v>
      </c>
      <c r="K424" s="206"/>
      <c r="L424" s="207"/>
      <c r="M424" s="207"/>
      <c r="N424" s="207" t="e">
        <v>#N/A</v>
      </c>
      <c r="O424" s="156"/>
      <c r="P424" s="156"/>
      <c r="Q424" s="156" t="s">
        <v>4624</v>
      </c>
      <c r="R424" s="156"/>
      <c r="S424" s="377" t="s">
        <v>4426</v>
      </c>
      <c r="T424" s="156" t="s">
        <v>4596</v>
      </c>
      <c r="U424" s="156" t="s">
        <v>4689</v>
      </c>
      <c r="V424" s="156" t="e">
        <v>#N/A</v>
      </c>
      <c r="W424" s="162" t="s">
        <v>2119</v>
      </c>
      <c r="X424" s="378"/>
      <c r="Y424" s="162"/>
      <c r="Z424" s="156"/>
      <c r="AA424" s="156" t="e">
        <v>#N/A</v>
      </c>
      <c r="AB424" s="156"/>
      <c r="AC424" s="376" t="s">
        <v>4</v>
      </c>
      <c r="AD424" s="379" t="s">
        <v>1792</v>
      </c>
      <c r="AE424" s="156" t="s">
        <v>4662</v>
      </c>
      <c r="AF424" s="380" t="s">
        <v>1799</v>
      </c>
      <c r="AG424" s="380"/>
      <c r="AH424" s="169" t="s">
        <v>90</v>
      </c>
      <c r="AI424" s="377" t="s">
        <v>1717</v>
      </c>
      <c r="AJ424" s="381"/>
      <c r="AK424" s="377" t="s">
        <v>1717</v>
      </c>
      <c r="AL424" s="162" t="s">
        <v>2119</v>
      </c>
      <c r="AM424" s="381"/>
      <c r="AN424" s="382" t="s">
        <v>1627</v>
      </c>
      <c r="AO424" s="162"/>
      <c r="AP424" s="381"/>
      <c r="AQ424" s="162" t="s">
        <v>2874</v>
      </c>
      <c r="AR424" s="376">
        <v>43215.339776076391</v>
      </c>
      <c r="AS424" s="162" t="s">
        <v>1794</v>
      </c>
      <c r="AT424" s="376">
        <v>43382</v>
      </c>
      <c r="AU424" s="169" t="s">
        <v>2877</v>
      </c>
      <c r="AV424" s="169" t="s">
        <v>2878</v>
      </c>
      <c r="AW424" s="382"/>
      <c r="AX424" s="162"/>
      <c r="AY424" s="376" t="s">
        <v>1802</v>
      </c>
      <c r="AZ424" s="904"/>
      <c r="BA424" s="3"/>
      <c r="BB424" s="907" t="s">
        <v>4637</v>
      </c>
    </row>
    <row r="425" spans="1:54" ht="173.25">
      <c r="A425" s="374">
        <v>26</v>
      </c>
      <c r="B425" s="375" t="s">
        <v>1300</v>
      </c>
      <c r="C425" s="156" t="s">
        <v>1767</v>
      </c>
      <c r="D425" s="156"/>
      <c r="E425" s="206" t="s">
        <v>4168</v>
      </c>
      <c r="F425" s="157" t="s">
        <v>2067</v>
      </c>
      <c r="G425" s="392" t="s">
        <v>1996</v>
      </c>
      <c r="H425" s="376">
        <v>43382</v>
      </c>
      <c r="I425" s="376" t="s">
        <v>5822</v>
      </c>
      <c r="J425" s="376" t="e">
        <v>#N/A</v>
      </c>
      <c r="K425" s="206"/>
      <c r="L425" s="207"/>
      <c r="M425" s="207"/>
      <c r="N425" s="207" t="e">
        <v>#N/A</v>
      </c>
      <c r="O425" s="156"/>
      <c r="P425" s="156"/>
      <c r="Q425" s="156" t="s">
        <v>4624</v>
      </c>
      <c r="R425" s="156"/>
      <c r="S425" s="377" t="s">
        <v>4426</v>
      </c>
      <c r="T425" s="156" t="s">
        <v>4596</v>
      </c>
      <c r="U425" s="156" t="s">
        <v>4689</v>
      </c>
      <c r="V425" s="156" t="e">
        <v>#N/A</v>
      </c>
      <c r="W425" s="162" t="s">
        <v>2119</v>
      </c>
      <c r="X425" s="378"/>
      <c r="Y425" s="162"/>
      <c r="Z425" s="156"/>
      <c r="AA425" s="156" t="e">
        <v>#N/A</v>
      </c>
      <c r="AB425" s="156"/>
      <c r="AC425" s="376" t="s">
        <v>4</v>
      </c>
      <c r="AD425" s="379" t="s">
        <v>1792</v>
      </c>
      <c r="AE425" s="156" t="s">
        <v>4662</v>
      </c>
      <c r="AF425" s="380" t="s">
        <v>1799</v>
      </c>
      <c r="AG425" s="380"/>
      <c r="AH425" s="169" t="s">
        <v>90</v>
      </c>
      <c r="AI425" s="377" t="s">
        <v>1717</v>
      </c>
      <c r="AJ425" s="381"/>
      <c r="AK425" s="377" t="s">
        <v>1717</v>
      </c>
      <c r="AL425" s="162" t="s">
        <v>2119</v>
      </c>
      <c r="AM425" s="381"/>
      <c r="AN425" s="382" t="s">
        <v>1627</v>
      </c>
      <c r="AO425" s="162"/>
      <c r="AP425" s="381"/>
      <c r="AQ425" s="162" t="s">
        <v>2874</v>
      </c>
      <c r="AR425" s="376">
        <v>43215.336313506945</v>
      </c>
      <c r="AS425" s="162" t="s">
        <v>1794</v>
      </c>
      <c r="AT425" s="376">
        <v>43382</v>
      </c>
      <c r="AU425" s="169" t="s">
        <v>2879</v>
      </c>
      <c r="AV425" s="169" t="s">
        <v>2880</v>
      </c>
      <c r="AW425" s="382"/>
      <c r="AX425" s="162"/>
      <c r="AY425" s="376" t="s">
        <v>1802</v>
      </c>
      <c r="AZ425" s="904"/>
      <c r="BA425" s="3"/>
      <c r="BB425" s="907" t="s">
        <v>4637</v>
      </c>
    </row>
    <row r="426" spans="1:54" ht="189">
      <c r="A426" s="374">
        <v>27</v>
      </c>
      <c r="B426" s="384" t="s">
        <v>1304</v>
      </c>
      <c r="C426" s="156" t="s">
        <v>1305</v>
      </c>
      <c r="D426" s="156"/>
      <c r="E426" s="206" t="s">
        <v>4132</v>
      </c>
      <c r="F426" s="205" t="s">
        <v>1686</v>
      </c>
      <c r="G426" s="392" t="s">
        <v>1996</v>
      </c>
      <c r="H426" s="376">
        <v>43382</v>
      </c>
      <c r="I426" s="376" t="s">
        <v>5822</v>
      </c>
      <c r="J426" s="376" t="e">
        <v>#N/A</v>
      </c>
      <c r="K426" s="206"/>
      <c r="L426" s="207"/>
      <c r="M426" s="207"/>
      <c r="N426" s="207" t="e">
        <v>#N/A</v>
      </c>
      <c r="O426" s="156"/>
      <c r="P426" s="156"/>
      <c r="Q426" s="156" t="s">
        <v>4695</v>
      </c>
      <c r="R426" s="156"/>
      <c r="S426" s="377" t="s">
        <v>4426</v>
      </c>
      <c r="T426" s="156" t="s">
        <v>4596</v>
      </c>
      <c r="U426" s="156" t="s">
        <v>4689</v>
      </c>
      <c r="V426" s="156" t="e">
        <v>#N/A</v>
      </c>
      <c r="W426" s="162" t="s">
        <v>1428</v>
      </c>
      <c r="X426" s="378"/>
      <c r="Y426" s="162"/>
      <c r="Z426" s="156"/>
      <c r="AA426" s="156" t="e">
        <v>#N/A</v>
      </c>
      <c r="AB426" s="156"/>
      <c r="AC426" s="376" t="s">
        <v>4</v>
      </c>
      <c r="AD426" s="379" t="s">
        <v>1792</v>
      </c>
      <c r="AE426" s="156" t="s">
        <v>4662</v>
      </c>
      <c r="AF426" s="380" t="s">
        <v>3140</v>
      </c>
      <c r="AG426" s="380"/>
      <c r="AH426" s="169" t="s">
        <v>90</v>
      </c>
      <c r="AI426" s="377" t="s">
        <v>1717</v>
      </c>
      <c r="AJ426" s="381"/>
      <c r="AK426" s="377" t="s">
        <v>1717</v>
      </c>
      <c r="AL426" s="162" t="s">
        <v>1428</v>
      </c>
      <c r="AM426" s="381"/>
      <c r="AN426" s="382" t="s">
        <v>1627</v>
      </c>
      <c r="AO426" s="162"/>
      <c r="AP426" s="381"/>
      <c r="AQ426" s="162" t="s">
        <v>2118</v>
      </c>
      <c r="AR426" s="376">
        <v>43217.22280520833</v>
      </c>
      <c r="AS426" s="162" t="s">
        <v>1794</v>
      </c>
      <c r="AT426" s="376">
        <v>43382</v>
      </c>
      <c r="AU426" s="169" t="s">
        <v>3141</v>
      </c>
      <c r="AV426" s="169" t="s">
        <v>3142</v>
      </c>
      <c r="AW426" s="382"/>
      <c r="AX426" s="162"/>
      <c r="AY426" s="376" t="s">
        <v>1795</v>
      </c>
      <c r="AZ426" s="904"/>
      <c r="BA426" s="3"/>
      <c r="BB426" s="907" t="s">
        <v>4634</v>
      </c>
    </row>
    <row r="427" spans="1:54" ht="173.25">
      <c r="A427" s="374">
        <v>28</v>
      </c>
      <c r="B427" s="155" t="s">
        <v>1342</v>
      </c>
      <c r="C427" s="156" t="s">
        <v>1343</v>
      </c>
      <c r="D427" s="156"/>
      <c r="E427" s="206" t="s">
        <v>1451</v>
      </c>
      <c r="F427" s="157" t="s">
        <v>308</v>
      </c>
      <c r="G427" s="162" t="s">
        <v>1966</v>
      </c>
      <c r="H427" s="376">
        <v>43418</v>
      </c>
      <c r="I427" s="376" t="s">
        <v>5822</v>
      </c>
      <c r="J427" s="376" t="e">
        <v>#N/A</v>
      </c>
      <c r="K427" s="206"/>
      <c r="L427" s="207"/>
      <c r="M427" s="207"/>
      <c r="N427" s="207" t="e">
        <v>#N/A</v>
      </c>
      <c r="O427" s="156"/>
      <c r="P427" s="156"/>
      <c r="Q427" s="156" t="s">
        <v>4635</v>
      </c>
      <c r="R427" s="156"/>
      <c r="S427" s="377" t="s">
        <v>4426</v>
      </c>
      <c r="T427" s="156" t="s">
        <v>4596</v>
      </c>
      <c r="U427" s="156" t="s">
        <v>4689</v>
      </c>
      <c r="V427" s="156" t="e">
        <v>#N/A</v>
      </c>
      <c r="W427" s="162" t="s">
        <v>1488</v>
      </c>
      <c r="X427" s="378"/>
      <c r="Y427" s="162"/>
      <c r="Z427" s="156"/>
      <c r="AA427" s="156" t="e">
        <v>#N/A</v>
      </c>
      <c r="AB427" s="156"/>
      <c r="AC427" s="376" t="s">
        <v>4</v>
      </c>
      <c r="AD427" s="379" t="s">
        <v>1792</v>
      </c>
      <c r="AE427" s="156" t="s">
        <v>4662</v>
      </c>
      <c r="AF427" s="380" t="s">
        <v>1799</v>
      </c>
      <c r="AG427" s="380"/>
      <c r="AH427" s="393" t="s">
        <v>45</v>
      </c>
      <c r="AI427" s="162" t="s">
        <v>1714</v>
      </c>
      <c r="AJ427" s="381"/>
      <c r="AK427" s="162" t="s">
        <v>1714</v>
      </c>
      <c r="AL427" s="162" t="s">
        <v>1488</v>
      </c>
      <c r="AM427" s="381"/>
      <c r="AN427" s="162" t="s">
        <v>1627</v>
      </c>
      <c r="AO427" s="159"/>
      <c r="AP427" s="381"/>
      <c r="AQ427" s="393" t="s">
        <v>1964</v>
      </c>
      <c r="AR427" s="394"/>
      <c r="AS427" s="159" t="s">
        <v>1794</v>
      </c>
      <c r="AT427" s="376">
        <v>43418</v>
      </c>
      <c r="AU427" s="169" t="s">
        <v>2677</v>
      </c>
      <c r="AV427" s="169" t="s">
        <v>2016</v>
      </c>
      <c r="AW427" s="382"/>
      <c r="AX427" s="162"/>
      <c r="AY427" s="376" t="s">
        <v>1838</v>
      </c>
      <c r="AZ427" s="905"/>
      <c r="BA427" s="3"/>
      <c r="BB427" s="907" t="s">
        <v>4635</v>
      </c>
    </row>
    <row r="428" spans="1:54" ht="173.25">
      <c r="A428" s="374">
        <v>33</v>
      </c>
      <c r="B428" s="395" t="s">
        <v>881</v>
      </c>
      <c r="C428" s="156">
        <v>8019171360</v>
      </c>
      <c r="D428" s="156"/>
      <c r="E428" s="206" t="s">
        <v>2287</v>
      </c>
      <c r="F428" s="159" t="s">
        <v>1628</v>
      </c>
      <c r="G428" s="162" t="s">
        <v>1793</v>
      </c>
      <c r="H428" s="376">
        <v>43460</v>
      </c>
      <c r="I428" s="376" t="s">
        <v>5822</v>
      </c>
      <c r="J428" s="376" t="e">
        <v>#N/A</v>
      </c>
      <c r="K428" s="206"/>
      <c r="L428" s="207"/>
      <c r="M428" s="207"/>
      <c r="N428" s="207" t="e">
        <v>#N/A</v>
      </c>
      <c r="O428" s="156"/>
      <c r="P428" s="156"/>
      <c r="Q428" s="156" t="s">
        <v>4740</v>
      </c>
      <c r="R428" s="156"/>
      <c r="S428" s="377" t="s">
        <v>4426</v>
      </c>
      <c r="T428" s="156" t="s">
        <v>4596</v>
      </c>
      <c r="U428" s="156" t="s">
        <v>4689</v>
      </c>
      <c r="V428" s="156" t="e">
        <v>#N/A</v>
      </c>
      <c r="W428" s="159" t="s">
        <v>1815</v>
      </c>
      <c r="X428" s="378"/>
      <c r="Y428" s="162"/>
      <c r="Z428" s="156"/>
      <c r="AA428" s="156" t="e">
        <v>#N/A</v>
      </c>
      <c r="AB428" s="156"/>
      <c r="AC428" s="376" t="s">
        <v>4</v>
      </c>
      <c r="AD428" s="379" t="s">
        <v>1792</v>
      </c>
      <c r="AE428" s="156" t="s">
        <v>4662</v>
      </c>
      <c r="AF428" s="380" t="s">
        <v>1799</v>
      </c>
      <c r="AG428" s="380"/>
      <c r="AH428" s="396" t="s">
        <v>90</v>
      </c>
      <c r="AI428" s="377" t="s">
        <v>1717</v>
      </c>
      <c r="AJ428" s="381"/>
      <c r="AK428" s="377" t="s">
        <v>1717</v>
      </c>
      <c r="AL428" s="159" t="s">
        <v>1815</v>
      </c>
      <c r="AM428" s="381"/>
      <c r="AN428" s="162" t="s">
        <v>1629</v>
      </c>
      <c r="AO428" s="382"/>
      <c r="AP428" s="381"/>
      <c r="AQ428" s="397" t="s">
        <v>362</v>
      </c>
      <c r="AR428" s="398"/>
      <c r="AS428" s="382" t="s">
        <v>1809</v>
      </c>
      <c r="AT428" s="376">
        <v>43460</v>
      </c>
      <c r="AU428" s="169" t="s">
        <v>2505</v>
      </c>
      <c r="AV428" s="169" t="s">
        <v>2016</v>
      </c>
      <c r="AW428" s="382"/>
      <c r="AX428" s="162"/>
      <c r="AY428" s="376" t="s">
        <v>1810</v>
      </c>
      <c r="AZ428" s="905"/>
      <c r="BA428" s="3"/>
      <c r="BB428" s="907" t="s">
        <v>4637</v>
      </c>
    </row>
    <row r="429" spans="1:54" ht="173.25">
      <c r="A429" s="374">
        <v>34</v>
      </c>
      <c r="B429" s="395" t="s">
        <v>381</v>
      </c>
      <c r="C429" s="156">
        <v>6166685660</v>
      </c>
      <c r="D429" s="156"/>
      <c r="E429" s="206">
        <v>43410</v>
      </c>
      <c r="F429" s="159" t="s">
        <v>1628</v>
      </c>
      <c r="G429" s="162" t="s">
        <v>1793</v>
      </c>
      <c r="H429" s="376">
        <v>43461</v>
      </c>
      <c r="I429" s="376" t="s">
        <v>5822</v>
      </c>
      <c r="J429" s="376" t="e">
        <v>#N/A</v>
      </c>
      <c r="K429" s="206"/>
      <c r="L429" s="207"/>
      <c r="M429" s="207"/>
      <c r="N429" s="207" t="e">
        <v>#N/A</v>
      </c>
      <c r="O429" s="156"/>
      <c r="P429" s="156"/>
      <c r="Q429" s="156" t="s">
        <v>4740</v>
      </c>
      <c r="R429" s="156"/>
      <c r="S429" s="377" t="s">
        <v>4426</v>
      </c>
      <c r="T429" s="156" t="s">
        <v>4596</v>
      </c>
      <c r="U429" s="156" t="s">
        <v>4689</v>
      </c>
      <c r="V429" s="156" t="e">
        <v>#N/A</v>
      </c>
      <c r="W429" s="159" t="s">
        <v>1815</v>
      </c>
      <c r="X429" s="378"/>
      <c r="Y429" s="162"/>
      <c r="Z429" s="156"/>
      <c r="AA429" s="156" t="e">
        <v>#N/A</v>
      </c>
      <c r="AB429" s="156"/>
      <c r="AC429" s="376" t="s">
        <v>4</v>
      </c>
      <c r="AD429" s="379" t="s">
        <v>1792</v>
      </c>
      <c r="AE429" s="156" t="s">
        <v>4662</v>
      </c>
      <c r="AF429" s="380" t="s">
        <v>1799</v>
      </c>
      <c r="AG429" s="380"/>
      <c r="AH429" s="396" t="s">
        <v>90</v>
      </c>
      <c r="AI429" s="377" t="s">
        <v>1717</v>
      </c>
      <c r="AJ429" s="381"/>
      <c r="AK429" s="377" t="s">
        <v>1717</v>
      </c>
      <c r="AL429" s="159" t="s">
        <v>1815</v>
      </c>
      <c r="AM429" s="381"/>
      <c r="AN429" s="162" t="s">
        <v>1629</v>
      </c>
      <c r="AO429" s="382"/>
      <c r="AP429" s="381"/>
      <c r="AQ429" s="397" t="s">
        <v>377</v>
      </c>
      <c r="AR429" s="398"/>
      <c r="AS429" s="382" t="s">
        <v>1809</v>
      </c>
      <c r="AT429" s="376">
        <v>43461</v>
      </c>
      <c r="AU429" s="169" t="s">
        <v>2419</v>
      </c>
      <c r="AV429" s="169" t="s">
        <v>2420</v>
      </c>
      <c r="AW429" s="382"/>
      <c r="AX429" s="162"/>
      <c r="AY429" s="376" t="s">
        <v>1810</v>
      </c>
      <c r="AZ429" s="905"/>
      <c r="BA429" s="3"/>
      <c r="BB429" s="907" t="s">
        <v>4637</v>
      </c>
    </row>
    <row r="430" spans="1:54" ht="173.25">
      <c r="A430" s="374">
        <v>35</v>
      </c>
      <c r="B430" s="395" t="s">
        <v>883</v>
      </c>
      <c r="C430" s="156">
        <v>8019171360</v>
      </c>
      <c r="D430" s="156"/>
      <c r="E430" s="206" t="s">
        <v>2287</v>
      </c>
      <c r="F430" s="159" t="s">
        <v>1628</v>
      </c>
      <c r="G430" s="162" t="s">
        <v>1793</v>
      </c>
      <c r="H430" s="376">
        <v>43462</v>
      </c>
      <c r="I430" s="376" t="s">
        <v>5822</v>
      </c>
      <c r="J430" s="376" t="e">
        <v>#N/A</v>
      </c>
      <c r="K430" s="206"/>
      <c r="L430" s="207"/>
      <c r="M430" s="207"/>
      <c r="N430" s="207" t="e">
        <v>#N/A</v>
      </c>
      <c r="O430" s="156"/>
      <c r="P430" s="156"/>
      <c r="Q430" s="156" t="s">
        <v>4740</v>
      </c>
      <c r="R430" s="156"/>
      <c r="S430" s="377" t="s">
        <v>4426</v>
      </c>
      <c r="T430" s="156" t="s">
        <v>4596</v>
      </c>
      <c r="U430" s="156" t="s">
        <v>4689</v>
      </c>
      <c r="V430" s="156" t="e">
        <v>#N/A</v>
      </c>
      <c r="W430" s="159" t="s">
        <v>1815</v>
      </c>
      <c r="X430" s="378"/>
      <c r="Y430" s="162"/>
      <c r="Z430" s="156"/>
      <c r="AA430" s="156" t="e">
        <v>#N/A</v>
      </c>
      <c r="AB430" s="156"/>
      <c r="AC430" s="376" t="s">
        <v>4</v>
      </c>
      <c r="AD430" s="379" t="s">
        <v>1792</v>
      </c>
      <c r="AE430" s="156" t="s">
        <v>4662</v>
      </c>
      <c r="AF430" s="380" t="s">
        <v>1799</v>
      </c>
      <c r="AG430" s="380"/>
      <c r="AH430" s="396" t="s">
        <v>90</v>
      </c>
      <c r="AI430" s="377" t="s">
        <v>1717</v>
      </c>
      <c r="AJ430" s="381"/>
      <c r="AK430" s="377" t="s">
        <v>1717</v>
      </c>
      <c r="AL430" s="159" t="s">
        <v>1815</v>
      </c>
      <c r="AM430" s="381"/>
      <c r="AN430" s="162" t="s">
        <v>1629</v>
      </c>
      <c r="AO430" s="382"/>
      <c r="AP430" s="381"/>
      <c r="AQ430" s="397" t="s">
        <v>362</v>
      </c>
      <c r="AR430" s="398"/>
      <c r="AS430" s="382" t="s">
        <v>1809</v>
      </c>
      <c r="AT430" s="376">
        <v>43462</v>
      </c>
      <c r="AU430" s="169" t="s">
        <v>2509</v>
      </c>
      <c r="AV430" s="169" t="s">
        <v>2016</v>
      </c>
      <c r="AW430" s="382"/>
      <c r="AX430" s="162"/>
      <c r="AY430" s="376" t="s">
        <v>1810</v>
      </c>
      <c r="AZ430" s="905"/>
      <c r="BA430" s="3"/>
      <c r="BB430" s="907" t="s">
        <v>4637</v>
      </c>
    </row>
    <row r="431" spans="1:54" ht="173.25">
      <c r="A431" s="374">
        <v>36</v>
      </c>
      <c r="B431" s="399" t="s">
        <v>895</v>
      </c>
      <c r="C431" s="156" t="s">
        <v>896</v>
      </c>
      <c r="D431" s="156"/>
      <c r="E431" s="206" t="s">
        <v>2337</v>
      </c>
      <c r="F431" s="159" t="s">
        <v>1628</v>
      </c>
      <c r="G431" s="162" t="s">
        <v>1793</v>
      </c>
      <c r="H431" s="376">
        <v>43462</v>
      </c>
      <c r="I431" s="376" t="s">
        <v>5822</v>
      </c>
      <c r="J431" s="376" t="e">
        <v>#N/A</v>
      </c>
      <c r="K431" s="206"/>
      <c r="L431" s="207"/>
      <c r="M431" s="207"/>
      <c r="N431" s="207" t="e">
        <v>#N/A</v>
      </c>
      <c r="O431" s="156"/>
      <c r="P431" s="156"/>
      <c r="Q431" s="156" t="s">
        <v>4740</v>
      </c>
      <c r="R431" s="156"/>
      <c r="S431" s="377" t="s">
        <v>4426</v>
      </c>
      <c r="T431" s="156" t="s">
        <v>4596</v>
      </c>
      <c r="U431" s="156" t="s">
        <v>4689</v>
      </c>
      <c r="V431" s="156" t="e">
        <v>#N/A</v>
      </c>
      <c r="W431" s="162" t="s">
        <v>1428</v>
      </c>
      <c r="X431" s="378"/>
      <c r="Y431" s="162"/>
      <c r="Z431" s="156"/>
      <c r="AA431" s="156" t="e">
        <v>#N/A</v>
      </c>
      <c r="AB431" s="156"/>
      <c r="AC431" s="376" t="s">
        <v>4</v>
      </c>
      <c r="AD431" s="379" t="s">
        <v>1792</v>
      </c>
      <c r="AE431" s="156" t="s">
        <v>4662</v>
      </c>
      <c r="AF431" s="380" t="s">
        <v>1799</v>
      </c>
      <c r="AG431" s="380"/>
      <c r="AH431" s="400" t="s">
        <v>90</v>
      </c>
      <c r="AI431" s="377" t="s">
        <v>1717</v>
      </c>
      <c r="AJ431" s="381"/>
      <c r="AK431" s="377" t="s">
        <v>1717</v>
      </c>
      <c r="AL431" s="162" t="s">
        <v>1428</v>
      </c>
      <c r="AM431" s="381"/>
      <c r="AN431" s="162" t="s">
        <v>1629</v>
      </c>
      <c r="AO431" s="162"/>
      <c r="AP431" s="381"/>
      <c r="AQ431" s="401" t="s">
        <v>894</v>
      </c>
      <c r="AR431" s="402"/>
      <c r="AS431" s="392" t="s">
        <v>1809</v>
      </c>
      <c r="AT431" s="376">
        <v>43462</v>
      </c>
      <c r="AU431" s="169" t="s">
        <v>2300</v>
      </c>
      <c r="AV431" s="169" t="s">
        <v>2016</v>
      </c>
      <c r="AW431" s="382"/>
      <c r="AX431" s="162"/>
      <c r="AY431" s="376" t="s">
        <v>1810</v>
      </c>
      <c r="AZ431" s="904"/>
      <c r="BA431" s="3"/>
      <c r="BB431" s="907" t="s">
        <v>4637</v>
      </c>
    </row>
    <row r="432" spans="1:54" ht="173.25">
      <c r="A432" s="374">
        <v>37</v>
      </c>
      <c r="B432" s="395" t="s">
        <v>902</v>
      </c>
      <c r="C432" s="156">
        <v>6166685660</v>
      </c>
      <c r="D432" s="156"/>
      <c r="E432" s="206">
        <v>43410</v>
      </c>
      <c r="F432" s="159" t="s">
        <v>1628</v>
      </c>
      <c r="G432" s="162" t="s">
        <v>1793</v>
      </c>
      <c r="H432" s="376">
        <v>43467</v>
      </c>
      <c r="I432" s="376" t="s">
        <v>5822</v>
      </c>
      <c r="J432" s="376" t="e">
        <v>#N/A</v>
      </c>
      <c r="K432" s="206"/>
      <c r="L432" s="207"/>
      <c r="M432" s="207"/>
      <c r="N432" s="207" t="e">
        <v>#N/A</v>
      </c>
      <c r="O432" s="156"/>
      <c r="P432" s="156"/>
      <c r="Q432" s="156" t="s">
        <v>4740</v>
      </c>
      <c r="R432" s="156"/>
      <c r="S432" s="377" t="s">
        <v>4426</v>
      </c>
      <c r="T432" s="156" t="s">
        <v>4596</v>
      </c>
      <c r="U432" s="156" t="s">
        <v>4689</v>
      </c>
      <c r="V432" s="156" t="e">
        <v>#N/A</v>
      </c>
      <c r="W432" s="159" t="s">
        <v>1815</v>
      </c>
      <c r="X432" s="378"/>
      <c r="Y432" s="162"/>
      <c r="Z432" s="156"/>
      <c r="AA432" s="156" t="e">
        <v>#N/A</v>
      </c>
      <c r="AB432" s="156"/>
      <c r="AC432" s="376" t="s">
        <v>4</v>
      </c>
      <c r="AD432" s="379" t="s">
        <v>1792</v>
      </c>
      <c r="AE432" s="156" t="s">
        <v>4662</v>
      </c>
      <c r="AF432" s="380" t="s">
        <v>1799</v>
      </c>
      <c r="AG432" s="380"/>
      <c r="AH432" s="396" t="s">
        <v>90</v>
      </c>
      <c r="AI432" s="377" t="s">
        <v>1717</v>
      </c>
      <c r="AJ432" s="381"/>
      <c r="AK432" s="377" t="s">
        <v>1717</v>
      </c>
      <c r="AL432" s="159" t="s">
        <v>1815</v>
      </c>
      <c r="AM432" s="381"/>
      <c r="AN432" s="162" t="s">
        <v>1629</v>
      </c>
      <c r="AO432" s="382"/>
      <c r="AP432" s="381"/>
      <c r="AQ432" s="397" t="s">
        <v>377</v>
      </c>
      <c r="AR432" s="398"/>
      <c r="AS432" s="382" t="s">
        <v>1809</v>
      </c>
      <c r="AT432" s="376">
        <v>43467</v>
      </c>
      <c r="AU432" s="169" t="s">
        <v>2421</v>
      </c>
      <c r="AV432" s="169" t="s">
        <v>2422</v>
      </c>
      <c r="AW432" s="382"/>
      <c r="AX432" s="162"/>
      <c r="AY432" s="376" t="s">
        <v>1810</v>
      </c>
      <c r="AZ432" s="905"/>
      <c r="BA432" s="3"/>
      <c r="BB432" s="907" t="s">
        <v>4637</v>
      </c>
    </row>
    <row r="433" spans="1:54" ht="173.25">
      <c r="A433" s="374">
        <v>38</v>
      </c>
      <c r="B433" s="395" t="s">
        <v>877</v>
      </c>
      <c r="C433" s="156">
        <v>8019171360</v>
      </c>
      <c r="D433" s="156"/>
      <c r="E433" s="206" t="s">
        <v>2287</v>
      </c>
      <c r="F433" s="159" t="s">
        <v>1628</v>
      </c>
      <c r="G433" s="162" t="s">
        <v>1793</v>
      </c>
      <c r="H433" s="376">
        <v>43467</v>
      </c>
      <c r="I433" s="376" t="s">
        <v>5822</v>
      </c>
      <c r="J433" s="376" t="e">
        <v>#N/A</v>
      </c>
      <c r="K433" s="206"/>
      <c r="L433" s="207"/>
      <c r="M433" s="207"/>
      <c r="N433" s="207" t="e">
        <v>#N/A</v>
      </c>
      <c r="O433" s="156"/>
      <c r="P433" s="156"/>
      <c r="Q433" s="156" t="s">
        <v>4740</v>
      </c>
      <c r="R433" s="156"/>
      <c r="S433" s="377" t="s">
        <v>4426</v>
      </c>
      <c r="T433" s="836" t="s">
        <v>4596</v>
      </c>
      <c r="U433" s="836" t="s">
        <v>4689</v>
      </c>
      <c r="V433" s="836" t="e">
        <v>#N/A</v>
      </c>
      <c r="W433" s="159" t="s">
        <v>1815</v>
      </c>
      <c r="X433" s="847"/>
      <c r="Y433" s="162"/>
      <c r="Z433" s="156"/>
      <c r="AA433" s="156" t="e">
        <v>#N/A</v>
      </c>
      <c r="AB433" s="156"/>
      <c r="AC433" s="376" t="s">
        <v>4</v>
      </c>
      <c r="AD433" s="379" t="s">
        <v>1792</v>
      </c>
      <c r="AE433" s="156" t="s">
        <v>4662</v>
      </c>
      <c r="AF433" s="380" t="s">
        <v>1799</v>
      </c>
      <c r="AG433" s="380"/>
      <c r="AH433" s="396" t="s">
        <v>90</v>
      </c>
      <c r="AI433" s="377" t="s">
        <v>1717</v>
      </c>
      <c r="AJ433" s="381"/>
      <c r="AK433" s="377" t="s">
        <v>1717</v>
      </c>
      <c r="AL433" s="159" t="s">
        <v>1815</v>
      </c>
      <c r="AM433" s="381"/>
      <c r="AN433" s="162" t="s">
        <v>1629</v>
      </c>
      <c r="AO433" s="382"/>
      <c r="AP433" s="381"/>
      <c r="AQ433" s="397" t="s">
        <v>362</v>
      </c>
      <c r="AR433" s="398"/>
      <c r="AS433" s="382" t="s">
        <v>1809</v>
      </c>
      <c r="AT433" s="376">
        <v>43467</v>
      </c>
      <c r="AU433" s="169" t="s">
        <v>2501</v>
      </c>
      <c r="AV433" s="169" t="s">
        <v>2016</v>
      </c>
      <c r="AW433" s="382"/>
      <c r="AX433" s="162" t="s">
        <v>1819</v>
      </c>
      <c r="AY433" s="376" t="s">
        <v>1810</v>
      </c>
      <c r="AZ433" s="905"/>
      <c r="BA433" s="3"/>
      <c r="BB433" s="907" t="s">
        <v>4637</v>
      </c>
    </row>
    <row r="434" spans="1:54" ht="173.25">
      <c r="A434" s="374">
        <v>39</v>
      </c>
      <c r="B434" s="395" t="s">
        <v>875</v>
      </c>
      <c r="C434" s="156">
        <v>8019171360</v>
      </c>
      <c r="D434" s="156"/>
      <c r="E434" s="206" t="s">
        <v>2287</v>
      </c>
      <c r="F434" s="159" t="s">
        <v>1628</v>
      </c>
      <c r="G434" s="162" t="s">
        <v>1793</v>
      </c>
      <c r="H434" s="376">
        <v>43467</v>
      </c>
      <c r="I434" s="376" t="s">
        <v>5822</v>
      </c>
      <c r="J434" s="809" t="e">
        <v>#N/A</v>
      </c>
      <c r="K434" s="206"/>
      <c r="L434" s="207"/>
      <c r="M434" s="207"/>
      <c r="N434" s="207" t="e">
        <v>#N/A</v>
      </c>
      <c r="O434" s="156"/>
      <c r="P434" s="156"/>
      <c r="Q434" s="156" t="s">
        <v>4740</v>
      </c>
      <c r="R434" s="156"/>
      <c r="S434" s="377" t="s">
        <v>4426</v>
      </c>
      <c r="T434" s="836" t="s">
        <v>4596</v>
      </c>
      <c r="U434" s="836" t="s">
        <v>4689</v>
      </c>
      <c r="V434" s="836" t="e">
        <v>#N/A</v>
      </c>
      <c r="W434" s="159" t="s">
        <v>1815</v>
      </c>
      <c r="X434" s="847"/>
      <c r="Y434" s="162"/>
      <c r="Z434" s="156"/>
      <c r="AA434" s="156" t="e">
        <v>#N/A</v>
      </c>
      <c r="AB434" s="156"/>
      <c r="AC434" s="376" t="s">
        <v>4</v>
      </c>
      <c r="AD434" s="379" t="s">
        <v>1792</v>
      </c>
      <c r="AE434" s="156" t="s">
        <v>4662</v>
      </c>
      <c r="AF434" s="380" t="s">
        <v>1799</v>
      </c>
      <c r="AG434" s="380"/>
      <c r="AH434" s="396" t="s">
        <v>90</v>
      </c>
      <c r="AI434" s="377" t="s">
        <v>1717</v>
      </c>
      <c r="AJ434" s="381"/>
      <c r="AK434" s="377" t="s">
        <v>1717</v>
      </c>
      <c r="AL434" s="159" t="s">
        <v>1815</v>
      </c>
      <c r="AM434" s="381"/>
      <c r="AN434" s="162" t="s">
        <v>1629</v>
      </c>
      <c r="AO434" s="382"/>
      <c r="AP434" s="381"/>
      <c r="AQ434" s="397" t="s">
        <v>362</v>
      </c>
      <c r="AR434" s="398"/>
      <c r="AS434" s="382" t="s">
        <v>1809</v>
      </c>
      <c r="AT434" s="376">
        <v>43467</v>
      </c>
      <c r="AU434" s="169" t="s">
        <v>2502</v>
      </c>
      <c r="AV434" s="169" t="s">
        <v>2503</v>
      </c>
      <c r="AW434" s="382"/>
      <c r="AX434" s="162"/>
      <c r="AY434" s="376" t="s">
        <v>1810</v>
      </c>
      <c r="AZ434" s="905"/>
      <c r="BA434" s="3"/>
      <c r="BB434" s="907" t="s">
        <v>4637</v>
      </c>
    </row>
    <row r="435" spans="1:54" ht="173.25">
      <c r="A435" s="374">
        <v>40</v>
      </c>
      <c r="B435" s="395" t="s">
        <v>878</v>
      </c>
      <c r="C435" s="156">
        <v>8019171360</v>
      </c>
      <c r="D435" s="156"/>
      <c r="E435" s="206" t="s">
        <v>2287</v>
      </c>
      <c r="F435" s="159" t="s">
        <v>1628</v>
      </c>
      <c r="G435" s="162" t="s">
        <v>1793</v>
      </c>
      <c r="H435" s="376">
        <v>43467</v>
      </c>
      <c r="I435" s="376" t="s">
        <v>5822</v>
      </c>
      <c r="J435" s="376" t="e">
        <v>#N/A</v>
      </c>
      <c r="K435" s="206"/>
      <c r="L435" s="207"/>
      <c r="M435" s="207"/>
      <c r="N435" s="207" t="e">
        <v>#N/A</v>
      </c>
      <c r="O435" s="156"/>
      <c r="P435" s="156"/>
      <c r="Q435" s="156" t="s">
        <v>4740</v>
      </c>
      <c r="R435" s="156"/>
      <c r="S435" s="377" t="s">
        <v>4426</v>
      </c>
      <c r="T435" s="836" t="s">
        <v>4596</v>
      </c>
      <c r="U435" s="836" t="s">
        <v>4689</v>
      </c>
      <c r="V435" s="836" t="e">
        <v>#N/A</v>
      </c>
      <c r="W435" s="159" t="s">
        <v>1815</v>
      </c>
      <c r="X435" s="847"/>
      <c r="Y435" s="162"/>
      <c r="Z435" s="156"/>
      <c r="AA435" s="156" t="e">
        <v>#N/A</v>
      </c>
      <c r="AB435" s="156"/>
      <c r="AC435" s="376" t="s">
        <v>4</v>
      </c>
      <c r="AD435" s="379" t="s">
        <v>1792</v>
      </c>
      <c r="AE435" s="156" t="s">
        <v>4662</v>
      </c>
      <c r="AF435" s="380" t="s">
        <v>1799</v>
      </c>
      <c r="AG435" s="380"/>
      <c r="AH435" s="396" t="s">
        <v>90</v>
      </c>
      <c r="AI435" s="377" t="s">
        <v>1717</v>
      </c>
      <c r="AJ435" s="381"/>
      <c r="AK435" s="377" t="s">
        <v>1717</v>
      </c>
      <c r="AL435" s="159" t="s">
        <v>1815</v>
      </c>
      <c r="AM435" s="381"/>
      <c r="AN435" s="162" t="s">
        <v>1629</v>
      </c>
      <c r="AO435" s="382"/>
      <c r="AP435" s="381"/>
      <c r="AQ435" s="397" t="s">
        <v>362</v>
      </c>
      <c r="AR435" s="398"/>
      <c r="AS435" s="382" t="s">
        <v>1809</v>
      </c>
      <c r="AT435" s="376">
        <v>43467</v>
      </c>
      <c r="AU435" s="169" t="s">
        <v>2510</v>
      </c>
      <c r="AV435" s="169" t="s">
        <v>2016</v>
      </c>
      <c r="AW435" s="382"/>
      <c r="AX435" s="162"/>
      <c r="AY435" s="376" t="s">
        <v>1810</v>
      </c>
      <c r="AZ435" s="905"/>
      <c r="BA435" s="3"/>
      <c r="BB435" s="907" t="s">
        <v>4637</v>
      </c>
    </row>
    <row r="436" spans="1:54" ht="173.25">
      <c r="A436" s="374">
        <v>41</v>
      </c>
      <c r="B436" s="395" t="s">
        <v>880</v>
      </c>
      <c r="C436" s="156">
        <v>8019171360</v>
      </c>
      <c r="D436" s="156"/>
      <c r="E436" s="206" t="s">
        <v>2287</v>
      </c>
      <c r="F436" s="159" t="s">
        <v>1628</v>
      </c>
      <c r="G436" s="162" t="s">
        <v>1793</v>
      </c>
      <c r="H436" s="376">
        <v>43467</v>
      </c>
      <c r="I436" s="376" t="s">
        <v>5822</v>
      </c>
      <c r="J436" s="376" t="e">
        <v>#N/A</v>
      </c>
      <c r="K436" s="206"/>
      <c r="L436" s="207"/>
      <c r="M436" s="207"/>
      <c r="N436" s="207" t="e">
        <v>#N/A</v>
      </c>
      <c r="O436" s="156"/>
      <c r="P436" s="156"/>
      <c r="Q436" s="156" t="s">
        <v>4740</v>
      </c>
      <c r="R436" s="156"/>
      <c r="S436" s="377" t="s">
        <v>4426</v>
      </c>
      <c r="T436" s="836" t="s">
        <v>4596</v>
      </c>
      <c r="U436" s="836" t="s">
        <v>4689</v>
      </c>
      <c r="V436" s="836" t="e">
        <v>#N/A</v>
      </c>
      <c r="W436" s="159" t="s">
        <v>1815</v>
      </c>
      <c r="X436" s="847"/>
      <c r="Y436" s="162"/>
      <c r="Z436" s="156"/>
      <c r="AA436" s="156" t="e">
        <v>#N/A</v>
      </c>
      <c r="AB436" s="156"/>
      <c r="AC436" s="376" t="s">
        <v>4</v>
      </c>
      <c r="AD436" s="379" t="s">
        <v>1792</v>
      </c>
      <c r="AE436" s="156" t="s">
        <v>4662</v>
      </c>
      <c r="AF436" s="380" t="s">
        <v>1799</v>
      </c>
      <c r="AG436" s="380"/>
      <c r="AH436" s="396" t="s">
        <v>90</v>
      </c>
      <c r="AI436" s="377" t="s">
        <v>1717</v>
      </c>
      <c r="AJ436" s="381"/>
      <c r="AK436" s="377" t="s">
        <v>1717</v>
      </c>
      <c r="AL436" s="159" t="s">
        <v>1815</v>
      </c>
      <c r="AM436" s="381"/>
      <c r="AN436" s="162" t="s">
        <v>1629</v>
      </c>
      <c r="AO436" s="382"/>
      <c r="AP436" s="381"/>
      <c r="AQ436" s="397" t="s">
        <v>362</v>
      </c>
      <c r="AR436" s="398"/>
      <c r="AS436" s="382" t="s">
        <v>1809</v>
      </c>
      <c r="AT436" s="376">
        <v>43467</v>
      </c>
      <c r="AU436" s="169" t="s">
        <v>2511</v>
      </c>
      <c r="AV436" s="169" t="s">
        <v>2512</v>
      </c>
      <c r="AW436" s="382"/>
      <c r="AX436" s="162"/>
      <c r="AY436" s="376" t="s">
        <v>1810</v>
      </c>
      <c r="AZ436" s="905"/>
      <c r="BA436" s="3"/>
      <c r="BB436" s="907" t="s">
        <v>4637</v>
      </c>
    </row>
    <row r="437" spans="1:54" ht="173.25">
      <c r="A437" s="374">
        <v>42</v>
      </c>
      <c r="B437" s="162" t="s">
        <v>243</v>
      </c>
      <c r="C437" s="156" t="s">
        <v>241</v>
      </c>
      <c r="D437" s="156"/>
      <c r="E437" s="206" t="s">
        <v>2941</v>
      </c>
      <c r="F437" s="391" t="s">
        <v>1852</v>
      </c>
      <c r="G437" s="162" t="s">
        <v>1622</v>
      </c>
      <c r="H437" s="376">
        <v>43467</v>
      </c>
      <c r="I437" s="376" t="s">
        <v>5822</v>
      </c>
      <c r="J437" s="809" t="e">
        <v>#N/A</v>
      </c>
      <c r="K437" s="206"/>
      <c r="L437" s="207" t="s">
        <v>1710</v>
      </c>
      <c r="M437" s="207"/>
      <c r="N437" s="207" t="s">
        <v>4615</v>
      </c>
      <c r="O437" s="156"/>
      <c r="P437" s="156"/>
      <c r="Q437" s="156" t="s">
        <v>4704</v>
      </c>
      <c r="R437" s="156"/>
      <c r="S437" s="377" t="s">
        <v>4426</v>
      </c>
      <c r="T437" s="836" t="s">
        <v>4596</v>
      </c>
      <c r="U437" s="836" t="s">
        <v>4689</v>
      </c>
      <c r="V437" s="836" t="e">
        <v>#N/A</v>
      </c>
      <c r="W437" s="157" t="s">
        <v>1492</v>
      </c>
      <c r="X437" s="847"/>
      <c r="Y437" s="162"/>
      <c r="Z437" s="156"/>
      <c r="AA437" s="156" t="e">
        <v>#N/A</v>
      </c>
      <c r="AB437" s="156"/>
      <c r="AC437" s="376" t="s">
        <v>4</v>
      </c>
      <c r="AD437" s="379" t="s">
        <v>1792</v>
      </c>
      <c r="AE437" s="156" t="s">
        <v>4662</v>
      </c>
      <c r="AF437" s="380" t="s">
        <v>1799</v>
      </c>
      <c r="AG437" s="380"/>
      <c r="AH437" s="162" t="s">
        <v>1438</v>
      </c>
      <c r="AI437" s="377" t="s">
        <v>1717</v>
      </c>
      <c r="AJ437" s="381"/>
      <c r="AK437" s="377" t="s">
        <v>1717</v>
      </c>
      <c r="AL437" s="157" t="s">
        <v>1492</v>
      </c>
      <c r="AM437" s="381"/>
      <c r="AN437" s="162" t="s">
        <v>1624</v>
      </c>
      <c r="AO437" s="162"/>
      <c r="AP437" s="381"/>
      <c r="AQ437" s="162" t="s">
        <v>3066</v>
      </c>
      <c r="AR437" s="376" t="s">
        <v>2941</v>
      </c>
      <c r="AS437" s="392" t="s">
        <v>1809</v>
      </c>
      <c r="AT437" s="376">
        <v>43467</v>
      </c>
      <c r="AU437" s="169" t="s">
        <v>3067</v>
      </c>
      <c r="AV437" s="169" t="s">
        <v>3068</v>
      </c>
      <c r="AW437" s="382"/>
      <c r="AX437" s="162" t="s">
        <v>1819</v>
      </c>
      <c r="AY437" s="376" t="s">
        <v>1810</v>
      </c>
      <c r="AZ437" s="904"/>
      <c r="BA437" s="3"/>
      <c r="BB437" s="907" t="s">
        <v>4638</v>
      </c>
    </row>
    <row r="438" spans="1:54" ht="173.25">
      <c r="A438" s="374">
        <v>43</v>
      </c>
      <c r="B438" s="162" t="s">
        <v>246</v>
      </c>
      <c r="C438" s="156" t="s">
        <v>241</v>
      </c>
      <c r="D438" s="156"/>
      <c r="E438" s="206" t="s">
        <v>2941</v>
      </c>
      <c r="F438" s="391" t="s">
        <v>1852</v>
      </c>
      <c r="G438" s="162" t="s">
        <v>1622</v>
      </c>
      <c r="H438" s="376">
        <v>43467</v>
      </c>
      <c r="I438" s="376" t="s">
        <v>5822</v>
      </c>
      <c r="J438" s="376" t="e">
        <v>#N/A</v>
      </c>
      <c r="K438" s="206"/>
      <c r="L438" s="207" t="s">
        <v>1710</v>
      </c>
      <c r="M438" s="207"/>
      <c r="N438" s="207" t="s">
        <v>4615</v>
      </c>
      <c r="O438" s="156"/>
      <c r="P438" s="156"/>
      <c r="Q438" s="156" t="s">
        <v>4704</v>
      </c>
      <c r="R438" s="156"/>
      <c r="S438" s="377" t="s">
        <v>4426</v>
      </c>
      <c r="T438" s="836" t="s">
        <v>4596</v>
      </c>
      <c r="U438" s="836" t="s">
        <v>4689</v>
      </c>
      <c r="V438" s="836" t="e">
        <v>#N/A</v>
      </c>
      <c r="W438" s="157" t="s">
        <v>1492</v>
      </c>
      <c r="X438" s="847"/>
      <c r="Y438" s="162"/>
      <c r="Z438" s="156"/>
      <c r="AA438" s="156" t="e">
        <v>#N/A</v>
      </c>
      <c r="AB438" s="156"/>
      <c r="AC438" s="376" t="s">
        <v>4</v>
      </c>
      <c r="AD438" s="379" t="s">
        <v>1792</v>
      </c>
      <c r="AE438" s="156" t="s">
        <v>4662</v>
      </c>
      <c r="AF438" s="380" t="s">
        <v>1799</v>
      </c>
      <c r="AG438" s="380"/>
      <c r="AH438" s="162" t="s">
        <v>1438</v>
      </c>
      <c r="AI438" s="377" t="s">
        <v>1717</v>
      </c>
      <c r="AJ438" s="381"/>
      <c r="AK438" s="377" t="s">
        <v>1717</v>
      </c>
      <c r="AL438" s="157" t="s">
        <v>1492</v>
      </c>
      <c r="AM438" s="381"/>
      <c r="AN438" s="162" t="s">
        <v>1624</v>
      </c>
      <c r="AO438" s="162"/>
      <c r="AP438" s="381"/>
      <c r="AQ438" s="162" t="s">
        <v>3066</v>
      </c>
      <c r="AR438" s="376" t="s">
        <v>2941</v>
      </c>
      <c r="AS438" s="392" t="s">
        <v>1809</v>
      </c>
      <c r="AT438" s="376">
        <v>43467</v>
      </c>
      <c r="AU438" s="169" t="s">
        <v>3069</v>
      </c>
      <c r="AV438" s="169" t="s">
        <v>3070</v>
      </c>
      <c r="AW438" s="382"/>
      <c r="AX438" s="162" t="s">
        <v>1819</v>
      </c>
      <c r="AY438" s="376" t="s">
        <v>1810</v>
      </c>
      <c r="AZ438" s="904"/>
      <c r="BA438" s="3"/>
      <c r="BB438" s="907" t="s">
        <v>4638</v>
      </c>
    </row>
    <row r="439" spans="1:54" ht="173.25">
      <c r="A439" s="374">
        <v>44</v>
      </c>
      <c r="B439" s="162" t="s">
        <v>242</v>
      </c>
      <c r="C439" s="156" t="s">
        <v>241</v>
      </c>
      <c r="D439" s="156"/>
      <c r="E439" s="206" t="s">
        <v>2941</v>
      </c>
      <c r="F439" s="391" t="s">
        <v>1852</v>
      </c>
      <c r="G439" s="162" t="s">
        <v>1622</v>
      </c>
      <c r="H439" s="376">
        <v>43467</v>
      </c>
      <c r="I439" s="376" t="s">
        <v>5822</v>
      </c>
      <c r="J439" s="809" t="e">
        <v>#N/A</v>
      </c>
      <c r="K439" s="206"/>
      <c r="L439" s="207" t="s">
        <v>1710</v>
      </c>
      <c r="M439" s="207"/>
      <c r="N439" s="207" t="s">
        <v>4615</v>
      </c>
      <c r="O439" s="156"/>
      <c r="P439" s="156"/>
      <c r="Q439" s="156" t="s">
        <v>4704</v>
      </c>
      <c r="R439" s="156"/>
      <c r="S439" s="377" t="s">
        <v>4426</v>
      </c>
      <c r="T439" s="836" t="s">
        <v>4596</v>
      </c>
      <c r="U439" s="836" t="s">
        <v>4689</v>
      </c>
      <c r="V439" s="836" t="e">
        <v>#N/A</v>
      </c>
      <c r="W439" s="157" t="s">
        <v>1492</v>
      </c>
      <c r="X439" s="847"/>
      <c r="Y439" s="162"/>
      <c r="Z439" s="156"/>
      <c r="AA439" s="156" t="e">
        <v>#N/A</v>
      </c>
      <c r="AB439" s="156"/>
      <c r="AC439" s="376" t="s">
        <v>4</v>
      </c>
      <c r="AD439" s="379" t="s">
        <v>1792</v>
      </c>
      <c r="AE439" s="156" t="s">
        <v>4662</v>
      </c>
      <c r="AF439" s="380" t="s">
        <v>1799</v>
      </c>
      <c r="AG439" s="380"/>
      <c r="AH439" s="162" t="s">
        <v>1438</v>
      </c>
      <c r="AI439" s="377" t="s">
        <v>1717</v>
      </c>
      <c r="AJ439" s="381"/>
      <c r="AK439" s="377" t="s">
        <v>1717</v>
      </c>
      <c r="AL439" s="157" t="s">
        <v>1492</v>
      </c>
      <c r="AM439" s="381"/>
      <c r="AN439" s="162" t="s">
        <v>1624</v>
      </c>
      <c r="AO439" s="162"/>
      <c r="AP439" s="381"/>
      <c r="AQ439" s="162" t="s">
        <v>3066</v>
      </c>
      <c r="AR439" s="376" t="s">
        <v>2941</v>
      </c>
      <c r="AS439" s="392" t="s">
        <v>1809</v>
      </c>
      <c r="AT439" s="376">
        <v>43467</v>
      </c>
      <c r="AU439" s="169" t="s">
        <v>3071</v>
      </c>
      <c r="AV439" s="169" t="s">
        <v>3072</v>
      </c>
      <c r="AW439" s="382"/>
      <c r="AX439" s="162"/>
      <c r="AY439" s="376" t="s">
        <v>1810</v>
      </c>
      <c r="AZ439" s="904"/>
      <c r="BA439" s="3"/>
      <c r="BB439" s="907" t="s">
        <v>4638</v>
      </c>
    </row>
    <row r="440" spans="1:54" ht="409.5">
      <c r="A440" s="374">
        <v>45</v>
      </c>
      <c r="B440" s="162" t="s">
        <v>264</v>
      </c>
      <c r="C440" s="156" t="s">
        <v>265</v>
      </c>
      <c r="D440" s="156"/>
      <c r="E440" s="206">
        <v>43322</v>
      </c>
      <c r="F440" s="169" t="s">
        <v>38</v>
      </c>
      <c r="G440" s="162" t="s">
        <v>1622</v>
      </c>
      <c r="H440" s="376">
        <v>43467</v>
      </c>
      <c r="I440" s="376" t="s">
        <v>5822</v>
      </c>
      <c r="J440" s="376" t="e">
        <v>#N/A</v>
      </c>
      <c r="K440" s="206"/>
      <c r="L440" s="207"/>
      <c r="M440" s="207"/>
      <c r="N440" s="207" t="e">
        <v>#N/A</v>
      </c>
      <c r="O440" s="156"/>
      <c r="P440" s="156"/>
      <c r="Q440" s="156" t="s">
        <v>4740</v>
      </c>
      <c r="R440" s="156"/>
      <c r="S440" s="377" t="s">
        <v>4426</v>
      </c>
      <c r="T440" s="836" t="s">
        <v>4596</v>
      </c>
      <c r="U440" s="836" t="s">
        <v>4689</v>
      </c>
      <c r="V440" s="836" t="e">
        <v>#N/A</v>
      </c>
      <c r="W440" s="162" t="s">
        <v>1428</v>
      </c>
      <c r="X440" s="847"/>
      <c r="Y440" s="162"/>
      <c r="Z440" s="156"/>
      <c r="AA440" s="156" t="e">
        <v>#N/A</v>
      </c>
      <c r="AB440" s="156"/>
      <c r="AC440" s="376" t="s">
        <v>4</v>
      </c>
      <c r="AD440" s="379" t="s">
        <v>1792</v>
      </c>
      <c r="AE440" s="156" t="s">
        <v>4662</v>
      </c>
      <c r="AF440" s="380" t="s">
        <v>1799</v>
      </c>
      <c r="AG440" s="380"/>
      <c r="AH440" s="162" t="s">
        <v>3794</v>
      </c>
      <c r="AI440" s="377" t="s">
        <v>1717</v>
      </c>
      <c r="AJ440" s="381"/>
      <c r="AK440" s="377" t="s">
        <v>1717</v>
      </c>
      <c r="AL440" s="162" t="s">
        <v>1428</v>
      </c>
      <c r="AM440" s="381"/>
      <c r="AN440" s="162" t="s">
        <v>1624</v>
      </c>
      <c r="AO440" s="162"/>
      <c r="AP440" s="381"/>
      <c r="AQ440" s="162" t="s">
        <v>3791</v>
      </c>
      <c r="AR440" s="376" t="s">
        <v>3156</v>
      </c>
      <c r="AS440" s="392" t="s">
        <v>1809</v>
      </c>
      <c r="AT440" s="376">
        <v>43467</v>
      </c>
      <c r="AU440" s="169" t="s">
        <v>3795</v>
      </c>
      <c r="AV440" s="169" t="s">
        <v>3796</v>
      </c>
      <c r="AW440" s="382"/>
      <c r="AX440" s="162"/>
      <c r="AY440" s="376" t="s">
        <v>1918</v>
      </c>
      <c r="AZ440" s="904"/>
      <c r="BA440" s="3"/>
      <c r="BB440" s="907" t="s">
        <v>4637</v>
      </c>
    </row>
    <row r="441" spans="1:54" ht="409.5">
      <c r="A441" s="374">
        <v>46</v>
      </c>
      <c r="B441" s="162" t="s">
        <v>267</v>
      </c>
      <c r="C441" s="156" t="s">
        <v>265</v>
      </c>
      <c r="D441" s="156"/>
      <c r="E441" s="206">
        <v>43322</v>
      </c>
      <c r="F441" s="169" t="s">
        <v>38</v>
      </c>
      <c r="G441" s="162" t="s">
        <v>1622</v>
      </c>
      <c r="H441" s="376">
        <v>43467</v>
      </c>
      <c r="I441" s="376" t="s">
        <v>5822</v>
      </c>
      <c r="J441" s="376" t="e">
        <v>#N/A</v>
      </c>
      <c r="K441" s="206"/>
      <c r="L441" s="207"/>
      <c r="M441" s="207"/>
      <c r="N441" s="207" t="e">
        <v>#N/A</v>
      </c>
      <c r="O441" s="156"/>
      <c r="P441" s="156"/>
      <c r="Q441" s="156" t="s">
        <v>4740</v>
      </c>
      <c r="R441" s="156"/>
      <c r="S441" s="377" t="s">
        <v>4426</v>
      </c>
      <c r="T441" s="836" t="s">
        <v>4596</v>
      </c>
      <c r="U441" s="836" t="s">
        <v>4689</v>
      </c>
      <c r="V441" s="836" t="e">
        <v>#N/A</v>
      </c>
      <c r="W441" s="162" t="s">
        <v>1428</v>
      </c>
      <c r="X441" s="847"/>
      <c r="Y441" s="162"/>
      <c r="Z441" s="156"/>
      <c r="AA441" s="156" t="e">
        <v>#N/A</v>
      </c>
      <c r="AB441" s="156"/>
      <c r="AC441" s="376" t="s">
        <v>4</v>
      </c>
      <c r="AD441" s="379" t="s">
        <v>1792</v>
      </c>
      <c r="AE441" s="156" t="s">
        <v>4662</v>
      </c>
      <c r="AF441" s="380" t="s">
        <v>1799</v>
      </c>
      <c r="AG441" s="380"/>
      <c r="AH441" s="162" t="s">
        <v>3790</v>
      </c>
      <c r="AI441" s="377" t="s">
        <v>1717</v>
      </c>
      <c r="AJ441" s="381"/>
      <c r="AK441" s="377" t="s">
        <v>1717</v>
      </c>
      <c r="AL441" s="162" t="s">
        <v>1428</v>
      </c>
      <c r="AM441" s="381"/>
      <c r="AN441" s="162" t="s">
        <v>1624</v>
      </c>
      <c r="AO441" s="162"/>
      <c r="AP441" s="381"/>
      <c r="AQ441" s="162" t="s">
        <v>3791</v>
      </c>
      <c r="AR441" s="376" t="s">
        <v>3156</v>
      </c>
      <c r="AS441" s="392" t="s">
        <v>1809</v>
      </c>
      <c r="AT441" s="376">
        <v>43467</v>
      </c>
      <c r="AU441" s="169" t="s">
        <v>3792</v>
      </c>
      <c r="AV441" s="169" t="s">
        <v>3793</v>
      </c>
      <c r="AW441" s="382"/>
      <c r="AX441" s="162"/>
      <c r="AY441" s="376" t="s">
        <v>1918</v>
      </c>
      <c r="AZ441" s="904"/>
      <c r="BA441" s="3"/>
      <c r="BB441" s="907" t="s">
        <v>4637</v>
      </c>
    </row>
    <row r="442" spans="1:54" ht="173.25">
      <c r="A442" s="374">
        <v>47</v>
      </c>
      <c r="B442" s="162" t="s">
        <v>244</v>
      </c>
      <c r="C442" s="156" t="s">
        <v>241</v>
      </c>
      <c r="D442" s="156"/>
      <c r="E442" s="206" t="s">
        <v>2941</v>
      </c>
      <c r="F442" s="391" t="s">
        <v>1852</v>
      </c>
      <c r="G442" s="162" t="s">
        <v>1622</v>
      </c>
      <c r="H442" s="376">
        <v>43468</v>
      </c>
      <c r="I442" s="376" t="s">
        <v>5822</v>
      </c>
      <c r="J442" s="376" t="e">
        <v>#N/A</v>
      </c>
      <c r="K442" s="206"/>
      <c r="L442" s="207" t="s">
        <v>1710</v>
      </c>
      <c r="M442" s="207"/>
      <c r="N442" s="207" t="s">
        <v>4615</v>
      </c>
      <c r="O442" s="156"/>
      <c r="P442" s="156"/>
      <c r="Q442" s="156" t="s">
        <v>4704</v>
      </c>
      <c r="R442" s="156"/>
      <c r="S442" s="377" t="s">
        <v>4426</v>
      </c>
      <c r="T442" s="836" t="s">
        <v>4596</v>
      </c>
      <c r="U442" s="836" t="s">
        <v>4689</v>
      </c>
      <c r="V442" s="836" t="e">
        <v>#N/A</v>
      </c>
      <c r="W442" s="157" t="s">
        <v>1492</v>
      </c>
      <c r="X442" s="847"/>
      <c r="Y442" s="162"/>
      <c r="Z442" s="156"/>
      <c r="AA442" s="156" t="e">
        <v>#N/A</v>
      </c>
      <c r="AB442" s="156"/>
      <c r="AC442" s="376" t="s">
        <v>4</v>
      </c>
      <c r="AD442" s="379" t="s">
        <v>1792</v>
      </c>
      <c r="AE442" s="156" t="s">
        <v>4662</v>
      </c>
      <c r="AF442" s="380" t="s">
        <v>1799</v>
      </c>
      <c r="AG442" s="380"/>
      <c r="AH442" s="162" t="s">
        <v>3081</v>
      </c>
      <c r="AI442" s="377" t="s">
        <v>1717</v>
      </c>
      <c r="AJ442" s="381"/>
      <c r="AK442" s="377" t="s">
        <v>1717</v>
      </c>
      <c r="AL442" s="157" t="s">
        <v>1492</v>
      </c>
      <c r="AM442" s="381"/>
      <c r="AN442" s="162" t="s">
        <v>1624</v>
      </c>
      <c r="AO442" s="162"/>
      <c r="AP442" s="381"/>
      <c r="AQ442" s="162" t="s">
        <v>3066</v>
      </c>
      <c r="AR442" s="376" t="s">
        <v>2941</v>
      </c>
      <c r="AS442" s="392" t="s">
        <v>1809</v>
      </c>
      <c r="AT442" s="376">
        <v>43468</v>
      </c>
      <c r="AU442" s="169" t="s">
        <v>3082</v>
      </c>
      <c r="AV442" s="169" t="s">
        <v>3083</v>
      </c>
      <c r="AW442" s="382"/>
      <c r="AX442" s="162"/>
      <c r="AY442" s="376" t="s">
        <v>1810</v>
      </c>
      <c r="AZ442" s="904"/>
      <c r="BA442" s="3"/>
      <c r="BB442" s="907" t="s">
        <v>4638</v>
      </c>
    </row>
    <row r="443" spans="1:54" ht="173.25">
      <c r="A443" s="374">
        <v>48</v>
      </c>
      <c r="B443" s="162" t="s">
        <v>240</v>
      </c>
      <c r="C443" s="156" t="s">
        <v>241</v>
      </c>
      <c r="D443" s="156"/>
      <c r="E443" s="206" t="s">
        <v>2941</v>
      </c>
      <c r="F443" s="391" t="s">
        <v>1852</v>
      </c>
      <c r="G443" s="162" t="s">
        <v>1622</v>
      </c>
      <c r="H443" s="376">
        <v>43468</v>
      </c>
      <c r="I443" s="376" t="s">
        <v>5822</v>
      </c>
      <c r="J443" s="376" t="e">
        <v>#N/A</v>
      </c>
      <c r="K443" s="206"/>
      <c r="L443" s="207" t="s">
        <v>1710</v>
      </c>
      <c r="M443" s="207"/>
      <c r="N443" s="207" t="s">
        <v>4615</v>
      </c>
      <c r="O443" s="156"/>
      <c r="P443" s="156"/>
      <c r="Q443" s="156" t="s">
        <v>4704</v>
      </c>
      <c r="R443" s="156"/>
      <c r="S443" s="377" t="s">
        <v>4426</v>
      </c>
      <c r="T443" s="836" t="s">
        <v>4596</v>
      </c>
      <c r="U443" s="836" t="s">
        <v>4689</v>
      </c>
      <c r="V443" s="836" t="e">
        <v>#N/A</v>
      </c>
      <c r="W443" s="157" t="s">
        <v>1492</v>
      </c>
      <c r="X443" s="847"/>
      <c r="Y443" s="162"/>
      <c r="Z443" s="156"/>
      <c r="AA443" s="156" t="e">
        <v>#N/A</v>
      </c>
      <c r="AB443" s="156"/>
      <c r="AC443" s="376" t="s">
        <v>4</v>
      </c>
      <c r="AD443" s="379" t="s">
        <v>1792</v>
      </c>
      <c r="AE443" s="156" t="s">
        <v>4662</v>
      </c>
      <c r="AF443" s="380" t="s">
        <v>1799</v>
      </c>
      <c r="AG443" s="380"/>
      <c r="AH443" s="162" t="s">
        <v>1438</v>
      </c>
      <c r="AI443" s="377" t="s">
        <v>1717</v>
      </c>
      <c r="AJ443" s="381"/>
      <c r="AK443" s="377" t="s">
        <v>1717</v>
      </c>
      <c r="AL443" s="157" t="s">
        <v>1492</v>
      </c>
      <c r="AM443" s="381"/>
      <c r="AN443" s="162" t="s">
        <v>1624</v>
      </c>
      <c r="AO443" s="162"/>
      <c r="AP443" s="381"/>
      <c r="AQ443" s="162" t="s">
        <v>3066</v>
      </c>
      <c r="AR443" s="376" t="s">
        <v>2941</v>
      </c>
      <c r="AS443" s="392" t="s">
        <v>1809</v>
      </c>
      <c r="AT443" s="376">
        <v>43468</v>
      </c>
      <c r="AU443" s="169" t="s">
        <v>3075</v>
      </c>
      <c r="AV443" s="169" t="s">
        <v>3076</v>
      </c>
      <c r="AW443" s="382"/>
      <c r="AX443" s="162" t="s">
        <v>1819</v>
      </c>
      <c r="AY443" s="376" t="s">
        <v>1810</v>
      </c>
      <c r="AZ443" s="904"/>
      <c r="BA443" s="3"/>
      <c r="BB443" s="907" t="s">
        <v>4638</v>
      </c>
    </row>
    <row r="444" spans="1:54" ht="173.25">
      <c r="A444" s="374">
        <v>49</v>
      </c>
      <c r="B444" s="162" t="s">
        <v>245</v>
      </c>
      <c r="C444" s="156" t="s">
        <v>241</v>
      </c>
      <c r="D444" s="156"/>
      <c r="E444" s="206" t="s">
        <v>2941</v>
      </c>
      <c r="F444" s="391" t="s">
        <v>1852</v>
      </c>
      <c r="G444" s="162" t="s">
        <v>1622</v>
      </c>
      <c r="H444" s="376">
        <v>43468</v>
      </c>
      <c r="I444" s="376" t="s">
        <v>5822</v>
      </c>
      <c r="J444" s="376" t="e">
        <v>#N/A</v>
      </c>
      <c r="K444" s="206"/>
      <c r="L444" s="207" t="s">
        <v>1710</v>
      </c>
      <c r="M444" s="207"/>
      <c r="N444" s="207" t="s">
        <v>4615</v>
      </c>
      <c r="O444" s="156"/>
      <c r="P444" s="156"/>
      <c r="Q444" s="156" t="s">
        <v>4704</v>
      </c>
      <c r="R444" s="156"/>
      <c r="S444" s="377" t="s">
        <v>4426</v>
      </c>
      <c r="T444" s="836" t="s">
        <v>4596</v>
      </c>
      <c r="U444" s="836" t="s">
        <v>4689</v>
      </c>
      <c r="V444" s="836" t="e">
        <v>#N/A</v>
      </c>
      <c r="W444" s="157" t="s">
        <v>1492</v>
      </c>
      <c r="X444" s="847"/>
      <c r="Y444" s="162"/>
      <c r="Z444" s="156"/>
      <c r="AA444" s="156" t="e">
        <v>#N/A</v>
      </c>
      <c r="AB444" s="156"/>
      <c r="AC444" s="376" t="s">
        <v>4</v>
      </c>
      <c r="AD444" s="379" t="s">
        <v>1792</v>
      </c>
      <c r="AE444" s="156" t="s">
        <v>4662</v>
      </c>
      <c r="AF444" s="380" t="s">
        <v>1799</v>
      </c>
      <c r="AG444" s="380"/>
      <c r="AH444" s="162" t="s">
        <v>1438</v>
      </c>
      <c r="AI444" s="377" t="s">
        <v>1717</v>
      </c>
      <c r="AJ444" s="381"/>
      <c r="AK444" s="377" t="s">
        <v>1717</v>
      </c>
      <c r="AL444" s="157" t="s">
        <v>1492</v>
      </c>
      <c r="AM444" s="381"/>
      <c r="AN444" s="162" t="s">
        <v>1624</v>
      </c>
      <c r="AO444" s="162"/>
      <c r="AP444" s="381"/>
      <c r="AQ444" s="162" t="s">
        <v>3066</v>
      </c>
      <c r="AR444" s="376" t="s">
        <v>2941</v>
      </c>
      <c r="AS444" s="392" t="s">
        <v>1809</v>
      </c>
      <c r="AT444" s="376">
        <v>43468</v>
      </c>
      <c r="AU444" s="169" t="s">
        <v>3079</v>
      </c>
      <c r="AV444" s="169" t="s">
        <v>3080</v>
      </c>
      <c r="AW444" s="382"/>
      <c r="AX444" s="162" t="s">
        <v>1819</v>
      </c>
      <c r="AY444" s="376" t="s">
        <v>1810</v>
      </c>
      <c r="AZ444" s="904"/>
      <c r="BA444" s="3"/>
      <c r="BB444" s="907" t="s">
        <v>4638</v>
      </c>
    </row>
    <row r="445" spans="1:54" ht="409.5">
      <c r="A445" s="374">
        <v>50</v>
      </c>
      <c r="B445" s="162" t="s">
        <v>253</v>
      </c>
      <c r="C445" s="156" t="s">
        <v>252</v>
      </c>
      <c r="D445" s="156"/>
      <c r="E445" s="206" t="s">
        <v>3766</v>
      </c>
      <c r="F445" s="169" t="s">
        <v>38</v>
      </c>
      <c r="G445" s="162" t="s">
        <v>1622</v>
      </c>
      <c r="H445" s="376">
        <v>43468</v>
      </c>
      <c r="I445" s="376" t="s">
        <v>5822</v>
      </c>
      <c r="J445" s="376" t="e">
        <v>#N/A</v>
      </c>
      <c r="K445" s="206"/>
      <c r="L445" s="207"/>
      <c r="M445" s="207"/>
      <c r="N445" s="207" t="e">
        <v>#N/A</v>
      </c>
      <c r="O445" s="156"/>
      <c r="P445" s="156"/>
      <c r="Q445" s="156" t="s">
        <v>4740</v>
      </c>
      <c r="R445" s="156"/>
      <c r="S445" s="377" t="s">
        <v>4426</v>
      </c>
      <c r="T445" s="836" t="s">
        <v>4596</v>
      </c>
      <c r="U445" s="836" t="s">
        <v>4689</v>
      </c>
      <c r="V445" s="836" t="e">
        <v>#N/A</v>
      </c>
      <c r="W445" s="162" t="s">
        <v>1428</v>
      </c>
      <c r="X445" s="847"/>
      <c r="Y445" s="162"/>
      <c r="Z445" s="156"/>
      <c r="AA445" s="156" t="e">
        <v>#N/A</v>
      </c>
      <c r="AB445" s="156"/>
      <c r="AC445" s="376" t="s">
        <v>4</v>
      </c>
      <c r="AD445" s="379" t="s">
        <v>1792</v>
      </c>
      <c r="AE445" s="156" t="s">
        <v>4662</v>
      </c>
      <c r="AF445" s="380" t="s">
        <v>1799</v>
      </c>
      <c r="AG445" s="380"/>
      <c r="AH445" s="162" t="s">
        <v>3787</v>
      </c>
      <c r="AI445" s="377" t="s">
        <v>1717</v>
      </c>
      <c r="AJ445" s="381"/>
      <c r="AK445" s="377" t="s">
        <v>1717</v>
      </c>
      <c r="AL445" s="162" t="s">
        <v>1428</v>
      </c>
      <c r="AM445" s="381"/>
      <c r="AN445" s="162" t="s">
        <v>1624</v>
      </c>
      <c r="AO445" s="162"/>
      <c r="AP445" s="381"/>
      <c r="AQ445" s="162" t="s">
        <v>2234</v>
      </c>
      <c r="AR445" s="376" t="s">
        <v>1876</v>
      </c>
      <c r="AS445" s="392" t="s">
        <v>1809</v>
      </c>
      <c r="AT445" s="376">
        <v>43468</v>
      </c>
      <c r="AU445" s="169" t="s">
        <v>3788</v>
      </c>
      <c r="AV445" s="169" t="s">
        <v>3789</v>
      </c>
      <c r="AW445" s="382"/>
      <c r="AX445" s="162"/>
      <c r="AY445" s="376" t="s">
        <v>1810</v>
      </c>
      <c r="AZ445" s="904"/>
      <c r="BA445" s="3"/>
      <c r="BB445" s="907" t="s">
        <v>4637</v>
      </c>
    </row>
    <row r="446" spans="1:54" ht="173.25">
      <c r="A446" s="374">
        <v>51</v>
      </c>
      <c r="B446" s="207" t="s">
        <v>1564</v>
      </c>
      <c r="C446" s="156" t="s">
        <v>1565</v>
      </c>
      <c r="D446" s="156"/>
      <c r="E446" s="206">
        <v>43226</v>
      </c>
      <c r="F446" s="205" t="s">
        <v>1686</v>
      </c>
      <c r="G446" s="403" t="s">
        <v>1866</v>
      </c>
      <c r="H446" s="376">
        <v>43468</v>
      </c>
      <c r="I446" s="376" t="s">
        <v>5822</v>
      </c>
      <c r="J446" s="376" t="e">
        <v>#N/A</v>
      </c>
      <c r="K446" s="206"/>
      <c r="L446" s="207"/>
      <c r="M446" s="207"/>
      <c r="N446" s="207" t="e">
        <v>#N/A</v>
      </c>
      <c r="O446" s="156"/>
      <c r="P446" s="156"/>
      <c r="Q446" s="156" t="s">
        <v>4695</v>
      </c>
      <c r="R446" s="156"/>
      <c r="S446" s="377" t="s">
        <v>4426</v>
      </c>
      <c r="T446" s="836" t="s">
        <v>4596</v>
      </c>
      <c r="U446" s="836" t="s">
        <v>4689</v>
      </c>
      <c r="V446" s="836" t="e">
        <v>#N/A</v>
      </c>
      <c r="W446" s="162" t="s">
        <v>1428</v>
      </c>
      <c r="X446" s="847"/>
      <c r="Y446" s="162"/>
      <c r="Z446" s="156"/>
      <c r="AA446" s="156" t="e">
        <v>#N/A</v>
      </c>
      <c r="AB446" s="156"/>
      <c r="AC446" s="376" t="s">
        <v>4</v>
      </c>
      <c r="AD446" s="379" t="s">
        <v>1792</v>
      </c>
      <c r="AE446" s="156" t="s">
        <v>4662</v>
      </c>
      <c r="AF446" s="380" t="s">
        <v>1962</v>
      </c>
      <c r="AG446" s="380"/>
      <c r="AH446" s="162" t="s">
        <v>90</v>
      </c>
      <c r="AI446" s="377" t="s">
        <v>1717</v>
      </c>
      <c r="AJ446" s="381"/>
      <c r="AK446" s="377" t="s">
        <v>1717</v>
      </c>
      <c r="AL446" s="162" t="s">
        <v>1428</v>
      </c>
      <c r="AM446" s="381"/>
      <c r="AN446" s="393" t="s">
        <v>1627</v>
      </c>
      <c r="AO446" s="162"/>
      <c r="AP446" s="381"/>
      <c r="AQ446" s="161" t="s">
        <v>1541</v>
      </c>
      <c r="AR446" s="381" t="s">
        <v>3406</v>
      </c>
      <c r="AS446" s="392" t="s">
        <v>1809</v>
      </c>
      <c r="AT446" s="376">
        <v>43468</v>
      </c>
      <c r="AU446" s="169" t="s">
        <v>3407</v>
      </c>
      <c r="AV446" s="169" t="s">
        <v>3408</v>
      </c>
      <c r="AW446" s="382"/>
      <c r="AX446" s="162"/>
      <c r="AY446" s="376" t="s">
        <v>1810</v>
      </c>
      <c r="AZ446" s="904"/>
      <c r="BA446" s="3"/>
      <c r="BB446" s="907" t="s">
        <v>4634</v>
      </c>
    </row>
    <row r="447" spans="1:54" ht="173.25">
      <c r="A447" s="374">
        <v>52</v>
      </c>
      <c r="B447" s="207" t="s">
        <v>1566</v>
      </c>
      <c r="C447" s="156" t="s">
        <v>1565</v>
      </c>
      <c r="D447" s="156"/>
      <c r="E447" s="206">
        <v>43226</v>
      </c>
      <c r="F447" s="205" t="s">
        <v>1686</v>
      </c>
      <c r="G447" s="403" t="s">
        <v>1866</v>
      </c>
      <c r="H447" s="376">
        <v>43468</v>
      </c>
      <c r="I447" s="376" t="s">
        <v>5822</v>
      </c>
      <c r="J447" s="376" t="e">
        <v>#N/A</v>
      </c>
      <c r="K447" s="206"/>
      <c r="L447" s="207"/>
      <c r="M447" s="207"/>
      <c r="N447" s="207" t="e">
        <v>#N/A</v>
      </c>
      <c r="O447" s="156"/>
      <c r="P447" s="156"/>
      <c r="Q447" s="156" t="s">
        <v>4695</v>
      </c>
      <c r="R447" s="156"/>
      <c r="S447" s="377" t="s">
        <v>4426</v>
      </c>
      <c r="T447" s="836" t="s">
        <v>4596</v>
      </c>
      <c r="U447" s="836" t="s">
        <v>4689</v>
      </c>
      <c r="V447" s="836" t="e">
        <v>#N/A</v>
      </c>
      <c r="W447" s="162" t="s">
        <v>1428</v>
      </c>
      <c r="X447" s="847"/>
      <c r="Y447" s="162"/>
      <c r="Z447" s="156"/>
      <c r="AA447" s="156" t="e">
        <v>#N/A</v>
      </c>
      <c r="AB447" s="156"/>
      <c r="AC447" s="376" t="s">
        <v>4</v>
      </c>
      <c r="AD447" s="379" t="s">
        <v>1792</v>
      </c>
      <c r="AE447" s="156" t="s">
        <v>4662</v>
      </c>
      <c r="AF447" s="380" t="s">
        <v>1962</v>
      </c>
      <c r="AG447" s="380"/>
      <c r="AH447" s="162" t="s">
        <v>90</v>
      </c>
      <c r="AI447" s="377" t="s">
        <v>1717</v>
      </c>
      <c r="AJ447" s="381"/>
      <c r="AK447" s="377" t="s">
        <v>1717</v>
      </c>
      <c r="AL447" s="162" t="s">
        <v>1428</v>
      </c>
      <c r="AM447" s="381"/>
      <c r="AN447" s="393" t="s">
        <v>1627</v>
      </c>
      <c r="AO447" s="162"/>
      <c r="AP447" s="381"/>
      <c r="AQ447" s="161" t="s">
        <v>1541</v>
      </c>
      <c r="AR447" s="381" t="s">
        <v>3406</v>
      </c>
      <c r="AS447" s="392" t="s">
        <v>1809</v>
      </c>
      <c r="AT447" s="376">
        <v>43468</v>
      </c>
      <c r="AU447" s="169" t="s">
        <v>3409</v>
      </c>
      <c r="AV447" s="169" t="s">
        <v>3410</v>
      </c>
      <c r="AW447" s="382"/>
      <c r="AX447" s="162"/>
      <c r="AY447" s="376" t="s">
        <v>1810</v>
      </c>
      <c r="AZ447" s="904"/>
      <c r="BA447" s="3"/>
      <c r="BB447" s="907" t="s">
        <v>4634</v>
      </c>
    </row>
    <row r="448" spans="1:54" ht="173.25">
      <c r="A448" s="374">
        <v>53</v>
      </c>
      <c r="B448" s="395" t="s">
        <v>904</v>
      </c>
      <c r="C448" s="156">
        <v>6166685660</v>
      </c>
      <c r="D448" s="156"/>
      <c r="E448" s="206">
        <v>43410</v>
      </c>
      <c r="F448" s="159" t="s">
        <v>1628</v>
      </c>
      <c r="G448" s="162" t="s">
        <v>1793</v>
      </c>
      <c r="H448" s="376">
        <v>43469</v>
      </c>
      <c r="I448" s="376" t="s">
        <v>5822</v>
      </c>
      <c r="J448" s="376" t="e">
        <v>#N/A</v>
      </c>
      <c r="K448" s="206"/>
      <c r="L448" s="207"/>
      <c r="M448" s="207"/>
      <c r="N448" s="207" t="e">
        <v>#N/A</v>
      </c>
      <c r="O448" s="156"/>
      <c r="P448" s="156"/>
      <c r="Q448" s="156" t="s">
        <v>4740</v>
      </c>
      <c r="R448" s="156"/>
      <c r="S448" s="377" t="s">
        <v>4426</v>
      </c>
      <c r="T448" s="836" t="s">
        <v>4596</v>
      </c>
      <c r="U448" s="836" t="s">
        <v>4689</v>
      </c>
      <c r="V448" s="836" t="e">
        <v>#N/A</v>
      </c>
      <c r="W448" s="159" t="s">
        <v>1815</v>
      </c>
      <c r="X448" s="852" t="s">
        <v>4274</v>
      </c>
      <c r="Y448" s="162"/>
      <c r="Z448" s="156"/>
      <c r="AA448" s="156" t="e">
        <v>#N/A</v>
      </c>
      <c r="AB448" s="156"/>
      <c r="AC448" s="376" t="s">
        <v>4</v>
      </c>
      <c r="AD448" s="379" t="s">
        <v>1792</v>
      </c>
      <c r="AE448" s="156" t="s">
        <v>4662</v>
      </c>
      <c r="AF448" s="380" t="s">
        <v>1799</v>
      </c>
      <c r="AG448" s="380"/>
      <c r="AH448" s="396" t="s">
        <v>90</v>
      </c>
      <c r="AI448" s="377" t="s">
        <v>1717</v>
      </c>
      <c r="AJ448" s="381"/>
      <c r="AK448" s="377" t="s">
        <v>1717</v>
      </c>
      <c r="AL448" s="159" t="s">
        <v>1815</v>
      </c>
      <c r="AM448" s="381"/>
      <c r="AN448" s="162" t="s">
        <v>1629</v>
      </c>
      <c r="AO448" s="382"/>
      <c r="AP448" s="381"/>
      <c r="AQ448" s="397" t="s">
        <v>377</v>
      </c>
      <c r="AR448" s="398"/>
      <c r="AS448" s="382" t="s">
        <v>1809</v>
      </c>
      <c r="AT448" s="376">
        <v>43469</v>
      </c>
      <c r="AU448" s="169" t="s">
        <v>2418</v>
      </c>
      <c r="AV448" s="169" t="s">
        <v>2376</v>
      </c>
      <c r="AW448" s="382"/>
      <c r="AX448" s="162"/>
      <c r="AY448" s="376" t="s">
        <v>1810</v>
      </c>
      <c r="AZ448" s="905"/>
      <c r="BA448" s="3"/>
      <c r="BB448" s="907" t="s">
        <v>4637</v>
      </c>
    </row>
    <row r="449" spans="1:54" ht="173.25">
      <c r="A449" s="374">
        <v>54</v>
      </c>
      <c r="B449" s="395" t="s">
        <v>876</v>
      </c>
      <c r="C449" s="156">
        <v>8019171360</v>
      </c>
      <c r="D449" s="156"/>
      <c r="E449" s="206" t="s">
        <v>2287</v>
      </c>
      <c r="F449" s="159" t="s">
        <v>1628</v>
      </c>
      <c r="G449" s="162" t="s">
        <v>1793</v>
      </c>
      <c r="H449" s="376">
        <v>43469</v>
      </c>
      <c r="I449" s="376" t="s">
        <v>5822</v>
      </c>
      <c r="J449" s="376" t="e">
        <v>#N/A</v>
      </c>
      <c r="K449" s="206"/>
      <c r="L449" s="207"/>
      <c r="M449" s="207"/>
      <c r="N449" s="207" t="e">
        <v>#N/A</v>
      </c>
      <c r="O449" s="156"/>
      <c r="P449" s="156"/>
      <c r="Q449" s="156" t="s">
        <v>4740</v>
      </c>
      <c r="R449" s="156"/>
      <c r="S449" s="377" t="s">
        <v>4426</v>
      </c>
      <c r="T449" s="836" t="s">
        <v>4596</v>
      </c>
      <c r="U449" s="836" t="s">
        <v>4689</v>
      </c>
      <c r="V449" s="836" t="e">
        <v>#N/A</v>
      </c>
      <c r="W449" s="159" t="s">
        <v>1815</v>
      </c>
      <c r="X449" s="847"/>
      <c r="Y449" s="162"/>
      <c r="Z449" s="156"/>
      <c r="AA449" s="156" t="e">
        <v>#N/A</v>
      </c>
      <c r="AB449" s="156"/>
      <c r="AC449" s="376" t="s">
        <v>4</v>
      </c>
      <c r="AD449" s="379" t="s">
        <v>1792</v>
      </c>
      <c r="AE449" s="156" t="s">
        <v>4662</v>
      </c>
      <c r="AF449" s="380" t="s">
        <v>1799</v>
      </c>
      <c r="AG449" s="380"/>
      <c r="AH449" s="396" t="s">
        <v>90</v>
      </c>
      <c r="AI449" s="377" t="s">
        <v>1717</v>
      </c>
      <c r="AJ449" s="381"/>
      <c r="AK449" s="377" t="s">
        <v>1717</v>
      </c>
      <c r="AL449" s="159" t="s">
        <v>1815</v>
      </c>
      <c r="AM449" s="381"/>
      <c r="AN449" s="162" t="s">
        <v>1629</v>
      </c>
      <c r="AO449" s="382"/>
      <c r="AP449" s="381"/>
      <c r="AQ449" s="397" t="s">
        <v>362</v>
      </c>
      <c r="AR449" s="398"/>
      <c r="AS449" s="382" t="s">
        <v>1809</v>
      </c>
      <c r="AT449" s="376">
        <v>43469</v>
      </c>
      <c r="AU449" s="169" t="s">
        <v>2506</v>
      </c>
      <c r="AV449" s="169" t="s">
        <v>2507</v>
      </c>
      <c r="AW449" s="382"/>
      <c r="AX449" s="162"/>
      <c r="AY449" s="376" t="s">
        <v>1810</v>
      </c>
      <c r="AZ449" s="905"/>
      <c r="BA449" s="3"/>
      <c r="BB449" s="907" t="s">
        <v>4637</v>
      </c>
    </row>
    <row r="450" spans="1:54" ht="173.25">
      <c r="A450" s="374">
        <v>55</v>
      </c>
      <c r="B450" s="395" t="s">
        <v>879</v>
      </c>
      <c r="C450" s="156">
        <v>8019171360</v>
      </c>
      <c r="D450" s="156"/>
      <c r="E450" s="206" t="s">
        <v>2287</v>
      </c>
      <c r="F450" s="159" t="s">
        <v>1628</v>
      </c>
      <c r="G450" s="162" t="s">
        <v>1793</v>
      </c>
      <c r="H450" s="376">
        <v>43469</v>
      </c>
      <c r="I450" s="376" t="s">
        <v>5822</v>
      </c>
      <c r="J450" s="376" t="e">
        <v>#N/A</v>
      </c>
      <c r="K450" s="206"/>
      <c r="L450" s="207"/>
      <c r="M450" s="207"/>
      <c r="N450" s="207" t="e">
        <v>#N/A</v>
      </c>
      <c r="O450" s="156"/>
      <c r="P450" s="156"/>
      <c r="Q450" s="156" t="s">
        <v>4740</v>
      </c>
      <c r="R450" s="156"/>
      <c r="S450" s="377" t="s">
        <v>4426</v>
      </c>
      <c r="T450" s="836" t="s">
        <v>4596</v>
      </c>
      <c r="U450" s="836" t="s">
        <v>4689</v>
      </c>
      <c r="V450" s="836" t="e">
        <v>#N/A</v>
      </c>
      <c r="W450" s="159" t="s">
        <v>1815</v>
      </c>
      <c r="X450" s="847"/>
      <c r="Y450" s="162"/>
      <c r="Z450" s="156"/>
      <c r="AA450" s="156" t="e">
        <v>#N/A</v>
      </c>
      <c r="AB450" s="156"/>
      <c r="AC450" s="376" t="s">
        <v>4</v>
      </c>
      <c r="AD450" s="379" t="s">
        <v>1792</v>
      </c>
      <c r="AE450" s="156" t="s">
        <v>4662</v>
      </c>
      <c r="AF450" s="380" t="s">
        <v>1799</v>
      </c>
      <c r="AG450" s="380"/>
      <c r="AH450" s="396" t="s">
        <v>90</v>
      </c>
      <c r="AI450" s="377" t="s">
        <v>1717</v>
      </c>
      <c r="AJ450" s="381"/>
      <c r="AK450" s="377" t="s">
        <v>1717</v>
      </c>
      <c r="AL450" s="159" t="s">
        <v>1815</v>
      </c>
      <c r="AM450" s="381"/>
      <c r="AN450" s="162" t="s">
        <v>1629</v>
      </c>
      <c r="AO450" s="382"/>
      <c r="AP450" s="381"/>
      <c r="AQ450" s="397" t="s">
        <v>362</v>
      </c>
      <c r="AR450" s="398"/>
      <c r="AS450" s="382" t="s">
        <v>1809</v>
      </c>
      <c r="AT450" s="376">
        <v>43469</v>
      </c>
      <c r="AU450" s="169" t="s">
        <v>2513</v>
      </c>
      <c r="AV450" s="169" t="s">
        <v>2514</v>
      </c>
      <c r="AW450" s="382"/>
      <c r="AX450" s="162"/>
      <c r="AY450" s="376" t="s">
        <v>1810</v>
      </c>
      <c r="AZ450" s="905"/>
      <c r="BA450" s="3"/>
      <c r="BB450" s="907" t="s">
        <v>4637</v>
      </c>
    </row>
    <row r="451" spans="1:54" ht="173.25">
      <c r="A451" s="374">
        <v>56</v>
      </c>
      <c r="B451" s="395" t="s">
        <v>873</v>
      </c>
      <c r="C451" s="156">
        <v>8019171360</v>
      </c>
      <c r="D451" s="156"/>
      <c r="E451" s="206" t="s">
        <v>2287</v>
      </c>
      <c r="F451" s="159" t="s">
        <v>1628</v>
      </c>
      <c r="G451" s="162" t="s">
        <v>1793</v>
      </c>
      <c r="H451" s="376">
        <v>43472</v>
      </c>
      <c r="I451" s="376" t="s">
        <v>5822</v>
      </c>
      <c r="J451" s="376" t="e">
        <v>#N/A</v>
      </c>
      <c r="K451" s="206"/>
      <c r="L451" s="207"/>
      <c r="M451" s="207"/>
      <c r="N451" s="207" t="e">
        <v>#N/A</v>
      </c>
      <c r="O451" s="156"/>
      <c r="P451" s="156"/>
      <c r="Q451" s="156" t="s">
        <v>4740</v>
      </c>
      <c r="R451" s="156"/>
      <c r="S451" s="377" t="s">
        <v>4426</v>
      </c>
      <c r="T451" s="836" t="s">
        <v>4596</v>
      </c>
      <c r="U451" s="836" t="s">
        <v>4689</v>
      </c>
      <c r="V451" s="836" t="e">
        <v>#N/A</v>
      </c>
      <c r="W451" s="159" t="s">
        <v>1815</v>
      </c>
      <c r="X451" s="847"/>
      <c r="Y451" s="162"/>
      <c r="Z451" s="156"/>
      <c r="AA451" s="156" t="e">
        <v>#N/A</v>
      </c>
      <c r="AB451" s="156"/>
      <c r="AC451" s="376" t="s">
        <v>4</v>
      </c>
      <c r="AD451" s="379" t="s">
        <v>1792</v>
      </c>
      <c r="AE451" s="156" t="s">
        <v>4662</v>
      </c>
      <c r="AF451" s="380" t="s">
        <v>1799</v>
      </c>
      <c r="AG451" s="380"/>
      <c r="AH451" s="396" t="s">
        <v>90</v>
      </c>
      <c r="AI451" s="377" t="s">
        <v>1717</v>
      </c>
      <c r="AJ451" s="381"/>
      <c r="AK451" s="377" t="s">
        <v>1717</v>
      </c>
      <c r="AL451" s="159" t="s">
        <v>1815</v>
      </c>
      <c r="AM451" s="381"/>
      <c r="AN451" s="162" t="s">
        <v>1629</v>
      </c>
      <c r="AO451" s="382"/>
      <c r="AP451" s="381"/>
      <c r="AQ451" s="397" t="s">
        <v>362</v>
      </c>
      <c r="AR451" s="398"/>
      <c r="AS451" s="382" t="s">
        <v>1809</v>
      </c>
      <c r="AT451" s="376">
        <v>43472</v>
      </c>
      <c r="AU451" s="169" t="s">
        <v>2504</v>
      </c>
      <c r="AV451" s="169" t="s">
        <v>2016</v>
      </c>
      <c r="AW451" s="382"/>
      <c r="AX451" s="162"/>
      <c r="AY451" s="376" t="s">
        <v>1810</v>
      </c>
      <c r="AZ451" s="905"/>
      <c r="BA451" s="3"/>
      <c r="BB451" s="907" t="s">
        <v>4637</v>
      </c>
    </row>
    <row r="452" spans="1:54" ht="173.25">
      <c r="A452" s="374">
        <v>57</v>
      </c>
      <c r="B452" s="395" t="s">
        <v>874</v>
      </c>
      <c r="C452" s="156">
        <v>8019171360</v>
      </c>
      <c r="D452" s="156"/>
      <c r="E452" s="206" t="s">
        <v>2287</v>
      </c>
      <c r="F452" s="159" t="s">
        <v>1628</v>
      </c>
      <c r="G452" s="162" t="s">
        <v>1793</v>
      </c>
      <c r="H452" s="376">
        <v>43472</v>
      </c>
      <c r="I452" s="376" t="s">
        <v>5822</v>
      </c>
      <c r="J452" s="376" t="e">
        <v>#N/A</v>
      </c>
      <c r="K452" s="206"/>
      <c r="L452" s="207"/>
      <c r="M452" s="207"/>
      <c r="N452" s="207" t="e">
        <v>#N/A</v>
      </c>
      <c r="O452" s="156"/>
      <c r="P452" s="156"/>
      <c r="Q452" s="156" t="s">
        <v>4740</v>
      </c>
      <c r="R452" s="156"/>
      <c r="S452" s="377" t="s">
        <v>4426</v>
      </c>
      <c r="T452" s="836" t="s">
        <v>4596</v>
      </c>
      <c r="U452" s="836" t="s">
        <v>4689</v>
      </c>
      <c r="V452" s="836" t="e">
        <v>#N/A</v>
      </c>
      <c r="W452" s="159" t="s">
        <v>1815</v>
      </c>
      <c r="X452" s="847"/>
      <c r="Y452" s="162"/>
      <c r="Z452" s="156"/>
      <c r="AA452" s="156" t="e">
        <v>#N/A</v>
      </c>
      <c r="AB452" s="156"/>
      <c r="AC452" s="376" t="s">
        <v>4</v>
      </c>
      <c r="AD452" s="379" t="s">
        <v>1792</v>
      </c>
      <c r="AE452" s="156" t="s">
        <v>4662</v>
      </c>
      <c r="AF452" s="380" t="s">
        <v>1799</v>
      </c>
      <c r="AG452" s="380"/>
      <c r="AH452" s="396" t="s">
        <v>90</v>
      </c>
      <c r="AI452" s="377" t="s">
        <v>1717</v>
      </c>
      <c r="AJ452" s="381"/>
      <c r="AK452" s="377" t="s">
        <v>1717</v>
      </c>
      <c r="AL452" s="159" t="s">
        <v>1815</v>
      </c>
      <c r="AM452" s="381"/>
      <c r="AN452" s="162" t="s">
        <v>1629</v>
      </c>
      <c r="AO452" s="382"/>
      <c r="AP452" s="381"/>
      <c r="AQ452" s="397" t="s">
        <v>362</v>
      </c>
      <c r="AR452" s="398"/>
      <c r="AS452" s="382" t="s">
        <v>1809</v>
      </c>
      <c r="AT452" s="376">
        <v>43472</v>
      </c>
      <c r="AU452" s="169" t="s">
        <v>2508</v>
      </c>
      <c r="AV452" s="169" t="s">
        <v>2016</v>
      </c>
      <c r="AW452" s="382"/>
      <c r="AX452" s="162"/>
      <c r="AY452" s="376" t="s">
        <v>1810</v>
      </c>
      <c r="AZ452" s="905"/>
      <c r="BA452" s="3"/>
      <c r="BB452" s="907" t="s">
        <v>4637</v>
      </c>
    </row>
    <row r="453" spans="1:54" ht="173.25">
      <c r="A453" s="374">
        <v>58</v>
      </c>
      <c r="B453" s="162" t="s">
        <v>247</v>
      </c>
      <c r="C453" s="156" t="s">
        <v>241</v>
      </c>
      <c r="D453" s="156"/>
      <c r="E453" s="206" t="s">
        <v>2941</v>
      </c>
      <c r="F453" s="391" t="s">
        <v>1852</v>
      </c>
      <c r="G453" s="162" t="s">
        <v>1622</v>
      </c>
      <c r="H453" s="376">
        <v>43472</v>
      </c>
      <c r="I453" s="376" t="s">
        <v>5822</v>
      </c>
      <c r="J453" s="376" t="e">
        <v>#N/A</v>
      </c>
      <c r="K453" s="206"/>
      <c r="L453" s="207" t="s">
        <v>1710</v>
      </c>
      <c r="M453" s="207"/>
      <c r="N453" s="207" t="s">
        <v>4615</v>
      </c>
      <c r="O453" s="156"/>
      <c r="P453" s="156"/>
      <c r="Q453" s="156" t="s">
        <v>4704</v>
      </c>
      <c r="R453" s="156"/>
      <c r="S453" s="377" t="s">
        <v>4426</v>
      </c>
      <c r="T453" s="836" t="s">
        <v>4596</v>
      </c>
      <c r="U453" s="836" t="s">
        <v>4689</v>
      </c>
      <c r="V453" s="836" t="e">
        <v>#N/A</v>
      </c>
      <c r="W453" s="157" t="s">
        <v>1492</v>
      </c>
      <c r="X453" s="847"/>
      <c r="Y453" s="162"/>
      <c r="Z453" s="156"/>
      <c r="AA453" s="156" t="e">
        <v>#N/A</v>
      </c>
      <c r="AB453" s="156"/>
      <c r="AC453" s="376" t="s">
        <v>4</v>
      </c>
      <c r="AD453" s="379" t="s">
        <v>1792</v>
      </c>
      <c r="AE453" s="156" t="s">
        <v>4662</v>
      </c>
      <c r="AF453" s="380" t="s">
        <v>1799</v>
      </c>
      <c r="AG453" s="380"/>
      <c r="AH453" s="162" t="s">
        <v>1438</v>
      </c>
      <c r="AI453" s="377" t="s">
        <v>1717</v>
      </c>
      <c r="AJ453" s="381"/>
      <c r="AK453" s="377" t="s">
        <v>1717</v>
      </c>
      <c r="AL453" s="157" t="s">
        <v>1492</v>
      </c>
      <c r="AM453" s="381"/>
      <c r="AN453" s="162" t="s">
        <v>1624</v>
      </c>
      <c r="AO453" s="162"/>
      <c r="AP453" s="381"/>
      <c r="AQ453" s="162" t="s">
        <v>3066</v>
      </c>
      <c r="AR453" s="376" t="s">
        <v>2941</v>
      </c>
      <c r="AS453" s="392" t="s">
        <v>1809</v>
      </c>
      <c r="AT453" s="376">
        <v>43472</v>
      </c>
      <c r="AU453" s="169" t="s">
        <v>3073</v>
      </c>
      <c r="AV453" s="169" t="s">
        <v>3074</v>
      </c>
      <c r="AW453" s="382"/>
      <c r="AX453" s="162" t="s">
        <v>1819</v>
      </c>
      <c r="AY453" s="376" t="s">
        <v>1810</v>
      </c>
      <c r="AZ453" s="904"/>
      <c r="BA453" s="3"/>
      <c r="BB453" s="907" t="s">
        <v>4638</v>
      </c>
    </row>
    <row r="454" spans="1:54" ht="173.25">
      <c r="A454" s="374">
        <v>59</v>
      </c>
      <c r="B454" s="162" t="s">
        <v>248</v>
      </c>
      <c r="C454" s="156" t="s">
        <v>241</v>
      </c>
      <c r="D454" s="156"/>
      <c r="E454" s="206" t="s">
        <v>2941</v>
      </c>
      <c r="F454" s="391" t="s">
        <v>1852</v>
      </c>
      <c r="G454" s="162" t="s">
        <v>1622</v>
      </c>
      <c r="H454" s="376">
        <v>43472</v>
      </c>
      <c r="I454" s="376" t="s">
        <v>5822</v>
      </c>
      <c r="J454" s="376" t="e">
        <v>#N/A</v>
      </c>
      <c r="K454" s="206"/>
      <c r="L454" s="207" t="s">
        <v>1710</v>
      </c>
      <c r="M454" s="207"/>
      <c r="N454" s="207" t="s">
        <v>4615</v>
      </c>
      <c r="O454" s="156"/>
      <c r="P454" s="156"/>
      <c r="Q454" s="156" t="s">
        <v>4704</v>
      </c>
      <c r="R454" s="156"/>
      <c r="S454" s="377" t="s">
        <v>4426</v>
      </c>
      <c r="T454" s="836" t="s">
        <v>4596</v>
      </c>
      <c r="U454" s="836" t="s">
        <v>4689</v>
      </c>
      <c r="V454" s="836" t="e">
        <v>#N/A</v>
      </c>
      <c r="W454" s="157" t="s">
        <v>1492</v>
      </c>
      <c r="X454" s="847"/>
      <c r="Y454" s="162"/>
      <c r="Z454" s="156"/>
      <c r="AA454" s="156" t="e">
        <v>#N/A</v>
      </c>
      <c r="AB454" s="156"/>
      <c r="AC454" s="376" t="s">
        <v>4</v>
      </c>
      <c r="AD454" s="379" t="s">
        <v>1792</v>
      </c>
      <c r="AE454" s="156" t="s">
        <v>4662</v>
      </c>
      <c r="AF454" s="380" t="s">
        <v>1799</v>
      </c>
      <c r="AG454" s="380"/>
      <c r="AH454" s="162" t="s">
        <v>1438</v>
      </c>
      <c r="AI454" s="377" t="s">
        <v>1717</v>
      </c>
      <c r="AJ454" s="381"/>
      <c r="AK454" s="377" t="s">
        <v>1717</v>
      </c>
      <c r="AL454" s="157" t="s">
        <v>1492</v>
      </c>
      <c r="AM454" s="381"/>
      <c r="AN454" s="162" t="s">
        <v>1624</v>
      </c>
      <c r="AO454" s="162"/>
      <c r="AP454" s="381"/>
      <c r="AQ454" s="162" t="s">
        <v>3066</v>
      </c>
      <c r="AR454" s="376" t="s">
        <v>2941</v>
      </c>
      <c r="AS454" s="392" t="s">
        <v>1809</v>
      </c>
      <c r="AT454" s="376">
        <v>43472</v>
      </c>
      <c r="AU454" s="169" t="s">
        <v>3077</v>
      </c>
      <c r="AV454" s="169" t="s">
        <v>3078</v>
      </c>
      <c r="AW454" s="382"/>
      <c r="AX454" s="162" t="s">
        <v>1819</v>
      </c>
      <c r="AY454" s="376" t="s">
        <v>1810</v>
      </c>
      <c r="AZ454" s="904"/>
      <c r="BA454" s="3"/>
      <c r="BB454" s="907" t="s">
        <v>4638</v>
      </c>
    </row>
    <row r="455" spans="1:54" ht="173.25">
      <c r="A455" s="374">
        <v>60</v>
      </c>
      <c r="B455" s="162" t="s">
        <v>249</v>
      </c>
      <c r="C455" s="156" t="s">
        <v>250</v>
      </c>
      <c r="D455" s="156"/>
      <c r="E455" s="206">
        <v>43301</v>
      </c>
      <c r="F455" s="169" t="s">
        <v>38</v>
      </c>
      <c r="G455" s="162" t="s">
        <v>1622</v>
      </c>
      <c r="H455" s="376">
        <v>43472</v>
      </c>
      <c r="I455" s="376" t="s">
        <v>5822</v>
      </c>
      <c r="J455" s="376" t="e">
        <v>#N/A</v>
      </c>
      <c r="K455" s="206"/>
      <c r="L455" s="207"/>
      <c r="M455" s="207"/>
      <c r="N455" s="207" t="e">
        <v>#N/A</v>
      </c>
      <c r="O455" s="156"/>
      <c r="P455" s="156"/>
      <c r="Q455" s="156" t="s">
        <v>4695</v>
      </c>
      <c r="R455" s="156"/>
      <c r="S455" s="377" t="s">
        <v>4426</v>
      </c>
      <c r="T455" s="836" t="s">
        <v>4596</v>
      </c>
      <c r="U455" s="836" t="s">
        <v>4689</v>
      </c>
      <c r="V455" s="836" t="e">
        <v>#N/A</v>
      </c>
      <c r="W455" s="162" t="s">
        <v>1832</v>
      </c>
      <c r="X455" s="847"/>
      <c r="Y455" s="162"/>
      <c r="Z455" s="156"/>
      <c r="AA455" s="156" t="e">
        <v>#N/A</v>
      </c>
      <c r="AB455" s="156"/>
      <c r="AC455" s="376" t="s">
        <v>4</v>
      </c>
      <c r="AD455" s="379" t="s">
        <v>1792</v>
      </c>
      <c r="AE455" s="156" t="s">
        <v>4662</v>
      </c>
      <c r="AF455" s="380" t="s">
        <v>1799</v>
      </c>
      <c r="AG455" s="380"/>
      <c r="AH455" s="162" t="s">
        <v>1874</v>
      </c>
      <c r="AI455" s="377" t="s">
        <v>1717</v>
      </c>
      <c r="AJ455" s="381"/>
      <c r="AK455" s="377" t="s">
        <v>1717</v>
      </c>
      <c r="AL455" s="162" t="s">
        <v>1832</v>
      </c>
      <c r="AM455" s="381"/>
      <c r="AN455" s="162" t="s">
        <v>1624</v>
      </c>
      <c r="AO455" s="162"/>
      <c r="AP455" s="381"/>
      <c r="AQ455" s="162" t="s">
        <v>1875</v>
      </c>
      <c r="AR455" s="376" t="s">
        <v>1876</v>
      </c>
      <c r="AS455" s="392" t="s">
        <v>1809</v>
      </c>
      <c r="AT455" s="376">
        <v>43472</v>
      </c>
      <c r="AU455" s="169" t="s">
        <v>1877</v>
      </c>
      <c r="AV455" s="169" t="s">
        <v>1878</v>
      </c>
      <c r="AW455" s="382" t="s">
        <v>1789</v>
      </c>
      <c r="AX455" s="162" t="s">
        <v>1819</v>
      </c>
      <c r="AY455" s="376" t="s">
        <v>1810</v>
      </c>
      <c r="AZ455" s="904"/>
      <c r="BA455" s="3"/>
      <c r="BB455" s="907" t="s">
        <v>4634</v>
      </c>
    </row>
    <row r="456" spans="1:54" ht="173.25">
      <c r="A456" s="374">
        <v>61</v>
      </c>
      <c r="B456" s="205" t="s">
        <v>1323</v>
      </c>
      <c r="C456" s="156" t="s">
        <v>1321</v>
      </c>
      <c r="D456" s="156"/>
      <c r="E456" s="206">
        <v>43228</v>
      </c>
      <c r="F456" s="205" t="s">
        <v>1686</v>
      </c>
      <c r="G456" s="392" t="s">
        <v>1996</v>
      </c>
      <c r="H456" s="376">
        <v>43472</v>
      </c>
      <c r="I456" s="376" t="s">
        <v>5822</v>
      </c>
      <c r="J456" s="376" t="e">
        <v>#N/A</v>
      </c>
      <c r="K456" s="206"/>
      <c r="L456" s="207"/>
      <c r="M456" s="207"/>
      <c r="N456" s="207" t="e">
        <v>#N/A</v>
      </c>
      <c r="O456" s="156"/>
      <c r="P456" s="156"/>
      <c r="Q456" s="156" t="s">
        <v>4695</v>
      </c>
      <c r="R456" s="156"/>
      <c r="S456" s="377" t="s">
        <v>4426</v>
      </c>
      <c r="T456" s="836" t="s">
        <v>4596</v>
      </c>
      <c r="U456" s="836" t="s">
        <v>4689</v>
      </c>
      <c r="V456" s="836" t="e">
        <v>#N/A</v>
      </c>
      <c r="W456" s="162" t="s">
        <v>1428</v>
      </c>
      <c r="X456" s="847"/>
      <c r="Y456" s="162"/>
      <c r="Z456" s="156"/>
      <c r="AA456" s="156" t="e">
        <v>#N/A</v>
      </c>
      <c r="AB456" s="156"/>
      <c r="AC456" s="376" t="s">
        <v>4</v>
      </c>
      <c r="AD456" s="379" t="s">
        <v>1792</v>
      </c>
      <c r="AE456" s="156" t="s">
        <v>4662</v>
      </c>
      <c r="AF456" s="380" t="s">
        <v>1962</v>
      </c>
      <c r="AG456" s="380"/>
      <c r="AH456" s="205" t="s">
        <v>90</v>
      </c>
      <c r="AI456" s="377" t="s">
        <v>1717</v>
      </c>
      <c r="AJ456" s="381"/>
      <c r="AK456" s="377" t="s">
        <v>1717</v>
      </c>
      <c r="AL456" s="162" t="s">
        <v>1428</v>
      </c>
      <c r="AM456" s="381"/>
      <c r="AN456" s="382" t="s">
        <v>1627</v>
      </c>
      <c r="AO456" s="162"/>
      <c r="AP456" s="381"/>
      <c r="AQ456" s="205" t="s">
        <v>2273</v>
      </c>
      <c r="AR456" s="381" t="s">
        <v>2274</v>
      </c>
      <c r="AS456" s="392" t="s">
        <v>1809</v>
      </c>
      <c r="AT456" s="376">
        <v>43472</v>
      </c>
      <c r="AU456" s="169" t="s">
        <v>3415</v>
      </c>
      <c r="AV456" s="169" t="s">
        <v>3416</v>
      </c>
      <c r="AW456" s="382"/>
      <c r="AX456" s="162"/>
      <c r="AY456" s="376" t="s">
        <v>1810</v>
      </c>
      <c r="AZ456" s="904"/>
      <c r="BA456" s="3"/>
      <c r="BB456" s="907" t="s">
        <v>4634</v>
      </c>
    </row>
    <row r="457" spans="1:54" ht="173.25">
      <c r="A457" s="374">
        <v>62</v>
      </c>
      <c r="B457" s="395" t="s">
        <v>897</v>
      </c>
      <c r="C457" s="156">
        <v>8018796770</v>
      </c>
      <c r="D457" s="156"/>
      <c r="E457" s="206" t="s">
        <v>2479</v>
      </c>
      <c r="F457" s="159" t="s">
        <v>1628</v>
      </c>
      <c r="G457" s="162" t="s">
        <v>1793</v>
      </c>
      <c r="H457" s="376">
        <v>43473</v>
      </c>
      <c r="I457" s="376" t="s">
        <v>5822</v>
      </c>
      <c r="J457" s="376" t="e">
        <v>#N/A</v>
      </c>
      <c r="K457" s="206"/>
      <c r="L457" s="207"/>
      <c r="M457" s="207"/>
      <c r="N457" s="207" t="e">
        <v>#N/A</v>
      </c>
      <c r="O457" s="156"/>
      <c r="P457" s="156"/>
      <c r="Q457" s="156" t="s">
        <v>4740</v>
      </c>
      <c r="R457" s="156"/>
      <c r="S457" s="377" t="s">
        <v>4426</v>
      </c>
      <c r="T457" s="836" t="s">
        <v>4596</v>
      </c>
      <c r="U457" s="836" t="s">
        <v>4689</v>
      </c>
      <c r="V457" s="836" t="e">
        <v>#N/A</v>
      </c>
      <c r="W457" s="159" t="s">
        <v>1815</v>
      </c>
      <c r="X457" s="847"/>
      <c r="Y457" s="162"/>
      <c r="Z457" s="156"/>
      <c r="AA457" s="156" t="e">
        <v>#N/A</v>
      </c>
      <c r="AB457" s="156"/>
      <c r="AC457" s="376" t="s">
        <v>4</v>
      </c>
      <c r="AD457" s="379" t="s">
        <v>1792</v>
      </c>
      <c r="AE457" s="156" t="s">
        <v>4662</v>
      </c>
      <c r="AF457" s="380" t="s">
        <v>1799</v>
      </c>
      <c r="AG457" s="380"/>
      <c r="AH457" s="396" t="s">
        <v>90</v>
      </c>
      <c r="AI457" s="377" t="s">
        <v>1717</v>
      </c>
      <c r="AJ457" s="381"/>
      <c r="AK457" s="377" t="s">
        <v>1717</v>
      </c>
      <c r="AL457" s="159" t="s">
        <v>1815</v>
      </c>
      <c r="AM457" s="381"/>
      <c r="AN457" s="162" t="s">
        <v>1629</v>
      </c>
      <c r="AO457" s="382"/>
      <c r="AP457" s="381"/>
      <c r="AQ457" s="397" t="s">
        <v>372</v>
      </c>
      <c r="AR457" s="398"/>
      <c r="AS457" s="382" t="s">
        <v>1809</v>
      </c>
      <c r="AT457" s="376">
        <v>43473</v>
      </c>
      <c r="AU457" s="169" t="s">
        <v>2490</v>
      </c>
      <c r="AV457" s="169" t="s">
        <v>2491</v>
      </c>
      <c r="AW457" s="382"/>
      <c r="AX457" s="162"/>
      <c r="AY457" s="376" t="s">
        <v>1810</v>
      </c>
      <c r="AZ457" s="905"/>
      <c r="BA457" s="3"/>
      <c r="BB457" s="907" t="s">
        <v>4637</v>
      </c>
    </row>
    <row r="458" spans="1:54" ht="173.25">
      <c r="A458" s="374">
        <v>63</v>
      </c>
      <c r="B458" s="205" t="s">
        <v>1336</v>
      </c>
      <c r="C458" s="156" t="s">
        <v>1337</v>
      </c>
      <c r="D458" s="156"/>
      <c r="E458" s="206" t="s">
        <v>2863</v>
      </c>
      <c r="F458" s="205" t="s">
        <v>1686</v>
      </c>
      <c r="G458" s="392" t="s">
        <v>1996</v>
      </c>
      <c r="H458" s="376">
        <v>43473</v>
      </c>
      <c r="I458" s="376" t="s">
        <v>5822</v>
      </c>
      <c r="J458" s="376" t="e">
        <v>#N/A</v>
      </c>
      <c r="K458" s="206"/>
      <c r="L458" s="207"/>
      <c r="M458" s="207"/>
      <c r="N458" s="207" t="e">
        <v>#N/A</v>
      </c>
      <c r="O458" s="156"/>
      <c r="P458" s="156"/>
      <c r="Q458" s="156" t="s">
        <v>4695</v>
      </c>
      <c r="R458" s="156"/>
      <c r="S458" s="377" t="s">
        <v>4426</v>
      </c>
      <c r="T458" s="836" t="s">
        <v>4596</v>
      </c>
      <c r="U458" s="836" t="s">
        <v>4689</v>
      </c>
      <c r="V458" s="836" t="e">
        <v>#N/A</v>
      </c>
      <c r="W458" s="162" t="s">
        <v>1428</v>
      </c>
      <c r="X458" s="847"/>
      <c r="Y458" s="162"/>
      <c r="Z458" s="156"/>
      <c r="AA458" s="156" t="e">
        <v>#N/A</v>
      </c>
      <c r="AB458" s="156"/>
      <c r="AC458" s="376" t="s">
        <v>4</v>
      </c>
      <c r="AD458" s="379" t="s">
        <v>1792</v>
      </c>
      <c r="AE458" s="156" t="s">
        <v>4662</v>
      </c>
      <c r="AF458" s="380" t="s">
        <v>1962</v>
      </c>
      <c r="AG458" s="380"/>
      <c r="AH458" s="205" t="s">
        <v>90</v>
      </c>
      <c r="AI458" s="377" t="s">
        <v>1717</v>
      </c>
      <c r="AJ458" s="381"/>
      <c r="AK458" s="377" t="s">
        <v>1717</v>
      </c>
      <c r="AL458" s="162" t="s">
        <v>1428</v>
      </c>
      <c r="AM458" s="381"/>
      <c r="AN458" s="382" t="s">
        <v>1627</v>
      </c>
      <c r="AO458" s="162"/>
      <c r="AP458" s="381"/>
      <c r="AQ458" s="205" t="s">
        <v>2273</v>
      </c>
      <c r="AR458" s="381" t="s">
        <v>3136</v>
      </c>
      <c r="AS458" s="392" t="s">
        <v>1809</v>
      </c>
      <c r="AT458" s="376">
        <v>43473</v>
      </c>
      <c r="AU458" s="169" t="s">
        <v>3138</v>
      </c>
      <c r="AV458" s="169" t="s">
        <v>3139</v>
      </c>
      <c r="AW458" s="382"/>
      <c r="AX458" s="162"/>
      <c r="AY458" s="376" t="s">
        <v>1810</v>
      </c>
      <c r="AZ458" s="904"/>
      <c r="BA458" s="3"/>
      <c r="BB458" s="907" t="s">
        <v>4634</v>
      </c>
    </row>
    <row r="459" spans="1:54" ht="173.25">
      <c r="A459" s="374">
        <v>64</v>
      </c>
      <c r="B459" s="205" t="s">
        <v>1325</v>
      </c>
      <c r="C459" s="156" t="s">
        <v>1321</v>
      </c>
      <c r="D459" s="156"/>
      <c r="E459" s="206">
        <v>43228</v>
      </c>
      <c r="F459" s="205" t="s">
        <v>1686</v>
      </c>
      <c r="G459" s="392" t="s">
        <v>1996</v>
      </c>
      <c r="H459" s="376">
        <v>43473</v>
      </c>
      <c r="I459" s="376" t="s">
        <v>5822</v>
      </c>
      <c r="J459" s="376" t="e">
        <v>#N/A</v>
      </c>
      <c r="K459" s="206"/>
      <c r="L459" s="207"/>
      <c r="M459" s="207"/>
      <c r="N459" s="207" t="e">
        <v>#N/A</v>
      </c>
      <c r="O459" s="156"/>
      <c r="P459" s="156"/>
      <c r="Q459" s="156" t="s">
        <v>4695</v>
      </c>
      <c r="R459" s="156"/>
      <c r="S459" s="377" t="s">
        <v>4426</v>
      </c>
      <c r="T459" s="836" t="s">
        <v>4596</v>
      </c>
      <c r="U459" s="836" t="s">
        <v>4689</v>
      </c>
      <c r="V459" s="836" t="e">
        <v>#N/A</v>
      </c>
      <c r="W459" s="162" t="s">
        <v>1428</v>
      </c>
      <c r="X459" s="847"/>
      <c r="Y459" s="162"/>
      <c r="Z459" s="156"/>
      <c r="AA459" s="156" t="e">
        <v>#N/A</v>
      </c>
      <c r="AB459" s="156"/>
      <c r="AC459" s="376" t="s">
        <v>4</v>
      </c>
      <c r="AD459" s="379" t="s">
        <v>1792</v>
      </c>
      <c r="AE459" s="156" t="s">
        <v>4662</v>
      </c>
      <c r="AF459" s="380" t="s">
        <v>1962</v>
      </c>
      <c r="AG459" s="380"/>
      <c r="AH459" s="205" t="s">
        <v>90</v>
      </c>
      <c r="AI459" s="377" t="s">
        <v>1717</v>
      </c>
      <c r="AJ459" s="381"/>
      <c r="AK459" s="377" t="s">
        <v>1717</v>
      </c>
      <c r="AL459" s="162" t="s">
        <v>1428</v>
      </c>
      <c r="AM459" s="381"/>
      <c r="AN459" s="382" t="s">
        <v>1627</v>
      </c>
      <c r="AO459" s="162"/>
      <c r="AP459" s="381"/>
      <c r="AQ459" s="205" t="s">
        <v>2273</v>
      </c>
      <c r="AR459" s="381" t="s">
        <v>2274</v>
      </c>
      <c r="AS459" s="392" t="s">
        <v>1809</v>
      </c>
      <c r="AT459" s="376">
        <v>43473</v>
      </c>
      <c r="AU459" s="169" t="s">
        <v>3411</v>
      </c>
      <c r="AV459" s="169" t="s">
        <v>3412</v>
      </c>
      <c r="AW459" s="382"/>
      <c r="AX459" s="162"/>
      <c r="AY459" s="376" t="s">
        <v>1810</v>
      </c>
      <c r="AZ459" s="904"/>
      <c r="BA459" s="3"/>
      <c r="BB459" s="907" t="s">
        <v>4634</v>
      </c>
    </row>
    <row r="460" spans="1:54" ht="173.25">
      <c r="A460" s="374">
        <v>65</v>
      </c>
      <c r="B460" s="205" t="s">
        <v>1324</v>
      </c>
      <c r="C460" s="156" t="s">
        <v>1321</v>
      </c>
      <c r="D460" s="156"/>
      <c r="E460" s="206">
        <v>43228</v>
      </c>
      <c r="F460" s="205" t="s">
        <v>1686</v>
      </c>
      <c r="G460" s="392" t="s">
        <v>1996</v>
      </c>
      <c r="H460" s="376">
        <v>43473</v>
      </c>
      <c r="I460" s="376" t="s">
        <v>5822</v>
      </c>
      <c r="J460" s="376" t="e">
        <v>#N/A</v>
      </c>
      <c r="K460" s="206"/>
      <c r="L460" s="207"/>
      <c r="M460" s="207"/>
      <c r="N460" s="207" t="e">
        <v>#N/A</v>
      </c>
      <c r="O460" s="156"/>
      <c r="P460" s="156"/>
      <c r="Q460" s="156" t="s">
        <v>4695</v>
      </c>
      <c r="R460" s="156"/>
      <c r="S460" s="377" t="s">
        <v>4426</v>
      </c>
      <c r="T460" s="836" t="s">
        <v>4596</v>
      </c>
      <c r="U460" s="836" t="s">
        <v>4689</v>
      </c>
      <c r="V460" s="836" t="e">
        <v>#N/A</v>
      </c>
      <c r="W460" s="162" t="s">
        <v>1428</v>
      </c>
      <c r="X460" s="847"/>
      <c r="Y460" s="162"/>
      <c r="Z460" s="156"/>
      <c r="AA460" s="156" t="e">
        <v>#N/A</v>
      </c>
      <c r="AB460" s="156"/>
      <c r="AC460" s="376" t="s">
        <v>4</v>
      </c>
      <c r="AD460" s="379" t="s">
        <v>1792</v>
      </c>
      <c r="AE460" s="156" t="s">
        <v>4662</v>
      </c>
      <c r="AF460" s="380" t="s">
        <v>1962</v>
      </c>
      <c r="AG460" s="380"/>
      <c r="AH460" s="205" t="s">
        <v>90</v>
      </c>
      <c r="AI460" s="377" t="s">
        <v>1717</v>
      </c>
      <c r="AJ460" s="381"/>
      <c r="AK460" s="377" t="s">
        <v>1717</v>
      </c>
      <c r="AL460" s="162" t="s">
        <v>1428</v>
      </c>
      <c r="AM460" s="381"/>
      <c r="AN460" s="382" t="s">
        <v>1627</v>
      </c>
      <c r="AO460" s="162"/>
      <c r="AP460" s="381"/>
      <c r="AQ460" s="205" t="s">
        <v>2273</v>
      </c>
      <c r="AR460" s="381" t="s">
        <v>2274</v>
      </c>
      <c r="AS460" s="392" t="s">
        <v>1809</v>
      </c>
      <c r="AT460" s="376">
        <v>43473</v>
      </c>
      <c r="AU460" s="169" t="s">
        <v>3413</v>
      </c>
      <c r="AV460" s="169" t="s">
        <v>3414</v>
      </c>
      <c r="AW460" s="382"/>
      <c r="AX460" s="162"/>
      <c r="AY460" s="376" t="s">
        <v>1810</v>
      </c>
      <c r="AZ460" s="904"/>
      <c r="BA460" s="3"/>
      <c r="BB460" s="907" t="s">
        <v>4634</v>
      </c>
    </row>
    <row r="461" spans="1:54" ht="409.5">
      <c r="A461" s="374">
        <v>66</v>
      </c>
      <c r="B461" s="162" t="s">
        <v>232</v>
      </c>
      <c r="C461" s="156" t="s">
        <v>233</v>
      </c>
      <c r="D461" s="156"/>
      <c r="E461" s="206" t="s">
        <v>3383</v>
      </c>
      <c r="F461" s="162" t="s">
        <v>1689</v>
      </c>
      <c r="G461" s="162" t="s">
        <v>1622</v>
      </c>
      <c r="H461" s="376">
        <v>43474</v>
      </c>
      <c r="I461" s="376" t="s">
        <v>5822</v>
      </c>
      <c r="J461" s="376" t="e">
        <v>#N/A</v>
      </c>
      <c r="K461" s="206"/>
      <c r="L461" s="207"/>
      <c r="M461" s="207"/>
      <c r="N461" s="207" t="e">
        <v>#N/A</v>
      </c>
      <c r="O461" s="156"/>
      <c r="P461" s="156"/>
      <c r="Q461" s="156" t="s">
        <v>4740</v>
      </c>
      <c r="R461" s="156"/>
      <c r="S461" s="377" t="s">
        <v>4426</v>
      </c>
      <c r="T461" s="836" t="s">
        <v>4596</v>
      </c>
      <c r="U461" s="836" t="s">
        <v>4689</v>
      </c>
      <c r="V461" s="836" t="e">
        <v>#N/A</v>
      </c>
      <c r="W461" s="162" t="s">
        <v>1428</v>
      </c>
      <c r="X461" s="847"/>
      <c r="Y461" s="162"/>
      <c r="Z461" s="156"/>
      <c r="AA461" s="156" t="e">
        <v>#N/A</v>
      </c>
      <c r="AB461" s="156"/>
      <c r="AC461" s="376" t="s">
        <v>4</v>
      </c>
      <c r="AD461" s="379" t="s">
        <v>1792</v>
      </c>
      <c r="AE461" s="156" t="s">
        <v>4662</v>
      </c>
      <c r="AF461" s="380" t="s">
        <v>1799</v>
      </c>
      <c r="AG461" s="380"/>
      <c r="AH461" s="162" t="s">
        <v>3384</v>
      </c>
      <c r="AI461" s="377" t="s">
        <v>1717</v>
      </c>
      <c r="AJ461" s="381"/>
      <c r="AK461" s="377" t="s">
        <v>1717</v>
      </c>
      <c r="AL461" s="162" t="s">
        <v>1428</v>
      </c>
      <c r="AM461" s="381"/>
      <c r="AN461" s="162" t="s">
        <v>1624</v>
      </c>
      <c r="AO461" s="162"/>
      <c r="AP461" s="381"/>
      <c r="AQ461" s="162" t="s">
        <v>2809</v>
      </c>
      <c r="AR461" s="376" t="s">
        <v>1872</v>
      </c>
      <c r="AS461" s="392" t="s">
        <v>1809</v>
      </c>
      <c r="AT461" s="376">
        <v>43474</v>
      </c>
      <c r="AU461" s="169" t="s">
        <v>3387</v>
      </c>
      <c r="AV461" s="169" t="s">
        <v>3388</v>
      </c>
      <c r="AW461" s="382"/>
      <c r="AX461" s="162"/>
      <c r="AY461" s="376" t="s">
        <v>1810</v>
      </c>
      <c r="AZ461" s="904"/>
      <c r="BA461" s="3"/>
      <c r="BB461" s="907" t="s">
        <v>4637</v>
      </c>
    </row>
    <row r="462" spans="1:54" ht="173.25">
      <c r="A462" s="374">
        <v>67</v>
      </c>
      <c r="B462" s="162" t="s">
        <v>88</v>
      </c>
      <c r="C462" s="156" t="s">
        <v>89</v>
      </c>
      <c r="D462" s="156"/>
      <c r="E462" s="206" t="s">
        <v>3831</v>
      </c>
      <c r="F462" s="169" t="s">
        <v>38</v>
      </c>
      <c r="G462" s="162" t="s">
        <v>1622</v>
      </c>
      <c r="H462" s="376">
        <v>43474</v>
      </c>
      <c r="I462" s="376" t="s">
        <v>5822</v>
      </c>
      <c r="J462" s="376" t="e">
        <v>#N/A</v>
      </c>
      <c r="K462" s="206"/>
      <c r="L462" s="207"/>
      <c r="M462" s="207"/>
      <c r="N462" s="207" t="e">
        <v>#N/A</v>
      </c>
      <c r="O462" s="156"/>
      <c r="P462" s="156"/>
      <c r="Q462" s="156" t="s">
        <v>4624</v>
      </c>
      <c r="R462" s="156"/>
      <c r="S462" s="377" t="s">
        <v>4426</v>
      </c>
      <c r="T462" s="836" t="s">
        <v>4596</v>
      </c>
      <c r="U462" s="836" t="s">
        <v>4689</v>
      </c>
      <c r="V462" s="836" t="e">
        <v>#N/A</v>
      </c>
      <c r="W462" s="162" t="s">
        <v>1428</v>
      </c>
      <c r="X462" s="847"/>
      <c r="Y462" s="162"/>
      <c r="Z462" s="156"/>
      <c r="AA462" s="156" t="e">
        <v>#N/A</v>
      </c>
      <c r="AB462" s="156"/>
      <c r="AC462" s="376" t="s">
        <v>4</v>
      </c>
      <c r="AD462" s="379" t="s">
        <v>1792</v>
      </c>
      <c r="AE462" s="156" t="s">
        <v>4662</v>
      </c>
      <c r="AF462" s="380" t="s">
        <v>1799</v>
      </c>
      <c r="AG462" s="380"/>
      <c r="AH462" s="162" t="s">
        <v>3830</v>
      </c>
      <c r="AI462" s="377" t="s">
        <v>1717</v>
      </c>
      <c r="AJ462" s="381"/>
      <c r="AK462" s="377" t="s">
        <v>1717</v>
      </c>
      <c r="AL462" s="162" t="s">
        <v>1428</v>
      </c>
      <c r="AM462" s="381"/>
      <c r="AN462" s="162" t="s">
        <v>1624</v>
      </c>
      <c r="AO462" s="162"/>
      <c r="AP462" s="381"/>
      <c r="AQ462" s="162" t="s">
        <v>1871</v>
      </c>
      <c r="AR462" s="376" t="s">
        <v>1872</v>
      </c>
      <c r="AS462" s="392" t="s">
        <v>1809</v>
      </c>
      <c r="AT462" s="376">
        <v>43474</v>
      </c>
      <c r="AU462" s="169" t="s">
        <v>3832</v>
      </c>
      <c r="AV462" s="169" t="s">
        <v>3833</v>
      </c>
      <c r="AW462" s="382"/>
      <c r="AX462" s="162"/>
      <c r="AY462" s="376" t="s">
        <v>1810</v>
      </c>
      <c r="AZ462" s="904"/>
      <c r="BA462" s="3"/>
      <c r="BB462" s="907" t="s">
        <v>4633</v>
      </c>
    </row>
    <row r="463" spans="1:54" ht="409.5">
      <c r="A463" s="374">
        <v>68</v>
      </c>
      <c r="B463" s="162" t="s">
        <v>254</v>
      </c>
      <c r="C463" s="156" t="s">
        <v>255</v>
      </c>
      <c r="D463" s="156"/>
      <c r="E463" s="206" t="s">
        <v>3766</v>
      </c>
      <c r="F463" s="169" t="s">
        <v>38</v>
      </c>
      <c r="G463" s="162" t="s">
        <v>1622</v>
      </c>
      <c r="H463" s="376">
        <v>43475</v>
      </c>
      <c r="I463" s="376" t="s">
        <v>5822</v>
      </c>
      <c r="J463" s="783" t="e">
        <v>#N/A</v>
      </c>
      <c r="K463" s="781"/>
      <c r="L463" s="817"/>
      <c r="M463" s="817"/>
      <c r="N463" s="817" t="e">
        <v>#N/A</v>
      </c>
      <c r="O463" s="759"/>
      <c r="P463" s="759"/>
      <c r="Q463" s="759" t="s">
        <v>4740</v>
      </c>
      <c r="R463" s="759"/>
      <c r="S463" s="813" t="s">
        <v>4426</v>
      </c>
      <c r="T463" s="759" t="s">
        <v>4596</v>
      </c>
      <c r="U463" s="759" t="s">
        <v>4689</v>
      </c>
      <c r="V463" s="759" t="e">
        <v>#N/A</v>
      </c>
      <c r="W463" s="769" t="s">
        <v>1815</v>
      </c>
      <c r="X463" s="840"/>
      <c r="Y463" s="769"/>
      <c r="Z463" s="759"/>
      <c r="AA463" s="759" t="e">
        <v>#N/A</v>
      </c>
      <c r="AB463" s="759"/>
      <c r="AC463" s="783" t="s">
        <v>4</v>
      </c>
      <c r="AD463" s="856" t="s">
        <v>1792</v>
      </c>
      <c r="AE463" s="759" t="s">
        <v>4662</v>
      </c>
      <c r="AF463" s="865" t="s">
        <v>1799</v>
      </c>
      <c r="AG463" s="865"/>
      <c r="AH463" s="769" t="s">
        <v>3764</v>
      </c>
      <c r="AI463" s="813" t="s">
        <v>1717</v>
      </c>
      <c r="AJ463" s="875"/>
      <c r="AK463" s="813" t="s">
        <v>1717</v>
      </c>
      <c r="AL463" s="769" t="s">
        <v>1815</v>
      </c>
      <c r="AM463" s="875"/>
      <c r="AN463" s="769" t="s">
        <v>1624</v>
      </c>
      <c r="AO463" s="880"/>
      <c r="AP463" s="875"/>
      <c r="AQ463" s="769" t="s">
        <v>3765</v>
      </c>
      <c r="AR463" s="783" t="s">
        <v>1876</v>
      </c>
      <c r="AS463" s="799" t="s">
        <v>1809</v>
      </c>
      <c r="AT463" s="783">
        <v>43475</v>
      </c>
      <c r="AU463" s="790" t="s">
        <v>3767</v>
      </c>
      <c r="AV463" s="790" t="s">
        <v>3768</v>
      </c>
      <c r="AW463" s="880"/>
      <c r="AX463" s="769"/>
      <c r="AY463" s="783" t="s">
        <v>1810</v>
      </c>
      <c r="AZ463" s="904"/>
      <c r="BA463" s="3"/>
      <c r="BB463" s="907" t="s">
        <v>4637</v>
      </c>
    </row>
    <row r="464" spans="1:54" ht="189">
      <c r="A464" s="374">
        <v>69</v>
      </c>
      <c r="B464" s="205" t="s">
        <v>1328</v>
      </c>
      <c r="C464" s="156" t="s">
        <v>1327</v>
      </c>
      <c r="D464" s="156"/>
      <c r="E464" s="206" t="s">
        <v>4060</v>
      </c>
      <c r="F464" s="205" t="s">
        <v>1686</v>
      </c>
      <c r="G464" s="392" t="s">
        <v>1996</v>
      </c>
      <c r="H464" s="376">
        <v>43476</v>
      </c>
      <c r="I464" s="376" t="s">
        <v>5822</v>
      </c>
      <c r="J464" s="783" t="e">
        <v>#N/A</v>
      </c>
      <c r="K464" s="781"/>
      <c r="L464" s="817"/>
      <c r="M464" s="817"/>
      <c r="N464" s="817" t="e">
        <v>#N/A</v>
      </c>
      <c r="O464" s="759"/>
      <c r="P464" s="759"/>
      <c r="Q464" s="759" t="s">
        <v>4695</v>
      </c>
      <c r="R464" s="759"/>
      <c r="S464" s="813" t="s">
        <v>4426</v>
      </c>
      <c r="T464" s="759" t="s">
        <v>4596</v>
      </c>
      <c r="U464" s="759" t="s">
        <v>4689</v>
      </c>
      <c r="V464" s="759" t="e">
        <v>#N/A</v>
      </c>
      <c r="W464" s="769" t="s">
        <v>1428</v>
      </c>
      <c r="X464" s="840"/>
      <c r="Y464" s="769"/>
      <c r="Z464" s="759"/>
      <c r="AA464" s="759" t="e">
        <v>#N/A</v>
      </c>
      <c r="AB464" s="759"/>
      <c r="AC464" s="783" t="s">
        <v>4</v>
      </c>
      <c r="AD464" s="856" t="s">
        <v>1792</v>
      </c>
      <c r="AE464" s="759" t="s">
        <v>4662</v>
      </c>
      <c r="AF464" s="865" t="s">
        <v>3131</v>
      </c>
      <c r="AG464" s="865"/>
      <c r="AH464" s="791" t="s">
        <v>90</v>
      </c>
      <c r="AI464" s="813" t="s">
        <v>1717</v>
      </c>
      <c r="AJ464" s="875"/>
      <c r="AK464" s="813" t="s">
        <v>1717</v>
      </c>
      <c r="AL464" s="769" t="s">
        <v>1428</v>
      </c>
      <c r="AM464" s="875"/>
      <c r="AN464" s="880" t="s">
        <v>1627</v>
      </c>
      <c r="AO464" s="769"/>
      <c r="AP464" s="875"/>
      <c r="AQ464" s="791" t="s">
        <v>2123</v>
      </c>
      <c r="AR464" s="875" t="s">
        <v>2272</v>
      </c>
      <c r="AS464" s="799" t="s">
        <v>1809</v>
      </c>
      <c r="AT464" s="783">
        <v>43476</v>
      </c>
      <c r="AU464" s="790" t="s">
        <v>3132</v>
      </c>
      <c r="AV464" s="790" t="s">
        <v>3133</v>
      </c>
      <c r="AW464" s="880"/>
      <c r="AX464" s="769"/>
      <c r="AY464" s="783" t="s">
        <v>1810</v>
      </c>
      <c r="AZ464" s="904"/>
      <c r="BA464" s="3"/>
      <c r="BB464" s="907" t="s">
        <v>4634</v>
      </c>
    </row>
    <row r="465" spans="1:54" ht="173.25">
      <c r="A465" s="374">
        <v>70</v>
      </c>
      <c r="B465" s="205" t="s">
        <v>1326</v>
      </c>
      <c r="C465" s="156" t="s">
        <v>1327</v>
      </c>
      <c r="D465" s="156"/>
      <c r="E465" s="206" t="s">
        <v>4060</v>
      </c>
      <c r="F465" s="205" t="s">
        <v>1686</v>
      </c>
      <c r="G465" s="392" t="s">
        <v>1996</v>
      </c>
      <c r="H465" s="376">
        <v>43476</v>
      </c>
      <c r="I465" s="376" t="s">
        <v>5822</v>
      </c>
      <c r="J465" s="783" t="e">
        <v>#N/A</v>
      </c>
      <c r="K465" s="781"/>
      <c r="L465" s="817"/>
      <c r="M465" s="817"/>
      <c r="N465" s="817" t="e">
        <v>#N/A</v>
      </c>
      <c r="O465" s="759"/>
      <c r="P465" s="759"/>
      <c r="Q465" s="759" t="s">
        <v>4695</v>
      </c>
      <c r="R465" s="759"/>
      <c r="S465" s="813" t="s">
        <v>4426</v>
      </c>
      <c r="T465" s="759" t="s">
        <v>4596</v>
      </c>
      <c r="U465" s="759" t="s">
        <v>4689</v>
      </c>
      <c r="V465" s="759" t="e">
        <v>#N/A</v>
      </c>
      <c r="W465" s="769" t="s">
        <v>1428</v>
      </c>
      <c r="X465" s="840"/>
      <c r="Y465" s="769"/>
      <c r="Z465" s="759"/>
      <c r="AA465" s="759" t="e">
        <v>#N/A</v>
      </c>
      <c r="AB465" s="759"/>
      <c r="AC465" s="783" t="s">
        <v>4</v>
      </c>
      <c r="AD465" s="856" t="s">
        <v>1792</v>
      </c>
      <c r="AE465" s="759" t="s">
        <v>4662</v>
      </c>
      <c r="AF465" s="865" t="s">
        <v>1962</v>
      </c>
      <c r="AG465" s="865"/>
      <c r="AH465" s="791" t="s">
        <v>90</v>
      </c>
      <c r="AI465" s="813" t="s">
        <v>1717</v>
      </c>
      <c r="AJ465" s="875"/>
      <c r="AK465" s="813" t="s">
        <v>1717</v>
      </c>
      <c r="AL465" s="769" t="s">
        <v>1428</v>
      </c>
      <c r="AM465" s="875"/>
      <c r="AN465" s="880" t="s">
        <v>1627</v>
      </c>
      <c r="AO465" s="769"/>
      <c r="AP465" s="875"/>
      <c r="AQ465" s="791" t="s">
        <v>2123</v>
      </c>
      <c r="AR465" s="875" t="s">
        <v>2272</v>
      </c>
      <c r="AS465" s="799" t="s">
        <v>1809</v>
      </c>
      <c r="AT465" s="783">
        <v>43476</v>
      </c>
      <c r="AU465" s="790" t="s">
        <v>3134</v>
      </c>
      <c r="AV465" s="790" t="s">
        <v>3135</v>
      </c>
      <c r="AW465" s="880"/>
      <c r="AX465" s="769"/>
      <c r="AY465" s="783" t="s">
        <v>1810</v>
      </c>
      <c r="AZ465" s="904"/>
      <c r="BA465" s="3"/>
      <c r="BB465" s="907" t="s">
        <v>4634</v>
      </c>
    </row>
    <row r="466" spans="1:54" ht="173.25">
      <c r="A466" s="374">
        <v>71</v>
      </c>
      <c r="B466" s="205" t="s">
        <v>1320</v>
      </c>
      <c r="C466" s="156" t="s">
        <v>1321</v>
      </c>
      <c r="D466" s="156"/>
      <c r="E466" s="206">
        <v>43228</v>
      </c>
      <c r="F466" s="205" t="s">
        <v>1686</v>
      </c>
      <c r="G466" s="392" t="s">
        <v>1996</v>
      </c>
      <c r="H466" s="376">
        <v>43476</v>
      </c>
      <c r="I466" s="376" t="s">
        <v>5822</v>
      </c>
      <c r="J466" s="783" t="e">
        <v>#N/A</v>
      </c>
      <c r="K466" s="781"/>
      <c r="L466" s="817"/>
      <c r="M466" s="817"/>
      <c r="N466" s="817" t="e">
        <v>#N/A</v>
      </c>
      <c r="O466" s="759"/>
      <c r="P466" s="759"/>
      <c r="Q466" s="759" t="s">
        <v>4695</v>
      </c>
      <c r="R466" s="759"/>
      <c r="S466" s="813" t="s">
        <v>4426</v>
      </c>
      <c r="T466" s="759" t="s">
        <v>4596</v>
      </c>
      <c r="U466" s="759" t="s">
        <v>4689</v>
      </c>
      <c r="V466" s="759" t="e">
        <v>#N/A</v>
      </c>
      <c r="W466" s="769" t="s">
        <v>1428</v>
      </c>
      <c r="X466" s="840"/>
      <c r="Y466" s="769"/>
      <c r="Z466" s="759"/>
      <c r="AA466" s="759" t="e">
        <v>#N/A</v>
      </c>
      <c r="AB466" s="759"/>
      <c r="AC466" s="783" t="s">
        <v>4</v>
      </c>
      <c r="AD466" s="856" t="s">
        <v>1792</v>
      </c>
      <c r="AE466" s="759" t="s">
        <v>4662</v>
      </c>
      <c r="AF466" s="865" t="s">
        <v>1962</v>
      </c>
      <c r="AG466" s="865"/>
      <c r="AH466" s="791" t="s">
        <v>90</v>
      </c>
      <c r="AI466" s="813" t="s">
        <v>1717</v>
      </c>
      <c r="AJ466" s="875"/>
      <c r="AK466" s="813" t="s">
        <v>1717</v>
      </c>
      <c r="AL466" s="769" t="s">
        <v>1428</v>
      </c>
      <c r="AM466" s="875"/>
      <c r="AN466" s="880" t="s">
        <v>1627</v>
      </c>
      <c r="AO466" s="769"/>
      <c r="AP466" s="875"/>
      <c r="AQ466" s="791" t="s">
        <v>2273</v>
      </c>
      <c r="AR466" s="875" t="s">
        <v>2274</v>
      </c>
      <c r="AS466" s="799" t="s">
        <v>1809</v>
      </c>
      <c r="AT466" s="783">
        <v>43476</v>
      </c>
      <c r="AU466" s="790" t="s">
        <v>3419</v>
      </c>
      <c r="AV466" s="790" t="s">
        <v>3420</v>
      </c>
      <c r="AW466" s="880"/>
      <c r="AX466" s="769"/>
      <c r="AY466" s="783" t="s">
        <v>1810</v>
      </c>
      <c r="AZ466" s="904"/>
      <c r="BA466" s="3"/>
      <c r="BB466" s="907" t="s">
        <v>4634</v>
      </c>
    </row>
    <row r="467" spans="1:54" ht="409.5">
      <c r="A467" s="374">
        <v>72</v>
      </c>
      <c r="B467" s="162" t="s">
        <v>234</v>
      </c>
      <c r="C467" s="156" t="s">
        <v>233</v>
      </c>
      <c r="D467" s="156"/>
      <c r="E467" s="206" t="s">
        <v>3383</v>
      </c>
      <c r="F467" s="162" t="s">
        <v>1689</v>
      </c>
      <c r="G467" s="162" t="s">
        <v>1622</v>
      </c>
      <c r="H467" s="376">
        <v>43479</v>
      </c>
      <c r="I467" s="376" t="s">
        <v>5822</v>
      </c>
      <c r="J467" s="783" t="e">
        <v>#N/A</v>
      </c>
      <c r="K467" s="781"/>
      <c r="L467" s="817"/>
      <c r="M467" s="817"/>
      <c r="N467" s="817" t="e">
        <v>#N/A</v>
      </c>
      <c r="O467" s="759"/>
      <c r="P467" s="759"/>
      <c r="Q467" s="759" t="s">
        <v>4740</v>
      </c>
      <c r="R467" s="759"/>
      <c r="S467" s="813" t="s">
        <v>4426</v>
      </c>
      <c r="T467" s="759" t="s">
        <v>4596</v>
      </c>
      <c r="U467" s="759" t="s">
        <v>4689</v>
      </c>
      <c r="V467" s="759" t="e">
        <v>#N/A</v>
      </c>
      <c r="W467" s="769" t="s">
        <v>1428</v>
      </c>
      <c r="X467" s="840"/>
      <c r="Y467" s="769"/>
      <c r="Z467" s="759"/>
      <c r="AA467" s="759" t="e">
        <v>#N/A</v>
      </c>
      <c r="AB467" s="759"/>
      <c r="AC467" s="783" t="s">
        <v>4</v>
      </c>
      <c r="AD467" s="856" t="s">
        <v>1792</v>
      </c>
      <c r="AE467" s="759" t="s">
        <v>4662</v>
      </c>
      <c r="AF467" s="865" t="s">
        <v>1799</v>
      </c>
      <c r="AG467" s="865"/>
      <c r="AH467" s="769" t="s">
        <v>3384</v>
      </c>
      <c r="AI467" s="813" t="s">
        <v>1717</v>
      </c>
      <c r="AJ467" s="875"/>
      <c r="AK467" s="813" t="s">
        <v>1717</v>
      </c>
      <c r="AL467" s="769" t="s">
        <v>1428</v>
      </c>
      <c r="AM467" s="875"/>
      <c r="AN467" s="769" t="s">
        <v>1624</v>
      </c>
      <c r="AO467" s="769"/>
      <c r="AP467" s="875"/>
      <c r="AQ467" s="769" t="s">
        <v>2809</v>
      </c>
      <c r="AR467" s="783" t="s">
        <v>1872</v>
      </c>
      <c r="AS467" s="799" t="s">
        <v>1809</v>
      </c>
      <c r="AT467" s="783">
        <v>43479</v>
      </c>
      <c r="AU467" s="790" t="s">
        <v>3385</v>
      </c>
      <c r="AV467" s="790" t="s">
        <v>3386</v>
      </c>
      <c r="AW467" s="880"/>
      <c r="AX467" s="769"/>
      <c r="AY467" s="783" t="s">
        <v>1810</v>
      </c>
      <c r="AZ467" s="904"/>
      <c r="BA467" s="3"/>
      <c r="BB467" s="907" t="s">
        <v>4637</v>
      </c>
    </row>
    <row r="468" spans="1:54" s="3" customFormat="1" ht="36.75" customHeight="1">
      <c r="A468" s="374">
        <v>73</v>
      </c>
      <c r="B468" s="162" t="s">
        <v>251</v>
      </c>
      <c r="C468" s="156" t="s">
        <v>252</v>
      </c>
      <c r="D468" s="156"/>
      <c r="E468" s="206" t="s">
        <v>3766</v>
      </c>
      <c r="F468" s="169" t="s">
        <v>38</v>
      </c>
      <c r="G468" s="162" t="s">
        <v>1622</v>
      </c>
      <c r="H468" s="376">
        <v>43479</v>
      </c>
      <c r="I468" s="385" t="s">
        <v>5822</v>
      </c>
      <c r="J468" s="385" t="e">
        <v>#N/A</v>
      </c>
      <c r="K468" s="206"/>
      <c r="L468" s="207"/>
      <c r="M468" s="207"/>
      <c r="N468" s="207" t="e">
        <v>#N/A</v>
      </c>
      <c r="O468" s="156"/>
      <c r="P468" s="156"/>
      <c r="Q468" s="156" t="s">
        <v>4740</v>
      </c>
      <c r="R468" s="156"/>
      <c r="S468" s="377" t="s">
        <v>4426</v>
      </c>
      <c r="T468" s="156" t="s">
        <v>4596</v>
      </c>
      <c r="U468" s="156" t="s">
        <v>4689</v>
      </c>
      <c r="V468" s="156" t="e">
        <v>#N/A</v>
      </c>
      <c r="W468" s="162" t="s">
        <v>1428</v>
      </c>
      <c r="X468" s="378"/>
      <c r="Y468" s="162"/>
      <c r="Z468" s="156"/>
      <c r="AA468" s="156" t="e">
        <v>#N/A</v>
      </c>
      <c r="AB468" s="156"/>
      <c r="AC468" s="376" t="s">
        <v>4</v>
      </c>
      <c r="AD468" s="379" t="s">
        <v>1792</v>
      </c>
      <c r="AE468" s="156" t="s">
        <v>4662</v>
      </c>
      <c r="AF468" s="380" t="s">
        <v>1799</v>
      </c>
      <c r="AG468" s="380"/>
      <c r="AH468" s="162" t="s">
        <v>3784</v>
      </c>
      <c r="AI468" s="377" t="s">
        <v>1717</v>
      </c>
      <c r="AJ468" s="381"/>
      <c r="AK468" s="377" t="s">
        <v>1717</v>
      </c>
      <c r="AL468" s="162" t="s">
        <v>1428</v>
      </c>
      <c r="AM468" s="381"/>
      <c r="AN468" s="162" t="s">
        <v>1624</v>
      </c>
      <c r="AO468" s="162"/>
      <c r="AP468" s="381"/>
      <c r="AQ468" s="162" t="s">
        <v>2234</v>
      </c>
      <c r="AR468" s="376" t="s">
        <v>1876</v>
      </c>
      <c r="AS468" s="392" t="s">
        <v>1809</v>
      </c>
      <c r="AT468" s="376">
        <v>43479</v>
      </c>
      <c r="AU468" s="169" t="s">
        <v>3785</v>
      </c>
      <c r="AV468" s="169" t="s">
        <v>3786</v>
      </c>
      <c r="AW468" s="382"/>
      <c r="AX468" s="162"/>
      <c r="AY468" s="376" t="s">
        <v>1810</v>
      </c>
      <c r="AZ468" s="162"/>
      <c r="BA468" s="129"/>
      <c r="BB468" s="383" t="s">
        <v>4637</v>
      </c>
    </row>
    <row r="469" spans="1:54" s="3" customFormat="1" ht="36.75" customHeight="1">
      <c r="A469" s="374">
        <v>74</v>
      </c>
      <c r="B469" s="159" t="s">
        <v>893</v>
      </c>
      <c r="C469" s="156">
        <v>4512182430</v>
      </c>
      <c r="D469" s="156"/>
      <c r="E469" s="206" t="s">
        <v>4164</v>
      </c>
      <c r="F469" s="159" t="s">
        <v>1628</v>
      </c>
      <c r="G469" s="162" t="s">
        <v>1793</v>
      </c>
      <c r="H469" s="376" t="s">
        <v>2336</v>
      </c>
      <c r="I469" s="385" t="s">
        <v>5822</v>
      </c>
      <c r="J469" s="385" t="e">
        <v>#N/A</v>
      </c>
      <c r="K469" s="206"/>
      <c r="L469" s="207"/>
      <c r="M469" s="207"/>
      <c r="N469" s="207" t="e">
        <v>#N/A</v>
      </c>
      <c r="O469" s="156"/>
      <c r="P469" s="156"/>
      <c r="Q469" s="156" t="s">
        <v>4628</v>
      </c>
      <c r="R469" s="156"/>
      <c r="S469" s="377" t="s">
        <v>4426</v>
      </c>
      <c r="T469" s="156" t="s">
        <v>4596</v>
      </c>
      <c r="U469" s="156" t="s">
        <v>4689</v>
      </c>
      <c r="V469" s="156" t="e">
        <v>#N/A</v>
      </c>
      <c r="W469" s="159" t="s">
        <v>1428</v>
      </c>
      <c r="X469" s="378"/>
      <c r="Y469" s="162"/>
      <c r="Z469" s="156"/>
      <c r="AA469" s="156" t="e">
        <v>#N/A</v>
      </c>
      <c r="AB469" s="156"/>
      <c r="AC469" s="376" t="s">
        <v>4</v>
      </c>
      <c r="AD469" s="379" t="s">
        <v>1792</v>
      </c>
      <c r="AE469" s="156" t="s">
        <v>4662</v>
      </c>
      <c r="AF469" s="380" t="s">
        <v>1799</v>
      </c>
      <c r="AG469" s="380"/>
      <c r="AH469" s="392" t="s">
        <v>90</v>
      </c>
      <c r="AI469" s="377" t="s">
        <v>1717</v>
      </c>
      <c r="AJ469" s="381"/>
      <c r="AK469" s="377" t="s">
        <v>1717</v>
      </c>
      <c r="AL469" s="159" t="s">
        <v>1428</v>
      </c>
      <c r="AM469" s="169"/>
      <c r="AN469" s="162" t="s">
        <v>1629</v>
      </c>
      <c r="AO469" s="159"/>
      <c r="AP469" s="381"/>
      <c r="AQ469" s="159" t="s">
        <v>2338</v>
      </c>
      <c r="AR469" s="404">
        <v>43274.044702928244</v>
      </c>
      <c r="AS469" s="382" t="s">
        <v>1809</v>
      </c>
      <c r="AT469" s="376" t="s">
        <v>2336</v>
      </c>
      <c r="AU469" s="169" t="s">
        <v>2347</v>
      </c>
      <c r="AV469" s="169" t="s">
        <v>2348</v>
      </c>
      <c r="AW469" s="382"/>
      <c r="AX469" s="162"/>
      <c r="AY469" s="376" t="s">
        <v>1810</v>
      </c>
      <c r="AZ469" s="159"/>
      <c r="BA469" s="129"/>
      <c r="BB469" s="383" t="s">
        <v>4628</v>
      </c>
    </row>
    <row r="470" spans="1:54" s="3" customFormat="1" ht="36.75" customHeight="1">
      <c r="A470" s="374">
        <v>75</v>
      </c>
      <c r="B470" s="159" t="s">
        <v>843</v>
      </c>
      <c r="C470" s="156" t="s">
        <v>842</v>
      </c>
      <c r="D470" s="156"/>
      <c r="E470" s="206" t="s">
        <v>4176</v>
      </c>
      <c r="F470" s="159" t="s">
        <v>1930</v>
      </c>
      <c r="G470" s="162" t="s">
        <v>1793</v>
      </c>
      <c r="H470" s="376" t="s">
        <v>2336</v>
      </c>
      <c r="I470" s="385" t="s">
        <v>5822</v>
      </c>
      <c r="J470" s="385" t="e">
        <v>#N/A</v>
      </c>
      <c r="K470" s="206"/>
      <c r="L470" s="207"/>
      <c r="M470" s="207"/>
      <c r="N470" s="207" t="e">
        <v>#N/A</v>
      </c>
      <c r="O470" s="156"/>
      <c r="P470" s="156"/>
      <c r="Q470" s="156" t="s">
        <v>4695</v>
      </c>
      <c r="R470" s="156"/>
      <c r="S470" s="377" t="s">
        <v>4426</v>
      </c>
      <c r="T470" s="156" t="s">
        <v>4596</v>
      </c>
      <c r="U470" s="156" t="s">
        <v>4689</v>
      </c>
      <c r="V470" s="156" t="e">
        <v>#N/A</v>
      </c>
      <c r="W470" s="405" t="s">
        <v>1492</v>
      </c>
      <c r="X470" s="378"/>
      <c r="Y470" s="162"/>
      <c r="Z470" s="156"/>
      <c r="AA470" s="156" t="e">
        <v>#N/A</v>
      </c>
      <c r="AB470" s="156"/>
      <c r="AC470" s="376" t="s">
        <v>4</v>
      </c>
      <c r="AD470" s="379" t="s">
        <v>1792</v>
      </c>
      <c r="AE470" s="156" t="s">
        <v>4662</v>
      </c>
      <c r="AF470" s="380" t="s">
        <v>1799</v>
      </c>
      <c r="AG470" s="380"/>
      <c r="AH470" s="159" t="s">
        <v>90</v>
      </c>
      <c r="AI470" s="377" t="s">
        <v>1717</v>
      </c>
      <c r="AJ470" s="381"/>
      <c r="AK470" s="377" t="s">
        <v>1717</v>
      </c>
      <c r="AL470" s="405" t="s">
        <v>1492</v>
      </c>
      <c r="AM470" s="381"/>
      <c r="AN470" s="162" t="s">
        <v>1629</v>
      </c>
      <c r="AO470" s="159"/>
      <c r="AP470" s="381"/>
      <c r="AQ470" s="159" t="s">
        <v>327</v>
      </c>
      <c r="AR470" s="404">
        <v>43314.206789930555</v>
      </c>
      <c r="AS470" s="382" t="s">
        <v>1809</v>
      </c>
      <c r="AT470" s="376" t="s">
        <v>2336</v>
      </c>
      <c r="AU470" s="169" t="s">
        <v>3929</v>
      </c>
      <c r="AV470" s="169" t="s">
        <v>3930</v>
      </c>
      <c r="AW470" s="382"/>
      <c r="AX470" s="162"/>
      <c r="AY470" s="376" t="s">
        <v>2020</v>
      </c>
      <c r="AZ470" s="159"/>
      <c r="BA470" s="129"/>
      <c r="BB470" s="383" t="s">
        <v>4636</v>
      </c>
    </row>
    <row r="471" spans="1:54" s="3" customFormat="1" ht="36.75" customHeight="1">
      <c r="A471" s="374">
        <v>76</v>
      </c>
      <c r="B471" s="159" t="s">
        <v>846</v>
      </c>
      <c r="C471" s="156" t="s">
        <v>847</v>
      </c>
      <c r="D471" s="156"/>
      <c r="E471" s="206" t="s">
        <v>4127</v>
      </c>
      <c r="F471" s="159" t="s">
        <v>1930</v>
      </c>
      <c r="G471" s="162" t="s">
        <v>1793</v>
      </c>
      <c r="H471" s="376" t="s">
        <v>2336</v>
      </c>
      <c r="I471" s="385" t="s">
        <v>5822</v>
      </c>
      <c r="J471" s="385" t="e">
        <v>#N/A</v>
      </c>
      <c r="K471" s="206"/>
      <c r="L471" s="207"/>
      <c r="M471" s="207"/>
      <c r="N471" s="207" t="e">
        <v>#N/A</v>
      </c>
      <c r="O471" s="156"/>
      <c r="P471" s="156"/>
      <c r="Q471" s="156" t="s">
        <v>4695</v>
      </c>
      <c r="R471" s="156"/>
      <c r="S471" s="377" t="s">
        <v>4426</v>
      </c>
      <c r="T471" s="156" t="s">
        <v>4596</v>
      </c>
      <c r="U471" s="156" t="s">
        <v>4689</v>
      </c>
      <c r="V471" s="156" t="e">
        <v>#N/A</v>
      </c>
      <c r="W471" s="405" t="s">
        <v>1492</v>
      </c>
      <c r="X471" s="378"/>
      <c r="Y471" s="162"/>
      <c r="Z471" s="156"/>
      <c r="AA471" s="156" t="e">
        <v>#N/A</v>
      </c>
      <c r="AB471" s="156"/>
      <c r="AC471" s="376" t="s">
        <v>4</v>
      </c>
      <c r="AD471" s="379" t="s">
        <v>1792</v>
      </c>
      <c r="AE471" s="156" t="s">
        <v>4662</v>
      </c>
      <c r="AF471" s="380" t="s">
        <v>1799</v>
      </c>
      <c r="AG471" s="380"/>
      <c r="AH471" s="159" t="s">
        <v>848</v>
      </c>
      <c r="AI471" s="162" t="s">
        <v>1714</v>
      </c>
      <c r="AJ471" s="381"/>
      <c r="AK471" s="162" t="s">
        <v>1714</v>
      </c>
      <c r="AL471" s="405" t="s">
        <v>1492</v>
      </c>
      <c r="AM471" s="381"/>
      <c r="AN471" s="162" t="s">
        <v>1629</v>
      </c>
      <c r="AO471" s="159"/>
      <c r="AP471" s="381"/>
      <c r="AQ471" s="159" t="s">
        <v>327</v>
      </c>
      <c r="AR471" s="404">
        <v>43314.169979479164</v>
      </c>
      <c r="AS471" s="382" t="s">
        <v>1809</v>
      </c>
      <c r="AT471" s="376" t="s">
        <v>2336</v>
      </c>
      <c r="AU471" s="169" t="s">
        <v>3941</v>
      </c>
      <c r="AV471" s="169" t="s">
        <v>3942</v>
      </c>
      <c r="AW471" s="382"/>
      <c r="AX471" s="162"/>
      <c r="AY471" s="376" t="s">
        <v>2020</v>
      </c>
      <c r="AZ471" s="159"/>
      <c r="BA471" s="129"/>
      <c r="BB471" s="383" t="s">
        <v>4636</v>
      </c>
    </row>
    <row r="472" spans="1:54" s="3" customFormat="1" ht="36.75" customHeight="1">
      <c r="A472" s="374">
        <v>77</v>
      </c>
      <c r="B472" s="205" t="s">
        <v>1333</v>
      </c>
      <c r="C472" s="156" t="s">
        <v>1332</v>
      </c>
      <c r="D472" s="156"/>
      <c r="E472" s="206">
        <v>43244</v>
      </c>
      <c r="F472" s="207" t="s">
        <v>1257</v>
      </c>
      <c r="G472" s="392" t="s">
        <v>1996</v>
      </c>
      <c r="H472" s="376">
        <v>43480</v>
      </c>
      <c r="I472" s="385" t="s">
        <v>5822</v>
      </c>
      <c r="J472" s="385" t="e">
        <v>#N/A</v>
      </c>
      <c r="K472" s="206"/>
      <c r="L472" s="207"/>
      <c r="M472" s="207"/>
      <c r="N472" s="207" t="e">
        <v>#N/A</v>
      </c>
      <c r="O472" s="156"/>
      <c r="P472" s="156"/>
      <c r="Q472" s="162" t="s">
        <v>4739</v>
      </c>
      <c r="R472" s="162"/>
      <c r="S472" s="377" t="s">
        <v>4426</v>
      </c>
      <c r="T472" s="156" t="s">
        <v>4596</v>
      </c>
      <c r="U472" s="156" t="s">
        <v>4689</v>
      </c>
      <c r="V472" s="156" t="e">
        <v>#N/A</v>
      </c>
      <c r="W472" s="159" t="s">
        <v>1470</v>
      </c>
      <c r="X472" s="378"/>
      <c r="Y472" s="162"/>
      <c r="Z472" s="156"/>
      <c r="AA472" s="156" t="e">
        <v>#N/A</v>
      </c>
      <c r="AB472" s="156"/>
      <c r="AC472" s="376" t="s">
        <v>4</v>
      </c>
      <c r="AD472" s="379" t="s">
        <v>1792</v>
      </c>
      <c r="AE472" s="156" t="s">
        <v>4662</v>
      </c>
      <c r="AF472" s="380" t="s">
        <v>1962</v>
      </c>
      <c r="AG472" s="380"/>
      <c r="AH472" s="205" t="s">
        <v>1243</v>
      </c>
      <c r="AI472" s="162" t="s">
        <v>1714</v>
      </c>
      <c r="AJ472" s="381"/>
      <c r="AK472" s="162" t="s">
        <v>1714</v>
      </c>
      <c r="AL472" s="159" t="s">
        <v>1470</v>
      </c>
      <c r="AM472" s="381"/>
      <c r="AN472" s="382" t="s">
        <v>1627</v>
      </c>
      <c r="AO472" s="162"/>
      <c r="AP472" s="381"/>
      <c r="AQ472" s="205" t="s">
        <v>2159</v>
      </c>
      <c r="AR472" s="381" t="s">
        <v>3396</v>
      </c>
      <c r="AS472" s="392" t="s">
        <v>1809</v>
      </c>
      <c r="AT472" s="376">
        <v>43480</v>
      </c>
      <c r="AU472" s="169" t="s">
        <v>3397</v>
      </c>
      <c r="AV472" s="169" t="s">
        <v>3398</v>
      </c>
      <c r="AW472" s="382"/>
      <c r="AX472" s="162"/>
      <c r="AY472" s="376" t="s">
        <v>1810</v>
      </c>
      <c r="AZ472" s="162"/>
      <c r="BA472" s="129"/>
      <c r="BB472" s="383" t="s">
        <v>4632</v>
      </c>
    </row>
    <row r="473" spans="1:54" s="3" customFormat="1" ht="36.75" customHeight="1">
      <c r="A473" s="374">
        <v>78</v>
      </c>
      <c r="B473" s="159" t="s">
        <v>844</v>
      </c>
      <c r="C473" s="156" t="s">
        <v>842</v>
      </c>
      <c r="D473" s="156"/>
      <c r="E473" s="206" t="s">
        <v>4177</v>
      </c>
      <c r="F473" s="159" t="s">
        <v>1930</v>
      </c>
      <c r="G473" s="162" t="s">
        <v>1793</v>
      </c>
      <c r="H473" s="376" t="s">
        <v>2333</v>
      </c>
      <c r="I473" s="385" t="s">
        <v>5822</v>
      </c>
      <c r="J473" s="385" t="e">
        <v>#N/A</v>
      </c>
      <c r="K473" s="206"/>
      <c r="L473" s="207"/>
      <c r="M473" s="207"/>
      <c r="N473" s="207" t="e">
        <v>#N/A</v>
      </c>
      <c r="O473" s="156"/>
      <c r="P473" s="156"/>
      <c r="Q473" s="156" t="s">
        <v>4695</v>
      </c>
      <c r="R473" s="156"/>
      <c r="S473" s="377" t="s">
        <v>4426</v>
      </c>
      <c r="T473" s="156" t="s">
        <v>4596</v>
      </c>
      <c r="U473" s="156" t="s">
        <v>4689</v>
      </c>
      <c r="V473" s="156" t="e">
        <v>#N/A</v>
      </c>
      <c r="W473" s="405" t="s">
        <v>1492</v>
      </c>
      <c r="X473" s="378"/>
      <c r="Y473" s="162"/>
      <c r="Z473" s="156"/>
      <c r="AA473" s="156" t="e">
        <v>#N/A</v>
      </c>
      <c r="AB473" s="156"/>
      <c r="AC473" s="376" t="s">
        <v>4</v>
      </c>
      <c r="AD473" s="379" t="s">
        <v>1792</v>
      </c>
      <c r="AE473" s="156" t="s">
        <v>4662</v>
      </c>
      <c r="AF473" s="380" t="s">
        <v>1799</v>
      </c>
      <c r="AG473" s="380"/>
      <c r="AH473" s="159" t="s">
        <v>90</v>
      </c>
      <c r="AI473" s="377" t="s">
        <v>1717</v>
      </c>
      <c r="AJ473" s="381"/>
      <c r="AK473" s="377" t="s">
        <v>1717</v>
      </c>
      <c r="AL473" s="405" t="s">
        <v>1492</v>
      </c>
      <c r="AM473" s="381"/>
      <c r="AN473" s="162" t="s">
        <v>1629</v>
      </c>
      <c r="AO473" s="159"/>
      <c r="AP473" s="381"/>
      <c r="AQ473" s="159" t="s">
        <v>327</v>
      </c>
      <c r="AR473" s="404">
        <v>43314.201224421297</v>
      </c>
      <c r="AS473" s="382" t="s">
        <v>1809</v>
      </c>
      <c r="AT473" s="376" t="s">
        <v>2333</v>
      </c>
      <c r="AU473" s="169" t="s">
        <v>3931</v>
      </c>
      <c r="AV473" s="169" t="s">
        <v>3932</v>
      </c>
      <c r="AW473" s="382"/>
      <c r="AX473" s="162"/>
      <c r="AY473" s="376" t="s">
        <v>2020</v>
      </c>
      <c r="AZ473" s="159"/>
      <c r="BA473" s="129"/>
      <c r="BB473" s="383" t="s">
        <v>4636</v>
      </c>
    </row>
    <row r="474" spans="1:54" s="3" customFormat="1" ht="36.75" customHeight="1">
      <c r="A474" s="374">
        <v>79</v>
      </c>
      <c r="B474" s="159" t="s">
        <v>845</v>
      </c>
      <c r="C474" s="156" t="s">
        <v>842</v>
      </c>
      <c r="D474" s="156"/>
      <c r="E474" s="206" t="s">
        <v>4178</v>
      </c>
      <c r="F474" s="159" t="s">
        <v>1930</v>
      </c>
      <c r="G474" s="162" t="s">
        <v>1793</v>
      </c>
      <c r="H474" s="376" t="s">
        <v>2333</v>
      </c>
      <c r="I474" s="385" t="s">
        <v>5822</v>
      </c>
      <c r="J474" s="385" t="e">
        <v>#N/A</v>
      </c>
      <c r="K474" s="206"/>
      <c r="L474" s="207"/>
      <c r="M474" s="207"/>
      <c r="N474" s="207" t="e">
        <v>#N/A</v>
      </c>
      <c r="O474" s="156"/>
      <c r="P474" s="156"/>
      <c r="Q474" s="156" t="s">
        <v>4695</v>
      </c>
      <c r="R474" s="156"/>
      <c r="S474" s="377" t="s">
        <v>4426</v>
      </c>
      <c r="T474" s="156" t="s">
        <v>4596</v>
      </c>
      <c r="U474" s="156" t="s">
        <v>4689</v>
      </c>
      <c r="V474" s="156" t="e">
        <v>#N/A</v>
      </c>
      <c r="W474" s="405" t="s">
        <v>1492</v>
      </c>
      <c r="X474" s="378"/>
      <c r="Y474" s="162"/>
      <c r="Z474" s="156"/>
      <c r="AA474" s="156" t="e">
        <v>#N/A</v>
      </c>
      <c r="AB474" s="156"/>
      <c r="AC474" s="376" t="s">
        <v>4</v>
      </c>
      <c r="AD474" s="379" t="s">
        <v>1792</v>
      </c>
      <c r="AE474" s="156" t="s">
        <v>4662</v>
      </c>
      <c r="AF474" s="380" t="s">
        <v>1799</v>
      </c>
      <c r="AG474" s="380"/>
      <c r="AH474" s="159" t="s">
        <v>90</v>
      </c>
      <c r="AI474" s="377" t="s">
        <v>1717</v>
      </c>
      <c r="AJ474" s="381"/>
      <c r="AK474" s="377" t="s">
        <v>1717</v>
      </c>
      <c r="AL474" s="405" t="s">
        <v>1492</v>
      </c>
      <c r="AM474" s="381"/>
      <c r="AN474" s="162" t="s">
        <v>1629</v>
      </c>
      <c r="AO474" s="159"/>
      <c r="AP474" s="381"/>
      <c r="AQ474" s="159" t="s">
        <v>327</v>
      </c>
      <c r="AR474" s="404">
        <v>43314.199178159724</v>
      </c>
      <c r="AS474" s="382" t="s">
        <v>1809</v>
      </c>
      <c r="AT474" s="376" t="s">
        <v>2333</v>
      </c>
      <c r="AU474" s="169" t="s">
        <v>3933</v>
      </c>
      <c r="AV474" s="169" t="s">
        <v>3934</v>
      </c>
      <c r="AW474" s="382"/>
      <c r="AX474" s="162"/>
      <c r="AY474" s="376" t="s">
        <v>2020</v>
      </c>
      <c r="AZ474" s="159"/>
      <c r="BA474" s="129"/>
      <c r="BB474" s="383" t="s">
        <v>4636</v>
      </c>
    </row>
    <row r="475" spans="1:54" s="3" customFormat="1" ht="36.75" customHeight="1">
      <c r="A475" s="374">
        <v>80</v>
      </c>
      <c r="B475" s="159" t="s">
        <v>852</v>
      </c>
      <c r="C475" s="156" t="s">
        <v>842</v>
      </c>
      <c r="D475" s="156"/>
      <c r="E475" s="206" t="s">
        <v>4179</v>
      </c>
      <c r="F475" s="159" t="s">
        <v>1930</v>
      </c>
      <c r="G475" s="162" t="s">
        <v>1793</v>
      </c>
      <c r="H475" s="376" t="s">
        <v>2333</v>
      </c>
      <c r="I475" s="385" t="s">
        <v>5822</v>
      </c>
      <c r="J475" s="385" t="e">
        <v>#N/A</v>
      </c>
      <c r="K475" s="206"/>
      <c r="L475" s="207"/>
      <c r="M475" s="207"/>
      <c r="N475" s="207" t="e">
        <v>#N/A</v>
      </c>
      <c r="O475" s="156"/>
      <c r="P475" s="156"/>
      <c r="Q475" s="156" t="s">
        <v>4695</v>
      </c>
      <c r="R475" s="156"/>
      <c r="S475" s="377" t="s">
        <v>4426</v>
      </c>
      <c r="T475" s="156" t="s">
        <v>4596</v>
      </c>
      <c r="U475" s="156" t="s">
        <v>4689</v>
      </c>
      <c r="V475" s="156" t="e">
        <v>#N/A</v>
      </c>
      <c r="W475" s="405" t="s">
        <v>1492</v>
      </c>
      <c r="X475" s="378"/>
      <c r="Y475" s="162"/>
      <c r="Z475" s="156"/>
      <c r="AA475" s="156" t="e">
        <v>#N/A</v>
      </c>
      <c r="AB475" s="156"/>
      <c r="AC475" s="376" t="s">
        <v>4</v>
      </c>
      <c r="AD475" s="379" t="s">
        <v>1792</v>
      </c>
      <c r="AE475" s="156" t="s">
        <v>4662</v>
      </c>
      <c r="AF475" s="380" t="s">
        <v>1799</v>
      </c>
      <c r="AG475" s="380"/>
      <c r="AH475" s="159" t="s">
        <v>90</v>
      </c>
      <c r="AI475" s="377" t="s">
        <v>1717</v>
      </c>
      <c r="AJ475" s="381"/>
      <c r="AK475" s="377" t="s">
        <v>1717</v>
      </c>
      <c r="AL475" s="405" t="s">
        <v>1492</v>
      </c>
      <c r="AM475" s="381"/>
      <c r="AN475" s="162" t="s">
        <v>1629</v>
      </c>
      <c r="AO475" s="159"/>
      <c r="AP475" s="381"/>
      <c r="AQ475" s="159" t="s">
        <v>327</v>
      </c>
      <c r="AR475" s="404">
        <v>43314.137274386572</v>
      </c>
      <c r="AS475" s="382" t="s">
        <v>1809</v>
      </c>
      <c r="AT475" s="376" t="s">
        <v>2333</v>
      </c>
      <c r="AU475" s="169" t="s">
        <v>3935</v>
      </c>
      <c r="AV475" s="169" t="s">
        <v>3936</v>
      </c>
      <c r="AW475" s="382"/>
      <c r="AX475" s="162" t="s">
        <v>1819</v>
      </c>
      <c r="AY475" s="376" t="s">
        <v>2020</v>
      </c>
      <c r="AZ475" s="159"/>
      <c r="BA475" s="129"/>
      <c r="BB475" s="383" t="s">
        <v>4636</v>
      </c>
    </row>
    <row r="476" spans="1:54" s="3" customFormat="1" ht="36.75" customHeight="1">
      <c r="A476" s="374">
        <v>81</v>
      </c>
      <c r="B476" s="159" t="s">
        <v>851</v>
      </c>
      <c r="C476" s="156" t="s">
        <v>842</v>
      </c>
      <c r="D476" s="156"/>
      <c r="E476" s="206" t="s">
        <v>4180</v>
      </c>
      <c r="F476" s="159" t="s">
        <v>1930</v>
      </c>
      <c r="G476" s="162" t="s">
        <v>1793</v>
      </c>
      <c r="H476" s="376" t="s">
        <v>2333</v>
      </c>
      <c r="I476" s="385" t="s">
        <v>5822</v>
      </c>
      <c r="J476" s="385" t="e">
        <v>#N/A</v>
      </c>
      <c r="K476" s="206"/>
      <c r="L476" s="207"/>
      <c r="M476" s="207"/>
      <c r="N476" s="207" t="e">
        <v>#N/A</v>
      </c>
      <c r="O476" s="156"/>
      <c r="P476" s="156"/>
      <c r="Q476" s="156" t="s">
        <v>4695</v>
      </c>
      <c r="R476" s="156"/>
      <c r="S476" s="377" t="s">
        <v>4426</v>
      </c>
      <c r="T476" s="156" t="s">
        <v>4596</v>
      </c>
      <c r="U476" s="156" t="s">
        <v>4689</v>
      </c>
      <c r="V476" s="156" t="e">
        <v>#N/A</v>
      </c>
      <c r="W476" s="405" t="s">
        <v>1492</v>
      </c>
      <c r="X476" s="378"/>
      <c r="Y476" s="162"/>
      <c r="Z476" s="156"/>
      <c r="AA476" s="156" t="e">
        <v>#N/A</v>
      </c>
      <c r="AB476" s="156"/>
      <c r="AC476" s="376" t="s">
        <v>4</v>
      </c>
      <c r="AD476" s="379" t="s">
        <v>1792</v>
      </c>
      <c r="AE476" s="156" t="s">
        <v>4662</v>
      </c>
      <c r="AF476" s="380" t="s">
        <v>1799</v>
      </c>
      <c r="AG476" s="380"/>
      <c r="AH476" s="159" t="s">
        <v>90</v>
      </c>
      <c r="AI476" s="377" t="s">
        <v>1717</v>
      </c>
      <c r="AJ476" s="381"/>
      <c r="AK476" s="377" t="s">
        <v>1717</v>
      </c>
      <c r="AL476" s="405" t="s">
        <v>1492</v>
      </c>
      <c r="AM476" s="381"/>
      <c r="AN476" s="162" t="s">
        <v>1629</v>
      </c>
      <c r="AO476" s="159"/>
      <c r="AP476" s="381"/>
      <c r="AQ476" s="159" t="s">
        <v>327</v>
      </c>
      <c r="AR476" s="404">
        <v>43314.139938576387</v>
      </c>
      <c r="AS476" s="382" t="s">
        <v>1809</v>
      </c>
      <c r="AT476" s="376" t="s">
        <v>2333</v>
      </c>
      <c r="AU476" s="169" t="s">
        <v>3937</v>
      </c>
      <c r="AV476" s="169" t="s">
        <v>3938</v>
      </c>
      <c r="AW476" s="382"/>
      <c r="AX476" s="162"/>
      <c r="AY476" s="376" t="s">
        <v>2020</v>
      </c>
      <c r="AZ476" s="159"/>
      <c r="BA476" s="129"/>
      <c r="BB476" s="383" t="s">
        <v>4636</v>
      </c>
    </row>
    <row r="477" spans="1:54" s="3" customFormat="1" ht="36.75" customHeight="1">
      <c r="A477" s="374">
        <v>82</v>
      </c>
      <c r="B477" s="159" t="s">
        <v>841</v>
      </c>
      <c r="C477" s="156" t="s">
        <v>842</v>
      </c>
      <c r="D477" s="156"/>
      <c r="E477" s="206" t="s">
        <v>4181</v>
      </c>
      <c r="F477" s="159" t="s">
        <v>1930</v>
      </c>
      <c r="G477" s="162" t="s">
        <v>1793</v>
      </c>
      <c r="H477" s="376" t="s">
        <v>2333</v>
      </c>
      <c r="I477" s="385" t="s">
        <v>5822</v>
      </c>
      <c r="J477" s="385" t="e">
        <v>#N/A</v>
      </c>
      <c r="K477" s="206"/>
      <c r="L477" s="207"/>
      <c r="M477" s="207"/>
      <c r="N477" s="207" t="e">
        <v>#N/A</v>
      </c>
      <c r="O477" s="156"/>
      <c r="P477" s="156"/>
      <c r="Q477" s="156" t="s">
        <v>4695</v>
      </c>
      <c r="R477" s="156"/>
      <c r="S477" s="377" t="s">
        <v>4426</v>
      </c>
      <c r="T477" s="156" t="s">
        <v>4596</v>
      </c>
      <c r="U477" s="156" t="s">
        <v>4689</v>
      </c>
      <c r="V477" s="156" t="e">
        <v>#N/A</v>
      </c>
      <c r="W477" s="405" t="s">
        <v>1492</v>
      </c>
      <c r="X477" s="378"/>
      <c r="Y477" s="162"/>
      <c r="Z477" s="156"/>
      <c r="AA477" s="156" t="e">
        <v>#N/A</v>
      </c>
      <c r="AB477" s="156"/>
      <c r="AC477" s="376" t="s">
        <v>4</v>
      </c>
      <c r="AD477" s="379" t="s">
        <v>1792</v>
      </c>
      <c r="AE477" s="156" t="s">
        <v>4662</v>
      </c>
      <c r="AF477" s="380" t="s">
        <v>1799</v>
      </c>
      <c r="AG477" s="380"/>
      <c r="AH477" s="159" t="s">
        <v>90</v>
      </c>
      <c r="AI477" s="377" t="s">
        <v>1717</v>
      </c>
      <c r="AJ477" s="381"/>
      <c r="AK477" s="377" t="s">
        <v>1717</v>
      </c>
      <c r="AL477" s="405" t="s">
        <v>1492</v>
      </c>
      <c r="AM477" s="381"/>
      <c r="AN477" s="162" t="s">
        <v>1629</v>
      </c>
      <c r="AO477" s="159"/>
      <c r="AP477" s="381"/>
      <c r="AQ477" s="159" t="s">
        <v>327</v>
      </c>
      <c r="AR477" s="404">
        <v>43314.232570682871</v>
      </c>
      <c r="AS477" s="382" t="s">
        <v>1809</v>
      </c>
      <c r="AT477" s="376" t="s">
        <v>2333</v>
      </c>
      <c r="AU477" s="169" t="s">
        <v>3939</v>
      </c>
      <c r="AV477" s="169" t="s">
        <v>3940</v>
      </c>
      <c r="AW477" s="382"/>
      <c r="AX477" s="162"/>
      <c r="AY477" s="376" t="s">
        <v>2020</v>
      </c>
      <c r="AZ477" s="159"/>
      <c r="BA477" s="129"/>
      <c r="BB477" s="383" t="s">
        <v>4636</v>
      </c>
    </row>
    <row r="478" spans="1:54" s="3" customFormat="1" ht="36.75" customHeight="1">
      <c r="A478" s="374">
        <v>83</v>
      </c>
      <c r="B478" s="159" t="s">
        <v>850</v>
      </c>
      <c r="C478" s="156" t="s">
        <v>847</v>
      </c>
      <c r="D478" s="156"/>
      <c r="E478" s="206" t="s">
        <v>4130</v>
      </c>
      <c r="F478" s="159" t="s">
        <v>1930</v>
      </c>
      <c r="G478" s="162" t="s">
        <v>1793</v>
      </c>
      <c r="H478" s="376" t="s">
        <v>2333</v>
      </c>
      <c r="I478" s="385" t="s">
        <v>5822</v>
      </c>
      <c r="J478" s="385" t="e">
        <v>#N/A</v>
      </c>
      <c r="K478" s="206"/>
      <c r="L478" s="207"/>
      <c r="M478" s="207"/>
      <c r="N478" s="207" t="e">
        <v>#N/A</v>
      </c>
      <c r="O478" s="156"/>
      <c r="P478" s="156"/>
      <c r="Q478" s="156" t="s">
        <v>4695</v>
      </c>
      <c r="R478" s="156"/>
      <c r="S478" s="377" t="s">
        <v>4426</v>
      </c>
      <c r="T478" s="156" t="s">
        <v>4596</v>
      </c>
      <c r="U478" s="156" t="s">
        <v>4689</v>
      </c>
      <c r="V478" s="156" t="e">
        <v>#N/A</v>
      </c>
      <c r="W478" s="405" t="s">
        <v>1492</v>
      </c>
      <c r="X478" s="378"/>
      <c r="Y478" s="162"/>
      <c r="Z478" s="156"/>
      <c r="AA478" s="156" t="e">
        <v>#N/A</v>
      </c>
      <c r="AB478" s="156"/>
      <c r="AC478" s="376" t="s">
        <v>4</v>
      </c>
      <c r="AD478" s="379" t="s">
        <v>1913</v>
      </c>
      <c r="AE478" s="156" t="s">
        <v>4662</v>
      </c>
      <c r="AF478" s="380" t="s">
        <v>2559</v>
      </c>
      <c r="AG478" s="380"/>
      <c r="AH478" s="159" t="s">
        <v>848</v>
      </c>
      <c r="AI478" s="162" t="s">
        <v>1714</v>
      </c>
      <c r="AJ478" s="381"/>
      <c r="AK478" s="162" t="s">
        <v>1714</v>
      </c>
      <c r="AL478" s="405" t="s">
        <v>1492</v>
      </c>
      <c r="AM478" s="381"/>
      <c r="AN478" s="162" t="s">
        <v>1629</v>
      </c>
      <c r="AO478" s="159"/>
      <c r="AP478" s="381"/>
      <c r="AQ478" s="159" t="s">
        <v>327</v>
      </c>
      <c r="AR478" s="404">
        <v>43314.153822766202</v>
      </c>
      <c r="AS478" s="382" t="s">
        <v>1809</v>
      </c>
      <c r="AT478" s="376" t="s">
        <v>2333</v>
      </c>
      <c r="AU478" s="169" t="s">
        <v>3943</v>
      </c>
      <c r="AV478" s="169" t="s">
        <v>3944</v>
      </c>
      <c r="AW478" s="382"/>
      <c r="AX478" s="162"/>
      <c r="AY478" s="376" t="s">
        <v>2020</v>
      </c>
      <c r="AZ478" s="159"/>
      <c r="BA478" s="129"/>
      <c r="BB478" s="383" t="s">
        <v>4636</v>
      </c>
    </row>
    <row r="479" spans="1:54" s="3" customFormat="1" ht="36.75" customHeight="1">
      <c r="A479" s="374">
        <v>84</v>
      </c>
      <c r="B479" s="205" t="s">
        <v>1331</v>
      </c>
      <c r="C479" s="156" t="s">
        <v>1332</v>
      </c>
      <c r="D479" s="156"/>
      <c r="E479" s="206">
        <v>43244</v>
      </c>
      <c r="F479" s="207" t="s">
        <v>1257</v>
      </c>
      <c r="G479" s="392" t="s">
        <v>1996</v>
      </c>
      <c r="H479" s="376">
        <v>43482</v>
      </c>
      <c r="I479" s="385" t="s">
        <v>5822</v>
      </c>
      <c r="J479" s="385" t="e">
        <v>#N/A</v>
      </c>
      <c r="K479" s="206"/>
      <c r="L479" s="207"/>
      <c r="M479" s="207"/>
      <c r="N479" s="207" t="e">
        <v>#N/A</v>
      </c>
      <c r="O479" s="156"/>
      <c r="P479" s="156"/>
      <c r="Q479" s="162" t="s">
        <v>4739</v>
      </c>
      <c r="R479" s="162"/>
      <c r="S479" s="377" t="s">
        <v>4426</v>
      </c>
      <c r="T479" s="156" t="s">
        <v>4596</v>
      </c>
      <c r="U479" s="156" t="s">
        <v>4689</v>
      </c>
      <c r="V479" s="156" t="e">
        <v>#N/A</v>
      </c>
      <c r="W479" s="159" t="s">
        <v>1470</v>
      </c>
      <c r="X479" s="378"/>
      <c r="Y479" s="162"/>
      <c r="Z479" s="156"/>
      <c r="AA479" s="156" t="e">
        <v>#N/A</v>
      </c>
      <c r="AB479" s="156"/>
      <c r="AC479" s="376" t="s">
        <v>4</v>
      </c>
      <c r="AD479" s="379" t="s">
        <v>1792</v>
      </c>
      <c r="AE479" s="156" t="s">
        <v>4662</v>
      </c>
      <c r="AF479" s="380" t="s">
        <v>1962</v>
      </c>
      <c r="AG479" s="380"/>
      <c r="AH479" s="205" t="s">
        <v>1243</v>
      </c>
      <c r="AI479" s="161" t="s">
        <v>1717</v>
      </c>
      <c r="AJ479" s="381"/>
      <c r="AK479" s="161" t="s">
        <v>1717</v>
      </c>
      <c r="AL479" s="159" t="s">
        <v>1470</v>
      </c>
      <c r="AM479" s="381"/>
      <c r="AN479" s="382" t="s">
        <v>1627</v>
      </c>
      <c r="AO479" s="162"/>
      <c r="AP479" s="381"/>
      <c r="AQ479" s="205" t="s">
        <v>2159</v>
      </c>
      <c r="AR479" s="381" t="s">
        <v>3396</v>
      </c>
      <c r="AS479" s="392" t="s">
        <v>1809</v>
      </c>
      <c r="AT479" s="376">
        <v>43482</v>
      </c>
      <c r="AU479" s="169" t="s">
        <v>3399</v>
      </c>
      <c r="AV479" s="169" t="s">
        <v>3400</v>
      </c>
      <c r="AW479" s="382"/>
      <c r="AX479" s="162"/>
      <c r="AY479" s="376" t="s">
        <v>1810</v>
      </c>
      <c r="AZ479" s="162"/>
      <c r="BA479" s="129"/>
      <c r="BB479" s="383" t="s">
        <v>4632</v>
      </c>
    </row>
    <row r="480" spans="1:54" s="3" customFormat="1" ht="36.75" customHeight="1">
      <c r="A480" s="374">
        <v>85</v>
      </c>
      <c r="B480" s="205" t="s">
        <v>1338</v>
      </c>
      <c r="C480" s="156" t="s">
        <v>1337</v>
      </c>
      <c r="D480" s="156"/>
      <c r="E480" s="206" t="s">
        <v>2863</v>
      </c>
      <c r="F480" s="205" t="s">
        <v>1686</v>
      </c>
      <c r="G480" s="392" t="s">
        <v>1996</v>
      </c>
      <c r="H480" s="376">
        <v>43482</v>
      </c>
      <c r="I480" s="385" t="s">
        <v>5822</v>
      </c>
      <c r="J480" s="385" t="e">
        <v>#N/A</v>
      </c>
      <c r="K480" s="206"/>
      <c r="L480" s="207"/>
      <c r="M480" s="207"/>
      <c r="N480" s="207" t="e">
        <v>#N/A</v>
      </c>
      <c r="O480" s="156"/>
      <c r="P480" s="156"/>
      <c r="Q480" s="156" t="s">
        <v>4695</v>
      </c>
      <c r="R480" s="156"/>
      <c r="S480" s="377" t="s">
        <v>4426</v>
      </c>
      <c r="T480" s="156" t="s">
        <v>4596</v>
      </c>
      <c r="U480" s="156" t="s">
        <v>4689</v>
      </c>
      <c r="V480" s="156" t="e">
        <v>#N/A</v>
      </c>
      <c r="W480" s="162" t="s">
        <v>1428</v>
      </c>
      <c r="X480" s="378"/>
      <c r="Y480" s="162"/>
      <c r="Z480" s="156"/>
      <c r="AA480" s="156" t="e">
        <v>#N/A</v>
      </c>
      <c r="AB480" s="156"/>
      <c r="AC480" s="376" t="s">
        <v>4</v>
      </c>
      <c r="AD480" s="379" t="s">
        <v>1792</v>
      </c>
      <c r="AE480" s="156" t="s">
        <v>4662</v>
      </c>
      <c r="AF480" s="380" t="s">
        <v>1962</v>
      </c>
      <c r="AG480" s="380"/>
      <c r="AH480" s="205" t="s">
        <v>90</v>
      </c>
      <c r="AI480" s="377" t="s">
        <v>1717</v>
      </c>
      <c r="AJ480" s="381"/>
      <c r="AK480" s="377" t="s">
        <v>1717</v>
      </c>
      <c r="AL480" s="162" t="s">
        <v>1428</v>
      </c>
      <c r="AM480" s="381"/>
      <c r="AN480" s="382" t="s">
        <v>1627</v>
      </c>
      <c r="AO480" s="162"/>
      <c r="AP480" s="381"/>
      <c r="AQ480" s="205" t="s">
        <v>2273</v>
      </c>
      <c r="AR480" s="381" t="s">
        <v>3136</v>
      </c>
      <c r="AS480" s="392" t="s">
        <v>1809</v>
      </c>
      <c r="AT480" s="376">
        <v>43482</v>
      </c>
      <c r="AU480" s="169" t="s">
        <v>3137</v>
      </c>
      <c r="AV480" s="169">
        <v>89967</v>
      </c>
      <c r="AW480" s="382"/>
      <c r="AX480" s="162"/>
      <c r="AY480" s="376" t="s">
        <v>1810</v>
      </c>
      <c r="AZ480" s="162"/>
      <c r="BA480" s="129"/>
      <c r="BB480" s="383" t="s">
        <v>4634</v>
      </c>
    </row>
    <row r="481" spans="1:54" s="3" customFormat="1" ht="36.75" customHeight="1">
      <c r="A481" s="374">
        <v>86</v>
      </c>
      <c r="B481" s="205" t="s">
        <v>1322</v>
      </c>
      <c r="C481" s="156" t="s">
        <v>1321</v>
      </c>
      <c r="D481" s="156"/>
      <c r="E481" s="206">
        <v>43228</v>
      </c>
      <c r="F481" s="205" t="s">
        <v>1686</v>
      </c>
      <c r="G481" s="392" t="s">
        <v>1996</v>
      </c>
      <c r="H481" s="376">
        <v>43482</v>
      </c>
      <c r="I481" s="385" t="s">
        <v>5822</v>
      </c>
      <c r="J481" s="385" t="e">
        <v>#N/A</v>
      </c>
      <c r="K481" s="206"/>
      <c r="L481" s="207"/>
      <c r="M481" s="207"/>
      <c r="N481" s="207" t="e">
        <v>#N/A</v>
      </c>
      <c r="O481" s="156"/>
      <c r="P481" s="156"/>
      <c r="Q481" s="156" t="s">
        <v>4695</v>
      </c>
      <c r="R481" s="156"/>
      <c r="S481" s="377" t="s">
        <v>4426</v>
      </c>
      <c r="T481" s="156" t="s">
        <v>4596</v>
      </c>
      <c r="U481" s="156" t="s">
        <v>4689</v>
      </c>
      <c r="V481" s="156" t="e">
        <v>#N/A</v>
      </c>
      <c r="W481" s="162" t="s">
        <v>1428</v>
      </c>
      <c r="X481" s="378"/>
      <c r="Y481" s="162"/>
      <c r="Z481" s="156"/>
      <c r="AA481" s="156" t="e">
        <v>#N/A</v>
      </c>
      <c r="AB481" s="156"/>
      <c r="AC481" s="376" t="s">
        <v>4</v>
      </c>
      <c r="AD481" s="379" t="s">
        <v>1792</v>
      </c>
      <c r="AE481" s="156" t="s">
        <v>4662</v>
      </c>
      <c r="AF481" s="380" t="s">
        <v>1962</v>
      </c>
      <c r="AG481" s="380"/>
      <c r="AH481" s="205" t="s">
        <v>90</v>
      </c>
      <c r="AI481" s="377" t="s">
        <v>1717</v>
      </c>
      <c r="AJ481" s="381"/>
      <c r="AK481" s="377" t="s">
        <v>1717</v>
      </c>
      <c r="AL481" s="162" t="s">
        <v>1428</v>
      </c>
      <c r="AM481" s="381"/>
      <c r="AN481" s="382" t="s">
        <v>1627</v>
      </c>
      <c r="AO481" s="162"/>
      <c r="AP481" s="381"/>
      <c r="AQ481" s="205" t="s">
        <v>2273</v>
      </c>
      <c r="AR481" s="381" t="s">
        <v>2274</v>
      </c>
      <c r="AS481" s="392" t="s">
        <v>1809</v>
      </c>
      <c r="AT481" s="376">
        <v>43482</v>
      </c>
      <c r="AU481" s="169" t="s">
        <v>3417</v>
      </c>
      <c r="AV481" s="169" t="s">
        <v>3418</v>
      </c>
      <c r="AW481" s="382"/>
      <c r="AX481" s="162"/>
      <c r="AY481" s="376" t="s">
        <v>1810</v>
      </c>
      <c r="AZ481" s="162"/>
      <c r="BA481" s="129"/>
      <c r="BB481" s="383" t="s">
        <v>4634</v>
      </c>
    </row>
    <row r="482" spans="1:54" s="3" customFormat="1" ht="36.75" customHeight="1">
      <c r="A482" s="374">
        <v>87</v>
      </c>
      <c r="B482" s="159" t="s">
        <v>885</v>
      </c>
      <c r="C482" s="156">
        <v>4512182430</v>
      </c>
      <c r="D482" s="156"/>
      <c r="E482" s="206" t="s">
        <v>4160</v>
      </c>
      <c r="F482" s="159" t="s">
        <v>1628</v>
      </c>
      <c r="G482" s="162" t="s">
        <v>1793</v>
      </c>
      <c r="H482" s="376" t="s">
        <v>2286</v>
      </c>
      <c r="I482" s="385" t="s">
        <v>5822</v>
      </c>
      <c r="J482" s="385" t="e">
        <v>#N/A</v>
      </c>
      <c r="K482" s="206"/>
      <c r="L482" s="207"/>
      <c r="M482" s="207"/>
      <c r="N482" s="207" t="e">
        <v>#N/A</v>
      </c>
      <c r="O482" s="156"/>
      <c r="P482" s="156"/>
      <c r="Q482" s="156" t="s">
        <v>4628</v>
      </c>
      <c r="R482" s="156"/>
      <c r="S482" s="377" t="s">
        <v>4426</v>
      </c>
      <c r="T482" s="156" t="s">
        <v>4596</v>
      </c>
      <c r="U482" s="156" t="s">
        <v>4689</v>
      </c>
      <c r="V482" s="156" t="e">
        <v>#N/A</v>
      </c>
      <c r="W482" s="159" t="s">
        <v>1428</v>
      </c>
      <c r="X482" s="378"/>
      <c r="Y482" s="162"/>
      <c r="Z482" s="156"/>
      <c r="AA482" s="156" t="e">
        <v>#N/A</v>
      </c>
      <c r="AB482" s="156"/>
      <c r="AC482" s="376" t="s">
        <v>4</v>
      </c>
      <c r="AD482" s="379" t="s">
        <v>1792</v>
      </c>
      <c r="AE482" s="156" t="s">
        <v>4662</v>
      </c>
      <c r="AF482" s="380" t="s">
        <v>1799</v>
      </c>
      <c r="AG482" s="380"/>
      <c r="AH482" s="392" t="s">
        <v>90</v>
      </c>
      <c r="AI482" s="377" t="s">
        <v>1717</v>
      </c>
      <c r="AJ482" s="381"/>
      <c r="AK482" s="377" t="s">
        <v>1717</v>
      </c>
      <c r="AL482" s="159" t="s">
        <v>1428</v>
      </c>
      <c r="AM482" s="169"/>
      <c r="AN482" s="162" t="s">
        <v>1629</v>
      </c>
      <c r="AO482" s="159"/>
      <c r="AP482" s="381"/>
      <c r="AQ482" s="159" t="s">
        <v>2338</v>
      </c>
      <c r="AR482" s="404">
        <v>43274.177231215275</v>
      </c>
      <c r="AS482" s="382" t="s">
        <v>1809</v>
      </c>
      <c r="AT482" s="376" t="s">
        <v>2286</v>
      </c>
      <c r="AU482" s="169" t="s">
        <v>2339</v>
      </c>
      <c r="AV482" s="169" t="s">
        <v>2340</v>
      </c>
      <c r="AW482" s="382"/>
      <c r="AX482" s="162"/>
      <c r="AY482" s="376" t="s">
        <v>1810</v>
      </c>
      <c r="AZ482" s="159"/>
      <c r="BA482" s="129"/>
      <c r="BB482" s="383" t="s">
        <v>4628</v>
      </c>
    </row>
    <row r="483" spans="1:54" s="3" customFormat="1" ht="36.75" customHeight="1">
      <c r="A483" s="374">
        <v>88</v>
      </c>
      <c r="B483" s="159" t="s">
        <v>891</v>
      </c>
      <c r="C483" s="156">
        <v>4512182430</v>
      </c>
      <c r="D483" s="156"/>
      <c r="E483" s="206" t="s">
        <v>4162</v>
      </c>
      <c r="F483" s="159" t="s">
        <v>1628</v>
      </c>
      <c r="G483" s="162" t="s">
        <v>1793</v>
      </c>
      <c r="H483" s="376" t="s">
        <v>2286</v>
      </c>
      <c r="I483" s="385" t="s">
        <v>5822</v>
      </c>
      <c r="J483" s="385" t="e">
        <v>#N/A</v>
      </c>
      <c r="K483" s="206"/>
      <c r="L483" s="207"/>
      <c r="M483" s="207"/>
      <c r="N483" s="207" t="e">
        <v>#N/A</v>
      </c>
      <c r="O483" s="156"/>
      <c r="P483" s="156"/>
      <c r="Q483" s="156" t="s">
        <v>4628</v>
      </c>
      <c r="R483" s="156"/>
      <c r="S483" s="377" t="s">
        <v>4426</v>
      </c>
      <c r="T483" s="156" t="s">
        <v>4596</v>
      </c>
      <c r="U483" s="156" t="s">
        <v>4689</v>
      </c>
      <c r="V483" s="156" t="e">
        <v>#N/A</v>
      </c>
      <c r="W483" s="159" t="s">
        <v>1428</v>
      </c>
      <c r="X483" s="378"/>
      <c r="Y483" s="162"/>
      <c r="Z483" s="156"/>
      <c r="AA483" s="156" t="e">
        <v>#N/A</v>
      </c>
      <c r="AB483" s="156"/>
      <c r="AC483" s="376" t="s">
        <v>4</v>
      </c>
      <c r="AD483" s="379" t="s">
        <v>1792</v>
      </c>
      <c r="AE483" s="156" t="s">
        <v>4662</v>
      </c>
      <c r="AF483" s="380" t="s">
        <v>1799</v>
      </c>
      <c r="AG483" s="380"/>
      <c r="AH483" s="392" t="s">
        <v>90</v>
      </c>
      <c r="AI483" s="377" t="s">
        <v>1717</v>
      </c>
      <c r="AJ483" s="381"/>
      <c r="AK483" s="377" t="s">
        <v>1717</v>
      </c>
      <c r="AL483" s="159" t="s">
        <v>1428</v>
      </c>
      <c r="AM483" s="169"/>
      <c r="AN483" s="162" t="s">
        <v>1629</v>
      </c>
      <c r="AO483" s="159"/>
      <c r="AP483" s="381"/>
      <c r="AQ483" s="159" t="s">
        <v>2338</v>
      </c>
      <c r="AR483" s="404">
        <v>43274.07285300926</v>
      </c>
      <c r="AS483" s="382" t="s">
        <v>1809</v>
      </c>
      <c r="AT483" s="376" t="s">
        <v>2286</v>
      </c>
      <c r="AU483" s="169" t="s">
        <v>2343</v>
      </c>
      <c r="AV483" s="169" t="s">
        <v>2344</v>
      </c>
      <c r="AW483" s="382"/>
      <c r="AX483" s="162"/>
      <c r="AY483" s="376" t="s">
        <v>1810</v>
      </c>
      <c r="AZ483" s="159"/>
      <c r="BA483" s="129"/>
      <c r="BB483" s="383" t="s">
        <v>4628</v>
      </c>
    </row>
    <row r="484" spans="1:54" s="3" customFormat="1" ht="36.75" customHeight="1">
      <c r="A484" s="374">
        <v>89</v>
      </c>
      <c r="B484" s="406" t="s">
        <v>1410</v>
      </c>
      <c r="C484" s="156" t="s">
        <v>1405</v>
      </c>
      <c r="D484" s="156"/>
      <c r="E484" s="206" t="s">
        <v>4186</v>
      </c>
      <c r="F484" s="406" t="s">
        <v>3866</v>
      </c>
      <c r="G484" s="162" t="s">
        <v>1966</v>
      </c>
      <c r="H484" s="376">
        <v>43483</v>
      </c>
      <c r="I484" s="385" t="s">
        <v>5822</v>
      </c>
      <c r="J484" s="385" t="e">
        <v>#N/A</v>
      </c>
      <c r="K484" s="206"/>
      <c r="L484" s="207"/>
      <c r="M484" s="207"/>
      <c r="N484" s="207" t="e">
        <v>#N/A</v>
      </c>
      <c r="O484" s="156"/>
      <c r="P484" s="156"/>
      <c r="Q484" s="156" t="s">
        <v>4695</v>
      </c>
      <c r="R484" s="156"/>
      <c r="S484" s="377" t="s">
        <v>4426</v>
      </c>
      <c r="T484" s="156" t="s">
        <v>4596</v>
      </c>
      <c r="U484" s="156" t="s">
        <v>4689</v>
      </c>
      <c r="V484" s="156" t="e">
        <v>#N/A</v>
      </c>
      <c r="W484" s="157" t="s">
        <v>1492</v>
      </c>
      <c r="X484" s="378"/>
      <c r="Y484" s="162"/>
      <c r="Z484" s="156"/>
      <c r="AA484" s="156" t="e">
        <v>#N/A</v>
      </c>
      <c r="AB484" s="156"/>
      <c r="AC484" s="376" t="s">
        <v>4</v>
      </c>
      <c r="AD484" s="379" t="s">
        <v>1792</v>
      </c>
      <c r="AE484" s="156" t="s">
        <v>4662</v>
      </c>
      <c r="AF484" s="380" t="s">
        <v>1962</v>
      </c>
      <c r="AG484" s="380"/>
      <c r="AH484" s="406" t="s">
        <v>90</v>
      </c>
      <c r="AI484" s="377" t="s">
        <v>1717</v>
      </c>
      <c r="AJ484" s="381"/>
      <c r="AK484" s="377" t="s">
        <v>1717</v>
      </c>
      <c r="AL484" s="157" t="s">
        <v>1492</v>
      </c>
      <c r="AM484" s="381"/>
      <c r="AN484" s="162" t="s">
        <v>1627</v>
      </c>
      <c r="AO484" s="162"/>
      <c r="AP484" s="381"/>
      <c r="AQ484" s="406" t="s">
        <v>3872</v>
      </c>
      <c r="AR484" s="407">
        <v>43306.913578738429</v>
      </c>
      <c r="AS484" s="392" t="s">
        <v>1809</v>
      </c>
      <c r="AT484" s="376">
        <v>43483</v>
      </c>
      <c r="AU484" s="169" t="s">
        <v>3879</v>
      </c>
      <c r="AV484" s="169" t="s">
        <v>3880</v>
      </c>
      <c r="AW484" s="382"/>
      <c r="AX484" s="162" t="s">
        <v>1819</v>
      </c>
      <c r="AY484" s="376" t="s">
        <v>2020</v>
      </c>
      <c r="AZ484" s="162"/>
      <c r="BA484" s="129"/>
      <c r="BB484" s="383" t="s">
        <v>4634</v>
      </c>
    </row>
    <row r="485" spans="1:54" s="3" customFormat="1" ht="36.75" customHeight="1">
      <c r="A485" s="374">
        <v>90</v>
      </c>
      <c r="B485" s="162" t="s">
        <v>951</v>
      </c>
      <c r="C485" s="156" t="s">
        <v>947</v>
      </c>
      <c r="D485" s="156"/>
      <c r="E485" s="206">
        <v>43349</v>
      </c>
      <c r="F485" s="391" t="s">
        <v>1852</v>
      </c>
      <c r="G485" s="392" t="s">
        <v>2574</v>
      </c>
      <c r="H485" s="376" t="s">
        <v>3036</v>
      </c>
      <c r="I485" s="385" t="s">
        <v>5822</v>
      </c>
      <c r="J485" s="385" t="e">
        <v>#N/A</v>
      </c>
      <c r="K485" s="206"/>
      <c r="L485" s="207"/>
      <c r="M485" s="207"/>
      <c r="N485" s="207" t="e">
        <v>#N/A</v>
      </c>
      <c r="O485" s="156"/>
      <c r="P485" s="156"/>
      <c r="Q485" s="156" t="s">
        <v>4635</v>
      </c>
      <c r="R485" s="156"/>
      <c r="S485" s="377" t="s">
        <v>4426</v>
      </c>
      <c r="T485" s="156" t="s">
        <v>4596</v>
      </c>
      <c r="U485" s="156" t="s">
        <v>4689</v>
      </c>
      <c r="V485" s="156" t="e">
        <v>#N/A</v>
      </c>
      <c r="W485" s="162" t="s">
        <v>1488</v>
      </c>
      <c r="X485" s="378"/>
      <c r="Y485" s="162"/>
      <c r="Z485" s="156"/>
      <c r="AA485" s="156" t="e">
        <v>#N/A</v>
      </c>
      <c r="AB485" s="156"/>
      <c r="AC485" s="376" t="s">
        <v>4</v>
      </c>
      <c r="AD485" s="379" t="s">
        <v>1792</v>
      </c>
      <c r="AE485" s="156" t="s">
        <v>4662</v>
      </c>
      <c r="AF485" s="380" t="s">
        <v>1799</v>
      </c>
      <c r="AG485" s="380"/>
      <c r="AH485" s="162" t="s">
        <v>90</v>
      </c>
      <c r="AI485" s="377" t="s">
        <v>1717</v>
      </c>
      <c r="AJ485" s="381"/>
      <c r="AK485" s="377" t="s">
        <v>1717</v>
      </c>
      <c r="AL485" s="162" t="s">
        <v>1488</v>
      </c>
      <c r="AM485" s="381"/>
      <c r="AN485" s="162" t="s">
        <v>1625</v>
      </c>
      <c r="AO485" s="162"/>
      <c r="AP485" s="381"/>
      <c r="AQ485" s="162" t="s">
        <v>2952</v>
      </c>
      <c r="AR485" s="376"/>
      <c r="AS485" s="162" t="s">
        <v>1794</v>
      </c>
      <c r="AT485" s="376" t="s">
        <v>3036</v>
      </c>
      <c r="AU485" s="169" t="s">
        <v>3037</v>
      </c>
      <c r="AV485" s="169" t="s">
        <v>3038</v>
      </c>
      <c r="AW485" s="382"/>
      <c r="AX485" s="162"/>
      <c r="AY485" s="376" t="s">
        <v>1810</v>
      </c>
      <c r="AZ485" s="162"/>
      <c r="BA485" s="129"/>
      <c r="BB485" s="383" t="s">
        <v>4635</v>
      </c>
    </row>
    <row r="486" spans="1:54" s="3" customFormat="1" ht="36.75" customHeight="1">
      <c r="A486" s="374">
        <v>91</v>
      </c>
      <c r="B486" s="162" t="s">
        <v>954</v>
      </c>
      <c r="C486" s="156" t="s">
        <v>947</v>
      </c>
      <c r="D486" s="156"/>
      <c r="E486" s="206">
        <v>43349</v>
      </c>
      <c r="F486" s="391" t="s">
        <v>1852</v>
      </c>
      <c r="G486" s="392" t="s">
        <v>2574</v>
      </c>
      <c r="H486" s="376" t="s">
        <v>3036</v>
      </c>
      <c r="I486" s="385" t="s">
        <v>5822</v>
      </c>
      <c r="J486" s="385" t="e">
        <v>#N/A</v>
      </c>
      <c r="K486" s="206"/>
      <c r="L486" s="207"/>
      <c r="M486" s="207"/>
      <c r="N486" s="207" t="e">
        <v>#N/A</v>
      </c>
      <c r="O486" s="156"/>
      <c r="P486" s="156"/>
      <c r="Q486" s="156" t="s">
        <v>4635</v>
      </c>
      <c r="R486" s="156"/>
      <c r="S486" s="377" t="s">
        <v>4426</v>
      </c>
      <c r="T486" s="156" t="s">
        <v>4596</v>
      </c>
      <c r="U486" s="156" t="s">
        <v>4689</v>
      </c>
      <c r="V486" s="156" t="e">
        <v>#N/A</v>
      </c>
      <c r="W486" s="162" t="s">
        <v>1488</v>
      </c>
      <c r="X486" s="378"/>
      <c r="Y486" s="162"/>
      <c r="Z486" s="156"/>
      <c r="AA486" s="156" t="e">
        <v>#N/A</v>
      </c>
      <c r="AB486" s="156"/>
      <c r="AC486" s="376" t="s">
        <v>4</v>
      </c>
      <c r="AD486" s="379" t="s">
        <v>1792</v>
      </c>
      <c r="AE486" s="156" t="s">
        <v>4662</v>
      </c>
      <c r="AF486" s="380" t="s">
        <v>1799</v>
      </c>
      <c r="AG486" s="380"/>
      <c r="AH486" s="162" t="s">
        <v>90</v>
      </c>
      <c r="AI486" s="377" t="s">
        <v>1717</v>
      </c>
      <c r="AJ486" s="381"/>
      <c r="AK486" s="377" t="s">
        <v>1717</v>
      </c>
      <c r="AL486" s="162" t="s">
        <v>1488</v>
      </c>
      <c r="AM486" s="381"/>
      <c r="AN486" s="162" t="s">
        <v>1625</v>
      </c>
      <c r="AO486" s="162"/>
      <c r="AP486" s="381"/>
      <c r="AQ486" s="162" t="s">
        <v>2952</v>
      </c>
      <c r="AR486" s="376"/>
      <c r="AS486" s="162" t="s">
        <v>1794</v>
      </c>
      <c r="AT486" s="376" t="s">
        <v>3036</v>
      </c>
      <c r="AU486" s="169" t="s">
        <v>3039</v>
      </c>
      <c r="AV486" s="169" t="s">
        <v>3040</v>
      </c>
      <c r="AW486" s="382"/>
      <c r="AX486" s="162"/>
      <c r="AY486" s="376" t="s">
        <v>1810</v>
      </c>
      <c r="AZ486" s="162"/>
      <c r="BA486" s="129"/>
      <c r="BB486" s="383" t="s">
        <v>4635</v>
      </c>
    </row>
    <row r="487" spans="1:54" s="3" customFormat="1" ht="36.75" customHeight="1">
      <c r="A487" s="374">
        <v>92</v>
      </c>
      <c r="B487" s="162" t="s">
        <v>950</v>
      </c>
      <c r="C487" s="156" t="s">
        <v>947</v>
      </c>
      <c r="D487" s="156"/>
      <c r="E487" s="206">
        <v>43349</v>
      </c>
      <c r="F487" s="391" t="s">
        <v>1852</v>
      </c>
      <c r="G487" s="392" t="s">
        <v>2574</v>
      </c>
      <c r="H487" s="376" t="s">
        <v>3036</v>
      </c>
      <c r="I487" s="385" t="s">
        <v>5822</v>
      </c>
      <c r="J487" s="385" t="e">
        <v>#N/A</v>
      </c>
      <c r="K487" s="206"/>
      <c r="L487" s="207"/>
      <c r="M487" s="207"/>
      <c r="N487" s="207" t="e">
        <v>#N/A</v>
      </c>
      <c r="O487" s="156"/>
      <c r="P487" s="156"/>
      <c r="Q487" s="156" t="s">
        <v>4635</v>
      </c>
      <c r="R487" s="156"/>
      <c r="S487" s="377" t="s">
        <v>4426</v>
      </c>
      <c r="T487" s="156" t="s">
        <v>4596</v>
      </c>
      <c r="U487" s="156" t="s">
        <v>4689</v>
      </c>
      <c r="V487" s="156" t="e">
        <v>#N/A</v>
      </c>
      <c r="W487" s="162" t="s">
        <v>1488</v>
      </c>
      <c r="X487" s="378"/>
      <c r="Y487" s="162"/>
      <c r="Z487" s="156"/>
      <c r="AA487" s="156" t="e">
        <v>#N/A</v>
      </c>
      <c r="AB487" s="156"/>
      <c r="AC487" s="376" t="s">
        <v>4</v>
      </c>
      <c r="AD487" s="379" t="s">
        <v>1792</v>
      </c>
      <c r="AE487" s="156" t="s">
        <v>4662</v>
      </c>
      <c r="AF487" s="380" t="s">
        <v>1799</v>
      </c>
      <c r="AG487" s="380"/>
      <c r="AH487" s="162" t="s">
        <v>90</v>
      </c>
      <c r="AI487" s="377" t="s">
        <v>1717</v>
      </c>
      <c r="AJ487" s="381"/>
      <c r="AK487" s="377" t="s">
        <v>1717</v>
      </c>
      <c r="AL487" s="162" t="s">
        <v>1488</v>
      </c>
      <c r="AM487" s="381"/>
      <c r="AN487" s="162" t="s">
        <v>1625</v>
      </c>
      <c r="AO487" s="162"/>
      <c r="AP487" s="381"/>
      <c r="AQ487" s="162" t="s">
        <v>2952</v>
      </c>
      <c r="AR487" s="376"/>
      <c r="AS487" s="162" t="s">
        <v>1794</v>
      </c>
      <c r="AT487" s="376" t="s">
        <v>3036</v>
      </c>
      <c r="AU487" s="169" t="s">
        <v>3041</v>
      </c>
      <c r="AV487" s="169" t="s">
        <v>3042</v>
      </c>
      <c r="AW487" s="382"/>
      <c r="AX487" s="162"/>
      <c r="AY487" s="376" t="s">
        <v>1810</v>
      </c>
      <c r="AZ487" s="162"/>
      <c r="BA487" s="129"/>
      <c r="BB487" s="383" t="s">
        <v>4635</v>
      </c>
    </row>
    <row r="488" spans="1:54" s="3" customFormat="1" ht="36.75" customHeight="1">
      <c r="A488" s="374">
        <v>93</v>
      </c>
      <c r="B488" s="162" t="s">
        <v>946</v>
      </c>
      <c r="C488" s="156" t="s">
        <v>947</v>
      </c>
      <c r="D488" s="156"/>
      <c r="E488" s="206">
        <v>43349</v>
      </c>
      <c r="F488" s="391" t="s">
        <v>1852</v>
      </c>
      <c r="G488" s="392" t="s">
        <v>2574</v>
      </c>
      <c r="H488" s="376" t="s">
        <v>3036</v>
      </c>
      <c r="I488" s="385" t="s">
        <v>5822</v>
      </c>
      <c r="J488" s="385" t="e">
        <v>#N/A</v>
      </c>
      <c r="K488" s="206"/>
      <c r="L488" s="207"/>
      <c r="M488" s="207"/>
      <c r="N488" s="207" t="e">
        <v>#N/A</v>
      </c>
      <c r="O488" s="156"/>
      <c r="P488" s="156"/>
      <c r="Q488" s="156" t="s">
        <v>4635</v>
      </c>
      <c r="R488" s="156"/>
      <c r="S488" s="377" t="s">
        <v>4426</v>
      </c>
      <c r="T488" s="156" t="s">
        <v>4596</v>
      </c>
      <c r="U488" s="156" t="s">
        <v>4689</v>
      </c>
      <c r="V488" s="156" t="e">
        <v>#N/A</v>
      </c>
      <c r="W488" s="162" t="s">
        <v>1488</v>
      </c>
      <c r="X488" s="378"/>
      <c r="Y488" s="162"/>
      <c r="Z488" s="156"/>
      <c r="AA488" s="156" t="e">
        <v>#N/A</v>
      </c>
      <c r="AB488" s="156"/>
      <c r="AC488" s="376" t="s">
        <v>4</v>
      </c>
      <c r="AD488" s="379" t="s">
        <v>1792</v>
      </c>
      <c r="AE488" s="156" t="s">
        <v>4662</v>
      </c>
      <c r="AF488" s="380" t="s">
        <v>1799</v>
      </c>
      <c r="AG488" s="380"/>
      <c r="AH488" s="162" t="s">
        <v>90</v>
      </c>
      <c r="AI488" s="377" t="s">
        <v>1717</v>
      </c>
      <c r="AJ488" s="381"/>
      <c r="AK488" s="377" t="s">
        <v>1717</v>
      </c>
      <c r="AL488" s="162" t="s">
        <v>1488</v>
      </c>
      <c r="AM488" s="381"/>
      <c r="AN488" s="162" t="s">
        <v>1625</v>
      </c>
      <c r="AO488" s="162"/>
      <c r="AP488" s="381"/>
      <c r="AQ488" s="162" t="s">
        <v>2952</v>
      </c>
      <c r="AR488" s="376"/>
      <c r="AS488" s="162" t="s">
        <v>1794</v>
      </c>
      <c r="AT488" s="376" t="s">
        <v>3036</v>
      </c>
      <c r="AU488" s="169" t="s">
        <v>3043</v>
      </c>
      <c r="AV488" s="169" t="s">
        <v>3044</v>
      </c>
      <c r="AW488" s="382"/>
      <c r="AX488" s="162"/>
      <c r="AY488" s="376" t="s">
        <v>1810</v>
      </c>
      <c r="AZ488" s="162"/>
      <c r="BA488" s="129"/>
      <c r="BB488" s="383" t="s">
        <v>4635</v>
      </c>
    </row>
    <row r="489" spans="1:54" s="3" customFormat="1" ht="36.75" customHeight="1">
      <c r="A489" s="374">
        <v>94</v>
      </c>
      <c r="B489" s="162" t="s">
        <v>948</v>
      </c>
      <c r="C489" s="156" t="s">
        <v>947</v>
      </c>
      <c r="D489" s="156"/>
      <c r="E489" s="206">
        <v>43349</v>
      </c>
      <c r="F489" s="391" t="s">
        <v>1852</v>
      </c>
      <c r="G489" s="392" t="s">
        <v>2574</v>
      </c>
      <c r="H489" s="376" t="s">
        <v>3036</v>
      </c>
      <c r="I489" s="385" t="s">
        <v>5822</v>
      </c>
      <c r="J489" s="385" t="e">
        <v>#N/A</v>
      </c>
      <c r="K489" s="206"/>
      <c r="L489" s="207"/>
      <c r="M489" s="207"/>
      <c r="N489" s="207" t="e">
        <v>#N/A</v>
      </c>
      <c r="O489" s="156"/>
      <c r="P489" s="156"/>
      <c r="Q489" s="156" t="s">
        <v>4635</v>
      </c>
      <c r="R489" s="156"/>
      <c r="S489" s="377" t="s">
        <v>4426</v>
      </c>
      <c r="T489" s="156" t="s">
        <v>4596</v>
      </c>
      <c r="U489" s="156" t="s">
        <v>4689</v>
      </c>
      <c r="V489" s="156" t="e">
        <v>#N/A</v>
      </c>
      <c r="W489" s="162" t="s">
        <v>1488</v>
      </c>
      <c r="X489" s="378"/>
      <c r="Y489" s="162"/>
      <c r="Z489" s="156"/>
      <c r="AA489" s="156" t="e">
        <v>#N/A</v>
      </c>
      <c r="AB489" s="156"/>
      <c r="AC489" s="376" t="s">
        <v>4</v>
      </c>
      <c r="AD489" s="379" t="s">
        <v>1792</v>
      </c>
      <c r="AE489" s="156" t="s">
        <v>4662</v>
      </c>
      <c r="AF489" s="380" t="s">
        <v>1799</v>
      </c>
      <c r="AG489" s="380"/>
      <c r="AH489" s="162" t="s">
        <v>90</v>
      </c>
      <c r="AI489" s="377" t="s">
        <v>1717</v>
      </c>
      <c r="AJ489" s="381"/>
      <c r="AK489" s="377" t="s">
        <v>1717</v>
      </c>
      <c r="AL489" s="162" t="s">
        <v>1488</v>
      </c>
      <c r="AM489" s="381"/>
      <c r="AN489" s="162" t="s">
        <v>1625</v>
      </c>
      <c r="AO489" s="162"/>
      <c r="AP489" s="381"/>
      <c r="AQ489" s="162" t="s">
        <v>2952</v>
      </c>
      <c r="AR489" s="376"/>
      <c r="AS489" s="162" t="s">
        <v>1794</v>
      </c>
      <c r="AT489" s="376" t="s">
        <v>3036</v>
      </c>
      <c r="AU489" s="169" t="s">
        <v>3045</v>
      </c>
      <c r="AV489" s="169" t="s">
        <v>3046</v>
      </c>
      <c r="AW489" s="382"/>
      <c r="AX489" s="162"/>
      <c r="AY489" s="376" t="s">
        <v>1810</v>
      </c>
      <c r="AZ489" s="162"/>
      <c r="BA489" s="129"/>
      <c r="BB489" s="383" t="s">
        <v>4635</v>
      </c>
    </row>
    <row r="490" spans="1:54" s="3" customFormat="1" ht="36.75" customHeight="1">
      <c r="A490" s="374">
        <v>95</v>
      </c>
      <c r="B490" s="162" t="s">
        <v>953</v>
      </c>
      <c r="C490" s="156" t="s">
        <v>947</v>
      </c>
      <c r="D490" s="156"/>
      <c r="E490" s="206">
        <v>43349</v>
      </c>
      <c r="F490" s="391" t="s">
        <v>1852</v>
      </c>
      <c r="G490" s="392" t="s">
        <v>2574</v>
      </c>
      <c r="H490" s="376" t="s">
        <v>3036</v>
      </c>
      <c r="I490" s="385" t="s">
        <v>5822</v>
      </c>
      <c r="J490" s="385" t="e">
        <v>#N/A</v>
      </c>
      <c r="K490" s="206"/>
      <c r="L490" s="207"/>
      <c r="M490" s="207"/>
      <c r="N490" s="207" t="e">
        <v>#N/A</v>
      </c>
      <c r="O490" s="156"/>
      <c r="P490" s="156"/>
      <c r="Q490" s="156" t="s">
        <v>4635</v>
      </c>
      <c r="R490" s="156"/>
      <c r="S490" s="377" t="s">
        <v>4426</v>
      </c>
      <c r="T490" s="156" t="s">
        <v>4596</v>
      </c>
      <c r="U490" s="156" t="s">
        <v>4689</v>
      </c>
      <c r="V490" s="156" t="e">
        <v>#N/A</v>
      </c>
      <c r="W490" s="162" t="s">
        <v>1488</v>
      </c>
      <c r="X490" s="378"/>
      <c r="Y490" s="162"/>
      <c r="Z490" s="156"/>
      <c r="AA490" s="156" t="e">
        <v>#N/A</v>
      </c>
      <c r="AB490" s="156"/>
      <c r="AC490" s="376" t="s">
        <v>4</v>
      </c>
      <c r="AD490" s="379" t="s">
        <v>1792</v>
      </c>
      <c r="AE490" s="156" t="s">
        <v>4662</v>
      </c>
      <c r="AF490" s="380" t="s">
        <v>1799</v>
      </c>
      <c r="AG490" s="380"/>
      <c r="AH490" s="162" t="s">
        <v>90</v>
      </c>
      <c r="AI490" s="377" t="s">
        <v>1717</v>
      </c>
      <c r="AJ490" s="381"/>
      <c r="AK490" s="377" t="s">
        <v>1717</v>
      </c>
      <c r="AL490" s="162" t="s">
        <v>1488</v>
      </c>
      <c r="AM490" s="381"/>
      <c r="AN490" s="162" t="s">
        <v>1625</v>
      </c>
      <c r="AO490" s="162"/>
      <c r="AP490" s="381"/>
      <c r="AQ490" s="162" t="s">
        <v>2952</v>
      </c>
      <c r="AR490" s="376"/>
      <c r="AS490" s="162" t="s">
        <v>1794</v>
      </c>
      <c r="AT490" s="376" t="s">
        <v>3036</v>
      </c>
      <c r="AU490" s="169" t="s">
        <v>3047</v>
      </c>
      <c r="AV490" s="169" t="s">
        <v>3048</v>
      </c>
      <c r="AW490" s="382"/>
      <c r="AX490" s="162"/>
      <c r="AY490" s="376" t="s">
        <v>1810</v>
      </c>
      <c r="AZ490" s="162"/>
      <c r="BA490" s="129"/>
      <c r="BB490" s="383" t="s">
        <v>4635</v>
      </c>
    </row>
    <row r="491" spans="1:54" s="3" customFormat="1" ht="36.75" customHeight="1">
      <c r="A491" s="374">
        <v>96</v>
      </c>
      <c r="B491" s="162" t="s">
        <v>949</v>
      </c>
      <c r="C491" s="156" t="s">
        <v>947</v>
      </c>
      <c r="D491" s="156"/>
      <c r="E491" s="206">
        <v>43349</v>
      </c>
      <c r="F491" s="391" t="s">
        <v>1852</v>
      </c>
      <c r="G491" s="392" t="s">
        <v>2574</v>
      </c>
      <c r="H491" s="376" t="s">
        <v>3036</v>
      </c>
      <c r="I491" s="385" t="s">
        <v>5822</v>
      </c>
      <c r="J491" s="385" t="e">
        <v>#N/A</v>
      </c>
      <c r="K491" s="206"/>
      <c r="L491" s="207"/>
      <c r="M491" s="207"/>
      <c r="N491" s="207" t="e">
        <v>#N/A</v>
      </c>
      <c r="O491" s="156"/>
      <c r="P491" s="156"/>
      <c r="Q491" s="156" t="s">
        <v>4635</v>
      </c>
      <c r="R491" s="156"/>
      <c r="S491" s="377" t="s">
        <v>4426</v>
      </c>
      <c r="T491" s="156" t="s">
        <v>4596</v>
      </c>
      <c r="U491" s="156" t="s">
        <v>4689</v>
      </c>
      <c r="V491" s="156" t="e">
        <v>#N/A</v>
      </c>
      <c r="W491" s="162" t="s">
        <v>1488</v>
      </c>
      <c r="X491" s="378"/>
      <c r="Y491" s="162"/>
      <c r="Z491" s="156"/>
      <c r="AA491" s="156" t="e">
        <v>#N/A</v>
      </c>
      <c r="AB491" s="156"/>
      <c r="AC491" s="376" t="s">
        <v>4</v>
      </c>
      <c r="AD491" s="379" t="s">
        <v>1792</v>
      </c>
      <c r="AE491" s="156" t="s">
        <v>4662</v>
      </c>
      <c r="AF491" s="380" t="s">
        <v>1799</v>
      </c>
      <c r="AG491" s="380"/>
      <c r="AH491" s="162" t="s">
        <v>90</v>
      </c>
      <c r="AI491" s="377" t="s">
        <v>1717</v>
      </c>
      <c r="AJ491" s="381"/>
      <c r="AK491" s="377" t="s">
        <v>1717</v>
      </c>
      <c r="AL491" s="162" t="s">
        <v>1488</v>
      </c>
      <c r="AM491" s="381"/>
      <c r="AN491" s="162" t="s">
        <v>1625</v>
      </c>
      <c r="AO491" s="162"/>
      <c r="AP491" s="381"/>
      <c r="AQ491" s="162" t="s">
        <v>2952</v>
      </c>
      <c r="AR491" s="376"/>
      <c r="AS491" s="162" t="s">
        <v>1794</v>
      </c>
      <c r="AT491" s="376" t="s">
        <v>3036</v>
      </c>
      <c r="AU491" s="169" t="s">
        <v>3049</v>
      </c>
      <c r="AV491" s="169" t="s">
        <v>3050</v>
      </c>
      <c r="AW491" s="382"/>
      <c r="AX491" s="162"/>
      <c r="AY491" s="376" t="s">
        <v>1810</v>
      </c>
      <c r="AZ491" s="162"/>
      <c r="BA491" s="129"/>
      <c r="BB491" s="383" t="s">
        <v>4635</v>
      </c>
    </row>
    <row r="492" spans="1:54" s="3" customFormat="1" ht="36.75" customHeight="1">
      <c r="A492" s="374">
        <v>97</v>
      </c>
      <c r="B492" s="162" t="s">
        <v>952</v>
      </c>
      <c r="C492" s="156" t="s">
        <v>947</v>
      </c>
      <c r="D492" s="156"/>
      <c r="E492" s="206">
        <v>43349</v>
      </c>
      <c r="F492" s="391" t="s">
        <v>1852</v>
      </c>
      <c r="G492" s="392" t="s">
        <v>2574</v>
      </c>
      <c r="H492" s="376" t="s">
        <v>3036</v>
      </c>
      <c r="I492" s="385" t="s">
        <v>5822</v>
      </c>
      <c r="J492" s="385" t="e">
        <v>#N/A</v>
      </c>
      <c r="K492" s="206"/>
      <c r="L492" s="207"/>
      <c r="M492" s="207"/>
      <c r="N492" s="207" t="e">
        <v>#N/A</v>
      </c>
      <c r="O492" s="156"/>
      <c r="P492" s="156"/>
      <c r="Q492" s="156" t="s">
        <v>4635</v>
      </c>
      <c r="R492" s="156"/>
      <c r="S492" s="377" t="s">
        <v>4426</v>
      </c>
      <c r="T492" s="156" t="s">
        <v>4596</v>
      </c>
      <c r="U492" s="156" t="s">
        <v>4689</v>
      </c>
      <c r="V492" s="156" t="e">
        <v>#N/A</v>
      </c>
      <c r="W492" s="162" t="s">
        <v>1488</v>
      </c>
      <c r="X492" s="378"/>
      <c r="Y492" s="162"/>
      <c r="Z492" s="156"/>
      <c r="AA492" s="156" t="e">
        <v>#N/A</v>
      </c>
      <c r="AB492" s="156"/>
      <c r="AC492" s="376" t="s">
        <v>4</v>
      </c>
      <c r="AD492" s="379" t="s">
        <v>1792</v>
      </c>
      <c r="AE492" s="156" t="s">
        <v>4662</v>
      </c>
      <c r="AF492" s="380" t="s">
        <v>1799</v>
      </c>
      <c r="AG492" s="380"/>
      <c r="AH492" s="162" t="s">
        <v>2271</v>
      </c>
      <c r="AI492" s="377" t="s">
        <v>1717</v>
      </c>
      <c r="AJ492" s="381"/>
      <c r="AK492" s="377" t="s">
        <v>1717</v>
      </c>
      <c r="AL492" s="162" t="s">
        <v>1488</v>
      </c>
      <c r="AM492" s="381"/>
      <c r="AN492" s="162" t="s">
        <v>1625</v>
      </c>
      <c r="AO492" s="162"/>
      <c r="AP492" s="381"/>
      <c r="AQ492" s="162" t="s">
        <v>2085</v>
      </c>
      <c r="AR492" s="376"/>
      <c r="AS492" s="162" t="s">
        <v>1794</v>
      </c>
      <c r="AT492" s="376" t="s">
        <v>3036</v>
      </c>
      <c r="AU492" s="169" t="s">
        <v>3053</v>
      </c>
      <c r="AV492" s="169" t="s">
        <v>3054</v>
      </c>
      <c r="AW492" s="382"/>
      <c r="AX492" s="162"/>
      <c r="AY492" s="376" t="s">
        <v>1810</v>
      </c>
      <c r="AZ492" s="162"/>
      <c r="BA492" s="129"/>
      <c r="BB492" s="383" t="s">
        <v>4635</v>
      </c>
    </row>
    <row r="493" spans="1:54" s="3" customFormat="1" ht="36.75" customHeight="1">
      <c r="A493" s="374">
        <v>98</v>
      </c>
      <c r="B493" s="162" t="s">
        <v>955</v>
      </c>
      <c r="C493" s="156" t="s">
        <v>947</v>
      </c>
      <c r="D493" s="156"/>
      <c r="E493" s="206">
        <v>43349</v>
      </c>
      <c r="F493" s="391" t="s">
        <v>1852</v>
      </c>
      <c r="G493" s="392" t="s">
        <v>2574</v>
      </c>
      <c r="H493" s="376" t="s">
        <v>3036</v>
      </c>
      <c r="I493" s="385" t="s">
        <v>5822</v>
      </c>
      <c r="J493" s="385" t="e">
        <v>#N/A</v>
      </c>
      <c r="K493" s="206"/>
      <c r="L493" s="207"/>
      <c r="M493" s="207"/>
      <c r="N493" s="207" t="e">
        <v>#N/A</v>
      </c>
      <c r="O493" s="156"/>
      <c r="P493" s="156"/>
      <c r="Q493" s="156" t="s">
        <v>4635</v>
      </c>
      <c r="R493" s="156"/>
      <c r="S493" s="377" t="s">
        <v>4426</v>
      </c>
      <c r="T493" s="156" t="s">
        <v>4596</v>
      </c>
      <c r="U493" s="156" t="s">
        <v>4689</v>
      </c>
      <c r="V493" s="156" t="e">
        <v>#N/A</v>
      </c>
      <c r="W493" s="162" t="s">
        <v>1488</v>
      </c>
      <c r="X493" s="378"/>
      <c r="Y493" s="162"/>
      <c r="Z493" s="156"/>
      <c r="AA493" s="156" t="e">
        <v>#N/A</v>
      </c>
      <c r="AB493" s="156"/>
      <c r="AC493" s="376" t="s">
        <v>4</v>
      </c>
      <c r="AD493" s="379" t="s">
        <v>1792</v>
      </c>
      <c r="AE493" s="156" t="s">
        <v>4662</v>
      </c>
      <c r="AF493" s="380" t="s">
        <v>1799</v>
      </c>
      <c r="AG493" s="380"/>
      <c r="AH493" s="162" t="s">
        <v>90</v>
      </c>
      <c r="AI493" s="377" t="s">
        <v>1717</v>
      </c>
      <c r="AJ493" s="381"/>
      <c r="AK493" s="377" t="s">
        <v>1717</v>
      </c>
      <c r="AL493" s="162" t="s">
        <v>1488</v>
      </c>
      <c r="AM493" s="381"/>
      <c r="AN493" s="162" t="s">
        <v>1625</v>
      </c>
      <c r="AO493" s="162"/>
      <c r="AP493" s="381"/>
      <c r="AQ493" s="162" t="s">
        <v>2952</v>
      </c>
      <c r="AR493" s="376"/>
      <c r="AS493" s="162" t="s">
        <v>1794</v>
      </c>
      <c r="AT493" s="376" t="s">
        <v>3036</v>
      </c>
      <c r="AU493" s="169" t="s">
        <v>3051</v>
      </c>
      <c r="AV493" s="169" t="s">
        <v>3052</v>
      </c>
      <c r="AW493" s="382"/>
      <c r="AX493" s="162"/>
      <c r="AY493" s="376" t="s">
        <v>1810</v>
      </c>
      <c r="AZ493" s="162"/>
      <c r="BA493" s="129"/>
      <c r="BB493" s="383" t="s">
        <v>4635</v>
      </c>
    </row>
    <row r="494" spans="1:54" s="3" customFormat="1" ht="36.75" customHeight="1">
      <c r="A494" s="374">
        <v>99</v>
      </c>
      <c r="B494" s="162" t="s">
        <v>970</v>
      </c>
      <c r="C494" s="156" t="s">
        <v>962</v>
      </c>
      <c r="D494" s="156"/>
      <c r="E494" s="206" t="s">
        <v>2939</v>
      </c>
      <c r="F494" s="391" t="s">
        <v>1852</v>
      </c>
      <c r="G494" s="392" t="s">
        <v>2574</v>
      </c>
      <c r="H494" s="376" t="s">
        <v>3036</v>
      </c>
      <c r="I494" s="385" t="s">
        <v>5822</v>
      </c>
      <c r="J494" s="385" t="e">
        <v>#N/A</v>
      </c>
      <c r="K494" s="206"/>
      <c r="L494" s="207"/>
      <c r="M494" s="207"/>
      <c r="N494" s="207" t="e">
        <v>#N/A</v>
      </c>
      <c r="O494" s="156"/>
      <c r="P494" s="156"/>
      <c r="Q494" s="156" t="s">
        <v>4635</v>
      </c>
      <c r="R494" s="156"/>
      <c r="S494" s="377" t="s">
        <v>4426</v>
      </c>
      <c r="T494" s="156" t="s">
        <v>4596</v>
      </c>
      <c r="U494" s="156" t="s">
        <v>4689</v>
      </c>
      <c r="V494" s="156" t="e">
        <v>#N/A</v>
      </c>
      <c r="W494" s="162" t="s">
        <v>1488</v>
      </c>
      <c r="X494" s="378"/>
      <c r="Y494" s="162"/>
      <c r="Z494" s="156"/>
      <c r="AA494" s="156" t="e">
        <v>#N/A</v>
      </c>
      <c r="AB494" s="156"/>
      <c r="AC494" s="376" t="s">
        <v>4</v>
      </c>
      <c r="AD494" s="379" t="s">
        <v>1792</v>
      </c>
      <c r="AE494" s="156" t="s">
        <v>4662</v>
      </c>
      <c r="AF494" s="380" t="s">
        <v>1799</v>
      </c>
      <c r="AG494" s="380"/>
      <c r="AH494" s="162" t="s">
        <v>45</v>
      </c>
      <c r="AI494" s="162" t="s">
        <v>1714</v>
      </c>
      <c r="AJ494" s="381"/>
      <c r="AK494" s="162" t="s">
        <v>1714</v>
      </c>
      <c r="AL494" s="162" t="s">
        <v>1488</v>
      </c>
      <c r="AM494" s="381"/>
      <c r="AN494" s="162" t="s">
        <v>1625</v>
      </c>
      <c r="AO494" s="162"/>
      <c r="AP494" s="381"/>
      <c r="AQ494" s="162" t="s">
        <v>2996</v>
      </c>
      <c r="AR494" s="376"/>
      <c r="AS494" s="162" t="s">
        <v>1794</v>
      </c>
      <c r="AT494" s="376" t="s">
        <v>3036</v>
      </c>
      <c r="AU494" s="169" t="s">
        <v>3058</v>
      </c>
      <c r="AV494" s="169">
        <v>9219165</v>
      </c>
      <c r="AW494" s="382"/>
      <c r="AX494" s="162"/>
      <c r="AY494" s="376" t="s">
        <v>1810</v>
      </c>
      <c r="AZ494" s="162"/>
      <c r="BA494" s="129"/>
      <c r="BB494" s="383" t="s">
        <v>4635</v>
      </c>
    </row>
    <row r="495" spans="1:54" s="3" customFormat="1" ht="36.75" customHeight="1">
      <c r="A495" s="374">
        <v>100</v>
      </c>
      <c r="B495" s="162" t="s">
        <v>969</v>
      </c>
      <c r="C495" s="156" t="s">
        <v>962</v>
      </c>
      <c r="D495" s="156"/>
      <c r="E495" s="206" t="s">
        <v>2939</v>
      </c>
      <c r="F495" s="391" t="s">
        <v>1852</v>
      </c>
      <c r="G495" s="392" t="s">
        <v>2574</v>
      </c>
      <c r="H495" s="376" t="s">
        <v>3036</v>
      </c>
      <c r="I495" s="385" t="s">
        <v>5822</v>
      </c>
      <c r="J495" s="385" t="e">
        <v>#N/A</v>
      </c>
      <c r="K495" s="206"/>
      <c r="L495" s="207"/>
      <c r="M495" s="207"/>
      <c r="N495" s="207" t="e">
        <v>#N/A</v>
      </c>
      <c r="O495" s="156"/>
      <c r="P495" s="156"/>
      <c r="Q495" s="156" t="s">
        <v>4635</v>
      </c>
      <c r="R495" s="156"/>
      <c r="S495" s="377" t="s">
        <v>4426</v>
      </c>
      <c r="T495" s="156" t="s">
        <v>4596</v>
      </c>
      <c r="U495" s="156" t="s">
        <v>4689</v>
      </c>
      <c r="V495" s="156" t="e">
        <v>#N/A</v>
      </c>
      <c r="W495" s="162" t="s">
        <v>1488</v>
      </c>
      <c r="X495" s="378"/>
      <c r="Y495" s="162"/>
      <c r="Z495" s="156"/>
      <c r="AA495" s="156" t="e">
        <v>#N/A</v>
      </c>
      <c r="AB495" s="156"/>
      <c r="AC495" s="376" t="s">
        <v>4</v>
      </c>
      <c r="AD495" s="379" t="s">
        <v>1792</v>
      </c>
      <c r="AE495" s="156" t="s">
        <v>4662</v>
      </c>
      <c r="AF495" s="380" t="s">
        <v>1799</v>
      </c>
      <c r="AG495" s="380"/>
      <c r="AH495" s="162" t="s">
        <v>45</v>
      </c>
      <c r="AI495" s="162" t="s">
        <v>1714</v>
      </c>
      <c r="AJ495" s="381"/>
      <c r="AK495" s="162" t="s">
        <v>1714</v>
      </c>
      <c r="AL495" s="162" t="s">
        <v>1488</v>
      </c>
      <c r="AM495" s="381"/>
      <c r="AN495" s="162" t="s">
        <v>1625</v>
      </c>
      <c r="AO495" s="162"/>
      <c r="AP495" s="381"/>
      <c r="AQ495" s="162" t="s">
        <v>2996</v>
      </c>
      <c r="AR495" s="376"/>
      <c r="AS495" s="162" t="s">
        <v>1794</v>
      </c>
      <c r="AT495" s="376" t="s">
        <v>3036</v>
      </c>
      <c r="AU495" s="169" t="s">
        <v>3059</v>
      </c>
      <c r="AV495" s="169">
        <v>9222949</v>
      </c>
      <c r="AW495" s="382"/>
      <c r="AX495" s="162"/>
      <c r="AY495" s="376" t="s">
        <v>1810</v>
      </c>
      <c r="AZ495" s="162"/>
      <c r="BA495" s="129"/>
      <c r="BB495" s="383" t="s">
        <v>4635</v>
      </c>
    </row>
    <row r="496" spans="1:54" s="3" customFormat="1" ht="36.75" customHeight="1">
      <c r="A496" s="374">
        <v>101</v>
      </c>
      <c r="B496" s="162" t="s">
        <v>964</v>
      </c>
      <c r="C496" s="156" t="s">
        <v>962</v>
      </c>
      <c r="D496" s="156"/>
      <c r="E496" s="206" t="s">
        <v>2939</v>
      </c>
      <c r="F496" s="391" t="s">
        <v>1852</v>
      </c>
      <c r="G496" s="392" t="s">
        <v>2574</v>
      </c>
      <c r="H496" s="376" t="s">
        <v>3036</v>
      </c>
      <c r="I496" s="385" t="s">
        <v>5822</v>
      </c>
      <c r="J496" s="385" t="e">
        <v>#N/A</v>
      </c>
      <c r="K496" s="206"/>
      <c r="L496" s="207"/>
      <c r="M496" s="207"/>
      <c r="N496" s="207" t="e">
        <v>#N/A</v>
      </c>
      <c r="O496" s="156"/>
      <c r="P496" s="156"/>
      <c r="Q496" s="156" t="s">
        <v>4635</v>
      </c>
      <c r="R496" s="156"/>
      <c r="S496" s="377" t="s">
        <v>4426</v>
      </c>
      <c r="T496" s="156" t="s">
        <v>4596</v>
      </c>
      <c r="U496" s="156" t="s">
        <v>4689</v>
      </c>
      <c r="V496" s="156" t="e">
        <v>#N/A</v>
      </c>
      <c r="W496" s="162" t="s">
        <v>1488</v>
      </c>
      <c r="X496" s="378"/>
      <c r="Y496" s="162"/>
      <c r="Z496" s="156"/>
      <c r="AA496" s="156" t="e">
        <v>#N/A</v>
      </c>
      <c r="AB496" s="156"/>
      <c r="AC496" s="376" t="s">
        <v>4</v>
      </c>
      <c r="AD496" s="379" t="s">
        <v>1792</v>
      </c>
      <c r="AE496" s="156" t="s">
        <v>4662</v>
      </c>
      <c r="AF496" s="380" t="s">
        <v>1799</v>
      </c>
      <c r="AG496" s="380"/>
      <c r="AH496" s="162" t="s">
        <v>45</v>
      </c>
      <c r="AI496" s="162" t="s">
        <v>1714</v>
      </c>
      <c r="AJ496" s="381"/>
      <c r="AK496" s="162" t="s">
        <v>1714</v>
      </c>
      <c r="AL496" s="162" t="s">
        <v>1488</v>
      </c>
      <c r="AM496" s="381"/>
      <c r="AN496" s="162" t="s">
        <v>1625</v>
      </c>
      <c r="AO496" s="162"/>
      <c r="AP496" s="381"/>
      <c r="AQ496" s="162" t="s">
        <v>2996</v>
      </c>
      <c r="AR496" s="376"/>
      <c r="AS496" s="162" t="s">
        <v>1794</v>
      </c>
      <c r="AT496" s="376" t="s">
        <v>3036</v>
      </c>
      <c r="AU496" s="169" t="s">
        <v>3060</v>
      </c>
      <c r="AV496" s="169">
        <v>9216037</v>
      </c>
      <c r="AW496" s="382"/>
      <c r="AX496" s="162"/>
      <c r="AY496" s="376" t="s">
        <v>1810</v>
      </c>
      <c r="AZ496" s="162"/>
      <c r="BA496" s="129"/>
      <c r="BB496" s="383" t="s">
        <v>4635</v>
      </c>
    </row>
    <row r="497" spans="1:54" s="3" customFormat="1" ht="36.75" customHeight="1">
      <c r="A497" s="374">
        <v>102</v>
      </c>
      <c r="B497" s="162" t="s">
        <v>963</v>
      </c>
      <c r="C497" s="156" t="s">
        <v>962</v>
      </c>
      <c r="D497" s="156"/>
      <c r="E497" s="206" t="s">
        <v>2939</v>
      </c>
      <c r="F497" s="391" t="s">
        <v>1852</v>
      </c>
      <c r="G497" s="392" t="s">
        <v>2574</v>
      </c>
      <c r="H497" s="376" t="s">
        <v>3036</v>
      </c>
      <c r="I497" s="385" t="s">
        <v>5822</v>
      </c>
      <c r="J497" s="385" t="e">
        <v>#N/A</v>
      </c>
      <c r="K497" s="206"/>
      <c r="L497" s="207"/>
      <c r="M497" s="207"/>
      <c r="N497" s="207" t="e">
        <v>#N/A</v>
      </c>
      <c r="O497" s="156"/>
      <c r="P497" s="156"/>
      <c r="Q497" s="156" t="s">
        <v>4635</v>
      </c>
      <c r="R497" s="156"/>
      <c r="S497" s="377" t="s">
        <v>4426</v>
      </c>
      <c r="T497" s="156" t="s">
        <v>4596</v>
      </c>
      <c r="U497" s="156" t="s">
        <v>4689</v>
      </c>
      <c r="V497" s="156" t="e">
        <v>#N/A</v>
      </c>
      <c r="W497" s="162" t="s">
        <v>1488</v>
      </c>
      <c r="X497" s="378"/>
      <c r="Y497" s="162"/>
      <c r="Z497" s="156"/>
      <c r="AA497" s="156" t="e">
        <v>#N/A</v>
      </c>
      <c r="AB497" s="156"/>
      <c r="AC497" s="376" t="s">
        <v>4</v>
      </c>
      <c r="AD497" s="379" t="s">
        <v>1792</v>
      </c>
      <c r="AE497" s="156" t="s">
        <v>4662</v>
      </c>
      <c r="AF497" s="380" t="s">
        <v>1799</v>
      </c>
      <c r="AG497" s="380"/>
      <c r="AH497" s="162" t="s">
        <v>45</v>
      </c>
      <c r="AI497" s="162" t="s">
        <v>1714</v>
      </c>
      <c r="AJ497" s="381"/>
      <c r="AK497" s="162" t="s">
        <v>1714</v>
      </c>
      <c r="AL497" s="162" t="s">
        <v>1488</v>
      </c>
      <c r="AM497" s="381"/>
      <c r="AN497" s="162" t="s">
        <v>1625</v>
      </c>
      <c r="AO497" s="162"/>
      <c r="AP497" s="381"/>
      <c r="AQ497" s="162" t="s">
        <v>2996</v>
      </c>
      <c r="AR497" s="376"/>
      <c r="AS497" s="162" t="s">
        <v>1794</v>
      </c>
      <c r="AT497" s="376" t="s">
        <v>3036</v>
      </c>
      <c r="AU497" s="169" t="s">
        <v>3061</v>
      </c>
      <c r="AV497" s="169">
        <v>9227503</v>
      </c>
      <c r="AW497" s="382"/>
      <c r="AX497" s="162"/>
      <c r="AY497" s="376" t="s">
        <v>1810</v>
      </c>
      <c r="AZ497" s="162"/>
      <c r="BA497" s="129"/>
      <c r="BB497" s="383" t="s">
        <v>4635</v>
      </c>
    </row>
    <row r="498" spans="1:54" s="3" customFormat="1" ht="36.75" customHeight="1">
      <c r="A498" s="374">
        <v>103</v>
      </c>
      <c r="B498" s="162" t="s">
        <v>961</v>
      </c>
      <c r="C498" s="156" t="s">
        <v>962</v>
      </c>
      <c r="D498" s="156"/>
      <c r="E498" s="206" t="s">
        <v>2939</v>
      </c>
      <c r="F498" s="391" t="s">
        <v>1852</v>
      </c>
      <c r="G498" s="392" t="s">
        <v>2574</v>
      </c>
      <c r="H498" s="376" t="s">
        <v>3036</v>
      </c>
      <c r="I498" s="385" t="s">
        <v>5822</v>
      </c>
      <c r="J498" s="385" t="e">
        <v>#N/A</v>
      </c>
      <c r="K498" s="206"/>
      <c r="L498" s="207"/>
      <c r="M498" s="207"/>
      <c r="N498" s="207" t="e">
        <v>#N/A</v>
      </c>
      <c r="O498" s="156"/>
      <c r="P498" s="156"/>
      <c r="Q498" s="156" t="s">
        <v>4635</v>
      </c>
      <c r="R498" s="156"/>
      <c r="S498" s="377" t="s">
        <v>4426</v>
      </c>
      <c r="T498" s="156" t="s">
        <v>4596</v>
      </c>
      <c r="U498" s="156" t="s">
        <v>4689</v>
      </c>
      <c r="V498" s="156" t="e">
        <v>#N/A</v>
      </c>
      <c r="W498" s="162" t="s">
        <v>1488</v>
      </c>
      <c r="X498" s="378"/>
      <c r="Y498" s="162"/>
      <c r="Z498" s="156"/>
      <c r="AA498" s="156" t="e">
        <v>#N/A</v>
      </c>
      <c r="AB498" s="156"/>
      <c r="AC498" s="376" t="s">
        <v>4</v>
      </c>
      <c r="AD498" s="379" t="s">
        <v>1792</v>
      </c>
      <c r="AE498" s="156" t="s">
        <v>4662</v>
      </c>
      <c r="AF498" s="380" t="s">
        <v>1799</v>
      </c>
      <c r="AG498" s="380"/>
      <c r="AH498" s="162" t="s">
        <v>45</v>
      </c>
      <c r="AI498" s="162" t="s">
        <v>1714</v>
      </c>
      <c r="AJ498" s="381"/>
      <c r="AK498" s="162" t="s">
        <v>1714</v>
      </c>
      <c r="AL498" s="162" t="s">
        <v>1488</v>
      </c>
      <c r="AM498" s="381"/>
      <c r="AN498" s="162" t="s">
        <v>1625</v>
      </c>
      <c r="AO498" s="162"/>
      <c r="AP498" s="381"/>
      <c r="AQ498" s="162" t="s">
        <v>2996</v>
      </c>
      <c r="AR498" s="376"/>
      <c r="AS498" s="162" t="s">
        <v>1794</v>
      </c>
      <c r="AT498" s="376" t="s">
        <v>3036</v>
      </c>
      <c r="AU498" s="169" t="s">
        <v>3062</v>
      </c>
      <c r="AV498" s="169">
        <v>9221707</v>
      </c>
      <c r="AW498" s="382"/>
      <c r="AX498" s="162"/>
      <c r="AY498" s="376" t="s">
        <v>1810</v>
      </c>
      <c r="AZ498" s="162"/>
      <c r="BA498" s="129"/>
      <c r="BB498" s="383" t="s">
        <v>4635</v>
      </c>
    </row>
    <row r="499" spans="1:54" s="3" customFormat="1" ht="36.75" customHeight="1">
      <c r="A499" s="374">
        <v>104</v>
      </c>
      <c r="B499" s="406" t="s">
        <v>1409</v>
      </c>
      <c r="C499" s="156" t="s">
        <v>1405</v>
      </c>
      <c r="D499" s="156"/>
      <c r="E499" s="206" t="s">
        <v>4185</v>
      </c>
      <c r="F499" s="406" t="s">
        <v>3866</v>
      </c>
      <c r="G499" s="162" t="s">
        <v>1966</v>
      </c>
      <c r="H499" s="376">
        <v>43487</v>
      </c>
      <c r="I499" s="385" t="s">
        <v>5822</v>
      </c>
      <c r="J499" s="385" t="e">
        <v>#N/A</v>
      </c>
      <c r="K499" s="206"/>
      <c r="L499" s="207"/>
      <c r="M499" s="207"/>
      <c r="N499" s="207" t="e">
        <v>#N/A</v>
      </c>
      <c r="O499" s="156"/>
      <c r="P499" s="156"/>
      <c r="Q499" s="156" t="s">
        <v>4695</v>
      </c>
      <c r="R499" s="156"/>
      <c r="S499" s="377" t="s">
        <v>4426</v>
      </c>
      <c r="T499" s="156" t="s">
        <v>4596</v>
      </c>
      <c r="U499" s="156" t="s">
        <v>4689</v>
      </c>
      <c r="V499" s="156" t="e">
        <v>#N/A</v>
      </c>
      <c r="W499" s="157" t="s">
        <v>1492</v>
      </c>
      <c r="X499" s="378"/>
      <c r="Y499" s="162"/>
      <c r="Z499" s="156"/>
      <c r="AA499" s="156" t="e">
        <v>#N/A</v>
      </c>
      <c r="AB499" s="156"/>
      <c r="AC499" s="376" t="s">
        <v>4</v>
      </c>
      <c r="AD499" s="379" t="s">
        <v>1792</v>
      </c>
      <c r="AE499" s="156" t="s">
        <v>4662</v>
      </c>
      <c r="AF499" s="380" t="s">
        <v>1962</v>
      </c>
      <c r="AG499" s="380"/>
      <c r="AH499" s="406" t="s">
        <v>90</v>
      </c>
      <c r="AI499" s="377" t="s">
        <v>1717</v>
      </c>
      <c r="AJ499" s="381"/>
      <c r="AK499" s="377" t="s">
        <v>1717</v>
      </c>
      <c r="AL499" s="157" t="s">
        <v>1492</v>
      </c>
      <c r="AM499" s="381"/>
      <c r="AN499" s="162" t="s">
        <v>1627</v>
      </c>
      <c r="AO499" s="162"/>
      <c r="AP499" s="381"/>
      <c r="AQ499" s="406" t="s">
        <v>3872</v>
      </c>
      <c r="AR499" s="407">
        <v>43306.910780706021</v>
      </c>
      <c r="AS499" s="392" t="s">
        <v>1809</v>
      </c>
      <c r="AT499" s="376">
        <v>43487</v>
      </c>
      <c r="AU499" s="169" t="s">
        <v>3877</v>
      </c>
      <c r="AV499" s="169" t="s">
        <v>3878</v>
      </c>
      <c r="AW499" s="382"/>
      <c r="AX499" s="162" t="s">
        <v>1819</v>
      </c>
      <c r="AY499" s="376" t="s">
        <v>2020</v>
      </c>
      <c r="AZ499" s="162"/>
      <c r="BA499" s="129"/>
      <c r="BB499" s="383" t="s">
        <v>4634</v>
      </c>
    </row>
    <row r="500" spans="1:54" s="3" customFormat="1" ht="36.75" customHeight="1">
      <c r="A500" s="374">
        <v>105</v>
      </c>
      <c r="B500" s="406" t="s">
        <v>1407</v>
      </c>
      <c r="C500" s="156" t="s">
        <v>1405</v>
      </c>
      <c r="D500" s="156"/>
      <c r="E500" s="206" t="s">
        <v>4189</v>
      </c>
      <c r="F500" s="406" t="s">
        <v>3866</v>
      </c>
      <c r="G500" s="162" t="s">
        <v>1966</v>
      </c>
      <c r="H500" s="376">
        <v>43487</v>
      </c>
      <c r="I500" s="385" t="s">
        <v>5822</v>
      </c>
      <c r="J500" s="385" t="e">
        <v>#N/A</v>
      </c>
      <c r="K500" s="206"/>
      <c r="L500" s="207"/>
      <c r="M500" s="207"/>
      <c r="N500" s="207" t="e">
        <v>#N/A</v>
      </c>
      <c r="O500" s="156"/>
      <c r="P500" s="156"/>
      <c r="Q500" s="156" t="s">
        <v>4695</v>
      </c>
      <c r="R500" s="156"/>
      <c r="S500" s="377" t="s">
        <v>4426</v>
      </c>
      <c r="T500" s="156" t="s">
        <v>4596</v>
      </c>
      <c r="U500" s="156" t="s">
        <v>4689</v>
      </c>
      <c r="V500" s="156" t="e">
        <v>#N/A</v>
      </c>
      <c r="W500" s="157" t="s">
        <v>1492</v>
      </c>
      <c r="X500" s="378"/>
      <c r="Y500" s="162"/>
      <c r="Z500" s="156"/>
      <c r="AA500" s="156" t="e">
        <v>#N/A</v>
      </c>
      <c r="AB500" s="156"/>
      <c r="AC500" s="376" t="s">
        <v>4</v>
      </c>
      <c r="AD500" s="379" t="s">
        <v>1792</v>
      </c>
      <c r="AE500" s="156" t="s">
        <v>4662</v>
      </c>
      <c r="AF500" s="380" t="s">
        <v>1962</v>
      </c>
      <c r="AG500" s="380"/>
      <c r="AH500" s="406" t="s">
        <v>90</v>
      </c>
      <c r="AI500" s="377" t="s">
        <v>1717</v>
      </c>
      <c r="AJ500" s="381"/>
      <c r="AK500" s="377" t="s">
        <v>1717</v>
      </c>
      <c r="AL500" s="157" t="s">
        <v>1492</v>
      </c>
      <c r="AM500" s="381"/>
      <c r="AN500" s="162" t="s">
        <v>1627</v>
      </c>
      <c r="AO500" s="162"/>
      <c r="AP500" s="381"/>
      <c r="AQ500" s="406" t="s">
        <v>3872</v>
      </c>
      <c r="AR500" s="407">
        <v>43306.907898414349</v>
      </c>
      <c r="AS500" s="392" t="s">
        <v>1809</v>
      </c>
      <c r="AT500" s="376">
        <v>43487</v>
      </c>
      <c r="AU500" s="169" t="s">
        <v>3885</v>
      </c>
      <c r="AV500" s="169" t="s">
        <v>3886</v>
      </c>
      <c r="AW500" s="382"/>
      <c r="AX500" s="162" t="s">
        <v>1819</v>
      </c>
      <c r="AY500" s="376" t="s">
        <v>2020</v>
      </c>
      <c r="AZ500" s="162"/>
      <c r="BA500" s="129"/>
      <c r="BB500" s="383" t="s">
        <v>4634</v>
      </c>
    </row>
    <row r="501" spans="1:54" s="3" customFormat="1" ht="36.75" customHeight="1">
      <c r="A501" s="374">
        <v>106</v>
      </c>
      <c r="B501" s="159" t="s">
        <v>892</v>
      </c>
      <c r="C501" s="156">
        <v>4512182430</v>
      </c>
      <c r="D501" s="156"/>
      <c r="E501" s="206" t="s">
        <v>4165</v>
      </c>
      <c r="F501" s="159" t="s">
        <v>1628</v>
      </c>
      <c r="G501" s="162" t="s">
        <v>1793</v>
      </c>
      <c r="H501" s="376" t="s">
        <v>2334</v>
      </c>
      <c r="I501" s="385" t="s">
        <v>5822</v>
      </c>
      <c r="J501" s="385" t="e">
        <v>#N/A</v>
      </c>
      <c r="K501" s="206"/>
      <c r="L501" s="207"/>
      <c r="M501" s="207"/>
      <c r="N501" s="207" t="e">
        <v>#N/A</v>
      </c>
      <c r="O501" s="156"/>
      <c r="P501" s="156"/>
      <c r="Q501" s="156" t="s">
        <v>4628</v>
      </c>
      <c r="R501" s="156"/>
      <c r="S501" s="377" t="s">
        <v>4426</v>
      </c>
      <c r="T501" s="156" t="s">
        <v>4596</v>
      </c>
      <c r="U501" s="156" t="s">
        <v>4689</v>
      </c>
      <c r="V501" s="156" t="e">
        <v>#N/A</v>
      </c>
      <c r="W501" s="159" t="s">
        <v>1428</v>
      </c>
      <c r="X501" s="378"/>
      <c r="Y501" s="162"/>
      <c r="Z501" s="156"/>
      <c r="AA501" s="156" t="e">
        <v>#N/A</v>
      </c>
      <c r="AB501" s="156"/>
      <c r="AC501" s="376" t="s">
        <v>4</v>
      </c>
      <c r="AD501" s="379" t="s">
        <v>1792</v>
      </c>
      <c r="AE501" s="156" t="s">
        <v>4662</v>
      </c>
      <c r="AF501" s="380" t="s">
        <v>1799</v>
      </c>
      <c r="AG501" s="380"/>
      <c r="AH501" s="392" t="s">
        <v>90</v>
      </c>
      <c r="AI501" s="377" t="s">
        <v>1717</v>
      </c>
      <c r="AJ501" s="381"/>
      <c r="AK501" s="377" t="s">
        <v>1717</v>
      </c>
      <c r="AL501" s="159" t="s">
        <v>1428</v>
      </c>
      <c r="AM501" s="169"/>
      <c r="AN501" s="162" t="s">
        <v>1629</v>
      </c>
      <c r="AO501" s="159"/>
      <c r="AP501" s="381"/>
      <c r="AQ501" s="159" t="s">
        <v>2338</v>
      </c>
      <c r="AR501" s="404">
        <v>43274.051274189813</v>
      </c>
      <c r="AS501" s="382" t="s">
        <v>1809</v>
      </c>
      <c r="AT501" s="376" t="s">
        <v>2334</v>
      </c>
      <c r="AU501" s="169" t="s">
        <v>2349</v>
      </c>
      <c r="AV501" s="169" t="s">
        <v>2350</v>
      </c>
      <c r="AW501" s="382"/>
      <c r="AX501" s="162"/>
      <c r="AY501" s="376" t="s">
        <v>1810</v>
      </c>
      <c r="AZ501" s="159"/>
      <c r="BA501" s="129"/>
      <c r="BB501" s="383" t="s">
        <v>4628</v>
      </c>
    </row>
    <row r="502" spans="1:54" s="3" customFormat="1" ht="36.75" customHeight="1">
      <c r="A502" s="374">
        <v>107</v>
      </c>
      <c r="B502" s="406" t="s">
        <v>1404</v>
      </c>
      <c r="C502" s="156" t="s">
        <v>1405</v>
      </c>
      <c r="D502" s="156"/>
      <c r="E502" s="206" t="s">
        <v>4183</v>
      </c>
      <c r="F502" s="406" t="s">
        <v>3866</v>
      </c>
      <c r="G502" s="162" t="s">
        <v>1966</v>
      </c>
      <c r="H502" s="376">
        <v>43488</v>
      </c>
      <c r="I502" s="385" t="s">
        <v>5822</v>
      </c>
      <c r="J502" s="385" t="e">
        <v>#N/A</v>
      </c>
      <c r="K502" s="206"/>
      <c r="L502" s="207"/>
      <c r="M502" s="207"/>
      <c r="N502" s="207" t="e">
        <v>#N/A</v>
      </c>
      <c r="O502" s="156"/>
      <c r="P502" s="156"/>
      <c r="Q502" s="156" t="s">
        <v>4695</v>
      </c>
      <c r="R502" s="156"/>
      <c r="S502" s="377" t="s">
        <v>4426</v>
      </c>
      <c r="T502" s="156" t="s">
        <v>4596</v>
      </c>
      <c r="U502" s="156" t="s">
        <v>4689</v>
      </c>
      <c r="V502" s="156" t="e">
        <v>#N/A</v>
      </c>
      <c r="W502" s="157" t="s">
        <v>1492</v>
      </c>
      <c r="X502" s="378"/>
      <c r="Y502" s="162"/>
      <c r="Z502" s="156"/>
      <c r="AA502" s="156" t="e">
        <v>#N/A</v>
      </c>
      <c r="AB502" s="156"/>
      <c r="AC502" s="376" t="s">
        <v>4</v>
      </c>
      <c r="AD502" s="379" t="s">
        <v>1792</v>
      </c>
      <c r="AE502" s="156" t="s">
        <v>4662</v>
      </c>
      <c r="AF502" s="380" t="s">
        <v>1962</v>
      </c>
      <c r="AG502" s="380"/>
      <c r="AH502" s="406" t="s">
        <v>90</v>
      </c>
      <c r="AI502" s="377" t="s">
        <v>1717</v>
      </c>
      <c r="AJ502" s="381"/>
      <c r="AK502" s="377" t="s">
        <v>1717</v>
      </c>
      <c r="AL502" s="157" t="s">
        <v>1492</v>
      </c>
      <c r="AM502" s="381"/>
      <c r="AN502" s="162" t="s">
        <v>1627</v>
      </c>
      <c r="AO502" s="162"/>
      <c r="AP502" s="381"/>
      <c r="AQ502" s="406" t="s">
        <v>3872</v>
      </c>
      <c r="AR502" s="407">
        <v>43306.900489699074</v>
      </c>
      <c r="AS502" s="392" t="s">
        <v>1809</v>
      </c>
      <c r="AT502" s="376">
        <v>43488</v>
      </c>
      <c r="AU502" s="169" t="s">
        <v>3873</v>
      </c>
      <c r="AV502" s="169" t="s">
        <v>3874</v>
      </c>
      <c r="AW502" s="382"/>
      <c r="AX502" s="162" t="s">
        <v>1819</v>
      </c>
      <c r="AY502" s="376" t="s">
        <v>2020</v>
      </c>
      <c r="AZ502" s="162"/>
      <c r="BA502" s="129"/>
      <c r="BB502" s="383" t="s">
        <v>4634</v>
      </c>
    </row>
    <row r="503" spans="1:54" s="3" customFormat="1" ht="36.75" customHeight="1">
      <c r="A503" s="374">
        <v>108</v>
      </c>
      <c r="B503" s="406" t="s">
        <v>1406</v>
      </c>
      <c r="C503" s="156" t="s">
        <v>1405</v>
      </c>
      <c r="D503" s="156"/>
      <c r="E503" s="206" t="s">
        <v>4184</v>
      </c>
      <c r="F503" s="406" t="s">
        <v>3866</v>
      </c>
      <c r="G503" s="162" t="s">
        <v>1966</v>
      </c>
      <c r="H503" s="376">
        <v>43488</v>
      </c>
      <c r="I503" s="385" t="s">
        <v>5822</v>
      </c>
      <c r="J503" s="385" t="e">
        <v>#N/A</v>
      </c>
      <c r="K503" s="206"/>
      <c r="L503" s="207"/>
      <c r="M503" s="207"/>
      <c r="N503" s="207" t="e">
        <v>#N/A</v>
      </c>
      <c r="O503" s="156"/>
      <c r="P503" s="156"/>
      <c r="Q503" s="156" t="s">
        <v>4695</v>
      </c>
      <c r="R503" s="156"/>
      <c r="S503" s="377" t="s">
        <v>4426</v>
      </c>
      <c r="T503" s="156" t="s">
        <v>4596</v>
      </c>
      <c r="U503" s="156" t="s">
        <v>4689</v>
      </c>
      <c r="V503" s="156" t="e">
        <v>#N/A</v>
      </c>
      <c r="W503" s="157" t="s">
        <v>1492</v>
      </c>
      <c r="X503" s="378"/>
      <c r="Y503" s="408"/>
      <c r="Z503" s="156"/>
      <c r="AA503" s="156" t="e">
        <v>#N/A</v>
      </c>
      <c r="AB503" s="156"/>
      <c r="AC503" s="376" t="s">
        <v>4</v>
      </c>
      <c r="AD503" s="379" t="s">
        <v>1792</v>
      </c>
      <c r="AE503" s="156" t="s">
        <v>4662</v>
      </c>
      <c r="AF503" s="380" t="s">
        <v>1962</v>
      </c>
      <c r="AG503" s="380"/>
      <c r="AH503" s="406" t="s">
        <v>90</v>
      </c>
      <c r="AI503" s="377" t="s">
        <v>1717</v>
      </c>
      <c r="AJ503" s="381"/>
      <c r="AK503" s="377" t="s">
        <v>1717</v>
      </c>
      <c r="AL503" s="157" t="s">
        <v>1492</v>
      </c>
      <c r="AM503" s="381"/>
      <c r="AN503" s="162" t="s">
        <v>1627</v>
      </c>
      <c r="AO503" s="162"/>
      <c r="AP503" s="381"/>
      <c r="AQ503" s="406" t="s">
        <v>3872</v>
      </c>
      <c r="AR503" s="407">
        <v>43306.895982442133</v>
      </c>
      <c r="AS503" s="392" t="s">
        <v>1809</v>
      </c>
      <c r="AT503" s="376">
        <v>43488</v>
      </c>
      <c r="AU503" s="169" t="s">
        <v>3875</v>
      </c>
      <c r="AV503" s="169" t="s">
        <v>3876</v>
      </c>
      <c r="AW503" s="382"/>
      <c r="AX503" s="162" t="s">
        <v>1819</v>
      </c>
      <c r="AY503" s="376" t="s">
        <v>2020</v>
      </c>
      <c r="AZ503" s="162"/>
      <c r="BA503" s="129"/>
      <c r="BB503" s="383" t="s">
        <v>4634</v>
      </c>
    </row>
    <row r="504" spans="1:54" s="3" customFormat="1" ht="36.75" customHeight="1">
      <c r="A504" s="374">
        <v>109</v>
      </c>
      <c r="B504" s="406" t="s">
        <v>1408</v>
      </c>
      <c r="C504" s="156" t="s">
        <v>1405</v>
      </c>
      <c r="D504" s="156"/>
      <c r="E504" s="206" t="s">
        <v>4187</v>
      </c>
      <c r="F504" s="406" t="s">
        <v>3866</v>
      </c>
      <c r="G504" s="162" t="s">
        <v>1966</v>
      </c>
      <c r="H504" s="376">
        <v>43488</v>
      </c>
      <c r="I504" s="385" t="s">
        <v>5822</v>
      </c>
      <c r="J504" s="385" t="e">
        <v>#N/A</v>
      </c>
      <c r="K504" s="206"/>
      <c r="L504" s="207"/>
      <c r="M504" s="207"/>
      <c r="N504" s="207" t="e">
        <v>#N/A</v>
      </c>
      <c r="O504" s="156"/>
      <c r="P504" s="156"/>
      <c r="Q504" s="156" t="s">
        <v>4695</v>
      </c>
      <c r="R504" s="156"/>
      <c r="S504" s="377" t="s">
        <v>4426</v>
      </c>
      <c r="T504" s="156" t="s">
        <v>4596</v>
      </c>
      <c r="U504" s="156" t="s">
        <v>4689</v>
      </c>
      <c r="V504" s="156" t="e">
        <v>#N/A</v>
      </c>
      <c r="W504" s="157" t="s">
        <v>1492</v>
      </c>
      <c r="X504" s="378"/>
      <c r="Y504" s="162"/>
      <c r="Z504" s="156"/>
      <c r="AA504" s="156" t="e">
        <v>#N/A</v>
      </c>
      <c r="AB504" s="156"/>
      <c r="AC504" s="376" t="s">
        <v>4</v>
      </c>
      <c r="AD504" s="379" t="s">
        <v>1792</v>
      </c>
      <c r="AE504" s="156" t="s">
        <v>4662</v>
      </c>
      <c r="AF504" s="380" t="s">
        <v>1962</v>
      </c>
      <c r="AG504" s="380"/>
      <c r="AH504" s="406" t="s">
        <v>90</v>
      </c>
      <c r="AI504" s="377" t="s">
        <v>1717</v>
      </c>
      <c r="AJ504" s="381"/>
      <c r="AK504" s="377" t="s">
        <v>1717</v>
      </c>
      <c r="AL504" s="157" t="s">
        <v>1492</v>
      </c>
      <c r="AM504" s="381"/>
      <c r="AN504" s="162" t="s">
        <v>1627</v>
      </c>
      <c r="AO504" s="162"/>
      <c r="AP504" s="381"/>
      <c r="AQ504" s="406" t="s">
        <v>3872</v>
      </c>
      <c r="AR504" s="407">
        <v>43306.902806481485</v>
      </c>
      <c r="AS504" s="392" t="s">
        <v>1809</v>
      </c>
      <c r="AT504" s="376">
        <v>43488</v>
      </c>
      <c r="AU504" s="169" t="s">
        <v>3881</v>
      </c>
      <c r="AV504" s="169" t="s">
        <v>3882</v>
      </c>
      <c r="AW504" s="382"/>
      <c r="AX504" s="162" t="s">
        <v>1819</v>
      </c>
      <c r="AY504" s="376" t="s">
        <v>2020</v>
      </c>
      <c r="AZ504" s="162"/>
      <c r="BA504" s="129"/>
      <c r="BB504" s="383" t="s">
        <v>4634</v>
      </c>
    </row>
    <row r="505" spans="1:54" s="3" customFormat="1" ht="36.75" customHeight="1">
      <c r="A505" s="374">
        <v>110</v>
      </c>
      <c r="B505" s="159" t="s">
        <v>888</v>
      </c>
      <c r="C505" s="156">
        <v>4512182430</v>
      </c>
      <c r="D505" s="156"/>
      <c r="E505" s="206" t="s">
        <v>4163</v>
      </c>
      <c r="F505" s="159" t="s">
        <v>1628</v>
      </c>
      <c r="G505" s="162" t="s">
        <v>1793</v>
      </c>
      <c r="H505" s="376" t="s">
        <v>2335</v>
      </c>
      <c r="I505" s="385" t="s">
        <v>5822</v>
      </c>
      <c r="J505" s="385" t="e">
        <v>#N/A</v>
      </c>
      <c r="K505" s="206"/>
      <c r="L505" s="207"/>
      <c r="M505" s="207"/>
      <c r="N505" s="207" t="e">
        <v>#N/A</v>
      </c>
      <c r="O505" s="156"/>
      <c r="P505" s="156"/>
      <c r="Q505" s="156" t="s">
        <v>4628</v>
      </c>
      <c r="R505" s="156"/>
      <c r="S505" s="377" t="s">
        <v>4426</v>
      </c>
      <c r="T505" s="156" t="s">
        <v>4596</v>
      </c>
      <c r="U505" s="156" t="s">
        <v>4689</v>
      </c>
      <c r="V505" s="156" t="e">
        <v>#N/A</v>
      </c>
      <c r="W505" s="159" t="s">
        <v>1428</v>
      </c>
      <c r="X505" s="378"/>
      <c r="Y505" s="162"/>
      <c r="Z505" s="156"/>
      <c r="AA505" s="156" t="e">
        <v>#N/A</v>
      </c>
      <c r="AB505" s="156"/>
      <c r="AC505" s="376" t="s">
        <v>4</v>
      </c>
      <c r="AD505" s="379" t="s">
        <v>1792</v>
      </c>
      <c r="AE505" s="156" t="s">
        <v>4662</v>
      </c>
      <c r="AF505" s="380" t="s">
        <v>1799</v>
      </c>
      <c r="AG505" s="380"/>
      <c r="AH505" s="392" t="s">
        <v>90</v>
      </c>
      <c r="AI505" s="377" t="s">
        <v>1717</v>
      </c>
      <c r="AJ505" s="381"/>
      <c r="AK505" s="377" t="s">
        <v>1717</v>
      </c>
      <c r="AL505" s="159" t="s">
        <v>1428</v>
      </c>
      <c r="AM505" s="169"/>
      <c r="AN505" s="162" t="s">
        <v>1629</v>
      </c>
      <c r="AO505" s="159"/>
      <c r="AP505" s="381"/>
      <c r="AQ505" s="159" t="s">
        <v>2338</v>
      </c>
      <c r="AR505" s="404">
        <v>43274.112530590275</v>
      </c>
      <c r="AS505" s="382" t="s">
        <v>1809</v>
      </c>
      <c r="AT505" s="376" t="s">
        <v>2335</v>
      </c>
      <c r="AU505" s="169" t="s">
        <v>2345</v>
      </c>
      <c r="AV505" s="169" t="s">
        <v>2346</v>
      </c>
      <c r="AW505" s="382"/>
      <c r="AX505" s="162"/>
      <c r="AY505" s="376" t="s">
        <v>1810</v>
      </c>
      <c r="AZ505" s="159"/>
      <c r="BA505" s="129"/>
      <c r="BB505" s="383" t="s">
        <v>4628</v>
      </c>
    </row>
    <row r="506" spans="1:54" s="3" customFormat="1" ht="36.75" customHeight="1">
      <c r="A506" s="374">
        <v>111</v>
      </c>
      <c r="B506" s="406" t="s">
        <v>1352</v>
      </c>
      <c r="C506" s="156" t="s">
        <v>1353</v>
      </c>
      <c r="D506" s="156"/>
      <c r="E506" s="206" t="s">
        <v>4202</v>
      </c>
      <c r="F506" s="207" t="s">
        <v>546</v>
      </c>
      <c r="G506" s="162" t="s">
        <v>1966</v>
      </c>
      <c r="H506" s="376">
        <v>43514</v>
      </c>
      <c r="I506" s="385" t="s">
        <v>5822</v>
      </c>
      <c r="J506" s="385" t="e">
        <v>#N/A</v>
      </c>
      <c r="K506" s="206"/>
      <c r="L506" s="207"/>
      <c r="M506" s="207"/>
      <c r="N506" s="207" t="e">
        <v>#N/A</v>
      </c>
      <c r="O506" s="156"/>
      <c r="P506" s="156"/>
      <c r="Q506" s="156" t="s">
        <v>4695</v>
      </c>
      <c r="R506" s="156"/>
      <c r="S506" s="377" t="s">
        <v>4426</v>
      </c>
      <c r="T506" s="156" t="s">
        <v>4596</v>
      </c>
      <c r="U506" s="156" t="s">
        <v>4689</v>
      </c>
      <c r="V506" s="156" t="e">
        <v>#N/A</v>
      </c>
      <c r="W506" s="162" t="s">
        <v>2041</v>
      </c>
      <c r="X506" s="378"/>
      <c r="Y506" s="162"/>
      <c r="Z506" s="156"/>
      <c r="AA506" s="156" t="e">
        <v>#N/A</v>
      </c>
      <c r="AB506" s="156"/>
      <c r="AC506" s="376" t="s">
        <v>4</v>
      </c>
      <c r="AD506" s="379" t="s">
        <v>1792</v>
      </c>
      <c r="AE506" s="156" t="s">
        <v>4662</v>
      </c>
      <c r="AF506" s="380" t="s">
        <v>1799</v>
      </c>
      <c r="AG506" s="380"/>
      <c r="AH506" s="406" t="s">
        <v>1248</v>
      </c>
      <c r="AI506" s="162" t="s">
        <v>1714</v>
      </c>
      <c r="AJ506" s="381"/>
      <c r="AK506" s="162" t="s">
        <v>1714</v>
      </c>
      <c r="AL506" s="162" t="s">
        <v>1421</v>
      </c>
      <c r="AM506" s="381"/>
      <c r="AN506" s="162" t="s">
        <v>1627</v>
      </c>
      <c r="AO506" s="162"/>
      <c r="AP506" s="381"/>
      <c r="AQ506" s="406" t="s">
        <v>2181</v>
      </c>
      <c r="AR506" s="407">
        <v>43283.996023263891</v>
      </c>
      <c r="AS506" s="392" t="s">
        <v>1809</v>
      </c>
      <c r="AT506" s="376">
        <v>43514</v>
      </c>
      <c r="AU506" s="169" t="s">
        <v>3441</v>
      </c>
      <c r="AV506" s="169" t="s">
        <v>3442</v>
      </c>
      <c r="AW506" s="382"/>
      <c r="AX506" s="162"/>
      <c r="AY506" s="376" t="s">
        <v>1810</v>
      </c>
      <c r="AZ506" s="162"/>
      <c r="BA506" s="129"/>
      <c r="BB506" s="383" t="s">
        <v>4639</v>
      </c>
    </row>
    <row r="507" spans="1:54" s="3" customFormat="1" ht="36.75" customHeight="1">
      <c r="A507" s="374">
        <v>112</v>
      </c>
      <c r="B507" s="406" t="s">
        <v>1354</v>
      </c>
      <c r="C507" s="156" t="s">
        <v>1353</v>
      </c>
      <c r="D507" s="156"/>
      <c r="E507" s="206" t="s">
        <v>4211</v>
      </c>
      <c r="F507" s="207" t="s">
        <v>546</v>
      </c>
      <c r="G507" s="162" t="s">
        <v>1966</v>
      </c>
      <c r="H507" s="376">
        <v>43515</v>
      </c>
      <c r="I507" s="385" t="s">
        <v>5822</v>
      </c>
      <c r="J507" s="385" t="e">
        <v>#N/A</v>
      </c>
      <c r="K507" s="206"/>
      <c r="L507" s="207"/>
      <c r="M507" s="207"/>
      <c r="N507" s="207" t="e">
        <v>#N/A</v>
      </c>
      <c r="O507" s="156"/>
      <c r="P507" s="156"/>
      <c r="Q507" s="156" t="s">
        <v>4695</v>
      </c>
      <c r="R507" s="156"/>
      <c r="S507" s="377" t="s">
        <v>4426</v>
      </c>
      <c r="T507" s="156" t="s">
        <v>4596</v>
      </c>
      <c r="U507" s="156" t="s">
        <v>4689</v>
      </c>
      <c r="V507" s="156" t="e">
        <v>#N/A</v>
      </c>
      <c r="W507" s="162" t="s">
        <v>2041</v>
      </c>
      <c r="X507" s="378"/>
      <c r="Y507" s="162"/>
      <c r="Z507" s="156"/>
      <c r="AA507" s="156" t="e">
        <v>#N/A</v>
      </c>
      <c r="AB507" s="156"/>
      <c r="AC507" s="376" t="s">
        <v>4</v>
      </c>
      <c r="AD507" s="379" t="s">
        <v>1792</v>
      </c>
      <c r="AE507" s="156" t="s">
        <v>4662</v>
      </c>
      <c r="AF507" s="380" t="s">
        <v>1799</v>
      </c>
      <c r="AG507" s="380"/>
      <c r="AH507" s="406" t="s">
        <v>1248</v>
      </c>
      <c r="AI507" s="162" t="s">
        <v>1714</v>
      </c>
      <c r="AJ507" s="381"/>
      <c r="AK507" s="162" t="s">
        <v>1714</v>
      </c>
      <c r="AL507" s="162" t="s">
        <v>1421</v>
      </c>
      <c r="AM507" s="381"/>
      <c r="AN507" s="162" t="s">
        <v>1627</v>
      </c>
      <c r="AO507" s="162"/>
      <c r="AP507" s="381"/>
      <c r="AQ507" s="406" t="s">
        <v>2181</v>
      </c>
      <c r="AR507" s="407">
        <v>43283.997415509257</v>
      </c>
      <c r="AS507" s="392" t="s">
        <v>1809</v>
      </c>
      <c r="AT507" s="376">
        <v>43515</v>
      </c>
      <c r="AU507" s="169" t="s">
        <v>3459</v>
      </c>
      <c r="AV507" s="169" t="s">
        <v>3460</v>
      </c>
      <c r="AW507" s="382"/>
      <c r="AX507" s="162"/>
      <c r="AY507" s="376" t="s">
        <v>1810</v>
      </c>
      <c r="AZ507" s="162"/>
      <c r="BA507" s="129"/>
      <c r="BB507" s="383" t="s">
        <v>4639</v>
      </c>
    </row>
    <row r="508" spans="1:54" s="3" customFormat="1" ht="36.75" customHeight="1">
      <c r="A508" s="374">
        <v>113</v>
      </c>
      <c r="B508" s="406" t="s">
        <v>1356</v>
      </c>
      <c r="C508" s="156" t="s">
        <v>1353</v>
      </c>
      <c r="D508" s="156"/>
      <c r="E508" s="206" t="s">
        <v>4213</v>
      </c>
      <c r="F508" s="207" t="s">
        <v>546</v>
      </c>
      <c r="G508" s="162" t="s">
        <v>1966</v>
      </c>
      <c r="H508" s="376">
        <v>43515</v>
      </c>
      <c r="I508" s="385" t="s">
        <v>5822</v>
      </c>
      <c r="J508" s="385" t="e">
        <v>#N/A</v>
      </c>
      <c r="K508" s="206"/>
      <c r="L508" s="207"/>
      <c r="M508" s="207"/>
      <c r="N508" s="207" t="e">
        <v>#N/A</v>
      </c>
      <c r="O508" s="156"/>
      <c r="P508" s="156"/>
      <c r="Q508" s="156" t="s">
        <v>4695</v>
      </c>
      <c r="R508" s="156"/>
      <c r="S508" s="377" t="s">
        <v>4426</v>
      </c>
      <c r="T508" s="156" t="s">
        <v>4596</v>
      </c>
      <c r="U508" s="156" t="s">
        <v>4689</v>
      </c>
      <c r="V508" s="156" t="e">
        <v>#N/A</v>
      </c>
      <c r="W508" s="162" t="s">
        <v>2041</v>
      </c>
      <c r="X508" s="378"/>
      <c r="Y508" s="162"/>
      <c r="Z508" s="156"/>
      <c r="AA508" s="156" t="e">
        <v>#N/A</v>
      </c>
      <c r="AB508" s="156"/>
      <c r="AC508" s="376" t="s">
        <v>4</v>
      </c>
      <c r="AD508" s="379" t="s">
        <v>1792</v>
      </c>
      <c r="AE508" s="156" t="s">
        <v>4662</v>
      </c>
      <c r="AF508" s="380" t="s">
        <v>1799</v>
      </c>
      <c r="AG508" s="380"/>
      <c r="AH508" s="406" t="s">
        <v>1248</v>
      </c>
      <c r="AI508" s="162" t="s">
        <v>1714</v>
      </c>
      <c r="AJ508" s="381"/>
      <c r="AK508" s="162" t="s">
        <v>1714</v>
      </c>
      <c r="AL508" s="162" t="s">
        <v>1421</v>
      </c>
      <c r="AM508" s="381"/>
      <c r="AN508" s="162" t="s">
        <v>1627</v>
      </c>
      <c r="AO508" s="162"/>
      <c r="AP508" s="381"/>
      <c r="AQ508" s="406" t="s">
        <v>2181</v>
      </c>
      <c r="AR508" s="407">
        <v>43283.948313807872</v>
      </c>
      <c r="AS508" s="392" t="s">
        <v>1809</v>
      </c>
      <c r="AT508" s="376">
        <v>43515</v>
      </c>
      <c r="AU508" s="169" t="s">
        <v>3463</v>
      </c>
      <c r="AV508" s="169" t="s">
        <v>3464</v>
      </c>
      <c r="AW508" s="382"/>
      <c r="AX508" s="162"/>
      <c r="AY508" s="376" t="s">
        <v>1810</v>
      </c>
      <c r="AZ508" s="162"/>
      <c r="BA508" s="129"/>
      <c r="BB508" s="383" t="s">
        <v>4639</v>
      </c>
    </row>
    <row r="509" spans="1:54" s="3" customFormat="1" ht="36.75" customHeight="1">
      <c r="A509" s="374">
        <v>114</v>
      </c>
      <c r="B509" s="406" t="s">
        <v>1362</v>
      </c>
      <c r="C509" s="156" t="s">
        <v>1353</v>
      </c>
      <c r="D509" s="156"/>
      <c r="E509" s="206" t="s">
        <v>4205</v>
      </c>
      <c r="F509" s="207" t="s">
        <v>546</v>
      </c>
      <c r="G509" s="162" t="s">
        <v>1966</v>
      </c>
      <c r="H509" s="376">
        <v>43517</v>
      </c>
      <c r="I509" s="385" t="s">
        <v>5822</v>
      </c>
      <c r="J509" s="385" t="e">
        <v>#N/A</v>
      </c>
      <c r="K509" s="206"/>
      <c r="L509" s="207"/>
      <c r="M509" s="207"/>
      <c r="N509" s="207" t="e">
        <v>#N/A</v>
      </c>
      <c r="O509" s="156"/>
      <c r="P509" s="156"/>
      <c r="Q509" s="156" t="s">
        <v>4695</v>
      </c>
      <c r="R509" s="156"/>
      <c r="S509" s="377" t="s">
        <v>4426</v>
      </c>
      <c r="T509" s="156" t="s">
        <v>4596</v>
      </c>
      <c r="U509" s="156" t="s">
        <v>4689</v>
      </c>
      <c r="V509" s="156" t="e">
        <v>#N/A</v>
      </c>
      <c r="W509" s="162" t="s">
        <v>2041</v>
      </c>
      <c r="X509" s="378"/>
      <c r="Y509" s="162"/>
      <c r="Z509" s="156"/>
      <c r="AA509" s="156" t="e">
        <v>#N/A</v>
      </c>
      <c r="AB509" s="156"/>
      <c r="AC509" s="376" t="s">
        <v>4</v>
      </c>
      <c r="AD509" s="379" t="s">
        <v>1792</v>
      </c>
      <c r="AE509" s="156" t="s">
        <v>4662</v>
      </c>
      <c r="AF509" s="380" t="s">
        <v>1799</v>
      </c>
      <c r="AG509" s="380"/>
      <c r="AH509" s="406" t="s">
        <v>1248</v>
      </c>
      <c r="AI509" s="162" t="s">
        <v>1714</v>
      </c>
      <c r="AJ509" s="381"/>
      <c r="AK509" s="162" t="s">
        <v>1714</v>
      </c>
      <c r="AL509" s="162" t="s">
        <v>1421</v>
      </c>
      <c r="AM509" s="381"/>
      <c r="AN509" s="162" t="s">
        <v>1627</v>
      </c>
      <c r="AO509" s="162"/>
      <c r="AP509" s="381"/>
      <c r="AQ509" s="406" t="s">
        <v>2181</v>
      </c>
      <c r="AR509" s="407">
        <v>43283.940075462961</v>
      </c>
      <c r="AS509" s="392" t="s">
        <v>1809</v>
      </c>
      <c r="AT509" s="376">
        <v>43517</v>
      </c>
      <c r="AU509" s="169" t="s">
        <v>3447</v>
      </c>
      <c r="AV509" s="169" t="s">
        <v>3448</v>
      </c>
      <c r="AW509" s="382"/>
      <c r="AX509" s="162"/>
      <c r="AY509" s="376" t="s">
        <v>1810</v>
      </c>
      <c r="AZ509" s="162"/>
      <c r="BA509" s="129"/>
      <c r="BB509" s="383" t="s">
        <v>4639</v>
      </c>
    </row>
    <row r="510" spans="1:54" s="3" customFormat="1" ht="36.75" customHeight="1">
      <c r="A510" s="374">
        <v>115</v>
      </c>
      <c r="B510" s="392" t="s">
        <v>280</v>
      </c>
      <c r="C510" s="156" t="s">
        <v>276</v>
      </c>
      <c r="D510" s="156"/>
      <c r="E510" s="206">
        <v>43329</v>
      </c>
      <c r="F510" s="391" t="s">
        <v>1852</v>
      </c>
      <c r="G510" s="162" t="s">
        <v>1622</v>
      </c>
      <c r="H510" s="376">
        <v>43521</v>
      </c>
      <c r="I510" s="385" t="s">
        <v>5822</v>
      </c>
      <c r="J510" s="385" t="e">
        <v>#N/A</v>
      </c>
      <c r="K510" s="206"/>
      <c r="L510" s="207"/>
      <c r="M510" s="207"/>
      <c r="N510" s="207" t="e">
        <v>#N/A</v>
      </c>
      <c r="O510" s="156"/>
      <c r="P510" s="156"/>
      <c r="Q510" s="156" t="s">
        <v>4740</v>
      </c>
      <c r="R510" s="156"/>
      <c r="S510" s="377" t="s">
        <v>4426</v>
      </c>
      <c r="T510" s="156" t="s">
        <v>4596</v>
      </c>
      <c r="U510" s="156" t="s">
        <v>4689</v>
      </c>
      <c r="V510" s="156" t="e">
        <v>#N/A</v>
      </c>
      <c r="W510" s="157" t="s">
        <v>1492</v>
      </c>
      <c r="X510" s="378"/>
      <c r="Y510" s="162"/>
      <c r="Z510" s="156"/>
      <c r="AA510" s="156" t="e">
        <v>#N/A</v>
      </c>
      <c r="AB510" s="156"/>
      <c r="AC510" s="376" t="s">
        <v>4</v>
      </c>
      <c r="AD510" s="379" t="s">
        <v>1792</v>
      </c>
      <c r="AE510" s="156" t="s">
        <v>4662</v>
      </c>
      <c r="AF510" s="380" t="s">
        <v>1799</v>
      </c>
      <c r="AG510" s="380"/>
      <c r="AH510" s="392" t="s">
        <v>90</v>
      </c>
      <c r="AI510" s="377" t="s">
        <v>1717</v>
      </c>
      <c r="AJ510" s="381"/>
      <c r="AK510" s="377" t="s">
        <v>1717</v>
      </c>
      <c r="AL510" s="157" t="s">
        <v>1492</v>
      </c>
      <c r="AM510" s="381"/>
      <c r="AN510" s="162" t="s">
        <v>1624</v>
      </c>
      <c r="AO510" s="392" t="s">
        <v>277</v>
      </c>
      <c r="AP510" s="381"/>
      <c r="AQ510" s="392" t="s">
        <v>2998</v>
      </c>
      <c r="AR510" s="409">
        <v>43329</v>
      </c>
      <c r="AS510" s="392" t="s">
        <v>1883</v>
      </c>
      <c r="AT510" s="376">
        <v>43521</v>
      </c>
      <c r="AU510" s="169" t="s">
        <v>3089</v>
      </c>
      <c r="AV510" s="169" t="s">
        <v>3090</v>
      </c>
      <c r="AW510" s="382"/>
      <c r="AX510" s="162" t="s">
        <v>1819</v>
      </c>
      <c r="AY510" s="376" t="s">
        <v>1884</v>
      </c>
      <c r="AZ510" s="162"/>
      <c r="BA510" s="129"/>
      <c r="BB510" s="383" t="s">
        <v>4637</v>
      </c>
    </row>
    <row r="511" spans="1:54" s="3" customFormat="1" ht="36.75" customHeight="1">
      <c r="A511" s="374">
        <v>116</v>
      </c>
      <c r="B511" s="392" t="s">
        <v>268</v>
      </c>
      <c r="C511" s="156" t="s">
        <v>269</v>
      </c>
      <c r="D511" s="156"/>
      <c r="E511" s="206">
        <v>43327</v>
      </c>
      <c r="F511" s="169" t="s">
        <v>38</v>
      </c>
      <c r="G511" s="162" t="s">
        <v>1622</v>
      </c>
      <c r="H511" s="376">
        <v>43521</v>
      </c>
      <c r="I511" s="385" t="s">
        <v>5822</v>
      </c>
      <c r="J511" s="385" t="e">
        <v>#N/A</v>
      </c>
      <c r="K511" s="206"/>
      <c r="L511" s="207"/>
      <c r="M511" s="207"/>
      <c r="N511" s="207" t="e">
        <v>#N/A</v>
      </c>
      <c r="O511" s="156"/>
      <c r="P511" s="156"/>
      <c r="Q511" s="156" t="s">
        <v>4695</v>
      </c>
      <c r="R511" s="156"/>
      <c r="S511" s="377" t="s">
        <v>4426</v>
      </c>
      <c r="T511" s="156" t="s">
        <v>4596</v>
      </c>
      <c r="U511" s="156" t="s">
        <v>4689</v>
      </c>
      <c r="V511" s="156" t="e">
        <v>#N/A</v>
      </c>
      <c r="W511" s="162" t="s">
        <v>1832</v>
      </c>
      <c r="X511" s="378"/>
      <c r="Y511" s="162"/>
      <c r="Z511" s="156"/>
      <c r="AA511" s="156" t="e">
        <v>#N/A</v>
      </c>
      <c r="AB511" s="156"/>
      <c r="AC511" s="376" t="s">
        <v>4</v>
      </c>
      <c r="AD511" s="379" t="s">
        <v>1792</v>
      </c>
      <c r="AE511" s="156" t="s">
        <v>4662</v>
      </c>
      <c r="AF511" s="380" t="s">
        <v>1799</v>
      </c>
      <c r="AG511" s="380"/>
      <c r="AH511" s="392" t="s">
        <v>1879</v>
      </c>
      <c r="AI511" s="377" t="s">
        <v>1717</v>
      </c>
      <c r="AJ511" s="381"/>
      <c r="AK511" s="377" t="s">
        <v>1717</v>
      </c>
      <c r="AL511" s="162" t="s">
        <v>1832</v>
      </c>
      <c r="AM511" s="381"/>
      <c r="AN511" s="162" t="s">
        <v>1624</v>
      </c>
      <c r="AO511" s="392" t="s">
        <v>270</v>
      </c>
      <c r="AP511" s="381"/>
      <c r="AQ511" s="392" t="s">
        <v>1880</v>
      </c>
      <c r="AR511" s="409">
        <v>43327</v>
      </c>
      <c r="AS511" s="392" t="s">
        <v>1883</v>
      </c>
      <c r="AT511" s="376">
        <v>43521</v>
      </c>
      <c r="AU511" s="169" t="s">
        <v>1881</v>
      </c>
      <c r="AV511" s="169" t="s">
        <v>1882</v>
      </c>
      <c r="AW511" s="382" t="s">
        <v>1789</v>
      </c>
      <c r="AX511" s="162"/>
      <c r="AY511" s="376" t="s">
        <v>1884</v>
      </c>
      <c r="AZ511" s="162"/>
      <c r="BA511" s="129"/>
      <c r="BB511" s="383" t="s">
        <v>4634</v>
      </c>
    </row>
    <row r="512" spans="1:54" s="3" customFormat="1" ht="36.75" customHeight="1">
      <c r="A512" s="374">
        <v>117</v>
      </c>
      <c r="B512" s="392" t="s">
        <v>286</v>
      </c>
      <c r="C512" s="156" t="s">
        <v>285</v>
      </c>
      <c r="D512" s="156"/>
      <c r="E512" s="206">
        <v>43330</v>
      </c>
      <c r="F512" s="169" t="s">
        <v>38</v>
      </c>
      <c r="G512" s="162" t="s">
        <v>1622</v>
      </c>
      <c r="H512" s="376">
        <v>43521</v>
      </c>
      <c r="I512" s="385" t="s">
        <v>5822</v>
      </c>
      <c r="J512" s="385" t="e">
        <v>#N/A</v>
      </c>
      <c r="K512" s="206"/>
      <c r="L512" s="207"/>
      <c r="M512" s="207"/>
      <c r="N512" s="207" t="e">
        <v>#N/A</v>
      </c>
      <c r="O512" s="156"/>
      <c r="P512" s="156"/>
      <c r="Q512" s="156" t="s">
        <v>4740</v>
      </c>
      <c r="R512" s="156"/>
      <c r="S512" s="377" t="s">
        <v>4426</v>
      </c>
      <c r="T512" s="156" t="s">
        <v>4596</v>
      </c>
      <c r="U512" s="156" t="s">
        <v>4689</v>
      </c>
      <c r="V512" s="156" t="e">
        <v>#N/A</v>
      </c>
      <c r="W512" s="162" t="s">
        <v>1428</v>
      </c>
      <c r="X512" s="378"/>
      <c r="Y512" s="162"/>
      <c r="Z512" s="156"/>
      <c r="AA512" s="156" t="e">
        <v>#N/A</v>
      </c>
      <c r="AB512" s="156"/>
      <c r="AC512" s="376" t="s">
        <v>4</v>
      </c>
      <c r="AD512" s="379" t="s">
        <v>1792</v>
      </c>
      <c r="AE512" s="156" t="s">
        <v>4662</v>
      </c>
      <c r="AF512" s="380" t="s">
        <v>1799</v>
      </c>
      <c r="AG512" s="380"/>
      <c r="AH512" s="392" t="s">
        <v>273</v>
      </c>
      <c r="AI512" s="377" t="s">
        <v>1717</v>
      </c>
      <c r="AJ512" s="381"/>
      <c r="AK512" s="377" t="s">
        <v>1717</v>
      </c>
      <c r="AL512" s="162" t="s">
        <v>1428</v>
      </c>
      <c r="AM512" s="381"/>
      <c r="AN512" s="162" t="s">
        <v>1624</v>
      </c>
      <c r="AO512" s="392" t="s">
        <v>266</v>
      </c>
      <c r="AP512" s="381"/>
      <c r="AQ512" s="392" t="s">
        <v>3797</v>
      </c>
      <c r="AR512" s="409">
        <v>43330</v>
      </c>
      <c r="AS512" s="392" t="s">
        <v>1883</v>
      </c>
      <c r="AT512" s="376">
        <v>43521</v>
      </c>
      <c r="AU512" s="169" t="s">
        <v>3800</v>
      </c>
      <c r="AV512" s="169" t="s">
        <v>3801</v>
      </c>
      <c r="AW512" s="382"/>
      <c r="AX512" s="162"/>
      <c r="AY512" s="376" t="s">
        <v>1884</v>
      </c>
      <c r="AZ512" s="162"/>
      <c r="BA512" s="129"/>
      <c r="BB512" s="383" t="s">
        <v>4637</v>
      </c>
    </row>
    <row r="513" spans="1:54" s="3" customFormat="1" ht="36.75" customHeight="1">
      <c r="A513" s="374">
        <v>118</v>
      </c>
      <c r="B513" s="392" t="s">
        <v>271</v>
      </c>
      <c r="C513" s="156" t="s">
        <v>272</v>
      </c>
      <c r="D513" s="156"/>
      <c r="E513" s="206">
        <v>43327</v>
      </c>
      <c r="F513" s="169" t="s">
        <v>38</v>
      </c>
      <c r="G513" s="162" t="s">
        <v>1622</v>
      </c>
      <c r="H513" s="376">
        <v>43521</v>
      </c>
      <c r="I513" s="385" t="s">
        <v>5822</v>
      </c>
      <c r="J513" s="385" t="e">
        <v>#N/A</v>
      </c>
      <c r="K513" s="206"/>
      <c r="L513" s="207"/>
      <c r="M513" s="207"/>
      <c r="N513" s="207" t="e">
        <v>#N/A</v>
      </c>
      <c r="O513" s="156"/>
      <c r="P513" s="156"/>
      <c r="Q513" s="156" t="s">
        <v>4740</v>
      </c>
      <c r="R513" s="156"/>
      <c r="S513" s="377" t="s">
        <v>4426</v>
      </c>
      <c r="T513" s="156" t="s">
        <v>4596</v>
      </c>
      <c r="U513" s="156" t="s">
        <v>4689</v>
      </c>
      <c r="V513" s="156" t="e">
        <v>#N/A</v>
      </c>
      <c r="W513" s="162" t="s">
        <v>1428</v>
      </c>
      <c r="X513" s="378"/>
      <c r="Y513" s="162"/>
      <c r="Z513" s="156"/>
      <c r="AA513" s="156" t="e">
        <v>#N/A</v>
      </c>
      <c r="AB513" s="156"/>
      <c r="AC513" s="376" t="s">
        <v>4</v>
      </c>
      <c r="AD513" s="379" t="s">
        <v>1792</v>
      </c>
      <c r="AE513" s="156" t="s">
        <v>4662</v>
      </c>
      <c r="AF513" s="380" t="s">
        <v>1799</v>
      </c>
      <c r="AG513" s="380"/>
      <c r="AH513" s="392" t="s">
        <v>273</v>
      </c>
      <c r="AI513" s="377" t="s">
        <v>1717</v>
      </c>
      <c r="AJ513" s="381"/>
      <c r="AK513" s="377" t="s">
        <v>1717</v>
      </c>
      <c r="AL513" s="162" t="s">
        <v>1428</v>
      </c>
      <c r="AM513" s="381"/>
      <c r="AN513" s="162" t="s">
        <v>1624</v>
      </c>
      <c r="AO513" s="392" t="s">
        <v>266</v>
      </c>
      <c r="AP513" s="381"/>
      <c r="AQ513" s="392" t="s">
        <v>1880</v>
      </c>
      <c r="AR513" s="409">
        <v>43327</v>
      </c>
      <c r="AS513" s="392" t="s">
        <v>1883</v>
      </c>
      <c r="AT513" s="376">
        <v>43521</v>
      </c>
      <c r="AU513" s="169" t="s">
        <v>3802</v>
      </c>
      <c r="AV513" s="169" t="s">
        <v>3803</v>
      </c>
      <c r="AW513" s="382"/>
      <c r="AX513" s="162"/>
      <c r="AY513" s="376" t="s">
        <v>1884</v>
      </c>
      <c r="AZ513" s="162"/>
      <c r="BA513" s="129"/>
      <c r="BB513" s="383" t="s">
        <v>4637</v>
      </c>
    </row>
    <row r="514" spans="1:54" s="3" customFormat="1" ht="36.75" customHeight="1">
      <c r="A514" s="374">
        <v>119</v>
      </c>
      <c r="B514" s="392" t="s">
        <v>293</v>
      </c>
      <c r="C514" s="156" t="s">
        <v>292</v>
      </c>
      <c r="D514" s="156"/>
      <c r="E514" s="206">
        <v>43337</v>
      </c>
      <c r="F514" s="169" t="s">
        <v>38</v>
      </c>
      <c r="G514" s="162" t="s">
        <v>1622</v>
      </c>
      <c r="H514" s="376">
        <v>43521</v>
      </c>
      <c r="I514" s="385" t="s">
        <v>5822</v>
      </c>
      <c r="J514" s="385" t="e">
        <v>#N/A</v>
      </c>
      <c r="K514" s="206"/>
      <c r="L514" s="207"/>
      <c r="M514" s="207"/>
      <c r="N514" s="207" t="e">
        <v>#N/A</v>
      </c>
      <c r="O514" s="156"/>
      <c r="P514" s="156"/>
      <c r="Q514" s="156" t="s">
        <v>4740</v>
      </c>
      <c r="R514" s="156"/>
      <c r="S514" s="377" t="s">
        <v>4426</v>
      </c>
      <c r="T514" s="156" t="s">
        <v>4596</v>
      </c>
      <c r="U514" s="156" t="s">
        <v>4689</v>
      </c>
      <c r="V514" s="156" t="e">
        <v>#N/A</v>
      </c>
      <c r="W514" s="162" t="s">
        <v>1428</v>
      </c>
      <c r="X514" s="378"/>
      <c r="Y514" s="162"/>
      <c r="Z514" s="156"/>
      <c r="AA514" s="156" t="e">
        <v>#N/A</v>
      </c>
      <c r="AB514" s="156"/>
      <c r="AC514" s="376" t="s">
        <v>4</v>
      </c>
      <c r="AD514" s="379" t="s">
        <v>1792</v>
      </c>
      <c r="AE514" s="156" t="s">
        <v>4662</v>
      </c>
      <c r="AF514" s="380" t="s">
        <v>1799</v>
      </c>
      <c r="AG514" s="380"/>
      <c r="AH514" s="392" t="s">
        <v>273</v>
      </c>
      <c r="AI514" s="377" t="s">
        <v>1717</v>
      </c>
      <c r="AJ514" s="381"/>
      <c r="AK514" s="377" t="s">
        <v>1717</v>
      </c>
      <c r="AL514" s="162" t="s">
        <v>1428</v>
      </c>
      <c r="AM514" s="381"/>
      <c r="AN514" s="162" t="s">
        <v>1624</v>
      </c>
      <c r="AO514" s="392" t="s">
        <v>266</v>
      </c>
      <c r="AP514" s="381"/>
      <c r="AQ514" s="392" t="s">
        <v>3806</v>
      </c>
      <c r="AR514" s="409">
        <v>43337</v>
      </c>
      <c r="AS514" s="392" t="s">
        <v>1883</v>
      </c>
      <c r="AT514" s="376">
        <v>43521</v>
      </c>
      <c r="AU514" s="169" t="s">
        <v>3807</v>
      </c>
      <c r="AV514" s="169" t="s">
        <v>3808</v>
      </c>
      <c r="AW514" s="382"/>
      <c r="AX514" s="162"/>
      <c r="AY514" s="376" t="s">
        <v>1884</v>
      </c>
      <c r="AZ514" s="162"/>
      <c r="BA514" s="129"/>
      <c r="BB514" s="383" t="s">
        <v>4637</v>
      </c>
    </row>
    <row r="515" spans="1:54" s="3" customFormat="1" ht="36.75" customHeight="1">
      <c r="A515" s="374">
        <v>120</v>
      </c>
      <c r="B515" s="392" t="s">
        <v>291</v>
      </c>
      <c r="C515" s="156" t="s">
        <v>292</v>
      </c>
      <c r="D515" s="156"/>
      <c r="E515" s="206">
        <v>43337</v>
      </c>
      <c r="F515" s="169" t="s">
        <v>38</v>
      </c>
      <c r="G515" s="162" t="s">
        <v>1622</v>
      </c>
      <c r="H515" s="376">
        <v>43521</v>
      </c>
      <c r="I515" s="385" t="s">
        <v>5822</v>
      </c>
      <c r="J515" s="385" t="e">
        <v>#N/A</v>
      </c>
      <c r="K515" s="206"/>
      <c r="L515" s="207"/>
      <c r="M515" s="207"/>
      <c r="N515" s="207" t="e">
        <v>#N/A</v>
      </c>
      <c r="O515" s="156"/>
      <c r="P515" s="156"/>
      <c r="Q515" s="156" t="s">
        <v>4740</v>
      </c>
      <c r="R515" s="156"/>
      <c r="S515" s="377" t="s">
        <v>4426</v>
      </c>
      <c r="T515" s="156" t="s">
        <v>4596</v>
      </c>
      <c r="U515" s="156" t="s">
        <v>4689</v>
      </c>
      <c r="V515" s="156" t="e">
        <v>#N/A</v>
      </c>
      <c r="W515" s="162" t="s">
        <v>1428</v>
      </c>
      <c r="X515" s="378"/>
      <c r="Y515" s="162"/>
      <c r="Z515" s="156"/>
      <c r="AA515" s="156" t="e">
        <v>#N/A</v>
      </c>
      <c r="AB515" s="156"/>
      <c r="AC515" s="376" t="s">
        <v>4</v>
      </c>
      <c r="AD515" s="379" t="s">
        <v>1792</v>
      </c>
      <c r="AE515" s="156" t="s">
        <v>4662</v>
      </c>
      <c r="AF515" s="380" t="s">
        <v>1799</v>
      </c>
      <c r="AG515" s="380"/>
      <c r="AH515" s="392" t="s">
        <v>273</v>
      </c>
      <c r="AI515" s="377" t="s">
        <v>1717</v>
      </c>
      <c r="AJ515" s="381"/>
      <c r="AK515" s="377" t="s">
        <v>1717</v>
      </c>
      <c r="AL515" s="162" t="s">
        <v>1428</v>
      </c>
      <c r="AM515" s="381"/>
      <c r="AN515" s="162" t="s">
        <v>1624</v>
      </c>
      <c r="AO515" s="392" t="s">
        <v>266</v>
      </c>
      <c r="AP515" s="381"/>
      <c r="AQ515" s="392" t="s">
        <v>3806</v>
      </c>
      <c r="AR515" s="409">
        <v>43337</v>
      </c>
      <c r="AS515" s="392" t="s">
        <v>1883</v>
      </c>
      <c r="AT515" s="376">
        <v>43521</v>
      </c>
      <c r="AU515" s="169" t="s">
        <v>3809</v>
      </c>
      <c r="AV515" s="169" t="s">
        <v>3810</v>
      </c>
      <c r="AW515" s="382"/>
      <c r="AX515" s="162"/>
      <c r="AY515" s="376" t="s">
        <v>1884</v>
      </c>
      <c r="AZ515" s="162"/>
      <c r="BA515" s="129"/>
      <c r="BB515" s="383" t="s">
        <v>4637</v>
      </c>
    </row>
    <row r="516" spans="1:54" s="3" customFormat="1" ht="36.75" customHeight="1">
      <c r="A516" s="374">
        <v>121</v>
      </c>
      <c r="B516" s="392" t="s">
        <v>294</v>
      </c>
      <c r="C516" s="156" t="s">
        <v>295</v>
      </c>
      <c r="D516" s="156"/>
      <c r="E516" s="206">
        <v>43350</v>
      </c>
      <c r="F516" s="169" t="s">
        <v>38</v>
      </c>
      <c r="G516" s="162" t="s">
        <v>1622</v>
      </c>
      <c r="H516" s="376">
        <v>43521</v>
      </c>
      <c r="I516" s="385" t="s">
        <v>5822</v>
      </c>
      <c r="J516" s="385" t="e">
        <v>#N/A</v>
      </c>
      <c r="K516" s="206"/>
      <c r="L516" s="207"/>
      <c r="M516" s="207"/>
      <c r="N516" s="207" t="e">
        <v>#N/A</v>
      </c>
      <c r="O516" s="156"/>
      <c r="P516" s="156"/>
      <c r="Q516" s="156" t="s">
        <v>4740</v>
      </c>
      <c r="R516" s="156"/>
      <c r="S516" s="377" t="s">
        <v>4426</v>
      </c>
      <c r="T516" s="156" t="s">
        <v>4596</v>
      </c>
      <c r="U516" s="156" t="s">
        <v>4689</v>
      </c>
      <c r="V516" s="156" t="e">
        <v>#N/A</v>
      </c>
      <c r="W516" s="162" t="s">
        <v>1428</v>
      </c>
      <c r="X516" s="378"/>
      <c r="Y516" s="162"/>
      <c r="Z516" s="156"/>
      <c r="AA516" s="156" t="e">
        <v>#N/A</v>
      </c>
      <c r="AB516" s="156"/>
      <c r="AC516" s="376" t="s">
        <v>4</v>
      </c>
      <c r="AD516" s="379" t="s">
        <v>1792</v>
      </c>
      <c r="AE516" s="156" t="s">
        <v>4662</v>
      </c>
      <c r="AF516" s="380" t="s">
        <v>1799</v>
      </c>
      <c r="AG516" s="380"/>
      <c r="AH516" s="392" t="s">
        <v>273</v>
      </c>
      <c r="AI516" s="377" t="s">
        <v>1717</v>
      </c>
      <c r="AJ516" s="381"/>
      <c r="AK516" s="377" t="s">
        <v>1717</v>
      </c>
      <c r="AL516" s="162" t="s">
        <v>1428</v>
      </c>
      <c r="AM516" s="381"/>
      <c r="AN516" s="162" t="s">
        <v>1624</v>
      </c>
      <c r="AO516" s="392" t="s">
        <v>266</v>
      </c>
      <c r="AP516" s="381"/>
      <c r="AQ516" s="392" t="s">
        <v>3811</v>
      </c>
      <c r="AR516" s="409">
        <v>43350</v>
      </c>
      <c r="AS516" s="392" t="s">
        <v>1883</v>
      </c>
      <c r="AT516" s="376">
        <v>43521</v>
      </c>
      <c r="AU516" s="169" t="s">
        <v>3812</v>
      </c>
      <c r="AV516" s="169" t="s">
        <v>3813</v>
      </c>
      <c r="AW516" s="382"/>
      <c r="AX516" s="162"/>
      <c r="AY516" s="376" t="s">
        <v>1884</v>
      </c>
      <c r="AZ516" s="162"/>
      <c r="BA516" s="129"/>
      <c r="BB516" s="383" t="s">
        <v>4637</v>
      </c>
    </row>
    <row r="517" spans="1:54" s="3" customFormat="1" ht="36.75" customHeight="1">
      <c r="A517" s="374">
        <v>122</v>
      </c>
      <c r="B517" s="392" t="s">
        <v>297</v>
      </c>
      <c r="C517" s="156" t="s">
        <v>298</v>
      </c>
      <c r="D517" s="156"/>
      <c r="E517" s="206">
        <v>43355</v>
      </c>
      <c r="F517" s="169" t="s">
        <v>38</v>
      </c>
      <c r="G517" s="162" t="s">
        <v>1622</v>
      </c>
      <c r="H517" s="376">
        <v>43521</v>
      </c>
      <c r="I517" s="385" t="s">
        <v>5822</v>
      </c>
      <c r="J517" s="385" t="e">
        <v>#N/A</v>
      </c>
      <c r="K517" s="206"/>
      <c r="L517" s="207"/>
      <c r="M517" s="207"/>
      <c r="N517" s="207" t="e">
        <v>#N/A</v>
      </c>
      <c r="O517" s="156"/>
      <c r="P517" s="156"/>
      <c r="Q517" s="156" t="s">
        <v>4740</v>
      </c>
      <c r="R517" s="156"/>
      <c r="S517" s="377" t="s">
        <v>4426</v>
      </c>
      <c r="T517" s="156" t="s">
        <v>4596</v>
      </c>
      <c r="U517" s="156" t="s">
        <v>4689</v>
      </c>
      <c r="V517" s="156" t="e">
        <v>#N/A</v>
      </c>
      <c r="W517" s="162" t="s">
        <v>1428</v>
      </c>
      <c r="X517" s="378"/>
      <c r="Y517" s="162"/>
      <c r="Z517" s="156"/>
      <c r="AA517" s="156" t="e">
        <v>#N/A</v>
      </c>
      <c r="AB517" s="156"/>
      <c r="AC517" s="376" t="s">
        <v>4</v>
      </c>
      <c r="AD517" s="379" t="s">
        <v>1792</v>
      </c>
      <c r="AE517" s="156" t="s">
        <v>4662</v>
      </c>
      <c r="AF517" s="380" t="s">
        <v>1799</v>
      </c>
      <c r="AG517" s="380"/>
      <c r="AH517" s="392" t="s">
        <v>273</v>
      </c>
      <c r="AI517" s="377" t="s">
        <v>1717</v>
      </c>
      <c r="AJ517" s="381"/>
      <c r="AK517" s="377" t="s">
        <v>1717</v>
      </c>
      <c r="AL517" s="162" t="s">
        <v>1428</v>
      </c>
      <c r="AM517" s="381"/>
      <c r="AN517" s="162" t="s">
        <v>1624</v>
      </c>
      <c r="AO517" s="392" t="s">
        <v>299</v>
      </c>
      <c r="AP517" s="381"/>
      <c r="AQ517" s="392" t="s">
        <v>3814</v>
      </c>
      <c r="AR517" s="409">
        <v>43355</v>
      </c>
      <c r="AS517" s="392" t="s">
        <v>1883</v>
      </c>
      <c r="AT517" s="376">
        <v>43521</v>
      </c>
      <c r="AU517" s="169" t="s">
        <v>3815</v>
      </c>
      <c r="AV517" s="169" t="s">
        <v>3816</v>
      </c>
      <c r="AW517" s="382"/>
      <c r="AX517" s="162"/>
      <c r="AY517" s="376" t="s">
        <v>1884</v>
      </c>
      <c r="AZ517" s="162"/>
      <c r="BA517" s="129"/>
      <c r="BB517" s="383" t="s">
        <v>4637</v>
      </c>
    </row>
    <row r="518" spans="1:54" s="3" customFormat="1" ht="36.75" customHeight="1">
      <c r="A518" s="374">
        <v>123</v>
      </c>
      <c r="B518" s="392" t="s">
        <v>300</v>
      </c>
      <c r="C518" s="156" t="s">
        <v>298</v>
      </c>
      <c r="D518" s="156"/>
      <c r="E518" s="206">
        <v>43355</v>
      </c>
      <c r="F518" s="169" t="s">
        <v>38</v>
      </c>
      <c r="G518" s="162" t="s">
        <v>1622</v>
      </c>
      <c r="H518" s="376">
        <v>43521</v>
      </c>
      <c r="I518" s="385" t="s">
        <v>5822</v>
      </c>
      <c r="J518" s="385" t="e">
        <v>#N/A</v>
      </c>
      <c r="K518" s="206"/>
      <c r="L518" s="207"/>
      <c r="M518" s="207"/>
      <c r="N518" s="207" t="e">
        <v>#N/A</v>
      </c>
      <c r="O518" s="156"/>
      <c r="P518" s="156"/>
      <c r="Q518" s="156" t="s">
        <v>4740</v>
      </c>
      <c r="R518" s="156"/>
      <c r="S518" s="377" t="s">
        <v>4426</v>
      </c>
      <c r="T518" s="156" t="s">
        <v>4596</v>
      </c>
      <c r="U518" s="156" t="s">
        <v>4689</v>
      </c>
      <c r="V518" s="156" t="e">
        <v>#N/A</v>
      </c>
      <c r="W518" s="162" t="s">
        <v>1428</v>
      </c>
      <c r="X518" s="378"/>
      <c r="Y518" s="162"/>
      <c r="Z518" s="156"/>
      <c r="AA518" s="156" t="e">
        <v>#N/A</v>
      </c>
      <c r="AB518" s="156"/>
      <c r="AC518" s="376" t="s">
        <v>4</v>
      </c>
      <c r="AD518" s="379" t="s">
        <v>1792</v>
      </c>
      <c r="AE518" s="156" t="s">
        <v>4662</v>
      </c>
      <c r="AF518" s="380" t="s">
        <v>1799</v>
      </c>
      <c r="AG518" s="380"/>
      <c r="AH518" s="392" t="s">
        <v>273</v>
      </c>
      <c r="AI518" s="377" t="s">
        <v>1717</v>
      </c>
      <c r="AJ518" s="381"/>
      <c r="AK518" s="377" t="s">
        <v>1717</v>
      </c>
      <c r="AL518" s="162" t="s">
        <v>1428</v>
      </c>
      <c r="AM518" s="381"/>
      <c r="AN518" s="162" t="s">
        <v>1624</v>
      </c>
      <c r="AO518" s="392" t="s">
        <v>299</v>
      </c>
      <c r="AP518" s="381"/>
      <c r="AQ518" s="392" t="s">
        <v>3814</v>
      </c>
      <c r="AR518" s="409">
        <v>43355</v>
      </c>
      <c r="AS518" s="392" t="s">
        <v>1883</v>
      </c>
      <c r="AT518" s="376">
        <v>43521</v>
      </c>
      <c r="AU518" s="169" t="s">
        <v>3817</v>
      </c>
      <c r="AV518" s="169" t="s">
        <v>3818</v>
      </c>
      <c r="AW518" s="382"/>
      <c r="AX518" s="162"/>
      <c r="AY518" s="376" t="s">
        <v>1884</v>
      </c>
      <c r="AZ518" s="162"/>
      <c r="BA518" s="129"/>
      <c r="BB518" s="383" t="s">
        <v>4637</v>
      </c>
    </row>
    <row r="519" spans="1:54" s="3" customFormat="1" ht="36.75" customHeight="1">
      <c r="A519" s="374">
        <v>124</v>
      </c>
      <c r="B519" s="392" t="s">
        <v>301</v>
      </c>
      <c r="C519" s="156" t="s">
        <v>298</v>
      </c>
      <c r="D519" s="156"/>
      <c r="E519" s="206">
        <v>43355</v>
      </c>
      <c r="F519" s="169" t="s">
        <v>38</v>
      </c>
      <c r="G519" s="162" t="s">
        <v>1622</v>
      </c>
      <c r="H519" s="376">
        <v>43521</v>
      </c>
      <c r="I519" s="385" t="s">
        <v>5822</v>
      </c>
      <c r="J519" s="385" t="e">
        <v>#N/A</v>
      </c>
      <c r="K519" s="206"/>
      <c r="L519" s="207"/>
      <c r="M519" s="207"/>
      <c r="N519" s="207" t="e">
        <v>#N/A</v>
      </c>
      <c r="O519" s="156"/>
      <c r="P519" s="156"/>
      <c r="Q519" s="156" t="s">
        <v>4740</v>
      </c>
      <c r="R519" s="156"/>
      <c r="S519" s="377" t="s">
        <v>4426</v>
      </c>
      <c r="T519" s="156" t="s">
        <v>4596</v>
      </c>
      <c r="U519" s="156" t="s">
        <v>4689</v>
      </c>
      <c r="V519" s="156" t="e">
        <v>#N/A</v>
      </c>
      <c r="W519" s="162" t="s">
        <v>1428</v>
      </c>
      <c r="X519" s="378"/>
      <c r="Y519" s="162"/>
      <c r="Z519" s="156"/>
      <c r="AA519" s="156" t="e">
        <v>#N/A</v>
      </c>
      <c r="AB519" s="156"/>
      <c r="AC519" s="376" t="s">
        <v>4</v>
      </c>
      <c r="AD519" s="379" t="s">
        <v>1792</v>
      </c>
      <c r="AE519" s="156" t="s">
        <v>4662</v>
      </c>
      <c r="AF519" s="380" t="s">
        <v>1799</v>
      </c>
      <c r="AG519" s="380"/>
      <c r="AH519" s="392" t="s">
        <v>273</v>
      </c>
      <c r="AI519" s="377" t="s">
        <v>1717</v>
      </c>
      <c r="AJ519" s="381"/>
      <c r="AK519" s="377" t="s">
        <v>1717</v>
      </c>
      <c r="AL519" s="162" t="s">
        <v>1428</v>
      </c>
      <c r="AM519" s="381"/>
      <c r="AN519" s="162" t="s">
        <v>1624</v>
      </c>
      <c r="AO519" s="392" t="s">
        <v>299</v>
      </c>
      <c r="AP519" s="381"/>
      <c r="AQ519" s="392" t="s">
        <v>3814</v>
      </c>
      <c r="AR519" s="409">
        <v>43355</v>
      </c>
      <c r="AS519" s="392" t="s">
        <v>1883</v>
      </c>
      <c r="AT519" s="376">
        <v>43521</v>
      </c>
      <c r="AU519" s="169" t="s">
        <v>3819</v>
      </c>
      <c r="AV519" s="169" t="s">
        <v>3820</v>
      </c>
      <c r="AW519" s="382"/>
      <c r="AX519" s="162"/>
      <c r="AY519" s="376" t="s">
        <v>1884</v>
      </c>
      <c r="AZ519" s="162"/>
      <c r="BA519" s="129"/>
      <c r="BB519" s="383" t="s">
        <v>4637</v>
      </c>
    </row>
    <row r="520" spans="1:54" s="3" customFormat="1" ht="36.75" customHeight="1">
      <c r="A520" s="374">
        <v>125</v>
      </c>
      <c r="B520" s="392" t="s">
        <v>282</v>
      </c>
      <c r="C520" s="156" t="s">
        <v>276</v>
      </c>
      <c r="D520" s="156"/>
      <c r="E520" s="206">
        <v>43329</v>
      </c>
      <c r="F520" s="391" t="s">
        <v>1852</v>
      </c>
      <c r="G520" s="162" t="s">
        <v>1622</v>
      </c>
      <c r="H520" s="376">
        <v>43522</v>
      </c>
      <c r="I520" s="385" t="s">
        <v>5822</v>
      </c>
      <c r="J520" s="385" t="e">
        <v>#N/A</v>
      </c>
      <c r="K520" s="206"/>
      <c r="L520" s="207"/>
      <c r="M520" s="207"/>
      <c r="N520" s="207" t="e">
        <v>#N/A</v>
      </c>
      <c r="O520" s="156"/>
      <c r="P520" s="156"/>
      <c r="Q520" s="156" t="s">
        <v>4740</v>
      </c>
      <c r="R520" s="156"/>
      <c r="S520" s="377" t="s">
        <v>4426</v>
      </c>
      <c r="T520" s="156" t="s">
        <v>4596</v>
      </c>
      <c r="U520" s="156" t="s">
        <v>4689</v>
      </c>
      <c r="V520" s="156" t="e">
        <v>#N/A</v>
      </c>
      <c r="W520" s="157" t="s">
        <v>1492</v>
      </c>
      <c r="X520" s="378"/>
      <c r="Y520" s="162"/>
      <c r="Z520" s="156"/>
      <c r="AA520" s="156" t="e">
        <v>#N/A</v>
      </c>
      <c r="AB520" s="156"/>
      <c r="AC520" s="376" t="s">
        <v>4</v>
      </c>
      <c r="AD520" s="379" t="s">
        <v>1792</v>
      </c>
      <c r="AE520" s="156" t="s">
        <v>4662</v>
      </c>
      <c r="AF520" s="380" t="s">
        <v>1799</v>
      </c>
      <c r="AG520" s="380"/>
      <c r="AH520" s="392" t="s">
        <v>90</v>
      </c>
      <c r="AI520" s="377" t="s">
        <v>1717</v>
      </c>
      <c r="AJ520" s="381"/>
      <c r="AK520" s="377" t="s">
        <v>1717</v>
      </c>
      <c r="AL520" s="157" t="s">
        <v>1492</v>
      </c>
      <c r="AM520" s="381"/>
      <c r="AN520" s="162" t="s">
        <v>1624</v>
      </c>
      <c r="AO520" s="392" t="s">
        <v>277</v>
      </c>
      <c r="AP520" s="381"/>
      <c r="AQ520" s="392" t="s">
        <v>2998</v>
      </c>
      <c r="AR520" s="409">
        <v>43329</v>
      </c>
      <c r="AS520" s="392" t="s">
        <v>1883</v>
      </c>
      <c r="AT520" s="376">
        <v>43522</v>
      </c>
      <c r="AU520" s="169" t="s">
        <v>3100</v>
      </c>
      <c r="AV520" s="169" t="s">
        <v>3101</v>
      </c>
      <c r="AW520" s="382"/>
      <c r="AX520" s="162" t="s">
        <v>1819</v>
      </c>
      <c r="AY520" s="376" t="s">
        <v>1884</v>
      </c>
      <c r="AZ520" s="162"/>
      <c r="BA520" s="129"/>
      <c r="BB520" s="383" t="s">
        <v>4637</v>
      </c>
    </row>
    <row r="521" spans="1:54" s="3" customFormat="1" ht="36.75" customHeight="1">
      <c r="A521" s="374">
        <v>126</v>
      </c>
      <c r="B521" s="392" t="s">
        <v>284</v>
      </c>
      <c r="C521" s="156" t="s">
        <v>285</v>
      </c>
      <c r="D521" s="156"/>
      <c r="E521" s="206">
        <v>43330</v>
      </c>
      <c r="F521" s="169" t="s">
        <v>38</v>
      </c>
      <c r="G521" s="162" t="s">
        <v>1622</v>
      </c>
      <c r="H521" s="376">
        <v>43522</v>
      </c>
      <c r="I521" s="385" t="s">
        <v>5822</v>
      </c>
      <c r="J521" s="385" t="e">
        <v>#N/A</v>
      </c>
      <c r="K521" s="206"/>
      <c r="L521" s="207"/>
      <c r="M521" s="207"/>
      <c r="N521" s="207" t="e">
        <v>#N/A</v>
      </c>
      <c r="O521" s="156"/>
      <c r="P521" s="156"/>
      <c r="Q521" s="156" t="s">
        <v>4740</v>
      </c>
      <c r="R521" s="156"/>
      <c r="S521" s="377" t="s">
        <v>4426</v>
      </c>
      <c r="T521" s="156" t="s">
        <v>4596</v>
      </c>
      <c r="U521" s="156" t="s">
        <v>4689</v>
      </c>
      <c r="V521" s="156" t="e">
        <v>#N/A</v>
      </c>
      <c r="W521" s="162" t="s">
        <v>1428</v>
      </c>
      <c r="X521" s="378"/>
      <c r="Y521" s="162"/>
      <c r="Z521" s="156"/>
      <c r="AA521" s="156" t="e">
        <v>#N/A</v>
      </c>
      <c r="AB521" s="156"/>
      <c r="AC521" s="376" t="s">
        <v>4</v>
      </c>
      <c r="AD521" s="379" t="s">
        <v>1792</v>
      </c>
      <c r="AE521" s="156" t="s">
        <v>4662</v>
      </c>
      <c r="AF521" s="380" t="s">
        <v>1799</v>
      </c>
      <c r="AG521" s="380"/>
      <c r="AH521" s="392" t="s">
        <v>273</v>
      </c>
      <c r="AI521" s="377" t="s">
        <v>1717</v>
      </c>
      <c r="AJ521" s="381"/>
      <c r="AK521" s="377" t="s">
        <v>1717</v>
      </c>
      <c r="AL521" s="162" t="s">
        <v>1428</v>
      </c>
      <c r="AM521" s="381"/>
      <c r="AN521" s="162" t="s">
        <v>1624</v>
      </c>
      <c r="AO521" s="392" t="s">
        <v>266</v>
      </c>
      <c r="AP521" s="381"/>
      <c r="AQ521" s="392" t="s">
        <v>3797</v>
      </c>
      <c r="AR521" s="409">
        <v>43330</v>
      </c>
      <c r="AS521" s="392" t="s">
        <v>1883</v>
      </c>
      <c r="AT521" s="376">
        <v>43522</v>
      </c>
      <c r="AU521" s="169" t="s">
        <v>3798</v>
      </c>
      <c r="AV521" s="169" t="s">
        <v>3799</v>
      </c>
      <c r="AW521" s="382"/>
      <c r="AX521" s="162"/>
      <c r="AY521" s="376" t="s">
        <v>1884</v>
      </c>
      <c r="AZ521" s="162"/>
      <c r="BA521" s="129"/>
      <c r="BB521" s="383" t="s">
        <v>4637</v>
      </c>
    </row>
    <row r="522" spans="1:54" s="3" customFormat="1" ht="36.75" customHeight="1">
      <c r="A522" s="374">
        <v>127</v>
      </c>
      <c r="B522" s="392" t="s">
        <v>274</v>
      </c>
      <c r="C522" s="156" t="s">
        <v>272</v>
      </c>
      <c r="D522" s="156"/>
      <c r="E522" s="206">
        <v>43327</v>
      </c>
      <c r="F522" s="169" t="s">
        <v>38</v>
      </c>
      <c r="G522" s="162" t="s">
        <v>1622</v>
      </c>
      <c r="H522" s="376">
        <v>43522</v>
      </c>
      <c r="I522" s="385" t="s">
        <v>5822</v>
      </c>
      <c r="J522" s="385" t="e">
        <v>#N/A</v>
      </c>
      <c r="K522" s="206"/>
      <c r="L522" s="207"/>
      <c r="M522" s="207"/>
      <c r="N522" s="207" t="e">
        <v>#N/A</v>
      </c>
      <c r="O522" s="156"/>
      <c r="P522" s="156"/>
      <c r="Q522" s="156" t="s">
        <v>4740</v>
      </c>
      <c r="R522" s="156"/>
      <c r="S522" s="377" t="s">
        <v>4426</v>
      </c>
      <c r="T522" s="156" t="s">
        <v>4596</v>
      </c>
      <c r="U522" s="156" t="s">
        <v>4689</v>
      </c>
      <c r="V522" s="156" t="e">
        <v>#N/A</v>
      </c>
      <c r="W522" s="162" t="s">
        <v>1428</v>
      </c>
      <c r="X522" s="378"/>
      <c r="Y522" s="162"/>
      <c r="Z522" s="156"/>
      <c r="AA522" s="156" t="e">
        <v>#N/A</v>
      </c>
      <c r="AB522" s="156"/>
      <c r="AC522" s="376" t="s">
        <v>4</v>
      </c>
      <c r="AD522" s="379" t="s">
        <v>1792</v>
      </c>
      <c r="AE522" s="156" t="s">
        <v>4662</v>
      </c>
      <c r="AF522" s="380" t="s">
        <v>1799</v>
      </c>
      <c r="AG522" s="380"/>
      <c r="AH522" s="392" t="s">
        <v>273</v>
      </c>
      <c r="AI522" s="377" t="s">
        <v>1717</v>
      </c>
      <c r="AJ522" s="381"/>
      <c r="AK522" s="377" t="s">
        <v>1717</v>
      </c>
      <c r="AL522" s="162" t="s">
        <v>1428</v>
      </c>
      <c r="AM522" s="381"/>
      <c r="AN522" s="162" t="s">
        <v>1624</v>
      </c>
      <c r="AO522" s="392" t="s">
        <v>266</v>
      </c>
      <c r="AP522" s="381"/>
      <c r="AQ522" s="392" t="s">
        <v>1880</v>
      </c>
      <c r="AR522" s="409">
        <v>43327</v>
      </c>
      <c r="AS522" s="392" t="s">
        <v>1883</v>
      </c>
      <c r="AT522" s="376">
        <v>43522</v>
      </c>
      <c r="AU522" s="169" t="s">
        <v>3804</v>
      </c>
      <c r="AV522" s="169" t="s">
        <v>3805</v>
      </c>
      <c r="AW522" s="382"/>
      <c r="AX522" s="162"/>
      <c r="AY522" s="376" t="s">
        <v>1884</v>
      </c>
      <c r="AZ522" s="162"/>
      <c r="BA522" s="129"/>
      <c r="BB522" s="383" t="s">
        <v>4637</v>
      </c>
    </row>
    <row r="523" spans="1:54" s="3" customFormat="1" ht="36.75" customHeight="1">
      <c r="A523" s="374">
        <v>128</v>
      </c>
      <c r="B523" s="406" t="s">
        <v>1357</v>
      </c>
      <c r="C523" s="156" t="s">
        <v>1353</v>
      </c>
      <c r="D523" s="156"/>
      <c r="E523" s="206" t="s">
        <v>4206</v>
      </c>
      <c r="F523" s="207" t="s">
        <v>546</v>
      </c>
      <c r="G523" s="162" t="s">
        <v>1966</v>
      </c>
      <c r="H523" s="376">
        <v>43525</v>
      </c>
      <c r="I523" s="385" t="s">
        <v>5822</v>
      </c>
      <c r="J523" s="385" t="e">
        <v>#N/A</v>
      </c>
      <c r="K523" s="206"/>
      <c r="L523" s="207"/>
      <c r="M523" s="207"/>
      <c r="N523" s="207" t="e">
        <v>#N/A</v>
      </c>
      <c r="O523" s="156"/>
      <c r="P523" s="156"/>
      <c r="Q523" s="156" t="s">
        <v>4695</v>
      </c>
      <c r="R523" s="156"/>
      <c r="S523" s="377" t="s">
        <v>4426</v>
      </c>
      <c r="T523" s="156" t="s">
        <v>4596</v>
      </c>
      <c r="U523" s="156" t="s">
        <v>4689</v>
      </c>
      <c r="V523" s="156" t="e">
        <v>#N/A</v>
      </c>
      <c r="W523" s="162" t="s">
        <v>2041</v>
      </c>
      <c r="X523" s="378"/>
      <c r="Y523" s="162"/>
      <c r="Z523" s="156"/>
      <c r="AA523" s="156" t="e">
        <v>#N/A</v>
      </c>
      <c r="AB523" s="156"/>
      <c r="AC523" s="376" t="s">
        <v>4</v>
      </c>
      <c r="AD523" s="379" t="s">
        <v>1792</v>
      </c>
      <c r="AE523" s="156" t="s">
        <v>4662</v>
      </c>
      <c r="AF523" s="380" t="s">
        <v>1799</v>
      </c>
      <c r="AG523" s="380"/>
      <c r="AH523" s="406" t="s">
        <v>1248</v>
      </c>
      <c r="AI523" s="162" t="s">
        <v>1714</v>
      </c>
      <c r="AJ523" s="381"/>
      <c r="AK523" s="162" t="s">
        <v>1714</v>
      </c>
      <c r="AL523" s="162" t="s">
        <v>1421</v>
      </c>
      <c r="AM523" s="381"/>
      <c r="AN523" s="162" t="s">
        <v>1627</v>
      </c>
      <c r="AO523" s="162"/>
      <c r="AP523" s="381"/>
      <c r="AQ523" s="406" t="s">
        <v>2181</v>
      </c>
      <c r="AR523" s="407">
        <v>43283.94738946759</v>
      </c>
      <c r="AS523" s="392" t="s">
        <v>1809</v>
      </c>
      <c r="AT523" s="376">
        <v>43525</v>
      </c>
      <c r="AU523" s="169" t="s">
        <v>3449</v>
      </c>
      <c r="AV523" s="169" t="s">
        <v>3450</v>
      </c>
      <c r="AW523" s="382"/>
      <c r="AX523" s="162"/>
      <c r="AY523" s="376" t="s">
        <v>1810</v>
      </c>
      <c r="AZ523" s="162"/>
      <c r="BA523" s="129"/>
      <c r="BB523" s="383" t="s">
        <v>4639</v>
      </c>
    </row>
    <row r="524" spans="1:54" s="3" customFormat="1" ht="36.75" customHeight="1">
      <c r="A524" s="374">
        <v>129</v>
      </c>
      <c r="B524" s="406" t="s">
        <v>1368</v>
      </c>
      <c r="C524" s="156" t="s">
        <v>1353</v>
      </c>
      <c r="D524" s="156"/>
      <c r="E524" s="206" t="s">
        <v>4207</v>
      </c>
      <c r="F524" s="207" t="s">
        <v>546</v>
      </c>
      <c r="G524" s="162" t="s">
        <v>1966</v>
      </c>
      <c r="H524" s="376">
        <v>43525</v>
      </c>
      <c r="I524" s="385" t="s">
        <v>5822</v>
      </c>
      <c r="J524" s="385" t="e">
        <v>#N/A</v>
      </c>
      <c r="K524" s="206"/>
      <c r="L524" s="207"/>
      <c r="M524" s="207"/>
      <c r="N524" s="207" t="e">
        <v>#N/A</v>
      </c>
      <c r="O524" s="156"/>
      <c r="P524" s="156"/>
      <c r="Q524" s="156" t="s">
        <v>4695</v>
      </c>
      <c r="R524" s="156"/>
      <c r="S524" s="377" t="s">
        <v>4426</v>
      </c>
      <c r="T524" s="156" t="s">
        <v>4596</v>
      </c>
      <c r="U524" s="156" t="s">
        <v>4689</v>
      </c>
      <c r="V524" s="156" t="e">
        <v>#N/A</v>
      </c>
      <c r="W524" s="162" t="s">
        <v>2041</v>
      </c>
      <c r="X524" s="378"/>
      <c r="Y524" s="162"/>
      <c r="Z524" s="156"/>
      <c r="AA524" s="156" t="e">
        <v>#N/A</v>
      </c>
      <c r="AB524" s="156"/>
      <c r="AC524" s="376" t="s">
        <v>4</v>
      </c>
      <c r="AD524" s="379" t="s">
        <v>1792</v>
      </c>
      <c r="AE524" s="156" t="s">
        <v>4662</v>
      </c>
      <c r="AF524" s="380" t="s">
        <v>1799</v>
      </c>
      <c r="AG524" s="380"/>
      <c r="AH524" s="406" t="s">
        <v>1248</v>
      </c>
      <c r="AI524" s="162" t="s">
        <v>1714</v>
      </c>
      <c r="AJ524" s="381"/>
      <c r="AK524" s="162" t="s">
        <v>1714</v>
      </c>
      <c r="AL524" s="162" t="s">
        <v>1421</v>
      </c>
      <c r="AM524" s="381"/>
      <c r="AN524" s="162" t="s">
        <v>1627</v>
      </c>
      <c r="AO524" s="162"/>
      <c r="AP524" s="381"/>
      <c r="AQ524" s="406" t="s">
        <v>2181</v>
      </c>
      <c r="AR524" s="407">
        <v>43284.009108101855</v>
      </c>
      <c r="AS524" s="392" t="s">
        <v>1809</v>
      </c>
      <c r="AT524" s="376">
        <v>43525</v>
      </c>
      <c r="AU524" s="169" t="s">
        <v>3451</v>
      </c>
      <c r="AV524" s="169" t="s">
        <v>3452</v>
      </c>
      <c r="AW524" s="382"/>
      <c r="AX524" s="162"/>
      <c r="AY524" s="376" t="s">
        <v>1810</v>
      </c>
      <c r="AZ524" s="162"/>
      <c r="BA524" s="129"/>
      <c r="BB524" s="383" t="s">
        <v>4639</v>
      </c>
    </row>
    <row r="525" spans="1:54" s="3" customFormat="1" ht="36.75" customHeight="1">
      <c r="A525" s="374">
        <v>130</v>
      </c>
      <c r="B525" s="406" t="s">
        <v>1411</v>
      </c>
      <c r="C525" s="156" t="s">
        <v>1405</v>
      </c>
      <c r="D525" s="156"/>
      <c r="E525" s="206" t="s">
        <v>4188</v>
      </c>
      <c r="F525" s="406" t="s">
        <v>3866</v>
      </c>
      <c r="G525" s="162" t="s">
        <v>1966</v>
      </c>
      <c r="H525" s="376">
        <v>43535</v>
      </c>
      <c r="I525" s="385" t="s">
        <v>5822</v>
      </c>
      <c r="J525" s="385" t="e">
        <v>#N/A</v>
      </c>
      <c r="K525" s="206"/>
      <c r="L525" s="207"/>
      <c r="M525" s="207"/>
      <c r="N525" s="207" t="e">
        <v>#N/A</v>
      </c>
      <c r="O525" s="156"/>
      <c r="P525" s="156"/>
      <c r="Q525" s="156" t="s">
        <v>4695</v>
      </c>
      <c r="R525" s="156"/>
      <c r="S525" s="377" t="s">
        <v>4426</v>
      </c>
      <c r="T525" s="156" t="s">
        <v>4596</v>
      </c>
      <c r="U525" s="156" t="s">
        <v>4689</v>
      </c>
      <c r="V525" s="156" t="e">
        <v>#N/A</v>
      </c>
      <c r="W525" s="157" t="s">
        <v>1492</v>
      </c>
      <c r="X525" s="378"/>
      <c r="Y525" s="162"/>
      <c r="Z525" s="156"/>
      <c r="AA525" s="156" t="e">
        <v>#N/A</v>
      </c>
      <c r="AB525" s="156"/>
      <c r="AC525" s="376" t="s">
        <v>4</v>
      </c>
      <c r="AD525" s="379" t="s">
        <v>1792</v>
      </c>
      <c r="AE525" s="156" t="s">
        <v>4662</v>
      </c>
      <c r="AF525" s="380" t="s">
        <v>1962</v>
      </c>
      <c r="AG525" s="380"/>
      <c r="AH525" s="406" t="s">
        <v>90</v>
      </c>
      <c r="AI525" s="377" t="s">
        <v>1717</v>
      </c>
      <c r="AJ525" s="381"/>
      <c r="AK525" s="377" t="s">
        <v>1717</v>
      </c>
      <c r="AL525" s="157" t="s">
        <v>1492</v>
      </c>
      <c r="AM525" s="381"/>
      <c r="AN525" s="162" t="s">
        <v>1627</v>
      </c>
      <c r="AO525" s="162"/>
      <c r="AP525" s="381"/>
      <c r="AQ525" s="406" t="s">
        <v>3872</v>
      </c>
      <c r="AR525" s="407">
        <v>43306.899702349539</v>
      </c>
      <c r="AS525" s="392" t="s">
        <v>1809</v>
      </c>
      <c r="AT525" s="376">
        <v>43535</v>
      </c>
      <c r="AU525" s="169" t="s">
        <v>3883</v>
      </c>
      <c r="AV525" s="169" t="s">
        <v>3884</v>
      </c>
      <c r="AW525" s="382"/>
      <c r="AX525" s="162" t="s">
        <v>1819</v>
      </c>
      <c r="AY525" s="376" t="s">
        <v>2020</v>
      </c>
      <c r="AZ525" s="162"/>
      <c r="BA525" s="129"/>
      <c r="BB525" s="383" t="s">
        <v>4634</v>
      </c>
    </row>
    <row r="526" spans="1:54" s="3" customFormat="1" ht="36.75" customHeight="1">
      <c r="A526" s="374">
        <v>131</v>
      </c>
      <c r="B526" s="406" t="s">
        <v>1361</v>
      </c>
      <c r="C526" s="156" t="s">
        <v>1353</v>
      </c>
      <c r="D526" s="156"/>
      <c r="E526" s="206" t="s">
        <v>4204</v>
      </c>
      <c r="F526" s="207" t="s">
        <v>546</v>
      </c>
      <c r="G526" s="162" t="s">
        <v>1966</v>
      </c>
      <c r="H526" s="376">
        <v>43536</v>
      </c>
      <c r="I526" s="385" t="s">
        <v>5822</v>
      </c>
      <c r="J526" s="385" t="e">
        <v>#N/A</v>
      </c>
      <c r="K526" s="206"/>
      <c r="L526" s="207"/>
      <c r="M526" s="207"/>
      <c r="N526" s="207" t="e">
        <v>#N/A</v>
      </c>
      <c r="O526" s="156"/>
      <c r="P526" s="156"/>
      <c r="Q526" s="156" t="s">
        <v>4695</v>
      </c>
      <c r="R526" s="156"/>
      <c r="S526" s="377" t="s">
        <v>4426</v>
      </c>
      <c r="T526" s="156" t="s">
        <v>4596</v>
      </c>
      <c r="U526" s="156" t="s">
        <v>4689</v>
      </c>
      <c r="V526" s="156" t="e">
        <v>#N/A</v>
      </c>
      <c r="W526" s="162" t="s">
        <v>2041</v>
      </c>
      <c r="X526" s="378"/>
      <c r="Y526" s="162"/>
      <c r="Z526" s="156"/>
      <c r="AA526" s="156" t="e">
        <v>#N/A</v>
      </c>
      <c r="AB526" s="156"/>
      <c r="AC526" s="376" t="s">
        <v>4</v>
      </c>
      <c r="AD526" s="379" t="s">
        <v>1792</v>
      </c>
      <c r="AE526" s="156" t="s">
        <v>4662</v>
      </c>
      <c r="AF526" s="380" t="s">
        <v>1799</v>
      </c>
      <c r="AG526" s="380"/>
      <c r="AH526" s="406" t="s">
        <v>1248</v>
      </c>
      <c r="AI526" s="162" t="s">
        <v>1714</v>
      </c>
      <c r="AJ526" s="381"/>
      <c r="AK526" s="162" t="s">
        <v>1714</v>
      </c>
      <c r="AL526" s="162" t="s">
        <v>1421</v>
      </c>
      <c r="AM526" s="381"/>
      <c r="AN526" s="162" t="s">
        <v>1627</v>
      </c>
      <c r="AO526" s="162"/>
      <c r="AP526" s="381"/>
      <c r="AQ526" s="406" t="s">
        <v>2181</v>
      </c>
      <c r="AR526" s="407">
        <v>43283.938193981485</v>
      </c>
      <c r="AS526" s="392" t="s">
        <v>1809</v>
      </c>
      <c r="AT526" s="376">
        <v>43536</v>
      </c>
      <c r="AU526" s="169" t="s">
        <v>3445</v>
      </c>
      <c r="AV526" s="169" t="s">
        <v>3446</v>
      </c>
      <c r="AW526" s="382"/>
      <c r="AX526" s="162"/>
      <c r="AY526" s="376" t="s">
        <v>1810</v>
      </c>
      <c r="AZ526" s="162"/>
      <c r="BA526" s="129"/>
      <c r="BB526" s="383" t="s">
        <v>4639</v>
      </c>
    </row>
    <row r="527" spans="1:54" s="3" customFormat="1" ht="36.75" customHeight="1">
      <c r="A527" s="374">
        <v>132</v>
      </c>
      <c r="B527" s="406" t="s">
        <v>1358</v>
      </c>
      <c r="C527" s="156" t="s">
        <v>1353</v>
      </c>
      <c r="D527" s="156"/>
      <c r="E527" s="206" t="s">
        <v>4208</v>
      </c>
      <c r="F527" s="207" t="s">
        <v>546</v>
      </c>
      <c r="G527" s="162" t="s">
        <v>1966</v>
      </c>
      <c r="H527" s="376">
        <v>43536</v>
      </c>
      <c r="I527" s="385" t="s">
        <v>5822</v>
      </c>
      <c r="J527" s="385" t="e">
        <v>#N/A</v>
      </c>
      <c r="K527" s="206"/>
      <c r="L527" s="207"/>
      <c r="M527" s="207"/>
      <c r="N527" s="207" t="e">
        <v>#N/A</v>
      </c>
      <c r="O527" s="156"/>
      <c r="P527" s="156"/>
      <c r="Q527" s="156" t="s">
        <v>4695</v>
      </c>
      <c r="R527" s="156"/>
      <c r="S527" s="377" t="s">
        <v>4426</v>
      </c>
      <c r="T527" s="156" t="s">
        <v>4596</v>
      </c>
      <c r="U527" s="156" t="s">
        <v>4689</v>
      </c>
      <c r="V527" s="156" t="e">
        <v>#N/A</v>
      </c>
      <c r="W527" s="162" t="s">
        <v>2041</v>
      </c>
      <c r="X527" s="378"/>
      <c r="Y527" s="162"/>
      <c r="Z527" s="156"/>
      <c r="AA527" s="156" t="e">
        <v>#N/A</v>
      </c>
      <c r="AB527" s="156"/>
      <c r="AC527" s="376" t="s">
        <v>4</v>
      </c>
      <c r="AD527" s="379" t="s">
        <v>1792</v>
      </c>
      <c r="AE527" s="156" t="s">
        <v>4662</v>
      </c>
      <c r="AF527" s="380" t="s">
        <v>1799</v>
      </c>
      <c r="AG527" s="380"/>
      <c r="AH527" s="406" t="s">
        <v>1248</v>
      </c>
      <c r="AI527" s="162" t="s">
        <v>1714</v>
      </c>
      <c r="AJ527" s="381"/>
      <c r="AK527" s="162" t="s">
        <v>1714</v>
      </c>
      <c r="AL527" s="162" t="s">
        <v>1421</v>
      </c>
      <c r="AM527" s="381"/>
      <c r="AN527" s="162" t="s">
        <v>1627</v>
      </c>
      <c r="AO527" s="162"/>
      <c r="AP527" s="381"/>
      <c r="AQ527" s="406" t="s">
        <v>2181</v>
      </c>
      <c r="AR527" s="407">
        <v>43283.928982557867</v>
      </c>
      <c r="AS527" s="392" t="s">
        <v>1809</v>
      </c>
      <c r="AT527" s="376">
        <v>43536</v>
      </c>
      <c r="AU527" s="169" t="s">
        <v>3453</v>
      </c>
      <c r="AV527" s="169" t="s">
        <v>3454</v>
      </c>
      <c r="AW527" s="382"/>
      <c r="AX527" s="162"/>
      <c r="AY527" s="376" t="s">
        <v>1810</v>
      </c>
      <c r="AZ527" s="162"/>
      <c r="BA527" s="129"/>
      <c r="BB527" s="383" t="s">
        <v>4639</v>
      </c>
    </row>
    <row r="528" spans="1:54" s="3" customFormat="1" ht="36.75" customHeight="1">
      <c r="A528" s="374">
        <v>133</v>
      </c>
      <c r="B528" s="406" t="s">
        <v>1355</v>
      </c>
      <c r="C528" s="156" t="s">
        <v>1353</v>
      </c>
      <c r="D528" s="156"/>
      <c r="E528" s="206" t="s">
        <v>4212</v>
      </c>
      <c r="F528" s="207" t="s">
        <v>546</v>
      </c>
      <c r="G528" s="162" t="s">
        <v>1966</v>
      </c>
      <c r="H528" s="376">
        <v>43536</v>
      </c>
      <c r="I528" s="385" t="s">
        <v>5822</v>
      </c>
      <c r="J528" s="385" t="e">
        <v>#N/A</v>
      </c>
      <c r="K528" s="206"/>
      <c r="L528" s="207"/>
      <c r="M528" s="207"/>
      <c r="N528" s="207" t="e">
        <v>#N/A</v>
      </c>
      <c r="O528" s="156"/>
      <c r="P528" s="156"/>
      <c r="Q528" s="156" t="s">
        <v>4695</v>
      </c>
      <c r="R528" s="156"/>
      <c r="S528" s="377" t="s">
        <v>4426</v>
      </c>
      <c r="T528" s="156" t="s">
        <v>4596</v>
      </c>
      <c r="U528" s="156" t="s">
        <v>4689</v>
      </c>
      <c r="V528" s="156" t="e">
        <v>#N/A</v>
      </c>
      <c r="W528" s="162" t="s">
        <v>2041</v>
      </c>
      <c r="X528" s="378"/>
      <c r="Y528" s="162"/>
      <c r="Z528" s="156"/>
      <c r="AA528" s="156" t="e">
        <v>#N/A</v>
      </c>
      <c r="AB528" s="156"/>
      <c r="AC528" s="376" t="s">
        <v>4</v>
      </c>
      <c r="AD528" s="379" t="s">
        <v>1792</v>
      </c>
      <c r="AE528" s="156" t="s">
        <v>4662</v>
      </c>
      <c r="AF528" s="380" t="s">
        <v>1799</v>
      </c>
      <c r="AG528" s="380"/>
      <c r="AH528" s="406" t="s">
        <v>1248</v>
      </c>
      <c r="AI528" s="162" t="s">
        <v>1714</v>
      </c>
      <c r="AJ528" s="381"/>
      <c r="AK528" s="162" t="s">
        <v>1714</v>
      </c>
      <c r="AL528" s="162" t="s">
        <v>1421</v>
      </c>
      <c r="AM528" s="381"/>
      <c r="AN528" s="162" t="s">
        <v>1627</v>
      </c>
      <c r="AO528" s="162"/>
      <c r="AP528" s="381"/>
      <c r="AQ528" s="406" t="s">
        <v>2181</v>
      </c>
      <c r="AR528" s="407">
        <v>43283.918004826388</v>
      </c>
      <c r="AS528" s="392" t="s">
        <v>1809</v>
      </c>
      <c r="AT528" s="376">
        <v>43536</v>
      </c>
      <c r="AU528" s="169" t="s">
        <v>3461</v>
      </c>
      <c r="AV528" s="169" t="s">
        <v>3462</v>
      </c>
      <c r="AW528" s="382"/>
      <c r="AX528" s="162"/>
      <c r="AY528" s="376" t="s">
        <v>1810</v>
      </c>
      <c r="AZ528" s="162"/>
      <c r="BA528" s="129"/>
      <c r="BB528" s="383" t="s">
        <v>4639</v>
      </c>
    </row>
    <row r="529" spans="1:54" s="3" customFormat="1" ht="36.75" customHeight="1">
      <c r="A529" s="374">
        <v>134</v>
      </c>
      <c r="B529" s="406" t="s">
        <v>1363</v>
      </c>
      <c r="C529" s="156" t="s">
        <v>1353</v>
      </c>
      <c r="D529" s="156"/>
      <c r="E529" s="206" t="s">
        <v>4209</v>
      </c>
      <c r="F529" s="207" t="s">
        <v>546</v>
      </c>
      <c r="G529" s="162" t="s">
        <v>1966</v>
      </c>
      <c r="H529" s="376">
        <v>43538</v>
      </c>
      <c r="I529" s="385" t="s">
        <v>5822</v>
      </c>
      <c r="J529" s="385" t="e">
        <v>#N/A</v>
      </c>
      <c r="K529" s="206"/>
      <c r="L529" s="207"/>
      <c r="M529" s="207"/>
      <c r="N529" s="207" t="e">
        <v>#N/A</v>
      </c>
      <c r="O529" s="156"/>
      <c r="P529" s="156"/>
      <c r="Q529" s="156" t="s">
        <v>4695</v>
      </c>
      <c r="R529" s="156"/>
      <c r="S529" s="377" t="s">
        <v>4426</v>
      </c>
      <c r="T529" s="156" t="s">
        <v>4596</v>
      </c>
      <c r="U529" s="156" t="s">
        <v>4689</v>
      </c>
      <c r="V529" s="156" t="e">
        <v>#N/A</v>
      </c>
      <c r="W529" s="162" t="s">
        <v>2041</v>
      </c>
      <c r="X529" s="378"/>
      <c r="Y529" s="162"/>
      <c r="Z529" s="156"/>
      <c r="AA529" s="156" t="e">
        <v>#N/A</v>
      </c>
      <c r="AB529" s="156"/>
      <c r="AC529" s="376" t="s">
        <v>4</v>
      </c>
      <c r="AD529" s="379" t="s">
        <v>1792</v>
      </c>
      <c r="AE529" s="156" t="s">
        <v>4662</v>
      </c>
      <c r="AF529" s="380" t="s">
        <v>1799</v>
      </c>
      <c r="AG529" s="380"/>
      <c r="AH529" s="406" t="s">
        <v>1248</v>
      </c>
      <c r="AI529" s="162" t="s">
        <v>1714</v>
      </c>
      <c r="AJ529" s="381"/>
      <c r="AK529" s="162" t="s">
        <v>1714</v>
      </c>
      <c r="AL529" s="162" t="s">
        <v>1421</v>
      </c>
      <c r="AM529" s="381"/>
      <c r="AN529" s="162" t="s">
        <v>1627</v>
      </c>
      <c r="AO529" s="162"/>
      <c r="AP529" s="381"/>
      <c r="AQ529" s="406" t="s">
        <v>2181</v>
      </c>
      <c r="AR529" s="407">
        <v>43283.922137499998</v>
      </c>
      <c r="AS529" s="392" t="s">
        <v>1809</v>
      </c>
      <c r="AT529" s="376">
        <v>43538</v>
      </c>
      <c r="AU529" s="169" t="s">
        <v>3455</v>
      </c>
      <c r="AV529" s="169" t="s">
        <v>3456</v>
      </c>
      <c r="AW529" s="382"/>
      <c r="AX529" s="162"/>
      <c r="AY529" s="376" t="s">
        <v>1810</v>
      </c>
      <c r="AZ529" s="162"/>
      <c r="BA529" s="129"/>
      <c r="BB529" s="383" t="s">
        <v>4639</v>
      </c>
    </row>
    <row r="530" spans="1:54" s="3" customFormat="1" ht="36.75" customHeight="1">
      <c r="A530" s="374">
        <v>135</v>
      </c>
      <c r="B530" s="406" t="s">
        <v>1366</v>
      </c>
      <c r="C530" s="156" t="s">
        <v>1353</v>
      </c>
      <c r="D530" s="156"/>
      <c r="E530" s="206" t="s">
        <v>4210</v>
      </c>
      <c r="F530" s="207" t="s">
        <v>546</v>
      </c>
      <c r="G530" s="162" t="s">
        <v>1966</v>
      </c>
      <c r="H530" s="376">
        <v>43538</v>
      </c>
      <c r="I530" s="385" t="s">
        <v>5822</v>
      </c>
      <c r="J530" s="385" t="e">
        <v>#N/A</v>
      </c>
      <c r="K530" s="206"/>
      <c r="L530" s="207"/>
      <c r="M530" s="207"/>
      <c r="N530" s="207" t="e">
        <v>#N/A</v>
      </c>
      <c r="O530" s="156"/>
      <c r="P530" s="156"/>
      <c r="Q530" s="156" t="s">
        <v>4695</v>
      </c>
      <c r="R530" s="156"/>
      <c r="S530" s="377" t="s">
        <v>4426</v>
      </c>
      <c r="T530" s="156" t="s">
        <v>4596</v>
      </c>
      <c r="U530" s="156" t="s">
        <v>4689</v>
      </c>
      <c r="V530" s="156" t="e">
        <v>#N/A</v>
      </c>
      <c r="W530" s="162" t="s">
        <v>2041</v>
      </c>
      <c r="X530" s="378"/>
      <c r="Y530" s="162"/>
      <c r="Z530" s="156"/>
      <c r="AA530" s="156" t="e">
        <v>#N/A</v>
      </c>
      <c r="AB530" s="156"/>
      <c r="AC530" s="376" t="s">
        <v>4</v>
      </c>
      <c r="AD530" s="379" t="s">
        <v>1792</v>
      </c>
      <c r="AE530" s="156" t="s">
        <v>4662</v>
      </c>
      <c r="AF530" s="380" t="s">
        <v>1799</v>
      </c>
      <c r="AG530" s="380"/>
      <c r="AH530" s="406" t="s">
        <v>1248</v>
      </c>
      <c r="AI530" s="162" t="s">
        <v>1714</v>
      </c>
      <c r="AJ530" s="381"/>
      <c r="AK530" s="162" t="s">
        <v>1714</v>
      </c>
      <c r="AL530" s="162" t="s">
        <v>1421</v>
      </c>
      <c r="AM530" s="381"/>
      <c r="AN530" s="162" t="s">
        <v>1627</v>
      </c>
      <c r="AO530" s="162"/>
      <c r="AP530" s="381"/>
      <c r="AQ530" s="406" t="s">
        <v>2181</v>
      </c>
      <c r="AR530" s="407">
        <v>43284.057331828706</v>
      </c>
      <c r="AS530" s="392" t="s">
        <v>1809</v>
      </c>
      <c r="AT530" s="376">
        <v>43538</v>
      </c>
      <c r="AU530" s="169" t="s">
        <v>3457</v>
      </c>
      <c r="AV530" s="169" t="s">
        <v>3458</v>
      </c>
      <c r="AW530" s="382"/>
      <c r="AX530" s="162"/>
      <c r="AY530" s="376" t="s">
        <v>1810</v>
      </c>
      <c r="AZ530" s="162"/>
      <c r="BA530" s="129"/>
      <c r="BB530" s="383" t="s">
        <v>4639</v>
      </c>
    </row>
    <row r="531" spans="1:54" s="3" customFormat="1" ht="36.75" customHeight="1">
      <c r="A531" s="374">
        <v>136</v>
      </c>
      <c r="B531" s="406" t="s">
        <v>1364</v>
      </c>
      <c r="C531" s="156" t="s">
        <v>1353</v>
      </c>
      <c r="D531" s="156"/>
      <c r="E531" s="206" t="s">
        <v>4203</v>
      </c>
      <c r="F531" s="207" t="s">
        <v>546</v>
      </c>
      <c r="G531" s="162" t="s">
        <v>1966</v>
      </c>
      <c r="H531" s="376">
        <v>43539</v>
      </c>
      <c r="I531" s="385" t="s">
        <v>5822</v>
      </c>
      <c r="J531" s="385" t="e">
        <v>#N/A</v>
      </c>
      <c r="K531" s="206"/>
      <c r="L531" s="207"/>
      <c r="M531" s="207"/>
      <c r="N531" s="207" t="e">
        <v>#N/A</v>
      </c>
      <c r="O531" s="156"/>
      <c r="P531" s="156"/>
      <c r="Q531" s="156" t="s">
        <v>4695</v>
      </c>
      <c r="R531" s="156"/>
      <c r="S531" s="377" t="s">
        <v>4426</v>
      </c>
      <c r="T531" s="156" t="s">
        <v>4596</v>
      </c>
      <c r="U531" s="156" t="s">
        <v>4689</v>
      </c>
      <c r="V531" s="156" t="e">
        <v>#N/A</v>
      </c>
      <c r="W531" s="162" t="s">
        <v>2041</v>
      </c>
      <c r="X531" s="378"/>
      <c r="Y531" s="162"/>
      <c r="Z531" s="156"/>
      <c r="AA531" s="156" t="e">
        <v>#N/A</v>
      </c>
      <c r="AB531" s="156"/>
      <c r="AC531" s="376" t="s">
        <v>4</v>
      </c>
      <c r="AD531" s="379" t="s">
        <v>1792</v>
      </c>
      <c r="AE531" s="156" t="s">
        <v>4662</v>
      </c>
      <c r="AF531" s="380" t="s">
        <v>1799</v>
      </c>
      <c r="AG531" s="380"/>
      <c r="AH531" s="406" t="s">
        <v>1248</v>
      </c>
      <c r="AI531" s="162" t="s">
        <v>1714</v>
      </c>
      <c r="AJ531" s="381"/>
      <c r="AK531" s="162" t="s">
        <v>1714</v>
      </c>
      <c r="AL531" s="162" t="s">
        <v>1421</v>
      </c>
      <c r="AM531" s="381"/>
      <c r="AN531" s="162" t="s">
        <v>1627</v>
      </c>
      <c r="AO531" s="162"/>
      <c r="AP531" s="381"/>
      <c r="AQ531" s="406" t="s">
        <v>2181</v>
      </c>
      <c r="AR531" s="407">
        <v>43284.033468402777</v>
      </c>
      <c r="AS531" s="392" t="s">
        <v>1809</v>
      </c>
      <c r="AT531" s="376">
        <v>43539</v>
      </c>
      <c r="AU531" s="169" t="s">
        <v>3443</v>
      </c>
      <c r="AV531" s="169" t="s">
        <v>3444</v>
      </c>
      <c r="AW531" s="382"/>
      <c r="AX531" s="162"/>
      <c r="AY531" s="376" t="s">
        <v>1810</v>
      </c>
      <c r="AZ531" s="162"/>
      <c r="BA531" s="129"/>
      <c r="BB531" s="383" t="s">
        <v>4639</v>
      </c>
    </row>
    <row r="532" spans="1:54" s="3" customFormat="1" ht="36.75" customHeight="1">
      <c r="A532" s="374">
        <v>137</v>
      </c>
      <c r="B532" s="410" t="s">
        <v>1706</v>
      </c>
      <c r="C532" s="156" t="s">
        <v>1707</v>
      </c>
      <c r="D532" s="156"/>
      <c r="E532" s="206">
        <v>42969</v>
      </c>
      <c r="F532" s="162" t="s">
        <v>1626</v>
      </c>
      <c r="G532" s="410" t="s">
        <v>2051</v>
      </c>
      <c r="H532" s="376" t="s">
        <v>2170</v>
      </c>
      <c r="I532" s="385" t="s">
        <v>5822</v>
      </c>
      <c r="J532" s="385" t="e">
        <v>#N/A</v>
      </c>
      <c r="K532" s="206"/>
      <c r="L532" s="207" t="s">
        <v>1710</v>
      </c>
      <c r="M532" s="207"/>
      <c r="N532" s="207" t="s">
        <v>4604</v>
      </c>
      <c r="O532" s="156"/>
      <c r="P532" s="156"/>
      <c r="Q532" s="156" t="s">
        <v>4704</v>
      </c>
      <c r="R532" s="156" t="s">
        <v>4777</v>
      </c>
      <c r="S532" s="377" t="s">
        <v>4426</v>
      </c>
      <c r="T532" s="156" t="s">
        <v>4596</v>
      </c>
      <c r="U532" s="156" t="s">
        <v>4689</v>
      </c>
      <c r="V532" s="156" t="e">
        <v>#N/A</v>
      </c>
      <c r="W532" s="162" t="s">
        <v>1825</v>
      </c>
      <c r="X532" s="378"/>
      <c r="Y532" s="162"/>
      <c r="Z532" s="156"/>
      <c r="AA532" s="156" t="e">
        <v>#N/A</v>
      </c>
      <c r="AB532" s="156"/>
      <c r="AC532" s="376" t="s">
        <v>4</v>
      </c>
      <c r="AD532" s="379" t="s">
        <v>1913</v>
      </c>
      <c r="AE532" s="156" t="s">
        <v>4662</v>
      </c>
      <c r="AF532" s="380" t="s">
        <v>2823</v>
      </c>
      <c r="AG532" s="380"/>
      <c r="AH532" s="410" t="s">
        <v>31</v>
      </c>
      <c r="AI532" s="162" t="s">
        <v>1714</v>
      </c>
      <c r="AJ532" s="381"/>
      <c r="AK532" s="162" t="s">
        <v>1714</v>
      </c>
      <c r="AL532" s="162" t="s">
        <v>1825</v>
      </c>
      <c r="AM532" s="381"/>
      <c r="AN532" s="162" t="s">
        <v>1625</v>
      </c>
      <c r="AO532" s="392" t="s">
        <v>2053</v>
      </c>
      <c r="AP532" s="381"/>
      <c r="AQ532" s="410" t="s">
        <v>2824</v>
      </c>
      <c r="AR532" s="411">
        <v>42969</v>
      </c>
      <c r="AS532" s="392" t="s">
        <v>1883</v>
      </c>
      <c r="AT532" s="376" t="s">
        <v>2170</v>
      </c>
      <c r="AU532" s="169" t="s">
        <v>2825</v>
      </c>
      <c r="AV532" s="169" t="s">
        <v>2826</v>
      </c>
      <c r="AW532" s="382"/>
      <c r="AX532" s="162"/>
      <c r="AY532" s="376" t="s">
        <v>1795</v>
      </c>
      <c r="AZ532" s="162" t="s">
        <v>2827</v>
      </c>
      <c r="BA532" s="129"/>
      <c r="BB532" s="383" t="s">
        <v>4638</v>
      </c>
    </row>
    <row r="533" spans="1:54" s="3" customFormat="1" ht="36.75" customHeight="1">
      <c r="A533" s="374">
        <v>138</v>
      </c>
      <c r="B533" s="162" t="s">
        <v>657</v>
      </c>
      <c r="C533" s="156" t="s">
        <v>658</v>
      </c>
      <c r="D533" s="156"/>
      <c r="E533" s="206">
        <v>43379</v>
      </c>
      <c r="F533" s="162" t="s">
        <v>1626</v>
      </c>
      <c r="G533" s="162" t="s">
        <v>1829</v>
      </c>
      <c r="H533" s="376">
        <v>43545</v>
      </c>
      <c r="I533" s="385" t="s">
        <v>5822</v>
      </c>
      <c r="J533" s="385" t="e">
        <v>#N/A</v>
      </c>
      <c r="K533" s="206"/>
      <c r="L533" s="207"/>
      <c r="M533" s="207"/>
      <c r="N533" s="207" t="e">
        <v>#N/A</v>
      </c>
      <c r="O533" s="156"/>
      <c r="P533" s="156"/>
      <c r="Q533" s="156" t="s">
        <v>4635</v>
      </c>
      <c r="R533" s="156" t="s">
        <v>4777</v>
      </c>
      <c r="S533" s="377" t="s">
        <v>4426</v>
      </c>
      <c r="T533" s="156" t="s">
        <v>4596</v>
      </c>
      <c r="U533" s="156" t="s">
        <v>4689</v>
      </c>
      <c r="V533" s="156" t="e">
        <v>#N/A</v>
      </c>
      <c r="W533" s="162" t="s">
        <v>1488</v>
      </c>
      <c r="X533" s="378"/>
      <c r="Y533" s="162"/>
      <c r="Z533" s="156"/>
      <c r="AA533" s="156" t="e">
        <v>#N/A</v>
      </c>
      <c r="AB533" s="156"/>
      <c r="AC533" s="376" t="s">
        <v>4</v>
      </c>
      <c r="AD533" s="379" t="s">
        <v>1792</v>
      </c>
      <c r="AE533" s="156" t="s">
        <v>4662</v>
      </c>
      <c r="AF533" s="380" t="s">
        <v>1799</v>
      </c>
      <c r="AG533" s="380"/>
      <c r="AH533" s="162" t="s">
        <v>45</v>
      </c>
      <c r="AI533" s="162" t="s">
        <v>1714</v>
      </c>
      <c r="AJ533" s="381"/>
      <c r="AK533" s="162" t="s">
        <v>1714</v>
      </c>
      <c r="AL533" s="162" t="s">
        <v>1488</v>
      </c>
      <c r="AM533" s="381"/>
      <c r="AN533" s="162" t="s">
        <v>1629</v>
      </c>
      <c r="AO533" s="162"/>
      <c r="AP533" s="381"/>
      <c r="AQ533" s="162" t="s">
        <v>659</v>
      </c>
      <c r="AR533" s="376"/>
      <c r="AS533" s="392" t="s">
        <v>1809</v>
      </c>
      <c r="AT533" s="376">
        <v>43545</v>
      </c>
      <c r="AU533" s="169" t="s">
        <v>2845</v>
      </c>
      <c r="AV533" s="169" t="s">
        <v>2846</v>
      </c>
      <c r="AW533" s="382"/>
      <c r="AX533" s="162"/>
      <c r="AY533" s="376" t="s">
        <v>1838</v>
      </c>
      <c r="AZ533" s="162"/>
      <c r="BA533" s="129"/>
      <c r="BB533" s="383" t="s">
        <v>4635</v>
      </c>
    </row>
    <row r="534" spans="1:54" s="3" customFormat="1" ht="36.75" customHeight="1">
      <c r="A534" s="374">
        <v>139</v>
      </c>
      <c r="B534" s="162" t="s">
        <v>660</v>
      </c>
      <c r="C534" s="156" t="s">
        <v>658</v>
      </c>
      <c r="D534" s="156"/>
      <c r="E534" s="206">
        <v>43379</v>
      </c>
      <c r="F534" s="162" t="s">
        <v>1626</v>
      </c>
      <c r="G534" s="162" t="s">
        <v>1829</v>
      </c>
      <c r="H534" s="376">
        <v>43545</v>
      </c>
      <c r="I534" s="385" t="s">
        <v>5822</v>
      </c>
      <c r="J534" s="385" t="e">
        <v>#N/A</v>
      </c>
      <c r="K534" s="206"/>
      <c r="L534" s="207"/>
      <c r="M534" s="207"/>
      <c r="N534" s="207" t="e">
        <v>#N/A</v>
      </c>
      <c r="O534" s="156"/>
      <c r="P534" s="156"/>
      <c r="Q534" s="156" t="s">
        <v>4635</v>
      </c>
      <c r="R534" s="156" t="s">
        <v>4777</v>
      </c>
      <c r="S534" s="377" t="s">
        <v>4426</v>
      </c>
      <c r="T534" s="156" t="s">
        <v>4596</v>
      </c>
      <c r="U534" s="156" t="s">
        <v>4689</v>
      </c>
      <c r="V534" s="156" t="e">
        <v>#N/A</v>
      </c>
      <c r="W534" s="162" t="s">
        <v>1488</v>
      </c>
      <c r="X534" s="378"/>
      <c r="Y534" s="162"/>
      <c r="Z534" s="156"/>
      <c r="AA534" s="156" t="e">
        <v>#N/A</v>
      </c>
      <c r="AB534" s="156"/>
      <c r="AC534" s="376" t="s">
        <v>4</v>
      </c>
      <c r="AD534" s="379" t="s">
        <v>1792</v>
      </c>
      <c r="AE534" s="156" t="s">
        <v>4662</v>
      </c>
      <c r="AF534" s="380" t="s">
        <v>1799</v>
      </c>
      <c r="AG534" s="380"/>
      <c r="AH534" s="162" t="s">
        <v>45</v>
      </c>
      <c r="AI534" s="162" t="s">
        <v>1714</v>
      </c>
      <c r="AJ534" s="381"/>
      <c r="AK534" s="162" t="s">
        <v>1714</v>
      </c>
      <c r="AL534" s="162" t="s">
        <v>1488</v>
      </c>
      <c r="AM534" s="381"/>
      <c r="AN534" s="162" t="s">
        <v>1629</v>
      </c>
      <c r="AO534" s="162"/>
      <c r="AP534" s="381"/>
      <c r="AQ534" s="162" t="s">
        <v>659</v>
      </c>
      <c r="AR534" s="376"/>
      <c r="AS534" s="392" t="s">
        <v>1809</v>
      </c>
      <c r="AT534" s="376">
        <v>43545</v>
      </c>
      <c r="AU534" s="169" t="s">
        <v>2847</v>
      </c>
      <c r="AV534" s="169" t="s">
        <v>2848</v>
      </c>
      <c r="AW534" s="382"/>
      <c r="AX534" s="162"/>
      <c r="AY534" s="376" t="s">
        <v>1838</v>
      </c>
      <c r="AZ534" s="162"/>
      <c r="BA534" s="129"/>
      <c r="BB534" s="383" t="s">
        <v>4635</v>
      </c>
    </row>
    <row r="535" spans="1:54" s="3" customFormat="1" ht="36.75" customHeight="1">
      <c r="A535" s="374">
        <v>140</v>
      </c>
      <c r="B535" s="162" t="s">
        <v>661</v>
      </c>
      <c r="C535" s="156" t="s">
        <v>658</v>
      </c>
      <c r="D535" s="156"/>
      <c r="E535" s="206">
        <v>43379</v>
      </c>
      <c r="F535" s="162" t="s">
        <v>1626</v>
      </c>
      <c r="G535" s="162" t="s">
        <v>1829</v>
      </c>
      <c r="H535" s="376">
        <v>43545</v>
      </c>
      <c r="I535" s="385" t="s">
        <v>5822</v>
      </c>
      <c r="J535" s="385" t="e">
        <v>#N/A</v>
      </c>
      <c r="K535" s="206"/>
      <c r="L535" s="207"/>
      <c r="M535" s="207"/>
      <c r="N535" s="207" t="e">
        <v>#N/A</v>
      </c>
      <c r="O535" s="156"/>
      <c r="P535" s="156"/>
      <c r="Q535" s="156" t="s">
        <v>4635</v>
      </c>
      <c r="R535" s="156" t="s">
        <v>4777</v>
      </c>
      <c r="S535" s="377" t="s">
        <v>4426</v>
      </c>
      <c r="T535" s="156" t="s">
        <v>4596</v>
      </c>
      <c r="U535" s="156" t="s">
        <v>4689</v>
      </c>
      <c r="V535" s="156" t="e">
        <v>#N/A</v>
      </c>
      <c r="W535" s="162" t="s">
        <v>1488</v>
      </c>
      <c r="X535" s="378"/>
      <c r="Y535" s="162"/>
      <c r="Z535" s="156"/>
      <c r="AA535" s="156" t="e">
        <v>#N/A</v>
      </c>
      <c r="AB535" s="156"/>
      <c r="AC535" s="376" t="s">
        <v>4</v>
      </c>
      <c r="AD535" s="379" t="s">
        <v>1792</v>
      </c>
      <c r="AE535" s="156" t="s">
        <v>4662</v>
      </c>
      <c r="AF535" s="380" t="s">
        <v>1799</v>
      </c>
      <c r="AG535" s="380"/>
      <c r="AH535" s="162" t="s">
        <v>45</v>
      </c>
      <c r="AI535" s="162" t="s">
        <v>1714</v>
      </c>
      <c r="AJ535" s="381"/>
      <c r="AK535" s="162" t="s">
        <v>1714</v>
      </c>
      <c r="AL535" s="162" t="s">
        <v>1488</v>
      </c>
      <c r="AM535" s="381"/>
      <c r="AN535" s="162" t="s">
        <v>1629</v>
      </c>
      <c r="AO535" s="162"/>
      <c r="AP535" s="381"/>
      <c r="AQ535" s="162" t="s">
        <v>659</v>
      </c>
      <c r="AR535" s="376"/>
      <c r="AS535" s="392" t="s">
        <v>1809</v>
      </c>
      <c r="AT535" s="376">
        <v>43545</v>
      </c>
      <c r="AU535" s="169" t="s">
        <v>2849</v>
      </c>
      <c r="AV535" s="169" t="s">
        <v>2850</v>
      </c>
      <c r="AW535" s="382"/>
      <c r="AX535" s="162"/>
      <c r="AY535" s="376" t="s">
        <v>1838</v>
      </c>
      <c r="AZ535" s="162"/>
      <c r="BA535" s="129"/>
      <c r="BB535" s="383" t="s">
        <v>4635</v>
      </c>
    </row>
    <row r="536" spans="1:54" s="3" customFormat="1" ht="36.75" customHeight="1">
      <c r="A536" s="374">
        <v>141</v>
      </c>
      <c r="B536" s="162" t="s">
        <v>672</v>
      </c>
      <c r="C536" s="156" t="s">
        <v>658</v>
      </c>
      <c r="D536" s="156"/>
      <c r="E536" s="206">
        <v>43379</v>
      </c>
      <c r="F536" s="162" t="s">
        <v>1626</v>
      </c>
      <c r="G536" s="162" t="s">
        <v>1829</v>
      </c>
      <c r="H536" s="376">
        <v>43545</v>
      </c>
      <c r="I536" s="385" t="s">
        <v>5822</v>
      </c>
      <c r="J536" s="385" t="e">
        <v>#N/A</v>
      </c>
      <c r="K536" s="206"/>
      <c r="L536" s="207"/>
      <c r="M536" s="207"/>
      <c r="N536" s="207" t="e">
        <v>#N/A</v>
      </c>
      <c r="O536" s="156"/>
      <c r="P536" s="156"/>
      <c r="Q536" s="156" t="s">
        <v>4635</v>
      </c>
      <c r="R536" s="156" t="s">
        <v>4777</v>
      </c>
      <c r="S536" s="377" t="s">
        <v>4426</v>
      </c>
      <c r="T536" s="156" t="s">
        <v>4596</v>
      </c>
      <c r="U536" s="156" t="s">
        <v>4689</v>
      </c>
      <c r="V536" s="156" t="e">
        <v>#N/A</v>
      </c>
      <c r="W536" s="162" t="s">
        <v>1488</v>
      </c>
      <c r="X536" s="378"/>
      <c r="Y536" s="162"/>
      <c r="Z536" s="156"/>
      <c r="AA536" s="156" t="e">
        <v>#N/A</v>
      </c>
      <c r="AB536" s="156"/>
      <c r="AC536" s="376" t="s">
        <v>4</v>
      </c>
      <c r="AD536" s="379" t="s">
        <v>1792</v>
      </c>
      <c r="AE536" s="156" t="s">
        <v>4662</v>
      </c>
      <c r="AF536" s="380" t="s">
        <v>1799</v>
      </c>
      <c r="AG536" s="380"/>
      <c r="AH536" s="162" t="s">
        <v>45</v>
      </c>
      <c r="AI536" s="162" t="s">
        <v>1714</v>
      </c>
      <c r="AJ536" s="381"/>
      <c r="AK536" s="162" t="s">
        <v>1714</v>
      </c>
      <c r="AL536" s="162" t="s">
        <v>1488</v>
      </c>
      <c r="AM536" s="381"/>
      <c r="AN536" s="162" t="s">
        <v>1629</v>
      </c>
      <c r="AO536" s="162"/>
      <c r="AP536" s="381"/>
      <c r="AQ536" s="162" t="s">
        <v>659</v>
      </c>
      <c r="AR536" s="376"/>
      <c r="AS536" s="392" t="s">
        <v>1809</v>
      </c>
      <c r="AT536" s="376">
        <v>43545</v>
      </c>
      <c r="AU536" s="169" t="s">
        <v>2851</v>
      </c>
      <c r="AV536" s="169" t="s">
        <v>2852</v>
      </c>
      <c r="AW536" s="382"/>
      <c r="AX536" s="162"/>
      <c r="AY536" s="376" t="s">
        <v>1838</v>
      </c>
      <c r="AZ536" s="162"/>
      <c r="BA536" s="129"/>
      <c r="BB536" s="383" t="s">
        <v>4635</v>
      </c>
    </row>
    <row r="537" spans="1:54" s="3" customFormat="1" ht="36.75" customHeight="1">
      <c r="A537" s="374">
        <v>142</v>
      </c>
      <c r="B537" s="162" t="s">
        <v>664</v>
      </c>
      <c r="C537" s="156" t="s">
        <v>658</v>
      </c>
      <c r="D537" s="156"/>
      <c r="E537" s="206">
        <v>43379</v>
      </c>
      <c r="F537" s="162" t="s">
        <v>1626</v>
      </c>
      <c r="G537" s="162" t="s">
        <v>1829</v>
      </c>
      <c r="H537" s="376">
        <v>43545</v>
      </c>
      <c r="I537" s="385" t="s">
        <v>5822</v>
      </c>
      <c r="J537" s="385" t="e">
        <v>#N/A</v>
      </c>
      <c r="K537" s="206"/>
      <c r="L537" s="207"/>
      <c r="M537" s="207"/>
      <c r="N537" s="207" t="e">
        <v>#N/A</v>
      </c>
      <c r="O537" s="156"/>
      <c r="P537" s="156"/>
      <c r="Q537" s="156" t="s">
        <v>4635</v>
      </c>
      <c r="R537" s="156" t="s">
        <v>4777</v>
      </c>
      <c r="S537" s="377" t="s">
        <v>4426</v>
      </c>
      <c r="T537" s="156" t="s">
        <v>4596</v>
      </c>
      <c r="U537" s="156" t="s">
        <v>4689</v>
      </c>
      <c r="V537" s="156" t="e">
        <v>#N/A</v>
      </c>
      <c r="W537" s="162" t="s">
        <v>1488</v>
      </c>
      <c r="X537" s="378"/>
      <c r="Y537" s="162"/>
      <c r="Z537" s="156"/>
      <c r="AA537" s="156" t="e">
        <v>#N/A</v>
      </c>
      <c r="AB537" s="156"/>
      <c r="AC537" s="376" t="s">
        <v>4</v>
      </c>
      <c r="AD537" s="379" t="s">
        <v>1792</v>
      </c>
      <c r="AE537" s="156" t="s">
        <v>4662</v>
      </c>
      <c r="AF537" s="380" t="s">
        <v>1799</v>
      </c>
      <c r="AG537" s="380"/>
      <c r="AH537" s="162" t="s">
        <v>45</v>
      </c>
      <c r="AI537" s="162" t="s">
        <v>1714</v>
      </c>
      <c r="AJ537" s="381"/>
      <c r="AK537" s="162" t="s">
        <v>1714</v>
      </c>
      <c r="AL537" s="162" t="s">
        <v>1488</v>
      </c>
      <c r="AM537" s="381"/>
      <c r="AN537" s="162" t="s">
        <v>1629</v>
      </c>
      <c r="AO537" s="162"/>
      <c r="AP537" s="381"/>
      <c r="AQ537" s="162" t="s">
        <v>659</v>
      </c>
      <c r="AR537" s="376"/>
      <c r="AS537" s="392" t="s">
        <v>1809</v>
      </c>
      <c r="AT537" s="376">
        <v>43545</v>
      </c>
      <c r="AU537" s="169" t="s">
        <v>2853</v>
      </c>
      <c r="AV537" s="169" t="s">
        <v>2854</v>
      </c>
      <c r="AW537" s="382"/>
      <c r="AX537" s="162"/>
      <c r="AY537" s="376" t="s">
        <v>1838</v>
      </c>
      <c r="AZ537" s="162"/>
      <c r="BA537" s="129"/>
      <c r="BB537" s="383" t="s">
        <v>4635</v>
      </c>
    </row>
    <row r="538" spans="1:54" s="3" customFormat="1" ht="36.75" customHeight="1">
      <c r="A538" s="374">
        <v>143</v>
      </c>
      <c r="B538" s="162" t="s">
        <v>670</v>
      </c>
      <c r="C538" s="156" t="s">
        <v>658</v>
      </c>
      <c r="D538" s="156"/>
      <c r="E538" s="206">
        <v>43379</v>
      </c>
      <c r="F538" s="162" t="s">
        <v>1626</v>
      </c>
      <c r="G538" s="162" t="s">
        <v>1829</v>
      </c>
      <c r="H538" s="376">
        <v>43545</v>
      </c>
      <c r="I538" s="385" t="s">
        <v>5822</v>
      </c>
      <c r="J538" s="385" t="e">
        <v>#N/A</v>
      </c>
      <c r="K538" s="206"/>
      <c r="L538" s="207"/>
      <c r="M538" s="207"/>
      <c r="N538" s="207" t="e">
        <v>#N/A</v>
      </c>
      <c r="O538" s="156"/>
      <c r="P538" s="156"/>
      <c r="Q538" s="156" t="s">
        <v>4635</v>
      </c>
      <c r="R538" s="156" t="s">
        <v>4777</v>
      </c>
      <c r="S538" s="377" t="s">
        <v>4426</v>
      </c>
      <c r="T538" s="156" t="s">
        <v>4596</v>
      </c>
      <c r="U538" s="156" t="s">
        <v>4689</v>
      </c>
      <c r="V538" s="156" t="e">
        <v>#N/A</v>
      </c>
      <c r="W538" s="162" t="s">
        <v>1488</v>
      </c>
      <c r="X538" s="378"/>
      <c r="Y538" s="162"/>
      <c r="Z538" s="156"/>
      <c r="AA538" s="156" t="e">
        <v>#N/A</v>
      </c>
      <c r="AB538" s="156"/>
      <c r="AC538" s="376" t="s">
        <v>4</v>
      </c>
      <c r="AD538" s="379" t="s">
        <v>1792</v>
      </c>
      <c r="AE538" s="156" t="s">
        <v>4662</v>
      </c>
      <c r="AF538" s="380" t="s">
        <v>1799</v>
      </c>
      <c r="AG538" s="380"/>
      <c r="AH538" s="162" t="s">
        <v>45</v>
      </c>
      <c r="AI538" s="162" t="s">
        <v>1714</v>
      </c>
      <c r="AJ538" s="381"/>
      <c r="AK538" s="162" t="s">
        <v>1714</v>
      </c>
      <c r="AL538" s="162" t="s">
        <v>1488</v>
      </c>
      <c r="AM538" s="381"/>
      <c r="AN538" s="162" t="s">
        <v>1629</v>
      </c>
      <c r="AO538" s="162"/>
      <c r="AP538" s="381"/>
      <c r="AQ538" s="162" t="s">
        <v>659</v>
      </c>
      <c r="AR538" s="376"/>
      <c r="AS538" s="392" t="s">
        <v>1809</v>
      </c>
      <c r="AT538" s="376">
        <v>43545</v>
      </c>
      <c r="AU538" s="169" t="s">
        <v>2855</v>
      </c>
      <c r="AV538" s="169" t="s">
        <v>2856</v>
      </c>
      <c r="AW538" s="382"/>
      <c r="AX538" s="162"/>
      <c r="AY538" s="376" t="s">
        <v>1838</v>
      </c>
      <c r="AZ538" s="162"/>
      <c r="BA538" s="129"/>
      <c r="BB538" s="383" t="s">
        <v>4635</v>
      </c>
    </row>
    <row r="539" spans="1:54" s="3" customFormat="1" ht="36.75" customHeight="1">
      <c r="A539" s="374">
        <v>144</v>
      </c>
      <c r="B539" s="162" t="s">
        <v>674</v>
      </c>
      <c r="C539" s="156" t="s">
        <v>658</v>
      </c>
      <c r="D539" s="156"/>
      <c r="E539" s="206">
        <v>43379</v>
      </c>
      <c r="F539" s="162" t="s">
        <v>1626</v>
      </c>
      <c r="G539" s="162" t="s">
        <v>1829</v>
      </c>
      <c r="H539" s="376">
        <v>43545</v>
      </c>
      <c r="I539" s="385" t="s">
        <v>5822</v>
      </c>
      <c r="J539" s="385" t="e">
        <v>#N/A</v>
      </c>
      <c r="K539" s="206"/>
      <c r="L539" s="207"/>
      <c r="M539" s="207"/>
      <c r="N539" s="207" t="e">
        <v>#N/A</v>
      </c>
      <c r="O539" s="156"/>
      <c r="P539" s="156"/>
      <c r="Q539" s="156" t="s">
        <v>4635</v>
      </c>
      <c r="R539" s="156" t="s">
        <v>4777</v>
      </c>
      <c r="S539" s="377" t="s">
        <v>4426</v>
      </c>
      <c r="T539" s="156" t="s">
        <v>4596</v>
      </c>
      <c r="U539" s="156" t="s">
        <v>4689</v>
      </c>
      <c r="V539" s="156" t="e">
        <v>#N/A</v>
      </c>
      <c r="W539" s="162" t="s">
        <v>1488</v>
      </c>
      <c r="X539" s="378"/>
      <c r="Y539" s="162"/>
      <c r="Z539" s="156"/>
      <c r="AA539" s="156" t="e">
        <v>#N/A</v>
      </c>
      <c r="AB539" s="156"/>
      <c r="AC539" s="376" t="s">
        <v>4</v>
      </c>
      <c r="AD539" s="379" t="s">
        <v>1792</v>
      </c>
      <c r="AE539" s="156" t="s">
        <v>4662</v>
      </c>
      <c r="AF539" s="380" t="s">
        <v>1799</v>
      </c>
      <c r="AG539" s="380"/>
      <c r="AH539" s="162" t="s">
        <v>45</v>
      </c>
      <c r="AI539" s="162" t="s">
        <v>1714</v>
      </c>
      <c r="AJ539" s="381"/>
      <c r="AK539" s="162" t="s">
        <v>1714</v>
      </c>
      <c r="AL539" s="162" t="s">
        <v>1488</v>
      </c>
      <c r="AM539" s="381"/>
      <c r="AN539" s="162" t="s">
        <v>1629</v>
      </c>
      <c r="AO539" s="162"/>
      <c r="AP539" s="381"/>
      <c r="AQ539" s="162" t="s">
        <v>659</v>
      </c>
      <c r="AR539" s="376"/>
      <c r="AS539" s="392" t="s">
        <v>1809</v>
      </c>
      <c r="AT539" s="376">
        <v>43545</v>
      </c>
      <c r="AU539" s="169" t="s">
        <v>2857</v>
      </c>
      <c r="AV539" s="169" t="s">
        <v>2858</v>
      </c>
      <c r="AW539" s="382"/>
      <c r="AX539" s="162"/>
      <c r="AY539" s="376" t="s">
        <v>1838</v>
      </c>
      <c r="AZ539" s="162"/>
      <c r="BA539" s="129"/>
      <c r="BB539" s="383" t="s">
        <v>4635</v>
      </c>
    </row>
    <row r="540" spans="1:54" s="3" customFormat="1" ht="36.75" customHeight="1">
      <c r="A540" s="374">
        <v>145</v>
      </c>
      <c r="B540" s="162" t="s">
        <v>710</v>
      </c>
      <c r="C540" s="156" t="s">
        <v>711</v>
      </c>
      <c r="D540" s="156"/>
      <c r="E540" s="206" t="s">
        <v>2044</v>
      </c>
      <c r="F540" s="391" t="s">
        <v>1852</v>
      </c>
      <c r="G540" s="162" t="s">
        <v>1829</v>
      </c>
      <c r="H540" s="376">
        <v>43545</v>
      </c>
      <c r="I540" s="385" t="s">
        <v>5822</v>
      </c>
      <c r="J540" s="385" t="e">
        <v>#N/A</v>
      </c>
      <c r="K540" s="206"/>
      <c r="L540" s="207"/>
      <c r="M540" s="207"/>
      <c r="N540" s="207" t="e">
        <v>#N/A</v>
      </c>
      <c r="O540" s="156"/>
      <c r="P540" s="156"/>
      <c r="Q540" s="156" t="s">
        <v>4635</v>
      </c>
      <c r="R540" s="156"/>
      <c r="S540" s="377" t="s">
        <v>4426</v>
      </c>
      <c r="T540" s="156" t="s">
        <v>4596</v>
      </c>
      <c r="U540" s="156" t="s">
        <v>4689</v>
      </c>
      <c r="V540" s="156" t="e">
        <v>#N/A</v>
      </c>
      <c r="W540" s="162" t="s">
        <v>1488</v>
      </c>
      <c r="X540" s="378"/>
      <c r="Y540" s="162"/>
      <c r="Z540" s="156"/>
      <c r="AA540" s="156" t="e">
        <v>#N/A</v>
      </c>
      <c r="AB540" s="156"/>
      <c r="AC540" s="376" t="s">
        <v>4</v>
      </c>
      <c r="AD540" s="379" t="s">
        <v>1792</v>
      </c>
      <c r="AE540" s="156" t="s">
        <v>4662</v>
      </c>
      <c r="AF540" s="380" t="s">
        <v>1799</v>
      </c>
      <c r="AG540" s="380"/>
      <c r="AH540" s="162" t="s">
        <v>1879</v>
      </c>
      <c r="AI540" s="377" t="s">
        <v>1717</v>
      </c>
      <c r="AJ540" s="381"/>
      <c r="AK540" s="377" t="s">
        <v>1717</v>
      </c>
      <c r="AL540" s="162" t="s">
        <v>1488</v>
      </c>
      <c r="AM540" s="381"/>
      <c r="AN540" s="162" t="s">
        <v>1629</v>
      </c>
      <c r="AO540" s="162"/>
      <c r="AP540" s="381"/>
      <c r="AQ540" s="162" t="s">
        <v>712</v>
      </c>
      <c r="AR540" s="376"/>
      <c r="AS540" s="392" t="s">
        <v>1809</v>
      </c>
      <c r="AT540" s="376">
        <v>43545</v>
      </c>
      <c r="AU540" s="169" t="s">
        <v>3013</v>
      </c>
      <c r="AV540" s="169" t="s">
        <v>3014</v>
      </c>
      <c r="AW540" s="382"/>
      <c r="AX540" s="162"/>
      <c r="AY540" s="376" t="s">
        <v>1810</v>
      </c>
      <c r="AZ540" s="162"/>
      <c r="BA540" s="129"/>
      <c r="BB540" s="383" t="s">
        <v>4635</v>
      </c>
    </row>
    <row r="541" spans="1:54" s="3" customFormat="1" ht="36.75" customHeight="1">
      <c r="A541" s="374">
        <v>146</v>
      </c>
      <c r="B541" s="412" t="s">
        <v>630</v>
      </c>
      <c r="C541" s="156" t="s">
        <v>631</v>
      </c>
      <c r="D541" s="156"/>
      <c r="E541" s="206">
        <v>43244</v>
      </c>
      <c r="F541" s="162" t="s">
        <v>1689</v>
      </c>
      <c r="G541" s="162" t="s">
        <v>1829</v>
      </c>
      <c r="H541" s="376">
        <v>43545</v>
      </c>
      <c r="I541" s="385" t="s">
        <v>5822</v>
      </c>
      <c r="J541" s="385" t="e">
        <v>#N/A</v>
      </c>
      <c r="K541" s="206"/>
      <c r="L541" s="207"/>
      <c r="M541" s="207"/>
      <c r="N541" s="207" t="e">
        <v>#N/A</v>
      </c>
      <c r="O541" s="156"/>
      <c r="P541" s="156"/>
      <c r="Q541" s="156" t="s">
        <v>4740</v>
      </c>
      <c r="R541" s="156"/>
      <c r="S541" s="377" t="s">
        <v>4426</v>
      </c>
      <c r="T541" s="156" t="s">
        <v>4596</v>
      </c>
      <c r="U541" s="156" t="s">
        <v>4689</v>
      </c>
      <c r="V541" s="156" t="e">
        <v>#N/A</v>
      </c>
      <c r="W541" s="162" t="s">
        <v>1428</v>
      </c>
      <c r="X541" s="378"/>
      <c r="Y541" s="162"/>
      <c r="Z541" s="156"/>
      <c r="AA541" s="156" t="e">
        <v>#N/A</v>
      </c>
      <c r="AB541" s="156"/>
      <c r="AC541" s="376" t="s">
        <v>4</v>
      </c>
      <c r="AD541" s="379" t="s">
        <v>1792</v>
      </c>
      <c r="AE541" s="156" t="s">
        <v>4662</v>
      </c>
      <c r="AF541" s="380" t="s">
        <v>1799</v>
      </c>
      <c r="AG541" s="380"/>
      <c r="AH541" s="413" t="s">
        <v>90</v>
      </c>
      <c r="AI541" s="377" t="s">
        <v>1717</v>
      </c>
      <c r="AJ541" s="381"/>
      <c r="AK541" s="377" t="s">
        <v>1717</v>
      </c>
      <c r="AL541" s="162" t="s">
        <v>1428</v>
      </c>
      <c r="AM541" s="381"/>
      <c r="AN541" s="162" t="s">
        <v>1629</v>
      </c>
      <c r="AO541" s="162"/>
      <c r="AP541" s="381"/>
      <c r="AQ541" s="414" t="s">
        <v>2155</v>
      </c>
      <c r="AR541" s="415" t="s">
        <v>2156</v>
      </c>
      <c r="AS541" s="392" t="s">
        <v>1809</v>
      </c>
      <c r="AT541" s="376">
        <v>43545</v>
      </c>
      <c r="AU541" s="169" t="s">
        <v>3389</v>
      </c>
      <c r="AV541" s="169" t="s">
        <v>3390</v>
      </c>
      <c r="AW541" s="382"/>
      <c r="AX541" s="162"/>
      <c r="AY541" s="376" t="s">
        <v>1810</v>
      </c>
      <c r="AZ541" s="162"/>
      <c r="BA541" s="129"/>
      <c r="BB541" s="383" t="s">
        <v>4637</v>
      </c>
    </row>
    <row r="542" spans="1:54" s="3" customFormat="1" ht="36.75" customHeight="1">
      <c r="A542" s="374">
        <v>147</v>
      </c>
      <c r="B542" s="162" t="s">
        <v>717</v>
      </c>
      <c r="C542" s="156" t="s">
        <v>711</v>
      </c>
      <c r="D542" s="156"/>
      <c r="E542" s="206" t="s">
        <v>2044</v>
      </c>
      <c r="F542" s="391" t="s">
        <v>1852</v>
      </c>
      <c r="G542" s="162" t="s">
        <v>1829</v>
      </c>
      <c r="H542" s="376">
        <v>43549</v>
      </c>
      <c r="I542" s="385" t="s">
        <v>5822</v>
      </c>
      <c r="J542" s="385" t="e">
        <v>#N/A</v>
      </c>
      <c r="K542" s="206"/>
      <c r="L542" s="207"/>
      <c r="M542" s="207"/>
      <c r="N542" s="207" t="e">
        <v>#N/A</v>
      </c>
      <c r="O542" s="156"/>
      <c r="P542" s="156"/>
      <c r="Q542" s="156" t="s">
        <v>4635</v>
      </c>
      <c r="R542" s="156"/>
      <c r="S542" s="377" t="s">
        <v>4426</v>
      </c>
      <c r="T542" s="156" t="s">
        <v>4596</v>
      </c>
      <c r="U542" s="156" t="s">
        <v>4689</v>
      </c>
      <c r="V542" s="156" t="e">
        <v>#N/A</v>
      </c>
      <c r="W542" s="162" t="s">
        <v>1488</v>
      </c>
      <c r="X542" s="378"/>
      <c r="Y542" s="162"/>
      <c r="Z542" s="156"/>
      <c r="AA542" s="156" t="e">
        <v>#N/A</v>
      </c>
      <c r="AB542" s="156"/>
      <c r="AC542" s="376" t="s">
        <v>4</v>
      </c>
      <c r="AD542" s="379" t="s">
        <v>1792</v>
      </c>
      <c r="AE542" s="156" t="s">
        <v>4662</v>
      </c>
      <c r="AF542" s="380" t="s">
        <v>1799</v>
      </c>
      <c r="AG542" s="380"/>
      <c r="AH542" s="162" t="s">
        <v>1879</v>
      </c>
      <c r="AI542" s="377" t="s">
        <v>1717</v>
      </c>
      <c r="AJ542" s="381"/>
      <c r="AK542" s="377" t="s">
        <v>1717</v>
      </c>
      <c r="AL542" s="162" t="s">
        <v>1488</v>
      </c>
      <c r="AM542" s="381"/>
      <c r="AN542" s="162" t="s">
        <v>1629</v>
      </c>
      <c r="AO542" s="162"/>
      <c r="AP542" s="381"/>
      <c r="AQ542" s="162" t="s">
        <v>712</v>
      </c>
      <c r="AR542" s="376"/>
      <c r="AS542" s="392" t="s">
        <v>1809</v>
      </c>
      <c r="AT542" s="376">
        <v>43549</v>
      </c>
      <c r="AU542" s="169" t="s">
        <v>3015</v>
      </c>
      <c r="AV542" s="169" t="s">
        <v>3016</v>
      </c>
      <c r="AW542" s="382"/>
      <c r="AX542" s="162"/>
      <c r="AY542" s="376" t="s">
        <v>1810</v>
      </c>
      <c r="AZ542" s="162"/>
      <c r="BA542" s="129"/>
      <c r="BB542" s="383" t="s">
        <v>4635</v>
      </c>
    </row>
    <row r="543" spans="1:54" s="3" customFormat="1" ht="36.75" customHeight="1">
      <c r="A543" s="374">
        <v>148</v>
      </c>
      <c r="B543" s="162" t="s">
        <v>713</v>
      </c>
      <c r="C543" s="156" t="s">
        <v>711</v>
      </c>
      <c r="D543" s="156"/>
      <c r="E543" s="206" t="s">
        <v>2044</v>
      </c>
      <c r="F543" s="391" t="s">
        <v>1852</v>
      </c>
      <c r="G543" s="162" t="s">
        <v>1829</v>
      </c>
      <c r="H543" s="376">
        <v>43549</v>
      </c>
      <c r="I543" s="385" t="s">
        <v>5822</v>
      </c>
      <c r="J543" s="385" t="e">
        <v>#N/A</v>
      </c>
      <c r="K543" s="206"/>
      <c r="L543" s="207"/>
      <c r="M543" s="207"/>
      <c r="N543" s="207" t="e">
        <v>#N/A</v>
      </c>
      <c r="O543" s="156"/>
      <c r="P543" s="156"/>
      <c r="Q543" s="156" t="s">
        <v>4635</v>
      </c>
      <c r="R543" s="156"/>
      <c r="S543" s="377" t="s">
        <v>4426</v>
      </c>
      <c r="T543" s="156" t="s">
        <v>4596</v>
      </c>
      <c r="U543" s="156" t="s">
        <v>4689</v>
      </c>
      <c r="V543" s="156" t="e">
        <v>#N/A</v>
      </c>
      <c r="W543" s="162" t="s">
        <v>1488</v>
      </c>
      <c r="X543" s="378"/>
      <c r="Y543" s="162"/>
      <c r="Z543" s="156"/>
      <c r="AA543" s="156" t="e">
        <v>#N/A</v>
      </c>
      <c r="AB543" s="156"/>
      <c r="AC543" s="376" t="s">
        <v>4</v>
      </c>
      <c r="AD543" s="379" t="s">
        <v>1792</v>
      </c>
      <c r="AE543" s="156" t="s">
        <v>4662</v>
      </c>
      <c r="AF543" s="380" t="s">
        <v>1799</v>
      </c>
      <c r="AG543" s="380"/>
      <c r="AH543" s="162" t="s">
        <v>1879</v>
      </c>
      <c r="AI543" s="377" t="s">
        <v>1717</v>
      </c>
      <c r="AJ543" s="381"/>
      <c r="AK543" s="377" t="s">
        <v>1717</v>
      </c>
      <c r="AL543" s="162" t="s">
        <v>1488</v>
      </c>
      <c r="AM543" s="381"/>
      <c r="AN543" s="162" t="s">
        <v>1629</v>
      </c>
      <c r="AO543" s="162"/>
      <c r="AP543" s="381"/>
      <c r="AQ543" s="162" t="s">
        <v>712</v>
      </c>
      <c r="AR543" s="376"/>
      <c r="AS543" s="392" t="s">
        <v>1809</v>
      </c>
      <c r="AT543" s="376">
        <v>43549</v>
      </c>
      <c r="AU543" s="169" t="s">
        <v>3017</v>
      </c>
      <c r="AV543" s="169" t="s">
        <v>3018</v>
      </c>
      <c r="AW543" s="382"/>
      <c r="AX543" s="162"/>
      <c r="AY543" s="376" t="s">
        <v>1810</v>
      </c>
      <c r="AZ543" s="162"/>
      <c r="BA543" s="129"/>
      <c r="BB543" s="383" t="s">
        <v>4635</v>
      </c>
    </row>
    <row r="544" spans="1:54" s="3" customFormat="1" ht="36.75" customHeight="1">
      <c r="A544" s="374">
        <v>149</v>
      </c>
      <c r="B544" s="162" t="s">
        <v>714</v>
      </c>
      <c r="C544" s="156" t="s">
        <v>711</v>
      </c>
      <c r="D544" s="156"/>
      <c r="E544" s="206" t="s">
        <v>2044</v>
      </c>
      <c r="F544" s="391" t="s">
        <v>1852</v>
      </c>
      <c r="G544" s="162" t="s">
        <v>1829</v>
      </c>
      <c r="H544" s="376">
        <v>43549</v>
      </c>
      <c r="I544" s="385" t="s">
        <v>5822</v>
      </c>
      <c r="J544" s="385" t="e">
        <v>#N/A</v>
      </c>
      <c r="K544" s="206"/>
      <c r="L544" s="207"/>
      <c r="M544" s="207"/>
      <c r="N544" s="207" t="e">
        <v>#N/A</v>
      </c>
      <c r="O544" s="156"/>
      <c r="P544" s="156"/>
      <c r="Q544" s="156" t="s">
        <v>4635</v>
      </c>
      <c r="R544" s="156"/>
      <c r="S544" s="377" t="s">
        <v>4426</v>
      </c>
      <c r="T544" s="156" t="s">
        <v>4596</v>
      </c>
      <c r="U544" s="156" t="s">
        <v>4689</v>
      </c>
      <c r="V544" s="156" t="e">
        <v>#N/A</v>
      </c>
      <c r="W544" s="162" t="s">
        <v>1488</v>
      </c>
      <c r="X544" s="378"/>
      <c r="Y544" s="162"/>
      <c r="Z544" s="156"/>
      <c r="AA544" s="156" t="e">
        <v>#N/A</v>
      </c>
      <c r="AB544" s="156"/>
      <c r="AC544" s="376" t="s">
        <v>4</v>
      </c>
      <c r="AD544" s="379" t="s">
        <v>1792</v>
      </c>
      <c r="AE544" s="156" t="s">
        <v>4662</v>
      </c>
      <c r="AF544" s="380" t="s">
        <v>1799</v>
      </c>
      <c r="AG544" s="380"/>
      <c r="AH544" s="162" t="s">
        <v>1879</v>
      </c>
      <c r="AI544" s="377" t="s">
        <v>1717</v>
      </c>
      <c r="AJ544" s="381"/>
      <c r="AK544" s="377" t="s">
        <v>1717</v>
      </c>
      <c r="AL544" s="162" t="s">
        <v>1488</v>
      </c>
      <c r="AM544" s="381"/>
      <c r="AN544" s="162" t="s">
        <v>1629</v>
      </c>
      <c r="AO544" s="162"/>
      <c r="AP544" s="381"/>
      <c r="AQ544" s="162" t="s">
        <v>712</v>
      </c>
      <c r="AR544" s="376"/>
      <c r="AS544" s="392" t="s">
        <v>1809</v>
      </c>
      <c r="AT544" s="376">
        <v>43549</v>
      </c>
      <c r="AU544" s="169" t="s">
        <v>3019</v>
      </c>
      <c r="AV544" s="169" t="s">
        <v>3020</v>
      </c>
      <c r="AW544" s="382"/>
      <c r="AX544" s="162"/>
      <c r="AY544" s="376" t="s">
        <v>1810</v>
      </c>
      <c r="AZ544" s="162"/>
      <c r="BA544" s="129"/>
      <c r="BB544" s="383" t="s">
        <v>4635</v>
      </c>
    </row>
    <row r="545" spans="1:54" s="3" customFormat="1" ht="36.75" customHeight="1">
      <c r="A545" s="374">
        <v>150</v>
      </c>
      <c r="B545" s="162" t="s">
        <v>716</v>
      </c>
      <c r="C545" s="156" t="s">
        <v>711</v>
      </c>
      <c r="D545" s="156"/>
      <c r="E545" s="206" t="s">
        <v>2044</v>
      </c>
      <c r="F545" s="391" t="s">
        <v>1852</v>
      </c>
      <c r="G545" s="162" t="s">
        <v>1829</v>
      </c>
      <c r="H545" s="376">
        <v>43549</v>
      </c>
      <c r="I545" s="385" t="s">
        <v>5822</v>
      </c>
      <c r="J545" s="385" t="e">
        <v>#N/A</v>
      </c>
      <c r="K545" s="206"/>
      <c r="L545" s="207"/>
      <c r="M545" s="207"/>
      <c r="N545" s="207" t="e">
        <v>#N/A</v>
      </c>
      <c r="O545" s="156"/>
      <c r="P545" s="156"/>
      <c r="Q545" s="156" t="s">
        <v>4635</v>
      </c>
      <c r="R545" s="156"/>
      <c r="S545" s="377" t="s">
        <v>4426</v>
      </c>
      <c r="T545" s="156" t="s">
        <v>4596</v>
      </c>
      <c r="U545" s="156" t="s">
        <v>4689</v>
      </c>
      <c r="V545" s="156" t="e">
        <v>#N/A</v>
      </c>
      <c r="W545" s="162" t="s">
        <v>1488</v>
      </c>
      <c r="X545" s="378"/>
      <c r="Y545" s="162"/>
      <c r="Z545" s="156"/>
      <c r="AA545" s="156" t="e">
        <v>#N/A</v>
      </c>
      <c r="AB545" s="156"/>
      <c r="AC545" s="376" t="s">
        <v>4</v>
      </c>
      <c r="AD545" s="379" t="s">
        <v>1792</v>
      </c>
      <c r="AE545" s="156" t="s">
        <v>4662</v>
      </c>
      <c r="AF545" s="380" t="s">
        <v>1799</v>
      </c>
      <c r="AG545" s="380"/>
      <c r="AH545" s="162" t="s">
        <v>1879</v>
      </c>
      <c r="AI545" s="377" t="s">
        <v>1717</v>
      </c>
      <c r="AJ545" s="381"/>
      <c r="AK545" s="377" t="s">
        <v>1717</v>
      </c>
      <c r="AL545" s="162" t="s">
        <v>1488</v>
      </c>
      <c r="AM545" s="381"/>
      <c r="AN545" s="162" t="s">
        <v>1629</v>
      </c>
      <c r="AO545" s="162"/>
      <c r="AP545" s="381"/>
      <c r="AQ545" s="162" t="s">
        <v>712</v>
      </c>
      <c r="AR545" s="376"/>
      <c r="AS545" s="392" t="s">
        <v>1809</v>
      </c>
      <c r="AT545" s="376">
        <v>43549</v>
      </c>
      <c r="AU545" s="169" t="s">
        <v>3021</v>
      </c>
      <c r="AV545" s="169" t="s">
        <v>3022</v>
      </c>
      <c r="AW545" s="382"/>
      <c r="AX545" s="162"/>
      <c r="AY545" s="376" t="s">
        <v>1810</v>
      </c>
      <c r="AZ545" s="162"/>
      <c r="BA545" s="129"/>
      <c r="BB545" s="383" t="s">
        <v>4635</v>
      </c>
    </row>
    <row r="546" spans="1:54" s="3" customFormat="1" ht="36.75" customHeight="1">
      <c r="A546" s="374">
        <v>151</v>
      </c>
      <c r="B546" s="162" t="s">
        <v>715</v>
      </c>
      <c r="C546" s="156" t="s">
        <v>711</v>
      </c>
      <c r="D546" s="156"/>
      <c r="E546" s="206" t="s">
        <v>2044</v>
      </c>
      <c r="F546" s="391" t="s">
        <v>1852</v>
      </c>
      <c r="G546" s="162" t="s">
        <v>1829</v>
      </c>
      <c r="H546" s="376">
        <v>43549</v>
      </c>
      <c r="I546" s="385" t="s">
        <v>5822</v>
      </c>
      <c r="J546" s="385" t="e">
        <v>#N/A</v>
      </c>
      <c r="K546" s="206"/>
      <c r="L546" s="207"/>
      <c r="M546" s="207"/>
      <c r="N546" s="207" t="e">
        <v>#N/A</v>
      </c>
      <c r="O546" s="156"/>
      <c r="P546" s="156"/>
      <c r="Q546" s="156" t="s">
        <v>4635</v>
      </c>
      <c r="R546" s="156"/>
      <c r="S546" s="377" t="s">
        <v>4426</v>
      </c>
      <c r="T546" s="156" t="s">
        <v>4596</v>
      </c>
      <c r="U546" s="156" t="s">
        <v>4689</v>
      </c>
      <c r="V546" s="156" t="e">
        <v>#N/A</v>
      </c>
      <c r="W546" s="162" t="s">
        <v>1488</v>
      </c>
      <c r="X546" s="378"/>
      <c r="Y546" s="162"/>
      <c r="Z546" s="156"/>
      <c r="AA546" s="156" t="e">
        <v>#N/A</v>
      </c>
      <c r="AB546" s="156"/>
      <c r="AC546" s="376" t="s">
        <v>4</v>
      </c>
      <c r="AD546" s="379" t="s">
        <v>1792</v>
      </c>
      <c r="AE546" s="156" t="s">
        <v>4662</v>
      </c>
      <c r="AF546" s="380" t="s">
        <v>1799</v>
      </c>
      <c r="AG546" s="380"/>
      <c r="AH546" s="162" t="s">
        <v>1879</v>
      </c>
      <c r="AI546" s="377" t="s">
        <v>1717</v>
      </c>
      <c r="AJ546" s="381"/>
      <c r="AK546" s="377" t="s">
        <v>1717</v>
      </c>
      <c r="AL546" s="162" t="s">
        <v>1488</v>
      </c>
      <c r="AM546" s="381"/>
      <c r="AN546" s="162" t="s">
        <v>1629</v>
      </c>
      <c r="AO546" s="162"/>
      <c r="AP546" s="381"/>
      <c r="AQ546" s="162" t="s">
        <v>712</v>
      </c>
      <c r="AR546" s="376"/>
      <c r="AS546" s="392" t="s">
        <v>1809</v>
      </c>
      <c r="AT546" s="376">
        <v>43549</v>
      </c>
      <c r="AU546" s="169" t="s">
        <v>3023</v>
      </c>
      <c r="AV546" s="169" t="s">
        <v>3024</v>
      </c>
      <c r="AW546" s="382"/>
      <c r="AX546" s="162"/>
      <c r="AY546" s="376" t="s">
        <v>1810</v>
      </c>
      <c r="AZ546" s="162"/>
      <c r="BA546" s="129"/>
      <c r="BB546" s="383" t="s">
        <v>4635</v>
      </c>
    </row>
    <row r="547" spans="1:54" s="3" customFormat="1" ht="36.75" customHeight="1">
      <c r="A547" s="374">
        <v>152</v>
      </c>
      <c r="B547" s="162" t="s">
        <v>718</v>
      </c>
      <c r="C547" s="156" t="s">
        <v>711</v>
      </c>
      <c r="D547" s="156"/>
      <c r="E547" s="206" t="s">
        <v>2044</v>
      </c>
      <c r="F547" s="391" t="s">
        <v>1852</v>
      </c>
      <c r="G547" s="162" t="s">
        <v>1829</v>
      </c>
      <c r="H547" s="376">
        <v>43549</v>
      </c>
      <c r="I547" s="385" t="s">
        <v>5822</v>
      </c>
      <c r="J547" s="385" t="e">
        <v>#N/A</v>
      </c>
      <c r="K547" s="206"/>
      <c r="L547" s="207"/>
      <c r="M547" s="207"/>
      <c r="N547" s="207" t="e">
        <v>#N/A</v>
      </c>
      <c r="O547" s="156"/>
      <c r="P547" s="156"/>
      <c r="Q547" s="156" t="s">
        <v>4635</v>
      </c>
      <c r="R547" s="156"/>
      <c r="S547" s="377" t="s">
        <v>4426</v>
      </c>
      <c r="T547" s="156" t="s">
        <v>4596</v>
      </c>
      <c r="U547" s="156" t="s">
        <v>4689</v>
      </c>
      <c r="V547" s="156" t="e">
        <v>#N/A</v>
      </c>
      <c r="W547" s="162" t="s">
        <v>1488</v>
      </c>
      <c r="X547" s="378"/>
      <c r="Y547" s="162"/>
      <c r="Z547" s="156"/>
      <c r="AA547" s="156" t="e">
        <v>#N/A</v>
      </c>
      <c r="AB547" s="156"/>
      <c r="AC547" s="376" t="s">
        <v>4</v>
      </c>
      <c r="AD547" s="379" t="s">
        <v>1792</v>
      </c>
      <c r="AE547" s="156" t="s">
        <v>4662</v>
      </c>
      <c r="AF547" s="380" t="s">
        <v>1799</v>
      </c>
      <c r="AG547" s="380"/>
      <c r="AH547" s="162" t="s">
        <v>1879</v>
      </c>
      <c r="AI547" s="377" t="s">
        <v>1717</v>
      </c>
      <c r="AJ547" s="381"/>
      <c r="AK547" s="377" t="s">
        <v>1717</v>
      </c>
      <c r="AL547" s="162" t="s">
        <v>1488</v>
      </c>
      <c r="AM547" s="381"/>
      <c r="AN547" s="162" t="s">
        <v>1629</v>
      </c>
      <c r="AO547" s="162"/>
      <c r="AP547" s="381"/>
      <c r="AQ547" s="162" t="s">
        <v>712</v>
      </c>
      <c r="AR547" s="376"/>
      <c r="AS547" s="392" t="s">
        <v>1809</v>
      </c>
      <c r="AT547" s="376">
        <v>43549</v>
      </c>
      <c r="AU547" s="169" t="s">
        <v>3025</v>
      </c>
      <c r="AV547" s="169" t="s">
        <v>3026</v>
      </c>
      <c r="AW547" s="382"/>
      <c r="AX547" s="162"/>
      <c r="AY547" s="376" t="s">
        <v>1810</v>
      </c>
      <c r="AZ547" s="162"/>
      <c r="BA547" s="129"/>
      <c r="BB547" s="383" t="s">
        <v>4635</v>
      </c>
    </row>
    <row r="548" spans="1:54" s="3" customFormat="1" ht="36.75" customHeight="1">
      <c r="A548" s="374">
        <v>153</v>
      </c>
      <c r="B548" s="395" t="s">
        <v>611</v>
      </c>
      <c r="C548" s="156">
        <v>8018783770</v>
      </c>
      <c r="D548" s="156"/>
      <c r="E548" s="206" t="s">
        <v>2479</v>
      </c>
      <c r="F548" s="159" t="s">
        <v>1628</v>
      </c>
      <c r="G548" s="162" t="s">
        <v>1829</v>
      </c>
      <c r="H548" s="376">
        <v>43557</v>
      </c>
      <c r="I548" s="385" t="s">
        <v>5822</v>
      </c>
      <c r="J548" s="385" t="e">
        <v>#N/A</v>
      </c>
      <c r="K548" s="206"/>
      <c r="L548" s="207"/>
      <c r="M548" s="207"/>
      <c r="N548" s="207" t="e">
        <v>#N/A</v>
      </c>
      <c r="O548" s="156"/>
      <c r="P548" s="156"/>
      <c r="Q548" s="156" t="s">
        <v>4740</v>
      </c>
      <c r="R548" s="156"/>
      <c r="S548" s="377" t="s">
        <v>4426</v>
      </c>
      <c r="T548" s="156" t="s">
        <v>4596</v>
      </c>
      <c r="U548" s="156" t="s">
        <v>4689</v>
      </c>
      <c r="V548" s="156" t="e">
        <v>#N/A</v>
      </c>
      <c r="W548" s="159" t="s">
        <v>1815</v>
      </c>
      <c r="X548" s="378"/>
      <c r="Y548" s="162"/>
      <c r="Z548" s="156"/>
      <c r="AA548" s="156" t="e">
        <v>#N/A</v>
      </c>
      <c r="AB548" s="156"/>
      <c r="AC548" s="376" t="s">
        <v>4</v>
      </c>
      <c r="AD548" s="379" t="s">
        <v>1792</v>
      </c>
      <c r="AE548" s="156" t="s">
        <v>4662</v>
      </c>
      <c r="AF548" s="380" t="s">
        <v>1799</v>
      </c>
      <c r="AG548" s="380"/>
      <c r="AH548" s="396" t="s">
        <v>90</v>
      </c>
      <c r="AI548" s="377" t="s">
        <v>1717</v>
      </c>
      <c r="AJ548" s="381"/>
      <c r="AK548" s="377" t="s">
        <v>1717</v>
      </c>
      <c r="AL548" s="159" t="s">
        <v>1815</v>
      </c>
      <c r="AM548" s="381"/>
      <c r="AN548" s="162" t="s">
        <v>1629</v>
      </c>
      <c r="AO548" s="382"/>
      <c r="AP548" s="381"/>
      <c r="AQ548" s="416" t="s">
        <v>1857</v>
      </c>
      <c r="AR548" s="398" t="s">
        <v>2356</v>
      </c>
      <c r="AS548" s="382" t="s">
        <v>1809</v>
      </c>
      <c r="AT548" s="376">
        <v>43557</v>
      </c>
      <c r="AU548" s="169" t="s">
        <v>2480</v>
      </c>
      <c r="AV548" s="169" t="s">
        <v>2481</v>
      </c>
      <c r="AW548" s="382"/>
      <c r="AX548" s="162"/>
      <c r="AY548" s="376" t="s">
        <v>1810</v>
      </c>
      <c r="AZ548" s="159"/>
      <c r="BA548" s="129"/>
      <c r="BB548" s="383" t="s">
        <v>4637</v>
      </c>
    </row>
    <row r="549" spans="1:54" s="3" customFormat="1" ht="36.75" customHeight="1">
      <c r="A549" s="374">
        <v>154</v>
      </c>
      <c r="B549" s="395" t="s">
        <v>615</v>
      </c>
      <c r="C549" s="156">
        <v>8018783770</v>
      </c>
      <c r="D549" s="156"/>
      <c r="E549" s="206" t="s">
        <v>2479</v>
      </c>
      <c r="F549" s="159" t="s">
        <v>1628</v>
      </c>
      <c r="G549" s="162" t="s">
        <v>1829</v>
      </c>
      <c r="H549" s="376">
        <v>43557</v>
      </c>
      <c r="I549" s="385" t="s">
        <v>5822</v>
      </c>
      <c r="J549" s="385" t="e">
        <v>#N/A</v>
      </c>
      <c r="K549" s="206"/>
      <c r="L549" s="207"/>
      <c r="M549" s="207"/>
      <c r="N549" s="207" t="e">
        <v>#N/A</v>
      </c>
      <c r="O549" s="156"/>
      <c r="P549" s="156"/>
      <c r="Q549" s="156" t="s">
        <v>4740</v>
      </c>
      <c r="R549" s="156"/>
      <c r="S549" s="377" t="s">
        <v>4426</v>
      </c>
      <c r="T549" s="156" t="s">
        <v>4596</v>
      </c>
      <c r="U549" s="156" t="s">
        <v>4689</v>
      </c>
      <c r="V549" s="156" t="e">
        <v>#N/A</v>
      </c>
      <c r="W549" s="159" t="s">
        <v>1815</v>
      </c>
      <c r="X549" s="378"/>
      <c r="Y549" s="162"/>
      <c r="Z549" s="156"/>
      <c r="AA549" s="156" t="e">
        <v>#N/A</v>
      </c>
      <c r="AB549" s="156"/>
      <c r="AC549" s="376" t="s">
        <v>4</v>
      </c>
      <c r="AD549" s="379" t="s">
        <v>1792</v>
      </c>
      <c r="AE549" s="156" t="s">
        <v>4662</v>
      </c>
      <c r="AF549" s="380" t="s">
        <v>1799</v>
      </c>
      <c r="AG549" s="380"/>
      <c r="AH549" s="396" t="s">
        <v>90</v>
      </c>
      <c r="AI549" s="377" t="s">
        <v>1717</v>
      </c>
      <c r="AJ549" s="381"/>
      <c r="AK549" s="377" t="s">
        <v>1717</v>
      </c>
      <c r="AL549" s="159" t="s">
        <v>1815</v>
      </c>
      <c r="AM549" s="381"/>
      <c r="AN549" s="162" t="s">
        <v>1629</v>
      </c>
      <c r="AO549" s="382"/>
      <c r="AP549" s="381"/>
      <c r="AQ549" s="416" t="s">
        <v>1857</v>
      </c>
      <c r="AR549" s="398" t="s">
        <v>2356</v>
      </c>
      <c r="AS549" s="382" t="s">
        <v>1809</v>
      </c>
      <c r="AT549" s="376">
        <v>43557</v>
      </c>
      <c r="AU549" s="169" t="s">
        <v>2482</v>
      </c>
      <c r="AV549" s="169" t="s">
        <v>2483</v>
      </c>
      <c r="AW549" s="382"/>
      <c r="AX549" s="162"/>
      <c r="AY549" s="376" t="s">
        <v>1810</v>
      </c>
      <c r="AZ549" s="159"/>
      <c r="BA549" s="129"/>
      <c r="BB549" s="383" t="s">
        <v>4637</v>
      </c>
    </row>
    <row r="550" spans="1:54" s="3" customFormat="1" ht="36.75" customHeight="1">
      <c r="A550" s="374">
        <v>155</v>
      </c>
      <c r="B550" s="395" t="s">
        <v>619</v>
      </c>
      <c r="C550" s="156">
        <v>8018783770</v>
      </c>
      <c r="D550" s="156"/>
      <c r="E550" s="206" t="s">
        <v>2479</v>
      </c>
      <c r="F550" s="159" t="s">
        <v>1628</v>
      </c>
      <c r="G550" s="162" t="s">
        <v>1829</v>
      </c>
      <c r="H550" s="376">
        <v>43557</v>
      </c>
      <c r="I550" s="385" t="s">
        <v>5822</v>
      </c>
      <c r="J550" s="385" t="e">
        <v>#N/A</v>
      </c>
      <c r="K550" s="206"/>
      <c r="L550" s="207"/>
      <c r="M550" s="207"/>
      <c r="N550" s="207" t="e">
        <v>#N/A</v>
      </c>
      <c r="O550" s="156"/>
      <c r="P550" s="156"/>
      <c r="Q550" s="156" t="s">
        <v>4740</v>
      </c>
      <c r="R550" s="156"/>
      <c r="S550" s="377" t="s">
        <v>4426</v>
      </c>
      <c r="T550" s="156" t="s">
        <v>4596</v>
      </c>
      <c r="U550" s="156" t="s">
        <v>4689</v>
      </c>
      <c r="V550" s="156" t="e">
        <v>#N/A</v>
      </c>
      <c r="W550" s="159" t="s">
        <v>1815</v>
      </c>
      <c r="X550" s="378"/>
      <c r="Y550" s="162"/>
      <c r="Z550" s="156"/>
      <c r="AA550" s="156" t="e">
        <v>#N/A</v>
      </c>
      <c r="AB550" s="156"/>
      <c r="AC550" s="376" t="s">
        <v>4</v>
      </c>
      <c r="AD550" s="379" t="s">
        <v>1792</v>
      </c>
      <c r="AE550" s="156" t="s">
        <v>4662</v>
      </c>
      <c r="AF550" s="380" t="s">
        <v>1799</v>
      </c>
      <c r="AG550" s="380"/>
      <c r="AH550" s="396" t="s">
        <v>90</v>
      </c>
      <c r="AI550" s="377" t="s">
        <v>1717</v>
      </c>
      <c r="AJ550" s="381"/>
      <c r="AK550" s="377" t="s">
        <v>1717</v>
      </c>
      <c r="AL550" s="159" t="s">
        <v>1815</v>
      </c>
      <c r="AM550" s="381"/>
      <c r="AN550" s="162" t="s">
        <v>1629</v>
      </c>
      <c r="AO550" s="382"/>
      <c r="AP550" s="381"/>
      <c r="AQ550" s="416" t="s">
        <v>1857</v>
      </c>
      <c r="AR550" s="398" t="s">
        <v>2356</v>
      </c>
      <c r="AS550" s="382" t="s">
        <v>1809</v>
      </c>
      <c r="AT550" s="376">
        <v>43557</v>
      </c>
      <c r="AU550" s="169" t="s">
        <v>2484</v>
      </c>
      <c r="AV550" s="169" t="s">
        <v>2485</v>
      </c>
      <c r="AW550" s="382"/>
      <c r="AX550" s="162"/>
      <c r="AY550" s="376" t="s">
        <v>1810</v>
      </c>
      <c r="AZ550" s="159"/>
      <c r="BA550" s="129"/>
      <c r="BB550" s="383" t="s">
        <v>4637</v>
      </c>
    </row>
    <row r="551" spans="1:54" s="3" customFormat="1" ht="36.75" customHeight="1">
      <c r="A551" s="374">
        <v>156</v>
      </c>
      <c r="B551" s="395" t="s">
        <v>618</v>
      </c>
      <c r="C551" s="156">
        <v>8018783770</v>
      </c>
      <c r="D551" s="156"/>
      <c r="E551" s="206" t="s">
        <v>2479</v>
      </c>
      <c r="F551" s="159" t="s">
        <v>1628</v>
      </c>
      <c r="G551" s="162" t="s">
        <v>1829</v>
      </c>
      <c r="H551" s="376">
        <v>43557</v>
      </c>
      <c r="I551" s="385" t="s">
        <v>5822</v>
      </c>
      <c r="J551" s="385" t="e">
        <v>#N/A</v>
      </c>
      <c r="K551" s="206"/>
      <c r="L551" s="207"/>
      <c r="M551" s="207"/>
      <c r="N551" s="207" t="e">
        <v>#N/A</v>
      </c>
      <c r="O551" s="156"/>
      <c r="P551" s="156"/>
      <c r="Q551" s="156" t="s">
        <v>4740</v>
      </c>
      <c r="R551" s="156"/>
      <c r="S551" s="377" t="s">
        <v>4426</v>
      </c>
      <c r="T551" s="156" t="s">
        <v>4596</v>
      </c>
      <c r="U551" s="156" t="s">
        <v>4689</v>
      </c>
      <c r="V551" s="156" t="e">
        <v>#N/A</v>
      </c>
      <c r="W551" s="159" t="s">
        <v>1815</v>
      </c>
      <c r="X551" s="378"/>
      <c r="Y551" s="162"/>
      <c r="Z551" s="156"/>
      <c r="AA551" s="156" t="e">
        <v>#N/A</v>
      </c>
      <c r="AB551" s="156"/>
      <c r="AC551" s="376" t="s">
        <v>4</v>
      </c>
      <c r="AD551" s="379" t="s">
        <v>1792</v>
      </c>
      <c r="AE551" s="156" t="s">
        <v>4662</v>
      </c>
      <c r="AF551" s="380" t="s">
        <v>1799</v>
      </c>
      <c r="AG551" s="380"/>
      <c r="AH551" s="396" t="s">
        <v>90</v>
      </c>
      <c r="AI551" s="377" t="s">
        <v>1717</v>
      </c>
      <c r="AJ551" s="381"/>
      <c r="AK551" s="377" t="s">
        <v>1717</v>
      </c>
      <c r="AL551" s="159" t="s">
        <v>1815</v>
      </c>
      <c r="AM551" s="381"/>
      <c r="AN551" s="162" t="s">
        <v>1629</v>
      </c>
      <c r="AO551" s="382"/>
      <c r="AP551" s="381"/>
      <c r="AQ551" s="416" t="s">
        <v>1857</v>
      </c>
      <c r="AR551" s="398" t="s">
        <v>2356</v>
      </c>
      <c r="AS551" s="382" t="s">
        <v>1809</v>
      </c>
      <c r="AT551" s="376">
        <v>43557</v>
      </c>
      <c r="AU551" s="169" t="s">
        <v>2486</v>
      </c>
      <c r="AV551" s="169" t="s">
        <v>2487</v>
      </c>
      <c r="AW551" s="382"/>
      <c r="AX551" s="162"/>
      <c r="AY551" s="376" t="s">
        <v>1810</v>
      </c>
      <c r="AZ551" s="159"/>
      <c r="BA551" s="129"/>
      <c r="BB551" s="383" t="s">
        <v>4637</v>
      </c>
    </row>
    <row r="552" spans="1:54" s="3" customFormat="1" ht="36.75" customHeight="1">
      <c r="A552" s="374">
        <v>157</v>
      </c>
      <c r="B552" s="395" t="s">
        <v>617</v>
      </c>
      <c r="C552" s="156">
        <v>8018783770</v>
      </c>
      <c r="D552" s="156"/>
      <c r="E552" s="206" t="s">
        <v>2479</v>
      </c>
      <c r="F552" s="159" t="s">
        <v>1628</v>
      </c>
      <c r="G552" s="162" t="s">
        <v>1829</v>
      </c>
      <c r="H552" s="376">
        <v>43557</v>
      </c>
      <c r="I552" s="385" t="s">
        <v>5822</v>
      </c>
      <c r="J552" s="385" t="e">
        <v>#N/A</v>
      </c>
      <c r="K552" s="206"/>
      <c r="L552" s="207"/>
      <c r="M552" s="207"/>
      <c r="N552" s="207" t="e">
        <v>#N/A</v>
      </c>
      <c r="O552" s="156"/>
      <c r="P552" s="156"/>
      <c r="Q552" s="156" t="s">
        <v>4740</v>
      </c>
      <c r="R552" s="156"/>
      <c r="S552" s="377" t="s">
        <v>4426</v>
      </c>
      <c r="T552" s="156" t="s">
        <v>4596</v>
      </c>
      <c r="U552" s="156" t="s">
        <v>4689</v>
      </c>
      <c r="V552" s="156" t="e">
        <v>#N/A</v>
      </c>
      <c r="W552" s="159" t="s">
        <v>1815</v>
      </c>
      <c r="X552" s="378"/>
      <c r="Y552" s="162"/>
      <c r="Z552" s="156"/>
      <c r="AA552" s="156" t="e">
        <v>#N/A</v>
      </c>
      <c r="AB552" s="156"/>
      <c r="AC552" s="376" t="s">
        <v>4</v>
      </c>
      <c r="AD552" s="379" t="s">
        <v>1792</v>
      </c>
      <c r="AE552" s="156" t="s">
        <v>4662</v>
      </c>
      <c r="AF552" s="380" t="s">
        <v>1799</v>
      </c>
      <c r="AG552" s="380"/>
      <c r="AH552" s="396" t="s">
        <v>90</v>
      </c>
      <c r="AI552" s="377" t="s">
        <v>1717</v>
      </c>
      <c r="AJ552" s="381"/>
      <c r="AK552" s="377" t="s">
        <v>1717</v>
      </c>
      <c r="AL552" s="159" t="s">
        <v>1815</v>
      </c>
      <c r="AM552" s="381"/>
      <c r="AN552" s="162" t="s">
        <v>1629</v>
      </c>
      <c r="AO552" s="382"/>
      <c r="AP552" s="381"/>
      <c r="AQ552" s="416" t="s">
        <v>1857</v>
      </c>
      <c r="AR552" s="398" t="s">
        <v>2356</v>
      </c>
      <c r="AS552" s="382" t="s">
        <v>1809</v>
      </c>
      <c r="AT552" s="376">
        <v>43557</v>
      </c>
      <c r="AU552" s="169" t="s">
        <v>2488</v>
      </c>
      <c r="AV552" s="169" t="s">
        <v>2489</v>
      </c>
      <c r="AW552" s="382"/>
      <c r="AX552" s="162"/>
      <c r="AY552" s="376" t="s">
        <v>1810</v>
      </c>
      <c r="AZ552" s="159"/>
      <c r="BA552" s="129"/>
      <c r="BB552" s="383" t="s">
        <v>4637</v>
      </c>
    </row>
    <row r="553" spans="1:54" s="3" customFormat="1" ht="36.75" customHeight="1">
      <c r="A553" s="374">
        <v>158</v>
      </c>
      <c r="B553" s="395" t="s">
        <v>616</v>
      </c>
      <c r="C553" s="156">
        <v>8019041151</v>
      </c>
      <c r="D553" s="156"/>
      <c r="E553" s="206" t="s">
        <v>2479</v>
      </c>
      <c r="F553" s="159" t="s">
        <v>1628</v>
      </c>
      <c r="G553" s="162" t="s">
        <v>1829</v>
      </c>
      <c r="H553" s="376">
        <v>43557</v>
      </c>
      <c r="I553" s="385" t="s">
        <v>5822</v>
      </c>
      <c r="J553" s="385" t="e">
        <v>#N/A</v>
      </c>
      <c r="K553" s="206"/>
      <c r="L553" s="207"/>
      <c r="M553" s="207"/>
      <c r="N553" s="207" t="e">
        <v>#N/A</v>
      </c>
      <c r="O553" s="156"/>
      <c r="P553" s="156"/>
      <c r="Q553" s="156" t="s">
        <v>4740</v>
      </c>
      <c r="R553" s="156"/>
      <c r="S553" s="377" t="s">
        <v>4426</v>
      </c>
      <c r="T553" s="156" t="s">
        <v>4596</v>
      </c>
      <c r="U553" s="156" t="s">
        <v>4689</v>
      </c>
      <c r="V553" s="156" t="e">
        <v>#N/A</v>
      </c>
      <c r="W553" s="159" t="s">
        <v>1815</v>
      </c>
      <c r="X553" s="378"/>
      <c r="Y553" s="162"/>
      <c r="Z553" s="156"/>
      <c r="AA553" s="156" t="e">
        <v>#N/A</v>
      </c>
      <c r="AB553" s="156"/>
      <c r="AC553" s="376" t="s">
        <v>4</v>
      </c>
      <c r="AD553" s="379" t="s">
        <v>1792</v>
      </c>
      <c r="AE553" s="156" t="s">
        <v>4662</v>
      </c>
      <c r="AF553" s="380" t="s">
        <v>1799</v>
      </c>
      <c r="AG553" s="380"/>
      <c r="AH553" s="396" t="s">
        <v>90</v>
      </c>
      <c r="AI553" s="377" t="s">
        <v>1717</v>
      </c>
      <c r="AJ553" s="381"/>
      <c r="AK553" s="377" t="s">
        <v>1717</v>
      </c>
      <c r="AL553" s="159" t="s">
        <v>1815</v>
      </c>
      <c r="AM553" s="381"/>
      <c r="AN553" s="162" t="s">
        <v>1629</v>
      </c>
      <c r="AO553" s="382"/>
      <c r="AP553" s="381"/>
      <c r="AQ553" s="416" t="s">
        <v>1857</v>
      </c>
      <c r="AR553" s="398" t="s">
        <v>2356</v>
      </c>
      <c r="AS553" s="382" t="s">
        <v>1809</v>
      </c>
      <c r="AT553" s="376">
        <v>43557</v>
      </c>
      <c r="AU553" s="169" t="s">
        <v>2493</v>
      </c>
      <c r="AV553" s="169" t="s">
        <v>2494</v>
      </c>
      <c r="AW553" s="382"/>
      <c r="AX553" s="162"/>
      <c r="AY553" s="376" t="s">
        <v>1810</v>
      </c>
      <c r="AZ553" s="159"/>
      <c r="BA553" s="129"/>
      <c r="BB553" s="383" t="s">
        <v>4637</v>
      </c>
    </row>
    <row r="554" spans="1:54" s="3" customFormat="1" ht="36.75" customHeight="1">
      <c r="A554" s="374">
        <v>159</v>
      </c>
      <c r="B554" s="395" t="s">
        <v>622</v>
      </c>
      <c r="C554" s="156">
        <v>8019041160</v>
      </c>
      <c r="D554" s="156"/>
      <c r="E554" s="206" t="s">
        <v>2479</v>
      </c>
      <c r="F554" s="159" t="s">
        <v>1628</v>
      </c>
      <c r="G554" s="162" t="s">
        <v>1829</v>
      </c>
      <c r="H554" s="376">
        <v>43557</v>
      </c>
      <c r="I554" s="385" t="s">
        <v>5822</v>
      </c>
      <c r="J554" s="385" t="e">
        <v>#N/A</v>
      </c>
      <c r="K554" s="206"/>
      <c r="L554" s="207"/>
      <c r="M554" s="207"/>
      <c r="N554" s="207" t="e">
        <v>#N/A</v>
      </c>
      <c r="O554" s="156"/>
      <c r="P554" s="156"/>
      <c r="Q554" s="156" t="s">
        <v>4740</v>
      </c>
      <c r="R554" s="156"/>
      <c r="S554" s="377" t="s">
        <v>4426</v>
      </c>
      <c r="T554" s="156" t="s">
        <v>4596</v>
      </c>
      <c r="U554" s="156" t="s">
        <v>4689</v>
      </c>
      <c r="V554" s="156" t="e">
        <v>#N/A</v>
      </c>
      <c r="W554" s="159" t="s">
        <v>1815</v>
      </c>
      <c r="X554" s="378"/>
      <c r="Y554" s="162"/>
      <c r="Z554" s="156"/>
      <c r="AA554" s="156" t="e">
        <v>#N/A</v>
      </c>
      <c r="AB554" s="156"/>
      <c r="AC554" s="376" t="s">
        <v>4</v>
      </c>
      <c r="AD554" s="379" t="s">
        <v>1792</v>
      </c>
      <c r="AE554" s="156" t="s">
        <v>4662</v>
      </c>
      <c r="AF554" s="380" t="s">
        <v>1799</v>
      </c>
      <c r="AG554" s="380"/>
      <c r="AH554" s="396" t="s">
        <v>90</v>
      </c>
      <c r="AI554" s="377" t="s">
        <v>1717</v>
      </c>
      <c r="AJ554" s="381"/>
      <c r="AK554" s="377" t="s">
        <v>1717</v>
      </c>
      <c r="AL554" s="159" t="s">
        <v>1815</v>
      </c>
      <c r="AM554" s="381"/>
      <c r="AN554" s="162" t="s">
        <v>1629</v>
      </c>
      <c r="AO554" s="382"/>
      <c r="AP554" s="381"/>
      <c r="AQ554" s="416" t="s">
        <v>1857</v>
      </c>
      <c r="AR554" s="398" t="s">
        <v>2356</v>
      </c>
      <c r="AS554" s="382" t="s">
        <v>1809</v>
      </c>
      <c r="AT554" s="376">
        <v>43557</v>
      </c>
      <c r="AU554" s="169" t="s">
        <v>2495</v>
      </c>
      <c r="AV554" s="169" t="s">
        <v>2496</v>
      </c>
      <c r="AW554" s="382"/>
      <c r="AX554" s="162"/>
      <c r="AY554" s="376" t="s">
        <v>1810</v>
      </c>
      <c r="AZ554" s="159"/>
      <c r="BA554" s="129"/>
      <c r="BB554" s="383" t="s">
        <v>4637</v>
      </c>
    </row>
    <row r="555" spans="1:54" s="3" customFormat="1" ht="36.75" customHeight="1">
      <c r="A555" s="374">
        <v>160</v>
      </c>
      <c r="B555" s="395" t="s">
        <v>621</v>
      </c>
      <c r="C555" s="156">
        <v>8019041160</v>
      </c>
      <c r="D555" s="156"/>
      <c r="E555" s="206" t="s">
        <v>2479</v>
      </c>
      <c r="F555" s="159" t="s">
        <v>1628</v>
      </c>
      <c r="G555" s="162" t="s">
        <v>1829</v>
      </c>
      <c r="H555" s="376">
        <v>43557</v>
      </c>
      <c r="I555" s="385" t="s">
        <v>5822</v>
      </c>
      <c r="J555" s="385" t="e">
        <v>#N/A</v>
      </c>
      <c r="K555" s="206"/>
      <c r="L555" s="207"/>
      <c r="M555" s="207"/>
      <c r="N555" s="207" t="e">
        <v>#N/A</v>
      </c>
      <c r="O555" s="156"/>
      <c r="P555" s="156"/>
      <c r="Q555" s="156" t="s">
        <v>4740</v>
      </c>
      <c r="R555" s="156"/>
      <c r="S555" s="377" t="s">
        <v>4426</v>
      </c>
      <c r="T555" s="156" t="s">
        <v>4596</v>
      </c>
      <c r="U555" s="156" t="s">
        <v>4689</v>
      </c>
      <c r="V555" s="156" t="e">
        <v>#N/A</v>
      </c>
      <c r="W555" s="159" t="s">
        <v>1815</v>
      </c>
      <c r="X555" s="378"/>
      <c r="Y555" s="162"/>
      <c r="Z555" s="156"/>
      <c r="AA555" s="156" t="e">
        <v>#N/A</v>
      </c>
      <c r="AB555" s="156"/>
      <c r="AC555" s="376" t="s">
        <v>4</v>
      </c>
      <c r="AD555" s="379" t="s">
        <v>1792</v>
      </c>
      <c r="AE555" s="156" t="s">
        <v>4662</v>
      </c>
      <c r="AF555" s="380" t="s">
        <v>1799</v>
      </c>
      <c r="AG555" s="380"/>
      <c r="AH555" s="396" t="s">
        <v>90</v>
      </c>
      <c r="AI555" s="377" t="s">
        <v>1717</v>
      </c>
      <c r="AJ555" s="381"/>
      <c r="AK555" s="377" t="s">
        <v>1717</v>
      </c>
      <c r="AL555" s="159" t="s">
        <v>1815</v>
      </c>
      <c r="AM555" s="381"/>
      <c r="AN555" s="162" t="s">
        <v>1629</v>
      </c>
      <c r="AO555" s="382"/>
      <c r="AP555" s="381"/>
      <c r="AQ555" s="416" t="s">
        <v>1857</v>
      </c>
      <c r="AR555" s="398" t="s">
        <v>2356</v>
      </c>
      <c r="AS555" s="382" t="s">
        <v>1809</v>
      </c>
      <c r="AT555" s="376">
        <v>43557</v>
      </c>
      <c r="AU555" s="169" t="s">
        <v>2497</v>
      </c>
      <c r="AV555" s="169" t="s">
        <v>2498</v>
      </c>
      <c r="AW555" s="382"/>
      <c r="AX555" s="162"/>
      <c r="AY555" s="376" t="s">
        <v>1810</v>
      </c>
      <c r="AZ555" s="159"/>
      <c r="BA555" s="129"/>
      <c r="BB555" s="383" t="s">
        <v>4637</v>
      </c>
    </row>
    <row r="556" spans="1:54" s="3" customFormat="1" ht="36.75" customHeight="1">
      <c r="A556" s="374">
        <v>161</v>
      </c>
      <c r="B556" s="395" t="s">
        <v>620</v>
      </c>
      <c r="C556" s="156">
        <v>8019041160</v>
      </c>
      <c r="D556" s="156"/>
      <c r="E556" s="206" t="s">
        <v>2479</v>
      </c>
      <c r="F556" s="159" t="s">
        <v>1628</v>
      </c>
      <c r="G556" s="162" t="s">
        <v>1829</v>
      </c>
      <c r="H556" s="376">
        <v>43557</v>
      </c>
      <c r="I556" s="385" t="s">
        <v>5822</v>
      </c>
      <c r="J556" s="385" t="e">
        <v>#N/A</v>
      </c>
      <c r="K556" s="206"/>
      <c r="L556" s="207"/>
      <c r="M556" s="207"/>
      <c r="N556" s="207" t="e">
        <v>#N/A</v>
      </c>
      <c r="O556" s="156"/>
      <c r="P556" s="156"/>
      <c r="Q556" s="156" t="s">
        <v>4740</v>
      </c>
      <c r="R556" s="156"/>
      <c r="S556" s="377" t="s">
        <v>4426</v>
      </c>
      <c r="T556" s="156" t="s">
        <v>4596</v>
      </c>
      <c r="U556" s="156" t="s">
        <v>4689</v>
      </c>
      <c r="V556" s="156" t="e">
        <v>#N/A</v>
      </c>
      <c r="W556" s="159" t="s">
        <v>1815</v>
      </c>
      <c r="X556" s="378"/>
      <c r="Y556" s="162"/>
      <c r="Z556" s="156"/>
      <c r="AA556" s="156" t="e">
        <v>#N/A</v>
      </c>
      <c r="AB556" s="156"/>
      <c r="AC556" s="376" t="s">
        <v>4</v>
      </c>
      <c r="AD556" s="379" t="s">
        <v>1792</v>
      </c>
      <c r="AE556" s="156" t="s">
        <v>4662</v>
      </c>
      <c r="AF556" s="380" t="s">
        <v>1799</v>
      </c>
      <c r="AG556" s="380"/>
      <c r="AH556" s="396" t="s">
        <v>90</v>
      </c>
      <c r="AI556" s="377" t="s">
        <v>1717</v>
      </c>
      <c r="AJ556" s="381"/>
      <c r="AK556" s="377" t="s">
        <v>1717</v>
      </c>
      <c r="AL556" s="159" t="s">
        <v>1815</v>
      </c>
      <c r="AM556" s="381"/>
      <c r="AN556" s="162" t="s">
        <v>1629</v>
      </c>
      <c r="AO556" s="382"/>
      <c r="AP556" s="381"/>
      <c r="AQ556" s="416" t="s">
        <v>1857</v>
      </c>
      <c r="AR556" s="398" t="s">
        <v>2356</v>
      </c>
      <c r="AS556" s="382" t="s">
        <v>1809</v>
      </c>
      <c r="AT556" s="376">
        <v>43557</v>
      </c>
      <c r="AU556" s="169" t="s">
        <v>2499</v>
      </c>
      <c r="AV556" s="169" t="s">
        <v>2500</v>
      </c>
      <c r="AW556" s="382"/>
      <c r="AX556" s="162"/>
      <c r="AY556" s="376" t="s">
        <v>1810</v>
      </c>
      <c r="AZ556" s="159"/>
      <c r="BA556" s="129"/>
      <c r="BB556" s="383" t="s">
        <v>4637</v>
      </c>
    </row>
    <row r="557" spans="1:54" s="3" customFormat="1" ht="36.75" customHeight="1">
      <c r="A557" s="374">
        <v>162</v>
      </c>
      <c r="B557" s="417" t="s">
        <v>802</v>
      </c>
      <c r="C557" s="156" t="s">
        <v>803</v>
      </c>
      <c r="D557" s="156"/>
      <c r="E557" s="206">
        <v>43056</v>
      </c>
      <c r="F557" s="376" t="s">
        <v>753</v>
      </c>
      <c r="G557" s="162" t="s">
        <v>1829</v>
      </c>
      <c r="H557" s="376" t="s">
        <v>1859</v>
      </c>
      <c r="I557" s="385" t="s">
        <v>5822</v>
      </c>
      <c r="J557" s="385" t="e">
        <v>#N/A</v>
      </c>
      <c r="K557" s="206"/>
      <c r="L557" s="207" t="s">
        <v>1710</v>
      </c>
      <c r="M557" s="207"/>
      <c r="N557" s="207" t="s">
        <v>4607</v>
      </c>
      <c r="O557" s="156"/>
      <c r="P557" s="156"/>
      <c r="Q557" s="156" t="s">
        <v>4704</v>
      </c>
      <c r="R557" s="156"/>
      <c r="S557" s="377" t="s">
        <v>4426</v>
      </c>
      <c r="T557" s="156" t="s">
        <v>4596</v>
      </c>
      <c r="U557" s="156" t="s">
        <v>4689</v>
      </c>
      <c r="V557" s="156" t="e">
        <v>#N/A</v>
      </c>
      <c r="W557" s="162" t="s">
        <v>1822</v>
      </c>
      <c r="X557" s="378"/>
      <c r="Y557" s="162"/>
      <c r="Z557" s="156"/>
      <c r="AA557" s="156" t="e">
        <v>#N/A</v>
      </c>
      <c r="AB557" s="156"/>
      <c r="AC557" s="376" t="s">
        <v>4</v>
      </c>
      <c r="AD557" s="379" t="s">
        <v>1792</v>
      </c>
      <c r="AE557" s="156" t="s">
        <v>4662</v>
      </c>
      <c r="AF557" s="380" t="s">
        <v>1799</v>
      </c>
      <c r="AG557" s="380"/>
      <c r="AH557" s="159" t="s">
        <v>1826</v>
      </c>
      <c r="AI557" s="162" t="s">
        <v>1714</v>
      </c>
      <c r="AJ557" s="381"/>
      <c r="AK557" s="162" t="s">
        <v>1714</v>
      </c>
      <c r="AL557" s="162" t="s">
        <v>1822</v>
      </c>
      <c r="AM557" s="381"/>
      <c r="AN557" s="162" t="s">
        <v>1629</v>
      </c>
      <c r="AO557" s="162"/>
      <c r="AP557" s="381"/>
      <c r="AQ557" s="162" t="s">
        <v>1857</v>
      </c>
      <c r="AR557" s="418" t="s">
        <v>1858</v>
      </c>
      <c r="AS557" s="162" t="s">
        <v>1830</v>
      </c>
      <c r="AT557" s="376" t="s">
        <v>1859</v>
      </c>
      <c r="AU557" s="169" t="s">
        <v>1860</v>
      </c>
      <c r="AV557" s="169" t="s">
        <v>1861</v>
      </c>
      <c r="AW557" s="382" t="s">
        <v>1789</v>
      </c>
      <c r="AX557" s="162" t="s">
        <v>1819</v>
      </c>
      <c r="AY557" s="376" t="s">
        <v>1795</v>
      </c>
      <c r="AZ557" s="162"/>
      <c r="BA557" s="129"/>
      <c r="BB557" s="383" t="s">
        <v>4638</v>
      </c>
    </row>
    <row r="558" spans="1:54" s="3" customFormat="1" ht="36.75" customHeight="1">
      <c r="A558" s="374">
        <v>163</v>
      </c>
      <c r="B558" s="417" t="s">
        <v>804</v>
      </c>
      <c r="C558" s="156" t="s">
        <v>803</v>
      </c>
      <c r="D558" s="156"/>
      <c r="E558" s="206">
        <v>43056</v>
      </c>
      <c r="F558" s="376" t="s">
        <v>753</v>
      </c>
      <c r="G558" s="162" t="s">
        <v>1829</v>
      </c>
      <c r="H558" s="376" t="s">
        <v>1859</v>
      </c>
      <c r="I558" s="385" t="s">
        <v>5822</v>
      </c>
      <c r="J558" s="385" t="e">
        <v>#N/A</v>
      </c>
      <c r="K558" s="206"/>
      <c r="L558" s="207" t="s">
        <v>1710</v>
      </c>
      <c r="M558" s="207"/>
      <c r="N558" s="207" t="s">
        <v>4607</v>
      </c>
      <c r="O558" s="156"/>
      <c r="P558" s="156"/>
      <c r="Q558" s="156" t="s">
        <v>4704</v>
      </c>
      <c r="R558" s="156"/>
      <c r="S558" s="377" t="s">
        <v>4426</v>
      </c>
      <c r="T558" s="156" t="s">
        <v>4596</v>
      </c>
      <c r="U558" s="156" t="s">
        <v>4689</v>
      </c>
      <c r="V558" s="156" t="e">
        <v>#N/A</v>
      </c>
      <c r="W558" s="162" t="s">
        <v>1822</v>
      </c>
      <c r="X558" s="378"/>
      <c r="Y558" s="162"/>
      <c r="Z558" s="156"/>
      <c r="AA558" s="156" t="e">
        <v>#N/A</v>
      </c>
      <c r="AB558" s="156"/>
      <c r="AC558" s="376" t="s">
        <v>4</v>
      </c>
      <c r="AD558" s="379" t="s">
        <v>1792</v>
      </c>
      <c r="AE558" s="156" t="s">
        <v>4662</v>
      </c>
      <c r="AF558" s="380" t="s">
        <v>1799</v>
      </c>
      <c r="AG558" s="380"/>
      <c r="AH558" s="159" t="s">
        <v>1826</v>
      </c>
      <c r="AI558" s="162" t="s">
        <v>1714</v>
      </c>
      <c r="AJ558" s="381"/>
      <c r="AK558" s="162" t="s">
        <v>1714</v>
      </c>
      <c r="AL558" s="162" t="s">
        <v>1822</v>
      </c>
      <c r="AM558" s="381"/>
      <c r="AN558" s="162" t="s">
        <v>1629</v>
      </c>
      <c r="AO558" s="162"/>
      <c r="AP558" s="381"/>
      <c r="AQ558" s="162" t="s">
        <v>1857</v>
      </c>
      <c r="AR558" s="418" t="s">
        <v>1858</v>
      </c>
      <c r="AS558" s="162" t="s">
        <v>1830</v>
      </c>
      <c r="AT558" s="376" t="s">
        <v>1859</v>
      </c>
      <c r="AU558" s="169" t="s">
        <v>1862</v>
      </c>
      <c r="AV558" s="169" t="s">
        <v>1863</v>
      </c>
      <c r="AW558" s="382" t="s">
        <v>1789</v>
      </c>
      <c r="AX558" s="162" t="s">
        <v>1819</v>
      </c>
      <c r="AY558" s="376" t="s">
        <v>1795</v>
      </c>
      <c r="AZ558" s="162"/>
      <c r="BA558" s="129"/>
      <c r="BB558" s="383" t="s">
        <v>4638</v>
      </c>
    </row>
    <row r="559" spans="1:54" s="3" customFormat="1" ht="36.75" customHeight="1">
      <c r="A559" s="374">
        <v>164</v>
      </c>
      <c r="B559" s="162" t="s">
        <v>339</v>
      </c>
      <c r="C559" s="156" t="s">
        <v>340</v>
      </c>
      <c r="D559" s="156"/>
      <c r="E559" s="206" t="s">
        <v>3986</v>
      </c>
      <c r="F559" s="159" t="s">
        <v>1628</v>
      </c>
      <c r="G559" s="162" t="s">
        <v>1793</v>
      </c>
      <c r="H559" s="376">
        <v>43643</v>
      </c>
      <c r="I559" s="385" t="s">
        <v>5822</v>
      </c>
      <c r="J559" s="385" t="e">
        <v>#N/A</v>
      </c>
      <c r="K559" s="206"/>
      <c r="L559" s="207"/>
      <c r="M559" s="207"/>
      <c r="N559" s="207" t="e">
        <v>#N/A</v>
      </c>
      <c r="O559" s="156"/>
      <c r="P559" s="156"/>
      <c r="Q559" s="156" t="s">
        <v>4697</v>
      </c>
      <c r="R559" s="156"/>
      <c r="S559" s="377" t="s">
        <v>4426</v>
      </c>
      <c r="T559" s="156" t="s">
        <v>4596</v>
      </c>
      <c r="U559" s="156" t="s">
        <v>4689</v>
      </c>
      <c r="V559" s="156" t="e">
        <v>#N/A</v>
      </c>
      <c r="W559" s="159" t="s">
        <v>1428</v>
      </c>
      <c r="X559" s="378"/>
      <c r="Y559" s="162"/>
      <c r="Z559" s="156"/>
      <c r="AA559" s="156" t="e">
        <v>#N/A</v>
      </c>
      <c r="AB559" s="156"/>
      <c r="AC559" s="376" t="s">
        <v>4</v>
      </c>
      <c r="AD559" s="379" t="s">
        <v>1792</v>
      </c>
      <c r="AE559" s="156" t="s">
        <v>4662</v>
      </c>
      <c r="AF559" s="380" t="s">
        <v>1796</v>
      </c>
      <c r="AG559" s="380"/>
      <c r="AH559" s="162" t="s">
        <v>338</v>
      </c>
      <c r="AI559" s="377" t="s">
        <v>1717</v>
      </c>
      <c r="AJ559" s="381"/>
      <c r="AK559" s="377" t="s">
        <v>1717</v>
      </c>
      <c r="AL559" s="159" t="s">
        <v>1428</v>
      </c>
      <c r="AM559" s="381"/>
      <c r="AN559" s="162" t="s">
        <v>1629</v>
      </c>
      <c r="AO559" s="162"/>
      <c r="AP559" s="381"/>
      <c r="AQ559" s="162" t="s">
        <v>337</v>
      </c>
      <c r="AR559" s="419">
        <v>43289.881987465276</v>
      </c>
      <c r="AS559" s="162" t="s">
        <v>1797</v>
      </c>
      <c r="AT559" s="162"/>
      <c r="AU559" s="162"/>
      <c r="AV559" s="162"/>
      <c r="AW559" s="382"/>
      <c r="AX559" s="162"/>
      <c r="AY559" s="376" t="s">
        <v>1798</v>
      </c>
      <c r="AZ559" s="162"/>
      <c r="BA559" s="129"/>
      <c r="BB559" s="383" t="s">
        <v>4697</v>
      </c>
    </row>
    <row r="560" spans="1:54" s="3" customFormat="1" ht="36.75" customHeight="1">
      <c r="A560" s="374">
        <v>165</v>
      </c>
      <c r="B560" s="162" t="s">
        <v>348</v>
      </c>
      <c r="C560" s="156" t="s">
        <v>349</v>
      </c>
      <c r="D560" s="156"/>
      <c r="E560" s="206" t="s">
        <v>3982</v>
      </c>
      <c r="F560" s="159" t="s">
        <v>1628</v>
      </c>
      <c r="G560" s="162" t="s">
        <v>1793</v>
      </c>
      <c r="H560" s="376">
        <v>43643</v>
      </c>
      <c r="I560" s="385" t="s">
        <v>5822</v>
      </c>
      <c r="J560" s="385" t="e">
        <v>#N/A</v>
      </c>
      <c r="K560" s="206"/>
      <c r="L560" s="207"/>
      <c r="M560" s="207"/>
      <c r="N560" s="207" t="e">
        <v>#N/A</v>
      </c>
      <c r="O560" s="156"/>
      <c r="P560" s="156"/>
      <c r="Q560" s="156" t="s">
        <v>4695</v>
      </c>
      <c r="R560" s="156"/>
      <c r="S560" s="377" t="s">
        <v>4426</v>
      </c>
      <c r="T560" s="156" t="s">
        <v>4596</v>
      </c>
      <c r="U560" s="156" t="s">
        <v>4689</v>
      </c>
      <c r="V560" s="156" t="e">
        <v>#N/A</v>
      </c>
      <c r="W560" s="162" t="s">
        <v>1428</v>
      </c>
      <c r="X560" s="378"/>
      <c r="Y560" s="162"/>
      <c r="Z560" s="156"/>
      <c r="AA560" s="156" t="e">
        <v>#N/A</v>
      </c>
      <c r="AB560" s="156"/>
      <c r="AC560" s="376" t="s">
        <v>4</v>
      </c>
      <c r="AD560" s="379" t="s">
        <v>1792</v>
      </c>
      <c r="AE560" s="156" t="s">
        <v>4662</v>
      </c>
      <c r="AF560" s="380" t="s">
        <v>1796</v>
      </c>
      <c r="AG560" s="380"/>
      <c r="AH560" s="162" t="s">
        <v>338</v>
      </c>
      <c r="AI560" s="377" t="s">
        <v>1717</v>
      </c>
      <c r="AJ560" s="381"/>
      <c r="AK560" s="377" t="s">
        <v>1717</v>
      </c>
      <c r="AL560" s="162" t="s">
        <v>1428</v>
      </c>
      <c r="AM560" s="169"/>
      <c r="AN560" s="162" t="s">
        <v>1629</v>
      </c>
      <c r="AO560" s="162"/>
      <c r="AP560" s="381"/>
      <c r="AQ560" s="162" t="s">
        <v>337</v>
      </c>
      <c r="AR560" s="419">
        <v>43289.779176041666</v>
      </c>
      <c r="AS560" s="162" t="s">
        <v>1797</v>
      </c>
      <c r="AT560" s="162"/>
      <c r="AU560" s="162"/>
      <c r="AV560" s="162"/>
      <c r="AW560" s="382"/>
      <c r="AX560" s="162"/>
      <c r="AY560" s="376" t="s">
        <v>1798</v>
      </c>
      <c r="AZ560" s="162"/>
      <c r="BA560" s="129"/>
      <c r="BB560" s="383" t="s">
        <v>4634</v>
      </c>
    </row>
    <row r="561" spans="1:54" s="3" customFormat="1" ht="36.75" customHeight="1">
      <c r="A561" s="374">
        <v>166</v>
      </c>
      <c r="B561" s="162" t="s">
        <v>346</v>
      </c>
      <c r="C561" s="156" t="s">
        <v>347</v>
      </c>
      <c r="D561" s="156"/>
      <c r="E561" s="206" t="s">
        <v>3983</v>
      </c>
      <c r="F561" s="159" t="s">
        <v>1628</v>
      </c>
      <c r="G561" s="162" t="s">
        <v>1793</v>
      </c>
      <c r="H561" s="376">
        <v>43643</v>
      </c>
      <c r="I561" s="385" t="s">
        <v>5822</v>
      </c>
      <c r="J561" s="385" t="e">
        <v>#N/A</v>
      </c>
      <c r="K561" s="206"/>
      <c r="L561" s="207"/>
      <c r="M561" s="207"/>
      <c r="N561" s="207" t="e">
        <v>#N/A</v>
      </c>
      <c r="O561" s="156"/>
      <c r="P561" s="156"/>
      <c r="Q561" s="156" t="s">
        <v>4695</v>
      </c>
      <c r="R561" s="156"/>
      <c r="S561" s="377" t="s">
        <v>4426</v>
      </c>
      <c r="T561" s="156" t="s">
        <v>4596</v>
      </c>
      <c r="U561" s="156" t="s">
        <v>4689</v>
      </c>
      <c r="V561" s="156" t="e">
        <v>#N/A</v>
      </c>
      <c r="W561" s="162" t="s">
        <v>1428</v>
      </c>
      <c r="X561" s="378"/>
      <c r="Y561" s="162"/>
      <c r="Z561" s="156"/>
      <c r="AA561" s="156" t="e">
        <v>#N/A</v>
      </c>
      <c r="AB561" s="156"/>
      <c r="AC561" s="376" t="s">
        <v>4</v>
      </c>
      <c r="AD561" s="379" t="s">
        <v>1792</v>
      </c>
      <c r="AE561" s="156" t="s">
        <v>4662</v>
      </c>
      <c r="AF561" s="380" t="s">
        <v>1796</v>
      </c>
      <c r="AG561" s="380"/>
      <c r="AH561" s="162" t="s">
        <v>338</v>
      </c>
      <c r="AI561" s="377" t="s">
        <v>1717</v>
      </c>
      <c r="AJ561" s="381"/>
      <c r="AK561" s="377" t="s">
        <v>1717</v>
      </c>
      <c r="AL561" s="162" t="s">
        <v>1428</v>
      </c>
      <c r="AM561" s="169"/>
      <c r="AN561" s="162" t="s">
        <v>1629</v>
      </c>
      <c r="AO561" s="162"/>
      <c r="AP561" s="381"/>
      <c r="AQ561" s="162" t="s">
        <v>337</v>
      </c>
      <c r="AR561" s="419">
        <v>43289.781289155093</v>
      </c>
      <c r="AS561" s="162" t="s">
        <v>1797</v>
      </c>
      <c r="AT561" s="162"/>
      <c r="AU561" s="162"/>
      <c r="AV561" s="162"/>
      <c r="AW561" s="382"/>
      <c r="AX561" s="162"/>
      <c r="AY561" s="376" t="s">
        <v>1798</v>
      </c>
      <c r="AZ561" s="162"/>
      <c r="BA561" s="129"/>
      <c r="BB561" s="383" t="s">
        <v>4634</v>
      </c>
    </row>
    <row r="562" spans="1:54" s="3" customFormat="1" ht="36.75" customHeight="1">
      <c r="A562" s="374">
        <v>167</v>
      </c>
      <c r="B562" s="162" t="s">
        <v>351</v>
      </c>
      <c r="C562" s="156" t="s">
        <v>352</v>
      </c>
      <c r="D562" s="156"/>
      <c r="E562" s="206" t="s">
        <v>3984</v>
      </c>
      <c r="F562" s="159" t="s">
        <v>1628</v>
      </c>
      <c r="G562" s="162" t="s">
        <v>1793</v>
      </c>
      <c r="H562" s="376">
        <v>43643</v>
      </c>
      <c r="I562" s="385" t="s">
        <v>5822</v>
      </c>
      <c r="J562" s="385" t="e">
        <v>#N/A</v>
      </c>
      <c r="K562" s="206"/>
      <c r="L562" s="207"/>
      <c r="M562" s="207"/>
      <c r="N562" s="207" t="e">
        <v>#N/A</v>
      </c>
      <c r="O562" s="156"/>
      <c r="P562" s="156"/>
      <c r="Q562" s="156" t="s">
        <v>4695</v>
      </c>
      <c r="R562" s="156"/>
      <c r="S562" s="377" t="s">
        <v>4426</v>
      </c>
      <c r="T562" s="156" t="s">
        <v>4596</v>
      </c>
      <c r="U562" s="156" t="s">
        <v>4689</v>
      </c>
      <c r="V562" s="156" t="e">
        <v>#N/A</v>
      </c>
      <c r="W562" s="159" t="s">
        <v>1428</v>
      </c>
      <c r="X562" s="378"/>
      <c r="Y562" s="162"/>
      <c r="Z562" s="156"/>
      <c r="AA562" s="156" t="e">
        <v>#N/A</v>
      </c>
      <c r="AB562" s="156"/>
      <c r="AC562" s="376" t="s">
        <v>4</v>
      </c>
      <c r="AD562" s="379" t="s">
        <v>1792</v>
      </c>
      <c r="AE562" s="156" t="s">
        <v>4662</v>
      </c>
      <c r="AF562" s="380" t="s">
        <v>1796</v>
      </c>
      <c r="AG562" s="380"/>
      <c r="AH562" s="162" t="s">
        <v>338</v>
      </c>
      <c r="AI562" s="377" t="s">
        <v>1717</v>
      </c>
      <c r="AJ562" s="381"/>
      <c r="AK562" s="377" t="s">
        <v>1717</v>
      </c>
      <c r="AL562" s="159" t="s">
        <v>1428</v>
      </c>
      <c r="AM562" s="169"/>
      <c r="AN562" s="162" t="s">
        <v>1629</v>
      </c>
      <c r="AO562" s="162"/>
      <c r="AP562" s="381"/>
      <c r="AQ562" s="162" t="s">
        <v>337</v>
      </c>
      <c r="AR562" s="419">
        <v>43289.766499965277</v>
      </c>
      <c r="AS562" s="162" t="s">
        <v>1797</v>
      </c>
      <c r="AT562" s="162"/>
      <c r="AU562" s="162"/>
      <c r="AV562" s="162"/>
      <c r="AW562" s="382"/>
      <c r="AX562" s="162"/>
      <c r="AY562" s="376" t="s">
        <v>1798</v>
      </c>
      <c r="AZ562" s="162"/>
      <c r="BA562" s="129"/>
      <c r="BB562" s="383" t="s">
        <v>4634</v>
      </c>
    </row>
    <row r="563" spans="1:54" s="3" customFormat="1" ht="36.75" customHeight="1">
      <c r="A563" s="374">
        <v>168</v>
      </c>
      <c r="B563" s="162" t="s">
        <v>353</v>
      </c>
      <c r="C563" s="156" t="s">
        <v>352</v>
      </c>
      <c r="D563" s="156"/>
      <c r="E563" s="206" t="s">
        <v>3985</v>
      </c>
      <c r="F563" s="159" t="s">
        <v>1628</v>
      </c>
      <c r="G563" s="162" t="s">
        <v>1793</v>
      </c>
      <c r="H563" s="376">
        <v>43643</v>
      </c>
      <c r="I563" s="385" t="s">
        <v>5822</v>
      </c>
      <c r="J563" s="385" t="e">
        <v>#N/A</v>
      </c>
      <c r="K563" s="206"/>
      <c r="L563" s="207"/>
      <c r="M563" s="207"/>
      <c r="N563" s="207" t="e">
        <v>#N/A</v>
      </c>
      <c r="O563" s="156"/>
      <c r="P563" s="156"/>
      <c r="Q563" s="156" t="s">
        <v>4695</v>
      </c>
      <c r="R563" s="156"/>
      <c r="S563" s="377" t="s">
        <v>4426</v>
      </c>
      <c r="T563" s="156" t="s">
        <v>4596</v>
      </c>
      <c r="U563" s="156" t="s">
        <v>4689</v>
      </c>
      <c r="V563" s="156" t="e">
        <v>#N/A</v>
      </c>
      <c r="W563" s="159" t="s">
        <v>1428</v>
      </c>
      <c r="X563" s="378"/>
      <c r="Y563" s="162"/>
      <c r="Z563" s="156"/>
      <c r="AA563" s="156" t="e">
        <v>#N/A</v>
      </c>
      <c r="AB563" s="156"/>
      <c r="AC563" s="376" t="s">
        <v>4</v>
      </c>
      <c r="AD563" s="379" t="s">
        <v>1792</v>
      </c>
      <c r="AE563" s="156" t="s">
        <v>4662</v>
      </c>
      <c r="AF563" s="380" t="s">
        <v>1796</v>
      </c>
      <c r="AG563" s="380"/>
      <c r="AH563" s="162" t="s">
        <v>338</v>
      </c>
      <c r="AI563" s="377" t="s">
        <v>1717</v>
      </c>
      <c r="AJ563" s="381"/>
      <c r="AK563" s="377" t="s">
        <v>1717</v>
      </c>
      <c r="AL563" s="159" t="s">
        <v>1428</v>
      </c>
      <c r="AM563" s="169"/>
      <c r="AN563" s="162" t="s">
        <v>1629</v>
      </c>
      <c r="AO563" s="162"/>
      <c r="AP563" s="381"/>
      <c r="AQ563" s="162" t="s">
        <v>337</v>
      </c>
      <c r="AR563" s="419">
        <v>43289.76294359954</v>
      </c>
      <c r="AS563" s="162" t="s">
        <v>1797</v>
      </c>
      <c r="AT563" s="162"/>
      <c r="AU563" s="162"/>
      <c r="AV563" s="162"/>
      <c r="AW563" s="382"/>
      <c r="AX563" s="162"/>
      <c r="AY563" s="376" t="s">
        <v>1798</v>
      </c>
      <c r="AZ563" s="162"/>
      <c r="BA563" s="129"/>
      <c r="BB563" s="383" t="s">
        <v>4634</v>
      </c>
    </row>
    <row r="564" spans="1:54" s="3" customFormat="1" ht="36.75" customHeight="1">
      <c r="A564" s="374">
        <v>169</v>
      </c>
      <c r="B564" s="162" t="s">
        <v>335</v>
      </c>
      <c r="C564" s="156" t="s">
        <v>336</v>
      </c>
      <c r="D564" s="156"/>
      <c r="E564" s="206" t="s">
        <v>3987</v>
      </c>
      <c r="F564" s="159" t="s">
        <v>1628</v>
      </c>
      <c r="G564" s="162" t="s">
        <v>1793</v>
      </c>
      <c r="H564" s="376">
        <v>43643</v>
      </c>
      <c r="I564" s="385" t="s">
        <v>5822</v>
      </c>
      <c r="J564" s="385" t="e">
        <v>#N/A</v>
      </c>
      <c r="K564" s="206"/>
      <c r="L564" s="207"/>
      <c r="M564" s="207"/>
      <c r="N564" s="207" t="e">
        <v>#N/A</v>
      </c>
      <c r="O564" s="156"/>
      <c r="P564" s="156"/>
      <c r="Q564" s="156" t="s">
        <v>4740</v>
      </c>
      <c r="R564" s="156"/>
      <c r="S564" s="377" t="s">
        <v>4426</v>
      </c>
      <c r="T564" s="156" t="s">
        <v>4596</v>
      </c>
      <c r="U564" s="156" t="s">
        <v>4689</v>
      </c>
      <c r="V564" s="156" t="e">
        <v>#N/A</v>
      </c>
      <c r="W564" s="162" t="s">
        <v>1428</v>
      </c>
      <c r="X564" s="378"/>
      <c r="Y564" s="162"/>
      <c r="Z564" s="156"/>
      <c r="AA564" s="156" t="e">
        <v>#N/A</v>
      </c>
      <c r="AB564" s="156"/>
      <c r="AC564" s="376" t="s">
        <v>4</v>
      </c>
      <c r="AD564" s="379" t="s">
        <v>1792</v>
      </c>
      <c r="AE564" s="156" t="s">
        <v>4662</v>
      </c>
      <c r="AF564" s="380" t="s">
        <v>1796</v>
      </c>
      <c r="AG564" s="380"/>
      <c r="AH564" s="162" t="s">
        <v>338</v>
      </c>
      <c r="AI564" s="377" t="s">
        <v>1717</v>
      </c>
      <c r="AJ564" s="381"/>
      <c r="AK564" s="377" t="s">
        <v>1717</v>
      </c>
      <c r="AL564" s="162" t="s">
        <v>1428</v>
      </c>
      <c r="AM564" s="381"/>
      <c r="AN564" s="162" t="s">
        <v>1629</v>
      </c>
      <c r="AO564" s="162"/>
      <c r="AP564" s="381"/>
      <c r="AQ564" s="162" t="s">
        <v>337</v>
      </c>
      <c r="AR564" s="419">
        <v>43289.905035960648</v>
      </c>
      <c r="AS564" s="162" t="s">
        <v>1797</v>
      </c>
      <c r="AT564" s="162"/>
      <c r="AU564" s="162"/>
      <c r="AV564" s="162"/>
      <c r="AW564" s="382"/>
      <c r="AX564" s="162"/>
      <c r="AY564" s="376" t="s">
        <v>1798</v>
      </c>
      <c r="AZ564" s="162"/>
      <c r="BA564" s="129"/>
      <c r="BB564" s="383" t="s">
        <v>4637</v>
      </c>
    </row>
    <row r="565" spans="1:54" s="3" customFormat="1" ht="36.75" customHeight="1">
      <c r="A565" s="374">
        <v>170</v>
      </c>
      <c r="B565" s="162" t="s">
        <v>354</v>
      </c>
      <c r="C565" s="156" t="s">
        <v>336</v>
      </c>
      <c r="D565" s="156"/>
      <c r="E565" s="206" t="s">
        <v>3988</v>
      </c>
      <c r="F565" s="159" t="s">
        <v>1628</v>
      </c>
      <c r="G565" s="162" t="s">
        <v>1793</v>
      </c>
      <c r="H565" s="376">
        <v>43643</v>
      </c>
      <c r="I565" s="385" t="s">
        <v>5822</v>
      </c>
      <c r="J565" s="385" t="e">
        <v>#N/A</v>
      </c>
      <c r="K565" s="206"/>
      <c r="L565" s="207"/>
      <c r="M565" s="207"/>
      <c r="N565" s="207" t="e">
        <v>#N/A</v>
      </c>
      <c r="O565" s="156"/>
      <c r="P565" s="156"/>
      <c r="Q565" s="156" t="s">
        <v>4740</v>
      </c>
      <c r="R565" s="156"/>
      <c r="S565" s="377" t="s">
        <v>4426</v>
      </c>
      <c r="T565" s="156" t="s">
        <v>4596</v>
      </c>
      <c r="U565" s="156" t="s">
        <v>4689</v>
      </c>
      <c r="V565" s="156" t="e">
        <v>#N/A</v>
      </c>
      <c r="W565" s="162" t="s">
        <v>1428</v>
      </c>
      <c r="X565" s="378"/>
      <c r="Y565" s="162"/>
      <c r="Z565" s="156"/>
      <c r="AA565" s="156" t="e">
        <v>#N/A</v>
      </c>
      <c r="AB565" s="156"/>
      <c r="AC565" s="376" t="s">
        <v>4</v>
      </c>
      <c r="AD565" s="379" t="s">
        <v>1792</v>
      </c>
      <c r="AE565" s="156" t="s">
        <v>4662</v>
      </c>
      <c r="AF565" s="380" t="s">
        <v>1796</v>
      </c>
      <c r="AG565" s="380"/>
      <c r="AH565" s="162" t="s">
        <v>338</v>
      </c>
      <c r="AI565" s="377" t="s">
        <v>1717</v>
      </c>
      <c r="AJ565" s="381"/>
      <c r="AK565" s="377" t="s">
        <v>1717</v>
      </c>
      <c r="AL565" s="162" t="s">
        <v>1428</v>
      </c>
      <c r="AM565" s="381"/>
      <c r="AN565" s="162" t="s">
        <v>1629</v>
      </c>
      <c r="AO565" s="162"/>
      <c r="AP565" s="381"/>
      <c r="AQ565" s="162" t="s">
        <v>337</v>
      </c>
      <c r="AR565" s="419">
        <v>43289.757095833331</v>
      </c>
      <c r="AS565" s="162" t="s">
        <v>1797</v>
      </c>
      <c r="AT565" s="162"/>
      <c r="AU565" s="162"/>
      <c r="AV565" s="162"/>
      <c r="AW565" s="382"/>
      <c r="AX565" s="162"/>
      <c r="AY565" s="376" t="s">
        <v>1798</v>
      </c>
      <c r="AZ565" s="162"/>
      <c r="BA565" s="129"/>
      <c r="BB565" s="383" t="s">
        <v>4637</v>
      </c>
    </row>
    <row r="566" spans="1:54" s="3" customFormat="1" ht="36.75" customHeight="1">
      <c r="A566" s="374">
        <v>171</v>
      </c>
      <c r="B566" s="162" t="s">
        <v>345</v>
      </c>
      <c r="C566" s="156" t="s">
        <v>336</v>
      </c>
      <c r="D566" s="156"/>
      <c r="E566" s="206" t="s">
        <v>3989</v>
      </c>
      <c r="F566" s="159" t="s">
        <v>1628</v>
      </c>
      <c r="G566" s="162" t="s">
        <v>1793</v>
      </c>
      <c r="H566" s="376">
        <v>43643</v>
      </c>
      <c r="I566" s="385" t="s">
        <v>5822</v>
      </c>
      <c r="J566" s="385" t="e">
        <v>#N/A</v>
      </c>
      <c r="K566" s="206"/>
      <c r="L566" s="207"/>
      <c r="M566" s="207"/>
      <c r="N566" s="207" t="e">
        <v>#N/A</v>
      </c>
      <c r="O566" s="156"/>
      <c r="P566" s="156"/>
      <c r="Q566" s="156" t="s">
        <v>4740</v>
      </c>
      <c r="R566" s="156"/>
      <c r="S566" s="377" t="s">
        <v>4426</v>
      </c>
      <c r="T566" s="156" t="s">
        <v>4596</v>
      </c>
      <c r="U566" s="156" t="s">
        <v>4689</v>
      </c>
      <c r="V566" s="156" t="e">
        <v>#N/A</v>
      </c>
      <c r="W566" s="162" t="s">
        <v>1428</v>
      </c>
      <c r="X566" s="378"/>
      <c r="Y566" s="162"/>
      <c r="Z566" s="156"/>
      <c r="AA566" s="156" t="e">
        <v>#N/A</v>
      </c>
      <c r="AB566" s="156"/>
      <c r="AC566" s="376" t="s">
        <v>4</v>
      </c>
      <c r="AD566" s="379" t="s">
        <v>1792</v>
      </c>
      <c r="AE566" s="156" t="s">
        <v>4662</v>
      </c>
      <c r="AF566" s="380" t="s">
        <v>1796</v>
      </c>
      <c r="AG566" s="380"/>
      <c r="AH566" s="162" t="s">
        <v>338</v>
      </c>
      <c r="AI566" s="377" t="s">
        <v>1717</v>
      </c>
      <c r="AJ566" s="381"/>
      <c r="AK566" s="377" t="s">
        <v>1717</v>
      </c>
      <c r="AL566" s="162" t="s">
        <v>1428</v>
      </c>
      <c r="AM566" s="381"/>
      <c r="AN566" s="162" t="s">
        <v>1629</v>
      </c>
      <c r="AO566" s="162"/>
      <c r="AP566" s="381"/>
      <c r="AQ566" s="162" t="s">
        <v>337</v>
      </c>
      <c r="AR566" s="419">
        <v>43289.825995983796</v>
      </c>
      <c r="AS566" s="162" t="s">
        <v>1797</v>
      </c>
      <c r="AT566" s="162"/>
      <c r="AU566" s="162"/>
      <c r="AV566" s="162"/>
      <c r="AW566" s="382"/>
      <c r="AX566" s="162"/>
      <c r="AY566" s="376" t="s">
        <v>1798</v>
      </c>
      <c r="AZ566" s="162"/>
      <c r="BA566" s="129"/>
      <c r="BB566" s="383" t="s">
        <v>4637</v>
      </c>
    </row>
    <row r="567" spans="1:54" s="3" customFormat="1" ht="36.75" customHeight="1">
      <c r="A567" s="374">
        <v>172</v>
      </c>
      <c r="B567" s="162" t="s">
        <v>350</v>
      </c>
      <c r="C567" s="156" t="s">
        <v>336</v>
      </c>
      <c r="D567" s="156"/>
      <c r="E567" s="206" t="s">
        <v>3990</v>
      </c>
      <c r="F567" s="159" t="s">
        <v>1628</v>
      </c>
      <c r="G567" s="162" t="s">
        <v>1793</v>
      </c>
      <c r="H567" s="376">
        <v>43643</v>
      </c>
      <c r="I567" s="385" t="s">
        <v>5822</v>
      </c>
      <c r="J567" s="385" t="e">
        <v>#N/A</v>
      </c>
      <c r="K567" s="206"/>
      <c r="L567" s="207"/>
      <c r="M567" s="207"/>
      <c r="N567" s="207" t="e">
        <v>#N/A</v>
      </c>
      <c r="O567" s="156"/>
      <c r="P567" s="156"/>
      <c r="Q567" s="156" t="s">
        <v>4740</v>
      </c>
      <c r="R567" s="156"/>
      <c r="S567" s="377" t="s">
        <v>4426</v>
      </c>
      <c r="T567" s="156" t="s">
        <v>4596</v>
      </c>
      <c r="U567" s="156" t="s">
        <v>4689</v>
      </c>
      <c r="V567" s="156" t="e">
        <v>#N/A</v>
      </c>
      <c r="W567" s="162" t="s">
        <v>1428</v>
      </c>
      <c r="X567" s="378"/>
      <c r="Y567" s="162"/>
      <c r="Z567" s="156"/>
      <c r="AA567" s="156" t="e">
        <v>#N/A</v>
      </c>
      <c r="AB567" s="156"/>
      <c r="AC567" s="376" t="s">
        <v>4</v>
      </c>
      <c r="AD567" s="379" t="s">
        <v>1792</v>
      </c>
      <c r="AE567" s="156" t="s">
        <v>4662</v>
      </c>
      <c r="AF567" s="380" t="s">
        <v>1796</v>
      </c>
      <c r="AG567" s="380"/>
      <c r="AH567" s="162" t="s">
        <v>338</v>
      </c>
      <c r="AI567" s="377" t="s">
        <v>1717</v>
      </c>
      <c r="AJ567" s="381"/>
      <c r="AK567" s="377" t="s">
        <v>1717</v>
      </c>
      <c r="AL567" s="162" t="s">
        <v>1428</v>
      </c>
      <c r="AM567" s="381"/>
      <c r="AN567" s="162" t="s">
        <v>1629</v>
      </c>
      <c r="AO567" s="162"/>
      <c r="AP567" s="381"/>
      <c r="AQ567" s="162" t="s">
        <v>337</v>
      </c>
      <c r="AR567" s="419">
        <v>43289.778703356482</v>
      </c>
      <c r="AS567" s="162" t="s">
        <v>1797</v>
      </c>
      <c r="AT567" s="162"/>
      <c r="AU567" s="162"/>
      <c r="AV567" s="162"/>
      <c r="AW567" s="382"/>
      <c r="AX567" s="162"/>
      <c r="AY567" s="376" t="s">
        <v>1798</v>
      </c>
      <c r="AZ567" s="162"/>
      <c r="BA567" s="129"/>
      <c r="BB567" s="383" t="s">
        <v>4637</v>
      </c>
    </row>
    <row r="568" spans="1:54" s="3" customFormat="1" ht="36.75" customHeight="1">
      <c r="A568" s="374">
        <v>173</v>
      </c>
      <c r="B568" s="420" t="s">
        <v>583</v>
      </c>
      <c r="C568" s="156" t="s">
        <v>575</v>
      </c>
      <c r="D568" s="156"/>
      <c r="E568" s="206" t="s">
        <v>4139</v>
      </c>
      <c r="F568" s="159" t="s">
        <v>1628</v>
      </c>
      <c r="G568" s="162" t="s">
        <v>1829</v>
      </c>
      <c r="H568" s="376">
        <v>43647</v>
      </c>
      <c r="I568" s="385" t="s">
        <v>5822</v>
      </c>
      <c r="J568" s="385" t="e">
        <v>#N/A</v>
      </c>
      <c r="K568" s="206"/>
      <c r="L568" s="207"/>
      <c r="M568" s="207"/>
      <c r="N568" s="207" t="e">
        <v>#N/A</v>
      </c>
      <c r="O568" s="156"/>
      <c r="P568" s="156"/>
      <c r="Q568" s="156" t="s">
        <v>4740</v>
      </c>
      <c r="R568" s="156"/>
      <c r="S568" s="377" t="s">
        <v>4426</v>
      </c>
      <c r="T568" s="156" t="s">
        <v>4596</v>
      </c>
      <c r="U568" s="156" t="s">
        <v>4689</v>
      </c>
      <c r="V568" s="156" t="e">
        <v>#N/A</v>
      </c>
      <c r="W568" s="162" t="s">
        <v>1815</v>
      </c>
      <c r="X568" s="378"/>
      <c r="Y568" s="162"/>
      <c r="Z568" s="156"/>
      <c r="AA568" s="156" t="e">
        <v>#N/A</v>
      </c>
      <c r="AB568" s="156"/>
      <c r="AC568" s="376" t="s">
        <v>4</v>
      </c>
      <c r="AD568" s="379" t="s">
        <v>1792</v>
      </c>
      <c r="AE568" s="156" t="s">
        <v>4662</v>
      </c>
      <c r="AF568" s="380" t="s">
        <v>1929</v>
      </c>
      <c r="AG568" s="380"/>
      <c r="AH568" s="420" t="s">
        <v>90</v>
      </c>
      <c r="AI568" s="377" t="s">
        <v>1717</v>
      </c>
      <c r="AJ568" s="381"/>
      <c r="AK568" s="377" t="s">
        <v>1717</v>
      </c>
      <c r="AL568" s="162" t="s">
        <v>1815</v>
      </c>
      <c r="AM568" s="381"/>
      <c r="AN568" s="162" t="s">
        <v>1629</v>
      </c>
      <c r="AO568" s="382"/>
      <c r="AP568" s="381"/>
      <c r="AQ568" s="420" t="s">
        <v>576</v>
      </c>
      <c r="AR568" s="421">
        <v>43290.67355324074</v>
      </c>
      <c r="AS568" s="162" t="s">
        <v>1797</v>
      </c>
      <c r="AT568" s="162"/>
      <c r="AU568" s="162"/>
      <c r="AV568" s="162"/>
      <c r="AW568" s="382"/>
      <c r="AX568" s="162"/>
      <c r="AY568" s="376" t="s">
        <v>1798</v>
      </c>
      <c r="AZ568" s="162"/>
      <c r="BA568" s="129"/>
      <c r="BB568" s="383" t="s">
        <v>4637</v>
      </c>
    </row>
    <row r="569" spans="1:54" s="3" customFormat="1" ht="36.75" customHeight="1">
      <c r="A569" s="374">
        <v>174</v>
      </c>
      <c r="B569" s="420" t="s">
        <v>574</v>
      </c>
      <c r="C569" s="156" t="s">
        <v>575</v>
      </c>
      <c r="D569" s="156"/>
      <c r="E569" s="206" t="s">
        <v>4140</v>
      </c>
      <c r="F569" s="159" t="s">
        <v>1628</v>
      </c>
      <c r="G569" s="162" t="s">
        <v>1829</v>
      </c>
      <c r="H569" s="376">
        <v>43647</v>
      </c>
      <c r="I569" s="385" t="s">
        <v>5822</v>
      </c>
      <c r="J569" s="385" t="e">
        <v>#N/A</v>
      </c>
      <c r="K569" s="206"/>
      <c r="L569" s="207"/>
      <c r="M569" s="207"/>
      <c r="N569" s="207" t="e">
        <v>#N/A</v>
      </c>
      <c r="O569" s="156"/>
      <c r="P569" s="156"/>
      <c r="Q569" s="156" t="s">
        <v>4740</v>
      </c>
      <c r="R569" s="156"/>
      <c r="S569" s="377" t="s">
        <v>4426</v>
      </c>
      <c r="T569" s="156" t="s">
        <v>4596</v>
      </c>
      <c r="U569" s="156" t="s">
        <v>4689</v>
      </c>
      <c r="V569" s="156" t="e">
        <v>#N/A</v>
      </c>
      <c r="W569" s="162" t="s">
        <v>1815</v>
      </c>
      <c r="X569" s="378"/>
      <c r="Y569" s="162"/>
      <c r="Z569" s="156"/>
      <c r="AA569" s="156" t="e">
        <v>#N/A</v>
      </c>
      <c r="AB569" s="156"/>
      <c r="AC569" s="376" t="s">
        <v>4</v>
      </c>
      <c r="AD569" s="379" t="s">
        <v>1792</v>
      </c>
      <c r="AE569" s="156" t="s">
        <v>4662</v>
      </c>
      <c r="AF569" s="380" t="s">
        <v>1929</v>
      </c>
      <c r="AG569" s="380"/>
      <c r="AH569" s="420" t="s">
        <v>90</v>
      </c>
      <c r="AI569" s="377" t="s">
        <v>1717</v>
      </c>
      <c r="AJ569" s="381"/>
      <c r="AK569" s="377" t="s">
        <v>1717</v>
      </c>
      <c r="AL569" s="162" t="s">
        <v>1815</v>
      </c>
      <c r="AM569" s="381"/>
      <c r="AN569" s="162" t="s">
        <v>1629</v>
      </c>
      <c r="AO569" s="382"/>
      <c r="AP569" s="381"/>
      <c r="AQ569" s="420" t="s">
        <v>576</v>
      </c>
      <c r="AR569" s="421">
        <v>43290.587951388887</v>
      </c>
      <c r="AS569" s="162" t="s">
        <v>1797</v>
      </c>
      <c r="AT569" s="162"/>
      <c r="AU569" s="162"/>
      <c r="AV569" s="162"/>
      <c r="AW569" s="382"/>
      <c r="AX569" s="162"/>
      <c r="AY569" s="376" t="s">
        <v>1798</v>
      </c>
      <c r="AZ569" s="162"/>
      <c r="BA569" s="129"/>
      <c r="BB569" s="383" t="s">
        <v>4637</v>
      </c>
    </row>
    <row r="570" spans="1:54" s="3" customFormat="1" ht="36.75" customHeight="1">
      <c r="A570" s="374">
        <v>175</v>
      </c>
      <c r="B570" s="420" t="s">
        <v>577</v>
      </c>
      <c r="C570" s="156" t="s">
        <v>575</v>
      </c>
      <c r="D570" s="156"/>
      <c r="E570" s="206" t="s">
        <v>4141</v>
      </c>
      <c r="F570" s="159" t="s">
        <v>1628</v>
      </c>
      <c r="G570" s="162" t="s">
        <v>1829</v>
      </c>
      <c r="H570" s="376">
        <v>43647</v>
      </c>
      <c r="I570" s="385" t="s">
        <v>5822</v>
      </c>
      <c r="J570" s="385" t="e">
        <v>#N/A</v>
      </c>
      <c r="K570" s="206"/>
      <c r="L570" s="207"/>
      <c r="M570" s="207"/>
      <c r="N570" s="207" t="e">
        <v>#N/A</v>
      </c>
      <c r="O570" s="156"/>
      <c r="P570" s="156"/>
      <c r="Q570" s="156" t="s">
        <v>4740</v>
      </c>
      <c r="R570" s="156"/>
      <c r="S570" s="377" t="s">
        <v>4426</v>
      </c>
      <c r="T570" s="156" t="s">
        <v>4596</v>
      </c>
      <c r="U570" s="156" t="s">
        <v>4689</v>
      </c>
      <c r="V570" s="156" t="e">
        <v>#N/A</v>
      </c>
      <c r="W570" s="162" t="s">
        <v>1815</v>
      </c>
      <c r="X570" s="378"/>
      <c r="Y570" s="162"/>
      <c r="Z570" s="156"/>
      <c r="AA570" s="156" t="e">
        <v>#N/A</v>
      </c>
      <c r="AB570" s="156"/>
      <c r="AC570" s="376" t="s">
        <v>4</v>
      </c>
      <c r="AD570" s="379" t="s">
        <v>1792</v>
      </c>
      <c r="AE570" s="156" t="s">
        <v>4662</v>
      </c>
      <c r="AF570" s="380" t="s">
        <v>1929</v>
      </c>
      <c r="AG570" s="380"/>
      <c r="AH570" s="420" t="s">
        <v>90</v>
      </c>
      <c r="AI570" s="377" t="s">
        <v>1717</v>
      </c>
      <c r="AJ570" s="381"/>
      <c r="AK570" s="377" t="s">
        <v>1717</v>
      </c>
      <c r="AL570" s="162" t="s">
        <v>1815</v>
      </c>
      <c r="AM570" s="381"/>
      <c r="AN570" s="162" t="s">
        <v>1629</v>
      </c>
      <c r="AO570" s="382"/>
      <c r="AP570" s="381"/>
      <c r="AQ570" s="420" t="s">
        <v>576</v>
      </c>
      <c r="AR570" s="421">
        <v>43290.611712962964</v>
      </c>
      <c r="AS570" s="162" t="s">
        <v>1797</v>
      </c>
      <c r="AT570" s="162"/>
      <c r="AU570" s="162"/>
      <c r="AV570" s="162"/>
      <c r="AW570" s="382"/>
      <c r="AX570" s="162"/>
      <c r="AY570" s="376" t="s">
        <v>1798</v>
      </c>
      <c r="AZ570" s="162"/>
      <c r="BA570" s="129"/>
      <c r="BB570" s="383" t="s">
        <v>4637</v>
      </c>
    </row>
    <row r="571" spans="1:54" s="3" customFormat="1" ht="36.75" customHeight="1">
      <c r="A571" s="374">
        <v>176</v>
      </c>
      <c r="B571" s="420" t="s">
        <v>595</v>
      </c>
      <c r="C571" s="156" t="s">
        <v>575</v>
      </c>
      <c r="D571" s="156"/>
      <c r="E571" s="206" t="s">
        <v>4142</v>
      </c>
      <c r="F571" s="159" t="s">
        <v>1628</v>
      </c>
      <c r="G571" s="162" t="s">
        <v>1829</v>
      </c>
      <c r="H571" s="376">
        <v>43647</v>
      </c>
      <c r="I571" s="385" t="s">
        <v>5822</v>
      </c>
      <c r="J571" s="385" t="e">
        <v>#N/A</v>
      </c>
      <c r="K571" s="206"/>
      <c r="L571" s="207"/>
      <c r="M571" s="207"/>
      <c r="N571" s="207" t="e">
        <v>#N/A</v>
      </c>
      <c r="O571" s="156"/>
      <c r="P571" s="156"/>
      <c r="Q571" s="156" t="s">
        <v>4740</v>
      </c>
      <c r="R571" s="156"/>
      <c r="S571" s="377" t="s">
        <v>4426</v>
      </c>
      <c r="T571" s="156" t="s">
        <v>4596</v>
      </c>
      <c r="U571" s="156" t="s">
        <v>4689</v>
      </c>
      <c r="V571" s="156" t="e">
        <v>#N/A</v>
      </c>
      <c r="W571" s="162" t="s">
        <v>1815</v>
      </c>
      <c r="X571" s="378"/>
      <c r="Y571" s="162"/>
      <c r="Z571" s="156"/>
      <c r="AA571" s="156" t="e">
        <v>#N/A</v>
      </c>
      <c r="AB571" s="156"/>
      <c r="AC571" s="376" t="s">
        <v>4</v>
      </c>
      <c r="AD571" s="379" t="s">
        <v>1792</v>
      </c>
      <c r="AE571" s="156" t="s">
        <v>4662</v>
      </c>
      <c r="AF571" s="380" t="s">
        <v>1929</v>
      </c>
      <c r="AG571" s="380"/>
      <c r="AH571" s="420" t="s">
        <v>90</v>
      </c>
      <c r="AI571" s="377" t="s">
        <v>1717</v>
      </c>
      <c r="AJ571" s="381"/>
      <c r="AK571" s="377" t="s">
        <v>1717</v>
      </c>
      <c r="AL571" s="162" t="s">
        <v>1815</v>
      </c>
      <c r="AM571" s="381"/>
      <c r="AN571" s="162" t="s">
        <v>1629</v>
      </c>
      <c r="AO571" s="382"/>
      <c r="AP571" s="381"/>
      <c r="AQ571" s="420" t="s">
        <v>576</v>
      </c>
      <c r="AR571" s="421">
        <v>43290.587060185186</v>
      </c>
      <c r="AS571" s="162" t="s">
        <v>1797</v>
      </c>
      <c r="AT571" s="162"/>
      <c r="AU571" s="162"/>
      <c r="AV571" s="162"/>
      <c r="AW571" s="382"/>
      <c r="AX571" s="162"/>
      <c r="AY571" s="376" t="s">
        <v>1798</v>
      </c>
      <c r="AZ571" s="162"/>
      <c r="BA571" s="129"/>
      <c r="BB571" s="383" t="s">
        <v>4637</v>
      </c>
    </row>
    <row r="572" spans="1:54" s="3" customFormat="1" ht="36.75" customHeight="1">
      <c r="A572" s="374">
        <v>177</v>
      </c>
      <c r="B572" s="420" t="s">
        <v>600</v>
      </c>
      <c r="C572" s="156" t="s">
        <v>575</v>
      </c>
      <c r="D572" s="156"/>
      <c r="E572" s="206" t="s">
        <v>4143</v>
      </c>
      <c r="F572" s="159" t="s">
        <v>1628</v>
      </c>
      <c r="G572" s="162" t="s">
        <v>1829</v>
      </c>
      <c r="H572" s="376">
        <v>43647</v>
      </c>
      <c r="I572" s="385" t="s">
        <v>5822</v>
      </c>
      <c r="J572" s="385" t="e">
        <v>#N/A</v>
      </c>
      <c r="K572" s="206"/>
      <c r="L572" s="207"/>
      <c r="M572" s="207"/>
      <c r="N572" s="207" t="e">
        <v>#N/A</v>
      </c>
      <c r="O572" s="156"/>
      <c r="P572" s="156"/>
      <c r="Q572" s="156" t="s">
        <v>4740</v>
      </c>
      <c r="R572" s="156"/>
      <c r="S572" s="377" t="s">
        <v>4426</v>
      </c>
      <c r="T572" s="156" t="s">
        <v>4596</v>
      </c>
      <c r="U572" s="156" t="s">
        <v>4689</v>
      </c>
      <c r="V572" s="156" t="e">
        <v>#N/A</v>
      </c>
      <c r="W572" s="162" t="s">
        <v>1815</v>
      </c>
      <c r="X572" s="378"/>
      <c r="Y572" s="162"/>
      <c r="Z572" s="156"/>
      <c r="AA572" s="156" t="e">
        <v>#N/A</v>
      </c>
      <c r="AB572" s="156"/>
      <c r="AC572" s="376" t="s">
        <v>4</v>
      </c>
      <c r="AD572" s="379" t="s">
        <v>1792</v>
      </c>
      <c r="AE572" s="156" t="s">
        <v>4662</v>
      </c>
      <c r="AF572" s="380" t="s">
        <v>1929</v>
      </c>
      <c r="AG572" s="380"/>
      <c r="AH572" s="420" t="s">
        <v>90</v>
      </c>
      <c r="AI572" s="377" t="s">
        <v>1717</v>
      </c>
      <c r="AJ572" s="381"/>
      <c r="AK572" s="377" t="s">
        <v>1717</v>
      </c>
      <c r="AL572" s="162" t="s">
        <v>1815</v>
      </c>
      <c r="AM572" s="381"/>
      <c r="AN572" s="162" t="s">
        <v>1629</v>
      </c>
      <c r="AO572" s="382"/>
      <c r="AP572" s="381"/>
      <c r="AQ572" s="420" t="s">
        <v>576</v>
      </c>
      <c r="AR572" s="421">
        <v>43290.776597222219</v>
      </c>
      <c r="AS572" s="162" t="s">
        <v>1797</v>
      </c>
      <c r="AT572" s="162"/>
      <c r="AU572" s="162"/>
      <c r="AV572" s="162"/>
      <c r="AW572" s="382"/>
      <c r="AX572" s="162"/>
      <c r="AY572" s="376" t="s">
        <v>1798</v>
      </c>
      <c r="AZ572" s="162"/>
      <c r="BA572" s="129"/>
      <c r="BB572" s="383" t="s">
        <v>4637</v>
      </c>
    </row>
    <row r="573" spans="1:54" s="3" customFormat="1" ht="36.75" customHeight="1">
      <c r="A573" s="374">
        <v>178</v>
      </c>
      <c r="B573" s="420" t="s">
        <v>593</v>
      </c>
      <c r="C573" s="156" t="s">
        <v>575</v>
      </c>
      <c r="D573" s="156"/>
      <c r="E573" s="206" t="s">
        <v>4144</v>
      </c>
      <c r="F573" s="159" t="s">
        <v>1628</v>
      </c>
      <c r="G573" s="162" t="s">
        <v>1829</v>
      </c>
      <c r="H573" s="376">
        <v>43647</v>
      </c>
      <c r="I573" s="385" t="s">
        <v>5822</v>
      </c>
      <c r="J573" s="385" t="e">
        <v>#N/A</v>
      </c>
      <c r="K573" s="206"/>
      <c r="L573" s="207"/>
      <c r="M573" s="207"/>
      <c r="N573" s="207" t="e">
        <v>#N/A</v>
      </c>
      <c r="O573" s="156"/>
      <c r="P573" s="156"/>
      <c r="Q573" s="156" t="s">
        <v>4740</v>
      </c>
      <c r="R573" s="156"/>
      <c r="S573" s="377" t="s">
        <v>4426</v>
      </c>
      <c r="T573" s="156" t="s">
        <v>4596</v>
      </c>
      <c r="U573" s="156" t="s">
        <v>4689</v>
      </c>
      <c r="V573" s="156" t="e">
        <v>#N/A</v>
      </c>
      <c r="W573" s="162" t="s">
        <v>1815</v>
      </c>
      <c r="X573" s="378"/>
      <c r="Y573" s="162"/>
      <c r="Z573" s="156"/>
      <c r="AA573" s="156" t="e">
        <v>#N/A</v>
      </c>
      <c r="AB573" s="156"/>
      <c r="AC573" s="376" t="s">
        <v>4</v>
      </c>
      <c r="AD573" s="379" t="s">
        <v>1792</v>
      </c>
      <c r="AE573" s="156" t="s">
        <v>4662</v>
      </c>
      <c r="AF573" s="380" t="s">
        <v>1929</v>
      </c>
      <c r="AG573" s="380"/>
      <c r="AH573" s="420" t="s">
        <v>90</v>
      </c>
      <c r="AI573" s="377" t="s">
        <v>1717</v>
      </c>
      <c r="AJ573" s="381"/>
      <c r="AK573" s="377" t="s">
        <v>1717</v>
      </c>
      <c r="AL573" s="162" t="s">
        <v>1815</v>
      </c>
      <c r="AM573" s="381"/>
      <c r="AN573" s="162" t="s">
        <v>1629</v>
      </c>
      <c r="AO573" s="382"/>
      <c r="AP573" s="381"/>
      <c r="AQ573" s="420" t="s">
        <v>576</v>
      </c>
      <c r="AR573" s="421">
        <v>43290.590868055559</v>
      </c>
      <c r="AS573" s="162" t="s">
        <v>1797</v>
      </c>
      <c r="AT573" s="162"/>
      <c r="AU573" s="162"/>
      <c r="AV573" s="162"/>
      <c r="AW573" s="382"/>
      <c r="AX573" s="162"/>
      <c r="AY573" s="376" t="s">
        <v>1798</v>
      </c>
      <c r="AZ573" s="162"/>
      <c r="BA573" s="129"/>
      <c r="BB573" s="383" t="s">
        <v>4637</v>
      </c>
    </row>
    <row r="574" spans="1:54" s="3" customFormat="1" ht="36.75" customHeight="1">
      <c r="A574" s="374">
        <v>179</v>
      </c>
      <c r="B574" s="420" t="s">
        <v>594</v>
      </c>
      <c r="C574" s="156" t="s">
        <v>575</v>
      </c>
      <c r="D574" s="156"/>
      <c r="E574" s="206" t="s">
        <v>4145</v>
      </c>
      <c r="F574" s="159" t="s">
        <v>1628</v>
      </c>
      <c r="G574" s="162" t="s">
        <v>1829</v>
      </c>
      <c r="H574" s="376">
        <v>43647</v>
      </c>
      <c r="I574" s="385" t="s">
        <v>5822</v>
      </c>
      <c r="J574" s="385" t="e">
        <v>#N/A</v>
      </c>
      <c r="K574" s="206"/>
      <c r="L574" s="207"/>
      <c r="M574" s="207"/>
      <c r="N574" s="207" t="e">
        <v>#N/A</v>
      </c>
      <c r="O574" s="156"/>
      <c r="P574" s="156"/>
      <c r="Q574" s="156" t="s">
        <v>4740</v>
      </c>
      <c r="R574" s="156"/>
      <c r="S574" s="377" t="s">
        <v>4426</v>
      </c>
      <c r="T574" s="156" t="s">
        <v>4596</v>
      </c>
      <c r="U574" s="156" t="s">
        <v>4689</v>
      </c>
      <c r="V574" s="156" t="e">
        <v>#N/A</v>
      </c>
      <c r="W574" s="162" t="s">
        <v>1815</v>
      </c>
      <c r="X574" s="378"/>
      <c r="Y574" s="162"/>
      <c r="Z574" s="156"/>
      <c r="AA574" s="156" t="e">
        <v>#N/A</v>
      </c>
      <c r="AB574" s="156"/>
      <c r="AC574" s="376" t="s">
        <v>4</v>
      </c>
      <c r="AD574" s="379" t="s">
        <v>1792</v>
      </c>
      <c r="AE574" s="156" t="s">
        <v>4662</v>
      </c>
      <c r="AF574" s="380" t="s">
        <v>1929</v>
      </c>
      <c r="AG574" s="380"/>
      <c r="AH574" s="420" t="s">
        <v>90</v>
      </c>
      <c r="AI574" s="377" t="s">
        <v>1717</v>
      </c>
      <c r="AJ574" s="381"/>
      <c r="AK574" s="377" t="s">
        <v>1717</v>
      </c>
      <c r="AL574" s="162" t="s">
        <v>1815</v>
      </c>
      <c r="AM574" s="381"/>
      <c r="AN574" s="162" t="s">
        <v>1629</v>
      </c>
      <c r="AO574" s="382"/>
      <c r="AP574" s="381"/>
      <c r="AQ574" s="420" t="s">
        <v>576</v>
      </c>
      <c r="AR574" s="421">
        <v>43290.593206018515</v>
      </c>
      <c r="AS574" s="162" t="s">
        <v>1797</v>
      </c>
      <c r="AT574" s="162"/>
      <c r="AU574" s="162"/>
      <c r="AV574" s="162"/>
      <c r="AW574" s="382"/>
      <c r="AX574" s="162"/>
      <c r="AY574" s="376" t="s">
        <v>1798</v>
      </c>
      <c r="AZ574" s="162"/>
      <c r="BA574" s="129"/>
      <c r="BB574" s="383" t="s">
        <v>4637</v>
      </c>
    </row>
    <row r="575" spans="1:54" s="3" customFormat="1" ht="36.75" customHeight="1">
      <c r="A575" s="374">
        <v>180</v>
      </c>
      <c r="B575" s="420" t="s">
        <v>570</v>
      </c>
      <c r="C575" s="156" t="s">
        <v>568</v>
      </c>
      <c r="D575" s="156"/>
      <c r="E575" s="206" t="s">
        <v>4193</v>
      </c>
      <c r="F575" s="162" t="s">
        <v>1689</v>
      </c>
      <c r="G575" s="162" t="s">
        <v>1829</v>
      </c>
      <c r="H575" s="376">
        <v>43654</v>
      </c>
      <c r="I575" s="385" t="s">
        <v>5822</v>
      </c>
      <c r="J575" s="385" t="e">
        <v>#N/A</v>
      </c>
      <c r="K575" s="206"/>
      <c r="L575" s="207"/>
      <c r="M575" s="207"/>
      <c r="N575" s="207" t="e">
        <v>#N/A</v>
      </c>
      <c r="O575" s="156"/>
      <c r="P575" s="156"/>
      <c r="Q575" s="156" t="s">
        <v>4740</v>
      </c>
      <c r="R575" s="156"/>
      <c r="S575" s="377" t="s">
        <v>4426</v>
      </c>
      <c r="T575" s="156" t="s">
        <v>4596</v>
      </c>
      <c r="U575" s="156" t="s">
        <v>4689</v>
      </c>
      <c r="V575" s="156" t="e">
        <v>#N/A</v>
      </c>
      <c r="W575" s="162" t="s">
        <v>1428</v>
      </c>
      <c r="X575" s="378"/>
      <c r="Y575" s="162"/>
      <c r="Z575" s="156"/>
      <c r="AA575" s="156" t="e">
        <v>#N/A</v>
      </c>
      <c r="AB575" s="156"/>
      <c r="AC575" s="376" t="s">
        <v>4</v>
      </c>
      <c r="AD575" s="379" t="s">
        <v>1792</v>
      </c>
      <c r="AE575" s="156" t="s">
        <v>4662</v>
      </c>
      <c r="AF575" s="380" t="s">
        <v>1929</v>
      </c>
      <c r="AG575" s="380"/>
      <c r="AH575" s="420" t="s">
        <v>273</v>
      </c>
      <c r="AI575" s="377" t="s">
        <v>1717</v>
      </c>
      <c r="AJ575" s="381"/>
      <c r="AK575" s="377" t="s">
        <v>1717</v>
      </c>
      <c r="AL575" s="162" t="s">
        <v>1428</v>
      </c>
      <c r="AM575" s="381"/>
      <c r="AN575" s="162" t="s">
        <v>1629</v>
      </c>
      <c r="AO575" s="162"/>
      <c r="AP575" s="381"/>
      <c r="AQ575" s="420" t="s">
        <v>569</v>
      </c>
      <c r="AR575" s="421">
        <v>43299.121249999997</v>
      </c>
      <c r="AS575" s="162" t="s">
        <v>1797</v>
      </c>
      <c r="AT575" s="162"/>
      <c r="AU575" s="162"/>
      <c r="AV575" s="162"/>
      <c r="AW575" s="382"/>
      <c r="AX575" s="162"/>
      <c r="AY575" s="376" t="s">
        <v>1798</v>
      </c>
      <c r="AZ575" s="162"/>
      <c r="BA575" s="129"/>
      <c r="BB575" s="383" t="s">
        <v>4637</v>
      </c>
    </row>
    <row r="576" spans="1:54" s="3" customFormat="1" ht="36.75" customHeight="1">
      <c r="A576" s="374">
        <v>181</v>
      </c>
      <c r="B576" s="420" t="s">
        <v>567</v>
      </c>
      <c r="C576" s="156" t="s">
        <v>568</v>
      </c>
      <c r="D576" s="156"/>
      <c r="E576" s="206" t="s">
        <v>4194</v>
      </c>
      <c r="F576" s="162" t="s">
        <v>1689</v>
      </c>
      <c r="G576" s="162" t="s">
        <v>1829</v>
      </c>
      <c r="H576" s="376">
        <v>43654</v>
      </c>
      <c r="I576" s="385" t="s">
        <v>5822</v>
      </c>
      <c r="J576" s="385" t="e">
        <v>#N/A</v>
      </c>
      <c r="K576" s="206"/>
      <c r="L576" s="207"/>
      <c r="M576" s="207"/>
      <c r="N576" s="207" t="e">
        <v>#N/A</v>
      </c>
      <c r="O576" s="156"/>
      <c r="P576" s="156"/>
      <c r="Q576" s="156" t="s">
        <v>4740</v>
      </c>
      <c r="R576" s="156"/>
      <c r="S576" s="377" t="s">
        <v>4426</v>
      </c>
      <c r="T576" s="156" t="s">
        <v>4596</v>
      </c>
      <c r="U576" s="156" t="s">
        <v>4689</v>
      </c>
      <c r="V576" s="156" t="e">
        <v>#N/A</v>
      </c>
      <c r="W576" s="162" t="s">
        <v>1428</v>
      </c>
      <c r="X576" s="378"/>
      <c r="Y576" s="162"/>
      <c r="Z576" s="156"/>
      <c r="AA576" s="156" t="e">
        <v>#N/A</v>
      </c>
      <c r="AB576" s="156"/>
      <c r="AC576" s="376" t="s">
        <v>4</v>
      </c>
      <c r="AD576" s="379" t="s">
        <v>1792</v>
      </c>
      <c r="AE576" s="156" t="s">
        <v>4662</v>
      </c>
      <c r="AF576" s="380" t="s">
        <v>1929</v>
      </c>
      <c r="AG576" s="380"/>
      <c r="AH576" s="420" t="s">
        <v>273</v>
      </c>
      <c r="AI576" s="377" t="s">
        <v>1717</v>
      </c>
      <c r="AJ576" s="381"/>
      <c r="AK576" s="377" t="s">
        <v>1717</v>
      </c>
      <c r="AL576" s="162" t="s">
        <v>1428</v>
      </c>
      <c r="AM576" s="381"/>
      <c r="AN576" s="162" t="s">
        <v>1629</v>
      </c>
      <c r="AO576" s="162"/>
      <c r="AP576" s="381"/>
      <c r="AQ576" s="420" t="s">
        <v>569</v>
      </c>
      <c r="AR576" s="421">
        <v>43299.117361111108</v>
      </c>
      <c r="AS576" s="162" t="s">
        <v>1797</v>
      </c>
      <c r="AT576" s="162"/>
      <c r="AU576" s="162"/>
      <c r="AV576" s="162"/>
      <c r="AW576" s="382"/>
      <c r="AX576" s="162"/>
      <c r="AY576" s="376" t="s">
        <v>1798</v>
      </c>
      <c r="AZ576" s="162"/>
      <c r="BA576" s="129"/>
      <c r="BB576" s="383" t="s">
        <v>4637</v>
      </c>
    </row>
    <row r="577" spans="1:54" s="3" customFormat="1" ht="36.75" customHeight="1">
      <c r="A577" s="374">
        <v>182</v>
      </c>
      <c r="B577" s="384" t="s">
        <v>1608</v>
      </c>
      <c r="C577" s="156" t="s">
        <v>1609</v>
      </c>
      <c r="D577" s="156"/>
      <c r="E577" s="206" t="s">
        <v>4088</v>
      </c>
      <c r="F577" s="161" t="s">
        <v>1864</v>
      </c>
      <c r="G577" s="403" t="s">
        <v>1866</v>
      </c>
      <c r="H577" s="376">
        <v>43725</v>
      </c>
      <c r="I577" s="385" t="s">
        <v>5822</v>
      </c>
      <c r="J577" s="385" t="e">
        <v>#N/A</v>
      </c>
      <c r="K577" s="206"/>
      <c r="L577" s="207" t="s">
        <v>1710</v>
      </c>
      <c r="M577" s="207"/>
      <c r="N577" s="207" t="s">
        <v>4604</v>
      </c>
      <c r="O577" s="156"/>
      <c r="P577" s="156"/>
      <c r="Q577" s="156" t="s">
        <v>4704</v>
      </c>
      <c r="R577" s="156" t="s">
        <v>4777</v>
      </c>
      <c r="S577" s="377" t="s">
        <v>4426</v>
      </c>
      <c r="T577" s="156" t="s">
        <v>4596</v>
      </c>
      <c r="U577" s="156" t="s">
        <v>4689</v>
      </c>
      <c r="V577" s="156" t="e">
        <v>#N/A</v>
      </c>
      <c r="W577" s="162" t="s">
        <v>1825</v>
      </c>
      <c r="X577" s="378"/>
      <c r="Y577" s="162"/>
      <c r="Z577" s="156"/>
      <c r="AA577" s="156" t="e">
        <v>#N/A</v>
      </c>
      <c r="AB577" s="156"/>
      <c r="AC577" s="376" t="s">
        <v>4</v>
      </c>
      <c r="AD577" s="379" t="s">
        <v>4778</v>
      </c>
      <c r="AE577" s="156" t="s">
        <v>4662</v>
      </c>
      <c r="AF577" s="380" t="s">
        <v>1799</v>
      </c>
      <c r="AG577" s="380"/>
      <c r="AH577" s="169" t="s">
        <v>45</v>
      </c>
      <c r="AI577" s="162" t="s">
        <v>1714</v>
      </c>
      <c r="AJ577" s="381"/>
      <c r="AK577" s="162" t="s">
        <v>1714</v>
      </c>
      <c r="AL577" s="162" t="s">
        <v>1825</v>
      </c>
      <c r="AM577" s="381"/>
      <c r="AN577" s="393" t="s">
        <v>1627</v>
      </c>
      <c r="AO577" s="162"/>
      <c r="AP577" s="381"/>
      <c r="AQ577" s="162" t="s">
        <v>1865</v>
      </c>
      <c r="AR577" s="390">
        <v>42984.70063738426</v>
      </c>
      <c r="AS577" s="162" t="s">
        <v>1794</v>
      </c>
      <c r="AT577" s="376">
        <v>43725</v>
      </c>
      <c r="AU577" s="169" t="s">
        <v>1867</v>
      </c>
      <c r="AV577" s="169">
        <v>325613</v>
      </c>
      <c r="AW577" s="382" t="s">
        <v>1789</v>
      </c>
      <c r="AX577" s="162"/>
      <c r="AY577" s="376" t="s">
        <v>1795</v>
      </c>
      <c r="AZ577" s="162" t="s">
        <v>1831</v>
      </c>
      <c r="BA577" s="129"/>
      <c r="BB577" s="383" t="s">
        <v>4638</v>
      </c>
    </row>
    <row r="578" spans="1:54" s="3" customFormat="1" ht="36.75" customHeight="1">
      <c r="A578" s="374">
        <v>183</v>
      </c>
      <c r="B578" s="375" t="s">
        <v>1560</v>
      </c>
      <c r="C578" s="156" t="s">
        <v>1561</v>
      </c>
      <c r="D578" s="156"/>
      <c r="E578" s="206" t="s">
        <v>4157</v>
      </c>
      <c r="F578" s="159" t="s">
        <v>1628</v>
      </c>
      <c r="G578" s="403" t="s">
        <v>1866</v>
      </c>
      <c r="H578" s="376">
        <v>43725</v>
      </c>
      <c r="I578" s="385" t="s">
        <v>5822</v>
      </c>
      <c r="J578" s="385" t="e">
        <v>#N/A</v>
      </c>
      <c r="K578" s="206"/>
      <c r="L578" s="207"/>
      <c r="M578" s="207"/>
      <c r="N578" s="207" t="e">
        <v>#N/A</v>
      </c>
      <c r="O578" s="156"/>
      <c r="P578" s="156"/>
      <c r="Q578" s="156" t="s">
        <v>4740</v>
      </c>
      <c r="R578" s="156"/>
      <c r="S578" s="377" t="s">
        <v>4426</v>
      </c>
      <c r="T578" s="156" t="s">
        <v>4596</v>
      </c>
      <c r="U578" s="156" t="s">
        <v>4689</v>
      </c>
      <c r="V578" s="156" t="e">
        <v>#N/A</v>
      </c>
      <c r="W578" s="162" t="s">
        <v>1428</v>
      </c>
      <c r="X578" s="378"/>
      <c r="Y578" s="162"/>
      <c r="Z578" s="156"/>
      <c r="AA578" s="156" t="e">
        <v>#N/A</v>
      </c>
      <c r="AB578" s="156"/>
      <c r="AC578" s="376" t="s">
        <v>4</v>
      </c>
      <c r="AD578" s="379" t="s">
        <v>1792</v>
      </c>
      <c r="AE578" s="156" t="s">
        <v>4662</v>
      </c>
      <c r="AF578" s="380" t="s">
        <v>1799</v>
      </c>
      <c r="AG578" s="380"/>
      <c r="AH578" s="169" t="s">
        <v>90</v>
      </c>
      <c r="AI578" s="377" t="s">
        <v>1717</v>
      </c>
      <c r="AJ578" s="381"/>
      <c r="AK578" s="377" t="s">
        <v>1717</v>
      </c>
      <c r="AL578" s="162" t="s">
        <v>1428</v>
      </c>
      <c r="AM578" s="381"/>
      <c r="AN578" s="393" t="s">
        <v>1627</v>
      </c>
      <c r="AO578" s="162"/>
      <c r="AP578" s="381"/>
      <c r="AQ578" s="162" t="s">
        <v>2004</v>
      </c>
      <c r="AR578" s="387">
        <v>43223.170453356484</v>
      </c>
      <c r="AS578" s="162" t="s">
        <v>1794</v>
      </c>
      <c r="AT578" s="376">
        <v>43725</v>
      </c>
      <c r="AU578" s="169" t="s">
        <v>2288</v>
      </c>
      <c r="AV578" s="169">
        <v>0</v>
      </c>
      <c r="AW578" s="382"/>
      <c r="AX578" s="162"/>
      <c r="AY578" s="376" t="s">
        <v>1802</v>
      </c>
      <c r="AZ578" s="162"/>
      <c r="BA578" s="129"/>
      <c r="BB578" s="383" t="s">
        <v>4637</v>
      </c>
    </row>
    <row r="579" spans="1:54" s="3" customFormat="1" ht="36.75" customHeight="1">
      <c r="A579" s="374">
        <v>184</v>
      </c>
      <c r="B579" s="375" t="s">
        <v>1562</v>
      </c>
      <c r="C579" s="156" t="s">
        <v>1561</v>
      </c>
      <c r="D579" s="156"/>
      <c r="E579" s="206" t="s">
        <v>4158</v>
      </c>
      <c r="F579" s="159" t="s">
        <v>1628</v>
      </c>
      <c r="G579" s="403" t="s">
        <v>1866</v>
      </c>
      <c r="H579" s="376">
        <v>43725</v>
      </c>
      <c r="I579" s="385" t="s">
        <v>5822</v>
      </c>
      <c r="J579" s="385" t="e">
        <v>#N/A</v>
      </c>
      <c r="K579" s="206"/>
      <c r="L579" s="207"/>
      <c r="M579" s="207"/>
      <c r="N579" s="207" t="e">
        <v>#N/A</v>
      </c>
      <c r="O579" s="156"/>
      <c r="P579" s="156"/>
      <c r="Q579" s="156" t="s">
        <v>4740</v>
      </c>
      <c r="R579" s="156"/>
      <c r="S579" s="377" t="s">
        <v>4426</v>
      </c>
      <c r="T579" s="156" t="s">
        <v>4596</v>
      </c>
      <c r="U579" s="156" t="s">
        <v>4689</v>
      </c>
      <c r="V579" s="156" t="e">
        <v>#N/A</v>
      </c>
      <c r="W579" s="162" t="s">
        <v>1428</v>
      </c>
      <c r="X579" s="378"/>
      <c r="Y579" s="162"/>
      <c r="Z579" s="156"/>
      <c r="AA579" s="156" t="e">
        <v>#N/A</v>
      </c>
      <c r="AB579" s="156"/>
      <c r="AC579" s="376" t="s">
        <v>4</v>
      </c>
      <c r="AD579" s="379" t="s">
        <v>1792</v>
      </c>
      <c r="AE579" s="156" t="s">
        <v>4662</v>
      </c>
      <c r="AF579" s="380" t="s">
        <v>1799</v>
      </c>
      <c r="AG579" s="380"/>
      <c r="AH579" s="169" t="s">
        <v>90</v>
      </c>
      <c r="AI579" s="377" t="s">
        <v>1717</v>
      </c>
      <c r="AJ579" s="381"/>
      <c r="AK579" s="377" t="s">
        <v>1717</v>
      </c>
      <c r="AL579" s="162" t="s">
        <v>1428</v>
      </c>
      <c r="AM579" s="381"/>
      <c r="AN579" s="393" t="s">
        <v>1627</v>
      </c>
      <c r="AO579" s="162"/>
      <c r="AP579" s="381"/>
      <c r="AQ579" s="162" t="s">
        <v>2004</v>
      </c>
      <c r="AR579" s="387">
        <v>43223.152586458331</v>
      </c>
      <c r="AS579" s="162" t="s">
        <v>1794</v>
      </c>
      <c r="AT579" s="376">
        <v>43725</v>
      </c>
      <c r="AU579" s="169" t="s">
        <v>2289</v>
      </c>
      <c r="AV579" s="169">
        <v>6098114</v>
      </c>
      <c r="AW579" s="382"/>
      <c r="AX579" s="162"/>
      <c r="AY579" s="376" t="s">
        <v>1802</v>
      </c>
      <c r="AZ579" s="162"/>
      <c r="BA579" s="129"/>
      <c r="BB579" s="383" t="s">
        <v>4637</v>
      </c>
    </row>
    <row r="580" spans="1:54" s="3" customFormat="1" ht="36.75" customHeight="1">
      <c r="A580" s="374">
        <v>185</v>
      </c>
      <c r="B580" s="375" t="s">
        <v>1563</v>
      </c>
      <c r="C580" s="156" t="s">
        <v>1561</v>
      </c>
      <c r="D580" s="156"/>
      <c r="E580" s="206" t="s">
        <v>4159</v>
      </c>
      <c r="F580" s="159" t="s">
        <v>1628</v>
      </c>
      <c r="G580" s="403" t="s">
        <v>1866</v>
      </c>
      <c r="H580" s="376">
        <v>43725</v>
      </c>
      <c r="I580" s="385" t="s">
        <v>5822</v>
      </c>
      <c r="J580" s="385" t="e">
        <v>#N/A</v>
      </c>
      <c r="K580" s="206"/>
      <c r="L580" s="207"/>
      <c r="M580" s="207"/>
      <c r="N580" s="207" t="e">
        <v>#N/A</v>
      </c>
      <c r="O580" s="156"/>
      <c r="P580" s="156"/>
      <c r="Q580" s="156" t="s">
        <v>4740</v>
      </c>
      <c r="R580" s="156"/>
      <c r="S580" s="377" t="s">
        <v>4426</v>
      </c>
      <c r="T580" s="156" t="s">
        <v>4596</v>
      </c>
      <c r="U580" s="156" t="s">
        <v>4689</v>
      </c>
      <c r="V580" s="156" t="e">
        <v>#N/A</v>
      </c>
      <c r="W580" s="162" t="s">
        <v>1428</v>
      </c>
      <c r="X580" s="378"/>
      <c r="Y580" s="162"/>
      <c r="Z580" s="156"/>
      <c r="AA580" s="156" t="e">
        <v>#N/A</v>
      </c>
      <c r="AB580" s="156"/>
      <c r="AC580" s="376" t="s">
        <v>4</v>
      </c>
      <c r="AD580" s="379" t="s">
        <v>1792</v>
      </c>
      <c r="AE580" s="156" t="s">
        <v>4662</v>
      </c>
      <c r="AF580" s="380" t="s">
        <v>1799</v>
      </c>
      <c r="AG580" s="380"/>
      <c r="AH580" s="169" t="s">
        <v>90</v>
      </c>
      <c r="AI580" s="377" t="s">
        <v>1717</v>
      </c>
      <c r="AJ580" s="381"/>
      <c r="AK580" s="377" t="s">
        <v>1717</v>
      </c>
      <c r="AL580" s="162" t="s">
        <v>1428</v>
      </c>
      <c r="AM580" s="381"/>
      <c r="AN580" s="393" t="s">
        <v>1627</v>
      </c>
      <c r="AO580" s="162"/>
      <c r="AP580" s="381"/>
      <c r="AQ580" s="162" t="s">
        <v>2004</v>
      </c>
      <c r="AR580" s="387">
        <v>43223.161727893515</v>
      </c>
      <c r="AS580" s="162" t="s">
        <v>1794</v>
      </c>
      <c r="AT580" s="376">
        <v>43725</v>
      </c>
      <c r="AU580" s="169" t="s">
        <v>2290</v>
      </c>
      <c r="AV580" s="169">
        <v>6093380</v>
      </c>
      <c r="AW580" s="382"/>
      <c r="AX580" s="162" t="s">
        <v>1819</v>
      </c>
      <c r="AY580" s="376" t="s">
        <v>1802</v>
      </c>
      <c r="AZ580" s="162"/>
      <c r="BA580" s="129"/>
      <c r="BB580" s="383" t="s">
        <v>4637</v>
      </c>
    </row>
    <row r="581" spans="1:54" s="3" customFormat="1" ht="36.75" customHeight="1">
      <c r="A581" s="374">
        <v>186</v>
      </c>
      <c r="B581" s="386" t="s">
        <v>1083</v>
      </c>
      <c r="C581" s="156" t="s">
        <v>1769</v>
      </c>
      <c r="D581" s="156"/>
      <c r="E581" s="206" t="s">
        <v>2863</v>
      </c>
      <c r="F581" s="391" t="s">
        <v>1852</v>
      </c>
      <c r="G581" s="422" t="s">
        <v>2051</v>
      </c>
      <c r="H581" s="376">
        <v>43804</v>
      </c>
      <c r="I581" s="385" t="s">
        <v>5822</v>
      </c>
      <c r="J581" s="385" t="e">
        <v>#N/A</v>
      </c>
      <c r="K581" s="206"/>
      <c r="L581" s="207"/>
      <c r="M581" s="207"/>
      <c r="N581" s="207" t="e">
        <v>#N/A</v>
      </c>
      <c r="O581" s="156"/>
      <c r="P581" s="156"/>
      <c r="Q581" s="156" t="s">
        <v>4635</v>
      </c>
      <c r="R581" s="156"/>
      <c r="S581" s="377" t="s">
        <v>4426</v>
      </c>
      <c r="T581" s="156" t="s">
        <v>4596</v>
      </c>
      <c r="U581" s="156" t="s">
        <v>4689</v>
      </c>
      <c r="V581" s="156" t="e">
        <v>#N/A</v>
      </c>
      <c r="W581" s="162" t="s">
        <v>1488</v>
      </c>
      <c r="X581" s="378"/>
      <c r="Y581" s="162"/>
      <c r="Z581" s="156"/>
      <c r="AA581" s="156" t="e">
        <v>#N/A</v>
      </c>
      <c r="AB581" s="156"/>
      <c r="AC581" s="376" t="s">
        <v>4</v>
      </c>
      <c r="AD581" s="379" t="s">
        <v>1792</v>
      </c>
      <c r="AE581" s="156" t="s">
        <v>4662</v>
      </c>
      <c r="AF581" s="380" t="s">
        <v>1799</v>
      </c>
      <c r="AG581" s="380"/>
      <c r="AH581" s="386" t="s">
        <v>45</v>
      </c>
      <c r="AI581" s="162" t="s">
        <v>1714</v>
      </c>
      <c r="AJ581" s="381"/>
      <c r="AK581" s="162" t="s">
        <v>1714</v>
      </c>
      <c r="AL581" s="162" t="s">
        <v>1488</v>
      </c>
      <c r="AM581" s="381"/>
      <c r="AN581" s="162" t="s">
        <v>1625</v>
      </c>
      <c r="AO581" s="162"/>
      <c r="AP581" s="381"/>
      <c r="AQ581" s="422" t="s">
        <v>3027</v>
      </c>
      <c r="AR581" s="423"/>
      <c r="AS581" s="162" t="s">
        <v>1794</v>
      </c>
      <c r="AT581" s="376">
        <v>43804</v>
      </c>
      <c r="AU581" s="169" t="s">
        <v>3028</v>
      </c>
      <c r="AV581" s="169" t="s">
        <v>3029</v>
      </c>
      <c r="AW581" s="382"/>
      <c r="AX581" s="162"/>
      <c r="AY581" s="376" t="s">
        <v>1838</v>
      </c>
      <c r="AZ581" s="162"/>
      <c r="BA581" s="129"/>
      <c r="BB581" s="383" t="s">
        <v>4635</v>
      </c>
    </row>
    <row r="582" spans="1:54" s="3" customFormat="1" ht="36.75" customHeight="1">
      <c r="A582" s="374">
        <v>187</v>
      </c>
      <c r="B582" s="386" t="s">
        <v>1084</v>
      </c>
      <c r="C582" s="156" t="s">
        <v>1769</v>
      </c>
      <c r="D582" s="156"/>
      <c r="E582" s="206" t="s">
        <v>2863</v>
      </c>
      <c r="F582" s="391" t="s">
        <v>1852</v>
      </c>
      <c r="G582" s="422" t="s">
        <v>2051</v>
      </c>
      <c r="H582" s="376">
        <v>43804</v>
      </c>
      <c r="I582" s="385" t="s">
        <v>5822</v>
      </c>
      <c r="J582" s="385" t="e">
        <v>#N/A</v>
      </c>
      <c r="K582" s="206"/>
      <c r="L582" s="207"/>
      <c r="M582" s="207"/>
      <c r="N582" s="207" t="e">
        <v>#N/A</v>
      </c>
      <c r="O582" s="156"/>
      <c r="P582" s="156"/>
      <c r="Q582" s="156" t="s">
        <v>4635</v>
      </c>
      <c r="R582" s="156"/>
      <c r="S582" s="377" t="s">
        <v>4426</v>
      </c>
      <c r="T582" s="156" t="s">
        <v>4596</v>
      </c>
      <c r="U582" s="156" t="s">
        <v>4689</v>
      </c>
      <c r="V582" s="156" t="e">
        <v>#N/A</v>
      </c>
      <c r="W582" s="162" t="s">
        <v>1488</v>
      </c>
      <c r="X582" s="378"/>
      <c r="Y582" s="162"/>
      <c r="Z582" s="156"/>
      <c r="AA582" s="156" t="e">
        <v>#N/A</v>
      </c>
      <c r="AB582" s="156"/>
      <c r="AC582" s="376" t="s">
        <v>4</v>
      </c>
      <c r="AD582" s="379" t="s">
        <v>1792</v>
      </c>
      <c r="AE582" s="156" t="s">
        <v>4662</v>
      </c>
      <c r="AF582" s="380" t="s">
        <v>1799</v>
      </c>
      <c r="AG582" s="380"/>
      <c r="AH582" s="386" t="s">
        <v>45</v>
      </c>
      <c r="AI582" s="162" t="s">
        <v>1714</v>
      </c>
      <c r="AJ582" s="381"/>
      <c r="AK582" s="162" t="s">
        <v>1714</v>
      </c>
      <c r="AL582" s="162" t="s">
        <v>1488</v>
      </c>
      <c r="AM582" s="381"/>
      <c r="AN582" s="162" t="s">
        <v>1625</v>
      </c>
      <c r="AO582" s="162"/>
      <c r="AP582" s="381"/>
      <c r="AQ582" s="422" t="s">
        <v>3027</v>
      </c>
      <c r="AR582" s="423"/>
      <c r="AS582" s="162" t="s">
        <v>1794</v>
      </c>
      <c r="AT582" s="376">
        <v>43804</v>
      </c>
      <c r="AU582" s="169" t="s">
        <v>3032</v>
      </c>
      <c r="AV582" s="169" t="s">
        <v>3033</v>
      </c>
      <c r="AW582" s="382"/>
      <c r="AX582" s="162"/>
      <c r="AY582" s="376" t="s">
        <v>1838</v>
      </c>
      <c r="AZ582" s="162"/>
      <c r="BA582" s="129"/>
      <c r="BB582" s="383" t="s">
        <v>4635</v>
      </c>
    </row>
    <row r="583" spans="1:54" s="3" customFormat="1" ht="36.75" customHeight="1">
      <c r="A583" s="374">
        <v>188</v>
      </c>
      <c r="B583" s="386" t="s">
        <v>1085</v>
      </c>
      <c r="C583" s="156" t="s">
        <v>1769</v>
      </c>
      <c r="D583" s="156"/>
      <c r="E583" s="206" t="s">
        <v>2863</v>
      </c>
      <c r="F583" s="391" t="s">
        <v>1852</v>
      </c>
      <c r="G583" s="422" t="s">
        <v>2051</v>
      </c>
      <c r="H583" s="376">
        <v>43804</v>
      </c>
      <c r="I583" s="385" t="s">
        <v>5822</v>
      </c>
      <c r="J583" s="385" t="e">
        <v>#N/A</v>
      </c>
      <c r="K583" s="206"/>
      <c r="L583" s="207"/>
      <c r="M583" s="207"/>
      <c r="N583" s="207" t="e">
        <v>#N/A</v>
      </c>
      <c r="O583" s="156"/>
      <c r="P583" s="156"/>
      <c r="Q583" s="156" t="s">
        <v>4635</v>
      </c>
      <c r="R583" s="156"/>
      <c r="S583" s="377" t="s">
        <v>4426</v>
      </c>
      <c r="T583" s="156" t="s">
        <v>4596</v>
      </c>
      <c r="U583" s="156" t="s">
        <v>4689</v>
      </c>
      <c r="V583" s="156" t="e">
        <v>#N/A</v>
      </c>
      <c r="W583" s="162" t="s">
        <v>1488</v>
      </c>
      <c r="X583" s="378"/>
      <c r="Y583" s="162"/>
      <c r="Z583" s="156"/>
      <c r="AA583" s="156" t="e">
        <v>#N/A</v>
      </c>
      <c r="AB583" s="156"/>
      <c r="AC583" s="376" t="s">
        <v>4</v>
      </c>
      <c r="AD583" s="379" t="s">
        <v>1792</v>
      </c>
      <c r="AE583" s="156" t="s">
        <v>4662</v>
      </c>
      <c r="AF583" s="380" t="s">
        <v>1799</v>
      </c>
      <c r="AG583" s="380"/>
      <c r="AH583" s="386" t="s">
        <v>45</v>
      </c>
      <c r="AI583" s="162" t="s">
        <v>1714</v>
      </c>
      <c r="AJ583" s="381"/>
      <c r="AK583" s="162" t="s">
        <v>1714</v>
      </c>
      <c r="AL583" s="162" t="s">
        <v>1488</v>
      </c>
      <c r="AM583" s="381"/>
      <c r="AN583" s="162" t="s">
        <v>1625</v>
      </c>
      <c r="AO583" s="162"/>
      <c r="AP583" s="381"/>
      <c r="AQ583" s="422" t="s">
        <v>3027</v>
      </c>
      <c r="AR583" s="423"/>
      <c r="AS583" s="162" t="s">
        <v>1794</v>
      </c>
      <c r="AT583" s="376">
        <v>43804</v>
      </c>
      <c r="AU583" s="169" t="s">
        <v>3034</v>
      </c>
      <c r="AV583" s="169" t="s">
        <v>3035</v>
      </c>
      <c r="AW583" s="382"/>
      <c r="AX583" s="162"/>
      <c r="AY583" s="376" t="s">
        <v>1810</v>
      </c>
      <c r="AZ583" s="162"/>
      <c r="BA583" s="129"/>
      <c r="BB583" s="383" t="s">
        <v>4635</v>
      </c>
    </row>
    <row r="584" spans="1:54" s="3" customFormat="1" ht="36.75" customHeight="1">
      <c r="A584" s="374">
        <v>189</v>
      </c>
      <c r="B584" s="386" t="s">
        <v>1086</v>
      </c>
      <c r="C584" s="156" t="s">
        <v>1769</v>
      </c>
      <c r="D584" s="156"/>
      <c r="E584" s="206" t="s">
        <v>2863</v>
      </c>
      <c r="F584" s="391" t="s">
        <v>1852</v>
      </c>
      <c r="G584" s="422" t="s">
        <v>2051</v>
      </c>
      <c r="H584" s="376">
        <v>43804</v>
      </c>
      <c r="I584" s="385" t="s">
        <v>5822</v>
      </c>
      <c r="J584" s="385" t="e">
        <v>#N/A</v>
      </c>
      <c r="K584" s="206"/>
      <c r="L584" s="207"/>
      <c r="M584" s="207"/>
      <c r="N584" s="207" t="e">
        <v>#N/A</v>
      </c>
      <c r="O584" s="156"/>
      <c r="P584" s="206" t="s">
        <v>4768</v>
      </c>
      <c r="Q584" s="156" t="s">
        <v>4626</v>
      </c>
      <c r="R584" s="156"/>
      <c r="S584" s="377" t="s">
        <v>4426</v>
      </c>
      <c r="T584" s="156" t="s">
        <v>4596</v>
      </c>
      <c r="U584" s="156" t="s">
        <v>4689</v>
      </c>
      <c r="V584" s="156" t="e">
        <v>#N/A</v>
      </c>
      <c r="W584" s="162" t="s">
        <v>1488</v>
      </c>
      <c r="X584" s="378"/>
      <c r="Y584" s="162"/>
      <c r="Z584" s="156" t="s">
        <v>4715</v>
      </c>
      <c r="AA584" s="156" t="e">
        <v>#N/A</v>
      </c>
      <c r="AB584" s="156"/>
      <c r="AC584" s="376" t="s">
        <v>4</v>
      </c>
      <c r="AD584" s="379" t="s">
        <v>2437</v>
      </c>
      <c r="AE584" s="156" t="s">
        <v>4742</v>
      </c>
      <c r="AF584" s="380" t="s">
        <v>1799</v>
      </c>
      <c r="AG584" s="380"/>
      <c r="AH584" s="386" t="s">
        <v>45</v>
      </c>
      <c r="AI584" s="162" t="s">
        <v>1714</v>
      </c>
      <c r="AJ584" s="381"/>
      <c r="AK584" s="162" t="s">
        <v>1714</v>
      </c>
      <c r="AL584" s="162" t="s">
        <v>1488</v>
      </c>
      <c r="AM584" s="381"/>
      <c r="AN584" s="162" t="s">
        <v>1625</v>
      </c>
      <c r="AO584" s="162"/>
      <c r="AP584" s="381"/>
      <c r="AQ584" s="422" t="s">
        <v>3027</v>
      </c>
      <c r="AR584" s="423"/>
      <c r="AS584" s="162" t="s">
        <v>1794</v>
      </c>
      <c r="AT584" s="376">
        <v>43804</v>
      </c>
      <c r="AU584" s="169" t="s">
        <v>3030</v>
      </c>
      <c r="AV584" s="169" t="s">
        <v>3031</v>
      </c>
      <c r="AW584" s="382"/>
      <c r="AX584" s="162"/>
      <c r="AY584" s="376" t="s">
        <v>1838</v>
      </c>
      <c r="AZ584" s="162"/>
      <c r="BA584" s="129"/>
      <c r="BB584" s="383" t="s">
        <v>4626</v>
      </c>
    </row>
    <row r="585" spans="1:54" s="3" customFormat="1" ht="36.75" customHeight="1">
      <c r="A585" s="374">
        <v>190</v>
      </c>
      <c r="B585" s="157" t="s">
        <v>1498</v>
      </c>
      <c r="C585" s="156" t="s">
        <v>1497</v>
      </c>
      <c r="D585" s="156"/>
      <c r="E585" s="206" t="s">
        <v>1491</v>
      </c>
      <c r="F585" s="391" t="s">
        <v>1852</v>
      </c>
      <c r="G585" s="162" t="s">
        <v>1893</v>
      </c>
      <c r="H585" s="376" t="s">
        <v>4790</v>
      </c>
      <c r="I585" s="385" t="s">
        <v>5822</v>
      </c>
      <c r="K585" s="206"/>
      <c r="L585" s="207"/>
      <c r="M585" s="207"/>
      <c r="N585" s="207" t="e">
        <v>#N/A</v>
      </c>
      <c r="O585" s="156"/>
      <c r="P585" s="156"/>
      <c r="Q585" s="156">
        <v>216</v>
      </c>
      <c r="R585" s="156"/>
      <c r="S585" s="377" t="s">
        <v>4426</v>
      </c>
      <c r="T585" s="156" t="s">
        <v>4596</v>
      </c>
      <c r="U585" s="156" t="s">
        <v>4643</v>
      </c>
      <c r="V585" s="156" t="s">
        <v>4617</v>
      </c>
      <c r="W585" s="157" t="s">
        <v>1492</v>
      </c>
      <c r="X585" s="378"/>
      <c r="Y585" s="162"/>
      <c r="Z585" s="156"/>
      <c r="AA585" s="156">
        <v>216</v>
      </c>
      <c r="AB585" s="156"/>
      <c r="AC585" s="376" t="s">
        <v>4</v>
      </c>
      <c r="AD585" s="379" t="s">
        <v>4661</v>
      </c>
      <c r="AE585" s="156" t="s">
        <v>4662</v>
      </c>
      <c r="AF585" s="379" t="s">
        <v>1796</v>
      </c>
      <c r="AG585" s="380" t="s">
        <v>1796</v>
      </c>
      <c r="AH585" s="157" t="s">
        <v>90</v>
      </c>
      <c r="AI585" s="377" t="s">
        <v>1717</v>
      </c>
      <c r="AJ585" s="381"/>
      <c r="AK585" s="377" t="s">
        <v>1717</v>
      </c>
      <c r="AL585" s="157" t="s">
        <v>1492</v>
      </c>
      <c r="AM585" s="381"/>
      <c r="AN585" s="162" t="s">
        <v>1627</v>
      </c>
      <c r="AO585" s="162"/>
      <c r="AP585" s="381"/>
      <c r="AQ585" s="157" t="s">
        <v>2071</v>
      </c>
      <c r="AR585" s="376" t="s">
        <v>1491</v>
      </c>
      <c r="AS585" s="392" t="s">
        <v>1809</v>
      </c>
      <c r="AT585" s="376">
        <v>43470</v>
      </c>
      <c r="AU585" s="169" t="s">
        <v>2078</v>
      </c>
      <c r="AV585" s="169" t="s">
        <v>2079</v>
      </c>
      <c r="AW585" s="382"/>
      <c r="AX585" s="162" t="s">
        <v>1819</v>
      </c>
      <c r="AY585" s="376" t="s">
        <v>2020</v>
      </c>
      <c r="AZ585" s="162"/>
      <c r="BA585" s="129"/>
      <c r="BB585" s="383">
        <v>216</v>
      </c>
    </row>
    <row r="586" spans="1:54" s="3" customFormat="1" ht="36.75" customHeight="1">
      <c r="A586" s="374">
        <v>191</v>
      </c>
      <c r="B586" s="157" t="s">
        <v>1452</v>
      </c>
      <c r="C586" s="156" t="s">
        <v>1453</v>
      </c>
      <c r="D586" s="156"/>
      <c r="E586" s="206" t="s">
        <v>1451</v>
      </c>
      <c r="F586" s="391" t="s">
        <v>1852</v>
      </c>
      <c r="G586" s="162" t="s">
        <v>1893</v>
      </c>
      <c r="H586" s="376" t="s">
        <v>4790</v>
      </c>
      <c r="I586" s="385" t="s">
        <v>5822</v>
      </c>
      <c r="K586" s="206"/>
      <c r="L586" s="207"/>
      <c r="M586" s="207"/>
      <c r="N586" s="207" t="e">
        <v>#N/A</v>
      </c>
      <c r="O586" s="156"/>
      <c r="P586" s="156"/>
      <c r="Q586" s="156">
        <v>216</v>
      </c>
      <c r="R586" s="156"/>
      <c r="S586" s="377" t="s">
        <v>4426</v>
      </c>
      <c r="T586" s="156" t="s">
        <v>4596</v>
      </c>
      <c r="U586" s="156" t="s">
        <v>4643</v>
      </c>
      <c r="V586" s="156" t="s">
        <v>4617</v>
      </c>
      <c r="W586" s="162" t="s">
        <v>1428</v>
      </c>
      <c r="X586" s="378"/>
      <c r="Y586" s="162"/>
      <c r="Z586" s="156"/>
      <c r="AA586" s="156">
        <v>216</v>
      </c>
      <c r="AB586" s="156"/>
      <c r="AC586" s="376" t="s">
        <v>4</v>
      </c>
      <c r="AD586" s="379" t="s">
        <v>4661</v>
      </c>
      <c r="AE586" s="156" t="s">
        <v>4662</v>
      </c>
      <c r="AF586" s="379" t="s">
        <v>1796</v>
      </c>
      <c r="AG586" s="380" t="s">
        <v>1796</v>
      </c>
      <c r="AH586" s="157" t="s">
        <v>90</v>
      </c>
      <c r="AI586" s="377" t="s">
        <v>1717</v>
      </c>
      <c r="AJ586" s="381"/>
      <c r="AK586" s="377" t="s">
        <v>1717</v>
      </c>
      <c r="AL586" s="162" t="s">
        <v>1428</v>
      </c>
      <c r="AM586" s="381"/>
      <c r="AN586" s="162" t="s">
        <v>1627</v>
      </c>
      <c r="AO586" s="162"/>
      <c r="AP586" s="381"/>
      <c r="AQ586" s="157" t="s">
        <v>2087</v>
      </c>
      <c r="AR586" s="376" t="s">
        <v>1451</v>
      </c>
      <c r="AS586" s="392" t="s">
        <v>1809</v>
      </c>
      <c r="AT586" s="376">
        <v>43470</v>
      </c>
      <c r="AU586" s="169" t="s">
        <v>2088</v>
      </c>
      <c r="AV586" s="169" t="s">
        <v>2089</v>
      </c>
      <c r="AW586" s="382"/>
      <c r="AX586" s="162"/>
      <c r="AY586" s="376" t="s">
        <v>1810</v>
      </c>
      <c r="AZ586" s="162"/>
      <c r="BA586" s="129"/>
      <c r="BB586" s="383">
        <v>216</v>
      </c>
    </row>
    <row r="587" spans="1:54" s="3" customFormat="1" ht="36.75" customHeight="1">
      <c r="A587" s="374">
        <v>192</v>
      </c>
      <c r="B587" s="157" t="s">
        <v>1454</v>
      </c>
      <c r="C587" s="156" t="s">
        <v>1453</v>
      </c>
      <c r="D587" s="156"/>
      <c r="E587" s="206" t="s">
        <v>1451</v>
      </c>
      <c r="F587" s="391" t="s">
        <v>1852</v>
      </c>
      <c r="G587" s="162" t="s">
        <v>1893</v>
      </c>
      <c r="H587" s="376" t="s">
        <v>4790</v>
      </c>
      <c r="I587" s="385" t="s">
        <v>5822</v>
      </c>
      <c r="K587" s="206"/>
      <c r="L587" s="207"/>
      <c r="M587" s="207"/>
      <c r="N587" s="207" t="e">
        <v>#N/A</v>
      </c>
      <c r="O587" s="156"/>
      <c r="P587" s="156"/>
      <c r="Q587" s="156">
        <v>216</v>
      </c>
      <c r="R587" s="156"/>
      <c r="S587" s="377" t="s">
        <v>4426</v>
      </c>
      <c r="T587" s="156" t="s">
        <v>4596</v>
      </c>
      <c r="U587" s="156" t="s">
        <v>4643</v>
      </c>
      <c r="V587" s="156" t="s">
        <v>4617</v>
      </c>
      <c r="W587" s="162" t="s">
        <v>1428</v>
      </c>
      <c r="X587" s="378"/>
      <c r="Y587" s="162"/>
      <c r="Z587" s="156"/>
      <c r="AA587" s="156">
        <v>216</v>
      </c>
      <c r="AB587" s="156"/>
      <c r="AC587" s="376" t="s">
        <v>4</v>
      </c>
      <c r="AD587" s="379" t="s">
        <v>4661</v>
      </c>
      <c r="AE587" s="156" t="s">
        <v>4662</v>
      </c>
      <c r="AF587" s="379" t="s">
        <v>1796</v>
      </c>
      <c r="AG587" s="380" t="s">
        <v>1796</v>
      </c>
      <c r="AH587" s="157" t="s">
        <v>90</v>
      </c>
      <c r="AI587" s="377" t="s">
        <v>1717</v>
      </c>
      <c r="AJ587" s="381"/>
      <c r="AK587" s="377" t="s">
        <v>1717</v>
      </c>
      <c r="AL587" s="162" t="s">
        <v>1428</v>
      </c>
      <c r="AM587" s="381"/>
      <c r="AN587" s="162" t="s">
        <v>1627</v>
      </c>
      <c r="AO587" s="162"/>
      <c r="AP587" s="381"/>
      <c r="AQ587" s="157" t="s">
        <v>2087</v>
      </c>
      <c r="AR587" s="376" t="s">
        <v>1451</v>
      </c>
      <c r="AS587" s="392" t="s">
        <v>1809</v>
      </c>
      <c r="AT587" s="376">
        <v>43470</v>
      </c>
      <c r="AU587" s="169" t="s">
        <v>2090</v>
      </c>
      <c r="AV587" s="169" t="s">
        <v>2091</v>
      </c>
      <c r="AW587" s="382"/>
      <c r="AX587" s="162"/>
      <c r="AY587" s="376" t="s">
        <v>1810</v>
      </c>
      <c r="AZ587" s="162"/>
      <c r="BA587" s="129"/>
      <c r="BB587" s="383">
        <v>216</v>
      </c>
    </row>
    <row r="588" spans="1:54" s="3" customFormat="1" ht="36.75" customHeight="1">
      <c r="A588" s="374">
        <v>193</v>
      </c>
      <c r="B588" s="157" t="s">
        <v>1455</v>
      </c>
      <c r="C588" s="156" t="s">
        <v>1453</v>
      </c>
      <c r="D588" s="156"/>
      <c r="E588" s="206" t="s">
        <v>1451</v>
      </c>
      <c r="F588" s="391" t="s">
        <v>1852</v>
      </c>
      <c r="G588" s="162" t="s">
        <v>1893</v>
      </c>
      <c r="H588" s="376" t="s">
        <v>4790</v>
      </c>
      <c r="I588" s="385" t="s">
        <v>5822</v>
      </c>
      <c r="K588" s="206"/>
      <c r="L588" s="207"/>
      <c r="M588" s="207"/>
      <c r="N588" s="207" t="e">
        <v>#N/A</v>
      </c>
      <c r="O588" s="156"/>
      <c r="P588" s="156"/>
      <c r="Q588" s="156">
        <v>216</v>
      </c>
      <c r="R588" s="156"/>
      <c r="S588" s="377" t="s">
        <v>4426</v>
      </c>
      <c r="T588" s="156" t="s">
        <v>4596</v>
      </c>
      <c r="U588" s="156" t="s">
        <v>4643</v>
      </c>
      <c r="V588" s="156" t="s">
        <v>4617</v>
      </c>
      <c r="W588" s="162" t="s">
        <v>1428</v>
      </c>
      <c r="X588" s="378"/>
      <c r="Y588" s="162"/>
      <c r="Z588" s="156"/>
      <c r="AA588" s="156">
        <v>216</v>
      </c>
      <c r="AB588" s="156"/>
      <c r="AC588" s="376" t="s">
        <v>4</v>
      </c>
      <c r="AD588" s="379" t="s">
        <v>4661</v>
      </c>
      <c r="AE588" s="156" t="s">
        <v>4662</v>
      </c>
      <c r="AF588" s="379" t="s">
        <v>1796</v>
      </c>
      <c r="AG588" s="380" t="s">
        <v>1796</v>
      </c>
      <c r="AH588" s="157" t="s">
        <v>90</v>
      </c>
      <c r="AI588" s="377" t="s">
        <v>1717</v>
      </c>
      <c r="AJ588" s="381"/>
      <c r="AK588" s="377" t="s">
        <v>1717</v>
      </c>
      <c r="AL588" s="162" t="s">
        <v>1428</v>
      </c>
      <c r="AM588" s="381"/>
      <c r="AN588" s="162" t="s">
        <v>1627</v>
      </c>
      <c r="AO588" s="162"/>
      <c r="AP588" s="381"/>
      <c r="AQ588" s="157" t="s">
        <v>2087</v>
      </c>
      <c r="AR588" s="376" t="s">
        <v>1451</v>
      </c>
      <c r="AS588" s="392" t="s">
        <v>1809</v>
      </c>
      <c r="AT588" s="376">
        <v>43470</v>
      </c>
      <c r="AU588" s="169" t="s">
        <v>2092</v>
      </c>
      <c r="AV588" s="169" t="s">
        <v>2093</v>
      </c>
      <c r="AW588" s="382"/>
      <c r="AX588" s="162"/>
      <c r="AY588" s="376" t="s">
        <v>1810</v>
      </c>
      <c r="AZ588" s="162"/>
      <c r="BA588" s="129"/>
      <c r="BB588" s="383">
        <v>216</v>
      </c>
    </row>
    <row r="589" spans="1:54" s="3" customFormat="1" ht="36.75" customHeight="1">
      <c r="A589" s="374">
        <v>194</v>
      </c>
      <c r="B589" s="157" t="s">
        <v>1457</v>
      </c>
      <c r="C589" s="156" t="s">
        <v>1453</v>
      </c>
      <c r="D589" s="156"/>
      <c r="E589" s="206" t="s">
        <v>1451</v>
      </c>
      <c r="F589" s="391" t="s">
        <v>1852</v>
      </c>
      <c r="G589" s="162" t="s">
        <v>1893</v>
      </c>
      <c r="H589" s="376" t="s">
        <v>4790</v>
      </c>
      <c r="I589" s="385" t="s">
        <v>5822</v>
      </c>
      <c r="K589" s="206"/>
      <c r="L589" s="207"/>
      <c r="M589" s="207"/>
      <c r="N589" s="207" t="e">
        <v>#N/A</v>
      </c>
      <c r="O589" s="156"/>
      <c r="P589" s="156"/>
      <c r="Q589" s="156">
        <v>216</v>
      </c>
      <c r="R589" s="156"/>
      <c r="S589" s="377" t="s">
        <v>4426</v>
      </c>
      <c r="T589" s="156" t="s">
        <v>4596</v>
      </c>
      <c r="U589" s="156" t="s">
        <v>4643</v>
      </c>
      <c r="V589" s="156" t="s">
        <v>4617</v>
      </c>
      <c r="W589" s="162" t="s">
        <v>1428</v>
      </c>
      <c r="X589" s="378"/>
      <c r="Y589" s="162"/>
      <c r="Z589" s="156"/>
      <c r="AA589" s="156">
        <v>216</v>
      </c>
      <c r="AB589" s="156"/>
      <c r="AC589" s="376" t="s">
        <v>4</v>
      </c>
      <c r="AD589" s="379" t="s">
        <v>4661</v>
      </c>
      <c r="AE589" s="156" t="s">
        <v>4662</v>
      </c>
      <c r="AF589" s="379" t="s">
        <v>1796</v>
      </c>
      <c r="AG589" s="380" t="s">
        <v>1796</v>
      </c>
      <c r="AH589" s="157" t="s">
        <v>90</v>
      </c>
      <c r="AI589" s="377" t="s">
        <v>1717</v>
      </c>
      <c r="AJ589" s="381"/>
      <c r="AK589" s="377" t="s">
        <v>1717</v>
      </c>
      <c r="AL589" s="162" t="s">
        <v>1428</v>
      </c>
      <c r="AM589" s="381"/>
      <c r="AN589" s="162" t="s">
        <v>1627</v>
      </c>
      <c r="AO589" s="162"/>
      <c r="AP589" s="381"/>
      <c r="AQ589" s="157" t="s">
        <v>2087</v>
      </c>
      <c r="AR589" s="376" t="s">
        <v>1451</v>
      </c>
      <c r="AS589" s="392" t="s">
        <v>1809</v>
      </c>
      <c r="AT589" s="376">
        <v>43470</v>
      </c>
      <c r="AU589" s="169" t="s">
        <v>2096</v>
      </c>
      <c r="AV589" s="169" t="s">
        <v>2097</v>
      </c>
      <c r="AW589" s="382"/>
      <c r="AX589" s="162"/>
      <c r="AY589" s="376" t="s">
        <v>1810</v>
      </c>
      <c r="AZ589" s="162"/>
      <c r="BA589" s="129"/>
      <c r="BB589" s="383">
        <v>216</v>
      </c>
    </row>
    <row r="590" spans="1:54" s="3" customFormat="1" ht="36.75" customHeight="1">
      <c r="A590" s="374">
        <v>195</v>
      </c>
      <c r="B590" s="157" t="s">
        <v>1495</v>
      </c>
      <c r="C590" s="156" t="s">
        <v>1494</v>
      </c>
      <c r="D590" s="156"/>
      <c r="E590" s="206" t="s">
        <v>1491</v>
      </c>
      <c r="F590" s="391" t="s">
        <v>1852</v>
      </c>
      <c r="G590" s="162" t="s">
        <v>1893</v>
      </c>
      <c r="H590" s="376" t="s">
        <v>4790</v>
      </c>
      <c r="I590" s="385" t="s">
        <v>5822</v>
      </c>
      <c r="K590" s="206"/>
      <c r="L590" s="207"/>
      <c r="M590" s="207"/>
      <c r="N590" s="207" t="e">
        <v>#N/A</v>
      </c>
      <c r="O590" s="156"/>
      <c r="P590" s="156"/>
      <c r="Q590" s="156">
        <v>216</v>
      </c>
      <c r="R590" s="156"/>
      <c r="S590" s="377" t="s">
        <v>4426</v>
      </c>
      <c r="T590" s="156" t="s">
        <v>4596</v>
      </c>
      <c r="U590" s="156" t="s">
        <v>4643</v>
      </c>
      <c r="V590" s="156" t="s">
        <v>4617</v>
      </c>
      <c r="W590" s="157" t="s">
        <v>1492</v>
      </c>
      <c r="X590" s="378"/>
      <c r="Y590" s="162"/>
      <c r="Z590" s="156"/>
      <c r="AA590" s="156">
        <v>216</v>
      </c>
      <c r="AB590" s="156"/>
      <c r="AC590" s="376" t="s">
        <v>4</v>
      </c>
      <c r="AD590" s="379" t="s">
        <v>4661</v>
      </c>
      <c r="AE590" s="156" t="s">
        <v>4662</v>
      </c>
      <c r="AF590" s="379" t="s">
        <v>1796</v>
      </c>
      <c r="AG590" s="380" t="s">
        <v>1796</v>
      </c>
      <c r="AH590" s="157" t="s">
        <v>90</v>
      </c>
      <c r="AI590" s="377" t="s">
        <v>1717</v>
      </c>
      <c r="AJ590" s="381"/>
      <c r="AK590" s="377" t="s">
        <v>1717</v>
      </c>
      <c r="AL590" s="157" t="s">
        <v>1492</v>
      </c>
      <c r="AM590" s="381"/>
      <c r="AN590" s="162" t="s">
        <v>1627</v>
      </c>
      <c r="AO590" s="162"/>
      <c r="AP590" s="381"/>
      <c r="AQ590" s="157" t="s">
        <v>2071</v>
      </c>
      <c r="AR590" s="376" t="s">
        <v>1491</v>
      </c>
      <c r="AS590" s="392" t="s">
        <v>1809</v>
      </c>
      <c r="AT590" s="376">
        <v>43474</v>
      </c>
      <c r="AU590" s="169" t="s">
        <v>2074</v>
      </c>
      <c r="AV590" s="169" t="s">
        <v>2075</v>
      </c>
      <c r="AW590" s="382"/>
      <c r="AX590" s="162" t="s">
        <v>1819</v>
      </c>
      <c r="AY590" s="376" t="s">
        <v>2020</v>
      </c>
      <c r="AZ590" s="162"/>
      <c r="BA590" s="129"/>
      <c r="BB590" s="383">
        <v>216</v>
      </c>
    </row>
    <row r="591" spans="1:54" s="3" customFormat="1" ht="36.75" customHeight="1">
      <c r="A591" s="374">
        <v>196</v>
      </c>
      <c r="B591" s="157" t="s">
        <v>1496</v>
      </c>
      <c r="C591" s="156" t="s">
        <v>1497</v>
      </c>
      <c r="D591" s="156"/>
      <c r="E591" s="206" t="s">
        <v>1491</v>
      </c>
      <c r="F591" s="391" t="s">
        <v>1852</v>
      </c>
      <c r="G591" s="162" t="s">
        <v>1893</v>
      </c>
      <c r="H591" s="376" t="s">
        <v>4790</v>
      </c>
      <c r="I591" s="385" t="s">
        <v>5822</v>
      </c>
      <c r="K591" s="206"/>
      <c r="L591" s="207"/>
      <c r="M591" s="207"/>
      <c r="N591" s="207" t="e">
        <v>#N/A</v>
      </c>
      <c r="O591" s="156"/>
      <c r="P591" s="156"/>
      <c r="Q591" s="156">
        <v>216</v>
      </c>
      <c r="R591" s="156"/>
      <c r="S591" s="377" t="s">
        <v>4426</v>
      </c>
      <c r="T591" s="156" t="s">
        <v>4596</v>
      </c>
      <c r="U591" s="156" t="s">
        <v>4643</v>
      </c>
      <c r="V591" s="156" t="s">
        <v>4617</v>
      </c>
      <c r="W591" s="157" t="s">
        <v>1492</v>
      </c>
      <c r="X591" s="378"/>
      <c r="Y591" s="162"/>
      <c r="Z591" s="156"/>
      <c r="AA591" s="156">
        <v>216</v>
      </c>
      <c r="AB591" s="156"/>
      <c r="AC591" s="376" t="s">
        <v>4</v>
      </c>
      <c r="AD591" s="379" t="s">
        <v>4661</v>
      </c>
      <c r="AE591" s="156" t="s">
        <v>4662</v>
      </c>
      <c r="AF591" s="379" t="s">
        <v>1796</v>
      </c>
      <c r="AG591" s="380" t="s">
        <v>1796</v>
      </c>
      <c r="AH591" s="157" t="s">
        <v>90</v>
      </c>
      <c r="AI591" s="377" t="s">
        <v>1717</v>
      </c>
      <c r="AJ591" s="381"/>
      <c r="AK591" s="377" t="s">
        <v>1717</v>
      </c>
      <c r="AL591" s="157" t="s">
        <v>1492</v>
      </c>
      <c r="AM591" s="381"/>
      <c r="AN591" s="162" t="s">
        <v>1627</v>
      </c>
      <c r="AO591" s="162"/>
      <c r="AP591" s="381"/>
      <c r="AQ591" s="157" t="s">
        <v>2071</v>
      </c>
      <c r="AR591" s="376" t="s">
        <v>1491</v>
      </c>
      <c r="AS591" s="392" t="s">
        <v>1809</v>
      </c>
      <c r="AT591" s="376">
        <v>43474</v>
      </c>
      <c r="AU591" s="169" t="s">
        <v>2076</v>
      </c>
      <c r="AV591" s="169" t="s">
        <v>2077</v>
      </c>
      <c r="AW591" s="382"/>
      <c r="AX591" s="162" t="s">
        <v>1819</v>
      </c>
      <c r="AY591" s="376" t="s">
        <v>2020</v>
      </c>
      <c r="AZ591" s="162"/>
      <c r="BA591" s="129"/>
      <c r="BB591" s="383">
        <v>216</v>
      </c>
    </row>
    <row r="592" spans="1:54" s="3" customFormat="1" ht="36.75" customHeight="1">
      <c r="A592" s="374">
        <v>197</v>
      </c>
      <c r="B592" s="157" t="s">
        <v>1499</v>
      </c>
      <c r="C592" s="156" t="s">
        <v>1497</v>
      </c>
      <c r="D592" s="156"/>
      <c r="E592" s="206" t="s">
        <v>1491</v>
      </c>
      <c r="F592" s="391" t="s">
        <v>1852</v>
      </c>
      <c r="G592" s="162" t="s">
        <v>1893</v>
      </c>
      <c r="H592" s="376" t="s">
        <v>4790</v>
      </c>
      <c r="I592" s="385" t="s">
        <v>5822</v>
      </c>
      <c r="K592" s="206"/>
      <c r="L592" s="207"/>
      <c r="M592" s="207"/>
      <c r="N592" s="207" t="e">
        <v>#N/A</v>
      </c>
      <c r="O592" s="156"/>
      <c r="P592" s="156"/>
      <c r="Q592" s="156">
        <v>216</v>
      </c>
      <c r="R592" s="156"/>
      <c r="S592" s="377" t="s">
        <v>4426</v>
      </c>
      <c r="T592" s="156" t="s">
        <v>4596</v>
      </c>
      <c r="U592" s="156" t="s">
        <v>4643</v>
      </c>
      <c r="V592" s="156" t="s">
        <v>4617</v>
      </c>
      <c r="W592" s="157" t="s">
        <v>1492</v>
      </c>
      <c r="X592" s="378"/>
      <c r="Y592" s="162"/>
      <c r="Z592" s="156"/>
      <c r="AA592" s="156">
        <v>216</v>
      </c>
      <c r="AB592" s="156"/>
      <c r="AC592" s="376" t="s">
        <v>4</v>
      </c>
      <c r="AD592" s="379" t="s">
        <v>4661</v>
      </c>
      <c r="AE592" s="156" t="s">
        <v>4662</v>
      </c>
      <c r="AF592" s="379" t="s">
        <v>1796</v>
      </c>
      <c r="AG592" s="380" t="s">
        <v>1796</v>
      </c>
      <c r="AH592" s="157" t="s">
        <v>90</v>
      </c>
      <c r="AI592" s="377" t="s">
        <v>1717</v>
      </c>
      <c r="AJ592" s="381"/>
      <c r="AK592" s="377" t="s">
        <v>1717</v>
      </c>
      <c r="AL592" s="157" t="s">
        <v>1492</v>
      </c>
      <c r="AM592" s="381"/>
      <c r="AN592" s="162" t="s">
        <v>1627</v>
      </c>
      <c r="AO592" s="162"/>
      <c r="AP592" s="381"/>
      <c r="AQ592" s="157" t="s">
        <v>2071</v>
      </c>
      <c r="AR592" s="376" t="s">
        <v>1491</v>
      </c>
      <c r="AS592" s="392" t="s">
        <v>1809</v>
      </c>
      <c r="AT592" s="376">
        <v>43474</v>
      </c>
      <c r="AU592" s="169" t="s">
        <v>2080</v>
      </c>
      <c r="AV592" s="169" t="s">
        <v>2081</v>
      </c>
      <c r="AW592" s="382"/>
      <c r="AX592" s="162" t="s">
        <v>1819</v>
      </c>
      <c r="AY592" s="376" t="s">
        <v>2020</v>
      </c>
      <c r="AZ592" s="162"/>
      <c r="BA592" s="129"/>
      <c r="BB592" s="383">
        <v>216</v>
      </c>
    </row>
    <row r="593" spans="1:54" s="3" customFormat="1" ht="36.75" customHeight="1">
      <c r="A593" s="374">
        <v>198</v>
      </c>
      <c r="B593" s="205" t="s">
        <v>1475</v>
      </c>
      <c r="C593" s="156" t="s">
        <v>1476</v>
      </c>
      <c r="D593" s="156"/>
      <c r="E593" s="206">
        <v>43350</v>
      </c>
      <c r="F593" s="391" t="s">
        <v>1852</v>
      </c>
      <c r="G593" s="162" t="s">
        <v>1893</v>
      </c>
      <c r="H593" s="376" t="s">
        <v>4790</v>
      </c>
      <c r="I593" s="385" t="s">
        <v>5822</v>
      </c>
      <c r="K593" s="206"/>
      <c r="L593" s="207"/>
      <c r="M593" s="207"/>
      <c r="N593" s="207" t="e">
        <v>#N/A</v>
      </c>
      <c r="O593" s="156"/>
      <c r="P593" s="156"/>
      <c r="Q593" s="156">
        <v>216</v>
      </c>
      <c r="R593" s="156"/>
      <c r="S593" s="377" t="s">
        <v>4426</v>
      </c>
      <c r="T593" s="156" t="s">
        <v>4596</v>
      </c>
      <c r="U593" s="156" t="s">
        <v>4643</v>
      </c>
      <c r="V593" s="156" t="s">
        <v>4617</v>
      </c>
      <c r="W593" s="162" t="s">
        <v>1428</v>
      </c>
      <c r="X593" s="378"/>
      <c r="Y593" s="162"/>
      <c r="Z593" s="156"/>
      <c r="AA593" s="156">
        <v>216</v>
      </c>
      <c r="AB593" s="156"/>
      <c r="AC593" s="376" t="s">
        <v>4</v>
      </c>
      <c r="AD593" s="379" t="s">
        <v>4661</v>
      </c>
      <c r="AE593" s="156" t="s">
        <v>4662</v>
      </c>
      <c r="AF593" s="379" t="s">
        <v>1796</v>
      </c>
      <c r="AG593" s="380" t="s">
        <v>1796</v>
      </c>
      <c r="AH593" s="157" t="s">
        <v>90</v>
      </c>
      <c r="AI593" s="377" t="s">
        <v>1717</v>
      </c>
      <c r="AJ593" s="381"/>
      <c r="AK593" s="377" t="s">
        <v>1717</v>
      </c>
      <c r="AL593" s="162" t="s">
        <v>1428</v>
      </c>
      <c r="AM593" s="381"/>
      <c r="AN593" s="162" t="s">
        <v>1627</v>
      </c>
      <c r="AO593" s="162"/>
      <c r="AP593" s="381"/>
      <c r="AQ593" s="157" t="s">
        <v>1474</v>
      </c>
      <c r="AR593" s="376"/>
      <c r="AS593" s="392" t="s">
        <v>1809</v>
      </c>
      <c r="AT593" s="376">
        <v>43474</v>
      </c>
      <c r="AU593" s="169" t="s">
        <v>2098</v>
      </c>
      <c r="AV593" s="169" t="s">
        <v>2099</v>
      </c>
      <c r="AW593" s="382"/>
      <c r="AX593" s="162" t="s">
        <v>1819</v>
      </c>
      <c r="AY593" s="376" t="s">
        <v>1810</v>
      </c>
      <c r="AZ593" s="162"/>
      <c r="BA593" s="129"/>
      <c r="BB593" s="383">
        <v>216</v>
      </c>
    </row>
    <row r="594" spans="1:54" s="3" customFormat="1" ht="36.75" customHeight="1">
      <c r="A594" s="374">
        <v>199</v>
      </c>
      <c r="B594" s="375" t="s">
        <v>1431</v>
      </c>
      <c r="C594" s="156" t="s">
        <v>1430</v>
      </c>
      <c r="D594" s="156"/>
      <c r="E594" s="206" t="s">
        <v>1427</v>
      </c>
      <c r="F594" s="162" t="s">
        <v>1626</v>
      </c>
      <c r="G594" s="162" t="s">
        <v>1893</v>
      </c>
      <c r="H594" s="376" t="s">
        <v>4791</v>
      </c>
      <c r="I594" s="385" t="s">
        <v>5822</v>
      </c>
      <c r="K594" s="206"/>
      <c r="L594" s="207"/>
      <c r="M594" s="207"/>
      <c r="N594" s="207" t="e">
        <v>#N/A</v>
      </c>
      <c r="O594" s="156"/>
      <c r="P594" s="156"/>
      <c r="Q594" s="156">
        <v>216</v>
      </c>
      <c r="R594" s="156" t="s">
        <v>4777</v>
      </c>
      <c r="S594" s="377" t="s">
        <v>4426</v>
      </c>
      <c r="T594" s="156" t="s">
        <v>4596</v>
      </c>
      <c r="U594" s="156" t="s">
        <v>4643</v>
      </c>
      <c r="V594" s="156" t="s">
        <v>4617</v>
      </c>
      <c r="W594" s="162" t="s">
        <v>1428</v>
      </c>
      <c r="X594" s="378"/>
      <c r="Y594" s="162"/>
      <c r="Z594" s="156"/>
      <c r="AA594" s="156">
        <v>216</v>
      </c>
      <c r="AB594" s="156"/>
      <c r="AC594" s="376" t="s">
        <v>4</v>
      </c>
      <c r="AD594" s="379" t="s">
        <v>4661</v>
      </c>
      <c r="AE594" s="156" t="s">
        <v>4662</v>
      </c>
      <c r="AF594" s="379" t="s">
        <v>1796</v>
      </c>
      <c r="AG594" s="380" t="s">
        <v>1796</v>
      </c>
      <c r="AH594" s="169" t="s">
        <v>90</v>
      </c>
      <c r="AI594" s="377" t="s">
        <v>1717</v>
      </c>
      <c r="AJ594" s="381"/>
      <c r="AK594" s="377" t="s">
        <v>1717</v>
      </c>
      <c r="AL594" s="162" t="s">
        <v>1428</v>
      </c>
      <c r="AM594" s="381"/>
      <c r="AN594" s="162" t="s">
        <v>1627</v>
      </c>
      <c r="AO594" s="162"/>
      <c r="AP594" s="381"/>
      <c r="AQ594" s="162" t="s">
        <v>2021</v>
      </c>
      <c r="AR594" s="376" t="s">
        <v>1427</v>
      </c>
      <c r="AS594" s="162" t="s">
        <v>1794</v>
      </c>
      <c r="AT594" s="376">
        <v>43371</v>
      </c>
      <c r="AU594" s="169" t="s">
        <v>2024</v>
      </c>
      <c r="AV594" s="169" t="s">
        <v>2025</v>
      </c>
      <c r="AW594" s="382"/>
      <c r="AX594" s="162"/>
      <c r="AY594" s="376" t="s">
        <v>1802</v>
      </c>
      <c r="AZ594" s="162"/>
      <c r="BA594" s="129"/>
      <c r="BB594" s="383">
        <v>216</v>
      </c>
    </row>
    <row r="595" spans="1:54" s="3" customFormat="1" ht="36.75" customHeight="1">
      <c r="A595" s="374">
        <v>200</v>
      </c>
      <c r="B595" s="375" t="s">
        <v>1432</v>
      </c>
      <c r="C595" s="156" t="s">
        <v>1430</v>
      </c>
      <c r="D595" s="156"/>
      <c r="E595" s="206" t="s">
        <v>1427</v>
      </c>
      <c r="F595" s="162" t="s">
        <v>1626</v>
      </c>
      <c r="G595" s="162" t="s">
        <v>1893</v>
      </c>
      <c r="H595" s="376" t="s">
        <v>4791</v>
      </c>
      <c r="I595" s="385" t="s">
        <v>5822</v>
      </c>
      <c r="K595" s="206"/>
      <c r="L595" s="207"/>
      <c r="M595" s="207"/>
      <c r="N595" s="207" t="e">
        <v>#N/A</v>
      </c>
      <c r="O595" s="156"/>
      <c r="P595" s="156"/>
      <c r="Q595" s="156">
        <v>216</v>
      </c>
      <c r="R595" s="156" t="s">
        <v>4777</v>
      </c>
      <c r="S595" s="377" t="s">
        <v>4426</v>
      </c>
      <c r="T595" s="156" t="s">
        <v>4596</v>
      </c>
      <c r="U595" s="156" t="s">
        <v>4643</v>
      </c>
      <c r="V595" s="156" t="s">
        <v>4617</v>
      </c>
      <c r="W595" s="162" t="s">
        <v>1428</v>
      </c>
      <c r="X595" s="378"/>
      <c r="Y595" s="162"/>
      <c r="Z595" s="156"/>
      <c r="AA595" s="156">
        <v>216</v>
      </c>
      <c r="AB595" s="156"/>
      <c r="AC595" s="376" t="s">
        <v>4</v>
      </c>
      <c r="AD595" s="379" t="s">
        <v>4661</v>
      </c>
      <c r="AE595" s="156" t="s">
        <v>4662</v>
      </c>
      <c r="AF595" s="379" t="s">
        <v>1796</v>
      </c>
      <c r="AG595" s="380" t="s">
        <v>1796</v>
      </c>
      <c r="AH595" s="169" t="s">
        <v>90</v>
      </c>
      <c r="AI595" s="377" t="s">
        <v>1717</v>
      </c>
      <c r="AJ595" s="381"/>
      <c r="AK595" s="377" t="s">
        <v>1717</v>
      </c>
      <c r="AL595" s="162" t="s">
        <v>1428</v>
      </c>
      <c r="AM595" s="381"/>
      <c r="AN595" s="162" t="s">
        <v>1627</v>
      </c>
      <c r="AO595" s="162"/>
      <c r="AP595" s="381"/>
      <c r="AQ595" s="162" t="s">
        <v>2021</v>
      </c>
      <c r="AR595" s="376" t="s">
        <v>1427</v>
      </c>
      <c r="AS595" s="162" t="s">
        <v>1794</v>
      </c>
      <c r="AT595" s="376">
        <v>43375</v>
      </c>
      <c r="AU595" s="169" t="s">
        <v>2026</v>
      </c>
      <c r="AV595" s="169" t="s">
        <v>2027</v>
      </c>
      <c r="AW595" s="382"/>
      <c r="AX595" s="162"/>
      <c r="AY595" s="376" t="s">
        <v>1802</v>
      </c>
      <c r="AZ595" s="162"/>
      <c r="BA595" s="129"/>
      <c r="BB595" s="383">
        <v>216</v>
      </c>
    </row>
    <row r="596" spans="1:54" s="3" customFormat="1" ht="36.75" customHeight="1">
      <c r="A596" s="374">
        <v>201</v>
      </c>
      <c r="B596" s="375" t="s">
        <v>1433</v>
      </c>
      <c r="C596" s="156" t="s">
        <v>1430</v>
      </c>
      <c r="D596" s="156"/>
      <c r="E596" s="206" t="s">
        <v>1427</v>
      </c>
      <c r="F596" s="162" t="s">
        <v>1626</v>
      </c>
      <c r="G596" s="162" t="s">
        <v>1893</v>
      </c>
      <c r="H596" s="376" t="s">
        <v>4791</v>
      </c>
      <c r="I596" s="385" t="s">
        <v>5822</v>
      </c>
      <c r="K596" s="206"/>
      <c r="L596" s="207"/>
      <c r="M596" s="207"/>
      <c r="N596" s="207" t="e">
        <v>#N/A</v>
      </c>
      <c r="O596" s="156"/>
      <c r="P596" s="156"/>
      <c r="Q596" s="156">
        <v>216</v>
      </c>
      <c r="R596" s="156" t="s">
        <v>4777</v>
      </c>
      <c r="S596" s="377" t="s">
        <v>4426</v>
      </c>
      <c r="T596" s="156" t="s">
        <v>4596</v>
      </c>
      <c r="U596" s="156" t="s">
        <v>4643</v>
      </c>
      <c r="V596" s="156" t="s">
        <v>4617</v>
      </c>
      <c r="W596" s="162" t="s">
        <v>1428</v>
      </c>
      <c r="X596" s="378"/>
      <c r="Y596" s="162"/>
      <c r="Z596" s="156"/>
      <c r="AA596" s="156">
        <v>216</v>
      </c>
      <c r="AB596" s="156"/>
      <c r="AC596" s="376" t="s">
        <v>4</v>
      </c>
      <c r="AD596" s="379" t="s">
        <v>4661</v>
      </c>
      <c r="AE596" s="156" t="s">
        <v>4662</v>
      </c>
      <c r="AF596" s="379" t="s">
        <v>1796</v>
      </c>
      <c r="AG596" s="380" t="s">
        <v>1796</v>
      </c>
      <c r="AH596" s="169" t="s">
        <v>90</v>
      </c>
      <c r="AI596" s="377" t="s">
        <v>1717</v>
      </c>
      <c r="AJ596" s="381"/>
      <c r="AK596" s="377" t="s">
        <v>1717</v>
      </c>
      <c r="AL596" s="162" t="s">
        <v>1428</v>
      </c>
      <c r="AM596" s="381"/>
      <c r="AN596" s="162" t="s">
        <v>1627</v>
      </c>
      <c r="AO596" s="162"/>
      <c r="AP596" s="381"/>
      <c r="AQ596" s="162" t="s">
        <v>2021</v>
      </c>
      <c r="AR596" s="376" t="s">
        <v>1427</v>
      </c>
      <c r="AS596" s="162" t="s">
        <v>1794</v>
      </c>
      <c r="AT596" s="376">
        <v>43375</v>
      </c>
      <c r="AU596" s="169" t="s">
        <v>2028</v>
      </c>
      <c r="AV596" s="169" t="s">
        <v>2029</v>
      </c>
      <c r="AW596" s="382"/>
      <c r="AX596" s="162"/>
      <c r="AY596" s="376" t="s">
        <v>1802</v>
      </c>
      <c r="AZ596" s="162"/>
      <c r="BA596" s="129"/>
      <c r="BB596" s="383">
        <v>216</v>
      </c>
    </row>
    <row r="597" spans="1:54" s="3" customFormat="1" ht="36.75" customHeight="1">
      <c r="A597" s="374">
        <v>202</v>
      </c>
      <c r="B597" s="375" t="s">
        <v>1439</v>
      </c>
      <c r="C597" s="156" t="s">
        <v>1440</v>
      </c>
      <c r="D597" s="156"/>
      <c r="E597" s="206" t="s">
        <v>1437</v>
      </c>
      <c r="F597" s="162" t="s">
        <v>1626</v>
      </c>
      <c r="G597" s="162" t="s">
        <v>1893</v>
      </c>
      <c r="H597" s="376" t="s">
        <v>4791</v>
      </c>
      <c r="I597" s="385" t="s">
        <v>5822</v>
      </c>
      <c r="K597" s="206"/>
      <c r="L597" s="207"/>
      <c r="M597" s="207"/>
      <c r="N597" s="207" t="e">
        <v>#N/A</v>
      </c>
      <c r="O597" s="156"/>
      <c r="P597" s="156"/>
      <c r="Q597" s="156">
        <v>216</v>
      </c>
      <c r="R597" s="156" t="s">
        <v>4777</v>
      </c>
      <c r="S597" s="377" t="s">
        <v>4426</v>
      </c>
      <c r="T597" s="156" t="s">
        <v>4596</v>
      </c>
      <c r="U597" s="156" t="s">
        <v>4643</v>
      </c>
      <c r="V597" s="156" t="s">
        <v>4617</v>
      </c>
      <c r="W597" s="162" t="s">
        <v>1428</v>
      </c>
      <c r="X597" s="378"/>
      <c r="Y597" s="162"/>
      <c r="Z597" s="156"/>
      <c r="AA597" s="156">
        <v>216</v>
      </c>
      <c r="AB597" s="156"/>
      <c r="AC597" s="376" t="s">
        <v>4</v>
      </c>
      <c r="AD597" s="379" t="s">
        <v>4661</v>
      </c>
      <c r="AE597" s="156" t="s">
        <v>4662</v>
      </c>
      <c r="AF597" s="379" t="s">
        <v>1796</v>
      </c>
      <c r="AG597" s="380" t="s">
        <v>1796</v>
      </c>
      <c r="AH597" s="169" t="s">
        <v>90</v>
      </c>
      <c r="AI597" s="377" t="s">
        <v>1717</v>
      </c>
      <c r="AJ597" s="381"/>
      <c r="AK597" s="377" t="s">
        <v>1717</v>
      </c>
      <c r="AL597" s="162" t="s">
        <v>1428</v>
      </c>
      <c r="AM597" s="381"/>
      <c r="AN597" s="162" t="s">
        <v>1627</v>
      </c>
      <c r="AO597" s="162"/>
      <c r="AP597" s="381"/>
      <c r="AQ597" s="162" t="s">
        <v>2056</v>
      </c>
      <c r="AR597" s="376" t="s">
        <v>1437</v>
      </c>
      <c r="AS597" s="162" t="s">
        <v>1794</v>
      </c>
      <c r="AT597" s="376">
        <v>43375</v>
      </c>
      <c r="AU597" s="169" t="s">
        <v>2057</v>
      </c>
      <c r="AV597" s="169">
        <v>9206914</v>
      </c>
      <c r="AW597" s="382"/>
      <c r="AX597" s="162" t="s">
        <v>1819</v>
      </c>
      <c r="AY597" s="376" t="s">
        <v>1802</v>
      </c>
      <c r="AZ597" s="162"/>
      <c r="BA597" s="129"/>
      <c r="BB597" s="383">
        <v>216</v>
      </c>
    </row>
    <row r="598" spans="1:54" s="3" customFormat="1" ht="36.75" customHeight="1">
      <c r="A598" s="374">
        <v>203</v>
      </c>
      <c r="B598" s="157" t="s">
        <v>1500</v>
      </c>
      <c r="C598" s="156" t="s">
        <v>1497</v>
      </c>
      <c r="D598" s="156"/>
      <c r="E598" s="206" t="s">
        <v>1491</v>
      </c>
      <c r="F598" s="391" t="s">
        <v>1852</v>
      </c>
      <c r="G598" s="162" t="s">
        <v>1893</v>
      </c>
      <c r="H598" s="376" t="s">
        <v>4791</v>
      </c>
      <c r="I598" s="385" t="s">
        <v>5822</v>
      </c>
      <c r="K598" s="206"/>
      <c r="L598" s="207"/>
      <c r="M598" s="207"/>
      <c r="N598" s="207" t="e">
        <v>#N/A</v>
      </c>
      <c r="O598" s="156"/>
      <c r="P598" s="156"/>
      <c r="Q598" s="156">
        <v>216</v>
      </c>
      <c r="R598" s="156"/>
      <c r="S598" s="377" t="s">
        <v>4426</v>
      </c>
      <c r="T598" s="156" t="s">
        <v>4596</v>
      </c>
      <c r="U598" s="156" t="s">
        <v>4643</v>
      </c>
      <c r="V598" s="156" t="s">
        <v>4617</v>
      </c>
      <c r="W598" s="157" t="s">
        <v>1492</v>
      </c>
      <c r="X598" s="378"/>
      <c r="Y598" s="162"/>
      <c r="Z598" s="156"/>
      <c r="AA598" s="156">
        <v>216</v>
      </c>
      <c r="AB598" s="156"/>
      <c r="AC598" s="376" t="s">
        <v>4</v>
      </c>
      <c r="AD598" s="379" t="s">
        <v>4661</v>
      </c>
      <c r="AE598" s="156" t="s">
        <v>4662</v>
      </c>
      <c r="AF598" s="379" t="s">
        <v>1796</v>
      </c>
      <c r="AG598" s="380" t="s">
        <v>1796</v>
      </c>
      <c r="AH598" s="157" t="s">
        <v>90</v>
      </c>
      <c r="AI598" s="377" t="s">
        <v>1717</v>
      </c>
      <c r="AJ598" s="381"/>
      <c r="AK598" s="377" t="s">
        <v>1717</v>
      </c>
      <c r="AL598" s="157" t="s">
        <v>1492</v>
      </c>
      <c r="AM598" s="381"/>
      <c r="AN598" s="162" t="s">
        <v>1627</v>
      </c>
      <c r="AO598" s="162"/>
      <c r="AP598" s="381"/>
      <c r="AQ598" s="157" t="s">
        <v>2071</v>
      </c>
      <c r="AR598" s="376" t="s">
        <v>1491</v>
      </c>
      <c r="AS598" s="392" t="s">
        <v>1809</v>
      </c>
      <c r="AT598" s="376">
        <v>43470</v>
      </c>
      <c r="AU598" s="169" t="s">
        <v>2082</v>
      </c>
      <c r="AV598" s="169" t="s">
        <v>2083</v>
      </c>
      <c r="AW598" s="382"/>
      <c r="AX598" s="162"/>
      <c r="AY598" s="376" t="s">
        <v>2020</v>
      </c>
      <c r="AZ598" s="162"/>
      <c r="BA598" s="129"/>
      <c r="BB598" s="383">
        <v>216</v>
      </c>
    </row>
    <row r="599" spans="1:54" s="3" customFormat="1" ht="36.75" customHeight="1">
      <c r="A599" s="374">
        <v>204</v>
      </c>
      <c r="B599" s="205" t="s">
        <v>1478</v>
      </c>
      <c r="C599" s="156" t="s">
        <v>1476</v>
      </c>
      <c r="D599" s="156"/>
      <c r="E599" s="206">
        <v>43350</v>
      </c>
      <c r="F599" s="391" t="s">
        <v>1852</v>
      </c>
      <c r="G599" s="162" t="s">
        <v>1893</v>
      </c>
      <c r="H599" s="376" t="s">
        <v>4791</v>
      </c>
      <c r="I599" s="385" t="s">
        <v>5822</v>
      </c>
      <c r="K599" s="206"/>
      <c r="L599" s="207"/>
      <c r="M599" s="207"/>
      <c r="N599" s="207" t="e">
        <v>#N/A</v>
      </c>
      <c r="O599" s="156"/>
      <c r="P599" s="156"/>
      <c r="Q599" s="156">
        <v>216</v>
      </c>
      <c r="R599" s="156"/>
      <c r="S599" s="377" t="s">
        <v>4426</v>
      </c>
      <c r="T599" s="156" t="s">
        <v>4596</v>
      </c>
      <c r="U599" s="156" t="s">
        <v>4643</v>
      </c>
      <c r="V599" s="156" t="s">
        <v>4617</v>
      </c>
      <c r="W599" s="162" t="s">
        <v>1428</v>
      </c>
      <c r="X599" s="378"/>
      <c r="Y599" s="162"/>
      <c r="Z599" s="156"/>
      <c r="AA599" s="156">
        <v>216</v>
      </c>
      <c r="AB599" s="156"/>
      <c r="AC599" s="376" t="s">
        <v>4</v>
      </c>
      <c r="AD599" s="379" t="s">
        <v>4661</v>
      </c>
      <c r="AE599" s="156" t="s">
        <v>4662</v>
      </c>
      <c r="AF599" s="379" t="s">
        <v>1796</v>
      </c>
      <c r="AG599" s="380" t="s">
        <v>1796</v>
      </c>
      <c r="AH599" s="157" t="s">
        <v>90</v>
      </c>
      <c r="AI599" s="377" t="s">
        <v>1717</v>
      </c>
      <c r="AJ599" s="381"/>
      <c r="AK599" s="377" t="s">
        <v>1717</v>
      </c>
      <c r="AL599" s="162" t="s">
        <v>1428</v>
      </c>
      <c r="AM599" s="381"/>
      <c r="AN599" s="162" t="s">
        <v>1627</v>
      </c>
      <c r="AO599" s="162"/>
      <c r="AP599" s="381"/>
      <c r="AQ599" s="157" t="s">
        <v>1474</v>
      </c>
      <c r="AR599" s="376"/>
      <c r="AS599" s="392" t="s">
        <v>1809</v>
      </c>
      <c r="AT599" s="376">
        <v>43470</v>
      </c>
      <c r="AU599" s="169" t="s">
        <v>2102</v>
      </c>
      <c r="AV599" s="169" t="s">
        <v>2103</v>
      </c>
      <c r="AW599" s="382"/>
      <c r="AX599" s="162" t="s">
        <v>1819</v>
      </c>
      <c r="AY599" s="376" t="s">
        <v>1810</v>
      </c>
      <c r="AZ599" s="162"/>
      <c r="BA599" s="129"/>
      <c r="BB599" s="383">
        <v>216</v>
      </c>
    </row>
    <row r="600" spans="1:54" s="3" customFormat="1" ht="36.75" customHeight="1">
      <c r="A600" s="374">
        <v>205</v>
      </c>
      <c r="B600" s="205" t="s">
        <v>1442</v>
      </c>
      <c r="C600" s="156" t="s">
        <v>1443</v>
      </c>
      <c r="D600" s="156"/>
      <c r="E600" s="206">
        <v>43241</v>
      </c>
      <c r="F600" s="162" t="s">
        <v>1626</v>
      </c>
      <c r="G600" s="162" t="s">
        <v>1893</v>
      </c>
      <c r="H600" s="376" t="s">
        <v>4791</v>
      </c>
      <c r="I600" s="385" t="s">
        <v>5822</v>
      </c>
      <c r="K600" s="206"/>
      <c r="L600" s="207"/>
      <c r="M600" s="207"/>
      <c r="N600" s="207" t="e">
        <v>#N/A</v>
      </c>
      <c r="O600" s="156"/>
      <c r="P600" s="156"/>
      <c r="Q600" s="156">
        <v>216</v>
      </c>
      <c r="R600" s="156" t="s">
        <v>4777</v>
      </c>
      <c r="S600" s="377" t="s">
        <v>4426</v>
      </c>
      <c r="T600" s="156" t="s">
        <v>4596</v>
      </c>
      <c r="U600" s="156" t="s">
        <v>4643</v>
      </c>
      <c r="V600" s="156" t="s">
        <v>4617</v>
      </c>
      <c r="W600" s="162" t="s">
        <v>1428</v>
      </c>
      <c r="X600" s="378"/>
      <c r="Y600" s="162"/>
      <c r="Z600" s="156"/>
      <c r="AA600" s="156">
        <v>216</v>
      </c>
      <c r="AB600" s="156"/>
      <c r="AC600" s="376" t="s">
        <v>4</v>
      </c>
      <c r="AD600" s="379" t="s">
        <v>4661</v>
      </c>
      <c r="AE600" s="156" t="s">
        <v>4662</v>
      </c>
      <c r="AF600" s="379" t="s">
        <v>1796</v>
      </c>
      <c r="AG600" s="380" t="s">
        <v>1796</v>
      </c>
      <c r="AH600" s="157" t="s">
        <v>90</v>
      </c>
      <c r="AI600" s="377" t="s">
        <v>1717</v>
      </c>
      <c r="AJ600" s="381"/>
      <c r="AK600" s="377" t="s">
        <v>1717</v>
      </c>
      <c r="AL600" s="162" t="s">
        <v>1428</v>
      </c>
      <c r="AM600" s="381"/>
      <c r="AN600" s="162" t="s">
        <v>1627</v>
      </c>
      <c r="AO600" s="162"/>
      <c r="AP600" s="381"/>
      <c r="AQ600" s="162" t="s">
        <v>1441</v>
      </c>
      <c r="AR600" s="376">
        <v>0</v>
      </c>
      <c r="AS600" s="392" t="s">
        <v>1809</v>
      </c>
      <c r="AT600" s="376">
        <v>43474</v>
      </c>
      <c r="AU600" s="169" t="s">
        <v>2058</v>
      </c>
      <c r="AV600" s="169" t="s">
        <v>2059</v>
      </c>
      <c r="AW600" s="382"/>
      <c r="AX600" s="162"/>
      <c r="AY600" s="376" t="s">
        <v>1810</v>
      </c>
      <c r="AZ600" s="162"/>
      <c r="BA600" s="129"/>
      <c r="BB600" s="383">
        <v>216</v>
      </c>
    </row>
    <row r="601" spans="1:54" s="3" customFormat="1" ht="36.75" customHeight="1">
      <c r="A601" s="374">
        <v>206</v>
      </c>
      <c r="B601" s="205" t="s">
        <v>1477</v>
      </c>
      <c r="C601" s="156" t="s">
        <v>1476</v>
      </c>
      <c r="D601" s="156"/>
      <c r="E601" s="206">
        <v>43350</v>
      </c>
      <c r="F601" s="391" t="s">
        <v>1852</v>
      </c>
      <c r="G601" s="162" t="s">
        <v>1893</v>
      </c>
      <c r="H601" s="376" t="s">
        <v>4791</v>
      </c>
      <c r="I601" s="385" t="s">
        <v>5822</v>
      </c>
      <c r="K601" s="206"/>
      <c r="L601" s="207"/>
      <c r="M601" s="207"/>
      <c r="N601" s="207" t="e">
        <v>#N/A</v>
      </c>
      <c r="O601" s="156"/>
      <c r="P601" s="156"/>
      <c r="Q601" s="156">
        <v>216</v>
      </c>
      <c r="R601" s="156"/>
      <c r="S601" s="377" t="s">
        <v>4426</v>
      </c>
      <c r="T601" s="156" t="s">
        <v>4596</v>
      </c>
      <c r="U601" s="156" t="s">
        <v>4643</v>
      </c>
      <c r="V601" s="156" t="s">
        <v>4617</v>
      </c>
      <c r="W601" s="162" t="s">
        <v>1428</v>
      </c>
      <c r="X601" s="378"/>
      <c r="Y601" s="162"/>
      <c r="Z601" s="156"/>
      <c r="AA601" s="156">
        <v>216</v>
      </c>
      <c r="AB601" s="156"/>
      <c r="AC601" s="376" t="s">
        <v>4</v>
      </c>
      <c r="AD601" s="379" t="s">
        <v>4661</v>
      </c>
      <c r="AE601" s="156" t="s">
        <v>4662</v>
      </c>
      <c r="AF601" s="379" t="s">
        <v>1796</v>
      </c>
      <c r="AG601" s="380" t="s">
        <v>1796</v>
      </c>
      <c r="AH601" s="157" t="s">
        <v>90</v>
      </c>
      <c r="AI601" s="377" t="s">
        <v>1717</v>
      </c>
      <c r="AJ601" s="381"/>
      <c r="AK601" s="377" t="s">
        <v>1717</v>
      </c>
      <c r="AL601" s="162" t="s">
        <v>1428</v>
      </c>
      <c r="AM601" s="381"/>
      <c r="AN601" s="162" t="s">
        <v>1627</v>
      </c>
      <c r="AO601" s="162"/>
      <c r="AP601" s="381"/>
      <c r="AQ601" s="157" t="s">
        <v>1474</v>
      </c>
      <c r="AR601" s="376"/>
      <c r="AS601" s="392" t="s">
        <v>1809</v>
      </c>
      <c r="AT601" s="376">
        <v>43474</v>
      </c>
      <c r="AU601" s="169" t="s">
        <v>2100</v>
      </c>
      <c r="AV601" s="169" t="s">
        <v>2101</v>
      </c>
      <c r="AW601" s="382"/>
      <c r="AX601" s="162"/>
      <c r="AY601" s="376" t="s">
        <v>1810</v>
      </c>
      <c r="AZ601" s="162"/>
      <c r="BA601" s="129"/>
      <c r="BB601" s="383">
        <v>216</v>
      </c>
    </row>
    <row r="602" spans="1:54" s="3" customFormat="1" ht="36.75" customHeight="1">
      <c r="A602" s="374">
        <v>207</v>
      </c>
      <c r="B602" s="162" t="s">
        <v>306</v>
      </c>
      <c r="C602" s="156" t="s">
        <v>303</v>
      </c>
      <c r="D602" s="156"/>
      <c r="E602" s="206" t="s">
        <v>2018</v>
      </c>
      <c r="F602" s="162" t="s">
        <v>1626</v>
      </c>
      <c r="G602" s="162" t="s">
        <v>2019</v>
      </c>
      <c r="H602" s="376">
        <v>43878</v>
      </c>
      <c r="I602" s="385" t="s">
        <v>5822</v>
      </c>
      <c r="K602" s="206"/>
      <c r="L602" s="207"/>
      <c r="M602" s="207"/>
      <c r="N602" s="207" t="e">
        <v>#N/A</v>
      </c>
      <c r="O602" s="156"/>
      <c r="P602" s="156"/>
      <c r="Q602" s="156">
        <v>216</v>
      </c>
      <c r="R602" s="156" t="s">
        <v>4777</v>
      </c>
      <c r="S602" s="377" t="s">
        <v>4426</v>
      </c>
      <c r="T602" s="156" t="s">
        <v>4596</v>
      </c>
      <c r="U602" s="156" t="s">
        <v>4643</v>
      </c>
      <c r="V602" s="156" t="s">
        <v>4617</v>
      </c>
      <c r="W602" s="157" t="s">
        <v>1492</v>
      </c>
      <c r="X602" s="378"/>
      <c r="Y602" s="162"/>
      <c r="Z602" s="156"/>
      <c r="AA602" s="156">
        <v>216</v>
      </c>
      <c r="AB602" s="156"/>
      <c r="AC602" s="376" t="s">
        <v>4</v>
      </c>
      <c r="AD602" s="379" t="s">
        <v>4661</v>
      </c>
      <c r="AE602" s="156" t="s">
        <v>4662</v>
      </c>
      <c r="AF602" s="379" t="s">
        <v>1796</v>
      </c>
      <c r="AG602" s="380" t="s">
        <v>1796</v>
      </c>
      <c r="AH602" s="162" t="s">
        <v>1438</v>
      </c>
      <c r="AI602" s="377" t="s">
        <v>1717</v>
      </c>
      <c r="AJ602" s="381"/>
      <c r="AK602" s="377" t="s">
        <v>1717</v>
      </c>
      <c r="AL602" s="157" t="s">
        <v>1492</v>
      </c>
      <c r="AM602" s="381"/>
      <c r="AN602" s="162" t="s">
        <v>1624</v>
      </c>
      <c r="AO602" s="162"/>
      <c r="AP602" s="381"/>
      <c r="AQ602" s="162" t="s">
        <v>2017</v>
      </c>
      <c r="AR602" s="376" t="s">
        <v>2018</v>
      </c>
      <c r="AS602" s="392" t="s">
        <v>1809</v>
      </c>
      <c r="AT602" s="376"/>
      <c r="AU602" s="169"/>
      <c r="AV602" s="169"/>
      <c r="AW602" s="382"/>
      <c r="AX602" s="162"/>
      <c r="AY602" s="376" t="s">
        <v>2020</v>
      </c>
      <c r="AZ602" s="162"/>
      <c r="BA602" s="129"/>
      <c r="BB602" s="383">
        <v>216</v>
      </c>
    </row>
    <row r="603" spans="1:54" s="3" customFormat="1" ht="36.75" customHeight="1">
      <c r="A603" s="374">
        <v>208</v>
      </c>
      <c r="B603" s="162" t="s">
        <v>305</v>
      </c>
      <c r="C603" s="156" t="s">
        <v>303</v>
      </c>
      <c r="D603" s="156"/>
      <c r="E603" s="206" t="s">
        <v>2018</v>
      </c>
      <c r="F603" s="162" t="s">
        <v>1626</v>
      </c>
      <c r="G603" s="162" t="s">
        <v>2019</v>
      </c>
      <c r="H603" s="376">
        <v>43878</v>
      </c>
      <c r="I603" s="385" t="s">
        <v>5822</v>
      </c>
      <c r="K603" s="206"/>
      <c r="L603" s="207"/>
      <c r="M603" s="207"/>
      <c r="N603" s="207" t="e">
        <v>#N/A</v>
      </c>
      <c r="O603" s="156"/>
      <c r="P603" s="156"/>
      <c r="Q603" s="156">
        <v>216</v>
      </c>
      <c r="R603" s="156" t="s">
        <v>4777</v>
      </c>
      <c r="S603" s="377" t="s">
        <v>4426</v>
      </c>
      <c r="T603" s="156" t="s">
        <v>4596</v>
      </c>
      <c r="U603" s="156" t="s">
        <v>4643</v>
      </c>
      <c r="V603" s="156" t="s">
        <v>4617</v>
      </c>
      <c r="W603" s="157" t="s">
        <v>1492</v>
      </c>
      <c r="X603" s="378"/>
      <c r="Y603" s="162"/>
      <c r="Z603" s="156"/>
      <c r="AA603" s="156">
        <v>216</v>
      </c>
      <c r="AB603" s="156"/>
      <c r="AC603" s="376" t="s">
        <v>4</v>
      </c>
      <c r="AD603" s="379" t="s">
        <v>4661</v>
      </c>
      <c r="AE603" s="156" t="s">
        <v>4662</v>
      </c>
      <c r="AF603" s="379" t="s">
        <v>1796</v>
      </c>
      <c r="AG603" s="380" t="s">
        <v>1796</v>
      </c>
      <c r="AH603" s="162" t="s">
        <v>1438</v>
      </c>
      <c r="AI603" s="377" t="s">
        <v>1717</v>
      </c>
      <c r="AJ603" s="381"/>
      <c r="AK603" s="377" t="s">
        <v>1717</v>
      </c>
      <c r="AL603" s="157" t="s">
        <v>1492</v>
      </c>
      <c r="AM603" s="381"/>
      <c r="AN603" s="162" t="s">
        <v>1624</v>
      </c>
      <c r="AO603" s="162"/>
      <c r="AP603" s="381"/>
      <c r="AQ603" s="162" t="s">
        <v>2017</v>
      </c>
      <c r="AR603" s="376" t="s">
        <v>2018</v>
      </c>
      <c r="AS603" s="392" t="s">
        <v>1809</v>
      </c>
      <c r="AT603" s="376"/>
      <c r="AU603" s="169"/>
      <c r="AV603" s="169"/>
      <c r="AW603" s="382"/>
      <c r="AX603" s="162"/>
      <c r="AY603" s="376" t="s">
        <v>2020</v>
      </c>
      <c r="AZ603" s="162"/>
      <c r="BA603" s="129"/>
      <c r="BB603" s="383">
        <v>216</v>
      </c>
    </row>
    <row r="604" spans="1:54" s="3" customFormat="1" ht="36.75" customHeight="1">
      <c r="A604" s="374">
        <v>209</v>
      </c>
      <c r="B604" s="162" t="s">
        <v>302</v>
      </c>
      <c r="C604" s="156" t="s">
        <v>303</v>
      </c>
      <c r="D604" s="156"/>
      <c r="E604" s="206" t="s">
        <v>2018</v>
      </c>
      <c r="F604" s="162" t="s">
        <v>1626</v>
      </c>
      <c r="G604" s="162" t="s">
        <v>2019</v>
      </c>
      <c r="H604" s="376">
        <v>43878</v>
      </c>
      <c r="I604" s="385" t="s">
        <v>5822</v>
      </c>
      <c r="K604" s="206"/>
      <c r="L604" s="207"/>
      <c r="M604" s="207"/>
      <c r="N604" s="207" t="e">
        <v>#N/A</v>
      </c>
      <c r="O604" s="156"/>
      <c r="P604" s="156"/>
      <c r="Q604" s="156">
        <v>216</v>
      </c>
      <c r="R604" s="156" t="s">
        <v>4777</v>
      </c>
      <c r="S604" s="377" t="s">
        <v>4426</v>
      </c>
      <c r="T604" s="156" t="s">
        <v>4596</v>
      </c>
      <c r="U604" s="156" t="s">
        <v>4643</v>
      </c>
      <c r="V604" s="156" t="s">
        <v>4617</v>
      </c>
      <c r="W604" s="157" t="s">
        <v>1492</v>
      </c>
      <c r="X604" s="378"/>
      <c r="Y604" s="162"/>
      <c r="Z604" s="156"/>
      <c r="AA604" s="156">
        <v>216</v>
      </c>
      <c r="AB604" s="156"/>
      <c r="AC604" s="376" t="s">
        <v>4</v>
      </c>
      <c r="AD604" s="379" t="s">
        <v>4661</v>
      </c>
      <c r="AE604" s="156" t="s">
        <v>4662</v>
      </c>
      <c r="AF604" s="379" t="s">
        <v>1796</v>
      </c>
      <c r="AG604" s="380" t="s">
        <v>1796</v>
      </c>
      <c r="AH604" s="162" t="s">
        <v>1438</v>
      </c>
      <c r="AI604" s="377" t="s">
        <v>1717</v>
      </c>
      <c r="AJ604" s="381"/>
      <c r="AK604" s="377" t="s">
        <v>1717</v>
      </c>
      <c r="AL604" s="157" t="s">
        <v>1492</v>
      </c>
      <c r="AM604" s="381"/>
      <c r="AN604" s="162" t="s">
        <v>1624</v>
      </c>
      <c r="AO604" s="162"/>
      <c r="AP604" s="381"/>
      <c r="AQ604" s="162" t="s">
        <v>2017</v>
      </c>
      <c r="AR604" s="376" t="s">
        <v>2018</v>
      </c>
      <c r="AS604" s="392" t="s">
        <v>1809</v>
      </c>
      <c r="AT604" s="376"/>
      <c r="AU604" s="169"/>
      <c r="AV604" s="169"/>
      <c r="AW604" s="382"/>
      <c r="AX604" s="162"/>
      <c r="AY604" s="376" t="s">
        <v>2020</v>
      </c>
      <c r="AZ604" s="162"/>
      <c r="BA604" s="129"/>
      <c r="BB604" s="383">
        <v>216</v>
      </c>
    </row>
    <row r="605" spans="1:54" s="3" customFormat="1" ht="36.75" customHeight="1">
      <c r="A605" s="374">
        <v>210</v>
      </c>
      <c r="B605" s="162" t="s">
        <v>307</v>
      </c>
      <c r="C605" s="156" t="s">
        <v>303</v>
      </c>
      <c r="D605" s="156"/>
      <c r="E605" s="206" t="s">
        <v>2018</v>
      </c>
      <c r="F605" s="162" t="s">
        <v>1626</v>
      </c>
      <c r="G605" s="162" t="s">
        <v>2019</v>
      </c>
      <c r="H605" s="376">
        <v>43878</v>
      </c>
      <c r="I605" s="385" t="s">
        <v>5822</v>
      </c>
      <c r="K605" s="206"/>
      <c r="L605" s="207"/>
      <c r="M605" s="207"/>
      <c r="N605" s="207" t="e">
        <v>#N/A</v>
      </c>
      <c r="O605" s="156"/>
      <c r="P605" s="156"/>
      <c r="Q605" s="156">
        <v>216</v>
      </c>
      <c r="R605" s="156" t="s">
        <v>4777</v>
      </c>
      <c r="S605" s="377" t="s">
        <v>4426</v>
      </c>
      <c r="T605" s="156" t="s">
        <v>4596</v>
      </c>
      <c r="U605" s="156" t="s">
        <v>4643</v>
      </c>
      <c r="V605" s="156" t="s">
        <v>4617</v>
      </c>
      <c r="W605" s="157" t="s">
        <v>1492</v>
      </c>
      <c r="X605" s="378"/>
      <c r="Y605" s="162"/>
      <c r="Z605" s="156"/>
      <c r="AA605" s="156">
        <v>216</v>
      </c>
      <c r="AB605" s="156"/>
      <c r="AC605" s="376" t="s">
        <v>4</v>
      </c>
      <c r="AD605" s="379" t="s">
        <v>4661</v>
      </c>
      <c r="AE605" s="156" t="s">
        <v>4662</v>
      </c>
      <c r="AF605" s="379" t="s">
        <v>1796</v>
      </c>
      <c r="AG605" s="380" t="s">
        <v>1796</v>
      </c>
      <c r="AH605" s="162" t="s">
        <v>1438</v>
      </c>
      <c r="AI605" s="377" t="s">
        <v>1717</v>
      </c>
      <c r="AJ605" s="381"/>
      <c r="AK605" s="377" t="s">
        <v>1717</v>
      </c>
      <c r="AL605" s="157" t="s">
        <v>1492</v>
      </c>
      <c r="AM605" s="381"/>
      <c r="AN605" s="162" t="s">
        <v>1624</v>
      </c>
      <c r="AO605" s="162"/>
      <c r="AP605" s="381"/>
      <c r="AQ605" s="162" t="s">
        <v>2017</v>
      </c>
      <c r="AR605" s="376" t="s">
        <v>2018</v>
      </c>
      <c r="AS605" s="392" t="s">
        <v>1809</v>
      </c>
      <c r="AT605" s="376"/>
      <c r="AU605" s="169"/>
      <c r="AV605" s="169"/>
      <c r="AW605" s="382"/>
      <c r="AX605" s="162"/>
      <c r="AY605" s="376" t="s">
        <v>2020</v>
      </c>
      <c r="AZ605" s="162"/>
      <c r="BA605" s="129"/>
      <c r="BB605" s="383">
        <v>216</v>
      </c>
    </row>
    <row r="606" spans="1:54" s="3" customFormat="1" ht="36.75" customHeight="1">
      <c r="A606" s="374">
        <v>211</v>
      </c>
      <c r="B606" s="162" t="s">
        <v>304</v>
      </c>
      <c r="C606" s="156" t="s">
        <v>303</v>
      </c>
      <c r="D606" s="156"/>
      <c r="E606" s="206" t="s">
        <v>2018</v>
      </c>
      <c r="F606" s="162" t="s">
        <v>1626</v>
      </c>
      <c r="G606" s="162" t="s">
        <v>2019</v>
      </c>
      <c r="H606" s="376">
        <v>43878</v>
      </c>
      <c r="I606" s="385" t="s">
        <v>5822</v>
      </c>
      <c r="K606" s="206"/>
      <c r="L606" s="207"/>
      <c r="M606" s="207"/>
      <c r="N606" s="207" t="e">
        <v>#N/A</v>
      </c>
      <c r="O606" s="156"/>
      <c r="P606" s="156"/>
      <c r="Q606" s="156">
        <v>216</v>
      </c>
      <c r="R606" s="156" t="s">
        <v>4777</v>
      </c>
      <c r="S606" s="377" t="s">
        <v>4426</v>
      </c>
      <c r="T606" s="156" t="s">
        <v>4596</v>
      </c>
      <c r="U606" s="156" t="s">
        <v>4643</v>
      </c>
      <c r="V606" s="156" t="s">
        <v>4617</v>
      </c>
      <c r="W606" s="157" t="s">
        <v>1492</v>
      </c>
      <c r="X606" s="378"/>
      <c r="Y606" s="162"/>
      <c r="Z606" s="156"/>
      <c r="AA606" s="156">
        <v>216</v>
      </c>
      <c r="AB606" s="156"/>
      <c r="AC606" s="376" t="s">
        <v>4</v>
      </c>
      <c r="AD606" s="379" t="s">
        <v>4661</v>
      </c>
      <c r="AE606" s="156" t="s">
        <v>4662</v>
      </c>
      <c r="AF606" s="379" t="s">
        <v>1796</v>
      </c>
      <c r="AG606" s="380" t="s">
        <v>1796</v>
      </c>
      <c r="AH606" s="162" t="s">
        <v>1438</v>
      </c>
      <c r="AI606" s="377" t="s">
        <v>1717</v>
      </c>
      <c r="AJ606" s="381"/>
      <c r="AK606" s="377" t="s">
        <v>1717</v>
      </c>
      <c r="AL606" s="157" t="s">
        <v>1492</v>
      </c>
      <c r="AM606" s="381"/>
      <c r="AN606" s="162" t="s">
        <v>1624</v>
      </c>
      <c r="AO606" s="162"/>
      <c r="AP606" s="381"/>
      <c r="AQ606" s="162" t="s">
        <v>2017</v>
      </c>
      <c r="AR606" s="376" t="s">
        <v>2018</v>
      </c>
      <c r="AS606" s="392" t="s">
        <v>1809</v>
      </c>
      <c r="AT606" s="376"/>
      <c r="AU606" s="169"/>
      <c r="AV606" s="169"/>
      <c r="AW606" s="382"/>
      <c r="AX606" s="162"/>
      <c r="AY606" s="376" t="s">
        <v>2020</v>
      </c>
      <c r="AZ606" s="162"/>
      <c r="BA606" s="129"/>
      <c r="BB606" s="383">
        <v>216</v>
      </c>
    </row>
    <row r="607" spans="1:54" s="3" customFormat="1" ht="36.75" customHeight="1">
      <c r="A607" s="374">
        <v>212</v>
      </c>
      <c r="B607" s="375" t="s">
        <v>1152</v>
      </c>
      <c r="C607" s="156" t="s">
        <v>1725</v>
      </c>
      <c r="D607" s="156"/>
      <c r="E607" s="206" t="s">
        <v>2003</v>
      </c>
      <c r="F607" s="157" t="s">
        <v>1103</v>
      </c>
      <c r="G607" s="159" t="s">
        <v>2002</v>
      </c>
      <c r="H607" s="376">
        <v>43885</v>
      </c>
      <c r="I607" s="385" t="s">
        <v>5822</v>
      </c>
      <c r="K607" s="206"/>
      <c r="L607" s="207"/>
      <c r="M607" s="207"/>
      <c r="N607" s="207" t="e">
        <v>#N/A</v>
      </c>
      <c r="O607" s="156"/>
      <c r="P607" s="156"/>
      <c r="Q607" s="156">
        <v>216</v>
      </c>
      <c r="R607" s="156"/>
      <c r="S607" s="377" t="s">
        <v>4426</v>
      </c>
      <c r="T607" s="156" t="s">
        <v>4596</v>
      </c>
      <c r="U607" s="156" t="s">
        <v>4643</v>
      </c>
      <c r="V607" s="156" t="s">
        <v>4617</v>
      </c>
      <c r="W607" s="162" t="s">
        <v>1426</v>
      </c>
      <c r="X607" s="378"/>
      <c r="Y607" s="162"/>
      <c r="Z607" s="156"/>
      <c r="AA607" s="156">
        <v>216</v>
      </c>
      <c r="AB607" s="156"/>
      <c r="AC607" s="376" t="s">
        <v>4</v>
      </c>
      <c r="AD607" s="379" t="s">
        <v>4661</v>
      </c>
      <c r="AE607" s="156" t="s">
        <v>4662</v>
      </c>
      <c r="AF607" s="379" t="s">
        <v>4569</v>
      </c>
      <c r="AG607" s="380" t="s">
        <v>4569</v>
      </c>
      <c r="AH607" s="169" t="s">
        <v>1999</v>
      </c>
      <c r="AI607" s="162" t="s">
        <v>1714</v>
      </c>
      <c r="AJ607" s="381"/>
      <c r="AK607" s="162" t="s">
        <v>1714</v>
      </c>
      <c r="AL607" s="162" t="s">
        <v>1426</v>
      </c>
      <c r="AM607" s="381"/>
      <c r="AN607" s="386" t="s">
        <v>1627</v>
      </c>
      <c r="AO607" s="159"/>
      <c r="AP607" s="381"/>
      <c r="AQ607" s="162" t="s">
        <v>2000</v>
      </c>
      <c r="AR607" s="376" t="s">
        <v>2003</v>
      </c>
      <c r="AS607" s="159" t="s">
        <v>1794</v>
      </c>
      <c r="AT607" s="376">
        <v>43315</v>
      </c>
      <c r="AU607" s="169">
        <v>0</v>
      </c>
      <c r="AV607" s="169">
        <v>0</v>
      </c>
      <c r="AW607" s="382"/>
      <c r="AX607" s="162" t="s">
        <v>1819</v>
      </c>
      <c r="AY607" s="376" t="s">
        <v>1810</v>
      </c>
      <c r="AZ607" s="159"/>
      <c r="BA607" s="129"/>
      <c r="BB607" s="383">
        <v>216</v>
      </c>
    </row>
    <row r="608" spans="1:54" s="3" customFormat="1" ht="36.75" customHeight="1">
      <c r="A608" s="374">
        <v>213</v>
      </c>
      <c r="B608" s="375" t="s">
        <v>1151</v>
      </c>
      <c r="C608" s="156" t="s">
        <v>1725</v>
      </c>
      <c r="D608" s="156"/>
      <c r="E608" s="206" t="s">
        <v>2001</v>
      </c>
      <c r="F608" s="157" t="s">
        <v>1103</v>
      </c>
      <c r="G608" s="159" t="s">
        <v>2002</v>
      </c>
      <c r="H608" s="376">
        <v>43885</v>
      </c>
      <c r="I608" s="385" t="s">
        <v>5822</v>
      </c>
      <c r="K608" s="206"/>
      <c r="L608" s="207"/>
      <c r="M608" s="207"/>
      <c r="N608" s="207" t="e">
        <v>#N/A</v>
      </c>
      <c r="O608" s="156"/>
      <c r="P608" s="156"/>
      <c r="Q608" s="156">
        <v>216</v>
      </c>
      <c r="R608" s="156"/>
      <c r="S608" s="377" t="s">
        <v>4426</v>
      </c>
      <c r="T608" s="156" t="s">
        <v>4596</v>
      </c>
      <c r="U608" s="156" t="s">
        <v>4643</v>
      </c>
      <c r="V608" s="156" t="s">
        <v>4617</v>
      </c>
      <c r="W608" s="162" t="s">
        <v>1426</v>
      </c>
      <c r="X608" s="378"/>
      <c r="Y608" s="162"/>
      <c r="Z608" s="156"/>
      <c r="AA608" s="156">
        <v>216</v>
      </c>
      <c r="AB608" s="156"/>
      <c r="AC608" s="376" t="s">
        <v>4</v>
      </c>
      <c r="AD608" s="379" t="s">
        <v>4661</v>
      </c>
      <c r="AE608" s="156" t="s">
        <v>4662</v>
      </c>
      <c r="AF608" s="379" t="s">
        <v>4569</v>
      </c>
      <c r="AG608" s="380" t="s">
        <v>4569</v>
      </c>
      <c r="AH608" s="169" t="s">
        <v>1999</v>
      </c>
      <c r="AI608" s="162" t="s">
        <v>1714</v>
      </c>
      <c r="AJ608" s="381"/>
      <c r="AK608" s="162" t="s">
        <v>1714</v>
      </c>
      <c r="AL608" s="162" t="s">
        <v>1426</v>
      </c>
      <c r="AM608" s="381"/>
      <c r="AN608" s="386" t="s">
        <v>1627</v>
      </c>
      <c r="AO608" s="159"/>
      <c r="AP608" s="381"/>
      <c r="AQ608" s="162" t="s">
        <v>2000</v>
      </c>
      <c r="AR608" s="387" t="s">
        <v>2001</v>
      </c>
      <c r="AS608" s="159" t="s">
        <v>1794</v>
      </c>
      <c r="AT608" s="376">
        <v>43315</v>
      </c>
      <c r="AU608" s="169">
        <v>0</v>
      </c>
      <c r="AV608" s="169">
        <v>0</v>
      </c>
      <c r="AW608" s="382"/>
      <c r="AX608" s="162" t="s">
        <v>1819</v>
      </c>
      <c r="AY608" s="376" t="s">
        <v>1795</v>
      </c>
      <c r="AZ608" s="159"/>
      <c r="BA608" s="129"/>
      <c r="BB608" s="383">
        <v>216</v>
      </c>
    </row>
    <row r="609" spans="1:54" s="3" customFormat="1" ht="36.75" customHeight="1">
      <c r="A609" s="374">
        <v>214</v>
      </c>
      <c r="B609" s="159" t="s">
        <v>1001</v>
      </c>
      <c r="C609" s="156">
        <v>240810072631</v>
      </c>
      <c r="D609" s="156"/>
      <c r="E609" s="206">
        <v>43379</v>
      </c>
      <c r="F609" s="382" t="s">
        <v>1904</v>
      </c>
      <c r="G609" s="159" t="s">
        <v>1623</v>
      </c>
      <c r="H609" s="376">
        <v>43886</v>
      </c>
      <c r="I609" s="385" t="s">
        <v>5822</v>
      </c>
      <c r="K609" s="206"/>
      <c r="L609" s="207"/>
      <c r="M609" s="207"/>
      <c r="N609" s="207" t="e">
        <v>#N/A</v>
      </c>
      <c r="O609" s="156"/>
      <c r="P609" s="156"/>
      <c r="Q609" s="156">
        <v>216</v>
      </c>
      <c r="R609" s="156"/>
      <c r="S609" s="377" t="s">
        <v>4426</v>
      </c>
      <c r="T609" s="156" t="s">
        <v>4596</v>
      </c>
      <c r="U609" s="156" t="s">
        <v>4643</v>
      </c>
      <c r="V609" s="156" t="s">
        <v>4617</v>
      </c>
      <c r="W609" s="159" t="s">
        <v>1912</v>
      </c>
      <c r="X609" s="378"/>
      <c r="Y609" s="162"/>
      <c r="Z609" s="156"/>
      <c r="AA609" s="156">
        <v>216</v>
      </c>
      <c r="AB609" s="156"/>
      <c r="AC609" s="376" t="s">
        <v>4</v>
      </c>
      <c r="AD609" s="379" t="s">
        <v>4661</v>
      </c>
      <c r="AE609" s="156" t="s">
        <v>4662</v>
      </c>
      <c r="AF609" s="379" t="s">
        <v>4572</v>
      </c>
      <c r="AG609" s="380" t="s">
        <v>4572</v>
      </c>
      <c r="AH609" s="159" t="s">
        <v>90</v>
      </c>
      <c r="AI609" s="377" t="s">
        <v>1717</v>
      </c>
      <c r="AJ609" s="381"/>
      <c r="AK609" s="377" t="s">
        <v>1717</v>
      </c>
      <c r="AL609" s="159" t="s">
        <v>1912</v>
      </c>
      <c r="AM609" s="381"/>
      <c r="AN609" s="382" t="s">
        <v>1625</v>
      </c>
      <c r="AO609" s="159"/>
      <c r="AP609" s="381"/>
      <c r="AQ609" s="159" t="s">
        <v>1914</v>
      </c>
      <c r="AR609" s="404" t="s">
        <v>1915</v>
      </c>
      <c r="AS609" s="382" t="s">
        <v>1809</v>
      </c>
      <c r="AT609" s="376">
        <v>43479</v>
      </c>
      <c r="AU609" s="169" t="s">
        <v>1916</v>
      </c>
      <c r="AV609" s="169" t="s">
        <v>1917</v>
      </c>
      <c r="AW609" s="382"/>
      <c r="AX609" s="162" t="s">
        <v>1819</v>
      </c>
      <c r="AY609" s="376" t="s">
        <v>1918</v>
      </c>
      <c r="AZ609" s="159"/>
      <c r="BA609" s="129"/>
      <c r="BB609" s="383">
        <v>216</v>
      </c>
    </row>
    <row r="610" spans="1:54" s="3" customFormat="1" ht="36.75" customHeight="1">
      <c r="A610" s="374">
        <v>215</v>
      </c>
      <c r="B610" s="382" t="s">
        <v>993</v>
      </c>
      <c r="C610" s="156">
        <v>440810021725</v>
      </c>
      <c r="D610" s="156"/>
      <c r="E610" s="206" t="s">
        <v>4023</v>
      </c>
      <c r="F610" s="382" t="s">
        <v>1904</v>
      </c>
      <c r="G610" s="382" t="s">
        <v>1623</v>
      </c>
      <c r="H610" s="376">
        <v>43886</v>
      </c>
      <c r="I610" s="385" t="s">
        <v>5822</v>
      </c>
      <c r="K610" s="206"/>
      <c r="L610" s="207"/>
      <c r="M610" s="207"/>
      <c r="N610" s="207" t="e">
        <v>#N/A</v>
      </c>
      <c r="O610" s="156"/>
      <c r="P610" s="156"/>
      <c r="Q610" s="156">
        <v>216</v>
      </c>
      <c r="R610" s="156"/>
      <c r="S610" s="377" t="s">
        <v>4426</v>
      </c>
      <c r="T610" s="156" t="s">
        <v>4596</v>
      </c>
      <c r="U610" s="156" t="s">
        <v>4643</v>
      </c>
      <c r="V610" s="156" t="s">
        <v>4617</v>
      </c>
      <c r="W610" s="159" t="s">
        <v>1426</v>
      </c>
      <c r="X610" s="378"/>
      <c r="Y610" s="162"/>
      <c r="Z610" s="156"/>
      <c r="AA610" s="156">
        <v>216</v>
      </c>
      <c r="AB610" s="156"/>
      <c r="AC610" s="376" t="s">
        <v>4</v>
      </c>
      <c r="AD610" s="379" t="s">
        <v>4661</v>
      </c>
      <c r="AE610" s="156" t="s">
        <v>4662</v>
      </c>
      <c r="AF610" s="379" t="s">
        <v>4571</v>
      </c>
      <c r="AG610" s="380" t="s">
        <v>4571</v>
      </c>
      <c r="AH610" s="382" t="s">
        <v>408</v>
      </c>
      <c r="AI610" s="162" t="s">
        <v>1714</v>
      </c>
      <c r="AJ610" s="381"/>
      <c r="AK610" s="162" t="s">
        <v>1714</v>
      </c>
      <c r="AL610" s="159" t="s">
        <v>1426</v>
      </c>
      <c r="AM610" s="381"/>
      <c r="AN610" s="382" t="s">
        <v>1625</v>
      </c>
      <c r="AO610" s="382" t="s">
        <v>1005</v>
      </c>
      <c r="AP610" s="381"/>
      <c r="AQ610" s="382" t="s">
        <v>1919</v>
      </c>
      <c r="AR610" s="404">
        <v>43247.609652777777</v>
      </c>
      <c r="AS610" s="382" t="s">
        <v>1883</v>
      </c>
      <c r="AT610" s="376">
        <v>43542</v>
      </c>
      <c r="AU610" s="169" t="s">
        <v>1920</v>
      </c>
      <c r="AV610" s="169" t="s">
        <v>1921</v>
      </c>
      <c r="AW610" s="382"/>
      <c r="AX610" s="162" t="s">
        <v>1819</v>
      </c>
      <c r="AY610" s="376" t="s">
        <v>1810</v>
      </c>
      <c r="AZ610" s="159"/>
      <c r="BA610" s="129"/>
      <c r="BB610" s="383">
        <v>216</v>
      </c>
    </row>
    <row r="611" spans="1:54" s="3" customFormat="1" ht="36.75" customHeight="1">
      <c r="A611" s="374">
        <v>216</v>
      </c>
      <c r="B611" s="382" t="s">
        <v>999</v>
      </c>
      <c r="C611" s="156">
        <v>440810021725</v>
      </c>
      <c r="D611" s="156"/>
      <c r="E611" s="206" t="s">
        <v>4024</v>
      </c>
      <c r="F611" s="382" t="s">
        <v>1904</v>
      </c>
      <c r="G611" s="382" t="s">
        <v>1623</v>
      </c>
      <c r="H611" s="376">
        <v>43886</v>
      </c>
      <c r="I611" s="385" t="s">
        <v>5822</v>
      </c>
      <c r="K611" s="206"/>
      <c r="L611" s="207"/>
      <c r="M611" s="207"/>
      <c r="N611" s="207" t="e">
        <v>#N/A</v>
      </c>
      <c r="O611" s="156"/>
      <c r="P611" s="156"/>
      <c r="Q611" s="156">
        <v>216</v>
      </c>
      <c r="R611" s="156"/>
      <c r="S611" s="377" t="s">
        <v>4426</v>
      </c>
      <c r="T611" s="156" t="s">
        <v>4596</v>
      </c>
      <c r="U611" s="156" t="s">
        <v>4643</v>
      </c>
      <c r="V611" s="156" t="s">
        <v>4617</v>
      </c>
      <c r="W611" s="159" t="s">
        <v>1426</v>
      </c>
      <c r="X611" s="378"/>
      <c r="Y611" s="162"/>
      <c r="Z611" s="156"/>
      <c r="AA611" s="156">
        <v>216</v>
      </c>
      <c r="AB611" s="156"/>
      <c r="AC611" s="376" t="s">
        <v>4</v>
      </c>
      <c r="AD611" s="379" t="s">
        <v>4661</v>
      </c>
      <c r="AE611" s="156" t="s">
        <v>4662</v>
      </c>
      <c r="AF611" s="379" t="s">
        <v>4571</v>
      </c>
      <c r="AG611" s="380" t="s">
        <v>4571</v>
      </c>
      <c r="AH611" s="382" t="s">
        <v>408</v>
      </c>
      <c r="AI611" s="162" t="s">
        <v>1714</v>
      </c>
      <c r="AJ611" s="381"/>
      <c r="AK611" s="162" t="s">
        <v>1714</v>
      </c>
      <c r="AL611" s="159" t="s">
        <v>1426</v>
      </c>
      <c r="AM611" s="381"/>
      <c r="AN611" s="382" t="s">
        <v>1625</v>
      </c>
      <c r="AO611" s="382" t="s">
        <v>1005</v>
      </c>
      <c r="AP611" s="381"/>
      <c r="AQ611" s="382" t="s">
        <v>1919</v>
      </c>
      <c r="AR611" s="404">
        <v>43247.681909722225</v>
      </c>
      <c r="AS611" s="382" t="s">
        <v>1883</v>
      </c>
      <c r="AT611" s="376">
        <v>43542</v>
      </c>
      <c r="AU611" s="169" t="s">
        <v>1922</v>
      </c>
      <c r="AV611" s="169" t="s">
        <v>1923</v>
      </c>
      <c r="AW611" s="382"/>
      <c r="AX611" s="162" t="s">
        <v>1819</v>
      </c>
      <c r="AY611" s="376" t="s">
        <v>1884</v>
      </c>
      <c r="AZ611" s="159"/>
      <c r="BA611" s="129"/>
      <c r="BB611" s="383">
        <v>216</v>
      </c>
    </row>
    <row r="612" spans="1:54" s="3" customFormat="1" ht="36.75" customHeight="1">
      <c r="A612" s="374">
        <v>217</v>
      </c>
      <c r="B612" s="382" t="s">
        <v>1000</v>
      </c>
      <c r="C612" s="156">
        <v>440810021725</v>
      </c>
      <c r="D612" s="156"/>
      <c r="E612" s="206" t="s">
        <v>4025</v>
      </c>
      <c r="F612" s="382" t="s">
        <v>1904</v>
      </c>
      <c r="G612" s="382" t="s">
        <v>1623</v>
      </c>
      <c r="H612" s="376">
        <v>43886</v>
      </c>
      <c r="I612" s="385" t="s">
        <v>5822</v>
      </c>
      <c r="K612" s="206"/>
      <c r="L612" s="207"/>
      <c r="M612" s="207"/>
      <c r="N612" s="207" t="e">
        <v>#N/A</v>
      </c>
      <c r="O612" s="156"/>
      <c r="P612" s="156"/>
      <c r="Q612" s="156">
        <v>216</v>
      </c>
      <c r="R612" s="156"/>
      <c r="S612" s="377" t="s">
        <v>4426</v>
      </c>
      <c r="T612" s="156" t="s">
        <v>4596</v>
      </c>
      <c r="U612" s="156" t="s">
        <v>4643</v>
      </c>
      <c r="V612" s="156" t="s">
        <v>4617</v>
      </c>
      <c r="W612" s="159" t="s">
        <v>1426</v>
      </c>
      <c r="X612" s="378"/>
      <c r="Y612" s="162"/>
      <c r="Z612" s="156"/>
      <c r="AA612" s="156">
        <v>216</v>
      </c>
      <c r="AB612" s="156"/>
      <c r="AC612" s="376" t="s">
        <v>4</v>
      </c>
      <c r="AD612" s="379" t="s">
        <v>4661</v>
      </c>
      <c r="AE612" s="156" t="s">
        <v>4662</v>
      </c>
      <c r="AF612" s="379" t="s">
        <v>4571</v>
      </c>
      <c r="AG612" s="380" t="s">
        <v>4571</v>
      </c>
      <c r="AH612" s="382" t="s">
        <v>408</v>
      </c>
      <c r="AI612" s="162" t="s">
        <v>1714</v>
      </c>
      <c r="AJ612" s="381"/>
      <c r="AK612" s="162" t="s">
        <v>1714</v>
      </c>
      <c r="AL612" s="159" t="s">
        <v>1426</v>
      </c>
      <c r="AM612" s="381"/>
      <c r="AN612" s="382" t="s">
        <v>1625</v>
      </c>
      <c r="AO612" s="382" t="s">
        <v>1005</v>
      </c>
      <c r="AP612" s="381"/>
      <c r="AQ612" s="382" t="s">
        <v>1919</v>
      </c>
      <c r="AR612" s="404">
        <v>43247.675636574073</v>
      </c>
      <c r="AS612" s="382" t="s">
        <v>1883</v>
      </c>
      <c r="AT612" s="376">
        <v>43542</v>
      </c>
      <c r="AU612" s="169" t="s">
        <v>1924</v>
      </c>
      <c r="AV612" s="169" t="s">
        <v>1925</v>
      </c>
      <c r="AW612" s="382"/>
      <c r="AX612" s="162" t="s">
        <v>1819</v>
      </c>
      <c r="AY612" s="376" t="s">
        <v>1884</v>
      </c>
      <c r="AZ612" s="159"/>
      <c r="BA612" s="129"/>
      <c r="BB612" s="383">
        <v>216</v>
      </c>
    </row>
    <row r="613" spans="1:54" s="3" customFormat="1" ht="36.75" customHeight="1">
      <c r="A613" s="374">
        <v>218</v>
      </c>
      <c r="B613" s="382" t="s">
        <v>997</v>
      </c>
      <c r="C613" s="156">
        <v>440810021725</v>
      </c>
      <c r="D613" s="156"/>
      <c r="E613" s="206" t="s">
        <v>4026</v>
      </c>
      <c r="F613" s="382" t="s">
        <v>1904</v>
      </c>
      <c r="G613" s="382" t="s">
        <v>1623</v>
      </c>
      <c r="H613" s="376">
        <v>43886</v>
      </c>
      <c r="I613" s="385" t="s">
        <v>5822</v>
      </c>
      <c r="K613" s="206"/>
      <c r="L613" s="207"/>
      <c r="M613" s="207"/>
      <c r="N613" s="207" t="e">
        <v>#N/A</v>
      </c>
      <c r="O613" s="156"/>
      <c r="P613" s="156"/>
      <c r="Q613" s="156">
        <v>216</v>
      </c>
      <c r="R613" s="156"/>
      <c r="S613" s="377" t="s">
        <v>4426</v>
      </c>
      <c r="T613" s="156" t="s">
        <v>4596</v>
      </c>
      <c r="U613" s="156" t="s">
        <v>4643</v>
      </c>
      <c r="V613" s="156" t="s">
        <v>4617</v>
      </c>
      <c r="W613" s="159" t="s">
        <v>1426</v>
      </c>
      <c r="X613" s="378"/>
      <c r="Y613" s="162"/>
      <c r="Z613" s="156"/>
      <c r="AA613" s="156">
        <v>216</v>
      </c>
      <c r="AB613" s="156"/>
      <c r="AC613" s="376" t="s">
        <v>4</v>
      </c>
      <c r="AD613" s="379" t="s">
        <v>4661</v>
      </c>
      <c r="AE613" s="156" t="s">
        <v>4662</v>
      </c>
      <c r="AF613" s="379" t="s">
        <v>4571</v>
      </c>
      <c r="AG613" s="380" t="s">
        <v>4571</v>
      </c>
      <c r="AH613" s="382" t="s">
        <v>408</v>
      </c>
      <c r="AI613" s="162" t="s">
        <v>1714</v>
      </c>
      <c r="AJ613" s="381"/>
      <c r="AK613" s="162" t="s">
        <v>1714</v>
      </c>
      <c r="AL613" s="159" t="s">
        <v>1426</v>
      </c>
      <c r="AM613" s="381"/>
      <c r="AN613" s="382" t="s">
        <v>1625</v>
      </c>
      <c r="AO613" s="382" t="s">
        <v>994</v>
      </c>
      <c r="AP613" s="381"/>
      <c r="AQ613" s="382" t="s">
        <v>1919</v>
      </c>
      <c r="AR613" s="404">
        <v>43247.597569444442</v>
      </c>
      <c r="AS613" s="382" t="s">
        <v>1883</v>
      </c>
      <c r="AT613" s="376">
        <v>43542</v>
      </c>
      <c r="AU613" s="169" t="s">
        <v>1926</v>
      </c>
      <c r="AV613" s="169" t="s">
        <v>1927</v>
      </c>
      <c r="AW613" s="382"/>
      <c r="AX613" s="162" t="s">
        <v>1819</v>
      </c>
      <c r="AY613" s="376" t="s">
        <v>1884</v>
      </c>
      <c r="AZ613" s="162" t="s">
        <v>1928</v>
      </c>
      <c r="BA613" s="129"/>
      <c r="BB613" s="383">
        <v>216</v>
      </c>
    </row>
    <row r="614" spans="1:54" s="3" customFormat="1" ht="36.75" customHeight="1">
      <c r="A614" s="374">
        <v>219</v>
      </c>
      <c r="B614" s="375" t="s">
        <v>1698</v>
      </c>
      <c r="C614" s="156" t="s">
        <v>1699</v>
      </c>
      <c r="D614" s="156"/>
      <c r="E614" s="206">
        <v>42844</v>
      </c>
      <c r="F614" s="162" t="s">
        <v>1626</v>
      </c>
      <c r="G614" s="162" t="s">
        <v>2051</v>
      </c>
      <c r="H614" s="376">
        <v>43887</v>
      </c>
      <c r="I614" s="385" t="s">
        <v>5822</v>
      </c>
      <c r="K614" s="206"/>
      <c r="L614" s="207" t="s">
        <v>1710</v>
      </c>
      <c r="M614" s="207"/>
      <c r="N614" s="207" t="s">
        <v>4604</v>
      </c>
      <c r="O614" s="156"/>
      <c r="P614" s="156"/>
      <c r="Q614" s="156" t="s">
        <v>4704</v>
      </c>
      <c r="R614" s="156" t="s">
        <v>4777</v>
      </c>
      <c r="S614" s="377" t="s">
        <v>4426</v>
      </c>
      <c r="T614" s="156" t="s">
        <v>4596</v>
      </c>
      <c r="U614" s="156" t="s">
        <v>4643</v>
      </c>
      <c r="V614" s="156" t="s">
        <v>4617</v>
      </c>
      <c r="W614" s="162" t="s">
        <v>1422</v>
      </c>
      <c r="X614" s="378"/>
      <c r="Y614" s="162"/>
      <c r="Z614" s="156"/>
      <c r="AA614" s="156" t="e">
        <v>#N/A</v>
      </c>
      <c r="AB614" s="156"/>
      <c r="AC614" s="376" t="s">
        <v>4</v>
      </c>
      <c r="AD614" s="379" t="s">
        <v>4661</v>
      </c>
      <c r="AE614" s="156" t="s">
        <v>4662</v>
      </c>
      <c r="AF614" s="379" t="s">
        <v>4579</v>
      </c>
      <c r="AG614" s="380" t="s">
        <v>4579</v>
      </c>
      <c r="AH614" s="169" t="s">
        <v>3911</v>
      </c>
      <c r="AI614" s="162" t="s">
        <v>1714</v>
      </c>
      <c r="AJ614" s="381"/>
      <c r="AK614" s="162" t="s">
        <v>1714</v>
      </c>
      <c r="AL614" s="162" t="s">
        <v>1422</v>
      </c>
      <c r="AM614" s="381"/>
      <c r="AN614" s="162" t="s">
        <v>1625</v>
      </c>
      <c r="AO614" s="162"/>
      <c r="AP614" s="381"/>
      <c r="AQ614" s="162" t="s">
        <v>3912</v>
      </c>
      <c r="AR614" s="387">
        <v>42844</v>
      </c>
      <c r="AS614" s="162" t="s">
        <v>1794</v>
      </c>
      <c r="AT614" s="376">
        <v>43343</v>
      </c>
      <c r="AU614" s="169">
        <v>0</v>
      </c>
      <c r="AV614" s="169">
        <v>0</v>
      </c>
      <c r="AW614" s="382"/>
      <c r="AX614" s="162" t="s">
        <v>1819</v>
      </c>
      <c r="AY614" s="376" t="s">
        <v>1802</v>
      </c>
      <c r="AZ614" s="162"/>
      <c r="BA614" s="129"/>
      <c r="BB614" s="383" t="s">
        <v>4638</v>
      </c>
    </row>
    <row r="615" spans="1:54" s="3" customFormat="1" ht="36.75" customHeight="1">
      <c r="A615" s="374">
        <v>220</v>
      </c>
      <c r="B615" s="410" t="s">
        <v>1702</v>
      </c>
      <c r="C615" s="156" t="s">
        <v>1726</v>
      </c>
      <c r="D615" s="156"/>
      <c r="E615" s="206">
        <v>42951</v>
      </c>
      <c r="F615" s="162" t="s">
        <v>1626</v>
      </c>
      <c r="G615" s="410" t="s">
        <v>2051</v>
      </c>
      <c r="H615" s="376">
        <v>43887</v>
      </c>
      <c r="I615" s="385" t="s">
        <v>5822</v>
      </c>
      <c r="K615" s="206"/>
      <c r="L615" s="207"/>
      <c r="M615" s="207"/>
      <c r="N615" s="207" t="e">
        <v>#N/A</v>
      </c>
      <c r="O615" s="156"/>
      <c r="P615" s="156"/>
      <c r="Q615" s="156">
        <v>216</v>
      </c>
      <c r="R615" s="156" t="s">
        <v>4777</v>
      </c>
      <c r="S615" s="377" t="s">
        <v>4426</v>
      </c>
      <c r="T615" s="156" t="s">
        <v>4596</v>
      </c>
      <c r="U615" s="156" t="s">
        <v>4643</v>
      </c>
      <c r="V615" s="156" t="s">
        <v>4617</v>
      </c>
      <c r="W615" s="162" t="s">
        <v>1422</v>
      </c>
      <c r="X615" s="378"/>
      <c r="Y615" s="162"/>
      <c r="Z615" s="156"/>
      <c r="AA615" s="156">
        <v>216</v>
      </c>
      <c r="AB615" s="156"/>
      <c r="AC615" s="376" t="s">
        <v>4</v>
      </c>
      <c r="AD615" s="379" t="s">
        <v>4661</v>
      </c>
      <c r="AE615" s="156" t="s">
        <v>4662</v>
      </c>
      <c r="AF615" s="379" t="s">
        <v>1796</v>
      </c>
      <c r="AG615" s="380" t="s">
        <v>1796</v>
      </c>
      <c r="AH615" s="410" t="s">
        <v>2049</v>
      </c>
      <c r="AI615" s="162" t="s">
        <v>1714</v>
      </c>
      <c r="AJ615" s="381"/>
      <c r="AK615" s="162" t="s">
        <v>1714</v>
      </c>
      <c r="AL615" s="162" t="s">
        <v>1422</v>
      </c>
      <c r="AM615" s="381"/>
      <c r="AN615" s="162" t="s">
        <v>1625</v>
      </c>
      <c r="AO615" s="392" t="s">
        <v>2053</v>
      </c>
      <c r="AP615" s="381"/>
      <c r="AQ615" s="410" t="s">
        <v>2050</v>
      </c>
      <c r="AR615" s="411">
        <v>42951</v>
      </c>
      <c r="AS615" s="392" t="s">
        <v>1883</v>
      </c>
      <c r="AT615" s="376" t="s">
        <v>2052</v>
      </c>
      <c r="AU615" s="169" t="s">
        <v>2054</v>
      </c>
      <c r="AV615" s="169" t="s">
        <v>2055</v>
      </c>
      <c r="AW615" s="382"/>
      <c r="AX615" s="162"/>
      <c r="AY615" s="376" t="s">
        <v>1795</v>
      </c>
      <c r="AZ615" s="162"/>
      <c r="BA615" s="129"/>
      <c r="BB615" s="383">
        <v>216</v>
      </c>
    </row>
    <row r="616" spans="1:54" s="3" customFormat="1" ht="36.75" customHeight="1">
      <c r="A616" s="374">
        <v>221</v>
      </c>
      <c r="B616" s="422" t="s">
        <v>1080</v>
      </c>
      <c r="C616" s="156" t="s">
        <v>1081</v>
      </c>
      <c r="D616" s="156"/>
      <c r="E616" s="206">
        <v>43239</v>
      </c>
      <c r="F616" s="386" t="s">
        <v>908</v>
      </c>
      <c r="G616" s="422" t="s">
        <v>2051</v>
      </c>
      <c r="H616" s="376">
        <v>43887</v>
      </c>
      <c r="I616" s="385" t="s">
        <v>5822</v>
      </c>
      <c r="K616" s="206"/>
      <c r="L616" s="207"/>
      <c r="M616" s="207"/>
      <c r="N616" s="207" t="e">
        <v>#N/A</v>
      </c>
      <c r="O616" s="156"/>
      <c r="P616" s="156"/>
      <c r="Q616" s="156">
        <v>216</v>
      </c>
      <c r="R616" s="156"/>
      <c r="S616" s="377" t="s">
        <v>4426</v>
      </c>
      <c r="T616" s="156" t="s">
        <v>4596</v>
      </c>
      <c r="U616" s="156" t="s">
        <v>4643</v>
      </c>
      <c r="V616" s="156" t="s">
        <v>4617</v>
      </c>
      <c r="W616" s="162" t="s">
        <v>1815</v>
      </c>
      <c r="X616" s="378"/>
      <c r="Y616" s="162"/>
      <c r="Z616" s="156"/>
      <c r="AA616" s="156">
        <v>216</v>
      </c>
      <c r="AB616" s="156"/>
      <c r="AC616" s="376" t="s">
        <v>4</v>
      </c>
      <c r="AD616" s="379" t="s">
        <v>4661</v>
      </c>
      <c r="AE616" s="156" t="s">
        <v>4662</v>
      </c>
      <c r="AF616" s="379" t="s">
        <v>1796</v>
      </c>
      <c r="AG616" s="380" t="s">
        <v>1796</v>
      </c>
      <c r="AH616" s="162" t="s">
        <v>90</v>
      </c>
      <c r="AI616" s="377" t="s">
        <v>1717</v>
      </c>
      <c r="AJ616" s="381"/>
      <c r="AK616" s="377" t="s">
        <v>1717</v>
      </c>
      <c r="AL616" s="162" t="s">
        <v>1815</v>
      </c>
      <c r="AM616" s="381"/>
      <c r="AN616" s="162" t="s">
        <v>1625</v>
      </c>
      <c r="AO616" s="382"/>
      <c r="AP616" s="381"/>
      <c r="AQ616" s="422" t="s">
        <v>1691</v>
      </c>
      <c r="AR616" s="423"/>
      <c r="AS616" s="162" t="s">
        <v>1794</v>
      </c>
      <c r="AT616" s="376">
        <v>43804</v>
      </c>
      <c r="AU616" s="169" t="s">
        <v>2265</v>
      </c>
      <c r="AV616" s="169" t="s">
        <v>2266</v>
      </c>
      <c r="AW616" s="382"/>
      <c r="AX616" s="162"/>
      <c r="AY616" s="376" t="s">
        <v>1810</v>
      </c>
      <c r="AZ616" s="162"/>
      <c r="BA616" s="129"/>
      <c r="BB616" s="383">
        <v>216</v>
      </c>
    </row>
    <row r="617" spans="1:54" s="3" customFormat="1" ht="36.75" customHeight="1">
      <c r="A617" s="374">
        <v>222</v>
      </c>
      <c r="B617" s="386" t="s">
        <v>1082</v>
      </c>
      <c r="C617" s="156" t="s">
        <v>1081</v>
      </c>
      <c r="D617" s="156"/>
      <c r="E617" s="206">
        <v>43239</v>
      </c>
      <c r="F617" s="386" t="s">
        <v>908</v>
      </c>
      <c r="G617" s="422" t="s">
        <v>2051</v>
      </c>
      <c r="H617" s="376">
        <v>43887</v>
      </c>
      <c r="I617" s="385" t="s">
        <v>5822</v>
      </c>
      <c r="K617" s="206"/>
      <c r="L617" s="207"/>
      <c r="M617" s="207"/>
      <c r="N617" s="207" t="e">
        <v>#N/A</v>
      </c>
      <c r="O617" s="156"/>
      <c r="P617" s="156"/>
      <c r="Q617" s="156">
        <v>216</v>
      </c>
      <c r="R617" s="156"/>
      <c r="S617" s="377" t="s">
        <v>4426</v>
      </c>
      <c r="T617" s="156" t="s">
        <v>4596</v>
      </c>
      <c r="U617" s="156" t="s">
        <v>4643</v>
      </c>
      <c r="V617" s="156" t="s">
        <v>4617</v>
      </c>
      <c r="W617" s="162" t="s">
        <v>1815</v>
      </c>
      <c r="X617" s="378"/>
      <c r="Y617" s="162"/>
      <c r="Z617" s="156"/>
      <c r="AA617" s="156">
        <v>216</v>
      </c>
      <c r="AB617" s="156"/>
      <c r="AC617" s="376" t="s">
        <v>4</v>
      </c>
      <c r="AD617" s="379" t="s">
        <v>4661</v>
      </c>
      <c r="AE617" s="156" t="s">
        <v>4662</v>
      </c>
      <c r="AF617" s="379" t="s">
        <v>1796</v>
      </c>
      <c r="AG617" s="380" t="s">
        <v>1796</v>
      </c>
      <c r="AH617" s="162" t="s">
        <v>90</v>
      </c>
      <c r="AI617" s="377" t="s">
        <v>1717</v>
      </c>
      <c r="AJ617" s="381"/>
      <c r="AK617" s="377" t="s">
        <v>1717</v>
      </c>
      <c r="AL617" s="162" t="s">
        <v>1815</v>
      </c>
      <c r="AM617" s="381"/>
      <c r="AN617" s="162" t="s">
        <v>1625</v>
      </c>
      <c r="AO617" s="382"/>
      <c r="AP617" s="381"/>
      <c r="AQ617" s="422" t="s">
        <v>1691</v>
      </c>
      <c r="AR617" s="423"/>
      <c r="AS617" s="162" t="s">
        <v>1794</v>
      </c>
      <c r="AT617" s="376">
        <v>43804</v>
      </c>
      <c r="AU617" s="169" t="s">
        <v>2263</v>
      </c>
      <c r="AV617" s="169" t="s">
        <v>2264</v>
      </c>
      <c r="AW617" s="382"/>
      <c r="AX617" s="162"/>
      <c r="AY617" s="376" t="s">
        <v>1838</v>
      </c>
      <c r="AZ617" s="162"/>
      <c r="BA617" s="129"/>
      <c r="BB617" s="383">
        <v>216</v>
      </c>
    </row>
    <row r="618" spans="1:54" s="3" customFormat="1" ht="36.75" customHeight="1">
      <c r="A618" s="374">
        <v>223</v>
      </c>
      <c r="B618" s="424" t="s">
        <v>1542</v>
      </c>
      <c r="C618" s="156">
        <v>100810023449</v>
      </c>
      <c r="D618" s="156"/>
      <c r="E618" s="206" t="s">
        <v>1905</v>
      </c>
      <c r="F618" s="382" t="s">
        <v>1904</v>
      </c>
      <c r="G618" s="403" t="s">
        <v>1866</v>
      </c>
      <c r="H618" s="376">
        <v>43888</v>
      </c>
      <c r="I618" s="385" t="s">
        <v>5822</v>
      </c>
      <c r="K618" s="206"/>
      <c r="L618" s="207"/>
      <c r="M618" s="207"/>
      <c r="N618" s="207" t="e">
        <v>#N/A</v>
      </c>
      <c r="O618" s="156"/>
      <c r="P618" s="156"/>
      <c r="Q618" s="156">
        <v>216</v>
      </c>
      <c r="R618" s="156"/>
      <c r="S618" s="377" t="s">
        <v>4426</v>
      </c>
      <c r="T618" s="156" t="s">
        <v>4596</v>
      </c>
      <c r="U618" s="156" t="s">
        <v>4643</v>
      </c>
      <c r="V618" s="156" t="s">
        <v>4617</v>
      </c>
      <c r="W618" s="159" t="s">
        <v>1426</v>
      </c>
      <c r="X618" s="378"/>
      <c r="Y618" s="162"/>
      <c r="Z618" s="156"/>
      <c r="AA618" s="156">
        <v>216</v>
      </c>
      <c r="AB618" s="156"/>
      <c r="AC618" s="376" t="s">
        <v>4</v>
      </c>
      <c r="AD618" s="379" t="s">
        <v>4661</v>
      </c>
      <c r="AE618" s="156" t="s">
        <v>4662</v>
      </c>
      <c r="AF618" s="379" t="s">
        <v>1796</v>
      </c>
      <c r="AG618" s="380" t="s">
        <v>1796</v>
      </c>
      <c r="AH618" s="425" t="s">
        <v>45</v>
      </c>
      <c r="AI618" s="162" t="s">
        <v>1714</v>
      </c>
      <c r="AJ618" s="381"/>
      <c r="AK618" s="162" t="s">
        <v>1714</v>
      </c>
      <c r="AL618" s="159" t="s">
        <v>1426</v>
      </c>
      <c r="AM618" s="381"/>
      <c r="AN618" s="393" t="s">
        <v>1627</v>
      </c>
      <c r="AO618" s="159"/>
      <c r="AP618" s="381"/>
      <c r="AQ618" s="425" t="s">
        <v>1543</v>
      </c>
      <c r="AR618" s="426"/>
      <c r="AS618" s="159" t="s">
        <v>1794</v>
      </c>
      <c r="AT618" s="376">
        <v>43438</v>
      </c>
      <c r="AU618" s="169" t="s">
        <v>1906</v>
      </c>
      <c r="AV618" s="169" t="s">
        <v>1907</v>
      </c>
      <c r="AW618" s="382"/>
      <c r="AX618" s="162" t="s">
        <v>1819</v>
      </c>
      <c r="AY618" s="376" t="s">
        <v>1795</v>
      </c>
      <c r="AZ618" s="159"/>
      <c r="BA618" s="129"/>
      <c r="BB618" s="383">
        <v>216</v>
      </c>
    </row>
    <row r="619" spans="1:54" s="3" customFormat="1" ht="36.75" customHeight="1">
      <c r="A619" s="374">
        <v>224</v>
      </c>
      <c r="B619" s="377" t="s">
        <v>1595</v>
      </c>
      <c r="C619" s="156" t="s">
        <v>1596</v>
      </c>
      <c r="D619" s="156"/>
      <c r="E619" s="206" t="s">
        <v>4128</v>
      </c>
      <c r="F619" s="159" t="s">
        <v>1930</v>
      </c>
      <c r="G619" s="403" t="s">
        <v>1866</v>
      </c>
      <c r="H619" s="376">
        <v>43888</v>
      </c>
      <c r="I619" s="385" t="s">
        <v>5822</v>
      </c>
      <c r="K619" s="206"/>
      <c r="L619" s="207"/>
      <c r="M619" s="207"/>
      <c r="N619" s="207" t="e">
        <v>#N/A</v>
      </c>
      <c r="O619" s="156"/>
      <c r="P619" s="156"/>
      <c r="Q619" s="156">
        <v>216</v>
      </c>
      <c r="R619" s="156"/>
      <c r="S619" s="377" t="s">
        <v>4426</v>
      </c>
      <c r="T619" s="156" t="s">
        <v>4596</v>
      </c>
      <c r="U619" s="156" t="s">
        <v>4643</v>
      </c>
      <c r="V619" s="156" t="s">
        <v>4617</v>
      </c>
      <c r="W619" s="405" t="s">
        <v>1492</v>
      </c>
      <c r="X619" s="378"/>
      <c r="Y619" s="162"/>
      <c r="Z619" s="156"/>
      <c r="AA619" s="156">
        <v>216</v>
      </c>
      <c r="AB619" s="156"/>
      <c r="AC619" s="376" t="s">
        <v>4</v>
      </c>
      <c r="AD619" s="379" t="s">
        <v>4661</v>
      </c>
      <c r="AE619" s="156" t="s">
        <v>4662</v>
      </c>
      <c r="AF619" s="379" t="s">
        <v>1796</v>
      </c>
      <c r="AG619" s="380" t="s">
        <v>1796</v>
      </c>
      <c r="AH619" s="377" t="s">
        <v>848</v>
      </c>
      <c r="AI619" s="162" t="s">
        <v>1714</v>
      </c>
      <c r="AJ619" s="381"/>
      <c r="AK619" s="162" t="s">
        <v>1714</v>
      </c>
      <c r="AL619" s="405" t="s">
        <v>1492</v>
      </c>
      <c r="AM619" s="381"/>
      <c r="AN619" s="393" t="s">
        <v>1627</v>
      </c>
      <c r="AO619" s="159"/>
      <c r="AP619" s="381"/>
      <c r="AQ619" s="377" t="s">
        <v>3924</v>
      </c>
      <c r="AR619" s="206">
        <v>43291.721066701386</v>
      </c>
      <c r="AS619" s="382" t="s">
        <v>1809</v>
      </c>
      <c r="AT619" s="376">
        <v>43468</v>
      </c>
      <c r="AU619" s="169" t="s">
        <v>3925</v>
      </c>
      <c r="AV619" s="169" t="s">
        <v>3926</v>
      </c>
      <c r="AW619" s="382"/>
      <c r="AX619" s="162"/>
      <c r="AY619" s="376" t="s">
        <v>1810</v>
      </c>
      <c r="AZ619" s="159"/>
      <c r="BA619" s="129"/>
      <c r="BB619" s="383">
        <v>216</v>
      </c>
    </row>
    <row r="620" spans="1:54" s="3" customFormat="1" ht="36.75" customHeight="1">
      <c r="A620" s="374">
        <v>225</v>
      </c>
      <c r="B620" s="377" t="s">
        <v>1597</v>
      </c>
      <c r="C620" s="156" t="s">
        <v>1596</v>
      </c>
      <c r="D620" s="156"/>
      <c r="E620" s="206" t="s">
        <v>4129</v>
      </c>
      <c r="F620" s="159" t="s">
        <v>1930</v>
      </c>
      <c r="G620" s="403" t="s">
        <v>1866</v>
      </c>
      <c r="H620" s="376">
        <v>43888</v>
      </c>
      <c r="I620" s="385" t="s">
        <v>5822</v>
      </c>
      <c r="K620" s="206"/>
      <c r="L620" s="207"/>
      <c r="M620" s="207"/>
      <c r="N620" s="207" t="e">
        <v>#N/A</v>
      </c>
      <c r="O620" s="156"/>
      <c r="P620" s="156"/>
      <c r="Q620" s="156">
        <v>216</v>
      </c>
      <c r="R620" s="156"/>
      <c r="S620" s="377" t="s">
        <v>4426</v>
      </c>
      <c r="T620" s="156" t="s">
        <v>4596</v>
      </c>
      <c r="U620" s="156" t="s">
        <v>4643</v>
      </c>
      <c r="V620" s="156" t="s">
        <v>4617</v>
      </c>
      <c r="W620" s="405" t="s">
        <v>1492</v>
      </c>
      <c r="X620" s="378"/>
      <c r="Y620" s="162"/>
      <c r="Z620" s="156"/>
      <c r="AA620" s="156">
        <v>216</v>
      </c>
      <c r="AB620" s="156"/>
      <c r="AC620" s="376" t="s">
        <v>4</v>
      </c>
      <c r="AD620" s="379" t="s">
        <v>4661</v>
      </c>
      <c r="AE620" s="156" t="s">
        <v>4662</v>
      </c>
      <c r="AF620" s="379" t="s">
        <v>1796</v>
      </c>
      <c r="AG620" s="380" t="s">
        <v>1796</v>
      </c>
      <c r="AH620" s="377" t="s">
        <v>848</v>
      </c>
      <c r="AI620" s="162" t="s">
        <v>1714</v>
      </c>
      <c r="AJ620" s="381"/>
      <c r="AK620" s="162" t="s">
        <v>1714</v>
      </c>
      <c r="AL620" s="405" t="s">
        <v>1492</v>
      </c>
      <c r="AM620" s="381"/>
      <c r="AN620" s="393" t="s">
        <v>1627</v>
      </c>
      <c r="AO620" s="159"/>
      <c r="AP620" s="381"/>
      <c r="AQ620" s="377" t="s">
        <v>3924</v>
      </c>
      <c r="AR620" s="206">
        <v>43291.711255208334</v>
      </c>
      <c r="AS620" s="382" t="s">
        <v>1809</v>
      </c>
      <c r="AT620" s="376">
        <v>43469</v>
      </c>
      <c r="AU620" s="169" t="s">
        <v>3927</v>
      </c>
      <c r="AV620" s="169" t="s">
        <v>3928</v>
      </c>
      <c r="AW620" s="382"/>
      <c r="AX620" s="162"/>
      <c r="AY620" s="376" t="s">
        <v>1810</v>
      </c>
      <c r="AZ620" s="159"/>
      <c r="BA620" s="129"/>
      <c r="BB620" s="383">
        <v>216</v>
      </c>
    </row>
    <row r="621" spans="1:54" s="3" customFormat="1" ht="36.75" customHeight="1">
      <c r="A621" s="374">
        <v>226</v>
      </c>
      <c r="B621" s="205" t="s">
        <v>1602</v>
      </c>
      <c r="C621" s="156" t="s">
        <v>1603</v>
      </c>
      <c r="D621" s="156"/>
      <c r="E621" s="206" t="s">
        <v>4152</v>
      </c>
      <c r="F621" s="205" t="s">
        <v>1686</v>
      </c>
      <c r="G621" s="403" t="s">
        <v>1866</v>
      </c>
      <c r="H621" s="376">
        <v>43888</v>
      </c>
      <c r="I621" s="385" t="s">
        <v>5822</v>
      </c>
      <c r="K621" s="206"/>
      <c r="L621" s="207"/>
      <c r="M621" s="207"/>
      <c r="N621" s="207" t="e">
        <v>#N/A</v>
      </c>
      <c r="O621" s="156"/>
      <c r="P621" s="156"/>
      <c r="Q621" s="156">
        <v>216</v>
      </c>
      <c r="R621" s="156"/>
      <c r="S621" s="377" t="s">
        <v>4426</v>
      </c>
      <c r="T621" s="156" t="s">
        <v>4596</v>
      </c>
      <c r="U621" s="156" t="s">
        <v>4643</v>
      </c>
      <c r="V621" s="156" t="s">
        <v>4617</v>
      </c>
      <c r="W621" s="162" t="s">
        <v>1492</v>
      </c>
      <c r="X621" s="378"/>
      <c r="Y621" s="162"/>
      <c r="Z621" s="156"/>
      <c r="AA621" s="156">
        <v>216</v>
      </c>
      <c r="AB621" s="156"/>
      <c r="AC621" s="376" t="s">
        <v>4</v>
      </c>
      <c r="AD621" s="379" t="s">
        <v>4661</v>
      </c>
      <c r="AE621" s="156" t="s">
        <v>4662</v>
      </c>
      <c r="AF621" s="379" t="s">
        <v>1796</v>
      </c>
      <c r="AG621" s="380" t="s">
        <v>1796</v>
      </c>
      <c r="AH621" s="205" t="s">
        <v>90</v>
      </c>
      <c r="AI621" s="377" t="s">
        <v>1717</v>
      </c>
      <c r="AJ621" s="381"/>
      <c r="AK621" s="377" t="s">
        <v>1717</v>
      </c>
      <c r="AL621" s="162" t="s">
        <v>1492</v>
      </c>
      <c r="AM621" s="381"/>
      <c r="AN621" s="393" t="s">
        <v>1627</v>
      </c>
      <c r="AO621" s="392"/>
      <c r="AP621" s="381"/>
      <c r="AQ621" s="205" t="s">
        <v>2169</v>
      </c>
      <c r="AR621" s="381">
        <v>43327.94598434028</v>
      </c>
      <c r="AS621" s="392" t="s">
        <v>1883</v>
      </c>
      <c r="AT621" s="376" t="s">
        <v>2170</v>
      </c>
      <c r="AU621" s="169" t="s">
        <v>2171</v>
      </c>
      <c r="AV621" s="169" t="s">
        <v>2172</v>
      </c>
      <c r="AW621" s="382"/>
      <c r="AX621" s="162" t="s">
        <v>1819</v>
      </c>
      <c r="AY621" s="376" t="s">
        <v>1884</v>
      </c>
      <c r="AZ621" s="162"/>
      <c r="BA621" s="129"/>
      <c r="BB621" s="383">
        <v>216</v>
      </c>
    </row>
    <row r="622" spans="1:54" s="3" customFormat="1" ht="36.75" customHeight="1">
      <c r="A622" s="374">
        <v>227</v>
      </c>
      <c r="B622" s="205" t="s">
        <v>1606</v>
      </c>
      <c r="C622" s="156" t="s">
        <v>1603</v>
      </c>
      <c r="D622" s="156"/>
      <c r="E622" s="206" t="s">
        <v>4153</v>
      </c>
      <c r="F622" s="205" t="s">
        <v>1686</v>
      </c>
      <c r="G622" s="403" t="s">
        <v>1866</v>
      </c>
      <c r="H622" s="376">
        <v>43888</v>
      </c>
      <c r="I622" s="385" t="s">
        <v>5822</v>
      </c>
      <c r="K622" s="206"/>
      <c r="L622" s="207"/>
      <c r="M622" s="207"/>
      <c r="N622" s="207" t="e">
        <v>#N/A</v>
      </c>
      <c r="O622" s="156"/>
      <c r="P622" s="156"/>
      <c r="Q622" s="156">
        <v>216</v>
      </c>
      <c r="R622" s="156"/>
      <c r="S622" s="377" t="s">
        <v>4426</v>
      </c>
      <c r="T622" s="156" t="s">
        <v>4596</v>
      </c>
      <c r="U622" s="156" t="s">
        <v>4643</v>
      </c>
      <c r="V622" s="156" t="s">
        <v>4617</v>
      </c>
      <c r="W622" s="162" t="s">
        <v>1492</v>
      </c>
      <c r="X622" s="378"/>
      <c r="Y622" s="162"/>
      <c r="Z622" s="156"/>
      <c r="AA622" s="156">
        <v>216</v>
      </c>
      <c r="AB622" s="156"/>
      <c r="AC622" s="376" t="s">
        <v>4</v>
      </c>
      <c r="AD622" s="379" t="s">
        <v>4661</v>
      </c>
      <c r="AE622" s="156" t="s">
        <v>4662</v>
      </c>
      <c r="AF622" s="379" t="s">
        <v>1796</v>
      </c>
      <c r="AG622" s="380" t="s">
        <v>1796</v>
      </c>
      <c r="AH622" s="205" t="s">
        <v>90</v>
      </c>
      <c r="AI622" s="377" t="s">
        <v>1717</v>
      </c>
      <c r="AJ622" s="381"/>
      <c r="AK622" s="377" t="s">
        <v>1717</v>
      </c>
      <c r="AL622" s="162" t="s">
        <v>1492</v>
      </c>
      <c r="AM622" s="381"/>
      <c r="AN622" s="393" t="s">
        <v>1627</v>
      </c>
      <c r="AO622" s="392"/>
      <c r="AP622" s="381"/>
      <c r="AQ622" s="205" t="s">
        <v>2169</v>
      </c>
      <c r="AR622" s="381">
        <v>43328.284426388891</v>
      </c>
      <c r="AS622" s="392" t="s">
        <v>1883</v>
      </c>
      <c r="AT622" s="376" t="s">
        <v>2170</v>
      </c>
      <c r="AU622" s="169" t="s">
        <v>2173</v>
      </c>
      <c r="AV622" s="169" t="s">
        <v>2174</v>
      </c>
      <c r="AW622" s="382"/>
      <c r="AX622" s="162" t="s">
        <v>1819</v>
      </c>
      <c r="AY622" s="376" t="s">
        <v>1884</v>
      </c>
      <c r="AZ622" s="162"/>
      <c r="BA622" s="129"/>
      <c r="BB622" s="383">
        <v>216</v>
      </c>
    </row>
    <row r="623" spans="1:54" s="3" customFormat="1" ht="36.75" customHeight="1">
      <c r="A623" s="374">
        <v>228</v>
      </c>
      <c r="B623" s="205" t="s">
        <v>1607</v>
      </c>
      <c r="C623" s="156" t="s">
        <v>1603</v>
      </c>
      <c r="D623" s="156"/>
      <c r="E623" s="206" t="s">
        <v>4154</v>
      </c>
      <c r="F623" s="205" t="s">
        <v>1686</v>
      </c>
      <c r="G623" s="403" t="s">
        <v>1866</v>
      </c>
      <c r="H623" s="376">
        <v>43888</v>
      </c>
      <c r="I623" s="385" t="s">
        <v>5822</v>
      </c>
      <c r="K623" s="206"/>
      <c r="L623" s="207"/>
      <c r="M623" s="207"/>
      <c r="N623" s="207" t="e">
        <v>#N/A</v>
      </c>
      <c r="O623" s="156"/>
      <c r="P623" s="156"/>
      <c r="Q623" s="156">
        <v>216</v>
      </c>
      <c r="R623" s="156"/>
      <c r="S623" s="377" t="s">
        <v>4426</v>
      </c>
      <c r="T623" s="156" t="s">
        <v>4596</v>
      </c>
      <c r="U623" s="156" t="s">
        <v>4643</v>
      </c>
      <c r="V623" s="156" t="s">
        <v>4617</v>
      </c>
      <c r="W623" s="162" t="s">
        <v>1492</v>
      </c>
      <c r="X623" s="378"/>
      <c r="Y623" s="162"/>
      <c r="Z623" s="156"/>
      <c r="AA623" s="156">
        <v>216</v>
      </c>
      <c r="AB623" s="156"/>
      <c r="AC623" s="376" t="s">
        <v>4</v>
      </c>
      <c r="AD623" s="379" t="s">
        <v>4661</v>
      </c>
      <c r="AE623" s="156" t="s">
        <v>4662</v>
      </c>
      <c r="AF623" s="379" t="s">
        <v>1796</v>
      </c>
      <c r="AG623" s="380" t="s">
        <v>1796</v>
      </c>
      <c r="AH623" s="205" t="s">
        <v>90</v>
      </c>
      <c r="AI623" s="377" t="s">
        <v>1717</v>
      </c>
      <c r="AJ623" s="381"/>
      <c r="AK623" s="377" t="s">
        <v>1717</v>
      </c>
      <c r="AL623" s="162" t="s">
        <v>1492</v>
      </c>
      <c r="AM623" s="381"/>
      <c r="AN623" s="393" t="s">
        <v>1627</v>
      </c>
      <c r="AO623" s="392"/>
      <c r="AP623" s="381"/>
      <c r="AQ623" s="205" t="s">
        <v>2169</v>
      </c>
      <c r="AR623" s="381">
        <v>43328.286061145831</v>
      </c>
      <c r="AS623" s="392" t="s">
        <v>1883</v>
      </c>
      <c r="AT623" s="376" t="s">
        <v>2170</v>
      </c>
      <c r="AU623" s="169" t="s">
        <v>2175</v>
      </c>
      <c r="AV623" s="169" t="s">
        <v>2176</v>
      </c>
      <c r="AW623" s="382"/>
      <c r="AX623" s="162" t="s">
        <v>1819</v>
      </c>
      <c r="AY623" s="376" t="s">
        <v>1884</v>
      </c>
      <c r="AZ623" s="162"/>
      <c r="BA623" s="129"/>
      <c r="BB623" s="383">
        <v>216</v>
      </c>
    </row>
    <row r="624" spans="1:54" s="3" customFormat="1" ht="36.75" customHeight="1">
      <c r="A624" s="374">
        <v>229</v>
      </c>
      <c r="B624" s="205" t="s">
        <v>1604</v>
      </c>
      <c r="C624" s="156" t="s">
        <v>1603</v>
      </c>
      <c r="D624" s="156"/>
      <c r="E624" s="206" t="s">
        <v>4155</v>
      </c>
      <c r="F624" s="205" t="s">
        <v>1686</v>
      </c>
      <c r="G624" s="403" t="s">
        <v>1866</v>
      </c>
      <c r="H624" s="376">
        <v>43888</v>
      </c>
      <c r="I624" s="385" t="s">
        <v>5822</v>
      </c>
      <c r="K624" s="206"/>
      <c r="L624" s="207"/>
      <c r="M624" s="207"/>
      <c r="N624" s="207" t="e">
        <v>#N/A</v>
      </c>
      <c r="O624" s="156"/>
      <c r="P624" s="156"/>
      <c r="Q624" s="156">
        <v>216</v>
      </c>
      <c r="R624" s="156"/>
      <c r="S624" s="377" t="s">
        <v>4426</v>
      </c>
      <c r="T624" s="156" t="s">
        <v>4596</v>
      </c>
      <c r="U624" s="156" t="s">
        <v>4643</v>
      </c>
      <c r="V624" s="156" t="s">
        <v>4617</v>
      </c>
      <c r="W624" s="162" t="s">
        <v>1492</v>
      </c>
      <c r="X624" s="378"/>
      <c r="Y624" s="162"/>
      <c r="Z624" s="156"/>
      <c r="AA624" s="156">
        <v>216</v>
      </c>
      <c r="AB624" s="156"/>
      <c r="AC624" s="376" t="s">
        <v>4</v>
      </c>
      <c r="AD624" s="379" t="s">
        <v>4661</v>
      </c>
      <c r="AE624" s="156" t="s">
        <v>4662</v>
      </c>
      <c r="AF624" s="379" t="s">
        <v>1796</v>
      </c>
      <c r="AG624" s="380" t="s">
        <v>1796</v>
      </c>
      <c r="AH624" s="205" t="s">
        <v>90</v>
      </c>
      <c r="AI624" s="377" t="s">
        <v>1717</v>
      </c>
      <c r="AJ624" s="381"/>
      <c r="AK624" s="377" t="s">
        <v>1717</v>
      </c>
      <c r="AL624" s="162" t="s">
        <v>1492</v>
      </c>
      <c r="AM624" s="381"/>
      <c r="AN624" s="393" t="s">
        <v>1627</v>
      </c>
      <c r="AO624" s="392"/>
      <c r="AP624" s="381"/>
      <c r="AQ624" s="205" t="s">
        <v>2169</v>
      </c>
      <c r="AR624" s="381">
        <v>43327.807577465275</v>
      </c>
      <c r="AS624" s="392" t="s">
        <v>1883</v>
      </c>
      <c r="AT624" s="376" t="s">
        <v>2170</v>
      </c>
      <c r="AU624" s="169" t="s">
        <v>2177</v>
      </c>
      <c r="AV624" s="169" t="s">
        <v>2178</v>
      </c>
      <c r="AW624" s="382"/>
      <c r="AX624" s="162" t="s">
        <v>1819</v>
      </c>
      <c r="AY624" s="376" t="s">
        <v>1884</v>
      </c>
      <c r="AZ624" s="162"/>
      <c r="BA624" s="129"/>
      <c r="BB624" s="383">
        <v>216</v>
      </c>
    </row>
    <row r="625" spans="1:54" s="3" customFormat="1" ht="36.75" customHeight="1">
      <c r="A625" s="374">
        <v>230</v>
      </c>
      <c r="B625" s="205" t="s">
        <v>1605</v>
      </c>
      <c r="C625" s="156" t="s">
        <v>1603</v>
      </c>
      <c r="D625" s="156"/>
      <c r="E625" s="206" t="s">
        <v>4156</v>
      </c>
      <c r="F625" s="205" t="s">
        <v>1686</v>
      </c>
      <c r="G625" s="403" t="s">
        <v>1866</v>
      </c>
      <c r="H625" s="376">
        <v>43888</v>
      </c>
      <c r="I625" s="385" t="s">
        <v>5822</v>
      </c>
      <c r="K625" s="206"/>
      <c r="L625" s="207"/>
      <c r="M625" s="207"/>
      <c r="N625" s="207" t="e">
        <v>#N/A</v>
      </c>
      <c r="O625" s="156"/>
      <c r="P625" s="156"/>
      <c r="Q625" s="156">
        <v>216</v>
      </c>
      <c r="R625" s="156"/>
      <c r="S625" s="377" t="s">
        <v>4426</v>
      </c>
      <c r="T625" s="156" t="s">
        <v>4596</v>
      </c>
      <c r="U625" s="156" t="s">
        <v>4643</v>
      </c>
      <c r="V625" s="156" t="s">
        <v>4617</v>
      </c>
      <c r="W625" s="162" t="s">
        <v>1492</v>
      </c>
      <c r="X625" s="378"/>
      <c r="Y625" s="162"/>
      <c r="Z625" s="156"/>
      <c r="AA625" s="156">
        <v>216</v>
      </c>
      <c r="AB625" s="156"/>
      <c r="AC625" s="376" t="s">
        <v>4</v>
      </c>
      <c r="AD625" s="379" t="s">
        <v>4661</v>
      </c>
      <c r="AE625" s="156" t="s">
        <v>4662</v>
      </c>
      <c r="AF625" s="379" t="s">
        <v>1796</v>
      </c>
      <c r="AG625" s="380" t="s">
        <v>1796</v>
      </c>
      <c r="AH625" s="205" t="s">
        <v>90</v>
      </c>
      <c r="AI625" s="377" t="s">
        <v>1717</v>
      </c>
      <c r="AJ625" s="381"/>
      <c r="AK625" s="377" t="s">
        <v>1717</v>
      </c>
      <c r="AL625" s="162" t="s">
        <v>1492</v>
      </c>
      <c r="AM625" s="381"/>
      <c r="AN625" s="393" t="s">
        <v>1627</v>
      </c>
      <c r="AO625" s="392"/>
      <c r="AP625" s="381"/>
      <c r="AQ625" s="205" t="s">
        <v>2169</v>
      </c>
      <c r="AR625" s="381">
        <v>43327.808072372682</v>
      </c>
      <c r="AS625" s="392" t="s">
        <v>1883</v>
      </c>
      <c r="AT625" s="376" t="s">
        <v>2170</v>
      </c>
      <c r="AU625" s="169" t="s">
        <v>2179</v>
      </c>
      <c r="AV625" s="169" t="s">
        <v>2180</v>
      </c>
      <c r="AW625" s="382"/>
      <c r="AX625" s="162" t="s">
        <v>1819</v>
      </c>
      <c r="AY625" s="376" t="s">
        <v>1884</v>
      </c>
      <c r="AZ625" s="162"/>
      <c r="BA625" s="129"/>
      <c r="BB625" s="383">
        <v>216</v>
      </c>
    </row>
    <row r="626" spans="1:54" s="3" customFormat="1" ht="36.75" customHeight="1">
      <c r="A626" s="374">
        <v>231</v>
      </c>
      <c r="B626" s="375" t="s">
        <v>1555</v>
      </c>
      <c r="C626" s="156" t="s">
        <v>1556</v>
      </c>
      <c r="D626" s="156"/>
      <c r="E626" s="206" t="s">
        <v>4149</v>
      </c>
      <c r="F626" s="161" t="s">
        <v>1557</v>
      </c>
      <c r="G626" s="403" t="s">
        <v>1866</v>
      </c>
      <c r="H626" s="376">
        <v>43888</v>
      </c>
      <c r="I626" s="385" t="s">
        <v>5822</v>
      </c>
      <c r="K626" s="206"/>
      <c r="L626" s="207"/>
      <c r="M626" s="207"/>
      <c r="N626" s="207" t="e">
        <v>#N/A</v>
      </c>
      <c r="O626" s="156"/>
      <c r="P626" s="156"/>
      <c r="Q626" s="156">
        <v>216</v>
      </c>
      <c r="R626" s="156"/>
      <c r="S626" s="377" t="s">
        <v>4426</v>
      </c>
      <c r="T626" s="156" t="s">
        <v>4596</v>
      </c>
      <c r="U626" s="156" t="s">
        <v>4643</v>
      </c>
      <c r="V626" s="156" t="s">
        <v>4617</v>
      </c>
      <c r="W626" s="162" t="s">
        <v>1428</v>
      </c>
      <c r="X626" s="378"/>
      <c r="Y626" s="162"/>
      <c r="Z626" s="156"/>
      <c r="AA626" s="156">
        <v>216</v>
      </c>
      <c r="AB626" s="156"/>
      <c r="AC626" s="376" t="s">
        <v>4</v>
      </c>
      <c r="AD626" s="379" t="s">
        <v>4661</v>
      </c>
      <c r="AE626" s="156" t="s">
        <v>4662</v>
      </c>
      <c r="AF626" s="379" t="s">
        <v>1796</v>
      </c>
      <c r="AG626" s="380" t="s">
        <v>1796</v>
      </c>
      <c r="AH626" s="169" t="s">
        <v>90</v>
      </c>
      <c r="AI626" s="377" t="s">
        <v>1717</v>
      </c>
      <c r="AJ626" s="381"/>
      <c r="AK626" s="377" t="s">
        <v>1717</v>
      </c>
      <c r="AL626" s="162" t="s">
        <v>1428</v>
      </c>
      <c r="AM626" s="381"/>
      <c r="AN626" s="393" t="s">
        <v>1627</v>
      </c>
      <c r="AO626" s="159"/>
      <c r="AP626" s="381"/>
      <c r="AQ626" s="162" t="s">
        <v>2004</v>
      </c>
      <c r="AR626" s="387">
        <v>43222.882784340276</v>
      </c>
      <c r="AS626" s="159" t="s">
        <v>1794</v>
      </c>
      <c r="AT626" s="376">
        <v>43725</v>
      </c>
      <c r="AU626" s="169" t="s">
        <v>2005</v>
      </c>
      <c r="AV626" s="169" t="s">
        <v>2006</v>
      </c>
      <c r="AW626" s="382"/>
      <c r="AX626" s="162"/>
      <c r="AY626" s="376" t="s">
        <v>1802</v>
      </c>
      <c r="AZ626" s="159"/>
      <c r="BA626" s="129"/>
      <c r="BB626" s="383">
        <v>216</v>
      </c>
    </row>
    <row r="627" spans="1:54" s="3" customFormat="1" ht="36.75" customHeight="1">
      <c r="A627" s="374">
        <v>232</v>
      </c>
      <c r="B627" s="375" t="s">
        <v>1567</v>
      </c>
      <c r="C627" s="156" t="s">
        <v>1568</v>
      </c>
      <c r="D627" s="156"/>
      <c r="E627" s="206" t="s">
        <v>4150</v>
      </c>
      <c r="F627" s="159" t="s">
        <v>1628</v>
      </c>
      <c r="G627" s="403" t="s">
        <v>1866</v>
      </c>
      <c r="H627" s="376">
        <v>43888</v>
      </c>
      <c r="I627" s="385" t="s">
        <v>5822</v>
      </c>
      <c r="K627" s="206"/>
      <c r="L627" s="207"/>
      <c r="M627" s="207"/>
      <c r="N627" s="207" t="e">
        <v>#N/A</v>
      </c>
      <c r="O627" s="156"/>
      <c r="P627" s="156"/>
      <c r="Q627" s="156">
        <v>216</v>
      </c>
      <c r="R627" s="156"/>
      <c r="S627" s="377" t="s">
        <v>4426</v>
      </c>
      <c r="T627" s="156" t="s">
        <v>4596</v>
      </c>
      <c r="U627" s="156" t="s">
        <v>4643</v>
      </c>
      <c r="V627" s="156" t="s">
        <v>4617</v>
      </c>
      <c r="W627" s="162" t="s">
        <v>1428</v>
      </c>
      <c r="X627" s="378"/>
      <c r="Y627" s="162"/>
      <c r="Z627" s="156"/>
      <c r="AA627" s="156">
        <v>216</v>
      </c>
      <c r="AB627" s="156"/>
      <c r="AC627" s="376" t="s">
        <v>4</v>
      </c>
      <c r="AD627" s="379" t="s">
        <v>4661</v>
      </c>
      <c r="AE627" s="156" t="s">
        <v>4662</v>
      </c>
      <c r="AF627" s="379" t="s">
        <v>1796</v>
      </c>
      <c r="AG627" s="380" t="s">
        <v>1796</v>
      </c>
      <c r="AH627" s="169" t="s">
        <v>90</v>
      </c>
      <c r="AI627" s="377" t="s">
        <v>1717</v>
      </c>
      <c r="AJ627" s="381"/>
      <c r="AK627" s="377" t="s">
        <v>1717</v>
      </c>
      <c r="AL627" s="162" t="s">
        <v>1428</v>
      </c>
      <c r="AM627" s="381"/>
      <c r="AN627" s="393" t="s">
        <v>1627</v>
      </c>
      <c r="AO627" s="162"/>
      <c r="AP627" s="381"/>
      <c r="AQ627" s="162" t="s">
        <v>2007</v>
      </c>
      <c r="AR627" s="387">
        <v>43235.851764317129</v>
      </c>
      <c r="AS627" s="162" t="s">
        <v>1794</v>
      </c>
      <c r="AT627" s="376">
        <v>43725</v>
      </c>
      <c r="AU627" s="169" t="s">
        <v>2008</v>
      </c>
      <c r="AV627" s="169">
        <v>6110562</v>
      </c>
      <c r="AW627" s="382"/>
      <c r="AX627" s="162"/>
      <c r="AY627" s="376" t="s">
        <v>1802</v>
      </c>
      <c r="AZ627" s="162"/>
      <c r="BA627" s="129"/>
      <c r="BB627" s="383">
        <v>216</v>
      </c>
    </row>
    <row r="628" spans="1:54" s="3" customFormat="1" ht="36.75" customHeight="1">
      <c r="A628" s="374">
        <v>233</v>
      </c>
      <c r="B628" s="375" t="s">
        <v>1570</v>
      </c>
      <c r="C628" s="156" t="s">
        <v>1568</v>
      </c>
      <c r="D628" s="156"/>
      <c r="E628" s="206" t="s">
        <v>4151</v>
      </c>
      <c r="F628" s="159" t="s">
        <v>1628</v>
      </c>
      <c r="G628" s="403" t="s">
        <v>1866</v>
      </c>
      <c r="H628" s="376">
        <v>43888</v>
      </c>
      <c r="I628" s="385" t="s">
        <v>5822</v>
      </c>
      <c r="K628" s="206"/>
      <c r="L628" s="207"/>
      <c r="M628" s="207"/>
      <c r="N628" s="207" t="e">
        <v>#N/A</v>
      </c>
      <c r="O628" s="156"/>
      <c r="P628" s="156"/>
      <c r="Q628" s="156">
        <v>216</v>
      </c>
      <c r="R628" s="156"/>
      <c r="S628" s="377" t="s">
        <v>4426</v>
      </c>
      <c r="T628" s="156" t="s">
        <v>4596</v>
      </c>
      <c r="U628" s="156" t="s">
        <v>4643</v>
      </c>
      <c r="V628" s="156" t="s">
        <v>4617</v>
      </c>
      <c r="W628" s="162" t="s">
        <v>1428</v>
      </c>
      <c r="X628" s="378"/>
      <c r="Y628" s="162"/>
      <c r="Z628" s="156"/>
      <c r="AA628" s="156">
        <v>216</v>
      </c>
      <c r="AB628" s="156"/>
      <c r="AC628" s="376" t="s">
        <v>4</v>
      </c>
      <c r="AD628" s="379" t="s">
        <v>4661</v>
      </c>
      <c r="AE628" s="156" t="s">
        <v>4662</v>
      </c>
      <c r="AF628" s="379" t="s">
        <v>1796</v>
      </c>
      <c r="AG628" s="380" t="s">
        <v>1796</v>
      </c>
      <c r="AH628" s="169" t="s">
        <v>90</v>
      </c>
      <c r="AI628" s="377" t="s">
        <v>1717</v>
      </c>
      <c r="AJ628" s="381"/>
      <c r="AK628" s="377" t="s">
        <v>1717</v>
      </c>
      <c r="AL628" s="162" t="s">
        <v>1428</v>
      </c>
      <c r="AM628" s="381"/>
      <c r="AN628" s="393" t="s">
        <v>1627</v>
      </c>
      <c r="AO628" s="162"/>
      <c r="AP628" s="381"/>
      <c r="AQ628" s="162" t="s">
        <v>2007</v>
      </c>
      <c r="AR628" s="387">
        <v>43235.844950613427</v>
      </c>
      <c r="AS628" s="162" t="s">
        <v>1794</v>
      </c>
      <c r="AT628" s="376">
        <v>43725</v>
      </c>
      <c r="AU628" s="169" t="s">
        <v>2009</v>
      </c>
      <c r="AV628" s="169">
        <v>6110553</v>
      </c>
      <c r="AW628" s="382"/>
      <c r="AX628" s="162"/>
      <c r="AY628" s="376" t="s">
        <v>1802</v>
      </c>
      <c r="AZ628" s="162"/>
      <c r="BA628" s="129"/>
      <c r="BB628" s="383">
        <v>216</v>
      </c>
    </row>
    <row r="629" spans="1:54" s="3" customFormat="1" ht="36.75" customHeight="1">
      <c r="A629" s="374">
        <v>234</v>
      </c>
      <c r="B629" s="158" t="s">
        <v>1551</v>
      </c>
      <c r="C629" s="156" t="s">
        <v>1552</v>
      </c>
      <c r="D629" s="156"/>
      <c r="E629" s="206" t="s">
        <v>4059</v>
      </c>
      <c r="F629" s="159" t="s">
        <v>1930</v>
      </c>
      <c r="G629" s="403" t="s">
        <v>1866</v>
      </c>
      <c r="H629" s="376">
        <v>43888</v>
      </c>
      <c r="I629" s="385" t="s">
        <v>5822</v>
      </c>
      <c r="K629" s="206"/>
      <c r="L629" s="207"/>
      <c r="M629" s="207"/>
      <c r="N629" s="207" t="e">
        <v>#N/A</v>
      </c>
      <c r="O629" s="156"/>
      <c r="P629" s="156"/>
      <c r="Q629" s="156">
        <v>216</v>
      </c>
      <c r="R629" s="156"/>
      <c r="S629" s="377" t="s">
        <v>4426</v>
      </c>
      <c r="T629" s="156" t="s">
        <v>4596</v>
      </c>
      <c r="U629" s="156" t="s">
        <v>4643</v>
      </c>
      <c r="V629" s="156" t="s">
        <v>4617</v>
      </c>
      <c r="W629" s="159" t="s">
        <v>1426</v>
      </c>
      <c r="X629" s="378"/>
      <c r="Y629" s="162"/>
      <c r="Z629" s="156"/>
      <c r="AA629" s="156">
        <v>216</v>
      </c>
      <c r="AB629" s="156"/>
      <c r="AC629" s="376" t="s">
        <v>4</v>
      </c>
      <c r="AD629" s="379" t="s">
        <v>4661</v>
      </c>
      <c r="AE629" s="156" t="s">
        <v>4662</v>
      </c>
      <c r="AF629" s="379" t="s">
        <v>1796</v>
      </c>
      <c r="AG629" s="380" t="s">
        <v>1796</v>
      </c>
      <c r="AH629" s="159" t="s">
        <v>45</v>
      </c>
      <c r="AI629" s="162" t="s">
        <v>1714</v>
      </c>
      <c r="AJ629" s="381"/>
      <c r="AK629" s="162" t="s">
        <v>1714</v>
      </c>
      <c r="AL629" s="159" t="s">
        <v>1426</v>
      </c>
      <c r="AM629" s="381"/>
      <c r="AN629" s="393" t="s">
        <v>1627</v>
      </c>
      <c r="AO629" s="159"/>
      <c r="AP629" s="381"/>
      <c r="AQ629" s="159" t="s">
        <v>1931</v>
      </c>
      <c r="AR629" s="389">
        <v>43173.21495454861</v>
      </c>
      <c r="AS629" s="159" t="s">
        <v>1794</v>
      </c>
      <c r="AT629" s="376">
        <v>43725</v>
      </c>
      <c r="AU629" s="169" t="s">
        <v>1932</v>
      </c>
      <c r="AV629" s="169" t="s">
        <v>1933</v>
      </c>
      <c r="AW629" s="382"/>
      <c r="AX629" s="162" t="s">
        <v>1819</v>
      </c>
      <c r="AY629" s="376" t="s">
        <v>1802</v>
      </c>
      <c r="AZ629" s="159" t="s">
        <v>1934</v>
      </c>
      <c r="BA629" s="129"/>
      <c r="BB629" s="383">
        <v>216</v>
      </c>
    </row>
    <row r="630" spans="1:54" s="3" customFormat="1" ht="36.75" customHeight="1">
      <c r="A630" s="374">
        <v>235</v>
      </c>
      <c r="B630" s="375" t="s">
        <v>1520</v>
      </c>
      <c r="C630" s="156" t="s">
        <v>1774</v>
      </c>
      <c r="D630" s="156"/>
      <c r="E630" s="206" t="s">
        <v>4029</v>
      </c>
      <c r="F630" s="157" t="s">
        <v>2647</v>
      </c>
      <c r="G630" s="403" t="s">
        <v>1866</v>
      </c>
      <c r="H630" s="376">
        <v>43888</v>
      </c>
      <c r="I630" s="385" t="s">
        <v>5822</v>
      </c>
      <c r="K630" s="206"/>
      <c r="L630" s="207" t="s">
        <v>1710</v>
      </c>
      <c r="M630" s="207"/>
      <c r="N630" s="207" t="s">
        <v>4604</v>
      </c>
      <c r="O630" s="156"/>
      <c r="P630" s="156"/>
      <c r="Q630" s="156" t="s">
        <v>4704</v>
      </c>
      <c r="R630" s="156"/>
      <c r="S630" s="377" t="s">
        <v>4426</v>
      </c>
      <c r="T630" s="156" t="s">
        <v>4596</v>
      </c>
      <c r="U630" s="156" t="s">
        <v>4643</v>
      </c>
      <c r="V630" s="156" t="s">
        <v>4617</v>
      </c>
      <c r="W630" s="162" t="s">
        <v>1422</v>
      </c>
      <c r="X630" s="378"/>
      <c r="Y630" s="162"/>
      <c r="Z630" s="156"/>
      <c r="AA630" s="156" t="e">
        <v>#N/A</v>
      </c>
      <c r="AB630" s="156"/>
      <c r="AC630" s="376" t="s">
        <v>4</v>
      </c>
      <c r="AD630" s="379" t="s">
        <v>4661</v>
      </c>
      <c r="AE630" s="156" t="s">
        <v>4662</v>
      </c>
      <c r="AF630" s="379" t="s">
        <v>4581</v>
      </c>
      <c r="AG630" s="380" t="s">
        <v>4581</v>
      </c>
      <c r="AH630" s="169" t="s">
        <v>3907</v>
      </c>
      <c r="AI630" s="162" t="s">
        <v>1714</v>
      </c>
      <c r="AJ630" s="381"/>
      <c r="AK630" s="162" t="s">
        <v>1714</v>
      </c>
      <c r="AL630" s="162" t="s">
        <v>1422</v>
      </c>
      <c r="AM630" s="381"/>
      <c r="AN630" s="393" t="s">
        <v>1627</v>
      </c>
      <c r="AO630" s="162"/>
      <c r="AP630" s="381"/>
      <c r="AQ630" s="162" t="s">
        <v>3908</v>
      </c>
      <c r="AR630" s="387">
        <v>42844.877818749999</v>
      </c>
      <c r="AS630" s="162" t="s">
        <v>1794</v>
      </c>
      <c r="AT630" s="376">
        <v>43725</v>
      </c>
      <c r="AU630" s="169" t="s">
        <v>3909</v>
      </c>
      <c r="AV630" s="169" t="s">
        <v>3910</v>
      </c>
      <c r="AW630" s="382"/>
      <c r="AX630" s="162" t="s">
        <v>1819</v>
      </c>
      <c r="AY630" s="376" t="s">
        <v>1795</v>
      </c>
      <c r="AZ630" s="162"/>
      <c r="BA630" s="129"/>
      <c r="BB630" s="383" t="s">
        <v>4638</v>
      </c>
    </row>
    <row r="631" spans="1:54" s="3" customFormat="1" ht="36.75" customHeight="1">
      <c r="A631" s="374">
        <v>236</v>
      </c>
      <c r="B631" s="384" t="s">
        <v>1553</v>
      </c>
      <c r="C631" s="156" t="s">
        <v>1554</v>
      </c>
      <c r="D631" s="156"/>
      <c r="E631" s="206" t="s">
        <v>4037</v>
      </c>
      <c r="F631" s="205" t="s">
        <v>1686</v>
      </c>
      <c r="G631" s="403" t="s">
        <v>1866</v>
      </c>
      <c r="H631" s="376">
        <v>43888</v>
      </c>
      <c r="I631" s="385" t="s">
        <v>5822</v>
      </c>
      <c r="K631" s="206"/>
      <c r="L631" s="207"/>
      <c r="M631" s="207"/>
      <c r="N631" s="207" t="e">
        <v>#N/A</v>
      </c>
      <c r="O631" s="156"/>
      <c r="P631" s="156"/>
      <c r="Q631" s="156">
        <v>216</v>
      </c>
      <c r="R631" s="156"/>
      <c r="S631" s="377" t="s">
        <v>4426</v>
      </c>
      <c r="T631" s="156" t="s">
        <v>4596</v>
      </c>
      <c r="U631" s="156" t="s">
        <v>4643</v>
      </c>
      <c r="V631" s="156" t="s">
        <v>4617</v>
      </c>
      <c r="W631" s="162" t="s">
        <v>1426</v>
      </c>
      <c r="X631" s="378"/>
      <c r="Y631" s="162"/>
      <c r="Z631" s="156"/>
      <c r="AA631" s="156">
        <v>216</v>
      </c>
      <c r="AB631" s="156"/>
      <c r="AC631" s="376" t="s">
        <v>4</v>
      </c>
      <c r="AD631" s="379" t="s">
        <v>4661</v>
      </c>
      <c r="AE631" s="156" t="s">
        <v>4662</v>
      </c>
      <c r="AF631" s="379" t="s">
        <v>4579</v>
      </c>
      <c r="AG631" s="380" t="s">
        <v>4579</v>
      </c>
      <c r="AH631" s="169" t="s">
        <v>45</v>
      </c>
      <c r="AI631" s="162" t="s">
        <v>1714</v>
      </c>
      <c r="AJ631" s="381"/>
      <c r="AK631" s="162" t="s">
        <v>1714</v>
      </c>
      <c r="AL631" s="162" t="s">
        <v>1426</v>
      </c>
      <c r="AM631" s="381"/>
      <c r="AN631" s="393" t="s">
        <v>1627</v>
      </c>
      <c r="AO631" s="162"/>
      <c r="AP631" s="381"/>
      <c r="AQ631" s="162" t="s">
        <v>2166</v>
      </c>
      <c r="AR631" s="390">
        <v>43212.794750034722</v>
      </c>
      <c r="AS631" s="162" t="s">
        <v>1794</v>
      </c>
      <c r="AT631" s="376">
        <v>43725</v>
      </c>
      <c r="AU631" s="169" t="s">
        <v>2167</v>
      </c>
      <c r="AV631" s="169" t="s">
        <v>2168</v>
      </c>
      <c r="AW631" s="382"/>
      <c r="AX631" s="162" t="s">
        <v>1819</v>
      </c>
      <c r="AY631" s="376" t="s">
        <v>1795</v>
      </c>
      <c r="AZ631" s="162"/>
      <c r="BA631" s="129"/>
      <c r="BB631" s="383">
        <v>216</v>
      </c>
    </row>
    <row r="632" spans="1:54" s="3" customFormat="1" ht="36.75" customHeight="1">
      <c r="A632" s="374">
        <v>237</v>
      </c>
      <c r="B632" s="424" t="s">
        <v>1544</v>
      </c>
      <c r="C632" s="156">
        <v>100810023449</v>
      </c>
      <c r="D632" s="156"/>
      <c r="E632" s="206" t="s">
        <v>1905</v>
      </c>
      <c r="F632" s="382" t="s">
        <v>1904</v>
      </c>
      <c r="G632" s="403" t="s">
        <v>1866</v>
      </c>
      <c r="H632" s="376">
        <v>43888</v>
      </c>
      <c r="I632" s="385" t="s">
        <v>5822</v>
      </c>
      <c r="K632" s="206"/>
      <c r="L632" s="207"/>
      <c r="M632" s="207"/>
      <c r="N632" s="207" t="e">
        <v>#N/A</v>
      </c>
      <c r="O632" s="156"/>
      <c r="P632" s="156"/>
      <c r="Q632" s="156">
        <v>216</v>
      </c>
      <c r="R632" s="156"/>
      <c r="S632" s="377" t="s">
        <v>4426</v>
      </c>
      <c r="T632" s="156" t="s">
        <v>4596</v>
      </c>
      <c r="U632" s="156" t="s">
        <v>4643</v>
      </c>
      <c r="V632" s="156" t="s">
        <v>4617</v>
      </c>
      <c r="W632" s="159" t="s">
        <v>1426</v>
      </c>
      <c r="X632" s="378"/>
      <c r="Y632" s="162"/>
      <c r="Z632" s="156"/>
      <c r="AA632" s="156">
        <v>216</v>
      </c>
      <c r="AB632" s="156"/>
      <c r="AC632" s="376" t="s">
        <v>4</v>
      </c>
      <c r="AD632" s="379" t="s">
        <v>4661</v>
      </c>
      <c r="AE632" s="156" t="s">
        <v>4662</v>
      </c>
      <c r="AF632" s="379" t="s">
        <v>1796</v>
      </c>
      <c r="AG632" s="380" t="s">
        <v>1796</v>
      </c>
      <c r="AH632" s="425" t="s">
        <v>45</v>
      </c>
      <c r="AI632" s="162" t="s">
        <v>1714</v>
      </c>
      <c r="AJ632" s="381"/>
      <c r="AK632" s="162" t="s">
        <v>1714</v>
      </c>
      <c r="AL632" s="159" t="s">
        <v>1426</v>
      </c>
      <c r="AM632" s="381"/>
      <c r="AN632" s="393" t="s">
        <v>1627</v>
      </c>
      <c r="AO632" s="159"/>
      <c r="AP632" s="381"/>
      <c r="AQ632" s="425" t="s">
        <v>1543</v>
      </c>
      <c r="AR632" s="426"/>
      <c r="AS632" s="159" t="s">
        <v>1794</v>
      </c>
      <c r="AT632" s="376">
        <v>43438</v>
      </c>
      <c r="AU632" s="169" t="s">
        <v>1908</v>
      </c>
      <c r="AV632" s="169" t="s">
        <v>1909</v>
      </c>
      <c r="AW632" s="382"/>
      <c r="AX632" s="162" t="s">
        <v>1819</v>
      </c>
      <c r="AY632" s="376" t="s">
        <v>1795</v>
      </c>
      <c r="AZ632" s="159"/>
      <c r="BA632" s="129"/>
      <c r="BB632" s="383">
        <v>216</v>
      </c>
    </row>
    <row r="633" spans="1:54" s="3" customFormat="1" ht="36.75" customHeight="1">
      <c r="A633" s="374">
        <v>238</v>
      </c>
      <c r="B633" s="424" t="s">
        <v>1545</v>
      </c>
      <c r="C633" s="156">
        <v>100810023449</v>
      </c>
      <c r="D633" s="156"/>
      <c r="E633" s="206" t="s">
        <v>1905</v>
      </c>
      <c r="F633" s="382" t="s">
        <v>1904</v>
      </c>
      <c r="G633" s="403" t="s">
        <v>1866</v>
      </c>
      <c r="H633" s="376">
        <v>43888</v>
      </c>
      <c r="I633" s="385" t="s">
        <v>5822</v>
      </c>
      <c r="K633" s="206"/>
      <c r="L633" s="207"/>
      <c r="M633" s="207"/>
      <c r="N633" s="207" t="e">
        <v>#N/A</v>
      </c>
      <c r="O633" s="156"/>
      <c r="P633" s="156"/>
      <c r="Q633" s="156">
        <v>216</v>
      </c>
      <c r="R633" s="156"/>
      <c r="S633" s="377" t="s">
        <v>4426</v>
      </c>
      <c r="T633" s="156" t="s">
        <v>4596</v>
      </c>
      <c r="U633" s="156" t="s">
        <v>4643</v>
      </c>
      <c r="V633" s="156" t="s">
        <v>4617</v>
      </c>
      <c r="W633" s="159" t="s">
        <v>1426</v>
      </c>
      <c r="X633" s="378"/>
      <c r="Y633" s="162"/>
      <c r="Z633" s="156"/>
      <c r="AA633" s="156">
        <v>216</v>
      </c>
      <c r="AB633" s="156"/>
      <c r="AC633" s="376" t="s">
        <v>4</v>
      </c>
      <c r="AD633" s="379" t="s">
        <v>4661</v>
      </c>
      <c r="AE633" s="156" t="s">
        <v>4662</v>
      </c>
      <c r="AF633" s="379" t="s">
        <v>1796</v>
      </c>
      <c r="AG633" s="380" t="s">
        <v>1796</v>
      </c>
      <c r="AH633" s="425" t="s">
        <v>45</v>
      </c>
      <c r="AI633" s="162" t="s">
        <v>1714</v>
      </c>
      <c r="AJ633" s="381"/>
      <c r="AK633" s="162" t="s">
        <v>1714</v>
      </c>
      <c r="AL633" s="159" t="s">
        <v>1426</v>
      </c>
      <c r="AM633" s="381"/>
      <c r="AN633" s="393" t="s">
        <v>1627</v>
      </c>
      <c r="AO633" s="159"/>
      <c r="AP633" s="381"/>
      <c r="AQ633" s="425" t="s">
        <v>1543</v>
      </c>
      <c r="AR633" s="426"/>
      <c r="AS633" s="159" t="s">
        <v>1794</v>
      </c>
      <c r="AT633" s="376">
        <v>43438</v>
      </c>
      <c r="AU633" s="169" t="s">
        <v>1910</v>
      </c>
      <c r="AV633" s="169" t="s">
        <v>1911</v>
      </c>
      <c r="AW633" s="382"/>
      <c r="AX633" s="162" t="s">
        <v>1819</v>
      </c>
      <c r="AY633" s="376" t="s">
        <v>1795</v>
      </c>
      <c r="AZ633" s="159"/>
      <c r="BA633" s="129"/>
      <c r="BB633" s="383">
        <v>216</v>
      </c>
    </row>
    <row r="634" spans="1:54" s="3" customFormat="1" ht="36.75" customHeight="1">
      <c r="A634" s="374">
        <v>244</v>
      </c>
      <c r="B634" s="384" t="s">
        <v>46</v>
      </c>
      <c r="C634" s="156" t="s">
        <v>44</v>
      </c>
      <c r="D634" s="156"/>
      <c r="E634" s="206">
        <v>43120</v>
      </c>
      <c r="F634" s="157" t="s">
        <v>1853</v>
      </c>
      <c r="G634" s="162" t="s">
        <v>1622</v>
      </c>
      <c r="H634" s="376">
        <v>43895</v>
      </c>
      <c r="I634" s="385" t="s">
        <v>5822</v>
      </c>
      <c r="K634" s="206"/>
      <c r="L634" s="207"/>
      <c r="M634" s="207"/>
      <c r="N634" s="207" t="e">
        <v>#N/A</v>
      </c>
      <c r="O634" s="156"/>
      <c r="P634" s="156"/>
      <c r="Q634" s="156">
        <v>216</v>
      </c>
      <c r="R634" s="156"/>
      <c r="S634" s="377" t="s">
        <v>4426</v>
      </c>
      <c r="T634" s="156" t="s">
        <v>4596</v>
      </c>
      <c r="U634" s="156" t="s">
        <v>4643</v>
      </c>
      <c r="V634" s="156" t="s">
        <v>4617</v>
      </c>
      <c r="W634" s="162" t="s">
        <v>2148</v>
      </c>
      <c r="X634" s="378"/>
      <c r="Y634" s="162"/>
      <c r="Z634" s="156"/>
      <c r="AA634" s="156">
        <v>216</v>
      </c>
      <c r="AB634" s="156"/>
      <c r="AC634" s="376" t="s">
        <v>4</v>
      </c>
      <c r="AD634" s="379" t="s">
        <v>4661</v>
      </c>
      <c r="AE634" s="156" t="s">
        <v>4662</v>
      </c>
      <c r="AF634" s="379" t="s">
        <v>4566</v>
      </c>
      <c r="AG634" s="380" t="s">
        <v>4566</v>
      </c>
      <c r="AH634" s="169" t="s">
        <v>2149</v>
      </c>
      <c r="AI634" s="162" t="s">
        <v>1714</v>
      </c>
      <c r="AJ634" s="381"/>
      <c r="AK634" s="162" t="s">
        <v>1714</v>
      </c>
      <c r="AL634" s="162" t="s">
        <v>2148</v>
      </c>
      <c r="AM634" s="381"/>
      <c r="AN634" s="162" t="s">
        <v>1624</v>
      </c>
      <c r="AO634" s="162"/>
      <c r="AP634" s="381"/>
      <c r="AQ634" s="162" t="s">
        <v>2150</v>
      </c>
      <c r="AR634" s="390">
        <v>43120</v>
      </c>
      <c r="AS634" s="162" t="s">
        <v>1794</v>
      </c>
      <c r="AT634" s="376">
        <v>43367</v>
      </c>
      <c r="AU634" s="169" t="s">
        <v>2153</v>
      </c>
      <c r="AV634" s="169" t="s">
        <v>2154</v>
      </c>
      <c r="AW634" s="382"/>
      <c r="AX634" s="162"/>
      <c r="AY634" s="376" t="s">
        <v>1795</v>
      </c>
      <c r="AZ634" s="162"/>
      <c r="BA634" s="129"/>
      <c r="BB634" s="383">
        <v>216</v>
      </c>
    </row>
    <row r="635" spans="1:54" s="3" customFormat="1" ht="36.75" customHeight="1">
      <c r="A635" s="374">
        <v>245</v>
      </c>
      <c r="B635" s="384" t="s">
        <v>43</v>
      </c>
      <c r="C635" s="156" t="s">
        <v>44</v>
      </c>
      <c r="D635" s="156"/>
      <c r="E635" s="206">
        <v>43120</v>
      </c>
      <c r="F635" s="157" t="s">
        <v>1853</v>
      </c>
      <c r="G635" s="162" t="s">
        <v>1622</v>
      </c>
      <c r="H635" s="376">
        <v>43895</v>
      </c>
      <c r="I635" s="385" t="s">
        <v>5822</v>
      </c>
      <c r="K635" s="206"/>
      <c r="L635" s="207"/>
      <c r="M635" s="207"/>
      <c r="N635" s="207" t="e">
        <v>#N/A</v>
      </c>
      <c r="O635" s="156"/>
      <c r="P635" s="156"/>
      <c r="Q635" s="156">
        <v>216</v>
      </c>
      <c r="R635" s="156"/>
      <c r="S635" s="377" t="s">
        <v>4426</v>
      </c>
      <c r="T635" s="156" t="s">
        <v>4596</v>
      </c>
      <c r="U635" s="156" t="s">
        <v>4643</v>
      </c>
      <c r="V635" s="156" t="s">
        <v>4617</v>
      </c>
      <c r="W635" s="162" t="s">
        <v>2148</v>
      </c>
      <c r="X635" s="378"/>
      <c r="Y635" s="162"/>
      <c r="Z635" s="156"/>
      <c r="AA635" s="156">
        <v>216</v>
      </c>
      <c r="AB635" s="156"/>
      <c r="AC635" s="376" t="s">
        <v>4</v>
      </c>
      <c r="AD635" s="379" t="s">
        <v>4661</v>
      </c>
      <c r="AE635" s="156" t="s">
        <v>4662</v>
      </c>
      <c r="AF635" s="379" t="s">
        <v>4566</v>
      </c>
      <c r="AG635" s="380" t="s">
        <v>4566</v>
      </c>
      <c r="AH635" s="169" t="s">
        <v>2149</v>
      </c>
      <c r="AI635" s="162" t="s">
        <v>1714</v>
      </c>
      <c r="AJ635" s="381"/>
      <c r="AK635" s="162" t="s">
        <v>1714</v>
      </c>
      <c r="AL635" s="162" t="s">
        <v>2148</v>
      </c>
      <c r="AM635" s="381"/>
      <c r="AN635" s="162" t="s">
        <v>1624</v>
      </c>
      <c r="AO635" s="162"/>
      <c r="AP635" s="381"/>
      <c r="AQ635" s="162" t="s">
        <v>2150</v>
      </c>
      <c r="AR635" s="390">
        <v>43120</v>
      </c>
      <c r="AS635" s="162" t="s">
        <v>1794</v>
      </c>
      <c r="AT635" s="376">
        <v>43367</v>
      </c>
      <c r="AU635" s="169" t="s">
        <v>2151</v>
      </c>
      <c r="AV635" s="169" t="s">
        <v>2152</v>
      </c>
      <c r="AW635" s="382"/>
      <c r="AX635" s="162"/>
      <c r="AY635" s="376" t="s">
        <v>1795</v>
      </c>
      <c r="AZ635" s="162"/>
      <c r="BA635" s="129"/>
      <c r="BB635" s="383">
        <v>216</v>
      </c>
    </row>
    <row r="636" spans="1:54" s="3" customFormat="1" ht="36.75" customHeight="1">
      <c r="A636" s="374">
        <v>246</v>
      </c>
      <c r="B636" s="386" t="s">
        <v>87</v>
      </c>
      <c r="C636" s="156" t="s">
        <v>84</v>
      </c>
      <c r="D636" s="156"/>
      <c r="E636" s="206">
        <v>43253</v>
      </c>
      <c r="F636" s="169" t="s">
        <v>38</v>
      </c>
      <c r="G636" s="162" t="s">
        <v>1622</v>
      </c>
      <c r="H636" s="376">
        <v>43895</v>
      </c>
      <c r="I636" s="385" t="s">
        <v>5822</v>
      </c>
      <c r="K636" s="206"/>
      <c r="L636" s="207"/>
      <c r="M636" s="207"/>
      <c r="N636" s="207" t="e">
        <v>#N/A</v>
      </c>
      <c r="O636" s="156"/>
      <c r="P636" s="156"/>
      <c r="Q636" s="156">
        <v>216</v>
      </c>
      <c r="R636" s="156"/>
      <c r="S636" s="377" t="s">
        <v>4426</v>
      </c>
      <c r="T636" s="156" t="s">
        <v>4596</v>
      </c>
      <c r="U636" s="156" t="s">
        <v>4643</v>
      </c>
      <c r="V636" s="156" t="s">
        <v>4617</v>
      </c>
      <c r="W636" s="386" t="s">
        <v>1426</v>
      </c>
      <c r="X636" s="378"/>
      <c r="Y636" s="162"/>
      <c r="Z636" s="156"/>
      <c r="AA636" s="156">
        <v>216</v>
      </c>
      <c r="AB636" s="156"/>
      <c r="AC636" s="376" t="s">
        <v>4</v>
      </c>
      <c r="AD636" s="379" t="s">
        <v>4661</v>
      </c>
      <c r="AE636" s="156" t="s">
        <v>4662</v>
      </c>
      <c r="AF636" s="379" t="s">
        <v>4566</v>
      </c>
      <c r="AG636" s="380" t="s">
        <v>4566</v>
      </c>
      <c r="AH636" s="386" t="s">
        <v>45</v>
      </c>
      <c r="AI636" s="162" t="s">
        <v>1714</v>
      </c>
      <c r="AJ636" s="381"/>
      <c r="AK636" s="162" t="s">
        <v>1714</v>
      </c>
      <c r="AL636" s="386" t="s">
        <v>1426</v>
      </c>
      <c r="AM636" s="381"/>
      <c r="AN636" s="162" t="s">
        <v>1624</v>
      </c>
      <c r="AO636" s="162"/>
      <c r="AP636" s="381"/>
      <c r="AQ636" s="386" t="s">
        <v>1871</v>
      </c>
      <c r="AR636" s="423"/>
      <c r="AS636" s="162" t="s">
        <v>1794</v>
      </c>
      <c r="AT636" s="376">
        <v>43424</v>
      </c>
      <c r="AU636" s="169" t="s">
        <v>2253</v>
      </c>
      <c r="AV636" s="169" t="s">
        <v>2254</v>
      </c>
      <c r="AW636" s="382"/>
      <c r="AX636" s="162" t="s">
        <v>1819</v>
      </c>
      <c r="AY636" s="376" t="s">
        <v>1838</v>
      </c>
      <c r="AZ636" s="162"/>
      <c r="BA636" s="129"/>
      <c r="BB636" s="383">
        <v>216</v>
      </c>
    </row>
    <row r="637" spans="1:54" s="3" customFormat="1" ht="36.75" customHeight="1">
      <c r="A637" s="374">
        <v>247</v>
      </c>
      <c r="B637" s="386" t="s">
        <v>85</v>
      </c>
      <c r="C637" s="156" t="s">
        <v>84</v>
      </c>
      <c r="D637" s="156"/>
      <c r="E637" s="206">
        <v>43253</v>
      </c>
      <c r="F637" s="386" t="s">
        <v>38</v>
      </c>
      <c r="G637" s="162" t="s">
        <v>1622</v>
      </c>
      <c r="H637" s="376">
        <v>43895</v>
      </c>
      <c r="I637" s="385" t="s">
        <v>5822</v>
      </c>
      <c r="K637" s="206"/>
      <c r="L637" s="207"/>
      <c r="M637" s="207"/>
      <c r="N637" s="207" t="e">
        <v>#N/A</v>
      </c>
      <c r="O637" s="156"/>
      <c r="P637" s="156"/>
      <c r="Q637" s="156">
        <v>216</v>
      </c>
      <c r="R637" s="156"/>
      <c r="S637" s="377" t="s">
        <v>4426</v>
      </c>
      <c r="T637" s="156" t="s">
        <v>4596</v>
      </c>
      <c r="U637" s="156" t="s">
        <v>4643</v>
      </c>
      <c r="V637" s="156" t="s">
        <v>4617</v>
      </c>
      <c r="W637" s="386" t="s">
        <v>1426</v>
      </c>
      <c r="X637" s="378"/>
      <c r="Y637" s="162"/>
      <c r="Z637" s="156"/>
      <c r="AA637" s="156">
        <v>216</v>
      </c>
      <c r="AB637" s="156"/>
      <c r="AC637" s="376" t="s">
        <v>4</v>
      </c>
      <c r="AD637" s="379" t="s">
        <v>4661</v>
      </c>
      <c r="AE637" s="156" t="s">
        <v>4662</v>
      </c>
      <c r="AF637" s="379" t="s">
        <v>4566</v>
      </c>
      <c r="AG637" s="380" t="s">
        <v>4566</v>
      </c>
      <c r="AH637" s="386" t="s">
        <v>45</v>
      </c>
      <c r="AI637" s="162" t="s">
        <v>1714</v>
      </c>
      <c r="AJ637" s="381"/>
      <c r="AK637" s="162" t="s">
        <v>1714</v>
      </c>
      <c r="AL637" s="386" t="s">
        <v>1426</v>
      </c>
      <c r="AM637" s="381"/>
      <c r="AN637" s="162" t="s">
        <v>1624</v>
      </c>
      <c r="AO637" s="162"/>
      <c r="AP637" s="381"/>
      <c r="AQ637" s="386" t="s">
        <v>1871</v>
      </c>
      <c r="AR637" s="423"/>
      <c r="AS637" s="162" t="s">
        <v>1794</v>
      </c>
      <c r="AT637" s="376">
        <v>43424</v>
      </c>
      <c r="AU637" s="169" t="s">
        <v>2247</v>
      </c>
      <c r="AV637" s="169" t="s">
        <v>2248</v>
      </c>
      <c r="AW637" s="382"/>
      <c r="AX637" s="162" t="s">
        <v>1819</v>
      </c>
      <c r="AY637" s="376" t="s">
        <v>1838</v>
      </c>
      <c r="AZ637" s="162"/>
      <c r="BA637" s="129"/>
      <c r="BB637" s="383">
        <v>216</v>
      </c>
    </row>
    <row r="638" spans="1:54" s="3" customFormat="1" ht="36.75" customHeight="1">
      <c r="A638" s="374">
        <v>248</v>
      </c>
      <c r="B638" s="386" t="s">
        <v>161</v>
      </c>
      <c r="C638" s="156" t="s">
        <v>162</v>
      </c>
      <c r="D638" s="156"/>
      <c r="E638" s="206" t="s">
        <v>2243</v>
      </c>
      <c r="F638" s="169" t="s">
        <v>38</v>
      </c>
      <c r="G638" s="162" t="s">
        <v>1622</v>
      </c>
      <c r="H638" s="376">
        <v>43895</v>
      </c>
      <c r="I638" s="385" t="s">
        <v>5822</v>
      </c>
      <c r="K638" s="206"/>
      <c r="L638" s="207"/>
      <c r="M638" s="207"/>
      <c r="N638" s="207" t="e">
        <v>#N/A</v>
      </c>
      <c r="O638" s="156"/>
      <c r="P638" s="156"/>
      <c r="Q638" s="156">
        <v>216</v>
      </c>
      <c r="R638" s="156"/>
      <c r="S638" s="377" t="s">
        <v>4426</v>
      </c>
      <c r="T638" s="156" t="s">
        <v>4596</v>
      </c>
      <c r="U638" s="156" t="s">
        <v>4643</v>
      </c>
      <c r="V638" s="156" t="s">
        <v>4617</v>
      </c>
      <c r="W638" s="386" t="s">
        <v>1426</v>
      </c>
      <c r="X638" s="378"/>
      <c r="Y638" s="162"/>
      <c r="Z638" s="156"/>
      <c r="AA638" s="156">
        <v>216</v>
      </c>
      <c r="AB638" s="156"/>
      <c r="AC638" s="376" t="s">
        <v>4</v>
      </c>
      <c r="AD638" s="379" t="s">
        <v>4661</v>
      </c>
      <c r="AE638" s="156" t="s">
        <v>4662</v>
      </c>
      <c r="AF638" s="379" t="s">
        <v>4566</v>
      </c>
      <c r="AG638" s="380" t="s">
        <v>4566</v>
      </c>
      <c r="AH638" s="386" t="s">
        <v>45</v>
      </c>
      <c r="AI638" s="162" t="s">
        <v>1714</v>
      </c>
      <c r="AJ638" s="381"/>
      <c r="AK638" s="162" t="s">
        <v>1714</v>
      </c>
      <c r="AL638" s="386" t="s">
        <v>1426</v>
      </c>
      <c r="AM638" s="381"/>
      <c r="AN638" s="162" t="s">
        <v>1624</v>
      </c>
      <c r="AO638" s="162"/>
      <c r="AP638" s="381"/>
      <c r="AQ638" s="386" t="s">
        <v>2242</v>
      </c>
      <c r="AR638" s="423"/>
      <c r="AS638" s="162" t="s">
        <v>1794</v>
      </c>
      <c r="AT638" s="376">
        <v>43425</v>
      </c>
      <c r="AU638" s="169" t="s">
        <v>2244</v>
      </c>
      <c r="AV638" s="169" t="s">
        <v>2245</v>
      </c>
      <c r="AW638" s="382"/>
      <c r="AX638" s="162" t="s">
        <v>1819</v>
      </c>
      <c r="AY638" s="376" t="s">
        <v>1838</v>
      </c>
      <c r="AZ638" s="162"/>
      <c r="BA638" s="129"/>
      <c r="BB638" s="383">
        <v>216</v>
      </c>
    </row>
    <row r="639" spans="1:54" s="3" customFormat="1" ht="36.75" customHeight="1">
      <c r="A639" s="374">
        <v>249</v>
      </c>
      <c r="B639" s="386" t="s">
        <v>83</v>
      </c>
      <c r="C639" s="156" t="s">
        <v>84</v>
      </c>
      <c r="D639" s="156"/>
      <c r="E639" s="206">
        <v>43253</v>
      </c>
      <c r="F639" s="169" t="s">
        <v>38</v>
      </c>
      <c r="G639" s="162" t="s">
        <v>1622</v>
      </c>
      <c r="H639" s="376">
        <v>43895</v>
      </c>
      <c r="I639" s="385" t="s">
        <v>5822</v>
      </c>
      <c r="K639" s="206"/>
      <c r="L639" s="207"/>
      <c r="M639" s="207"/>
      <c r="N639" s="207" t="e">
        <v>#N/A</v>
      </c>
      <c r="O639" s="156"/>
      <c r="P639" s="156"/>
      <c r="Q639" s="156">
        <v>216</v>
      </c>
      <c r="R639" s="156"/>
      <c r="S639" s="377" t="s">
        <v>4426</v>
      </c>
      <c r="T639" s="156" t="s">
        <v>4596</v>
      </c>
      <c r="U639" s="156" t="s">
        <v>4643</v>
      </c>
      <c r="V639" s="156" t="s">
        <v>4617</v>
      </c>
      <c r="W639" s="386" t="s">
        <v>1426</v>
      </c>
      <c r="X639" s="378"/>
      <c r="Y639" s="162"/>
      <c r="Z639" s="156"/>
      <c r="AA639" s="156">
        <v>216</v>
      </c>
      <c r="AB639" s="156"/>
      <c r="AC639" s="376" t="s">
        <v>4</v>
      </c>
      <c r="AD639" s="379" t="s">
        <v>4661</v>
      </c>
      <c r="AE639" s="156" t="s">
        <v>4662</v>
      </c>
      <c r="AF639" s="379" t="s">
        <v>4566</v>
      </c>
      <c r="AG639" s="380" t="s">
        <v>4566</v>
      </c>
      <c r="AH639" s="386" t="s">
        <v>45</v>
      </c>
      <c r="AI639" s="162" t="s">
        <v>1714</v>
      </c>
      <c r="AJ639" s="381"/>
      <c r="AK639" s="162" t="s">
        <v>1714</v>
      </c>
      <c r="AL639" s="386" t="s">
        <v>1426</v>
      </c>
      <c r="AM639" s="381"/>
      <c r="AN639" s="162" t="s">
        <v>1624</v>
      </c>
      <c r="AO639" s="162"/>
      <c r="AP639" s="381"/>
      <c r="AQ639" s="386" t="s">
        <v>1871</v>
      </c>
      <c r="AR639" s="423"/>
      <c r="AS639" s="162" t="s">
        <v>1794</v>
      </c>
      <c r="AT639" s="376">
        <v>43425</v>
      </c>
      <c r="AU639" s="169" t="s">
        <v>2251</v>
      </c>
      <c r="AV639" s="169" t="s">
        <v>2252</v>
      </c>
      <c r="AW639" s="382"/>
      <c r="AX639" s="162" t="s">
        <v>1819</v>
      </c>
      <c r="AY639" s="376" t="s">
        <v>1838</v>
      </c>
      <c r="AZ639" s="162"/>
      <c r="BA639" s="129"/>
      <c r="BB639" s="383">
        <v>216</v>
      </c>
    </row>
    <row r="640" spans="1:54" s="3" customFormat="1" ht="36.75" customHeight="1">
      <c r="A640" s="374">
        <v>250</v>
      </c>
      <c r="B640" s="386" t="s">
        <v>157</v>
      </c>
      <c r="C640" s="156" t="s">
        <v>158</v>
      </c>
      <c r="D640" s="156"/>
      <c r="E640" s="206">
        <v>43266</v>
      </c>
      <c r="F640" s="169" t="s">
        <v>38</v>
      </c>
      <c r="G640" s="162" t="s">
        <v>1622</v>
      </c>
      <c r="H640" s="376">
        <v>43895</v>
      </c>
      <c r="I640" s="385" t="s">
        <v>5822</v>
      </c>
      <c r="K640" s="206"/>
      <c r="L640" s="207"/>
      <c r="M640" s="207"/>
      <c r="N640" s="207" t="e">
        <v>#N/A</v>
      </c>
      <c r="O640" s="156"/>
      <c r="P640" s="156"/>
      <c r="Q640" s="156">
        <v>216</v>
      </c>
      <c r="R640" s="156"/>
      <c r="S640" s="377" t="s">
        <v>4426</v>
      </c>
      <c r="T640" s="156" t="s">
        <v>4596</v>
      </c>
      <c r="U640" s="156" t="s">
        <v>4643</v>
      </c>
      <c r="V640" s="156" t="s">
        <v>4617</v>
      </c>
      <c r="W640" s="386" t="s">
        <v>1426</v>
      </c>
      <c r="X640" s="378"/>
      <c r="Y640" s="162"/>
      <c r="Z640" s="156"/>
      <c r="AA640" s="156">
        <v>216</v>
      </c>
      <c r="AB640" s="156"/>
      <c r="AC640" s="376" t="s">
        <v>4</v>
      </c>
      <c r="AD640" s="379" t="s">
        <v>4661</v>
      </c>
      <c r="AE640" s="156" t="s">
        <v>4662</v>
      </c>
      <c r="AF640" s="379" t="s">
        <v>4566</v>
      </c>
      <c r="AG640" s="380" t="s">
        <v>4566</v>
      </c>
      <c r="AH640" s="386" t="s">
        <v>45</v>
      </c>
      <c r="AI640" s="162" t="s">
        <v>1714</v>
      </c>
      <c r="AJ640" s="381"/>
      <c r="AK640" s="162" t="s">
        <v>1714</v>
      </c>
      <c r="AL640" s="386" t="s">
        <v>1426</v>
      </c>
      <c r="AM640" s="381"/>
      <c r="AN640" s="162" t="s">
        <v>1624</v>
      </c>
      <c r="AO640" s="162"/>
      <c r="AP640" s="381"/>
      <c r="AQ640" s="386" t="s">
        <v>2242</v>
      </c>
      <c r="AR640" s="423"/>
      <c r="AS640" s="162" t="s">
        <v>1794</v>
      </c>
      <c r="AT640" s="376">
        <v>43425</v>
      </c>
      <c r="AU640" s="169" t="s">
        <v>2257</v>
      </c>
      <c r="AV640" s="169" t="s">
        <v>2258</v>
      </c>
      <c r="AW640" s="382"/>
      <c r="AX640" s="162" t="s">
        <v>1819</v>
      </c>
      <c r="AY640" s="376" t="s">
        <v>1838</v>
      </c>
      <c r="AZ640" s="162"/>
      <c r="BA640" s="129"/>
      <c r="BB640" s="383">
        <v>216</v>
      </c>
    </row>
    <row r="641" spans="1:54" s="3" customFormat="1" ht="36.75" customHeight="1">
      <c r="A641" s="374">
        <v>251</v>
      </c>
      <c r="B641" s="386" t="s">
        <v>159</v>
      </c>
      <c r="C641" s="156" t="s">
        <v>158</v>
      </c>
      <c r="D641" s="156"/>
      <c r="E641" s="206">
        <v>43266</v>
      </c>
      <c r="F641" s="169" t="s">
        <v>38</v>
      </c>
      <c r="G641" s="162" t="s">
        <v>1622</v>
      </c>
      <c r="H641" s="376">
        <v>43895</v>
      </c>
      <c r="I641" s="385" t="s">
        <v>5822</v>
      </c>
      <c r="K641" s="206"/>
      <c r="L641" s="207"/>
      <c r="M641" s="207"/>
      <c r="N641" s="207" t="e">
        <v>#N/A</v>
      </c>
      <c r="O641" s="156"/>
      <c r="P641" s="156"/>
      <c r="Q641" s="156">
        <v>216</v>
      </c>
      <c r="R641" s="156"/>
      <c r="S641" s="377" t="s">
        <v>4426</v>
      </c>
      <c r="T641" s="156" t="s">
        <v>4596</v>
      </c>
      <c r="U641" s="156" t="s">
        <v>4643</v>
      </c>
      <c r="V641" s="156" t="s">
        <v>4617</v>
      </c>
      <c r="W641" s="386" t="s">
        <v>1426</v>
      </c>
      <c r="X641" s="378"/>
      <c r="Y641" s="162"/>
      <c r="Z641" s="156"/>
      <c r="AA641" s="156">
        <v>216</v>
      </c>
      <c r="AB641" s="156"/>
      <c r="AC641" s="376" t="s">
        <v>4</v>
      </c>
      <c r="AD641" s="379" t="s">
        <v>4661</v>
      </c>
      <c r="AE641" s="156" t="s">
        <v>4662</v>
      </c>
      <c r="AF641" s="379" t="s">
        <v>4566</v>
      </c>
      <c r="AG641" s="380" t="s">
        <v>4566</v>
      </c>
      <c r="AH641" s="386" t="s">
        <v>45</v>
      </c>
      <c r="AI641" s="162" t="s">
        <v>1714</v>
      </c>
      <c r="AJ641" s="381"/>
      <c r="AK641" s="162" t="s">
        <v>1714</v>
      </c>
      <c r="AL641" s="386" t="s">
        <v>1426</v>
      </c>
      <c r="AM641" s="381"/>
      <c r="AN641" s="162" t="s">
        <v>1624</v>
      </c>
      <c r="AO641" s="162"/>
      <c r="AP641" s="381"/>
      <c r="AQ641" s="386" t="s">
        <v>2242</v>
      </c>
      <c r="AR641" s="423"/>
      <c r="AS641" s="162" t="s">
        <v>1794</v>
      </c>
      <c r="AT641" s="376">
        <v>43425</v>
      </c>
      <c r="AU641" s="169" t="s">
        <v>2259</v>
      </c>
      <c r="AV641" s="169" t="s">
        <v>2260</v>
      </c>
      <c r="AW641" s="382"/>
      <c r="AX641" s="162" t="s">
        <v>1819</v>
      </c>
      <c r="AY641" s="376" t="s">
        <v>1838</v>
      </c>
      <c r="AZ641" s="162"/>
      <c r="BA641" s="129"/>
      <c r="BB641" s="383">
        <v>216</v>
      </c>
    </row>
    <row r="642" spans="1:54" s="3" customFormat="1" ht="36.75" customHeight="1">
      <c r="A642" s="374">
        <v>252</v>
      </c>
      <c r="B642" s="386" t="s">
        <v>160</v>
      </c>
      <c r="C642" s="156" t="s">
        <v>158</v>
      </c>
      <c r="D642" s="156"/>
      <c r="E642" s="206">
        <v>43266</v>
      </c>
      <c r="F642" s="169" t="s">
        <v>38</v>
      </c>
      <c r="G642" s="162" t="s">
        <v>1622</v>
      </c>
      <c r="H642" s="376">
        <v>43895</v>
      </c>
      <c r="I642" s="385" t="s">
        <v>5822</v>
      </c>
      <c r="K642" s="206"/>
      <c r="L642" s="207"/>
      <c r="M642" s="207"/>
      <c r="N642" s="207" t="e">
        <v>#N/A</v>
      </c>
      <c r="O642" s="156"/>
      <c r="P642" s="156"/>
      <c r="Q642" s="156">
        <v>216</v>
      </c>
      <c r="R642" s="156"/>
      <c r="S642" s="377" t="s">
        <v>4426</v>
      </c>
      <c r="T642" s="156" t="s">
        <v>4596</v>
      </c>
      <c r="U642" s="156" t="s">
        <v>4643</v>
      </c>
      <c r="V642" s="156" t="s">
        <v>4617</v>
      </c>
      <c r="W642" s="386" t="s">
        <v>1426</v>
      </c>
      <c r="X642" s="378"/>
      <c r="Y642" s="162"/>
      <c r="Z642" s="156"/>
      <c r="AA642" s="156">
        <v>216</v>
      </c>
      <c r="AB642" s="156"/>
      <c r="AC642" s="376" t="s">
        <v>4</v>
      </c>
      <c r="AD642" s="379" t="s">
        <v>4661</v>
      </c>
      <c r="AE642" s="156" t="s">
        <v>4662</v>
      </c>
      <c r="AF642" s="379" t="s">
        <v>4566</v>
      </c>
      <c r="AG642" s="380" t="s">
        <v>4566</v>
      </c>
      <c r="AH642" s="386" t="s">
        <v>45</v>
      </c>
      <c r="AI642" s="162" t="s">
        <v>1714</v>
      </c>
      <c r="AJ642" s="381"/>
      <c r="AK642" s="162" t="s">
        <v>1714</v>
      </c>
      <c r="AL642" s="386" t="s">
        <v>1426</v>
      </c>
      <c r="AM642" s="381"/>
      <c r="AN642" s="162" t="s">
        <v>1624</v>
      </c>
      <c r="AO642" s="162"/>
      <c r="AP642" s="381"/>
      <c r="AQ642" s="162" t="s">
        <v>1871</v>
      </c>
      <c r="AR642" s="423"/>
      <c r="AS642" s="162" t="s">
        <v>1794</v>
      </c>
      <c r="AT642" s="376">
        <v>43425</v>
      </c>
      <c r="AU642" s="169" t="s">
        <v>2261</v>
      </c>
      <c r="AV642" s="169" t="s">
        <v>2262</v>
      </c>
      <c r="AW642" s="382"/>
      <c r="AX642" s="162" t="s">
        <v>1819</v>
      </c>
      <c r="AY642" s="376" t="s">
        <v>1838</v>
      </c>
      <c r="AZ642" s="162"/>
      <c r="BA642" s="129"/>
      <c r="BB642" s="383">
        <v>216</v>
      </c>
    </row>
    <row r="643" spans="1:54" s="3" customFormat="1" ht="33.75" customHeight="1">
      <c r="A643" s="374">
        <v>253</v>
      </c>
      <c r="B643" s="386" t="s">
        <v>86</v>
      </c>
      <c r="C643" s="156" t="s">
        <v>84</v>
      </c>
      <c r="D643" s="156"/>
      <c r="E643" s="206">
        <v>43253</v>
      </c>
      <c r="F643" s="386" t="s">
        <v>38</v>
      </c>
      <c r="G643" s="162" t="s">
        <v>1622</v>
      </c>
      <c r="H643" s="376">
        <v>43895</v>
      </c>
      <c r="I643" s="385" t="s">
        <v>5822</v>
      </c>
      <c r="K643" s="206"/>
      <c r="L643" s="207"/>
      <c r="M643" s="207"/>
      <c r="N643" s="207" t="e">
        <v>#N/A</v>
      </c>
      <c r="O643" s="156"/>
      <c r="P643" s="156"/>
      <c r="Q643" s="156">
        <v>216</v>
      </c>
      <c r="R643" s="156"/>
      <c r="S643" s="377" t="s">
        <v>4426</v>
      </c>
      <c r="T643" s="156" t="s">
        <v>4596</v>
      </c>
      <c r="U643" s="156" t="s">
        <v>4643</v>
      </c>
      <c r="V643" s="156" t="s">
        <v>4617</v>
      </c>
      <c r="W643" s="386" t="s">
        <v>1426</v>
      </c>
      <c r="X643" s="378"/>
      <c r="Y643" s="162"/>
      <c r="Z643" s="156"/>
      <c r="AA643" s="156">
        <v>216</v>
      </c>
      <c r="AB643" s="156"/>
      <c r="AC643" s="376" t="s">
        <v>4</v>
      </c>
      <c r="AD643" s="379" t="s">
        <v>4661</v>
      </c>
      <c r="AE643" s="156" t="s">
        <v>4662</v>
      </c>
      <c r="AF643" s="379" t="s">
        <v>4566</v>
      </c>
      <c r="AG643" s="380" t="s">
        <v>4566</v>
      </c>
      <c r="AH643" s="386" t="s">
        <v>45</v>
      </c>
      <c r="AI643" s="162" t="s">
        <v>1714</v>
      </c>
      <c r="AJ643" s="381"/>
      <c r="AK643" s="162" t="s">
        <v>1714</v>
      </c>
      <c r="AL643" s="386" t="s">
        <v>1426</v>
      </c>
      <c r="AM643" s="381"/>
      <c r="AN643" s="162" t="s">
        <v>1624</v>
      </c>
      <c r="AO643" s="162"/>
      <c r="AP643" s="381"/>
      <c r="AQ643" s="386" t="s">
        <v>1871</v>
      </c>
      <c r="AR643" s="423"/>
      <c r="AS643" s="162" t="s">
        <v>1794</v>
      </c>
      <c r="AT643" s="376">
        <v>43426</v>
      </c>
      <c r="AU643" s="169" t="s">
        <v>2249</v>
      </c>
      <c r="AV643" s="169" t="s">
        <v>2250</v>
      </c>
      <c r="AW643" s="382"/>
      <c r="AX643" s="162" t="s">
        <v>1819</v>
      </c>
      <c r="AY643" s="376" t="s">
        <v>1838</v>
      </c>
      <c r="AZ643" s="162"/>
      <c r="BA643" s="129"/>
      <c r="BB643" s="383">
        <v>216</v>
      </c>
    </row>
    <row r="644" spans="1:54" s="3" customFormat="1" ht="36.75" customHeight="1">
      <c r="A644" s="374">
        <v>254</v>
      </c>
      <c r="B644" s="386" t="s">
        <v>91</v>
      </c>
      <c r="C644" s="156" t="s">
        <v>92</v>
      </c>
      <c r="D644" s="156"/>
      <c r="E644" s="206">
        <v>43253</v>
      </c>
      <c r="F644" s="169" t="s">
        <v>38</v>
      </c>
      <c r="G644" s="162" t="s">
        <v>1622</v>
      </c>
      <c r="H644" s="376">
        <v>43895</v>
      </c>
      <c r="I644" s="385" t="s">
        <v>5822</v>
      </c>
      <c r="K644" s="206"/>
      <c r="L644" s="207"/>
      <c r="M644" s="207"/>
      <c r="N644" s="207" t="e">
        <v>#N/A</v>
      </c>
      <c r="O644" s="156"/>
      <c r="P644" s="156"/>
      <c r="Q644" s="156">
        <v>216</v>
      </c>
      <c r="R644" s="156"/>
      <c r="S644" s="377" t="s">
        <v>4426</v>
      </c>
      <c r="T644" s="156" t="s">
        <v>4596</v>
      </c>
      <c r="U644" s="156" t="s">
        <v>4643</v>
      </c>
      <c r="V644" s="156" t="s">
        <v>4617</v>
      </c>
      <c r="W644" s="386" t="s">
        <v>1426</v>
      </c>
      <c r="X644" s="378"/>
      <c r="Y644" s="162"/>
      <c r="Z644" s="156"/>
      <c r="AA644" s="156">
        <v>216</v>
      </c>
      <c r="AB644" s="156"/>
      <c r="AC644" s="376" t="s">
        <v>4</v>
      </c>
      <c r="AD644" s="379" t="s">
        <v>4661</v>
      </c>
      <c r="AE644" s="156" t="s">
        <v>4662</v>
      </c>
      <c r="AF644" s="379" t="s">
        <v>4566</v>
      </c>
      <c r="AG644" s="380" t="s">
        <v>4566</v>
      </c>
      <c r="AH644" s="386" t="s">
        <v>45</v>
      </c>
      <c r="AI644" s="162" t="s">
        <v>1714</v>
      </c>
      <c r="AJ644" s="381"/>
      <c r="AK644" s="162" t="s">
        <v>1714</v>
      </c>
      <c r="AL644" s="386" t="s">
        <v>1426</v>
      </c>
      <c r="AM644" s="381"/>
      <c r="AN644" s="162" t="s">
        <v>1624</v>
      </c>
      <c r="AO644" s="162"/>
      <c r="AP644" s="381"/>
      <c r="AQ644" s="386" t="s">
        <v>1871</v>
      </c>
      <c r="AR644" s="423"/>
      <c r="AS644" s="162" t="s">
        <v>1794</v>
      </c>
      <c r="AT644" s="376">
        <v>43426</v>
      </c>
      <c r="AU644" s="169" t="s">
        <v>2255</v>
      </c>
      <c r="AV644" s="169" t="s">
        <v>2256</v>
      </c>
      <c r="AW644" s="382"/>
      <c r="AX644" s="162" t="s">
        <v>1819</v>
      </c>
      <c r="AY644" s="376" t="s">
        <v>1838</v>
      </c>
      <c r="AZ644" s="162"/>
      <c r="BA644" s="129"/>
      <c r="BB644" s="383">
        <v>216</v>
      </c>
    </row>
    <row r="645" spans="1:54" s="3" customFormat="1" ht="36.75" customHeight="1">
      <c r="A645" s="374">
        <v>255</v>
      </c>
      <c r="B645" s="162" t="s">
        <v>225</v>
      </c>
      <c r="C645" s="156" t="s">
        <v>226</v>
      </c>
      <c r="D645" s="156"/>
      <c r="E645" s="206">
        <v>43227</v>
      </c>
      <c r="F645" s="159" t="s">
        <v>1628</v>
      </c>
      <c r="G645" s="162" t="s">
        <v>1622</v>
      </c>
      <c r="H645" s="376">
        <v>43895</v>
      </c>
      <c r="I645" s="385" t="s">
        <v>5822</v>
      </c>
      <c r="K645" s="206"/>
      <c r="L645" s="207"/>
      <c r="M645" s="207"/>
      <c r="N645" s="207" t="e">
        <v>#N/A</v>
      </c>
      <c r="O645" s="156"/>
      <c r="P645" s="156"/>
      <c r="Q645" s="156">
        <v>216</v>
      </c>
      <c r="R645" s="156"/>
      <c r="S645" s="377" t="s">
        <v>4426</v>
      </c>
      <c r="T645" s="156" t="s">
        <v>4596</v>
      </c>
      <c r="U645" s="156" t="s">
        <v>4643</v>
      </c>
      <c r="V645" s="156" t="s">
        <v>4617</v>
      </c>
      <c r="W645" s="162" t="s">
        <v>1428</v>
      </c>
      <c r="X645" s="378"/>
      <c r="Y645" s="162"/>
      <c r="Z645" s="156"/>
      <c r="AA645" s="156">
        <v>216</v>
      </c>
      <c r="AB645" s="156"/>
      <c r="AC645" s="376" t="s">
        <v>4</v>
      </c>
      <c r="AD645" s="379" t="s">
        <v>4661</v>
      </c>
      <c r="AE645" s="156" t="s">
        <v>4662</v>
      </c>
      <c r="AF645" s="379" t="s">
        <v>4566</v>
      </c>
      <c r="AG645" s="380" t="s">
        <v>4566</v>
      </c>
      <c r="AH645" s="162" t="s">
        <v>1899</v>
      </c>
      <c r="AI645" s="377" t="s">
        <v>1717</v>
      </c>
      <c r="AJ645" s="381"/>
      <c r="AK645" s="377" t="s">
        <v>1717</v>
      </c>
      <c r="AL645" s="162" t="s">
        <v>1428</v>
      </c>
      <c r="AM645" s="381"/>
      <c r="AN645" s="162" t="s">
        <v>1624</v>
      </c>
      <c r="AO645" s="162"/>
      <c r="AP645" s="381"/>
      <c r="AQ645" s="162" t="s">
        <v>1900</v>
      </c>
      <c r="AR645" s="376" t="s">
        <v>1901</v>
      </c>
      <c r="AS645" s="392" t="s">
        <v>1809</v>
      </c>
      <c r="AT645" s="376">
        <v>43467</v>
      </c>
      <c r="AU645" s="169" t="s">
        <v>1902</v>
      </c>
      <c r="AV645" s="169" t="s">
        <v>1903</v>
      </c>
      <c r="AW645" s="382"/>
      <c r="AX645" s="162"/>
      <c r="AY645" s="376" t="s">
        <v>1810</v>
      </c>
      <c r="AZ645" s="162"/>
      <c r="BA645" s="129"/>
      <c r="BB645" s="383">
        <v>216</v>
      </c>
    </row>
    <row r="646" spans="1:54" s="3" customFormat="1" ht="36.75" customHeight="1">
      <c r="A646" s="374">
        <v>256</v>
      </c>
      <c r="B646" s="162" t="s">
        <v>208</v>
      </c>
      <c r="C646" s="156" t="s">
        <v>209</v>
      </c>
      <c r="D646" s="156"/>
      <c r="E646" s="206">
        <v>43273</v>
      </c>
      <c r="F646" s="169" t="s">
        <v>38</v>
      </c>
      <c r="G646" s="162" t="s">
        <v>1622</v>
      </c>
      <c r="H646" s="376">
        <v>43895</v>
      </c>
      <c r="I646" s="385" t="s">
        <v>5822</v>
      </c>
      <c r="K646" s="206"/>
      <c r="L646" s="207"/>
      <c r="M646" s="207"/>
      <c r="N646" s="207" t="e">
        <v>#N/A</v>
      </c>
      <c r="O646" s="156"/>
      <c r="P646" s="156"/>
      <c r="Q646" s="156">
        <v>216</v>
      </c>
      <c r="R646" s="156"/>
      <c r="S646" s="377" t="s">
        <v>4426</v>
      </c>
      <c r="T646" s="156" t="s">
        <v>4596</v>
      </c>
      <c r="U646" s="156" t="s">
        <v>4643</v>
      </c>
      <c r="V646" s="156" t="s">
        <v>4617</v>
      </c>
      <c r="W646" s="162" t="s">
        <v>1815</v>
      </c>
      <c r="X646" s="378"/>
      <c r="Y646" s="162"/>
      <c r="Z646" s="156"/>
      <c r="AA646" s="156">
        <v>216</v>
      </c>
      <c r="AB646" s="156"/>
      <c r="AC646" s="376" t="s">
        <v>4</v>
      </c>
      <c r="AD646" s="379" t="s">
        <v>4661</v>
      </c>
      <c r="AE646" s="156" t="s">
        <v>4662</v>
      </c>
      <c r="AF646" s="379" t="s">
        <v>4566</v>
      </c>
      <c r="AG646" s="380" t="s">
        <v>4566</v>
      </c>
      <c r="AH646" s="162" t="s">
        <v>2224</v>
      </c>
      <c r="AI646" s="377" t="s">
        <v>1717</v>
      </c>
      <c r="AJ646" s="381"/>
      <c r="AK646" s="377" t="s">
        <v>1717</v>
      </c>
      <c r="AL646" s="162" t="s">
        <v>1815</v>
      </c>
      <c r="AM646" s="381"/>
      <c r="AN646" s="162" t="s">
        <v>1624</v>
      </c>
      <c r="AO646" s="382"/>
      <c r="AP646" s="381"/>
      <c r="AQ646" s="162" t="s">
        <v>2225</v>
      </c>
      <c r="AR646" s="376" t="s">
        <v>2226</v>
      </c>
      <c r="AS646" s="392" t="s">
        <v>1809</v>
      </c>
      <c r="AT646" s="376">
        <v>43467</v>
      </c>
      <c r="AU646" s="169" t="s">
        <v>2227</v>
      </c>
      <c r="AV646" s="169" t="s">
        <v>2228</v>
      </c>
      <c r="AW646" s="382"/>
      <c r="AX646" s="162"/>
      <c r="AY646" s="376" t="s">
        <v>1810</v>
      </c>
      <c r="AZ646" s="162"/>
      <c r="BA646" s="129"/>
      <c r="BB646" s="383">
        <v>216</v>
      </c>
    </row>
    <row r="647" spans="1:54" s="3" customFormat="1" ht="36.75" customHeight="1">
      <c r="A647" s="374">
        <v>257</v>
      </c>
      <c r="B647" s="162" t="s">
        <v>102</v>
      </c>
      <c r="C647" s="156" t="s">
        <v>103</v>
      </c>
      <c r="D647" s="156"/>
      <c r="E647" s="206">
        <v>43264</v>
      </c>
      <c r="F647" s="169" t="s">
        <v>38</v>
      </c>
      <c r="G647" s="162" t="s">
        <v>1622</v>
      </c>
      <c r="H647" s="376">
        <v>43895</v>
      </c>
      <c r="I647" s="385" t="s">
        <v>5822</v>
      </c>
      <c r="K647" s="206"/>
      <c r="L647" s="207"/>
      <c r="M647" s="207"/>
      <c r="N647" s="207" t="e">
        <v>#N/A</v>
      </c>
      <c r="O647" s="156"/>
      <c r="P647" s="156"/>
      <c r="Q647" s="156">
        <v>216</v>
      </c>
      <c r="R647" s="156"/>
      <c r="S647" s="377" t="s">
        <v>4426</v>
      </c>
      <c r="T647" s="156" t="s">
        <v>4596</v>
      </c>
      <c r="U647" s="156" t="s">
        <v>4643</v>
      </c>
      <c r="V647" s="156" t="s">
        <v>4617</v>
      </c>
      <c r="W647" s="162" t="s">
        <v>1428</v>
      </c>
      <c r="X647" s="378"/>
      <c r="Y647" s="162"/>
      <c r="Z647" s="156"/>
      <c r="AA647" s="156">
        <v>216</v>
      </c>
      <c r="AB647" s="156"/>
      <c r="AC647" s="376" t="s">
        <v>4</v>
      </c>
      <c r="AD647" s="379" t="s">
        <v>4661</v>
      </c>
      <c r="AE647" s="156" t="s">
        <v>4662</v>
      </c>
      <c r="AF647" s="379" t="s">
        <v>4566</v>
      </c>
      <c r="AG647" s="380" t="s">
        <v>4566</v>
      </c>
      <c r="AH647" s="162" t="s">
        <v>2229</v>
      </c>
      <c r="AI647" s="377" t="s">
        <v>1717</v>
      </c>
      <c r="AJ647" s="381"/>
      <c r="AK647" s="377" t="s">
        <v>1717</v>
      </c>
      <c r="AL647" s="162" t="s">
        <v>1428</v>
      </c>
      <c r="AM647" s="381"/>
      <c r="AN647" s="162" t="s">
        <v>1624</v>
      </c>
      <c r="AO647" s="162"/>
      <c r="AP647" s="381"/>
      <c r="AQ647" s="162" t="s">
        <v>2230</v>
      </c>
      <c r="AR647" s="376" t="s">
        <v>2226</v>
      </c>
      <c r="AS647" s="392" t="s">
        <v>1809</v>
      </c>
      <c r="AT647" s="376">
        <v>43467</v>
      </c>
      <c r="AU647" s="169" t="s">
        <v>2231</v>
      </c>
      <c r="AV647" s="169" t="s">
        <v>2232</v>
      </c>
      <c r="AW647" s="382"/>
      <c r="AX647" s="162"/>
      <c r="AY647" s="376" t="s">
        <v>1810</v>
      </c>
      <c r="AZ647" s="162"/>
      <c r="BA647" s="129"/>
      <c r="BB647" s="383">
        <v>216</v>
      </c>
    </row>
    <row r="648" spans="1:54" s="3" customFormat="1" ht="36.75" customHeight="1">
      <c r="A648" s="374">
        <v>258</v>
      </c>
      <c r="B648" s="162" t="s">
        <v>223</v>
      </c>
      <c r="C648" s="156" t="s">
        <v>224</v>
      </c>
      <c r="D648" s="156"/>
      <c r="E648" s="206">
        <v>43286</v>
      </c>
      <c r="F648" s="169" t="s">
        <v>38</v>
      </c>
      <c r="G648" s="162" t="s">
        <v>1622</v>
      </c>
      <c r="H648" s="376">
        <v>43895</v>
      </c>
      <c r="I648" s="385" t="s">
        <v>5822</v>
      </c>
      <c r="K648" s="206"/>
      <c r="L648" s="207"/>
      <c r="M648" s="207"/>
      <c r="N648" s="207" t="e">
        <v>#N/A</v>
      </c>
      <c r="O648" s="156"/>
      <c r="P648" s="156"/>
      <c r="Q648" s="156">
        <v>216</v>
      </c>
      <c r="R648" s="156"/>
      <c r="S648" s="377" t="s">
        <v>4426</v>
      </c>
      <c r="T648" s="156" t="s">
        <v>4596</v>
      </c>
      <c r="U648" s="156" t="s">
        <v>4643</v>
      </c>
      <c r="V648" s="156" t="s">
        <v>4617</v>
      </c>
      <c r="W648" s="162" t="s">
        <v>1428</v>
      </c>
      <c r="X648" s="378"/>
      <c r="Y648" s="162"/>
      <c r="Z648" s="156"/>
      <c r="AA648" s="156">
        <v>216</v>
      </c>
      <c r="AB648" s="156"/>
      <c r="AC648" s="376" t="s">
        <v>4</v>
      </c>
      <c r="AD648" s="379" t="s">
        <v>4661</v>
      </c>
      <c r="AE648" s="156" t="s">
        <v>4662</v>
      </c>
      <c r="AF648" s="379" t="s">
        <v>4566</v>
      </c>
      <c r="AG648" s="380" t="s">
        <v>4566</v>
      </c>
      <c r="AH648" s="162" t="s">
        <v>2233</v>
      </c>
      <c r="AI648" s="377" t="s">
        <v>1717</v>
      </c>
      <c r="AJ648" s="381"/>
      <c r="AK648" s="377" t="s">
        <v>1717</v>
      </c>
      <c r="AL648" s="162" t="s">
        <v>1428</v>
      </c>
      <c r="AM648" s="381"/>
      <c r="AN648" s="162" t="s">
        <v>1624</v>
      </c>
      <c r="AO648" s="162"/>
      <c r="AP648" s="381"/>
      <c r="AQ648" s="162" t="s">
        <v>2234</v>
      </c>
      <c r="AR648" s="376" t="s">
        <v>2235</v>
      </c>
      <c r="AS648" s="392" t="s">
        <v>1809</v>
      </c>
      <c r="AT648" s="376">
        <v>43468</v>
      </c>
      <c r="AU648" s="169" t="s">
        <v>2236</v>
      </c>
      <c r="AV648" s="169" t="s">
        <v>2237</v>
      </c>
      <c r="AW648" s="382"/>
      <c r="AX648" s="162"/>
      <c r="AY648" s="376" t="s">
        <v>1810</v>
      </c>
      <c r="AZ648" s="162"/>
      <c r="BA648" s="129"/>
      <c r="BB648" s="383">
        <v>216</v>
      </c>
    </row>
    <row r="649" spans="1:54" s="3" customFormat="1" ht="36.75" customHeight="1">
      <c r="A649" s="374">
        <v>259</v>
      </c>
      <c r="B649" s="162" t="s">
        <v>230</v>
      </c>
      <c r="C649" s="156" t="s">
        <v>231</v>
      </c>
      <c r="D649" s="156"/>
      <c r="E649" s="206" t="s">
        <v>2239</v>
      </c>
      <c r="F649" s="169" t="s">
        <v>38</v>
      </c>
      <c r="G649" s="162" t="s">
        <v>1622</v>
      </c>
      <c r="H649" s="376">
        <v>43895</v>
      </c>
      <c r="I649" s="385" t="s">
        <v>5822</v>
      </c>
      <c r="K649" s="206"/>
      <c r="L649" s="207"/>
      <c r="M649" s="207"/>
      <c r="N649" s="207" t="e">
        <v>#N/A</v>
      </c>
      <c r="O649" s="156"/>
      <c r="P649" s="156"/>
      <c r="Q649" s="156">
        <v>216</v>
      </c>
      <c r="R649" s="156"/>
      <c r="S649" s="377" t="s">
        <v>4426</v>
      </c>
      <c r="T649" s="156" t="s">
        <v>4596</v>
      </c>
      <c r="U649" s="156" t="s">
        <v>4643</v>
      </c>
      <c r="V649" s="156" t="s">
        <v>4617</v>
      </c>
      <c r="W649" s="162" t="s">
        <v>1428</v>
      </c>
      <c r="X649" s="378"/>
      <c r="Y649" s="162"/>
      <c r="Z649" s="156"/>
      <c r="AA649" s="156">
        <v>216</v>
      </c>
      <c r="AB649" s="156"/>
      <c r="AC649" s="376" t="s">
        <v>4</v>
      </c>
      <c r="AD649" s="379" t="s">
        <v>4661</v>
      </c>
      <c r="AE649" s="156" t="s">
        <v>4662</v>
      </c>
      <c r="AF649" s="379" t="s">
        <v>4566</v>
      </c>
      <c r="AG649" s="380" t="s">
        <v>4566</v>
      </c>
      <c r="AH649" s="162" t="s">
        <v>2238</v>
      </c>
      <c r="AI649" s="377" t="s">
        <v>1717</v>
      </c>
      <c r="AJ649" s="381"/>
      <c r="AK649" s="377" t="s">
        <v>1717</v>
      </c>
      <c r="AL649" s="162" t="s">
        <v>1428</v>
      </c>
      <c r="AM649" s="381"/>
      <c r="AN649" s="162" t="s">
        <v>1624</v>
      </c>
      <c r="AO649" s="162"/>
      <c r="AP649" s="381"/>
      <c r="AQ649" s="162" t="s">
        <v>2225</v>
      </c>
      <c r="AR649" s="376" t="s">
        <v>2235</v>
      </c>
      <c r="AS649" s="392" t="s">
        <v>1809</v>
      </c>
      <c r="AT649" s="376">
        <v>43472</v>
      </c>
      <c r="AU649" s="169" t="s">
        <v>2240</v>
      </c>
      <c r="AV649" s="169" t="s">
        <v>2241</v>
      </c>
      <c r="AW649" s="382"/>
      <c r="AX649" s="162"/>
      <c r="AY649" s="376" t="s">
        <v>1810</v>
      </c>
      <c r="AZ649" s="162"/>
      <c r="BA649" s="129"/>
      <c r="BB649" s="383">
        <v>216</v>
      </c>
    </row>
    <row r="650" spans="1:54" s="3" customFormat="1" ht="36.75" customHeight="1">
      <c r="A650" s="374">
        <v>260</v>
      </c>
      <c r="B650" s="382" t="s">
        <v>57</v>
      </c>
      <c r="C650" s="156" t="s">
        <v>55</v>
      </c>
      <c r="D650" s="156"/>
      <c r="E650" s="206">
        <v>43211</v>
      </c>
      <c r="F650" s="382" t="s">
        <v>30</v>
      </c>
      <c r="G650" s="162" t="s">
        <v>1622</v>
      </c>
      <c r="H650" s="376">
        <v>43895</v>
      </c>
      <c r="I650" s="385" t="s">
        <v>5822</v>
      </c>
      <c r="K650" s="206"/>
      <c r="L650" s="207" t="s">
        <v>1710</v>
      </c>
      <c r="M650" s="207"/>
      <c r="N650" s="207" t="s">
        <v>4604</v>
      </c>
      <c r="O650" s="156"/>
      <c r="P650" s="156"/>
      <c r="Q650" s="156" t="s">
        <v>4704</v>
      </c>
      <c r="R650" s="156"/>
      <c r="S650" s="377" t="s">
        <v>4426</v>
      </c>
      <c r="T650" s="156" t="s">
        <v>4596</v>
      </c>
      <c r="U650" s="156" t="s">
        <v>4643</v>
      </c>
      <c r="V650" s="156" t="s">
        <v>4617</v>
      </c>
      <c r="W650" s="159" t="s">
        <v>2619</v>
      </c>
      <c r="X650" s="378"/>
      <c r="Y650" s="162"/>
      <c r="Z650" s="156"/>
      <c r="AA650" s="156" t="e">
        <v>#N/A</v>
      </c>
      <c r="AB650" s="156"/>
      <c r="AC650" s="376" t="s">
        <v>4</v>
      </c>
      <c r="AD650" s="379" t="s">
        <v>4661</v>
      </c>
      <c r="AE650" s="156" t="s">
        <v>4662</v>
      </c>
      <c r="AF650" s="379" t="s">
        <v>4568</v>
      </c>
      <c r="AG650" s="380" t="s">
        <v>4568</v>
      </c>
      <c r="AH650" s="382" t="s">
        <v>1075</v>
      </c>
      <c r="AI650" s="162" t="s">
        <v>1714</v>
      </c>
      <c r="AJ650" s="381"/>
      <c r="AK650" s="162" t="s">
        <v>1714</v>
      </c>
      <c r="AL650" s="159" t="s">
        <v>2619</v>
      </c>
      <c r="AM650" s="381"/>
      <c r="AN650" s="162" t="s">
        <v>1624</v>
      </c>
      <c r="AO650" s="382"/>
      <c r="AP650" s="381"/>
      <c r="AQ650" s="382" t="s">
        <v>2621</v>
      </c>
      <c r="AR650" s="427">
        <v>43211</v>
      </c>
      <c r="AS650" s="382" t="s">
        <v>1883</v>
      </c>
      <c r="AT650" s="376">
        <v>43521</v>
      </c>
      <c r="AU650" s="169" t="s">
        <v>3905</v>
      </c>
      <c r="AV650" s="169" t="s">
        <v>3906</v>
      </c>
      <c r="AW650" s="382"/>
      <c r="AX650" s="162"/>
      <c r="AY650" s="376" t="s">
        <v>1802</v>
      </c>
      <c r="AZ650" s="159"/>
      <c r="BA650" s="129"/>
      <c r="BB650" s="383" t="s">
        <v>4638</v>
      </c>
    </row>
    <row r="651" spans="1:54" s="3" customFormat="1" ht="36.75" customHeight="1">
      <c r="A651" s="374">
        <v>261</v>
      </c>
      <c r="B651" s="395" t="s">
        <v>563</v>
      </c>
      <c r="C651" s="156" t="s">
        <v>560</v>
      </c>
      <c r="D651" s="156"/>
      <c r="E651" s="206" t="s">
        <v>4147</v>
      </c>
      <c r="F651" s="159" t="s">
        <v>1930</v>
      </c>
      <c r="G651" s="162" t="s">
        <v>1829</v>
      </c>
      <c r="H651" s="376">
        <v>43901</v>
      </c>
      <c r="I651" s="385" t="s">
        <v>5822</v>
      </c>
      <c r="K651" s="206"/>
      <c r="L651" s="207"/>
      <c r="M651" s="207"/>
      <c r="N651" s="207" t="e">
        <v>#N/A</v>
      </c>
      <c r="O651" s="156"/>
      <c r="P651" s="156"/>
      <c r="Q651" s="156">
        <v>216</v>
      </c>
      <c r="R651" s="156"/>
      <c r="S651" s="377" t="s">
        <v>4426</v>
      </c>
      <c r="T651" s="156" t="s">
        <v>4596</v>
      </c>
      <c r="U651" s="156" t="s">
        <v>4643</v>
      </c>
      <c r="V651" s="156" t="s">
        <v>4617</v>
      </c>
      <c r="W651" s="159" t="s">
        <v>1428</v>
      </c>
      <c r="X651" s="378"/>
      <c r="Y651" s="162"/>
      <c r="Z651" s="156"/>
      <c r="AA651" s="156">
        <v>216</v>
      </c>
      <c r="AB651" s="156"/>
      <c r="AC651" s="376" t="s">
        <v>4</v>
      </c>
      <c r="AD651" s="379" t="s">
        <v>4661</v>
      </c>
      <c r="AE651" s="156" t="s">
        <v>4662</v>
      </c>
      <c r="AF651" s="379" t="s">
        <v>4570</v>
      </c>
      <c r="AG651" s="380" t="s">
        <v>4570</v>
      </c>
      <c r="AH651" s="396" t="s">
        <v>90</v>
      </c>
      <c r="AI651" s="377" t="s">
        <v>1717</v>
      </c>
      <c r="AJ651" s="381"/>
      <c r="AK651" s="377" t="s">
        <v>1717</v>
      </c>
      <c r="AL651" s="159" t="s">
        <v>1428</v>
      </c>
      <c r="AM651" s="381"/>
      <c r="AN651" s="162" t="s">
        <v>1629</v>
      </c>
      <c r="AO651" s="159"/>
      <c r="AP651" s="381"/>
      <c r="AQ651" s="395" t="s">
        <v>1936</v>
      </c>
      <c r="AR651" s="398" t="s">
        <v>1937</v>
      </c>
      <c r="AS651" s="382" t="s">
        <v>1809</v>
      </c>
      <c r="AT651" s="376">
        <v>43542</v>
      </c>
      <c r="AU651" s="169" t="s">
        <v>1940</v>
      </c>
      <c r="AV651" s="169" t="s">
        <v>1941</v>
      </c>
      <c r="AW651" s="382"/>
      <c r="AX651" s="162"/>
      <c r="AY651" s="376" t="s">
        <v>1918</v>
      </c>
      <c r="AZ651" s="159"/>
      <c r="BA651" s="129"/>
      <c r="BB651" s="383">
        <v>216</v>
      </c>
    </row>
    <row r="652" spans="1:54" s="3" customFormat="1" ht="36.75" customHeight="1">
      <c r="A652" s="374">
        <v>262</v>
      </c>
      <c r="B652" s="395" t="s">
        <v>561</v>
      </c>
      <c r="C652" s="156" t="s">
        <v>560</v>
      </c>
      <c r="D652" s="156"/>
      <c r="E652" s="206" t="s">
        <v>4147</v>
      </c>
      <c r="F652" s="159" t="s">
        <v>1930</v>
      </c>
      <c r="G652" s="162" t="s">
        <v>1829</v>
      </c>
      <c r="H652" s="376">
        <v>43901</v>
      </c>
      <c r="I652" s="385" t="s">
        <v>5822</v>
      </c>
      <c r="K652" s="206"/>
      <c r="L652" s="207"/>
      <c r="M652" s="207"/>
      <c r="N652" s="207" t="e">
        <v>#N/A</v>
      </c>
      <c r="O652" s="156"/>
      <c r="P652" s="156"/>
      <c r="Q652" s="156">
        <v>216</v>
      </c>
      <c r="R652" s="156"/>
      <c r="S652" s="377" t="s">
        <v>4426</v>
      </c>
      <c r="T652" s="156" t="s">
        <v>4596</v>
      </c>
      <c r="U652" s="156" t="s">
        <v>4643</v>
      </c>
      <c r="V652" s="156" t="s">
        <v>4617</v>
      </c>
      <c r="W652" s="159" t="s">
        <v>1428</v>
      </c>
      <c r="X652" s="378"/>
      <c r="Y652" s="162"/>
      <c r="Z652" s="156"/>
      <c r="AA652" s="156">
        <v>216</v>
      </c>
      <c r="AB652" s="156"/>
      <c r="AC652" s="376" t="s">
        <v>4</v>
      </c>
      <c r="AD652" s="379" t="s">
        <v>4661</v>
      </c>
      <c r="AE652" s="156" t="s">
        <v>4662</v>
      </c>
      <c r="AF652" s="379" t="s">
        <v>4570</v>
      </c>
      <c r="AG652" s="380" t="s">
        <v>4570</v>
      </c>
      <c r="AH652" s="396" t="s">
        <v>90</v>
      </c>
      <c r="AI652" s="377" t="s">
        <v>1717</v>
      </c>
      <c r="AJ652" s="381"/>
      <c r="AK652" s="377" t="s">
        <v>1717</v>
      </c>
      <c r="AL652" s="159" t="s">
        <v>1428</v>
      </c>
      <c r="AM652" s="381"/>
      <c r="AN652" s="162" t="s">
        <v>1629</v>
      </c>
      <c r="AO652" s="159"/>
      <c r="AP652" s="381"/>
      <c r="AQ652" s="395" t="s">
        <v>1936</v>
      </c>
      <c r="AR652" s="398" t="s">
        <v>1937</v>
      </c>
      <c r="AS652" s="382" t="s">
        <v>1809</v>
      </c>
      <c r="AT652" s="376">
        <v>43542</v>
      </c>
      <c r="AU652" s="169" t="s">
        <v>1942</v>
      </c>
      <c r="AV652" s="169" t="s">
        <v>1943</v>
      </c>
      <c r="AW652" s="382"/>
      <c r="AX652" s="162"/>
      <c r="AY652" s="376" t="s">
        <v>1918</v>
      </c>
      <c r="AZ652" s="159"/>
      <c r="BA652" s="129"/>
      <c r="BB652" s="383">
        <v>216</v>
      </c>
    </row>
    <row r="653" spans="1:54" s="3" customFormat="1" ht="36.75" customHeight="1">
      <c r="A653" s="374">
        <v>263</v>
      </c>
      <c r="B653" s="159" t="s">
        <v>555</v>
      </c>
      <c r="C653" s="156" t="s">
        <v>552</v>
      </c>
      <c r="D653" s="156"/>
      <c r="E653" s="206" t="s">
        <v>4148</v>
      </c>
      <c r="F653" s="159" t="s">
        <v>1930</v>
      </c>
      <c r="G653" s="162" t="s">
        <v>1829</v>
      </c>
      <c r="H653" s="376">
        <v>43901</v>
      </c>
      <c r="I653" s="385" t="s">
        <v>5822</v>
      </c>
      <c r="K653" s="206"/>
      <c r="L653" s="207"/>
      <c r="M653" s="207"/>
      <c r="N653" s="207" t="e">
        <v>#N/A</v>
      </c>
      <c r="O653" s="156"/>
      <c r="P653" s="156"/>
      <c r="Q653" s="156">
        <v>216</v>
      </c>
      <c r="R653" s="156"/>
      <c r="S653" s="377" t="s">
        <v>4426</v>
      </c>
      <c r="T653" s="156" t="s">
        <v>4596</v>
      </c>
      <c r="U653" s="156" t="s">
        <v>4643</v>
      </c>
      <c r="V653" s="156" t="s">
        <v>4617</v>
      </c>
      <c r="W653" s="159" t="s">
        <v>1428</v>
      </c>
      <c r="X653" s="378"/>
      <c r="Y653" s="162"/>
      <c r="Z653" s="156"/>
      <c r="AA653" s="156">
        <v>216</v>
      </c>
      <c r="AB653" s="156"/>
      <c r="AC653" s="376" t="s">
        <v>4</v>
      </c>
      <c r="AD653" s="379" t="s">
        <v>4661</v>
      </c>
      <c r="AE653" s="156" t="s">
        <v>4662</v>
      </c>
      <c r="AF653" s="379" t="s">
        <v>4570</v>
      </c>
      <c r="AG653" s="380" t="s">
        <v>4570</v>
      </c>
      <c r="AH653" s="159" t="s">
        <v>90</v>
      </c>
      <c r="AI653" s="377" t="s">
        <v>1717</v>
      </c>
      <c r="AJ653" s="381"/>
      <c r="AK653" s="377" t="s">
        <v>1717</v>
      </c>
      <c r="AL653" s="159" t="s">
        <v>1428</v>
      </c>
      <c r="AM653" s="381"/>
      <c r="AN653" s="162" t="s">
        <v>1629</v>
      </c>
      <c r="AO653" s="159"/>
      <c r="AP653" s="381"/>
      <c r="AQ653" s="159" t="s">
        <v>1946</v>
      </c>
      <c r="AR653" s="404"/>
      <c r="AS653" s="382" t="s">
        <v>1809</v>
      </c>
      <c r="AT653" s="376">
        <v>43542</v>
      </c>
      <c r="AU653" s="169" t="s">
        <v>1950</v>
      </c>
      <c r="AV653" s="169" t="s">
        <v>1951</v>
      </c>
      <c r="AW653" s="382"/>
      <c r="AX653" s="162"/>
      <c r="AY653" s="376" t="s">
        <v>1918</v>
      </c>
      <c r="AZ653" s="159"/>
      <c r="BA653" s="129"/>
      <c r="BB653" s="383">
        <v>216</v>
      </c>
    </row>
    <row r="654" spans="1:54" s="3" customFormat="1" ht="36.75" customHeight="1">
      <c r="A654" s="374">
        <v>264</v>
      </c>
      <c r="B654" s="159" t="s">
        <v>554</v>
      </c>
      <c r="C654" s="156" t="s">
        <v>552</v>
      </c>
      <c r="D654" s="156"/>
      <c r="E654" s="206" t="s">
        <v>4148</v>
      </c>
      <c r="F654" s="159" t="s">
        <v>1930</v>
      </c>
      <c r="G654" s="162" t="s">
        <v>1829</v>
      </c>
      <c r="H654" s="376">
        <v>43901</v>
      </c>
      <c r="I654" s="385" t="s">
        <v>5822</v>
      </c>
      <c r="K654" s="206"/>
      <c r="L654" s="207"/>
      <c r="M654" s="207"/>
      <c r="N654" s="207" t="e">
        <v>#N/A</v>
      </c>
      <c r="O654" s="156"/>
      <c r="P654" s="156"/>
      <c r="Q654" s="156">
        <v>216</v>
      </c>
      <c r="R654" s="156"/>
      <c r="S654" s="377" t="s">
        <v>4426</v>
      </c>
      <c r="T654" s="156" t="s">
        <v>4596</v>
      </c>
      <c r="U654" s="156" t="s">
        <v>4643</v>
      </c>
      <c r="V654" s="156" t="s">
        <v>4617</v>
      </c>
      <c r="W654" s="159" t="s">
        <v>1428</v>
      </c>
      <c r="X654" s="378"/>
      <c r="Y654" s="162"/>
      <c r="Z654" s="156"/>
      <c r="AA654" s="156">
        <v>216</v>
      </c>
      <c r="AB654" s="156"/>
      <c r="AC654" s="376" t="s">
        <v>4</v>
      </c>
      <c r="AD654" s="379" t="s">
        <v>4661</v>
      </c>
      <c r="AE654" s="156" t="s">
        <v>4662</v>
      </c>
      <c r="AF654" s="379" t="s">
        <v>4570</v>
      </c>
      <c r="AG654" s="380" t="s">
        <v>4570</v>
      </c>
      <c r="AH654" s="159" t="s">
        <v>90</v>
      </c>
      <c r="AI654" s="377" t="s">
        <v>1717</v>
      </c>
      <c r="AJ654" s="381"/>
      <c r="AK654" s="377" t="s">
        <v>1717</v>
      </c>
      <c r="AL654" s="159" t="s">
        <v>1428</v>
      </c>
      <c r="AM654" s="381"/>
      <c r="AN654" s="162" t="s">
        <v>1629</v>
      </c>
      <c r="AO654" s="159"/>
      <c r="AP654" s="381"/>
      <c r="AQ654" s="159" t="s">
        <v>1946</v>
      </c>
      <c r="AR654" s="404"/>
      <c r="AS654" s="382" t="s">
        <v>1809</v>
      </c>
      <c r="AT654" s="376">
        <v>43542</v>
      </c>
      <c r="AU654" s="169" t="s">
        <v>1952</v>
      </c>
      <c r="AV654" s="169" t="s">
        <v>1953</v>
      </c>
      <c r="AW654" s="382"/>
      <c r="AX654" s="162"/>
      <c r="AY654" s="376" t="s">
        <v>1918</v>
      </c>
      <c r="AZ654" s="159"/>
      <c r="BA654" s="129"/>
      <c r="BB654" s="383">
        <v>216</v>
      </c>
    </row>
    <row r="655" spans="1:54" s="3" customFormat="1" ht="36.75" customHeight="1">
      <c r="A655" s="374">
        <v>265</v>
      </c>
      <c r="B655" s="400" t="s">
        <v>721</v>
      </c>
      <c r="C655" s="156" t="s">
        <v>720</v>
      </c>
      <c r="D655" s="156"/>
      <c r="E655" s="206" t="s">
        <v>2044</v>
      </c>
      <c r="F655" s="162" t="s">
        <v>1626</v>
      </c>
      <c r="G655" s="162" t="s">
        <v>1829</v>
      </c>
      <c r="H655" s="376">
        <v>43901</v>
      </c>
      <c r="I655" s="385" t="s">
        <v>5822</v>
      </c>
      <c r="K655" s="206"/>
      <c r="L655" s="207"/>
      <c r="M655" s="207"/>
      <c r="N655" s="207" t="e">
        <v>#N/A</v>
      </c>
      <c r="O655" s="156"/>
      <c r="P655" s="156"/>
      <c r="Q655" s="156">
        <v>216</v>
      </c>
      <c r="R655" s="156" t="s">
        <v>4777</v>
      </c>
      <c r="S655" s="377" t="s">
        <v>4426</v>
      </c>
      <c r="T655" s="156" t="s">
        <v>4596</v>
      </c>
      <c r="U655" s="156" t="s">
        <v>4643</v>
      </c>
      <c r="V655" s="156" t="s">
        <v>4617</v>
      </c>
      <c r="W655" s="428" t="s">
        <v>2041</v>
      </c>
      <c r="X655" s="378"/>
      <c r="Y655" s="162"/>
      <c r="Z655" s="156"/>
      <c r="AA655" s="156">
        <v>216</v>
      </c>
      <c r="AB655" s="156"/>
      <c r="AC655" s="376" t="s">
        <v>4</v>
      </c>
      <c r="AD655" s="379" t="s">
        <v>4661</v>
      </c>
      <c r="AE655" s="156" t="s">
        <v>4662</v>
      </c>
      <c r="AF655" s="379" t="s">
        <v>4570</v>
      </c>
      <c r="AG655" s="380" t="s">
        <v>4570</v>
      </c>
      <c r="AH655" s="399" t="s">
        <v>848</v>
      </c>
      <c r="AI655" s="162" t="s">
        <v>1714</v>
      </c>
      <c r="AJ655" s="381"/>
      <c r="AK655" s="162" t="s">
        <v>1714</v>
      </c>
      <c r="AL655" s="428" t="s">
        <v>2041</v>
      </c>
      <c r="AM655" s="381"/>
      <c r="AN655" s="162" t="s">
        <v>1629</v>
      </c>
      <c r="AO655" s="162"/>
      <c r="AP655" s="381"/>
      <c r="AQ655" s="402" t="s">
        <v>2042</v>
      </c>
      <c r="AR655" s="402" t="s">
        <v>2043</v>
      </c>
      <c r="AS655" s="392" t="s">
        <v>1809</v>
      </c>
      <c r="AT655" s="376">
        <v>43545</v>
      </c>
      <c r="AU655" s="169" t="s">
        <v>2047</v>
      </c>
      <c r="AV655" s="169" t="s">
        <v>2048</v>
      </c>
      <c r="AW655" s="382"/>
      <c r="AX655" s="162" t="s">
        <v>1819</v>
      </c>
      <c r="AY655" s="376" t="s">
        <v>1810</v>
      </c>
      <c r="AZ655" s="162"/>
      <c r="BA655" s="129"/>
      <c r="BB655" s="383">
        <v>216</v>
      </c>
    </row>
    <row r="656" spans="1:54" s="3" customFormat="1" ht="36.75" customHeight="1">
      <c r="A656" s="374">
        <v>266</v>
      </c>
      <c r="B656" s="413" t="s">
        <v>772</v>
      </c>
      <c r="C656" s="156" t="s">
        <v>771</v>
      </c>
      <c r="D656" s="156"/>
      <c r="E656" s="206">
        <v>43378</v>
      </c>
      <c r="F656" s="391" t="s">
        <v>1852</v>
      </c>
      <c r="G656" s="162" t="s">
        <v>1829</v>
      </c>
      <c r="H656" s="376">
        <v>43901</v>
      </c>
      <c r="I656" s="385" t="s">
        <v>5822</v>
      </c>
      <c r="K656" s="206"/>
      <c r="L656" s="207"/>
      <c r="M656" s="207"/>
      <c r="N656" s="207" t="e">
        <v>#N/A</v>
      </c>
      <c r="O656" s="156"/>
      <c r="P656" s="156"/>
      <c r="Q656" s="156">
        <v>216</v>
      </c>
      <c r="R656" s="156"/>
      <c r="S656" s="377" t="s">
        <v>4426</v>
      </c>
      <c r="T656" s="156" t="s">
        <v>4596</v>
      </c>
      <c r="U656" s="156" t="s">
        <v>4643</v>
      </c>
      <c r="V656" s="156" t="s">
        <v>4617</v>
      </c>
      <c r="W656" s="162" t="s">
        <v>1428</v>
      </c>
      <c r="X656" s="378"/>
      <c r="Y656" s="162"/>
      <c r="Z656" s="156"/>
      <c r="AA656" s="156">
        <v>216</v>
      </c>
      <c r="AB656" s="156"/>
      <c r="AC656" s="376" t="s">
        <v>4</v>
      </c>
      <c r="AD656" s="379" t="s">
        <v>4661</v>
      </c>
      <c r="AE656" s="156" t="s">
        <v>4662</v>
      </c>
      <c r="AF656" s="379" t="s">
        <v>4570</v>
      </c>
      <c r="AG656" s="380" t="s">
        <v>4570</v>
      </c>
      <c r="AH656" s="413" t="s">
        <v>90</v>
      </c>
      <c r="AI656" s="377" t="s">
        <v>1717</v>
      </c>
      <c r="AJ656" s="381"/>
      <c r="AK656" s="377" t="s">
        <v>1717</v>
      </c>
      <c r="AL656" s="162" t="s">
        <v>1428</v>
      </c>
      <c r="AM656" s="381"/>
      <c r="AN656" s="162" t="s">
        <v>1629</v>
      </c>
      <c r="AO656" s="162"/>
      <c r="AP656" s="381"/>
      <c r="AQ656" s="414" t="s">
        <v>2085</v>
      </c>
      <c r="AR656" s="415" t="s">
        <v>2104</v>
      </c>
      <c r="AS656" s="392" t="s">
        <v>1809</v>
      </c>
      <c r="AT656" s="376">
        <v>43549</v>
      </c>
      <c r="AU656" s="169" t="s">
        <v>2105</v>
      </c>
      <c r="AV656" s="169" t="s">
        <v>2106</v>
      </c>
      <c r="AW656" s="382"/>
      <c r="AX656" s="162" t="s">
        <v>1819</v>
      </c>
      <c r="AY656" s="376" t="s">
        <v>1802</v>
      </c>
      <c r="AZ656" s="162"/>
      <c r="BA656" s="129"/>
      <c r="BB656" s="383">
        <v>216</v>
      </c>
    </row>
    <row r="657" spans="1:54" s="3" customFormat="1" ht="36.75" customHeight="1">
      <c r="A657" s="374">
        <v>267</v>
      </c>
      <c r="B657" s="413" t="s">
        <v>770</v>
      </c>
      <c r="C657" s="156" t="s">
        <v>771</v>
      </c>
      <c r="D657" s="156"/>
      <c r="E657" s="206">
        <v>43378</v>
      </c>
      <c r="F657" s="391" t="s">
        <v>1852</v>
      </c>
      <c r="G657" s="162" t="s">
        <v>1829</v>
      </c>
      <c r="H657" s="376">
        <v>43901</v>
      </c>
      <c r="I657" s="385" t="s">
        <v>5822</v>
      </c>
      <c r="K657" s="206"/>
      <c r="L657" s="207"/>
      <c r="M657" s="207"/>
      <c r="N657" s="207" t="e">
        <v>#N/A</v>
      </c>
      <c r="O657" s="156"/>
      <c r="P657" s="156"/>
      <c r="Q657" s="156">
        <v>216</v>
      </c>
      <c r="R657" s="156"/>
      <c r="S657" s="377" t="s">
        <v>4426</v>
      </c>
      <c r="T657" s="156" t="s">
        <v>4596</v>
      </c>
      <c r="U657" s="156" t="s">
        <v>4643</v>
      </c>
      <c r="V657" s="156" t="s">
        <v>4617</v>
      </c>
      <c r="W657" s="162" t="s">
        <v>1428</v>
      </c>
      <c r="X657" s="378"/>
      <c r="Y657" s="162"/>
      <c r="Z657" s="156"/>
      <c r="AA657" s="156">
        <v>216</v>
      </c>
      <c r="AB657" s="156"/>
      <c r="AC657" s="376" t="s">
        <v>4</v>
      </c>
      <c r="AD657" s="379" t="s">
        <v>4661</v>
      </c>
      <c r="AE657" s="156" t="s">
        <v>4662</v>
      </c>
      <c r="AF657" s="379" t="s">
        <v>4570</v>
      </c>
      <c r="AG657" s="380" t="s">
        <v>4570</v>
      </c>
      <c r="AH657" s="413" t="s">
        <v>90</v>
      </c>
      <c r="AI657" s="377" t="s">
        <v>1717</v>
      </c>
      <c r="AJ657" s="381"/>
      <c r="AK657" s="377" t="s">
        <v>1717</v>
      </c>
      <c r="AL657" s="162" t="s">
        <v>1428</v>
      </c>
      <c r="AM657" s="381"/>
      <c r="AN657" s="162" t="s">
        <v>1629</v>
      </c>
      <c r="AO657" s="162"/>
      <c r="AP657" s="381"/>
      <c r="AQ657" s="414" t="s">
        <v>2085</v>
      </c>
      <c r="AR657" s="415" t="s">
        <v>2104</v>
      </c>
      <c r="AS657" s="392" t="s">
        <v>1809</v>
      </c>
      <c r="AT657" s="376">
        <v>43549</v>
      </c>
      <c r="AU657" s="169" t="s">
        <v>2107</v>
      </c>
      <c r="AV657" s="169" t="s">
        <v>2108</v>
      </c>
      <c r="AW657" s="382"/>
      <c r="AX657" s="162" t="s">
        <v>1819</v>
      </c>
      <c r="AY657" s="376" t="s">
        <v>1802</v>
      </c>
      <c r="AZ657" s="162"/>
      <c r="BA657" s="129"/>
      <c r="BB657" s="383">
        <v>216</v>
      </c>
    </row>
    <row r="658" spans="1:54" s="3" customFormat="1" ht="36.75" customHeight="1">
      <c r="A658" s="374">
        <v>268</v>
      </c>
      <c r="B658" s="413" t="s">
        <v>773</v>
      </c>
      <c r="C658" s="156" t="s">
        <v>771</v>
      </c>
      <c r="D658" s="156"/>
      <c r="E658" s="206">
        <v>43378</v>
      </c>
      <c r="F658" s="391" t="s">
        <v>1852</v>
      </c>
      <c r="G658" s="162" t="s">
        <v>1829</v>
      </c>
      <c r="H658" s="376">
        <v>43901</v>
      </c>
      <c r="I658" s="385" t="s">
        <v>5822</v>
      </c>
      <c r="K658" s="206"/>
      <c r="L658" s="207"/>
      <c r="M658" s="207"/>
      <c r="N658" s="207" t="e">
        <v>#N/A</v>
      </c>
      <c r="O658" s="156"/>
      <c r="P658" s="156"/>
      <c r="Q658" s="156">
        <v>216</v>
      </c>
      <c r="R658" s="156"/>
      <c r="S658" s="377" t="s">
        <v>4426</v>
      </c>
      <c r="T658" s="156" t="s">
        <v>4596</v>
      </c>
      <c r="U658" s="156" t="s">
        <v>4643</v>
      </c>
      <c r="V658" s="156" t="s">
        <v>4617</v>
      </c>
      <c r="W658" s="162" t="s">
        <v>1428</v>
      </c>
      <c r="X658" s="378"/>
      <c r="Y658" s="162"/>
      <c r="Z658" s="156"/>
      <c r="AA658" s="156">
        <v>216</v>
      </c>
      <c r="AB658" s="156"/>
      <c r="AC658" s="376" t="s">
        <v>4</v>
      </c>
      <c r="AD658" s="379" t="s">
        <v>4661</v>
      </c>
      <c r="AE658" s="156" t="s">
        <v>4662</v>
      </c>
      <c r="AF658" s="379" t="s">
        <v>4570</v>
      </c>
      <c r="AG658" s="380" t="s">
        <v>4570</v>
      </c>
      <c r="AH658" s="413" t="s">
        <v>90</v>
      </c>
      <c r="AI658" s="377" t="s">
        <v>1717</v>
      </c>
      <c r="AJ658" s="381"/>
      <c r="AK658" s="377" t="s">
        <v>1717</v>
      </c>
      <c r="AL658" s="162" t="s">
        <v>1428</v>
      </c>
      <c r="AM658" s="381"/>
      <c r="AN658" s="162" t="s">
        <v>1629</v>
      </c>
      <c r="AO658" s="162"/>
      <c r="AP658" s="381"/>
      <c r="AQ658" s="414" t="s">
        <v>2085</v>
      </c>
      <c r="AR658" s="415" t="s">
        <v>2104</v>
      </c>
      <c r="AS658" s="392" t="s">
        <v>1809</v>
      </c>
      <c r="AT658" s="376">
        <v>43549</v>
      </c>
      <c r="AU658" s="169" t="s">
        <v>2109</v>
      </c>
      <c r="AV658" s="169" t="s">
        <v>2110</v>
      </c>
      <c r="AW658" s="382"/>
      <c r="AX658" s="162"/>
      <c r="AY658" s="376" t="s">
        <v>1802</v>
      </c>
      <c r="AZ658" s="162"/>
      <c r="BA658" s="129"/>
      <c r="BB658" s="383">
        <v>216</v>
      </c>
    </row>
    <row r="659" spans="1:54" s="3" customFormat="1" ht="36.75" customHeight="1">
      <c r="A659" s="374">
        <v>269</v>
      </c>
      <c r="B659" s="429" t="s">
        <v>756</v>
      </c>
      <c r="C659" s="156" t="s">
        <v>752</v>
      </c>
      <c r="D659" s="156"/>
      <c r="E659" s="206">
        <v>43227</v>
      </c>
      <c r="F659" s="376" t="s">
        <v>753</v>
      </c>
      <c r="G659" s="162" t="s">
        <v>1829</v>
      </c>
      <c r="H659" s="376">
        <v>43901</v>
      </c>
      <c r="I659" s="385" t="s">
        <v>5822</v>
      </c>
      <c r="K659" s="206"/>
      <c r="L659" s="207"/>
      <c r="M659" s="207"/>
      <c r="N659" s="207" t="e">
        <v>#N/A</v>
      </c>
      <c r="O659" s="156"/>
      <c r="P659" s="156"/>
      <c r="Q659" s="156">
        <v>216</v>
      </c>
      <c r="R659" s="156"/>
      <c r="S659" s="377" t="s">
        <v>4426</v>
      </c>
      <c r="T659" s="156" t="s">
        <v>4596</v>
      </c>
      <c r="U659" s="156" t="s">
        <v>4643</v>
      </c>
      <c r="V659" s="156" t="s">
        <v>4617</v>
      </c>
      <c r="W659" s="162" t="s">
        <v>1426</v>
      </c>
      <c r="X659" s="378"/>
      <c r="Y659" s="162"/>
      <c r="Z659" s="156"/>
      <c r="AA659" s="156">
        <v>216</v>
      </c>
      <c r="AB659" s="156"/>
      <c r="AC659" s="376" t="s">
        <v>4</v>
      </c>
      <c r="AD659" s="379" t="s">
        <v>4661</v>
      </c>
      <c r="AE659" s="156" t="s">
        <v>4662</v>
      </c>
      <c r="AF659" s="379" t="s">
        <v>4570</v>
      </c>
      <c r="AG659" s="380" t="s">
        <v>4570</v>
      </c>
      <c r="AH659" s="159" t="s">
        <v>1826</v>
      </c>
      <c r="AI659" s="162" t="s">
        <v>1714</v>
      </c>
      <c r="AJ659" s="381"/>
      <c r="AK659" s="162" t="s">
        <v>1714</v>
      </c>
      <c r="AL659" s="162" t="s">
        <v>1426</v>
      </c>
      <c r="AM659" s="381"/>
      <c r="AN659" s="162" t="s">
        <v>1629</v>
      </c>
      <c r="AO659" s="162"/>
      <c r="AP659" s="381"/>
      <c r="AQ659" s="162" t="s">
        <v>2196</v>
      </c>
      <c r="AR659" s="418" t="s">
        <v>2197</v>
      </c>
      <c r="AS659" s="162" t="s">
        <v>1830</v>
      </c>
      <c r="AT659" s="376" t="s">
        <v>1859</v>
      </c>
      <c r="AU659" s="169" t="s">
        <v>2198</v>
      </c>
      <c r="AV659" s="169" t="s">
        <v>2199</v>
      </c>
      <c r="AW659" s="382"/>
      <c r="AX659" s="162" t="s">
        <v>1819</v>
      </c>
      <c r="AY659" s="376" t="s">
        <v>1802</v>
      </c>
      <c r="AZ659" s="162"/>
      <c r="BA659" s="129"/>
      <c r="BB659" s="383">
        <v>216</v>
      </c>
    </row>
    <row r="660" spans="1:54" s="3" customFormat="1" ht="36.75" customHeight="1">
      <c r="A660" s="374">
        <v>270</v>
      </c>
      <c r="B660" s="429" t="s">
        <v>764</v>
      </c>
      <c r="C660" s="156" t="s">
        <v>752</v>
      </c>
      <c r="D660" s="156"/>
      <c r="E660" s="206">
        <v>43227</v>
      </c>
      <c r="F660" s="376" t="s">
        <v>753</v>
      </c>
      <c r="G660" s="162" t="s">
        <v>1829</v>
      </c>
      <c r="H660" s="376">
        <v>43901</v>
      </c>
      <c r="I660" s="385" t="s">
        <v>5822</v>
      </c>
      <c r="K660" s="206"/>
      <c r="L660" s="207"/>
      <c r="M660" s="207"/>
      <c r="N660" s="207" t="e">
        <v>#N/A</v>
      </c>
      <c r="O660" s="156"/>
      <c r="P660" s="156"/>
      <c r="Q660" s="156">
        <v>216</v>
      </c>
      <c r="R660" s="156"/>
      <c r="S660" s="377" t="s">
        <v>4426</v>
      </c>
      <c r="T660" s="156" t="s">
        <v>4596</v>
      </c>
      <c r="U660" s="156" t="s">
        <v>4643</v>
      </c>
      <c r="V660" s="156" t="s">
        <v>4617</v>
      </c>
      <c r="W660" s="162" t="s">
        <v>1426</v>
      </c>
      <c r="X660" s="378"/>
      <c r="Y660" s="162"/>
      <c r="Z660" s="156"/>
      <c r="AA660" s="156">
        <v>216</v>
      </c>
      <c r="AB660" s="156"/>
      <c r="AC660" s="376" t="s">
        <v>4</v>
      </c>
      <c r="AD660" s="379" t="s">
        <v>4661</v>
      </c>
      <c r="AE660" s="156" t="s">
        <v>4662</v>
      </c>
      <c r="AF660" s="379" t="s">
        <v>4570</v>
      </c>
      <c r="AG660" s="380" t="s">
        <v>4570</v>
      </c>
      <c r="AH660" s="159" t="s">
        <v>1826</v>
      </c>
      <c r="AI660" s="162" t="s">
        <v>1714</v>
      </c>
      <c r="AJ660" s="381"/>
      <c r="AK660" s="162" t="s">
        <v>1714</v>
      </c>
      <c r="AL660" s="162" t="s">
        <v>1426</v>
      </c>
      <c r="AM660" s="381"/>
      <c r="AN660" s="162" t="s">
        <v>1629</v>
      </c>
      <c r="AO660" s="162"/>
      <c r="AP660" s="381"/>
      <c r="AQ660" s="162" t="s">
        <v>2196</v>
      </c>
      <c r="AR660" s="418" t="s">
        <v>2197</v>
      </c>
      <c r="AS660" s="162" t="s">
        <v>1830</v>
      </c>
      <c r="AT660" s="376" t="s">
        <v>1859</v>
      </c>
      <c r="AU660" s="169" t="s">
        <v>2200</v>
      </c>
      <c r="AV660" s="169" t="s">
        <v>2201</v>
      </c>
      <c r="AW660" s="382"/>
      <c r="AX660" s="162" t="s">
        <v>1819</v>
      </c>
      <c r="AY660" s="376" t="s">
        <v>1802</v>
      </c>
      <c r="AZ660" s="162"/>
      <c r="BA660" s="129"/>
      <c r="BB660" s="383">
        <v>216</v>
      </c>
    </row>
    <row r="661" spans="1:54" s="3" customFormat="1" ht="36.75" customHeight="1">
      <c r="A661" s="374">
        <v>271</v>
      </c>
      <c r="B661" s="429" t="s">
        <v>754</v>
      </c>
      <c r="C661" s="156" t="s">
        <v>755</v>
      </c>
      <c r="D661" s="156"/>
      <c r="E661" s="206">
        <v>43227</v>
      </c>
      <c r="F661" s="376" t="s">
        <v>753</v>
      </c>
      <c r="G661" s="162" t="s">
        <v>1829</v>
      </c>
      <c r="H661" s="376">
        <v>43901</v>
      </c>
      <c r="I661" s="385" t="s">
        <v>5822</v>
      </c>
      <c r="K661" s="206"/>
      <c r="L661" s="207"/>
      <c r="M661" s="207"/>
      <c r="N661" s="207" t="e">
        <v>#N/A</v>
      </c>
      <c r="O661" s="156"/>
      <c r="P661" s="156"/>
      <c r="Q661" s="156">
        <v>216</v>
      </c>
      <c r="R661" s="156"/>
      <c r="S661" s="377" t="s">
        <v>4426</v>
      </c>
      <c r="T661" s="156" t="s">
        <v>4596</v>
      </c>
      <c r="U661" s="156" t="s">
        <v>4643</v>
      </c>
      <c r="V661" s="156" t="s">
        <v>4617</v>
      </c>
      <c r="W661" s="162" t="s">
        <v>1426</v>
      </c>
      <c r="X661" s="378"/>
      <c r="Y661" s="162"/>
      <c r="Z661" s="156"/>
      <c r="AA661" s="156">
        <v>216</v>
      </c>
      <c r="AB661" s="156"/>
      <c r="AC661" s="376" t="s">
        <v>4</v>
      </c>
      <c r="AD661" s="379" t="s">
        <v>4661</v>
      </c>
      <c r="AE661" s="156" t="s">
        <v>4662</v>
      </c>
      <c r="AF661" s="379" t="s">
        <v>4570</v>
      </c>
      <c r="AG661" s="380" t="s">
        <v>4570</v>
      </c>
      <c r="AH661" s="159" t="s">
        <v>1826</v>
      </c>
      <c r="AI661" s="162" t="s">
        <v>1714</v>
      </c>
      <c r="AJ661" s="381"/>
      <c r="AK661" s="162" t="s">
        <v>1714</v>
      </c>
      <c r="AL661" s="162" t="s">
        <v>1426</v>
      </c>
      <c r="AM661" s="381"/>
      <c r="AN661" s="162" t="s">
        <v>1629</v>
      </c>
      <c r="AO661" s="162"/>
      <c r="AP661" s="381"/>
      <c r="AQ661" s="162" t="s">
        <v>2196</v>
      </c>
      <c r="AR661" s="418" t="s">
        <v>2197</v>
      </c>
      <c r="AS661" s="162" t="s">
        <v>1830</v>
      </c>
      <c r="AT661" s="376" t="s">
        <v>1859</v>
      </c>
      <c r="AU661" s="169" t="s">
        <v>2204</v>
      </c>
      <c r="AV661" s="169" t="s">
        <v>2205</v>
      </c>
      <c r="AW661" s="382"/>
      <c r="AX661" s="162" t="s">
        <v>1819</v>
      </c>
      <c r="AY661" s="376" t="s">
        <v>1802</v>
      </c>
      <c r="AZ661" s="162"/>
      <c r="BA661" s="129"/>
      <c r="BB661" s="383">
        <v>216</v>
      </c>
    </row>
    <row r="662" spans="1:54" s="3" customFormat="1" ht="36.75" customHeight="1">
      <c r="A662" s="374">
        <v>272</v>
      </c>
      <c r="B662" s="429" t="s">
        <v>766</v>
      </c>
      <c r="C662" s="156" t="s">
        <v>755</v>
      </c>
      <c r="D662" s="156"/>
      <c r="E662" s="206">
        <v>43227</v>
      </c>
      <c r="F662" s="376" t="s">
        <v>753</v>
      </c>
      <c r="G662" s="162" t="s">
        <v>1829</v>
      </c>
      <c r="H662" s="376">
        <v>43901</v>
      </c>
      <c r="I662" s="385" t="s">
        <v>5822</v>
      </c>
      <c r="K662" s="206"/>
      <c r="L662" s="207"/>
      <c r="M662" s="207"/>
      <c r="N662" s="207" t="e">
        <v>#N/A</v>
      </c>
      <c r="O662" s="156"/>
      <c r="P662" s="156"/>
      <c r="Q662" s="156">
        <v>216</v>
      </c>
      <c r="R662" s="156"/>
      <c r="S662" s="377" t="s">
        <v>4426</v>
      </c>
      <c r="T662" s="156" t="s">
        <v>4596</v>
      </c>
      <c r="U662" s="156" t="s">
        <v>4643</v>
      </c>
      <c r="V662" s="156" t="s">
        <v>4617</v>
      </c>
      <c r="W662" s="162" t="s">
        <v>1426</v>
      </c>
      <c r="X662" s="378"/>
      <c r="Y662" s="162"/>
      <c r="Z662" s="156"/>
      <c r="AA662" s="156">
        <v>216</v>
      </c>
      <c r="AB662" s="156"/>
      <c r="AC662" s="376" t="s">
        <v>4</v>
      </c>
      <c r="AD662" s="379" t="s">
        <v>4661</v>
      </c>
      <c r="AE662" s="156" t="s">
        <v>4662</v>
      </c>
      <c r="AF662" s="379" t="s">
        <v>4577</v>
      </c>
      <c r="AG662" s="380" t="s">
        <v>4577</v>
      </c>
      <c r="AH662" s="159" t="s">
        <v>1826</v>
      </c>
      <c r="AI662" s="162" t="s">
        <v>1714</v>
      </c>
      <c r="AJ662" s="381"/>
      <c r="AK662" s="162" t="s">
        <v>1714</v>
      </c>
      <c r="AL662" s="162" t="s">
        <v>1426</v>
      </c>
      <c r="AM662" s="381"/>
      <c r="AN662" s="162" t="s">
        <v>1629</v>
      </c>
      <c r="AO662" s="162"/>
      <c r="AP662" s="381"/>
      <c r="AQ662" s="162" t="s">
        <v>2196</v>
      </c>
      <c r="AR662" s="418" t="s">
        <v>2197</v>
      </c>
      <c r="AS662" s="162" t="s">
        <v>1830</v>
      </c>
      <c r="AT662" s="376" t="s">
        <v>1859</v>
      </c>
      <c r="AU662" s="169" t="s">
        <v>2206</v>
      </c>
      <c r="AV662" s="169" t="s">
        <v>2207</v>
      </c>
      <c r="AW662" s="382"/>
      <c r="AX662" s="162" t="s">
        <v>1819</v>
      </c>
      <c r="AY662" s="376" t="s">
        <v>1802</v>
      </c>
      <c r="AZ662" s="162"/>
      <c r="BA662" s="129"/>
      <c r="BB662" s="383">
        <v>216</v>
      </c>
    </row>
    <row r="663" spans="1:54" s="3" customFormat="1" ht="36.75" customHeight="1">
      <c r="A663" s="374">
        <v>273</v>
      </c>
      <c r="B663" s="430" t="s">
        <v>810</v>
      </c>
      <c r="C663" s="156" t="s">
        <v>811</v>
      </c>
      <c r="D663" s="156"/>
      <c r="E663" s="206" t="s">
        <v>2038</v>
      </c>
      <c r="F663" s="162" t="s">
        <v>1626</v>
      </c>
      <c r="G663" s="162" t="s">
        <v>1829</v>
      </c>
      <c r="H663" s="376">
        <v>43901</v>
      </c>
      <c r="I663" s="385" t="s">
        <v>5822</v>
      </c>
      <c r="K663" s="206"/>
      <c r="L663" s="207"/>
      <c r="M663" s="207"/>
      <c r="N663" s="207" t="e">
        <v>#N/A</v>
      </c>
      <c r="O663" s="156"/>
      <c r="P663" s="156"/>
      <c r="Q663" s="156">
        <v>216</v>
      </c>
      <c r="R663" s="156" t="s">
        <v>4777</v>
      </c>
      <c r="S663" s="377" t="s">
        <v>4426</v>
      </c>
      <c r="T663" s="156" t="s">
        <v>4596</v>
      </c>
      <c r="U663" s="156" t="s">
        <v>4643</v>
      </c>
      <c r="V663" s="156" t="s">
        <v>4617</v>
      </c>
      <c r="W663" s="162" t="s">
        <v>1422</v>
      </c>
      <c r="X663" s="378"/>
      <c r="Y663" s="162"/>
      <c r="Z663" s="156"/>
      <c r="AA663" s="156">
        <v>216</v>
      </c>
      <c r="AB663" s="156"/>
      <c r="AC663" s="376" t="s">
        <v>4</v>
      </c>
      <c r="AD663" s="379" t="s">
        <v>4661</v>
      </c>
      <c r="AE663" s="156" t="s">
        <v>4662</v>
      </c>
      <c r="AF663" s="379" t="s">
        <v>4570</v>
      </c>
      <c r="AG663" s="380" t="s">
        <v>4570</v>
      </c>
      <c r="AH663" s="159" t="s">
        <v>1826</v>
      </c>
      <c r="AI663" s="162" t="s">
        <v>1714</v>
      </c>
      <c r="AJ663" s="381"/>
      <c r="AK663" s="162" t="s">
        <v>1714</v>
      </c>
      <c r="AL663" s="162" t="s">
        <v>1422</v>
      </c>
      <c r="AM663" s="381"/>
      <c r="AN663" s="162" t="s">
        <v>1629</v>
      </c>
      <c r="AO663" s="162"/>
      <c r="AP663" s="381"/>
      <c r="AQ663" s="162" t="s">
        <v>2036</v>
      </c>
      <c r="AR663" s="418" t="s">
        <v>2037</v>
      </c>
      <c r="AS663" s="162" t="s">
        <v>1830</v>
      </c>
      <c r="AT663" s="376">
        <v>43577</v>
      </c>
      <c r="AU663" s="169" t="s">
        <v>2039</v>
      </c>
      <c r="AV663" s="169" t="s">
        <v>2040</v>
      </c>
      <c r="AW663" s="382"/>
      <c r="AX663" s="162"/>
      <c r="AY663" s="376" t="s">
        <v>1795</v>
      </c>
      <c r="AZ663" s="162"/>
      <c r="BA663" s="129"/>
      <c r="BB663" s="383">
        <v>216</v>
      </c>
    </row>
    <row r="664" spans="1:54" s="3" customFormat="1" ht="36.75" customHeight="1">
      <c r="A664" s="374">
        <v>274</v>
      </c>
      <c r="B664" s="431" t="s">
        <v>699</v>
      </c>
      <c r="C664" s="156">
        <v>4514709620</v>
      </c>
      <c r="D664" s="156"/>
      <c r="E664" s="206">
        <v>43250</v>
      </c>
      <c r="F664" s="159" t="s">
        <v>1628</v>
      </c>
      <c r="G664" s="162" t="s">
        <v>1829</v>
      </c>
      <c r="H664" s="376">
        <v>43901</v>
      </c>
      <c r="I664" s="385" t="s">
        <v>5822</v>
      </c>
      <c r="K664" s="206"/>
      <c r="L664" s="207" t="s">
        <v>1710</v>
      </c>
      <c r="M664" s="207"/>
      <c r="N664" s="207" t="s">
        <v>4604</v>
      </c>
      <c r="O664" s="156"/>
      <c r="P664" s="156"/>
      <c r="Q664" s="156" t="s">
        <v>4704</v>
      </c>
      <c r="R664" s="156"/>
      <c r="S664" s="377" t="s">
        <v>4426</v>
      </c>
      <c r="T664" s="156" t="s">
        <v>4596</v>
      </c>
      <c r="U664" s="156" t="s">
        <v>4643</v>
      </c>
      <c r="V664" s="156" t="s">
        <v>4617</v>
      </c>
      <c r="W664" s="159" t="s">
        <v>1426</v>
      </c>
      <c r="X664" s="378"/>
      <c r="Y664" s="162"/>
      <c r="Z664" s="156"/>
      <c r="AA664" s="156" t="e">
        <v>#N/A</v>
      </c>
      <c r="AB664" s="156"/>
      <c r="AC664" s="376" t="s">
        <v>4</v>
      </c>
      <c r="AD664" s="379" t="s">
        <v>4661</v>
      </c>
      <c r="AE664" s="156" t="s">
        <v>4662</v>
      </c>
      <c r="AF664" s="379" t="s">
        <v>4570</v>
      </c>
      <c r="AG664" s="380" t="s">
        <v>4570</v>
      </c>
      <c r="AH664" s="159" t="s">
        <v>45</v>
      </c>
      <c r="AI664" s="162" t="s">
        <v>1714</v>
      </c>
      <c r="AJ664" s="381"/>
      <c r="AK664" s="162" t="s">
        <v>1714</v>
      </c>
      <c r="AL664" s="159" t="s">
        <v>1426</v>
      </c>
      <c r="AM664" s="381"/>
      <c r="AN664" s="162" t="s">
        <v>1629</v>
      </c>
      <c r="AO664" s="159"/>
      <c r="AP664" s="381"/>
      <c r="AQ664" s="159" t="s">
        <v>1857</v>
      </c>
      <c r="AR664" s="432" t="s">
        <v>1601</v>
      </c>
      <c r="AS664" s="159" t="s">
        <v>1830</v>
      </c>
      <c r="AT664" s="376">
        <v>43587</v>
      </c>
      <c r="AU664" s="169" t="s">
        <v>3897</v>
      </c>
      <c r="AV664" s="169" t="s">
        <v>3898</v>
      </c>
      <c r="AW664" s="382"/>
      <c r="AX664" s="162" t="s">
        <v>1819</v>
      </c>
      <c r="AY664" s="376" t="s">
        <v>1838</v>
      </c>
      <c r="AZ664" s="159"/>
      <c r="BA664" s="129"/>
      <c r="BB664" s="383" t="s">
        <v>4638</v>
      </c>
    </row>
    <row r="665" spans="1:54" s="3" customFormat="1" ht="36.75" customHeight="1">
      <c r="A665" s="374">
        <v>275</v>
      </c>
      <c r="B665" s="431" t="s">
        <v>684</v>
      </c>
      <c r="C665" s="156">
        <v>4514709620</v>
      </c>
      <c r="D665" s="156"/>
      <c r="E665" s="206">
        <v>43250</v>
      </c>
      <c r="F665" s="159" t="s">
        <v>1628</v>
      </c>
      <c r="G665" s="162" t="s">
        <v>1829</v>
      </c>
      <c r="H665" s="376">
        <v>43901</v>
      </c>
      <c r="I665" s="385" t="s">
        <v>5822</v>
      </c>
      <c r="K665" s="206"/>
      <c r="L665" s="207" t="s">
        <v>1710</v>
      </c>
      <c r="M665" s="207"/>
      <c r="N665" s="207" t="s">
        <v>4604</v>
      </c>
      <c r="O665" s="156"/>
      <c r="P665" s="156"/>
      <c r="Q665" s="156" t="s">
        <v>4704</v>
      </c>
      <c r="R665" s="156"/>
      <c r="S665" s="377" t="s">
        <v>4426</v>
      </c>
      <c r="T665" s="156" t="s">
        <v>4596</v>
      </c>
      <c r="U665" s="156" t="s">
        <v>4643</v>
      </c>
      <c r="V665" s="156" t="s">
        <v>4617</v>
      </c>
      <c r="W665" s="159" t="s">
        <v>1426</v>
      </c>
      <c r="X665" s="378"/>
      <c r="Y665" s="162"/>
      <c r="Z665" s="156"/>
      <c r="AA665" s="156" t="e">
        <v>#N/A</v>
      </c>
      <c r="AB665" s="156"/>
      <c r="AC665" s="376" t="s">
        <v>4</v>
      </c>
      <c r="AD665" s="379" t="s">
        <v>4661</v>
      </c>
      <c r="AE665" s="156" t="s">
        <v>4662</v>
      </c>
      <c r="AF665" s="379" t="s">
        <v>4570</v>
      </c>
      <c r="AG665" s="380" t="s">
        <v>4570</v>
      </c>
      <c r="AH665" s="159" t="s">
        <v>45</v>
      </c>
      <c r="AI665" s="162" t="s">
        <v>1714</v>
      </c>
      <c r="AJ665" s="381"/>
      <c r="AK665" s="162" t="s">
        <v>1714</v>
      </c>
      <c r="AL665" s="159" t="s">
        <v>1426</v>
      </c>
      <c r="AM665" s="381"/>
      <c r="AN665" s="162" t="s">
        <v>1629</v>
      </c>
      <c r="AO665" s="159"/>
      <c r="AP665" s="381"/>
      <c r="AQ665" s="159" t="s">
        <v>1857</v>
      </c>
      <c r="AR665" s="432" t="s">
        <v>1601</v>
      </c>
      <c r="AS665" s="159" t="s">
        <v>1830</v>
      </c>
      <c r="AT665" s="376">
        <v>43587</v>
      </c>
      <c r="AU665" s="169" t="s">
        <v>3899</v>
      </c>
      <c r="AV665" s="169" t="s">
        <v>3900</v>
      </c>
      <c r="AW665" s="382"/>
      <c r="AX665" s="162" t="s">
        <v>1819</v>
      </c>
      <c r="AY665" s="376" t="s">
        <v>1838</v>
      </c>
      <c r="AZ665" s="159"/>
      <c r="BA665" s="129"/>
      <c r="BB665" s="383" t="s">
        <v>4638</v>
      </c>
    </row>
    <row r="666" spans="1:54" s="3" customFormat="1" ht="36.75" customHeight="1">
      <c r="A666" s="374">
        <v>276</v>
      </c>
      <c r="B666" s="431" t="s">
        <v>696</v>
      </c>
      <c r="C666" s="156">
        <v>4514709620</v>
      </c>
      <c r="D666" s="156"/>
      <c r="E666" s="206">
        <v>43250</v>
      </c>
      <c r="F666" s="159" t="s">
        <v>1628</v>
      </c>
      <c r="G666" s="162" t="s">
        <v>1829</v>
      </c>
      <c r="H666" s="376">
        <v>43901</v>
      </c>
      <c r="I666" s="385" t="s">
        <v>5822</v>
      </c>
      <c r="K666" s="206"/>
      <c r="L666" s="207" t="s">
        <v>1710</v>
      </c>
      <c r="M666" s="207"/>
      <c r="N666" s="207" t="s">
        <v>4604</v>
      </c>
      <c r="O666" s="156"/>
      <c r="P666" s="156"/>
      <c r="Q666" s="156" t="s">
        <v>4704</v>
      </c>
      <c r="R666" s="156"/>
      <c r="S666" s="377" t="s">
        <v>4426</v>
      </c>
      <c r="T666" s="156" t="s">
        <v>4596</v>
      </c>
      <c r="U666" s="156" t="s">
        <v>4643</v>
      </c>
      <c r="V666" s="156" t="s">
        <v>4617</v>
      </c>
      <c r="W666" s="159" t="s">
        <v>1426</v>
      </c>
      <c r="X666" s="378"/>
      <c r="Y666" s="162"/>
      <c r="Z666" s="156"/>
      <c r="AA666" s="156" t="e">
        <v>#N/A</v>
      </c>
      <c r="AB666" s="156"/>
      <c r="AC666" s="376" t="s">
        <v>4</v>
      </c>
      <c r="AD666" s="379" t="s">
        <v>4661</v>
      </c>
      <c r="AE666" s="156" t="s">
        <v>4662</v>
      </c>
      <c r="AF666" s="379" t="s">
        <v>4570</v>
      </c>
      <c r="AG666" s="380" t="s">
        <v>4570</v>
      </c>
      <c r="AH666" s="159" t="s">
        <v>45</v>
      </c>
      <c r="AI666" s="162" t="s">
        <v>1714</v>
      </c>
      <c r="AJ666" s="381"/>
      <c r="AK666" s="162" t="s">
        <v>1714</v>
      </c>
      <c r="AL666" s="159" t="s">
        <v>1426</v>
      </c>
      <c r="AM666" s="381"/>
      <c r="AN666" s="162" t="s">
        <v>1629</v>
      </c>
      <c r="AO666" s="159"/>
      <c r="AP666" s="381"/>
      <c r="AQ666" s="159" t="s">
        <v>1857</v>
      </c>
      <c r="AR666" s="432" t="s">
        <v>1601</v>
      </c>
      <c r="AS666" s="159" t="s">
        <v>1830</v>
      </c>
      <c r="AT666" s="376">
        <v>43587</v>
      </c>
      <c r="AU666" s="169" t="s">
        <v>3901</v>
      </c>
      <c r="AV666" s="169" t="s">
        <v>3902</v>
      </c>
      <c r="AW666" s="382"/>
      <c r="AX666" s="162" t="s">
        <v>1819</v>
      </c>
      <c r="AY666" s="376" t="s">
        <v>1838</v>
      </c>
      <c r="AZ666" s="159"/>
      <c r="BA666" s="129"/>
      <c r="BB666" s="383" t="s">
        <v>4638</v>
      </c>
    </row>
    <row r="667" spans="1:54" s="3" customFormat="1" ht="36.75" customHeight="1">
      <c r="A667" s="374">
        <v>277</v>
      </c>
      <c r="B667" s="431" t="s">
        <v>693</v>
      </c>
      <c r="C667" s="156">
        <v>4514709620</v>
      </c>
      <c r="D667" s="156"/>
      <c r="E667" s="206">
        <v>43250</v>
      </c>
      <c r="F667" s="159" t="s">
        <v>1628</v>
      </c>
      <c r="G667" s="162" t="s">
        <v>1829</v>
      </c>
      <c r="H667" s="376">
        <v>43901</v>
      </c>
      <c r="I667" s="385" t="s">
        <v>5822</v>
      </c>
      <c r="K667" s="206"/>
      <c r="L667" s="207" t="s">
        <v>1710</v>
      </c>
      <c r="M667" s="207"/>
      <c r="N667" s="207" t="s">
        <v>4604</v>
      </c>
      <c r="O667" s="156"/>
      <c r="P667" s="156"/>
      <c r="Q667" s="156" t="s">
        <v>4704</v>
      </c>
      <c r="R667" s="156"/>
      <c r="S667" s="377" t="s">
        <v>4426</v>
      </c>
      <c r="T667" s="156" t="s">
        <v>4596</v>
      </c>
      <c r="U667" s="156" t="s">
        <v>4643</v>
      </c>
      <c r="V667" s="156" t="s">
        <v>4617</v>
      </c>
      <c r="W667" s="159" t="s">
        <v>1426</v>
      </c>
      <c r="X667" s="378"/>
      <c r="Y667" s="162"/>
      <c r="Z667" s="156"/>
      <c r="AA667" s="156" t="e">
        <v>#N/A</v>
      </c>
      <c r="AB667" s="156"/>
      <c r="AC667" s="376" t="s">
        <v>4</v>
      </c>
      <c r="AD667" s="379" t="s">
        <v>4661</v>
      </c>
      <c r="AE667" s="156" t="s">
        <v>4662</v>
      </c>
      <c r="AF667" s="379" t="s">
        <v>4570</v>
      </c>
      <c r="AG667" s="380" t="s">
        <v>4570</v>
      </c>
      <c r="AH667" s="159" t="s">
        <v>45</v>
      </c>
      <c r="AI667" s="162" t="s">
        <v>1714</v>
      </c>
      <c r="AJ667" s="381"/>
      <c r="AK667" s="162" t="s">
        <v>1714</v>
      </c>
      <c r="AL667" s="159" t="s">
        <v>1426</v>
      </c>
      <c r="AM667" s="381"/>
      <c r="AN667" s="162" t="s">
        <v>1629</v>
      </c>
      <c r="AO667" s="159"/>
      <c r="AP667" s="381"/>
      <c r="AQ667" s="159" t="s">
        <v>1857</v>
      </c>
      <c r="AR667" s="432" t="s">
        <v>1601</v>
      </c>
      <c r="AS667" s="159" t="s">
        <v>1830</v>
      </c>
      <c r="AT667" s="376">
        <v>43587</v>
      </c>
      <c r="AU667" s="169" t="s">
        <v>3903</v>
      </c>
      <c r="AV667" s="169" t="s">
        <v>3904</v>
      </c>
      <c r="AW667" s="382"/>
      <c r="AX667" s="162" t="s">
        <v>1819</v>
      </c>
      <c r="AY667" s="376" t="s">
        <v>1838</v>
      </c>
      <c r="AZ667" s="159"/>
      <c r="BA667" s="129"/>
      <c r="BB667" s="383" t="s">
        <v>4638</v>
      </c>
    </row>
    <row r="668" spans="1:54" s="3" customFormat="1" ht="36.75" customHeight="1">
      <c r="A668" s="374">
        <v>278</v>
      </c>
      <c r="B668" s="433" t="s">
        <v>797</v>
      </c>
      <c r="C668" s="156" t="s">
        <v>798</v>
      </c>
      <c r="D668" s="156"/>
      <c r="E668" s="206">
        <v>43081</v>
      </c>
      <c r="F668" s="159" t="s">
        <v>1930</v>
      </c>
      <c r="G668" s="162" t="s">
        <v>1829</v>
      </c>
      <c r="H668" s="376">
        <v>43901</v>
      </c>
      <c r="I668" s="385" t="s">
        <v>5822</v>
      </c>
      <c r="K668" s="206"/>
      <c r="L668" s="207"/>
      <c r="M668" s="207"/>
      <c r="N668" s="207" t="e">
        <v>#N/A</v>
      </c>
      <c r="O668" s="156"/>
      <c r="P668" s="156"/>
      <c r="Q668" s="156">
        <v>216</v>
      </c>
      <c r="R668" s="156"/>
      <c r="S668" s="377" t="s">
        <v>4426</v>
      </c>
      <c r="T668" s="156" t="s">
        <v>4596</v>
      </c>
      <c r="U668" s="156" t="s">
        <v>4643</v>
      </c>
      <c r="V668" s="156" t="s">
        <v>4617</v>
      </c>
      <c r="W668" s="162" t="s">
        <v>1954</v>
      </c>
      <c r="X668" s="378"/>
      <c r="Y668" s="162"/>
      <c r="Z668" s="156"/>
      <c r="AA668" s="156">
        <v>216</v>
      </c>
      <c r="AB668" s="156"/>
      <c r="AC668" s="376" t="s">
        <v>4</v>
      </c>
      <c r="AD668" s="379" t="s">
        <v>4661</v>
      </c>
      <c r="AE668" s="156" t="s">
        <v>4662</v>
      </c>
      <c r="AF668" s="379" t="s">
        <v>4571</v>
      </c>
      <c r="AG668" s="380" t="s">
        <v>4571</v>
      </c>
      <c r="AH668" s="159" t="s">
        <v>1826</v>
      </c>
      <c r="AI668" s="162" t="s">
        <v>1714</v>
      </c>
      <c r="AJ668" s="381"/>
      <c r="AK668" s="162" t="s">
        <v>1714</v>
      </c>
      <c r="AL668" s="162" t="s">
        <v>1954</v>
      </c>
      <c r="AM668" s="381"/>
      <c r="AN668" s="162" t="s">
        <v>1629</v>
      </c>
      <c r="AO668" s="159"/>
      <c r="AP668" s="381"/>
      <c r="AQ668" s="159" t="s">
        <v>1935</v>
      </c>
      <c r="AR668" s="432" t="s">
        <v>1955</v>
      </c>
      <c r="AS668" s="159" t="s">
        <v>1830</v>
      </c>
      <c r="AT668" s="376">
        <v>43587</v>
      </c>
      <c r="AU668" s="169" t="s">
        <v>1956</v>
      </c>
      <c r="AV668" s="169" t="s">
        <v>1957</v>
      </c>
      <c r="AW668" s="382"/>
      <c r="AX668" s="162"/>
      <c r="AY668" s="376" t="s">
        <v>1802</v>
      </c>
      <c r="AZ668" s="159" t="s">
        <v>1803</v>
      </c>
      <c r="BA668" s="129"/>
      <c r="BB668" s="383">
        <v>216</v>
      </c>
    </row>
    <row r="669" spans="1:54" s="3" customFormat="1" ht="36.75" customHeight="1">
      <c r="A669" s="374">
        <v>279</v>
      </c>
      <c r="B669" s="396" t="s">
        <v>607</v>
      </c>
      <c r="C669" s="156" t="s">
        <v>608</v>
      </c>
      <c r="D669" s="156"/>
      <c r="E669" s="206">
        <v>43138</v>
      </c>
      <c r="F669" s="159" t="s">
        <v>1930</v>
      </c>
      <c r="G669" s="162" t="s">
        <v>1829</v>
      </c>
      <c r="H669" s="376">
        <v>43906</v>
      </c>
      <c r="I669" s="385" t="s">
        <v>5822</v>
      </c>
      <c r="K669" s="206"/>
      <c r="L669" s="207"/>
      <c r="M669" s="207"/>
      <c r="N669" s="207" t="e">
        <v>#N/A</v>
      </c>
      <c r="O669" s="156"/>
      <c r="P669" s="156"/>
      <c r="Q669" s="156">
        <v>216</v>
      </c>
      <c r="R669" s="156"/>
      <c r="S669" s="377" t="s">
        <v>4426</v>
      </c>
      <c r="T669" s="156" t="s">
        <v>4596</v>
      </c>
      <c r="U669" s="156" t="s">
        <v>4643</v>
      </c>
      <c r="V669" s="156" t="s">
        <v>4617</v>
      </c>
      <c r="W669" s="159" t="s">
        <v>1815</v>
      </c>
      <c r="X669" s="378"/>
      <c r="Y669" s="162"/>
      <c r="Z669" s="156"/>
      <c r="AA669" s="156">
        <v>216</v>
      </c>
      <c r="AB669" s="156"/>
      <c r="AC669" s="376" t="s">
        <v>4</v>
      </c>
      <c r="AD669" s="379" t="s">
        <v>4661</v>
      </c>
      <c r="AE669" s="156" t="s">
        <v>4662</v>
      </c>
      <c r="AF669" s="379" t="s">
        <v>4580</v>
      </c>
      <c r="AG669" s="380" t="s">
        <v>4580</v>
      </c>
      <c r="AH669" s="396" t="s">
        <v>90</v>
      </c>
      <c r="AI669" s="377" t="s">
        <v>1717</v>
      </c>
      <c r="AJ669" s="381"/>
      <c r="AK669" s="377" t="s">
        <v>1717</v>
      </c>
      <c r="AL669" s="159" t="s">
        <v>1815</v>
      </c>
      <c r="AM669" s="381"/>
      <c r="AN669" s="162" t="s">
        <v>1629</v>
      </c>
      <c r="AO669" s="382"/>
      <c r="AP669" s="381"/>
      <c r="AQ669" s="396" t="s">
        <v>1958</v>
      </c>
      <c r="AR669" s="398" t="s">
        <v>1959</v>
      </c>
      <c r="AS669" s="382" t="s">
        <v>1809</v>
      </c>
      <c r="AT669" s="376">
        <v>43542</v>
      </c>
      <c r="AU669" s="169" t="s">
        <v>1960</v>
      </c>
      <c r="AV669" s="169" t="s">
        <v>1961</v>
      </c>
      <c r="AW669" s="382"/>
      <c r="AX669" s="162"/>
      <c r="AY669" s="376" t="s">
        <v>1810</v>
      </c>
      <c r="AZ669" s="159"/>
      <c r="BA669" s="129"/>
      <c r="BB669" s="383">
        <v>216</v>
      </c>
    </row>
    <row r="670" spans="1:54" s="3" customFormat="1" ht="36.75" customHeight="1">
      <c r="A670" s="374">
        <v>280</v>
      </c>
      <c r="B670" s="395" t="s">
        <v>559</v>
      </c>
      <c r="C670" s="156" t="s">
        <v>560</v>
      </c>
      <c r="D670" s="156"/>
      <c r="E670" s="206" t="s">
        <v>4147</v>
      </c>
      <c r="F670" s="159" t="s">
        <v>1930</v>
      </c>
      <c r="G670" s="162" t="s">
        <v>1829</v>
      </c>
      <c r="H670" s="376">
        <v>43906</v>
      </c>
      <c r="I670" s="385" t="s">
        <v>5822</v>
      </c>
      <c r="K670" s="206"/>
      <c r="L670" s="207"/>
      <c r="M670" s="207"/>
      <c r="N670" s="207" t="e">
        <v>#N/A</v>
      </c>
      <c r="O670" s="156"/>
      <c r="P670" s="156"/>
      <c r="Q670" s="156">
        <v>216</v>
      </c>
      <c r="R670" s="156"/>
      <c r="S670" s="377" t="s">
        <v>4426</v>
      </c>
      <c r="T670" s="156" t="s">
        <v>4596</v>
      </c>
      <c r="U670" s="156" t="s">
        <v>4643</v>
      </c>
      <c r="V670" s="156" t="s">
        <v>4617</v>
      </c>
      <c r="W670" s="159" t="s">
        <v>1428</v>
      </c>
      <c r="X670" s="378"/>
      <c r="Y670" s="162"/>
      <c r="Z670" s="156"/>
      <c r="AA670" s="156">
        <v>216</v>
      </c>
      <c r="AB670" s="156"/>
      <c r="AC670" s="376" t="s">
        <v>4</v>
      </c>
      <c r="AD670" s="379" t="s">
        <v>4661</v>
      </c>
      <c r="AE670" s="156" t="s">
        <v>4662</v>
      </c>
      <c r="AF670" s="379" t="s">
        <v>4570</v>
      </c>
      <c r="AG670" s="380" t="s">
        <v>4570</v>
      </c>
      <c r="AH670" s="396" t="s">
        <v>90</v>
      </c>
      <c r="AI670" s="377" t="s">
        <v>1717</v>
      </c>
      <c r="AJ670" s="381"/>
      <c r="AK670" s="377" t="s">
        <v>1717</v>
      </c>
      <c r="AL670" s="159" t="s">
        <v>1428</v>
      </c>
      <c r="AM670" s="381"/>
      <c r="AN670" s="162" t="s">
        <v>1629</v>
      </c>
      <c r="AO670" s="159"/>
      <c r="AP670" s="381"/>
      <c r="AQ670" s="395" t="s">
        <v>1936</v>
      </c>
      <c r="AR670" s="398" t="s">
        <v>1937</v>
      </c>
      <c r="AS670" s="382" t="s">
        <v>1809</v>
      </c>
      <c r="AT670" s="376">
        <v>43542</v>
      </c>
      <c r="AU670" s="169" t="s">
        <v>1938</v>
      </c>
      <c r="AV670" s="169" t="s">
        <v>1939</v>
      </c>
      <c r="AW670" s="382"/>
      <c r="AX670" s="162"/>
      <c r="AY670" s="376" t="s">
        <v>1918</v>
      </c>
      <c r="AZ670" s="159"/>
      <c r="BA670" s="129"/>
      <c r="BB670" s="383">
        <v>216</v>
      </c>
    </row>
    <row r="671" spans="1:54" s="3" customFormat="1" ht="36.75" customHeight="1">
      <c r="A671" s="374">
        <v>281</v>
      </c>
      <c r="B671" s="395" t="s">
        <v>562</v>
      </c>
      <c r="C671" s="156" t="s">
        <v>560</v>
      </c>
      <c r="D671" s="156"/>
      <c r="E671" s="206" t="s">
        <v>4147</v>
      </c>
      <c r="F671" s="159" t="s">
        <v>1930</v>
      </c>
      <c r="G671" s="162" t="s">
        <v>1829</v>
      </c>
      <c r="H671" s="376">
        <v>43906</v>
      </c>
      <c r="I671" s="385" t="s">
        <v>5822</v>
      </c>
      <c r="K671" s="206"/>
      <c r="L671" s="207"/>
      <c r="M671" s="207"/>
      <c r="N671" s="207" t="e">
        <v>#N/A</v>
      </c>
      <c r="O671" s="156"/>
      <c r="P671" s="156"/>
      <c r="Q671" s="156">
        <v>216</v>
      </c>
      <c r="R671" s="156"/>
      <c r="S671" s="377" t="s">
        <v>4426</v>
      </c>
      <c r="T671" s="156" t="s">
        <v>4596</v>
      </c>
      <c r="U671" s="156" t="s">
        <v>4643</v>
      </c>
      <c r="V671" s="156" t="s">
        <v>4617</v>
      </c>
      <c r="W671" s="159" t="s">
        <v>1428</v>
      </c>
      <c r="X671" s="378"/>
      <c r="Y671" s="162"/>
      <c r="Z671" s="156"/>
      <c r="AA671" s="156">
        <v>216</v>
      </c>
      <c r="AB671" s="156"/>
      <c r="AC671" s="376" t="s">
        <v>4</v>
      </c>
      <c r="AD671" s="379" t="s">
        <v>4661</v>
      </c>
      <c r="AE671" s="156" t="s">
        <v>4662</v>
      </c>
      <c r="AF671" s="379" t="s">
        <v>4570</v>
      </c>
      <c r="AG671" s="380" t="s">
        <v>4570</v>
      </c>
      <c r="AH671" s="396" t="s">
        <v>90</v>
      </c>
      <c r="AI671" s="377" t="s">
        <v>1717</v>
      </c>
      <c r="AJ671" s="381"/>
      <c r="AK671" s="377" t="s">
        <v>1717</v>
      </c>
      <c r="AL671" s="159" t="s">
        <v>1428</v>
      </c>
      <c r="AM671" s="381"/>
      <c r="AN671" s="162" t="s">
        <v>1629</v>
      </c>
      <c r="AO671" s="159"/>
      <c r="AP671" s="381"/>
      <c r="AQ671" s="395" t="s">
        <v>1936</v>
      </c>
      <c r="AR671" s="398" t="s">
        <v>1937</v>
      </c>
      <c r="AS671" s="382" t="s">
        <v>1809</v>
      </c>
      <c r="AT671" s="376">
        <v>43542</v>
      </c>
      <c r="AU671" s="169" t="s">
        <v>1944</v>
      </c>
      <c r="AV671" s="169" t="s">
        <v>1945</v>
      </c>
      <c r="AW671" s="382"/>
      <c r="AX671" s="162"/>
      <c r="AY671" s="376" t="s">
        <v>1918</v>
      </c>
      <c r="AZ671" s="159"/>
      <c r="BA671" s="129"/>
      <c r="BB671" s="383">
        <v>216</v>
      </c>
    </row>
    <row r="672" spans="1:54" s="3" customFormat="1" ht="36.75" customHeight="1">
      <c r="A672" s="374">
        <v>282</v>
      </c>
      <c r="B672" s="159" t="s">
        <v>551</v>
      </c>
      <c r="C672" s="156" t="s">
        <v>552</v>
      </c>
      <c r="D672" s="156"/>
      <c r="E672" s="206" t="s">
        <v>4148</v>
      </c>
      <c r="F672" s="159" t="s">
        <v>1930</v>
      </c>
      <c r="G672" s="162" t="s">
        <v>1829</v>
      </c>
      <c r="H672" s="376">
        <v>43906</v>
      </c>
      <c r="I672" s="385" t="s">
        <v>5822</v>
      </c>
      <c r="K672" s="206"/>
      <c r="L672" s="207"/>
      <c r="M672" s="207"/>
      <c r="N672" s="207" t="e">
        <v>#N/A</v>
      </c>
      <c r="O672" s="156"/>
      <c r="P672" s="156"/>
      <c r="Q672" s="156">
        <v>216</v>
      </c>
      <c r="R672" s="156"/>
      <c r="S672" s="377" t="s">
        <v>4426</v>
      </c>
      <c r="T672" s="156" t="s">
        <v>4596</v>
      </c>
      <c r="U672" s="156" t="s">
        <v>4643</v>
      </c>
      <c r="V672" s="156" t="s">
        <v>4617</v>
      </c>
      <c r="W672" s="159" t="s">
        <v>1428</v>
      </c>
      <c r="X672" s="378"/>
      <c r="Y672" s="162"/>
      <c r="Z672" s="156"/>
      <c r="AA672" s="156">
        <v>216</v>
      </c>
      <c r="AB672" s="156"/>
      <c r="AC672" s="376" t="s">
        <v>4</v>
      </c>
      <c r="AD672" s="379" t="s">
        <v>4661</v>
      </c>
      <c r="AE672" s="156" t="s">
        <v>4662</v>
      </c>
      <c r="AF672" s="379" t="s">
        <v>4570</v>
      </c>
      <c r="AG672" s="380" t="s">
        <v>4570</v>
      </c>
      <c r="AH672" s="159" t="s">
        <v>90</v>
      </c>
      <c r="AI672" s="377" t="s">
        <v>1717</v>
      </c>
      <c r="AJ672" s="381"/>
      <c r="AK672" s="377" t="s">
        <v>1717</v>
      </c>
      <c r="AL672" s="159" t="s">
        <v>1428</v>
      </c>
      <c r="AM672" s="381"/>
      <c r="AN672" s="162" t="s">
        <v>1629</v>
      </c>
      <c r="AO672" s="159"/>
      <c r="AP672" s="381"/>
      <c r="AQ672" s="159" t="s">
        <v>1946</v>
      </c>
      <c r="AR672" s="404"/>
      <c r="AS672" s="382" t="s">
        <v>1809</v>
      </c>
      <c r="AT672" s="376">
        <v>43542</v>
      </c>
      <c r="AU672" s="169" t="s">
        <v>1947</v>
      </c>
      <c r="AV672" s="169" t="s">
        <v>1847</v>
      </c>
      <c r="AW672" s="382"/>
      <c r="AX672" s="162"/>
      <c r="AY672" s="376" t="s">
        <v>1918</v>
      </c>
      <c r="AZ672" s="159"/>
      <c r="BA672" s="129"/>
      <c r="BB672" s="383">
        <v>216</v>
      </c>
    </row>
    <row r="673" spans="1:54" s="3" customFormat="1" ht="36.75" customHeight="1">
      <c r="A673" s="374">
        <v>283</v>
      </c>
      <c r="B673" s="159" t="s">
        <v>553</v>
      </c>
      <c r="C673" s="156" t="s">
        <v>552</v>
      </c>
      <c r="D673" s="156"/>
      <c r="E673" s="206" t="s">
        <v>4148</v>
      </c>
      <c r="F673" s="159" t="s">
        <v>1930</v>
      </c>
      <c r="G673" s="162" t="s">
        <v>1829</v>
      </c>
      <c r="H673" s="376">
        <v>43906</v>
      </c>
      <c r="I673" s="385" t="s">
        <v>5822</v>
      </c>
      <c r="K673" s="206"/>
      <c r="L673" s="207"/>
      <c r="M673" s="207"/>
      <c r="N673" s="207" t="e">
        <v>#N/A</v>
      </c>
      <c r="O673" s="156"/>
      <c r="P673" s="156"/>
      <c r="Q673" s="156">
        <v>216</v>
      </c>
      <c r="R673" s="156"/>
      <c r="S673" s="377" t="s">
        <v>4426</v>
      </c>
      <c r="T673" s="156" t="s">
        <v>4596</v>
      </c>
      <c r="U673" s="156" t="s">
        <v>4643</v>
      </c>
      <c r="V673" s="156" t="s">
        <v>4617</v>
      </c>
      <c r="W673" s="159" t="s">
        <v>1428</v>
      </c>
      <c r="X673" s="378"/>
      <c r="Y673" s="162"/>
      <c r="Z673" s="156"/>
      <c r="AA673" s="156">
        <v>216</v>
      </c>
      <c r="AB673" s="156"/>
      <c r="AC673" s="376" t="s">
        <v>4</v>
      </c>
      <c r="AD673" s="379" t="s">
        <v>4661</v>
      </c>
      <c r="AE673" s="156" t="s">
        <v>4662</v>
      </c>
      <c r="AF673" s="379" t="s">
        <v>4570</v>
      </c>
      <c r="AG673" s="380" t="s">
        <v>4570</v>
      </c>
      <c r="AH673" s="159" t="s">
        <v>90</v>
      </c>
      <c r="AI673" s="377" t="s">
        <v>1717</v>
      </c>
      <c r="AJ673" s="381"/>
      <c r="AK673" s="377" t="s">
        <v>1717</v>
      </c>
      <c r="AL673" s="159" t="s">
        <v>1428</v>
      </c>
      <c r="AM673" s="381"/>
      <c r="AN673" s="162" t="s">
        <v>1629</v>
      </c>
      <c r="AO673" s="159"/>
      <c r="AP673" s="381"/>
      <c r="AQ673" s="159" t="s">
        <v>1946</v>
      </c>
      <c r="AR673" s="404"/>
      <c r="AS673" s="382" t="s">
        <v>1809</v>
      </c>
      <c r="AT673" s="376">
        <v>43542</v>
      </c>
      <c r="AU673" s="169" t="s">
        <v>1948</v>
      </c>
      <c r="AV673" s="169" t="s">
        <v>1949</v>
      </c>
      <c r="AW673" s="382"/>
      <c r="AX673" s="162"/>
      <c r="AY673" s="376" t="s">
        <v>1918</v>
      </c>
      <c r="AZ673" s="159"/>
      <c r="BA673" s="129"/>
      <c r="BB673" s="383">
        <v>216</v>
      </c>
    </row>
    <row r="674" spans="1:54" s="3" customFormat="1" ht="36.75" customHeight="1">
      <c r="A674" s="374">
        <v>284</v>
      </c>
      <c r="B674" s="400" t="s">
        <v>719</v>
      </c>
      <c r="C674" s="156" t="s">
        <v>720</v>
      </c>
      <c r="D674" s="156"/>
      <c r="E674" s="206" t="s">
        <v>2044</v>
      </c>
      <c r="F674" s="162" t="s">
        <v>1626</v>
      </c>
      <c r="G674" s="162" t="s">
        <v>1829</v>
      </c>
      <c r="H674" s="376">
        <v>43906</v>
      </c>
      <c r="I674" s="385" t="s">
        <v>5822</v>
      </c>
      <c r="K674" s="206"/>
      <c r="L674" s="207"/>
      <c r="M674" s="207"/>
      <c r="N674" s="207" t="e">
        <v>#N/A</v>
      </c>
      <c r="O674" s="156"/>
      <c r="P674" s="156"/>
      <c r="Q674" s="156">
        <v>216</v>
      </c>
      <c r="R674" s="156" t="s">
        <v>4777</v>
      </c>
      <c r="S674" s="377" t="s">
        <v>4426</v>
      </c>
      <c r="T674" s="156" t="s">
        <v>4596</v>
      </c>
      <c r="U674" s="156" t="s">
        <v>4643</v>
      </c>
      <c r="V674" s="156" t="s">
        <v>4617</v>
      </c>
      <c r="W674" s="428" t="s">
        <v>2041</v>
      </c>
      <c r="X674" s="378"/>
      <c r="Y674" s="162"/>
      <c r="Z674" s="156"/>
      <c r="AA674" s="156">
        <v>216</v>
      </c>
      <c r="AB674" s="156"/>
      <c r="AC674" s="376" t="s">
        <v>4</v>
      </c>
      <c r="AD674" s="379" t="s">
        <v>4661</v>
      </c>
      <c r="AE674" s="156" t="s">
        <v>4662</v>
      </c>
      <c r="AF674" s="379" t="s">
        <v>4570</v>
      </c>
      <c r="AG674" s="380" t="s">
        <v>4570</v>
      </c>
      <c r="AH674" s="399" t="s">
        <v>848</v>
      </c>
      <c r="AI674" s="162" t="s">
        <v>1714</v>
      </c>
      <c r="AJ674" s="381"/>
      <c r="AK674" s="162" t="s">
        <v>1714</v>
      </c>
      <c r="AL674" s="428" t="s">
        <v>2041</v>
      </c>
      <c r="AM674" s="381"/>
      <c r="AN674" s="162" t="s">
        <v>1629</v>
      </c>
      <c r="AO674" s="162"/>
      <c r="AP674" s="381"/>
      <c r="AQ674" s="402" t="s">
        <v>2042</v>
      </c>
      <c r="AR674" s="402" t="s">
        <v>2043</v>
      </c>
      <c r="AS674" s="392" t="s">
        <v>1809</v>
      </c>
      <c r="AT674" s="376">
        <v>43545</v>
      </c>
      <c r="AU674" s="169" t="s">
        <v>2045</v>
      </c>
      <c r="AV674" s="169" t="s">
        <v>2046</v>
      </c>
      <c r="AW674" s="382"/>
      <c r="AX674" s="162" t="s">
        <v>1819</v>
      </c>
      <c r="AY674" s="376" t="s">
        <v>1810</v>
      </c>
      <c r="AZ674" s="162"/>
      <c r="BA674" s="129"/>
      <c r="BB674" s="383">
        <v>216</v>
      </c>
    </row>
    <row r="675" spans="1:54" s="3" customFormat="1" ht="36.75" customHeight="1">
      <c r="A675" s="374">
        <v>285</v>
      </c>
      <c r="B675" s="412" t="s">
        <v>634</v>
      </c>
      <c r="C675" s="156" t="s">
        <v>624</v>
      </c>
      <c r="D675" s="156"/>
      <c r="E675" s="206">
        <v>43244</v>
      </c>
      <c r="F675" s="162" t="s">
        <v>1689</v>
      </c>
      <c r="G675" s="162" t="s">
        <v>1829</v>
      </c>
      <c r="H675" s="376">
        <v>43906</v>
      </c>
      <c r="I675" s="385" t="s">
        <v>5822</v>
      </c>
      <c r="K675" s="206"/>
      <c r="L675" s="207"/>
      <c r="M675" s="207"/>
      <c r="N675" s="207" t="e">
        <v>#N/A</v>
      </c>
      <c r="O675" s="156"/>
      <c r="P675" s="156"/>
      <c r="Q675" s="156">
        <v>216</v>
      </c>
      <c r="R675" s="156"/>
      <c r="S675" s="377" t="s">
        <v>4426</v>
      </c>
      <c r="T675" s="156" t="s">
        <v>4596</v>
      </c>
      <c r="U675" s="156" t="s">
        <v>4643</v>
      </c>
      <c r="V675" s="156" t="s">
        <v>4617</v>
      </c>
      <c r="W675" s="162" t="s">
        <v>1428</v>
      </c>
      <c r="X675" s="378"/>
      <c r="Y675" s="162"/>
      <c r="Z675" s="156"/>
      <c r="AA675" s="156">
        <v>216</v>
      </c>
      <c r="AB675" s="156"/>
      <c r="AC675" s="376" t="s">
        <v>4</v>
      </c>
      <c r="AD675" s="379" t="s">
        <v>4661</v>
      </c>
      <c r="AE675" s="156" t="s">
        <v>4662</v>
      </c>
      <c r="AF675" s="379" t="s">
        <v>4570</v>
      </c>
      <c r="AG675" s="380" t="s">
        <v>4570</v>
      </c>
      <c r="AH675" s="413" t="s">
        <v>90</v>
      </c>
      <c r="AI675" s="377" t="s">
        <v>1717</v>
      </c>
      <c r="AJ675" s="381"/>
      <c r="AK675" s="377" t="s">
        <v>1717</v>
      </c>
      <c r="AL675" s="162" t="s">
        <v>1428</v>
      </c>
      <c r="AM675" s="381"/>
      <c r="AN675" s="162" t="s">
        <v>1629</v>
      </c>
      <c r="AO675" s="162"/>
      <c r="AP675" s="381"/>
      <c r="AQ675" s="414" t="s">
        <v>2155</v>
      </c>
      <c r="AR675" s="415" t="s">
        <v>2156</v>
      </c>
      <c r="AS675" s="392" t="s">
        <v>1809</v>
      </c>
      <c r="AT675" s="376">
        <v>43545</v>
      </c>
      <c r="AU675" s="169" t="s">
        <v>2157</v>
      </c>
      <c r="AV675" s="169" t="s">
        <v>2158</v>
      </c>
      <c r="AW675" s="382"/>
      <c r="AX675" s="162"/>
      <c r="AY675" s="376" t="s">
        <v>1810</v>
      </c>
      <c r="AZ675" s="162"/>
      <c r="BA675" s="129"/>
      <c r="BB675" s="383">
        <v>216</v>
      </c>
    </row>
    <row r="676" spans="1:54" s="3" customFormat="1" ht="36.75" customHeight="1">
      <c r="A676" s="374">
        <v>286</v>
      </c>
      <c r="B676" s="413" t="s">
        <v>774</v>
      </c>
      <c r="C676" s="156" t="s">
        <v>771</v>
      </c>
      <c r="D676" s="156"/>
      <c r="E676" s="206">
        <v>43378</v>
      </c>
      <c r="F676" s="391" t="s">
        <v>1852</v>
      </c>
      <c r="G676" s="162" t="s">
        <v>1829</v>
      </c>
      <c r="H676" s="376">
        <v>43906</v>
      </c>
      <c r="I676" s="385" t="s">
        <v>5822</v>
      </c>
      <c r="K676" s="206"/>
      <c r="L676" s="207"/>
      <c r="M676" s="207"/>
      <c r="N676" s="207" t="e">
        <v>#N/A</v>
      </c>
      <c r="O676" s="156"/>
      <c r="P676" s="156"/>
      <c r="Q676" s="156">
        <v>216</v>
      </c>
      <c r="R676" s="156"/>
      <c r="S676" s="377" t="s">
        <v>4426</v>
      </c>
      <c r="T676" s="156" t="s">
        <v>4596</v>
      </c>
      <c r="U676" s="156" t="s">
        <v>4643</v>
      </c>
      <c r="V676" s="156" t="s">
        <v>4617</v>
      </c>
      <c r="W676" s="162" t="s">
        <v>1428</v>
      </c>
      <c r="X676" s="378"/>
      <c r="Y676" s="162"/>
      <c r="Z676" s="156"/>
      <c r="AA676" s="156">
        <v>216</v>
      </c>
      <c r="AB676" s="156"/>
      <c r="AC676" s="376" t="s">
        <v>4</v>
      </c>
      <c r="AD676" s="379" t="s">
        <v>4661</v>
      </c>
      <c r="AE676" s="156" t="s">
        <v>4662</v>
      </c>
      <c r="AF676" s="379" t="s">
        <v>4570</v>
      </c>
      <c r="AG676" s="380" t="s">
        <v>4570</v>
      </c>
      <c r="AH676" s="413" t="s">
        <v>90</v>
      </c>
      <c r="AI676" s="377" t="s">
        <v>1717</v>
      </c>
      <c r="AJ676" s="381"/>
      <c r="AK676" s="377" t="s">
        <v>1717</v>
      </c>
      <c r="AL676" s="162" t="s">
        <v>1428</v>
      </c>
      <c r="AM676" s="381"/>
      <c r="AN676" s="162" t="s">
        <v>1629</v>
      </c>
      <c r="AO676" s="162"/>
      <c r="AP676" s="381"/>
      <c r="AQ676" s="414" t="s">
        <v>2085</v>
      </c>
      <c r="AR676" s="415" t="s">
        <v>2104</v>
      </c>
      <c r="AS676" s="392" t="s">
        <v>1809</v>
      </c>
      <c r="AT676" s="376">
        <v>43549</v>
      </c>
      <c r="AU676" s="169" t="s">
        <v>2111</v>
      </c>
      <c r="AV676" s="169" t="s">
        <v>2112</v>
      </c>
      <c r="AW676" s="382"/>
      <c r="AX676" s="162"/>
      <c r="AY676" s="376" t="s">
        <v>1802</v>
      </c>
      <c r="AZ676" s="162"/>
      <c r="BA676" s="129"/>
      <c r="BB676" s="383">
        <v>216</v>
      </c>
    </row>
    <row r="677" spans="1:54" s="3" customFormat="1" ht="36.75" customHeight="1">
      <c r="A677" s="374">
        <v>287</v>
      </c>
      <c r="B677" s="429" t="s">
        <v>751</v>
      </c>
      <c r="C677" s="156" t="s">
        <v>752</v>
      </c>
      <c r="D677" s="156"/>
      <c r="E677" s="206">
        <v>43227</v>
      </c>
      <c r="F677" s="376" t="s">
        <v>753</v>
      </c>
      <c r="G677" s="162" t="s">
        <v>1829</v>
      </c>
      <c r="H677" s="376">
        <v>43906</v>
      </c>
      <c r="I677" s="385" t="s">
        <v>5822</v>
      </c>
      <c r="K677" s="206"/>
      <c r="L677" s="207"/>
      <c r="M677" s="207"/>
      <c r="N677" s="207" t="e">
        <v>#N/A</v>
      </c>
      <c r="O677" s="156"/>
      <c r="P677" s="156"/>
      <c r="Q677" s="156">
        <v>216</v>
      </c>
      <c r="R677" s="156"/>
      <c r="S677" s="377" t="s">
        <v>4426</v>
      </c>
      <c r="T677" s="156" t="s">
        <v>4596</v>
      </c>
      <c r="U677" s="156" t="s">
        <v>4643</v>
      </c>
      <c r="V677" s="156" t="s">
        <v>4617</v>
      </c>
      <c r="W677" s="162" t="s">
        <v>1426</v>
      </c>
      <c r="X677" s="378"/>
      <c r="Y677" s="162"/>
      <c r="Z677" s="156"/>
      <c r="AA677" s="156">
        <v>216</v>
      </c>
      <c r="AB677" s="156"/>
      <c r="AC677" s="376" t="s">
        <v>4</v>
      </c>
      <c r="AD677" s="379" t="s">
        <v>4661</v>
      </c>
      <c r="AE677" s="156" t="s">
        <v>4662</v>
      </c>
      <c r="AF677" s="379" t="s">
        <v>4570</v>
      </c>
      <c r="AG677" s="380" t="s">
        <v>4570</v>
      </c>
      <c r="AH677" s="159" t="s">
        <v>1826</v>
      </c>
      <c r="AI677" s="162" t="s">
        <v>1714</v>
      </c>
      <c r="AJ677" s="381"/>
      <c r="AK677" s="162" t="s">
        <v>1714</v>
      </c>
      <c r="AL677" s="162" t="s">
        <v>1426</v>
      </c>
      <c r="AM677" s="381"/>
      <c r="AN677" s="162" t="s">
        <v>1629</v>
      </c>
      <c r="AO677" s="162"/>
      <c r="AP677" s="381"/>
      <c r="AQ677" s="162" t="s">
        <v>2196</v>
      </c>
      <c r="AR677" s="418" t="s">
        <v>2197</v>
      </c>
      <c r="AS677" s="162" t="s">
        <v>1830</v>
      </c>
      <c r="AT677" s="376" t="s">
        <v>1859</v>
      </c>
      <c r="AU677" s="169" t="s">
        <v>2202</v>
      </c>
      <c r="AV677" s="169" t="s">
        <v>2203</v>
      </c>
      <c r="AW677" s="382"/>
      <c r="AX677" s="162" t="s">
        <v>1819</v>
      </c>
      <c r="AY677" s="376" t="s">
        <v>1802</v>
      </c>
      <c r="AZ677" s="162"/>
      <c r="BA677" s="129"/>
      <c r="BB677" s="383">
        <v>216</v>
      </c>
    </row>
    <row r="678" spans="1:54" s="3" customFormat="1" ht="36.75" customHeight="1">
      <c r="A678" s="374">
        <v>288</v>
      </c>
      <c r="B678" s="434" t="s">
        <v>789</v>
      </c>
      <c r="C678" s="156" t="s">
        <v>787</v>
      </c>
      <c r="D678" s="156"/>
      <c r="E678" s="206">
        <v>43315</v>
      </c>
      <c r="F678" s="162" t="s">
        <v>1626</v>
      </c>
      <c r="G678" s="162" t="s">
        <v>1829</v>
      </c>
      <c r="H678" s="376">
        <v>43906</v>
      </c>
      <c r="I678" s="385" t="s">
        <v>5822</v>
      </c>
      <c r="K678" s="206"/>
      <c r="L678" s="207"/>
      <c r="M678" s="207"/>
      <c r="N678" s="207" t="e">
        <v>#N/A</v>
      </c>
      <c r="O678" s="156"/>
      <c r="P678" s="156"/>
      <c r="Q678" s="156">
        <v>216</v>
      </c>
      <c r="R678" s="156" t="s">
        <v>4777</v>
      </c>
      <c r="S678" s="377" t="s">
        <v>4426</v>
      </c>
      <c r="T678" s="156" t="s">
        <v>4596</v>
      </c>
      <c r="U678" s="156" t="s">
        <v>4643</v>
      </c>
      <c r="V678" s="156" t="s">
        <v>4617</v>
      </c>
      <c r="W678" s="162" t="s">
        <v>1426</v>
      </c>
      <c r="X678" s="378"/>
      <c r="Y678" s="162"/>
      <c r="Z678" s="156"/>
      <c r="AA678" s="156">
        <v>216</v>
      </c>
      <c r="AB678" s="156"/>
      <c r="AC678" s="376" t="s">
        <v>4</v>
      </c>
      <c r="AD678" s="379" t="s">
        <v>4661</v>
      </c>
      <c r="AE678" s="156" t="s">
        <v>4662</v>
      </c>
      <c r="AF678" s="379" t="s">
        <v>4570</v>
      </c>
      <c r="AG678" s="380" t="s">
        <v>4570</v>
      </c>
      <c r="AH678" s="159" t="s">
        <v>1826</v>
      </c>
      <c r="AI678" s="162" t="s">
        <v>1714</v>
      </c>
      <c r="AJ678" s="381"/>
      <c r="AK678" s="162" t="s">
        <v>1714</v>
      </c>
      <c r="AL678" s="162" t="s">
        <v>1426</v>
      </c>
      <c r="AM678" s="381"/>
      <c r="AN678" s="162" t="s">
        <v>1629</v>
      </c>
      <c r="AO678" s="162"/>
      <c r="AP678" s="381"/>
      <c r="AQ678" s="162" t="s">
        <v>2060</v>
      </c>
      <c r="AR678" s="418" t="s">
        <v>1685</v>
      </c>
      <c r="AS678" s="162" t="s">
        <v>1830</v>
      </c>
      <c r="AT678" s="376">
        <v>43577</v>
      </c>
      <c r="AU678" s="169" t="s">
        <v>2061</v>
      </c>
      <c r="AV678" s="169" t="s">
        <v>2062</v>
      </c>
      <c r="AW678" s="382"/>
      <c r="AX678" s="162" t="s">
        <v>1819</v>
      </c>
      <c r="AY678" s="376" t="s">
        <v>1802</v>
      </c>
      <c r="AZ678" s="162"/>
      <c r="BA678" s="129"/>
      <c r="BB678" s="383">
        <v>216</v>
      </c>
    </row>
    <row r="679" spans="1:54" s="3" customFormat="1" ht="36.75" customHeight="1">
      <c r="A679" s="374">
        <v>289</v>
      </c>
      <c r="B679" s="434" t="s">
        <v>786</v>
      </c>
      <c r="C679" s="156" t="s">
        <v>787</v>
      </c>
      <c r="D679" s="156"/>
      <c r="E679" s="206">
        <v>43315</v>
      </c>
      <c r="F679" s="162" t="s">
        <v>1626</v>
      </c>
      <c r="G679" s="162" t="s">
        <v>1829</v>
      </c>
      <c r="H679" s="376">
        <v>43906</v>
      </c>
      <c r="I679" s="385" t="s">
        <v>5822</v>
      </c>
      <c r="K679" s="206"/>
      <c r="L679" s="207"/>
      <c r="M679" s="207"/>
      <c r="N679" s="207" t="e">
        <v>#N/A</v>
      </c>
      <c r="O679" s="156"/>
      <c r="P679" s="156"/>
      <c r="Q679" s="156">
        <v>216</v>
      </c>
      <c r="R679" s="156" t="s">
        <v>4777</v>
      </c>
      <c r="S679" s="377" t="s">
        <v>4426</v>
      </c>
      <c r="T679" s="156" t="s">
        <v>4596</v>
      </c>
      <c r="U679" s="156" t="s">
        <v>4643</v>
      </c>
      <c r="V679" s="156" t="s">
        <v>4617</v>
      </c>
      <c r="W679" s="162" t="s">
        <v>1426</v>
      </c>
      <c r="X679" s="378"/>
      <c r="Y679" s="162"/>
      <c r="Z679" s="156"/>
      <c r="AA679" s="156">
        <v>216</v>
      </c>
      <c r="AB679" s="156"/>
      <c r="AC679" s="376" t="s">
        <v>4</v>
      </c>
      <c r="AD679" s="379" t="s">
        <v>4661</v>
      </c>
      <c r="AE679" s="156" t="s">
        <v>4662</v>
      </c>
      <c r="AF679" s="379" t="s">
        <v>4570</v>
      </c>
      <c r="AG679" s="380" t="s">
        <v>4570</v>
      </c>
      <c r="AH679" s="159" t="s">
        <v>1826</v>
      </c>
      <c r="AI679" s="162" t="s">
        <v>1714</v>
      </c>
      <c r="AJ679" s="381"/>
      <c r="AK679" s="162" t="s">
        <v>1714</v>
      </c>
      <c r="AL679" s="162" t="s">
        <v>1426</v>
      </c>
      <c r="AM679" s="381"/>
      <c r="AN679" s="162" t="s">
        <v>1629</v>
      </c>
      <c r="AO679" s="162"/>
      <c r="AP679" s="381"/>
      <c r="AQ679" s="162" t="s">
        <v>2060</v>
      </c>
      <c r="AR679" s="418" t="s">
        <v>1685</v>
      </c>
      <c r="AS679" s="162" t="s">
        <v>1830</v>
      </c>
      <c r="AT679" s="376">
        <v>43577</v>
      </c>
      <c r="AU679" s="169" t="s">
        <v>2063</v>
      </c>
      <c r="AV679" s="169" t="s">
        <v>2064</v>
      </c>
      <c r="AW679" s="382"/>
      <c r="AX679" s="162" t="s">
        <v>1819</v>
      </c>
      <c r="AY679" s="376" t="s">
        <v>1802</v>
      </c>
      <c r="AZ679" s="162"/>
      <c r="BA679" s="129"/>
      <c r="BB679" s="383">
        <v>216</v>
      </c>
    </row>
    <row r="680" spans="1:54" s="3" customFormat="1" ht="36.75" customHeight="1">
      <c r="A680" s="374">
        <v>290</v>
      </c>
      <c r="B680" s="434" t="s">
        <v>788</v>
      </c>
      <c r="C680" s="156" t="s">
        <v>787</v>
      </c>
      <c r="D680" s="156"/>
      <c r="E680" s="206">
        <v>43315</v>
      </c>
      <c r="F680" s="162" t="s">
        <v>1626</v>
      </c>
      <c r="G680" s="162" t="s">
        <v>1829</v>
      </c>
      <c r="H680" s="376">
        <v>43906</v>
      </c>
      <c r="I680" s="385" t="s">
        <v>5822</v>
      </c>
      <c r="K680" s="206"/>
      <c r="L680" s="207"/>
      <c r="M680" s="207"/>
      <c r="N680" s="207" t="e">
        <v>#N/A</v>
      </c>
      <c r="O680" s="156"/>
      <c r="P680" s="156"/>
      <c r="Q680" s="156">
        <v>216</v>
      </c>
      <c r="R680" s="156" t="s">
        <v>4777</v>
      </c>
      <c r="S680" s="377" t="s">
        <v>4426</v>
      </c>
      <c r="T680" s="156" t="s">
        <v>4596</v>
      </c>
      <c r="U680" s="156" t="s">
        <v>4643</v>
      </c>
      <c r="V680" s="156" t="s">
        <v>4617</v>
      </c>
      <c r="W680" s="162" t="s">
        <v>1426</v>
      </c>
      <c r="X680" s="378"/>
      <c r="Y680" s="162"/>
      <c r="Z680" s="156"/>
      <c r="AA680" s="156">
        <v>216</v>
      </c>
      <c r="AB680" s="156"/>
      <c r="AC680" s="376" t="s">
        <v>4</v>
      </c>
      <c r="AD680" s="379" t="s">
        <v>4661</v>
      </c>
      <c r="AE680" s="156" t="s">
        <v>4662</v>
      </c>
      <c r="AF680" s="379" t="s">
        <v>4570</v>
      </c>
      <c r="AG680" s="380" t="s">
        <v>4570</v>
      </c>
      <c r="AH680" s="159" t="s">
        <v>1826</v>
      </c>
      <c r="AI680" s="162" t="s">
        <v>1714</v>
      </c>
      <c r="AJ680" s="381"/>
      <c r="AK680" s="162" t="s">
        <v>1714</v>
      </c>
      <c r="AL680" s="162" t="s">
        <v>1426</v>
      </c>
      <c r="AM680" s="381"/>
      <c r="AN680" s="162" t="s">
        <v>1629</v>
      </c>
      <c r="AO680" s="162"/>
      <c r="AP680" s="381"/>
      <c r="AQ680" s="162" t="s">
        <v>2060</v>
      </c>
      <c r="AR680" s="418" t="s">
        <v>1685</v>
      </c>
      <c r="AS680" s="162" t="s">
        <v>1830</v>
      </c>
      <c r="AT680" s="376">
        <v>43577</v>
      </c>
      <c r="AU680" s="169" t="s">
        <v>2065</v>
      </c>
      <c r="AV680" s="169" t="s">
        <v>2066</v>
      </c>
      <c r="AW680" s="382"/>
      <c r="AX680" s="162" t="s">
        <v>1819</v>
      </c>
      <c r="AY680" s="376" t="s">
        <v>1802</v>
      </c>
      <c r="AZ680" s="162"/>
      <c r="BA680" s="129"/>
      <c r="BB680" s="383">
        <v>216</v>
      </c>
    </row>
    <row r="681" spans="1:54" s="3" customFormat="1" ht="36.75" customHeight="1">
      <c r="A681" s="374">
        <v>291</v>
      </c>
      <c r="B681" s="431" t="s">
        <v>687</v>
      </c>
      <c r="C681" s="156">
        <v>4514709620</v>
      </c>
      <c r="D681" s="156"/>
      <c r="E681" s="206">
        <v>43250</v>
      </c>
      <c r="F681" s="159" t="s">
        <v>1628</v>
      </c>
      <c r="G681" s="162" t="s">
        <v>1829</v>
      </c>
      <c r="H681" s="376">
        <v>43906</v>
      </c>
      <c r="I681" s="385" t="s">
        <v>5822</v>
      </c>
      <c r="K681" s="206"/>
      <c r="L681" s="207" t="s">
        <v>1710</v>
      </c>
      <c r="M681" s="207"/>
      <c r="N681" s="207" t="s">
        <v>4604</v>
      </c>
      <c r="O681" s="156"/>
      <c r="P681" s="156"/>
      <c r="Q681" s="156" t="s">
        <v>4704</v>
      </c>
      <c r="R681" s="156"/>
      <c r="S681" s="377" t="s">
        <v>4426</v>
      </c>
      <c r="T681" s="156" t="s">
        <v>4596</v>
      </c>
      <c r="U681" s="156" t="s">
        <v>4643</v>
      </c>
      <c r="V681" s="156" t="s">
        <v>4617</v>
      </c>
      <c r="W681" s="159" t="s">
        <v>1426</v>
      </c>
      <c r="X681" s="378"/>
      <c r="Y681" s="162"/>
      <c r="Z681" s="156"/>
      <c r="AA681" s="156" t="e">
        <v>#N/A</v>
      </c>
      <c r="AB681" s="156"/>
      <c r="AC681" s="376" t="s">
        <v>4</v>
      </c>
      <c r="AD681" s="379" t="s">
        <v>4661</v>
      </c>
      <c r="AE681" s="156" t="s">
        <v>4662</v>
      </c>
      <c r="AF681" s="379" t="s">
        <v>4570</v>
      </c>
      <c r="AG681" s="380" t="s">
        <v>4570</v>
      </c>
      <c r="AH681" s="159" t="s">
        <v>45</v>
      </c>
      <c r="AI681" s="162" t="s">
        <v>1714</v>
      </c>
      <c r="AJ681" s="381"/>
      <c r="AK681" s="162" t="s">
        <v>1714</v>
      </c>
      <c r="AL681" s="159" t="s">
        <v>1426</v>
      </c>
      <c r="AM681" s="381"/>
      <c r="AN681" s="162" t="s">
        <v>1629</v>
      </c>
      <c r="AO681" s="159"/>
      <c r="AP681" s="381"/>
      <c r="AQ681" s="159" t="s">
        <v>1857</v>
      </c>
      <c r="AR681" s="432" t="s">
        <v>1601</v>
      </c>
      <c r="AS681" s="159" t="s">
        <v>1830</v>
      </c>
      <c r="AT681" s="376">
        <v>43587</v>
      </c>
      <c r="AU681" s="169" t="s">
        <v>3895</v>
      </c>
      <c r="AV681" s="169" t="s">
        <v>3896</v>
      </c>
      <c r="AW681" s="382"/>
      <c r="AX681" s="162" t="s">
        <v>1819</v>
      </c>
      <c r="AY681" s="376" t="s">
        <v>1838</v>
      </c>
      <c r="AZ681" s="159"/>
      <c r="BA681" s="129"/>
      <c r="BB681" s="383" t="s">
        <v>4638</v>
      </c>
    </row>
    <row r="682" spans="1:54" s="3" customFormat="1" ht="36.75" customHeight="1">
      <c r="A682" s="374">
        <v>292</v>
      </c>
      <c r="B682" s="420" t="s">
        <v>582</v>
      </c>
      <c r="C682" s="156" t="s">
        <v>579</v>
      </c>
      <c r="D682" s="156"/>
      <c r="E682" s="206" t="s">
        <v>4133</v>
      </c>
      <c r="F682" s="159" t="s">
        <v>1628</v>
      </c>
      <c r="G682" s="162" t="s">
        <v>1829</v>
      </c>
      <c r="H682" s="376">
        <v>43906</v>
      </c>
      <c r="I682" s="385" t="s">
        <v>5822</v>
      </c>
      <c r="K682" s="206"/>
      <c r="L682" s="207"/>
      <c r="M682" s="207"/>
      <c r="N682" s="207" t="e">
        <v>#N/A</v>
      </c>
      <c r="O682" s="156"/>
      <c r="P682" s="156"/>
      <c r="Q682" s="156">
        <v>216</v>
      </c>
      <c r="R682" s="156"/>
      <c r="S682" s="377" t="s">
        <v>4426</v>
      </c>
      <c r="T682" s="156" t="s">
        <v>4596</v>
      </c>
      <c r="U682" s="156" t="s">
        <v>4643</v>
      </c>
      <c r="V682" s="156" t="s">
        <v>4617</v>
      </c>
      <c r="W682" s="162" t="s">
        <v>1815</v>
      </c>
      <c r="X682" s="378"/>
      <c r="Y682" s="162"/>
      <c r="Z682" s="156"/>
      <c r="AA682" s="156">
        <v>216</v>
      </c>
      <c r="AB682" s="156"/>
      <c r="AC682" s="376" t="s">
        <v>4</v>
      </c>
      <c r="AD682" s="379" t="s">
        <v>4661</v>
      </c>
      <c r="AE682" s="156" t="s">
        <v>4662</v>
      </c>
      <c r="AF682" s="379" t="s">
        <v>4570</v>
      </c>
      <c r="AG682" s="380" t="s">
        <v>4570</v>
      </c>
      <c r="AH682" s="420" t="s">
        <v>90</v>
      </c>
      <c r="AI682" s="377" t="s">
        <v>1717</v>
      </c>
      <c r="AJ682" s="381"/>
      <c r="AK682" s="377" t="s">
        <v>1717</v>
      </c>
      <c r="AL682" s="162" t="s">
        <v>1815</v>
      </c>
      <c r="AM682" s="381"/>
      <c r="AN682" s="162" t="s">
        <v>1629</v>
      </c>
      <c r="AO682" s="382"/>
      <c r="AP682" s="381"/>
      <c r="AQ682" s="420" t="s">
        <v>576</v>
      </c>
      <c r="AR682" s="421">
        <v>43290.626944444448</v>
      </c>
      <c r="AS682" s="162" t="s">
        <v>1797</v>
      </c>
      <c r="AT682" s="162"/>
      <c r="AU682" s="162"/>
      <c r="AV682" s="162"/>
      <c r="AW682" s="382"/>
      <c r="AX682" s="162"/>
      <c r="AY682" s="376" t="s">
        <v>1798</v>
      </c>
      <c r="AZ682" s="162"/>
      <c r="BA682" s="129"/>
      <c r="BB682" s="383">
        <v>216</v>
      </c>
    </row>
    <row r="683" spans="1:54" s="3" customFormat="1" ht="36.75" customHeight="1">
      <c r="A683" s="374">
        <v>293</v>
      </c>
      <c r="B683" s="420" t="s">
        <v>578</v>
      </c>
      <c r="C683" s="156" t="s">
        <v>579</v>
      </c>
      <c r="D683" s="156"/>
      <c r="E683" s="206" t="s">
        <v>4134</v>
      </c>
      <c r="F683" s="159" t="s">
        <v>1628</v>
      </c>
      <c r="G683" s="162" t="s">
        <v>1829</v>
      </c>
      <c r="H683" s="376">
        <v>43906</v>
      </c>
      <c r="I683" s="385" t="s">
        <v>5822</v>
      </c>
      <c r="K683" s="206"/>
      <c r="L683" s="207"/>
      <c r="M683" s="207"/>
      <c r="N683" s="207" t="e">
        <v>#N/A</v>
      </c>
      <c r="O683" s="156"/>
      <c r="P683" s="156"/>
      <c r="Q683" s="156">
        <v>216</v>
      </c>
      <c r="R683" s="156"/>
      <c r="S683" s="377" t="s">
        <v>4426</v>
      </c>
      <c r="T683" s="156" t="s">
        <v>4596</v>
      </c>
      <c r="U683" s="156" t="s">
        <v>4643</v>
      </c>
      <c r="V683" s="156" t="s">
        <v>4617</v>
      </c>
      <c r="W683" s="162" t="s">
        <v>1815</v>
      </c>
      <c r="X683" s="378"/>
      <c r="Y683" s="162"/>
      <c r="Z683" s="156"/>
      <c r="AA683" s="156">
        <v>216</v>
      </c>
      <c r="AB683" s="156"/>
      <c r="AC683" s="376" t="s">
        <v>4</v>
      </c>
      <c r="AD683" s="379" t="s">
        <v>4661</v>
      </c>
      <c r="AE683" s="156" t="s">
        <v>4662</v>
      </c>
      <c r="AF683" s="379" t="s">
        <v>4570</v>
      </c>
      <c r="AG683" s="380" t="s">
        <v>4570</v>
      </c>
      <c r="AH683" s="420" t="s">
        <v>90</v>
      </c>
      <c r="AI683" s="377" t="s">
        <v>1717</v>
      </c>
      <c r="AJ683" s="381"/>
      <c r="AK683" s="377" t="s">
        <v>1717</v>
      </c>
      <c r="AL683" s="162" t="s">
        <v>1815</v>
      </c>
      <c r="AM683" s="381"/>
      <c r="AN683" s="162" t="s">
        <v>1629</v>
      </c>
      <c r="AO683" s="382"/>
      <c r="AP683" s="381"/>
      <c r="AQ683" s="420" t="s">
        <v>576</v>
      </c>
      <c r="AR683" s="421">
        <v>43290.593981481485</v>
      </c>
      <c r="AS683" s="162" t="s">
        <v>1797</v>
      </c>
      <c r="AT683" s="162"/>
      <c r="AU683" s="162"/>
      <c r="AV683" s="162"/>
      <c r="AW683" s="382"/>
      <c r="AX683" s="162"/>
      <c r="AY683" s="376" t="s">
        <v>1798</v>
      </c>
      <c r="AZ683" s="162"/>
      <c r="BA683" s="129"/>
      <c r="BB683" s="383">
        <v>216</v>
      </c>
    </row>
    <row r="684" spans="1:54" s="3" customFormat="1" ht="36.75" customHeight="1">
      <c r="A684" s="374">
        <v>294</v>
      </c>
      <c r="B684" s="420" t="s">
        <v>591</v>
      </c>
      <c r="C684" s="156" t="s">
        <v>579</v>
      </c>
      <c r="D684" s="156"/>
      <c r="E684" s="206" t="s">
        <v>4135</v>
      </c>
      <c r="F684" s="159" t="s">
        <v>1628</v>
      </c>
      <c r="G684" s="162" t="s">
        <v>1829</v>
      </c>
      <c r="H684" s="376">
        <v>43906</v>
      </c>
      <c r="I684" s="385" t="s">
        <v>5822</v>
      </c>
      <c r="K684" s="206"/>
      <c r="L684" s="207"/>
      <c r="M684" s="207"/>
      <c r="N684" s="207" t="e">
        <v>#N/A</v>
      </c>
      <c r="O684" s="156"/>
      <c r="P684" s="156"/>
      <c r="Q684" s="156">
        <v>216</v>
      </c>
      <c r="R684" s="156"/>
      <c r="S684" s="377" t="s">
        <v>4426</v>
      </c>
      <c r="T684" s="156" t="s">
        <v>4596</v>
      </c>
      <c r="U684" s="156" t="s">
        <v>4643</v>
      </c>
      <c r="V684" s="156" t="s">
        <v>4617</v>
      </c>
      <c r="W684" s="162" t="s">
        <v>1815</v>
      </c>
      <c r="X684" s="378"/>
      <c r="Y684" s="162"/>
      <c r="Z684" s="156"/>
      <c r="AA684" s="156">
        <v>216</v>
      </c>
      <c r="AB684" s="156"/>
      <c r="AC684" s="376" t="s">
        <v>4</v>
      </c>
      <c r="AD684" s="379" t="s">
        <v>4661</v>
      </c>
      <c r="AE684" s="156" t="s">
        <v>4662</v>
      </c>
      <c r="AF684" s="379" t="s">
        <v>4570</v>
      </c>
      <c r="AG684" s="380" t="s">
        <v>4570</v>
      </c>
      <c r="AH684" s="420" t="s">
        <v>90</v>
      </c>
      <c r="AI684" s="377" t="s">
        <v>1717</v>
      </c>
      <c r="AJ684" s="381"/>
      <c r="AK684" s="377" t="s">
        <v>1717</v>
      </c>
      <c r="AL684" s="162" t="s">
        <v>1815</v>
      </c>
      <c r="AM684" s="381"/>
      <c r="AN684" s="162" t="s">
        <v>1629</v>
      </c>
      <c r="AO684" s="382"/>
      <c r="AP684" s="381"/>
      <c r="AQ684" s="420" t="s">
        <v>576</v>
      </c>
      <c r="AR684" s="421">
        <v>43290.603900462964</v>
      </c>
      <c r="AS684" s="162" t="s">
        <v>1797</v>
      </c>
      <c r="AT684" s="162"/>
      <c r="AU684" s="162"/>
      <c r="AV684" s="162"/>
      <c r="AW684" s="382"/>
      <c r="AX684" s="162"/>
      <c r="AY684" s="376" t="s">
        <v>1798</v>
      </c>
      <c r="AZ684" s="162"/>
      <c r="BA684" s="129"/>
      <c r="BB684" s="383">
        <v>216</v>
      </c>
    </row>
    <row r="685" spans="1:54" s="3" customFormat="1" ht="36.75" customHeight="1">
      <c r="A685" s="374">
        <v>295</v>
      </c>
      <c r="B685" s="420" t="s">
        <v>599</v>
      </c>
      <c r="C685" s="156" t="s">
        <v>579</v>
      </c>
      <c r="D685" s="156"/>
      <c r="E685" s="206" t="s">
        <v>4137</v>
      </c>
      <c r="F685" s="159" t="s">
        <v>1628</v>
      </c>
      <c r="G685" s="162" t="s">
        <v>1829</v>
      </c>
      <c r="H685" s="376">
        <v>43906</v>
      </c>
      <c r="I685" s="385" t="s">
        <v>5822</v>
      </c>
      <c r="K685" s="206"/>
      <c r="L685" s="207"/>
      <c r="M685" s="207"/>
      <c r="N685" s="207" t="e">
        <v>#N/A</v>
      </c>
      <c r="O685" s="156"/>
      <c r="P685" s="156"/>
      <c r="Q685" s="156">
        <v>216</v>
      </c>
      <c r="R685" s="156"/>
      <c r="S685" s="377" t="s">
        <v>4426</v>
      </c>
      <c r="T685" s="156" t="s">
        <v>4596</v>
      </c>
      <c r="U685" s="156" t="s">
        <v>4643</v>
      </c>
      <c r="V685" s="156" t="s">
        <v>4617</v>
      </c>
      <c r="W685" s="162" t="s">
        <v>1815</v>
      </c>
      <c r="X685" s="378"/>
      <c r="Y685" s="162"/>
      <c r="Z685" s="156"/>
      <c r="AA685" s="156">
        <v>216</v>
      </c>
      <c r="AB685" s="156"/>
      <c r="AC685" s="376" t="s">
        <v>4</v>
      </c>
      <c r="AD685" s="379" t="s">
        <v>4661</v>
      </c>
      <c r="AE685" s="156" t="s">
        <v>4662</v>
      </c>
      <c r="AF685" s="379" t="s">
        <v>4570</v>
      </c>
      <c r="AG685" s="380" t="s">
        <v>4570</v>
      </c>
      <c r="AH685" s="420" t="s">
        <v>90</v>
      </c>
      <c r="AI685" s="377" t="s">
        <v>1717</v>
      </c>
      <c r="AJ685" s="381"/>
      <c r="AK685" s="377" t="s">
        <v>1717</v>
      </c>
      <c r="AL685" s="162" t="s">
        <v>1815</v>
      </c>
      <c r="AM685" s="381"/>
      <c r="AN685" s="162" t="s">
        <v>1629</v>
      </c>
      <c r="AO685" s="382"/>
      <c r="AP685" s="381"/>
      <c r="AQ685" s="420" t="s">
        <v>576</v>
      </c>
      <c r="AR685" s="421">
        <v>43290.638958333337</v>
      </c>
      <c r="AS685" s="162" t="s">
        <v>1797</v>
      </c>
      <c r="AT685" s="162"/>
      <c r="AU685" s="162"/>
      <c r="AV685" s="162"/>
      <c r="AW685" s="382"/>
      <c r="AX685" s="162"/>
      <c r="AY685" s="376" t="s">
        <v>1798</v>
      </c>
      <c r="AZ685" s="162"/>
      <c r="BA685" s="129"/>
      <c r="BB685" s="383">
        <v>216</v>
      </c>
    </row>
    <row r="686" spans="1:54" s="3" customFormat="1" ht="36.75" customHeight="1">
      <c r="A686" s="374">
        <v>296</v>
      </c>
      <c r="B686" s="420" t="s">
        <v>585</v>
      </c>
      <c r="C686" s="156" t="s">
        <v>586</v>
      </c>
      <c r="D686" s="156"/>
      <c r="E686" s="206" t="s">
        <v>4138</v>
      </c>
      <c r="F686" s="159" t="s">
        <v>1628</v>
      </c>
      <c r="G686" s="162" t="s">
        <v>1829</v>
      </c>
      <c r="H686" s="376">
        <v>43906</v>
      </c>
      <c r="I686" s="385" t="s">
        <v>5822</v>
      </c>
      <c r="K686" s="206"/>
      <c r="L686" s="207"/>
      <c r="M686" s="207"/>
      <c r="N686" s="207" t="e">
        <v>#N/A</v>
      </c>
      <c r="O686" s="156"/>
      <c r="P686" s="156"/>
      <c r="Q686" s="156">
        <v>216</v>
      </c>
      <c r="R686" s="156"/>
      <c r="S686" s="377" t="s">
        <v>4426</v>
      </c>
      <c r="T686" s="156" t="s">
        <v>4596</v>
      </c>
      <c r="U686" s="156" t="s">
        <v>4643</v>
      </c>
      <c r="V686" s="156" t="s">
        <v>4617</v>
      </c>
      <c r="W686" s="435" t="s">
        <v>587</v>
      </c>
      <c r="X686" s="378"/>
      <c r="Y686" s="162"/>
      <c r="Z686" s="156"/>
      <c r="AA686" s="156">
        <v>216</v>
      </c>
      <c r="AB686" s="156"/>
      <c r="AC686" s="376" t="s">
        <v>4</v>
      </c>
      <c r="AD686" s="379" t="s">
        <v>4661</v>
      </c>
      <c r="AE686" s="156" t="s">
        <v>4662</v>
      </c>
      <c r="AF686" s="379" t="s">
        <v>4570</v>
      </c>
      <c r="AG686" s="380" t="s">
        <v>4570</v>
      </c>
      <c r="AH686" s="420" t="s">
        <v>90</v>
      </c>
      <c r="AI686" s="377" t="s">
        <v>1717</v>
      </c>
      <c r="AJ686" s="381"/>
      <c r="AK686" s="377" t="s">
        <v>1717</v>
      </c>
      <c r="AL686" s="435" t="s">
        <v>587</v>
      </c>
      <c r="AM686" s="381"/>
      <c r="AN686" s="162" t="s">
        <v>1629</v>
      </c>
      <c r="AO686" s="162"/>
      <c r="AP686" s="381"/>
      <c r="AQ686" s="420" t="s">
        <v>576</v>
      </c>
      <c r="AR686" s="421">
        <v>43290.603356481479</v>
      </c>
      <c r="AS686" s="162" t="s">
        <v>1797</v>
      </c>
      <c r="AT686" s="162"/>
      <c r="AU686" s="162"/>
      <c r="AV686" s="162"/>
      <c r="AW686" s="382"/>
      <c r="AX686" s="162"/>
      <c r="AY686" s="376" t="s">
        <v>1798</v>
      </c>
      <c r="AZ686" s="162"/>
      <c r="BA686" s="129"/>
      <c r="BB686" s="383">
        <v>216</v>
      </c>
    </row>
    <row r="687" spans="1:54" s="3" customFormat="1" ht="36.75" customHeight="1">
      <c r="A687" s="374">
        <v>297</v>
      </c>
      <c r="B687" s="420" t="s">
        <v>598</v>
      </c>
      <c r="C687" s="156" t="s">
        <v>579</v>
      </c>
      <c r="D687" s="156"/>
      <c r="E687" s="206" t="s">
        <v>4136</v>
      </c>
      <c r="F687" s="159" t="s">
        <v>1628</v>
      </c>
      <c r="G687" s="162" t="s">
        <v>1829</v>
      </c>
      <c r="H687" s="376">
        <v>43906</v>
      </c>
      <c r="I687" s="385" t="s">
        <v>5822</v>
      </c>
      <c r="K687" s="206"/>
      <c r="L687" s="207"/>
      <c r="M687" s="207"/>
      <c r="N687" s="207" t="e">
        <v>#N/A</v>
      </c>
      <c r="O687" s="156"/>
      <c r="P687" s="156"/>
      <c r="Q687" s="156">
        <v>216</v>
      </c>
      <c r="R687" s="156"/>
      <c r="S687" s="377" t="s">
        <v>4426</v>
      </c>
      <c r="T687" s="156" t="s">
        <v>4596</v>
      </c>
      <c r="U687" s="156" t="s">
        <v>4643</v>
      </c>
      <c r="V687" s="156" t="s">
        <v>4617</v>
      </c>
      <c r="W687" s="162" t="s">
        <v>1815</v>
      </c>
      <c r="X687" s="378"/>
      <c r="Y687" s="162"/>
      <c r="Z687" s="156"/>
      <c r="AA687" s="156">
        <v>216</v>
      </c>
      <c r="AB687" s="156"/>
      <c r="AC687" s="376" t="s">
        <v>4</v>
      </c>
      <c r="AD687" s="379" t="s">
        <v>4661</v>
      </c>
      <c r="AE687" s="156" t="s">
        <v>4662</v>
      </c>
      <c r="AF687" s="379" t="s">
        <v>4570</v>
      </c>
      <c r="AG687" s="380" t="s">
        <v>4570</v>
      </c>
      <c r="AH687" s="420" t="s">
        <v>90</v>
      </c>
      <c r="AI687" s="377" t="s">
        <v>1717</v>
      </c>
      <c r="AJ687" s="381"/>
      <c r="AK687" s="377" t="s">
        <v>1717</v>
      </c>
      <c r="AL687" s="162" t="s">
        <v>1815</v>
      </c>
      <c r="AM687" s="381"/>
      <c r="AN687" s="162" t="s">
        <v>1629</v>
      </c>
      <c r="AO687" s="382"/>
      <c r="AP687" s="381"/>
      <c r="AQ687" s="420" t="s">
        <v>576</v>
      </c>
      <c r="AR687" s="421">
        <v>43290.604571759257</v>
      </c>
      <c r="AS687" s="162" t="s">
        <v>1797</v>
      </c>
      <c r="AT687" s="162"/>
      <c r="AU687" s="162"/>
      <c r="AV687" s="162"/>
      <c r="AW687" s="382"/>
      <c r="AX687" s="162"/>
      <c r="AY687" s="376" t="s">
        <v>1798</v>
      </c>
      <c r="AZ687" s="162"/>
      <c r="BA687" s="129"/>
      <c r="BB687" s="383">
        <v>216</v>
      </c>
    </row>
    <row r="688" spans="1:54" s="3" customFormat="1" ht="36.75" customHeight="1">
      <c r="A688" s="374">
        <v>298</v>
      </c>
      <c r="B688" s="384" t="s">
        <v>1241</v>
      </c>
      <c r="C688" s="156" t="s">
        <v>1242</v>
      </c>
      <c r="D688" s="156"/>
      <c r="E688" s="206" t="s">
        <v>2193</v>
      </c>
      <c r="F688" s="207" t="s">
        <v>546</v>
      </c>
      <c r="G688" s="392" t="s">
        <v>1996</v>
      </c>
      <c r="H688" s="376">
        <v>43909</v>
      </c>
      <c r="I688" s="385" t="s">
        <v>5822</v>
      </c>
      <c r="K688" s="206"/>
      <c r="L688" s="207"/>
      <c r="M688" s="207"/>
      <c r="N688" s="207" t="e">
        <v>#N/A</v>
      </c>
      <c r="O688" s="156"/>
      <c r="P688" s="156"/>
      <c r="Q688" s="156">
        <v>216</v>
      </c>
      <c r="R688" s="156"/>
      <c r="S688" s="377" t="s">
        <v>4426</v>
      </c>
      <c r="T688" s="156" t="s">
        <v>4596</v>
      </c>
      <c r="U688" s="156" t="s">
        <v>4643</v>
      </c>
      <c r="V688" s="156" t="s">
        <v>4617</v>
      </c>
      <c r="W688" s="162" t="s">
        <v>2191</v>
      </c>
      <c r="X688" s="378"/>
      <c r="Y688" s="162"/>
      <c r="Z688" s="156"/>
      <c r="AA688" s="156">
        <v>216</v>
      </c>
      <c r="AB688" s="156"/>
      <c r="AC688" s="376" t="s">
        <v>4</v>
      </c>
      <c r="AD688" s="379" t="s">
        <v>4661</v>
      </c>
      <c r="AE688" s="156" t="s">
        <v>4662</v>
      </c>
      <c r="AF688" s="379" t="s">
        <v>1806</v>
      </c>
      <c r="AG688" s="380" t="s">
        <v>1806</v>
      </c>
      <c r="AH688" s="169" t="s">
        <v>1243</v>
      </c>
      <c r="AI688" s="162" t="s">
        <v>1714</v>
      </c>
      <c r="AJ688" s="381"/>
      <c r="AK688" s="162" t="s">
        <v>1714</v>
      </c>
      <c r="AL688" s="162" t="s">
        <v>2191</v>
      </c>
      <c r="AM688" s="381"/>
      <c r="AN688" s="382" t="s">
        <v>1627</v>
      </c>
      <c r="AO688" s="162"/>
      <c r="AP688" s="381"/>
      <c r="AQ688" s="162" t="s">
        <v>2192</v>
      </c>
      <c r="AR688" s="390" t="s">
        <v>2193</v>
      </c>
      <c r="AS688" s="162" t="s">
        <v>1794</v>
      </c>
      <c r="AT688" s="376">
        <v>43334</v>
      </c>
      <c r="AU688" s="169" t="s">
        <v>2195</v>
      </c>
      <c r="AV688" s="169">
        <v>0</v>
      </c>
      <c r="AW688" s="382"/>
      <c r="AX688" s="162" t="s">
        <v>1819</v>
      </c>
      <c r="AY688" s="376" t="s">
        <v>1795</v>
      </c>
      <c r="AZ688" s="162"/>
      <c r="BA688" s="129"/>
      <c r="BB688" s="383">
        <v>216</v>
      </c>
    </row>
    <row r="689" spans="1:54" s="3" customFormat="1" ht="36.75" customHeight="1">
      <c r="A689" s="374">
        <v>299</v>
      </c>
      <c r="B689" s="375" t="s">
        <v>1260</v>
      </c>
      <c r="C689" s="156" t="s">
        <v>1261</v>
      </c>
      <c r="D689" s="156"/>
      <c r="E689" s="206" t="s">
        <v>4110</v>
      </c>
      <c r="F689" s="157" t="s">
        <v>2067</v>
      </c>
      <c r="G689" s="392" t="s">
        <v>1996</v>
      </c>
      <c r="H689" s="376">
        <v>43909</v>
      </c>
      <c r="I689" s="385" t="s">
        <v>5822</v>
      </c>
      <c r="K689" s="206"/>
      <c r="L689" s="207"/>
      <c r="M689" s="207"/>
      <c r="N689" s="207" t="e">
        <v>#N/A</v>
      </c>
      <c r="O689" s="156"/>
      <c r="P689" s="156"/>
      <c r="Q689" s="156">
        <v>216</v>
      </c>
      <c r="R689" s="156"/>
      <c r="S689" s="377" t="s">
        <v>4426</v>
      </c>
      <c r="T689" s="156" t="s">
        <v>4596</v>
      </c>
      <c r="U689" s="156" t="s">
        <v>4643</v>
      </c>
      <c r="V689" s="156" t="s">
        <v>4617</v>
      </c>
      <c r="W689" s="162" t="s">
        <v>1422</v>
      </c>
      <c r="X689" s="378"/>
      <c r="Y689" s="162"/>
      <c r="Z689" s="156"/>
      <c r="AA689" s="156">
        <v>216</v>
      </c>
      <c r="AB689" s="156"/>
      <c r="AC689" s="376" t="s">
        <v>4</v>
      </c>
      <c r="AD689" s="379" t="s">
        <v>4661</v>
      </c>
      <c r="AE689" s="156" t="s">
        <v>4662</v>
      </c>
      <c r="AF689" s="379" t="s">
        <v>4576</v>
      </c>
      <c r="AG689" s="380" t="s">
        <v>4576</v>
      </c>
      <c r="AH689" s="169" t="s">
        <v>37</v>
      </c>
      <c r="AI689" s="162" t="s">
        <v>1714</v>
      </c>
      <c r="AJ689" s="381"/>
      <c r="AK689" s="162" t="s">
        <v>1714</v>
      </c>
      <c r="AL689" s="162" t="s">
        <v>1422</v>
      </c>
      <c r="AM689" s="381"/>
      <c r="AN689" s="382" t="s">
        <v>1627</v>
      </c>
      <c r="AO689" s="162"/>
      <c r="AP689" s="381"/>
      <c r="AQ689" s="162" t="s">
        <v>2068</v>
      </c>
      <c r="AR689" s="387">
        <v>42855.106476655092</v>
      </c>
      <c r="AS689" s="162" t="s">
        <v>1794</v>
      </c>
      <c r="AT689" s="376">
        <v>43376</v>
      </c>
      <c r="AU689" s="169" t="s">
        <v>2069</v>
      </c>
      <c r="AV689" s="169" t="s">
        <v>2070</v>
      </c>
      <c r="AW689" s="382"/>
      <c r="AX689" s="162"/>
      <c r="AY689" s="376" t="s">
        <v>1802</v>
      </c>
      <c r="AZ689" s="162"/>
      <c r="BA689" s="129"/>
      <c r="BB689" s="383">
        <v>216</v>
      </c>
    </row>
    <row r="690" spans="1:54" s="3" customFormat="1" ht="36.75" customHeight="1">
      <c r="A690" s="374">
        <v>300</v>
      </c>
      <c r="B690" s="205" t="s">
        <v>1316</v>
      </c>
      <c r="C690" s="156" t="s">
        <v>1317</v>
      </c>
      <c r="D690" s="156"/>
      <c r="E690" s="206">
        <v>43348</v>
      </c>
      <c r="F690" s="205" t="s">
        <v>1686</v>
      </c>
      <c r="G690" s="392" t="s">
        <v>1996</v>
      </c>
      <c r="H690" s="376">
        <v>43909</v>
      </c>
      <c r="I690" s="385" t="s">
        <v>5822</v>
      </c>
      <c r="K690" s="206"/>
      <c r="L690" s="207"/>
      <c r="M690" s="207"/>
      <c r="N690" s="207" t="e">
        <v>#N/A</v>
      </c>
      <c r="O690" s="156"/>
      <c r="P690" s="156"/>
      <c r="Q690" s="156">
        <v>216</v>
      </c>
      <c r="R690" s="156"/>
      <c r="S690" s="377" t="s">
        <v>4426</v>
      </c>
      <c r="T690" s="156" t="s">
        <v>4596</v>
      </c>
      <c r="U690" s="156" t="s">
        <v>4643</v>
      </c>
      <c r="V690" s="156" t="s">
        <v>4617</v>
      </c>
      <c r="W690" s="162" t="s">
        <v>1428</v>
      </c>
      <c r="X690" s="378"/>
      <c r="Y690" s="162"/>
      <c r="Z690" s="156"/>
      <c r="AA690" s="156">
        <v>216</v>
      </c>
      <c r="AB690" s="156"/>
      <c r="AC690" s="376" t="s">
        <v>4</v>
      </c>
      <c r="AD690" s="379" t="s">
        <v>4661</v>
      </c>
      <c r="AE690" s="156" t="s">
        <v>4662</v>
      </c>
      <c r="AF690" s="379" t="s">
        <v>1806</v>
      </c>
      <c r="AG690" s="380" t="s">
        <v>1806</v>
      </c>
      <c r="AH690" s="205" t="s">
        <v>90</v>
      </c>
      <c r="AI690" s="377" t="s">
        <v>1717</v>
      </c>
      <c r="AJ690" s="381"/>
      <c r="AK690" s="377" t="s">
        <v>1717</v>
      </c>
      <c r="AL690" s="162" t="s">
        <v>1428</v>
      </c>
      <c r="AM690" s="381"/>
      <c r="AN690" s="382" t="s">
        <v>1627</v>
      </c>
      <c r="AO690" s="162"/>
      <c r="AP690" s="381"/>
      <c r="AQ690" s="205" t="s">
        <v>1964</v>
      </c>
      <c r="AR690" s="381" t="s">
        <v>2131</v>
      </c>
      <c r="AS690" s="392" t="s">
        <v>1809</v>
      </c>
      <c r="AT690" s="376">
        <v>43472</v>
      </c>
      <c r="AU690" s="169" t="s">
        <v>2132</v>
      </c>
      <c r="AV690" s="169" t="s">
        <v>2133</v>
      </c>
      <c r="AW690" s="382"/>
      <c r="AX690" s="162"/>
      <c r="AY690" s="376" t="s">
        <v>1810</v>
      </c>
      <c r="AZ690" s="162"/>
      <c r="BA690" s="129"/>
      <c r="BB690" s="383">
        <v>216</v>
      </c>
    </row>
    <row r="691" spans="1:54" s="3" customFormat="1" ht="36.75" customHeight="1">
      <c r="A691" s="374">
        <v>301</v>
      </c>
      <c r="B691" s="162" t="s">
        <v>1350</v>
      </c>
      <c r="C691" s="156" t="s">
        <v>4773</v>
      </c>
      <c r="D691" s="156"/>
      <c r="E691" s="206" t="s">
        <v>2014</v>
      </c>
      <c r="F691" s="162" t="s">
        <v>1257</v>
      </c>
      <c r="G691" s="162" t="s">
        <v>1966</v>
      </c>
      <c r="H691" s="376">
        <v>43909</v>
      </c>
      <c r="I691" s="385" t="s">
        <v>5822</v>
      </c>
      <c r="K691" s="206"/>
      <c r="L691" s="207"/>
      <c r="M691" s="207"/>
      <c r="N691" s="207" t="e">
        <v>#N/A</v>
      </c>
      <c r="O691" s="156"/>
      <c r="P691" s="156"/>
      <c r="Q691" s="156">
        <v>216</v>
      </c>
      <c r="R691" s="156"/>
      <c r="S691" s="377" t="s">
        <v>4426</v>
      </c>
      <c r="T691" s="156" t="s">
        <v>4596</v>
      </c>
      <c r="U691" s="156" t="s">
        <v>4643</v>
      </c>
      <c r="V691" s="156" t="s">
        <v>4617</v>
      </c>
      <c r="W691" s="157" t="s">
        <v>1492</v>
      </c>
      <c r="X691" s="378"/>
      <c r="Y691" s="162"/>
      <c r="Z691" s="156"/>
      <c r="AA691" s="156">
        <v>216</v>
      </c>
      <c r="AB691" s="156"/>
      <c r="AC691" s="376" t="s">
        <v>4</v>
      </c>
      <c r="AD691" s="379" t="s">
        <v>4661</v>
      </c>
      <c r="AE691" s="156" t="s">
        <v>4662</v>
      </c>
      <c r="AF691" s="379" t="s">
        <v>1806</v>
      </c>
      <c r="AG691" s="380" t="s">
        <v>1806</v>
      </c>
      <c r="AH691" s="162" t="s">
        <v>90</v>
      </c>
      <c r="AI691" s="377" t="s">
        <v>1717</v>
      </c>
      <c r="AJ691" s="381"/>
      <c r="AK691" s="377" t="s">
        <v>1717</v>
      </c>
      <c r="AL691" s="157" t="s">
        <v>1492</v>
      </c>
      <c r="AM691" s="381"/>
      <c r="AN691" s="162" t="s">
        <v>1627</v>
      </c>
      <c r="AO691" s="162"/>
      <c r="AP691" s="381"/>
      <c r="AQ691" s="436" t="s">
        <v>2013</v>
      </c>
      <c r="AR691" s="376" t="s">
        <v>2014</v>
      </c>
      <c r="AS691" s="392" t="s">
        <v>1809</v>
      </c>
      <c r="AT691" s="376">
        <v>43483</v>
      </c>
      <c r="AU691" s="169" t="s">
        <v>2015</v>
      </c>
      <c r="AV691" s="169" t="s">
        <v>2016</v>
      </c>
      <c r="AW691" s="382"/>
      <c r="AX691" s="162"/>
      <c r="AY691" s="376" t="s">
        <v>1810</v>
      </c>
      <c r="AZ691" s="162"/>
      <c r="BA691" s="129"/>
      <c r="BB691" s="383">
        <v>216</v>
      </c>
    </row>
    <row r="692" spans="1:54" s="3" customFormat="1" ht="36.75" customHeight="1">
      <c r="A692" s="374">
        <v>302</v>
      </c>
      <c r="B692" s="205" t="s">
        <v>1345</v>
      </c>
      <c r="C692" s="156" t="s">
        <v>1341</v>
      </c>
      <c r="D692" s="156"/>
      <c r="E692" s="206" t="s">
        <v>1451</v>
      </c>
      <c r="F692" s="162" t="s">
        <v>1963</v>
      </c>
      <c r="G692" s="162" t="s">
        <v>1966</v>
      </c>
      <c r="H692" s="376">
        <v>43909</v>
      </c>
      <c r="I692" s="385" t="s">
        <v>5822</v>
      </c>
      <c r="K692" s="206"/>
      <c r="L692" s="207"/>
      <c r="M692" s="207"/>
      <c r="N692" s="207" t="e">
        <v>#N/A</v>
      </c>
      <c r="O692" s="156"/>
      <c r="P692" s="156"/>
      <c r="Q692" s="156">
        <v>216</v>
      </c>
      <c r="R692" s="156"/>
      <c r="S692" s="377" t="s">
        <v>4426</v>
      </c>
      <c r="T692" s="156" t="s">
        <v>4596</v>
      </c>
      <c r="U692" s="156" t="s">
        <v>4643</v>
      </c>
      <c r="V692" s="156" t="s">
        <v>4617</v>
      </c>
      <c r="W692" s="162" t="s">
        <v>1815</v>
      </c>
      <c r="X692" s="378"/>
      <c r="Y692" s="162"/>
      <c r="Z692" s="156"/>
      <c r="AA692" s="156">
        <v>216</v>
      </c>
      <c r="AB692" s="156"/>
      <c r="AC692" s="376" t="s">
        <v>4</v>
      </c>
      <c r="AD692" s="379" t="s">
        <v>4661</v>
      </c>
      <c r="AE692" s="156" t="s">
        <v>4662</v>
      </c>
      <c r="AF692" s="379" t="s">
        <v>1806</v>
      </c>
      <c r="AG692" s="380" t="s">
        <v>1806</v>
      </c>
      <c r="AH692" s="205" t="s">
        <v>90</v>
      </c>
      <c r="AI692" s="377" t="s">
        <v>1717</v>
      </c>
      <c r="AJ692" s="381"/>
      <c r="AK692" s="377" t="s">
        <v>1717</v>
      </c>
      <c r="AL692" s="162" t="s">
        <v>1815</v>
      </c>
      <c r="AM692" s="381"/>
      <c r="AN692" s="162" t="s">
        <v>1627</v>
      </c>
      <c r="AO692" s="382"/>
      <c r="AP692" s="381"/>
      <c r="AQ692" s="162" t="s">
        <v>1964</v>
      </c>
      <c r="AR692" s="376" t="s">
        <v>1965</v>
      </c>
      <c r="AS692" s="382" t="s">
        <v>1809</v>
      </c>
      <c r="AT692" s="376">
        <v>43483</v>
      </c>
      <c r="AU692" s="169" t="s">
        <v>1973</v>
      </c>
      <c r="AV692" s="169" t="s">
        <v>1974</v>
      </c>
      <c r="AW692" s="382"/>
      <c r="AX692" s="162"/>
      <c r="AY692" s="376" t="s">
        <v>1810</v>
      </c>
      <c r="AZ692" s="159"/>
      <c r="BA692" s="129"/>
      <c r="BB692" s="383">
        <v>216</v>
      </c>
    </row>
    <row r="693" spans="1:54" s="3" customFormat="1" ht="36.75" customHeight="1">
      <c r="A693" s="374">
        <v>303</v>
      </c>
      <c r="B693" s="205" t="s">
        <v>1348</v>
      </c>
      <c r="C693" s="156" t="s">
        <v>4775</v>
      </c>
      <c r="D693" s="156"/>
      <c r="E693" s="206">
        <v>43300</v>
      </c>
      <c r="F693" s="207" t="s">
        <v>4774</v>
      </c>
      <c r="G693" s="162" t="s">
        <v>1966</v>
      </c>
      <c r="H693" s="376">
        <v>43909</v>
      </c>
      <c r="I693" s="385" t="s">
        <v>5822</v>
      </c>
      <c r="K693" s="206"/>
      <c r="L693" s="207"/>
      <c r="M693" s="207"/>
      <c r="N693" s="207" t="e">
        <v>#N/A</v>
      </c>
      <c r="O693" s="156"/>
      <c r="P693" s="156"/>
      <c r="Q693" s="156">
        <v>216</v>
      </c>
      <c r="R693" s="156"/>
      <c r="S693" s="377" t="s">
        <v>4426</v>
      </c>
      <c r="T693" s="156" t="s">
        <v>4596</v>
      </c>
      <c r="U693" s="156" t="s">
        <v>4643</v>
      </c>
      <c r="V693" s="156" t="s">
        <v>4617</v>
      </c>
      <c r="W693" s="162" t="s">
        <v>1492</v>
      </c>
      <c r="X693" s="378"/>
      <c r="Y693" s="162"/>
      <c r="Z693" s="156"/>
      <c r="AA693" s="156">
        <v>216</v>
      </c>
      <c r="AB693" s="156"/>
      <c r="AC693" s="376" t="s">
        <v>4</v>
      </c>
      <c r="AD693" s="379" t="s">
        <v>4661</v>
      </c>
      <c r="AE693" s="156" t="s">
        <v>4662</v>
      </c>
      <c r="AF693" s="379" t="s">
        <v>1806</v>
      </c>
      <c r="AG693" s="380" t="s">
        <v>1806</v>
      </c>
      <c r="AH693" s="205" t="s">
        <v>90</v>
      </c>
      <c r="AI693" s="377" t="s">
        <v>1717</v>
      </c>
      <c r="AJ693" s="381"/>
      <c r="AK693" s="377" t="s">
        <v>1717</v>
      </c>
      <c r="AL693" s="162" t="s">
        <v>1492</v>
      </c>
      <c r="AM693" s="381"/>
      <c r="AN693" s="162" t="s">
        <v>1627</v>
      </c>
      <c r="AO693" s="162"/>
      <c r="AP693" s="381"/>
      <c r="AQ693" s="205" t="s">
        <v>2159</v>
      </c>
      <c r="AR693" s="381" t="s">
        <v>2160</v>
      </c>
      <c r="AS693" s="392" t="s">
        <v>1809</v>
      </c>
      <c r="AT693" s="376">
        <v>43486</v>
      </c>
      <c r="AU693" s="169" t="s">
        <v>2165</v>
      </c>
      <c r="AV693" s="169" t="s">
        <v>2016</v>
      </c>
      <c r="AW693" s="382"/>
      <c r="AX693" s="162"/>
      <c r="AY693" s="376" t="s">
        <v>1810</v>
      </c>
      <c r="AZ693" s="162"/>
      <c r="BA693" s="129"/>
      <c r="BB693" s="383">
        <v>216</v>
      </c>
    </row>
    <row r="694" spans="1:54" s="3" customFormat="1" ht="36.75" customHeight="1">
      <c r="A694" s="374">
        <v>304</v>
      </c>
      <c r="B694" s="205" t="s">
        <v>1378</v>
      </c>
      <c r="C694" s="156" t="s">
        <v>1379</v>
      </c>
      <c r="D694" s="156"/>
      <c r="E694" s="206">
        <v>43254</v>
      </c>
      <c r="F694" s="207" t="s">
        <v>546</v>
      </c>
      <c r="G694" s="162" t="s">
        <v>1966</v>
      </c>
      <c r="H694" s="376">
        <v>43909</v>
      </c>
      <c r="I694" s="385" t="s">
        <v>5822</v>
      </c>
      <c r="K694" s="206"/>
      <c r="L694" s="207"/>
      <c r="M694" s="207"/>
      <c r="N694" s="207" t="e">
        <v>#N/A</v>
      </c>
      <c r="O694" s="156"/>
      <c r="P694" s="156"/>
      <c r="Q694" s="156">
        <v>216</v>
      </c>
      <c r="R694" s="156"/>
      <c r="S694" s="377" t="s">
        <v>4426</v>
      </c>
      <c r="T694" s="156" t="s">
        <v>4596</v>
      </c>
      <c r="U694" s="156" t="s">
        <v>4643</v>
      </c>
      <c r="V694" s="156" t="s">
        <v>4617</v>
      </c>
      <c r="W694" s="162" t="s">
        <v>1428</v>
      </c>
      <c r="X694" s="378"/>
      <c r="Y694" s="162"/>
      <c r="Z694" s="156"/>
      <c r="AA694" s="156">
        <v>216</v>
      </c>
      <c r="AB694" s="156"/>
      <c r="AC694" s="376" t="s">
        <v>4</v>
      </c>
      <c r="AD694" s="379" t="s">
        <v>4661</v>
      </c>
      <c r="AE694" s="156" t="s">
        <v>4662</v>
      </c>
      <c r="AF694" s="379" t="s">
        <v>4578</v>
      </c>
      <c r="AG694" s="380" t="s">
        <v>4578</v>
      </c>
      <c r="AH694" s="161" t="s">
        <v>612</v>
      </c>
      <c r="AI694" s="377" t="s">
        <v>1717</v>
      </c>
      <c r="AJ694" s="381"/>
      <c r="AK694" s="377" t="s">
        <v>1717</v>
      </c>
      <c r="AL694" s="162" t="s">
        <v>1428</v>
      </c>
      <c r="AM694" s="381"/>
      <c r="AN694" s="162" t="s">
        <v>1627</v>
      </c>
      <c r="AO694" s="162"/>
      <c r="AP694" s="381"/>
      <c r="AQ694" s="162" t="s">
        <v>3434</v>
      </c>
      <c r="AR694" s="376" t="s">
        <v>3435</v>
      </c>
      <c r="AS694" s="392" t="s">
        <v>1809</v>
      </c>
      <c r="AT694" s="376">
        <v>43487</v>
      </c>
      <c r="AU694" s="169" t="s">
        <v>3915</v>
      </c>
      <c r="AV694" s="169" t="s">
        <v>3916</v>
      </c>
      <c r="AW694" s="382"/>
      <c r="AX694" s="162" t="s">
        <v>1819</v>
      </c>
      <c r="AY694" s="376" t="s">
        <v>1810</v>
      </c>
      <c r="AZ694" s="162"/>
      <c r="BA694" s="129"/>
      <c r="BB694" s="383">
        <v>216</v>
      </c>
    </row>
    <row r="695" spans="1:54" s="3" customFormat="1" ht="36.75" customHeight="1">
      <c r="A695" s="374">
        <v>305</v>
      </c>
      <c r="B695" s="205" t="s">
        <v>1347</v>
      </c>
      <c r="C695" s="156" t="s">
        <v>1341</v>
      </c>
      <c r="D695" s="156"/>
      <c r="E695" s="206" t="s">
        <v>1451</v>
      </c>
      <c r="F695" s="162" t="s">
        <v>1963</v>
      </c>
      <c r="G695" s="162" t="s">
        <v>1966</v>
      </c>
      <c r="H695" s="376">
        <v>43909</v>
      </c>
      <c r="I695" s="385" t="s">
        <v>5822</v>
      </c>
      <c r="K695" s="206"/>
      <c r="L695" s="207"/>
      <c r="M695" s="207"/>
      <c r="N695" s="207" t="e">
        <v>#N/A</v>
      </c>
      <c r="O695" s="156"/>
      <c r="P695" s="156"/>
      <c r="Q695" s="156">
        <v>216</v>
      </c>
      <c r="R695" s="156"/>
      <c r="S695" s="377" t="s">
        <v>4426</v>
      </c>
      <c r="T695" s="156" t="s">
        <v>4596</v>
      </c>
      <c r="U695" s="156" t="s">
        <v>4643</v>
      </c>
      <c r="V695" s="156" t="s">
        <v>4617</v>
      </c>
      <c r="W695" s="162" t="s">
        <v>1815</v>
      </c>
      <c r="X695" s="378"/>
      <c r="Y695" s="162"/>
      <c r="Z695" s="156"/>
      <c r="AA695" s="156">
        <v>216</v>
      </c>
      <c r="AB695" s="156"/>
      <c r="AC695" s="376" t="s">
        <v>4</v>
      </c>
      <c r="AD695" s="379" t="s">
        <v>4661</v>
      </c>
      <c r="AE695" s="156" t="s">
        <v>4662</v>
      </c>
      <c r="AF695" s="379" t="s">
        <v>1806</v>
      </c>
      <c r="AG695" s="380" t="s">
        <v>1806</v>
      </c>
      <c r="AH695" s="205" t="s">
        <v>90</v>
      </c>
      <c r="AI695" s="377" t="s">
        <v>1717</v>
      </c>
      <c r="AJ695" s="381"/>
      <c r="AK695" s="377" t="s">
        <v>1717</v>
      </c>
      <c r="AL695" s="162" t="s">
        <v>1815</v>
      </c>
      <c r="AM695" s="381"/>
      <c r="AN695" s="162" t="s">
        <v>1627</v>
      </c>
      <c r="AO695" s="382"/>
      <c r="AP695" s="381"/>
      <c r="AQ695" s="162" t="s">
        <v>1964</v>
      </c>
      <c r="AR695" s="376" t="s">
        <v>1965</v>
      </c>
      <c r="AS695" s="382" t="s">
        <v>1809</v>
      </c>
      <c r="AT695" s="376">
        <v>43487</v>
      </c>
      <c r="AU695" s="169" t="s">
        <v>1967</v>
      </c>
      <c r="AV695" s="169" t="s">
        <v>1968</v>
      </c>
      <c r="AW695" s="382"/>
      <c r="AX695" s="162" t="s">
        <v>1819</v>
      </c>
      <c r="AY695" s="376" t="s">
        <v>1810</v>
      </c>
      <c r="AZ695" s="159"/>
      <c r="BA695" s="129"/>
      <c r="BB695" s="383">
        <v>216</v>
      </c>
    </row>
    <row r="696" spans="1:54" s="3" customFormat="1" ht="36.75" customHeight="1">
      <c r="A696" s="374">
        <v>306</v>
      </c>
      <c r="B696" s="205" t="s">
        <v>1344</v>
      </c>
      <c r="C696" s="156" t="s">
        <v>1341</v>
      </c>
      <c r="D696" s="156"/>
      <c r="E696" s="206" t="s">
        <v>1451</v>
      </c>
      <c r="F696" s="162" t="s">
        <v>1963</v>
      </c>
      <c r="G696" s="162" t="s">
        <v>1966</v>
      </c>
      <c r="H696" s="376">
        <v>43909</v>
      </c>
      <c r="I696" s="385" t="s">
        <v>5822</v>
      </c>
      <c r="K696" s="206"/>
      <c r="L696" s="207"/>
      <c r="M696" s="207"/>
      <c r="N696" s="207" t="e">
        <v>#N/A</v>
      </c>
      <c r="O696" s="156"/>
      <c r="P696" s="156"/>
      <c r="Q696" s="156">
        <v>216</v>
      </c>
      <c r="R696" s="156"/>
      <c r="S696" s="377" t="s">
        <v>4426</v>
      </c>
      <c r="T696" s="156" t="s">
        <v>4596</v>
      </c>
      <c r="U696" s="156" t="s">
        <v>4643</v>
      </c>
      <c r="V696" s="156" t="s">
        <v>4617</v>
      </c>
      <c r="W696" s="162" t="s">
        <v>1815</v>
      </c>
      <c r="X696" s="378"/>
      <c r="Y696" s="162"/>
      <c r="Z696" s="156"/>
      <c r="AA696" s="156">
        <v>216</v>
      </c>
      <c r="AB696" s="156"/>
      <c r="AC696" s="376" t="s">
        <v>4</v>
      </c>
      <c r="AD696" s="379" t="s">
        <v>4661</v>
      </c>
      <c r="AE696" s="156" t="s">
        <v>4662</v>
      </c>
      <c r="AF696" s="379" t="s">
        <v>1806</v>
      </c>
      <c r="AG696" s="380" t="s">
        <v>1806</v>
      </c>
      <c r="AH696" s="205" t="s">
        <v>90</v>
      </c>
      <c r="AI696" s="377" t="s">
        <v>1717</v>
      </c>
      <c r="AJ696" s="381"/>
      <c r="AK696" s="377" t="s">
        <v>1717</v>
      </c>
      <c r="AL696" s="162" t="s">
        <v>1815</v>
      </c>
      <c r="AM696" s="381"/>
      <c r="AN696" s="162" t="s">
        <v>1627</v>
      </c>
      <c r="AO696" s="382"/>
      <c r="AP696" s="381"/>
      <c r="AQ696" s="162" t="s">
        <v>1964</v>
      </c>
      <c r="AR696" s="376" t="s">
        <v>1965</v>
      </c>
      <c r="AS696" s="382" t="s">
        <v>1809</v>
      </c>
      <c r="AT696" s="376">
        <v>43487</v>
      </c>
      <c r="AU696" s="169" t="s">
        <v>1969</v>
      </c>
      <c r="AV696" s="169" t="s">
        <v>1970</v>
      </c>
      <c r="AW696" s="382"/>
      <c r="AX696" s="162" t="s">
        <v>1819</v>
      </c>
      <c r="AY696" s="376" t="s">
        <v>1810</v>
      </c>
      <c r="AZ696" s="159"/>
      <c r="BA696" s="129"/>
      <c r="BB696" s="383">
        <v>216</v>
      </c>
    </row>
    <row r="697" spans="1:54" s="3" customFormat="1" ht="36.75" customHeight="1">
      <c r="A697" s="374">
        <v>307</v>
      </c>
      <c r="B697" s="205" t="s">
        <v>1340</v>
      </c>
      <c r="C697" s="156" t="s">
        <v>1341</v>
      </c>
      <c r="D697" s="156"/>
      <c r="E697" s="206" t="s">
        <v>1451</v>
      </c>
      <c r="F697" s="162" t="s">
        <v>1963</v>
      </c>
      <c r="G697" s="162" t="s">
        <v>1966</v>
      </c>
      <c r="H697" s="376">
        <v>43909</v>
      </c>
      <c r="I697" s="385" t="s">
        <v>5822</v>
      </c>
      <c r="K697" s="206"/>
      <c r="L697" s="207"/>
      <c r="M697" s="207"/>
      <c r="N697" s="207" t="e">
        <v>#N/A</v>
      </c>
      <c r="O697" s="156"/>
      <c r="P697" s="156"/>
      <c r="Q697" s="156">
        <v>216</v>
      </c>
      <c r="R697" s="156"/>
      <c r="S697" s="377" t="s">
        <v>4426</v>
      </c>
      <c r="T697" s="156" t="s">
        <v>4596</v>
      </c>
      <c r="U697" s="156" t="s">
        <v>4643</v>
      </c>
      <c r="V697" s="156" t="s">
        <v>4617</v>
      </c>
      <c r="W697" s="162" t="s">
        <v>1815</v>
      </c>
      <c r="X697" s="378"/>
      <c r="Y697" s="162"/>
      <c r="Z697" s="156"/>
      <c r="AA697" s="156">
        <v>216</v>
      </c>
      <c r="AB697" s="156"/>
      <c r="AC697" s="376" t="s">
        <v>4</v>
      </c>
      <c r="AD697" s="379" t="s">
        <v>4661</v>
      </c>
      <c r="AE697" s="156" t="s">
        <v>4662</v>
      </c>
      <c r="AF697" s="379" t="s">
        <v>1806</v>
      </c>
      <c r="AG697" s="380" t="s">
        <v>1806</v>
      </c>
      <c r="AH697" s="205" t="s">
        <v>90</v>
      </c>
      <c r="AI697" s="377" t="s">
        <v>1717</v>
      </c>
      <c r="AJ697" s="381"/>
      <c r="AK697" s="377" t="s">
        <v>1717</v>
      </c>
      <c r="AL697" s="162" t="s">
        <v>1815</v>
      </c>
      <c r="AM697" s="381"/>
      <c r="AN697" s="162" t="s">
        <v>1627</v>
      </c>
      <c r="AO697" s="382"/>
      <c r="AP697" s="381"/>
      <c r="AQ697" s="162" t="s">
        <v>1964</v>
      </c>
      <c r="AR697" s="376" t="s">
        <v>1965</v>
      </c>
      <c r="AS697" s="382" t="s">
        <v>1809</v>
      </c>
      <c r="AT697" s="376">
        <v>43487</v>
      </c>
      <c r="AU697" s="169" t="s">
        <v>1971</v>
      </c>
      <c r="AV697" s="169" t="s">
        <v>1972</v>
      </c>
      <c r="AW697" s="382"/>
      <c r="AX697" s="162" t="s">
        <v>1819</v>
      </c>
      <c r="AY697" s="376" t="s">
        <v>1810</v>
      </c>
      <c r="AZ697" s="159"/>
      <c r="BA697" s="129"/>
      <c r="BB697" s="383">
        <v>216</v>
      </c>
    </row>
    <row r="698" spans="1:54" s="3" customFormat="1" ht="36.75" customHeight="1">
      <c r="A698" s="374">
        <v>308</v>
      </c>
      <c r="B698" s="205" t="s">
        <v>1346</v>
      </c>
      <c r="C698" s="156" t="s">
        <v>1341</v>
      </c>
      <c r="D698" s="156"/>
      <c r="E698" s="206" t="s">
        <v>1451</v>
      </c>
      <c r="F698" s="162" t="s">
        <v>1963</v>
      </c>
      <c r="G698" s="162" t="s">
        <v>1966</v>
      </c>
      <c r="H698" s="376">
        <v>43909</v>
      </c>
      <c r="I698" s="385" t="s">
        <v>5822</v>
      </c>
      <c r="K698" s="206"/>
      <c r="L698" s="207"/>
      <c r="M698" s="207"/>
      <c r="N698" s="207" t="e">
        <v>#N/A</v>
      </c>
      <c r="O698" s="156"/>
      <c r="P698" s="156"/>
      <c r="Q698" s="156">
        <v>216</v>
      </c>
      <c r="R698" s="156"/>
      <c r="S698" s="377" t="s">
        <v>4426</v>
      </c>
      <c r="T698" s="156" t="s">
        <v>4596</v>
      </c>
      <c r="U698" s="156" t="s">
        <v>4643</v>
      </c>
      <c r="V698" s="156" t="s">
        <v>4617</v>
      </c>
      <c r="W698" s="162" t="s">
        <v>1815</v>
      </c>
      <c r="X698" s="378"/>
      <c r="Y698" s="162"/>
      <c r="Z698" s="156"/>
      <c r="AA698" s="156">
        <v>216</v>
      </c>
      <c r="AB698" s="156"/>
      <c r="AC698" s="376" t="s">
        <v>4</v>
      </c>
      <c r="AD698" s="379" t="s">
        <v>4661</v>
      </c>
      <c r="AE698" s="156" t="s">
        <v>4662</v>
      </c>
      <c r="AF698" s="379" t="s">
        <v>1806</v>
      </c>
      <c r="AG698" s="380" t="s">
        <v>1806</v>
      </c>
      <c r="AH698" s="205" t="s">
        <v>90</v>
      </c>
      <c r="AI698" s="377" t="s">
        <v>1717</v>
      </c>
      <c r="AJ698" s="381"/>
      <c r="AK698" s="377" t="s">
        <v>1717</v>
      </c>
      <c r="AL698" s="162" t="s">
        <v>1815</v>
      </c>
      <c r="AM698" s="381"/>
      <c r="AN698" s="162" t="s">
        <v>1627</v>
      </c>
      <c r="AO698" s="382"/>
      <c r="AP698" s="381"/>
      <c r="AQ698" s="162" t="s">
        <v>1964</v>
      </c>
      <c r="AR698" s="376" t="s">
        <v>1965</v>
      </c>
      <c r="AS698" s="382" t="s">
        <v>1809</v>
      </c>
      <c r="AT698" s="376">
        <v>43487</v>
      </c>
      <c r="AU698" s="169" t="s">
        <v>1975</v>
      </c>
      <c r="AV698" s="169" t="s">
        <v>1976</v>
      </c>
      <c r="AW698" s="382"/>
      <c r="AX698" s="162" t="s">
        <v>1819</v>
      </c>
      <c r="AY698" s="376" t="s">
        <v>1810</v>
      </c>
      <c r="AZ698" s="159"/>
      <c r="BA698" s="129"/>
      <c r="BB698" s="383">
        <v>216</v>
      </c>
    </row>
    <row r="699" spans="1:54" s="3" customFormat="1" ht="36.75" customHeight="1">
      <c r="A699" s="374">
        <v>309</v>
      </c>
      <c r="B699" s="406" t="s">
        <v>1359</v>
      </c>
      <c r="C699" s="156" t="s">
        <v>1360</v>
      </c>
      <c r="D699" s="156"/>
      <c r="E699" s="206" t="s">
        <v>4201</v>
      </c>
      <c r="F699" s="207" t="s">
        <v>546</v>
      </c>
      <c r="G699" s="162" t="s">
        <v>1966</v>
      </c>
      <c r="H699" s="376">
        <v>43909</v>
      </c>
      <c r="I699" s="385" t="s">
        <v>5822</v>
      </c>
      <c r="K699" s="206"/>
      <c r="L699" s="207"/>
      <c r="M699" s="207"/>
      <c r="N699" s="207" t="e">
        <v>#N/A</v>
      </c>
      <c r="O699" s="156"/>
      <c r="P699" s="156"/>
      <c r="Q699" s="156">
        <v>216</v>
      </c>
      <c r="R699" s="156"/>
      <c r="S699" s="377" t="s">
        <v>4426</v>
      </c>
      <c r="T699" s="156" t="s">
        <v>4596</v>
      </c>
      <c r="U699" s="156" t="s">
        <v>4643</v>
      </c>
      <c r="V699" s="156" t="s">
        <v>4617</v>
      </c>
      <c r="W699" s="162" t="s">
        <v>2041</v>
      </c>
      <c r="X699" s="378"/>
      <c r="Y699" s="162"/>
      <c r="Z699" s="156"/>
      <c r="AA699" s="156">
        <v>216</v>
      </c>
      <c r="AB699" s="156"/>
      <c r="AC699" s="376" t="s">
        <v>4</v>
      </c>
      <c r="AD699" s="379" t="s">
        <v>4661</v>
      </c>
      <c r="AE699" s="156" t="s">
        <v>4662</v>
      </c>
      <c r="AF699" s="379" t="s">
        <v>1806</v>
      </c>
      <c r="AG699" s="380" t="s">
        <v>1806</v>
      </c>
      <c r="AH699" s="406" t="s">
        <v>1248</v>
      </c>
      <c r="AI699" s="162" t="s">
        <v>1714</v>
      </c>
      <c r="AJ699" s="381"/>
      <c r="AK699" s="162" t="s">
        <v>1714</v>
      </c>
      <c r="AL699" s="162" t="s">
        <v>2041</v>
      </c>
      <c r="AM699" s="381"/>
      <c r="AN699" s="162" t="s">
        <v>1627</v>
      </c>
      <c r="AO699" s="162"/>
      <c r="AP699" s="381"/>
      <c r="AQ699" s="406" t="s">
        <v>2181</v>
      </c>
      <c r="AR699" s="407">
        <v>43283.991796493057</v>
      </c>
      <c r="AS699" s="392" t="s">
        <v>1809</v>
      </c>
      <c r="AT699" s="376">
        <v>43517</v>
      </c>
      <c r="AU699" s="169" t="s">
        <v>2186</v>
      </c>
      <c r="AV699" s="169" t="s">
        <v>2187</v>
      </c>
      <c r="AW699" s="382"/>
      <c r="AX699" s="162"/>
      <c r="AY699" s="376" t="s">
        <v>1810</v>
      </c>
      <c r="AZ699" s="162"/>
      <c r="BA699" s="129"/>
      <c r="BB699" s="383">
        <v>216</v>
      </c>
    </row>
    <row r="700" spans="1:54" s="3" customFormat="1" ht="36.75" customHeight="1">
      <c r="A700" s="374">
        <v>310</v>
      </c>
      <c r="B700" s="205" t="s">
        <v>1400</v>
      </c>
      <c r="C700" s="156" t="s">
        <v>1396</v>
      </c>
      <c r="D700" s="156"/>
      <c r="E700" s="206">
        <v>43350</v>
      </c>
      <c r="F700" s="162" t="s">
        <v>1963</v>
      </c>
      <c r="G700" s="162" t="s">
        <v>1966</v>
      </c>
      <c r="H700" s="376">
        <v>43909</v>
      </c>
      <c r="I700" s="385" t="s">
        <v>5822</v>
      </c>
      <c r="K700" s="206"/>
      <c r="L700" s="207"/>
      <c r="M700" s="207"/>
      <c r="N700" s="207" t="e">
        <v>#N/A</v>
      </c>
      <c r="O700" s="156"/>
      <c r="P700" s="156"/>
      <c r="Q700" s="156">
        <v>216</v>
      </c>
      <c r="R700" s="156"/>
      <c r="S700" s="377" t="s">
        <v>4426</v>
      </c>
      <c r="T700" s="156" t="s">
        <v>4596</v>
      </c>
      <c r="U700" s="156" t="s">
        <v>4643</v>
      </c>
      <c r="V700" s="156" t="s">
        <v>4617</v>
      </c>
      <c r="W700" s="162" t="s">
        <v>1815</v>
      </c>
      <c r="X700" s="378"/>
      <c r="Y700" s="162"/>
      <c r="Z700" s="156"/>
      <c r="AA700" s="156">
        <v>216</v>
      </c>
      <c r="AB700" s="156"/>
      <c r="AC700" s="376" t="s">
        <v>4</v>
      </c>
      <c r="AD700" s="379" t="s">
        <v>4661</v>
      </c>
      <c r="AE700" s="156" t="s">
        <v>4662</v>
      </c>
      <c r="AF700" s="379" t="s">
        <v>1806</v>
      </c>
      <c r="AG700" s="380" t="s">
        <v>1806</v>
      </c>
      <c r="AH700" s="205" t="s">
        <v>90</v>
      </c>
      <c r="AI700" s="377" t="s">
        <v>1717</v>
      </c>
      <c r="AJ700" s="381"/>
      <c r="AK700" s="377" t="s">
        <v>1717</v>
      </c>
      <c r="AL700" s="162" t="s">
        <v>1815</v>
      </c>
      <c r="AM700" s="381"/>
      <c r="AN700" s="162" t="s">
        <v>1627</v>
      </c>
      <c r="AO700" s="382"/>
      <c r="AP700" s="381"/>
      <c r="AQ700" s="205" t="s">
        <v>1978</v>
      </c>
      <c r="AR700" s="381" t="s">
        <v>1983</v>
      </c>
      <c r="AS700" s="382" t="s">
        <v>1809</v>
      </c>
      <c r="AT700" s="376">
        <v>43538</v>
      </c>
      <c r="AU700" s="169" t="s">
        <v>1991</v>
      </c>
      <c r="AV700" s="169" t="s">
        <v>1992</v>
      </c>
      <c r="AW700" s="382"/>
      <c r="AX700" s="162"/>
      <c r="AY700" s="376" t="s">
        <v>1810</v>
      </c>
      <c r="AZ700" s="162" t="s">
        <v>1988</v>
      </c>
      <c r="BA700" s="129"/>
      <c r="BB700" s="383">
        <v>216</v>
      </c>
    </row>
    <row r="701" spans="1:54" s="3" customFormat="1" ht="36.75" customHeight="1">
      <c r="A701" s="374">
        <v>311</v>
      </c>
      <c r="B701" s="205" t="s">
        <v>1395</v>
      </c>
      <c r="C701" s="156" t="s">
        <v>1396</v>
      </c>
      <c r="D701" s="156"/>
      <c r="E701" s="206">
        <v>43350</v>
      </c>
      <c r="F701" s="162" t="s">
        <v>1963</v>
      </c>
      <c r="G701" s="162" t="s">
        <v>1966</v>
      </c>
      <c r="H701" s="376">
        <v>43909</v>
      </c>
      <c r="I701" s="385" t="s">
        <v>5822</v>
      </c>
      <c r="K701" s="206"/>
      <c r="L701" s="207"/>
      <c r="M701" s="207"/>
      <c r="N701" s="207" t="e">
        <v>#N/A</v>
      </c>
      <c r="O701" s="156"/>
      <c r="P701" s="156"/>
      <c r="Q701" s="156">
        <v>216</v>
      </c>
      <c r="R701" s="156"/>
      <c r="S701" s="377" t="s">
        <v>4426</v>
      </c>
      <c r="T701" s="156" t="s">
        <v>4596</v>
      </c>
      <c r="U701" s="156" t="s">
        <v>4643</v>
      </c>
      <c r="V701" s="156" t="s">
        <v>4617</v>
      </c>
      <c r="W701" s="162" t="s">
        <v>1815</v>
      </c>
      <c r="X701" s="378"/>
      <c r="Y701" s="162"/>
      <c r="Z701" s="156"/>
      <c r="AA701" s="156">
        <v>216</v>
      </c>
      <c r="AB701" s="156"/>
      <c r="AC701" s="376" t="s">
        <v>4</v>
      </c>
      <c r="AD701" s="379" t="s">
        <v>4661</v>
      </c>
      <c r="AE701" s="156" t="s">
        <v>4662</v>
      </c>
      <c r="AF701" s="379" t="s">
        <v>1806</v>
      </c>
      <c r="AG701" s="380" t="s">
        <v>1806</v>
      </c>
      <c r="AH701" s="205" t="s">
        <v>90</v>
      </c>
      <c r="AI701" s="377" t="s">
        <v>1717</v>
      </c>
      <c r="AJ701" s="381"/>
      <c r="AK701" s="377" t="s">
        <v>1717</v>
      </c>
      <c r="AL701" s="162" t="s">
        <v>1815</v>
      </c>
      <c r="AM701" s="381"/>
      <c r="AN701" s="162" t="s">
        <v>1627</v>
      </c>
      <c r="AO701" s="382"/>
      <c r="AP701" s="381"/>
      <c r="AQ701" s="205" t="s">
        <v>1978</v>
      </c>
      <c r="AR701" s="381" t="s">
        <v>1983</v>
      </c>
      <c r="AS701" s="382" t="s">
        <v>1809</v>
      </c>
      <c r="AT701" s="376">
        <v>43539</v>
      </c>
      <c r="AU701" s="169" t="s">
        <v>1984</v>
      </c>
      <c r="AV701" s="169" t="s">
        <v>1985</v>
      </c>
      <c r="AW701" s="382"/>
      <c r="AX701" s="162"/>
      <c r="AY701" s="376" t="s">
        <v>1810</v>
      </c>
      <c r="AZ701" s="159"/>
      <c r="BA701" s="129"/>
      <c r="BB701" s="383">
        <v>216</v>
      </c>
    </row>
    <row r="702" spans="1:54" s="3" customFormat="1" ht="36.75" customHeight="1">
      <c r="A702" s="374">
        <v>312</v>
      </c>
      <c r="B702" s="205" t="s">
        <v>1397</v>
      </c>
      <c r="C702" s="156" t="s">
        <v>1396</v>
      </c>
      <c r="D702" s="156"/>
      <c r="E702" s="206">
        <v>43350</v>
      </c>
      <c r="F702" s="162" t="s">
        <v>1963</v>
      </c>
      <c r="G702" s="162" t="s">
        <v>1966</v>
      </c>
      <c r="H702" s="376">
        <v>43909</v>
      </c>
      <c r="I702" s="385" t="s">
        <v>5822</v>
      </c>
      <c r="K702" s="206"/>
      <c r="L702" s="207"/>
      <c r="M702" s="207"/>
      <c r="N702" s="207" t="e">
        <v>#N/A</v>
      </c>
      <c r="O702" s="156"/>
      <c r="P702" s="156"/>
      <c r="Q702" s="156">
        <v>216</v>
      </c>
      <c r="R702" s="156"/>
      <c r="S702" s="377" t="s">
        <v>4426</v>
      </c>
      <c r="T702" s="156" t="s">
        <v>4596</v>
      </c>
      <c r="U702" s="156" t="s">
        <v>4643</v>
      </c>
      <c r="V702" s="156" t="s">
        <v>4617</v>
      </c>
      <c r="W702" s="162" t="s">
        <v>1815</v>
      </c>
      <c r="X702" s="378"/>
      <c r="Y702" s="162"/>
      <c r="Z702" s="156"/>
      <c r="AA702" s="156">
        <v>216</v>
      </c>
      <c r="AB702" s="156"/>
      <c r="AC702" s="376" t="s">
        <v>4</v>
      </c>
      <c r="AD702" s="379" t="s">
        <v>4661</v>
      </c>
      <c r="AE702" s="156" t="s">
        <v>4662</v>
      </c>
      <c r="AF702" s="379" t="s">
        <v>1806</v>
      </c>
      <c r="AG702" s="380" t="s">
        <v>1806</v>
      </c>
      <c r="AH702" s="205" t="s">
        <v>90</v>
      </c>
      <c r="AI702" s="377" t="s">
        <v>1717</v>
      </c>
      <c r="AJ702" s="381"/>
      <c r="AK702" s="377" t="s">
        <v>1717</v>
      </c>
      <c r="AL702" s="162" t="s">
        <v>1815</v>
      </c>
      <c r="AM702" s="381"/>
      <c r="AN702" s="162" t="s">
        <v>1627</v>
      </c>
      <c r="AO702" s="382"/>
      <c r="AP702" s="381"/>
      <c r="AQ702" s="205" t="s">
        <v>1978</v>
      </c>
      <c r="AR702" s="381" t="s">
        <v>1983</v>
      </c>
      <c r="AS702" s="382" t="s">
        <v>1809</v>
      </c>
      <c r="AT702" s="376">
        <v>43539</v>
      </c>
      <c r="AU702" s="169" t="s">
        <v>1993</v>
      </c>
      <c r="AV702" s="169" t="s">
        <v>1994</v>
      </c>
      <c r="AW702" s="382"/>
      <c r="AX702" s="162"/>
      <c r="AY702" s="376" t="s">
        <v>1810</v>
      </c>
      <c r="AZ702" s="162" t="s">
        <v>1988</v>
      </c>
      <c r="BA702" s="129"/>
      <c r="BB702" s="383">
        <v>216</v>
      </c>
    </row>
    <row r="703" spans="1:54" s="3" customFormat="1" ht="36.75" customHeight="1">
      <c r="A703" s="374">
        <v>313</v>
      </c>
      <c r="B703" s="205" t="s">
        <v>1351</v>
      </c>
      <c r="C703" s="156" t="s">
        <v>4775</v>
      </c>
      <c r="D703" s="156"/>
      <c r="E703" s="206">
        <v>43300</v>
      </c>
      <c r="F703" s="207" t="s">
        <v>4774</v>
      </c>
      <c r="G703" s="162" t="s">
        <v>1966</v>
      </c>
      <c r="H703" s="376">
        <v>43909</v>
      </c>
      <c r="I703" s="385" t="s">
        <v>5822</v>
      </c>
      <c r="K703" s="206"/>
      <c r="L703" s="207"/>
      <c r="M703" s="207"/>
      <c r="N703" s="207" t="e">
        <v>#N/A</v>
      </c>
      <c r="O703" s="156"/>
      <c r="P703" s="156"/>
      <c r="Q703" s="156">
        <v>216</v>
      </c>
      <c r="R703" s="156"/>
      <c r="S703" s="377" t="s">
        <v>4426</v>
      </c>
      <c r="T703" s="156" t="s">
        <v>4596</v>
      </c>
      <c r="U703" s="156" t="s">
        <v>4643</v>
      </c>
      <c r="V703" s="156" t="s">
        <v>4617</v>
      </c>
      <c r="W703" s="162" t="s">
        <v>1492</v>
      </c>
      <c r="X703" s="378"/>
      <c r="Y703" s="162"/>
      <c r="Z703" s="156"/>
      <c r="AA703" s="156">
        <v>216</v>
      </c>
      <c r="AB703" s="156"/>
      <c r="AC703" s="376" t="s">
        <v>4</v>
      </c>
      <c r="AD703" s="379" t="s">
        <v>4661</v>
      </c>
      <c r="AE703" s="156" t="s">
        <v>4662</v>
      </c>
      <c r="AF703" s="379" t="s">
        <v>1806</v>
      </c>
      <c r="AG703" s="380" t="s">
        <v>1806</v>
      </c>
      <c r="AH703" s="205" t="s">
        <v>90</v>
      </c>
      <c r="AI703" s="377" t="s">
        <v>1717</v>
      </c>
      <c r="AJ703" s="381"/>
      <c r="AK703" s="377" t="s">
        <v>1717</v>
      </c>
      <c r="AL703" s="162" t="s">
        <v>1492</v>
      </c>
      <c r="AM703" s="381"/>
      <c r="AN703" s="162" t="s">
        <v>1627</v>
      </c>
      <c r="AO703" s="162"/>
      <c r="AP703" s="381"/>
      <c r="AQ703" s="205" t="s">
        <v>2159</v>
      </c>
      <c r="AR703" s="381" t="s">
        <v>2160</v>
      </c>
      <c r="AS703" s="392" t="s">
        <v>1809</v>
      </c>
      <c r="AT703" s="376">
        <v>43549</v>
      </c>
      <c r="AU703" s="169" t="s">
        <v>2163</v>
      </c>
      <c r="AV703" s="169" t="s">
        <v>2164</v>
      </c>
      <c r="AW703" s="382"/>
      <c r="AX703" s="162"/>
      <c r="AY703" s="376" t="s">
        <v>1810</v>
      </c>
      <c r="AZ703" s="162"/>
      <c r="BA703" s="129"/>
      <c r="BB703" s="383">
        <v>216</v>
      </c>
    </row>
    <row r="704" spans="1:54" s="3" customFormat="1" ht="36.75" customHeight="1">
      <c r="A704" s="374">
        <v>314</v>
      </c>
      <c r="B704" s="205" t="s">
        <v>1255</v>
      </c>
      <c r="C704" s="156" t="s">
        <v>1256</v>
      </c>
      <c r="D704" s="156"/>
      <c r="E704" s="206" t="s">
        <v>2012</v>
      </c>
      <c r="F704" s="166" t="s">
        <v>1257</v>
      </c>
      <c r="G704" s="392" t="s">
        <v>1996</v>
      </c>
      <c r="H704" s="376">
        <v>43909</v>
      </c>
      <c r="I704" s="385" t="s">
        <v>5822</v>
      </c>
      <c r="K704" s="206"/>
      <c r="L704" s="207"/>
      <c r="M704" s="207"/>
      <c r="N704" s="207" t="e">
        <v>#N/A</v>
      </c>
      <c r="O704" s="156"/>
      <c r="P704" s="156"/>
      <c r="Q704" s="156">
        <v>216</v>
      </c>
      <c r="R704" s="156"/>
      <c r="S704" s="377" t="s">
        <v>4426</v>
      </c>
      <c r="T704" s="156" t="s">
        <v>4596</v>
      </c>
      <c r="U704" s="156" t="s">
        <v>4643</v>
      </c>
      <c r="V704" s="156" t="s">
        <v>4617</v>
      </c>
      <c r="W704" s="162" t="s">
        <v>1422</v>
      </c>
      <c r="X704" s="378"/>
      <c r="Y704" s="162"/>
      <c r="Z704" s="156"/>
      <c r="AA704" s="156">
        <v>216</v>
      </c>
      <c r="AB704" s="156"/>
      <c r="AC704" s="376" t="s">
        <v>4</v>
      </c>
      <c r="AD704" s="379" t="s">
        <v>4661</v>
      </c>
      <c r="AE704" s="156" t="s">
        <v>4662</v>
      </c>
      <c r="AF704" s="379" t="s">
        <v>1806</v>
      </c>
      <c r="AG704" s="380" t="s">
        <v>1806</v>
      </c>
      <c r="AH704" s="161" t="s">
        <v>37</v>
      </c>
      <c r="AI704" s="162" t="s">
        <v>1714</v>
      </c>
      <c r="AJ704" s="381"/>
      <c r="AK704" s="162" t="s">
        <v>1714</v>
      </c>
      <c r="AL704" s="162" t="s">
        <v>1422</v>
      </c>
      <c r="AM704" s="381"/>
      <c r="AN704" s="382" t="s">
        <v>1627</v>
      </c>
      <c r="AO704" s="161"/>
      <c r="AP704" s="381"/>
      <c r="AQ704" s="162" t="s">
        <v>2010</v>
      </c>
      <c r="AR704" s="437" t="s">
        <v>2011</v>
      </c>
      <c r="AS704" s="162" t="s">
        <v>1830</v>
      </c>
      <c r="AT704" s="376"/>
      <c r="AU704" s="169"/>
      <c r="AV704" s="169"/>
      <c r="AW704" s="382"/>
      <c r="AX704" s="162"/>
      <c r="AY704" s="376" t="s">
        <v>1802</v>
      </c>
      <c r="AZ704" s="162"/>
      <c r="BA704" s="129"/>
      <c r="BB704" s="383">
        <v>216</v>
      </c>
    </row>
    <row r="705" spans="1:54" s="3" customFormat="1" ht="36.75" customHeight="1">
      <c r="A705" s="374">
        <v>315</v>
      </c>
      <c r="B705" s="375" t="s">
        <v>1265</v>
      </c>
      <c r="C705" s="156" t="s">
        <v>1263</v>
      </c>
      <c r="D705" s="156"/>
      <c r="E705" s="206">
        <v>42867</v>
      </c>
      <c r="F705" s="157" t="s">
        <v>308</v>
      </c>
      <c r="G705" s="392" t="s">
        <v>1996</v>
      </c>
      <c r="H705" s="376">
        <v>43921</v>
      </c>
      <c r="I705" s="385" t="s">
        <v>5822</v>
      </c>
      <c r="K705" s="206"/>
      <c r="L705" s="207"/>
      <c r="M705" s="207"/>
      <c r="N705" s="207" t="e">
        <v>#N/A</v>
      </c>
      <c r="O705" s="156"/>
      <c r="P705" s="156"/>
      <c r="Q705" s="156">
        <v>216</v>
      </c>
      <c r="R705" s="156"/>
      <c r="S705" s="377" t="s">
        <v>4426</v>
      </c>
      <c r="T705" s="156" t="s">
        <v>4596</v>
      </c>
      <c r="U705" s="156" t="s">
        <v>4643</v>
      </c>
      <c r="V705" s="156" t="s">
        <v>4617</v>
      </c>
      <c r="W705" s="162" t="s">
        <v>1422</v>
      </c>
      <c r="X705" s="378"/>
      <c r="Y705" s="162"/>
      <c r="Z705" s="156"/>
      <c r="AA705" s="156">
        <v>216</v>
      </c>
      <c r="AB705" s="156"/>
      <c r="AC705" s="376" t="s">
        <v>4</v>
      </c>
      <c r="AD705" s="379" t="s">
        <v>4661</v>
      </c>
      <c r="AE705" s="156" t="s">
        <v>4662</v>
      </c>
      <c r="AF705" s="379" t="s">
        <v>1806</v>
      </c>
      <c r="AG705" s="380" t="s">
        <v>1806</v>
      </c>
      <c r="AH705" s="169" t="s">
        <v>37</v>
      </c>
      <c r="AI705" s="162" t="s">
        <v>1714</v>
      </c>
      <c r="AJ705" s="381"/>
      <c r="AK705" s="162" t="s">
        <v>1714</v>
      </c>
      <c r="AL705" s="162" t="s">
        <v>1422</v>
      </c>
      <c r="AM705" s="381"/>
      <c r="AN705" s="382" t="s">
        <v>1627</v>
      </c>
      <c r="AO705" s="159"/>
      <c r="AP705" s="381"/>
      <c r="AQ705" s="162" t="s">
        <v>1995</v>
      </c>
      <c r="AR705" s="387">
        <v>42867</v>
      </c>
      <c r="AS705" s="159" t="s">
        <v>1794</v>
      </c>
      <c r="AT705" s="376">
        <v>43334</v>
      </c>
      <c r="AU705" s="169" t="s">
        <v>1997</v>
      </c>
      <c r="AV705" s="169">
        <v>0</v>
      </c>
      <c r="AW705" s="382"/>
      <c r="AX705" s="162"/>
      <c r="AY705" s="376" t="s">
        <v>1795</v>
      </c>
      <c r="AZ705" s="159"/>
      <c r="BA705" s="129"/>
      <c r="BB705" s="383">
        <v>216</v>
      </c>
    </row>
    <row r="706" spans="1:54" s="3" customFormat="1" ht="36.75" customHeight="1">
      <c r="A706" s="374">
        <v>316</v>
      </c>
      <c r="B706" s="384" t="s">
        <v>1244</v>
      </c>
      <c r="C706" s="156" t="s">
        <v>1242</v>
      </c>
      <c r="D706" s="156"/>
      <c r="E706" s="206" t="s">
        <v>2193</v>
      </c>
      <c r="F706" s="207" t="s">
        <v>546</v>
      </c>
      <c r="G706" s="392" t="s">
        <v>1996</v>
      </c>
      <c r="H706" s="376">
        <v>43921</v>
      </c>
      <c r="I706" s="385" t="s">
        <v>5822</v>
      </c>
      <c r="K706" s="206"/>
      <c r="L706" s="207"/>
      <c r="M706" s="207"/>
      <c r="N706" s="207" t="e">
        <v>#N/A</v>
      </c>
      <c r="O706" s="156"/>
      <c r="P706" s="156"/>
      <c r="Q706" s="156">
        <v>216</v>
      </c>
      <c r="R706" s="156"/>
      <c r="S706" s="377" t="s">
        <v>4426</v>
      </c>
      <c r="T706" s="156" t="s">
        <v>4596</v>
      </c>
      <c r="U706" s="156" t="s">
        <v>4643</v>
      </c>
      <c r="V706" s="156" t="s">
        <v>4617</v>
      </c>
      <c r="W706" s="162" t="s">
        <v>2191</v>
      </c>
      <c r="X706" s="378"/>
      <c r="Y706" s="162"/>
      <c r="Z706" s="156"/>
      <c r="AA706" s="156">
        <v>216</v>
      </c>
      <c r="AB706" s="156"/>
      <c r="AC706" s="376" t="s">
        <v>4</v>
      </c>
      <c r="AD706" s="379" t="s">
        <v>4661</v>
      </c>
      <c r="AE706" s="156" t="s">
        <v>4662</v>
      </c>
      <c r="AF706" s="379" t="s">
        <v>1806</v>
      </c>
      <c r="AG706" s="380" t="s">
        <v>1806</v>
      </c>
      <c r="AH706" s="169" t="s">
        <v>1243</v>
      </c>
      <c r="AI706" s="162" t="s">
        <v>1714</v>
      </c>
      <c r="AJ706" s="381"/>
      <c r="AK706" s="162" t="s">
        <v>1714</v>
      </c>
      <c r="AL706" s="162" t="s">
        <v>2191</v>
      </c>
      <c r="AM706" s="381"/>
      <c r="AN706" s="382" t="s">
        <v>1627</v>
      </c>
      <c r="AO706" s="162"/>
      <c r="AP706" s="381"/>
      <c r="AQ706" s="162" t="s">
        <v>2192</v>
      </c>
      <c r="AR706" s="390" t="s">
        <v>2193</v>
      </c>
      <c r="AS706" s="162" t="s">
        <v>1794</v>
      </c>
      <c r="AT706" s="376">
        <v>43334</v>
      </c>
      <c r="AU706" s="169" t="s">
        <v>2194</v>
      </c>
      <c r="AV706" s="169">
        <v>0</v>
      </c>
      <c r="AW706" s="382"/>
      <c r="AX706" s="162" t="s">
        <v>1819</v>
      </c>
      <c r="AY706" s="376" t="s">
        <v>1795</v>
      </c>
      <c r="AZ706" s="162"/>
      <c r="BA706" s="129"/>
      <c r="BB706" s="383">
        <v>216</v>
      </c>
    </row>
    <row r="707" spans="1:54" s="3" customFormat="1" ht="36.75" customHeight="1">
      <c r="A707" s="374">
        <v>317</v>
      </c>
      <c r="B707" s="384" t="s">
        <v>1295</v>
      </c>
      <c r="C707" s="156" t="s">
        <v>1296</v>
      </c>
      <c r="D707" s="156"/>
      <c r="E707" s="206" t="s">
        <v>4093</v>
      </c>
      <c r="F707" s="205" t="s">
        <v>1686</v>
      </c>
      <c r="G707" s="392" t="s">
        <v>1996</v>
      </c>
      <c r="H707" s="376">
        <v>43921</v>
      </c>
      <c r="I707" s="385" t="s">
        <v>5822</v>
      </c>
      <c r="K707" s="206"/>
      <c r="L707" s="207"/>
      <c r="M707" s="207"/>
      <c r="N707" s="207" t="e">
        <v>#N/A</v>
      </c>
      <c r="O707" s="156"/>
      <c r="P707" s="156"/>
      <c r="Q707" s="156">
        <v>216</v>
      </c>
      <c r="R707" s="156"/>
      <c r="S707" s="377" t="s">
        <v>4426</v>
      </c>
      <c r="T707" s="156" t="s">
        <v>4596</v>
      </c>
      <c r="U707" s="156" t="s">
        <v>4643</v>
      </c>
      <c r="V707" s="156" t="s">
        <v>4617</v>
      </c>
      <c r="W707" s="162" t="s">
        <v>1426</v>
      </c>
      <c r="X707" s="378"/>
      <c r="Y707" s="162"/>
      <c r="Z707" s="156"/>
      <c r="AA707" s="156">
        <v>216</v>
      </c>
      <c r="AB707" s="156"/>
      <c r="AC707" s="376" t="s">
        <v>4</v>
      </c>
      <c r="AD707" s="379" t="s">
        <v>4661</v>
      </c>
      <c r="AE707" s="156" t="s">
        <v>4662</v>
      </c>
      <c r="AF707" s="379" t="s">
        <v>4574</v>
      </c>
      <c r="AG707" s="380" t="s">
        <v>4574</v>
      </c>
      <c r="AH707" s="169" t="s">
        <v>45</v>
      </c>
      <c r="AI707" s="162" t="s">
        <v>1714</v>
      </c>
      <c r="AJ707" s="381"/>
      <c r="AK707" s="162" t="s">
        <v>1714</v>
      </c>
      <c r="AL707" s="162" t="s">
        <v>1426</v>
      </c>
      <c r="AM707" s="381"/>
      <c r="AN707" s="382" t="s">
        <v>1627</v>
      </c>
      <c r="AO707" s="162"/>
      <c r="AP707" s="381"/>
      <c r="AQ707" s="162" t="s">
        <v>2142</v>
      </c>
      <c r="AR707" s="390">
        <v>43197.217687418983</v>
      </c>
      <c r="AS707" s="162" t="s">
        <v>1794</v>
      </c>
      <c r="AT707" s="376">
        <v>43376</v>
      </c>
      <c r="AU707" s="169" t="s">
        <v>2143</v>
      </c>
      <c r="AV707" s="169" t="s">
        <v>2144</v>
      </c>
      <c r="AW707" s="382"/>
      <c r="AX707" s="162" t="s">
        <v>1819</v>
      </c>
      <c r="AY707" s="376" t="s">
        <v>1795</v>
      </c>
      <c r="AZ707" s="162"/>
      <c r="BA707" s="129"/>
      <c r="BB707" s="383">
        <v>216</v>
      </c>
    </row>
    <row r="708" spans="1:54" s="3" customFormat="1" ht="36.75" customHeight="1">
      <c r="A708" s="374">
        <v>318</v>
      </c>
      <c r="B708" s="384" t="s">
        <v>1294</v>
      </c>
      <c r="C708" s="156" t="s">
        <v>1293</v>
      </c>
      <c r="D708" s="156"/>
      <c r="E708" s="206" t="s">
        <v>4104</v>
      </c>
      <c r="F708" s="205" t="s">
        <v>1686</v>
      </c>
      <c r="G708" s="392" t="s">
        <v>1996</v>
      </c>
      <c r="H708" s="376">
        <v>43921</v>
      </c>
      <c r="I708" s="385" t="s">
        <v>5822</v>
      </c>
      <c r="K708" s="206"/>
      <c r="L708" s="207"/>
      <c r="M708" s="207"/>
      <c r="N708" s="207" t="e">
        <v>#N/A</v>
      </c>
      <c r="O708" s="156"/>
      <c r="P708" s="156"/>
      <c r="Q708" s="156">
        <v>216</v>
      </c>
      <c r="R708" s="156"/>
      <c r="S708" s="377" t="s">
        <v>4426</v>
      </c>
      <c r="T708" s="156" t="s">
        <v>4596</v>
      </c>
      <c r="U708" s="156" t="s">
        <v>4643</v>
      </c>
      <c r="V708" s="156" t="s">
        <v>4617</v>
      </c>
      <c r="W708" s="162" t="s">
        <v>1426</v>
      </c>
      <c r="X708" s="378"/>
      <c r="Y708" s="162"/>
      <c r="Z708" s="156"/>
      <c r="AA708" s="156">
        <v>216</v>
      </c>
      <c r="AB708" s="156"/>
      <c r="AC708" s="376" t="s">
        <v>4</v>
      </c>
      <c r="AD708" s="379" t="s">
        <v>4661</v>
      </c>
      <c r="AE708" s="156" t="s">
        <v>4662</v>
      </c>
      <c r="AF708" s="379" t="s">
        <v>4575</v>
      </c>
      <c r="AG708" s="380" t="s">
        <v>4575</v>
      </c>
      <c r="AH708" s="169" t="s">
        <v>45</v>
      </c>
      <c r="AI708" s="162" t="s">
        <v>1714</v>
      </c>
      <c r="AJ708" s="381"/>
      <c r="AK708" s="162" t="s">
        <v>1714</v>
      </c>
      <c r="AL708" s="162" t="s">
        <v>1426</v>
      </c>
      <c r="AM708" s="381"/>
      <c r="AN708" s="382" t="s">
        <v>1627</v>
      </c>
      <c r="AO708" s="162"/>
      <c r="AP708" s="381"/>
      <c r="AQ708" s="162" t="s">
        <v>2126</v>
      </c>
      <c r="AR708" s="376">
        <v>43167.090019479168</v>
      </c>
      <c r="AS708" s="162" t="s">
        <v>1794</v>
      </c>
      <c r="AT708" s="376">
        <v>43381</v>
      </c>
      <c r="AU708" s="169" t="s">
        <v>2127</v>
      </c>
      <c r="AV708" s="169" t="s">
        <v>2128</v>
      </c>
      <c r="AW708" s="382"/>
      <c r="AX708" s="162" t="s">
        <v>1819</v>
      </c>
      <c r="AY708" s="376" t="s">
        <v>1795</v>
      </c>
      <c r="AZ708" s="162"/>
      <c r="BA708" s="129"/>
      <c r="BB708" s="383">
        <v>216</v>
      </c>
    </row>
    <row r="709" spans="1:54" s="3" customFormat="1" ht="36.75" customHeight="1">
      <c r="A709" s="374">
        <v>319</v>
      </c>
      <c r="B709" s="384" t="s">
        <v>1292</v>
      </c>
      <c r="C709" s="156" t="s">
        <v>1293</v>
      </c>
      <c r="D709" s="156"/>
      <c r="E709" s="206" t="s">
        <v>4105</v>
      </c>
      <c r="F709" s="205" t="s">
        <v>1686</v>
      </c>
      <c r="G709" s="392" t="s">
        <v>1996</v>
      </c>
      <c r="H709" s="376">
        <v>43921</v>
      </c>
      <c r="I709" s="385" t="s">
        <v>5822</v>
      </c>
      <c r="K709" s="206"/>
      <c r="L709" s="207"/>
      <c r="M709" s="207"/>
      <c r="N709" s="207" t="e">
        <v>#N/A</v>
      </c>
      <c r="O709" s="156"/>
      <c r="P709" s="156"/>
      <c r="Q709" s="156">
        <v>216</v>
      </c>
      <c r="R709" s="156"/>
      <c r="S709" s="377" t="s">
        <v>4426</v>
      </c>
      <c r="T709" s="156" t="s">
        <v>4596</v>
      </c>
      <c r="U709" s="156" t="s">
        <v>4643</v>
      </c>
      <c r="V709" s="156" t="s">
        <v>4617</v>
      </c>
      <c r="W709" s="162" t="s">
        <v>1426</v>
      </c>
      <c r="X709" s="378"/>
      <c r="Y709" s="162"/>
      <c r="Z709" s="156"/>
      <c r="AA709" s="156">
        <v>216</v>
      </c>
      <c r="AB709" s="156"/>
      <c r="AC709" s="376" t="s">
        <v>4</v>
      </c>
      <c r="AD709" s="379" t="s">
        <v>4661</v>
      </c>
      <c r="AE709" s="156" t="s">
        <v>4662</v>
      </c>
      <c r="AF709" s="379" t="s">
        <v>4575</v>
      </c>
      <c r="AG709" s="380" t="s">
        <v>4575</v>
      </c>
      <c r="AH709" s="169" t="s">
        <v>45</v>
      </c>
      <c r="AI709" s="162" t="s">
        <v>1714</v>
      </c>
      <c r="AJ709" s="381"/>
      <c r="AK709" s="162" t="s">
        <v>1714</v>
      </c>
      <c r="AL709" s="162" t="s">
        <v>1426</v>
      </c>
      <c r="AM709" s="381"/>
      <c r="AN709" s="382" t="s">
        <v>1627</v>
      </c>
      <c r="AO709" s="162"/>
      <c r="AP709" s="381"/>
      <c r="AQ709" s="162" t="s">
        <v>2126</v>
      </c>
      <c r="AR709" s="376">
        <v>43166.974007372686</v>
      </c>
      <c r="AS709" s="162" t="s">
        <v>1794</v>
      </c>
      <c r="AT709" s="376">
        <v>43381</v>
      </c>
      <c r="AU709" s="169" t="s">
        <v>2129</v>
      </c>
      <c r="AV709" s="169" t="s">
        <v>2130</v>
      </c>
      <c r="AW709" s="382"/>
      <c r="AX709" s="162" t="s">
        <v>1819</v>
      </c>
      <c r="AY709" s="376" t="s">
        <v>1795</v>
      </c>
      <c r="AZ709" s="162"/>
      <c r="BA709" s="129"/>
      <c r="BB709" s="383">
        <v>216</v>
      </c>
    </row>
    <row r="710" spans="1:54" s="3" customFormat="1" ht="36.75" customHeight="1">
      <c r="A710" s="374">
        <v>320</v>
      </c>
      <c r="B710" s="384" t="s">
        <v>1297</v>
      </c>
      <c r="C710" s="156" t="s">
        <v>1296</v>
      </c>
      <c r="D710" s="156"/>
      <c r="E710" s="206" t="s">
        <v>4095</v>
      </c>
      <c r="F710" s="205" t="s">
        <v>1686</v>
      </c>
      <c r="G710" s="392" t="s">
        <v>1996</v>
      </c>
      <c r="H710" s="376">
        <v>43921</v>
      </c>
      <c r="I710" s="385" t="s">
        <v>5822</v>
      </c>
      <c r="K710" s="206"/>
      <c r="L710" s="207"/>
      <c r="M710" s="207"/>
      <c r="N710" s="207" t="e">
        <v>#N/A</v>
      </c>
      <c r="O710" s="156"/>
      <c r="P710" s="156"/>
      <c r="Q710" s="156">
        <v>216</v>
      </c>
      <c r="R710" s="156"/>
      <c r="S710" s="377" t="s">
        <v>4426</v>
      </c>
      <c r="T710" s="156" t="s">
        <v>4596</v>
      </c>
      <c r="U710" s="156" t="s">
        <v>4643</v>
      </c>
      <c r="V710" s="156" t="s">
        <v>4617</v>
      </c>
      <c r="W710" s="162" t="s">
        <v>1426</v>
      </c>
      <c r="X710" s="378"/>
      <c r="Y710" s="162"/>
      <c r="Z710" s="156"/>
      <c r="AA710" s="156">
        <v>216</v>
      </c>
      <c r="AB710" s="156"/>
      <c r="AC710" s="376" t="s">
        <v>4</v>
      </c>
      <c r="AD710" s="379" t="s">
        <v>4661</v>
      </c>
      <c r="AE710" s="156" t="s">
        <v>4662</v>
      </c>
      <c r="AF710" s="379" t="s">
        <v>4574</v>
      </c>
      <c r="AG710" s="380" t="s">
        <v>4574</v>
      </c>
      <c r="AH710" s="169" t="s">
        <v>45</v>
      </c>
      <c r="AI710" s="162" t="s">
        <v>1714</v>
      </c>
      <c r="AJ710" s="381"/>
      <c r="AK710" s="162" t="s">
        <v>1714</v>
      </c>
      <c r="AL710" s="162" t="s">
        <v>1426</v>
      </c>
      <c r="AM710" s="381"/>
      <c r="AN710" s="382" t="s">
        <v>1627</v>
      </c>
      <c r="AO710" s="162"/>
      <c r="AP710" s="381"/>
      <c r="AQ710" s="162" t="s">
        <v>2142</v>
      </c>
      <c r="AR710" s="376">
        <v>43197.230052627317</v>
      </c>
      <c r="AS710" s="162" t="s">
        <v>1794</v>
      </c>
      <c r="AT710" s="376">
        <v>43382</v>
      </c>
      <c r="AU710" s="169" t="s">
        <v>2146</v>
      </c>
      <c r="AV710" s="169" t="s">
        <v>2147</v>
      </c>
      <c r="AW710" s="382"/>
      <c r="AX710" s="162" t="s">
        <v>1819</v>
      </c>
      <c r="AY710" s="376" t="s">
        <v>1795</v>
      </c>
      <c r="AZ710" s="162"/>
      <c r="BA710" s="129"/>
      <c r="BB710" s="383">
        <v>216</v>
      </c>
    </row>
    <row r="711" spans="1:54" s="3" customFormat="1" ht="36.75" customHeight="1">
      <c r="A711" s="374">
        <v>321</v>
      </c>
      <c r="B711" s="167" t="s">
        <v>1249</v>
      </c>
      <c r="C711" s="156" t="s">
        <v>1250</v>
      </c>
      <c r="D711" s="156"/>
      <c r="E711" s="206">
        <v>43269</v>
      </c>
      <c r="F711" s="207" t="s">
        <v>546</v>
      </c>
      <c r="G711" s="392" t="s">
        <v>1996</v>
      </c>
      <c r="H711" s="376">
        <v>43921</v>
      </c>
      <c r="I711" s="385" t="s">
        <v>5822</v>
      </c>
      <c r="K711" s="206"/>
      <c r="L711" s="207"/>
      <c r="M711" s="207"/>
      <c r="N711" s="207" t="e">
        <v>#N/A</v>
      </c>
      <c r="O711" s="156"/>
      <c r="P711" s="156"/>
      <c r="Q711" s="156">
        <v>216</v>
      </c>
      <c r="R711" s="156"/>
      <c r="S711" s="377" t="s">
        <v>4426</v>
      </c>
      <c r="T711" s="156" t="s">
        <v>4596</v>
      </c>
      <c r="U711" s="156" t="s">
        <v>4643</v>
      </c>
      <c r="V711" s="156" t="s">
        <v>4617</v>
      </c>
      <c r="W711" s="162" t="s">
        <v>1426</v>
      </c>
      <c r="X711" s="378"/>
      <c r="Y711" s="162"/>
      <c r="Z711" s="156"/>
      <c r="AA711" s="156">
        <v>216</v>
      </c>
      <c r="AB711" s="156"/>
      <c r="AC711" s="376" t="s">
        <v>4</v>
      </c>
      <c r="AD711" s="379" t="s">
        <v>4661</v>
      </c>
      <c r="AE711" s="156" t="s">
        <v>4662</v>
      </c>
      <c r="AF711" s="379" t="s">
        <v>4573</v>
      </c>
      <c r="AG711" s="380" t="s">
        <v>4573</v>
      </c>
      <c r="AH711" s="386" t="s">
        <v>45</v>
      </c>
      <c r="AI711" s="162" t="s">
        <v>1714</v>
      </c>
      <c r="AJ711" s="381"/>
      <c r="AK711" s="162" t="s">
        <v>1714</v>
      </c>
      <c r="AL711" s="162" t="s">
        <v>1426</v>
      </c>
      <c r="AM711" s="381"/>
      <c r="AN711" s="382" t="s">
        <v>1627</v>
      </c>
      <c r="AO711" s="162"/>
      <c r="AP711" s="381"/>
      <c r="AQ711" s="386" t="s">
        <v>2188</v>
      </c>
      <c r="AR711" s="423">
        <v>43269</v>
      </c>
      <c r="AS711" s="162" t="s">
        <v>1794</v>
      </c>
      <c r="AT711" s="376">
        <v>43417</v>
      </c>
      <c r="AU711" s="169" t="s">
        <v>2189</v>
      </c>
      <c r="AV711" s="169" t="s">
        <v>2190</v>
      </c>
      <c r="AW711" s="382"/>
      <c r="AX711" s="162" t="s">
        <v>1819</v>
      </c>
      <c r="AY711" s="376" t="s">
        <v>1838</v>
      </c>
      <c r="AZ711" s="162"/>
      <c r="BA711" s="129"/>
      <c r="BB711" s="383">
        <v>216</v>
      </c>
    </row>
    <row r="712" spans="1:54" s="3" customFormat="1" ht="36.75" customHeight="1">
      <c r="A712" s="374">
        <v>322</v>
      </c>
      <c r="B712" s="167" t="s">
        <v>1314</v>
      </c>
      <c r="C712" s="156" t="s">
        <v>1312</v>
      </c>
      <c r="D712" s="156"/>
      <c r="E712" s="206">
        <v>43348</v>
      </c>
      <c r="F712" s="205" t="s">
        <v>1686</v>
      </c>
      <c r="G712" s="392" t="s">
        <v>1996</v>
      </c>
      <c r="H712" s="376">
        <v>43921</v>
      </c>
      <c r="I712" s="385" t="s">
        <v>5822</v>
      </c>
      <c r="K712" s="206"/>
      <c r="L712" s="207"/>
      <c r="M712" s="207"/>
      <c r="N712" s="207" t="e">
        <v>#N/A</v>
      </c>
      <c r="O712" s="156"/>
      <c r="P712" s="156"/>
      <c r="Q712" s="156">
        <v>216</v>
      </c>
      <c r="R712" s="156"/>
      <c r="S712" s="377" t="s">
        <v>4426</v>
      </c>
      <c r="T712" s="156" t="s">
        <v>4596</v>
      </c>
      <c r="U712" s="156" t="s">
        <v>4643</v>
      </c>
      <c r="V712" s="156" t="s">
        <v>4617</v>
      </c>
      <c r="W712" s="162" t="s">
        <v>1428</v>
      </c>
      <c r="X712" s="378"/>
      <c r="Y712" s="162"/>
      <c r="Z712" s="156"/>
      <c r="AA712" s="156">
        <v>216</v>
      </c>
      <c r="AB712" s="156"/>
      <c r="AC712" s="376" t="s">
        <v>4</v>
      </c>
      <c r="AD712" s="379" t="s">
        <v>4661</v>
      </c>
      <c r="AE712" s="156" t="s">
        <v>4662</v>
      </c>
      <c r="AF712" s="379" t="s">
        <v>1806</v>
      </c>
      <c r="AG712" s="380" t="s">
        <v>1806</v>
      </c>
      <c r="AH712" s="386" t="s">
        <v>45</v>
      </c>
      <c r="AI712" s="162" t="s">
        <v>1714</v>
      </c>
      <c r="AJ712" s="381"/>
      <c r="AK712" s="162" t="s">
        <v>1714</v>
      </c>
      <c r="AL712" s="162" t="s">
        <v>1428</v>
      </c>
      <c r="AM712" s="381"/>
      <c r="AN712" s="382" t="s">
        <v>1627</v>
      </c>
      <c r="AO712" s="162"/>
      <c r="AP712" s="381"/>
      <c r="AQ712" s="167" t="s">
        <v>1964</v>
      </c>
      <c r="AR712" s="438"/>
      <c r="AS712" s="162" t="s">
        <v>1794</v>
      </c>
      <c r="AT712" s="376">
        <v>43417</v>
      </c>
      <c r="AU712" s="169" t="s">
        <v>2134</v>
      </c>
      <c r="AV712" s="169" t="s">
        <v>2135</v>
      </c>
      <c r="AW712" s="382"/>
      <c r="AX712" s="162"/>
      <c r="AY712" s="376" t="s">
        <v>1838</v>
      </c>
      <c r="AZ712" s="162"/>
      <c r="BA712" s="129"/>
      <c r="BB712" s="383">
        <v>216</v>
      </c>
    </row>
    <row r="713" spans="1:54" s="3" customFormat="1" ht="36.75" customHeight="1">
      <c r="A713" s="374">
        <v>323</v>
      </c>
      <c r="B713" s="167" t="s">
        <v>1311</v>
      </c>
      <c r="C713" s="156" t="s">
        <v>1312</v>
      </c>
      <c r="D713" s="156"/>
      <c r="E713" s="206">
        <v>43348</v>
      </c>
      <c r="F713" s="205" t="s">
        <v>1686</v>
      </c>
      <c r="G713" s="392" t="s">
        <v>1996</v>
      </c>
      <c r="H713" s="376">
        <v>43921</v>
      </c>
      <c r="I713" s="385" t="s">
        <v>5822</v>
      </c>
      <c r="K713" s="206"/>
      <c r="L713" s="207"/>
      <c r="M713" s="207"/>
      <c r="N713" s="207" t="e">
        <v>#N/A</v>
      </c>
      <c r="O713" s="156"/>
      <c r="P713" s="156"/>
      <c r="Q713" s="156">
        <v>216</v>
      </c>
      <c r="R713" s="156"/>
      <c r="S713" s="377" t="s">
        <v>4426</v>
      </c>
      <c r="T713" s="156" t="s">
        <v>4596</v>
      </c>
      <c r="U713" s="156" t="s">
        <v>4643</v>
      </c>
      <c r="V713" s="156" t="s">
        <v>4617</v>
      </c>
      <c r="W713" s="162" t="s">
        <v>1428</v>
      </c>
      <c r="X713" s="378"/>
      <c r="Y713" s="162"/>
      <c r="Z713" s="156"/>
      <c r="AA713" s="156">
        <v>216</v>
      </c>
      <c r="AB713" s="156"/>
      <c r="AC713" s="376" t="s">
        <v>4</v>
      </c>
      <c r="AD713" s="379" t="s">
        <v>4661</v>
      </c>
      <c r="AE713" s="156" t="s">
        <v>4662</v>
      </c>
      <c r="AF713" s="379" t="s">
        <v>1806</v>
      </c>
      <c r="AG713" s="380" t="s">
        <v>1806</v>
      </c>
      <c r="AH713" s="386" t="s">
        <v>45</v>
      </c>
      <c r="AI713" s="162" t="s">
        <v>1714</v>
      </c>
      <c r="AJ713" s="381"/>
      <c r="AK713" s="162" t="s">
        <v>1714</v>
      </c>
      <c r="AL713" s="162" t="s">
        <v>1428</v>
      </c>
      <c r="AM713" s="381"/>
      <c r="AN713" s="382" t="s">
        <v>1627</v>
      </c>
      <c r="AO713" s="162"/>
      <c r="AP713" s="381"/>
      <c r="AQ713" s="167" t="s">
        <v>1964</v>
      </c>
      <c r="AR713" s="438"/>
      <c r="AS713" s="162" t="s">
        <v>1794</v>
      </c>
      <c r="AT713" s="376">
        <v>43417</v>
      </c>
      <c r="AU713" s="169" t="s">
        <v>2136</v>
      </c>
      <c r="AV713" s="169" t="s">
        <v>2137</v>
      </c>
      <c r="AW713" s="382"/>
      <c r="AX713" s="162"/>
      <c r="AY713" s="376" t="s">
        <v>1838</v>
      </c>
      <c r="AZ713" s="162"/>
      <c r="BA713" s="129"/>
      <c r="BB713" s="383">
        <v>216</v>
      </c>
    </row>
    <row r="714" spans="1:54" s="3" customFormat="1" ht="36.75" customHeight="1">
      <c r="A714" s="374">
        <v>324</v>
      </c>
      <c r="B714" s="167" t="s">
        <v>1313</v>
      </c>
      <c r="C714" s="156" t="s">
        <v>1312</v>
      </c>
      <c r="D714" s="156"/>
      <c r="E714" s="206">
        <v>43348</v>
      </c>
      <c r="F714" s="205" t="s">
        <v>1686</v>
      </c>
      <c r="G714" s="392" t="s">
        <v>1996</v>
      </c>
      <c r="H714" s="376">
        <v>43921</v>
      </c>
      <c r="I714" s="385" t="s">
        <v>5822</v>
      </c>
      <c r="K714" s="206"/>
      <c r="L714" s="207"/>
      <c r="M714" s="207"/>
      <c r="N714" s="207" t="e">
        <v>#N/A</v>
      </c>
      <c r="O714" s="156"/>
      <c r="P714" s="156"/>
      <c r="Q714" s="156">
        <v>216</v>
      </c>
      <c r="R714" s="156"/>
      <c r="S714" s="377" t="s">
        <v>4426</v>
      </c>
      <c r="T714" s="156" t="s">
        <v>4596</v>
      </c>
      <c r="U714" s="156" t="s">
        <v>4643</v>
      </c>
      <c r="V714" s="156" t="s">
        <v>4617</v>
      </c>
      <c r="W714" s="162" t="s">
        <v>1428</v>
      </c>
      <c r="X714" s="378"/>
      <c r="Y714" s="162"/>
      <c r="Z714" s="156"/>
      <c r="AA714" s="156">
        <v>216</v>
      </c>
      <c r="AB714" s="156"/>
      <c r="AC714" s="376" t="s">
        <v>4</v>
      </c>
      <c r="AD714" s="379" t="s">
        <v>4661</v>
      </c>
      <c r="AE714" s="156" t="s">
        <v>4662</v>
      </c>
      <c r="AF714" s="379" t="s">
        <v>1806</v>
      </c>
      <c r="AG714" s="380" t="s">
        <v>1806</v>
      </c>
      <c r="AH714" s="386" t="s">
        <v>45</v>
      </c>
      <c r="AI714" s="162" t="s">
        <v>1714</v>
      </c>
      <c r="AJ714" s="381"/>
      <c r="AK714" s="162" t="s">
        <v>1714</v>
      </c>
      <c r="AL714" s="162" t="s">
        <v>1428</v>
      </c>
      <c r="AM714" s="381"/>
      <c r="AN714" s="382" t="s">
        <v>1627</v>
      </c>
      <c r="AO714" s="162"/>
      <c r="AP714" s="381"/>
      <c r="AQ714" s="167" t="s">
        <v>1964</v>
      </c>
      <c r="AR714" s="438"/>
      <c r="AS714" s="162" t="s">
        <v>1794</v>
      </c>
      <c r="AT714" s="376">
        <v>43417</v>
      </c>
      <c r="AU714" s="169" t="s">
        <v>2140</v>
      </c>
      <c r="AV714" s="169" t="s">
        <v>2141</v>
      </c>
      <c r="AW714" s="382"/>
      <c r="AX714" s="162"/>
      <c r="AY714" s="376" t="s">
        <v>1838</v>
      </c>
      <c r="AZ714" s="162"/>
      <c r="BA714" s="129"/>
      <c r="BB714" s="383">
        <v>216</v>
      </c>
    </row>
    <row r="715" spans="1:54" s="3" customFormat="1" ht="36.75" customHeight="1">
      <c r="A715" s="374">
        <v>325</v>
      </c>
      <c r="B715" s="205" t="s">
        <v>1309</v>
      </c>
      <c r="C715" s="156" t="s">
        <v>1310</v>
      </c>
      <c r="D715" s="156"/>
      <c r="E715" s="206">
        <v>43136</v>
      </c>
      <c r="F715" s="205" t="s">
        <v>1686</v>
      </c>
      <c r="G715" s="392" t="s">
        <v>1996</v>
      </c>
      <c r="H715" s="376">
        <v>43921</v>
      </c>
      <c r="I715" s="385" t="s">
        <v>5822</v>
      </c>
      <c r="K715" s="206"/>
      <c r="L715" s="207"/>
      <c r="M715" s="207"/>
      <c r="N715" s="207" t="e">
        <v>#N/A</v>
      </c>
      <c r="O715" s="156"/>
      <c r="P715" s="156"/>
      <c r="Q715" s="156">
        <v>216</v>
      </c>
      <c r="R715" s="156"/>
      <c r="S715" s="377" t="s">
        <v>4426</v>
      </c>
      <c r="T715" s="156" t="s">
        <v>4596</v>
      </c>
      <c r="U715" s="156" t="s">
        <v>4643</v>
      </c>
      <c r="V715" s="156" t="s">
        <v>4617</v>
      </c>
      <c r="W715" s="412" t="s">
        <v>2119</v>
      </c>
      <c r="X715" s="378"/>
      <c r="Y715" s="162"/>
      <c r="Z715" s="156"/>
      <c r="AA715" s="156">
        <v>216</v>
      </c>
      <c r="AB715" s="156"/>
      <c r="AC715" s="376" t="s">
        <v>4</v>
      </c>
      <c r="AD715" s="379" t="s">
        <v>4661</v>
      </c>
      <c r="AE715" s="156" t="s">
        <v>4662</v>
      </c>
      <c r="AF715" s="379" t="s">
        <v>1806</v>
      </c>
      <c r="AG715" s="380" t="s">
        <v>1806</v>
      </c>
      <c r="AH715" s="205" t="s">
        <v>90</v>
      </c>
      <c r="AI715" s="377" t="s">
        <v>1717</v>
      </c>
      <c r="AJ715" s="381"/>
      <c r="AK715" s="377" t="s">
        <v>1717</v>
      </c>
      <c r="AL715" s="412" t="s">
        <v>2119</v>
      </c>
      <c r="AM715" s="381"/>
      <c r="AN715" s="382" t="s">
        <v>1627</v>
      </c>
      <c r="AO715" s="162"/>
      <c r="AP715" s="381"/>
      <c r="AQ715" s="205" t="s">
        <v>1978</v>
      </c>
      <c r="AR715" s="381" t="s">
        <v>2120</v>
      </c>
      <c r="AS715" s="392" t="s">
        <v>1809</v>
      </c>
      <c r="AT715" s="376">
        <v>43473</v>
      </c>
      <c r="AU715" s="169" t="s">
        <v>2121</v>
      </c>
      <c r="AV715" s="169" t="s">
        <v>2122</v>
      </c>
      <c r="AW715" s="382"/>
      <c r="AX715" s="162"/>
      <c r="AY715" s="376" t="s">
        <v>1795</v>
      </c>
      <c r="AZ715" s="162"/>
      <c r="BA715" s="129"/>
      <c r="BB715" s="383">
        <v>216</v>
      </c>
    </row>
    <row r="716" spans="1:54" s="3" customFormat="1" ht="36.75" customHeight="1">
      <c r="A716" s="374">
        <v>326</v>
      </c>
      <c r="B716" s="205" t="s">
        <v>1349</v>
      </c>
      <c r="C716" s="156" t="s">
        <v>4775</v>
      </c>
      <c r="D716" s="156"/>
      <c r="E716" s="206">
        <v>43300</v>
      </c>
      <c r="F716" s="207" t="s">
        <v>4774</v>
      </c>
      <c r="G716" s="162" t="s">
        <v>1966</v>
      </c>
      <c r="H716" s="376">
        <v>43921</v>
      </c>
      <c r="I716" s="385" t="s">
        <v>5822</v>
      </c>
      <c r="K716" s="206"/>
      <c r="L716" s="207"/>
      <c r="M716" s="207"/>
      <c r="N716" s="207" t="e">
        <v>#N/A</v>
      </c>
      <c r="O716" s="156"/>
      <c r="P716" s="156"/>
      <c r="Q716" s="156">
        <v>216</v>
      </c>
      <c r="R716" s="156"/>
      <c r="S716" s="377" t="s">
        <v>4426</v>
      </c>
      <c r="T716" s="156" t="s">
        <v>4596</v>
      </c>
      <c r="U716" s="156" t="s">
        <v>4643</v>
      </c>
      <c r="V716" s="156" t="s">
        <v>4617</v>
      </c>
      <c r="W716" s="162" t="s">
        <v>1492</v>
      </c>
      <c r="X716" s="378"/>
      <c r="Y716" s="162"/>
      <c r="Z716" s="156"/>
      <c r="AA716" s="156">
        <v>216</v>
      </c>
      <c r="AB716" s="156"/>
      <c r="AC716" s="376" t="s">
        <v>4</v>
      </c>
      <c r="AD716" s="379" t="s">
        <v>4661</v>
      </c>
      <c r="AE716" s="156" t="s">
        <v>4662</v>
      </c>
      <c r="AF716" s="379" t="s">
        <v>1806</v>
      </c>
      <c r="AG716" s="380" t="s">
        <v>1806</v>
      </c>
      <c r="AH716" s="205" t="s">
        <v>90</v>
      </c>
      <c r="AI716" s="377" t="s">
        <v>1717</v>
      </c>
      <c r="AJ716" s="381"/>
      <c r="AK716" s="377" t="s">
        <v>1717</v>
      </c>
      <c r="AL716" s="162" t="s">
        <v>1492</v>
      </c>
      <c r="AM716" s="381"/>
      <c r="AN716" s="162" t="s">
        <v>1627</v>
      </c>
      <c r="AO716" s="162"/>
      <c r="AP716" s="381"/>
      <c r="AQ716" s="205" t="s">
        <v>2159</v>
      </c>
      <c r="AR716" s="381" t="s">
        <v>2160</v>
      </c>
      <c r="AS716" s="392" t="s">
        <v>1809</v>
      </c>
      <c r="AT716" s="376">
        <v>43483</v>
      </c>
      <c r="AU716" s="169" t="s">
        <v>2161</v>
      </c>
      <c r="AV716" s="169" t="s">
        <v>2162</v>
      </c>
      <c r="AW716" s="382"/>
      <c r="AX716" s="162"/>
      <c r="AY716" s="376" t="s">
        <v>1810</v>
      </c>
      <c r="AZ716" s="162"/>
      <c r="BA716" s="129"/>
      <c r="BB716" s="383">
        <v>216</v>
      </c>
    </row>
    <row r="717" spans="1:54" s="3" customFormat="1" ht="36.75" customHeight="1">
      <c r="A717" s="374">
        <v>327</v>
      </c>
      <c r="B717" s="406" t="s">
        <v>1365</v>
      </c>
      <c r="C717" s="156" t="s">
        <v>1360</v>
      </c>
      <c r="D717" s="156"/>
      <c r="E717" s="206" t="s">
        <v>4199</v>
      </c>
      <c r="F717" s="207" t="s">
        <v>546</v>
      </c>
      <c r="G717" s="162" t="s">
        <v>1966</v>
      </c>
      <c r="H717" s="376">
        <v>43921</v>
      </c>
      <c r="I717" s="385" t="s">
        <v>5822</v>
      </c>
      <c r="K717" s="206"/>
      <c r="L717" s="207"/>
      <c r="M717" s="207"/>
      <c r="N717" s="207" t="e">
        <v>#N/A</v>
      </c>
      <c r="O717" s="156"/>
      <c r="P717" s="156"/>
      <c r="Q717" s="156">
        <v>216</v>
      </c>
      <c r="R717" s="156"/>
      <c r="S717" s="377" t="s">
        <v>4426</v>
      </c>
      <c r="T717" s="156" t="s">
        <v>4596</v>
      </c>
      <c r="U717" s="156" t="s">
        <v>4643</v>
      </c>
      <c r="V717" s="156" t="s">
        <v>4617</v>
      </c>
      <c r="W717" s="162" t="s">
        <v>2041</v>
      </c>
      <c r="X717" s="378"/>
      <c r="Y717" s="162"/>
      <c r="Z717" s="156"/>
      <c r="AA717" s="156">
        <v>216</v>
      </c>
      <c r="AB717" s="156"/>
      <c r="AC717" s="376" t="s">
        <v>4</v>
      </c>
      <c r="AD717" s="379" t="s">
        <v>4661</v>
      </c>
      <c r="AE717" s="156" t="s">
        <v>4662</v>
      </c>
      <c r="AF717" s="379" t="s">
        <v>1806</v>
      </c>
      <c r="AG717" s="380" t="s">
        <v>1806</v>
      </c>
      <c r="AH717" s="406" t="s">
        <v>1248</v>
      </c>
      <c r="AI717" s="162" t="s">
        <v>1714</v>
      </c>
      <c r="AJ717" s="381"/>
      <c r="AK717" s="162" t="s">
        <v>1714</v>
      </c>
      <c r="AL717" s="162" t="s">
        <v>2041</v>
      </c>
      <c r="AM717" s="381"/>
      <c r="AN717" s="162" t="s">
        <v>1627</v>
      </c>
      <c r="AO717" s="162"/>
      <c r="AP717" s="381"/>
      <c r="AQ717" s="406" t="s">
        <v>2181</v>
      </c>
      <c r="AR717" s="407">
        <v>43284.024797569444</v>
      </c>
      <c r="AS717" s="392" t="s">
        <v>1809</v>
      </c>
      <c r="AT717" s="376">
        <v>43516</v>
      </c>
      <c r="AU717" s="169" t="s">
        <v>2182</v>
      </c>
      <c r="AV717" s="169" t="s">
        <v>2183</v>
      </c>
      <c r="AW717" s="382"/>
      <c r="AX717" s="162"/>
      <c r="AY717" s="376" t="s">
        <v>1810</v>
      </c>
      <c r="AZ717" s="162"/>
      <c r="BA717" s="129"/>
      <c r="BB717" s="383">
        <v>216</v>
      </c>
    </row>
    <row r="718" spans="1:54" s="3" customFormat="1" ht="36.75" customHeight="1">
      <c r="A718" s="374">
        <v>328</v>
      </c>
      <c r="B718" s="205" t="s">
        <v>1398</v>
      </c>
      <c r="C718" s="156" t="s">
        <v>1396</v>
      </c>
      <c r="D718" s="156"/>
      <c r="E718" s="206">
        <v>43350</v>
      </c>
      <c r="F718" s="162" t="s">
        <v>1963</v>
      </c>
      <c r="G718" s="162" t="s">
        <v>1966</v>
      </c>
      <c r="H718" s="376">
        <v>43921</v>
      </c>
      <c r="I718" s="385" t="s">
        <v>5822</v>
      </c>
      <c r="K718" s="206"/>
      <c r="L718" s="207"/>
      <c r="M718" s="207"/>
      <c r="N718" s="207" t="e">
        <v>#N/A</v>
      </c>
      <c r="O718" s="156"/>
      <c r="P718" s="156"/>
      <c r="Q718" s="156">
        <v>216</v>
      </c>
      <c r="R718" s="156"/>
      <c r="S718" s="377" t="s">
        <v>4426</v>
      </c>
      <c r="T718" s="156" t="s">
        <v>4596</v>
      </c>
      <c r="U718" s="156" t="s">
        <v>4643</v>
      </c>
      <c r="V718" s="156" t="s">
        <v>4617</v>
      </c>
      <c r="W718" s="162" t="s">
        <v>1815</v>
      </c>
      <c r="X718" s="378"/>
      <c r="Y718" s="162"/>
      <c r="Z718" s="156"/>
      <c r="AA718" s="156">
        <v>216</v>
      </c>
      <c r="AB718" s="156"/>
      <c r="AC718" s="376" t="s">
        <v>4</v>
      </c>
      <c r="AD718" s="379" t="s">
        <v>4661</v>
      </c>
      <c r="AE718" s="156" t="s">
        <v>4662</v>
      </c>
      <c r="AF718" s="379" t="s">
        <v>1806</v>
      </c>
      <c r="AG718" s="380" t="s">
        <v>1806</v>
      </c>
      <c r="AH718" s="205" t="s">
        <v>90</v>
      </c>
      <c r="AI718" s="377" t="s">
        <v>1717</v>
      </c>
      <c r="AJ718" s="381"/>
      <c r="AK718" s="377" t="s">
        <v>1717</v>
      </c>
      <c r="AL718" s="162" t="s">
        <v>1815</v>
      </c>
      <c r="AM718" s="381"/>
      <c r="AN718" s="162" t="s">
        <v>1627</v>
      </c>
      <c r="AO718" s="382"/>
      <c r="AP718" s="381"/>
      <c r="AQ718" s="205" t="s">
        <v>1978</v>
      </c>
      <c r="AR718" s="381" t="s">
        <v>1983</v>
      </c>
      <c r="AS718" s="382" t="s">
        <v>1809</v>
      </c>
      <c r="AT718" s="376">
        <v>43539</v>
      </c>
      <c r="AU718" s="169" t="s">
        <v>1986</v>
      </c>
      <c r="AV718" s="169" t="s">
        <v>1987</v>
      </c>
      <c r="AW718" s="382"/>
      <c r="AX718" s="162"/>
      <c r="AY718" s="376" t="s">
        <v>1810</v>
      </c>
      <c r="AZ718" s="162" t="s">
        <v>1988</v>
      </c>
      <c r="BA718" s="129"/>
      <c r="BB718" s="383">
        <v>216</v>
      </c>
    </row>
    <row r="719" spans="1:54" s="3" customFormat="1" ht="36.75" customHeight="1">
      <c r="A719" s="374">
        <v>329</v>
      </c>
      <c r="B719" s="205" t="s">
        <v>1399</v>
      </c>
      <c r="C719" s="156" t="s">
        <v>1396</v>
      </c>
      <c r="D719" s="156"/>
      <c r="E719" s="206">
        <v>43350</v>
      </c>
      <c r="F719" s="162" t="s">
        <v>1963</v>
      </c>
      <c r="G719" s="162" t="s">
        <v>1966</v>
      </c>
      <c r="H719" s="376">
        <v>43921</v>
      </c>
      <c r="I719" s="385" t="s">
        <v>5822</v>
      </c>
      <c r="K719" s="206"/>
      <c r="L719" s="207"/>
      <c r="M719" s="207"/>
      <c r="N719" s="207" t="e">
        <v>#N/A</v>
      </c>
      <c r="O719" s="156"/>
      <c r="P719" s="156"/>
      <c r="Q719" s="156">
        <v>216</v>
      </c>
      <c r="R719" s="156"/>
      <c r="S719" s="377" t="s">
        <v>4426</v>
      </c>
      <c r="T719" s="156" t="s">
        <v>4596</v>
      </c>
      <c r="U719" s="156" t="s">
        <v>4643</v>
      </c>
      <c r="V719" s="156" t="s">
        <v>4617</v>
      </c>
      <c r="W719" s="162" t="s">
        <v>1815</v>
      </c>
      <c r="X719" s="378"/>
      <c r="Y719" s="162"/>
      <c r="Z719" s="156"/>
      <c r="AA719" s="156">
        <v>216</v>
      </c>
      <c r="AB719" s="156"/>
      <c r="AC719" s="376" t="s">
        <v>4</v>
      </c>
      <c r="AD719" s="379" t="s">
        <v>4661</v>
      </c>
      <c r="AE719" s="156" t="s">
        <v>4662</v>
      </c>
      <c r="AF719" s="379" t="s">
        <v>1806</v>
      </c>
      <c r="AG719" s="380" t="s">
        <v>1806</v>
      </c>
      <c r="AH719" s="205" t="s">
        <v>90</v>
      </c>
      <c r="AI719" s="377" t="s">
        <v>1717</v>
      </c>
      <c r="AJ719" s="381"/>
      <c r="AK719" s="377" t="s">
        <v>1717</v>
      </c>
      <c r="AL719" s="162" t="s">
        <v>1815</v>
      </c>
      <c r="AM719" s="381"/>
      <c r="AN719" s="162" t="s">
        <v>1627</v>
      </c>
      <c r="AO719" s="382"/>
      <c r="AP719" s="381"/>
      <c r="AQ719" s="205" t="s">
        <v>1978</v>
      </c>
      <c r="AR719" s="381" t="s">
        <v>1983</v>
      </c>
      <c r="AS719" s="382" t="s">
        <v>1809</v>
      </c>
      <c r="AT719" s="376">
        <v>43539</v>
      </c>
      <c r="AU719" s="169" t="s">
        <v>1989</v>
      </c>
      <c r="AV719" s="169" t="s">
        <v>1990</v>
      </c>
      <c r="AW719" s="382"/>
      <c r="AX719" s="162"/>
      <c r="AY719" s="376" t="s">
        <v>1810</v>
      </c>
      <c r="AZ719" s="162" t="s">
        <v>1988</v>
      </c>
      <c r="BA719" s="129"/>
      <c r="BB719" s="383">
        <v>216</v>
      </c>
    </row>
    <row r="720" spans="1:54" s="3" customFormat="1" ht="36.75" customHeight="1">
      <c r="A720" s="374">
        <v>330</v>
      </c>
      <c r="B720" s="439" t="s">
        <v>1393</v>
      </c>
      <c r="C720" s="156" t="s">
        <v>1394</v>
      </c>
      <c r="D720" s="156"/>
      <c r="E720" s="206" t="s">
        <v>4196</v>
      </c>
      <c r="F720" s="439" t="s">
        <v>1392</v>
      </c>
      <c r="G720" s="162" t="s">
        <v>1966</v>
      </c>
      <c r="H720" s="376">
        <v>43921</v>
      </c>
      <c r="I720" s="385" t="s">
        <v>5822</v>
      </c>
      <c r="K720" s="206"/>
      <c r="L720" s="207"/>
      <c r="M720" s="207"/>
      <c r="N720" s="207" t="e">
        <v>#N/A</v>
      </c>
      <c r="O720" s="156"/>
      <c r="P720" s="156"/>
      <c r="Q720" s="156">
        <v>216</v>
      </c>
      <c r="R720" s="156"/>
      <c r="S720" s="377" t="s">
        <v>4426</v>
      </c>
      <c r="T720" s="156" t="s">
        <v>4596</v>
      </c>
      <c r="U720" s="156" t="s">
        <v>4643</v>
      </c>
      <c r="V720" s="156" t="s">
        <v>4617</v>
      </c>
      <c r="W720" s="162" t="s">
        <v>1428</v>
      </c>
      <c r="X720" s="378"/>
      <c r="Y720" s="162"/>
      <c r="Z720" s="156"/>
      <c r="AA720" s="156">
        <v>216</v>
      </c>
      <c r="AB720" s="156"/>
      <c r="AC720" s="376" t="s">
        <v>4</v>
      </c>
      <c r="AD720" s="379" t="s">
        <v>4661</v>
      </c>
      <c r="AE720" s="156" t="s">
        <v>4662</v>
      </c>
      <c r="AF720" s="379" t="s">
        <v>4577</v>
      </c>
      <c r="AG720" s="380" t="s">
        <v>4577</v>
      </c>
      <c r="AH720" s="439" t="s">
        <v>905</v>
      </c>
      <c r="AI720" s="162" t="s">
        <v>1714</v>
      </c>
      <c r="AJ720" s="381"/>
      <c r="AK720" s="162" t="s">
        <v>1714</v>
      </c>
      <c r="AL720" s="162" t="s">
        <v>1428</v>
      </c>
      <c r="AM720" s="381"/>
      <c r="AN720" s="162" t="s">
        <v>1627</v>
      </c>
      <c r="AO720" s="382" t="s">
        <v>1980</v>
      </c>
      <c r="AP720" s="381"/>
      <c r="AQ720" s="439" t="s">
        <v>1978</v>
      </c>
      <c r="AR720" s="440">
        <v>43295.952965243057</v>
      </c>
      <c r="AS720" s="382" t="s">
        <v>1883</v>
      </c>
      <c r="AT720" s="376" t="s">
        <v>1979</v>
      </c>
      <c r="AU720" s="169" t="s">
        <v>1981</v>
      </c>
      <c r="AV720" s="169" t="s">
        <v>1982</v>
      </c>
      <c r="AW720" s="382"/>
      <c r="AX720" s="162"/>
      <c r="AY720" s="376" t="s">
        <v>1810</v>
      </c>
      <c r="AZ720" s="159"/>
      <c r="BA720" s="129"/>
      <c r="BB720" s="383">
        <v>216</v>
      </c>
    </row>
    <row r="721" spans="1:54" s="3" customFormat="1" ht="36.75" customHeight="1">
      <c r="A721" s="374">
        <v>331</v>
      </c>
      <c r="B721" s="375" t="s">
        <v>486</v>
      </c>
      <c r="C721" s="156" t="s">
        <v>1719</v>
      </c>
      <c r="D721" s="156"/>
      <c r="E721" s="206">
        <v>42920</v>
      </c>
      <c r="F721" s="159" t="s">
        <v>1628</v>
      </c>
      <c r="G721" s="162" t="s">
        <v>1793</v>
      </c>
      <c r="H721" s="376">
        <v>43956</v>
      </c>
      <c r="I721" s="385" t="s">
        <v>5822</v>
      </c>
      <c r="K721" s="206"/>
      <c r="L721" s="207"/>
      <c r="M721" s="207"/>
      <c r="N721" s="207" t="e">
        <v>#N/A</v>
      </c>
      <c r="O721" s="156"/>
      <c r="P721" s="156"/>
      <c r="Q721" s="156" t="s">
        <v>4695</v>
      </c>
      <c r="R721" s="156"/>
      <c r="S721" s="377" t="s">
        <v>4426</v>
      </c>
      <c r="T721" s="156" t="s">
        <v>4596</v>
      </c>
      <c r="U721" s="156" t="s">
        <v>4643</v>
      </c>
      <c r="V721" s="156" t="s">
        <v>4617</v>
      </c>
      <c r="W721" s="162" t="s">
        <v>1822</v>
      </c>
      <c r="X721" s="378"/>
      <c r="Y721" s="162"/>
      <c r="Z721" s="156"/>
      <c r="AA721" s="156" t="e">
        <v>#N/A</v>
      </c>
      <c r="AB721" s="156"/>
      <c r="AC721" s="376" t="s">
        <v>4</v>
      </c>
      <c r="AD721" s="379" t="s">
        <v>4661</v>
      </c>
      <c r="AE721" s="156" t="s">
        <v>4662</v>
      </c>
      <c r="AF721" s="379" t="s">
        <v>1796</v>
      </c>
      <c r="AG721" s="380" t="s">
        <v>1796</v>
      </c>
      <c r="AH721" s="169" t="s">
        <v>45</v>
      </c>
      <c r="AI721" s="162" t="s">
        <v>1714</v>
      </c>
      <c r="AJ721" s="381"/>
      <c r="AK721" s="162" t="s">
        <v>1714</v>
      </c>
      <c r="AL721" s="162" t="s">
        <v>1822</v>
      </c>
      <c r="AM721" s="381"/>
      <c r="AN721" s="162" t="s">
        <v>1629</v>
      </c>
      <c r="AO721" s="162"/>
      <c r="AP721" s="381"/>
      <c r="AQ721" s="162" t="s">
        <v>478</v>
      </c>
      <c r="AR721" s="387">
        <v>42920</v>
      </c>
      <c r="AS721" s="162" t="s">
        <v>1794</v>
      </c>
      <c r="AT721" s="376">
        <v>43319</v>
      </c>
      <c r="AU721" s="169">
        <v>0</v>
      </c>
      <c r="AV721" s="169"/>
      <c r="AW721" s="382" t="s">
        <v>1789</v>
      </c>
      <c r="AX721" s="162"/>
      <c r="AY721" s="376" t="s">
        <v>1795</v>
      </c>
      <c r="AZ721" s="162"/>
      <c r="BA721" s="129"/>
      <c r="BB721" s="383" t="s">
        <v>4630</v>
      </c>
    </row>
    <row r="722" spans="1:54" s="3" customFormat="1" ht="36.75" customHeight="1">
      <c r="A722" s="374">
        <v>332</v>
      </c>
      <c r="B722" s="375" t="s">
        <v>456</v>
      </c>
      <c r="C722" s="156" t="s">
        <v>454</v>
      </c>
      <c r="D722" s="156"/>
      <c r="E722" s="206" t="s">
        <v>4057</v>
      </c>
      <c r="F722" s="159" t="s">
        <v>1628</v>
      </c>
      <c r="G722" s="162" t="s">
        <v>1793</v>
      </c>
      <c r="H722" s="376">
        <v>43956</v>
      </c>
      <c r="I722" s="385" t="s">
        <v>5822</v>
      </c>
      <c r="K722" s="206"/>
      <c r="L722" s="207"/>
      <c r="M722" s="207"/>
      <c r="N722" s="207" t="e">
        <v>#N/A</v>
      </c>
      <c r="O722" s="156"/>
      <c r="P722" s="156"/>
      <c r="Q722" s="156" t="s">
        <v>4695</v>
      </c>
      <c r="R722" s="156"/>
      <c r="S722" s="377" t="s">
        <v>4426</v>
      </c>
      <c r="T722" s="156" t="s">
        <v>4596</v>
      </c>
      <c r="U722" s="156" t="s">
        <v>4643</v>
      </c>
      <c r="V722" s="156" t="s">
        <v>4617</v>
      </c>
      <c r="W722" s="162" t="s">
        <v>1822</v>
      </c>
      <c r="X722" s="378"/>
      <c r="Y722" s="162"/>
      <c r="Z722" s="156"/>
      <c r="AA722" s="156" t="e">
        <v>#N/A</v>
      </c>
      <c r="AB722" s="156"/>
      <c r="AC722" s="376" t="s">
        <v>4</v>
      </c>
      <c r="AD722" s="379" t="s">
        <v>4661</v>
      </c>
      <c r="AE722" s="156" t="s">
        <v>4662</v>
      </c>
      <c r="AF722" s="379" t="s">
        <v>1796</v>
      </c>
      <c r="AG722" s="380" t="s">
        <v>1796</v>
      </c>
      <c r="AH722" s="169" t="s">
        <v>45</v>
      </c>
      <c r="AI722" s="162" t="s">
        <v>1714</v>
      </c>
      <c r="AJ722" s="381"/>
      <c r="AK722" s="162" t="s">
        <v>1714</v>
      </c>
      <c r="AL722" s="162" t="s">
        <v>1822</v>
      </c>
      <c r="AM722" s="381"/>
      <c r="AN722" s="162" t="s">
        <v>1629</v>
      </c>
      <c r="AO722" s="162"/>
      <c r="AP722" s="381"/>
      <c r="AQ722" s="162" t="s">
        <v>455</v>
      </c>
      <c r="AR722" s="387">
        <v>43122.375</v>
      </c>
      <c r="AS722" s="162" t="s">
        <v>1794</v>
      </c>
      <c r="AT722" s="376">
        <v>43319</v>
      </c>
      <c r="AU722" s="169">
        <v>0</v>
      </c>
      <c r="AV722" s="169"/>
      <c r="AW722" s="382" t="s">
        <v>1789</v>
      </c>
      <c r="AX722" s="162" t="s">
        <v>1819</v>
      </c>
      <c r="AY722" s="376" t="s">
        <v>1795</v>
      </c>
      <c r="AZ722" s="162"/>
      <c r="BA722" s="129"/>
      <c r="BB722" s="383" t="s">
        <v>4630</v>
      </c>
    </row>
    <row r="723" spans="1:54" s="3" customFormat="1" ht="36.75" customHeight="1">
      <c r="A723" s="374">
        <v>333</v>
      </c>
      <c r="B723" s="375" t="s">
        <v>484</v>
      </c>
      <c r="C723" s="156" t="s">
        <v>1719</v>
      </c>
      <c r="D723" s="156"/>
      <c r="E723" s="206" t="s">
        <v>4009</v>
      </c>
      <c r="F723" s="159" t="s">
        <v>1628</v>
      </c>
      <c r="G723" s="162" t="s">
        <v>1793</v>
      </c>
      <c r="H723" s="376">
        <v>43956</v>
      </c>
      <c r="I723" s="385" t="s">
        <v>5822</v>
      </c>
      <c r="K723" s="206"/>
      <c r="L723" s="207"/>
      <c r="M723" s="207"/>
      <c r="N723" s="207" t="e">
        <v>#N/A</v>
      </c>
      <c r="O723" s="156"/>
      <c r="P723" s="156"/>
      <c r="Q723" s="156" t="s">
        <v>4695</v>
      </c>
      <c r="R723" s="156"/>
      <c r="S723" s="377" t="s">
        <v>4426</v>
      </c>
      <c r="T723" s="156" t="s">
        <v>4596</v>
      </c>
      <c r="U723" s="156" t="s">
        <v>4643</v>
      </c>
      <c r="V723" s="156" t="s">
        <v>4617</v>
      </c>
      <c r="W723" s="162" t="s">
        <v>1822</v>
      </c>
      <c r="X723" s="378"/>
      <c r="Y723" s="162"/>
      <c r="Z723" s="156"/>
      <c r="AA723" s="156" t="e">
        <v>#N/A</v>
      </c>
      <c r="AB723" s="156"/>
      <c r="AC723" s="376" t="s">
        <v>4</v>
      </c>
      <c r="AD723" s="379" t="s">
        <v>4661</v>
      </c>
      <c r="AE723" s="156" t="s">
        <v>4662</v>
      </c>
      <c r="AF723" s="379" t="s">
        <v>1796</v>
      </c>
      <c r="AG723" s="380" t="s">
        <v>1796</v>
      </c>
      <c r="AH723" s="169" t="s">
        <v>45</v>
      </c>
      <c r="AI723" s="162" t="s">
        <v>1714</v>
      </c>
      <c r="AJ723" s="381"/>
      <c r="AK723" s="162" t="s">
        <v>1714</v>
      </c>
      <c r="AL723" s="162" t="s">
        <v>1822</v>
      </c>
      <c r="AM723" s="381"/>
      <c r="AN723" s="162" t="s">
        <v>1629</v>
      </c>
      <c r="AO723" s="162"/>
      <c r="AP723" s="381"/>
      <c r="AQ723" s="162" t="s">
        <v>478</v>
      </c>
      <c r="AR723" s="387">
        <v>42918.375</v>
      </c>
      <c r="AS723" s="162" t="s">
        <v>1794</v>
      </c>
      <c r="AT723" s="376">
        <v>43320</v>
      </c>
      <c r="AU723" s="169">
        <v>0</v>
      </c>
      <c r="AV723" s="169"/>
      <c r="AW723" s="382" t="s">
        <v>1789</v>
      </c>
      <c r="AX723" s="162"/>
      <c r="AY723" s="376" t="s">
        <v>1795</v>
      </c>
      <c r="AZ723" s="162"/>
      <c r="BA723" s="129"/>
      <c r="BB723" s="383" t="s">
        <v>4630</v>
      </c>
    </row>
    <row r="724" spans="1:54" s="3" customFormat="1" ht="36.75" customHeight="1">
      <c r="A724" s="374">
        <v>334</v>
      </c>
      <c r="B724" s="375" t="s">
        <v>480</v>
      </c>
      <c r="C724" s="156" t="s">
        <v>1719</v>
      </c>
      <c r="D724" s="156"/>
      <c r="E724" s="206">
        <v>42919</v>
      </c>
      <c r="F724" s="159" t="s">
        <v>1628</v>
      </c>
      <c r="G724" s="162" t="s">
        <v>1793</v>
      </c>
      <c r="H724" s="376">
        <v>43956</v>
      </c>
      <c r="I724" s="385" t="s">
        <v>5822</v>
      </c>
      <c r="K724" s="206"/>
      <c r="L724" s="207"/>
      <c r="M724" s="207"/>
      <c r="N724" s="207" t="e">
        <v>#N/A</v>
      </c>
      <c r="O724" s="156"/>
      <c r="P724" s="156"/>
      <c r="Q724" s="156" t="s">
        <v>4695</v>
      </c>
      <c r="R724" s="156"/>
      <c r="S724" s="377" t="s">
        <v>4426</v>
      </c>
      <c r="T724" s="156" t="s">
        <v>4596</v>
      </c>
      <c r="U724" s="156" t="s">
        <v>4643</v>
      </c>
      <c r="V724" s="156" t="s">
        <v>4617</v>
      </c>
      <c r="W724" s="162" t="s">
        <v>1822</v>
      </c>
      <c r="X724" s="378"/>
      <c r="Y724" s="162"/>
      <c r="Z724" s="156"/>
      <c r="AA724" s="156" t="e">
        <v>#N/A</v>
      </c>
      <c r="AB724" s="156"/>
      <c r="AC724" s="376" t="s">
        <v>4</v>
      </c>
      <c r="AD724" s="379" t="s">
        <v>4661</v>
      </c>
      <c r="AE724" s="156" t="s">
        <v>4662</v>
      </c>
      <c r="AF724" s="379" t="s">
        <v>1796</v>
      </c>
      <c r="AG724" s="380" t="s">
        <v>1796</v>
      </c>
      <c r="AH724" s="169" t="s">
        <v>45</v>
      </c>
      <c r="AI724" s="162" t="s">
        <v>1714</v>
      </c>
      <c r="AJ724" s="381"/>
      <c r="AK724" s="162" t="s">
        <v>1714</v>
      </c>
      <c r="AL724" s="162" t="s">
        <v>1822</v>
      </c>
      <c r="AM724" s="381"/>
      <c r="AN724" s="162" t="s">
        <v>1629</v>
      </c>
      <c r="AO724" s="162"/>
      <c r="AP724" s="381"/>
      <c r="AQ724" s="162" t="s">
        <v>478</v>
      </c>
      <c r="AR724" s="387">
        <v>42919</v>
      </c>
      <c r="AS724" s="162" t="s">
        <v>1794</v>
      </c>
      <c r="AT724" s="376">
        <v>43320</v>
      </c>
      <c r="AU724" s="169">
        <v>0</v>
      </c>
      <c r="AV724" s="169"/>
      <c r="AW724" s="382" t="s">
        <v>1789</v>
      </c>
      <c r="AX724" s="162"/>
      <c r="AY724" s="376" t="s">
        <v>1795</v>
      </c>
      <c r="AZ724" s="162"/>
      <c r="BA724" s="129"/>
      <c r="BB724" s="383" t="s">
        <v>4630</v>
      </c>
    </row>
    <row r="725" spans="1:54" s="3" customFormat="1" ht="36.75" customHeight="1">
      <c r="A725" s="374">
        <v>335</v>
      </c>
      <c r="B725" s="375" t="s">
        <v>495</v>
      </c>
      <c r="C725" s="156" t="s">
        <v>1716</v>
      </c>
      <c r="D725" s="156"/>
      <c r="E725" s="206" t="s">
        <v>4014</v>
      </c>
      <c r="F725" s="159" t="s">
        <v>1628</v>
      </c>
      <c r="G725" s="162" t="s">
        <v>1793</v>
      </c>
      <c r="H725" s="376">
        <v>43956</v>
      </c>
      <c r="I725" s="385" t="s">
        <v>5822</v>
      </c>
      <c r="K725" s="206"/>
      <c r="L725" s="207"/>
      <c r="M725" s="207"/>
      <c r="N725" s="207" t="e">
        <v>#N/A</v>
      </c>
      <c r="O725" s="156"/>
      <c r="P725" s="156"/>
      <c r="Q725" s="156">
        <v>216</v>
      </c>
      <c r="R725" s="156"/>
      <c r="S725" s="377" t="s">
        <v>4426</v>
      </c>
      <c r="T725" s="156" t="s">
        <v>4596</v>
      </c>
      <c r="U725" s="156" t="s">
        <v>4643</v>
      </c>
      <c r="V725" s="156" t="s">
        <v>4617</v>
      </c>
      <c r="W725" s="162" t="s">
        <v>1422</v>
      </c>
      <c r="X725" s="378"/>
      <c r="Y725" s="162"/>
      <c r="Z725" s="156"/>
      <c r="AA725" s="156">
        <v>216</v>
      </c>
      <c r="AB725" s="156"/>
      <c r="AC725" s="376" t="s">
        <v>4</v>
      </c>
      <c r="AD725" s="379" t="s">
        <v>4661</v>
      </c>
      <c r="AE725" s="156" t="s">
        <v>4662</v>
      </c>
      <c r="AF725" s="379" t="s">
        <v>1796</v>
      </c>
      <c r="AG725" s="380" t="s">
        <v>1796</v>
      </c>
      <c r="AH725" s="169" t="s">
        <v>471</v>
      </c>
      <c r="AI725" s="162" t="s">
        <v>1714</v>
      </c>
      <c r="AJ725" s="381"/>
      <c r="AK725" s="162" t="s">
        <v>1714</v>
      </c>
      <c r="AL725" s="162" t="s">
        <v>1422</v>
      </c>
      <c r="AM725" s="381"/>
      <c r="AN725" s="162" t="s">
        <v>1629</v>
      </c>
      <c r="AO725" s="162"/>
      <c r="AP725" s="381"/>
      <c r="AQ725" s="162" t="s">
        <v>487</v>
      </c>
      <c r="AR725" s="387">
        <v>42911.375</v>
      </c>
      <c r="AS725" s="162" t="s">
        <v>1794</v>
      </c>
      <c r="AT725" s="376">
        <v>43321</v>
      </c>
      <c r="AU725" s="169">
        <v>0</v>
      </c>
      <c r="AV725" s="169">
        <v>0</v>
      </c>
      <c r="AW725" s="382" t="s">
        <v>1789</v>
      </c>
      <c r="AX725" s="162"/>
      <c r="AY725" s="376" t="s">
        <v>1795</v>
      </c>
      <c r="AZ725" s="162"/>
      <c r="BA725" s="129"/>
      <c r="BB725" s="383">
        <v>216</v>
      </c>
    </row>
    <row r="726" spans="1:54" s="3" customFormat="1" ht="36.75" customHeight="1">
      <c r="A726" s="374">
        <v>336</v>
      </c>
      <c r="B726" s="375" t="s">
        <v>453</v>
      </c>
      <c r="C726" s="156" t="s">
        <v>454</v>
      </c>
      <c r="D726" s="156"/>
      <c r="E726" s="206" t="s">
        <v>4057</v>
      </c>
      <c r="F726" s="159" t="s">
        <v>1628</v>
      </c>
      <c r="G726" s="162" t="s">
        <v>1793</v>
      </c>
      <c r="H726" s="376">
        <v>43956</v>
      </c>
      <c r="I726" s="385" t="s">
        <v>5822</v>
      </c>
      <c r="K726" s="206"/>
      <c r="L726" s="207"/>
      <c r="M726" s="207"/>
      <c r="N726" s="207" t="e">
        <v>#N/A</v>
      </c>
      <c r="O726" s="156"/>
      <c r="P726" s="156"/>
      <c r="Q726" s="156" t="s">
        <v>4695</v>
      </c>
      <c r="R726" s="156"/>
      <c r="S726" s="377" t="s">
        <v>4426</v>
      </c>
      <c r="T726" s="156" t="s">
        <v>4596</v>
      </c>
      <c r="U726" s="156" t="s">
        <v>4643</v>
      </c>
      <c r="V726" s="156" t="s">
        <v>4617</v>
      </c>
      <c r="W726" s="162" t="s">
        <v>1822</v>
      </c>
      <c r="X726" s="378"/>
      <c r="Y726" s="162"/>
      <c r="Z726" s="156"/>
      <c r="AA726" s="156" t="e">
        <v>#N/A</v>
      </c>
      <c r="AB726" s="156"/>
      <c r="AC726" s="376" t="s">
        <v>4</v>
      </c>
      <c r="AD726" s="379" t="s">
        <v>4661</v>
      </c>
      <c r="AE726" s="156" t="s">
        <v>4662</v>
      </c>
      <c r="AF726" s="379" t="s">
        <v>1796</v>
      </c>
      <c r="AG726" s="380" t="s">
        <v>1796</v>
      </c>
      <c r="AH726" s="169" t="s">
        <v>45</v>
      </c>
      <c r="AI726" s="162" t="s">
        <v>1714</v>
      </c>
      <c r="AJ726" s="381"/>
      <c r="AK726" s="162" t="s">
        <v>1714</v>
      </c>
      <c r="AL726" s="162" t="s">
        <v>1822</v>
      </c>
      <c r="AM726" s="381"/>
      <c r="AN726" s="162" t="s">
        <v>1629</v>
      </c>
      <c r="AO726" s="162"/>
      <c r="AP726" s="381"/>
      <c r="AQ726" s="162" t="s">
        <v>455</v>
      </c>
      <c r="AR726" s="387">
        <v>43122.375</v>
      </c>
      <c r="AS726" s="162" t="s">
        <v>1794</v>
      </c>
      <c r="AT726" s="376">
        <v>43322</v>
      </c>
      <c r="AU726" s="169">
        <v>0</v>
      </c>
      <c r="AV726" s="169"/>
      <c r="AW726" s="382" t="s">
        <v>1789</v>
      </c>
      <c r="AX726" s="162" t="s">
        <v>1819</v>
      </c>
      <c r="AY726" s="376" t="s">
        <v>1795</v>
      </c>
      <c r="AZ726" s="162"/>
      <c r="BA726" s="129"/>
      <c r="BB726" s="383" t="s">
        <v>4630</v>
      </c>
    </row>
    <row r="727" spans="1:54" s="3" customFormat="1" ht="36.75" customHeight="1">
      <c r="A727" s="374">
        <v>337</v>
      </c>
      <c r="B727" s="375" t="s">
        <v>491</v>
      </c>
      <c r="C727" s="156" t="s">
        <v>1713</v>
      </c>
      <c r="D727" s="156"/>
      <c r="E727" s="206" t="s">
        <v>4015</v>
      </c>
      <c r="F727" s="159" t="s">
        <v>1628</v>
      </c>
      <c r="G727" s="162" t="s">
        <v>1793</v>
      </c>
      <c r="H727" s="376">
        <v>43956</v>
      </c>
      <c r="I727" s="385" t="s">
        <v>5822</v>
      </c>
      <c r="K727" s="206"/>
      <c r="L727" s="207"/>
      <c r="M727" s="207"/>
      <c r="N727" s="207" t="e">
        <v>#N/A</v>
      </c>
      <c r="O727" s="156"/>
      <c r="P727" s="156"/>
      <c r="Q727" s="156">
        <v>216</v>
      </c>
      <c r="R727" s="156"/>
      <c r="S727" s="377" t="s">
        <v>4426</v>
      </c>
      <c r="T727" s="156" t="s">
        <v>4596</v>
      </c>
      <c r="U727" s="156" t="s">
        <v>4643</v>
      </c>
      <c r="V727" s="156" t="s">
        <v>4617</v>
      </c>
      <c r="W727" s="162" t="s">
        <v>1422</v>
      </c>
      <c r="X727" s="378"/>
      <c r="Y727" s="162"/>
      <c r="Z727" s="156"/>
      <c r="AA727" s="156">
        <v>216</v>
      </c>
      <c r="AB727" s="156"/>
      <c r="AC727" s="376" t="s">
        <v>4</v>
      </c>
      <c r="AD727" s="379" t="s">
        <v>4661</v>
      </c>
      <c r="AE727" s="156" t="s">
        <v>4662</v>
      </c>
      <c r="AF727" s="379" t="s">
        <v>1796</v>
      </c>
      <c r="AG727" s="380" t="s">
        <v>1796</v>
      </c>
      <c r="AH727" s="169" t="s">
        <v>471</v>
      </c>
      <c r="AI727" s="162" t="s">
        <v>1714</v>
      </c>
      <c r="AJ727" s="381"/>
      <c r="AK727" s="162" t="s">
        <v>1714</v>
      </c>
      <c r="AL727" s="162" t="s">
        <v>1422</v>
      </c>
      <c r="AM727" s="381"/>
      <c r="AN727" s="162" t="s">
        <v>1629</v>
      </c>
      <c r="AO727" s="162"/>
      <c r="AP727" s="381"/>
      <c r="AQ727" s="162" t="s">
        <v>487</v>
      </c>
      <c r="AR727" s="387">
        <v>42911.85646693287</v>
      </c>
      <c r="AS727" s="162" t="s">
        <v>1794</v>
      </c>
      <c r="AT727" s="376">
        <v>43322</v>
      </c>
      <c r="AU727" s="169">
        <v>0</v>
      </c>
      <c r="AV727" s="169">
        <v>0</v>
      </c>
      <c r="AW727" s="382" t="s">
        <v>1789</v>
      </c>
      <c r="AX727" s="162"/>
      <c r="AY727" s="376" t="s">
        <v>1795</v>
      </c>
      <c r="AZ727" s="162"/>
      <c r="BA727" s="129"/>
      <c r="BB727" s="383">
        <v>216</v>
      </c>
    </row>
    <row r="728" spans="1:54" s="3" customFormat="1" ht="36.75" customHeight="1">
      <c r="A728" s="374">
        <v>338</v>
      </c>
      <c r="B728" s="375" t="s">
        <v>490</v>
      </c>
      <c r="C728" s="156" t="s">
        <v>1716</v>
      </c>
      <c r="D728" s="156"/>
      <c r="E728" s="206">
        <v>42914</v>
      </c>
      <c r="F728" s="159" t="s">
        <v>1628</v>
      </c>
      <c r="G728" s="162" t="s">
        <v>1793</v>
      </c>
      <c r="H728" s="376">
        <v>43956</v>
      </c>
      <c r="I728" s="385" t="s">
        <v>5822</v>
      </c>
      <c r="K728" s="206"/>
      <c r="L728" s="207"/>
      <c r="M728" s="207"/>
      <c r="N728" s="207" t="e">
        <v>#N/A</v>
      </c>
      <c r="O728" s="156"/>
      <c r="P728" s="156"/>
      <c r="Q728" s="156">
        <v>216</v>
      </c>
      <c r="R728" s="156"/>
      <c r="S728" s="377" t="s">
        <v>4426</v>
      </c>
      <c r="T728" s="156" t="s">
        <v>4596</v>
      </c>
      <c r="U728" s="156" t="s">
        <v>4643</v>
      </c>
      <c r="V728" s="156" t="s">
        <v>4617</v>
      </c>
      <c r="W728" s="162" t="s">
        <v>1422</v>
      </c>
      <c r="X728" s="378"/>
      <c r="Y728" s="162"/>
      <c r="Z728" s="156"/>
      <c r="AA728" s="156">
        <v>216</v>
      </c>
      <c r="AB728" s="156"/>
      <c r="AC728" s="376" t="s">
        <v>4</v>
      </c>
      <c r="AD728" s="379" t="s">
        <v>4661</v>
      </c>
      <c r="AE728" s="156" t="s">
        <v>4662</v>
      </c>
      <c r="AF728" s="379" t="s">
        <v>1796</v>
      </c>
      <c r="AG728" s="380" t="s">
        <v>1796</v>
      </c>
      <c r="AH728" s="169" t="s">
        <v>471</v>
      </c>
      <c r="AI728" s="162" t="s">
        <v>1714</v>
      </c>
      <c r="AJ728" s="381"/>
      <c r="AK728" s="162" t="s">
        <v>1714</v>
      </c>
      <c r="AL728" s="162" t="s">
        <v>1422</v>
      </c>
      <c r="AM728" s="381"/>
      <c r="AN728" s="162" t="s">
        <v>1629</v>
      </c>
      <c r="AO728" s="162"/>
      <c r="AP728" s="381"/>
      <c r="AQ728" s="162" t="s">
        <v>487</v>
      </c>
      <c r="AR728" s="387">
        <v>42914</v>
      </c>
      <c r="AS728" s="162" t="s">
        <v>1794</v>
      </c>
      <c r="AT728" s="376">
        <v>43322</v>
      </c>
      <c r="AU728" s="169">
        <v>0</v>
      </c>
      <c r="AV728" s="169">
        <v>0</v>
      </c>
      <c r="AW728" s="382" t="s">
        <v>1789</v>
      </c>
      <c r="AX728" s="162"/>
      <c r="AY728" s="376" t="s">
        <v>1795</v>
      </c>
      <c r="AZ728" s="162"/>
      <c r="BA728" s="129"/>
      <c r="BB728" s="383">
        <v>216</v>
      </c>
    </row>
    <row r="729" spans="1:54" s="3" customFormat="1" ht="36.75" customHeight="1">
      <c r="A729" s="374">
        <v>339</v>
      </c>
      <c r="B729" s="375" t="s">
        <v>494</v>
      </c>
      <c r="C729" s="156" t="s">
        <v>1716</v>
      </c>
      <c r="D729" s="156"/>
      <c r="E729" s="206">
        <v>42915</v>
      </c>
      <c r="F729" s="159" t="s">
        <v>1628</v>
      </c>
      <c r="G729" s="162" t="s">
        <v>1793</v>
      </c>
      <c r="H729" s="376">
        <v>43956</v>
      </c>
      <c r="I729" s="385" t="s">
        <v>5822</v>
      </c>
      <c r="K729" s="206"/>
      <c r="L729" s="207"/>
      <c r="M729" s="207"/>
      <c r="N729" s="207" t="e">
        <v>#N/A</v>
      </c>
      <c r="O729" s="156"/>
      <c r="P729" s="156"/>
      <c r="Q729" s="156">
        <v>216</v>
      </c>
      <c r="R729" s="156"/>
      <c r="S729" s="377" t="s">
        <v>4426</v>
      </c>
      <c r="T729" s="156" t="s">
        <v>4596</v>
      </c>
      <c r="U729" s="156" t="s">
        <v>4643</v>
      </c>
      <c r="V729" s="156" t="s">
        <v>4617</v>
      </c>
      <c r="W729" s="162" t="s">
        <v>1422</v>
      </c>
      <c r="X729" s="378"/>
      <c r="Y729" s="162"/>
      <c r="Z729" s="156"/>
      <c r="AA729" s="156">
        <v>216</v>
      </c>
      <c r="AB729" s="156"/>
      <c r="AC729" s="376" t="s">
        <v>4</v>
      </c>
      <c r="AD729" s="379" t="s">
        <v>4661</v>
      </c>
      <c r="AE729" s="156" t="s">
        <v>4662</v>
      </c>
      <c r="AF729" s="379" t="s">
        <v>1796</v>
      </c>
      <c r="AG729" s="380" t="s">
        <v>1796</v>
      </c>
      <c r="AH729" s="169" t="s">
        <v>471</v>
      </c>
      <c r="AI729" s="162" t="s">
        <v>1714</v>
      </c>
      <c r="AJ729" s="381"/>
      <c r="AK729" s="162" t="s">
        <v>1714</v>
      </c>
      <c r="AL729" s="162" t="s">
        <v>1422</v>
      </c>
      <c r="AM729" s="381"/>
      <c r="AN729" s="162" t="s">
        <v>1629</v>
      </c>
      <c r="AO729" s="162"/>
      <c r="AP729" s="381"/>
      <c r="AQ729" s="162" t="s">
        <v>487</v>
      </c>
      <c r="AR729" s="387">
        <v>42915</v>
      </c>
      <c r="AS729" s="162" t="s">
        <v>1794</v>
      </c>
      <c r="AT729" s="376">
        <v>43322</v>
      </c>
      <c r="AU729" s="169">
        <v>0</v>
      </c>
      <c r="AV729" s="169">
        <v>0</v>
      </c>
      <c r="AW729" s="382" t="s">
        <v>1789</v>
      </c>
      <c r="AX729" s="162"/>
      <c r="AY729" s="376" t="s">
        <v>1795</v>
      </c>
      <c r="AZ729" s="162"/>
      <c r="BA729" s="129"/>
      <c r="BB729" s="383">
        <v>216</v>
      </c>
    </row>
    <row r="730" spans="1:54" s="3" customFormat="1" ht="36.75" customHeight="1">
      <c r="A730" s="374">
        <v>340</v>
      </c>
      <c r="B730" s="375" t="s">
        <v>493</v>
      </c>
      <c r="C730" s="156" t="s">
        <v>1716</v>
      </c>
      <c r="D730" s="156"/>
      <c r="E730" s="206">
        <v>42912</v>
      </c>
      <c r="F730" s="159" t="s">
        <v>1628</v>
      </c>
      <c r="G730" s="162" t="s">
        <v>1793</v>
      </c>
      <c r="H730" s="376">
        <v>43956</v>
      </c>
      <c r="I730" s="385" t="s">
        <v>5822</v>
      </c>
      <c r="K730" s="206"/>
      <c r="L730" s="207"/>
      <c r="M730" s="207"/>
      <c r="N730" s="207" t="e">
        <v>#N/A</v>
      </c>
      <c r="O730" s="156"/>
      <c r="P730" s="156"/>
      <c r="Q730" s="156">
        <v>216</v>
      </c>
      <c r="R730" s="156"/>
      <c r="S730" s="377" t="s">
        <v>4426</v>
      </c>
      <c r="T730" s="156" t="s">
        <v>4596</v>
      </c>
      <c r="U730" s="156" t="s">
        <v>4643</v>
      </c>
      <c r="V730" s="156" t="s">
        <v>4617</v>
      </c>
      <c r="W730" s="162" t="s">
        <v>1422</v>
      </c>
      <c r="X730" s="378"/>
      <c r="Y730" s="162"/>
      <c r="Z730" s="156"/>
      <c r="AA730" s="156">
        <v>216</v>
      </c>
      <c r="AB730" s="156"/>
      <c r="AC730" s="376" t="s">
        <v>4</v>
      </c>
      <c r="AD730" s="379" t="s">
        <v>4661</v>
      </c>
      <c r="AE730" s="156" t="s">
        <v>4662</v>
      </c>
      <c r="AF730" s="379" t="s">
        <v>1796</v>
      </c>
      <c r="AG730" s="380" t="s">
        <v>1796</v>
      </c>
      <c r="AH730" s="169" t="s">
        <v>471</v>
      </c>
      <c r="AI730" s="162" t="s">
        <v>1714</v>
      </c>
      <c r="AJ730" s="381"/>
      <c r="AK730" s="162" t="s">
        <v>1714</v>
      </c>
      <c r="AL730" s="162" t="s">
        <v>1422</v>
      </c>
      <c r="AM730" s="381"/>
      <c r="AN730" s="162" t="s">
        <v>1629</v>
      </c>
      <c r="AO730" s="162"/>
      <c r="AP730" s="381"/>
      <c r="AQ730" s="162" t="s">
        <v>487</v>
      </c>
      <c r="AR730" s="387">
        <v>42912</v>
      </c>
      <c r="AS730" s="162" t="s">
        <v>1794</v>
      </c>
      <c r="AT730" s="376">
        <v>43322</v>
      </c>
      <c r="AU730" s="169">
        <v>0</v>
      </c>
      <c r="AV730" s="169">
        <v>0</v>
      </c>
      <c r="AW730" s="382" t="s">
        <v>1789</v>
      </c>
      <c r="AX730" s="162"/>
      <c r="AY730" s="376" t="s">
        <v>1795</v>
      </c>
      <c r="AZ730" s="162"/>
      <c r="BA730" s="129"/>
      <c r="BB730" s="383">
        <v>216</v>
      </c>
    </row>
    <row r="731" spans="1:54" s="3" customFormat="1" ht="36.75" customHeight="1">
      <c r="A731" s="374">
        <v>341</v>
      </c>
      <c r="B731" s="375" t="s">
        <v>500</v>
      </c>
      <c r="C731" s="156" t="s">
        <v>1716</v>
      </c>
      <c r="D731" s="156"/>
      <c r="E731" s="206">
        <v>42913</v>
      </c>
      <c r="F731" s="159" t="s">
        <v>1628</v>
      </c>
      <c r="G731" s="162" t="s">
        <v>1793</v>
      </c>
      <c r="H731" s="376">
        <v>43956</v>
      </c>
      <c r="I731" s="385" t="s">
        <v>5822</v>
      </c>
      <c r="K731" s="206"/>
      <c r="L731" s="207"/>
      <c r="M731" s="207"/>
      <c r="N731" s="207" t="e">
        <v>#N/A</v>
      </c>
      <c r="O731" s="156"/>
      <c r="P731" s="156"/>
      <c r="Q731" s="156">
        <v>216</v>
      </c>
      <c r="R731" s="156"/>
      <c r="S731" s="377" t="s">
        <v>4426</v>
      </c>
      <c r="T731" s="156" t="s">
        <v>4596</v>
      </c>
      <c r="U731" s="156" t="s">
        <v>4643</v>
      </c>
      <c r="V731" s="156" t="s">
        <v>4617</v>
      </c>
      <c r="W731" s="162" t="s">
        <v>1422</v>
      </c>
      <c r="X731" s="378"/>
      <c r="Y731" s="162"/>
      <c r="Z731" s="156"/>
      <c r="AA731" s="156">
        <v>216</v>
      </c>
      <c r="AB731" s="156"/>
      <c r="AC731" s="376" t="s">
        <v>4</v>
      </c>
      <c r="AD731" s="379" t="s">
        <v>4661</v>
      </c>
      <c r="AE731" s="156" t="s">
        <v>4662</v>
      </c>
      <c r="AF731" s="379" t="s">
        <v>1796</v>
      </c>
      <c r="AG731" s="380" t="s">
        <v>1796</v>
      </c>
      <c r="AH731" s="169" t="s">
        <v>471</v>
      </c>
      <c r="AI731" s="162" t="s">
        <v>1714</v>
      </c>
      <c r="AJ731" s="381"/>
      <c r="AK731" s="162" t="s">
        <v>1714</v>
      </c>
      <c r="AL731" s="162" t="s">
        <v>1422</v>
      </c>
      <c r="AM731" s="381"/>
      <c r="AN731" s="162" t="s">
        <v>1629</v>
      </c>
      <c r="AO731" s="162"/>
      <c r="AP731" s="381"/>
      <c r="AQ731" s="162" t="s">
        <v>487</v>
      </c>
      <c r="AR731" s="387">
        <v>42913</v>
      </c>
      <c r="AS731" s="162" t="s">
        <v>1794</v>
      </c>
      <c r="AT731" s="376">
        <v>43322</v>
      </c>
      <c r="AU731" s="169">
        <v>0</v>
      </c>
      <c r="AV731" s="169">
        <v>0</v>
      </c>
      <c r="AW731" s="382" t="s">
        <v>1789</v>
      </c>
      <c r="AX731" s="162"/>
      <c r="AY731" s="376" t="s">
        <v>1795</v>
      </c>
      <c r="AZ731" s="162"/>
      <c r="BA731" s="129"/>
      <c r="BB731" s="383">
        <v>216</v>
      </c>
    </row>
    <row r="732" spans="1:54" s="3" customFormat="1" ht="36.75" customHeight="1">
      <c r="A732" s="374">
        <v>342</v>
      </c>
      <c r="B732" s="375" t="s">
        <v>1264</v>
      </c>
      <c r="C732" s="156" t="s">
        <v>1263</v>
      </c>
      <c r="D732" s="156"/>
      <c r="E732" s="206">
        <v>42867</v>
      </c>
      <c r="F732" s="157" t="s">
        <v>308</v>
      </c>
      <c r="G732" s="392" t="s">
        <v>1996</v>
      </c>
      <c r="H732" s="376">
        <v>43956</v>
      </c>
      <c r="I732" s="385" t="s">
        <v>5822</v>
      </c>
      <c r="K732" s="206"/>
      <c r="L732" s="207"/>
      <c r="M732" s="207"/>
      <c r="N732" s="207" t="e">
        <v>#N/A</v>
      </c>
      <c r="O732" s="156"/>
      <c r="P732" s="156"/>
      <c r="Q732" s="156">
        <v>216</v>
      </c>
      <c r="R732" s="156"/>
      <c r="S732" s="377" t="s">
        <v>4426</v>
      </c>
      <c r="T732" s="156" t="s">
        <v>4596</v>
      </c>
      <c r="U732" s="156" t="s">
        <v>4643</v>
      </c>
      <c r="V732" s="156" t="s">
        <v>4617</v>
      </c>
      <c r="W732" s="162" t="s">
        <v>1422</v>
      </c>
      <c r="X732" s="378"/>
      <c r="Y732" s="162"/>
      <c r="Z732" s="156"/>
      <c r="AA732" s="156">
        <v>216</v>
      </c>
      <c r="AB732" s="156"/>
      <c r="AC732" s="376" t="s">
        <v>4</v>
      </c>
      <c r="AD732" s="379" t="s">
        <v>4661</v>
      </c>
      <c r="AE732" s="156" t="s">
        <v>4662</v>
      </c>
      <c r="AF732" s="379" t="s">
        <v>1796</v>
      </c>
      <c r="AG732" s="380" t="s">
        <v>1796</v>
      </c>
      <c r="AH732" s="169" t="s">
        <v>37</v>
      </c>
      <c r="AI732" s="162" t="s">
        <v>1714</v>
      </c>
      <c r="AJ732" s="381"/>
      <c r="AK732" s="162" t="s">
        <v>1714</v>
      </c>
      <c r="AL732" s="162" t="s">
        <v>1422</v>
      </c>
      <c r="AM732" s="381"/>
      <c r="AN732" s="382" t="s">
        <v>1627</v>
      </c>
      <c r="AO732" s="159"/>
      <c r="AP732" s="381"/>
      <c r="AQ732" s="162" t="s">
        <v>1995</v>
      </c>
      <c r="AR732" s="387">
        <v>42867</v>
      </c>
      <c r="AS732" s="159" t="s">
        <v>1794</v>
      </c>
      <c r="AT732" s="376">
        <v>43334</v>
      </c>
      <c r="AU732" s="169" t="s">
        <v>1998</v>
      </c>
      <c r="AV732" s="169">
        <v>0</v>
      </c>
      <c r="AW732" s="382"/>
      <c r="AX732" s="162"/>
      <c r="AY732" s="376" t="s">
        <v>1795</v>
      </c>
      <c r="AZ732" s="159"/>
      <c r="BA732" s="129"/>
      <c r="BB732" s="383">
        <v>216</v>
      </c>
    </row>
    <row r="733" spans="1:54" s="3" customFormat="1" ht="36.75" customHeight="1">
      <c r="A733" s="374">
        <v>343</v>
      </c>
      <c r="B733" s="158" t="s">
        <v>411</v>
      </c>
      <c r="C733" s="156">
        <v>8018796790</v>
      </c>
      <c r="D733" s="156"/>
      <c r="E733" s="206" t="s">
        <v>4082</v>
      </c>
      <c r="F733" s="159" t="s">
        <v>1628</v>
      </c>
      <c r="G733" s="162" t="s">
        <v>1793</v>
      </c>
      <c r="H733" s="376">
        <v>43956</v>
      </c>
      <c r="I733" s="385" t="s">
        <v>5822</v>
      </c>
      <c r="K733" s="206"/>
      <c r="L733" s="207"/>
      <c r="M733" s="207"/>
      <c r="N733" s="207" t="e">
        <v>#N/A</v>
      </c>
      <c r="O733" s="156"/>
      <c r="P733" s="156"/>
      <c r="Q733" s="156" t="s">
        <v>4695</v>
      </c>
      <c r="R733" s="156"/>
      <c r="S733" s="377" t="s">
        <v>4426</v>
      </c>
      <c r="T733" s="156" t="s">
        <v>4596</v>
      </c>
      <c r="U733" s="156" t="s">
        <v>4643</v>
      </c>
      <c r="V733" s="156" t="s">
        <v>4617</v>
      </c>
      <c r="W733" s="159" t="s">
        <v>1815</v>
      </c>
      <c r="X733" s="378"/>
      <c r="Y733" s="162"/>
      <c r="Z733" s="156"/>
      <c r="AA733" s="156" t="e">
        <v>#N/A</v>
      </c>
      <c r="AB733" s="156"/>
      <c r="AC733" s="376" t="s">
        <v>4</v>
      </c>
      <c r="AD733" s="379" t="s">
        <v>4661</v>
      </c>
      <c r="AE733" s="156" t="s">
        <v>4662</v>
      </c>
      <c r="AF733" s="379" t="s">
        <v>1796</v>
      </c>
      <c r="AG733" s="380" t="s">
        <v>1796</v>
      </c>
      <c r="AH733" s="159" t="s">
        <v>45</v>
      </c>
      <c r="AI733" s="162" t="s">
        <v>1714</v>
      </c>
      <c r="AJ733" s="381"/>
      <c r="AK733" s="162" t="s">
        <v>1714</v>
      </c>
      <c r="AL733" s="159" t="s">
        <v>1815</v>
      </c>
      <c r="AM733" s="381"/>
      <c r="AN733" s="162" t="s">
        <v>1629</v>
      </c>
      <c r="AO733" s="382"/>
      <c r="AP733" s="381"/>
      <c r="AQ733" s="159" t="s">
        <v>410</v>
      </c>
      <c r="AR733" s="389">
        <v>43234.618753969909</v>
      </c>
      <c r="AS733" s="159" t="s">
        <v>1794</v>
      </c>
      <c r="AT733" s="376">
        <v>43348</v>
      </c>
      <c r="AU733" s="169" t="s">
        <v>1817</v>
      </c>
      <c r="AV733" s="169">
        <v>0</v>
      </c>
      <c r="AW733" s="382" t="s">
        <v>1789</v>
      </c>
      <c r="AX733" s="162"/>
      <c r="AY733" s="376" t="s">
        <v>1802</v>
      </c>
      <c r="AZ733" s="159"/>
      <c r="BA733" s="129"/>
      <c r="BB733" s="383" t="s">
        <v>4630</v>
      </c>
    </row>
    <row r="734" spans="1:54" s="3" customFormat="1" ht="36.75" customHeight="1">
      <c r="A734" s="374">
        <v>344</v>
      </c>
      <c r="B734" s="158" t="s">
        <v>446</v>
      </c>
      <c r="C734" s="156" t="s">
        <v>1718</v>
      </c>
      <c r="D734" s="156"/>
      <c r="E734" s="206" t="s">
        <v>4083</v>
      </c>
      <c r="F734" s="159" t="s">
        <v>1628</v>
      </c>
      <c r="G734" s="162" t="s">
        <v>1793</v>
      </c>
      <c r="H734" s="376">
        <v>43956</v>
      </c>
      <c r="I734" s="385" t="s">
        <v>5822</v>
      </c>
      <c r="K734" s="206"/>
      <c r="L734" s="207"/>
      <c r="M734" s="207"/>
      <c r="N734" s="207" t="e">
        <v>#N/A</v>
      </c>
      <c r="O734" s="156"/>
      <c r="P734" s="156"/>
      <c r="Q734" s="156" t="s">
        <v>4695</v>
      </c>
      <c r="R734" s="156"/>
      <c r="S734" s="377" t="s">
        <v>4426</v>
      </c>
      <c r="T734" s="156" t="s">
        <v>4596</v>
      </c>
      <c r="U734" s="156" t="s">
        <v>4643</v>
      </c>
      <c r="V734" s="156" t="s">
        <v>4617</v>
      </c>
      <c r="W734" s="159" t="s">
        <v>1426</v>
      </c>
      <c r="X734" s="378"/>
      <c r="Y734" s="162"/>
      <c r="Z734" s="156"/>
      <c r="AA734" s="156" t="e">
        <v>#N/A</v>
      </c>
      <c r="AB734" s="156"/>
      <c r="AC734" s="376" t="s">
        <v>4</v>
      </c>
      <c r="AD734" s="379" t="s">
        <v>4661</v>
      </c>
      <c r="AE734" s="156" t="s">
        <v>4662</v>
      </c>
      <c r="AF734" s="379" t="s">
        <v>1796</v>
      </c>
      <c r="AG734" s="380" t="s">
        <v>1796</v>
      </c>
      <c r="AH734" s="159" t="s">
        <v>45</v>
      </c>
      <c r="AI734" s="162" t="s">
        <v>1714</v>
      </c>
      <c r="AJ734" s="381"/>
      <c r="AK734" s="162" t="s">
        <v>1714</v>
      </c>
      <c r="AL734" s="159" t="s">
        <v>1426</v>
      </c>
      <c r="AM734" s="381"/>
      <c r="AN734" s="162" t="s">
        <v>1629</v>
      </c>
      <c r="AO734" s="159"/>
      <c r="AP734" s="381"/>
      <c r="AQ734" s="159" t="s">
        <v>447</v>
      </c>
      <c r="AR734" s="389">
        <v>43164.457208136577</v>
      </c>
      <c r="AS734" s="159" t="s">
        <v>1794</v>
      </c>
      <c r="AT734" s="376">
        <v>43348</v>
      </c>
      <c r="AU734" s="169" t="s">
        <v>1818</v>
      </c>
      <c r="AV734" s="169">
        <v>9564795</v>
      </c>
      <c r="AW734" s="382" t="s">
        <v>1789</v>
      </c>
      <c r="AX734" s="162" t="s">
        <v>1819</v>
      </c>
      <c r="AY734" s="376" t="s">
        <v>1802</v>
      </c>
      <c r="AZ734" s="159"/>
      <c r="BA734" s="129"/>
      <c r="BB734" s="383" t="s">
        <v>4630</v>
      </c>
    </row>
    <row r="735" spans="1:54" s="3" customFormat="1" ht="36.75" customHeight="1">
      <c r="A735" s="374">
        <v>345</v>
      </c>
      <c r="B735" s="158" t="s">
        <v>449</v>
      </c>
      <c r="C735" s="156" t="s">
        <v>1718</v>
      </c>
      <c r="D735" s="156"/>
      <c r="E735" s="206" t="s">
        <v>4085</v>
      </c>
      <c r="F735" s="159" t="s">
        <v>1628</v>
      </c>
      <c r="G735" s="162" t="s">
        <v>1793</v>
      </c>
      <c r="H735" s="376">
        <v>43956</v>
      </c>
      <c r="I735" s="385" t="s">
        <v>5822</v>
      </c>
      <c r="K735" s="206"/>
      <c r="L735" s="207"/>
      <c r="M735" s="207"/>
      <c r="N735" s="207" t="e">
        <v>#N/A</v>
      </c>
      <c r="O735" s="156"/>
      <c r="P735" s="156"/>
      <c r="Q735" s="156" t="s">
        <v>4695</v>
      </c>
      <c r="R735" s="156"/>
      <c r="S735" s="377" t="s">
        <v>4426</v>
      </c>
      <c r="T735" s="156" t="s">
        <v>4596</v>
      </c>
      <c r="U735" s="156" t="s">
        <v>4643</v>
      </c>
      <c r="V735" s="156" t="s">
        <v>4617</v>
      </c>
      <c r="W735" s="159" t="s">
        <v>1426</v>
      </c>
      <c r="X735" s="378"/>
      <c r="Y735" s="162"/>
      <c r="Z735" s="156"/>
      <c r="AA735" s="156" t="e">
        <v>#N/A</v>
      </c>
      <c r="AB735" s="156"/>
      <c r="AC735" s="376" t="s">
        <v>4</v>
      </c>
      <c r="AD735" s="379" t="s">
        <v>4661</v>
      </c>
      <c r="AE735" s="156" t="s">
        <v>4662</v>
      </c>
      <c r="AF735" s="379" t="s">
        <v>1796</v>
      </c>
      <c r="AG735" s="380" t="s">
        <v>1796</v>
      </c>
      <c r="AH735" s="159" t="s">
        <v>45</v>
      </c>
      <c r="AI735" s="162" t="s">
        <v>1714</v>
      </c>
      <c r="AJ735" s="381"/>
      <c r="AK735" s="162" t="s">
        <v>1714</v>
      </c>
      <c r="AL735" s="159" t="s">
        <v>1426</v>
      </c>
      <c r="AM735" s="381"/>
      <c r="AN735" s="162" t="s">
        <v>1629</v>
      </c>
      <c r="AO735" s="159"/>
      <c r="AP735" s="381"/>
      <c r="AQ735" s="159" t="s">
        <v>447</v>
      </c>
      <c r="AR735" s="389">
        <v>43164.431836886572</v>
      </c>
      <c r="AS735" s="159" t="s">
        <v>1794</v>
      </c>
      <c r="AT735" s="376">
        <v>43348</v>
      </c>
      <c r="AU735" s="169" t="s">
        <v>1821</v>
      </c>
      <c r="AV735" s="169">
        <v>9564797</v>
      </c>
      <c r="AW735" s="382" t="s">
        <v>1789</v>
      </c>
      <c r="AX735" s="162" t="s">
        <v>1819</v>
      </c>
      <c r="AY735" s="376" t="s">
        <v>1802</v>
      </c>
      <c r="AZ735" s="159"/>
      <c r="BA735" s="129"/>
      <c r="BB735" s="383" t="s">
        <v>4630</v>
      </c>
    </row>
    <row r="736" spans="1:54" s="3" customFormat="1" ht="36.75" customHeight="1">
      <c r="A736" s="374">
        <v>346</v>
      </c>
      <c r="B736" s="375" t="s">
        <v>428</v>
      </c>
      <c r="C736" s="156" t="s">
        <v>429</v>
      </c>
      <c r="D736" s="156"/>
      <c r="E736" s="206" t="s">
        <v>4087</v>
      </c>
      <c r="F736" s="159" t="s">
        <v>1628</v>
      </c>
      <c r="G736" s="162" t="s">
        <v>1793</v>
      </c>
      <c r="H736" s="376">
        <v>43956</v>
      </c>
      <c r="I736" s="385" t="s">
        <v>5822</v>
      </c>
      <c r="K736" s="206"/>
      <c r="L736" s="207"/>
      <c r="M736" s="207"/>
      <c r="N736" s="207" t="e">
        <v>#N/A</v>
      </c>
      <c r="O736" s="156"/>
      <c r="P736" s="156"/>
      <c r="Q736" s="156" t="s">
        <v>4695</v>
      </c>
      <c r="R736" s="156"/>
      <c r="S736" s="377" t="s">
        <v>4426</v>
      </c>
      <c r="T736" s="156" t="s">
        <v>4596</v>
      </c>
      <c r="U736" s="156" t="s">
        <v>4643</v>
      </c>
      <c r="V736" s="156" t="s">
        <v>4617</v>
      </c>
      <c r="W736" s="162" t="s">
        <v>1426</v>
      </c>
      <c r="X736" s="378"/>
      <c r="Y736" s="162"/>
      <c r="Z736" s="156"/>
      <c r="AA736" s="156" t="e">
        <v>#N/A</v>
      </c>
      <c r="AB736" s="156"/>
      <c r="AC736" s="376" t="s">
        <v>4</v>
      </c>
      <c r="AD736" s="379" t="s">
        <v>4661</v>
      </c>
      <c r="AE736" s="156" t="s">
        <v>4662</v>
      </c>
      <c r="AF736" s="379" t="s">
        <v>1796</v>
      </c>
      <c r="AG736" s="380" t="s">
        <v>1796</v>
      </c>
      <c r="AH736" s="169" t="s">
        <v>45</v>
      </c>
      <c r="AI736" s="162" t="s">
        <v>1714</v>
      </c>
      <c r="AJ736" s="381"/>
      <c r="AK736" s="162" t="s">
        <v>1714</v>
      </c>
      <c r="AL736" s="162" t="s">
        <v>1426</v>
      </c>
      <c r="AM736" s="381"/>
      <c r="AN736" s="162" t="s">
        <v>1629</v>
      </c>
      <c r="AO736" s="162"/>
      <c r="AP736" s="381"/>
      <c r="AQ736" s="162" t="s">
        <v>430</v>
      </c>
      <c r="AR736" s="387">
        <v>43194.771064814813</v>
      </c>
      <c r="AS736" s="162" t="s">
        <v>1794</v>
      </c>
      <c r="AT736" s="376">
        <v>43348</v>
      </c>
      <c r="AU736" s="169" t="s">
        <v>1824</v>
      </c>
      <c r="AV736" s="169">
        <v>0</v>
      </c>
      <c r="AW736" s="382" t="s">
        <v>1789</v>
      </c>
      <c r="AX736" s="162" t="s">
        <v>1819</v>
      </c>
      <c r="AY736" s="376" t="s">
        <v>1802</v>
      </c>
      <c r="AZ736" s="162"/>
      <c r="BA736" s="129"/>
      <c r="BB736" s="383" t="s">
        <v>4630</v>
      </c>
    </row>
    <row r="737" spans="1:54" s="3" customFormat="1" ht="36.75" customHeight="1">
      <c r="A737" s="374">
        <v>347</v>
      </c>
      <c r="B737" s="375" t="s">
        <v>426</v>
      </c>
      <c r="C737" s="156" t="s">
        <v>4586</v>
      </c>
      <c r="D737" s="156"/>
      <c r="E737" s="206" t="s">
        <v>4086</v>
      </c>
      <c r="F737" s="159" t="s">
        <v>1628</v>
      </c>
      <c r="G737" s="162" t="s">
        <v>1793</v>
      </c>
      <c r="H737" s="376">
        <v>43956</v>
      </c>
      <c r="I737" s="385" t="s">
        <v>5822</v>
      </c>
      <c r="K737" s="206"/>
      <c r="L737" s="207"/>
      <c r="M737" s="207"/>
      <c r="N737" s="207" t="e">
        <v>#N/A</v>
      </c>
      <c r="O737" s="156"/>
      <c r="P737" s="156"/>
      <c r="Q737" s="156" t="s">
        <v>4695</v>
      </c>
      <c r="R737" s="156"/>
      <c r="S737" s="377" t="s">
        <v>4426</v>
      </c>
      <c r="T737" s="156" t="s">
        <v>4596</v>
      </c>
      <c r="U737" s="156" t="s">
        <v>4643</v>
      </c>
      <c r="V737" s="156" t="s">
        <v>4617</v>
      </c>
      <c r="W737" s="162" t="s">
        <v>1426</v>
      </c>
      <c r="X737" s="378"/>
      <c r="Y737" s="162"/>
      <c r="Z737" s="156"/>
      <c r="AA737" s="156" t="e">
        <v>#N/A</v>
      </c>
      <c r="AB737" s="156"/>
      <c r="AC737" s="376" t="s">
        <v>4</v>
      </c>
      <c r="AD737" s="379" t="s">
        <v>4661</v>
      </c>
      <c r="AE737" s="156" t="s">
        <v>4662</v>
      </c>
      <c r="AF737" s="379" t="s">
        <v>1796</v>
      </c>
      <c r="AG737" s="380" t="s">
        <v>1796</v>
      </c>
      <c r="AH737" s="169" t="s">
        <v>45</v>
      </c>
      <c r="AI737" s="162" t="s">
        <v>1714</v>
      </c>
      <c r="AJ737" s="381"/>
      <c r="AK737" s="162" t="s">
        <v>1714</v>
      </c>
      <c r="AL737" s="162" t="s">
        <v>1426</v>
      </c>
      <c r="AM737" s="381"/>
      <c r="AN737" s="162" t="s">
        <v>1629</v>
      </c>
      <c r="AO737" s="162"/>
      <c r="AP737" s="381"/>
      <c r="AQ737" s="162" t="s">
        <v>427</v>
      </c>
      <c r="AR737" s="387">
        <v>43202.121087534724</v>
      </c>
      <c r="AS737" s="162" t="s">
        <v>1794</v>
      </c>
      <c r="AT737" s="376">
        <v>43348</v>
      </c>
      <c r="AU737" s="169" t="s">
        <v>1823</v>
      </c>
      <c r="AV737" s="169">
        <v>4922318</v>
      </c>
      <c r="AW737" s="382" t="s">
        <v>1789</v>
      </c>
      <c r="AX737" s="162" t="s">
        <v>1819</v>
      </c>
      <c r="AY737" s="376" t="s">
        <v>1802</v>
      </c>
      <c r="AZ737" s="162"/>
      <c r="BA737" s="129"/>
      <c r="BB737" s="383" t="s">
        <v>4630</v>
      </c>
    </row>
    <row r="738" spans="1:54" s="3" customFormat="1" ht="36.75" customHeight="1">
      <c r="A738" s="374">
        <v>348</v>
      </c>
      <c r="B738" s="158" t="s">
        <v>448</v>
      </c>
      <c r="C738" s="156" t="s">
        <v>1718</v>
      </c>
      <c r="D738" s="156"/>
      <c r="E738" s="206" t="s">
        <v>4084</v>
      </c>
      <c r="F738" s="159" t="s">
        <v>1628</v>
      </c>
      <c r="G738" s="162" t="s">
        <v>1793</v>
      </c>
      <c r="H738" s="376">
        <v>43956</v>
      </c>
      <c r="I738" s="385" t="s">
        <v>5822</v>
      </c>
      <c r="K738" s="206"/>
      <c r="L738" s="207"/>
      <c r="M738" s="207"/>
      <c r="N738" s="207" t="e">
        <v>#N/A</v>
      </c>
      <c r="O738" s="156"/>
      <c r="P738" s="156"/>
      <c r="Q738" s="156" t="s">
        <v>4695</v>
      </c>
      <c r="R738" s="156"/>
      <c r="S738" s="377" t="s">
        <v>4426</v>
      </c>
      <c r="T738" s="156" t="s">
        <v>4596</v>
      </c>
      <c r="U738" s="156" t="s">
        <v>4643</v>
      </c>
      <c r="V738" s="156" t="s">
        <v>4617</v>
      </c>
      <c r="W738" s="159" t="s">
        <v>1426</v>
      </c>
      <c r="X738" s="378"/>
      <c r="Y738" s="162"/>
      <c r="Z738" s="156"/>
      <c r="AA738" s="156" t="e">
        <v>#N/A</v>
      </c>
      <c r="AB738" s="156"/>
      <c r="AC738" s="376" t="s">
        <v>4</v>
      </c>
      <c r="AD738" s="379" t="s">
        <v>4661</v>
      </c>
      <c r="AE738" s="156" t="s">
        <v>4662</v>
      </c>
      <c r="AF738" s="379" t="s">
        <v>1796</v>
      </c>
      <c r="AG738" s="380" t="s">
        <v>1796</v>
      </c>
      <c r="AH738" s="159" t="s">
        <v>45</v>
      </c>
      <c r="AI738" s="162" t="s">
        <v>1714</v>
      </c>
      <c r="AJ738" s="381"/>
      <c r="AK738" s="162" t="s">
        <v>1714</v>
      </c>
      <c r="AL738" s="159" t="s">
        <v>1426</v>
      </c>
      <c r="AM738" s="381"/>
      <c r="AN738" s="162" t="s">
        <v>1629</v>
      </c>
      <c r="AO738" s="159"/>
      <c r="AP738" s="381"/>
      <c r="AQ738" s="159" t="s">
        <v>447</v>
      </c>
      <c r="AR738" s="389">
        <v>43164.439894988427</v>
      </c>
      <c r="AS738" s="159" t="s">
        <v>1794</v>
      </c>
      <c r="AT738" s="376">
        <v>43353</v>
      </c>
      <c r="AU738" s="169" t="s">
        <v>1820</v>
      </c>
      <c r="AV738" s="169">
        <v>9564796</v>
      </c>
      <c r="AW738" s="382" t="s">
        <v>1789</v>
      </c>
      <c r="AX738" s="162" t="s">
        <v>1819</v>
      </c>
      <c r="AY738" s="376" t="s">
        <v>1802</v>
      </c>
      <c r="AZ738" s="159"/>
      <c r="BA738" s="129"/>
      <c r="BB738" s="383" t="s">
        <v>4630</v>
      </c>
    </row>
    <row r="739" spans="1:54" s="3" customFormat="1" ht="36.75" customHeight="1">
      <c r="A739" s="374">
        <v>349</v>
      </c>
      <c r="B739" s="375" t="s">
        <v>536</v>
      </c>
      <c r="C739" s="156" t="s">
        <v>1715</v>
      </c>
      <c r="D739" s="156"/>
      <c r="E739" s="206">
        <v>42050</v>
      </c>
      <c r="F739" s="159" t="s">
        <v>1628</v>
      </c>
      <c r="G739" s="162" t="s">
        <v>1793</v>
      </c>
      <c r="H739" s="376">
        <v>43956</v>
      </c>
      <c r="I739" s="385" t="s">
        <v>5822</v>
      </c>
      <c r="K739" s="206"/>
      <c r="L739" s="207"/>
      <c r="M739" s="207"/>
      <c r="N739" s="207" t="e">
        <v>#N/A</v>
      </c>
      <c r="O739" s="156"/>
      <c r="P739" s="156"/>
      <c r="Q739" s="156">
        <v>216</v>
      </c>
      <c r="R739" s="156"/>
      <c r="S739" s="377" t="s">
        <v>4426</v>
      </c>
      <c r="T739" s="156" t="s">
        <v>4596</v>
      </c>
      <c r="U739" s="156" t="s">
        <v>4643</v>
      </c>
      <c r="V739" s="156" t="s">
        <v>4617</v>
      </c>
      <c r="W739" s="162" t="s">
        <v>1468</v>
      </c>
      <c r="X739" s="378"/>
      <c r="Y739" s="162"/>
      <c r="Z739" s="156"/>
      <c r="AA739" s="156">
        <v>216</v>
      </c>
      <c r="AB739" s="156"/>
      <c r="AC739" s="376" t="s">
        <v>4</v>
      </c>
      <c r="AD739" s="379" t="s">
        <v>4661</v>
      </c>
      <c r="AE739" s="156" t="s">
        <v>4662</v>
      </c>
      <c r="AF739" s="379" t="s">
        <v>1796</v>
      </c>
      <c r="AG739" s="380" t="s">
        <v>1796</v>
      </c>
      <c r="AH739" s="162" t="s">
        <v>45</v>
      </c>
      <c r="AI739" s="162" t="s">
        <v>1714</v>
      </c>
      <c r="AJ739" s="381"/>
      <c r="AK739" s="162" t="s">
        <v>1714</v>
      </c>
      <c r="AL739" s="162" t="s">
        <v>1468</v>
      </c>
      <c r="AM739" s="381"/>
      <c r="AN739" s="162" t="s">
        <v>1629</v>
      </c>
      <c r="AO739" s="162"/>
      <c r="AP739" s="381"/>
      <c r="AQ739" s="162" t="s">
        <v>537</v>
      </c>
      <c r="AR739" s="387">
        <v>42050</v>
      </c>
      <c r="AS739" s="162" t="s">
        <v>1794</v>
      </c>
      <c r="AT739" s="376">
        <v>43354</v>
      </c>
      <c r="AU739" s="169" t="s">
        <v>1800</v>
      </c>
      <c r="AV739" s="169" t="s">
        <v>1801</v>
      </c>
      <c r="AW739" s="382" t="s">
        <v>1789</v>
      </c>
      <c r="AX739" s="162"/>
      <c r="AY739" s="376" t="s">
        <v>1802</v>
      </c>
      <c r="AZ739" s="162"/>
      <c r="BA739" s="129"/>
      <c r="BB739" s="383">
        <v>216</v>
      </c>
    </row>
    <row r="740" spans="1:54" s="3" customFormat="1" ht="36.75" customHeight="1">
      <c r="A740" s="374">
        <v>350</v>
      </c>
      <c r="B740" s="375" t="s">
        <v>538</v>
      </c>
      <c r="C740" s="156" t="s">
        <v>1715</v>
      </c>
      <c r="D740" s="156"/>
      <c r="E740" s="206">
        <v>42050</v>
      </c>
      <c r="F740" s="159" t="s">
        <v>1628</v>
      </c>
      <c r="G740" s="162" t="s">
        <v>1793</v>
      </c>
      <c r="H740" s="376">
        <v>43956</v>
      </c>
      <c r="I740" s="385" t="s">
        <v>5822</v>
      </c>
      <c r="K740" s="206"/>
      <c r="L740" s="207"/>
      <c r="M740" s="207"/>
      <c r="N740" s="207" t="e">
        <v>#N/A</v>
      </c>
      <c r="O740" s="156"/>
      <c r="P740" s="156"/>
      <c r="Q740" s="156">
        <v>216</v>
      </c>
      <c r="R740" s="156"/>
      <c r="S740" s="377" t="s">
        <v>4426</v>
      </c>
      <c r="T740" s="156" t="s">
        <v>4596</v>
      </c>
      <c r="U740" s="156" t="s">
        <v>4643</v>
      </c>
      <c r="V740" s="156" t="s">
        <v>4617</v>
      </c>
      <c r="W740" s="162" t="s">
        <v>1468</v>
      </c>
      <c r="X740" s="378"/>
      <c r="Y740" s="162"/>
      <c r="Z740" s="156"/>
      <c r="AA740" s="156">
        <v>216</v>
      </c>
      <c r="AB740" s="156"/>
      <c r="AC740" s="376" t="s">
        <v>4</v>
      </c>
      <c r="AD740" s="379" t="s">
        <v>4661</v>
      </c>
      <c r="AE740" s="156" t="s">
        <v>4662</v>
      </c>
      <c r="AF740" s="379" t="s">
        <v>1796</v>
      </c>
      <c r="AG740" s="380" t="s">
        <v>1796</v>
      </c>
      <c r="AH740" s="162" t="s">
        <v>45</v>
      </c>
      <c r="AI740" s="162" t="s">
        <v>1714</v>
      </c>
      <c r="AJ740" s="381"/>
      <c r="AK740" s="162" t="s">
        <v>1714</v>
      </c>
      <c r="AL740" s="162" t="s">
        <v>1468</v>
      </c>
      <c r="AM740" s="381"/>
      <c r="AN740" s="162" t="s">
        <v>1629</v>
      </c>
      <c r="AO740" s="162"/>
      <c r="AP740" s="381"/>
      <c r="AQ740" s="162" t="s">
        <v>537</v>
      </c>
      <c r="AR740" s="387">
        <v>42050</v>
      </c>
      <c r="AS740" s="162" t="s">
        <v>1794</v>
      </c>
      <c r="AT740" s="376">
        <v>43354</v>
      </c>
      <c r="AU740" s="169" t="s">
        <v>1804</v>
      </c>
      <c r="AV740" s="169" t="s">
        <v>1805</v>
      </c>
      <c r="AW740" s="382" t="s">
        <v>1789</v>
      </c>
      <c r="AX740" s="162"/>
      <c r="AY740" s="376" t="s">
        <v>1802</v>
      </c>
      <c r="AZ740" s="162"/>
      <c r="BA740" s="129"/>
      <c r="BB740" s="383">
        <v>216</v>
      </c>
    </row>
    <row r="741" spans="1:54" s="3" customFormat="1" ht="36.75" customHeight="1">
      <c r="A741" s="374">
        <v>351</v>
      </c>
      <c r="B741" s="158" t="s">
        <v>414</v>
      </c>
      <c r="C741" s="156">
        <v>8018796790</v>
      </c>
      <c r="D741" s="156"/>
      <c r="E741" s="206" t="s">
        <v>4081</v>
      </c>
      <c r="F741" s="159" t="s">
        <v>1628</v>
      </c>
      <c r="G741" s="162" t="s">
        <v>1793</v>
      </c>
      <c r="H741" s="376">
        <v>43956</v>
      </c>
      <c r="I741" s="385" t="s">
        <v>5822</v>
      </c>
      <c r="K741" s="206"/>
      <c r="L741" s="207"/>
      <c r="M741" s="207"/>
      <c r="N741" s="207" t="e">
        <v>#N/A</v>
      </c>
      <c r="O741" s="156"/>
      <c r="P741" s="156"/>
      <c r="Q741" s="156" t="s">
        <v>4695</v>
      </c>
      <c r="R741" s="156"/>
      <c r="S741" s="377" t="s">
        <v>4426</v>
      </c>
      <c r="T741" s="156" t="s">
        <v>4596</v>
      </c>
      <c r="U741" s="156" t="s">
        <v>4643</v>
      </c>
      <c r="V741" s="156" t="s">
        <v>4617</v>
      </c>
      <c r="W741" s="159" t="s">
        <v>1815</v>
      </c>
      <c r="X741" s="378"/>
      <c r="Y741" s="162"/>
      <c r="Z741" s="156"/>
      <c r="AA741" s="156" t="e">
        <v>#N/A</v>
      </c>
      <c r="AB741" s="156"/>
      <c r="AC741" s="376" t="s">
        <v>4</v>
      </c>
      <c r="AD741" s="379" t="s">
        <v>4661</v>
      </c>
      <c r="AE741" s="156" t="s">
        <v>4662</v>
      </c>
      <c r="AF741" s="379" t="s">
        <v>1796</v>
      </c>
      <c r="AG741" s="380" t="s">
        <v>1796</v>
      </c>
      <c r="AH741" s="159" t="s">
        <v>45</v>
      </c>
      <c r="AI741" s="162" t="s">
        <v>1714</v>
      </c>
      <c r="AJ741" s="381"/>
      <c r="AK741" s="162" t="s">
        <v>1714</v>
      </c>
      <c r="AL741" s="159" t="s">
        <v>1815</v>
      </c>
      <c r="AM741" s="381"/>
      <c r="AN741" s="162" t="s">
        <v>1629</v>
      </c>
      <c r="AO741" s="382"/>
      <c r="AP741" s="381"/>
      <c r="AQ741" s="159" t="s">
        <v>410</v>
      </c>
      <c r="AR741" s="389">
        <v>43234.571285069447</v>
      </c>
      <c r="AS741" s="159" t="s">
        <v>1794</v>
      </c>
      <c r="AT741" s="376">
        <v>43354</v>
      </c>
      <c r="AU741" s="169" t="s">
        <v>1816</v>
      </c>
      <c r="AV741" s="169">
        <v>2534686</v>
      </c>
      <c r="AW741" s="382" t="s">
        <v>1789</v>
      </c>
      <c r="AX741" s="162"/>
      <c r="AY741" s="376" t="s">
        <v>1802</v>
      </c>
      <c r="AZ741" s="159"/>
      <c r="BA741" s="129"/>
      <c r="BB741" s="383" t="s">
        <v>4630</v>
      </c>
    </row>
    <row r="742" spans="1:54" s="3" customFormat="1" ht="36.75" customHeight="1">
      <c r="A742" s="374">
        <v>352</v>
      </c>
      <c r="B742" s="167" t="s">
        <v>1315</v>
      </c>
      <c r="C742" s="156" t="s">
        <v>1312</v>
      </c>
      <c r="D742" s="156"/>
      <c r="E742" s="206">
        <v>43348</v>
      </c>
      <c r="F742" s="205" t="s">
        <v>1686</v>
      </c>
      <c r="G742" s="392" t="s">
        <v>1996</v>
      </c>
      <c r="H742" s="376">
        <v>43956</v>
      </c>
      <c r="I742" s="385" t="s">
        <v>5822</v>
      </c>
      <c r="K742" s="206"/>
      <c r="L742" s="207"/>
      <c r="M742" s="207"/>
      <c r="N742" s="207" t="e">
        <v>#N/A</v>
      </c>
      <c r="O742" s="156"/>
      <c r="P742" s="156"/>
      <c r="Q742" s="156">
        <v>216</v>
      </c>
      <c r="R742" s="156"/>
      <c r="S742" s="377" t="s">
        <v>4426</v>
      </c>
      <c r="T742" s="156" t="s">
        <v>4596</v>
      </c>
      <c r="U742" s="156" t="s">
        <v>4643</v>
      </c>
      <c r="V742" s="156" t="s">
        <v>4617</v>
      </c>
      <c r="W742" s="162" t="s">
        <v>1428</v>
      </c>
      <c r="X742" s="378"/>
      <c r="Y742" s="162"/>
      <c r="Z742" s="156"/>
      <c r="AA742" s="156">
        <v>216</v>
      </c>
      <c r="AB742" s="156"/>
      <c r="AC742" s="376" t="s">
        <v>4</v>
      </c>
      <c r="AD742" s="379" t="s">
        <v>4661</v>
      </c>
      <c r="AE742" s="156" t="s">
        <v>4662</v>
      </c>
      <c r="AF742" s="379" t="s">
        <v>1796</v>
      </c>
      <c r="AG742" s="380" t="s">
        <v>1796</v>
      </c>
      <c r="AH742" s="386" t="s">
        <v>45</v>
      </c>
      <c r="AI742" s="162" t="s">
        <v>1714</v>
      </c>
      <c r="AJ742" s="381"/>
      <c r="AK742" s="162" t="s">
        <v>1714</v>
      </c>
      <c r="AL742" s="162" t="s">
        <v>1428</v>
      </c>
      <c r="AM742" s="381"/>
      <c r="AN742" s="382" t="s">
        <v>1627</v>
      </c>
      <c r="AO742" s="162"/>
      <c r="AP742" s="381"/>
      <c r="AQ742" s="167" t="s">
        <v>1964</v>
      </c>
      <c r="AR742" s="438"/>
      <c r="AS742" s="162" t="s">
        <v>1794</v>
      </c>
      <c r="AT742" s="376">
        <v>43417</v>
      </c>
      <c r="AU742" s="169" t="s">
        <v>2138</v>
      </c>
      <c r="AV742" s="169" t="s">
        <v>2139</v>
      </c>
      <c r="AW742" s="382"/>
      <c r="AX742" s="162"/>
      <c r="AY742" s="376" t="s">
        <v>1838</v>
      </c>
      <c r="AZ742" s="162"/>
      <c r="BA742" s="129"/>
      <c r="BB742" s="383">
        <v>216</v>
      </c>
    </row>
    <row r="743" spans="1:54" s="3" customFormat="1" ht="36.75" customHeight="1">
      <c r="A743" s="374">
        <v>353</v>
      </c>
      <c r="B743" s="167" t="s">
        <v>1329</v>
      </c>
      <c r="C743" s="156" t="s">
        <v>1330</v>
      </c>
      <c r="D743" s="156"/>
      <c r="E743" s="206" t="s">
        <v>4060</v>
      </c>
      <c r="F743" s="205" t="s">
        <v>1686</v>
      </c>
      <c r="G743" s="392" t="s">
        <v>1996</v>
      </c>
      <c r="H743" s="376">
        <v>43956</v>
      </c>
      <c r="I743" s="385" t="s">
        <v>5822</v>
      </c>
      <c r="K743" s="206"/>
      <c r="L743" s="207"/>
      <c r="M743" s="207"/>
      <c r="N743" s="207" t="e">
        <v>#N/A</v>
      </c>
      <c r="O743" s="156"/>
      <c r="P743" s="156"/>
      <c r="Q743" s="156">
        <v>216</v>
      </c>
      <c r="R743" s="156"/>
      <c r="S743" s="377" t="s">
        <v>4426</v>
      </c>
      <c r="T743" s="156" t="s">
        <v>4596</v>
      </c>
      <c r="U743" s="156" t="s">
        <v>4643</v>
      </c>
      <c r="V743" s="156" t="s">
        <v>4617</v>
      </c>
      <c r="W743" s="162" t="s">
        <v>1426</v>
      </c>
      <c r="X743" s="378"/>
      <c r="Y743" s="162"/>
      <c r="Z743" s="156"/>
      <c r="AA743" s="156">
        <v>216</v>
      </c>
      <c r="AB743" s="156"/>
      <c r="AC743" s="376" t="s">
        <v>4</v>
      </c>
      <c r="AD743" s="379" t="s">
        <v>4661</v>
      </c>
      <c r="AE743" s="156" t="s">
        <v>4662</v>
      </c>
      <c r="AF743" s="379" t="s">
        <v>1796</v>
      </c>
      <c r="AG743" s="380" t="s">
        <v>1796</v>
      </c>
      <c r="AH743" s="386" t="s">
        <v>45</v>
      </c>
      <c r="AI743" s="162" t="s">
        <v>1714</v>
      </c>
      <c r="AJ743" s="381"/>
      <c r="AK743" s="162" t="s">
        <v>1714</v>
      </c>
      <c r="AL743" s="162" t="s">
        <v>1426</v>
      </c>
      <c r="AM743" s="381"/>
      <c r="AN743" s="382" t="s">
        <v>1627</v>
      </c>
      <c r="AO743" s="162"/>
      <c r="AP743" s="381"/>
      <c r="AQ743" s="167" t="s">
        <v>2123</v>
      </c>
      <c r="AR743" s="438"/>
      <c r="AS743" s="162" t="s">
        <v>1794</v>
      </c>
      <c r="AT743" s="376">
        <v>43417</v>
      </c>
      <c r="AU743" s="169" t="s">
        <v>2124</v>
      </c>
      <c r="AV743" s="169" t="s">
        <v>2125</v>
      </c>
      <c r="AW743" s="382"/>
      <c r="AX743" s="162" t="s">
        <v>1819</v>
      </c>
      <c r="AY743" s="376" t="s">
        <v>1838</v>
      </c>
      <c r="AZ743" s="162"/>
      <c r="BA743" s="129"/>
      <c r="BB743" s="383">
        <v>216</v>
      </c>
    </row>
    <row r="744" spans="1:54" s="3" customFormat="1" ht="36.75" customHeight="1">
      <c r="A744" s="374">
        <v>354</v>
      </c>
      <c r="B744" s="399" t="s">
        <v>872</v>
      </c>
      <c r="C744" s="156" t="s">
        <v>870</v>
      </c>
      <c r="D744" s="156"/>
      <c r="E744" s="206" t="s">
        <v>2783</v>
      </c>
      <c r="F744" s="159" t="s">
        <v>1628</v>
      </c>
      <c r="G744" s="162" t="s">
        <v>1793</v>
      </c>
      <c r="H744" s="376">
        <v>43956</v>
      </c>
      <c r="I744" s="385" t="s">
        <v>5822</v>
      </c>
      <c r="K744" s="206"/>
      <c r="L744" s="207"/>
      <c r="M744" s="207"/>
      <c r="N744" s="207" t="e">
        <v>#N/A</v>
      </c>
      <c r="O744" s="156"/>
      <c r="P744" s="156"/>
      <c r="Q744" s="156">
        <v>216</v>
      </c>
      <c r="R744" s="156"/>
      <c r="S744" s="377" t="s">
        <v>4426</v>
      </c>
      <c r="T744" s="156" t="s">
        <v>4596</v>
      </c>
      <c r="U744" s="156" t="s">
        <v>4643</v>
      </c>
      <c r="V744" s="156" t="s">
        <v>4617</v>
      </c>
      <c r="W744" s="162" t="s">
        <v>1428</v>
      </c>
      <c r="X744" s="378"/>
      <c r="Y744" s="162"/>
      <c r="Z744" s="156"/>
      <c r="AA744" s="156">
        <v>216</v>
      </c>
      <c r="AB744" s="156"/>
      <c r="AC744" s="376" t="s">
        <v>4</v>
      </c>
      <c r="AD744" s="379" t="s">
        <v>4661</v>
      </c>
      <c r="AE744" s="156" t="s">
        <v>4662</v>
      </c>
      <c r="AF744" s="379" t="s">
        <v>1796</v>
      </c>
      <c r="AG744" s="380" t="s">
        <v>1796</v>
      </c>
      <c r="AH744" s="400" t="s">
        <v>90</v>
      </c>
      <c r="AI744" s="377" t="s">
        <v>1717</v>
      </c>
      <c r="AJ744" s="381"/>
      <c r="AK744" s="377" t="s">
        <v>1717</v>
      </c>
      <c r="AL744" s="162" t="s">
        <v>1428</v>
      </c>
      <c r="AM744" s="381"/>
      <c r="AN744" s="162" t="s">
        <v>1629</v>
      </c>
      <c r="AO744" s="162"/>
      <c r="AP744" s="381"/>
      <c r="AQ744" s="401" t="s">
        <v>359</v>
      </c>
      <c r="AR744" s="402"/>
      <c r="AS744" s="392" t="s">
        <v>1809</v>
      </c>
      <c r="AT744" s="376">
        <v>43460</v>
      </c>
      <c r="AU744" s="169" t="s">
        <v>1813</v>
      </c>
      <c r="AV744" s="169" t="s">
        <v>1814</v>
      </c>
      <c r="AW744" s="382" t="s">
        <v>1789</v>
      </c>
      <c r="AX744" s="162"/>
      <c r="AY744" s="376" t="s">
        <v>1810</v>
      </c>
      <c r="AZ744" s="162"/>
      <c r="BA744" s="129"/>
      <c r="BB744" s="383">
        <v>216</v>
      </c>
    </row>
    <row r="745" spans="1:54" s="3" customFormat="1" ht="36.75" customHeight="1">
      <c r="A745" s="374">
        <v>355</v>
      </c>
      <c r="B745" s="399" t="s">
        <v>871</v>
      </c>
      <c r="C745" s="156" t="s">
        <v>870</v>
      </c>
      <c r="D745" s="156"/>
      <c r="E745" s="206" t="s">
        <v>2783</v>
      </c>
      <c r="F745" s="159" t="s">
        <v>1628</v>
      </c>
      <c r="G745" s="162" t="s">
        <v>1793</v>
      </c>
      <c r="H745" s="376">
        <v>43956</v>
      </c>
      <c r="I745" s="385" t="s">
        <v>5822</v>
      </c>
      <c r="K745" s="206"/>
      <c r="L745" s="207"/>
      <c r="M745" s="207"/>
      <c r="N745" s="207" t="e">
        <v>#N/A</v>
      </c>
      <c r="O745" s="156"/>
      <c r="P745" s="156"/>
      <c r="Q745" s="156">
        <v>216</v>
      </c>
      <c r="R745" s="156"/>
      <c r="S745" s="377" t="s">
        <v>4426</v>
      </c>
      <c r="T745" s="156" t="s">
        <v>4596</v>
      </c>
      <c r="U745" s="156" t="s">
        <v>4643</v>
      </c>
      <c r="V745" s="156" t="s">
        <v>4617</v>
      </c>
      <c r="W745" s="162" t="s">
        <v>1428</v>
      </c>
      <c r="X745" s="378"/>
      <c r="Y745" s="162"/>
      <c r="Z745" s="156"/>
      <c r="AA745" s="156">
        <v>216</v>
      </c>
      <c r="AB745" s="156"/>
      <c r="AC745" s="376" t="s">
        <v>4</v>
      </c>
      <c r="AD745" s="379" t="s">
        <v>4661</v>
      </c>
      <c r="AE745" s="156" t="s">
        <v>4662</v>
      </c>
      <c r="AF745" s="379" t="s">
        <v>1796</v>
      </c>
      <c r="AG745" s="380" t="s">
        <v>1796</v>
      </c>
      <c r="AH745" s="400" t="s">
        <v>90</v>
      </c>
      <c r="AI745" s="377" t="s">
        <v>1717</v>
      </c>
      <c r="AJ745" s="381"/>
      <c r="AK745" s="377" t="s">
        <v>1717</v>
      </c>
      <c r="AL745" s="162" t="s">
        <v>1428</v>
      </c>
      <c r="AM745" s="381"/>
      <c r="AN745" s="162" t="s">
        <v>1629</v>
      </c>
      <c r="AO745" s="162"/>
      <c r="AP745" s="381"/>
      <c r="AQ745" s="401" t="s">
        <v>359</v>
      </c>
      <c r="AR745" s="402"/>
      <c r="AS745" s="392" t="s">
        <v>1809</v>
      </c>
      <c r="AT745" s="376">
        <v>43469</v>
      </c>
      <c r="AU745" s="169" t="s">
        <v>1807</v>
      </c>
      <c r="AV745" s="169" t="s">
        <v>1808</v>
      </c>
      <c r="AW745" s="382" t="s">
        <v>1789</v>
      </c>
      <c r="AX745" s="162"/>
      <c r="AY745" s="376" t="s">
        <v>1810</v>
      </c>
      <c r="AZ745" s="162"/>
      <c r="BA745" s="129"/>
      <c r="BB745" s="383">
        <v>216</v>
      </c>
    </row>
    <row r="746" spans="1:54" s="3" customFormat="1" ht="36.75" customHeight="1">
      <c r="A746" s="374">
        <v>356</v>
      </c>
      <c r="B746" s="399" t="s">
        <v>869</v>
      </c>
      <c r="C746" s="156" t="s">
        <v>870</v>
      </c>
      <c r="D746" s="156"/>
      <c r="E746" s="206" t="s">
        <v>2783</v>
      </c>
      <c r="F746" s="159" t="s">
        <v>1628</v>
      </c>
      <c r="G746" s="162" t="s">
        <v>1793</v>
      </c>
      <c r="H746" s="376">
        <v>43956</v>
      </c>
      <c r="I746" s="385" t="s">
        <v>5822</v>
      </c>
      <c r="K746" s="206"/>
      <c r="L746" s="207"/>
      <c r="M746" s="207"/>
      <c r="N746" s="207" t="e">
        <v>#N/A</v>
      </c>
      <c r="O746" s="156"/>
      <c r="P746" s="156"/>
      <c r="Q746" s="156">
        <v>216</v>
      </c>
      <c r="R746" s="156"/>
      <c r="S746" s="377" t="s">
        <v>4426</v>
      </c>
      <c r="T746" s="156" t="s">
        <v>4596</v>
      </c>
      <c r="U746" s="156" t="s">
        <v>4643</v>
      </c>
      <c r="V746" s="156" t="s">
        <v>4617</v>
      </c>
      <c r="W746" s="162" t="s">
        <v>1428</v>
      </c>
      <c r="X746" s="378"/>
      <c r="Y746" s="162"/>
      <c r="Z746" s="156"/>
      <c r="AA746" s="156">
        <v>216</v>
      </c>
      <c r="AB746" s="156"/>
      <c r="AC746" s="376" t="s">
        <v>4</v>
      </c>
      <c r="AD746" s="379" t="s">
        <v>4661</v>
      </c>
      <c r="AE746" s="156" t="s">
        <v>4662</v>
      </c>
      <c r="AF746" s="379" t="s">
        <v>1796</v>
      </c>
      <c r="AG746" s="380" t="s">
        <v>1796</v>
      </c>
      <c r="AH746" s="400" t="s">
        <v>90</v>
      </c>
      <c r="AI746" s="377" t="s">
        <v>1717</v>
      </c>
      <c r="AJ746" s="381"/>
      <c r="AK746" s="377" t="s">
        <v>1717</v>
      </c>
      <c r="AL746" s="162" t="s">
        <v>1428</v>
      </c>
      <c r="AM746" s="381"/>
      <c r="AN746" s="162" t="s">
        <v>1629</v>
      </c>
      <c r="AO746" s="162"/>
      <c r="AP746" s="381"/>
      <c r="AQ746" s="401" t="s">
        <v>359</v>
      </c>
      <c r="AR746" s="402"/>
      <c r="AS746" s="392" t="s">
        <v>1809</v>
      </c>
      <c r="AT746" s="376">
        <v>43473</v>
      </c>
      <c r="AU746" s="169" t="s">
        <v>1811</v>
      </c>
      <c r="AV746" s="169" t="s">
        <v>1812</v>
      </c>
      <c r="AW746" s="382" t="s">
        <v>1789</v>
      </c>
      <c r="AX746" s="162"/>
      <c r="AY746" s="376" t="s">
        <v>1810</v>
      </c>
      <c r="AZ746" s="162"/>
      <c r="BA746" s="129"/>
      <c r="BB746" s="383">
        <v>216</v>
      </c>
    </row>
    <row r="747" spans="1:54" s="3" customFormat="1" ht="36.75" customHeight="1">
      <c r="A747" s="374">
        <v>357</v>
      </c>
      <c r="B747" s="159" t="s">
        <v>884</v>
      </c>
      <c r="C747" s="156">
        <v>4512182430</v>
      </c>
      <c r="D747" s="156"/>
      <c r="E747" s="206" t="s">
        <v>4161</v>
      </c>
      <c r="F747" s="159" t="s">
        <v>1628</v>
      </c>
      <c r="G747" s="162" t="s">
        <v>1793</v>
      </c>
      <c r="H747" s="376">
        <v>43956</v>
      </c>
      <c r="I747" s="385" t="s">
        <v>5822</v>
      </c>
      <c r="K747" s="206"/>
      <c r="L747" s="207"/>
      <c r="M747" s="207"/>
      <c r="N747" s="207" t="e">
        <v>#N/A</v>
      </c>
      <c r="O747" s="156"/>
      <c r="P747" s="156"/>
      <c r="Q747" s="156" t="s">
        <v>4628</v>
      </c>
      <c r="R747" s="156"/>
      <c r="S747" s="377" t="s">
        <v>4426</v>
      </c>
      <c r="T747" s="156" t="s">
        <v>4596</v>
      </c>
      <c r="U747" s="156" t="s">
        <v>4643</v>
      </c>
      <c r="V747" s="156" t="e">
        <v>#N/A</v>
      </c>
      <c r="W747" s="159" t="s">
        <v>1428</v>
      </c>
      <c r="X747" s="378"/>
      <c r="Y747" s="162"/>
      <c r="Z747" s="156"/>
      <c r="AA747" s="156" t="e">
        <v>#N/A</v>
      </c>
      <c r="AB747" s="156"/>
      <c r="AC747" s="376" t="s">
        <v>4</v>
      </c>
      <c r="AD747" s="379" t="s">
        <v>4661</v>
      </c>
      <c r="AE747" s="156" t="s">
        <v>4662</v>
      </c>
      <c r="AF747" s="379" t="s">
        <v>1796</v>
      </c>
      <c r="AG747" s="380" t="s">
        <v>1796</v>
      </c>
      <c r="AH747" s="392" t="s">
        <v>90</v>
      </c>
      <c r="AI747" s="377" t="s">
        <v>1717</v>
      </c>
      <c r="AJ747" s="381"/>
      <c r="AK747" s="377" t="s">
        <v>1717</v>
      </c>
      <c r="AL747" s="159" t="s">
        <v>1428</v>
      </c>
      <c r="AM747" s="169"/>
      <c r="AN747" s="162" t="s">
        <v>1629</v>
      </c>
      <c r="AO747" s="159"/>
      <c r="AP747" s="381"/>
      <c r="AQ747" s="159" t="s">
        <v>2338</v>
      </c>
      <c r="AR747" s="404">
        <v>43274.194555358794</v>
      </c>
      <c r="AS747" s="382" t="s">
        <v>1809</v>
      </c>
      <c r="AT747" s="376" t="s">
        <v>2286</v>
      </c>
      <c r="AU747" s="169" t="s">
        <v>2341</v>
      </c>
      <c r="AV747" s="169" t="s">
        <v>2342</v>
      </c>
      <c r="AW747" s="382"/>
      <c r="AX747" s="162"/>
      <c r="AY747" s="376" t="s">
        <v>1810</v>
      </c>
      <c r="AZ747" s="159"/>
      <c r="BA747" s="129"/>
      <c r="BB747" s="383" t="s">
        <v>4628</v>
      </c>
    </row>
    <row r="748" spans="1:54" s="3" customFormat="1" ht="36.75" customHeight="1">
      <c r="A748" s="374">
        <v>358</v>
      </c>
      <c r="B748" s="406" t="s">
        <v>1367</v>
      </c>
      <c r="C748" s="156" t="s">
        <v>1360</v>
      </c>
      <c r="D748" s="156"/>
      <c r="E748" s="206" t="s">
        <v>4200</v>
      </c>
      <c r="F748" s="207" t="s">
        <v>546</v>
      </c>
      <c r="G748" s="162" t="s">
        <v>1966</v>
      </c>
      <c r="H748" s="376">
        <v>43956</v>
      </c>
      <c r="I748" s="385" t="s">
        <v>5822</v>
      </c>
      <c r="K748" s="206"/>
      <c r="L748" s="207"/>
      <c r="M748" s="207"/>
      <c r="N748" s="207" t="e">
        <v>#N/A</v>
      </c>
      <c r="O748" s="156"/>
      <c r="P748" s="156"/>
      <c r="Q748" s="156">
        <v>216</v>
      </c>
      <c r="R748" s="156"/>
      <c r="S748" s="377" t="s">
        <v>4426</v>
      </c>
      <c r="T748" s="156" t="s">
        <v>4596</v>
      </c>
      <c r="U748" s="156" t="s">
        <v>4643</v>
      </c>
      <c r="V748" s="156" t="s">
        <v>4617</v>
      </c>
      <c r="W748" s="162" t="s">
        <v>2041</v>
      </c>
      <c r="X748" s="378"/>
      <c r="Y748" s="162"/>
      <c r="Z748" s="156"/>
      <c r="AA748" s="156">
        <v>216</v>
      </c>
      <c r="AB748" s="156"/>
      <c r="AC748" s="376" t="s">
        <v>4</v>
      </c>
      <c r="AD748" s="379" t="s">
        <v>4661</v>
      </c>
      <c r="AE748" s="156" t="s">
        <v>4662</v>
      </c>
      <c r="AF748" s="379" t="s">
        <v>1796</v>
      </c>
      <c r="AG748" s="380" t="s">
        <v>1796</v>
      </c>
      <c r="AH748" s="406" t="s">
        <v>1248</v>
      </c>
      <c r="AI748" s="162" t="s">
        <v>1714</v>
      </c>
      <c r="AJ748" s="381"/>
      <c r="AK748" s="162" t="s">
        <v>1714</v>
      </c>
      <c r="AL748" s="162" t="s">
        <v>2041</v>
      </c>
      <c r="AM748" s="381"/>
      <c r="AN748" s="162" t="s">
        <v>1627</v>
      </c>
      <c r="AO748" s="162"/>
      <c r="AP748" s="381"/>
      <c r="AQ748" s="406" t="s">
        <v>2181</v>
      </c>
      <c r="AR748" s="407">
        <v>43284.022087696758</v>
      </c>
      <c r="AS748" s="392" t="s">
        <v>1809</v>
      </c>
      <c r="AT748" s="376">
        <v>43537</v>
      </c>
      <c r="AU748" s="169" t="s">
        <v>2184</v>
      </c>
      <c r="AV748" s="169" t="s">
        <v>2185</v>
      </c>
      <c r="AW748" s="382"/>
      <c r="AX748" s="162"/>
      <c r="AY748" s="376" t="s">
        <v>1810</v>
      </c>
      <c r="AZ748" s="162"/>
      <c r="BA748" s="129"/>
      <c r="BB748" s="383">
        <v>216</v>
      </c>
    </row>
    <row r="749" spans="1:54" s="3" customFormat="1" ht="36.75" customHeight="1">
      <c r="A749" s="374">
        <v>359</v>
      </c>
      <c r="B749" s="162" t="s">
        <v>373</v>
      </c>
      <c r="C749" s="156" t="s">
        <v>374</v>
      </c>
      <c r="D749" s="156"/>
      <c r="E749" s="206" t="s">
        <v>3991</v>
      </c>
      <c r="F749" s="159" t="s">
        <v>1628</v>
      </c>
      <c r="G749" s="162" t="s">
        <v>1793</v>
      </c>
      <c r="H749" s="376">
        <v>43956</v>
      </c>
      <c r="I749" s="385" t="s">
        <v>5822</v>
      </c>
      <c r="K749" s="206"/>
      <c r="L749" s="207"/>
      <c r="M749" s="207"/>
      <c r="N749" s="207" t="e">
        <v>#N/A</v>
      </c>
      <c r="O749" s="156"/>
      <c r="P749" s="156"/>
      <c r="Q749" s="156">
        <v>216</v>
      </c>
      <c r="R749" s="156"/>
      <c r="S749" s="377" t="s">
        <v>4426</v>
      </c>
      <c r="T749" s="156" t="s">
        <v>4596</v>
      </c>
      <c r="U749" s="156" t="s">
        <v>4643</v>
      </c>
      <c r="V749" s="156" t="s">
        <v>4617</v>
      </c>
      <c r="W749" s="162" t="s">
        <v>1428</v>
      </c>
      <c r="X749" s="378"/>
      <c r="Y749" s="162"/>
      <c r="Z749" s="156"/>
      <c r="AA749" s="156">
        <v>216</v>
      </c>
      <c r="AB749" s="156"/>
      <c r="AC749" s="376" t="s">
        <v>4</v>
      </c>
      <c r="AD749" s="379" t="s">
        <v>4661</v>
      </c>
      <c r="AE749" s="156" t="s">
        <v>4662</v>
      </c>
      <c r="AF749" s="379" t="s">
        <v>1796</v>
      </c>
      <c r="AG749" s="380" t="s">
        <v>1796</v>
      </c>
      <c r="AH749" s="162" t="s">
        <v>375</v>
      </c>
      <c r="AI749" s="162" t="s">
        <v>1714</v>
      </c>
      <c r="AJ749" s="381"/>
      <c r="AK749" s="162" t="s">
        <v>1714</v>
      </c>
      <c r="AL749" s="162" t="s">
        <v>1428</v>
      </c>
      <c r="AM749" s="381"/>
      <c r="AN749" s="162" t="s">
        <v>1629</v>
      </c>
      <c r="AO749" s="162"/>
      <c r="AP749" s="381"/>
      <c r="AQ749" s="162" t="s">
        <v>372</v>
      </c>
      <c r="AR749" s="419">
        <v>43266.879555243053</v>
      </c>
      <c r="AS749" s="162" t="s">
        <v>1797</v>
      </c>
      <c r="AT749" s="162"/>
      <c r="AU749" s="162"/>
      <c r="AV749" s="162"/>
      <c r="AW749" s="382" t="s">
        <v>1789</v>
      </c>
      <c r="AX749" s="162"/>
      <c r="AY749" s="376" t="s">
        <v>1798</v>
      </c>
      <c r="AZ749" s="162"/>
      <c r="BA749" s="129"/>
      <c r="BB749" s="383">
        <v>216</v>
      </c>
    </row>
    <row r="750" spans="1:54" s="3" customFormat="1" ht="36.75" customHeight="1">
      <c r="A750" s="374">
        <v>360</v>
      </c>
      <c r="B750" s="165" t="s">
        <v>444</v>
      </c>
      <c r="C750" s="165" t="s">
        <v>445</v>
      </c>
      <c r="D750" s="165"/>
      <c r="E750" s="376" t="s">
        <v>4242</v>
      </c>
      <c r="F750" s="162" t="s">
        <v>1628</v>
      </c>
      <c r="G750" s="162" t="s">
        <v>1793</v>
      </c>
      <c r="H750" s="376">
        <v>43956</v>
      </c>
      <c r="I750" s="385" t="s">
        <v>5822</v>
      </c>
      <c r="K750" s="162"/>
      <c r="L750" s="207"/>
      <c r="M750" s="207"/>
      <c r="N750" s="207" t="e">
        <v>#N/A</v>
      </c>
      <c r="O750" s="156" t="s">
        <v>4522</v>
      </c>
      <c r="P750" s="165"/>
      <c r="Q750" s="156" t="s">
        <v>4702</v>
      </c>
      <c r="R750" s="156"/>
      <c r="S750" s="392" t="s">
        <v>4688</v>
      </c>
      <c r="T750" s="156" t="s">
        <v>4596</v>
      </c>
      <c r="U750" s="156" t="s">
        <v>4643</v>
      </c>
      <c r="V750" s="156" t="s">
        <v>4617</v>
      </c>
      <c r="W750" s="162" t="s">
        <v>4546</v>
      </c>
      <c r="X750" s="378"/>
      <c r="Y750" s="162"/>
      <c r="Z750" s="156"/>
      <c r="AA750" s="156" t="e">
        <v>#N/A</v>
      </c>
      <c r="AB750" s="156"/>
      <c r="AC750" s="376" t="s">
        <v>4</v>
      </c>
      <c r="AD750" s="379" t="s">
        <v>4662</v>
      </c>
      <c r="AE750" s="156" t="s">
        <v>4662</v>
      </c>
      <c r="AF750" s="379" t="s">
        <v>4582</v>
      </c>
      <c r="AG750" s="380" t="s">
        <v>4582</v>
      </c>
      <c r="AH750" s="162" t="s">
        <v>315</v>
      </c>
      <c r="AI750" s="392" t="s">
        <v>4559</v>
      </c>
      <c r="AJ750" s="381"/>
      <c r="AK750" s="392" t="s">
        <v>4559</v>
      </c>
      <c r="AL750" s="162" t="s">
        <v>4546</v>
      </c>
      <c r="AM750" s="381" t="s">
        <v>4540</v>
      </c>
      <c r="AN750" s="162" t="s">
        <v>1629</v>
      </c>
      <c r="AO750" s="162"/>
      <c r="AP750" s="381"/>
      <c r="AQ750" s="162" t="s">
        <v>443</v>
      </c>
      <c r="AR750" s="162"/>
      <c r="AS750" s="162"/>
      <c r="AT750" s="162"/>
      <c r="AU750" s="162"/>
      <c r="AV750" s="162"/>
      <c r="AW750" s="382" t="s">
        <v>1789</v>
      </c>
      <c r="AX750" s="162"/>
      <c r="AY750" s="376" t="s">
        <v>1843</v>
      </c>
      <c r="AZ750" s="162"/>
      <c r="BA750" s="129"/>
      <c r="BB750" s="383" t="s">
        <v>4630</v>
      </c>
    </row>
    <row r="751" spans="1:54" s="3" customFormat="1" ht="36.75" customHeight="1">
      <c r="A751" s="374">
        <v>361</v>
      </c>
      <c r="B751" s="441" t="s">
        <v>1191</v>
      </c>
      <c r="C751" s="156">
        <v>71356478</v>
      </c>
      <c r="D751" s="156"/>
      <c r="E751" s="206" t="s">
        <v>4122</v>
      </c>
      <c r="F751" s="425" t="s">
        <v>1103</v>
      </c>
      <c r="G751" s="159" t="s">
        <v>2002</v>
      </c>
      <c r="H751" s="376">
        <v>44006</v>
      </c>
      <c r="I751" s="385" t="s">
        <v>5822</v>
      </c>
      <c r="K751" s="206"/>
      <c r="L751" s="207"/>
      <c r="M751" s="207"/>
      <c r="N751" s="207" t="e">
        <v>#N/A</v>
      </c>
      <c r="O751" s="156"/>
      <c r="P751" s="156"/>
      <c r="Q751" s="156">
        <v>216</v>
      </c>
      <c r="R751" s="156"/>
      <c r="S751" s="377" t="s">
        <v>4426</v>
      </c>
      <c r="T751" s="156" t="s">
        <v>4596</v>
      </c>
      <c r="U751" s="156" t="s">
        <v>4643</v>
      </c>
      <c r="V751" s="156" t="s">
        <v>4617</v>
      </c>
      <c r="W751" s="159" t="s">
        <v>1426</v>
      </c>
      <c r="X751" s="378"/>
      <c r="Y751" s="162"/>
      <c r="Z751" s="156"/>
      <c r="AA751" s="156">
        <v>216</v>
      </c>
      <c r="AB751" s="156"/>
      <c r="AC751" s="376" t="s">
        <v>4</v>
      </c>
      <c r="AD751" s="379" t="s">
        <v>4662</v>
      </c>
      <c r="AE751" s="156" t="s">
        <v>4662</v>
      </c>
      <c r="AF751" s="379" t="s">
        <v>4667</v>
      </c>
      <c r="AG751" s="380" t="s">
        <v>4667</v>
      </c>
      <c r="AH751" s="441" t="s">
        <v>1384</v>
      </c>
      <c r="AI751" s="162" t="s">
        <v>1714</v>
      </c>
      <c r="AJ751" s="381"/>
      <c r="AK751" s="162" t="s">
        <v>1714</v>
      </c>
      <c r="AL751" s="159" t="s">
        <v>1426</v>
      </c>
      <c r="AM751" s="381"/>
      <c r="AN751" s="386" t="s">
        <v>1627</v>
      </c>
      <c r="AO751" s="162"/>
      <c r="AP751" s="381"/>
      <c r="AQ751" s="425" t="s">
        <v>2308</v>
      </c>
      <c r="AR751" s="426">
        <v>43262.570914351854</v>
      </c>
      <c r="AS751" s="392" t="s">
        <v>1809</v>
      </c>
      <c r="AT751" s="376">
        <v>43448</v>
      </c>
      <c r="AU751" s="169" t="s">
        <v>2309</v>
      </c>
      <c r="AV751" s="169" t="s">
        <v>2310</v>
      </c>
      <c r="AW751" s="382"/>
      <c r="AX751" s="162" t="s">
        <v>1819</v>
      </c>
      <c r="AY751" s="376" t="s">
        <v>1810</v>
      </c>
      <c r="AZ751" s="162"/>
      <c r="BA751" s="129"/>
      <c r="BB751" s="383">
        <v>216</v>
      </c>
    </row>
    <row r="752" spans="1:54" s="3" customFormat="1" ht="36.75" customHeight="1">
      <c r="A752" s="374">
        <v>362</v>
      </c>
      <c r="B752" s="384" t="s">
        <v>39</v>
      </c>
      <c r="C752" s="156" t="s">
        <v>40</v>
      </c>
      <c r="D752" s="156"/>
      <c r="E752" s="206" t="s">
        <v>2578</v>
      </c>
      <c r="F752" s="157" t="s">
        <v>1853</v>
      </c>
      <c r="G752" s="162" t="s">
        <v>1622</v>
      </c>
      <c r="H752" s="376">
        <v>44007</v>
      </c>
      <c r="I752" s="385" t="s">
        <v>5822</v>
      </c>
      <c r="K752" s="206"/>
      <c r="L752" s="207"/>
      <c r="M752" s="207"/>
      <c r="N752" s="207" t="e">
        <v>#N/A</v>
      </c>
      <c r="O752" s="162" t="s">
        <v>1722</v>
      </c>
      <c r="P752" s="156"/>
      <c r="Q752" s="156">
        <v>216</v>
      </c>
      <c r="R752" s="156"/>
      <c r="S752" s="377" t="s">
        <v>4426</v>
      </c>
      <c r="T752" s="156" t="s">
        <v>4596</v>
      </c>
      <c r="U752" s="156" t="s">
        <v>4643</v>
      </c>
      <c r="V752" s="156" t="s">
        <v>4617</v>
      </c>
      <c r="W752" s="162" t="s">
        <v>1822</v>
      </c>
      <c r="X752" s="378"/>
      <c r="Y752" s="162"/>
      <c r="Z752" s="156"/>
      <c r="AA752" s="156">
        <v>216</v>
      </c>
      <c r="AB752" s="156"/>
      <c r="AC752" s="376" t="s">
        <v>4</v>
      </c>
      <c r="AD752" s="379" t="s">
        <v>4662</v>
      </c>
      <c r="AE752" s="156" t="s">
        <v>4662</v>
      </c>
      <c r="AF752" s="379" t="s">
        <v>4566</v>
      </c>
      <c r="AG752" s="380" t="s">
        <v>4566</v>
      </c>
      <c r="AH752" s="169" t="s">
        <v>2149</v>
      </c>
      <c r="AI752" s="162" t="s">
        <v>1714</v>
      </c>
      <c r="AJ752" s="381"/>
      <c r="AK752" s="162" t="s">
        <v>1714</v>
      </c>
      <c r="AL752" s="162" t="s">
        <v>1822</v>
      </c>
      <c r="AM752" s="381"/>
      <c r="AN752" s="162" t="s">
        <v>1624</v>
      </c>
      <c r="AO752" s="162"/>
      <c r="AP752" s="381"/>
      <c r="AQ752" s="162" t="s">
        <v>2150</v>
      </c>
      <c r="AR752" s="376" t="s">
        <v>2578</v>
      </c>
      <c r="AS752" s="162" t="s">
        <v>1794</v>
      </c>
      <c r="AT752" s="376">
        <v>43326</v>
      </c>
      <c r="AU752" s="169">
        <v>0</v>
      </c>
      <c r="AV752" s="169"/>
      <c r="AW752" s="382"/>
      <c r="AX752" s="162"/>
      <c r="AY752" s="376" t="s">
        <v>1795</v>
      </c>
      <c r="AZ752" s="162"/>
      <c r="BA752" s="129"/>
      <c r="BB752" s="383">
        <v>216</v>
      </c>
    </row>
    <row r="753" spans="1:54" s="3" customFormat="1" ht="36.75" customHeight="1">
      <c r="A753" s="374">
        <v>363</v>
      </c>
      <c r="B753" s="384" t="s">
        <v>41</v>
      </c>
      <c r="C753" s="156" t="s">
        <v>42</v>
      </c>
      <c r="D753" s="156"/>
      <c r="E753" s="206" t="s">
        <v>1855</v>
      </c>
      <c r="F753" s="157" t="s">
        <v>1853</v>
      </c>
      <c r="G753" s="162" t="s">
        <v>1622</v>
      </c>
      <c r="H753" s="376">
        <v>44007</v>
      </c>
      <c r="I753" s="385" t="s">
        <v>5822</v>
      </c>
      <c r="K753" s="206"/>
      <c r="L753" s="207"/>
      <c r="M753" s="207"/>
      <c r="N753" s="207" t="e">
        <v>#N/A</v>
      </c>
      <c r="O753" s="156"/>
      <c r="P753" s="156"/>
      <c r="Q753" s="156" t="s">
        <v>4695</v>
      </c>
      <c r="R753" s="156"/>
      <c r="S753" s="377" t="s">
        <v>4426</v>
      </c>
      <c r="T753" s="156" t="s">
        <v>4596</v>
      </c>
      <c r="U753" s="156" t="s">
        <v>4643</v>
      </c>
      <c r="V753" s="156" t="s">
        <v>4617</v>
      </c>
      <c r="W753" s="162" t="s">
        <v>1822</v>
      </c>
      <c r="X753" s="378"/>
      <c r="Y753" s="162"/>
      <c r="Z753" s="156"/>
      <c r="AA753" s="156" t="e">
        <v>#N/A</v>
      </c>
      <c r="AB753" s="156"/>
      <c r="AC753" s="376" t="s">
        <v>4</v>
      </c>
      <c r="AD753" s="379" t="s">
        <v>4662</v>
      </c>
      <c r="AE753" s="156" t="s">
        <v>4662</v>
      </c>
      <c r="AF753" s="379" t="s">
        <v>4566</v>
      </c>
      <c r="AG753" s="380" t="s">
        <v>4566</v>
      </c>
      <c r="AH753" s="169" t="s">
        <v>31</v>
      </c>
      <c r="AI753" s="162" t="s">
        <v>1714</v>
      </c>
      <c r="AJ753" s="381"/>
      <c r="AK753" s="162" t="s">
        <v>1714</v>
      </c>
      <c r="AL753" s="162" t="s">
        <v>1822</v>
      </c>
      <c r="AM753" s="381"/>
      <c r="AN753" s="162" t="s">
        <v>1624</v>
      </c>
      <c r="AO753" s="162"/>
      <c r="AP753" s="381"/>
      <c r="AQ753" s="162" t="s">
        <v>1854</v>
      </c>
      <c r="AR753" s="390">
        <v>2018</v>
      </c>
      <c r="AS753" s="162" t="s">
        <v>1794</v>
      </c>
      <c r="AT753" s="376">
        <v>43326</v>
      </c>
      <c r="AU753" s="169">
        <v>0</v>
      </c>
      <c r="AV753" s="169"/>
      <c r="AW753" s="382" t="s">
        <v>1789</v>
      </c>
      <c r="AX753" s="162"/>
      <c r="AY753" s="376" t="s">
        <v>1795</v>
      </c>
      <c r="AZ753" s="162"/>
      <c r="BA753" s="129"/>
      <c r="BB753" s="383" t="s">
        <v>4630</v>
      </c>
    </row>
    <row r="754" spans="1:54" s="3" customFormat="1" ht="36.75" customHeight="1">
      <c r="A754" s="374">
        <v>364</v>
      </c>
      <c r="B754" s="162" t="s">
        <v>227</v>
      </c>
      <c r="C754" s="156" t="s">
        <v>228</v>
      </c>
      <c r="D754" s="156"/>
      <c r="E754" s="206">
        <v>43227</v>
      </c>
      <c r="F754" s="159" t="s">
        <v>1628</v>
      </c>
      <c r="G754" s="162" t="s">
        <v>1622</v>
      </c>
      <c r="H754" s="376">
        <v>44007</v>
      </c>
      <c r="I754" s="385" t="s">
        <v>5822</v>
      </c>
      <c r="K754" s="206"/>
      <c r="L754" s="207"/>
      <c r="M754" s="207"/>
      <c r="N754" s="207" t="e">
        <v>#N/A</v>
      </c>
      <c r="O754" s="156"/>
      <c r="P754" s="156"/>
      <c r="Q754" s="156">
        <v>216</v>
      </c>
      <c r="R754" s="156"/>
      <c r="S754" s="377" t="s">
        <v>4426</v>
      </c>
      <c r="T754" s="156" t="s">
        <v>4596</v>
      </c>
      <c r="U754" s="156" t="s">
        <v>4643</v>
      </c>
      <c r="V754" s="156" t="s">
        <v>4617</v>
      </c>
      <c r="W754" s="162" t="s">
        <v>1815</v>
      </c>
      <c r="X754" s="378"/>
      <c r="Y754" s="162"/>
      <c r="Z754" s="156"/>
      <c r="AA754" s="156">
        <v>216</v>
      </c>
      <c r="AB754" s="156"/>
      <c r="AC754" s="376" t="s">
        <v>4</v>
      </c>
      <c r="AD754" s="379" t="s">
        <v>4662</v>
      </c>
      <c r="AE754" s="156" t="s">
        <v>4662</v>
      </c>
      <c r="AF754" s="379" t="s">
        <v>4566</v>
      </c>
      <c r="AG754" s="380" t="s">
        <v>4566</v>
      </c>
      <c r="AH754" s="161" t="s">
        <v>90</v>
      </c>
      <c r="AI754" s="377" t="s">
        <v>1717</v>
      </c>
      <c r="AJ754" s="381"/>
      <c r="AK754" s="377" t="s">
        <v>1717</v>
      </c>
      <c r="AL754" s="162" t="s">
        <v>1815</v>
      </c>
      <c r="AM754" s="381"/>
      <c r="AN754" s="162" t="s">
        <v>1624</v>
      </c>
      <c r="AO754" s="382"/>
      <c r="AP754" s="381"/>
      <c r="AQ754" s="162" t="s">
        <v>1900</v>
      </c>
      <c r="AR754" s="376" t="s">
        <v>1901</v>
      </c>
      <c r="AS754" s="392" t="s">
        <v>1809</v>
      </c>
      <c r="AT754" s="376">
        <v>43467</v>
      </c>
      <c r="AU754" s="169" t="s">
        <v>2797</v>
      </c>
      <c r="AV754" s="169" t="s">
        <v>2798</v>
      </c>
      <c r="AW754" s="382"/>
      <c r="AX754" s="162"/>
      <c r="AY754" s="376" t="s">
        <v>1810</v>
      </c>
      <c r="AZ754" s="162"/>
      <c r="BA754" s="129"/>
      <c r="BB754" s="383">
        <v>216</v>
      </c>
    </row>
    <row r="755" spans="1:54" s="3" customFormat="1" ht="36.75" customHeight="1">
      <c r="A755" s="374">
        <v>365</v>
      </c>
      <c r="B755" s="162" t="s">
        <v>97</v>
      </c>
      <c r="C755" s="156" t="s">
        <v>96</v>
      </c>
      <c r="D755" s="156"/>
      <c r="E755" s="206">
        <v>43318</v>
      </c>
      <c r="F755" s="391" t="s">
        <v>1852</v>
      </c>
      <c r="G755" s="162" t="s">
        <v>1622</v>
      </c>
      <c r="H755" s="376">
        <v>44007</v>
      </c>
      <c r="I755" s="385" t="s">
        <v>5822</v>
      </c>
      <c r="K755" s="206"/>
      <c r="L755" s="207"/>
      <c r="M755" s="207"/>
      <c r="N755" s="207" t="e">
        <v>#N/A</v>
      </c>
      <c r="O755" s="156"/>
      <c r="P755" s="156"/>
      <c r="Q755" s="156">
        <v>216</v>
      </c>
      <c r="R755" s="156"/>
      <c r="S755" s="377" t="s">
        <v>4426</v>
      </c>
      <c r="T755" s="156" t="s">
        <v>4596</v>
      </c>
      <c r="U755" s="156" t="s">
        <v>4643</v>
      </c>
      <c r="V755" s="156" t="s">
        <v>4617</v>
      </c>
      <c r="W755" s="162" t="s">
        <v>1462</v>
      </c>
      <c r="X755" s="378"/>
      <c r="Y755" s="162"/>
      <c r="Z755" s="156"/>
      <c r="AA755" s="156">
        <v>216</v>
      </c>
      <c r="AB755" s="156"/>
      <c r="AC755" s="376" t="s">
        <v>4</v>
      </c>
      <c r="AD755" s="379" t="s">
        <v>4662</v>
      </c>
      <c r="AE755" s="156" t="s">
        <v>4662</v>
      </c>
      <c r="AF755" s="379" t="s">
        <v>4566</v>
      </c>
      <c r="AG755" s="380" t="s">
        <v>4566</v>
      </c>
      <c r="AH755" s="162" t="s">
        <v>2993</v>
      </c>
      <c r="AI755" s="162" t="s">
        <v>1714</v>
      </c>
      <c r="AJ755" s="381"/>
      <c r="AK755" s="162" t="s">
        <v>1714</v>
      </c>
      <c r="AL755" s="162" t="s">
        <v>1462</v>
      </c>
      <c r="AM755" s="381"/>
      <c r="AN755" s="162" t="s">
        <v>1624</v>
      </c>
      <c r="AO755" s="162"/>
      <c r="AP755" s="381"/>
      <c r="AQ755" s="162" t="s">
        <v>2973</v>
      </c>
      <c r="AR755" s="376" t="s">
        <v>2989</v>
      </c>
      <c r="AS755" s="392" t="s">
        <v>1809</v>
      </c>
      <c r="AT755" s="376">
        <v>43467</v>
      </c>
      <c r="AU755" s="169" t="s">
        <v>2994</v>
      </c>
      <c r="AV755" s="169" t="s">
        <v>2995</v>
      </c>
      <c r="AW755" s="382"/>
      <c r="AX755" s="162"/>
      <c r="AY755" s="376" t="s">
        <v>1810</v>
      </c>
      <c r="AZ755" s="162"/>
      <c r="BA755" s="129"/>
      <c r="BB755" s="383">
        <v>216</v>
      </c>
    </row>
    <row r="756" spans="1:54" s="3" customFormat="1" ht="36.75" customHeight="1">
      <c r="A756" s="374">
        <v>366</v>
      </c>
      <c r="B756" s="162" t="s">
        <v>215</v>
      </c>
      <c r="C756" s="156" t="s">
        <v>214</v>
      </c>
      <c r="D756" s="156"/>
      <c r="E756" s="206" t="s">
        <v>3744</v>
      </c>
      <c r="F756" s="169" t="s">
        <v>38</v>
      </c>
      <c r="G756" s="162" t="s">
        <v>1622</v>
      </c>
      <c r="H756" s="376">
        <v>44007</v>
      </c>
      <c r="I756" s="385" t="s">
        <v>5822</v>
      </c>
      <c r="J756" s="129"/>
      <c r="K756" s="206"/>
      <c r="L756" s="207"/>
      <c r="M756" s="207"/>
      <c r="N756" s="207" t="e">
        <v>#N/A</v>
      </c>
      <c r="O756" s="156"/>
      <c r="P756" s="156"/>
      <c r="Q756" s="156">
        <v>216</v>
      </c>
      <c r="R756" s="156"/>
      <c r="S756" s="377" t="s">
        <v>4426</v>
      </c>
      <c r="T756" s="156" t="s">
        <v>4596</v>
      </c>
      <c r="U756" s="156" t="s">
        <v>4643</v>
      </c>
      <c r="V756" s="156" t="s">
        <v>4617</v>
      </c>
      <c r="W756" s="162" t="s">
        <v>1815</v>
      </c>
      <c r="X756" s="378"/>
      <c r="Y756" s="162"/>
      <c r="Z756" s="156"/>
      <c r="AA756" s="156">
        <v>216</v>
      </c>
      <c r="AB756" s="156"/>
      <c r="AC756" s="376" t="s">
        <v>4</v>
      </c>
      <c r="AD756" s="379" t="s">
        <v>4662</v>
      </c>
      <c r="AE756" s="156" t="s">
        <v>4662</v>
      </c>
      <c r="AF756" s="379" t="s">
        <v>4566</v>
      </c>
      <c r="AG756" s="380" t="s">
        <v>4566</v>
      </c>
      <c r="AH756" s="162" t="s">
        <v>3741</v>
      </c>
      <c r="AI756" s="377" t="s">
        <v>1717</v>
      </c>
      <c r="AJ756" s="381"/>
      <c r="AK756" s="377" t="s">
        <v>1717</v>
      </c>
      <c r="AL756" s="162" t="s">
        <v>1815</v>
      </c>
      <c r="AM756" s="381"/>
      <c r="AN756" s="162" t="s">
        <v>1624</v>
      </c>
      <c r="AO756" s="382"/>
      <c r="AP756" s="381"/>
      <c r="AQ756" s="162" t="s">
        <v>3742</v>
      </c>
      <c r="AR756" s="376" t="s">
        <v>3743</v>
      </c>
      <c r="AS756" s="392" t="s">
        <v>1809</v>
      </c>
      <c r="AT756" s="376">
        <v>43467</v>
      </c>
      <c r="AU756" s="169" t="s">
        <v>3749</v>
      </c>
      <c r="AV756" s="169" t="s">
        <v>3750</v>
      </c>
      <c r="AW756" s="382"/>
      <c r="AX756" s="162"/>
      <c r="AY756" s="376" t="s">
        <v>1810</v>
      </c>
      <c r="AZ756" s="162"/>
      <c r="BA756" s="129"/>
      <c r="BB756" s="383">
        <v>216</v>
      </c>
    </row>
    <row r="757" spans="1:54" s="3" customFormat="1" ht="36.75" customHeight="1">
      <c r="A757" s="374">
        <v>367</v>
      </c>
      <c r="B757" s="162" t="s">
        <v>95</v>
      </c>
      <c r="C757" s="156" t="s">
        <v>96</v>
      </c>
      <c r="D757" s="156"/>
      <c r="E757" s="206">
        <v>43318</v>
      </c>
      <c r="F757" s="391" t="s">
        <v>1852</v>
      </c>
      <c r="G757" s="162" t="s">
        <v>1622</v>
      </c>
      <c r="H757" s="376">
        <v>44007</v>
      </c>
      <c r="I757" s="385" t="s">
        <v>5822</v>
      </c>
      <c r="J757" s="129"/>
      <c r="K757" s="206"/>
      <c r="L757" s="207"/>
      <c r="M757" s="207"/>
      <c r="N757" s="207" t="e">
        <v>#N/A</v>
      </c>
      <c r="O757" s="156"/>
      <c r="P757" s="156"/>
      <c r="Q757" s="156">
        <v>216</v>
      </c>
      <c r="R757" s="156"/>
      <c r="S757" s="377" t="s">
        <v>4426</v>
      </c>
      <c r="T757" s="156" t="s">
        <v>4596</v>
      </c>
      <c r="U757" s="156" t="s">
        <v>4643</v>
      </c>
      <c r="V757" s="156" t="s">
        <v>4617</v>
      </c>
      <c r="W757" s="162" t="s">
        <v>1462</v>
      </c>
      <c r="X757" s="378"/>
      <c r="Y757" s="162"/>
      <c r="Z757" s="156"/>
      <c r="AA757" s="156">
        <v>216</v>
      </c>
      <c r="AB757" s="156"/>
      <c r="AC757" s="376" t="s">
        <v>4</v>
      </c>
      <c r="AD757" s="379" t="s">
        <v>4662</v>
      </c>
      <c r="AE757" s="156" t="s">
        <v>4662</v>
      </c>
      <c r="AF757" s="379" t="s">
        <v>4566</v>
      </c>
      <c r="AG757" s="380" t="s">
        <v>4566</v>
      </c>
      <c r="AH757" s="162" t="s">
        <v>2990</v>
      </c>
      <c r="AI757" s="162" t="s">
        <v>1714</v>
      </c>
      <c r="AJ757" s="381"/>
      <c r="AK757" s="162" t="s">
        <v>1714</v>
      </c>
      <c r="AL757" s="162" t="s">
        <v>1462</v>
      </c>
      <c r="AM757" s="381"/>
      <c r="AN757" s="162" t="s">
        <v>1624</v>
      </c>
      <c r="AO757" s="162"/>
      <c r="AP757" s="381"/>
      <c r="AQ757" s="162" t="s">
        <v>2973</v>
      </c>
      <c r="AR757" s="376" t="s">
        <v>2989</v>
      </c>
      <c r="AS757" s="392" t="s">
        <v>1809</v>
      </c>
      <c r="AT757" s="376">
        <v>43468</v>
      </c>
      <c r="AU757" s="169" t="s">
        <v>2991</v>
      </c>
      <c r="AV757" s="169" t="s">
        <v>2992</v>
      </c>
      <c r="AW757" s="382"/>
      <c r="AX757" s="162"/>
      <c r="AY757" s="376" t="s">
        <v>1810</v>
      </c>
      <c r="AZ757" s="162"/>
      <c r="BA757" s="129"/>
      <c r="BB757" s="383">
        <v>216</v>
      </c>
    </row>
    <row r="758" spans="1:54" s="3" customFormat="1" ht="36.75" customHeight="1">
      <c r="A758" s="374">
        <v>368</v>
      </c>
      <c r="B758" s="162" t="s">
        <v>216</v>
      </c>
      <c r="C758" s="156" t="s">
        <v>214</v>
      </c>
      <c r="D758" s="156"/>
      <c r="E758" s="206" t="s">
        <v>3744</v>
      </c>
      <c r="F758" s="169" t="s">
        <v>38</v>
      </c>
      <c r="G758" s="162" t="s">
        <v>1622</v>
      </c>
      <c r="H758" s="376">
        <v>44007</v>
      </c>
      <c r="I758" s="385" t="s">
        <v>5822</v>
      </c>
      <c r="J758" s="129"/>
      <c r="K758" s="206"/>
      <c r="L758" s="207"/>
      <c r="M758" s="207"/>
      <c r="N758" s="207" t="e">
        <v>#N/A</v>
      </c>
      <c r="O758" s="156"/>
      <c r="P758" s="156"/>
      <c r="Q758" s="156" t="s">
        <v>4695</v>
      </c>
      <c r="R758" s="156"/>
      <c r="S758" s="377" t="s">
        <v>4426</v>
      </c>
      <c r="T758" s="156" t="s">
        <v>4596</v>
      </c>
      <c r="U758" s="156" t="s">
        <v>4643</v>
      </c>
      <c r="V758" s="156" t="s">
        <v>4617</v>
      </c>
      <c r="W758" s="162" t="s">
        <v>1815</v>
      </c>
      <c r="X758" s="378"/>
      <c r="Y758" s="162"/>
      <c r="Z758" s="156"/>
      <c r="AA758" s="156" t="e">
        <v>#N/A</v>
      </c>
      <c r="AB758" s="156"/>
      <c r="AC758" s="376" t="s">
        <v>4</v>
      </c>
      <c r="AD758" s="379" t="s">
        <v>4662</v>
      </c>
      <c r="AE758" s="156" t="s">
        <v>4662</v>
      </c>
      <c r="AF758" s="379" t="s">
        <v>4566</v>
      </c>
      <c r="AG758" s="380" t="s">
        <v>4566</v>
      </c>
      <c r="AH758" s="162" t="s">
        <v>3741</v>
      </c>
      <c r="AI758" s="377" t="s">
        <v>1717</v>
      </c>
      <c r="AJ758" s="381"/>
      <c r="AK758" s="377" t="s">
        <v>1717</v>
      </c>
      <c r="AL758" s="162" t="s">
        <v>1815</v>
      </c>
      <c r="AM758" s="381"/>
      <c r="AN758" s="162" t="s">
        <v>1624</v>
      </c>
      <c r="AO758" s="382"/>
      <c r="AP758" s="381"/>
      <c r="AQ758" s="162" t="s">
        <v>3742</v>
      </c>
      <c r="AR758" s="376" t="s">
        <v>3743</v>
      </c>
      <c r="AS758" s="392" t="s">
        <v>1809</v>
      </c>
      <c r="AT758" s="376">
        <v>43468</v>
      </c>
      <c r="AU758" s="169" t="s">
        <v>3747</v>
      </c>
      <c r="AV758" s="169" t="s">
        <v>3748</v>
      </c>
      <c r="AW758" s="382"/>
      <c r="AX758" s="162"/>
      <c r="AY758" s="376" t="s">
        <v>1810</v>
      </c>
      <c r="AZ758" s="162"/>
      <c r="BA758" s="129"/>
      <c r="BB758" s="383" t="s">
        <v>4630</v>
      </c>
    </row>
    <row r="759" spans="1:54" s="3" customFormat="1" ht="36.75" customHeight="1">
      <c r="A759" s="374">
        <v>369</v>
      </c>
      <c r="B759" s="162" t="s">
        <v>229</v>
      </c>
      <c r="C759" s="156" t="s">
        <v>228</v>
      </c>
      <c r="D759" s="156"/>
      <c r="E759" s="206">
        <v>43227</v>
      </c>
      <c r="F759" s="159" t="s">
        <v>1628</v>
      </c>
      <c r="G759" s="162" t="s">
        <v>1622</v>
      </c>
      <c r="H759" s="376">
        <v>44007</v>
      </c>
      <c r="I759" s="385" t="s">
        <v>5822</v>
      </c>
      <c r="J759" s="129"/>
      <c r="K759" s="206"/>
      <c r="L759" s="207"/>
      <c r="M759" s="207"/>
      <c r="N759" s="207" t="e">
        <v>#N/A</v>
      </c>
      <c r="O759" s="156"/>
      <c r="P759" s="156"/>
      <c r="Q759" s="156">
        <v>216</v>
      </c>
      <c r="R759" s="156"/>
      <c r="S759" s="377" t="s">
        <v>4426</v>
      </c>
      <c r="T759" s="156" t="s">
        <v>4596</v>
      </c>
      <c r="U759" s="156" t="s">
        <v>4643</v>
      </c>
      <c r="V759" s="156" t="s">
        <v>4617</v>
      </c>
      <c r="W759" s="162" t="s">
        <v>1815</v>
      </c>
      <c r="X759" s="378"/>
      <c r="Y759" s="162"/>
      <c r="Z759" s="156"/>
      <c r="AA759" s="156">
        <v>216</v>
      </c>
      <c r="AB759" s="156"/>
      <c r="AC759" s="376" t="s">
        <v>4</v>
      </c>
      <c r="AD759" s="379" t="s">
        <v>4662</v>
      </c>
      <c r="AE759" s="156" t="s">
        <v>4662</v>
      </c>
      <c r="AF759" s="379" t="s">
        <v>4566</v>
      </c>
      <c r="AG759" s="380" t="s">
        <v>4566</v>
      </c>
      <c r="AH759" s="161" t="s">
        <v>90</v>
      </c>
      <c r="AI759" s="377" t="s">
        <v>1717</v>
      </c>
      <c r="AJ759" s="381"/>
      <c r="AK759" s="377" t="s">
        <v>1717</v>
      </c>
      <c r="AL759" s="162" t="s">
        <v>1815</v>
      </c>
      <c r="AM759" s="381"/>
      <c r="AN759" s="162" t="s">
        <v>1624</v>
      </c>
      <c r="AO759" s="382"/>
      <c r="AP759" s="381"/>
      <c r="AQ759" s="162" t="s">
        <v>1900</v>
      </c>
      <c r="AR759" s="376" t="s">
        <v>1901</v>
      </c>
      <c r="AS759" s="392" t="s">
        <v>1809</v>
      </c>
      <c r="AT759" s="376">
        <v>43472</v>
      </c>
      <c r="AU759" s="169" t="s">
        <v>2799</v>
      </c>
      <c r="AV759" s="169" t="s">
        <v>2800</v>
      </c>
      <c r="AW759" s="382"/>
      <c r="AX759" s="162"/>
      <c r="AY759" s="376" t="s">
        <v>1810</v>
      </c>
      <c r="AZ759" s="162"/>
      <c r="BA759" s="129"/>
      <c r="BB759" s="383">
        <v>216</v>
      </c>
    </row>
    <row r="760" spans="1:54" s="3" customFormat="1" ht="36.75" customHeight="1">
      <c r="A760" s="374">
        <v>370</v>
      </c>
      <c r="B760" s="162" t="s">
        <v>213</v>
      </c>
      <c r="C760" s="156" t="s">
        <v>214</v>
      </c>
      <c r="D760" s="156"/>
      <c r="E760" s="206" t="s">
        <v>3744</v>
      </c>
      <c r="F760" s="169" t="s">
        <v>38</v>
      </c>
      <c r="G760" s="162" t="s">
        <v>1622</v>
      </c>
      <c r="H760" s="376">
        <v>44007</v>
      </c>
      <c r="I760" s="385" t="s">
        <v>5822</v>
      </c>
      <c r="J760" s="129"/>
      <c r="K760" s="206"/>
      <c r="L760" s="207"/>
      <c r="M760" s="207"/>
      <c r="N760" s="207" t="e">
        <v>#N/A</v>
      </c>
      <c r="O760" s="156"/>
      <c r="P760" s="156"/>
      <c r="Q760" s="156">
        <v>216</v>
      </c>
      <c r="R760" s="156"/>
      <c r="S760" s="377" t="s">
        <v>4426</v>
      </c>
      <c r="T760" s="156" t="s">
        <v>4596</v>
      </c>
      <c r="U760" s="156" t="s">
        <v>4643</v>
      </c>
      <c r="V760" s="156" t="s">
        <v>4617</v>
      </c>
      <c r="W760" s="162" t="s">
        <v>1815</v>
      </c>
      <c r="X760" s="378"/>
      <c r="Y760" s="162"/>
      <c r="Z760" s="156"/>
      <c r="AA760" s="156">
        <v>216</v>
      </c>
      <c r="AB760" s="156"/>
      <c r="AC760" s="376" t="s">
        <v>4</v>
      </c>
      <c r="AD760" s="379" t="s">
        <v>4662</v>
      </c>
      <c r="AE760" s="156" t="s">
        <v>4662</v>
      </c>
      <c r="AF760" s="379" t="s">
        <v>4566</v>
      </c>
      <c r="AG760" s="380" t="s">
        <v>4566</v>
      </c>
      <c r="AH760" s="162" t="s">
        <v>3741</v>
      </c>
      <c r="AI760" s="377" t="s">
        <v>1717</v>
      </c>
      <c r="AJ760" s="381"/>
      <c r="AK760" s="377" t="s">
        <v>1717</v>
      </c>
      <c r="AL760" s="162" t="s">
        <v>1815</v>
      </c>
      <c r="AM760" s="381"/>
      <c r="AN760" s="162" t="s">
        <v>1624</v>
      </c>
      <c r="AO760" s="382"/>
      <c r="AP760" s="381"/>
      <c r="AQ760" s="162" t="s">
        <v>3742</v>
      </c>
      <c r="AR760" s="376" t="s">
        <v>3743</v>
      </c>
      <c r="AS760" s="392" t="s">
        <v>1809</v>
      </c>
      <c r="AT760" s="376">
        <v>43479</v>
      </c>
      <c r="AU760" s="169" t="s">
        <v>3745</v>
      </c>
      <c r="AV760" s="169" t="s">
        <v>3746</v>
      </c>
      <c r="AW760" s="382"/>
      <c r="AX760" s="162"/>
      <c r="AY760" s="376" t="s">
        <v>1810</v>
      </c>
      <c r="AZ760" s="162"/>
      <c r="BA760" s="129"/>
      <c r="BB760" s="383">
        <v>216</v>
      </c>
    </row>
    <row r="761" spans="1:54" s="3" customFormat="1" ht="36.75" customHeight="1">
      <c r="A761" s="374">
        <v>371</v>
      </c>
      <c r="B761" s="384" t="s">
        <v>47</v>
      </c>
      <c r="C761" s="156" t="s">
        <v>40</v>
      </c>
      <c r="D761" s="156"/>
      <c r="E761" s="206" t="s">
        <v>2578</v>
      </c>
      <c r="F761" s="157" t="s">
        <v>1853</v>
      </c>
      <c r="G761" s="162" t="s">
        <v>1622</v>
      </c>
      <c r="H761" s="376">
        <v>44007</v>
      </c>
      <c r="I761" s="385" t="s">
        <v>5822</v>
      </c>
      <c r="J761" s="129"/>
      <c r="K761" s="206"/>
      <c r="L761" s="207"/>
      <c r="M761" s="207"/>
      <c r="N761" s="207" t="e">
        <v>#N/A</v>
      </c>
      <c r="O761" s="162" t="s">
        <v>1722</v>
      </c>
      <c r="P761" s="156"/>
      <c r="Q761" s="156">
        <v>216</v>
      </c>
      <c r="R761" s="156"/>
      <c r="S761" s="377" t="s">
        <v>4426</v>
      </c>
      <c r="T761" s="156" t="s">
        <v>4596</v>
      </c>
      <c r="U761" s="156" t="s">
        <v>4643</v>
      </c>
      <c r="V761" s="156" t="s">
        <v>4617</v>
      </c>
      <c r="W761" s="162" t="s">
        <v>1822</v>
      </c>
      <c r="X761" s="378"/>
      <c r="Y761" s="162"/>
      <c r="Z761" s="156"/>
      <c r="AA761" s="156">
        <v>216</v>
      </c>
      <c r="AB761" s="156"/>
      <c r="AC761" s="376" t="s">
        <v>4</v>
      </c>
      <c r="AD761" s="379" t="s">
        <v>4662</v>
      </c>
      <c r="AE761" s="156" t="s">
        <v>4662</v>
      </c>
      <c r="AF761" s="379" t="s">
        <v>4566</v>
      </c>
      <c r="AG761" s="380" t="s">
        <v>4566</v>
      </c>
      <c r="AH761" s="169" t="s">
        <v>2149</v>
      </c>
      <c r="AI761" s="162" t="s">
        <v>1714</v>
      </c>
      <c r="AJ761" s="381"/>
      <c r="AK761" s="162" t="s">
        <v>1714</v>
      </c>
      <c r="AL761" s="162" t="s">
        <v>1822</v>
      </c>
      <c r="AM761" s="381"/>
      <c r="AN761" s="162" t="s">
        <v>1624</v>
      </c>
      <c r="AO761" s="162"/>
      <c r="AP761" s="381"/>
      <c r="AQ761" s="162" t="s">
        <v>2150</v>
      </c>
      <c r="AR761" s="376" t="s">
        <v>2578</v>
      </c>
      <c r="AS761" s="162" t="s">
        <v>1794</v>
      </c>
      <c r="AT761" s="376"/>
      <c r="AU761" s="169" t="s">
        <v>2697</v>
      </c>
      <c r="AV761" s="169" t="s">
        <v>3163</v>
      </c>
      <c r="AW761" s="382"/>
      <c r="AX761" s="162"/>
      <c r="AY761" s="376" t="s">
        <v>1795</v>
      </c>
      <c r="AZ761" s="162" t="s">
        <v>3164</v>
      </c>
      <c r="BA761" s="129"/>
      <c r="BB761" s="383">
        <v>216</v>
      </c>
    </row>
    <row r="762" spans="1:54" s="3" customFormat="1" ht="36.75" customHeight="1">
      <c r="A762" s="374">
        <v>372</v>
      </c>
      <c r="B762" s="375" t="s">
        <v>474</v>
      </c>
      <c r="C762" s="156" t="s">
        <v>1748</v>
      </c>
      <c r="D762" s="156"/>
      <c r="E762" s="206">
        <v>42926</v>
      </c>
      <c r="F762" s="159" t="s">
        <v>1628</v>
      </c>
      <c r="G762" s="162" t="s">
        <v>1793</v>
      </c>
      <c r="H762" s="376">
        <v>44008</v>
      </c>
      <c r="I762" s="385" t="s">
        <v>5822</v>
      </c>
      <c r="J762" s="129"/>
      <c r="K762" s="206"/>
      <c r="L762" s="207"/>
      <c r="M762" s="207"/>
      <c r="N762" s="207" t="e">
        <v>#N/A</v>
      </c>
      <c r="O762" s="156"/>
      <c r="P762" s="156"/>
      <c r="Q762" s="156">
        <v>216</v>
      </c>
      <c r="R762" s="156"/>
      <c r="S762" s="377" t="s">
        <v>4426</v>
      </c>
      <c r="T762" s="156" t="s">
        <v>4596</v>
      </c>
      <c r="U762" s="156" t="s">
        <v>4643</v>
      </c>
      <c r="V762" s="156" t="s">
        <v>4617</v>
      </c>
      <c r="W762" s="162" t="s">
        <v>1822</v>
      </c>
      <c r="X762" s="378"/>
      <c r="Y762" s="162"/>
      <c r="Z762" s="156"/>
      <c r="AA762" s="156">
        <v>216</v>
      </c>
      <c r="AB762" s="156"/>
      <c r="AC762" s="376" t="s">
        <v>4</v>
      </c>
      <c r="AD762" s="379" t="s">
        <v>4662</v>
      </c>
      <c r="AE762" s="156" t="s">
        <v>4662</v>
      </c>
      <c r="AF762" s="379" t="s">
        <v>1796</v>
      </c>
      <c r="AG762" s="380" t="s">
        <v>1796</v>
      </c>
      <c r="AH762" s="169" t="s">
        <v>45</v>
      </c>
      <c r="AI762" s="162" t="s">
        <v>1714</v>
      </c>
      <c r="AJ762" s="381"/>
      <c r="AK762" s="162" t="s">
        <v>1714</v>
      </c>
      <c r="AL762" s="162" t="s">
        <v>1822</v>
      </c>
      <c r="AM762" s="381"/>
      <c r="AN762" s="162" t="s">
        <v>1629</v>
      </c>
      <c r="AO762" s="162"/>
      <c r="AP762" s="381"/>
      <c r="AQ762" s="162" t="s">
        <v>470</v>
      </c>
      <c r="AR762" s="387">
        <v>42926</v>
      </c>
      <c r="AS762" s="162" t="s">
        <v>1794</v>
      </c>
      <c r="AT762" s="376">
        <v>43322</v>
      </c>
      <c r="AU762" s="169">
        <v>0</v>
      </c>
      <c r="AV762" s="169"/>
      <c r="AW762" s="382"/>
      <c r="AX762" s="162"/>
      <c r="AY762" s="376" t="s">
        <v>1795</v>
      </c>
      <c r="AZ762" s="162"/>
      <c r="BA762" s="129"/>
      <c r="BB762" s="383">
        <v>216</v>
      </c>
    </row>
    <row r="763" spans="1:54" s="3" customFormat="1" ht="36.75" customHeight="1">
      <c r="A763" s="374">
        <v>373</v>
      </c>
      <c r="B763" s="375" t="s">
        <v>1423</v>
      </c>
      <c r="C763" s="156" t="s">
        <v>1424</v>
      </c>
      <c r="D763" s="156"/>
      <c r="E763" s="206" t="s">
        <v>1425</v>
      </c>
      <c r="F763" s="162" t="s">
        <v>1626</v>
      </c>
      <c r="G763" s="162" t="s">
        <v>1893</v>
      </c>
      <c r="H763" s="376">
        <v>44008</v>
      </c>
      <c r="I763" s="385" t="s">
        <v>5822</v>
      </c>
      <c r="J763" s="129"/>
      <c r="K763" s="206"/>
      <c r="L763" s="207"/>
      <c r="M763" s="207"/>
      <c r="N763" s="207" t="e">
        <v>#N/A</v>
      </c>
      <c r="O763" s="156"/>
      <c r="P763" s="156"/>
      <c r="Q763" s="156">
        <v>216</v>
      </c>
      <c r="R763" s="156" t="s">
        <v>4777</v>
      </c>
      <c r="S763" s="377" t="s">
        <v>4426</v>
      </c>
      <c r="T763" s="156" t="s">
        <v>4596</v>
      </c>
      <c r="U763" s="156" t="s">
        <v>4643</v>
      </c>
      <c r="V763" s="156" t="s">
        <v>4617</v>
      </c>
      <c r="W763" s="162" t="s">
        <v>1822</v>
      </c>
      <c r="X763" s="378"/>
      <c r="Y763" s="162"/>
      <c r="Z763" s="156"/>
      <c r="AA763" s="156">
        <v>216</v>
      </c>
      <c r="AB763" s="156"/>
      <c r="AC763" s="376" t="s">
        <v>4</v>
      </c>
      <c r="AD763" s="379" t="s">
        <v>4662</v>
      </c>
      <c r="AE763" s="156" t="s">
        <v>4662</v>
      </c>
      <c r="AF763" s="379" t="s">
        <v>4566</v>
      </c>
      <c r="AG763" s="380" t="s">
        <v>4566</v>
      </c>
      <c r="AH763" s="169" t="s">
        <v>45</v>
      </c>
      <c r="AI763" s="162" t="s">
        <v>1714</v>
      </c>
      <c r="AJ763" s="381"/>
      <c r="AK763" s="162" t="s">
        <v>1714</v>
      </c>
      <c r="AL763" s="162" t="s">
        <v>1822</v>
      </c>
      <c r="AM763" s="381"/>
      <c r="AN763" s="162" t="s">
        <v>1627</v>
      </c>
      <c r="AO763" s="162"/>
      <c r="AP763" s="381"/>
      <c r="AQ763" s="162" t="s">
        <v>1892</v>
      </c>
      <c r="AR763" s="376" t="s">
        <v>1425</v>
      </c>
      <c r="AS763" s="162" t="s">
        <v>1794</v>
      </c>
      <c r="AT763" s="376">
        <v>43332</v>
      </c>
      <c r="AU763" s="169" t="s">
        <v>1894</v>
      </c>
      <c r="AV763" s="169">
        <v>0</v>
      </c>
      <c r="AW763" s="382" t="s">
        <v>1789</v>
      </c>
      <c r="AX763" s="162"/>
      <c r="AY763" s="376" t="s">
        <v>1802</v>
      </c>
      <c r="AZ763" s="162"/>
      <c r="BA763" s="129"/>
      <c r="BB763" s="383">
        <v>216</v>
      </c>
    </row>
    <row r="764" spans="1:54" s="3" customFormat="1" ht="36.75" customHeight="1">
      <c r="A764" s="374">
        <v>374</v>
      </c>
      <c r="B764" s="375" t="s">
        <v>441</v>
      </c>
      <c r="C764" s="156" t="s">
        <v>442</v>
      </c>
      <c r="D764" s="156"/>
      <c r="E764" s="206" t="s">
        <v>4067</v>
      </c>
      <c r="F764" s="159" t="s">
        <v>1628</v>
      </c>
      <c r="G764" s="162" t="s">
        <v>1793</v>
      </c>
      <c r="H764" s="376">
        <v>44008</v>
      </c>
      <c r="I764" s="385" t="s">
        <v>5822</v>
      </c>
      <c r="J764" s="129"/>
      <c r="K764" s="206"/>
      <c r="L764" s="207"/>
      <c r="M764" s="207"/>
      <c r="N764" s="207" t="e">
        <v>#N/A</v>
      </c>
      <c r="O764" s="156"/>
      <c r="P764" s="156"/>
      <c r="Q764" s="156">
        <v>216</v>
      </c>
      <c r="R764" s="156"/>
      <c r="S764" s="377" t="s">
        <v>4426</v>
      </c>
      <c r="T764" s="156" t="s">
        <v>4596</v>
      </c>
      <c r="U764" s="156" t="s">
        <v>4643</v>
      </c>
      <c r="V764" s="156" t="s">
        <v>4617</v>
      </c>
      <c r="W764" s="162" t="s">
        <v>1426</v>
      </c>
      <c r="X764" s="378"/>
      <c r="Y764" s="162"/>
      <c r="Z764" s="156"/>
      <c r="AA764" s="156">
        <v>216</v>
      </c>
      <c r="AB764" s="156"/>
      <c r="AC764" s="376" t="s">
        <v>4</v>
      </c>
      <c r="AD764" s="379" t="s">
        <v>4662</v>
      </c>
      <c r="AE764" s="156" t="s">
        <v>4662</v>
      </c>
      <c r="AF764" s="379" t="s">
        <v>1796</v>
      </c>
      <c r="AG764" s="380" t="s">
        <v>1796</v>
      </c>
      <c r="AH764" s="169" t="s">
        <v>45</v>
      </c>
      <c r="AI764" s="162" t="s">
        <v>1714</v>
      </c>
      <c r="AJ764" s="381"/>
      <c r="AK764" s="162" t="s">
        <v>1714</v>
      </c>
      <c r="AL764" s="162" t="s">
        <v>1426</v>
      </c>
      <c r="AM764" s="381"/>
      <c r="AN764" s="162" t="s">
        <v>1629</v>
      </c>
      <c r="AO764" s="162"/>
      <c r="AP764" s="381"/>
      <c r="AQ764" s="162" t="s">
        <v>443</v>
      </c>
      <c r="AR764" s="387">
        <v>43178.847138541663</v>
      </c>
      <c r="AS764" s="162" t="s">
        <v>1794</v>
      </c>
      <c r="AT764" s="376">
        <v>43348</v>
      </c>
      <c r="AU764" s="169" t="s">
        <v>2786</v>
      </c>
      <c r="AV764" s="169">
        <v>0</v>
      </c>
      <c r="AW764" s="382"/>
      <c r="AX764" s="162" t="s">
        <v>1819</v>
      </c>
      <c r="AY764" s="376" t="s">
        <v>1802</v>
      </c>
      <c r="AZ764" s="162"/>
      <c r="BA764" s="129"/>
      <c r="BB764" s="383">
        <v>216</v>
      </c>
    </row>
    <row r="765" spans="1:54" s="3" customFormat="1" ht="36.75" customHeight="1">
      <c r="A765" s="374">
        <v>375</v>
      </c>
      <c r="B765" s="457" t="s">
        <v>367</v>
      </c>
      <c r="C765" s="156">
        <v>4515212020</v>
      </c>
      <c r="D765" s="156"/>
      <c r="E765" s="206">
        <v>43270</v>
      </c>
      <c r="F765" s="159" t="s">
        <v>1628</v>
      </c>
      <c r="G765" s="162" t="s">
        <v>1793</v>
      </c>
      <c r="H765" s="376">
        <v>44008</v>
      </c>
      <c r="I765" s="385" t="s">
        <v>5822</v>
      </c>
      <c r="J765" s="129"/>
      <c r="K765" s="206"/>
      <c r="L765" s="207"/>
      <c r="M765" s="207"/>
      <c r="N765" s="207" t="e">
        <v>#N/A</v>
      </c>
      <c r="O765" s="156"/>
      <c r="P765" s="156"/>
      <c r="Q765" s="156">
        <v>216</v>
      </c>
      <c r="R765" s="156"/>
      <c r="S765" s="377" t="s">
        <v>4426</v>
      </c>
      <c r="T765" s="156" t="s">
        <v>4596</v>
      </c>
      <c r="U765" s="156" t="s">
        <v>4643</v>
      </c>
      <c r="V765" s="156" t="s">
        <v>4617</v>
      </c>
      <c r="W765" s="159" t="s">
        <v>1815</v>
      </c>
      <c r="X765" s="378"/>
      <c r="Y765" s="162"/>
      <c r="Z765" s="156"/>
      <c r="AA765" s="156">
        <v>216</v>
      </c>
      <c r="AB765" s="156"/>
      <c r="AC765" s="376" t="s">
        <v>4</v>
      </c>
      <c r="AD765" s="379" t="s">
        <v>4662</v>
      </c>
      <c r="AE765" s="156" t="s">
        <v>4662</v>
      </c>
      <c r="AF765" s="379" t="s">
        <v>1796</v>
      </c>
      <c r="AG765" s="380" t="s">
        <v>1796</v>
      </c>
      <c r="AH765" s="425" t="s">
        <v>45</v>
      </c>
      <c r="AI765" s="162" t="s">
        <v>1714</v>
      </c>
      <c r="AJ765" s="381"/>
      <c r="AK765" s="162" t="s">
        <v>1714</v>
      </c>
      <c r="AL765" s="159" t="s">
        <v>1815</v>
      </c>
      <c r="AM765" s="381"/>
      <c r="AN765" s="162" t="s">
        <v>1629</v>
      </c>
      <c r="AO765" s="382"/>
      <c r="AP765" s="381"/>
      <c r="AQ765" s="425" t="s">
        <v>364</v>
      </c>
      <c r="AR765" s="426"/>
      <c r="AS765" s="392" t="s">
        <v>1809</v>
      </c>
      <c r="AT765" s="376">
        <v>43433</v>
      </c>
      <c r="AU765" s="169" t="s">
        <v>2377</v>
      </c>
      <c r="AV765" s="169" t="s">
        <v>2378</v>
      </c>
      <c r="AW765" s="382"/>
      <c r="AX765" s="162"/>
      <c r="AY765" s="376" t="s">
        <v>1838</v>
      </c>
      <c r="AZ765" s="162"/>
      <c r="BA765" s="129"/>
      <c r="BB765" s="383">
        <v>216</v>
      </c>
    </row>
    <row r="766" spans="1:54" s="3" customFormat="1" ht="36.75" customHeight="1">
      <c r="A766" s="374">
        <v>376</v>
      </c>
      <c r="B766" s="457" t="s">
        <v>405</v>
      </c>
      <c r="C766" s="156">
        <v>8015676820</v>
      </c>
      <c r="D766" s="156"/>
      <c r="E766" s="206" t="s">
        <v>2423</v>
      </c>
      <c r="F766" s="159" t="s">
        <v>1628</v>
      </c>
      <c r="G766" s="162" t="s">
        <v>1793</v>
      </c>
      <c r="H766" s="376">
        <v>44008</v>
      </c>
      <c r="I766" s="385" t="s">
        <v>5822</v>
      </c>
      <c r="J766" s="129"/>
      <c r="K766" s="206"/>
      <c r="L766" s="207"/>
      <c r="M766" s="207"/>
      <c r="N766" s="207" t="e">
        <v>#N/A</v>
      </c>
      <c r="O766" s="156"/>
      <c r="P766" s="156"/>
      <c r="Q766" s="156">
        <v>216</v>
      </c>
      <c r="R766" s="156"/>
      <c r="S766" s="377" t="s">
        <v>4426</v>
      </c>
      <c r="T766" s="156" t="s">
        <v>4596</v>
      </c>
      <c r="U766" s="156" t="s">
        <v>4643</v>
      </c>
      <c r="V766" s="156" t="s">
        <v>4617</v>
      </c>
      <c r="W766" s="159" t="s">
        <v>1426</v>
      </c>
      <c r="X766" s="378"/>
      <c r="Y766" s="162"/>
      <c r="Z766" s="156"/>
      <c r="AA766" s="156">
        <v>216</v>
      </c>
      <c r="AB766" s="156"/>
      <c r="AC766" s="376" t="s">
        <v>4</v>
      </c>
      <c r="AD766" s="379" t="s">
        <v>4662</v>
      </c>
      <c r="AE766" s="156" t="s">
        <v>4662</v>
      </c>
      <c r="AF766" s="379" t="s">
        <v>1796</v>
      </c>
      <c r="AG766" s="380" t="s">
        <v>1796</v>
      </c>
      <c r="AH766" s="425" t="s">
        <v>45</v>
      </c>
      <c r="AI766" s="162" t="s">
        <v>1714</v>
      </c>
      <c r="AJ766" s="381"/>
      <c r="AK766" s="162" t="s">
        <v>1714</v>
      </c>
      <c r="AL766" s="159" t="s">
        <v>1426</v>
      </c>
      <c r="AM766" s="381"/>
      <c r="AN766" s="162" t="s">
        <v>1629</v>
      </c>
      <c r="AO766" s="159"/>
      <c r="AP766" s="381"/>
      <c r="AQ766" s="425" t="s">
        <v>401</v>
      </c>
      <c r="AR766" s="426"/>
      <c r="AS766" s="159" t="s">
        <v>1794</v>
      </c>
      <c r="AT766" s="376">
        <v>43433</v>
      </c>
      <c r="AU766" s="169" t="s">
        <v>2449</v>
      </c>
      <c r="AV766" s="169" t="s">
        <v>2450</v>
      </c>
      <c r="AW766" s="382"/>
      <c r="AX766" s="162" t="s">
        <v>1819</v>
      </c>
      <c r="AY766" s="376" t="s">
        <v>1838</v>
      </c>
      <c r="AZ766" s="159"/>
      <c r="BA766" s="129"/>
      <c r="BB766" s="383">
        <v>216</v>
      </c>
    </row>
    <row r="767" spans="1:54" s="3" customFormat="1" ht="36.75" customHeight="1">
      <c r="A767" s="374">
        <v>377</v>
      </c>
      <c r="B767" s="395" t="s">
        <v>890</v>
      </c>
      <c r="C767" s="156">
        <v>4513369540</v>
      </c>
      <c r="D767" s="156"/>
      <c r="E767" s="206">
        <v>43270</v>
      </c>
      <c r="F767" s="159" t="s">
        <v>1628</v>
      </c>
      <c r="G767" s="162" t="s">
        <v>1793</v>
      </c>
      <c r="H767" s="376">
        <v>44008</v>
      </c>
      <c r="I767" s="385" t="s">
        <v>5822</v>
      </c>
      <c r="J767" s="129"/>
      <c r="K767" s="206"/>
      <c r="L767" s="207"/>
      <c r="M767" s="207"/>
      <c r="N767" s="207" t="e">
        <v>#N/A</v>
      </c>
      <c r="O767" s="162"/>
      <c r="P767" s="156"/>
      <c r="Q767" s="156">
        <v>216</v>
      </c>
      <c r="R767" s="156"/>
      <c r="S767" s="377" t="s">
        <v>4426</v>
      </c>
      <c r="T767" s="156" t="s">
        <v>4596</v>
      </c>
      <c r="U767" s="156" t="s">
        <v>4643</v>
      </c>
      <c r="V767" s="156" t="s">
        <v>4617</v>
      </c>
      <c r="W767" s="159" t="s">
        <v>1815</v>
      </c>
      <c r="X767" s="378"/>
      <c r="Y767" s="162"/>
      <c r="Z767" s="156"/>
      <c r="AA767" s="156">
        <v>216</v>
      </c>
      <c r="AB767" s="156"/>
      <c r="AC767" s="376" t="s">
        <v>4</v>
      </c>
      <c r="AD767" s="379" t="s">
        <v>4662</v>
      </c>
      <c r="AE767" s="156" t="s">
        <v>4662</v>
      </c>
      <c r="AF767" s="379" t="s">
        <v>1796</v>
      </c>
      <c r="AG767" s="380" t="s">
        <v>1796</v>
      </c>
      <c r="AH767" s="396" t="s">
        <v>90</v>
      </c>
      <c r="AI767" s="377" t="s">
        <v>1717</v>
      </c>
      <c r="AJ767" s="381"/>
      <c r="AK767" s="377" t="s">
        <v>1717</v>
      </c>
      <c r="AL767" s="159" t="s">
        <v>1815</v>
      </c>
      <c r="AM767" s="381"/>
      <c r="AN767" s="162" t="s">
        <v>1629</v>
      </c>
      <c r="AO767" s="382"/>
      <c r="AP767" s="381"/>
      <c r="AQ767" s="397" t="s">
        <v>364</v>
      </c>
      <c r="AR767" s="398"/>
      <c r="AS767" s="382" t="s">
        <v>1809</v>
      </c>
      <c r="AT767" s="376">
        <v>43460</v>
      </c>
      <c r="AU767" s="169" t="s">
        <v>2372</v>
      </c>
      <c r="AV767" s="169" t="s">
        <v>2373</v>
      </c>
      <c r="AW767" s="382"/>
      <c r="AX767" s="162"/>
      <c r="AY767" s="376" t="s">
        <v>1810</v>
      </c>
      <c r="AZ767" s="159"/>
      <c r="BA767" s="129"/>
      <c r="BB767" s="383">
        <v>216</v>
      </c>
    </row>
    <row r="768" spans="1:54" s="3" customFormat="1" ht="36.75" customHeight="1">
      <c r="A768" s="374">
        <v>378</v>
      </c>
      <c r="B768" s="395" t="s">
        <v>865</v>
      </c>
      <c r="C768" s="156">
        <v>8015002060</v>
      </c>
      <c r="D768" s="156"/>
      <c r="E768" s="206">
        <v>43107</v>
      </c>
      <c r="F768" s="159" t="s">
        <v>1628</v>
      </c>
      <c r="G768" s="162" t="s">
        <v>1793</v>
      </c>
      <c r="H768" s="376">
        <v>44008</v>
      </c>
      <c r="I768" s="385" t="s">
        <v>5822</v>
      </c>
      <c r="J768" s="129"/>
      <c r="K768" s="206"/>
      <c r="L768" s="207"/>
      <c r="M768" s="207"/>
      <c r="N768" s="207" t="e">
        <v>#N/A</v>
      </c>
      <c r="O768" s="156"/>
      <c r="P768" s="156"/>
      <c r="Q768" s="156">
        <v>216</v>
      </c>
      <c r="R768" s="156"/>
      <c r="S768" s="377" t="s">
        <v>4426</v>
      </c>
      <c r="T768" s="156" t="s">
        <v>4596</v>
      </c>
      <c r="U768" s="156" t="s">
        <v>4643</v>
      </c>
      <c r="V768" s="156" t="s">
        <v>4617</v>
      </c>
      <c r="W768" s="159" t="s">
        <v>1815</v>
      </c>
      <c r="X768" s="378"/>
      <c r="Y768" s="162"/>
      <c r="Z768" s="156"/>
      <c r="AA768" s="156">
        <v>216</v>
      </c>
      <c r="AB768" s="156"/>
      <c r="AC768" s="376" t="s">
        <v>4</v>
      </c>
      <c r="AD768" s="379" t="s">
        <v>4662</v>
      </c>
      <c r="AE768" s="156" t="s">
        <v>4662</v>
      </c>
      <c r="AF768" s="379" t="s">
        <v>1796</v>
      </c>
      <c r="AG768" s="380" t="s">
        <v>1796</v>
      </c>
      <c r="AH768" s="396" t="s">
        <v>90</v>
      </c>
      <c r="AI768" s="377" t="s">
        <v>1717</v>
      </c>
      <c r="AJ768" s="381"/>
      <c r="AK768" s="377" t="s">
        <v>1717</v>
      </c>
      <c r="AL768" s="159" t="s">
        <v>1815</v>
      </c>
      <c r="AM768" s="381"/>
      <c r="AN768" s="162" t="s">
        <v>1629</v>
      </c>
      <c r="AO768" s="382"/>
      <c r="AP768" s="381"/>
      <c r="AQ768" s="397" t="s">
        <v>863</v>
      </c>
      <c r="AR768" s="398"/>
      <c r="AS768" s="382" t="s">
        <v>1809</v>
      </c>
      <c r="AT768" s="376">
        <v>43460</v>
      </c>
      <c r="AU768" s="169" t="s">
        <v>2447</v>
      </c>
      <c r="AV768" s="169" t="s">
        <v>2448</v>
      </c>
      <c r="AW768" s="382"/>
      <c r="AX768" s="162"/>
      <c r="AY768" s="376" t="s">
        <v>1810</v>
      </c>
      <c r="AZ768" s="159"/>
      <c r="BA768" s="129"/>
      <c r="BB768" s="383">
        <v>216</v>
      </c>
    </row>
    <row r="769" spans="1:54" s="3" customFormat="1" ht="36.75" customHeight="1">
      <c r="A769" s="374">
        <v>379</v>
      </c>
      <c r="B769" s="395" t="s">
        <v>861</v>
      </c>
      <c r="C769" s="156">
        <v>8015725490</v>
      </c>
      <c r="D769" s="156"/>
      <c r="E769" s="206">
        <v>43227</v>
      </c>
      <c r="F769" s="159" t="s">
        <v>1628</v>
      </c>
      <c r="G769" s="162" t="s">
        <v>1793</v>
      </c>
      <c r="H769" s="376">
        <v>44008</v>
      </c>
      <c r="I769" s="385" t="s">
        <v>5822</v>
      </c>
      <c r="J769" s="129"/>
      <c r="K769" s="206"/>
      <c r="L769" s="207"/>
      <c r="M769" s="207"/>
      <c r="N769" s="207" t="e">
        <v>#N/A</v>
      </c>
      <c r="O769" s="156"/>
      <c r="P769" s="156"/>
      <c r="Q769" s="156">
        <v>216</v>
      </c>
      <c r="R769" s="156"/>
      <c r="S769" s="377" t="s">
        <v>4426</v>
      </c>
      <c r="T769" s="156" t="s">
        <v>4596</v>
      </c>
      <c r="U769" s="156" t="s">
        <v>4643</v>
      </c>
      <c r="V769" s="156" t="s">
        <v>4617</v>
      </c>
      <c r="W769" s="159" t="s">
        <v>1815</v>
      </c>
      <c r="X769" s="378"/>
      <c r="Y769" s="162"/>
      <c r="Z769" s="156"/>
      <c r="AA769" s="156">
        <v>216</v>
      </c>
      <c r="AB769" s="156"/>
      <c r="AC769" s="376" t="s">
        <v>4</v>
      </c>
      <c r="AD769" s="379" t="s">
        <v>4662</v>
      </c>
      <c r="AE769" s="156" t="s">
        <v>4662</v>
      </c>
      <c r="AF769" s="379" t="s">
        <v>1796</v>
      </c>
      <c r="AG769" s="380" t="s">
        <v>1796</v>
      </c>
      <c r="AH769" s="396" t="s">
        <v>90</v>
      </c>
      <c r="AI769" s="377" t="s">
        <v>1717</v>
      </c>
      <c r="AJ769" s="381"/>
      <c r="AK769" s="377" t="s">
        <v>1717</v>
      </c>
      <c r="AL769" s="159" t="s">
        <v>1815</v>
      </c>
      <c r="AM769" s="381"/>
      <c r="AN769" s="162" t="s">
        <v>1629</v>
      </c>
      <c r="AO769" s="382"/>
      <c r="AP769" s="381"/>
      <c r="AQ769" s="395" t="s">
        <v>337</v>
      </c>
      <c r="AR769" s="398"/>
      <c r="AS769" s="382" t="s">
        <v>1809</v>
      </c>
      <c r="AT769" s="376">
        <v>43460</v>
      </c>
      <c r="AU769" s="169" t="s">
        <v>2457</v>
      </c>
      <c r="AV769" s="169" t="s">
        <v>2458</v>
      </c>
      <c r="AW769" s="382"/>
      <c r="AX769" s="162"/>
      <c r="AY769" s="376" t="s">
        <v>1810</v>
      </c>
      <c r="AZ769" s="159"/>
      <c r="BA769" s="129"/>
      <c r="BB769" s="383">
        <v>216</v>
      </c>
    </row>
    <row r="770" spans="1:54" s="3" customFormat="1" ht="36.75" customHeight="1">
      <c r="A770" s="374">
        <v>380</v>
      </c>
      <c r="B770" s="395" t="s">
        <v>886</v>
      </c>
      <c r="C770" s="156">
        <v>4512186660</v>
      </c>
      <c r="D770" s="156"/>
      <c r="E770" s="206">
        <v>43270</v>
      </c>
      <c r="F770" s="159" t="s">
        <v>1628</v>
      </c>
      <c r="G770" s="162" t="s">
        <v>1793</v>
      </c>
      <c r="H770" s="376">
        <v>44008</v>
      </c>
      <c r="I770" s="385" t="s">
        <v>5822</v>
      </c>
      <c r="J770" s="129"/>
      <c r="K770" s="206"/>
      <c r="L770" s="207"/>
      <c r="M770" s="207"/>
      <c r="N770" s="207" t="e">
        <v>#N/A</v>
      </c>
      <c r="O770" s="156"/>
      <c r="P770" s="156"/>
      <c r="Q770" s="156">
        <v>216</v>
      </c>
      <c r="R770" s="156"/>
      <c r="S770" s="377" t="s">
        <v>4426</v>
      </c>
      <c r="T770" s="156" t="s">
        <v>4596</v>
      </c>
      <c r="U770" s="156" t="s">
        <v>4643</v>
      </c>
      <c r="V770" s="156" t="s">
        <v>4617</v>
      </c>
      <c r="W770" s="395" t="s">
        <v>2119</v>
      </c>
      <c r="X770" s="378"/>
      <c r="Y770" s="162"/>
      <c r="Z770" s="156"/>
      <c r="AA770" s="156">
        <v>216</v>
      </c>
      <c r="AB770" s="156"/>
      <c r="AC770" s="376" t="s">
        <v>4</v>
      </c>
      <c r="AD770" s="379" t="s">
        <v>4662</v>
      </c>
      <c r="AE770" s="156" t="s">
        <v>4662</v>
      </c>
      <c r="AF770" s="379" t="s">
        <v>1796</v>
      </c>
      <c r="AG770" s="380" t="s">
        <v>1796</v>
      </c>
      <c r="AH770" s="396" t="s">
        <v>90</v>
      </c>
      <c r="AI770" s="377" t="s">
        <v>1717</v>
      </c>
      <c r="AJ770" s="381"/>
      <c r="AK770" s="377" t="s">
        <v>1717</v>
      </c>
      <c r="AL770" s="395" t="s">
        <v>2119</v>
      </c>
      <c r="AM770" s="381"/>
      <c r="AN770" s="162" t="s">
        <v>1629</v>
      </c>
      <c r="AO770" s="159"/>
      <c r="AP770" s="381"/>
      <c r="AQ770" s="397" t="s">
        <v>364</v>
      </c>
      <c r="AR770" s="398"/>
      <c r="AS770" s="382" t="s">
        <v>1809</v>
      </c>
      <c r="AT770" s="376">
        <v>43460</v>
      </c>
      <c r="AU770" s="169" t="s">
        <v>2351</v>
      </c>
      <c r="AV770" s="169" t="s">
        <v>2352</v>
      </c>
      <c r="AW770" s="382"/>
      <c r="AX770" s="162" t="s">
        <v>1819</v>
      </c>
      <c r="AY770" s="376" t="s">
        <v>1810</v>
      </c>
      <c r="AZ770" s="159"/>
      <c r="BA770" s="129"/>
      <c r="BB770" s="383">
        <v>216</v>
      </c>
    </row>
    <row r="771" spans="1:54" s="3" customFormat="1" ht="36.75" customHeight="1">
      <c r="A771" s="374">
        <v>381</v>
      </c>
      <c r="B771" s="395" t="s">
        <v>887</v>
      </c>
      <c r="C771" s="156">
        <v>4513369540</v>
      </c>
      <c r="D771" s="156"/>
      <c r="E771" s="206">
        <v>43270</v>
      </c>
      <c r="F771" s="159" t="s">
        <v>1628</v>
      </c>
      <c r="G771" s="162" t="s">
        <v>1793</v>
      </c>
      <c r="H771" s="376">
        <v>44008</v>
      </c>
      <c r="I771" s="385" t="s">
        <v>5822</v>
      </c>
      <c r="J771" s="129"/>
      <c r="K771" s="206"/>
      <c r="L771" s="207"/>
      <c r="M771" s="207"/>
      <c r="N771" s="207" t="e">
        <v>#N/A</v>
      </c>
      <c r="O771" s="162"/>
      <c r="P771" s="156"/>
      <c r="Q771" s="156">
        <v>216</v>
      </c>
      <c r="R771" s="156"/>
      <c r="S771" s="377" t="s">
        <v>4426</v>
      </c>
      <c r="T771" s="156" t="s">
        <v>4596</v>
      </c>
      <c r="U771" s="156" t="s">
        <v>4643</v>
      </c>
      <c r="V771" s="156" t="s">
        <v>4617</v>
      </c>
      <c r="W771" s="159" t="s">
        <v>1815</v>
      </c>
      <c r="X771" s="378"/>
      <c r="Y771" s="162"/>
      <c r="Z771" s="156"/>
      <c r="AA771" s="156">
        <v>216</v>
      </c>
      <c r="AB771" s="156"/>
      <c r="AC771" s="376" t="s">
        <v>4</v>
      </c>
      <c r="AD771" s="379" t="s">
        <v>4662</v>
      </c>
      <c r="AE771" s="156" t="s">
        <v>4662</v>
      </c>
      <c r="AF771" s="379" t="s">
        <v>1796</v>
      </c>
      <c r="AG771" s="380" t="s">
        <v>1796</v>
      </c>
      <c r="AH771" s="396" t="s">
        <v>90</v>
      </c>
      <c r="AI771" s="377" t="s">
        <v>1717</v>
      </c>
      <c r="AJ771" s="381"/>
      <c r="AK771" s="377" t="s">
        <v>1717</v>
      </c>
      <c r="AL771" s="159" t="s">
        <v>1815</v>
      </c>
      <c r="AM771" s="381"/>
      <c r="AN771" s="162" t="s">
        <v>1629</v>
      </c>
      <c r="AO771" s="382"/>
      <c r="AP771" s="381"/>
      <c r="AQ771" s="397" t="s">
        <v>364</v>
      </c>
      <c r="AR771" s="398"/>
      <c r="AS771" s="382" t="s">
        <v>1809</v>
      </c>
      <c r="AT771" s="376">
        <v>43461</v>
      </c>
      <c r="AU771" s="169" t="s">
        <v>2370</v>
      </c>
      <c r="AV771" s="169" t="s">
        <v>2371</v>
      </c>
      <c r="AW771" s="382"/>
      <c r="AX771" s="162"/>
      <c r="AY771" s="376" t="s">
        <v>1810</v>
      </c>
      <c r="AZ771" s="159"/>
      <c r="BA771" s="129"/>
      <c r="BB771" s="383">
        <v>216</v>
      </c>
    </row>
    <row r="772" spans="1:54" s="3" customFormat="1" ht="36.75" customHeight="1">
      <c r="A772" s="374">
        <v>382</v>
      </c>
      <c r="B772" s="395" t="s">
        <v>898</v>
      </c>
      <c r="C772" s="156">
        <v>4515879650</v>
      </c>
      <c r="D772" s="156"/>
      <c r="E772" s="206">
        <v>43262</v>
      </c>
      <c r="F772" s="159" t="s">
        <v>1628</v>
      </c>
      <c r="G772" s="162" t="s">
        <v>1793</v>
      </c>
      <c r="H772" s="376">
        <v>44008</v>
      </c>
      <c r="I772" s="385" t="s">
        <v>5822</v>
      </c>
      <c r="J772" s="129"/>
      <c r="K772" s="206"/>
      <c r="L772" s="207"/>
      <c r="M772" s="207"/>
      <c r="N772" s="207" t="e">
        <v>#N/A</v>
      </c>
      <c r="O772" s="156"/>
      <c r="P772" s="156"/>
      <c r="Q772" s="156">
        <v>216</v>
      </c>
      <c r="R772" s="156"/>
      <c r="S772" s="377" t="s">
        <v>4426</v>
      </c>
      <c r="T772" s="156" t="s">
        <v>4596</v>
      </c>
      <c r="U772" s="156" t="s">
        <v>4643</v>
      </c>
      <c r="V772" s="156" t="s">
        <v>4617</v>
      </c>
      <c r="W772" s="159" t="s">
        <v>1815</v>
      </c>
      <c r="X772" s="378"/>
      <c r="Y772" s="162"/>
      <c r="Z772" s="156"/>
      <c r="AA772" s="156">
        <v>216</v>
      </c>
      <c r="AB772" s="156"/>
      <c r="AC772" s="376" t="s">
        <v>4</v>
      </c>
      <c r="AD772" s="379" t="s">
        <v>4662</v>
      </c>
      <c r="AE772" s="156" t="s">
        <v>4662</v>
      </c>
      <c r="AF772" s="379" t="s">
        <v>1796</v>
      </c>
      <c r="AG772" s="380" t="s">
        <v>1796</v>
      </c>
      <c r="AH772" s="396" t="s">
        <v>90</v>
      </c>
      <c r="AI772" s="377" t="s">
        <v>1717</v>
      </c>
      <c r="AJ772" s="381"/>
      <c r="AK772" s="377" t="s">
        <v>1717</v>
      </c>
      <c r="AL772" s="159" t="s">
        <v>1815</v>
      </c>
      <c r="AM772" s="381"/>
      <c r="AN772" s="162" t="s">
        <v>1629</v>
      </c>
      <c r="AO772" s="382"/>
      <c r="AP772" s="381"/>
      <c r="AQ772" s="397" t="s">
        <v>377</v>
      </c>
      <c r="AR772" s="398"/>
      <c r="AS772" s="382" t="s">
        <v>1809</v>
      </c>
      <c r="AT772" s="376">
        <v>43461</v>
      </c>
      <c r="AU772" s="169" t="s">
        <v>2401</v>
      </c>
      <c r="AV772" s="169" t="s">
        <v>2402</v>
      </c>
      <c r="AW772" s="382"/>
      <c r="AX772" s="162"/>
      <c r="AY772" s="376" t="s">
        <v>1810</v>
      </c>
      <c r="AZ772" s="159"/>
      <c r="BA772" s="129"/>
      <c r="BB772" s="383">
        <v>216</v>
      </c>
    </row>
    <row r="773" spans="1:54" s="3" customFormat="1" ht="36.75" customHeight="1">
      <c r="A773" s="374">
        <v>383</v>
      </c>
      <c r="B773" s="395" t="s">
        <v>882</v>
      </c>
      <c r="C773" s="156">
        <v>7185073920</v>
      </c>
      <c r="D773" s="156"/>
      <c r="E773" s="206" t="s">
        <v>2287</v>
      </c>
      <c r="F773" s="159" t="s">
        <v>1628</v>
      </c>
      <c r="G773" s="162" t="s">
        <v>1793</v>
      </c>
      <c r="H773" s="376">
        <v>44008</v>
      </c>
      <c r="I773" s="385" t="s">
        <v>5822</v>
      </c>
      <c r="J773" s="129"/>
      <c r="K773" s="206"/>
      <c r="L773" s="207"/>
      <c r="M773" s="207"/>
      <c r="N773" s="207" t="e">
        <v>#N/A</v>
      </c>
      <c r="O773" s="156"/>
      <c r="P773" s="156"/>
      <c r="Q773" s="156">
        <v>216</v>
      </c>
      <c r="R773" s="156"/>
      <c r="S773" s="377" t="s">
        <v>4426</v>
      </c>
      <c r="T773" s="156" t="s">
        <v>4596</v>
      </c>
      <c r="U773" s="156" t="s">
        <v>4643</v>
      </c>
      <c r="V773" s="156" t="s">
        <v>4617</v>
      </c>
      <c r="W773" s="159" t="s">
        <v>1815</v>
      </c>
      <c r="X773" s="378"/>
      <c r="Y773" s="162"/>
      <c r="Z773" s="156"/>
      <c r="AA773" s="156">
        <v>216</v>
      </c>
      <c r="AB773" s="156"/>
      <c r="AC773" s="376" t="s">
        <v>4</v>
      </c>
      <c r="AD773" s="379" t="s">
        <v>4662</v>
      </c>
      <c r="AE773" s="156" t="s">
        <v>4662</v>
      </c>
      <c r="AF773" s="379" t="s">
        <v>1796</v>
      </c>
      <c r="AG773" s="380" t="s">
        <v>1796</v>
      </c>
      <c r="AH773" s="396" t="s">
        <v>90</v>
      </c>
      <c r="AI773" s="377" t="s">
        <v>1717</v>
      </c>
      <c r="AJ773" s="381"/>
      <c r="AK773" s="377" t="s">
        <v>1717</v>
      </c>
      <c r="AL773" s="159" t="s">
        <v>1815</v>
      </c>
      <c r="AM773" s="381"/>
      <c r="AN773" s="162" t="s">
        <v>1629</v>
      </c>
      <c r="AO773" s="382"/>
      <c r="AP773" s="381"/>
      <c r="AQ773" s="397" t="s">
        <v>362</v>
      </c>
      <c r="AR773" s="398"/>
      <c r="AS773" s="382" t="s">
        <v>1809</v>
      </c>
      <c r="AT773" s="376">
        <v>43461</v>
      </c>
      <c r="AU773" s="169" t="s">
        <v>2435</v>
      </c>
      <c r="AV773" s="169" t="s">
        <v>2436</v>
      </c>
      <c r="AW773" s="382"/>
      <c r="AX773" s="162"/>
      <c r="AY773" s="376" t="s">
        <v>1810</v>
      </c>
      <c r="AZ773" s="159"/>
      <c r="BA773" s="129"/>
      <c r="BB773" s="383">
        <v>216</v>
      </c>
    </row>
    <row r="774" spans="1:54" s="3" customFormat="1" ht="36.75" customHeight="1">
      <c r="A774" s="374">
        <v>384</v>
      </c>
      <c r="B774" s="395" t="s">
        <v>903</v>
      </c>
      <c r="C774" s="156">
        <v>4515874620</v>
      </c>
      <c r="D774" s="156"/>
      <c r="E774" s="206">
        <v>43262</v>
      </c>
      <c r="F774" s="159" t="s">
        <v>1628</v>
      </c>
      <c r="G774" s="162" t="s">
        <v>1793</v>
      </c>
      <c r="H774" s="376">
        <v>44008</v>
      </c>
      <c r="I774" s="385" t="s">
        <v>5822</v>
      </c>
      <c r="J774" s="129"/>
      <c r="K774" s="206"/>
      <c r="L774" s="207"/>
      <c r="M774" s="207"/>
      <c r="N774" s="207" t="e">
        <v>#N/A</v>
      </c>
      <c r="O774" s="156"/>
      <c r="P774" s="156"/>
      <c r="Q774" s="156">
        <v>216</v>
      </c>
      <c r="R774" s="156"/>
      <c r="S774" s="377" t="s">
        <v>4426</v>
      </c>
      <c r="T774" s="156" t="s">
        <v>4596</v>
      </c>
      <c r="U774" s="156" t="s">
        <v>4643</v>
      </c>
      <c r="V774" s="156" t="s">
        <v>4617</v>
      </c>
      <c r="W774" s="159" t="s">
        <v>1815</v>
      </c>
      <c r="X774" s="378"/>
      <c r="Y774" s="162"/>
      <c r="Z774" s="156"/>
      <c r="AA774" s="156">
        <v>216</v>
      </c>
      <c r="AB774" s="156"/>
      <c r="AC774" s="376" t="s">
        <v>4</v>
      </c>
      <c r="AD774" s="379" t="s">
        <v>4662</v>
      </c>
      <c r="AE774" s="156" t="s">
        <v>4662</v>
      </c>
      <c r="AF774" s="379" t="s">
        <v>1796</v>
      </c>
      <c r="AG774" s="380" t="s">
        <v>1796</v>
      </c>
      <c r="AH774" s="396" t="s">
        <v>90</v>
      </c>
      <c r="AI774" s="377" t="s">
        <v>1717</v>
      </c>
      <c r="AJ774" s="381"/>
      <c r="AK774" s="377" t="s">
        <v>1717</v>
      </c>
      <c r="AL774" s="159" t="s">
        <v>1815</v>
      </c>
      <c r="AM774" s="381"/>
      <c r="AN774" s="162" t="s">
        <v>1629</v>
      </c>
      <c r="AO774" s="382"/>
      <c r="AP774" s="381"/>
      <c r="AQ774" s="397" t="s">
        <v>377</v>
      </c>
      <c r="AR774" s="398"/>
      <c r="AS774" s="382" t="s">
        <v>1809</v>
      </c>
      <c r="AT774" s="376">
        <v>43462</v>
      </c>
      <c r="AU774" s="169" t="s">
        <v>2391</v>
      </c>
      <c r="AV774" s="169" t="s">
        <v>2392</v>
      </c>
      <c r="AW774" s="382"/>
      <c r="AX774" s="162" t="s">
        <v>1819</v>
      </c>
      <c r="AY774" s="376" t="s">
        <v>1810</v>
      </c>
      <c r="AZ774" s="162" t="s">
        <v>2270</v>
      </c>
      <c r="BA774" s="129"/>
      <c r="BB774" s="383">
        <v>216</v>
      </c>
    </row>
    <row r="775" spans="1:54" s="3" customFormat="1" ht="36.75" customHeight="1">
      <c r="A775" s="374">
        <v>385</v>
      </c>
      <c r="B775" s="395" t="s">
        <v>864</v>
      </c>
      <c r="C775" s="156">
        <v>8015002060</v>
      </c>
      <c r="D775" s="156"/>
      <c r="E775" s="206">
        <v>43107</v>
      </c>
      <c r="F775" s="159" t="s">
        <v>1628</v>
      </c>
      <c r="G775" s="162" t="s">
        <v>1793</v>
      </c>
      <c r="H775" s="376">
        <v>44008</v>
      </c>
      <c r="I775" s="385" t="s">
        <v>5822</v>
      </c>
      <c r="J775" s="129"/>
      <c r="K775" s="206"/>
      <c r="L775" s="207"/>
      <c r="M775" s="207"/>
      <c r="N775" s="207" t="e">
        <v>#N/A</v>
      </c>
      <c r="O775" s="156"/>
      <c r="P775" s="156"/>
      <c r="Q775" s="156">
        <v>216</v>
      </c>
      <c r="R775" s="156"/>
      <c r="S775" s="377" t="s">
        <v>4426</v>
      </c>
      <c r="T775" s="156" t="s">
        <v>4596</v>
      </c>
      <c r="U775" s="156" t="s">
        <v>4643</v>
      </c>
      <c r="V775" s="156" t="s">
        <v>4617</v>
      </c>
      <c r="W775" s="159" t="s">
        <v>1815</v>
      </c>
      <c r="X775" s="378"/>
      <c r="Y775" s="162"/>
      <c r="Z775" s="156"/>
      <c r="AA775" s="156">
        <v>216</v>
      </c>
      <c r="AB775" s="156"/>
      <c r="AC775" s="376" t="s">
        <v>4</v>
      </c>
      <c r="AD775" s="379" t="s">
        <v>4662</v>
      </c>
      <c r="AE775" s="156" t="s">
        <v>4662</v>
      </c>
      <c r="AF775" s="379" t="s">
        <v>1796</v>
      </c>
      <c r="AG775" s="380" t="s">
        <v>1796</v>
      </c>
      <c r="AH775" s="396" t="s">
        <v>90</v>
      </c>
      <c r="AI775" s="377" t="s">
        <v>1717</v>
      </c>
      <c r="AJ775" s="381"/>
      <c r="AK775" s="377" t="s">
        <v>1717</v>
      </c>
      <c r="AL775" s="159" t="s">
        <v>1815</v>
      </c>
      <c r="AM775" s="381"/>
      <c r="AN775" s="162" t="s">
        <v>1629</v>
      </c>
      <c r="AO775" s="382"/>
      <c r="AP775" s="381"/>
      <c r="AQ775" s="397" t="s">
        <v>863</v>
      </c>
      <c r="AR775" s="398"/>
      <c r="AS775" s="382" t="s">
        <v>1809</v>
      </c>
      <c r="AT775" s="376">
        <v>43462</v>
      </c>
      <c r="AU775" s="169" t="s">
        <v>2445</v>
      </c>
      <c r="AV775" s="169" t="s">
        <v>2446</v>
      </c>
      <c r="AW775" s="382"/>
      <c r="AX775" s="162"/>
      <c r="AY775" s="376" t="s">
        <v>1810</v>
      </c>
      <c r="AZ775" s="159"/>
      <c r="BA775" s="129"/>
      <c r="BB775" s="383">
        <v>216</v>
      </c>
    </row>
    <row r="776" spans="1:54" s="3" customFormat="1" ht="36.75" customHeight="1">
      <c r="A776" s="374">
        <v>386</v>
      </c>
      <c r="B776" s="399" t="s">
        <v>859</v>
      </c>
      <c r="C776" s="156" t="s">
        <v>860</v>
      </c>
      <c r="D776" s="156"/>
      <c r="E776" s="206">
        <v>43380</v>
      </c>
      <c r="F776" s="159" t="s">
        <v>1628</v>
      </c>
      <c r="G776" s="162" t="s">
        <v>1793</v>
      </c>
      <c r="H776" s="376">
        <v>44008</v>
      </c>
      <c r="I776" s="385" t="s">
        <v>5822</v>
      </c>
      <c r="J776" s="129"/>
      <c r="K776" s="206"/>
      <c r="L776" s="207"/>
      <c r="M776" s="207"/>
      <c r="N776" s="207" t="e">
        <v>#N/A</v>
      </c>
      <c r="O776" s="156"/>
      <c r="P776" s="156"/>
      <c r="Q776" s="156">
        <v>216</v>
      </c>
      <c r="R776" s="156"/>
      <c r="S776" s="377" t="s">
        <v>4426</v>
      </c>
      <c r="T776" s="156" t="s">
        <v>4596</v>
      </c>
      <c r="U776" s="156" t="s">
        <v>4643</v>
      </c>
      <c r="V776" s="156" t="s">
        <v>4617</v>
      </c>
      <c r="W776" s="162" t="s">
        <v>1815</v>
      </c>
      <c r="X776" s="378"/>
      <c r="Y776" s="162"/>
      <c r="Z776" s="156"/>
      <c r="AA776" s="156">
        <v>216</v>
      </c>
      <c r="AB776" s="156"/>
      <c r="AC776" s="376" t="s">
        <v>4</v>
      </c>
      <c r="AD776" s="379" t="s">
        <v>4662</v>
      </c>
      <c r="AE776" s="156" t="s">
        <v>4662</v>
      </c>
      <c r="AF776" s="379" t="s">
        <v>1796</v>
      </c>
      <c r="AG776" s="380" t="s">
        <v>1796</v>
      </c>
      <c r="AH776" s="400" t="s">
        <v>90</v>
      </c>
      <c r="AI776" s="377" t="s">
        <v>1717</v>
      </c>
      <c r="AJ776" s="381"/>
      <c r="AK776" s="377" t="s">
        <v>1717</v>
      </c>
      <c r="AL776" s="162" t="s">
        <v>1815</v>
      </c>
      <c r="AM776" s="381"/>
      <c r="AN776" s="162" t="s">
        <v>1629</v>
      </c>
      <c r="AO776" s="382"/>
      <c r="AP776" s="381"/>
      <c r="AQ776" s="399" t="s">
        <v>334</v>
      </c>
      <c r="AR776" s="402"/>
      <c r="AS776" s="392" t="s">
        <v>1809</v>
      </c>
      <c r="AT776" s="376">
        <v>43462</v>
      </c>
      <c r="AU776" s="169" t="s">
        <v>2738</v>
      </c>
      <c r="AV776" s="169" t="s">
        <v>2739</v>
      </c>
      <c r="AW776" s="382"/>
      <c r="AX776" s="162"/>
      <c r="AY776" s="376" t="s">
        <v>1810</v>
      </c>
      <c r="AZ776" s="162"/>
      <c r="BA776" s="129"/>
      <c r="BB776" s="383">
        <v>216</v>
      </c>
    </row>
    <row r="777" spans="1:54" s="3" customFormat="1" ht="36.75" customHeight="1">
      <c r="A777" s="374">
        <v>387</v>
      </c>
      <c r="B777" s="395" t="s">
        <v>889</v>
      </c>
      <c r="C777" s="156">
        <v>4513369540</v>
      </c>
      <c r="D777" s="156"/>
      <c r="E777" s="206">
        <v>43270</v>
      </c>
      <c r="F777" s="159" t="s">
        <v>1628</v>
      </c>
      <c r="G777" s="162" t="s">
        <v>1793</v>
      </c>
      <c r="H777" s="376">
        <v>44008</v>
      </c>
      <c r="I777" s="385" t="s">
        <v>5822</v>
      </c>
      <c r="J777" s="129"/>
      <c r="K777" s="206"/>
      <c r="L777" s="207"/>
      <c r="M777" s="207"/>
      <c r="N777" s="207" t="e">
        <v>#N/A</v>
      </c>
      <c r="O777" s="162"/>
      <c r="P777" s="156"/>
      <c r="Q777" s="156">
        <v>216</v>
      </c>
      <c r="R777" s="156"/>
      <c r="S777" s="377" t="s">
        <v>4426</v>
      </c>
      <c r="T777" s="156" t="s">
        <v>4596</v>
      </c>
      <c r="U777" s="156" t="s">
        <v>4643</v>
      </c>
      <c r="V777" s="156" t="s">
        <v>4617</v>
      </c>
      <c r="W777" s="159" t="s">
        <v>1815</v>
      </c>
      <c r="X777" s="378"/>
      <c r="Y777" s="162"/>
      <c r="Z777" s="156"/>
      <c r="AA777" s="156">
        <v>216</v>
      </c>
      <c r="AB777" s="156"/>
      <c r="AC777" s="376" t="s">
        <v>4</v>
      </c>
      <c r="AD777" s="379" t="s">
        <v>4662</v>
      </c>
      <c r="AE777" s="156" t="s">
        <v>4662</v>
      </c>
      <c r="AF777" s="379" t="s">
        <v>1796</v>
      </c>
      <c r="AG777" s="380" t="s">
        <v>1796</v>
      </c>
      <c r="AH777" s="396" t="s">
        <v>90</v>
      </c>
      <c r="AI777" s="377" t="s">
        <v>1717</v>
      </c>
      <c r="AJ777" s="381"/>
      <c r="AK777" s="377" t="s">
        <v>1717</v>
      </c>
      <c r="AL777" s="159" t="s">
        <v>1815</v>
      </c>
      <c r="AM777" s="381"/>
      <c r="AN777" s="162" t="s">
        <v>1629</v>
      </c>
      <c r="AO777" s="382"/>
      <c r="AP777" s="381"/>
      <c r="AQ777" s="397" t="s">
        <v>364</v>
      </c>
      <c r="AR777" s="398"/>
      <c r="AS777" s="382" t="s">
        <v>1809</v>
      </c>
      <c r="AT777" s="376">
        <v>43467</v>
      </c>
      <c r="AU777" s="169" t="s">
        <v>2374</v>
      </c>
      <c r="AV777" s="169" t="s">
        <v>2375</v>
      </c>
      <c r="AW777" s="382"/>
      <c r="AX777" s="162"/>
      <c r="AY777" s="376" t="s">
        <v>1810</v>
      </c>
      <c r="AZ777" s="159"/>
      <c r="BA777" s="129"/>
      <c r="BB777" s="383">
        <v>216</v>
      </c>
    </row>
    <row r="778" spans="1:54" s="3" customFormat="1" ht="36.75" customHeight="1">
      <c r="A778" s="374">
        <v>388</v>
      </c>
      <c r="B778" s="205" t="s">
        <v>1577</v>
      </c>
      <c r="C778" s="156" t="s">
        <v>1578</v>
      </c>
      <c r="D778" s="156"/>
      <c r="E778" s="206">
        <v>43196</v>
      </c>
      <c r="F778" s="159" t="s">
        <v>1628</v>
      </c>
      <c r="G778" s="403" t="s">
        <v>1866</v>
      </c>
      <c r="H778" s="376">
        <v>44008</v>
      </c>
      <c r="I778" s="385" t="s">
        <v>5822</v>
      </c>
      <c r="J778" s="129"/>
      <c r="K778" s="206"/>
      <c r="L778" s="207"/>
      <c r="M778" s="207"/>
      <c r="N778" s="207" t="e">
        <v>#N/A</v>
      </c>
      <c r="O778" s="156"/>
      <c r="P778" s="156"/>
      <c r="Q778" s="156">
        <v>216</v>
      </c>
      <c r="R778" s="156"/>
      <c r="S778" s="377" t="s">
        <v>4426</v>
      </c>
      <c r="T778" s="156" t="s">
        <v>4596</v>
      </c>
      <c r="U778" s="156" t="s">
        <v>4643</v>
      </c>
      <c r="V778" s="156" t="s">
        <v>4617</v>
      </c>
      <c r="W778" s="162" t="s">
        <v>1815</v>
      </c>
      <c r="X778" s="378"/>
      <c r="Y778" s="162"/>
      <c r="Z778" s="156"/>
      <c r="AA778" s="156">
        <v>216</v>
      </c>
      <c r="AB778" s="156"/>
      <c r="AC778" s="376" t="s">
        <v>4</v>
      </c>
      <c r="AD778" s="379" t="s">
        <v>4662</v>
      </c>
      <c r="AE778" s="156" t="s">
        <v>4662</v>
      </c>
      <c r="AF778" s="379" t="s">
        <v>4566</v>
      </c>
      <c r="AG778" s="380" t="s">
        <v>4566</v>
      </c>
      <c r="AH778" s="161" t="s">
        <v>90</v>
      </c>
      <c r="AI778" s="377" t="s">
        <v>1717</v>
      </c>
      <c r="AJ778" s="381"/>
      <c r="AK778" s="377" t="s">
        <v>1717</v>
      </c>
      <c r="AL778" s="162" t="s">
        <v>1815</v>
      </c>
      <c r="AM778" s="381"/>
      <c r="AN778" s="393" t="s">
        <v>1627</v>
      </c>
      <c r="AO778" s="382"/>
      <c r="AP778" s="381"/>
      <c r="AQ778" s="162" t="s">
        <v>1569</v>
      </c>
      <c r="AR778" s="376" t="s">
        <v>1101</v>
      </c>
      <c r="AS778" s="382" t="s">
        <v>1809</v>
      </c>
      <c r="AT778" s="376">
        <v>43468</v>
      </c>
      <c r="AU778" s="169" t="s">
        <v>2291</v>
      </c>
      <c r="AV778" s="169" t="s">
        <v>2292</v>
      </c>
      <c r="AW778" s="382"/>
      <c r="AX778" s="162"/>
      <c r="AY778" s="376" t="s">
        <v>1810</v>
      </c>
      <c r="AZ778" s="159"/>
      <c r="BA778" s="129"/>
      <c r="BB778" s="383">
        <v>216</v>
      </c>
    </row>
    <row r="779" spans="1:54" s="3" customFormat="1" ht="36.75" customHeight="1">
      <c r="A779" s="374">
        <v>389</v>
      </c>
      <c r="B779" s="395" t="s">
        <v>390</v>
      </c>
      <c r="C779" s="156">
        <v>6166685650</v>
      </c>
      <c r="D779" s="156"/>
      <c r="E779" s="206">
        <v>43410</v>
      </c>
      <c r="F779" s="159" t="s">
        <v>1628</v>
      </c>
      <c r="G779" s="162" t="s">
        <v>1793</v>
      </c>
      <c r="H779" s="376">
        <v>44008</v>
      </c>
      <c r="I779" s="385" t="s">
        <v>5822</v>
      </c>
      <c r="J779" s="129"/>
      <c r="K779" s="206"/>
      <c r="L779" s="207"/>
      <c r="M779" s="207"/>
      <c r="N779" s="207" t="e">
        <v>#N/A</v>
      </c>
      <c r="O779" s="156"/>
      <c r="P779" s="156"/>
      <c r="Q779" s="156">
        <v>216</v>
      </c>
      <c r="R779" s="156"/>
      <c r="S779" s="377" t="s">
        <v>4426</v>
      </c>
      <c r="T779" s="156" t="s">
        <v>4596</v>
      </c>
      <c r="U779" s="156" t="s">
        <v>4643</v>
      </c>
      <c r="V779" s="156" t="s">
        <v>4617</v>
      </c>
      <c r="W779" s="159" t="s">
        <v>1815</v>
      </c>
      <c r="X779" s="378"/>
      <c r="Y779" s="162"/>
      <c r="Z779" s="156"/>
      <c r="AA779" s="156">
        <v>216</v>
      </c>
      <c r="AB779" s="156"/>
      <c r="AC779" s="376" t="s">
        <v>4</v>
      </c>
      <c r="AD779" s="379" t="s">
        <v>4662</v>
      </c>
      <c r="AE779" s="156" t="s">
        <v>4662</v>
      </c>
      <c r="AF779" s="379" t="s">
        <v>1796</v>
      </c>
      <c r="AG779" s="380" t="s">
        <v>1796</v>
      </c>
      <c r="AH779" s="396" t="s">
        <v>90</v>
      </c>
      <c r="AI779" s="377" t="s">
        <v>1717</v>
      </c>
      <c r="AJ779" s="381"/>
      <c r="AK779" s="377" t="s">
        <v>1717</v>
      </c>
      <c r="AL779" s="159" t="s">
        <v>1815</v>
      </c>
      <c r="AM779" s="381"/>
      <c r="AN779" s="162" t="s">
        <v>1629</v>
      </c>
      <c r="AO779" s="382"/>
      <c r="AP779" s="381"/>
      <c r="AQ779" s="397" t="s">
        <v>377</v>
      </c>
      <c r="AR779" s="398"/>
      <c r="AS779" s="382" t="s">
        <v>1809</v>
      </c>
      <c r="AT779" s="376">
        <v>43469</v>
      </c>
      <c r="AU779" s="169" t="s">
        <v>2416</v>
      </c>
      <c r="AV779" s="169" t="s">
        <v>2417</v>
      </c>
      <c r="AW779" s="382"/>
      <c r="AX779" s="162"/>
      <c r="AY779" s="376" t="s">
        <v>1810</v>
      </c>
      <c r="AZ779" s="159"/>
      <c r="BA779" s="129"/>
      <c r="BB779" s="383">
        <v>216</v>
      </c>
    </row>
    <row r="780" spans="1:54" s="3" customFormat="1" ht="36.75" customHeight="1">
      <c r="A780" s="374">
        <v>390</v>
      </c>
      <c r="B780" s="205" t="s">
        <v>1579</v>
      </c>
      <c r="C780" s="156" t="s">
        <v>1578</v>
      </c>
      <c r="D780" s="156"/>
      <c r="E780" s="206">
        <v>43196</v>
      </c>
      <c r="F780" s="159" t="s">
        <v>1628</v>
      </c>
      <c r="G780" s="403" t="s">
        <v>1866</v>
      </c>
      <c r="H780" s="376">
        <v>44008</v>
      </c>
      <c r="I780" s="385" t="s">
        <v>5822</v>
      </c>
      <c r="J780" s="129"/>
      <c r="K780" s="206"/>
      <c r="L780" s="207"/>
      <c r="M780" s="207"/>
      <c r="N780" s="207" t="e">
        <v>#N/A</v>
      </c>
      <c r="O780" s="156"/>
      <c r="P780" s="156"/>
      <c r="Q780" s="156">
        <v>216</v>
      </c>
      <c r="R780" s="156"/>
      <c r="S780" s="377" t="s">
        <v>4426</v>
      </c>
      <c r="T780" s="156" t="s">
        <v>4596</v>
      </c>
      <c r="U780" s="156" t="s">
        <v>4643</v>
      </c>
      <c r="V780" s="156" t="s">
        <v>4617</v>
      </c>
      <c r="W780" s="162" t="s">
        <v>1815</v>
      </c>
      <c r="X780" s="378"/>
      <c r="Y780" s="162"/>
      <c r="Z780" s="156"/>
      <c r="AA780" s="156">
        <v>216</v>
      </c>
      <c r="AB780" s="156"/>
      <c r="AC780" s="376" t="s">
        <v>4</v>
      </c>
      <c r="AD780" s="379" t="s">
        <v>4662</v>
      </c>
      <c r="AE780" s="156" t="s">
        <v>4662</v>
      </c>
      <c r="AF780" s="379" t="s">
        <v>4566</v>
      </c>
      <c r="AG780" s="380" t="s">
        <v>4566</v>
      </c>
      <c r="AH780" s="161" t="s">
        <v>90</v>
      </c>
      <c r="AI780" s="377" t="s">
        <v>1717</v>
      </c>
      <c r="AJ780" s="381"/>
      <c r="AK780" s="377" t="s">
        <v>1717</v>
      </c>
      <c r="AL780" s="162" t="s">
        <v>1815</v>
      </c>
      <c r="AM780" s="381"/>
      <c r="AN780" s="393" t="s">
        <v>1627</v>
      </c>
      <c r="AO780" s="382"/>
      <c r="AP780" s="381"/>
      <c r="AQ780" s="162" t="s">
        <v>1569</v>
      </c>
      <c r="AR780" s="376" t="s">
        <v>1101</v>
      </c>
      <c r="AS780" s="382" t="s">
        <v>1809</v>
      </c>
      <c r="AT780" s="376">
        <v>43469</v>
      </c>
      <c r="AU780" s="169" t="s">
        <v>2293</v>
      </c>
      <c r="AV780" s="169" t="s">
        <v>2294</v>
      </c>
      <c r="AW780" s="382"/>
      <c r="AX780" s="162"/>
      <c r="AY780" s="376" t="s">
        <v>1810</v>
      </c>
      <c r="AZ780" s="159"/>
      <c r="BA780" s="129"/>
      <c r="BB780" s="383">
        <v>216</v>
      </c>
    </row>
    <row r="781" spans="1:54" s="3" customFormat="1" ht="36.75" customHeight="1">
      <c r="A781" s="374">
        <v>391</v>
      </c>
      <c r="B781" s="205" t="s">
        <v>1581</v>
      </c>
      <c r="C781" s="156" t="s">
        <v>1578</v>
      </c>
      <c r="D781" s="156"/>
      <c r="E781" s="206">
        <v>43196</v>
      </c>
      <c r="F781" s="159" t="s">
        <v>1628</v>
      </c>
      <c r="G781" s="403" t="s">
        <v>1866</v>
      </c>
      <c r="H781" s="376">
        <v>44008</v>
      </c>
      <c r="I781" s="385" t="s">
        <v>5822</v>
      </c>
      <c r="J781" s="129"/>
      <c r="K781" s="206"/>
      <c r="L781" s="207"/>
      <c r="M781" s="207"/>
      <c r="N781" s="207" t="e">
        <v>#N/A</v>
      </c>
      <c r="O781" s="156"/>
      <c r="P781" s="156"/>
      <c r="Q781" s="156">
        <v>216</v>
      </c>
      <c r="R781" s="156"/>
      <c r="S781" s="377" t="s">
        <v>4426</v>
      </c>
      <c r="T781" s="156" t="s">
        <v>4596</v>
      </c>
      <c r="U781" s="156" t="s">
        <v>4643</v>
      </c>
      <c r="V781" s="156" t="s">
        <v>4617</v>
      </c>
      <c r="W781" s="162" t="s">
        <v>1815</v>
      </c>
      <c r="X781" s="378"/>
      <c r="Y781" s="162"/>
      <c r="Z781" s="156"/>
      <c r="AA781" s="156">
        <v>216</v>
      </c>
      <c r="AB781" s="156"/>
      <c r="AC781" s="376" t="s">
        <v>4</v>
      </c>
      <c r="AD781" s="379" t="s">
        <v>4662</v>
      </c>
      <c r="AE781" s="156" t="s">
        <v>4662</v>
      </c>
      <c r="AF781" s="379" t="s">
        <v>4566</v>
      </c>
      <c r="AG781" s="380" t="s">
        <v>4566</v>
      </c>
      <c r="AH781" s="161" t="s">
        <v>90</v>
      </c>
      <c r="AI781" s="377" t="s">
        <v>1717</v>
      </c>
      <c r="AJ781" s="381"/>
      <c r="AK781" s="377" t="s">
        <v>1717</v>
      </c>
      <c r="AL781" s="162" t="s">
        <v>1815</v>
      </c>
      <c r="AM781" s="381"/>
      <c r="AN781" s="393" t="s">
        <v>1627</v>
      </c>
      <c r="AO781" s="382"/>
      <c r="AP781" s="381"/>
      <c r="AQ781" s="162" t="s">
        <v>1569</v>
      </c>
      <c r="AR781" s="376" t="s">
        <v>1101</v>
      </c>
      <c r="AS781" s="382" t="s">
        <v>1809</v>
      </c>
      <c r="AT781" s="376">
        <v>43469</v>
      </c>
      <c r="AU781" s="169" t="s">
        <v>2295</v>
      </c>
      <c r="AV781" s="169" t="s">
        <v>2296</v>
      </c>
      <c r="AW781" s="382"/>
      <c r="AX781" s="162"/>
      <c r="AY781" s="376" t="s">
        <v>1810</v>
      </c>
      <c r="AZ781" s="159"/>
      <c r="BA781" s="129"/>
      <c r="BB781" s="383">
        <v>216</v>
      </c>
    </row>
    <row r="782" spans="1:54" s="3" customFormat="1" ht="36.75" customHeight="1">
      <c r="A782" s="374">
        <v>392</v>
      </c>
      <c r="B782" s="395" t="s">
        <v>387</v>
      </c>
      <c r="C782" s="156">
        <v>4515879650</v>
      </c>
      <c r="D782" s="156"/>
      <c r="E782" s="206">
        <v>43262</v>
      </c>
      <c r="F782" s="159" t="s">
        <v>1628</v>
      </c>
      <c r="G782" s="162" t="s">
        <v>1793</v>
      </c>
      <c r="H782" s="376">
        <v>44008</v>
      </c>
      <c r="I782" s="385" t="s">
        <v>5822</v>
      </c>
      <c r="J782" s="129"/>
      <c r="K782" s="206"/>
      <c r="L782" s="207"/>
      <c r="M782" s="207"/>
      <c r="N782" s="207" t="e">
        <v>#N/A</v>
      </c>
      <c r="O782" s="156"/>
      <c r="P782" s="156"/>
      <c r="Q782" s="156">
        <v>216</v>
      </c>
      <c r="R782" s="156"/>
      <c r="S782" s="377" t="s">
        <v>4426</v>
      </c>
      <c r="T782" s="156" t="s">
        <v>4596</v>
      </c>
      <c r="U782" s="156" t="s">
        <v>4643</v>
      </c>
      <c r="V782" s="156" t="s">
        <v>4617</v>
      </c>
      <c r="W782" s="159" t="s">
        <v>1815</v>
      </c>
      <c r="X782" s="378"/>
      <c r="Y782" s="162"/>
      <c r="Z782" s="156"/>
      <c r="AA782" s="156">
        <v>216</v>
      </c>
      <c r="AB782" s="156"/>
      <c r="AC782" s="376" t="s">
        <v>4</v>
      </c>
      <c r="AD782" s="379" t="s">
        <v>4662</v>
      </c>
      <c r="AE782" s="156" t="s">
        <v>4662</v>
      </c>
      <c r="AF782" s="379" t="s">
        <v>1796</v>
      </c>
      <c r="AG782" s="380" t="s">
        <v>1796</v>
      </c>
      <c r="AH782" s="396" t="s">
        <v>90</v>
      </c>
      <c r="AI782" s="377" t="s">
        <v>1717</v>
      </c>
      <c r="AJ782" s="381"/>
      <c r="AK782" s="377" t="s">
        <v>1717</v>
      </c>
      <c r="AL782" s="159" t="s">
        <v>1815</v>
      </c>
      <c r="AM782" s="381"/>
      <c r="AN782" s="162" t="s">
        <v>1629</v>
      </c>
      <c r="AO782" s="382"/>
      <c r="AP782" s="381"/>
      <c r="AQ782" s="397" t="s">
        <v>377</v>
      </c>
      <c r="AR782" s="398"/>
      <c r="AS782" s="382" t="s">
        <v>1809</v>
      </c>
      <c r="AT782" s="376">
        <v>43472</v>
      </c>
      <c r="AU782" s="169" t="s">
        <v>2399</v>
      </c>
      <c r="AV782" s="169" t="s">
        <v>2400</v>
      </c>
      <c r="AW782" s="382"/>
      <c r="AX782" s="162"/>
      <c r="AY782" s="376" t="s">
        <v>1810</v>
      </c>
      <c r="AZ782" s="159"/>
      <c r="BA782" s="129"/>
      <c r="BB782" s="383">
        <v>216</v>
      </c>
    </row>
    <row r="783" spans="1:54" s="3" customFormat="1" ht="36.75" customHeight="1">
      <c r="A783" s="374">
        <v>393</v>
      </c>
      <c r="B783" s="395" t="s">
        <v>899</v>
      </c>
      <c r="C783" s="156">
        <v>4515879650</v>
      </c>
      <c r="D783" s="156"/>
      <c r="E783" s="206">
        <v>43262</v>
      </c>
      <c r="F783" s="159" t="s">
        <v>1628</v>
      </c>
      <c r="G783" s="162" t="s">
        <v>1793</v>
      </c>
      <c r="H783" s="376">
        <v>44008</v>
      </c>
      <c r="I783" s="385" t="s">
        <v>5822</v>
      </c>
      <c r="J783" s="129"/>
      <c r="K783" s="206"/>
      <c r="L783" s="207"/>
      <c r="M783" s="207"/>
      <c r="N783" s="207" t="e">
        <v>#N/A</v>
      </c>
      <c r="O783" s="156"/>
      <c r="P783" s="156"/>
      <c r="Q783" s="156">
        <v>216</v>
      </c>
      <c r="R783" s="156"/>
      <c r="S783" s="377" t="s">
        <v>4426</v>
      </c>
      <c r="T783" s="156" t="s">
        <v>4596</v>
      </c>
      <c r="U783" s="156" t="s">
        <v>4643</v>
      </c>
      <c r="V783" s="156" t="s">
        <v>4617</v>
      </c>
      <c r="W783" s="159" t="s">
        <v>1815</v>
      </c>
      <c r="X783" s="378"/>
      <c r="Y783" s="162"/>
      <c r="Z783" s="156"/>
      <c r="AA783" s="156">
        <v>216</v>
      </c>
      <c r="AB783" s="156"/>
      <c r="AC783" s="376" t="s">
        <v>4</v>
      </c>
      <c r="AD783" s="379" t="s">
        <v>4662</v>
      </c>
      <c r="AE783" s="156" t="s">
        <v>4662</v>
      </c>
      <c r="AF783" s="379" t="s">
        <v>1796</v>
      </c>
      <c r="AG783" s="380" t="s">
        <v>1796</v>
      </c>
      <c r="AH783" s="396" t="s">
        <v>90</v>
      </c>
      <c r="AI783" s="377" t="s">
        <v>1717</v>
      </c>
      <c r="AJ783" s="381"/>
      <c r="AK783" s="377" t="s">
        <v>1717</v>
      </c>
      <c r="AL783" s="159" t="s">
        <v>1815</v>
      </c>
      <c r="AM783" s="381"/>
      <c r="AN783" s="162" t="s">
        <v>1629</v>
      </c>
      <c r="AO783" s="382"/>
      <c r="AP783" s="381"/>
      <c r="AQ783" s="397" t="s">
        <v>377</v>
      </c>
      <c r="AR783" s="398"/>
      <c r="AS783" s="382" t="s">
        <v>1809</v>
      </c>
      <c r="AT783" s="376">
        <v>43472</v>
      </c>
      <c r="AU783" s="169" t="s">
        <v>2403</v>
      </c>
      <c r="AV783" s="169" t="s">
        <v>2404</v>
      </c>
      <c r="AW783" s="382"/>
      <c r="AX783" s="162"/>
      <c r="AY783" s="376" t="s">
        <v>1810</v>
      </c>
      <c r="AZ783" s="159"/>
      <c r="BA783" s="129"/>
      <c r="BB783" s="383">
        <v>216</v>
      </c>
    </row>
    <row r="784" spans="1:54" s="3" customFormat="1" ht="36.75" customHeight="1">
      <c r="A784" s="374">
        <v>394</v>
      </c>
      <c r="B784" s="395" t="s">
        <v>389</v>
      </c>
      <c r="C784" s="156">
        <v>4515879650</v>
      </c>
      <c r="D784" s="156"/>
      <c r="E784" s="206">
        <v>43262</v>
      </c>
      <c r="F784" s="159" t="s">
        <v>1628</v>
      </c>
      <c r="G784" s="162" t="s">
        <v>1793</v>
      </c>
      <c r="H784" s="376">
        <v>44008</v>
      </c>
      <c r="I784" s="385" t="s">
        <v>5822</v>
      </c>
      <c r="J784" s="129"/>
      <c r="K784" s="206"/>
      <c r="L784" s="207"/>
      <c r="M784" s="207"/>
      <c r="N784" s="207" t="e">
        <v>#N/A</v>
      </c>
      <c r="O784" s="156"/>
      <c r="P784" s="156"/>
      <c r="Q784" s="156">
        <v>216</v>
      </c>
      <c r="R784" s="156"/>
      <c r="S784" s="377" t="s">
        <v>4426</v>
      </c>
      <c r="T784" s="156" t="s">
        <v>4596</v>
      </c>
      <c r="U784" s="156" t="s">
        <v>4643</v>
      </c>
      <c r="V784" s="156" t="s">
        <v>4617</v>
      </c>
      <c r="W784" s="159" t="s">
        <v>1815</v>
      </c>
      <c r="X784" s="378"/>
      <c r="Y784" s="162"/>
      <c r="Z784" s="156"/>
      <c r="AA784" s="156">
        <v>216</v>
      </c>
      <c r="AB784" s="156"/>
      <c r="AC784" s="376" t="s">
        <v>4</v>
      </c>
      <c r="AD784" s="379" t="s">
        <v>4662</v>
      </c>
      <c r="AE784" s="156" t="s">
        <v>4662</v>
      </c>
      <c r="AF784" s="379" t="s">
        <v>1796</v>
      </c>
      <c r="AG784" s="380" t="s">
        <v>1796</v>
      </c>
      <c r="AH784" s="396" t="s">
        <v>90</v>
      </c>
      <c r="AI784" s="377" t="s">
        <v>1717</v>
      </c>
      <c r="AJ784" s="381"/>
      <c r="AK784" s="377" t="s">
        <v>1717</v>
      </c>
      <c r="AL784" s="159" t="s">
        <v>1815</v>
      </c>
      <c r="AM784" s="381"/>
      <c r="AN784" s="162" t="s">
        <v>1629</v>
      </c>
      <c r="AO784" s="382"/>
      <c r="AP784" s="381"/>
      <c r="AQ784" s="397" t="s">
        <v>377</v>
      </c>
      <c r="AR784" s="398"/>
      <c r="AS784" s="382" t="s">
        <v>1809</v>
      </c>
      <c r="AT784" s="376">
        <v>43472</v>
      </c>
      <c r="AU784" s="169" t="s">
        <v>2405</v>
      </c>
      <c r="AV784" s="169" t="s">
        <v>2406</v>
      </c>
      <c r="AW784" s="382"/>
      <c r="AX784" s="162"/>
      <c r="AY784" s="376" t="s">
        <v>1810</v>
      </c>
      <c r="AZ784" s="159"/>
      <c r="BA784" s="129"/>
      <c r="BB784" s="383">
        <v>216</v>
      </c>
    </row>
    <row r="785" spans="1:54" s="3" customFormat="1" ht="36.75" customHeight="1">
      <c r="A785" s="374">
        <v>395</v>
      </c>
      <c r="B785" s="395" t="s">
        <v>385</v>
      </c>
      <c r="C785" s="156">
        <v>6166685650</v>
      </c>
      <c r="D785" s="156"/>
      <c r="E785" s="206">
        <v>43262</v>
      </c>
      <c r="F785" s="159" t="s">
        <v>1628</v>
      </c>
      <c r="G785" s="162" t="s">
        <v>1793</v>
      </c>
      <c r="H785" s="376">
        <v>44008</v>
      </c>
      <c r="I785" s="385" t="s">
        <v>5822</v>
      </c>
      <c r="J785" s="129"/>
      <c r="K785" s="206"/>
      <c r="L785" s="207"/>
      <c r="M785" s="207"/>
      <c r="N785" s="207" t="e">
        <v>#N/A</v>
      </c>
      <c r="O785" s="156"/>
      <c r="P785" s="156"/>
      <c r="Q785" s="156">
        <v>216</v>
      </c>
      <c r="R785" s="156"/>
      <c r="S785" s="377" t="s">
        <v>4426</v>
      </c>
      <c r="T785" s="156" t="s">
        <v>4596</v>
      </c>
      <c r="U785" s="156" t="s">
        <v>4643</v>
      </c>
      <c r="V785" s="156" t="s">
        <v>4617</v>
      </c>
      <c r="W785" s="159" t="s">
        <v>1815</v>
      </c>
      <c r="X785" s="378"/>
      <c r="Y785" s="162"/>
      <c r="Z785" s="156"/>
      <c r="AA785" s="156">
        <v>216</v>
      </c>
      <c r="AB785" s="156"/>
      <c r="AC785" s="376" t="s">
        <v>4</v>
      </c>
      <c r="AD785" s="379" t="s">
        <v>4662</v>
      </c>
      <c r="AE785" s="156" t="s">
        <v>4662</v>
      </c>
      <c r="AF785" s="379" t="s">
        <v>1796</v>
      </c>
      <c r="AG785" s="380" t="s">
        <v>1796</v>
      </c>
      <c r="AH785" s="396" t="s">
        <v>90</v>
      </c>
      <c r="AI785" s="377" t="s">
        <v>1717</v>
      </c>
      <c r="AJ785" s="381"/>
      <c r="AK785" s="377" t="s">
        <v>1717</v>
      </c>
      <c r="AL785" s="159" t="s">
        <v>1815</v>
      </c>
      <c r="AM785" s="381"/>
      <c r="AN785" s="162" t="s">
        <v>1629</v>
      </c>
      <c r="AO785" s="382"/>
      <c r="AP785" s="381"/>
      <c r="AQ785" s="397" t="s">
        <v>377</v>
      </c>
      <c r="AR785" s="398"/>
      <c r="AS785" s="382" t="s">
        <v>1809</v>
      </c>
      <c r="AT785" s="376">
        <v>43473</v>
      </c>
      <c r="AU785" s="169" t="s">
        <v>2414</v>
      </c>
      <c r="AV785" s="169" t="s">
        <v>2415</v>
      </c>
      <c r="AW785" s="382"/>
      <c r="AX785" s="162"/>
      <c r="AY785" s="376" t="s">
        <v>1810</v>
      </c>
      <c r="AZ785" s="159"/>
      <c r="BA785" s="129"/>
      <c r="BB785" s="383">
        <v>216</v>
      </c>
    </row>
    <row r="786" spans="1:54" s="3" customFormat="1" ht="36.75" customHeight="1">
      <c r="A786" s="374">
        <v>396</v>
      </c>
      <c r="B786" s="395" t="s">
        <v>862</v>
      </c>
      <c r="C786" s="156">
        <v>8015725490</v>
      </c>
      <c r="D786" s="156"/>
      <c r="E786" s="206">
        <v>43227</v>
      </c>
      <c r="F786" s="159" t="s">
        <v>1628</v>
      </c>
      <c r="G786" s="162" t="s">
        <v>1793</v>
      </c>
      <c r="H786" s="376">
        <v>44008</v>
      </c>
      <c r="I786" s="385" t="s">
        <v>5822</v>
      </c>
      <c r="J786" s="129"/>
      <c r="K786" s="206"/>
      <c r="L786" s="207"/>
      <c r="M786" s="207"/>
      <c r="N786" s="207" t="e">
        <v>#N/A</v>
      </c>
      <c r="O786" s="156"/>
      <c r="P786" s="156"/>
      <c r="Q786" s="156">
        <v>216</v>
      </c>
      <c r="R786" s="156"/>
      <c r="S786" s="377" t="s">
        <v>4426</v>
      </c>
      <c r="T786" s="156" t="s">
        <v>4596</v>
      </c>
      <c r="U786" s="156" t="s">
        <v>4643</v>
      </c>
      <c r="V786" s="156" t="s">
        <v>4617</v>
      </c>
      <c r="W786" s="159" t="s">
        <v>1815</v>
      </c>
      <c r="X786" s="378"/>
      <c r="Y786" s="162"/>
      <c r="Z786" s="156"/>
      <c r="AA786" s="156">
        <v>216</v>
      </c>
      <c r="AB786" s="156"/>
      <c r="AC786" s="376" t="s">
        <v>4</v>
      </c>
      <c r="AD786" s="379" t="s">
        <v>4662</v>
      </c>
      <c r="AE786" s="156" t="s">
        <v>4662</v>
      </c>
      <c r="AF786" s="379" t="s">
        <v>1796</v>
      </c>
      <c r="AG786" s="380" t="s">
        <v>1796</v>
      </c>
      <c r="AH786" s="396" t="s">
        <v>90</v>
      </c>
      <c r="AI786" s="377" t="s">
        <v>1717</v>
      </c>
      <c r="AJ786" s="381"/>
      <c r="AK786" s="377" t="s">
        <v>1717</v>
      </c>
      <c r="AL786" s="159" t="s">
        <v>1815</v>
      </c>
      <c r="AM786" s="381"/>
      <c r="AN786" s="162" t="s">
        <v>1629</v>
      </c>
      <c r="AO786" s="382"/>
      <c r="AP786" s="381"/>
      <c r="AQ786" s="395" t="s">
        <v>337</v>
      </c>
      <c r="AR786" s="398"/>
      <c r="AS786" s="382" t="s">
        <v>1809</v>
      </c>
      <c r="AT786" s="376">
        <v>43473</v>
      </c>
      <c r="AU786" s="169" t="s">
        <v>2455</v>
      </c>
      <c r="AV786" s="169" t="s">
        <v>2456</v>
      </c>
      <c r="AW786" s="382"/>
      <c r="AX786" s="162"/>
      <c r="AY786" s="376" t="s">
        <v>1810</v>
      </c>
      <c r="AZ786" s="159"/>
      <c r="BA786" s="129"/>
      <c r="BB786" s="383">
        <v>216</v>
      </c>
    </row>
    <row r="787" spans="1:54" s="3" customFormat="1" ht="36.75" customHeight="1">
      <c r="A787" s="374">
        <v>397</v>
      </c>
      <c r="B787" s="205" t="s">
        <v>1481</v>
      </c>
      <c r="C787" s="156" t="s">
        <v>1482</v>
      </c>
      <c r="D787" s="156"/>
      <c r="E787" s="206" t="s">
        <v>2573</v>
      </c>
      <c r="F787" s="162" t="s">
        <v>1689</v>
      </c>
      <c r="G787" s="162" t="s">
        <v>1893</v>
      </c>
      <c r="H787" s="376">
        <v>44008</v>
      </c>
      <c r="I787" s="385" t="s">
        <v>5822</v>
      </c>
      <c r="J787" s="129"/>
      <c r="K787" s="206"/>
      <c r="L787" s="207"/>
      <c r="M787" s="207"/>
      <c r="N787" s="207" t="e">
        <v>#N/A</v>
      </c>
      <c r="O787" s="156"/>
      <c r="P787" s="156"/>
      <c r="Q787" s="156">
        <v>216</v>
      </c>
      <c r="R787" s="156"/>
      <c r="S787" s="377" t="s">
        <v>4426</v>
      </c>
      <c r="T787" s="156" t="s">
        <v>4596</v>
      </c>
      <c r="U787" s="156" t="s">
        <v>4643</v>
      </c>
      <c r="V787" s="156" t="s">
        <v>4617</v>
      </c>
      <c r="W787" s="162" t="s">
        <v>1815</v>
      </c>
      <c r="X787" s="378"/>
      <c r="Y787" s="162"/>
      <c r="Z787" s="156"/>
      <c r="AA787" s="156">
        <v>216</v>
      </c>
      <c r="AB787" s="156"/>
      <c r="AC787" s="376" t="s">
        <v>4</v>
      </c>
      <c r="AD787" s="379" t="s">
        <v>4662</v>
      </c>
      <c r="AE787" s="156" t="s">
        <v>4662</v>
      </c>
      <c r="AF787" s="379" t="s">
        <v>4566</v>
      </c>
      <c r="AG787" s="380" t="s">
        <v>4566</v>
      </c>
      <c r="AH787" s="157" t="s">
        <v>90</v>
      </c>
      <c r="AI787" s="377" t="s">
        <v>1717</v>
      </c>
      <c r="AJ787" s="381"/>
      <c r="AK787" s="377" t="s">
        <v>1717</v>
      </c>
      <c r="AL787" s="162" t="s">
        <v>1815</v>
      </c>
      <c r="AM787" s="381"/>
      <c r="AN787" s="162" t="s">
        <v>1627</v>
      </c>
      <c r="AO787" s="382"/>
      <c r="AP787" s="381"/>
      <c r="AQ787" s="157" t="s">
        <v>1483</v>
      </c>
      <c r="AR787" s="376"/>
      <c r="AS787" s="392" t="s">
        <v>1809</v>
      </c>
      <c r="AT787" s="376">
        <v>43475</v>
      </c>
      <c r="AU787" s="169" t="s">
        <v>3204</v>
      </c>
      <c r="AV787" s="169" t="s">
        <v>3205</v>
      </c>
      <c r="AW787" s="382"/>
      <c r="AX787" s="162"/>
      <c r="AY787" s="376" t="s">
        <v>1918</v>
      </c>
      <c r="AZ787" s="162"/>
      <c r="BA787" s="129"/>
      <c r="BB787" s="383">
        <v>216</v>
      </c>
    </row>
    <row r="788" spans="1:54" s="3" customFormat="1" ht="36.75" customHeight="1">
      <c r="A788" s="374">
        <v>398</v>
      </c>
      <c r="B788" s="392" t="s">
        <v>1458</v>
      </c>
      <c r="C788" s="156" t="s">
        <v>1459</v>
      </c>
      <c r="D788" s="156"/>
      <c r="E788" s="206">
        <v>43325</v>
      </c>
      <c r="F788" s="391" t="s">
        <v>1852</v>
      </c>
      <c r="G788" s="392" t="s">
        <v>1893</v>
      </c>
      <c r="H788" s="376">
        <v>44008</v>
      </c>
      <c r="I788" s="385" t="s">
        <v>5822</v>
      </c>
      <c r="J788" s="129"/>
      <c r="K788" s="206"/>
      <c r="L788" s="207"/>
      <c r="M788" s="207"/>
      <c r="N788" s="207" t="e">
        <v>#N/A</v>
      </c>
      <c r="O788" s="156"/>
      <c r="P788" s="156"/>
      <c r="Q788" s="156">
        <v>216</v>
      </c>
      <c r="R788" s="156"/>
      <c r="S788" s="377" t="s">
        <v>4426</v>
      </c>
      <c r="T788" s="156" t="s">
        <v>4596</v>
      </c>
      <c r="U788" s="156" t="s">
        <v>4643</v>
      </c>
      <c r="V788" s="156" t="s">
        <v>4617</v>
      </c>
      <c r="W788" s="162" t="s">
        <v>1462</v>
      </c>
      <c r="X788" s="378"/>
      <c r="Y788" s="162"/>
      <c r="Z788" s="156"/>
      <c r="AA788" s="156">
        <v>216</v>
      </c>
      <c r="AB788" s="156"/>
      <c r="AC788" s="376" t="s">
        <v>4</v>
      </c>
      <c r="AD788" s="379" t="s">
        <v>4662</v>
      </c>
      <c r="AE788" s="156" t="s">
        <v>4662</v>
      </c>
      <c r="AF788" s="379" t="s">
        <v>4566</v>
      </c>
      <c r="AG788" s="380" t="s">
        <v>4566</v>
      </c>
      <c r="AH788" s="162" t="s">
        <v>2917</v>
      </c>
      <c r="AI788" s="162" t="s">
        <v>1714</v>
      </c>
      <c r="AJ788" s="381"/>
      <c r="AK788" s="162" t="s">
        <v>1714</v>
      </c>
      <c r="AL788" s="162" t="s">
        <v>1462</v>
      </c>
      <c r="AM788" s="381"/>
      <c r="AN788" s="162" t="s">
        <v>1627</v>
      </c>
      <c r="AO788" s="410" t="s">
        <v>2918</v>
      </c>
      <c r="AP788" s="381"/>
      <c r="AQ788" s="392" t="s">
        <v>1460</v>
      </c>
      <c r="AR788" s="411">
        <v>43325</v>
      </c>
      <c r="AS788" s="392" t="s">
        <v>1883</v>
      </c>
      <c r="AT788" s="376" t="s">
        <v>2871</v>
      </c>
      <c r="AU788" s="169" t="s">
        <v>2919</v>
      </c>
      <c r="AV788" s="169" t="s">
        <v>2920</v>
      </c>
      <c r="AW788" s="382"/>
      <c r="AX788" s="162"/>
      <c r="AY788" s="376" t="s">
        <v>1810</v>
      </c>
      <c r="AZ788" s="162"/>
      <c r="BA788" s="129"/>
      <c r="BB788" s="383">
        <v>216</v>
      </c>
    </row>
    <row r="789" spans="1:54" s="3" customFormat="1" ht="36.75" customHeight="1">
      <c r="A789" s="374">
        <v>399</v>
      </c>
      <c r="B789" s="392" t="s">
        <v>1464</v>
      </c>
      <c r="C789" s="156" t="s">
        <v>1459</v>
      </c>
      <c r="D789" s="156"/>
      <c r="E789" s="206" t="s">
        <v>1461</v>
      </c>
      <c r="F789" s="391" t="s">
        <v>1852</v>
      </c>
      <c r="G789" s="392" t="s">
        <v>1893</v>
      </c>
      <c r="H789" s="376">
        <v>44008</v>
      </c>
      <c r="I789" s="385" t="s">
        <v>5822</v>
      </c>
      <c r="J789" s="129"/>
      <c r="K789" s="206"/>
      <c r="L789" s="207"/>
      <c r="M789" s="207"/>
      <c r="N789" s="207" t="e">
        <v>#N/A</v>
      </c>
      <c r="O789" s="156"/>
      <c r="P789" s="156"/>
      <c r="Q789" s="156">
        <v>216</v>
      </c>
      <c r="R789" s="156"/>
      <c r="S789" s="377" t="s">
        <v>4426</v>
      </c>
      <c r="T789" s="156" t="s">
        <v>4596</v>
      </c>
      <c r="U789" s="156" t="s">
        <v>4643</v>
      </c>
      <c r="V789" s="156" t="s">
        <v>4617</v>
      </c>
      <c r="W789" s="162" t="s">
        <v>1462</v>
      </c>
      <c r="X789" s="378"/>
      <c r="Y789" s="162"/>
      <c r="Z789" s="156"/>
      <c r="AA789" s="156">
        <v>216</v>
      </c>
      <c r="AB789" s="156"/>
      <c r="AC789" s="376" t="s">
        <v>4</v>
      </c>
      <c r="AD789" s="379" t="s">
        <v>4662</v>
      </c>
      <c r="AE789" s="156" t="s">
        <v>4662</v>
      </c>
      <c r="AF789" s="379" t="s">
        <v>4566</v>
      </c>
      <c r="AG789" s="380" t="s">
        <v>4566</v>
      </c>
      <c r="AH789" s="162" t="s">
        <v>2917</v>
      </c>
      <c r="AI789" s="162" t="s">
        <v>1714</v>
      </c>
      <c r="AJ789" s="381"/>
      <c r="AK789" s="162" t="s">
        <v>1714</v>
      </c>
      <c r="AL789" s="162" t="s">
        <v>1462</v>
      </c>
      <c r="AM789" s="381"/>
      <c r="AN789" s="162" t="s">
        <v>1627</v>
      </c>
      <c r="AO789" s="458"/>
      <c r="AP789" s="381"/>
      <c r="AQ789" s="392" t="s">
        <v>1460</v>
      </c>
      <c r="AR789" s="376" t="s">
        <v>1461</v>
      </c>
      <c r="AS789" s="392" t="s">
        <v>1883</v>
      </c>
      <c r="AT789" s="376" t="s">
        <v>2871</v>
      </c>
      <c r="AU789" s="169" t="s">
        <v>2923</v>
      </c>
      <c r="AV789" s="169" t="s">
        <v>2924</v>
      </c>
      <c r="AW789" s="382"/>
      <c r="AX789" s="162"/>
      <c r="AY789" s="376" t="s">
        <v>1810</v>
      </c>
      <c r="AZ789" s="162"/>
      <c r="BA789" s="129"/>
      <c r="BB789" s="383">
        <v>216</v>
      </c>
    </row>
    <row r="790" spans="1:54" s="3" customFormat="1" ht="36.75" customHeight="1">
      <c r="A790" s="374">
        <v>400</v>
      </c>
      <c r="B790" s="162" t="s">
        <v>406</v>
      </c>
      <c r="C790" s="156" t="s">
        <v>1732</v>
      </c>
      <c r="D790" s="156"/>
      <c r="E790" s="206" t="s">
        <v>4027</v>
      </c>
      <c r="F790" s="159" t="s">
        <v>1628</v>
      </c>
      <c r="G790" s="162" t="s">
        <v>1793</v>
      </c>
      <c r="H790" s="376">
        <v>44008</v>
      </c>
      <c r="I790" s="385" t="s">
        <v>5822</v>
      </c>
      <c r="J790" s="129"/>
      <c r="K790" s="206"/>
      <c r="L790" s="207"/>
      <c r="M790" s="207"/>
      <c r="N790" s="207" t="e">
        <v>#N/A</v>
      </c>
      <c r="O790" s="156"/>
      <c r="P790" s="156"/>
      <c r="Q790" s="156">
        <v>216</v>
      </c>
      <c r="R790" s="156"/>
      <c r="S790" s="377" t="s">
        <v>4426</v>
      </c>
      <c r="T790" s="156" t="s">
        <v>4596</v>
      </c>
      <c r="U790" s="156" t="s">
        <v>4643</v>
      </c>
      <c r="V790" s="156" t="s">
        <v>4617</v>
      </c>
      <c r="W790" s="392" t="s">
        <v>1815</v>
      </c>
      <c r="X790" s="378"/>
      <c r="Y790" s="162"/>
      <c r="Z790" s="156"/>
      <c r="AA790" s="156">
        <v>216</v>
      </c>
      <c r="AB790" s="156"/>
      <c r="AC790" s="376" t="s">
        <v>4</v>
      </c>
      <c r="AD790" s="379" t="s">
        <v>4662</v>
      </c>
      <c r="AE790" s="156" t="s">
        <v>4662</v>
      </c>
      <c r="AF790" s="379" t="s">
        <v>1796</v>
      </c>
      <c r="AG790" s="380" t="s">
        <v>1796</v>
      </c>
      <c r="AH790" s="162" t="s">
        <v>408</v>
      </c>
      <c r="AI790" s="162" t="s">
        <v>1714</v>
      </c>
      <c r="AJ790" s="381"/>
      <c r="AK790" s="162" t="s">
        <v>1714</v>
      </c>
      <c r="AL790" s="392" t="s">
        <v>1815</v>
      </c>
      <c r="AM790" s="381"/>
      <c r="AN790" s="162" t="s">
        <v>1629</v>
      </c>
      <c r="AO790" s="382"/>
      <c r="AP790" s="381"/>
      <c r="AQ790" s="162" t="s">
        <v>407</v>
      </c>
      <c r="AR790" s="419">
        <v>43243.068308564812</v>
      </c>
      <c r="AS790" s="162" t="s">
        <v>1797</v>
      </c>
      <c r="AT790" s="162"/>
      <c r="AU790" s="162"/>
      <c r="AV790" s="162"/>
      <c r="AW790" s="382"/>
      <c r="AX790" s="162"/>
      <c r="AY790" s="376" t="s">
        <v>1798</v>
      </c>
      <c r="AZ790" s="162"/>
      <c r="BA790" s="129"/>
      <c r="BB790" s="383">
        <v>216</v>
      </c>
    </row>
    <row r="791" spans="1:54" s="3" customFormat="1" ht="36.75" customHeight="1">
      <c r="A791" s="374">
        <v>401</v>
      </c>
      <c r="B791" s="162" t="s">
        <v>409</v>
      </c>
      <c r="C791" s="156" t="s">
        <v>1732</v>
      </c>
      <c r="D791" s="156"/>
      <c r="E791" s="206" t="s">
        <v>4028</v>
      </c>
      <c r="F791" s="159" t="s">
        <v>1628</v>
      </c>
      <c r="G791" s="162" t="s">
        <v>1793</v>
      </c>
      <c r="H791" s="376">
        <v>44008</v>
      </c>
      <c r="I791" s="385" t="s">
        <v>5822</v>
      </c>
      <c r="J791" s="129"/>
      <c r="K791" s="206"/>
      <c r="L791" s="207"/>
      <c r="M791" s="207"/>
      <c r="N791" s="207" t="e">
        <v>#N/A</v>
      </c>
      <c r="O791" s="156"/>
      <c r="P791" s="156"/>
      <c r="Q791" s="156">
        <v>216</v>
      </c>
      <c r="R791" s="156"/>
      <c r="S791" s="377" t="s">
        <v>4426</v>
      </c>
      <c r="T791" s="156" t="s">
        <v>4596</v>
      </c>
      <c r="U791" s="156" t="s">
        <v>4643</v>
      </c>
      <c r="V791" s="156" t="s">
        <v>4617</v>
      </c>
      <c r="W791" s="392" t="s">
        <v>1815</v>
      </c>
      <c r="X791" s="378"/>
      <c r="Y791" s="162"/>
      <c r="Z791" s="156"/>
      <c r="AA791" s="156">
        <v>216</v>
      </c>
      <c r="AB791" s="156"/>
      <c r="AC791" s="376" t="s">
        <v>4</v>
      </c>
      <c r="AD791" s="379" t="s">
        <v>4662</v>
      </c>
      <c r="AE791" s="156" t="s">
        <v>4662</v>
      </c>
      <c r="AF791" s="379" t="s">
        <v>1796</v>
      </c>
      <c r="AG791" s="380" t="s">
        <v>1796</v>
      </c>
      <c r="AH791" s="162" t="s">
        <v>408</v>
      </c>
      <c r="AI791" s="162" t="s">
        <v>1714</v>
      </c>
      <c r="AJ791" s="381"/>
      <c r="AK791" s="162" t="s">
        <v>1714</v>
      </c>
      <c r="AL791" s="392" t="s">
        <v>1815</v>
      </c>
      <c r="AM791" s="381"/>
      <c r="AN791" s="162" t="s">
        <v>1629</v>
      </c>
      <c r="AO791" s="382"/>
      <c r="AP791" s="381"/>
      <c r="AQ791" s="162" t="s">
        <v>407</v>
      </c>
      <c r="AR791" s="419">
        <v>43242.876366979166</v>
      </c>
      <c r="AS791" s="162" t="s">
        <v>1797</v>
      </c>
      <c r="AT791" s="162"/>
      <c r="AU791" s="162"/>
      <c r="AV791" s="162"/>
      <c r="AW791" s="382"/>
      <c r="AX791" s="162"/>
      <c r="AY791" s="376" t="s">
        <v>1798</v>
      </c>
      <c r="AZ791" s="162"/>
      <c r="BA791" s="129"/>
      <c r="BB791" s="383">
        <v>216</v>
      </c>
    </row>
    <row r="792" spans="1:54" s="3" customFormat="1" ht="36.75" customHeight="1">
      <c r="A792" s="374">
        <v>402</v>
      </c>
      <c r="B792" s="162" t="s">
        <v>360</v>
      </c>
      <c r="C792" s="156" t="s">
        <v>361</v>
      </c>
      <c r="D792" s="156"/>
      <c r="E792" s="206" t="s">
        <v>3972</v>
      </c>
      <c r="F792" s="159" t="s">
        <v>1628</v>
      </c>
      <c r="G792" s="162" t="s">
        <v>1793</v>
      </c>
      <c r="H792" s="376">
        <v>44008</v>
      </c>
      <c r="I792" s="385" t="s">
        <v>5822</v>
      </c>
      <c r="J792" s="129"/>
      <c r="K792" s="206"/>
      <c r="L792" s="207"/>
      <c r="M792" s="207"/>
      <c r="N792" s="207" t="e">
        <v>#N/A</v>
      </c>
      <c r="O792" s="156"/>
      <c r="P792" s="156"/>
      <c r="Q792" s="156">
        <v>216</v>
      </c>
      <c r="R792" s="156"/>
      <c r="S792" s="377" t="s">
        <v>4426</v>
      </c>
      <c r="T792" s="156" t="s">
        <v>4596</v>
      </c>
      <c r="U792" s="156" t="s">
        <v>4643</v>
      </c>
      <c r="V792" s="156" t="s">
        <v>4617</v>
      </c>
      <c r="W792" s="162" t="s">
        <v>2607</v>
      </c>
      <c r="X792" s="378"/>
      <c r="Y792" s="162"/>
      <c r="Z792" s="156"/>
      <c r="AA792" s="156">
        <v>216</v>
      </c>
      <c r="AB792" s="156"/>
      <c r="AC792" s="376" t="s">
        <v>4</v>
      </c>
      <c r="AD792" s="379" t="s">
        <v>4662</v>
      </c>
      <c r="AE792" s="156" t="s">
        <v>4662</v>
      </c>
      <c r="AF792" s="379" t="s">
        <v>4672</v>
      </c>
      <c r="AG792" s="380" t="s">
        <v>4672</v>
      </c>
      <c r="AH792" s="162" t="s">
        <v>2608</v>
      </c>
      <c r="AI792" s="162" t="s">
        <v>1714</v>
      </c>
      <c r="AJ792" s="381"/>
      <c r="AK792" s="162" t="s">
        <v>1714</v>
      </c>
      <c r="AL792" s="162" t="s">
        <v>2607</v>
      </c>
      <c r="AM792" s="381"/>
      <c r="AN792" s="162" t="s">
        <v>1629</v>
      </c>
      <c r="AO792" s="162"/>
      <c r="AP792" s="381"/>
      <c r="AQ792" s="162" t="s">
        <v>362</v>
      </c>
      <c r="AR792" s="419">
        <v>43278.014861261574</v>
      </c>
      <c r="AS792" s="162" t="s">
        <v>1797</v>
      </c>
      <c r="AT792" s="162"/>
      <c r="AU792" s="162"/>
      <c r="AV792" s="162"/>
      <c r="AW792" s="382"/>
      <c r="AX792" s="162"/>
      <c r="AY792" s="376" t="s">
        <v>1798</v>
      </c>
      <c r="AZ792" s="162"/>
      <c r="BA792" s="129"/>
      <c r="BB792" s="383">
        <v>216</v>
      </c>
    </row>
    <row r="793" spans="1:54" s="3" customFormat="1" ht="36.75" customHeight="1">
      <c r="A793" s="374">
        <v>403</v>
      </c>
      <c r="B793" s="375" t="s">
        <v>463</v>
      </c>
      <c r="C793" s="156" t="s">
        <v>1757</v>
      </c>
      <c r="D793" s="156"/>
      <c r="E793" s="206" t="s">
        <v>2777</v>
      </c>
      <c r="F793" s="159" t="s">
        <v>1628</v>
      </c>
      <c r="G793" s="162" t="s">
        <v>1793</v>
      </c>
      <c r="H793" s="376">
        <v>44008</v>
      </c>
      <c r="I793" s="385" t="s">
        <v>5822</v>
      </c>
      <c r="J793" s="129"/>
      <c r="K793" s="206"/>
      <c r="L793" s="207"/>
      <c r="M793" s="207"/>
      <c r="N793" s="207" t="e">
        <v>#N/A</v>
      </c>
      <c r="O793" s="156" t="s">
        <v>1722</v>
      </c>
      <c r="P793" s="156"/>
      <c r="Q793" s="156" t="s">
        <v>4695</v>
      </c>
      <c r="R793" s="156"/>
      <c r="S793" s="377" t="s">
        <v>4426</v>
      </c>
      <c r="T793" s="156" t="s">
        <v>4596</v>
      </c>
      <c r="U793" s="156" t="s">
        <v>4643</v>
      </c>
      <c r="V793" s="156" t="s">
        <v>4617</v>
      </c>
      <c r="W793" s="162" t="s">
        <v>1422</v>
      </c>
      <c r="X793" s="378"/>
      <c r="Y793" s="162"/>
      <c r="Z793" s="156"/>
      <c r="AA793" s="156" t="e">
        <v>#N/A</v>
      </c>
      <c r="AB793" s="156"/>
      <c r="AC793" s="376" t="s">
        <v>4</v>
      </c>
      <c r="AD793" s="379" t="s">
        <v>4662</v>
      </c>
      <c r="AE793" s="156" t="s">
        <v>4662</v>
      </c>
      <c r="AF793" s="379" t="s">
        <v>4579</v>
      </c>
      <c r="AG793" s="380" t="s">
        <v>4579</v>
      </c>
      <c r="AH793" s="169" t="s">
        <v>45</v>
      </c>
      <c r="AI793" s="162" t="s">
        <v>1714</v>
      </c>
      <c r="AJ793" s="381"/>
      <c r="AK793" s="162" t="s">
        <v>1714</v>
      </c>
      <c r="AL793" s="162" t="s">
        <v>1422</v>
      </c>
      <c r="AM793" s="381"/>
      <c r="AN793" s="162" t="s">
        <v>1629</v>
      </c>
      <c r="AO793" s="162"/>
      <c r="AP793" s="381"/>
      <c r="AQ793" s="162" t="s">
        <v>464</v>
      </c>
      <c r="AR793" s="387" t="s">
        <v>2777</v>
      </c>
      <c r="AS793" s="162" t="s">
        <v>1794</v>
      </c>
      <c r="AT793" s="376"/>
      <c r="AU793" s="169"/>
      <c r="AV793" s="169"/>
      <c r="AW793" s="382"/>
      <c r="AX793" s="162" t="s">
        <v>1819</v>
      </c>
      <c r="AY793" s="376" t="s">
        <v>1795</v>
      </c>
      <c r="AZ793" s="162"/>
      <c r="BA793" s="129"/>
      <c r="BB793" s="383" t="s">
        <v>4630</v>
      </c>
    </row>
    <row r="794" spans="1:54" s="3" customFormat="1" ht="36.75" customHeight="1">
      <c r="A794" s="374">
        <v>404</v>
      </c>
      <c r="B794" s="159" t="s">
        <v>1014</v>
      </c>
      <c r="C794" s="156">
        <v>100810213512</v>
      </c>
      <c r="D794" s="156"/>
      <c r="E794" s="206" t="s">
        <v>2515</v>
      </c>
      <c r="F794" s="382" t="s">
        <v>1904</v>
      </c>
      <c r="G794" s="159" t="s">
        <v>1623</v>
      </c>
      <c r="H794" s="376">
        <v>44011</v>
      </c>
      <c r="I794" s="385" t="s">
        <v>5822</v>
      </c>
      <c r="J794" s="129"/>
      <c r="K794" s="206"/>
      <c r="L794" s="207"/>
      <c r="M794" s="207"/>
      <c r="N794" s="207" t="e">
        <v>#N/A</v>
      </c>
      <c r="O794" s="156"/>
      <c r="P794" s="156"/>
      <c r="Q794" s="156">
        <v>216</v>
      </c>
      <c r="R794" s="156"/>
      <c r="S794" s="377" t="s">
        <v>4426</v>
      </c>
      <c r="T794" s="156" t="s">
        <v>4596</v>
      </c>
      <c r="U794" s="156" t="s">
        <v>4643</v>
      </c>
      <c r="V794" s="156" t="s">
        <v>4617</v>
      </c>
      <c r="W794" s="159" t="s">
        <v>1815</v>
      </c>
      <c r="X794" s="378"/>
      <c r="Y794" s="162"/>
      <c r="Z794" s="156"/>
      <c r="AA794" s="156">
        <v>216</v>
      </c>
      <c r="AB794" s="156"/>
      <c r="AC794" s="376" t="s">
        <v>4</v>
      </c>
      <c r="AD794" s="379" t="s">
        <v>4662</v>
      </c>
      <c r="AE794" s="156" t="s">
        <v>4662</v>
      </c>
      <c r="AF794" s="379" t="s">
        <v>1796</v>
      </c>
      <c r="AG794" s="380" t="s">
        <v>1796</v>
      </c>
      <c r="AH794" s="159" t="s">
        <v>90</v>
      </c>
      <c r="AI794" s="377" t="s">
        <v>1717</v>
      </c>
      <c r="AJ794" s="381"/>
      <c r="AK794" s="377" t="s">
        <v>1717</v>
      </c>
      <c r="AL794" s="159" t="s">
        <v>1815</v>
      </c>
      <c r="AM794" s="381"/>
      <c r="AN794" s="382" t="s">
        <v>1625</v>
      </c>
      <c r="AO794" s="382"/>
      <c r="AP794" s="381"/>
      <c r="AQ794" s="459" t="s">
        <v>1914</v>
      </c>
      <c r="AR794" s="404" t="s">
        <v>2529</v>
      </c>
      <c r="AS794" s="382" t="s">
        <v>1809</v>
      </c>
      <c r="AT794" s="376">
        <v>43479</v>
      </c>
      <c r="AU794" s="169" t="s">
        <v>2530</v>
      </c>
      <c r="AV794" s="169" t="s">
        <v>2531</v>
      </c>
      <c r="AW794" s="382"/>
      <c r="AX794" s="162"/>
      <c r="AY794" s="376" t="s">
        <v>1810</v>
      </c>
      <c r="AZ794" s="159"/>
      <c r="BA794" s="129"/>
      <c r="BB794" s="383">
        <v>216</v>
      </c>
    </row>
    <row r="795" spans="1:54" s="3" customFormat="1" ht="36.75" customHeight="1">
      <c r="A795" s="374">
        <v>405</v>
      </c>
      <c r="B795" s="159" t="s">
        <v>1013</v>
      </c>
      <c r="C795" s="156">
        <v>100810215202</v>
      </c>
      <c r="D795" s="156"/>
      <c r="E795" s="206" t="s">
        <v>2515</v>
      </c>
      <c r="F795" s="382" t="s">
        <v>1904</v>
      </c>
      <c r="G795" s="159" t="s">
        <v>1623</v>
      </c>
      <c r="H795" s="376">
        <v>44011</v>
      </c>
      <c r="I795" s="385" t="s">
        <v>5822</v>
      </c>
      <c r="J795" s="129"/>
      <c r="K795" s="206"/>
      <c r="L795" s="207"/>
      <c r="M795" s="207"/>
      <c r="N795" s="207" t="e">
        <v>#N/A</v>
      </c>
      <c r="O795" s="156"/>
      <c r="P795" s="156"/>
      <c r="Q795" s="156">
        <v>216</v>
      </c>
      <c r="R795" s="156"/>
      <c r="S795" s="377" t="s">
        <v>4426</v>
      </c>
      <c r="T795" s="156" t="s">
        <v>4596</v>
      </c>
      <c r="U795" s="156" t="s">
        <v>4643</v>
      </c>
      <c r="V795" s="156" t="s">
        <v>4617</v>
      </c>
      <c r="W795" s="159" t="s">
        <v>1815</v>
      </c>
      <c r="X795" s="378"/>
      <c r="Y795" s="162"/>
      <c r="Z795" s="156"/>
      <c r="AA795" s="156">
        <v>216</v>
      </c>
      <c r="AB795" s="156"/>
      <c r="AC795" s="376" t="s">
        <v>4</v>
      </c>
      <c r="AD795" s="379" t="s">
        <v>4662</v>
      </c>
      <c r="AE795" s="156" t="s">
        <v>4662</v>
      </c>
      <c r="AF795" s="379" t="s">
        <v>4671</v>
      </c>
      <c r="AG795" s="380" t="s">
        <v>4671</v>
      </c>
      <c r="AH795" s="159" t="s">
        <v>90</v>
      </c>
      <c r="AI795" s="377" t="s">
        <v>1717</v>
      </c>
      <c r="AJ795" s="381"/>
      <c r="AK795" s="377" t="s">
        <v>1717</v>
      </c>
      <c r="AL795" s="159" t="s">
        <v>1815</v>
      </c>
      <c r="AM795" s="381"/>
      <c r="AN795" s="382" t="s">
        <v>1625</v>
      </c>
      <c r="AO795" s="382"/>
      <c r="AP795" s="381"/>
      <c r="AQ795" s="459" t="s">
        <v>1914</v>
      </c>
      <c r="AR795" s="404" t="s">
        <v>2529</v>
      </c>
      <c r="AS795" s="382" t="s">
        <v>1809</v>
      </c>
      <c r="AT795" s="376">
        <v>43479</v>
      </c>
      <c r="AU795" s="169" t="s">
        <v>2532</v>
      </c>
      <c r="AV795" s="169" t="s">
        <v>2533</v>
      </c>
      <c r="AW795" s="382"/>
      <c r="AX795" s="162"/>
      <c r="AY795" s="376" t="s">
        <v>1810</v>
      </c>
      <c r="AZ795" s="159"/>
      <c r="BA795" s="129"/>
      <c r="BB795" s="383">
        <v>216</v>
      </c>
    </row>
    <row r="796" spans="1:54" s="3" customFormat="1" ht="36.75" customHeight="1">
      <c r="A796" s="374">
        <v>406</v>
      </c>
      <c r="B796" s="159" t="s">
        <v>1002</v>
      </c>
      <c r="C796" s="156">
        <v>100810177029</v>
      </c>
      <c r="D796" s="156"/>
      <c r="E796" s="206" t="s">
        <v>2526</v>
      </c>
      <c r="F796" s="382" t="s">
        <v>1904</v>
      </c>
      <c r="G796" s="159" t="s">
        <v>1623</v>
      </c>
      <c r="H796" s="376">
        <v>44011</v>
      </c>
      <c r="I796" s="385" t="s">
        <v>5822</v>
      </c>
      <c r="J796" s="129"/>
      <c r="K796" s="206"/>
      <c r="L796" s="207"/>
      <c r="M796" s="207"/>
      <c r="N796" s="207" t="e">
        <v>#N/A</v>
      </c>
      <c r="O796" s="156"/>
      <c r="P796" s="156"/>
      <c r="Q796" s="156">
        <v>216</v>
      </c>
      <c r="R796" s="156"/>
      <c r="S796" s="377" t="s">
        <v>4426</v>
      </c>
      <c r="T796" s="156" t="s">
        <v>4596</v>
      </c>
      <c r="U796" s="156" t="s">
        <v>4643</v>
      </c>
      <c r="V796" s="156" t="s">
        <v>4617</v>
      </c>
      <c r="W796" s="460" t="s">
        <v>2041</v>
      </c>
      <c r="X796" s="378"/>
      <c r="Y796" s="162"/>
      <c r="Z796" s="156"/>
      <c r="AA796" s="156">
        <v>216</v>
      </c>
      <c r="AB796" s="156"/>
      <c r="AC796" s="376" t="s">
        <v>4</v>
      </c>
      <c r="AD796" s="379" t="s">
        <v>4662</v>
      </c>
      <c r="AE796" s="156" t="s">
        <v>4662</v>
      </c>
      <c r="AF796" s="379" t="s">
        <v>1796</v>
      </c>
      <c r="AG796" s="380" t="s">
        <v>1796</v>
      </c>
      <c r="AH796" s="159" t="s">
        <v>70</v>
      </c>
      <c r="AI796" s="162" t="s">
        <v>1714</v>
      </c>
      <c r="AJ796" s="381"/>
      <c r="AK796" s="162" t="s">
        <v>1714</v>
      </c>
      <c r="AL796" s="460" t="s">
        <v>2041</v>
      </c>
      <c r="AM796" s="381"/>
      <c r="AN796" s="382" t="s">
        <v>1625</v>
      </c>
      <c r="AO796" s="159"/>
      <c r="AP796" s="381"/>
      <c r="AQ796" s="459" t="s">
        <v>2524</v>
      </c>
      <c r="AR796" s="404" t="s">
        <v>2525</v>
      </c>
      <c r="AS796" s="382" t="s">
        <v>1809</v>
      </c>
      <c r="AT796" s="376">
        <v>43479</v>
      </c>
      <c r="AU796" s="169" t="s">
        <v>2527</v>
      </c>
      <c r="AV796" s="169" t="s">
        <v>2528</v>
      </c>
      <c r="AW796" s="382"/>
      <c r="AX796" s="162"/>
      <c r="AY796" s="376" t="s">
        <v>1810</v>
      </c>
      <c r="AZ796" s="159"/>
      <c r="BA796" s="129"/>
      <c r="BB796" s="383">
        <v>216</v>
      </c>
    </row>
    <row r="797" spans="1:54" s="3" customFormat="1" ht="36.75" customHeight="1">
      <c r="A797" s="374">
        <v>407</v>
      </c>
      <c r="B797" s="392" t="s">
        <v>959</v>
      </c>
      <c r="C797" s="156" t="s">
        <v>960</v>
      </c>
      <c r="D797" s="156"/>
      <c r="E797" s="206">
        <v>43274</v>
      </c>
      <c r="F797" s="391" t="s">
        <v>1852</v>
      </c>
      <c r="G797" s="392" t="s">
        <v>2574</v>
      </c>
      <c r="H797" s="376">
        <v>44012</v>
      </c>
      <c r="I797" s="385" t="s">
        <v>5822</v>
      </c>
      <c r="J797" s="129"/>
      <c r="K797" s="206"/>
      <c r="L797" s="207"/>
      <c r="M797" s="207"/>
      <c r="N797" s="207" t="e">
        <v>#N/A</v>
      </c>
      <c r="O797" s="156"/>
      <c r="P797" s="156"/>
      <c r="Q797" s="156">
        <v>216</v>
      </c>
      <c r="R797" s="156"/>
      <c r="S797" s="377" t="s">
        <v>4426</v>
      </c>
      <c r="T797" s="156" t="s">
        <v>4596</v>
      </c>
      <c r="U797" s="156" t="s">
        <v>4643</v>
      </c>
      <c r="V797" s="156" t="s">
        <v>4617</v>
      </c>
      <c r="W797" s="162" t="s">
        <v>1815</v>
      </c>
      <c r="X797" s="378"/>
      <c r="Y797" s="162"/>
      <c r="Z797" s="156"/>
      <c r="AA797" s="156">
        <v>216</v>
      </c>
      <c r="AB797" s="156"/>
      <c r="AC797" s="376" t="s">
        <v>4</v>
      </c>
      <c r="AD797" s="379" t="s">
        <v>4662</v>
      </c>
      <c r="AE797" s="156" t="s">
        <v>4662</v>
      </c>
      <c r="AF797" s="379" t="s">
        <v>1796</v>
      </c>
      <c r="AG797" s="380" t="s">
        <v>1796</v>
      </c>
      <c r="AH797" s="162" t="s">
        <v>3105</v>
      </c>
      <c r="AI797" s="377" t="s">
        <v>1717</v>
      </c>
      <c r="AJ797" s="381"/>
      <c r="AK797" s="377" t="s">
        <v>1717</v>
      </c>
      <c r="AL797" s="162" t="s">
        <v>1815</v>
      </c>
      <c r="AM797" s="381"/>
      <c r="AN797" s="162" t="s">
        <v>1625</v>
      </c>
      <c r="AO797" s="382"/>
      <c r="AP797" s="381"/>
      <c r="AQ797" s="392" t="s">
        <v>3055</v>
      </c>
      <c r="AR797" s="376">
        <v>43274</v>
      </c>
      <c r="AS797" s="392" t="s">
        <v>1883</v>
      </c>
      <c r="AT797" s="376">
        <v>43543</v>
      </c>
      <c r="AU797" s="169" t="s">
        <v>3106</v>
      </c>
      <c r="AV797" s="169" t="s">
        <v>3107</v>
      </c>
      <c r="AW797" s="382"/>
      <c r="AX797" s="162"/>
      <c r="AY797" s="376" t="s">
        <v>1810</v>
      </c>
      <c r="AZ797" s="162"/>
      <c r="BA797" s="129"/>
      <c r="BB797" s="383">
        <v>216</v>
      </c>
    </row>
    <row r="798" spans="1:54" s="3" customFormat="1" ht="36.75" customHeight="1">
      <c r="A798" s="374">
        <v>408</v>
      </c>
      <c r="B798" s="375" t="s">
        <v>1703</v>
      </c>
      <c r="C798" s="156" t="s">
        <v>1763</v>
      </c>
      <c r="D798" s="156"/>
      <c r="E798" s="206">
        <v>43313</v>
      </c>
      <c r="F798" s="162" t="s">
        <v>1626</v>
      </c>
      <c r="G798" s="162" t="s">
        <v>2051</v>
      </c>
      <c r="H798" s="376">
        <v>44013</v>
      </c>
      <c r="I798" s="385" t="s">
        <v>5822</v>
      </c>
      <c r="J798" s="129"/>
      <c r="K798" s="206"/>
      <c r="L798" s="207"/>
      <c r="M798" s="207"/>
      <c r="N798" s="207" t="e">
        <v>#N/A</v>
      </c>
      <c r="O798" s="156"/>
      <c r="P798" s="156"/>
      <c r="Q798" s="156">
        <v>216</v>
      </c>
      <c r="R798" s="156" t="s">
        <v>4777</v>
      </c>
      <c r="S798" s="377" t="s">
        <v>4426</v>
      </c>
      <c r="T798" s="156" t="s">
        <v>4596</v>
      </c>
      <c r="U798" s="156" t="s">
        <v>4643</v>
      </c>
      <c r="V798" s="156" t="s">
        <v>4617</v>
      </c>
      <c r="W798" s="162" t="s">
        <v>1822</v>
      </c>
      <c r="X798" s="378"/>
      <c r="Y798" s="162"/>
      <c r="Z798" s="156"/>
      <c r="AA798" s="156">
        <v>216</v>
      </c>
      <c r="AB798" s="156"/>
      <c r="AC798" s="376" t="s">
        <v>4</v>
      </c>
      <c r="AD798" s="379" t="s">
        <v>4662</v>
      </c>
      <c r="AE798" s="156" t="s">
        <v>4662</v>
      </c>
      <c r="AF798" s="379" t="s">
        <v>4673</v>
      </c>
      <c r="AG798" s="380" t="s">
        <v>4673</v>
      </c>
      <c r="AH798" s="169" t="s">
        <v>31</v>
      </c>
      <c r="AI798" s="162" t="s">
        <v>1714</v>
      </c>
      <c r="AJ798" s="381"/>
      <c r="AK798" s="162" t="s">
        <v>1714</v>
      </c>
      <c r="AL798" s="162" t="s">
        <v>1822</v>
      </c>
      <c r="AM798" s="381"/>
      <c r="AN798" s="162" t="s">
        <v>1625</v>
      </c>
      <c r="AO798" s="162"/>
      <c r="AP798" s="381"/>
      <c r="AQ798" s="162" t="s">
        <v>2821</v>
      </c>
      <c r="AR798" s="387">
        <v>43313</v>
      </c>
      <c r="AS798" s="162" t="s">
        <v>1794</v>
      </c>
      <c r="AT798" s="376">
        <v>43339</v>
      </c>
      <c r="AU798" s="169">
        <v>0</v>
      </c>
      <c r="AV798" s="169">
        <v>0</v>
      </c>
      <c r="AW798" s="382"/>
      <c r="AX798" s="162"/>
      <c r="AY798" s="376" t="s">
        <v>1795</v>
      </c>
      <c r="AZ798" s="162"/>
      <c r="BA798" s="129"/>
      <c r="BB798" s="383">
        <v>216</v>
      </c>
    </row>
    <row r="799" spans="1:54" s="3" customFormat="1" ht="36.75" customHeight="1">
      <c r="A799" s="374">
        <v>409</v>
      </c>
      <c r="B799" s="159" t="s">
        <v>1097</v>
      </c>
      <c r="C799" s="156">
        <v>8015722850</v>
      </c>
      <c r="D799" s="156"/>
      <c r="E799" s="206">
        <v>43441</v>
      </c>
      <c r="F799" s="159" t="s">
        <v>1628</v>
      </c>
      <c r="G799" s="159" t="s">
        <v>2051</v>
      </c>
      <c r="H799" s="376">
        <v>44013</v>
      </c>
      <c r="I799" s="385" t="s">
        <v>5822</v>
      </c>
      <c r="J799" s="129"/>
      <c r="K799" s="206"/>
      <c r="L799" s="207"/>
      <c r="M799" s="207"/>
      <c r="N799" s="207" t="e">
        <v>#N/A</v>
      </c>
      <c r="O799" s="156"/>
      <c r="P799" s="156"/>
      <c r="Q799" s="156">
        <v>216</v>
      </c>
      <c r="R799" s="156"/>
      <c r="S799" s="377" t="s">
        <v>4426</v>
      </c>
      <c r="T799" s="156" t="s">
        <v>4596</v>
      </c>
      <c r="U799" s="156" t="s">
        <v>4643</v>
      </c>
      <c r="V799" s="156" t="s">
        <v>4617</v>
      </c>
      <c r="W799" s="159" t="s">
        <v>1815</v>
      </c>
      <c r="X799" s="378"/>
      <c r="Y799" s="162"/>
      <c r="Z799" s="156"/>
      <c r="AA799" s="156">
        <v>216</v>
      </c>
      <c r="AB799" s="156"/>
      <c r="AC799" s="376" t="s">
        <v>4</v>
      </c>
      <c r="AD799" s="379" t="s">
        <v>4662</v>
      </c>
      <c r="AE799" s="156" t="s">
        <v>4662</v>
      </c>
      <c r="AF799" s="379" t="s">
        <v>4673</v>
      </c>
      <c r="AG799" s="380" t="s">
        <v>4673</v>
      </c>
      <c r="AH799" s="159" t="s">
        <v>1879</v>
      </c>
      <c r="AI799" s="377" t="s">
        <v>1717</v>
      </c>
      <c r="AJ799" s="381"/>
      <c r="AK799" s="377" t="s">
        <v>1717</v>
      </c>
      <c r="AL799" s="159" t="s">
        <v>1815</v>
      </c>
      <c r="AM799" s="381"/>
      <c r="AN799" s="162" t="s">
        <v>1625</v>
      </c>
      <c r="AO799" s="382"/>
      <c r="AP799" s="381"/>
      <c r="AQ799" s="459" t="s">
        <v>2451</v>
      </c>
      <c r="AR799" s="404" t="s">
        <v>2452</v>
      </c>
      <c r="AS799" s="382" t="s">
        <v>1809</v>
      </c>
      <c r="AT799" s="376" t="s">
        <v>2298</v>
      </c>
      <c r="AU799" s="169" t="s">
        <v>2453</v>
      </c>
      <c r="AV799" s="169" t="s">
        <v>2454</v>
      </c>
      <c r="AW799" s="382"/>
      <c r="AX799" s="162"/>
      <c r="AY799" s="376" t="s">
        <v>1810</v>
      </c>
      <c r="AZ799" s="159"/>
      <c r="BA799" s="129"/>
      <c r="BB799" s="383">
        <v>216</v>
      </c>
    </row>
    <row r="800" spans="1:54" s="3" customFormat="1" ht="36.75" customHeight="1">
      <c r="A800" s="374">
        <v>410</v>
      </c>
      <c r="B800" s="410" t="s">
        <v>1704</v>
      </c>
      <c r="C800" s="156" t="s">
        <v>1768</v>
      </c>
      <c r="D800" s="156"/>
      <c r="E800" s="206">
        <v>43262</v>
      </c>
      <c r="F800" s="391" t="s">
        <v>1852</v>
      </c>
      <c r="G800" s="410" t="s">
        <v>2051</v>
      </c>
      <c r="H800" s="376">
        <v>44013</v>
      </c>
      <c r="I800" s="385" t="s">
        <v>5822</v>
      </c>
      <c r="J800" s="129"/>
      <c r="K800" s="206"/>
      <c r="L800" s="207"/>
      <c r="M800" s="207"/>
      <c r="N800" s="207" t="e">
        <v>#N/A</v>
      </c>
      <c r="O800" s="156"/>
      <c r="P800" s="156"/>
      <c r="Q800" s="156">
        <v>216</v>
      </c>
      <c r="R800" s="156"/>
      <c r="S800" s="377" t="s">
        <v>4426</v>
      </c>
      <c r="T800" s="156" t="s">
        <v>4596</v>
      </c>
      <c r="U800" s="156" t="s">
        <v>4643</v>
      </c>
      <c r="V800" s="156" t="s">
        <v>4617</v>
      </c>
      <c r="W800" s="162" t="s">
        <v>1815</v>
      </c>
      <c r="X800" s="378"/>
      <c r="Y800" s="162"/>
      <c r="Z800" s="156"/>
      <c r="AA800" s="156">
        <v>216</v>
      </c>
      <c r="AB800" s="156"/>
      <c r="AC800" s="376" t="s">
        <v>4</v>
      </c>
      <c r="AD800" s="379" t="s">
        <v>4662</v>
      </c>
      <c r="AE800" s="156" t="s">
        <v>4662</v>
      </c>
      <c r="AF800" s="379" t="s">
        <v>4673</v>
      </c>
      <c r="AG800" s="380" t="s">
        <v>4673</v>
      </c>
      <c r="AH800" s="410" t="s">
        <v>2933</v>
      </c>
      <c r="AI800" s="162" t="s">
        <v>1714</v>
      </c>
      <c r="AJ800" s="381"/>
      <c r="AK800" s="162" t="s">
        <v>1714</v>
      </c>
      <c r="AL800" s="162" t="s">
        <v>1815</v>
      </c>
      <c r="AM800" s="381"/>
      <c r="AN800" s="162" t="s">
        <v>1625</v>
      </c>
      <c r="AO800" s="382"/>
      <c r="AP800" s="381"/>
      <c r="AQ800" s="410" t="s">
        <v>2934</v>
      </c>
      <c r="AR800" s="411">
        <v>43262</v>
      </c>
      <c r="AS800" s="392" t="s">
        <v>1883</v>
      </c>
      <c r="AT800" s="376" t="s">
        <v>2052</v>
      </c>
      <c r="AU800" s="169" t="s">
        <v>2935</v>
      </c>
      <c r="AV800" s="169" t="s">
        <v>2936</v>
      </c>
      <c r="AW800" s="382"/>
      <c r="AX800" s="162"/>
      <c r="AY800" s="376" t="s">
        <v>1884</v>
      </c>
      <c r="AZ800" s="162"/>
      <c r="BA800" s="129"/>
      <c r="BB800" s="383">
        <v>216</v>
      </c>
    </row>
    <row r="801" spans="1:54" s="3" customFormat="1" ht="36.75" customHeight="1">
      <c r="A801" s="374">
        <v>411</v>
      </c>
      <c r="B801" s="162" t="s">
        <v>1098</v>
      </c>
      <c r="C801" s="156" t="s">
        <v>1099</v>
      </c>
      <c r="D801" s="156"/>
      <c r="E801" s="206">
        <v>43288</v>
      </c>
      <c r="F801" s="162" t="s">
        <v>3689</v>
      </c>
      <c r="G801" s="162" t="s">
        <v>2051</v>
      </c>
      <c r="H801" s="376">
        <v>44013</v>
      </c>
      <c r="I801" s="385" t="s">
        <v>5822</v>
      </c>
      <c r="J801" s="129"/>
      <c r="K801" s="206"/>
      <c r="L801" s="207"/>
      <c r="M801" s="207"/>
      <c r="N801" s="207" t="e">
        <v>#N/A</v>
      </c>
      <c r="O801" s="156" t="s">
        <v>1722</v>
      </c>
      <c r="P801" s="156"/>
      <c r="Q801" s="156" t="s">
        <v>4695</v>
      </c>
      <c r="R801" s="156"/>
      <c r="S801" s="377" t="s">
        <v>4426</v>
      </c>
      <c r="T801" s="156" t="s">
        <v>4596</v>
      </c>
      <c r="U801" s="156" t="s">
        <v>4643</v>
      </c>
      <c r="V801" s="156" t="s">
        <v>4617</v>
      </c>
      <c r="W801" s="162" t="s">
        <v>1815</v>
      </c>
      <c r="X801" s="378"/>
      <c r="Y801" s="162"/>
      <c r="Z801" s="156"/>
      <c r="AA801" s="156" t="e">
        <v>#N/A</v>
      </c>
      <c r="AB801" s="156"/>
      <c r="AC801" s="376" t="s">
        <v>4</v>
      </c>
      <c r="AD801" s="379" t="s">
        <v>4662</v>
      </c>
      <c r="AE801" s="156" t="s">
        <v>4662</v>
      </c>
      <c r="AF801" s="379" t="s">
        <v>4673</v>
      </c>
      <c r="AG801" s="380" t="s">
        <v>4673</v>
      </c>
      <c r="AH801" s="159" t="s">
        <v>1879</v>
      </c>
      <c r="AI801" s="377" t="s">
        <v>1717</v>
      </c>
      <c r="AJ801" s="381"/>
      <c r="AK801" s="377" t="s">
        <v>1717</v>
      </c>
      <c r="AL801" s="162" t="s">
        <v>1815</v>
      </c>
      <c r="AM801" s="381" t="s">
        <v>1815</v>
      </c>
      <c r="AN801" s="162" t="s">
        <v>1625</v>
      </c>
      <c r="AO801" s="382"/>
      <c r="AP801" s="381"/>
      <c r="AQ801" s="162" t="s">
        <v>2577</v>
      </c>
      <c r="AR801" s="376" t="s">
        <v>3690</v>
      </c>
      <c r="AS801" s="392" t="s">
        <v>1809</v>
      </c>
      <c r="AT801" s="376"/>
      <c r="AU801" s="169">
        <v>0</v>
      </c>
      <c r="AV801" s="169">
        <v>0</v>
      </c>
      <c r="AW801" s="382"/>
      <c r="AX801" s="162"/>
      <c r="AY801" s="376" t="s">
        <v>1810</v>
      </c>
      <c r="AZ801" s="162" t="s">
        <v>2439</v>
      </c>
      <c r="BA801" s="129"/>
      <c r="BB801" s="383" t="s">
        <v>4630</v>
      </c>
    </row>
    <row r="802" spans="1:54" s="3" customFormat="1" ht="36.75" customHeight="1">
      <c r="A802" s="374">
        <v>412</v>
      </c>
      <c r="B802" s="412" t="s">
        <v>623</v>
      </c>
      <c r="C802" s="156" t="s">
        <v>624</v>
      </c>
      <c r="D802" s="156"/>
      <c r="E802" s="206">
        <v>43244</v>
      </c>
      <c r="F802" s="162" t="s">
        <v>1689</v>
      </c>
      <c r="G802" s="162" t="s">
        <v>1829</v>
      </c>
      <c r="H802" s="376">
        <v>44015</v>
      </c>
      <c r="I802" s="385" t="s">
        <v>5822</v>
      </c>
      <c r="J802" s="129"/>
      <c r="K802" s="206"/>
      <c r="L802" s="207"/>
      <c r="M802" s="207"/>
      <c r="N802" s="207" t="e">
        <v>#N/A</v>
      </c>
      <c r="O802" s="156"/>
      <c r="P802" s="156"/>
      <c r="Q802" s="162" t="s">
        <v>4739</v>
      </c>
      <c r="R802" s="162"/>
      <c r="S802" s="377" t="s">
        <v>4426</v>
      </c>
      <c r="T802" s="156" t="s">
        <v>4596</v>
      </c>
      <c r="U802" s="156" t="s">
        <v>4643</v>
      </c>
      <c r="V802" s="156" t="s">
        <v>4617</v>
      </c>
      <c r="W802" s="162" t="s">
        <v>1428</v>
      </c>
      <c r="X802" s="378"/>
      <c r="Y802" s="162"/>
      <c r="Z802" s="156"/>
      <c r="AA802" s="156" t="e">
        <v>#N/A</v>
      </c>
      <c r="AB802" s="156"/>
      <c r="AC802" s="376" t="s">
        <v>4</v>
      </c>
      <c r="AD802" s="379" t="s">
        <v>4662</v>
      </c>
      <c r="AE802" s="156" t="s">
        <v>4662</v>
      </c>
      <c r="AF802" s="379" t="s">
        <v>1796</v>
      </c>
      <c r="AG802" s="380" t="s">
        <v>1796</v>
      </c>
      <c r="AH802" s="413" t="s">
        <v>90</v>
      </c>
      <c r="AI802" s="377" t="s">
        <v>1717</v>
      </c>
      <c r="AJ802" s="381"/>
      <c r="AK802" s="377" t="s">
        <v>1717</v>
      </c>
      <c r="AL802" s="162" t="s">
        <v>1428</v>
      </c>
      <c r="AM802" s="381"/>
      <c r="AN802" s="162" t="s">
        <v>1629</v>
      </c>
      <c r="AO802" s="162"/>
      <c r="AP802" s="381"/>
      <c r="AQ802" s="414" t="s">
        <v>2155</v>
      </c>
      <c r="AR802" s="415" t="s">
        <v>2156</v>
      </c>
      <c r="AS802" s="392" t="s">
        <v>1809</v>
      </c>
      <c r="AT802" s="376">
        <v>43545</v>
      </c>
      <c r="AU802" s="169" t="s">
        <v>3391</v>
      </c>
      <c r="AV802" s="169" t="s">
        <v>3392</v>
      </c>
      <c r="AW802" s="382"/>
      <c r="AX802" s="162"/>
      <c r="AY802" s="376" t="s">
        <v>1810</v>
      </c>
      <c r="AZ802" s="162"/>
      <c r="BA802" s="129"/>
      <c r="BB802" s="383" t="s">
        <v>4630</v>
      </c>
    </row>
    <row r="803" spans="1:54" s="3" customFormat="1" ht="36.75" customHeight="1">
      <c r="A803" s="374">
        <v>413</v>
      </c>
      <c r="B803" s="399" t="s">
        <v>639</v>
      </c>
      <c r="C803" s="156" t="s">
        <v>636</v>
      </c>
      <c r="D803" s="156"/>
      <c r="E803" s="206" t="s">
        <v>2323</v>
      </c>
      <c r="F803" s="159" t="s">
        <v>1628</v>
      </c>
      <c r="G803" s="162" t="s">
        <v>1829</v>
      </c>
      <c r="H803" s="376">
        <v>44015</v>
      </c>
      <c r="I803" s="385" t="s">
        <v>5822</v>
      </c>
      <c r="J803" s="129"/>
      <c r="K803" s="206"/>
      <c r="L803" s="207"/>
      <c r="M803" s="207"/>
      <c r="N803" s="207" t="e">
        <v>#N/A</v>
      </c>
      <c r="O803" s="156"/>
      <c r="P803" s="156"/>
      <c r="Q803" s="156">
        <v>216</v>
      </c>
      <c r="R803" s="156"/>
      <c r="S803" s="377" t="s">
        <v>4426</v>
      </c>
      <c r="T803" s="156" t="s">
        <v>4596</v>
      </c>
      <c r="U803" s="156" t="s">
        <v>4643</v>
      </c>
      <c r="V803" s="156" t="s">
        <v>4617</v>
      </c>
      <c r="W803" s="162" t="s">
        <v>1815</v>
      </c>
      <c r="X803" s="378"/>
      <c r="Y803" s="162"/>
      <c r="Z803" s="156"/>
      <c r="AA803" s="156">
        <v>216</v>
      </c>
      <c r="AB803" s="156"/>
      <c r="AC803" s="376" t="s">
        <v>4</v>
      </c>
      <c r="AD803" s="379" t="s">
        <v>4662</v>
      </c>
      <c r="AE803" s="156" t="s">
        <v>4662</v>
      </c>
      <c r="AF803" s="379" t="s">
        <v>1796</v>
      </c>
      <c r="AG803" s="380" t="s">
        <v>1796</v>
      </c>
      <c r="AH803" s="400" t="s">
        <v>90</v>
      </c>
      <c r="AI803" s="377" t="s">
        <v>1717</v>
      </c>
      <c r="AJ803" s="381"/>
      <c r="AK803" s="377" t="s">
        <v>1717</v>
      </c>
      <c r="AL803" s="162" t="s">
        <v>1815</v>
      </c>
      <c r="AM803" s="381"/>
      <c r="AN803" s="162" t="s">
        <v>1629</v>
      </c>
      <c r="AO803" s="382"/>
      <c r="AP803" s="381"/>
      <c r="AQ803" s="461" t="s">
        <v>2279</v>
      </c>
      <c r="AR803" s="402" t="s">
        <v>2280</v>
      </c>
      <c r="AS803" s="392" t="s">
        <v>1809</v>
      </c>
      <c r="AT803" s="376">
        <v>43557</v>
      </c>
      <c r="AU803" s="169" t="s">
        <v>2733</v>
      </c>
      <c r="AV803" s="169" t="s">
        <v>2734</v>
      </c>
      <c r="AW803" s="382"/>
      <c r="AX803" s="162"/>
      <c r="AY803" s="376" t="s">
        <v>1810</v>
      </c>
      <c r="AZ803" s="162"/>
      <c r="BA803" s="129"/>
      <c r="BB803" s="383">
        <v>216</v>
      </c>
    </row>
    <row r="804" spans="1:54" s="3" customFormat="1" ht="36.75" customHeight="1">
      <c r="A804" s="374">
        <v>414</v>
      </c>
      <c r="B804" s="399" t="s">
        <v>635</v>
      </c>
      <c r="C804" s="156" t="s">
        <v>636</v>
      </c>
      <c r="D804" s="156"/>
      <c r="E804" s="206" t="s">
        <v>2323</v>
      </c>
      <c r="F804" s="159" t="s">
        <v>1628</v>
      </c>
      <c r="G804" s="162" t="s">
        <v>1829</v>
      </c>
      <c r="H804" s="376">
        <v>44015</v>
      </c>
      <c r="I804" s="385" t="s">
        <v>5822</v>
      </c>
      <c r="J804" s="129"/>
      <c r="K804" s="206"/>
      <c r="L804" s="207"/>
      <c r="M804" s="207"/>
      <c r="N804" s="207" t="e">
        <v>#N/A</v>
      </c>
      <c r="O804" s="156"/>
      <c r="P804" s="156"/>
      <c r="Q804" s="156">
        <v>216</v>
      </c>
      <c r="R804" s="156"/>
      <c r="S804" s="377" t="s">
        <v>4426</v>
      </c>
      <c r="T804" s="156" t="s">
        <v>4596</v>
      </c>
      <c r="U804" s="156" t="s">
        <v>4643</v>
      </c>
      <c r="V804" s="156" t="s">
        <v>4617</v>
      </c>
      <c r="W804" s="162" t="s">
        <v>1815</v>
      </c>
      <c r="X804" s="378"/>
      <c r="Y804" s="162"/>
      <c r="Z804" s="156"/>
      <c r="AA804" s="156">
        <v>216</v>
      </c>
      <c r="AB804" s="156"/>
      <c r="AC804" s="376" t="s">
        <v>4</v>
      </c>
      <c r="AD804" s="379" t="s">
        <v>4662</v>
      </c>
      <c r="AE804" s="156" t="s">
        <v>4662</v>
      </c>
      <c r="AF804" s="379" t="s">
        <v>1796</v>
      </c>
      <c r="AG804" s="380" t="s">
        <v>1796</v>
      </c>
      <c r="AH804" s="400" t="s">
        <v>90</v>
      </c>
      <c r="AI804" s="377" t="s">
        <v>1717</v>
      </c>
      <c r="AJ804" s="381"/>
      <c r="AK804" s="377" t="s">
        <v>1717</v>
      </c>
      <c r="AL804" s="162" t="s">
        <v>1815</v>
      </c>
      <c r="AM804" s="381"/>
      <c r="AN804" s="162" t="s">
        <v>1629</v>
      </c>
      <c r="AO804" s="382"/>
      <c r="AP804" s="381"/>
      <c r="AQ804" s="461" t="s">
        <v>2279</v>
      </c>
      <c r="AR804" s="402" t="s">
        <v>2280</v>
      </c>
      <c r="AS804" s="392" t="s">
        <v>1809</v>
      </c>
      <c r="AT804" s="376">
        <v>43557</v>
      </c>
      <c r="AU804" s="169" t="s">
        <v>2735</v>
      </c>
      <c r="AV804" s="169" t="s">
        <v>2736</v>
      </c>
      <c r="AW804" s="382"/>
      <c r="AX804" s="162"/>
      <c r="AY804" s="376" t="s">
        <v>1810</v>
      </c>
      <c r="AZ804" s="162"/>
      <c r="BA804" s="129"/>
      <c r="BB804" s="383">
        <v>216</v>
      </c>
    </row>
    <row r="805" spans="1:54" s="3" customFormat="1" ht="36.75" customHeight="1">
      <c r="A805" s="374">
        <v>415</v>
      </c>
      <c r="B805" s="434" t="s">
        <v>793</v>
      </c>
      <c r="C805" s="156" t="s">
        <v>794</v>
      </c>
      <c r="D805" s="156"/>
      <c r="E805" s="206" t="s">
        <v>3979</v>
      </c>
      <c r="F805" s="162" t="s">
        <v>1626</v>
      </c>
      <c r="G805" s="162" t="s">
        <v>1829</v>
      </c>
      <c r="H805" s="376">
        <v>44015</v>
      </c>
      <c r="I805" s="385" t="s">
        <v>5822</v>
      </c>
      <c r="J805" s="129"/>
      <c r="K805" s="206"/>
      <c r="L805" s="207"/>
      <c r="M805" s="207"/>
      <c r="N805" s="207" t="e">
        <v>#N/A</v>
      </c>
      <c r="O805" s="156"/>
      <c r="P805" s="156"/>
      <c r="Q805" s="156">
        <v>216</v>
      </c>
      <c r="R805" s="156" t="s">
        <v>4777</v>
      </c>
      <c r="S805" s="377" t="s">
        <v>4426</v>
      </c>
      <c r="T805" s="156" t="s">
        <v>4596</v>
      </c>
      <c r="U805" s="156" t="s">
        <v>4643</v>
      </c>
      <c r="V805" s="156" t="s">
        <v>4617</v>
      </c>
      <c r="W805" s="162" t="s">
        <v>1822</v>
      </c>
      <c r="X805" s="378"/>
      <c r="Y805" s="162"/>
      <c r="Z805" s="156"/>
      <c r="AA805" s="156">
        <v>216</v>
      </c>
      <c r="AB805" s="156"/>
      <c r="AC805" s="376" t="s">
        <v>4</v>
      </c>
      <c r="AD805" s="379" t="s">
        <v>4662</v>
      </c>
      <c r="AE805" s="156" t="s">
        <v>4662</v>
      </c>
      <c r="AF805" s="379" t="s">
        <v>1796</v>
      </c>
      <c r="AG805" s="380" t="s">
        <v>1796</v>
      </c>
      <c r="AH805" s="159" t="s">
        <v>1826</v>
      </c>
      <c r="AI805" s="162" t="s">
        <v>1714</v>
      </c>
      <c r="AJ805" s="381"/>
      <c r="AK805" s="162" t="s">
        <v>1714</v>
      </c>
      <c r="AL805" s="162" t="s">
        <v>1822</v>
      </c>
      <c r="AM805" s="381"/>
      <c r="AN805" s="162" t="s">
        <v>1629</v>
      </c>
      <c r="AO805" s="162"/>
      <c r="AP805" s="381"/>
      <c r="AQ805" s="162" t="s">
        <v>1844</v>
      </c>
      <c r="AR805" s="418" t="s">
        <v>1845</v>
      </c>
      <c r="AS805" s="162" t="s">
        <v>1830</v>
      </c>
      <c r="AT805" s="376">
        <v>43577</v>
      </c>
      <c r="AU805" s="169" t="s">
        <v>1846</v>
      </c>
      <c r="AV805" s="169" t="s">
        <v>1847</v>
      </c>
      <c r="AW805" s="382" t="s">
        <v>1789</v>
      </c>
      <c r="AX805" s="162" t="s">
        <v>1819</v>
      </c>
      <c r="AY805" s="376" t="s">
        <v>1802</v>
      </c>
      <c r="AZ805" s="162"/>
      <c r="BA805" s="129"/>
      <c r="BB805" s="383">
        <v>216</v>
      </c>
    </row>
    <row r="806" spans="1:54" s="3" customFormat="1" ht="36.75" customHeight="1">
      <c r="A806" s="374">
        <v>416</v>
      </c>
      <c r="B806" s="420" t="s">
        <v>588</v>
      </c>
      <c r="C806" s="156" t="s">
        <v>589</v>
      </c>
      <c r="D806" s="156"/>
      <c r="E806" s="206" t="s">
        <v>4191</v>
      </c>
      <c r="F806" s="159" t="s">
        <v>1628</v>
      </c>
      <c r="G806" s="162" t="s">
        <v>1829</v>
      </c>
      <c r="H806" s="376">
        <v>44015</v>
      </c>
      <c r="I806" s="385" t="s">
        <v>5822</v>
      </c>
      <c r="J806" s="129"/>
      <c r="K806" s="206"/>
      <c r="L806" s="207"/>
      <c r="M806" s="207"/>
      <c r="N806" s="207" t="e">
        <v>#N/A</v>
      </c>
      <c r="O806" s="156"/>
      <c r="P806" s="156"/>
      <c r="Q806" s="156">
        <v>216</v>
      </c>
      <c r="R806" s="156"/>
      <c r="S806" s="377" t="s">
        <v>4426</v>
      </c>
      <c r="T806" s="156" t="s">
        <v>4596</v>
      </c>
      <c r="U806" s="156" t="s">
        <v>4643</v>
      </c>
      <c r="V806" s="156" t="s">
        <v>4617</v>
      </c>
      <c r="W806" s="162" t="s">
        <v>1815</v>
      </c>
      <c r="X806" s="378"/>
      <c r="Y806" s="162"/>
      <c r="Z806" s="156"/>
      <c r="AA806" s="156">
        <v>216</v>
      </c>
      <c r="AB806" s="156"/>
      <c r="AC806" s="376" t="s">
        <v>4</v>
      </c>
      <c r="AD806" s="379" t="s">
        <v>4662</v>
      </c>
      <c r="AE806" s="156" t="s">
        <v>4662</v>
      </c>
      <c r="AF806" s="379" t="s">
        <v>1796</v>
      </c>
      <c r="AG806" s="380" t="s">
        <v>1796</v>
      </c>
      <c r="AH806" s="420" t="s">
        <v>590</v>
      </c>
      <c r="AI806" s="377" t="s">
        <v>1717</v>
      </c>
      <c r="AJ806" s="381"/>
      <c r="AK806" s="377" t="s">
        <v>1717</v>
      </c>
      <c r="AL806" s="162" t="s">
        <v>1815</v>
      </c>
      <c r="AM806" s="381"/>
      <c r="AN806" s="162" t="s">
        <v>1629</v>
      </c>
      <c r="AO806" s="382"/>
      <c r="AP806" s="381"/>
      <c r="AQ806" s="420" t="s">
        <v>576</v>
      </c>
      <c r="AR806" s="421">
        <v>43290.591620370367</v>
      </c>
      <c r="AS806" s="162" t="s">
        <v>1797</v>
      </c>
      <c r="AT806" s="162"/>
      <c r="AU806" s="162"/>
      <c r="AV806" s="162"/>
      <c r="AW806" s="382"/>
      <c r="AX806" s="162"/>
      <c r="AY806" s="376" t="s">
        <v>1798</v>
      </c>
      <c r="AZ806" s="162"/>
      <c r="BA806" s="129"/>
      <c r="BB806" s="383">
        <v>216</v>
      </c>
    </row>
    <row r="807" spans="1:54" s="3" customFormat="1" ht="36.75" customHeight="1">
      <c r="A807" s="374">
        <v>417</v>
      </c>
      <c r="B807" s="420" t="s">
        <v>596</v>
      </c>
      <c r="C807" s="156" t="s">
        <v>589</v>
      </c>
      <c r="D807" s="156"/>
      <c r="E807" s="206" t="s">
        <v>4192</v>
      </c>
      <c r="F807" s="159" t="s">
        <v>1628</v>
      </c>
      <c r="G807" s="162" t="s">
        <v>1829</v>
      </c>
      <c r="H807" s="376">
        <v>44015</v>
      </c>
      <c r="I807" s="385" t="s">
        <v>5822</v>
      </c>
      <c r="J807" s="129"/>
      <c r="K807" s="206"/>
      <c r="L807" s="207"/>
      <c r="M807" s="207"/>
      <c r="N807" s="207" t="e">
        <v>#N/A</v>
      </c>
      <c r="O807" s="156"/>
      <c r="P807" s="156"/>
      <c r="Q807" s="156">
        <v>216</v>
      </c>
      <c r="R807" s="156"/>
      <c r="S807" s="377" t="s">
        <v>4426</v>
      </c>
      <c r="T807" s="156" t="s">
        <v>4596</v>
      </c>
      <c r="U807" s="156" t="s">
        <v>4643</v>
      </c>
      <c r="V807" s="156" t="s">
        <v>4617</v>
      </c>
      <c r="W807" s="162" t="s">
        <v>1815</v>
      </c>
      <c r="X807" s="378"/>
      <c r="Y807" s="162"/>
      <c r="Z807" s="156"/>
      <c r="AA807" s="156">
        <v>216</v>
      </c>
      <c r="AB807" s="156"/>
      <c r="AC807" s="376" t="s">
        <v>4</v>
      </c>
      <c r="AD807" s="379" t="s">
        <v>4662</v>
      </c>
      <c r="AE807" s="156" t="s">
        <v>4662</v>
      </c>
      <c r="AF807" s="379" t="s">
        <v>1796</v>
      </c>
      <c r="AG807" s="380" t="s">
        <v>1796</v>
      </c>
      <c r="AH807" s="420" t="s">
        <v>590</v>
      </c>
      <c r="AI807" s="377" t="s">
        <v>1717</v>
      </c>
      <c r="AJ807" s="381"/>
      <c r="AK807" s="377" t="s">
        <v>1717</v>
      </c>
      <c r="AL807" s="162" t="s">
        <v>1815</v>
      </c>
      <c r="AM807" s="381"/>
      <c r="AN807" s="162" t="s">
        <v>1629</v>
      </c>
      <c r="AO807" s="382"/>
      <c r="AP807" s="381"/>
      <c r="AQ807" s="420" t="s">
        <v>576</v>
      </c>
      <c r="AR807" s="421">
        <v>43290.7812962963</v>
      </c>
      <c r="AS807" s="162" t="s">
        <v>1797</v>
      </c>
      <c r="AT807" s="162"/>
      <c r="AU807" s="162"/>
      <c r="AV807" s="162"/>
      <c r="AW807" s="382"/>
      <c r="AX807" s="162"/>
      <c r="AY807" s="376" t="s">
        <v>1798</v>
      </c>
      <c r="AZ807" s="162"/>
      <c r="BA807" s="129"/>
      <c r="BB807" s="383">
        <v>216</v>
      </c>
    </row>
    <row r="808" spans="1:54" s="3" customFormat="1" ht="36.75" customHeight="1">
      <c r="A808" s="374">
        <v>418</v>
      </c>
      <c r="B808" s="430" t="s">
        <v>832</v>
      </c>
      <c r="C808" s="162" t="s">
        <v>1723</v>
      </c>
      <c r="D808" s="162"/>
      <c r="E808" s="206">
        <v>42194.546527777777</v>
      </c>
      <c r="F808" s="376" t="s">
        <v>81</v>
      </c>
      <c r="G808" s="162" t="s">
        <v>1829</v>
      </c>
      <c r="H808" s="376">
        <v>44015</v>
      </c>
      <c r="I808" s="385" t="s">
        <v>5822</v>
      </c>
      <c r="J808" s="129"/>
      <c r="K808" s="462"/>
      <c r="L808" s="207"/>
      <c r="M808" s="207"/>
      <c r="N808" s="207" t="e">
        <v>#N/A</v>
      </c>
      <c r="O808" s="156" t="s">
        <v>1722</v>
      </c>
      <c r="P808" s="162"/>
      <c r="Q808" s="156" t="s">
        <v>4695</v>
      </c>
      <c r="R808" s="156"/>
      <c r="S808" s="377" t="s">
        <v>4426</v>
      </c>
      <c r="T808" s="156" t="s">
        <v>4596</v>
      </c>
      <c r="U808" s="156" t="s">
        <v>4643</v>
      </c>
      <c r="V808" s="156" t="s">
        <v>4617</v>
      </c>
      <c r="W808" s="162" t="s">
        <v>2565</v>
      </c>
      <c r="X808" s="378"/>
      <c r="Y808" s="162"/>
      <c r="Z808" s="156"/>
      <c r="AA808" s="156" t="e">
        <v>#N/A</v>
      </c>
      <c r="AB808" s="156"/>
      <c r="AC808" s="376" t="s">
        <v>4</v>
      </c>
      <c r="AD808" s="379" t="s">
        <v>4662</v>
      </c>
      <c r="AE808" s="156" t="s">
        <v>4662</v>
      </c>
      <c r="AF808" s="379" t="s">
        <v>1796</v>
      </c>
      <c r="AG808" s="380" t="s">
        <v>1796</v>
      </c>
      <c r="AH808" s="162" t="s">
        <v>309</v>
      </c>
      <c r="AI808" s="162" t="s">
        <v>1714</v>
      </c>
      <c r="AJ808" s="381"/>
      <c r="AK808" s="162" t="s">
        <v>1714</v>
      </c>
      <c r="AL808" s="162" t="s">
        <v>2565</v>
      </c>
      <c r="AM808" s="381" t="s">
        <v>4532</v>
      </c>
      <c r="AN808" s="162" t="s">
        <v>1629</v>
      </c>
      <c r="AO808" s="162"/>
      <c r="AP808" s="381"/>
      <c r="AQ808" s="162" t="s">
        <v>1856</v>
      </c>
      <c r="AR808" s="162"/>
      <c r="AS808" s="162"/>
      <c r="AT808" s="162"/>
      <c r="AU808" s="162"/>
      <c r="AV808" s="162"/>
      <c r="AW808" s="382" t="s">
        <v>1789</v>
      </c>
      <c r="AX808" s="162"/>
      <c r="AY808" s="376" t="s">
        <v>1843</v>
      </c>
      <c r="AZ808" s="162"/>
      <c r="BA808" s="129"/>
      <c r="BB808" s="383" t="s">
        <v>4630</v>
      </c>
    </row>
    <row r="809" spans="1:54" s="3" customFormat="1" ht="36.75" customHeight="1">
      <c r="A809" s="374">
        <v>419</v>
      </c>
      <c r="B809" s="430" t="s">
        <v>831</v>
      </c>
      <c r="C809" s="162" t="s">
        <v>1723</v>
      </c>
      <c r="D809" s="162"/>
      <c r="E809" s="376">
        <v>42194.546527777777</v>
      </c>
      <c r="F809" s="376" t="s">
        <v>81</v>
      </c>
      <c r="G809" s="162" t="s">
        <v>1829</v>
      </c>
      <c r="H809" s="376">
        <v>44015</v>
      </c>
      <c r="I809" s="385" t="s">
        <v>5822</v>
      </c>
      <c r="J809" s="129"/>
      <c r="K809" s="462"/>
      <c r="L809" s="207"/>
      <c r="M809" s="207"/>
      <c r="N809" s="207" t="e">
        <v>#N/A</v>
      </c>
      <c r="O809" s="156" t="s">
        <v>1722</v>
      </c>
      <c r="P809" s="162"/>
      <c r="Q809" s="156" t="s">
        <v>4695</v>
      </c>
      <c r="R809" s="156"/>
      <c r="S809" s="377" t="s">
        <v>4426</v>
      </c>
      <c r="T809" s="156" t="s">
        <v>4596</v>
      </c>
      <c r="U809" s="156" t="s">
        <v>4643</v>
      </c>
      <c r="V809" s="156" t="s">
        <v>4617</v>
      </c>
      <c r="W809" s="162" t="s">
        <v>2565</v>
      </c>
      <c r="X809" s="378"/>
      <c r="Y809" s="162"/>
      <c r="Z809" s="156"/>
      <c r="AA809" s="156" t="e">
        <v>#N/A</v>
      </c>
      <c r="AB809" s="156"/>
      <c r="AC809" s="376" t="s">
        <v>4</v>
      </c>
      <c r="AD809" s="379" t="s">
        <v>4662</v>
      </c>
      <c r="AE809" s="156" t="s">
        <v>4662</v>
      </c>
      <c r="AF809" s="379" t="s">
        <v>1796</v>
      </c>
      <c r="AG809" s="380" t="s">
        <v>1796</v>
      </c>
      <c r="AH809" s="162" t="s">
        <v>309</v>
      </c>
      <c r="AI809" s="162" t="s">
        <v>1714</v>
      </c>
      <c r="AJ809" s="381"/>
      <c r="AK809" s="162" t="s">
        <v>1714</v>
      </c>
      <c r="AL809" s="162" t="s">
        <v>2565</v>
      </c>
      <c r="AM809" s="381" t="s">
        <v>4532</v>
      </c>
      <c r="AN809" s="162" t="s">
        <v>1629</v>
      </c>
      <c r="AO809" s="162"/>
      <c r="AP809" s="381"/>
      <c r="AQ809" s="162" t="s">
        <v>1856</v>
      </c>
      <c r="AR809" s="162"/>
      <c r="AS809" s="162"/>
      <c r="AT809" s="162"/>
      <c r="AU809" s="162"/>
      <c r="AV809" s="162"/>
      <c r="AW809" s="382" t="s">
        <v>1789</v>
      </c>
      <c r="AX809" s="162"/>
      <c r="AY809" s="376" t="s">
        <v>1843</v>
      </c>
      <c r="AZ809" s="162"/>
      <c r="BA809" s="129"/>
      <c r="BB809" s="383" t="s">
        <v>4630</v>
      </c>
    </row>
    <row r="810" spans="1:54" s="3" customFormat="1" ht="36.75" customHeight="1">
      <c r="A810" s="374">
        <v>420</v>
      </c>
      <c r="B810" s="430" t="s">
        <v>840</v>
      </c>
      <c r="C810" s="162" t="s">
        <v>1723</v>
      </c>
      <c r="D810" s="162"/>
      <c r="E810" s="376">
        <v>42194.546527777777</v>
      </c>
      <c r="F810" s="376" t="s">
        <v>81</v>
      </c>
      <c r="G810" s="162" t="s">
        <v>1829</v>
      </c>
      <c r="H810" s="376">
        <v>44015</v>
      </c>
      <c r="I810" s="385" t="s">
        <v>5822</v>
      </c>
      <c r="J810" s="129"/>
      <c r="K810" s="462"/>
      <c r="L810" s="207"/>
      <c r="M810" s="207"/>
      <c r="N810" s="207" t="e">
        <v>#N/A</v>
      </c>
      <c r="O810" s="156" t="s">
        <v>1722</v>
      </c>
      <c r="P810" s="162"/>
      <c r="Q810" s="156" t="s">
        <v>4695</v>
      </c>
      <c r="R810" s="156"/>
      <c r="S810" s="377" t="s">
        <v>4426</v>
      </c>
      <c r="T810" s="156" t="s">
        <v>4596</v>
      </c>
      <c r="U810" s="156" t="s">
        <v>4643</v>
      </c>
      <c r="V810" s="156" t="s">
        <v>4617</v>
      </c>
      <c r="W810" s="162" t="s">
        <v>2565</v>
      </c>
      <c r="X810" s="378"/>
      <c r="Y810" s="162"/>
      <c r="Z810" s="156"/>
      <c r="AA810" s="156" t="e">
        <v>#N/A</v>
      </c>
      <c r="AB810" s="156"/>
      <c r="AC810" s="376" t="s">
        <v>4</v>
      </c>
      <c r="AD810" s="379" t="s">
        <v>4662</v>
      </c>
      <c r="AE810" s="156" t="s">
        <v>4662</v>
      </c>
      <c r="AF810" s="379" t="s">
        <v>1796</v>
      </c>
      <c r="AG810" s="380" t="s">
        <v>1796</v>
      </c>
      <c r="AH810" s="162" t="s">
        <v>309</v>
      </c>
      <c r="AI810" s="162" t="s">
        <v>1714</v>
      </c>
      <c r="AJ810" s="381"/>
      <c r="AK810" s="162" t="s">
        <v>1714</v>
      </c>
      <c r="AL810" s="162" t="s">
        <v>2565</v>
      </c>
      <c r="AM810" s="381" t="s">
        <v>4532</v>
      </c>
      <c r="AN810" s="162" t="s">
        <v>1629</v>
      </c>
      <c r="AO810" s="162"/>
      <c r="AP810" s="381"/>
      <c r="AQ810" s="162" t="s">
        <v>1856</v>
      </c>
      <c r="AR810" s="162"/>
      <c r="AS810" s="162"/>
      <c r="AT810" s="162"/>
      <c r="AU810" s="162"/>
      <c r="AV810" s="162"/>
      <c r="AW810" s="382" t="s">
        <v>1789</v>
      </c>
      <c r="AX810" s="162"/>
      <c r="AY810" s="376" t="s">
        <v>1843</v>
      </c>
      <c r="AZ810" s="162"/>
      <c r="BA810" s="129"/>
      <c r="BB810" s="383" t="s">
        <v>4630</v>
      </c>
    </row>
    <row r="811" spans="1:54" s="3" customFormat="1" ht="36.75" customHeight="1">
      <c r="A811" s="374">
        <v>421</v>
      </c>
      <c r="B811" s="430" t="s">
        <v>833</v>
      </c>
      <c r="C811" s="162" t="s">
        <v>1723</v>
      </c>
      <c r="D811" s="162"/>
      <c r="E811" s="376">
        <v>42194.546527777777</v>
      </c>
      <c r="F811" s="376" t="s">
        <v>81</v>
      </c>
      <c r="G811" s="162" t="s">
        <v>1829</v>
      </c>
      <c r="H811" s="376">
        <v>44015</v>
      </c>
      <c r="I811" s="385" t="s">
        <v>5822</v>
      </c>
      <c r="J811" s="129"/>
      <c r="K811" s="462"/>
      <c r="L811" s="207"/>
      <c r="M811" s="207"/>
      <c r="N811" s="207" t="e">
        <v>#N/A</v>
      </c>
      <c r="O811" s="156" t="s">
        <v>1722</v>
      </c>
      <c r="P811" s="162"/>
      <c r="Q811" s="156" t="s">
        <v>4695</v>
      </c>
      <c r="R811" s="156"/>
      <c r="S811" s="377" t="s">
        <v>4426</v>
      </c>
      <c r="T811" s="156" t="s">
        <v>4596</v>
      </c>
      <c r="U811" s="156" t="s">
        <v>4643</v>
      </c>
      <c r="V811" s="156" t="s">
        <v>4617</v>
      </c>
      <c r="W811" s="162" t="s">
        <v>2565</v>
      </c>
      <c r="X811" s="378"/>
      <c r="Y811" s="162"/>
      <c r="Z811" s="156"/>
      <c r="AA811" s="156" t="e">
        <v>#N/A</v>
      </c>
      <c r="AB811" s="156"/>
      <c r="AC811" s="376" t="s">
        <v>4</v>
      </c>
      <c r="AD811" s="379" t="s">
        <v>4662</v>
      </c>
      <c r="AE811" s="156" t="s">
        <v>4662</v>
      </c>
      <c r="AF811" s="379" t="s">
        <v>1796</v>
      </c>
      <c r="AG811" s="380" t="s">
        <v>1796</v>
      </c>
      <c r="AH811" s="162" t="s">
        <v>309</v>
      </c>
      <c r="AI811" s="162" t="s">
        <v>1714</v>
      </c>
      <c r="AJ811" s="381"/>
      <c r="AK811" s="162" t="s">
        <v>1714</v>
      </c>
      <c r="AL811" s="162" t="s">
        <v>2565</v>
      </c>
      <c r="AM811" s="381" t="s">
        <v>4532</v>
      </c>
      <c r="AN811" s="162" t="s">
        <v>1629</v>
      </c>
      <c r="AO811" s="162"/>
      <c r="AP811" s="381"/>
      <c r="AQ811" s="162" t="s">
        <v>1856</v>
      </c>
      <c r="AR811" s="162"/>
      <c r="AS811" s="162"/>
      <c r="AT811" s="162"/>
      <c r="AU811" s="162"/>
      <c r="AV811" s="162"/>
      <c r="AW811" s="382" t="s">
        <v>1789</v>
      </c>
      <c r="AX811" s="162"/>
      <c r="AY811" s="376" t="s">
        <v>1843</v>
      </c>
      <c r="AZ811" s="162"/>
      <c r="BA811" s="129"/>
      <c r="BB811" s="383" t="s">
        <v>4630</v>
      </c>
    </row>
    <row r="812" spans="1:54" s="3" customFormat="1" ht="36.75" customHeight="1">
      <c r="A812" s="374">
        <v>422</v>
      </c>
      <c r="B812" s="430" t="s">
        <v>835</v>
      </c>
      <c r="C812" s="162" t="s">
        <v>1723</v>
      </c>
      <c r="D812" s="162"/>
      <c r="E812" s="376">
        <v>42194.546527777777</v>
      </c>
      <c r="F812" s="162" t="s">
        <v>81</v>
      </c>
      <c r="G812" s="162" t="s">
        <v>1829</v>
      </c>
      <c r="H812" s="376">
        <v>44015</v>
      </c>
      <c r="I812" s="385" t="s">
        <v>5822</v>
      </c>
      <c r="J812" s="129"/>
      <c r="K812" s="462"/>
      <c r="L812" s="207"/>
      <c r="M812" s="207"/>
      <c r="N812" s="207" t="e">
        <v>#N/A</v>
      </c>
      <c r="O812" s="156" t="s">
        <v>1722</v>
      </c>
      <c r="P812" s="162"/>
      <c r="Q812" s="156" t="s">
        <v>4695</v>
      </c>
      <c r="R812" s="156"/>
      <c r="S812" s="377" t="s">
        <v>4426</v>
      </c>
      <c r="T812" s="156" t="s">
        <v>4596</v>
      </c>
      <c r="U812" s="156" t="s">
        <v>4643</v>
      </c>
      <c r="V812" s="156" t="s">
        <v>4617</v>
      </c>
      <c r="W812" s="162" t="s">
        <v>2565</v>
      </c>
      <c r="X812" s="378"/>
      <c r="Y812" s="162"/>
      <c r="Z812" s="156"/>
      <c r="AA812" s="156" t="e">
        <v>#N/A</v>
      </c>
      <c r="AB812" s="156"/>
      <c r="AC812" s="376" t="s">
        <v>4</v>
      </c>
      <c r="AD812" s="379" t="s">
        <v>4662</v>
      </c>
      <c r="AE812" s="156" t="s">
        <v>4662</v>
      </c>
      <c r="AF812" s="379" t="s">
        <v>1796</v>
      </c>
      <c r="AG812" s="380" t="s">
        <v>1796</v>
      </c>
      <c r="AH812" s="162" t="s">
        <v>309</v>
      </c>
      <c r="AI812" s="162" t="s">
        <v>1714</v>
      </c>
      <c r="AJ812" s="381"/>
      <c r="AK812" s="162" t="s">
        <v>1714</v>
      </c>
      <c r="AL812" s="162" t="s">
        <v>2565</v>
      </c>
      <c r="AM812" s="381" t="s">
        <v>4532</v>
      </c>
      <c r="AN812" s="162" t="s">
        <v>1629</v>
      </c>
      <c r="AO812" s="162"/>
      <c r="AP812" s="381"/>
      <c r="AQ812" s="162" t="s">
        <v>1856</v>
      </c>
      <c r="AR812" s="162"/>
      <c r="AS812" s="162"/>
      <c r="AT812" s="162"/>
      <c r="AU812" s="162"/>
      <c r="AV812" s="162"/>
      <c r="AW812" s="382" t="s">
        <v>1789</v>
      </c>
      <c r="AX812" s="162"/>
      <c r="AY812" s="376" t="s">
        <v>1843</v>
      </c>
      <c r="AZ812" s="162"/>
      <c r="BA812" s="129"/>
      <c r="BB812" s="383" t="s">
        <v>4630</v>
      </c>
    </row>
    <row r="813" spans="1:54" s="3" customFormat="1" ht="36.75" customHeight="1">
      <c r="A813" s="374">
        <v>423</v>
      </c>
      <c r="B813" s="430" t="s">
        <v>836</v>
      </c>
      <c r="C813" s="162" t="s">
        <v>1723</v>
      </c>
      <c r="D813" s="162"/>
      <c r="E813" s="376">
        <v>42194.546527777777</v>
      </c>
      <c r="F813" s="376" t="s">
        <v>81</v>
      </c>
      <c r="G813" s="162" t="s">
        <v>1829</v>
      </c>
      <c r="H813" s="376">
        <v>44015</v>
      </c>
      <c r="I813" s="385" t="s">
        <v>5822</v>
      </c>
      <c r="J813" s="129"/>
      <c r="K813" s="462"/>
      <c r="L813" s="207"/>
      <c r="M813" s="207"/>
      <c r="N813" s="207" t="e">
        <v>#N/A</v>
      </c>
      <c r="O813" s="156" t="s">
        <v>1722</v>
      </c>
      <c r="P813" s="162"/>
      <c r="Q813" s="156" t="s">
        <v>4695</v>
      </c>
      <c r="R813" s="156"/>
      <c r="S813" s="377" t="s">
        <v>4426</v>
      </c>
      <c r="T813" s="156" t="s">
        <v>4596</v>
      </c>
      <c r="U813" s="156" t="s">
        <v>4643</v>
      </c>
      <c r="V813" s="156" t="s">
        <v>4617</v>
      </c>
      <c r="W813" s="162" t="s">
        <v>2565</v>
      </c>
      <c r="X813" s="378"/>
      <c r="Y813" s="162"/>
      <c r="Z813" s="156"/>
      <c r="AA813" s="156" t="e">
        <v>#N/A</v>
      </c>
      <c r="AB813" s="156"/>
      <c r="AC813" s="376" t="s">
        <v>4</v>
      </c>
      <c r="AD813" s="379" t="s">
        <v>4662</v>
      </c>
      <c r="AE813" s="156" t="s">
        <v>4662</v>
      </c>
      <c r="AF813" s="379" t="s">
        <v>1796</v>
      </c>
      <c r="AG813" s="380" t="s">
        <v>1796</v>
      </c>
      <c r="AH813" s="162" t="s">
        <v>309</v>
      </c>
      <c r="AI813" s="162" t="s">
        <v>1714</v>
      </c>
      <c r="AJ813" s="381"/>
      <c r="AK813" s="162" t="s">
        <v>1714</v>
      </c>
      <c r="AL813" s="162" t="s">
        <v>2565</v>
      </c>
      <c r="AM813" s="381" t="s">
        <v>4532</v>
      </c>
      <c r="AN813" s="162" t="s">
        <v>1629</v>
      </c>
      <c r="AO813" s="162"/>
      <c r="AP813" s="381"/>
      <c r="AQ813" s="162" t="s">
        <v>1856</v>
      </c>
      <c r="AR813" s="162"/>
      <c r="AS813" s="162"/>
      <c r="AT813" s="162"/>
      <c r="AU813" s="162"/>
      <c r="AV813" s="162"/>
      <c r="AW813" s="382" t="s">
        <v>1789</v>
      </c>
      <c r="AX813" s="162"/>
      <c r="AY813" s="376" t="s">
        <v>1843</v>
      </c>
      <c r="AZ813" s="162"/>
      <c r="BA813" s="129"/>
      <c r="BB813" s="383" t="s">
        <v>4630</v>
      </c>
    </row>
    <row r="814" spans="1:54" s="3" customFormat="1" ht="36.75" customHeight="1">
      <c r="A814" s="374">
        <v>424</v>
      </c>
      <c r="B814" s="430" t="s">
        <v>838</v>
      </c>
      <c r="C814" s="162" t="s">
        <v>1723</v>
      </c>
      <c r="D814" s="162"/>
      <c r="E814" s="206">
        <v>42194.546527777777</v>
      </c>
      <c r="F814" s="376" t="s">
        <v>81</v>
      </c>
      <c r="G814" s="162" t="s">
        <v>1829</v>
      </c>
      <c r="H814" s="376">
        <v>44015</v>
      </c>
      <c r="I814" s="385" t="s">
        <v>5822</v>
      </c>
      <c r="J814" s="129"/>
      <c r="K814" s="462"/>
      <c r="L814" s="207"/>
      <c r="M814" s="207"/>
      <c r="N814" s="207" t="e">
        <v>#N/A</v>
      </c>
      <c r="O814" s="156" t="s">
        <v>1722</v>
      </c>
      <c r="P814" s="162"/>
      <c r="Q814" s="156" t="s">
        <v>4695</v>
      </c>
      <c r="R814" s="156"/>
      <c r="S814" s="377" t="s">
        <v>4426</v>
      </c>
      <c r="T814" s="156" t="s">
        <v>4596</v>
      </c>
      <c r="U814" s="156" t="s">
        <v>4643</v>
      </c>
      <c r="V814" s="156" t="s">
        <v>4617</v>
      </c>
      <c r="W814" s="162" t="s">
        <v>2565</v>
      </c>
      <c r="X814" s="378"/>
      <c r="Y814" s="162"/>
      <c r="Z814" s="156"/>
      <c r="AA814" s="156" t="e">
        <v>#N/A</v>
      </c>
      <c r="AB814" s="156"/>
      <c r="AC814" s="376" t="s">
        <v>4</v>
      </c>
      <c r="AD814" s="379" t="s">
        <v>4662</v>
      </c>
      <c r="AE814" s="156" t="s">
        <v>4662</v>
      </c>
      <c r="AF814" s="379" t="s">
        <v>1796</v>
      </c>
      <c r="AG814" s="380" t="s">
        <v>1796</v>
      </c>
      <c r="AH814" s="162" t="s">
        <v>309</v>
      </c>
      <c r="AI814" s="162" t="s">
        <v>1714</v>
      </c>
      <c r="AJ814" s="381"/>
      <c r="AK814" s="162" t="s">
        <v>1714</v>
      </c>
      <c r="AL814" s="162" t="s">
        <v>2565</v>
      </c>
      <c r="AM814" s="381" t="s">
        <v>4532</v>
      </c>
      <c r="AN814" s="162" t="s">
        <v>1629</v>
      </c>
      <c r="AO814" s="162"/>
      <c r="AP814" s="381"/>
      <c r="AQ814" s="162" t="s">
        <v>1856</v>
      </c>
      <c r="AR814" s="162"/>
      <c r="AS814" s="162"/>
      <c r="AT814" s="162"/>
      <c r="AU814" s="162"/>
      <c r="AV814" s="162"/>
      <c r="AW814" s="382" t="s">
        <v>1789</v>
      </c>
      <c r="AX814" s="162"/>
      <c r="AY814" s="376" t="s">
        <v>1843</v>
      </c>
      <c r="AZ814" s="162"/>
      <c r="BA814" s="129"/>
      <c r="BB814" s="383" t="s">
        <v>4630</v>
      </c>
    </row>
    <row r="815" spans="1:54" s="3" customFormat="1" ht="36.75" customHeight="1">
      <c r="A815" s="374">
        <v>425</v>
      </c>
      <c r="B815" s="430" t="s">
        <v>837</v>
      </c>
      <c r="C815" s="162" t="s">
        <v>1723</v>
      </c>
      <c r="D815" s="162"/>
      <c r="E815" s="376">
        <v>42194.546527777777</v>
      </c>
      <c r="F815" s="376" t="s">
        <v>81</v>
      </c>
      <c r="G815" s="162" t="s">
        <v>1829</v>
      </c>
      <c r="H815" s="376">
        <v>44015</v>
      </c>
      <c r="I815" s="385" t="s">
        <v>5822</v>
      </c>
      <c r="J815" s="129"/>
      <c r="K815" s="462"/>
      <c r="L815" s="207"/>
      <c r="M815" s="207"/>
      <c r="N815" s="207" t="e">
        <v>#N/A</v>
      </c>
      <c r="O815" s="156" t="s">
        <v>1722</v>
      </c>
      <c r="P815" s="162"/>
      <c r="Q815" s="156" t="s">
        <v>4695</v>
      </c>
      <c r="R815" s="156"/>
      <c r="S815" s="377" t="s">
        <v>4426</v>
      </c>
      <c r="T815" s="156" t="s">
        <v>4596</v>
      </c>
      <c r="U815" s="156" t="s">
        <v>4643</v>
      </c>
      <c r="V815" s="156" t="s">
        <v>4617</v>
      </c>
      <c r="W815" s="162" t="s">
        <v>2565</v>
      </c>
      <c r="X815" s="378"/>
      <c r="Y815" s="162"/>
      <c r="Z815" s="156"/>
      <c r="AA815" s="156" t="e">
        <v>#N/A</v>
      </c>
      <c r="AB815" s="156"/>
      <c r="AC815" s="376" t="s">
        <v>4</v>
      </c>
      <c r="AD815" s="379" t="s">
        <v>4662</v>
      </c>
      <c r="AE815" s="156" t="s">
        <v>4662</v>
      </c>
      <c r="AF815" s="379" t="s">
        <v>1796</v>
      </c>
      <c r="AG815" s="380" t="s">
        <v>1796</v>
      </c>
      <c r="AH815" s="162" t="s">
        <v>309</v>
      </c>
      <c r="AI815" s="162" t="s">
        <v>1714</v>
      </c>
      <c r="AJ815" s="381"/>
      <c r="AK815" s="162" t="s">
        <v>1714</v>
      </c>
      <c r="AL815" s="162" t="s">
        <v>2565</v>
      </c>
      <c r="AM815" s="381" t="s">
        <v>4532</v>
      </c>
      <c r="AN815" s="162" t="s">
        <v>1629</v>
      </c>
      <c r="AO815" s="162"/>
      <c r="AP815" s="381"/>
      <c r="AQ815" s="162" t="s">
        <v>1856</v>
      </c>
      <c r="AR815" s="162"/>
      <c r="AS815" s="162"/>
      <c r="AT815" s="162"/>
      <c r="AU815" s="162"/>
      <c r="AV815" s="162"/>
      <c r="AW815" s="382" t="s">
        <v>1789</v>
      </c>
      <c r="AX815" s="162"/>
      <c r="AY815" s="376" t="s">
        <v>1843</v>
      </c>
      <c r="AZ815" s="162"/>
      <c r="BA815" s="129"/>
      <c r="BB815" s="383" t="s">
        <v>4630</v>
      </c>
    </row>
    <row r="816" spans="1:54" s="3" customFormat="1" ht="36.75" customHeight="1">
      <c r="A816" s="374">
        <v>426</v>
      </c>
      <c r="B816" s="430" t="s">
        <v>839</v>
      </c>
      <c r="C816" s="162" t="s">
        <v>1723</v>
      </c>
      <c r="D816" s="162"/>
      <c r="E816" s="376">
        <v>42194.546527777777</v>
      </c>
      <c r="F816" s="376" t="s">
        <v>81</v>
      </c>
      <c r="G816" s="162" t="s">
        <v>1829</v>
      </c>
      <c r="H816" s="376">
        <v>44015</v>
      </c>
      <c r="I816" s="385" t="s">
        <v>5822</v>
      </c>
      <c r="J816" s="129"/>
      <c r="K816" s="462"/>
      <c r="L816" s="207"/>
      <c r="M816" s="207"/>
      <c r="N816" s="207" t="e">
        <v>#N/A</v>
      </c>
      <c r="O816" s="156" t="s">
        <v>1722</v>
      </c>
      <c r="P816" s="162"/>
      <c r="Q816" s="156" t="s">
        <v>4695</v>
      </c>
      <c r="R816" s="156"/>
      <c r="S816" s="377" t="s">
        <v>4426</v>
      </c>
      <c r="T816" s="156" t="s">
        <v>4596</v>
      </c>
      <c r="U816" s="156" t="s">
        <v>4643</v>
      </c>
      <c r="V816" s="156" t="s">
        <v>4617</v>
      </c>
      <c r="W816" s="162" t="s">
        <v>2565</v>
      </c>
      <c r="X816" s="378"/>
      <c r="Y816" s="162"/>
      <c r="Z816" s="156"/>
      <c r="AA816" s="156" t="e">
        <v>#N/A</v>
      </c>
      <c r="AB816" s="156"/>
      <c r="AC816" s="376" t="s">
        <v>4</v>
      </c>
      <c r="AD816" s="379" t="s">
        <v>4662</v>
      </c>
      <c r="AE816" s="156" t="s">
        <v>4662</v>
      </c>
      <c r="AF816" s="379" t="s">
        <v>1796</v>
      </c>
      <c r="AG816" s="380" t="s">
        <v>1796</v>
      </c>
      <c r="AH816" s="162" t="s">
        <v>309</v>
      </c>
      <c r="AI816" s="162" t="s">
        <v>1714</v>
      </c>
      <c r="AJ816" s="381"/>
      <c r="AK816" s="162" t="s">
        <v>1714</v>
      </c>
      <c r="AL816" s="162" t="s">
        <v>2565</v>
      </c>
      <c r="AM816" s="381" t="s">
        <v>4532</v>
      </c>
      <c r="AN816" s="162" t="s">
        <v>1629</v>
      </c>
      <c r="AO816" s="162"/>
      <c r="AP816" s="381"/>
      <c r="AQ816" s="162" t="s">
        <v>1856</v>
      </c>
      <c r="AR816" s="162"/>
      <c r="AS816" s="162"/>
      <c r="AT816" s="162"/>
      <c r="AU816" s="162"/>
      <c r="AV816" s="162"/>
      <c r="AW816" s="382" t="s">
        <v>1789</v>
      </c>
      <c r="AX816" s="162"/>
      <c r="AY816" s="376" t="s">
        <v>1843</v>
      </c>
      <c r="AZ816" s="162"/>
      <c r="BA816" s="129"/>
      <c r="BB816" s="383" t="s">
        <v>4630</v>
      </c>
    </row>
    <row r="817" spans="1:54" s="3" customFormat="1" ht="36.75" customHeight="1">
      <c r="A817" s="374">
        <v>427</v>
      </c>
      <c r="B817" s="430" t="s">
        <v>834</v>
      </c>
      <c r="C817" s="162" t="s">
        <v>1723</v>
      </c>
      <c r="D817" s="162"/>
      <c r="E817" s="376">
        <v>42194.546527777777</v>
      </c>
      <c r="F817" s="376" t="s">
        <v>81</v>
      </c>
      <c r="G817" s="162" t="s">
        <v>1829</v>
      </c>
      <c r="H817" s="376">
        <v>44015</v>
      </c>
      <c r="I817" s="385" t="s">
        <v>5822</v>
      </c>
      <c r="J817" s="129"/>
      <c r="K817" s="462"/>
      <c r="L817" s="207"/>
      <c r="M817" s="207"/>
      <c r="N817" s="207" t="e">
        <v>#N/A</v>
      </c>
      <c r="O817" s="156" t="s">
        <v>1722</v>
      </c>
      <c r="P817" s="162"/>
      <c r="Q817" s="156" t="s">
        <v>4695</v>
      </c>
      <c r="R817" s="156"/>
      <c r="S817" s="377" t="s">
        <v>4426</v>
      </c>
      <c r="T817" s="156" t="s">
        <v>4596</v>
      </c>
      <c r="U817" s="156" t="s">
        <v>4643</v>
      </c>
      <c r="V817" s="156" t="s">
        <v>4617</v>
      </c>
      <c r="W817" s="162" t="s">
        <v>2565</v>
      </c>
      <c r="X817" s="378"/>
      <c r="Y817" s="162"/>
      <c r="Z817" s="156"/>
      <c r="AA817" s="156" t="e">
        <v>#N/A</v>
      </c>
      <c r="AB817" s="156"/>
      <c r="AC817" s="376" t="s">
        <v>4</v>
      </c>
      <c r="AD817" s="379" t="s">
        <v>4662</v>
      </c>
      <c r="AE817" s="156" t="s">
        <v>4662</v>
      </c>
      <c r="AF817" s="379" t="s">
        <v>1796</v>
      </c>
      <c r="AG817" s="380" t="s">
        <v>1796</v>
      </c>
      <c r="AH817" s="162" t="s">
        <v>309</v>
      </c>
      <c r="AI817" s="162" t="s">
        <v>1714</v>
      </c>
      <c r="AJ817" s="381"/>
      <c r="AK817" s="162" t="s">
        <v>1714</v>
      </c>
      <c r="AL817" s="162" t="s">
        <v>2565</v>
      </c>
      <c r="AM817" s="381" t="s">
        <v>4532</v>
      </c>
      <c r="AN817" s="162" t="s">
        <v>1629</v>
      </c>
      <c r="AO817" s="162"/>
      <c r="AP817" s="381"/>
      <c r="AQ817" s="162" t="s">
        <v>1856</v>
      </c>
      <c r="AR817" s="162"/>
      <c r="AS817" s="162"/>
      <c r="AT817" s="162"/>
      <c r="AU817" s="162"/>
      <c r="AV817" s="162"/>
      <c r="AW817" s="382" t="s">
        <v>1789</v>
      </c>
      <c r="AX817" s="162"/>
      <c r="AY817" s="376" t="s">
        <v>1843</v>
      </c>
      <c r="AZ817" s="162"/>
      <c r="BA817" s="129"/>
      <c r="BB817" s="383" t="s">
        <v>4630</v>
      </c>
    </row>
    <row r="818" spans="1:54" s="3" customFormat="1" ht="36.75" customHeight="1">
      <c r="A818" s="374">
        <v>429</v>
      </c>
      <c r="B818" s="155" t="s">
        <v>1386</v>
      </c>
      <c r="C818" s="156" t="s">
        <v>1735</v>
      </c>
      <c r="D818" s="156"/>
      <c r="E818" s="206" t="s">
        <v>3382</v>
      </c>
      <c r="F818" s="467" t="s">
        <v>1103</v>
      </c>
      <c r="G818" s="162" t="s">
        <v>1996</v>
      </c>
      <c r="H818" s="376">
        <v>44021</v>
      </c>
      <c r="I818" s="385" t="s">
        <v>5822</v>
      </c>
      <c r="J818" s="129"/>
      <c r="K818" s="206"/>
      <c r="L818" s="207"/>
      <c r="M818" s="207"/>
      <c r="N818" s="207" t="e">
        <v>#N/A</v>
      </c>
      <c r="O818" s="156"/>
      <c r="P818" s="156"/>
      <c r="Q818" s="156">
        <v>216</v>
      </c>
      <c r="R818" s="156"/>
      <c r="S818" s="377" t="s">
        <v>4426</v>
      </c>
      <c r="T818" s="156" t="s">
        <v>4596</v>
      </c>
      <c r="U818" s="156" t="s">
        <v>4643</v>
      </c>
      <c r="V818" s="156" t="s">
        <v>4593</v>
      </c>
      <c r="W818" s="162" t="s">
        <v>1426</v>
      </c>
      <c r="X818" s="378"/>
      <c r="Y818" s="162"/>
      <c r="Z818" s="156"/>
      <c r="AA818" s="156">
        <v>216</v>
      </c>
      <c r="AB818" s="156"/>
      <c r="AC818" s="376" t="s">
        <v>4</v>
      </c>
      <c r="AD818" s="379" t="s">
        <v>4662</v>
      </c>
      <c r="AE818" s="156" t="s">
        <v>4662</v>
      </c>
      <c r="AF818" s="379" t="s">
        <v>1796</v>
      </c>
      <c r="AG818" s="380" t="s">
        <v>1796</v>
      </c>
      <c r="AH818" s="393" t="s">
        <v>45</v>
      </c>
      <c r="AI818" s="162" t="s">
        <v>1714</v>
      </c>
      <c r="AJ818" s="381"/>
      <c r="AK818" s="162" t="s">
        <v>1714</v>
      </c>
      <c r="AL818" s="162" t="s">
        <v>1426</v>
      </c>
      <c r="AM818" s="381"/>
      <c r="AN818" s="162" t="s">
        <v>1627</v>
      </c>
      <c r="AO818" s="159"/>
      <c r="AP818" s="381"/>
      <c r="AQ818" s="393" t="s">
        <v>2635</v>
      </c>
      <c r="AR818" s="394"/>
      <c r="AS818" s="159" t="s">
        <v>1794</v>
      </c>
      <c r="AT818" s="376">
        <v>43418</v>
      </c>
      <c r="AU818" s="169" t="s">
        <v>2636</v>
      </c>
      <c r="AV818" s="169" t="s">
        <v>2637</v>
      </c>
      <c r="AW818" s="382"/>
      <c r="AX818" s="162" t="s">
        <v>1819</v>
      </c>
      <c r="AY818" s="376" t="s">
        <v>1795</v>
      </c>
      <c r="AZ818" s="159"/>
      <c r="BA818" s="129"/>
      <c r="BB818" s="383">
        <v>216</v>
      </c>
    </row>
    <row r="819" spans="1:54" s="3" customFormat="1" ht="36.75" customHeight="1">
      <c r="A819" s="374">
        <v>430</v>
      </c>
      <c r="B819" s="155" t="s">
        <v>1383</v>
      </c>
      <c r="C819" s="156" t="s">
        <v>1735</v>
      </c>
      <c r="D819" s="156"/>
      <c r="E819" s="206" t="s">
        <v>3382</v>
      </c>
      <c r="F819" s="467" t="s">
        <v>1103</v>
      </c>
      <c r="G819" s="162" t="s">
        <v>1996</v>
      </c>
      <c r="H819" s="376">
        <v>44021</v>
      </c>
      <c r="I819" s="385" t="s">
        <v>5822</v>
      </c>
      <c r="J819" s="129"/>
      <c r="K819" s="206"/>
      <c r="L819" s="207"/>
      <c r="M819" s="207"/>
      <c r="N819" s="207" t="e">
        <v>#N/A</v>
      </c>
      <c r="O819" s="156"/>
      <c r="P819" s="156"/>
      <c r="Q819" s="156">
        <v>216</v>
      </c>
      <c r="R819" s="156"/>
      <c r="S819" s="377" t="s">
        <v>4426</v>
      </c>
      <c r="T819" s="156" t="s">
        <v>4596</v>
      </c>
      <c r="U819" s="156" t="s">
        <v>4643</v>
      </c>
      <c r="V819" s="156" t="s">
        <v>4593</v>
      </c>
      <c r="W819" s="162" t="s">
        <v>1426</v>
      </c>
      <c r="X819" s="378"/>
      <c r="Y819" s="162"/>
      <c r="Z819" s="156"/>
      <c r="AA819" s="156">
        <v>216</v>
      </c>
      <c r="AB819" s="156"/>
      <c r="AC819" s="376" t="s">
        <v>4</v>
      </c>
      <c r="AD819" s="379" t="s">
        <v>4662</v>
      </c>
      <c r="AE819" s="156" t="s">
        <v>4662</v>
      </c>
      <c r="AF819" s="379" t="s">
        <v>4576</v>
      </c>
      <c r="AG819" s="380" t="s">
        <v>4576</v>
      </c>
      <c r="AH819" s="393" t="s">
        <v>45</v>
      </c>
      <c r="AI819" s="162" t="s">
        <v>1714</v>
      </c>
      <c r="AJ819" s="381"/>
      <c r="AK819" s="162" t="s">
        <v>1714</v>
      </c>
      <c r="AL819" s="162" t="s">
        <v>1426</v>
      </c>
      <c r="AM819" s="381"/>
      <c r="AN819" s="162" t="s">
        <v>1627</v>
      </c>
      <c r="AO819" s="159"/>
      <c r="AP819" s="381"/>
      <c r="AQ819" s="393" t="s">
        <v>2635</v>
      </c>
      <c r="AR819" s="394"/>
      <c r="AS819" s="159" t="s">
        <v>1794</v>
      </c>
      <c r="AT819" s="376">
        <v>43418</v>
      </c>
      <c r="AU819" s="169" t="s">
        <v>2641</v>
      </c>
      <c r="AV819" s="169" t="s">
        <v>2642</v>
      </c>
      <c r="AW819" s="382"/>
      <c r="AX819" s="162" t="s">
        <v>1819</v>
      </c>
      <c r="AY819" s="376" t="s">
        <v>1795</v>
      </c>
      <c r="AZ819" s="159"/>
      <c r="BA819" s="129"/>
      <c r="BB819" s="383">
        <v>216</v>
      </c>
    </row>
    <row r="820" spans="1:54" s="3" customFormat="1" ht="36.75" customHeight="1">
      <c r="A820" s="374">
        <v>431</v>
      </c>
      <c r="B820" s="155" t="s">
        <v>1387</v>
      </c>
      <c r="C820" s="156" t="s">
        <v>1735</v>
      </c>
      <c r="D820" s="156"/>
      <c r="E820" s="206" t="s">
        <v>3382</v>
      </c>
      <c r="F820" s="467" t="s">
        <v>1103</v>
      </c>
      <c r="G820" s="162" t="s">
        <v>1996</v>
      </c>
      <c r="H820" s="376">
        <v>44021</v>
      </c>
      <c r="I820" s="385" t="s">
        <v>5822</v>
      </c>
      <c r="J820" s="129"/>
      <c r="K820" s="206"/>
      <c r="L820" s="207"/>
      <c r="M820" s="207"/>
      <c r="N820" s="207" t="e">
        <v>#N/A</v>
      </c>
      <c r="O820" s="156"/>
      <c r="P820" s="156"/>
      <c r="Q820" s="156">
        <v>216</v>
      </c>
      <c r="R820" s="156"/>
      <c r="S820" s="377" t="s">
        <v>4426</v>
      </c>
      <c r="T820" s="156" t="s">
        <v>4596</v>
      </c>
      <c r="U820" s="156" t="s">
        <v>4643</v>
      </c>
      <c r="V820" s="156" t="s">
        <v>4593</v>
      </c>
      <c r="W820" s="162" t="s">
        <v>1426</v>
      </c>
      <c r="X820" s="378"/>
      <c r="Y820" s="162"/>
      <c r="Z820" s="156"/>
      <c r="AA820" s="156">
        <v>216</v>
      </c>
      <c r="AB820" s="156"/>
      <c r="AC820" s="376" t="s">
        <v>4</v>
      </c>
      <c r="AD820" s="379" t="s">
        <v>4662</v>
      </c>
      <c r="AE820" s="156" t="s">
        <v>4662</v>
      </c>
      <c r="AF820" s="379" t="s">
        <v>4576</v>
      </c>
      <c r="AG820" s="380" t="s">
        <v>4576</v>
      </c>
      <c r="AH820" s="393" t="s">
        <v>45</v>
      </c>
      <c r="AI820" s="162" t="s">
        <v>1714</v>
      </c>
      <c r="AJ820" s="381"/>
      <c r="AK820" s="162" t="s">
        <v>1714</v>
      </c>
      <c r="AL820" s="162" t="s">
        <v>1426</v>
      </c>
      <c r="AM820" s="381"/>
      <c r="AN820" s="162" t="s">
        <v>1627</v>
      </c>
      <c r="AO820" s="159"/>
      <c r="AP820" s="381"/>
      <c r="AQ820" s="393" t="s">
        <v>2635</v>
      </c>
      <c r="AR820" s="394"/>
      <c r="AS820" s="159" t="s">
        <v>1794</v>
      </c>
      <c r="AT820" s="376">
        <v>43418</v>
      </c>
      <c r="AU820" s="169" t="s">
        <v>2643</v>
      </c>
      <c r="AV820" s="169" t="s">
        <v>2644</v>
      </c>
      <c r="AW820" s="382"/>
      <c r="AX820" s="162" t="s">
        <v>1819</v>
      </c>
      <c r="AY820" s="376" t="s">
        <v>1795</v>
      </c>
      <c r="AZ820" s="159"/>
      <c r="BA820" s="129"/>
      <c r="BB820" s="383">
        <v>216</v>
      </c>
    </row>
    <row r="821" spans="1:54" s="3" customFormat="1" ht="36.75" customHeight="1">
      <c r="A821" s="374">
        <v>432</v>
      </c>
      <c r="B821" s="155" t="s">
        <v>1388</v>
      </c>
      <c r="C821" s="156" t="s">
        <v>1735</v>
      </c>
      <c r="D821" s="156"/>
      <c r="E821" s="206" t="s">
        <v>3382</v>
      </c>
      <c r="F821" s="467" t="s">
        <v>1103</v>
      </c>
      <c r="G821" s="162" t="s">
        <v>1996</v>
      </c>
      <c r="H821" s="376">
        <v>44021</v>
      </c>
      <c r="I821" s="385" t="s">
        <v>5822</v>
      </c>
      <c r="J821" s="129"/>
      <c r="K821" s="206"/>
      <c r="L821" s="207"/>
      <c r="M821" s="207"/>
      <c r="N821" s="207" t="e">
        <v>#N/A</v>
      </c>
      <c r="O821" s="156"/>
      <c r="P821" s="156"/>
      <c r="Q821" s="156">
        <v>216</v>
      </c>
      <c r="R821" s="156"/>
      <c r="S821" s="377" t="s">
        <v>4426</v>
      </c>
      <c r="T821" s="156" t="s">
        <v>4596</v>
      </c>
      <c r="U821" s="156" t="s">
        <v>4643</v>
      </c>
      <c r="V821" s="156" t="s">
        <v>4593</v>
      </c>
      <c r="W821" s="162" t="s">
        <v>1426</v>
      </c>
      <c r="X821" s="378"/>
      <c r="Y821" s="162"/>
      <c r="Z821" s="156"/>
      <c r="AA821" s="156">
        <v>216</v>
      </c>
      <c r="AB821" s="156"/>
      <c r="AC821" s="376" t="s">
        <v>4</v>
      </c>
      <c r="AD821" s="379" t="s">
        <v>4662</v>
      </c>
      <c r="AE821" s="156" t="s">
        <v>4662</v>
      </c>
      <c r="AF821" s="379" t="s">
        <v>4576</v>
      </c>
      <c r="AG821" s="380" t="s">
        <v>4576</v>
      </c>
      <c r="AH821" s="393" t="s">
        <v>45</v>
      </c>
      <c r="AI821" s="162" t="s">
        <v>1714</v>
      </c>
      <c r="AJ821" s="381"/>
      <c r="AK821" s="162" t="s">
        <v>1714</v>
      </c>
      <c r="AL821" s="162" t="s">
        <v>1426</v>
      </c>
      <c r="AM821" s="381"/>
      <c r="AN821" s="162" t="s">
        <v>1627</v>
      </c>
      <c r="AO821" s="159"/>
      <c r="AP821" s="381"/>
      <c r="AQ821" s="393" t="s">
        <v>2635</v>
      </c>
      <c r="AR821" s="394"/>
      <c r="AS821" s="159" t="s">
        <v>1794</v>
      </c>
      <c r="AT821" s="376">
        <v>43418</v>
      </c>
      <c r="AU821" s="169" t="s">
        <v>2645</v>
      </c>
      <c r="AV821" s="169" t="s">
        <v>2646</v>
      </c>
      <c r="AW821" s="382"/>
      <c r="AX821" s="162" t="s">
        <v>1819</v>
      </c>
      <c r="AY821" s="376" t="s">
        <v>1795</v>
      </c>
      <c r="AZ821" s="159"/>
      <c r="BA821" s="129"/>
      <c r="BB821" s="383">
        <v>216</v>
      </c>
    </row>
    <row r="822" spans="1:54" s="3" customFormat="1" ht="36.75" customHeight="1">
      <c r="A822" s="374">
        <v>433</v>
      </c>
      <c r="B822" s="205" t="s">
        <v>1319</v>
      </c>
      <c r="C822" s="156" t="s">
        <v>1317</v>
      </c>
      <c r="D822" s="156"/>
      <c r="E822" s="206">
        <v>43348</v>
      </c>
      <c r="F822" s="205" t="s">
        <v>1686</v>
      </c>
      <c r="G822" s="392" t="s">
        <v>1996</v>
      </c>
      <c r="H822" s="376">
        <v>44021</v>
      </c>
      <c r="I822" s="385" t="s">
        <v>5822</v>
      </c>
      <c r="J822" s="129"/>
      <c r="K822" s="206"/>
      <c r="L822" s="207"/>
      <c r="M822" s="207"/>
      <c r="N822" s="207" t="e">
        <v>#N/A</v>
      </c>
      <c r="O822" s="156"/>
      <c r="P822" s="156"/>
      <c r="Q822" s="156">
        <v>216</v>
      </c>
      <c r="R822" s="156"/>
      <c r="S822" s="377" t="s">
        <v>4426</v>
      </c>
      <c r="T822" s="156" t="s">
        <v>4596</v>
      </c>
      <c r="U822" s="156" t="s">
        <v>4643</v>
      </c>
      <c r="V822" s="156" t="s">
        <v>4593</v>
      </c>
      <c r="W822" s="162" t="s">
        <v>1428</v>
      </c>
      <c r="X822" s="378"/>
      <c r="Y822" s="162"/>
      <c r="Z822" s="156"/>
      <c r="AA822" s="156">
        <v>216</v>
      </c>
      <c r="AB822" s="156"/>
      <c r="AC822" s="376" t="s">
        <v>4</v>
      </c>
      <c r="AD822" s="379" t="s">
        <v>4662</v>
      </c>
      <c r="AE822" s="156" t="s">
        <v>4662</v>
      </c>
      <c r="AF822" s="379" t="s">
        <v>1796</v>
      </c>
      <c r="AG822" s="380" t="s">
        <v>1796</v>
      </c>
      <c r="AH822" s="205" t="s">
        <v>90</v>
      </c>
      <c r="AI822" s="377" t="s">
        <v>1717</v>
      </c>
      <c r="AJ822" s="381"/>
      <c r="AK822" s="377" t="s">
        <v>1717</v>
      </c>
      <c r="AL822" s="162" t="s">
        <v>1428</v>
      </c>
      <c r="AM822" s="381"/>
      <c r="AN822" s="382" t="s">
        <v>1627</v>
      </c>
      <c r="AO822" s="162"/>
      <c r="AP822" s="381"/>
      <c r="AQ822" s="205" t="s">
        <v>1964</v>
      </c>
      <c r="AR822" s="381" t="s">
        <v>2131</v>
      </c>
      <c r="AS822" s="392" t="s">
        <v>1809</v>
      </c>
      <c r="AT822" s="376">
        <v>43473</v>
      </c>
      <c r="AU822" s="169" t="s">
        <v>3147</v>
      </c>
      <c r="AV822" s="169" t="s">
        <v>3148</v>
      </c>
      <c r="AW822" s="382"/>
      <c r="AX822" s="162"/>
      <c r="AY822" s="376" t="s">
        <v>1810</v>
      </c>
      <c r="AZ822" s="162"/>
      <c r="BA822" s="129"/>
      <c r="BB822" s="383">
        <v>216</v>
      </c>
    </row>
    <row r="823" spans="1:54" s="3" customFormat="1" ht="36.75" customHeight="1">
      <c r="A823" s="374">
        <v>434</v>
      </c>
      <c r="B823" s="205" t="s">
        <v>1318</v>
      </c>
      <c r="C823" s="156" t="s">
        <v>1317</v>
      </c>
      <c r="D823" s="156"/>
      <c r="E823" s="206">
        <v>43348</v>
      </c>
      <c r="F823" s="205" t="s">
        <v>1686</v>
      </c>
      <c r="G823" s="392" t="s">
        <v>1996</v>
      </c>
      <c r="H823" s="376">
        <v>44021</v>
      </c>
      <c r="I823" s="385" t="s">
        <v>5822</v>
      </c>
      <c r="J823" s="129"/>
      <c r="K823" s="206"/>
      <c r="L823" s="207"/>
      <c r="M823" s="207"/>
      <c r="N823" s="207" t="e">
        <v>#N/A</v>
      </c>
      <c r="O823" s="156"/>
      <c r="P823" s="156"/>
      <c r="Q823" s="156">
        <v>216</v>
      </c>
      <c r="R823" s="156"/>
      <c r="S823" s="377" t="s">
        <v>4426</v>
      </c>
      <c r="T823" s="156" t="s">
        <v>4596</v>
      </c>
      <c r="U823" s="156" t="s">
        <v>4643</v>
      </c>
      <c r="V823" s="156" t="s">
        <v>4593</v>
      </c>
      <c r="W823" s="162" t="s">
        <v>1428</v>
      </c>
      <c r="X823" s="378"/>
      <c r="Y823" s="162"/>
      <c r="Z823" s="156"/>
      <c r="AA823" s="156">
        <v>216</v>
      </c>
      <c r="AB823" s="156"/>
      <c r="AC823" s="376" t="s">
        <v>4</v>
      </c>
      <c r="AD823" s="379" t="s">
        <v>4662</v>
      </c>
      <c r="AE823" s="156" t="s">
        <v>4662</v>
      </c>
      <c r="AF823" s="379" t="s">
        <v>1796</v>
      </c>
      <c r="AG823" s="380" t="s">
        <v>1796</v>
      </c>
      <c r="AH823" s="205" t="s">
        <v>90</v>
      </c>
      <c r="AI823" s="377" t="s">
        <v>1717</v>
      </c>
      <c r="AJ823" s="381"/>
      <c r="AK823" s="377" t="s">
        <v>1717</v>
      </c>
      <c r="AL823" s="162" t="s">
        <v>1428</v>
      </c>
      <c r="AM823" s="381"/>
      <c r="AN823" s="382" t="s">
        <v>1627</v>
      </c>
      <c r="AO823" s="162"/>
      <c r="AP823" s="381"/>
      <c r="AQ823" s="205" t="s">
        <v>1964</v>
      </c>
      <c r="AR823" s="381" t="s">
        <v>2131</v>
      </c>
      <c r="AS823" s="392" t="s">
        <v>1809</v>
      </c>
      <c r="AT823" s="376">
        <v>43479</v>
      </c>
      <c r="AU823" s="169" t="s">
        <v>3146</v>
      </c>
      <c r="AV823" s="169">
        <v>543517</v>
      </c>
      <c r="AW823" s="382"/>
      <c r="AX823" s="162" t="s">
        <v>1819</v>
      </c>
      <c r="AY823" s="376" t="s">
        <v>1810</v>
      </c>
      <c r="AZ823" s="162"/>
      <c r="BA823" s="129"/>
      <c r="BB823" s="383">
        <v>216</v>
      </c>
    </row>
    <row r="824" spans="1:54" s="3" customFormat="1" ht="36.75" customHeight="1">
      <c r="A824" s="374">
        <v>435</v>
      </c>
      <c r="B824" s="468" t="s">
        <v>1369</v>
      </c>
      <c r="C824" s="156" t="s">
        <v>1370</v>
      </c>
      <c r="D824" s="156"/>
      <c r="E824" s="206" t="s">
        <v>4173</v>
      </c>
      <c r="F824" s="207" t="s">
        <v>546</v>
      </c>
      <c r="G824" s="162" t="s">
        <v>1966</v>
      </c>
      <c r="H824" s="376">
        <v>44021</v>
      </c>
      <c r="I824" s="385" t="s">
        <v>5822</v>
      </c>
      <c r="J824" s="129"/>
      <c r="K824" s="206"/>
      <c r="L824" s="207"/>
      <c r="M824" s="207"/>
      <c r="N824" s="207" t="e">
        <v>#N/A</v>
      </c>
      <c r="O824" s="156"/>
      <c r="P824" s="156"/>
      <c r="Q824" s="156">
        <v>216</v>
      </c>
      <c r="R824" s="156"/>
      <c r="S824" s="377" t="s">
        <v>4426</v>
      </c>
      <c r="T824" s="156" t="s">
        <v>4596</v>
      </c>
      <c r="U824" s="156" t="s">
        <v>4643</v>
      </c>
      <c r="V824" s="156" t="s">
        <v>4618</v>
      </c>
      <c r="W824" s="162" t="s">
        <v>1815</v>
      </c>
      <c r="X824" s="378"/>
      <c r="Y824" s="162"/>
      <c r="Z824" s="156"/>
      <c r="AA824" s="156">
        <v>216</v>
      </c>
      <c r="AB824" s="156"/>
      <c r="AC824" s="376" t="s">
        <v>4</v>
      </c>
      <c r="AD824" s="379" t="s">
        <v>4662</v>
      </c>
      <c r="AE824" s="156" t="s">
        <v>4662</v>
      </c>
      <c r="AF824" s="379" t="s">
        <v>1796</v>
      </c>
      <c r="AG824" s="380" t="s">
        <v>1796</v>
      </c>
      <c r="AH824" s="162" t="s">
        <v>90</v>
      </c>
      <c r="AI824" s="377" t="s">
        <v>1717</v>
      </c>
      <c r="AJ824" s="381"/>
      <c r="AK824" s="377" t="s">
        <v>1717</v>
      </c>
      <c r="AL824" s="162" t="s">
        <v>1815</v>
      </c>
      <c r="AM824" s="381"/>
      <c r="AN824" s="162" t="s">
        <v>1627</v>
      </c>
      <c r="AO824" s="382"/>
      <c r="AP824" s="381"/>
      <c r="AQ824" s="468" t="s">
        <v>3465</v>
      </c>
      <c r="AR824" s="469">
        <v>43320.508518020833</v>
      </c>
      <c r="AS824" s="392" t="s">
        <v>1883</v>
      </c>
      <c r="AT824" s="376" t="s">
        <v>2275</v>
      </c>
      <c r="AU824" s="169" t="s">
        <v>3478</v>
      </c>
      <c r="AV824" s="169" t="s">
        <v>3479</v>
      </c>
      <c r="AW824" s="382"/>
      <c r="AX824" s="162"/>
      <c r="AY824" s="376" t="s">
        <v>1884</v>
      </c>
      <c r="AZ824" s="162"/>
      <c r="BA824" s="129"/>
      <c r="BB824" s="383">
        <v>216</v>
      </c>
    </row>
    <row r="825" spans="1:54" s="3" customFormat="1" ht="36.75" customHeight="1">
      <c r="A825" s="374">
        <v>436</v>
      </c>
      <c r="B825" s="468" t="s">
        <v>1371</v>
      </c>
      <c r="C825" s="156" t="s">
        <v>1370</v>
      </c>
      <c r="D825" s="156"/>
      <c r="E825" s="206" t="s">
        <v>4174</v>
      </c>
      <c r="F825" s="207" t="s">
        <v>546</v>
      </c>
      <c r="G825" s="162" t="s">
        <v>1966</v>
      </c>
      <c r="H825" s="376">
        <v>44021</v>
      </c>
      <c r="I825" s="385" t="s">
        <v>5822</v>
      </c>
      <c r="J825" s="129"/>
      <c r="K825" s="206"/>
      <c r="L825" s="207"/>
      <c r="M825" s="207"/>
      <c r="N825" s="207" t="e">
        <v>#N/A</v>
      </c>
      <c r="O825" s="156"/>
      <c r="P825" s="156"/>
      <c r="Q825" s="156">
        <v>216</v>
      </c>
      <c r="R825" s="156"/>
      <c r="S825" s="377" t="s">
        <v>4426</v>
      </c>
      <c r="T825" s="156" t="s">
        <v>4596</v>
      </c>
      <c r="U825" s="156" t="s">
        <v>4643</v>
      </c>
      <c r="V825" s="156" t="s">
        <v>4593</v>
      </c>
      <c r="W825" s="162" t="s">
        <v>1815</v>
      </c>
      <c r="X825" s="378"/>
      <c r="Y825" s="162"/>
      <c r="Z825" s="156"/>
      <c r="AA825" s="156">
        <v>216</v>
      </c>
      <c r="AB825" s="156"/>
      <c r="AC825" s="376" t="s">
        <v>4</v>
      </c>
      <c r="AD825" s="379" t="s">
        <v>4662</v>
      </c>
      <c r="AE825" s="156" t="s">
        <v>4662</v>
      </c>
      <c r="AF825" s="379" t="s">
        <v>1796</v>
      </c>
      <c r="AG825" s="380" t="s">
        <v>1796</v>
      </c>
      <c r="AH825" s="162" t="s">
        <v>90</v>
      </c>
      <c r="AI825" s="377" t="s">
        <v>1717</v>
      </c>
      <c r="AJ825" s="381"/>
      <c r="AK825" s="377" t="s">
        <v>1717</v>
      </c>
      <c r="AL825" s="162" t="s">
        <v>1815</v>
      </c>
      <c r="AM825" s="381"/>
      <c r="AN825" s="162" t="s">
        <v>1627</v>
      </c>
      <c r="AO825" s="382"/>
      <c r="AP825" s="381"/>
      <c r="AQ825" s="468" t="s">
        <v>3465</v>
      </c>
      <c r="AR825" s="469">
        <v>43320.505856249998</v>
      </c>
      <c r="AS825" s="392" t="s">
        <v>1883</v>
      </c>
      <c r="AT825" s="376" t="s">
        <v>2721</v>
      </c>
      <c r="AU825" s="169" t="s">
        <v>3480</v>
      </c>
      <c r="AV825" s="169" t="s">
        <v>3481</v>
      </c>
      <c r="AW825" s="382"/>
      <c r="AX825" s="162"/>
      <c r="AY825" s="376" t="s">
        <v>1884</v>
      </c>
      <c r="AZ825" s="162"/>
      <c r="BA825" s="129"/>
      <c r="BB825" s="383">
        <v>216</v>
      </c>
    </row>
    <row r="826" spans="1:54" s="3" customFormat="1" ht="36.75" customHeight="1">
      <c r="A826" s="374">
        <v>437</v>
      </c>
      <c r="B826" s="468" t="s">
        <v>1372</v>
      </c>
      <c r="C826" s="156" t="s">
        <v>1370</v>
      </c>
      <c r="D826" s="156"/>
      <c r="E826" s="206" t="s">
        <v>4175</v>
      </c>
      <c r="F826" s="207" t="s">
        <v>546</v>
      </c>
      <c r="G826" s="162" t="s">
        <v>1966</v>
      </c>
      <c r="H826" s="376">
        <v>44021</v>
      </c>
      <c r="I826" s="385" t="s">
        <v>5822</v>
      </c>
      <c r="J826" s="129"/>
      <c r="K826" s="206"/>
      <c r="L826" s="207"/>
      <c r="M826" s="207"/>
      <c r="N826" s="207" t="e">
        <v>#N/A</v>
      </c>
      <c r="O826" s="156"/>
      <c r="P826" s="156"/>
      <c r="Q826" s="156">
        <v>216</v>
      </c>
      <c r="R826" s="156"/>
      <c r="S826" s="377" t="s">
        <v>4426</v>
      </c>
      <c r="T826" s="156" t="s">
        <v>4596</v>
      </c>
      <c r="U826" s="156" t="s">
        <v>4643</v>
      </c>
      <c r="V826" s="156" t="s">
        <v>4593</v>
      </c>
      <c r="W826" s="162" t="s">
        <v>1815</v>
      </c>
      <c r="X826" s="378"/>
      <c r="Y826" s="162"/>
      <c r="Z826" s="156"/>
      <c r="AA826" s="156">
        <v>216</v>
      </c>
      <c r="AB826" s="156"/>
      <c r="AC826" s="376" t="s">
        <v>4</v>
      </c>
      <c r="AD826" s="379" t="s">
        <v>4662</v>
      </c>
      <c r="AE826" s="156" t="s">
        <v>4662</v>
      </c>
      <c r="AF826" s="379" t="s">
        <v>1796</v>
      </c>
      <c r="AG826" s="380" t="s">
        <v>1796</v>
      </c>
      <c r="AH826" s="162" t="s">
        <v>90</v>
      </c>
      <c r="AI826" s="377" t="s">
        <v>1717</v>
      </c>
      <c r="AJ826" s="381"/>
      <c r="AK826" s="377" t="s">
        <v>1717</v>
      </c>
      <c r="AL826" s="162" t="s">
        <v>1815</v>
      </c>
      <c r="AM826" s="381"/>
      <c r="AN826" s="162" t="s">
        <v>1627</v>
      </c>
      <c r="AO826" s="382"/>
      <c r="AP826" s="381"/>
      <c r="AQ826" s="468" t="s">
        <v>3465</v>
      </c>
      <c r="AR826" s="469">
        <v>43320.546747766202</v>
      </c>
      <c r="AS826" s="392" t="s">
        <v>1883</v>
      </c>
      <c r="AT826" s="376" t="s">
        <v>1979</v>
      </c>
      <c r="AU826" s="169" t="s">
        <v>3482</v>
      </c>
      <c r="AV826" s="169" t="s">
        <v>3483</v>
      </c>
      <c r="AW826" s="382"/>
      <c r="AX826" s="162"/>
      <c r="AY826" s="376" t="s">
        <v>1884</v>
      </c>
      <c r="AZ826" s="162"/>
      <c r="BA826" s="129"/>
      <c r="BB826" s="383">
        <v>216</v>
      </c>
    </row>
    <row r="827" spans="1:54" s="3" customFormat="1" ht="36.75" customHeight="1">
      <c r="A827" s="374">
        <v>439</v>
      </c>
      <c r="B827" s="431" t="s">
        <v>738</v>
      </c>
      <c r="C827" s="156">
        <v>964458201</v>
      </c>
      <c r="D827" s="156"/>
      <c r="E827" s="206">
        <v>43235</v>
      </c>
      <c r="F827" s="472" t="s">
        <v>1630</v>
      </c>
      <c r="G827" s="162" t="s">
        <v>1829</v>
      </c>
      <c r="H827" s="376">
        <v>44027</v>
      </c>
      <c r="I827" s="385" t="s">
        <v>5822</v>
      </c>
      <c r="J827" s="129"/>
      <c r="K827" s="206"/>
      <c r="L827" s="207"/>
      <c r="M827" s="207"/>
      <c r="N827" s="207"/>
      <c r="O827" s="156" t="s">
        <v>4553</v>
      </c>
      <c r="P827" s="156"/>
      <c r="Q827" s="156" t="s">
        <v>4726</v>
      </c>
      <c r="R827" s="156"/>
      <c r="S827" s="377" t="s">
        <v>4426</v>
      </c>
      <c r="T827" s="156" t="s">
        <v>4596</v>
      </c>
      <c r="U827" s="156" t="s">
        <v>4678</v>
      </c>
      <c r="V827" s="156" t="e">
        <v>#N/A</v>
      </c>
      <c r="W827" s="159" t="s">
        <v>1833</v>
      </c>
      <c r="X827" s="378"/>
      <c r="Y827" s="162"/>
      <c r="Z827" s="156"/>
      <c r="AA827" s="156" t="e">
        <v>#N/A</v>
      </c>
      <c r="AB827" s="156"/>
      <c r="AC827" s="376" t="s">
        <v>4</v>
      </c>
      <c r="AD827" s="379" t="s">
        <v>4661</v>
      </c>
      <c r="AE827" s="156" t="s">
        <v>4662</v>
      </c>
      <c r="AF827" s="379" t="s">
        <v>1796</v>
      </c>
      <c r="AG827" s="380"/>
      <c r="AH827" s="159" t="s">
        <v>45</v>
      </c>
      <c r="AI827" s="162" t="s">
        <v>1714</v>
      </c>
      <c r="AJ827" s="381"/>
      <c r="AK827" s="162" t="s">
        <v>1714</v>
      </c>
      <c r="AL827" s="159" t="s">
        <v>1833</v>
      </c>
      <c r="AM827" s="382"/>
      <c r="AN827" s="162" t="s">
        <v>1629</v>
      </c>
      <c r="AO827" s="159"/>
      <c r="AP827" s="381"/>
      <c r="AQ827" s="159" t="s">
        <v>1834</v>
      </c>
      <c r="AR827" s="432" t="s">
        <v>1835</v>
      </c>
      <c r="AS827" s="159" t="s">
        <v>1830</v>
      </c>
      <c r="AT827" s="376"/>
      <c r="AU827" s="169"/>
      <c r="AV827" s="169"/>
      <c r="AW827" s="382" t="s">
        <v>1789</v>
      </c>
      <c r="AX827" s="162"/>
      <c r="AY827" s="376" t="s">
        <v>1802</v>
      </c>
      <c r="AZ827" s="159"/>
      <c r="BA827" s="129"/>
      <c r="BB827" s="383" t="s">
        <v>4631</v>
      </c>
    </row>
    <row r="828" spans="1:54" s="3" customFormat="1" ht="36.75" customHeight="1">
      <c r="A828" s="374">
        <v>440</v>
      </c>
      <c r="B828" s="431" t="s">
        <v>740</v>
      </c>
      <c r="C828" s="156">
        <v>964458201</v>
      </c>
      <c r="D828" s="156"/>
      <c r="E828" s="206">
        <v>43235</v>
      </c>
      <c r="F828" s="472" t="s">
        <v>1630</v>
      </c>
      <c r="G828" s="162" t="s">
        <v>1829</v>
      </c>
      <c r="H828" s="376">
        <v>44027</v>
      </c>
      <c r="I828" s="385" t="s">
        <v>5822</v>
      </c>
      <c r="J828" s="129"/>
      <c r="K828" s="206"/>
      <c r="L828" s="207"/>
      <c r="M828" s="207"/>
      <c r="N828" s="207"/>
      <c r="O828" s="156" t="s">
        <v>4553</v>
      </c>
      <c r="P828" s="156"/>
      <c r="Q828" s="156" t="s">
        <v>4726</v>
      </c>
      <c r="R828" s="156"/>
      <c r="S828" s="377" t="s">
        <v>4426</v>
      </c>
      <c r="T828" s="156" t="s">
        <v>4596</v>
      </c>
      <c r="U828" s="156" t="s">
        <v>4678</v>
      </c>
      <c r="V828" s="156" t="e">
        <v>#N/A</v>
      </c>
      <c r="W828" s="159" t="s">
        <v>1833</v>
      </c>
      <c r="X828" s="378"/>
      <c r="Y828" s="162"/>
      <c r="Z828" s="156"/>
      <c r="AA828" s="156" t="e">
        <v>#N/A</v>
      </c>
      <c r="AB828" s="156"/>
      <c r="AC828" s="376" t="s">
        <v>4</v>
      </c>
      <c r="AD828" s="379" t="s">
        <v>4661</v>
      </c>
      <c r="AE828" s="156" t="s">
        <v>4662</v>
      </c>
      <c r="AF828" s="379" t="s">
        <v>1796</v>
      </c>
      <c r="AG828" s="380"/>
      <c r="AH828" s="159" t="s">
        <v>45</v>
      </c>
      <c r="AI828" s="162" t="s">
        <v>1714</v>
      </c>
      <c r="AJ828" s="381"/>
      <c r="AK828" s="162" t="s">
        <v>1714</v>
      </c>
      <c r="AL828" s="159" t="s">
        <v>1833</v>
      </c>
      <c r="AM828" s="382"/>
      <c r="AN828" s="162" t="s">
        <v>1629</v>
      </c>
      <c r="AO828" s="159"/>
      <c r="AP828" s="381"/>
      <c r="AQ828" s="159" t="s">
        <v>1834</v>
      </c>
      <c r="AR828" s="432" t="s">
        <v>1835</v>
      </c>
      <c r="AS828" s="159" t="s">
        <v>1830</v>
      </c>
      <c r="AT828" s="376"/>
      <c r="AU828" s="169"/>
      <c r="AV828" s="169"/>
      <c r="AW828" s="382" t="s">
        <v>1789</v>
      </c>
      <c r="AX828" s="162"/>
      <c r="AY828" s="376" t="s">
        <v>1802</v>
      </c>
      <c r="AZ828" s="159"/>
      <c r="BA828" s="129"/>
      <c r="BB828" s="383" t="s">
        <v>4631</v>
      </c>
    </row>
    <row r="829" spans="1:54" s="3" customFormat="1" ht="36.75" customHeight="1">
      <c r="A829" s="374">
        <v>441</v>
      </c>
      <c r="B829" s="431" t="s">
        <v>735</v>
      </c>
      <c r="C829" s="156">
        <v>964458201</v>
      </c>
      <c r="D829" s="156"/>
      <c r="E829" s="206">
        <v>43235</v>
      </c>
      <c r="F829" s="472" t="s">
        <v>1630</v>
      </c>
      <c r="G829" s="162" t="s">
        <v>1829</v>
      </c>
      <c r="H829" s="376">
        <v>44027</v>
      </c>
      <c r="I829" s="385" t="s">
        <v>5822</v>
      </c>
      <c r="J829" s="129"/>
      <c r="K829" s="206"/>
      <c r="L829" s="207"/>
      <c r="M829" s="207"/>
      <c r="N829" s="207"/>
      <c r="O829" s="156" t="s">
        <v>4553</v>
      </c>
      <c r="P829" s="156"/>
      <c r="Q829" s="156" t="s">
        <v>4726</v>
      </c>
      <c r="R829" s="156"/>
      <c r="S829" s="377" t="s">
        <v>4426</v>
      </c>
      <c r="T829" s="156" t="s">
        <v>4596</v>
      </c>
      <c r="U829" s="156" t="s">
        <v>4678</v>
      </c>
      <c r="V829" s="156" t="e">
        <v>#N/A</v>
      </c>
      <c r="W829" s="159" t="s">
        <v>1833</v>
      </c>
      <c r="X829" s="378"/>
      <c r="Y829" s="162"/>
      <c r="Z829" s="156"/>
      <c r="AA829" s="156" t="e">
        <v>#N/A</v>
      </c>
      <c r="AB829" s="156"/>
      <c r="AC829" s="376" t="s">
        <v>4</v>
      </c>
      <c r="AD829" s="379" t="s">
        <v>4661</v>
      </c>
      <c r="AE829" s="156" t="s">
        <v>4662</v>
      </c>
      <c r="AF829" s="379" t="s">
        <v>1796</v>
      </c>
      <c r="AG829" s="380"/>
      <c r="AH829" s="159" t="s">
        <v>45</v>
      </c>
      <c r="AI829" s="162" t="s">
        <v>1714</v>
      </c>
      <c r="AJ829" s="381"/>
      <c r="AK829" s="162" t="s">
        <v>1714</v>
      </c>
      <c r="AL829" s="159" t="s">
        <v>1833</v>
      </c>
      <c r="AM829" s="382"/>
      <c r="AN829" s="162" t="s">
        <v>1629</v>
      </c>
      <c r="AO829" s="159"/>
      <c r="AP829" s="381"/>
      <c r="AQ829" s="159" t="s">
        <v>1834</v>
      </c>
      <c r="AR829" s="432" t="s">
        <v>1835</v>
      </c>
      <c r="AS829" s="159" t="s">
        <v>1830</v>
      </c>
      <c r="AT829" s="376"/>
      <c r="AU829" s="169"/>
      <c r="AV829" s="169"/>
      <c r="AW829" s="382" t="s">
        <v>1789</v>
      </c>
      <c r="AX829" s="162"/>
      <c r="AY829" s="376" t="s">
        <v>1802</v>
      </c>
      <c r="AZ829" s="159"/>
      <c r="BA829" s="129"/>
      <c r="BB829" s="383" t="s">
        <v>4631</v>
      </c>
    </row>
    <row r="830" spans="1:54" s="3" customFormat="1" ht="36.75" customHeight="1">
      <c r="A830" s="374">
        <v>442</v>
      </c>
      <c r="B830" s="431" t="s">
        <v>737</v>
      </c>
      <c r="C830" s="156">
        <v>964565241</v>
      </c>
      <c r="D830" s="156"/>
      <c r="E830" s="206">
        <v>43235</v>
      </c>
      <c r="F830" s="472" t="s">
        <v>1630</v>
      </c>
      <c r="G830" s="162" t="s">
        <v>1829</v>
      </c>
      <c r="H830" s="376">
        <v>44027</v>
      </c>
      <c r="I830" s="385" t="s">
        <v>5822</v>
      </c>
      <c r="J830" s="129"/>
      <c r="K830" s="206"/>
      <c r="L830" s="207"/>
      <c r="M830" s="207"/>
      <c r="N830" s="207"/>
      <c r="O830" s="156" t="s">
        <v>4553</v>
      </c>
      <c r="P830" s="156"/>
      <c r="Q830" s="156" t="s">
        <v>4726</v>
      </c>
      <c r="R830" s="156"/>
      <c r="S830" s="377" t="s">
        <v>4426</v>
      </c>
      <c r="T830" s="156" t="s">
        <v>4596</v>
      </c>
      <c r="U830" s="156" t="s">
        <v>4678</v>
      </c>
      <c r="V830" s="156"/>
      <c r="W830" s="159" t="s">
        <v>1833</v>
      </c>
      <c r="X830" s="378"/>
      <c r="Y830" s="162"/>
      <c r="Z830" s="156"/>
      <c r="AA830" s="156" t="e">
        <v>#N/A</v>
      </c>
      <c r="AB830" s="156"/>
      <c r="AC830" s="376" t="s">
        <v>4</v>
      </c>
      <c r="AD830" s="379" t="s">
        <v>4661</v>
      </c>
      <c r="AE830" s="156" t="s">
        <v>4662</v>
      </c>
      <c r="AF830" s="379" t="s">
        <v>1796</v>
      </c>
      <c r="AG830" s="380"/>
      <c r="AH830" s="159" t="s">
        <v>1836</v>
      </c>
      <c r="AI830" s="162" t="s">
        <v>1714</v>
      </c>
      <c r="AJ830" s="381"/>
      <c r="AK830" s="162" t="s">
        <v>1714</v>
      </c>
      <c r="AL830" s="159" t="s">
        <v>1833</v>
      </c>
      <c r="AM830" s="382"/>
      <c r="AN830" s="162" t="s">
        <v>1629</v>
      </c>
      <c r="AO830" s="159"/>
      <c r="AP830" s="381"/>
      <c r="AQ830" s="159" t="s">
        <v>1834</v>
      </c>
      <c r="AR830" s="432" t="s">
        <v>1835</v>
      </c>
      <c r="AS830" s="159" t="s">
        <v>1830</v>
      </c>
      <c r="AT830" s="376"/>
      <c r="AU830" s="169"/>
      <c r="AV830" s="169"/>
      <c r="AW830" s="382" t="s">
        <v>1789</v>
      </c>
      <c r="AX830" s="162"/>
      <c r="AY830" s="376" t="s">
        <v>1802</v>
      </c>
      <c r="AZ830" s="159"/>
      <c r="BA830" s="129"/>
      <c r="BB830" s="383" t="s">
        <v>4631</v>
      </c>
    </row>
    <row r="831" spans="1:54" s="3" customFormat="1" ht="36.75" customHeight="1">
      <c r="A831" s="374">
        <v>443</v>
      </c>
      <c r="B831" s="431" t="s">
        <v>734</v>
      </c>
      <c r="C831" s="156">
        <v>964565241</v>
      </c>
      <c r="D831" s="156"/>
      <c r="E831" s="206">
        <v>43235</v>
      </c>
      <c r="F831" s="472" t="s">
        <v>1630</v>
      </c>
      <c r="G831" s="162" t="s">
        <v>1829</v>
      </c>
      <c r="H831" s="376">
        <v>44027</v>
      </c>
      <c r="I831" s="385" t="s">
        <v>5822</v>
      </c>
      <c r="J831" s="129"/>
      <c r="K831" s="206"/>
      <c r="L831" s="207"/>
      <c r="M831" s="207"/>
      <c r="N831" s="207"/>
      <c r="O831" s="156" t="s">
        <v>4553</v>
      </c>
      <c r="P831" s="156"/>
      <c r="Q831" s="156" t="s">
        <v>4726</v>
      </c>
      <c r="R831" s="156"/>
      <c r="S831" s="377" t="s">
        <v>4426</v>
      </c>
      <c r="T831" s="156" t="s">
        <v>4596</v>
      </c>
      <c r="U831" s="156" t="s">
        <v>4678</v>
      </c>
      <c r="V831" s="156" t="e">
        <v>#N/A</v>
      </c>
      <c r="W831" s="159" t="s">
        <v>1833</v>
      </c>
      <c r="X831" s="378"/>
      <c r="Y831" s="162"/>
      <c r="Z831" s="156"/>
      <c r="AA831" s="156" t="e">
        <v>#N/A</v>
      </c>
      <c r="AB831" s="156"/>
      <c r="AC831" s="376" t="s">
        <v>4</v>
      </c>
      <c r="AD831" s="379" t="s">
        <v>4661</v>
      </c>
      <c r="AE831" s="156" t="s">
        <v>4662</v>
      </c>
      <c r="AF831" s="379" t="s">
        <v>1796</v>
      </c>
      <c r="AG831" s="380"/>
      <c r="AH831" s="159" t="s">
        <v>1836</v>
      </c>
      <c r="AI831" s="162" t="s">
        <v>1714</v>
      </c>
      <c r="AJ831" s="381"/>
      <c r="AK831" s="162" t="s">
        <v>1714</v>
      </c>
      <c r="AL831" s="159" t="s">
        <v>1833</v>
      </c>
      <c r="AM831" s="382"/>
      <c r="AN831" s="162" t="s">
        <v>1629</v>
      </c>
      <c r="AO831" s="159"/>
      <c r="AP831" s="381"/>
      <c r="AQ831" s="159" t="s">
        <v>1834</v>
      </c>
      <c r="AR831" s="432" t="s">
        <v>1835</v>
      </c>
      <c r="AS831" s="159" t="s">
        <v>1830</v>
      </c>
      <c r="AT831" s="376"/>
      <c r="AU831" s="169"/>
      <c r="AV831" s="169"/>
      <c r="AW831" s="382" t="s">
        <v>1789</v>
      </c>
      <c r="AX831" s="162"/>
      <c r="AY831" s="376" t="s">
        <v>1802</v>
      </c>
      <c r="AZ831" s="159"/>
      <c r="BA831" s="129"/>
      <c r="BB831" s="383" t="s">
        <v>4631</v>
      </c>
    </row>
    <row r="832" spans="1:54" s="3" customFormat="1" ht="36.75" customHeight="1">
      <c r="A832" s="374">
        <v>444</v>
      </c>
      <c r="B832" s="431" t="s">
        <v>741</v>
      </c>
      <c r="C832" s="156">
        <v>964565241</v>
      </c>
      <c r="D832" s="156"/>
      <c r="E832" s="206">
        <v>43235</v>
      </c>
      <c r="F832" s="472" t="s">
        <v>1630</v>
      </c>
      <c r="G832" s="162" t="s">
        <v>1829</v>
      </c>
      <c r="H832" s="376">
        <v>44027</v>
      </c>
      <c r="I832" s="385" t="s">
        <v>5822</v>
      </c>
      <c r="J832" s="129"/>
      <c r="K832" s="206"/>
      <c r="L832" s="207"/>
      <c r="M832" s="207"/>
      <c r="N832" s="207"/>
      <c r="O832" s="156" t="s">
        <v>4553</v>
      </c>
      <c r="P832" s="156"/>
      <c r="Q832" s="156" t="s">
        <v>4726</v>
      </c>
      <c r="R832" s="156"/>
      <c r="S832" s="377" t="s">
        <v>4426</v>
      </c>
      <c r="T832" s="156" t="s">
        <v>4596</v>
      </c>
      <c r="U832" s="156" t="s">
        <v>4678</v>
      </c>
      <c r="V832" s="156" t="e">
        <v>#N/A</v>
      </c>
      <c r="W832" s="159" t="s">
        <v>1833</v>
      </c>
      <c r="X832" s="378"/>
      <c r="Y832" s="162"/>
      <c r="Z832" s="156"/>
      <c r="AA832" s="156" t="e">
        <v>#N/A</v>
      </c>
      <c r="AB832" s="156"/>
      <c r="AC832" s="376" t="s">
        <v>4</v>
      </c>
      <c r="AD832" s="379" t="s">
        <v>4661</v>
      </c>
      <c r="AE832" s="156" t="s">
        <v>4662</v>
      </c>
      <c r="AF832" s="379" t="s">
        <v>1796</v>
      </c>
      <c r="AG832" s="380"/>
      <c r="AH832" s="159" t="s">
        <v>1836</v>
      </c>
      <c r="AI832" s="162" t="s">
        <v>1714</v>
      </c>
      <c r="AJ832" s="381"/>
      <c r="AK832" s="162" t="s">
        <v>1714</v>
      </c>
      <c r="AL832" s="159" t="s">
        <v>1833</v>
      </c>
      <c r="AM832" s="382"/>
      <c r="AN832" s="162" t="s">
        <v>1629</v>
      </c>
      <c r="AO832" s="159"/>
      <c r="AP832" s="381"/>
      <c r="AQ832" s="159" t="s">
        <v>1834</v>
      </c>
      <c r="AR832" s="432" t="s">
        <v>1835</v>
      </c>
      <c r="AS832" s="159" t="s">
        <v>1830</v>
      </c>
      <c r="AT832" s="376"/>
      <c r="AU832" s="169"/>
      <c r="AV832" s="169"/>
      <c r="AW832" s="382" t="s">
        <v>1789</v>
      </c>
      <c r="AX832" s="162"/>
      <c r="AY832" s="376" t="s">
        <v>1802</v>
      </c>
      <c r="AZ832" s="159"/>
      <c r="BA832" s="129"/>
      <c r="BB832" s="383" t="s">
        <v>4631</v>
      </c>
    </row>
    <row r="833" spans="1:54" s="3" customFormat="1" ht="36.75" customHeight="1">
      <c r="A833" s="374">
        <v>445</v>
      </c>
      <c r="B833" s="431" t="s">
        <v>739</v>
      </c>
      <c r="C833" s="156">
        <v>964565241</v>
      </c>
      <c r="D833" s="156"/>
      <c r="E833" s="206">
        <v>43235</v>
      </c>
      <c r="F833" s="472" t="s">
        <v>1630</v>
      </c>
      <c r="G833" s="162" t="s">
        <v>1829</v>
      </c>
      <c r="H833" s="376">
        <v>44027</v>
      </c>
      <c r="I833" s="385" t="s">
        <v>5822</v>
      </c>
      <c r="J833" s="129"/>
      <c r="K833" s="206"/>
      <c r="L833" s="207"/>
      <c r="M833" s="207"/>
      <c r="N833" s="207"/>
      <c r="O833" s="156" t="s">
        <v>4553</v>
      </c>
      <c r="P833" s="156"/>
      <c r="Q833" s="156" t="s">
        <v>4726</v>
      </c>
      <c r="R833" s="156"/>
      <c r="S833" s="377" t="s">
        <v>4426</v>
      </c>
      <c r="T833" s="156" t="s">
        <v>4596</v>
      </c>
      <c r="U833" s="156" t="s">
        <v>4678</v>
      </c>
      <c r="V833" s="156" t="e">
        <v>#N/A</v>
      </c>
      <c r="W833" s="159" t="s">
        <v>1833</v>
      </c>
      <c r="X833" s="378"/>
      <c r="Y833" s="162"/>
      <c r="Z833" s="156"/>
      <c r="AA833" s="156" t="e">
        <v>#N/A</v>
      </c>
      <c r="AB833" s="156"/>
      <c r="AC833" s="376" t="s">
        <v>4</v>
      </c>
      <c r="AD833" s="379" t="s">
        <v>4661</v>
      </c>
      <c r="AE833" s="156" t="s">
        <v>4662</v>
      </c>
      <c r="AF833" s="379" t="s">
        <v>1796</v>
      </c>
      <c r="AG833" s="380"/>
      <c r="AH833" s="159" t="s">
        <v>1836</v>
      </c>
      <c r="AI833" s="162" t="s">
        <v>1714</v>
      </c>
      <c r="AJ833" s="381"/>
      <c r="AK833" s="162" t="s">
        <v>1714</v>
      </c>
      <c r="AL833" s="159" t="s">
        <v>1833</v>
      </c>
      <c r="AM833" s="382"/>
      <c r="AN833" s="162" t="s">
        <v>1629</v>
      </c>
      <c r="AO833" s="159"/>
      <c r="AP833" s="381"/>
      <c r="AQ833" s="159" t="s">
        <v>1834</v>
      </c>
      <c r="AR833" s="432" t="s">
        <v>1835</v>
      </c>
      <c r="AS833" s="159" t="s">
        <v>1830</v>
      </c>
      <c r="AT833" s="376"/>
      <c r="AU833" s="169"/>
      <c r="AV833" s="169"/>
      <c r="AW833" s="382" t="s">
        <v>1789</v>
      </c>
      <c r="AX833" s="162"/>
      <c r="AY833" s="376" t="s">
        <v>1802</v>
      </c>
      <c r="AZ833" s="159"/>
      <c r="BA833" s="129"/>
      <c r="BB833" s="383" t="s">
        <v>4631</v>
      </c>
    </row>
    <row r="834" spans="1:54" s="3" customFormat="1" ht="36.75" customHeight="1">
      <c r="A834" s="374">
        <v>446</v>
      </c>
      <c r="B834" s="431" t="s">
        <v>736</v>
      </c>
      <c r="C834" s="156">
        <v>964565241</v>
      </c>
      <c r="D834" s="156"/>
      <c r="E834" s="206">
        <v>43235</v>
      </c>
      <c r="F834" s="472" t="s">
        <v>1630</v>
      </c>
      <c r="G834" s="162" t="s">
        <v>1829</v>
      </c>
      <c r="H834" s="376">
        <v>44027</v>
      </c>
      <c r="I834" s="385" t="s">
        <v>5822</v>
      </c>
      <c r="J834" s="129"/>
      <c r="K834" s="206"/>
      <c r="L834" s="207"/>
      <c r="M834" s="207"/>
      <c r="N834" s="207"/>
      <c r="O834" s="156" t="s">
        <v>4553</v>
      </c>
      <c r="P834" s="156"/>
      <c r="Q834" s="156" t="s">
        <v>4726</v>
      </c>
      <c r="R834" s="156"/>
      <c r="S834" s="377" t="s">
        <v>4426</v>
      </c>
      <c r="T834" s="156" t="s">
        <v>4596</v>
      </c>
      <c r="U834" s="156" t="s">
        <v>4678</v>
      </c>
      <c r="V834" s="156" t="e">
        <v>#N/A</v>
      </c>
      <c r="W834" s="159" t="s">
        <v>1833</v>
      </c>
      <c r="X834" s="378"/>
      <c r="Y834" s="162"/>
      <c r="Z834" s="156"/>
      <c r="AA834" s="156" t="e">
        <v>#N/A</v>
      </c>
      <c r="AB834" s="156"/>
      <c r="AC834" s="376" t="s">
        <v>4</v>
      </c>
      <c r="AD834" s="379" t="s">
        <v>4661</v>
      </c>
      <c r="AE834" s="156" t="s">
        <v>4662</v>
      </c>
      <c r="AF834" s="379" t="s">
        <v>1796</v>
      </c>
      <c r="AG834" s="380"/>
      <c r="AH834" s="159" t="s">
        <v>1836</v>
      </c>
      <c r="AI834" s="162" t="s">
        <v>1714</v>
      </c>
      <c r="AJ834" s="381"/>
      <c r="AK834" s="162" t="s">
        <v>1714</v>
      </c>
      <c r="AL834" s="159" t="s">
        <v>1833</v>
      </c>
      <c r="AM834" s="382"/>
      <c r="AN834" s="162" t="s">
        <v>1629</v>
      </c>
      <c r="AO834" s="159"/>
      <c r="AP834" s="381"/>
      <c r="AQ834" s="159" t="s">
        <v>1834</v>
      </c>
      <c r="AR834" s="432" t="s">
        <v>1835</v>
      </c>
      <c r="AS834" s="159" t="s">
        <v>1830</v>
      </c>
      <c r="AT834" s="376"/>
      <c r="AU834" s="169"/>
      <c r="AV834" s="169"/>
      <c r="AW834" s="382" t="s">
        <v>1789</v>
      </c>
      <c r="AX834" s="162"/>
      <c r="AY834" s="376" t="s">
        <v>1802</v>
      </c>
      <c r="AZ834" s="159"/>
      <c r="BA834" s="129"/>
      <c r="BB834" s="383" t="s">
        <v>4631</v>
      </c>
    </row>
    <row r="835" spans="1:54" s="3" customFormat="1" ht="36.75" customHeight="1">
      <c r="A835" s="374">
        <v>447</v>
      </c>
      <c r="B835" s="754" t="s">
        <v>698</v>
      </c>
      <c r="C835" s="443">
        <v>964574577</v>
      </c>
      <c r="D835" s="443"/>
      <c r="E835" s="444">
        <v>43249</v>
      </c>
      <c r="F835" s="793" t="s">
        <v>1630</v>
      </c>
      <c r="G835" s="442" t="s">
        <v>1829</v>
      </c>
      <c r="H835" s="376">
        <v>44027</v>
      </c>
      <c r="I835" s="385" t="s">
        <v>5822</v>
      </c>
      <c r="J835" s="129"/>
      <c r="K835" s="444"/>
      <c r="L835" s="446"/>
      <c r="M835" s="446"/>
      <c r="N835" s="446"/>
      <c r="O835" s="443" t="s">
        <v>4553</v>
      </c>
      <c r="P835" s="443"/>
      <c r="Q835" s="443" t="s">
        <v>4726</v>
      </c>
      <c r="R835" s="443"/>
      <c r="S835" s="447" t="s">
        <v>4426</v>
      </c>
      <c r="T835" s="443" t="s">
        <v>4596</v>
      </c>
      <c r="U835" s="443" t="s">
        <v>4678</v>
      </c>
      <c r="V835" s="443" t="e">
        <v>#N/A</v>
      </c>
      <c r="W835" s="846" t="s">
        <v>1833</v>
      </c>
      <c r="X835" s="448"/>
      <c r="Y835" s="442"/>
      <c r="Z835" s="443"/>
      <c r="AA835" s="443" t="e">
        <v>#N/A</v>
      </c>
      <c r="AB835" s="443"/>
      <c r="AC835" s="449" t="s">
        <v>4</v>
      </c>
      <c r="AD835" s="450" t="s">
        <v>4661</v>
      </c>
      <c r="AE835" s="443" t="s">
        <v>4662</v>
      </c>
      <c r="AF835" s="450" t="s">
        <v>1796</v>
      </c>
      <c r="AG835" s="451"/>
      <c r="AH835" s="846" t="s">
        <v>1836</v>
      </c>
      <c r="AI835" s="442" t="s">
        <v>1714</v>
      </c>
      <c r="AJ835" s="452"/>
      <c r="AK835" s="442" t="s">
        <v>1714</v>
      </c>
      <c r="AL835" s="846" t="s">
        <v>1833</v>
      </c>
      <c r="AM835" s="453"/>
      <c r="AN835" s="442" t="s">
        <v>1629</v>
      </c>
      <c r="AO835" s="846"/>
      <c r="AP835" s="452"/>
      <c r="AQ835" s="846" t="s">
        <v>1834</v>
      </c>
      <c r="AR835" s="890" t="s">
        <v>1837</v>
      </c>
      <c r="AS835" s="846" t="s">
        <v>1830</v>
      </c>
      <c r="AT835" s="449"/>
      <c r="AU835" s="445"/>
      <c r="AV835" s="445"/>
      <c r="AW835" s="453" t="s">
        <v>1789</v>
      </c>
      <c r="AX835" s="442"/>
      <c r="AY835" s="449" t="s">
        <v>1838</v>
      </c>
      <c r="AZ835" s="846"/>
      <c r="BA835" s="455"/>
      <c r="BB835" s="456" t="s">
        <v>4631</v>
      </c>
    </row>
    <row r="836" spans="1:54" s="3" customFormat="1" ht="36.75" customHeight="1">
      <c r="A836" s="374">
        <v>448</v>
      </c>
      <c r="B836" s="431" t="s">
        <v>700</v>
      </c>
      <c r="C836" s="156">
        <v>964574577</v>
      </c>
      <c r="D836" s="156"/>
      <c r="E836" s="206">
        <v>43249</v>
      </c>
      <c r="F836" s="472" t="s">
        <v>1630</v>
      </c>
      <c r="G836" s="162" t="s">
        <v>1829</v>
      </c>
      <c r="H836" s="376">
        <v>44027</v>
      </c>
      <c r="I836" s="385" t="s">
        <v>5822</v>
      </c>
      <c r="J836" s="129"/>
      <c r="K836" s="206"/>
      <c r="L836" s="207"/>
      <c r="M836" s="207"/>
      <c r="N836" s="207"/>
      <c r="O836" s="156" t="s">
        <v>4553</v>
      </c>
      <c r="P836" s="156"/>
      <c r="Q836" s="156" t="s">
        <v>4726</v>
      </c>
      <c r="R836" s="156"/>
      <c r="S836" s="377" t="s">
        <v>4426</v>
      </c>
      <c r="T836" s="156" t="s">
        <v>4596</v>
      </c>
      <c r="U836" s="156" t="s">
        <v>4678</v>
      </c>
      <c r="V836" s="156" t="e">
        <v>#N/A</v>
      </c>
      <c r="W836" s="159" t="s">
        <v>1833</v>
      </c>
      <c r="X836" s="378"/>
      <c r="Y836" s="162"/>
      <c r="Z836" s="156"/>
      <c r="AA836" s="156" t="e">
        <v>#N/A</v>
      </c>
      <c r="AB836" s="156"/>
      <c r="AC836" s="376" t="s">
        <v>4</v>
      </c>
      <c r="AD836" s="379" t="s">
        <v>4661</v>
      </c>
      <c r="AE836" s="156" t="s">
        <v>4662</v>
      </c>
      <c r="AF836" s="379" t="s">
        <v>1796</v>
      </c>
      <c r="AG836" s="380"/>
      <c r="AH836" s="159" t="s">
        <v>1836</v>
      </c>
      <c r="AI836" s="162" t="s">
        <v>1714</v>
      </c>
      <c r="AJ836" s="381"/>
      <c r="AK836" s="162" t="s">
        <v>1714</v>
      </c>
      <c r="AL836" s="159" t="s">
        <v>1833</v>
      </c>
      <c r="AM836" s="382"/>
      <c r="AN836" s="162" t="s">
        <v>1629</v>
      </c>
      <c r="AO836" s="159"/>
      <c r="AP836" s="381"/>
      <c r="AQ836" s="159" t="s">
        <v>1834</v>
      </c>
      <c r="AR836" s="432" t="s">
        <v>1837</v>
      </c>
      <c r="AS836" s="159" t="s">
        <v>1830</v>
      </c>
      <c r="AT836" s="376"/>
      <c r="AU836" s="169"/>
      <c r="AV836" s="169"/>
      <c r="AW836" s="382" t="s">
        <v>1789</v>
      </c>
      <c r="AX836" s="162"/>
      <c r="AY836" s="376" t="s">
        <v>1838</v>
      </c>
      <c r="AZ836" s="159"/>
      <c r="BA836" s="129"/>
      <c r="BB836" s="383" t="s">
        <v>4631</v>
      </c>
    </row>
    <row r="837" spans="1:54" s="3" customFormat="1" ht="36.75" customHeight="1">
      <c r="A837" s="374">
        <v>449</v>
      </c>
      <c r="B837" s="431" t="s">
        <v>691</v>
      </c>
      <c r="C837" s="156">
        <v>964574577</v>
      </c>
      <c r="D837" s="156"/>
      <c r="E837" s="206">
        <v>43249</v>
      </c>
      <c r="F837" s="472" t="s">
        <v>1630</v>
      </c>
      <c r="G837" s="162" t="s">
        <v>1829</v>
      </c>
      <c r="H837" s="376">
        <v>44027</v>
      </c>
      <c r="I837" s="385" t="s">
        <v>5822</v>
      </c>
      <c r="J837" s="129"/>
      <c r="K837" s="206"/>
      <c r="L837" s="207"/>
      <c r="M837" s="207"/>
      <c r="N837" s="207"/>
      <c r="O837" s="156" t="s">
        <v>4553</v>
      </c>
      <c r="P837" s="156"/>
      <c r="Q837" s="156" t="s">
        <v>4726</v>
      </c>
      <c r="R837" s="156"/>
      <c r="S837" s="377" t="s">
        <v>4426</v>
      </c>
      <c r="T837" s="156" t="s">
        <v>4596</v>
      </c>
      <c r="U837" s="156" t="s">
        <v>4678</v>
      </c>
      <c r="V837" s="156" t="e">
        <v>#N/A</v>
      </c>
      <c r="W837" s="159" t="s">
        <v>1833</v>
      </c>
      <c r="X837" s="378"/>
      <c r="Y837" s="162"/>
      <c r="Z837" s="156"/>
      <c r="AA837" s="156" t="e">
        <v>#N/A</v>
      </c>
      <c r="AB837" s="156"/>
      <c r="AC837" s="376" t="s">
        <v>4</v>
      </c>
      <c r="AD837" s="379" t="s">
        <v>4661</v>
      </c>
      <c r="AE837" s="156" t="s">
        <v>4662</v>
      </c>
      <c r="AF837" s="379" t="s">
        <v>1796</v>
      </c>
      <c r="AG837" s="380"/>
      <c r="AH837" s="159" t="s">
        <v>1836</v>
      </c>
      <c r="AI837" s="162" t="s">
        <v>1714</v>
      </c>
      <c r="AJ837" s="381"/>
      <c r="AK837" s="162" t="s">
        <v>1714</v>
      </c>
      <c r="AL837" s="159" t="s">
        <v>1833</v>
      </c>
      <c r="AM837" s="382"/>
      <c r="AN837" s="162" t="s">
        <v>1629</v>
      </c>
      <c r="AO837" s="159"/>
      <c r="AP837" s="381"/>
      <c r="AQ837" s="159" t="s">
        <v>1834</v>
      </c>
      <c r="AR837" s="432" t="s">
        <v>1837</v>
      </c>
      <c r="AS837" s="159" t="s">
        <v>1830</v>
      </c>
      <c r="AT837" s="376"/>
      <c r="AU837" s="169"/>
      <c r="AV837" s="169"/>
      <c r="AW837" s="382" t="s">
        <v>1789</v>
      </c>
      <c r="AX837" s="162"/>
      <c r="AY837" s="376" t="s">
        <v>1838</v>
      </c>
      <c r="AZ837" s="159"/>
      <c r="BA837" s="129"/>
      <c r="BB837" s="383" t="s">
        <v>4631</v>
      </c>
    </row>
    <row r="838" spans="1:54" s="3" customFormat="1" ht="36.75" customHeight="1">
      <c r="A838" s="374">
        <v>450</v>
      </c>
      <c r="B838" s="431" t="s">
        <v>692</v>
      </c>
      <c r="C838" s="156">
        <v>964574577</v>
      </c>
      <c r="D838" s="156"/>
      <c r="E838" s="206">
        <v>43249</v>
      </c>
      <c r="F838" s="472" t="s">
        <v>1630</v>
      </c>
      <c r="G838" s="162" t="s">
        <v>1829</v>
      </c>
      <c r="H838" s="376">
        <v>44027</v>
      </c>
      <c r="I838" s="385" t="s">
        <v>5822</v>
      </c>
      <c r="J838" s="129"/>
      <c r="K838" s="206"/>
      <c r="L838" s="207"/>
      <c r="M838" s="207"/>
      <c r="N838" s="207"/>
      <c r="O838" s="156" t="s">
        <v>4553</v>
      </c>
      <c r="P838" s="156"/>
      <c r="Q838" s="156" t="s">
        <v>4726</v>
      </c>
      <c r="R838" s="156"/>
      <c r="S838" s="377" t="s">
        <v>4426</v>
      </c>
      <c r="T838" s="156" t="s">
        <v>4596</v>
      </c>
      <c r="U838" s="156" t="s">
        <v>4678</v>
      </c>
      <c r="V838" s="156" t="e">
        <v>#N/A</v>
      </c>
      <c r="W838" s="159" t="s">
        <v>1833</v>
      </c>
      <c r="X838" s="378"/>
      <c r="Y838" s="162"/>
      <c r="Z838" s="156"/>
      <c r="AA838" s="156" t="e">
        <v>#N/A</v>
      </c>
      <c r="AB838" s="156"/>
      <c r="AC838" s="376" t="s">
        <v>4</v>
      </c>
      <c r="AD838" s="379" t="s">
        <v>4661</v>
      </c>
      <c r="AE838" s="156" t="s">
        <v>4662</v>
      </c>
      <c r="AF838" s="379" t="s">
        <v>1796</v>
      </c>
      <c r="AG838" s="380"/>
      <c r="AH838" s="159" t="s">
        <v>1836</v>
      </c>
      <c r="AI838" s="162" t="s">
        <v>1714</v>
      </c>
      <c r="AJ838" s="381"/>
      <c r="AK838" s="162" t="s">
        <v>1714</v>
      </c>
      <c r="AL838" s="159" t="s">
        <v>1833</v>
      </c>
      <c r="AM838" s="382"/>
      <c r="AN838" s="162" t="s">
        <v>1629</v>
      </c>
      <c r="AO838" s="159"/>
      <c r="AP838" s="381"/>
      <c r="AQ838" s="159" t="s">
        <v>1834</v>
      </c>
      <c r="AR838" s="432" t="s">
        <v>1837</v>
      </c>
      <c r="AS838" s="159" t="s">
        <v>1830</v>
      </c>
      <c r="AT838" s="376"/>
      <c r="AU838" s="169"/>
      <c r="AV838" s="169"/>
      <c r="AW838" s="382" t="s">
        <v>1789</v>
      </c>
      <c r="AX838" s="162"/>
      <c r="AY838" s="376" t="s">
        <v>1838</v>
      </c>
      <c r="AZ838" s="159"/>
      <c r="BA838" s="129"/>
      <c r="BB838" s="383" t="s">
        <v>4631</v>
      </c>
    </row>
    <row r="839" spans="1:54" s="3" customFormat="1" ht="36.75" customHeight="1">
      <c r="A839" s="374">
        <v>451</v>
      </c>
      <c r="B839" s="431" t="s">
        <v>694</v>
      </c>
      <c r="C839" s="156">
        <v>964574577</v>
      </c>
      <c r="D839" s="156"/>
      <c r="E839" s="206">
        <v>43249</v>
      </c>
      <c r="F839" s="472" t="s">
        <v>1630</v>
      </c>
      <c r="G839" s="162" t="s">
        <v>1829</v>
      </c>
      <c r="H839" s="376">
        <v>44027</v>
      </c>
      <c r="I839" s="385" t="s">
        <v>5822</v>
      </c>
      <c r="J839" s="129"/>
      <c r="K839" s="206"/>
      <c r="L839" s="207"/>
      <c r="M839" s="207"/>
      <c r="N839" s="207"/>
      <c r="O839" s="156" t="s">
        <v>4553</v>
      </c>
      <c r="P839" s="156"/>
      <c r="Q839" s="156" t="s">
        <v>4726</v>
      </c>
      <c r="R839" s="156"/>
      <c r="S839" s="377" t="s">
        <v>4426</v>
      </c>
      <c r="T839" s="156" t="s">
        <v>4596</v>
      </c>
      <c r="U839" s="156" t="s">
        <v>4678</v>
      </c>
      <c r="V839" s="156" t="e">
        <v>#N/A</v>
      </c>
      <c r="W839" s="159" t="s">
        <v>1833</v>
      </c>
      <c r="X839" s="378"/>
      <c r="Y839" s="162"/>
      <c r="Z839" s="156"/>
      <c r="AA839" s="156" t="e">
        <v>#N/A</v>
      </c>
      <c r="AB839" s="156"/>
      <c r="AC839" s="376" t="s">
        <v>4</v>
      </c>
      <c r="AD839" s="379" t="s">
        <v>4661</v>
      </c>
      <c r="AE839" s="156" t="s">
        <v>4662</v>
      </c>
      <c r="AF839" s="379" t="s">
        <v>1796</v>
      </c>
      <c r="AG839" s="380"/>
      <c r="AH839" s="159" t="s">
        <v>1836</v>
      </c>
      <c r="AI839" s="162" t="s">
        <v>1714</v>
      </c>
      <c r="AJ839" s="381"/>
      <c r="AK839" s="162" t="s">
        <v>1714</v>
      </c>
      <c r="AL839" s="159" t="s">
        <v>1833</v>
      </c>
      <c r="AM839" s="382"/>
      <c r="AN839" s="162" t="s">
        <v>1629</v>
      </c>
      <c r="AO839" s="159"/>
      <c r="AP839" s="381"/>
      <c r="AQ839" s="159" t="s">
        <v>1834</v>
      </c>
      <c r="AR839" s="432" t="s">
        <v>1837</v>
      </c>
      <c r="AS839" s="159" t="s">
        <v>1830</v>
      </c>
      <c r="AT839" s="376"/>
      <c r="AU839" s="169"/>
      <c r="AV839" s="169"/>
      <c r="AW839" s="382" t="s">
        <v>1789</v>
      </c>
      <c r="AX839" s="162"/>
      <c r="AY839" s="376" t="s">
        <v>1838</v>
      </c>
      <c r="AZ839" s="159"/>
      <c r="BA839" s="129"/>
      <c r="BB839" s="383" t="s">
        <v>4631</v>
      </c>
    </row>
    <row r="840" spans="1:54" s="3" customFormat="1" ht="36.75" customHeight="1">
      <c r="A840" s="374">
        <v>452</v>
      </c>
      <c r="B840" s="431" t="s">
        <v>688</v>
      </c>
      <c r="C840" s="156">
        <v>964686158</v>
      </c>
      <c r="D840" s="156"/>
      <c r="E840" s="206">
        <v>43249</v>
      </c>
      <c r="F840" s="472" t="s">
        <v>1630</v>
      </c>
      <c r="G840" s="162" t="s">
        <v>1829</v>
      </c>
      <c r="H840" s="376">
        <v>44027</v>
      </c>
      <c r="I840" s="385" t="s">
        <v>5822</v>
      </c>
      <c r="J840" s="129"/>
      <c r="K840" s="206"/>
      <c r="L840" s="207"/>
      <c r="M840" s="207"/>
      <c r="N840" s="207"/>
      <c r="O840" s="156" t="s">
        <v>4553</v>
      </c>
      <c r="P840" s="156"/>
      <c r="Q840" s="156" t="s">
        <v>4726</v>
      </c>
      <c r="R840" s="156"/>
      <c r="S840" s="377" t="s">
        <v>4426</v>
      </c>
      <c r="T840" s="156" t="s">
        <v>4596</v>
      </c>
      <c r="U840" s="156" t="s">
        <v>4678</v>
      </c>
      <c r="V840" s="156" t="e">
        <v>#N/A</v>
      </c>
      <c r="W840" s="159" t="s">
        <v>1833</v>
      </c>
      <c r="X840" s="378"/>
      <c r="Y840" s="162"/>
      <c r="Z840" s="156"/>
      <c r="AA840" s="156" t="e">
        <v>#N/A</v>
      </c>
      <c r="AB840" s="156"/>
      <c r="AC840" s="376" t="s">
        <v>4</v>
      </c>
      <c r="AD840" s="379" t="s">
        <v>4661</v>
      </c>
      <c r="AE840" s="156" t="s">
        <v>4662</v>
      </c>
      <c r="AF840" s="379" t="s">
        <v>1796</v>
      </c>
      <c r="AG840" s="380"/>
      <c r="AH840" s="159" t="s">
        <v>1836</v>
      </c>
      <c r="AI840" s="162" t="s">
        <v>1714</v>
      </c>
      <c r="AJ840" s="381"/>
      <c r="AK840" s="162" t="s">
        <v>1714</v>
      </c>
      <c r="AL840" s="159" t="s">
        <v>1833</v>
      </c>
      <c r="AM840" s="382"/>
      <c r="AN840" s="162" t="s">
        <v>1629</v>
      </c>
      <c r="AO840" s="159"/>
      <c r="AP840" s="381"/>
      <c r="AQ840" s="159" t="s">
        <v>1834</v>
      </c>
      <c r="AR840" s="432" t="s">
        <v>1837</v>
      </c>
      <c r="AS840" s="159" t="s">
        <v>1830</v>
      </c>
      <c r="AT840" s="376"/>
      <c r="AU840" s="169"/>
      <c r="AV840" s="169"/>
      <c r="AW840" s="382" t="s">
        <v>1789</v>
      </c>
      <c r="AX840" s="162"/>
      <c r="AY840" s="376" t="s">
        <v>1838</v>
      </c>
      <c r="AZ840" s="159"/>
      <c r="BA840" s="129"/>
      <c r="BB840" s="383" t="s">
        <v>4631</v>
      </c>
    </row>
    <row r="841" spans="1:54" s="3" customFormat="1" ht="36.75" customHeight="1">
      <c r="A841" s="374">
        <v>453</v>
      </c>
      <c r="B841" s="431" t="s">
        <v>685</v>
      </c>
      <c r="C841" s="156">
        <v>964686158</v>
      </c>
      <c r="D841" s="156"/>
      <c r="E841" s="206">
        <v>43249</v>
      </c>
      <c r="F841" s="472" t="s">
        <v>1630</v>
      </c>
      <c r="G841" s="162" t="s">
        <v>1829</v>
      </c>
      <c r="H841" s="376">
        <v>44027</v>
      </c>
      <c r="I841" s="385" t="s">
        <v>5822</v>
      </c>
      <c r="J841" s="129"/>
      <c r="K841" s="206"/>
      <c r="L841" s="207"/>
      <c r="M841" s="207"/>
      <c r="N841" s="207"/>
      <c r="O841" s="156" t="s">
        <v>4553</v>
      </c>
      <c r="P841" s="156"/>
      <c r="Q841" s="156" t="s">
        <v>4726</v>
      </c>
      <c r="R841" s="156"/>
      <c r="S841" s="377" t="s">
        <v>4426</v>
      </c>
      <c r="T841" s="156" t="s">
        <v>4596</v>
      </c>
      <c r="U841" s="156" t="s">
        <v>4678</v>
      </c>
      <c r="V841" s="156" t="e">
        <v>#N/A</v>
      </c>
      <c r="W841" s="159" t="s">
        <v>1833</v>
      </c>
      <c r="X841" s="378"/>
      <c r="Y841" s="162"/>
      <c r="Z841" s="156"/>
      <c r="AA841" s="156" t="e">
        <v>#N/A</v>
      </c>
      <c r="AB841" s="156"/>
      <c r="AC841" s="376" t="s">
        <v>4</v>
      </c>
      <c r="AD841" s="379" t="s">
        <v>4661</v>
      </c>
      <c r="AE841" s="156" t="s">
        <v>4662</v>
      </c>
      <c r="AF841" s="379" t="s">
        <v>1796</v>
      </c>
      <c r="AG841" s="380"/>
      <c r="AH841" s="159" t="s">
        <v>1836</v>
      </c>
      <c r="AI841" s="162" t="s">
        <v>1714</v>
      </c>
      <c r="AJ841" s="381"/>
      <c r="AK841" s="162" t="s">
        <v>1714</v>
      </c>
      <c r="AL841" s="159" t="s">
        <v>1833</v>
      </c>
      <c r="AM841" s="382"/>
      <c r="AN841" s="162" t="s">
        <v>1629</v>
      </c>
      <c r="AO841" s="159"/>
      <c r="AP841" s="381"/>
      <c r="AQ841" s="159" t="s">
        <v>1834</v>
      </c>
      <c r="AR841" s="432" t="s">
        <v>1837</v>
      </c>
      <c r="AS841" s="159" t="s">
        <v>1830</v>
      </c>
      <c r="AT841" s="376"/>
      <c r="AU841" s="169"/>
      <c r="AV841" s="169"/>
      <c r="AW841" s="382" t="s">
        <v>1789</v>
      </c>
      <c r="AX841" s="162"/>
      <c r="AY841" s="376" t="s">
        <v>1838</v>
      </c>
      <c r="AZ841" s="159"/>
      <c r="BA841" s="129"/>
      <c r="BB841" s="383" t="s">
        <v>4631</v>
      </c>
    </row>
    <row r="842" spans="1:54" s="3" customFormat="1" ht="36.75" customHeight="1">
      <c r="A842" s="374">
        <v>454</v>
      </c>
      <c r="B842" s="431" t="s">
        <v>689</v>
      </c>
      <c r="C842" s="156">
        <v>964686158</v>
      </c>
      <c r="D842" s="156"/>
      <c r="E842" s="206">
        <v>43249</v>
      </c>
      <c r="F842" s="472" t="s">
        <v>1630</v>
      </c>
      <c r="G842" s="162" t="s">
        <v>1829</v>
      </c>
      <c r="H842" s="376">
        <v>44027</v>
      </c>
      <c r="I842" s="385" t="s">
        <v>5822</v>
      </c>
      <c r="J842" s="129"/>
      <c r="K842" s="206"/>
      <c r="L842" s="207"/>
      <c r="M842" s="207"/>
      <c r="N842" s="207"/>
      <c r="O842" s="156" t="s">
        <v>4553</v>
      </c>
      <c r="P842" s="156"/>
      <c r="Q842" s="156" t="s">
        <v>4726</v>
      </c>
      <c r="R842" s="156"/>
      <c r="S842" s="377" t="s">
        <v>4426</v>
      </c>
      <c r="T842" s="156" t="s">
        <v>4596</v>
      </c>
      <c r="U842" s="156" t="s">
        <v>4678</v>
      </c>
      <c r="V842" s="156" t="e">
        <v>#N/A</v>
      </c>
      <c r="W842" s="159" t="s">
        <v>1833</v>
      </c>
      <c r="X842" s="378"/>
      <c r="Y842" s="162"/>
      <c r="Z842" s="156"/>
      <c r="AA842" s="156" t="e">
        <v>#N/A</v>
      </c>
      <c r="AB842" s="156"/>
      <c r="AC842" s="376" t="s">
        <v>4</v>
      </c>
      <c r="AD842" s="379" t="s">
        <v>4661</v>
      </c>
      <c r="AE842" s="156" t="s">
        <v>4662</v>
      </c>
      <c r="AF842" s="379" t="s">
        <v>1796</v>
      </c>
      <c r="AG842" s="380"/>
      <c r="AH842" s="159" t="s">
        <v>1836</v>
      </c>
      <c r="AI842" s="162" t="s">
        <v>1714</v>
      </c>
      <c r="AJ842" s="381"/>
      <c r="AK842" s="162" t="s">
        <v>1714</v>
      </c>
      <c r="AL842" s="159" t="s">
        <v>1833</v>
      </c>
      <c r="AM842" s="382"/>
      <c r="AN842" s="162" t="s">
        <v>1629</v>
      </c>
      <c r="AO842" s="159"/>
      <c r="AP842" s="381"/>
      <c r="AQ842" s="159" t="s">
        <v>1834</v>
      </c>
      <c r="AR842" s="432" t="s">
        <v>1837</v>
      </c>
      <c r="AS842" s="159" t="s">
        <v>1830</v>
      </c>
      <c r="AT842" s="376"/>
      <c r="AU842" s="169"/>
      <c r="AV842" s="169"/>
      <c r="AW842" s="382" t="s">
        <v>1789</v>
      </c>
      <c r="AX842" s="162"/>
      <c r="AY842" s="376" t="s">
        <v>1838</v>
      </c>
      <c r="AZ842" s="159"/>
      <c r="BA842" s="129"/>
      <c r="BB842" s="383" t="s">
        <v>4631</v>
      </c>
    </row>
    <row r="843" spans="1:54" s="3" customFormat="1" ht="36.75" customHeight="1">
      <c r="A843" s="374">
        <v>455</v>
      </c>
      <c r="B843" s="431" t="s">
        <v>690</v>
      </c>
      <c r="C843" s="156">
        <v>964686158</v>
      </c>
      <c r="D843" s="156"/>
      <c r="E843" s="206">
        <v>43249</v>
      </c>
      <c r="F843" s="472" t="s">
        <v>1630</v>
      </c>
      <c r="G843" s="162" t="s">
        <v>1829</v>
      </c>
      <c r="H843" s="376">
        <v>44027</v>
      </c>
      <c r="I843" s="385" t="s">
        <v>5822</v>
      </c>
      <c r="J843" s="129"/>
      <c r="K843" s="206"/>
      <c r="L843" s="207"/>
      <c r="M843" s="207"/>
      <c r="N843" s="207"/>
      <c r="O843" s="156" t="s">
        <v>4553</v>
      </c>
      <c r="P843" s="156"/>
      <c r="Q843" s="156" t="s">
        <v>4726</v>
      </c>
      <c r="R843" s="156"/>
      <c r="S843" s="377" t="s">
        <v>4426</v>
      </c>
      <c r="T843" s="156" t="s">
        <v>4596</v>
      </c>
      <c r="U843" s="156" t="s">
        <v>4678</v>
      </c>
      <c r="V843" s="156" t="e">
        <v>#N/A</v>
      </c>
      <c r="W843" s="159" t="s">
        <v>1833</v>
      </c>
      <c r="X843" s="378"/>
      <c r="Y843" s="162"/>
      <c r="Z843" s="156"/>
      <c r="AA843" s="156" t="e">
        <v>#N/A</v>
      </c>
      <c r="AB843" s="156"/>
      <c r="AC843" s="376" t="s">
        <v>4</v>
      </c>
      <c r="AD843" s="379" t="s">
        <v>4661</v>
      </c>
      <c r="AE843" s="156" t="s">
        <v>4662</v>
      </c>
      <c r="AF843" s="379" t="s">
        <v>1796</v>
      </c>
      <c r="AG843" s="380"/>
      <c r="AH843" s="159" t="s">
        <v>1836</v>
      </c>
      <c r="AI843" s="162" t="s">
        <v>1714</v>
      </c>
      <c r="AJ843" s="381"/>
      <c r="AK843" s="162" t="s">
        <v>1714</v>
      </c>
      <c r="AL843" s="159" t="s">
        <v>1833</v>
      </c>
      <c r="AM843" s="382"/>
      <c r="AN843" s="162" t="s">
        <v>1629</v>
      </c>
      <c r="AO843" s="159"/>
      <c r="AP843" s="381"/>
      <c r="AQ843" s="159" t="s">
        <v>1834</v>
      </c>
      <c r="AR843" s="432" t="s">
        <v>1837</v>
      </c>
      <c r="AS843" s="159" t="s">
        <v>1830</v>
      </c>
      <c r="AT843" s="376"/>
      <c r="AU843" s="169"/>
      <c r="AV843" s="169"/>
      <c r="AW843" s="382" t="s">
        <v>1789</v>
      </c>
      <c r="AX843" s="162"/>
      <c r="AY843" s="376" t="s">
        <v>1838</v>
      </c>
      <c r="AZ843" s="159"/>
      <c r="BA843" s="129"/>
      <c r="BB843" s="383" t="s">
        <v>4631</v>
      </c>
    </row>
    <row r="844" spans="1:54" s="3" customFormat="1" ht="36.75" customHeight="1">
      <c r="A844" s="374">
        <v>456</v>
      </c>
      <c r="B844" s="431" t="s">
        <v>686</v>
      </c>
      <c r="C844" s="156">
        <v>964686158</v>
      </c>
      <c r="D844" s="156"/>
      <c r="E844" s="206">
        <v>43249</v>
      </c>
      <c r="F844" s="472" t="s">
        <v>1630</v>
      </c>
      <c r="G844" s="162" t="s">
        <v>1829</v>
      </c>
      <c r="H844" s="376">
        <v>44027</v>
      </c>
      <c r="I844" s="385" t="s">
        <v>5822</v>
      </c>
      <c r="J844" s="129"/>
      <c r="K844" s="206"/>
      <c r="L844" s="207"/>
      <c r="M844" s="207"/>
      <c r="N844" s="207"/>
      <c r="O844" s="156" t="s">
        <v>4553</v>
      </c>
      <c r="P844" s="156"/>
      <c r="Q844" s="156" t="s">
        <v>4726</v>
      </c>
      <c r="R844" s="156"/>
      <c r="S844" s="377" t="s">
        <v>4426</v>
      </c>
      <c r="T844" s="156" t="s">
        <v>4596</v>
      </c>
      <c r="U844" s="156" t="s">
        <v>4678</v>
      </c>
      <c r="V844" s="156" t="e">
        <v>#N/A</v>
      </c>
      <c r="W844" s="159" t="s">
        <v>1833</v>
      </c>
      <c r="X844" s="378"/>
      <c r="Y844" s="162"/>
      <c r="Z844" s="156"/>
      <c r="AA844" s="156" t="e">
        <v>#N/A</v>
      </c>
      <c r="AB844" s="156"/>
      <c r="AC844" s="376" t="s">
        <v>4</v>
      </c>
      <c r="AD844" s="379" t="s">
        <v>4661</v>
      </c>
      <c r="AE844" s="156" t="s">
        <v>4662</v>
      </c>
      <c r="AF844" s="379" t="s">
        <v>1796</v>
      </c>
      <c r="AG844" s="380"/>
      <c r="AH844" s="159" t="s">
        <v>1836</v>
      </c>
      <c r="AI844" s="162" t="s">
        <v>1714</v>
      </c>
      <c r="AJ844" s="381"/>
      <c r="AK844" s="162" t="s">
        <v>1714</v>
      </c>
      <c r="AL844" s="159" t="s">
        <v>1833</v>
      </c>
      <c r="AM844" s="382"/>
      <c r="AN844" s="162" t="s">
        <v>1629</v>
      </c>
      <c r="AO844" s="159"/>
      <c r="AP844" s="381"/>
      <c r="AQ844" s="159" t="s">
        <v>1834</v>
      </c>
      <c r="AR844" s="432" t="s">
        <v>1837</v>
      </c>
      <c r="AS844" s="159" t="s">
        <v>1830</v>
      </c>
      <c r="AT844" s="376"/>
      <c r="AU844" s="169"/>
      <c r="AV844" s="169"/>
      <c r="AW844" s="382" t="s">
        <v>1789</v>
      </c>
      <c r="AX844" s="162"/>
      <c r="AY844" s="376" t="s">
        <v>1838</v>
      </c>
      <c r="AZ844" s="159"/>
      <c r="BA844" s="129"/>
      <c r="BB844" s="383" t="s">
        <v>4631</v>
      </c>
    </row>
    <row r="845" spans="1:54" s="3" customFormat="1" ht="36.75" customHeight="1">
      <c r="A845" s="374">
        <v>457</v>
      </c>
      <c r="B845" s="431" t="s">
        <v>695</v>
      </c>
      <c r="C845" s="156">
        <v>964686158</v>
      </c>
      <c r="D845" s="156"/>
      <c r="E845" s="206">
        <v>43249</v>
      </c>
      <c r="F845" s="472" t="s">
        <v>1630</v>
      </c>
      <c r="G845" s="162" t="s">
        <v>1829</v>
      </c>
      <c r="H845" s="376">
        <v>44027</v>
      </c>
      <c r="I845" s="385" t="s">
        <v>5822</v>
      </c>
      <c r="J845" s="129"/>
      <c r="K845" s="206"/>
      <c r="L845" s="207"/>
      <c r="M845" s="207"/>
      <c r="N845" s="207"/>
      <c r="O845" s="156" t="s">
        <v>4553</v>
      </c>
      <c r="P845" s="156"/>
      <c r="Q845" s="156" t="s">
        <v>4726</v>
      </c>
      <c r="R845" s="156"/>
      <c r="S845" s="377" t="s">
        <v>4426</v>
      </c>
      <c r="T845" s="156" t="s">
        <v>4596</v>
      </c>
      <c r="U845" s="156" t="s">
        <v>4678</v>
      </c>
      <c r="V845" s="156" t="e">
        <v>#N/A</v>
      </c>
      <c r="W845" s="159" t="s">
        <v>1833</v>
      </c>
      <c r="X845" s="378"/>
      <c r="Y845" s="162"/>
      <c r="Z845" s="156"/>
      <c r="AA845" s="156" t="e">
        <v>#N/A</v>
      </c>
      <c r="AB845" s="156"/>
      <c r="AC845" s="376" t="s">
        <v>4</v>
      </c>
      <c r="AD845" s="379" t="s">
        <v>4661</v>
      </c>
      <c r="AE845" s="156" t="s">
        <v>4662</v>
      </c>
      <c r="AF845" s="379" t="s">
        <v>1796</v>
      </c>
      <c r="AG845" s="380"/>
      <c r="AH845" s="159" t="s">
        <v>1836</v>
      </c>
      <c r="AI845" s="162" t="s">
        <v>1714</v>
      </c>
      <c r="AJ845" s="381"/>
      <c r="AK845" s="162" t="s">
        <v>1714</v>
      </c>
      <c r="AL845" s="159" t="s">
        <v>1833</v>
      </c>
      <c r="AM845" s="382"/>
      <c r="AN845" s="162" t="s">
        <v>1629</v>
      </c>
      <c r="AO845" s="159"/>
      <c r="AP845" s="381"/>
      <c r="AQ845" s="159" t="s">
        <v>1834</v>
      </c>
      <c r="AR845" s="432" t="s">
        <v>1837</v>
      </c>
      <c r="AS845" s="159" t="s">
        <v>1830</v>
      </c>
      <c r="AT845" s="376"/>
      <c r="AU845" s="169"/>
      <c r="AV845" s="169"/>
      <c r="AW845" s="382" t="s">
        <v>1789</v>
      </c>
      <c r="AX845" s="162"/>
      <c r="AY845" s="376" t="s">
        <v>1838</v>
      </c>
      <c r="AZ845" s="159"/>
      <c r="BA845" s="129"/>
      <c r="BB845" s="383" t="s">
        <v>4631</v>
      </c>
    </row>
    <row r="846" spans="1:54" s="3" customFormat="1" ht="36.75" customHeight="1">
      <c r="A846" s="374">
        <v>458</v>
      </c>
      <c r="B846" s="431" t="s">
        <v>697</v>
      </c>
      <c r="C846" s="156">
        <v>964686158</v>
      </c>
      <c r="D846" s="156"/>
      <c r="E846" s="206">
        <v>43249</v>
      </c>
      <c r="F846" s="472" t="s">
        <v>1630</v>
      </c>
      <c r="G846" s="162" t="s">
        <v>1829</v>
      </c>
      <c r="H846" s="376">
        <v>44027</v>
      </c>
      <c r="I846" s="385" t="s">
        <v>5822</v>
      </c>
      <c r="J846" s="129"/>
      <c r="K846" s="206"/>
      <c r="L846" s="207"/>
      <c r="M846" s="207"/>
      <c r="N846" s="207"/>
      <c r="O846" s="156" t="s">
        <v>4553</v>
      </c>
      <c r="P846" s="156"/>
      <c r="Q846" s="156" t="s">
        <v>4726</v>
      </c>
      <c r="R846" s="156"/>
      <c r="S846" s="377" t="s">
        <v>4426</v>
      </c>
      <c r="T846" s="156" t="s">
        <v>4596</v>
      </c>
      <c r="U846" s="156" t="s">
        <v>4678</v>
      </c>
      <c r="V846" s="156" t="e">
        <v>#N/A</v>
      </c>
      <c r="W846" s="159" t="s">
        <v>1833</v>
      </c>
      <c r="X846" s="378"/>
      <c r="Y846" s="162"/>
      <c r="Z846" s="156"/>
      <c r="AA846" s="156" t="e">
        <v>#N/A</v>
      </c>
      <c r="AB846" s="156"/>
      <c r="AC846" s="376" t="s">
        <v>4</v>
      </c>
      <c r="AD846" s="379" t="s">
        <v>4661</v>
      </c>
      <c r="AE846" s="156" t="s">
        <v>4662</v>
      </c>
      <c r="AF846" s="379" t="s">
        <v>1796</v>
      </c>
      <c r="AG846" s="380"/>
      <c r="AH846" s="159" t="s">
        <v>1836</v>
      </c>
      <c r="AI846" s="162" t="s">
        <v>1714</v>
      </c>
      <c r="AJ846" s="381"/>
      <c r="AK846" s="162" t="s">
        <v>1714</v>
      </c>
      <c r="AL846" s="159" t="s">
        <v>1833</v>
      </c>
      <c r="AM846" s="382"/>
      <c r="AN846" s="162" t="s">
        <v>1629</v>
      </c>
      <c r="AO846" s="159"/>
      <c r="AP846" s="381"/>
      <c r="AQ846" s="159" t="s">
        <v>1834</v>
      </c>
      <c r="AR846" s="432" t="s">
        <v>1837</v>
      </c>
      <c r="AS846" s="159" t="s">
        <v>1830</v>
      </c>
      <c r="AT846" s="376"/>
      <c r="AU846" s="169"/>
      <c r="AV846" s="169"/>
      <c r="AW846" s="382" t="s">
        <v>1789</v>
      </c>
      <c r="AX846" s="162"/>
      <c r="AY846" s="376" t="s">
        <v>1838</v>
      </c>
      <c r="AZ846" s="159"/>
      <c r="BA846" s="129"/>
      <c r="BB846" s="383" t="s">
        <v>4631</v>
      </c>
    </row>
    <row r="847" spans="1:54" s="3" customFormat="1" ht="36.75" customHeight="1">
      <c r="A847" s="374">
        <v>459</v>
      </c>
      <c r="B847" s="473" t="s">
        <v>680</v>
      </c>
      <c r="C847" s="156">
        <v>964845567</v>
      </c>
      <c r="D847" s="156"/>
      <c r="E847" s="206">
        <v>43257</v>
      </c>
      <c r="F847" s="472" t="s">
        <v>1630</v>
      </c>
      <c r="G847" s="162" t="s">
        <v>1829</v>
      </c>
      <c r="H847" s="376">
        <v>44027</v>
      </c>
      <c r="I847" s="385" t="s">
        <v>5822</v>
      </c>
      <c r="J847" s="129"/>
      <c r="K847" s="206"/>
      <c r="L847" s="207"/>
      <c r="M847" s="207"/>
      <c r="N847" s="207"/>
      <c r="O847" s="156" t="s">
        <v>4553</v>
      </c>
      <c r="P847" s="156"/>
      <c r="Q847" s="156" t="s">
        <v>4726</v>
      </c>
      <c r="R847" s="156"/>
      <c r="S847" s="377" t="s">
        <v>4426</v>
      </c>
      <c r="T847" s="156" t="s">
        <v>4596</v>
      </c>
      <c r="U847" s="156" t="s">
        <v>4678</v>
      </c>
      <c r="V847" s="156" t="e">
        <v>#N/A</v>
      </c>
      <c r="W847" s="159" t="s">
        <v>1833</v>
      </c>
      <c r="X847" s="378"/>
      <c r="Y847" s="162"/>
      <c r="Z847" s="156"/>
      <c r="AA847" s="156" t="e">
        <v>#N/A</v>
      </c>
      <c r="AB847" s="156"/>
      <c r="AC847" s="376" t="s">
        <v>4</v>
      </c>
      <c r="AD847" s="379" t="s">
        <v>4661</v>
      </c>
      <c r="AE847" s="156" t="s">
        <v>4662</v>
      </c>
      <c r="AF847" s="379" t="s">
        <v>1796</v>
      </c>
      <c r="AG847" s="380"/>
      <c r="AH847" s="377" t="s">
        <v>31</v>
      </c>
      <c r="AI847" s="162" t="s">
        <v>1714</v>
      </c>
      <c r="AJ847" s="381"/>
      <c r="AK847" s="162" t="s">
        <v>1714</v>
      </c>
      <c r="AL847" s="159" t="s">
        <v>1833</v>
      </c>
      <c r="AM847" s="382"/>
      <c r="AN847" s="162" t="s">
        <v>1629</v>
      </c>
      <c r="AO847" s="159"/>
      <c r="AP847" s="381"/>
      <c r="AQ847" s="159" t="s">
        <v>1834</v>
      </c>
      <c r="AR847" s="432" t="s">
        <v>1839</v>
      </c>
      <c r="AS847" s="159" t="s">
        <v>1830</v>
      </c>
      <c r="AT847" s="376"/>
      <c r="AU847" s="169"/>
      <c r="AV847" s="169"/>
      <c r="AW847" s="382" t="s">
        <v>1789</v>
      </c>
      <c r="AX847" s="162"/>
      <c r="AY847" s="376" t="s">
        <v>1838</v>
      </c>
      <c r="AZ847" s="159"/>
      <c r="BA847" s="129"/>
      <c r="BB847" s="383" t="s">
        <v>4631</v>
      </c>
    </row>
    <row r="848" spans="1:54" s="3" customFormat="1" ht="36.75" customHeight="1">
      <c r="A848" s="374">
        <v>460</v>
      </c>
      <c r="B848" s="473" t="s">
        <v>676</v>
      </c>
      <c r="C848" s="156">
        <v>964845567</v>
      </c>
      <c r="D848" s="156"/>
      <c r="E848" s="206">
        <v>43257</v>
      </c>
      <c r="F848" s="472" t="s">
        <v>1630</v>
      </c>
      <c r="G848" s="162" t="s">
        <v>1829</v>
      </c>
      <c r="H848" s="376">
        <v>44027</v>
      </c>
      <c r="I848" s="385" t="s">
        <v>5822</v>
      </c>
      <c r="J848" s="129"/>
      <c r="K848" s="206"/>
      <c r="L848" s="207"/>
      <c r="M848" s="207"/>
      <c r="N848" s="207"/>
      <c r="O848" s="156" t="s">
        <v>4553</v>
      </c>
      <c r="P848" s="156"/>
      <c r="Q848" s="156" t="s">
        <v>4726</v>
      </c>
      <c r="R848" s="156"/>
      <c r="S848" s="377" t="s">
        <v>4426</v>
      </c>
      <c r="T848" s="156" t="s">
        <v>4596</v>
      </c>
      <c r="U848" s="156" t="s">
        <v>4678</v>
      </c>
      <c r="V848" s="156" t="e">
        <v>#N/A</v>
      </c>
      <c r="W848" s="159" t="s">
        <v>1833</v>
      </c>
      <c r="X848" s="378"/>
      <c r="Y848" s="162"/>
      <c r="Z848" s="156"/>
      <c r="AA848" s="156" t="e">
        <v>#N/A</v>
      </c>
      <c r="AB848" s="156"/>
      <c r="AC848" s="376" t="s">
        <v>4</v>
      </c>
      <c r="AD848" s="379" t="s">
        <v>4661</v>
      </c>
      <c r="AE848" s="156" t="s">
        <v>4662</v>
      </c>
      <c r="AF848" s="379" t="s">
        <v>1796</v>
      </c>
      <c r="AG848" s="380"/>
      <c r="AH848" s="377" t="s">
        <v>31</v>
      </c>
      <c r="AI848" s="162" t="s">
        <v>1714</v>
      </c>
      <c r="AJ848" s="381"/>
      <c r="AK848" s="162" t="s">
        <v>1714</v>
      </c>
      <c r="AL848" s="159" t="s">
        <v>1833</v>
      </c>
      <c r="AM848" s="382"/>
      <c r="AN848" s="162" t="s">
        <v>1629</v>
      </c>
      <c r="AO848" s="159"/>
      <c r="AP848" s="381"/>
      <c r="AQ848" s="159" t="s">
        <v>1834</v>
      </c>
      <c r="AR848" s="432" t="s">
        <v>1839</v>
      </c>
      <c r="AS848" s="159" t="s">
        <v>1830</v>
      </c>
      <c r="AT848" s="376"/>
      <c r="AU848" s="169"/>
      <c r="AV848" s="169"/>
      <c r="AW848" s="382" t="s">
        <v>1789</v>
      </c>
      <c r="AX848" s="162"/>
      <c r="AY848" s="376" t="s">
        <v>1838</v>
      </c>
      <c r="AZ848" s="159"/>
      <c r="BA848" s="129"/>
      <c r="BB848" s="383" t="s">
        <v>4631</v>
      </c>
    </row>
    <row r="849" spans="1:54" s="3" customFormat="1" ht="36.75" customHeight="1">
      <c r="A849" s="374">
        <v>461</v>
      </c>
      <c r="B849" s="473" t="s">
        <v>675</v>
      </c>
      <c r="C849" s="156">
        <v>964845567</v>
      </c>
      <c r="D849" s="156"/>
      <c r="E849" s="206">
        <v>43257</v>
      </c>
      <c r="F849" s="472" t="s">
        <v>1630</v>
      </c>
      <c r="G849" s="162" t="s">
        <v>1829</v>
      </c>
      <c r="H849" s="376">
        <v>44027</v>
      </c>
      <c r="I849" s="385" t="s">
        <v>5822</v>
      </c>
      <c r="J849" s="129"/>
      <c r="K849" s="206"/>
      <c r="L849" s="207"/>
      <c r="M849" s="207"/>
      <c r="N849" s="207"/>
      <c r="O849" s="156" t="s">
        <v>4553</v>
      </c>
      <c r="P849" s="156"/>
      <c r="Q849" s="156" t="s">
        <v>4726</v>
      </c>
      <c r="R849" s="156"/>
      <c r="S849" s="377" t="s">
        <v>4426</v>
      </c>
      <c r="T849" s="156" t="s">
        <v>4596</v>
      </c>
      <c r="U849" s="156" t="s">
        <v>4678</v>
      </c>
      <c r="V849" s="156" t="e">
        <v>#N/A</v>
      </c>
      <c r="W849" s="159" t="s">
        <v>1833</v>
      </c>
      <c r="X849" s="378"/>
      <c r="Y849" s="162"/>
      <c r="Z849" s="156"/>
      <c r="AA849" s="156" t="e">
        <v>#N/A</v>
      </c>
      <c r="AB849" s="156"/>
      <c r="AC849" s="376" t="s">
        <v>4</v>
      </c>
      <c r="AD849" s="379" t="s">
        <v>4661</v>
      </c>
      <c r="AE849" s="156" t="s">
        <v>4662</v>
      </c>
      <c r="AF849" s="379" t="s">
        <v>1796</v>
      </c>
      <c r="AG849" s="380"/>
      <c r="AH849" s="377" t="s">
        <v>31</v>
      </c>
      <c r="AI849" s="162" t="s">
        <v>1714</v>
      </c>
      <c r="AJ849" s="381"/>
      <c r="AK849" s="162" t="s">
        <v>1714</v>
      </c>
      <c r="AL849" s="159" t="s">
        <v>1833</v>
      </c>
      <c r="AM849" s="382"/>
      <c r="AN849" s="162" t="s">
        <v>1629</v>
      </c>
      <c r="AO849" s="159"/>
      <c r="AP849" s="381"/>
      <c r="AQ849" s="159" t="s">
        <v>1834</v>
      </c>
      <c r="AR849" s="432" t="s">
        <v>1839</v>
      </c>
      <c r="AS849" s="159" t="s">
        <v>1830</v>
      </c>
      <c r="AT849" s="376"/>
      <c r="AU849" s="169"/>
      <c r="AV849" s="169"/>
      <c r="AW849" s="382" t="s">
        <v>1789</v>
      </c>
      <c r="AX849" s="162"/>
      <c r="AY849" s="376" t="s">
        <v>1838</v>
      </c>
      <c r="AZ849" s="159"/>
      <c r="BA849" s="129"/>
      <c r="BB849" s="383" t="s">
        <v>4631</v>
      </c>
    </row>
    <row r="850" spans="1:54" s="3" customFormat="1" ht="36.75" customHeight="1">
      <c r="A850" s="374">
        <v>462</v>
      </c>
      <c r="B850" s="473" t="s">
        <v>681</v>
      </c>
      <c r="C850" s="156">
        <v>964845567</v>
      </c>
      <c r="D850" s="156"/>
      <c r="E850" s="206">
        <v>43257</v>
      </c>
      <c r="F850" s="472" t="s">
        <v>1630</v>
      </c>
      <c r="G850" s="162" t="s">
        <v>1829</v>
      </c>
      <c r="H850" s="376">
        <v>44027</v>
      </c>
      <c r="I850" s="385" t="s">
        <v>5822</v>
      </c>
      <c r="J850" s="129"/>
      <c r="K850" s="206"/>
      <c r="L850" s="207"/>
      <c r="M850" s="207"/>
      <c r="N850" s="207"/>
      <c r="O850" s="156" t="s">
        <v>4553</v>
      </c>
      <c r="P850" s="156"/>
      <c r="Q850" s="156" t="s">
        <v>4726</v>
      </c>
      <c r="R850" s="156"/>
      <c r="S850" s="377" t="s">
        <v>4426</v>
      </c>
      <c r="T850" s="156" t="s">
        <v>4596</v>
      </c>
      <c r="U850" s="156" t="s">
        <v>4678</v>
      </c>
      <c r="V850" s="156" t="e">
        <v>#N/A</v>
      </c>
      <c r="W850" s="159" t="s">
        <v>1833</v>
      </c>
      <c r="X850" s="378"/>
      <c r="Y850" s="162"/>
      <c r="Z850" s="156"/>
      <c r="AA850" s="156" t="e">
        <v>#N/A</v>
      </c>
      <c r="AB850" s="156"/>
      <c r="AC850" s="376" t="s">
        <v>4</v>
      </c>
      <c r="AD850" s="379" t="s">
        <v>4661</v>
      </c>
      <c r="AE850" s="156" t="s">
        <v>4662</v>
      </c>
      <c r="AF850" s="379" t="s">
        <v>1796</v>
      </c>
      <c r="AG850" s="380"/>
      <c r="AH850" s="377" t="s">
        <v>31</v>
      </c>
      <c r="AI850" s="162" t="s">
        <v>1714</v>
      </c>
      <c r="AJ850" s="381"/>
      <c r="AK850" s="162" t="s">
        <v>1714</v>
      </c>
      <c r="AL850" s="159" t="s">
        <v>1833</v>
      </c>
      <c r="AM850" s="382"/>
      <c r="AN850" s="162" t="s">
        <v>1629</v>
      </c>
      <c r="AO850" s="159"/>
      <c r="AP850" s="381"/>
      <c r="AQ850" s="159" t="s">
        <v>1834</v>
      </c>
      <c r="AR850" s="432" t="s">
        <v>1839</v>
      </c>
      <c r="AS850" s="159" t="s">
        <v>1830</v>
      </c>
      <c r="AT850" s="376"/>
      <c r="AU850" s="169"/>
      <c r="AV850" s="169"/>
      <c r="AW850" s="382" t="s">
        <v>1789</v>
      </c>
      <c r="AX850" s="162"/>
      <c r="AY850" s="376" t="s">
        <v>1838</v>
      </c>
      <c r="AZ850" s="159"/>
      <c r="BA850" s="129"/>
      <c r="BB850" s="383" t="s">
        <v>4631</v>
      </c>
    </row>
    <row r="851" spans="1:54" s="3" customFormat="1" ht="36.75" customHeight="1">
      <c r="A851" s="374">
        <v>463</v>
      </c>
      <c r="B851" s="473" t="s">
        <v>679</v>
      </c>
      <c r="C851" s="156">
        <v>964845567</v>
      </c>
      <c r="D851" s="156"/>
      <c r="E851" s="206">
        <v>43257</v>
      </c>
      <c r="F851" s="472" t="s">
        <v>1630</v>
      </c>
      <c r="G851" s="162" t="s">
        <v>1829</v>
      </c>
      <c r="H851" s="376">
        <v>44027</v>
      </c>
      <c r="I851" s="385" t="s">
        <v>5822</v>
      </c>
      <c r="J851" s="129"/>
      <c r="K851" s="206"/>
      <c r="L851" s="207"/>
      <c r="M851" s="207"/>
      <c r="N851" s="207"/>
      <c r="O851" s="156" t="s">
        <v>4553</v>
      </c>
      <c r="P851" s="156"/>
      <c r="Q851" s="156" t="s">
        <v>4726</v>
      </c>
      <c r="R851" s="156"/>
      <c r="S851" s="377" t="s">
        <v>4426</v>
      </c>
      <c r="T851" s="156" t="s">
        <v>4596</v>
      </c>
      <c r="U851" s="156" t="s">
        <v>4678</v>
      </c>
      <c r="V851" s="156" t="e">
        <v>#N/A</v>
      </c>
      <c r="W851" s="159" t="s">
        <v>1833</v>
      </c>
      <c r="X851" s="378"/>
      <c r="Y851" s="162"/>
      <c r="Z851" s="156"/>
      <c r="AA851" s="156" t="e">
        <v>#N/A</v>
      </c>
      <c r="AB851" s="156"/>
      <c r="AC851" s="376" t="s">
        <v>4</v>
      </c>
      <c r="AD851" s="379" t="s">
        <v>4661</v>
      </c>
      <c r="AE851" s="156" t="s">
        <v>4662</v>
      </c>
      <c r="AF851" s="379" t="s">
        <v>1796</v>
      </c>
      <c r="AG851" s="380"/>
      <c r="AH851" s="377" t="s">
        <v>31</v>
      </c>
      <c r="AI851" s="162" t="s">
        <v>1714</v>
      </c>
      <c r="AJ851" s="381"/>
      <c r="AK851" s="162" t="s">
        <v>1714</v>
      </c>
      <c r="AL851" s="159" t="s">
        <v>1833</v>
      </c>
      <c r="AM851" s="382"/>
      <c r="AN851" s="162" t="s">
        <v>1629</v>
      </c>
      <c r="AO851" s="159"/>
      <c r="AP851" s="381"/>
      <c r="AQ851" s="159" t="s">
        <v>1834</v>
      </c>
      <c r="AR851" s="432" t="s">
        <v>1839</v>
      </c>
      <c r="AS851" s="159" t="s">
        <v>1830</v>
      </c>
      <c r="AT851" s="376"/>
      <c r="AU851" s="169"/>
      <c r="AV851" s="169"/>
      <c r="AW851" s="382" t="s">
        <v>1789</v>
      </c>
      <c r="AX851" s="162"/>
      <c r="AY851" s="376" t="s">
        <v>1838</v>
      </c>
      <c r="AZ851" s="159"/>
      <c r="BA851" s="129"/>
      <c r="BB851" s="383" t="s">
        <v>4631</v>
      </c>
    </row>
    <row r="852" spans="1:54" s="3" customFormat="1" ht="36.75" customHeight="1">
      <c r="A852" s="374">
        <v>464</v>
      </c>
      <c r="B852" s="417" t="s">
        <v>799</v>
      </c>
      <c r="C852" s="156" t="s">
        <v>800</v>
      </c>
      <c r="D852" s="156"/>
      <c r="E852" s="206">
        <v>43061</v>
      </c>
      <c r="F852" s="376" t="s">
        <v>729</v>
      </c>
      <c r="G852" s="162" t="s">
        <v>1829</v>
      </c>
      <c r="H852" s="376">
        <v>44027</v>
      </c>
      <c r="I852" s="385" t="s">
        <v>5822</v>
      </c>
      <c r="J852" s="129"/>
      <c r="K852" s="206"/>
      <c r="L852" s="207"/>
      <c r="M852" s="207"/>
      <c r="N852" s="207"/>
      <c r="O852" s="156" t="s">
        <v>1720</v>
      </c>
      <c r="P852" s="156"/>
      <c r="Q852" s="156" t="s">
        <v>4726</v>
      </c>
      <c r="R852" s="156"/>
      <c r="S852" s="377" t="s">
        <v>4426</v>
      </c>
      <c r="T852" s="156" t="s">
        <v>4596</v>
      </c>
      <c r="U852" s="156" t="s">
        <v>4678</v>
      </c>
      <c r="V852" s="156" t="s">
        <v>4617</v>
      </c>
      <c r="W852" s="162" t="s">
        <v>1825</v>
      </c>
      <c r="X852" s="378"/>
      <c r="Y852" s="162"/>
      <c r="Z852" s="156"/>
      <c r="AA852" s="156" t="e">
        <v>#N/A</v>
      </c>
      <c r="AB852" s="156"/>
      <c r="AC852" s="376" t="s">
        <v>4</v>
      </c>
      <c r="AD852" s="379" t="s">
        <v>4661</v>
      </c>
      <c r="AE852" s="156" t="s">
        <v>4662</v>
      </c>
      <c r="AF852" s="379" t="s">
        <v>1796</v>
      </c>
      <c r="AG852" s="380"/>
      <c r="AH852" s="159" t="s">
        <v>1826</v>
      </c>
      <c r="AI852" s="162" t="s">
        <v>1714</v>
      </c>
      <c r="AJ852" s="381"/>
      <c r="AK852" s="162" t="s">
        <v>1714</v>
      </c>
      <c r="AL852" s="162" t="s">
        <v>1825</v>
      </c>
      <c r="AM852" s="162" t="s">
        <v>1825</v>
      </c>
      <c r="AN852" s="162" t="s">
        <v>1629</v>
      </c>
      <c r="AO852" s="162"/>
      <c r="AP852" s="381"/>
      <c r="AQ852" s="162" t="s">
        <v>1827</v>
      </c>
      <c r="AR852" s="418" t="s">
        <v>1828</v>
      </c>
      <c r="AS852" s="162" t="s">
        <v>1830</v>
      </c>
      <c r="AT852" s="376"/>
      <c r="AU852" s="169"/>
      <c r="AV852" s="169"/>
      <c r="AW852" s="382" t="s">
        <v>1789</v>
      </c>
      <c r="AX852" s="162"/>
      <c r="AY852" s="376" t="s">
        <v>1802</v>
      </c>
      <c r="AZ852" s="162" t="s">
        <v>1831</v>
      </c>
      <c r="BA852" s="129"/>
      <c r="BB852" s="383" t="s">
        <v>4630</v>
      </c>
    </row>
    <row r="853" spans="1:54" s="3" customFormat="1" ht="36.75" customHeight="1">
      <c r="A853" s="374">
        <v>465</v>
      </c>
      <c r="B853" s="417" t="s">
        <v>801</v>
      </c>
      <c r="C853" s="156" t="s">
        <v>800</v>
      </c>
      <c r="D853" s="156"/>
      <c r="E853" s="206">
        <v>43061</v>
      </c>
      <c r="F853" s="376" t="s">
        <v>729</v>
      </c>
      <c r="G853" s="162" t="s">
        <v>1829</v>
      </c>
      <c r="H853" s="376">
        <v>44027</v>
      </c>
      <c r="I853" s="385" t="s">
        <v>5822</v>
      </c>
      <c r="J853" s="129"/>
      <c r="K853" s="206"/>
      <c r="L853" s="207"/>
      <c r="M853" s="207"/>
      <c r="N853" s="207"/>
      <c r="O853" s="156" t="s">
        <v>1720</v>
      </c>
      <c r="P853" s="156"/>
      <c r="Q853" s="156" t="s">
        <v>4726</v>
      </c>
      <c r="R853" s="156"/>
      <c r="S853" s="377" t="s">
        <v>4426</v>
      </c>
      <c r="T853" s="156" t="s">
        <v>4596</v>
      </c>
      <c r="U853" s="156" t="s">
        <v>4678</v>
      </c>
      <c r="V853" s="156" t="s">
        <v>4617</v>
      </c>
      <c r="W853" s="162" t="s">
        <v>1825</v>
      </c>
      <c r="X853" s="378"/>
      <c r="Y853" s="162"/>
      <c r="Z853" s="156"/>
      <c r="AA853" s="156" t="e">
        <v>#N/A</v>
      </c>
      <c r="AB853" s="156"/>
      <c r="AC853" s="376" t="s">
        <v>4</v>
      </c>
      <c r="AD853" s="379" t="s">
        <v>4661</v>
      </c>
      <c r="AE853" s="156" t="s">
        <v>4662</v>
      </c>
      <c r="AF853" s="379" t="s">
        <v>1796</v>
      </c>
      <c r="AG853" s="380"/>
      <c r="AH853" s="159" t="s">
        <v>1826</v>
      </c>
      <c r="AI853" s="162" t="s">
        <v>1714</v>
      </c>
      <c r="AJ853" s="381"/>
      <c r="AK853" s="162" t="s">
        <v>1714</v>
      </c>
      <c r="AL853" s="162" t="s">
        <v>1825</v>
      </c>
      <c r="AM853" s="162" t="s">
        <v>1825</v>
      </c>
      <c r="AN853" s="162" t="s">
        <v>1629</v>
      </c>
      <c r="AO853" s="162"/>
      <c r="AP853" s="381"/>
      <c r="AQ853" s="162" t="s">
        <v>1827</v>
      </c>
      <c r="AR853" s="418" t="s">
        <v>1828</v>
      </c>
      <c r="AS853" s="162" t="s">
        <v>1830</v>
      </c>
      <c r="AT853" s="376"/>
      <c r="AU853" s="169"/>
      <c r="AV853" s="169"/>
      <c r="AW853" s="382" t="s">
        <v>1789</v>
      </c>
      <c r="AX853" s="162"/>
      <c r="AY853" s="376" t="s">
        <v>1802</v>
      </c>
      <c r="AZ853" s="162" t="s">
        <v>1831</v>
      </c>
      <c r="BA853" s="129"/>
      <c r="BB853" s="383" t="s">
        <v>4630</v>
      </c>
    </row>
    <row r="854" spans="1:54" s="3" customFormat="1" ht="36.75" customHeight="1">
      <c r="A854" s="374">
        <v>466</v>
      </c>
      <c r="B854" s="463" t="s">
        <v>727</v>
      </c>
      <c r="C854" s="463" t="s">
        <v>728</v>
      </c>
      <c r="D854" s="463"/>
      <c r="E854" s="474" t="s">
        <v>4117</v>
      </c>
      <c r="F854" s="162" t="s">
        <v>729</v>
      </c>
      <c r="G854" s="162" t="s">
        <v>1829</v>
      </c>
      <c r="H854" s="376">
        <v>44027</v>
      </c>
      <c r="I854" s="385" t="s">
        <v>5822</v>
      </c>
      <c r="J854" s="129"/>
      <c r="K854" s="474"/>
      <c r="L854" s="207"/>
      <c r="M854" s="207"/>
      <c r="N854" s="207"/>
      <c r="O854" s="156" t="s">
        <v>4553</v>
      </c>
      <c r="P854" s="463"/>
      <c r="Q854" s="156" t="s">
        <v>4726</v>
      </c>
      <c r="R854" s="156"/>
      <c r="S854" s="377" t="s">
        <v>4426</v>
      </c>
      <c r="T854" s="156" t="s">
        <v>4596</v>
      </c>
      <c r="U854" s="156" t="s">
        <v>4678</v>
      </c>
      <c r="V854" s="156" t="e">
        <v>#N/A</v>
      </c>
      <c r="W854" s="464" t="s">
        <v>3964</v>
      </c>
      <c r="X854" s="378"/>
      <c r="Y854" s="162"/>
      <c r="Z854" s="162"/>
      <c r="AA854" s="156" t="e">
        <v>#N/A</v>
      </c>
      <c r="AB854" s="162"/>
      <c r="AC854" s="376" t="s">
        <v>4</v>
      </c>
      <c r="AD854" s="379" t="s">
        <v>4661</v>
      </c>
      <c r="AE854" s="156" t="s">
        <v>4662</v>
      </c>
      <c r="AF854" s="379" t="s">
        <v>4576</v>
      </c>
      <c r="AG854" s="380"/>
      <c r="AH854" s="464" t="s">
        <v>730</v>
      </c>
      <c r="AI854" s="162" t="s">
        <v>1714</v>
      </c>
      <c r="AJ854" s="381"/>
      <c r="AK854" s="162" t="s">
        <v>1714</v>
      </c>
      <c r="AL854" s="464" t="s">
        <v>3964</v>
      </c>
      <c r="AM854" s="465" t="s">
        <v>731</v>
      </c>
      <c r="AN854" s="162" t="s">
        <v>1629</v>
      </c>
      <c r="AO854" s="162"/>
      <c r="AP854" s="376"/>
      <c r="AQ854" s="162"/>
      <c r="AR854" s="162"/>
      <c r="AS854" s="162"/>
      <c r="AT854" s="162"/>
      <c r="AU854" s="162"/>
      <c r="AV854" s="162"/>
      <c r="AW854" s="382"/>
      <c r="AX854" s="162"/>
      <c r="AY854" s="162" t="s">
        <v>1898</v>
      </c>
      <c r="AZ854" s="162"/>
      <c r="BA854" s="129" t="s">
        <v>4592</v>
      </c>
      <c r="BB854" s="383" t="s">
        <v>4631</v>
      </c>
    </row>
    <row r="855" spans="1:54" s="3" customFormat="1" ht="36.75" customHeight="1">
      <c r="A855" s="374">
        <v>467</v>
      </c>
      <c r="B855" s="463" t="s">
        <v>733</v>
      </c>
      <c r="C855" s="463" t="s">
        <v>728</v>
      </c>
      <c r="D855" s="463"/>
      <c r="E855" s="474" t="s">
        <v>4119</v>
      </c>
      <c r="F855" s="162" t="s">
        <v>729</v>
      </c>
      <c r="G855" s="162" t="s">
        <v>1829</v>
      </c>
      <c r="H855" s="376">
        <v>44027</v>
      </c>
      <c r="I855" s="385" t="s">
        <v>5822</v>
      </c>
      <c r="J855" s="129"/>
      <c r="K855" s="474"/>
      <c r="L855" s="207"/>
      <c r="M855" s="207"/>
      <c r="N855" s="207"/>
      <c r="O855" s="156" t="s">
        <v>4553</v>
      </c>
      <c r="P855" s="463"/>
      <c r="Q855" s="156" t="s">
        <v>4726</v>
      </c>
      <c r="R855" s="156"/>
      <c r="S855" s="377" t="s">
        <v>4426</v>
      </c>
      <c r="T855" s="156" t="s">
        <v>4596</v>
      </c>
      <c r="U855" s="156" t="s">
        <v>4678</v>
      </c>
      <c r="V855" s="156" t="e">
        <v>#N/A</v>
      </c>
      <c r="W855" s="464" t="s">
        <v>3964</v>
      </c>
      <c r="X855" s="378"/>
      <c r="Y855" s="162"/>
      <c r="Z855" s="162"/>
      <c r="AA855" s="156" t="e">
        <v>#N/A</v>
      </c>
      <c r="AB855" s="162"/>
      <c r="AC855" s="376" t="s">
        <v>4</v>
      </c>
      <c r="AD855" s="379" t="s">
        <v>4661</v>
      </c>
      <c r="AE855" s="156" t="s">
        <v>4662</v>
      </c>
      <c r="AF855" s="379" t="s">
        <v>4576</v>
      </c>
      <c r="AG855" s="380"/>
      <c r="AH855" s="464" t="s">
        <v>730</v>
      </c>
      <c r="AI855" s="162" t="s">
        <v>1714</v>
      </c>
      <c r="AJ855" s="381"/>
      <c r="AK855" s="162" t="s">
        <v>1714</v>
      </c>
      <c r="AL855" s="464" t="s">
        <v>3964</v>
      </c>
      <c r="AM855" s="465" t="s">
        <v>731</v>
      </c>
      <c r="AN855" s="162" t="s">
        <v>1629</v>
      </c>
      <c r="AO855" s="162"/>
      <c r="AP855" s="376"/>
      <c r="AQ855" s="162"/>
      <c r="AR855" s="162"/>
      <c r="AS855" s="162"/>
      <c r="AT855" s="162"/>
      <c r="AU855" s="162"/>
      <c r="AV855" s="162"/>
      <c r="AW855" s="382"/>
      <c r="AX855" s="162"/>
      <c r="AY855" s="162" t="s">
        <v>1898</v>
      </c>
      <c r="AZ855" s="162"/>
      <c r="BA855" s="129" t="s">
        <v>4590</v>
      </c>
      <c r="BB855" s="383" t="s">
        <v>4631</v>
      </c>
    </row>
    <row r="856" spans="1:54" s="3" customFormat="1" ht="36.75" customHeight="1">
      <c r="A856" s="374">
        <v>468</v>
      </c>
      <c r="B856" s="463" t="s">
        <v>732</v>
      </c>
      <c r="C856" s="463" t="s">
        <v>728</v>
      </c>
      <c r="D856" s="463"/>
      <c r="E856" s="474" t="s">
        <v>4118</v>
      </c>
      <c r="F856" s="162" t="s">
        <v>729</v>
      </c>
      <c r="G856" s="162" t="s">
        <v>1829</v>
      </c>
      <c r="H856" s="376">
        <v>44027</v>
      </c>
      <c r="I856" s="385" t="s">
        <v>5822</v>
      </c>
      <c r="J856" s="129"/>
      <c r="K856" s="474"/>
      <c r="L856" s="207"/>
      <c r="M856" s="207"/>
      <c r="N856" s="207"/>
      <c r="O856" s="156" t="s">
        <v>4553</v>
      </c>
      <c r="P856" s="463"/>
      <c r="Q856" s="156" t="s">
        <v>4726</v>
      </c>
      <c r="R856" s="156"/>
      <c r="S856" s="377" t="s">
        <v>4426</v>
      </c>
      <c r="T856" s="156" t="s">
        <v>4596</v>
      </c>
      <c r="U856" s="156" t="s">
        <v>4678</v>
      </c>
      <c r="V856" s="156" t="e">
        <v>#N/A</v>
      </c>
      <c r="W856" s="464" t="s">
        <v>3964</v>
      </c>
      <c r="X856" s="378"/>
      <c r="Y856" s="162"/>
      <c r="Z856" s="162"/>
      <c r="AA856" s="156" t="e">
        <v>#N/A</v>
      </c>
      <c r="AB856" s="162"/>
      <c r="AC856" s="376" t="s">
        <v>4</v>
      </c>
      <c r="AD856" s="379" t="s">
        <v>4661</v>
      </c>
      <c r="AE856" s="156" t="s">
        <v>4662</v>
      </c>
      <c r="AF856" s="379" t="s">
        <v>4576</v>
      </c>
      <c r="AG856" s="380"/>
      <c r="AH856" s="464" t="s">
        <v>730</v>
      </c>
      <c r="AI856" s="162" t="s">
        <v>1714</v>
      </c>
      <c r="AJ856" s="381"/>
      <c r="AK856" s="162" t="s">
        <v>1714</v>
      </c>
      <c r="AL856" s="464" t="s">
        <v>3964</v>
      </c>
      <c r="AM856" s="465" t="s">
        <v>731</v>
      </c>
      <c r="AN856" s="162" t="s">
        <v>1629</v>
      </c>
      <c r="AO856" s="162"/>
      <c r="AP856" s="376"/>
      <c r="AQ856" s="162"/>
      <c r="AR856" s="162"/>
      <c r="AS856" s="162"/>
      <c r="AT856" s="162"/>
      <c r="AU856" s="162"/>
      <c r="AV856" s="162"/>
      <c r="AW856" s="382"/>
      <c r="AX856" s="162"/>
      <c r="AY856" s="162" t="s">
        <v>1898</v>
      </c>
      <c r="AZ856" s="162"/>
      <c r="BA856" s="129" t="s">
        <v>4591</v>
      </c>
      <c r="BB856" s="383" t="s">
        <v>4631</v>
      </c>
    </row>
    <row r="857" spans="1:54" s="3" customFormat="1" ht="36.75" customHeight="1">
      <c r="A857" s="374">
        <v>469</v>
      </c>
      <c r="B857" s="163" t="s">
        <v>4258</v>
      </c>
      <c r="C857" s="163" t="s">
        <v>4260</v>
      </c>
      <c r="D857" s="163"/>
      <c r="E857" s="470">
        <v>41831</v>
      </c>
      <c r="F857" s="162" t="s">
        <v>1628</v>
      </c>
      <c r="G857" s="162" t="s">
        <v>1793</v>
      </c>
      <c r="H857" s="376">
        <v>44036</v>
      </c>
      <c r="I857" s="385" t="s">
        <v>5822</v>
      </c>
      <c r="J857" s="129"/>
      <c r="K857" s="475"/>
      <c r="L857" s="207"/>
      <c r="M857" s="207"/>
      <c r="N857" s="207" t="e">
        <v>#N/A</v>
      </c>
      <c r="O857" s="156" t="s">
        <v>4565</v>
      </c>
      <c r="P857" s="163"/>
      <c r="Q857" s="156" t="s">
        <v>4702</v>
      </c>
      <c r="R857" s="156"/>
      <c r="S857" s="392" t="s">
        <v>4688</v>
      </c>
      <c r="T857" s="156" t="s">
        <v>4596</v>
      </c>
      <c r="U857" s="156" t="s">
        <v>4734</v>
      </c>
      <c r="V857" s="156" t="e">
        <v>#N/A</v>
      </c>
      <c r="W857" s="476" t="s">
        <v>3945</v>
      </c>
      <c r="X857" s="378"/>
      <c r="Y857" s="162"/>
      <c r="Z857" s="162"/>
      <c r="AA857" s="156" t="e">
        <v>#N/A</v>
      </c>
      <c r="AB857" s="475"/>
      <c r="AC857" s="376" t="s">
        <v>4</v>
      </c>
      <c r="AD857" s="379" t="s">
        <v>4661</v>
      </c>
      <c r="AE857" s="156" t="s">
        <v>4662</v>
      </c>
      <c r="AF857" s="379" t="s">
        <v>4744</v>
      </c>
      <c r="AG857" s="380"/>
      <c r="AH857" s="163" t="s">
        <v>4259</v>
      </c>
      <c r="AI857" s="162" t="s">
        <v>4506</v>
      </c>
      <c r="AJ857" s="381"/>
      <c r="AK857" s="162" t="s">
        <v>4506</v>
      </c>
      <c r="AL857" s="476" t="s">
        <v>3945</v>
      </c>
      <c r="AM857" s="465" t="s">
        <v>4262</v>
      </c>
      <c r="AN857" s="162" t="s">
        <v>1629</v>
      </c>
      <c r="AO857" s="163"/>
      <c r="AP857" s="163"/>
      <c r="AQ857" s="163" t="s">
        <v>4261</v>
      </c>
      <c r="AR857" s="163" t="s">
        <v>4263</v>
      </c>
      <c r="AS857" s="162"/>
      <c r="AT857" s="464"/>
      <c r="AU857" s="162"/>
      <c r="AV857" s="162"/>
      <c r="AW857" s="162"/>
      <c r="AX857" s="162"/>
      <c r="AY857" s="129" t="s">
        <v>4467</v>
      </c>
      <c r="AZ857" s="162"/>
      <c r="BA857" s="129"/>
      <c r="BB857" s="383" t="s">
        <v>4640</v>
      </c>
    </row>
    <row r="858" spans="1:54" s="3" customFormat="1" ht="36.75" customHeight="1">
      <c r="A858" s="374">
        <v>470</v>
      </c>
      <c r="B858" s="160" t="s">
        <v>1546</v>
      </c>
      <c r="C858" s="161" t="s">
        <v>1547</v>
      </c>
      <c r="D858" s="161"/>
      <c r="E858" s="381" t="s">
        <v>4197</v>
      </c>
      <c r="F858" s="166" t="s">
        <v>1687</v>
      </c>
      <c r="G858" s="403" t="s">
        <v>1866</v>
      </c>
      <c r="H858" s="376">
        <v>44036</v>
      </c>
      <c r="I858" s="385" t="s">
        <v>5822</v>
      </c>
      <c r="J858" s="129"/>
      <c r="K858" s="381"/>
      <c r="L858" s="207" t="s">
        <v>1710</v>
      </c>
      <c r="M858" s="207"/>
      <c r="N858" s="207" t="s">
        <v>4612</v>
      </c>
      <c r="O858" s="156"/>
      <c r="P858" s="161"/>
      <c r="Q858" s="156" t="s">
        <v>4708</v>
      </c>
      <c r="R858" s="156"/>
      <c r="S858" s="392" t="s">
        <v>4688</v>
      </c>
      <c r="T858" s="156" t="s">
        <v>4596</v>
      </c>
      <c r="U858" s="156" t="s">
        <v>4732</v>
      </c>
      <c r="V858" s="156" t="e">
        <v>#N/A</v>
      </c>
      <c r="W858" s="160" t="s">
        <v>3921</v>
      </c>
      <c r="X858" s="378"/>
      <c r="Y858" s="162"/>
      <c r="Z858" s="162"/>
      <c r="AA858" s="156" t="e">
        <v>#N/A</v>
      </c>
      <c r="AB858" s="162"/>
      <c r="AC858" s="376" t="s">
        <v>4</v>
      </c>
      <c r="AD858" s="379" t="s">
        <v>4661</v>
      </c>
      <c r="AE858" s="156" t="s">
        <v>4662</v>
      </c>
      <c r="AF858" s="379" t="s">
        <v>4746</v>
      </c>
      <c r="AG858" s="380"/>
      <c r="AH858" s="160" t="s">
        <v>1548</v>
      </c>
      <c r="AI858" s="162" t="s">
        <v>4506</v>
      </c>
      <c r="AJ858" s="381"/>
      <c r="AK858" s="162" t="s">
        <v>4506</v>
      </c>
      <c r="AL858" s="160" t="s">
        <v>3921</v>
      </c>
      <c r="AM858" s="207" t="s">
        <v>1549</v>
      </c>
      <c r="AN858" s="162" t="s">
        <v>1627</v>
      </c>
      <c r="AO858" s="162"/>
      <c r="AP858" s="376"/>
      <c r="AQ858" s="162"/>
      <c r="AR858" s="207" t="s">
        <v>3922</v>
      </c>
      <c r="AS858" s="162"/>
      <c r="AT858" s="162"/>
      <c r="AU858" s="162"/>
      <c r="AV858" s="162"/>
      <c r="AW858" s="382"/>
      <c r="AX858" s="162"/>
      <c r="AY858" s="162" t="s">
        <v>1891</v>
      </c>
      <c r="AZ858" s="162" t="s">
        <v>3923</v>
      </c>
      <c r="BA858" s="129"/>
      <c r="BB858" s="383" t="s">
        <v>4638</v>
      </c>
    </row>
    <row r="859" spans="1:54" s="3" customFormat="1" ht="36.75" customHeight="1">
      <c r="A859" s="374">
        <v>471</v>
      </c>
      <c r="B859" s="536" t="s">
        <v>1550</v>
      </c>
      <c r="C859" s="161" t="s">
        <v>1547</v>
      </c>
      <c r="D859" s="161"/>
      <c r="E859" s="381" t="s">
        <v>4198</v>
      </c>
      <c r="F859" s="166" t="s">
        <v>1687</v>
      </c>
      <c r="G859" s="403" t="s">
        <v>1866</v>
      </c>
      <c r="H859" s="376">
        <v>44036</v>
      </c>
      <c r="I859" s="385" t="s">
        <v>5822</v>
      </c>
      <c r="J859" s="129"/>
      <c r="K859" s="381"/>
      <c r="L859" s="207" t="s">
        <v>1710</v>
      </c>
      <c r="M859" s="207"/>
      <c r="N859" s="207" t="s">
        <v>4612</v>
      </c>
      <c r="O859" s="156"/>
      <c r="P859" s="161"/>
      <c r="Q859" s="156" t="s">
        <v>4708</v>
      </c>
      <c r="R859" s="156"/>
      <c r="S859" s="392" t="s">
        <v>4688</v>
      </c>
      <c r="T859" s="156" t="s">
        <v>4596</v>
      </c>
      <c r="U859" s="156" t="s">
        <v>4732</v>
      </c>
      <c r="V859" s="156" t="e">
        <v>#N/A</v>
      </c>
      <c r="W859" s="160" t="s">
        <v>3921</v>
      </c>
      <c r="X859" s="378"/>
      <c r="Y859" s="162"/>
      <c r="Z859" s="162"/>
      <c r="AA859" s="156" t="e">
        <v>#N/A</v>
      </c>
      <c r="AB859" s="162"/>
      <c r="AC859" s="376" t="s">
        <v>4</v>
      </c>
      <c r="AD859" s="379" t="s">
        <v>4661</v>
      </c>
      <c r="AE859" s="156" t="s">
        <v>4662</v>
      </c>
      <c r="AF859" s="379" t="s">
        <v>4746</v>
      </c>
      <c r="AG859" s="380"/>
      <c r="AH859" s="160" t="s">
        <v>1548</v>
      </c>
      <c r="AI859" s="162" t="s">
        <v>4506</v>
      </c>
      <c r="AJ859" s="381"/>
      <c r="AK859" s="162" t="s">
        <v>4506</v>
      </c>
      <c r="AL859" s="160" t="s">
        <v>3921</v>
      </c>
      <c r="AM859" s="207" t="s">
        <v>1549</v>
      </c>
      <c r="AN859" s="162" t="s">
        <v>1627</v>
      </c>
      <c r="AO859" s="162"/>
      <c r="AP859" s="376"/>
      <c r="AQ859" s="162"/>
      <c r="AR859" s="160" t="s">
        <v>3922</v>
      </c>
      <c r="AS859" s="162"/>
      <c r="AT859" s="162"/>
      <c r="AU859" s="162"/>
      <c r="AV859" s="162"/>
      <c r="AW859" s="382"/>
      <c r="AX859" s="162"/>
      <c r="AY859" s="162" t="s">
        <v>1891</v>
      </c>
      <c r="AZ859" s="162" t="s">
        <v>3923</v>
      </c>
      <c r="BA859" s="129"/>
      <c r="BB859" s="383" t="s">
        <v>4638</v>
      </c>
    </row>
    <row r="860" spans="1:54" s="3" customFormat="1" ht="36.75" customHeight="1">
      <c r="A860" s="374">
        <v>472</v>
      </c>
      <c r="B860" s="169" t="s">
        <v>937</v>
      </c>
      <c r="C860" s="169" t="s">
        <v>936</v>
      </c>
      <c r="D860" s="169"/>
      <c r="E860" s="376">
        <v>42278</v>
      </c>
      <c r="F860" s="477" t="s">
        <v>908</v>
      </c>
      <c r="G860" s="392" t="s">
        <v>2574</v>
      </c>
      <c r="H860" s="376">
        <v>44036</v>
      </c>
      <c r="I860" s="385" t="s">
        <v>5822</v>
      </c>
      <c r="J860" s="129"/>
      <c r="K860" s="376"/>
      <c r="L860" s="207" t="s">
        <v>1710</v>
      </c>
      <c r="M860" s="207"/>
      <c r="N860" s="207" t="s">
        <v>4604</v>
      </c>
      <c r="O860" s="156" t="s">
        <v>1722</v>
      </c>
      <c r="P860" s="169"/>
      <c r="Q860" s="156" t="s">
        <v>4708</v>
      </c>
      <c r="R860" s="156"/>
      <c r="S860" s="392" t="s">
        <v>4688</v>
      </c>
      <c r="T860" s="156" t="s">
        <v>4596</v>
      </c>
      <c r="U860" s="156" t="s">
        <v>4732</v>
      </c>
      <c r="V860" s="156" t="e">
        <v>#N/A</v>
      </c>
      <c r="W860" s="162" t="s">
        <v>923</v>
      </c>
      <c r="X860" s="378"/>
      <c r="Y860" s="162"/>
      <c r="Z860" s="162"/>
      <c r="AA860" s="156" t="e">
        <v>#N/A</v>
      </c>
      <c r="AB860" s="162"/>
      <c r="AC860" s="376" t="s">
        <v>4</v>
      </c>
      <c r="AD860" s="379" t="s">
        <v>4661</v>
      </c>
      <c r="AE860" s="156" t="s">
        <v>4662</v>
      </c>
      <c r="AF860" s="379" t="s">
        <v>4744</v>
      </c>
      <c r="AG860" s="380"/>
      <c r="AH860" s="162" t="s">
        <v>296</v>
      </c>
      <c r="AI860" s="162" t="s">
        <v>4506</v>
      </c>
      <c r="AJ860" s="381"/>
      <c r="AK860" s="162" t="s">
        <v>4506</v>
      </c>
      <c r="AL860" s="162" t="s">
        <v>923</v>
      </c>
      <c r="AM860" s="162" t="s">
        <v>923</v>
      </c>
      <c r="AN860" s="162" t="s">
        <v>1625</v>
      </c>
      <c r="AO860" s="162"/>
      <c r="AP860" s="376"/>
      <c r="AQ860" s="162" t="s">
        <v>3965</v>
      </c>
      <c r="AR860" s="162"/>
      <c r="AS860" s="162"/>
      <c r="AT860" s="162"/>
      <c r="AU860" s="162"/>
      <c r="AV860" s="162"/>
      <c r="AW860" s="382"/>
      <c r="AX860" s="162"/>
      <c r="AY860" s="162" t="s">
        <v>1891</v>
      </c>
      <c r="AZ860" s="162"/>
      <c r="BA860" s="129"/>
      <c r="BB860" s="383" t="s">
        <v>4638</v>
      </c>
    </row>
    <row r="861" spans="1:54" s="3" customFormat="1" ht="36.75" customHeight="1">
      <c r="A861" s="374">
        <v>473</v>
      </c>
      <c r="B861" s="169" t="s">
        <v>935</v>
      </c>
      <c r="C861" s="169" t="s">
        <v>936</v>
      </c>
      <c r="D861" s="169"/>
      <c r="E861" s="376">
        <v>42278</v>
      </c>
      <c r="F861" s="477" t="s">
        <v>908</v>
      </c>
      <c r="G861" s="392" t="s">
        <v>2574</v>
      </c>
      <c r="H861" s="376">
        <v>44036</v>
      </c>
      <c r="I861" s="385" t="s">
        <v>5822</v>
      </c>
      <c r="J861" s="129"/>
      <c r="K861" s="376"/>
      <c r="L861" s="207" t="s">
        <v>1710</v>
      </c>
      <c r="M861" s="207"/>
      <c r="N861" s="207" t="s">
        <v>4604</v>
      </c>
      <c r="O861" s="156" t="s">
        <v>1722</v>
      </c>
      <c r="P861" s="169"/>
      <c r="Q861" s="156" t="s">
        <v>4708</v>
      </c>
      <c r="R861" s="156"/>
      <c r="S861" s="392" t="s">
        <v>4688</v>
      </c>
      <c r="T861" s="156" t="s">
        <v>4596</v>
      </c>
      <c r="U861" s="156" t="s">
        <v>4731</v>
      </c>
      <c r="V861" s="156" t="e">
        <v>#N/A</v>
      </c>
      <c r="W861" s="162" t="s">
        <v>923</v>
      </c>
      <c r="X861" s="378"/>
      <c r="Y861" s="162"/>
      <c r="Z861" s="162"/>
      <c r="AA861" s="156" t="e">
        <v>#N/A</v>
      </c>
      <c r="AB861" s="162"/>
      <c r="AC861" s="376" t="s">
        <v>4</v>
      </c>
      <c r="AD861" s="379" t="s">
        <v>4661</v>
      </c>
      <c r="AE861" s="156" t="s">
        <v>4662</v>
      </c>
      <c r="AF861" s="379" t="s">
        <v>4744</v>
      </c>
      <c r="AG861" s="380"/>
      <c r="AH861" s="162" t="s">
        <v>296</v>
      </c>
      <c r="AI861" s="162" t="s">
        <v>4506</v>
      </c>
      <c r="AJ861" s="381"/>
      <c r="AK861" s="162" t="s">
        <v>4506</v>
      </c>
      <c r="AL861" s="162" t="s">
        <v>923</v>
      </c>
      <c r="AM861" s="162" t="s">
        <v>923</v>
      </c>
      <c r="AN861" s="162" t="s">
        <v>1625</v>
      </c>
      <c r="AO861" s="162"/>
      <c r="AP861" s="376"/>
      <c r="AQ861" s="162" t="s">
        <v>3965</v>
      </c>
      <c r="AR861" s="162"/>
      <c r="AS861" s="162"/>
      <c r="AT861" s="162"/>
      <c r="AU861" s="162"/>
      <c r="AV861" s="162"/>
      <c r="AW861" s="382"/>
      <c r="AX861" s="162"/>
      <c r="AY861" s="162" t="s">
        <v>1891</v>
      </c>
      <c r="AZ861" s="162"/>
      <c r="BA861" s="129"/>
      <c r="BB861" s="383" t="s">
        <v>4638</v>
      </c>
    </row>
    <row r="862" spans="1:54" s="3" customFormat="1" ht="36.75" customHeight="1">
      <c r="A862" s="374">
        <v>474</v>
      </c>
      <c r="B862" s="430" t="s">
        <v>830</v>
      </c>
      <c r="C862" s="162" t="s">
        <v>1771</v>
      </c>
      <c r="D862" s="162"/>
      <c r="E862" s="376" t="s">
        <v>4243</v>
      </c>
      <c r="F862" s="376" t="s">
        <v>308</v>
      </c>
      <c r="G862" s="162" t="s">
        <v>1829</v>
      </c>
      <c r="H862" s="376">
        <v>44053</v>
      </c>
      <c r="I862" s="385" t="s">
        <v>5822</v>
      </c>
      <c r="J862" s="129"/>
      <c r="K862" s="162"/>
      <c r="L862" s="207" t="s">
        <v>1710</v>
      </c>
      <c r="M862" s="207"/>
      <c r="N862" s="207" t="s">
        <v>4604</v>
      </c>
      <c r="O862" s="156" t="s">
        <v>1722</v>
      </c>
      <c r="P862" s="162"/>
      <c r="Q862" s="156" t="s">
        <v>4704</v>
      </c>
      <c r="R862" s="156"/>
      <c r="S862" s="377" t="s">
        <v>4426</v>
      </c>
      <c r="T862" s="156" t="s">
        <v>4596</v>
      </c>
      <c r="U862" s="156" t="s">
        <v>4713</v>
      </c>
      <c r="V862" s="156" t="e">
        <v>#N/A</v>
      </c>
      <c r="W862" s="162" t="s">
        <v>4548</v>
      </c>
      <c r="X862" s="378"/>
      <c r="Y862" s="162"/>
      <c r="Z862" s="156"/>
      <c r="AA862" s="156" t="e">
        <v>#N/A</v>
      </c>
      <c r="AB862" s="156"/>
      <c r="AC862" s="376" t="s">
        <v>4</v>
      </c>
      <c r="AD862" s="379">
        <v>0</v>
      </c>
      <c r="AE862" s="156" t="s">
        <v>4662</v>
      </c>
      <c r="AF862" s="379" t="s">
        <v>4752</v>
      </c>
      <c r="AG862" s="380"/>
      <c r="AH862" s="162" t="s">
        <v>309</v>
      </c>
      <c r="AI862" s="162" t="s">
        <v>1714</v>
      </c>
      <c r="AJ862" s="381"/>
      <c r="AK862" s="162" t="s">
        <v>1714</v>
      </c>
      <c r="AL862" s="162" t="s">
        <v>4548</v>
      </c>
      <c r="AM862" s="381" t="s">
        <v>4531</v>
      </c>
      <c r="AN862" s="162" t="s">
        <v>1629</v>
      </c>
      <c r="AO862" s="162"/>
      <c r="AP862" s="381"/>
      <c r="AQ862" s="162" t="s">
        <v>2579</v>
      </c>
      <c r="AR862" s="162"/>
      <c r="AS862" s="162"/>
      <c r="AT862" s="162"/>
      <c r="AU862" s="162"/>
      <c r="AV862" s="162"/>
      <c r="AW862" s="382"/>
      <c r="AX862" s="162"/>
      <c r="AY862" s="376" t="s">
        <v>1843</v>
      </c>
      <c r="AZ862" s="162"/>
      <c r="BA862" s="129"/>
      <c r="BB862" s="383" t="s">
        <v>4638</v>
      </c>
    </row>
    <row r="863" spans="1:54" s="3" customFormat="1" ht="36.75" customHeight="1">
      <c r="A863" s="374">
        <v>475</v>
      </c>
      <c r="B863" s="336" t="s">
        <v>549</v>
      </c>
      <c r="C863" s="336" t="s">
        <v>548</v>
      </c>
      <c r="D863" s="336"/>
      <c r="E863" s="376">
        <v>42373.686111111114</v>
      </c>
      <c r="F863" s="162" t="s">
        <v>1630</v>
      </c>
      <c r="G863" s="162" t="s">
        <v>1829</v>
      </c>
      <c r="H863" s="376">
        <v>44053</v>
      </c>
      <c r="I863" s="385" t="s">
        <v>5822</v>
      </c>
      <c r="J863" s="129"/>
      <c r="K863" s="462"/>
      <c r="L863" s="207" t="s">
        <v>1710</v>
      </c>
      <c r="M863" s="207"/>
      <c r="N863" s="207" t="s">
        <v>4604</v>
      </c>
      <c r="O863" s="156" t="s">
        <v>1722</v>
      </c>
      <c r="P863" s="336"/>
      <c r="Q863" s="156" t="s">
        <v>4704</v>
      </c>
      <c r="R863" s="156"/>
      <c r="S863" s="162" t="s">
        <v>4425</v>
      </c>
      <c r="T863" s="156" t="s">
        <v>4596</v>
      </c>
      <c r="U863" s="156" t="s">
        <v>4680</v>
      </c>
      <c r="V863" s="156" t="e">
        <v>#N/A</v>
      </c>
      <c r="W863" s="162" t="s">
        <v>4550</v>
      </c>
      <c r="X863" s="378"/>
      <c r="Y863" s="162"/>
      <c r="Z863" s="156"/>
      <c r="AA863" s="156" t="e">
        <v>#N/A</v>
      </c>
      <c r="AB863" s="156"/>
      <c r="AC863" s="376" t="s">
        <v>4</v>
      </c>
      <c r="AD863" s="379" t="s">
        <v>4661</v>
      </c>
      <c r="AE863" s="156" t="s">
        <v>4662</v>
      </c>
      <c r="AF863" s="379" t="s">
        <v>4753</v>
      </c>
      <c r="AG863" s="380"/>
      <c r="AH863" s="165" t="s">
        <v>4529</v>
      </c>
      <c r="AI863" s="162" t="s">
        <v>1731</v>
      </c>
      <c r="AJ863" s="381"/>
      <c r="AK863" s="162" t="s">
        <v>1731</v>
      </c>
      <c r="AL863" s="162" t="s">
        <v>4550</v>
      </c>
      <c r="AM863" s="381" t="s">
        <v>4528</v>
      </c>
      <c r="AN863" s="162" t="s">
        <v>1629</v>
      </c>
      <c r="AO863" s="162"/>
      <c r="AP863" s="381"/>
      <c r="AQ863" s="162" t="s">
        <v>2611</v>
      </c>
      <c r="AR863" s="162"/>
      <c r="AS863" s="162"/>
      <c r="AT863" s="162"/>
      <c r="AU863" s="162"/>
      <c r="AV863" s="162"/>
      <c r="AW863" s="382"/>
      <c r="AX863" s="162"/>
      <c r="AY863" s="376" t="s">
        <v>1843</v>
      </c>
      <c r="AZ863" s="162"/>
      <c r="BA863" s="129"/>
      <c r="BB863" s="383" t="s">
        <v>4638</v>
      </c>
    </row>
    <row r="864" spans="1:54" s="3" customFormat="1" ht="36.75" customHeight="1">
      <c r="A864" s="374">
        <v>476</v>
      </c>
      <c r="B864" s="336" t="s">
        <v>547</v>
      </c>
      <c r="C864" s="336" t="s">
        <v>548</v>
      </c>
      <c r="D864" s="336"/>
      <c r="E864" s="376">
        <v>42373.686111111114</v>
      </c>
      <c r="F864" s="162" t="s">
        <v>1630</v>
      </c>
      <c r="G864" s="162" t="s">
        <v>1829</v>
      </c>
      <c r="H864" s="376">
        <v>44053</v>
      </c>
      <c r="I864" s="385" t="s">
        <v>5822</v>
      </c>
      <c r="J864" s="129"/>
      <c r="K864" s="462"/>
      <c r="L864" s="207" t="s">
        <v>1710</v>
      </c>
      <c r="M864" s="207"/>
      <c r="N864" s="207" t="s">
        <v>4604</v>
      </c>
      <c r="O864" s="156" t="s">
        <v>1722</v>
      </c>
      <c r="P864" s="336"/>
      <c r="Q864" s="156" t="s">
        <v>4704</v>
      </c>
      <c r="R864" s="156"/>
      <c r="S864" s="162" t="s">
        <v>4425</v>
      </c>
      <c r="T864" s="156" t="s">
        <v>4596</v>
      </c>
      <c r="U864" s="156" t="s">
        <v>4680</v>
      </c>
      <c r="V864" s="156" t="e">
        <v>#N/A</v>
      </c>
      <c r="W864" s="162" t="s">
        <v>4550</v>
      </c>
      <c r="X864" s="378"/>
      <c r="Y864" s="162"/>
      <c r="Z864" s="156"/>
      <c r="AA864" s="156" t="e">
        <v>#N/A</v>
      </c>
      <c r="AB864" s="156"/>
      <c r="AC864" s="376" t="s">
        <v>4</v>
      </c>
      <c r="AD864" s="379" t="s">
        <v>4661</v>
      </c>
      <c r="AE864" s="156" t="s">
        <v>4662</v>
      </c>
      <c r="AF864" s="379" t="s">
        <v>4753</v>
      </c>
      <c r="AG864" s="380"/>
      <c r="AH864" s="165" t="s">
        <v>4529</v>
      </c>
      <c r="AI864" s="162" t="s">
        <v>1731</v>
      </c>
      <c r="AJ864" s="381"/>
      <c r="AK864" s="162" t="s">
        <v>1731</v>
      </c>
      <c r="AL864" s="162" t="s">
        <v>4550</v>
      </c>
      <c r="AM864" s="381" t="s">
        <v>4528</v>
      </c>
      <c r="AN864" s="162" t="s">
        <v>1629</v>
      </c>
      <c r="AO864" s="162"/>
      <c r="AP864" s="381"/>
      <c r="AQ864" s="162" t="s">
        <v>2611</v>
      </c>
      <c r="AR864" s="162"/>
      <c r="AS864" s="162"/>
      <c r="AT864" s="162"/>
      <c r="AU864" s="162"/>
      <c r="AV864" s="162"/>
      <c r="AW864" s="382"/>
      <c r="AX864" s="162"/>
      <c r="AY864" s="376" t="s">
        <v>1843</v>
      </c>
      <c r="AZ864" s="162"/>
      <c r="BA864" s="129"/>
      <c r="BB864" s="383" t="s">
        <v>4638</v>
      </c>
    </row>
    <row r="865" spans="1:54" s="3" customFormat="1" ht="36.75" customHeight="1">
      <c r="A865" s="374">
        <v>477</v>
      </c>
      <c r="B865" s="375" t="s">
        <v>1434</v>
      </c>
      <c r="C865" s="156" t="s">
        <v>1430</v>
      </c>
      <c r="D865" s="156"/>
      <c r="E865" s="206" t="s">
        <v>1427</v>
      </c>
      <c r="F865" s="162" t="s">
        <v>1626</v>
      </c>
      <c r="G865" s="162" t="s">
        <v>1893</v>
      </c>
      <c r="H865" s="376">
        <v>44167</v>
      </c>
      <c r="I865" s="385" t="s">
        <v>5822</v>
      </c>
      <c r="J865" s="129"/>
      <c r="K865" s="206"/>
      <c r="L865" s="207"/>
      <c r="M865" s="207"/>
      <c r="N865" s="207" t="e">
        <v>#N/A</v>
      </c>
      <c r="O865" s="156"/>
      <c r="P865" s="156"/>
      <c r="Q865" s="156">
        <v>216</v>
      </c>
      <c r="R865" s="156" t="s">
        <v>4777</v>
      </c>
      <c r="S865" s="377" t="s">
        <v>4426</v>
      </c>
      <c r="T865" s="156" t="s">
        <v>4596</v>
      </c>
      <c r="U865" s="156" t="s">
        <v>4643</v>
      </c>
      <c r="V865" s="156" t="s">
        <v>4617</v>
      </c>
      <c r="W865" s="162" t="s">
        <v>1428</v>
      </c>
      <c r="X865" s="378"/>
      <c r="Y865" s="162"/>
      <c r="Z865" s="156"/>
      <c r="AA865" s="156">
        <v>216</v>
      </c>
      <c r="AB865" s="156"/>
      <c r="AC865" s="376" t="s">
        <v>4</v>
      </c>
      <c r="AD865" s="379" t="s">
        <v>4661</v>
      </c>
      <c r="AE865" s="156" t="s">
        <v>4662</v>
      </c>
      <c r="AF865" s="379" t="s">
        <v>1796</v>
      </c>
      <c r="AG865" s="380" t="s">
        <v>1796</v>
      </c>
      <c r="AH865" s="169" t="s">
        <v>90</v>
      </c>
      <c r="AI865" s="377" t="s">
        <v>1717</v>
      </c>
      <c r="AJ865" s="381"/>
      <c r="AK865" s="377" t="s">
        <v>1717</v>
      </c>
      <c r="AL865" s="162" t="s">
        <v>1428</v>
      </c>
      <c r="AM865" s="381"/>
      <c r="AN865" s="162" t="s">
        <v>1627</v>
      </c>
      <c r="AO865" s="162"/>
      <c r="AP865" s="381"/>
      <c r="AQ865" s="162" t="s">
        <v>2021</v>
      </c>
      <c r="AR865" s="376" t="s">
        <v>1427</v>
      </c>
      <c r="AS865" s="162" t="s">
        <v>1794</v>
      </c>
      <c r="AT865" s="376">
        <v>43371</v>
      </c>
      <c r="AU865" s="169" t="s">
        <v>2030</v>
      </c>
      <c r="AV865" s="169" t="s">
        <v>2031</v>
      </c>
      <c r="AW865" s="382"/>
      <c r="AX865" s="162"/>
      <c r="AY865" s="376" t="s">
        <v>1802</v>
      </c>
      <c r="AZ865" s="162"/>
      <c r="BA865" s="129"/>
      <c r="BB865" s="383">
        <v>216</v>
      </c>
    </row>
    <row r="866" spans="1:54" s="3" customFormat="1" ht="36.75" customHeight="1">
      <c r="A866" s="374">
        <v>478</v>
      </c>
      <c r="B866" s="375" t="s">
        <v>1435</v>
      </c>
      <c r="C866" s="156" t="s">
        <v>1430</v>
      </c>
      <c r="D866" s="156"/>
      <c r="E866" s="206" t="s">
        <v>1427</v>
      </c>
      <c r="F866" s="162" t="s">
        <v>1626</v>
      </c>
      <c r="G866" s="162" t="s">
        <v>1893</v>
      </c>
      <c r="H866" s="376">
        <v>44167</v>
      </c>
      <c r="I866" s="385" t="s">
        <v>5822</v>
      </c>
      <c r="J866" s="129"/>
      <c r="K866" s="206"/>
      <c r="L866" s="207"/>
      <c r="M866" s="207"/>
      <c r="N866" s="207" t="e">
        <v>#N/A</v>
      </c>
      <c r="O866" s="156"/>
      <c r="P866" s="156"/>
      <c r="Q866" s="156">
        <v>216</v>
      </c>
      <c r="R866" s="156" t="s">
        <v>4777</v>
      </c>
      <c r="S866" s="377" t="s">
        <v>4426</v>
      </c>
      <c r="T866" s="156" t="s">
        <v>4596</v>
      </c>
      <c r="U866" s="156" t="s">
        <v>4643</v>
      </c>
      <c r="V866" s="156" t="s">
        <v>4617</v>
      </c>
      <c r="W866" s="162" t="s">
        <v>1428</v>
      </c>
      <c r="X866" s="378"/>
      <c r="Y866" s="162"/>
      <c r="Z866" s="156"/>
      <c r="AA866" s="156">
        <v>216</v>
      </c>
      <c r="AB866" s="156"/>
      <c r="AC866" s="376" t="s">
        <v>4</v>
      </c>
      <c r="AD866" s="379" t="s">
        <v>4661</v>
      </c>
      <c r="AE866" s="156" t="s">
        <v>4662</v>
      </c>
      <c r="AF866" s="379" t="s">
        <v>1796</v>
      </c>
      <c r="AG866" s="380" t="s">
        <v>1796</v>
      </c>
      <c r="AH866" s="169" t="s">
        <v>90</v>
      </c>
      <c r="AI866" s="377" t="s">
        <v>1717</v>
      </c>
      <c r="AJ866" s="381"/>
      <c r="AK866" s="377" t="s">
        <v>1717</v>
      </c>
      <c r="AL866" s="162" t="s">
        <v>1428</v>
      </c>
      <c r="AM866" s="381"/>
      <c r="AN866" s="162" t="s">
        <v>1627</v>
      </c>
      <c r="AO866" s="162"/>
      <c r="AP866" s="381"/>
      <c r="AQ866" s="162" t="s">
        <v>2021</v>
      </c>
      <c r="AR866" s="376" t="s">
        <v>1427</v>
      </c>
      <c r="AS866" s="162" t="s">
        <v>1794</v>
      </c>
      <c r="AT866" s="376">
        <v>43371</v>
      </c>
      <c r="AU866" s="169" t="s">
        <v>2032</v>
      </c>
      <c r="AV866" s="169" t="s">
        <v>2033</v>
      </c>
      <c r="AW866" s="382"/>
      <c r="AX866" s="162"/>
      <c r="AY866" s="376" t="s">
        <v>1802</v>
      </c>
      <c r="AZ866" s="162"/>
      <c r="BA866" s="129"/>
      <c r="BB866" s="383">
        <v>216</v>
      </c>
    </row>
    <row r="867" spans="1:54" s="3" customFormat="1" ht="36.75" customHeight="1">
      <c r="A867" s="374">
        <v>479</v>
      </c>
      <c r="B867" s="375" t="s">
        <v>1436</v>
      </c>
      <c r="C867" s="156" t="s">
        <v>1430</v>
      </c>
      <c r="D867" s="156"/>
      <c r="E867" s="206" t="s">
        <v>1427</v>
      </c>
      <c r="F867" s="162" t="s">
        <v>1626</v>
      </c>
      <c r="G867" s="162" t="s">
        <v>1893</v>
      </c>
      <c r="H867" s="376">
        <v>44167</v>
      </c>
      <c r="I867" s="385" t="s">
        <v>5822</v>
      </c>
      <c r="J867" s="129"/>
      <c r="K867" s="206"/>
      <c r="L867" s="207"/>
      <c r="M867" s="207"/>
      <c r="N867" s="207" t="e">
        <v>#N/A</v>
      </c>
      <c r="O867" s="156"/>
      <c r="P867" s="156"/>
      <c r="Q867" s="156">
        <v>216</v>
      </c>
      <c r="R867" s="156" t="s">
        <v>4777</v>
      </c>
      <c r="S867" s="377" t="s">
        <v>4426</v>
      </c>
      <c r="T867" s="156" t="s">
        <v>4596</v>
      </c>
      <c r="U867" s="156" t="s">
        <v>4643</v>
      </c>
      <c r="V867" s="156" t="s">
        <v>4617</v>
      </c>
      <c r="W867" s="162" t="s">
        <v>1428</v>
      </c>
      <c r="X867" s="378"/>
      <c r="Y867" s="162"/>
      <c r="Z867" s="156"/>
      <c r="AA867" s="156">
        <v>216</v>
      </c>
      <c r="AB867" s="156"/>
      <c r="AC867" s="376" t="s">
        <v>4</v>
      </c>
      <c r="AD867" s="379" t="s">
        <v>4661</v>
      </c>
      <c r="AE867" s="156" t="s">
        <v>4662</v>
      </c>
      <c r="AF867" s="379" t="s">
        <v>1796</v>
      </c>
      <c r="AG867" s="380" t="s">
        <v>1796</v>
      </c>
      <c r="AH867" s="169" t="s">
        <v>90</v>
      </c>
      <c r="AI867" s="377" t="s">
        <v>1717</v>
      </c>
      <c r="AJ867" s="381"/>
      <c r="AK867" s="377" t="s">
        <v>1717</v>
      </c>
      <c r="AL867" s="162" t="s">
        <v>1428</v>
      </c>
      <c r="AM867" s="381"/>
      <c r="AN867" s="162" t="s">
        <v>1627</v>
      </c>
      <c r="AO867" s="162"/>
      <c r="AP867" s="381"/>
      <c r="AQ867" s="162" t="s">
        <v>2021</v>
      </c>
      <c r="AR867" s="376" t="s">
        <v>1427</v>
      </c>
      <c r="AS867" s="162" t="s">
        <v>1794</v>
      </c>
      <c r="AT867" s="376">
        <v>43375</v>
      </c>
      <c r="AU867" s="169" t="s">
        <v>2034</v>
      </c>
      <c r="AV867" s="169" t="s">
        <v>2035</v>
      </c>
      <c r="AW867" s="382"/>
      <c r="AX867" s="162"/>
      <c r="AY867" s="376" t="s">
        <v>1802</v>
      </c>
      <c r="AZ867" s="162"/>
      <c r="BA867" s="129"/>
      <c r="BB867" s="383">
        <v>216</v>
      </c>
    </row>
    <row r="868" spans="1:54" s="3" customFormat="1" ht="36.75" customHeight="1">
      <c r="A868" s="374">
        <v>480</v>
      </c>
      <c r="B868" s="157" t="s">
        <v>1493</v>
      </c>
      <c r="C868" s="156" t="s">
        <v>1494</v>
      </c>
      <c r="D868" s="156"/>
      <c r="E868" s="206" t="s">
        <v>1491</v>
      </c>
      <c r="F868" s="391" t="s">
        <v>1852</v>
      </c>
      <c r="G868" s="162" t="s">
        <v>1893</v>
      </c>
      <c r="H868" s="376">
        <v>44167</v>
      </c>
      <c r="I868" s="385" t="s">
        <v>5822</v>
      </c>
      <c r="J868" s="129"/>
      <c r="K868" s="206"/>
      <c r="L868" s="207"/>
      <c r="M868" s="207"/>
      <c r="N868" s="207" t="e">
        <v>#N/A</v>
      </c>
      <c r="O868" s="156"/>
      <c r="P868" s="156"/>
      <c r="Q868" s="156">
        <v>216</v>
      </c>
      <c r="R868" s="156"/>
      <c r="S868" s="377" t="s">
        <v>4426</v>
      </c>
      <c r="T868" s="156" t="s">
        <v>4596</v>
      </c>
      <c r="U868" s="156" t="s">
        <v>4643</v>
      </c>
      <c r="V868" s="156" t="s">
        <v>4617</v>
      </c>
      <c r="W868" s="157" t="s">
        <v>1492</v>
      </c>
      <c r="X868" s="378"/>
      <c r="Y868" s="162"/>
      <c r="Z868" s="156"/>
      <c r="AA868" s="156">
        <v>216</v>
      </c>
      <c r="AB868" s="156"/>
      <c r="AC868" s="376" t="s">
        <v>4</v>
      </c>
      <c r="AD868" s="379" t="s">
        <v>4661</v>
      </c>
      <c r="AE868" s="156" t="s">
        <v>4662</v>
      </c>
      <c r="AF868" s="379" t="s">
        <v>1796</v>
      </c>
      <c r="AG868" s="380" t="s">
        <v>1796</v>
      </c>
      <c r="AH868" s="157" t="s">
        <v>90</v>
      </c>
      <c r="AI868" s="377" t="s">
        <v>1717</v>
      </c>
      <c r="AJ868" s="381"/>
      <c r="AK868" s="377" t="s">
        <v>1717</v>
      </c>
      <c r="AL868" s="157" t="s">
        <v>1492</v>
      </c>
      <c r="AM868" s="381"/>
      <c r="AN868" s="162" t="s">
        <v>1627</v>
      </c>
      <c r="AO868" s="162"/>
      <c r="AP868" s="381"/>
      <c r="AQ868" s="157" t="s">
        <v>2071</v>
      </c>
      <c r="AR868" s="376" t="s">
        <v>1491</v>
      </c>
      <c r="AS868" s="392" t="s">
        <v>1809</v>
      </c>
      <c r="AT868" s="376">
        <v>43474</v>
      </c>
      <c r="AU868" s="169" t="s">
        <v>2072</v>
      </c>
      <c r="AV868" s="169" t="s">
        <v>2073</v>
      </c>
      <c r="AW868" s="382"/>
      <c r="AX868" s="162" t="s">
        <v>1819</v>
      </c>
      <c r="AY868" s="376" t="s">
        <v>2020</v>
      </c>
      <c r="AZ868" s="162"/>
      <c r="BA868" s="129"/>
      <c r="BB868" s="383">
        <v>216</v>
      </c>
    </row>
    <row r="869" spans="1:54" s="3" customFormat="1" ht="36.75" customHeight="1">
      <c r="A869" s="374">
        <v>481</v>
      </c>
      <c r="B869" s="157" t="s">
        <v>1456</v>
      </c>
      <c r="C869" s="156" t="s">
        <v>1453</v>
      </c>
      <c r="D869" s="156"/>
      <c r="E869" s="206" t="s">
        <v>1451</v>
      </c>
      <c r="F869" s="391" t="s">
        <v>1852</v>
      </c>
      <c r="G869" s="162" t="s">
        <v>1893</v>
      </c>
      <c r="H869" s="376">
        <v>44167</v>
      </c>
      <c r="I869" s="385" t="s">
        <v>5822</v>
      </c>
      <c r="J869" s="129"/>
      <c r="K869" s="206"/>
      <c r="L869" s="207"/>
      <c r="M869" s="207"/>
      <c r="N869" s="207" t="e">
        <v>#N/A</v>
      </c>
      <c r="O869" s="156"/>
      <c r="P869" s="156"/>
      <c r="Q869" s="156">
        <v>216</v>
      </c>
      <c r="R869" s="156"/>
      <c r="S869" s="377" t="s">
        <v>4426</v>
      </c>
      <c r="T869" s="156" t="s">
        <v>4596</v>
      </c>
      <c r="U869" s="156" t="s">
        <v>4643</v>
      </c>
      <c r="V869" s="156" t="s">
        <v>4617</v>
      </c>
      <c r="W869" s="162" t="s">
        <v>1428</v>
      </c>
      <c r="X869" s="378"/>
      <c r="Y869" s="162"/>
      <c r="Z869" s="156"/>
      <c r="AA869" s="156">
        <v>216</v>
      </c>
      <c r="AB869" s="156"/>
      <c r="AC869" s="376" t="s">
        <v>4</v>
      </c>
      <c r="AD869" s="379" t="s">
        <v>4661</v>
      </c>
      <c r="AE869" s="156" t="s">
        <v>4662</v>
      </c>
      <c r="AF869" s="379" t="s">
        <v>1796</v>
      </c>
      <c r="AG869" s="380" t="s">
        <v>1796</v>
      </c>
      <c r="AH869" s="157" t="s">
        <v>90</v>
      </c>
      <c r="AI869" s="377" t="s">
        <v>1717</v>
      </c>
      <c r="AJ869" s="381"/>
      <c r="AK869" s="377" t="s">
        <v>1717</v>
      </c>
      <c r="AL869" s="162" t="s">
        <v>1428</v>
      </c>
      <c r="AM869" s="381"/>
      <c r="AN869" s="162" t="s">
        <v>1627</v>
      </c>
      <c r="AO869" s="162"/>
      <c r="AP869" s="381"/>
      <c r="AQ869" s="157" t="s">
        <v>2087</v>
      </c>
      <c r="AR869" s="376" t="s">
        <v>1451</v>
      </c>
      <c r="AS869" s="392" t="s">
        <v>1809</v>
      </c>
      <c r="AT869" s="376">
        <v>43474</v>
      </c>
      <c r="AU869" s="169" t="s">
        <v>2094</v>
      </c>
      <c r="AV869" s="169" t="s">
        <v>2095</v>
      </c>
      <c r="AW869" s="382"/>
      <c r="AX869" s="162"/>
      <c r="AY869" s="376" t="s">
        <v>1810</v>
      </c>
      <c r="AZ869" s="162"/>
      <c r="BA869" s="129"/>
      <c r="BB869" s="383">
        <v>216</v>
      </c>
    </row>
    <row r="870" spans="1:54" s="3" customFormat="1" ht="36.75" customHeight="1">
      <c r="A870" s="374">
        <v>482</v>
      </c>
      <c r="B870" s="165" t="s">
        <v>545</v>
      </c>
      <c r="C870" s="162" t="s">
        <v>540</v>
      </c>
      <c r="D870" s="162"/>
      <c r="E870" s="206">
        <v>41409</v>
      </c>
      <c r="F870" s="162" t="s">
        <v>1686</v>
      </c>
      <c r="G870" s="162" t="s">
        <v>1793</v>
      </c>
      <c r="H870" s="162" t="s">
        <v>2682</v>
      </c>
      <c r="I870" s="385" t="s">
        <v>5822</v>
      </c>
      <c r="J870" s="392" t="s">
        <v>4688</v>
      </c>
      <c r="K870" s="376" t="s">
        <v>4785</v>
      </c>
      <c r="L870" s="207"/>
      <c r="M870" s="207"/>
      <c r="N870" s="207" t="e">
        <v>#N/A</v>
      </c>
      <c r="O870" s="156" t="s">
        <v>1722</v>
      </c>
      <c r="P870" s="156"/>
      <c r="Q870" s="156" t="s">
        <v>4596</v>
      </c>
      <c r="R870" s="156" t="s">
        <v>4643</v>
      </c>
      <c r="S870" s="129"/>
      <c r="T870" s="378"/>
      <c r="U870" s="156" t="s">
        <v>4796</v>
      </c>
      <c r="V870" s="129"/>
      <c r="W870" s="162" t="s">
        <v>2682</v>
      </c>
      <c r="X870" s="156"/>
      <c r="Y870" s="376"/>
      <c r="Z870" s="379"/>
      <c r="AA870" s="156"/>
      <c r="AB870" s="129"/>
      <c r="AC870" s="380"/>
      <c r="AD870" s="379" t="s">
        <v>4661</v>
      </c>
      <c r="AE870" s="156" t="s">
        <v>4662</v>
      </c>
      <c r="AF870" s="379" t="s">
        <v>4583</v>
      </c>
      <c r="AG870" s="129"/>
      <c r="AH870" s="162" t="s">
        <v>1714</v>
      </c>
      <c r="AI870" s="162" t="s">
        <v>1714</v>
      </c>
      <c r="AJ870" s="205"/>
      <c r="AK870" s="162" t="s">
        <v>1714</v>
      </c>
      <c r="AL870" s="162"/>
      <c r="AM870" s="162" t="s">
        <v>541</v>
      </c>
      <c r="AN870" s="162" t="s">
        <v>1629</v>
      </c>
      <c r="AO870" s="162"/>
      <c r="AP870" s="162"/>
      <c r="AQ870" s="162"/>
      <c r="AR870" s="162"/>
      <c r="AS870" s="162"/>
      <c r="AT870" s="382" t="s">
        <v>1789</v>
      </c>
      <c r="AU870" s="162"/>
      <c r="AV870" s="376" t="s">
        <v>1843</v>
      </c>
      <c r="AW870" s="162"/>
      <c r="AX870" s="129"/>
      <c r="AY870" s="383" t="s">
        <v>4650</v>
      </c>
      <c r="AZ870" s="129"/>
      <c r="BA870" s="129"/>
      <c r="BB870" s="129"/>
    </row>
    <row r="871" spans="1:54" s="3" customFormat="1" ht="36.75" customHeight="1">
      <c r="A871" s="374">
        <v>483</v>
      </c>
      <c r="B871" s="165" t="s">
        <v>539</v>
      </c>
      <c r="C871" s="162" t="s">
        <v>540</v>
      </c>
      <c r="D871" s="162"/>
      <c r="E871" s="206">
        <v>41409</v>
      </c>
      <c r="F871" s="162" t="s">
        <v>1686</v>
      </c>
      <c r="G871" s="162" t="s">
        <v>1793</v>
      </c>
      <c r="H871" s="162" t="s">
        <v>2682</v>
      </c>
      <c r="I871" s="385" t="s">
        <v>5822</v>
      </c>
      <c r="J871" s="377" t="s">
        <v>4688</v>
      </c>
      <c r="K871" s="376" t="s">
        <v>4785</v>
      </c>
      <c r="L871" s="207"/>
      <c r="M871" s="207"/>
      <c r="N871" s="207" t="e">
        <v>#N/A</v>
      </c>
      <c r="O871" s="156" t="s">
        <v>1722</v>
      </c>
      <c r="P871" s="156"/>
      <c r="Q871" s="156" t="s">
        <v>4596</v>
      </c>
      <c r="R871" s="156" t="s">
        <v>4678</v>
      </c>
      <c r="S871" s="129"/>
      <c r="T871" s="378"/>
      <c r="U871" s="156" t="s">
        <v>4796</v>
      </c>
      <c r="V871" s="129"/>
      <c r="W871" s="162" t="s">
        <v>2682</v>
      </c>
      <c r="X871" s="156"/>
      <c r="Y871" s="376"/>
      <c r="Z871" s="379"/>
      <c r="AA871" s="156"/>
      <c r="AB871" s="129"/>
      <c r="AC871" s="380"/>
      <c r="AD871" s="379" t="s">
        <v>4661</v>
      </c>
      <c r="AE871" s="156" t="s">
        <v>4662</v>
      </c>
      <c r="AF871" s="379" t="s">
        <v>4584</v>
      </c>
      <c r="AG871" s="129"/>
      <c r="AH871" s="162" t="s">
        <v>1714</v>
      </c>
      <c r="AI871" s="162" t="s">
        <v>1714</v>
      </c>
      <c r="AJ871" s="205"/>
      <c r="AK871" s="162" t="s">
        <v>1714</v>
      </c>
      <c r="AL871" s="162"/>
      <c r="AM871" s="162" t="s">
        <v>541</v>
      </c>
      <c r="AN871" s="162" t="s">
        <v>1629</v>
      </c>
      <c r="AO871" s="162"/>
      <c r="AP871" s="162"/>
      <c r="AQ871" s="162"/>
      <c r="AR871" s="162"/>
      <c r="AS871" s="162"/>
      <c r="AT871" s="382" t="s">
        <v>1789</v>
      </c>
      <c r="AU871" s="162"/>
      <c r="AV871" s="376" t="s">
        <v>1843</v>
      </c>
      <c r="AW871" s="162"/>
      <c r="AX871" s="129"/>
      <c r="AY871" s="383" t="s">
        <v>4650</v>
      </c>
      <c r="AZ871" s="129"/>
      <c r="BA871" s="129"/>
      <c r="BB871" s="129"/>
    </row>
    <row r="872" spans="1:54" s="3" customFormat="1" ht="36.75" customHeight="1">
      <c r="A872" s="374">
        <v>484</v>
      </c>
      <c r="B872" s="165" t="s">
        <v>542</v>
      </c>
      <c r="C872" s="162" t="s">
        <v>543</v>
      </c>
      <c r="D872" s="162"/>
      <c r="E872" s="206">
        <v>41409</v>
      </c>
      <c r="F872" s="162" t="s">
        <v>1686</v>
      </c>
      <c r="G872" s="162" t="s">
        <v>1793</v>
      </c>
      <c r="H872" s="162" t="s">
        <v>2682</v>
      </c>
      <c r="I872" s="385" t="s">
        <v>5822</v>
      </c>
      <c r="J872" s="392" t="s">
        <v>4688</v>
      </c>
      <c r="K872" s="376" t="s">
        <v>4785</v>
      </c>
      <c r="L872" s="207"/>
      <c r="M872" s="207"/>
      <c r="N872" s="207" t="e">
        <v>#N/A</v>
      </c>
      <c r="O872" s="156" t="s">
        <v>1722</v>
      </c>
      <c r="P872" s="156"/>
      <c r="Q872" s="156" t="s">
        <v>4596</v>
      </c>
      <c r="R872" s="156" t="s">
        <v>4643</v>
      </c>
      <c r="S872" s="129"/>
      <c r="T872" s="378"/>
      <c r="U872" s="156" t="s">
        <v>4796</v>
      </c>
      <c r="V872" s="129"/>
      <c r="W872" s="162" t="s">
        <v>2682</v>
      </c>
      <c r="X872" s="156"/>
      <c r="Y872" s="376"/>
      <c r="Z872" s="379"/>
      <c r="AA872" s="156"/>
      <c r="AB872" s="129"/>
      <c r="AC872" s="380"/>
      <c r="AD872" s="379" t="s">
        <v>4661</v>
      </c>
      <c r="AE872" s="156" t="s">
        <v>4662</v>
      </c>
      <c r="AF872" s="379" t="s">
        <v>4583</v>
      </c>
      <c r="AG872" s="129"/>
      <c r="AH872" s="162" t="s">
        <v>1714</v>
      </c>
      <c r="AI872" s="162" t="s">
        <v>1714</v>
      </c>
      <c r="AJ872" s="205"/>
      <c r="AK872" s="162" t="s">
        <v>1714</v>
      </c>
      <c r="AL872" s="162"/>
      <c r="AM872" s="162" t="s">
        <v>541</v>
      </c>
      <c r="AN872" s="162" t="s">
        <v>1629</v>
      </c>
      <c r="AO872" s="162"/>
      <c r="AP872" s="162"/>
      <c r="AQ872" s="162"/>
      <c r="AR872" s="162"/>
      <c r="AS872" s="162"/>
      <c r="AT872" s="382" t="s">
        <v>1789</v>
      </c>
      <c r="AU872" s="162"/>
      <c r="AV872" s="376" t="s">
        <v>1843</v>
      </c>
      <c r="AW872" s="162"/>
      <c r="AX872" s="129"/>
      <c r="AY872" s="383" t="s">
        <v>4650</v>
      </c>
      <c r="AZ872" s="129"/>
      <c r="BA872" s="129"/>
      <c r="BB872" s="129"/>
    </row>
    <row r="873" spans="1:54" s="3" customFormat="1" ht="36.75" customHeight="1">
      <c r="A873" s="374">
        <v>485</v>
      </c>
      <c r="B873" s="165" t="s">
        <v>544</v>
      </c>
      <c r="C873" s="162" t="s">
        <v>543</v>
      </c>
      <c r="D873" s="162"/>
      <c r="E873" s="206">
        <v>41409</v>
      </c>
      <c r="F873" s="162" t="s">
        <v>1686</v>
      </c>
      <c r="G873" s="162" t="s">
        <v>1793</v>
      </c>
      <c r="H873" s="162" t="s">
        <v>2682</v>
      </c>
      <c r="I873" s="385" t="s">
        <v>5822</v>
      </c>
      <c r="J873" s="392" t="s">
        <v>4688</v>
      </c>
      <c r="K873" s="376" t="s">
        <v>4785</v>
      </c>
      <c r="L873" s="207"/>
      <c r="M873" s="207"/>
      <c r="N873" s="207" t="e">
        <v>#N/A</v>
      </c>
      <c r="O873" s="156" t="s">
        <v>1722</v>
      </c>
      <c r="P873" s="156"/>
      <c r="Q873" s="156" t="s">
        <v>4596</v>
      </c>
      <c r="R873" s="156" t="s">
        <v>4643</v>
      </c>
      <c r="S873" s="129"/>
      <c r="T873" s="378"/>
      <c r="U873" s="156" t="s">
        <v>4796</v>
      </c>
      <c r="V873" s="129"/>
      <c r="W873" s="162" t="s">
        <v>2682</v>
      </c>
      <c r="X873" s="156"/>
      <c r="Y873" s="376"/>
      <c r="Z873" s="379"/>
      <c r="AA873" s="156"/>
      <c r="AB873" s="129"/>
      <c r="AC873" s="380"/>
      <c r="AD873" s="379" t="s">
        <v>4661</v>
      </c>
      <c r="AE873" s="156" t="s">
        <v>4662</v>
      </c>
      <c r="AF873" s="379" t="s">
        <v>4583</v>
      </c>
      <c r="AG873" s="129"/>
      <c r="AH873" s="162" t="s">
        <v>1714</v>
      </c>
      <c r="AI873" s="162" t="s">
        <v>1714</v>
      </c>
      <c r="AJ873" s="205"/>
      <c r="AK873" s="162" t="s">
        <v>1714</v>
      </c>
      <c r="AL873" s="162"/>
      <c r="AM873" s="162" t="s">
        <v>541</v>
      </c>
      <c r="AN873" s="162" t="s">
        <v>1629</v>
      </c>
      <c r="AO873" s="162"/>
      <c r="AP873" s="162"/>
      <c r="AQ873" s="162"/>
      <c r="AR873" s="162"/>
      <c r="AS873" s="162"/>
      <c r="AT873" s="382" t="s">
        <v>1789</v>
      </c>
      <c r="AU873" s="162"/>
      <c r="AV873" s="376" t="s">
        <v>1843</v>
      </c>
      <c r="AW873" s="162"/>
      <c r="AX873" s="129"/>
      <c r="AY873" s="383" t="s">
        <v>4650</v>
      </c>
      <c r="AZ873" s="129"/>
      <c r="BA873" s="129"/>
      <c r="BB873" s="129"/>
    </row>
    <row r="874" spans="1:54" s="3" customFormat="1" ht="36.75" customHeight="1">
      <c r="A874" s="374">
        <v>488</v>
      </c>
      <c r="B874" s="375" t="s">
        <v>1057</v>
      </c>
      <c r="C874" s="156" t="s">
        <v>1056</v>
      </c>
      <c r="D874" s="156"/>
      <c r="E874" s="206">
        <v>43054</v>
      </c>
      <c r="F874" s="162" t="s">
        <v>1626</v>
      </c>
      <c r="G874" s="162" t="s">
        <v>2051</v>
      </c>
      <c r="H874" s="162" t="s">
        <v>2329</v>
      </c>
      <c r="I874" s="385" t="s">
        <v>5822</v>
      </c>
      <c r="J874" s="377" t="s">
        <v>4426</v>
      </c>
      <c r="K874" s="206" t="s">
        <v>4786</v>
      </c>
      <c r="L874" s="207"/>
      <c r="M874" s="207"/>
      <c r="N874" s="207" t="e">
        <v>#N/A</v>
      </c>
      <c r="O874" s="156"/>
      <c r="P874" s="156"/>
      <c r="Q874" s="156" t="s">
        <v>4596</v>
      </c>
      <c r="R874" s="156" t="s">
        <v>4689</v>
      </c>
      <c r="S874" s="129"/>
      <c r="T874" s="378"/>
      <c r="U874" s="156" t="s">
        <v>4796</v>
      </c>
      <c r="V874" s="129"/>
      <c r="W874" s="162" t="s">
        <v>2329</v>
      </c>
      <c r="X874" s="156"/>
      <c r="Y874" s="376"/>
      <c r="Z874" s="379"/>
      <c r="AA874" s="156"/>
      <c r="AB874" s="129"/>
      <c r="AC874" s="380"/>
      <c r="AD874" s="379" t="s">
        <v>4661</v>
      </c>
      <c r="AE874" s="156" t="s">
        <v>4662</v>
      </c>
      <c r="AF874" s="380" t="s">
        <v>1799</v>
      </c>
      <c r="AG874" s="129"/>
      <c r="AH874" s="162" t="s">
        <v>1714</v>
      </c>
      <c r="AI874" s="162" t="s">
        <v>1714</v>
      </c>
      <c r="AJ874" s="162"/>
      <c r="AK874" s="162" t="s">
        <v>1714</v>
      </c>
      <c r="AL874" s="162"/>
      <c r="AM874" s="162" t="s">
        <v>2862</v>
      </c>
      <c r="AN874" s="162" t="s">
        <v>1625</v>
      </c>
      <c r="AO874" s="376">
        <v>43054</v>
      </c>
      <c r="AP874" s="162" t="s">
        <v>1794</v>
      </c>
      <c r="AQ874" s="376">
        <v>43343</v>
      </c>
      <c r="AR874" s="169">
        <v>0</v>
      </c>
      <c r="AS874" s="169">
        <v>0</v>
      </c>
      <c r="AT874" s="382"/>
      <c r="AU874" s="162"/>
      <c r="AV874" s="376" t="s">
        <v>1795</v>
      </c>
      <c r="AW874" s="162"/>
      <c r="AX874" s="129"/>
      <c r="AY874" s="383" t="s">
        <v>4632</v>
      </c>
      <c r="AZ874" s="129"/>
      <c r="BA874" s="129"/>
      <c r="BB874" s="129"/>
    </row>
    <row r="875" spans="1:54" s="3" customFormat="1" ht="36.75" customHeight="1">
      <c r="A875" s="374">
        <v>489</v>
      </c>
      <c r="B875" s="375" t="s">
        <v>1055</v>
      </c>
      <c r="C875" s="156" t="s">
        <v>1766</v>
      </c>
      <c r="D875" s="156"/>
      <c r="E875" s="206">
        <v>43054</v>
      </c>
      <c r="F875" s="162" t="s">
        <v>1626</v>
      </c>
      <c r="G875" s="162" t="s">
        <v>2051</v>
      </c>
      <c r="H875" s="162" t="s">
        <v>2329</v>
      </c>
      <c r="I875" s="385" t="s">
        <v>5822</v>
      </c>
      <c r="J875" s="377" t="s">
        <v>4426</v>
      </c>
      <c r="K875" s="206" t="s">
        <v>4786</v>
      </c>
      <c r="L875" s="207"/>
      <c r="M875" s="207"/>
      <c r="N875" s="207" t="e">
        <v>#N/A</v>
      </c>
      <c r="O875" s="156"/>
      <c r="P875" s="156"/>
      <c r="Q875" s="156" t="s">
        <v>4596</v>
      </c>
      <c r="R875" s="156" t="s">
        <v>4689</v>
      </c>
      <c r="S875" s="129"/>
      <c r="T875" s="378"/>
      <c r="U875" s="156" t="s">
        <v>4796</v>
      </c>
      <c r="V875" s="129"/>
      <c r="W875" s="162" t="s">
        <v>2329</v>
      </c>
      <c r="X875" s="156"/>
      <c r="Y875" s="376"/>
      <c r="Z875" s="379"/>
      <c r="AA875" s="156"/>
      <c r="AB875" s="129"/>
      <c r="AC875" s="380"/>
      <c r="AD875" s="379" t="s">
        <v>4661</v>
      </c>
      <c r="AE875" s="156" t="s">
        <v>4662</v>
      </c>
      <c r="AF875" s="380" t="s">
        <v>1799</v>
      </c>
      <c r="AG875" s="129"/>
      <c r="AH875" s="162" t="s">
        <v>1714</v>
      </c>
      <c r="AI875" s="162" t="s">
        <v>1714</v>
      </c>
      <c r="AJ875" s="162"/>
      <c r="AK875" s="162" t="s">
        <v>1714</v>
      </c>
      <c r="AL875" s="162"/>
      <c r="AM875" s="162" t="s">
        <v>2862</v>
      </c>
      <c r="AN875" s="162" t="s">
        <v>1625</v>
      </c>
      <c r="AO875" s="376">
        <v>43054</v>
      </c>
      <c r="AP875" s="162" t="s">
        <v>1794</v>
      </c>
      <c r="AQ875" s="376">
        <v>43343</v>
      </c>
      <c r="AR875" s="169">
        <v>0</v>
      </c>
      <c r="AS875" s="169">
        <v>0</v>
      </c>
      <c r="AT875" s="382"/>
      <c r="AU875" s="162"/>
      <c r="AV875" s="376" t="s">
        <v>1795</v>
      </c>
      <c r="AW875" s="162"/>
      <c r="AX875" s="129"/>
      <c r="AY875" s="383" t="s">
        <v>4632</v>
      </c>
      <c r="AZ875" s="129"/>
      <c r="BA875" s="129"/>
      <c r="BB875" s="129"/>
    </row>
    <row r="876" spans="1:54" s="3" customFormat="1" ht="36.75" customHeight="1">
      <c r="A876" s="374">
        <v>490</v>
      </c>
      <c r="B876" s="162" t="s">
        <v>355</v>
      </c>
      <c r="C876" s="162" t="s">
        <v>356</v>
      </c>
      <c r="D876" s="162"/>
      <c r="E876" s="376" t="s">
        <v>4106</v>
      </c>
      <c r="F876" s="162" t="s">
        <v>1852</v>
      </c>
      <c r="G876" s="162" t="s">
        <v>1793</v>
      </c>
      <c r="H876" s="162" t="s">
        <v>2330</v>
      </c>
      <c r="I876" s="385" t="s">
        <v>5822</v>
      </c>
      <c r="J876" s="377" t="s">
        <v>4426</v>
      </c>
      <c r="K876" s="206" t="s">
        <v>4786</v>
      </c>
      <c r="L876" s="207"/>
      <c r="M876" s="207"/>
      <c r="N876" s="207" t="e">
        <v>#N/A</v>
      </c>
      <c r="O876" s="162" t="s">
        <v>1722</v>
      </c>
      <c r="P876" s="156"/>
      <c r="Q876" s="156" t="s">
        <v>4596</v>
      </c>
      <c r="R876" s="156" t="s">
        <v>4643</v>
      </c>
      <c r="S876" s="129"/>
      <c r="T876" s="378"/>
      <c r="U876" s="156" t="s">
        <v>4796</v>
      </c>
      <c r="V876" s="129"/>
      <c r="W876" s="162" t="s">
        <v>2330</v>
      </c>
      <c r="X876" s="162"/>
      <c r="Y876" s="376"/>
      <c r="Z876" s="379"/>
      <c r="AA876" s="156"/>
      <c r="AB876" s="129"/>
      <c r="AC876" s="380"/>
      <c r="AD876" s="379" t="s">
        <v>4661</v>
      </c>
      <c r="AE876" s="156" t="s">
        <v>4662</v>
      </c>
      <c r="AF876" s="379" t="s">
        <v>1796</v>
      </c>
      <c r="AG876" s="129"/>
      <c r="AH876" s="162" t="s">
        <v>1714</v>
      </c>
      <c r="AI876" s="162" t="s">
        <v>1714</v>
      </c>
      <c r="AJ876" s="162"/>
      <c r="AK876" s="162" t="s">
        <v>1714</v>
      </c>
      <c r="AL876" s="465" t="s">
        <v>357</v>
      </c>
      <c r="AM876" s="162"/>
      <c r="AN876" s="162" t="s">
        <v>1629</v>
      </c>
      <c r="AO876" s="162"/>
      <c r="AP876" s="162"/>
      <c r="AQ876" s="162"/>
      <c r="AR876" s="162"/>
      <c r="AS876" s="162"/>
      <c r="AT876" s="382"/>
      <c r="AU876" s="162"/>
      <c r="AV876" s="162" t="s">
        <v>1898</v>
      </c>
      <c r="AW876" s="162" t="s">
        <v>1780</v>
      </c>
      <c r="AX876" s="129"/>
      <c r="AY876" s="383" t="s">
        <v>4652</v>
      </c>
      <c r="AZ876" s="129"/>
      <c r="BA876" s="129"/>
      <c r="BB876" s="129"/>
    </row>
    <row r="877" spans="1:54" s="3" customFormat="1" ht="36.75" customHeight="1">
      <c r="A877" s="374">
        <v>491</v>
      </c>
      <c r="B877" s="162" t="s">
        <v>358</v>
      </c>
      <c r="C877" s="162" t="s">
        <v>356</v>
      </c>
      <c r="D877" s="162"/>
      <c r="E877" s="376" t="s">
        <v>4107</v>
      </c>
      <c r="F877" s="162" t="s">
        <v>1852</v>
      </c>
      <c r="G877" s="162" t="s">
        <v>1793</v>
      </c>
      <c r="H877" s="162" t="s">
        <v>2330</v>
      </c>
      <c r="I877" s="385" t="s">
        <v>5822</v>
      </c>
      <c r="J877" s="377" t="s">
        <v>4426</v>
      </c>
      <c r="K877" s="206" t="s">
        <v>4786</v>
      </c>
      <c r="L877" s="207"/>
      <c r="M877" s="207"/>
      <c r="N877" s="207" t="e">
        <v>#N/A</v>
      </c>
      <c r="O877" s="162" t="s">
        <v>1722</v>
      </c>
      <c r="P877" s="156"/>
      <c r="Q877" s="156" t="s">
        <v>4596</v>
      </c>
      <c r="R877" s="156" t="s">
        <v>4643</v>
      </c>
      <c r="S877" s="129"/>
      <c r="T877" s="378"/>
      <c r="U877" s="156" t="s">
        <v>4796</v>
      </c>
      <c r="V877" s="129"/>
      <c r="W877" s="162" t="s">
        <v>2330</v>
      </c>
      <c r="X877" s="162"/>
      <c r="Y877" s="376"/>
      <c r="Z877" s="379"/>
      <c r="AA877" s="156"/>
      <c r="AB877" s="129"/>
      <c r="AC877" s="380"/>
      <c r="AD877" s="379" t="s">
        <v>4661</v>
      </c>
      <c r="AE877" s="156" t="s">
        <v>4662</v>
      </c>
      <c r="AF877" s="379" t="s">
        <v>1796</v>
      </c>
      <c r="AG877" s="129"/>
      <c r="AH877" s="162" t="s">
        <v>1714</v>
      </c>
      <c r="AI877" s="162" t="s">
        <v>1714</v>
      </c>
      <c r="AJ877" s="162"/>
      <c r="AK877" s="162" t="s">
        <v>1714</v>
      </c>
      <c r="AL877" s="465" t="s">
        <v>357</v>
      </c>
      <c r="AM877" s="162"/>
      <c r="AN877" s="162" t="s">
        <v>1629</v>
      </c>
      <c r="AO877" s="162"/>
      <c r="AP877" s="162"/>
      <c r="AQ877" s="162"/>
      <c r="AR877" s="162"/>
      <c r="AS877" s="162"/>
      <c r="AT877" s="382"/>
      <c r="AU877" s="162"/>
      <c r="AV877" s="162" t="s">
        <v>1898</v>
      </c>
      <c r="AW877" s="162" t="s">
        <v>1780</v>
      </c>
      <c r="AX877" s="129"/>
      <c r="AY877" s="383" t="s">
        <v>4652</v>
      </c>
      <c r="AZ877" s="129"/>
      <c r="BA877" s="129"/>
      <c r="BB877" s="129"/>
    </row>
    <row r="878" spans="1:54" s="3" customFormat="1" ht="36.75" customHeight="1">
      <c r="A878" s="374">
        <v>492</v>
      </c>
      <c r="B878" s="158" t="s">
        <v>1286</v>
      </c>
      <c r="C878" s="156" t="s">
        <v>1729</v>
      </c>
      <c r="D878" s="156"/>
      <c r="E878" s="206" t="s">
        <v>4064</v>
      </c>
      <c r="F878" s="392" t="s">
        <v>1686</v>
      </c>
      <c r="G878" s="392" t="s">
        <v>1996</v>
      </c>
      <c r="H878" s="162" t="s">
        <v>4587</v>
      </c>
      <c r="I878" s="385" t="s">
        <v>5822</v>
      </c>
      <c r="J878" s="377" t="s">
        <v>4426</v>
      </c>
      <c r="K878" s="206" t="s">
        <v>4786</v>
      </c>
      <c r="L878" s="207"/>
      <c r="M878" s="207"/>
      <c r="N878" s="207" t="e">
        <v>#N/A</v>
      </c>
      <c r="O878" s="156"/>
      <c r="P878" s="156"/>
      <c r="Q878" s="156" t="s">
        <v>4596</v>
      </c>
      <c r="R878" s="156" t="s">
        <v>4689</v>
      </c>
      <c r="S878" s="129"/>
      <c r="T878" s="378"/>
      <c r="U878" s="156" t="s">
        <v>4796</v>
      </c>
      <c r="V878" s="129"/>
      <c r="W878" s="162" t="s">
        <v>4587</v>
      </c>
      <c r="X878" s="156"/>
      <c r="Y878" s="376"/>
      <c r="Z878" s="379"/>
      <c r="AA878" s="156"/>
      <c r="AB878" s="129"/>
      <c r="AC878" s="380"/>
      <c r="AD878" s="379" t="s">
        <v>4661</v>
      </c>
      <c r="AE878" s="156" t="s">
        <v>4662</v>
      </c>
      <c r="AF878" s="380" t="s">
        <v>1799</v>
      </c>
      <c r="AG878" s="129"/>
      <c r="AH878" s="162" t="s">
        <v>1714</v>
      </c>
      <c r="AI878" s="162" t="s">
        <v>1714</v>
      </c>
      <c r="AJ878" s="205"/>
      <c r="AK878" s="162" t="s">
        <v>1714</v>
      </c>
      <c r="AL878" s="382"/>
      <c r="AM878" s="159" t="s">
        <v>2584</v>
      </c>
      <c r="AN878" s="382" t="s">
        <v>1627</v>
      </c>
      <c r="AO878" s="404">
        <v>43118.464658483797</v>
      </c>
      <c r="AP878" s="159" t="s">
        <v>1794</v>
      </c>
      <c r="AQ878" s="376">
        <v>43381</v>
      </c>
      <c r="AR878" s="169" t="s">
        <v>2585</v>
      </c>
      <c r="AS878" s="169" t="s">
        <v>2586</v>
      </c>
      <c r="AT878" s="382"/>
      <c r="AU878" s="162"/>
      <c r="AV878" s="376" t="s">
        <v>1795</v>
      </c>
      <c r="AW878" s="159"/>
      <c r="AX878" s="129"/>
      <c r="AY878" s="383" t="s">
        <v>4655</v>
      </c>
      <c r="AZ878" s="129"/>
      <c r="BA878" s="129"/>
      <c r="BB878" s="129"/>
    </row>
    <row r="879" spans="1:54" s="3" customFormat="1" ht="36.75" customHeight="1">
      <c r="A879" s="374">
        <v>493</v>
      </c>
      <c r="B879" s="158" t="s">
        <v>1285</v>
      </c>
      <c r="C879" s="156" t="s">
        <v>1729</v>
      </c>
      <c r="D879" s="156"/>
      <c r="E879" s="206" t="s">
        <v>4065</v>
      </c>
      <c r="F879" s="392" t="s">
        <v>1686</v>
      </c>
      <c r="G879" s="392" t="s">
        <v>1996</v>
      </c>
      <c r="H879" s="162" t="s">
        <v>4587</v>
      </c>
      <c r="I879" s="385" t="s">
        <v>5822</v>
      </c>
      <c r="J879" s="377" t="s">
        <v>4426</v>
      </c>
      <c r="K879" s="206" t="s">
        <v>4786</v>
      </c>
      <c r="L879" s="207"/>
      <c r="M879" s="207"/>
      <c r="N879" s="207" t="e">
        <v>#N/A</v>
      </c>
      <c r="O879" s="156"/>
      <c r="P879" s="156"/>
      <c r="Q879" s="156" t="s">
        <v>4596</v>
      </c>
      <c r="R879" s="156" t="s">
        <v>4689</v>
      </c>
      <c r="S879" s="129"/>
      <c r="T879" s="378"/>
      <c r="U879" s="156" t="s">
        <v>4796</v>
      </c>
      <c r="V879" s="129"/>
      <c r="W879" s="162" t="s">
        <v>4587</v>
      </c>
      <c r="X879" s="156"/>
      <c r="Y879" s="376"/>
      <c r="Z879" s="379"/>
      <c r="AA879" s="156"/>
      <c r="AB879" s="129"/>
      <c r="AC879" s="380"/>
      <c r="AD879" s="379" t="s">
        <v>4661</v>
      </c>
      <c r="AE879" s="156" t="s">
        <v>4662</v>
      </c>
      <c r="AF879" s="380" t="s">
        <v>1799</v>
      </c>
      <c r="AG879" s="129"/>
      <c r="AH879" s="162" t="s">
        <v>1714</v>
      </c>
      <c r="AI879" s="162" t="s">
        <v>1714</v>
      </c>
      <c r="AJ879" s="205"/>
      <c r="AK879" s="162" t="s">
        <v>1714</v>
      </c>
      <c r="AL879" s="382"/>
      <c r="AM879" s="159" t="s">
        <v>2584</v>
      </c>
      <c r="AN879" s="382" t="s">
        <v>1627</v>
      </c>
      <c r="AO879" s="404">
        <v>43118.468675231481</v>
      </c>
      <c r="AP879" s="159" t="s">
        <v>1794</v>
      </c>
      <c r="AQ879" s="376">
        <v>43381</v>
      </c>
      <c r="AR879" s="169" t="s">
        <v>2587</v>
      </c>
      <c r="AS879" s="169" t="s">
        <v>2588</v>
      </c>
      <c r="AT879" s="382"/>
      <c r="AU879" s="162"/>
      <c r="AV879" s="376" t="s">
        <v>1795</v>
      </c>
      <c r="AW879" s="159"/>
      <c r="AX879" s="129"/>
      <c r="AY879" s="383" t="s">
        <v>4655</v>
      </c>
      <c r="AZ879" s="129"/>
      <c r="BA879" s="129"/>
      <c r="BB879" s="129"/>
    </row>
    <row r="880" spans="1:54" s="3" customFormat="1" ht="36.75" customHeight="1">
      <c r="A880" s="374">
        <v>494</v>
      </c>
      <c r="B880" s="158" t="s">
        <v>1284</v>
      </c>
      <c r="C880" s="156" t="s">
        <v>1729</v>
      </c>
      <c r="D880" s="156"/>
      <c r="E880" s="206" t="s">
        <v>4066</v>
      </c>
      <c r="F880" s="392" t="s">
        <v>1686</v>
      </c>
      <c r="G880" s="392" t="s">
        <v>1996</v>
      </c>
      <c r="H880" s="162" t="s">
        <v>4587</v>
      </c>
      <c r="I880" s="385" t="s">
        <v>5822</v>
      </c>
      <c r="J880" s="377" t="s">
        <v>4426</v>
      </c>
      <c r="K880" s="206" t="s">
        <v>4786</v>
      </c>
      <c r="L880" s="207"/>
      <c r="M880" s="207"/>
      <c r="N880" s="207" t="e">
        <v>#N/A</v>
      </c>
      <c r="O880" s="156"/>
      <c r="P880" s="156"/>
      <c r="Q880" s="156" t="s">
        <v>4596</v>
      </c>
      <c r="R880" s="156" t="s">
        <v>4689</v>
      </c>
      <c r="S880" s="129"/>
      <c r="T880" s="378"/>
      <c r="U880" s="156" t="s">
        <v>4796</v>
      </c>
      <c r="V880" s="129"/>
      <c r="W880" s="162" t="s">
        <v>4587</v>
      </c>
      <c r="X880" s="156"/>
      <c r="Y880" s="376"/>
      <c r="Z880" s="379"/>
      <c r="AA880" s="156"/>
      <c r="AB880" s="129"/>
      <c r="AC880" s="380"/>
      <c r="AD880" s="379" t="s">
        <v>4661</v>
      </c>
      <c r="AE880" s="156" t="s">
        <v>4662</v>
      </c>
      <c r="AF880" s="380" t="s">
        <v>1799</v>
      </c>
      <c r="AG880" s="129"/>
      <c r="AH880" s="162" t="s">
        <v>1714</v>
      </c>
      <c r="AI880" s="162" t="s">
        <v>1714</v>
      </c>
      <c r="AJ880" s="205"/>
      <c r="AK880" s="162" t="s">
        <v>1714</v>
      </c>
      <c r="AL880" s="382"/>
      <c r="AM880" s="159" t="s">
        <v>2584</v>
      </c>
      <c r="AN880" s="382" t="s">
        <v>1627</v>
      </c>
      <c r="AO880" s="404">
        <v>43118.44781153935</v>
      </c>
      <c r="AP880" s="159" t="s">
        <v>1794</v>
      </c>
      <c r="AQ880" s="376">
        <v>43381</v>
      </c>
      <c r="AR880" s="169" t="s">
        <v>2589</v>
      </c>
      <c r="AS880" s="169" t="s">
        <v>2590</v>
      </c>
      <c r="AT880" s="382"/>
      <c r="AU880" s="162"/>
      <c r="AV880" s="376" t="s">
        <v>1795</v>
      </c>
      <c r="AW880" s="159"/>
      <c r="AX880" s="129"/>
      <c r="AY880" s="383" t="s">
        <v>4655</v>
      </c>
      <c r="AZ880" s="129"/>
      <c r="BA880" s="129"/>
      <c r="BB880" s="129"/>
    </row>
    <row r="881" spans="1:54" s="3" customFormat="1" ht="36.75" customHeight="1">
      <c r="A881" s="181">
        <v>1</v>
      </c>
      <c r="B881" s="48" t="s">
        <v>1155</v>
      </c>
      <c r="C881" s="79">
        <v>75614765</v>
      </c>
      <c r="D881" s="35" t="s">
        <v>4030</v>
      </c>
      <c r="E881" s="1" t="s">
        <v>2002</v>
      </c>
      <c r="F881" s="1" t="s">
        <v>308</v>
      </c>
      <c r="G881" s="1" t="s">
        <v>1290</v>
      </c>
      <c r="H881" s="17" t="s">
        <v>4426</v>
      </c>
      <c r="I881" s="806" t="s">
        <v>1780</v>
      </c>
      <c r="J881" s="170"/>
      <c r="K881" s="85"/>
      <c r="L881" s="85" t="e">
        <v>#N/A</v>
      </c>
      <c r="M881" s="85"/>
      <c r="N881" s="79"/>
      <c r="O881" s="133" t="s">
        <v>4698</v>
      </c>
      <c r="P881" s="79" t="s">
        <v>4596</v>
      </c>
      <c r="Q881" s="79" t="s">
        <v>4689</v>
      </c>
      <c r="R881" s="79" t="e">
        <v>#N/A</v>
      </c>
      <c r="S881" s="86"/>
      <c r="T881" s="78"/>
      <c r="U881" s="79"/>
      <c r="V881" s="79" t="e">
        <v>#N/A</v>
      </c>
      <c r="W881" s="79" t="s">
        <v>1780</v>
      </c>
      <c r="X881" s="81" t="s">
        <v>4</v>
      </c>
      <c r="Y881" s="80" t="s">
        <v>1913</v>
      </c>
      <c r="Z881" s="79" t="s">
        <v>4662</v>
      </c>
      <c r="AA881" s="91" t="s">
        <v>2325</v>
      </c>
      <c r="AB881" s="91"/>
      <c r="AC881" s="47" t="s">
        <v>2324</v>
      </c>
      <c r="AD881" s="78" t="s">
        <v>1714</v>
      </c>
      <c r="AE881" s="83"/>
      <c r="AF881" s="78" t="s">
        <v>1714</v>
      </c>
      <c r="AG881" s="1" t="s">
        <v>1290</v>
      </c>
      <c r="AH881" s="83"/>
      <c r="AI881" s="89" t="s">
        <v>308</v>
      </c>
      <c r="AJ881" s="97" t="s">
        <v>1627</v>
      </c>
      <c r="AK881" s="5"/>
      <c r="AL881" s="83"/>
      <c r="AM881" s="48" t="s">
        <v>1156</v>
      </c>
      <c r="AN881" s="49">
        <v>43245.198972569444</v>
      </c>
      <c r="AO881" s="5" t="s">
        <v>1883</v>
      </c>
      <c r="AP881" s="81">
        <v>43493</v>
      </c>
      <c r="AQ881" s="76" t="s">
        <v>2326</v>
      </c>
      <c r="AR881" s="76" t="s">
        <v>2327</v>
      </c>
      <c r="AS881" s="5"/>
      <c r="AT881" s="78"/>
      <c r="AU881" s="81" t="s">
        <v>1810</v>
      </c>
      <c r="AV881" s="1" t="s">
        <v>2328</v>
      </c>
      <c r="AW881" s="87"/>
      <c r="AX881" s="131" t="s">
        <v>1780</v>
      </c>
      <c r="AY881" s="87"/>
      <c r="AZ881" s="87"/>
      <c r="BA881" s="87"/>
      <c r="BB881" s="87"/>
    </row>
    <row r="882" spans="1:54" s="3" customFormat="1" ht="36.75" customHeight="1">
      <c r="A882" s="181">
        <v>2</v>
      </c>
      <c r="B882" s="34" t="s">
        <v>1572</v>
      </c>
      <c r="C882" s="79">
        <v>964716352</v>
      </c>
      <c r="D882" s="35">
        <v>43252</v>
      </c>
      <c r="E882" s="95" t="s">
        <v>1866</v>
      </c>
      <c r="F882" s="95" t="s">
        <v>1630</v>
      </c>
      <c r="G882" s="1" t="s">
        <v>1290</v>
      </c>
      <c r="H882" s="17" t="s">
        <v>4426</v>
      </c>
      <c r="I882" s="806" t="s">
        <v>1780</v>
      </c>
      <c r="J882" s="170"/>
      <c r="K882" s="85"/>
      <c r="L882" s="85" t="e">
        <v>#N/A</v>
      </c>
      <c r="M882" s="85"/>
      <c r="N882" s="79"/>
      <c r="O882" s="133" t="s">
        <v>4737</v>
      </c>
      <c r="P882" s="79" t="s">
        <v>4596</v>
      </c>
      <c r="Q882" s="79" t="s">
        <v>4643</v>
      </c>
      <c r="R882" s="79" t="e">
        <v>#N/A</v>
      </c>
      <c r="S882" s="86"/>
      <c r="T882" s="78"/>
      <c r="U882" s="79"/>
      <c r="V882" s="79" t="e">
        <v>#N/A</v>
      </c>
      <c r="W882" s="79" t="s">
        <v>1780</v>
      </c>
      <c r="X882" s="81" t="s">
        <v>4</v>
      </c>
      <c r="Y882" s="80" t="s">
        <v>4661</v>
      </c>
      <c r="Z882" s="79" t="s">
        <v>4662</v>
      </c>
      <c r="AA882" s="80" t="s">
        <v>4747</v>
      </c>
      <c r="AB882" s="91"/>
      <c r="AC882" s="17" t="s">
        <v>31</v>
      </c>
      <c r="AD882" s="78" t="s">
        <v>1714</v>
      </c>
      <c r="AE882" s="83"/>
      <c r="AF882" s="78" t="s">
        <v>1714</v>
      </c>
      <c r="AG882" s="1" t="s">
        <v>1290</v>
      </c>
      <c r="AH882" s="76"/>
      <c r="AI882" s="19" t="s">
        <v>1630</v>
      </c>
      <c r="AJ882" s="94" t="s">
        <v>1627</v>
      </c>
      <c r="AK882" s="1"/>
      <c r="AL882" s="83"/>
      <c r="AM882" s="1" t="s">
        <v>1540</v>
      </c>
      <c r="AN882" s="21" t="s">
        <v>2331</v>
      </c>
      <c r="AO882" s="1" t="s">
        <v>1830</v>
      </c>
      <c r="AP882" s="81"/>
      <c r="AQ882" s="76" t="s">
        <v>2313</v>
      </c>
      <c r="AR882" s="76">
        <v>0</v>
      </c>
      <c r="AS882" s="5"/>
      <c r="AT882" s="78"/>
      <c r="AU882" s="81" t="s">
        <v>1838</v>
      </c>
      <c r="AV882" s="1"/>
      <c r="AW882" s="87"/>
      <c r="AX882" s="131" t="s">
        <v>1780</v>
      </c>
      <c r="AY882" s="87"/>
      <c r="AZ882" s="87"/>
      <c r="BA882" s="87"/>
      <c r="BB882" s="87"/>
    </row>
    <row r="883" spans="1:54" s="3" customFormat="1" ht="36.75" customHeight="1">
      <c r="A883" s="181">
        <v>3</v>
      </c>
      <c r="B883" s="34" t="s">
        <v>1573</v>
      </c>
      <c r="C883" s="79">
        <v>964722971</v>
      </c>
      <c r="D883" s="35">
        <v>43252</v>
      </c>
      <c r="E883" s="95" t="s">
        <v>1866</v>
      </c>
      <c r="F883" s="95" t="s">
        <v>1630</v>
      </c>
      <c r="G883" s="1" t="s">
        <v>1290</v>
      </c>
      <c r="H883" s="17" t="s">
        <v>4426</v>
      </c>
      <c r="I883" s="806" t="s">
        <v>1780</v>
      </c>
      <c r="J883" s="170"/>
      <c r="K883" s="85"/>
      <c r="L883" s="85" t="e">
        <v>#N/A</v>
      </c>
      <c r="M883" s="85"/>
      <c r="N883" s="79"/>
      <c r="O883" s="133" t="s">
        <v>4737</v>
      </c>
      <c r="P883" s="79" t="s">
        <v>4596</v>
      </c>
      <c r="Q883" s="79" t="s">
        <v>4643</v>
      </c>
      <c r="R883" s="79" t="e">
        <v>#N/A</v>
      </c>
      <c r="S883" s="86"/>
      <c r="T883" s="78"/>
      <c r="U883" s="79"/>
      <c r="V883" s="79" t="e">
        <v>#N/A</v>
      </c>
      <c r="W883" s="79" t="s">
        <v>1780</v>
      </c>
      <c r="X883" s="81" t="s">
        <v>4</v>
      </c>
      <c r="Y883" s="80" t="s">
        <v>4661</v>
      </c>
      <c r="Z883" s="79" t="s">
        <v>4662</v>
      </c>
      <c r="AA883" s="80" t="s">
        <v>4747</v>
      </c>
      <c r="AB883" s="91"/>
      <c r="AC883" s="17" t="s">
        <v>31</v>
      </c>
      <c r="AD883" s="78" t="s">
        <v>1714</v>
      </c>
      <c r="AE883" s="83"/>
      <c r="AF883" s="78" t="s">
        <v>1714</v>
      </c>
      <c r="AG883" s="1" t="s">
        <v>1290</v>
      </c>
      <c r="AH883" s="76"/>
      <c r="AI883" s="19" t="s">
        <v>1630</v>
      </c>
      <c r="AJ883" s="94" t="s">
        <v>1627</v>
      </c>
      <c r="AK883" s="1"/>
      <c r="AL883" s="83"/>
      <c r="AM883" s="1" t="s">
        <v>1540</v>
      </c>
      <c r="AN883" s="21" t="s">
        <v>2331</v>
      </c>
      <c r="AO883" s="1" t="s">
        <v>1830</v>
      </c>
      <c r="AP883" s="81"/>
      <c r="AQ883" s="76" t="s">
        <v>2332</v>
      </c>
      <c r="AR883" s="76">
        <v>0</v>
      </c>
      <c r="AS883" s="5"/>
      <c r="AT883" s="78"/>
      <c r="AU883" s="81" t="s">
        <v>1838</v>
      </c>
      <c r="AV883" s="1"/>
      <c r="AW883" s="87"/>
      <c r="AX883" s="131" t="s">
        <v>1780</v>
      </c>
      <c r="AY883" s="87"/>
      <c r="AZ883" s="87"/>
      <c r="BA883" s="87"/>
      <c r="BB883" s="87"/>
    </row>
    <row r="884" spans="1:54" s="3" customFormat="1" ht="36.75" customHeight="1">
      <c r="A884" s="181">
        <v>4</v>
      </c>
      <c r="B884" s="34" t="s">
        <v>1574</v>
      </c>
      <c r="C884" s="79">
        <v>964722971</v>
      </c>
      <c r="D884" s="35">
        <v>43252</v>
      </c>
      <c r="E884" s="95" t="s">
        <v>1866</v>
      </c>
      <c r="F884" s="95" t="s">
        <v>1630</v>
      </c>
      <c r="G884" s="1" t="s">
        <v>1290</v>
      </c>
      <c r="H884" s="17" t="s">
        <v>4426</v>
      </c>
      <c r="I884" s="806" t="s">
        <v>1780</v>
      </c>
      <c r="J884" s="170"/>
      <c r="K884" s="85"/>
      <c r="L884" s="85" t="e">
        <v>#N/A</v>
      </c>
      <c r="M884" s="85"/>
      <c r="N884" s="79"/>
      <c r="O884" s="133" t="s">
        <v>4737</v>
      </c>
      <c r="P884" s="79" t="s">
        <v>4596</v>
      </c>
      <c r="Q884" s="79" t="s">
        <v>4643</v>
      </c>
      <c r="R884" s="79" t="e">
        <v>#N/A</v>
      </c>
      <c r="S884" s="86"/>
      <c r="T884" s="78"/>
      <c r="U884" s="79"/>
      <c r="V884" s="79" t="e">
        <v>#N/A</v>
      </c>
      <c r="W884" s="79" t="s">
        <v>1780</v>
      </c>
      <c r="X884" s="81" t="s">
        <v>4</v>
      </c>
      <c r="Y884" s="80" t="s">
        <v>4661</v>
      </c>
      <c r="Z884" s="79" t="s">
        <v>4662</v>
      </c>
      <c r="AA884" s="80" t="s">
        <v>4747</v>
      </c>
      <c r="AB884" s="91"/>
      <c r="AC884" s="17" t="s">
        <v>31</v>
      </c>
      <c r="AD884" s="78" t="s">
        <v>1714</v>
      </c>
      <c r="AE884" s="83"/>
      <c r="AF884" s="78" t="s">
        <v>1714</v>
      </c>
      <c r="AG884" s="1" t="s">
        <v>1290</v>
      </c>
      <c r="AH884" s="76"/>
      <c r="AI884" s="19" t="s">
        <v>1630</v>
      </c>
      <c r="AJ884" s="94" t="s">
        <v>1627</v>
      </c>
      <c r="AK884" s="1"/>
      <c r="AL884" s="83"/>
      <c r="AM884" s="1" t="s">
        <v>1540</v>
      </c>
      <c r="AN884" s="21" t="s">
        <v>2331</v>
      </c>
      <c r="AO884" s="1" t="s">
        <v>1830</v>
      </c>
      <c r="AP884" s="81"/>
      <c r="AQ884" s="76" t="s">
        <v>2318</v>
      </c>
      <c r="AR884" s="76">
        <v>0</v>
      </c>
      <c r="AS884" s="5"/>
      <c r="AT884" s="78"/>
      <c r="AU884" s="81" t="s">
        <v>1838</v>
      </c>
      <c r="AV884" s="1"/>
      <c r="AW884" s="87"/>
      <c r="AX884" s="131" t="s">
        <v>1780</v>
      </c>
      <c r="AY884" s="87"/>
      <c r="AZ884" s="87"/>
      <c r="BA884" s="87"/>
      <c r="BB884" s="87"/>
    </row>
    <row r="885" spans="1:54" s="3" customFormat="1" ht="36.75" customHeight="1">
      <c r="A885" s="181">
        <v>5</v>
      </c>
      <c r="B885" s="114" t="s">
        <v>366</v>
      </c>
      <c r="C885" s="79">
        <v>4513014480</v>
      </c>
      <c r="D885" s="35">
        <v>43270</v>
      </c>
      <c r="E885" s="78" t="s">
        <v>1793</v>
      </c>
      <c r="F885" s="78" t="s">
        <v>1628</v>
      </c>
      <c r="G885" s="1" t="s">
        <v>1290</v>
      </c>
      <c r="H885" s="17" t="s">
        <v>4426</v>
      </c>
      <c r="I885" s="806" t="s">
        <v>1780</v>
      </c>
      <c r="J885" s="170"/>
      <c r="K885" s="85"/>
      <c r="L885" s="85" t="e">
        <v>#N/A</v>
      </c>
      <c r="M885" s="85"/>
      <c r="N885" s="79"/>
      <c r="O885" s="133" t="s">
        <v>4698</v>
      </c>
      <c r="P885" s="79" t="s">
        <v>4596</v>
      </c>
      <c r="Q885" s="79" t="s">
        <v>4689</v>
      </c>
      <c r="R885" s="79" t="e">
        <v>#N/A</v>
      </c>
      <c r="S885" s="86"/>
      <c r="T885" s="78"/>
      <c r="U885" s="79"/>
      <c r="V885" s="79" t="e">
        <v>#N/A</v>
      </c>
      <c r="W885" s="79" t="s">
        <v>1780</v>
      </c>
      <c r="X885" s="81" t="s">
        <v>4</v>
      </c>
      <c r="Y885" s="80" t="s">
        <v>1913</v>
      </c>
      <c r="Z885" s="79" t="s">
        <v>4662</v>
      </c>
      <c r="AA885" s="91" t="s">
        <v>2357</v>
      </c>
      <c r="AB885" s="91"/>
      <c r="AC885" s="101" t="s">
        <v>45</v>
      </c>
      <c r="AD885" s="78" t="s">
        <v>1714</v>
      </c>
      <c r="AE885" s="83"/>
      <c r="AF885" s="78" t="s">
        <v>1714</v>
      </c>
      <c r="AG885" s="1" t="s">
        <v>1290</v>
      </c>
      <c r="AH885" s="83"/>
      <c r="AI885" s="1" t="s">
        <v>1628</v>
      </c>
      <c r="AJ885" s="78" t="s">
        <v>1629</v>
      </c>
      <c r="AK885" s="78"/>
      <c r="AL885" s="83"/>
      <c r="AM885" s="101" t="s">
        <v>364</v>
      </c>
      <c r="AN885" s="102"/>
      <c r="AO885" s="82" t="s">
        <v>1809</v>
      </c>
      <c r="AP885" s="81">
        <v>43431</v>
      </c>
      <c r="AQ885" s="76" t="s">
        <v>2358</v>
      </c>
      <c r="AR885" s="76" t="s">
        <v>2359</v>
      </c>
      <c r="AS885" s="5"/>
      <c r="AT885" s="78"/>
      <c r="AU885" s="81" t="s">
        <v>1838</v>
      </c>
      <c r="AV885" s="78"/>
      <c r="AW885" s="87"/>
      <c r="AX885" s="131" t="s">
        <v>1780</v>
      </c>
      <c r="AY885" s="87"/>
      <c r="AZ885" s="87"/>
      <c r="BA885" s="87"/>
      <c r="BB885" s="87"/>
    </row>
    <row r="886" spans="1:54" s="3" customFormat="1" ht="36.75" customHeight="1">
      <c r="A886" s="181">
        <v>6</v>
      </c>
      <c r="B886" s="114" t="s">
        <v>368</v>
      </c>
      <c r="C886" s="79">
        <v>4513365130</v>
      </c>
      <c r="D886" s="35">
        <v>43270</v>
      </c>
      <c r="E886" s="78" t="s">
        <v>1793</v>
      </c>
      <c r="F886" s="78" t="s">
        <v>1628</v>
      </c>
      <c r="G886" s="1" t="s">
        <v>1290</v>
      </c>
      <c r="H886" s="17" t="s">
        <v>4426</v>
      </c>
      <c r="I886" s="806" t="s">
        <v>1780</v>
      </c>
      <c r="J886" s="170"/>
      <c r="K886" s="85"/>
      <c r="L886" s="85" t="e">
        <v>#N/A</v>
      </c>
      <c r="M886" s="85"/>
      <c r="N886" s="79"/>
      <c r="O886" s="133" t="s">
        <v>4737</v>
      </c>
      <c r="P886" s="79" t="s">
        <v>4596</v>
      </c>
      <c r="Q886" s="79" t="s">
        <v>4689</v>
      </c>
      <c r="R886" s="79" t="e">
        <v>#N/A</v>
      </c>
      <c r="S886" s="86"/>
      <c r="T886" s="78"/>
      <c r="U886" s="79"/>
      <c r="V886" s="79" t="e">
        <v>#N/A</v>
      </c>
      <c r="W886" s="79" t="s">
        <v>1780</v>
      </c>
      <c r="X886" s="81" t="s">
        <v>4</v>
      </c>
      <c r="Y886" s="80" t="s">
        <v>1792</v>
      </c>
      <c r="Z886" s="79" t="s">
        <v>4662</v>
      </c>
      <c r="AA886" s="91" t="s">
        <v>1799</v>
      </c>
      <c r="AB886" s="91"/>
      <c r="AC886" s="101" t="s">
        <v>45</v>
      </c>
      <c r="AD886" s="78" t="s">
        <v>1714</v>
      </c>
      <c r="AE886" s="83"/>
      <c r="AF886" s="78" t="s">
        <v>1714</v>
      </c>
      <c r="AG886" s="1" t="s">
        <v>1290</v>
      </c>
      <c r="AH886" s="76"/>
      <c r="AI886" s="1" t="s">
        <v>1628</v>
      </c>
      <c r="AJ886" s="78" t="s">
        <v>1629</v>
      </c>
      <c r="AK886" s="78"/>
      <c r="AL886" s="83"/>
      <c r="AM886" s="101" t="s">
        <v>364</v>
      </c>
      <c r="AN886" s="102"/>
      <c r="AO886" s="82" t="s">
        <v>1809</v>
      </c>
      <c r="AP886" s="81">
        <v>43432</v>
      </c>
      <c r="AQ886" s="76" t="s">
        <v>2360</v>
      </c>
      <c r="AR886" s="76" t="s">
        <v>2361</v>
      </c>
      <c r="AS886" s="5"/>
      <c r="AT886" s="78"/>
      <c r="AU886" s="81" t="s">
        <v>1838</v>
      </c>
      <c r="AV886" s="78"/>
      <c r="AW886" s="87"/>
      <c r="AX886" s="131" t="s">
        <v>1780</v>
      </c>
      <c r="AY886" s="87"/>
      <c r="AZ886" s="87"/>
      <c r="BA886" s="87"/>
      <c r="BB886" s="87"/>
    </row>
    <row r="887" spans="1:54" s="3" customFormat="1" ht="36.75" customHeight="1">
      <c r="A887" s="181">
        <v>7</v>
      </c>
      <c r="B887" s="114" t="s">
        <v>365</v>
      </c>
      <c r="C887" s="79">
        <v>4513365130</v>
      </c>
      <c r="D887" s="35">
        <v>43270</v>
      </c>
      <c r="E887" s="78" t="s">
        <v>1793</v>
      </c>
      <c r="F887" s="78" t="s">
        <v>1628</v>
      </c>
      <c r="G887" s="1" t="s">
        <v>1290</v>
      </c>
      <c r="H887" s="17" t="s">
        <v>4426</v>
      </c>
      <c r="I887" s="806" t="s">
        <v>1780</v>
      </c>
      <c r="J887" s="170"/>
      <c r="K887" s="85"/>
      <c r="L887" s="85" t="e">
        <v>#N/A</v>
      </c>
      <c r="M887" s="85"/>
      <c r="N887" s="79"/>
      <c r="O887" s="133" t="s">
        <v>4737</v>
      </c>
      <c r="P887" s="79" t="s">
        <v>4596</v>
      </c>
      <c r="Q887" s="79" t="s">
        <v>4689</v>
      </c>
      <c r="R887" s="79" t="e">
        <v>#N/A</v>
      </c>
      <c r="S887" s="86"/>
      <c r="T887" s="78"/>
      <c r="U887" s="79"/>
      <c r="V887" s="79" t="e">
        <v>#N/A</v>
      </c>
      <c r="W887" s="79" t="s">
        <v>1780</v>
      </c>
      <c r="X887" s="81" t="s">
        <v>4</v>
      </c>
      <c r="Y887" s="80" t="s">
        <v>1792</v>
      </c>
      <c r="Z887" s="79" t="s">
        <v>4662</v>
      </c>
      <c r="AA887" s="91" t="s">
        <v>1799</v>
      </c>
      <c r="AB887" s="91"/>
      <c r="AC887" s="101" t="s">
        <v>45</v>
      </c>
      <c r="AD887" s="78" t="s">
        <v>1714</v>
      </c>
      <c r="AE887" s="83"/>
      <c r="AF887" s="78" t="s">
        <v>1714</v>
      </c>
      <c r="AG887" s="1" t="s">
        <v>1290</v>
      </c>
      <c r="AH887" s="76"/>
      <c r="AI887" s="1" t="s">
        <v>1628</v>
      </c>
      <c r="AJ887" s="78" t="s">
        <v>1629</v>
      </c>
      <c r="AK887" s="78"/>
      <c r="AL887" s="83"/>
      <c r="AM887" s="101" t="s">
        <v>364</v>
      </c>
      <c r="AN887" s="102"/>
      <c r="AO887" s="82" t="s">
        <v>1809</v>
      </c>
      <c r="AP887" s="81">
        <v>43431</v>
      </c>
      <c r="AQ887" s="76" t="s">
        <v>2362</v>
      </c>
      <c r="AR887" s="76" t="s">
        <v>2363</v>
      </c>
      <c r="AS887" s="5"/>
      <c r="AT887" s="78"/>
      <c r="AU887" s="81" t="s">
        <v>1838</v>
      </c>
      <c r="AV887" s="78"/>
      <c r="AW887" s="87"/>
      <c r="AX887" s="131" t="s">
        <v>1780</v>
      </c>
      <c r="AY887" s="87"/>
      <c r="AZ887" s="87"/>
      <c r="BA887" s="87"/>
      <c r="BB887" s="87"/>
    </row>
    <row r="888" spans="1:54" s="3" customFormat="1" ht="36.75" customHeight="1">
      <c r="A888" s="181">
        <v>8</v>
      </c>
      <c r="B888" s="114" t="s">
        <v>363</v>
      </c>
      <c r="C888" s="79">
        <v>4513365130</v>
      </c>
      <c r="D888" s="35">
        <v>43270</v>
      </c>
      <c r="E888" s="78" t="s">
        <v>1793</v>
      </c>
      <c r="F888" s="78" t="s">
        <v>1628</v>
      </c>
      <c r="G888" s="1" t="s">
        <v>1290</v>
      </c>
      <c r="H888" s="17" t="s">
        <v>4426</v>
      </c>
      <c r="I888" s="806" t="s">
        <v>1780</v>
      </c>
      <c r="J888" s="170"/>
      <c r="K888" s="85"/>
      <c r="L888" s="85" t="e">
        <v>#N/A</v>
      </c>
      <c r="M888" s="85"/>
      <c r="N888" s="79"/>
      <c r="O888" s="133" t="s">
        <v>4737</v>
      </c>
      <c r="P888" s="79" t="s">
        <v>4596</v>
      </c>
      <c r="Q888" s="79" t="s">
        <v>4689</v>
      </c>
      <c r="R888" s="79" t="e">
        <v>#N/A</v>
      </c>
      <c r="S888" s="86"/>
      <c r="T888" s="78"/>
      <c r="U888" s="79"/>
      <c r="V888" s="79" t="e">
        <v>#N/A</v>
      </c>
      <c r="W888" s="79" t="s">
        <v>1780</v>
      </c>
      <c r="X888" s="81" t="s">
        <v>4</v>
      </c>
      <c r="Y888" s="80" t="s">
        <v>1792</v>
      </c>
      <c r="Z888" s="79" t="s">
        <v>4662</v>
      </c>
      <c r="AA888" s="91" t="s">
        <v>1799</v>
      </c>
      <c r="AB888" s="91"/>
      <c r="AC888" s="101" t="s">
        <v>45</v>
      </c>
      <c r="AD888" s="78" t="s">
        <v>1714</v>
      </c>
      <c r="AE888" s="83"/>
      <c r="AF888" s="78" t="s">
        <v>1714</v>
      </c>
      <c r="AG888" s="1" t="s">
        <v>1290</v>
      </c>
      <c r="AH888" s="76"/>
      <c r="AI888" s="1" t="s">
        <v>1628</v>
      </c>
      <c r="AJ888" s="78" t="s">
        <v>1629</v>
      </c>
      <c r="AK888" s="78"/>
      <c r="AL888" s="83"/>
      <c r="AM888" s="101" t="s">
        <v>364</v>
      </c>
      <c r="AN888" s="102"/>
      <c r="AO888" s="82" t="s">
        <v>1809</v>
      </c>
      <c r="AP888" s="81">
        <v>43432</v>
      </c>
      <c r="AQ888" s="76" t="s">
        <v>2364</v>
      </c>
      <c r="AR888" s="76" t="s">
        <v>2365</v>
      </c>
      <c r="AS888" s="5"/>
      <c r="AT888" s="78"/>
      <c r="AU888" s="81" t="s">
        <v>1838</v>
      </c>
      <c r="AV888" s="78"/>
      <c r="AW888" s="87"/>
      <c r="AX888" s="131" t="s">
        <v>1780</v>
      </c>
      <c r="AY888" s="87"/>
      <c r="AZ888" s="87"/>
      <c r="BA888" s="87"/>
      <c r="BB888" s="87"/>
    </row>
    <row r="889" spans="1:54" s="3" customFormat="1" ht="36.75" customHeight="1">
      <c r="A889" s="181">
        <v>9</v>
      </c>
      <c r="B889" s="114" t="s">
        <v>369</v>
      </c>
      <c r="C889" s="79">
        <v>4513365130</v>
      </c>
      <c r="D889" s="35">
        <v>43270</v>
      </c>
      <c r="E889" s="78" t="s">
        <v>1793</v>
      </c>
      <c r="F889" s="78" t="s">
        <v>1628</v>
      </c>
      <c r="G889" s="1" t="s">
        <v>1290</v>
      </c>
      <c r="H889" s="17" t="s">
        <v>4426</v>
      </c>
      <c r="I889" s="806" t="s">
        <v>1780</v>
      </c>
      <c r="J889" s="170"/>
      <c r="K889" s="85"/>
      <c r="L889" s="85" t="e">
        <v>#N/A</v>
      </c>
      <c r="M889" s="85"/>
      <c r="N889" s="79"/>
      <c r="O889" s="133" t="s">
        <v>4737</v>
      </c>
      <c r="P889" s="79" t="s">
        <v>4596</v>
      </c>
      <c r="Q889" s="79" t="s">
        <v>4689</v>
      </c>
      <c r="R889" s="79" t="e">
        <v>#N/A</v>
      </c>
      <c r="S889" s="86"/>
      <c r="T889" s="78"/>
      <c r="U889" s="79"/>
      <c r="V889" s="79" t="e">
        <v>#N/A</v>
      </c>
      <c r="W889" s="79" t="s">
        <v>1780</v>
      </c>
      <c r="X889" s="81" t="s">
        <v>4</v>
      </c>
      <c r="Y889" s="80" t="s">
        <v>1792</v>
      </c>
      <c r="Z889" s="79" t="s">
        <v>4662</v>
      </c>
      <c r="AA889" s="91" t="s">
        <v>1799</v>
      </c>
      <c r="AB889" s="91"/>
      <c r="AC889" s="101" t="s">
        <v>45</v>
      </c>
      <c r="AD889" s="78" t="s">
        <v>1714</v>
      </c>
      <c r="AE889" s="83"/>
      <c r="AF889" s="78" t="s">
        <v>1714</v>
      </c>
      <c r="AG889" s="1" t="s">
        <v>1290</v>
      </c>
      <c r="AH889" s="76"/>
      <c r="AI889" s="1" t="s">
        <v>1628</v>
      </c>
      <c r="AJ889" s="78" t="s">
        <v>1629</v>
      </c>
      <c r="AK889" s="78"/>
      <c r="AL889" s="83"/>
      <c r="AM889" s="101" t="s">
        <v>364</v>
      </c>
      <c r="AN889" s="102"/>
      <c r="AO889" s="82" t="s">
        <v>1809</v>
      </c>
      <c r="AP889" s="81">
        <v>43432</v>
      </c>
      <c r="AQ889" s="76" t="s">
        <v>2366</v>
      </c>
      <c r="AR889" s="76" t="s">
        <v>2367</v>
      </c>
      <c r="AS889" s="5"/>
      <c r="AT889" s="78"/>
      <c r="AU889" s="81" t="s">
        <v>1838</v>
      </c>
      <c r="AV889" s="78"/>
      <c r="AW889" s="87"/>
      <c r="AX889" s="131" t="s">
        <v>1780</v>
      </c>
      <c r="AY889" s="87"/>
      <c r="AZ889" s="87"/>
      <c r="BA889" s="87"/>
      <c r="BB889" s="87"/>
    </row>
    <row r="890" spans="1:54" s="3" customFormat="1" ht="36.75" customHeight="1">
      <c r="A890" s="181">
        <v>10</v>
      </c>
      <c r="B890" s="114" t="s">
        <v>370</v>
      </c>
      <c r="C890" s="79">
        <v>4513365130</v>
      </c>
      <c r="D890" s="35">
        <v>43270</v>
      </c>
      <c r="E890" s="78" t="s">
        <v>1793</v>
      </c>
      <c r="F890" s="78" t="s">
        <v>1628</v>
      </c>
      <c r="G890" s="1" t="s">
        <v>1290</v>
      </c>
      <c r="H890" s="17" t="s">
        <v>4426</v>
      </c>
      <c r="I890" s="806" t="s">
        <v>1780</v>
      </c>
      <c r="J890" s="170"/>
      <c r="K890" s="85"/>
      <c r="L890" s="85" t="e">
        <v>#N/A</v>
      </c>
      <c r="M890" s="85"/>
      <c r="N890" s="79"/>
      <c r="O890" s="133" t="s">
        <v>4737</v>
      </c>
      <c r="P890" s="79" t="s">
        <v>4596</v>
      </c>
      <c r="Q890" s="79" t="s">
        <v>4689</v>
      </c>
      <c r="R890" s="79" t="e">
        <v>#N/A</v>
      </c>
      <c r="S890" s="86"/>
      <c r="T890" s="78"/>
      <c r="U890" s="79"/>
      <c r="V890" s="79" t="e">
        <v>#N/A</v>
      </c>
      <c r="W890" s="79" t="s">
        <v>1780</v>
      </c>
      <c r="X890" s="81" t="s">
        <v>4</v>
      </c>
      <c r="Y890" s="80" t="s">
        <v>1792</v>
      </c>
      <c r="Z890" s="79" t="s">
        <v>4662</v>
      </c>
      <c r="AA890" s="91" t="s">
        <v>1799</v>
      </c>
      <c r="AB890" s="91"/>
      <c r="AC890" s="101" t="s">
        <v>45</v>
      </c>
      <c r="AD890" s="78" t="s">
        <v>1714</v>
      </c>
      <c r="AE890" s="83"/>
      <c r="AF890" s="78" t="s">
        <v>1714</v>
      </c>
      <c r="AG890" s="1" t="s">
        <v>1290</v>
      </c>
      <c r="AH890" s="76"/>
      <c r="AI890" s="1" t="s">
        <v>1628</v>
      </c>
      <c r="AJ890" s="78" t="s">
        <v>1629</v>
      </c>
      <c r="AK890" s="78"/>
      <c r="AL890" s="83"/>
      <c r="AM890" s="101" t="s">
        <v>364</v>
      </c>
      <c r="AN890" s="102"/>
      <c r="AO890" s="82" t="s">
        <v>1809</v>
      </c>
      <c r="AP890" s="81">
        <v>43431</v>
      </c>
      <c r="AQ890" s="76" t="s">
        <v>2368</v>
      </c>
      <c r="AR890" s="76" t="s">
        <v>2369</v>
      </c>
      <c r="AS890" s="5"/>
      <c r="AT890" s="78"/>
      <c r="AU890" s="81" t="s">
        <v>1838</v>
      </c>
      <c r="AV890" s="78"/>
      <c r="AW890" s="87"/>
      <c r="AX890" s="131" t="s">
        <v>1780</v>
      </c>
      <c r="AY890" s="87"/>
      <c r="AZ890" s="87"/>
      <c r="BA890" s="87"/>
      <c r="BB890" s="87"/>
    </row>
    <row r="891" spans="1:54" s="3" customFormat="1" ht="36.75" customHeight="1">
      <c r="A891" s="181">
        <v>11</v>
      </c>
      <c r="B891" s="114" t="s">
        <v>382</v>
      </c>
      <c r="C891" s="79">
        <v>4515871480</v>
      </c>
      <c r="D891" s="35">
        <v>43262</v>
      </c>
      <c r="E891" s="78" t="s">
        <v>1793</v>
      </c>
      <c r="F891" s="78" t="s">
        <v>1628</v>
      </c>
      <c r="G891" s="1" t="s">
        <v>1290</v>
      </c>
      <c r="H891" s="17" t="s">
        <v>4426</v>
      </c>
      <c r="I891" s="806" t="s">
        <v>1780</v>
      </c>
      <c r="J891" s="170"/>
      <c r="K891" s="85"/>
      <c r="L891" s="85" t="e">
        <v>#N/A</v>
      </c>
      <c r="M891" s="85"/>
      <c r="N891" s="79"/>
      <c r="O891" s="133" t="s">
        <v>4701</v>
      </c>
      <c r="P891" s="79" t="s">
        <v>4596</v>
      </c>
      <c r="Q891" s="79" t="s">
        <v>4689</v>
      </c>
      <c r="R891" s="79" t="e">
        <v>#N/A</v>
      </c>
      <c r="S891" s="86"/>
      <c r="T891" s="78"/>
      <c r="U891" s="79"/>
      <c r="V891" s="79" t="e">
        <v>#N/A</v>
      </c>
      <c r="W891" s="79" t="s">
        <v>1780</v>
      </c>
      <c r="X891" s="81" t="s">
        <v>4</v>
      </c>
      <c r="Y891" s="80" t="s">
        <v>1792</v>
      </c>
      <c r="Z891" s="79" t="s">
        <v>4662</v>
      </c>
      <c r="AA891" s="91" t="s">
        <v>1799</v>
      </c>
      <c r="AB891" s="91"/>
      <c r="AC891" s="101" t="s">
        <v>45</v>
      </c>
      <c r="AD891" s="78" t="s">
        <v>1714</v>
      </c>
      <c r="AE891" s="83"/>
      <c r="AF891" s="78" t="s">
        <v>1714</v>
      </c>
      <c r="AG891" s="1" t="s">
        <v>1290</v>
      </c>
      <c r="AH891" s="83"/>
      <c r="AI891" s="1" t="s">
        <v>1628</v>
      </c>
      <c r="AJ891" s="78" t="s">
        <v>1629</v>
      </c>
      <c r="AK891" s="78"/>
      <c r="AL891" s="83"/>
      <c r="AM891" s="101" t="s">
        <v>377</v>
      </c>
      <c r="AN891" s="102"/>
      <c r="AO891" s="82" t="s">
        <v>1809</v>
      </c>
      <c r="AP891" s="81">
        <v>43431</v>
      </c>
      <c r="AQ891" s="76" t="s">
        <v>2379</v>
      </c>
      <c r="AR891" s="76" t="s">
        <v>2380</v>
      </c>
      <c r="AS891" s="5"/>
      <c r="AT891" s="78"/>
      <c r="AU891" s="81" t="s">
        <v>1838</v>
      </c>
      <c r="AV891" s="78"/>
      <c r="AW891" s="87"/>
      <c r="AX891" s="131" t="s">
        <v>4656</v>
      </c>
      <c r="AY891" s="87"/>
      <c r="AZ891" s="87"/>
      <c r="BA891" s="87"/>
      <c r="BB891" s="87"/>
    </row>
    <row r="892" spans="1:54" s="3" customFormat="1" ht="36.75" customHeight="1">
      <c r="A892" s="181">
        <v>12</v>
      </c>
      <c r="B892" s="114" t="s">
        <v>388</v>
      </c>
      <c r="C892" s="79">
        <v>4515871480</v>
      </c>
      <c r="D892" s="35">
        <v>43262</v>
      </c>
      <c r="E892" s="78" t="s">
        <v>1793</v>
      </c>
      <c r="F892" s="78" t="s">
        <v>1628</v>
      </c>
      <c r="G892" s="1" t="s">
        <v>1290</v>
      </c>
      <c r="H892" s="17" t="s">
        <v>4426</v>
      </c>
      <c r="I892" s="806" t="s">
        <v>1780</v>
      </c>
      <c r="J892" s="170"/>
      <c r="K892" s="85"/>
      <c r="L892" s="85" t="e">
        <v>#N/A</v>
      </c>
      <c r="M892" s="85"/>
      <c r="N892" s="79"/>
      <c r="O892" s="133" t="s">
        <v>4701</v>
      </c>
      <c r="P892" s="79" t="s">
        <v>4596</v>
      </c>
      <c r="Q892" s="79" t="s">
        <v>4689</v>
      </c>
      <c r="R892" s="79" t="e">
        <v>#N/A</v>
      </c>
      <c r="S892" s="86"/>
      <c r="T892" s="78"/>
      <c r="U892" s="79"/>
      <c r="V892" s="79" t="e">
        <v>#N/A</v>
      </c>
      <c r="W892" s="79" t="s">
        <v>1780</v>
      </c>
      <c r="X892" s="81" t="s">
        <v>4</v>
      </c>
      <c r="Y892" s="80" t="s">
        <v>1792</v>
      </c>
      <c r="Z892" s="79" t="s">
        <v>4662</v>
      </c>
      <c r="AA892" s="91" t="s">
        <v>1799</v>
      </c>
      <c r="AB892" s="91"/>
      <c r="AC892" s="101" t="s">
        <v>45</v>
      </c>
      <c r="AD892" s="78" t="s">
        <v>1714</v>
      </c>
      <c r="AE892" s="83"/>
      <c r="AF892" s="78" t="s">
        <v>1714</v>
      </c>
      <c r="AG892" s="1" t="s">
        <v>1290</v>
      </c>
      <c r="AH892" s="83"/>
      <c r="AI892" s="1" t="s">
        <v>1628</v>
      </c>
      <c r="AJ892" s="78" t="s">
        <v>1629</v>
      </c>
      <c r="AK892" s="78"/>
      <c r="AL892" s="83"/>
      <c r="AM892" s="101" t="s">
        <v>377</v>
      </c>
      <c r="AN892" s="102"/>
      <c r="AO892" s="82" t="s">
        <v>1809</v>
      </c>
      <c r="AP892" s="81">
        <v>43433</v>
      </c>
      <c r="AQ892" s="76" t="s">
        <v>2381</v>
      </c>
      <c r="AR892" s="76" t="s">
        <v>2382</v>
      </c>
      <c r="AS892" s="5"/>
      <c r="AT892" s="78"/>
      <c r="AU892" s="81" t="s">
        <v>1838</v>
      </c>
      <c r="AV892" s="78"/>
      <c r="AW892" s="87"/>
      <c r="AX892" s="131" t="s">
        <v>4656</v>
      </c>
      <c r="AY892" s="87"/>
      <c r="AZ892" s="87"/>
      <c r="BA892" s="87"/>
      <c r="BB892" s="87"/>
    </row>
    <row r="893" spans="1:54" s="3" customFormat="1" ht="36.75" customHeight="1">
      <c r="A893" s="181">
        <v>13</v>
      </c>
      <c r="B893" s="114" t="s">
        <v>383</v>
      </c>
      <c r="C893" s="79">
        <v>4515871480</v>
      </c>
      <c r="D893" s="35">
        <v>43262</v>
      </c>
      <c r="E893" s="78" t="s">
        <v>1793</v>
      </c>
      <c r="F893" s="78" t="s">
        <v>1628</v>
      </c>
      <c r="G893" s="1" t="s">
        <v>1290</v>
      </c>
      <c r="H893" s="17" t="s">
        <v>4426</v>
      </c>
      <c r="I893" s="806" t="s">
        <v>1780</v>
      </c>
      <c r="J893" s="170"/>
      <c r="K893" s="85"/>
      <c r="L893" s="85" t="e">
        <v>#N/A</v>
      </c>
      <c r="M893" s="85"/>
      <c r="N893" s="79"/>
      <c r="O893" s="133" t="s">
        <v>4701</v>
      </c>
      <c r="P893" s="79" t="s">
        <v>4596</v>
      </c>
      <c r="Q893" s="79" t="s">
        <v>4689</v>
      </c>
      <c r="R893" s="79" t="e">
        <v>#N/A</v>
      </c>
      <c r="S893" s="86"/>
      <c r="T893" s="78"/>
      <c r="U893" s="79"/>
      <c r="V893" s="79" t="e">
        <v>#N/A</v>
      </c>
      <c r="W893" s="79" t="s">
        <v>1780</v>
      </c>
      <c r="X893" s="81" t="s">
        <v>4</v>
      </c>
      <c r="Y893" s="80" t="s">
        <v>1792</v>
      </c>
      <c r="Z893" s="79" t="s">
        <v>4662</v>
      </c>
      <c r="AA893" s="91" t="s">
        <v>1799</v>
      </c>
      <c r="AB893" s="91"/>
      <c r="AC893" s="101" t="s">
        <v>45</v>
      </c>
      <c r="AD893" s="78" t="s">
        <v>1714</v>
      </c>
      <c r="AE893" s="83"/>
      <c r="AF893" s="78" t="s">
        <v>1714</v>
      </c>
      <c r="AG893" s="1" t="s">
        <v>1290</v>
      </c>
      <c r="AH893" s="83"/>
      <c r="AI893" s="1" t="s">
        <v>1628</v>
      </c>
      <c r="AJ893" s="78" t="s">
        <v>1629</v>
      </c>
      <c r="AK893" s="78"/>
      <c r="AL893" s="83"/>
      <c r="AM893" s="101" t="s">
        <v>377</v>
      </c>
      <c r="AN893" s="102"/>
      <c r="AO893" s="82" t="s">
        <v>1809</v>
      </c>
      <c r="AP893" s="81">
        <v>43432</v>
      </c>
      <c r="AQ893" s="76" t="s">
        <v>2383</v>
      </c>
      <c r="AR893" s="76" t="s">
        <v>2384</v>
      </c>
      <c r="AS893" s="5"/>
      <c r="AT893" s="78"/>
      <c r="AU893" s="81" t="s">
        <v>1838</v>
      </c>
      <c r="AV893" s="78"/>
      <c r="AW893" s="87"/>
      <c r="AX893" s="131" t="s">
        <v>4656</v>
      </c>
      <c r="AY893" s="87"/>
      <c r="AZ893" s="87"/>
      <c r="BA893" s="87"/>
      <c r="BB893" s="87"/>
    </row>
    <row r="894" spans="1:54" s="3" customFormat="1" ht="36.75" customHeight="1">
      <c r="A894" s="181">
        <v>14</v>
      </c>
      <c r="B894" s="114" t="s">
        <v>386</v>
      </c>
      <c r="C894" s="79">
        <v>4515871481</v>
      </c>
      <c r="D894" s="35">
        <v>43262</v>
      </c>
      <c r="E894" s="78" t="s">
        <v>1793</v>
      </c>
      <c r="F894" s="78" t="s">
        <v>1628</v>
      </c>
      <c r="G894" s="1" t="s">
        <v>1290</v>
      </c>
      <c r="H894" s="17" t="s">
        <v>4426</v>
      </c>
      <c r="I894" s="806" t="s">
        <v>1780</v>
      </c>
      <c r="J894" s="170"/>
      <c r="K894" s="85"/>
      <c r="L894" s="85" t="e">
        <v>#N/A</v>
      </c>
      <c r="M894" s="85"/>
      <c r="N894" s="79"/>
      <c r="O894" s="133" t="s">
        <v>4698</v>
      </c>
      <c r="P894" s="79" t="s">
        <v>4596</v>
      </c>
      <c r="Q894" s="79" t="s">
        <v>4689</v>
      </c>
      <c r="R894" s="79" t="e">
        <v>#N/A</v>
      </c>
      <c r="S894" s="86"/>
      <c r="T894" s="78"/>
      <c r="U894" s="79"/>
      <c r="V894" s="79" t="e">
        <v>#N/A</v>
      </c>
      <c r="W894" s="79" t="s">
        <v>1780</v>
      </c>
      <c r="X894" s="81" t="s">
        <v>4</v>
      </c>
      <c r="Y894" s="80" t="s">
        <v>1792</v>
      </c>
      <c r="Z894" s="79" t="s">
        <v>4662</v>
      </c>
      <c r="AA894" s="91" t="s">
        <v>1799</v>
      </c>
      <c r="AB894" s="91"/>
      <c r="AC894" s="101" t="s">
        <v>45</v>
      </c>
      <c r="AD894" s="78" t="s">
        <v>1714</v>
      </c>
      <c r="AE894" s="83"/>
      <c r="AF894" s="78" t="s">
        <v>1714</v>
      </c>
      <c r="AG894" s="1" t="s">
        <v>1290</v>
      </c>
      <c r="AH894" s="83"/>
      <c r="AI894" s="1" t="s">
        <v>1628</v>
      </c>
      <c r="AJ894" s="78" t="s">
        <v>1629</v>
      </c>
      <c r="AK894" s="78"/>
      <c r="AL894" s="83"/>
      <c r="AM894" s="101" t="s">
        <v>377</v>
      </c>
      <c r="AN894" s="102"/>
      <c r="AO894" s="82" t="s">
        <v>1809</v>
      </c>
      <c r="AP894" s="81">
        <v>43431</v>
      </c>
      <c r="AQ894" s="76" t="s">
        <v>2385</v>
      </c>
      <c r="AR894" s="76" t="s">
        <v>2386</v>
      </c>
      <c r="AS894" s="5"/>
      <c r="AT894" s="78"/>
      <c r="AU894" s="81" t="s">
        <v>1838</v>
      </c>
      <c r="AV894" s="78"/>
      <c r="AW894" s="87"/>
      <c r="AX894" s="131" t="s">
        <v>1780</v>
      </c>
      <c r="AY894" s="87"/>
      <c r="AZ894" s="87"/>
      <c r="BA894" s="87"/>
      <c r="BB894" s="87"/>
    </row>
    <row r="895" spans="1:54" s="3" customFormat="1" ht="36.75" customHeight="1">
      <c r="A895" s="181">
        <v>15</v>
      </c>
      <c r="B895" s="114" t="s">
        <v>376</v>
      </c>
      <c r="C895" s="79">
        <v>4515871482</v>
      </c>
      <c r="D895" s="35">
        <v>43262</v>
      </c>
      <c r="E895" s="78" t="s">
        <v>1793</v>
      </c>
      <c r="F895" s="78" t="s">
        <v>1628</v>
      </c>
      <c r="G895" s="1" t="s">
        <v>1290</v>
      </c>
      <c r="H895" s="17" t="s">
        <v>4426</v>
      </c>
      <c r="I895" s="806" t="s">
        <v>1780</v>
      </c>
      <c r="J895" s="170"/>
      <c r="K895" s="85"/>
      <c r="L895" s="85" t="e">
        <v>#N/A</v>
      </c>
      <c r="M895" s="85"/>
      <c r="N895" s="79"/>
      <c r="O895" s="133" t="s">
        <v>4701</v>
      </c>
      <c r="P895" s="79" t="s">
        <v>4596</v>
      </c>
      <c r="Q895" s="79" t="s">
        <v>4689</v>
      </c>
      <c r="R895" s="79" t="e">
        <v>#N/A</v>
      </c>
      <c r="S895" s="86"/>
      <c r="T895" s="78"/>
      <c r="U895" s="79"/>
      <c r="V895" s="79" t="e">
        <v>#N/A</v>
      </c>
      <c r="W895" s="79" t="s">
        <v>1780</v>
      </c>
      <c r="X895" s="81" t="s">
        <v>4</v>
      </c>
      <c r="Y895" s="80" t="s">
        <v>1792</v>
      </c>
      <c r="Z895" s="79" t="s">
        <v>4662</v>
      </c>
      <c r="AA895" s="91" t="s">
        <v>1799</v>
      </c>
      <c r="AB895" s="91"/>
      <c r="AC895" s="101" t="s">
        <v>45</v>
      </c>
      <c r="AD895" s="78" t="s">
        <v>1714</v>
      </c>
      <c r="AE895" s="83"/>
      <c r="AF895" s="78" t="s">
        <v>1714</v>
      </c>
      <c r="AG895" s="1" t="s">
        <v>1290</v>
      </c>
      <c r="AH895" s="83"/>
      <c r="AI895" s="1" t="s">
        <v>1628</v>
      </c>
      <c r="AJ895" s="78" t="s">
        <v>1629</v>
      </c>
      <c r="AK895" s="78"/>
      <c r="AL895" s="83"/>
      <c r="AM895" s="101" t="s">
        <v>377</v>
      </c>
      <c r="AN895" s="102"/>
      <c r="AO895" s="82" t="s">
        <v>1809</v>
      </c>
      <c r="AP895" s="81">
        <v>43432</v>
      </c>
      <c r="AQ895" s="76" t="s">
        <v>2387</v>
      </c>
      <c r="AR895" s="76" t="s">
        <v>2388</v>
      </c>
      <c r="AS895" s="5"/>
      <c r="AT895" s="78"/>
      <c r="AU895" s="81" t="s">
        <v>1838</v>
      </c>
      <c r="AV895" s="78"/>
      <c r="AW895" s="87"/>
      <c r="AX895" s="131" t="s">
        <v>4656</v>
      </c>
      <c r="AY895" s="87"/>
      <c r="AZ895" s="87"/>
      <c r="BA895" s="87"/>
      <c r="BB895" s="87"/>
    </row>
    <row r="896" spans="1:54" s="3" customFormat="1" ht="36.75" customHeight="1">
      <c r="A896" s="181">
        <v>16</v>
      </c>
      <c r="B896" s="114" t="s">
        <v>384</v>
      </c>
      <c r="C896" s="79">
        <v>4515871482</v>
      </c>
      <c r="D896" s="35">
        <v>43262</v>
      </c>
      <c r="E896" s="78" t="s">
        <v>1793</v>
      </c>
      <c r="F896" s="78" t="s">
        <v>1628</v>
      </c>
      <c r="G896" s="1" t="s">
        <v>1290</v>
      </c>
      <c r="H896" s="17" t="s">
        <v>4426</v>
      </c>
      <c r="I896" s="806" t="s">
        <v>1780</v>
      </c>
      <c r="J896" s="170"/>
      <c r="K896" s="85"/>
      <c r="L896" s="85" t="e">
        <v>#N/A</v>
      </c>
      <c r="M896" s="85"/>
      <c r="N896" s="79"/>
      <c r="O896" s="133" t="s">
        <v>4701</v>
      </c>
      <c r="P896" s="79" t="s">
        <v>4596</v>
      </c>
      <c r="Q896" s="79" t="s">
        <v>4689</v>
      </c>
      <c r="R896" s="79" t="e">
        <v>#N/A</v>
      </c>
      <c r="S896" s="86"/>
      <c r="T896" s="78"/>
      <c r="U896" s="79"/>
      <c r="V896" s="79" t="e">
        <v>#N/A</v>
      </c>
      <c r="W896" s="79" t="s">
        <v>1780</v>
      </c>
      <c r="X896" s="81" t="s">
        <v>4</v>
      </c>
      <c r="Y896" s="80" t="s">
        <v>1792</v>
      </c>
      <c r="Z896" s="79" t="s">
        <v>4662</v>
      </c>
      <c r="AA896" s="91" t="s">
        <v>1799</v>
      </c>
      <c r="AB896" s="91"/>
      <c r="AC896" s="101" t="s">
        <v>45</v>
      </c>
      <c r="AD896" s="78" t="s">
        <v>1714</v>
      </c>
      <c r="AE896" s="83"/>
      <c r="AF896" s="78" t="s">
        <v>1714</v>
      </c>
      <c r="AG896" s="1" t="s">
        <v>1290</v>
      </c>
      <c r="AH896" s="83"/>
      <c r="AI896" s="1" t="s">
        <v>1628</v>
      </c>
      <c r="AJ896" s="78" t="s">
        <v>1629</v>
      </c>
      <c r="AK896" s="78"/>
      <c r="AL896" s="83"/>
      <c r="AM896" s="101" t="s">
        <v>377</v>
      </c>
      <c r="AN896" s="102"/>
      <c r="AO896" s="82" t="s">
        <v>1809</v>
      </c>
      <c r="AP896" s="81">
        <v>43432</v>
      </c>
      <c r="AQ896" s="76" t="s">
        <v>2389</v>
      </c>
      <c r="AR896" s="76" t="s">
        <v>2390</v>
      </c>
      <c r="AS896" s="5"/>
      <c r="AT896" s="78" t="s">
        <v>1819</v>
      </c>
      <c r="AU896" s="81" t="s">
        <v>1838</v>
      </c>
      <c r="AV896" s="78" t="s">
        <v>2270</v>
      </c>
      <c r="AW896" s="87"/>
      <c r="AX896" s="131" t="s">
        <v>4656</v>
      </c>
      <c r="AY896" s="87"/>
      <c r="AZ896" s="87"/>
      <c r="BA896" s="87"/>
      <c r="BB896" s="87"/>
    </row>
    <row r="897" spans="1:54" s="3" customFormat="1" ht="36.75" customHeight="1">
      <c r="A897" s="181">
        <v>17</v>
      </c>
      <c r="B897" s="114" t="s">
        <v>371</v>
      </c>
      <c r="C897" s="79">
        <v>4515874719</v>
      </c>
      <c r="D897" s="35">
        <v>43265</v>
      </c>
      <c r="E897" s="78" t="s">
        <v>1793</v>
      </c>
      <c r="F897" s="78" t="s">
        <v>1628</v>
      </c>
      <c r="G897" s="1" t="s">
        <v>1290</v>
      </c>
      <c r="H897" s="17" t="s">
        <v>4426</v>
      </c>
      <c r="I897" s="806" t="s">
        <v>1780</v>
      </c>
      <c r="J897" s="170"/>
      <c r="K897" s="85"/>
      <c r="L897" s="85" t="e">
        <v>#N/A</v>
      </c>
      <c r="M897" s="85"/>
      <c r="N897" s="79"/>
      <c r="O897" s="133" t="s">
        <v>4701</v>
      </c>
      <c r="P897" s="79" t="s">
        <v>4596</v>
      </c>
      <c r="Q897" s="79" t="s">
        <v>4689</v>
      </c>
      <c r="R897" s="79" t="e">
        <v>#N/A</v>
      </c>
      <c r="S897" s="86"/>
      <c r="T897" s="78"/>
      <c r="U897" s="79"/>
      <c r="V897" s="79" t="e">
        <v>#N/A</v>
      </c>
      <c r="W897" s="79" t="s">
        <v>1780</v>
      </c>
      <c r="X897" s="81" t="s">
        <v>4</v>
      </c>
      <c r="Y897" s="80" t="s">
        <v>1792</v>
      </c>
      <c r="Z897" s="79" t="s">
        <v>4662</v>
      </c>
      <c r="AA897" s="91" t="s">
        <v>1799</v>
      </c>
      <c r="AB897" s="91"/>
      <c r="AC897" s="101" t="s">
        <v>45</v>
      </c>
      <c r="AD897" s="78" t="s">
        <v>1714</v>
      </c>
      <c r="AE897" s="83"/>
      <c r="AF897" s="78" t="s">
        <v>1714</v>
      </c>
      <c r="AG897" s="1" t="s">
        <v>1290</v>
      </c>
      <c r="AH897" s="83"/>
      <c r="AI897" s="1" t="s">
        <v>1628</v>
      </c>
      <c r="AJ897" s="78" t="s">
        <v>1629</v>
      </c>
      <c r="AK897" s="78"/>
      <c r="AL897" s="83"/>
      <c r="AM897" s="101" t="s">
        <v>372</v>
      </c>
      <c r="AN897" s="102"/>
      <c r="AO897" s="82" t="s">
        <v>1809</v>
      </c>
      <c r="AP897" s="81">
        <v>43432</v>
      </c>
      <c r="AQ897" s="76" t="s">
        <v>2393</v>
      </c>
      <c r="AR897" s="76" t="s">
        <v>2394</v>
      </c>
      <c r="AS897" s="5"/>
      <c r="AT897" s="78" t="s">
        <v>1819</v>
      </c>
      <c r="AU897" s="81" t="s">
        <v>1838</v>
      </c>
      <c r="AV897" s="78"/>
      <c r="AW897" s="87"/>
      <c r="AX897" s="131" t="s">
        <v>4656</v>
      </c>
      <c r="AY897" s="87"/>
      <c r="AZ897" s="87"/>
      <c r="BA897" s="87"/>
      <c r="BB897" s="87"/>
    </row>
    <row r="898" spans="1:54" s="3" customFormat="1" ht="36.75" customHeight="1">
      <c r="A898" s="181">
        <v>18</v>
      </c>
      <c r="B898" s="114" t="s">
        <v>393</v>
      </c>
      <c r="C898" s="79">
        <v>4515875459</v>
      </c>
      <c r="D898" s="35" t="s">
        <v>4061</v>
      </c>
      <c r="E898" s="78" t="s">
        <v>1793</v>
      </c>
      <c r="F898" s="78" t="s">
        <v>1628</v>
      </c>
      <c r="G898" s="1" t="s">
        <v>1290</v>
      </c>
      <c r="H898" s="17" t="s">
        <v>4426</v>
      </c>
      <c r="I898" s="806" t="s">
        <v>1780</v>
      </c>
      <c r="J898" s="170"/>
      <c r="K898" s="85"/>
      <c r="L898" s="85" t="e">
        <v>#N/A</v>
      </c>
      <c r="M898" s="85"/>
      <c r="N898" s="79"/>
      <c r="O898" s="133" t="s">
        <v>4701</v>
      </c>
      <c r="P898" s="79" t="s">
        <v>4596</v>
      </c>
      <c r="Q898" s="79" t="s">
        <v>4689</v>
      </c>
      <c r="R898" s="79" t="e">
        <v>#N/A</v>
      </c>
      <c r="S898" s="86"/>
      <c r="T898" s="78"/>
      <c r="U898" s="79"/>
      <c r="V898" s="79" t="e">
        <v>#N/A</v>
      </c>
      <c r="W898" s="79" t="s">
        <v>1780</v>
      </c>
      <c r="X898" s="81" t="s">
        <v>4</v>
      </c>
      <c r="Y898" s="80" t="s">
        <v>1792</v>
      </c>
      <c r="Z898" s="79" t="s">
        <v>4662</v>
      </c>
      <c r="AA898" s="91" t="s">
        <v>1799</v>
      </c>
      <c r="AB898" s="91"/>
      <c r="AC898" s="101" t="s">
        <v>45</v>
      </c>
      <c r="AD898" s="78" t="s">
        <v>1714</v>
      </c>
      <c r="AE898" s="83"/>
      <c r="AF898" s="78" t="s">
        <v>1714</v>
      </c>
      <c r="AG898" s="1" t="s">
        <v>1290</v>
      </c>
      <c r="AH898" s="83"/>
      <c r="AI898" s="1" t="s">
        <v>1628</v>
      </c>
      <c r="AJ898" s="78" t="s">
        <v>1629</v>
      </c>
      <c r="AK898" s="78"/>
      <c r="AL898" s="83"/>
      <c r="AM898" s="101" t="s">
        <v>392</v>
      </c>
      <c r="AN898" s="102"/>
      <c r="AO898" s="82" t="s">
        <v>1809</v>
      </c>
      <c r="AP898" s="81">
        <v>43433</v>
      </c>
      <c r="AQ898" s="76" t="s">
        <v>2395</v>
      </c>
      <c r="AR898" s="76" t="s">
        <v>2396</v>
      </c>
      <c r="AS898" s="5"/>
      <c r="AT898" s="78" t="s">
        <v>1819</v>
      </c>
      <c r="AU898" s="81" t="s">
        <v>1838</v>
      </c>
      <c r="AV898" s="78"/>
      <c r="AW898" s="87"/>
      <c r="AX898" s="131" t="s">
        <v>4656</v>
      </c>
      <c r="AY898" s="87"/>
      <c r="AZ898" s="87"/>
      <c r="BA898" s="87"/>
      <c r="BB898" s="87"/>
    </row>
    <row r="899" spans="1:54" s="3" customFormat="1" ht="36.75" customHeight="1">
      <c r="A899" s="181">
        <v>19</v>
      </c>
      <c r="B899" s="114" t="s">
        <v>398</v>
      </c>
      <c r="C899" s="79">
        <v>4515875459</v>
      </c>
      <c r="D899" s="35" t="s">
        <v>4061</v>
      </c>
      <c r="E899" s="78" t="s">
        <v>1793</v>
      </c>
      <c r="F899" s="78" t="s">
        <v>1628</v>
      </c>
      <c r="G899" s="1" t="s">
        <v>1290</v>
      </c>
      <c r="H899" s="17" t="s">
        <v>4426</v>
      </c>
      <c r="I899" s="806" t="s">
        <v>1780</v>
      </c>
      <c r="J899" s="170"/>
      <c r="K899" s="85"/>
      <c r="L899" s="85" t="e">
        <v>#N/A</v>
      </c>
      <c r="M899" s="85"/>
      <c r="N899" s="79"/>
      <c r="O899" s="133" t="s">
        <v>4701</v>
      </c>
      <c r="P899" s="79" t="s">
        <v>4596</v>
      </c>
      <c r="Q899" s="79" t="s">
        <v>4689</v>
      </c>
      <c r="R899" s="79" t="e">
        <v>#N/A</v>
      </c>
      <c r="S899" s="86"/>
      <c r="T899" s="78"/>
      <c r="U899" s="79"/>
      <c r="V899" s="79" t="e">
        <v>#N/A</v>
      </c>
      <c r="W899" s="79" t="s">
        <v>1780</v>
      </c>
      <c r="X899" s="81" t="s">
        <v>4</v>
      </c>
      <c r="Y899" s="80" t="s">
        <v>1792</v>
      </c>
      <c r="Z899" s="79" t="s">
        <v>4662</v>
      </c>
      <c r="AA899" s="91" t="s">
        <v>1799</v>
      </c>
      <c r="AB899" s="91"/>
      <c r="AC899" s="101" t="s">
        <v>45</v>
      </c>
      <c r="AD899" s="78" t="s">
        <v>1714</v>
      </c>
      <c r="AE899" s="83"/>
      <c r="AF899" s="78" t="s">
        <v>1714</v>
      </c>
      <c r="AG899" s="1" t="s">
        <v>1290</v>
      </c>
      <c r="AH899" s="83"/>
      <c r="AI899" s="1" t="s">
        <v>1628</v>
      </c>
      <c r="AJ899" s="78" t="s">
        <v>1629</v>
      </c>
      <c r="AK899" s="78"/>
      <c r="AL899" s="83"/>
      <c r="AM899" s="101" t="s">
        <v>392</v>
      </c>
      <c r="AN899" s="102"/>
      <c r="AO899" s="82" t="s">
        <v>1809</v>
      </c>
      <c r="AP899" s="81">
        <v>43431</v>
      </c>
      <c r="AQ899" s="76" t="s">
        <v>2397</v>
      </c>
      <c r="AR899" s="76" t="s">
        <v>2398</v>
      </c>
      <c r="AS899" s="5"/>
      <c r="AT899" s="78"/>
      <c r="AU899" s="81" t="s">
        <v>1838</v>
      </c>
      <c r="AV899" s="78"/>
      <c r="AW899" s="87"/>
      <c r="AX899" s="131" t="s">
        <v>4656</v>
      </c>
      <c r="AY899" s="87"/>
      <c r="AZ899" s="87"/>
      <c r="BA899" s="87"/>
      <c r="BB899" s="87"/>
    </row>
    <row r="900" spans="1:54" s="3" customFormat="1" ht="36.75" customHeight="1">
      <c r="A900" s="181">
        <v>20</v>
      </c>
      <c r="B900" s="78" t="s">
        <v>341</v>
      </c>
      <c r="C900" s="79" t="s">
        <v>342</v>
      </c>
      <c r="D900" s="35" t="s">
        <v>4101</v>
      </c>
      <c r="E900" s="78" t="s">
        <v>1793</v>
      </c>
      <c r="F900" s="78" t="s">
        <v>1628</v>
      </c>
      <c r="G900" s="78" t="s">
        <v>1290</v>
      </c>
      <c r="H900" s="17" t="s">
        <v>4426</v>
      </c>
      <c r="I900" s="806" t="s">
        <v>1780</v>
      </c>
      <c r="J900" s="170"/>
      <c r="K900" s="85"/>
      <c r="L900" s="85" t="e">
        <v>#N/A</v>
      </c>
      <c r="M900" s="85"/>
      <c r="N900" s="79"/>
      <c r="O900" s="133" t="s">
        <v>4701</v>
      </c>
      <c r="P900" s="79" t="s">
        <v>4596</v>
      </c>
      <c r="Q900" s="79" t="s">
        <v>4689</v>
      </c>
      <c r="R900" s="79" t="e">
        <v>#N/A</v>
      </c>
      <c r="S900" s="86"/>
      <c r="T900" s="78"/>
      <c r="U900" s="79"/>
      <c r="V900" s="79" t="e">
        <v>#N/A</v>
      </c>
      <c r="W900" s="79" t="s">
        <v>1780</v>
      </c>
      <c r="X900" s="81" t="s">
        <v>4</v>
      </c>
      <c r="Y900" s="80" t="s">
        <v>1792</v>
      </c>
      <c r="Z900" s="79" t="s">
        <v>4662</v>
      </c>
      <c r="AA900" s="91" t="s">
        <v>1796</v>
      </c>
      <c r="AB900" s="91"/>
      <c r="AC900" s="78" t="s">
        <v>45</v>
      </c>
      <c r="AD900" s="78" t="s">
        <v>1714</v>
      </c>
      <c r="AE900" s="83"/>
      <c r="AF900" s="78" t="s">
        <v>1714</v>
      </c>
      <c r="AG900" s="78" t="s">
        <v>1290</v>
      </c>
      <c r="AH900" s="83"/>
      <c r="AI900" s="1" t="s">
        <v>1628</v>
      </c>
      <c r="AJ900" s="78" t="s">
        <v>1629</v>
      </c>
      <c r="AK900" s="78"/>
      <c r="AL900" s="83"/>
      <c r="AM900" s="78" t="s">
        <v>337</v>
      </c>
      <c r="AN900" s="98">
        <v>43289.841319560182</v>
      </c>
      <c r="AO900" s="78" t="s">
        <v>1797</v>
      </c>
      <c r="AP900" s="78"/>
      <c r="AQ900" s="78"/>
      <c r="AR900" s="78"/>
      <c r="AS900" s="5"/>
      <c r="AT900" s="78"/>
      <c r="AU900" s="81" t="s">
        <v>1798</v>
      </c>
      <c r="AV900" s="78"/>
      <c r="AW900" s="87"/>
      <c r="AX900" s="131" t="s">
        <v>4656</v>
      </c>
      <c r="AY900" s="87"/>
      <c r="AZ900" s="87"/>
      <c r="BA900" s="87"/>
      <c r="BB900" s="87"/>
    </row>
    <row r="901" spans="1:54" s="3" customFormat="1" ht="36.75" customHeight="1">
      <c r="A901" s="181">
        <v>21</v>
      </c>
      <c r="B901" s="40" t="s">
        <v>655</v>
      </c>
      <c r="C901" s="79">
        <v>4515881940</v>
      </c>
      <c r="D901" s="35">
        <v>43265</v>
      </c>
      <c r="E901" s="78" t="s">
        <v>1829</v>
      </c>
      <c r="F901" s="78" t="s">
        <v>1628</v>
      </c>
      <c r="G901" s="1" t="s">
        <v>1290</v>
      </c>
      <c r="H901" s="17" t="s">
        <v>4426</v>
      </c>
      <c r="I901" s="806" t="s">
        <v>1780</v>
      </c>
      <c r="J901" s="170"/>
      <c r="K901" s="85"/>
      <c r="L901" s="85" t="e">
        <v>#N/A</v>
      </c>
      <c r="M901" s="85"/>
      <c r="N901" s="79"/>
      <c r="O901" s="133" t="s">
        <v>4701</v>
      </c>
      <c r="P901" s="79" t="s">
        <v>4596</v>
      </c>
      <c r="Q901" s="79" t="s">
        <v>4689</v>
      </c>
      <c r="R901" s="79" t="e">
        <v>#N/A</v>
      </c>
      <c r="S901" s="86"/>
      <c r="T901" s="78"/>
      <c r="U901" s="79"/>
      <c r="V901" s="79" t="e">
        <v>#N/A</v>
      </c>
      <c r="W901" s="79" t="s">
        <v>1780</v>
      </c>
      <c r="X901" s="81" t="s">
        <v>4</v>
      </c>
      <c r="Y901" s="80" t="s">
        <v>1792</v>
      </c>
      <c r="Z901" s="79" t="s">
        <v>4662</v>
      </c>
      <c r="AA901" s="91" t="s">
        <v>1799</v>
      </c>
      <c r="AB901" s="91"/>
      <c r="AC901" s="1" t="s">
        <v>45</v>
      </c>
      <c r="AD901" s="78" t="s">
        <v>1714</v>
      </c>
      <c r="AE901" s="83"/>
      <c r="AF901" s="78" t="s">
        <v>1714</v>
      </c>
      <c r="AG901" s="1" t="s">
        <v>1290</v>
      </c>
      <c r="AH901" s="83"/>
      <c r="AI901" s="1" t="s">
        <v>1628</v>
      </c>
      <c r="AJ901" s="78" t="s">
        <v>1629</v>
      </c>
      <c r="AK901" s="1"/>
      <c r="AL901" s="83"/>
      <c r="AM901" s="1" t="s">
        <v>1857</v>
      </c>
      <c r="AN901" s="21" t="s">
        <v>2354</v>
      </c>
      <c r="AO901" s="1" t="s">
        <v>1830</v>
      </c>
      <c r="AP901" s="81">
        <v>43587</v>
      </c>
      <c r="AQ901" s="76" t="s">
        <v>2407</v>
      </c>
      <c r="AR901" s="76" t="s">
        <v>2408</v>
      </c>
      <c r="AS901" s="5"/>
      <c r="AT901" s="78"/>
      <c r="AU901" s="81" t="s">
        <v>1838</v>
      </c>
      <c r="AV901" s="1"/>
      <c r="AW901" s="87"/>
      <c r="AX901" s="131" t="s">
        <v>4656</v>
      </c>
      <c r="AY901" s="87"/>
      <c r="AZ901" s="87"/>
      <c r="BA901" s="87"/>
      <c r="BB901" s="87"/>
    </row>
    <row r="902" spans="1:54" s="3" customFormat="1" ht="36.75" customHeight="1">
      <c r="A902" s="181">
        <v>22</v>
      </c>
      <c r="B902" s="40" t="s">
        <v>654</v>
      </c>
      <c r="C902" s="79">
        <v>4515881940</v>
      </c>
      <c r="D902" s="35">
        <v>43265</v>
      </c>
      <c r="E902" s="78" t="s">
        <v>1829</v>
      </c>
      <c r="F902" s="78" t="s">
        <v>1628</v>
      </c>
      <c r="G902" s="1" t="s">
        <v>1290</v>
      </c>
      <c r="H902" s="17" t="s">
        <v>4426</v>
      </c>
      <c r="I902" s="806" t="s">
        <v>1780</v>
      </c>
      <c r="J902" s="170"/>
      <c r="K902" s="85"/>
      <c r="L902" s="85" t="e">
        <v>#N/A</v>
      </c>
      <c r="M902" s="85"/>
      <c r="N902" s="79"/>
      <c r="O902" s="133" t="s">
        <v>4701</v>
      </c>
      <c r="P902" s="79" t="s">
        <v>4596</v>
      </c>
      <c r="Q902" s="79" t="s">
        <v>4689</v>
      </c>
      <c r="R902" s="79" t="e">
        <v>#N/A</v>
      </c>
      <c r="S902" s="86"/>
      <c r="T902" s="78"/>
      <c r="U902" s="79"/>
      <c r="V902" s="79" t="e">
        <v>#N/A</v>
      </c>
      <c r="W902" s="79" t="s">
        <v>1780</v>
      </c>
      <c r="X902" s="81" t="s">
        <v>4</v>
      </c>
      <c r="Y902" s="80" t="s">
        <v>1792</v>
      </c>
      <c r="Z902" s="79" t="s">
        <v>4662</v>
      </c>
      <c r="AA902" s="91" t="s">
        <v>1799</v>
      </c>
      <c r="AB902" s="91"/>
      <c r="AC902" s="1" t="s">
        <v>45</v>
      </c>
      <c r="AD902" s="78" t="s">
        <v>1714</v>
      </c>
      <c r="AE902" s="83"/>
      <c r="AF902" s="78" t="s">
        <v>1714</v>
      </c>
      <c r="AG902" s="1" t="s">
        <v>1290</v>
      </c>
      <c r="AH902" s="83"/>
      <c r="AI902" s="1" t="s">
        <v>1628</v>
      </c>
      <c r="AJ902" s="78" t="s">
        <v>1629</v>
      </c>
      <c r="AK902" s="1"/>
      <c r="AL902" s="83"/>
      <c r="AM902" s="1" t="s">
        <v>1857</v>
      </c>
      <c r="AN902" s="21" t="s">
        <v>2354</v>
      </c>
      <c r="AO902" s="1" t="s">
        <v>1830</v>
      </c>
      <c r="AP902" s="81">
        <v>43587</v>
      </c>
      <c r="AQ902" s="76" t="s">
        <v>2409</v>
      </c>
      <c r="AR902" s="76" t="s">
        <v>2410</v>
      </c>
      <c r="AS902" s="5"/>
      <c r="AT902" s="78"/>
      <c r="AU902" s="81" t="s">
        <v>1838</v>
      </c>
      <c r="AV902" s="1"/>
      <c r="AW902" s="87"/>
      <c r="AX902" s="131" t="s">
        <v>4656</v>
      </c>
      <c r="AY902" s="87"/>
      <c r="AZ902" s="87"/>
      <c r="BA902" s="87"/>
      <c r="BB902" s="87"/>
    </row>
    <row r="903" spans="1:54" s="3" customFormat="1" ht="36.75" customHeight="1">
      <c r="A903" s="181">
        <v>23</v>
      </c>
      <c r="B903" s="40" t="s">
        <v>656</v>
      </c>
      <c r="C903" s="79">
        <v>4515884400</v>
      </c>
      <c r="D903" s="35">
        <v>43264</v>
      </c>
      <c r="E903" s="78" t="s">
        <v>1829</v>
      </c>
      <c r="F903" s="78" t="s">
        <v>1628</v>
      </c>
      <c r="G903" s="1" t="s">
        <v>1290</v>
      </c>
      <c r="H903" s="17" t="s">
        <v>4426</v>
      </c>
      <c r="I903" s="806" t="s">
        <v>1780</v>
      </c>
      <c r="J903" s="170"/>
      <c r="K903" s="85"/>
      <c r="L903" s="85" t="e">
        <v>#N/A</v>
      </c>
      <c r="M903" s="85"/>
      <c r="N903" s="79"/>
      <c r="O903" s="133" t="s">
        <v>4701</v>
      </c>
      <c r="P903" s="79" t="s">
        <v>4596</v>
      </c>
      <c r="Q903" s="79" t="s">
        <v>4689</v>
      </c>
      <c r="R903" s="79" t="e">
        <v>#N/A</v>
      </c>
      <c r="S903" s="86"/>
      <c r="T903" s="78"/>
      <c r="U903" s="79"/>
      <c r="V903" s="79" t="e">
        <v>#N/A</v>
      </c>
      <c r="W903" s="79" t="s">
        <v>1780</v>
      </c>
      <c r="X903" s="81" t="s">
        <v>4</v>
      </c>
      <c r="Y903" s="80" t="s">
        <v>1913</v>
      </c>
      <c r="Z903" s="79" t="s">
        <v>4662</v>
      </c>
      <c r="AA903" s="91" t="s">
        <v>2411</v>
      </c>
      <c r="AB903" s="91"/>
      <c r="AC903" s="1" t="s">
        <v>45</v>
      </c>
      <c r="AD903" s="78" t="s">
        <v>1714</v>
      </c>
      <c r="AE903" s="83"/>
      <c r="AF903" s="78" t="s">
        <v>1714</v>
      </c>
      <c r="AG903" s="1" t="s">
        <v>1290</v>
      </c>
      <c r="AH903" s="83"/>
      <c r="AI903" s="1" t="s">
        <v>1628</v>
      </c>
      <c r="AJ903" s="78" t="s">
        <v>1629</v>
      </c>
      <c r="AK903" s="1"/>
      <c r="AL903" s="83"/>
      <c r="AM903" s="1" t="s">
        <v>1857</v>
      </c>
      <c r="AN903" s="21" t="s">
        <v>2354</v>
      </c>
      <c r="AO903" s="1" t="s">
        <v>1830</v>
      </c>
      <c r="AP903" s="81">
        <v>43587</v>
      </c>
      <c r="AQ903" s="76" t="s">
        <v>2412</v>
      </c>
      <c r="AR903" s="76" t="s">
        <v>2413</v>
      </c>
      <c r="AS903" s="5"/>
      <c r="AT903" s="78"/>
      <c r="AU903" s="81" t="s">
        <v>1838</v>
      </c>
      <c r="AV903" s="1"/>
      <c r="AW903" s="87"/>
      <c r="AX903" s="131" t="s">
        <v>4656</v>
      </c>
      <c r="AY903" s="87"/>
      <c r="AZ903" s="87"/>
      <c r="BA903" s="87"/>
      <c r="BB903" s="87"/>
    </row>
    <row r="904" spans="1:54" s="3" customFormat="1" ht="36.75" customHeight="1">
      <c r="A904" s="181">
        <v>24</v>
      </c>
      <c r="B904" s="78" t="s">
        <v>343</v>
      </c>
      <c r="C904" s="79" t="s">
        <v>344</v>
      </c>
      <c r="D904" s="35" t="s">
        <v>4102</v>
      </c>
      <c r="E904" s="78" t="s">
        <v>1793</v>
      </c>
      <c r="F904" s="78" t="s">
        <v>1628</v>
      </c>
      <c r="G904" s="78" t="s">
        <v>1290</v>
      </c>
      <c r="H904" s="17" t="s">
        <v>4426</v>
      </c>
      <c r="I904" s="806" t="s">
        <v>1780</v>
      </c>
      <c r="J904" s="170"/>
      <c r="K904" s="85"/>
      <c r="L904" s="85" t="e">
        <v>#N/A</v>
      </c>
      <c r="M904" s="85"/>
      <c r="N904" s="79"/>
      <c r="O904" s="133" t="s">
        <v>4701</v>
      </c>
      <c r="P904" s="79" t="s">
        <v>4596</v>
      </c>
      <c r="Q904" s="79" t="s">
        <v>4689</v>
      </c>
      <c r="R904" s="79" t="e">
        <v>#N/A</v>
      </c>
      <c r="S904" s="86"/>
      <c r="T904" s="78"/>
      <c r="U904" s="79"/>
      <c r="V904" s="79" t="e">
        <v>#N/A</v>
      </c>
      <c r="W904" s="79" t="s">
        <v>1780</v>
      </c>
      <c r="X904" s="81" t="s">
        <v>4</v>
      </c>
      <c r="Y904" s="80" t="s">
        <v>1792</v>
      </c>
      <c r="Z904" s="79" t="s">
        <v>4662</v>
      </c>
      <c r="AA904" s="91" t="s">
        <v>1796</v>
      </c>
      <c r="AB904" s="91"/>
      <c r="AC904" s="78" t="s">
        <v>45</v>
      </c>
      <c r="AD904" s="78" t="s">
        <v>1714</v>
      </c>
      <c r="AE904" s="83"/>
      <c r="AF904" s="78" t="s">
        <v>1714</v>
      </c>
      <c r="AG904" s="78" t="s">
        <v>1290</v>
      </c>
      <c r="AH904" s="83"/>
      <c r="AI904" s="1" t="s">
        <v>1628</v>
      </c>
      <c r="AJ904" s="78" t="s">
        <v>1629</v>
      </c>
      <c r="AK904" s="78"/>
      <c r="AL904" s="83"/>
      <c r="AM904" s="78" t="s">
        <v>337</v>
      </c>
      <c r="AN904" s="98">
        <v>43289.827433946761</v>
      </c>
      <c r="AO904" s="78" t="s">
        <v>1797</v>
      </c>
      <c r="AP904" s="78"/>
      <c r="AQ904" s="78"/>
      <c r="AR904" s="78"/>
      <c r="AS904" s="5"/>
      <c r="AT904" s="78"/>
      <c r="AU904" s="81" t="s">
        <v>1798</v>
      </c>
      <c r="AV904" s="78"/>
      <c r="AW904" s="87"/>
      <c r="AX904" s="131" t="s">
        <v>4656</v>
      </c>
      <c r="AY904" s="87"/>
      <c r="AZ904" s="87"/>
      <c r="BA904" s="87"/>
      <c r="BB904" s="87"/>
    </row>
    <row r="905" spans="1:54" s="3" customFormat="1" ht="36.75" customHeight="1">
      <c r="A905" s="181">
        <v>25</v>
      </c>
      <c r="B905" s="114" t="s">
        <v>400</v>
      </c>
      <c r="C905" s="79">
        <v>7185070120</v>
      </c>
      <c r="D905" s="35" t="s">
        <v>2423</v>
      </c>
      <c r="E905" s="78" t="s">
        <v>1793</v>
      </c>
      <c r="F905" s="78" t="s">
        <v>1628</v>
      </c>
      <c r="G905" s="1" t="s">
        <v>1290</v>
      </c>
      <c r="H905" s="17" t="s">
        <v>4426</v>
      </c>
      <c r="I905" s="806" t="s">
        <v>1780</v>
      </c>
      <c r="J905" s="170"/>
      <c r="K905" s="85" t="s">
        <v>1710</v>
      </c>
      <c r="L905" s="85" t="s">
        <v>4611</v>
      </c>
      <c r="M905" s="85"/>
      <c r="N905" s="79"/>
      <c r="O905" s="133" t="s">
        <v>4721</v>
      </c>
      <c r="P905" s="79" t="s">
        <v>4596</v>
      </c>
      <c r="Q905" s="79" t="s">
        <v>4689</v>
      </c>
      <c r="R905" s="79" t="e">
        <v>#N/A</v>
      </c>
      <c r="S905" s="86"/>
      <c r="T905" s="78"/>
      <c r="U905" s="79"/>
      <c r="V905" s="79" t="e">
        <v>#N/A</v>
      </c>
      <c r="W905" s="79" t="s">
        <v>1780</v>
      </c>
      <c r="X905" s="81" t="s">
        <v>4</v>
      </c>
      <c r="Y905" s="80" t="s">
        <v>1792</v>
      </c>
      <c r="Z905" s="79" t="s">
        <v>4662</v>
      </c>
      <c r="AA905" s="91" t="s">
        <v>1799</v>
      </c>
      <c r="AB905" s="91"/>
      <c r="AC905" s="101" t="s">
        <v>45</v>
      </c>
      <c r="AD905" s="78" t="s">
        <v>1714</v>
      </c>
      <c r="AE905" s="83"/>
      <c r="AF905" s="78" t="s">
        <v>1714</v>
      </c>
      <c r="AG905" s="1" t="s">
        <v>1290</v>
      </c>
      <c r="AH905" s="83"/>
      <c r="AI905" s="1" t="s">
        <v>1628</v>
      </c>
      <c r="AJ905" s="78" t="s">
        <v>1629</v>
      </c>
      <c r="AK905" s="78"/>
      <c r="AL905" s="83"/>
      <c r="AM905" s="101" t="s">
        <v>401</v>
      </c>
      <c r="AN905" s="102"/>
      <c r="AO905" s="82" t="s">
        <v>1809</v>
      </c>
      <c r="AP905" s="81">
        <v>43431</v>
      </c>
      <c r="AQ905" s="76" t="s">
        <v>2424</v>
      </c>
      <c r="AR905" s="76" t="s">
        <v>2425</v>
      </c>
      <c r="AS905" s="5"/>
      <c r="AT905" s="78"/>
      <c r="AU905" s="81" t="s">
        <v>1838</v>
      </c>
      <c r="AV905" s="78"/>
      <c r="AW905" s="87"/>
      <c r="AX905" s="131" t="s">
        <v>4658</v>
      </c>
      <c r="AY905" s="87"/>
      <c r="AZ905" s="87"/>
      <c r="BA905" s="87"/>
      <c r="BB905" s="87"/>
    </row>
    <row r="906" spans="1:54" s="3" customFormat="1" ht="36.75" customHeight="1">
      <c r="A906" s="181">
        <v>26</v>
      </c>
      <c r="B906" s="114" t="s">
        <v>402</v>
      </c>
      <c r="C906" s="79">
        <v>7185070120</v>
      </c>
      <c r="D906" s="35" t="s">
        <v>2423</v>
      </c>
      <c r="E906" s="78" t="s">
        <v>1793</v>
      </c>
      <c r="F906" s="78" t="s">
        <v>1628</v>
      </c>
      <c r="G906" s="1" t="s">
        <v>1290</v>
      </c>
      <c r="H906" s="17" t="s">
        <v>4426</v>
      </c>
      <c r="I906" s="806" t="s">
        <v>1780</v>
      </c>
      <c r="J906" s="170"/>
      <c r="K906" s="85" t="s">
        <v>1710</v>
      </c>
      <c r="L906" s="85" t="s">
        <v>4611</v>
      </c>
      <c r="M906" s="85"/>
      <c r="N906" s="79"/>
      <c r="O906" s="133" t="s">
        <v>4721</v>
      </c>
      <c r="P906" s="79" t="s">
        <v>4596</v>
      </c>
      <c r="Q906" s="79" t="s">
        <v>4689</v>
      </c>
      <c r="R906" s="79" t="e">
        <v>#N/A</v>
      </c>
      <c r="S906" s="86"/>
      <c r="T906" s="78"/>
      <c r="U906" s="79"/>
      <c r="V906" s="79" t="e">
        <v>#N/A</v>
      </c>
      <c r="W906" s="79" t="s">
        <v>1780</v>
      </c>
      <c r="X906" s="81" t="s">
        <v>4</v>
      </c>
      <c r="Y906" s="80" t="s">
        <v>1792</v>
      </c>
      <c r="Z906" s="79" t="s">
        <v>4662</v>
      </c>
      <c r="AA906" s="91" t="s">
        <v>1799</v>
      </c>
      <c r="AB906" s="91"/>
      <c r="AC906" s="101" t="s">
        <v>45</v>
      </c>
      <c r="AD906" s="78" t="s">
        <v>1714</v>
      </c>
      <c r="AE906" s="83"/>
      <c r="AF906" s="78" t="s">
        <v>1714</v>
      </c>
      <c r="AG906" s="1" t="s">
        <v>1290</v>
      </c>
      <c r="AH906" s="83"/>
      <c r="AI906" s="1" t="s">
        <v>1628</v>
      </c>
      <c r="AJ906" s="78" t="s">
        <v>1629</v>
      </c>
      <c r="AK906" s="78"/>
      <c r="AL906" s="83"/>
      <c r="AM906" s="101" t="s">
        <v>401</v>
      </c>
      <c r="AN906" s="102"/>
      <c r="AO906" s="82" t="s">
        <v>1809</v>
      </c>
      <c r="AP906" s="81">
        <v>43431</v>
      </c>
      <c r="AQ906" s="76" t="s">
        <v>2426</v>
      </c>
      <c r="AR906" s="76" t="s">
        <v>2427</v>
      </c>
      <c r="AS906" s="5"/>
      <c r="AT906" s="78"/>
      <c r="AU906" s="81" t="s">
        <v>1838</v>
      </c>
      <c r="AV906" s="78"/>
      <c r="AW906" s="87"/>
      <c r="AX906" s="131" t="s">
        <v>4658</v>
      </c>
      <c r="AY906" s="87"/>
      <c r="AZ906" s="87"/>
      <c r="BA906" s="87"/>
      <c r="BB906" s="87"/>
    </row>
    <row r="907" spans="1:54" s="3" customFormat="1" ht="36.75" customHeight="1">
      <c r="A907" s="181">
        <v>27</v>
      </c>
      <c r="B907" s="114" t="s">
        <v>403</v>
      </c>
      <c r="C907" s="79">
        <v>7185070120</v>
      </c>
      <c r="D907" s="35" t="s">
        <v>2423</v>
      </c>
      <c r="E907" s="78" t="s">
        <v>1793</v>
      </c>
      <c r="F907" s="78" t="s">
        <v>1628</v>
      </c>
      <c r="G907" s="1" t="s">
        <v>1290</v>
      </c>
      <c r="H907" s="17" t="s">
        <v>4426</v>
      </c>
      <c r="I907" s="806" t="s">
        <v>1780</v>
      </c>
      <c r="J907" s="170"/>
      <c r="K907" s="85" t="s">
        <v>1710</v>
      </c>
      <c r="L907" s="85" t="s">
        <v>4611</v>
      </c>
      <c r="M907" s="85"/>
      <c r="N907" s="79"/>
      <c r="O907" s="133" t="s">
        <v>4721</v>
      </c>
      <c r="P907" s="79" t="s">
        <v>4596</v>
      </c>
      <c r="Q907" s="79" t="s">
        <v>4689</v>
      </c>
      <c r="R907" s="79" t="e">
        <v>#N/A</v>
      </c>
      <c r="S907" s="86"/>
      <c r="T907" s="78"/>
      <c r="U907" s="79"/>
      <c r="V907" s="79" t="e">
        <v>#N/A</v>
      </c>
      <c r="W907" s="79" t="s">
        <v>1780</v>
      </c>
      <c r="X907" s="81" t="s">
        <v>4</v>
      </c>
      <c r="Y907" s="80" t="s">
        <v>1792</v>
      </c>
      <c r="Z907" s="79" t="s">
        <v>4662</v>
      </c>
      <c r="AA907" s="91" t="s">
        <v>1799</v>
      </c>
      <c r="AB907" s="91"/>
      <c r="AC907" s="101" t="s">
        <v>45</v>
      </c>
      <c r="AD907" s="78" t="s">
        <v>1714</v>
      </c>
      <c r="AE907" s="83"/>
      <c r="AF907" s="78" t="s">
        <v>1714</v>
      </c>
      <c r="AG907" s="1" t="s">
        <v>1290</v>
      </c>
      <c r="AH907" s="83"/>
      <c r="AI907" s="1" t="s">
        <v>1628</v>
      </c>
      <c r="AJ907" s="78" t="s">
        <v>1629</v>
      </c>
      <c r="AK907" s="78"/>
      <c r="AL907" s="83"/>
      <c r="AM907" s="101" t="s">
        <v>401</v>
      </c>
      <c r="AN907" s="102"/>
      <c r="AO907" s="82" t="s">
        <v>1809</v>
      </c>
      <c r="AP907" s="81">
        <v>43433</v>
      </c>
      <c r="AQ907" s="76" t="s">
        <v>2428</v>
      </c>
      <c r="AR907" s="76" t="s">
        <v>2429</v>
      </c>
      <c r="AS907" s="5"/>
      <c r="AT907" s="78"/>
      <c r="AU907" s="81" t="s">
        <v>1838</v>
      </c>
      <c r="AV907" s="78"/>
      <c r="AW907" s="87"/>
      <c r="AX907" s="131" t="s">
        <v>4658</v>
      </c>
      <c r="AY907" s="87"/>
      <c r="AZ907" s="87"/>
      <c r="BA907" s="87"/>
      <c r="BB907" s="87"/>
    </row>
    <row r="908" spans="1:54" s="3" customFormat="1" ht="36.75" customHeight="1">
      <c r="A908" s="181">
        <v>28</v>
      </c>
      <c r="B908" s="114" t="s">
        <v>404</v>
      </c>
      <c r="C908" s="79">
        <v>7185070120</v>
      </c>
      <c r="D908" s="35" t="s">
        <v>2423</v>
      </c>
      <c r="E908" s="78" t="s">
        <v>1793</v>
      </c>
      <c r="F908" s="78" t="s">
        <v>1628</v>
      </c>
      <c r="G908" s="1" t="s">
        <v>1290</v>
      </c>
      <c r="H908" s="17" t="s">
        <v>4426</v>
      </c>
      <c r="I908" s="806" t="s">
        <v>1780</v>
      </c>
      <c r="J908" s="170"/>
      <c r="K908" s="85" t="s">
        <v>1710</v>
      </c>
      <c r="L908" s="85" t="s">
        <v>4611</v>
      </c>
      <c r="M908" s="85"/>
      <c r="N908" s="79"/>
      <c r="O908" s="133" t="s">
        <v>4721</v>
      </c>
      <c r="P908" s="79" t="s">
        <v>4596</v>
      </c>
      <c r="Q908" s="79" t="s">
        <v>4689</v>
      </c>
      <c r="R908" s="79" t="e">
        <v>#N/A</v>
      </c>
      <c r="S908" s="86"/>
      <c r="T908" s="78"/>
      <c r="U908" s="79"/>
      <c r="V908" s="79" t="e">
        <v>#N/A</v>
      </c>
      <c r="W908" s="79" t="s">
        <v>1780</v>
      </c>
      <c r="X908" s="81" t="s">
        <v>4</v>
      </c>
      <c r="Y908" s="80" t="s">
        <v>1792</v>
      </c>
      <c r="Z908" s="79" t="s">
        <v>4662</v>
      </c>
      <c r="AA908" s="91" t="s">
        <v>1799</v>
      </c>
      <c r="AB908" s="91"/>
      <c r="AC908" s="101" t="s">
        <v>45</v>
      </c>
      <c r="AD908" s="78" t="s">
        <v>1714</v>
      </c>
      <c r="AE908" s="83"/>
      <c r="AF908" s="78" t="s">
        <v>1714</v>
      </c>
      <c r="AG908" s="1" t="s">
        <v>1290</v>
      </c>
      <c r="AH908" s="83"/>
      <c r="AI908" s="1" t="s">
        <v>1628</v>
      </c>
      <c r="AJ908" s="78" t="s">
        <v>1629</v>
      </c>
      <c r="AK908" s="78"/>
      <c r="AL908" s="83"/>
      <c r="AM908" s="101" t="s">
        <v>401</v>
      </c>
      <c r="AN908" s="102"/>
      <c r="AO908" s="82" t="s">
        <v>1809</v>
      </c>
      <c r="AP908" s="81">
        <v>43432</v>
      </c>
      <c r="AQ908" s="76" t="s">
        <v>2430</v>
      </c>
      <c r="AR908" s="76">
        <v>0</v>
      </c>
      <c r="AS908" s="5"/>
      <c r="AT908" s="78"/>
      <c r="AU908" s="81" t="s">
        <v>1838</v>
      </c>
      <c r="AV908" s="78"/>
      <c r="AW908" s="87"/>
      <c r="AX908" s="131" t="s">
        <v>4658</v>
      </c>
      <c r="AY908" s="87"/>
      <c r="AZ908" s="87"/>
      <c r="BA908" s="87"/>
      <c r="BB908" s="87"/>
    </row>
    <row r="909" spans="1:54" s="3" customFormat="1" ht="36.75" customHeight="1">
      <c r="A909" s="181">
        <v>29</v>
      </c>
      <c r="B909" s="114" t="s">
        <v>379</v>
      </c>
      <c r="C909" s="79">
        <v>7185071200</v>
      </c>
      <c r="D909" s="35">
        <v>43410</v>
      </c>
      <c r="E909" s="78" t="s">
        <v>1793</v>
      </c>
      <c r="F909" s="78" t="s">
        <v>1628</v>
      </c>
      <c r="G909" s="1" t="s">
        <v>1290</v>
      </c>
      <c r="H909" s="17" t="s">
        <v>4426</v>
      </c>
      <c r="I909" s="806" t="s">
        <v>1780</v>
      </c>
      <c r="J909" s="170"/>
      <c r="K909" s="85"/>
      <c r="L909" s="85" t="e">
        <v>#N/A</v>
      </c>
      <c r="M909" s="85"/>
      <c r="N909" s="79"/>
      <c r="O909" s="133" t="s">
        <v>4701</v>
      </c>
      <c r="P909" s="79" t="s">
        <v>4596</v>
      </c>
      <c r="Q909" s="79" t="s">
        <v>4689</v>
      </c>
      <c r="R909" s="79" t="e">
        <v>#N/A</v>
      </c>
      <c r="S909" s="86"/>
      <c r="T909" s="78"/>
      <c r="U909" s="79"/>
      <c r="V909" s="79" t="e">
        <v>#N/A</v>
      </c>
      <c r="W909" s="79" t="s">
        <v>1780</v>
      </c>
      <c r="X909" s="81" t="s">
        <v>4</v>
      </c>
      <c r="Y909" s="80" t="s">
        <v>1792</v>
      </c>
      <c r="Z909" s="79" t="s">
        <v>4662</v>
      </c>
      <c r="AA909" s="91" t="s">
        <v>1799</v>
      </c>
      <c r="AB909" s="91"/>
      <c r="AC909" s="101" t="s">
        <v>45</v>
      </c>
      <c r="AD909" s="78" t="s">
        <v>1714</v>
      </c>
      <c r="AE909" s="83"/>
      <c r="AF909" s="78" t="s">
        <v>1714</v>
      </c>
      <c r="AG909" s="1" t="s">
        <v>1290</v>
      </c>
      <c r="AH909" s="83"/>
      <c r="AI909" s="1" t="s">
        <v>1628</v>
      </c>
      <c r="AJ909" s="78" t="s">
        <v>1629</v>
      </c>
      <c r="AK909" s="78"/>
      <c r="AL909" s="83"/>
      <c r="AM909" s="101" t="s">
        <v>377</v>
      </c>
      <c r="AN909" s="102"/>
      <c r="AO909" s="82" t="s">
        <v>1809</v>
      </c>
      <c r="AP909" s="81">
        <v>43432</v>
      </c>
      <c r="AQ909" s="76" t="s">
        <v>2431</v>
      </c>
      <c r="AR909" s="76" t="s">
        <v>2432</v>
      </c>
      <c r="AS909" s="5"/>
      <c r="AT909" s="78"/>
      <c r="AU909" s="81" t="s">
        <v>1838</v>
      </c>
      <c r="AV909" s="78"/>
      <c r="AW909" s="87"/>
      <c r="AX909" s="131" t="s">
        <v>4656</v>
      </c>
      <c r="AY909" s="87"/>
      <c r="AZ909" s="87"/>
      <c r="BA909" s="87"/>
      <c r="BB909" s="87"/>
    </row>
    <row r="910" spans="1:54" s="3" customFormat="1" ht="36.75" customHeight="1">
      <c r="A910" s="181">
        <v>30</v>
      </c>
      <c r="B910" s="114" t="s">
        <v>378</v>
      </c>
      <c r="C910" s="79">
        <v>7185071201</v>
      </c>
      <c r="D910" s="35">
        <v>43410</v>
      </c>
      <c r="E910" s="78" t="s">
        <v>1793</v>
      </c>
      <c r="F910" s="78" t="s">
        <v>1628</v>
      </c>
      <c r="G910" s="1" t="s">
        <v>1290</v>
      </c>
      <c r="H910" s="17" t="s">
        <v>4426</v>
      </c>
      <c r="I910" s="806" t="s">
        <v>1780</v>
      </c>
      <c r="J910" s="170"/>
      <c r="K910" s="85"/>
      <c r="L910" s="85" t="e">
        <v>#N/A</v>
      </c>
      <c r="M910" s="85"/>
      <c r="N910" s="79"/>
      <c r="O910" s="133" t="s">
        <v>4701</v>
      </c>
      <c r="P910" s="79" t="s">
        <v>4596</v>
      </c>
      <c r="Q910" s="79" t="s">
        <v>4689</v>
      </c>
      <c r="R910" s="79" t="e">
        <v>#N/A</v>
      </c>
      <c r="S910" s="86"/>
      <c r="T910" s="78"/>
      <c r="U910" s="79"/>
      <c r="V910" s="79" t="e">
        <v>#N/A</v>
      </c>
      <c r="W910" s="79" t="s">
        <v>1780</v>
      </c>
      <c r="X910" s="81" t="s">
        <v>4</v>
      </c>
      <c r="Y910" s="80" t="s">
        <v>1792</v>
      </c>
      <c r="Z910" s="79" t="s">
        <v>4662</v>
      </c>
      <c r="AA910" s="91" t="s">
        <v>1799</v>
      </c>
      <c r="AB910" s="91"/>
      <c r="AC910" s="101" t="s">
        <v>45</v>
      </c>
      <c r="AD910" s="78" t="s">
        <v>1714</v>
      </c>
      <c r="AE910" s="83"/>
      <c r="AF910" s="78" t="s">
        <v>1714</v>
      </c>
      <c r="AG910" s="1" t="s">
        <v>1290</v>
      </c>
      <c r="AH910" s="83"/>
      <c r="AI910" s="1" t="s">
        <v>1628</v>
      </c>
      <c r="AJ910" s="78" t="s">
        <v>1629</v>
      </c>
      <c r="AK910" s="78"/>
      <c r="AL910" s="83"/>
      <c r="AM910" s="101" t="s">
        <v>377</v>
      </c>
      <c r="AN910" s="102"/>
      <c r="AO910" s="82" t="s">
        <v>1809</v>
      </c>
      <c r="AP910" s="81">
        <v>43431</v>
      </c>
      <c r="AQ910" s="76" t="s">
        <v>2433</v>
      </c>
      <c r="AR910" s="76" t="s">
        <v>2434</v>
      </c>
      <c r="AS910" s="5"/>
      <c r="AT910" s="78"/>
      <c r="AU910" s="81" t="s">
        <v>1838</v>
      </c>
      <c r="AV910" s="78"/>
      <c r="AW910" s="87"/>
      <c r="AX910" s="131" t="s">
        <v>4656</v>
      </c>
      <c r="AY910" s="87"/>
      <c r="AZ910" s="87"/>
      <c r="BA910" s="87"/>
      <c r="BB910" s="87"/>
    </row>
    <row r="911" spans="1:54" s="3" customFormat="1" ht="36.75" customHeight="1">
      <c r="A911" s="181">
        <v>31</v>
      </c>
      <c r="B911" s="105" t="s">
        <v>399</v>
      </c>
      <c r="C911" s="79">
        <v>8018596450</v>
      </c>
      <c r="D911" s="35">
        <v>43196</v>
      </c>
      <c r="E911" s="78" t="s">
        <v>1793</v>
      </c>
      <c r="F911" s="78" t="s">
        <v>1628</v>
      </c>
      <c r="G911" s="1" t="s">
        <v>1290</v>
      </c>
      <c r="H911" s="17" t="s">
        <v>4426</v>
      </c>
      <c r="I911" s="806" t="s">
        <v>1780</v>
      </c>
      <c r="J911" s="170"/>
      <c r="K911" s="85"/>
      <c r="L911" s="85" t="e">
        <v>#N/A</v>
      </c>
      <c r="M911" s="85"/>
      <c r="N911" s="79"/>
      <c r="O911" s="133" t="s">
        <v>4737</v>
      </c>
      <c r="P911" s="79" t="s">
        <v>4596</v>
      </c>
      <c r="Q911" s="79" t="s">
        <v>4689</v>
      </c>
      <c r="R911" s="79" t="e">
        <v>#N/A</v>
      </c>
      <c r="S911" s="86"/>
      <c r="T911" s="78"/>
      <c r="U911" s="79"/>
      <c r="V911" s="79" t="e">
        <v>#N/A</v>
      </c>
      <c r="W911" s="79" t="s">
        <v>1780</v>
      </c>
      <c r="X911" s="81" t="s">
        <v>4</v>
      </c>
      <c r="Y911" s="80" t="s">
        <v>1792</v>
      </c>
      <c r="Z911" s="79" t="s">
        <v>4662</v>
      </c>
      <c r="AA911" s="91" t="s">
        <v>1799</v>
      </c>
      <c r="AB911" s="91"/>
      <c r="AC911" s="108" t="s">
        <v>90</v>
      </c>
      <c r="AD911" s="17" t="s">
        <v>1717</v>
      </c>
      <c r="AE911" s="83"/>
      <c r="AF911" s="17" t="s">
        <v>1717</v>
      </c>
      <c r="AG911" s="1" t="s">
        <v>1290</v>
      </c>
      <c r="AH911" s="76"/>
      <c r="AI911" s="1" t="s">
        <v>1628</v>
      </c>
      <c r="AJ911" s="78" t="s">
        <v>1629</v>
      </c>
      <c r="AK911" s="1"/>
      <c r="AL911" s="83"/>
      <c r="AM911" s="105" t="s">
        <v>392</v>
      </c>
      <c r="AN911" s="106"/>
      <c r="AO911" s="5" t="s">
        <v>1809</v>
      </c>
      <c r="AP911" s="81">
        <v>43460</v>
      </c>
      <c r="AQ911" s="76" t="s">
        <v>2464</v>
      </c>
      <c r="AR911" s="76" t="s">
        <v>2465</v>
      </c>
      <c r="AS911" s="5"/>
      <c r="AT911" s="78"/>
      <c r="AU911" s="81" t="s">
        <v>1810</v>
      </c>
      <c r="AV911" s="1"/>
      <c r="AW911" s="87"/>
      <c r="AX911" s="131" t="s">
        <v>1780</v>
      </c>
      <c r="AY911" s="87"/>
      <c r="AZ911" s="87"/>
      <c r="BA911" s="87"/>
      <c r="BB911" s="87"/>
    </row>
    <row r="912" spans="1:54" s="3" customFormat="1" ht="36.75" customHeight="1">
      <c r="A912" s="181">
        <v>32</v>
      </c>
      <c r="B912" s="105" t="s">
        <v>397</v>
      </c>
      <c r="C912" s="79">
        <v>8018596450</v>
      </c>
      <c r="D912" s="35">
        <v>43196</v>
      </c>
      <c r="E912" s="78" t="s">
        <v>1793</v>
      </c>
      <c r="F912" s="78" t="s">
        <v>1628</v>
      </c>
      <c r="G912" s="1" t="s">
        <v>1290</v>
      </c>
      <c r="H912" s="17" t="s">
        <v>4426</v>
      </c>
      <c r="I912" s="806" t="s">
        <v>1780</v>
      </c>
      <c r="J912" s="170"/>
      <c r="K912" s="85"/>
      <c r="L912" s="85" t="e">
        <v>#N/A</v>
      </c>
      <c r="M912" s="85"/>
      <c r="N912" s="79"/>
      <c r="O912" s="133" t="s">
        <v>4737</v>
      </c>
      <c r="P912" s="79" t="s">
        <v>4596</v>
      </c>
      <c r="Q912" s="79" t="s">
        <v>4689</v>
      </c>
      <c r="R912" s="79" t="e">
        <v>#N/A</v>
      </c>
      <c r="S912" s="86"/>
      <c r="T912" s="78"/>
      <c r="U912" s="79"/>
      <c r="V912" s="79" t="e">
        <v>#N/A</v>
      </c>
      <c r="W912" s="79" t="s">
        <v>1780</v>
      </c>
      <c r="X912" s="81" t="s">
        <v>4</v>
      </c>
      <c r="Y912" s="80" t="s">
        <v>1792</v>
      </c>
      <c r="Z912" s="79" t="s">
        <v>4662</v>
      </c>
      <c r="AA912" s="91" t="s">
        <v>1799</v>
      </c>
      <c r="AB912" s="91"/>
      <c r="AC912" s="108" t="s">
        <v>90</v>
      </c>
      <c r="AD912" s="17" t="s">
        <v>1717</v>
      </c>
      <c r="AE912" s="83"/>
      <c r="AF912" s="17" t="s">
        <v>1717</v>
      </c>
      <c r="AG912" s="1" t="s">
        <v>1290</v>
      </c>
      <c r="AH912" s="76"/>
      <c r="AI912" s="1" t="s">
        <v>1628</v>
      </c>
      <c r="AJ912" s="78" t="s">
        <v>1629</v>
      </c>
      <c r="AK912" s="1"/>
      <c r="AL912" s="83"/>
      <c r="AM912" s="105" t="s">
        <v>392</v>
      </c>
      <c r="AN912" s="106"/>
      <c r="AO912" s="5" t="s">
        <v>1809</v>
      </c>
      <c r="AP912" s="81">
        <v>43460</v>
      </c>
      <c r="AQ912" s="76" t="s">
        <v>2466</v>
      </c>
      <c r="AR912" s="76" t="s">
        <v>2467</v>
      </c>
      <c r="AS912" s="5"/>
      <c r="AT912" s="78"/>
      <c r="AU912" s="81" t="s">
        <v>1810</v>
      </c>
      <c r="AV912" s="1"/>
      <c r="AW912" s="87"/>
      <c r="AX912" s="131" t="s">
        <v>1780</v>
      </c>
      <c r="AY912" s="87"/>
      <c r="AZ912" s="87"/>
      <c r="BA912" s="87"/>
      <c r="BB912" s="87"/>
    </row>
    <row r="913" spans="1:54" s="3" customFormat="1" ht="36.75" customHeight="1">
      <c r="A913" s="181">
        <v>33</v>
      </c>
      <c r="B913" s="105" t="s">
        <v>394</v>
      </c>
      <c r="C913" s="79">
        <v>8018596450</v>
      </c>
      <c r="D913" s="35">
        <v>43196</v>
      </c>
      <c r="E913" s="78" t="s">
        <v>1793</v>
      </c>
      <c r="F913" s="78" t="s">
        <v>1628</v>
      </c>
      <c r="G913" s="1" t="s">
        <v>1290</v>
      </c>
      <c r="H913" s="17" t="s">
        <v>4426</v>
      </c>
      <c r="I913" s="806" t="s">
        <v>1780</v>
      </c>
      <c r="J913" s="170"/>
      <c r="K913" s="85"/>
      <c r="L913" s="85" t="e">
        <v>#N/A</v>
      </c>
      <c r="M913" s="85"/>
      <c r="N913" s="79"/>
      <c r="O913" s="133" t="s">
        <v>4737</v>
      </c>
      <c r="P913" s="79" t="s">
        <v>4596</v>
      </c>
      <c r="Q913" s="79" t="s">
        <v>4689</v>
      </c>
      <c r="R913" s="79" t="e">
        <v>#N/A</v>
      </c>
      <c r="S913" s="86"/>
      <c r="T913" s="78"/>
      <c r="U913" s="79"/>
      <c r="V913" s="79" t="e">
        <v>#N/A</v>
      </c>
      <c r="W913" s="79" t="s">
        <v>1780</v>
      </c>
      <c r="X913" s="81" t="s">
        <v>4</v>
      </c>
      <c r="Y913" s="80" t="s">
        <v>1792</v>
      </c>
      <c r="Z913" s="79" t="s">
        <v>4662</v>
      </c>
      <c r="AA913" s="91" t="s">
        <v>1799</v>
      </c>
      <c r="AB913" s="91"/>
      <c r="AC913" s="108" t="s">
        <v>90</v>
      </c>
      <c r="AD913" s="17" t="s">
        <v>1717</v>
      </c>
      <c r="AE913" s="83"/>
      <c r="AF913" s="17" t="s">
        <v>1717</v>
      </c>
      <c r="AG913" s="1" t="s">
        <v>1290</v>
      </c>
      <c r="AH913" s="76"/>
      <c r="AI913" s="1" t="s">
        <v>1628</v>
      </c>
      <c r="AJ913" s="78" t="s">
        <v>1629</v>
      </c>
      <c r="AK913" s="1"/>
      <c r="AL913" s="83"/>
      <c r="AM913" s="105" t="s">
        <v>392</v>
      </c>
      <c r="AN913" s="106"/>
      <c r="AO913" s="5" t="s">
        <v>1809</v>
      </c>
      <c r="AP913" s="81">
        <v>43462</v>
      </c>
      <c r="AQ913" s="76" t="s">
        <v>2468</v>
      </c>
      <c r="AR913" s="76" t="s">
        <v>2469</v>
      </c>
      <c r="AS913" s="5"/>
      <c r="AT913" s="78"/>
      <c r="AU913" s="81" t="s">
        <v>1810</v>
      </c>
      <c r="AV913" s="1"/>
      <c r="AW913" s="87"/>
      <c r="AX913" s="131" t="s">
        <v>1780</v>
      </c>
      <c r="AY913" s="87"/>
      <c r="AZ913" s="87"/>
      <c r="BA913" s="87"/>
      <c r="BB913" s="87"/>
    </row>
    <row r="914" spans="1:54" s="3" customFormat="1" ht="36.75" customHeight="1">
      <c r="A914" s="181">
        <v>34</v>
      </c>
      <c r="B914" s="105" t="s">
        <v>395</v>
      </c>
      <c r="C914" s="79">
        <v>8018596450</v>
      </c>
      <c r="D914" s="35">
        <v>43196</v>
      </c>
      <c r="E914" s="78" t="s">
        <v>1793</v>
      </c>
      <c r="F914" s="78" t="s">
        <v>1628</v>
      </c>
      <c r="G914" s="1" t="s">
        <v>1290</v>
      </c>
      <c r="H914" s="17" t="s">
        <v>4426</v>
      </c>
      <c r="I914" s="806" t="s">
        <v>1780</v>
      </c>
      <c r="J914" s="170"/>
      <c r="K914" s="85"/>
      <c r="L914" s="85" t="e">
        <v>#N/A</v>
      </c>
      <c r="M914" s="85"/>
      <c r="N914" s="79"/>
      <c r="O914" s="133" t="s">
        <v>4737</v>
      </c>
      <c r="P914" s="79" t="s">
        <v>4596</v>
      </c>
      <c r="Q914" s="79" t="s">
        <v>4689</v>
      </c>
      <c r="R914" s="79" t="e">
        <v>#N/A</v>
      </c>
      <c r="S914" s="86"/>
      <c r="T914" s="78"/>
      <c r="U914" s="79"/>
      <c r="V914" s="79" t="e">
        <v>#N/A</v>
      </c>
      <c r="W914" s="79" t="s">
        <v>1780</v>
      </c>
      <c r="X914" s="81" t="s">
        <v>4</v>
      </c>
      <c r="Y914" s="80" t="s">
        <v>1792</v>
      </c>
      <c r="Z914" s="79" t="s">
        <v>4662</v>
      </c>
      <c r="AA914" s="91" t="s">
        <v>1799</v>
      </c>
      <c r="AB914" s="91"/>
      <c r="AC914" s="108" t="s">
        <v>90</v>
      </c>
      <c r="AD914" s="17" t="s">
        <v>1717</v>
      </c>
      <c r="AE914" s="83"/>
      <c r="AF914" s="17" t="s">
        <v>1717</v>
      </c>
      <c r="AG914" s="1" t="s">
        <v>1290</v>
      </c>
      <c r="AH914" s="76"/>
      <c r="AI914" s="1" t="s">
        <v>1628</v>
      </c>
      <c r="AJ914" s="78" t="s">
        <v>1629</v>
      </c>
      <c r="AK914" s="1"/>
      <c r="AL914" s="83"/>
      <c r="AM914" s="105" t="s">
        <v>392</v>
      </c>
      <c r="AN914" s="106"/>
      <c r="AO914" s="5" t="s">
        <v>1809</v>
      </c>
      <c r="AP914" s="81">
        <v>43467</v>
      </c>
      <c r="AQ914" s="76" t="s">
        <v>2470</v>
      </c>
      <c r="AR914" s="76" t="s">
        <v>2471</v>
      </c>
      <c r="AS914" s="5"/>
      <c r="AT914" s="78"/>
      <c r="AU914" s="81" t="s">
        <v>1810</v>
      </c>
      <c r="AV914" s="1"/>
      <c r="AW914" s="87"/>
      <c r="AX914" s="131" t="s">
        <v>1780</v>
      </c>
      <c r="AY914" s="87"/>
      <c r="AZ914" s="87"/>
      <c r="BA914" s="87"/>
      <c r="BB914" s="87"/>
    </row>
    <row r="915" spans="1:54" s="3" customFormat="1" ht="36.75" customHeight="1">
      <c r="A915" s="181">
        <v>35</v>
      </c>
      <c r="B915" s="105" t="s">
        <v>396</v>
      </c>
      <c r="C915" s="79">
        <v>8018596450</v>
      </c>
      <c r="D915" s="35">
        <v>43196</v>
      </c>
      <c r="E915" s="78" t="s">
        <v>1793</v>
      </c>
      <c r="F915" s="78" t="s">
        <v>1628</v>
      </c>
      <c r="G915" s="1" t="s">
        <v>1290</v>
      </c>
      <c r="H915" s="17" t="s">
        <v>4426</v>
      </c>
      <c r="I915" s="806" t="s">
        <v>1780</v>
      </c>
      <c r="J915" s="170"/>
      <c r="K915" s="85"/>
      <c r="L915" s="85" t="e">
        <v>#N/A</v>
      </c>
      <c r="M915" s="85"/>
      <c r="N915" s="79"/>
      <c r="O915" s="133" t="s">
        <v>4737</v>
      </c>
      <c r="P915" s="79" t="s">
        <v>4596</v>
      </c>
      <c r="Q915" s="79" t="s">
        <v>4689</v>
      </c>
      <c r="R915" s="79" t="e">
        <v>#N/A</v>
      </c>
      <c r="S915" s="86"/>
      <c r="T915" s="78"/>
      <c r="U915" s="79"/>
      <c r="V915" s="79" t="e">
        <v>#N/A</v>
      </c>
      <c r="W915" s="79" t="s">
        <v>1780</v>
      </c>
      <c r="X915" s="81" t="s">
        <v>4</v>
      </c>
      <c r="Y915" s="80" t="s">
        <v>1792</v>
      </c>
      <c r="Z915" s="79" t="s">
        <v>4662</v>
      </c>
      <c r="AA915" s="91" t="s">
        <v>1799</v>
      </c>
      <c r="AB915" s="91"/>
      <c r="AC915" s="108" t="s">
        <v>90</v>
      </c>
      <c r="AD915" s="17" t="s">
        <v>1717</v>
      </c>
      <c r="AE915" s="83"/>
      <c r="AF915" s="17" t="s">
        <v>1717</v>
      </c>
      <c r="AG915" s="1" t="s">
        <v>1290</v>
      </c>
      <c r="AH915" s="76"/>
      <c r="AI915" s="1" t="s">
        <v>1628</v>
      </c>
      <c r="AJ915" s="78" t="s">
        <v>1629</v>
      </c>
      <c r="AK915" s="1"/>
      <c r="AL915" s="83"/>
      <c r="AM915" s="105" t="s">
        <v>392</v>
      </c>
      <c r="AN915" s="106"/>
      <c r="AO915" s="5" t="s">
        <v>1809</v>
      </c>
      <c r="AP915" s="81">
        <v>43467</v>
      </c>
      <c r="AQ915" s="76" t="s">
        <v>2472</v>
      </c>
      <c r="AR915" s="76" t="s">
        <v>2473</v>
      </c>
      <c r="AS915" s="5"/>
      <c r="AT915" s="78"/>
      <c r="AU915" s="81" t="s">
        <v>1810</v>
      </c>
      <c r="AV915" s="1"/>
      <c r="AW915" s="87"/>
      <c r="AX915" s="131" t="s">
        <v>1780</v>
      </c>
      <c r="AY915" s="87"/>
      <c r="AZ915" s="87"/>
      <c r="BA915" s="87"/>
      <c r="BB915" s="87"/>
    </row>
    <row r="916" spans="1:54" s="3" customFormat="1" ht="36.75" customHeight="1">
      <c r="A916" s="181">
        <v>36</v>
      </c>
      <c r="B916" s="105" t="s">
        <v>901</v>
      </c>
      <c r="C916" s="79">
        <v>8018780790</v>
      </c>
      <c r="D916" s="35">
        <v>43410</v>
      </c>
      <c r="E916" s="78" t="s">
        <v>1793</v>
      </c>
      <c r="F916" s="78" t="s">
        <v>1628</v>
      </c>
      <c r="G916" s="1" t="s">
        <v>1290</v>
      </c>
      <c r="H916" s="78" t="s">
        <v>1724</v>
      </c>
      <c r="I916" s="806" t="s">
        <v>1780</v>
      </c>
      <c r="J916" s="170"/>
      <c r="K916" s="85"/>
      <c r="L916" s="85" t="e">
        <v>#N/A</v>
      </c>
      <c r="M916" s="85"/>
      <c r="N916" s="79"/>
      <c r="O916" s="133" t="s">
        <v>4660</v>
      </c>
      <c r="P916" s="79" t="s">
        <v>4596</v>
      </c>
      <c r="Q916" s="79" t="s">
        <v>4689</v>
      </c>
      <c r="R916" s="79" t="e">
        <v>#N/A</v>
      </c>
      <c r="S916" s="86"/>
      <c r="T916" s="78"/>
      <c r="U916" s="79"/>
      <c r="V916" s="79" t="e">
        <v>#N/A</v>
      </c>
      <c r="W916" s="79" t="s">
        <v>1780</v>
      </c>
      <c r="X916" s="81" t="s">
        <v>4</v>
      </c>
      <c r="Y916" s="80" t="s">
        <v>2284</v>
      </c>
      <c r="Z916" s="79" t="s">
        <v>4662</v>
      </c>
      <c r="AA916" s="91" t="s">
        <v>2297</v>
      </c>
      <c r="AB916" s="91"/>
      <c r="AC916" s="105" t="s">
        <v>848</v>
      </c>
      <c r="AD916" s="16" t="s">
        <v>1724</v>
      </c>
      <c r="AE916" s="83"/>
      <c r="AF916" s="16" t="s">
        <v>1724</v>
      </c>
      <c r="AG916" s="1" t="s">
        <v>1290</v>
      </c>
      <c r="AH916" s="83"/>
      <c r="AI916" s="1" t="s">
        <v>1628</v>
      </c>
      <c r="AJ916" s="78" t="s">
        <v>1629</v>
      </c>
      <c r="AK916" s="1"/>
      <c r="AL916" s="83"/>
      <c r="AM916" s="109" t="s">
        <v>377</v>
      </c>
      <c r="AN916" s="106"/>
      <c r="AO916" s="5" t="s">
        <v>1809</v>
      </c>
      <c r="AP916" s="81" t="s">
        <v>2333</v>
      </c>
      <c r="AQ916" s="76" t="s">
        <v>2477</v>
      </c>
      <c r="AR916" s="76" t="s">
        <v>2478</v>
      </c>
      <c r="AS916" s="5"/>
      <c r="AT916" s="78"/>
      <c r="AU916" s="81" t="s">
        <v>1810</v>
      </c>
      <c r="AV916" s="1"/>
      <c r="AW916" s="87"/>
      <c r="AX916" s="131" t="s">
        <v>4657</v>
      </c>
      <c r="AY916" s="87"/>
      <c r="AZ916" s="87"/>
      <c r="BA916" s="87"/>
      <c r="BB916" s="87"/>
    </row>
    <row r="917" spans="1:54" s="3" customFormat="1" ht="36.75" customHeight="1">
      <c r="A917" s="181">
        <v>37</v>
      </c>
      <c r="B917" s="105" t="s">
        <v>900</v>
      </c>
      <c r="C917" s="79">
        <v>8019322830</v>
      </c>
      <c r="D917" s="35">
        <v>43410</v>
      </c>
      <c r="E917" s="78" t="s">
        <v>1793</v>
      </c>
      <c r="F917" s="78" t="s">
        <v>1628</v>
      </c>
      <c r="G917" s="1" t="s">
        <v>1290</v>
      </c>
      <c r="H917" s="17" t="s">
        <v>4426</v>
      </c>
      <c r="I917" s="806" t="s">
        <v>1780</v>
      </c>
      <c r="J917" s="170"/>
      <c r="K917" s="85"/>
      <c r="L917" s="85" t="e">
        <v>#N/A</v>
      </c>
      <c r="M917" s="85"/>
      <c r="N917" s="79"/>
      <c r="O917" s="133" t="s">
        <v>4701</v>
      </c>
      <c r="P917" s="79" t="s">
        <v>4596</v>
      </c>
      <c r="Q917" s="79" t="s">
        <v>4689</v>
      </c>
      <c r="R917" s="79" t="e">
        <v>#N/A</v>
      </c>
      <c r="S917" s="86"/>
      <c r="T917" s="78"/>
      <c r="U917" s="79"/>
      <c r="V917" s="79" t="e">
        <v>#N/A</v>
      </c>
      <c r="W917" s="79" t="s">
        <v>1780</v>
      </c>
      <c r="X917" s="81" t="s">
        <v>4</v>
      </c>
      <c r="Y917" s="80" t="s">
        <v>1792</v>
      </c>
      <c r="Z917" s="79" t="s">
        <v>4662</v>
      </c>
      <c r="AA917" s="91" t="s">
        <v>1799</v>
      </c>
      <c r="AB917" s="91"/>
      <c r="AC917" s="108" t="s">
        <v>90</v>
      </c>
      <c r="AD917" s="17" t="s">
        <v>1717</v>
      </c>
      <c r="AE917" s="83"/>
      <c r="AF917" s="17" t="s">
        <v>1717</v>
      </c>
      <c r="AG917" s="1" t="s">
        <v>1290</v>
      </c>
      <c r="AH917" s="83"/>
      <c r="AI917" s="1" t="s">
        <v>1628</v>
      </c>
      <c r="AJ917" s="78" t="s">
        <v>1629</v>
      </c>
      <c r="AK917" s="1"/>
      <c r="AL917" s="83"/>
      <c r="AM917" s="109" t="s">
        <v>377</v>
      </c>
      <c r="AN917" s="106"/>
      <c r="AO917" s="5" t="s">
        <v>1809</v>
      </c>
      <c r="AP917" s="81">
        <v>43467</v>
      </c>
      <c r="AQ917" s="76" t="s">
        <v>2516</v>
      </c>
      <c r="AR917" s="76" t="s">
        <v>2517</v>
      </c>
      <c r="AS917" s="5"/>
      <c r="AT917" s="78"/>
      <c r="AU917" s="81" t="s">
        <v>1810</v>
      </c>
      <c r="AV917" s="1"/>
      <c r="AW917" s="87"/>
      <c r="AX917" s="131" t="s">
        <v>4656</v>
      </c>
      <c r="AY917" s="87"/>
      <c r="AZ917" s="87"/>
      <c r="BA917" s="87"/>
      <c r="BB917" s="87"/>
    </row>
    <row r="918" spans="1:54" s="3" customFormat="1" ht="36.75" customHeight="1">
      <c r="A918" s="181">
        <v>38</v>
      </c>
      <c r="B918" s="105" t="s">
        <v>380</v>
      </c>
      <c r="C918" s="79">
        <v>8019322830</v>
      </c>
      <c r="D918" s="35">
        <v>43410</v>
      </c>
      <c r="E918" s="78" t="s">
        <v>1793</v>
      </c>
      <c r="F918" s="78" t="s">
        <v>1628</v>
      </c>
      <c r="G918" s="1" t="s">
        <v>1290</v>
      </c>
      <c r="H918" s="17" t="s">
        <v>4426</v>
      </c>
      <c r="I918" s="806" t="s">
        <v>1780</v>
      </c>
      <c r="J918" s="170"/>
      <c r="K918" s="85"/>
      <c r="L918" s="85" t="e">
        <v>#N/A</v>
      </c>
      <c r="M918" s="85"/>
      <c r="N918" s="79"/>
      <c r="O918" s="133" t="s">
        <v>4701</v>
      </c>
      <c r="P918" s="79" t="s">
        <v>4596</v>
      </c>
      <c r="Q918" s="79" t="s">
        <v>4689</v>
      </c>
      <c r="R918" s="79" t="e">
        <v>#N/A</v>
      </c>
      <c r="S918" s="86"/>
      <c r="T918" s="78"/>
      <c r="U918" s="79"/>
      <c r="V918" s="79" t="e">
        <v>#N/A</v>
      </c>
      <c r="W918" s="79" t="s">
        <v>1780</v>
      </c>
      <c r="X918" s="81" t="s">
        <v>4</v>
      </c>
      <c r="Y918" s="80" t="s">
        <v>1792</v>
      </c>
      <c r="Z918" s="79" t="s">
        <v>4662</v>
      </c>
      <c r="AA918" s="91" t="s">
        <v>1799</v>
      </c>
      <c r="AB918" s="91"/>
      <c r="AC918" s="108" t="s">
        <v>90</v>
      </c>
      <c r="AD918" s="17" t="s">
        <v>1717</v>
      </c>
      <c r="AE918" s="83"/>
      <c r="AF918" s="17" t="s">
        <v>1717</v>
      </c>
      <c r="AG918" s="1" t="s">
        <v>1290</v>
      </c>
      <c r="AH918" s="83"/>
      <c r="AI918" s="1" t="s">
        <v>1628</v>
      </c>
      <c r="AJ918" s="78" t="s">
        <v>1629</v>
      </c>
      <c r="AK918" s="1"/>
      <c r="AL918" s="83"/>
      <c r="AM918" s="109" t="s">
        <v>377</v>
      </c>
      <c r="AN918" s="106"/>
      <c r="AO918" s="5" t="s">
        <v>1809</v>
      </c>
      <c r="AP918" s="81">
        <v>43462</v>
      </c>
      <c r="AQ918" s="76" t="s">
        <v>2518</v>
      </c>
      <c r="AR918" s="76" t="s">
        <v>2519</v>
      </c>
      <c r="AS918" s="5"/>
      <c r="AT918" s="78"/>
      <c r="AU918" s="81" t="s">
        <v>1810</v>
      </c>
      <c r="AV918" s="1"/>
      <c r="AW918" s="87"/>
      <c r="AX918" s="131" t="s">
        <v>4656</v>
      </c>
      <c r="AY918" s="87"/>
      <c r="AZ918" s="87"/>
      <c r="BA918" s="87"/>
      <c r="BB918" s="87"/>
    </row>
    <row r="919" spans="1:54" s="3" customFormat="1" ht="36.75" customHeight="1">
      <c r="A919" s="181">
        <v>39</v>
      </c>
      <c r="B919" s="5" t="s">
        <v>998</v>
      </c>
      <c r="C919" s="79">
        <v>230810062022</v>
      </c>
      <c r="D919" s="35" t="s">
        <v>4062</v>
      </c>
      <c r="E919" s="5" t="s">
        <v>1623</v>
      </c>
      <c r="F919" s="5" t="s">
        <v>1904</v>
      </c>
      <c r="G919" s="1" t="s">
        <v>1290</v>
      </c>
      <c r="H919" s="17" t="s">
        <v>4426</v>
      </c>
      <c r="I919" s="806" t="s">
        <v>1780</v>
      </c>
      <c r="J919" s="170"/>
      <c r="K919" s="85"/>
      <c r="L919" s="85" t="e">
        <v>#N/A</v>
      </c>
      <c r="M919" s="85"/>
      <c r="N919" s="79"/>
      <c r="O919" s="133" t="s">
        <v>4698</v>
      </c>
      <c r="P919" s="79" t="s">
        <v>4596</v>
      </c>
      <c r="Q919" s="79" t="s">
        <v>4689</v>
      </c>
      <c r="R919" s="79" t="e">
        <v>#N/A</v>
      </c>
      <c r="S919" s="86"/>
      <c r="T919" s="78"/>
      <c r="U919" s="79"/>
      <c r="V919" s="79" t="e">
        <v>#N/A</v>
      </c>
      <c r="W919" s="79" t="s">
        <v>1780</v>
      </c>
      <c r="X919" s="81" t="s">
        <v>4</v>
      </c>
      <c r="Y919" s="80" t="s">
        <v>1792</v>
      </c>
      <c r="Z919" s="79" t="s">
        <v>4662</v>
      </c>
      <c r="AA919" s="91" t="s">
        <v>1799</v>
      </c>
      <c r="AB919" s="91"/>
      <c r="AC919" s="5" t="s">
        <v>45</v>
      </c>
      <c r="AD919" s="78" t="s">
        <v>1714</v>
      </c>
      <c r="AE919" s="83"/>
      <c r="AF919" s="78" t="s">
        <v>1714</v>
      </c>
      <c r="AG919" s="1" t="s">
        <v>1290</v>
      </c>
      <c r="AH919" s="83"/>
      <c r="AI919" s="5" t="s">
        <v>1904</v>
      </c>
      <c r="AJ919" s="5" t="s">
        <v>1625</v>
      </c>
      <c r="AK919" s="5" t="s">
        <v>1003</v>
      </c>
      <c r="AL919" s="83"/>
      <c r="AM919" s="5" t="s">
        <v>1919</v>
      </c>
      <c r="AN919" s="18">
        <v>43247.709131944444</v>
      </c>
      <c r="AO919" s="5" t="s">
        <v>1883</v>
      </c>
      <c r="AP919" s="81">
        <v>43542</v>
      </c>
      <c r="AQ919" s="76" t="s">
        <v>2535</v>
      </c>
      <c r="AR919" s="76" t="s">
        <v>2536</v>
      </c>
      <c r="AS919" s="5"/>
      <c r="AT919" s="78"/>
      <c r="AU919" s="81" t="s">
        <v>1810</v>
      </c>
      <c r="AV919" s="1"/>
      <c r="AW919" s="87"/>
      <c r="AX919" s="131" t="s">
        <v>1780</v>
      </c>
      <c r="AY919" s="87"/>
      <c r="AZ919" s="87"/>
      <c r="BA919" s="87"/>
      <c r="BB919" s="87"/>
    </row>
    <row r="920" spans="1:54" s="3" customFormat="1" ht="36.75" customHeight="1">
      <c r="A920" s="181">
        <v>40</v>
      </c>
      <c r="B920" s="5" t="s">
        <v>995</v>
      </c>
      <c r="C920" s="79">
        <v>230810062022</v>
      </c>
      <c r="D920" s="35" t="s">
        <v>4063</v>
      </c>
      <c r="E920" s="5" t="s">
        <v>1623</v>
      </c>
      <c r="F920" s="5" t="s">
        <v>1904</v>
      </c>
      <c r="G920" s="1" t="s">
        <v>1290</v>
      </c>
      <c r="H920" s="17" t="s">
        <v>4426</v>
      </c>
      <c r="I920" s="806" t="s">
        <v>1780</v>
      </c>
      <c r="J920" s="170"/>
      <c r="K920" s="85"/>
      <c r="L920" s="85" t="e">
        <v>#N/A</v>
      </c>
      <c r="M920" s="85"/>
      <c r="N920" s="79"/>
      <c r="O920" s="133" t="s">
        <v>4698</v>
      </c>
      <c r="P920" s="79" t="s">
        <v>4596</v>
      </c>
      <c r="Q920" s="79" t="s">
        <v>4689</v>
      </c>
      <c r="R920" s="79" t="e">
        <v>#N/A</v>
      </c>
      <c r="S920" s="86"/>
      <c r="T920" s="78"/>
      <c r="U920" s="79"/>
      <c r="V920" s="79" t="e">
        <v>#N/A</v>
      </c>
      <c r="W920" s="79" t="s">
        <v>1780</v>
      </c>
      <c r="X920" s="81" t="s">
        <v>4</v>
      </c>
      <c r="Y920" s="80" t="s">
        <v>1792</v>
      </c>
      <c r="Z920" s="79" t="s">
        <v>4662</v>
      </c>
      <c r="AA920" s="91" t="s">
        <v>1799</v>
      </c>
      <c r="AB920" s="91"/>
      <c r="AC920" s="5" t="s">
        <v>45</v>
      </c>
      <c r="AD920" s="78" t="s">
        <v>1714</v>
      </c>
      <c r="AE920" s="83"/>
      <c r="AF920" s="78" t="s">
        <v>1714</v>
      </c>
      <c r="AG920" s="1" t="s">
        <v>1290</v>
      </c>
      <c r="AH920" s="83"/>
      <c r="AI920" s="5" t="s">
        <v>1904</v>
      </c>
      <c r="AJ920" s="5" t="s">
        <v>1625</v>
      </c>
      <c r="AK920" s="5" t="s">
        <v>2537</v>
      </c>
      <c r="AL920" s="83"/>
      <c r="AM920" s="5" t="s">
        <v>1919</v>
      </c>
      <c r="AN920" s="18">
        <v>43247.60297453704</v>
      </c>
      <c r="AO920" s="5" t="s">
        <v>1883</v>
      </c>
      <c r="AP920" s="81">
        <v>43542</v>
      </c>
      <c r="AQ920" s="76" t="s">
        <v>2538</v>
      </c>
      <c r="AR920" s="76" t="s">
        <v>2539</v>
      </c>
      <c r="AS920" s="5"/>
      <c r="AT920" s="78"/>
      <c r="AU920" s="81" t="s">
        <v>1884</v>
      </c>
      <c r="AV920" s="1"/>
      <c r="AW920" s="87"/>
      <c r="AX920" s="131" t="s">
        <v>1780</v>
      </c>
      <c r="AY920" s="87"/>
      <c r="AZ920" s="87"/>
      <c r="BA920" s="87"/>
      <c r="BB920" s="87"/>
    </row>
    <row r="921" spans="1:54" s="3" customFormat="1" ht="36.75" customHeight="1">
      <c r="A921" s="181">
        <v>41</v>
      </c>
      <c r="B921" s="54" t="s">
        <v>991</v>
      </c>
      <c r="C921" s="79">
        <v>240810061819</v>
      </c>
      <c r="D921" s="35" t="s">
        <v>4058</v>
      </c>
      <c r="E921" s="1" t="s">
        <v>1623</v>
      </c>
      <c r="F921" s="1" t="s">
        <v>1904</v>
      </c>
      <c r="G921" s="1" t="s">
        <v>1290</v>
      </c>
      <c r="H921" s="17" t="s">
        <v>4426</v>
      </c>
      <c r="I921" s="806" t="s">
        <v>1780</v>
      </c>
      <c r="J921" s="170"/>
      <c r="K921" s="85"/>
      <c r="L921" s="85" t="e">
        <v>#N/A</v>
      </c>
      <c r="M921" s="85"/>
      <c r="N921" s="79"/>
      <c r="O921" s="133" t="s">
        <v>4698</v>
      </c>
      <c r="P921" s="79" t="s">
        <v>4596</v>
      </c>
      <c r="Q921" s="79" t="s">
        <v>4689</v>
      </c>
      <c r="R921" s="79" t="e">
        <v>#N/A</v>
      </c>
      <c r="S921" s="86"/>
      <c r="T921" s="78"/>
      <c r="U921" s="79"/>
      <c r="V921" s="79" t="e">
        <v>#N/A</v>
      </c>
      <c r="W921" s="79" t="s">
        <v>1780</v>
      </c>
      <c r="X921" s="81" t="s">
        <v>4</v>
      </c>
      <c r="Y921" s="80" t="s">
        <v>1913</v>
      </c>
      <c r="Z921" s="79" t="s">
        <v>4662</v>
      </c>
      <c r="AA921" s="91" t="s">
        <v>2540</v>
      </c>
      <c r="AB921" s="91"/>
      <c r="AC921" s="1" t="s">
        <v>45</v>
      </c>
      <c r="AD921" s="78" t="s">
        <v>1714</v>
      </c>
      <c r="AE921" s="83"/>
      <c r="AF921" s="78" t="s">
        <v>1714</v>
      </c>
      <c r="AG921" s="1" t="s">
        <v>1290</v>
      </c>
      <c r="AH921" s="83"/>
      <c r="AI921" s="5" t="s">
        <v>1904</v>
      </c>
      <c r="AJ921" s="5" t="s">
        <v>1625</v>
      </c>
      <c r="AK921" s="1"/>
      <c r="AL921" s="83"/>
      <c r="AM921" s="1" t="s">
        <v>2541</v>
      </c>
      <c r="AN921" s="25">
        <v>43233.217766203707</v>
      </c>
      <c r="AO921" s="1" t="s">
        <v>1794</v>
      </c>
      <c r="AP921" s="81">
        <v>43377</v>
      </c>
      <c r="AQ921" s="76" t="s">
        <v>2542</v>
      </c>
      <c r="AR921" s="76" t="s">
        <v>2543</v>
      </c>
      <c r="AS921" s="5"/>
      <c r="AT921" s="78"/>
      <c r="AU921" s="81" t="s">
        <v>1802</v>
      </c>
      <c r="AV921" s="1"/>
      <c r="AW921" s="87"/>
      <c r="AX921" s="131" t="s">
        <v>1780</v>
      </c>
      <c r="AY921" s="87"/>
      <c r="AZ921" s="87"/>
      <c r="BA921" s="87"/>
      <c r="BB921" s="87"/>
    </row>
    <row r="922" spans="1:54" s="3" customFormat="1" ht="36.75" customHeight="1">
      <c r="A922" s="181">
        <v>42</v>
      </c>
      <c r="B922" s="5" t="s">
        <v>1007</v>
      </c>
      <c r="C922" s="79">
        <v>240810083644</v>
      </c>
      <c r="D922" s="35" t="s">
        <v>4043</v>
      </c>
      <c r="E922" s="5" t="s">
        <v>1623</v>
      </c>
      <c r="F922" s="5" t="s">
        <v>1904</v>
      </c>
      <c r="G922" s="1" t="s">
        <v>1290</v>
      </c>
      <c r="H922" s="17" t="s">
        <v>4426</v>
      </c>
      <c r="I922" s="806" t="s">
        <v>1780</v>
      </c>
      <c r="J922" s="170"/>
      <c r="K922" s="85"/>
      <c r="L922" s="85" t="e">
        <v>#N/A</v>
      </c>
      <c r="M922" s="85"/>
      <c r="N922" s="79"/>
      <c r="O922" s="133" t="s">
        <v>4698</v>
      </c>
      <c r="P922" s="79" t="s">
        <v>4596</v>
      </c>
      <c r="Q922" s="79" t="s">
        <v>4689</v>
      </c>
      <c r="R922" s="79" t="e">
        <v>#N/A</v>
      </c>
      <c r="S922" s="86"/>
      <c r="T922" s="78"/>
      <c r="U922" s="79"/>
      <c r="V922" s="79" t="e">
        <v>#N/A</v>
      </c>
      <c r="W922" s="79" t="s">
        <v>1780</v>
      </c>
      <c r="X922" s="81" t="s">
        <v>4</v>
      </c>
      <c r="Y922" s="80" t="s">
        <v>1913</v>
      </c>
      <c r="Z922" s="79" t="s">
        <v>4662</v>
      </c>
      <c r="AA922" s="91" t="s">
        <v>2544</v>
      </c>
      <c r="AB922" s="91"/>
      <c r="AC922" s="5" t="s">
        <v>45</v>
      </c>
      <c r="AD922" s="78" t="s">
        <v>1714</v>
      </c>
      <c r="AE922" s="83"/>
      <c r="AF922" s="78" t="s">
        <v>1714</v>
      </c>
      <c r="AG922" s="1" t="s">
        <v>1290</v>
      </c>
      <c r="AH922" s="83"/>
      <c r="AI922" s="5" t="s">
        <v>1904</v>
      </c>
      <c r="AJ922" s="5" t="s">
        <v>1625</v>
      </c>
      <c r="AK922" s="5" t="s">
        <v>996</v>
      </c>
      <c r="AL922" s="83"/>
      <c r="AM922" s="5" t="s">
        <v>2545</v>
      </c>
      <c r="AN922" s="18">
        <v>43277.679305555554</v>
      </c>
      <c r="AO922" s="5" t="s">
        <v>1883</v>
      </c>
      <c r="AP922" s="81">
        <v>43542</v>
      </c>
      <c r="AQ922" s="76" t="s">
        <v>2546</v>
      </c>
      <c r="AR922" s="76" t="s">
        <v>2547</v>
      </c>
      <c r="AS922" s="5"/>
      <c r="AT922" s="78"/>
      <c r="AU922" s="81" t="s">
        <v>1810</v>
      </c>
      <c r="AV922" s="1"/>
      <c r="AW922" s="87"/>
      <c r="AX922" s="131" t="s">
        <v>1780</v>
      </c>
      <c r="AY922" s="87"/>
      <c r="AZ922" s="87"/>
      <c r="BA922" s="87"/>
      <c r="BB922" s="87"/>
    </row>
    <row r="923" spans="1:54" s="3" customFormat="1" ht="36.75" customHeight="1">
      <c r="A923" s="181">
        <v>43</v>
      </c>
      <c r="B923" s="5" t="s">
        <v>1004</v>
      </c>
      <c r="C923" s="79">
        <v>240810083644</v>
      </c>
      <c r="D923" s="35" t="s">
        <v>4044</v>
      </c>
      <c r="E923" s="5" t="s">
        <v>1623</v>
      </c>
      <c r="F923" s="5" t="s">
        <v>1904</v>
      </c>
      <c r="G923" s="1" t="s">
        <v>1290</v>
      </c>
      <c r="H923" s="17" t="s">
        <v>4426</v>
      </c>
      <c r="I923" s="806" t="s">
        <v>1780</v>
      </c>
      <c r="J923" s="170"/>
      <c r="K923" s="85"/>
      <c r="L923" s="85" t="e">
        <v>#N/A</v>
      </c>
      <c r="M923" s="85"/>
      <c r="N923" s="79"/>
      <c r="O923" s="133" t="s">
        <v>4698</v>
      </c>
      <c r="P923" s="79" t="s">
        <v>4596</v>
      </c>
      <c r="Q923" s="79" t="s">
        <v>4689</v>
      </c>
      <c r="R923" s="79" t="e">
        <v>#N/A</v>
      </c>
      <c r="S923" s="86"/>
      <c r="T923" s="78"/>
      <c r="U923" s="79"/>
      <c r="V923" s="79" t="e">
        <v>#N/A</v>
      </c>
      <c r="W923" s="79" t="s">
        <v>1780</v>
      </c>
      <c r="X923" s="81" t="s">
        <v>4</v>
      </c>
      <c r="Y923" s="80" t="s">
        <v>1913</v>
      </c>
      <c r="Z923" s="79" t="s">
        <v>4662</v>
      </c>
      <c r="AA923" s="91" t="s">
        <v>2544</v>
      </c>
      <c r="AB923" s="91"/>
      <c r="AC923" s="5" t="s">
        <v>45</v>
      </c>
      <c r="AD923" s="78" t="s">
        <v>1714</v>
      </c>
      <c r="AE923" s="83"/>
      <c r="AF923" s="78" t="s">
        <v>1714</v>
      </c>
      <c r="AG923" s="1" t="s">
        <v>1290</v>
      </c>
      <c r="AH923" s="83"/>
      <c r="AI923" s="5" t="s">
        <v>1904</v>
      </c>
      <c r="AJ923" s="5" t="s">
        <v>1625</v>
      </c>
      <c r="AK923" s="5" t="s">
        <v>2548</v>
      </c>
      <c r="AL923" s="83"/>
      <c r="AM923" s="5" t="s">
        <v>2545</v>
      </c>
      <c r="AN923" s="18">
        <v>43277.635601851849</v>
      </c>
      <c r="AO923" s="5" t="s">
        <v>1883</v>
      </c>
      <c r="AP923" s="81">
        <v>43542</v>
      </c>
      <c r="AQ923" s="76" t="s">
        <v>2549</v>
      </c>
      <c r="AR923" s="76" t="s">
        <v>2550</v>
      </c>
      <c r="AS923" s="5"/>
      <c r="AT923" s="78"/>
      <c r="AU923" s="81" t="s">
        <v>1810</v>
      </c>
      <c r="AV923" s="78"/>
      <c r="AW923" s="87"/>
      <c r="AX923" s="131" t="s">
        <v>1780</v>
      </c>
      <c r="AY923" s="87"/>
      <c r="AZ923" s="87"/>
      <c r="BA923" s="87"/>
      <c r="BB923" s="87"/>
    </row>
    <row r="924" spans="1:54" s="3" customFormat="1" ht="36.75" customHeight="1">
      <c r="A924" s="181">
        <v>44</v>
      </c>
      <c r="B924" s="5" t="s">
        <v>1008</v>
      </c>
      <c r="C924" s="79">
        <v>240810083644</v>
      </c>
      <c r="D924" s="35" t="s">
        <v>4045</v>
      </c>
      <c r="E924" s="5" t="s">
        <v>1623</v>
      </c>
      <c r="F924" s="5" t="s">
        <v>1904</v>
      </c>
      <c r="G924" s="1" t="s">
        <v>1290</v>
      </c>
      <c r="H924" s="17" t="s">
        <v>4426</v>
      </c>
      <c r="I924" s="806" t="s">
        <v>1780</v>
      </c>
      <c r="J924" s="170"/>
      <c r="K924" s="85"/>
      <c r="L924" s="85" t="e">
        <v>#N/A</v>
      </c>
      <c r="M924" s="85"/>
      <c r="N924" s="79"/>
      <c r="O924" s="133" t="s">
        <v>4698</v>
      </c>
      <c r="P924" s="79" t="s">
        <v>4596</v>
      </c>
      <c r="Q924" s="79" t="s">
        <v>4689</v>
      </c>
      <c r="R924" s="79" t="e">
        <v>#N/A</v>
      </c>
      <c r="S924" s="86"/>
      <c r="T924" s="78"/>
      <c r="U924" s="79"/>
      <c r="V924" s="79" t="e">
        <v>#N/A</v>
      </c>
      <c r="W924" s="79" t="s">
        <v>1780</v>
      </c>
      <c r="X924" s="81" t="s">
        <v>4</v>
      </c>
      <c r="Y924" s="80" t="s">
        <v>1913</v>
      </c>
      <c r="Z924" s="79" t="s">
        <v>4662</v>
      </c>
      <c r="AA924" s="91" t="s">
        <v>2544</v>
      </c>
      <c r="AB924" s="91"/>
      <c r="AC924" s="5" t="s">
        <v>45</v>
      </c>
      <c r="AD924" s="78" t="s">
        <v>1714</v>
      </c>
      <c r="AE924" s="83"/>
      <c r="AF924" s="78" t="s">
        <v>1714</v>
      </c>
      <c r="AG924" s="1" t="s">
        <v>1290</v>
      </c>
      <c r="AH924" s="83"/>
      <c r="AI924" s="5" t="s">
        <v>1904</v>
      </c>
      <c r="AJ924" s="5" t="s">
        <v>1625</v>
      </c>
      <c r="AK924" s="5" t="s">
        <v>2548</v>
      </c>
      <c r="AL924" s="83"/>
      <c r="AM924" s="5" t="s">
        <v>2545</v>
      </c>
      <c r="AN924" s="18">
        <v>43277.668182870373</v>
      </c>
      <c r="AO924" s="5" t="s">
        <v>1883</v>
      </c>
      <c r="AP924" s="81">
        <v>43542</v>
      </c>
      <c r="AQ924" s="76" t="s">
        <v>2551</v>
      </c>
      <c r="AR924" s="76" t="s">
        <v>2552</v>
      </c>
      <c r="AS924" s="5"/>
      <c r="AT924" s="78"/>
      <c r="AU924" s="81" t="s">
        <v>1810</v>
      </c>
      <c r="AV924" s="1"/>
      <c r="AW924" s="87"/>
      <c r="AX924" s="131" t="s">
        <v>1780</v>
      </c>
      <c r="AY924" s="87"/>
      <c r="AZ924" s="87"/>
      <c r="BA924" s="87"/>
      <c r="BB924" s="87"/>
    </row>
    <row r="925" spans="1:54" s="3" customFormat="1" ht="36.75" customHeight="1">
      <c r="A925" s="181">
        <v>45</v>
      </c>
      <c r="B925" s="5" t="s">
        <v>1009</v>
      </c>
      <c r="C925" s="79">
        <v>240810083644</v>
      </c>
      <c r="D925" s="35" t="s">
        <v>4046</v>
      </c>
      <c r="E925" s="5" t="s">
        <v>1623</v>
      </c>
      <c r="F925" s="5" t="s">
        <v>1904</v>
      </c>
      <c r="G925" s="1" t="s">
        <v>1290</v>
      </c>
      <c r="H925" s="17" t="s">
        <v>4426</v>
      </c>
      <c r="I925" s="806" t="s">
        <v>1780</v>
      </c>
      <c r="J925" s="170"/>
      <c r="K925" s="85"/>
      <c r="L925" s="85" t="e">
        <v>#N/A</v>
      </c>
      <c r="M925" s="85"/>
      <c r="N925" s="79"/>
      <c r="O925" s="133" t="s">
        <v>4698</v>
      </c>
      <c r="P925" s="79" t="s">
        <v>4596</v>
      </c>
      <c r="Q925" s="79" t="s">
        <v>4689</v>
      </c>
      <c r="R925" s="79" t="e">
        <v>#N/A</v>
      </c>
      <c r="S925" s="86"/>
      <c r="T925" s="78"/>
      <c r="U925" s="79"/>
      <c r="V925" s="79" t="e">
        <v>#N/A</v>
      </c>
      <c r="W925" s="79" t="s">
        <v>1780</v>
      </c>
      <c r="X925" s="81" t="s">
        <v>4</v>
      </c>
      <c r="Y925" s="80" t="s">
        <v>1913</v>
      </c>
      <c r="Z925" s="79" t="s">
        <v>4662</v>
      </c>
      <c r="AA925" s="91" t="s">
        <v>2544</v>
      </c>
      <c r="AB925" s="91"/>
      <c r="AC925" s="5" t="s">
        <v>45</v>
      </c>
      <c r="AD925" s="78" t="s">
        <v>1714</v>
      </c>
      <c r="AE925" s="83"/>
      <c r="AF925" s="78" t="s">
        <v>1714</v>
      </c>
      <c r="AG925" s="1" t="s">
        <v>1290</v>
      </c>
      <c r="AH925" s="83"/>
      <c r="AI925" s="5" t="s">
        <v>1904</v>
      </c>
      <c r="AJ925" s="5" t="s">
        <v>1625</v>
      </c>
      <c r="AK925" s="5" t="s">
        <v>1005</v>
      </c>
      <c r="AL925" s="83"/>
      <c r="AM925" s="5" t="s">
        <v>2545</v>
      </c>
      <c r="AN925" s="18">
        <v>43277.672511574077</v>
      </c>
      <c r="AO925" s="5" t="s">
        <v>1883</v>
      </c>
      <c r="AP925" s="81">
        <v>43542</v>
      </c>
      <c r="AQ925" s="76" t="s">
        <v>2553</v>
      </c>
      <c r="AR925" s="76" t="s">
        <v>2554</v>
      </c>
      <c r="AS925" s="5"/>
      <c r="AT925" s="78"/>
      <c r="AU925" s="81" t="s">
        <v>1810</v>
      </c>
      <c r="AV925" s="1"/>
      <c r="AW925" s="87"/>
      <c r="AX925" s="131" t="s">
        <v>1780</v>
      </c>
      <c r="AY925" s="87"/>
      <c r="AZ925" s="87"/>
      <c r="BA925" s="87"/>
      <c r="BB925" s="87"/>
    </row>
    <row r="926" spans="1:54" s="3" customFormat="1" ht="36.75" customHeight="1">
      <c r="A926" s="181">
        <v>46</v>
      </c>
      <c r="B926" s="5" t="s">
        <v>1006</v>
      </c>
      <c r="C926" s="79">
        <v>240810083644</v>
      </c>
      <c r="D926" s="35" t="s">
        <v>4047</v>
      </c>
      <c r="E926" s="5" t="s">
        <v>1623</v>
      </c>
      <c r="F926" s="5" t="s">
        <v>1904</v>
      </c>
      <c r="G926" s="1" t="s">
        <v>1290</v>
      </c>
      <c r="H926" s="17" t="s">
        <v>4426</v>
      </c>
      <c r="I926" s="806" t="s">
        <v>1780</v>
      </c>
      <c r="J926" s="170"/>
      <c r="K926" s="85"/>
      <c r="L926" s="85" t="e">
        <v>#N/A</v>
      </c>
      <c r="M926" s="85"/>
      <c r="N926" s="79"/>
      <c r="O926" s="133" t="s">
        <v>4698</v>
      </c>
      <c r="P926" s="79" t="s">
        <v>4596</v>
      </c>
      <c r="Q926" s="79" t="s">
        <v>4689</v>
      </c>
      <c r="R926" s="79" t="e">
        <v>#N/A</v>
      </c>
      <c r="S926" s="86"/>
      <c r="T926" s="78"/>
      <c r="U926" s="79"/>
      <c r="V926" s="79" t="e">
        <v>#N/A</v>
      </c>
      <c r="W926" s="79" t="s">
        <v>1780</v>
      </c>
      <c r="X926" s="81" t="s">
        <v>4</v>
      </c>
      <c r="Y926" s="80" t="s">
        <v>1913</v>
      </c>
      <c r="Z926" s="79" t="s">
        <v>4662</v>
      </c>
      <c r="AA926" s="91" t="s">
        <v>2544</v>
      </c>
      <c r="AB926" s="91"/>
      <c r="AC926" s="5" t="s">
        <v>45</v>
      </c>
      <c r="AD926" s="78" t="s">
        <v>1714</v>
      </c>
      <c r="AE926" s="83"/>
      <c r="AF926" s="78" t="s">
        <v>1714</v>
      </c>
      <c r="AG926" s="1" t="s">
        <v>1290</v>
      </c>
      <c r="AH926" s="83"/>
      <c r="AI926" s="5" t="s">
        <v>1904</v>
      </c>
      <c r="AJ926" s="5" t="s">
        <v>1625</v>
      </c>
      <c r="AK926" s="5" t="s">
        <v>1005</v>
      </c>
      <c r="AL926" s="83"/>
      <c r="AM926" s="5" t="s">
        <v>2545</v>
      </c>
      <c r="AN926" s="18">
        <v>43277.646238425928</v>
      </c>
      <c r="AO926" s="5" t="s">
        <v>1883</v>
      </c>
      <c r="AP926" s="81">
        <v>43542</v>
      </c>
      <c r="AQ926" s="76" t="s">
        <v>2555</v>
      </c>
      <c r="AR926" s="76" t="s">
        <v>2556</v>
      </c>
      <c r="AS926" s="5"/>
      <c r="AT926" s="78"/>
      <c r="AU926" s="81" t="s">
        <v>1810</v>
      </c>
      <c r="AV926" s="1"/>
      <c r="AW926" s="87"/>
      <c r="AX926" s="131" t="s">
        <v>1780</v>
      </c>
      <c r="AY926" s="87"/>
      <c r="AZ926" s="87"/>
      <c r="BA926" s="87"/>
      <c r="BB926" s="87"/>
    </row>
    <row r="927" spans="1:54" s="3" customFormat="1" ht="36.75" customHeight="1">
      <c r="A927" s="181">
        <v>47</v>
      </c>
      <c r="B927" s="5" t="s">
        <v>1010</v>
      </c>
      <c r="C927" s="79">
        <v>240810083644</v>
      </c>
      <c r="D927" s="35" t="s">
        <v>4048</v>
      </c>
      <c r="E927" s="5" t="s">
        <v>1623</v>
      </c>
      <c r="F927" s="5" t="s">
        <v>1904</v>
      </c>
      <c r="G927" s="1" t="s">
        <v>1290</v>
      </c>
      <c r="H927" s="17" t="s">
        <v>4426</v>
      </c>
      <c r="I927" s="806" t="s">
        <v>1780</v>
      </c>
      <c r="J927" s="170"/>
      <c r="K927" s="85"/>
      <c r="L927" s="85" t="e">
        <v>#N/A</v>
      </c>
      <c r="M927" s="85"/>
      <c r="N927" s="79"/>
      <c r="O927" s="133" t="s">
        <v>4698</v>
      </c>
      <c r="P927" s="79" t="s">
        <v>4596</v>
      </c>
      <c r="Q927" s="79" t="s">
        <v>4689</v>
      </c>
      <c r="R927" s="79" t="e">
        <v>#N/A</v>
      </c>
      <c r="S927" s="86"/>
      <c r="T927" s="78"/>
      <c r="U927" s="79"/>
      <c r="V927" s="79" t="e">
        <v>#N/A</v>
      </c>
      <c r="W927" s="79" t="s">
        <v>1780</v>
      </c>
      <c r="X927" s="81" t="s">
        <v>4</v>
      </c>
      <c r="Y927" s="80" t="s">
        <v>1913</v>
      </c>
      <c r="Z927" s="79" t="s">
        <v>4662</v>
      </c>
      <c r="AA927" s="91" t="s">
        <v>2544</v>
      </c>
      <c r="AB927" s="91"/>
      <c r="AC927" s="5" t="s">
        <v>45</v>
      </c>
      <c r="AD927" s="78" t="s">
        <v>1714</v>
      </c>
      <c r="AE927" s="83"/>
      <c r="AF927" s="78" t="s">
        <v>1714</v>
      </c>
      <c r="AG927" s="1" t="s">
        <v>1290</v>
      </c>
      <c r="AH927" s="83"/>
      <c r="AI927" s="5" t="s">
        <v>1904</v>
      </c>
      <c r="AJ927" s="5" t="s">
        <v>1625</v>
      </c>
      <c r="AK927" s="5" t="s">
        <v>1005</v>
      </c>
      <c r="AL927" s="83"/>
      <c r="AM927" s="5" t="s">
        <v>2545</v>
      </c>
      <c r="AN927" s="18">
        <v>43277.669340277775</v>
      </c>
      <c r="AO927" s="5" t="s">
        <v>1883</v>
      </c>
      <c r="AP927" s="81">
        <v>43542</v>
      </c>
      <c r="AQ927" s="76" t="s">
        <v>2557</v>
      </c>
      <c r="AR927" s="76" t="s">
        <v>2558</v>
      </c>
      <c r="AS927" s="5"/>
      <c r="AT927" s="78"/>
      <c r="AU927" s="81" t="s">
        <v>1884</v>
      </c>
      <c r="AV927" s="1"/>
      <c r="AW927" s="87"/>
      <c r="AX927" s="131" t="s">
        <v>1780</v>
      </c>
      <c r="AY927" s="87"/>
      <c r="AZ927" s="87"/>
      <c r="BA927" s="87"/>
      <c r="BB927" s="87"/>
    </row>
    <row r="928" spans="1:54" s="3" customFormat="1" ht="36.75" customHeight="1">
      <c r="A928" s="181">
        <v>48</v>
      </c>
      <c r="B928" s="34" t="s">
        <v>1266</v>
      </c>
      <c r="C928" s="79">
        <v>380710082092</v>
      </c>
      <c r="D928" s="35">
        <v>42871</v>
      </c>
      <c r="E928" s="82" t="s">
        <v>1996</v>
      </c>
      <c r="F928" s="82" t="s">
        <v>1904</v>
      </c>
      <c r="G928" s="1" t="s">
        <v>1290</v>
      </c>
      <c r="H928" s="17" t="s">
        <v>4426</v>
      </c>
      <c r="I928" s="806" t="s">
        <v>1780</v>
      </c>
      <c r="J928" s="170"/>
      <c r="K928" s="85"/>
      <c r="L928" s="85" t="e">
        <v>#N/A</v>
      </c>
      <c r="M928" s="85"/>
      <c r="N928" s="79"/>
      <c r="O928" s="133" t="s">
        <v>4698</v>
      </c>
      <c r="P928" s="79" t="s">
        <v>4596</v>
      </c>
      <c r="Q928" s="79" t="s">
        <v>4689</v>
      </c>
      <c r="R928" s="79" t="e">
        <v>#N/A</v>
      </c>
      <c r="S928" s="86"/>
      <c r="T928" s="78"/>
      <c r="U928" s="79"/>
      <c r="V928" s="79" t="e">
        <v>#N/A</v>
      </c>
      <c r="W928" s="79" t="s">
        <v>1780</v>
      </c>
      <c r="X928" s="81" t="s">
        <v>4</v>
      </c>
      <c r="Y928" s="80" t="s">
        <v>1913</v>
      </c>
      <c r="Z928" s="79" t="s">
        <v>4662</v>
      </c>
      <c r="AA928" s="91" t="s">
        <v>2559</v>
      </c>
      <c r="AB928" s="91"/>
      <c r="AC928" s="34" t="s">
        <v>45</v>
      </c>
      <c r="AD928" s="78" t="s">
        <v>1714</v>
      </c>
      <c r="AE928" s="83"/>
      <c r="AF928" s="78" t="s">
        <v>1714</v>
      </c>
      <c r="AG928" s="1" t="s">
        <v>1290</v>
      </c>
      <c r="AH928" s="83"/>
      <c r="AI928" s="5" t="s">
        <v>1904</v>
      </c>
      <c r="AJ928" s="5" t="s">
        <v>1627</v>
      </c>
      <c r="AK928" s="82" t="s">
        <v>943</v>
      </c>
      <c r="AL928" s="83"/>
      <c r="AM928" s="34" t="s">
        <v>1267</v>
      </c>
      <c r="AN928" s="35">
        <v>42871</v>
      </c>
      <c r="AO928" s="82" t="s">
        <v>1883</v>
      </c>
      <c r="AP928" s="81" t="s">
        <v>2269</v>
      </c>
      <c r="AQ928" s="76" t="s">
        <v>2560</v>
      </c>
      <c r="AR928" s="76" t="s">
        <v>2561</v>
      </c>
      <c r="AS928" s="5"/>
      <c r="AT928" s="78"/>
      <c r="AU928" s="81" t="s">
        <v>1795</v>
      </c>
      <c r="AV928" s="78"/>
      <c r="AW928" s="87"/>
      <c r="AX928" s="131" t="s">
        <v>1780</v>
      </c>
      <c r="AY928" s="87"/>
      <c r="AZ928" s="87"/>
      <c r="BA928" s="87"/>
      <c r="BB928" s="87"/>
    </row>
    <row r="929" spans="1:54" s="3" customFormat="1" ht="36.75" customHeight="1">
      <c r="A929" s="181">
        <v>49</v>
      </c>
      <c r="B929" s="34" t="s">
        <v>1268</v>
      </c>
      <c r="C929" s="79">
        <v>380710082092</v>
      </c>
      <c r="D929" s="35">
        <v>42871</v>
      </c>
      <c r="E929" s="82" t="s">
        <v>1996</v>
      </c>
      <c r="F929" s="82" t="s">
        <v>1904</v>
      </c>
      <c r="G929" s="1" t="s">
        <v>1290</v>
      </c>
      <c r="H929" s="17" t="s">
        <v>4426</v>
      </c>
      <c r="I929" s="806" t="s">
        <v>1780</v>
      </c>
      <c r="J929" s="170"/>
      <c r="K929" s="85"/>
      <c r="L929" s="85" t="e">
        <v>#N/A</v>
      </c>
      <c r="M929" s="85"/>
      <c r="N929" s="79"/>
      <c r="O929" s="133" t="s">
        <v>4698</v>
      </c>
      <c r="P929" s="79" t="s">
        <v>4596</v>
      </c>
      <c r="Q929" s="79" t="s">
        <v>4689</v>
      </c>
      <c r="R929" s="79" t="e">
        <v>#N/A</v>
      </c>
      <c r="S929" s="86"/>
      <c r="T929" s="78"/>
      <c r="U929" s="79"/>
      <c r="V929" s="79" t="e">
        <v>#N/A</v>
      </c>
      <c r="W929" s="79" t="s">
        <v>1780</v>
      </c>
      <c r="X929" s="81" t="s">
        <v>4</v>
      </c>
      <c r="Y929" s="80" t="s">
        <v>1913</v>
      </c>
      <c r="Z929" s="79" t="s">
        <v>4662</v>
      </c>
      <c r="AA929" s="91" t="s">
        <v>2559</v>
      </c>
      <c r="AB929" s="91"/>
      <c r="AC929" s="34" t="s">
        <v>45</v>
      </c>
      <c r="AD929" s="78" t="s">
        <v>1714</v>
      </c>
      <c r="AE929" s="83"/>
      <c r="AF929" s="78" t="s">
        <v>1714</v>
      </c>
      <c r="AG929" s="1" t="s">
        <v>1290</v>
      </c>
      <c r="AH929" s="83"/>
      <c r="AI929" s="5" t="s">
        <v>1904</v>
      </c>
      <c r="AJ929" s="5" t="s">
        <v>1627</v>
      </c>
      <c r="AK929" s="82" t="s">
        <v>930</v>
      </c>
      <c r="AL929" s="83"/>
      <c r="AM929" s="34" t="s">
        <v>1267</v>
      </c>
      <c r="AN929" s="35">
        <v>42871</v>
      </c>
      <c r="AO929" s="82" t="s">
        <v>1883</v>
      </c>
      <c r="AP929" s="81" t="s">
        <v>2269</v>
      </c>
      <c r="AQ929" s="76" t="s">
        <v>2562</v>
      </c>
      <c r="AR929" s="76" t="s">
        <v>2563</v>
      </c>
      <c r="AS929" s="5"/>
      <c r="AT929" s="78"/>
      <c r="AU929" s="81" t="s">
        <v>1795</v>
      </c>
      <c r="AV929" s="78"/>
      <c r="AW929" s="87"/>
      <c r="AX929" s="131" t="s">
        <v>1780</v>
      </c>
      <c r="AY929" s="87"/>
      <c r="AZ929" s="87"/>
      <c r="BA929" s="87"/>
      <c r="BB929" s="87"/>
    </row>
    <row r="930" spans="1:54" s="3" customFormat="1" ht="36.75" customHeight="1">
      <c r="A930" s="181">
        <v>50</v>
      </c>
      <c r="B930" s="57" t="s">
        <v>827</v>
      </c>
      <c r="C930" s="79" t="s">
        <v>1728</v>
      </c>
      <c r="D930" s="35" t="s">
        <v>2581</v>
      </c>
      <c r="E930" s="78" t="s">
        <v>1829</v>
      </c>
      <c r="F930" s="78" t="s">
        <v>753</v>
      </c>
      <c r="G930" s="78" t="s">
        <v>1290</v>
      </c>
      <c r="H930" s="17" t="s">
        <v>4426</v>
      </c>
      <c r="I930" s="806" t="s">
        <v>1780</v>
      </c>
      <c r="J930" s="170"/>
      <c r="K930" s="85" t="s">
        <v>1710</v>
      </c>
      <c r="L930" s="85" t="s">
        <v>4605</v>
      </c>
      <c r="M930" s="85"/>
      <c r="N930" s="79"/>
      <c r="O930" s="133" t="s">
        <v>4698</v>
      </c>
      <c r="P930" s="79" t="s">
        <v>4596</v>
      </c>
      <c r="Q930" s="79" t="s">
        <v>4689</v>
      </c>
      <c r="R930" s="79" t="e">
        <v>#N/A</v>
      </c>
      <c r="S930" s="86"/>
      <c r="T930" s="78"/>
      <c r="U930" s="79"/>
      <c r="V930" s="79" t="e">
        <v>#N/A</v>
      </c>
      <c r="W930" s="79" t="s">
        <v>1780</v>
      </c>
      <c r="X930" s="81" t="s">
        <v>4</v>
      </c>
      <c r="Y930" s="80" t="s">
        <v>1792</v>
      </c>
      <c r="Z930" s="79" t="s">
        <v>4662</v>
      </c>
      <c r="AA930" s="91" t="s">
        <v>1799</v>
      </c>
      <c r="AB930" s="91"/>
      <c r="AC930" s="1" t="s">
        <v>1826</v>
      </c>
      <c r="AD930" s="78" t="s">
        <v>1714</v>
      </c>
      <c r="AE930" s="83"/>
      <c r="AF930" s="78" t="s">
        <v>1714</v>
      </c>
      <c r="AG930" s="78" t="s">
        <v>1290</v>
      </c>
      <c r="AH930" s="83"/>
      <c r="AI930" s="81" t="s">
        <v>753</v>
      </c>
      <c r="AJ930" s="78" t="s">
        <v>1629</v>
      </c>
      <c r="AK930" s="78"/>
      <c r="AL930" s="83"/>
      <c r="AM930" s="78" t="s">
        <v>2579</v>
      </c>
      <c r="AN930" s="93" t="s">
        <v>2580</v>
      </c>
      <c r="AO930" s="78" t="s">
        <v>1830</v>
      </c>
      <c r="AP930" s="81" t="s">
        <v>1859</v>
      </c>
      <c r="AQ930" s="76" t="s">
        <v>2582</v>
      </c>
      <c r="AR930" s="76" t="s">
        <v>2583</v>
      </c>
      <c r="AS930" s="5"/>
      <c r="AT930" s="78" t="s">
        <v>1819</v>
      </c>
      <c r="AU930" s="81" t="s">
        <v>1795</v>
      </c>
      <c r="AV930" s="78"/>
      <c r="AW930" s="87"/>
      <c r="AX930" s="131" t="s">
        <v>1780</v>
      </c>
      <c r="AY930" s="87"/>
      <c r="AZ930" s="87"/>
      <c r="BA930" s="87"/>
      <c r="BB930" s="87"/>
    </row>
    <row r="931" spans="1:54" s="3" customFormat="1" ht="36.75" customHeight="1">
      <c r="A931" s="181">
        <v>51</v>
      </c>
      <c r="B931" s="77" t="s">
        <v>1403</v>
      </c>
      <c r="C931" s="79" t="s">
        <v>1730</v>
      </c>
      <c r="D931" s="35" t="s">
        <v>2941</v>
      </c>
      <c r="E931" s="78" t="s">
        <v>1966</v>
      </c>
      <c r="F931" s="78" t="s">
        <v>1686</v>
      </c>
      <c r="G931" s="78" t="s">
        <v>1290</v>
      </c>
      <c r="H931" s="78" t="s">
        <v>1724</v>
      </c>
      <c r="I931" s="806" t="s">
        <v>1780</v>
      </c>
      <c r="J931" s="170"/>
      <c r="K931" s="85"/>
      <c r="L931" s="85" t="e">
        <v>#N/A</v>
      </c>
      <c r="M931" s="85"/>
      <c r="N931" s="79"/>
      <c r="O931" s="133" t="s">
        <v>4660</v>
      </c>
      <c r="P931" s="79" t="s">
        <v>4596</v>
      </c>
      <c r="Q931" s="79" t="s">
        <v>4689</v>
      </c>
      <c r="R931" s="79" t="e">
        <v>#N/A</v>
      </c>
      <c r="S931" s="86"/>
      <c r="T931" s="78"/>
      <c r="U931" s="79"/>
      <c r="V931" s="79" t="e">
        <v>#N/A</v>
      </c>
      <c r="W931" s="79" t="s">
        <v>1780</v>
      </c>
      <c r="X931" s="81" t="s">
        <v>4</v>
      </c>
      <c r="Y931" s="80" t="s">
        <v>2284</v>
      </c>
      <c r="Z931" s="79" t="s">
        <v>4662</v>
      </c>
      <c r="AA931" s="91" t="s">
        <v>2297</v>
      </c>
      <c r="AB931" s="91"/>
      <c r="AC931" s="77" t="s">
        <v>1248</v>
      </c>
      <c r="AD931" s="16" t="s">
        <v>1724</v>
      </c>
      <c r="AE931" s="83"/>
      <c r="AF931" s="16" t="s">
        <v>1724</v>
      </c>
      <c r="AG931" s="78" t="s">
        <v>1290</v>
      </c>
      <c r="AH931" s="83"/>
      <c r="AI931" s="77" t="s">
        <v>1686</v>
      </c>
      <c r="AJ931" s="78" t="s">
        <v>1627</v>
      </c>
      <c r="AK931" s="78"/>
      <c r="AL931" s="83"/>
      <c r="AM931" s="77" t="s">
        <v>2591</v>
      </c>
      <c r="AN931" s="83" t="s">
        <v>2592</v>
      </c>
      <c r="AO931" s="82" t="s">
        <v>1809</v>
      </c>
      <c r="AP931" s="81">
        <v>43537</v>
      </c>
      <c r="AQ931" s="76" t="s">
        <v>2593</v>
      </c>
      <c r="AR931" s="76" t="s">
        <v>2594</v>
      </c>
      <c r="AS931" s="5"/>
      <c r="AT931" s="78"/>
      <c r="AU931" s="81" t="s">
        <v>1918</v>
      </c>
      <c r="AV931" s="78"/>
      <c r="AW931" s="87"/>
      <c r="AX931" s="131" t="s">
        <v>1780</v>
      </c>
      <c r="AY931" s="87"/>
      <c r="AZ931" s="87"/>
      <c r="BA931" s="87"/>
      <c r="BB931" s="87"/>
    </row>
    <row r="932" spans="1:54" s="3" customFormat="1" ht="36.75" customHeight="1">
      <c r="A932" s="181">
        <v>52</v>
      </c>
      <c r="B932" s="108" t="s">
        <v>701</v>
      </c>
      <c r="C932" s="79" t="s">
        <v>702</v>
      </c>
      <c r="D932" s="35" t="s">
        <v>1447</v>
      </c>
      <c r="E932" s="78" t="s">
        <v>1829</v>
      </c>
      <c r="F932" s="78" t="s">
        <v>1693</v>
      </c>
      <c r="G932" s="1" t="s">
        <v>1290</v>
      </c>
      <c r="H932" s="17" t="s">
        <v>4426</v>
      </c>
      <c r="I932" s="806" t="s">
        <v>1780</v>
      </c>
      <c r="J932" s="170"/>
      <c r="K932" s="85" t="s">
        <v>1710</v>
      </c>
      <c r="L932" s="85" t="s">
        <v>4614</v>
      </c>
      <c r="M932" s="85"/>
      <c r="N932" s="79"/>
      <c r="O932" s="133" t="s">
        <v>4698</v>
      </c>
      <c r="P932" s="79" t="s">
        <v>4596</v>
      </c>
      <c r="Q932" s="79" t="s">
        <v>4689</v>
      </c>
      <c r="R932" s="79" t="e">
        <v>#N/A</v>
      </c>
      <c r="S932" s="86"/>
      <c r="T932" s="78"/>
      <c r="U932" s="79" t="s">
        <v>4715</v>
      </c>
      <c r="V932" s="79" t="e">
        <v>#N/A</v>
      </c>
      <c r="W932" s="79" t="s">
        <v>1780</v>
      </c>
      <c r="X932" s="81" t="s">
        <v>4</v>
      </c>
      <c r="Y932" s="80" t="s">
        <v>2301</v>
      </c>
      <c r="Z932" s="79" t="s">
        <v>4742</v>
      </c>
      <c r="AA932" s="91" t="s">
        <v>2303</v>
      </c>
      <c r="AB932" s="91"/>
      <c r="AC932" s="105" t="s">
        <v>848</v>
      </c>
      <c r="AD932" s="78" t="s">
        <v>1714</v>
      </c>
      <c r="AE932" s="83"/>
      <c r="AF932" s="78" t="s">
        <v>1714</v>
      </c>
      <c r="AG932" s="1" t="s">
        <v>1290</v>
      </c>
      <c r="AH932" s="83"/>
      <c r="AI932" s="22" t="s">
        <v>1693</v>
      </c>
      <c r="AJ932" s="78" t="s">
        <v>1629</v>
      </c>
      <c r="AK932" s="1"/>
      <c r="AL932" s="83"/>
      <c r="AM932" s="106" t="s">
        <v>2602</v>
      </c>
      <c r="AN932" s="106" t="s">
        <v>2603</v>
      </c>
      <c r="AO932" s="5" t="s">
        <v>1809</v>
      </c>
      <c r="AP932" s="81">
        <v>43538</v>
      </c>
      <c r="AQ932" s="76" t="s">
        <v>2604</v>
      </c>
      <c r="AR932" s="76" t="s">
        <v>1847</v>
      </c>
      <c r="AS932" s="5"/>
      <c r="AT932" s="78"/>
      <c r="AU932" s="81" t="s">
        <v>1810</v>
      </c>
      <c r="AV932" s="78" t="s">
        <v>1988</v>
      </c>
      <c r="AW932" s="87"/>
      <c r="AX932" s="131" t="s">
        <v>1780</v>
      </c>
      <c r="AY932" s="87"/>
      <c r="AZ932" s="87"/>
      <c r="BA932" s="87"/>
      <c r="BB932" s="87"/>
    </row>
    <row r="933" spans="1:54" s="3" customFormat="1" ht="36.75" customHeight="1">
      <c r="A933" s="181">
        <v>53</v>
      </c>
      <c r="B933" s="108" t="s">
        <v>703</v>
      </c>
      <c r="C933" s="79" t="s">
        <v>702</v>
      </c>
      <c r="D933" s="35" t="s">
        <v>1447</v>
      </c>
      <c r="E933" s="78" t="s">
        <v>1829</v>
      </c>
      <c r="F933" s="78" t="s">
        <v>1693</v>
      </c>
      <c r="G933" s="1" t="s">
        <v>1290</v>
      </c>
      <c r="H933" s="17" t="s">
        <v>4426</v>
      </c>
      <c r="I933" s="806" t="s">
        <v>1780</v>
      </c>
      <c r="J933" s="170"/>
      <c r="K933" s="85" t="s">
        <v>1710</v>
      </c>
      <c r="L933" s="85" t="s">
        <v>4614</v>
      </c>
      <c r="M933" s="85"/>
      <c r="N933" s="79"/>
      <c r="O933" s="133" t="s">
        <v>4698</v>
      </c>
      <c r="P933" s="79" t="s">
        <v>4596</v>
      </c>
      <c r="Q933" s="79" t="s">
        <v>4689</v>
      </c>
      <c r="R933" s="79" t="e">
        <v>#N/A</v>
      </c>
      <c r="S933" s="86"/>
      <c r="T933" s="78"/>
      <c r="U933" s="79" t="s">
        <v>4715</v>
      </c>
      <c r="V933" s="79" t="e">
        <v>#N/A</v>
      </c>
      <c r="W933" s="79" t="s">
        <v>1780</v>
      </c>
      <c r="X933" s="81" t="s">
        <v>4</v>
      </c>
      <c r="Y933" s="80" t="s">
        <v>2301</v>
      </c>
      <c r="Z933" s="79" t="s">
        <v>4742</v>
      </c>
      <c r="AA933" s="91" t="s">
        <v>2303</v>
      </c>
      <c r="AB933" s="91"/>
      <c r="AC933" s="105" t="s">
        <v>848</v>
      </c>
      <c r="AD933" s="78" t="s">
        <v>1714</v>
      </c>
      <c r="AE933" s="83"/>
      <c r="AF933" s="78" t="s">
        <v>1714</v>
      </c>
      <c r="AG933" s="1" t="s">
        <v>1290</v>
      </c>
      <c r="AH933" s="83"/>
      <c r="AI933" s="22" t="s">
        <v>1693</v>
      </c>
      <c r="AJ933" s="78" t="s">
        <v>1629</v>
      </c>
      <c r="AK933" s="1"/>
      <c r="AL933" s="83"/>
      <c r="AM933" s="106" t="s">
        <v>2602</v>
      </c>
      <c r="AN933" s="106" t="s">
        <v>2603</v>
      </c>
      <c r="AO933" s="5" t="s">
        <v>1809</v>
      </c>
      <c r="AP933" s="81">
        <v>43538</v>
      </c>
      <c r="AQ933" s="76" t="s">
        <v>2605</v>
      </c>
      <c r="AR933" s="76" t="s">
        <v>2606</v>
      </c>
      <c r="AS933" s="5"/>
      <c r="AT933" s="78"/>
      <c r="AU933" s="81" t="s">
        <v>1810</v>
      </c>
      <c r="AV933" s="78" t="s">
        <v>1988</v>
      </c>
      <c r="AW933" s="87"/>
      <c r="AX933" s="131" t="s">
        <v>1780</v>
      </c>
      <c r="AY933" s="87"/>
      <c r="AZ933" s="87"/>
      <c r="BA933" s="87"/>
      <c r="BB933" s="87"/>
    </row>
    <row r="934" spans="1:54" s="3" customFormat="1" ht="36.75" customHeight="1">
      <c r="A934" s="181">
        <v>54</v>
      </c>
      <c r="B934" s="112" t="s">
        <v>1558</v>
      </c>
      <c r="C934" s="79" t="s">
        <v>1559</v>
      </c>
      <c r="D934" s="35" t="s">
        <v>4099</v>
      </c>
      <c r="E934" s="95" t="s">
        <v>1866</v>
      </c>
      <c r="F934" s="95" t="s">
        <v>1628</v>
      </c>
      <c r="G934" s="78" t="s">
        <v>1290</v>
      </c>
      <c r="H934" s="17" t="s">
        <v>4426</v>
      </c>
      <c r="I934" s="806" t="s">
        <v>1780</v>
      </c>
      <c r="J934" s="170"/>
      <c r="K934" s="85"/>
      <c r="L934" s="85" t="e">
        <v>#N/A</v>
      </c>
      <c r="M934" s="85"/>
      <c r="N934" s="79"/>
      <c r="O934" s="133" t="s">
        <v>4701</v>
      </c>
      <c r="P934" s="79" t="s">
        <v>4596</v>
      </c>
      <c r="Q934" s="79" t="s">
        <v>4689</v>
      </c>
      <c r="R934" s="79" t="e">
        <v>#N/A</v>
      </c>
      <c r="S934" s="86"/>
      <c r="T934" s="78"/>
      <c r="U934" s="79"/>
      <c r="V934" s="79" t="e">
        <v>#N/A</v>
      </c>
      <c r="W934" s="79" t="s">
        <v>1780</v>
      </c>
      <c r="X934" s="81" t="s">
        <v>4</v>
      </c>
      <c r="Y934" s="80" t="s">
        <v>1913</v>
      </c>
      <c r="Z934" s="79" t="s">
        <v>4662</v>
      </c>
      <c r="AA934" s="91" t="s">
        <v>2694</v>
      </c>
      <c r="AB934" s="91"/>
      <c r="AC934" s="76" t="s">
        <v>45</v>
      </c>
      <c r="AD934" s="78" t="s">
        <v>1714</v>
      </c>
      <c r="AE934" s="83"/>
      <c r="AF934" s="78" t="s">
        <v>1714</v>
      </c>
      <c r="AG934" s="78" t="s">
        <v>1290</v>
      </c>
      <c r="AH934" s="83"/>
      <c r="AI934" s="1" t="s">
        <v>1628</v>
      </c>
      <c r="AJ934" s="94" t="s">
        <v>1627</v>
      </c>
      <c r="AK934" s="78"/>
      <c r="AL934" s="83"/>
      <c r="AM934" s="78" t="s">
        <v>2004</v>
      </c>
      <c r="AN934" s="96">
        <v>43223.160038425929</v>
      </c>
      <c r="AO934" s="78" t="s">
        <v>1794</v>
      </c>
      <c r="AP934" s="81">
        <v>43725</v>
      </c>
      <c r="AQ934" s="76" t="s">
        <v>2695</v>
      </c>
      <c r="AR934" s="76" t="s">
        <v>2696</v>
      </c>
      <c r="AS934" s="5"/>
      <c r="AT934" s="78" t="s">
        <v>1819</v>
      </c>
      <c r="AU934" s="81" t="s">
        <v>1802</v>
      </c>
      <c r="AV934" s="78"/>
      <c r="AW934" s="87"/>
      <c r="AX934" s="131" t="s">
        <v>4656</v>
      </c>
      <c r="AY934" s="87"/>
      <c r="AZ934" s="87"/>
      <c r="BA934" s="87"/>
      <c r="BB934" s="87"/>
    </row>
    <row r="935" spans="1:54" s="3" customFormat="1" ht="36.75" customHeight="1">
      <c r="A935" s="181">
        <v>55</v>
      </c>
      <c r="B935" s="99" t="s">
        <v>606</v>
      </c>
      <c r="C935" s="79" t="s">
        <v>602</v>
      </c>
      <c r="D935" s="35" t="s">
        <v>4017</v>
      </c>
      <c r="E935" s="78" t="s">
        <v>1829</v>
      </c>
      <c r="F935" s="78" t="s">
        <v>1628</v>
      </c>
      <c r="G935" s="78" t="s">
        <v>1290</v>
      </c>
      <c r="H935" s="17" t="s">
        <v>4426</v>
      </c>
      <c r="I935" s="806" t="s">
        <v>1780</v>
      </c>
      <c r="J935" s="170"/>
      <c r="K935" s="85"/>
      <c r="L935" s="85" t="e">
        <v>#N/A</v>
      </c>
      <c r="M935" s="85"/>
      <c r="N935" s="79"/>
      <c r="O935" s="133" t="s">
        <v>4701</v>
      </c>
      <c r="P935" s="79" t="s">
        <v>4596</v>
      </c>
      <c r="Q935" s="79" t="s">
        <v>4689</v>
      </c>
      <c r="R935" s="79" t="e">
        <v>#N/A</v>
      </c>
      <c r="S935" s="86"/>
      <c r="T935" s="78"/>
      <c r="U935" s="79"/>
      <c r="V935" s="79" t="e">
        <v>#N/A</v>
      </c>
      <c r="W935" s="79" t="s">
        <v>1780</v>
      </c>
      <c r="X935" s="81" t="s">
        <v>4</v>
      </c>
      <c r="Y935" s="80" t="s">
        <v>1792</v>
      </c>
      <c r="Z935" s="79" t="s">
        <v>4662</v>
      </c>
      <c r="AA935" s="91" t="s">
        <v>1929</v>
      </c>
      <c r="AB935" s="91"/>
      <c r="AC935" s="99" t="s">
        <v>2704</v>
      </c>
      <c r="AD935" s="17" t="s">
        <v>1717</v>
      </c>
      <c r="AE935" s="83"/>
      <c r="AF935" s="17" t="s">
        <v>1717</v>
      </c>
      <c r="AG935" s="78" t="s">
        <v>1290</v>
      </c>
      <c r="AH935" s="83"/>
      <c r="AI935" s="1" t="s">
        <v>1628</v>
      </c>
      <c r="AJ935" s="78" t="s">
        <v>1629</v>
      </c>
      <c r="AK935" s="78"/>
      <c r="AL935" s="83"/>
      <c r="AM935" s="99" t="s">
        <v>603</v>
      </c>
      <c r="AN935" s="111">
        <v>43286.946111111109</v>
      </c>
      <c r="AO935" s="78" t="s">
        <v>1797</v>
      </c>
      <c r="AP935" s="78"/>
      <c r="AQ935" s="78"/>
      <c r="AR935" s="78"/>
      <c r="AS935" s="5"/>
      <c r="AT935" s="78"/>
      <c r="AU935" s="81" t="s">
        <v>1798</v>
      </c>
      <c r="AV935" s="78"/>
      <c r="AW935" s="87"/>
      <c r="AX935" s="131" t="s">
        <v>4656</v>
      </c>
      <c r="AY935" s="87"/>
      <c r="AZ935" s="87"/>
      <c r="BA935" s="87"/>
      <c r="BB935" s="87"/>
    </row>
    <row r="936" spans="1:54" s="3" customFormat="1" ht="36.75" customHeight="1">
      <c r="A936" s="181">
        <v>56</v>
      </c>
      <c r="B936" s="99" t="s">
        <v>605</v>
      </c>
      <c r="C936" s="79" t="s">
        <v>602</v>
      </c>
      <c r="D936" s="35" t="s">
        <v>4018</v>
      </c>
      <c r="E936" s="78" t="s">
        <v>1829</v>
      </c>
      <c r="F936" s="78" t="s">
        <v>1628</v>
      </c>
      <c r="G936" s="78" t="s">
        <v>1290</v>
      </c>
      <c r="H936" s="17" t="s">
        <v>4426</v>
      </c>
      <c r="I936" s="806" t="s">
        <v>1780</v>
      </c>
      <c r="J936" s="170"/>
      <c r="K936" s="85"/>
      <c r="L936" s="85" t="e">
        <v>#N/A</v>
      </c>
      <c r="M936" s="85"/>
      <c r="N936" s="79"/>
      <c r="O936" s="133" t="s">
        <v>4701</v>
      </c>
      <c r="P936" s="79" t="s">
        <v>4596</v>
      </c>
      <c r="Q936" s="79" t="s">
        <v>4689</v>
      </c>
      <c r="R936" s="79" t="e">
        <v>#N/A</v>
      </c>
      <c r="S936" s="86"/>
      <c r="T936" s="78"/>
      <c r="U936" s="79"/>
      <c r="V936" s="79" t="e">
        <v>#N/A</v>
      </c>
      <c r="W936" s="79" t="s">
        <v>1780</v>
      </c>
      <c r="X936" s="81" t="s">
        <v>4</v>
      </c>
      <c r="Y936" s="80" t="s">
        <v>1792</v>
      </c>
      <c r="Z936" s="79" t="s">
        <v>4662</v>
      </c>
      <c r="AA936" s="91" t="s">
        <v>1929</v>
      </c>
      <c r="AB936" s="91"/>
      <c r="AC936" s="99" t="s">
        <v>2704</v>
      </c>
      <c r="AD936" s="17" t="s">
        <v>1717</v>
      </c>
      <c r="AE936" s="83"/>
      <c r="AF936" s="17" t="s">
        <v>1717</v>
      </c>
      <c r="AG936" s="78" t="s">
        <v>1290</v>
      </c>
      <c r="AH936" s="83"/>
      <c r="AI936" s="1" t="s">
        <v>1628</v>
      </c>
      <c r="AJ936" s="78" t="s">
        <v>1629</v>
      </c>
      <c r="AK936" s="78"/>
      <c r="AL936" s="83"/>
      <c r="AM936" s="99" t="s">
        <v>603</v>
      </c>
      <c r="AN936" s="111">
        <v>43286.841168981482</v>
      </c>
      <c r="AO936" s="78" t="s">
        <v>1797</v>
      </c>
      <c r="AP936" s="78"/>
      <c r="AQ936" s="78"/>
      <c r="AR936" s="78"/>
      <c r="AS936" s="5"/>
      <c r="AT936" s="78"/>
      <c r="AU936" s="81" t="s">
        <v>1798</v>
      </c>
      <c r="AV936" s="78"/>
      <c r="AW936" s="87"/>
      <c r="AX936" s="131" t="s">
        <v>4656</v>
      </c>
      <c r="AY936" s="87"/>
      <c r="AZ936" s="87"/>
      <c r="BA936" s="87"/>
      <c r="BB936" s="87"/>
    </row>
    <row r="937" spans="1:54" s="3" customFormat="1" ht="36.75" customHeight="1">
      <c r="A937" s="181">
        <v>57</v>
      </c>
      <c r="B937" s="99" t="s">
        <v>601</v>
      </c>
      <c r="C937" s="79" t="s">
        <v>602</v>
      </c>
      <c r="D937" s="35" t="s">
        <v>4019</v>
      </c>
      <c r="E937" s="78" t="s">
        <v>1829</v>
      </c>
      <c r="F937" s="78" t="s">
        <v>1628</v>
      </c>
      <c r="G937" s="78" t="s">
        <v>1290</v>
      </c>
      <c r="H937" s="17" t="s">
        <v>4426</v>
      </c>
      <c r="I937" s="806" t="s">
        <v>1780</v>
      </c>
      <c r="J937" s="170"/>
      <c r="K937" s="85"/>
      <c r="L937" s="85" t="e">
        <v>#N/A</v>
      </c>
      <c r="M937" s="85"/>
      <c r="N937" s="79"/>
      <c r="O937" s="133" t="s">
        <v>4701</v>
      </c>
      <c r="P937" s="79" t="s">
        <v>4596</v>
      </c>
      <c r="Q937" s="79" t="s">
        <v>4689</v>
      </c>
      <c r="R937" s="79" t="e">
        <v>#N/A</v>
      </c>
      <c r="S937" s="86"/>
      <c r="T937" s="78"/>
      <c r="U937" s="79"/>
      <c r="V937" s="79" t="e">
        <v>#N/A</v>
      </c>
      <c r="W937" s="79" t="s">
        <v>1780</v>
      </c>
      <c r="X937" s="81" t="s">
        <v>4</v>
      </c>
      <c r="Y937" s="80" t="s">
        <v>1792</v>
      </c>
      <c r="Z937" s="79" t="s">
        <v>4662</v>
      </c>
      <c r="AA937" s="91" t="s">
        <v>1929</v>
      </c>
      <c r="AB937" s="91"/>
      <c r="AC937" s="99" t="s">
        <v>2704</v>
      </c>
      <c r="AD937" s="17" t="s">
        <v>1717</v>
      </c>
      <c r="AE937" s="83"/>
      <c r="AF937" s="17" t="s">
        <v>1717</v>
      </c>
      <c r="AG937" s="78" t="s">
        <v>1290</v>
      </c>
      <c r="AH937" s="83"/>
      <c r="AI937" s="1" t="s">
        <v>1628</v>
      </c>
      <c r="AJ937" s="78" t="s">
        <v>1629</v>
      </c>
      <c r="AK937" s="78"/>
      <c r="AL937" s="83"/>
      <c r="AM937" s="99" t="s">
        <v>603</v>
      </c>
      <c r="AN937" s="111">
        <v>43286.879583333335</v>
      </c>
      <c r="AO937" s="78" t="s">
        <v>1797</v>
      </c>
      <c r="AP937" s="78"/>
      <c r="AQ937" s="78"/>
      <c r="AR937" s="78"/>
      <c r="AS937" s="5"/>
      <c r="AT937" s="78"/>
      <c r="AU937" s="81" t="s">
        <v>1798</v>
      </c>
      <c r="AV937" s="78"/>
      <c r="AW937" s="87"/>
      <c r="AX937" s="131" t="s">
        <v>4656</v>
      </c>
      <c r="AY937" s="87"/>
      <c r="AZ937" s="87"/>
      <c r="BA937" s="87"/>
      <c r="BB937" s="87"/>
    </row>
    <row r="938" spans="1:54" s="3" customFormat="1" ht="36.75" customHeight="1">
      <c r="A938" s="181">
        <v>58</v>
      </c>
      <c r="B938" s="99" t="s">
        <v>604</v>
      </c>
      <c r="C938" s="79" t="s">
        <v>602</v>
      </c>
      <c r="D938" s="35" t="s">
        <v>4020</v>
      </c>
      <c r="E938" s="78" t="s">
        <v>1829</v>
      </c>
      <c r="F938" s="78" t="s">
        <v>1628</v>
      </c>
      <c r="G938" s="78" t="s">
        <v>1290</v>
      </c>
      <c r="H938" s="17" t="s">
        <v>4426</v>
      </c>
      <c r="I938" s="806" t="s">
        <v>1780</v>
      </c>
      <c r="J938" s="170"/>
      <c r="K938" s="85"/>
      <c r="L938" s="85" t="e">
        <v>#N/A</v>
      </c>
      <c r="M938" s="85"/>
      <c r="N938" s="79"/>
      <c r="O938" s="133" t="s">
        <v>4701</v>
      </c>
      <c r="P938" s="79" t="s">
        <v>4596</v>
      </c>
      <c r="Q938" s="79" t="s">
        <v>4689</v>
      </c>
      <c r="R938" s="79" t="e">
        <v>#N/A</v>
      </c>
      <c r="S938" s="86"/>
      <c r="T938" s="78"/>
      <c r="U938" s="79"/>
      <c r="V938" s="79" t="e">
        <v>#N/A</v>
      </c>
      <c r="W938" s="79" t="s">
        <v>1780</v>
      </c>
      <c r="X938" s="81" t="s">
        <v>4</v>
      </c>
      <c r="Y938" s="80" t="s">
        <v>1792</v>
      </c>
      <c r="Z938" s="79" t="s">
        <v>4662</v>
      </c>
      <c r="AA938" s="91" t="s">
        <v>1929</v>
      </c>
      <c r="AB938" s="91"/>
      <c r="AC938" s="99" t="s">
        <v>2704</v>
      </c>
      <c r="AD938" s="17" t="s">
        <v>1717</v>
      </c>
      <c r="AE938" s="83"/>
      <c r="AF938" s="17" t="s">
        <v>1717</v>
      </c>
      <c r="AG938" s="78" t="s">
        <v>1290</v>
      </c>
      <c r="AH938" s="83"/>
      <c r="AI938" s="1" t="s">
        <v>1628</v>
      </c>
      <c r="AJ938" s="78" t="s">
        <v>1629</v>
      </c>
      <c r="AK938" s="78"/>
      <c r="AL938" s="83"/>
      <c r="AM938" s="99" t="s">
        <v>603</v>
      </c>
      <c r="AN938" s="111">
        <v>43286.844351851854</v>
      </c>
      <c r="AO938" s="78" t="s">
        <v>1797</v>
      </c>
      <c r="AP938" s="78"/>
      <c r="AQ938" s="78"/>
      <c r="AR938" s="78"/>
      <c r="AS938" s="5"/>
      <c r="AT938" s="78"/>
      <c r="AU938" s="81" t="s">
        <v>1798</v>
      </c>
      <c r="AV938" s="78"/>
      <c r="AW938" s="87"/>
      <c r="AX938" s="131" t="s">
        <v>4656</v>
      </c>
      <c r="AY938" s="87"/>
      <c r="AZ938" s="87"/>
      <c r="BA938" s="87"/>
      <c r="BB938" s="87"/>
    </row>
    <row r="939" spans="1:54" s="3" customFormat="1" ht="36.75" customHeight="1">
      <c r="A939" s="181">
        <v>59</v>
      </c>
      <c r="B939" s="84" t="s">
        <v>682</v>
      </c>
      <c r="C939" s="79" t="s">
        <v>683</v>
      </c>
      <c r="D939" s="35">
        <v>43257</v>
      </c>
      <c r="E939" s="78" t="s">
        <v>1829</v>
      </c>
      <c r="F939" s="78" t="s">
        <v>1628</v>
      </c>
      <c r="G939" s="78" t="s">
        <v>1290</v>
      </c>
      <c r="H939" s="17" t="s">
        <v>4426</v>
      </c>
      <c r="I939" s="806" t="s">
        <v>1780</v>
      </c>
      <c r="J939" s="170"/>
      <c r="K939" s="85"/>
      <c r="L939" s="85" t="e">
        <v>#N/A</v>
      </c>
      <c r="M939" s="85"/>
      <c r="N939" s="79"/>
      <c r="O939" s="133" t="s">
        <v>4698</v>
      </c>
      <c r="P939" s="79" t="s">
        <v>4596</v>
      </c>
      <c r="Q939" s="79" t="s">
        <v>4689</v>
      </c>
      <c r="R939" s="79" t="e">
        <v>#N/A</v>
      </c>
      <c r="S939" s="86"/>
      <c r="T939" s="78"/>
      <c r="U939" s="79"/>
      <c r="V939" s="79" t="e">
        <v>#N/A</v>
      </c>
      <c r="W939" s="79" t="s">
        <v>1780</v>
      </c>
      <c r="X939" s="81" t="s">
        <v>4</v>
      </c>
      <c r="Y939" s="80" t="s">
        <v>1913</v>
      </c>
      <c r="Z939" s="79" t="s">
        <v>4662</v>
      </c>
      <c r="AA939" s="91" t="s">
        <v>2717</v>
      </c>
      <c r="AB939" s="91"/>
      <c r="AC939" s="1" t="s">
        <v>1826</v>
      </c>
      <c r="AD939" s="78" t="s">
        <v>1714</v>
      </c>
      <c r="AE939" s="83"/>
      <c r="AF939" s="78" t="s">
        <v>1714</v>
      </c>
      <c r="AG939" s="78" t="s">
        <v>1290</v>
      </c>
      <c r="AH939" s="83"/>
      <c r="AI939" s="1" t="s">
        <v>1628</v>
      </c>
      <c r="AJ939" s="78" t="s">
        <v>1629</v>
      </c>
      <c r="AK939" s="78"/>
      <c r="AL939" s="83"/>
      <c r="AM939" s="78" t="s">
        <v>2196</v>
      </c>
      <c r="AN939" s="93" t="s">
        <v>2718</v>
      </c>
      <c r="AO939" s="78" t="s">
        <v>1830</v>
      </c>
      <c r="AP939" s="81">
        <v>43587</v>
      </c>
      <c r="AQ939" s="76" t="s">
        <v>2719</v>
      </c>
      <c r="AR939" s="76" t="s">
        <v>2720</v>
      </c>
      <c r="AS939" s="5"/>
      <c r="AT939" s="78"/>
      <c r="AU939" s="81" t="s">
        <v>1838</v>
      </c>
      <c r="AV939" s="78"/>
      <c r="AW939" s="87"/>
      <c r="AX939" s="131" t="s">
        <v>1780</v>
      </c>
      <c r="AY939" s="87"/>
      <c r="AZ939" s="87"/>
      <c r="BA939" s="87"/>
      <c r="BB939" s="87"/>
    </row>
    <row r="940" spans="1:54" s="3" customFormat="1" ht="36.75" customHeight="1">
      <c r="A940" s="181">
        <v>60</v>
      </c>
      <c r="B940" s="84" t="s">
        <v>637</v>
      </c>
      <c r="C940" s="79" t="s">
        <v>638</v>
      </c>
      <c r="D940" s="35" t="s">
        <v>2323</v>
      </c>
      <c r="E940" s="78" t="s">
        <v>1829</v>
      </c>
      <c r="F940" s="78" t="s">
        <v>1628</v>
      </c>
      <c r="G940" s="78" t="s">
        <v>1290</v>
      </c>
      <c r="H940" s="17" t="s">
        <v>4426</v>
      </c>
      <c r="I940" s="806" t="s">
        <v>1780</v>
      </c>
      <c r="J940" s="170"/>
      <c r="K940" s="85"/>
      <c r="L940" s="85"/>
      <c r="M940" s="85"/>
      <c r="N940" s="79"/>
      <c r="O940" s="133" t="s">
        <v>4698</v>
      </c>
      <c r="P940" s="79" t="s">
        <v>4596</v>
      </c>
      <c r="Q940" s="79" t="s">
        <v>4689</v>
      </c>
      <c r="R940" s="79" t="e">
        <v>#N/A</v>
      </c>
      <c r="S940" s="86"/>
      <c r="T940" s="78"/>
      <c r="U940" s="79"/>
      <c r="V940" s="79" t="e">
        <v>#N/A</v>
      </c>
      <c r="W940" s="79" t="s">
        <v>1780</v>
      </c>
      <c r="X940" s="81" t="s">
        <v>4</v>
      </c>
      <c r="Y940" s="80" t="s">
        <v>1792</v>
      </c>
      <c r="Z940" s="79" t="s">
        <v>4662</v>
      </c>
      <c r="AA940" s="91" t="s">
        <v>1799</v>
      </c>
      <c r="AB940" s="91"/>
      <c r="AC940" s="1" t="s">
        <v>1826</v>
      </c>
      <c r="AD940" s="78" t="s">
        <v>1714</v>
      </c>
      <c r="AE940" s="83"/>
      <c r="AF940" s="78" t="s">
        <v>1714</v>
      </c>
      <c r="AG940" s="78" t="s">
        <v>1290</v>
      </c>
      <c r="AH940" s="83"/>
      <c r="AI940" s="1" t="s">
        <v>1628</v>
      </c>
      <c r="AJ940" s="78" t="s">
        <v>1629</v>
      </c>
      <c r="AK940" s="78"/>
      <c r="AL940" s="83"/>
      <c r="AM940" s="78" t="s">
        <v>2279</v>
      </c>
      <c r="AN940" s="93" t="s">
        <v>2280</v>
      </c>
      <c r="AO940" s="78" t="s">
        <v>1830</v>
      </c>
      <c r="AP940" s="81">
        <v>43587</v>
      </c>
      <c r="AQ940" s="76" t="s">
        <v>2727</v>
      </c>
      <c r="AR940" s="76" t="s">
        <v>2728</v>
      </c>
      <c r="AS940" s="5"/>
      <c r="AT940" s="78"/>
      <c r="AU940" s="81" t="s">
        <v>1838</v>
      </c>
      <c r="AV940" s="78"/>
      <c r="AW940" s="87"/>
      <c r="AX940" s="131" t="s">
        <v>1780</v>
      </c>
      <c r="AY940" s="87"/>
      <c r="AZ940" s="87"/>
      <c r="BA940" s="87"/>
      <c r="BB940" s="87"/>
    </row>
    <row r="941" spans="1:54" s="3" customFormat="1" ht="36.75" customHeight="1">
      <c r="A941" s="181">
        <v>61</v>
      </c>
      <c r="B941" s="84" t="s">
        <v>641</v>
      </c>
      <c r="C941" s="79" t="s">
        <v>638</v>
      </c>
      <c r="D941" s="35" t="s">
        <v>2323</v>
      </c>
      <c r="E941" s="78" t="s">
        <v>1829</v>
      </c>
      <c r="F941" s="78" t="s">
        <v>1628</v>
      </c>
      <c r="G941" s="78" t="s">
        <v>1290</v>
      </c>
      <c r="H941" s="17" t="s">
        <v>4426</v>
      </c>
      <c r="I941" s="806" t="s">
        <v>1780</v>
      </c>
      <c r="J941" s="170"/>
      <c r="K941" s="85"/>
      <c r="L941" s="85"/>
      <c r="M941" s="85"/>
      <c r="N941" s="79"/>
      <c r="O941" s="133" t="s">
        <v>4698</v>
      </c>
      <c r="P941" s="79" t="s">
        <v>4596</v>
      </c>
      <c r="Q941" s="79" t="s">
        <v>4689</v>
      </c>
      <c r="R941" s="79" t="e">
        <v>#N/A</v>
      </c>
      <c r="S941" s="86"/>
      <c r="T941" s="78"/>
      <c r="U941" s="79"/>
      <c r="V941" s="79" t="e">
        <v>#N/A</v>
      </c>
      <c r="W941" s="79" t="s">
        <v>1780</v>
      </c>
      <c r="X941" s="81" t="s">
        <v>4</v>
      </c>
      <c r="Y941" s="80" t="s">
        <v>1792</v>
      </c>
      <c r="Z941" s="79" t="s">
        <v>4662</v>
      </c>
      <c r="AA941" s="91" t="s">
        <v>1799</v>
      </c>
      <c r="AB941" s="91"/>
      <c r="AC941" s="1" t="s">
        <v>1826</v>
      </c>
      <c r="AD941" s="78" t="s">
        <v>1714</v>
      </c>
      <c r="AE941" s="83"/>
      <c r="AF941" s="78" t="s">
        <v>1714</v>
      </c>
      <c r="AG941" s="78" t="s">
        <v>1290</v>
      </c>
      <c r="AH941" s="83"/>
      <c r="AI941" s="1" t="s">
        <v>1628</v>
      </c>
      <c r="AJ941" s="78" t="s">
        <v>1629</v>
      </c>
      <c r="AK941" s="78"/>
      <c r="AL941" s="83"/>
      <c r="AM941" s="78" t="s">
        <v>2279</v>
      </c>
      <c r="AN941" s="93" t="s">
        <v>2280</v>
      </c>
      <c r="AO941" s="78" t="s">
        <v>1830</v>
      </c>
      <c r="AP941" s="81">
        <v>43587</v>
      </c>
      <c r="AQ941" s="76" t="s">
        <v>2729</v>
      </c>
      <c r="AR941" s="76" t="s">
        <v>2730</v>
      </c>
      <c r="AS941" s="5"/>
      <c r="AT941" s="78"/>
      <c r="AU941" s="81" t="s">
        <v>1838</v>
      </c>
      <c r="AV941" s="78"/>
      <c r="AW941" s="87"/>
      <c r="AX941" s="131" t="s">
        <v>1780</v>
      </c>
      <c r="AY941" s="87"/>
      <c r="AZ941" s="87"/>
      <c r="BA941" s="87"/>
      <c r="BB941" s="87"/>
    </row>
    <row r="942" spans="1:54" s="3" customFormat="1" ht="36.75" customHeight="1">
      <c r="A942" s="181">
        <v>62</v>
      </c>
      <c r="B942" s="84" t="s">
        <v>640</v>
      </c>
      <c r="C942" s="79" t="s">
        <v>638</v>
      </c>
      <c r="D942" s="35" t="s">
        <v>2323</v>
      </c>
      <c r="E942" s="78" t="s">
        <v>1829</v>
      </c>
      <c r="F942" s="78" t="s">
        <v>1628</v>
      </c>
      <c r="G942" s="78" t="s">
        <v>1290</v>
      </c>
      <c r="H942" s="17" t="s">
        <v>4426</v>
      </c>
      <c r="I942" s="806" t="s">
        <v>1780</v>
      </c>
      <c r="J942" s="170"/>
      <c r="K942" s="85"/>
      <c r="L942" s="85"/>
      <c r="M942" s="85"/>
      <c r="N942" s="79"/>
      <c r="O942" s="133" t="s">
        <v>4698</v>
      </c>
      <c r="P942" s="79" t="s">
        <v>4596</v>
      </c>
      <c r="Q942" s="79" t="s">
        <v>4689</v>
      </c>
      <c r="R942" s="79" t="e">
        <v>#N/A</v>
      </c>
      <c r="S942" s="86"/>
      <c r="T942" s="78"/>
      <c r="U942" s="79"/>
      <c r="V942" s="79" t="e">
        <v>#N/A</v>
      </c>
      <c r="W942" s="79" t="s">
        <v>1780</v>
      </c>
      <c r="X942" s="81" t="s">
        <v>4</v>
      </c>
      <c r="Y942" s="80" t="s">
        <v>1792</v>
      </c>
      <c r="Z942" s="79" t="s">
        <v>4662</v>
      </c>
      <c r="AA942" s="91" t="s">
        <v>1799</v>
      </c>
      <c r="AB942" s="91"/>
      <c r="AC942" s="1" t="s">
        <v>1826</v>
      </c>
      <c r="AD942" s="78" t="s">
        <v>1714</v>
      </c>
      <c r="AE942" s="83"/>
      <c r="AF942" s="78" t="s">
        <v>1714</v>
      </c>
      <c r="AG942" s="78" t="s">
        <v>1290</v>
      </c>
      <c r="AH942" s="83"/>
      <c r="AI942" s="1" t="s">
        <v>1628</v>
      </c>
      <c r="AJ942" s="78" t="s">
        <v>1629</v>
      </c>
      <c r="AK942" s="78"/>
      <c r="AL942" s="83"/>
      <c r="AM942" s="78" t="s">
        <v>2279</v>
      </c>
      <c r="AN942" s="93" t="s">
        <v>2280</v>
      </c>
      <c r="AO942" s="78" t="s">
        <v>1830</v>
      </c>
      <c r="AP942" s="81">
        <v>43587</v>
      </c>
      <c r="AQ942" s="76" t="s">
        <v>2731</v>
      </c>
      <c r="AR942" s="76" t="s">
        <v>2732</v>
      </c>
      <c r="AS942" s="5"/>
      <c r="AT942" s="78"/>
      <c r="AU942" s="81" t="s">
        <v>1838</v>
      </c>
      <c r="AV942" s="78"/>
      <c r="AW942" s="87"/>
      <c r="AX942" s="131" t="s">
        <v>1780</v>
      </c>
      <c r="AY942" s="87"/>
      <c r="AZ942" s="87"/>
      <c r="BA942" s="87"/>
      <c r="BB942" s="87"/>
    </row>
    <row r="943" spans="1:54" s="3" customFormat="1" ht="36.75" customHeight="1">
      <c r="A943" s="181">
        <v>63</v>
      </c>
      <c r="B943" s="112" t="s">
        <v>450</v>
      </c>
      <c r="C943" s="79" t="s">
        <v>451</v>
      </c>
      <c r="D943" s="35" t="s">
        <v>4089</v>
      </c>
      <c r="E943" s="78" t="s">
        <v>1793</v>
      </c>
      <c r="F943" s="78" t="s">
        <v>1628</v>
      </c>
      <c r="G943" s="78" t="s">
        <v>1290</v>
      </c>
      <c r="H943" s="17" t="s">
        <v>4426</v>
      </c>
      <c r="I943" s="806" t="s">
        <v>1780</v>
      </c>
      <c r="J943" s="170"/>
      <c r="K943" s="85"/>
      <c r="L943" s="85" t="e">
        <v>#N/A</v>
      </c>
      <c r="M943" s="85"/>
      <c r="N943" s="79"/>
      <c r="O943" s="133" t="s">
        <v>4701</v>
      </c>
      <c r="P943" s="79" t="s">
        <v>4596</v>
      </c>
      <c r="Q943" s="79" t="s">
        <v>4689</v>
      </c>
      <c r="R943" s="79" t="e">
        <v>#N/A</v>
      </c>
      <c r="S943" s="86"/>
      <c r="T943" s="78"/>
      <c r="U943" s="79"/>
      <c r="V943" s="79" t="e">
        <v>#N/A</v>
      </c>
      <c r="W943" s="79" t="s">
        <v>1780</v>
      </c>
      <c r="X943" s="81" t="s">
        <v>4</v>
      </c>
      <c r="Y943" s="80" t="s">
        <v>1913</v>
      </c>
      <c r="Z943" s="79" t="s">
        <v>4662</v>
      </c>
      <c r="AA943" s="91" t="s">
        <v>2737</v>
      </c>
      <c r="AB943" s="91"/>
      <c r="AC943" s="76" t="s">
        <v>45</v>
      </c>
      <c r="AD943" s="78" t="s">
        <v>1714</v>
      </c>
      <c r="AE943" s="83"/>
      <c r="AF943" s="78" t="s">
        <v>1714</v>
      </c>
      <c r="AG943" s="78" t="s">
        <v>1290</v>
      </c>
      <c r="AH943" s="83"/>
      <c r="AI943" s="1" t="s">
        <v>1628</v>
      </c>
      <c r="AJ943" s="78" t="s">
        <v>1629</v>
      </c>
      <c r="AK943" s="78"/>
      <c r="AL943" s="83"/>
      <c r="AM943" s="78" t="s">
        <v>452</v>
      </c>
      <c r="AN943" s="96">
        <v>43131.375</v>
      </c>
      <c r="AO943" s="78" t="s">
        <v>1794</v>
      </c>
      <c r="AP943" s="81">
        <v>43318</v>
      </c>
      <c r="AQ943" s="76">
        <v>0</v>
      </c>
      <c r="AR943" s="76">
        <v>0</v>
      </c>
      <c r="AS943" s="5"/>
      <c r="AT943" s="78"/>
      <c r="AU943" s="81" t="s">
        <v>1795</v>
      </c>
      <c r="AV943" s="78"/>
      <c r="AW943" s="87"/>
      <c r="AX943" s="131" t="s">
        <v>4656</v>
      </c>
      <c r="AY943" s="87"/>
      <c r="AZ943" s="87"/>
      <c r="BA943" s="87"/>
      <c r="BB943" s="87"/>
    </row>
    <row r="944" spans="1:54" s="3" customFormat="1" ht="36.75" customHeight="1">
      <c r="A944" s="181">
        <v>64</v>
      </c>
      <c r="B944" s="94" t="s">
        <v>1093</v>
      </c>
      <c r="C944" s="79" t="s">
        <v>1094</v>
      </c>
      <c r="D944" s="35" t="s">
        <v>2741</v>
      </c>
      <c r="E944" s="20" t="s">
        <v>2051</v>
      </c>
      <c r="F944" s="20" t="s">
        <v>1628</v>
      </c>
      <c r="G944" s="78" t="s">
        <v>1290</v>
      </c>
      <c r="H944" s="17" t="s">
        <v>4426</v>
      </c>
      <c r="I944" s="806" t="s">
        <v>1780</v>
      </c>
      <c r="J944" s="170"/>
      <c r="K944" s="85"/>
      <c r="L944" s="85" t="e">
        <v>#N/A</v>
      </c>
      <c r="M944" s="85"/>
      <c r="N944" s="79"/>
      <c r="O944" s="133" t="s">
        <v>4701</v>
      </c>
      <c r="P944" s="79" t="s">
        <v>4596</v>
      </c>
      <c r="Q944" s="79" t="s">
        <v>4689</v>
      </c>
      <c r="R944" s="79" t="e">
        <v>#N/A</v>
      </c>
      <c r="S944" s="86"/>
      <c r="T944" s="78"/>
      <c r="U944" s="79"/>
      <c r="V944" s="79" t="e">
        <v>#N/A</v>
      </c>
      <c r="W944" s="79" t="s">
        <v>1780</v>
      </c>
      <c r="X944" s="81" t="s">
        <v>4</v>
      </c>
      <c r="Y944" s="80" t="s">
        <v>1792</v>
      </c>
      <c r="Z944" s="79" t="s">
        <v>4662</v>
      </c>
      <c r="AA944" s="91" t="s">
        <v>1799</v>
      </c>
      <c r="AB944" s="91"/>
      <c r="AC944" s="94" t="s">
        <v>45</v>
      </c>
      <c r="AD944" s="78" t="s">
        <v>1714</v>
      </c>
      <c r="AE944" s="83"/>
      <c r="AF944" s="78" t="s">
        <v>1714</v>
      </c>
      <c r="AG944" s="78" t="s">
        <v>1290</v>
      </c>
      <c r="AH944" s="83"/>
      <c r="AI944" s="1" t="s">
        <v>1628</v>
      </c>
      <c r="AJ944" s="78" t="s">
        <v>1625</v>
      </c>
      <c r="AK944" s="78"/>
      <c r="AL944" s="83"/>
      <c r="AM944" s="20" t="s">
        <v>2740</v>
      </c>
      <c r="AN944" s="100"/>
      <c r="AO944" s="78" t="s">
        <v>1794</v>
      </c>
      <c r="AP944" s="81">
        <v>43805</v>
      </c>
      <c r="AQ944" s="76" t="s">
        <v>2742</v>
      </c>
      <c r="AR944" s="76" t="s">
        <v>2743</v>
      </c>
      <c r="AS944" s="5"/>
      <c r="AT944" s="78"/>
      <c r="AU944" s="81" t="s">
        <v>1838</v>
      </c>
      <c r="AV944" s="78"/>
      <c r="AW944" s="87"/>
      <c r="AX944" s="131" t="s">
        <v>4656</v>
      </c>
      <c r="AY944" s="87"/>
      <c r="AZ944" s="87"/>
      <c r="BA944" s="87"/>
      <c r="BB944" s="87"/>
    </row>
    <row r="945" spans="1:54" s="3" customFormat="1" ht="36.75" customHeight="1">
      <c r="A945" s="181">
        <v>65</v>
      </c>
      <c r="B945" s="94" t="s">
        <v>1095</v>
      </c>
      <c r="C945" s="79" t="s">
        <v>1094</v>
      </c>
      <c r="D945" s="35" t="s">
        <v>2741</v>
      </c>
      <c r="E945" s="20" t="s">
        <v>2051</v>
      </c>
      <c r="F945" s="20" t="s">
        <v>1628</v>
      </c>
      <c r="G945" s="78" t="s">
        <v>1290</v>
      </c>
      <c r="H945" s="17" t="s">
        <v>4426</v>
      </c>
      <c r="I945" s="806" t="s">
        <v>1780</v>
      </c>
      <c r="J945" s="170"/>
      <c r="K945" s="85"/>
      <c r="L945" s="85" t="e">
        <v>#N/A</v>
      </c>
      <c r="M945" s="85"/>
      <c r="N945" s="79"/>
      <c r="O945" s="133" t="s">
        <v>4701</v>
      </c>
      <c r="P945" s="79" t="s">
        <v>4596</v>
      </c>
      <c r="Q945" s="79" t="s">
        <v>4689</v>
      </c>
      <c r="R945" s="79" t="e">
        <v>#N/A</v>
      </c>
      <c r="S945" s="86"/>
      <c r="T945" s="78"/>
      <c r="U945" s="79"/>
      <c r="V945" s="79" t="e">
        <v>#N/A</v>
      </c>
      <c r="W945" s="79" t="s">
        <v>1780</v>
      </c>
      <c r="X945" s="81" t="s">
        <v>4</v>
      </c>
      <c r="Y945" s="80" t="s">
        <v>1792</v>
      </c>
      <c r="Z945" s="79" t="s">
        <v>4662</v>
      </c>
      <c r="AA945" s="91" t="s">
        <v>1799</v>
      </c>
      <c r="AB945" s="91"/>
      <c r="AC945" s="94" t="s">
        <v>45</v>
      </c>
      <c r="AD945" s="78" t="s">
        <v>1714</v>
      </c>
      <c r="AE945" s="83"/>
      <c r="AF945" s="78" t="s">
        <v>1714</v>
      </c>
      <c r="AG945" s="78" t="s">
        <v>1290</v>
      </c>
      <c r="AH945" s="83"/>
      <c r="AI945" s="1" t="s">
        <v>1628</v>
      </c>
      <c r="AJ945" s="78" t="s">
        <v>1625</v>
      </c>
      <c r="AK945" s="78"/>
      <c r="AL945" s="83"/>
      <c r="AM945" s="20" t="s">
        <v>2740</v>
      </c>
      <c r="AN945" s="100"/>
      <c r="AO945" s="78" t="s">
        <v>1794</v>
      </c>
      <c r="AP945" s="81">
        <v>43804</v>
      </c>
      <c r="AQ945" s="76" t="s">
        <v>2744</v>
      </c>
      <c r="AR945" s="76" t="s">
        <v>2745</v>
      </c>
      <c r="AS945" s="5"/>
      <c r="AT945" s="78"/>
      <c r="AU945" s="81" t="s">
        <v>1838</v>
      </c>
      <c r="AV945" s="78"/>
      <c r="AW945" s="87"/>
      <c r="AX945" s="131" t="s">
        <v>4656</v>
      </c>
      <c r="AY945" s="87"/>
      <c r="AZ945" s="87"/>
      <c r="BA945" s="87"/>
      <c r="BB945" s="87"/>
    </row>
    <row r="946" spans="1:54" s="3" customFormat="1" ht="36.75" customHeight="1">
      <c r="A946" s="181">
        <v>66</v>
      </c>
      <c r="B946" s="94" t="s">
        <v>1096</v>
      </c>
      <c r="C946" s="79" t="s">
        <v>1094</v>
      </c>
      <c r="D946" s="35" t="s">
        <v>2741</v>
      </c>
      <c r="E946" s="20" t="s">
        <v>2051</v>
      </c>
      <c r="F946" s="20" t="s">
        <v>1628</v>
      </c>
      <c r="G946" s="78" t="s">
        <v>1290</v>
      </c>
      <c r="H946" s="17" t="s">
        <v>4426</v>
      </c>
      <c r="I946" s="806" t="s">
        <v>1780</v>
      </c>
      <c r="J946" s="170"/>
      <c r="K946" s="85"/>
      <c r="L946" s="85" t="e">
        <v>#N/A</v>
      </c>
      <c r="M946" s="85"/>
      <c r="N946" s="79"/>
      <c r="O946" s="133" t="s">
        <v>4701</v>
      </c>
      <c r="P946" s="79" t="s">
        <v>4596</v>
      </c>
      <c r="Q946" s="79" t="s">
        <v>4689</v>
      </c>
      <c r="R946" s="79" t="e">
        <v>#N/A</v>
      </c>
      <c r="S946" s="86"/>
      <c r="T946" s="78"/>
      <c r="U946" s="79"/>
      <c r="V946" s="79" t="e">
        <v>#N/A</v>
      </c>
      <c r="W946" s="79" t="s">
        <v>1780</v>
      </c>
      <c r="X946" s="81" t="s">
        <v>4</v>
      </c>
      <c r="Y946" s="80" t="s">
        <v>1792</v>
      </c>
      <c r="Z946" s="79" t="s">
        <v>4662</v>
      </c>
      <c r="AA946" s="91" t="s">
        <v>1799</v>
      </c>
      <c r="AB946" s="91"/>
      <c r="AC946" s="94" t="s">
        <v>45</v>
      </c>
      <c r="AD946" s="78" t="s">
        <v>1714</v>
      </c>
      <c r="AE946" s="83"/>
      <c r="AF946" s="78" t="s">
        <v>1714</v>
      </c>
      <c r="AG946" s="78" t="s">
        <v>1290</v>
      </c>
      <c r="AH946" s="83"/>
      <c r="AI946" s="1" t="s">
        <v>1628</v>
      </c>
      <c r="AJ946" s="78" t="s">
        <v>1625</v>
      </c>
      <c r="AK946" s="78"/>
      <c r="AL946" s="83"/>
      <c r="AM946" s="20" t="s">
        <v>2740</v>
      </c>
      <c r="AN946" s="100"/>
      <c r="AO946" s="78" t="s">
        <v>1794</v>
      </c>
      <c r="AP946" s="81">
        <v>43804</v>
      </c>
      <c r="AQ946" s="76" t="s">
        <v>2746</v>
      </c>
      <c r="AR946" s="76" t="s">
        <v>2747</v>
      </c>
      <c r="AS946" s="5"/>
      <c r="AT946" s="78"/>
      <c r="AU946" s="81" t="s">
        <v>1838</v>
      </c>
      <c r="AV946" s="78"/>
      <c r="AW946" s="87"/>
      <c r="AX946" s="131" t="s">
        <v>4656</v>
      </c>
      <c r="AY946" s="87"/>
      <c r="AZ946" s="87"/>
      <c r="BA946" s="87"/>
      <c r="BB946" s="87"/>
    </row>
    <row r="947" spans="1:54" s="3" customFormat="1" ht="36.75" customHeight="1">
      <c r="A947" s="181">
        <v>67</v>
      </c>
      <c r="B947" s="107" t="s">
        <v>866</v>
      </c>
      <c r="C947" s="79" t="s">
        <v>867</v>
      </c>
      <c r="D947" s="35" t="s">
        <v>2783</v>
      </c>
      <c r="E947" s="78" t="s">
        <v>1793</v>
      </c>
      <c r="F947" s="78" t="s">
        <v>1628</v>
      </c>
      <c r="G947" s="78" t="s">
        <v>1290</v>
      </c>
      <c r="H947" s="17" t="s">
        <v>4426</v>
      </c>
      <c r="I947" s="806" t="s">
        <v>1780</v>
      </c>
      <c r="J947" s="170"/>
      <c r="K947" s="85"/>
      <c r="L947" s="85" t="e">
        <v>#N/A</v>
      </c>
      <c r="M947" s="85"/>
      <c r="N947" s="79"/>
      <c r="O947" s="133" t="s">
        <v>4701</v>
      </c>
      <c r="P947" s="79" t="s">
        <v>4596</v>
      </c>
      <c r="Q947" s="79" t="s">
        <v>4689</v>
      </c>
      <c r="R947" s="79" t="e">
        <v>#N/A</v>
      </c>
      <c r="S947" s="86"/>
      <c r="T947" s="78"/>
      <c r="U947" s="79"/>
      <c r="V947" s="79" t="e">
        <v>#N/A</v>
      </c>
      <c r="W947" s="79" t="s">
        <v>1780</v>
      </c>
      <c r="X947" s="81" t="s">
        <v>4</v>
      </c>
      <c r="Y947" s="80" t="s">
        <v>1792</v>
      </c>
      <c r="Z947" s="79" t="s">
        <v>4662</v>
      </c>
      <c r="AA947" s="91" t="s">
        <v>1799</v>
      </c>
      <c r="AB947" s="91"/>
      <c r="AC947" s="103" t="s">
        <v>90</v>
      </c>
      <c r="AD947" s="17" t="s">
        <v>1717</v>
      </c>
      <c r="AE947" s="83"/>
      <c r="AF947" s="17" t="s">
        <v>1717</v>
      </c>
      <c r="AG947" s="78" t="s">
        <v>1290</v>
      </c>
      <c r="AH947" s="83"/>
      <c r="AI947" s="1" t="s">
        <v>1628</v>
      </c>
      <c r="AJ947" s="78" t="s">
        <v>1629</v>
      </c>
      <c r="AK947" s="78"/>
      <c r="AL947" s="83"/>
      <c r="AM947" s="46" t="s">
        <v>359</v>
      </c>
      <c r="AN947" s="104"/>
      <c r="AO947" s="82" t="s">
        <v>1809</v>
      </c>
      <c r="AP947" s="81">
        <v>43460</v>
      </c>
      <c r="AQ947" s="76" t="s">
        <v>2779</v>
      </c>
      <c r="AR947" s="76" t="s">
        <v>2780</v>
      </c>
      <c r="AS947" s="5"/>
      <c r="AT947" s="78"/>
      <c r="AU947" s="81" t="s">
        <v>1810</v>
      </c>
      <c r="AV947" s="78"/>
      <c r="AW947" s="87"/>
      <c r="AX947" s="131" t="s">
        <v>4656</v>
      </c>
      <c r="AY947" s="87"/>
      <c r="AZ947" s="87"/>
      <c r="BA947" s="87"/>
      <c r="BB947" s="87"/>
    </row>
    <row r="948" spans="1:54" s="3" customFormat="1" ht="36.75" customHeight="1">
      <c r="A948" s="181">
        <v>68</v>
      </c>
      <c r="B948" s="107" t="s">
        <v>868</v>
      </c>
      <c r="C948" s="79" t="s">
        <v>867</v>
      </c>
      <c r="D948" s="35" t="s">
        <v>2783</v>
      </c>
      <c r="E948" s="78" t="s">
        <v>1793</v>
      </c>
      <c r="F948" s="78" t="s">
        <v>1628</v>
      </c>
      <c r="G948" s="78" t="s">
        <v>1290</v>
      </c>
      <c r="H948" s="17" t="s">
        <v>4426</v>
      </c>
      <c r="I948" s="806" t="s">
        <v>1780</v>
      </c>
      <c r="J948" s="170"/>
      <c r="K948" s="85"/>
      <c r="L948" s="85" t="e">
        <v>#N/A</v>
      </c>
      <c r="M948" s="85"/>
      <c r="N948" s="79"/>
      <c r="O948" s="133" t="s">
        <v>4701</v>
      </c>
      <c r="P948" s="79" t="s">
        <v>4596</v>
      </c>
      <c r="Q948" s="79" t="s">
        <v>4689</v>
      </c>
      <c r="R948" s="79" t="e">
        <v>#N/A</v>
      </c>
      <c r="S948" s="86"/>
      <c r="T948" s="78"/>
      <c r="U948" s="79"/>
      <c r="V948" s="79" t="e">
        <v>#N/A</v>
      </c>
      <c r="W948" s="79" t="s">
        <v>1780</v>
      </c>
      <c r="X948" s="81" t="s">
        <v>4</v>
      </c>
      <c r="Y948" s="80" t="s">
        <v>1792</v>
      </c>
      <c r="Z948" s="79" t="s">
        <v>4662</v>
      </c>
      <c r="AA948" s="91" t="s">
        <v>1799</v>
      </c>
      <c r="AB948" s="91"/>
      <c r="AC948" s="103" t="s">
        <v>90</v>
      </c>
      <c r="AD948" s="17" t="s">
        <v>1717</v>
      </c>
      <c r="AE948" s="83"/>
      <c r="AF948" s="17" t="s">
        <v>1717</v>
      </c>
      <c r="AG948" s="78" t="s">
        <v>1290</v>
      </c>
      <c r="AH948" s="83"/>
      <c r="AI948" s="1" t="s">
        <v>1628</v>
      </c>
      <c r="AJ948" s="78" t="s">
        <v>1629</v>
      </c>
      <c r="AK948" s="78"/>
      <c r="AL948" s="83"/>
      <c r="AM948" s="46" t="s">
        <v>359</v>
      </c>
      <c r="AN948" s="104"/>
      <c r="AO948" s="82" t="s">
        <v>1809</v>
      </c>
      <c r="AP948" s="81">
        <v>43467</v>
      </c>
      <c r="AQ948" s="76" t="s">
        <v>2781</v>
      </c>
      <c r="AR948" s="76" t="s">
        <v>2782</v>
      </c>
      <c r="AS948" s="5"/>
      <c r="AT948" s="78"/>
      <c r="AU948" s="81" t="s">
        <v>1810</v>
      </c>
      <c r="AV948" s="78"/>
      <c r="AW948" s="87"/>
      <c r="AX948" s="131" t="s">
        <v>4656</v>
      </c>
      <c r="AY948" s="87"/>
      <c r="AZ948" s="87"/>
      <c r="BA948" s="87"/>
      <c r="BB948" s="87"/>
    </row>
    <row r="949" spans="1:54" s="3" customFormat="1" ht="36" customHeight="1">
      <c r="A949" s="181">
        <v>69</v>
      </c>
      <c r="B949" s="112" t="s">
        <v>461</v>
      </c>
      <c r="C949" s="79" t="s">
        <v>458</v>
      </c>
      <c r="D949" s="35">
        <v>43092</v>
      </c>
      <c r="E949" s="78" t="s">
        <v>1793</v>
      </c>
      <c r="F949" s="78" t="s">
        <v>1628</v>
      </c>
      <c r="G949" s="78" t="s">
        <v>1290</v>
      </c>
      <c r="H949" s="17" t="s">
        <v>4426</v>
      </c>
      <c r="I949" s="806" t="s">
        <v>1780</v>
      </c>
      <c r="J949" s="170"/>
      <c r="K949" s="85"/>
      <c r="L949" s="85" t="e">
        <v>#N/A</v>
      </c>
      <c r="M949" s="85"/>
      <c r="N949" s="79"/>
      <c r="O949" s="133" t="s">
        <v>4701</v>
      </c>
      <c r="P949" s="79" t="s">
        <v>4596</v>
      </c>
      <c r="Q949" s="79" t="s">
        <v>4689</v>
      </c>
      <c r="R949" s="79" t="e">
        <v>#N/A</v>
      </c>
      <c r="S949" s="834"/>
      <c r="T949" s="78"/>
      <c r="U949" s="79"/>
      <c r="V949" s="843" t="e">
        <v>#N/A</v>
      </c>
      <c r="W949" s="79" t="s">
        <v>1780</v>
      </c>
      <c r="X949" s="81" t="s">
        <v>4</v>
      </c>
      <c r="Y949" s="80" t="s">
        <v>1792</v>
      </c>
      <c r="Z949" s="79" t="s">
        <v>4662</v>
      </c>
      <c r="AA949" s="91" t="s">
        <v>2785</v>
      </c>
      <c r="AB949" s="860"/>
      <c r="AC949" s="76" t="s">
        <v>45</v>
      </c>
      <c r="AD949" s="78" t="s">
        <v>1714</v>
      </c>
      <c r="AE949" s="83"/>
      <c r="AF949" s="78" t="s">
        <v>1714</v>
      </c>
      <c r="AG949" s="873" t="s">
        <v>1290</v>
      </c>
      <c r="AH949" s="83"/>
      <c r="AI949" s="1" t="s">
        <v>1628</v>
      </c>
      <c r="AJ949" s="78" t="s">
        <v>1629</v>
      </c>
      <c r="AK949" s="78"/>
      <c r="AL949" s="83"/>
      <c r="AM949" s="78" t="s">
        <v>459</v>
      </c>
      <c r="AN949" s="96">
        <v>43092</v>
      </c>
      <c r="AO949" s="78" t="s">
        <v>1794</v>
      </c>
      <c r="AP949" s="81">
        <v>43315</v>
      </c>
      <c r="AQ949" s="76">
        <v>0</v>
      </c>
      <c r="AR949" s="76">
        <v>0</v>
      </c>
      <c r="AS949" s="5"/>
      <c r="AT949" s="78" t="s">
        <v>1819</v>
      </c>
      <c r="AU949" s="81" t="s">
        <v>1795</v>
      </c>
      <c r="AV949" s="78"/>
      <c r="AW949" s="87"/>
      <c r="AX949" s="131" t="s">
        <v>4656</v>
      </c>
      <c r="AY949" s="87"/>
      <c r="AZ949" s="88"/>
      <c r="BA949" s="88"/>
      <c r="BB949" s="88"/>
    </row>
    <row r="950" spans="1:54" s="3" customFormat="1" ht="36" customHeight="1">
      <c r="A950" s="181">
        <v>70</v>
      </c>
      <c r="B950" s="112" t="s">
        <v>462</v>
      </c>
      <c r="C950" s="79" t="s">
        <v>458</v>
      </c>
      <c r="D950" s="35" t="s">
        <v>4100</v>
      </c>
      <c r="E950" s="78" t="s">
        <v>1793</v>
      </c>
      <c r="F950" s="78" t="s">
        <v>1628</v>
      </c>
      <c r="G950" s="78" t="s">
        <v>1290</v>
      </c>
      <c r="H950" s="17" t="s">
        <v>4426</v>
      </c>
      <c r="I950" s="806" t="s">
        <v>1780</v>
      </c>
      <c r="J950" s="170"/>
      <c r="K950" s="85"/>
      <c r="L950" s="85" t="e">
        <v>#N/A</v>
      </c>
      <c r="M950" s="85"/>
      <c r="N950" s="79"/>
      <c r="O950" s="133" t="s">
        <v>4701</v>
      </c>
      <c r="P950" s="79" t="s">
        <v>4596</v>
      </c>
      <c r="Q950" s="79" t="s">
        <v>4689</v>
      </c>
      <c r="R950" s="79" t="e">
        <v>#N/A</v>
      </c>
      <c r="S950" s="834"/>
      <c r="T950" s="78"/>
      <c r="U950" s="79"/>
      <c r="V950" s="843" t="e">
        <v>#N/A</v>
      </c>
      <c r="W950" s="79" t="s">
        <v>1780</v>
      </c>
      <c r="X950" s="81" t="s">
        <v>4</v>
      </c>
      <c r="Y950" s="80" t="s">
        <v>1792</v>
      </c>
      <c r="Z950" s="79" t="s">
        <v>4662</v>
      </c>
      <c r="AA950" s="91" t="s">
        <v>2785</v>
      </c>
      <c r="AB950" s="860"/>
      <c r="AC950" s="76" t="s">
        <v>45</v>
      </c>
      <c r="AD950" s="78" t="s">
        <v>1714</v>
      </c>
      <c r="AE950" s="83"/>
      <c r="AF950" s="78" t="s">
        <v>1714</v>
      </c>
      <c r="AG950" s="873" t="s">
        <v>1290</v>
      </c>
      <c r="AH950" s="83"/>
      <c r="AI950" s="1" t="s">
        <v>1628</v>
      </c>
      <c r="AJ950" s="78" t="s">
        <v>1629</v>
      </c>
      <c r="AK950" s="78"/>
      <c r="AL950" s="83"/>
      <c r="AM950" s="78" t="s">
        <v>459</v>
      </c>
      <c r="AN950" s="96">
        <v>43089.375</v>
      </c>
      <c r="AO950" s="78" t="s">
        <v>1794</v>
      </c>
      <c r="AP950" s="81">
        <v>43318</v>
      </c>
      <c r="AQ950" s="76">
        <v>0</v>
      </c>
      <c r="AR950" s="76">
        <v>0</v>
      </c>
      <c r="AS950" s="5"/>
      <c r="AT950" s="78" t="s">
        <v>1819</v>
      </c>
      <c r="AU950" s="81" t="s">
        <v>1795</v>
      </c>
      <c r="AV950" s="78"/>
      <c r="AW950" s="87"/>
      <c r="AX950" s="131" t="s">
        <v>4656</v>
      </c>
      <c r="AY950" s="87"/>
      <c r="AZ950" s="88"/>
      <c r="BA950" s="88"/>
      <c r="BB950" s="88"/>
    </row>
    <row r="951" spans="1:54" s="3" customFormat="1" ht="36" customHeight="1">
      <c r="A951" s="181">
        <v>71</v>
      </c>
      <c r="B951" s="112" t="s">
        <v>457</v>
      </c>
      <c r="C951" s="79" t="s">
        <v>458</v>
      </c>
      <c r="D951" s="35">
        <v>43091</v>
      </c>
      <c r="E951" s="78" t="s">
        <v>1793</v>
      </c>
      <c r="F951" s="78" t="s">
        <v>1628</v>
      </c>
      <c r="G951" s="78" t="s">
        <v>1290</v>
      </c>
      <c r="H951" s="17" t="s">
        <v>4426</v>
      </c>
      <c r="I951" s="806" t="s">
        <v>1780</v>
      </c>
      <c r="J951" s="170"/>
      <c r="K951" s="85"/>
      <c r="L951" s="85" t="e">
        <v>#N/A</v>
      </c>
      <c r="M951" s="85"/>
      <c r="N951" s="79"/>
      <c r="O951" s="133" t="s">
        <v>4701</v>
      </c>
      <c r="P951" s="79" t="s">
        <v>4596</v>
      </c>
      <c r="Q951" s="79" t="s">
        <v>4689</v>
      </c>
      <c r="R951" s="79" t="e">
        <v>#N/A</v>
      </c>
      <c r="S951" s="834"/>
      <c r="T951" s="78"/>
      <c r="U951" s="79"/>
      <c r="V951" s="843" t="e">
        <v>#N/A</v>
      </c>
      <c r="W951" s="79" t="s">
        <v>1780</v>
      </c>
      <c r="X951" s="81" t="s">
        <v>4</v>
      </c>
      <c r="Y951" s="80" t="s">
        <v>1792</v>
      </c>
      <c r="Z951" s="79" t="s">
        <v>4662</v>
      </c>
      <c r="AA951" s="91" t="s">
        <v>2785</v>
      </c>
      <c r="AB951" s="860"/>
      <c r="AC951" s="76" t="s">
        <v>45</v>
      </c>
      <c r="AD951" s="78" t="s">
        <v>1714</v>
      </c>
      <c r="AE951" s="83"/>
      <c r="AF951" s="78" t="s">
        <v>1714</v>
      </c>
      <c r="AG951" s="873" t="s">
        <v>1290</v>
      </c>
      <c r="AH951" s="83"/>
      <c r="AI951" s="1" t="s">
        <v>1628</v>
      </c>
      <c r="AJ951" s="78" t="s">
        <v>1629</v>
      </c>
      <c r="AK951" s="78"/>
      <c r="AL951" s="83"/>
      <c r="AM951" s="78" t="s">
        <v>459</v>
      </c>
      <c r="AN951" s="96">
        <v>43091</v>
      </c>
      <c r="AO951" s="78" t="s">
        <v>1794</v>
      </c>
      <c r="AP951" s="81">
        <v>43315</v>
      </c>
      <c r="AQ951" s="76">
        <v>0</v>
      </c>
      <c r="AR951" s="76">
        <v>0</v>
      </c>
      <c r="AS951" s="5"/>
      <c r="AT951" s="78" t="s">
        <v>1819</v>
      </c>
      <c r="AU951" s="81" t="s">
        <v>1795</v>
      </c>
      <c r="AV951" s="78"/>
      <c r="AW951" s="87"/>
      <c r="AX951" s="131" t="s">
        <v>4656</v>
      </c>
      <c r="AY951" s="87"/>
      <c r="AZ951" s="88"/>
      <c r="BA951" s="88"/>
      <c r="BB951" s="88"/>
    </row>
    <row r="952" spans="1:54" s="3" customFormat="1" ht="36" customHeight="1">
      <c r="A952" s="181">
        <v>72</v>
      </c>
      <c r="B952" s="112" t="s">
        <v>460</v>
      </c>
      <c r="C952" s="79" t="s">
        <v>458</v>
      </c>
      <c r="D952" s="35" t="s">
        <v>4100</v>
      </c>
      <c r="E952" s="78" t="s">
        <v>1793</v>
      </c>
      <c r="F952" s="78" t="s">
        <v>1628</v>
      </c>
      <c r="G952" s="78" t="s">
        <v>1290</v>
      </c>
      <c r="H952" s="17" t="s">
        <v>4426</v>
      </c>
      <c r="I952" s="806" t="s">
        <v>1780</v>
      </c>
      <c r="J952" s="170"/>
      <c r="K952" s="85"/>
      <c r="L952" s="85" t="e">
        <v>#N/A</v>
      </c>
      <c r="M952" s="85"/>
      <c r="N952" s="79"/>
      <c r="O952" s="133" t="s">
        <v>4701</v>
      </c>
      <c r="P952" s="79" t="s">
        <v>4596</v>
      </c>
      <c r="Q952" s="79" t="s">
        <v>4689</v>
      </c>
      <c r="R952" s="79" t="e">
        <v>#N/A</v>
      </c>
      <c r="S952" s="834"/>
      <c r="T952" s="78"/>
      <c r="U952" s="79"/>
      <c r="V952" s="843" t="e">
        <v>#N/A</v>
      </c>
      <c r="W952" s="79" t="s">
        <v>1780</v>
      </c>
      <c r="X952" s="81" t="s">
        <v>4</v>
      </c>
      <c r="Y952" s="80" t="s">
        <v>1792</v>
      </c>
      <c r="Z952" s="79" t="s">
        <v>4662</v>
      </c>
      <c r="AA952" s="91" t="s">
        <v>2785</v>
      </c>
      <c r="AB952" s="860"/>
      <c r="AC952" s="76" t="s">
        <v>45</v>
      </c>
      <c r="AD952" s="78" t="s">
        <v>1714</v>
      </c>
      <c r="AE952" s="83"/>
      <c r="AF952" s="78" t="s">
        <v>1714</v>
      </c>
      <c r="AG952" s="873" t="s">
        <v>1290</v>
      </c>
      <c r="AH952" s="83"/>
      <c r="AI952" s="1" t="s">
        <v>1628</v>
      </c>
      <c r="AJ952" s="78" t="s">
        <v>1629</v>
      </c>
      <c r="AK952" s="78"/>
      <c r="AL952" s="83"/>
      <c r="AM952" s="78" t="s">
        <v>459</v>
      </c>
      <c r="AN952" s="96">
        <v>43089.375</v>
      </c>
      <c r="AO952" s="78" t="s">
        <v>1794</v>
      </c>
      <c r="AP952" s="81">
        <v>43318</v>
      </c>
      <c r="AQ952" s="76">
        <v>0</v>
      </c>
      <c r="AR952" s="76">
        <v>0</v>
      </c>
      <c r="AS952" s="5"/>
      <c r="AT952" s="78" t="s">
        <v>1819</v>
      </c>
      <c r="AU952" s="81" t="s">
        <v>1795</v>
      </c>
      <c r="AV952" s="78"/>
      <c r="AW952" s="87"/>
      <c r="AX952" s="131" t="s">
        <v>4656</v>
      </c>
      <c r="AY952" s="87"/>
      <c r="AZ952" s="88"/>
      <c r="BA952" s="88"/>
      <c r="BB952" s="88"/>
    </row>
    <row r="953" spans="1:54" s="3" customFormat="1" ht="36" customHeight="1">
      <c r="A953" s="181">
        <v>73</v>
      </c>
      <c r="B953" s="107" t="s">
        <v>854</v>
      </c>
      <c r="C953" s="79" t="s">
        <v>855</v>
      </c>
      <c r="D953" s="35">
        <v>43291</v>
      </c>
      <c r="E953" s="78" t="s">
        <v>1793</v>
      </c>
      <c r="F953" s="78" t="s">
        <v>1628</v>
      </c>
      <c r="G953" s="78" t="s">
        <v>1290</v>
      </c>
      <c r="H953" s="16" t="s">
        <v>1724</v>
      </c>
      <c r="I953" s="806" t="s">
        <v>1780</v>
      </c>
      <c r="J953" s="170"/>
      <c r="K953" s="85"/>
      <c r="L953" s="85" t="e">
        <v>#N/A</v>
      </c>
      <c r="M953" s="85"/>
      <c r="N953" s="79"/>
      <c r="O953" s="133" t="s">
        <v>4660</v>
      </c>
      <c r="P953" s="79" t="s">
        <v>4596</v>
      </c>
      <c r="Q953" s="79" t="s">
        <v>4689</v>
      </c>
      <c r="R953" s="79" t="e">
        <v>#N/A</v>
      </c>
      <c r="S953" s="834"/>
      <c r="T953" s="78"/>
      <c r="U953" s="79"/>
      <c r="V953" s="843" t="e">
        <v>#N/A</v>
      </c>
      <c r="W953" s="79" t="s">
        <v>1780</v>
      </c>
      <c r="X953" s="81" t="s">
        <v>4</v>
      </c>
      <c r="Y953" s="80" t="s">
        <v>2284</v>
      </c>
      <c r="Z953" s="79" t="s">
        <v>4662</v>
      </c>
      <c r="AA953" s="91" t="s">
        <v>2285</v>
      </c>
      <c r="AB953" s="860"/>
      <c r="AC953" s="107" t="s">
        <v>848</v>
      </c>
      <c r="AD953" s="16" t="s">
        <v>1724</v>
      </c>
      <c r="AE953" s="83"/>
      <c r="AF953" s="16" t="s">
        <v>1724</v>
      </c>
      <c r="AG953" s="873" t="s">
        <v>1290</v>
      </c>
      <c r="AH953" s="83"/>
      <c r="AI953" s="78" t="s">
        <v>1628</v>
      </c>
      <c r="AJ953" s="78" t="s">
        <v>1629</v>
      </c>
      <c r="AK953" s="78"/>
      <c r="AL953" s="83"/>
      <c r="AM953" s="107" t="s">
        <v>334</v>
      </c>
      <c r="AN953" s="104"/>
      <c r="AO953" s="82" t="s">
        <v>1809</v>
      </c>
      <c r="AP953" s="81" t="s">
        <v>2334</v>
      </c>
      <c r="AQ953" s="76" t="s">
        <v>2801</v>
      </c>
      <c r="AR953" s="76" t="s">
        <v>2802</v>
      </c>
      <c r="AS953" s="5"/>
      <c r="AT953" s="78"/>
      <c r="AU953" s="81" t="s">
        <v>1810</v>
      </c>
      <c r="AV953" s="78"/>
      <c r="AW953" s="87"/>
      <c r="AX953" s="131" t="s">
        <v>1780</v>
      </c>
      <c r="AY953" s="87"/>
      <c r="AZ953" s="88"/>
      <c r="BA953" s="88"/>
      <c r="BB953" s="88"/>
    </row>
    <row r="954" spans="1:54" s="3" customFormat="1" ht="36" customHeight="1">
      <c r="A954" s="181">
        <v>74</v>
      </c>
      <c r="B954" s="107" t="s">
        <v>858</v>
      </c>
      <c r="C954" s="79" t="s">
        <v>855</v>
      </c>
      <c r="D954" s="35">
        <v>43291</v>
      </c>
      <c r="E954" s="78" t="s">
        <v>1793</v>
      </c>
      <c r="F954" s="78" t="s">
        <v>1628</v>
      </c>
      <c r="G954" s="78" t="s">
        <v>1290</v>
      </c>
      <c r="H954" s="16" t="s">
        <v>1724</v>
      </c>
      <c r="I954" s="806" t="s">
        <v>1780</v>
      </c>
      <c r="J954" s="170"/>
      <c r="K954" s="85"/>
      <c r="L954" s="85" t="e">
        <v>#N/A</v>
      </c>
      <c r="M954" s="85"/>
      <c r="N954" s="79"/>
      <c r="O954" s="133" t="s">
        <v>4660</v>
      </c>
      <c r="P954" s="79" t="s">
        <v>4596</v>
      </c>
      <c r="Q954" s="79" t="s">
        <v>4689</v>
      </c>
      <c r="R954" s="79" t="e">
        <v>#N/A</v>
      </c>
      <c r="S954" s="834"/>
      <c r="T954" s="78"/>
      <c r="U954" s="79"/>
      <c r="V954" s="843" t="e">
        <v>#N/A</v>
      </c>
      <c r="W954" s="79" t="s">
        <v>1780</v>
      </c>
      <c r="X954" s="81" t="s">
        <v>4</v>
      </c>
      <c r="Y954" s="80" t="s">
        <v>2284</v>
      </c>
      <c r="Z954" s="79" t="s">
        <v>4662</v>
      </c>
      <c r="AA954" s="91" t="s">
        <v>2285</v>
      </c>
      <c r="AB954" s="860"/>
      <c r="AC954" s="107" t="s">
        <v>848</v>
      </c>
      <c r="AD954" s="16" t="s">
        <v>1724</v>
      </c>
      <c r="AE954" s="83"/>
      <c r="AF954" s="16" t="s">
        <v>1724</v>
      </c>
      <c r="AG954" s="873" t="s">
        <v>1290</v>
      </c>
      <c r="AH954" s="83"/>
      <c r="AI954" s="78" t="s">
        <v>1628</v>
      </c>
      <c r="AJ954" s="78" t="s">
        <v>1629</v>
      </c>
      <c r="AK954" s="78"/>
      <c r="AL954" s="83"/>
      <c r="AM954" s="107" t="s">
        <v>334</v>
      </c>
      <c r="AN954" s="104"/>
      <c r="AO954" s="82" t="s">
        <v>1809</v>
      </c>
      <c r="AP954" s="81" t="s">
        <v>2286</v>
      </c>
      <c r="AQ954" s="76" t="s">
        <v>2803</v>
      </c>
      <c r="AR954" s="76" t="s">
        <v>2804</v>
      </c>
      <c r="AS954" s="5"/>
      <c r="AT954" s="78"/>
      <c r="AU954" s="81" t="s">
        <v>1810</v>
      </c>
      <c r="AV954" s="78"/>
      <c r="AW954" s="87"/>
      <c r="AX954" s="131" t="s">
        <v>1780</v>
      </c>
      <c r="AY954" s="87"/>
      <c r="AZ954" s="88"/>
      <c r="BA954" s="88"/>
      <c r="BB954" s="88"/>
    </row>
    <row r="955" spans="1:54" s="3" customFormat="1" ht="36" customHeight="1">
      <c r="A955" s="181">
        <v>75</v>
      </c>
      <c r="B955" s="112" t="s">
        <v>48</v>
      </c>
      <c r="C955" s="79" t="s">
        <v>49</v>
      </c>
      <c r="D955" s="35">
        <v>43180</v>
      </c>
      <c r="E955" s="78" t="s">
        <v>1622</v>
      </c>
      <c r="F955" s="78" t="s">
        <v>2808</v>
      </c>
      <c r="G955" s="78" t="s">
        <v>1290</v>
      </c>
      <c r="H955" s="17" t="s">
        <v>4426</v>
      </c>
      <c r="I955" s="806" t="s">
        <v>1780</v>
      </c>
      <c r="J955" s="170"/>
      <c r="K955" s="85"/>
      <c r="L955" s="85" t="e">
        <v>#N/A</v>
      </c>
      <c r="M955" s="85"/>
      <c r="N955" s="79"/>
      <c r="O955" s="133" t="s">
        <v>4698</v>
      </c>
      <c r="P955" s="79" t="s">
        <v>4596</v>
      </c>
      <c r="Q955" s="79" t="s">
        <v>4689</v>
      </c>
      <c r="R955" s="79" t="e">
        <v>#N/A</v>
      </c>
      <c r="S955" s="834"/>
      <c r="T955" s="78"/>
      <c r="U955" s="79"/>
      <c r="V955" s="843" t="e">
        <v>#N/A</v>
      </c>
      <c r="W955" s="79" t="s">
        <v>1780</v>
      </c>
      <c r="X955" s="81" t="s">
        <v>4</v>
      </c>
      <c r="Y955" s="80" t="s">
        <v>1913</v>
      </c>
      <c r="Z955" s="79" t="s">
        <v>4662</v>
      </c>
      <c r="AA955" s="91" t="s">
        <v>2807</v>
      </c>
      <c r="AB955" s="860"/>
      <c r="AC955" s="76" t="s">
        <v>45</v>
      </c>
      <c r="AD955" s="78" t="s">
        <v>1714</v>
      </c>
      <c r="AE955" s="83"/>
      <c r="AF955" s="78" t="s">
        <v>1714</v>
      </c>
      <c r="AG955" s="873" t="s">
        <v>1290</v>
      </c>
      <c r="AH955" s="83"/>
      <c r="AI955" s="39" t="s">
        <v>2808</v>
      </c>
      <c r="AJ955" s="78" t="s">
        <v>1624</v>
      </c>
      <c r="AK955" s="78"/>
      <c r="AL955" s="83"/>
      <c r="AM955" s="78" t="s">
        <v>2809</v>
      </c>
      <c r="AN955" s="96">
        <v>43180</v>
      </c>
      <c r="AO955" s="78" t="s">
        <v>1794</v>
      </c>
      <c r="AP955" s="81">
        <v>43367</v>
      </c>
      <c r="AQ955" s="76" t="s">
        <v>2810</v>
      </c>
      <c r="AR955" s="76">
        <v>152606</v>
      </c>
      <c r="AS955" s="5"/>
      <c r="AT955" s="78" t="s">
        <v>1819</v>
      </c>
      <c r="AU955" s="81" t="s">
        <v>1802</v>
      </c>
      <c r="AV955" s="78"/>
      <c r="AW955" s="87"/>
      <c r="AX955" s="131" t="s">
        <v>1780</v>
      </c>
      <c r="AY955" s="87"/>
      <c r="AZ955" s="88"/>
      <c r="BA955" s="88"/>
      <c r="BB955" s="88"/>
    </row>
    <row r="956" spans="1:54" s="3" customFormat="1" ht="36" customHeight="1">
      <c r="A956" s="181">
        <v>76</v>
      </c>
      <c r="B956" s="78" t="s">
        <v>28</v>
      </c>
      <c r="C956" s="79" t="s">
        <v>4765</v>
      </c>
      <c r="D956" s="35" t="s">
        <v>2819</v>
      </c>
      <c r="E956" s="78" t="s">
        <v>1622</v>
      </c>
      <c r="F956" s="78" t="s">
        <v>2808</v>
      </c>
      <c r="G956" s="78" t="s">
        <v>1290</v>
      </c>
      <c r="H956" s="17" t="s">
        <v>4426</v>
      </c>
      <c r="I956" s="806" t="s">
        <v>1780</v>
      </c>
      <c r="J956" s="170"/>
      <c r="K956" s="85"/>
      <c r="L956" s="85"/>
      <c r="M956" s="85"/>
      <c r="N956" s="79"/>
      <c r="O956" s="133" t="s">
        <v>4698</v>
      </c>
      <c r="P956" s="79" t="s">
        <v>4596</v>
      </c>
      <c r="Q956" s="79" t="s">
        <v>4754</v>
      </c>
      <c r="R956" s="79" t="e">
        <v>#N/A</v>
      </c>
      <c r="S956" s="834"/>
      <c r="T956" s="78"/>
      <c r="U956" s="79"/>
      <c r="V956" s="843" t="e">
        <v>#N/A</v>
      </c>
      <c r="W956" s="79" t="s">
        <v>1780</v>
      </c>
      <c r="X956" s="81" t="s">
        <v>4</v>
      </c>
      <c r="Y956" s="80" t="e">
        <v>#N/A</v>
      </c>
      <c r="Z956" s="79">
        <v>0</v>
      </c>
      <c r="AA956" s="80" t="s">
        <v>4755</v>
      </c>
      <c r="AB956" s="860"/>
      <c r="AC956" s="78" t="s">
        <v>45</v>
      </c>
      <c r="AD956" s="78" t="s">
        <v>1714</v>
      </c>
      <c r="AE956" s="83"/>
      <c r="AF956" s="78" t="s">
        <v>1714</v>
      </c>
      <c r="AG956" s="873" t="s">
        <v>1290</v>
      </c>
      <c r="AH956" s="83"/>
      <c r="AI956" s="78" t="s">
        <v>2808</v>
      </c>
      <c r="AJ956" s="78" t="s">
        <v>1624</v>
      </c>
      <c r="AK956" s="78"/>
      <c r="AL956" s="83"/>
      <c r="AM956" s="78" t="s">
        <v>2817</v>
      </c>
      <c r="AN956" s="93" t="s">
        <v>2818</v>
      </c>
      <c r="AO956" s="78" t="s">
        <v>1830</v>
      </c>
      <c r="AP956" s="81"/>
      <c r="AQ956" s="76"/>
      <c r="AR956" s="76"/>
      <c r="AS956" s="5"/>
      <c r="AT956" s="78"/>
      <c r="AU956" s="81" t="s">
        <v>1802</v>
      </c>
      <c r="AV956" s="78" t="s">
        <v>1842</v>
      </c>
      <c r="AW956" s="87"/>
      <c r="AX956" s="116" t="s">
        <v>1780</v>
      </c>
      <c r="AY956" s="129"/>
      <c r="AZ956" s="88"/>
      <c r="BA956" s="88"/>
      <c r="BB956" s="88"/>
    </row>
    <row r="957" spans="1:54" s="3" customFormat="1" ht="36" customHeight="1">
      <c r="A957" s="181">
        <v>77</v>
      </c>
      <c r="B957" s="112" t="s">
        <v>1058</v>
      </c>
      <c r="C957" s="79" t="s">
        <v>1762</v>
      </c>
      <c r="D957" s="35">
        <v>43110</v>
      </c>
      <c r="E957" s="78" t="s">
        <v>2051</v>
      </c>
      <c r="F957" s="78" t="s">
        <v>1626</v>
      </c>
      <c r="G957" s="78" t="s">
        <v>1290</v>
      </c>
      <c r="H957" s="17" t="s">
        <v>4426</v>
      </c>
      <c r="I957" s="806" t="s">
        <v>1780</v>
      </c>
      <c r="J957" s="170"/>
      <c r="K957" s="85" t="s">
        <v>1710</v>
      </c>
      <c r="L957" s="85" t="s">
        <v>4606</v>
      </c>
      <c r="M957" s="85"/>
      <c r="N957" s="79"/>
      <c r="O957" s="133" t="s">
        <v>4698</v>
      </c>
      <c r="P957" s="79" t="s">
        <v>4596</v>
      </c>
      <c r="Q957" s="79" t="s">
        <v>4689</v>
      </c>
      <c r="R957" s="79" t="e">
        <v>#N/A</v>
      </c>
      <c r="S957" s="834"/>
      <c r="T957" s="78"/>
      <c r="U957" s="79"/>
      <c r="V957" s="843" t="e">
        <v>#N/A</v>
      </c>
      <c r="W957" s="79" t="s">
        <v>1780</v>
      </c>
      <c r="X957" s="81" t="s">
        <v>4</v>
      </c>
      <c r="Y957" s="80" t="s">
        <v>1792</v>
      </c>
      <c r="Z957" s="79" t="s">
        <v>4662</v>
      </c>
      <c r="AA957" s="91" t="s">
        <v>1799</v>
      </c>
      <c r="AB957" s="860"/>
      <c r="AC957" s="76" t="s">
        <v>45</v>
      </c>
      <c r="AD957" s="78" t="s">
        <v>1714</v>
      </c>
      <c r="AE957" s="83"/>
      <c r="AF957" s="78" t="s">
        <v>1714</v>
      </c>
      <c r="AG957" s="873" t="s">
        <v>1290</v>
      </c>
      <c r="AH957" s="83"/>
      <c r="AI957" s="78" t="s">
        <v>1626</v>
      </c>
      <c r="AJ957" s="78" t="s">
        <v>1625</v>
      </c>
      <c r="AK957" s="78"/>
      <c r="AL957" s="83"/>
      <c r="AM957" s="78" t="s">
        <v>2821</v>
      </c>
      <c r="AN957" s="96">
        <v>43110</v>
      </c>
      <c r="AO957" s="78" t="s">
        <v>1794</v>
      </c>
      <c r="AP957" s="81">
        <v>43343</v>
      </c>
      <c r="AQ957" s="76">
        <v>0</v>
      </c>
      <c r="AR957" s="76">
        <v>0</v>
      </c>
      <c r="AS957" s="5"/>
      <c r="AT957" s="78" t="s">
        <v>1819</v>
      </c>
      <c r="AU957" s="81" t="s">
        <v>1795</v>
      </c>
      <c r="AV957" s="78"/>
      <c r="AW957" s="87"/>
      <c r="AX957" s="131" t="s">
        <v>1780</v>
      </c>
      <c r="AY957" s="87"/>
      <c r="AZ957" s="88"/>
      <c r="BA957" s="88"/>
      <c r="BB957" s="88"/>
    </row>
    <row r="958" spans="1:54" s="3" customFormat="1" ht="36" customHeight="1">
      <c r="A958" s="181">
        <v>78</v>
      </c>
      <c r="B958" s="113" t="s">
        <v>795</v>
      </c>
      <c r="C958" s="79" t="s">
        <v>796</v>
      </c>
      <c r="D958" s="35" t="s">
        <v>2832</v>
      </c>
      <c r="E958" s="78" t="s">
        <v>1829</v>
      </c>
      <c r="F958" s="78" t="s">
        <v>1626</v>
      </c>
      <c r="G958" s="78" t="s">
        <v>1290</v>
      </c>
      <c r="H958" s="17" t="s">
        <v>4426</v>
      </c>
      <c r="I958" s="806" t="s">
        <v>1780</v>
      </c>
      <c r="J958" s="170"/>
      <c r="K958" s="85"/>
      <c r="L958" s="85" t="e">
        <v>#N/A</v>
      </c>
      <c r="M958" s="85"/>
      <c r="N958" s="79"/>
      <c r="O958" s="133" t="s">
        <v>4701</v>
      </c>
      <c r="P958" s="79" t="s">
        <v>4596</v>
      </c>
      <c r="Q958" s="79" t="s">
        <v>4689</v>
      </c>
      <c r="R958" s="79" t="e">
        <v>#N/A</v>
      </c>
      <c r="S958" s="834"/>
      <c r="T958" s="78"/>
      <c r="U958" s="79"/>
      <c r="V958" s="843" t="e">
        <v>#N/A</v>
      </c>
      <c r="W958" s="79" t="s">
        <v>1780</v>
      </c>
      <c r="X958" s="81" t="s">
        <v>4</v>
      </c>
      <c r="Y958" s="80" t="s">
        <v>1792</v>
      </c>
      <c r="Z958" s="79" t="s">
        <v>4662</v>
      </c>
      <c r="AA958" s="91" t="s">
        <v>1799</v>
      </c>
      <c r="AB958" s="860"/>
      <c r="AC958" s="1" t="s">
        <v>1826</v>
      </c>
      <c r="AD958" s="78" t="s">
        <v>1714</v>
      </c>
      <c r="AE958" s="83"/>
      <c r="AF958" s="78" t="s">
        <v>1714</v>
      </c>
      <c r="AG958" s="873" t="s">
        <v>1290</v>
      </c>
      <c r="AH958" s="83"/>
      <c r="AI958" s="78" t="s">
        <v>1626</v>
      </c>
      <c r="AJ958" s="78" t="s">
        <v>1629</v>
      </c>
      <c r="AK958" s="78"/>
      <c r="AL958" s="83"/>
      <c r="AM958" s="78" t="s">
        <v>2830</v>
      </c>
      <c r="AN958" s="93" t="s">
        <v>2831</v>
      </c>
      <c r="AO958" s="78" t="s">
        <v>1830</v>
      </c>
      <c r="AP958" s="81">
        <v>43577</v>
      </c>
      <c r="AQ958" s="76" t="s">
        <v>2833</v>
      </c>
      <c r="AR958" s="76" t="s">
        <v>2834</v>
      </c>
      <c r="AS958" s="5"/>
      <c r="AT958" s="78"/>
      <c r="AU958" s="81" t="s">
        <v>1802</v>
      </c>
      <c r="AV958" s="78"/>
      <c r="AW958" s="87"/>
      <c r="AX958" s="131" t="s">
        <v>4656</v>
      </c>
      <c r="AY958" s="87"/>
      <c r="AZ958" s="88"/>
      <c r="BA958" s="88"/>
      <c r="BB958" s="88"/>
    </row>
    <row r="959" spans="1:54" s="3" customFormat="1" ht="36" customHeight="1">
      <c r="A959" s="181">
        <v>79</v>
      </c>
      <c r="B959" s="82" t="s">
        <v>1444</v>
      </c>
      <c r="C959" s="79" t="s">
        <v>1445</v>
      </c>
      <c r="D959" s="35" t="s">
        <v>1447</v>
      </c>
      <c r="E959" s="82" t="s">
        <v>1893</v>
      </c>
      <c r="F959" s="82" t="s">
        <v>1852</v>
      </c>
      <c r="G959" s="78" t="s">
        <v>1290</v>
      </c>
      <c r="H959" s="16" t="s">
        <v>1724</v>
      </c>
      <c r="I959" s="806" t="s">
        <v>1780</v>
      </c>
      <c r="J959" s="170"/>
      <c r="K959" s="85"/>
      <c r="L959" s="85" t="e">
        <v>#N/A</v>
      </c>
      <c r="M959" s="85"/>
      <c r="N959" s="79"/>
      <c r="O959" s="133" t="s">
        <v>4737</v>
      </c>
      <c r="P959" s="79" t="s">
        <v>4596</v>
      </c>
      <c r="Q959" s="79" t="s">
        <v>4689</v>
      </c>
      <c r="R959" s="79" t="e">
        <v>#N/A</v>
      </c>
      <c r="S959" s="834"/>
      <c r="T959" s="78"/>
      <c r="U959" s="79"/>
      <c r="V959" s="843" t="e">
        <v>#N/A</v>
      </c>
      <c r="W959" s="79"/>
      <c r="X959" s="81" t="s">
        <v>4</v>
      </c>
      <c r="Y959" s="80" t="s">
        <v>2284</v>
      </c>
      <c r="Z959" s="79" t="s">
        <v>4662</v>
      </c>
      <c r="AA959" s="91" t="s">
        <v>2285</v>
      </c>
      <c r="AB959" s="860"/>
      <c r="AC959" s="82" t="s">
        <v>1339</v>
      </c>
      <c r="AD959" s="16" t="s">
        <v>1724</v>
      </c>
      <c r="AE959" s="83"/>
      <c r="AF959" s="16" t="s">
        <v>1724</v>
      </c>
      <c r="AG959" s="829" t="s">
        <v>1470</v>
      </c>
      <c r="AH959" s="76"/>
      <c r="AI959" s="92" t="s">
        <v>1852</v>
      </c>
      <c r="AJ959" s="78" t="s">
        <v>1627</v>
      </c>
      <c r="AK959" s="82"/>
      <c r="AL959" s="83"/>
      <c r="AM959" s="82" t="s">
        <v>1446</v>
      </c>
      <c r="AN959" s="81" t="s">
        <v>1447</v>
      </c>
      <c r="AO959" s="82" t="s">
        <v>1883</v>
      </c>
      <c r="AP959" s="81" t="s">
        <v>2871</v>
      </c>
      <c r="AQ959" s="76" t="s">
        <v>2964</v>
      </c>
      <c r="AR959" s="76" t="s">
        <v>2965</v>
      </c>
      <c r="AS959" s="5"/>
      <c r="AT959" s="78"/>
      <c r="AU959" s="81" t="s">
        <v>1810</v>
      </c>
      <c r="AV959" s="78"/>
      <c r="AW959" s="87"/>
      <c r="AX959" s="131" t="s">
        <v>4649</v>
      </c>
      <c r="AY959" s="87"/>
      <c r="AZ959" s="88"/>
      <c r="BA959" s="88"/>
      <c r="BB959" s="88"/>
    </row>
    <row r="960" spans="1:54" s="3" customFormat="1" ht="36" customHeight="1">
      <c r="A960" s="181">
        <v>80</v>
      </c>
      <c r="B960" s="82" t="s">
        <v>1448</v>
      </c>
      <c r="C960" s="79" t="s">
        <v>1445</v>
      </c>
      <c r="D960" s="35" t="s">
        <v>1447</v>
      </c>
      <c r="E960" s="82" t="s">
        <v>1893</v>
      </c>
      <c r="F960" s="82" t="s">
        <v>1852</v>
      </c>
      <c r="G960" s="78" t="s">
        <v>1290</v>
      </c>
      <c r="H960" s="16" t="s">
        <v>1724</v>
      </c>
      <c r="I960" s="806" t="s">
        <v>1780</v>
      </c>
      <c r="J960" s="170"/>
      <c r="K960" s="85"/>
      <c r="L960" s="85" t="e">
        <v>#N/A</v>
      </c>
      <c r="M960" s="85"/>
      <c r="N960" s="79"/>
      <c r="O960" s="133" t="s">
        <v>4737</v>
      </c>
      <c r="P960" s="79" t="s">
        <v>4596</v>
      </c>
      <c r="Q960" s="79" t="s">
        <v>4689</v>
      </c>
      <c r="R960" s="79" t="e">
        <v>#N/A</v>
      </c>
      <c r="S960" s="834"/>
      <c r="T960" s="78"/>
      <c r="U960" s="79"/>
      <c r="V960" s="843" t="e">
        <v>#N/A</v>
      </c>
      <c r="W960" s="79"/>
      <c r="X960" s="81" t="s">
        <v>4</v>
      </c>
      <c r="Y960" s="80" t="s">
        <v>2284</v>
      </c>
      <c r="Z960" s="79" t="s">
        <v>4662</v>
      </c>
      <c r="AA960" s="91" t="s">
        <v>2285</v>
      </c>
      <c r="AB960" s="860"/>
      <c r="AC960" s="82" t="s">
        <v>1339</v>
      </c>
      <c r="AD960" s="16" t="s">
        <v>1724</v>
      </c>
      <c r="AE960" s="83"/>
      <c r="AF960" s="16" t="s">
        <v>1724</v>
      </c>
      <c r="AG960" s="829" t="s">
        <v>1470</v>
      </c>
      <c r="AH960" s="76"/>
      <c r="AI960" s="92" t="s">
        <v>1852</v>
      </c>
      <c r="AJ960" s="78" t="s">
        <v>1627</v>
      </c>
      <c r="AK960" s="110"/>
      <c r="AL960" s="83"/>
      <c r="AM960" s="82" t="s">
        <v>1446</v>
      </c>
      <c r="AN960" s="81" t="s">
        <v>1447</v>
      </c>
      <c r="AO960" s="82" t="s">
        <v>1883</v>
      </c>
      <c r="AP960" s="81" t="s">
        <v>2871</v>
      </c>
      <c r="AQ960" s="76" t="s">
        <v>2966</v>
      </c>
      <c r="AR960" s="76" t="s">
        <v>2967</v>
      </c>
      <c r="AS960" s="5"/>
      <c r="AT960" s="78"/>
      <c r="AU960" s="81" t="s">
        <v>1810</v>
      </c>
      <c r="AV960" s="78"/>
      <c r="AW960" s="87"/>
      <c r="AX960" s="131" t="s">
        <v>4649</v>
      </c>
      <c r="AY960" s="87"/>
      <c r="AZ960" s="88"/>
      <c r="BA960" s="88"/>
      <c r="BB960" s="88"/>
    </row>
    <row r="961" spans="1:54" s="3" customFormat="1" ht="36" customHeight="1">
      <c r="A961" s="181">
        <v>81</v>
      </c>
      <c r="B961" s="82" t="s">
        <v>1449</v>
      </c>
      <c r="C961" s="79" t="s">
        <v>1445</v>
      </c>
      <c r="D961" s="35" t="s">
        <v>1447</v>
      </c>
      <c r="E961" s="82" t="s">
        <v>1893</v>
      </c>
      <c r="F961" s="82" t="s">
        <v>1852</v>
      </c>
      <c r="G961" s="78" t="s">
        <v>1290</v>
      </c>
      <c r="H961" s="16" t="s">
        <v>1724</v>
      </c>
      <c r="I961" s="806" t="s">
        <v>1780</v>
      </c>
      <c r="J961" s="170"/>
      <c r="K961" s="85"/>
      <c r="L961" s="85" t="e">
        <v>#N/A</v>
      </c>
      <c r="M961" s="85"/>
      <c r="N961" s="79"/>
      <c r="O961" s="133" t="s">
        <v>4737</v>
      </c>
      <c r="P961" s="79" t="s">
        <v>4596</v>
      </c>
      <c r="Q961" s="79" t="s">
        <v>4689</v>
      </c>
      <c r="R961" s="79" t="e">
        <v>#N/A</v>
      </c>
      <c r="S961" s="834"/>
      <c r="T961" s="78"/>
      <c r="U961" s="79"/>
      <c r="V961" s="843" t="e">
        <v>#N/A</v>
      </c>
      <c r="W961" s="79"/>
      <c r="X961" s="81" t="s">
        <v>4</v>
      </c>
      <c r="Y961" s="80" t="s">
        <v>2284</v>
      </c>
      <c r="Z961" s="79" t="s">
        <v>4662</v>
      </c>
      <c r="AA961" s="91" t="s">
        <v>2285</v>
      </c>
      <c r="AB961" s="860"/>
      <c r="AC961" s="82" t="s">
        <v>1339</v>
      </c>
      <c r="AD961" s="16" t="s">
        <v>1724</v>
      </c>
      <c r="AE961" s="83"/>
      <c r="AF961" s="16" t="s">
        <v>1724</v>
      </c>
      <c r="AG961" s="829" t="s">
        <v>1470</v>
      </c>
      <c r="AH961" s="76"/>
      <c r="AI961" s="92" t="s">
        <v>1852</v>
      </c>
      <c r="AJ961" s="78" t="s">
        <v>1627</v>
      </c>
      <c r="AK961" s="110"/>
      <c r="AL961" s="83"/>
      <c r="AM961" s="82" t="s">
        <v>1446</v>
      </c>
      <c r="AN961" s="81" t="s">
        <v>1447</v>
      </c>
      <c r="AO961" s="82" t="s">
        <v>1883</v>
      </c>
      <c r="AP961" s="81" t="s">
        <v>2871</v>
      </c>
      <c r="AQ961" s="76" t="s">
        <v>2968</v>
      </c>
      <c r="AR961" s="76" t="s">
        <v>2969</v>
      </c>
      <c r="AS961" s="5"/>
      <c r="AT961" s="78"/>
      <c r="AU961" s="81" t="s">
        <v>1810</v>
      </c>
      <c r="AV961" s="78"/>
      <c r="AW961" s="87"/>
      <c r="AX961" s="131" t="s">
        <v>4649</v>
      </c>
      <c r="AY961" s="87"/>
      <c r="AZ961" s="88"/>
      <c r="BA961" s="88"/>
      <c r="BB961" s="88"/>
    </row>
    <row r="962" spans="1:54" s="88" customFormat="1" ht="36.75" customHeight="1">
      <c r="A962" s="181">
        <v>82</v>
      </c>
      <c r="B962" s="82" t="s">
        <v>1450</v>
      </c>
      <c r="C962" s="79" t="s">
        <v>1445</v>
      </c>
      <c r="D962" s="35" t="s">
        <v>1447</v>
      </c>
      <c r="E962" s="82" t="s">
        <v>1893</v>
      </c>
      <c r="F962" s="82" t="s">
        <v>1852</v>
      </c>
      <c r="G962" s="78" t="s">
        <v>1290</v>
      </c>
      <c r="H962" s="16" t="s">
        <v>1724</v>
      </c>
      <c r="I962" s="17" t="s">
        <v>1780</v>
      </c>
      <c r="J962" s="170"/>
      <c r="K962" s="85"/>
      <c r="L962" s="85" t="e">
        <v>#N/A</v>
      </c>
      <c r="M962" s="85"/>
      <c r="N962" s="79"/>
      <c r="O962" s="133" t="s">
        <v>4737</v>
      </c>
      <c r="P962" s="79" t="s">
        <v>4596</v>
      </c>
      <c r="Q962" s="79" t="s">
        <v>4689</v>
      </c>
      <c r="R962" s="79" t="e">
        <v>#N/A</v>
      </c>
      <c r="S962" s="86"/>
      <c r="T962" s="78"/>
      <c r="U962" s="79"/>
      <c r="V962" s="79" t="e">
        <v>#N/A</v>
      </c>
      <c r="W962" s="79"/>
      <c r="X962" s="81" t="s">
        <v>4</v>
      </c>
      <c r="Y962" s="80" t="s">
        <v>2284</v>
      </c>
      <c r="Z962" s="79" t="s">
        <v>4662</v>
      </c>
      <c r="AA962" s="91" t="s">
        <v>2285</v>
      </c>
      <c r="AB962" s="91"/>
      <c r="AC962" s="82" t="s">
        <v>1339</v>
      </c>
      <c r="AD962" s="16" t="s">
        <v>1724</v>
      </c>
      <c r="AE962" s="83"/>
      <c r="AF962" s="16" t="s">
        <v>1724</v>
      </c>
      <c r="AG962" s="1" t="s">
        <v>1470</v>
      </c>
      <c r="AH962" s="76"/>
      <c r="AI962" s="92" t="s">
        <v>1852</v>
      </c>
      <c r="AJ962" s="78" t="s">
        <v>1627</v>
      </c>
      <c r="AK962" s="110"/>
      <c r="AL962" s="83"/>
      <c r="AM962" s="82" t="s">
        <v>1446</v>
      </c>
      <c r="AN962" s="81" t="s">
        <v>1447</v>
      </c>
      <c r="AO962" s="82" t="s">
        <v>1883</v>
      </c>
      <c r="AP962" s="81" t="s">
        <v>2871</v>
      </c>
      <c r="AQ962" s="76" t="s">
        <v>2970</v>
      </c>
      <c r="AR962" s="76" t="s">
        <v>2971</v>
      </c>
      <c r="AS962" s="5"/>
      <c r="AT962" s="78"/>
      <c r="AU962" s="81" t="s">
        <v>1810</v>
      </c>
      <c r="AV962" s="78"/>
      <c r="AW962" s="87"/>
      <c r="AX962" s="131" t="s">
        <v>4649</v>
      </c>
    </row>
    <row r="963" spans="1:54" s="88" customFormat="1" ht="36.75" customHeight="1">
      <c r="A963" s="181">
        <v>83</v>
      </c>
      <c r="B963" s="78" t="s">
        <v>155</v>
      </c>
      <c r="C963" s="79" t="s">
        <v>152</v>
      </c>
      <c r="D963" s="35" t="s">
        <v>2355</v>
      </c>
      <c r="E963" s="78" t="s">
        <v>1622</v>
      </c>
      <c r="F963" s="78" t="s">
        <v>1852</v>
      </c>
      <c r="G963" s="78" t="s">
        <v>1290</v>
      </c>
      <c r="H963" s="78" t="s">
        <v>1724</v>
      </c>
      <c r="I963" s="17" t="s">
        <v>1780</v>
      </c>
      <c r="J963" s="170"/>
      <c r="K963" s="85"/>
      <c r="L963" s="85" t="e">
        <v>#N/A</v>
      </c>
      <c r="M963" s="85"/>
      <c r="N963" s="79"/>
      <c r="O963" s="133" t="s">
        <v>4660</v>
      </c>
      <c r="P963" s="79" t="s">
        <v>4596</v>
      </c>
      <c r="Q963" s="79" t="s">
        <v>4689</v>
      </c>
      <c r="R963" s="79" t="e">
        <v>#N/A</v>
      </c>
      <c r="S963" s="86"/>
      <c r="T963" s="78"/>
      <c r="U963" s="79"/>
      <c r="V963" s="79" t="e">
        <v>#N/A</v>
      </c>
      <c r="W963" s="79" t="s">
        <v>1780</v>
      </c>
      <c r="X963" s="81" t="s">
        <v>4</v>
      </c>
      <c r="Y963" s="80" t="s">
        <v>2460</v>
      </c>
      <c r="Z963" s="79" t="s">
        <v>4662</v>
      </c>
      <c r="AA963" s="91" t="s">
        <v>2297</v>
      </c>
      <c r="AB963" s="91"/>
      <c r="AC963" s="78" t="s">
        <v>2986</v>
      </c>
      <c r="AD963" s="16" t="s">
        <v>1724</v>
      </c>
      <c r="AE963" s="83"/>
      <c r="AF963" s="16" t="s">
        <v>1724</v>
      </c>
      <c r="AG963" s="78" t="s">
        <v>1290</v>
      </c>
      <c r="AH963" s="83"/>
      <c r="AI963" s="92" t="s">
        <v>1852</v>
      </c>
      <c r="AJ963" s="78" t="s">
        <v>1624</v>
      </c>
      <c r="AK963" s="78"/>
      <c r="AL963" s="83"/>
      <c r="AM963" s="78" t="s">
        <v>2973</v>
      </c>
      <c r="AN963" s="81" t="s">
        <v>2974</v>
      </c>
      <c r="AO963" s="82" t="s">
        <v>1809</v>
      </c>
      <c r="AP963" s="81">
        <v>43467</v>
      </c>
      <c r="AQ963" s="76" t="s">
        <v>2987</v>
      </c>
      <c r="AR963" s="76" t="s">
        <v>2988</v>
      </c>
      <c r="AS963" s="5"/>
      <c r="AT963" s="78" t="s">
        <v>1819</v>
      </c>
      <c r="AU963" s="81" t="s">
        <v>1810</v>
      </c>
      <c r="AV963" s="78"/>
      <c r="AW963" s="87"/>
      <c r="AX963" s="131" t="s">
        <v>1780</v>
      </c>
    </row>
    <row r="964" spans="1:54" s="88" customFormat="1" ht="36.75" customHeight="1">
      <c r="A964" s="181">
        <v>84</v>
      </c>
      <c r="B964" s="78" t="s">
        <v>156</v>
      </c>
      <c r="C964" s="79" t="s">
        <v>152</v>
      </c>
      <c r="D964" s="35" t="s">
        <v>2355</v>
      </c>
      <c r="E964" s="78" t="s">
        <v>1622</v>
      </c>
      <c r="F964" s="78" t="s">
        <v>1852</v>
      </c>
      <c r="G964" s="78" t="s">
        <v>1290</v>
      </c>
      <c r="H964" s="78" t="s">
        <v>1724</v>
      </c>
      <c r="I964" s="17" t="s">
        <v>1780</v>
      </c>
      <c r="J964" s="170"/>
      <c r="K964" s="85"/>
      <c r="L964" s="85" t="e">
        <v>#N/A</v>
      </c>
      <c r="M964" s="85"/>
      <c r="N964" s="79"/>
      <c r="O964" s="133" t="s">
        <v>4660</v>
      </c>
      <c r="P964" s="79" t="s">
        <v>4596</v>
      </c>
      <c r="Q964" s="79" t="s">
        <v>4689</v>
      </c>
      <c r="R964" s="79" t="e">
        <v>#N/A</v>
      </c>
      <c r="S964" s="86"/>
      <c r="T964" s="78"/>
      <c r="U964" s="79"/>
      <c r="V964" s="79" t="e">
        <v>#N/A</v>
      </c>
      <c r="W964" s="79" t="s">
        <v>1780</v>
      </c>
      <c r="X964" s="81" t="s">
        <v>4</v>
      </c>
      <c r="Y964" s="80" t="s">
        <v>2284</v>
      </c>
      <c r="Z964" s="79" t="s">
        <v>4662</v>
      </c>
      <c r="AA964" s="91" t="s">
        <v>2297</v>
      </c>
      <c r="AB964" s="91"/>
      <c r="AC964" s="78" t="s">
        <v>2980</v>
      </c>
      <c r="AD964" s="16" t="s">
        <v>1724</v>
      </c>
      <c r="AE964" s="83"/>
      <c r="AF964" s="16" t="s">
        <v>1724</v>
      </c>
      <c r="AG964" s="78" t="s">
        <v>1290</v>
      </c>
      <c r="AH964" s="83"/>
      <c r="AI964" s="92" t="s">
        <v>1852</v>
      </c>
      <c r="AJ964" s="78" t="s">
        <v>1624</v>
      </c>
      <c r="AK964" s="78"/>
      <c r="AL964" s="83"/>
      <c r="AM964" s="78" t="s">
        <v>2973</v>
      </c>
      <c r="AN964" s="81" t="s">
        <v>2974</v>
      </c>
      <c r="AO964" s="82" t="s">
        <v>1809</v>
      </c>
      <c r="AP964" s="81">
        <v>43475</v>
      </c>
      <c r="AQ964" s="76" t="s">
        <v>2981</v>
      </c>
      <c r="AR964" s="76" t="s">
        <v>2982</v>
      </c>
      <c r="AS964" s="5"/>
      <c r="AT964" s="78"/>
      <c r="AU964" s="81" t="s">
        <v>1810</v>
      </c>
      <c r="AV964" s="78"/>
      <c r="AW964" s="87"/>
      <c r="AX964" s="131" t="s">
        <v>1780</v>
      </c>
    </row>
    <row r="965" spans="1:54" s="88" customFormat="1" ht="36.75" customHeight="1">
      <c r="A965" s="181">
        <v>85</v>
      </c>
      <c r="B965" s="78" t="s">
        <v>154</v>
      </c>
      <c r="C965" s="79" t="s">
        <v>152</v>
      </c>
      <c r="D965" s="35" t="s">
        <v>2355</v>
      </c>
      <c r="E965" s="78" t="s">
        <v>1622</v>
      </c>
      <c r="F965" s="78" t="s">
        <v>1852</v>
      </c>
      <c r="G965" s="78" t="s">
        <v>1290</v>
      </c>
      <c r="H965" s="78" t="s">
        <v>1724</v>
      </c>
      <c r="I965" s="17" t="s">
        <v>1780</v>
      </c>
      <c r="J965" s="170"/>
      <c r="K965" s="85"/>
      <c r="L965" s="85" t="e">
        <v>#N/A</v>
      </c>
      <c r="M965" s="85"/>
      <c r="N965" s="79"/>
      <c r="O965" s="133" t="s">
        <v>4660</v>
      </c>
      <c r="P965" s="79" t="s">
        <v>4596</v>
      </c>
      <c r="Q965" s="79" t="s">
        <v>4689</v>
      </c>
      <c r="R965" s="79" t="e">
        <v>#N/A</v>
      </c>
      <c r="S965" s="86"/>
      <c r="T965" s="78"/>
      <c r="U965" s="79"/>
      <c r="V965" s="79" t="e">
        <v>#N/A</v>
      </c>
      <c r="W965" s="79" t="s">
        <v>1780</v>
      </c>
      <c r="X965" s="81" t="s">
        <v>4</v>
      </c>
      <c r="Y965" s="80" t="s">
        <v>2284</v>
      </c>
      <c r="Z965" s="79" t="s">
        <v>4662</v>
      </c>
      <c r="AA965" s="91" t="s">
        <v>2297</v>
      </c>
      <c r="AB965" s="91"/>
      <c r="AC965" s="78" t="s">
        <v>2983</v>
      </c>
      <c r="AD965" s="16" t="s">
        <v>1724</v>
      </c>
      <c r="AE965" s="83"/>
      <c r="AF965" s="16" t="s">
        <v>1724</v>
      </c>
      <c r="AG965" s="78" t="s">
        <v>1290</v>
      </c>
      <c r="AH965" s="83"/>
      <c r="AI965" s="92" t="s">
        <v>1852</v>
      </c>
      <c r="AJ965" s="78" t="s">
        <v>1624</v>
      </c>
      <c r="AK965" s="78"/>
      <c r="AL965" s="83"/>
      <c r="AM965" s="78" t="s">
        <v>2973</v>
      </c>
      <c r="AN965" s="81" t="s">
        <v>2974</v>
      </c>
      <c r="AO965" s="82" t="s">
        <v>1809</v>
      </c>
      <c r="AP965" s="81">
        <v>43467</v>
      </c>
      <c r="AQ965" s="76" t="s">
        <v>2984</v>
      </c>
      <c r="AR965" s="76" t="s">
        <v>2985</v>
      </c>
      <c r="AS965" s="5"/>
      <c r="AT965" s="78" t="s">
        <v>1819</v>
      </c>
      <c r="AU965" s="81" t="s">
        <v>1810</v>
      </c>
      <c r="AV965" s="78"/>
      <c r="AW965" s="87"/>
      <c r="AX965" s="131" t="s">
        <v>1780</v>
      </c>
    </row>
    <row r="966" spans="1:54" s="88" customFormat="1" ht="36.75" customHeight="1">
      <c r="A966" s="181">
        <v>86</v>
      </c>
      <c r="B966" s="78" t="s">
        <v>153</v>
      </c>
      <c r="C966" s="79" t="s">
        <v>152</v>
      </c>
      <c r="D966" s="35" t="s">
        <v>2355</v>
      </c>
      <c r="E966" s="78" t="s">
        <v>1622</v>
      </c>
      <c r="F966" s="78" t="s">
        <v>1852</v>
      </c>
      <c r="G966" s="78" t="s">
        <v>1290</v>
      </c>
      <c r="H966" s="78" t="s">
        <v>1724</v>
      </c>
      <c r="I966" s="17" t="s">
        <v>1780</v>
      </c>
      <c r="J966" s="170"/>
      <c r="K966" s="85"/>
      <c r="L966" s="85" t="e">
        <v>#N/A</v>
      </c>
      <c r="M966" s="85"/>
      <c r="N966" s="79"/>
      <c r="O966" s="133" t="s">
        <v>4660</v>
      </c>
      <c r="P966" s="79" t="s">
        <v>4596</v>
      </c>
      <c r="Q966" s="79" t="s">
        <v>4689</v>
      </c>
      <c r="R966" s="79" t="e">
        <v>#N/A</v>
      </c>
      <c r="S966" s="86"/>
      <c r="T966" s="78"/>
      <c r="U966" s="79"/>
      <c r="V966" s="79" t="e">
        <v>#N/A</v>
      </c>
      <c r="W966" s="79" t="s">
        <v>1780</v>
      </c>
      <c r="X966" s="81" t="s">
        <v>4</v>
      </c>
      <c r="Y966" s="80" t="s">
        <v>2284</v>
      </c>
      <c r="Z966" s="79" t="s">
        <v>4662</v>
      </c>
      <c r="AA966" s="91" t="s">
        <v>2297</v>
      </c>
      <c r="AB966" s="91"/>
      <c r="AC966" s="78" t="s">
        <v>2972</v>
      </c>
      <c r="AD966" s="16" t="s">
        <v>1724</v>
      </c>
      <c r="AE966" s="83"/>
      <c r="AF966" s="16" t="s">
        <v>1724</v>
      </c>
      <c r="AG966" s="78" t="s">
        <v>1290</v>
      </c>
      <c r="AH966" s="83"/>
      <c r="AI966" s="92" t="s">
        <v>1852</v>
      </c>
      <c r="AJ966" s="78" t="s">
        <v>1624</v>
      </c>
      <c r="AK966" s="78"/>
      <c r="AL966" s="83"/>
      <c r="AM966" s="78" t="s">
        <v>2973</v>
      </c>
      <c r="AN966" s="81" t="s">
        <v>2974</v>
      </c>
      <c r="AO966" s="82" t="s">
        <v>1809</v>
      </c>
      <c r="AP966" s="81">
        <v>43467</v>
      </c>
      <c r="AQ966" s="76" t="s">
        <v>2975</v>
      </c>
      <c r="AR966" s="76" t="s">
        <v>2976</v>
      </c>
      <c r="AS966" s="5"/>
      <c r="AT966" s="78"/>
      <c r="AU966" s="81" t="s">
        <v>1810</v>
      </c>
      <c r="AV966" s="78"/>
      <c r="AW966" s="87"/>
      <c r="AX966" s="131" t="s">
        <v>1780</v>
      </c>
    </row>
    <row r="967" spans="1:54" s="88" customFormat="1" ht="36.75" customHeight="1">
      <c r="A967" s="181">
        <v>87</v>
      </c>
      <c r="B967" s="78" t="s">
        <v>151</v>
      </c>
      <c r="C967" s="79" t="s">
        <v>152</v>
      </c>
      <c r="D967" s="35" t="s">
        <v>2355</v>
      </c>
      <c r="E967" s="78" t="s">
        <v>1622</v>
      </c>
      <c r="F967" s="78" t="s">
        <v>1852</v>
      </c>
      <c r="G967" s="78" t="s">
        <v>1290</v>
      </c>
      <c r="H967" s="78" t="s">
        <v>1724</v>
      </c>
      <c r="I967" s="17" t="s">
        <v>1780</v>
      </c>
      <c r="J967" s="170"/>
      <c r="K967" s="85"/>
      <c r="L967" s="85" t="e">
        <v>#N/A</v>
      </c>
      <c r="M967" s="85"/>
      <c r="N967" s="79"/>
      <c r="O967" s="133" t="s">
        <v>4660</v>
      </c>
      <c r="P967" s="79" t="s">
        <v>4596</v>
      </c>
      <c r="Q967" s="79" t="s">
        <v>4689</v>
      </c>
      <c r="R967" s="79" t="e">
        <v>#N/A</v>
      </c>
      <c r="S967" s="86"/>
      <c r="T967" s="78"/>
      <c r="U967" s="79"/>
      <c r="V967" s="79" t="e">
        <v>#N/A</v>
      </c>
      <c r="W967" s="79" t="s">
        <v>1780</v>
      </c>
      <c r="X967" s="81" t="s">
        <v>4</v>
      </c>
      <c r="Y967" s="80" t="s">
        <v>2284</v>
      </c>
      <c r="Z967" s="79" t="s">
        <v>4662</v>
      </c>
      <c r="AA967" s="91" t="s">
        <v>2297</v>
      </c>
      <c r="AB967" s="91"/>
      <c r="AC967" s="78" t="s">
        <v>2977</v>
      </c>
      <c r="AD967" s="16" t="s">
        <v>1724</v>
      </c>
      <c r="AE967" s="83"/>
      <c r="AF967" s="16" t="s">
        <v>1724</v>
      </c>
      <c r="AG967" s="78" t="s">
        <v>1290</v>
      </c>
      <c r="AH967" s="83"/>
      <c r="AI967" s="92" t="s">
        <v>1852</v>
      </c>
      <c r="AJ967" s="78" t="s">
        <v>1624</v>
      </c>
      <c r="AK967" s="78"/>
      <c r="AL967" s="83"/>
      <c r="AM967" s="78" t="s">
        <v>2973</v>
      </c>
      <c r="AN967" s="81" t="s">
        <v>2974</v>
      </c>
      <c r="AO967" s="82" t="s">
        <v>1809</v>
      </c>
      <c r="AP967" s="81">
        <v>43467</v>
      </c>
      <c r="AQ967" s="76" t="s">
        <v>2978</v>
      </c>
      <c r="AR967" s="76" t="s">
        <v>2979</v>
      </c>
      <c r="AS967" s="5"/>
      <c r="AT967" s="78"/>
      <c r="AU967" s="81" t="s">
        <v>1810</v>
      </c>
      <c r="AV967" s="78"/>
      <c r="AW967" s="87"/>
      <c r="AX967" s="131" t="s">
        <v>1780</v>
      </c>
    </row>
    <row r="968" spans="1:54" s="88" customFormat="1" ht="36.75" customHeight="1">
      <c r="A968" s="181">
        <v>88</v>
      </c>
      <c r="B968" s="78" t="s">
        <v>259</v>
      </c>
      <c r="C968" s="79" t="s">
        <v>260</v>
      </c>
      <c r="D968" s="35">
        <v>43351</v>
      </c>
      <c r="E968" s="78" t="s">
        <v>1622</v>
      </c>
      <c r="F968" s="78" t="s">
        <v>1852</v>
      </c>
      <c r="G968" s="78" t="s">
        <v>1290</v>
      </c>
      <c r="H968" s="78" t="s">
        <v>1724</v>
      </c>
      <c r="I968" s="17" t="s">
        <v>1780</v>
      </c>
      <c r="J968" s="170"/>
      <c r="K968" s="85"/>
      <c r="L968" s="85" t="e">
        <v>#N/A</v>
      </c>
      <c r="M968" s="85"/>
      <c r="N968" s="79"/>
      <c r="O968" s="133" t="s">
        <v>4660</v>
      </c>
      <c r="P968" s="79" t="s">
        <v>4596</v>
      </c>
      <c r="Q968" s="79" t="s">
        <v>4689</v>
      </c>
      <c r="R968" s="79" t="e">
        <v>#N/A</v>
      </c>
      <c r="S968" s="86"/>
      <c r="T968" s="78"/>
      <c r="U968" s="79"/>
      <c r="V968" s="79" t="e">
        <v>#N/A</v>
      </c>
      <c r="W968" s="79" t="s">
        <v>1780</v>
      </c>
      <c r="X968" s="81" t="s">
        <v>4</v>
      </c>
      <c r="Y968" s="80" t="s">
        <v>2460</v>
      </c>
      <c r="Z968" s="79" t="s">
        <v>4662</v>
      </c>
      <c r="AA968" s="91" t="s">
        <v>2297</v>
      </c>
      <c r="AB968" s="91"/>
      <c r="AC968" s="78" t="s">
        <v>3084</v>
      </c>
      <c r="AD968" s="16" t="s">
        <v>1724</v>
      </c>
      <c r="AE968" s="83"/>
      <c r="AF968" s="16" t="s">
        <v>1724</v>
      </c>
      <c r="AG968" s="78" t="s">
        <v>1290</v>
      </c>
      <c r="AH968" s="83"/>
      <c r="AI968" s="92" t="s">
        <v>1852</v>
      </c>
      <c r="AJ968" s="78" t="s">
        <v>1624</v>
      </c>
      <c r="AK968" s="78"/>
      <c r="AL968" s="83"/>
      <c r="AM968" s="78" t="s">
        <v>2114</v>
      </c>
      <c r="AN968" s="81" t="s">
        <v>2115</v>
      </c>
      <c r="AO968" s="82" t="s">
        <v>1809</v>
      </c>
      <c r="AP968" s="81">
        <v>43475</v>
      </c>
      <c r="AQ968" s="76" t="s">
        <v>3085</v>
      </c>
      <c r="AR968" s="76" t="s">
        <v>3086</v>
      </c>
      <c r="AS968" s="5"/>
      <c r="AT968" s="78"/>
      <c r="AU968" s="81" t="s">
        <v>1918</v>
      </c>
      <c r="AV968" s="78"/>
      <c r="AW968" s="87"/>
      <c r="AX968" s="131" t="s">
        <v>1780</v>
      </c>
    </row>
    <row r="969" spans="1:54" s="88" customFormat="1" ht="36.75" customHeight="1">
      <c r="A969" s="181">
        <v>89</v>
      </c>
      <c r="B969" s="82" t="s">
        <v>287</v>
      </c>
      <c r="C969" s="79" t="s">
        <v>288</v>
      </c>
      <c r="D969" s="35">
        <v>43335</v>
      </c>
      <c r="E969" s="78" t="s">
        <v>1622</v>
      </c>
      <c r="F969" s="78" t="s">
        <v>1852</v>
      </c>
      <c r="G969" s="78" t="s">
        <v>1290</v>
      </c>
      <c r="H969" s="78" t="s">
        <v>1724</v>
      </c>
      <c r="I969" s="17" t="s">
        <v>1780</v>
      </c>
      <c r="J969" s="170"/>
      <c r="K969" s="85"/>
      <c r="L969" s="85" t="e">
        <v>#N/A</v>
      </c>
      <c r="M969" s="85"/>
      <c r="N969" s="79"/>
      <c r="O969" s="133" t="s">
        <v>4660</v>
      </c>
      <c r="P969" s="79" t="s">
        <v>4596</v>
      </c>
      <c r="Q969" s="79" t="s">
        <v>4689</v>
      </c>
      <c r="R969" s="79" t="e">
        <v>#N/A</v>
      </c>
      <c r="S969" s="86"/>
      <c r="T969" s="78"/>
      <c r="U969" s="79"/>
      <c r="V969" s="79" t="e">
        <v>#N/A</v>
      </c>
      <c r="W969" s="79" t="s">
        <v>1780</v>
      </c>
      <c r="X969" s="81" t="s">
        <v>4</v>
      </c>
      <c r="Y969" s="80" t="s">
        <v>2284</v>
      </c>
      <c r="Z969" s="79" t="s">
        <v>4662</v>
      </c>
      <c r="AA969" s="91" t="s">
        <v>2297</v>
      </c>
      <c r="AB969" s="91"/>
      <c r="AC969" s="82" t="s">
        <v>289</v>
      </c>
      <c r="AD969" s="16" t="s">
        <v>1724</v>
      </c>
      <c r="AE969" s="83"/>
      <c r="AF969" s="16" t="s">
        <v>1724</v>
      </c>
      <c r="AG969" s="78" t="s">
        <v>1290</v>
      </c>
      <c r="AH969" s="83"/>
      <c r="AI969" s="92" t="s">
        <v>1852</v>
      </c>
      <c r="AJ969" s="78" t="s">
        <v>1624</v>
      </c>
      <c r="AK969" s="82" t="s">
        <v>277</v>
      </c>
      <c r="AL969" s="83"/>
      <c r="AM969" s="82" t="s">
        <v>3009</v>
      </c>
      <c r="AN969" s="27">
        <v>43335</v>
      </c>
      <c r="AO969" s="82" t="s">
        <v>1883</v>
      </c>
      <c r="AP969" s="81">
        <v>43521</v>
      </c>
      <c r="AQ969" s="76" t="s">
        <v>3087</v>
      </c>
      <c r="AR969" s="76" t="s">
        <v>3088</v>
      </c>
      <c r="AS969" s="5"/>
      <c r="AT969" s="78" t="s">
        <v>1819</v>
      </c>
      <c r="AU969" s="81" t="s">
        <v>1884</v>
      </c>
      <c r="AV969" s="78"/>
      <c r="AW969" s="87"/>
      <c r="AX969" s="131" t="s">
        <v>1780</v>
      </c>
    </row>
    <row r="970" spans="1:54" s="88" customFormat="1" ht="36.75" customHeight="1">
      <c r="A970" s="181">
        <v>90</v>
      </c>
      <c r="B970" s="82" t="s">
        <v>1501</v>
      </c>
      <c r="C970" s="79" t="s">
        <v>1502</v>
      </c>
      <c r="D970" s="35" t="s">
        <v>1504</v>
      </c>
      <c r="E970" s="78" t="s">
        <v>1893</v>
      </c>
      <c r="F970" s="78" t="s">
        <v>1852</v>
      </c>
      <c r="G970" s="78" t="s">
        <v>1290</v>
      </c>
      <c r="H970" s="78" t="s">
        <v>1724</v>
      </c>
      <c r="I970" s="17" t="s">
        <v>1780</v>
      </c>
      <c r="J970" s="170"/>
      <c r="K970" s="85"/>
      <c r="L970" s="85" t="e">
        <v>#N/A</v>
      </c>
      <c r="M970" s="85"/>
      <c r="N970" s="79"/>
      <c r="O970" s="133" t="s">
        <v>4660</v>
      </c>
      <c r="P970" s="79" t="s">
        <v>4596</v>
      </c>
      <c r="Q970" s="79" t="s">
        <v>4689</v>
      </c>
      <c r="R970" s="79" t="e">
        <v>#N/A</v>
      </c>
      <c r="S970" s="86"/>
      <c r="T970" s="78"/>
      <c r="U970" s="79"/>
      <c r="V970" s="79" t="e">
        <v>#N/A</v>
      </c>
      <c r="W970" s="79" t="s">
        <v>1780</v>
      </c>
      <c r="X970" s="81" t="s">
        <v>4</v>
      </c>
      <c r="Y970" s="80" t="s">
        <v>2284</v>
      </c>
      <c r="Z970" s="79" t="s">
        <v>4662</v>
      </c>
      <c r="AA970" s="91" t="s">
        <v>2297</v>
      </c>
      <c r="AB970" s="91"/>
      <c r="AC970" s="82" t="s">
        <v>412</v>
      </c>
      <c r="AD970" s="16" t="s">
        <v>1724</v>
      </c>
      <c r="AE970" s="83"/>
      <c r="AF970" s="16" t="s">
        <v>1724</v>
      </c>
      <c r="AG970" s="78" t="s">
        <v>1290</v>
      </c>
      <c r="AH970" s="83"/>
      <c r="AI970" s="92" t="s">
        <v>1852</v>
      </c>
      <c r="AJ970" s="78" t="s">
        <v>1627</v>
      </c>
      <c r="AK970" s="82"/>
      <c r="AL970" s="83"/>
      <c r="AM970" s="82" t="s">
        <v>1503</v>
      </c>
      <c r="AN970" s="81" t="s">
        <v>1504</v>
      </c>
      <c r="AO970" s="82" t="s">
        <v>1883</v>
      </c>
      <c r="AP970" s="81" t="s">
        <v>2871</v>
      </c>
      <c r="AQ970" s="76" t="s">
        <v>3102</v>
      </c>
      <c r="AR970" s="76" t="s">
        <v>3103</v>
      </c>
      <c r="AS970" s="5"/>
      <c r="AT970" s="78"/>
      <c r="AU970" s="81" t="s">
        <v>1884</v>
      </c>
      <c r="AV970" s="78"/>
      <c r="AW970" s="87"/>
      <c r="AX970" s="131" t="s">
        <v>1780</v>
      </c>
    </row>
    <row r="971" spans="1:54" s="88" customFormat="1" ht="36.75" customHeight="1">
      <c r="A971" s="181">
        <v>91</v>
      </c>
      <c r="B971" s="36" t="s">
        <v>1334</v>
      </c>
      <c r="C971" s="79" t="s">
        <v>1335</v>
      </c>
      <c r="D971" s="35" t="s">
        <v>2863</v>
      </c>
      <c r="E971" s="82" t="s">
        <v>1996</v>
      </c>
      <c r="F971" s="82" t="s">
        <v>1686</v>
      </c>
      <c r="G971" s="78" t="s">
        <v>1290</v>
      </c>
      <c r="H971" s="17" t="s">
        <v>4426</v>
      </c>
      <c r="I971" s="17" t="s">
        <v>1780</v>
      </c>
      <c r="J971" s="170"/>
      <c r="K971" s="85" t="s">
        <v>1710</v>
      </c>
      <c r="L971" s="85" t="s">
        <v>4606</v>
      </c>
      <c r="M971" s="85"/>
      <c r="N971" s="79"/>
      <c r="O971" s="133" t="s">
        <v>4698</v>
      </c>
      <c r="P971" s="79" t="s">
        <v>4596</v>
      </c>
      <c r="Q971" s="79" t="s">
        <v>4689</v>
      </c>
      <c r="R971" s="79" t="e">
        <v>#N/A</v>
      </c>
      <c r="S971" s="86"/>
      <c r="T971" s="78"/>
      <c r="U971" s="79"/>
      <c r="V971" s="79" t="e">
        <v>#N/A</v>
      </c>
      <c r="W971" s="79" t="s">
        <v>1780</v>
      </c>
      <c r="X971" s="81" t="s">
        <v>4</v>
      </c>
      <c r="Y971" s="80" t="s">
        <v>1913</v>
      </c>
      <c r="Z971" s="79" t="s">
        <v>4662</v>
      </c>
      <c r="AA971" s="91" t="s">
        <v>3149</v>
      </c>
      <c r="AB971" s="91"/>
      <c r="AC971" s="97" t="s">
        <v>45</v>
      </c>
      <c r="AD971" s="78" t="s">
        <v>1714</v>
      </c>
      <c r="AE971" s="83"/>
      <c r="AF971" s="78" t="s">
        <v>1714</v>
      </c>
      <c r="AG971" s="78" t="s">
        <v>1290</v>
      </c>
      <c r="AH971" s="83"/>
      <c r="AI971" s="77" t="s">
        <v>1686</v>
      </c>
      <c r="AJ971" s="5" t="s">
        <v>1627</v>
      </c>
      <c r="AK971" s="78"/>
      <c r="AL971" s="83"/>
      <c r="AM971" s="36" t="s">
        <v>2273</v>
      </c>
      <c r="AN971" s="31"/>
      <c r="AO971" s="78" t="s">
        <v>1794</v>
      </c>
      <c r="AP971" s="81">
        <v>43417</v>
      </c>
      <c r="AQ971" s="76" t="s">
        <v>3150</v>
      </c>
      <c r="AR971" s="76" t="s">
        <v>3151</v>
      </c>
      <c r="AS971" s="5"/>
      <c r="AT971" s="78"/>
      <c r="AU971" s="81" t="s">
        <v>1838</v>
      </c>
      <c r="AV971" s="78"/>
      <c r="AW971" s="87"/>
      <c r="AX971" s="131" t="s">
        <v>1780</v>
      </c>
    </row>
    <row r="972" spans="1:54" s="88" customFormat="1" ht="36.75" customHeight="1">
      <c r="A972" s="181">
        <v>92</v>
      </c>
      <c r="B972" s="36" t="s">
        <v>1389</v>
      </c>
      <c r="C972" s="79" t="s">
        <v>1390</v>
      </c>
      <c r="D972" s="35">
        <v>43440</v>
      </c>
      <c r="E972" s="78" t="s">
        <v>1966</v>
      </c>
      <c r="F972" s="78" t="s">
        <v>1686</v>
      </c>
      <c r="G972" s="78" t="s">
        <v>1290</v>
      </c>
      <c r="H972" s="17" t="s">
        <v>4426</v>
      </c>
      <c r="I972" s="17" t="s">
        <v>1780</v>
      </c>
      <c r="J972" s="170"/>
      <c r="K972" s="85"/>
      <c r="L972" s="85" t="e">
        <v>#N/A</v>
      </c>
      <c r="M972" s="85"/>
      <c r="N972" s="79"/>
      <c r="O972" s="133" t="s">
        <v>4698</v>
      </c>
      <c r="P972" s="79" t="s">
        <v>4596</v>
      </c>
      <c r="Q972" s="79" t="s">
        <v>4689</v>
      </c>
      <c r="R972" s="79" t="e">
        <v>#N/A</v>
      </c>
      <c r="S972" s="86"/>
      <c r="T972" s="78"/>
      <c r="U972" s="79"/>
      <c r="V972" s="79" t="e">
        <v>#N/A</v>
      </c>
      <c r="W972" s="79" t="s">
        <v>1780</v>
      </c>
      <c r="X972" s="81" t="s">
        <v>4</v>
      </c>
      <c r="Y972" s="80" t="s">
        <v>1913</v>
      </c>
      <c r="Z972" s="79" t="s">
        <v>4662</v>
      </c>
      <c r="AA972" s="91" t="s">
        <v>2534</v>
      </c>
      <c r="AB972" s="91"/>
      <c r="AC972" s="97" t="s">
        <v>45</v>
      </c>
      <c r="AD972" s="78" t="s">
        <v>1714</v>
      </c>
      <c r="AE972" s="83"/>
      <c r="AF972" s="78" t="s">
        <v>1714</v>
      </c>
      <c r="AG972" s="78" t="s">
        <v>1290</v>
      </c>
      <c r="AH972" s="83"/>
      <c r="AI972" s="77" t="s">
        <v>1686</v>
      </c>
      <c r="AJ972" s="78" t="s">
        <v>1627</v>
      </c>
      <c r="AK972" s="78"/>
      <c r="AL972" s="83"/>
      <c r="AM972" s="97" t="s">
        <v>2123</v>
      </c>
      <c r="AN972" s="30"/>
      <c r="AO972" s="78" t="s">
        <v>1794</v>
      </c>
      <c r="AP972" s="81">
        <v>43418</v>
      </c>
      <c r="AQ972" s="76" t="s">
        <v>3152</v>
      </c>
      <c r="AR972" s="76" t="s">
        <v>3153</v>
      </c>
      <c r="AS972" s="5"/>
      <c r="AT972" s="78"/>
      <c r="AU972" s="81" t="s">
        <v>1838</v>
      </c>
      <c r="AV972" s="78"/>
      <c r="AW972" s="87"/>
      <c r="AX972" s="131" t="s">
        <v>1780</v>
      </c>
    </row>
    <row r="973" spans="1:54" s="88" customFormat="1" ht="36.75" customHeight="1">
      <c r="A973" s="181">
        <v>93</v>
      </c>
      <c r="B973" s="36" t="s">
        <v>1391</v>
      </c>
      <c r="C973" s="79" t="s">
        <v>1390</v>
      </c>
      <c r="D973" s="35">
        <v>43440</v>
      </c>
      <c r="E973" s="78" t="s">
        <v>1966</v>
      </c>
      <c r="F973" s="78" t="s">
        <v>1686</v>
      </c>
      <c r="G973" s="78" t="s">
        <v>1290</v>
      </c>
      <c r="H973" s="17" t="s">
        <v>4426</v>
      </c>
      <c r="I973" s="17" t="s">
        <v>1780</v>
      </c>
      <c r="J973" s="170"/>
      <c r="K973" s="85"/>
      <c r="L973" s="85" t="e">
        <v>#N/A</v>
      </c>
      <c r="M973" s="85"/>
      <c r="N973" s="79"/>
      <c r="O973" s="133" t="s">
        <v>4698</v>
      </c>
      <c r="P973" s="79" t="s">
        <v>4596</v>
      </c>
      <c r="Q973" s="79" t="s">
        <v>4689</v>
      </c>
      <c r="R973" s="79" t="e">
        <v>#N/A</v>
      </c>
      <c r="S973" s="86"/>
      <c r="T973" s="78"/>
      <c r="U973" s="79"/>
      <c r="V973" s="79" t="e">
        <v>#N/A</v>
      </c>
      <c r="W973" s="79" t="s">
        <v>1780</v>
      </c>
      <c r="X973" s="81" t="s">
        <v>4</v>
      </c>
      <c r="Y973" s="80" t="s">
        <v>1913</v>
      </c>
      <c r="Z973" s="79" t="s">
        <v>4662</v>
      </c>
      <c r="AA973" s="91" t="s">
        <v>2534</v>
      </c>
      <c r="AB973" s="91"/>
      <c r="AC973" s="97" t="s">
        <v>45</v>
      </c>
      <c r="AD973" s="78" t="s">
        <v>1714</v>
      </c>
      <c r="AE973" s="83"/>
      <c r="AF973" s="78" t="s">
        <v>1714</v>
      </c>
      <c r="AG973" s="78" t="s">
        <v>1290</v>
      </c>
      <c r="AH973" s="83"/>
      <c r="AI973" s="77" t="s">
        <v>1686</v>
      </c>
      <c r="AJ973" s="78" t="s">
        <v>1627</v>
      </c>
      <c r="AK973" s="78"/>
      <c r="AL973" s="83"/>
      <c r="AM973" s="97" t="s">
        <v>2123</v>
      </c>
      <c r="AN973" s="30"/>
      <c r="AO973" s="78" t="s">
        <v>1794</v>
      </c>
      <c r="AP973" s="81">
        <v>43418</v>
      </c>
      <c r="AQ973" s="76" t="s">
        <v>3154</v>
      </c>
      <c r="AR973" s="76" t="s">
        <v>3155</v>
      </c>
      <c r="AS973" s="5"/>
      <c r="AT973" s="78"/>
      <c r="AU973" s="81" t="s">
        <v>1838</v>
      </c>
      <c r="AV973" s="78"/>
      <c r="AW973" s="87"/>
      <c r="AX973" s="131" t="s">
        <v>1780</v>
      </c>
    </row>
    <row r="974" spans="1:54" s="88" customFormat="1" ht="36.75" customHeight="1">
      <c r="A974" s="181">
        <v>94</v>
      </c>
      <c r="B974" s="53" t="s">
        <v>1131</v>
      </c>
      <c r="C974" s="79" t="s">
        <v>1132</v>
      </c>
      <c r="D974" s="35" t="s">
        <v>4172</v>
      </c>
      <c r="E974" s="1" t="s">
        <v>2002</v>
      </c>
      <c r="F974" s="1" t="s">
        <v>1689</v>
      </c>
      <c r="G974" s="78" t="s">
        <v>1290</v>
      </c>
      <c r="H974" s="17" t="s">
        <v>4426</v>
      </c>
      <c r="I974" s="17" t="s">
        <v>1780</v>
      </c>
      <c r="J974" s="170"/>
      <c r="K974" s="85"/>
      <c r="L974" s="85" t="e">
        <v>#N/A</v>
      </c>
      <c r="M974" s="85"/>
      <c r="N974" s="79"/>
      <c r="O974" s="133" t="s">
        <v>4737</v>
      </c>
      <c r="P974" s="79" t="s">
        <v>4596</v>
      </c>
      <c r="Q974" s="79" t="s">
        <v>4689</v>
      </c>
      <c r="R974" s="79" t="e">
        <v>#N/A</v>
      </c>
      <c r="S974" s="86"/>
      <c r="T974" s="78"/>
      <c r="U974" s="79"/>
      <c r="V974" s="79" t="e">
        <v>#N/A</v>
      </c>
      <c r="W974" s="79" t="s">
        <v>1780</v>
      </c>
      <c r="X974" s="81" t="s">
        <v>4</v>
      </c>
      <c r="Y974" s="80" t="s">
        <v>1792</v>
      </c>
      <c r="Z974" s="79" t="s">
        <v>4662</v>
      </c>
      <c r="AA974" s="91" t="s">
        <v>1799</v>
      </c>
      <c r="AB974" s="91"/>
      <c r="AC974" s="76" t="s">
        <v>90</v>
      </c>
      <c r="AD974" s="17" t="s">
        <v>1717</v>
      </c>
      <c r="AE974" s="83"/>
      <c r="AF974" s="17" t="s">
        <v>1717</v>
      </c>
      <c r="AG974" s="78" t="s">
        <v>1290</v>
      </c>
      <c r="AH974" s="76"/>
      <c r="AI974" s="78" t="s">
        <v>1689</v>
      </c>
      <c r="AJ974" s="97" t="s">
        <v>1627</v>
      </c>
      <c r="AK974" s="78"/>
      <c r="AL974" s="83"/>
      <c r="AM974" s="78" t="s">
        <v>3168</v>
      </c>
      <c r="AN974" s="23">
        <v>43219.366063275462</v>
      </c>
      <c r="AO974" s="78" t="s">
        <v>1794</v>
      </c>
      <c r="AP974" s="81">
        <v>43363</v>
      </c>
      <c r="AQ974" s="76" t="s">
        <v>3169</v>
      </c>
      <c r="AR974" s="76">
        <v>483165</v>
      </c>
      <c r="AS974" s="5"/>
      <c r="AT974" s="78"/>
      <c r="AU974" s="81" t="s">
        <v>1802</v>
      </c>
      <c r="AV974" s="78"/>
      <c r="AW974" s="87"/>
      <c r="AX974" s="131" t="s">
        <v>1780</v>
      </c>
    </row>
    <row r="975" spans="1:54" s="88" customFormat="1" ht="36.75" customHeight="1">
      <c r="A975" s="181">
        <v>95</v>
      </c>
      <c r="B975" s="53" t="s">
        <v>52</v>
      </c>
      <c r="C975" s="79" t="s">
        <v>53</v>
      </c>
      <c r="D975" s="35">
        <v>43208</v>
      </c>
      <c r="E975" s="78" t="s">
        <v>1622</v>
      </c>
      <c r="F975" s="78" t="s">
        <v>1689</v>
      </c>
      <c r="G975" s="78" t="s">
        <v>1290</v>
      </c>
      <c r="H975" s="17" t="s">
        <v>4426</v>
      </c>
      <c r="I975" s="17" t="s">
        <v>1780</v>
      </c>
      <c r="J975" s="170"/>
      <c r="K975" s="85"/>
      <c r="L975" s="85" t="e">
        <v>#N/A</v>
      </c>
      <c r="M975" s="85"/>
      <c r="N975" s="79"/>
      <c r="O975" s="133" t="s">
        <v>4698</v>
      </c>
      <c r="P975" s="79" t="s">
        <v>4596</v>
      </c>
      <c r="Q975" s="79" t="s">
        <v>4689</v>
      </c>
      <c r="R975" s="79" t="e">
        <v>#N/A</v>
      </c>
      <c r="S975" s="86"/>
      <c r="T975" s="78"/>
      <c r="U975" s="79"/>
      <c r="V975" s="79" t="e">
        <v>#N/A</v>
      </c>
      <c r="W975" s="79" t="s">
        <v>1780</v>
      </c>
      <c r="X975" s="81" t="s">
        <v>4</v>
      </c>
      <c r="Y975" s="80" t="s">
        <v>1913</v>
      </c>
      <c r="Z975" s="79" t="s">
        <v>4662</v>
      </c>
      <c r="AA975" s="91" t="s">
        <v>4681</v>
      </c>
      <c r="AB975" s="91"/>
      <c r="AC975" s="76" t="s">
        <v>45</v>
      </c>
      <c r="AD975" s="78" t="s">
        <v>1714</v>
      </c>
      <c r="AE975" s="83"/>
      <c r="AF975" s="78" t="s">
        <v>1714</v>
      </c>
      <c r="AG975" s="78" t="s">
        <v>1290</v>
      </c>
      <c r="AH975" s="83"/>
      <c r="AI975" s="78" t="s">
        <v>1689</v>
      </c>
      <c r="AJ975" s="78" t="s">
        <v>1624</v>
      </c>
      <c r="AK975" s="78"/>
      <c r="AL975" s="83"/>
      <c r="AM975" s="78" t="s">
        <v>2809</v>
      </c>
      <c r="AN975" s="23">
        <v>43208</v>
      </c>
      <c r="AO975" s="78" t="s">
        <v>1794</v>
      </c>
      <c r="AP975" s="81">
        <v>43367</v>
      </c>
      <c r="AQ975" s="76" t="s">
        <v>3201</v>
      </c>
      <c r="AR975" s="76" t="s">
        <v>3202</v>
      </c>
      <c r="AS975" s="5"/>
      <c r="AT975" s="78"/>
      <c r="AU975" s="81" t="s">
        <v>1802</v>
      </c>
      <c r="AV975" s="78"/>
      <c r="AW975" s="87"/>
      <c r="AX975" s="131" t="s">
        <v>1780</v>
      </c>
    </row>
    <row r="976" spans="1:54" s="88" customFormat="1" ht="36.75" customHeight="1">
      <c r="A976" s="181">
        <v>96</v>
      </c>
      <c r="B976" s="53" t="s">
        <v>50</v>
      </c>
      <c r="C976" s="79" t="s">
        <v>51</v>
      </c>
      <c r="D976" s="35">
        <v>43208</v>
      </c>
      <c r="E976" s="78" t="s">
        <v>1622</v>
      </c>
      <c r="F976" s="78" t="s">
        <v>1689</v>
      </c>
      <c r="G976" s="78" t="s">
        <v>1290</v>
      </c>
      <c r="H976" s="17" t="s">
        <v>4426</v>
      </c>
      <c r="I976" s="17" t="s">
        <v>1780</v>
      </c>
      <c r="J976" s="170"/>
      <c r="K976" s="85"/>
      <c r="L976" s="85" t="e">
        <v>#N/A</v>
      </c>
      <c r="M976" s="85"/>
      <c r="N976" s="79"/>
      <c r="O976" s="133" t="s">
        <v>4698</v>
      </c>
      <c r="P976" s="79" t="s">
        <v>4596</v>
      </c>
      <c r="Q976" s="79" t="s">
        <v>4689</v>
      </c>
      <c r="R976" s="79" t="e">
        <v>#N/A</v>
      </c>
      <c r="S976" s="86"/>
      <c r="T976" s="78"/>
      <c r="U976" s="79"/>
      <c r="V976" s="79" t="e">
        <v>#N/A</v>
      </c>
      <c r="W976" s="79" t="s">
        <v>1780</v>
      </c>
      <c r="X976" s="81" t="s">
        <v>4</v>
      </c>
      <c r="Y976" s="80" t="s">
        <v>1792</v>
      </c>
      <c r="Z976" s="79" t="s">
        <v>4662</v>
      </c>
      <c r="AA976" s="91" t="s">
        <v>1799</v>
      </c>
      <c r="AB976" s="91"/>
      <c r="AC976" s="76" t="s">
        <v>45</v>
      </c>
      <c r="AD976" s="78" t="s">
        <v>1714</v>
      </c>
      <c r="AE976" s="83"/>
      <c r="AF976" s="78" t="s">
        <v>1714</v>
      </c>
      <c r="AG976" s="78" t="s">
        <v>1290</v>
      </c>
      <c r="AH976" s="83"/>
      <c r="AI976" s="78" t="s">
        <v>1689</v>
      </c>
      <c r="AJ976" s="78" t="s">
        <v>1624</v>
      </c>
      <c r="AK976" s="78"/>
      <c r="AL976" s="83"/>
      <c r="AM976" s="78" t="s">
        <v>2809</v>
      </c>
      <c r="AN976" s="23">
        <v>43208</v>
      </c>
      <c r="AO976" s="78" t="s">
        <v>1794</v>
      </c>
      <c r="AP976" s="81">
        <v>43367</v>
      </c>
      <c r="AQ976" s="76" t="s">
        <v>3203</v>
      </c>
      <c r="AR976" s="76">
        <v>688881</v>
      </c>
      <c r="AS976" s="5"/>
      <c r="AT976" s="78"/>
      <c r="AU976" s="81" t="s">
        <v>1802</v>
      </c>
      <c r="AV976" s="78"/>
      <c r="AW976" s="87"/>
      <c r="AX976" s="131" t="s">
        <v>1780</v>
      </c>
    </row>
    <row r="977" spans="1:51" s="88" customFormat="1" ht="36.75" customHeight="1">
      <c r="A977" s="181">
        <v>97</v>
      </c>
      <c r="B977" s="77" t="s">
        <v>1126</v>
      </c>
      <c r="C977" s="79" t="s">
        <v>1127</v>
      </c>
      <c r="D977" s="35" t="s">
        <v>4182</v>
      </c>
      <c r="E977" s="1" t="s">
        <v>2002</v>
      </c>
      <c r="F977" s="1" t="s">
        <v>1689</v>
      </c>
      <c r="G977" s="78" t="s">
        <v>1290</v>
      </c>
      <c r="H977" s="17" t="s">
        <v>4426</v>
      </c>
      <c r="I977" s="17" t="s">
        <v>1780</v>
      </c>
      <c r="J977" s="170"/>
      <c r="K977" s="85" t="s">
        <v>1710</v>
      </c>
      <c r="L977" s="85" t="s">
        <v>4606</v>
      </c>
      <c r="M977" s="85"/>
      <c r="N977" s="79"/>
      <c r="O977" s="133" t="s">
        <v>4698</v>
      </c>
      <c r="P977" s="79" t="s">
        <v>4596</v>
      </c>
      <c r="Q977" s="79" t="s">
        <v>4689</v>
      </c>
      <c r="R977" s="79" t="e">
        <v>#N/A</v>
      </c>
      <c r="S977" s="86"/>
      <c r="T977" s="78"/>
      <c r="U977" s="79"/>
      <c r="V977" s="79" t="e">
        <v>#N/A</v>
      </c>
      <c r="W977" s="79" t="s">
        <v>1780</v>
      </c>
      <c r="X977" s="81" t="s">
        <v>4</v>
      </c>
      <c r="Y977" s="80" t="s">
        <v>1792</v>
      </c>
      <c r="Z977" s="79" t="s">
        <v>4662</v>
      </c>
      <c r="AA977" s="91" t="s">
        <v>2322</v>
      </c>
      <c r="AB977" s="91"/>
      <c r="AC977" s="15" t="s">
        <v>90</v>
      </c>
      <c r="AD977" s="17" t="s">
        <v>1717</v>
      </c>
      <c r="AE977" s="83"/>
      <c r="AF977" s="17" t="s">
        <v>1717</v>
      </c>
      <c r="AG977" s="78" t="s">
        <v>1290</v>
      </c>
      <c r="AH977" s="83"/>
      <c r="AI977" s="78" t="s">
        <v>1689</v>
      </c>
      <c r="AJ977" s="97" t="s">
        <v>1627</v>
      </c>
      <c r="AK977" s="78"/>
      <c r="AL977" s="83"/>
      <c r="AM977" s="15" t="s">
        <v>1108</v>
      </c>
      <c r="AN977" s="33" t="s">
        <v>1128</v>
      </c>
      <c r="AO977" s="82" t="s">
        <v>1809</v>
      </c>
      <c r="AP977" s="81">
        <v>43473</v>
      </c>
      <c r="AQ977" s="76" t="s">
        <v>3206</v>
      </c>
      <c r="AR977" s="76" t="s">
        <v>3207</v>
      </c>
      <c r="AS977" s="5"/>
      <c r="AT977" s="78"/>
      <c r="AU977" s="81" t="s">
        <v>1802</v>
      </c>
      <c r="AV977" s="78"/>
      <c r="AW977" s="87"/>
      <c r="AX977" s="131" t="s">
        <v>1780</v>
      </c>
    </row>
    <row r="978" spans="1:51" s="88" customFormat="1" ht="36.75" customHeight="1">
      <c r="A978" s="181">
        <v>98</v>
      </c>
      <c r="B978" s="77" t="s">
        <v>1130</v>
      </c>
      <c r="C978" s="79" t="s">
        <v>1127</v>
      </c>
      <c r="D978" s="35" t="s">
        <v>4182</v>
      </c>
      <c r="E978" s="1" t="s">
        <v>2002</v>
      </c>
      <c r="F978" s="1" t="s">
        <v>1689</v>
      </c>
      <c r="G978" s="78" t="s">
        <v>1290</v>
      </c>
      <c r="H978" s="17" t="s">
        <v>4426</v>
      </c>
      <c r="I978" s="17" t="s">
        <v>1780</v>
      </c>
      <c r="J978" s="170"/>
      <c r="K978" s="85" t="s">
        <v>1710</v>
      </c>
      <c r="L978" s="85" t="s">
        <v>4606</v>
      </c>
      <c r="M978" s="85"/>
      <c r="N978" s="79"/>
      <c r="O978" s="133" t="s">
        <v>4698</v>
      </c>
      <c r="P978" s="79" t="s">
        <v>4596</v>
      </c>
      <c r="Q978" s="79" t="s">
        <v>4689</v>
      </c>
      <c r="R978" s="79" t="e">
        <v>#N/A</v>
      </c>
      <c r="S978" s="86"/>
      <c r="T978" s="78"/>
      <c r="U978" s="79"/>
      <c r="V978" s="79" t="e">
        <v>#N/A</v>
      </c>
      <c r="W978" s="79" t="s">
        <v>1780</v>
      </c>
      <c r="X978" s="81" t="s">
        <v>4</v>
      </c>
      <c r="Y978" s="80" t="s">
        <v>1792</v>
      </c>
      <c r="Z978" s="79" t="s">
        <v>4662</v>
      </c>
      <c r="AA978" s="91" t="s">
        <v>2322</v>
      </c>
      <c r="AB978" s="91"/>
      <c r="AC978" s="15" t="s">
        <v>90</v>
      </c>
      <c r="AD978" s="17" t="s">
        <v>1717</v>
      </c>
      <c r="AE978" s="83"/>
      <c r="AF978" s="17" t="s">
        <v>1717</v>
      </c>
      <c r="AG978" s="78" t="s">
        <v>1290</v>
      </c>
      <c r="AH978" s="83"/>
      <c r="AI978" s="78" t="s">
        <v>1689</v>
      </c>
      <c r="AJ978" s="97" t="s">
        <v>1627</v>
      </c>
      <c r="AK978" s="78"/>
      <c r="AL978" s="83"/>
      <c r="AM978" s="15" t="s">
        <v>1108</v>
      </c>
      <c r="AN978" s="33" t="s">
        <v>1128</v>
      </c>
      <c r="AO978" s="82" t="s">
        <v>1809</v>
      </c>
      <c r="AP978" s="81">
        <v>43473</v>
      </c>
      <c r="AQ978" s="76" t="s">
        <v>3208</v>
      </c>
      <c r="AR978" s="76" t="s">
        <v>3209</v>
      </c>
      <c r="AS978" s="5"/>
      <c r="AT978" s="78"/>
      <c r="AU978" s="81" t="s">
        <v>1802</v>
      </c>
      <c r="AV978" s="78"/>
      <c r="AW978" s="87"/>
      <c r="AX978" s="131" t="s">
        <v>1780</v>
      </c>
    </row>
    <row r="979" spans="1:51" s="88" customFormat="1" ht="36.75" customHeight="1">
      <c r="A979" s="181">
        <v>99</v>
      </c>
      <c r="B979" s="77" t="s">
        <v>1129</v>
      </c>
      <c r="C979" s="79" t="s">
        <v>1127</v>
      </c>
      <c r="D979" s="35" t="s">
        <v>4182</v>
      </c>
      <c r="E979" s="1" t="s">
        <v>2002</v>
      </c>
      <c r="F979" s="1" t="s">
        <v>1689</v>
      </c>
      <c r="G979" s="78" t="s">
        <v>1290</v>
      </c>
      <c r="H979" s="17" t="s">
        <v>4426</v>
      </c>
      <c r="I979" s="17" t="s">
        <v>1780</v>
      </c>
      <c r="J979" s="170"/>
      <c r="K979" s="85" t="s">
        <v>1710</v>
      </c>
      <c r="L979" s="85" t="s">
        <v>4606</v>
      </c>
      <c r="M979" s="85"/>
      <c r="N979" s="79"/>
      <c r="O979" s="133" t="s">
        <v>4698</v>
      </c>
      <c r="P979" s="79" t="s">
        <v>4596</v>
      </c>
      <c r="Q979" s="79" t="s">
        <v>4689</v>
      </c>
      <c r="R979" s="79" t="e">
        <v>#N/A</v>
      </c>
      <c r="S979" s="86"/>
      <c r="T979" s="78"/>
      <c r="U979" s="79"/>
      <c r="V979" s="79" t="e">
        <v>#N/A</v>
      </c>
      <c r="W979" s="79" t="s">
        <v>1780</v>
      </c>
      <c r="X979" s="81" t="s">
        <v>4</v>
      </c>
      <c r="Y979" s="80" t="s">
        <v>1792</v>
      </c>
      <c r="Z979" s="79" t="s">
        <v>4662</v>
      </c>
      <c r="AA979" s="91" t="s">
        <v>2322</v>
      </c>
      <c r="AB979" s="91"/>
      <c r="AC979" s="15" t="s">
        <v>90</v>
      </c>
      <c r="AD979" s="17" t="s">
        <v>1717</v>
      </c>
      <c r="AE979" s="83"/>
      <c r="AF979" s="17" t="s">
        <v>1717</v>
      </c>
      <c r="AG979" s="78" t="s">
        <v>1290</v>
      </c>
      <c r="AH979" s="83"/>
      <c r="AI979" s="78" t="s">
        <v>1689</v>
      </c>
      <c r="AJ979" s="97" t="s">
        <v>1627</v>
      </c>
      <c r="AK979" s="78"/>
      <c r="AL979" s="83"/>
      <c r="AM979" s="15" t="s">
        <v>1108</v>
      </c>
      <c r="AN979" s="33" t="s">
        <v>1128</v>
      </c>
      <c r="AO979" s="82" t="s">
        <v>1809</v>
      </c>
      <c r="AP979" s="81">
        <v>43473</v>
      </c>
      <c r="AQ979" s="76" t="s">
        <v>3210</v>
      </c>
      <c r="AR979" s="76" t="s">
        <v>3211</v>
      </c>
      <c r="AS979" s="5"/>
      <c r="AT979" s="78"/>
      <c r="AU979" s="81" t="s">
        <v>1802</v>
      </c>
      <c r="AV979" s="78"/>
      <c r="AW979" s="87"/>
      <c r="AX979" s="131" t="s">
        <v>1780</v>
      </c>
    </row>
    <row r="980" spans="1:51" s="88" customFormat="1" ht="36.75" customHeight="1">
      <c r="A980" s="181">
        <v>100</v>
      </c>
      <c r="B980" s="60" t="s">
        <v>644</v>
      </c>
      <c r="C980" s="79" t="s">
        <v>645</v>
      </c>
      <c r="D980" s="35" t="s">
        <v>2953</v>
      </c>
      <c r="E980" s="78" t="s">
        <v>1829</v>
      </c>
      <c r="F980" s="78" t="s">
        <v>1689</v>
      </c>
      <c r="G980" s="78" t="s">
        <v>1290</v>
      </c>
      <c r="H980" s="17" t="s">
        <v>4426</v>
      </c>
      <c r="I980" s="17" t="s">
        <v>1780</v>
      </c>
      <c r="J980" s="170"/>
      <c r="K980" s="85"/>
      <c r="L980" s="85" t="e">
        <v>#N/A</v>
      </c>
      <c r="M980" s="85"/>
      <c r="N980" s="79"/>
      <c r="O980" s="133" t="s">
        <v>4737</v>
      </c>
      <c r="P980" s="79" t="s">
        <v>4596</v>
      </c>
      <c r="Q980" s="79" t="s">
        <v>4689</v>
      </c>
      <c r="R980" s="79" t="e">
        <v>#N/A</v>
      </c>
      <c r="S980" s="86"/>
      <c r="T980" s="78"/>
      <c r="U980" s="79"/>
      <c r="V980" s="79" t="e">
        <v>#N/A</v>
      </c>
      <c r="W980" s="79" t="s">
        <v>1780</v>
      </c>
      <c r="X980" s="81" t="s">
        <v>4</v>
      </c>
      <c r="Y980" s="80" t="s">
        <v>1792</v>
      </c>
      <c r="Z980" s="79" t="s">
        <v>4662</v>
      </c>
      <c r="AA980" s="91" t="s">
        <v>1799</v>
      </c>
      <c r="AB980" s="91"/>
      <c r="AC980" s="1" t="s">
        <v>1826</v>
      </c>
      <c r="AD980" s="78" t="s">
        <v>1714</v>
      </c>
      <c r="AE980" s="83"/>
      <c r="AF980" s="78" t="s">
        <v>1714</v>
      </c>
      <c r="AG980" s="78" t="s">
        <v>1290</v>
      </c>
      <c r="AH980" s="76"/>
      <c r="AI980" s="78" t="s">
        <v>1689</v>
      </c>
      <c r="AJ980" s="78" t="s">
        <v>1629</v>
      </c>
      <c r="AK980" s="78"/>
      <c r="AL980" s="83"/>
      <c r="AM980" s="78" t="s">
        <v>2060</v>
      </c>
      <c r="AN980" s="93" t="s">
        <v>2043</v>
      </c>
      <c r="AO980" s="78" t="s">
        <v>1830</v>
      </c>
      <c r="AP980" s="81">
        <v>43577</v>
      </c>
      <c r="AQ980" s="76" t="s">
        <v>3378</v>
      </c>
      <c r="AR980" s="76" t="s">
        <v>3379</v>
      </c>
      <c r="AS980" s="5"/>
      <c r="AT980" s="78"/>
      <c r="AU980" s="81" t="s">
        <v>1838</v>
      </c>
      <c r="AV980" s="78"/>
      <c r="AW980" s="87"/>
      <c r="AX980" s="131" t="s">
        <v>1780</v>
      </c>
    </row>
    <row r="981" spans="1:51" s="88" customFormat="1" ht="36.75" customHeight="1">
      <c r="A981" s="181">
        <v>101</v>
      </c>
      <c r="B981" s="60" t="s">
        <v>649</v>
      </c>
      <c r="C981" s="79" t="s">
        <v>645</v>
      </c>
      <c r="D981" s="35" t="s">
        <v>2953</v>
      </c>
      <c r="E981" s="78" t="s">
        <v>1829</v>
      </c>
      <c r="F981" s="78" t="s">
        <v>1689</v>
      </c>
      <c r="G981" s="78" t="s">
        <v>1290</v>
      </c>
      <c r="H981" s="17" t="s">
        <v>4426</v>
      </c>
      <c r="I981" s="17" t="s">
        <v>1780</v>
      </c>
      <c r="J981" s="170"/>
      <c r="K981" s="85"/>
      <c r="L981" s="85" t="e">
        <v>#N/A</v>
      </c>
      <c r="M981" s="85"/>
      <c r="N981" s="79"/>
      <c r="O981" s="133" t="s">
        <v>4737</v>
      </c>
      <c r="P981" s="79" t="s">
        <v>4596</v>
      </c>
      <c r="Q981" s="79" t="s">
        <v>4689</v>
      </c>
      <c r="R981" s="79" t="e">
        <v>#N/A</v>
      </c>
      <c r="S981" s="86"/>
      <c r="T981" s="78"/>
      <c r="U981" s="79"/>
      <c r="V981" s="79" t="e">
        <v>#N/A</v>
      </c>
      <c r="W981" s="79" t="s">
        <v>1780</v>
      </c>
      <c r="X981" s="81" t="s">
        <v>4</v>
      </c>
      <c r="Y981" s="80" t="s">
        <v>1792</v>
      </c>
      <c r="Z981" s="79" t="s">
        <v>4662</v>
      </c>
      <c r="AA981" s="91" t="s">
        <v>1799</v>
      </c>
      <c r="AB981" s="91"/>
      <c r="AC981" s="1" t="s">
        <v>1826</v>
      </c>
      <c r="AD981" s="78" t="s">
        <v>1714</v>
      </c>
      <c r="AE981" s="83"/>
      <c r="AF981" s="78" t="s">
        <v>1714</v>
      </c>
      <c r="AG981" s="78" t="s">
        <v>1290</v>
      </c>
      <c r="AH981" s="76"/>
      <c r="AI981" s="78" t="s">
        <v>1689</v>
      </c>
      <c r="AJ981" s="78" t="s">
        <v>1629</v>
      </c>
      <c r="AK981" s="78"/>
      <c r="AL981" s="83"/>
      <c r="AM981" s="78" t="s">
        <v>2060</v>
      </c>
      <c r="AN981" s="93" t="s">
        <v>2043</v>
      </c>
      <c r="AO981" s="78" t="s">
        <v>1830</v>
      </c>
      <c r="AP981" s="81">
        <v>43577</v>
      </c>
      <c r="AQ981" s="76" t="s">
        <v>3380</v>
      </c>
      <c r="AR981" s="76" t="s">
        <v>3381</v>
      </c>
      <c r="AS981" s="5"/>
      <c r="AT981" s="78"/>
      <c r="AU981" s="81" t="s">
        <v>1838</v>
      </c>
      <c r="AV981" s="78"/>
      <c r="AW981" s="87"/>
      <c r="AX981" s="131" t="s">
        <v>1780</v>
      </c>
    </row>
    <row r="982" spans="1:51" s="88" customFormat="1" ht="36.75" customHeight="1">
      <c r="A982" s="181">
        <v>102</v>
      </c>
      <c r="B982" s="38" t="s">
        <v>571</v>
      </c>
      <c r="C982" s="79" t="s">
        <v>572</v>
      </c>
      <c r="D982" s="35">
        <v>43294</v>
      </c>
      <c r="E982" s="78" t="s">
        <v>1829</v>
      </c>
      <c r="F982" s="78" t="s">
        <v>1689</v>
      </c>
      <c r="G982" s="78" t="s">
        <v>1290</v>
      </c>
      <c r="H982" s="17" t="s">
        <v>4426</v>
      </c>
      <c r="I982" s="17" t="s">
        <v>1780</v>
      </c>
      <c r="J982" s="170"/>
      <c r="K982" s="85"/>
      <c r="L982" s="85" t="e">
        <v>#N/A</v>
      </c>
      <c r="M982" s="85"/>
      <c r="N982" s="79"/>
      <c r="O982" s="133" t="s">
        <v>4723</v>
      </c>
      <c r="P982" s="79" t="s">
        <v>4596</v>
      </c>
      <c r="Q982" s="79" t="s">
        <v>4689</v>
      </c>
      <c r="R982" s="79" t="e">
        <v>#N/A</v>
      </c>
      <c r="S982" s="86"/>
      <c r="T982" s="78"/>
      <c r="U982" s="79" t="s">
        <v>4724</v>
      </c>
      <c r="V982" s="79" t="e">
        <v>#N/A</v>
      </c>
      <c r="W982" s="79" t="s">
        <v>1780</v>
      </c>
      <c r="X982" s="81" t="s">
        <v>4</v>
      </c>
      <c r="Y982" s="80" t="s">
        <v>2284</v>
      </c>
      <c r="Z982" s="79" t="s">
        <v>4716</v>
      </c>
      <c r="AA982" s="91" t="s">
        <v>4682</v>
      </c>
      <c r="AB982" s="91"/>
      <c r="AC982" s="29" t="s">
        <v>848</v>
      </c>
      <c r="AD982" s="16" t="s">
        <v>1724</v>
      </c>
      <c r="AE982" s="83"/>
      <c r="AF982" s="16" t="s">
        <v>1724</v>
      </c>
      <c r="AG982" s="78" t="s">
        <v>1290</v>
      </c>
      <c r="AH982" s="83"/>
      <c r="AI982" s="78" t="s">
        <v>1689</v>
      </c>
      <c r="AJ982" s="78" t="s">
        <v>1629</v>
      </c>
      <c r="AK982" s="78"/>
      <c r="AL982" s="83"/>
      <c r="AM982" s="38" t="s">
        <v>2829</v>
      </c>
      <c r="AN982" s="32" t="s">
        <v>3393</v>
      </c>
      <c r="AO982" s="82" t="s">
        <v>1809</v>
      </c>
      <c r="AP982" s="81">
        <v>43545</v>
      </c>
      <c r="AQ982" s="76" t="s">
        <v>3394</v>
      </c>
      <c r="AR982" s="76" t="s">
        <v>3395</v>
      </c>
      <c r="AS982" s="5"/>
      <c r="AT982" s="78"/>
      <c r="AU982" s="81" t="s">
        <v>1810</v>
      </c>
      <c r="AV982" s="78"/>
      <c r="AW982" s="87"/>
      <c r="AX982" s="131" t="s">
        <v>1780</v>
      </c>
    </row>
    <row r="983" spans="1:51" s="88" customFormat="1" ht="36.75" customHeight="1">
      <c r="A983" s="181">
        <v>103</v>
      </c>
      <c r="B983" s="97" t="s">
        <v>80</v>
      </c>
      <c r="C983" s="79" t="s">
        <v>1772</v>
      </c>
      <c r="D983" s="35">
        <v>42900</v>
      </c>
      <c r="E983" s="78" t="s">
        <v>1622</v>
      </c>
      <c r="F983" s="78" t="s">
        <v>81</v>
      </c>
      <c r="G983" s="78" t="s">
        <v>1290</v>
      </c>
      <c r="H983" s="17" t="s">
        <v>4426</v>
      </c>
      <c r="I983" s="17" t="s">
        <v>1780</v>
      </c>
      <c r="J983" s="170"/>
      <c r="K983" s="85"/>
      <c r="L983" s="85" t="e">
        <v>#N/A</v>
      </c>
      <c r="M983" s="85"/>
      <c r="N983" s="79"/>
      <c r="O983" s="133" t="s">
        <v>4698</v>
      </c>
      <c r="P983" s="79" t="s">
        <v>4596</v>
      </c>
      <c r="Q983" s="79" t="s">
        <v>4689</v>
      </c>
      <c r="R983" s="79" t="e">
        <v>#N/A</v>
      </c>
      <c r="S983" s="86"/>
      <c r="T983" s="78"/>
      <c r="U983" s="79" t="s">
        <v>4715</v>
      </c>
      <c r="V983" s="79" t="e">
        <v>#N/A</v>
      </c>
      <c r="W983" s="79" t="s">
        <v>1780</v>
      </c>
      <c r="X983" s="81" t="s">
        <v>4</v>
      </c>
      <c r="Y983" s="80" t="s">
        <v>2437</v>
      </c>
      <c r="Z983" s="79" t="s">
        <v>4742</v>
      </c>
      <c r="AA983" s="91" t="s">
        <v>2440</v>
      </c>
      <c r="AB983" s="91"/>
      <c r="AC983" s="97" t="s">
        <v>45</v>
      </c>
      <c r="AD983" s="78" t="s">
        <v>1714</v>
      </c>
      <c r="AE983" s="83"/>
      <c r="AF983" s="78" t="s">
        <v>1714</v>
      </c>
      <c r="AG983" s="78" t="s">
        <v>1290</v>
      </c>
      <c r="AH983" s="83"/>
      <c r="AI983" s="97" t="s">
        <v>81</v>
      </c>
      <c r="AJ983" s="78" t="s">
        <v>1624</v>
      </c>
      <c r="AK983" s="78"/>
      <c r="AL983" s="83"/>
      <c r="AM983" s="97" t="s">
        <v>2940</v>
      </c>
      <c r="AN983" s="30">
        <v>42900</v>
      </c>
      <c r="AO983" s="78" t="s">
        <v>1794</v>
      </c>
      <c r="AP983" s="81">
        <v>43426</v>
      </c>
      <c r="AQ983" s="76" t="s">
        <v>3466</v>
      </c>
      <c r="AR983" s="76" t="s">
        <v>3467</v>
      </c>
      <c r="AS983" s="5"/>
      <c r="AT983" s="78"/>
      <c r="AU983" s="81" t="s">
        <v>1838</v>
      </c>
      <c r="AV983" s="78"/>
      <c r="AW983" s="87"/>
      <c r="AX983" s="131" t="s">
        <v>1780</v>
      </c>
    </row>
    <row r="984" spans="1:51" s="88" customFormat="1" ht="36.75" customHeight="1">
      <c r="A984" s="181">
        <v>104</v>
      </c>
      <c r="B984" s="97" t="s">
        <v>82</v>
      </c>
      <c r="C984" s="79" t="s">
        <v>1772</v>
      </c>
      <c r="D984" s="35">
        <v>42900</v>
      </c>
      <c r="E984" s="78" t="s">
        <v>1622</v>
      </c>
      <c r="F984" s="78" t="s">
        <v>81</v>
      </c>
      <c r="G984" s="78" t="s">
        <v>1290</v>
      </c>
      <c r="H984" s="17" t="s">
        <v>4426</v>
      </c>
      <c r="I984" s="17" t="s">
        <v>1780</v>
      </c>
      <c r="J984" s="170"/>
      <c r="K984" s="85"/>
      <c r="L984" s="85" t="e">
        <v>#N/A</v>
      </c>
      <c r="M984" s="85"/>
      <c r="N984" s="79"/>
      <c r="O984" s="133" t="s">
        <v>4698</v>
      </c>
      <c r="P984" s="79" t="s">
        <v>4596</v>
      </c>
      <c r="Q984" s="79" t="s">
        <v>4689</v>
      </c>
      <c r="R984" s="79" t="e">
        <v>#N/A</v>
      </c>
      <c r="S984" s="86"/>
      <c r="T984" s="78"/>
      <c r="U984" s="79" t="s">
        <v>4715</v>
      </c>
      <c r="V984" s="79" t="e">
        <v>#N/A</v>
      </c>
      <c r="W984" s="79" t="s">
        <v>1780</v>
      </c>
      <c r="X984" s="81" t="s">
        <v>4</v>
      </c>
      <c r="Y984" s="80" t="s">
        <v>2437</v>
      </c>
      <c r="Z984" s="79" t="s">
        <v>4742</v>
      </c>
      <c r="AA984" s="91" t="s">
        <v>2440</v>
      </c>
      <c r="AB984" s="91"/>
      <c r="AC984" s="97" t="s">
        <v>45</v>
      </c>
      <c r="AD984" s="78" t="s">
        <v>1714</v>
      </c>
      <c r="AE984" s="83"/>
      <c r="AF984" s="78" t="s">
        <v>1714</v>
      </c>
      <c r="AG984" s="78" t="s">
        <v>1290</v>
      </c>
      <c r="AH984" s="83"/>
      <c r="AI984" s="97" t="s">
        <v>81</v>
      </c>
      <c r="AJ984" s="78" t="s">
        <v>1624</v>
      </c>
      <c r="AK984" s="78"/>
      <c r="AL984" s="83"/>
      <c r="AM984" s="97" t="s">
        <v>2940</v>
      </c>
      <c r="AN984" s="30">
        <v>42900</v>
      </c>
      <c r="AO984" s="78" t="s">
        <v>1794</v>
      </c>
      <c r="AP984" s="81">
        <v>43426</v>
      </c>
      <c r="AQ984" s="76" t="s">
        <v>3468</v>
      </c>
      <c r="AR984" s="76" t="s">
        <v>3469</v>
      </c>
      <c r="AS984" s="5"/>
      <c r="AT984" s="78"/>
      <c r="AU984" s="81" t="s">
        <v>1838</v>
      </c>
      <c r="AV984" s="78"/>
      <c r="AW984" s="87"/>
      <c r="AX984" s="131" t="s">
        <v>1780</v>
      </c>
      <c r="AY984" s="3"/>
    </row>
    <row r="985" spans="1:51" s="88" customFormat="1" ht="36.75" customHeight="1">
      <c r="A985" s="181">
        <v>105</v>
      </c>
      <c r="B985" s="60" t="s">
        <v>665</v>
      </c>
      <c r="C985" s="79" t="s">
        <v>663</v>
      </c>
      <c r="D985" s="35" t="s">
        <v>3486</v>
      </c>
      <c r="E985" s="78" t="s">
        <v>1829</v>
      </c>
      <c r="F985" s="78" t="s">
        <v>1688</v>
      </c>
      <c r="G985" s="78" t="s">
        <v>1290</v>
      </c>
      <c r="H985" s="17" t="s">
        <v>4426</v>
      </c>
      <c r="I985" s="17" t="s">
        <v>1780</v>
      </c>
      <c r="J985" s="170"/>
      <c r="K985" s="85"/>
      <c r="L985" s="85" t="e">
        <v>#N/A</v>
      </c>
      <c r="M985" s="85"/>
      <c r="N985" s="79"/>
      <c r="O985" s="133" t="s">
        <v>4698</v>
      </c>
      <c r="P985" s="79" t="s">
        <v>4596</v>
      </c>
      <c r="Q985" s="79" t="s">
        <v>4689</v>
      </c>
      <c r="R985" s="79" t="e">
        <v>#N/A</v>
      </c>
      <c r="S985" s="86"/>
      <c r="T985" s="78"/>
      <c r="U985" s="79"/>
      <c r="V985" s="79" t="e">
        <v>#N/A</v>
      </c>
      <c r="W985" s="79" t="s">
        <v>1780</v>
      </c>
      <c r="X985" s="81" t="s">
        <v>4</v>
      </c>
      <c r="Y985" s="80" t="s">
        <v>1792</v>
      </c>
      <c r="Z985" s="79" t="s">
        <v>4662</v>
      </c>
      <c r="AA985" s="91" t="s">
        <v>1799</v>
      </c>
      <c r="AB985" s="91"/>
      <c r="AC985" s="1" t="s">
        <v>1826</v>
      </c>
      <c r="AD985" s="78" t="s">
        <v>1714</v>
      </c>
      <c r="AE985" s="83"/>
      <c r="AF985" s="78" t="s">
        <v>1714</v>
      </c>
      <c r="AG985" s="78" t="s">
        <v>1290</v>
      </c>
      <c r="AH985" s="83"/>
      <c r="AI985" s="28" t="s">
        <v>1688</v>
      </c>
      <c r="AJ985" s="78" t="s">
        <v>1629</v>
      </c>
      <c r="AK985" s="78"/>
      <c r="AL985" s="83"/>
      <c r="AM985" s="78" t="s">
        <v>2281</v>
      </c>
      <c r="AN985" s="93" t="s">
        <v>2282</v>
      </c>
      <c r="AO985" s="78" t="s">
        <v>1830</v>
      </c>
      <c r="AP985" s="81">
        <v>43577</v>
      </c>
      <c r="AQ985" s="76" t="s">
        <v>3487</v>
      </c>
      <c r="AR985" s="76" t="s">
        <v>3488</v>
      </c>
      <c r="AS985" s="5"/>
      <c r="AT985" s="78"/>
      <c r="AU985" s="81" t="s">
        <v>1838</v>
      </c>
      <c r="AV985" s="78"/>
      <c r="AW985" s="87"/>
      <c r="AX985" s="131" t="s">
        <v>1780</v>
      </c>
    </row>
    <row r="986" spans="1:51" s="88" customFormat="1" ht="36.75" customHeight="1">
      <c r="A986" s="181">
        <v>106</v>
      </c>
      <c r="B986" s="60" t="s">
        <v>662</v>
      </c>
      <c r="C986" s="79" t="s">
        <v>663</v>
      </c>
      <c r="D986" s="35" t="s">
        <v>3486</v>
      </c>
      <c r="E986" s="78" t="s">
        <v>1829</v>
      </c>
      <c r="F986" s="78" t="s">
        <v>1688</v>
      </c>
      <c r="G986" s="78" t="s">
        <v>1290</v>
      </c>
      <c r="H986" s="17" t="s">
        <v>4426</v>
      </c>
      <c r="I986" s="17" t="s">
        <v>1780</v>
      </c>
      <c r="J986" s="170"/>
      <c r="K986" s="85"/>
      <c r="L986" s="85" t="e">
        <v>#N/A</v>
      </c>
      <c r="M986" s="85"/>
      <c r="N986" s="79"/>
      <c r="O986" s="133" t="s">
        <v>4698</v>
      </c>
      <c r="P986" s="79" t="s">
        <v>4596</v>
      </c>
      <c r="Q986" s="79" t="s">
        <v>4689</v>
      </c>
      <c r="R986" s="79" t="e">
        <v>#N/A</v>
      </c>
      <c r="S986" s="86"/>
      <c r="T986" s="78"/>
      <c r="U986" s="79"/>
      <c r="V986" s="79" t="e">
        <v>#N/A</v>
      </c>
      <c r="W986" s="79" t="s">
        <v>1780</v>
      </c>
      <c r="X986" s="81" t="s">
        <v>4</v>
      </c>
      <c r="Y986" s="80" t="s">
        <v>1792</v>
      </c>
      <c r="Z986" s="79" t="s">
        <v>4662</v>
      </c>
      <c r="AA986" s="91" t="s">
        <v>1799</v>
      </c>
      <c r="AB986" s="91"/>
      <c r="AC986" s="1" t="s">
        <v>1826</v>
      </c>
      <c r="AD986" s="78" t="s">
        <v>1714</v>
      </c>
      <c r="AE986" s="83"/>
      <c r="AF986" s="78" t="s">
        <v>1714</v>
      </c>
      <c r="AG986" s="78" t="s">
        <v>1290</v>
      </c>
      <c r="AH986" s="83"/>
      <c r="AI986" s="28" t="s">
        <v>1688</v>
      </c>
      <c r="AJ986" s="78" t="s">
        <v>1629</v>
      </c>
      <c r="AK986" s="78"/>
      <c r="AL986" s="83"/>
      <c r="AM986" s="78" t="s">
        <v>2281</v>
      </c>
      <c r="AN986" s="93" t="s">
        <v>2282</v>
      </c>
      <c r="AO986" s="78" t="s">
        <v>1830</v>
      </c>
      <c r="AP986" s="81">
        <v>43577</v>
      </c>
      <c r="AQ986" s="76" t="s">
        <v>3489</v>
      </c>
      <c r="AR986" s="76" t="s">
        <v>3490</v>
      </c>
      <c r="AS986" s="5"/>
      <c r="AT986" s="78"/>
      <c r="AU986" s="81" t="s">
        <v>1838</v>
      </c>
      <c r="AV986" s="78"/>
      <c r="AW986" s="87"/>
      <c r="AX986" s="131" t="s">
        <v>1780</v>
      </c>
    </row>
    <row r="987" spans="1:51" s="88" customFormat="1" ht="36.75" customHeight="1">
      <c r="A987" s="181">
        <v>107</v>
      </c>
      <c r="B987" s="42" t="s">
        <v>1208</v>
      </c>
      <c r="C987" s="79" t="s">
        <v>1207</v>
      </c>
      <c r="D987" s="35" t="s">
        <v>4074</v>
      </c>
      <c r="E987" s="1" t="s">
        <v>2002</v>
      </c>
      <c r="F987" s="1" t="s">
        <v>1688</v>
      </c>
      <c r="G987" s="78" t="s">
        <v>1290</v>
      </c>
      <c r="H987" s="17" t="s">
        <v>4426</v>
      </c>
      <c r="I987" s="17" t="s">
        <v>1780</v>
      </c>
      <c r="J987" s="170"/>
      <c r="K987" s="85"/>
      <c r="L987" s="85" t="e">
        <v>#N/A</v>
      </c>
      <c r="M987" s="85"/>
      <c r="N987" s="79"/>
      <c r="O987" s="133" t="s">
        <v>4737</v>
      </c>
      <c r="P987" s="79" t="s">
        <v>4596</v>
      </c>
      <c r="Q987" s="79" t="s">
        <v>4689</v>
      </c>
      <c r="R987" s="79" t="e">
        <v>#N/A</v>
      </c>
      <c r="S987" s="86"/>
      <c r="T987" s="78"/>
      <c r="U987" s="79"/>
      <c r="V987" s="79" t="e">
        <v>#N/A</v>
      </c>
      <c r="W987" s="79" t="s">
        <v>1780</v>
      </c>
      <c r="X987" s="81" t="s">
        <v>4</v>
      </c>
      <c r="Y987" s="80" t="s">
        <v>1792</v>
      </c>
      <c r="Z987" s="79" t="s">
        <v>4662</v>
      </c>
      <c r="AA987" s="91" t="s">
        <v>1799</v>
      </c>
      <c r="AB987" s="91"/>
      <c r="AC987" s="44" t="s">
        <v>45</v>
      </c>
      <c r="AD987" s="78" t="s">
        <v>1714</v>
      </c>
      <c r="AE987" s="83"/>
      <c r="AF987" s="78" t="s">
        <v>1714</v>
      </c>
      <c r="AG987" s="78" t="s">
        <v>1290</v>
      </c>
      <c r="AH987" s="76"/>
      <c r="AI987" s="28" t="s">
        <v>1688</v>
      </c>
      <c r="AJ987" s="97" t="s">
        <v>1627</v>
      </c>
      <c r="AK987" s="82" t="s">
        <v>3492</v>
      </c>
      <c r="AL987" s="83"/>
      <c r="AM987" s="78" t="s">
        <v>3491</v>
      </c>
      <c r="AN987" s="43">
        <v>43266.134286689812</v>
      </c>
      <c r="AO987" s="82" t="s">
        <v>1883</v>
      </c>
      <c r="AP987" s="81">
        <v>43493</v>
      </c>
      <c r="AQ987" s="76" t="s">
        <v>3493</v>
      </c>
      <c r="AR987" s="76" t="s">
        <v>3494</v>
      </c>
      <c r="AS987" s="5"/>
      <c r="AT987" s="78"/>
      <c r="AU987" s="81" t="s">
        <v>1810</v>
      </c>
      <c r="AV987" s="78"/>
      <c r="AW987" s="87"/>
      <c r="AX987" s="131" t="s">
        <v>1780</v>
      </c>
    </row>
    <row r="988" spans="1:51" s="88" customFormat="1" ht="36.75" customHeight="1">
      <c r="A988" s="181">
        <v>108</v>
      </c>
      <c r="B988" s="42" t="s">
        <v>1206</v>
      </c>
      <c r="C988" s="79" t="s">
        <v>1207</v>
      </c>
      <c r="D988" s="35" t="s">
        <v>4075</v>
      </c>
      <c r="E988" s="1" t="s">
        <v>2002</v>
      </c>
      <c r="F988" s="1" t="s">
        <v>1688</v>
      </c>
      <c r="G988" s="78" t="s">
        <v>1290</v>
      </c>
      <c r="H988" s="17" t="s">
        <v>4426</v>
      </c>
      <c r="I988" s="17" t="s">
        <v>1780</v>
      </c>
      <c r="J988" s="170"/>
      <c r="K988" s="85"/>
      <c r="L988" s="85" t="e">
        <v>#N/A</v>
      </c>
      <c r="M988" s="85"/>
      <c r="N988" s="79"/>
      <c r="O988" s="133" t="s">
        <v>4737</v>
      </c>
      <c r="P988" s="79" t="s">
        <v>4596</v>
      </c>
      <c r="Q988" s="79" t="s">
        <v>4689</v>
      </c>
      <c r="R988" s="79" t="e">
        <v>#N/A</v>
      </c>
      <c r="S988" s="86"/>
      <c r="T988" s="78"/>
      <c r="U988" s="79"/>
      <c r="V988" s="79" t="e">
        <v>#N/A</v>
      </c>
      <c r="W988" s="79" t="s">
        <v>1780</v>
      </c>
      <c r="X988" s="81" t="s">
        <v>4</v>
      </c>
      <c r="Y988" s="80" t="s">
        <v>1792</v>
      </c>
      <c r="Z988" s="79" t="s">
        <v>4662</v>
      </c>
      <c r="AA988" s="91" t="s">
        <v>1799</v>
      </c>
      <c r="AB988" s="91"/>
      <c r="AC988" s="44" t="s">
        <v>45</v>
      </c>
      <c r="AD988" s="78" t="s">
        <v>1714</v>
      </c>
      <c r="AE988" s="83"/>
      <c r="AF988" s="78" t="s">
        <v>1714</v>
      </c>
      <c r="AG988" s="78" t="s">
        <v>1290</v>
      </c>
      <c r="AH988" s="76"/>
      <c r="AI988" s="28" t="s">
        <v>1688</v>
      </c>
      <c r="AJ988" s="97" t="s">
        <v>1627</v>
      </c>
      <c r="AK988" s="82"/>
      <c r="AL988" s="83"/>
      <c r="AM988" s="78" t="s">
        <v>3491</v>
      </c>
      <c r="AN988" s="43">
        <v>43266.130325578699</v>
      </c>
      <c r="AO988" s="82" t="s">
        <v>1883</v>
      </c>
      <c r="AP988" s="81">
        <v>43493</v>
      </c>
      <c r="AQ988" s="76" t="s">
        <v>3495</v>
      </c>
      <c r="AR988" s="76" t="s">
        <v>3496</v>
      </c>
      <c r="AS988" s="5"/>
      <c r="AT988" s="78"/>
      <c r="AU988" s="81" t="s">
        <v>1810</v>
      </c>
      <c r="AV988" s="78"/>
      <c r="AW988" s="87"/>
      <c r="AX988" s="131" t="s">
        <v>1780</v>
      </c>
    </row>
    <row r="989" spans="1:51" s="88" customFormat="1" ht="36.75" customHeight="1">
      <c r="A989" s="181">
        <v>109</v>
      </c>
      <c r="B989" s="42" t="s">
        <v>1203</v>
      </c>
      <c r="C989" s="79" t="s">
        <v>1200</v>
      </c>
      <c r="D989" s="35" t="s">
        <v>4076</v>
      </c>
      <c r="E989" s="1" t="s">
        <v>2002</v>
      </c>
      <c r="F989" s="1" t="s">
        <v>1688</v>
      </c>
      <c r="G989" s="78" t="s">
        <v>1290</v>
      </c>
      <c r="H989" s="17" t="s">
        <v>4426</v>
      </c>
      <c r="I989" s="17" t="s">
        <v>1780</v>
      </c>
      <c r="J989" s="170"/>
      <c r="K989" s="85"/>
      <c r="L989" s="85" t="e">
        <v>#N/A</v>
      </c>
      <c r="M989" s="85"/>
      <c r="N989" s="79"/>
      <c r="O989" s="133" t="s">
        <v>4737</v>
      </c>
      <c r="P989" s="79" t="s">
        <v>4596</v>
      </c>
      <c r="Q989" s="79" t="s">
        <v>4689</v>
      </c>
      <c r="R989" s="79" t="e">
        <v>#N/A</v>
      </c>
      <c r="S989" s="86"/>
      <c r="T989" s="78"/>
      <c r="U989" s="79"/>
      <c r="V989" s="79" t="e">
        <v>#N/A</v>
      </c>
      <c r="W989" s="79" t="s">
        <v>1780</v>
      </c>
      <c r="X989" s="81" t="s">
        <v>4</v>
      </c>
      <c r="Y989" s="80" t="s">
        <v>1792</v>
      </c>
      <c r="Z989" s="79" t="s">
        <v>4662</v>
      </c>
      <c r="AA989" s="91" t="s">
        <v>1799</v>
      </c>
      <c r="AB989" s="91"/>
      <c r="AC989" s="44" t="s">
        <v>45</v>
      </c>
      <c r="AD989" s="78" t="s">
        <v>1714</v>
      </c>
      <c r="AE989" s="83"/>
      <c r="AF989" s="78" t="s">
        <v>1714</v>
      </c>
      <c r="AG989" s="78" t="s">
        <v>1290</v>
      </c>
      <c r="AH989" s="76"/>
      <c r="AI989" s="28" t="s">
        <v>1688</v>
      </c>
      <c r="AJ989" s="97" t="s">
        <v>1627</v>
      </c>
      <c r="AK989" s="82"/>
      <c r="AL989" s="83"/>
      <c r="AM989" s="78" t="s">
        <v>3491</v>
      </c>
      <c r="AN989" s="43">
        <v>43266.068605289351</v>
      </c>
      <c r="AO989" s="82" t="s">
        <v>1883</v>
      </c>
      <c r="AP989" s="81">
        <v>43493</v>
      </c>
      <c r="AQ989" s="76" t="s">
        <v>3497</v>
      </c>
      <c r="AR989" s="76" t="s">
        <v>3498</v>
      </c>
      <c r="AS989" s="5"/>
      <c r="AT989" s="78"/>
      <c r="AU989" s="81" t="s">
        <v>1810</v>
      </c>
      <c r="AV989" s="78"/>
      <c r="AW989" s="87"/>
      <c r="AX989" s="131" t="s">
        <v>1780</v>
      </c>
    </row>
    <row r="990" spans="1:51" s="88" customFormat="1" ht="36.75" customHeight="1">
      <c r="A990" s="181">
        <v>110</v>
      </c>
      <c r="B990" s="42" t="s">
        <v>1199</v>
      </c>
      <c r="C990" s="79" t="s">
        <v>1200</v>
      </c>
      <c r="D990" s="35" t="s">
        <v>4077</v>
      </c>
      <c r="E990" s="1" t="s">
        <v>2002</v>
      </c>
      <c r="F990" s="1" t="s">
        <v>1688</v>
      </c>
      <c r="G990" s="78" t="s">
        <v>1290</v>
      </c>
      <c r="H990" s="17" t="s">
        <v>4426</v>
      </c>
      <c r="I990" s="17" t="s">
        <v>1780</v>
      </c>
      <c r="J990" s="170"/>
      <c r="K990" s="85"/>
      <c r="L990" s="85" t="e">
        <v>#N/A</v>
      </c>
      <c r="M990" s="85"/>
      <c r="N990" s="79"/>
      <c r="O990" s="133" t="s">
        <v>4737</v>
      </c>
      <c r="P990" s="79" t="s">
        <v>4596</v>
      </c>
      <c r="Q990" s="79" t="s">
        <v>4689</v>
      </c>
      <c r="R990" s="79" t="e">
        <v>#N/A</v>
      </c>
      <c r="S990" s="86"/>
      <c r="T990" s="78"/>
      <c r="U990" s="79"/>
      <c r="V990" s="79" t="e">
        <v>#N/A</v>
      </c>
      <c r="W990" s="79" t="s">
        <v>1780</v>
      </c>
      <c r="X990" s="81" t="s">
        <v>4</v>
      </c>
      <c r="Y990" s="80" t="s">
        <v>1792</v>
      </c>
      <c r="Z990" s="79" t="s">
        <v>4662</v>
      </c>
      <c r="AA990" s="91" t="s">
        <v>1799</v>
      </c>
      <c r="AB990" s="91"/>
      <c r="AC990" s="44" t="s">
        <v>45</v>
      </c>
      <c r="AD990" s="78" t="s">
        <v>1714</v>
      </c>
      <c r="AE990" s="83"/>
      <c r="AF990" s="78" t="s">
        <v>1714</v>
      </c>
      <c r="AG990" s="78" t="s">
        <v>1290</v>
      </c>
      <c r="AH990" s="76"/>
      <c r="AI990" s="28" t="s">
        <v>1688</v>
      </c>
      <c r="AJ990" s="97" t="s">
        <v>1627</v>
      </c>
      <c r="AK990" s="82"/>
      <c r="AL990" s="83"/>
      <c r="AM990" s="78" t="s">
        <v>3491</v>
      </c>
      <c r="AN990" s="43">
        <v>43266.149470520832</v>
      </c>
      <c r="AO990" s="82" t="s">
        <v>1883</v>
      </c>
      <c r="AP990" s="81">
        <v>43493</v>
      </c>
      <c r="AQ990" s="76" t="s">
        <v>3499</v>
      </c>
      <c r="AR990" s="76" t="s">
        <v>3500</v>
      </c>
      <c r="AS990" s="5"/>
      <c r="AT990" s="78"/>
      <c r="AU990" s="81" t="s">
        <v>1810</v>
      </c>
      <c r="AV990" s="78"/>
      <c r="AW990" s="87"/>
      <c r="AX990" s="131" t="s">
        <v>1780</v>
      </c>
    </row>
    <row r="991" spans="1:51" s="88" customFormat="1" ht="36.75" customHeight="1">
      <c r="A991" s="181">
        <v>111</v>
      </c>
      <c r="B991" s="42" t="s">
        <v>1202</v>
      </c>
      <c r="C991" s="79" t="s">
        <v>1200</v>
      </c>
      <c r="D991" s="35" t="s">
        <v>4078</v>
      </c>
      <c r="E991" s="1" t="s">
        <v>2002</v>
      </c>
      <c r="F991" s="1" t="s">
        <v>1688</v>
      </c>
      <c r="G991" s="78" t="s">
        <v>1290</v>
      </c>
      <c r="H991" s="17" t="s">
        <v>4426</v>
      </c>
      <c r="I991" s="17" t="s">
        <v>1780</v>
      </c>
      <c r="J991" s="170"/>
      <c r="K991" s="85"/>
      <c r="L991" s="85" t="e">
        <v>#N/A</v>
      </c>
      <c r="M991" s="85"/>
      <c r="N991" s="79"/>
      <c r="O991" s="133" t="s">
        <v>4737</v>
      </c>
      <c r="P991" s="79" t="s">
        <v>4596</v>
      </c>
      <c r="Q991" s="79" t="s">
        <v>4689</v>
      </c>
      <c r="R991" s="79" t="e">
        <v>#N/A</v>
      </c>
      <c r="S991" s="86"/>
      <c r="T991" s="78"/>
      <c r="U991" s="79"/>
      <c r="V991" s="79" t="e">
        <v>#N/A</v>
      </c>
      <c r="W991" s="79" t="s">
        <v>1780</v>
      </c>
      <c r="X991" s="81" t="s">
        <v>4</v>
      </c>
      <c r="Y991" s="80" t="s">
        <v>1792</v>
      </c>
      <c r="Z991" s="79" t="s">
        <v>4662</v>
      </c>
      <c r="AA991" s="91" t="s">
        <v>1799</v>
      </c>
      <c r="AB991" s="91"/>
      <c r="AC991" s="44" t="s">
        <v>45</v>
      </c>
      <c r="AD991" s="78" t="s">
        <v>1714</v>
      </c>
      <c r="AE991" s="83"/>
      <c r="AF991" s="78" t="s">
        <v>1714</v>
      </c>
      <c r="AG991" s="78" t="s">
        <v>1290</v>
      </c>
      <c r="AH991" s="76"/>
      <c r="AI991" s="28" t="s">
        <v>1688</v>
      </c>
      <c r="AJ991" s="97" t="s">
        <v>1627</v>
      </c>
      <c r="AK991" s="82"/>
      <c r="AL991" s="83"/>
      <c r="AM991" s="78" t="s">
        <v>3491</v>
      </c>
      <c r="AN991" s="43">
        <v>43266.067153738426</v>
      </c>
      <c r="AO991" s="82" t="s">
        <v>1883</v>
      </c>
      <c r="AP991" s="81">
        <v>43493</v>
      </c>
      <c r="AQ991" s="76" t="s">
        <v>3501</v>
      </c>
      <c r="AR991" s="76" t="s">
        <v>3502</v>
      </c>
      <c r="AS991" s="5"/>
      <c r="AT991" s="78"/>
      <c r="AU991" s="81" t="s">
        <v>1810</v>
      </c>
      <c r="AV991" s="78"/>
      <c r="AW991" s="87"/>
      <c r="AX991" s="131" t="s">
        <v>1780</v>
      </c>
    </row>
    <row r="992" spans="1:51" s="88" customFormat="1" ht="36.75" customHeight="1">
      <c r="A992" s="181">
        <v>112</v>
      </c>
      <c r="B992" s="59" t="s">
        <v>782</v>
      </c>
      <c r="C992" s="79" t="s">
        <v>783</v>
      </c>
      <c r="D992" s="35" t="s">
        <v>3508</v>
      </c>
      <c r="E992" s="78" t="s">
        <v>1829</v>
      </c>
      <c r="F992" s="78" t="s">
        <v>1688</v>
      </c>
      <c r="G992" s="78" t="s">
        <v>1290</v>
      </c>
      <c r="H992" s="17" t="s">
        <v>4426</v>
      </c>
      <c r="I992" s="17" t="s">
        <v>1780</v>
      </c>
      <c r="J992" s="170"/>
      <c r="K992" s="85"/>
      <c r="L992" s="85" t="e">
        <v>#N/A</v>
      </c>
      <c r="M992" s="85"/>
      <c r="N992" s="79"/>
      <c r="O992" s="133" t="s">
        <v>4698</v>
      </c>
      <c r="P992" s="79" t="s">
        <v>4596</v>
      </c>
      <c r="Q992" s="79" t="s">
        <v>4689</v>
      </c>
      <c r="R992" s="79" t="e">
        <v>#N/A</v>
      </c>
      <c r="S992" s="86"/>
      <c r="T992" s="78"/>
      <c r="U992" s="79"/>
      <c r="V992" s="79" t="e">
        <v>#N/A</v>
      </c>
      <c r="W992" s="79" t="s">
        <v>1780</v>
      </c>
      <c r="X992" s="81" t="s">
        <v>4</v>
      </c>
      <c r="Y992" s="80" t="s">
        <v>1913</v>
      </c>
      <c r="Z992" s="79" t="s">
        <v>4662</v>
      </c>
      <c r="AA992" s="91" t="s">
        <v>2084</v>
      </c>
      <c r="AB992" s="91"/>
      <c r="AC992" s="1" t="s">
        <v>1826</v>
      </c>
      <c r="AD992" s="78" t="s">
        <v>1714</v>
      </c>
      <c r="AE992" s="83"/>
      <c r="AF992" s="78" t="s">
        <v>1714</v>
      </c>
      <c r="AG992" s="78" t="s">
        <v>1290</v>
      </c>
      <c r="AH992" s="83"/>
      <c r="AI992" s="28" t="s">
        <v>1688</v>
      </c>
      <c r="AJ992" s="78" t="s">
        <v>1629</v>
      </c>
      <c r="AK992" s="78"/>
      <c r="AL992" s="83"/>
      <c r="AM992" s="78" t="s">
        <v>2281</v>
      </c>
      <c r="AN992" s="93" t="s">
        <v>3507</v>
      </c>
      <c r="AO992" s="78" t="s">
        <v>1830</v>
      </c>
      <c r="AP992" s="81">
        <v>43577</v>
      </c>
      <c r="AQ992" s="76" t="s">
        <v>3509</v>
      </c>
      <c r="AR992" s="76" t="s">
        <v>3510</v>
      </c>
      <c r="AS992" s="5"/>
      <c r="AT992" s="78"/>
      <c r="AU992" s="81" t="s">
        <v>1802</v>
      </c>
      <c r="AV992" s="78"/>
      <c r="AW992" s="87"/>
      <c r="AX992" s="131" t="s">
        <v>1780</v>
      </c>
    </row>
    <row r="993" spans="1:50" s="88" customFormat="1" ht="36.75" customHeight="1">
      <c r="A993" s="181">
        <v>113</v>
      </c>
      <c r="B993" s="55" t="s">
        <v>768</v>
      </c>
      <c r="C993" s="79" t="s">
        <v>745</v>
      </c>
      <c r="D993" s="35" t="s">
        <v>3511</v>
      </c>
      <c r="E993" s="78" t="s">
        <v>1829</v>
      </c>
      <c r="F993" s="78" t="s">
        <v>1688</v>
      </c>
      <c r="G993" s="78" t="s">
        <v>1290</v>
      </c>
      <c r="H993" s="17" t="s">
        <v>4426</v>
      </c>
      <c r="I993" s="17" t="s">
        <v>1780</v>
      </c>
      <c r="J993" s="170"/>
      <c r="K993" s="85"/>
      <c r="L993" s="85" t="e">
        <v>#N/A</v>
      </c>
      <c r="M993" s="85"/>
      <c r="N993" s="79"/>
      <c r="O993" s="133" t="s">
        <v>4698</v>
      </c>
      <c r="P993" s="79" t="s">
        <v>4596</v>
      </c>
      <c r="Q993" s="79" t="s">
        <v>4689</v>
      </c>
      <c r="R993" s="79" t="e">
        <v>#N/A</v>
      </c>
      <c r="S993" s="86"/>
      <c r="T993" s="78"/>
      <c r="U993" s="79"/>
      <c r="V993" s="79" t="e">
        <v>#N/A</v>
      </c>
      <c r="W993" s="79" t="s">
        <v>1780</v>
      </c>
      <c r="X993" s="81" t="s">
        <v>4</v>
      </c>
      <c r="Y993" s="80" t="s">
        <v>1792</v>
      </c>
      <c r="Z993" s="79" t="s">
        <v>4662</v>
      </c>
      <c r="AA993" s="91" t="s">
        <v>1799</v>
      </c>
      <c r="AB993" s="91"/>
      <c r="AC993" s="1" t="s">
        <v>1826</v>
      </c>
      <c r="AD993" s="78" t="s">
        <v>1714</v>
      </c>
      <c r="AE993" s="83"/>
      <c r="AF993" s="78" t="s">
        <v>1714</v>
      </c>
      <c r="AG993" s="78" t="s">
        <v>1290</v>
      </c>
      <c r="AH993" s="83"/>
      <c r="AI993" s="28" t="s">
        <v>1688</v>
      </c>
      <c r="AJ993" s="78" t="s">
        <v>1629</v>
      </c>
      <c r="AK993" s="78"/>
      <c r="AL993" s="83"/>
      <c r="AM993" s="78" t="s">
        <v>2060</v>
      </c>
      <c r="AN993" s="93" t="s">
        <v>1684</v>
      </c>
      <c r="AO993" s="78" t="s">
        <v>1830</v>
      </c>
      <c r="AP993" s="81">
        <v>43577</v>
      </c>
      <c r="AQ993" s="76" t="s">
        <v>3514</v>
      </c>
      <c r="AR993" s="76" t="s">
        <v>3515</v>
      </c>
      <c r="AS993" s="5"/>
      <c r="AT993" s="78"/>
      <c r="AU993" s="81" t="s">
        <v>1802</v>
      </c>
      <c r="AV993" s="78"/>
      <c r="AW993" s="87"/>
      <c r="AX993" s="131" t="s">
        <v>1780</v>
      </c>
    </row>
    <row r="994" spans="1:50" s="88" customFormat="1" ht="36.75" customHeight="1">
      <c r="A994" s="181">
        <v>114</v>
      </c>
      <c r="B994" s="55" t="s">
        <v>750</v>
      </c>
      <c r="C994" s="79" t="s">
        <v>745</v>
      </c>
      <c r="D994" s="35" t="s">
        <v>3511</v>
      </c>
      <c r="E994" s="78" t="s">
        <v>1829</v>
      </c>
      <c r="F994" s="78" t="s">
        <v>1688</v>
      </c>
      <c r="G994" s="78" t="s">
        <v>1290</v>
      </c>
      <c r="H994" s="17" t="s">
        <v>4426</v>
      </c>
      <c r="I994" s="17" t="s">
        <v>1780</v>
      </c>
      <c r="J994" s="170"/>
      <c r="K994" s="85"/>
      <c r="L994" s="85" t="e">
        <v>#N/A</v>
      </c>
      <c r="M994" s="85"/>
      <c r="N994" s="79"/>
      <c r="O994" s="133" t="s">
        <v>4698</v>
      </c>
      <c r="P994" s="79" t="s">
        <v>4596</v>
      </c>
      <c r="Q994" s="79" t="s">
        <v>4689</v>
      </c>
      <c r="R994" s="79" t="e">
        <v>#N/A</v>
      </c>
      <c r="S994" s="86"/>
      <c r="T994" s="78"/>
      <c r="U994" s="79"/>
      <c r="V994" s="79" t="e">
        <v>#N/A</v>
      </c>
      <c r="W994" s="79" t="s">
        <v>1780</v>
      </c>
      <c r="X994" s="81" t="s">
        <v>4</v>
      </c>
      <c r="Y994" s="80" t="s">
        <v>1913</v>
      </c>
      <c r="Z994" s="79" t="s">
        <v>4662</v>
      </c>
      <c r="AA994" s="91" t="s">
        <v>2564</v>
      </c>
      <c r="AB994" s="91"/>
      <c r="AC994" s="1" t="s">
        <v>1826</v>
      </c>
      <c r="AD994" s="78" t="s">
        <v>1714</v>
      </c>
      <c r="AE994" s="83"/>
      <c r="AF994" s="78" t="s">
        <v>1714</v>
      </c>
      <c r="AG994" s="78" t="s">
        <v>1290</v>
      </c>
      <c r="AH994" s="83"/>
      <c r="AI994" s="28" t="s">
        <v>1688</v>
      </c>
      <c r="AJ994" s="78" t="s">
        <v>1629</v>
      </c>
      <c r="AK994" s="78"/>
      <c r="AL994" s="83"/>
      <c r="AM994" s="78" t="s">
        <v>2060</v>
      </c>
      <c r="AN994" s="93" t="s">
        <v>1684</v>
      </c>
      <c r="AO994" s="78" t="s">
        <v>1830</v>
      </c>
      <c r="AP994" s="81">
        <v>43577</v>
      </c>
      <c r="AQ994" s="76" t="s">
        <v>3524</v>
      </c>
      <c r="AR994" s="76" t="s">
        <v>3525</v>
      </c>
      <c r="AS994" s="5"/>
      <c r="AT994" s="78"/>
      <c r="AU994" s="81" t="s">
        <v>1802</v>
      </c>
      <c r="AV994" s="78"/>
      <c r="AW994" s="87"/>
      <c r="AX994" s="131" t="s">
        <v>1780</v>
      </c>
    </row>
    <row r="995" spans="1:50" s="88" customFormat="1" ht="36.75" customHeight="1">
      <c r="A995" s="181">
        <v>115</v>
      </c>
      <c r="B995" s="55" t="s">
        <v>747</v>
      </c>
      <c r="C995" s="79" t="s">
        <v>745</v>
      </c>
      <c r="D995" s="35" t="s">
        <v>3511</v>
      </c>
      <c r="E995" s="78" t="s">
        <v>1829</v>
      </c>
      <c r="F995" s="78" t="s">
        <v>1688</v>
      </c>
      <c r="G995" s="78" t="s">
        <v>1290</v>
      </c>
      <c r="H995" s="17" t="s">
        <v>4426</v>
      </c>
      <c r="I995" s="17" t="s">
        <v>1780</v>
      </c>
      <c r="J995" s="170"/>
      <c r="K995" s="85"/>
      <c r="L995" s="85" t="e">
        <v>#N/A</v>
      </c>
      <c r="M995" s="85"/>
      <c r="N995" s="79"/>
      <c r="O995" s="133" t="s">
        <v>4698</v>
      </c>
      <c r="P995" s="79" t="s">
        <v>4596</v>
      </c>
      <c r="Q995" s="79" t="s">
        <v>4689</v>
      </c>
      <c r="R995" s="79" t="e">
        <v>#N/A</v>
      </c>
      <c r="S995" s="86"/>
      <c r="T995" s="78"/>
      <c r="U995" s="79"/>
      <c r="V995" s="79" t="e">
        <v>#N/A</v>
      </c>
      <c r="W995" s="79" t="s">
        <v>1780</v>
      </c>
      <c r="X995" s="81" t="s">
        <v>4</v>
      </c>
      <c r="Y995" s="80" t="s">
        <v>1913</v>
      </c>
      <c r="Z995" s="79" t="s">
        <v>4662</v>
      </c>
      <c r="AA995" s="91" t="s">
        <v>2564</v>
      </c>
      <c r="AB995" s="91"/>
      <c r="AC995" s="1" t="s">
        <v>1826</v>
      </c>
      <c r="AD995" s="78" t="s">
        <v>1714</v>
      </c>
      <c r="AE995" s="83"/>
      <c r="AF995" s="78" t="s">
        <v>1714</v>
      </c>
      <c r="AG995" s="78" t="s">
        <v>1290</v>
      </c>
      <c r="AH995" s="83"/>
      <c r="AI995" s="28" t="s">
        <v>1688</v>
      </c>
      <c r="AJ995" s="78" t="s">
        <v>1629</v>
      </c>
      <c r="AK995" s="78"/>
      <c r="AL995" s="83"/>
      <c r="AM995" s="78" t="s">
        <v>2060</v>
      </c>
      <c r="AN995" s="93" t="s">
        <v>1684</v>
      </c>
      <c r="AO995" s="78" t="s">
        <v>1830</v>
      </c>
      <c r="AP995" s="81">
        <v>43577</v>
      </c>
      <c r="AQ995" s="76" t="s">
        <v>3526</v>
      </c>
      <c r="AR995" s="76" t="s">
        <v>3527</v>
      </c>
      <c r="AS995" s="5"/>
      <c r="AT995" s="78"/>
      <c r="AU995" s="81" t="s">
        <v>1802</v>
      </c>
      <c r="AV995" s="78"/>
      <c r="AW995" s="87"/>
      <c r="AX995" s="131" t="s">
        <v>1780</v>
      </c>
    </row>
    <row r="996" spans="1:50" s="88" customFormat="1" ht="36.75" customHeight="1">
      <c r="A996" s="181">
        <v>116</v>
      </c>
      <c r="B996" s="55" t="s">
        <v>748</v>
      </c>
      <c r="C996" s="79" t="s">
        <v>745</v>
      </c>
      <c r="D996" s="35" t="s">
        <v>3511</v>
      </c>
      <c r="E996" s="78" t="s">
        <v>1829</v>
      </c>
      <c r="F996" s="78" t="s">
        <v>1688</v>
      </c>
      <c r="G996" s="78" t="s">
        <v>1290</v>
      </c>
      <c r="H996" s="17" t="s">
        <v>4426</v>
      </c>
      <c r="I996" s="17" t="s">
        <v>1780</v>
      </c>
      <c r="J996" s="170"/>
      <c r="K996" s="85"/>
      <c r="L996" s="85" t="e">
        <v>#N/A</v>
      </c>
      <c r="M996" s="85"/>
      <c r="N996" s="79"/>
      <c r="O996" s="133" t="s">
        <v>4698</v>
      </c>
      <c r="P996" s="79" t="s">
        <v>4596</v>
      </c>
      <c r="Q996" s="79" t="s">
        <v>4689</v>
      </c>
      <c r="R996" s="79" t="e">
        <v>#N/A</v>
      </c>
      <c r="S996" s="86"/>
      <c r="T996" s="78"/>
      <c r="U996" s="79"/>
      <c r="V996" s="79" t="e">
        <v>#N/A</v>
      </c>
      <c r="W996" s="79" t="s">
        <v>1780</v>
      </c>
      <c r="X996" s="81" t="s">
        <v>4</v>
      </c>
      <c r="Y996" s="80" t="s">
        <v>1913</v>
      </c>
      <c r="Z996" s="79" t="s">
        <v>4662</v>
      </c>
      <c r="AA996" s="91" t="s">
        <v>2564</v>
      </c>
      <c r="AB996" s="91"/>
      <c r="AC996" s="1" t="s">
        <v>1826</v>
      </c>
      <c r="AD996" s="78" t="s">
        <v>1714</v>
      </c>
      <c r="AE996" s="83"/>
      <c r="AF996" s="78" t="s">
        <v>1714</v>
      </c>
      <c r="AG996" s="78" t="s">
        <v>1290</v>
      </c>
      <c r="AH996" s="83"/>
      <c r="AI996" s="28" t="s">
        <v>1688</v>
      </c>
      <c r="AJ996" s="78" t="s">
        <v>1629</v>
      </c>
      <c r="AK996" s="78"/>
      <c r="AL996" s="83"/>
      <c r="AM996" s="78" t="s">
        <v>2060</v>
      </c>
      <c r="AN996" s="93" t="s">
        <v>1684</v>
      </c>
      <c r="AO996" s="78" t="s">
        <v>1830</v>
      </c>
      <c r="AP996" s="81">
        <v>43577</v>
      </c>
      <c r="AQ996" s="76" t="s">
        <v>3528</v>
      </c>
      <c r="AR996" s="76" t="s">
        <v>3529</v>
      </c>
      <c r="AS996" s="5"/>
      <c r="AT996" s="78"/>
      <c r="AU996" s="81" t="s">
        <v>1802</v>
      </c>
      <c r="AV996" s="78"/>
      <c r="AW996" s="87"/>
      <c r="AX996" s="131" t="s">
        <v>1780</v>
      </c>
    </row>
    <row r="997" spans="1:50" s="88" customFormat="1" ht="36.75" customHeight="1">
      <c r="A997" s="181">
        <v>117</v>
      </c>
      <c r="B997" s="55" t="s">
        <v>744</v>
      </c>
      <c r="C997" s="79" t="s">
        <v>745</v>
      </c>
      <c r="D997" s="35" t="s">
        <v>3511</v>
      </c>
      <c r="E997" s="78" t="s">
        <v>1829</v>
      </c>
      <c r="F997" s="78" t="s">
        <v>1688</v>
      </c>
      <c r="G997" s="78" t="s">
        <v>1290</v>
      </c>
      <c r="H997" s="17" t="s">
        <v>4426</v>
      </c>
      <c r="I997" s="17" t="s">
        <v>1780</v>
      </c>
      <c r="J997" s="170"/>
      <c r="K997" s="85"/>
      <c r="L997" s="85" t="e">
        <v>#N/A</v>
      </c>
      <c r="M997" s="85"/>
      <c r="N997" s="79"/>
      <c r="O997" s="133" t="s">
        <v>4698</v>
      </c>
      <c r="P997" s="79" t="s">
        <v>4596</v>
      </c>
      <c r="Q997" s="79" t="s">
        <v>4689</v>
      </c>
      <c r="R997" s="79" t="e">
        <v>#N/A</v>
      </c>
      <c r="S997" s="86"/>
      <c r="T997" s="78"/>
      <c r="U997" s="79"/>
      <c r="V997" s="79" t="e">
        <v>#N/A</v>
      </c>
      <c r="W997" s="79" t="s">
        <v>1780</v>
      </c>
      <c r="X997" s="81" t="s">
        <v>4</v>
      </c>
      <c r="Y997" s="80" t="s">
        <v>1913</v>
      </c>
      <c r="Z997" s="79" t="s">
        <v>4662</v>
      </c>
      <c r="AA997" s="91" t="s">
        <v>2564</v>
      </c>
      <c r="AB997" s="91"/>
      <c r="AC997" s="1" t="s">
        <v>1826</v>
      </c>
      <c r="AD997" s="78" t="s">
        <v>1714</v>
      </c>
      <c r="AE997" s="83"/>
      <c r="AF997" s="78" t="s">
        <v>1714</v>
      </c>
      <c r="AG997" s="78" t="s">
        <v>1290</v>
      </c>
      <c r="AH997" s="83"/>
      <c r="AI997" s="28" t="s">
        <v>1688</v>
      </c>
      <c r="AJ997" s="78" t="s">
        <v>1629</v>
      </c>
      <c r="AK997" s="78"/>
      <c r="AL997" s="83"/>
      <c r="AM997" s="78" t="s">
        <v>2060</v>
      </c>
      <c r="AN997" s="93" t="s">
        <v>1684</v>
      </c>
      <c r="AO997" s="78" t="s">
        <v>1830</v>
      </c>
      <c r="AP997" s="81">
        <v>43577</v>
      </c>
      <c r="AQ997" s="76" t="s">
        <v>3530</v>
      </c>
      <c r="AR997" s="76" t="s">
        <v>3531</v>
      </c>
      <c r="AS997" s="5"/>
      <c r="AT997" s="78"/>
      <c r="AU997" s="81" t="s">
        <v>1802</v>
      </c>
      <c r="AV997" s="78"/>
      <c r="AW997" s="87"/>
      <c r="AX997" s="131" t="s">
        <v>1780</v>
      </c>
    </row>
    <row r="998" spans="1:50" s="88" customFormat="1" ht="36.75" customHeight="1">
      <c r="A998" s="181">
        <v>118</v>
      </c>
      <c r="B998" s="55" t="s">
        <v>759</v>
      </c>
      <c r="C998" s="79" t="s">
        <v>745</v>
      </c>
      <c r="D998" s="35" t="s">
        <v>3511</v>
      </c>
      <c r="E998" s="78" t="s">
        <v>1829</v>
      </c>
      <c r="F998" s="78" t="s">
        <v>1688</v>
      </c>
      <c r="G998" s="78" t="s">
        <v>1290</v>
      </c>
      <c r="H998" s="17" t="s">
        <v>4426</v>
      </c>
      <c r="I998" s="17" t="s">
        <v>1780</v>
      </c>
      <c r="J998" s="170"/>
      <c r="K998" s="85"/>
      <c r="L998" s="85" t="e">
        <v>#N/A</v>
      </c>
      <c r="M998" s="85"/>
      <c r="N998" s="79"/>
      <c r="O998" s="133" t="s">
        <v>4698</v>
      </c>
      <c r="P998" s="79" t="s">
        <v>4596</v>
      </c>
      <c r="Q998" s="79" t="s">
        <v>4689</v>
      </c>
      <c r="R998" s="79" t="e">
        <v>#N/A</v>
      </c>
      <c r="S998" s="86"/>
      <c r="T998" s="78"/>
      <c r="U998" s="79"/>
      <c r="V998" s="79" t="e">
        <v>#N/A</v>
      </c>
      <c r="W998" s="79" t="s">
        <v>1780</v>
      </c>
      <c r="X998" s="81" t="s">
        <v>4</v>
      </c>
      <c r="Y998" s="80" t="s">
        <v>1913</v>
      </c>
      <c r="Z998" s="79" t="s">
        <v>4662</v>
      </c>
      <c r="AA998" s="91" t="s">
        <v>2864</v>
      </c>
      <c r="AB998" s="91"/>
      <c r="AC998" s="1" t="s">
        <v>1826</v>
      </c>
      <c r="AD998" s="78" t="s">
        <v>1714</v>
      </c>
      <c r="AE998" s="83"/>
      <c r="AF998" s="78" t="s">
        <v>1714</v>
      </c>
      <c r="AG998" s="78" t="s">
        <v>1290</v>
      </c>
      <c r="AH998" s="83"/>
      <c r="AI998" s="28" t="s">
        <v>1688</v>
      </c>
      <c r="AJ998" s="78" t="s">
        <v>1629</v>
      </c>
      <c r="AK998" s="78"/>
      <c r="AL998" s="83"/>
      <c r="AM998" s="78" t="s">
        <v>2060</v>
      </c>
      <c r="AN998" s="93" t="s">
        <v>1684</v>
      </c>
      <c r="AO998" s="78" t="s">
        <v>1830</v>
      </c>
      <c r="AP998" s="81">
        <v>43577</v>
      </c>
      <c r="AQ998" s="76" t="s">
        <v>3516</v>
      </c>
      <c r="AR998" s="76" t="s">
        <v>3517</v>
      </c>
      <c r="AS998" s="5"/>
      <c r="AT998" s="78"/>
      <c r="AU998" s="81" t="s">
        <v>1802</v>
      </c>
      <c r="AV998" s="78"/>
      <c r="AW998" s="87"/>
      <c r="AX998" s="131" t="s">
        <v>1780</v>
      </c>
    </row>
    <row r="999" spans="1:50" s="88" customFormat="1" ht="36.75" customHeight="1">
      <c r="A999" s="181">
        <v>119</v>
      </c>
      <c r="B999" s="55" t="s">
        <v>765</v>
      </c>
      <c r="C999" s="79" t="s">
        <v>745</v>
      </c>
      <c r="D999" s="35" t="s">
        <v>3511</v>
      </c>
      <c r="E999" s="78" t="s">
        <v>1829</v>
      </c>
      <c r="F999" s="78" t="s">
        <v>1688</v>
      </c>
      <c r="G999" s="78" t="s">
        <v>1290</v>
      </c>
      <c r="H999" s="17" t="s">
        <v>4426</v>
      </c>
      <c r="I999" s="17" t="s">
        <v>1780</v>
      </c>
      <c r="J999" s="170"/>
      <c r="K999" s="85"/>
      <c r="L999" s="85" t="e">
        <v>#N/A</v>
      </c>
      <c r="M999" s="85"/>
      <c r="N999" s="79"/>
      <c r="O999" s="133" t="s">
        <v>4698</v>
      </c>
      <c r="P999" s="79" t="s">
        <v>4596</v>
      </c>
      <c r="Q999" s="79" t="s">
        <v>4689</v>
      </c>
      <c r="R999" s="79" t="e">
        <v>#N/A</v>
      </c>
      <c r="S999" s="86"/>
      <c r="T999" s="78"/>
      <c r="U999" s="79"/>
      <c r="V999" s="79" t="e">
        <v>#N/A</v>
      </c>
      <c r="W999" s="79" t="s">
        <v>1780</v>
      </c>
      <c r="X999" s="81" t="s">
        <v>4</v>
      </c>
      <c r="Y999" s="80" t="s">
        <v>1913</v>
      </c>
      <c r="Z999" s="79" t="s">
        <v>4662</v>
      </c>
      <c r="AA999" s="91" t="s">
        <v>2564</v>
      </c>
      <c r="AB999" s="91"/>
      <c r="AC999" s="1" t="s">
        <v>1826</v>
      </c>
      <c r="AD999" s="78" t="s">
        <v>1714</v>
      </c>
      <c r="AE999" s="83"/>
      <c r="AF999" s="78" t="s">
        <v>1714</v>
      </c>
      <c r="AG999" s="78" t="s">
        <v>1290</v>
      </c>
      <c r="AH999" s="83"/>
      <c r="AI999" s="28" t="s">
        <v>1688</v>
      </c>
      <c r="AJ999" s="78" t="s">
        <v>1629</v>
      </c>
      <c r="AK999" s="78"/>
      <c r="AL999" s="83"/>
      <c r="AM999" s="78" t="s">
        <v>2060</v>
      </c>
      <c r="AN999" s="93" t="s">
        <v>1684</v>
      </c>
      <c r="AO999" s="78" t="s">
        <v>1830</v>
      </c>
      <c r="AP999" s="81">
        <v>43577</v>
      </c>
      <c r="AQ999" s="76" t="s">
        <v>3532</v>
      </c>
      <c r="AR999" s="76" t="s">
        <v>3533</v>
      </c>
      <c r="AS999" s="5"/>
      <c r="AT999" s="78"/>
      <c r="AU999" s="81" t="s">
        <v>1802</v>
      </c>
      <c r="AV999" s="78"/>
      <c r="AW999" s="87"/>
      <c r="AX999" s="131" t="s">
        <v>1780</v>
      </c>
    </row>
    <row r="1000" spans="1:50" s="88" customFormat="1" ht="36.75" customHeight="1">
      <c r="A1000" s="181">
        <v>120</v>
      </c>
      <c r="B1000" s="55" t="s">
        <v>749</v>
      </c>
      <c r="C1000" s="79" t="s">
        <v>745</v>
      </c>
      <c r="D1000" s="35" t="s">
        <v>3511</v>
      </c>
      <c r="E1000" s="78" t="s">
        <v>1829</v>
      </c>
      <c r="F1000" s="78" t="s">
        <v>1688</v>
      </c>
      <c r="G1000" s="78" t="s">
        <v>1290</v>
      </c>
      <c r="H1000" s="17" t="s">
        <v>4426</v>
      </c>
      <c r="I1000" s="17" t="s">
        <v>1780</v>
      </c>
      <c r="J1000" s="170"/>
      <c r="K1000" s="85"/>
      <c r="L1000" s="85" t="e">
        <v>#N/A</v>
      </c>
      <c r="M1000" s="85"/>
      <c r="N1000" s="79"/>
      <c r="O1000" s="133" t="s">
        <v>4698</v>
      </c>
      <c r="P1000" s="79" t="s">
        <v>4596</v>
      </c>
      <c r="Q1000" s="79" t="s">
        <v>4689</v>
      </c>
      <c r="R1000" s="79" t="e">
        <v>#N/A</v>
      </c>
      <c r="S1000" s="86"/>
      <c r="T1000" s="78"/>
      <c r="U1000" s="79"/>
      <c r="V1000" s="79" t="e">
        <v>#N/A</v>
      </c>
      <c r="W1000" s="79" t="s">
        <v>1780</v>
      </c>
      <c r="X1000" s="81" t="s">
        <v>4</v>
      </c>
      <c r="Y1000" s="80" t="s">
        <v>1913</v>
      </c>
      <c r="Z1000" s="79" t="s">
        <v>4662</v>
      </c>
      <c r="AA1000" s="91" t="s">
        <v>2564</v>
      </c>
      <c r="AB1000" s="91"/>
      <c r="AC1000" s="1" t="s">
        <v>1826</v>
      </c>
      <c r="AD1000" s="78" t="s">
        <v>1714</v>
      </c>
      <c r="AE1000" s="83"/>
      <c r="AF1000" s="78" t="s">
        <v>1714</v>
      </c>
      <c r="AG1000" s="78" t="s">
        <v>1290</v>
      </c>
      <c r="AH1000" s="83"/>
      <c r="AI1000" s="28" t="s">
        <v>1688</v>
      </c>
      <c r="AJ1000" s="78" t="s">
        <v>1629</v>
      </c>
      <c r="AK1000" s="78"/>
      <c r="AL1000" s="83"/>
      <c r="AM1000" s="78" t="s">
        <v>2060</v>
      </c>
      <c r="AN1000" s="93" t="s">
        <v>1684</v>
      </c>
      <c r="AO1000" s="78" t="s">
        <v>1830</v>
      </c>
      <c r="AP1000" s="81">
        <v>43577</v>
      </c>
      <c r="AQ1000" s="76" t="s">
        <v>3534</v>
      </c>
      <c r="AR1000" s="76" t="s">
        <v>3535</v>
      </c>
      <c r="AS1000" s="5"/>
      <c r="AT1000" s="78"/>
      <c r="AU1000" s="81" t="s">
        <v>1802</v>
      </c>
      <c r="AV1000" s="78"/>
      <c r="AW1000" s="87"/>
      <c r="AX1000" s="131" t="s">
        <v>1780</v>
      </c>
    </row>
    <row r="1001" spans="1:50" s="88" customFormat="1" ht="36.75" customHeight="1">
      <c r="A1001" s="181">
        <v>121</v>
      </c>
      <c r="B1001" s="55" t="s">
        <v>760</v>
      </c>
      <c r="C1001" s="79" t="s">
        <v>745</v>
      </c>
      <c r="D1001" s="35" t="s">
        <v>3511</v>
      </c>
      <c r="E1001" s="78" t="s">
        <v>1829</v>
      </c>
      <c r="F1001" s="78" t="s">
        <v>1688</v>
      </c>
      <c r="G1001" s="78" t="s">
        <v>1290</v>
      </c>
      <c r="H1001" s="17" t="s">
        <v>4426</v>
      </c>
      <c r="I1001" s="17" t="s">
        <v>1780</v>
      </c>
      <c r="J1001" s="170"/>
      <c r="K1001" s="85"/>
      <c r="L1001" s="85" t="e">
        <v>#N/A</v>
      </c>
      <c r="M1001" s="85"/>
      <c r="N1001" s="79"/>
      <c r="O1001" s="133" t="s">
        <v>4698</v>
      </c>
      <c r="P1001" s="79" t="s">
        <v>4596</v>
      </c>
      <c r="Q1001" s="79" t="s">
        <v>4689</v>
      </c>
      <c r="R1001" s="79" t="e">
        <v>#N/A</v>
      </c>
      <c r="S1001" s="86"/>
      <c r="T1001" s="78"/>
      <c r="U1001" s="79"/>
      <c r="V1001" s="79" t="e">
        <v>#N/A</v>
      </c>
      <c r="W1001" s="79" t="s">
        <v>1780</v>
      </c>
      <c r="X1001" s="81" t="s">
        <v>4</v>
      </c>
      <c r="Y1001" s="80" t="s">
        <v>1913</v>
      </c>
      <c r="Z1001" s="79" t="s">
        <v>4662</v>
      </c>
      <c r="AA1001" s="91" t="s">
        <v>2145</v>
      </c>
      <c r="AB1001" s="91"/>
      <c r="AC1001" s="1" t="s">
        <v>1826</v>
      </c>
      <c r="AD1001" s="78" t="s">
        <v>1714</v>
      </c>
      <c r="AE1001" s="83"/>
      <c r="AF1001" s="78" t="s">
        <v>1714</v>
      </c>
      <c r="AG1001" s="78" t="s">
        <v>1290</v>
      </c>
      <c r="AH1001" s="83"/>
      <c r="AI1001" s="28" t="s">
        <v>1688</v>
      </c>
      <c r="AJ1001" s="78" t="s">
        <v>1629</v>
      </c>
      <c r="AK1001" s="78"/>
      <c r="AL1001" s="83"/>
      <c r="AM1001" s="78" t="s">
        <v>2060</v>
      </c>
      <c r="AN1001" s="93" t="s">
        <v>1684</v>
      </c>
      <c r="AO1001" s="78" t="s">
        <v>1830</v>
      </c>
      <c r="AP1001" s="81">
        <v>43577</v>
      </c>
      <c r="AQ1001" s="76" t="s">
        <v>3520</v>
      </c>
      <c r="AR1001" s="76" t="s">
        <v>3521</v>
      </c>
      <c r="AS1001" s="5"/>
      <c r="AT1001" s="78"/>
      <c r="AU1001" s="81" t="s">
        <v>1802</v>
      </c>
      <c r="AV1001" s="78"/>
      <c r="AW1001" s="87"/>
      <c r="AX1001" s="131" t="s">
        <v>1780</v>
      </c>
    </row>
    <row r="1002" spans="1:50" s="88" customFormat="1" ht="36.75" customHeight="1">
      <c r="A1002" s="181">
        <v>122</v>
      </c>
      <c r="B1002" s="55" t="s">
        <v>746</v>
      </c>
      <c r="C1002" s="79" t="s">
        <v>745</v>
      </c>
      <c r="D1002" s="35" t="s">
        <v>3511</v>
      </c>
      <c r="E1002" s="78" t="s">
        <v>1829</v>
      </c>
      <c r="F1002" s="78" t="s">
        <v>1688</v>
      </c>
      <c r="G1002" s="78" t="s">
        <v>1290</v>
      </c>
      <c r="H1002" s="17" t="s">
        <v>4426</v>
      </c>
      <c r="I1002" s="17" t="s">
        <v>1780</v>
      </c>
      <c r="J1002" s="170"/>
      <c r="K1002" s="85"/>
      <c r="L1002" s="85" t="e">
        <v>#N/A</v>
      </c>
      <c r="M1002" s="85"/>
      <c r="N1002" s="79"/>
      <c r="O1002" s="133" t="s">
        <v>4698</v>
      </c>
      <c r="P1002" s="79" t="s">
        <v>4596</v>
      </c>
      <c r="Q1002" s="79" t="s">
        <v>4689</v>
      </c>
      <c r="R1002" s="79" t="e">
        <v>#N/A</v>
      </c>
      <c r="S1002" s="86"/>
      <c r="T1002" s="78"/>
      <c r="U1002" s="79"/>
      <c r="V1002" s="79" t="e">
        <v>#N/A</v>
      </c>
      <c r="W1002" s="79" t="s">
        <v>1780</v>
      </c>
      <c r="X1002" s="81" t="s">
        <v>4</v>
      </c>
      <c r="Y1002" s="80" t="s">
        <v>1913</v>
      </c>
      <c r="Z1002" s="79" t="s">
        <v>4662</v>
      </c>
      <c r="AA1002" s="91" t="s">
        <v>2145</v>
      </c>
      <c r="AB1002" s="91"/>
      <c r="AC1002" s="1" t="s">
        <v>1826</v>
      </c>
      <c r="AD1002" s="78" t="s">
        <v>1714</v>
      </c>
      <c r="AE1002" s="83"/>
      <c r="AF1002" s="78" t="s">
        <v>1714</v>
      </c>
      <c r="AG1002" s="78" t="s">
        <v>1290</v>
      </c>
      <c r="AH1002" s="83"/>
      <c r="AI1002" s="28" t="s">
        <v>1688</v>
      </c>
      <c r="AJ1002" s="78" t="s">
        <v>1629</v>
      </c>
      <c r="AK1002" s="78"/>
      <c r="AL1002" s="83"/>
      <c r="AM1002" s="78" t="s">
        <v>2060</v>
      </c>
      <c r="AN1002" s="93" t="s">
        <v>1684</v>
      </c>
      <c r="AO1002" s="78" t="s">
        <v>1830</v>
      </c>
      <c r="AP1002" s="81">
        <v>43577</v>
      </c>
      <c r="AQ1002" s="76" t="s">
        <v>3522</v>
      </c>
      <c r="AR1002" s="76" t="s">
        <v>3523</v>
      </c>
      <c r="AS1002" s="5"/>
      <c r="AT1002" s="78"/>
      <c r="AU1002" s="81" t="s">
        <v>1802</v>
      </c>
      <c r="AV1002" s="78"/>
      <c r="AW1002" s="87"/>
      <c r="AX1002" s="131" t="s">
        <v>1780</v>
      </c>
    </row>
    <row r="1003" spans="1:50" s="88" customFormat="1" ht="36.75" customHeight="1">
      <c r="A1003" s="181">
        <v>123</v>
      </c>
      <c r="B1003" s="55" t="s">
        <v>767</v>
      </c>
      <c r="C1003" s="79" t="s">
        <v>745</v>
      </c>
      <c r="D1003" s="35" t="s">
        <v>3511</v>
      </c>
      <c r="E1003" s="78" t="s">
        <v>1829</v>
      </c>
      <c r="F1003" s="78" t="s">
        <v>1688</v>
      </c>
      <c r="G1003" s="78" t="s">
        <v>1290</v>
      </c>
      <c r="H1003" s="17" t="s">
        <v>4426</v>
      </c>
      <c r="I1003" s="17" t="s">
        <v>1780</v>
      </c>
      <c r="J1003" s="170"/>
      <c r="K1003" s="85"/>
      <c r="L1003" s="85" t="e">
        <v>#N/A</v>
      </c>
      <c r="M1003" s="85"/>
      <c r="N1003" s="79"/>
      <c r="O1003" s="133" t="s">
        <v>4698</v>
      </c>
      <c r="P1003" s="79" t="s">
        <v>4596</v>
      </c>
      <c r="Q1003" s="79" t="s">
        <v>4689</v>
      </c>
      <c r="R1003" s="79" t="e">
        <v>#N/A</v>
      </c>
      <c r="S1003" s="86" t="s">
        <v>1653</v>
      </c>
      <c r="T1003" s="78"/>
      <c r="U1003" s="79"/>
      <c r="V1003" s="79" t="e">
        <v>#N/A</v>
      </c>
      <c r="W1003" s="79" t="s">
        <v>1780</v>
      </c>
      <c r="X1003" s="81" t="s">
        <v>4</v>
      </c>
      <c r="Y1003" s="80" t="s">
        <v>1913</v>
      </c>
      <c r="Z1003" s="79" t="s">
        <v>4662</v>
      </c>
      <c r="AA1003" s="91" t="s">
        <v>2864</v>
      </c>
      <c r="AB1003" s="91"/>
      <c r="AC1003" s="1" t="s">
        <v>1826</v>
      </c>
      <c r="AD1003" s="78" t="s">
        <v>1714</v>
      </c>
      <c r="AE1003" s="83"/>
      <c r="AF1003" s="78" t="s">
        <v>1714</v>
      </c>
      <c r="AG1003" s="78" t="s">
        <v>1290</v>
      </c>
      <c r="AH1003" s="83"/>
      <c r="AI1003" s="28" t="s">
        <v>1688</v>
      </c>
      <c r="AJ1003" s="78" t="s">
        <v>1629</v>
      </c>
      <c r="AK1003" s="78"/>
      <c r="AL1003" s="83"/>
      <c r="AM1003" s="78" t="s">
        <v>2060</v>
      </c>
      <c r="AN1003" s="93" t="s">
        <v>1684</v>
      </c>
      <c r="AO1003" s="78" t="s">
        <v>1830</v>
      </c>
      <c r="AP1003" s="81">
        <v>43577</v>
      </c>
      <c r="AQ1003" s="76" t="s">
        <v>3518</v>
      </c>
      <c r="AR1003" s="76" t="s">
        <v>3519</v>
      </c>
      <c r="AS1003" s="5"/>
      <c r="AT1003" s="78"/>
      <c r="AU1003" s="81" t="s">
        <v>1802</v>
      </c>
      <c r="AV1003" s="78"/>
      <c r="AW1003" s="87"/>
      <c r="AX1003" s="131" t="s">
        <v>1780</v>
      </c>
    </row>
    <row r="1004" spans="1:50" s="88" customFormat="1" ht="36.75" customHeight="1">
      <c r="A1004" s="181">
        <v>124</v>
      </c>
      <c r="B1004" s="55" t="s">
        <v>757</v>
      </c>
      <c r="C1004" s="79" t="s">
        <v>745</v>
      </c>
      <c r="D1004" s="35" t="s">
        <v>3511</v>
      </c>
      <c r="E1004" s="78" t="s">
        <v>1829</v>
      </c>
      <c r="F1004" s="78" t="s">
        <v>1688</v>
      </c>
      <c r="G1004" s="78" t="s">
        <v>1290</v>
      </c>
      <c r="H1004" s="17" t="s">
        <v>4426</v>
      </c>
      <c r="I1004" s="17" t="s">
        <v>1780</v>
      </c>
      <c r="J1004" s="170"/>
      <c r="K1004" s="85"/>
      <c r="L1004" s="85" t="e">
        <v>#N/A</v>
      </c>
      <c r="M1004" s="85"/>
      <c r="N1004" s="79"/>
      <c r="O1004" s="133" t="s">
        <v>4698</v>
      </c>
      <c r="P1004" s="79" t="s">
        <v>4596</v>
      </c>
      <c r="Q1004" s="79" t="s">
        <v>4689</v>
      </c>
      <c r="R1004" s="79" t="e">
        <v>#N/A</v>
      </c>
      <c r="S1004" s="86"/>
      <c r="T1004" s="78"/>
      <c r="U1004" s="79"/>
      <c r="V1004" s="79" t="e">
        <v>#N/A</v>
      </c>
      <c r="W1004" s="79" t="s">
        <v>1780</v>
      </c>
      <c r="X1004" s="81" t="s">
        <v>4</v>
      </c>
      <c r="Y1004" s="80" t="s">
        <v>1913</v>
      </c>
      <c r="Z1004" s="79" t="s">
        <v>4662</v>
      </c>
      <c r="AA1004" s="91" t="s">
        <v>2564</v>
      </c>
      <c r="AB1004" s="91"/>
      <c r="AC1004" s="1" t="s">
        <v>1826</v>
      </c>
      <c r="AD1004" s="78" t="s">
        <v>1714</v>
      </c>
      <c r="AE1004" s="83"/>
      <c r="AF1004" s="78" t="s">
        <v>1714</v>
      </c>
      <c r="AG1004" s="78" t="s">
        <v>1290</v>
      </c>
      <c r="AH1004" s="83"/>
      <c r="AI1004" s="28" t="s">
        <v>1688</v>
      </c>
      <c r="AJ1004" s="78" t="s">
        <v>1629</v>
      </c>
      <c r="AK1004" s="78"/>
      <c r="AL1004" s="83"/>
      <c r="AM1004" s="78" t="s">
        <v>2060</v>
      </c>
      <c r="AN1004" s="93" t="s">
        <v>1684</v>
      </c>
      <c r="AO1004" s="78" t="s">
        <v>1830</v>
      </c>
      <c r="AP1004" s="81">
        <v>43577</v>
      </c>
      <c r="AQ1004" s="76" t="s">
        <v>3536</v>
      </c>
      <c r="AR1004" s="76" t="s">
        <v>3537</v>
      </c>
      <c r="AS1004" s="5"/>
      <c r="AT1004" s="78"/>
      <c r="AU1004" s="81" t="s">
        <v>1802</v>
      </c>
      <c r="AV1004" s="78"/>
      <c r="AW1004" s="87"/>
      <c r="AX1004" s="131" t="s">
        <v>1780</v>
      </c>
    </row>
    <row r="1005" spans="1:50" s="88" customFormat="1" ht="36.75" customHeight="1">
      <c r="A1005" s="181">
        <v>125</v>
      </c>
      <c r="B1005" s="55" t="s">
        <v>769</v>
      </c>
      <c r="C1005" s="79" t="s">
        <v>745</v>
      </c>
      <c r="D1005" s="35" t="s">
        <v>3511</v>
      </c>
      <c r="E1005" s="78" t="s">
        <v>1829</v>
      </c>
      <c r="F1005" s="78" t="s">
        <v>1688</v>
      </c>
      <c r="G1005" s="78" t="s">
        <v>1290</v>
      </c>
      <c r="H1005" s="17" t="s">
        <v>4426</v>
      </c>
      <c r="I1005" s="17" t="s">
        <v>1780</v>
      </c>
      <c r="J1005" s="170"/>
      <c r="K1005" s="85"/>
      <c r="L1005" s="85" t="e">
        <v>#N/A</v>
      </c>
      <c r="M1005" s="85"/>
      <c r="N1005" s="79"/>
      <c r="O1005" s="133" t="s">
        <v>4698</v>
      </c>
      <c r="P1005" s="79" t="s">
        <v>4596</v>
      </c>
      <c r="Q1005" s="79" t="s">
        <v>4689</v>
      </c>
      <c r="R1005" s="79" t="e">
        <v>#N/A</v>
      </c>
      <c r="S1005" s="86"/>
      <c r="T1005" s="78"/>
      <c r="U1005" s="79" t="s">
        <v>4715</v>
      </c>
      <c r="V1005" s="79" t="e">
        <v>#N/A</v>
      </c>
      <c r="W1005" s="79" t="s">
        <v>1780</v>
      </c>
      <c r="X1005" s="81" t="s">
        <v>4</v>
      </c>
      <c r="Y1005" s="80" t="s">
        <v>2437</v>
      </c>
      <c r="Z1005" s="79" t="s">
        <v>4742</v>
      </c>
      <c r="AA1005" s="91" t="s">
        <v>2566</v>
      </c>
      <c r="AB1005" s="91"/>
      <c r="AC1005" s="1" t="s">
        <v>1826</v>
      </c>
      <c r="AD1005" s="78" t="s">
        <v>1714</v>
      </c>
      <c r="AE1005" s="83"/>
      <c r="AF1005" s="78" t="s">
        <v>1714</v>
      </c>
      <c r="AG1005" s="78" t="s">
        <v>1290</v>
      </c>
      <c r="AH1005" s="83"/>
      <c r="AI1005" s="28" t="s">
        <v>1688</v>
      </c>
      <c r="AJ1005" s="78" t="s">
        <v>1629</v>
      </c>
      <c r="AK1005" s="78"/>
      <c r="AL1005" s="83"/>
      <c r="AM1005" s="78" t="s">
        <v>2060</v>
      </c>
      <c r="AN1005" s="93" t="s">
        <v>1684</v>
      </c>
      <c r="AO1005" s="78" t="s">
        <v>1830</v>
      </c>
      <c r="AP1005" s="81">
        <v>43577</v>
      </c>
      <c r="AQ1005" s="76" t="s">
        <v>3512</v>
      </c>
      <c r="AR1005" s="76" t="s">
        <v>3513</v>
      </c>
      <c r="AS1005" s="5"/>
      <c r="AT1005" s="78"/>
      <c r="AU1005" s="81" t="s">
        <v>1802</v>
      </c>
      <c r="AV1005" s="78"/>
      <c r="AW1005" s="87"/>
      <c r="AX1005" s="131" t="s">
        <v>1780</v>
      </c>
    </row>
    <row r="1006" spans="1:50" s="88" customFormat="1" ht="36.75" customHeight="1">
      <c r="A1006" s="181">
        <v>126</v>
      </c>
      <c r="B1006" s="55" t="s">
        <v>762</v>
      </c>
      <c r="C1006" s="79" t="s">
        <v>763</v>
      </c>
      <c r="D1006" s="35" t="s">
        <v>3511</v>
      </c>
      <c r="E1006" s="78" t="s">
        <v>1829</v>
      </c>
      <c r="F1006" s="78" t="s">
        <v>1688</v>
      </c>
      <c r="G1006" s="78" t="s">
        <v>1290</v>
      </c>
      <c r="H1006" s="17" t="s">
        <v>4426</v>
      </c>
      <c r="I1006" s="17" t="s">
        <v>1780</v>
      </c>
      <c r="J1006" s="170"/>
      <c r="K1006" s="85"/>
      <c r="L1006" s="85" t="e">
        <v>#N/A</v>
      </c>
      <c r="M1006" s="85"/>
      <c r="N1006" s="79"/>
      <c r="O1006" s="133" t="s">
        <v>4698</v>
      </c>
      <c r="P1006" s="79" t="s">
        <v>4596</v>
      </c>
      <c r="Q1006" s="79" t="s">
        <v>4689</v>
      </c>
      <c r="R1006" s="79" t="e">
        <v>#N/A</v>
      </c>
      <c r="S1006" s="86"/>
      <c r="T1006" s="78"/>
      <c r="U1006" s="79"/>
      <c r="V1006" s="79" t="e">
        <v>#N/A</v>
      </c>
      <c r="W1006" s="79" t="s">
        <v>1780</v>
      </c>
      <c r="X1006" s="81" t="s">
        <v>4</v>
      </c>
      <c r="Y1006" s="80" t="s">
        <v>1792</v>
      </c>
      <c r="Z1006" s="79" t="s">
        <v>4662</v>
      </c>
      <c r="AA1006" s="91" t="s">
        <v>2997</v>
      </c>
      <c r="AB1006" s="91"/>
      <c r="AC1006" s="1" t="s">
        <v>1826</v>
      </c>
      <c r="AD1006" s="78" t="s">
        <v>1714</v>
      </c>
      <c r="AE1006" s="83"/>
      <c r="AF1006" s="78" t="s">
        <v>1714</v>
      </c>
      <c r="AG1006" s="78" t="s">
        <v>1290</v>
      </c>
      <c r="AH1006" s="83"/>
      <c r="AI1006" s="28" t="s">
        <v>1688</v>
      </c>
      <c r="AJ1006" s="78" t="s">
        <v>1629</v>
      </c>
      <c r="AK1006" s="78"/>
      <c r="AL1006" s="83"/>
      <c r="AM1006" s="78" t="s">
        <v>2060</v>
      </c>
      <c r="AN1006" s="93" t="s">
        <v>1684</v>
      </c>
      <c r="AO1006" s="78" t="s">
        <v>1830</v>
      </c>
      <c r="AP1006" s="81">
        <v>43577</v>
      </c>
      <c r="AQ1006" s="76" t="s">
        <v>3538</v>
      </c>
      <c r="AR1006" s="76" t="s">
        <v>3539</v>
      </c>
      <c r="AS1006" s="5"/>
      <c r="AT1006" s="78"/>
      <c r="AU1006" s="81" t="s">
        <v>1802</v>
      </c>
      <c r="AV1006" s="78"/>
      <c r="AW1006" s="87"/>
      <c r="AX1006" s="131" t="s">
        <v>1780</v>
      </c>
    </row>
    <row r="1007" spans="1:50" s="88" customFormat="1" ht="36.75" customHeight="1">
      <c r="A1007" s="181">
        <v>127</v>
      </c>
      <c r="B1007" s="53" t="s">
        <v>1150</v>
      </c>
      <c r="C1007" s="79" t="s">
        <v>1142</v>
      </c>
      <c r="D1007" s="35" t="s">
        <v>4049</v>
      </c>
      <c r="E1007" s="1" t="s">
        <v>2002</v>
      </c>
      <c r="F1007" s="1" t="s">
        <v>1688</v>
      </c>
      <c r="G1007" s="78" t="s">
        <v>1290</v>
      </c>
      <c r="H1007" s="17" t="s">
        <v>4426</v>
      </c>
      <c r="I1007" s="17" t="s">
        <v>1780</v>
      </c>
      <c r="J1007" s="170"/>
      <c r="K1007" s="85" t="s">
        <v>1710</v>
      </c>
      <c r="L1007" s="85" t="s">
        <v>4606</v>
      </c>
      <c r="M1007" s="85"/>
      <c r="N1007" s="79"/>
      <c r="O1007" s="133" t="s">
        <v>4698</v>
      </c>
      <c r="P1007" s="79" t="s">
        <v>4596</v>
      </c>
      <c r="Q1007" s="79" t="s">
        <v>4689</v>
      </c>
      <c r="R1007" s="79" t="e">
        <v>#N/A</v>
      </c>
      <c r="S1007" s="86"/>
      <c r="T1007" s="78"/>
      <c r="U1007" s="79"/>
      <c r="V1007" s="79" t="e">
        <v>#N/A</v>
      </c>
      <c r="W1007" s="79" t="s">
        <v>1780</v>
      </c>
      <c r="X1007" s="81" t="s">
        <v>4</v>
      </c>
      <c r="Y1007" s="80" t="s">
        <v>1913</v>
      </c>
      <c r="Z1007" s="79" t="s">
        <v>4662</v>
      </c>
      <c r="AA1007" s="91" t="s">
        <v>3543</v>
      </c>
      <c r="AB1007" s="91"/>
      <c r="AC1007" s="76" t="s">
        <v>45</v>
      </c>
      <c r="AD1007" s="78" t="s">
        <v>1714</v>
      </c>
      <c r="AE1007" s="83"/>
      <c r="AF1007" s="78" t="s">
        <v>1714</v>
      </c>
      <c r="AG1007" s="78" t="s">
        <v>1290</v>
      </c>
      <c r="AH1007" s="83"/>
      <c r="AI1007" s="28" t="s">
        <v>1688</v>
      </c>
      <c r="AJ1007" s="97" t="s">
        <v>1627</v>
      </c>
      <c r="AK1007" s="78"/>
      <c r="AL1007" s="83"/>
      <c r="AM1007" s="76" t="s">
        <v>3541</v>
      </c>
      <c r="AN1007" s="23">
        <v>43232.073142939815</v>
      </c>
      <c r="AO1007" s="78" t="s">
        <v>1794</v>
      </c>
      <c r="AP1007" s="81">
        <v>43363</v>
      </c>
      <c r="AQ1007" s="76" t="s">
        <v>3544</v>
      </c>
      <c r="AR1007" s="76">
        <v>1674871</v>
      </c>
      <c r="AS1007" s="5"/>
      <c r="AT1007" s="78" t="s">
        <v>1819</v>
      </c>
      <c r="AU1007" s="81" t="s">
        <v>1802</v>
      </c>
      <c r="AV1007" s="78"/>
      <c r="AW1007" s="87"/>
      <c r="AX1007" s="131" t="s">
        <v>1780</v>
      </c>
    </row>
    <row r="1008" spans="1:50" s="88" customFormat="1" ht="36.75" customHeight="1">
      <c r="A1008" s="181">
        <v>128</v>
      </c>
      <c r="B1008" s="53" t="s">
        <v>1141</v>
      </c>
      <c r="C1008" s="79" t="s">
        <v>1142</v>
      </c>
      <c r="D1008" s="35" t="s">
        <v>4036</v>
      </c>
      <c r="E1008" s="1" t="s">
        <v>2002</v>
      </c>
      <c r="F1008" s="1" t="s">
        <v>1688</v>
      </c>
      <c r="G1008" s="78" t="s">
        <v>1290</v>
      </c>
      <c r="H1008" s="17" t="s">
        <v>4426</v>
      </c>
      <c r="I1008" s="17" t="s">
        <v>1780</v>
      </c>
      <c r="J1008" s="170"/>
      <c r="K1008" s="85" t="s">
        <v>1710</v>
      </c>
      <c r="L1008" s="85" t="s">
        <v>4610</v>
      </c>
      <c r="M1008" s="85"/>
      <c r="N1008" s="79"/>
      <c r="O1008" s="133" t="s">
        <v>4698</v>
      </c>
      <c r="P1008" s="79" t="s">
        <v>4596</v>
      </c>
      <c r="Q1008" s="79" t="s">
        <v>4689</v>
      </c>
      <c r="R1008" s="79" t="e">
        <v>#N/A</v>
      </c>
      <c r="S1008" s="86"/>
      <c r="T1008" s="78"/>
      <c r="U1008" s="79" t="s">
        <v>4715</v>
      </c>
      <c r="V1008" s="79" t="e">
        <v>#N/A</v>
      </c>
      <c r="W1008" s="79" t="s">
        <v>1780</v>
      </c>
      <c r="X1008" s="81" t="s">
        <v>4</v>
      </c>
      <c r="Y1008" s="80" t="s">
        <v>2311</v>
      </c>
      <c r="Z1008" s="79" t="s">
        <v>4742</v>
      </c>
      <c r="AA1008" s="91" t="s">
        <v>3540</v>
      </c>
      <c r="AB1008" s="91"/>
      <c r="AC1008" s="76" t="s">
        <v>45</v>
      </c>
      <c r="AD1008" s="78" t="s">
        <v>1714</v>
      </c>
      <c r="AE1008" s="83"/>
      <c r="AF1008" s="78" t="s">
        <v>1714</v>
      </c>
      <c r="AG1008" s="78" t="s">
        <v>1290</v>
      </c>
      <c r="AH1008" s="83"/>
      <c r="AI1008" s="28" t="s">
        <v>1688</v>
      </c>
      <c r="AJ1008" s="97" t="s">
        <v>1627</v>
      </c>
      <c r="AK1008" s="78"/>
      <c r="AL1008" s="83"/>
      <c r="AM1008" s="82" t="s">
        <v>3541</v>
      </c>
      <c r="AN1008" s="23">
        <v>43231.89594170139</v>
      </c>
      <c r="AO1008" s="78" t="s">
        <v>1794</v>
      </c>
      <c r="AP1008" s="81">
        <v>43362</v>
      </c>
      <c r="AQ1008" s="76" t="s">
        <v>3542</v>
      </c>
      <c r="AR1008" s="76">
        <v>1673005</v>
      </c>
      <c r="AS1008" s="5"/>
      <c r="AT1008" s="78" t="s">
        <v>1819</v>
      </c>
      <c r="AU1008" s="81" t="s">
        <v>1802</v>
      </c>
      <c r="AV1008" s="78"/>
      <c r="AW1008" s="87"/>
      <c r="AX1008" s="131" t="s">
        <v>1780</v>
      </c>
    </row>
    <row r="1009" spans="1:50" s="88" customFormat="1" ht="36.75" customHeight="1">
      <c r="A1009" s="181">
        <v>129</v>
      </c>
      <c r="B1009" s="53" t="s">
        <v>1149</v>
      </c>
      <c r="C1009" s="79" t="s">
        <v>1142</v>
      </c>
      <c r="D1009" s="35" t="s">
        <v>4097</v>
      </c>
      <c r="E1009" s="1" t="s">
        <v>2002</v>
      </c>
      <c r="F1009" s="1" t="s">
        <v>1688</v>
      </c>
      <c r="G1009" s="78" t="s">
        <v>1290</v>
      </c>
      <c r="H1009" s="17" t="s">
        <v>4426</v>
      </c>
      <c r="I1009" s="17" t="s">
        <v>1780</v>
      </c>
      <c r="J1009" s="170"/>
      <c r="K1009" s="85" t="s">
        <v>1710</v>
      </c>
      <c r="L1009" s="85" t="s">
        <v>4606</v>
      </c>
      <c r="M1009" s="85"/>
      <c r="N1009" s="79"/>
      <c r="O1009" s="133" t="s">
        <v>4698</v>
      </c>
      <c r="P1009" s="79" t="s">
        <v>4596</v>
      </c>
      <c r="Q1009" s="79" t="s">
        <v>4689</v>
      </c>
      <c r="R1009" s="79" t="e">
        <v>#N/A</v>
      </c>
      <c r="S1009" s="86"/>
      <c r="T1009" s="78"/>
      <c r="U1009" s="79"/>
      <c r="V1009" s="79" t="e">
        <v>#N/A</v>
      </c>
      <c r="W1009" s="79" t="s">
        <v>1780</v>
      </c>
      <c r="X1009" s="81" t="s">
        <v>4</v>
      </c>
      <c r="Y1009" s="80" t="s">
        <v>1913</v>
      </c>
      <c r="Z1009" s="79" t="s">
        <v>4662</v>
      </c>
      <c r="AA1009" s="91" t="s">
        <v>3554</v>
      </c>
      <c r="AB1009" s="91"/>
      <c r="AC1009" s="76" t="s">
        <v>45</v>
      </c>
      <c r="AD1009" s="78" t="s">
        <v>1714</v>
      </c>
      <c r="AE1009" s="83"/>
      <c r="AF1009" s="78" t="s">
        <v>1714</v>
      </c>
      <c r="AG1009" s="78" t="s">
        <v>1290</v>
      </c>
      <c r="AH1009" s="83"/>
      <c r="AI1009" s="28" t="s">
        <v>1688</v>
      </c>
      <c r="AJ1009" s="97" t="s">
        <v>1627</v>
      </c>
      <c r="AK1009" s="78"/>
      <c r="AL1009" s="83"/>
      <c r="AM1009" s="76" t="s">
        <v>3541</v>
      </c>
      <c r="AN1009" s="23">
        <v>43232.074409606481</v>
      </c>
      <c r="AO1009" s="78" t="s">
        <v>1794</v>
      </c>
      <c r="AP1009" s="81">
        <v>43362</v>
      </c>
      <c r="AQ1009" s="76" t="s">
        <v>3555</v>
      </c>
      <c r="AR1009" s="76">
        <v>1673033</v>
      </c>
      <c r="AS1009" s="5"/>
      <c r="AT1009" s="78" t="s">
        <v>1819</v>
      </c>
      <c r="AU1009" s="81" t="s">
        <v>1802</v>
      </c>
      <c r="AV1009" s="78"/>
      <c r="AW1009" s="87"/>
      <c r="AX1009" s="131" t="s">
        <v>1780</v>
      </c>
    </row>
    <row r="1010" spans="1:50" s="88" customFormat="1" ht="36.75" customHeight="1">
      <c r="A1010" s="181">
        <v>130</v>
      </c>
      <c r="B1010" s="53" t="s">
        <v>1146</v>
      </c>
      <c r="C1010" s="79" t="s">
        <v>1142</v>
      </c>
      <c r="D1010" s="35" t="s">
        <v>4094</v>
      </c>
      <c r="E1010" s="1" t="s">
        <v>2002</v>
      </c>
      <c r="F1010" s="1" t="s">
        <v>1688</v>
      </c>
      <c r="G1010" s="78" t="s">
        <v>1290</v>
      </c>
      <c r="H1010" s="17" t="s">
        <v>4426</v>
      </c>
      <c r="I1010" s="17" t="s">
        <v>1780</v>
      </c>
      <c r="J1010" s="170"/>
      <c r="K1010" s="85" t="s">
        <v>1710</v>
      </c>
      <c r="L1010" s="85" t="s">
        <v>4606</v>
      </c>
      <c r="M1010" s="85"/>
      <c r="N1010" s="79"/>
      <c r="O1010" s="133" t="s">
        <v>4698</v>
      </c>
      <c r="P1010" s="79" t="s">
        <v>4596</v>
      </c>
      <c r="Q1010" s="79" t="s">
        <v>4689</v>
      </c>
      <c r="R1010" s="79" t="e">
        <v>#N/A</v>
      </c>
      <c r="S1010" s="86"/>
      <c r="T1010" s="78"/>
      <c r="U1010" s="79"/>
      <c r="V1010" s="79" t="e">
        <v>#N/A</v>
      </c>
      <c r="W1010" s="79" t="s">
        <v>1780</v>
      </c>
      <c r="X1010" s="81" t="s">
        <v>4</v>
      </c>
      <c r="Y1010" s="80" t="s">
        <v>1913</v>
      </c>
      <c r="Z1010" s="79" t="s">
        <v>4662</v>
      </c>
      <c r="AA1010" s="91" t="s">
        <v>2609</v>
      </c>
      <c r="AB1010" s="91"/>
      <c r="AC1010" s="76" t="s">
        <v>45</v>
      </c>
      <c r="AD1010" s="78" t="s">
        <v>1714</v>
      </c>
      <c r="AE1010" s="83"/>
      <c r="AF1010" s="78" t="s">
        <v>1714</v>
      </c>
      <c r="AG1010" s="78" t="s">
        <v>1290</v>
      </c>
      <c r="AH1010" s="83"/>
      <c r="AI1010" s="28" t="s">
        <v>1688</v>
      </c>
      <c r="AJ1010" s="97" t="s">
        <v>1627</v>
      </c>
      <c r="AK1010" s="78"/>
      <c r="AL1010" s="83"/>
      <c r="AM1010" s="76" t="s">
        <v>3541</v>
      </c>
      <c r="AN1010" s="23">
        <v>43231.902179282406</v>
      </c>
      <c r="AO1010" s="78" t="s">
        <v>1794</v>
      </c>
      <c r="AP1010" s="81">
        <v>43362</v>
      </c>
      <c r="AQ1010" s="76" t="s">
        <v>3551</v>
      </c>
      <c r="AR1010" s="76">
        <v>1673074</v>
      </c>
      <c r="AS1010" s="5"/>
      <c r="AT1010" s="78" t="s">
        <v>1819</v>
      </c>
      <c r="AU1010" s="81" t="s">
        <v>1802</v>
      </c>
      <c r="AV1010" s="78"/>
      <c r="AW1010" s="87"/>
      <c r="AX1010" s="131" t="s">
        <v>1780</v>
      </c>
    </row>
    <row r="1011" spans="1:50" s="88" customFormat="1" ht="36.75" customHeight="1">
      <c r="A1011" s="181">
        <v>131</v>
      </c>
      <c r="B1011" s="53" t="s">
        <v>1147</v>
      </c>
      <c r="C1011" s="79" t="s">
        <v>1142</v>
      </c>
      <c r="D1011" s="35" t="s">
        <v>4090</v>
      </c>
      <c r="E1011" s="1" t="s">
        <v>2002</v>
      </c>
      <c r="F1011" s="1" t="s">
        <v>1688</v>
      </c>
      <c r="G1011" s="78" t="s">
        <v>1290</v>
      </c>
      <c r="H1011" s="17" t="s">
        <v>4426</v>
      </c>
      <c r="I1011" s="17" t="s">
        <v>1780</v>
      </c>
      <c r="J1011" s="170"/>
      <c r="K1011" s="85" t="s">
        <v>1710</v>
      </c>
      <c r="L1011" s="85" t="s">
        <v>4606</v>
      </c>
      <c r="M1011" s="85"/>
      <c r="N1011" s="79"/>
      <c r="O1011" s="133" t="s">
        <v>4698</v>
      </c>
      <c r="P1011" s="79" t="s">
        <v>4596</v>
      </c>
      <c r="Q1011" s="79" t="s">
        <v>4689</v>
      </c>
      <c r="R1011" s="79" t="e">
        <v>#N/A</v>
      </c>
      <c r="S1011" s="86"/>
      <c r="T1011" s="78"/>
      <c r="U1011" s="79"/>
      <c r="V1011" s="79" t="e">
        <v>#N/A</v>
      </c>
      <c r="W1011" s="79" t="s">
        <v>1780</v>
      </c>
      <c r="X1011" s="81" t="s">
        <v>4</v>
      </c>
      <c r="Y1011" s="80" t="s">
        <v>1913</v>
      </c>
      <c r="Z1011" s="79" t="s">
        <v>4662</v>
      </c>
      <c r="AA1011" s="91" t="s">
        <v>3547</v>
      </c>
      <c r="AB1011" s="91"/>
      <c r="AC1011" s="76" t="s">
        <v>45</v>
      </c>
      <c r="AD1011" s="78" t="s">
        <v>1714</v>
      </c>
      <c r="AE1011" s="83"/>
      <c r="AF1011" s="78" t="s">
        <v>1714</v>
      </c>
      <c r="AG1011" s="78" t="s">
        <v>1290</v>
      </c>
      <c r="AH1011" s="83"/>
      <c r="AI1011" s="28" t="s">
        <v>1688</v>
      </c>
      <c r="AJ1011" s="97" t="s">
        <v>1627</v>
      </c>
      <c r="AK1011" s="78"/>
      <c r="AL1011" s="83"/>
      <c r="AM1011" s="76" t="s">
        <v>3541</v>
      </c>
      <c r="AN1011" s="23">
        <v>43231.925677083331</v>
      </c>
      <c r="AO1011" s="78" t="s">
        <v>1794</v>
      </c>
      <c r="AP1011" s="81">
        <v>43363</v>
      </c>
      <c r="AQ1011" s="76" t="s">
        <v>3548</v>
      </c>
      <c r="AR1011" s="76">
        <v>1673054</v>
      </c>
      <c r="AS1011" s="5"/>
      <c r="AT1011" s="78" t="s">
        <v>1819</v>
      </c>
      <c r="AU1011" s="81" t="s">
        <v>1802</v>
      </c>
      <c r="AV1011" s="78"/>
      <c r="AW1011" s="87"/>
      <c r="AX1011" s="131" t="s">
        <v>1780</v>
      </c>
    </row>
    <row r="1012" spans="1:50" s="88" customFormat="1" ht="36.75" customHeight="1">
      <c r="A1012" s="181">
        <v>132</v>
      </c>
      <c r="B1012" s="53" t="s">
        <v>1144</v>
      </c>
      <c r="C1012" s="79" t="s">
        <v>1142</v>
      </c>
      <c r="D1012" s="35" t="s">
        <v>4096</v>
      </c>
      <c r="E1012" s="1" t="s">
        <v>2002</v>
      </c>
      <c r="F1012" s="1" t="s">
        <v>1688</v>
      </c>
      <c r="G1012" s="78" t="s">
        <v>1290</v>
      </c>
      <c r="H1012" s="17" t="s">
        <v>4426</v>
      </c>
      <c r="I1012" s="17" t="s">
        <v>1780</v>
      </c>
      <c r="J1012" s="170"/>
      <c r="K1012" s="85" t="s">
        <v>1710</v>
      </c>
      <c r="L1012" s="85" t="s">
        <v>4606</v>
      </c>
      <c r="M1012" s="85"/>
      <c r="N1012" s="79"/>
      <c r="O1012" s="133" t="s">
        <v>4698</v>
      </c>
      <c r="P1012" s="79" t="s">
        <v>4596</v>
      </c>
      <c r="Q1012" s="79" t="s">
        <v>4689</v>
      </c>
      <c r="R1012" s="79" t="e">
        <v>#N/A</v>
      </c>
      <c r="S1012" s="86"/>
      <c r="T1012" s="78"/>
      <c r="U1012" s="79"/>
      <c r="V1012" s="79" t="e">
        <v>#N/A</v>
      </c>
      <c r="W1012" s="79" t="s">
        <v>1780</v>
      </c>
      <c r="X1012" s="81" t="s">
        <v>4</v>
      </c>
      <c r="Y1012" s="80" t="s">
        <v>1913</v>
      </c>
      <c r="Z1012" s="79" t="s">
        <v>4662</v>
      </c>
      <c r="AA1012" s="91" t="s">
        <v>3552</v>
      </c>
      <c r="AB1012" s="91"/>
      <c r="AC1012" s="76" t="s">
        <v>45</v>
      </c>
      <c r="AD1012" s="78" t="s">
        <v>1714</v>
      </c>
      <c r="AE1012" s="83"/>
      <c r="AF1012" s="78" t="s">
        <v>1714</v>
      </c>
      <c r="AG1012" s="78" t="s">
        <v>1290</v>
      </c>
      <c r="AH1012" s="83"/>
      <c r="AI1012" s="28" t="s">
        <v>1688</v>
      </c>
      <c r="AJ1012" s="97" t="s">
        <v>1627</v>
      </c>
      <c r="AK1012" s="78"/>
      <c r="AL1012" s="83"/>
      <c r="AM1012" s="76" t="s">
        <v>3541</v>
      </c>
      <c r="AN1012" s="23">
        <v>43231.876622835647</v>
      </c>
      <c r="AO1012" s="78" t="s">
        <v>1794</v>
      </c>
      <c r="AP1012" s="81">
        <v>43362</v>
      </c>
      <c r="AQ1012" s="76" t="s">
        <v>3553</v>
      </c>
      <c r="AR1012" s="76">
        <v>1673071</v>
      </c>
      <c r="AS1012" s="5"/>
      <c r="AT1012" s="78" t="s">
        <v>1819</v>
      </c>
      <c r="AU1012" s="81" t="s">
        <v>1802</v>
      </c>
      <c r="AV1012" s="78"/>
      <c r="AW1012" s="87"/>
      <c r="AX1012" s="131" t="s">
        <v>1780</v>
      </c>
    </row>
    <row r="1013" spans="1:50" s="88" customFormat="1" ht="36.75" customHeight="1">
      <c r="A1013" s="181">
        <v>133</v>
      </c>
      <c r="B1013" s="53" t="s">
        <v>1145</v>
      </c>
      <c r="C1013" s="79" t="s">
        <v>1142</v>
      </c>
      <c r="D1013" s="35" t="s">
        <v>4092</v>
      </c>
      <c r="E1013" s="1" t="s">
        <v>2002</v>
      </c>
      <c r="F1013" s="1" t="s">
        <v>1688</v>
      </c>
      <c r="G1013" s="78" t="s">
        <v>1290</v>
      </c>
      <c r="H1013" s="17" t="s">
        <v>4426</v>
      </c>
      <c r="I1013" s="17" t="s">
        <v>1780</v>
      </c>
      <c r="J1013" s="170"/>
      <c r="K1013" s="85" t="s">
        <v>1710</v>
      </c>
      <c r="L1013" s="85" t="s">
        <v>4606</v>
      </c>
      <c r="M1013" s="85"/>
      <c r="N1013" s="79"/>
      <c r="O1013" s="133" t="s">
        <v>4698</v>
      </c>
      <c r="P1013" s="79" t="s">
        <v>4596</v>
      </c>
      <c r="Q1013" s="79" t="s">
        <v>4689</v>
      </c>
      <c r="R1013" s="79" t="e">
        <v>#N/A</v>
      </c>
      <c r="S1013" s="86"/>
      <c r="T1013" s="78"/>
      <c r="U1013" s="79"/>
      <c r="V1013" s="79" t="e">
        <v>#N/A</v>
      </c>
      <c r="W1013" s="79" t="s">
        <v>1780</v>
      </c>
      <c r="X1013" s="81" t="s">
        <v>4</v>
      </c>
      <c r="Y1013" s="80" t="s">
        <v>1913</v>
      </c>
      <c r="Z1013" s="79" t="s">
        <v>4662</v>
      </c>
      <c r="AA1013" s="91" t="s">
        <v>3549</v>
      </c>
      <c r="AB1013" s="91"/>
      <c r="AC1013" s="76" t="s">
        <v>45</v>
      </c>
      <c r="AD1013" s="78" t="s">
        <v>1714</v>
      </c>
      <c r="AE1013" s="83"/>
      <c r="AF1013" s="78" t="s">
        <v>1714</v>
      </c>
      <c r="AG1013" s="78" t="s">
        <v>1290</v>
      </c>
      <c r="AH1013" s="83"/>
      <c r="AI1013" s="28" t="s">
        <v>1688</v>
      </c>
      <c r="AJ1013" s="97" t="s">
        <v>1627</v>
      </c>
      <c r="AK1013" s="78"/>
      <c r="AL1013" s="83"/>
      <c r="AM1013" s="76" t="s">
        <v>3541</v>
      </c>
      <c r="AN1013" s="23">
        <v>43231.919858877314</v>
      </c>
      <c r="AO1013" s="78" t="s">
        <v>1794</v>
      </c>
      <c r="AP1013" s="81">
        <v>43363</v>
      </c>
      <c r="AQ1013" s="76" t="s">
        <v>3550</v>
      </c>
      <c r="AR1013" s="76">
        <v>1673056</v>
      </c>
      <c r="AS1013" s="5"/>
      <c r="AT1013" s="78" t="s">
        <v>1819</v>
      </c>
      <c r="AU1013" s="81" t="s">
        <v>1802</v>
      </c>
      <c r="AV1013" s="78"/>
      <c r="AW1013" s="87"/>
      <c r="AX1013" s="131" t="s">
        <v>1780</v>
      </c>
    </row>
    <row r="1014" spans="1:50" s="88" customFormat="1" ht="36.75" customHeight="1">
      <c r="A1014" s="181">
        <v>134</v>
      </c>
      <c r="B1014" s="53" t="s">
        <v>1148</v>
      </c>
      <c r="C1014" s="79" t="s">
        <v>1142</v>
      </c>
      <c r="D1014" s="35" t="s">
        <v>4050</v>
      </c>
      <c r="E1014" s="1" t="s">
        <v>2002</v>
      </c>
      <c r="F1014" s="1" t="s">
        <v>1688</v>
      </c>
      <c r="G1014" s="78" t="s">
        <v>1290</v>
      </c>
      <c r="H1014" s="17" t="s">
        <v>4426</v>
      </c>
      <c r="I1014" s="17" t="s">
        <v>1780</v>
      </c>
      <c r="J1014" s="170"/>
      <c r="K1014" s="85" t="s">
        <v>1710</v>
      </c>
      <c r="L1014" s="85" t="s">
        <v>4606</v>
      </c>
      <c r="M1014" s="85"/>
      <c r="N1014" s="79"/>
      <c r="O1014" s="133" t="s">
        <v>4698</v>
      </c>
      <c r="P1014" s="79" t="s">
        <v>4596</v>
      </c>
      <c r="Q1014" s="79" t="s">
        <v>4689</v>
      </c>
      <c r="R1014" s="79" t="e">
        <v>#N/A</v>
      </c>
      <c r="S1014" s="86"/>
      <c r="T1014" s="78"/>
      <c r="U1014" s="79"/>
      <c r="V1014" s="79" t="e">
        <v>#N/A</v>
      </c>
      <c r="W1014" s="79" t="s">
        <v>1780</v>
      </c>
      <c r="X1014" s="81" t="s">
        <v>4</v>
      </c>
      <c r="Y1014" s="80" t="s">
        <v>1913</v>
      </c>
      <c r="Z1014" s="79" t="s">
        <v>4662</v>
      </c>
      <c r="AA1014" s="91" t="s">
        <v>3545</v>
      </c>
      <c r="AB1014" s="91"/>
      <c r="AC1014" s="76" t="s">
        <v>45</v>
      </c>
      <c r="AD1014" s="78" t="s">
        <v>1714</v>
      </c>
      <c r="AE1014" s="83"/>
      <c r="AF1014" s="78" t="s">
        <v>1714</v>
      </c>
      <c r="AG1014" s="78" t="s">
        <v>1290</v>
      </c>
      <c r="AH1014" s="83"/>
      <c r="AI1014" s="28" t="s">
        <v>1688</v>
      </c>
      <c r="AJ1014" s="97" t="s">
        <v>1627</v>
      </c>
      <c r="AK1014" s="78"/>
      <c r="AL1014" s="83"/>
      <c r="AM1014" s="76" t="s">
        <v>3541</v>
      </c>
      <c r="AN1014" s="23">
        <v>43232.075970405094</v>
      </c>
      <c r="AO1014" s="78" t="s">
        <v>1794</v>
      </c>
      <c r="AP1014" s="81">
        <v>43362</v>
      </c>
      <c r="AQ1014" s="76" t="s">
        <v>3546</v>
      </c>
      <c r="AR1014" s="76">
        <v>1673068</v>
      </c>
      <c r="AS1014" s="5"/>
      <c r="AT1014" s="78" t="s">
        <v>1819</v>
      </c>
      <c r="AU1014" s="81" t="s">
        <v>1802</v>
      </c>
      <c r="AV1014" s="78"/>
      <c r="AW1014" s="87"/>
      <c r="AX1014" s="131" t="s">
        <v>1780</v>
      </c>
    </row>
    <row r="1015" spans="1:50" s="88" customFormat="1" ht="36.75" customHeight="1">
      <c r="A1015" s="181">
        <v>135</v>
      </c>
      <c r="B1015" s="36" t="s">
        <v>1153</v>
      </c>
      <c r="C1015" s="79" t="s">
        <v>1154</v>
      </c>
      <c r="D1015" s="35" t="s">
        <v>2003</v>
      </c>
      <c r="E1015" s="1" t="s">
        <v>2002</v>
      </c>
      <c r="F1015" s="1" t="s">
        <v>1688</v>
      </c>
      <c r="G1015" s="78" t="s">
        <v>1290</v>
      </c>
      <c r="H1015" s="17" t="s">
        <v>4426</v>
      </c>
      <c r="I1015" s="17" t="s">
        <v>1780</v>
      </c>
      <c r="J1015" s="170"/>
      <c r="K1015" s="85"/>
      <c r="L1015" s="85" t="e">
        <v>#N/A</v>
      </c>
      <c r="M1015" s="85"/>
      <c r="N1015" s="79"/>
      <c r="O1015" s="133" t="s">
        <v>4698</v>
      </c>
      <c r="P1015" s="79" t="s">
        <v>4596</v>
      </c>
      <c r="Q1015" s="79" t="s">
        <v>4689</v>
      </c>
      <c r="R1015" s="79" t="e">
        <v>#N/A</v>
      </c>
      <c r="S1015" s="86"/>
      <c r="T1015" s="78"/>
      <c r="U1015" s="79"/>
      <c r="V1015" s="79" t="e">
        <v>#N/A</v>
      </c>
      <c r="W1015" s="79" t="s">
        <v>1780</v>
      </c>
      <c r="X1015" s="81" t="s">
        <v>4</v>
      </c>
      <c r="Y1015" s="80" t="s">
        <v>1913</v>
      </c>
      <c r="Z1015" s="79" t="s">
        <v>4662</v>
      </c>
      <c r="AA1015" s="91" t="s">
        <v>3556</v>
      </c>
      <c r="AB1015" s="91"/>
      <c r="AC1015" s="97" t="s">
        <v>45</v>
      </c>
      <c r="AD1015" s="78" t="s">
        <v>1714</v>
      </c>
      <c r="AE1015" s="83"/>
      <c r="AF1015" s="78" t="s">
        <v>1714</v>
      </c>
      <c r="AG1015" s="78" t="s">
        <v>1290</v>
      </c>
      <c r="AH1015" s="83"/>
      <c r="AI1015" s="28" t="s">
        <v>1688</v>
      </c>
      <c r="AJ1015" s="97" t="s">
        <v>1627</v>
      </c>
      <c r="AK1015" s="78"/>
      <c r="AL1015" s="83"/>
      <c r="AM1015" s="76" t="s">
        <v>3557</v>
      </c>
      <c r="AN1015" s="30"/>
      <c r="AO1015" s="78" t="s">
        <v>1794</v>
      </c>
      <c r="AP1015" s="81">
        <v>43419</v>
      </c>
      <c r="AQ1015" s="76" t="s">
        <v>3558</v>
      </c>
      <c r="AR1015" s="76" t="s">
        <v>3559</v>
      </c>
      <c r="AS1015" s="5"/>
      <c r="AT1015" s="78" t="s">
        <v>1819</v>
      </c>
      <c r="AU1015" s="81" t="s">
        <v>1838</v>
      </c>
      <c r="AV1015" s="78"/>
      <c r="AW1015" s="87"/>
      <c r="AX1015" s="131" t="s">
        <v>1780</v>
      </c>
    </row>
    <row r="1016" spans="1:50" s="88" customFormat="1" ht="36.75" customHeight="1">
      <c r="A1016" s="181">
        <v>136</v>
      </c>
      <c r="B1016" s="55" t="s">
        <v>704</v>
      </c>
      <c r="C1016" s="79" t="s">
        <v>705</v>
      </c>
      <c r="D1016" s="35">
        <v>43246</v>
      </c>
      <c r="E1016" s="78" t="s">
        <v>1829</v>
      </c>
      <c r="F1016" s="78" t="s">
        <v>1688</v>
      </c>
      <c r="G1016" s="78" t="s">
        <v>1290</v>
      </c>
      <c r="H1016" s="17" t="s">
        <v>4426</v>
      </c>
      <c r="I1016" s="17" t="s">
        <v>1780</v>
      </c>
      <c r="J1016" s="170"/>
      <c r="K1016" s="85" t="s">
        <v>1710</v>
      </c>
      <c r="L1016" s="85" t="s">
        <v>4606</v>
      </c>
      <c r="M1016" s="85"/>
      <c r="N1016" s="79"/>
      <c r="O1016" s="133" t="s">
        <v>4698</v>
      </c>
      <c r="P1016" s="79" t="s">
        <v>4596</v>
      </c>
      <c r="Q1016" s="79" t="s">
        <v>4689</v>
      </c>
      <c r="R1016" s="79" t="e">
        <v>#N/A</v>
      </c>
      <c r="S1016" s="86"/>
      <c r="T1016" s="78"/>
      <c r="U1016" s="79"/>
      <c r="V1016" s="79" t="e">
        <v>#N/A</v>
      </c>
      <c r="W1016" s="79" t="s">
        <v>1780</v>
      </c>
      <c r="X1016" s="81" t="s">
        <v>4</v>
      </c>
      <c r="Y1016" s="80" t="s">
        <v>1792</v>
      </c>
      <c r="Z1016" s="79" t="s">
        <v>4662</v>
      </c>
      <c r="AA1016" s="91" t="s">
        <v>1799</v>
      </c>
      <c r="AB1016" s="91"/>
      <c r="AC1016" s="1" t="s">
        <v>1826</v>
      </c>
      <c r="AD1016" s="78" t="s">
        <v>1714</v>
      </c>
      <c r="AE1016" s="83"/>
      <c r="AF1016" s="78" t="s">
        <v>1714</v>
      </c>
      <c r="AG1016" s="78" t="s">
        <v>1290</v>
      </c>
      <c r="AH1016" s="83"/>
      <c r="AI1016" s="28" t="s">
        <v>1688</v>
      </c>
      <c r="AJ1016" s="78" t="s">
        <v>1629</v>
      </c>
      <c r="AK1016" s="78"/>
      <c r="AL1016" s="83"/>
      <c r="AM1016" s="78" t="s">
        <v>2281</v>
      </c>
      <c r="AN1016" s="93" t="s">
        <v>2156</v>
      </c>
      <c r="AO1016" s="78" t="s">
        <v>1830</v>
      </c>
      <c r="AP1016" s="81">
        <v>43577</v>
      </c>
      <c r="AQ1016" s="76" t="s">
        <v>3560</v>
      </c>
      <c r="AR1016" s="76" t="s">
        <v>3561</v>
      </c>
      <c r="AS1016" s="5"/>
      <c r="AT1016" s="78"/>
      <c r="AU1016" s="81" t="s">
        <v>1838</v>
      </c>
      <c r="AV1016" s="78"/>
      <c r="AW1016" s="87"/>
      <c r="AX1016" s="131" t="s">
        <v>1780</v>
      </c>
    </row>
    <row r="1017" spans="1:50" s="88" customFormat="1" ht="36.75" customHeight="1">
      <c r="A1017" s="181">
        <v>137</v>
      </c>
      <c r="B1017" s="55" t="s">
        <v>706</v>
      </c>
      <c r="C1017" s="79" t="s">
        <v>705</v>
      </c>
      <c r="D1017" s="35">
        <v>43246</v>
      </c>
      <c r="E1017" s="78" t="s">
        <v>1829</v>
      </c>
      <c r="F1017" s="78" t="s">
        <v>1688</v>
      </c>
      <c r="G1017" s="78" t="s">
        <v>1290</v>
      </c>
      <c r="H1017" s="17" t="s">
        <v>4426</v>
      </c>
      <c r="I1017" s="17" t="s">
        <v>1780</v>
      </c>
      <c r="J1017" s="170"/>
      <c r="K1017" s="85" t="s">
        <v>1710</v>
      </c>
      <c r="L1017" s="85" t="s">
        <v>4606</v>
      </c>
      <c r="M1017" s="85"/>
      <c r="N1017" s="79"/>
      <c r="O1017" s="133" t="s">
        <v>4698</v>
      </c>
      <c r="P1017" s="79" t="s">
        <v>4596</v>
      </c>
      <c r="Q1017" s="79" t="s">
        <v>4689</v>
      </c>
      <c r="R1017" s="79" t="e">
        <v>#N/A</v>
      </c>
      <c r="S1017" s="86"/>
      <c r="T1017" s="78"/>
      <c r="U1017" s="79"/>
      <c r="V1017" s="79" t="e">
        <v>#N/A</v>
      </c>
      <c r="W1017" s="79" t="s">
        <v>1780</v>
      </c>
      <c r="X1017" s="81" t="s">
        <v>4</v>
      </c>
      <c r="Y1017" s="80" t="s">
        <v>1913</v>
      </c>
      <c r="Z1017" s="79" t="s">
        <v>4662</v>
      </c>
      <c r="AA1017" s="91" t="s">
        <v>3562</v>
      </c>
      <c r="AB1017" s="91"/>
      <c r="AC1017" s="1" t="s">
        <v>1826</v>
      </c>
      <c r="AD1017" s="78" t="s">
        <v>1714</v>
      </c>
      <c r="AE1017" s="83"/>
      <c r="AF1017" s="78" t="s">
        <v>1714</v>
      </c>
      <c r="AG1017" s="78" t="s">
        <v>1290</v>
      </c>
      <c r="AH1017" s="83"/>
      <c r="AI1017" s="28" t="s">
        <v>1688</v>
      </c>
      <c r="AJ1017" s="78" t="s">
        <v>1629</v>
      </c>
      <c r="AK1017" s="78"/>
      <c r="AL1017" s="83"/>
      <c r="AM1017" s="78" t="s">
        <v>2281</v>
      </c>
      <c r="AN1017" s="93" t="s">
        <v>2156</v>
      </c>
      <c r="AO1017" s="78" t="s">
        <v>1830</v>
      </c>
      <c r="AP1017" s="81">
        <v>43577</v>
      </c>
      <c r="AQ1017" s="76" t="s">
        <v>3563</v>
      </c>
      <c r="AR1017" s="76" t="s">
        <v>3564</v>
      </c>
      <c r="AS1017" s="5"/>
      <c r="AT1017" s="78"/>
      <c r="AU1017" s="81" t="s">
        <v>1838</v>
      </c>
      <c r="AV1017" s="78"/>
      <c r="AW1017" s="87"/>
      <c r="AX1017" s="131" t="s">
        <v>1780</v>
      </c>
    </row>
    <row r="1018" spans="1:50" s="88" customFormat="1" ht="36.75" customHeight="1">
      <c r="A1018" s="181">
        <v>138</v>
      </c>
      <c r="B1018" s="55" t="s">
        <v>707</v>
      </c>
      <c r="C1018" s="79" t="s">
        <v>708</v>
      </c>
      <c r="D1018" s="35">
        <v>43246</v>
      </c>
      <c r="E1018" s="78" t="s">
        <v>1829</v>
      </c>
      <c r="F1018" s="78" t="s">
        <v>1688</v>
      </c>
      <c r="G1018" s="78" t="s">
        <v>1290</v>
      </c>
      <c r="H1018" s="17" t="s">
        <v>4426</v>
      </c>
      <c r="I1018" s="17" t="s">
        <v>1780</v>
      </c>
      <c r="J1018" s="170"/>
      <c r="K1018" s="85"/>
      <c r="L1018" s="85" t="e">
        <v>#N/A</v>
      </c>
      <c r="M1018" s="85"/>
      <c r="N1018" s="79"/>
      <c r="O1018" s="133" t="s">
        <v>4698</v>
      </c>
      <c r="P1018" s="79" t="s">
        <v>4596</v>
      </c>
      <c r="Q1018" s="79" t="s">
        <v>4689</v>
      </c>
      <c r="R1018" s="79" t="e">
        <v>#N/A</v>
      </c>
      <c r="S1018" s="86"/>
      <c r="T1018" s="78"/>
      <c r="U1018" s="79"/>
      <c r="V1018" s="79" t="e">
        <v>#N/A</v>
      </c>
      <c r="W1018" s="79" t="s">
        <v>1780</v>
      </c>
      <c r="X1018" s="81" t="s">
        <v>4</v>
      </c>
      <c r="Y1018" s="80" t="s">
        <v>1913</v>
      </c>
      <c r="Z1018" s="79" t="s">
        <v>4662</v>
      </c>
      <c r="AA1018" s="91" t="s">
        <v>3565</v>
      </c>
      <c r="AB1018" s="91"/>
      <c r="AC1018" s="1" t="s">
        <v>1826</v>
      </c>
      <c r="AD1018" s="78" t="s">
        <v>1714</v>
      </c>
      <c r="AE1018" s="83"/>
      <c r="AF1018" s="78" t="s">
        <v>1714</v>
      </c>
      <c r="AG1018" s="78" t="s">
        <v>1290</v>
      </c>
      <c r="AH1018" s="83"/>
      <c r="AI1018" s="28" t="s">
        <v>1688</v>
      </c>
      <c r="AJ1018" s="78" t="s">
        <v>1629</v>
      </c>
      <c r="AK1018" s="78"/>
      <c r="AL1018" s="83"/>
      <c r="AM1018" s="78" t="s">
        <v>2281</v>
      </c>
      <c r="AN1018" s="93" t="s">
        <v>2156</v>
      </c>
      <c r="AO1018" s="78" t="s">
        <v>1830</v>
      </c>
      <c r="AP1018" s="81">
        <v>43577</v>
      </c>
      <c r="AQ1018" s="76" t="s">
        <v>3566</v>
      </c>
      <c r="AR1018" s="76" t="s">
        <v>3567</v>
      </c>
      <c r="AS1018" s="5"/>
      <c r="AT1018" s="78"/>
      <c r="AU1018" s="81" t="s">
        <v>1838</v>
      </c>
      <c r="AV1018" s="78"/>
      <c r="AW1018" s="87"/>
      <c r="AX1018" s="131" t="s">
        <v>1780</v>
      </c>
    </row>
    <row r="1019" spans="1:50" s="88" customFormat="1" ht="36.75" customHeight="1">
      <c r="A1019" s="181">
        <v>139</v>
      </c>
      <c r="B1019" s="55" t="s">
        <v>709</v>
      </c>
      <c r="C1019" s="79" t="s">
        <v>708</v>
      </c>
      <c r="D1019" s="35">
        <v>43246</v>
      </c>
      <c r="E1019" s="78" t="s">
        <v>1829</v>
      </c>
      <c r="F1019" s="78" t="s">
        <v>1688</v>
      </c>
      <c r="G1019" s="78" t="s">
        <v>1290</v>
      </c>
      <c r="H1019" s="17" t="s">
        <v>4426</v>
      </c>
      <c r="I1019" s="17" t="s">
        <v>1780</v>
      </c>
      <c r="J1019" s="170"/>
      <c r="K1019" s="85"/>
      <c r="L1019" s="85" t="e">
        <v>#N/A</v>
      </c>
      <c r="M1019" s="85"/>
      <c r="N1019" s="79"/>
      <c r="O1019" s="133" t="s">
        <v>4698</v>
      </c>
      <c r="P1019" s="79" t="s">
        <v>4596</v>
      </c>
      <c r="Q1019" s="79" t="s">
        <v>4689</v>
      </c>
      <c r="R1019" s="79" t="e">
        <v>#N/A</v>
      </c>
      <c r="S1019" s="86"/>
      <c r="T1019" s="78"/>
      <c r="U1019" s="79"/>
      <c r="V1019" s="79" t="e">
        <v>#N/A</v>
      </c>
      <c r="W1019" s="79" t="s">
        <v>1780</v>
      </c>
      <c r="X1019" s="81" t="s">
        <v>4</v>
      </c>
      <c r="Y1019" s="80" t="s">
        <v>1913</v>
      </c>
      <c r="Z1019" s="79" t="s">
        <v>4662</v>
      </c>
      <c r="AA1019" s="91" t="s">
        <v>3565</v>
      </c>
      <c r="AB1019" s="91"/>
      <c r="AC1019" s="1" t="s">
        <v>1826</v>
      </c>
      <c r="AD1019" s="78" t="s">
        <v>1714</v>
      </c>
      <c r="AE1019" s="83"/>
      <c r="AF1019" s="78" t="s">
        <v>1714</v>
      </c>
      <c r="AG1019" s="78" t="s">
        <v>1290</v>
      </c>
      <c r="AH1019" s="83"/>
      <c r="AI1019" s="28" t="s">
        <v>1688</v>
      </c>
      <c r="AJ1019" s="78" t="s">
        <v>1629</v>
      </c>
      <c r="AK1019" s="78"/>
      <c r="AL1019" s="83"/>
      <c r="AM1019" s="78" t="s">
        <v>2281</v>
      </c>
      <c r="AN1019" s="93" t="s">
        <v>2156</v>
      </c>
      <c r="AO1019" s="78" t="s">
        <v>1830</v>
      </c>
      <c r="AP1019" s="81">
        <v>43577</v>
      </c>
      <c r="AQ1019" s="76" t="s">
        <v>3568</v>
      </c>
      <c r="AR1019" s="76" t="s">
        <v>3569</v>
      </c>
      <c r="AS1019" s="5"/>
      <c r="AT1019" s="78"/>
      <c r="AU1019" s="81" t="s">
        <v>1838</v>
      </c>
      <c r="AV1019" s="78"/>
      <c r="AW1019" s="87"/>
      <c r="AX1019" s="131" t="s">
        <v>1780</v>
      </c>
    </row>
    <row r="1020" spans="1:50" s="88" customFormat="1" ht="36.75" customHeight="1">
      <c r="A1020" s="181">
        <v>140</v>
      </c>
      <c r="B1020" s="60" t="s">
        <v>668</v>
      </c>
      <c r="C1020" s="79" t="s">
        <v>669</v>
      </c>
      <c r="D1020" s="35">
        <v>43262</v>
      </c>
      <c r="E1020" s="78" t="s">
        <v>1829</v>
      </c>
      <c r="F1020" s="78" t="s">
        <v>1688</v>
      </c>
      <c r="G1020" s="78" t="s">
        <v>1290</v>
      </c>
      <c r="H1020" s="17" t="s">
        <v>4426</v>
      </c>
      <c r="I1020" s="17" t="s">
        <v>1780</v>
      </c>
      <c r="J1020" s="170"/>
      <c r="K1020" s="85"/>
      <c r="L1020" s="85" t="e">
        <v>#N/A</v>
      </c>
      <c r="M1020" s="85"/>
      <c r="N1020" s="79"/>
      <c r="O1020" s="133" t="s">
        <v>4698</v>
      </c>
      <c r="P1020" s="79" t="s">
        <v>4596</v>
      </c>
      <c r="Q1020" s="79" t="s">
        <v>4689</v>
      </c>
      <c r="R1020" s="79" t="e">
        <v>#N/A</v>
      </c>
      <c r="S1020" s="86"/>
      <c r="T1020" s="78"/>
      <c r="U1020" s="79" t="s">
        <v>4715</v>
      </c>
      <c r="V1020" s="79" t="e">
        <v>#N/A</v>
      </c>
      <c r="W1020" s="79" t="s">
        <v>1780</v>
      </c>
      <c r="X1020" s="81" t="s">
        <v>4</v>
      </c>
      <c r="Y1020" s="80" t="s">
        <v>2311</v>
      </c>
      <c r="Z1020" s="79" t="s">
        <v>4742</v>
      </c>
      <c r="AA1020" s="91" t="s">
        <v>2145</v>
      </c>
      <c r="AB1020" s="91"/>
      <c r="AC1020" s="1" t="s">
        <v>1826</v>
      </c>
      <c r="AD1020" s="78" t="s">
        <v>1714</v>
      </c>
      <c r="AE1020" s="83"/>
      <c r="AF1020" s="78" t="s">
        <v>1714</v>
      </c>
      <c r="AG1020" s="78" t="s">
        <v>1290</v>
      </c>
      <c r="AH1020" s="83"/>
      <c r="AI1020" s="28" t="s">
        <v>1688</v>
      </c>
      <c r="AJ1020" s="78" t="s">
        <v>1629</v>
      </c>
      <c r="AK1020" s="78"/>
      <c r="AL1020" s="83"/>
      <c r="AM1020" s="78" t="s">
        <v>2281</v>
      </c>
      <c r="AN1020" s="93" t="s">
        <v>2282</v>
      </c>
      <c r="AO1020" s="78" t="s">
        <v>1830</v>
      </c>
      <c r="AP1020" s="81">
        <v>43577</v>
      </c>
      <c r="AQ1020" s="76" t="s">
        <v>3570</v>
      </c>
      <c r="AR1020" s="76" t="s">
        <v>3571</v>
      </c>
      <c r="AS1020" s="5"/>
      <c r="AT1020" s="78"/>
      <c r="AU1020" s="81" t="s">
        <v>1838</v>
      </c>
      <c r="AV1020" s="78"/>
      <c r="AW1020" s="87"/>
      <c r="AX1020" s="131" t="s">
        <v>1780</v>
      </c>
    </row>
    <row r="1021" spans="1:50" s="88" customFormat="1" ht="36.75" customHeight="1">
      <c r="A1021" s="181">
        <v>141</v>
      </c>
      <c r="B1021" s="60" t="s">
        <v>648</v>
      </c>
      <c r="C1021" s="79" t="s">
        <v>647</v>
      </c>
      <c r="D1021" s="35">
        <v>43269</v>
      </c>
      <c r="E1021" s="78" t="s">
        <v>1829</v>
      </c>
      <c r="F1021" s="78" t="s">
        <v>1688</v>
      </c>
      <c r="G1021" s="78" t="s">
        <v>1290</v>
      </c>
      <c r="H1021" s="17" t="s">
        <v>4426</v>
      </c>
      <c r="I1021" s="17" t="s">
        <v>1780</v>
      </c>
      <c r="J1021" s="170"/>
      <c r="K1021" s="85"/>
      <c r="L1021" s="85" t="e">
        <v>#N/A</v>
      </c>
      <c r="M1021" s="85"/>
      <c r="N1021" s="79"/>
      <c r="O1021" s="133" t="s">
        <v>4698</v>
      </c>
      <c r="P1021" s="79" t="s">
        <v>4596</v>
      </c>
      <c r="Q1021" s="79" t="s">
        <v>4689</v>
      </c>
      <c r="R1021" s="79" t="e">
        <v>#N/A</v>
      </c>
      <c r="S1021" s="86"/>
      <c r="T1021" s="78"/>
      <c r="U1021" s="79"/>
      <c r="V1021" s="79" t="e">
        <v>#N/A</v>
      </c>
      <c r="W1021" s="79" t="s">
        <v>1780</v>
      </c>
      <c r="X1021" s="81" t="s">
        <v>4</v>
      </c>
      <c r="Y1021" s="80" t="s">
        <v>1913</v>
      </c>
      <c r="Z1021" s="79" t="s">
        <v>4662</v>
      </c>
      <c r="AA1021" s="91" t="s">
        <v>3577</v>
      </c>
      <c r="AB1021" s="91"/>
      <c r="AC1021" s="1" t="s">
        <v>1826</v>
      </c>
      <c r="AD1021" s="78" t="s">
        <v>1714</v>
      </c>
      <c r="AE1021" s="83"/>
      <c r="AF1021" s="78" t="s">
        <v>1714</v>
      </c>
      <c r="AG1021" s="78" t="s">
        <v>1290</v>
      </c>
      <c r="AH1021" s="83"/>
      <c r="AI1021" s="28" t="s">
        <v>1688</v>
      </c>
      <c r="AJ1021" s="78" t="s">
        <v>1629</v>
      </c>
      <c r="AK1021" s="78"/>
      <c r="AL1021" s="83"/>
      <c r="AM1021" s="78" t="s">
        <v>2060</v>
      </c>
      <c r="AN1021" s="93" t="s">
        <v>2043</v>
      </c>
      <c r="AO1021" s="78" t="s">
        <v>1830</v>
      </c>
      <c r="AP1021" s="81">
        <v>43577</v>
      </c>
      <c r="AQ1021" s="76" t="s">
        <v>3578</v>
      </c>
      <c r="AR1021" s="76" t="s">
        <v>3579</v>
      </c>
      <c r="AS1021" s="5"/>
      <c r="AT1021" s="78"/>
      <c r="AU1021" s="81" t="s">
        <v>1838</v>
      </c>
      <c r="AV1021" s="78"/>
      <c r="AW1021" s="87"/>
      <c r="AX1021" s="131" t="s">
        <v>1780</v>
      </c>
    </row>
    <row r="1022" spans="1:50" s="88" customFormat="1" ht="36.75" customHeight="1">
      <c r="A1022" s="181">
        <v>142</v>
      </c>
      <c r="B1022" s="60" t="s">
        <v>651</v>
      </c>
      <c r="C1022" s="79" t="s">
        <v>647</v>
      </c>
      <c r="D1022" s="35">
        <v>43269</v>
      </c>
      <c r="E1022" s="78" t="s">
        <v>1829</v>
      </c>
      <c r="F1022" s="78" t="s">
        <v>1688</v>
      </c>
      <c r="G1022" s="78" t="s">
        <v>1290</v>
      </c>
      <c r="H1022" s="17" t="s">
        <v>4426</v>
      </c>
      <c r="I1022" s="17" t="s">
        <v>1780</v>
      </c>
      <c r="J1022" s="170"/>
      <c r="K1022" s="85"/>
      <c r="L1022" s="85" t="e">
        <v>#N/A</v>
      </c>
      <c r="M1022" s="85"/>
      <c r="N1022" s="79"/>
      <c r="O1022" s="133" t="s">
        <v>4698</v>
      </c>
      <c r="P1022" s="79" t="s">
        <v>4596</v>
      </c>
      <c r="Q1022" s="79" t="s">
        <v>4689</v>
      </c>
      <c r="R1022" s="79" t="e">
        <v>#N/A</v>
      </c>
      <c r="S1022" s="86"/>
      <c r="T1022" s="78"/>
      <c r="U1022" s="79"/>
      <c r="V1022" s="79" t="e">
        <v>#N/A</v>
      </c>
      <c r="W1022" s="79" t="s">
        <v>1780</v>
      </c>
      <c r="X1022" s="81" t="s">
        <v>4</v>
      </c>
      <c r="Y1022" s="80" t="s">
        <v>1913</v>
      </c>
      <c r="Z1022" s="79" t="s">
        <v>4662</v>
      </c>
      <c r="AA1022" s="91" t="s">
        <v>3565</v>
      </c>
      <c r="AB1022" s="91"/>
      <c r="AC1022" s="1" t="s">
        <v>1826</v>
      </c>
      <c r="AD1022" s="78" t="s">
        <v>1714</v>
      </c>
      <c r="AE1022" s="83"/>
      <c r="AF1022" s="78" t="s">
        <v>1714</v>
      </c>
      <c r="AG1022" s="78" t="s">
        <v>1290</v>
      </c>
      <c r="AH1022" s="83"/>
      <c r="AI1022" s="28" t="s">
        <v>1688</v>
      </c>
      <c r="AJ1022" s="78" t="s">
        <v>1629</v>
      </c>
      <c r="AK1022" s="78"/>
      <c r="AL1022" s="83"/>
      <c r="AM1022" s="78" t="s">
        <v>2060</v>
      </c>
      <c r="AN1022" s="93" t="s">
        <v>2043</v>
      </c>
      <c r="AO1022" s="78" t="s">
        <v>1830</v>
      </c>
      <c r="AP1022" s="81">
        <v>43577</v>
      </c>
      <c r="AQ1022" s="76" t="s">
        <v>3580</v>
      </c>
      <c r="AR1022" s="76" t="s">
        <v>3581</v>
      </c>
      <c r="AS1022" s="5"/>
      <c r="AT1022" s="78"/>
      <c r="AU1022" s="81" t="s">
        <v>1838</v>
      </c>
      <c r="AV1022" s="78"/>
      <c r="AW1022" s="87"/>
      <c r="AX1022" s="131" t="s">
        <v>1780</v>
      </c>
    </row>
    <row r="1023" spans="1:50" s="88" customFormat="1" ht="36.75" customHeight="1">
      <c r="A1023" s="181">
        <v>143</v>
      </c>
      <c r="B1023" s="60" t="s">
        <v>646</v>
      </c>
      <c r="C1023" s="79" t="s">
        <v>647</v>
      </c>
      <c r="D1023" s="35">
        <v>43269</v>
      </c>
      <c r="E1023" s="78" t="s">
        <v>1829</v>
      </c>
      <c r="F1023" s="78" t="s">
        <v>1688</v>
      </c>
      <c r="G1023" s="78" t="s">
        <v>1290</v>
      </c>
      <c r="H1023" s="17" t="s">
        <v>4426</v>
      </c>
      <c r="I1023" s="17" t="s">
        <v>1780</v>
      </c>
      <c r="J1023" s="170"/>
      <c r="K1023" s="85"/>
      <c r="L1023" s="85" t="e">
        <v>#N/A</v>
      </c>
      <c r="M1023" s="85"/>
      <c r="N1023" s="79"/>
      <c r="O1023" s="133" t="s">
        <v>4698</v>
      </c>
      <c r="P1023" s="79" t="s">
        <v>4596</v>
      </c>
      <c r="Q1023" s="79" t="s">
        <v>4689</v>
      </c>
      <c r="R1023" s="79" t="e">
        <v>#N/A</v>
      </c>
      <c r="S1023" s="86"/>
      <c r="T1023" s="78"/>
      <c r="U1023" s="79" t="s">
        <v>4715</v>
      </c>
      <c r="V1023" s="79" t="e">
        <v>#N/A</v>
      </c>
      <c r="W1023" s="79" t="s">
        <v>1780</v>
      </c>
      <c r="X1023" s="81" t="s">
        <v>4</v>
      </c>
      <c r="Y1023" s="80" t="s">
        <v>2311</v>
      </c>
      <c r="Z1023" s="79" t="s">
        <v>4742</v>
      </c>
      <c r="AA1023" s="91" t="s">
        <v>2145</v>
      </c>
      <c r="AB1023" s="91"/>
      <c r="AC1023" s="1" t="s">
        <v>1826</v>
      </c>
      <c r="AD1023" s="78" t="s">
        <v>1714</v>
      </c>
      <c r="AE1023" s="83"/>
      <c r="AF1023" s="78" t="s">
        <v>1714</v>
      </c>
      <c r="AG1023" s="78" t="s">
        <v>1290</v>
      </c>
      <c r="AH1023" s="83"/>
      <c r="AI1023" s="28" t="s">
        <v>1688</v>
      </c>
      <c r="AJ1023" s="78" t="s">
        <v>1629</v>
      </c>
      <c r="AK1023" s="78"/>
      <c r="AL1023" s="83"/>
      <c r="AM1023" s="78" t="s">
        <v>2060</v>
      </c>
      <c r="AN1023" s="93" t="s">
        <v>2043</v>
      </c>
      <c r="AO1023" s="78" t="s">
        <v>1830</v>
      </c>
      <c r="AP1023" s="81">
        <v>43577</v>
      </c>
      <c r="AQ1023" s="76" t="s">
        <v>3573</v>
      </c>
      <c r="AR1023" s="76" t="s">
        <v>3574</v>
      </c>
      <c r="AS1023" s="5"/>
      <c r="AT1023" s="78"/>
      <c r="AU1023" s="81" t="s">
        <v>1838</v>
      </c>
      <c r="AV1023" s="78"/>
      <c r="AW1023" s="87"/>
      <c r="AX1023" s="131" t="s">
        <v>1780</v>
      </c>
    </row>
    <row r="1024" spans="1:50" s="88" customFormat="1" ht="36.75" customHeight="1">
      <c r="A1024" s="181">
        <v>144</v>
      </c>
      <c r="B1024" s="60" t="s">
        <v>650</v>
      </c>
      <c r="C1024" s="79" t="s">
        <v>647</v>
      </c>
      <c r="D1024" s="35">
        <v>43269</v>
      </c>
      <c r="E1024" s="78" t="s">
        <v>1829</v>
      </c>
      <c r="F1024" s="78" t="s">
        <v>1688</v>
      </c>
      <c r="G1024" s="78" t="s">
        <v>1290</v>
      </c>
      <c r="H1024" s="17" t="s">
        <v>4426</v>
      </c>
      <c r="I1024" s="17" t="s">
        <v>1780</v>
      </c>
      <c r="J1024" s="170"/>
      <c r="K1024" s="85"/>
      <c r="L1024" s="85" t="e">
        <v>#N/A</v>
      </c>
      <c r="M1024" s="85"/>
      <c r="N1024" s="79"/>
      <c r="O1024" s="133" t="s">
        <v>4698</v>
      </c>
      <c r="P1024" s="79" t="s">
        <v>4596</v>
      </c>
      <c r="Q1024" s="79" t="s">
        <v>4689</v>
      </c>
      <c r="R1024" s="79" t="e">
        <v>#N/A</v>
      </c>
      <c r="S1024" s="86"/>
      <c r="T1024" s="78"/>
      <c r="U1024" s="79" t="s">
        <v>4715</v>
      </c>
      <c r="V1024" s="79" t="e">
        <v>#N/A</v>
      </c>
      <c r="W1024" s="79" t="s">
        <v>1780</v>
      </c>
      <c r="X1024" s="81" t="s">
        <v>4</v>
      </c>
      <c r="Y1024" s="80" t="s">
        <v>2311</v>
      </c>
      <c r="Z1024" s="79" t="s">
        <v>4742</v>
      </c>
      <c r="AA1024" s="91" t="s">
        <v>2145</v>
      </c>
      <c r="AB1024" s="91"/>
      <c r="AC1024" s="1" t="s">
        <v>1826</v>
      </c>
      <c r="AD1024" s="78" t="s">
        <v>1714</v>
      </c>
      <c r="AE1024" s="83"/>
      <c r="AF1024" s="78" t="s">
        <v>1714</v>
      </c>
      <c r="AG1024" s="78" t="s">
        <v>1290</v>
      </c>
      <c r="AH1024" s="83"/>
      <c r="AI1024" s="28" t="s">
        <v>1688</v>
      </c>
      <c r="AJ1024" s="78" t="s">
        <v>1629</v>
      </c>
      <c r="AK1024" s="78"/>
      <c r="AL1024" s="83"/>
      <c r="AM1024" s="78" t="s">
        <v>2060</v>
      </c>
      <c r="AN1024" s="93" t="s">
        <v>2043</v>
      </c>
      <c r="AO1024" s="78" t="s">
        <v>1830</v>
      </c>
      <c r="AP1024" s="81">
        <v>43577</v>
      </c>
      <c r="AQ1024" s="76" t="s">
        <v>3575</v>
      </c>
      <c r="AR1024" s="76" t="s">
        <v>3576</v>
      </c>
      <c r="AS1024" s="5"/>
      <c r="AT1024" s="78"/>
      <c r="AU1024" s="81" t="s">
        <v>1838</v>
      </c>
      <c r="AV1024" s="78"/>
      <c r="AW1024" s="87"/>
      <c r="AX1024" s="131" t="s">
        <v>1780</v>
      </c>
    </row>
    <row r="1025" spans="1:50" s="88" customFormat="1" ht="36.75" customHeight="1">
      <c r="A1025" s="181">
        <v>145</v>
      </c>
      <c r="B1025" s="36" t="s">
        <v>1218</v>
      </c>
      <c r="C1025" s="79" t="s">
        <v>1219</v>
      </c>
      <c r="D1025" s="35">
        <v>43273</v>
      </c>
      <c r="E1025" s="1" t="s">
        <v>2002</v>
      </c>
      <c r="F1025" s="1" t="s">
        <v>1688</v>
      </c>
      <c r="G1025" s="78" t="s">
        <v>1290</v>
      </c>
      <c r="H1025" s="17" t="s">
        <v>4426</v>
      </c>
      <c r="I1025" s="17" t="s">
        <v>1780</v>
      </c>
      <c r="J1025" s="170"/>
      <c r="K1025" s="85"/>
      <c r="L1025" s="85" t="e">
        <v>#N/A</v>
      </c>
      <c r="M1025" s="85"/>
      <c r="N1025" s="79"/>
      <c r="O1025" s="133" t="s">
        <v>4698</v>
      </c>
      <c r="P1025" s="79" t="s">
        <v>4596</v>
      </c>
      <c r="Q1025" s="79" t="s">
        <v>4689</v>
      </c>
      <c r="R1025" s="79" t="e">
        <v>#N/A</v>
      </c>
      <c r="S1025" s="86"/>
      <c r="T1025" s="78"/>
      <c r="U1025" s="79"/>
      <c r="V1025" s="79" t="e">
        <v>#N/A</v>
      </c>
      <c r="W1025" s="79" t="s">
        <v>1780</v>
      </c>
      <c r="X1025" s="81" t="s">
        <v>4</v>
      </c>
      <c r="Y1025" s="80" t="s">
        <v>1913</v>
      </c>
      <c r="Z1025" s="79" t="s">
        <v>4662</v>
      </c>
      <c r="AA1025" s="91" t="s">
        <v>3582</v>
      </c>
      <c r="AB1025" s="91"/>
      <c r="AC1025" s="97" t="s">
        <v>45</v>
      </c>
      <c r="AD1025" s="78" t="s">
        <v>1714</v>
      </c>
      <c r="AE1025" s="83"/>
      <c r="AF1025" s="78" t="s">
        <v>1714</v>
      </c>
      <c r="AG1025" s="78" t="s">
        <v>1290</v>
      </c>
      <c r="AH1025" s="83"/>
      <c r="AI1025" s="28" t="s">
        <v>1688</v>
      </c>
      <c r="AJ1025" s="97" t="s">
        <v>1627</v>
      </c>
      <c r="AK1025" s="78"/>
      <c r="AL1025" s="83"/>
      <c r="AM1025" s="97" t="s">
        <v>1143</v>
      </c>
      <c r="AN1025" s="30"/>
      <c r="AO1025" s="78" t="s">
        <v>1794</v>
      </c>
      <c r="AP1025" s="81">
        <v>43419</v>
      </c>
      <c r="AQ1025" s="76" t="s">
        <v>3583</v>
      </c>
      <c r="AR1025" s="76" t="s">
        <v>3584</v>
      </c>
      <c r="AS1025" s="5"/>
      <c r="AT1025" s="78" t="s">
        <v>1819</v>
      </c>
      <c r="AU1025" s="81" t="s">
        <v>1838</v>
      </c>
      <c r="AV1025" s="78"/>
      <c r="AW1025" s="87"/>
      <c r="AX1025" s="131" t="s">
        <v>1780</v>
      </c>
    </row>
    <row r="1026" spans="1:50" s="88" customFormat="1" ht="36.75" customHeight="1">
      <c r="A1026" s="181">
        <v>146</v>
      </c>
      <c r="B1026" s="36" t="s">
        <v>1210</v>
      </c>
      <c r="C1026" s="79" t="s">
        <v>1211</v>
      </c>
      <c r="D1026" s="35">
        <v>43273</v>
      </c>
      <c r="E1026" s="1" t="s">
        <v>2002</v>
      </c>
      <c r="F1026" s="1" t="s">
        <v>1688</v>
      </c>
      <c r="G1026" s="78" t="s">
        <v>1290</v>
      </c>
      <c r="H1026" s="17" t="s">
        <v>4426</v>
      </c>
      <c r="I1026" s="17" t="s">
        <v>1780</v>
      </c>
      <c r="J1026" s="170"/>
      <c r="K1026" s="85"/>
      <c r="L1026" s="85" t="e">
        <v>#N/A</v>
      </c>
      <c r="M1026" s="85"/>
      <c r="N1026" s="79"/>
      <c r="O1026" s="133" t="s">
        <v>4698</v>
      </c>
      <c r="P1026" s="79" t="s">
        <v>4596</v>
      </c>
      <c r="Q1026" s="79" t="s">
        <v>4689</v>
      </c>
      <c r="R1026" s="79" t="e">
        <v>#N/A</v>
      </c>
      <c r="S1026" s="86"/>
      <c r="T1026" s="78"/>
      <c r="U1026" s="79"/>
      <c r="V1026" s="79" t="e">
        <v>#N/A</v>
      </c>
      <c r="W1026" s="79" t="s">
        <v>1780</v>
      </c>
      <c r="X1026" s="81" t="s">
        <v>4</v>
      </c>
      <c r="Y1026" s="80" t="s">
        <v>1913</v>
      </c>
      <c r="Z1026" s="79" t="s">
        <v>4662</v>
      </c>
      <c r="AA1026" s="91" t="s">
        <v>3585</v>
      </c>
      <c r="AB1026" s="91"/>
      <c r="AC1026" s="97" t="s">
        <v>45</v>
      </c>
      <c r="AD1026" s="78" t="s">
        <v>1714</v>
      </c>
      <c r="AE1026" s="83"/>
      <c r="AF1026" s="78" t="s">
        <v>1714</v>
      </c>
      <c r="AG1026" s="78" t="s">
        <v>1290</v>
      </c>
      <c r="AH1026" s="83"/>
      <c r="AI1026" s="28" t="s">
        <v>1688</v>
      </c>
      <c r="AJ1026" s="97" t="s">
        <v>1627</v>
      </c>
      <c r="AK1026" s="78"/>
      <c r="AL1026" s="83"/>
      <c r="AM1026" s="97" t="s">
        <v>1143</v>
      </c>
      <c r="AN1026" s="30"/>
      <c r="AO1026" s="78" t="s">
        <v>1794</v>
      </c>
      <c r="AP1026" s="81">
        <v>43419</v>
      </c>
      <c r="AQ1026" s="76" t="s">
        <v>3586</v>
      </c>
      <c r="AR1026" s="76" t="s">
        <v>3587</v>
      </c>
      <c r="AS1026" s="5"/>
      <c r="AT1026" s="78" t="s">
        <v>1819</v>
      </c>
      <c r="AU1026" s="81" t="s">
        <v>1838</v>
      </c>
      <c r="AV1026" s="78"/>
      <c r="AW1026" s="87"/>
      <c r="AX1026" s="131" t="s">
        <v>1780</v>
      </c>
    </row>
    <row r="1027" spans="1:50" s="88" customFormat="1" ht="36.75" customHeight="1">
      <c r="A1027" s="181">
        <v>147</v>
      </c>
      <c r="B1027" s="36" t="s">
        <v>1216</v>
      </c>
      <c r="C1027" s="79" t="s">
        <v>1211</v>
      </c>
      <c r="D1027" s="35">
        <v>43273</v>
      </c>
      <c r="E1027" s="1" t="s">
        <v>2002</v>
      </c>
      <c r="F1027" s="1" t="s">
        <v>1688</v>
      </c>
      <c r="G1027" s="78" t="s">
        <v>1290</v>
      </c>
      <c r="H1027" s="17" t="s">
        <v>4426</v>
      </c>
      <c r="I1027" s="17" t="s">
        <v>1780</v>
      </c>
      <c r="J1027" s="170"/>
      <c r="K1027" s="85"/>
      <c r="L1027" s="85" t="e">
        <v>#N/A</v>
      </c>
      <c r="M1027" s="85"/>
      <c r="N1027" s="79"/>
      <c r="O1027" s="133" t="s">
        <v>4698</v>
      </c>
      <c r="P1027" s="79" t="s">
        <v>4596</v>
      </c>
      <c r="Q1027" s="79" t="s">
        <v>4689</v>
      </c>
      <c r="R1027" s="79" t="e">
        <v>#N/A</v>
      </c>
      <c r="S1027" s="86"/>
      <c r="T1027" s="78"/>
      <c r="U1027" s="79"/>
      <c r="V1027" s="79" t="e">
        <v>#N/A</v>
      </c>
      <c r="W1027" s="79" t="s">
        <v>1780</v>
      </c>
      <c r="X1027" s="81" t="s">
        <v>4</v>
      </c>
      <c r="Y1027" s="80" t="s">
        <v>1913</v>
      </c>
      <c r="Z1027" s="79" t="s">
        <v>4662</v>
      </c>
      <c r="AA1027" s="91" t="s">
        <v>3585</v>
      </c>
      <c r="AB1027" s="91"/>
      <c r="AC1027" s="97" t="s">
        <v>45</v>
      </c>
      <c r="AD1027" s="78" t="s">
        <v>1714</v>
      </c>
      <c r="AE1027" s="83"/>
      <c r="AF1027" s="78" t="s">
        <v>1714</v>
      </c>
      <c r="AG1027" s="78" t="s">
        <v>1290</v>
      </c>
      <c r="AH1027" s="83"/>
      <c r="AI1027" s="28" t="s">
        <v>1688</v>
      </c>
      <c r="AJ1027" s="97" t="s">
        <v>1627</v>
      </c>
      <c r="AK1027" s="78"/>
      <c r="AL1027" s="83"/>
      <c r="AM1027" s="97" t="s">
        <v>1143</v>
      </c>
      <c r="AN1027" s="30"/>
      <c r="AO1027" s="78" t="s">
        <v>1794</v>
      </c>
      <c r="AP1027" s="81">
        <v>43419</v>
      </c>
      <c r="AQ1027" s="76" t="s">
        <v>3588</v>
      </c>
      <c r="AR1027" s="76" t="s">
        <v>3589</v>
      </c>
      <c r="AS1027" s="5"/>
      <c r="AT1027" s="78" t="s">
        <v>1819</v>
      </c>
      <c r="AU1027" s="81" t="s">
        <v>1838</v>
      </c>
      <c r="AV1027" s="78"/>
      <c r="AW1027" s="87"/>
      <c r="AX1027" s="131" t="s">
        <v>1780</v>
      </c>
    </row>
    <row r="1028" spans="1:50" s="88" customFormat="1" ht="36.75" customHeight="1">
      <c r="A1028" s="181">
        <v>148</v>
      </c>
      <c r="B1028" s="36" t="s">
        <v>1213</v>
      </c>
      <c r="C1028" s="79" t="s">
        <v>1211</v>
      </c>
      <c r="D1028" s="35">
        <v>43273</v>
      </c>
      <c r="E1028" s="1" t="s">
        <v>2002</v>
      </c>
      <c r="F1028" s="1" t="s">
        <v>1688</v>
      </c>
      <c r="G1028" s="78" t="s">
        <v>1290</v>
      </c>
      <c r="H1028" s="17" t="s">
        <v>4426</v>
      </c>
      <c r="I1028" s="17" t="s">
        <v>1780</v>
      </c>
      <c r="J1028" s="170"/>
      <c r="K1028" s="85"/>
      <c r="L1028" s="85" t="e">
        <v>#N/A</v>
      </c>
      <c r="M1028" s="85"/>
      <c r="N1028" s="79"/>
      <c r="O1028" s="133" t="s">
        <v>4698</v>
      </c>
      <c r="P1028" s="79" t="s">
        <v>4596</v>
      </c>
      <c r="Q1028" s="79" t="s">
        <v>4689</v>
      </c>
      <c r="R1028" s="79" t="e">
        <v>#N/A</v>
      </c>
      <c r="S1028" s="86"/>
      <c r="T1028" s="78"/>
      <c r="U1028" s="79"/>
      <c r="V1028" s="79" t="e">
        <v>#N/A</v>
      </c>
      <c r="W1028" s="79" t="s">
        <v>1780</v>
      </c>
      <c r="X1028" s="81" t="s">
        <v>4</v>
      </c>
      <c r="Y1028" s="80" t="s">
        <v>1913</v>
      </c>
      <c r="Z1028" s="79" t="s">
        <v>4662</v>
      </c>
      <c r="AA1028" s="91" t="s">
        <v>3572</v>
      </c>
      <c r="AB1028" s="91"/>
      <c r="AC1028" s="97" t="s">
        <v>45</v>
      </c>
      <c r="AD1028" s="78" t="s">
        <v>1714</v>
      </c>
      <c r="AE1028" s="83"/>
      <c r="AF1028" s="78" t="s">
        <v>1714</v>
      </c>
      <c r="AG1028" s="78" t="s">
        <v>1290</v>
      </c>
      <c r="AH1028" s="83"/>
      <c r="AI1028" s="28" t="s">
        <v>1688</v>
      </c>
      <c r="AJ1028" s="97" t="s">
        <v>1627</v>
      </c>
      <c r="AK1028" s="78"/>
      <c r="AL1028" s="83"/>
      <c r="AM1028" s="97" t="s">
        <v>1143</v>
      </c>
      <c r="AN1028" s="30"/>
      <c r="AO1028" s="78" t="s">
        <v>1794</v>
      </c>
      <c r="AP1028" s="81">
        <v>43419</v>
      </c>
      <c r="AQ1028" s="76" t="s">
        <v>3600</v>
      </c>
      <c r="AR1028" s="76" t="s">
        <v>3601</v>
      </c>
      <c r="AS1028" s="5"/>
      <c r="AT1028" s="78" t="s">
        <v>1819</v>
      </c>
      <c r="AU1028" s="81" t="s">
        <v>1838</v>
      </c>
      <c r="AV1028" s="78"/>
      <c r="AW1028" s="87"/>
      <c r="AX1028" s="131" t="s">
        <v>1780</v>
      </c>
    </row>
    <row r="1029" spans="1:50" s="88" customFormat="1" ht="36.75" customHeight="1">
      <c r="A1029" s="181">
        <v>149</v>
      </c>
      <c r="B1029" s="36" t="s">
        <v>1215</v>
      </c>
      <c r="C1029" s="79" t="s">
        <v>1211</v>
      </c>
      <c r="D1029" s="35">
        <v>43273</v>
      </c>
      <c r="E1029" s="1" t="s">
        <v>2002</v>
      </c>
      <c r="F1029" s="1" t="s">
        <v>1688</v>
      </c>
      <c r="G1029" s="78" t="s">
        <v>1290</v>
      </c>
      <c r="H1029" s="17" t="s">
        <v>4426</v>
      </c>
      <c r="I1029" s="17" t="s">
        <v>1780</v>
      </c>
      <c r="J1029" s="170"/>
      <c r="K1029" s="85"/>
      <c r="L1029" s="85" t="e">
        <v>#N/A</v>
      </c>
      <c r="M1029" s="85"/>
      <c r="N1029" s="79"/>
      <c r="O1029" s="133" t="s">
        <v>4698</v>
      </c>
      <c r="P1029" s="79" t="s">
        <v>4596</v>
      </c>
      <c r="Q1029" s="79" t="s">
        <v>4689</v>
      </c>
      <c r="R1029" s="79" t="e">
        <v>#N/A</v>
      </c>
      <c r="S1029" s="86"/>
      <c r="T1029" s="78"/>
      <c r="U1029" s="79"/>
      <c r="V1029" s="79" t="e">
        <v>#N/A</v>
      </c>
      <c r="W1029" s="79" t="s">
        <v>1780</v>
      </c>
      <c r="X1029" s="81" t="s">
        <v>4</v>
      </c>
      <c r="Y1029" s="80" t="s">
        <v>1913</v>
      </c>
      <c r="Z1029" s="79" t="s">
        <v>4662</v>
      </c>
      <c r="AA1029" s="91" t="s">
        <v>3585</v>
      </c>
      <c r="AB1029" s="91"/>
      <c r="AC1029" s="97" t="s">
        <v>45</v>
      </c>
      <c r="AD1029" s="78" t="s">
        <v>1714</v>
      </c>
      <c r="AE1029" s="83"/>
      <c r="AF1029" s="78" t="s">
        <v>1714</v>
      </c>
      <c r="AG1029" s="78" t="s">
        <v>1290</v>
      </c>
      <c r="AH1029" s="83"/>
      <c r="AI1029" s="28" t="s">
        <v>1688</v>
      </c>
      <c r="AJ1029" s="97" t="s">
        <v>1627</v>
      </c>
      <c r="AK1029" s="78"/>
      <c r="AL1029" s="83"/>
      <c r="AM1029" s="97" t="s">
        <v>1143</v>
      </c>
      <c r="AN1029" s="30"/>
      <c r="AO1029" s="78" t="s">
        <v>1794</v>
      </c>
      <c r="AP1029" s="81">
        <v>43419</v>
      </c>
      <c r="AQ1029" s="76" t="s">
        <v>3590</v>
      </c>
      <c r="AR1029" s="76" t="s">
        <v>3591</v>
      </c>
      <c r="AS1029" s="5"/>
      <c r="AT1029" s="78" t="s">
        <v>1819</v>
      </c>
      <c r="AU1029" s="81" t="s">
        <v>1838</v>
      </c>
      <c r="AV1029" s="78"/>
      <c r="AW1029" s="87"/>
      <c r="AX1029" s="131" t="s">
        <v>1780</v>
      </c>
    </row>
    <row r="1030" spans="1:50" s="88" customFormat="1" ht="36.75" customHeight="1">
      <c r="A1030" s="181">
        <v>150</v>
      </c>
      <c r="B1030" s="36" t="s">
        <v>1212</v>
      </c>
      <c r="C1030" s="79" t="s">
        <v>1211</v>
      </c>
      <c r="D1030" s="35">
        <v>43273</v>
      </c>
      <c r="E1030" s="1" t="s">
        <v>2002</v>
      </c>
      <c r="F1030" s="1" t="s">
        <v>1688</v>
      </c>
      <c r="G1030" s="78" t="s">
        <v>1290</v>
      </c>
      <c r="H1030" s="17" t="s">
        <v>4426</v>
      </c>
      <c r="I1030" s="17" t="s">
        <v>1780</v>
      </c>
      <c r="J1030" s="170"/>
      <c r="K1030" s="85"/>
      <c r="L1030" s="85" t="e">
        <v>#N/A</v>
      </c>
      <c r="M1030" s="85"/>
      <c r="N1030" s="79"/>
      <c r="O1030" s="133" t="s">
        <v>4698</v>
      </c>
      <c r="P1030" s="79" t="s">
        <v>4596</v>
      </c>
      <c r="Q1030" s="79" t="s">
        <v>4689</v>
      </c>
      <c r="R1030" s="79" t="e">
        <v>#N/A</v>
      </c>
      <c r="S1030" s="86"/>
      <c r="T1030" s="78"/>
      <c r="U1030" s="79"/>
      <c r="V1030" s="79" t="e">
        <v>#N/A</v>
      </c>
      <c r="W1030" s="79" t="s">
        <v>1780</v>
      </c>
      <c r="X1030" s="81" t="s">
        <v>4</v>
      </c>
      <c r="Y1030" s="80" t="s">
        <v>1913</v>
      </c>
      <c r="Z1030" s="79" t="s">
        <v>4662</v>
      </c>
      <c r="AA1030" s="91" t="s">
        <v>3585</v>
      </c>
      <c r="AB1030" s="91"/>
      <c r="AC1030" s="97" t="s">
        <v>45</v>
      </c>
      <c r="AD1030" s="78" t="s">
        <v>1714</v>
      </c>
      <c r="AE1030" s="83"/>
      <c r="AF1030" s="78" t="s">
        <v>1714</v>
      </c>
      <c r="AG1030" s="78" t="s">
        <v>1290</v>
      </c>
      <c r="AH1030" s="83"/>
      <c r="AI1030" s="28" t="s">
        <v>1688</v>
      </c>
      <c r="AJ1030" s="97" t="s">
        <v>1627</v>
      </c>
      <c r="AK1030" s="78"/>
      <c r="AL1030" s="83"/>
      <c r="AM1030" s="97" t="s">
        <v>1143</v>
      </c>
      <c r="AN1030" s="30"/>
      <c r="AO1030" s="78" t="s">
        <v>1794</v>
      </c>
      <c r="AP1030" s="81">
        <v>43419</v>
      </c>
      <c r="AQ1030" s="76" t="s">
        <v>3592</v>
      </c>
      <c r="AR1030" s="76" t="s">
        <v>3593</v>
      </c>
      <c r="AS1030" s="5"/>
      <c r="AT1030" s="78" t="s">
        <v>1819</v>
      </c>
      <c r="AU1030" s="81" t="s">
        <v>1838</v>
      </c>
      <c r="AV1030" s="78"/>
      <c r="AW1030" s="87"/>
      <c r="AX1030" s="131" t="s">
        <v>1780</v>
      </c>
    </row>
    <row r="1031" spans="1:50" s="88" customFormat="1" ht="36.75" customHeight="1">
      <c r="A1031" s="181">
        <v>151</v>
      </c>
      <c r="B1031" s="36" t="s">
        <v>1217</v>
      </c>
      <c r="C1031" s="79" t="s">
        <v>1211</v>
      </c>
      <c r="D1031" s="35">
        <v>43273</v>
      </c>
      <c r="E1031" s="1" t="s">
        <v>2002</v>
      </c>
      <c r="F1031" s="1" t="s">
        <v>1688</v>
      </c>
      <c r="G1031" s="78" t="s">
        <v>1290</v>
      </c>
      <c r="H1031" s="17" t="s">
        <v>4426</v>
      </c>
      <c r="I1031" s="17" t="s">
        <v>1780</v>
      </c>
      <c r="J1031" s="170"/>
      <c r="K1031" s="85"/>
      <c r="L1031" s="85" t="e">
        <v>#N/A</v>
      </c>
      <c r="M1031" s="85"/>
      <c r="N1031" s="79"/>
      <c r="O1031" s="133" t="s">
        <v>4698</v>
      </c>
      <c r="P1031" s="79" t="s">
        <v>4596</v>
      </c>
      <c r="Q1031" s="79" t="s">
        <v>4689</v>
      </c>
      <c r="R1031" s="79" t="e">
        <v>#N/A</v>
      </c>
      <c r="S1031" s="86"/>
      <c r="T1031" s="78"/>
      <c r="U1031" s="79"/>
      <c r="V1031" s="79" t="e">
        <v>#N/A</v>
      </c>
      <c r="W1031" s="79" t="s">
        <v>1780</v>
      </c>
      <c r="X1031" s="81" t="s">
        <v>4</v>
      </c>
      <c r="Y1031" s="80" t="s">
        <v>1913</v>
      </c>
      <c r="Z1031" s="79" t="s">
        <v>4662</v>
      </c>
      <c r="AA1031" s="91" t="s">
        <v>3585</v>
      </c>
      <c r="AB1031" s="91"/>
      <c r="AC1031" s="97" t="s">
        <v>45</v>
      </c>
      <c r="AD1031" s="78" t="s">
        <v>1714</v>
      </c>
      <c r="AE1031" s="83"/>
      <c r="AF1031" s="78" t="s">
        <v>1714</v>
      </c>
      <c r="AG1031" s="78" t="s">
        <v>1290</v>
      </c>
      <c r="AH1031" s="83"/>
      <c r="AI1031" s="28" t="s">
        <v>1688</v>
      </c>
      <c r="AJ1031" s="97" t="s">
        <v>1627</v>
      </c>
      <c r="AK1031" s="78"/>
      <c r="AL1031" s="83"/>
      <c r="AM1031" s="97" t="s">
        <v>1143</v>
      </c>
      <c r="AN1031" s="30"/>
      <c r="AO1031" s="78" t="s">
        <v>1794</v>
      </c>
      <c r="AP1031" s="81">
        <v>43419</v>
      </c>
      <c r="AQ1031" s="76" t="s">
        <v>3594</v>
      </c>
      <c r="AR1031" s="76" t="s">
        <v>3595</v>
      </c>
      <c r="AS1031" s="5"/>
      <c r="AT1031" s="78" t="s">
        <v>1819</v>
      </c>
      <c r="AU1031" s="81" t="s">
        <v>1838</v>
      </c>
      <c r="AV1031" s="78"/>
      <c r="AW1031" s="87"/>
      <c r="AX1031" s="131" t="s">
        <v>1780</v>
      </c>
    </row>
    <row r="1032" spans="1:50" s="88" customFormat="1" ht="36.75" customHeight="1">
      <c r="A1032" s="181">
        <v>152</v>
      </c>
      <c r="B1032" s="36" t="s">
        <v>1220</v>
      </c>
      <c r="C1032" s="79" t="s">
        <v>1211</v>
      </c>
      <c r="D1032" s="35">
        <v>43273</v>
      </c>
      <c r="E1032" s="1" t="s">
        <v>2002</v>
      </c>
      <c r="F1032" s="1" t="s">
        <v>1688</v>
      </c>
      <c r="G1032" s="78" t="s">
        <v>1290</v>
      </c>
      <c r="H1032" s="17" t="s">
        <v>4426</v>
      </c>
      <c r="I1032" s="17" t="s">
        <v>1780</v>
      </c>
      <c r="J1032" s="170"/>
      <c r="K1032" s="85"/>
      <c r="L1032" s="85" t="e">
        <v>#N/A</v>
      </c>
      <c r="M1032" s="85"/>
      <c r="N1032" s="79"/>
      <c r="O1032" s="133" t="s">
        <v>4698</v>
      </c>
      <c r="P1032" s="79" t="s">
        <v>4596</v>
      </c>
      <c r="Q1032" s="79" t="s">
        <v>4689</v>
      </c>
      <c r="R1032" s="79" t="e">
        <v>#N/A</v>
      </c>
      <c r="S1032" s="86"/>
      <c r="T1032" s="78"/>
      <c r="U1032" s="79"/>
      <c r="V1032" s="79" t="e">
        <v>#N/A</v>
      </c>
      <c r="W1032" s="79" t="s">
        <v>1780</v>
      </c>
      <c r="X1032" s="81" t="s">
        <v>4</v>
      </c>
      <c r="Y1032" s="80" t="s">
        <v>1913</v>
      </c>
      <c r="Z1032" s="79" t="s">
        <v>4662</v>
      </c>
      <c r="AA1032" s="91" t="s">
        <v>3585</v>
      </c>
      <c r="AB1032" s="91"/>
      <c r="AC1032" s="97" t="s">
        <v>45</v>
      </c>
      <c r="AD1032" s="78" t="s">
        <v>1714</v>
      </c>
      <c r="AE1032" s="83"/>
      <c r="AF1032" s="78" t="s">
        <v>1714</v>
      </c>
      <c r="AG1032" s="78" t="s">
        <v>1290</v>
      </c>
      <c r="AH1032" s="83"/>
      <c r="AI1032" s="28" t="s">
        <v>1688</v>
      </c>
      <c r="AJ1032" s="97" t="s">
        <v>1627</v>
      </c>
      <c r="AK1032" s="78"/>
      <c r="AL1032" s="83"/>
      <c r="AM1032" s="97" t="s">
        <v>1143</v>
      </c>
      <c r="AN1032" s="30"/>
      <c r="AO1032" s="78" t="s">
        <v>1794</v>
      </c>
      <c r="AP1032" s="81">
        <v>43419</v>
      </c>
      <c r="AQ1032" s="76" t="s">
        <v>3596</v>
      </c>
      <c r="AR1032" s="76" t="s">
        <v>3597</v>
      </c>
      <c r="AS1032" s="5"/>
      <c r="AT1032" s="78" t="s">
        <v>1819</v>
      </c>
      <c r="AU1032" s="81" t="s">
        <v>1838</v>
      </c>
      <c r="AV1032" s="78"/>
      <c r="AW1032" s="87"/>
      <c r="AX1032" s="131" t="s">
        <v>1780</v>
      </c>
    </row>
    <row r="1033" spans="1:50" s="88" customFormat="1" ht="36.75" customHeight="1">
      <c r="A1033" s="181">
        <v>153</v>
      </c>
      <c r="B1033" s="36" t="s">
        <v>1214</v>
      </c>
      <c r="C1033" s="79" t="s">
        <v>1211</v>
      </c>
      <c r="D1033" s="35">
        <v>43273</v>
      </c>
      <c r="E1033" s="1" t="s">
        <v>2002</v>
      </c>
      <c r="F1033" s="1" t="s">
        <v>1688</v>
      </c>
      <c r="G1033" s="78" t="s">
        <v>1290</v>
      </c>
      <c r="H1033" s="17" t="s">
        <v>4426</v>
      </c>
      <c r="I1033" s="17" t="s">
        <v>1780</v>
      </c>
      <c r="J1033" s="170"/>
      <c r="K1033" s="85"/>
      <c r="L1033" s="85" t="e">
        <v>#N/A</v>
      </c>
      <c r="M1033" s="85"/>
      <c r="N1033" s="79"/>
      <c r="O1033" s="133" t="s">
        <v>4698</v>
      </c>
      <c r="P1033" s="79" t="s">
        <v>4596</v>
      </c>
      <c r="Q1033" s="79" t="s">
        <v>4689</v>
      </c>
      <c r="R1033" s="79" t="e">
        <v>#N/A</v>
      </c>
      <c r="S1033" s="86"/>
      <c r="T1033" s="78"/>
      <c r="U1033" s="79"/>
      <c r="V1033" s="79" t="e">
        <v>#N/A</v>
      </c>
      <c r="W1033" s="79" t="s">
        <v>1780</v>
      </c>
      <c r="X1033" s="81" t="s">
        <v>4</v>
      </c>
      <c r="Y1033" s="80" t="s">
        <v>1913</v>
      </c>
      <c r="Z1033" s="79" t="s">
        <v>4662</v>
      </c>
      <c r="AA1033" s="91" t="s">
        <v>3585</v>
      </c>
      <c r="AB1033" s="91"/>
      <c r="AC1033" s="97" t="s">
        <v>45</v>
      </c>
      <c r="AD1033" s="78" t="s">
        <v>1714</v>
      </c>
      <c r="AE1033" s="83"/>
      <c r="AF1033" s="78" t="s">
        <v>1714</v>
      </c>
      <c r="AG1033" s="78" t="s">
        <v>1290</v>
      </c>
      <c r="AH1033" s="83"/>
      <c r="AI1033" s="28" t="s">
        <v>1688</v>
      </c>
      <c r="AJ1033" s="97" t="s">
        <v>1627</v>
      </c>
      <c r="AK1033" s="78"/>
      <c r="AL1033" s="83"/>
      <c r="AM1033" s="97" t="s">
        <v>1143</v>
      </c>
      <c r="AN1033" s="30"/>
      <c r="AO1033" s="78" t="s">
        <v>1794</v>
      </c>
      <c r="AP1033" s="81">
        <v>43419</v>
      </c>
      <c r="AQ1033" s="76" t="s">
        <v>3598</v>
      </c>
      <c r="AR1033" s="76" t="s">
        <v>3599</v>
      </c>
      <c r="AS1033" s="5"/>
      <c r="AT1033" s="78" t="s">
        <v>1819</v>
      </c>
      <c r="AU1033" s="81" t="s">
        <v>1838</v>
      </c>
      <c r="AV1033" s="78"/>
      <c r="AW1033" s="87"/>
      <c r="AX1033" s="131" t="s">
        <v>1780</v>
      </c>
    </row>
    <row r="1034" spans="1:50" s="88" customFormat="1" ht="36.75" customHeight="1">
      <c r="A1034" s="181">
        <v>154</v>
      </c>
      <c r="B1034" s="60" t="s">
        <v>609</v>
      </c>
      <c r="C1034" s="79" t="s">
        <v>610</v>
      </c>
      <c r="D1034" s="35" t="s">
        <v>3602</v>
      </c>
      <c r="E1034" s="78" t="s">
        <v>1829</v>
      </c>
      <c r="F1034" s="78" t="s">
        <v>1688</v>
      </c>
      <c r="G1034" s="78" t="s">
        <v>1290</v>
      </c>
      <c r="H1034" s="17" t="s">
        <v>4426</v>
      </c>
      <c r="I1034" s="17" t="s">
        <v>1780</v>
      </c>
      <c r="J1034" s="170"/>
      <c r="K1034" s="85"/>
      <c r="L1034" s="85" t="e">
        <v>#N/A</v>
      </c>
      <c r="M1034" s="85"/>
      <c r="N1034" s="79"/>
      <c r="O1034" s="133" t="s">
        <v>4698</v>
      </c>
      <c r="P1034" s="79" t="s">
        <v>4596</v>
      </c>
      <c r="Q1034" s="79" t="s">
        <v>4689</v>
      </c>
      <c r="R1034" s="79" t="e">
        <v>#N/A</v>
      </c>
      <c r="S1034" s="86"/>
      <c r="T1034" s="78"/>
      <c r="U1034" s="79" t="s">
        <v>4715</v>
      </c>
      <c r="V1034" s="79" t="e">
        <v>#N/A</v>
      </c>
      <c r="W1034" s="79" t="s">
        <v>1780</v>
      </c>
      <c r="X1034" s="81" t="s">
        <v>4</v>
      </c>
      <c r="Y1034" s="80" t="s">
        <v>2311</v>
      </c>
      <c r="Z1034" s="79" t="s">
        <v>4742</v>
      </c>
      <c r="AA1034" s="91" t="s">
        <v>2145</v>
      </c>
      <c r="AB1034" s="91"/>
      <c r="AC1034" s="1" t="s">
        <v>1826</v>
      </c>
      <c r="AD1034" s="78" t="s">
        <v>1714</v>
      </c>
      <c r="AE1034" s="83"/>
      <c r="AF1034" s="78" t="s">
        <v>1714</v>
      </c>
      <c r="AG1034" s="78" t="s">
        <v>1290</v>
      </c>
      <c r="AH1034" s="83"/>
      <c r="AI1034" s="28" t="s">
        <v>1688</v>
      </c>
      <c r="AJ1034" s="78" t="s">
        <v>1629</v>
      </c>
      <c r="AK1034" s="78"/>
      <c r="AL1034" s="83"/>
      <c r="AM1034" s="78" t="s">
        <v>2060</v>
      </c>
      <c r="AN1034" s="93" t="s">
        <v>1694</v>
      </c>
      <c r="AO1034" s="78" t="s">
        <v>1830</v>
      </c>
      <c r="AP1034" s="81">
        <v>43577</v>
      </c>
      <c r="AQ1034" s="76" t="s">
        <v>3603</v>
      </c>
      <c r="AR1034" s="76" t="s">
        <v>3604</v>
      </c>
      <c r="AS1034" s="5"/>
      <c r="AT1034" s="78"/>
      <c r="AU1034" s="81" t="s">
        <v>1838</v>
      </c>
      <c r="AV1034" s="78"/>
      <c r="AW1034" s="87"/>
      <c r="AX1034" s="131" t="s">
        <v>1780</v>
      </c>
    </row>
    <row r="1035" spans="1:50" s="88" customFormat="1" ht="36.75" customHeight="1">
      <c r="A1035" s="181">
        <v>155</v>
      </c>
      <c r="B1035" s="78" t="s">
        <v>558</v>
      </c>
      <c r="C1035" s="79" t="s">
        <v>557</v>
      </c>
      <c r="D1035" s="35" t="s">
        <v>3605</v>
      </c>
      <c r="E1035" s="78" t="s">
        <v>1829</v>
      </c>
      <c r="F1035" s="78" t="s">
        <v>1688</v>
      </c>
      <c r="G1035" s="78" t="s">
        <v>1290</v>
      </c>
      <c r="H1035" s="17" t="s">
        <v>4426</v>
      </c>
      <c r="I1035" s="17" t="s">
        <v>1780</v>
      </c>
      <c r="J1035" s="170"/>
      <c r="K1035" s="85"/>
      <c r="L1035" s="85" t="e">
        <v>#N/A</v>
      </c>
      <c r="M1035" s="85"/>
      <c r="N1035" s="79"/>
      <c r="O1035" s="133" t="s">
        <v>4698</v>
      </c>
      <c r="P1035" s="79" t="s">
        <v>4596</v>
      </c>
      <c r="Q1035" s="79" t="s">
        <v>4689</v>
      </c>
      <c r="R1035" s="79" t="e">
        <v>#N/A</v>
      </c>
      <c r="S1035" s="86"/>
      <c r="T1035" s="78"/>
      <c r="U1035" s="79"/>
      <c r="V1035" s="79" t="e">
        <v>#N/A</v>
      </c>
      <c r="W1035" s="79" t="s">
        <v>1780</v>
      </c>
      <c r="X1035" s="81" t="s">
        <v>4</v>
      </c>
      <c r="Y1035" s="80" t="s">
        <v>1792</v>
      </c>
      <c r="Z1035" s="79" t="s">
        <v>4662</v>
      </c>
      <c r="AA1035" s="91" t="s">
        <v>1799</v>
      </c>
      <c r="AB1035" s="91"/>
      <c r="AC1035" s="1" t="s">
        <v>1826</v>
      </c>
      <c r="AD1035" s="78" t="s">
        <v>1714</v>
      </c>
      <c r="AE1035" s="83"/>
      <c r="AF1035" s="78" t="s">
        <v>1714</v>
      </c>
      <c r="AG1035" s="78" t="s">
        <v>1290</v>
      </c>
      <c r="AH1035" s="83"/>
      <c r="AI1035" s="28" t="s">
        <v>1688</v>
      </c>
      <c r="AJ1035" s="78" t="s">
        <v>1629</v>
      </c>
      <c r="AK1035" s="78"/>
      <c r="AL1035" s="83"/>
      <c r="AM1035" s="78" t="s">
        <v>2155</v>
      </c>
      <c r="AN1035" s="93" t="s">
        <v>2812</v>
      </c>
      <c r="AO1035" s="78" t="s">
        <v>1830</v>
      </c>
      <c r="AP1035" s="81">
        <v>43577</v>
      </c>
      <c r="AQ1035" s="76" t="s">
        <v>3606</v>
      </c>
      <c r="AR1035" s="76" t="s">
        <v>3607</v>
      </c>
      <c r="AS1035" s="5"/>
      <c r="AT1035" s="78"/>
      <c r="AU1035" s="81" t="s">
        <v>1918</v>
      </c>
      <c r="AV1035" s="78"/>
      <c r="AW1035" s="87"/>
      <c r="AX1035" s="131" t="s">
        <v>1780</v>
      </c>
    </row>
    <row r="1036" spans="1:50" s="88" customFormat="1" ht="36.75" customHeight="1">
      <c r="A1036" s="181">
        <v>156</v>
      </c>
      <c r="B1036" s="78" t="s">
        <v>556</v>
      </c>
      <c r="C1036" s="79" t="s">
        <v>557</v>
      </c>
      <c r="D1036" s="35" t="s">
        <v>3605</v>
      </c>
      <c r="E1036" s="78" t="s">
        <v>1829</v>
      </c>
      <c r="F1036" s="78" t="s">
        <v>1688</v>
      </c>
      <c r="G1036" s="78" t="s">
        <v>1290</v>
      </c>
      <c r="H1036" s="17" t="s">
        <v>4426</v>
      </c>
      <c r="I1036" s="17" t="s">
        <v>1780</v>
      </c>
      <c r="J1036" s="170"/>
      <c r="K1036" s="85"/>
      <c r="L1036" s="85" t="e">
        <v>#N/A</v>
      </c>
      <c r="M1036" s="85"/>
      <c r="N1036" s="79"/>
      <c r="O1036" s="133" t="s">
        <v>4698</v>
      </c>
      <c r="P1036" s="79" t="s">
        <v>4596</v>
      </c>
      <c r="Q1036" s="79" t="s">
        <v>4689</v>
      </c>
      <c r="R1036" s="79" t="e">
        <v>#N/A</v>
      </c>
      <c r="S1036" s="86"/>
      <c r="T1036" s="78"/>
      <c r="U1036" s="79"/>
      <c r="V1036" s="79" t="e">
        <v>#N/A</v>
      </c>
      <c r="W1036" s="79" t="s">
        <v>1780</v>
      </c>
      <c r="X1036" s="81" t="s">
        <v>4</v>
      </c>
      <c r="Y1036" s="80" t="s">
        <v>1792</v>
      </c>
      <c r="Z1036" s="79" t="s">
        <v>4662</v>
      </c>
      <c r="AA1036" s="91" t="s">
        <v>1799</v>
      </c>
      <c r="AB1036" s="91"/>
      <c r="AC1036" s="1" t="s">
        <v>1826</v>
      </c>
      <c r="AD1036" s="78" t="s">
        <v>1714</v>
      </c>
      <c r="AE1036" s="83"/>
      <c r="AF1036" s="78" t="s">
        <v>1714</v>
      </c>
      <c r="AG1036" s="78" t="s">
        <v>1290</v>
      </c>
      <c r="AH1036" s="83"/>
      <c r="AI1036" s="28" t="s">
        <v>1688</v>
      </c>
      <c r="AJ1036" s="78" t="s">
        <v>1629</v>
      </c>
      <c r="AK1036" s="78"/>
      <c r="AL1036" s="83"/>
      <c r="AM1036" s="78" t="s">
        <v>2155</v>
      </c>
      <c r="AN1036" s="93" t="s">
        <v>2812</v>
      </c>
      <c r="AO1036" s="78" t="s">
        <v>1830</v>
      </c>
      <c r="AP1036" s="81">
        <v>43577</v>
      </c>
      <c r="AQ1036" s="76" t="s">
        <v>3608</v>
      </c>
      <c r="AR1036" s="76" t="s">
        <v>3609</v>
      </c>
      <c r="AS1036" s="5"/>
      <c r="AT1036" s="78"/>
      <c r="AU1036" s="81" t="s">
        <v>1918</v>
      </c>
      <c r="AV1036" s="78"/>
      <c r="AW1036" s="87"/>
      <c r="AX1036" s="131" t="s">
        <v>1780</v>
      </c>
    </row>
    <row r="1037" spans="1:50" s="88" customFormat="1" ht="36.75" customHeight="1">
      <c r="A1037" s="181">
        <v>157</v>
      </c>
      <c r="B1037" s="36" t="s">
        <v>1171</v>
      </c>
      <c r="C1037" s="79" t="s">
        <v>1168</v>
      </c>
      <c r="D1037" s="35" t="s">
        <v>3617</v>
      </c>
      <c r="E1037" s="1" t="s">
        <v>2002</v>
      </c>
      <c r="F1037" s="1" t="s">
        <v>1688</v>
      </c>
      <c r="G1037" s="78" t="s">
        <v>1290</v>
      </c>
      <c r="H1037" s="17" t="s">
        <v>4426</v>
      </c>
      <c r="I1037" s="17" t="s">
        <v>1780</v>
      </c>
      <c r="J1037" s="170"/>
      <c r="K1037" s="85"/>
      <c r="L1037" s="85" t="e">
        <v>#N/A</v>
      </c>
      <c r="M1037" s="85"/>
      <c r="N1037" s="79"/>
      <c r="O1037" s="133" t="s">
        <v>4698</v>
      </c>
      <c r="P1037" s="79" t="s">
        <v>4596</v>
      </c>
      <c r="Q1037" s="79" t="s">
        <v>4689</v>
      </c>
      <c r="R1037" s="79" t="e">
        <v>#N/A</v>
      </c>
      <c r="S1037" s="86"/>
      <c r="T1037" s="78"/>
      <c r="U1037" s="79"/>
      <c r="V1037" s="79" t="e">
        <v>#N/A</v>
      </c>
      <c r="W1037" s="79" t="s">
        <v>1780</v>
      </c>
      <c r="X1037" s="81" t="s">
        <v>4</v>
      </c>
      <c r="Y1037" s="80" t="s">
        <v>1792</v>
      </c>
      <c r="Z1037" s="79" t="s">
        <v>4662</v>
      </c>
      <c r="AA1037" s="91" t="s">
        <v>1799</v>
      </c>
      <c r="AB1037" s="91"/>
      <c r="AC1037" s="97" t="s">
        <v>45</v>
      </c>
      <c r="AD1037" s="78" t="s">
        <v>1714</v>
      </c>
      <c r="AE1037" s="83"/>
      <c r="AF1037" s="78" t="s">
        <v>1714</v>
      </c>
      <c r="AG1037" s="78" t="s">
        <v>1290</v>
      </c>
      <c r="AH1037" s="83"/>
      <c r="AI1037" s="28" t="s">
        <v>1688</v>
      </c>
      <c r="AJ1037" s="97" t="s">
        <v>1627</v>
      </c>
      <c r="AK1037" s="78"/>
      <c r="AL1037" s="83"/>
      <c r="AM1037" s="97" t="s">
        <v>1166</v>
      </c>
      <c r="AN1037" s="30"/>
      <c r="AO1037" s="78" t="s">
        <v>1794</v>
      </c>
      <c r="AP1037" s="81">
        <v>43419</v>
      </c>
      <c r="AQ1037" s="76" t="s">
        <v>3618</v>
      </c>
      <c r="AR1037" s="76" t="s">
        <v>3619</v>
      </c>
      <c r="AS1037" s="5"/>
      <c r="AT1037" s="78" t="s">
        <v>1819</v>
      </c>
      <c r="AU1037" s="81" t="s">
        <v>1838</v>
      </c>
      <c r="AV1037" s="78"/>
      <c r="AW1037" s="87"/>
      <c r="AX1037" s="131" t="s">
        <v>1780</v>
      </c>
    </row>
    <row r="1038" spans="1:50" s="88" customFormat="1" ht="36.75" customHeight="1">
      <c r="A1038" s="181">
        <v>158</v>
      </c>
      <c r="B1038" s="36" t="s">
        <v>1167</v>
      </c>
      <c r="C1038" s="79" t="s">
        <v>1168</v>
      </c>
      <c r="D1038" s="35" t="s">
        <v>3617</v>
      </c>
      <c r="E1038" s="1" t="s">
        <v>2002</v>
      </c>
      <c r="F1038" s="1" t="s">
        <v>1688</v>
      </c>
      <c r="G1038" s="78" t="s">
        <v>1290</v>
      </c>
      <c r="H1038" s="17" t="s">
        <v>4426</v>
      </c>
      <c r="I1038" s="17" t="s">
        <v>1780</v>
      </c>
      <c r="J1038" s="170"/>
      <c r="K1038" s="85"/>
      <c r="L1038" s="85" t="e">
        <v>#N/A</v>
      </c>
      <c r="M1038" s="85"/>
      <c r="N1038" s="79"/>
      <c r="O1038" s="133" t="s">
        <v>4698</v>
      </c>
      <c r="P1038" s="79" t="s">
        <v>4596</v>
      </c>
      <c r="Q1038" s="79" t="s">
        <v>4689</v>
      </c>
      <c r="R1038" s="79" t="e">
        <v>#N/A</v>
      </c>
      <c r="S1038" s="86"/>
      <c r="T1038" s="78"/>
      <c r="U1038" s="79"/>
      <c r="V1038" s="79" t="e">
        <v>#N/A</v>
      </c>
      <c r="W1038" s="79" t="s">
        <v>1780</v>
      </c>
      <c r="X1038" s="81" t="s">
        <v>4</v>
      </c>
      <c r="Y1038" s="80" t="s">
        <v>1792</v>
      </c>
      <c r="Z1038" s="79" t="s">
        <v>4662</v>
      </c>
      <c r="AA1038" s="91" t="s">
        <v>1799</v>
      </c>
      <c r="AB1038" s="91"/>
      <c r="AC1038" s="97" t="s">
        <v>45</v>
      </c>
      <c r="AD1038" s="78" t="s">
        <v>1714</v>
      </c>
      <c r="AE1038" s="83"/>
      <c r="AF1038" s="78" t="s">
        <v>1714</v>
      </c>
      <c r="AG1038" s="78" t="s">
        <v>1290</v>
      </c>
      <c r="AH1038" s="83"/>
      <c r="AI1038" s="28" t="s">
        <v>1688</v>
      </c>
      <c r="AJ1038" s="97" t="s">
        <v>1627</v>
      </c>
      <c r="AK1038" s="78"/>
      <c r="AL1038" s="83"/>
      <c r="AM1038" s="97" t="s">
        <v>1166</v>
      </c>
      <c r="AN1038" s="30"/>
      <c r="AO1038" s="78" t="s">
        <v>1794</v>
      </c>
      <c r="AP1038" s="81">
        <v>43419</v>
      </c>
      <c r="AQ1038" s="76" t="s">
        <v>3620</v>
      </c>
      <c r="AR1038" s="76" t="s">
        <v>3621</v>
      </c>
      <c r="AS1038" s="5"/>
      <c r="AT1038" s="78" t="s">
        <v>1819</v>
      </c>
      <c r="AU1038" s="81" t="s">
        <v>1838</v>
      </c>
      <c r="AV1038" s="78"/>
      <c r="AW1038" s="87"/>
      <c r="AX1038" s="131" t="s">
        <v>1780</v>
      </c>
    </row>
    <row r="1039" spans="1:50" s="88" customFormat="1" ht="36.75" customHeight="1">
      <c r="A1039" s="181">
        <v>159</v>
      </c>
      <c r="B1039" s="36" t="s">
        <v>1170</v>
      </c>
      <c r="C1039" s="79" t="s">
        <v>1168</v>
      </c>
      <c r="D1039" s="35" t="s">
        <v>3617</v>
      </c>
      <c r="E1039" s="1" t="s">
        <v>2002</v>
      </c>
      <c r="F1039" s="1" t="s">
        <v>1688</v>
      </c>
      <c r="G1039" s="78" t="s">
        <v>1290</v>
      </c>
      <c r="H1039" s="17" t="s">
        <v>4426</v>
      </c>
      <c r="I1039" s="17" t="s">
        <v>1780</v>
      </c>
      <c r="J1039" s="170"/>
      <c r="K1039" s="85"/>
      <c r="L1039" s="85" t="e">
        <v>#N/A</v>
      </c>
      <c r="M1039" s="85"/>
      <c r="N1039" s="79"/>
      <c r="O1039" s="133" t="s">
        <v>4698</v>
      </c>
      <c r="P1039" s="79" t="s">
        <v>4596</v>
      </c>
      <c r="Q1039" s="79" t="s">
        <v>4689</v>
      </c>
      <c r="R1039" s="79" t="e">
        <v>#N/A</v>
      </c>
      <c r="S1039" s="86"/>
      <c r="T1039" s="78"/>
      <c r="U1039" s="79"/>
      <c r="V1039" s="79" t="e">
        <v>#N/A</v>
      </c>
      <c r="W1039" s="79" t="s">
        <v>1780</v>
      </c>
      <c r="X1039" s="81" t="s">
        <v>4</v>
      </c>
      <c r="Y1039" s="80" t="s">
        <v>1792</v>
      </c>
      <c r="Z1039" s="79" t="s">
        <v>4662</v>
      </c>
      <c r="AA1039" s="91" t="s">
        <v>1799</v>
      </c>
      <c r="AB1039" s="91"/>
      <c r="AC1039" s="97" t="s">
        <v>45</v>
      </c>
      <c r="AD1039" s="78" t="s">
        <v>1714</v>
      </c>
      <c r="AE1039" s="83"/>
      <c r="AF1039" s="78" t="s">
        <v>1714</v>
      </c>
      <c r="AG1039" s="78" t="s">
        <v>1290</v>
      </c>
      <c r="AH1039" s="83"/>
      <c r="AI1039" s="28" t="s">
        <v>1688</v>
      </c>
      <c r="AJ1039" s="97" t="s">
        <v>1627</v>
      </c>
      <c r="AK1039" s="78"/>
      <c r="AL1039" s="83"/>
      <c r="AM1039" s="97" t="s">
        <v>1166</v>
      </c>
      <c r="AN1039" s="30"/>
      <c r="AO1039" s="78" t="s">
        <v>1794</v>
      </c>
      <c r="AP1039" s="81">
        <v>43419</v>
      </c>
      <c r="AQ1039" s="76" t="s">
        <v>3622</v>
      </c>
      <c r="AR1039" s="76" t="s">
        <v>3623</v>
      </c>
      <c r="AS1039" s="5"/>
      <c r="AT1039" s="78" t="s">
        <v>1819</v>
      </c>
      <c r="AU1039" s="81" t="s">
        <v>1838</v>
      </c>
      <c r="AV1039" s="78"/>
      <c r="AW1039" s="87"/>
      <c r="AX1039" s="131" t="s">
        <v>1780</v>
      </c>
    </row>
    <row r="1040" spans="1:50" s="88" customFormat="1" ht="36.75" customHeight="1">
      <c r="A1040" s="181">
        <v>160</v>
      </c>
      <c r="B1040" s="36" t="s">
        <v>1172</v>
      </c>
      <c r="C1040" s="79" t="s">
        <v>1168</v>
      </c>
      <c r="D1040" s="35" t="s">
        <v>3617</v>
      </c>
      <c r="E1040" s="1" t="s">
        <v>2002</v>
      </c>
      <c r="F1040" s="1" t="s">
        <v>1688</v>
      </c>
      <c r="G1040" s="78" t="s">
        <v>1290</v>
      </c>
      <c r="H1040" s="17" t="s">
        <v>4426</v>
      </c>
      <c r="I1040" s="17" t="s">
        <v>1780</v>
      </c>
      <c r="J1040" s="170"/>
      <c r="K1040" s="85"/>
      <c r="L1040" s="85" t="e">
        <v>#N/A</v>
      </c>
      <c r="M1040" s="85"/>
      <c r="N1040" s="79"/>
      <c r="O1040" s="133" t="s">
        <v>4698</v>
      </c>
      <c r="P1040" s="79" t="s">
        <v>4596</v>
      </c>
      <c r="Q1040" s="79" t="s">
        <v>4689</v>
      </c>
      <c r="R1040" s="79" t="e">
        <v>#N/A</v>
      </c>
      <c r="S1040" s="86"/>
      <c r="T1040" s="78"/>
      <c r="U1040" s="79"/>
      <c r="V1040" s="79" t="e">
        <v>#N/A</v>
      </c>
      <c r="W1040" s="79" t="s">
        <v>1780</v>
      </c>
      <c r="X1040" s="81" t="s">
        <v>4</v>
      </c>
      <c r="Y1040" s="80" t="s">
        <v>1792</v>
      </c>
      <c r="Z1040" s="79" t="s">
        <v>4662</v>
      </c>
      <c r="AA1040" s="91" t="s">
        <v>1799</v>
      </c>
      <c r="AB1040" s="91"/>
      <c r="AC1040" s="97" t="s">
        <v>45</v>
      </c>
      <c r="AD1040" s="78" t="s">
        <v>1714</v>
      </c>
      <c r="AE1040" s="83"/>
      <c r="AF1040" s="78" t="s">
        <v>1714</v>
      </c>
      <c r="AG1040" s="78" t="s">
        <v>1290</v>
      </c>
      <c r="AH1040" s="83"/>
      <c r="AI1040" s="28" t="s">
        <v>1688</v>
      </c>
      <c r="AJ1040" s="97" t="s">
        <v>1627</v>
      </c>
      <c r="AK1040" s="78"/>
      <c r="AL1040" s="83"/>
      <c r="AM1040" s="97" t="s">
        <v>1166</v>
      </c>
      <c r="AN1040" s="30"/>
      <c r="AO1040" s="78" t="s">
        <v>1794</v>
      </c>
      <c r="AP1040" s="81">
        <v>43419</v>
      </c>
      <c r="AQ1040" s="76" t="s">
        <v>3624</v>
      </c>
      <c r="AR1040" s="76" t="s">
        <v>3625</v>
      </c>
      <c r="AS1040" s="5"/>
      <c r="AT1040" s="78" t="s">
        <v>1819</v>
      </c>
      <c r="AU1040" s="81" t="s">
        <v>1838</v>
      </c>
      <c r="AV1040" s="78"/>
      <c r="AW1040" s="87"/>
      <c r="AX1040" s="131" t="s">
        <v>1780</v>
      </c>
    </row>
    <row r="1041" spans="1:50" s="88" customFormat="1" ht="36.75" customHeight="1">
      <c r="A1041" s="181">
        <v>161</v>
      </c>
      <c r="B1041" s="36" t="s">
        <v>1169</v>
      </c>
      <c r="C1041" s="79" t="s">
        <v>1168</v>
      </c>
      <c r="D1041" s="35" t="s">
        <v>3617</v>
      </c>
      <c r="E1041" s="1" t="s">
        <v>2002</v>
      </c>
      <c r="F1041" s="1" t="s">
        <v>1688</v>
      </c>
      <c r="G1041" s="78" t="s">
        <v>1290</v>
      </c>
      <c r="H1041" s="17" t="s">
        <v>4426</v>
      </c>
      <c r="I1041" s="17" t="s">
        <v>1780</v>
      </c>
      <c r="J1041" s="170"/>
      <c r="K1041" s="85"/>
      <c r="L1041" s="85" t="e">
        <v>#N/A</v>
      </c>
      <c r="M1041" s="85"/>
      <c r="N1041" s="79"/>
      <c r="O1041" s="133" t="s">
        <v>4698</v>
      </c>
      <c r="P1041" s="79" t="s">
        <v>4596</v>
      </c>
      <c r="Q1041" s="79" t="s">
        <v>4689</v>
      </c>
      <c r="R1041" s="79" t="e">
        <v>#N/A</v>
      </c>
      <c r="S1041" s="86"/>
      <c r="T1041" s="78"/>
      <c r="U1041" s="79"/>
      <c r="V1041" s="79" t="e">
        <v>#N/A</v>
      </c>
      <c r="W1041" s="79" t="s">
        <v>1780</v>
      </c>
      <c r="X1041" s="81" t="s">
        <v>4</v>
      </c>
      <c r="Y1041" s="80" t="s">
        <v>1792</v>
      </c>
      <c r="Z1041" s="79" t="s">
        <v>4662</v>
      </c>
      <c r="AA1041" s="91" t="s">
        <v>1799</v>
      </c>
      <c r="AB1041" s="91"/>
      <c r="AC1041" s="97" t="s">
        <v>45</v>
      </c>
      <c r="AD1041" s="78" t="s">
        <v>1714</v>
      </c>
      <c r="AE1041" s="83"/>
      <c r="AF1041" s="78" t="s">
        <v>1714</v>
      </c>
      <c r="AG1041" s="78" t="s">
        <v>1290</v>
      </c>
      <c r="AH1041" s="83"/>
      <c r="AI1041" s="28" t="s">
        <v>1688</v>
      </c>
      <c r="AJ1041" s="97" t="s">
        <v>1627</v>
      </c>
      <c r="AK1041" s="78"/>
      <c r="AL1041" s="83"/>
      <c r="AM1041" s="97" t="s">
        <v>1166</v>
      </c>
      <c r="AN1041" s="30"/>
      <c r="AO1041" s="78" t="s">
        <v>1794</v>
      </c>
      <c r="AP1041" s="81">
        <v>43419</v>
      </c>
      <c r="AQ1041" s="76" t="s">
        <v>3626</v>
      </c>
      <c r="AR1041" s="76" t="s">
        <v>3627</v>
      </c>
      <c r="AS1041" s="5"/>
      <c r="AT1041" s="78" t="s">
        <v>1819</v>
      </c>
      <c r="AU1041" s="81" t="s">
        <v>1838</v>
      </c>
      <c r="AV1041" s="78"/>
      <c r="AW1041" s="87"/>
      <c r="AX1041" s="131" t="s">
        <v>1780</v>
      </c>
    </row>
    <row r="1042" spans="1:50" s="88" customFormat="1" ht="36.75" customHeight="1">
      <c r="A1042" s="181">
        <v>162</v>
      </c>
      <c r="B1042" s="36" t="s">
        <v>1180</v>
      </c>
      <c r="C1042" s="79" t="s">
        <v>1174</v>
      </c>
      <c r="D1042" s="35">
        <v>43256</v>
      </c>
      <c r="E1042" s="1" t="s">
        <v>2002</v>
      </c>
      <c r="F1042" s="1" t="s">
        <v>1688</v>
      </c>
      <c r="G1042" s="78" t="s">
        <v>1290</v>
      </c>
      <c r="H1042" s="17" t="s">
        <v>4426</v>
      </c>
      <c r="I1042" s="17" t="s">
        <v>1780</v>
      </c>
      <c r="J1042" s="170"/>
      <c r="K1042" s="85"/>
      <c r="L1042" s="85" t="e">
        <v>#N/A</v>
      </c>
      <c r="M1042" s="85"/>
      <c r="N1042" s="79"/>
      <c r="O1042" s="133" t="s">
        <v>4698</v>
      </c>
      <c r="P1042" s="79" t="s">
        <v>4596</v>
      </c>
      <c r="Q1042" s="79" t="s">
        <v>4689</v>
      </c>
      <c r="R1042" s="79" t="e">
        <v>#N/A</v>
      </c>
      <c r="S1042" s="86"/>
      <c r="T1042" s="78"/>
      <c r="U1042" s="79"/>
      <c r="V1042" s="79" t="e">
        <v>#N/A</v>
      </c>
      <c r="W1042" s="79" t="s">
        <v>1780</v>
      </c>
      <c r="X1042" s="81" t="s">
        <v>4</v>
      </c>
      <c r="Y1042" s="80" t="s">
        <v>1792</v>
      </c>
      <c r="Z1042" s="79" t="s">
        <v>4662</v>
      </c>
      <c r="AA1042" s="91" t="s">
        <v>1799</v>
      </c>
      <c r="AB1042" s="91"/>
      <c r="AC1042" s="97" t="s">
        <v>45</v>
      </c>
      <c r="AD1042" s="78" t="s">
        <v>1714</v>
      </c>
      <c r="AE1042" s="83"/>
      <c r="AF1042" s="78" t="s">
        <v>1714</v>
      </c>
      <c r="AG1042" s="78" t="s">
        <v>1290</v>
      </c>
      <c r="AH1042" s="83"/>
      <c r="AI1042" s="28" t="s">
        <v>1688</v>
      </c>
      <c r="AJ1042" s="97" t="s">
        <v>1627</v>
      </c>
      <c r="AK1042" s="78"/>
      <c r="AL1042" s="83"/>
      <c r="AM1042" s="78" t="s">
        <v>3628</v>
      </c>
      <c r="AN1042" s="30">
        <v>43256</v>
      </c>
      <c r="AO1042" s="78" t="s">
        <v>1794</v>
      </c>
      <c r="AP1042" s="81">
        <v>43419</v>
      </c>
      <c r="AQ1042" s="76" t="s">
        <v>3629</v>
      </c>
      <c r="AR1042" s="76" t="s">
        <v>3630</v>
      </c>
      <c r="AS1042" s="5"/>
      <c r="AT1042" s="78" t="s">
        <v>1819</v>
      </c>
      <c r="AU1042" s="81" t="s">
        <v>1838</v>
      </c>
      <c r="AV1042" s="78"/>
      <c r="AW1042" s="87"/>
      <c r="AX1042" s="131" t="s">
        <v>1780</v>
      </c>
    </row>
    <row r="1043" spans="1:50" s="88" customFormat="1" ht="36.75" customHeight="1">
      <c r="A1043" s="181">
        <v>163</v>
      </c>
      <c r="B1043" s="36" t="s">
        <v>1175</v>
      </c>
      <c r="C1043" s="79" t="s">
        <v>1174</v>
      </c>
      <c r="D1043" s="35">
        <v>43256</v>
      </c>
      <c r="E1043" s="1" t="s">
        <v>2002</v>
      </c>
      <c r="F1043" s="1" t="s">
        <v>1688</v>
      </c>
      <c r="G1043" s="78" t="s">
        <v>1290</v>
      </c>
      <c r="H1043" s="17" t="s">
        <v>4426</v>
      </c>
      <c r="I1043" s="17" t="s">
        <v>1780</v>
      </c>
      <c r="J1043" s="170"/>
      <c r="K1043" s="85"/>
      <c r="L1043" s="85" t="e">
        <v>#N/A</v>
      </c>
      <c r="M1043" s="85"/>
      <c r="N1043" s="79"/>
      <c r="O1043" s="133" t="s">
        <v>4698</v>
      </c>
      <c r="P1043" s="79" t="s">
        <v>4596</v>
      </c>
      <c r="Q1043" s="79" t="s">
        <v>4689</v>
      </c>
      <c r="R1043" s="79" t="e">
        <v>#N/A</v>
      </c>
      <c r="S1043" s="86"/>
      <c r="T1043" s="78"/>
      <c r="U1043" s="79"/>
      <c r="V1043" s="79" t="e">
        <v>#N/A</v>
      </c>
      <c r="W1043" s="79" t="s">
        <v>1780</v>
      </c>
      <c r="X1043" s="81" t="s">
        <v>4</v>
      </c>
      <c r="Y1043" s="80" t="s">
        <v>1792</v>
      </c>
      <c r="Z1043" s="79" t="s">
        <v>4662</v>
      </c>
      <c r="AA1043" s="91" t="s">
        <v>1799</v>
      </c>
      <c r="AB1043" s="91"/>
      <c r="AC1043" s="97" t="s">
        <v>45</v>
      </c>
      <c r="AD1043" s="78" t="s">
        <v>1714</v>
      </c>
      <c r="AE1043" s="83"/>
      <c r="AF1043" s="78" t="s">
        <v>1714</v>
      </c>
      <c r="AG1043" s="78" t="s">
        <v>1290</v>
      </c>
      <c r="AH1043" s="83"/>
      <c r="AI1043" s="28" t="s">
        <v>1688</v>
      </c>
      <c r="AJ1043" s="97" t="s">
        <v>1627</v>
      </c>
      <c r="AK1043" s="78"/>
      <c r="AL1043" s="83"/>
      <c r="AM1043" s="78" t="s">
        <v>3628</v>
      </c>
      <c r="AN1043" s="30">
        <v>43256</v>
      </c>
      <c r="AO1043" s="78" t="s">
        <v>1794</v>
      </c>
      <c r="AP1043" s="81">
        <v>43419</v>
      </c>
      <c r="AQ1043" s="76" t="s">
        <v>3631</v>
      </c>
      <c r="AR1043" s="76" t="s">
        <v>3632</v>
      </c>
      <c r="AS1043" s="5"/>
      <c r="AT1043" s="78" t="s">
        <v>1819</v>
      </c>
      <c r="AU1043" s="81" t="s">
        <v>1838</v>
      </c>
      <c r="AV1043" s="78"/>
      <c r="AW1043" s="87"/>
      <c r="AX1043" s="131" t="s">
        <v>1780</v>
      </c>
    </row>
    <row r="1044" spans="1:50" s="88" customFormat="1" ht="36.75" customHeight="1">
      <c r="A1044" s="181">
        <v>164</v>
      </c>
      <c r="B1044" s="36" t="s">
        <v>1177</v>
      </c>
      <c r="C1044" s="79" t="s">
        <v>1174</v>
      </c>
      <c r="D1044" s="35">
        <v>43256</v>
      </c>
      <c r="E1044" s="1" t="s">
        <v>2002</v>
      </c>
      <c r="F1044" s="1" t="s">
        <v>1688</v>
      </c>
      <c r="G1044" s="78" t="s">
        <v>1290</v>
      </c>
      <c r="H1044" s="17" t="s">
        <v>4426</v>
      </c>
      <c r="I1044" s="17" t="s">
        <v>1780</v>
      </c>
      <c r="J1044" s="170"/>
      <c r="K1044" s="85"/>
      <c r="L1044" s="85" t="e">
        <v>#N/A</v>
      </c>
      <c r="M1044" s="85"/>
      <c r="N1044" s="79"/>
      <c r="O1044" s="133" t="s">
        <v>4698</v>
      </c>
      <c r="P1044" s="79" t="s">
        <v>4596</v>
      </c>
      <c r="Q1044" s="79" t="s">
        <v>4689</v>
      </c>
      <c r="R1044" s="79" t="e">
        <v>#N/A</v>
      </c>
      <c r="S1044" s="86"/>
      <c r="T1044" s="78"/>
      <c r="U1044" s="79"/>
      <c r="V1044" s="79" t="e">
        <v>#N/A</v>
      </c>
      <c r="W1044" s="79" t="s">
        <v>1780</v>
      </c>
      <c r="X1044" s="81" t="s">
        <v>4</v>
      </c>
      <c r="Y1044" s="80" t="s">
        <v>1792</v>
      </c>
      <c r="Z1044" s="79" t="s">
        <v>4662</v>
      </c>
      <c r="AA1044" s="91" t="s">
        <v>1799</v>
      </c>
      <c r="AB1044" s="91"/>
      <c r="AC1044" s="97" t="s">
        <v>45</v>
      </c>
      <c r="AD1044" s="78" t="s">
        <v>1714</v>
      </c>
      <c r="AE1044" s="83"/>
      <c r="AF1044" s="78" t="s">
        <v>1714</v>
      </c>
      <c r="AG1044" s="78" t="s">
        <v>1290</v>
      </c>
      <c r="AH1044" s="83"/>
      <c r="AI1044" s="28" t="s">
        <v>1688</v>
      </c>
      <c r="AJ1044" s="97" t="s">
        <v>1627</v>
      </c>
      <c r="AK1044" s="78"/>
      <c r="AL1044" s="83"/>
      <c r="AM1044" s="78" t="s">
        <v>3628</v>
      </c>
      <c r="AN1044" s="30">
        <v>43256</v>
      </c>
      <c r="AO1044" s="78" t="s">
        <v>1794</v>
      </c>
      <c r="AP1044" s="81">
        <v>43419</v>
      </c>
      <c r="AQ1044" s="76" t="s">
        <v>3633</v>
      </c>
      <c r="AR1044" s="76" t="s">
        <v>3634</v>
      </c>
      <c r="AS1044" s="5"/>
      <c r="AT1044" s="78" t="s">
        <v>1819</v>
      </c>
      <c r="AU1044" s="81" t="s">
        <v>1838</v>
      </c>
      <c r="AV1044" s="78"/>
      <c r="AW1044" s="87"/>
      <c r="AX1044" s="131" t="s">
        <v>1780</v>
      </c>
    </row>
    <row r="1045" spans="1:50" s="88" customFormat="1" ht="36.75" customHeight="1">
      <c r="A1045" s="181">
        <v>165</v>
      </c>
      <c r="B1045" s="36" t="s">
        <v>1173</v>
      </c>
      <c r="C1045" s="79" t="s">
        <v>1174</v>
      </c>
      <c r="D1045" s="35">
        <v>43256</v>
      </c>
      <c r="E1045" s="1" t="s">
        <v>2002</v>
      </c>
      <c r="F1045" s="1" t="s">
        <v>1688</v>
      </c>
      <c r="G1045" s="78" t="s">
        <v>1290</v>
      </c>
      <c r="H1045" s="17" t="s">
        <v>4426</v>
      </c>
      <c r="I1045" s="17" t="s">
        <v>1780</v>
      </c>
      <c r="J1045" s="170"/>
      <c r="K1045" s="85"/>
      <c r="L1045" s="85" t="e">
        <v>#N/A</v>
      </c>
      <c r="M1045" s="85"/>
      <c r="N1045" s="79"/>
      <c r="O1045" s="133" t="s">
        <v>4698</v>
      </c>
      <c r="P1045" s="79" t="s">
        <v>4596</v>
      </c>
      <c r="Q1045" s="79" t="s">
        <v>4689</v>
      </c>
      <c r="R1045" s="79" t="e">
        <v>#N/A</v>
      </c>
      <c r="S1045" s="86"/>
      <c r="T1045" s="78"/>
      <c r="U1045" s="79"/>
      <c r="V1045" s="79" t="e">
        <v>#N/A</v>
      </c>
      <c r="W1045" s="79" t="s">
        <v>1780</v>
      </c>
      <c r="X1045" s="81" t="s">
        <v>4</v>
      </c>
      <c r="Y1045" s="80" t="s">
        <v>1792</v>
      </c>
      <c r="Z1045" s="79" t="s">
        <v>4662</v>
      </c>
      <c r="AA1045" s="91" t="s">
        <v>1799</v>
      </c>
      <c r="AB1045" s="91"/>
      <c r="AC1045" s="97" t="s">
        <v>45</v>
      </c>
      <c r="AD1045" s="78" t="s">
        <v>1714</v>
      </c>
      <c r="AE1045" s="83"/>
      <c r="AF1045" s="78" t="s">
        <v>1714</v>
      </c>
      <c r="AG1045" s="78" t="s">
        <v>1290</v>
      </c>
      <c r="AH1045" s="83"/>
      <c r="AI1045" s="28" t="s">
        <v>1688</v>
      </c>
      <c r="AJ1045" s="97" t="s">
        <v>1627</v>
      </c>
      <c r="AK1045" s="78"/>
      <c r="AL1045" s="83"/>
      <c r="AM1045" s="78" t="s">
        <v>3628</v>
      </c>
      <c r="AN1045" s="30">
        <v>43256</v>
      </c>
      <c r="AO1045" s="78" t="s">
        <v>1794</v>
      </c>
      <c r="AP1045" s="81">
        <v>43419</v>
      </c>
      <c r="AQ1045" s="76" t="s">
        <v>3635</v>
      </c>
      <c r="AR1045" s="76" t="s">
        <v>3636</v>
      </c>
      <c r="AS1045" s="5"/>
      <c r="AT1045" s="78" t="s">
        <v>1819</v>
      </c>
      <c r="AU1045" s="81" t="s">
        <v>1838</v>
      </c>
      <c r="AV1045" s="78"/>
      <c r="AW1045" s="87"/>
      <c r="AX1045" s="131" t="s">
        <v>1780</v>
      </c>
    </row>
    <row r="1046" spans="1:50" s="88" customFormat="1" ht="36.75" customHeight="1">
      <c r="A1046" s="181">
        <v>166</v>
      </c>
      <c r="B1046" s="36" t="s">
        <v>1178</v>
      </c>
      <c r="C1046" s="79" t="s">
        <v>1174</v>
      </c>
      <c r="D1046" s="35">
        <v>43256</v>
      </c>
      <c r="E1046" s="1" t="s">
        <v>2002</v>
      </c>
      <c r="F1046" s="1" t="s">
        <v>1688</v>
      </c>
      <c r="G1046" s="78" t="s">
        <v>1290</v>
      </c>
      <c r="H1046" s="17" t="s">
        <v>4426</v>
      </c>
      <c r="I1046" s="17" t="s">
        <v>1780</v>
      </c>
      <c r="J1046" s="170"/>
      <c r="K1046" s="85"/>
      <c r="L1046" s="85" t="e">
        <v>#N/A</v>
      </c>
      <c r="M1046" s="85"/>
      <c r="N1046" s="79"/>
      <c r="O1046" s="133" t="s">
        <v>4698</v>
      </c>
      <c r="P1046" s="79" t="s">
        <v>4596</v>
      </c>
      <c r="Q1046" s="79" t="s">
        <v>4689</v>
      </c>
      <c r="R1046" s="79" t="e">
        <v>#N/A</v>
      </c>
      <c r="S1046" s="86"/>
      <c r="T1046" s="78"/>
      <c r="U1046" s="79"/>
      <c r="V1046" s="79" t="e">
        <v>#N/A</v>
      </c>
      <c r="W1046" s="79" t="s">
        <v>1780</v>
      </c>
      <c r="X1046" s="81" t="s">
        <v>4</v>
      </c>
      <c r="Y1046" s="80" t="s">
        <v>1792</v>
      </c>
      <c r="Z1046" s="79" t="s">
        <v>4662</v>
      </c>
      <c r="AA1046" s="91" t="s">
        <v>1799</v>
      </c>
      <c r="AB1046" s="91"/>
      <c r="AC1046" s="97" t="s">
        <v>45</v>
      </c>
      <c r="AD1046" s="78" t="s">
        <v>1714</v>
      </c>
      <c r="AE1046" s="83"/>
      <c r="AF1046" s="78" t="s">
        <v>1714</v>
      </c>
      <c r="AG1046" s="78" t="s">
        <v>1290</v>
      </c>
      <c r="AH1046" s="83"/>
      <c r="AI1046" s="28" t="s">
        <v>1688</v>
      </c>
      <c r="AJ1046" s="97" t="s">
        <v>1627</v>
      </c>
      <c r="AK1046" s="78"/>
      <c r="AL1046" s="83"/>
      <c r="AM1046" s="78" t="s">
        <v>3628</v>
      </c>
      <c r="AN1046" s="30">
        <v>43256</v>
      </c>
      <c r="AO1046" s="78" t="s">
        <v>1794</v>
      </c>
      <c r="AP1046" s="81">
        <v>43419</v>
      </c>
      <c r="AQ1046" s="76" t="s">
        <v>3637</v>
      </c>
      <c r="AR1046" s="76" t="s">
        <v>3638</v>
      </c>
      <c r="AS1046" s="5"/>
      <c r="AT1046" s="78" t="s">
        <v>1819</v>
      </c>
      <c r="AU1046" s="81" t="s">
        <v>1838</v>
      </c>
      <c r="AV1046" s="78"/>
      <c r="AW1046" s="87"/>
      <c r="AX1046" s="131" t="s">
        <v>1780</v>
      </c>
    </row>
    <row r="1047" spans="1:50" s="88" customFormat="1" ht="36.75" customHeight="1">
      <c r="A1047" s="181">
        <v>167</v>
      </c>
      <c r="B1047" s="36" t="s">
        <v>1182</v>
      </c>
      <c r="C1047" s="79" t="s">
        <v>1174</v>
      </c>
      <c r="D1047" s="35">
        <v>43256</v>
      </c>
      <c r="E1047" s="1" t="s">
        <v>2002</v>
      </c>
      <c r="F1047" s="1" t="s">
        <v>1688</v>
      </c>
      <c r="G1047" s="78" t="s">
        <v>1290</v>
      </c>
      <c r="H1047" s="17" t="s">
        <v>4426</v>
      </c>
      <c r="I1047" s="17" t="s">
        <v>1780</v>
      </c>
      <c r="J1047" s="170"/>
      <c r="K1047" s="85"/>
      <c r="L1047" s="85" t="e">
        <v>#N/A</v>
      </c>
      <c r="M1047" s="85"/>
      <c r="N1047" s="79"/>
      <c r="O1047" s="133" t="s">
        <v>4698</v>
      </c>
      <c r="P1047" s="79" t="s">
        <v>4596</v>
      </c>
      <c r="Q1047" s="79" t="s">
        <v>4689</v>
      </c>
      <c r="R1047" s="79" t="e">
        <v>#N/A</v>
      </c>
      <c r="S1047" s="86"/>
      <c r="T1047" s="78"/>
      <c r="U1047" s="79"/>
      <c r="V1047" s="79" t="e">
        <v>#N/A</v>
      </c>
      <c r="W1047" s="79" t="s">
        <v>1780</v>
      </c>
      <c r="X1047" s="81" t="s">
        <v>4</v>
      </c>
      <c r="Y1047" s="80" t="s">
        <v>1792</v>
      </c>
      <c r="Z1047" s="79" t="s">
        <v>4662</v>
      </c>
      <c r="AA1047" s="91" t="s">
        <v>1799</v>
      </c>
      <c r="AB1047" s="91"/>
      <c r="AC1047" s="97" t="s">
        <v>45</v>
      </c>
      <c r="AD1047" s="78" t="s">
        <v>1714</v>
      </c>
      <c r="AE1047" s="83"/>
      <c r="AF1047" s="78" t="s">
        <v>1714</v>
      </c>
      <c r="AG1047" s="78" t="s">
        <v>1290</v>
      </c>
      <c r="AH1047" s="83"/>
      <c r="AI1047" s="28" t="s">
        <v>1688</v>
      </c>
      <c r="AJ1047" s="97" t="s">
        <v>1627</v>
      </c>
      <c r="AK1047" s="78"/>
      <c r="AL1047" s="83"/>
      <c r="AM1047" s="78" t="s">
        <v>3628</v>
      </c>
      <c r="AN1047" s="30">
        <v>43256</v>
      </c>
      <c r="AO1047" s="78" t="s">
        <v>1794</v>
      </c>
      <c r="AP1047" s="81">
        <v>43419</v>
      </c>
      <c r="AQ1047" s="76" t="s">
        <v>3639</v>
      </c>
      <c r="AR1047" s="76" t="s">
        <v>3640</v>
      </c>
      <c r="AS1047" s="5"/>
      <c r="AT1047" s="78"/>
      <c r="AU1047" s="81" t="s">
        <v>1838</v>
      </c>
      <c r="AV1047" s="78"/>
      <c r="AW1047" s="87"/>
      <c r="AX1047" s="131" t="s">
        <v>1780</v>
      </c>
    </row>
    <row r="1048" spans="1:50" s="88" customFormat="1" ht="36.75" customHeight="1">
      <c r="A1048" s="181">
        <v>168</v>
      </c>
      <c r="B1048" s="36" t="s">
        <v>1184</v>
      </c>
      <c r="C1048" s="79" t="s">
        <v>1174</v>
      </c>
      <c r="D1048" s="35">
        <v>43256</v>
      </c>
      <c r="E1048" s="1" t="s">
        <v>2002</v>
      </c>
      <c r="F1048" s="1" t="s">
        <v>1688</v>
      </c>
      <c r="G1048" s="78" t="s">
        <v>1290</v>
      </c>
      <c r="H1048" s="17" t="s">
        <v>4426</v>
      </c>
      <c r="I1048" s="17" t="s">
        <v>1780</v>
      </c>
      <c r="J1048" s="170"/>
      <c r="K1048" s="85"/>
      <c r="L1048" s="85" t="e">
        <v>#N/A</v>
      </c>
      <c r="M1048" s="85"/>
      <c r="N1048" s="79"/>
      <c r="O1048" s="133" t="s">
        <v>4698</v>
      </c>
      <c r="P1048" s="79" t="s">
        <v>4596</v>
      </c>
      <c r="Q1048" s="79" t="s">
        <v>4689</v>
      </c>
      <c r="R1048" s="79" t="e">
        <v>#N/A</v>
      </c>
      <c r="S1048" s="86"/>
      <c r="T1048" s="78"/>
      <c r="U1048" s="79"/>
      <c r="V1048" s="79" t="e">
        <v>#N/A</v>
      </c>
      <c r="W1048" s="79" t="s">
        <v>1780</v>
      </c>
      <c r="X1048" s="81" t="s">
        <v>4</v>
      </c>
      <c r="Y1048" s="80" t="s">
        <v>1792</v>
      </c>
      <c r="Z1048" s="79" t="s">
        <v>4662</v>
      </c>
      <c r="AA1048" s="91" t="s">
        <v>1799</v>
      </c>
      <c r="AB1048" s="91"/>
      <c r="AC1048" s="97" t="s">
        <v>45</v>
      </c>
      <c r="AD1048" s="78" t="s">
        <v>1714</v>
      </c>
      <c r="AE1048" s="83"/>
      <c r="AF1048" s="78" t="s">
        <v>1714</v>
      </c>
      <c r="AG1048" s="78" t="s">
        <v>1290</v>
      </c>
      <c r="AH1048" s="83"/>
      <c r="AI1048" s="28" t="s">
        <v>1688</v>
      </c>
      <c r="AJ1048" s="97" t="s">
        <v>1627</v>
      </c>
      <c r="AK1048" s="78"/>
      <c r="AL1048" s="83"/>
      <c r="AM1048" s="78" t="s">
        <v>3628</v>
      </c>
      <c r="AN1048" s="30">
        <v>43256</v>
      </c>
      <c r="AO1048" s="78" t="s">
        <v>1794</v>
      </c>
      <c r="AP1048" s="81">
        <v>43419</v>
      </c>
      <c r="AQ1048" s="76" t="s">
        <v>3641</v>
      </c>
      <c r="AR1048" s="76" t="s">
        <v>3642</v>
      </c>
      <c r="AS1048" s="5"/>
      <c r="AT1048" s="78"/>
      <c r="AU1048" s="81" t="s">
        <v>1838</v>
      </c>
      <c r="AV1048" s="78"/>
      <c r="AW1048" s="87"/>
      <c r="AX1048" s="131" t="s">
        <v>1780</v>
      </c>
    </row>
    <row r="1049" spans="1:50" s="88" customFormat="1" ht="36.75" customHeight="1">
      <c r="A1049" s="181">
        <v>169</v>
      </c>
      <c r="B1049" s="36" t="s">
        <v>1181</v>
      </c>
      <c r="C1049" s="79" t="s">
        <v>1174</v>
      </c>
      <c r="D1049" s="35">
        <v>43256</v>
      </c>
      <c r="E1049" s="1" t="s">
        <v>2002</v>
      </c>
      <c r="F1049" s="1" t="s">
        <v>1688</v>
      </c>
      <c r="G1049" s="78" t="s">
        <v>1290</v>
      </c>
      <c r="H1049" s="17" t="s">
        <v>4426</v>
      </c>
      <c r="I1049" s="17" t="s">
        <v>1780</v>
      </c>
      <c r="J1049" s="170"/>
      <c r="K1049" s="85"/>
      <c r="L1049" s="85" t="e">
        <v>#N/A</v>
      </c>
      <c r="M1049" s="85"/>
      <c r="N1049" s="79"/>
      <c r="O1049" s="133" t="s">
        <v>4698</v>
      </c>
      <c r="P1049" s="79" t="s">
        <v>4596</v>
      </c>
      <c r="Q1049" s="79" t="s">
        <v>4689</v>
      </c>
      <c r="R1049" s="79" t="e">
        <v>#N/A</v>
      </c>
      <c r="S1049" s="86"/>
      <c r="T1049" s="78"/>
      <c r="U1049" s="79"/>
      <c r="V1049" s="79" t="e">
        <v>#N/A</v>
      </c>
      <c r="W1049" s="79" t="s">
        <v>1780</v>
      </c>
      <c r="X1049" s="81" t="s">
        <v>4</v>
      </c>
      <c r="Y1049" s="80" t="s">
        <v>1792</v>
      </c>
      <c r="Z1049" s="79" t="s">
        <v>4662</v>
      </c>
      <c r="AA1049" s="91" t="s">
        <v>1799</v>
      </c>
      <c r="AB1049" s="91"/>
      <c r="AC1049" s="97" t="s">
        <v>45</v>
      </c>
      <c r="AD1049" s="78" t="s">
        <v>1714</v>
      </c>
      <c r="AE1049" s="83"/>
      <c r="AF1049" s="78" t="s">
        <v>1714</v>
      </c>
      <c r="AG1049" s="78" t="s">
        <v>1290</v>
      </c>
      <c r="AH1049" s="83"/>
      <c r="AI1049" s="28" t="s">
        <v>1688</v>
      </c>
      <c r="AJ1049" s="97" t="s">
        <v>1627</v>
      </c>
      <c r="AK1049" s="78"/>
      <c r="AL1049" s="83"/>
      <c r="AM1049" s="78" t="s">
        <v>3628</v>
      </c>
      <c r="AN1049" s="30">
        <v>43256</v>
      </c>
      <c r="AO1049" s="78" t="s">
        <v>1794</v>
      </c>
      <c r="AP1049" s="81">
        <v>43419</v>
      </c>
      <c r="AQ1049" s="76" t="s">
        <v>3643</v>
      </c>
      <c r="AR1049" s="76" t="s">
        <v>3644</v>
      </c>
      <c r="AS1049" s="5"/>
      <c r="AT1049" s="78"/>
      <c r="AU1049" s="81" t="s">
        <v>1838</v>
      </c>
      <c r="AV1049" s="78"/>
      <c r="AW1049" s="87"/>
      <c r="AX1049" s="131" t="s">
        <v>1780</v>
      </c>
    </row>
    <row r="1050" spans="1:50" s="88" customFormat="1" ht="36.75" customHeight="1">
      <c r="A1050" s="181">
        <v>170</v>
      </c>
      <c r="B1050" s="36" t="s">
        <v>1179</v>
      </c>
      <c r="C1050" s="79" t="s">
        <v>1174</v>
      </c>
      <c r="D1050" s="35">
        <v>43256</v>
      </c>
      <c r="E1050" s="1" t="s">
        <v>2002</v>
      </c>
      <c r="F1050" s="1" t="s">
        <v>1688</v>
      </c>
      <c r="G1050" s="78" t="s">
        <v>1290</v>
      </c>
      <c r="H1050" s="17" t="s">
        <v>4426</v>
      </c>
      <c r="I1050" s="17" t="s">
        <v>1780</v>
      </c>
      <c r="J1050" s="170"/>
      <c r="K1050" s="85"/>
      <c r="L1050" s="85" t="e">
        <v>#N/A</v>
      </c>
      <c r="M1050" s="85"/>
      <c r="N1050" s="79"/>
      <c r="O1050" s="133" t="s">
        <v>4698</v>
      </c>
      <c r="P1050" s="79" t="s">
        <v>4596</v>
      </c>
      <c r="Q1050" s="79" t="s">
        <v>4689</v>
      </c>
      <c r="R1050" s="79" t="e">
        <v>#N/A</v>
      </c>
      <c r="S1050" s="86"/>
      <c r="T1050" s="78"/>
      <c r="U1050" s="79"/>
      <c r="V1050" s="79" t="e">
        <v>#N/A</v>
      </c>
      <c r="W1050" s="79" t="s">
        <v>1780</v>
      </c>
      <c r="X1050" s="81" t="s">
        <v>4</v>
      </c>
      <c r="Y1050" s="80" t="s">
        <v>1792</v>
      </c>
      <c r="Z1050" s="79" t="s">
        <v>4662</v>
      </c>
      <c r="AA1050" s="91" t="s">
        <v>1799</v>
      </c>
      <c r="AB1050" s="91"/>
      <c r="AC1050" s="97" t="s">
        <v>45</v>
      </c>
      <c r="AD1050" s="78" t="s">
        <v>1714</v>
      </c>
      <c r="AE1050" s="83"/>
      <c r="AF1050" s="78" t="s">
        <v>1714</v>
      </c>
      <c r="AG1050" s="78" t="s">
        <v>1290</v>
      </c>
      <c r="AH1050" s="83"/>
      <c r="AI1050" s="28" t="s">
        <v>1688</v>
      </c>
      <c r="AJ1050" s="97" t="s">
        <v>1627</v>
      </c>
      <c r="AK1050" s="78"/>
      <c r="AL1050" s="83"/>
      <c r="AM1050" s="78" t="s">
        <v>3628</v>
      </c>
      <c r="AN1050" s="30">
        <v>43256</v>
      </c>
      <c r="AO1050" s="78" t="s">
        <v>1794</v>
      </c>
      <c r="AP1050" s="81">
        <v>43419</v>
      </c>
      <c r="AQ1050" s="76" t="s">
        <v>3645</v>
      </c>
      <c r="AR1050" s="76" t="s">
        <v>3646</v>
      </c>
      <c r="AS1050" s="5"/>
      <c r="AT1050" s="78"/>
      <c r="AU1050" s="81" t="s">
        <v>1838</v>
      </c>
      <c r="AV1050" s="78"/>
      <c r="AW1050" s="87"/>
      <c r="AX1050" s="131" t="s">
        <v>1780</v>
      </c>
    </row>
    <row r="1051" spans="1:50" s="88" customFormat="1" ht="36.75" customHeight="1">
      <c r="A1051" s="181">
        <v>171</v>
      </c>
      <c r="B1051" s="36" t="s">
        <v>1176</v>
      </c>
      <c r="C1051" s="79" t="s">
        <v>1174</v>
      </c>
      <c r="D1051" s="35">
        <v>43256</v>
      </c>
      <c r="E1051" s="1" t="s">
        <v>2002</v>
      </c>
      <c r="F1051" s="1" t="s">
        <v>1688</v>
      </c>
      <c r="G1051" s="78" t="s">
        <v>1290</v>
      </c>
      <c r="H1051" s="17" t="s">
        <v>4426</v>
      </c>
      <c r="I1051" s="17" t="s">
        <v>1780</v>
      </c>
      <c r="J1051" s="170"/>
      <c r="K1051" s="85"/>
      <c r="L1051" s="85" t="e">
        <v>#N/A</v>
      </c>
      <c r="M1051" s="85"/>
      <c r="N1051" s="79"/>
      <c r="O1051" s="133" t="s">
        <v>4698</v>
      </c>
      <c r="P1051" s="79" t="s">
        <v>4596</v>
      </c>
      <c r="Q1051" s="79" t="s">
        <v>4689</v>
      </c>
      <c r="R1051" s="79" t="e">
        <v>#N/A</v>
      </c>
      <c r="S1051" s="86"/>
      <c r="T1051" s="78"/>
      <c r="U1051" s="79"/>
      <c r="V1051" s="79" t="e">
        <v>#N/A</v>
      </c>
      <c r="W1051" s="79" t="s">
        <v>1780</v>
      </c>
      <c r="X1051" s="81" t="s">
        <v>4</v>
      </c>
      <c r="Y1051" s="80" t="s">
        <v>1792</v>
      </c>
      <c r="Z1051" s="79" t="s">
        <v>4662</v>
      </c>
      <c r="AA1051" s="91" t="s">
        <v>1799</v>
      </c>
      <c r="AB1051" s="91"/>
      <c r="AC1051" s="97" t="s">
        <v>45</v>
      </c>
      <c r="AD1051" s="78" t="s">
        <v>1714</v>
      </c>
      <c r="AE1051" s="83"/>
      <c r="AF1051" s="78" t="s">
        <v>1714</v>
      </c>
      <c r="AG1051" s="78" t="s">
        <v>1290</v>
      </c>
      <c r="AH1051" s="83"/>
      <c r="AI1051" s="28" t="s">
        <v>1688</v>
      </c>
      <c r="AJ1051" s="97" t="s">
        <v>1627</v>
      </c>
      <c r="AK1051" s="78"/>
      <c r="AL1051" s="83"/>
      <c r="AM1051" s="78" t="s">
        <v>3628</v>
      </c>
      <c r="AN1051" s="30">
        <v>43256</v>
      </c>
      <c r="AO1051" s="78" t="s">
        <v>1794</v>
      </c>
      <c r="AP1051" s="81">
        <v>43419</v>
      </c>
      <c r="AQ1051" s="76" t="s">
        <v>3647</v>
      </c>
      <c r="AR1051" s="76" t="s">
        <v>3648</v>
      </c>
      <c r="AS1051" s="5"/>
      <c r="AT1051" s="78"/>
      <c r="AU1051" s="81" t="s">
        <v>1838</v>
      </c>
      <c r="AV1051" s="78"/>
      <c r="AW1051" s="87"/>
      <c r="AX1051" s="131" t="s">
        <v>1780</v>
      </c>
    </row>
    <row r="1052" spans="1:50" s="88" customFormat="1" ht="36.75" customHeight="1">
      <c r="A1052" s="181">
        <v>172</v>
      </c>
      <c r="B1052" s="36" t="s">
        <v>1183</v>
      </c>
      <c r="C1052" s="79" t="s">
        <v>1174</v>
      </c>
      <c r="D1052" s="35">
        <v>43256</v>
      </c>
      <c r="E1052" s="1" t="s">
        <v>2002</v>
      </c>
      <c r="F1052" s="1" t="s">
        <v>1688</v>
      </c>
      <c r="G1052" s="78" t="s">
        <v>1290</v>
      </c>
      <c r="H1052" s="17" t="s">
        <v>4426</v>
      </c>
      <c r="I1052" s="17" t="s">
        <v>1780</v>
      </c>
      <c r="J1052" s="170"/>
      <c r="K1052" s="85"/>
      <c r="L1052" s="85" t="e">
        <v>#N/A</v>
      </c>
      <c r="M1052" s="85"/>
      <c r="N1052" s="79"/>
      <c r="O1052" s="133" t="s">
        <v>4698</v>
      </c>
      <c r="P1052" s="79" t="s">
        <v>4596</v>
      </c>
      <c r="Q1052" s="79" t="s">
        <v>4689</v>
      </c>
      <c r="R1052" s="79" t="e">
        <v>#N/A</v>
      </c>
      <c r="S1052" s="86"/>
      <c r="T1052" s="78"/>
      <c r="U1052" s="79"/>
      <c r="V1052" s="79" t="e">
        <v>#N/A</v>
      </c>
      <c r="W1052" s="79" t="s">
        <v>1780</v>
      </c>
      <c r="X1052" s="81" t="s">
        <v>4</v>
      </c>
      <c r="Y1052" s="80" t="s">
        <v>1792</v>
      </c>
      <c r="Z1052" s="79" t="s">
        <v>4662</v>
      </c>
      <c r="AA1052" s="91" t="s">
        <v>1799</v>
      </c>
      <c r="AB1052" s="91"/>
      <c r="AC1052" s="97" t="s">
        <v>45</v>
      </c>
      <c r="AD1052" s="78" t="s">
        <v>1714</v>
      </c>
      <c r="AE1052" s="83"/>
      <c r="AF1052" s="78" t="s">
        <v>1714</v>
      </c>
      <c r="AG1052" s="78" t="s">
        <v>1290</v>
      </c>
      <c r="AH1052" s="83"/>
      <c r="AI1052" s="28" t="s">
        <v>1688</v>
      </c>
      <c r="AJ1052" s="97" t="s">
        <v>1627</v>
      </c>
      <c r="AK1052" s="78"/>
      <c r="AL1052" s="83"/>
      <c r="AM1052" s="78" t="s">
        <v>3628</v>
      </c>
      <c r="AN1052" s="30">
        <v>43256</v>
      </c>
      <c r="AO1052" s="78" t="s">
        <v>1794</v>
      </c>
      <c r="AP1052" s="81">
        <v>43419</v>
      </c>
      <c r="AQ1052" s="76" t="s">
        <v>3649</v>
      </c>
      <c r="AR1052" s="76" t="s">
        <v>3650</v>
      </c>
      <c r="AS1052" s="5"/>
      <c r="AT1052" s="78"/>
      <c r="AU1052" s="81" t="s">
        <v>1838</v>
      </c>
      <c r="AV1052" s="78"/>
      <c r="AW1052" s="87"/>
      <c r="AX1052" s="131" t="s">
        <v>1780</v>
      </c>
    </row>
    <row r="1053" spans="1:50" s="88" customFormat="1" ht="36.75" customHeight="1">
      <c r="A1053" s="181">
        <v>173</v>
      </c>
      <c r="B1053" s="42" t="s">
        <v>1204</v>
      </c>
      <c r="C1053" s="79" t="s">
        <v>1205</v>
      </c>
      <c r="D1053" s="35">
        <v>43279</v>
      </c>
      <c r="E1053" s="1" t="s">
        <v>2002</v>
      </c>
      <c r="F1053" s="1" t="s">
        <v>1688</v>
      </c>
      <c r="G1053" s="78" t="s">
        <v>1290</v>
      </c>
      <c r="H1053" s="17" t="s">
        <v>4426</v>
      </c>
      <c r="I1053" s="17" t="s">
        <v>1780</v>
      </c>
      <c r="J1053" s="170"/>
      <c r="K1053" s="85"/>
      <c r="L1053" s="85" t="e">
        <v>#N/A</v>
      </c>
      <c r="M1053" s="85"/>
      <c r="N1053" s="79"/>
      <c r="O1053" s="133" t="s">
        <v>4698</v>
      </c>
      <c r="P1053" s="79" t="s">
        <v>4596</v>
      </c>
      <c r="Q1053" s="79" t="s">
        <v>4689</v>
      </c>
      <c r="R1053" s="79" t="e">
        <v>#N/A</v>
      </c>
      <c r="S1053" s="86"/>
      <c r="T1053" s="78"/>
      <c r="U1053" s="79"/>
      <c r="V1053" s="79" t="e">
        <v>#N/A</v>
      </c>
      <c r="W1053" s="79" t="s">
        <v>1780</v>
      </c>
      <c r="X1053" s="81" t="s">
        <v>4</v>
      </c>
      <c r="Y1053" s="80" t="s">
        <v>1792</v>
      </c>
      <c r="Z1053" s="79" t="s">
        <v>4662</v>
      </c>
      <c r="AA1053" s="91" t="s">
        <v>1799</v>
      </c>
      <c r="AB1053" s="91"/>
      <c r="AC1053" s="44" t="s">
        <v>45</v>
      </c>
      <c r="AD1053" s="78" t="s">
        <v>1714</v>
      </c>
      <c r="AE1053" s="83"/>
      <c r="AF1053" s="78" t="s">
        <v>1714</v>
      </c>
      <c r="AG1053" s="78" t="s">
        <v>1290</v>
      </c>
      <c r="AH1053" s="83"/>
      <c r="AI1053" s="28" t="s">
        <v>1688</v>
      </c>
      <c r="AJ1053" s="97" t="s">
        <v>1627</v>
      </c>
      <c r="AK1053" s="82"/>
      <c r="AL1053" s="83"/>
      <c r="AM1053" s="78" t="s">
        <v>3491</v>
      </c>
      <c r="AN1053" s="43">
        <v>43279</v>
      </c>
      <c r="AO1053" s="82" t="s">
        <v>1883</v>
      </c>
      <c r="AP1053" s="81">
        <v>43493</v>
      </c>
      <c r="AQ1053" s="76" t="s">
        <v>3651</v>
      </c>
      <c r="AR1053" s="76" t="s">
        <v>3652</v>
      </c>
      <c r="AS1053" s="5"/>
      <c r="AT1053" s="78"/>
      <c r="AU1053" s="81" t="s">
        <v>1810</v>
      </c>
      <c r="AV1053" s="78"/>
      <c r="AW1053" s="87"/>
      <c r="AX1053" s="131" t="s">
        <v>1780</v>
      </c>
    </row>
    <row r="1054" spans="1:50" s="88" customFormat="1" ht="36.75" customHeight="1">
      <c r="A1054" s="181">
        <v>174</v>
      </c>
      <c r="B1054" s="42" t="s">
        <v>1209</v>
      </c>
      <c r="C1054" s="79" t="s">
        <v>1205</v>
      </c>
      <c r="D1054" s="35">
        <v>43279</v>
      </c>
      <c r="E1054" s="1" t="s">
        <v>2002</v>
      </c>
      <c r="F1054" s="1" t="s">
        <v>1688</v>
      </c>
      <c r="G1054" s="78" t="s">
        <v>1290</v>
      </c>
      <c r="H1054" s="17" t="s">
        <v>4426</v>
      </c>
      <c r="I1054" s="17" t="s">
        <v>1780</v>
      </c>
      <c r="J1054" s="170"/>
      <c r="K1054" s="85"/>
      <c r="L1054" s="85" t="e">
        <v>#N/A</v>
      </c>
      <c r="M1054" s="85"/>
      <c r="N1054" s="79"/>
      <c r="O1054" s="133" t="s">
        <v>4698</v>
      </c>
      <c r="P1054" s="79" t="s">
        <v>4596</v>
      </c>
      <c r="Q1054" s="79" t="s">
        <v>4689</v>
      </c>
      <c r="R1054" s="79" t="e">
        <v>#N/A</v>
      </c>
      <c r="S1054" s="86"/>
      <c r="T1054" s="78"/>
      <c r="U1054" s="79"/>
      <c r="V1054" s="79" t="e">
        <v>#N/A</v>
      </c>
      <c r="W1054" s="79" t="s">
        <v>1780</v>
      </c>
      <c r="X1054" s="81" t="s">
        <v>4</v>
      </c>
      <c r="Y1054" s="80" t="s">
        <v>1792</v>
      </c>
      <c r="Z1054" s="79" t="s">
        <v>4662</v>
      </c>
      <c r="AA1054" s="91" t="s">
        <v>1799</v>
      </c>
      <c r="AB1054" s="91"/>
      <c r="AC1054" s="44" t="s">
        <v>45</v>
      </c>
      <c r="AD1054" s="78" t="s">
        <v>1714</v>
      </c>
      <c r="AE1054" s="83"/>
      <c r="AF1054" s="78" t="s">
        <v>1714</v>
      </c>
      <c r="AG1054" s="78" t="s">
        <v>1290</v>
      </c>
      <c r="AH1054" s="83"/>
      <c r="AI1054" s="28" t="s">
        <v>1688</v>
      </c>
      <c r="AJ1054" s="97" t="s">
        <v>1627</v>
      </c>
      <c r="AK1054" s="82"/>
      <c r="AL1054" s="83"/>
      <c r="AM1054" s="78" t="s">
        <v>3491</v>
      </c>
      <c r="AN1054" s="43">
        <v>43279</v>
      </c>
      <c r="AO1054" s="82" t="s">
        <v>1883</v>
      </c>
      <c r="AP1054" s="81">
        <v>43493</v>
      </c>
      <c r="AQ1054" s="76" t="s">
        <v>3653</v>
      </c>
      <c r="AR1054" s="76" t="s">
        <v>3654</v>
      </c>
      <c r="AS1054" s="5"/>
      <c r="AT1054" s="78"/>
      <c r="AU1054" s="81" t="s">
        <v>1810</v>
      </c>
      <c r="AV1054" s="78"/>
      <c r="AW1054" s="87"/>
      <c r="AX1054" s="131" t="s">
        <v>1780</v>
      </c>
    </row>
    <row r="1055" spans="1:50" s="88" customFormat="1" ht="36.75" customHeight="1">
      <c r="A1055" s="181">
        <v>175</v>
      </c>
      <c r="B1055" s="42" t="s">
        <v>1197</v>
      </c>
      <c r="C1055" s="79" t="s">
        <v>1198</v>
      </c>
      <c r="D1055" s="35">
        <v>43279</v>
      </c>
      <c r="E1055" s="1" t="s">
        <v>2002</v>
      </c>
      <c r="F1055" s="1" t="s">
        <v>1688</v>
      </c>
      <c r="G1055" s="78" t="s">
        <v>1290</v>
      </c>
      <c r="H1055" s="17" t="s">
        <v>4426</v>
      </c>
      <c r="I1055" s="17" t="s">
        <v>1780</v>
      </c>
      <c r="J1055" s="170"/>
      <c r="K1055" s="85"/>
      <c r="L1055" s="85" t="e">
        <v>#N/A</v>
      </c>
      <c r="M1055" s="85"/>
      <c r="N1055" s="79"/>
      <c r="O1055" s="133" t="s">
        <v>4698</v>
      </c>
      <c r="P1055" s="79" t="s">
        <v>4596</v>
      </c>
      <c r="Q1055" s="79" t="s">
        <v>4689</v>
      </c>
      <c r="R1055" s="79" t="e">
        <v>#N/A</v>
      </c>
      <c r="S1055" s="86"/>
      <c r="T1055" s="78"/>
      <c r="U1055" s="79"/>
      <c r="V1055" s="79" t="e">
        <v>#N/A</v>
      </c>
      <c r="W1055" s="79" t="s">
        <v>1780</v>
      </c>
      <c r="X1055" s="81" t="s">
        <v>4</v>
      </c>
      <c r="Y1055" s="80" t="s">
        <v>1792</v>
      </c>
      <c r="Z1055" s="79" t="s">
        <v>4662</v>
      </c>
      <c r="AA1055" s="91" t="s">
        <v>1799</v>
      </c>
      <c r="AB1055" s="91"/>
      <c r="AC1055" s="44" t="s">
        <v>45</v>
      </c>
      <c r="AD1055" s="78" t="s">
        <v>1714</v>
      </c>
      <c r="AE1055" s="83"/>
      <c r="AF1055" s="78" t="s">
        <v>1714</v>
      </c>
      <c r="AG1055" s="78" t="s">
        <v>1290</v>
      </c>
      <c r="AH1055" s="83"/>
      <c r="AI1055" s="28" t="s">
        <v>1688</v>
      </c>
      <c r="AJ1055" s="97" t="s">
        <v>1627</v>
      </c>
      <c r="AK1055" s="82"/>
      <c r="AL1055" s="83"/>
      <c r="AM1055" s="78" t="s">
        <v>3491</v>
      </c>
      <c r="AN1055" s="43">
        <v>43279</v>
      </c>
      <c r="AO1055" s="82" t="s">
        <v>1883</v>
      </c>
      <c r="AP1055" s="81">
        <v>43493</v>
      </c>
      <c r="AQ1055" s="76" t="s">
        <v>3655</v>
      </c>
      <c r="AR1055" s="76" t="s">
        <v>3656</v>
      </c>
      <c r="AS1055" s="5"/>
      <c r="AT1055" s="78"/>
      <c r="AU1055" s="81" t="s">
        <v>1810</v>
      </c>
      <c r="AV1055" s="78"/>
      <c r="AW1055" s="87"/>
      <c r="AX1055" s="131" t="s">
        <v>1780</v>
      </c>
    </row>
    <row r="1056" spans="1:50" s="88" customFormat="1" ht="36.75" customHeight="1">
      <c r="A1056" s="181">
        <v>176</v>
      </c>
      <c r="B1056" s="42" t="s">
        <v>1201</v>
      </c>
      <c r="C1056" s="79" t="s">
        <v>1198</v>
      </c>
      <c r="D1056" s="35">
        <v>43279</v>
      </c>
      <c r="E1056" s="1" t="s">
        <v>2002</v>
      </c>
      <c r="F1056" s="1" t="s">
        <v>1688</v>
      </c>
      <c r="G1056" s="78" t="s">
        <v>1290</v>
      </c>
      <c r="H1056" s="17" t="s">
        <v>4426</v>
      </c>
      <c r="I1056" s="17" t="s">
        <v>1780</v>
      </c>
      <c r="J1056" s="170"/>
      <c r="K1056" s="85"/>
      <c r="L1056" s="85" t="e">
        <v>#N/A</v>
      </c>
      <c r="M1056" s="85"/>
      <c r="N1056" s="79"/>
      <c r="O1056" s="133" t="s">
        <v>4698</v>
      </c>
      <c r="P1056" s="79" t="s">
        <v>4596</v>
      </c>
      <c r="Q1056" s="79" t="s">
        <v>4689</v>
      </c>
      <c r="R1056" s="79" t="e">
        <v>#N/A</v>
      </c>
      <c r="S1056" s="86"/>
      <c r="T1056" s="78"/>
      <c r="U1056" s="79"/>
      <c r="V1056" s="79" t="e">
        <v>#N/A</v>
      </c>
      <c r="W1056" s="79" t="s">
        <v>1780</v>
      </c>
      <c r="X1056" s="81" t="s">
        <v>4</v>
      </c>
      <c r="Y1056" s="80" t="s">
        <v>1792</v>
      </c>
      <c r="Z1056" s="79" t="s">
        <v>4662</v>
      </c>
      <c r="AA1056" s="91" t="s">
        <v>1799</v>
      </c>
      <c r="AB1056" s="91"/>
      <c r="AC1056" s="44" t="s">
        <v>45</v>
      </c>
      <c r="AD1056" s="78" t="s">
        <v>1714</v>
      </c>
      <c r="AE1056" s="83"/>
      <c r="AF1056" s="78" t="s">
        <v>1714</v>
      </c>
      <c r="AG1056" s="78" t="s">
        <v>1290</v>
      </c>
      <c r="AH1056" s="83"/>
      <c r="AI1056" s="28" t="s">
        <v>1688</v>
      </c>
      <c r="AJ1056" s="97" t="s">
        <v>1627</v>
      </c>
      <c r="AK1056" s="82"/>
      <c r="AL1056" s="83"/>
      <c r="AM1056" s="78" t="s">
        <v>3491</v>
      </c>
      <c r="AN1056" s="43">
        <v>43279</v>
      </c>
      <c r="AO1056" s="82" t="s">
        <v>1883</v>
      </c>
      <c r="AP1056" s="81">
        <v>43493</v>
      </c>
      <c r="AQ1056" s="76" t="s">
        <v>3657</v>
      </c>
      <c r="AR1056" s="76" t="s">
        <v>3658</v>
      </c>
      <c r="AS1056" s="5"/>
      <c r="AT1056" s="78"/>
      <c r="AU1056" s="81" t="s">
        <v>1810</v>
      </c>
      <c r="AV1056" s="78"/>
      <c r="AW1056" s="87"/>
      <c r="AX1056" s="131" t="s">
        <v>1780</v>
      </c>
    </row>
    <row r="1057" spans="1:54" s="88" customFormat="1" ht="36.75" customHeight="1">
      <c r="A1057" s="181">
        <v>177</v>
      </c>
      <c r="B1057" s="36" t="s">
        <v>1226</v>
      </c>
      <c r="C1057" s="79" t="s">
        <v>1227</v>
      </c>
      <c r="D1057" s="35">
        <v>43279</v>
      </c>
      <c r="E1057" s="1" t="s">
        <v>2002</v>
      </c>
      <c r="F1057" s="1" t="s">
        <v>1688</v>
      </c>
      <c r="G1057" s="78" t="s">
        <v>1290</v>
      </c>
      <c r="H1057" s="17" t="s">
        <v>4426</v>
      </c>
      <c r="I1057" s="17" t="s">
        <v>1780</v>
      </c>
      <c r="J1057" s="170"/>
      <c r="K1057" s="85"/>
      <c r="L1057" s="85" t="e">
        <v>#N/A</v>
      </c>
      <c r="M1057" s="85"/>
      <c r="N1057" s="79"/>
      <c r="O1057" s="133" t="s">
        <v>4698</v>
      </c>
      <c r="P1057" s="79" t="s">
        <v>4596</v>
      </c>
      <c r="Q1057" s="79" t="s">
        <v>4689</v>
      </c>
      <c r="R1057" s="79" t="e">
        <v>#N/A</v>
      </c>
      <c r="S1057" s="86"/>
      <c r="T1057" s="78"/>
      <c r="U1057" s="79"/>
      <c r="V1057" s="79" t="e">
        <v>#N/A</v>
      </c>
      <c r="W1057" s="79" t="s">
        <v>1780</v>
      </c>
      <c r="X1057" s="81" t="s">
        <v>4</v>
      </c>
      <c r="Y1057" s="80" t="s">
        <v>1792</v>
      </c>
      <c r="Z1057" s="79" t="s">
        <v>4662</v>
      </c>
      <c r="AA1057" s="91" t="s">
        <v>1799</v>
      </c>
      <c r="AB1057" s="91"/>
      <c r="AC1057" s="97" t="s">
        <v>45</v>
      </c>
      <c r="AD1057" s="78" t="s">
        <v>1714</v>
      </c>
      <c r="AE1057" s="83"/>
      <c r="AF1057" s="78" t="s">
        <v>1714</v>
      </c>
      <c r="AG1057" s="78" t="s">
        <v>1290</v>
      </c>
      <c r="AH1057" s="83"/>
      <c r="AI1057" s="28" t="s">
        <v>1688</v>
      </c>
      <c r="AJ1057" s="97" t="s">
        <v>1627</v>
      </c>
      <c r="AK1057" s="78"/>
      <c r="AL1057" s="83"/>
      <c r="AM1057" s="78" t="s">
        <v>3491</v>
      </c>
      <c r="AN1057" s="43">
        <v>43279</v>
      </c>
      <c r="AO1057" s="78" t="s">
        <v>1794</v>
      </c>
      <c r="AP1057" s="81">
        <v>43419</v>
      </c>
      <c r="AQ1057" s="76" t="s">
        <v>3659</v>
      </c>
      <c r="AR1057" s="76" t="s">
        <v>3660</v>
      </c>
      <c r="AS1057" s="5"/>
      <c r="AT1057" s="78"/>
      <c r="AU1057" s="81" t="s">
        <v>1838</v>
      </c>
      <c r="AV1057" s="78"/>
      <c r="AW1057" s="87"/>
      <c r="AX1057" s="131" t="s">
        <v>1780</v>
      </c>
      <c r="AZ1057" s="115"/>
      <c r="BA1057" s="115"/>
      <c r="BB1057" s="115"/>
    </row>
    <row r="1058" spans="1:54" s="88" customFormat="1" ht="36.75" customHeight="1">
      <c r="A1058" s="181">
        <v>178</v>
      </c>
      <c r="B1058" s="97" t="s">
        <v>100</v>
      </c>
      <c r="C1058" s="79" t="s">
        <v>99</v>
      </c>
      <c r="D1058" s="35">
        <v>43261</v>
      </c>
      <c r="E1058" s="78" t="s">
        <v>1622</v>
      </c>
      <c r="F1058" s="78" t="s">
        <v>1688</v>
      </c>
      <c r="G1058" s="78" t="s">
        <v>1290</v>
      </c>
      <c r="H1058" s="17" t="s">
        <v>4426</v>
      </c>
      <c r="I1058" s="17" t="s">
        <v>1780</v>
      </c>
      <c r="J1058" s="170"/>
      <c r="K1058" s="85"/>
      <c r="L1058" s="85" t="e">
        <v>#N/A</v>
      </c>
      <c r="M1058" s="85"/>
      <c r="N1058" s="79"/>
      <c r="O1058" s="133" t="s">
        <v>4698</v>
      </c>
      <c r="P1058" s="79" t="s">
        <v>4596</v>
      </c>
      <c r="Q1058" s="79" t="s">
        <v>4689</v>
      </c>
      <c r="R1058" s="79" t="e">
        <v>#N/A</v>
      </c>
      <c r="S1058" s="86"/>
      <c r="T1058" s="78"/>
      <c r="U1058" s="79" t="s">
        <v>4715</v>
      </c>
      <c r="V1058" s="79" t="e">
        <v>#N/A</v>
      </c>
      <c r="W1058" s="79" t="s">
        <v>1780</v>
      </c>
      <c r="X1058" s="81" t="s">
        <v>4</v>
      </c>
      <c r="Y1058" s="80" t="s">
        <v>2311</v>
      </c>
      <c r="Z1058" s="79" t="s">
        <v>4742</v>
      </c>
      <c r="AA1058" s="91" t="s">
        <v>3661</v>
      </c>
      <c r="AB1058" s="91"/>
      <c r="AC1058" s="97" t="s">
        <v>45</v>
      </c>
      <c r="AD1058" s="78" t="s">
        <v>1714</v>
      </c>
      <c r="AE1058" s="83"/>
      <c r="AF1058" s="78" t="s">
        <v>1714</v>
      </c>
      <c r="AG1058" s="78" t="s">
        <v>1290</v>
      </c>
      <c r="AH1058" s="83"/>
      <c r="AI1058" s="28" t="s">
        <v>1688</v>
      </c>
      <c r="AJ1058" s="78" t="s">
        <v>1624</v>
      </c>
      <c r="AK1058" s="78"/>
      <c r="AL1058" s="83"/>
      <c r="AM1058" s="97" t="s">
        <v>3165</v>
      </c>
      <c r="AN1058" s="30"/>
      <c r="AO1058" s="78" t="s">
        <v>1794</v>
      </c>
      <c r="AP1058" s="81">
        <v>43424</v>
      </c>
      <c r="AQ1058" s="76" t="s">
        <v>3662</v>
      </c>
      <c r="AR1058" s="76" t="s">
        <v>3663</v>
      </c>
      <c r="AS1058" s="5"/>
      <c r="AT1058" s="78"/>
      <c r="AU1058" s="81" t="s">
        <v>1838</v>
      </c>
      <c r="AV1058" s="78"/>
      <c r="AW1058" s="87"/>
      <c r="AX1058" s="131" t="s">
        <v>1780</v>
      </c>
    </row>
    <row r="1059" spans="1:54" s="88" customFormat="1" ht="36.75" customHeight="1">
      <c r="A1059" s="181">
        <v>179</v>
      </c>
      <c r="B1059" s="97" t="s">
        <v>101</v>
      </c>
      <c r="C1059" s="79" t="s">
        <v>99</v>
      </c>
      <c r="D1059" s="35">
        <v>43261</v>
      </c>
      <c r="E1059" s="78" t="s">
        <v>1622</v>
      </c>
      <c r="F1059" s="78" t="s">
        <v>1688</v>
      </c>
      <c r="G1059" s="78" t="s">
        <v>1290</v>
      </c>
      <c r="H1059" s="17" t="s">
        <v>4426</v>
      </c>
      <c r="I1059" s="17" t="s">
        <v>1780</v>
      </c>
      <c r="J1059" s="170"/>
      <c r="K1059" s="85"/>
      <c r="L1059" s="85" t="e">
        <v>#N/A</v>
      </c>
      <c r="M1059" s="85"/>
      <c r="N1059" s="79"/>
      <c r="O1059" s="133" t="s">
        <v>4698</v>
      </c>
      <c r="P1059" s="79" t="s">
        <v>4596</v>
      </c>
      <c r="Q1059" s="79" t="s">
        <v>4689</v>
      </c>
      <c r="R1059" s="79" t="e">
        <v>#N/A</v>
      </c>
      <c r="S1059" s="86"/>
      <c r="T1059" s="78"/>
      <c r="U1059" s="79" t="s">
        <v>4715</v>
      </c>
      <c r="V1059" s="79" t="e">
        <v>#N/A</v>
      </c>
      <c r="W1059" s="79" t="s">
        <v>1780</v>
      </c>
      <c r="X1059" s="81" t="s">
        <v>4</v>
      </c>
      <c r="Y1059" s="80" t="s">
        <v>2311</v>
      </c>
      <c r="Z1059" s="79" t="s">
        <v>4742</v>
      </c>
      <c r="AA1059" s="91" t="s">
        <v>3661</v>
      </c>
      <c r="AB1059" s="91"/>
      <c r="AC1059" s="97" t="s">
        <v>45</v>
      </c>
      <c r="AD1059" s="78" t="s">
        <v>1714</v>
      </c>
      <c r="AE1059" s="83"/>
      <c r="AF1059" s="78" t="s">
        <v>1714</v>
      </c>
      <c r="AG1059" s="78" t="s">
        <v>1290</v>
      </c>
      <c r="AH1059" s="83"/>
      <c r="AI1059" s="28" t="s">
        <v>1688</v>
      </c>
      <c r="AJ1059" s="78" t="s">
        <v>1624</v>
      </c>
      <c r="AK1059" s="78"/>
      <c r="AL1059" s="83"/>
      <c r="AM1059" s="97" t="s">
        <v>3165</v>
      </c>
      <c r="AN1059" s="30"/>
      <c r="AO1059" s="78" t="s">
        <v>1794</v>
      </c>
      <c r="AP1059" s="81">
        <v>43426</v>
      </c>
      <c r="AQ1059" s="76" t="s">
        <v>3664</v>
      </c>
      <c r="AR1059" s="76" t="s">
        <v>3665</v>
      </c>
      <c r="AS1059" s="5"/>
      <c r="AT1059" s="78"/>
      <c r="AU1059" s="81" t="s">
        <v>1838</v>
      </c>
      <c r="AV1059" s="78"/>
      <c r="AW1059" s="87"/>
      <c r="AX1059" s="131" t="s">
        <v>1780</v>
      </c>
    </row>
    <row r="1060" spans="1:54" s="88" customFormat="1" ht="36.75" customHeight="1">
      <c r="A1060" s="181">
        <v>180</v>
      </c>
      <c r="B1060" s="97" t="s">
        <v>98</v>
      </c>
      <c r="C1060" s="79" t="s">
        <v>99</v>
      </c>
      <c r="D1060" s="35">
        <v>43261</v>
      </c>
      <c r="E1060" s="78" t="s">
        <v>1622</v>
      </c>
      <c r="F1060" s="78" t="s">
        <v>1688</v>
      </c>
      <c r="G1060" s="78" t="s">
        <v>1290</v>
      </c>
      <c r="H1060" s="17" t="s">
        <v>4426</v>
      </c>
      <c r="I1060" s="17" t="s">
        <v>1780</v>
      </c>
      <c r="J1060" s="170"/>
      <c r="K1060" s="85"/>
      <c r="L1060" s="85" t="e">
        <v>#N/A</v>
      </c>
      <c r="M1060" s="85"/>
      <c r="N1060" s="79"/>
      <c r="O1060" s="133" t="s">
        <v>4698</v>
      </c>
      <c r="P1060" s="79" t="s">
        <v>4596</v>
      </c>
      <c r="Q1060" s="79" t="s">
        <v>4689</v>
      </c>
      <c r="R1060" s="79" t="e">
        <v>#N/A</v>
      </c>
      <c r="S1060" s="86"/>
      <c r="T1060" s="78"/>
      <c r="U1060" s="79" t="s">
        <v>4715</v>
      </c>
      <c r="V1060" s="79" t="e">
        <v>#N/A</v>
      </c>
      <c r="W1060" s="79" t="s">
        <v>1780</v>
      </c>
      <c r="X1060" s="81" t="s">
        <v>4</v>
      </c>
      <c r="Y1060" s="80" t="s">
        <v>2311</v>
      </c>
      <c r="Z1060" s="79" t="s">
        <v>4742</v>
      </c>
      <c r="AA1060" s="91" t="s">
        <v>3661</v>
      </c>
      <c r="AB1060" s="91"/>
      <c r="AC1060" s="97" t="s">
        <v>45</v>
      </c>
      <c r="AD1060" s="78" t="s">
        <v>1714</v>
      </c>
      <c r="AE1060" s="83"/>
      <c r="AF1060" s="78" t="s">
        <v>1714</v>
      </c>
      <c r="AG1060" s="78" t="s">
        <v>1290</v>
      </c>
      <c r="AH1060" s="83"/>
      <c r="AI1060" s="28" t="s">
        <v>1688</v>
      </c>
      <c r="AJ1060" s="78" t="s">
        <v>1624</v>
      </c>
      <c r="AK1060" s="78"/>
      <c r="AL1060" s="83"/>
      <c r="AM1060" s="97" t="s">
        <v>3165</v>
      </c>
      <c r="AN1060" s="30"/>
      <c r="AO1060" s="78" t="s">
        <v>1794</v>
      </c>
      <c r="AP1060" s="81">
        <v>43425</v>
      </c>
      <c r="AQ1060" s="76" t="s">
        <v>3666</v>
      </c>
      <c r="AR1060" s="76" t="s">
        <v>3667</v>
      </c>
      <c r="AS1060" s="5"/>
      <c r="AT1060" s="78"/>
      <c r="AU1060" s="81" t="s">
        <v>1838</v>
      </c>
      <c r="AV1060" s="78"/>
      <c r="AW1060" s="87"/>
      <c r="AX1060" s="131" t="s">
        <v>1780</v>
      </c>
    </row>
    <row r="1061" spans="1:54" s="88" customFormat="1" ht="36.75" customHeight="1">
      <c r="A1061" s="181">
        <v>181</v>
      </c>
      <c r="B1061" s="57" t="s">
        <v>821</v>
      </c>
      <c r="C1061" s="79" t="s">
        <v>822</v>
      </c>
      <c r="D1061" s="35">
        <v>42883</v>
      </c>
      <c r="E1061" s="78" t="s">
        <v>1829</v>
      </c>
      <c r="F1061" s="78" t="s">
        <v>753</v>
      </c>
      <c r="G1061" s="78" t="s">
        <v>1290</v>
      </c>
      <c r="H1061" s="17" t="s">
        <v>4426</v>
      </c>
      <c r="I1061" s="17" t="s">
        <v>1780</v>
      </c>
      <c r="J1061" s="170"/>
      <c r="K1061" s="85"/>
      <c r="L1061" s="85" t="e">
        <v>#N/A</v>
      </c>
      <c r="M1061" s="85"/>
      <c r="N1061" s="79"/>
      <c r="O1061" s="133" t="s">
        <v>4698</v>
      </c>
      <c r="P1061" s="79" t="s">
        <v>4596</v>
      </c>
      <c r="Q1061" s="79" t="s">
        <v>4689</v>
      </c>
      <c r="R1061" s="79" t="e">
        <v>#N/A</v>
      </c>
      <c r="S1061" s="86"/>
      <c r="T1061" s="78"/>
      <c r="U1061" s="79" t="s">
        <v>4715</v>
      </c>
      <c r="V1061" s="79" t="e">
        <v>#N/A</v>
      </c>
      <c r="W1061" s="79" t="s">
        <v>1780</v>
      </c>
      <c r="X1061" s="81" t="s">
        <v>4</v>
      </c>
      <c r="Y1061" s="80" t="s">
        <v>2437</v>
      </c>
      <c r="Z1061" s="79" t="s">
        <v>4742</v>
      </c>
      <c r="AA1061" s="91" t="s">
        <v>2667</v>
      </c>
      <c r="AB1061" s="91"/>
      <c r="AC1061" s="1" t="s">
        <v>1826</v>
      </c>
      <c r="AD1061" s="78" t="s">
        <v>1714</v>
      </c>
      <c r="AE1061" s="83"/>
      <c r="AF1061" s="78" t="s">
        <v>1714</v>
      </c>
      <c r="AG1061" s="78" t="s">
        <v>1290</v>
      </c>
      <c r="AH1061" s="83"/>
      <c r="AI1061" s="81" t="s">
        <v>753</v>
      </c>
      <c r="AJ1061" s="78" t="s">
        <v>1629</v>
      </c>
      <c r="AK1061" s="78"/>
      <c r="AL1061" s="83"/>
      <c r="AM1061" s="78" t="s">
        <v>3673</v>
      </c>
      <c r="AN1061" s="93" t="s">
        <v>3675</v>
      </c>
      <c r="AO1061" s="78" t="s">
        <v>1830</v>
      </c>
      <c r="AP1061" s="81" t="s">
        <v>1859</v>
      </c>
      <c r="AQ1061" s="76" t="s">
        <v>3678</v>
      </c>
      <c r="AR1061" s="76" t="s">
        <v>3679</v>
      </c>
      <c r="AS1061" s="5"/>
      <c r="AT1061" s="78" t="s">
        <v>1819</v>
      </c>
      <c r="AU1061" s="81" t="s">
        <v>1795</v>
      </c>
      <c r="AV1061" s="78"/>
      <c r="AW1061" s="87"/>
      <c r="AX1061" s="131" t="s">
        <v>1780</v>
      </c>
      <c r="AZ1061" s="115"/>
      <c r="BA1061" s="115"/>
      <c r="BB1061" s="115"/>
    </row>
    <row r="1062" spans="1:54" s="88" customFormat="1" ht="36.75" customHeight="1">
      <c r="A1062" s="181">
        <v>182</v>
      </c>
      <c r="B1062" s="57" t="s">
        <v>826</v>
      </c>
      <c r="C1062" s="79" t="s">
        <v>822</v>
      </c>
      <c r="D1062" s="35">
        <v>42883</v>
      </c>
      <c r="E1062" s="78" t="s">
        <v>1829</v>
      </c>
      <c r="F1062" s="78" t="s">
        <v>753</v>
      </c>
      <c r="G1062" s="78" t="s">
        <v>1290</v>
      </c>
      <c r="H1062" s="17" t="s">
        <v>4426</v>
      </c>
      <c r="I1062" s="17" t="s">
        <v>1780</v>
      </c>
      <c r="J1062" s="170"/>
      <c r="K1062" s="85"/>
      <c r="L1062" s="85" t="e">
        <v>#N/A</v>
      </c>
      <c r="M1062" s="85"/>
      <c r="N1062" s="79"/>
      <c r="O1062" s="133" t="s">
        <v>4723</v>
      </c>
      <c r="P1062" s="79" t="s">
        <v>4596</v>
      </c>
      <c r="Q1062" s="79" t="s">
        <v>4689</v>
      </c>
      <c r="R1062" s="79" t="e">
        <v>#N/A</v>
      </c>
      <c r="S1062" s="86"/>
      <c r="T1062" s="78"/>
      <c r="U1062" s="79" t="s">
        <v>4724</v>
      </c>
      <c r="V1062" s="79" t="e">
        <v>#N/A</v>
      </c>
      <c r="W1062" s="79" t="s">
        <v>1780</v>
      </c>
      <c r="X1062" s="81" t="s">
        <v>4</v>
      </c>
      <c r="Y1062" s="80" t="s">
        <v>2284</v>
      </c>
      <c r="Z1062" s="79" t="s">
        <v>4716</v>
      </c>
      <c r="AA1062" s="91" t="s">
        <v>4682</v>
      </c>
      <c r="AB1062" s="91"/>
      <c r="AC1062" s="1" t="s">
        <v>1826</v>
      </c>
      <c r="AD1062" s="78" t="s">
        <v>1714</v>
      </c>
      <c r="AE1062" s="83"/>
      <c r="AF1062" s="78" t="s">
        <v>1714</v>
      </c>
      <c r="AG1062" s="78" t="s">
        <v>1290</v>
      </c>
      <c r="AH1062" s="83"/>
      <c r="AI1062" s="81" t="s">
        <v>753</v>
      </c>
      <c r="AJ1062" s="78" t="s">
        <v>1629</v>
      </c>
      <c r="AK1062" s="78"/>
      <c r="AL1062" s="83"/>
      <c r="AM1062" s="78" t="s">
        <v>3673</v>
      </c>
      <c r="AN1062" s="93" t="s">
        <v>3675</v>
      </c>
      <c r="AO1062" s="78" t="s">
        <v>1830</v>
      </c>
      <c r="AP1062" s="81" t="s">
        <v>1859</v>
      </c>
      <c r="AQ1062" s="76" t="s">
        <v>3676</v>
      </c>
      <c r="AR1062" s="76" t="s">
        <v>3677</v>
      </c>
      <c r="AS1062" s="5"/>
      <c r="AT1062" s="78" t="s">
        <v>1819</v>
      </c>
      <c r="AU1062" s="81" t="s">
        <v>1795</v>
      </c>
      <c r="AV1062" s="78"/>
      <c r="AW1062" s="87"/>
      <c r="AX1062" s="131" t="s">
        <v>1780</v>
      </c>
      <c r="AZ1062" s="115"/>
      <c r="BA1062" s="115"/>
      <c r="BB1062" s="115"/>
    </row>
    <row r="1063" spans="1:54" s="88" customFormat="1" ht="36.75" customHeight="1">
      <c r="A1063" s="181">
        <v>183</v>
      </c>
      <c r="B1063" s="57" t="s">
        <v>823</v>
      </c>
      <c r="C1063" s="79" t="s">
        <v>824</v>
      </c>
      <c r="D1063" s="35">
        <v>42883</v>
      </c>
      <c r="E1063" s="78" t="s">
        <v>1829</v>
      </c>
      <c r="F1063" s="78" t="s">
        <v>753</v>
      </c>
      <c r="G1063" s="78" t="s">
        <v>1290</v>
      </c>
      <c r="H1063" s="17" t="s">
        <v>4426</v>
      </c>
      <c r="I1063" s="17" t="s">
        <v>1780</v>
      </c>
      <c r="J1063" s="170"/>
      <c r="K1063" s="85"/>
      <c r="L1063" s="85" t="e">
        <v>#N/A</v>
      </c>
      <c r="M1063" s="85"/>
      <c r="N1063" s="79"/>
      <c r="O1063" s="133" t="s">
        <v>4698</v>
      </c>
      <c r="P1063" s="79" t="s">
        <v>4596</v>
      </c>
      <c r="Q1063" s="79" t="s">
        <v>4689</v>
      </c>
      <c r="R1063" s="79" t="e">
        <v>#N/A</v>
      </c>
      <c r="S1063" s="86"/>
      <c r="T1063" s="78"/>
      <c r="U1063" s="79" t="s">
        <v>4715</v>
      </c>
      <c r="V1063" s="79" t="e">
        <v>#N/A</v>
      </c>
      <c r="W1063" s="79" t="s">
        <v>1780</v>
      </c>
      <c r="X1063" s="81" t="s">
        <v>4</v>
      </c>
      <c r="Y1063" s="80" t="s">
        <v>2437</v>
      </c>
      <c r="Z1063" s="79" t="s">
        <v>4742</v>
      </c>
      <c r="AA1063" s="91" t="s">
        <v>2667</v>
      </c>
      <c r="AB1063" s="91"/>
      <c r="AC1063" s="1" t="s">
        <v>1826</v>
      </c>
      <c r="AD1063" s="78" t="s">
        <v>1714</v>
      </c>
      <c r="AE1063" s="83"/>
      <c r="AF1063" s="78" t="s">
        <v>1714</v>
      </c>
      <c r="AG1063" s="78" t="s">
        <v>1290</v>
      </c>
      <c r="AH1063" s="83"/>
      <c r="AI1063" s="81" t="s">
        <v>753</v>
      </c>
      <c r="AJ1063" s="78" t="s">
        <v>1629</v>
      </c>
      <c r="AK1063" s="78"/>
      <c r="AL1063" s="83"/>
      <c r="AM1063" s="78" t="s">
        <v>3673</v>
      </c>
      <c r="AN1063" s="93" t="s">
        <v>3675</v>
      </c>
      <c r="AO1063" s="78" t="s">
        <v>1830</v>
      </c>
      <c r="AP1063" s="81" t="s">
        <v>1859</v>
      </c>
      <c r="AQ1063" s="76" t="s">
        <v>3680</v>
      </c>
      <c r="AR1063" s="76" t="s">
        <v>3681</v>
      </c>
      <c r="AS1063" s="5"/>
      <c r="AT1063" s="78" t="s">
        <v>1819</v>
      </c>
      <c r="AU1063" s="81" t="s">
        <v>1795</v>
      </c>
      <c r="AV1063" s="78"/>
      <c r="AW1063" s="87"/>
      <c r="AX1063" s="131" t="s">
        <v>1780</v>
      </c>
      <c r="AZ1063" s="115"/>
      <c r="BA1063" s="115"/>
      <c r="BB1063" s="115"/>
    </row>
    <row r="1064" spans="1:54" s="88" customFormat="1" ht="36.75" customHeight="1">
      <c r="A1064" s="181">
        <v>184</v>
      </c>
      <c r="B1064" s="57" t="s">
        <v>825</v>
      </c>
      <c r="C1064" s="79" t="s">
        <v>824</v>
      </c>
      <c r="D1064" s="35">
        <v>42883</v>
      </c>
      <c r="E1064" s="78" t="s">
        <v>1829</v>
      </c>
      <c r="F1064" s="78" t="s">
        <v>753</v>
      </c>
      <c r="G1064" s="78" t="s">
        <v>1290</v>
      </c>
      <c r="H1064" s="17" t="s">
        <v>4426</v>
      </c>
      <c r="I1064" s="17" t="s">
        <v>1780</v>
      </c>
      <c r="J1064" s="170"/>
      <c r="K1064" s="85"/>
      <c r="L1064" s="85" t="e">
        <v>#N/A</v>
      </c>
      <c r="M1064" s="85"/>
      <c r="N1064" s="79"/>
      <c r="O1064" s="133" t="s">
        <v>4698</v>
      </c>
      <c r="P1064" s="79" t="s">
        <v>4596</v>
      </c>
      <c r="Q1064" s="79" t="s">
        <v>4689</v>
      </c>
      <c r="R1064" s="79" t="e">
        <v>#N/A</v>
      </c>
      <c r="S1064" s="86"/>
      <c r="T1064" s="78"/>
      <c r="U1064" s="79" t="s">
        <v>4715</v>
      </c>
      <c r="V1064" s="79" t="e">
        <v>#N/A</v>
      </c>
      <c r="W1064" s="79" t="s">
        <v>1780</v>
      </c>
      <c r="X1064" s="81" t="s">
        <v>4</v>
      </c>
      <c r="Y1064" s="80" t="s">
        <v>2437</v>
      </c>
      <c r="Z1064" s="79" t="s">
        <v>4742</v>
      </c>
      <c r="AA1064" s="91" t="s">
        <v>2667</v>
      </c>
      <c r="AB1064" s="91"/>
      <c r="AC1064" s="1" t="s">
        <v>1826</v>
      </c>
      <c r="AD1064" s="78" t="s">
        <v>1714</v>
      </c>
      <c r="AE1064" s="83"/>
      <c r="AF1064" s="78" t="s">
        <v>1714</v>
      </c>
      <c r="AG1064" s="78" t="s">
        <v>1290</v>
      </c>
      <c r="AH1064" s="83"/>
      <c r="AI1064" s="81" t="s">
        <v>753</v>
      </c>
      <c r="AJ1064" s="78" t="s">
        <v>1629</v>
      </c>
      <c r="AK1064" s="78"/>
      <c r="AL1064" s="83"/>
      <c r="AM1064" s="78" t="s">
        <v>3673</v>
      </c>
      <c r="AN1064" s="93" t="s">
        <v>3675</v>
      </c>
      <c r="AO1064" s="78" t="s">
        <v>1830</v>
      </c>
      <c r="AP1064" s="81" t="s">
        <v>1859</v>
      </c>
      <c r="AQ1064" s="76" t="s">
        <v>3682</v>
      </c>
      <c r="AR1064" s="76" t="s">
        <v>3683</v>
      </c>
      <c r="AS1064" s="5"/>
      <c r="AT1064" s="78" t="s">
        <v>1819</v>
      </c>
      <c r="AU1064" s="81" t="s">
        <v>1795</v>
      </c>
      <c r="AV1064" s="78"/>
      <c r="AW1064" s="87"/>
      <c r="AX1064" s="131" t="s">
        <v>1780</v>
      </c>
      <c r="AY1064" s="3"/>
    </row>
    <row r="1065" spans="1:54" s="88" customFormat="1" ht="36.75" customHeight="1">
      <c r="A1065" s="181">
        <v>185</v>
      </c>
      <c r="B1065" s="57" t="s">
        <v>819</v>
      </c>
      <c r="C1065" s="79" t="s">
        <v>820</v>
      </c>
      <c r="D1065" s="35">
        <v>42890</v>
      </c>
      <c r="E1065" s="78" t="s">
        <v>1829</v>
      </c>
      <c r="F1065" s="78" t="s">
        <v>753</v>
      </c>
      <c r="G1065" s="78" t="s">
        <v>1290</v>
      </c>
      <c r="H1065" s="17" t="s">
        <v>4426</v>
      </c>
      <c r="I1065" s="17" t="s">
        <v>1780</v>
      </c>
      <c r="J1065" s="170"/>
      <c r="K1065" s="85"/>
      <c r="L1065" s="85" t="e">
        <v>#N/A</v>
      </c>
      <c r="M1065" s="85"/>
      <c r="N1065" s="79"/>
      <c r="O1065" s="133" t="s">
        <v>4698</v>
      </c>
      <c r="P1065" s="79" t="s">
        <v>4596</v>
      </c>
      <c r="Q1065" s="79" t="s">
        <v>4689</v>
      </c>
      <c r="R1065" s="79" t="e">
        <v>#N/A</v>
      </c>
      <c r="S1065" s="86"/>
      <c r="T1065" s="78"/>
      <c r="U1065" s="79" t="s">
        <v>4715</v>
      </c>
      <c r="V1065" s="79" t="e">
        <v>#N/A</v>
      </c>
      <c r="W1065" s="79" t="s">
        <v>1780</v>
      </c>
      <c r="X1065" s="81" t="s">
        <v>4</v>
      </c>
      <c r="Y1065" s="80" t="s">
        <v>2311</v>
      </c>
      <c r="Z1065" s="79" t="s">
        <v>4742</v>
      </c>
      <c r="AA1065" s="91" t="s">
        <v>3684</v>
      </c>
      <c r="AB1065" s="91"/>
      <c r="AC1065" s="1" t="s">
        <v>1826</v>
      </c>
      <c r="AD1065" s="78" t="s">
        <v>1714</v>
      </c>
      <c r="AE1065" s="83"/>
      <c r="AF1065" s="78" t="s">
        <v>1714</v>
      </c>
      <c r="AG1065" s="78" t="s">
        <v>1290</v>
      </c>
      <c r="AH1065" s="83"/>
      <c r="AI1065" s="81" t="s">
        <v>753</v>
      </c>
      <c r="AJ1065" s="78" t="s">
        <v>1629</v>
      </c>
      <c r="AK1065" s="78"/>
      <c r="AL1065" s="83"/>
      <c r="AM1065" s="78" t="s">
        <v>3685</v>
      </c>
      <c r="AN1065" s="93" t="s">
        <v>3686</v>
      </c>
      <c r="AO1065" s="78" t="s">
        <v>1830</v>
      </c>
      <c r="AP1065" s="81" t="s">
        <v>1859</v>
      </c>
      <c r="AQ1065" s="76" t="s">
        <v>3687</v>
      </c>
      <c r="AR1065" s="76" t="s">
        <v>3688</v>
      </c>
      <c r="AS1065" s="5"/>
      <c r="AT1065" s="78" t="s">
        <v>1819</v>
      </c>
      <c r="AU1065" s="81" t="s">
        <v>1795</v>
      </c>
      <c r="AV1065" s="78"/>
      <c r="AW1065" s="87"/>
      <c r="AX1065" s="131" t="s">
        <v>1780</v>
      </c>
    </row>
    <row r="1066" spans="1:54" s="88" customFormat="1" ht="36.75" customHeight="1">
      <c r="A1066" s="181">
        <v>186</v>
      </c>
      <c r="B1066" s="59" t="s">
        <v>784</v>
      </c>
      <c r="C1066" s="79" t="s">
        <v>785</v>
      </c>
      <c r="D1066" s="35" t="s">
        <v>3695</v>
      </c>
      <c r="E1066" s="78" t="s">
        <v>1829</v>
      </c>
      <c r="F1066" s="78" t="s">
        <v>550</v>
      </c>
      <c r="G1066" s="78" t="s">
        <v>1290</v>
      </c>
      <c r="H1066" s="17" t="s">
        <v>4426</v>
      </c>
      <c r="I1066" s="17" t="s">
        <v>1780</v>
      </c>
      <c r="J1066" s="170"/>
      <c r="K1066" s="85"/>
      <c r="L1066" s="85" t="e">
        <v>#N/A</v>
      </c>
      <c r="M1066" s="85"/>
      <c r="N1066" s="79"/>
      <c r="O1066" s="133" t="s">
        <v>4698</v>
      </c>
      <c r="P1066" s="79" t="s">
        <v>4596</v>
      </c>
      <c r="Q1066" s="79" t="s">
        <v>4689</v>
      </c>
      <c r="R1066" s="79" t="e">
        <v>#N/A</v>
      </c>
      <c r="S1066" s="86"/>
      <c r="T1066" s="78"/>
      <c r="U1066" s="79"/>
      <c r="V1066" s="79" t="e">
        <v>#N/A</v>
      </c>
      <c r="W1066" s="79" t="s">
        <v>1780</v>
      </c>
      <c r="X1066" s="81" t="s">
        <v>4</v>
      </c>
      <c r="Y1066" s="80" t="s">
        <v>1913</v>
      </c>
      <c r="Z1066" s="79" t="s">
        <v>4662</v>
      </c>
      <c r="AA1066" s="91" t="s">
        <v>3693</v>
      </c>
      <c r="AB1066" s="91"/>
      <c r="AC1066" s="1" t="s">
        <v>1826</v>
      </c>
      <c r="AD1066" s="78" t="s">
        <v>1714</v>
      </c>
      <c r="AE1066" s="83"/>
      <c r="AF1066" s="78" t="s">
        <v>1714</v>
      </c>
      <c r="AG1066" s="78" t="s">
        <v>1290</v>
      </c>
      <c r="AH1066" s="83"/>
      <c r="AI1066" s="32" t="s">
        <v>550</v>
      </c>
      <c r="AJ1066" s="78" t="s">
        <v>1629</v>
      </c>
      <c r="AK1066" s="78"/>
      <c r="AL1066" s="83"/>
      <c r="AM1066" s="78" t="s">
        <v>3673</v>
      </c>
      <c r="AN1066" s="93" t="s">
        <v>3694</v>
      </c>
      <c r="AO1066" s="78" t="s">
        <v>1830</v>
      </c>
      <c r="AP1066" s="81">
        <v>43577</v>
      </c>
      <c r="AQ1066" s="76" t="s">
        <v>3696</v>
      </c>
      <c r="AR1066" s="76" t="s">
        <v>3697</v>
      </c>
      <c r="AS1066" s="5"/>
      <c r="AT1066" s="78"/>
      <c r="AU1066" s="81" t="s">
        <v>1802</v>
      </c>
      <c r="AV1066" s="78"/>
      <c r="AW1066" s="87"/>
      <c r="AX1066" s="131" t="s">
        <v>1780</v>
      </c>
    </row>
    <row r="1067" spans="1:54" s="88" customFormat="1" ht="36.75" customHeight="1">
      <c r="A1067" s="181">
        <v>187</v>
      </c>
      <c r="B1067" s="55" t="s">
        <v>742</v>
      </c>
      <c r="C1067" s="79" t="s">
        <v>743</v>
      </c>
      <c r="D1067" s="35" t="s">
        <v>3695</v>
      </c>
      <c r="E1067" s="78" t="s">
        <v>1829</v>
      </c>
      <c r="F1067" s="78" t="s">
        <v>550</v>
      </c>
      <c r="G1067" s="78" t="s">
        <v>1290</v>
      </c>
      <c r="H1067" s="17" t="s">
        <v>4426</v>
      </c>
      <c r="I1067" s="17" t="s">
        <v>1780</v>
      </c>
      <c r="J1067" s="170"/>
      <c r="K1067" s="85"/>
      <c r="L1067" s="85" t="e">
        <v>#N/A</v>
      </c>
      <c r="M1067" s="85"/>
      <c r="N1067" s="79"/>
      <c r="O1067" s="133" t="s">
        <v>4698</v>
      </c>
      <c r="P1067" s="79" t="s">
        <v>4596</v>
      </c>
      <c r="Q1067" s="79" t="s">
        <v>4689</v>
      </c>
      <c r="R1067" s="79" t="e">
        <v>#N/A</v>
      </c>
      <c r="S1067" s="86"/>
      <c r="T1067" s="78"/>
      <c r="U1067" s="79"/>
      <c r="V1067" s="79" t="e">
        <v>#N/A</v>
      </c>
      <c r="W1067" s="79" t="s">
        <v>1780</v>
      </c>
      <c r="X1067" s="81" t="s">
        <v>4</v>
      </c>
      <c r="Y1067" s="80" t="s">
        <v>1913</v>
      </c>
      <c r="Z1067" s="79" t="s">
        <v>4662</v>
      </c>
      <c r="AA1067" s="91" t="s">
        <v>3698</v>
      </c>
      <c r="AB1067" s="91"/>
      <c r="AC1067" s="1" t="s">
        <v>1826</v>
      </c>
      <c r="AD1067" s="78" t="s">
        <v>1714</v>
      </c>
      <c r="AE1067" s="83"/>
      <c r="AF1067" s="78" t="s">
        <v>1714</v>
      </c>
      <c r="AG1067" s="78" t="s">
        <v>1290</v>
      </c>
      <c r="AH1067" s="83"/>
      <c r="AI1067" s="32" t="s">
        <v>550</v>
      </c>
      <c r="AJ1067" s="78" t="s">
        <v>1629</v>
      </c>
      <c r="AK1067" s="78"/>
      <c r="AL1067" s="83"/>
      <c r="AM1067" s="78" t="s">
        <v>3691</v>
      </c>
      <c r="AN1067" s="93" t="s">
        <v>3692</v>
      </c>
      <c r="AO1067" s="78" t="s">
        <v>1830</v>
      </c>
      <c r="AP1067" s="81">
        <v>43577</v>
      </c>
      <c r="AQ1067" s="76" t="s">
        <v>3699</v>
      </c>
      <c r="AR1067" s="76" t="s">
        <v>3700</v>
      </c>
      <c r="AS1067" s="5"/>
      <c r="AT1067" s="78"/>
      <c r="AU1067" s="81" t="s">
        <v>1802</v>
      </c>
      <c r="AV1067" s="78"/>
      <c r="AW1067" s="87"/>
      <c r="AX1067" s="131" t="s">
        <v>1780</v>
      </c>
    </row>
    <row r="1068" spans="1:54" s="88" customFormat="1" ht="36.75" customHeight="1">
      <c r="A1068" s="181">
        <v>188</v>
      </c>
      <c r="B1068" s="77" t="s">
        <v>1287</v>
      </c>
      <c r="C1068" s="79" t="s">
        <v>1288</v>
      </c>
      <c r="D1068" s="35" t="s">
        <v>4109</v>
      </c>
      <c r="E1068" s="82" t="s">
        <v>1996</v>
      </c>
      <c r="F1068" s="82" t="s">
        <v>1864</v>
      </c>
      <c r="G1068" s="78" t="s">
        <v>1290</v>
      </c>
      <c r="H1068" s="17" t="s">
        <v>4426</v>
      </c>
      <c r="I1068" s="17" t="s">
        <v>1780</v>
      </c>
      <c r="J1068" s="170"/>
      <c r="K1068" s="85"/>
      <c r="L1068" s="85" t="e">
        <v>#N/A</v>
      </c>
      <c r="M1068" s="85"/>
      <c r="N1068" s="79"/>
      <c r="O1068" s="133" t="s">
        <v>4698</v>
      </c>
      <c r="P1068" s="79" t="s">
        <v>4596</v>
      </c>
      <c r="Q1068" s="79" t="s">
        <v>4689</v>
      </c>
      <c r="R1068" s="79" t="e">
        <v>#N/A</v>
      </c>
      <c r="S1068" s="86"/>
      <c r="T1068" s="78"/>
      <c r="U1068" s="79"/>
      <c r="V1068" s="79" t="e">
        <v>#N/A</v>
      </c>
      <c r="W1068" s="79" t="s">
        <v>1780</v>
      </c>
      <c r="X1068" s="81" t="s">
        <v>4</v>
      </c>
      <c r="Y1068" s="80" t="s">
        <v>1913</v>
      </c>
      <c r="Z1068" s="79" t="s">
        <v>4662</v>
      </c>
      <c r="AA1068" s="91" t="s">
        <v>3705</v>
      </c>
      <c r="AB1068" s="91"/>
      <c r="AC1068" s="77" t="s">
        <v>3704</v>
      </c>
      <c r="AD1068" s="78" t="s">
        <v>1714</v>
      </c>
      <c r="AE1068" s="83"/>
      <c r="AF1068" s="78" t="s">
        <v>1714</v>
      </c>
      <c r="AG1068" s="78" t="s">
        <v>1290</v>
      </c>
      <c r="AH1068" s="83"/>
      <c r="AI1068" s="77" t="s">
        <v>1864</v>
      </c>
      <c r="AJ1068" s="5" t="s">
        <v>1627</v>
      </c>
      <c r="AK1068" s="5"/>
      <c r="AL1068" s="83"/>
      <c r="AM1068" s="77" t="s">
        <v>1289</v>
      </c>
      <c r="AN1068" s="83">
        <v>43121.40991292824</v>
      </c>
      <c r="AO1068" s="5" t="s">
        <v>1883</v>
      </c>
      <c r="AP1068" s="81" t="s">
        <v>2269</v>
      </c>
      <c r="AQ1068" s="76" t="s">
        <v>3708</v>
      </c>
      <c r="AR1068" s="76" t="s">
        <v>3709</v>
      </c>
      <c r="AS1068" s="5"/>
      <c r="AT1068" s="78" t="s">
        <v>1819</v>
      </c>
      <c r="AU1068" s="81" t="s">
        <v>1884</v>
      </c>
      <c r="AV1068" s="1"/>
      <c r="AW1068" s="87"/>
      <c r="AX1068" s="131" t="s">
        <v>1780</v>
      </c>
    </row>
    <row r="1069" spans="1:54" s="88" customFormat="1" ht="36.75" customHeight="1">
      <c r="A1069" s="181">
        <v>189</v>
      </c>
      <c r="B1069" s="77" t="s">
        <v>1291</v>
      </c>
      <c r="C1069" s="79" t="s">
        <v>1288</v>
      </c>
      <c r="D1069" s="35" t="s">
        <v>4108</v>
      </c>
      <c r="E1069" s="82" t="s">
        <v>1996</v>
      </c>
      <c r="F1069" s="82" t="s">
        <v>1864</v>
      </c>
      <c r="G1069" s="78" t="s">
        <v>1290</v>
      </c>
      <c r="H1069" s="17" t="s">
        <v>4426</v>
      </c>
      <c r="I1069" s="17" t="s">
        <v>1780</v>
      </c>
      <c r="J1069" s="170"/>
      <c r="K1069" s="85"/>
      <c r="L1069" s="85" t="e">
        <v>#N/A</v>
      </c>
      <c r="M1069" s="85"/>
      <c r="N1069" s="79"/>
      <c r="O1069" s="133" t="s">
        <v>4698</v>
      </c>
      <c r="P1069" s="79" t="s">
        <v>4596</v>
      </c>
      <c r="Q1069" s="79" t="s">
        <v>4689</v>
      </c>
      <c r="R1069" s="79" t="e">
        <v>#N/A</v>
      </c>
      <c r="S1069" s="86"/>
      <c r="T1069" s="78"/>
      <c r="U1069" s="79"/>
      <c r="V1069" s="79" t="e">
        <v>#N/A</v>
      </c>
      <c r="W1069" s="79" t="s">
        <v>1780</v>
      </c>
      <c r="X1069" s="81" t="s">
        <v>4</v>
      </c>
      <c r="Y1069" s="80" t="s">
        <v>1913</v>
      </c>
      <c r="Z1069" s="79" t="s">
        <v>4662</v>
      </c>
      <c r="AA1069" s="91" t="s">
        <v>3705</v>
      </c>
      <c r="AB1069" s="91"/>
      <c r="AC1069" s="77" t="s">
        <v>3704</v>
      </c>
      <c r="AD1069" s="78" t="s">
        <v>1714</v>
      </c>
      <c r="AE1069" s="83"/>
      <c r="AF1069" s="78" t="s">
        <v>1714</v>
      </c>
      <c r="AG1069" s="78" t="s">
        <v>1290</v>
      </c>
      <c r="AH1069" s="83"/>
      <c r="AI1069" s="77" t="s">
        <v>1864</v>
      </c>
      <c r="AJ1069" s="5" t="s">
        <v>1627</v>
      </c>
      <c r="AK1069" s="82" t="s">
        <v>930</v>
      </c>
      <c r="AL1069" s="83"/>
      <c r="AM1069" s="77" t="s">
        <v>1289</v>
      </c>
      <c r="AN1069" s="83">
        <v>43121.52245138889</v>
      </c>
      <c r="AO1069" s="82" t="s">
        <v>1883</v>
      </c>
      <c r="AP1069" s="81" t="s">
        <v>2269</v>
      </c>
      <c r="AQ1069" s="76" t="s">
        <v>3706</v>
      </c>
      <c r="AR1069" s="76" t="s">
        <v>3707</v>
      </c>
      <c r="AS1069" s="5"/>
      <c r="AT1069" s="78"/>
      <c r="AU1069" s="81" t="s">
        <v>1795</v>
      </c>
      <c r="AV1069" s="78"/>
      <c r="AW1069" s="87"/>
      <c r="AX1069" s="131" t="s">
        <v>1780</v>
      </c>
    </row>
    <row r="1070" spans="1:54" s="88" customFormat="1" ht="36.75" customHeight="1">
      <c r="A1070" s="181">
        <v>190</v>
      </c>
      <c r="B1070" s="42" t="s">
        <v>1239</v>
      </c>
      <c r="C1070" s="79" t="s">
        <v>1240</v>
      </c>
      <c r="D1070" s="35" t="s">
        <v>4035</v>
      </c>
      <c r="E1070" s="1" t="s">
        <v>2002</v>
      </c>
      <c r="F1070" s="42" t="s">
        <v>3710</v>
      </c>
      <c r="G1070" s="78" t="s">
        <v>1290</v>
      </c>
      <c r="H1070" s="17" t="s">
        <v>4426</v>
      </c>
      <c r="I1070" s="17" t="s">
        <v>1780</v>
      </c>
      <c r="J1070" s="170"/>
      <c r="K1070" s="85" t="s">
        <v>1710</v>
      </c>
      <c r="L1070" s="87"/>
      <c r="M1070" s="87"/>
      <c r="N1070" s="85" t="s">
        <v>4606</v>
      </c>
      <c r="O1070" s="133" t="s">
        <v>4698</v>
      </c>
      <c r="P1070" s="79" t="s">
        <v>4596</v>
      </c>
      <c r="Q1070" s="79" t="s">
        <v>4729</v>
      </c>
      <c r="R1070" s="79" t="e">
        <v>#N/A</v>
      </c>
      <c r="S1070" s="87"/>
      <c r="T1070" s="86"/>
      <c r="U1070" s="78"/>
      <c r="V1070" s="79"/>
      <c r="W1070" s="79" t="s">
        <v>1780</v>
      </c>
      <c r="X1070" s="79"/>
      <c r="Y1070" s="81"/>
      <c r="Z1070" s="81"/>
      <c r="AA1070" s="80"/>
      <c r="AB1070" s="91"/>
      <c r="AC1070" s="91"/>
      <c r="AD1070" s="44" t="s">
        <v>45</v>
      </c>
      <c r="AE1070" s="78" t="s">
        <v>1714</v>
      </c>
      <c r="AF1070" s="83"/>
      <c r="AG1070" s="78" t="s">
        <v>1714</v>
      </c>
      <c r="AH1070" s="78" t="s">
        <v>1290</v>
      </c>
      <c r="AI1070" s="83"/>
      <c r="AJ1070" s="1" t="s">
        <v>2002</v>
      </c>
      <c r="AK1070" s="97" t="s">
        <v>1627</v>
      </c>
      <c r="AL1070" s="45" t="s">
        <v>2276</v>
      </c>
      <c r="AM1070" s="83"/>
      <c r="AN1070" s="42" t="s">
        <v>1123</v>
      </c>
      <c r="AO1070" s="43">
        <v>43299.909170798608</v>
      </c>
      <c r="AP1070" s="82" t="s">
        <v>1883</v>
      </c>
      <c r="AQ1070" s="81"/>
      <c r="AR1070" s="76">
        <v>0</v>
      </c>
      <c r="AS1070" s="76" t="s">
        <v>3711</v>
      </c>
      <c r="AT1070" s="5"/>
      <c r="AU1070" s="78"/>
      <c r="AV1070" s="81" t="s">
        <v>1810</v>
      </c>
      <c r="AW1070" s="78" t="s">
        <v>4521</v>
      </c>
      <c r="AX1070" s="87"/>
      <c r="AY1070" s="149" t="s">
        <v>1780</v>
      </c>
    </row>
    <row r="1071" spans="1:54" s="88" customFormat="1" ht="36.75" customHeight="1">
      <c r="A1071" s="181">
        <v>191</v>
      </c>
      <c r="B1071" s="53" t="s">
        <v>1125</v>
      </c>
      <c r="C1071" s="79" t="s">
        <v>1122</v>
      </c>
      <c r="D1071" s="35" t="s">
        <v>4080</v>
      </c>
      <c r="E1071" s="1" t="s">
        <v>2002</v>
      </c>
      <c r="F1071" s="1" t="s">
        <v>3714</v>
      </c>
      <c r="G1071" s="78" t="s">
        <v>1290</v>
      </c>
      <c r="H1071" s="17" t="s">
        <v>4426</v>
      </c>
      <c r="I1071" s="17" t="s">
        <v>1780</v>
      </c>
      <c r="J1071" s="170"/>
      <c r="K1071" s="85"/>
      <c r="L1071" s="85" t="e">
        <v>#N/A</v>
      </c>
      <c r="M1071" s="85"/>
      <c r="N1071" s="79"/>
      <c r="O1071" s="133" t="s">
        <v>4698</v>
      </c>
      <c r="P1071" s="79" t="s">
        <v>4596</v>
      </c>
      <c r="Q1071" s="79" t="s">
        <v>4689</v>
      </c>
      <c r="R1071" s="79" t="e">
        <v>#N/A</v>
      </c>
      <c r="S1071" s="86"/>
      <c r="T1071" s="78"/>
      <c r="U1071" s="79"/>
      <c r="V1071" s="79" t="e">
        <v>#N/A</v>
      </c>
      <c r="W1071" s="79" t="s">
        <v>1780</v>
      </c>
      <c r="X1071" s="81" t="s">
        <v>4</v>
      </c>
      <c r="Y1071" s="80" t="s">
        <v>1792</v>
      </c>
      <c r="Z1071" s="79" t="s">
        <v>4662</v>
      </c>
      <c r="AA1071" s="91" t="s">
        <v>1799</v>
      </c>
      <c r="AB1071" s="91"/>
      <c r="AC1071" s="76" t="s">
        <v>45</v>
      </c>
      <c r="AD1071" s="78" t="s">
        <v>1714</v>
      </c>
      <c r="AE1071" s="83"/>
      <c r="AF1071" s="78" t="s">
        <v>1714</v>
      </c>
      <c r="AG1071" s="78" t="s">
        <v>1290</v>
      </c>
      <c r="AH1071" s="83"/>
      <c r="AI1071" s="42" t="s">
        <v>3714</v>
      </c>
      <c r="AJ1071" s="97" t="s">
        <v>1627</v>
      </c>
      <c r="AK1071" s="78"/>
      <c r="AL1071" s="83"/>
      <c r="AM1071" s="78" t="s">
        <v>3712</v>
      </c>
      <c r="AN1071" s="23">
        <v>43216.324814814812</v>
      </c>
      <c r="AO1071" s="78" t="s">
        <v>1794</v>
      </c>
      <c r="AP1071" s="81">
        <v>43342</v>
      </c>
      <c r="AQ1071" s="76">
        <v>0</v>
      </c>
      <c r="AR1071" s="76">
        <v>0</v>
      </c>
      <c r="AS1071" s="5"/>
      <c r="AT1071" s="78"/>
      <c r="AU1071" s="81" t="s">
        <v>1802</v>
      </c>
      <c r="AV1071" s="78"/>
      <c r="AW1071" s="87"/>
      <c r="AX1071" s="131" t="s">
        <v>1780</v>
      </c>
    </row>
    <row r="1072" spans="1:54" s="88" customFormat="1" ht="36.75" customHeight="1">
      <c r="A1072" s="181">
        <v>192</v>
      </c>
      <c r="B1072" s="53" t="s">
        <v>1121</v>
      </c>
      <c r="C1072" s="79" t="s">
        <v>1122</v>
      </c>
      <c r="D1072" s="35" t="s">
        <v>4079</v>
      </c>
      <c r="E1072" s="1" t="s">
        <v>2002</v>
      </c>
      <c r="F1072" s="1" t="s">
        <v>3714</v>
      </c>
      <c r="G1072" s="78" t="s">
        <v>1290</v>
      </c>
      <c r="H1072" s="17" t="s">
        <v>4426</v>
      </c>
      <c r="I1072" s="17" t="s">
        <v>1780</v>
      </c>
      <c r="J1072" s="170"/>
      <c r="K1072" s="85"/>
      <c r="L1072" s="85" t="e">
        <v>#N/A</v>
      </c>
      <c r="M1072" s="85"/>
      <c r="N1072" s="79"/>
      <c r="O1072" s="133" t="s">
        <v>4698</v>
      </c>
      <c r="P1072" s="79" t="s">
        <v>4596</v>
      </c>
      <c r="Q1072" s="79" t="s">
        <v>4689</v>
      </c>
      <c r="R1072" s="79" t="e">
        <v>#N/A</v>
      </c>
      <c r="S1072" s="86"/>
      <c r="T1072" s="78"/>
      <c r="U1072" s="79"/>
      <c r="V1072" s="79" t="e">
        <v>#N/A</v>
      </c>
      <c r="W1072" s="79" t="s">
        <v>1780</v>
      </c>
      <c r="X1072" s="81" t="s">
        <v>4</v>
      </c>
      <c r="Y1072" s="80" t="s">
        <v>1792</v>
      </c>
      <c r="Z1072" s="79" t="s">
        <v>4662</v>
      </c>
      <c r="AA1072" s="91" t="s">
        <v>4684</v>
      </c>
      <c r="AB1072" s="91"/>
      <c r="AC1072" s="76" t="s">
        <v>45</v>
      </c>
      <c r="AD1072" s="78" t="s">
        <v>1714</v>
      </c>
      <c r="AE1072" s="83"/>
      <c r="AF1072" s="78" t="s">
        <v>1714</v>
      </c>
      <c r="AG1072" s="78" t="s">
        <v>1290</v>
      </c>
      <c r="AH1072" s="83"/>
      <c r="AI1072" s="42" t="s">
        <v>3714</v>
      </c>
      <c r="AJ1072" s="97" t="s">
        <v>1627</v>
      </c>
      <c r="AK1072" s="78"/>
      <c r="AL1072" s="83"/>
      <c r="AM1072" s="78" t="s">
        <v>3712</v>
      </c>
      <c r="AN1072" s="23">
        <v>43216.328516979163</v>
      </c>
      <c r="AO1072" s="78" t="s">
        <v>1794</v>
      </c>
      <c r="AP1072" s="81">
        <v>43342</v>
      </c>
      <c r="AQ1072" s="76">
        <v>0</v>
      </c>
      <c r="AR1072" s="76">
        <v>0</v>
      </c>
      <c r="AS1072" s="5"/>
      <c r="AT1072" s="78"/>
      <c r="AU1072" s="81" t="s">
        <v>1802</v>
      </c>
      <c r="AV1072" s="78"/>
      <c r="AW1072" s="87"/>
      <c r="AX1072" s="131" t="s">
        <v>1780</v>
      </c>
    </row>
    <row r="1073" spans="1:51" s="88" customFormat="1" ht="36.75" customHeight="1">
      <c r="A1073" s="181">
        <v>193</v>
      </c>
      <c r="B1073" s="53" t="s">
        <v>1124</v>
      </c>
      <c r="C1073" s="79" t="s">
        <v>1122</v>
      </c>
      <c r="D1073" s="35" t="s">
        <v>4103</v>
      </c>
      <c r="E1073" s="1" t="s">
        <v>2002</v>
      </c>
      <c r="F1073" s="1" t="s">
        <v>3714</v>
      </c>
      <c r="G1073" s="78" t="s">
        <v>1290</v>
      </c>
      <c r="H1073" s="17" t="s">
        <v>4426</v>
      </c>
      <c r="I1073" s="17" t="s">
        <v>1780</v>
      </c>
      <c r="J1073" s="170"/>
      <c r="K1073" s="85"/>
      <c r="L1073" s="85" t="e">
        <v>#N/A</v>
      </c>
      <c r="M1073" s="85"/>
      <c r="N1073" s="79"/>
      <c r="O1073" s="133" t="s">
        <v>4698</v>
      </c>
      <c r="P1073" s="79" t="s">
        <v>4596</v>
      </c>
      <c r="Q1073" s="79" t="s">
        <v>4689</v>
      </c>
      <c r="R1073" s="79" t="e">
        <v>#N/A</v>
      </c>
      <c r="S1073" s="86"/>
      <c r="T1073" s="78"/>
      <c r="U1073" s="79"/>
      <c r="V1073" s="79" t="e">
        <v>#N/A</v>
      </c>
      <c r="W1073" s="79" t="s">
        <v>1780</v>
      </c>
      <c r="X1073" s="81" t="s">
        <v>4</v>
      </c>
      <c r="Y1073" s="80" t="s">
        <v>1913</v>
      </c>
      <c r="Z1073" s="79" t="s">
        <v>4662</v>
      </c>
      <c r="AA1073" s="91" t="s">
        <v>3713</v>
      </c>
      <c r="AB1073" s="91"/>
      <c r="AC1073" s="76" t="s">
        <v>45</v>
      </c>
      <c r="AD1073" s="78" t="s">
        <v>1714</v>
      </c>
      <c r="AE1073" s="83"/>
      <c r="AF1073" s="78" t="s">
        <v>1714</v>
      </c>
      <c r="AG1073" s="78" t="s">
        <v>1290</v>
      </c>
      <c r="AH1073" s="83"/>
      <c r="AI1073" s="42" t="s">
        <v>3714</v>
      </c>
      <c r="AJ1073" s="97" t="s">
        <v>1627</v>
      </c>
      <c r="AK1073" s="78"/>
      <c r="AL1073" s="83"/>
      <c r="AM1073" s="78" t="s">
        <v>3712</v>
      </c>
      <c r="AN1073" s="23">
        <v>43216.214615428238</v>
      </c>
      <c r="AO1073" s="78" t="s">
        <v>1794</v>
      </c>
      <c r="AP1073" s="81">
        <v>43342</v>
      </c>
      <c r="AQ1073" s="76">
        <v>0</v>
      </c>
      <c r="AR1073" s="76">
        <v>0</v>
      </c>
      <c r="AS1073" s="5"/>
      <c r="AT1073" s="78"/>
      <c r="AU1073" s="81" t="s">
        <v>1802</v>
      </c>
      <c r="AV1073" s="78"/>
      <c r="AW1073" s="87"/>
      <c r="AX1073" s="131" t="s">
        <v>1780</v>
      </c>
    </row>
    <row r="1074" spans="1:51" s="88" customFormat="1" ht="36.75" customHeight="1">
      <c r="A1074" s="181">
        <v>194</v>
      </c>
      <c r="B1074" s="36" t="s">
        <v>1157</v>
      </c>
      <c r="C1074" s="79" t="s">
        <v>1158</v>
      </c>
      <c r="D1074" s="35">
        <v>43253</v>
      </c>
      <c r="E1074" s="1" t="s">
        <v>2002</v>
      </c>
      <c r="F1074" s="1" t="s">
        <v>3714</v>
      </c>
      <c r="G1074" s="78" t="s">
        <v>1290</v>
      </c>
      <c r="H1074" s="17" t="s">
        <v>4426</v>
      </c>
      <c r="I1074" s="17" t="s">
        <v>1780</v>
      </c>
      <c r="J1074" s="170"/>
      <c r="K1074" s="85"/>
      <c r="L1074" s="85" t="e">
        <v>#N/A</v>
      </c>
      <c r="M1074" s="85"/>
      <c r="N1074" s="79"/>
      <c r="O1074" s="133" t="s">
        <v>4698</v>
      </c>
      <c r="P1074" s="79" t="s">
        <v>4596</v>
      </c>
      <c r="Q1074" s="79" t="s">
        <v>4689</v>
      </c>
      <c r="R1074" s="79" t="e">
        <v>#N/A</v>
      </c>
      <c r="S1074" s="86"/>
      <c r="T1074" s="78"/>
      <c r="U1074" s="79"/>
      <c r="V1074" s="79" t="e">
        <v>#N/A</v>
      </c>
      <c r="W1074" s="79" t="s">
        <v>1780</v>
      </c>
      <c r="X1074" s="81" t="s">
        <v>4</v>
      </c>
      <c r="Y1074" s="80" t="s">
        <v>1913</v>
      </c>
      <c r="Z1074" s="79" t="s">
        <v>4662</v>
      </c>
      <c r="AA1074" s="91" t="s">
        <v>3726</v>
      </c>
      <c r="AB1074" s="91"/>
      <c r="AC1074" s="97" t="s">
        <v>45</v>
      </c>
      <c r="AD1074" s="78" t="s">
        <v>1714</v>
      </c>
      <c r="AE1074" s="83"/>
      <c r="AF1074" s="78" t="s">
        <v>1714</v>
      </c>
      <c r="AG1074" s="78" t="s">
        <v>1290</v>
      </c>
      <c r="AH1074" s="83"/>
      <c r="AI1074" s="42" t="s">
        <v>3714</v>
      </c>
      <c r="AJ1074" s="97" t="s">
        <v>1627</v>
      </c>
      <c r="AK1074" s="78"/>
      <c r="AL1074" s="83"/>
      <c r="AM1074" s="97" t="s">
        <v>1120</v>
      </c>
      <c r="AN1074" s="30"/>
      <c r="AO1074" s="78" t="s">
        <v>1794</v>
      </c>
      <c r="AP1074" s="81">
        <v>43419</v>
      </c>
      <c r="AQ1074" s="76" t="s">
        <v>3727</v>
      </c>
      <c r="AR1074" s="76" t="s">
        <v>3728</v>
      </c>
      <c r="AS1074" s="5"/>
      <c r="AT1074" s="78"/>
      <c r="AU1074" s="81" t="s">
        <v>1838</v>
      </c>
      <c r="AV1074" s="78"/>
      <c r="AW1074" s="87"/>
      <c r="AX1074" s="131" t="s">
        <v>1780</v>
      </c>
    </row>
    <row r="1075" spans="1:51" s="88" customFormat="1" ht="36.75" customHeight="1">
      <c r="A1075" s="181">
        <v>195</v>
      </c>
      <c r="B1075" s="36" t="s">
        <v>1162</v>
      </c>
      <c r="C1075" s="79" t="s">
        <v>1158</v>
      </c>
      <c r="D1075" s="35">
        <v>43253</v>
      </c>
      <c r="E1075" s="1" t="s">
        <v>2002</v>
      </c>
      <c r="F1075" s="1" t="s">
        <v>3714</v>
      </c>
      <c r="G1075" s="78" t="s">
        <v>1290</v>
      </c>
      <c r="H1075" s="17" t="s">
        <v>4426</v>
      </c>
      <c r="I1075" s="17" t="s">
        <v>1780</v>
      </c>
      <c r="J1075" s="170"/>
      <c r="K1075" s="85"/>
      <c r="L1075" s="85" t="e">
        <v>#N/A</v>
      </c>
      <c r="M1075" s="85"/>
      <c r="N1075" s="79"/>
      <c r="O1075" s="133" t="s">
        <v>4698</v>
      </c>
      <c r="P1075" s="79" t="s">
        <v>4596</v>
      </c>
      <c r="Q1075" s="79" t="s">
        <v>4689</v>
      </c>
      <c r="R1075" s="79" t="e">
        <v>#N/A</v>
      </c>
      <c r="S1075" s="86"/>
      <c r="T1075" s="78"/>
      <c r="U1075" s="79"/>
      <c r="V1075" s="79" t="e">
        <v>#N/A</v>
      </c>
      <c r="W1075" s="79" t="s">
        <v>1780</v>
      </c>
      <c r="X1075" s="81" t="s">
        <v>4</v>
      </c>
      <c r="Y1075" s="80" t="s">
        <v>1913</v>
      </c>
      <c r="Z1075" s="79" t="s">
        <v>4662</v>
      </c>
      <c r="AA1075" s="91" t="s">
        <v>3723</v>
      </c>
      <c r="AB1075" s="91"/>
      <c r="AC1075" s="97" t="s">
        <v>45</v>
      </c>
      <c r="AD1075" s="78" t="s">
        <v>1714</v>
      </c>
      <c r="AE1075" s="83"/>
      <c r="AF1075" s="78" t="s">
        <v>1714</v>
      </c>
      <c r="AG1075" s="78" t="s">
        <v>1290</v>
      </c>
      <c r="AH1075" s="83"/>
      <c r="AI1075" s="42" t="s">
        <v>3714</v>
      </c>
      <c r="AJ1075" s="97" t="s">
        <v>1627</v>
      </c>
      <c r="AK1075" s="78"/>
      <c r="AL1075" s="83"/>
      <c r="AM1075" s="97" t="s">
        <v>1120</v>
      </c>
      <c r="AN1075" s="30"/>
      <c r="AO1075" s="78" t="s">
        <v>1794</v>
      </c>
      <c r="AP1075" s="81">
        <v>43419</v>
      </c>
      <c r="AQ1075" s="76" t="s">
        <v>3724</v>
      </c>
      <c r="AR1075" s="76" t="s">
        <v>3725</v>
      </c>
      <c r="AS1075" s="5"/>
      <c r="AT1075" s="78"/>
      <c r="AU1075" s="81" t="s">
        <v>1838</v>
      </c>
      <c r="AV1075" s="78"/>
      <c r="AW1075" s="87"/>
      <c r="AX1075" s="131" t="s">
        <v>1780</v>
      </c>
    </row>
    <row r="1076" spans="1:51" s="88" customFormat="1" ht="36.75" customHeight="1">
      <c r="A1076" s="181">
        <v>196</v>
      </c>
      <c r="B1076" s="36" t="s">
        <v>1160</v>
      </c>
      <c r="C1076" s="79" t="s">
        <v>1158</v>
      </c>
      <c r="D1076" s="35">
        <v>43253</v>
      </c>
      <c r="E1076" s="1" t="s">
        <v>2002</v>
      </c>
      <c r="F1076" s="1" t="s">
        <v>3714</v>
      </c>
      <c r="G1076" s="78" t="s">
        <v>1290</v>
      </c>
      <c r="H1076" s="17" t="s">
        <v>4426</v>
      </c>
      <c r="I1076" s="17" t="s">
        <v>1780</v>
      </c>
      <c r="J1076" s="170"/>
      <c r="K1076" s="85"/>
      <c r="L1076" s="85" t="e">
        <v>#N/A</v>
      </c>
      <c r="M1076" s="85"/>
      <c r="N1076" s="79"/>
      <c r="O1076" s="133" t="s">
        <v>4698</v>
      </c>
      <c r="P1076" s="79" t="s">
        <v>4596</v>
      </c>
      <c r="Q1076" s="79" t="s">
        <v>4689</v>
      </c>
      <c r="R1076" s="79" t="e">
        <v>#N/A</v>
      </c>
      <c r="S1076" s="86"/>
      <c r="T1076" s="78"/>
      <c r="U1076" s="79"/>
      <c r="V1076" s="79" t="e">
        <v>#N/A</v>
      </c>
      <c r="W1076" s="79" t="s">
        <v>1780</v>
      </c>
      <c r="X1076" s="81" t="s">
        <v>4</v>
      </c>
      <c r="Y1076" s="80" t="s">
        <v>1913</v>
      </c>
      <c r="Z1076" s="79" t="s">
        <v>4662</v>
      </c>
      <c r="AA1076" s="91" t="s">
        <v>2864</v>
      </c>
      <c r="AB1076" s="91"/>
      <c r="AC1076" s="97" t="s">
        <v>45</v>
      </c>
      <c r="AD1076" s="78" t="s">
        <v>1714</v>
      </c>
      <c r="AE1076" s="83"/>
      <c r="AF1076" s="78" t="s">
        <v>1714</v>
      </c>
      <c r="AG1076" s="78" t="s">
        <v>1290</v>
      </c>
      <c r="AH1076" s="83"/>
      <c r="AI1076" s="42" t="s">
        <v>3714</v>
      </c>
      <c r="AJ1076" s="97" t="s">
        <v>1627</v>
      </c>
      <c r="AK1076" s="78"/>
      <c r="AL1076" s="83"/>
      <c r="AM1076" s="97" t="s">
        <v>1120</v>
      </c>
      <c r="AN1076" s="30"/>
      <c r="AO1076" s="78" t="s">
        <v>1794</v>
      </c>
      <c r="AP1076" s="81">
        <v>43419</v>
      </c>
      <c r="AQ1076" s="76" t="s">
        <v>3729</v>
      </c>
      <c r="AR1076" s="76" t="s">
        <v>3730</v>
      </c>
      <c r="AS1076" s="5"/>
      <c r="AT1076" s="78"/>
      <c r="AU1076" s="81" t="s">
        <v>1838</v>
      </c>
      <c r="AV1076" s="78"/>
      <c r="AW1076" s="87"/>
      <c r="AX1076" s="131" t="s">
        <v>1780</v>
      </c>
    </row>
    <row r="1077" spans="1:51" s="88" customFormat="1" ht="36.75" customHeight="1">
      <c r="A1077" s="181">
        <v>197</v>
      </c>
      <c r="B1077" s="36" t="s">
        <v>1163</v>
      </c>
      <c r="C1077" s="79" t="s">
        <v>1158</v>
      </c>
      <c r="D1077" s="35">
        <v>43253</v>
      </c>
      <c r="E1077" s="1" t="s">
        <v>2002</v>
      </c>
      <c r="F1077" s="1" t="s">
        <v>3714</v>
      </c>
      <c r="G1077" s="78" t="s">
        <v>1290</v>
      </c>
      <c r="H1077" s="17" t="s">
        <v>4426</v>
      </c>
      <c r="I1077" s="17" t="s">
        <v>1780</v>
      </c>
      <c r="J1077" s="170"/>
      <c r="K1077" s="85"/>
      <c r="L1077" s="85" t="e">
        <v>#N/A</v>
      </c>
      <c r="M1077" s="85"/>
      <c r="N1077" s="79"/>
      <c r="O1077" s="133" t="s">
        <v>4698</v>
      </c>
      <c r="P1077" s="79" t="s">
        <v>4596</v>
      </c>
      <c r="Q1077" s="79" t="s">
        <v>4689</v>
      </c>
      <c r="R1077" s="79" t="e">
        <v>#N/A</v>
      </c>
      <c r="S1077" s="86"/>
      <c r="T1077" s="78"/>
      <c r="U1077" s="79"/>
      <c r="V1077" s="79" t="e">
        <v>#N/A</v>
      </c>
      <c r="W1077" s="79" t="s">
        <v>1780</v>
      </c>
      <c r="X1077" s="81" t="s">
        <v>4</v>
      </c>
      <c r="Y1077" s="80" t="s">
        <v>1913</v>
      </c>
      <c r="Z1077" s="79" t="s">
        <v>4662</v>
      </c>
      <c r="AA1077" s="91" t="s">
        <v>3720</v>
      </c>
      <c r="AB1077" s="91"/>
      <c r="AC1077" s="97" t="s">
        <v>45</v>
      </c>
      <c r="AD1077" s="78" t="s">
        <v>1714</v>
      </c>
      <c r="AE1077" s="83"/>
      <c r="AF1077" s="78" t="s">
        <v>1714</v>
      </c>
      <c r="AG1077" s="78" t="s">
        <v>1290</v>
      </c>
      <c r="AH1077" s="83"/>
      <c r="AI1077" s="42" t="s">
        <v>3714</v>
      </c>
      <c r="AJ1077" s="97" t="s">
        <v>1627</v>
      </c>
      <c r="AK1077" s="78"/>
      <c r="AL1077" s="83"/>
      <c r="AM1077" s="97" t="s">
        <v>1120</v>
      </c>
      <c r="AN1077" s="30"/>
      <c r="AO1077" s="78" t="s">
        <v>1794</v>
      </c>
      <c r="AP1077" s="81">
        <v>43419</v>
      </c>
      <c r="AQ1077" s="76" t="s">
        <v>3721</v>
      </c>
      <c r="AR1077" s="76" t="s">
        <v>3722</v>
      </c>
      <c r="AS1077" s="5"/>
      <c r="AT1077" s="78"/>
      <c r="AU1077" s="81" t="s">
        <v>1838</v>
      </c>
      <c r="AV1077" s="78"/>
      <c r="AW1077" s="87"/>
      <c r="AX1077" s="131" t="s">
        <v>1780</v>
      </c>
    </row>
    <row r="1078" spans="1:51" s="88" customFormat="1" ht="36.75" customHeight="1">
      <c r="A1078" s="181">
        <v>198</v>
      </c>
      <c r="B1078" s="36" t="s">
        <v>1159</v>
      </c>
      <c r="C1078" s="79" t="s">
        <v>1158</v>
      </c>
      <c r="D1078" s="35">
        <v>43253</v>
      </c>
      <c r="E1078" s="1" t="s">
        <v>2002</v>
      </c>
      <c r="F1078" s="1" t="s">
        <v>3714</v>
      </c>
      <c r="G1078" s="78" t="s">
        <v>1290</v>
      </c>
      <c r="H1078" s="17" t="s">
        <v>4426</v>
      </c>
      <c r="I1078" s="17" t="s">
        <v>1780</v>
      </c>
      <c r="J1078" s="170"/>
      <c r="K1078" s="85"/>
      <c r="L1078" s="85" t="e">
        <v>#N/A</v>
      </c>
      <c r="M1078" s="85"/>
      <c r="N1078" s="79"/>
      <c r="O1078" s="133" t="s">
        <v>4698</v>
      </c>
      <c r="P1078" s="79" t="s">
        <v>4596</v>
      </c>
      <c r="Q1078" s="79" t="s">
        <v>4689</v>
      </c>
      <c r="R1078" s="79" t="e">
        <v>#N/A</v>
      </c>
      <c r="S1078" s="86"/>
      <c r="T1078" s="78"/>
      <c r="U1078" s="79" t="s">
        <v>4715</v>
      </c>
      <c r="V1078" s="79" t="e">
        <v>#N/A</v>
      </c>
      <c r="W1078" s="79" t="s">
        <v>1780</v>
      </c>
      <c r="X1078" s="81" t="s">
        <v>4</v>
      </c>
      <c r="Y1078" s="80" t="s">
        <v>2311</v>
      </c>
      <c r="Z1078" s="79" t="s">
        <v>4742</v>
      </c>
      <c r="AA1078" s="91" t="s">
        <v>3715</v>
      </c>
      <c r="AB1078" s="91"/>
      <c r="AC1078" s="97" t="s">
        <v>45</v>
      </c>
      <c r="AD1078" s="78" t="s">
        <v>1714</v>
      </c>
      <c r="AE1078" s="83"/>
      <c r="AF1078" s="78" t="s">
        <v>1714</v>
      </c>
      <c r="AG1078" s="78" t="s">
        <v>1290</v>
      </c>
      <c r="AH1078" s="83"/>
      <c r="AI1078" s="42" t="s">
        <v>3714</v>
      </c>
      <c r="AJ1078" s="97" t="s">
        <v>1627</v>
      </c>
      <c r="AK1078" s="78"/>
      <c r="AL1078" s="83"/>
      <c r="AM1078" s="97" t="s">
        <v>1120</v>
      </c>
      <c r="AN1078" s="30"/>
      <c r="AO1078" s="78" t="s">
        <v>1794</v>
      </c>
      <c r="AP1078" s="81">
        <v>43419</v>
      </c>
      <c r="AQ1078" s="76" t="s">
        <v>3716</v>
      </c>
      <c r="AR1078" s="76" t="s">
        <v>3717</v>
      </c>
      <c r="AS1078" s="5"/>
      <c r="AT1078" s="78"/>
      <c r="AU1078" s="81" t="s">
        <v>1838</v>
      </c>
      <c r="AV1078" s="78"/>
      <c r="AW1078" s="87"/>
      <c r="AX1078" s="131" t="s">
        <v>1780</v>
      </c>
    </row>
    <row r="1079" spans="1:51" s="88" customFormat="1" ht="36.75" customHeight="1">
      <c r="A1079" s="181">
        <v>199</v>
      </c>
      <c r="B1079" s="36" t="s">
        <v>1161</v>
      </c>
      <c r="C1079" s="79" t="s">
        <v>1158</v>
      </c>
      <c r="D1079" s="35">
        <v>43253</v>
      </c>
      <c r="E1079" s="1" t="s">
        <v>2002</v>
      </c>
      <c r="F1079" s="1" t="s">
        <v>3714</v>
      </c>
      <c r="G1079" s="78" t="s">
        <v>1290</v>
      </c>
      <c r="H1079" s="17" t="s">
        <v>4426</v>
      </c>
      <c r="I1079" s="17" t="s">
        <v>1780</v>
      </c>
      <c r="J1079" s="170"/>
      <c r="K1079" s="85"/>
      <c r="L1079" s="85" t="e">
        <v>#N/A</v>
      </c>
      <c r="M1079" s="85"/>
      <c r="N1079" s="79"/>
      <c r="O1079" s="133" t="s">
        <v>4698</v>
      </c>
      <c r="P1079" s="79" t="s">
        <v>4596</v>
      </c>
      <c r="Q1079" s="79" t="s">
        <v>4689</v>
      </c>
      <c r="R1079" s="79" t="e">
        <v>#N/A</v>
      </c>
      <c r="S1079" s="86"/>
      <c r="T1079" s="78"/>
      <c r="U1079" s="79" t="s">
        <v>4715</v>
      </c>
      <c r="V1079" s="79" t="e">
        <v>#N/A</v>
      </c>
      <c r="W1079" s="79" t="s">
        <v>1780</v>
      </c>
      <c r="X1079" s="81" t="s">
        <v>4</v>
      </c>
      <c r="Y1079" s="80" t="s">
        <v>2311</v>
      </c>
      <c r="Z1079" s="79" t="s">
        <v>4742</v>
      </c>
      <c r="AA1079" s="91" t="s">
        <v>3715</v>
      </c>
      <c r="AB1079" s="91"/>
      <c r="AC1079" s="97" t="s">
        <v>45</v>
      </c>
      <c r="AD1079" s="78" t="s">
        <v>1714</v>
      </c>
      <c r="AE1079" s="83"/>
      <c r="AF1079" s="78" t="s">
        <v>1714</v>
      </c>
      <c r="AG1079" s="78" t="s">
        <v>1290</v>
      </c>
      <c r="AH1079" s="83"/>
      <c r="AI1079" s="42" t="s">
        <v>3714</v>
      </c>
      <c r="AJ1079" s="97" t="s">
        <v>1627</v>
      </c>
      <c r="AK1079" s="78"/>
      <c r="AL1079" s="83"/>
      <c r="AM1079" s="97" t="s">
        <v>1120</v>
      </c>
      <c r="AN1079" s="30"/>
      <c r="AO1079" s="78" t="s">
        <v>1794</v>
      </c>
      <c r="AP1079" s="81">
        <v>43419</v>
      </c>
      <c r="AQ1079" s="76" t="s">
        <v>3718</v>
      </c>
      <c r="AR1079" s="76" t="s">
        <v>3719</v>
      </c>
      <c r="AS1079" s="5"/>
      <c r="AT1079" s="78"/>
      <c r="AU1079" s="81" t="s">
        <v>1838</v>
      </c>
      <c r="AV1079" s="78"/>
      <c r="AW1079" s="87"/>
      <c r="AX1079" s="131" t="s">
        <v>1780</v>
      </c>
    </row>
    <row r="1080" spans="1:51" s="88" customFormat="1" ht="36.75" customHeight="1">
      <c r="A1080" s="181">
        <v>200</v>
      </c>
      <c r="B1080" s="36" t="s">
        <v>1164</v>
      </c>
      <c r="C1080" s="79" t="s">
        <v>1165</v>
      </c>
      <c r="D1080" s="35">
        <v>43253</v>
      </c>
      <c r="E1080" s="1" t="s">
        <v>2002</v>
      </c>
      <c r="F1080" s="1" t="s">
        <v>3714</v>
      </c>
      <c r="G1080" s="78" t="s">
        <v>1290</v>
      </c>
      <c r="H1080" s="17" t="s">
        <v>4426</v>
      </c>
      <c r="I1080" s="17" t="s">
        <v>1780</v>
      </c>
      <c r="J1080" s="170"/>
      <c r="K1080" s="85"/>
      <c r="L1080" s="85" t="e">
        <v>#N/A</v>
      </c>
      <c r="M1080" s="85"/>
      <c r="N1080" s="79"/>
      <c r="O1080" s="133" t="s">
        <v>4698</v>
      </c>
      <c r="P1080" s="79" t="s">
        <v>4596</v>
      </c>
      <c r="Q1080" s="79" t="s">
        <v>4689</v>
      </c>
      <c r="R1080" s="79" t="e">
        <v>#N/A</v>
      </c>
      <c r="S1080" s="86"/>
      <c r="T1080" s="78"/>
      <c r="U1080" s="79"/>
      <c r="V1080" s="79" t="e">
        <v>#N/A</v>
      </c>
      <c r="W1080" s="79" t="s">
        <v>1780</v>
      </c>
      <c r="X1080" s="81" t="s">
        <v>4</v>
      </c>
      <c r="Y1080" s="80" t="s">
        <v>1913</v>
      </c>
      <c r="Z1080" s="79" t="s">
        <v>4662</v>
      </c>
      <c r="AA1080" s="91" t="s">
        <v>3731</v>
      </c>
      <c r="AB1080" s="91"/>
      <c r="AC1080" s="97" t="s">
        <v>45</v>
      </c>
      <c r="AD1080" s="78" t="s">
        <v>1714</v>
      </c>
      <c r="AE1080" s="83"/>
      <c r="AF1080" s="78" t="s">
        <v>1714</v>
      </c>
      <c r="AG1080" s="78" t="s">
        <v>1290</v>
      </c>
      <c r="AH1080" s="83"/>
      <c r="AI1080" s="42" t="s">
        <v>3714</v>
      </c>
      <c r="AJ1080" s="97" t="s">
        <v>1627</v>
      </c>
      <c r="AK1080" s="78"/>
      <c r="AL1080" s="83"/>
      <c r="AM1080" s="97" t="s">
        <v>1166</v>
      </c>
      <c r="AN1080" s="30"/>
      <c r="AO1080" s="78" t="s">
        <v>1794</v>
      </c>
      <c r="AP1080" s="81">
        <v>43419</v>
      </c>
      <c r="AQ1080" s="76" t="s">
        <v>3732</v>
      </c>
      <c r="AR1080" s="76">
        <v>881040</v>
      </c>
      <c r="AS1080" s="5"/>
      <c r="AT1080" s="78"/>
      <c r="AU1080" s="81" t="s">
        <v>1838</v>
      </c>
      <c r="AV1080" s="78"/>
      <c r="AW1080" s="87"/>
      <c r="AX1080" s="131" t="s">
        <v>1780</v>
      </c>
    </row>
    <row r="1081" spans="1:51" s="88" customFormat="1" ht="36.75" customHeight="1">
      <c r="A1081" s="181">
        <v>201</v>
      </c>
      <c r="B1081" s="36" t="s">
        <v>1225</v>
      </c>
      <c r="C1081" s="79" t="s">
        <v>1222</v>
      </c>
      <c r="D1081" s="35">
        <v>43278</v>
      </c>
      <c r="E1081" s="1" t="s">
        <v>2002</v>
      </c>
      <c r="F1081" s="1" t="s">
        <v>3714</v>
      </c>
      <c r="G1081" s="78" t="s">
        <v>1290</v>
      </c>
      <c r="H1081" s="17" t="s">
        <v>4426</v>
      </c>
      <c r="I1081" s="17" t="s">
        <v>1780</v>
      </c>
      <c r="J1081" s="170"/>
      <c r="K1081" s="85"/>
      <c r="L1081" s="85" t="e">
        <v>#N/A</v>
      </c>
      <c r="M1081" s="85"/>
      <c r="N1081" s="79"/>
      <c r="O1081" s="133" t="s">
        <v>4698</v>
      </c>
      <c r="P1081" s="79" t="s">
        <v>4596</v>
      </c>
      <c r="Q1081" s="79" t="s">
        <v>4689</v>
      </c>
      <c r="R1081" s="79" t="e">
        <v>#N/A</v>
      </c>
      <c r="S1081" s="86"/>
      <c r="T1081" s="78"/>
      <c r="U1081" s="79" t="s">
        <v>4715</v>
      </c>
      <c r="V1081" s="79" t="e">
        <v>#N/A</v>
      </c>
      <c r="W1081" s="79" t="s">
        <v>1780</v>
      </c>
      <c r="X1081" s="81" t="s">
        <v>4</v>
      </c>
      <c r="Y1081" s="80" t="s">
        <v>2311</v>
      </c>
      <c r="Z1081" s="79" t="s">
        <v>4742</v>
      </c>
      <c r="AA1081" s="91" t="s">
        <v>3715</v>
      </c>
      <c r="AB1081" s="91"/>
      <c r="AC1081" s="97" t="s">
        <v>45</v>
      </c>
      <c r="AD1081" s="78" t="s">
        <v>1714</v>
      </c>
      <c r="AE1081" s="83"/>
      <c r="AF1081" s="78" t="s">
        <v>1714</v>
      </c>
      <c r="AG1081" s="78" t="s">
        <v>1290</v>
      </c>
      <c r="AH1081" s="83"/>
      <c r="AI1081" s="42" t="s">
        <v>3714</v>
      </c>
      <c r="AJ1081" s="97" t="s">
        <v>1627</v>
      </c>
      <c r="AK1081" s="78"/>
      <c r="AL1081" s="83"/>
      <c r="AM1081" s="97" t="s">
        <v>1166</v>
      </c>
      <c r="AN1081" s="30"/>
      <c r="AO1081" s="78" t="s">
        <v>1794</v>
      </c>
      <c r="AP1081" s="81">
        <v>43419</v>
      </c>
      <c r="AQ1081" s="76" t="s">
        <v>3733</v>
      </c>
      <c r="AR1081" s="76" t="s">
        <v>3734</v>
      </c>
      <c r="AS1081" s="5"/>
      <c r="AT1081" s="78"/>
      <c r="AU1081" s="81" t="s">
        <v>1838</v>
      </c>
      <c r="AV1081" s="78"/>
      <c r="AW1081" s="87"/>
      <c r="AX1081" s="131" t="s">
        <v>1780</v>
      </c>
    </row>
    <row r="1082" spans="1:51" s="88" customFormat="1" ht="36.75" customHeight="1">
      <c r="A1082" s="181">
        <v>202</v>
      </c>
      <c r="B1082" s="36" t="s">
        <v>1221</v>
      </c>
      <c r="C1082" s="79" t="s">
        <v>1222</v>
      </c>
      <c r="D1082" s="35">
        <v>43278</v>
      </c>
      <c r="E1082" s="1" t="s">
        <v>2002</v>
      </c>
      <c r="F1082" s="1" t="s">
        <v>3714</v>
      </c>
      <c r="G1082" s="78" t="s">
        <v>1290</v>
      </c>
      <c r="H1082" s="17" t="s">
        <v>4426</v>
      </c>
      <c r="I1082" s="17" t="s">
        <v>1780</v>
      </c>
      <c r="J1082" s="170"/>
      <c r="K1082" s="85"/>
      <c r="L1082" s="85" t="e">
        <v>#N/A</v>
      </c>
      <c r="M1082" s="85"/>
      <c r="N1082" s="79"/>
      <c r="O1082" s="133" t="s">
        <v>4698</v>
      </c>
      <c r="P1082" s="79" t="s">
        <v>4596</v>
      </c>
      <c r="Q1082" s="79" t="s">
        <v>4689</v>
      </c>
      <c r="R1082" s="79" t="e">
        <v>#N/A</v>
      </c>
      <c r="S1082" s="86"/>
      <c r="T1082" s="78"/>
      <c r="U1082" s="79" t="s">
        <v>4715</v>
      </c>
      <c r="V1082" s="79" t="e">
        <v>#N/A</v>
      </c>
      <c r="W1082" s="79" t="s">
        <v>1780</v>
      </c>
      <c r="X1082" s="81" t="s">
        <v>4</v>
      </c>
      <c r="Y1082" s="80" t="s">
        <v>2311</v>
      </c>
      <c r="Z1082" s="79" t="s">
        <v>4742</v>
      </c>
      <c r="AA1082" s="91" t="s">
        <v>3715</v>
      </c>
      <c r="AB1082" s="91"/>
      <c r="AC1082" s="97" t="s">
        <v>45</v>
      </c>
      <c r="AD1082" s="78" t="s">
        <v>1714</v>
      </c>
      <c r="AE1082" s="83"/>
      <c r="AF1082" s="78" t="s">
        <v>1714</v>
      </c>
      <c r="AG1082" s="78" t="s">
        <v>1290</v>
      </c>
      <c r="AH1082" s="83"/>
      <c r="AI1082" s="42" t="s">
        <v>3714</v>
      </c>
      <c r="AJ1082" s="97" t="s">
        <v>1627</v>
      </c>
      <c r="AK1082" s="78"/>
      <c r="AL1082" s="83"/>
      <c r="AM1082" s="97" t="s">
        <v>1166</v>
      </c>
      <c r="AN1082" s="30"/>
      <c r="AO1082" s="78" t="s">
        <v>1794</v>
      </c>
      <c r="AP1082" s="81">
        <v>43419</v>
      </c>
      <c r="AQ1082" s="76" t="s">
        <v>3735</v>
      </c>
      <c r="AR1082" s="76" t="s">
        <v>3736</v>
      </c>
      <c r="AS1082" s="5"/>
      <c r="AT1082" s="78"/>
      <c r="AU1082" s="81" t="s">
        <v>1838</v>
      </c>
      <c r="AV1082" s="78"/>
      <c r="AW1082" s="87"/>
      <c r="AX1082" s="131" t="s">
        <v>1780</v>
      </c>
    </row>
    <row r="1083" spans="1:51" s="88" customFormat="1" ht="36.75" customHeight="1">
      <c r="A1083" s="181">
        <v>203</v>
      </c>
      <c r="B1083" s="78" t="s">
        <v>76</v>
      </c>
      <c r="C1083" s="79" t="s">
        <v>77</v>
      </c>
      <c r="D1083" s="35">
        <v>43238</v>
      </c>
      <c r="E1083" s="78" t="s">
        <v>1622</v>
      </c>
      <c r="F1083" s="78" t="s">
        <v>38</v>
      </c>
      <c r="G1083" s="78" t="s">
        <v>1290</v>
      </c>
      <c r="H1083" s="78" t="s">
        <v>1724</v>
      </c>
      <c r="I1083" s="17" t="s">
        <v>1780</v>
      </c>
      <c r="J1083" s="170"/>
      <c r="K1083" s="85"/>
      <c r="L1083" s="85" t="e">
        <v>#N/A</v>
      </c>
      <c r="M1083" s="85"/>
      <c r="N1083" s="79"/>
      <c r="O1083" s="133" t="s">
        <v>4660</v>
      </c>
      <c r="P1083" s="79" t="s">
        <v>4596</v>
      </c>
      <c r="Q1083" s="79" t="s">
        <v>4689</v>
      </c>
      <c r="R1083" s="79" t="e">
        <v>#N/A</v>
      </c>
      <c r="S1083" s="86"/>
      <c r="T1083" s="78"/>
      <c r="U1083" s="79"/>
      <c r="V1083" s="79" t="e">
        <v>#N/A</v>
      </c>
      <c r="W1083" s="79" t="s">
        <v>1780</v>
      </c>
      <c r="X1083" s="81" t="s">
        <v>4</v>
      </c>
      <c r="Y1083" s="80" t="s">
        <v>2284</v>
      </c>
      <c r="Z1083" s="79" t="s">
        <v>4662</v>
      </c>
      <c r="AA1083" s="91" t="s">
        <v>2297</v>
      </c>
      <c r="AB1083" s="91"/>
      <c r="AC1083" s="78" t="s">
        <v>3758</v>
      </c>
      <c r="AD1083" s="16" t="s">
        <v>1724</v>
      </c>
      <c r="AE1083" s="83"/>
      <c r="AF1083" s="16" t="s">
        <v>1724</v>
      </c>
      <c r="AG1083" s="78" t="s">
        <v>1290</v>
      </c>
      <c r="AH1083" s="83"/>
      <c r="AI1083" s="76" t="s">
        <v>38</v>
      </c>
      <c r="AJ1083" s="78" t="s">
        <v>1624</v>
      </c>
      <c r="AK1083" s="78"/>
      <c r="AL1083" s="83"/>
      <c r="AM1083" s="78" t="s">
        <v>1875</v>
      </c>
      <c r="AN1083" s="81" t="s">
        <v>1872</v>
      </c>
      <c r="AO1083" s="82" t="s">
        <v>1809</v>
      </c>
      <c r="AP1083" s="81">
        <v>43474</v>
      </c>
      <c r="AQ1083" s="76" t="s">
        <v>3759</v>
      </c>
      <c r="AR1083" s="76" t="s">
        <v>3760</v>
      </c>
      <c r="AS1083" s="5"/>
      <c r="AT1083" s="78" t="s">
        <v>1819</v>
      </c>
      <c r="AU1083" s="81" t="s">
        <v>1810</v>
      </c>
      <c r="AV1083" s="78"/>
      <c r="AW1083" s="87"/>
      <c r="AX1083" s="131" t="s">
        <v>1780</v>
      </c>
    </row>
    <row r="1084" spans="1:51" s="88" customFormat="1" ht="36.75" customHeight="1">
      <c r="A1084" s="181">
        <v>204</v>
      </c>
      <c r="B1084" s="78" t="s">
        <v>78</v>
      </c>
      <c r="C1084" s="79" t="s">
        <v>77</v>
      </c>
      <c r="D1084" s="35">
        <v>43238</v>
      </c>
      <c r="E1084" s="78" t="s">
        <v>1622</v>
      </c>
      <c r="F1084" s="78" t="s">
        <v>38</v>
      </c>
      <c r="G1084" s="78" t="s">
        <v>1290</v>
      </c>
      <c r="H1084" s="78" t="s">
        <v>1724</v>
      </c>
      <c r="I1084" s="17" t="s">
        <v>1780</v>
      </c>
      <c r="J1084" s="170"/>
      <c r="K1084" s="85"/>
      <c r="L1084" s="85" t="e">
        <v>#N/A</v>
      </c>
      <c r="M1084" s="85"/>
      <c r="N1084" s="79"/>
      <c r="O1084" s="133" t="s">
        <v>4660</v>
      </c>
      <c r="P1084" s="79" t="s">
        <v>4596</v>
      </c>
      <c r="Q1084" s="79" t="s">
        <v>4689</v>
      </c>
      <c r="R1084" s="79" t="e">
        <v>#N/A</v>
      </c>
      <c r="S1084" s="86"/>
      <c r="T1084" s="78"/>
      <c r="U1084" s="79"/>
      <c r="V1084" s="79" t="e">
        <v>#N/A</v>
      </c>
      <c r="W1084" s="79" t="s">
        <v>1780</v>
      </c>
      <c r="X1084" s="81" t="s">
        <v>4</v>
      </c>
      <c r="Y1084" s="80" t="s">
        <v>2284</v>
      </c>
      <c r="Z1084" s="79" t="s">
        <v>4662</v>
      </c>
      <c r="AA1084" s="91" t="s">
        <v>2297</v>
      </c>
      <c r="AB1084" s="91"/>
      <c r="AC1084" s="78" t="s">
        <v>3755</v>
      </c>
      <c r="AD1084" s="16" t="s">
        <v>1724</v>
      </c>
      <c r="AE1084" s="83"/>
      <c r="AF1084" s="16" t="s">
        <v>1724</v>
      </c>
      <c r="AG1084" s="78" t="s">
        <v>1290</v>
      </c>
      <c r="AH1084" s="83"/>
      <c r="AI1084" s="76" t="s">
        <v>38</v>
      </c>
      <c r="AJ1084" s="78" t="s">
        <v>1624</v>
      </c>
      <c r="AK1084" s="78"/>
      <c r="AL1084" s="83"/>
      <c r="AM1084" s="78" t="s">
        <v>1875</v>
      </c>
      <c r="AN1084" s="81" t="s">
        <v>1872</v>
      </c>
      <c r="AO1084" s="82" t="s">
        <v>1809</v>
      </c>
      <c r="AP1084" s="81">
        <v>43467</v>
      </c>
      <c r="AQ1084" s="76" t="s">
        <v>3756</v>
      </c>
      <c r="AR1084" s="76" t="s">
        <v>3757</v>
      </c>
      <c r="AS1084" s="5"/>
      <c r="AT1084" s="78" t="s">
        <v>1819</v>
      </c>
      <c r="AU1084" s="81" t="s">
        <v>1810</v>
      </c>
      <c r="AV1084" s="78"/>
      <c r="AW1084" s="87"/>
      <c r="AX1084" s="131" t="s">
        <v>1780</v>
      </c>
    </row>
    <row r="1085" spans="1:51" s="88" customFormat="1" ht="36.75" customHeight="1">
      <c r="A1085" s="181">
        <v>205</v>
      </c>
      <c r="B1085" s="78" t="s">
        <v>79</v>
      </c>
      <c r="C1085" s="79" t="s">
        <v>1773</v>
      </c>
      <c r="D1085" s="35">
        <v>43244</v>
      </c>
      <c r="E1085" s="78" t="s">
        <v>1622</v>
      </c>
      <c r="F1085" s="78" t="s">
        <v>38</v>
      </c>
      <c r="G1085" s="78" t="s">
        <v>1290</v>
      </c>
      <c r="H1085" s="78" t="s">
        <v>1724</v>
      </c>
      <c r="I1085" s="17" t="s">
        <v>1780</v>
      </c>
      <c r="J1085" s="170"/>
      <c r="K1085" s="85"/>
      <c r="L1085" s="85" t="e">
        <v>#N/A</v>
      </c>
      <c r="M1085" s="85"/>
      <c r="N1085" s="79"/>
      <c r="O1085" s="133" t="s">
        <v>4660</v>
      </c>
      <c r="P1085" s="79" t="s">
        <v>4596</v>
      </c>
      <c r="Q1085" s="79" t="s">
        <v>4689</v>
      </c>
      <c r="R1085" s="79" t="e">
        <v>#N/A</v>
      </c>
      <c r="S1085" s="86"/>
      <c r="T1085" s="78"/>
      <c r="U1085" s="79"/>
      <c r="V1085" s="79" t="e">
        <v>#N/A</v>
      </c>
      <c r="W1085" s="79" t="s">
        <v>1780</v>
      </c>
      <c r="X1085" s="81" t="s">
        <v>4</v>
      </c>
      <c r="Y1085" s="80" t="s">
        <v>2284</v>
      </c>
      <c r="Z1085" s="79" t="s">
        <v>4662</v>
      </c>
      <c r="AA1085" s="91" t="s">
        <v>2297</v>
      </c>
      <c r="AB1085" s="91"/>
      <c r="AC1085" s="78" t="s">
        <v>3827</v>
      </c>
      <c r="AD1085" s="16" t="s">
        <v>1724</v>
      </c>
      <c r="AE1085" s="83"/>
      <c r="AF1085" s="16" t="s">
        <v>1724</v>
      </c>
      <c r="AG1085" s="78" t="s">
        <v>1290</v>
      </c>
      <c r="AH1085" s="83"/>
      <c r="AI1085" s="76" t="s">
        <v>38</v>
      </c>
      <c r="AJ1085" s="78" t="s">
        <v>1624</v>
      </c>
      <c r="AK1085" s="78"/>
      <c r="AL1085" s="83"/>
      <c r="AM1085" s="78" t="s">
        <v>2234</v>
      </c>
      <c r="AN1085" s="81" t="s">
        <v>1872</v>
      </c>
      <c r="AO1085" s="82" t="s">
        <v>1809</v>
      </c>
      <c r="AP1085" s="81">
        <v>43479</v>
      </c>
      <c r="AQ1085" s="76" t="s">
        <v>3828</v>
      </c>
      <c r="AR1085" s="76" t="s">
        <v>3829</v>
      </c>
      <c r="AS1085" s="5"/>
      <c r="AT1085" s="78"/>
      <c r="AU1085" s="81" t="s">
        <v>1810</v>
      </c>
      <c r="AV1085" s="78"/>
      <c r="AW1085" s="87"/>
      <c r="AX1085" s="131" t="s">
        <v>1780</v>
      </c>
    </row>
    <row r="1086" spans="1:51" s="88" customFormat="1" ht="36.75" customHeight="1">
      <c r="A1086" s="181">
        <v>206</v>
      </c>
      <c r="B1086" s="97" t="s">
        <v>210</v>
      </c>
      <c r="C1086" s="79" t="s">
        <v>211</v>
      </c>
      <c r="D1086" s="35">
        <v>43277</v>
      </c>
      <c r="E1086" s="78" t="s">
        <v>1622</v>
      </c>
      <c r="F1086" s="78" t="s">
        <v>38</v>
      </c>
      <c r="G1086" s="78" t="s">
        <v>1290</v>
      </c>
      <c r="H1086" s="17" t="s">
        <v>4426</v>
      </c>
      <c r="I1086" s="17" t="s">
        <v>1780</v>
      </c>
      <c r="J1086" s="170"/>
      <c r="K1086" s="85"/>
      <c r="L1086" s="85" t="e">
        <v>#N/A</v>
      </c>
      <c r="M1086" s="85"/>
      <c r="N1086" s="79"/>
      <c r="O1086" s="133" t="s">
        <v>4737</v>
      </c>
      <c r="P1086" s="79" t="s">
        <v>4596</v>
      </c>
      <c r="Q1086" s="79" t="s">
        <v>4689</v>
      </c>
      <c r="R1086" s="79" t="e">
        <v>#N/A</v>
      </c>
      <c r="S1086" s="86"/>
      <c r="T1086" s="78"/>
      <c r="U1086" s="79"/>
      <c r="V1086" s="79" t="e">
        <v>#N/A</v>
      </c>
      <c r="W1086" s="79" t="s">
        <v>1780</v>
      </c>
      <c r="X1086" s="81" t="s">
        <v>4</v>
      </c>
      <c r="Y1086" s="80" t="s">
        <v>1792</v>
      </c>
      <c r="Z1086" s="79" t="s">
        <v>4662</v>
      </c>
      <c r="AA1086" s="91" t="s">
        <v>1799</v>
      </c>
      <c r="AB1086" s="91"/>
      <c r="AC1086" s="97" t="s">
        <v>45</v>
      </c>
      <c r="AD1086" s="78" t="s">
        <v>1714</v>
      </c>
      <c r="AE1086" s="83"/>
      <c r="AF1086" s="78" t="s">
        <v>1714</v>
      </c>
      <c r="AG1086" s="78" t="s">
        <v>1290</v>
      </c>
      <c r="AH1086" s="76"/>
      <c r="AI1086" s="97" t="s">
        <v>38</v>
      </c>
      <c r="AJ1086" s="78" t="s">
        <v>1624</v>
      </c>
      <c r="AK1086" s="78"/>
      <c r="AL1086" s="83"/>
      <c r="AM1086" s="97" t="s">
        <v>3791</v>
      </c>
      <c r="AN1086" s="30"/>
      <c r="AO1086" s="78" t="s">
        <v>1794</v>
      </c>
      <c r="AP1086" s="81">
        <v>43424</v>
      </c>
      <c r="AQ1086" s="76" t="s">
        <v>3834</v>
      </c>
      <c r="AR1086" s="76" t="s">
        <v>3835</v>
      </c>
      <c r="AS1086" s="5"/>
      <c r="AT1086" s="78"/>
      <c r="AU1086" s="81" t="s">
        <v>1838</v>
      </c>
      <c r="AV1086" s="78"/>
      <c r="AW1086" s="87"/>
      <c r="AX1086" s="131" t="s">
        <v>1780</v>
      </c>
    </row>
    <row r="1087" spans="1:51" s="88" customFormat="1" ht="36.75" customHeight="1">
      <c r="A1087" s="181">
        <v>207</v>
      </c>
      <c r="B1087" s="97" t="s">
        <v>212</v>
      </c>
      <c r="C1087" s="79" t="s">
        <v>211</v>
      </c>
      <c r="D1087" s="35">
        <v>43277</v>
      </c>
      <c r="E1087" s="78" t="s">
        <v>1622</v>
      </c>
      <c r="F1087" s="78" t="s">
        <v>38</v>
      </c>
      <c r="G1087" s="78" t="s">
        <v>1290</v>
      </c>
      <c r="H1087" s="17" t="s">
        <v>4426</v>
      </c>
      <c r="I1087" s="17" t="s">
        <v>1780</v>
      </c>
      <c r="J1087" s="170"/>
      <c r="K1087" s="85"/>
      <c r="L1087" s="85" t="e">
        <v>#N/A</v>
      </c>
      <c r="M1087" s="85"/>
      <c r="N1087" s="79"/>
      <c r="O1087" s="133" t="s">
        <v>4737</v>
      </c>
      <c r="P1087" s="79" t="s">
        <v>4596</v>
      </c>
      <c r="Q1087" s="79" t="s">
        <v>4689</v>
      </c>
      <c r="R1087" s="79" t="e">
        <v>#N/A</v>
      </c>
      <c r="S1087" s="86"/>
      <c r="T1087" s="78"/>
      <c r="U1087" s="79"/>
      <c r="V1087" s="79" t="e">
        <v>#N/A</v>
      </c>
      <c r="W1087" s="79" t="s">
        <v>1780</v>
      </c>
      <c r="X1087" s="81" t="s">
        <v>4</v>
      </c>
      <c r="Y1087" s="80" t="s">
        <v>1792</v>
      </c>
      <c r="Z1087" s="79" t="s">
        <v>4662</v>
      </c>
      <c r="AA1087" s="91" t="s">
        <v>1799</v>
      </c>
      <c r="AB1087" s="91"/>
      <c r="AC1087" s="97" t="s">
        <v>45</v>
      </c>
      <c r="AD1087" s="78" t="s">
        <v>1714</v>
      </c>
      <c r="AE1087" s="83"/>
      <c r="AF1087" s="78" t="s">
        <v>1714</v>
      </c>
      <c r="AG1087" s="78" t="s">
        <v>1290</v>
      </c>
      <c r="AH1087" s="76"/>
      <c r="AI1087" s="97" t="s">
        <v>38</v>
      </c>
      <c r="AJ1087" s="78" t="s">
        <v>1624</v>
      </c>
      <c r="AK1087" s="78"/>
      <c r="AL1087" s="83"/>
      <c r="AM1087" s="97" t="s">
        <v>3791</v>
      </c>
      <c r="AN1087" s="30"/>
      <c r="AO1087" s="78" t="s">
        <v>1794</v>
      </c>
      <c r="AP1087" s="81">
        <v>43426</v>
      </c>
      <c r="AQ1087" s="76" t="s">
        <v>3836</v>
      </c>
      <c r="AR1087" s="76" t="s">
        <v>3837</v>
      </c>
      <c r="AS1087" s="5"/>
      <c r="AT1087" s="78"/>
      <c r="AU1087" s="81" t="s">
        <v>1838</v>
      </c>
      <c r="AV1087" s="78"/>
      <c r="AW1087" s="87"/>
      <c r="AX1087" s="131" t="s">
        <v>1780</v>
      </c>
    </row>
    <row r="1088" spans="1:51" s="88" customFormat="1" ht="36.75" customHeight="1">
      <c r="A1088" s="181">
        <v>208</v>
      </c>
      <c r="B1088" s="60" t="s">
        <v>642</v>
      </c>
      <c r="C1088" s="79" t="s">
        <v>643</v>
      </c>
      <c r="D1088" s="35">
        <v>43271</v>
      </c>
      <c r="E1088" s="78" t="s">
        <v>1829</v>
      </c>
      <c r="F1088" s="78" t="s">
        <v>2277</v>
      </c>
      <c r="G1088" s="78" t="s">
        <v>1290</v>
      </c>
      <c r="H1088" s="17" t="s">
        <v>4711</v>
      </c>
      <c r="I1088" s="17" t="s">
        <v>1780</v>
      </c>
      <c r="J1088" s="170"/>
      <c r="K1088" s="85"/>
      <c r="L1088" s="85" t="e">
        <v>#N/A</v>
      </c>
      <c r="M1088" s="85"/>
      <c r="N1088" s="79"/>
      <c r="O1088" s="133" t="s">
        <v>4698</v>
      </c>
      <c r="P1088" s="79" t="s">
        <v>4596</v>
      </c>
      <c r="Q1088" s="79" t="s">
        <v>4689</v>
      </c>
      <c r="R1088" s="79" t="e">
        <v>#N/A</v>
      </c>
      <c r="S1088" s="86"/>
      <c r="T1088" s="78"/>
      <c r="U1088" s="79"/>
      <c r="V1088" s="79" t="e">
        <v>#N/A</v>
      </c>
      <c r="W1088" s="79" t="s">
        <v>1780</v>
      </c>
      <c r="X1088" s="81" t="s">
        <v>4</v>
      </c>
      <c r="Y1088" s="80" t="s">
        <v>2629</v>
      </c>
      <c r="Z1088" s="79" t="s">
        <v>4662</v>
      </c>
      <c r="AA1088" s="91" t="s">
        <v>3839</v>
      </c>
      <c r="AB1088" s="91"/>
      <c r="AC1088" s="1" t="s">
        <v>1826</v>
      </c>
      <c r="AD1088" s="78" t="s">
        <v>1714</v>
      </c>
      <c r="AE1088" s="83"/>
      <c r="AF1088" s="78" t="s">
        <v>1714</v>
      </c>
      <c r="AG1088" s="78" t="s">
        <v>1290</v>
      </c>
      <c r="AH1088" s="83"/>
      <c r="AI1088" s="41" t="s">
        <v>2277</v>
      </c>
      <c r="AJ1088" s="78" t="s">
        <v>1629</v>
      </c>
      <c r="AK1088" s="78"/>
      <c r="AL1088" s="83"/>
      <c r="AM1088" s="78" t="s">
        <v>3199</v>
      </c>
      <c r="AN1088" s="93" t="s">
        <v>2822</v>
      </c>
      <c r="AO1088" s="78" t="s">
        <v>1830</v>
      </c>
      <c r="AP1088" s="81" t="s">
        <v>1859</v>
      </c>
      <c r="AQ1088" s="76" t="s">
        <v>3840</v>
      </c>
      <c r="AR1088" s="76" t="s">
        <v>3841</v>
      </c>
      <c r="AS1088" s="5"/>
      <c r="AT1088" s="78"/>
      <c r="AU1088" s="81" t="s">
        <v>1838</v>
      </c>
      <c r="AV1088" s="78"/>
      <c r="AW1088" s="87"/>
      <c r="AX1088" s="131" t="s">
        <v>1780</v>
      </c>
      <c r="AY1088" s="3"/>
    </row>
    <row r="1089" spans="1:54" s="88" customFormat="1" ht="36.75" customHeight="1">
      <c r="A1089" s="181">
        <v>209</v>
      </c>
      <c r="B1089" s="55" t="s">
        <v>564</v>
      </c>
      <c r="C1089" s="79" t="s">
        <v>565</v>
      </c>
      <c r="D1089" s="35">
        <v>43311</v>
      </c>
      <c r="E1089" s="78" t="s">
        <v>1829</v>
      </c>
      <c r="F1089" s="78" t="s">
        <v>2277</v>
      </c>
      <c r="G1089" s="78" t="s">
        <v>1290</v>
      </c>
      <c r="H1089" s="17" t="s">
        <v>4426</v>
      </c>
      <c r="I1089" s="17" t="s">
        <v>1780</v>
      </c>
      <c r="J1089" s="170"/>
      <c r="K1089" s="85"/>
      <c r="L1089" s="85" t="e">
        <v>#N/A</v>
      </c>
      <c r="M1089" s="85"/>
      <c r="N1089" s="79"/>
      <c r="O1089" s="133" t="s">
        <v>4698</v>
      </c>
      <c r="P1089" s="79" t="s">
        <v>4596</v>
      </c>
      <c r="Q1089" s="79" t="s">
        <v>4689</v>
      </c>
      <c r="R1089" s="79" t="e">
        <v>#N/A</v>
      </c>
      <c r="S1089" s="86"/>
      <c r="T1089" s="78"/>
      <c r="U1089" s="79"/>
      <c r="V1089" s="79" t="e">
        <v>#N/A</v>
      </c>
      <c r="W1089" s="79" t="s">
        <v>1780</v>
      </c>
      <c r="X1089" s="81" t="s">
        <v>4</v>
      </c>
      <c r="Y1089" s="80" t="s">
        <v>1913</v>
      </c>
      <c r="Z1089" s="79" t="s">
        <v>4662</v>
      </c>
      <c r="AA1089" s="91" t="s">
        <v>3844</v>
      </c>
      <c r="AB1089" s="91"/>
      <c r="AC1089" s="1" t="s">
        <v>1826</v>
      </c>
      <c r="AD1089" s="78" t="s">
        <v>1714</v>
      </c>
      <c r="AE1089" s="83"/>
      <c r="AF1089" s="78" t="s">
        <v>1714</v>
      </c>
      <c r="AG1089" s="78" t="s">
        <v>1290</v>
      </c>
      <c r="AH1089" s="83"/>
      <c r="AI1089" s="41" t="s">
        <v>2277</v>
      </c>
      <c r="AJ1089" s="78" t="s">
        <v>1629</v>
      </c>
      <c r="AK1089" s="78"/>
      <c r="AL1089" s="83"/>
      <c r="AM1089" s="78" t="s">
        <v>2612</v>
      </c>
      <c r="AN1089" s="93" t="s">
        <v>2618</v>
      </c>
      <c r="AO1089" s="78" t="s">
        <v>1830</v>
      </c>
      <c r="AP1089" s="81" t="s">
        <v>1859</v>
      </c>
      <c r="AQ1089" s="76" t="s">
        <v>3845</v>
      </c>
      <c r="AR1089" s="76" t="s">
        <v>3846</v>
      </c>
      <c r="AS1089" s="5"/>
      <c r="AT1089" s="78"/>
      <c r="AU1089" s="81" t="s">
        <v>1918</v>
      </c>
      <c r="AV1089" s="78"/>
      <c r="AW1089" s="87"/>
      <c r="AX1089" s="131" t="s">
        <v>1780</v>
      </c>
    </row>
    <row r="1090" spans="1:54" s="88" customFormat="1" ht="36.75" customHeight="1">
      <c r="A1090" s="181">
        <v>210</v>
      </c>
      <c r="B1090" s="55" t="s">
        <v>566</v>
      </c>
      <c r="C1090" s="79" t="s">
        <v>565</v>
      </c>
      <c r="D1090" s="35">
        <v>43311</v>
      </c>
      <c r="E1090" s="78" t="s">
        <v>1829</v>
      </c>
      <c r="F1090" s="78" t="s">
        <v>2277</v>
      </c>
      <c r="G1090" s="78" t="s">
        <v>1290</v>
      </c>
      <c r="H1090" s="17" t="s">
        <v>4426</v>
      </c>
      <c r="I1090" s="17" t="s">
        <v>1780</v>
      </c>
      <c r="J1090" s="170"/>
      <c r="K1090" s="85"/>
      <c r="L1090" s="85" t="e">
        <v>#N/A</v>
      </c>
      <c r="M1090" s="85"/>
      <c r="N1090" s="79"/>
      <c r="O1090" s="133" t="s">
        <v>4698</v>
      </c>
      <c r="P1090" s="79" t="s">
        <v>4596</v>
      </c>
      <c r="Q1090" s="79" t="s">
        <v>4689</v>
      </c>
      <c r="R1090" s="79" t="e">
        <v>#N/A</v>
      </c>
      <c r="S1090" s="86"/>
      <c r="T1090" s="78"/>
      <c r="U1090" s="79"/>
      <c r="V1090" s="79" t="e">
        <v>#N/A</v>
      </c>
      <c r="W1090" s="79" t="s">
        <v>1780</v>
      </c>
      <c r="X1090" s="81" t="s">
        <v>4</v>
      </c>
      <c r="Y1090" s="80" t="s">
        <v>1913</v>
      </c>
      <c r="Z1090" s="79" t="s">
        <v>4662</v>
      </c>
      <c r="AA1090" s="91" t="s">
        <v>3844</v>
      </c>
      <c r="AB1090" s="91"/>
      <c r="AC1090" s="1" t="s">
        <v>1826</v>
      </c>
      <c r="AD1090" s="78" t="s">
        <v>1714</v>
      </c>
      <c r="AE1090" s="83"/>
      <c r="AF1090" s="78" t="s">
        <v>1714</v>
      </c>
      <c r="AG1090" s="78" t="s">
        <v>1290</v>
      </c>
      <c r="AH1090" s="83"/>
      <c r="AI1090" s="41" t="s">
        <v>2277</v>
      </c>
      <c r="AJ1090" s="78" t="s">
        <v>1629</v>
      </c>
      <c r="AK1090" s="78"/>
      <c r="AL1090" s="83"/>
      <c r="AM1090" s="78" t="s">
        <v>2612</v>
      </c>
      <c r="AN1090" s="93" t="s">
        <v>2618</v>
      </c>
      <c r="AO1090" s="78" t="s">
        <v>1830</v>
      </c>
      <c r="AP1090" s="81" t="s">
        <v>1859</v>
      </c>
      <c r="AQ1090" s="76" t="s">
        <v>3847</v>
      </c>
      <c r="AR1090" s="76" t="s">
        <v>3848</v>
      </c>
      <c r="AS1090" s="5"/>
      <c r="AT1090" s="78"/>
      <c r="AU1090" s="81" t="s">
        <v>1918</v>
      </c>
      <c r="AV1090" s="78"/>
      <c r="AW1090" s="87"/>
      <c r="AX1090" s="131" t="s">
        <v>1780</v>
      </c>
    </row>
    <row r="1091" spans="1:54" s="88" customFormat="1" ht="36.75" customHeight="1">
      <c r="A1091" s="181">
        <v>211</v>
      </c>
      <c r="B1091" s="82" t="s">
        <v>235</v>
      </c>
      <c r="C1091" s="79" t="s">
        <v>236</v>
      </c>
      <c r="D1091" s="35">
        <v>43299</v>
      </c>
      <c r="E1091" s="78" t="s">
        <v>1622</v>
      </c>
      <c r="F1091" s="78" t="s">
        <v>38</v>
      </c>
      <c r="G1091" s="78" t="s">
        <v>1290</v>
      </c>
      <c r="H1091" s="17" t="s">
        <v>4426</v>
      </c>
      <c r="I1091" s="17" t="s">
        <v>1780</v>
      </c>
      <c r="J1091" s="170"/>
      <c r="K1091" s="85"/>
      <c r="L1091" s="85" t="e">
        <v>#N/A</v>
      </c>
      <c r="M1091" s="85"/>
      <c r="N1091" s="79"/>
      <c r="O1091" s="133" t="s">
        <v>4698</v>
      </c>
      <c r="P1091" s="79" t="s">
        <v>4596</v>
      </c>
      <c r="Q1091" s="79" t="s">
        <v>4689</v>
      </c>
      <c r="R1091" s="79" t="e">
        <v>#N/A</v>
      </c>
      <c r="S1091" s="86"/>
      <c r="T1091" s="78"/>
      <c r="U1091" s="79"/>
      <c r="V1091" s="79" t="e">
        <v>#N/A</v>
      </c>
      <c r="W1091" s="79" t="s">
        <v>1780</v>
      </c>
      <c r="X1091" s="81" t="s">
        <v>4</v>
      </c>
      <c r="Y1091" s="80" t="s">
        <v>1913</v>
      </c>
      <c r="Z1091" s="79" t="s">
        <v>4662</v>
      </c>
      <c r="AA1091" s="91" t="s">
        <v>3849</v>
      </c>
      <c r="AB1091" s="91"/>
      <c r="AC1091" s="82" t="s">
        <v>45</v>
      </c>
      <c r="AD1091" s="78" t="s">
        <v>1714</v>
      </c>
      <c r="AE1091" s="83"/>
      <c r="AF1091" s="78" t="s">
        <v>1714</v>
      </c>
      <c r="AG1091" s="78" t="s">
        <v>1290</v>
      </c>
      <c r="AH1091" s="83"/>
      <c r="AI1091" s="26" t="s">
        <v>38</v>
      </c>
      <c r="AJ1091" s="78" t="s">
        <v>1624</v>
      </c>
      <c r="AK1091" s="82" t="s">
        <v>237</v>
      </c>
      <c r="AL1091" s="83"/>
      <c r="AM1091" s="82" t="s">
        <v>3838</v>
      </c>
      <c r="AN1091" s="27">
        <v>43299</v>
      </c>
      <c r="AO1091" s="82" t="s">
        <v>1883</v>
      </c>
      <c r="AP1091" s="81">
        <v>43521</v>
      </c>
      <c r="AQ1091" s="76" t="s">
        <v>3850</v>
      </c>
      <c r="AR1091" s="76" t="s">
        <v>3851</v>
      </c>
      <c r="AS1091" s="5"/>
      <c r="AT1091" s="78"/>
      <c r="AU1091" s="81" t="s">
        <v>1810</v>
      </c>
      <c r="AV1091" s="78"/>
      <c r="AW1091" s="87"/>
      <c r="AX1091" s="131" t="s">
        <v>1780</v>
      </c>
    </row>
    <row r="1092" spans="1:54" s="88" customFormat="1" ht="36.75" customHeight="1">
      <c r="A1092" s="181">
        <v>212</v>
      </c>
      <c r="B1092" s="82" t="s">
        <v>238</v>
      </c>
      <c r="C1092" s="79" t="s">
        <v>236</v>
      </c>
      <c r="D1092" s="35">
        <v>43299</v>
      </c>
      <c r="E1092" s="78" t="s">
        <v>1622</v>
      </c>
      <c r="F1092" s="78" t="s">
        <v>38</v>
      </c>
      <c r="G1092" s="78" t="s">
        <v>1290</v>
      </c>
      <c r="H1092" s="17" t="s">
        <v>4426</v>
      </c>
      <c r="I1092" s="17" t="s">
        <v>1780</v>
      </c>
      <c r="J1092" s="170"/>
      <c r="K1092" s="85"/>
      <c r="L1092" s="85" t="e">
        <v>#N/A</v>
      </c>
      <c r="M1092" s="85"/>
      <c r="N1092" s="79"/>
      <c r="O1092" s="133" t="s">
        <v>4698</v>
      </c>
      <c r="P1092" s="79" t="s">
        <v>4596</v>
      </c>
      <c r="Q1092" s="79" t="s">
        <v>4689</v>
      </c>
      <c r="R1092" s="79" t="e">
        <v>#N/A</v>
      </c>
      <c r="S1092" s="86"/>
      <c r="T1092" s="78"/>
      <c r="U1092" s="79"/>
      <c r="V1092" s="79" t="e">
        <v>#N/A</v>
      </c>
      <c r="W1092" s="79" t="s">
        <v>1780</v>
      </c>
      <c r="X1092" s="81" t="s">
        <v>4</v>
      </c>
      <c r="Y1092" s="80" t="s">
        <v>1913</v>
      </c>
      <c r="Z1092" s="79" t="s">
        <v>4662</v>
      </c>
      <c r="AA1092" s="91" t="s">
        <v>3852</v>
      </c>
      <c r="AB1092" s="91"/>
      <c r="AC1092" s="82" t="s">
        <v>45</v>
      </c>
      <c r="AD1092" s="78" t="s">
        <v>1714</v>
      </c>
      <c r="AE1092" s="83"/>
      <c r="AF1092" s="78" t="s">
        <v>1714</v>
      </c>
      <c r="AG1092" s="78" t="s">
        <v>1290</v>
      </c>
      <c r="AH1092" s="83"/>
      <c r="AI1092" s="26" t="s">
        <v>38</v>
      </c>
      <c r="AJ1092" s="78" t="s">
        <v>1624</v>
      </c>
      <c r="AK1092" s="82" t="s">
        <v>237</v>
      </c>
      <c r="AL1092" s="83"/>
      <c r="AM1092" s="82" t="s">
        <v>3838</v>
      </c>
      <c r="AN1092" s="27">
        <v>43299</v>
      </c>
      <c r="AO1092" s="82" t="s">
        <v>1883</v>
      </c>
      <c r="AP1092" s="81">
        <v>43521</v>
      </c>
      <c r="AQ1092" s="76" t="s">
        <v>3853</v>
      </c>
      <c r="AR1092" s="76" t="s">
        <v>3854</v>
      </c>
      <c r="AS1092" s="5"/>
      <c r="AT1092" s="78"/>
      <c r="AU1092" s="81" t="s">
        <v>1810</v>
      </c>
      <c r="AV1092" s="78"/>
      <c r="AW1092" s="87"/>
      <c r="AX1092" s="131" t="s">
        <v>1780</v>
      </c>
    </row>
    <row r="1093" spans="1:54" s="88" customFormat="1" ht="36.75" customHeight="1">
      <c r="A1093" s="181">
        <v>213</v>
      </c>
      <c r="B1093" s="82" t="s">
        <v>239</v>
      </c>
      <c r="C1093" s="79" t="s">
        <v>236</v>
      </c>
      <c r="D1093" s="35">
        <v>43299</v>
      </c>
      <c r="E1093" s="78" t="s">
        <v>1622</v>
      </c>
      <c r="F1093" s="78" t="s">
        <v>38</v>
      </c>
      <c r="G1093" s="78" t="s">
        <v>1290</v>
      </c>
      <c r="H1093" s="17" t="s">
        <v>4426</v>
      </c>
      <c r="I1093" s="17" t="s">
        <v>1780</v>
      </c>
      <c r="J1093" s="170"/>
      <c r="K1093" s="85"/>
      <c r="L1093" s="85" t="e">
        <v>#N/A</v>
      </c>
      <c r="M1093" s="85"/>
      <c r="N1093" s="79"/>
      <c r="O1093" s="133" t="s">
        <v>4698</v>
      </c>
      <c r="P1093" s="79" t="s">
        <v>4596</v>
      </c>
      <c r="Q1093" s="79" t="s">
        <v>4689</v>
      </c>
      <c r="R1093" s="79" t="e">
        <v>#N/A</v>
      </c>
      <c r="S1093" s="86"/>
      <c r="T1093" s="78"/>
      <c r="U1093" s="79"/>
      <c r="V1093" s="79" t="e">
        <v>#N/A</v>
      </c>
      <c r="W1093" s="79" t="s">
        <v>1780</v>
      </c>
      <c r="X1093" s="81" t="s">
        <v>4</v>
      </c>
      <c r="Y1093" s="80" t="s">
        <v>1913</v>
      </c>
      <c r="Z1093" s="79" t="s">
        <v>4662</v>
      </c>
      <c r="AA1093" s="91" t="s">
        <v>3855</v>
      </c>
      <c r="AB1093" s="91"/>
      <c r="AC1093" s="82" t="s">
        <v>45</v>
      </c>
      <c r="AD1093" s="78" t="s">
        <v>1714</v>
      </c>
      <c r="AE1093" s="83"/>
      <c r="AF1093" s="78" t="s">
        <v>1714</v>
      </c>
      <c r="AG1093" s="78" t="s">
        <v>1290</v>
      </c>
      <c r="AH1093" s="83"/>
      <c r="AI1093" s="26" t="s">
        <v>38</v>
      </c>
      <c r="AJ1093" s="78" t="s">
        <v>1624</v>
      </c>
      <c r="AK1093" s="82" t="s">
        <v>237</v>
      </c>
      <c r="AL1093" s="83"/>
      <c r="AM1093" s="82" t="s">
        <v>3838</v>
      </c>
      <c r="AN1093" s="27">
        <v>43299</v>
      </c>
      <c r="AO1093" s="82" t="s">
        <v>1883</v>
      </c>
      <c r="AP1093" s="81">
        <v>43521</v>
      </c>
      <c r="AQ1093" s="76" t="s">
        <v>3856</v>
      </c>
      <c r="AR1093" s="76" t="s">
        <v>3857</v>
      </c>
      <c r="AS1093" s="5"/>
      <c r="AT1093" s="78"/>
      <c r="AU1093" s="81" t="s">
        <v>1810</v>
      </c>
      <c r="AV1093" s="78"/>
      <c r="AW1093" s="87"/>
      <c r="AX1093" s="131" t="s">
        <v>1780</v>
      </c>
    </row>
    <row r="1094" spans="1:54" s="88" customFormat="1" ht="36.75" customHeight="1">
      <c r="A1094" s="181">
        <v>214</v>
      </c>
      <c r="B1094" s="82" t="s">
        <v>256</v>
      </c>
      <c r="C1094" s="79" t="s">
        <v>257</v>
      </c>
      <c r="D1094" s="35">
        <v>43318</v>
      </c>
      <c r="E1094" s="78" t="s">
        <v>1622</v>
      </c>
      <c r="F1094" s="78" t="s">
        <v>38</v>
      </c>
      <c r="G1094" s="78" t="s">
        <v>1290</v>
      </c>
      <c r="H1094" s="17" t="s">
        <v>4426</v>
      </c>
      <c r="I1094" s="17" t="s">
        <v>1780</v>
      </c>
      <c r="J1094" s="170"/>
      <c r="K1094" s="85"/>
      <c r="L1094" s="85" t="e">
        <v>#N/A</v>
      </c>
      <c r="M1094" s="85"/>
      <c r="N1094" s="79"/>
      <c r="O1094" s="133" t="s">
        <v>4698</v>
      </c>
      <c r="P1094" s="79" t="s">
        <v>4596</v>
      </c>
      <c r="Q1094" s="79" t="s">
        <v>4689</v>
      </c>
      <c r="R1094" s="79" t="e">
        <v>#N/A</v>
      </c>
      <c r="S1094" s="86"/>
      <c r="T1094" s="78"/>
      <c r="U1094" s="79"/>
      <c r="V1094" s="79" t="e">
        <v>#N/A</v>
      </c>
      <c r="W1094" s="79" t="s">
        <v>1780</v>
      </c>
      <c r="X1094" s="81" t="s">
        <v>4</v>
      </c>
      <c r="Y1094" s="80" t="s">
        <v>1913</v>
      </c>
      <c r="Z1094" s="79" t="s">
        <v>4662</v>
      </c>
      <c r="AA1094" s="91" t="s">
        <v>3868</v>
      </c>
      <c r="AB1094" s="91"/>
      <c r="AC1094" s="82" t="s">
        <v>3867</v>
      </c>
      <c r="AD1094" s="78" t="s">
        <v>1714</v>
      </c>
      <c r="AE1094" s="83"/>
      <c r="AF1094" s="78" t="s">
        <v>1714</v>
      </c>
      <c r="AG1094" s="78" t="s">
        <v>1290</v>
      </c>
      <c r="AH1094" s="83"/>
      <c r="AI1094" s="76" t="s">
        <v>38</v>
      </c>
      <c r="AJ1094" s="78" t="s">
        <v>1624</v>
      </c>
      <c r="AK1094" s="82" t="s">
        <v>258</v>
      </c>
      <c r="AL1094" s="83"/>
      <c r="AM1094" s="82" t="s">
        <v>3869</v>
      </c>
      <c r="AN1094" s="27">
        <v>43318</v>
      </c>
      <c r="AO1094" s="82" t="s">
        <v>1883</v>
      </c>
      <c r="AP1094" s="81">
        <v>43521</v>
      </c>
      <c r="AQ1094" s="76" t="s">
        <v>3870</v>
      </c>
      <c r="AR1094" s="76" t="s">
        <v>3871</v>
      </c>
      <c r="AS1094" s="5"/>
      <c r="AT1094" s="78"/>
      <c r="AU1094" s="81" t="s">
        <v>1884</v>
      </c>
      <c r="AV1094" s="78"/>
      <c r="AW1094" s="87"/>
      <c r="AX1094" s="131" t="s">
        <v>1780</v>
      </c>
    </row>
    <row r="1095" spans="1:54" s="88" customFormat="1" ht="36.75" customHeight="1">
      <c r="A1095" s="52">
        <v>1</v>
      </c>
      <c r="B1095" s="112" t="s">
        <v>1069</v>
      </c>
      <c r="C1095" s="79" t="s">
        <v>1738</v>
      </c>
      <c r="D1095" s="79"/>
      <c r="E1095" s="56" t="str">
        <f t="shared" ref="E1095:E1141" si="0">RIGHT(C1095,2)</f>
        <v>01</v>
      </c>
      <c r="F1095" s="35">
        <v>43176</v>
      </c>
      <c r="G1095" s="35"/>
      <c r="H1095" s="85" t="s">
        <v>4619</v>
      </c>
      <c r="I1095" s="85" t="s">
        <v>5823</v>
      </c>
      <c r="J1095" s="85" t="s">
        <v>4608</v>
      </c>
      <c r="K1095" s="79"/>
      <c r="L1095" s="133" t="s">
        <v>4705</v>
      </c>
      <c r="M1095" s="133"/>
      <c r="N1095" s="17" t="s">
        <v>4712</v>
      </c>
      <c r="O1095" s="79" t="s">
        <v>4596</v>
      </c>
      <c r="P1095" s="79" t="s">
        <v>4689</v>
      </c>
      <c r="Q1095" s="79" t="e">
        <v>#N/A</v>
      </c>
      <c r="R1095" s="78" t="s">
        <v>1426</v>
      </c>
      <c r="S1095" s="86"/>
      <c r="T1095" s="78"/>
      <c r="U1095" s="79"/>
      <c r="V1095" s="79" t="e">
        <v>#N/A</v>
      </c>
      <c r="W1095" s="79"/>
      <c r="X1095" s="81" t="s">
        <v>4</v>
      </c>
      <c r="Y1095" s="81" t="s">
        <v>4</v>
      </c>
      <c r="Z1095" s="80" t="s">
        <v>1792</v>
      </c>
      <c r="AA1095" s="91" t="s">
        <v>1799</v>
      </c>
      <c r="AB1095" s="91"/>
      <c r="AC1095" s="76" t="s">
        <v>1065</v>
      </c>
      <c r="AD1095" s="78" t="s">
        <v>1714</v>
      </c>
      <c r="AE1095" s="83"/>
      <c r="AF1095" s="78" t="s">
        <v>1714</v>
      </c>
      <c r="AG1095" s="78" t="s">
        <v>1426</v>
      </c>
      <c r="AH1095" s="83"/>
      <c r="AI1095" s="1" t="s">
        <v>1628</v>
      </c>
      <c r="AJ1095" s="78" t="s">
        <v>2051</v>
      </c>
      <c r="AK1095" s="78" t="s">
        <v>1625</v>
      </c>
      <c r="AL1095" s="78"/>
      <c r="AM1095" s="83"/>
      <c r="AN1095" s="78" t="s">
        <v>2706</v>
      </c>
      <c r="AO1095" s="96">
        <v>43176</v>
      </c>
      <c r="AP1095" s="78" t="s">
        <v>1794</v>
      </c>
      <c r="AQ1095" s="81">
        <v>43342</v>
      </c>
      <c r="AR1095" s="76">
        <v>0</v>
      </c>
      <c r="AS1095" s="76">
        <v>0</v>
      </c>
      <c r="AT1095" s="5"/>
      <c r="AU1095" s="78" t="s">
        <v>1819</v>
      </c>
      <c r="AV1095" s="81" t="s">
        <v>1802</v>
      </c>
      <c r="AW1095" s="78"/>
      <c r="AX1095" s="87"/>
      <c r="AY1095" s="900" t="s">
        <v>4619</v>
      </c>
    </row>
    <row r="1096" spans="1:54" s="88" customFormat="1" ht="36.75" customHeight="1">
      <c r="A1096" s="52">
        <v>2</v>
      </c>
      <c r="B1096" s="112" t="s">
        <v>1070</v>
      </c>
      <c r="C1096" s="79" t="s">
        <v>1738</v>
      </c>
      <c r="D1096" s="79"/>
      <c r="E1096" s="56" t="str">
        <f t="shared" si="0"/>
        <v>01</v>
      </c>
      <c r="F1096" s="35">
        <v>43176</v>
      </c>
      <c r="G1096" s="35"/>
      <c r="H1096" s="85" t="s">
        <v>4619</v>
      </c>
      <c r="I1096" s="85" t="s">
        <v>5823</v>
      </c>
      <c r="J1096" s="85" t="s">
        <v>4608</v>
      </c>
      <c r="K1096" s="79"/>
      <c r="L1096" s="133" t="s">
        <v>4705</v>
      </c>
      <c r="M1096" s="133"/>
      <c r="N1096" s="17" t="s">
        <v>4712</v>
      </c>
      <c r="O1096" s="79" t="s">
        <v>4596</v>
      </c>
      <c r="P1096" s="79" t="s">
        <v>4689</v>
      </c>
      <c r="Q1096" s="79" t="e">
        <v>#N/A</v>
      </c>
      <c r="R1096" s="78" t="s">
        <v>1426</v>
      </c>
      <c r="S1096" s="86"/>
      <c r="T1096" s="78"/>
      <c r="U1096" s="79"/>
      <c r="V1096" s="79" t="e">
        <v>#N/A</v>
      </c>
      <c r="W1096" s="79"/>
      <c r="X1096" s="81" t="s">
        <v>4</v>
      </c>
      <c r="Y1096" s="81" t="s">
        <v>4</v>
      </c>
      <c r="Z1096" s="80" t="s">
        <v>1792</v>
      </c>
      <c r="AA1096" s="91" t="s">
        <v>1799</v>
      </c>
      <c r="AB1096" s="91"/>
      <c r="AC1096" s="76" t="s">
        <v>1065</v>
      </c>
      <c r="AD1096" s="78" t="s">
        <v>1714</v>
      </c>
      <c r="AE1096" s="83"/>
      <c r="AF1096" s="78" t="s">
        <v>1714</v>
      </c>
      <c r="AG1096" s="78" t="s">
        <v>1426</v>
      </c>
      <c r="AH1096" s="83"/>
      <c r="AI1096" s="1" t="s">
        <v>1628</v>
      </c>
      <c r="AJ1096" s="78" t="s">
        <v>2051</v>
      </c>
      <c r="AK1096" s="78" t="s">
        <v>1625</v>
      </c>
      <c r="AL1096" s="78"/>
      <c r="AM1096" s="83"/>
      <c r="AN1096" s="78" t="s">
        <v>2706</v>
      </c>
      <c r="AO1096" s="96">
        <v>43176</v>
      </c>
      <c r="AP1096" s="78" t="s">
        <v>1794</v>
      </c>
      <c r="AQ1096" s="81">
        <v>43342</v>
      </c>
      <c r="AR1096" s="76">
        <v>0</v>
      </c>
      <c r="AS1096" s="76">
        <v>0</v>
      </c>
      <c r="AT1096" s="5"/>
      <c r="AU1096" s="78" t="s">
        <v>1819</v>
      </c>
      <c r="AV1096" s="81" t="s">
        <v>1802</v>
      </c>
      <c r="AW1096" s="78"/>
      <c r="AX1096" s="87"/>
      <c r="AY1096" s="900" t="s">
        <v>4619</v>
      </c>
    </row>
    <row r="1097" spans="1:54" s="88" customFormat="1" ht="36.75" customHeight="1">
      <c r="A1097" s="52">
        <v>3</v>
      </c>
      <c r="B1097" s="112" t="s">
        <v>1064</v>
      </c>
      <c r="C1097" s="79" t="s">
        <v>1738</v>
      </c>
      <c r="D1097" s="79"/>
      <c r="E1097" s="56" t="str">
        <f t="shared" si="0"/>
        <v>01</v>
      </c>
      <c r="F1097" s="35">
        <v>43176</v>
      </c>
      <c r="G1097" s="35"/>
      <c r="H1097" s="85" t="s">
        <v>4619</v>
      </c>
      <c r="I1097" s="85" t="s">
        <v>5823</v>
      </c>
      <c r="J1097" s="85" t="s">
        <v>4608</v>
      </c>
      <c r="K1097" s="79"/>
      <c r="L1097" s="133" t="s">
        <v>4705</v>
      </c>
      <c r="M1097" s="133"/>
      <c r="N1097" s="17" t="s">
        <v>4712</v>
      </c>
      <c r="O1097" s="79" t="s">
        <v>4596</v>
      </c>
      <c r="P1097" s="79" t="s">
        <v>4689</v>
      </c>
      <c r="Q1097" s="79" t="e">
        <v>#N/A</v>
      </c>
      <c r="R1097" s="78" t="s">
        <v>1426</v>
      </c>
      <c r="S1097" s="86"/>
      <c r="T1097" s="78"/>
      <c r="U1097" s="79"/>
      <c r="V1097" s="79" t="e">
        <v>#N/A</v>
      </c>
      <c r="W1097" s="79"/>
      <c r="X1097" s="81" t="s">
        <v>4</v>
      </c>
      <c r="Y1097" s="81" t="s">
        <v>4</v>
      </c>
      <c r="Z1097" s="80" t="s">
        <v>1792</v>
      </c>
      <c r="AA1097" s="91" t="s">
        <v>1799</v>
      </c>
      <c r="AB1097" s="91"/>
      <c r="AC1097" s="76" t="s">
        <v>1065</v>
      </c>
      <c r="AD1097" s="78" t="s">
        <v>1714</v>
      </c>
      <c r="AE1097" s="83"/>
      <c r="AF1097" s="78" t="s">
        <v>1714</v>
      </c>
      <c r="AG1097" s="78" t="s">
        <v>1426</v>
      </c>
      <c r="AH1097" s="83"/>
      <c r="AI1097" s="1" t="s">
        <v>1628</v>
      </c>
      <c r="AJ1097" s="78" t="s">
        <v>2051</v>
      </c>
      <c r="AK1097" s="78" t="s">
        <v>1625</v>
      </c>
      <c r="AL1097" s="78"/>
      <c r="AM1097" s="83"/>
      <c r="AN1097" s="78" t="s">
        <v>2706</v>
      </c>
      <c r="AO1097" s="96">
        <v>43176</v>
      </c>
      <c r="AP1097" s="78" t="s">
        <v>1794</v>
      </c>
      <c r="AQ1097" s="81">
        <v>43342</v>
      </c>
      <c r="AR1097" s="76">
        <v>0</v>
      </c>
      <c r="AS1097" s="76">
        <v>0</v>
      </c>
      <c r="AT1097" s="5"/>
      <c r="AU1097" s="78" t="s">
        <v>1819</v>
      </c>
      <c r="AV1097" s="81" t="s">
        <v>1802</v>
      </c>
      <c r="AW1097" s="78"/>
      <c r="AX1097" s="87"/>
      <c r="AY1097" s="900" t="s">
        <v>4619</v>
      </c>
    </row>
    <row r="1098" spans="1:54" s="88" customFormat="1" ht="36.75" customHeight="1">
      <c r="A1098" s="52">
        <v>4</v>
      </c>
      <c r="B1098" s="112" t="s">
        <v>1067</v>
      </c>
      <c r="C1098" s="79" t="s">
        <v>1738</v>
      </c>
      <c r="D1098" s="79"/>
      <c r="E1098" s="56" t="str">
        <f t="shared" si="0"/>
        <v>01</v>
      </c>
      <c r="F1098" s="35">
        <v>43176</v>
      </c>
      <c r="G1098" s="35"/>
      <c r="H1098" s="85" t="s">
        <v>4619</v>
      </c>
      <c r="I1098" s="85" t="s">
        <v>5823</v>
      </c>
      <c r="J1098" s="85" t="s">
        <v>4608</v>
      </c>
      <c r="K1098" s="79"/>
      <c r="L1098" s="133" t="s">
        <v>4705</v>
      </c>
      <c r="M1098" s="133"/>
      <c r="N1098" s="17" t="s">
        <v>4712</v>
      </c>
      <c r="O1098" s="79" t="s">
        <v>4596</v>
      </c>
      <c r="P1098" s="79" t="s">
        <v>4689</v>
      </c>
      <c r="Q1098" s="79" t="e">
        <v>#N/A</v>
      </c>
      <c r="R1098" s="78" t="s">
        <v>1426</v>
      </c>
      <c r="S1098" s="86"/>
      <c r="T1098" s="78"/>
      <c r="U1098" s="79"/>
      <c r="V1098" s="79" t="e">
        <v>#N/A</v>
      </c>
      <c r="W1098" s="79"/>
      <c r="X1098" s="81" t="s">
        <v>4</v>
      </c>
      <c r="Y1098" s="81" t="s">
        <v>4</v>
      </c>
      <c r="Z1098" s="80" t="s">
        <v>1792</v>
      </c>
      <c r="AA1098" s="91" t="s">
        <v>1799</v>
      </c>
      <c r="AB1098" s="91"/>
      <c r="AC1098" s="76" t="s">
        <v>1065</v>
      </c>
      <c r="AD1098" s="78" t="s">
        <v>1714</v>
      </c>
      <c r="AE1098" s="83"/>
      <c r="AF1098" s="78" t="s">
        <v>1714</v>
      </c>
      <c r="AG1098" s="78" t="s">
        <v>1426</v>
      </c>
      <c r="AH1098" s="83"/>
      <c r="AI1098" s="1" t="s">
        <v>1628</v>
      </c>
      <c r="AJ1098" s="78" t="s">
        <v>2051</v>
      </c>
      <c r="AK1098" s="78" t="s">
        <v>1625</v>
      </c>
      <c r="AL1098" s="78"/>
      <c r="AM1098" s="83"/>
      <c r="AN1098" s="78" t="s">
        <v>2706</v>
      </c>
      <c r="AO1098" s="96">
        <v>43176</v>
      </c>
      <c r="AP1098" s="78" t="s">
        <v>1794</v>
      </c>
      <c r="AQ1098" s="81">
        <v>43342</v>
      </c>
      <c r="AR1098" s="76">
        <v>0</v>
      </c>
      <c r="AS1098" s="76">
        <v>0</v>
      </c>
      <c r="AT1098" s="5"/>
      <c r="AU1098" s="78" t="s">
        <v>1819</v>
      </c>
      <c r="AV1098" s="81" t="s">
        <v>1802</v>
      </c>
      <c r="AW1098" s="78"/>
      <c r="AX1098" s="87"/>
      <c r="AY1098" s="900" t="s">
        <v>4619</v>
      </c>
    </row>
    <row r="1099" spans="1:54" s="88" customFormat="1" ht="36.75" customHeight="1">
      <c r="A1099" s="52">
        <v>5</v>
      </c>
      <c r="B1099" s="112" t="s">
        <v>1068</v>
      </c>
      <c r="C1099" s="79" t="s">
        <v>1738</v>
      </c>
      <c r="D1099" s="79"/>
      <c r="E1099" s="56" t="str">
        <f t="shared" si="0"/>
        <v>01</v>
      </c>
      <c r="F1099" s="35">
        <v>43176</v>
      </c>
      <c r="G1099" s="35"/>
      <c r="H1099" s="85" t="s">
        <v>4619</v>
      </c>
      <c r="I1099" s="85" t="s">
        <v>5823</v>
      </c>
      <c r="J1099" s="85" t="s">
        <v>4608</v>
      </c>
      <c r="K1099" s="79"/>
      <c r="L1099" s="133" t="s">
        <v>4705</v>
      </c>
      <c r="M1099" s="133"/>
      <c r="N1099" s="17" t="s">
        <v>4712</v>
      </c>
      <c r="O1099" s="79" t="s">
        <v>4596</v>
      </c>
      <c r="P1099" s="79" t="s">
        <v>4689</v>
      </c>
      <c r="Q1099" s="79" t="e">
        <v>#N/A</v>
      </c>
      <c r="R1099" s="78" t="s">
        <v>1426</v>
      </c>
      <c r="S1099" s="86"/>
      <c r="T1099" s="78"/>
      <c r="U1099" s="79"/>
      <c r="V1099" s="79" t="e">
        <v>#N/A</v>
      </c>
      <c r="W1099" s="79"/>
      <c r="X1099" s="81" t="s">
        <v>4</v>
      </c>
      <c r="Y1099" s="81" t="s">
        <v>4</v>
      </c>
      <c r="Z1099" s="80" t="s">
        <v>1792</v>
      </c>
      <c r="AA1099" s="91" t="s">
        <v>1799</v>
      </c>
      <c r="AB1099" s="91"/>
      <c r="AC1099" s="76" t="s">
        <v>1065</v>
      </c>
      <c r="AD1099" s="78" t="s">
        <v>1714</v>
      </c>
      <c r="AE1099" s="83"/>
      <c r="AF1099" s="78" t="s">
        <v>1714</v>
      </c>
      <c r="AG1099" s="78" t="s">
        <v>1426</v>
      </c>
      <c r="AH1099" s="83"/>
      <c r="AI1099" s="1" t="s">
        <v>1628</v>
      </c>
      <c r="AJ1099" s="78" t="s">
        <v>2051</v>
      </c>
      <c r="AK1099" s="78" t="s">
        <v>1625</v>
      </c>
      <c r="AL1099" s="78"/>
      <c r="AM1099" s="83"/>
      <c r="AN1099" s="78" t="s">
        <v>2706</v>
      </c>
      <c r="AO1099" s="96">
        <v>43176</v>
      </c>
      <c r="AP1099" s="78" t="s">
        <v>1794</v>
      </c>
      <c r="AQ1099" s="81">
        <v>43342</v>
      </c>
      <c r="AR1099" s="76">
        <v>0</v>
      </c>
      <c r="AS1099" s="76">
        <v>0</v>
      </c>
      <c r="AT1099" s="5"/>
      <c r="AU1099" s="78" t="s">
        <v>1819</v>
      </c>
      <c r="AV1099" s="81" t="s">
        <v>1802</v>
      </c>
      <c r="AW1099" s="78"/>
      <c r="AX1099" s="87"/>
      <c r="AY1099" s="900" t="s">
        <v>4619</v>
      </c>
    </row>
    <row r="1100" spans="1:54" s="88" customFormat="1" ht="36.75" customHeight="1">
      <c r="A1100" s="539">
        <v>6</v>
      </c>
      <c r="B1100" s="540" t="s">
        <v>35</v>
      </c>
      <c r="C1100" s="541" t="s">
        <v>36</v>
      </c>
      <c r="D1100" s="541"/>
      <c r="E1100" s="542" t="str">
        <f t="shared" si="0"/>
        <v>01</v>
      </c>
      <c r="F1100" s="543">
        <v>43013</v>
      </c>
      <c r="G1100" s="543"/>
      <c r="H1100" s="544" t="s">
        <v>1710</v>
      </c>
      <c r="I1100" s="85" t="s">
        <v>5823</v>
      </c>
      <c r="J1100" s="544" t="s">
        <v>4604</v>
      </c>
      <c r="K1100" s="541" t="s">
        <v>4514</v>
      </c>
      <c r="L1100" s="545" t="s">
        <v>4757</v>
      </c>
      <c r="M1100" s="545"/>
      <c r="N1100" s="546" t="s">
        <v>4426</v>
      </c>
      <c r="O1100" s="541" t="s">
        <v>4596</v>
      </c>
      <c r="P1100" s="541" t="s">
        <v>4758</v>
      </c>
      <c r="Q1100" s="541" t="e">
        <v>#N/A</v>
      </c>
      <c r="R1100" s="540" t="s">
        <v>1422</v>
      </c>
      <c r="S1100" s="547"/>
      <c r="T1100" s="540"/>
      <c r="U1100" s="541"/>
      <c r="V1100" s="541" t="e">
        <v>#N/A</v>
      </c>
      <c r="W1100" s="541"/>
      <c r="X1100" s="548" t="s">
        <v>4</v>
      </c>
      <c r="Y1100" s="549" t="e">
        <v>#N/A</v>
      </c>
      <c r="Z1100" s="541">
        <v>0</v>
      </c>
      <c r="AA1100" s="549" t="s">
        <v>1850</v>
      </c>
      <c r="AB1100" s="550"/>
      <c r="AC1100" s="540" t="s">
        <v>37</v>
      </c>
      <c r="AD1100" s="540" t="s">
        <v>1714</v>
      </c>
      <c r="AE1100" s="551"/>
      <c r="AF1100" s="540" t="s">
        <v>1714</v>
      </c>
      <c r="AG1100" s="540" t="s">
        <v>1422</v>
      </c>
      <c r="AH1100" s="551" t="s">
        <v>4535</v>
      </c>
      <c r="AI1100" s="540" t="s">
        <v>2808</v>
      </c>
      <c r="AJ1100" s="540" t="s">
        <v>1622</v>
      </c>
      <c r="AK1100" s="540" t="s">
        <v>1624</v>
      </c>
      <c r="AL1100" s="540"/>
      <c r="AM1100" s="551"/>
      <c r="AN1100" s="540" t="s">
        <v>2815</v>
      </c>
      <c r="AO1100" s="552" t="s">
        <v>2816</v>
      </c>
      <c r="AP1100" s="540" t="s">
        <v>1830</v>
      </c>
      <c r="AQ1100" s="548"/>
      <c r="AR1100" s="553"/>
      <c r="AS1100" s="553"/>
      <c r="AT1100" s="554"/>
      <c r="AU1100" s="540"/>
      <c r="AV1100" s="548" t="s">
        <v>1802</v>
      </c>
      <c r="AW1100" s="540" t="s">
        <v>1842</v>
      </c>
      <c r="AX1100" s="555" t="s">
        <v>4793</v>
      </c>
      <c r="AY1100" s="902" t="s">
        <v>4638</v>
      </c>
      <c r="AZ1100" s="557" t="s">
        <v>4792</v>
      </c>
      <c r="BA1100" s="557"/>
      <c r="BB1100" s="557"/>
    </row>
    <row r="1101" spans="1:54" s="88" customFormat="1" ht="36.75" customHeight="1">
      <c r="A1101" s="539">
        <v>7</v>
      </c>
      <c r="B1101" s="559" t="s">
        <v>1245</v>
      </c>
      <c r="C1101" s="541" t="s">
        <v>1246</v>
      </c>
      <c r="D1101" s="541"/>
      <c r="E1101" s="542" t="str">
        <f t="shared" si="0"/>
        <v>14</v>
      </c>
      <c r="F1101" s="543">
        <v>43241</v>
      </c>
      <c r="G1101" s="543"/>
      <c r="H1101" s="544" t="s">
        <v>4619</v>
      </c>
      <c r="I1101" s="85" t="s">
        <v>5823</v>
      </c>
      <c r="J1101" s="544" t="s">
        <v>4613</v>
      </c>
      <c r="K1101" s="541"/>
      <c r="L1101" s="545" t="s">
        <v>4705</v>
      </c>
      <c r="M1101" s="545"/>
      <c r="N1101" s="546" t="s">
        <v>4426</v>
      </c>
      <c r="O1101" s="541" t="s">
        <v>4596</v>
      </c>
      <c r="P1101" s="541" t="s">
        <v>4643</v>
      </c>
      <c r="Q1101" s="541" t="s">
        <v>4617</v>
      </c>
      <c r="R1101" s="540" t="s">
        <v>1426</v>
      </c>
      <c r="S1101" s="547"/>
      <c r="T1101" s="540"/>
      <c r="U1101" s="541"/>
      <c r="V1101" s="541" t="e">
        <v>#N/A</v>
      </c>
      <c r="W1101" s="541"/>
      <c r="X1101" s="548" t="s">
        <v>4</v>
      </c>
      <c r="Y1101" s="548" t="s">
        <v>4</v>
      </c>
      <c r="Z1101" s="549" t="s">
        <v>1913</v>
      </c>
      <c r="AA1101" s="550" t="s">
        <v>4573</v>
      </c>
      <c r="AB1101" s="550" t="s">
        <v>4573</v>
      </c>
      <c r="AC1101" s="559" t="s">
        <v>45</v>
      </c>
      <c r="AD1101" s="540" t="s">
        <v>1714</v>
      </c>
      <c r="AE1101" s="551"/>
      <c r="AF1101" s="540" t="s">
        <v>1714</v>
      </c>
      <c r="AG1101" s="540" t="s">
        <v>1426</v>
      </c>
      <c r="AH1101" s="551"/>
      <c r="AI1101" s="544" t="s">
        <v>546</v>
      </c>
      <c r="AJ1101" s="560" t="s">
        <v>1996</v>
      </c>
      <c r="AK1101" s="554" t="s">
        <v>1627</v>
      </c>
      <c r="AL1101" s="560" t="s">
        <v>956</v>
      </c>
      <c r="AM1101" s="551"/>
      <c r="AN1101" s="559" t="s">
        <v>1247</v>
      </c>
      <c r="AO1101" s="551">
        <v>43241</v>
      </c>
      <c r="AP1101" s="560" t="s">
        <v>1883</v>
      </c>
      <c r="AQ1101" s="548" t="s">
        <v>2269</v>
      </c>
      <c r="AR1101" s="553" t="s">
        <v>3913</v>
      </c>
      <c r="AS1101" s="553" t="s">
        <v>3914</v>
      </c>
      <c r="AT1101" s="554"/>
      <c r="AU1101" s="540" t="s">
        <v>1819</v>
      </c>
      <c r="AV1101" s="548" t="s">
        <v>1810</v>
      </c>
      <c r="AW1101" s="540"/>
      <c r="AX1101" s="555" t="s">
        <v>4794</v>
      </c>
      <c r="AY1101" s="902" t="s">
        <v>4619</v>
      </c>
      <c r="AZ1101" s="557"/>
      <c r="BA1101" s="557"/>
      <c r="BB1101" s="557"/>
    </row>
    <row r="1102" spans="1:54" s="88" customFormat="1" ht="36.75" customHeight="1">
      <c r="A1102" s="52">
        <v>8</v>
      </c>
      <c r="B1102" s="77" t="s">
        <v>1575</v>
      </c>
      <c r="C1102" s="79" t="s">
        <v>1576</v>
      </c>
      <c r="D1102" s="79"/>
      <c r="E1102" s="56" t="str">
        <f t="shared" si="0"/>
        <v>50</v>
      </c>
      <c r="F1102" s="35" t="s">
        <v>4068</v>
      </c>
      <c r="G1102" s="35"/>
      <c r="H1102" s="85" t="s">
        <v>4619</v>
      </c>
      <c r="I1102" s="85" t="s">
        <v>5823</v>
      </c>
      <c r="J1102" s="85" t="s">
        <v>4611</v>
      </c>
      <c r="K1102" s="79"/>
      <c r="L1102" s="133" t="s">
        <v>4705</v>
      </c>
      <c r="M1102" s="133"/>
      <c r="N1102" s="17" t="s">
        <v>4712</v>
      </c>
      <c r="O1102" s="79" t="s">
        <v>4596</v>
      </c>
      <c r="P1102" s="79" t="s">
        <v>4689</v>
      </c>
      <c r="Q1102" s="79" t="e">
        <v>#N/A</v>
      </c>
      <c r="R1102" s="78" t="s">
        <v>1815</v>
      </c>
      <c r="S1102" s="86"/>
      <c r="T1102" s="78"/>
      <c r="U1102" s="79"/>
      <c r="V1102" s="79" t="e">
        <v>#N/A</v>
      </c>
      <c r="W1102" s="79"/>
      <c r="X1102" s="81" t="s">
        <v>4</v>
      </c>
      <c r="Y1102" s="81" t="s">
        <v>4</v>
      </c>
      <c r="Z1102" s="80" t="s">
        <v>1792</v>
      </c>
      <c r="AA1102" s="91" t="s">
        <v>1799</v>
      </c>
      <c r="AB1102" s="91"/>
      <c r="AC1102" s="77" t="s">
        <v>45</v>
      </c>
      <c r="AD1102" s="78" t="s">
        <v>1714</v>
      </c>
      <c r="AE1102" s="83"/>
      <c r="AF1102" s="78" t="s">
        <v>1714</v>
      </c>
      <c r="AG1102" s="78" t="s">
        <v>1815</v>
      </c>
      <c r="AH1102" s="83"/>
      <c r="AI1102" s="1" t="s">
        <v>1628</v>
      </c>
      <c r="AJ1102" s="95" t="s">
        <v>1866</v>
      </c>
      <c r="AK1102" s="94" t="s">
        <v>1627</v>
      </c>
      <c r="AL1102" s="5"/>
      <c r="AM1102" s="83"/>
      <c r="AN1102" s="77" t="s">
        <v>1571</v>
      </c>
      <c r="AO1102" s="83">
        <v>43256.944815011571</v>
      </c>
      <c r="AP1102" s="82" t="s">
        <v>1883</v>
      </c>
      <c r="AQ1102" s="81" t="s">
        <v>2170</v>
      </c>
      <c r="AR1102" s="76" t="s">
        <v>2792</v>
      </c>
      <c r="AS1102" s="76" t="s">
        <v>2016</v>
      </c>
      <c r="AT1102" s="5"/>
      <c r="AU1102" s="78"/>
      <c r="AV1102" s="81" t="s">
        <v>1810</v>
      </c>
      <c r="AW1102" s="78"/>
      <c r="AX1102" s="87"/>
      <c r="AY1102" s="900" t="s">
        <v>4619</v>
      </c>
    </row>
    <row r="1103" spans="1:54" s="88" customFormat="1" ht="36.75" customHeight="1">
      <c r="A1103" s="52">
        <v>9</v>
      </c>
      <c r="B1103" s="77" t="s">
        <v>1582</v>
      </c>
      <c r="C1103" s="79" t="s">
        <v>1576</v>
      </c>
      <c r="D1103" s="79"/>
      <c r="E1103" s="56" t="str">
        <f t="shared" si="0"/>
        <v>50</v>
      </c>
      <c r="F1103" s="35" t="s">
        <v>4070</v>
      </c>
      <c r="G1103" s="35"/>
      <c r="H1103" s="85" t="s">
        <v>4619</v>
      </c>
      <c r="I1103" s="85" t="s">
        <v>5823</v>
      </c>
      <c r="J1103" s="85" t="s">
        <v>4611</v>
      </c>
      <c r="K1103" s="79"/>
      <c r="L1103" s="133" t="s">
        <v>4705</v>
      </c>
      <c r="M1103" s="133"/>
      <c r="N1103" s="17" t="s">
        <v>4712</v>
      </c>
      <c r="O1103" s="79" t="s">
        <v>4596</v>
      </c>
      <c r="P1103" s="79" t="s">
        <v>4689</v>
      </c>
      <c r="Q1103" s="79" t="e">
        <v>#N/A</v>
      </c>
      <c r="R1103" s="78" t="s">
        <v>1815</v>
      </c>
      <c r="S1103" s="86"/>
      <c r="T1103" s="78"/>
      <c r="U1103" s="79"/>
      <c r="V1103" s="79" t="e">
        <v>#N/A</v>
      </c>
      <c r="W1103" s="79"/>
      <c r="X1103" s="81" t="s">
        <v>4</v>
      </c>
      <c r="Y1103" s="81" t="s">
        <v>4</v>
      </c>
      <c r="Z1103" s="80" t="s">
        <v>1792</v>
      </c>
      <c r="AA1103" s="91" t="s">
        <v>1799</v>
      </c>
      <c r="AB1103" s="91"/>
      <c r="AC1103" s="77" t="s">
        <v>45</v>
      </c>
      <c r="AD1103" s="78" t="s">
        <v>1714</v>
      </c>
      <c r="AE1103" s="83"/>
      <c r="AF1103" s="78" t="s">
        <v>1714</v>
      </c>
      <c r="AG1103" s="78" t="s">
        <v>1815</v>
      </c>
      <c r="AH1103" s="83"/>
      <c r="AI1103" s="1" t="s">
        <v>1628</v>
      </c>
      <c r="AJ1103" s="95" t="s">
        <v>1866</v>
      </c>
      <c r="AK1103" s="94" t="s">
        <v>1627</v>
      </c>
      <c r="AL1103" s="5"/>
      <c r="AM1103" s="83"/>
      <c r="AN1103" s="77" t="s">
        <v>1571</v>
      </c>
      <c r="AO1103" s="83">
        <v>43256.847024340277</v>
      </c>
      <c r="AP1103" s="82" t="s">
        <v>1883</v>
      </c>
      <c r="AQ1103" s="81" t="s">
        <v>2170</v>
      </c>
      <c r="AR1103" s="76" t="s">
        <v>2794</v>
      </c>
      <c r="AS1103" s="76" t="s">
        <v>2016</v>
      </c>
      <c r="AT1103" s="5"/>
      <c r="AU1103" s="78"/>
      <c r="AV1103" s="81" t="s">
        <v>1810</v>
      </c>
      <c r="AW1103" s="78"/>
      <c r="AX1103" s="87"/>
      <c r="AY1103" s="900" t="s">
        <v>4619</v>
      </c>
    </row>
    <row r="1104" spans="1:54" s="88" customFormat="1" ht="36.75" customHeight="1">
      <c r="A1104" s="52">
        <v>10</v>
      </c>
      <c r="B1104" s="77" t="s">
        <v>1580</v>
      </c>
      <c r="C1104" s="79" t="s">
        <v>1576</v>
      </c>
      <c r="D1104" s="79"/>
      <c r="E1104" s="56" t="str">
        <f t="shared" si="0"/>
        <v>50</v>
      </c>
      <c r="F1104" s="35" t="s">
        <v>4069</v>
      </c>
      <c r="G1104" s="35"/>
      <c r="H1104" s="85" t="s">
        <v>4619</v>
      </c>
      <c r="I1104" s="85" t="s">
        <v>5823</v>
      </c>
      <c r="J1104" s="85" t="s">
        <v>4611</v>
      </c>
      <c r="K1104" s="79"/>
      <c r="L1104" s="133" t="s">
        <v>4705</v>
      </c>
      <c r="M1104" s="133"/>
      <c r="N1104" s="17" t="s">
        <v>4712</v>
      </c>
      <c r="O1104" s="79" t="s">
        <v>4596</v>
      </c>
      <c r="P1104" s="79" t="s">
        <v>4689</v>
      </c>
      <c r="Q1104" s="79" t="e">
        <v>#N/A</v>
      </c>
      <c r="R1104" s="78" t="s">
        <v>1815</v>
      </c>
      <c r="S1104" s="86"/>
      <c r="T1104" s="78"/>
      <c r="U1104" s="79"/>
      <c r="V1104" s="79" t="e">
        <v>#N/A</v>
      </c>
      <c r="W1104" s="79"/>
      <c r="X1104" s="81" t="s">
        <v>4</v>
      </c>
      <c r="Y1104" s="81" t="s">
        <v>4</v>
      </c>
      <c r="Z1104" s="80" t="s">
        <v>1792</v>
      </c>
      <c r="AA1104" s="91" t="s">
        <v>1799</v>
      </c>
      <c r="AB1104" s="91"/>
      <c r="AC1104" s="77" t="s">
        <v>45</v>
      </c>
      <c r="AD1104" s="78" t="s">
        <v>1714</v>
      </c>
      <c r="AE1104" s="83"/>
      <c r="AF1104" s="78" t="s">
        <v>1714</v>
      </c>
      <c r="AG1104" s="78" t="s">
        <v>1815</v>
      </c>
      <c r="AH1104" s="83"/>
      <c r="AI1104" s="1" t="s">
        <v>1628</v>
      </c>
      <c r="AJ1104" s="95" t="s">
        <v>1866</v>
      </c>
      <c r="AK1104" s="94" t="s">
        <v>1627</v>
      </c>
      <c r="AL1104" s="5"/>
      <c r="AM1104" s="83"/>
      <c r="AN1104" s="77" t="s">
        <v>1571</v>
      </c>
      <c r="AO1104" s="83">
        <v>43256.884988888887</v>
      </c>
      <c r="AP1104" s="82" t="s">
        <v>1883</v>
      </c>
      <c r="AQ1104" s="81" t="s">
        <v>2170</v>
      </c>
      <c r="AR1104" s="76" t="s">
        <v>2793</v>
      </c>
      <c r="AS1104" s="76" t="s">
        <v>2016</v>
      </c>
      <c r="AT1104" s="5"/>
      <c r="AU1104" s="78"/>
      <c r="AV1104" s="81" t="s">
        <v>1810</v>
      </c>
      <c r="AW1104" s="78"/>
      <c r="AX1104" s="87"/>
      <c r="AY1104" s="900" t="s">
        <v>4619</v>
      </c>
    </row>
    <row r="1105" spans="1:54" s="88" customFormat="1" ht="36.75" customHeight="1">
      <c r="A1105" s="52">
        <v>11</v>
      </c>
      <c r="B1105" s="42" t="s">
        <v>1237</v>
      </c>
      <c r="C1105" s="79" t="s">
        <v>1238</v>
      </c>
      <c r="D1105" s="79"/>
      <c r="E1105" s="56" t="str">
        <f t="shared" si="0"/>
        <v>58</v>
      </c>
      <c r="F1105" s="35" t="s">
        <v>4116</v>
      </c>
      <c r="G1105" s="35"/>
      <c r="H1105" s="85" t="s">
        <v>4619</v>
      </c>
      <c r="I1105" s="85" t="s">
        <v>5823</v>
      </c>
      <c r="J1105" s="85" t="s">
        <v>4603</v>
      </c>
      <c r="K1105" s="79"/>
      <c r="L1105" s="133" t="s">
        <v>4705</v>
      </c>
      <c r="M1105" s="133"/>
      <c r="N1105" s="17" t="s">
        <v>4712</v>
      </c>
      <c r="O1105" s="79" t="s">
        <v>4596</v>
      </c>
      <c r="P1105" s="79" t="s">
        <v>4643</v>
      </c>
      <c r="Q1105" s="79" t="s">
        <v>4617</v>
      </c>
      <c r="R1105" s="78" t="s">
        <v>3917</v>
      </c>
      <c r="S1105" s="86"/>
      <c r="T1105" s="78"/>
      <c r="U1105" s="79"/>
      <c r="V1105" s="79" t="e">
        <v>#N/A</v>
      </c>
      <c r="W1105" s="79"/>
      <c r="X1105" s="81" t="s">
        <v>4</v>
      </c>
      <c r="Y1105" s="81" t="s">
        <v>4</v>
      </c>
      <c r="Z1105" s="80" t="s">
        <v>1792</v>
      </c>
      <c r="AA1105" s="91" t="s">
        <v>4570</v>
      </c>
      <c r="AB1105" s="91" t="s">
        <v>4570</v>
      </c>
      <c r="AC1105" s="44" t="s">
        <v>3918</v>
      </c>
      <c r="AD1105" s="78" t="s">
        <v>1714</v>
      </c>
      <c r="AE1105" s="83"/>
      <c r="AF1105" s="78" t="s">
        <v>1714</v>
      </c>
      <c r="AG1105" s="78" t="s">
        <v>3917</v>
      </c>
      <c r="AH1105" s="83"/>
      <c r="AI1105" s="42" t="s">
        <v>2277</v>
      </c>
      <c r="AJ1105" s="1" t="s">
        <v>2002</v>
      </c>
      <c r="AK1105" s="97" t="s">
        <v>1627</v>
      </c>
      <c r="AL1105" s="82"/>
      <c r="AM1105" s="83"/>
      <c r="AN1105" s="42" t="s">
        <v>1117</v>
      </c>
      <c r="AO1105" s="43">
        <v>43296.787411458332</v>
      </c>
      <c r="AP1105" s="82" t="s">
        <v>1883</v>
      </c>
      <c r="AQ1105" s="81">
        <v>43493</v>
      </c>
      <c r="AR1105" s="76" t="s">
        <v>3919</v>
      </c>
      <c r="AS1105" s="76" t="s">
        <v>3920</v>
      </c>
      <c r="AT1105" s="5"/>
      <c r="AU1105" s="78"/>
      <c r="AV1105" s="81" t="s">
        <v>1810</v>
      </c>
      <c r="AW1105" s="78"/>
      <c r="AX1105" s="87"/>
      <c r="AY1105" s="900" t="s">
        <v>4619</v>
      </c>
    </row>
    <row r="1106" spans="1:54" s="88" customFormat="1" ht="36.75" customHeight="1">
      <c r="A1106" s="52">
        <v>12</v>
      </c>
      <c r="B1106" s="78" t="s">
        <v>325</v>
      </c>
      <c r="C1106" s="78" t="s">
        <v>326</v>
      </c>
      <c r="D1106" s="78"/>
      <c r="E1106" s="56" t="str">
        <f t="shared" si="0"/>
        <v>00</v>
      </c>
      <c r="F1106" s="81" t="s">
        <v>4219</v>
      </c>
      <c r="G1106" s="81"/>
      <c r="H1106" s="85" t="s">
        <v>1710</v>
      </c>
      <c r="I1106" s="85" t="s">
        <v>5823</v>
      </c>
      <c r="J1106" s="85" t="s">
        <v>4603</v>
      </c>
      <c r="K1106" s="79"/>
      <c r="L1106" s="133" t="s">
        <v>4720</v>
      </c>
      <c r="M1106" s="133"/>
      <c r="N1106" s="82" t="s">
        <v>4688</v>
      </c>
      <c r="O1106" s="79" t="s">
        <v>4596</v>
      </c>
      <c r="P1106" s="79" t="s">
        <v>4692</v>
      </c>
      <c r="Q1106" s="79" t="e">
        <v>#N/A</v>
      </c>
      <c r="R1106" s="78" t="s">
        <v>3945</v>
      </c>
      <c r="S1106" s="86"/>
      <c r="T1106" s="78"/>
      <c r="U1106" s="78"/>
      <c r="V1106" s="79" t="e">
        <v>#N/A</v>
      </c>
      <c r="W1106" s="78"/>
      <c r="X1106" s="81" t="s">
        <v>4</v>
      </c>
      <c r="Y1106" s="81" t="s">
        <v>4</v>
      </c>
      <c r="Z1106" s="12"/>
      <c r="AA1106" s="91"/>
      <c r="AB1106" s="91"/>
      <c r="AC1106" s="78" t="s">
        <v>296</v>
      </c>
      <c r="AD1106" s="78" t="s">
        <v>4506</v>
      </c>
      <c r="AE1106" s="83"/>
      <c r="AF1106" s="78" t="s">
        <v>4506</v>
      </c>
      <c r="AG1106" s="78" t="s">
        <v>3945</v>
      </c>
      <c r="AH1106" s="2" t="s">
        <v>3946</v>
      </c>
      <c r="AI1106" s="78" t="s">
        <v>1628</v>
      </c>
      <c r="AJ1106" s="78" t="s">
        <v>1793</v>
      </c>
      <c r="AK1106" s="78" t="s">
        <v>1629</v>
      </c>
      <c r="AL1106" s="78"/>
      <c r="AM1106" s="81"/>
      <c r="AN1106" s="78"/>
      <c r="AO1106" s="78"/>
      <c r="AP1106" s="78"/>
      <c r="AQ1106" s="78"/>
      <c r="AR1106" s="78"/>
      <c r="AS1106" s="78"/>
      <c r="AT1106" s="5"/>
      <c r="AU1106" s="78"/>
      <c r="AV1106" s="78" t="s">
        <v>1898</v>
      </c>
      <c r="AW1106" s="78" t="s">
        <v>3923</v>
      </c>
      <c r="AX1106" s="87"/>
      <c r="AY1106" s="900" t="s">
        <v>4619</v>
      </c>
    </row>
    <row r="1107" spans="1:54" s="88" customFormat="1" ht="36.75" customHeight="1">
      <c r="A1107" s="52">
        <v>13</v>
      </c>
      <c r="B1107" s="78" t="s">
        <v>328</v>
      </c>
      <c r="C1107" s="78" t="s">
        <v>326</v>
      </c>
      <c r="D1107" s="78"/>
      <c r="E1107" s="56" t="str">
        <f t="shared" si="0"/>
        <v>00</v>
      </c>
      <c r="F1107" s="81" t="s">
        <v>4220</v>
      </c>
      <c r="G1107" s="81"/>
      <c r="H1107" s="85" t="s">
        <v>1710</v>
      </c>
      <c r="I1107" s="85" t="s">
        <v>5823</v>
      </c>
      <c r="J1107" s="85" t="s">
        <v>4603</v>
      </c>
      <c r="K1107" s="79"/>
      <c r="L1107" s="133" t="s">
        <v>4720</v>
      </c>
      <c r="M1107" s="133"/>
      <c r="N1107" s="82" t="s">
        <v>4688</v>
      </c>
      <c r="O1107" s="79" t="s">
        <v>4596</v>
      </c>
      <c r="P1107" s="79" t="s">
        <v>4692</v>
      </c>
      <c r="Q1107" s="79" t="e">
        <v>#N/A</v>
      </c>
      <c r="R1107" s="78" t="s">
        <v>3945</v>
      </c>
      <c r="S1107" s="86"/>
      <c r="T1107" s="78"/>
      <c r="U1107" s="78"/>
      <c r="V1107" s="79" t="e">
        <v>#N/A</v>
      </c>
      <c r="W1107" s="78"/>
      <c r="X1107" s="81" t="s">
        <v>4</v>
      </c>
      <c r="Y1107" s="81" t="s">
        <v>4</v>
      </c>
      <c r="Z1107" s="12"/>
      <c r="AA1107" s="91"/>
      <c r="AB1107" s="91"/>
      <c r="AC1107" s="78" t="s">
        <v>296</v>
      </c>
      <c r="AD1107" s="78" t="s">
        <v>4506</v>
      </c>
      <c r="AE1107" s="83"/>
      <c r="AF1107" s="78" t="s">
        <v>4506</v>
      </c>
      <c r="AG1107" s="78" t="s">
        <v>3945</v>
      </c>
      <c r="AH1107" s="2" t="s">
        <v>3947</v>
      </c>
      <c r="AI1107" s="78" t="s">
        <v>1628</v>
      </c>
      <c r="AJ1107" s="78" t="s">
        <v>1793</v>
      </c>
      <c r="AK1107" s="78" t="s">
        <v>1629</v>
      </c>
      <c r="AL1107" s="78"/>
      <c r="AM1107" s="81"/>
      <c r="AN1107" s="78"/>
      <c r="AO1107" s="78"/>
      <c r="AP1107" s="78"/>
      <c r="AQ1107" s="78"/>
      <c r="AR1107" s="78"/>
      <c r="AS1107" s="78"/>
      <c r="AT1107" s="5"/>
      <c r="AU1107" s="78"/>
      <c r="AV1107" s="78" t="s">
        <v>1898</v>
      </c>
      <c r="AW1107" s="78" t="s">
        <v>3923</v>
      </c>
      <c r="AX1107" s="87"/>
      <c r="AY1107" s="900" t="s">
        <v>4619</v>
      </c>
    </row>
    <row r="1108" spans="1:54" s="88" customFormat="1" ht="36.75" customHeight="1">
      <c r="A1108" s="52">
        <v>14</v>
      </c>
      <c r="B1108" s="78" t="s">
        <v>329</v>
      </c>
      <c r="C1108" s="78" t="s">
        <v>326</v>
      </c>
      <c r="D1108" s="78"/>
      <c r="E1108" s="56" t="str">
        <f t="shared" si="0"/>
        <v>00</v>
      </c>
      <c r="F1108" s="81" t="s">
        <v>4221</v>
      </c>
      <c r="G1108" s="81"/>
      <c r="H1108" s="85" t="s">
        <v>1710</v>
      </c>
      <c r="I1108" s="85" t="s">
        <v>5823</v>
      </c>
      <c r="J1108" s="85" t="s">
        <v>4603</v>
      </c>
      <c r="K1108" s="79"/>
      <c r="L1108" s="133" t="s">
        <v>4720</v>
      </c>
      <c r="M1108" s="133"/>
      <c r="N1108" s="82" t="s">
        <v>4688</v>
      </c>
      <c r="O1108" s="79" t="s">
        <v>4596</v>
      </c>
      <c r="P1108" s="79" t="s">
        <v>4692</v>
      </c>
      <c r="Q1108" s="79" t="e">
        <v>#N/A</v>
      </c>
      <c r="R1108" s="78" t="s">
        <v>3945</v>
      </c>
      <c r="S1108" s="86"/>
      <c r="T1108" s="78"/>
      <c r="U1108" s="78"/>
      <c r="V1108" s="79" t="e">
        <v>#N/A</v>
      </c>
      <c r="W1108" s="78"/>
      <c r="X1108" s="81" t="s">
        <v>4</v>
      </c>
      <c r="Y1108" s="81" t="s">
        <v>4</v>
      </c>
      <c r="Z1108" s="12"/>
      <c r="AA1108" s="91"/>
      <c r="AB1108" s="91"/>
      <c r="AC1108" s="78" t="s">
        <v>296</v>
      </c>
      <c r="AD1108" s="78" t="s">
        <v>4506</v>
      </c>
      <c r="AE1108" s="83"/>
      <c r="AF1108" s="78" t="s">
        <v>4506</v>
      </c>
      <c r="AG1108" s="78" t="s">
        <v>3945</v>
      </c>
      <c r="AH1108" s="2" t="s">
        <v>3948</v>
      </c>
      <c r="AI1108" s="78" t="s">
        <v>1628</v>
      </c>
      <c r="AJ1108" s="78" t="s">
        <v>1793</v>
      </c>
      <c r="AK1108" s="78" t="s">
        <v>1629</v>
      </c>
      <c r="AL1108" s="78"/>
      <c r="AM1108" s="81"/>
      <c r="AN1108" s="78"/>
      <c r="AO1108" s="78"/>
      <c r="AP1108" s="78"/>
      <c r="AQ1108" s="78"/>
      <c r="AR1108" s="78"/>
      <c r="AS1108" s="78"/>
      <c r="AT1108" s="5"/>
      <c r="AU1108" s="78"/>
      <c r="AV1108" s="78" t="s">
        <v>1898</v>
      </c>
      <c r="AW1108" s="78" t="s">
        <v>3923</v>
      </c>
      <c r="AX1108" s="87"/>
      <c r="AY1108" s="900" t="s">
        <v>4619</v>
      </c>
    </row>
    <row r="1109" spans="1:54" s="88" customFormat="1" ht="36.75" customHeight="1">
      <c r="A1109" s="52">
        <v>15</v>
      </c>
      <c r="B1109" s="78" t="s">
        <v>330</v>
      </c>
      <c r="C1109" s="78" t="s">
        <v>326</v>
      </c>
      <c r="D1109" s="78"/>
      <c r="E1109" s="56" t="str">
        <f t="shared" si="0"/>
        <v>00</v>
      </c>
      <c r="F1109" s="81" t="s">
        <v>4222</v>
      </c>
      <c r="G1109" s="81"/>
      <c r="H1109" s="85" t="s">
        <v>1710</v>
      </c>
      <c r="I1109" s="85" t="s">
        <v>5823</v>
      </c>
      <c r="J1109" s="85" t="s">
        <v>4603</v>
      </c>
      <c r="K1109" s="79"/>
      <c r="L1109" s="133" t="s">
        <v>4720</v>
      </c>
      <c r="M1109" s="133"/>
      <c r="N1109" s="82" t="s">
        <v>4688</v>
      </c>
      <c r="O1109" s="79" t="s">
        <v>4596</v>
      </c>
      <c r="P1109" s="79" t="s">
        <v>4692</v>
      </c>
      <c r="Q1109" s="79" t="e">
        <v>#N/A</v>
      </c>
      <c r="R1109" s="78" t="s">
        <v>3945</v>
      </c>
      <c r="S1109" s="86"/>
      <c r="T1109" s="78"/>
      <c r="U1109" s="78"/>
      <c r="V1109" s="79" t="e">
        <v>#N/A</v>
      </c>
      <c r="W1109" s="78"/>
      <c r="X1109" s="81" t="s">
        <v>4</v>
      </c>
      <c r="Y1109" s="81" t="s">
        <v>4</v>
      </c>
      <c r="Z1109" s="12"/>
      <c r="AA1109" s="91"/>
      <c r="AB1109" s="91"/>
      <c r="AC1109" s="78" t="s">
        <v>296</v>
      </c>
      <c r="AD1109" s="78" t="s">
        <v>4506</v>
      </c>
      <c r="AE1109" s="83"/>
      <c r="AF1109" s="78" t="s">
        <v>4506</v>
      </c>
      <c r="AG1109" s="78" t="s">
        <v>3945</v>
      </c>
      <c r="AH1109" s="2" t="s">
        <v>3949</v>
      </c>
      <c r="AI1109" s="78" t="s">
        <v>1628</v>
      </c>
      <c r="AJ1109" s="78" t="s">
        <v>1793</v>
      </c>
      <c r="AK1109" s="78" t="s">
        <v>1629</v>
      </c>
      <c r="AL1109" s="78"/>
      <c r="AM1109" s="81"/>
      <c r="AN1109" s="78"/>
      <c r="AO1109" s="78"/>
      <c r="AP1109" s="78"/>
      <c r="AQ1109" s="78"/>
      <c r="AR1109" s="78"/>
      <c r="AS1109" s="78"/>
      <c r="AT1109" s="5"/>
      <c r="AU1109" s="78"/>
      <c r="AV1109" s="78" t="s">
        <v>1898</v>
      </c>
      <c r="AW1109" s="78" t="s">
        <v>3923</v>
      </c>
      <c r="AX1109" s="87"/>
      <c r="AY1109" s="900" t="s">
        <v>4619</v>
      </c>
    </row>
    <row r="1110" spans="1:54" s="88" customFormat="1" ht="36.75" customHeight="1">
      <c r="A1110" s="52">
        <v>16</v>
      </c>
      <c r="B1110" s="78" t="s">
        <v>331</v>
      </c>
      <c r="C1110" s="78" t="s">
        <v>326</v>
      </c>
      <c r="D1110" s="78"/>
      <c r="E1110" s="56" t="str">
        <f t="shared" si="0"/>
        <v>00</v>
      </c>
      <c r="F1110" s="81" t="s">
        <v>4223</v>
      </c>
      <c r="G1110" s="81"/>
      <c r="H1110" s="85" t="s">
        <v>1710</v>
      </c>
      <c r="I1110" s="85" t="s">
        <v>5823</v>
      </c>
      <c r="J1110" s="85" t="s">
        <v>4603</v>
      </c>
      <c r="K1110" s="79"/>
      <c r="L1110" s="133" t="s">
        <v>4720</v>
      </c>
      <c r="M1110" s="133"/>
      <c r="N1110" s="82" t="s">
        <v>4688</v>
      </c>
      <c r="O1110" s="79" t="s">
        <v>4596</v>
      </c>
      <c r="P1110" s="79" t="s">
        <v>4692</v>
      </c>
      <c r="Q1110" s="79" t="e">
        <v>#N/A</v>
      </c>
      <c r="R1110" s="78" t="s">
        <v>3945</v>
      </c>
      <c r="S1110" s="86"/>
      <c r="T1110" s="78"/>
      <c r="U1110" s="78"/>
      <c r="V1110" s="79" t="e">
        <v>#N/A</v>
      </c>
      <c r="W1110" s="78"/>
      <c r="X1110" s="81" t="s">
        <v>4</v>
      </c>
      <c r="Y1110" s="81" t="s">
        <v>4</v>
      </c>
      <c r="Z1110" s="12"/>
      <c r="AA1110" s="91"/>
      <c r="AB1110" s="91"/>
      <c r="AC1110" s="78" t="s">
        <v>296</v>
      </c>
      <c r="AD1110" s="78" t="s">
        <v>4506</v>
      </c>
      <c r="AE1110" s="83"/>
      <c r="AF1110" s="78" t="s">
        <v>4506</v>
      </c>
      <c r="AG1110" s="78" t="s">
        <v>3945</v>
      </c>
      <c r="AH1110" s="2" t="s">
        <v>3950</v>
      </c>
      <c r="AI1110" s="78" t="s">
        <v>1628</v>
      </c>
      <c r="AJ1110" s="78" t="s">
        <v>1793</v>
      </c>
      <c r="AK1110" s="78" t="s">
        <v>1629</v>
      </c>
      <c r="AL1110" s="78"/>
      <c r="AM1110" s="81"/>
      <c r="AN1110" s="78"/>
      <c r="AO1110" s="78"/>
      <c r="AP1110" s="78"/>
      <c r="AQ1110" s="78"/>
      <c r="AR1110" s="78"/>
      <c r="AS1110" s="78"/>
      <c r="AT1110" s="5"/>
      <c r="AU1110" s="78"/>
      <c r="AV1110" s="78" t="s">
        <v>1898</v>
      </c>
      <c r="AW1110" s="78" t="s">
        <v>3923</v>
      </c>
      <c r="AX1110" s="87"/>
      <c r="AY1110" s="900" t="s">
        <v>4619</v>
      </c>
    </row>
    <row r="1111" spans="1:54" s="88" customFormat="1" ht="36.75" customHeight="1">
      <c r="A1111" s="52">
        <v>17</v>
      </c>
      <c r="B1111" s="78" t="s">
        <v>332</v>
      </c>
      <c r="C1111" s="78" t="s">
        <v>326</v>
      </c>
      <c r="D1111" s="78"/>
      <c r="E1111" s="56" t="str">
        <f t="shared" si="0"/>
        <v>00</v>
      </c>
      <c r="F1111" s="81" t="s">
        <v>4224</v>
      </c>
      <c r="G1111" s="81"/>
      <c r="H1111" s="85" t="s">
        <v>1710</v>
      </c>
      <c r="I1111" s="85" t="s">
        <v>5823</v>
      </c>
      <c r="J1111" s="85" t="s">
        <v>4603</v>
      </c>
      <c r="K1111" s="79"/>
      <c r="L1111" s="133" t="s">
        <v>4720</v>
      </c>
      <c r="M1111" s="133"/>
      <c r="N1111" s="82" t="s">
        <v>4688</v>
      </c>
      <c r="O1111" s="79" t="s">
        <v>4596</v>
      </c>
      <c r="P1111" s="79" t="s">
        <v>4692</v>
      </c>
      <c r="Q1111" s="79" t="e">
        <v>#N/A</v>
      </c>
      <c r="R1111" s="78" t="s">
        <v>3945</v>
      </c>
      <c r="S1111" s="86"/>
      <c r="T1111" s="78"/>
      <c r="U1111" s="78"/>
      <c r="V1111" s="79" t="e">
        <v>#N/A</v>
      </c>
      <c r="W1111" s="78"/>
      <c r="X1111" s="81" t="s">
        <v>4</v>
      </c>
      <c r="Y1111" s="81" t="s">
        <v>4</v>
      </c>
      <c r="Z1111" s="12"/>
      <c r="AA1111" s="91"/>
      <c r="AB1111" s="91"/>
      <c r="AC1111" s="78" t="s">
        <v>296</v>
      </c>
      <c r="AD1111" s="78" t="s">
        <v>4506</v>
      </c>
      <c r="AE1111" s="83"/>
      <c r="AF1111" s="78" t="s">
        <v>4506</v>
      </c>
      <c r="AG1111" s="78" t="s">
        <v>3945</v>
      </c>
      <c r="AH1111" s="2" t="s">
        <v>3951</v>
      </c>
      <c r="AI1111" s="78" t="s">
        <v>1628</v>
      </c>
      <c r="AJ1111" s="78" t="s">
        <v>1793</v>
      </c>
      <c r="AK1111" s="78" t="s">
        <v>1629</v>
      </c>
      <c r="AL1111" s="78"/>
      <c r="AM1111" s="81"/>
      <c r="AN1111" s="78"/>
      <c r="AO1111" s="78"/>
      <c r="AP1111" s="78"/>
      <c r="AQ1111" s="78"/>
      <c r="AR1111" s="78"/>
      <c r="AS1111" s="78"/>
      <c r="AT1111" s="5"/>
      <c r="AU1111" s="78"/>
      <c r="AV1111" s="78" t="s">
        <v>1898</v>
      </c>
      <c r="AW1111" s="78" t="s">
        <v>3923</v>
      </c>
      <c r="AX1111" s="87"/>
      <c r="AY1111" s="900" t="s">
        <v>4619</v>
      </c>
    </row>
    <row r="1112" spans="1:54" s="88" customFormat="1" ht="36.75" customHeight="1">
      <c r="A1112" s="52">
        <v>18</v>
      </c>
      <c r="B1112" s="78" t="s">
        <v>333</v>
      </c>
      <c r="C1112" s="78" t="s">
        <v>326</v>
      </c>
      <c r="D1112" s="78"/>
      <c r="E1112" s="56" t="str">
        <f t="shared" si="0"/>
        <v>00</v>
      </c>
      <c r="F1112" s="81" t="s">
        <v>4225</v>
      </c>
      <c r="G1112" s="81"/>
      <c r="H1112" s="85" t="s">
        <v>1710</v>
      </c>
      <c r="I1112" s="85" t="s">
        <v>5823</v>
      </c>
      <c r="J1112" s="85" t="s">
        <v>4603</v>
      </c>
      <c r="K1112" s="79"/>
      <c r="L1112" s="133" t="s">
        <v>4720</v>
      </c>
      <c r="M1112" s="133"/>
      <c r="N1112" s="82" t="s">
        <v>4688</v>
      </c>
      <c r="O1112" s="79" t="s">
        <v>4596</v>
      </c>
      <c r="P1112" s="79" t="s">
        <v>4692</v>
      </c>
      <c r="Q1112" s="79" t="e">
        <v>#N/A</v>
      </c>
      <c r="R1112" s="78" t="s">
        <v>3945</v>
      </c>
      <c r="S1112" s="86"/>
      <c r="T1112" s="78"/>
      <c r="U1112" s="78"/>
      <c r="V1112" s="79" t="e">
        <v>#N/A</v>
      </c>
      <c r="W1112" s="78"/>
      <c r="X1112" s="81" t="s">
        <v>4</v>
      </c>
      <c r="Y1112" s="81" t="s">
        <v>4</v>
      </c>
      <c r="Z1112" s="12"/>
      <c r="AA1112" s="91"/>
      <c r="AB1112" s="91"/>
      <c r="AC1112" s="78" t="s">
        <v>296</v>
      </c>
      <c r="AD1112" s="78" t="s">
        <v>4506</v>
      </c>
      <c r="AE1112" s="83"/>
      <c r="AF1112" s="78" t="s">
        <v>4506</v>
      </c>
      <c r="AG1112" s="78" t="s">
        <v>3945</v>
      </c>
      <c r="AH1112" s="2" t="s">
        <v>3952</v>
      </c>
      <c r="AI1112" s="78" t="s">
        <v>1628</v>
      </c>
      <c r="AJ1112" s="78" t="s">
        <v>1793</v>
      </c>
      <c r="AK1112" s="78" t="s">
        <v>1629</v>
      </c>
      <c r="AL1112" s="78"/>
      <c r="AM1112" s="81"/>
      <c r="AN1112" s="78"/>
      <c r="AO1112" s="78"/>
      <c r="AP1112" s="78"/>
      <c r="AQ1112" s="78"/>
      <c r="AR1112" s="78"/>
      <c r="AS1112" s="78"/>
      <c r="AT1112" s="5"/>
      <c r="AU1112" s="78"/>
      <c r="AV1112" s="78" t="s">
        <v>1898</v>
      </c>
      <c r="AW1112" s="78" t="s">
        <v>3923</v>
      </c>
      <c r="AX1112" s="87"/>
      <c r="AY1112" s="900" t="s">
        <v>4619</v>
      </c>
      <c r="AZ1112" s="115"/>
      <c r="BA1112" s="115"/>
      <c r="BB1112" s="115"/>
    </row>
    <row r="1113" spans="1:54" s="88" customFormat="1" ht="36.75" customHeight="1">
      <c r="A1113" s="52">
        <v>19</v>
      </c>
      <c r="B1113" s="78" t="s">
        <v>1695</v>
      </c>
      <c r="C1113" s="56" t="s">
        <v>4623</v>
      </c>
      <c r="D1113" s="56"/>
      <c r="E1113" s="56" t="str">
        <f t="shared" si="0"/>
        <v>01</v>
      </c>
      <c r="F1113" s="58" t="s">
        <v>4236</v>
      </c>
      <c r="G1113" s="58"/>
      <c r="H1113" s="85" t="s">
        <v>1710</v>
      </c>
      <c r="I1113" s="85" t="s">
        <v>5823</v>
      </c>
      <c r="J1113" s="85"/>
      <c r="K1113" s="79" t="s">
        <v>1722</v>
      </c>
      <c r="L1113" s="133" t="s">
        <v>4720</v>
      </c>
      <c r="M1113" s="133"/>
      <c r="N1113" s="82" t="s">
        <v>4688</v>
      </c>
      <c r="O1113" s="79" t="s">
        <v>4596</v>
      </c>
      <c r="P1113" s="79" t="s">
        <v>4692</v>
      </c>
      <c r="Q1113" s="79" t="e">
        <v>#N/A</v>
      </c>
      <c r="R1113" s="8" t="s">
        <v>3953</v>
      </c>
      <c r="S1113" s="86"/>
      <c r="T1113" s="78"/>
      <c r="U1113" s="78"/>
      <c r="V1113" s="79" t="e">
        <v>#N/A</v>
      </c>
      <c r="W1113" s="78"/>
      <c r="X1113" s="81" t="s">
        <v>4</v>
      </c>
      <c r="Y1113" s="81" t="s">
        <v>4</v>
      </c>
      <c r="Z1113" s="12"/>
      <c r="AA1113" s="91"/>
      <c r="AB1113" s="91"/>
      <c r="AC1113" s="8" t="s">
        <v>626</v>
      </c>
      <c r="AD1113" s="78" t="s">
        <v>4506</v>
      </c>
      <c r="AE1113" s="83"/>
      <c r="AF1113" s="78" t="s">
        <v>4506</v>
      </c>
      <c r="AG1113" s="8" t="s">
        <v>3953</v>
      </c>
      <c r="AH1113" s="78" t="s">
        <v>627</v>
      </c>
      <c r="AI1113" s="78" t="s">
        <v>1626</v>
      </c>
      <c r="AJ1113" s="78" t="s">
        <v>1829</v>
      </c>
      <c r="AK1113" s="78" t="s">
        <v>1629</v>
      </c>
      <c r="AL1113" s="78"/>
      <c r="AM1113" s="81"/>
      <c r="AN1113" s="78"/>
      <c r="AO1113" s="78"/>
      <c r="AP1113" s="78"/>
      <c r="AQ1113" s="78"/>
      <c r="AR1113" s="78"/>
      <c r="AS1113" s="78"/>
      <c r="AT1113" s="5"/>
      <c r="AU1113" s="78"/>
      <c r="AV1113" s="78" t="s">
        <v>1898</v>
      </c>
      <c r="AW1113" s="78"/>
      <c r="AX1113" s="87"/>
      <c r="AY1113" s="900" t="s">
        <v>4619</v>
      </c>
    </row>
    <row r="1114" spans="1:54" s="88" customFormat="1" ht="36.75" customHeight="1">
      <c r="A1114" s="52">
        <v>20</v>
      </c>
      <c r="B1114" s="56" t="s">
        <v>625</v>
      </c>
      <c r="C1114" s="56" t="s">
        <v>4623</v>
      </c>
      <c r="D1114" s="56"/>
      <c r="E1114" s="56" t="str">
        <f t="shared" si="0"/>
        <v>01</v>
      </c>
      <c r="F1114" s="58" t="s">
        <v>4239</v>
      </c>
      <c r="G1114" s="58"/>
      <c r="H1114" s="85" t="s">
        <v>1710</v>
      </c>
      <c r="I1114" s="85" t="s">
        <v>5823</v>
      </c>
      <c r="J1114" s="85"/>
      <c r="K1114" s="79" t="s">
        <v>1722</v>
      </c>
      <c r="L1114" s="133" t="s">
        <v>4720</v>
      </c>
      <c r="M1114" s="133"/>
      <c r="N1114" s="82" t="s">
        <v>4688</v>
      </c>
      <c r="O1114" s="79" t="s">
        <v>4596</v>
      </c>
      <c r="P1114" s="79" t="s">
        <v>4692</v>
      </c>
      <c r="Q1114" s="79" t="e">
        <v>#N/A</v>
      </c>
      <c r="R1114" s="8" t="s">
        <v>3953</v>
      </c>
      <c r="S1114" s="86"/>
      <c r="T1114" s="78"/>
      <c r="U1114" s="78"/>
      <c r="V1114" s="79" t="e">
        <v>#N/A</v>
      </c>
      <c r="W1114" s="78"/>
      <c r="X1114" s="81" t="s">
        <v>4</v>
      </c>
      <c r="Y1114" s="81" t="s">
        <v>4</v>
      </c>
      <c r="Z1114" s="12"/>
      <c r="AA1114" s="91"/>
      <c r="AB1114" s="91"/>
      <c r="AC1114" s="8" t="s">
        <v>626</v>
      </c>
      <c r="AD1114" s="78" t="s">
        <v>4506</v>
      </c>
      <c r="AE1114" s="83"/>
      <c r="AF1114" s="78" t="s">
        <v>4506</v>
      </c>
      <c r="AG1114" s="8" t="s">
        <v>3953</v>
      </c>
      <c r="AH1114" s="78" t="s">
        <v>627</v>
      </c>
      <c r="AI1114" s="78" t="s">
        <v>1626</v>
      </c>
      <c r="AJ1114" s="78" t="s">
        <v>1829</v>
      </c>
      <c r="AK1114" s="78" t="s">
        <v>1629</v>
      </c>
      <c r="AL1114" s="78"/>
      <c r="AM1114" s="81"/>
      <c r="AN1114" s="78"/>
      <c r="AO1114" s="78"/>
      <c r="AP1114" s="78"/>
      <c r="AQ1114" s="78"/>
      <c r="AR1114" s="78"/>
      <c r="AS1114" s="78"/>
      <c r="AT1114" s="5"/>
      <c r="AU1114" s="78"/>
      <c r="AV1114" s="78" t="s">
        <v>1891</v>
      </c>
      <c r="AW1114" s="78"/>
      <c r="AX1114" s="87"/>
      <c r="AY1114" s="900" t="s">
        <v>4619</v>
      </c>
      <c r="AZ1114" s="115"/>
      <c r="BA1114" s="115"/>
      <c r="BB1114" s="115"/>
    </row>
    <row r="1115" spans="1:54" s="88" customFormat="1" ht="36.75" customHeight="1">
      <c r="A1115" s="52">
        <v>21</v>
      </c>
      <c r="B1115" s="56" t="s">
        <v>632</v>
      </c>
      <c r="C1115" s="56" t="s">
        <v>4623</v>
      </c>
      <c r="D1115" s="56"/>
      <c r="E1115" s="56" t="str">
        <f t="shared" si="0"/>
        <v>01</v>
      </c>
      <c r="F1115" s="58" t="s">
        <v>4238</v>
      </c>
      <c r="G1115" s="58"/>
      <c r="H1115" s="85" t="s">
        <v>1710</v>
      </c>
      <c r="I1115" s="85" t="s">
        <v>5823</v>
      </c>
      <c r="J1115" s="85"/>
      <c r="K1115" s="79" t="s">
        <v>1722</v>
      </c>
      <c r="L1115" s="133" t="s">
        <v>4720</v>
      </c>
      <c r="M1115" s="133"/>
      <c r="N1115" s="82" t="s">
        <v>4688</v>
      </c>
      <c r="O1115" s="79" t="s">
        <v>4596</v>
      </c>
      <c r="P1115" s="79" t="s">
        <v>4692</v>
      </c>
      <c r="Q1115" s="79" t="e">
        <v>#N/A</v>
      </c>
      <c r="R1115" s="8" t="s">
        <v>3953</v>
      </c>
      <c r="S1115" s="86"/>
      <c r="T1115" s="78"/>
      <c r="U1115" s="78"/>
      <c r="V1115" s="79" t="e">
        <v>#N/A</v>
      </c>
      <c r="W1115" s="78"/>
      <c r="X1115" s="81" t="s">
        <v>4</v>
      </c>
      <c r="Y1115" s="81" t="s">
        <v>4</v>
      </c>
      <c r="Z1115" s="12"/>
      <c r="AA1115" s="91"/>
      <c r="AB1115" s="91"/>
      <c r="AC1115" s="8" t="s">
        <v>626</v>
      </c>
      <c r="AD1115" s="78" t="s">
        <v>4506</v>
      </c>
      <c r="AE1115" s="83"/>
      <c r="AF1115" s="78" t="s">
        <v>4506</v>
      </c>
      <c r="AG1115" s="8" t="s">
        <v>3953</v>
      </c>
      <c r="AH1115" s="78" t="s">
        <v>627</v>
      </c>
      <c r="AI1115" s="78" t="s">
        <v>1626</v>
      </c>
      <c r="AJ1115" s="78" t="s">
        <v>1829</v>
      </c>
      <c r="AK1115" s="78" t="s">
        <v>1629</v>
      </c>
      <c r="AL1115" s="78"/>
      <c r="AM1115" s="81"/>
      <c r="AN1115" s="78"/>
      <c r="AO1115" s="78"/>
      <c r="AP1115" s="78"/>
      <c r="AQ1115" s="78"/>
      <c r="AR1115" s="78"/>
      <c r="AS1115" s="78"/>
      <c r="AT1115" s="5"/>
      <c r="AU1115" s="78"/>
      <c r="AV1115" s="78" t="s">
        <v>1891</v>
      </c>
      <c r="AW1115" s="78"/>
      <c r="AX1115" s="87"/>
      <c r="AY1115" s="900" t="s">
        <v>4619</v>
      </c>
    </row>
    <row r="1116" spans="1:54" s="88" customFormat="1" ht="36.75" customHeight="1">
      <c r="A1116" s="52">
        <v>22</v>
      </c>
      <c r="B1116" s="56" t="s">
        <v>633</v>
      </c>
      <c r="C1116" s="56" t="s">
        <v>4623</v>
      </c>
      <c r="D1116" s="56"/>
      <c r="E1116" s="56" t="str">
        <f t="shared" si="0"/>
        <v>01</v>
      </c>
      <c r="F1116" s="58" t="s">
        <v>4237</v>
      </c>
      <c r="G1116" s="58"/>
      <c r="H1116" s="85" t="s">
        <v>1710</v>
      </c>
      <c r="I1116" s="85" t="s">
        <v>5823</v>
      </c>
      <c r="J1116" s="85"/>
      <c r="K1116" s="79" t="s">
        <v>1722</v>
      </c>
      <c r="L1116" s="133" t="s">
        <v>4720</v>
      </c>
      <c r="M1116" s="133"/>
      <c r="N1116" s="82" t="s">
        <v>4688</v>
      </c>
      <c r="O1116" s="79" t="s">
        <v>4596</v>
      </c>
      <c r="P1116" s="79" t="s">
        <v>4692</v>
      </c>
      <c r="Q1116" s="79" t="e">
        <v>#N/A</v>
      </c>
      <c r="R1116" s="8" t="s">
        <v>3953</v>
      </c>
      <c r="S1116" s="86"/>
      <c r="T1116" s="78"/>
      <c r="U1116" s="78"/>
      <c r="V1116" s="79" t="e">
        <v>#N/A</v>
      </c>
      <c r="W1116" s="78"/>
      <c r="X1116" s="81" t="s">
        <v>4</v>
      </c>
      <c r="Y1116" s="81" t="s">
        <v>4</v>
      </c>
      <c r="Z1116" s="12"/>
      <c r="AA1116" s="91"/>
      <c r="AB1116" s="91"/>
      <c r="AC1116" s="8" t="s">
        <v>626</v>
      </c>
      <c r="AD1116" s="78" t="s">
        <v>4506</v>
      </c>
      <c r="AE1116" s="83"/>
      <c r="AF1116" s="78" t="s">
        <v>4506</v>
      </c>
      <c r="AG1116" s="8" t="s">
        <v>3953</v>
      </c>
      <c r="AH1116" s="2" t="s">
        <v>627</v>
      </c>
      <c r="AI1116" s="78" t="s">
        <v>1626</v>
      </c>
      <c r="AJ1116" s="78" t="s">
        <v>1829</v>
      </c>
      <c r="AK1116" s="78" t="s">
        <v>1629</v>
      </c>
      <c r="AL1116" s="78"/>
      <c r="AM1116" s="81"/>
      <c r="AN1116" s="78"/>
      <c r="AO1116" s="78"/>
      <c r="AP1116" s="78"/>
      <c r="AQ1116" s="78"/>
      <c r="AR1116" s="78"/>
      <c r="AS1116" s="78"/>
      <c r="AT1116" s="5"/>
      <c r="AU1116" s="78"/>
      <c r="AV1116" s="78" t="s">
        <v>1891</v>
      </c>
      <c r="AW1116" s="78"/>
      <c r="AX1116" s="87"/>
      <c r="AY1116" s="900" t="s">
        <v>4619</v>
      </c>
    </row>
    <row r="1117" spans="1:54" s="88" customFormat="1" ht="36.75" customHeight="1">
      <c r="A1117" s="52">
        <v>23</v>
      </c>
      <c r="B1117" s="56" t="s">
        <v>628</v>
      </c>
      <c r="C1117" s="56" t="s">
        <v>4623</v>
      </c>
      <c r="D1117" s="56"/>
      <c r="E1117" s="56" t="str">
        <f t="shared" si="0"/>
        <v>01</v>
      </c>
      <c r="F1117" s="58" t="s">
        <v>4236</v>
      </c>
      <c r="G1117" s="58"/>
      <c r="H1117" s="85" t="s">
        <v>1710</v>
      </c>
      <c r="I1117" s="85" t="s">
        <v>5823</v>
      </c>
      <c r="J1117" s="85"/>
      <c r="K1117" s="79" t="s">
        <v>1722</v>
      </c>
      <c r="L1117" s="133" t="s">
        <v>4720</v>
      </c>
      <c r="M1117" s="133"/>
      <c r="N1117" s="82" t="s">
        <v>4688</v>
      </c>
      <c r="O1117" s="79" t="s">
        <v>4596</v>
      </c>
      <c r="P1117" s="79" t="s">
        <v>4692</v>
      </c>
      <c r="Q1117" s="79" t="e">
        <v>#N/A</v>
      </c>
      <c r="R1117" s="8" t="s">
        <v>3953</v>
      </c>
      <c r="S1117" s="86"/>
      <c r="T1117" s="78"/>
      <c r="U1117" s="78"/>
      <c r="V1117" s="79" t="e">
        <v>#N/A</v>
      </c>
      <c r="W1117" s="78"/>
      <c r="X1117" s="81" t="s">
        <v>4</v>
      </c>
      <c r="Y1117" s="81" t="s">
        <v>4</v>
      </c>
      <c r="Z1117" s="12"/>
      <c r="AA1117" s="91"/>
      <c r="AB1117" s="91"/>
      <c r="AC1117" s="8" t="s">
        <v>626</v>
      </c>
      <c r="AD1117" s="78" t="s">
        <v>4506</v>
      </c>
      <c r="AE1117" s="83"/>
      <c r="AF1117" s="78" t="s">
        <v>4506</v>
      </c>
      <c r="AG1117" s="8" t="s">
        <v>3953</v>
      </c>
      <c r="AH1117" s="78" t="s">
        <v>627</v>
      </c>
      <c r="AI1117" s="78" t="s">
        <v>1626</v>
      </c>
      <c r="AJ1117" s="78" t="s">
        <v>1829</v>
      </c>
      <c r="AK1117" s="78" t="s">
        <v>1629</v>
      </c>
      <c r="AL1117" s="78"/>
      <c r="AM1117" s="81"/>
      <c r="AN1117" s="78"/>
      <c r="AO1117" s="78"/>
      <c r="AP1117" s="78"/>
      <c r="AQ1117" s="78"/>
      <c r="AR1117" s="78"/>
      <c r="AS1117" s="78"/>
      <c r="AT1117" s="5"/>
      <c r="AU1117" s="78"/>
      <c r="AV1117" s="78" t="s">
        <v>1891</v>
      </c>
      <c r="AW1117" s="78"/>
      <c r="AX1117" s="87"/>
      <c r="AY1117" s="900" t="s">
        <v>4619</v>
      </c>
    </row>
    <row r="1118" spans="1:54" s="88" customFormat="1" ht="36.75" customHeight="1">
      <c r="A1118" s="52">
        <v>24</v>
      </c>
      <c r="B1118" s="56" t="s">
        <v>629</v>
      </c>
      <c r="C1118" s="56" t="s">
        <v>4623</v>
      </c>
      <c r="D1118" s="56"/>
      <c r="E1118" s="56" t="str">
        <f t="shared" si="0"/>
        <v>01</v>
      </c>
      <c r="F1118" s="58" t="s">
        <v>4240</v>
      </c>
      <c r="G1118" s="58"/>
      <c r="H1118" s="85" t="s">
        <v>1710</v>
      </c>
      <c r="I1118" s="85" t="s">
        <v>5823</v>
      </c>
      <c r="J1118" s="85"/>
      <c r="K1118" s="79" t="s">
        <v>1722</v>
      </c>
      <c r="L1118" s="133" t="s">
        <v>4720</v>
      </c>
      <c r="M1118" s="133"/>
      <c r="N1118" s="82" t="s">
        <v>4688</v>
      </c>
      <c r="O1118" s="79" t="s">
        <v>4596</v>
      </c>
      <c r="P1118" s="79" t="s">
        <v>4692</v>
      </c>
      <c r="Q1118" s="79" t="e">
        <v>#N/A</v>
      </c>
      <c r="R1118" s="8" t="s">
        <v>3953</v>
      </c>
      <c r="S1118" s="86"/>
      <c r="T1118" s="78"/>
      <c r="U1118" s="78"/>
      <c r="V1118" s="79" t="e">
        <v>#N/A</v>
      </c>
      <c r="W1118" s="78"/>
      <c r="X1118" s="81" t="s">
        <v>4</v>
      </c>
      <c r="Y1118" s="81" t="s">
        <v>4</v>
      </c>
      <c r="Z1118" s="12"/>
      <c r="AA1118" s="91"/>
      <c r="AB1118" s="91"/>
      <c r="AC1118" s="8" t="s">
        <v>626</v>
      </c>
      <c r="AD1118" s="78" t="s">
        <v>4506</v>
      </c>
      <c r="AE1118" s="83"/>
      <c r="AF1118" s="78" t="s">
        <v>4506</v>
      </c>
      <c r="AG1118" s="8" t="s">
        <v>3953</v>
      </c>
      <c r="AH1118" s="78" t="s">
        <v>627</v>
      </c>
      <c r="AI1118" s="78" t="s">
        <v>1626</v>
      </c>
      <c r="AJ1118" s="78" t="s">
        <v>1829</v>
      </c>
      <c r="AK1118" s="78" t="s">
        <v>1629</v>
      </c>
      <c r="AL1118" s="78"/>
      <c r="AM1118" s="81"/>
      <c r="AN1118" s="78"/>
      <c r="AO1118" s="78"/>
      <c r="AP1118" s="78"/>
      <c r="AQ1118" s="78"/>
      <c r="AR1118" s="78"/>
      <c r="AS1118" s="78"/>
      <c r="AT1118" s="5"/>
      <c r="AU1118" s="78"/>
      <c r="AV1118" s="78" t="s">
        <v>1891</v>
      </c>
      <c r="AW1118" s="78"/>
      <c r="AX1118" s="87"/>
      <c r="AY1118" s="900" t="s">
        <v>4619</v>
      </c>
    </row>
    <row r="1119" spans="1:54" s="88" customFormat="1" ht="36.75" customHeight="1">
      <c r="A1119" s="52">
        <v>25</v>
      </c>
      <c r="B1119" s="78" t="s">
        <v>313</v>
      </c>
      <c r="C1119" s="78" t="s">
        <v>314</v>
      </c>
      <c r="D1119" s="78"/>
      <c r="E1119" s="56" t="str">
        <f t="shared" si="0"/>
        <v>40</v>
      </c>
      <c r="F1119" s="81" t="s">
        <v>4226</v>
      </c>
      <c r="G1119" s="81"/>
      <c r="H1119" s="85" t="s">
        <v>1710</v>
      </c>
      <c r="I1119" s="85" t="s">
        <v>5823</v>
      </c>
      <c r="J1119" s="85" t="s">
        <v>4603</v>
      </c>
      <c r="K1119" s="79"/>
      <c r="L1119" s="133" t="s">
        <v>4720</v>
      </c>
      <c r="M1119" s="133"/>
      <c r="N1119" s="82" t="s">
        <v>4688</v>
      </c>
      <c r="O1119" s="79" t="s">
        <v>4596</v>
      </c>
      <c r="P1119" s="79" t="s">
        <v>4692</v>
      </c>
      <c r="Q1119" s="79" t="e">
        <v>#N/A</v>
      </c>
      <c r="R1119" s="78" t="s">
        <v>3953</v>
      </c>
      <c r="S1119" s="86"/>
      <c r="T1119" s="78"/>
      <c r="U1119" s="78"/>
      <c r="V1119" s="79" t="e">
        <v>#N/A</v>
      </c>
      <c r="W1119" s="78"/>
      <c r="X1119" s="81" t="s">
        <v>4</v>
      </c>
      <c r="Y1119" s="81" t="s">
        <v>4</v>
      </c>
      <c r="Z1119" s="12"/>
      <c r="AA1119" s="91"/>
      <c r="AB1119" s="91"/>
      <c r="AC1119" s="78" t="s">
        <v>296</v>
      </c>
      <c r="AD1119" s="78" t="s">
        <v>4506</v>
      </c>
      <c r="AE1119" s="83"/>
      <c r="AF1119" s="78" t="s">
        <v>4506</v>
      </c>
      <c r="AG1119" s="78" t="s">
        <v>3953</v>
      </c>
      <c r="AH1119" s="2" t="s">
        <v>3954</v>
      </c>
      <c r="AI1119" s="78" t="s">
        <v>1628</v>
      </c>
      <c r="AJ1119" s="78" t="s">
        <v>1793</v>
      </c>
      <c r="AK1119" s="78" t="s">
        <v>1629</v>
      </c>
      <c r="AL1119" s="78"/>
      <c r="AM1119" s="81"/>
      <c r="AN1119" s="78"/>
      <c r="AO1119" s="78"/>
      <c r="AP1119" s="78"/>
      <c r="AQ1119" s="78"/>
      <c r="AR1119" s="78"/>
      <c r="AS1119" s="78"/>
      <c r="AT1119" s="5"/>
      <c r="AU1119" s="78"/>
      <c r="AV1119" s="78" t="s">
        <v>1898</v>
      </c>
      <c r="AW1119" s="78" t="s">
        <v>3923</v>
      </c>
      <c r="AX1119" s="87"/>
      <c r="AY1119" s="900" t="s">
        <v>4619</v>
      </c>
    </row>
    <row r="1120" spans="1:54" s="88" customFormat="1" ht="36.75" customHeight="1">
      <c r="A1120" s="52">
        <v>26</v>
      </c>
      <c r="B1120" s="78" t="s">
        <v>316</v>
      </c>
      <c r="C1120" s="78" t="s">
        <v>314</v>
      </c>
      <c r="D1120" s="78"/>
      <c r="E1120" s="56" t="str">
        <f t="shared" si="0"/>
        <v>40</v>
      </c>
      <c r="F1120" s="81" t="s">
        <v>4227</v>
      </c>
      <c r="G1120" s="81"/>
      <c r="H1120" s="85" t="s">
        <v>1710</v>
      </c>
      <c r="I1120" s="85" t="s">
        <v>5823</v>
      </c>
      <c r="J1120" s="85" t="s">
        <v>4603</v>
      </c>
      <c r="K1120" s="79"/>
      <c r="L1120" s="133" t="s">
        <v>4720</v>
      </c>
      <c r="M1120" s="133"/>
      <c r="N1120" s="82" t="s">
        <v>4688</v>
      </c>
      <c r="O1120" s="79" t="s">
        <v>4596</v>
      </c>
      <c r="P1120" s="79" t="s">
        <v>4692</v>
      </c>
      <c r="Q1120" s="79" t="e">
        <v>#N/A</v>
      </c>
      <c r="R1120" s="78" t="s">
        <v>3953</v>
      </c>
      <c r="S1120" s="86"/>
      <c r="T1120" s="78"/>
      <c r="U1120" s="78"/>
      <c r="V1120" s="79" t="e">
        <v>#N/A</v>
      </c>
      <c r="W1120" s="78"/>
      <c r="X1120" s="81" t="s">
        <v>4</v>
      </c>
      <c r="Y1120" s="81" t="s">
        <v>4</v>
      </c>
      <c r="Z1120" s="12"/>
      <c r="AA1120" s="91"/>
      <c r="AB1120" s="91"/>
      <c r="AC1120" s="78" t="s">
        <v>296</v>
      </c>
      <c r="AD1120" s="78" t="s">
        <v>4506</v>
      </c>
      <c r="AE1120" s="83"/>
      <c r="AF1120" s="78" t="s">
        <v>4506</v>
      </c>
      <c r="AG1120" s="78" t="s">
        <v>3953</v>
      </c>
      <c r="AH1120" s="2" t="s">
        <v>3955</v>
      </c>
      <c r="AI1120" s="78" t="s">
        <v>1628</v>
      </c>
      <c r="AJ1120" s="78" t="s">
        <v>1793</v>
      </c>
      <c r="AK1120" s="78" t="s">
        <v>1629</v>
      </c>
      <c r="AL1120" s="78"/>
      <c r="AM1120" s="81"/>
      <c r="AN1120" s="78"/>
      <c r="AO1120" s="78"/>
      <c r="AP1120" s="78"/>
      <c r="AQ1120" s="78"/>
      <c r="AR1120" s="78"/>
      <c r="AS1120" s="78"/>
      <c r="AT1120" s="5"/>
      <c r="AU1120" s="78"/>
      <c r="AV1120" s="78" t="s">
        <v>1898</v>
      </c>
      <c r="AW1120" s="78" t="s">
        <v>3923</v>
      </c>
      <c r="AX1120" s="87"/>
      <c r="AY1120" s="900" t="s">
        <v>4619</v>
      </c>
    </row>
    <row r="1121" spans="1:54" s="88" customFormat="1" ht="36.75" customHeight="1">
      <c r="A1121" s="52">
        <v>27</v>
      </c>
      <c r="B1121" s="78" t="s">
        <v>317</v>
      </c>
      <c r="C1121" s="78" t="s">
        <v>314</v>
      </c>
      <c r="D1121" s="78"/>
      <c r="E1121" s="56" t="str">
        <f t="shared" si="0"/>
        <v>40</v>
      </c>
      <c r="F1121" s="81" t="s">
        <v>4228</v>
      </c>
      <c r="G1121" s="81"/>
      <c r="H1121" s="85" t="s">
        <v>1710</v>
      </c>
      <c r="I1121" s="85" t="s">
        <v>5823</v>
      </c>
      <c r="J1121" s="85" t="s">
        <v>4603</v>
      </c>
      <c r="K1121" s="79"/>
      <c r="L1121" s="133" t="s">
        <v>4720</v>
      </c>
      <c r="M1121" s="133"/>
      <c r="N1121" s="82" t="s">
        <v>4688</v>
      </c>
      <c r="O1121" s="79" t="s">
        <v>4596</v>
      </c>
      <c r="P1121" s="79" t="s">
        <v>4692</v>
      </c>
      <c r="Q1121" s="79" t="e">
        <v>#N/A</v>
      </c>
      <c r="R1121" s="78" t="s">
        <v>3953</v>
      </c>
      <c r="S1121" s="86"/>
      <c r="T1121" s="78"/>
      <c r="U1121" s="78"/>
      <c r="V1121" s="79" t="e">
        <v>#N/A</v>
      </c>
      <c r="W1121" s="78"/>
      <c r="X1121" s="81" t="s">
        <v>4</v>
      </c>
      <c r="Y1121" s="81" t="s">
        <v>4</v>
      </c>
      <c r="Z1121" s="12"/>
      <c r="AA1121" s="91"/>
      <c r="AB1121" s="91"/>
      <c r="AC1121" s="78" t="s">
        <v>296</v>
      </c>
      <c r="AD1121" s="78" t="s">
        <v>4506</v>
      </c>
      <c r="AE1121" s="83"/>
      <c r="AF1121" s="78" t="s">
        <v>4506</v>
      </c>
      <c r="AG1121" s="78" t="s">
        <v>3953</v>
      </c>
      <c r="AH1121" s="2" t="s">
        <v>3956</v>
      </c>
      <c r="AI1121" s="78" t="s">
        <v>1628</v>
      </c>
      <c r="AJ1121" s="78" t="s">
        <v>1793</v>
      </c>
      <c r="AK1121" s="78" t="s">
        <v>1629</v>
      </c>
      <c r="AL1121" s="78"/>
      <c r="AM1121" s="81"/>
      <c r="AN1121" s="78"/>
      <c r="AO1121" s="78"/>
      <c r="AP1121" s="78"/>
      <c r="AQ1121" s="78"/>
      <c r="AR1121" s="78"/>
      <c r="AS1121" s="78"/>
      <c r="AT1121" s="5"/>
      <c r="AU1121" s="78"/>
      <c r="AV1121" s="78" t="s">
        <v>1898</v>
      </c>
      <c r="AW1121" s="78" t="s">
        <v>3923</v>
      </c>
      <c r="AX1121" s="87"/>
      <c r="AY1121" s="900" t="s">
        <v>4619</v>
      </c>
    </row>
    <row r="1122" spans="1:54" s="88" customFormat="1" ht="36.75" customHeight="1">
      <c r="A1122" s="52">
        <v>28</v>
      </c>
      <c r="B1122" s="78" t="s">
        <v>318</v>
      </c>
      <c r="C1122" s="78" t="s">
        <v>314</v>
      </c>
      <c r="D1122" s="78"/>
      <c r="E1122" s="56" t="str">
        <f t="shared" si="0"/>
        <v>40</v>
      </c>
      <c r="F1122" s="81" t="s">
        <v>4229</v>
      </c>
      <c r="G1122" s="81"/>
      <c r="H1122" s="85" t="s">
        <v>1710</v>
      </c>
      <c r="I1122" s="85" t="s">
        <v>5823</v>
      </c>
      <c r="J1122" s="85" t="s">
        <v>4603</v>
      </c>
      <c r="K1122" s="79"/>
      <c r="L1122" s="133" t="s">
        <v>4720</v>
      </c>
      <c r="M1122" s="133"/>
      <c r="N1122" s="82" t="s">
        <v>4688</v>
      </c>
      <c r="O1122" s="79" t="s">
        <v>4596</v>
      </c>
      <c r="P1122" s="79" t="s">
        <v>4692</v>
      </c>
      <c r="Q1122" s="79" t="e">
        <v>#N/A</v>
      </c>
      <c r="R1122" s="78" t="s">
        <v>3953</v>
      </c>
      <c r="S1122" s="86"/>
      <c r="T1122" s="78"/>
      <c r="U1122" s="78"/>
      <c r="V1122" s="79" t="e">
        <v>#N/A</v>
      </c>
      <c r="W1122" s="78"/>
      <c r="X1122" s="81" t="s">
        <v>4</v>
      </c>
      <c r="Y1122" s="81" t="s">
        <v>4</v>
      </c>
      <c r="Z1122" s="12"/>
      <c r="AA1122" s="91"/>
      <c r="AB1122" s="91"/>
      <c r="AC1122" s="78" t="s">
        <v>296</v>
      </c>
      <c r="AD1122" s="78" t="s">
        <v>4506</v>
      </c>
      <c r="AE1122" s="83"/>
      <c r="AF1122" s="78" t="s">
        <v>4506</v>
      </c>
      <c r="AG1122" s="78" t="s">
        <v>3953</v>
      </c>
      <c r="AH1122" s="2" t="s">
        <v>3957</v>
      </c>
      <c r="AI1122" s="78" t="s">
        <v>1628</v>
      </c>
      <c r="AJ1122" s="78" t="s">
        <v>1793</v>
      </c>
      <c r="AK1122" s="78" t="s">
        <v>1629</v>
      </c>
      <c r="AL1122" s="78"/>
      <c r="AM1122" s="81"/>
      <c r="AN1122" s="78"/>
      <c r="AO1122" s="78"/>
      <c r="AP1122" s="78"/>
      <c r="AQ1122" s="78"/>
      <c r="AR1122" s="78"/>
      <c r="AS1122" s="78"/>
      <c r="AT1122" s="5"/>
      <c r="AU1122" s="78"/>
      <c r="AV1122" s="78" t="s">
        <v>1898</v>
      </c>
      <c r="AW1122" s="78" t="s">
        <v>3923</v>
      </c>
      <c r="AX1122" s="87"/>
      <c r="AY1122" s="900" t="s">
        <v>4619</v>
      </c>
    </row>
    <row r="1123" spans="1:54" s="88" customFormat="1" ht="36.75" customHeight="1">
      <c r="A1123" s="52">
        <v>29</v>
      </c>
      <c r="B1123" s="78" t="s">
        <v>319</v>
      </c>
      <c r="C1123" s="78" t="s">
        <v>314</v>
      </c>
      <c r="D1123" s="78"/>
      <c r="E1123" s="56" t="str">
        <f t="shared" si="0"/>
        <v>40</v>
      </c>
      <c r="F1123" s="81" t="s">
        <v>4230</v>
      </c>
      <c r="G1123" s="81"/>
      <c r="H1123" s="85" t="s">
        <v>1710</v>
      </c>
      <c r="I1123" s="85" t="s">
        <v>5823</v>
      </c>
      <c r="J1123" s="85" t="s">
        <v>4603</v>
      </c>
      <c r="K1123" s="79"/>
      <c r="L1123" s="133" t="s">
        <v>4720</v>
      </c>
      <c r="M1123" s="133"/>
      <c r="N1123" s="82" t="s">
        <v>4688</v>
      </c>
      <c r="O1123" s="79" t="s">
        <v>4596</v>
      </c>
      <c r="P1123" s="79" t="s">
        <v>4692</v>
      </c>
      <c r="Q1123" s="79" t="e">
        <v>#N/A</v>
      </c>
      <c r="R1123" s="78" t="s">
        <v>3953</v>
      </c>
      <c r="S1123" s="86"/>
      <c r="T1123" s="78"/>
      <c r="U1123" s="78"/>
      <c r="V1123" s="79" t="e">
        <v>#N/A</v>
      </c>
      <c r="W1123" s="78"/>
      <c r="X1123" s="81" t="s">
        <v>4</v>
      </c>
      <c r="Y1123" s="81" t="s">
        <v>4</v>
      </c>
      <c r="Z1123" s="12"/>
      <c r="AA1123" s="91"/>
      <c r="AB1123" s="91"/>
      <c r="AC1123" s="78" t="s">
        <v>296</v>
      </c>
      <c r="AD1123" s="78" t="s">
        <v>4506</v>
      </c>
      <c r="AE1123" s="83"/>
      <c r="AF1123" s="78" t="s">
        <v>4506</v>
      </c>
      <c r="AG1123" s="78" t="s">
        <v>3953</v>
      </c>
      <c r="AH1123" s="2" t="s">
        <v>3958</v>
      </c>
      <c r="AI1123" s="78" t="s">
        <v>1628</v>
      </c>
      <c r="AJ1123" s="78" t="s">
        <v>1793</v>
      </c>
      <c r="AK1123" s="78" t="s">
        <v>1629</v>
      </c>
      <c r="AL1123" s="78"/>
      <c r="AM1123" s="81"/>
      <c r="AN1123" s="78"/>
      <c r="AO1123" s="78"/>
      <c r="AP1123" s="78"/>
      <c r="AQ1123" s="78"/>
      <c r="AR1123" s="78"/>
      <c r="AS1123" s="78"/>
      <c r="AT1123" s="5"/>
      <c r="AU1123" s="78"/>
      <c r="AV1123" s="78" t="s">
        <v>1898</v>
      </c>
      <c r="AW1123" s="78" t="s">
        <v>3923</v>
      </c>
      <c r="AX1123" s="87"/>
      <c r="AY1123" s="900" t="s">
        <v>4619</v>
      </c>
    </row>
    <row r="1124" spans="1:54" s="88" customFormat="1" ht="36.75" customHeight="1">
      <c r="A1124" s="52">
        <v>30</v>
      </c>
      <c r="B1124" s="78" t="s">
        <v>320</v>
      </c>
      <c r="C1124" s="78" t="s">
        <v>314</v>
      </c>
      <c r="D1124" s="78"/>
      <c r="E1124" s="56" t="str">
        <f t="shared" si="0"/>
        <v>40</v>
      </c>
      <c r="F1124" s="81" t="s">
        <v>4231</v>
      </c>
      <c r="G1124" s="81"/>
      <c r="H1124" s="85" t="s">
        <v>1710</v>
      </c>
      <c r="I1124" s="85" t="s">
        <v>5823</v>
      </c>
      <c r="J1124" s="85" t="s">
        <v>4603</v>
      </c>
      <c r="K1124" s="79"/>
      <c r="L1124" s="133" t="s">
        <v>4720</v>
      </c>
      <c r="M1124" s="133"/>
      <c r="N1124" s="82" t="s">
        <v>4688</v>
      </c>
      <c r="O1124" s="79" t="s">
        <v>4596</v>
      </c>
      <c r="P1124" s="79" t="s">
        <v>4692</v>
      </c>
      <c r="Q1124" s="79" t="e">
        <v>#N/A</v>
      </c>
      <c r="R1124" s="78" t="s">
        <v>3953</v>
      </c>
      <c r="S1124" s="86"/>
      <c r="T1124" s="78"/>
      <c r="U1124" s="78"/>
      <c r="V1124" s="79" t="e">
        <v>#N/A</v>
      </c>
      <c r="W1124" s="78"/>
      <c r="X1124" s="81" t="s">
        <v>4</v>
      </c>
      <c r="Y1124" s="81" t="s">
        <v>4</v>
      </c>
      <c r="Z1124" s="12"/>
      <c r="AA1124" s="91"/>
      <c r="AB1124" s="91"/>
      <c r="AC1124" s="78" t="s">
        <v>296</v>
      </c>
      <c r="AD1124" s="78" t="s">
        <v>4506</v>
      </c>
      <c r="AE1124" s="83"/>
      <c r="AF1124" s="78" t="s">
        <v>4506</v>
      </c>
      <c r="AG1124" s="78" t="s">
        <v>3953</v>
      </c>
      <c r="AH1124" s="2" t="s">
        <v>3959</v>
      </c>
      <c r="AI1124" s="78" t="s">
        <v>1628</v>
      </c>
      <c r="AJ1124" s="78" t="s">
        <v>1793</v>
      </c>
      <c r="AK1124" s="78" t="s">
        <v>1629</v>
      </c>
      <c r="AL1124" s="78"/>
      <c r="AM1124" s="81"/>
      <c r="AN1124" s="78"/>
      <c r="AO1124" s="78"/>
      <c r="AP1124" s="78"/>
      <c r="AQ1124" s="78"/>
      <c r="AR1124" s="78"/>
      <c r="AS1124" s="78"/>
      <c r="AT1124" s="5"/>
      <c r="AU1124" s="78"/>
      <c r="AV1124" s="78" t="s">
        <v>1898</v>
      </c>
      <c r="AW1124" s="78" t="s">
        <v>3923</v>
      </c>
      <c r="AX1124" s="87"/>
      <c r="AY1124" s="900" t="s">
        <v>4619</v>
      </c>
    </row>
    <row r="1125" spans="1:54" s="88" customFormat="1" ht="36.75" customHeight="1">
      <c r="A1125" s="52">
        <v>31</v>
      </c>
      <c r="B1125" s="78" t="s">
        <v>321</v>
      </c>
      <c r="C1125" s="78" t="s">
        <v>314</v>
      </c>
      <c r="D1125" s="78"/>
      <c r="E1125" s="56" t="str">
        <f t="shared" si="0"/>
        <v>40</v>
      </c>
      <c r="F1125" s="81" t="s">
        <v>4232</v>
      </c>
      <c r="G1125" s="81"/>
      <c r="H1125" s="85" t="s">
        <v>1710</v>
      </c>
      <c r="I1125" s="85" t="s">
        <v>5823</v>
      </c>
      <c r="J1125" s="85" t="s">
        <v>4603</v>
      </c>
      <c r="K1125" s="79"/>
      <c r="L1125" s="133" t="s">
        <v>4720</v>
      </c>
      <c r="M1125" s="133"/>
      <c r="N1125" s="82" t="s">
        <v>4688</v>
      </c>
      <c r="O1125" s="79" t="s">
        <v>4596</v>
      </c>
      <c r="P1125" s="79" t="s">
        <v>4692</v>
      </c>
      <c r="Q1125" s="79" t="e">
        <v>#N/A</v>
      </c>
      <c r="R1125" s="78" t="s">
        <v>3953</v>
      </c>
      <c r="S1125" s="86"/>
      <c r="T1125" s="78"/>
      <c r="U1125" s="78"/>
      <c r="V1125" s="79" t="e">
        <v>#N/A</v>
      </c>
      <c r="W1125" s="78"/>
      <c r="X1125" s="81" t="s">
        <v>4</v>
      </c>
      <c r="Y1125" s="81" t="s">
        <v>4</v>
      </c>
      <c r="Z1125" s="12"/>
      <c r="AA1125" s="91"/>
      <c r="AB1125" s="91"/>
      <c r="AC1125" s="78" t="s">
        <v>296</v>
      </c>
      <c r="AD1125" s="78" t="s">
        <v>4506</v>
      </c>
      <c r="AE1125" s="83"/>
      <c r="AF1125" s="78" t="s">
        <v>4506</v>
      </c>
      <c r="AG1125" s="78" t="s">
        <v>3953</v>
      </c>
      <c r="AH1125" s="2" t="s">
        <v>3960</v>
      </c>
      <c r="AI1125" s="78" t="s">
        <v>1628</v>
      </c>
      <c r="AJ1125" s="78" t="s">
        <v>1793</v>
      </c>
      <c r="AK1125" s="78" t="s">
        <v>1629</v>
      </c>
      <c r="AL1125" s="78"/>
      <c r="AM1125" s="81"/>
      <c r="AN1125" s="78"/>
      <c r="AO1125" s="78"/>
      <c r="AP1125" s="78"/>
      <c r="AQ1125" s="78"/>
      <c r="AR1125" s="78"/>
      <c r="AS1125" s="78"/>
      <c r="AT1125" s="5"/>
      <c r="AU1125" s="78"/>
      <c r="AV1125" s="78" t="s">
        <v>1898</v>
      </c>
      <c r="AW1125" s="78" t="s">
        <v>3923</v>
      </c>
      <c r="AX1125" s="87"/>
      <c r="AY1125" s="900" t="s">
        <v>4619</v>
      </c>
    </row>
    <row r="1126" spans="1:54" s="88" customFormat="1" ht="36.75" customHeight="1">
      <c r="A1126" s="52">
        <v>32</v>
      </c>
      <c r="B1126" s="78" t="s">
        <v>322</v>
      </c>
      <c r="C1126" s="78" t="s">
        <v>314</v>
      </c>
      <c r="D1126" s="78"/>
      <c r="E1126" s="56" t="str">
        <f t="shared" si="0"/>
        <v>40</v>
      </c>
      <c r="F1126" s="81" t="s">
        <v>4233</v>
      </c>
      <c r="G1126" s="81"/>
      <c r="H1126" s="85" t="s">
        <v>1710</v>
      </c>
      <c r="I1126" s="85" t="s">
        <v>5823</v>
      </c>
      <c r="J1126" s="85" t="s">
        <v>4603</v>
      </c>
      <c r="K1126" s="79"/>
      <c r="L1126" s="133" t="s">
        <v>4720</v>
      </c>
      <c r="M1126" s="133"/>
      <c r="N1126" s="82" t="s">
        <v>4688</v>
      </c>
      <c r="O1126" s="79" t="s">
        <v>4596</v>
      </c>
      <c r="P1126" s="79" t="s">
        <v>4692</v>
      </c>
      <c r="Q1126" s="79" t="e">
        <v>#N/A</v>
      </c>
      <c r="R1126" s="78" t="s">
        <v>3953</v>
      </c>
      <c r="S1126" s="86"/>
      <c r="T1126" s="78"/>
      <c r="U1126" s="78"/>
      <c r="V1126" s="79" t="e">
        <v>#N/A</v>
      </c>
      <c r="W1126" s="78"/>
      <c r="X1126" s="81" t="s">
        <v>4</v>
      </c>
      <c r="Y1126" s="81" t="s">
        <v>4</v>
      </c>
      <c r="Z1126" s="12"/>
      <c r="AA1126" s="91"/>
      <c r="AB1126" s="91"/>
      <c r="AC1126" s="78" t="s">
        <v>296</v>
      </c>
      <c r="AD1126" s="78" t="s">
        <v>4506</v>
      </c>
      <c r="AE1126" s="83"/>
      <c r="AF1126" s="78" t="s">
        <v>4506</v>
      </c>
      <c r="AG1126" s="78" t="s">
        <v>3953</v>
      </c>
      <c r="AH1126" s="2" t="s">
        <v>3961</v>
      </c>
      <c r="AI1126" s="78" t="s">
        <v>1628</v>
      </c>
      <c r="AJ1126" s="78" t="s">
        <v>1793</v>
      </c>
      <c r="AK1126" s="78" t="s">
        <v>1629</v>
      </c>
      <c r="AL1126" s="78"/>
      <c r="AM1126" s="81"/>
      <c r="AN1126" s="78"/>
      <c r="AO1126" s="78"/>
      <c r="AP1126" s="78"/>
      <c r="AQ1126" s="78"/>
      <c r="AR1126" s="78"/>
      <c r="AS1126" s="78"/>
      <c r="AT1126" s="5"/>
      <c r="AU1126" s="78"/>
      <c r="AV1126" s="78" t="s">
        <v>1898</v>
      </c>
      <c r="AW1126" s="78" t="s">
        <v>3923</v>
      </c>
      <c r="AX1126" s="87"/>
      <c r="AY1126" s="900" t="s">
        <v>4619</v>
      </c>
    </row>
    <row r="1127" spans="1:54" s="88" customFormat="1" ht="36.75" customHeight="1">
      <c r="A1127" s="52">
        <v>33</v>
      </c>
      <c r="B1127" s="78" t="s">
        <v>323</v>
      </c>
      <c r="C1127" s="78" t="s">
        <v>314</v>
      </c>
      <c r="D1127" s="78"/>
      <c r="E1127" s="56" t="str">
        <f t="shared" si="0"/>
        <v>40</v>
      </c>
      <c r="F1127" s="81" t="s">
        <v>4234</v>
      </c>
      <c r="G1127" s="81"/>
      <c r="H1127" s="85" t="s">
        <v>1710</v>
      </c>
      <c r="I1127" s="85" t="s">
        <v>5823</v>
      </c>
      <c r="J1127" s="85" t="s">
        <v>4603</v>
      </c>
      <c r="K1127" s="79"/>
      <c r="L1127" s="133" t="s">
        <v>4720</v>
      </c>
      <c r="M1127" s="133"/>
      <c r="N1127" s="82" t="s">
        <v>4688</v>
      </c>
      <c r="O1127" s="79" t="s">
        <v>4596</v>
      </c>
      <c r="P1127" s="79" t="s">
        <v>4692</v>
      </c>
      <c r="Q1127" s="79" t="e">
        <v>#N/A</v>
      </c>
      <c r="R1127" s="78" t="s">
        <v>3953</v>
      </c>
      <c r="S1127" s="86"/>
      <c r="T1127" s="78"/>
      <c r="U1127" s="78"/>
      <c r="V1127" s="79" t="e">
        <v>#N/A</v>
      </c>
      <c r="W1127" s="78"/>
      <c r="X1127" s="81" t="s">
        <v>4</v>
      </c>
      <c r="Y1127" s="81" t="s">
        <v>4</v>
      </c>
      <c r="Z1127" s="12"/>
      <c r="AA1127" s="91"/>
      <c r="AB1127" s="91"/>
      <c r="AC1127" s="78" t="s">
        <v>296</v>
      </c>
      <c r="AD1127" s="78" t="s">
        <v>4506</v>
      </c>
      <c r="AE1127" s="83"/>
      <c r="AF1127" s="78" t="s">
        <v>4506</v>
      </c>
      <c r="AG1127" s="78" t="s">
        <v>3953</v>
      </c>
      <c r="AH1127" s="2" t="s">
        <v>3962</v>
      </c>
      <c r="AI1127" s="78" t="s">
        <v>1628</v>
      </c>
      <c r="AJ1127" s="78" t="s">
        <v>1793</v>
      </c>
      <c r="AK1127" s="78" t="s">
        <v>1629</v>
      </c>
      <c r="AL1127" s="78"/>
      <c r="AM1127" s="81"/>
      <c r="AN1127" s="78"/>
      <c r="AO1127" s="78"/>
      <c r="AP1127" s="78"/>
      <c r="AQ1127" s="78"/>
      <c r="AR1127" s="78"/>
      <c r="AS1127" s="78"/>
      <c r="AT1127" s="5"/>
      <c r="AU1127" s="78"/>
      <c r="AV1127" s="78" t="s">
        <v>1898</v>
      </c>
      <c r="AW1127" s="78" t="s">
        <v>3923</v>
      </c>
      <c r="AX1127" s="87"/>
      <c r="AY1127" s="900" t="s">
        <v>4619</v>
      </c>
    </row>
    <row r="1128" spans="1:54" s="88" customFormat="1" ht="36.75" customHeight="1">
      <c r="A1128" s="52">
        <v>34</v>
      </c>
      <c r="B1128" s="78" t="s">
        <v>324</v>
      </c>
      <c r="C1128" s="78" t="s">
        <v>314</v>
      </c>
      <c r="D1128" s="78"/>
      <c r="E1128" s="56" t="str">
        <f t="shared" si="0"/>
        <v>40</v>
      </c>
      <c r="F1128" s="81" t="s">
        <v>4235</v>
      </c>
      <c r="G1128" s="81"/>
      <c r="H1128" s="85" t="s">
        <v>1710</v>
      </c>
      <c r="I1128" s="85" t="s">
        <v>5823</v>
      </c>
      <c r="J1128" s="85" t="s">
        <v>4603</v>
      </c>
      <c r="K1128" s="79"/>
      <c r="L1128" s="133" t="s">
        <v>4720</v>
      </c>
      <c r="M1128" s="133"/>
      <c r="N1128" s="82" t="s">
        <v>4688</v>
      </c>
      <c r="O1128" s="79" t="s">
        <v>4596</v>
      </c>
      <c r="P1128" s="79" t="s">
        <v>4692</v>
      </c>
      <c r="Q1128" s="79" t="e">
        <v>#N/A</v>
      </c>
      <c r="R1128" s="78" t="s">
        <v>3953</v>
      </c>
      <c r="S1128" s="86"/>
      <c r="T1128" s="78"/>
      <c r="U1128" s="78"/>
      <c r="V1128" s="79" t="e">
        <v>#N/A</v>
      </c>
      <c r="W1128" s="78"/>
      <c r="X1128" s="81" t="s">
        <v>4</v>
      </c>
      <c r="Y1128" s="81" t="s">
        <v>4</v>
      </c>
      <c r="Z1128" s="12"/>
      <c r="AA1128" s="91"/>
      <c r="AB1128" s="91"/>
      <c r="AC1128" s="78" t="s">
        <v>296</v>
      </c>
      <c r="AD1128" s="78" t="s">
        <v>4506</v>
      </c>
      <c r="AE1128" s="83"/>
      <c r="AF1128" s="78" t="s">
        <v>4506</v>
      </c>
      <c r="AG1128" s="78" t="s">
        <v>3953</v>
      </c>
      <c r="AH1128" s="2" t="s">
        <v>3963</v>
      </c>
      <c r="AI1128" s="78" t="s">
        <v>1628</v>
      </c>
      <c r="AJ1128" s="78" t="s">
        <v>1793</v>
      </c>
      <c r="AK1128" s="78" t="s">
        <v>1629</v>
      </c>
      <c r="AL1128" s="78"/>
      <c r="AM1128" s="81"/>
      <c r="AN1128" s="78"/>
      <c r="AO1128" s="78"/>
      <c r="AP1128" s="78"/>
      <c r="AQ1128" s="78"/>
      <c r="AR1128" s="78"/>
      <c r="AS1128" s="78"/>
      <c r="AT1128" s="5"/>
      <c r="AU1128" s="78"/>
      <c r="AV1128" s="78" t="s">
        <v>1898</v>
      </c>
      <c r="AW1128" s="78" t="s">
        <v>3923</v>
      </c>
      <c r="AX1128" s="87"/>
      <c r="AY1128" s="900" t="s">
        <v>4619</v>
      </c>
      <c r="AZ1128" s="115"/>
      <c r="BA1128" s="115"/>
      <c r="BB1128" s="115"/>
    </row>
    <row r="1129" spans="1:54" s="88" customFormat="1" ht="36.75" customHeight="1">
      <c r="A1129" s="52">
        <v>35</v>
      </c>
      <c r="B1129" s="56" t="s">
        <v>776</v>
      </c>
      <c r="C1129" s="56" t="s">
        <v>777</v>
      </c>
      <c r="D1129" s="56"/>
      <c r="E1129" s="56" t="str">
        <f t="shared" si="0"/>
        <v>48</v>
      </c>
      <c r="F1129" s="58" t="s">
        <v>4115</v>
      </c>
      <c r="G1129" s="58"/>
      <c r="H1129" s="85" t="s">
        <v>4619</v>
      </c>
      <c r="I1129" s="85" t="s">
        <v>5823</v>
      </c>
      <c r="J1129" s="85" t="s">
        <v>4603</v>
      </c>
      <c r="K1129" s="79"/>
      <c r="L1129" s="133" t="s">
        <v>4705</v>
      </c>
      <c r="M1129" s="133"/>
      <c r="N1129" s="17" t="s">
        <v>4426</v>
      </c>
      <c r="O1129" s="79" t="s">
        <v>4596</v>
      </c>
      <c r="P1129" s="79" t="s">
        <v>4642</v>
      </c>
      <c r="Q1129" s="79" t="e">
        <v>#N/A</v>
      </c>
      <c r="R1129" s="8" t="s">
        <v>1833</v>
      </c>
      <c r="S1129" s="86"/>
      <c r="T1129" s="78"/>
      <c r="U1129" s="78"/>
      <c r="V1129" s="79" t="e">
        <v>#N/A</v>
      </c>
      <c r="W1129" s="78"/>
      <c r="X1129" s="81" t="s">
        <v>4</v>
      </c>
      <c r="Y1129" s="81" t="s">
        <v>4</v>
      </c>
      <c r="Z1129" s="80"/>
      <c r="AA1129" s="91"/>
      <c r="AB1129" s="91"/>
      <c r="AC1129" s="8" t="s">
        <v>778</v>
      </c>
      <c r="AD1129" s="78" t="s">
        <v>1714</v>
      </c>
      <c r="AE1129" s="83"/>
      <c r="AF1129" s="78" t="s">
        <v>1714</v>
      </c>
      <c r="AG1129" s="8" t="s">
        <v>1833</v>
      </c>
      <c r="AH1129" s="10" t="s">
        <v>779</v>
      </c>
      <c r="AI1129" s="78" t="s">
        <v>1630</v>
      </c>
      <c r="AJ1129" s="78" t="s">
        <v>1829</v>
      </c>
      <c r="AK1129" s="78" t="s">
        <v>1629</v>
      </c>
      <c r="AL1129" s="78"/>
      <c r="AM1129" s="81"/>
      <c r="AN1129" s="78"/>
      <c r="AO1129" s="78"/>
      <c r="AP1129" s="78"/>
      <c r="AQ1129" s="78"/>
      <c r="AR1129" s="78"/>
      <c r="AS1129" s="78"/>
      <c r="AT1129" s="5"/>
      <c r="AU1129" s="78"/>
      <c r="AV1129" s="78" t="s">
        <v>1868</v>
      </c>
      <c r="AW1129" s="78" t="s">
        <v>3923</v>
      </c>
      <c r="AX1129" s="87"/>
      <c r="AY1129" s="900" t="s">
        <v>4619</v>
      </c>
      <c r="AZ1129" s="115"/>
      <c r="BA1129" s="115"/>
      <c r="BB1129" s="115"/>
    </row>
    <row r="1130" spans="1:54" s="88" customFormat="1" ht="36.75" customHeight="1">
      <c r="A1130" s="52">
        <v>36</v>
      </c>
      <c r="B1130" s="56" t="s">
        <v>781</v>
      </c>
      <c r="C1130" s="56" t="s">
        <v>777</v>
      </c>
      <c r="D1130" s="56"/>
      <c r="E1130" s="56" t="str">
        <f t="shared" si="0"/>
        <v>48</v>
      </c>
      <c r="F1130" s="58" t="s">
        <v>4114</v>
      </c>
      <c r="G1130" s="58"/>
      <c r="H1130" s="85" t="s">
        <v>4619</v>
      </c>
      <c r="I1130" s="85" t="s">
        <v>5823</v>
      </c>
      <c r="J1130" s="85" t="s">
        <v>4603</v>
      </c>
      <c r="K1130" s="79"/>
      <c r="L1130" s="133" t="s">
        <v>4705</v>
      </c>
      <c r="M1130" s="133"/>
      <c r="N1130" s="17" t="s">
        <v>4426</v>
      </c>
      <c r="O1130" s="79" t="s">
        <v>4596</v>
      </c>
      <c r="P1130" s="79" t="s">
        <v>4642</v>
      </c>
      <c r="Q1130" s="79" t="e">
        <v>#N/A</v>
      </c>
      <c r="R1130" s="8" t="s">
        <v>1833</v>
      </c>
      <c r="S1130" s="86"/>
      <c r="T1130" s="78"/>
      <c r="U1130" s="78"/>
      <c r="V1130" s="79" t="e">
        <v>#N/A</v>
      </c>
      <c r="W1130" s="78"/>
      <c r="X1130" s="81" t="s">
        <v>4</v>
      </c>
      <c r="Y1130" s="81" t="s">
        <v>4</v>
      </c>
      <c r="Z1130" s="80"/>
      <c r="AA1130" s="91"/>
      <c r="AB1130" s="91"/>
      <c r="AC1130" s="8" t="s">
        <v>778</v>
      </c>
      <c r="AD1130" s="78" t="s">
        <v>1714</v>
      </c>
      <c r="AE1130" s="83"/>
      <c r="AF1130" s="78" t="s">
        <v>1714</v>
      </c>
      <c r="AG1130" s="8" t="s">
        <v>1833</v>
      </c>
      <c r="AH1130" s="10" t="s">
        <v>779</v>
      </c>
      <c r="AI1130" s="78" t="s">
        <v>1630</v>
      </c>
      <c r="AJ1130" s="78" t="s">
        <v>1829</v>
      </c>
      <c r="AK1130" s="78" t="s">
        <v>1629</v>
      </c>
      <c r="AL1130" s="78"/>
      <c r="AM1130" s="81"/>
      <c r="AN1130" s="78"/>
      <c r="AO1130" s="78"/>
      <c r="AP1130" s="78"/>
      <c r="AQ1130" s="78"/>
      <c r="AR1130" s="78"/>
      <c r="AS1130" s="78"/>
      <c r="AT1130" s="5"/>
      <c r="AU1130" s="78"/>
      <c r="AV1130" s="78" t="s">
        <v>1868</v>
      </c>
      <c r="AW1130" s="78" t="s">
        <v>3923</v>
      </c>
      <c r="AX1130" s="87"/>
      <c r="AY1130" s="900" t="s">
        <v>4619</v>
      </c>
      <c r="AZ1130" s="115"/>
      <c r="BA1130" s="115"/>
      <c r="BB1130" s="115"/>
    </row>
    <row r="1131" spans="1:54" s="88" customFormat="1" ht="36.75" customHeight="1">
      <c r="A1131" s="52">
        <v>37</v>
      </c>
      <c r="B1131" s="56" t="s">
        <v>780</v>
      </c>
      <c r="C1131" s="56" t="s">
        <v>777</v>
      </c>
      <c r="D1131" s="56"/>
      <c r="E1131" s="56" t="str">
        <f t="shared" si="0"/>
        <v>48</v>
      </c>
      <c r="F1131" s="58" t="s">
        <v>4113</v>
      </c>
      <c r="G1131" s="58"/>
      <c r="H1131" s="85" t="s">
        <v>4619</v>
      </c>
      <c r="I1131" s="85" t="s">
        <v>5823</v>
      </c>
      <c r="J1131" s="85" t="s">
        <v>4603</v>
      </c>
      <c r="K1131" s="79"/>
      <c r="L1131" s="133" t="s">
        <v>4705</v>
      </c>
      <c r="M1131" s="133"/>
      <c r="N1131" s="17" t="s">
        <v>4426</v>
      </c>
      <c r="O1131" s="79" t="s">
        <v>4596</v>
      </c>
      <c r="P1131" s="79" t="s">
        <v>4642</v>
      </c>
      <c r="Q1131" s="79" t="e">
        <v>#N/A</v>
      </c>
      <c r="R1131" s="8" t="s">
        <v>1833</v>
      </c>
      <c r="S1131" s="86"/>
      <c r="T1131" s="78"/>
      <c r="U1131" s="78"/>
      <c r="V1131" s="79" t="e">
        <v>#N/A</v>
      </c>
      <c r="W1131" s="78"/>
      <c r="X1131" s="81" t="s">
        <v>4</v>
      </c>
      <c r="Y1131" s="81" t="s">
        <v>4</v>
      </c>
      <c r="Z1131" s="80"/>
      <c r="AA1131" s="91"/>
      <c r="AB1131" s="91"/>
      <c r="AC1131" s="8" t="s">
        <v>778</v>
      </c>
      <c r="AD1131" s="78" t="s">
        <v>1714</v>
      </c>
      <c r="AE1131" s="83"/>
      <c r="AF1131" s="78" t="s">
        <v>1714</v>
      </c>
      <c r="AG1131" s="8" t="s">
        <v>1833</v>
      </c>
      <c r="AH1131" s="10" t="s">
        <v>779</v>
      </c>
      <c r="AI1131" s="78" t="s">
        <v>1630</v>
      </c>
      <c r="AJ1131" s="78" t="s">
        <v>1829</v>
      </c>
      <c r="AK1131" s="78" t="s">
        <v>1629</v>
      </c>
      <c r="AL1131" s="78"/>
      <c r="AM1131" s="81"/>
      <c r="AN1131" s="78"/>
      <c r="AO1131" s="78"/>
      <c r="AP1131" s="78"/>
      <c r="AQ1131" s="78"/>
      <c r="AR1131" s="78"/>
      <c r="AS1131" s="78"/>
      <c r="AT1131" s="5"/>
      <c r="AU1131" s="78"/>
      <c r="AV1131" s="78" t="s">
        <v>1868</v>
      </c>
      <c r="AW1131" s="78" t="s">
        <v>3923</v>
      </c>
      <c r="AX1131" s="87"/>
      <c r="AY1131" s="900" t="s">
        <v>4619</v>
      </c>
      <c r="AZ1131" s="115"/>
      <c r="BA1131" s="115"/>
      <c r="BB1131" s="115"/>
    </row>
    <row r="1132" spans="1:54" s="88" customFormat="1" ht="36.75" customHeight="1">
      <c r="A1132" s="52">
        <v>38</v>
      </c>
      <c r="B1132" s="6" t="s">
        <v>4342</v>
      </c>
      <c r="C1132" s="6" t="s">
        <v>4343</v>
      </c>
      <c r="D1132" s="6"/>
      <c r="E1132" s="56" t="str">
        <f t="shared" si="0"/>
        <v>80</v>
      </c>
      <c r="F1132" s="4">
        <v>43292.784990740744</v>
      </c>
      <c r="G1132" s="7"/>
      <c r="H1132" s="85" t="s">
        <v>1710</v>
      </c>
      <c r="I1132" s="85" t="s">
        <v>5823</v>
      </c>
      <c r="J1132" s="85" t="s">
        <v>4616</v>
      </c>
      <c r="K1132" s="79"/>
      <c r="L1132" s="133" t="s">
        <v>4720</v>
      </c>
      <c r="M1132" s="133"/>
      <c r="N1132" s="82" t="s">
        <v>4688</v>
      </c>
      <c r="O1132" s="79" t="s">
        <v>4596</v>
      </c>
      <c r="P1132" s="79" t="s">
        <v>4692</v>
      </c>
      <c r="Q1132" s="79" t="e">
        <v>#N/A</v>
      </c>
      <c r="R1132" s="9" t="s">
        <v>4564</v>
      </c>
      <c r="S1132" s="86"/>
      <c r="T1132" s="78"/>
      <c r="U1132" s="78"/>
      <c r="V1132" s="79" t="e">
        <v>#N/A</v>
      </c>
      <c r="W1132" s="7"/>
      <c r="X1132" s="80" t="s">
        <v>4</v>
      </c>
      <c r="Y1132" s="81" t="s">
        <v>4</v>
      </c>
      <c r="Z1132" s="12"/>
      <c r="AA1132" s="91"/>
      <c r="AB1132" s="91"/>
      <c r="AC1132" s="6" t="s">
        <v>4344</v>
      </c>
      <c r="AD1132" s="78" t="s">
        <v>4506</v>
      </c>
      <c r="AE1132" s="83"/>
      <c r="AF1132" s="78" t="s">
        <v>4506</v>
      </c>
      <c r="AG1132" s="9" t="s">
        <v>4564</v>
      </c>
      <c r="AH1132" s="10" t="s">
        <v>4345</v>
      </c>
      <c r="AI1132" s="1" t="s">
        <v>1628</v>
      </c>
      <c r="AJ1132" s="78" t="s">
        <v>1793</v>
      </c>
      <c r="AK1132" s="78" t="s">
        <v>1629</v>
      </c>
      <c r="AL1132" s="78"/>
      <c r="AM1132" s="78"/>
      <c r="AN1132" s="6" t="s">
        <v>334</v>
      </c>
      <c r="AO1132" s="6" t="s">
        <v>4263</v>
      </c>
      <c r="AP1132" s="78"/>
      <c r="AQ1132" s="8"/>
      <c r="AR1132" s="78"/>
      <c r="AS1132" s="78"/>
      <c r="AT1132" s="78"/>
      <c r="AU1132" s="78"/>
      <c r="AV1132" s="87" t="s">
        <v>4588</v>
      </c>
      <c r="AW1132" s="78"/>
      <c r="AX1132" s="87"/>
      <c r="AY1132" s="900" t="s">
        <v>4619</v>
      </c>
    </row>
    <row r="1133" spans="1:54" s="88" customFormat="1" ht="36.75" customHeight="1">
      <c r="A1133" s="52">
        <v>39</v>
      </c>
      <c r="B1133" s="78" t="s">
        <v>4349</v>
      </c>
      <c r="C1133" s="78" t="s">
        <v>4350</v>
      </c>
      <c r="D1133" s="78"/>
      <c r="E1133" s="56" t="str">
        <f t="shared" si="0"/>
        <v>90</v>
      </c>
      <c r="F1133" s="11">
        <v>43350</v>
      </c>
      <c r="G1133" s="11"/>
      <c r="H1133" s="85" t="s">
        <v>4619</v>
      </c>
      <c r="I1133" s="85" t="s">
        <v>5823</v>
      </c>
      <c r="J1133" s="85" t="s">
        <v>4611</v>
      </c>
      <c r="K1133" s="79"/>
      <c r="L1133" s="133" t="s">
        <v>4763</v>
      </c>
      <c r="M1133" s="133"/>
      <c r="N1133" s="82" t="s">
        <v>4688</v>
      </c>
      <c r="O1133" s="79" t="s">
        <v>4596</v>
      </c>
      <c r="P1133" s="79" t="s">
        <v>4679</v>
      </c>
      <c r="Q1133" s="79" t="e">
        <v>#N/A</v>
      </c>
      <c r="R1133" s="78" t="s">
        <v>4761</v>
      </c>
      <c r="S1133" s="86"/>
      <c r="T1133" s="78"/>
      <c r="U1133" s="78"/>
      <c r="V1133" s="79" t="e">
        <v>#N/A</v>
      </c>
      <c r="W1133" s="11"/>
      <c r="X1133" s="80" t="s">
        <v>4</v>
      </c>
      <c r="Y1133" s="81" t="s">
        <v>4</v>
      </c>
      <c r="Z1133" s="12"/>
      <c r="AA1133" s="91"/>
      <c r="AB1133" s="91"/>
      <c r="AC1133" s="78" t="s">
        <v>296</v>
      </c>
      <c r="AD1133" s="78" t="s">
        <v>4506</v>
      </c>
      <c r="AE1133" s="83"/>
      <c r="AF1133" s="78" t="s">
        <v>4506</v>
      </c>
      <c r="AG1133" s="78" t="s">
        <v>2330</v>
      </c>
      <c r="AH1133" s="78" t="s">
        <v>4352</v>
      </c>
      <c r="AI1133" s="78" t="s">
        <v>1628</v>
      </c>
      <c r="AJ1133" s="78" t="s">
        <v>1622</v>
      </c>
      <c r="AK1133" s="78" t="s">
        <v>1624</v>
      </c>
      <c r="AL1133" s="78"/>
      <c r="AM1133" s="78"/>
      <c r="AN1133" s="78" t="s">
        <v>4351</v>
      </c>
      <c r="AO1133" s="78"/>
      <c r="AP1133" s="78"/>
      <c r="AQ1133" s="78"/>
      <c r="AR1133" s="78"/>
      <c r="AS1133" s="78"/>
      <c r="AT1133" s="78"/>
      <c r="AU1133" s="78"/>
      <c r="AV1133" s="87" t="s">
        <v>4588</v>
      </c>
      <c r="AW1133" s="78"/>
      <c r="AX1133" s="87"/>
      <c r="AY1133" s="900" t="s">
        <v>4653</v>
      </c>
    </row>
    <row r="1134" spans="1:54" s="88" customFormat="1" ht="36.75" customHeight="1">
      <c r="A1134" s="52">
        <v>40</v>
      </c>
      <c r="B1134" s="78" t="s">
        <v>4353</v>
      </c>
      <c r="C1134" s="78" t="s">
        <v>4350</v>
      </c>
      <c r="D1134" s="78"/>
      <c r="E1134" s="56" t="str">
        <f t="shared" si="0"/>
        <v>90</v>
      </c>
      <c r="F1134" s="11">
        <v>43350</v>
      </c>
      <c r="G1134" s="11"/>
      <c r="H1134" s="85" t="s">
        <v>4619</v>
      </c>
      <c r="I1134" s="85" t="s">
        <v>5823</v>
      </c>
      <c r="J1134" s="85" t="s">
        <v>4611</v>
      </c>
      <c r="K1134" s="79"/>
      <c r="L1134" s="133" t="s">
        <v>4763</v>
      </c>
      <c r="M1134" s="133"/>
      <c r="N1134" s="82" t="s">
        <v>4688</v>
      </c>
      <c r="O1134" s="79" t="s">
        <v>4596</v>
      </c>
      <c r="P1134" s="79" t="s">
        <v>4679</v>
      </c>
      <c r="Q1134" s="79" t="e">
        <v>#N/A</v>
      </c>
      <c r="R1134" s="78" t="s">
        <v>4761</v>
      </c>
      <c r="S1134" s="86"/>
      <c r="T1134" s="78"/>
      <c r="U1134" s="78"/>
      <c r="V1134" s="79" t="e">
        <v>#N/A</v>
      </c>
      <c r="W1134" s="11"/>
      <c r="X1134" s="80" t="s">
        <v>4</v>
      </c>
      <c r="Y1134" s="81" t="s">
        <v>4</v>
      </c>
      <c r="Z1134" s="12"/>
      <c r="AA1134" s="91"/>
      <c r="AB1134" s="91"/>
      <c r="AC1134" s="78" t="s">
        <v>296</v>
      </c>
      <c r="AD1134" s="78" t="s">
        <v>4506</v>
      </c>
      <c r="AE1134" s="83"/>
      <c r="AF1134" s="78" t="s">
        <v>4506</v>
      </c>
      <c r="AG1134" s="78" t="s">
        <v>2330</v>
      </c>
      <c r="AH1134" s="78" t="s">
        <v>4352</v>
      </c>
      <c r="AI1134" s="78" t="s">
        <v>1628</v>
      </c>
      <c r="AJ1134" s="78" t="s">
        <v>1622</v>
      </c>
      <c r="AK1134" s="78" t="s">
        <v>1624</v>
      </c>
      <c r="AL1134" s="78"/>
      <c r="AM1134" s="78"/>
      <c r="AN1134" s="78" t="s">
        <v>4351</v>
      </c>
      <c r="AO1134" s="78"/>
      <c r="AP1134" s="78"/>
      <c r="AQ1134" s="78"/>
      <c r="AR1134" s="78"/>
      <c r="AS1134" s="78"/>
      <c r="AT1134" s="78"/>
      <c r="AU1134" s="78"/>
      <c r="AV1134" s="87" t="s">
        <v>4588</v>
      </c>
      <c r="AW1134" s="78"/>
      <c r="AX1134" s="87"/>
      <c r="AY1134" s="900" t="s">
        <v>4653</v>
      </c>
    </row>
    <row r="1135" spans="1:54" s="88" customFormat="1" ht="36.75" customHeight="1">
      <c r="A1135" s="52">
        <v>41</v>
      </c>
      <c r="B1135" s="78" t="s">
        <v>4354</v>
      </c>
      <c r="C1135" s="78" t="s">
        <v>4350</v>
      </c>
      <c r="D1135" s="78"/>
      <c r="E1135" s="56" t="str">
        <f t="shared" si="0"/>
        <v>90</v>
      </c>
      <c r="F1135" s="11">
        <v>43350</v>
      </c>
      <c r="G1135" s="11"/>
      <c r="H1135" s="85" t="s">
        <v>4619</v>
      </c>
      <c r="I1135" s="85" t="s">
        <v>5823</v>
      </c>
      <c r="J1135" s="85" t="s">
        <v>4611</v>
      </c>
      <c r="K1135" s="79"/>
      <c r="L1135" s="133" t="s">
        <v>4763</v>
      </c>
      <c r="M1135" s="133"/>
      <c r="N1135" s="82" t="s">
        <v>4688</v>
      </c>
      <c r="O1135" s="79" t="s">
        <v>4596</v>
      </c>
      <c r="P1135" s="79" t="s">
        <v>4679</v>
      </c>
      <c r="Q1135" s="79" t="e">
        <v>#N/A</v>
      </c>
      <c r="R1135" s="78" t="s">
        <v>4761</v>
      </c>
      <c r="S1135" s="86"/>
      <c r="T1135" s="78"/>
      <c r="U1135" s="78"/>
      <c r="V1135" s="79" t="e">
        <v>#N/A</v>
      </c>
      <c r="W1135" s="11"/>
      <c r="X1135" s="80" t="s">
        <v>4</v>
      </c>
      <c r="Y1135" s="81" t="s">
        <v>4</v>
      </c>
      <c r="Z1135" s="12"/>
      <c r="AA1135" s="91"/>
      <c r="AB1135" s="91"/>
      <c r="AC1135" s="78" t="s">
        <v>296</v>
      </c>
      <c r="AD1135" s="78" t="s">
        <v>4506</v>
      </c>
      <c r="AE1135" s="83"/>
      <c r="AF1135" s="78" t="s">
        <v>4506</v>
      </c>
      <c r="AG1135" s="78" t="s">
        <v>2330</v>
      </c>
      <c r="AH1135" s="78" t="s">
        <v>4352</v>
      </c>
      <c r="AI1135" s="78" t="s">
        <v>1628</v>
      </c>
      <c r="AJ1135" s="78" t="s">
        <v>1622</v>
      </c>
      <c r="AK1135" s="78" t="s">
        <v>1624</v>
      </c>
      <c r="AL1135" s="78"/>
      <c r="AM1135" s="78"/>
      <c r="AN1135" s="78" t="s">
        <v>4351</v>
      </c>
      <c r="AO1135" s="78"/>
      <c r="AP1135" s="78"/>
      <c r="AQ1135" s="78"/>
      <c r="AR1135" s="78"/>
      <c r="AS1135" s="78"/>
      <c r="AT1135" s="78"/>
      <c r="AU1135" s="78"/>
      <c r="AV1135" s="87" t="s">
        <v>4588</v>
      </c>
      <c r="AW1135" s="78"/>
      <c r="AX1135" s="87"/>
      <c r="AY1135" s="900" t="s">
        <v>4653</v>
      </c>
    </row>
    <row r="1136" spans="1:54" s="88" customFormat="1" ht="36.75" customHeight="1">
      <c r="A1136" s="52">
        <v>42</v>
      </c>
      <c r="B1136" s="78" t="s">
        <v>4355</v>
      </c>
      <c r="C1136" s="78" t="s">
        <v>4350</v>
      </c>
      <c r="D1136" s="78"/>
      <c r="E1136" s="56" t="str">
        <f t="shared" si="0"/>
        <v>90</v>
      </c>
      <c r="F1136" s="11">
        <v>43350</v>
      </c>
      <c r="G1136" s="11"/>
      <c r="H1136" s="85" t="s">
        <v>4619</v>
      </c>
      <c r="I1136" s="85" t="s">
        <v>5823</v>
      </c>
      <c r="J1136" s="85" t="s">
        <v>4611</v>
      </c>
      <c r="K1136" s="79"/>
      <c r="L1136" s="133" t="s">
        <v>4763</v>
      </c>
      <c r="M1136" s="133"/>
      <c r="N1136" s="82" t="s">
        <v>4688</v>
      </c>
      <c r="O1136" s="79" t="s">
        <v>4596</v>
      </c>
      <c r="P1136" s="79" t="s">
        <v>4679</v>
      </c>
      <c r="Q1136" s="79" t="e">
        <v>#N/A</v>
      </c>
      <c r="R1136" s="78" t="s">
        <v>4761</v>
      </c>
      <c r="S1136" s="86"/>
      <c r="T1136" s="78"/>
      <c r="U1136" s="78"/>
      <c r="V1136" s="79" t="e">
        <v>#N/A</v>
      </c>
      <c r="W1136" s="11"/>
      <c r="X1136" s="80" t="s">
        <v>4</v>
      </c>
      <c r="Y1136" s="81" t="s">
        <v>4</v>
      </c>
      <c r="Z1136" s="12"/>
      <c r="AA1136" s="91"/>
      <c r="AB1136" s="91"/>
      <c r="AC1136" s="78" t="s">
        <v>296</v>
      </c>
      <c r="AD1136" s="78" t="s">
        <v>4506</v>
      </c>
      <c r="AE1136" s="83"/>
      <c r="AF1136" s="78" t="s">
        <v>4506</v>
      </c>
      <c r="AG1136" s="78" t="s">
        <v>2330</v>
      </c>
      <c r="AH1136" s="78" t="s">
        <v>4352</v>
      </c>
      <c r="AI1136" s="78" t="s">
        <v>1628</v>
      </c>
      <c r="AJ1136" s="78" t="s">
        <v>1622</v>
      </c>
      <c r="AK1136" s="78" t="s">
        <v>1624</v>
      </c>
      <c r="AL1136" s="78"/>
      <c r="AM1136" s="78"/>
      <c r="AN1136" s="78" t="s">
        <v>4351</v>
      </c>
      <c r="AO1136" s="78"/>
      <c r="AP1136" s="78"/>
      <c r="AQ1136" s="78"/>
      <c r="AR1136" s="78"/>
      <c r="AS1136" s="78"/>
      <c r="AT1136" s="78"/>
      <c r="AU1136" s="78"/>
      <c r="AV1136" s="87" t="s">
        <v>4588</v>
      </c>
      <c r="AW1136" s="78"/>
      <c r="AX1136" s="87"/>
      <c r="AY1136" s="900" t="s">
        <v>4653</v>
      </c>
    </row>
    <row r="1137" spans="1:54" s="88" customFormat="1" ht="36.75" customHeight="1">
      <c r="A1137" s="52">
        <v>43</v>
      </c>
      <c r="B1137" s="78" t="s">
        <v>4356</v>
      </c>
      <c r="C1137" s="78" t="s">
        <v>4350</v>
      </c>
      <c r="D1137" s="78"/>
      <c r="E1137" s="56" t="str">
        <f t="shared" si="0"/>
        <v>90</v>
      </c>
      <c r="F1137" s="11">
        <v>43350</v>
      </c>
      <c r="G1137" s="11"/>
      <c r="H1137" s="85" t="s">
        <v>4619</v>
      </c>
      <c r="I1137" s="85" t="s">
        <v>5823</v>
      </c>
      <c r="J1137" s="85" t="s">
        <v>4611</v>
      </c>
      <c r="K1137" s="79"/>
      <c r="L1137" s="133" t="s">
        <v>4763</v>
      </c>
      <c r="M1137" s="133"/>
      <c r="N1137" s="82" t="s">
        <v>4688</v>
      </c>
      <c r="O1137" s="79" t="s">
        <v>4596</v>
      </c>
      <c r="P1137" s="79" t="s">
        <v>4679</v>
      </c>
      <c r="Q1137" s="79" t="e">
        <v>#N/A</v>
      </c>
      <c r="R1137" s="78" t="s">
        <v>4761</v>
      </c>
      <c r="S1137" s="86"/>
      <c r="T1137" s="78"/>
      <c r="U1137" s="78"/>
      <c r="V1137" s="79" t="e">
        <v>#N/A</v>
      </c>
      <c r="W1137" s="11"/>
      <c r="X1137" s="80" t="s">
        <v>4</v>
      </c>
      <c r="Y1137" s="81" t="s">
        <v>4</v>
      </c>
      <c r="Z1137" s="12"/>
      <c r="AA1137" s="91"/>
      <c r="AB1137" s="91"/>
      <c r="AC1137" s="78" t="s">
        <v>296</v>
      </c>
      <c r="AD1137" s="78" t="s">
        <v>4506</v>
      </c>
      <c r="AE1137" s="83"/>
      <c r="AF1137" s="78" t="s">
        <v>4506</v>
      </c>
      <c r="AG1137" s="78" t="s">
        <v>2330</v>
      </c>
      <c r="AH1137" s="78" t="s">
        <v>4352</v>
      </c>
      <c r="AI1137" s="78" t="s">
        <v>1628</v>
      </c>
      <c r="AJ1137" s="78" t="s">
        <v>1622</v>
      </c>
      <c r="AK1137" s="78" t="s">
        <v>1624</v>
      </c>
      <c r="AL1137" s="78"/>
      <c r="AM1137" s="78"/>
      <c r="AN1137" s="78" t="s">
        <v>4351</v>
      </c>
      <c r="AO1137" s="78"/>
      <c r="AP1137" s="78"/>
      <c r="AQ1137" s="78"/>
      <c r="AR1137" s="78"/>
      <c r="AS1137" s="78"/>
      <c r="AT1137" s="78"/>
      <c r="AU1137" s="78"/>
      <c r="AV1137" s="87" t="s">
        <v>4588</v>
      </c>
      <c r="AW1137" s="78"/>
      <c r="AX1137" s="87"/>
      <c r="AY1137" s="900" t="s">
        <v>4653</v>
      </c>
    </row>
    <row r="1138" spans="1:54" s="115" customFormat="1" ht="36.75" customHeight="1">
      <c r="A1138" s="52">
        <v>44</v>
      </c>
      <c r="B1138" s="78" t="s">
        <v>4357</v>
      </c>
      <c r="C1138" s="78" t="s">
        <v>4350</v>
      </c>
      <c r="D1138" s="78"/>
      <c r="E1138" s="56" t="str">
        <f t="shared" si="0"/>
        <v>90</v>
      </c>
      <c r="F1138" s="11">
        <v>43350</v>
      </c>
      <c r="G1138" s="11"/>
      <c r="H1138" s="85" t="s">
        <v>4619</v>
      </c>
      <c r="I1138" s="85" t="s">
        <v>5823</v>
      </c>
      <c r="J1138" s="85" t="s">
        <v>4611</v>
      </c>
      <c r="K1138" s="79"/>
      <c r="L1138" s="133" t="s">
        <v>4763</v>
      </c>
      <c r="M1138" s="133"/>
      <c r="N1138" s="82" t="s">
        <v>4688</v>
      </c>
      <c r="O1138" s="79" t="s">
        <v>4596</v>
      </c>
      <c r="P1138" s="79" t="s">
        <v>4679</v>
      </c>
      <c r="Q1138" s="79" t="e">
        <v>#N/A</v>
      </c>
      <c r="R1138" s="78" t="s">
        <v>4761</v>
      </c>
      <c r="S1138" s="86"/>
      <c r="T1138" s="78"/>
      <c r="U1138" s="78"/>
      <c r="V1138" s="79" t="e">
        <v>#N/A</v>
      </c>
      <c r="W1138" s="11"/>
      <c r="X1138" s="80" t="s">
        <v>4</v>
      </c>
      <c r="Y1138" s="81" t="s">
        <v>4</v>
      </c>
      <c r="Z1138" s="12"/>
      <c r="AA1138" s="91"/>
      <c r="AB1138" s="91"/>
      <c r="AC1138" s="78" t="s">
        <v>296</v>
      </c>
      <c r="AD1138" s="78" t="s">
        <v>4506</v>
      </c>
      <c r="AE1138" s="83"/>
      <c r="AF1138" s="78" t="s">
        <v>4506</v>
      </c>
      <c r="AG1138" s="78" t="s">
        <v>2330</v>
      </c>
      <c r="AH1138" s="78" t="s">
        <v>4352</v>
      </c>
      <c r="AI1138" s="78" t="s">
        <v>1628</v>
      </c>
      <c r="AJ1138" s="78" t="s">
        <v>1622</v>
      </c>
      <c r="AK1138" s="78" t="s">
        <v>1624</v>
      </c>
      <c r="AL1138" s="78"/>
      <c r="AM1138" s="78"/>
      <c r="AN1138" s="78" t="s">
        <v>4351</v>
      </c>
      <c r="AO1138" s="78"/>
      <c r="AP1138" s="78"/>
      <c r="AQ1138" s="78"/>
      <c r="AR1138" s="78"/>
      <c r="AS1138" s="78"/>
      <c r="AT1138" s="78"/>
      <c r="AU1138" s="78"/>
      <c r="AV1138" s="87" t="s">
        <v>4588</v>
      </c>
      <c r="AW1138" s="78"/>
      <c r="AX1138" s="87"/>
      <c r="AY1138" s="900" t="s">
        <v>4653</v>
      </c>
      <c r="AZ1138" s="88"/>
      <c r="BA1138" s="88"/>
      <c r="BB1138" s="88"/>
    </row>
    <row r="1139" spans="1:54" s="88" customFormat="1" ht="36.75" customHeight="1">
      <c r="A1139" s="52">
        <v>45</v>
      </c>
      <c r="B1139" s="78" t="s">
        <v>4358</v>
      </c>
      <c r="C1139" s="78" t="s">
        <v>4350</v>
      </c>
      <c r="D1139" s="78"/>
      <c r="E1139" s="56" t="str">
        <f t="shared" si="0"/>
        <v>90</v>
      </c>
      <c r="F1139" s="11">
        <v>43350</v>
      </c>
      <c r="G1139" s="11"/>
      <c r="H1139" s="85" t="s">
        <v>4619</v>
      </c>
      <c r="I1139" s="85" t="s">
        <v>5823</v>
      </c>
      <c r="J1139" s="85" t="s">
        <v>4611</v>
      </c>
      <c r="K1139" s="79"/>
      <c r="L1139" s="133" t="s">
        <v>4763</v>
      </c>
      <c r="M1139" s="133"/>
      <c r="N1139" s="82" t="s">
        <v>4688</v>
      </c>
      <c r="O1139" s="79" t="s">
        <v>4596</v>
      </c>
      <c r="P1139" s="79" t="s">
        <v>4679</v>
      </c>
      <c r="Q1139" s="79" t="e">
        <v>#N/A</v>
      </c>
      <c r="R1139" s="78" t="s">
        <v>4761</v>
      </c>
      <c r="S1139" s="86"/>
      <c r="T1139" s="78"/>
      <c r="U1139" s="78"/>
      <c r="V1139" s="79" t="e">
        <v>#N/A</v>
      </c>
      <c r="W1139" s="11"/>
      <c r="X1139" s="80" t="s">
        <v>4</v>
      </c>
      <c r="Y1139" s="81" t="s">
        <v>4</v>
      </c>
      <c r="Z1139" s="12"/>
      <c r="AA1139" s="91"/>
      <c r="AB1139" s="91"/>
      <c r="AC1139" s="78" t="s">
        <v>296</v>
      </c>
      <c r="AD1139" s="78" t="s">
        <v>4506</v>
      </c>
      <c r="AE1139" s="83"/>
      <c r="AF1139" s="78" t="s">
        <v>4506</v>
      </c>
      <c r="AG1139" s="78" t="s">
        <v>2330</v>
      </c>
      <c r="AH1139" s="78" t="s">
        <v>4352</v>
      </c>
      <c r="AI1139" s="78" t="s">
        <v>1628</v>
      </c>
      <c r="AJ1139" s="78" t="s">
        <v>1622</v>
      </c>
      <c r="AK1139" s="78" t="s">
        <v>1624</v>
      </c>
      <c r="AL1139" s="78"/>
      <c r="AM1139" s="78"/>
      <c r="AN1139" s="78" t="s">
        <v>4351</v>
      </c>
      <c r="AO1139" s="78"/>
      <c r="AP1139" s="78"/>
      <c r="AQ1139" s="78"/>
      <c r="AR1139" s="78"/>
      <c r="AS1139" s="78"/>
      <c r="AT1139" s="78"/>
      <c r="AU1139" s="78"/>
      <c r="AV1139" s="87" t="s">
        <v>4588</v>
      </c>
      <c r="AW1139" s="78"/>
      <c r="AX1139" s="87"/>
      <c r="AY1139" s="900" t="s">
        <v>4653</v>
      </c>
    </row>
    <row r="1140" spans="1:54" s="88" customFormat="1" ht="36.75" customHeight="1">
      <c r="A1140" s="52">
        <v>46</v>
      </c>
      <c r="B1140" s="78" t="s">
        <v>4359</v>
      </c>
      <c r="C1140" s="78" t="s">
        <v>4350</v>
      </c>
      <c r="D1140" s="78"/>
      <c r="E1140" s="56" t="str">
        <f t="shared" si="0"/>
        <v>90</v>
      </c>
      <c r="F1140" s="11">
        <v>43350</v>
      </c>
      <c r="G1140" s="11"/>
      <c r="H1140" s="85" t="s">
        <v>4619</v>
      </c>
      <c r="I1140" s="85" t="s">
        <v>5823</v>
      </c>
      <c r="J1140" s="85" t="s">
        <v>4611</v>
      </c>
      <c r="K1140" s="79"/>
      <c r="L1140" s="133" t="s">
        <v>4763</v>
      </c>
      <c r="M1140" s="133"/>
      <c r="N1140" s="82" t="s">
        <v>4688</v>
      </c>
      <c r="O1140" s="79" t="s">
        <v>4596</v>
      </c>
      <c r="P1140" s="79" t="s">
        <v>4679</v>
      </c>
      <c r="Q1140" s="79" t="e">
        <v>#N/A</v>
      </c>
      <c r="R1140" s="78" t="s">
        <v>4761</v>
      </c>
      <c r="S1140" s="86"/>
      <c r="T1140" s="78"/>
      <c r="U1140" s="78"/>
      <c r="V1140" s="79" t="e">
        <v>#N/A</v>
      </c>
      <c r="W1140" s="11"/>
      <c r="X1140" s="80" t="s">
        <v>4</v>
      </c>
      <c r="Y1140" s="81" t="s">
        <v>4</v>
      </c>
      <c r="Z1140" s="12"/>
      <c r="AA1140" s="91"/>
      <c r="AB1140" s="91"/>
      <c r="AC1140" s="78" t="s">
        <v>296</v>
      </c>
      <c r="AD1140" s="78" t="s">
        <v>4506</v>
      </c>
      <c r="AE1140" s="83"/>
      <c r="AF1140" s="78" t="s">
        <v>4506</v>
      </c>
      <c r="AG1140" s="78" t="s">
        <v>2330</v>
      </c>
      <c r="AH1140" s="78" t="s">
        <v>4352</v>
      </c>
      <c r="AI1140" s="78" t="s">
        <v>1628</v>
      </c>
      <c r="AJ1140" s="78" t="s">
        <v>1622</v>
      </c>
      <c r="AK1140" s="78" t="s">
        <v>1624</v>
      </c>
      <c r="AL1140" s="78"/>
      <c r="AM1140" s="78"/>
      <c r="AN1140" s="78" t="s">
        <v>4351</v>
      </c>
      <c r="AO1140" s="78"/>
      <c r="AP1140" s="78"/>
      <c r="AQ1140" s="78"/>
      <c r="AR1140" s="78"/>
      <c r="AS1140" s="78"/>
      <c r="AT1140" s="78"/>
      <c r="AU1140" s="78"/>
      <c r="AV1140" s="87" t="s">
        <v>4588</v>
      </c>
      <c r="AW1140" s="78"/>
      <c r="AX1140" s="87"/>
      <c r="AY1140" s="900" t="s">
        <v>4653</v>
      </c>
    </row>
    <row r="1141" spans="1:54" s="88" customFormat="1" ht="36.75" customHeight="1">
      <c r="A1141" s="52">
        <v>47</v>
      </c>
      <c r="B1141" s="78" t="s">
        <v>4360</v>
      </c>
      <c r="C1141" s="78" t="s">
        <v>4350</v>
      </c>
      <c r="D1141" s="78"/>
      <c r="E1141" s="56" t="str">
        <f t="shared" si="0"/>
        <v>90</v>
      </c>
      <c r="F1141" s="11">
        <v>43350</v>
      </c>
      <c r="G1141" s="11"/>
      <c r="H1141" s="85" t="s">
        <v>4619</v>
      </c>
      <c r="I1141" s="85" t="s">
        <v>5823</v>
      </c>
      <c r="J1141" s="85" t="s">
        <v>4611</v>
      </c>
      <c r="K1141" s="79"/>
      <c r="L1141" s="133" t="s">
        <v>4763</v>
      </c>
      <c r="M1141" s="133"/>
      <c r="N1141" s="82" t="s">
        <v>4688</v>
      </c>
      <c r="O1141" s="79" t="s">
        <v>4596</v>
      </c>
      <c r="P1141" s="79" t="s">
        <v>4679</v>
      </c>
      <c r="Q1141" s="79" t="e">
        <v>#N/A</v>
      </c>
      <c r="R1141" s="78" t="s">
        <v>4761</v>
      </c>
      <c r="S1141" s="86"/>
      <c r="T1141" s="78"/>
      <c r="U1141" s="78"/>
      <c r="V1141" s="79" t="e">
        <v>#N/A</v>
      </c>
      <c r="W1141" s="11"/>
      <c r="X1141" s="80" t="s">
        <v>4</v>
      </c>
      <c r="Y1141" s="81" t="s">
        <v>4</v>
      </c>
      <c r="Z1141" s="12"/>
      <c r="AA1141" s="91"/>
      <c r="AB1141" s="91"/>
      <c r="AC1141" s="78" t="s">
        <v>296</v>
      </c>
      <c r="AD1141" s="78" t="s">
        <v>4506</v>
      </c>
      <c r="AE1141" s="83"/>
      <c r="AF1141" s="78" t="s">
        <v>4506</v>
      </c>
      <c r="AG1141" s="78" t="s">
        <v>2330</v>
      </c>
      <c r="AH1141" s="78" t="s">
        <v>4352</v>
      </c>
      <c r="AI1141" s="78" t="s">
        <v>1628</v>
      </c>
      <c r="AJ1141" s="78" t="s">
        <v>1622</v>
      </c>
      <c r="AK1141" s="78" t="s">
        <v>1624</v>
      </c>
      <c r="AL1141" s="78"/>
      <c r="AM1141" s="78"/>
      <c r="AN1141" s="78" t="s">
        <v>4351</v>
      </c>
      <c r="AO1141" s="78"/>
      <c r="AP1141" s="78"/>
      <c r="AQ1141" s="78"/>
      <c r="AR1141" s="78"/>
      <c r="AS1141" s="78"/>
      <c r="AT1141" s="78"/>
      <c r="AU1141" s="78"/>
      <c r="AV1141" s="87" t="s">
        <v>4588</v>
      </c>
      <c r="AW1141" s="78"/>
      <c r="AX1141" s="87"/>
      <c r="AY1141" s="900" t="s">
        <v>4653</v>
      </c>
    </row>
    <row r="1142" spans="1:54" s="115" customFormat="1" ht="36.75" customHeight="1">
      <c r="A1142" s="52">
        <v>1</v>
      </c>
      <c r="B1142" s="13" t="s">
        <v>4346</v>
      </c>
      <c r="C1142" s="90" t="s">
        <v>4347</v>
      </c>
      <c r="D1142" s="83">
        <v>43333.818367280095</v>
      </c>
      <c r="E1142" s="83"/>
      <c r="F1142" s="83"/>
      <c r="G1142" s="85"/>
      <c r="H1142" s="85"/>
      <c r="I1142" s="85" t="s">
        <v>4555</v>
      </c>
      <c r="J1142" s="13" t="s">
        <v>1722</v>
      </c>
      <c r="K1142" s="133" t="s">
        <v>4691</v>
      </c>
      <c r="L1142" s="82" t="s">
        <v>1724</v>
      </c>
      <c r="M1142" s="82"/>
      <c r="N1142" s="79" t="s">
        <v>4596</v>
      </c>
      <c r="O1142" s="79" t="s">
        <v>4659</v>
      </c>
      <c r="P1142" s="79" t="e">
        <v>#N/A</v>
      </c>
      <c r="Q1142" s="79" t="s">
        <v>3121</v>
      </c>
      <c r="R1142" s="86" t="s">
        <v>1653</v>
      </c>
      <c r="S1142" s="78"/>
      <c r="T1142" s="78"/>
      <c r="U1142" s="79" t="e">
        <v>#N/A</v>
      </c>
      <c r="V1142" s="83"/>
      <c r="W1142" s="81" t="s">
        <v>4</v>
      </c>
      <c r="X1142" s="80" t="e">
        <v>#N/A</v>
      </c>
      <c r="Y1142" s="79" t="s">
        <v>4662</v>
      </c>
      <c r="Z1142" s="91" t="s">
        <v>2297</v>
      </c>
      <c r="AA1142" s="91"/>
      <c r="AB1142" s="78" t="s">
        <v>1339</v>
      </c>
      <c r="AC1142" s="82" t="s">
        <v>4558</v>
      </c>
      <c r="AD1142" s="83"/>
      <c r="AE1142" s="82" t="s">
        <v>4558</v>
      </c>
      <c r="AF1142" s="79" t="s">
        <v>3121</v>
      </c>
      <c r="AG1142" s="90" t="s">
        <v>4348</v>
      </c>
      <c r="AH1142" s="90" t="s">
        <v>546</v>
      </c>
      <c r="AI1142" s="14" t="s">
        <v>1996</v>
      </c>
      <c r="AJ1142" s="78" t="s">
        <v>1627</v>
      </c>
      <c r="AK1142" s="78"/>
      <c r="AL1142" s="78"/>
      <c r="AM1142" s="90"/>
      <c r="AN1142" s="78" t="s">
        <v>4247</v>
      </c>
      <c r="AO1142" s="78"/>
      <c r="AP1142" s="78"/>
      <c r="AQ1142" s="78"/>
      <c r="AR1142" s="78"/>
      <c r="AS1142" s="78"/>
      <c r="AT1142" s="78"/>
      <c r="AU1142" s="87" t="s">
        <v>4467</v>
      </c>
      <c r="AV1142" s="78"/>
      <c r="AW1142" s="87"/>
      <c r="AX1142" s="131" t="s">
        <v>4648</v>
      </c>
      <c r="AY1142" s="88"/>
      <c r="AZ1142" s="88"/>
      <c r="BA1142" s="88"/>
      <c r="BB1142" s="88"/>
    </row>
    <row r="1143" spans="1:54" s="115" customFormat="1" ht="36.75" customHeight="1">
      <c r="A1143" s="52">
        <v>2</v>
      </c>
      <c r="B1143" s="1" t="s">
        <v>849</v>
      </c>
      <c r="C1143" s="79" t="s">
        <v>842</v>
      </c>
      <c r="D1143" s="35" t="s">
        <v>4131</v>
      </c>
      <c r="E1143" s="35"/>
      <c r="F1143" s="35"/>
      <c r="G1143" s="85"/>
      <c r="H1143" s="85" t="e">
        <v>#N/A</v>
      </c>
      <c r="I1143" s="85" t="s">
        <v>4555</v>
      </c>
      <c r="J1143" s="79"/>
      <c r="K1143" s="133" t="s">
        <v>4738</v>
      </c>
      <c r="L1143" s="78" t="s">
        <v>1724</v>
      </c>
      <c r="M1143" s="78"/>
      <c r="N1143" s="79" t="s">
        <v>4596</v>
      </c>
      <c r="O1143" s="79" t="s">
        <v>4689</v>
      </c>
      <c r="P1143" s="79" t="e">
        <v>#N/A</v>
      </c>
      <c r="Q1143" s="24" t="s">
        <v>1492</v>
      </c>
      <c r="R1143" s="86"/>
      <c r="S1143" s="78"/>
      <c r="T1143" s="79"/>
      <c r="U1143" s="79" t="e">
        <v>#N/A</v>
      </c>
      <c r="V1143" s="79"/>
      <c r="W1143" s="81" t="s">
        <v>4</v>
      </c>
      <c r="X1143" s="80" t="s">
        <v>2284</v>
      </c>
      <c r="Y1143" s="79" t="s">
        <v>4662</v>
      </c>
      <c r="Z1143" s="91" t="s">
        <v>2297</v>
      </c>
      <c r="AA1143" s="91"/>
      <c r="AB1143" s="1" t="s">
        <v>90</v>
      </c>
      <c r="AC1143" s="17" t="s">
        <v>1717</v>
      </c>
      <c r="AD1143" s="83"/>
      <c r="AE1143" s="17" t="s">
        <v>1717</v>
      </c>
      <c r="AF1143" s="24" t="s">
        <v>1492</v>
      </c>
      <c r="AG1143" s="83"/>
      <c r="AH1143" s="1" t="s">
        <v>1930</v>
      </c>
      <c r="AI1143" s="78" t="s">
        <v>1793</v>
      </c>
      <c r="AJ1143" s="78" t="s">
        <v>1629</v>
      </c>
      <c r="AK1143" s="1"/>
      <c r="AL1143" s="83"/>
      <c r="AM1143" s="1" t="s">
        <v>327</v>
      </c>
      <c r="AN1143" s="18">
        <v>43314.164464814814</v>
      </c>
      <c r="AO1143" s="5" t="s">
        <v>1809</v>
      </c>
      <c r="AP1143" s="81" t="s">
        <v>2334</v>
      </c>
      <c r="AQ1143" s="76" t="s">
        <v>2613</v>
      </c>
      <c r="AR1143" s="76" t="s">
        <v>2614</v>
      </c>
      <c r="AS1143" s="5"/>
      <c r="AT1143" s="78"/>
      <c r="AU1143" s="81" t="s">
        <v>2020</v>
      </c>
      <c r="AV1143" s="1"/>
      <c r="AW1143" s="87"/>
      <c r="AX1143" s="131" t="s">
        <v>4634</v>
      </c>
      <c r="AY1143" s="88"/>
      <c r="AZ1143" s="88"/>
      <c r="BA1143" s="88"/>
      <c r="BB1143" s="88"/>
    </row>
    <row r="1144" spans="1:54" s="115" customFormat="1" ht="36.75" customHeight="1">
      <c r="A1144" s="52">
        <v>3</v>
      </c>
      <c r="B1144" s="72" t="s">
        <v>853</v>
      </c>
      <c r="C1144" s="63" t="s">
        <v>847</v>
      </c>
      <c r="D1144" s="64" t="s">
        <v>4126</v>
      </c>
      <c r="E1144" s="64"/>
      <c r="F1144" s="64"/>
      <c r="G1144" s="65"/>
      <c r="H1144" s="85" t="e">
        <v>#N/A</v>
      </c>
      <c r="I1144" s="85" t="s">
        <v>4555</v>
      </c>
      <c r="J1144" s="63"/>
      <c r="K1144" s="133" t="s">
        <v>4738</v>
      </c>
      <c r="L1144" s="78" t="s">
        <v>1724</v>
      </c>
      <c r="M1144" s="78"/>
      <c r="N1144" s="79" t="s">
        <v>4596</v>
      </c>
      <c r="O1144" s="79" t="s">
        <v>4689</v>
      </c>
      <c r="P1144" s="79" t="e">
        <v>#N/A</v>
      </c>
      <c r="Q1144" s="75" t="s">
        <v>1492</v>
      </c>
      <c r="R1144" s="132"/>
      <c r="S1144" s="62"/>
      <c r="T1144" s="63"/>
      <c r="U1144" s="79" t="e">
        <v>#N/A</v>
      </c>
      <c r="V1144" s="63"/>
      <c r="W1144" s="67" t="s">
        <v>4</v>
      </c>
      <c r="X1144" s="68" t="s">
        <v>2284</v>
      </c>
      <c r="Y1144" s="79" t="s">
        <v>4662</v>
      </c>
      <c r="Z1144" s="91" t="s">
        <v>2297</v>
      </c>
      <c r="AA1144" s="91"/>
      <c r="AB1144" s="72" t="s">
        <v>848</v>
      </c>
      <c r="AC1144" s="74" t="s">
        <v>1724</v>
      </c>
      <c r="AD1144" s="66"/>
      <c r="AE1144" s="74" t="s">
        <v>1724</v>
      </c>
      <c r="AF1144" s="75" t="s">
        <v>1492</v>
      </c>
      <c r="AG1144" s="66"/>
      <c r="AH1144" s="72" t="s">
        <v>1930</v>
      </c>
      <c r="AI1144" s="62" t="s">
        <v>1793</v>
      </c>
      <c r="AJ1144" s="62" t="s">
        <v>1629</v>
      </c>
      <c r="AK1144" s="72"/>
      <c r="AL1144" s="66"/>
      <c r="AM1144" s="72" t="s">
        <v>327</v>
      </c>
      <c r="AN1144" s="73">
        <v>43314.121887581015</v>
      </c>
      <c r="AO1144" s="70" t="s">
        <v>1809</v>
      </c>
      <c r="AP1144" s="67" t="s">
        <v>2333</v>
      </c>
      <c r="AQ1144" s="69" t="s">
        <v>2615</v>
      </c>
      <c r="AR1144" s="69" t="s">
        <v>2616</v>
      </c>
      <c r="AS1144" s="70"/>
      <c r="AT1144" s="62"/>
      <c r="AU1144" s="67" t="s">
        <v>2020</v>
      </c>
      <c r="AV1144" s="72"/>
      <c r="AW1144" s="71"/>
      <c r="AX1144" s="131" t="s">
        <v>4645</v>
      </c>
      <c r="AY1144" s="88"/>
      <c r="AZ1144" s="88"/>
      <c r="BA1144" s="88"/>
      <c r="BB1144" s="88"/>
    </row>
    <row r="1145" spans="1:54" s="88" customFormat="1" ht="36.75" customHeight="1">
      <c r="A1145" s="52">
        <v>4</v>
      </c>
      <c r="B1145" s="82" t="s">
        <v>1463</v>
      </c>
      <c r="C1145" s="79" t="s">
        <v>1459</v>
      </c>
      <c r="D1145" s="35" t="s">
        <v>1461</v>
      </c>
      <c r="E1145" s="35"/>
      <c r="F1145" s="35"/>
      <c r="G1145" s="85"/>
      <c r="H1145" s="85" t="e">
        <v>#N/A</v>
      </c>
      <c r="I1145" s="85" t="s">
        <v>4555</v>
      </c>
      <c r="J1145" s="79"/>
      <c r="K1145" s="133" t="s">
        <v>4646</v>
      </c>
      <c r="L1145" s="78" t="s">
        <v>1724</v>
      </c>
      <c r="M1145" s="78"/>
      <c r="N1145" s="79" t="s">
        <v>4596</v>
      </c>
      <c r="O1145" s="79" t="s">
        <v>4689</v>
      </c>
      <c r="P1145" s="79" t="e">
        <v>#N/A</v>
      </c>
      <c r="Q1145" s="78" t="s">
        <v>1462</v>
      </c>
      <c r="R1145" s="86"/>
      <c r="S1145" s="78"/>
      <c r="T1145" s="79"/>
      <c r="U1145" s="79" t="e">
        <v>#N/A</v>
      </c>
      <c r="V1145" s="79"/>
      <c r="W1145" s="81" t="s">
        <v>4</v>
      </c>
      <c r="X1145" s="80" t="s">
        <v>2284</v>
      </c>
      <c r="Y1145" s="79" t="s">
        <v>4662</v>
      </c>
      <c r="Z1145" s="91" t="s">
        <v>2297</v>
      </c>
      <c r="AA1145" s="91"/>
      <c r="AB1145" s="78" t="s">
        <v>2917</v>
      </c>
      <c r="AC1145" s="16" t="s">
        <v>1724</v>
      </c>
      <c r="AD1145" s="83"/>
      <c r="AE1145" s="16" t="s">
        <v>1724</v>
      </c>
      <c r="AF1145" s="78" t="s">
        <v>1462</v>
      </c>
      <c r="AG1145" s="83"/>
      <c r="AH1145" s="92" t="s">
        <v>1852</v>
      </c>
      <c r="AI1145" s="82" t="s">
        <v>1893</v>
      </c>
      <c r="AJ1145" s="78" t="s">
        <v>1627</v>
      </c>
      <c r="AK1145" s="110"/>
      <c r="AL1145" s="83"/>
      <c r="AM1145" s="82" t="s">
        <v>1460</v>
      </c>
      <c r="AN1145" s="81" t="s">
        <v>1461</v>
      </c>
      <c r="AO1145" s="82" t="s">
        <v>1883</v>
      </c>
      <c r="AP1145" s="81" t="s">
        <v>2871</v>
      </c>
      <c r="AQ1145" s="76" t="s">
        <v>2921</v>
      </c>
      <c r="AR1145" s="76" t="s">
        <v>2922</v>
      </c>
      <c r="AS1145" s="5"/>
      <c r="AT1145" s="78"/>
      <c r="AU1145" s="81" t="s">
        <v>1810</v>
      </c>
      <c r="AV1145" s="78"/>
      <c r="AW1145" s="87"/>
      <c r="AX1145" s="131" t="s">
        <v>4629</v>
      </c>
    </row>
    <row r="1146" spans="1:54" s="88" customFormat="1" ht="36.75" customHeight="1">
      <c r="A1146" s="52">
        <v>5</v>
      </c>
      <c r="B1146" s="112" t="s">
        <v>1111</v>
      </c>
      <c r="C1146" s="79" t="s">
        <v>1112</v>
      </c>
      <c r="D1146" s="35" t="s">
        <v>4111</v>
      </c>
      <c r="E1146" s="35"/>
      <c r="F1146" s="35"/>
      <c r="G1146" s="85"/>
      <c r="H1146" s="85" t="e">
        <v>#N/A</v>
      </c>
      <c r="I1146" s="85" t="s">
        <v>4555</v>
      </c>
      <c r="J1146" s="79"/>
      <c r="K1146" s="133" t="s">
        <v>4740</v>
      </c>
      <c r="L1146" s="78" t="s">
        <v>1724</v>
      </c>
      <c r="M1146" s="78"/>
      <c r="N1146" s="79" t="s">
        <v>4596</v>
      </c>
      <c r="O1146" s="79" t="s">
        <v>4689</v>
      </c>
      <c r="P1146" s="79" t="e">
        <v>#N/A</v>
      </c>
      <c r="Q1146" s="78" t="s">
        <v>1822</v>
      </c>
      <c r="R1146" s="78"/>
      <c r="S1146" s="78"/>
      <c r="T1146" s="79"/>
      <c r="U1146" s="79" t="e">
        <v>#N/A</v>
      </c>
      <c r="V1146" s="79"/>
      <c r="W1146" s="81" t="s">
        <v>4</v>
      </c>
      <c r="X1146" s="80" t="s">
        <v>2284</v>
      </c>
      <c r="Y1146" s="79" t="s">
        <v>4662</v>
      </c>
      <c r="Z1146" s="91" t="s">
        <v>2297</v>
      </c>
      <c r="AA1146" s="91"/>
      <c r="AB1146" s="76" t="s">
        <v>573</v>
      </c>
      <c r="AC1146" s="16" t="s">
        <v>1724</v>
      </c>
      <c r="AD1146" s="83"/>
      <c r="AE1146" s="16" t="s">
        <v>1724</v>
      </c>
      <c r="AF1146" s="78" t="s">
        <v>1822</v>
      </c>
      <c r="AG1146" s="83"/>
      <c r="AH1146" s="1" t="s">
        <v>1628</v>
      </c>
      <c r="AI1146" s="1" t="s">
        <v>2002</v>
      </c>
      <c r="AJ1146" s="97" t="s">
        <v>1627</v>
      </c>
      <c r="AK1146" s="78"/>
      <c r="AL1146" s="83"/>
      <c r="AM1146" s="78" t="s">
        <v>2756</v>
      </c>
      <c r="AN1146" s="96">
        <v>42921.375</v>
      </c>
      <c r="AO1146" s="78" t="s">
        <v>1794</v>
      </c>
      <c r="AP1146" s="81">
        <v>43319</v>
      </c>
      <c r="AQ1146" s="76">
        <v>0</v>
      </c>
      <c r="AR1146" s="76">
        <v>0</v>
      </c>
      <c r="AS1146" s="5"/>
      <c r="AT1146" s="78"/>
      <c r="AU1146" s="81" t="s">
        <v>1795</v>
      </c>
      <c r="AV1146" s="78"/>
      <c r="AW1146" s="87"/>
      <c r="AX1146" s="131" t="s">
        <v>4645</v>
      </c>
    </row>
    <row r="1147" spans="1:54" s="88" customFormat="1" ht="36.75" customHeight="1">
      <c r="A1147" s="52">
        <v>6</v>
      </c>
      <c r="B1147" s="112" t="s">
        <v>473</v>
      </c>
      <c r="C1147" s="79" t="s">
        <v>1748</v>
      </c>
      <c r="D1147" s="35" t="s">
        <v>4013</v>
      </c>
      <c r="E1147" s="35"/>
      <c r="F1147" s="35"/>
      <c r="G1147" s="85"/>
      <c r="H1147" s="85" t="e">
        <v>#N/A</v>
      </c>
      <c r="I1147" s="85" t="s">
        <v>4555</v>
      </c>
      <c r="J1147" s="79"/>
      <c r="K1147" s="133" t="s">
        <v>4740</v>
      </c>
      <c r="L1147" s="16" t="s">
        <v>1724</v>
      </c>
      <c r="M1147" s="16"/>
      <c r="N1147" s="79" t="s">
        <v>4596</v>
      </c>
      <c r="O1147" s="79" t="s">
        <v>4689</v>
      </c>
      <c r="P1147" s="79" t="e">
        <v>#N/A</v>
      </c>
      <c r="Q1147" s="78" t="s">
        <v>1822</v>
      </c>
      <c r="R1147" s="86"/>
      <c r="S1147" s="78"/>
      <c r="T1147" s="79"/>
      <c r="U1147" s="79" t="e">
        <v>#N/A</v>
      </c>
      <c r="V1147" s="79"/>
      <c r="W1147" s="81" t="s">
        <v>4</v>
      </c>
      <c r="X1147" s="80" t="s">
        <v>2284</v>
      </c>
      <c r="Y1147" s="79" t="s">
        <v>4662</v>
      </c>
      <c r="Z1147" s="91" t="s">
        <v>2285</v>
      </c>
      <c r="AA1147" s="91"/>
      <c r="AB1147" s="76" t="s">
        <v>45</v>
      </c>
      <c r="AC1147" s="78" t="s">
        <v>1714</v>
      </c>
      <c r="AD1147" s="83"/>
      <c r="AE1147" s="78" t="s">
        <v>1714</v>
      </c>
      <c r="AF1147" s="78" t="s">
        <v>1822</v>
      </c>
      <c r="AG1147" s="83"/>
      <c r="AH1147" s="1" t="s">
        <v>1628</v>
      </c>
      <c r="AI1147" s="78" t="s">
        <v>1793</v>
      </c>
      <c r="AJ1147" s="78" t="s">
        <v>1629</v>
      </c>
      <c r="AK1147" s="78"/>
      <c r="AL1147" s="83"/>
      <c r="AM1147" s="78" t="s">
        <v>470</v>
      </c>
      <c r="AN1147" s="96">
        <v>42925.375</v>
      </c>
      <c r="AO1147" s="78" t="s">
        <v>1794</v>
      </c>
      <c r="AP1147" s="81">
        <v>43320</v>
      </c>
      <c r="AQ1147" s="76">
        <v>0</v>
      </c>
      <c r="AR1147" s="76"/>
      <c r="AS1147" s="5"/>
      <c r="AT1147" s="78"/>
      <c r="AU1147" s="81" t="s">
        <v>1795</v>
      </c>
      <c r="AV1147" s="78"/>
      <c r="AW1147" s="87"/>
      <c r="AX1147" s="131" t="s">
        <v>4637</v>
      </c>
    </row>
    <row r="1148" spans="1:54" s="88" customFormat="1" ht="36.75" customHeight="1">
      <c r="A1148" s="52">
        <v>11</v>
      </c>
      <c r="B1148" s="78" t="s">
        <v>1377</v>
      </c>
      <c r="C1148" s="79" t="s">
        <v>1376</v>
      </c>
      <c r="D1148" s="35">
        <v>43254</v>
      </c>
      <c r="E1148" s="35"/>
      <c r="F1148" s="35"/>
      <c r="G1148" s="85"/>
      <c r="H1148" s="85" t="e">
        <v>#N/A</v>
      </c>
      <c r="I1148" s="85" t="s">
        <v>4555</v>
      </c>
      <c r="J1148" s="79"/>
      <c r="K1148" s="133" t="s">
        <v>4738</v>
      </c>
      <c r="L1148" s="78" t="s">
        <v>1724</v>
      </c>
      <c r="M1148" s="78"/>
      <c r="N1148" s="79" t="s">
        <v>4596</v>
      </c>
      <c r="O1148" s="79" t="s">
        <v>4689</v>
      </c>
      <c r="P1148" s="79" t="e">
        <v>#N/A</v>
      </c>
      <c r="Q1148" s="78" t="s">
        <v>1488</v>
      </c>
      <c r="R1148" s="86"/>
      <c r="S1148" s="78"/>
      <c r="T1148" s="79"/>
      <c r="U1148" s="79" t="e">
        <v>#N/A</v>
      </c>
      <c r="V1148" s="79"/>
      <c r="W1148" s="81" t="s">
        <v>4</v>
      </c>
      <c r="X1148" s="80" t="s">
        <v>2284</v>
      </c>
      <c r="Y1148" s="79" t="s">
        <v>4662</v>
      </c>
      <c r="Z1148" s="91" t="s">
        <v>2297</v>
      </c>
      <c r="AA1148" s="91"/>
      <c r="AB1148" s="78" t="s">
        <v>848</v>
      </c>
      <c r="AC1148" s="16" t="s">
        <v>1724</v>
      </c>
      <c r="AD1148" s="83"/>
      <c r="AE1148" s="16" t="s">
        <v>1724</v>
      </c>
      <c r="AF1148" s="78" t="s">
        <v>1488</v>
      </c>
      <c r="AG1148" s="83"/>
      <c r="AH1148" s="85" t="s">
        <v>546</v>
      </c>
      <c r="AI1148" s="78" t="s">
        <v>1966</v>
      </c>
      <c r="AJ1148" s="78" t="s">
        <v>1627</v>
      </c>
      <c r="AK1148" s="78"/>
      <c r="AL1148" s="83"/>
      <c r="AM1148" s="78" t="s">
        <v>3436</v>
      </c>
      <c r="AN1148" s="81"/>
      <c r="AO1148" s="82" t="s">
        <v>1809</v>
      </c>
      <c r="AP1148" s="81">
        <v>43537</v>
      </c>
      <c r="AQ1148" s="76" t="s">
        <v>3437</v>
      </c>
      <c r="AR1148" s="76" t="s">
        <v>3438</v>
      </c>
      <c r="AS1148" s="5"/>
      <c r="AT1148" s="78" t="s">
        <v>1819</v>
      </c>
      <c r="AU1148" s="81" t="s">
        <v>1918</v>
      </c>
      <c r="AV1148" s="78"/>
      <c r="AW1148" s="87"/>
      <c r="AX1148" s="131" t="s">
        <v>4645</v>
      </c>
    </row>
    <row r="1149" spans="1:54" s="88" customFormat="1" ht="36.75" customHeight="1">
      <c r="A1149" s="52">
        <v>12</v>
      </c>
      <c r="B1149" s="78" t="s">
        <v>1375</v>
      </c>
      <c r="C1149" s="79" t="s">
        <v>1376</v>
      </c>
      <c r="D1149" s="35">
        <v>43254</v>
      </c>
      <c r="E1149" s="35"/>
      <c r="F1149" s="35"/>
      <c r="G1149" s="85"/>
      <c r="H1149" s="85" t="e">
        <v>#N/A</v>
      </c>
      <c r="I1149" s="85" t="s">
        <v>4555</v>
      </c>
      <c r="J1149" s="79"/>
      <c r="K1149" s="133" t="s">
        <v>4738</v>
      </c>
      <c r="L1149" s="78" t="s">
        <v>1724</v>
      </c>
      <c r="M1149" s="78"/>
      <c r="N1149" s="79" t="s">
        <v>4596</v>
      </c>
      <c r="O1149" s="79" t="s">
        <v>4689</v>
      </c>
      <c r="P1149" s="79" t="e">
        <v>#N/A</v>
      </c>
      <c r="Q1149" s="78" t="s">
        <v>1488</v>
      </c>
      <c r="R1149" s="86"/>
      <c r="S1149" s="78"/>
      <c r="T1149" s="79"/>
      <c r="U1149" s="79" t="e">
        <v>#N/A</v>
      </c>
      <c r="V1149" s="79"/>
      <c r="W1149" s="81" t="s">
        <v>4</v>
      </c>
      <c r="X1149" s="80" t="s">
        <v>2284</v>
      </c>
      <c r="Y1149" s="79" t="s">
        <v>4662</v>
      </c>
      <c r="Z1149" s="91" t="s">
        <v>2297</v>
      </c>
      <c r="AA1149" s="91"/>
      <c r="AB1149" s="78" t="s">
        <v>848</v>
      </c>
      <c r="AC1149" s="16" t="s">
        <v>1724</v>
      </c>
      <c r="AD1149" s="83"/>
      <c r="AE1149" s="16" t="s">
        <v>1724</v>
      </c>
      <c r="AF1149" s="78" t="s">
        <v>1488</v>
      </c>
      <c r="AG1149" s="83"/>
      <c r="AH1149" s="85" t="s">
        <v>546</v>
      </c>
      <c r="AI1149" s="78" t="s">
        <v>1966</v>
      </c>
      <c r="AJ1149" s="78" t="s">
        <v>1627</v>
      </c>
      <c r="AK1149" s="78"/>
      <c r="AL1149" s="83"/>
      <c r="AM1149" s="78" t="s">
        <v>3436</v>
      </c>
      <c r="AN1149" s="81"/>
      <c r="AO1149" s="82" t="s">
        <v>1809</v>
      </c>
      <c r="AP1149" s="81">
        <v>43537</v>
      </c>
      <c r="AQ1149" s="76" t="s">
        <v>3439</v>
      </c>
      <c r="AR1149" s="76" t="s">
        <v>3440</v>
      </c>
      <c r="AS1149" s="5"/>
      <c r="AT1149" s="78" t="s">
        <v>1819</v>
      </c>
      <c r="AU1149" s="81" t="s">
        <v>1918</v>
      </c>
      <c r="AV1149" s="78"/>
      <c r="AW1149" s="87"/>
      <c r="AX1149" s="131" t="s">
        <v>4645</v>
      </c>
    </row>
    <row r="1150" spans="1:54" s="88" customFormat="1" ht="36.75" customHeight="1">
      <c r="A1150" s="52">
        <v>13</v>
      </c>
      <c r="B1150" s="37" t="s">
        <v>1192</v>
      </c>
      <c r="C1150" s="79">
        <v>71356478</v>
      </c>
      <c r="D1150" s="35" t="s">
        <v>4121</v>
      </c>
      <c r="E1150" s="35"/>
      <c r="F1150" s="35"/>
      <c r="G1150" s="85"/>
      <c r="H1150" s="85" t="e">
        <v>#N/A</v>
      </c>
      <c r="I1150" s="85" t="s">
        <v>4555</v>
      </c>
      <c r="J1150" s="79"/>
      <c r="K1150" s="133" t="s">
        <v>4646</v>
      </c>
      <c r="L1150" s="78" t="s">
        <v>1724</v>
      </c>
      <c r="M1150" s="78"/>
      <c r="N1150" s="79" t="s">
        <v>4596</v>
      </c>
      <c r="O1150" s="79" t="s">
        <v>4689</v>
      </c>
      <c r="P1150" s="79" t="e">
        <v>#N/A</v>
      </c>
      <c r="Q1150" s="1" t="s">
        <v>1426</v>
      </c>
      <c r="R1150" s="86"/>
      <c r="S1150" s="78"/>
      <c r="T1150" s="79"/>
      <c r="U1150" s="79" t="e">
        <v>#N/A</v>
      </c>
      <c r="V1150" s="79"/>
      <c r="W1150" s="81" t="s">
        <v>4</v>
      </c>
      <c r="X1150" s="80" t="s">
        <v>2284</v>
      </c>
      <c r="Y1150" s="79" t="s">
        <v>4662</v>
      </c>
      <c r="Z1150" s="91" t="s">
        <v>2297</v>
      </c>
      <c r="AA1150" s="91"/>
      <c r="AB1150" s="37" t="s">
        <v>1384</v>
      </c>
      <c r="AC1150" s="78" t="s">
        <v>1714</v>
      </c>
      <c r="AD1150" s="83"/>
      <c r="AE1150" s="78" t="s">
        <v>1714</v>
      </c>
      <c r="AF1150" s="1" t="s">
        <v>1426</v>
      </c>
      <c r="AG1150" s="83"/>
      <c r="AH1150" s="101" t="s">
        <v>1103</v>
      </c>
      <c r="AI1150" s="1" t="s">
        <v>2002</v>
      </c>
      <c r="AJ1150" s="97" t="s">
        <v>1627</v>
      </c>
      <c r="AK1150" s="78"/>
      <c r="AL1150" s="83"/>
      <c r="AM1150" s="101" t="s">
        <v>2308</v>
      </c>
      <c r="AN1150" s="102">
        <v>43262.537017245369</v>
      </c>
      <c r="AO1150" s="82" t="s">
        <v>1809</v>
      </c>
      <c r="AP1150" s="81">
        <v>43448</v>
      </c>
      <c r="AQ1150" s="76" t="s">
        <v>2320</v>
      </c>
      <c r="AR1150" s="76" t="s">
        <v>2321</v>
      </c>
      <c r="AS1150" s="5"/>
      <c r="AT1150" s="78" t="s">
        <v>1819</v>
      </c>
      <c r="AU1150" s="81" t="s">
        <v>1810</v>
      </c>
      <c r="AV1150" s="78" t="s">
        <v>2270</v>
      </c>
      <c r="AW1150" s="87"/>
      <c r="AX1150" s="131" t="s">
        <v>4629</v>
      </c>
    </row>
    <row r="1151" spans="1:54" s="88" customFormat="1" ht="36.75" customHeight="1">
      <c r="A1151" s="52">
        <v>14</v>
      </c>
      <c r="B1151" s="77" t="s">
        <v>1011</v>
      </c>
      <c r="C1151" s="79" t="s">
        <v>1012</v>
      </c>
      <c r="D1151" s="81" t="s">
        <v>4246</v>
      </c>
      <c r="E1151" s="81"/>
      <c r="F1151" s="78"/>
      <c r="G1151" s="85"/>
      <c r="H1151" s="85" t="e">
        <v>#N/A</v>
      </c>
      <c r="I1151" s="85" t="s">
        <v>4555</v>
      </c>
      <c r="J1151" s="79" t="s">
        <v>1722</v>
      </c>
      <c r="K1151" s="133" t="s">
        <v>4646</v>
      </c>
      <c r="L1151" s="16" t="s">
        <v>1724</v>
      </c>
      <c r="M1151" s="16"/>
      <c r="N1151" s="79" t="s">
        <v>4596</v>
      </c>
      <c r="O1151" s="79" t="s">
        <v>4643</v>
      </c>
      <c r="P1151" s="79" t="s">
        <v>4617</v>
      </c>
      <c r="Q1151" s="78" t="s">
        <v>1887</v>
      </c>
      <c r="R1151" s="86"/>
      <c r="S1151" s="78"/>
      <c r="T1151" s="79"/>
      <c r="U1151" s="79" t="e">
        <v>#N/A</v>
      </c>
      <c r="V1151" s="79"/>
      <c r="W1151" s="81" t="s">
        <v>4</v>
      </c>
      <c r="X1151" s="80">
        <v>0</v>
      </c>
      <c r="Y1151" s="79" t="s">
        <v>4662</v>
      </c>
      <c r="Z1151" s="80" t="s">
        <v>2297</v>
      </c>
      <c r="AA1151" s="91" t="s">
        <v>4670</v>
      </c>
      <c r="AB1151" s="89" t="s">
        <v>1888</v>
      </c>
      <c r="AC1151" s="16" t="s">
        <v>1724</v>
      </c>
      <c r="AD1151" s="83"/>
      <c r="AE1151" s="16" t="s">
        <v>1724</v>
      </c>
      <c r="AF1151" s="78" t="s">
        <v>1887</v>
      </c>
      <c r="AG1151" s="5"/>
      <c r="AH1151" s="15" t="s">
        <v>2067</v>
      </c>
      <c r="AI1151" s="82" t="s">
        <v>1623</v>
      </c>
      <c r="AJ1151" s="78" t="s">
        <v>1625</v>
      </c>
      <c r="AK1151" s="78"/>
      <c r="AL1151" s="83"/>
      <c r="AM1151" s="89" t="s">
        <v>1889</v>
      </c>
      <c r="AN1151" s="81" t="s">
        <v>1890</v>
      </c>
      <c r="AO1151" s="78"/>
      <c r="AP1151" s="81"/>
      <c r="AQ1151" s="76"/>
      <c r="AR1151" s="76"/>
      <c r="AS1151" s="5" t="s">
        <v>1789</v>
      </c>
      <c r="AT1151" s="78"/>
      <c r="AU1151" s="81" t="s">
        <v>1891</v>
      </c>
      <c r="AV1151" s="78"/>
      <c r="AW1151" s="87"/>
      <c r="AX1151" s="131" t="s">
        <v>4647</v>
      </c>
    </row>
    <row r="1152" spans="1:54" s="88" customFormat="1" ht="36.75" customHeight="1">
      <c r="A1152" s="52">
        <v>15</v>
      </c>
      <c r="B1152" s="107" t="s">
        <v>856</v>
      </c>
      <c r="C1152" s="79" t="s">
        <v>857</v>
      </c>
      <c r="D1152" s="35">
        <v>43380</v>
      </c>
      <c r="E1152" s="35"/>
      <c r="F1152" s="35"/>
      <c r="G1152" s="85"/>
      <c r="H1152" s="85" t="e">
        <v>#N/A</v>
      </c>
      <c r="I1152" s="85" t="s">
        <v>4555</v>
      </c>
      <c r="J1152" s="79"/>
      <c r="K1152" s="133" t="s">
        <v>4646</v>
      </c>
      <c r="L1152" s="78" t="s">
        <v>1724</v>
      </c>
      <c r="M1152" s="78"/>
      <c r="N1152" s="79" t="s">
        <v>4596</v>
      </c>
      <c r="O1152" s="79" t="s">
        <v>4689</v>
      </c>
      <c r="P1152" s="79" t="e">
        <v>#N/A</v>
      </c>
      <c r="Q1152" s="78" t="s">
        <v>1954</v>
      </c>
      <c r="R1152" s="86"/>
      <c r="S1152" s="78"/>
      <c r="T1152" s="79"/>
      <c r="U1152" s="79" t="e">
        <v>#N/A</v>
      </c>
      <c r="V1152" s="79"/>
      <c r="W1152" s="81" t="s">
        <v>4</v>
      </c>
      <c r="X1152" s="80" t="s">
        <v>2284</v>
      </c>
      <c r="Y1152" s="79" t="s">
        <v>4662</v>
      </c>
      <c r="Z1152" s="91" t="s">
        <v>2297</v>
      </c>
      <c r="AA1152" s="91"/>
      <c r="AB1152" s="107" t="s">
        <v>848</v>
      </c>
      <c r="AC1152" s="16" t="s">
        <v>1724</v>
      </c>
      <c r="AD1152" s="83"/>
      <c r="AE1152" s="16" t="s">
        <v>1724</v>
      </c>
      <c r="AF1152" s="78" t="s">
        <v>1954</v>
      </c>
      <c r="AG1152" s="83"/>
      <c r="AH1152" s="1" t="s">
        <v>1628</v>
      </c>
      <c r="AI1152" s="78" t="s">
        <v>1793</v>
      </c>
      <c r="AJ1152" s="78" t="s">
        <v>1629</v>
      </c>
      <c r="AK1152" s="78"/>
      <c r="AL1152" s="83"/>
      <c r="AM1152" s="107" t="s">
        <v>334</v>
      </c>
      <c r="AN1152" s="104"/>
      <c r="AO1152" s="82" t="s">
        <v>1809</v>
      </c>
      <c r="AP1152" s="81" t="s">
        <v>2286</v>
      </c>
      <c r="AQ1152" s="76" t="s">
        <v>2805</v>
      </c>
      <c r="AR1152" s="76" t="s">
        <v>2806</v>
      </c>
      <c r="AS1152" s="5"/>
      <c r="AT1152" s="78"/>
      <c r="AU1152" s="81" t="s">
        <v>1810</v>
      </c>
      <c r="AV1152" s="1" t="s">
        <v>1803</v>
      </c>
      <c r="AW1152" s="87"/>
      <c r="AX1152" s="131" t="s">
        <v>4646</v>
      </c>
    </row>
    <row r="1153" spans="1:54" s="88" customFormat="1" ht="36.75" customHeight="1">
      <c r="A1153" s="52">
        <v>16</v>
      </c>
      <c r="B1153" s="50" t="s">
        <v>1401</v>
      </c>
      <c r="C1153" s="79" t="s">
        <v>1402</v>
      </c>
      <c r="D1153" s="35" t="s">
        <v>4034</v>
      </c>
      <c r="E1153" s="35"/>
      <c r="F1153" s="35"/>
      <c r="G1153" s="85"/>
      <c r="H1153" s="85" t="e">
        <v>#N/A</v>
      </c>
      <c r="I1153" s="85" t="s">
        <v>4555</v>
      </c>
      <c r="J1153" s="79"/>
      <c r="K1153" s="133" t="s">
        <v>4646</v>
      </c>
      <c r="L1153" s="78" t="s">
        <v>1724</v>
      </c>
      <c r="M1153" s="78"/>
      <c r="N1153" s="79" t="s">
        <v>4596</v>
      </c>
      <c r="O1153" s="79" t="s">
        <v>4689</v>
      </c>
      <c r="P1153" s="79" t="e">
        <v>#N/A</v>
      </c>
      <c r="Q1153" s="78" t="s">
        <v>1422</v>
      </c>
      <c r="R1153" s="86"/>
      <c r="S1153" s="78"/>
      <c r="T1153" s="79"/>
      <c r="U1153" s="79" t="e">
        <v>#N/A</v>
      </c>
      <c r="V1153" s="79"/>
      <c r="W1153" s="81" t="s">
        <v>4</v>
      </c>
      <c r="X1153" s="80" t="s">
        <v>2284</v>
      </c>
      <c r="Y1153" s="79" t="s">
        <v>4662</v>
      </c>
      <c r="Z1153" s="91" t="s">
        <v>2297</v>
      </c>
      <c r="AA1153" s="91"/>
      <c r="AB1153" s="50" t="s">
        <v>45</v>
      </c>
      <c r="AC1153" s="78" t="s">
        <v>1714</v>
      </c>
      <c r="AD1153" s="83"/>
      <c r="AE1153" s="78" t="s">
        <v>1714</v>
      </c>
      <c r="AF1153" s="78" t="s">
        <v>1422</v>
      </c>
      <c r="AG1153" s="83"/>
      <c r="AH1153" s="50" t="s">
        <v>1392</v>
      </c>
      <c r="AI1153" s="78" t="s">
        <v>1966</v>
      </c>
      <c r="AJ1153" s="78" t="s">
        <v>1627</v>
      </c>
      <c r="AK1153" s="5" t="s">
        <v>1980</v>
      </c>
      <c r="AL1153" s="83"/>
      <c r="AM1153" s="50" t="s">
        <v>1978</v>
      </c>
      <c r="AN1153" s="51">
        <v>43295.82357789352</v>
      </c>
      <c r="AO1153" s="5" t="s">
        <v>1883</v>
      </c>
      <c r="AP1153" s="81" t="s">
        <v>2626</v>
      </c>
      <c r="AQ1153" s="76" t="s">
        <v>2627</v>
      </c>
      <c r="AR1153" s="76" t="s">
        <v>2628</v>
      </c>
      <c r="AS1153" s="5"/>
      <c r="AT1153" s="78"/>
      <c r="AU1153" s="81" t="s">
        <v>1810</v>
      </c>
      <c r="AV1153" s="1"/>
      <c r="AW1153" s="87"/>
      <c r="AX1153" s="131" t="s">
        <v>4629</v>
      </c>
    </row>
    <row r="1154" spans="1:54" s="88" customFormat="1" ht="36.75" customHeight="1">
      <c r="A1154" s="52">
        <v>17</v>
      </c>
      <c r="B1154" s="112" t="s">
        <v>503</v>
      </c>
      <c r="C1154" s="79" t="s">
        <v>1752</v>
      </c>
      <c r="D1154" s="35">
        <v>42912</v>
      </c>
      <c r="E1154" s="35"/>
      <c r="F1154" s="35"/>
      <c r="G1154" s="85"/>
      <c r="H1154" s="85" t="e">
        <v>#N/A</v>
      </c>
      <c r="I1154" s="85" t="s">
        <v>4555</v>
      </c>
      <c r="J1154" s="79"/>
      <c r="K1154" s="133" t="s">
        <v>4695</v>
      </c>
      <c r="L1154" s="16" t="s">
        <v>1724</v>
      </c>
      <c r="M1154" s="16"/>
      <c r="N1154" s="79" t="s">
        <v>4596</v>
      </c>
      <c r="O1154" s="79" t="s">
        <v>4689</v>
      </c>
      <c r="P1154" s="79" t="e">
        <v>#N/A</v>
      </c>
      <c r="Q1154" s="78" t="s">
        <v>1422</v>
      </c>
      <c r="R1154" s="86"/>
      <c r="S1154" s="78"/>
      <c r="T1154" s="79"/>
      <c r="U1154" s="79" t="e">
        <v>#N/A</v>
      </c>
      <c r="V1154" s="79"/>
      <c r="W1154" s="81" t="s">
        <v>4</v>
      </c>
      <c r="X1154" s="80" t="s">
        <v>2284</v>
      </c>
      <c r="Y1154" s="79" t="s">
        <v>4662</v>
      </c>
      <c r="Z1154" s="91" t="s">
        <v>2285</v>
      </c>
      <c r="AA1154" s="91"/>
      <c r="AB1154" s="76" t="s">
        <v>471</v>
      </c>
      <c r="AC1154" s="78" t="s">
        <v>1714</v>
      </c>
      <c r="AD1154" s="83"/>
      <c r="AE1154" s="78" t="s">
        <v>1714</v>
      </c>
      <c r="AF1154" s="78" t="s">
        <v>1422</v>
      </c>
      <c r="AG1154" s="83"/>
      <c r="AH1154" s="1" t="s">
        <v>1628</v>
      </c>
      <c r="AI1154" s="78" t="s">
        <v>1793</v>
      </c>
      <c r="AJ1154" s="78" t="s">
        <v>1629</v>
      </c>
      <c r="AK1154" s="78"/>
      <c r="AL1154" s="83"/>
      <c r="AM1154" s="78" t="s">
        <v>487</v>
      </c>
      <c r="AN1154" s="96">
        <v>42912</v>
      </c>
      <c r="AO1154" s="78" t="s">
        <v>1794</v>
      </c>
      <c r="AP1154" s="81">
        <v>43319</v>
      </c>
      <c r="AQ1154" s="76">
        <v>0</v>
      </c>
      <c r="AR1154" s="76">
        <v>0</v>
      </c>
      <c r="AS1154" s="5"/>
      <c r="AT1154" s="78"/>
      <c r="AU1154" s="81" t="s">
        <v>1795</v>
      </c>
      <c r="AV1154" s="78"/>
      <c r="AW1154" s="87"/>
      <c r="AX1154" s="131" t="s">
        <v>4637</v>
      </c>
    </row>
    <row r="1155" spans="1:54" s="88" customFormat="1" ht="36.75" customHeight="1">
      <c r="A1155" s="52">
        <v>18</v>
      </c>
      <c r="B1155" s="78" t="s">
        <v>206</v>
      </c>
      <c r="C1155" s="79" t="s">
        <v>207</v>
      </c>
      <c r="D1155" s="35">
        <v>43273</v>
      </c>
      <c r="E1155" s="35"/>
      <c r="F1155" s="35"/>
      <c r="G1155" s="85"/>
      <c r="H1155" s="85" t="e">
        <v>#N/A</v>
      </c>
      <c r="I1155" s="85" t="s">
        <v>4555</v>
      </c>
      <c r="J1155" s="79"/>
      <c r="K1155" s="133" t="s">
        <v>4646</v>
      </c>
      <c r="L1155" s="78" t="s">
        <v>1724</v>
      </c>
      <c r="M1155" s="78"/>
      <c r="N1155" s="79" t="s">
        <v>4596</v>
      </c>
      <c r="O1155" s="79" t="s">
        <v>4689</v>
      </c>
      <c r="P1155" s="79" t="e">
        <v>#N/A</v>
      </c>
      <c r="Q1155" s="78" t="s">
        <v>1422</v>
      </c>
      <c r="R1155" s="86"/>
      <c r="S1155" s="78"/>
      <c r="T1155" s="79"/>
      <c r="U1155" s="79" t="e">
        <v>#N/A</v>
      </c>
      <c r="V1155" s="79"/>
      <c r="W1155" s="81" t="s">
        <v>4</v>
      </c>
      <c r="X1155" s="80" t="s">
        <v>2284</v>
      </c>
      <c r="Y1155" s="79" t="s">
        <v>4662</v>
      </c>
      <c r="Z1155" s="91" t="s">
        <v>2297</v>
      </c>
      <c r="AA1155" s="91"/>
      <c r="AB1155" s="78" t="s">
        <v>3761</v>
      </c>
      <c r="AC1155" s="16" t="s">
        <v>1724</v>
      </c>
      <c r="AD1155" s="83"/>
      <c r="AE1155" s="16" t="s">
        <v>1724</v>
      </c>
      <c r="AF1155" s="78" t="s">
        <v>1422</v>
      </c>
      <c r="AG1155" s="83"/>
      <c r="AH1155" s="76" t="s">
        <v>38</v>
      </c>
      <c r="AI1155" s="78" t="s">
        <v>1622</v>
      </c>
      <c r="AJ1155" s="78" t="s">
        <v>1624</v>
      </c>
      <c r="AK1155" s="78"/>
      <c r="AL1155" s="83"/>
      <c r="AM1155" s="78" t="s">
        <v>2225</v>
      </c>
      <c r="AN1155" s="81" t="s">
        <v>2226</v>
      </c>
      <c r="AO1155" s="82" t="s">
        <v>1809</v>
      </c>
      <c r="AP1155" s="81">
        <v>43468</v>
      </c>
      <c r="AQ1155" s="76" t="s">
        <v>3762</v>
      </c>
      <c r="AR1155" s="76" t="s">
        <v>3763</v>
      </c>
      <c r="AS1155" s="5"/>
      <c r="AT1155" s="78" t="s">
        <v>1819</v>
      </c>
      <c r="AU1155" s="81" t="s">
        <v>1810</v>
      </c>
      <c r="AV1155" s="78"/>
      <c r="AW1155" s="87"/>
      <c r="AX1155" s="131" t="s">
        <v>4646</v>
      </c>
      <c r="AZ1155" s="3"/>
      <c r="BA1155" s="3"/>
      <c r="BB1155" s="3"/>
    </row>
    <row r="1156" spans="1:54" s="88" customFormat="1" ht="36.75" customHeight="1">
      <c r="A1156" s="52">
        <v>22</v>
      </c>
      <c r="B1156" s="77" t="s">
        <v>1373</v>
      </c>
      <c r="C1156" s="79" t="s">
        <v>1374</v>
      </c>
      <c r="D1156" s="35">
        <v>43254</v>
      </c>
      <c r="E1156" s="35"/>
      <c r="F1156" s="35"/>
      <c r="G1156" s="85"/>
      <c r="H1156" s="85" t="e">
        <v>#N/A</v>
      </c>
      <c r="I1156" s="85" t="s">
        <v>4555</v>
      </c>
      <c r="J1156" s="79"/>
      <c r="K1156" s="133" t="s">
        <v>4646</v>
      </c>
      <c r="L1156" s="16" t="s">
        <v>1724</v>
      </c>
      <c r="M1156" s="16"/>
      <c r="N1156" s="79" t="s">
        <v>4596</v>
      </c>
      <c r="O1156" s="79" t="s">
        <v>4689</v>
      </c>
      <c r="P1156" s="79" t="e">
        <v>#N/A</v>
      </c>
      <c r="Q1156" s="1" t="s">
        <v>1470</v>
      </c>
      <c r="R1156" s="86"/>
      <c r="S1156" s="78"/>
      <c r="T1156" s="79"/>
      <c r="U1156" s="79" t="e">
        <v>#N/A</v>
      </c>
      <c r="V1156" s="79"/>
      <c r="W1156" s="81" t="s">
        <v>4</v>
      </c>
      <c r="X1156" s="80" t="s">
        <v>2284</v>
      </c>
      <c r="Y1156" s="79" t="s">
        <v>4662</v>
      </c>
      <c r="Z1156" s="91" t="s">
        <v>2285</v>
      </c>
      <c r="AA1156" s="91"/>
      <c r="AB1156" s="90" t="s">
        <v>3470</v>
      </c>
      <c r="AC1156" s="16" t="s">
        <v>1724</v>
      </c>
      <c r="AD1156" s="83"/>
      <c r="AE1156" s="16" t="s">
        <v>1724</v>
      </c>
      <c r="AF1156" s="1" t="s">
        <v>1470</v>
      </c>
      <c r="AG1156" s="83"/>
      <c r="AH1156" s="85" t="s">
        <v>546</v>
      </c>
      <c r="AI1156" s="78" t="s">
        <v>1966</v>
      </c>
      <c r="AJ1156" s="78" t="s">
        <v>1627</v>
      </c>
      <c r="AK1156" s="78"/>
      <c r="AL1156" s="83"/>
      <c r="AM1156" s="78" t="s">
        <v>3434</v>
      </c>
      <c r="AN1156" s="81" t="s">
        <v>3435</v>
      </c>
      <c r="AO1156" s="82" t="s">
        <v>1809</v>
      </c>
      <c r="AP1156" s="81">
        <v>43521</v>
      </c>
      <c r="AQ1156" s="76" t="s">
        <v>3471</v>
      </c>
      <c r="AR1156" s="76" t="s">
        <v>3472</v>
      </c>
      <c r="AS1156" s="5"/>
      <c r="AT1156" s="78"/>
      <c r="AU1156" s="81" t="s">
        <v>1810</v>
      </c>
      <c r="AV1156" s="78"/>
      <c r="AW1156" s="87"/>
      <c r="AX1156" s="131" t="s">
        <v>4649</v>
      </c>
      <c r="AZ1156" s="3"/>
      <c r="BA1156" s="3"/>
      <c r="BB1156" s="3"/>
    </row>
    <row r="1157" spans="1:54" s="88" customFormat="1" ht="36.75" customHeight="1">
      <c r="A1157" s="52">
        <v>23</v>
      </c>
      <c r="B1157" s="82" t="s">
        <v>66</v>
      </c>
      <c r="C1157" s="79" t="s">
        <v>67</v>
      </c>
      <c r="D1157" s="35"/>
      <c r="E1157" s="35"/>
      <c r="F1157" s="85" t="s">
        <v>4619</v>
      </c>
      <c r="G1157" s="85" t="s">
        <v>4609</v>
      </c>
      <c r="H1157" s="79"/>
      <c r="I1157" s="85" t="s">
        <v>4555</v>
      </c>
      <c r="J1157" s="133" t="s">
        <v>4707</v>
      </c>
      <c r="K1157" s="78" t="s">
        <v>1724</v>
      </c>
      <c r="L1157" s="79" t="s">
        <v>4596</v>
      </c>
      <c r="M1157" s="79"/>
      <c r="N1157" s="79" t="s">
        <v>4689</v>
      </c>
      <c r="O1157" s="79" t="e">
        <v>#N/A</v>
      </c>
      <c r="P1157" s="78" t="s">
        <v>3000</v>
      </c>
      <c r="Q1157" s="86"/>
      <c r="R1157" s="78"/>
      <c r="S1157" s="79"/>
      <c r="T1157" s="79" t="e">
        <v>#N/A</v>
      </c>
      <c r="U1157" s="79"/>
      <c r="V1157" s="81"/>
      <c r="W1157" s="81" t="s">
        <v>4</v>
      </c>
      <c r="X1157" s="80" t="s">
        <v>2284</v>
      </c>
      <c r="Y1157" s="91" t="s">
        <v>2297</v>
      </c>
      <c r="Z1157" s="91"/>
      <c r="AA1157" s="82" t="s">
        <v>58</v>
      </c>
      <c r="AB1157" s="16" t="s">
        <v>1724</v>
      </c>
      <c r="AC1157" s="83"/>
      <c r="AD1157" s="16" t="s">
        <v>1724</v>
      </c>
      <c r="AE1157" s="78" t="s">
        <v>3000</v>
      </c>
      <c r="AF1157" s="83"/>
      <c r="AG1157" s="92" t="s">
        <v>1852</v>
      </c>
      <c r="AH1157" s="78" t="s">
        <v>1622</v>
      </c>
      <c r="AI1157" s="78" t="s">
        <v>1624</v>
      </c>
      <c r="AJ1157" s="82" t="s">
        <v>2999</v>
      </c>
      <c r="AK1157" s="83"/>
      <c r="AL1157" s="82" t="s">
        <v>3001</v>
      </c>
      <c r="AM1157" s="27">
        <v>43225</v>
      </c>
      <c r="AN1157" s="82" t="s">
        <v>1883</v>
      </c>
      <c r="AO1157" s="81">
        <v>43528</v>
      </c>
      <c r="AP1157" s="76" t="s">
        <v>3002</v>
      </c>
      <c r="AQ1157" s="76" t="s">
        <v>3003</v>
      </c>
      <c r="AR1157" s="5"/>
      <c r="AS1157" s="78"/>
      <c r="AT1157" s="81" t="s">
        <v>1802</v>
      </c>
      <c r="AU1157" s="78"/>
      <c r="AV1157" s="87"/>
      <c r="AW1157" s="116" t="s">
        <v>4619</v>
      </c>
      <c r="AX1157" s="87"/>
    </row>
    <row r="1158" spans="1:54" s="88" customFormat="1" ht="36.75" customHeight="1">
      <c r="A1158" s="52">
        <v>24</v>
      </c>
      <c r="B1158" s="36" t="s">
        <v>1382</v>
      </c>
      <c r="C1158" s="79" t="s">
        <v>1381</v>
      </c>
      <c r="D1158" s="35">
        <v>43254</v>
      </c>
      <c r="E1158" s="35"/>
      <c r="F1158" s="129"/>
      <c r="G1158" s="35"/>
      <c r="H1158" s="79" t="s">
        <v>4769</v>
      </c>
      <c r="I1158" s="85" t="s">
        <v>4555</v>
      </c>
      <c r="J1158" s="85"/>
      <c r="K1158" s="133" t="s">
        <v>4695</v>
      </c>
      <c r="L1158" s="17" t="s">
        <v>4426</v>
      </c>
      <c r="M1158" s="17"/>
      <c r="N1158" s="79" t="s">
        <v>4596</v>
      </c>
      <c r="O1158" s="79" t="s">
        <v>4689</v>
      </c>
      <c r="P1158" s="79" t="e">
        <v>#N/A</v>
      </c>
      <c r="Q1158" s="1" t="s">
        <v>1470</v>
      </c>
      <c r="R1158" s="86"/>
      <c r="S1158" s="78"/>
      <c r="T1158" s="79"/>
      <c r="U1158" s="79" t="e">
        <v>#N/A</v>
      </c>
      <c r="V1158" s="79"/>
      <c r="W1158" s="81" t="s">
        <v>4</v>
      </c>
      <c r="X1158" s="80" t="s">
        <v>2284</v>
      </c>
      <c r="Y1158" s="79" t="s">
        <v>4662</v>
      </c>
      <c r="Z1158" s="91" t="s">
        <v>2303</v>
      </c>
      <c r="AA1158" s="91"/>
      <c r="AB1158" s="78" t="s">
        <v>58</v>
      </c>
      <c r="AC1158" s="78" t="s">
        <v>1714</v>
      </c>
      <c r="AD1158" s="83"/>
      <c r="AE1158" s="78" t="s">
        <v>1714</v>
      </c>
      <c r="AF1158" s="1" t="s">
        <v>1470</v>
      </c>
      <c r="AG1158" s="83"/>
      <c r="AH1158" s="85" t="s">
        <v>546</v>
      </c>
      <c r="AI1158" s="78" t="s">
        <v>1966</v>
      </c>
      <c r="AJ1158" s="78" t="s">
        <v>1627</v>
      </c>
      <c r="AK1158" s="78"/>
      <c r="AL1158" s="83"/>
      <c r="AM1158" s="97" t="s">
        <v>3434</v>
      </c>
      <c r="AN1158" s="30"/>
      <c r="AO1158" s="78" t="s">
        <v>1794</v>
      </c>
      <c r="AP1158" s="81">
        <v>43418</v>
      </c>
      <c r="AQ1158" s="76" t="s">
        <v>3473</v>
      </c>
      <c r="AR1158" s="76" t="s">
        <v>3474</v>
      </c>
      <c r="AS1158" s="5"/>
      <c r="AT1158" s="78" t="s">
        <v>1819</v>
      </c>
      <c r="AU1158" s="81" t="s">
        <v>1838</v>
      </c>
      <c r="AV1158" s="78"/>
      <c r="AW1158" s="87"/>
      <c r="AX1158" s="116" t="s">
        <v>4632</v>
      </c>
      <c r="AY1158" s="3"/>
      <c r="BA1158" s="3"/>
      <c r="BB1158" s="3"/>
    </row>
    <row r="1159" spans="1:54" s="88" customFormat="1" ht="36.75" customHeight="1">
      <c r="A1159" s="52">
        <v>25</v>
      </c>
      <c r="B1159" s="36" t="s">
        <v>1380</v>
      </c>
      <c r="C1159" s="79" t="s">
        <v>1381</v>
      </c>
      <c r="D1159" s="35">
        <v>43254</v>
      </c>
      <c r="E1159" s="35"/>
      <c r="F1159" s="129"/>
      <c r="G1159" s="35"/>
      <c r="H1159" s="79" t="s">
        <v>4769</v>
      </c>
      <c r="I1159" s="85" t="s">
        <v>4555</v>
      </c>
      <c r="J1159" s="85"/>
      <c r="K1159" s="133" t="s">
        <v>4695</v>
      </c>
      <c r="L1159" s="17" t="s">
        <v>4426</v>
      </c>
      <c r="M1159" s="17"/>
      <c r="N1159" s="79" t="s">
        <v>4596</v>
      </c>
      <c r="O1159" s="79" t="s">
        <v>4689</v>
      </c>
      <c r="P1159" s="79" t="e">
        <v>#N/A</v>
      </c>
      <c r="Q1159" s="1" t="s">
        <v>1470</v>
      </c>
      <c r="R1159" s="86"/>
      <c r="S1159" s="78"/>
      <c r="T1159" s="79"/>
      <c r="U1159" s="79" t="e">
        <v>#N/A</v>
      </c>
      <c r="V1159" s="79"/>
      <c r="W1159" s="81" t="s">
        <v>4</v>
      </c>
      <c r="X1159" s="80" t="s">
        <v>2284</v>
      </c>
      <c r="Y1159" s="79" t="s">
        <v>4662</v>
      </c>
      <c r="Z1159" s="91" t="s">
        <v>3475</v>
      </c>
      <c r="AA1159" s="91"/>
      <c r="AB1159" s="78" t="s">
        <v>58</v>
      </c>
      <c r="AC1159" s="90" t="s">
        <v>1724</v>
      </c>
      <c r="AD1159" s="83"/>
      <c r="AE1159" s="90" t="s">
        <v>1724</v>
      </c>
      <c r="AF1159" s="1" t="s">
        <v>1470</v>
      </c>
      <c r="AG1159" s="83"/>
      <c r="AH1159" s="85" t="s">
        <v>546</v>
      </c>
      <c r="AI1159" s="78" t="s">
        <v>1966</v>
      </c>
      <c r="AJ1159" s="78" t="s">
        <v>1627</v>
      </c>
      <c r="AK1159" s="78"/>
      <c r="AL1159" s="83"/>
      <c r="AM1159" s="97" t="s">
        <v>3434</v>
      </c>
      <c r="AN1159" s="30"/>
      <c r="AO1159" s="78" t="s">
        <v>1794</v>
      </c>
      <c r="AP1159" s="81">
        <v>43418</v>
      </c>
      <c r="AQ1159" s="76" t="s">
        <v>3476</v>
      </c>
      <c r="AR1159" s="76" t="s">
        <v>3477</v>
      </c>
      <c r="AS1159" s="5"/>
      <c r="AT1159" s="78" t="s">
        <v>1819</v>
      </c>
      <c r="AU1159" s="81" t="s">
        <v>1838</v>
      </c>
      <c r="AV1159" s="78"/>
      <c r="AW1159" s="87"/>
      <c r="AX1159" s="116" t="s">
        <v>4649</v>
      </c>
      <c r="AY1159" s="3"/>
      <c r="AZ1159" s="3"/>
      <c r="BA1159" s="3"/>
      <c r="BB1159" s="3"/>
    </row>
    <row r="1160" spans="1:54" s="88" customFormat="1" ht="36.75" customHeight="1">
      <c r="A1160" s="52">
        <v>26</v>
      </c>
      <c r="B1160" s="199" t="s">
        <v>1307</v>
      </c>
      <c r="C1160" s="182" t="s">
        <v>1308</v>
      </c>
      <c r="D1160" s="183">
        <v>43136</v>
      </c>
      <c r="E1160" s="183"/>
      <c r="F1160" s="87"/>
      <c r="G1160" s="184"/>
      <c r="H1160" s="183" t="s">
        <v>4783</v>
      </c>
      <c r="I1160" s="85" t="s">
        <v>4555</v>
      </c>
      <c r="J1160" s="185"/>
      <c r="K1160" s="87"/>
      <c r="L1160" s="187"/>
      <c r="M1160" s="187"/>
      <c r="N1160" s="187"/>
      <c r="O1160" s="182" t="s">
        <v>4689</v>
      </c>
      <c r="P1160" s="182"/>
      <c r="Q1160" s="185" t="s">
        <v>4587</v>
      </c>
      <c r="R1160" s="87"/>
      <c r="S1160" s="182" t="e">
        <v>#N/A</v>
      </c>
      <c r="T1160" s="189"/>
      <c r="U1160" s="185"/>
      <c r="V1160" s="182"/>
      <c r="W1160" s="182" t="e">
        <v>#N/A</v>
      </c>
      <c r="X1160" s="191" t="s">
        <v>2284</v>
      </c>
      <c r="Y1160" s="190" t="s">
        <v>4</v>
      </c>
      <c r="Z1160" s="191" t="s">
        <v>2284</v>
      </c>
      <c r="AA1160" s="182" t="s">
        <v>4662</v>
      </c>
      <c r="AB1160" s="192" t="s">
        <v>2297</v>
      </c>
      <c r="AC1160" s="192"/>
      <c r="AD1160" s="199" t="s">
        <v>61</v>
      </c>
      <c r="AE1160" s="204" t="s">
        <v>1724</v>
      </c>
      <c r="AF1160" s="185" t="s">
        <v>4587</v>
      </c>
      <c r="AG1160" s="87"/>
      <c r="AH1160" s="199" t="s">
        <v>1686</v>
      </c>
      <c r="AI1160" s="184" t="s">
        <v>1996</v>
      </c>
      <c r="AJ1160" s="196" t="s">
        <v>1627</v>
      </c>
      <c r="AK1160" s="194"/>
      <c r="AL1160" s="87"/>
      <c r="AM1160" s="199" t="s">
        <v>1978</v>
      </c>
      <c r="AN1160" s="194" t="s">
        <v>2120</v>
      </c>
      <c r="AO1160" s="184" t="s">
        <v>1809</v>
      </c>
      <c r="AP1160" s="190">
        <v>43472</v>
      </c>
      <c r="AQ1160" s="193" t="s">
        <v>3129</v>
      </c>
      <c r="AR1160" s="193" t="s">
        <v>3130</v>
      </c>
      <c r="AS1160" s="196"/>
      <c r="AT1160" s="185"/>
      <c r="AU1160" s="190" t="s">
        <v>1795</v>
      </c>
      <c r="AV1160" s="185"/>
      <c r="AW1160" s="197"/>
      <c r="AX1160" s="198" t="s">
        <v>4654</v>
      </c>
    </row>
    <row r="1161" spans="1:54" s="88" customFormat="1" ht="36.75" customHeight="1">
      <c r="A1161" s="52">
        <v>1</v>
      </c>
      <c r="B1161" s="112" t="s">
        <v>7</v>
      </c>
      <c r="C1161" s="112" t="e">
        <v>#REF!</v>
      </c>
      <c r="D1161" s="79" t="s">
        <v>6</v>
      </c>
      <c r="E1161" s="81" t="s">
        <v>4245</v>
      </c>
      <c r="F1161" s="78"/>
      <c r="G1161" s="85"/>
      <c r="H1161" s="85" t="e">
        <v>#N/A</v>
      </c>
      <c r="I1161" s="85" t="s">
        <v>5824</v>
      </c>
      <c r="J1161" s="79" t="s">
        <v>4527</v>
      </c>
      <c r="K1161" s="130" t="s">
        <v>4718</v>
      </c>
      <c r="L1161" s="127" t="s">
        <v>4425</v>
      </c>
      <c r="M1161" s="127"/>
      <c r="N1161" s="79" t="s">
        <v>4596</v>
      </c>
      <c r="O1161" s="79" t="s">
        <v>4717</v>
      </c>
      <c r="P1161" s="79" t="e">
        <v>#N/A</v>
      </c>
      <c r="Q1161" s="17" t="s">
        <v>4549</v>
      </c>
      <c r="R1161" s="86"/>
      <c r="S1161" s="78"/>
      <c r="T1161" s="79"/>
      <c r="U1161" s="79" t="e">
        <v>#N/A</v>
      </c>
      <c r="V1161" s="79"/>
      <c r="W1161" s="81" t="s">
        <v>4</v>
      </c>
      <c r="X1161" s="80" t="e">
        <v>#N/A</v>
      </c>
      <c r="Y1161" s="146">
        <v>0</v>
      </c>
      <c r="Z1161" s="80"/>
      <c r="AA1161" s="91"/>
      <c r="AB1161" s="78" t="s">
        <v>4529</v>
      </c>
      <c r="AC1161" s="78" t="s">
        <v>1731</v>
      </c>
      <c r="AD1161" s="83"/>
      <c r="AE1161" s="78" t="s">
        <v>1731</v>
      </c>
      <c r="AF1161" s="17" t="s">
        <v>4549</v>
      </c>
      <c r="AG1161" s="83" t="s">
        <v>4545</v>
      </c>
      <c r="AH1161" s="1" t="s">
        <v>4424</v>
      </c>
      <c r="AI1161" s="78" t="s">
        <v>1622</v>
      </c>
      <c r="AJ1161" s="78" t="s">
        <v>1624</v>
      </c>
      <c r="AK1161" s="78"/>
      <c r="AL1161" s="79"/>
      <c r="AM1161" s="78"/>
      <c r="AN1161" s="96"/>
      <c r="AO1161" s="78"/>
      <c r="AP1161" s="81"/>
      <c r="AQ1161" s="76"/>
      <c r="AR1161" s="76"/>
      <c r="AS1161" s="5"/>
      <c r="AT1161" s="78"/>
      <c r="AU1161" s="81" t="s">
        <v>1843</v>
      </c>
      <c r="AV1161" s="78"/>
      <c r="AW1161" s="87"/>
      <c r="AX1161" s="131" t="s">
        <v>4527</v>
      </c>
      <c r="AY1161" s="3"/>
    </row>
    <row r="1162" spans="1:54" s="88" customFormat="1" ht="36.75" customHeight="1">
      <c r="A1162" s="52">
        <v>2</v>
      </c>
      <c r="B1162" s="112" t="s">
        <v>5</v>
      </c>
      <c r="C1162" s="112" t="e">
        <v>#REF!</v>
      </c>
      <c r="D1162" s="79" t="s">
        <v>6</v>
      </c>
      <c r="E1162" s="81" t="s">
        <v>4245</v>
      </c>
      <c r="F1162" s="78"/>
      <c r="G1162" s="85"/>
      <c r="H1162" s="85" t="e">
        <v>#N/A</v>
      </c>
      <c r="I1162" s="85" t="s">
        <v>5824</v>
      </c>
      <c r="J1162" s="79" t="s">
        <v>4527</v>
      </c>
      <c r="K1162" s="130" t="s">
        <v>4718</v>
      </c>
      <c r="L1162" s="127" t="s">
        <v>4425</v>
      </c>
      <c r="M1162" s="127"/>
      <c r="N1162" s="79" t="s">
        <v>4596</v>
      </c>
      <c r="O1162" s="79" t="s">
        <v>4717</v>
      </c>
      <c r="P1162" s="79" t="e">
        <v>#N/A</v>
      </c>
      <c r="Q1162" s="17" t="s">
        <v>4549</v>
      </c>
      <c r="R1162" s="86"/>
      <c r="S1162" s="78"/>
      <c r="T1162" s="79"/>
      <c r="U1162" s="79" t="e">
        <v>#N/A</v>
      </c>
      <c r="V1162" s="79"/>
      <c r="W1162" s="81" t="s">
        <v>4</v>
      </c>
      <c r="X1162" s="80" t="e">
        <v>#N/A</v>
      </c>
      <c r="Y1162" s="146">
        <v>0</v>
      </c>
      <c r="Z1162" s="80"/>
      <c r="AA1162" s="91"/>
      <c r="AB1162" s="78" t="s">
        <v>4529</v>
      </c>
      <c r="AC1162" s="78" t="s">
        <v>1731</v>
      </c>
      <c r="AD1162" s="83"/>
      <c r="AE1162" s="78" t="s">
        <v>1731</v>
      </c>
      <c r="AF1162" s="17" t="s">
        <v>4549</v>
      </c>
      <c r="AG1162" s="83" t="s">
        <v>4545</v>
      </c>
      <c r="AH1162" s="1" t="s">
        <v>4424</v>
      </c>
      <c r="AI1162" s="78" t="s">
        <v>1622</v>
      </c>
      <c r="AJ1162" s="78" t="s">
        <v>1624</v>
      </c>
      <c r="AK1162" s="78"/>
      <c r="AL1162" s="79"/>
      <c r="AM1162" s="78"/>
      <c r="AN1162" s="96"/>
      <c r="AO1162" s="78"/>
      <c r="AP1162" s="81"/>
      <c r="AQ1162" s="76"/>
      <c r="AR1162" s="76"/>
      <c r="AS1162" s="5"/>
      <c r="AT1162" s="78"/>
      <c r="AU1162" s="81" t="s">
        <v>1843</v>
      </c>
      <c r="AV1162" s="78"/>
      <c r="AW1162" s="87"/>
      <c r="AX1162" s="131" t="s">
        <v>4527</v>
      </c>
      <c r="AY1162" s="3"/>
    </row>
    <row r="1163" spans="1:54" s="88" customFormat="1" ht="36.75" customHeight="1">
      <c r="A1163" s="52">
        <v>3</v>
      </c>
      <c r="B1163" s="112" t="s">
        <v>8</v>
      </c>
      <c r="C1163" s="112" t="e">
        <v>#REF!</v>
      </c>
      <c r="D1163" s="79" t="s">
        <v>6</v>
      </c>
      <c r="E1163" s="81" t="s">
        <v>4245</v>
      </c>
      <c r="F1163" s="78"/>
      <c r="G1163" s="85"/>
      <c r="H1163" s="85" t="e">
        <v>#N/A</v>
      </c>
      <c r="I1163" s="85" t="s">
        <v>5824</v>
      </c>
      <c r="J1163" s="79" t="s">
        <v>4527</v>
      </c>
      <c r="K1163" s="130" t="s">
        <v>4718</v>
      </c>
      <c r="L1163" s="127" t="s">
        <v>4425</v>
      </c>
      <c r="M1163" s="127"/>
      <c r="N1163" s="79" t="s">
        <v>4596</v>
      </c>
      <c r="O1163" s="79" t="s">
        <v>4717</v>
      </c>
      <c r="P1163" s="79" t="e">
        <v>#N/A</v>
      </c>
      <c r="Q1163" s="17" t="s">
        <v>4549</v>
      </c>
      <c r="R1163" s="86"/>
      <c r="S1163" s="78"/>
      <c r="T1163" s="79"/>
      <c r="U1163" s="79" t="e">
        <v>#N/A</v>
      </c>
      <c r="V1163" s="79"/>
      <c r="W1163" s="81" t="s">
        <v>4</v>
      </c>
      <c r="X1163" s="80" t="e">
        <v>#N/A</v>
      </c>
      <c r="Y1163" s="146">
        <v>0</v>
      </c>
      <c r="Z1163" s="80"/>
      <c r="AA1163" s="91"/>
      <c r="AB1163" s="78" t="s">
        <v>4529</v>
      </c>
      <c r="AC1163" s="78" t="s">
        <v>1731</v>
      </c>
      <c r="AD1163" s="83"/>
      <c r="AE1163" s="78" t="s">
        <v>1731</v>
      </c>
      <c r="AF1163" s="17" t="s">
        <v>4549</v>
      </c>
      <c r="AG1163" s="83" t="s">
        <v>4545</v>
      </c>
      <c r="AH1163" s="1" t="s">
        <v>4424</v>
      </c>
      <c r="AI1163" s="78" t="s">
        <v>1622</v>
      </c>
      <c r="AJ1163" s="78" t="s">
        <v>1624</v>
      </c>
      <c r="AK1163" s="78"/>
      <c r="AL1163" s="79"/>
      <c r="AM1163" s="78"/>
      <c r="AN1163" s="96"/>
      <c r="AO1163" s="78"/>
      <c r="AP1163" s="81"/>
      <c r="AQ1163" s="76"/>
      <c r="AR1163" s="76"/>
      <c r="AS1163" s="5"/>
      <c r="AT1163" s="78"/>
      <c r="AU1163" s="81" t="s">
        <v>1843</v>
      </c>
      <c r="AV1163" s="78"/>
      <c r="AW1163" s="87"/>
      <c r="AX1163" s="131" t="s">
        <v>4527</v>
      </c>
      <c r="AY1163" s="3"/>
    </row>
    <row r="1164" spans="1:54" s="88" customFormat="1" ht="36.75" customHeight="1">
      <c r="A1164" s="52">
        <v>4</v>
      </c>
      <c r="B1164" s="112" t="s">
        <v>17</v>
      </c>
      <c r="C1164" s="112" t="e">
        <v>#REF!</v>
      </c>
      <c r="D1164" s="79" t="s">
        <v>10</v>
      </c>
      <c r="E1164" s="81" t="s">
        <v>4245</v>
      </c>
      <c r="F1164" s="78"/>
      <c r="G1164" s="85"/>
      <c r="H1164" s="85" t="e">
        <v>#N/A</v>
      </c>
      <c r="I1164" s="85" t="s">
        <v>5824</v>
      </c>
      <c r="J1164" s="79" t="s">
        <v>4526</v>
      </c>
      <c r="K1164" s="130" t="s">
        <v>4719</v>
      </c>
      <c r="L1164" s="127" t="s">
        <v>4425</v>
      </c>
      <c r="M1164" s="127"/>
      <c r="N1164" s="79" t="s">
        <v>4596</v>
      </c>
      <c r="O1164" s="79" t="s">
        <v>4717</v>
      </c>
      <c r="P1164" s="79" t="e">
        <v>#N/A</v>
      </c>
      <c r="Q1164" s="17" t="s">
        <v>4549</v>
      </c>
      <c r="R1164" s="86"/>
      <c r="S1164" s="78"/>
      <c r="T1164" s="79"/>
      <c r="U1164" s="79" t="e">
        <v>#N/A</v>
      </c>
      <c r="V1164" s="79"/>
      <c r="W1164" s="81" t="s">
        <v>4</v>
      </c>
      <c r="X1164" s="80" t="e">
        <v>#N/A</v>
      </c>
      <c r="Y1164" s="146">
        <v>0</v>
      </c>
      <c r="Z1164" s="80"/>
      <c r="AA1164" s="91"/>
      <c r="AB1164" s="78" t="s">
        <v>4529</v>
      </c>
      <c r="AC1164" s="78" t="s">
        <v>1731</v>
      </c>
      <c r="AD1164" s="83"/>
      <c r="AE1164" s="78" t="s">
        <v>1731</v>
      </c>
      <c r="AF1164" s="17" t="s">
        <v>4549</v>
      </c>
      <c r="AG1164" s="83" t="s">
        <v>4545</v>
      </c>
      <c r="AH1164" s="1" t="s">
        <v>4424</v>
      </c>
      <c r="AI1164" s="78" t="s">
        <v>1622</v>
      </c>
      <c r="AJ1164" s="78" t="s">
        <v>1624</v>
      </c>
      <c r="AK1164" s="78"/>
      <c r="AL1164" s="79"/>
      <c r="AM1164" s="78"/>
      <c r="AN1164" s="96"/>
      <c r="AO1164" s="78"/>
      <c r="AP1164" s="81"/>
      <c r="AQ1164" s="76"/>
      <c r="AR1164" s="76"/>
      <c r="AS1164" s="5"/>
      <c r="AT1164" s="78"/>
      <c r="AU1164" s="81" t="s">
        <v>1843</v>
      </c>
      <c r="AV1164" s="78"/>
      <c r="AW1164" s="87"/>
      <c r="AX1164" s="131" t="s">
        <v>4526</v>
      </c>
      <c r="AY1164" s="3"/>
    </row>
    <row r="1165" spans="1:54" s="88" customFormat="1" ht="36.75" customHeight="1">
      <c r="A1165" s="52">
        <v>5</v>
      </c>
      <c r="B1165" s="112" t="s">
        <v>15</v>
      </c>
      <c r="C1165" s="112" t="e">
        <v>#REF!</v>
      </c>
      <c r="D1165" s="79" t="s">
        <v>10</v>
      </c>
      <c r="E1165" s="81" t="s">
        <v>4245</v>
      </c>
      <c r="F1165" s="78"/>
      <c r="G1165" s="85"/>
      <c r="H1165" s="85" t="e">
        <v>#N/A</v>
      </c>
      <c r="I1165" s="85" t="s">
        <v>5824</v>
      </c>
      <c r="J1165" s="79" t="s">
        <v>4526</v>
      </c>
      <c r="K1165" s="130" t="s">
        <v>4719</v>
      </c>
      <c r="L1165" s="127" t="s">
        <v>4425</v>
      </c>
      <c r="M1165" s="127"/>
      <c r="N1165" s="79" t="s">
        <v>4596</v>
      </c>
      <c r="O1165" s="79" t="s">
        <v>4717</v>
      </c>
      <c r="P1165" s="79" t="e">
        <v>#N/A</v>
      </c>
      <c r="Q1165" s="17" t="s">
        <v>4549</v>
      </c>
      <c r="R1165" s="86"/>
      <c r="S1165" s="78"/>
      <c r="T1165" s="79"/>
      <c r="U1165" s="79" t="e">
        <v>#N/A</v>
      </c>
      <c r="V1165" s="79"/>
      <c r="W1165" s="81" t="s">
        <v>4</v>
      </c>
      <c r="X1165" s="80" t="e">
        <v>#N/A</v>
      </c>
      <c r="Y1165" s="146">
        <v>0</v>
      </c>
      <c r="Z1165" s="80"/>
      <c r="AA1165" s="91"/>
      <c r="AB1165" s="78" t="s">
        <v>4529</v>
      </c>
      <c r="AC1165" s="78" t="s">
        <v>1731</v>
      </c>
      <c r="AD1165" s="83"/>
      <c r="AE1165" s="78" t="s">
        <v>1731</v>
      </c>
      <c r="AF1165" s="17" t="s">
        <v>4549</v>
      </c>
      <c r="AG1165" s="83" t="s">
        <v>4545</v>
      </c>
      <c r="AH1165" s="1" t="s">
        <v>4424</v>
      </c>
      <c r="AI1165" s="78" t="s">
        <v>1622</v>
      </c>
      <c r="AJ1165" s="78" t="s">
        <v>1624</v>
      </c>
      <c r="AK1165" s="78"/>
      <c r="AL1165" s="79"/>
      <c r="AM1165" s="78"/>
      <c r="AN1165" s="96"/>
      <c r="AO1165" s="78"/>
      <c r="AP1165" s="81"/>
      <c r="AQ1165" s="76"/>
      <c r="AR1165" s="76"/>
      <c r="AS1165" s="5"/>
      <c r="AT1165" s="78"/>
      <c r="AU1165" s="81" t="s">
        <v>1843</v>
      </c>
      <c r="AV1165" s="78"/>
      <c r="AW1165" s="87"/>
      <c r="AX1165" s="131" t="s">
        <v>4526</v>
      </c>
      <c r="AY1165" s="3"/>
    </row>
    <row r="1166" spans="1:54" s="88" customFormat="1" ht="36.75" customHeight="1">
      <c r="A1166" s="52">
        <v>6</v>
      </c>
      <c r="B1166" s="112" t="s">
        <v>14</v>
      </c>
      <c r="C1166" s="112" t="e">
        <v>#REF!</v>
      </c>
      <c r="D1166" s="79" t="s">
        <v>10</v>
      </c>
      <c r="E1166" s="81" t="s">
        <v>4245</v>
      </c>
      <c r="F1166" s="78"/>
      <c r="G1166" s="85"/>
      <c r="H1166" s="85" t="e">
        <v>#N/A</v>
      </c>
      <c r="I1166" s="85" t="s">
        <v>5824</v>
      </c>
      <c r="J1166" s="79" t="s">
        <v>4526</v>
      </c>
      <c r="K1166" s="130" t="s">
        <v>4719</v>
      </c>
      <c r="L1166" s="127" t="s">
        <v>4425</v>
      </c>
      <c r="M1166" s="127"/>
      <c r="N1166" s="79" t="s">
        <v>4596</v>
      </c>
      <c r="O1166" s="79" t="s">
        <v>4717</v>
      </c>
      <c r="P1166" s="79" t="e">
        <v>#N/A</v>
      </c>
      <c r="Q1166" s="17" t="s">
        <v>4549</v>
      </c>
      <c r="R1166" s="86"/>
      <c r="S1166" s="78"/>
      <c r="T1166" s="79"/>
      <c r="U1166" s="79" t="e">
        <v>#N/A</v>
      </c>
      <c r="V1166" s="79"/>
      <c r="W1166" s="81" t="s">
        <v>4</v>
      </c>
      <c r="X1166" s="80" t="e">
        <v>#N/A</v>
      </c>
      <c r="Y1166" s="146">
        <v>0</v>
      </c>
      <c r="Z1166" s="80"/>
      <c r="AA1166" s="91"/>
      <c r="AB1166" s="78" t="s">
        <v>4529</v>
      </c>
      <c r="AC1166" s="78" t="s">
        <v>1731</v>
      </c>
      <c r="AD1166" s="83"/>
      <c r="AE1166" s="78" t="s">
        <v>1731</v>
      </c>
      <c r="AF1166" s="17" t="s">
        <v>4549</v>
      </c>
      <c r="AG1166" s="83" t="s">
        <v>4545</v>
      </c>
      <c r="AH1166" s="1" t="s">
        <v>4424</v>
      </c>
      <c r="AI1166" s="78" t="s">
        <v>1622</v>
      </c>
      <c r="AJ1166" s="78" t="s">
        <v>1624</v>
      </c>
      <c r="AK1166" s="78"/>
      <c r="AL1166" s="79"/>
      <c r="AM1166" s="78"/>
      <c r="AN1166" s="96"/>
      <c r="AO1166" s="78"/>
      <c r="AP1166" s="81"/>
      <c r="AQ1166" s="76"/>
      <c r="AR1166" s="76"/>
      <c r="AS1166" s="5"/>
      <c r="AT1166" s="78"/>
      <c r="AU1166" s="81" t="s">
        <v>1843</v>
      </c>
      <c r="AV1166" s="78"/>
      <c r="AW1166" s="87"/>
      <c r="AX1166" s="131" t="s">
        <v>4526</v>
      </c>
      <c r="AY1166" s="3"/>
    </row>
    <row r="1167" spans="1:54" s="88" customFormat="1" ht="36.75" customHeight="1">
      <c r="A1167" s="52">
        <v>7</v>
      </c>
      <c r="B1167" s="112" t="s">
        <v>13</v>
      </c>
      <c r="C1167" s="112" t="e">
        <v>#REF!</v>
      </c>
      <c r="D1167" s="79" t="s">
        <v>10</v>
      </c>
      <c r="E1167" s="81" t="s">
        <v>4245</v>
      </c>
      <c r="F1167" s="78"/>
      <c r="G1167" s="85"/>
      <c r="H1167" s="85" t="e">
        <v>#N/A</v>
      </c>
      <c r="I1167" s="85" t="s">
        <v>5824</v>
      </c>
      <c r="J1167" s="79" t="s">
        <v>4526</v>
      </c>
      <c r="K1167" s="130" t="s">
        <v>4719</v>
      </c>
      <c r="L1167" s="127" t="s">
        <v>4425</v>
      </c>
      <c r="M1167" s="127"/>
      <c r="N1167" s="79" t="s">
        <v>4596</v>
      </c>
      <c r="O1167" s="79" t="s">
        <v>4717</v>
      </c>
      <c r="P1167" s="79" t="e">
        <v>#N/A</v>
      </c>
      <c r="Q1167" s="17" t="s">
        <v>4549</v>
      </c>
      <c r="R1167" s="86"/>
      <c r="S1167" s="78"/>
      <c r="T1167" s="79"/>
      <c r="U1167" s="79" t="e">
        <v>#N/A</v>
      </c>
      <c r="V1167" s="79"/>
      <c r="W1167" s="81" t="s">
        <v>4</v>
      </c>
      <c r="X1167" s="80" t="e">
        <v>#N/A</v>
      </c>
      <c r="Y1167" s="146">
        <v>0</v>
      </c>
      <c r="Z1167" s="80"/>
      <c r="AA1167" s="91"/>
      <c r="AB1167" s="78" t="s">
        <v>4529</v>
      </c>
      <c r="AC1167" s="78" t="s">
        <v>1731</v>
      </c>
      <c r="AD1167" s="83"/>
      <c r="AE1167" s="78" t="s">
        <v>1731</v>
      </c>
      <c r="AF1167" s="17" t="s">
        <v>4549</v>
      </c>
      <c r="AG1167" s="83" t="s">
        <v>4545</v>
      </c>
      <c r="AH1167" s="1" t="s">
        <v>4424</v>
      </c>
      <c r="AI1167" s="78" t="s">
        <v>1622</v>
      </c>
      <c r="AJ1167" s="78" t="s">
        <v>1624</v>
      </c>
      <c r="AK1167" s="78"/>
      <c r="AL1167" s="79"/>
      <c r="AM1167" s="78"/>
      <c r="AN1167" s="96"/>
      <c r="AO1167" s="78"/>
      <c r="AP1167" s="81"/>
      <c r="AQ1167" s="76"/>
      <c r="AR1167" s="76"/>
      <c r="AS1167" s="5"/>
      <c r="AT1167" s="78"/>
      <c r="AU1167" s="81" t="s">
        <v>1843</v>
      </c>
      <c r="AV1167" s="78"/>
      <c r="AW1167" s="87"/>
      <c r="AX1167" s="131" t="s">
        <v>4526</v>
      </c>
      <c r="AY1167" s="3"/>
    </row>
    <row r="1168" spans="1:54" s="88" customFormat="1" ht="48" customHeight="1">
      <c r="A1168" s="52">
        <v>8</v>
      </c>
      <c r="B1168" s="112" t="s">
        <v>16</v>
      </c>
      <c r="C1168" s="112" t="e">
        <v>#REF!</v>
      </c>
      <c r="D1168" s="79" t="s">
        <v>10</v>
      </c>
      <c r="E1168" s="81" t="s">
        <v>4245</v>
      </c>
      <c r="F1168" s="78"/>
      <c r="G1168" s="85"/>
      <c r="H1168" s="85" t="e">
        <v>#N/A</v>
      </c>
      <c r="I1168" s="85" t="s">
        <v>5824</v>
      </c>
      <c r="J1168" s="79" t="s">
        <v>4526</v>
      </c>
      <c r="K1168" s="130" t="s">
        <v>4719</v>
      </c>
      <c r="L1168" s="127" t="s">
        <v>4425</v>
      </c>
      <c r="M1168" s="127"/>
      <c r="N1168" s="79" t="s">
        <v>4596</v>
      </c>
      <c r="O1168" s="79" t="s">
        <v>4717</v>
      </c>
      <c r="P1168" s="79" t="e">
        <v>#N/A</v>
      </c>
      <c r="Q1168" s="17" t="s">
        <v>4549</v>
      </c>
      <c r="R1168" s="86"/>
      <c r="S1168" s="78"/>
      <c r="T1168" s="79"/>
      <c r="U1168" s="79" t="e">
        <v>#N/A</v>
      </c>
      <c r="V1168" s="79"/>
      <c r="W1168" s="81" t="s">
        <v>4</v>
      </c>
      <c r="X1168" s="80" t="e">
        <v>#N/A</v>
      </c>
      <c r="Y1168" s="146">
        <v>0</v>
      </c>
      <c r="Z1168" s="80"/>
      <c r="AA1168" s="91"/>
      <c r="AB1168" s="78" t="s">
        <v>4529</v>
      </c>
      <c r="AC1168" s="78" t="s">
        <v>1731</v>
      </c>
      <c r="AD1168" s="83"/>
      <c r="AE1168" s="78" t="s">
        <v>1731</v>
      </c>
      <c r="AF1168" s="17" t="s">
        <v>4549</v>
      </c>
      <c r="AG1168" s="83" t="s">
        <v>4545</v>
      </c>
      <c r="AH1168" s="1" t="s">
        <v>4424</v>
      </c>
      <c r="AI1168" s="78" t="s">
        <v>1622</v>
      </c>
      <c r="AJ1168" s="78" t="s">
        <v>1624</v>
      </c>
      <c r="AK1168" s="78"/>
      <c r="AL1168" s="79"/>
      <c r="AM1168" s="78"/>
      <c r="AN1168" s="96"/>
      <c r="AO1168" s="78"/>
      <c r="AP1168" s="81"/>
      <c r="AQ1168" s="76"/>
      <c r="AR1168" s="76"/>
      <c r="AS1168" s="5"/>
      <c r="AT1168" s="78"/>
      <c r="AU1168" s="81" t="s">
        <v>1843</v>
      </c>
      <c r="AV1168" s="78"/>
      <c r="AW1168" s="87"/>
      <c r="AX1168" s="149" t="s">
        <v>4526</v>
      </c>
      <c r="AY1168" s="3"/>
    </row>
    <row r="1169" spans="1:54" s="88" customFormat="1" ht="48" customHeight="1">
      <c r="A1169" s="52">
        <v>9</v>
      </c>
      <c r="B1169" s="112" t="s">
        <v>24</v>
      </c>
      <c r="C1169" s="112" t="e">
        <v>#REF!</v>
      </c>
      <c r="D1169" s="79" t="s">
        <v>10</v>
      </c>
      <c r="E1169" s="81" t="s">
        <v>4245</v>
      </c>
      <c r="F1169" s="78"/>
      <c r="G1169" s="85"/>
      <c r="H1169" s="85" t="e">
        <v>#N/A</v>
      </c>
      <c r="I1169" s="85" t="s">
        <v>5824</v>
      </c>
      <c r="J1169" s="79" t="s">
        <v>4526</v>
      </c>
      <c r="K1169" s="130" t="s">
        <v>4719</v>
      </c>
      <c r="L1169" s="127" t="s">
        <v>4425</v>
      </c>
      <c r="M1169" s="127"/>
      <c r="N1169" s="79" t="s">
        <v>4596</v>
      </c>
      <c r="O1169" s="79" t="s">
        <v>4717</v>
      </c>
      <c r="P1169" s="79" t="e">
        <v>#N/A</v>
      </c>
      <c r="Q1169" s="17" t="s">
        <v>4549</v>
      </c>
      <c r="R1169" s="86"/>
      <c r="S1169" s="78"/>
      <c r="T1169" s="79"/>
      <c r="U1169" s="79" t="e">
        <v>#N/A</v>
      </c>
      <c r="V1169" s="79"/>
      <c r="W1169" s="81" t="s">
        <v>4</v>
      </c>
      <c r="X1169" s="80" t="e">
        <v>#N/A</v>
      </c>
      <c r="Y1169" s="146">
        <v>0</v>
      </c>
      <c r="Z1169" s="80"/>
      <c r="AA1169" s="91"/>
      <c r="AB1169" s="78" t="s">
        <v>4529</v>
      </c>
      <c r="AC1169" s="78" t="s">
        <v>1731</v>
      </c>
      <c r="AD1169" s="83"/>
      <c r="AE1169" s="78" t="s">
        <v>1731</v>
      </c>
      <c r="AF1169" s="17" t="s">
        <v>4549</v>
      </c>
      <c r="AG1169" s="83" t="s">
        <v>4545</v>
      </c>
      <c r="AH1169" s="1" t="s">
        <v>4424</v>
      </c>
      <c r="AI1169" s="78" t="s">
        <v>1622</v>
      </c>
      <c r="AJ1169" s="78" t="s">
        <v>1624</v>
      </c>
      <c r="AK1169" s="78"/>
      <c r="AL1169" s="79"/>
      <c r="AM1169" s="78"/>
      <c r="AN1169" s="96"/>
      <c r="AO1169" s="78"/>
      <c r="AP1169" s="81"/>
      <c r="AQ1169" s="76"/>
      <c r="AR1169" s="76"/>
      <c r="AS1169" s="5"/>
      <c r="AT1169" s="78"/>
      <c r="AU1169" s="81" t="s">
        <v>1843</v>
      </c>
      <c r="AV1169" s="78"/>
      <c r="AW1169" s="87"/>
      <c r="AX1169" s="149" t="s">
        <v>4526</v>
      </c>
      <c r="AY1169" s="3"/>
    </row>
    <row r="1170" spans="1:54" s="88" customFormat="1" ht="48" customHeight="1">
      <c r="A1170" s="52">
        <v>10</v>
      </c>
      <c r="B1170" s="112" t="s">
        <v>9</v>
      </c>
      <c r="C1170" s="112" t="e">
        <v>#REF!</v>
      </c>
      <c r="D1170" s="79" t="s">
        <v>10</v>
      </c>
      <c r="E1170" s="81" t="s">
        <v>4245</v>
      </c>
      <c r="F1170" s="78"/>
      <c r="G1170" s="85"/>
      <c r="H1170" s="85" t="e">
        <v>#N/A</v>
      </c>
      <c r="I1170" s="85" t="s">
        <v>5824</v>
      </c>
      <c r="J1170" s="79" t="s">
        <v>4526</v>
      </c>
      <c r="K1170" s="130" t="s">
        <v>4719</v>
      </c>
      <c r="L1170" s="127" t="s">
        <v>4425</v>
      </c>
      <c r="M1170" s="127"/>
      <c r="N1170" s="79" t="s">
        <v>4596</v>
      </c>
      <c r="O1170" s="79" t="s">
        <v>4717</v>
      </c>
      <c r="P1170" s="79" t="e">
        <v>#N/A</v>
      </c>
      <c r="Q1170" s="17" t="s">
        <v>4549</v>
      </c>
      <c r="R1170" s="86"/>
      <c r="S1170" s="78"/>
      <c r="T1170" s="79"/>
      <c r="U1170" s="79" t="e">
        <v>#N/A</v>
      </c>
      <c r="V1170" s="79"/>
      <c r="W1170" s="81" t="s">
        <v>4</v>
      </c>
      <c r="X1170" s="80" t="e">
        <v>#N/A</v>
      </c>
      <c r="Y1170" s="146">
        <v>0</v>
      </c>
      <c r="Z1170" s="80"/>
      <c r="AA1170" s="91"/>
      <c r="AB1170" s="78" t="s">
        <v>4529</v>
      </c>
      <c r="AC1170" s="78" t="s">
        <v>1731</v>
      </c>
      <c r="AD1170" s="83"/>
      <c r="AE1170" s="78" t="s">
        <v>1731</v>
      </c>
      <c r="AF1170" s="17" t="s">
        <v>4549</v>
      </c>
      <c r="AG1170" s="83" t="s">
        <v>4545</v>
      </c>
      <c r="AH1170" s="1" t="s">
        <v>4424</v>
      </c>
      <c r="AI1170" s="78" t="s">
        <v>1622</v>
      </c>
      <c r="AJ1170" s="78" t="s">
        <v>1624</v>
      </c>
      <c r="AK1170" s="78"/>
      <c r="AL1170" s="79"/>
      <c r="AM1170" s="78"/>
      <c r="AN1170" s="96"/>
      <c r="AO1170" s="78"/>
      <c r="AP1170" s="81"/>
      <c r="AQ1170" s="76"/>
      <c r="AR1170" s="76"/>
      <c r="AS1170" s="5"/>
      <c r="AT1170" s="78"/>
      <c r="AU1170" s="81" t="s">
        <v>1843</v>
      </c>
      <c r="AV1170" s="78"/>
      <c r="AW1170" s="87"/>
      <c r="AX1170" s="149" t="s">
        <v>4526</v>
      </c>
      <c r="AY1170" s="3"/>
    </row>
    <row r="1171" spans="1:54" s="88" customFormat="1" ht="48" customHeight="1">
      <c r="A1171" s="52">
        <v>11</v>
      </c>
      <c r="B1171" s="112" t="s">
        <v>11</v>
      </c>
      <c r="C1171" s="112" t="e">
        <v>#REF!</v>
      </c>
      <c r="D1171" s="79" t="s">
        <v>10</v>
      </c>
      <c r="E1171" s="81" t="s">
        <v>4245</v>
      </c>
      <c r="F1171" s="78"/>
      <c r="G1171" s="85"/>
      <c r="H1171" s="85" t="e">
        <v>#N/A</v>
      </c>
      <c r="I1171" s="85" t="s">
        <v>5824</v>
      </c>
      <c r="J1171" s="79" t="s">
        <v>4526</v>
      </c>
      <c r="K1171" s="130" t="s">
        <v>4719</v>
      </c>
      <c r="L1171" s="127" t="s">
        <v>4425</v>
      </c>
      <c r="M1171" s="127"/>
      <c r="N1171" s="79" t="s">
        <v>4596</v>
      </c>
      <c r="O1171" s="79" t="s">
        <v>4717</v>
      </c>
      <c r="P1171" s="79" t="e">
        <v>#N/A</v>
      </c>
      <c r="Q1171" s="17" t="s">
        <v>4549</v>
      </c>
      <c r="R1171" s="86"/>
      <c r="S1171" s="78"/>
      <c r="T1171" s="79"/>
      <c r="U1171" s="79" t="e">
        <v>#N/A</v>
      </c>
      <c r="V1171" s="79"/>
      <c r="W1171" s="81" t="s">
        <v>4</v>
      </c>
      <c r="X1171" s="80" t="e">
        <v>#N/A</v>
      </c>
      <c r="Y1171" s="146">
        <v>0</v>
      </c>
      <c r="Z1171" s="80"/>
      <c r="AA1171" s="91"/>
      <c r="AB1171" s="78" t="s">
        <v>4529</v>
      </c>
      <c r="AC1171" s="78" t="s">
        <v>1731</v>
      </c>
      <c r="AD1171" s="83"/>
      <c r="AE1171" s="78" t="s">
        <v>1731</v>
      </c>
      <c r="AF1171" s="17" t="s">
        <v>4549</v>
      </c>
      <c r="AG1171" s="83" t="s">
        <v>4545</v>
      </c>
      <c r="AH1171" s="1" t="s">
        <v>4424</v>
      </c>
      <c r="AI1171" s="78" t="s">
        <v>1622</v>
      </c>
      <c r="AJ1171" s="78" t="s">
        <v>1624</v>
      </c>
      <c r="AK1171" s="78"/>
      <c r="AL1171" s="79"/>
      <c r="AM1171" s="78"/>
      <c r="AN1171" s="96"/>
      <c r="AO1171" s="78"/>
      <c r="AP1171" s="81"/>
      <c r="AQ1171" s="76"/>
      <c r="AR1171" s="76"/>
      <c r="AS1171" s="5"/>
      <c r="AT1171" s="78"/>
      <c r="AU1171" s="81" t="s">
        <v>1843</v>
      </c>
      <c r="AV1171" s="78"/>
      <c r="AW1171" s="87"/>
      <c r="AX1171" s="149" t="s">
        <v>4526</v>
      </c>
      <c r="AY1171" s="3"/>
    </row>
    <row r="1172" spans="1:54" s="88" customFormat="1" ht="48" customHeight="1">
      <c r="A1172" s="52">
        <v>12</v>
      </c>
      <c r="B1172" s="112" t="s">
        <v>12</v>
      </c>
      <c r="C1172" s="112" t="e">
        <v>#REF!</v>
      </c>
      <c r="D1172" s="79" t="s">
        <v>10</v>
      </c>
      <c r="E1172" s="81" t="s">
        <v>4245</v>
      </c>
      <c r="F1172" s="78"/>
      <c r="G1172" s="85"/>
      <c r="H1172" s="85" t="e">
        <v>#N/A</v>
      </c>
      <c r="I1172" s="85" t="s">
        <v>5824</v>
      </c>
      <c r="J1172" s="79" t="s">
        <v>4526</v>
      </c>
      <c r="K1172" s="130" t="s">
        <v>4719</v>
      </c>
      <c r="L1172" s="127" t="s">
        <v>4425</v>
      </c>
      <c r="M1172" s="127"/>
      <c r="N1172" s="79" t="s">
        <v>4596</v>
      </c>
      <c r="O1172" s="79" t="s">
        <v>4717</v>
      </c>
      <c r="P1172" s="79" t="e">
        <v>#N/A</v>
      </c>
      <c r="Q1172" s="17" t="s">
        <v>4549</v>
      </c>
      <c r="R1172" s="86"/>
      <c r="S1172" s="78"/>
      <c r="T1172" s="79"/>
      <c r="U1172" s="79" t="e">
        <v>#N/A</v>
      </c>
      <c r="V1172" s="79"/>
      <c r="W1172" s="81" t="s">
        <v>4</v>
      </c>
      <c r="X1172" s="80" t="e">
        <v>#N/A</v>
      </c>
      <c r="Y1172" s="146">
        <v>0</v>
      </c>
      <c r="Z1172" s="80"/>
      <c r="AA1172" s="91"/>
      <c r="AB1172" s="78" t="s">
        <v>4529</v>
      </c>
      <c r="AC1172" s="78" t="s">
        <v>1731</v>
      </c>
      <c r="AD1172" s="83"/>
      <c r="AE1172" s="78" t="s">
        <v>1731</v>
      </c>
      <c r="AF1172" s="17" t="s">
        <v>4549</v>
      </c>
      <c r="AG1172" s="83" t="s">
        <v>4545</v>
      </c>
      <c r="AH1172" s="1" t="s">
        <v>4424</v>
      </c>
      <c r="AI1172" s="78" t="s">
        <v>1622</v>
      </c>
      <c r="AJ1172" s="78" t="s">
        <v>1624</v>
      </c>
      <c r="AK1172" s="78"/>
      <c r="AL1172" s="79"/>
      <c r="AM1172" s="78"/>
      <c r="AN1172" s="96"/>
      <c r="AO1172" s="78"/>
      <c r="AP1172" s="81"/>
      <c r="AQ1172" s="76"/>
      <c r="AR1172" s="76"/>
      <c r="AS1172" s="5"/>
      <c r="AT1172" s="78"/>
      <c r="AU1172" s="81" t="s">
        <v>1843</v>
      </c>
      <c r="AV1172" s="78"/>
      <c r="AW1172" s="87"/>
      <c r="AX1172" s="149" t="s">
        <v>4526</v>
      </c>
      <c r="AY1172" s="3"/>
    </row>
    <row r="1173" spans="1:54" s="88" customFormat="1" ht="48" customHeight="1">
      <c r="A1173" s="52">
        <v>13</v>
      </c>
      <c r="B1173" s="112" t="s">
        <v>25</v>
      </c>
      <c r="C1173" s="112" t="e">
        <v>#REF!</v>
      </c>
      <c r="D1173" s="79" t="s">
        <v>10</v>
      </c>
      <c r="E1173" s="81" t="s">
        <v>4245</v>
      </c>
      <c r="F1173" s="78"/>
      <c r="G1173" s="85"/>
      <c r="H1173" s="85" t="e">
        <v>#N/A</v>
      </c>
      <c r="I1173" s="85" t="s">
        <v>5824</v>
      </c>
      <c r="J1173" s="79" t="s">
        <v>4526</v>
      </c>
      <c r="K1173" s="130" t="s">
        <v>4719</v>
      </c>
      <c r="L1173" s="127" t="s">
        <v>4425</v>
      </c>
      <c r="M1173" s="127"/>
      <c r="N1173" s="79" t="s">
        <v>4596</v>
      </c>
      <c r="O1173" s="79" t="s">
        <v>4717</v>
      </c>
      <c r="P1173" s="79" t="e">
        <v>#N/A</v>
      </c>
      <c r="Q1173" s="17" t="s">
        <v>4549</v>
      </c>
      <c r="R1173" s="86"/>
      <c r="S1173" s="78"/>
      <c r="T1173" s="79"/>
      <c r="U1173" s="79" t="e">
        <v>#N/A</v>
      </c>
      <c r="V1173" s="79"/>
      <c r="W1173" s="81" t="s">
        <v>4</v>
      </c>
      <c r="X1173" s="80" t="e">
        <v>#N/A</v>
      </c>
      <c r="Y1173" s="146">
        <v>0</v>
      </c>
      <c r="Z1173" s="80"/>
      <c r="AA1173" s="91"/>
      <c r="AB1173" s="78" t="s">
        <v>4529</v>
      </c>
      <c r="AC1173" s="78" t="s">
        <v>1731</v>
      </c>
      <c r="AD1173" s="83"/>
      <c r="AE1173" s="78" t="s">
        <v>1731</v>
      </c>
      <c r="AF1173" s="17" t="s">
        <v>4549</v>
      </c>
      <c r="AG1173" s="83" t="s">
        <v>4545</v>
      </c>
      <c r="AH1173" s="1" t="s">
        <v>4424</v>
      </c>
      <c r="AI1173" s="78" t="s">
        <v>1622</v>
      </c>
      <c r="AJ1173" s="78" t="s">
        <v>1624</v>
      </c>
      <c r="AK1173" s="78"/>
      <c r="AL1173" s="79"/>
      <c r="AM1173" s="78"/>
      <c r="AN1173" s="96"/>
      <c r="AO1173" s="78"/>
      <c r="AP1173" s="81"/>
      <c r="AQ1173" s="76"/>
      <c r="AR1173" s="76"/>
      <c r="AS1173" s="5"/>
      <c r="AT1173" s="78"/>
      <c r="AU1173" s="81" t="s">
        <v>1843</v>
      </c>
      <c r="AV1173" s="78"/>
      <c r="AW1173" s="87"/>
      <c r="AX1173" s="149" t="s">
        <v>4526</v>
      </c>
      <c r="AY1173" s="3"/>
    </row>
    <row r="1174" spans="1:54" s="88" customFormat="1" ht="48" customHeight="1">
      <c r="A1174" s="52">
        <v>14</v>
      </c>
      <c r="B1174" s="112" t="s">
        <v>22</v>
      </c>
      <c r="C1174" s="112" t="e">
        <v>#REF!</v>
      </c>
      <c r="D1174" s="79" t="s">
        <v>10</v>
      </c>
      <c r="E1174" s="81" t="s">
        <v>4245</v>
      </c>
      <c r="F1174" s="78"/>
      <c r="G1174" s="85"/>
      <c r="H1174" s="85" t="e">
        <v>#N/A</v>
      </c>
      <c r="I1174" s="85" t="s">
        <v>5824</v>
      </c>
      <c r="J1174" s="79" t="s">
        <v>4526</v>
      </c>
      <c r="K1174" s="130" t="s">
        <v>4719</v>
      </c>
      <c r="L1174" s="127" t="s">
        <v>4425</v>
      </c>
      <c r="M1174" s="127"/>
      <c r="N1174" s="79" t="s">
        <v>4596</v>
      </c>
      <c r="O1174" s="79" t="s">
        <v>4717</v>
      </c>
      <c r="P1174" s="79" t="e">
        <v>#N/A</v>
      </c>
      <c r="Q1174" s="17" t="s">
        <v>4549</v>
      </c>
      <c r="R1174" s="86"/>
      <c r="S1174" s="78"/>
      <c r="T1174" s="79"/>
      <c r="U1174" s="79" t="e">
        <v>#N/A</v>
      </c>
      <c r="V1174" s="79"/>
      <c r="W1174" s="81" t="s">
        <v>4</v>
      </c>
      <c r="X1174" s="80" t="e">
        <v>#N/A</v>
      </c>
      <c r="Y1174" s="146">
        <v>0</v>
      </c>
      <c r="Z1174" s="80"/>
      <c r="AA1174" s="91"/>
      <c r="AB1174" s="78" t="s">
        <v>4529</v>
      </c>
      <c r="AC1174" s="78" t="s">
        <v>1731</v>
      </c>
      <c r="AD1174" s="83"/>
      <c r="AE1174" s="78" t="s">
        <v>1731</v>
      </c>
      <c r="AF1174" s="17" t="s">
        <v>4549</v>
      </c>
      <c r="AG1174" s="83" t="s">
        <v>4545</v>
      </c>
      <c r="AH1174" s="1" t="s">
        <v>4424</v>
      </c>
      <c r="AI1174" s="78" t="s">
        <v>1622</v>
      </c>
      <c r="AJ1174" s="78" t="s">
        <v>1624</v>
      </c>
      <c r="AK1174" s="78"/>
      <c r="AL1174" s="79"/>
      <c r="AM1174" s="78"/>
      <c r="AN1174" s="96"/>
      <c r="AO1174" s="78"/>
      <c r="AP1174" s="81"/>
      <c r="AQ1174" s="76"/>
      <c r="AR1174" s="76"/>
      <c r="AS1174" s="5"/>
      <c r="AT1174" s="78"/>
      <c r="AU1174" s="81" t="s">
        <v>1843</v>
      </c>
      <c r="AV1174" s="78"/>
      <c r="AW1174" s="87"/>
      <c r="AX1174" s="149" t="s">
        <v>4526</v>
      </c>
      <c r="AY1174" s="3"/>
    </row>
    <row r="1175" spans="1:54" s="88" customFormat="1" ht="48" customHeight="1">
      <c r="A1175" s="52">
        <v>15</v>
      </c>
      <c r="B1175" s="112" t="s">
        <v>21</v>
      </c>
      <c r="C1175" s="112" t="e">
        <v>#REF!</v>
      </c>
      <c r="D1175" s="79" t="s">
        <v>10</v>
      </c>
      <c r="E1175" s="81" t="s">
        <v>4245</v>
      </c>
      <c r="F1175" s="78"/>
      <c r="G1175" s="85"/>
      <c r="H1175" s="85" t="e">
        <v>#N/A</v>
      </c>
      <c r="I1175" s="85" t="s">
        <v>5824</v>
      </c>
      <c r="J1175" s="79" t="s">
        <v>4526</v>
      </c>
      <c r="K1175" s="130" t="s">
        <v>4719</v>
      </c>
      <c r="L1175" s="127" t="s">
        <v>4425</v>
      </c>
      <c r="M1175" s="127"/>
      <c r="N1175" s="79" t="s">
        <v>4596</v>
      </c>
      <c r="O1175" s="79" t="s">
        <v>4717</v>
      </c>
      <c r="P1175" s="79" t="e">
        <v>#N/A</v>
      </c>
      <c r="Q1175" s="17" t="s">
        <v>4549</v>
      </c>
      <c r="R1175" s="86"/>
      <c r="S1175" s="78"/>
      <c r="T1175" s="79"/>
      <c r="U1175" s="79" t="e">
        <v>#N/A</v>
      </c>
      <c r="V1175" s="79"/>
      <c r="W1175" s="81" t="s">
        <v>4</v>
      </c>
      <c r="X1175" s="80" t="e">
        <v>#N/A</v>
      </c>
      <c r="Y1175" s="146">
        <v>0</v>
      </c>
      <c r="Z1175" s="80"/>
      <c r="AA1175" s="91"/>
      <c r="AB1175" s="78" t="s">
        <v>4529</v>
      </c>
      <c r="AC1175" s="78" t="s">
        <v>1731</v>
      </c>
      <c r="AD1175" s="83"/>
      <c r="AE1175" s="78" t="s">
        <v>1731</v>
      </c>
      <c r="AF1175" s="17" t="s">
        <v>4549</v>
      </c>
      <c r="AG1175" s="83" t="s">
        <v>4545</v>
      </c>
      <c r="AH1175" s="1" t="s">
        <v>4424</v>
      </c>
      <c r="AI1175" s="78" t="s">
        <v>1622</v>
      </c>
      <c r="AJ1175" s="78" t="s">
        <v>1624</v>
      </c>
      <c r="AK1175" s="78"/>
      <c r="AL1175" s="79"/>
      <c r="AM1175" s="78"/>
      <c r="AN1175" s="96"/>
      <c r="AO1175" s="78"/>
      <c r="AP1175" s="81"/>
      <c r="AQ1175" s="76"/>
      <c r="AR1175" s="76"/>
      <c r="AS1175" s="5"/>
      <c r="AT1175" s="78"/>
      <c r="AU1175" s="81" t="s">
        <v>1843</v>
      </c>
      <c r="AV1175" s="78"/>
      <c r="AW1175" s="87"/>
      <c r="AX1175" s="149" t="s">
        <v>4526</v>
      </c>
      <c r="AY1175" s="3"/>
    </row>
    <row r="1176" spans="1:54" s="88" customFormat="1" ht="24.75" customHeight="1">
      <c r="A1176" s="136">
        <v>16</v>
      </c>
      <c r="B1176" s="112" t="s">
        <v>18</v>
      </c>
      <c r="C1176" s="112" t="e">
        <v>#REF!</v>
      </c>
      <c r="D1176" s="79" t="s">
        <v>10</v>
      </c>
      <c r="E1176" s="81" t="s">
        <v>4245</v>
      </c>
      <c r="F1176" s="78"/>
      <c r="G1176" s="85"/>
      <c r="H1176" s="85" t="e">
        <v>#N/A</v>
      </c>
      <c r="I1176" s="85" t="s">
        <v>5824</v>
      </c>
      <c r="J1176" s="79" t="s">
        <v>4526</v>
      </c>
      <c r="K1176" s="130" t="s">
        <v>4719</v>
      </c>
      <c r="L1176" s="127" t="s">
        <v>4425</v>
      </c>
      <c r="M1176" s="127"/>
      <c r="N1176" s="79" t="s">
        <v>4596</v>
      </c>
      <c r="O1176" s="79" t="s">
        <v>4717</v>
      </c>
      <c r="P1176" s="79" t="e">
        <v>#N/A</v>
      </c>
      <c r="Q1176" s="17" t="s">
        <v>4549</v>
      </c>
      <c r="R1176" s="86"/>
      <c r="S1176" s="78"/>
      <c r="T1176" s="79"/>
      <c r="U1176" s="79" t="e">
        <v>#N/A</v>
      </c>
      <c r="V1176" s="79"/>
      <c r="W1176" s="81" t="s">
        <v>4</v>
      </c>
      <c r="X1176" s="80" t="e">
        <v>#N/A</v>
      </c>
      <c r="Y1176" s="146">
        <v>0</v>
      </c>
      <c r="Z1176" s="80"/>
      <c r="AA1176" s="91"/>
      <c r="AB1176" s="78" t="s">
        <v>4529</v>
      </c>
      <c r="AC1176" s="78" t="s">
        <v>1731</v>
      </c>
      <c r="AD1176" s="83"/>
      <c r="AE1176" s="78" t="s">
        <v>1731</v>
      </c>
      <c r="AF1176" s="17" t="s">
        <v>4549</v>
      </c>
      <c r="AG1176" s="83" t="s">
        <v>4545</v>
      </c>
      <c r="AH1176" s="1" t="s">
        <v>4424</v>
      </c>
      <c r="AI1176" s="78" t="s">
        <v>1622</v>
      </c>
      <c r="AJ1176" s="78" t="s">
        <v>1624</v>
      </c>
      <c r="AK1176" s="78"/>
      <c r="AL1176" s="79"/>
      <c r="AM1176" s="78"/>
      <c r="AN1176" s="96"/>
      <c r="AO1176" s="78"/>
      <c r="AP1176" s="81"/>
      <c r="AQ1176" s="76"/>
      <c r="AR1176" s="76"/>
      <c r="AS1176" s="5"/>
      <c r="AT1176" s="78"/>
      <c r="AU1176" s="81" t="s">
        <v>1843</v>
      </c>
      <c r="AV1176" s="78"/>
      <c r="AW1176" s="87"/>
      <c r="AX1176" s="131" t="s">
        <v>4526</v>
      </c>
      <c r="AY1176" s="129"/>
    </row>
    <row r="1177" spans="1:54" s="88" customFormat="1" ht="24.75" customHeight="1">
      <c r="A1177" s="52">
        <v>17</v>
      </c>
      <c r="B1177" s="112" t="s">
        <v>20</v>
      </c>
      <c r="C1177" s="112" t="e">
        <v>#REF!</v>
      </c>
      <c r="D1177" s="79" t="s">
        <v>10</v>
      </c>
      <c r="E1177" s="81" t="s">
        <v>4245</v>
      </c>
      <c r="F1177" s="78"/>
      <c r="G1177" s="85"/>
      <c r="H1177" s="85" t="e">
        <v>#N/A</v>
      </c>
      <c r="I1177" s="85" t="s">
        <v>5824</v>
      </c>
      <c r="J1177" s="79" t="s">
        <v>4526</v>
      </c>
      <c r="K1177" s="130" t="s">
        <v>4719</v>
      </c>
      <c r="L1177" s="127" t="s">
        <v>4425</v>
      </c>
      <c r="M1177" s="127"/>
      <c r="N1177" s="79" t="s">
        <v>4596</v>
      </c>
      <c r="O1177" s="79" t="s">
        <v>4717</v>
      </c>
      <c r="P1177" s="79" t="e">
        <v>#N/A</v>
      </c>
      <c r="Q1177" s="17" t="s">
        <v>4549</v>
      </c>
      <c r="R1177" s="86"/>
      <c r="S1177" s="78"/>
      <c r="T1177" s="79"/>
      <c r="U1177" s="79" t="e">
        <v>#N/A</v>
      </c>
      <c r="V1177" s="79"/>
      <c r="W1177" s="81" t="s">
        <v>4</v>
      </c>
      <c r="X1177" s="80" t="e">
        <v>#N/A</v>
      </c>
      <c r="Y1177" s="146">
        <v>0</v>
      </c>
      <c r="Z1177" s="80"/>
      <c r="AA1177" s="91"/>
      <c r="AB1177" s="78" t="s">
        <v>4529</v>
      </c>
      <c r="AC1177" s="78" t="s">
        <v>1731</v>
      </c>
      <c r="AD1177" s="83"/>
      <c r="AE1177" s="78" t="s">
        <v>1731</v>
      </c>
      <c r="AF1177" s="17" t="s">
        <v>4549</v>
      </c>
      <c r="AG1177" s="83" t="s">
        <v>4545</v>
      </c>
      <c r="AH1177" s="1" t="s">
        <v>4424</v>
      </c>
      <c r="AI1177" s="78" t="s">
        <v>1622</v>
      </c>
      <c r="AJ1177" s="78" t="s">
        <v>1624</v>
      </c>
      <c r="AK1177" s="78"/>
      <c r="AL1177" s="79"/>
      <c r="AM1177" s="78"/>
      <c r="AN1177" s="96"/>
      <c r="AO1177" s="78"/>
      <c r="AP1177" s="81"/>
      <c r="AQ1177" s="76"/>
      <c r="AR1177" s="76"/>
      <c r="AS1177" s="5"/>
      <c r="AT1177" s="78"/>
      <c r="AU1177" s="81" t="s">
        <v>1843</v>
      </c>
      <c r="AV1177" s="78"/>
      <c r="AW1177" s="87"/>
      <c r="AX1177" s="131" t="s">
        <v>4526</v>
      </c>
      <c r="AY1177" s="129"/>
    </row>
    <row r="1178" spans="1:54" s="88" customFormat="1" ht="24.75" customHeight="1">
      <c r="A1178" s="136">
        <v>18</v>
      </c>
      <c r="B1178" s="112" t="s">
        <v>23</v>
      </c>
      <c r="C1178" s="112" t="e">
        <v>#REF!</v>
      </c>
      <c r="D1178" s="79" t="s">
        <v>10</v>
      </c>
      <c r="E1178" s="81" t="s">
        <v>4245</v>
      </c>
      <c r="F1178" s="78"/>
      <c r="G1178" s="85"/>
      <c r="H1178" s="85" t="e">
        <v>#N/A</v>
      </c>
      <c r="I1178" s="85" t="s">
        <v>5824</v>
      </c>
      <c r="J1178" s="79" t="s">
        <v>4526</v>
      </c>
      <c r="K1178" s="130" t="s">
        <v>4719</v>
      </c>
      <c r="L1178" s="127" t="s">
        <v>4425</v>
      </c>
      <c r="M1178" s="127"/>
      <c r="N1178" s="79" t="s">
        <v>4596</v>
      </c>
      <c r="O1178" s="79" t="s">
        <v>4717</v>
      </c>
      <c r="P1178" s="79" t="e">
        <v>#N/A</v>
      </c>
      <c r="Q1178" s="17" t="s">
        <v>4549</v>
      </c>
      <c r="R1178" s="86"/>
      <c r="S1178" s="78"/>
      <c r="T1178" s="79"/>
      <c r="U1178" s="79" t="e">
        <v>#N/A</v>
      </c>
      <c r="V1178" s="79"/>
      <c r="W1178" s="81" t="s">
        <v>4</v>
      </c>
      <c r="X1178" s="80" t="e">
        <v>#N/A</v>
      </c>
      <c r="Y1178" s="146">
        <v>0</v>
      </c>
      <c r="Z1178" s="80"/>
      <c r="AA1178" s="91"/>
      <c r="AB1178" s="78" t="s">
        <v>4529</v>
      </c>
      <c r="AC1178" s="78" t="s">
        <v>1731</v>
      </c>
      <c r="AD1178" s="83"/>
      <c r="AE1178" s="78" t="s">
        <v>1731</v>
      </c>
      <c r="AF1178" s="17" t="s">
        <v>4549</v>
      </c>
      <c r="AG1178" s="83" t="s">
        <v>4545</v>
      </c>
      <c r="AH1178" s="1" t="s">
        <v>4424</v>
      </c>
      <c r="AI1178" s="78" t="s">
        <v>1622</v>
      </c>
      <c r="AJ1178" s="78" t="s">
        <v>1624</v>
      </c>
      <c r="AK1178" s="78"/>
      <c r="AL1178" s="79"/>
      <c r="AM1178" s="78"/>
      <c r="AN1178" s="96"/>
      <c r="AO1178" s="78"/>
      <c r="AP1178" s="81"/>
      <c r="AQ1178" s="76"/>
      <c r="AR1178" s="76"/>
      <c r="AS1178" s="5"/>
      <c r="AT1178" s="78"/>
      <c r="AU1178" s="81" t="s">
        <v>1843</v>
      </c>
      <c r="AV1178" s="78"/>
      <c r="AW1178" s="87"/>
      <c r="AX1178" s="131" t="s">
        <v>4526</v>
      </c>
      <c r="AY1178" s="129"/>
    </row>
    <row r="1179" spans="1:54" s="88" customFormat="1" ht="24.75" customHeight="1">
      <c r="A1179" s="52">
        <v>19</v>
      </c>
      <c r="B1179" s="112" t="s">
        <v>26</v>
      </c>
      <c r="C1179" s="112" t="e">
        <v>#REF!</v>
      </c>
      <c r="D1179" s="79" t="s">
        <v>10</v>
      </c>
      <c r="E1179" s="81" t="s">
        <v>4245</v>
      </c>
      <c r="F1179" s="78"/>
      <c r="G1179" s="85"/>
      <c r="H1179" s="85" t="e">
        <v>#N/A</v>
      </c>
      <c r="I1179" s="85" t="s">
        <v>5824</v>
      </c>
      <c r="J1179" s="79" t="s">
        <v>4526</v>
      </c>
      <c r="K1179" s="130" t="s">
        <v>4719</v>
      </c>
      <c r="L1179" s="127" t="s">
        <v>4425</v>
      </c>
      <c r="M1179" s="127"/>
      <c r="N1179" s="79" t="s">
        <v>4596</v>
      </c>
      <c r="O1179" s="79" t="s">
        <v>4717</v>
      </c>
      <c r="P1179" s="79" t="e">
        <v>#N/A</v>
      </c>
      <c r="Q1179" s="17" t="s">
        <v>4549</v>
      </c>
      <c r="R1179" s="86"/>
      <c r="S1179" s="78"/>
      <c r="T1179" s="79"/>
      <c r="U1179" s="79" t="e">
        <v>#N/A</v>
      </c>
      <c r="V1179" s="79"/>
      <c r="W1179" s="81" t="s">
        <v>4</v>
      </c>
      <c r="X1179" s="80" t="e">
        <v>#N/A</v>
      </c>
      <c r="Y1179" s="146">
        <v>0</v>
      </c>
      <c r="Z1179" s="80"/>
      <c r="AA1179" s="91"/>
      <c r="AB1179" s="78" t="s">
        <v>4529</v>
      </c>
      <c r="AC1179" s="78" t="s">
        <v>1731</v>
      </c>
      <c r="AD1179" s="83"/>
      <c r="AE1179" s="78" t="s">
        <v>1731</v>
      </c>
      <c r="AF1179" s="17" t="s">
        <v>4549</v>
      </c>
      <c r="AG1179" s="83" t="s">
        <v>4545</v>
      </c>
      <c r="AH1179" s="1" t="s">
        <v>4424</v>
      </c>
      <c r="AI1179" s="78" t="s">
        <v>1622</v>
      </c>
      <c r="AJ1179" s="78" t="s">
        <v>1624</v>
      </c>
      <c r="AK1179" s="78"/>
      <c r="AL1179" s="79"/>
      <c r="AM1179" s="78"/>
      <c r="AN1179" s="96"/>
      <c r="AO1179" s="78"/>
      <c r="AP1179" s="81"/>
      <c r="AQ1179" s="76"/>
      <c r="AR1179" s="76"/>
      <c r="AS1179" s="5"/>
      <c r="AT1179" s="78"/>
      <c r="AU1179" s="81" t="s">
        <v>1843</v>
      </c>
      <c r="AV1179" s="78"/>
      <c r="AW1179" s="87"/>
      <c r="AX1179" s="131" t="s">
        <v>4526</v>
      </c>
      <c r="AY1179" s="129"/>
    </row>
    <row r="1180" spans="1:54" s="88" customFormat="1" ht="24.75" customHeight="1">
      <c r="A1180" s="136">
        <v>20</v>
      </c>
      <c r="B1180" s="112" t="s">
        <v>27</v>
      </c>
      <c r="C1180" s="112" t="e">
        <v>#REF!</v>
      </c>
      <c r="D1180" s="79" t="s">
        <v>10</v>
      </c>
      <c r="E1180" s="81" t="s">
        <v>4245</v>
      </c>
      <c r="F1180" s="78"/>
      <c r="G1180" s="85"/>
      <c r="H1180" s="85" t="e">
        <v>#N/A</v>
      </c>
      <c r="I1180" s="85" t="s">
        <v>5824</v>
      </c>
      <c r="J1180" s="79" t="s">
        <v>4526</v>
      </c>
      <c r="K1180" s="130" t="s">
        <v>4719</v>
      </c>
      <c r="L1180" s="127" t="s">
        <v>4425</v>
      </c>
      <c r="M1180" s="127"/>
      <c r="N1180" s="79" t="s">
        <v>4596</v>
      </c>
      <c r="O1180" s="79" t="s">
        <v>4717</v>
      </c>
      <c r="P1180" s="79" t="e">
        <v>#N/A</v>
      </c>
      <c r="Q1180" s="17" t="s">
        <v>4549</v>
      </c>
      <c r="R1180" s="86"/>
      <c r="S1180" s="78"/>
      <c r="T1180" s="79"/>
      <c r="U1180" s="79" t="e">
        <v>#N/A</v>
      </c>
      <c r="V1180" s="79"/>
      <c r="W1180" s="81" t="s">
        <v>4</v>
      </c>
      <c r="X1180" s="80" t="e">
        <v>#N/A</v>
      </c>
      <c r="Y1180" s="146">
        <v>0</v>
      </c>
      <c r="Z1180" s="80"/>
      <c r="AA1180" s="91"/>
      <c r="AB1180" s="78" t="s">
        <v>4529</v>
      </c>
      <c r="AC1180" s="78" t="s">
        <v>1731</v>
      </c>
      <c r="AD1180" s="83"/>
      <c r="AE1180" s="78" t="s">
        <v>1731</v>
      </c>
      <c r="AF1180" s="17" t="s">
        <v>4549</v>
      </c>
      <c r="AG1180" s="83" t="s">
        <v>4545</v>
      </c>
      <c r="AH1180" s="1" t="s">
        <v>4424</v>
      </c>
      <c r="AI1180" s="78" t="s">
        <v>1622</v>
      </c>
      <c r="AJ1180" s="78" t="s">
        <v>1624</v>
      </c>
      <c r="AK1180" s="78"/>
      <c r="AL1180" s="79"/>
      <c r="AM1180" s="78"/>
      <c r="AN1180" s="96"/>
      <c r="AO1180" s="78"/>
      <c r="AP1180" s="81"/>
      <c r="AQ1180" s="76"/>
      <c r="AR1180" s="76"/>
      <c r="AS1180" s="5"/>
      <c r="AT1180" s="78"/>
      <c r="AU1180" s="81" t="s">
        <v>1843</v>
      </c>
      <c r="AV1180" s="78"/>
      <c r="AW1180" s="87"/>
      <c r="AX1180" s="131" t="s">
        <v>4526</v>
      </c>
      <c r="AY1180" s="129"/>
    </row>
    <row r="1181" spans="1:54" s="557" customFormat="1" ht="24.75" customHeight="1">
      <c r="A1181" s="52">
        <v>21</v>
      </c>
      <c r="B1181" s="112" t="s">
        <v>19</v>
      </c>
      <c r="C1181" s="112" t="e">
        <v>#REF!</v>
      </c>
      <c r="D1181" s="79" t="s">
        <v>10</v>
      </c>
      <c r="E1181" s="81" t="s">
        <v>4245</v>
      </c>
      <c r="F1181" s="78"/>
      <c r="G1181" s="85"/>
      <c r="H1181" s="85" t="e">
        <v>#N/A</v>
      </c>
      <c r="I1181" s="85" t="s">
        <v>5824</v>
      </c>
      <c r="J1181" s="79" t="s">
        <v>4526</v>
      </c>
      <c r="K1181" s="130" t="s">
        <v>4719</v>
      </c>
      <c r="L1181" s="127" t="s">
        <v>4425</v>
      </c>
      <c r="M1181" s="127"/>
      <c r="N1181" s="79" t="s">
        <v>4596</v>
      </c>
      <c r="O1181" s="79" t="s">
        <v>4717</v>
      </c>
      <c r="P1181" s="79" t="e">
        <v>#N/A</v>
      </c>
      <c r="Q1181" s="17" t="s">
        <v>4549</v>
      </c>
      <c r="R1181" s="86"/>
      <c r="S1181" s="78"/>
      <c r="T1181" s="79"/>
      <c r="U1181" s="79" t="e">
        <v>#N/A</v>
      </c>
      <c r="V1181" s="79"/>
      <c r="W1181" s="81" t="s">
        <v>4</v>
      </c>
      <c r="X1181" s="80" t="e">
        <v>#N/A</v>
      </c>
      <c r="Y1181" s="146">
        <v>0</v>
      </c>
      <c r="Z1181" s="80"/>
      <c r="AA1181" s="91"/>
      <c r="AB1181" s="78" t="s">
        <v>4529</v>
      </c>
      <c r="AC1181" s="78" t="s">
        <v>1731</v>
      </c>
      <c r="AD1181" s="83"/>
      <c r="AE1181" s="78" t="s">
        <v>1731</v>
      </c>
      <c r="AF1181" s="17" t="s">
        <v>4549</v>
      </c>
      <c r="AG1181" s="83" t="s">
        <v>4545</v>
      </c>
      <c r="AH1181" s="1" t="s">
        <v>4424</v>
      </c>
      <c r="AI1181" s="78" t="s">
        <v>1622</v>
      </c>
      <c r="AJ1181" s="78" t="s">
        <v>1624</v>
      </c>
      <c r="AK1181" s="78"/>
      <c r="AL1181" s="79"/>
      <c r="AM1181" s="78"/>
      <c r="AN1181" s="96"/>
      <c r="AO1181" s="78"/>
      <c r="AP1181" s="81"/>
      <c r="AQ1181" s="76"/>
      <c r="AR1181" s="76"/>
      <c r="AS1181" s="5"/>
      <c r="AT1181" s="78"/>
      <c r="AU1181" s="81" t="s">
        <v>1843</v>
      </c>
      <c r="AV1181" s="78"/>
      <c r="AW1181" s="87"/>
      <c r="AX1181" s="131" t="s">
        <v>4526</v>
      </c>
      <c r="AY1181" s="129"/>
      <c r="AZ1181" s="88"/>
      <c r="BA1181" s="88"/>
      <c r="BB1181" s="88"/>
    </row>
    <row r="1182" spans="1:54" s="557" customFormat="1" ht="24.75" customHeight="1">
      <c r="A1182" s="753">
        <v>8</v>
      </c>
      <c r="B1182" s="579" t="s">
        <v>5058</v>
      </c>
      <c r="C1182" s="599" t="s">
        <v>5463</v>
      </c>
      <c r="D1182" s="513" t="s">
        <v>5801</v>
      </c>
      <c r="E1182" s="599" t="s">
        <v>5640</v>
      </c>
      <c r="F1182" s="599" t="s">
        <v>5641</v>
      </c>
      <c r="G1182" s="599" t="s">
        <v>5209</v>
      </c>
      <c r="H1182" s="599" t="s">
        <v>5642</v>
      </c>
      <c r="I1182" s="633" t="s">
        <v>5825</v>
      </c>
      <c r="J1182" s="599" t="s">
        <v>908</v>
      </c>
      <c r="K1182" s="513" t="e">
        <v>#REF!</v>
      </c>
      <c r="L1182" s="513" t="s">
        <v>5578</v>
      </c>
      <c r="M1182" s="513"/>
      <c r="N1182" s="513"/>
      <c r="O1182" s="600" t="s">
        <v>5306</v>
      </c>
      <c r="P1182" s="513" t="s">
        <v>5494</v>
      </c>
      <c r="Q1182" s="609">
        <v>40803</v>
      </c>
      <c r="R1182" s="513"/>
      <c r="S1182" s="337"/>
      <c r="T1182" s="337"/>
      <c r="U1182" s="337"/>
      <c r="V1182" s="337"/>
      <c r="W1182" s="337"/>
      <c r="X1182" s="337"/>
      <c r="Y1182" s="337"/>
      <c r="Z1182" s="337"/>
      <c r="AA1182" s="337"/>
      <c r="AB1182" s="337"/>
      <c r="AC1182" s="337"/>
      <c r="AD1182" s="337"/>
      <c r="AE1182" s="337"/>
      <c r="AF1182" s="337"/>
      <c r="AG1182" s="337"/>
      <c r="AH1182" s="337"/>
      <c r="AI1182" s="337"/>
      <c r="AJ1182" s="337"/>
      <c r="AK1182" s="337"/>
      <c r="AL1182" s="337"/>
      <c r="AM1182" s="337"/>
      <c r="AN1182" s="337"/>
      <c r="AO1182" s="337"/>
      <c r="AP1182" s="337"/>
      <c r="AQ1182" s="337"/>
      <c r="AR1182" s="337"/>
      <c r="AS1182" s="337"/>
      <c r="AT1182" s="337"/>
      <c r="AU1182" s="337"/>
      <c r="AV1182" s="337"/>
      <c r="AW1182" s="337"/>
      <c r="AX1182" s="337"/>
      <c r="AY1182" s="337"/>
      <c r="AZ1182"/>
      <c r="BA1182"/>
      <c r="BB1182"/>
    </row>
    <row r="1183" spans="1:54" s="88" customFormat="1" ht="24.75" customHeight="1">
      <c r="A1183" s="632">
        <v>9</v>
      </c>
      <c r="B1183" s="579" t="s">
        <v>5059</v>
      </c>
      <c r="C1183" s="599" t="s">
        <v>5463</v>
      </c>
      <c r="D1183" s="513" t="s">
        <v>5802</v>
      </c>
      <c r="E1183" s="599" t="s">
        <v>5640</v>
      </c>
      <c r="F1183" s="599" t="s">
        <v>5641</v>
      </c>
      <c r="G1183" s="599" t="s">
        <v>5209</v>
      </c>
      <c r="H1183" s="599" t="s">
        <v>5642</v>
      </c>
      <c r="I1183" s="633" t="s">
        <v>5825</v>
      </c>
      <c r="J1183" s="599" t="s">
        <v>908</v>
      </c>
      <c r="K1183" s="513" t="e">
        <v>#REF!</v>
      </c>
      <c r="L1183" s="513" t="s">
        <v>5578</v>
      </c>
      <c r="M1183" s="513"/>
      <c r="N1183" s="513"/>
      <c r="O1183" s="600" t="s">
        <v>5306</v>
      </c>
      <c r="P1183" s="513" t="s">
        <v>5494</v>
      </c>
      <c r="Q1183" s="609">
        <v>40803</v>
      </c>
      <c r="R1183" s="513"/>
      <c r="S1183" s="337"/>
      <c r="T1183" s="337"/>
      <c r="U1183" s="337"/>
      <c r="V1183" s="337"/>
      <c r="W1183" s="337"/>
      <c r="X1183" s="337"/>
      <c r="Y1183" s="337"/>
      <c r="Z1183" s="337"/>
      <c r="AA1183" s="337"/>
      <c r="AB1183" s="337"/>
      <c r="AC1183" s="337"/>
      <c r="AD1183" s="337"/>
      <c r="AE1183" s="337"/>
      <c r="AF1183" s="337"/>
      <c r="AG1183" s="337"/>
      <c r="AH1183" s="337"/>
      <c r="AI1183" s="337"/>
      <c r="AJ1183" s="337"/>
      <c r="AK1183" s="337"/>
      <c r="AL1183" s="337"/>
      <c r="AM1183" s="337"/>
      <c r="AN1183" s="337"/>
      <c r="AO1183" s="337"/>
      <c r="AP1183" s="337"/>
      <c r="AQ1183" s="337"/>
      <c r="AR1183" s="337"/>
      <c r="AS1183" s="337"/>
      <c r="AT1183" s="337"/>
      <c r="AU1183" s="337"/>
      <c r="AV1183" s="337"/>
      <c r="AW1183" s="337"/>
      <c r="AX1183" s="337"/>
      <c r="AY1183" s="337"/>
      <c r="AZ1183"/>
      <c r="BA1183"/>
      <c r="BB1183"/>
    </row>
    <row r="1184" spans="1:54" s="88" customFormat="1" ht="24.75" customHeight="1">
      <c r="A1184" s="753">
        <v>10</v>
      </c>
      <c r="B1184" s="579" t="s">
        <v>5060</v>
      </c>
      <c r="C1184" s="599" t="s">
        <v>5463</v>
      </c>
      <c r="D1184" s="513" t="s">
        <v>5803</v>
      </c>
      <c r="E1184" s="599" t="s">
        <v>5640</v>
      </c>
      <c r="F1184" s="599" t="s">
        <v>5641</v>
      </c>
      <c r="G1184" s="599" t="s">
        <v>5209</v>
      </c>
      <c r="H1184" s="599" t="s">
        <v>5642</v>
      </c>
      <c r="I1184" s="633" t="s">
        <v>5825</v>
      </c>
      <c r="J1184" s="599" t="s">
        <v>908</v>
      </c>
      <c r="K1184" s="513" t="e">
        <v>#REF!</v>
      </c>
      <c r="L1184" s="513" t="s">
        <v>5578</v>
      </c>
      <c r="M1184" s="513"/>
      <c r="N1184" s="513"/>
      <c r="O1184" s="600" t="s">
        <v>5306</v>
      </c>
      <c r="P1184" s="513" t="s">
        <v>5494</v>
      </c>
      <c r="Q1184" s="609">
        <v>40803</v>
      </c>
      <c r="R1184" s="513"/>
      <c r="S1184" s="337"/>
      <c r="T1184" s="337"/>
      <c r="U1184" s="337"/>
      <c r="V1184" s="337"/>
      <c r="W1184" s="337"/>
      <c r="X1184" s="337"/>
      <c r="Y1184" s="337"/>
      <c r="Z1184" s="337"/>
      <c r="AA1184" s="337"/>
      <c r="AB1184" s="337"/>
      <c r="AC1184" s="337"/>
      <c r="AD1184" s="337"/>
      <c r="AE1184" s="337"/>
      <c r="AF1184" s="337"/>
      <c r="AG1184" s="337"/>
      <c r="AH1184" s="337"/>
      <c r="AI1184" s="337"/>
      <c r="AJ1184" s="337"/>
      <c r="AK1184" s="337"/>
      <c r="AL1184" s="337"/>
      <c r="AM1184" s="337"/>
      <c r="AN1184" s="337"/>
      <c r="AO1184" s="337"/>
      <c r="AP1184" s="337"/>
      <c r="AQ1184" s="337"/>
      <c r="AR1184" s="337"/>
      <c r="AS1184" s="337"/>
      <c r="AT1184" s="337"/>
      <c r="AU1184" s="337"/>
      <c r="AV1184" s="337"/>
      <c r="AW1184" s="337"/>
      <c r="AX1184" s="337"/>
      <c r="AY1184" s="337"/>
      <c r="AZ1184"/>
      <c r="BA1184"/>
      <c r="BB1184"/>
    </row>
    <row r="1185" spans="1:54" s="88" customFormat="1" ht="24.75" customHeight="1">
      <c r="A1185" s="632">
        <v>11</v>
      </c>
      <c r="B1185" s="579" t="s">
        <v>5061</v>
      </c>
      <c r="C1185" s="599" t="s">
        <v>5463</v>
      </c>
      <c r="D1185" s="513" t="s">
        <v>5804</v>
      </c>
      <c r="E1185" s="599" t="s">
        <v>5640</v>
      </c>
      <c r="F1185" s="599" t="s">
        <v>5641</v>
      </c>
      <c r="G1185" s="599" t="s">
        <v>5209</v>
      </c>
      <c r="H1185" s="599" t="s">
        <v>5642</v>
      </c>
      <c r="I1185" s="633" t="s">
        <v>5825</v>
      </c>
      <c r="J1185" s="599" t="s">
        <v>908</v>
      </c>
      <c r="K1185" s="513" t="e">
        <v>#REF!</v>
      </c>
      <c r="L1185" s="513" t="s">
        <v>5578</v>
      </c>
      <c r="M1185" s="513"/>
      <c r="N1185" s="513"/>
      <c r="O1185" s="600" t="s">
        <v>5306</v>
      </c>
      <c r="P1185" s="513" t="s">
        <v>5494</v>
      </c>
      <c r="Q1185" s="609">
        <v>40803</v>
      </c>
      <c r="R1185" s="513"/>
      <c r="S1185" s="337"/>
      <c r="T1185" s="337"/>
      <c r="U1185" s="337"/>
      <c r="V1185" s="337"/>
      <c r="W1185" s="337"/>
      <c r="X1185" s="337"/>
      <c r="Y1185" s="337"/>
      <c r="Z1185" s="337"/>
      <c r="AA1185" s="337"/>
      <c r="AB1185" s="337"/>
      <c r="AC1185" s="337"/>
      <c r="AD1185" s="337"/>
      <c r="AE1185" s="337"/>
      <c r="AF1185" s="337"/>
      <c r="AG1185" s="337"/>
      <c r="AH1185" s="337"/>
      <c r="AI1185" s="337"/>
      <c r="AJ1185" s="337"/>
      <c r="AK1185" s="337"/>
      <c r="AL1185" s="337"/>
      <c r="AM1185" s="337"/>
      <c r="AN1185" s="337"/>
      <c r="AO1185" s="337"/>
      <c r="AP1185" s="337"/>
      <c r="AQ1185" s="337"/>
      <c r="AR1185" s="337"/>
      <c r="AS1185" s="337"/>
      <c r="AT1185" s="337"/>
      <c r="AU1185" s="337"/>
      <c r="AV1185" s="337"/>
      <c r="AW1185" s="337"/>
      <c r="AX1185" s="337"/>
      <c r="AY1185" s="337"/>
      <c r="AZ1185"/>
      <c r="BA1185"/>
      <c r="BB1185"/>
    </row>
    <row r="1186" spans="1:54" s="88" customFormat="1" ht="24.75" customHeight="1">
      <c r="A1186" s="753">
        <v>14</v>
      </c>
      <c r="B1186" s="588" t="s">
        <v>5127</v>
      </c>
      <c r="C1186" s="602" t="s">
        <v>5469</v>
      </c>
      <c r="D1186" s="650" t="s">
        <v>5757</v>
      </c>
      <c r="E1186" s="602" t="s">
        <v>5753</v>
      </c>
      <c r="F1186" s="602" t="s">
        <v>5758</v>
      </c>
      <c r="G1186" s="602" t="s">
        <v>5244</v>
      </c>
      <c r="H1186" s="602" t="s">
        <v>5759</v>
      </c>
      <c r="I1186" s="633" t="s">
        <v>5825</v>
      </c>
      <c r="J1186" s="602" t="s">
        <v>908</v>
      </c>
      <c r="K1186" s="602"/>
      <c r="L1186" s="602" t="s">
        <v>5755</v>
      </c>
      <c r="M1186" s="602"/>
      <c r="N1186" s="602"/>
      <c r="O1186" s="602" t="s">
        <v>5306</v>
      </c>
      <c r="P1186" s="826"/>
      <c r="Q1186" s="615">
        <v>42075</v>
      </c>
      <c r="R1186" s="826"/>
      <c r="S1186" s="826"/>
      <c r="T1186" s="826"/>
      <c r="U1186" s="826"/>
      <c r="V1186" s="826"/>
      <c r="W1186" s="826"/>
      <c r="X1186" s="826"/>
      <c r="Y1186" s="337"/>
      <c r="Z1186" s="337"/>
      <c r="AA1186" s="337"/>
      <c r="AB1186" s="337"/>
      <c r="AC1186" s="337"/>
      <c r="AD1186" s="337"/>
      <c r="AE1186" s="337"/>
      <c r="AF1186" s="337"/>
      <c r="AG1186" s="337"/>
      <c r="AH1186" s="337"/>
      <c r="AI1186" s="337"/>
      <c r="AJ1186" s="337"/>
      <c r="AK1186" s="337"/>
      <c r="AL1186" s="337"/>
      <c r="AM1186" s="337"/>
      <c r="AN1186" s="337"/>
      <c r="AO1186" s="337"/>
      <c r="AP1186" s="337"/>
      <c r="AQ1186" s="337"/>
      <c r="AR1186" s="337"/>
      <c r="AS1186" s="337"/>
      <c r="AT1186" s="337"/>
      <c r="AU1186" s="337"/>
      <c r="AV1186" s="337"/>
      <c r="AW1186" s="337"/>
      <c r="AX1186" s="337"/>
      <c r="AY1186" s="337"/>
      <c r="AZ1186"/>
      <c r="BA1186"/>
      <c r="BB1186"/>
    </row>
    <row r="1187" spans="1:54" ht="216.75">
      <c r="A1187" s="749">
        <v>8</v>
      </c>
      <c r="B1187" s="229" t="s">
        <v>4249</v>
      </c>
      <c r="C1187" s="755" t="s">
        <v>4804</v>
      </c>
      <c r="D1187" s="765" t="s">
        <v>4251</v>
      </c>
      <c r="E1187" s="774">
        <v>41150</v>
      </c>
      <c r="F1187" s="785" t="s">
        <v>4730</v>
      </c>
      <c r="G1187" s="795" t="s">
        <v>2002</v>
      </c>
      <c r="H1187" s="802" t="s">
        <v>4781</v>
      </c>
      <c r="I1187" s="803" t="s">
        <v>5821</v>
      </c>
      <c r="J1187" s="807" t="e">
        <f>VLOOKUP(D1187,#REF!,3,0)</f>
        <v>#REF!</v>
      </c>
      <c r="K1187" s="788">
        <v>41039.75</v>
      </c>
      <c r="L1187" s="788" t="s">
        <v>4382</v>
      </c>
      <c r="M1187" s="788" t="s">
        <v>12198</v>
      </c>
      <c r="N1187" s="768"/>
      <c r="O1187" s="821" t="s">
        <v>4730</v>
      </c>
      <c r="P1187" s="821"/>
      <c r="Q1187" s="768" t="s">
        <v>4598</v>
      </c>
      <c r="R1187" s="768" t="s">
        <v>4596</v>
      </c>
      <c r="S1187" s="768" t="e">
        <v>#N/A</v>
      </c>
      <c r="T1187" s="765" t="e">
        <v>#N/A</v>
      </c>
      <c r="U1187" s="841" t="s">
        <v>4252</v>
      </c>
      <c r="V1187" s="785" t="s">
        <v>4448</v>
      </c>
      <c r="W1187" s="785"/>
      <c r="X1187" s="768"/>
      <c r="Y1187" s="765" t="e">
        <v>#N/A</v>
      </c>
      <c r="Z1187" s="775"/>
      <c r="AA1187" s="857"/>
      <c r="AB1187" s="821"/>
      <c r="AC1187" s="857" t="s">
        <v>4749</v>
      </c>
      <c r="AD1187" s="863" t="s">
        <v>4663</v>
      </c>
      <c r="AE1187" s="755"/>
      <c r="AF1187" s="755" t="s">
        <v>4248</v>
      </c>
      <c r="AG1187" s="871" t="s">
        <v>4510</v>
      </c>
      <c r="AH1187" s="755" t="s">
        <v>4250</v>
      </c>
      <c r="AI1187" s="765" t="s">
        <v>4510</v>
      </c>
      <c r="AJ1187" s="785" t="s">
        <v>4252</v>
      </c>
      <c r="AK1187" s="785" t="s">
        <v>1627</v>
      </c>
      <c r="AL1187" s="785"/>
      <c r="AM1187" s="765"/>
      <c r="AN1187" s="765" t="s">
        <v>1102</v>
      </c>
      <c r="AO1187" s="785" t="s">
        <v>4247</v>
      </c>
      <c r="AP1187" s="785"/>
      <c r="AQ1187" s="785"/>
      <c r="AR1187" s="785"/>
      <c r="AS1187" s="785"/>
      <c r="AT1187" s="785"/>
      <c r="AU1187" s="785"/>
      <c r="AV1187" s="893" t="s">
        <v>4513</v>
      </c>
      <c r="AW1187" s="785"/>
      <c r="AX1187" s="893"/>
      <c r="AY1187" s="899"/>
    </row>
    <row r="1188" spans="1:54" ht="229.5">
      <c r="A1188" s="749">
        <v>10</v>
      </c>
      <c r="B1188" s="229" t="s">
        <v>4418</v>
      </c>
      <c r="C1188" s="755" t="s">
        <v>4804</v>
      </c>
      <c r="D1188" s="765" t="s">
        <v>4419</v>
      </c>
      <c r="E1188" s="774">
        <v>41143</v>
      </c>
      <c r="F1188" s="785" t="s">
        <v>4455</v>
      </c>
      <c r="G1188" s="795" t="s">
        <v>4457</v>
      </c>
      <c r="H1188" s="802" t="s">
        <v>4782</v>
      </c>
      <c r="I1188" s="803" t="s">
        <v>5821</v>
      </c>
      <c r="J1188" s="807" t="e">
        <f>VLOOKUP(D1188,#REF!,3,0)</f>
        <v>#REF!</v>
      </c>
      <c r="K1188" s="788"/>
      <c r="L1188" s="788" t="s">
        <v>4382</v>
      </c>
      <c r="M1188" s="788" t="s">
        <v>12198</v>
      </c>
      <c r="N1188" s="768"/>
      <c r="O1188" s="821" t="s">
        <v>4455</v>
      </c>
      <c r="P1188" s="821"/>
      <c r="Q1188" s="768" t="s">
        <v>4601</v>
      </c>
      <c r="R1188" s="768" t="s">
        <v>4596</v>
      </c>
      <c r="S1188" s="768" t="e">
        <v>#N/A</v>
      </c>
      <c r="T1188" s="765" t="e">
        <v>#N/A</v>
      </c>
      <c r="U1188" s="841"/>
      <c r="V1188" s="785" t="s">
        <v>4444</v>
      </c>
      <c r="W1188" s="785"/>
      <c r="X1188" s="768"/>
      <c r="Y1188" s="765" t="e">
        <v>#N/A</v>
      </c>
      <c r="Z1188" s="775"/>
      <c r="AA1188" s="857"/>
      <c r="AB1188" s="821"/>
      <c r="AC1188" s="857" t="s">
        <v>4741</v>
      </c>
      <c r="AD1188" s="863" t="s">
        <v>4663</v>
      </c>
      <c r="AE1188" s="755"/>
      <c r="AF1188" s="755" t="s">
        <v>4420</v>
      </c>
      <c r="AG1188" s="871" t="s">
        <v>4512</v>
      </c>
      <c r="AH1188" s="755" t="s">
        <v>4420</v>
      </c>
      <c r="AI1188" s="765" t="s">
        <v>4512</v>
      </c>
      <c r="AJ1188" s="785"/>
      <c r="AK1188" s="877" t="s">
        <v>1627</v>
      </c>
      <c r="AL1188" s="785"/>
      <c r="AM1188" s="765"/>
      <c r="AN1188" s="765" t="s">
        <v>4391</v>
      </c>
      <c r="AO1188" s="785"/>
      <c r="AP1188" s="785"/>
      <c r="AQ1188" s="785"/>
      <c r="AR1188" s="785"/>
      <c r="AS1188" s="785"/>
      <c r="AT1188" s="785"/>
      <c r="AU1188" s="785"/>
      <c r="AV1188" s="893" t="s">
        <v>4588</v>
      </c>
      <c r="AW1188" s="785"/>
      <c r="AX1188" s="893"/>
      <c r="AY1188" s="899"/>
    </row>
    <row r="1189" spans="1:54" ht="102">
      <c r="A1189" s="749">
        <v>11</v>
      </c>
      <c r="B1189" s="229" t="s">
        <v>1640</v>
      </c>
      <c r="C1189" s="755" t="s">
        <v>4804</v>
      </c>
      <c r="D1189" s="765" t="s">
        <v>1775</v>
      </c>
      <c r="E1189" s="774">
        <v>41083</v>
      </c>
      <c r="F1189" s="785" t="s">
        <v>1626</v>
      </c>
      <c r="G1189" s="795" t="s">
        <v>1829</v>
      </c>
      <c r="H1189" s="802" t="s">
        <v>1722</v>
      </c>
      <c r="I1189" s="803" t="s">
        <v>5821</v>
      </c>
      <c r="J1189" s="807" t="e">
        <f>VLOOKUP(D1189,#REF!,3,0)</f>
        <v>#REF!</v>
      </c>
      <c r="K1189" s="788"/>
      <c r="L1189" s="788" t="s">
        <v>4382</v>
      </c>
      <c r="M1189" s="788" t="s">
        <v>12198</v>
      </c>
      <c r="N1189" s="768" t="s">
        <v>4620</v>
      </c>
      <c r="O1189" s="821" t="s">
        <v>1626</v>
      </c>
      <c r="P1189" s="821"/>
      <c r="Q1189" s="768" t="s">
        <v>4644</v>
      </c>
      <c r="R1189" s="768" t="s">
        <v>4596</v>
      </c>
      <c r="S1189" s="768" t="e">
        <v>#N/A</v>
      </c>
      <c r="T1189" s="765" t="e">
        <v>#N/A</v>
      </c>
      <c r="U1189" s="841"/>
      <c r="V1189" s="785" t="s">
        <v>4449</v>
      </c>
      <c r="W1189" s="785"/>
      <c r="X1189" s="768"/>
      <c r="Y1189" s="765" t="e">
        <v>#N/A</v>
      </c>
      <c r="Z1189" s="775"/>
      <c r="AA1189" s="857" t="s">
        <v>4</v>
      </c>
      <c r="AB1189" s="821"/>
      <c r="AC1189" s="857" t="s">
        <v>4751</v>
      </c>
      <c r="AD1189" s="863" t="s">
        <v>4663</v>
      </c>
      <c r="AE1189" s="755"/>
      <c r="AF1189" s="755" t="s">
        <v>4438</v>
      </c>
      <c r="AG1189" s="871" t="s">
        <v>1731</v>
      </c>
      <c r="AH1189" s="755"/>
      <c r="AI1189" s="765" t="s">
        <v>1731</v>
      </c>
      <c r="AJ1189" s="785"/>
      <c r="AK1189" s="877" t="s">
        <v>1629</v>
      </c>
      <c r="AL1189" s="785"/>
      <c r="AM1189" s="765"/>
      <c r="AN1189" s="765" t="s">
        <v>1679</v>
      </c>
      <c r="AO1189" s="785"/>
      <c r="AP1189" s="785"/>
      <c r="AQ1189" s="785"/>
      <c r="AR1189" s="785"/>
      <c r="AS1189" s="785"/>
      <c r="AT1189" s="785"/>
      <c r="AU1189" s="785"/>
      <c r="AV1189" s="893" t="s">
        <v>4468</v>
      </c>
      <c r="AW1189" s="785"/>
      <c r="AX1189" s="893"/>
      <c r="AY1189" s="899"/>
    </row>
    <row r="1190" spans="1:54" ht="63.75">
      <c r="A1190" s="749">
        <v>18</v>
      </c>
      <c r="B1190" s="226" t="s">
        <v>4470</v>
      </c>
      <c r="C1190" s="755" t="s">
        <v>4804</v>
      </c>
      <c r="D1190" s="766" t="s">
        <v>4472</v>
      </c>
      <c r="E1190" s="775">
        <v>42811</v>
      </c>
      <c r="F1190" s="766" t="s">
        <v>908</v>
      </c>
      <c r="G1190" s="785" t="s">
        <v>2574</v>
      </c>
      <c r="H1190" s="802" t="s">
        <v>1676</v>
      </c>
      <c r="I1190" s="803" t="s">
        <v>5821</v>
      </c>
      <c r="J1190" s="807" t="e">
        <f>VLOOKUP(D1190,#REF!,3,0)</f>
        <v>#REF!</v>
      </c>
      <c r="K1190" s="788"/>
      <c r="L1190" s="788" t="e">
        <v>#N/A</v>
      </c>
      <c r="M1190" s="788" t="s">
        <v>12198</v>
      </c>
      <c r="N1190" s="785" t="s">
        <v>4516</v>
      </c>
      <c r="O1190" s="821" t="s">
        <v>4700</v>
      </c>
      <c r="P1190" s="821"/>
      <c r="Q1190" s="768" t="s">
        <v>4596</v>
      </c>
      <c r="R1190" s="768" t="s">
        <v>4643</v>
      </c>
      <c r="S1190" s="768" t="s">
        <v>4617</v>
      </c>
      <c r="T1190" s="785" t="s">
        <v>4534</v>
      </c>
      <c r="U1190" s="785"/>
      <c r="V1190" s="785"/>
      <c r="W1190" s="768" t="s">
        <v>4714</v>
      </c>
      <c r="X1190" s="768" t="e">
        <v>#N/A</v>
      </c>
      <c r="Y1190" s="766"/>
      <c r="Z1190" s="775" t="s">
        <v>4</v>
      </c>
      <c r="AA1190" s="857" t="s">
        <v>4663</v>
      </c>
      <c r="AB1190" s="821" t="s">
        <v>4742</v>
      </c>
      <c r="AC1190" s="857" t="s">
        <v>4665</v>
      </c>
      <c r="AD1190" s="863" t="s">
        <v>4665</v>
      </c>
      <c r="AE1190" s="785" t="s">
        <v>531</v>
      </c>
      <c r="AF1190" s="785" t="s">
        <v>1676</v>
      </c>
      <c r="AG1190" s="785"/>
      <c r="AH1190" s="785" t="s">
        <v>1676</v>
      </c>
      <c r="AI1190" s="785" t="s">
        <v>4534</v>
      </c>
      <c r="AJ1190" s="785" t="s">
        <v>4534</v>
      </c>
      <c r="AK1190" s="785" t="s">
        <v>1625</v>
      </c>
      <c r="AL1190" s="785" t="s">
        <v>4365</v>
      </c>
      <c r="AM1190" s="785"/>
      <c r="AN1190" s="785" t="s">
        <v>4473</v>
      </c>
      <c r="AO1190" s="785"/>
      <c r="AP1190" s="785"/>
      <c r="AQ1190" s="785"/>
      <c r="AR1190" s="785"/>
      <c r="AS1190" s="785"/>
      <c r="AT1190" s="785"/>
      <c r="AU1190" s="785"/>
      <c r="AV1190" s="893" t="s">
        <v>4588</v>
      </c>
      <c r="AW1190" s="785" t="s">
        <v>4471</v>
      </c>
      <c r="AX1190" s="785" t="s">
        <v>4462</v>
      </c>
      <c r="AY1190" s="899" t="s">
        <v>4630</v>
      </c>
    </row>
    <row r="1191" spans="1:54" ht="89.25">
      <c r="A1191" s="749">
        <v>19</v>
      </c>
      <c r="B1191" s="239" t="s">
        <v>1194</v>
      </c>
      <c r="C1191" s="755" t="s">
        <v>4804</v>
      </c>
      <c r="D1191" s="768" t="s">
        <v>1195</v>
      </c>
      <c r="E1191" s="777" t="s">
        <v>3842</v>
      </c>
      <c r="F1191" s="788" t="s">
        <v>2277</v>
      </c>
      <c r="G1191" s="795" t="s">
        <v>2002</v>
      </c>
      <c r="H1191" s="803" t="s">
        <v>4426</v>
      </c>
      <c r="I1191" s="803" t="s">
        <v>5821</v>
      </c>
      <c r="J1191" s="807" t="e">
        <f>VLOOKUP(D1191,#REF!,3,0)</f>
        <v>#REF!</v>
      </c>
      <c r="K1191" s="788"/>
      <c r="L1191" s="788" t="e">
        <v>#N/A</v>
      </c>
      <c r="M1191" s="788" t="s">
        <v>12198</v>
      </c>
      <c r="N1191" s="768"/>
      <c r="O1191" s="821" t="s">
        <v>4626</v>
      </c>
      <c r="P1191" s="821"/>
      <c r="Q1191" s="768" t="s">
        <v>4596</v>
      </c>
      <c r="R1191" s="768" t="s">
        <v>4689</v>
      </c>
      <c r="S1191" s="768" t="e">
        <v>#N/A</v>
      </c>
      <c r="T1191" s="785" t="s">
        <v>1954</v>
      </c>
      <c r="U1191" s="841"/>
      <c r="V1191" s="785"/>
      <c r="W1191" s="768" t="s">
        <v>4715</v>
      </c>
      <c r="X1191" s="768" t="e">
        <v>#N/A</v>
      </c>
      <c r="Y1191" s="768"/>
      <c r="Z1191" s="775" t="s">
        <v>4</v>
      </c>
      <c r="AA1191" s="857" t="s">
        <v>2301</v>
      </c>
      <c r="AB1191" s="821" t="s">
        <v>4742</v>
      </c>
      <c r="AC1191" s="863" t="s">
        <v>2303</v>
      </c>
      <c r="AD1191" s="863"/>
      <c r="AE1191" s="765" t="s">
        <v>573</v>
      </c>
      <c r="AF1191" s="785" t="s">
        <v>1714</v>
      </c>
      <c r="AG1191" s="871"/>
      <c r="AH1191" s="785" t="s">
        <v>1714</v>
      </c>
      <c r="AI1191" s="785" t="s">
        <v>1954</v>
      </c>
      <c r="AJ1191" s="871"/>
      <c r="AK1191" s="877" t="s">
        <v>1627</v>
      </c>
      <c r="AL1191" s="785"/>
      <c r="AM1191" s="871"/>
      <c r="AN1191" s="785" t="s">
        <v>1166</v>
      </c>
      <c r="AO1191" s="775" t="s">
        <v>1196</v>
      </c>
      <c r="AP1191" s="797" t="s">
        <v>1809</v>
      </c>
      <c r="AQ1191" s="775">
        <v>43473</v>
      </c>
      <c r="AR1191" s="786" t="s">
        <v>3843</v>
      </c>
      <c r="AS1191" s="786">
        <v>717475</v>
      </c>
      <c r="AT1191" s="891"/>
      <c r="AU1191" s="785"/>
      <c r="AV1191" s="775" t="s">
        <v>1810</v>
      </c>
      <c r="AW1191" s="785"/>
      <c r="AX1191" s="893"/>
      <c r="AY1191" s="899" t="s">
        <v>4626</v>
      </c>
    </row>
    <row r="1192" spans="1:54" ht="114.75">
      <c r="A1192" s="749">
        <v>23</v>
      </c>
      <c r="B1192" s="229" t="s">
        <v>4390</v>
      </c>
      <c r="C1192" s="755" t="s">
        <v>4804</v>
      </c>
      <c r="D1192" s="765" t="s">
        <v>4386</v>
      </c>
      <c r="E1192" s="774">
        <v>40990</v>
      </c>
      <c r="F1192" s="785" t="s">
        <v>4389</v>
      </c>
      <c r="G1192" s="795" t="s">
        <v>4457</v>
      </c>
      <c r="H1192" s="802" t="s">
        <v>4508</v>
      </c>
      <c r="I1192" s="803" t="s">
        <v>5821</v>
      </c>
      <c r="J1192" s="807" t="s">
        <v>4743</v>
      </c>
      <c r="K1192" s="788"/>
      <c r="L1192" s="788" t="s">
        <v>4382</v>
      </c>
      <c r="M1192" s="788" t="s">
        <v>12198</v>
      </c>
      <c r="N1192" s="768"/>
      <c r="O1192" s="821" t="s">
        <v>4389</v>
      </c>
      <c r="P1192" s="821"/>
      <c r="Q1192" s="768" t="s">
        <v>4601</v>
      </c>
      <c r="R1192" s="768" t="s">
        <v>4596</v>
      </c>
      <c r="S1192" s="768" t="e">
        <v>#N/A</v>
      </c>
      <c r="T1192" s="765" t="e">
        <v>#N/A</v>
      </c>
      <c r="U1192" s="841"/>
      <c r="V1192" s="785" t="s">
        <v>4443</v>
      </c>
      <c r="W1192" s="785"/>
      <c r="X1192" s="768"/>
      <c r="Y1192" s="765" t="e">
        <v>#N/A</v>
      </c>
      <c r="Z1192" s="775"/>
      <c r="AA1192" s="857"/>
      <c r="AB1192" s="821"/>
      <c r="AC1192" s="857" t="s">
        <v>4743</v>
      </c>
      <c r="AD1192" s="863" t="s">
        <v>4663</v>
      </c>
      <c r="AE1192" s="755"/>
      <c r="AF1192" s="755" t="s">
        <v>4454</v>
      </c>
      <c r="AG1192" s="871" t="s">
        <v>4508</v>
      </c>
      <c r="AH1192" s="755" t="s">
        <v>4387</v>
      </c>
      <c r="AI1192" s="765" t="s">
        <v>4508</v>
      </c>
      <c r="AJ1192" s="785"/>
      <c r="AK1192" s="877" t="s">
        <v>1627</v>
      </c>
      <c r="AL1192" s="785"/>
      <c r="AM1192" s="765"/>
      <c r="AN1192" s="765" t="s">
        <v>4388</v>
      </c>
      <c r="AO1192" s="785"/>
      <c r="AP1192" s="785"/>
      <c r="AQ1192" s="785"/>
      <c r="AR1192" s="785"/>
      <c r="AS1192" s="785"/>
      <c r="AT1192" s="785"/>
      <c r="AU1192" s="785"/>
      <c r="AV1192" s="893" t="s">
        <v>4588</v>
      </c>
      <c r="AW1192" s="785"/>
      <c r="AX1192" s="893"/>
      <c r="AY1192" s="899"/>
    </row>
    <row r="1193" spans="1:54" ht="63.75">
      <c r="A1193" s="749">
        <v>24</v>
      </c>
      <c r="B1193" s="226" t="s">
        <v>4500</v>
      </c>
      <c r="C1193" s="755" t="s">
        <v>4804</v>
      </c>
      <c r="D1193" s="766" t="s">
        <v>4501</v>
      </c>
      <c r="E1193" s="775">
        <v>43226.8903587963</v>
      </c>
      <c r="F1193" s="766" t="s">
        <v>4507</v>
      </c>
      <c r="G1193" s="785" t="s">
        <v>1623</v>
      </c>
      <c r="H1193" s="802" t="s">
        <v>1676</v>
      </c>
      <c r="I1193" s="803" t="s">
        <v>5821</v>
      </c>
      <c r="J1193" s="807" t="e">
        <f>VLOOKUP(D1193,#REF!,3,0)</f>
        <v>#REF!</v>
      </c>
      <c r="K1193" s="788"/>
      <c r="L1193" s="788" t="e">
        <v>#N/A</v>
      </c>
      <c r="M1193" s="788" t="s">
        <v>12198</v>
      </c>
      <c r="N1193" s="785" t="s">
        <v>1722</v>
      </c>
      <c r="O1193" s="821" t="s">
        <v>4700</v>
      </c>
      <c r="P1193" s="821"/>
      <c r="Q1193" s="768" t="s">
        <v>4596</v>
      </c>
      <c r="R1193" s="768" t="s">
        <v>4643</v>
      </c>
      <c r="S1193" s="768" t="s">
        <v>4617</v>
      </c>
      <c r="T1193" s="785" t="s">
        <v>4534</v>
      </c>
      <c r="U1193" s="785"/>
      <c r="V1193" s="785"/>
      <c r="W1193" s="768" t="s">
        <v>4714</v>
      </c>
      <c r="X1193" s="768" t="e">
        <v>#N/A</v>
      </c>
      <c r="Y1193" s="766"/>
      <c r="Z1193" s="775" t="s">
        <v>4</v>
      </c>
      <c r="AA1193" s="857" t="s">
        <v>4663</v>
      </c>
      <c r="AB1193" s="821" t="s">
        <v>4742</v>
      </c>
      <c r="AC1193" s="857" t="s">
        <v>4665</v>
      </c>
      <c r="AD1193" s="863" t="s">
        <v>4665</v>
      </c>
      <c r="AE1193" s="785" t="s">
        <v>4297</v>
      </c>
      <c r="AF1193" s="785" t="s">
        <v>1676</v>
      </c>
      <c r="AG1193" s="766"/>
      <c r="AH1193" s="785" t="s">
        <v>1676</v>
      </c>
      <c r="AI1193" s="785" t="s">
        <v>4534</v>
      </c>
      <c r="AJ1193" s="785" t="s">
        <v>4306</v>
      </c>
      <c r="AK1193" s="785" t="s">
        <v>1625</v>
      </c>
      <c r="AL1193" s="785" t="s">
        <v>4503</v>
      </c>
      <c r="AM1193" s="785"/>
      <c r="AN1193" s="785" t="s">
        <v>4502</v>
      </c>
      <c r="AO1193" s="785"/>
      <c r="AP1193" s="785"/>
      <c r="AQ1193" s="785"/>
      <c r="AR1193" s="785"/>
      <c r="AS1193" s="785"/>
      <c r="AT1193" s="785"/>
      <c r="AU1193" s="785"/>
      <c r="AV1193" s="893" t="s">
        <v>4588</v>
      </c>
      <c r="AW1193" s="785" t="s">
        <v>4469</v>
      </c>
      <c r="AX1193" s="785" t="s">
        <v>4462</v>
      </c>
      <c r="AY1193" s="899" t="s">
        <v>4630</v>
      </c>
    </row>
    <row r="1194" spans="1:54" ht="63.75">
      <c r="A1194" s="749">
        <v>28</v>
      </c>
      <c r="B1194" s="229" t="s">
        <v>4367</v>
      </c>
      <c r="C1194" s="755" t="s">
        <v>4804</v>
      </c>
      <c r="D1194" s="772" t="s">
        <v>4368</v>
      </c>
      <c r="E1194" s="775" t="s">
        <v>4370</v>
      </c>
      <c r="F1194" s="785" t="s">
        <v>1283</v>
      </c>
      <c r="G1194" s="785" t="s">
        <v>1893</v>
      </c>
      <c r="H1194" s="802" t="s">
        <v>1676</v>
      </c>
      <c r="I1194" s="803" t="s">
        <v>5821</v>
      </c>
      <c r="J1194" s="807" t="e">
        <f>VLOOKUP(D1194,#REF!,3,0)</f>
        <v>#REF!</v>
      </c>
      <c r="K1194" s="788"/>
      <c r="L1194" s="788" t="e">
        <v>#N/A</v>
      </c>
      <c r="M1194" s="788" t="s">
        <v>12198</v>
      </c>
      <c r="N1194" s="755" t="s">
        <v>1722</v>
      </c>
      <c r="O1194" s="821" t="s">
        <v>4700</v>
      </c>
      <c r="P1194" s="821"/>
      <c r="Q1194" s="768" t="s">
        <v>4803</v>
      </c>
      <c r="R1194" s="768" t="s">
        <v>4643</v>
      </c>
      <c r="S1194" s="768" t="s">
        <v>4617</v>
      </c>
      <c r="T1194" s="785" t="s">
        <v>4534</v>
      </c>
      <c r="U1194" s="841"/>
      <c r="V1194" s="785"/>
      <c r="W1194" s="768" t="s">
        <v>4714</v>
      </c>
      <c r="X1194" s="768" t="e">
        <v>#N/A</v>
      </c>
      <c r="Y1194" s="772"/>
      <c r="Z1194" s="775" t="s">
        <v>4</v>
      </c>
      <c r="AA1194" s="857" t="s">
        <v>4663</v>
      </c>
      <c r="AB1194" s="821" t="s">
        <v>4742</v>
      </c>
      <c r="AC1194" s="857" t="s">
        <v>4665</v>
      </c>
      <c r="AD1194" s="863" t="s">
        <v>4665</v>
      </c>
      <c r="AE1194" s="755" t="s">
        <v>531</v>
      </c>
      <c r="AF1194" s="869" t="s">
        <v>1676</v>
      </c>
      <c r="AG1194" s="871"/>
      <c r="AH1194" s="869" t="s">
        <v>1676</v>
      </c>
      <c r="AI1194" s="785" t="s">
        <v>4534</v>
      </c>
      <c r="AJ1194" s="785" t="s">
        <v>4534</v>
      </c>
      <c r="AK1194" s="785" t="s">
        <v>1627</v>
      </c>
      <c r="AL1194" s="785"/>
      <c r="AM1194" s="785"/>
      <c r="AN1194" s="772" t="s">
        <v>4369</v>
      </c>
      <c r="AO1194" s="785" t="s">
        <v>4247</v>
      </c>
      <c r="AP1194" s="785"/>
      <c r="AQ1194" s="785"/>
      <c r="AR1194" s="785"/>
      <c r="AS1194" s="785"/>
      <c r="AT1194" s="785"/>
      <c r="AU1194" s="785"/>
      <c r="AV1194" s="893" t="s">
        <v>4467</v>
      </c>
      <c r="AW1194" s="785" t="s">
        <v>4300</v>
      </c>
      <c r="AX1194" s="893"/>
      <c r="AY1194" s="899" t="s">
        <v>4630</v>
      </c>
    </row>
    <row r="1195" spans="1:54" ht="102">
      <c r="A1195" s="749">
        <v>37</v>
      </c>
      <c r="B1195" s="229" t="s">
        <v>1642</v>
      </c>
      <c r="C1195" s="755" t="s">
        <v>4804</v>
      </c>
      <c r="D1195" s="765" t="s">
        <v>1777</v>
      </c>
      <c r="E1195" s="774">
        <v>41150</v>
      </c>
      <c r="F1195" s="785" t="s">
        <v>1626</v>
      </c>
      <c r="G1195" s="795" t="s">
        <v>1829</v>
      </c>
      <c r="H1195" s="802" t="s">
        <v>4779</v>
      </c>
      <c r="I1195" s="803" t="s">
        <v>5821</v>
      </c>
      <c r="J1195" s="807" t="e">
        <f>VLOOKUP(D1195,#REF!,3,0)</f>
        <v>#REF!</v>
      </c>
      <c r="K1195" s="788"/>
      <c r="L1195" s="788" t="s">
        <v>4382</v>
      </c>
      <c r="M1195" s="788" t="s">
        <v>12198</v>
      </c>
      <c r="N1195" s="768" t="s">
        <v>4620</v>
      </c>
      <c r="O1195" s="821" t="s">
        <v>1626</v>
      </c>
      <c r="P1195" s="821"/>
      <c r="Q1195" s="768" t="s">
        <v>4644</v>
      </c>
      <c r="R1195" s="768" t="s">
        <v>4596</v>
      </c>
      <c r="S1195" s="768" t="e">
        <v>#N/A</v>
      </c>
      <c r="T1195" s="765" t="e">
        <v>#N/A</v>
      </c>
      <c r="U1195" s="841"/>
      <c r="V1195" s="785" t="s">
        <v>4449</v>
      </c>
      <c r="W1195" s="785"/>
      <c r="X1195" s="768"/>
      <c r="Y1195" s="765" t="e">
        <v>#N/A</v>
      </c>
      <c r="Z1195" s="775"/>
      <c r="AA1195" s="857" t="s">
        <v>4</v>
      </c>
      <c r="AB1195" s="821"/>
      <c r="AC1195" s="857" t="s">
        <v>4751</v>
      </c>
      <c r="AD1195" s="863" t="s">
        <v>4663</v>
      </c>
      <c r="AE1195" s="755"/>
      <c r="AF1195" s="755" t="s">
        <v>4438</v>
      </c>
      <c r="AG1195" s="871" t="s">
        <v>1731</v>
      </c>
      <c r="AH1195" s="755"/>
      <c r="AI1195" s="765" t="s">
        <v>1731</v>
      </c>
      <c r="AJ1195" s="785"/>
      <c r="AK1195" s="877" t="s">
        <v>1629</v>
      </c>
      <c r="AL1195" s="785"/>
      <c r="AM1195" s="765"/>
      <c r="AN1195" s="765" t="s">
        <v>1678</v>
      </c>
      <c r="AO1195" s="785"/>
      <c r="AP1195" s="785"/>
      <c r="AQ1195" s="785"/>
      <c r="AR1195" s="785"/>
      <c r="AS1195" s="785"/>
      <c r="AT1195" s="785"/>
      <c r="AU1195" s="785"/>
      <c r="AV1195" s="893" t="s">
        <v>4468</v>
      </c>
      <c r="AW1195" s="785"/>
      <c r="AX1195" s="893"/>
      <c r="AY1195" s="899"/>
    </row>
    <row r="1196" spans="1:54" ht="63.75">
      <c r="A1196" s="749">
        <v>41</v>
      </c>
      <c r="B1196" s="226" t="s">
        <v>4475</v>
      </c>
      <c r="C1196" s="755" t="s">
        <v>4804</v>
      </c>
      <c r="D1196" s="766" t="s">
        <v>4472</v>
      </c>
      <c r="E1196" s="775">
        <v>42812</v>
      </c>
      <c r="F1196" s="766" t="s">
        <v>908</v>
      </c>
      <c r="G1196" s="785" t="s">
        <v>2574</v>
      </c>
      <c r="H1196" s="802" t="s">
        <v>1676</v>
      </c>
      <c r="I1196" s="803" t="s">
        <v>5821</v>
      </c>
      <c r="J1196" s="807" t="e">
        <f>VLOOKUP(D1196,#REF!,3,0)</f>
        <v>#REF!</v>
      </c>
      <c r="K1196" s="788"/>
      <c r="L1196" s="788" t="e">
        <v>#N/A</v>
      </c>
      <c r="M1196" s="788" t="s">
        <v>12198</v>
      </c>
      <c r="N1196" s="785" t="s">
        <v>4516</v>
      </c>
      <c r="O1196" s="821" t="s">
        <v>4700</v>
      </c>
      <c r="P1196" s="821"/>
      <c r="Q1196" s="768" t="s">
        <v>4596</v>
      </c>
      <c r="R1196" s="768" t="s">
        <v>4643</v>
      </c>
      <c r="S1196" s="768" t="s">
        <v>4617</v>
      </c>
      <c r="T1196" s="785" t="s">
        <v>4534</v>
      </c>
      <c r="U1196" s="785"/>
      <c r="V1196" s="785"/>
      <c r="W1196" s="768" t="s">
        <v>4714</v>
      </c>
      <c r="X1196" s="768" t="e">
        <v>#N/A</v>
      </c>
      <c r="Y1196" s="766"/>
      <c r="Z1196" s="775" t="s">
        <v>4</v>
      </c>
      <c r="AA1196" s="857" t="s">
        <v>4663</v>
      </c>
      <c r="AB1196" s="821" t="s">
        <v>4742</v>
      </c>
      <c r="AC1196" s="857" t="s">
        <v>4665</v>
      </c>
      <c r="AD1196" s="863" t="s">
        <v>4665</v>
      </c>
      <c r="AE1196" s="785" t="s">
        <v>531</v>
      </c>
      <c r="AF1196" s="785" t="s">
        <v>1676</v>
      </c>
      <c r="AG1196" s="785"/>
      <c r="AH1196" s="785" t="s">
        <v>1676</v>
      </c>
      <c r="AI1196" s="785" t="s">
        <v>4534</v>
      </c>
      <c r="AJ1196" s="785" t="s">
        <v>4534</v>
      </c>
      <c r="AK1196" s="785" t="s">
        <v>1625</v>
      </c>
      <c r="AL1196" s="785" t="s">
        <v>4365</v>
      </c>
      <c r="AM1196" s="785"/>
      <c r="AN1196" s="785" t="s">
        <v>4473</v>
      </c>
      <c r="AO1196" s="785"/>
      <c r="AP1196" s="785"/>
      <c r="AQ1196" s="785"/>
      <c r="AR1196" s="785"/>
      <c r="AS1196" s="785"/>
      <c r="AT1196" s="785"/>
      <c r="AU1196" s="785"/>
      <c r="AV1196" s="893" t="s">
        <v>4588</v>
      </c>
      <c r="AW1196" s="785" t="s">
        <v>4471</v>
      </c>
      <c r="AX1196" s="785" t="s">
        <v>4462</v>
      </c>
      <c r="AY1196" s="899" t="s">
        <v>4630</v>
      </c>
    </row>
    <row r="1197" spans="1:54" ht="63.75">
      <c r="A1197" s="749">
        <v>46</v>
      </c>
      <c r="B1197" s="229" t="s">
        <v>4371</v>
      </c>
      <c r="C1197" s="755" t="s">
        <v>4804</v>
      </c>
      <c r="D1197" s="772" t="s">
        <v>4368</v>
      </c>
      <c r="E1197" s="775" t="s">
        <v>4370</v>
      </c>
      <c r="F1197" s="785" t="s">
        <v>1283</v>
      </c>
      <c r="G1197" s="785" t="s">
        <v>1893</v>
      </c>
      <c r="H1197" s="802" t="s">
        <v>1676</v>
      </c>
      <c r="I1197" s="803" t="s">
        <v>5821</v>
      </c>
      <c r="J1197" s="807" t="e">
        <f>VLOOKUP(D1197,#REF!,3,0)</f>
        <v>#REF!</v>
      </c>
      <c r="K1197" s="788"/>
      <c r="L1197" s="788" t="e">
        <v>#N/A</v>
      </c>
      <c r="M1197" s="788" t="s">
        <v>12198</v>
      </c>
      <c r="N1197" s="755" t="s">
        <v>1722</v>
      </c>
      <c r="O1197" s="821" t="s">
        <v>4700</v>
      </c>
      <c r="P1197" s="821"/>
      <c r="Q1197" s="768" t="s">
        <v>4803</v>
      </c>
      <c r="R1197" s="768" t="s">
        <v>4643</v>
      </c>
      <c r="S1197" s="768" t="s">
        <v>4617</v>
      </c>
      <c r="T1197" s="785" t="s">
        <v>4534</v>
      </c>
      <c r="U1197" s="841"/>
      <c r="V1197" s="785"/>
      <c r="W1197" s="768" t="s">
        <v>4714</v>
      </c>
      <c r="X1197" s="768" t="e">
        <v>#N/A</v>
      </c>
      <c r="Y1197" s="772"/>
      <c r="Z1197" s="775" t="s">
        <v>4</v>
      </c>
      <c r="AA1197" s="857" t="s">
        <v>4663</v>
      </c>
      <c r="AB1197" s="821" t="s">
        <v>4742</v>
      </c>
      <c r="AC1197" s="857" t="s">
        <v>4665</v>
      </c>
      <c r="AD1197" s="863" t="s">
        <v>4665</v>
      </c>
      <c r="AE1197" s="755" t="s">
        <v>531</v>
      </c>
      <c r="AF1197" s="869" t="s">
        <v>1676</v>
      </c>
      <c r="AG1197" s="871"/>
      <c r="AH1197" s="869" t="s">
        <v>1676</v>
      </c>
      <c r="AI1197" s="785" t="s">
        <v>4534</v>
      </c>
      <c r="AJ1197" s="785" t="s">
        <v>4534</v>
      </c>
      <c r="AK1197" s="785" t="s">
        <v>1627</v>
      </c>
      <c r="AL1197" s="785"/>
      <c r="AM1197" s="785"/>
      <c r="AN1197" s="772" t="s">
        <v>4369</v>
      </c>
      <c r="AO1197" s="785" t="s">
        <v>4247</v>
      </c>
      <c r="AP1197" s="785"/>
      <c r="AQ1197" s="785"/>
      <c r="AR1197" s="785"/>
      <c r="AS1197" s="785"/>
      <c r="AT1197" s="785"/>
      <c r="AU1197" s="785"/>
      <c r="AV1197" s="893" t="s">
        <v>4467</v>
      </c>
      <c r="AW1197" s="785" t="s">
        <v>4300</v>
      </c>
      <c r="AX1197" s="893"/>
      <c r="AY1197" s="899" t="s">
        <v>4630</v>
      </c>
    </row>
    <row r="1198" spans="1:54" ht="102">
      <c r="A1198" s="749">
        <v>54</v>
      </c>
      <c r="B1198" s="229" t="s">
        <v>1643</v>
      </c>
      <c r="C1198" s="755" t="s">
        <v>4804</v>
      </c>
      <c r="D1198" s="765" t="s">
        <v>1777</v>
      </c>
      <c r="E1198" s="774">
        <v>41083</v>
      </c>
      <c r="F1198" s="785" t="s">
        <v>1626</v>
      </c>
      <c r="G1198" s="795" t="s">
        <v>1829</v>
      </c>
      <c r="H1198" s="802" t="s">
        <v>4779</v>
      </c>
      <c r="I1198" s="803" t="s">
        <v>5821</v>
      </c>
      <c r="J1198" s="807" t="e">
        <f>VLOOKUP(D1198,#REF!,3,0)</f>
        <v>#REF!</v>
      </c>
      <c r="K1198" s="788"/>
      <c r="L1198" s="788" t="s">
        <v>4382</v>
      </c>
      <c r="M1198" s="788" t="s">
        <v>12198</v>
      </c>
      <c r="N1198" s="768" t="s">
        <v>4620</v>
      </c>
      <c r="O1198" s="821" t="s">
        <v>1626</v>
      </c>
      <c r="P1198" s="821"/>
      <c r="Q1198" s="768" t="s">
        <v>4644</v>
      </c>
      <c r="R1198" s="768" t="s">
        <v>4596</v>
      </c>
      <c r="S1198" s="768" t="e">
        <v>#N/A</v>
      </c>
      <c r="T1198" s="765" t="e">
        <v>#N/A</v>
      </c>
      <c r="U1198" s="841"/>
      <c r="V1198" s="785" t="s">
        <v>4449</v>
      </c>
      <c r="W1198" s="785"/>
      <c r="X1198" s="768"/>
      <c r="Y1198" s="765" t="e">
        <v>#N/A</v>
      </c>
      <c r="Z1198" s="775"/>
      <c r="AA1198" s="857" t="s">
        <v>4</v>
      </c>
      <c r="AB1198" s="821"/>
      <c r="AC1198" s="857" t="s">
        <v>4751</v>
      </c>
      <c r="AD1198" s="863" t="s">
        <v>4663</v>
      </c>
      <c r="AE1198" s="755"/>
      <c r="AF1198" s="755" t="s">
        <v>4438</v>
      </c>
      <c r="AG1198" s="871" t="s">
        <v>1731</v>
      </c>
      <c r="AH1198" s="755"/>
      <c r="AI1198" s="765" t="s">
        <v>1731</v>
      </c>
      <c r="AJ1198" s="785"/>
      <c r="AK1198" s="877" t="s">
        <v>1629</v>
      </c>
      <c r="AL1198" s="785"/>
      <c r="AM1198" s="765"/>
      <c r="AN1198" s="765" t="s">
        <v>1678</v>
      </c>
      <c r="AO1198" s="785"/>
      <c r="AP1198" s="785"/>
      <c r="AQ1198" s="785"/>
      <c r="AR1198" s="785"/>
      <c r="AS1198" s="785"/>
      <c r="AT1198" s="785"/>
      <c r="AU1198" s="785"/>
      <c r="AV1198" s="893" t="s">
        <v>4468</v>
      </c>
      <c r="AW1198" s="785"/>
      <c r="AX1198" s="893"/>
      <c r="AY1198" s="899"/>
    </row>
    <row r="1199" spans="1:54" ht="63.75">
      <c r="A1199" s="749">
        <v>57</v>
      </c>
      <c r="B1199" s="226" t="s">
        <v>4474</v>
      </c>
      <c r="C1199" s="755" t="s">
        <v>4804</v>
      </c>
      <c r="D1199" s="766" t="s">
        <v>4472</v>
      </c>
      <c r="E1199" s="775">
        <v>42812</v>
      </c>
      <c r="F1199" s="766" t="s">
        <v>908</v>
      </c>
      <c r="G1199" s="785" t="s">
        <v>2574</v>
      </c>
      <c r="H1199" s="802" t="s">
        <v>1676</v>
      </c>
      <c r="I1199" s="803" t="s">
        <v>5821</v>
      </c>
      <c r="J1199" s="807" t="e">
        <f>VLOOKUP(D1199,#REF!,3,0)</f>
        <v>#REF!</v>
      </c>
      <c r="K1199" s="788"/>
      <c r="L1199" s="788" t="e">
        <v>#N/A</v>
      </c>
      <c r="M1199" s="788" t="s">
        <v>12198</v>
      </c>
      <c r="N1199" s="785" t="s">
        <v>4516</v>
      </c>
      <c r="O1199" s="821" t="s">
        <v>4700</v>
      </c>
      <c r="P1199" s="821"/>
      <c r="Q1199" s="768" t="s">
        <v>4596</v>
      </c>
      <c r="R1199" s="768" t="s">
        <v>4643</v>
      </c>
      <c r="S1199" s="768" t="s">
        <v>4617</v>
      </c>
      <c r="T1199" s="785" t="s">
        <v>4534</v>
      </c>
      <c r="U1199" s="785"/>
      <c r="V1199" s="785"/>
      <c r="W1199" s="768" t="s">
        <v>4714</v>
      </c>
      <c r="X1199" s="768" t="e">
        <v>#N/A</v>
      </c>
      <c r="Y1199" s="766"/>
      <c r="Z1199" s="775" t="s">
        <v>4</v>
      </c>
      <c r="AA1199" s="857" t="s">
        <v>4663</v>
      </c>
      <c r="AB1199" s="821" t="s">
        <v>4742</v>
      </c>
      <c r="AC1199" s="857" t="s">
        <v>4665</v>
      </c>
      <c r="AD1199" s="863" t="s">
        <v>4665</v>
      </c>
      <c r="AE1199" s="785" t="s">
        <v>531</v>
      </c>
      <c r="AF1199" s="785" t="s">
        <v>1676</v>
      </c>
      <c r="AG1199" s="785"/>
      <c r="AH1199" s="785" t="s">
        <v>1676</v>
      </c>
      <c r="AI1199" s="785" t="s">
        <v>4534</v>
      </c>
      <c r="AJ1199" s="785" t="s">
        <v>4534</v>
      </c>
      <c r="AK1199" s="785" t="s">
        <v>1625</v>
      </c>
      <c r="AL1199" s="785" t="s">
        <v>4365</v>
      </c>
      <c r="AM1199" s="785"/>
      <c r="AN1199" s="785" t="s">
        <v>4473</v>
      </c>
      <c r="AO1199" s="785"/>
      <c r="AP1199" s="785"/>
      <c r="AQ1199" s="785"/>
      <c r="AR1199" s="785"/>
      <c r="AS1199" s="785"/>
      <c r="AT1199" s="785"/>
      <c r="AU1199" s="785"/>
      <c r="AV1199" s="893" t="s">
        <v>4588</v>
      </c>
      <c r="AW1199" s="785" t="s">
        <v>4471</v>
      </c>
      <c r="AX1199" s="785" t="s">
        <v>4462</v>
      </c>
      <c r="AY1199" s="899" t="s">
        <v>4630</v>
      </c>
    </row>
    <row r="1200" spans="1:54" ht="63.75">
      <c r="A1200" s="749">
        <v>61</v>
      </c>
      <c r="B1200" s="229" t="s">
        <v>4372</v>
      </c>
      <c r="C1200" s="755" t="s">
        <v>4804</v>
      </c>
      <c r="D1200" s="772" t="s">
        <v>4368</v>
      </c>
      <c r="E1200" s="775" t="s">
        <v>4370</v>
      </c>
      <c r="F1200" s="785" t="s">
        <v>1283</v>
      </c>
      <c r="G1200" s="785" t="s">
        <v>1893</v>
      </c>
      <c r="H1200" s="802" t="s">
        <v>1676</v>
      </c>
      <c r="I1200" s="803" t="s">
        <v>5821</v>
      </c>
      <c r="J1200" s="807" t="e">
        <f>VLOOKUP(D1200,#REF!,3,0)</f>
        <v>#REF!</v>
      </c>
      <c r="K1200" s="788"/>
      <c r="L1200" s="788" t="e">
        <v>#N/A</v>
      </c>
      <c r="M1200" s="788" t="s">
        <v>12198</v>
      </c>
      <c r="N1200" s="755" t="s">
        <v>1722</v>
      </c>
      <c r="O1200" s="821" t="s">
        <v>4700</v>
      </c>
      <c r="P1200" s="821"/>
      <c r="Q1200" s="768" t="s">
        <v>4803</v>
      </c>
      <c r="R1200" s="768" t="s">
        <v>4643</v>
      </c>
      <c r="S1200" s="768" t="s">
        <v>4617</v>
      </c>
      <c r="T1200" s="785" t="s">
        <v>4534</v>
      </c>
      <c r="U1200" s="841"/>
      <c r="V1200" s="785"/>
      <c r="W1200" s="768" t="s">
        <v>4714</v>
      </c>
      <c r="X1200" s="768" t="e">
        <v>#N/A</v>
      </c>
      <c r="Y1200" s="772"/>
      <c r="Z1200" s="775" t="s">
        <v>4</v>
      </c>
      <c r="AA1200" s="857" t="s">
        <v>4663</v>
      </c>
      <c r="AB1200" s="821" t="s">
        <v>4742</v>
      </c>
      <c r="AC1200" s="857" t="s">
        <v>4665</v>
      </c>
      <c r="AD1200" s="863" t="s">
        <v>4665</v>
      </c>
      <c r="AE1200" s="755" t="s">
        <v>531</v>
      </c>
      <c r="AF1200" s="869" t="s">
        <v>1676</v>
      </c>
      <c r="AG1200" s="871"/>
      <c r="AH1200" s="869" t="s">
        <v>1676</v>
      </c>
      <c r="AI1200" s="785" t="s">
        <v>4534</v>
      </c>
      <c r="AJ1200" s="785" t="s">
        <v>4534</v>
      </c>
      <c r="AK1200" s="785" t="s">
        <v>1627</v>
      </c>
      <c r="AL1200" s="785"/>
      <c r="AM1200" s="785"/>
      <c r="AN1200" s="772" t="s">
        <v>4369</v>
      </c>
      <c r="AO1200" s="785" t="s">
        <v>4247</v>
      </c>
      <c r="AP1200" s="785"/>
      <c r="AQ1200" s="785"/>
      <c r="AR1200" s="785"/>
      <c r="AS1200" s="785"/>
      <c r="AT1200" s="785"/>
      <c r="AU1200" s="785"/>
      <c r="AV1200" s="893" t="s">
        <v>4467</v>
      </c>
      <c r="AW1200" s="785" t="s">
        <v>4300</v>
      </c>
      <c r="AX1200" s="893"/>
      <c r="AY1200" s="899" t="s">
        <v>4630</v>
      </c>
    </row>
    <row r="1201" spans="1:51" ht="102">
      <c r="A1201" s="749">
        <v>67</v>
      </c>
      <c r="B1201" s="229" t="s">
        <v>1636</v>
      </c>
      <c r="C1201" s="755" t="s">
        <v>4804</v>
      </c>
      <c r="D1201" s="765" t="s">
        <v>1776</v>
      </c>
      <c r="E1201" s="774">
        <v>41136</v>
      </c>
      <c r="F1201" s="785" t="s">
        <v>1626</v>
      </c>
      <c r="G1201" s="795" t="s">
        <v>1829</v>
      </c>
      <c r="H1201" s="802" t="s">
        <v>4779</v>
      </c>
      <c r="I1201" s="803" t="s">
        <v>5821</v>
      </c>
      <c r="J1201" s="807" t="e">
        <f>VLOOKUP(D1201,#REF!,3,0)</f>
        <v>#REF!</v>
      </c>
      <c r="K1201" s="788"/>
      <c r="L1201" s="788" t="s">
        <v>4382</v>
      </c>
      <c r="M1201" s="788" t="s">
        <v>12198</v>
      </c>
      <c r="N1201" s="768" t="s">
        <v>4620</v>
      </c>
      <c r="O1201" s="821" t="s">
        <v>1626</v>
      </c>
      <c r="P1201" s="821"/>
      <c r="Q1201" s="768" t="s">
        <v>4644</v>
      </c>
      <c r="R1201" s="768" t="s">
        <v>4596</v>
      </c>
      <c r="S1201" s="768" t="e">
        <v>#N/A</v>
      </c>
      <c r="T1201" s="765" t="e">
        <v>#N/A</v>
      </c>
      <c r="U1201" s="841"/>
      <c r="V1201" s="785" t="s">
        <v>4449</v>
      </c>
      <c r="W1201" s="785"/>
      <c r="X1201" s="768"/>
      <c r="Y1201" s="765" t="e">
        <v>#N/A</v>
      </c>
      <c r="Z1201" s="775"/>
      <c r="AA1201" s="857" t="s">
        <v>4</v>
      </c>
      <c r="AB1201" s="821"/>
      <c r="AC1201" s="857" t="s">
        <v>4751</v>
      </c>
      <c r="AD1201" s="863" t="s">
        <v>4663</v>
      </c>
      <c r="AE1201" s="755"/>
      <c r="AF1201" s="755" t="s">
        <v>4438</v>
      </c>
      <c r="AG1201" s="871" t="s">
        <v>1731</v>
      </c>
      <c r="AH1201" s="755"/>
      <c r="AI1201" s="765" t="s">
        <v>1731</v>
      </c>
      <c r="AJ1201" s="785"/>
      <c r="AK1201" s="877" t="s">
        <v>1629</v>
      </c>
      <c r="AL1201" s="785"/>
      <c r="AM1201" s="765"/>
      <c r="AN1201" s="765" t="s">
        <v>1680</v>
      </c>
      <c r="AO1201" s="785"/>
      <c r="AP1201" s="785"/>
      <c r="AQ1201" s="785"/>
      <c r="AR1201" s="785"/>
      <c r="AS1201" s="785"/>
      <c r="AT1201" s="785"/>
      <c r="AU1201" s="785"/>
      <c r="AV1201" s="893" t="s">
        <v>4468</v>
      </c>
      <c r="AW1201" s="785"/>
      <c r="AX1201" s="893"/>
      <c r="AY1201" s="899"/>
    </row>
    <row r="1202" spans="1:51" ht="63.75">
      <c r="A1202" s="749">
        <v>70</v>
      </c>
      <c r="B1202" s="226" t="s">
        <v>4476</v>
      </c>
      <c r="C1202" s="755" t="s">
        <v>4804</v>
      </c>
      <c r="D1202" s="766" t="s">
        <v>4472</v>
      </c>
      <c r="E1202" s="775">
        <v>42812</v>
      </c>
      <c r="F1202" s="766" t="s">
        <v>908</v>
      </c>
      <c r="G1202" s="785" t="s">
        <v>2574</v>
      </c>
      <c r="H1202" s="802" t="s">
        <v>1676</v>
      </c>
      <c r="I1202" s="803" t="s">
        <v>5821</v>
      </c>
      <c r="J1202" s="807" t="e">
        <f>VLOOKUP(D1202,#REF!,3,0)</f>
        <v>#REF!</v>
      </c>
      <c r="K1202" s="788"/>
      <c r="L1202" s="788" t="e">
        <v>#N/A</v>
      </c>
      <c r="M1202" s="788" t="s">
        <v>12198</v>
      </c>
      <c r="N1202" s="785" t="s">
        <v>4516</v>
      </c>
      <c r="O1202" s="821" t="s">
        <v>4700</v>
      </c>
      <c r="P1202" s="821"/>
      <c r="Q1202" s="768" t="s">
        <v>4596</v>
      </c>
      <c r="R1202" s="768" t="s">
        <v>4643</v>
      </c>
      <c r="S1202" s="768" t="s">
        <v>4617</v>
      </c>
      <c r="T1202" s="785" t="s">
        <v>4534</v>
      </c>
      <c r="U1202" s="785"/>
      <c r="V1202" s="785"/>
      <c r="W1202" s="768" t="s">
        <v>4714</v>
      </c>
      <c r="X1202" s="768" t="e">
        <v>#N/A</v>
      </c>
      <c r="Y1202" s="766"/>
      <c r="Z1202" s="775" t="s">
        <v>4</v>
      </c>
      <c r="AA1202" s="857" t="s">
        <v>4663</v>
      </c>
      <c r="AB1202" s="821" t="s">
        <v>4742</v>
      </c>
      <c r="AC1202" s="857" t="s">
        <v>4665</v>
      </c>
      <c r="AD1202" s="863" t="s">
        <v>4665</v>
      </c>
      <c r="AE1202" s="785" t="s">
        <v>531</v>
      </c>
      <c r="AF1202" s="785" t="s">
        <v>1676</v>
      </c>
      <c r="AG1202" s="785"/>
      <c r="AH1202" s="785" t="s">
        <v>1676</v>
      </c>
      <c r="AI1202" s="785" t="s">
        <v>4534</v>
      </c>
      <c r="AJ1202" s="785" t="s">
        <v>4534</v>
      </c>
      <c r="AK1202" s="785" t="s">
        <v>1625</v>
      </c>
      <c r="AL1202" s="785" t="s">
        <v>4365</v>
      </c>
      <c r="AM1202" s="785"/>
      <c r="AN1202" s="785" t="s">
        <v>4473</v>
      </c>
      <c r="AO1202" s="785"/>
      <c r="AP1202" s="785"/>
      <c r="AQ1202" s="785"/>
      <c r="AR1202" s="785"/>
      <c r="AS1202" s="785"/>
      <c r="AT1202" s="785"/>
      <c r="AU1202" s="785"/>
      <c r="AV1202" s="893" t="s">
        <v>4588</v>
      </c>
      <c r="AW1202" s="785" t="s">
        <v>4471</v>
      </c>
      <c r="AX1202" s="785" t="s">
        <v>4462</v>
      </c>
      <c r="AY1202" s="899" t="s">
        <v>4630</v>
      </c>
    </row>
    <row r="1203" spans="1:51" ht="63.75">
      <c r="A1203" s="749">
        <v>74</v>
      </c>
      <c r="B1203" s="229" t="s">
        <v>4373</v>
      </c>
      <c r="C1203" s="755" t="s">
        <v>4804</v>
      </c>
      <c r="D1203" s="772" t="s">
        <v>4368</v>
      </c>
      <c r="E1203" s="775" t="s">
        <v>4370</v>
      </c>
      <c r="F1203" s="785" t="s">
        <v>1283</v>
      </c>
      <c r="G1203" s="785" t="s">
        <v>1893</v>
      </c>
      <c r="H1203" s="802" t="s">
        <v>1676</v>
      </c>
      <c r="I1203" s="803" t="s">
        <v>5821</v>
      </c>
      <c r="J1203" s="807" t="e">
        <f>VLOOKUP(D1203,#REF!,3,0)</f>
        <v>#REF!</v>
      </c>
      <c r="K1203" s="788"/>
      <c r="L1203" s="788" t="e">
        <v>#N/A</v>
      </c>
      <c r="M1203" s="788" t="s">
        <v>12198</v>
      </c>
      <c r="N1203" s="755" t="s">
        <v>1722</v>
      </c>
      <c r="O1203" s="821" t="s">
        <v>4700</v>
      </c>
      <c r="P1203" s="821"/>
      <c r="Q1203" s="768" t="s">
        <v>4803</v>
      </c>
      <c r="R1203" s="768" t="s">
        <v>4643</v>
      </c>
      <c r="S1203" s="768" t="s">
        <v>4617</v>
      </c>
      <c r="T1203" s="785" t="s">
        <v>4534</v>
      </c>
      <c r="U1203" s="841"/>
      <c r="V1203" s="785"/>
      <c r="W1203" s="768" t="s">
        <v>4714</v>
      </c>
      <c r="X1203" s="768" t="e">
        <v>#N/A</v>
      </c>
      <c r="Y1203" s="772"/>
      <c r="Z1203" s="775" t="s">
        <v>4</v>
      </c>
      <c r="AA1203" s="857" t="s">
        <v>4663</v>
      </c>
      <c r="AB1203" s="821" t="s">
        <v>4742</v>
      </c>
      <c r="AC1203" s="857" t="s">
        <v>4665</v>
      </c>
      <c r="AD1203" s="863" t="s">
        <v>4665</v>
      </c>
      <c r="AE1203" s="755" t="s">
        <v>531</v>
      </c>
      <c r="AF1203" s="869" t="s">
        <v>1676</v>
      </c>
      <c r="AG1203" s="871"/>
      <c r="AH1203" s="869" t="s">
        <v>1676</v>
      </c>
      <c r="AI1203" s="785" t="s">
        <v>4534</v>
      </c>
      <c r="AJ1203" s="785" t="s">
        <v>4534</v>
      </c>
      <c r="AK1203" s="785" t="s">
        <v>1627</v>
      </c>
      <c r="AL1203" s="785"/>
      <c r="AM1203" s="785"/>
      <c r="AN1203" s="772" t="s">
        <v>4369</v>
      </c>
      <c r="AO1203" s="785" t="s">
        <v>4247</v>
      </c>
      <c r="AP1203" s="785"/>
      <c r="AQ1203" s="785"/>
      <c r="AR1203" s="785"/>
      <c r="AS1203" s="785"/>
      <c r="AT1203" s="785"/>
      <c r="AU1203" s="785"/>
      <c r="AV1203" s="893" t="s">
        <v>4467</v>
      </c>
      <c r="AW1203" s="785" t="s">
        <v>4300</v>
      </c>
      <c r="AX1203" s="893"/>
      <c r="AY1203" s="899" t="s">
        <v>4630</v>
      </c>
    </row>
    <row r="1204" spans="1:51" ht="102">
      <c r="A1204" s="749">
        <v>80</v>
      </c>
      <c r="B1204" s="229" t="s">
        <v>1637</v>
      </c>
      <c r="C1204" s="755" t="s">
        <v>4804</v>
      </c>
      <c r="D1204" s="765" t="s">
        <v>1776</v>
      </c>
      <c r="E1204" s="774">
        <v>41136</v>
      </c>
      <c r="F1204" s="785" t="s">
        <v>1626</v>
      </c>
      <c r="G1204" s="795" t="s">
        <v>1829</v>
      </c>
      <c r="H1204" s="802" t="s">
        <v>4779</v>
      </c>
      <c r="I1204" s="803" t="s">
        <v>5821</v>
      </c>
      <c r="J1204" s="807" t="e">
        <f>VLOOKUP(D1204,#REF!,3,0)</f>
        <v>#REF!</v>
      </c>
      <c r="K1204" s="788"/>
      <c r="L1204" s="788" t="s">
        <v>4382</v>
      </c>
      <c r="M1204" s="788" t="s">
        <v>12198</v>
      </c>
      <c r="N1204" s="768" t="s">
        <v>4620</v>
      </c>
      <c r="O1204" s="821" t="s">
        <v>1626</v>
      </c>
      <c r="P1204" s="821"/>
      <c r="Q1204" s="768" t="s">
        <v>4644</v>
      </c>
      <c r="R1204" s="768" t="s">
        <v>4596</v>
      </c>
      <c r="S1204" s="768" t="e">
        <v>#N/A</v>
      </c>
      <c r="T1204" s="765" t="e">
        <v>#N/A</v>
      </c>
      <c r="U1204" s="841"/>
      <c r="V1204" s="785" t="s">
        <v>4449</v>
      </c>
      <c r="W1204" s="785"/>
      <c r="X1204" s="768"/>
      <c r="Y1204" s="765" t="e">
        <v>#N/A</v>
      </c>
      <c r="Z1204" s="775"/>
      <c r="AA1204" s="857" t="s">
        <v>4</v>
      </c>
      <c r="AB1204" s="821"/>
      <c r="AC1204" s="857" t="s">
        <v>4751</v>
      </c>
      <c r="AD1204" s="863" t="s">
        <v>4663</v>
      </c>
      <c r="AE1204" s="755"/>
      <c r="AF1204" s="755" t="s">
        <v>4438</v>
      </c>
      <c r="AG1204" s="871" t="s">
        <v>1731</v>
      </c>
      <c r="AH1204" s="755"/>
      <c r="AI1204" s="765" t="s">
        <v>1731</v>
      </c>
      <c r="AJ1204" s="785"/>
      <c r="AK1204" s="785" t="s">
        <v>1629</v>
      </c>
      <c r="AL1204" s="785"/>
      <c r="AM1204" s="765"/>
      <c r="AN1204" s="765" t="s">
        <v>1680</v>
      </c>
      <c r="AO1204" s="785"/>
      <c r="AP1204" s="785"/>
      <c r="AQ1204" s="785"/>
      <c r="AR1204" s="785"/>
      <c r="AS1204" s="785"/>
      <c r="AT1204" s="785"/>
      <c r="AU1204" s="785"/>
      <c r="AV1204" s="893" t="s">
        <v>4468</v>
      </c>
      <c r="AW1204" s="785"/>
      <c r="AX1204" s="893"/>
      <c r="AY1204" s="899"/>
    </row>
    <row r="1205" spans="1:51" ht="63.75">
      <c r="A1205" s="749">
        <v>87</v>
      </c>
      <c r="B1205" s="229" t="s">
        <v>4374</v>
      </c>
      <c r="C1205" s="755" t="s">
        <v>4804</v>
      </c>
      <c r="D1205" s="772" t="s">
        <v>4368</v>
      </c>
      <c r="E1205" s="775" t="s">
        <v>4370</v>
      </c>
      <c r="F1205" s="785" t="s">
        <v>1283</v>
      </c>
      <c r="G1205" s="785" t="s">
        <v>1893</v>
      </c>
      <c r="H1205" s="802" t="s">
        <v>1676</v>
      </c>
      <c r="I1205" s="803" t="s">
        <v>5821</v>
      </c>
      <c r="J1205" s="807" t="e">
        <f>VLOOKUP(D1205,#REF!,3,0)</f>
        <v>#REF!</v>
      </c>
      <c r="K1205" s="788"/>
      <c r="L1205" s="788" t="e">
        <v>#N/A</v>
      </c>
      <c r="M1205" s="788" t="s">
        <v>12198</v>
      </c>
      <c r="N1205" s="755" t="s">
        <v>1722</v>
      </c>
      <c r="O1205" s="821" t="s">
        <v>4700</v>
      </c>
      <c r="P1205" s="821"/>
      <c r="Q1205" s="768" t="s">
        <v>4803</v>
      </c>
      <c r="R1205" s="768" t="s">
        <v>4643</v>
      </c>
      <c r="S1205" s="768" t="s">
        <v>4617</v>
      </c>
      <c r="T1205" s="785" t="s">
        <v>4534</v>
      </c>
      <c r="U1205" s="841"/>
      <c r="V1205" s="785"/>
      <c r="W1205" s="768" t="s">
        <v>4714</v>
      </c>
      <c r="X1205" s="768" t="e">
        <v>#N/A</v>
      </c>
      <c r="Y1205" s="772"/>
      <c r="Z1205" s="775" t="s">
        <v>4</v>
      </c>
      <c r="AA1205" s="857" t="s">
        <v>4663</v>
      </c>
      <c r="AB1205" s="821" t="s">
        <v>4742</v>
      </c>
      <c r="AC1205" s="857" t="s">
        <v>4665</v>
      </c>
      <c r="AD1205" s="863" t="s">
        <v>4665</v>
      </c>
      <c r="AE1205" s="755" t="s">
        <v>531</v>
      </c>
      <c r="AF1205" s="869" t="s">
        <v>1676</v>
      </c>
      <c r="AG1205" s="871"/>
      <c r="AH1205" s="869" t="s">
        <v>1676</v>
      </c>
      <c r="AI1205" s="785" t="s">
        <v>4534</v>
      </c>
      <c r="AJ1205" s="785" t="s">
        <v>4534</v>
      </c>
      <c r="AK1205" s="785" t="s">
        <v>1627</v>
      </c>
      <c r="AL1205" s="785"/>
      <c r="AM1205" s="785"/>
      <c r="AN1205" s="772" t="s">
        <v>4369</v>
      </c>
      <c r="AO1205" s="785" t="s">
        <v>4247</v>
      </c>
      <c r="AP1205" s="785"/>
      <c r="AQ1205" s="785"/>
      <c r="AR1205" s="785"/>
      <c r="AS1205" s="785"/>
      <c r="AT1205" s="785"/>
      <c r="AU1205" s="785"/>
      <c r="AV1205" s="893" t="s">
        <v>4467</v>
      </c>
      <c r="AW1205" s="785" t="s">
        <v>4300</v>
      </c>
      <c r="AX1205" s="893"/>
      <c r="AY1205" s="899" t="s">
        <v>4630</v>
      </c>
    </row>
    <row r="1206" spans="1:51" ht="165.75">
      <c r="A1206" s="749">
        <v>89</v>
      </c>
      <c r="B1206" s="229" t="s">
        <v>4416</v>
      </c>
      <c r="C1206" s="755" t="s">
        <v>4804</v>
      </c>
      <c r="D1206" s="765" t="s">
        <v>4422</v>
      </c>
      <c r="E1206" s="774" t="s">
        <v>4406</v>
      </c>
      <c r="F1206" s="785" t="s">
        <v>4736</v>
      </c>
      <c r="G1206" s="795" t="s">
        <v>1829</v>
      </c>
      <c r="H1206" s="802" t="s">
        <v>4779</v>
      </c>
      <c r="I1206" s="803" t="s">
        <v>5821</v>
      </c>
      <c r="J1206" s="807" t="e">
        <f>VLOOKUP(D1206,#REF!,3,0)</f>
        <v>#REF!</v>
      </c>
      <c r="K1206" s="788"/>
      <c r="L1206" s="788" t="s">
        <v>4382</v>
      </c>
      <c r="M1206" s="788" t="s">
        <v>12198</v>
      </c>
      <c r="N1206" s="768"/>
      <c r="O1206" s="821" t="s">
        <v>4736</v>
      </c>
      <c r="P1206" s="821"/>
      <c r="Q1206" s="768" t="s">
        <v>4597</v>
      </c>
      <c r="R1206" s="768" t="s">
        <v>4596</v>
      </c>
      <c r="S1206" s="768" t="e">
        <v>#N/A</v>
      </c>
      <c r="T1206" s="765" t="e">
        <v>#N/A</v>
      </c>
      <c r="U1206" s="841"/>
      <c r="V1206" s="785" t="s">
        <v>4446</v>
      </c>
      <c r="W1206" s="785"/>
      <c r="X1206" s="768"/>
      <c r="Y1206" s="765" t="e">
        <v>#N/A</v>
      </c>
      <c r="Z1206" s="775"/>
      <c r="AA1206" s="857"/>
      <c r="AB1206" s="821"/>
      <c r="AC1206" s="857" t="s">
        <v>4751</v>
      </c>
      <c r="AD1206" s="863" t="s">
        <v>4663</v>
      </c>
      <c r="AE1206" s="755"/>
      <c r="AF1206" s="755"/>
      <c r="AG1206" s="871" t="s">
        <v>4511</v>
      </c>
      <c r="AH1206" s="755" t="s">
        <v>4417</v>
      </c>
      <c r="AI1206" s="765" t="s">
        <v>4511</v>
      </c>
      <c r="AJ1206" s="785"/>
      <c r="AK1206" s="785" t="s">
        <v>1629</v>
      </c>
      <c r="AL1206" s="785"/>
      <c r="AM1206" s="765"/>
      <c r="AN1206" s="765" t="s">
        <v>4415</v>
      </c>
      <c r="AO1206" s="785"/>
      <c r="AP1206" s="785"/>
      <c r="AQ1206" s="785"/>
      <c r="AR1206" s="785"/>
      <c r="AS1206" s="785"/>
      <c r="AT1206" s="785"/>
      <c r="AU1206" s="785"/>
      <c r="AV1206" s="893" t="s">
        <v>4588</v>
      </c>
      <c r="AW1206" s="785"/>
      <c r="AX1206" s="893"/>
      <c r="AY1206" s="899"/>
    </row>
    <row r="1207" spans="1:51" ht="102">
      <c r="A1207" s="749">
        <v>93</v>
      </c>
      <c r="B1207" s="229" t="s">
        <v>1638</v>
      </c>
      <c r="C1207" s="755" t="s">
        <v>4804</v>
      </c>
      <c r="D1207" s="765" t="s">
        <v>1776</v>
      </c>
      <c r="E1207" s="774" t="s">
        <v>4384</v>
      </c>
      <c r="F1207" s="785" t="s">
        <v>1626</v>
      </c>
      <c r="G1207" s="795" t="s">
        <v>1829</v>
      </c>
      <c r="H1207" s="802" t="s">
        <v>4779</v>
      </c>
      <c r="I1207" s="803" t="s">
        <v>5821</v>
      </c>
      <c r="J1207" s="807" t="e">
        <f>VLOOKUP(D1207,#REF!,3,0)</f>
        <v>#REF!</v>
      </c>
      <c r="K1207" s="788"/>
      <c r="L1207" s="788" t="s">
        <v>4382</v>
      </c>
      <c r="M1207" s="788" t="s">
        <v>12198</v>
      </c>
      <c r="N1207" s="768" t="s">
        <v>4620</v>
      </c>
      <c r="O1207" s="821" t="s">
        <v>1626</v>
      </c>
      <c r="P1207" s="821"/>
      <c r="Q1207" s="768" t="s">
        <v>4644</v>
      </c>
      <c r="R1207" s="768" t="s">
        <v>4596</v>
      </c>
      <c r="S1207" s="768" t="e">
        <v>#N/A</v>
      </c>
      <c r="T1207" s="765" t="e">
        <v>#N/A</v>
      </c>
      <c r="U1207" s="841"/>
      <c r="V1207" s="785" t="s">
        <v>4449</v>
      </c>
      <c r="W1207" s="785"/>
      <c r="X1207" s="768"/>
      <c r="Y1207" s="765" t="e">
        <v>#N/A</v>
      </c>
      <c r="Z1207" s="775"/>
      <c r="AA1207" s="857" t="s">
        <v>4</v>
      </c>
      <c r="AB1207" s="821"/>
      <c r="AC1207" s="857" t="s">
        <v>4751</v>
      </c>
      <c r="AD1207" s="863" t="s">
        <v>4663</v>
      </c>
      <c r="AE1207" s="755"/>
      <c r="AF1207" s="755" t="s">
        <v>4438</v>
      </c>
      <c r="AG1207" s="871" t="s">
        <v>1731</v>
      </c>
      <c r="AH1207" s="755"/>
      <c r="AI1207" s="765" t="s">
        <v>1731</v>
      </c>
      <c r="AJ1207" s="785"/>
      <c r="AK1207" s="877" t="s">
        <v>1629</v>
      </c>
      <c r="AL1207" s="785"/>
      <c r="AM1207" s="765"/>
      <c r="AN1207" s="765" t="s">
        <v>1680</v>
      </c>
      <c r="AO1207" s="785"/>
      <c r="AP1207" s="785"/>
      <c r="AQ1207" s="785"/>
      <c r="AR1207" s="785"/>
      <c r="AS1207" s="785"/>
      <c r="AT1207" s="785"/>
      <c r="AU1207" s="785"/>
      <c r="AV1207" s="893" t="s">
        <v>4468</v>
      </c>
      <c r="AW1207" s="785"/>
      <c r="AX1207" s="893"/>
      <c r="AY1207" s="899"/>
    </row>
    <row r="1208" spans="1:51" ht="63.75">
      <c r="A1208" s="749">
        <v>100</v>
      </c>
      <c r="B1208" s="229" t="s">
        <v>4375</v>
      </c>
      <c r="C1208" s="755" t="s">
        <v>4804</v>
      </c>
      <c r="D1208" s="772" t="s">
        <v>4376</v>
      </c>
      <c r="E1208" s="775" t="s">
        <v>4370</v>
      </c>
      <c r="F1208" s="785" t="s">
        <v>1283</v>
      </c>
      <c r="G1208" s="785" t="s">
        <v>1893</v>
      </c>
      <c r="H1208" s="802" t="s">
        <v>1676</v>
      </c>
      <c r="I1208" s="803" t="s">
        <v>5821</v>
      </c>
      <c r="J1208" s="807" t="e">
        <f>VLOOKUP(D1208,#REF!,3,0)</f>
        <v>#REF!</v>
      </c>
      <c r="K1208" s="788"/>
      <c r="L1208" s="788" t="e">
        <v>#N/A</v>
      </c>
      <c r="M1208" s="788" t="s">
        <v>12198</v>
      </c>
      <c r="N1208" s="755" t="s">
        <v>1722</v>
      </c>
      <c r="O1208" s="821" t="s">
        <v>4700</v>
      </c>
      <c r="P1208" s="821"/>
      <c r="Q1208" s="768" t="s">
        <v>4803</v>
      </c>
      <c r="R1208" s="768" t="s">
        <v>4643</v>
      </c>
      <c r="S1208" s="768" t="s">
        <v>4617</v>
      </c>
      <c r="T1208" s="785" t="s">
        <v>4534</v>
      </c>
      <c r="U1208" s="841"/>
      <c r="V1208" s="785"/>
      <c r="W1208" s="768" t="s">
        <v>4714</v>
      </c>
      <c r="X1208" s="768" t="e">
        <v>#N/A</v>
      </c>
      <c r="Y1208" s="772"/>
      <c r="Z1208" s="775" t="s">
        <v>4</v>
      </c>
      <c r="AA1208" s="857" t="s">
        <v>4663</v>
      </c>
      <c r="AB1208" s="821" t="s">
        <v>4742</v>
      </c>
      <c r="AC1208" s="857" t="s">
        <v>4665</v>
      </c>
      <c r="AD1208" s="863" t="s">
        <v>4665</v>
      </c>
      <c r="AE1208" s="755" t="s">
        <v>531</v>
      </c>
      <c r="AF1208" s="869" t="s">
        <v>1676</v>
      </c>
      <c r="AG1208" s="871"/>
      <c r="AH1208" s="869" t="s">
        <v>1676</v>
      </c>
      <c r="AI1208" s="785" t="s">
        <v>4534</v>
      </c>
      <c r="AJ1208" s="785" t="s">
        <v>4534</v>
      </c>
      <c r="AK1208" s="785" t="s">
        <v>1627</v>
      </c>
      <c r="AL1208" s="785"/>
      <c r="AM1208" s="785"/>
      <c r="AN1208" s="772" t="s">
        <v>4369</v>
      </c>
      <c r="AO1208" s="785" t="s">
        <v>4247</v>
      </c>
      <c r="AP1208" s="785"/>
      <c r="AQ1208" s="785"/>
      <c r="AR1208" s="785"/>
      <c r="AS1208" s="785"/>
      <c r="AT1208" s="785"/>
      <c r="AU1208" s="785"/>
      <c r="AV1208" s="893" t="s">
        <v>4467</v>
      </c>
      <c r="AW1208" s="785" t="s">
        <v>4300</v>
      </c>
      <c r="AX1208" s="893"/>
      <c r="AY1208" s="899" t="s">
        <v>4630</v>
      </c>
    </row>
    <row r="1209" spans="1:51" ht="255">
      <c r="A1209" s="749">
        <v>102</v>
      </c>
      <c r="B1209" s="229" t="s">
        <v>4413</v>
      </c>
      <c r="C1209" s="755" t="s">
        <v>4804</v>
      </c>
      <c r="D1209" s="765" t="s">
        <v>4423</v>
      </c>
      <c r="E1209" s="774" t="s">
        <v>4412</v>
      </c>
      <c r="F1209" s="785" t="s">
        <v>4736</v>
      </c>
      <c r="G1209" s="795" t="s">
        <v>1829</v>
      </c>
      <c r="H1209" s="802" t="s">
        <v>4779</v>
      </c>
      <c r="I1209" s="803" t="s">
        <v>5821</v>
      </c>
      <c r="J1209" s="807" t="e">
        <f>VLOOKUP(D1209,#REF!,3,0)</f>
        <v>#REF!</v>
      </c>
      <c r="K1209" s="788"/>
      <c r="L1209" s="788" t="s">
        <v>4382</v>
      </c>
      <c r="M1209" s="788" t="s">
        <v>12198</v>
      </c>
      <c r="N1209" s="768"/>
      <c r="O1209" s="821" t="s">
        <v>4736</v>
      </c>
      <c r="P1209" s="821"/>
      <c r="Q1209" s="768" t="s">
        <v>4597</v>
      </c>
      <c r="R1209" s="768" t="s">
        <v>4596</v>
      </c>
      <c r="S1209" s="768" t="e">
        <v>#N/A</v>
      </c>
      <c r="T1209" s="765" t="e">
        <v>#N/A</v>
      </c>
      <c r="U1209" s="841"/>
      <c r="V1209" s="785" t="s">
        <v>4446</v>
      </c>
      <c r="W1209" s="785"/>
      <c r="X1209" s="768"/>
      <c r="Y1209" s="765" t="e">
        <v>#N/A</v>
      </c>
      <c r="Z1209" s="775"/>
      <c r="AA1209" s="857"/>
      <c r="AB1209" s="821"/>
      <c r="AC1209" s="857" t="s">
        <v>4751</v>
      </c>
      <c r="AD1209" s="863" t="s">
        <v>4663</v>
      </c>
      <c r="AE1209" s="755"/>
      <c r="AF1209" s="755"/>
      <c r="AG1209" s="871" t="s">
        <v>4511</v>
      </c>
      <c r="AH1209" s="755" t="s">
        <v>4414</v>
      </c>
      <c r="AI1209" s="765" t="s">
        <v>4511</v>
      </c>
      <c r="AJ1209" s="785"/>
      <c r="AK1209" s="785" t="s">
        <v>1629</v>
      </c>
      <c r="AL1209" s="785"/>
      <c r="AM1209" s="765"/>
      <c r="AN1209" s="765" t="s">
        <v>4415</v>
      </c>
      <c r="AO1209" s="785"/>
      <c r="AP1209" s="785"/>
      <c r="AQ1209" s="785"/>
      <c r="AR1209" s="785"/>
      <c r="AS1209" s="785"/>
      <c r="AT1209" s="785"/>
      <c r="AU1209" s="785"/>
      <c r="AV1209" s="893" t="s">
        <v>4588</v>
      </c>
      <c r="AW1209" s="785"/>
      <c r="AX1209" s="893"/>
      <c r="AY1209" s="899"/>
    </row>
    <row r="1210" spans="1:51" ht="102">
      <c r="A1210" s="749">
        <v>106</v>
      </c>
      <c r="B1210" s="229" t="s">
        <v>1645</v>
      </c>
      <c r="C1210" s="755" t="s">
        <v>4804</v>
      </c>
      <c r="D1210" s="765" t="s">
        <v>1778</v>
      </c>
      <c r="E1210" s="774">
        <v>41157</v>
      </c>
      <c r="F1210" s="785" t="s">
        <v>1626</v>
      </c>
      <c r="G1210" s="795" t="s">
        <v>1829</v>
      </c>
      <c r="H1210" s="802" t="s">
        <v>4779</v>
      </c>
      <c r="I1210" s="803" t="s">
        <v>5821</v>
      </c>
      <c r="J1210" s="807" t="e">
        <f>VLOOKUP(D1210,#REF!,3,0)</f>
        <v>#REF!</v>
      </c>
      <c r="K1210" s="788"/>
      <c r="L1210" s="788" t="s">
        <v>4382</v>
      </c>
      <c r="M1210" s="788" t="s">
        <v>12198</v>
      </c>
      <c r="N1210" s="768" t="s">
        <v>4620</v>
      </c>
      <c r="O1210" s="821" t="s">
        <v>1626</v>
      </c>
      <c r="P1210" s="821"/>
      <c r="Q1210" s="768" t="s">
        <v>4644</v>
      </c>
      <c r="R1210" s="768" t="s">
        <v>4596</v>
      </c>
      <c r="S1210" s="768" t="e">
        <v>#N/A</v>
      </c>
      <c r="T1210" s="765" t="e">
        <v>#N/A</v>
      </c>
      <c r="U1210" s="841" t="s">
        <v>4437</v>
      </c>
      <c r="V1210" s="785" t="s">
        <v>4449</v>
      </c>
      <c r="W1210" s="785"/>
      <c r="X1210" s="768"/>
      <c r="Y1210" s="765" t="e">
        <v>#N/A</v>
      </c>
      <c r="Z1210" s="775"/>
      <c r="AA1210" s="857" t="s">
        <v>4</v>
      </c>
      <c r="AB1210" s="821"/>
      <c r="AC1210" s="857" t="s">
        <v>4751</v>
      </c>
      <c r="AD1210" s="863" t="s">
        <v>4663</v>
      </c>
      <c r="AE1210" s="755"/>
      <c r="AF1210" s="755" t="s">
        <v>4436</v>
      </c>
      <c r="AG1210" s="871" t="s">
        <v>1731</v>
      </c>
      <c r="AH1210" s="755"/>
      <c r="AI1210" s="765" t="s">
        <v>1731</v>
      </c>
      <c r="AJ1210" s="785" t="s">
        <v>4437</v>
      </c>
      <c r="AK1210" s="877" t="s">
        <v>1629</v>
      </c>
      <c r="AL1210" s="785"/>
      <c r="AM1210" s="765"/>
      <c r="AN1210" s="765" t="s">
        <v>1677</v>
      </c>
      <c r="AO1210" s="785"/>
      <c r="AP1210" s="785"/>
      <c r="AQ1210" s="785"/>
      <c r="AR1210" s="785"/>
      <c r="AS1210" s="785"/>
      <c r="AT1210" s="785"/>
      <c r="AU1210" s="785"/>
      <c r="AV1210" s="893" t="s">
        <v>4468</v>
      </c>
      <c r="AW1210" s="785"/>
      <c r="AX1210" s="893"/>
      <c r="AY1210" s="899"/>
    </row>
    <row r="1211" spans="1:51" ht="280.5">
      <c r="A1211" s="749">
        <v>109</v>
      </c>
      <c r="B1211" s="226" t="s">
        <v>4496</v>
      </c>
      <c r="C1211" s="755" t="s">
        <v>4804</v>
      </c>
      <c r="D1211" s="766" t="s">
        <v>4497</v>
      </c>
      <c r="E1211" s="775">
        <v>43218</v>
      </c>
      <c r="F1211" s="766" t="s">
        <v>908</v>
      </c>
      <c r="G1211" s="785" t="s">
        <v>2051</v>
      </c>
      <c r="H1211" s="802" t="s">
        <v>1676</v>
      </c>
      <c r="I1211" s="803" t="s">
        <v>5821</v>
      </c>
      <c r="J1211" s="807" t="e">
        <f>VLOOKUP(D1211,#REF!,3,0)</f>
        <v>#REF!</v>
      </c>
      <c r="K1211" s="788"/>
      <c r="L1211" s="788" t="e">
        <v>#N/A</v>
      </c>
      <c r="M1211" s="788" t="s">
        <v>12198</v>
      </c>
      <c r="N1211" s="785" t="s">
        <v>4518</v>
      </c>
      <c r="O1211" s="821" t="s">
        <v>4700</v>
      </c>
      <c r="P1211" s="821"/>
      <c r="Q1211" s="768" t="s">
        <v>4596</v>
      </c>
      <c r="R1211" s="768" t="s">
        <v>4643</v>
      </c>
      <c r="S1211" s="768" t="s">
        <v>4617</v>
      </c>
      <c r="T1211" s="785" t="s">
        <v>4534</v>
      </c>
      <c r="U1211" s="785"/>
      <c r="V1211" s="785"/>
      <c r="W1211" s="768" t="s">
        <v>4714</v>
      </c>
      <c r="X1211" s="768" t="e">
        <v>#N/A</v>
      </c>
      <c r="Y1211" s="766"/>
      <c r="Z1211" s="775" t="s">
        <v>4</v>
      </c>
      <c r="AA1211" s="857" t="s">
        <v>4663</v>
      </c>
      <c r="AB1211" s="821" t="s">
        <v>4742</v>
      </c>
      <c r="AC1211" s="857" t="s">
        <v>4665</v>
      </c>
      <c r="AD1211" s="863" t="s">
        <v>4665</v>
      </c>
      <c r="AE1211" s="785" t="s">
        <v>531</v>
      </c>
      <c r="AF1211" s="785" t="s">
        <v>1676</v>
      </c>
      <c r="AG1211" s="766"/>
      <c r="AH1211" s="785" t="s">
        <v>1676</v>
      </c>
      <c r="AI1211" s="785" t="s">
        <v>4534</v>
      </c>
      <c r="AJ1211" s="785" t="s">
        <v>4534</v>
      </c>
      <c r="AK1211" s="785" t="s">
        <v>1625</v>
      </c>
      <c r="AL1211" s="785" t="s">
        <v>4499</v>
      </c>
      <c r="AM1211" s="785"/>
      <c r="AN1211" s="785" t="s">
        <v>4498</v>
      </c>
      <c r="AO1211" s="785"/>
      <c r="AP1211" s="785"/>
      <c r="AQ1211" s="785"/>
      <c r="AR1211" s="785"/>
      <c r="AS1211" s="785"/>
      <c r="AT1211" s="785"/>
      <c r="AU1211" s="785"/>
      <c r="AV1211" s="893" t="s">
        <v>4588</v>
      </c>
      <c r="AW1211" s="785" t="s">
        <v>4471</v>
      </c>
      <c r="AX1211" s="785" t="s">
        <v>4462</v>
      </c>
      <c r="AY1211" s="899" t="s">
        <v>4630</v>
      </c>
    </row>
    <row r="1212" spans="1:51" ht="63.75">
      <c r="A1212" s="749">
        <v>113</v>
      </c>
      <c r="B1212" s="229" t="s">
        <v>4377</v>
      </c>
      <c r="C1212" s="755" t="s">
        <v>4804</v>
      </c>
      <c r="D1212" s="772" t="s">
        <v>4376</v>
      </c>
      <c r="E1212" s="775" t="s">
        <v>4370</v>
      </c>
      <c r="F1212" s="785" t="s">
        <v>1283</v>
      </c>
      <c r="G1212" s="785" t="s">
        <v>1893</v>
      </c>
      <c r="H1212" s="802" t="s">
        <v>1676</v>
      </c>
      <c r="I1212" s="803" t="s">
        <v>5821</v>
      </c>
      <c r="J1212" s="807" t="e">
        <f>VLOOKUP(D1212,#REF!,3,0)</f>
        <v>#REF!</v>
      </c>
      <c r="K1212" s="788"/>
      <c r="L1212" s="788" t="e">
        <v>#N/A</v>
      </c>
      <c r="M1212" s="788" t="s">
        <v>12198</v>
      </c>
      <c r="N1212" s="755" t="s">
        <v>1722</v>
      </c>
      <c r="O1212" s="821" t="s">
        <v>4700</v>
      </c>
      <c r="P1212" s="821"/>
      <c r="Q1212" s="768" t="s">
        <v>4803</v>
      </c>
      <c r="R1212" s="768" t="s">
        <v>4643</v>
      </c>
      <c r="S1212" s="768" t="s">
        <v>4617</v>
      </c>
      <c r="T1212" s="785" t="s">
        <v>4534</v>
      </c>
      <c r="U1212" s="841"/>
      <c r="V1212" s="785"/>
      <c r="W1212" s="768" t="s">
        <v>4714</v>
      </c>
      <c r="X1212" s="768" t="e">
        <v>#N/A</v>
      </c>
      <c r="Y1212" s="772"/>
      <c r="Z1212" s="775" t="s">
        <v>4</v>
      </c>
      <c r="AA1212" s="857" t="s">
        <v>4663</v>
      </c>
      <c r="AB1212" s="821" t="s">
        <v>4742</v>
      </c>
      <c r="AC1212" s="857" t="s">
        <v>4665</v>
      </c>
      <c r="AD1212" s="863" t="s">
        <v>4665</v>
      </c>
      <c r="AE1212" s="755" t="s">
        <v>531</v>
      </c>
      <c r="AF1212" s="869" t="s">
        <v>1676</v>
      </c>
      <c r="AG1212" s="871"/>
      <c r="AH1212" s="869" t="s">
        <v>1676</v>
      </c>
      <c r="AI1212" s="785" t="s">
        <v>4534</v>
      </c>
      <c r="AJ1212" s="785" t="s">
        <v>4534</v>
      </c>
      <c r="AK1212" s="785" t="s">
        <v>1627</v>
      </c>
      <c r="AL1212" s="785"/>
      <c r="AM1212" s="785"/>
      <c r="AN1212" s="772" t="s">
        <v>4369</v>
      </c>
      <c r="AO1212" s="785" t="s">
        <v>4247</v>
      </c>
      <c r="AP1212" s="785"/>
      <c r="AQ1212" s="785"/>
      <c r="AR1212" s="785"/>
      <c r="AS1212" s="785"/>
      <c r="AT1212" s="785"/>
      <c r="AU1212" s="785"/>
      <c r="AV1212" s="893" t="s">
        <v>4467</v>
      </c>
      <c r="AW1212" s="785" t="s">
        <v>4300</v>
      </c>
      <c r="AX1212" s="893"/>
      <c r="AY1212" s="899" t="s">
        <v>4630</v>
      </c>
    </row>
    <row r="1213" spans="1:51" ht="102">
      <c r="A1213" s="749">
        <v>119</v>
      </c>
      <c r="B1213" s="229" t="s">
        <v>1644</v>
      </c>
      <c r="C1213" s="755" t="s">
        <v>4804</v>
      </c>
      <c r="D1213" s="765" t="s">
        <v>1778</v>
      </c>
      <c r="E1213" s="774">
        <v>40956</v>
      </c>
      <c r="F1213" s="785" t="s">
        <v>1626</v>
      </c>
      <c r="G1213" s="795" t="s">
        <v>1829</v>
      </c>
      <c r="H1213" s="802" t="s">
        <v>4779</v>
      </c>
      <c r="I1213" s="803" t="s">
        <v>5821</v>
      </c>
      <c r="J1213" s="807" t="e">
        <f>VLOOKUP(D1213,#REF!,3,0)</f>
        <v>#REF!</v>
      </c>
      <c r="K1213" s="788"/>
      <c r="L1213" s="788" t="s">
        <v>4382</v>
      </c>
      <c r="M1213" s="788" t="s">
        <v>12198</v>
      </c>
      <c r="N1213" s="768" t="s">
        <v>4620</v>
      </c>
      <c r="O1213" s="821" t="s">
        <v>1626</v>
      </c>
      <c r="P1213" s="821"/>
      <c r="Q1213" s="768" t="s">
        <v>4644</v>
      </c>
      <c r="R1213" s="768" t="s">
        <v>4596</v>
      </c>
      <c r="S1213" s="768" t="e">
        <v>#N/A</v>
      </c>
      <c r="T1213" s="765" t="e">
        <v>#N/A</v>
      </c>
      <c r="U1213" s="841" t="s">
        <v>4437</v>
      </c>
      <c r="V1213" s="785" t="s">
        <v>4449</v>
      </c>
      <c r="W1213" s="785"/>
      <c r="X1213" s="768"/>
      <c r="Y1213" s="765" t="e">
        <v>#N/A</v>
      </c>
      <c r="Z1213" s="775"/>
      <c r="AA1213" s="857" t="s">
        <v>4</v>
      </c>
      <c r="AB1213" s="821"/>
      <c r="AC1213" s="857" t="s">
        <v>4751</v>
      </c>
      <c r="AD1213" s="863" t="s">
        <v>4663</v>
      </c>
      <c r="AE1213" s="755"/>
      <c r="AF1213" s="755" t="s">
        <v>4436</v>
      </c>
      <c r="AG1213" s="871" t="s">
        <v>1731</v>
      </c>
      <c r="AH1213" s="755"/>
      <c r="AI1213" s="765" t="s">
        <v>1731</v>
      </c>
      <c r="AJ1213" s="785" t="s">
        <v>4437</v>
      </c>
      <c r="AK1213" s="785" t="s">
        <v>1629</v>
      </c>
      <c r="AL1213" s="785"/>
      <c r="AM1213" s="765"/>
      <c r="AN1213" s="765" t="s">
        <v>1677</v>
      </c>
      <c r="AO1213" s="785"/>
      <c r="AP1213" s="785"/>
      <c r="AQ1213" s="785"/>
      <c r="AR1213" s="785"/>
      <c r="AS1213" s="785"/>
      <c r="AT1213" s="785"/>
      <c r="AU1213" s="785"/>
      <c r="AV1213" s="893" t="s">
        <v>4468</v>
      </c>
      <c r="AW1213" s="785"/>
      <c r="AX1213" s="893"/>
      <c r="AY1213" s="899"/>
    </row>
    <row r="1214" spans="1:51" ht="63.75">
      <c r="A1214" s="749">
        <v>126</v>
      </c>
      <c r="B1214" s="229" t="s">
        <v>4378</v>
      </c>
      <c r="C1214" s="755" t="s">
        <v>4804</v>
      </c>
      <c r="D1214" s="772" t="s">
        <v>4376</v>
      </c>
      <c r="E1214" s="775" t="s">
        <v>4370</v>
      </c>
      <c r="F1214" s="785" t="s">
        <v>1283</v>
      </c>
      <c r="G1214" s="785" t="s">
        <v>1893</v>
      </c>
      <c r="H1214" s="802" t="s">
        <v>1676</v>
      </c>
      <c r="I1214" s="803" t="s">
        <v>5821</v>
      </c>
      <c r="J1214" s="807" t="e">
        <f>VLOOKUP(D1214,#REF!,3,0)</f>
        <v>#REF!</v>
      </c>
      <c r="K1214" s="788"/>
      <c r="L1214" s="788" t="e">
        <v>#N/A</v>
      </c>
      <c r="M1214" s="788" t="s">
        <v>12198</v>
      </c>
      <c r="N1214" s="755" t="s">
        <v>1722</v>
      </c>
      <c r="O1214" s="821" t="s">
        <v>4700</v>
      </c>
      <c r="P1214" s="821"/>
      <c r="Q1214" s="768" t="s">
        <v>4803</v>
      </c>
      <c r="R1214" s="768" t="s">
        <v>4643</v>
      </c>
      <c r="S1214" s="768" t="s">
        <v>4617</v>
      </c>
      <c r="T1214" s="785" t="s">
        <v>4534</v>
      </c>
      <c r="U1214" s="841"/>
      <c r="V1214" s="785"/>
      <c r="W1214" s="768" t="s">
        <v>4714</v>
      </c>
      <c r="X1214" s="768" t="e">
        <v>#N/A</v>
      </c>
      <c r="Y1214" s="772"/>
      <c r="Z1214" s="775" t="s">
        <v>4</v>
      </c>
      <c r="AA1214" s="857" t="s">
        <v>4663</v>
      </c>
      <c r="AB1214" s="821" t="s">
        <v>4742</v>
      </c>
      <c r="AC1214" s="857" t="s">
        <v>4665</v>
      </c>
      <c r="AD1214" s="863" t="s">
        <v>4665</v>
      </c>
      <c r="AE1214" s="755" t="s">
        <v>531</v>
      </c>
      <c r="AF1214" s="869" t="s">
        <v>1676</v>
      </c>
      <c r="AG1214" s="871"/>
      <c r="AH1214" s="869" t="s">
        <v>1676</v>
      </c>
      <c r="AI1214" s="785" t="s">
        <v>4534</v>
      </c>
      <c r="AJ1214" s="785" t="s">
        <v>4534</v>
      </c>
      <c r="AK1214" s="785" t="s">
        <v>1627</v>
      </c>
      <c r="AL1214" s="785"/>
      <c r="AM1214" s="785"/>
      <c r="AN1214" s="772" t="s">
        <v>4369</v>
      </c>
      <c r="AO1214" s="785" t="s">
        <v>4247</v>
      </c>
      <c r="AP1214" s="785"/>
      <c r="AQ1214" s="785"/>
      <c r="AR1214" s="785"/>
      <c r="AS1214" s="785"/>
      <c r="AT1214" s="785"/>
      <c r="AU1214" s="785"/>
      <c r="AV1214" s="893" t="s">
        <v>4467</v>
      </c>
      <c r="AW1214" s="785" t="s">
        <v>4300</v>
      </c>
      <c r="AX1214" s="893"/>
      <c r="AY1214" s="899" t="s">
        <v>4630</v>
      </c>
    </row>
    <row r="1215" spans="1:51" ht="216.75">
      <c r="A1215" s="749">
        <v>129</v>
      </c>
      <c r="B1215" s="229" t="s">
        <v>4408</v>
      </c>
      <c r="C1215" s="755" t="s">
        <v>4804</v>
      </c>
      <c r="D1215" s="765" t="s">
        <v>4397</v>
      </c>
      <c r="E1215" s="774">
        <v>41076</v>
      </c>
      <c r="F1215" s="785" t="s">
        <v>4736</v>
      </c>
      <c r="G1215" s="795" t="s">
        <v>2601</v>
      </c>
      <c r="H1215" s="802" t="s">
        <v>4779</v>
      </c>
      <c r="I1215" s="803" t="s">
        <v>5821</v>
      </c>
      <c r="J1215" s="807" t="e">
        <f>VLOOKUP(D1215,#REF!,3,0)</f>
        <v>#REF!</v>
      </c>
      <c r="K1215" s="788"/>
      <c r="L1215" s="788" t="s">
        <v>4382</v>
      </c>
      <c r="M1215" s="788" t="s">
        <v>12198</v>
      </c>
      <c r="N1215" s="768"/>
      <c r="O1215" s="821" t="s">
        <v>4736</v>
      </c>
      <c r="P1215" s="821"/>
      <c r="Q1215" s="768" t="s">
        <v>4597</v>
      </c>
      <c r="R1215" s="768" t="s">
        <v>4596</v>
      </c>
      <c r="S1215" s="768" t="e">
        <v>#N/A</v>
      </c>
      <c r="T1215" s="765" t="e">
        <v>#N/A</v>
      </c>
      <c r="U1215" s="841"/>
      <c r="V1215" s="785" t="s">
        <v>4447</v>
      </c>
      <c r="W1215" s="785"/>
      <c r="X1215" s="768"/>
      <c r="Y1215" s="765" t="e">
        <v>#N/A</v>
      </c>
      <c r="Z1215" s="775"/>
      <c r="AA1215" s="857"/>
      <c r="AB1215" s="821"/>
      <c r="AC1215" s="857" t="s">
        <v>4751</v>
      </c>
      <c r="AD1215" s="863" t="s">
        <v>4663</v>
      </c>
      <c r="AE1215" s="755"/>
      <c r="AF1215" s="755" t="s">
        <v>4398</v>
      </c>
      <c r="AG1215" s="871" t="s">
        <v>4511</v>
      </c>
      <c r="AH1215" s="755" t="s">
        <v>3484</v>
      </c>
      <c r="AI1215" s="765" t="s">
        <v>4511</v>
      </c>
      <c r="AJ1215" s="785"/>
      <c r="AK1215" s="785" t="s">
        <v>1627</v>
      </c>
      <c r="AL1215" s="785"/>
      <c r="AM1215" s="765"/>
      <c r="AN1215" s="765" t="s">
        <v>1515</v>
      </c>
      <c r="AO1215" s="785"/>
      <c r="AP1215" s="785"/>
      <c r="AQ1215" s="785"/>
      <c r="AR1215" s="785"/>
      <c r="AS1215" s="785"/>
      <c r="AT1215" s="785"/>
      <c r="AU1215" s="785"/>
      <c r="AV1215" s="893" t="s">
        <v>4588</v>
      </c>
      <c r="AW1215" s="785"/>
      <c r="AX1215" s="893"/>
      <c r="AY1215" s="899"/>
    </row>
    <row r="1216" spans="1:51" ht="63.75">
      <c r="A1216" s="749">
        <v>140</v>
      </c>
      <c r="B1216" s="229" t="s">
        <v>4379</v>
      </c>
      <c r="C1216" s="755" t="s">
        <v>4804</v>
      </c>
      <c r="D1216" s="772" t="s">
        <v>4376</v>
      </c>
      <c r="E1216" s="775" t="s">
        <v>4370</v>
      </c>
      <c r="F1216" s="785" t="s">
        <v>1283</v>
      </c>
      <c r="G1216" s="785" t="s">
        <v>1893</v>
      </c>
      <c r="H1216" s="802" t="s">
        <v>1676</v>
      </c>
      <c r="I1216" s="803" t="s">
        <v>5821</v>
      </c>
      <c r="J1216" s="807" t="e">
        <f>VLOOKUP(D1216,#REF!,3,0)</f>
        <v>#REF!</v>
      </c>
      <c r="K1216" s="788"/>
      <c r="L1216" s="788" t="e">
        <v>#N/A</v>
      </c>
      <c r="M1216" s="788" t="s">
        <v>12198</v>
      </c>
      <c r="N1216" s="755" t="s">
        <v>1722</v>
      </c>
      <c r="O1216" s="821" t="s">
        <v>4700</v>
      </c>
      <c r="P1216" s="821"/>
      <c r="Q1216" s="768" t="s">
        <v>4803</v>
      </c>
      <c r="R1216" s="768" t="s">
        <v>4643</v>
      </c>
      <c r="S1216" s="768" t="s">
        <v>4617</v>
      </c>
      <c r="T1216" s="785" t="s">
        <v>4534</v>
      </c>
      <c r="U1216" s="841"/>
      <c r="V1216" s="785"/>
      <c r="W1216" s="768" t="s">
        <v>4714</v>
      </c>
      <c r="X1216" s="768" t="e">
        <v>#N/A</v>
      </c>
      <c r="Y1216" s="772"/>
      <c r="Z1216" s="775" t="s">
        <v>4</v>
      </c>
      <c r="AA1216" s="857" t="s">
        <v>4663</v>
      </c>
      <c r="AB1216" s="821" t="s">
        <v>4742</v>
      </c>
      <c r="AC1216" s="857" t="s">
        <v>4665</v>
      </c>
      <c r="AD1216" s="863" t="s">
        <v>4665</v>
      </c>
      <c r="AE1216" s="755" t="s">
        <v>531</v>
      </c>
      <c r="AF1216" s="869" t="s">
        <v>1676</v>
      </c>
      <c r="AG1216" s="871"/>
      <c r="AH1216" s="869" t="s">
        <v>1676</v>
      </c>
      <c r="AI1216" s="785" t="s">
        <v>4534</v>
      </c>
      <c r="AJ1216" s="785" t="s">
        <v>4534</v>
      </c>
      <c r="AK1216" s="785" t="s">
        <v>1627</v>
      </c>
      <c r="AL1216" s="785"/>
      <c r="AM1216" s="785"/>
      <c r="AN1216" s="772" t="s">
        <v>4369</v>
      </c>
      <c r="AO1216" s="785" t="s">
        <v>4247</v>
      </c>
      <c r="AP1216" s="785"/>
      <c r="AQ1216" s="785"/>
      <c r="AR1216" s="785"/>
      <c r="AS1216" s="785"/>
      <c r="AT1216" s="785"/>
      <c r="AU1216" s="785"/>
      <c r="AV1216" s="893" t="s">
        <v>4467</v>
      </c>
      <c r="AW1216" s="785" t="s">
        <v>4300</v>
      </c>
      <c r="AX1216" s="893"/>
      <c r="AY1216" s="899" t="s">
        <v>4630</v>
      </c>
    </row>
    <row r="1217" spans="1:51" ht="216.75">
      <c r="A1217" s="749">
        <v>143</v>
      </c>
      <c r="B1217" s="229" t="s">
        <v>4410</v>
      </c>
      <c r="C1217" s="755" t="s">
        <v>4804</v>
      </c>
      <c r="D1217" s="765" t="s">
        <v>4411</v>
      </c>
      <c r="E1217" s="774">
        <v>41157</v>
      </c>
      <c r="F1217" s="785" t="s">
        <v>4736</v>
      </c>
      <c r="G1217" s="795" t="s">
        <v>2601</v>
      </c>
      <c r="H1217" s="802" t="s">
        <v>4779</v>
      </c>
      <c r="I1217" s="803" t="s">
        <v>5821</v>
      </c>
      <c r="J1217" s="807" t="e">
        <f>VLOOKUP(D1217,#REF!,3,0)</f>
        <v>#REF!</v>
      </c>
      <c r="K1217" s="788"/>
      <c r="L1217" s="788" t="s">
        <v>4382</v>
      </c>
      <c r="M1217" s="788" t="s">
        <v>12198</v>
      </c>
      <c r="N1217" s="768"/>
      <c r="O1217" s="821" t="s">
        <v>4736</v>
      </c>
      <c r="P1217" s="821"/>
      <c r="Q1217" s="768" t="s">
        <v>4597</v>
      </c>
      <c r="R1217" s="768" t="s">
        <v>4596</v>
      </c>
      <c r="S1217" s="768" t="e">
        <v>#N/A</v>
      </c>
      <c r="T1217" s="765" t="e">
        <v>#N/A</v>
      </c>
      <c r="U1217" s="841"/>
      <c r="V1217" s="785" t="s">
        <v>4447</v>
      </c>
      <c r="W1217" s="785"/>
      <c r="X1217" s="768"/>
      <c r="Y1217" s="765" t="e">
        <v>#N/A</v>
      </c>
      <c r="Z1217" s="775"/>
      <c r="AA1217" s="857"/>
      <c r="AB1217" s="821"/>
      <c r="AC1217" s="857" t="s">
        <v>4751</v>
      </c>
      <c r="AD1217" s="863" t="s">
        <v>4663</v>
      </c>
      <c r="AE1217" s="755"/>
      <c r="AF1217" s="755" t="s">
        <v>4398</v>
      </c>
      <c r="AG1217" s="871" t="s">
        <v>4511</v>
      </c>
      <c r="AH1217" s="755" t="s">
        <v>3484</v>
      </c>
      <c r="AI1217" s="765" t="s">
        <v>4511</v>
      </c>
      <c r="AJ1217" s="785"/>
      <c r="AK1217" s="877" t="s">
        <v>1627</v>
      </c>
      <c r="AL1217" s="785"/>
      <c r="AM1217" s="765"/>
      <c r="AN1217" s="765" t="s">
        <v>1515</v>
      </c>
      <c r="AO1217" s="785"/>
      <c r="AP1217" s="785"/>
      <c r="AQ1217" s="785"/>
      <c r="AR1217" s="785"/>
      <c r="AS1217" s="785"/>
      <c r="AT1217" s="785"/>
      <c r="AU1217" s="785"/>
      <c r="AV1217" s="893" t="s">
        <v>4588</v>
      </c>
      <c r="AW1217" s="785"/>
      <c r="AX1217" s="893"/>
      <c r="AY1217" s="899"/>
    </row>
    <row r="1218" spans="1:51" ht="89.25">
      <c r="A1218" s="749">
        <v>151</v>
      </c>
      <c r="B1218" s="215" t="s">
        <v>1616</v>
      </c>
      <c r="C1218" s="755" t="s">
        <v>4804</v>
      </c>
      <c r="D1218" s="768" t="s">
        <v>311</v>
      </c>
      <c r="E1218" s="777" t="s">
        <v>2778</v>
      </c>
      <c r="F1218" s="786" t="s">
        <v>38</v>
      </c>
      <c r="G1218" s="785" t="s">
        <v>2210</v>
      </c>
      <c r="H1218" s="803" t="s">
        <v>4426</v>
      </c>
      <c r="I1218" s="803" t="s">
        <v>5821</v>
      </c>
      <c r="J1218" s="807" t="e">
        <f>VLOOKUP(D1218,#REF!,3,0)</f>
        <v>#REF!</v>
      </c>
      <c r="K1218" s="788"/>
      <c r="L1218" s="788" t="e">
        <v>#N/A</v>
      </c>
      <c r="M1218" s="788" t="s">
        <v>12198</v>
      </c>
      <c r="N1218" s="768"/>
      <c r="O1218" s="821" t="s">
        <v>4626</v>
      </c>
      <c r="P1218" s="821"/>
      <c r="Q1218" s="768" t="s">
        <v>4596</v>
      </c>
      <c r="R1218" s="768" t="s">
        <v>4689</v>
      </c>
      <c r="S1218" s="768" t="e">
        <v>#N/A</v>
      </c>
      <c r="T1218" s="785" t="s">
        <v>1421</v>
      </c>
      <c r="U1218" s="841"/>
      <c r="V1218" s="785"/>
      <c r="W1218" s="768" t="s">
        <v>4715</v>
      </c>
      <c r="X1218" s="768" t="e">
        <v>#N/A</v>
      </c>
      <c r="Y1218" s="768"/>
      <c r="Z1218" s="775" t="s">
        <v>4</v>
      </c>
      <c r="AA1218" s="857" t="s">
        <v>2301</v>
      </c>
      <c r="AB1218" s="821" t="s">
        <v>4742</v>
      </c>
      <c r="AC1218" s="863" t="s">
        <v>2303</v>
      </c>
      <c r="AD1218" s="863"/>
      <c r="AE1218" s="785" t="s">
        <v>3781</v>
      </c>
      <c r="AF1218" s="785" t="s">
        <v>1714</v>
      </c>
      <c r="AG1218" s="871"/>
      <c r="AH1218" s="785" t="s">
        <v>1714</v>
      </c>
      <c r="AI1218" s="785" t="s">
        <v>1421</v>
      </c>
      <c r="AJ1218" s="871"/>
      <c r="AK1218" s="785" t="s">
        <v>1624</v>
      </c>
      <c r="AL1218" s="785"/>
      <c r="AM1218" s="871"/>
      <c r="AN1218" s="785" t="s">
        <v>2230</v>
      </c>
      <c r="AO1218" s="775" t="s">
        <v>2235</v>
      </c>
      <c r="AP1218" s="797" t="s">
        <v>1809</v>
      </c>
      <c r="AQ1218" s="775">
        <v>43458</v>
      </c>
      <c r="AR1218" s="786" t="s">
        <v>3782</v>
      </c>
      <c r="AS1218" s="786" t="s">
        <v>3783</v>
      </c>
      <c r="AT1218" s="891"/>
      <c r="AU1218" s="785"/>
      <c r="AV1218" s="775" t="s">
        <v>1810</v>
      </c>
      <c r="AW1218" s="785"/>
      <c r="AX1218" s="893"/>
      <c r="AY1218" s="899" t="s">
        <v>4626</v>
      </c>
    </row>
    <row r="1219" spans="1:51" ht="63.75">
      <c r="A1219" s="749">
        <v>154</v>
      </c>
      <c r="B1219" s="229" t="s">
        <v>4380</v>
      </c>
      <c r="C1219" s="755" t="s">
        <v>4804</v>
      </c>
      <c r="D1219" s="772" t="s">
        <v>4376</v>
      </c>
      <c r="E1219" s="775" t="s">
        <v>4370</v>
      </c>
      <c r="F1219" s="785" t="s">
        <v>1283</v>
      </c>
      <c r="G1219" s="785" t="s">
        <v>1893</v>
      </c>
      <c r="H1219" s="802" t="s">
        <v>1676</v>
      </c>
      <c r="I1219" s="803" t="s">
        <v>5821</v>
      </c>
      <c r="J1219" s="807" t="e">
        <f>VLOOKUP(D1219,#REF!,3,0)</f>
        <v>#REF!</v>
      </c>
      <c r="K1219" s="788"/>
      <c r="L1219" s="788" t="e">
        <v>#N/A</v>
      </c>
      <c r="M1219" s="788" t="s">
        <v>12198</v>
      </c>
      <c r="N1219" s="755" t="s">
        <v>1722</v>
      </c>
      <c r="O1219" s="821" t="s">
        <v>4700</v>
      </c>
      <c r="P1219" s="821"/>
      <c r="Q1219" s="768" t="s">
        <v>4803</v>
      </c>
      <c r="R1219" s="768" t="s">
        <v>4643</v>
      </c>
      <c r="S1219" s="768" t="s">
        <v>4617</v>
      </c>
      <c r="T1219" s="785" t="s">
        <v>4534</v>
      </c>
      <c r="U1219" s="841"/>
      <c r="V1219" s="785"/>
      <c r="W1219" s="768" t="s">
        <v>4714</v>
      </c>
      <c r="X1219" s="768" t="e">
        <v>#N/A</v>
      </c>
      <c r="Y1219" s="772"/>
      <c r="Z1219" s="775" t="s">
        <v>4</v>
      </c>
      <c r="AA1219" s="857" t="s">
        <v>4663</v>
      </c>
      <c r="AB1219" s="821" t="s">
        <v>4742</v>
      </c>
      <c r="AC1219" s="857" t="s">
        <v>4665</v>
      </c>
      <c r="AD1219" s="863" t="s">
        <v>4665</v>
      </c>
      <c r="AE1219" s="755" t="s">
        <v>531</v>
      </c>
      <c r="AF1219" s="869" t="s">
        <v>1676</v>
      </c>
      <c r="AG1219" s="871"/>
      <c r="AH1219" s="869" t="s">
        <v>1676</v>
      </c>
      <c r="AI1219" s="785" t="s">
        <v>4534</v>
      </c>
      <c r="AJ1219" s="785" t="s">
        <v>4534</v>
      </c>
      <c r="AK1219" s="785" t="s">
        <v>1627</v>
      </c>
      <c r="AL1219" s="785"/>
      <c r="AM1219" s="785"/>
      <c r="AN1219" s="772" t="s">
        <v>4369</v>
      </c>
      <c r="AO1219" s="785" t="s">
        <v>4247</v>
      </c>
      <c r="AP1219" s="785"/>
      <c r="AQ1219" s="785"/>
      <c r="AR1219" s="785"/>
      <c r="AS1219" s="785"/>
      <c r="AT1219" s="785"/>
      <c r="AU1219" s="785"/>
      <c r="AV1219" s="893" t="s">
        <v>4467</v>
      </c>
      <c r="AW1219" s="785" t="s">
        <v>4300</v>
      </c>
      <c r="AX1219" s="893"/>
      <c r="AY1219" s="899" t="s">
        <v>4630</v>
      </c>
    </row>
    <row r="1220" spans="1:51" ht="178.5">
      <c r="A1220" s="749">
        <v>159</v>
      </c>
      <c r="B1220" s="226" t="s">
        <v>4427</v>
      </c>
      <c r="C1220" s="755" t="s">
        <v>4804</v>
      </c>
      <c r="D1220" s="766" t="s">
        <v>4428</v>
      </c>
      <c r="E1220" s="775">
        <v>41958</v>
      </c>
      <c r="F1220" s="766" t="s">
        <v>1626</v>
      </c>
      <c r="G1220" s="797" t="s">
        <v>2574</v>
      </c>
      <c r="H1220" s="803" t="s">
        <v>4426</v>
      </c>
      <c r="I1220" s="803" t="s">
        <v>5821</v>
      </c>
      <c r="J1220" s="807" t="e">
        <f>VLOOKUP(D1220,#REF!,3,0)</f>
        <v>#REF!</v>
      </c>
      <c r="K1220" s="788"/>
      <c r="L1220" s="788" t="e">
        <v>#N/A</v>
      </c>
      <c r="M1220" s="788" t="s">
        <v>12198</v>
      </c>
      <c r="N1220" s="785" t="s">
        <v>1722</v>
      </c>
      <c r="O1220" s="821" t="s">
        <v>4695</v>
      </c>
      <c r="P1220" s="821"/>
      <c r="Q1220" s="768" t="s">
        <v>4596</v>
      </c>
      <c r="R1220" s="768" t="s">
        <v>4643</v>
      </c>
      <c r="S1220" s="768" t="s">
        <v>4617</v>
      </c>
      <c r="T1220" s="785" t="s">
        <v>1954</v>
      </c>
      <c r="U1220" s="841"/>
      <c r="V1220" s="785"/>
      <c r="W1220" s="768" t="s">
        <v>4714</v>
      </c>
      <c r="X1220" s="768" t="e">
        <v>#N/A</v>
      </c>
      <c r="Y1220" s="785"/>
      <c r="Z1220" s="775" t="s">
        <v>4</v>
      </c>
      <c r="AA1220" s="857" t="s">
        <v>4663</v>
      </c>
      <c r="AB1220" s="821" t="s">
        <v>4742</v>
      </c>
      <c r="AC1220" s="857" t="s">
        <v>4668</v>
      </c>
      <c r="AD1220" s="863" t="s">
        <v>4668</v>
      </c>
      <c r="AE1220" s="867" t="s">
        <v>4435</v>
      </c>
      <c r="AF1220" s="785" t="s">
        <v>1714</v>
      </c>
      <c r="AG1220" s="871"/>
      <c r="AH1220" s="785" t="s">
        <v>1714</v>
      </c>
      <c r="AI1220" s="785" t="s">
        <v>1954</v>
      </c>
      <c r="AJ1220" s="785" t="s">
        <v>4537</v>
      </c>
      <c r="AK1220" s="785" t="s">
        <v>1625</v>
      </c>
      <c r="AL1220" s="785"/>
      <c r="AM1220" s="785"/>
      <c r="AN1220" s="785" t="s">
        <v>4429</v>
      </c>
      <c r="AO1220" s="785"/>
      <c r="AP1220" s="785"/>
      <c r="AQ1220" s="785"/>
      <c r="AR1220" s="785"/>
      <c r="AS1220" s="785"/>
      <c r="AT1220" s="785"/>
      <c r="AU1220" s="785"/>
      <c r="AV1220" s="893" t="s">
        <v>4467</v>
      </c>
      <c r="AW1220" s="785"/>
      <c r="AX1220" s="895"/>
      <c r="AY1220" s="899" t="s">
        <v>4630</v>
      </c>
    </row>
    <row r="1221" spans="1:51" ht="178.5">
      <c r="A1221" s="749">
        <v>168</v>
      </c>
      <c r="B1221" s="226" t="s">
        <v>4430</v>
      </c>
      <c r="C1221" s="755" t="s">
        <v>4804</v>
      </c>
      <c r="D1221" s="766" t="s">
        <v>4428</v>
      </c>
      <c r="E1221" s="775">
        <v>41958</v>
      </c>
      <c r="F1221" s="766" t="s">
        <v>1626</v>
      </c>
      <c r="G1221" s="797" t="s">
        <v>2574</v>
      </c>
      <c r="H1221" s="803" t="s">
        <v>4426</v>
      </c>
      <c r="I1221" s="803" t="s">
        <v>5821</v>
      </c>
      <c r="J1221" s="807" t="e">
        <f>VLOOKUP(D1221,#REF!,3,0)</f>
        <v>#REF!</v>
      </c>
      <c r="K1221" s="788"/>
      <c r="L1221" s="788" t="e">
        <v>#N/A</v>
      </c>
      <c r="M1221" s="788" t="s">
        <v>12198</v>
      </c>
      <c r="N1221" s="785" t="s">
        <v>1722</v>
      </c>
      <c r="O1221" s="821" t="s">
        <v>4695</v>
      </c>
      <c r="P1221" s="821"/>
      <c r="Q1221" s="768" t="s">
        <v>4596</v>
      </c>
      <c r="R1221" s="768" t="s">
        <v>4643</v>
      </c>
      <c r="S1221" s="768" t="s">
        <v>4617</v>
      </c>
      <c r="T1221" s="785" t="s">
        <v>1954</v>
      </c>
      <c r="U1221" s="841"/>
      <c r="V1221" s="785"/>
      <c r="W1221" s="768" t="s">
        <v>4714</v>
      </c>
      <c r="X1221" s="768" t="e">
        <v>#N/A</v>
      </c>
      <c r="Y1221" s="785"/>
      <c r="Z1221" s="775" t="s">
        <v>4</v>
      </c>
      <c r="AA1221" s="857" t="s">
        <v>4663</v>
      </c>
      <c r="AB1221" s="821" t="s">
        <v>4742</v>
      </c>
      <c r="AC1221" s="857" t="s">
        <v>4668</v>
      </c>
      <c r="AD1221" s="863" t="s">
        <v>4668</v>
      </c>
      <c r="AE1221" s="867" t="s">
        <v>4435</v>
      </c>
      <c r="AF1221" s="785" t="s">
        <v>1714</v>
      </c>
      <c r="AG1221" s="871"/>
      <c r="AH1221" s="785" t="s">
        <v>1714</v>
      </c>
      <c r="AI1221" s="785" t="s">
        <v>1954</v>
      </c>
      <c r="AJ1221" s="785" t="s">
        <v>4537</v>
      </c>
      <c r="AK1221" s="785" t="s">
        <v>1625</v>
      </c>
      <c r="AL1221" s="785"/>
      <c r="AM1221" s="785"/>
      <c r="AN1221" s="785" t="s">
        <v>4429</v>
      </c>
      <c r="AO1221" s="785"/>
      <c r="AP1221" s="785"/>
      <c r="AQ1221" s="785"/>
      <c r="AR1221" s="785"/>
      <c r="AS1221" s="785"/>
      <c r="AT1221" s="785"/>
      <c r="AU1221" s="785"/>
      <c r="AV1221" s="893" t="s">
        <v>4467</v>
      </c>
      <c r="AW1221" s="785"/>
      <c r="AX1221" s="895"/>
      <c r="AY1221" s="899" t="s">
        <v>4630</v>
      </c>
    </row>
    <row r="1222" spans="1:51" ht="242.25">
      <c r="A1222" s="749">
        <v>239</v>
      </c>
      <c r="B1222" s="226" t="s">
        <v>4477</v>
      </c>
      <c r="C1222" s="755" t="s">
        <v>4804</v>
      </c>
      <c r="D1222" s="766" t="s">
        <v>4478</v>
      </c>
      <c r="E1222" s="775">
        <v>42880</v>
      </c>
      <c r="F1222" s="766" t="s">
        <v>1628</v>
      </c>
      <c r="G1222" s="785" t="s">
        <v>2051</v>
      </c>
      <c r="H1222" s="802" t="s">
        <v>1676</v>
      </c>
      <c r="I1222" s="803" t="s">
        <v>5821</v>
      </c>
      <c r="J1222" s="807" t="e">
        <f>VLOOKUP(D1222,#REF!,3,0)</f>
        <v>#REF!</v>
      </c>
      <c r="K1222" s="788"/>
      <c r="L1222" s="788" t="e">
        <v>#N/A</v>
      </c>
      <c r="M1222" s="788" t="s">
        <v>12198</v>
      </c>
      <c r="N1222" s="785" t="s">
        <v>1722</v>
      </c>
      <c r="O1222" s="821" t="s">
        <v>4700</v>
      </c>
      <c r="P1222" s="821"/>
      <c r="Q1222" s="768" t="s">
        <v>4596</v>
      </c>
      <c r="R1222" s="768" t="s">
        <v>4643</v>
      </c>
      <c r="S1222" s="768" t="s">
        <v>4617</v>
      </c>
      <c r="T1222" s="785" t="s">
        <v>4534</v>
      </c>
      <c r="U1222" s="785"/>
      <c r="V1222" s="785"/>
      <c r="W1222" s="768" t="s">
        <v>4714</v>
      </c>
      <c r="X1222" s="768" t="e">
        <v>#N/A</v>
      </c>
      <c r="Y1222" s="766"/>
      <c r="Z1222" s="775" t="s">
        <v>4</v>
      </c>
      <c r="AA1222" s="857" t="s">
        <v>4663</v>
      </c>
      <c r="AB1222" s="821" t="s">
        <v>4742</v>
      </c>
      <c r="AC1222" s="857" t="s">
        <v>4665</v>
      </c>
      <c r="AD1222" s="863" t="s">
        <v>4665</v>
      </c>
      <c r="AE1222" s="785" t="s">
        <v>531</v>
      </c>
      <c r="AF1222" s="785" t="s">
        <v>1676</v>
      </c>
      <c r="AG1222" s="785"/>
      <c r="AH1222" s="785" t="s">
        <v>1676</v>
      </c>
      <c r="AI1222" s="785" t="s">
        <v>4534</v>
      </c>
      <c r="AJ1222" s="785" t="s">
        <v>4365</v>
      </c>
      <c r="AK1222" s="785" t="s">
        <v>1625</v>
      </c>
      <c r="AL1222" s="785" t="s">
        <v>4480</v>
      </c>
      <c r="AM1222" s="785"/>
      <c r="AN1222" s="785" t="s">
        <v>4479</v>
      </c>
      <c r="AO1222" s="785"/>
      <c r="AP1222" s="785"/>
      <c r="AQ1222" s="785"/>
      <c r="AR1222" s="785"/>
      <c r="AS1222" s="785"/>
      <c r="AT1222" s="785"/>
      <c r="AU1222" s="785"/>
      <c r="AV1222" s="893" t="s">
        <v>4588</v>
      </c>
      <c r="AW1222" s="785" t="s">
        <v>4471</v>
      </c>
      <c r="AX1222" s="785" t="s">
        <v>4462</v>
      </c>
      <c r="AY1222" s="899" t="s">
        <v>4630</v>
      </c>
    </row>
    <row r="1223" spans="1:51" ht="242.25">
      <c r="A1223" s="749">
        <v>245</v>
      </c>
      <c r="B1223" s="226" t="s">
        <v>4481</v>
      </c>
      <c r="C1223" s="755" t="s">
        <v>4804</v>
      </c>
      <c r="D1223" s="766" t="s">
        <v>4478</v>
      </c>
      <c r="E1223" s="775">
        <v>42880</v>
      </c>
      <c r="F1223" s="766" t="s">
        <v>1628</v>
      </c>
      <c r="G1223" s="785" t="s">
        <v>2051</v>
      </c>
      <c r="H1223" s="802" t="s">
        <v>1676</v>
      </c>
      <c r="I1223" s="803" t="s">
        <v>5821</v>
      </c>
      <c r="J1223" s="807" t="e">
        <f>VLOOKUP(D1223,#REF!,3,0)</f>
        <v>#REF!</v>
      </c>
      <c r="K1223" s="788"/>
      <c r="L1223" s="788" t="e">
        <v>#N/A</v>
      </c>
      <c r="M1223" s="788" t="s">
        <v>12198</v>
      </c>
      <c r="N1223" s="785" t="s">
        <v>1722</v>
      </c>
      <c r="O1223" s="821" t="s">
        <v>4700</v>
      </c>
      <c r="P1223" s="821"/>
      <c r="Q1223" s="768" t="s">
        <v>4596</v>
      </c>
      <c r="R1223" s="768" t="s">
        <v>4643</v>
      </c>
      <c r="S1223" s="768" t="s">
        <v>4617</v>
      </c>
      <c r="T1223" s="785" t="s">
        <v>4534</v>
      </c>
      <c r="U1223" s="785"/>
      <c r="V1223" s="785"/>
      <c r="W1223" s="768" t="s">
        <v>4714</v>
      </c>
      <c r="X1223" s="768" t="e">
        <v>#N/A</v>
      </c>
      <c r="Y1223" s="766"/>
      <c r="Z1223" s="775" t="s">
        <v>4</v>
      </c>
      <c r="AA1223" s="857" t="s">
        <v>4663</v>
      </c>
      <c r="AB1223" s="821" t="s">
        <v>4742</v>
      </c>
      <c r="AC1223" s="857" t="s">
        <v>4665</v>
      </c>
      <c r="AD1223" s="863" t="s">
        <v>4665</v>
      </c>
      <c r="AE1223" s="785" t="s">
        <v>531</v>
      </c>
      <c r="AF1223" s="785" t="s">
        <v>1676</v>
      </c>
      <c r="AG1223" s="785"/>
      <c r="AH1223" s="785" t="s">
        <v>1676</v>
      </c>
      <c r="AI1223" s="785" t="s">
        <v>4534</v>
      </c>
      <c r="AJ1223" s="785" t="s">
        <v>4365</v>
      </c>
      <c r="AK1223" s="785" t="s">
        <v>1625</v>
      </c>
      <c r="AL1223" s="785" t="s">
        <v>4480</v>
      </c>
      <c r="AM1223" s="785"/>
      <c r="AN1223" s="785" t="s">
        <v>4479</v>
      </c>
      <c r="AO1223" s="785"/>
      <c r="AP1223" s="785"/>
      <c r="AQ1223" s="785"/>
      <c r="AR1223" s="785"/>
      <c r="AS1223" s="785"/>
      <c r="AT1223" s="785"/>
      <c r="AU1223" s="785"/>
      <c r="AV1223" s="893" t="s">
        <v>4588</v>
      </c>
      <c r="AW1223" s="785" t="s">
        <v>4471</v>
      </c>
      <c r="AX1223" s="785" t="s">
        <v>4462</v>
      </c>
      <c r="AY1223" s="899" t="s">
        <v>4630</v>
      </c>
    </row>
    <row r="1224" spans="1:51" ht="242.25">
      <c r="A1224" s="749">
        <v>250</v>
      </c>
      <c r="B1224" s="226" t="s">
        <v>4482</v>
      </c>
      <c r="C1224" s="755" t="s">
        <v>4804</v>
      </c>
      <c r="D1224" s="766" t="s">
        <v>4478</v>
      </c>
      <c r="E1224" s="775">
        <v>42880</v>
      </c>
      <c r="F1224" s="766" t="s">
        <v>1628</v>
      </c>
      <c r="G1224" s="785" t="s">
        <v>2051</v>
      </c>
      <c r="H1224" s="802" t="s">
        <v>1676</v>
      </c>
      <c r="I1224" s="803" t="s">
        <v>5821</v>
      </c>
      <c r="J1224" s="807" t="e">
        <f>VLOOKUP(D1224,#REF!,3,0)</f>
        <v>#REF!</v>
      </c>
      <c r="K1224" s="788"/>
      <c r="L1224" s="788" t="e">
        <v>#N/A</v>
      </c>
      <c r="M1224" s="788" t="s">
        <v>12198</v>
      </c>
      <c r="N1224" s="785" t="s">
        <v>1722</v>
      </c>
      <c r="O1224" s="821" t="s">
        <v>4700</v>
      </c>
      <c r="P1224" s="821"/>
      <c r="Q1224" s="768" t="s">
        <v>4596</v>
      </c>
      <c r="R1224" s="768" t="s">
        <v>4643</v>
      </c>
      <c r="S1224" s="768" t="s">
        <v>4617</v>
      </c>
      <c r="T1224" s="785" t="s">
        <v>4534</v>
      </c>
      <c r="U1224" s="785"/>
      <c r="V1224" s="785"/>
      <c r="W1224" s="768" t="s">
        <v>4714</v>
      </c>
      <c r="X1224" s="768" t="e">
        <v>#N/A</v>
      </c>
      <c r="Y1224" s="766"/>
      <c r="Z1224" s="775" t="s">
        <v>4</v>
      </c>
      <c r="AA1224" s="857" t="s">
        <v>4663</v>
      </c>
      <c r="AB1224" s="821" t="s">
        <v>4742</v>
      </c>
      <c r="AC1224" s="857" t="s">
        <v>4665</v>
      </c>
      <c r="AD1224" s="863" t="s">
        <v>4665</v>
      </c>
      <c r="AE1224" s="785" t="s">
        <v>531</v>
      </c>
      <c r="AF1224" s="785" t="s">
        <v>1676</v>
      </c>
      <c r="AG1224" s="785"/>
      <c r="AH1224" s="785" t="s">
        <v>1676</v>
      </c>
      <c r="AI1224" s="785" t="s">
        <v>4534</v>
      </c>
      <c r="AJ1224" s="785" t="s">
        <v>4365</v>
      </c>
      <c r="AK1224" s="785" t="s">
        <v>1625</v>
      </c>
      <c r="AL1224" s="785" t="s">
        <v>4480</v>
      </c>
      <c r="AM1224" s="785"/>
      <c r="AN1224" s="785" t="s">
        <v>4479</v>
      </c>
      <c r="AO1224" s="785"/>
      <c r="AP1224" s="785"/>
      <c r="AQ1224" s="785"/>
      <c r="AR1224" s="785"/>
      <c r="AS1224" s="785"/>
      <c r="AT1224" s="785"/>
      <c r="AU1224" s="785"/>
      <c r="AV1224" s="893" t="s">
        <v>4588</v>
      </c>
      <c r="AW1224" s="785" t="s">
        <v>4471</v>
      </c>
      <c r="AX1224" s="785" t="s">
        <v>4462</v>
      </c>
      <c r="AY1224" s="899" t="s">
        <v>4630</v>
      </c>
    </row>
    <row r="1225" spans="1:51" ht="89.25">
      <c r="A1225" s="749">
        <v>251</v>
      </c>
      <c r="B1225" s="241" t="s">
        <v>1708</v>
      </c>
      <c r="C1225" s="755" t="s">
        <v>4804</v>
      </c>
      <c r="D1225" s="768" t="s">
        <v>1709</v>
      </c>
      <c r="E1225" s="777">
        <v>43316</v>
      </c>
      <c r="F1225" s="792" t="s">
        <v>1852</v>
      </c>
      <c r="G1225" s="797" t="s">
        <v>2574</v>
      </c>
      <c r="H1225" s="803" t="s">
        <v>4426</v>
      </c>
      <c r="I1225" s="803" t="s">
        <v>5821</v>
      </c>
      <c r="J1225" s="807" t="e">
        <f>VLOOKUP(D1225,#REF!,3,0)</f>
        <v>#REF!</v>
      </c>
      <c r="K1225" s="788"/>
      <c r="L1225" s="788" t="e">
        <v>#N/A</v>
      </c>
      <c r="M1225" s="788" t="s">
        <v>12198</v>
      </c>
      <c r="N1225" s="768"/>
      <c r="O1225" s="821" t="s">
        <v>4626</v>
      </c>
      <c r="P1225" s="821"/>
      <c r="Q1225" s="768" t="s">
        <v>4596</v>
      </c>
      <c r="R1225" s="768" t="s">
        <v>4689</v>
      </c>
      <c r="S1225" s="768" t="e">
        <v>#N/A</v>
      </c>
      <c r="T1225" s="785" t="s">
        <v>2946</v>
      </c>
      <c r="U1225" s="841"/>
      <c r="V1225" s="785"/>
      <c r="W1225" s="768" t="s">
        <v>4715</v>
      </c>
      <c r="X1225" s="768" t="e">
        <v>#N/A</v>
      </c>
      <c r="Y1225" s="768"/>
      <c r="Z1225" s="775" t="s">
        <v>4</v>
      </c>
      <c r="AA1225" s="768" t="s">
        <v>4627</v>
      </c>
      <c r="AB1225" s="821" t="s">
        <v>4742</v>
      </c>
      <c r="AC1225" s="863" t="s">
        <v>4682</v>
      </c>
      <c r="AD1225" s="863"/>
      <c r="AE1225" s="797" t="s">
        <v>1690</v>
      </c>
      <c r="AF1225" s="870" t="s">
        <v>1724</v>
      </c>
      <c r="AG1225" s="871"/>
      <c r="AH1225" s="870" t="s">
        <v>1724</v>
      </c>
      <c r="AI1225" s="785" t="s">
        <v>2946</v>
      </c>
      <c r="AJ1225" s="871"/>
      <c r="AK1225" s="785" t="s">
        <v>1625</v>
      </c>
      <c r="AL1225" s="797" t="s">
        <v>2932</v>
      </c>
      <c r="AM1225" s="871"/>
      <c r="AN1225" s="797" t="s">
        <v>2947</v>
      </c>
      <c r="AO1225" s="775">
        <v>43316</v>
      </c>
      <c r="AP1225" s="797" t="s">
        <v>1883</v>
      </c>
      <c r="AQ1225" s="775">
        <v>43543</v>
      </c>
      <c r="AR1225" s="786" t="s">
        <v>2948</v>
      </c>
      <c r="AS1225" s="786" t="s">
        <v>2949</v>
      </c>
      <c r="AT1225" s="891"/>
      <c r="AU1225" s="785"/>
      <c r="AV1225" s="775" t="s">
        <v>1884</v>
      </c>
      <c r="AW1225" s="785"/>
      <c r="AX1225" s="893"/>
      <c r="AY1225" s="899" t="s">
        <v>4626</v>
      </c>
    </row>
    <row r="1226" spans="1:51" ht="242.25">
      <c r="A1226" s="749">
        <v>255</v>
      </c>
      <c r="B1226" s="226" t="s">
        <v>4483</v>
      </c>
      <c r="C1226" s="755" t="s">
        <v>4804</v>
      </c>
      <c r="D1226" s="766" t="s">
        <v>4478</v>
      </c>
      <c r="E1226" s="775">
        <v>42880</v>
      </c>
      <c r="F1226" s="766" t="s">
        <v>1628</v>
      </c>
      <c r="G1226" s="785" t="s">
        <v>2051</v>
      </c>
      <c r="H1226" s="802" t="s">
        <v>1676</v>
      </c>
      <c r="I1226" s="803" t="s">
        <v>5821</v>
      </c>
      <c r="J1226" s="807" t="e">
        <f>VLOOKUP(D1226,#REF!,3,0)</f>
        <v>#REF!</v>
      </c>
      <c r="K1226" s="788"/>
      <c r="L1226" s="788" t="e">
        <v>#N/A</v>
      </c>
      <c r="M1226" s="788" t="s">
        <v>12198</v>
      </c>
      <c r="N1226" s="785" t="s">
        <v>1722</v>
      </c>
      <c r="O1226" s="821" t="s">
        <v>4700</v>
      </c>
      <c r="P1226" s="821"/>
      <c r="Q1226" s="768" t="s">
        <v>4596</v>
      </c>
      <c r="R1226" s="768" t="s">
        <v>4643</v>
      </c>
      <c r="S1226" s="768" t="s">
        <v>4617</v>
      </c>
      <c r="T1226" s="785" t="s">
        <v>4534</v>
      </c>
      <c r="U1226" s="785"/>
      <c r="V1226" s="785"/>
      <c r="W1226" s="768" t="s">
        <v>4714</v>
      </c>
      <c r="X1226" s="768" t="e">
        <v>#N/A</v>
      </c>
      <c r="Y1226" s="766"/>
      <c r="Z1226" s="775" t="s">
        <v>4</v>
      </c>
      <c r="AA1226" s="857" t="s">
        <v>4663</v>
      </c>
      <c r="AB1226" s="821" t="s">
        <v>4742</v>
      </c>
      <c r="AC1226" s="857" t="s">
        <v>4665</v>
      </c>
      <c r="AD1226" s="863" t="s">
        <v>4665</v>
      </c>
      <c r="AE1226" s="785" t="s">
        <v>531</v>
      </c>
      <c r="AF1226" s="785" t="s">
        <v>1676</v>
      </c>
      <c r="AG1226" s="785"/>
      <c r="AH1226" s="785" t="s">
        <v>1676</v>
      </c>
      <c r="AI1226" s="785" t="s">
        <v>4534</v>
      </c>
      <c r="AJ1226" s="785" t="s">
        <v>4365</v>
      </c>
      <c r="AK1226" s="785" t="s">
        <v>1625</v>
      </c>
      <c r="AL1226" s="785" t="s">
        <v>4480</v>
      </c>
      <c r="AM1226" s="785"/>
      <c r="AN1226" s="785" t="s">
        <v>4479</v>
      </c>
      <c r="AO1226" s="785"/>
      <c r="AP1226" s="785"/>
      <c r="AQ1226" s="785"/>
      <c r="AR1226" s="785"/>
      <c r="AS1226" s="785"/>
      <c r="AT1226" s="785"/>
      <c r="AU1226" s="785"/>
      <c r="AV1226" s="893" t="s">
        <v>4588</v>
      </c>
      <c r="AW1226" s="785" t="s">
        <v>4471</v>
      </c>
      <c r="AX1226" s="785" t="s">
        <v>4462</v>
      </c>
      <c r="AY1226" s="899" t="s">
        <v>4630</v>
      </c>
    </row>
    <row r="1227" spans="1:51" ht="242.25">
      <c r="A1227" s="749">
        <v>260</v>
      </c>
      <c r="B1227" s="226" t="s">
        <v>4484</v>
      </c>
      <c r="C1227" s="755" t="s">
        <v>4804</v>
      </c>
      <c r="D1227" s="766" t="s">
        <v>4478</v>
      </c>
      <c r="E1227" s="775">
        <v>42880</v>
      </c>
      <c r="F1227" s="766" t="s">
        <v>1628</v>
      </c>
      <c r="G1227" s="785" t="s">
        <v>2051</v>
      </c>
      <c r="H1227" s="802" t="s">
        <v>1676</v>
      </c>
      <c r="I1227" s="803" t="s">
        <v>5821</v>
      </c>
      <c r="J1227" s="807" t="e">
        <f>VLOOKUP(D1227,#REF!,3,0)</f>
        <v>#REF!</v>
      </c>
      <c r="K1227" s="788"/>
      <c r="L1227" s="788" t="e">
        <v>#N/A</v>
      </c>
      <c r="M1227" s="788" t="s">
        <v>12198</v>
      </c>
      <c r="N1227" s="785" t="s">
        <v>1722</v>
      </c>
      <c r="O1227" s="821" t="s">
        <v>4700</v>
      </c>
      <c r="P1227" s="821"/>
      <c r="Q1227" s="768" t="s">
        <v>4596</v>
      </c>
      <c r="R1227" s="768" t="s">
        <v>4643</v>
      </c>
      <c r="S1227" s="768" t="s">
        <v>4617</v>
      </c>
      <c r="T1227" s="785" t="s">
        <v>4534</v>
      </c>
      <c r="U1227" s="785"/>
      <c r="V1227" s="785"/>
      <c r="W1227" s="768" t="s">
        <v>4714</v>
      </c>
      <c r="X1227" s="768" t="e">
        <v>#N/A</v>
      </c>
      <c r="Y1227" s="766"/>
      <c r="Z1227" s="775" t="s">
        <v>4</v>
      </c>
      <c r="AA1227" s="857" t="s">
        <v>4663</v>
      </c>
      <c r="AB1227" s="821" t="s">
        <v>4742</v>
      </c>
      <c r="AC1227" s="857" t="s">
        <v>4665</v>
      </c>
      <c r="AD1227" s="863" t="s">
        <v>4665</v>
      </c>
      <c r="AE1227" s="785" t="s">
        <v>531</v>
      </c>
      <c r="AF1227" s="785" t="s">
        <v>1676</v>
      </c>
      <c r="AG1227" s="785"/>
      <c r="AH1227" s="785" t="s">
        <v>1676</v>
      </c>
      <c r="AI1227" s="785" t="s">
        <v>4534</v>
      </c>
      <c r="AJ1227" s="785" t="s">
        <v>4365</v>
      </c>
      <c r="AK1227" s="785" t="s">
        <v>1625</v>
      </c>
      <c r="AL1227" s="785" t="s">
        <v>4480</v>
      </c>
      <c r="AM1227" s="785"/>
      <c r="AN1227" s="785" t="s">
        <v>4479</v>
      </c>
      <c r="AO1227" s="785"/>
      <c r="AP1227" s="785"/>
      <c r="AQ1227" s="785"/>
      <c r="AR1227" s="785"/>
      <c r="AS1227" s="785"/>
      <c r="AT1227" s="785"/>
      <c r="AU1227" s="785"/>
      <c r="AV1227" s="893" t="s">
        <v>4588</v>
      </c>
      <c r="AW1227" s="785" t="s">
        <v>4471</v>
      </c>
      <c r="AX1227" s="785" t="s">
        <v>4462</v>
      </c>
      <c r="AY1227" s="899" t="s">
        <v>4630</v>
      </c>
    </row>
    <row r="1228" spans="1:51" ht="242.25">
      <c r="A1228" s="749">
        <v>265</v>
      </c>
      <c r="B1228" s="226" t="s">
        <v>4485</v>
      </c>
      <c r="C1228" s="755" t="s">
        <v>4804</v>
      </c>
      <c r="D1228" s="766" t="s">
        <v>4486</v>
      </c>
      <c r="E1228" s="775">
        <v>42880</v>
      </c>
      <c r="F1228" s="766" t="s">
        <v>1628</v>
      </c>
      <c r="G1228" s="785" t="s">
        <v>2051</v>
      </c>
      <c r="H1228" s="802" t="s">
        <v>1676</v>
      </c>
      <c r="I1228" s="803" t="s">
        <v>5821</v>
      </c>
      <c r="J1228" s="807" t="e">
        <f>VLOOKUP(D1228,#REF!,3,0)</f>
        <v>#REF!</v>
      </c>
      <c r="K1228" s="788"/>
      <c r="L1228" s="788" t="e">
        <v>#N/A</v>
      </c>
      <c r="M1228" s="788" t="s">
        <v>12198</v>
      </c>
      <c r="N1228" s="785" t="s">
        <v>1722</v>
      </c>
      <c r="O1228" s="821" t="s">
        <v>4700</v>
      </c>
      <c r="P1228" s="821"/>
      <c r="Q1228" s="768" t="s">
        <v>4596</v>
      </c>
      <c r="R1228" s="768" t="s">
        <v>4643</v>
      </c>
      <c r="S1228" s="768" t="s">
        <v>4617</v>
      </c>
      <c r="T1228" s="785" t="s">
        <v>4534</v>
      </c>
      <c r="U1228" s="785"/>
      <c r="V1228" s="785"/>
      <c r="W1228" s="768" t="s">
        <v>4714</v>
      </c>
      <c r="X1228" s="768" t="e">
        <v>#N/A</v>
      </c>
      <c r="Y1228" s="766"/>
      <c r="Z1228" s="775" t="s">
        <v>4</v>
      </c>
      <c r="AA1228" s="857" t="s">
        <v>4663</v>
      </c>
      <c r="AB1228" s="821" t="s">
        <v>4742</v>
      </c>
      <c r="AC1228" s="857" t="s">
        <v>4665</v>
      </c>
      <c r="AD1228" s="863" t="s">
        <v>4665</v>
      </c>
      <c r="AE1228" s="785" t="s">
        <v>531</v>
      </c>
      <c r="AF1228" s="785" t="s">
        <v>1676</v>
      </c>
      <c r="AG1228" s="785"/>
      <c r="AH1228" s="785" t="s">
        <v>1676</v>
      </c>
      <c r="AI1228" s="785" t="s">
        <v>4534</v>
      </c>
      <c r="AJ1228" s="785" t="s">
        <v>4365</v>
      </c>
      <c r="AK1228" s="785" t="s">
        <v>1625</v>
      </c>
      <c r="AL1228" s="785" t="s">
        <v>4480</v>
      </c>
      <c r="AM1228" s="785"/>
      <c r="AN1228" s="785" t="s">
        <v>4479</v>
      </c>
      <c r="AO1228" s="785"/>
      <c r="AP1228" s="785"/>
      <c r="AQ1228" s="785"/>
      <c r="AR1228" s="785"/>
      <c r="AS1228" s="785"/>
      <c r="AT1228" s="785"/>
      <c r="AU1228" s="785"/>
      <c r="AV1228" s="893" t="s">
        <v>4588</v>
      </c>
      <c r="AW1228" s="785" t="s">
        <v>4471</v>
      </c>
      <c r="AX1228" s="785" t="s">
        <v>4462</v>
      </c>
      <c r="AY1228" s="899" t="s">
        <v>4630</v>
      </c>
    </row>
    <row r="1229" spans="1:51" ht="242.25">
      <c r="A1229" s="749">
        <v>270</v>
      </c>
      <c r="B1229" s="226" t="s">
        <v>4487</v>
      </c>
      <c r="C1229" s="755" t="s">
        <v>4804</v>
      </c>
      <c r="D1229" s="766" t="s">
        <v>4486</v>
      </c>
      <c r="E1229" s="775">
        <v>42880</v>
      </c>
      <c r="F1229" s="766" t="s">
        <v>1628</v>
      </c>
      <c r="G1229" s="785" t="s">
        <v>2051</v>
      </c>
      <c r="H1229" s="802" t="s">
        <v>1676</v>
      </c>
      <c r="I1229" s="803" t="s">
        <v>5821</v>
      </c>
      <c r="J1229" s="807" t="e">
        <f>VLOOKUP(D1229,#REF!,3,0)</f>
        <v>#REF!</v>
      </c>
      <c r="K1229" s="788"/>
      <c r="L1229" s="788" t="e">
        <v>#N/A</v>
      </c>
      <c r="M1229" s="788" t="s">
        <v>12198</v>
      </c>
      <c r="N1229" s="785" t="s">
        <v>1722</v>
      </c>
      <c r="O1229" s="821" t="s">
        <v>4700</v>
      </c>
      <c r="P1229" s="821"/>
      <c r="Q1229" s="768" t="s">
        <v>4596</v>
      </c>
      <c r="R1229" s="768" t="s">
        <v>4643</v>
      </c>
      <c r="S1229" s="768" t="s">
        <v>4617</v>
      </c>
      <c r="T1229" s="785" t="s">
        <v>4534</v>
      </c>
      <c r="U1229" s="785"/>
      <c r="V1229" s="785"/>
      <c r="W1229" s="768" t="s">
        <v>4714</v>
      </c>
      <c r="X1229" s="768" t="e">
        <v>#N/A</v>
      </c>
      <c r="Y1229" s="766"/>
      <c r="Z1229" s="775" t="s">
        <v>4</v>
      </c>
      <c r="AA1229" s="857" t="s">
        <v>4663</v>
      </c>
      <c r="AB1229" s="821" t="s">
        <v>4742</v>
      </c>
      <c r="AC1229" s="857" t="s">
        <v>4665</v>
      </c>
      <c r="AD1229" s="863" t="s">
        <v>4665</v>
      </c>
      <c r="AE1229" s="785" t="s">
        <v>531</v>
      </c>
      <c r="AF1229" s="785" t="s">
        <v>1676</v>
      </c>
      <c r="AG1229" s="785"/>
      <c r="AH1229" s="785" t="s">
        <v>1676</v>
      </c>
      <c r="AI1229" s="785" t="s">
        <v>4534</v>
      </c>
      <c r="AJ1229" s="785" t="s">
        <v>4365</v>
      </c>
      <c r="AK1229" s="785" t="s">
        <v>1625</v>
      </c>
      <c r="AL1229" s="785" t="s">
        <v>4480</v>
      </c>
      <c r="AM1229" s="785"/>
      <c r="AN1229" s="785" t="s">
        <v>4479</v>
      </c>
      <c r="AO1229" s="785"/>
      <c r="AP1229" s="785"/>
      <c r="AQ1229" s="785"/>
      <c r="AR1229" s="785"/>
      <c r="AS1229" s="785"/>
      <c r="AT1229" s="785"/>
      <c r="AU1229" s="785"/>
      <c r="AV1229" s="893" t="s">
        <v>4588</v>
      </c>
      <c r="AW1229" s="785" t="s">
        <v>4471</v>
      </c>
      <c r="AX1229" s="785" t="s">
        <v>4462</v>
      </c>
      <c r="AY1229" s="899" t="s">
        <v>4630</v>
      </c>
    </row>
    <row r="1230" spans="1:51" ht="242.25">
      <c r="A1230" s="749">
        <v>275</v>
      </c>
      <c r="B1230" s="226" t="s">
        <v>4488</v>
      </c>
      <c r="C1230" s="755" t="s">
        <v>4804</v>
      </c>
      <c r="D1230" s="766" t="s">
        <v>4486</v>
      </c>
      <c r="E1230" s="775">
        <v>42880</v>
      </c>
      <c r="F1230" s="766" t="s">
        <v>1628</v>
      </c>
      <c r="G1230" s="785" t="s">
        <v>2051</v>
      </c>
      <c r="H1230" s="802" t="s">
        <v>1676</v>
      </c>
      <c r="I1230" s="803" t="s">
        <v>5821</v>
      </c>
      <c r="J1230" s="807" t="e">
        <f>VLOOKUP(D1230,#REF!,3,0)</f>
        <v>#REF!</v>
      </c>
      <c r="K1230" s="788"/>
      <c r="L1230" s="788" t="e">
        <v>#N/A</v>
      </c>
      <c r="M1230" s="788" t="s">
        <v>12198</v>
      </c>
      <c r="N1230" s="785" t="s">
        <v>1722</v>
      </c>
      <c r="O1230" s="821" t="s">
        <v>4700</v>
      </c>
      <c r="P1230" s="821"/>
      <c r="Q1230" s="768" t="s">
        <v>4596</v>
      </c>
      <c r="R1230" s="768" t="s">
        <v>4643</v>
      </c>
      <c r="S1230" s="768" t="s">
        <v>4617</v>
      </c>
      <c r="T1230" s="785" t="s">
        <v>4534</v>
      </c>
      <c r="U1230" s="785"/>
      <c r="V1230" s="785"/>
      <c r="W1230" s="768" t="s">
        <v>4714</v>
      </c>
      <c r="X1230" s="768" t="e">
        <v>#N/A</v>
      </c>
      <c r="Y1230" s="766"/>
      <c r="Z1230" s="775" t="s">
        <v>4</v>
      </c>
      <c r="AA1230" s="857" t="s">
        <v>4663</v>
      </c>
      <c r="AB1230" s="821" t="s">
        <v>4742</v>
      </c>
      <c r="AC1230" s="857" t="s">
        <v>4665</v>
      </c>
      <c r="AD1230" s="863" t="s">
        <v>4665</v>
      </c>
      <c r="AE1230" s="785" t="s">
        <v>531</v>
      </c>
      <c r="AF1230" s="785" t="s">
        <v>1676</v>
      </c>
      <c r="AG1230" s="785"/>
      <c r="AH1230" s="785" t="s">
        <v>1676</v>
      </c>
      <c r="AI1230" s="785" t="s">
        <v>4534</v>
      </c>
      <c r="AJ1230" s="785" t="s">
        <v>4365</v>
      </c>
      <c r="AK1230" s="785" t="s">
        <v>1625</v>
      </c>
      <c r="AL1230" s="785" t="s">
        <v>4480</v>
      </c>
      <c r="AM1230" s="785"/>
      <c r="AN1230" s="785" t="s">
        <v>4479</v>
      </c>
      <c r="AO1230" s="785"/>
      <c r="AP1230" s="785"/>
      <c r="AQ1230" s="785"/>
      <c r="AR1230" s="785"/>
      <c r="AS1230" s="785"/>
      <c r="AT1230" s="785"/>
      <c r="AU1230" s="785"/>
      <c r="AV1230" s="893" t="s">
        <v>4588</v>
      </c>
      <c r="AW1230" s="785" t="s">
        <v>4471</v>
      </c>
      <c r="AX1230" s="785" t="s">
        <v>4462</v>
      </c>
      <c r="AY1230" s="899" t="s">
        <v>4630</v>
      </c>
    </row>
    <row r="1231" spans="1:51" ht="242.25">
      <c r="A1231" s="749">
        <v>280</v>
      </c>
      <c r="B1231" s="226" t="s">
        <v>4489</v>
      </c>
      <c r="C1231" s="755" t="s">
        <v>4804</v>
      </c>
      <c r="D1231" s="766" t="s">
        <v>4486</v>
      </c>
      <c r="E1231" s="775">
        <v>42880</v>
      </c>
      <c r="F1231" s="766" t="s">
        <v>1628</v>
      </c>
      <c r="G1231" s="785" t="s">
        <v>2051</v>
      </c>
      <c r="H1231" s="802" t="s">
        <v>1676</v>
      </c>
      <c r="I1231" s="803" t="s">
        <v>5821</v>
      </c>
      <c r="J1231" s="807" t="e">
        <f>VLOOKUP(D1231,#REF!,3,0)</f>
        <v>#REF!</v>
      </c>
      <c r="K1231" s="788"/>
      <c r="L1231" s="788" t="e">
        <v>#N/A</v>
      </c>
      <c r="M1231" s="788" t="s">
        <v>12198</v>
      </c>
      <c r="N1231" s="785" t="s">
        <v>1722</v>
      </c>
      <c r="O1231" s="821" t="s">
        <v>4700</v>
      </c>
      <c r="P1231" s="821"/>
      <c r="Q1231" s="768" t="s">
        <v>4596</v>
      </c>
      <c r="R1231" s="768" t="s">
        <v>4643</v>
      </c>
      <c r="S1231" s="768" t="s">
        <v>4617</v>
      </c>
      <c r="T1231" s="785" t="s">
        <v>4534</v>
      </c>
      <c r="U1231" s="785"/>
      <c r="V1231" s="785"/>
      <c r="W1231" s="768" t="s">
        <v>4714</v>
      </c>
      <c r="X1231" s="768" t="e">
        <v>#N/A</v>
      </c>
      <c r="Y1231" s="766"/>
      <c r="Z1231" s="775" t="s">
        <v>4</v>
      </c>
      <c r="AA1231" s="857" t="s">
        <v>4663</v>
      </c>
      <c r="AB1231" s="821" t="s">
        <v>4742</v>
      </c>
      <c r="AC1231" s="857" t="s">
        <v>4665</v>
      </c>
      <c r="AD1231" s="863" t="s">
        <v>4665</v>
      </c>
      <c r="AE1231" s="785" t="s">
        <v>531</v>
      </c>
      <c r="AF1231" s="785" t="s">
        <v>1676</v>
      </c>
      <c r="AG1231" s="785"/>
      <c r="AH1231" s="785" t="s">
        <v>1676</v>
      </c>
      <c r="AI1231" s="785" t="s">
        <v>4534</v>
      </c>
      <c r="AJ1231" s="785" t="s">
        <v>4365</v>
      </c>
      <c r="AK1231" s="785" t="s">
        <v>1625</v>
      </c>
      <c r="AL1231" s="785" t="s">
        <v>4480</v>
      </c>
      <c r="AM1231" s="785"/>
      <c r="AN1231" s="785" t="s">
        <v>4479</v>
      </c>
      <c r="AO1231" s="785"/>
      <c r="AP1231" s="785"/>
      <c r="AQ1231" s="785"/>
      <c r="AR1231" s="785"/>
      <c r="AS1231" s="785"/>
      <c r="AT1231" s="785"/>
      <c r="AU1231" s="785"/>
      <c r="AV1231" s="893" t="s">
        <v>4588</v>
      </c>
      <c r="AW1231" s="785" t="s">
        <v>4471</v>
      </c>
      <c r="AX1231" s="785" t="s">
        <v>4462</v>
      </c>
      <c r="AY1231" s="899" t="s">
        <v>4630</v>
      </c>
    </row>
    <row r="1232" spans="1:51" ht="242.25">
      <c r="A1232" s="749">
        <v>285</v>
      </c>
      <c r="B1232" s="226" t="s">
        <v>4490</v>
      </c>
      <c r="C1232" s="755" t="s">
        <v>4804</v>
      </c>
      <c r="D1232" s="766" t="s">
        <v>4486</v>
      </c>
      <c r="E1232" s="775">
        <v>42880</v>
      </c>
      <c r="F1232" s="766" t="s">
        <v>1628</v>
      </c>
      <c r="G1232" s="785" t="s">
        <v>2051</v>
      </c>
      <c r="H1232" s="802" t="s">
        <v>1676</v>
      </c>
      <c r="I1232" s="803" t="s">
        <v>5821</v>
      </c>
      <c r="J1232" s="807" t="e">
        <f>VLOOKUP(D1232,#REF!,3,0)</f>
        <v>#REF!</v>
      </c>
      <c r="K1232" s="788"/>
      <c r="L1232" s="788" t="e">
        <v>#N/A</v>
      </c>
      <c r="M1232" s="788" t="s">
        <v>12198</v>
      </c>
      <c r="N1232" s="785" t="s">
        <v>1722</v>
      </c>
      <c r="O1232" s="821" t="s">
        <v>4700</v>
      </c>
      <c r="P1232" s="821"/>
      <c r="Q1232" s="768" t="s">
        <v>4596</v>
      </c>
      <c r="R1232" s="768" t="s">
        <v>4643</v>
      </c>
      <c r="S1232" s="768" t="s">
        <v>4617</v>
      </c>
      <c r="T1232" s="785" t="s">
        <v>4534</v>
      </c>
      <c r="U1232" s="785"/>
      <c r="V1232" s="785"/>
      <c r="W1232" s="768" t="s">
        <v>4714</v>
      </c>
      <c r="X1232" s="768" t="e">
        <v>#N/A</v>
      </c>
      <c r="Y1232" s="766"/>
      <c r="Z1232" s="775" t="s">
        <v>4</v>
      </c>
      <c r="AA1232" s="857" t="s">
        <v>4663</v>
      </c>
      <c r="AB1232" s="821" t="s">
        <v>4742</v>
      </c>
      <c r="AC1232" s="857" t="s">
        <v>4665</v>
      </c>
      <c r="AD1232" s="863" t="s">
        <v>4665</v>
      </c>
      <c r="AE1232" s="785" t="s">
        <v>531</v>
      </c>
      <c r="AF1232" s="785" t="s">
        <v>1676</v>
      </c>
      <c r="AG1232" s="785"/>
      <c r="AH1232" s="785" t="s">
        <v>1676</v>
      </c>
      <c r="AI1232" s="785" t="s">
        <v>4534</v>
      </c>
      <c r="AJ1232" s="785" t="s">
        <v>4365</v>
      </c>
      <c r="AK1232" s="785" t="s">
        <v>1625</v>
      </c>
      <c r="AL1232" s="785" t="s">
        <v>4480</v>
      </c>
      <c r="AM1232" s="785"/>
      <c r="AN1232" s="785" t="s">
        <v>4479</v>
      </c>
      <c r="AO1232" s="785"/>
      <c r="AP1232" s="785"/>
      <c r="AQ1232" s="785"/>
      <c r="AR1232" s="785"/>
      <c r="AS1232" s="785"/>
      <c r="AT1232" s="785"/>
      <c r="AU1232" s="785"/>
      <c r="AV1232" s="893" t="s">
        <v>4588</v>
      </c>
      <c r="AW1232" s="785" t="s">
        <v>4471</v>
      </c>
      <c r="AX1232" s="785" t="s">
        <v>4462</v>
      </c>
      <c r="AY1232" s="899" t="s">
        <v>4630</v>
      </c>
    </row>
    <row r="1233" spans="1:51" ht="216.75">
      <c r="A1233" s="749">
        <v>293</v>
      </c>
      <c r="B1233" s="229" t="s">
        <v>4403</v>
      </c>
      <c r="C1233" s="755" t="s">
        <v>4804</v>
      </c>
      <c r="D1233" s="765" t="s">
        <v>4404</v>
      </c>
      <c r="E1233" s="774">
        <v>41136</v>
      </c>
      <c r="F1233" s="785" t="s">
        <v>1628</v>
      </c>
      <c r="G1233" s="795" t="s">
        <v>1996</v>
      </c>
      <c r="H1233" s="802" t="s">
        <v>4779</v>
      </c>
      <c r="I1233" s="803" t="s">
        <v>5821</v>
      </c>
      <c r="J1233" s="807" t="e">
        <f>VLOOKUP(D1233,#REF!,3,0)</f>
        <v>#REF!</v>
      </c>
      <c r="K1233" s="788"/>
      <c r="L1233" s="788" t="s">
        <v>4382</v>
      </c>
      <c r="M1233" s="788" t="s">
        <v>12198</v>
      </c>
      <c r="N1233" s="768"/>
      <c r="O1233" s="821" t="s">
        <v>4735</v>
      </c>
      <c r="P1233" s="821"/>
      <c r="Q1233" s="768" t="s">
        <v>4600</v>
      </c>
      <c r="R1233" s="768" t="s">
        <v>4596</v>
      </c>
      <c r="S1233" s="768" t="e">
        <v>#N/A</v>
      </c>
      <c r="T1233" s="765" t="e">
        <v>#N/A</v>
      </c>
      <c r="U1233" s="841"/>
      <c r="V1233" s="785" t="s">
        <v>4445</v>
      </c>
      <c r="W1233" s="785"/>
      <c r="X1233" s="768"/>
      <c r="Y1233" s="765" t="e">
        <v>#N/A</v>
      </c>
      <c r="Z1233" s="775"/>
      <c r="AA1233" s="857"/>
      <c r="AB1233" s="821"/>
      <c r="AC1233" s="857" t="s">
        <v>4751</v>
      </c>
      <c r="AD1233" s="863" t="s">
        <v>4663</v>
      </c>
      <c r="AE1233" s="755"/>
      <c r="AF1233" s="755" t="s">
        <v>4407</v>
      </c>
      <c r="AG1233" s="871" t="s">
        <v>4511</v>
      </c>
      <c r="AH1233" s="755" t="s">
        <v>3484</v>
      </c>
      <c r="AI1233" s="765" t="s">
        <v>4511</v>
      </c>
      <c r="AJ1233" s="785"/>
      <c r="AK1233" s="877" t="s">
        <v>1627</v>
      </c>
      <c r="AL1233" s="785"/>
      <c r="AM1233" s="765"/>
      <c r="AN1233" s="765" t="s">
        <v>4405</v>
      </c>
      <c r="AO1233" s="785"/>
      <c r="AP1233" s="785"/>
      <c r="AQ1233" s="785"/>
      <c r="AR1233" s="785"/>
      <c r="AS1233" s="785"/>
      <c r="AT1233" s="785"/>
      <c r="AU1233" s="785"/>
      <c r="AV1233" s="893" t="s">
        <v>4588</v>
      </c>
      <c r="AW1233" s="785"/>
      <c r="AX1233" s="893"/>
      <c r="AY1233" s="899"/>
    </row>
    <row r="1234" spans="1:51" ht="38.25">
      <c r="A1234" s="750">
        <v>432</v>
      </c>
      <c r="B1234" s="510" t="s">
        <v>1647</v>
      </c>
      <c r="C1234" s="755" t="s">
        <v>4804</v>
      </c>
      <c r="D1234" s="770">
        <v>7332000</v>
      </c>
      <c r="E1234" s="779">
        <v>39321</v>
      </c>
      <c r="F1234" s="770" t="s">
        <v>1646</v>
      </c>
      <c r="G1234" s="770" t="s">
        <v>4456</v>
      </c>
      <c r="H1234" s="770" t="s">
        <v>1676</v>
      </c>
      <c r="I1234" s="803" t="s">
        <v>5821</v>
      </c>
      <c r="J1234" s="810"/>
      <c r="K1234" s="810"/>
      <c r="L1234" s="779"/>
      <c r="M1234" s="788" t="s">
        <v>12198</v>
      </c>
      <c r="N1234" s="770"/>
      <c r="O1234" s="822"/>
      <c r="P1234" s="824"/>
      <c r="Q1234" s="824"/>
      <c r="R1234" s="770"/>
      <c r="S1234" s="784"/>
      <c r="T1234" s="838"/>
      <c r="U1234" s="838"/>
      <c r="V1234" s="842"/>
      <c r="W1234" s="770"/>
      <c r="X1234" s="849"/>
      <c r="Y1234" s="770"/>
      <c r="Z1234" s="842"/>
      <c r="AA1234" s="842"/>
      <c r="AB1234" s="842"/>
      <c r="AC1234" s="822"/>
      <c r="AD1234" s="822"/>
      <c r="AE1234" s="864"/>
      <c r="AF1234" s="849"/>
      <c r="AG1234" s="872"/>
      <c r="AH1234" s="770"/>
      <c r="AI1234" s="770"/>
      <c r="AJ1234" s="876"/>
      <c r="AK1234" s="770"/>
      <c r="AL1234" s="770"/>
      <c r="AM1234" s="876"/>
      <c r="AN1234" s="770"/>
      <c r="AO1234" s="770"/>
      <c r="AP1234" s="876"/>
      <c r="AQ1234" s="770"/>
      <c r="AR1234" s="770"/>
      <c r="AS1234" s="770"/>
      <c r="AT1234" s="770"/>
      <c r="AU1234" s="770"/>
      <c r="AV1234" s="770"/>
      <c r="AW1234" s="770"/>
      <c r="AX1234" s="770"/>
      <c r="AY1234" s="901"/>
    </row>
    <row r="1235" spans="1:51" ht="38.25">
      <c r="A1235" s="749">
        <v>433</v>
      </c>
      <c r="B1235" s="510" t="s">
        <v>1649</v>
      </c>
      <c r="C1235" s="755" t="s">
        <v>4804</v>
      </c>
      <c r="D1235" s="770" t="s">
        <v>1648</v>
      </c>
      <c r="E1235" s="779">
        <v>39321</v>
      </c>
      <c r="F1235" s="770" t="s">
        <v>1646</v>
      </c>
      <c r="G1235" s="770" t="s">
        <v>4456</v>
      </c>
      <c r="H1235" s="770" t="s">
        <v>1676</v>
      </c>
      <c r="I1235" s="803" t="s">
        <v>5821</v>
      </c>
      <c r="J1235" s="810"/>
      <c r="K1235" s="810"/>
      <c r="L1235" s="779"/>
      <c r="M1235" s="788" t="s">
        <v>12198</v>
      </c>
      <c r="N1235" s="770"/>
      <c r="O1235" s="822"/>
      <c r="P1235" s="824"/>
      <c r="Q1235" s="824"/>
      <c r="R1235" s="770"/>
      <c r="S1235" s="784"/>
      <c r="T1235" s="838"/>
      <c r="U1235" s="838"/>
      <c r="V1235" s="842"/>
      <c r="W1235" s="770"/>
      <c r="X1235" s="849"/>
      <c r="Y1235" s="770"/>
      <c r="Z1235" s="842"/>
      <c r="AA1235" s="842"/>
      <c r="AB1235" s="842"/>
      <c r="AC1235" s="822"/>
      <c r="AD1235" s="822"/>
      <c r="AE1235" s="864"/>
      <c r="AF1235" s="849"/>
      <c r="AG1235" s="872"/>
      <c r="AH1235" s="770"/>
      <c r="AI1235" s="770"/>
      <c r="AJ1235" s="876"/>
      <c r="AK1235" s="770"/>
      <c r="AL1235" s="770"/>
      <c r="AM1235" s="876"/>
      <c r="AN1235" s="770"/>
      <c r="AO1235" s="770"/>
      <c r="AP1235" s="876"/>
      <c r="AQ1235" s="770"/>
      <c r="AR1235" s="770"/>
      <c r="AS1235" s="770"/>
      <c r="AT1235" s="770"/>
      <c r="AU1235" s="770"/>
      <c r="AV1235" s="770"/>
      <c r="AW1235" s="770"/>
      <c r="AX1235" s="770"/>
      <c r="AY1235" s="901"/>
    </row>
    <row r="1236" spans="1:51" ht="38.25">
      <c r="A1236" s="750">
        <v>434</v>
      </c>
      <c r="B1236" s="510" t="s">
        <v>1650</v>
      </c>
      <c r="C1236" s="755" t="s">
        <v>4804</v>
      </c>
      <c r="D1236" s="770" t="s">
        <v>1651</v>
      </c>
      <c r="E1236" s="779">
        <v>39321</v>
      </c>
      <c r="F1236" s="770" t="s">
        <v>1646</v>
      </c>
      <c r="G1236" s="770" t="s">
        <v>4456</v>
      </c>
      <c r="H1236" s="770" t="s">
        <v>1676</v>
      </c>
      <c r="I1236" s="803" t="s">
        <v>5821</v>
      </c>
      <c r="J1236" s="810"/>
      <c r="K1236" s="810"/>
      <c r="L1236" s="779"/>
      <c r="M1236" s="788" t="s">
        <v>12198</v>
      </c>
      <c r="N1236" s="770"/>
      <c r="O1236" s="822"/>
      <c r="P1236" s="824"/>
      <c r="Q1236" s="824"/>
      <c r="R1236" s="770"/>
      <c r="S1236" s="784"/>
      <c r="T1236" s="838"/>
      <c r="U1236" s="838"/>
      <c r="V1236" s="842"/>
      <c r="W1236" s="770"/>
      <c r="X1236" s="849"/>
      <c r="Y1236" s="770"/>
      <c r="Z1236" s="842"/>
      <c r="AA1236" s="842"/>
      <c r="AB1236" s="842"/>
      <c r="AC1236" s="822"/>
      <c r="AD1236" s="822"/>
      <c r="AE1236" s="864"/>
      <c r="AF1236" s="849"/>
      <c r="AG1236" s="872"/>
      <c r="AH1236" s="770"/>
      <c r="AI1236" s="770"/>
      <c r="AJ1236" s="876"/>
      <c r="AK1236" s="770"/>
      <c r="AL1236" s="770"/>
      <c r="AM1236" s="876"/>
      <c r="AN1236" s="770"/>
      <c r="AO1236" s="770"/>
      <c r="AP1236" s="876"/>
      <c r="AQ1236" s="770"/>
      <c r="AR1236" s="770"/>
      <c r="AS1236" s="770"/>
      <c r="AT1236" s="770"/>
      <c r="AU1236" s="770"/>
      <c r="AV1236" s="770"/>
      <c r="AW1236" s="770"/>
      <c r="AX1236" s="770"/>
      <c r="AY1236" s="901"/>
    </row>
    <row r="1237" spans="1:51" ht="38.25">
      <c r="A1237" s="749">
        <v>435</v>
      </c>
      <c r="B1237" s="510" t="s">
        <v>1652</v>
      </c>
      <c r="C1237" s="755" t="s">
        <v>4804</v>
      </c>
      <c r="D1237" s="770" t="s">
        <v>1651</v>
      </c>
      <c r="E1237" s="779">
        <v>39321</v>
      </c>
      <c r="F1237" s="770" t="s">
        <v>1646</v>
      </c>
      <c r="G1237" s="770" t="s">
        <v>4456</v>
      </c>
      <c r="H1237" s="770" t="s">
        <v>1676</v>
      </c>
      <c r="I1237" s="803" t="s">
        <v>5821</v>
      </c>
      <c r="J1237" s="810"/>
      <c r="K1237" s="810"/>
      <c r="L1237" s="779"/>
      <c r="M1237" s="788" t="s">
        <v>12198</v>
      </c>
      <c r="N1237" s="770"/>
      <c r="O1237" s="822"/>
      <c r="P1237" s="824"/>
      <c r="Q1237" s="824"/>
      <c r="R1237" s="770"/>
      <c r="S1237" s="784"/>
      <c r="T1237" s="838"/>
      <c r="U1237" s="838"/>
      <c r="V1237" s="842"/>
      <c r="W1237" s="770"/>
      <c r="X1237" s="849"/>
      <c r="Y1237" s="770"/>
      <c r="Z1237" s="842"/>
      <c r="AA1237" s="842"/>
      <c r="AB1237" s="842"/>
      <c r="AC1237" s="822"/>
      <c r="AD1237" s="822"/>
      <c r="AE1237" s="864"/>
      <c r="AF1237" s="849"/>
      <c r="AG1237" s="872"/>
      <c r="AH1237" s="770"/>
      <c r="AI1237" s="770"/>
      <c r="AJ1237" s="876"/>
      <c r="AK1237" s="770"/>
      <c r="AL1237" s="770"/>
      <c r="AM1237" s="876"/>
      <c r="AN1237" s="770"/>
      <c r="AO1237" s="770"/>
      <c r="AP1237" s="876"/>
      <c r="AQ1237" s="770"/>
      <c r="AR1237" s="770"/>
      <c r="AS1237" s="770"/>
      <c r="AT1237" s="770"/>
      <c r="AU1237" s="770"/>
      <c r="AV1237" s="770"/>
      <c r="AW1237" s="770"/>
      <c r="AX1237" s="770"/>
      <c r="AY1237" s="901"/>
    </row>
    <row r="1238" spans="1:51" ht="38.25">
      <c r="A1238" s="750">
        <v>436</v>
      </c>
      <c r="B1238" s="510" t="s">
        <v>1672</v>
      </c>
      <c r="C1238" s="755" t="s">
        <v>4804</v>
      </c>
      <c r="D1238" s="770" t="s">
        <v>4439</v>
      </c>
      <c r="E1238" s="779">
        <v>39956.718055555553</v>
      </c>
      <c r="F1238" s="770" t="s">
        <v>1628</v>
      </c>
      <c r="G1238" s="770" t="s">
        <v>2002</v>
      </c>
      <c r="H1238" s="770" t="s">
        <v>4441</v>
      </c>
      <c r="I1238" s="803" t="s">
        <v>5821</v>
      </c>
      <c r="J1238" s="810"/>
      <c r="K1238" s="810"/>
      <c r="L1238" s="779"/>
      <c r="M1238" s="788" t="s">
        <v>12198</v>
      </c>
      <c r="N1238" s="770"/>
      <c r="O1238" s="822"/>
      <c r="P1238" s="824"/>
      <c r="Q1238" s="824"/>
      <c r="R1238" s="770"/>
      <c r="S1238" s="784"/>
      <c r="T1238" s="838"/>
      <c r="U1238" s="838"/>
      <c r="V1238" s="842"/>
      <c r="W1238" s="770"/>
      <c r="X1238" s="849"/>
      <c r="Y1238" s="770"/>
      <c r="Z1238" s="842"/>
      <c r="AA1238" s="842"/>
      <c r="AB1238" s="842"/>
      <c r="AC1238" s="864"/>
      <c r="AD1238" s="822"/>
      <c r="AE1238" s="864"/>
      <c r="AF1238" s="849"/>
      <c r="AG1238" s="872"/>
      <c r="AH1238" s="770"/>
      <c r="AI1238" s="770"/>
      <c r="AJ1238" s="876"/>
      <c r="AK1238" s="770"/>
      <c r="AL1238" s="770"/>
      <c r="AM1238" s="876"/>
      <c r="AN1238" s="770"/>
      <c r="AO1238" s="770"/>
      <c r="AP1238" s="876"/>
      <c r="AQ1238" s="770"/>
      <c r="AR1238" s="770"/>
      <c r="AS1238" s="770"/>
      <c r="AT1238" s="770"/>
      <c r="AU1238" s="770"/>
      <c r="AV1238" s="770"/>
      <c r="AW1238" s="770"/>
      <c r="AX1238" s="770"/>
      <c r="AY1238" s="901"/>
    </row>
    <row r="1239" spans="1:51" ht="38.25">
      <c r="A1239" s="749">
        <v>437</v>
      </c>
      <c r="B1239" s="510" t="s">
        <v>1656</v>
      </c>
      <c r="C1239" s="755" t="s">
        <v>4804</v>
      </c>
      <c r="D1239" s="770" t="s">
        <v>1655</v>
      </c>
      <c r="E1239" s="779">
        <v>40954</v>
      </c>
      <c r="F1239" s="770" t="s">
        <v>907</v>
      </c>
      <c r="G1239" s="770" t="s">
        <v>4456</v>
      </c>
      <c r="H1239" s="770" t="s">
        <v>4441</v>
      </c>
      <c r="I1239" s="803" t="s">
        <v>5821</v>
      </c>
      <c r="J1239" s="810"/>
      <c r="K1239" s="810"/>
      <c r="L1239" s="779"/>
      <c r="M1239" s="788" t="s">
        <v>12198</v>
      </c>
      <c r="N1239" s="770"/>
      <c r="O1239" s="822"/>
      <c r="P1239" s="824"/>
      <c r="Q1239" s="824"/>
      <c r="R1239" s="770"/>
      <c r="S1239" s="784"/>
      <c r="T1239" s="838"/>
      <c r="U1239" s="838"/>
      <c r="V1239" s="842"/>
      <c r="W1239" s="770"/>
      <c r="X1239" s="849"/>
      <c r="Y1239" s="770"/>
      <c r="Z1239" s="842"/>
      <c r="AA1239" s="842"/>
      <c r="AB1239" s="842"/>
      <c r="AC1239" s="822"/>
      <c r="AD1239" s="822"/>
      <c r="AE1239" s="864"/>
      <c r="AF1239" s="849"/>
      <c r="AG1239" s="872"/>
      <c r="AH1239" s="770"/>
      <c r="AI1239" s="770"/>
      <c r="AJ1239" s="876"/>
      <c r="AK1239" s="770"/>
      <c r="AL1239" s="770"/>
      <c r="AM1239" s="876"/>
      <c r="AN1239" s="770"/>
      <c r="AO1239" s="770"/>
      <c r="AP1239" s="876"/>
      <c r="AQ1239" s="770"/>
      <c r="AR1239" s="770"/>
      <c r="AS1239" s="770"/>
      <c r="AT1239" s="770"/>
      <c r="AU1239" s="770"/>
      <c r="AV1239" s="770"/>
      <c r="AW1239" s="770"/>
      <c r="AX1239" s="770"/>
      <c r="AY1239" s="901"/>
    </row>
    <row r="1240" spans="1:51" ht="38.25">
      <c r="A1240" s="750">
        <v>438</v>
      </c>
      <c r="B1240" s="510" t="s">
        <v>1654</v>
      </c>
      <c r="C1240" s="755" t="s">
        <v>4804</v>
      </c>
      <c r="D1240" s="770" t="s">
        <v>1655</v>
      </c>
      <c r="E1240" s="779">
        <v>40954</v>
      </c>
      <c r="F1240" s="770" t="s">
        <v>907</v>
      </c>
      <c r="G1240" s="770" t="s">
        <v>4456</v>
      </c>
      <c r="H1240" s="770" t="s">
        <v>4441</v>
      </c>
      <c r="I1240" s="803" t="s">
        <v>5821</v>
      </c>
      <c r="J1240" s="810"/>
      <c r="K1240" s="810"/>
      <c r="L1240" s="779"/>
      <c r="M1240" s="788" t="s">
        <v>12198</v>
      </c>
      <c r="N1240" s="770"/>
      <c r="O1240" s="822"/>
      <c r="P1240" s="824"/>
      <c r="Q1240" s="824"/>
      <c r="R1240" s="770"/>
      <c r="S1240" s="784"/>
      <c r="T1240" s="838"/>
      <c r="U1240" s="838"/>
      <c r="V1240" s="842"/>
      <c r="W1240" s="770"/>
      <c r="X1240" s="849"/>
      <c r="Y1240" s="770"/>
      <c r="Z1240" s="842"/>
      <c r="AA1240" s="842"/>
      <c r="AB1240" s="842"/>
      <c r="AC1240" s="822"/>
      <c r="AD1240" s="822"/>
      <c r="AE1240" s="864"/>
      <c r="AF1240" s="849"/>
      <c r="AG1240" s="872"/>
      <c r="AH1240" s="770"/>
      <c r="AI1240" s="770"/>
      <c r="AJ1240" s="876"/>
      <c r="AK1240" s="770"/>
      <c r="AL1240" s="770"/>
      <c r="AM1240" s="876"/>
      <c r="AN1240" s="770"/>
      <c r="AO1240" s="770"/>
      <c r="AP1240" s="876"/>
      <c r="AQ1240" s="770"/>
      <c r="AR1240" s="770"/>
      <c r="AS1240" s="770"/>
      <c r="AT1240" s="770"/>
      <c r="AU1240" s="770"/>
      <c r="AV1240" s="770"/>
      <c r="AW1240" s="770"/>
      <c r="AX1240" s="770"/>
      <c r="AY1240" s="901"/>
    </row>
    <row r="1241" spans="1:51" ht="38.25">
      <c r="A1241" s="749">
        <v>439</v>
      </c>
      <c r="B1241" s="511" t="s">
        <v>1659</v>
      </c>
      <c r="C1241" s="755" t="s">
        <v>4804</v>
      </c>
      <c r="D1241" s="767" t="s">
        <v>1660</v>
      </c>
      <c r="E1241" s="776">
        <v>41047</v>
      </c>
      <c r="F1241" s="767" t="s">
        <v>907</v>
      </c>
      <c r="G1241" s="767" t="s">
        <v>4456</v>
      </c>
      <c r="H1241" s="773" t="s">
        <v>1681</v>
      </c>
      <c r="I1241" s="803" t="s">
        <v>5821</v>
      </c>
      <c r="J1241" s="808"/>
      <c r="K1241" s="808"/>
      <c r="L1241" s="776"/>
      <c r="M1241" s="788" t="s">
        <v>12198</v>
      </c>
      <c r="N1241" s="767"/>
      <c r="O1241" s="767"/>
      <c r="P1241" s="824"/>
      <c r="Q1241" s="824"/>
      <c r="R1241" s="770"/>
      <c r="S1241" s="784"/>
      <c r="T1241" s="838"/>
      <c r="U1241" s="838"/>
      <c r="V1241" s="842"/>
      <c r="W1241" s="767"/>
      <c r="X1241" s="848"/>
      <c r="Y1241" s="767"/>
      <c r="Z1241" s="854"/>
      <c r="AA1241" s="842"/>
      <c r="AB1241" s="854"/>
      <c r="AC1241" s="767"/>
      <c r="AD1241" s="822"/>
      <c r="AE1241" s="864"/>
      <c r="AF1241" s="848"/>
      <c r="AG1241" s="872"/>
      <c r="AH1241" s="767"/>
      <c r="AI1241" s="773"/>
      <c r="AJ1241" s="854"/>
      <c r="AK1241" s="773"/>
      <c r="AL1241" s="767"/>
      <c r="AM1241" s="854"/>
      <c r="AN1241" s="767"/>
      <c r="AO1241" s="883"/>
      <c r="AP1241" s="767"/>
      <c r="AQ1241" s="767"/>
      <c r="AR1241" s="767"/>
      <c r="AS1241" s="767"/>
      <c r="AT1241" s="767"/>
      <c r="AU1241" s="767"/>
      <c r="AV1241" s="767"/>
      <c r="AW1241" s="767"/>
      <c r="AX1241" s="767"/>
      <c r="AY1241" s="901"/>
    </row>
    <row r="1242" spans="1:51" ht="38.25">
      <c r="A1242" s="750">
        <v>440</v>
      </c>
      <c r="B1242" s="511" t="s">
        <v>1661</v>
      </c>
      <c r="C1242" s="755" t="s">
        <v>4804</v>
      </c>
      <c r="D1242" s="767" t="s">
        <v>1660</v>
      </c>
      <c r="E1242" s="776">
        <v>41047</v>
      </c>
      <c r="F1242" s="767" t="s">
        <v>907</v>
      </c>
      <c r="G1242" s="767" t="s">
        <v>4456</v>
      </c>
      <c r="H1242" s="773" t="s">
        <v>1681</v>
      </c>
      <c r="I1242" s="803" t="s">
        <v>5821</v>
      </c>
      <c r="J1242" s="808"/>
      <c r="K1242" s="808"/>
      <c r="L1242" s="776"/>
      <c r="M1242" s="788" t="s">
        <v>12198</v>
      </c>
      <c r="N1242" s="767"/>
      <c r="O1242" s="767"/>
      <c r="P1242" s="824"/>
      <c r="Q1242" s="824"/>
      <c r="R1242" s="770"/>
      <c r="S1242" s="784"/>
      <c r="T1242" s="838"/>
      <c r="U1242" s="838"/>
      <c r="V1242" s="842"/>
      <c r="W1242" s="767"/>
      <c r="X1242" s="848"/>
      <c r="Y1242" s="767"/>
      <c r="Z1242" s="854"/>
      <c r="AA1242" s="842"/>
      <c r="AB1242" s="854"/>
      <c r="AC1242" s="767"/>
      <c r="AD1242" s="822"/>
      <c r="AE1242" s="864"/>
      <c r="AF1242" s="848"/>
      <c r="AG1242" s="872"/>
      <c r="AH1242" s="767"/>
      <c r="AI1242" s="773"/>
      <c r="AJ1242" s="854"/>
      <c r="AK1242" s="773"/>
      <c r="AL1242" s="767"/>
      <c r="AM1242" s="854"/>
      <c r="AN1242" s="767"/>
      <c r="AO1242" s="883"/>
      <c r="AP1242" s="767"/>
      <c r="AQ1242" s="767"/>
      <c r="AR1242" s="767"/>
      <c r="AS1242" s="767"/>
      <c r="AT1242" s="767"/>
      <c r="AU1242" s="767"/>
      <c r="AV1242" s="767"/>
      <c r="AW1242" s="767"/>
      <c r="AX1242" s="767"/>
      <c r="AY1242" s="901"/>
    </row>
    <row r="1243" spans="1:51" ht="38.25">
      <c r="A1243" s="749">
        <v>441</v>
      </c>
      <c r="B1243" s="511" t="s">
        <v>1664</v>
      </c>
      <c r="C1243" s="755" t="s">
        <v>4804</v>
      </c>
      <c r="D1243" s="767" t="s">
        <v>1665</v>
      </c>
      <c r="E1243" s="776">
        <v>41078</v>
      </c>
      <c r="F1243" s="767" t="s">
        <v>907</v>
      </c>
      <c r="G1243" s="767" t="s">
        <v>4456</v>
      </c>
      <c r="H1243" s="773" t="s">
        <v>1681</v>
      </c>
      <c r="I1243" s="803" t="s">
        <v>5821</v>
      </c>
      <c r="J1243" s="808"/>
      <c r="K1243" s="808"/>
      <c r="L1243" s="776"/>
      <c r="M1243" s="788" t="s">
        <v>12198</v>
      </c>
      <c r="N1243" s="767"/>
      <c r="O1243" s="767"/>
      <c r="P1243" s="824"/>
      <c r="Q1243" s="824"/>
      <c r="R1243" s="770"/>
      <c r="S1243" s="784"/>
      <c r="T1243" s="838"/>
      <c r="U1243" s="838"/>
      <c r="V1243" s="842"/>
      <c r="W1243" s="767"/>
      <c r="X1243" s="848"/>
      <c r="Y1243" s="767"/>
      <c r="Z1243" s="854"/>
      <c r="AA1243" s="842"/>
      <c r="AB1243" s="854"/>
      <c r="AC1243" s="767"/>
      <c r="AD1243" s="822"/>
      <c r="AE1243" s="864"/>
      <c r="AF1243" s="848"/>
      <c r="AG1243" s="872"/>
      <c r="AH1243" s="767"/>
      <c r="AI1243" s="773"/>
      <c r="AJ1243" s="854"/>
      <c r="AK1243" s="773"/>
      <c r="AL1243" s="767"/>
      <c r="AM1243" s="854"/>
      <c r="AN1243" s="767"/>
      <c r="AO1243" s="883"/>
      <c r="AP1243" s="767"/>
      <c r="AQ1243" s="767"/>
      <c r="AR1243" s="767"/>
      <c r="AS1243" s="767"/>
      <c r="AT1243" s="767"/>
      <c r="AU1243" s="767"/>
      <c r="AV1243" s="767"/>
      <c r="AW1243" s="767"/>
      <c r="AX1243" s="767"/>
      <c r="AY1243" s="901"/>
    </row>
    <row r="1244" spans="1:51" ht="38.25">
      <c r="A1244" s="750">
        <v>442</v>
      </c>
      <c r="B1244" s="510" t="s">
        <v>1662</v>
      </c>
      <c r="C1244" s="755" t="s">
        <v>4804</v>
      </c>
      <c r="D1244" s="770" t="s">
        <v>1663</v>
      </c>
      <c r="E1244" s="779">
        <v>41055</v>
      </c>
      <c r="F1244" s="770" t="s">
        <v>907</v>
      </c>
      <c r="G1244" s="770" t="s">
        <v>4456</v>
      </c>
      <c r="H1244" s="770" t="s">
        <v>4441</v>
      </c>
      <c r="I1244" s="803" t="s">
        <v>5821</v>
      </c>
      <c r="J1244" s="810"/>
      <c r="K1244" s="810"/>
      <c r="L1244" s="779"/>
      <c r="M1244" s="788" t="s">
        <v>12198</v>
      </c>
      <c r="N1244" s="770"/>
      <c r="O1244" s="822"/>
      <c r="P1244" s="824"/>
      <c r="Q1244" s="824"/>
      <c r="R1244" s="770"/>
      <c r="S1244" s="784"/>
      <c r="T1244" s="838"/>
      <c r="U1244" s="838"/>
      <c r="V1244" s="842"/>
      <c r="W1244" s="770"/>
      <c r="X1244" s="849"/>
      <c r="Y1244" s="770"/>
      <c r="Z1244" s="842"/>
      <c r="AA1244" s="842"/>
      <c r="AB1244" s="842"/>
      <c r="AC1244" s="822"/>
      <c r="AD1244" s="822"/>
      <c r="AE1244" s="864"/>
      <c r="AF1244" s="849"/>
      <c r="AG1244" s="872"/>
      <c r="AH1244" s="770"/>
      <c r="AI1244" s="770"/>
      <c r="AJ1244" s="876"/>
      <c r="AK1244" s="770"/>
      <c r="AL1244" s="770"/>
      <c r="AM1244" s="876"/>
      <c r="AN1244" s="770"/>
      <c r="AO1244" s="770"/>
      <c r="AP1244" s="770"/>
      <c r="AQ1244" s="770"/>
      <c r="AR1244" s="770"/>
      <c r="AS1244" s="770"/>
      <c r="AT1244" s="770"/>
      <c r="AU1244" s="770"/>
      <c r="AV1244" s="770"/>
      <c r="AW1244" s="770"/>
      <c r="AX1244" s="770"/>
      <c r="AY1244" s="901"/>
    </row>
    <row r="1245" spans="1:51" ht="38.25">
      <c r="A1245" s="749">
        <v>443</v>
      </c>
      <c r="B1245" s="510" t="s">
        <v>1657</v>
      </c>
      <c r="C1245" s="755" t="s">
        <v>4804</v>
      </c>
      <c r="D1245" s="770" t="s">
        <v>1658</v>
      </c>
      <c r="E1245" s="779">
        <v>41041</v>
      </c>
      <c r="F1245" s="770" t="s">
        <v>907</v>
      </c>
      <c r="G1245" s="770" t="s">
        <v>4456</v>
      </c>
      <c r="H1245" s="770" t="s">
        <v>4441</v>
      </c>
      <c r="I1245" s="803" t="s">
        <v>5821</v>
      </c>
      <c r="J1245" s="810"/>
      <c r="K1245" s="810"/>
      <c r="L1245" s="779"/>
      <c r="M1245" s="788" t="s">
        <v>12198</v>
      </c>
      <c r="N1245" s="770"/>
      <c r="O1245" s="822"/>
      <c r="P1245" s="824"/>
      <c r="Q1245" s="824"/>
      <c r="R1245" s="770"/>
      <c r="S1245" s="784"/>
      <c r="T1245" s="838"/>
      <c r="U1245" s="838"/>
      <c r="V1245" s="842"/>
      <c r="W1245" s="770"/>
      <c r="X1245" s="849"/>
      <c r="Y1245" s="770"/>
      <c r="Z1245" s="842"/>
      <c r="AA1245" s="842"/>
      <c r="AB1245" s="842"/>
      <c r="AC1245" s="822"/>
      <c r="AD1245" s="822"/>
      <c r="AE1245" s="864"/>
      <c r="AF1245" s="849"/>
      <c r="AG1245" s="872"/>
      <c r="AH1245" s="770"/>
      <c r="AI1245" s="770"/>
      <c r="AJ1245" s="876"/>
      <c r="AK1245" s="770"/>
      <c r="AL1245" s="770"/>
      <c r="AM1245" s="876"/>
      <c r="AN1245" s="770"/>
      <c r="AO1245" s="770"/>
      <c r="AP1245" s="876"/>
      <c r="AQ1245" s="770"/>
      <c r="AR1245" s="770"/>
      <c r="AS1245" s="770"/>
      <c r="AT1245" s="770"/>
      <c r="AU1245" s="770"/>
      <c r="AV1245" s="770"/>
      <c r="AW1245" s="770"/>
      <c r="AX1245" s="770"/>
      <c r="AY1245" s="901"/>
    </row>
    <row r="1246" spans="1:51" ht="38.25">
      <c r="A1246" s="750">
        <v>458</v>
      </c>
      <c r="B1246" s="510" t="s">
        <v>1641</v>
      </c>
      <c r="C1246" s="755" t="s">
        <v>4804</v>
      </c>
      <c r="D1246" s="770" t="s">
        <v>4440</v>
      </c>
      <c r="E1246" s="779">
        <v>41143</v>
      </c>
      <c r="F1246" s="770" t="s">
        <v>81</v>
      </c>
      <c r="G1246" s="770" t="s">
        <v>1829</v>
      </c>
      <c r="H1246" s="773" t="s">
        <v>1681</v>
      </c>
      <c r="I1246" s="803" t="s">
        <v>5821</v>
      </c>
      <c r="J1246" s="810"/>
      <c r="K1246" s="810"/>
      <c r="L1246" s="779"/>
      <c r="M1246" s="788" t="s">
        <v>12198</v>
      </c>
      <c r="N1246" s="770"/>
      <c r="O1246" s="822"/>
      <c r="P1246" s="824"/>
      <c r="Q1246" s="824"/>
      <c r="R1246" s="770"/>
      <c r="S1246" s="784"/>
      <c r="T1246" s="838"/>
      <c r="U1246" s="838"/>
      <c r="V1246" s="842"/>
      <c r="W1246" s="770"/>
      <c r="X1246" s="849"/>
      <c r="Y1246" s="770"/>
      <c r="Z1246" s="842"/>
      <c r="AA1246" s="842"/>
      <c r="AB1246" s="842"/>
      <c r="AC1246" s="864"/>
      <c r="AD1246" s="822"/>
      <c r="AE1246" s="864"/>
      <c r="AF1246" s="849"/>
      <c r="AG1246" s="872"/>
      <c r="AH1246" s="770"/>
      <c r="AI1246" s="773"/>
      <c r="AJ1246" s="876"/>
      <c r="AK1246" s="773"/>
      <c r="AL1246" s="770"/>
      <c r="AM1246" s="876"/>
      <c r="AN1246" s="770"/>
      <c r="AO1246" s="770"/>
      <c r="AP1246" s="770"/>
      <c r="AQ1246" s="770"/>
      <c r="AR1246" s="770"/>
      <c r="AS1246" s="770"/>
      <c r="AT1246" s="770"/>
      <c r="AU1246" s="770"/>
      <c r="AV1246" s="770"/>
      <c r="AW1246" s="770"/>
      <c r="AX1246" s="770"/>
      <c r="AY1246" s="901"/>
    </row>
    <row r="1247" spans="1:51" ht="38.25">
      <c r="A1247" s="749">
        <v>459</v>
      </c>
      <c r="B1247" s="510" t="s">
        <v>1639</v>
      </c>
      <c r="C1247" s="755" t="s">
        <v>4804</v>
      </c>
      <c r="D1247" s="770" t="s">
        <v>4440</v>
      </c>
      <c r="E1247" s="779">
        <v>41143</v>
      </c>
      <c r="F1247" s="770" t="s">
        <v>81</v>
      </c>
      <c r="G1247" s="770" t="s">
        <v>1829</v>
      </c>
      <c r="H1247" s="773" t="s">
        <v>1681</v>
      </c>
      <c r="I1247" s="803" t="s">
        <v>5821</v>
      </c>
      <c r="J1247" s="810"/>
      <c r="K1247" s="810"/>
      <c r="L1247" s="779"/>
      <c r="M1247" s="788" t="s">
        <v>12198</v>
      </c>
      <c r="N1247" s="770"/>
      <c r="O1247" s="822"/>
      <c r="P1247" s="824"/>
      <c r="Q1247" s="824">
        <v>466</v>
      </c>
      <c r="R1247" s="770">
        <v>494</v>
      </c>
      <c r="S1247" s="835">
        <f>Q1247+R1247</f>
        <v>960</v>
      </c>
      <c r="T1247" s="838"/>
      <c r="U1247" s="838"/>
      <c r="V1247" s="842"/>
      <c r="W1247" s="770"/>
      <c r="X1247" s="849"/>
      <c r="Y1247" s="770"/>
      <c r="Z1247" s="842"/>
      <c r="AA1247" s="842"/>
      <c r="AB1247" s="842"/>
      <c r="AC1247" s="864"/>
      <c r="AD1247" s="822"/>
      <c r="AE1247" s="864"/>
      <c r="AF1247" s="849"/>
      <c r="AG1247" s="872"/>
      <c r="AH1247" s="770"/>
      <c r="AI1247" s="773"/>
      <c r="AJ1247" s="876"/>
      <c r="AK1247" s="773"/>
      <c r="AL1247" s="770"/>
      <c r="AM1247" s="876"/>
      <c r="AN1247" s="770"/>
      <c r="AO1247" s="770"/>
      <c r="AP1247" s="770"/>
      <c r="AQ1247" s="770"/>
      <c r="AR1247" s="770"/>
      <c r="AS1247" s="770"/>
      <c r="AT1247" s="770"/>
      <c r="AU1247" s="770"/>
      <c r="AV1247" s="770"/>
      <c r="AW1247" s="770"/>
      <c r="AX1247" s="770"/>
      <c r="AY1247" s="901"/>
    </row>
    <row r="1248" spans="1:51" ht="38.25">
      <c r="A1248" s="750">
        <v>460</v>
      </c>
      <c r="B1248" s="510" t="s">
        <v>1634</v>
      </c>
      <c r="C1248" s="755" t="s">
        <v>4804</v>
      </c>
      <c r="D1248" s="770" t="s">
        <v>1635</v>
      </c>
      <c r="E1248" s="779">
        <v>41006</v>
      </c>
      <c r="F1248" s="770" t="s">
        <v>729</v>
      </c>
      <c r="G1248" s="770" t="s">
        <v>1829</v>
      </c>
      <c r="H1248" s="770" t="s">
        <v>1714</v>
      </c>
      <c r="I1248" s="803" t="s">
        <v>5821</v>
      </c>
      <c r="J1248" s="810"/>
      <c r="K1248" s="810"/>
      <c r="L1248" s="779"/>
      <c r="M1248" s="788" t="s">
        <v>12198</v>
      </c>
      <c r="N1248" s="770"/>
      <c r="O1248" s="822"/>
      <c r="P1248" s="824"/>
      <c r="Q1248" s="824"/>
      <c r="R1248" s="770"/>
      <c r="S1248" s="784"/>
      <c r="T1248" s="838"/>
      <c r="U1248" s="838"/>
      <c r="V1248" s="842"/>
      <c r="W1248" s="770"/>
      <c r="X1248" s="849"/>
      <c r="Y1248" s="770"/>
      <c r="Z1248" s="842"/>
      <c r="AA1248" s="842"/>
      <c r="AB1248" s="842"/>
      <c r="AC1248" s="864"/>
      <c r="AD1248" s="822"/>
      <c r="AE1248" s="864"/>
      <c r="AF1248" s="849"/>
      <c r="AG1248" s="872"/>
      <c r="AH1248" s="770"/>
      <c r="AI1248" s="770"/>
      <c r="AJ1248" s="876"/>
      <c r="AK1248" s="770"/>
      <c r="AL1248" s="770"/>
      <c r="AM1248" s="876"/>
      <c r="AN1248" s="770"/>
      <c r="AO1248" s="886"/>
      <c r="AP1248" s="770"/>
      <c r="AQ1248" s="770"/>
      <c r="AR1248" s="770"/>
      <c r="AS1248" s="770"/>
      <c r="AT1248" s="770"/>
      <c r="AU1248" s="770"/>
      <c r="AV1248" s="770"/>
      <c r="AW1248" s="770"/>
      <c r="AX1248" s="770"/>
      <c r="AY1248" s="901"/>
    </row>
    <row r="1249" spans="1:54" ht="38.25">
      <c r="A1249" s="749">
        <v>461</v>
      </c>
      <c r="B1249" s="229" t="s">
        <v>4253</v>
      </c>
      <c r="C1249" s="755" t="s">
        <v>4804</v>
      </c>
      <c r="D1249" s="773" t="s">
        <v>4517</v>
      </c>
      <c r="E1249" s="784">
        <v>40917</v>
      </c>
      <c r="F1249" s="770" t="s">
        <v>546</v>
      </c>
      <c r="G1249" s="770" t="s">
        <v>4457</v>
      </c>
      <c r="H1249" s="805" t="s">
        <v>1676</v>
      </c>
      <c r="I1249" s="803" t="s">
        <v>5821</v>
      </c>
      <c r="J1249" s="810"/>
      <c r="K1249" s="810"/>
      <c r="L1249" s="779"/>
      <c r="M1249" s="788" t="s">
        <v>12198</v>
      </c>
      <c r="N1249" s="770"/>
      <c r="O1249" s="822"/>
      <c r="P1249" s="827"/>
      <c r="Q1249" s="824"/>
      <c r="R1249" s="770"/>
      <c r="S1249" s="784"/>
      <c r="T1249" s="838"/>
      <c r="U1249" s="838"/>
      <c r="V1249" s="842"/>
      <c r="W1249" s="770"/>
      <c r="X1249" s="849"/>
      <c r="Y1249" s="770"/>
      <c r="Z1249" s="842"/>
      <c r="AA1249" s="842"/>
      <c r="AB1249" s="842"/>
      <c r="AC1249" s="864"/>
      <c r="AD1249" s="822"/>
      <c r="AE1249" s="864"/>
      <c r="AF1249" s="849"/>
      <c r="AG1249" s="872"/>
      <c r="AH1249" s="770"/>
      <c r="AI1249" s="770"/>
      <c r="AJ1249" s="876"/>
      <c r="AK1249" s="770"/>
      <c r="AL1249" s="770"/>
      <c r="AM1249" s="876"/>
      <c r="AN1249" s="770"/>
      <c r="AO1249" s="886"/>
      <c r="AP1249" s="770"/>
      <c r="AQ1249" s="770"/>
      <c r="AR1249" s="770"/>
      <c r="AS1249" s="770"/>
      <c r="AT1249" s="770"/>
      <c r="AU1249" s="770"/>
      <c r="AV1249" s="770"/>
      <c r="AW1249" s="770"/>
      <c r="AX1249" s="770"/>
      <c r="AY1249" s="901"/>
    </row>
    <row r="1250" spans="1:54" ht="114.75">
      <c r="A1250" s="750">
        <v>462</v>
      </c>
      <c r="B1250" s="513" t="s">
        <v>4385</v>
      </c>
      <c r="C1250" s="755" t="s">
        <v>4804</v>
      </c>
      <c r="D1250" s="769" t="s">
        <v>4386</v>
      </c>
      <c r="E1250" s="778">
        <v>40956</v>
      </c>
      <c r="F1250" s="787" t="s">
        <v>4799</v>
      </c>
      <c r="G1250" s="796" t="s">
        <v>4457</v>
      </c>
      <c r="H1250" s="647" t="s">
        <v>4387</v>
      </c>
      <c r="I1250" s="803" t="s">
        <v>5821</v>
      </c>
      <c r="M1250" s="788" t="s">
        <v>12198</v>
      </c>
    </row>
    <row r="1251" spans="1:54" ht="38.25">
      <c r="A1251" s="749">
        <v>463</v>
      </c>
      <c r="B1251" s="513" t="s">
        <v>1631</v>
      </c>
      <c r="C1251" s="755" t="s">
        <v>4804</v>
      </c>
      <c r="D1251" s="647" t="s">
        <v>1632</v>
      </c>
      <c r="E1251" s="747">
        <v>40776</v>
      </c>
      <c r="F1251" s="647" t="s">
        <v>4801</v>
      </c>
      <c r="G1251" s="647" t="s">
        <v>4800</v>
      </c>
      <c r="H1251" s="647" t="s">
        <v>4797</v>
      </c>
      <c r="I1251" s="803" t="s">
        <v>5821</v>
      </c>
      <c r="M1251" s="788" t="s">
        <v>12198</v>
      </c>
    </row>
    <row r="1252" spans="1:54" ht="38.25">
      <c r="A1252" s="750">
        <v>464</v>
      </c>
      <c r="B1252" s="513" t="s">
        <v>1633</v>
      </c>
      <c r="C1252" s="755" t="s">
        <v>4804</v>
      </c>
      <c r="D1252" s="647" t="s">
        <v>1632</v>
      </c>
      <c r="E1252" s="747">
        <v>40776</v>
      </c>
      <c r="F1252" s="647" t="s">
        <v>4801</v>
      </c>
      <c r="G1252" s="647" t="s">
        <v>4800</v>
      </c>
      <c r="H1252" s="647" t="s">
        <v>4797</v>
      </c>
      <c r="I1252" s="803" t="s">
        <v>5821</v>
      </c>
      <c r="M1252" s="788" t="s">
        <v>12198</v>
      </c>
    </row>
    <row r="1253" spans="1:54" ht="51">
      <c r="A1253" s="749">
        <v>465</v>
      </c>
      <c r="B1253" s="513" t="s">
        <v>4401</v>
      </c>
      <c r="C1253" s="755" t="s">
        <v>4804</v>
      </c>
      <c r="D1253" s="647" t="s">
        <v>4402</v>
      </c>
      <c r="E1253" s="747">
        <v>40651</v>
      </c>
      <c r="F1253" s="647" t="s">
        <v>729</v>
      </c>
      <c r="G1253" s="647" t="s">
        <v>4800</v>
      </c>
      <c r="H1253" s="647" t="s">
        <v>4798</v>
      </c>
      <c r="I1253" s="803" t="s">
        <v>5821</v>
      </c>
      <c r="M1253" s="788" t="s">
        <v>12198</v>
      </c>
    </row>
    <row r="1254" spans="1:54" ht="51">
      <c r="A1254" s="750">
        <v>466</v>
      </c>
      <c r="B1254" s="513" t="s">
        <v>4399</v>
      </c>
      <c r="C1254" s="755" t="s">
        <v>4804</v>
      </c>
      <c r="D1254" s="647" t="s">
        <v>4400</v>
      </c>
      <c r="E1254" s="747">
        <v>40642</v>
      </c>
      <c r="F1254" s="647" t="s">
        <v>729</v>
      </c>
      <c r="G1254" s="647" t="s">
        <v>4800</v>
      </c>
      <c r="H1254" s="647" t="s">
        <v>4798</v>
      </c>
      <c r="I1254" s="803" t="s">
        <v>5821</v>
      </c>
      <c r="M1254" s="788" t="s">
        <v>12198</v>
      </c>
    </row>
    <row r="1255" spans="1:54" ht="157.5">
      <c r="A1255" s="752">
        <v>29</v>
      </c>
      <c r="B1255" s="162" t="s">
        <v>1612</v>
      </c>
      <c r="C1255" s="759" t="s">
        <v>310</v>
      </c>
      <c r="D1255" s="759" t="s">
        <v>4804</v>
      </c>
      <c r="E1255" s="781">
        <v>43265</v>
      </c>
      <c r="F1255" s="790" t="s">
        <v>38</v>
      </c>
      <c r="G1255" s="769" t="s">
        <v>2210</v>
      </c>
      <c r="H1255" s="783">
        <v>43458</v>
      </c>
      <c r="I1255" s="783" t="s">
        <v>5822</v>
      </c>
      <c r="J1255" s="783" t="e">
        <v>#N/A</v>
      </c>
      <c r="K1255" s="781"/>
      <c r="L1255" s="817"/>
      <c r="M1255" s="788" t="s">
        <v>12198</v>
      </c>
      <c r="N1255" s="817" t="e">
        <v>#N/A</v>
      </c>
      <c r="O1255" s="759"/>
      <c r="P1255" s="759"/>
      <c r="Q1255" s="759" t="s">
        <v>4740</v>
      </c>
      <c r="R1255" s="759"/>
      <c r="S1255" s="813" t="s">
        <v>4426</v>
      </c>
      <c r="T1255" s="759" t="s">
        <v>4596</v>
      </c>
      <c r="U1255" s="759" t="s">
        <v>4689</v>
      </c>
      <c r="V1255" s="759" t="e">
        <v>#N/A</v>
      </c>
      <c r="W1255" s="769" t="s">
        <v>1815</v>
      </c>
      <c r="X1255" s="840"/>
      <c r="Y1255" s="769"/>
      <c r="Z1255" s="759"/>
      <c r="AA1255" s="759" t="e">
        <v>#N/A</v>
      </c>
      <c r="AB1255" s="759"/>
      <c r="AC1255" s="783" t="s">
        <v>4</v>
      </c>
      <c r="AD1255" s="856" t="s">
        <v>1792</v>
      </c>
      <c r="AE1255" s="759" t="s">
        <v>4662</v>
      </c>
      <c r="AF1255" s="865" t="s">
        <v>3776</v>
      </c>
      <c r="AG1255" s="865"/>
      <c r="AH1255" s="769" t="s">
        <v>3769</v>
      </c>
      <c r="AI1255" s="813" t="s">
        <v>1717</v>
      </c>
      <c r="AJ1255" s="875"/>
      <c r="AK1255" s="813" t="s">
        <v>1717</v>
      </c>
      <c r="AL1255" s="769" t="s">
        <v>1815</v>
      </c>
      <c r="AM1255" s="875"/>
      <c r="AN1255" s="769" t="s">
        <v>1624</v>
      </c>
      <c r="AO1255" s="880"/>
      <c r="AP1255" s="875"/>
      <c r="AQ1255" s="769" t="s">
        <v>3771</v>
      </c>
      <c r="AR1255" s="783" t="s">
        <v>2226</v>
      </c>
      <c r="AS1255" s="799" t="s">
        <v>1809</v>
      </c>
      <c r="AT1255" s="783">
        <v>43458</v>
      </c>
      <c r="AU1255" s="790" t="s">
        <v>3777</v>
      </c>
      <c r="AV1255" s="790" t="s">
        <v>3778</v>
      </c>
      <c r="AW1255" s="880"/>
      <c r="AX1255" s="769"/>
      <c r="AY1255" s="783" t="s">
        <v>1810</v>
      </c>
      <c r="AZ1255" s="904"/>
      <c r="BA1255" s="3"/>
      <c r="BB1255" s="907" t="s">
        <v>4637</v>
      </c>
    </row>
    <row r="1256" spans="1:54" ht="141.75">
      <c r="A1256" s="752">
        <v>30</v>
      </c>
      <c r="B1256" s="162" t="s">
        <v>1613</v>
      </c>
      <c r="C1256" s="759" t="s">
        <v>310</v>
      </c>
      <c r="D1256" s="759" t="s">
        <v>4804</v>
      </c>
      <c r="E1256" s="781">
        <v>43265</v>
      </c>
      <c r="F1256" s="790" t="s">
        <v>38</v>
      </c>
      <c r="G1256" s="769" t="s">
        <v>2210</v>
      </c>
      <c r="H1256" s="783">
        <v>43458</v>
      </c>
      <c r="I1256" s="783" t="s">
        <v>5822</v>
      </c>
      <c r="J1256" s="783" t="e">
        <v>#N/A</v>
      </c>
      <c r="K1256" s="781"/>
      <c r="L1256" s="817"/>
      <c r="M1256" s="788" t="s">
        <v>12198</v>
      </c>
      <c r="N1256" s="817" t="e">
        <v>#N/A</v>
      </c>
      <c r="O1256" s="759"/>
      <c r="P1256" s="759"/>
      <c r="Q1256" s="759" t="s">
        <v>4740</v>
      </c>
      <c r="R1256" s="759"/>
      <c r="S1256" s="813" t="s">
        <v>4426</v>
      </c>
      <c r="T1256" s="759" t="s">
        <v>4596</v>
      </c>
      <c r="U1256" s="759" t="s">
        <v>4689</v>
      </c>
      <c r="V1256" s="759" t="e">
        <v>#N/A</v>
      </c>
      <c r="W1256" s="769" t="s">
        <v>1815</v>
      </c>
      <c r="X1256" s="840"/>
      <c r="Y1256" s="769"/>
      <c r="Z1256" s="759"/>
      <c r="AA1256" s="759" t="e">
        <v>#N/A</v>
      </c>
      <c r="AB1256" s="759"/>
      <c r="AC1256" s="783" t="s">
        <v>4</v>
      </c>
      <c r="AD1256" s="856" t="s">
        <v>1792</v>
      </c>
      <c r="AE1256" s="759" t="s">
        <v>4662</v>
      </c>
      <c r="AF1256" s="865" t="s">
        <v>3770</v>
      </c>
      <c r="AG1256" s="865"/>
      <c r="AH1256" s="769" t="s">
        <v>3769</v>
      </c>
      <c r="AI1256" s="813" t="s">
        <v>1717</v>
      </c>
      <c r="AJ1256" s="875"/>
      <c r="AK1256" s="813" t="s">
        <v>1717</v>
      </c>
      <c r="AL1256" s="769" t="s">
        <v>1815</v>
      </c>
      <c r="AM1256" s="875"/>
      <c r="AN1256" s="769" t="s">
        <v>1624</v>
      </c>
      <c r="AO1256" s="880"/>
      <c r="AP1256" s="875"/>
      <c r="AQ1256" s="769" t="s">
        <v>3771</v>
      </c>
      <c r="AR1256" s="783" t="s">
        <v>2226</v>
      </c>
      <c r="AS1256" s="799" t="s">
        <v>1809</v>
      </c>
      <c r="AT1256" s="783">
        <v>43458</v>
      </c>
      <c r="AU1256" s="790" t="s">
        <v>3772</v>
      </c>
      <c r="AV1256" s="790" t="s">
        <v>3773</v>
      </c>
      <c r="AW1256" s="880"/>
      <c r="AX1256" s="769"/>
      <c r="AY1256" s="783" t="s">
        <v>1810</v>
      </c>
      <c r="AZ1256" s="904"/>
      <c r="BA1256" s="3"/>
      <c r="BB1256" s="907" t="s">
        <v>4637</v>
      </c>
    </row>
    <row r="1257" spans="1:54" ht="157.5">
      <c r="A1257" s="752">
        <v>31</v>
      </c>
      <c r="B1257" s="162" t="s">
        <v>1614</v>
      </c>
      <c r="C1257" s="759" t="s">
        <v>310</v>
      </c>
      <c r="D1257" s="759" t="s">
        <v>4804</v>
      </c>
      <c r="E1257" s="781">
        <v>43265</v>
      </c>
      <c r="F1257" s="790" t="s">
        <v>38</v>
      </c>
      <c r="G1257" s="769" t="s">
        <v>2210</v>
      </c>
      <c r="H1257" s="783">
        <v>43458</v>
      </c>
      <c r="I1257" s="783" t="s">
        <v>5822</v>
      </c>
      <c r="J1257" s="783" t="e">
        <v>#N/A</v>
      </c>
      <c r="K1257" s="781"/>
      <c r="L1257" s="817"/>
      <c r="M1257" s="788" t="s">
        <v>12198</v>
      </c>
      <c r="N1257" s="817" t="e">
        <v>#N/A</v>
      </c>
      <c r="O1257" s="759"/>
      <c r="P1257" s="759"/>
      <c r="Q1257" s="759" t="s">
        <v>4740</v>
      </c>
      <c r="R1257" s="759"/>
      <c r="S1257" s="813" t="s">
        <v>4426</v>
      </c>
      <c r="T1257" s="759" t="s">
        <v>4596</v>
      </c>
      <c r="U1257" s="759" t="s">
        <v>4689</v>
      </c>
      <c r="V1257" s="759" t="e">
        <v>#N/A</v>
      </c>
      <c r="W1257" s="769" t="s">
        <v>1815</v>
      </c>
      <c r="X1257" s="840"/>
      <c r="Y1257" s="769"/>
      <c r="Z1257" s="759"/>
      <c r="AA1257" s="759" t="e">
        <v>#N/A</v>
      </c>
      <c r="AB1257" s="759"/>
      <c r="AC1257" s="783" t="s">
        <v>4</v>
      </c>
      <c r="AD1257" s="856" t="s">
        <v>1792</v>
      </c>
      <c r="AE1257" s="759" t="s">
        <v>4662</v>
      </c>
      <c r="AF1257" s="865" t="s">
        <v>3776</v>
      </c>
      <c r="AG1257" s="865"/>
      <c r="AH1257" s="769" t="s">
        <v>3769</v>
      </c>
      <c r="AI1257" s="813" t="s">
        <v>1717</v>
      </c>
      <c r="AJ1257" s="875"/>
      <c r="AK1257" s="813" t="s">
        <v>1717</v>
      </c>
      <c r="AL1257" s="769" t="s">
        <v>1815</v>
      </c>
      <c r="AM1257" s="875"/>
      <c r="AN1257" s="769" t="s">
        <v>1624</v>
      </c>
      <c r="AO1257" s="880"/>
      <c r="AP1257" s="875"/>
      <c r="AQ1257" s="769" t="s">
        <v>3771</v>
      </c>
      <c r="AR1257" s="783" t="s">
        <v>2226</v>
      </c>
      <c r="AS1257" s="799" t="s">
        <v>1809</v>
      </c>
      <c r="AT1257" s="783">
        <v>43458</v>
      </c>
      <c r="AU1257" s="790" t="s">
        <v>3779</v>
      </c>
      <c r="AV1257" s="790" t="s">
        <v>3780</v>
      </c>
      <c r="AW1257" s="880"/>
      <c r="AX1257" s="769"/>
      <c r="AY1257" s="783" t="s">
        <v>1810</v>
      </c>
      <c r="AZ1257" s="904"/>
      <c r="BA1257" s="3"/>
      <c r="BB1257" s="907" t="s">
        <v>4637</v>
      </c>
    </row>
    <row r="1258" spans="1:54" ht="141.75">
      <c r="A1258" s="752">
        <v>32</v>
      </c>
      <c r="B1258" s="162" t="s">
        <v>1615</v>
      </c>
      <c r="C1258" s="759" t="s">
        <v>310</v>
      </c>
      <c r="D1258" s="759" t="s">
        <v>4804</v>
      </c>
      <c r="E1258" s="781">
        <v>43265</v>
      </c>
      <c r="F1258" s="790" t="s">
        <v>38</v>
      </c>
      <c r="G1258" s="769" t="s">
        <v>2210</v>
      </c>
      <c r="H1258" s="783">
        <v>43458</v>
      </c>
      <c r="I1258" s="783" t="s">
        <v>5822</v>
      </c>
      <c r="J1258" s="783" t="e">
        <v>#N/A</v>
      </c>
      <c r="K1258" s="781"/>
      <c r="L1258" s="817"/>
      <c r="M1258" s="788" t="s">
        <v>12198</v>
      </c>
      <c r="N1258" s="817" t="e">
        <v>#N/A</v>
      </c>
      <c r="O1258" s="759"/>
      <c r="P1258" s="759"/>
      <c r="Q1258" s="759" t="s">
        <v>4740</v>
      </c>
      <c r="R1258" s="759"/>
      <c r="S1258" s="813" t="s">
        <v>4426</v>
      </c>
      <c r="T1258" s="759" t="s">
        <v>4596</v>
      </c>
      <c r="U1258" s="759" t="s">
        <v>4689</v>
      </c>
      <c r="V1258" s="759" t="e">
        <v>#N/A</v>
      </c>
      <c r="W1258" s="769" t="s">
        <v>1815</v>
      </c>
      <c r="X1258" s="840"/>
      <c r="Y1258" s="769"/>
      <c r="Z1258" s="759"/>
      <c r="AA1258" s="759" t="e">
        <v>#N/A</v>
      </c>
      <c r="AB1258" s="759"/>
      <c r="AC1258" s="783" t="s">
        <v>4</v>
      </c>
      <c r="AD1258" s="856" t="s">
        <v>1792</v>
      </c>
      <c r="AE1258" s="759" t="s">
        <v>4662</v>
      </c>
      <c r="AF1258" s="865" t="s">
        <v>3770</v>
      </c>
      <c r="AG1258" s="865"/>
      <c r="AH1258" s="769" t="s">
        <v>3769</v>
      </c>
      <c r="AI1258" s="813" t="s">
        <v>1717</v>
      </c>
      <c r="AJ1258" s="875"/>
      <c r="AK1258" s="813" t="s">
        <v>1717</v>
      </c>
      <c r="AL1258" s="769" t="s">
        <v>1815</v>
      </c>
      <c r="AM1258" s="875"/>
      <c r="AN1258" s="769" t="s">
        <v>1624</v>
      </c>
      <c r="AO1258" s="880"/>
      <c r="AP1258" s="875"/>
      <c r="AQ1258" s="769" t="s">
        <v>3771</v>
      </c>
      <c r="AR1258" s="783" t="s">
        <v>2226</v>
      </c>
      <c r="AS1258" s="799" t="s">
        <v>1809</v>
      </c>
      <c r="AT1258" s="783">
        <v>43458</v>
      </c>
      <c r="AU1258" s="790" t="s">
        <v>3774</v>
      </c>
      <c r="AV1258" s="790" t="s">
        <v>3775</v>
      </c>
      <c r="AW1258" s="880"/>
      <c r="AX1258" s="769"/>
      <c r="AY1258" s="783" t="s">
        <v>1810</v>
      </c>
      <c r="AZ1258" s="904"/>
      <c r="BA1258" s="3"/>
      <c r="BB1258" s="907" t="s">
        <v>4637</v>
      </c>
    </row>
    <row r="1259" spans="1:54" ht="409.5">
      <c r="A1259" s="752">
        <v>239</v>
      </c>
      <c r="B1259" s="162" t="s">
        <v>1617</v>
      </c>
      <c r="C1259" s="760" t="s">
        <v>312</v>
      </c>
      <c r="D1259" s="759" t="s">
        <v>4804</v>
      </c>
      <c r="E1259" s="781">
        <v>43309</v>
      </c>
      <c r="F1259" s="790" t="s">
        <v>38</v>
      </c>
      <c r="G1259" s="769" t="s">
        <v>2210</v>
      </c>
      <c r="H1259" s="783">
        <v>43892</v>
      </c>
      <c r="I1259" s="783" t="s">
        <v>5822</v>
      </c>
      <c r="J1259" s="783" t="s">
        <v>4789</v>
      </c>
      <c r="K1259" s="781"/>
      <c r="L1259" s="817"/>
      <c r="M1259" s="788" t="s">
        <v>12198</v>
      </c>
      <c r="N1259" s="817" t="e">
        <v>#N/A</v>
      </c>
      <c r="O1259" s="759"/>
      <c r="P1259" s="759"/>
      <c r="Q1259" s="759">
        <v>216</v>
      </c>
      <c r="R1259" s="759"/>
      <c r="S1259" s="813" t="s">
        <v>4426</v>
      </c>
      <c r="T1259" s="759" t="s">
        <v>4596</v>
      </c>
      <c r="U1259" s="759" t="s">
        <v>4643</v>
      </c>
      <c r="V1259" s="759" t="s">
        <v>4617</v>
      </c>
      <c r="W1259" s="769" t="s">
        <v>1492</v>
      </c>
      <c r="X1259" s="840"/>
      <c r="Y1259" s="769"/>
      <c r="Z1259" s="759"/>
      <c r="AA1259" s="759">
        <v>216</v>
      </c>
      <c r="AB1259" s="759"/>
      <c r="AC1259" s="783" t="s">
        <v>4</v>
      </c>
      <c r="AD1259" s="856" t="s">
        <v>4661</v>
      </c>
      <c r="AE1259" s="759" t="s">
        <v>4662</v>
      </c>
      <c r="AF1259" s="856" t="s">
        <v>1796</v>
      </c>
      <c r="AG1259" s="865" t="s">
        <v>1796</v>
      </c>
      <c r="AH1259" s="769" t="s">
        <v>2216</v>
      </c>
      <c r="AI1259" s="813" t="s">
        <v>1717</v>
      </c>
      <c r="AJ1259" s="875"/>
      <c r="AK1259" s="813" t="s">
        <v>1717</v>
      </c>
      <c r="AL1259" s="769" t="s">
        <v>1492</v>
      </c>
      <c r="AM1259" s="875"/>
      <c r="AN1259" s="769" t="s">
        <v>1624</v>
      </c>
      <c r="AO1259" s="769"/>
      <c r="AP1259" s="875"/>
      <c r="AQ1259" s="769" t="s">
        <v>312</v>
      </c>
      <c r="AR1259" s="783" t="s">
        <v>2209</v>
      </c>
      <c r="AS1259" s="799" t="s">
        <v>1809</v>
      </c>
      <c r="AT1259" s="783">
        <v>43458</v>
      </c>
      <c r="AU1259" s="790" t="s">
        <v>2217</v>
      </c>
      <c r="AV1259" s="790" t="s">
        <v>2218</v>
      </c>
      <c r="AW1259" s="880"/>
      <c r="AX1259" s="769"/>
      <c r="AY1259" s="783" t="s">
        <v>1810</v>
      </c>
      <c r="AZ1259" s="904"/>
      <c r="BA1259" s="3"/>
      <c r="BB1259" s="907">
        <v>216</v>
      </c>
    </row>
    <row r="1260" spans="1:54" ht="409.5">
      <c r="A1260" s="752">
        <v>240</v>
      </c>
      <c r="B1260" s="162" t="s">
        <v>1618</v>
      </c>
      <c r="C1260" s="760" t="s">
        <v>312</v>
      </c>
      <c r="D1260" s="759" t="s">
        <v>4804</v>
      </c>
      <c r="E1260" s="781">
        <v>43309</v>
      </c>
      <c r="F1260" s="790" t="s">
        <v>38</v>
      </c>
      <c r="G1260" s="769" t="s">
        <v>2210</v>
      </c>
      <c r="H1260" s="783">
        <v>43892</v>
      </c>
      <c r="I1260" s="783" t="s">
        <v>5822</v>
      </c>
      <c r="J1260" s="783" t="s">
        <v>4789</v>
      </c>
      <c r="K1260" s="781"/>
      <c r="L1260" s="817"/>
      <c r="M1260" s="788" t="s">
        <v>12198</v>
      </c>
      <c r="N1260" s="817" t="e">
        <v>#N/A</v>
      </c>
      <c r="O1260" s="759"/>
      <c r="P1260" s="759"/>
      <c r="Q1260" s="759">
        <v>216</v>
      </c>
      <c r="R1260" s="759"/>
      <c r="S1260" s="813" t="s">
        <v>4426</v>
      </c>
      <c r="T1260" s="759" t="s">
        <v>4596</v>
      </c>
      <c r="U1260" s="759" t="s">
        <v>4643</v>
      </c>
      <c r="V1260" s="759" t="s">
        <v>4617</v>
      </c>
      <c r="W1260" s="769" t="s">
        <v>1492</v>
      </c>
      <c r="X1260" s="840"/>
      <c r="Y1260" s="769"/>
      <c r="Z1260" s="759"/>
      <c r="AA1260" s="759">
        <v>216</v>
      </c>
      <c r="AB1260" s="759"/>
      <c r="AC1260" s="783" t="s">
        <v>4</v>
      </c>
      <c r="AD1260" s="856" t="s">
        <v>4661</v>
      </c>
      <c r="AE1260" s="759" t="s">
        <v>4662</v>
      </c>
      <c r="AF1260" s="856" t="s">
        <v>1796</v>
      </c>
      <c r="AG1260" s="865" t="s">
        <v>1796</v>
      </c>
      <c r="AH1260" s="769" t="s">
        <v>2216</v>
      </c>
      <c r="AI1260" s="813" t="s">
        <v>1717</v>
      </c>
      <c r="AJ1260" s="875"/>
      <c r="AK1260" s="813" t="s">
        <v>1717</v>
      </c>
      <c r="AL1260" s="769" t="s">
        <v>1492</v>
      </c>
      <c r="AM1260" s="875"/>
      <c r="AN1260" s="769" t="s">
        <v>1624</v>
      </c>
      <c r="AO1260" s="769"/>
      <c r="AP1260" s="875"/>
      <c r="AQ1260" s="769" t="s">
        <v>312</v>
      </c>
      <c r="AR1260" s="783" t="s">
        <v>2209</v>
      </c>
      <c r="AS1260" s="799" t="s">
        <v>1809</v>
      </c>
      <c r="AT1260" s="783">
        <v>43458</v>
      </c>
      <c r="AU1260" s="790" t="s">
        <v>2219</v>
      </c>
      <c r="AV1260" s="790" t="s">
        <v>2220</v>
      </c>
      <c r="AW1260" s="880"/>
      <c r="AX1260" s="769"/>
      <c r="AY1260" s="783" t="s">
        <v>1810</v>
      </c>
      <c r="AZ1260" s="904"/>
      <c r="BA1260" s="3"/>
      <c r="BB1260" s="907">
        <v>216</v>
      </c>
    </row>
    <row r="1261" spans="1:54" ht="409.5">
      <c r="A1261" s="752">
        <v>241</v>
      </c>
      <c r="B1261" s="162" t="s">
        <v>1619</v>
      </c>
      <c r="C1261" s="760" t="s">
        <v>312</v>
      </c>
      <c r="D1261" s="759" t="s">
        <v>4804</v>
      </c>
      <c r="E1261" s="781">
        <v>43309</v>
      </c>
      <c r="F1261" s="790" t="s">
        <v>38</v>
      </c>
      <c r="G1261" s="769" t="s">
        <v>2210</v>
      </c>
      <c r="H1261" s="783">
        <v>43892</v>
      </c>
      <c r="I1261" s="783" t="s">
        <v>5822</v>
      </c>
      <c r="J1261" s="783" t="s">
        <v>4789</v>
      </c>
      <c r="K1261" s="781"/>
      <c r="L1261" s="817"/>
      <c r="M1261" s="788" t="s">
        <v>12198</v>
      </c>
      <c r="N1261" s="817" t="e">
        <v>#N/A</v>
      </c>
      <c r="O1261" s="759"/>
      <c r="P1261" s="759"/>
      <c r="Q1261" s="759">
        <v>216</v>
      </c>
      <c r="R1261" s="759"/>
      <c r="S1261" s="813" t="s">
        <v>4426</v>
      </c>
      <c r="T1261" s="759" t="s">
        <v>4596</v>
      </c>
      <c r="U1261" s="759" t="s">
        <v>4643</v>
      </c>
      <c r="V1261" s="759" t="s">
        <v>4617</v>
      </c>
      <c r="W1261" s="769" t="s">
        <v>1492</v>
      </c>
      <c r="X1261" s="840"/>
      <c r="Y1261" s="769"/>
      <c r="Z1261" s="759"/>
      <c r="AA1261" s="759">
        <v>216</v>
      </c>
      <c r="AB1261" s="759"/>
      <c r="AC1261" s="783" t="s">
        <v>4</v>
      </c>
      <c r="AD1261" s="856" t="s">
        <v>4661</v>
      </c>
      <c r="AE1261" s="759" t="s">
        <v>4662</v>
      </c>
      <c r="AF1261" s="856" t="s">
        <v>1796</v>
      </c>
      <c r="AG1261" s="865" t="s">
        <v>1796</v>
      </c>
      <c r="AH1261" s="769" t="s">
        <v>2221</v>
      </c>
      <c r="AI1261" s="813" t="s">
        <v>1717</v>
      </c>
      <c r="AJ1261" s="875"/>
      <c r="AK1261" s="813" t="s">
        <v>1717</v>
      </c>
      <c r="AL1261" s="769" t="s">
        <v>1492</v>
      </c>
      <c r="AM1261" s="875"/>
      <c r="AN1261" s="769" t="s">
        <v>1624</v>
      </c>
      <c r="AO1261" s="769"/>
      <c r="AP1261" s="875"/>
      <c r="AQ1261" s="769" t="s">
        <v>312</v>
      </c>
      <c r="AR1261" s="783" t="s">
        <v>2209</v>
      </c>
      <c r="AS1261" s="799" t="s">
        <v>1809</v>
      </c>
      <c r="AT1261" s="783">
        <v>43458</v>
      </c>
      <c r="AU1261" s="790" t="s">
        <v>2222</v>
      </c>
      <c r="AV1261" s="790" t="s">
        <v>2223</v>
      </c>
      <c r="AW1261" s="880"/>
      <c r="AX1261" s="769"/>
      <c r="AY1261" s="783" t="s">
        <v>1810</v>
      </c>
      <c r="AZ1261" s="904"/>
      <c r="BA1261" s="3"/>
      <c r="BB1261" s="907">
        <v>216</v>
      </c>
    </row>
    <row r="1262" spans="1:54" ht="409.5">
      <c r="A1262" s="752">
        <v>242</v>
      </c>
      <c r="B1262" s="162" t="s">
        <v>1620</v>
      </c>
      <c r="C1262" s="760" t="s">
        <v>312</v>
      </c>
      <c r="D1262" s="759" t="s">
        <v>4804</v>
      </c>
      <c r="E1262" s="781">
        <v>43309</v>
      </c>
      <c r="F1262" s="790" t="s">
        <v>38</v>
      </c>
      <c r="G1262" s="769" t="s">
        <v>2210</v>
      </c>
      <c r="H1262" s="783">
        <v>43892</v>
      </c>
      <c r="I1262" s="783" t="s">
        <v>5822</v>
      </c>
      <c r="J1262" s="783" t="s">
        <v>4789</v>
      </c>
      <c r="K1262" s="781"/>
      <c r="L1262" s="817"/>
      <c r="M1262" s="788" t="s">
        <v>12198</v>
      </c>
      <c r="N1262" s="817" t="e">
        <v>#N/A</v>
      </c>
      <c r="O1262" s="759"/>
      <c r="P1262" s="759"/>
      <c r="Q1262" s="759">
        <v>216</v>
      </c>
      <c r="R1262" s="759"/>
      <c r="S1262" s="813" t="s">
        <v>4426</v>
      </c>
      <c r="T1262" s="759" t="s">
        <v>4596</v>
      </c>
      <c r="U1262" s="759" t="s">
        <v>4643</v>
      </c>
      <c r="V1262" s="759" t="s">
        <v>4617</v>
      </c>
      <c r="W1262" s="769" t="s">
        <v>1492</v>
      </c>
      <c r="X1262" s="840"/>
      <c r="Y1262" s="769"/>
      <c r="Z1262" s="759"/>
      <c r="AA1262" s="759">
        <v>216</v>
      </c>
      <c r="AB1262" s="759"/>
      <c r="AC1262" s="783" t="s">
        <v>4</v>
      </c>
      <c r="AD1262" s="856" t="s">
        <v>4661</v>
      </c>
      <c r="AE1262" s="759" t="s">
        <v>4662</v>
      </c>
      <c r="AF1262" s="856" t="s">
        <v>1796</v>
      </c>
      <c r="AG1262" s="865" t="s">
        <v>1796</v>
      </c>
      <c r="AH1262" s="769" t="s">
        <v>2213</v>
      </c>
      <c r="AI1262" s="813" t="s">
        <v>1717</v>
      </c>
      <c r="AJ1262" s="875"/>
      <c r="AK1262" s="813" t="s">
        <v>1717</v>
      </c>
      <c r="AL1262" s="769" t="s">
        <v>1492</v>
      </c>
      <c r="AM1262" s="875"/>
      <c r="AN1262" s="769" t="s">
        <v>1624</v>
      </c>
      <c r="AO1262" s="769"/>
      <c r="AP1262" s="875"/>
      <c r="AQ1262" s="769" t="s">
        <v>312</v>
      </c>
      <c r="AR1262" s="783" t="s">
        <v>2209</v>
      </c>
      <c r="AS1262" s="799" t="s">
        <v>1809</v>
      </c>
      <c r="AT1262" s="783">
        <v>43458</v>
      </c>
      <c r="AU1262" s="790" t="s">
        <v>2214</v>
      </c>
      <c r="AV1262" s="790" t="s">
        <v>2215</v>
      </c>
      <c r="AW1262" s="880"/>
      <c r="AX1262" s="769" t="s">
        <v>1819</v>
      </c>
      <c r="AY1262" s="783" t="s">
        <v>1810</v>
      </c>
      <c r="AZ1262" s="904"/>
      <c r="BA1262" s="3"/>
      <c r="BB1262" s="907">
        <v>216</v>
      </c>
    </row>
    <row r="1263" spans="1:54" ht="409.5">
      <c r="A1263" s="752">
        <v>243</v>
      </c>
      <c r="B1263" s="162" t="s">
        <v>1621</v>
      </c>
      <c r="C1263" s="760" t="s">
        <v>312</v>
      </c>
      <c r="D1263" s="759" t="s">
        <v>4804</v>
      </c>
      <c r="E1263" s="781">
        <v>43309</v>
      </c>
      <c r="F1263" s="790" t="s">
        <v>38</v>
      </c>
      <c r="G1263" s="769" t="s">
        <v>2210</v>
      </c>
      <c r="H1263" s="783">
        <v>43892</v>
      </c>
      <c r="I1263" s="783" t="s">
        <v>5822</v>
      </c>
      <c r="J1263" s="783" t="s">
        <v>4789</v>
      </c>
      <c r="K1263" s="781"/>
      <c r="L1263" s="817"/>
      <c r="M1263" s="788" t="s">
        <v>12198</v>
      </c>
      <c r="N1263" s="817" t="e">
        <v>#N/A</v>
      </c>
      <c r="O1263" s="759"/>
      <c r="P1263" s="759"/>
      <c r="Q1263" s="759">
        <v>216</v>
      </c>
      <c r="R1263" s="759"/>
      <c r="S1263" s="813" t="s">
        <v>4426</v>
      </c>
      <c r="T1263" s="759" t="s">
        <v>4596</v>
      </c>
      <c r="U1263" s="759" t="s">
        <v>4643</v>
      </c>
      <c r="V1263" s="759" t="s">
        <v>4617</v>
      </c>
      <c r="W1263" s="769" t="s">
        <v>1492</v>
      </c>
      <c r="X1263" s="840"/>
      <c r="Y1263" s="769"/>
      <c r="Z1263" s="759"/>
      <c r="AA1263" s="759">
        <v>216</v>
      </c>
      <c r="AB1263" s="759"/>
      <c r="AC1263" s="783" t="s">
        <v>4</v>
      </c>
      <c r="AD1263" s="856" t="s">
        <v>4661</v>
      </c>
      <c r="AE1263" s="759" t="s">
        <v>4662</v>
      </c>
      <c r="AF1263" s="856" t="s">
        <v>1796</v>
      </c>
      <c r="AG1263" s="865" t="s">
        <v>1796</v>
      </c>
      <c r="AH1263" s="769" t="s">
        <v>2208</v>
      </c>
      <c r="AI1263" s="813" t="s">
        <v>1717</v>
      </c>
      <c r="AJ1263" s="875"/>
      <c r="AK1263" s="813" t="s">
        <v>1717</v>
      </c>
      <c r="AL1263" s="769" t="s">
        <v>1492</v>
      </c>
      <c r="AM1263" s="875"/>
      <c r="AN1263" s="769" t="s">
        <v>1624</v>
      </c>
      <c r="AO1263" s="769"/>
      <c r="AP1263" s="875"/>
      <c r="AQ1263" s="769" t="s">
        <v>312</v>
      </c>
      <c r="AR1263" s="783" t="s">
        <v>2209</v>
      </c>
      <c r="AS1263" s="799" t="s">
        <v>1809</v>
      </c>
      <c r="AT1263" s="783">
        <v>43458</v>
      </c>
      <c r="AU1263" s="790" t="s">
        <v>2211</v>
      </c>
      <c r="AV1263" s="790" t="s">
        <v>2212</v>
      </c>
      <c r="AW1263" s="880"/>
      <c r="AX1263" s="769" t="s">
        <v>1819</v>
      </c>
      <c r="AY1263" s="783" t="s">
        <v>1810</v>
      </c>
      <c r="AZ1263" s="904"/>
      <c r="BA1263" s="3"/>
      <c r="BB1263" s="907">
        <v>216</v>
      </c>
    </row>
    <row r="1264" spans="1:54" ht="220.5">
      <c r="A1264" s="752">
        <v>428</v>
      </c>
      <c r="B1264" s="463" t="s">
        <v>1696</v>
      </c>
      <c r="C1264" s="763" t="s">
        <v>1697</v>
      </c>
      <c r="D1264" s="763" t="s">
        <v>4804</v>
      </c>
      <c r="E1264" s="783" t="s">
        <v>4241</v>
      </c>
      <c r="F1264" s="769" t="s">
        <v>4453</v>
      </c>
      <c r="G1264" s="769" t="s">
        <v>1829</v>
      </c>
      <c r="H1264" s="783">
        <v>44015</v>
      </c>
      <c r="I1264" s="783" t="s">
        <v>5822</v>
      </c>
      <c r="J1264" s="812"/>
      <c r="K1264" s="769"/>
      <c r="L1264" s="817"/>
      <c r="M1264" s="788" t="s">
        <v>12198</v>
      </c>
      <c r="N1264" s="817" t="e">
        <v>#N/A</v>
      </c>
      <c r="O1264" s="769" t="s">
        <v>1722</v>
      </c>
      <c r="P1264" s="825"/>
      <c r="Q1264" s="759" t="s">
        <v>4695</v>
      </c>
      <c r="R1264" s="759"/>
      <c r="S1264" s="813" t="s">
        <v>4426</v>
      </c>
      <c r="T1264" s="759" t="s">
        <v>4596</v>
      </c>
      <c r="U1264" s="759" t="s">
        <v>4643</v>
      </c>
      <c r="V1264" s="759" t="s">
        <v>4617</v>
      </c>
      <c r="W1264" s="845" t="s">
        <v>1832</v>
      </c>
      <c r="X1264" s="840"/>
      <c r="Y1264" s="769"/>
      <c r="Z1264" s="769"/>
      <c r="AA1264" s="759" t="e">
        <v>#N/A</v>
      </c>
      <c r="AB1264" s="769"/>
      <c r="AC1264" s="783" t="s">
        <v>4</v>
      </c>
      <c r="AD1264" s="856" t="s">
        <v>4662</v>
      </c>
      <c r="AE1264" s="759" t="s">
        <v>4662</v>
      </c>
      <c r="AF1264" s="856" t="s">
        <v>4676</v>
      </c>
      <c r="AG1264" s="865" t="s">
        <v>4676</v>
      </c>
      <c r="AH1264" s="845" t="s">
        <v>3966</v>
      </c>
      <c r="AI1264" s="799" t="s">
        <v>4561</v>
      </c>
      <c r="AJ1264" s="875"/>
      <c r="AK1264" s="799" t="s">
        <v>4561</v>
      </c>
      <c r="AL1264" s="845" t="s">
        <v>1832</v>
      </c>
      <c r="AM1264" s="783" t="s">
        <v>4539</v>
      </c>
      <c r="AN1264" s="769" t="s">
        <v>1629</v>
      </c>
      <c r="AO1264" s="885" t="s">
        <v>3967</v>
      </c>
      <c r="AP1264" s="783"/>
      <c r="AQ1264" s="769"/>
      <c r="AR1264" s="889">
        <v>43580</v>
      </c>
      <c r="AS1264" s="769"/>
      <c r="AT1264" s="769"/>
      <c r="AU1264" s="769"/>
      <c r="AV1264" s="769"/>
      <c r="AW1264" s="880"/>
      <c r="AX1264" s="769"/>
      <c r="AY1264" s="769" t="s">
        <v>1898</v>
      </c>
      <c r="AZ1264" s="904"/>
      <c r="BA1264" s="3"/>
      <c r="BB1264" s="907" t="s">
        <v>4630</v>
      </c>
    </row>
    <row r="1265" spans="1:54" ht="393.75">
      <c r="A1265" s="752">
        <v>438</v>
      </c>
      <c r="B1265" s="205" t="s">
        <v>4458</v>
      </c>
      <c r="C1265" s="761" t="s">
        <v>4459</v>
      </c>
      <c r="D1265" s="761" t="s">
        <v>4804</v>
      </c>
      <c r="E1265" s="782">
        <v>41783</v>
      </c>
      <c r="F1265" s="791" t="s">
        <v>308</v>
      </c>
      <c r="G1265" s="799" t="s">
        <v>1996</v>
      </c>
      <c r="H1265" s="783">
        <v>44021</v>
      </c>
      <c r="I1265" s="783" t="s">
        <v>5822</v>
      </c>
      <c r="J1265" s="812"/>
      <c r="K1265" s="799"/>
      <c r="L1265" s="817"/>
      <c r="M1265" s="788" t="s">
        <v>12198</v>
      </c>
      <c r="N1265" s="817" t="e">
        <v>#N/A</v>
      </c>
      <c r="O1265" s="791" t="s">
        <v>4516</v>
      </c>
      <c r="P1265" s="791"/>
      <c r="Q1265" s="759" t="s">
        <v>4695</v>
      </c>
      <c r="R1265" s="759"/>
      <c r="S1265" s="813" t="s">
        <v>4425</v>
      </c>
      <c r="T1265" s="759" t="s">
        <v>4596</v>
      </c>
      <c r="U1265" s="759" t="s">
        <v>4643</v>
      </c>
      <c r="V1265" s="759" t="s">
        <v>4617</v>
      </c>
      <c r="W1265" s="799" t="s">
        <v>4465</v>
      </c>
      <c r="X1265" s="851"/>
      <c r="Y1265" s="799"/>
      <c r="Z1265" s="799"/>
      <c r="AA1265" s="759" t="e">
        <v>#N/A</v>
      </c>
      <c r="AB1265" s="799"/>
      <c r="AC1265" s="783" t="s">
        <v>4</v>
      </c>
      <c r="AD1265" s="856" t="s">
        <v>4662</v>
      </c>
      <c r="AE1265" s="759" t="s">
        <v>4662</v>
      </c>
      <c r="AF1265" s="856" t="s">
        <v>4677</v>
      </c>
      <c r="AG1265" s="865" t="s">
        <v>4677</v>
      </c>
      <c r="AH1265" s="791" t="s">
        <v>4529</v>
      </c>
      <c r="AI1265" s="769" t="s">
        <v>1731</v>
      </c>
      <c r="AJ1265" s="799"/>
      <c r="AK1265" s="769" t="s">
        <v>1731</v>
      </c>
      <c r="AL1265" s="799" t="s">
        <v>4465</v>
      </c>
      <c r="AM1265" s="791" t="s">
        <v>4541</v>
      </c>
      <c r="AN1265" s="799" t="s">
        <v>1627</v>
      </c>
      <c r="AO1265" s="799"/>
      <c r="AP1265" s="799"/>
      <c r="AQ1265" s="791" t="s">
        <v>4460</v>
      </c>
      <c r="AR1265" s="799"/>
      <c r="AS1265" s="799"/>
      <c r="AT1265" s="799"/>
      <c r="AU1265" s="799"/>
      <c r="AV1265" s="799"/>
      <c r="AW1265" s="799"/>
      <c r="AX1265" s="799"/>
      <c r="AY1265" s="799" t="s">
        <v>4463</v>
      </c>
      <c r="AZ1265" s="3"/>
      <c r="BA1265" s="906" t="s">
        <v>4464</v>
      </c>
      <c r="BB1265" s="907" t="s">
        <v>4630</v>
      </c>
    </row>
    <row r="1266" spans="1:54" ht="236.25">
      <c r="A1266" s="752">
        <v>486</v>
      </c>
      <c r="B1266" s="527" t="s">
        <v>4431</v>
      </c>
      <c r="C1266" s="762" t="s">
        <v>4432</v>
      </c>
      <c r="D1266" s="762" t="s">
        <v>4804</v>
      </c>
      <c r="E1266" s="783">
        <v>43139</v>
      </c>
      <c r="F1266" s="769" t="s">
        <v>1630</v>
      </c>
      <c r="G1266" s="769" t="s">
        <v>1829</v>
      </c>
      <c r="H1266" s="804" t="s">
        <v>2329</v>
      </c>
      <c r="I1266" s="783" t="s">
        <v>5822</v>
      </c>
      <c r="J1266" s="813" t="s">
        <v>4426</v>
      </c>
      <c r="K1266" s="781" t="s">
        <v>4786</v>
      </c>
      <c r="L1266" s="817"/>
      <c r="M1266" s="788" t="s">
        <v>12198</v>
      </c>
      <c r="N1266" s="817"/>
      <c r="O1266" s="759" t="s">
        <v>4553</v>
      </c>
      <c r="P1266" s="759"/>
      <c r="Q1266" s="759" t="s">
        <v>4596</v>
      </c>
      <c r="R1266" s="759" t="s">
        <v>4678</v>
      </c>
      <c r="S1266" s="812"/>
      <c r="T1266" s="840"/>
      <c r="U1266" s="759" t="s">
        <v>4796</v>
      </c>
      <c r="V1266" s="812"/>
      <c r="W1266" s="804" t="s">
        <v>2329</v>
      </c>
      <c r="X1266" s="769"/>
      <c r="Y1266" s="783"/>
      <c r="Z1266" s="856"/>
      <c r="AA1266" s="759"/>
      <c r="AB1266" s="812"/>
      <c r="AC1266" s="865"/>
      <c r="AD1266" s="856" t="s">
        <v>4661</v>
      </c>
      <c r="AE1266" s="759" t="s">
        <v>4662</v>
      </c>
      <c r="AF1266" s="856" t="s">
        <v>4576</v>
      </c>
      <c r="AG1266" s="812"/>
      <c r="AH1266" s="769" t="s">
        <v>1714</v>
      </c>
      <c r="AI1266" s="769" t="s">
        <v>1714</v>
      </c>
      <c r="AJ1266" s="769"/>
      <c r="AK1266" s="769" t="s">
        <v>1714</v>
      </c>
      <c r="AL1266" s="769"/>
      <c r="AM1266" s="769" t="s">
        <v>4433</v>
      </c>
      <c r="AN1266" s="769" t="s">
        <v>1629</v>
      </c>
      <c r="AO1266" s="769"/>
      <c r="AP1266" s="769"/>
      <c r="AQ1266" s="769"/>
      <c r="AR1266" s="769"/>
      <c r="AS1266" s="769"/>
      <c r="AT1266" s="769"/>
      <c r="AU1266" s="769"/>
      <c r="AV1266" s="812" t="s">
        <v>4467</v>
      </c>
      <c r="AW1266" s="769"/>
      <c r="AX1266" s="898"/>
      <c r="AY1266" s="903" t="s">
        <v>4630</v>
      </c>
      <c r="AZ1266" s="3"/>
      <c r="BA1266" s="3"/>
      <c r="BB1266" s="3"/>
    </row>
    <row r="1267" spans="1:54" ht="157.5">
      <c r="A1267" s="752">
        <v>487</v>
      </c>
      <c r="B1267" s="527" t="s">
        <v>4434</v>
      </c>
      <c r="C1267" s="762" t="s">
        <v>4432</v>
      </c>
      <c r="D1267" s="762" t="s">
        <v>4804</v>
      </c>
      <c r="E1267" s="783">
        <v>43139</v>
      </c>
      <c r="F1267" s="769" t="s">
        <v>1630</v>
      </c>
      <c r="G1267" s="769" t="s">
        <v>1829</v>
      </c>
      <c r="H1267" s="804" t="s">
        <v>2329</v>
      </c>
      <c r="I1267" s="783" t="s">
        <v>5822</v>
      </c>
      <c r="J1267" s="813" t="s">
        <v>4426</v>
      </c>
      <c r="K1267" s="781" t="s">
        <v>4786</v>
      </c>
      <c r="L1267" s="817"/>
      <c r="M1267" s="788" t="s">
        <v>12198</v>
      </c>
      <c r="N1267" s="817"/>
      <c r="O1267" s="759" t="s">
        <v>4553</v>
      </c>
      <c r="P1267" s="759"/>
      <c r="Q1267" s="759" t="s">
        <v>4596</v>
      </c>
      <c r="R1267" s="759" t="s">
        <v>4678</v>
      </c>
      <c r="S1267" s="812"/>
      <c r="T1267" s="840"/>
      <c r="U1267" s="759" t="s">
        <v>4796</v>
      </c>
      <c r="V1267" s="812"/>
      <c r="W1267" s="804" t="s">
        <v>2329</v>
      </c>
      <c r="X1267" s="769"/>
      <c r="Y1267" s="783"/>
      <c r="Z1267" s="856"/>
      <c r="AA1267" s="759"/>
      <c r="AB1267" s="812"/>
      <c r="AC1267" s="865"/>
      <c r="AD1267" s="856" t="s">
        <v>4661</v>
      </c>
      <c r="AE1267" s="759" t="s">
        <v>4662</v>
      </c>
      <c r="AF1267" s="856" t="s">
        <v>4745</v>
      </c>
      <c r="AG1267" s="812"/>
      <c r="AH1267" s="769" t="s">
        <v>1714</v>
      </c>
      <c r="AI1267" s="769" t="s">
        <v>1714</v>
      </c>
      <c r="AJ1267" s="769"/>
      <c r="AK1267" s="769" t="s">
        <v>1714</v>
      </c>
      <c r="AL1267" s="769"/>
      <c r="AM1267" s="769" t="s">
        <v>4433</v>
      </c>
      <c r="AN1267" s="769" t="s">
        <v>1629</v>
      </c>
      <c r="AO1267" s="769"/>
      <c r="AP1267" s="769"/>
      <c r="AQ1267" s="769"/>
      <c r="AR1267" s="769"/>
      <c r="AS1267" s="769"/>
      <c r="AT1267" s="769"/>
      <c r="AU1267" s="769"/>
      <c r="AV1267" s="812" t="s">
        <v>4467</v>
      </c>
      <c r="AW1267" s="769"/>
      <c r="AX1267" s="898"/>
      <c r="AY1267" s="903" t="s">
        <v>4630</v>
      </c>
      <c r="AZ1267" s="3"/>
      <c r="BA1267" s="3"/>
      <c r="BB1267" s="3"/>
    </row>
    <row r="1268" spans="1:54" ht="105">
      <c r="A1268" s="751">
        <v>48</v>
      </c>
      <c r="B1268" s="201" t="s">
        <v>1514</v>
      </c>
      <c r="C1268" s="758" t="s">
        <v>1506</v>
      </c>
      <c r="D1268" s="758" t="s">
        <v>4804</v>
      </c>
      <c r="E1268" s="780">
        <v>42746.34097222222</v>
      </c>
      <c r="F1268" s="789" t="s">
        <v>1966</v>
      </c>
      <c r="G1268" s="789" t="s">
        <v>3968</v>
      </c>
      <c r="H1268" s="758" t="s">
        <v>2329</v>
      </c>
      <c r="I1268" s="798" t="s">
        <v>5823</v>
      </c>
      <c r="J1268" s="811" t="s">
        <v>4426</v>
      </c>
      <c r="K1268" s="816" t="s">
        <v>4619</v>
      </c>
      <c r="L1268" s="819" t="s">
        <v>4619</v>
      </c>
      <c r="M1268" s="788" t="s">
        <v>12198</v>
      </c>
      <c r="N1268" s="819" t="s">
        <v>4606</v>
      </c>
      <c r="O1268" s="823"/>
      <c r="P1268" s="823" t="s">
        <v>4764</v>
      </c>
      <c r="Q1268" s="823" t="s">
        <v>4596</v>
      </c>
      <c r="R1268" s="823" t="s">
        <v>4679</v>
      </c>
      <c r="S1268" s="823" t="e">
        <v>#N/A</v>
      </c>
      <c r="T1268" s="839"/>
      <c r="U1268" s="758"/>
      <c r="V1268" s="758"/>
      <c r="W1268" s="823" t="e">
        <v>#N/A</v>
      </c>
      <c r="X1268" s="823" t="s">
        <v>1780</v>
      </c>
      <c r="Y1268" s="853" t="s">
        <v>4</v>
      </c>
      <c r="Z1268" s="780" t="s">
        <v>4</v>
      </c>
      <c r="AA1268" s="758"/>
      <c r="AB1268" s="859"/>
      <c r="AC1268" s="859"/>
      <c r="AD1268" s="758" t="s">
        <v>3969</v>
      </c>
      <c r="AE1268" s="758" t="s">
        <v>1714</v>
      </c>
      <c r="AF1268" s="868"/>
      <c r="AG1268" s="758" t="s">
        <v>1714</v>
      </c>
      <c r="AH1268" s="758"/>
      <c r="AI1268" s="874" t="s">
        <v>1507</v>
      </c>
      <c r="AJ1268" s="758" t="s">
        <v>3968</v>
      </c>
      <c r="AK1268" s="758" t="s">
        <v>1627</v>
      </c>
      <c r="AL1268" s="758"/>
      <c r="AM1268" s="879"/>
      <c r="AN1268" s="758"/>
      <c r="AO1268" s="758"/>
      <c r="AP1268" s="758"/>
      <c r="AQ1268" s="758"/>
      <c r="AR1268" s="758"/>
      <c r="AS1268" s="758"/>
      <c r="AT1268" s="758"/>
      <c r="AU1268" s="892" t="s">
        <v>1868</v>
      </c>
      <c r="AV1268" s="758" t="s">
        <v>1100</v>
      </c>
      <c r="AW1268" s="892"/>
      <c r="AX1268" s="897" t="s">
        <v>4651</v>
      </c>
      <c r="AY1268" s="892"/>
      <c r="AZ1268" s="88"/>
      <c r="BA1268" s="88"/>
      <c r="BB1268" s="88"/>
    </row>
    <row r="1269" spans="1:54" ht="105">
      <c r="A1269" s="751">
        <v>49</v>
      </c>
      <c r="B1269" s="201" t="s">
        <v>1505</v>
      </c>
      <c r="C1269" s="758" t="s">
        <v>1506</v>
      </c>
      <c r="D1269" s="758" t="s">
        <v>4804</v>
      </c>
      <c r="E1269" s="780">
        <v>42746.34097222222</v>
      </c>
      <c r="F1269" s="789" t="s">
        <v>1966</v>
      </c>
      <c r="G1269" s="789" t="s">
        <v>3968</v>
      </c>
      <c r="H1269" s="758" t="s">
        <v>2329</v>
      </c>
      <c r="I1269" s="798" t="s">
        <v>5823</v>
      </c>
      <c r="J1269" s="811" t="s">
        <v>4426</v>
      </c>
      <c r="K1269" s="816" t="s">
        <v>4619</v>
      </c>
      <c r="L1269" s="819" t="s">
        <v>4619</v>
      </c>
      <c r="M1269" s="788" t="s">
        <v>12198</v>
      </c>
      <c r="N1269" s="819" t="s">
        <v>4606</v>
      </c>
      <c r="O1269" s="823"/>
      <c r="P1269" s="823" t="s">
        <v>4764</v>
      </c>
      <c r="Q1269" s="823" t="s">
        <v>4596</v>
      </c>
      <c r="R1269" s="823" t="s">
        <v>4679</v>
      </c>
      <c r="S1269" s="823" t="e">
        <v>#N/A</v>
      </c>
      <c r="T1269" s="839"/>
      <c r="U1269" s="758"/>
      <c r="V1269" s="758"/>
      <c r="W1269" s="823" t="e">
        <v>#N/A</v>
      </c>
      <c r="X1269" s="823" t="s">
        <v>1780</v>
      </c>
      <c r="Y1269" s="853" t="s">
        <v>4</v>
      </c>
      <c r="Z1269" s="780" t="s">
        <v>4</v>
      </c>
      <c r="AA1269" s="758"/>
      <c r="AB1269" s="859"/>
      <c r="AC1269" s="859"/>
      <c r="AD1269" s="758" t="s">
        <v>3969</v>
      </c>
      <c r="AE1269" s="758" t="s">
        <v>1714</v>
      </c>
      <c r="AF1269" s="868"/>
      <c r="AG1269" s="758" t="s">
        <v>1714</v>
      </c>
      <c r="AH1269" s="758"/>
      <c r="AI1269" s="874" t="s">
        <v>1507</v>
      </c>
      <c r="AJ1269" s="758" t="s">
        <v>3968</v>
      </c>
      <c r="AK1269" s="758" t="s">
        <v>1627</v>
      </c>
      <c r="AL1269" s="758"/>
      <c r="AM1269" s="879"/>
      <c r="AN1269" s="758"/>
      <c r="AO1269" s="758"/>
      <c r="AP1269" s="758"/>
      <c r="AQ1269" s="758"/>
      <c r="AR1269" s="758"/>
      <c r="AS1269" s="758"/>
      <c r="AT1269" s="758"/>
      <c r="AU1269" s="892" t="s">
        <v>1868</v>
      </c>
      <c r="AV1269" s="758" t="s">
        <v>1100</v>
      </c>
      <c r="AW1269" s="892"/>
      <c r="AX1269" s="897" t="s">
        <v>4651</v>
      </c>
      <c r="AY1269" s="892"/>
      <c r="AZ1269" s="88"/>
      <c r="BA1269" s="88"/>
      <c r="BB1269" s="88"/>
    </row>
    <row r="1270" spans="1:54" ht="105">
      <c r="A1270" s="751">
        <v>50</v>
      </c>
      <c r="B1270" s="201" t="s">
        <v>1508</v>
      </c>
      <c r="C1270" s="758" t="s">
        <v>1506</v>
      </c>
      <c r="D1270" s="758" t="s">
        <v>4804</v>
      </c>
      <c r="E1270" s="780">
        <v>42746.34097222222</v>
      </c>
      <c r="F1270" s="789" t="s">
        <v>1966</v>
      </c>
      <c r="G1270" s="789" t="s">
        <v>3968</v>
      </c>
      <c r="H1270" s="758" t="s">
        <v>2329</v>
      </c>
      <c r="I1270" s="798" t="s">
        <v>5823</v>
      </c>
      <c r="J1270" s="811" t="s">
        <v>4426</v>
      </c>
      <c r="K1270" s="816" t="s">
        <v>4619</v>
      </c>
      <c r="L1270" s="819" t="s">
        <v>4619</v>
      </c>
      <c r="M1270" s="788" t="s">
        <v>12198</v>
      </c>
      <c r="N1270" s="819" t="s">
        <v>4606</v>
      </c>
      <c r="O1270" s="823"/>
      <c r="P1270" s="823" t="s">
        <v>4764</v>
      </c>
      <c r="Q1270" s="823" t="s">
        <v>4596</v>
      </c>
      <c r="R1270" s="823" t="s">
        <v>4679</v>
      </c>
      <c r="S1270" s="823" t="e">
        <v>#N/A</v>
      </c>
      <c r="T1270" s="839"/>
      <c r="U1270" s="758"/>
      <c r="V1270" s="758"/>
      <c r="W1270" s="823" t="e">
        <v>#N/A</v>
      </c>
      <c r="X1270" s="823" t="s">
        <v>1780</v>
      </c>
      <c r="Y1270" s="853" t="s">
        <v>4</v>
      </c>
      <c r="Z1270" s="780" t="s">
        <v>4</v>
      </c>
      <c r="AA1270" s="758"/>
      <c r="AB1270" s="859"/>
      <c r="AC1270" s="859"/>
      <c r="AD1270" s="758" t="s">
        <v>3969</v>
      </c>
      <c r="AE1270" s="758" t="s">
        <v>1714</v>
      </c>
      <c r="AF1270" s="868"/>
      <c r="AG1270" s="758" t="s">
        <v>1714</v>
      </c>
      <c r="AH1270" s="758"/>
      <c r="AI1270" s="874" t="s">
        <v>1507</v>
      </c>
      <c r="AJ1270" s="758" t="s">
        <v>3968</v>
      </c>
      <c r="AK1270" s="758" t="s">
        <v>1627</v>
      </c>
      <c r="AL1270" s="758"/>
      <c r="AM1270" s="879"/>
      <c r="AN1270" s="758"/>
      <c r="AO1270" s="758"/>
      <c r="AP1270" s="758"/>
      <c r="AQ1270" s="758"/>
      <c r="AR1270" s="758"/>
      <c r="AS1270" s="758"/>
      <c r="AT1270" s="758"/>
      <c r="AU1270" s="892" t="s">
        <v>1868</v>
      </c>
      <c r="AV1270" s="758" t="s">
        <v>1100</v>
      </c>
      <c r="AW1270" s="892"/>
      <c r="AX1270" s="897" t="s">
        <v>4651</v>
      </c>
      <c r="AY1270" s="892"/>
      <c r="AZ1270" s="88"/>
      <c r="BA1270" s="88"/>
      <c r="BB1270" s="88"/>
    </row>
    <row r="1271" spans="1:54" ht="105">
      <c r="A1271" s="751">
        <v>51</v>
      </c>
      <c r="B1271" s="201" t="s">
        <v>1509</v>
      </c>
      <c r="C1271" s="758" t="s">
        <v>1506</v>
      </c>
      <c r="D1271" s="758" t="s">
        <v>4804</v>
      </c>
      <c r="E1271" s="780">
        <v>42746.34097222222</v>
      </c>
      <c r="F1271" s="789" t="s">
        <v>1966</v>
      </c>
      <c r="G1271" s="789" t="s">
        <v>3968</v>
      </c>
      <c r="H1271" s="758" t="s">
        <v>2329</v>
      </c>
      <c r="I1271" s="798" t="s">
        <v>5823</v>
      </c>
      <c r="J1271" s="811" t="s">
        <v>4426</v>
      </c>
      <c r="K1271" s="816" t="s">
        <v>4619</v>
      </c>
      <c r="L1271" s="819" t="s">
        <v>4619</v>
      </c>
      <c r="M1271" s="788" t="s">
        <v>12198</v>
      </c>
      <c r="N1271" s="819" t="s">
        <v>4606</v>
      </c>
      <c r="O1271" s="823"/>
      <c r="P1271" s="823" t="s">
        <v>4764</v>
      </c>
      <c r="Q1271" s="823" t="s">
        <v>4596</v>
      </c>
      <c r="R1271" s="823" t="s">
        <v>4679</v>
      </c>
      <c r="S1271" s="823" t="e">
        <v>#N/A</v>
      </c>
      <c r="T1271" s="839"/>
      <c r="U1271" s="758"/>
      <c r="V1271" s="758"/>
      <c r="W1271" s="823" t="e">
        <v>#N/A</v>
      </c>
      <c r="X1271" s="823" t="s">
        <v>1780</v>
      </c>
      <c r="Y1271" s="853" t="s">
        <v>4</v>
      </c>
      <c r="Z1271" s="780" t="s">
        <v>4</v>
      </c>
      <c r="AA1271" s="758"/>
      <c r="AB1271" s="859"/>
      <c r="AC1271" s="859"/>
      <c r="AD1271" s="758" t="s">
        <v>3969</v>
      </c>
      <c r="AE1271" s="758" t="s">
        <v>1714</v>
      </c>
      <c r="AF1271" s="868"/>
      <c r="AG1271" s="758" t="s">
        <v>1714</v>
      </c>
      <c r="AH1271" s="758"/>
      <c r="AI1271" s="874" t="s">
        <v>1507</v>
      </c>
      <c r="AJ1271" s="758" t="s">
        <v>3968</v>
      </c>
      <c r="AK1271" s="758" t="s">
        <v>1627</v>
      </c>
      <c r="AL1271" s="758"/>
      <c r="AM1271" s="879"/>
      <c r="AN1271" s="758"/>
      <c r="AO1271" s="758"/>
      <c r="AP1271" s="758"/>
      <c r="AQ1271" s="758"/>
      <c r="AR1271" s="758"/>
      <c r="AS1271" s="758"/>
      <c r="AT1271" s="758"/>
      <c r="AU1271" s="892" t="s">
        <v>1868</v>
      </c>
      <c r="AV1271" s="758" t="s">
        <v>1100</v>
      </c>
      <c r="AW1271" s="892"/>
      <c r="AX1271" s="897" t="s">
        <v>4651</v>
      </c>
      <c r="AY1271" s="892"/>
      <c r="AZ1271" s="88"/>
      <c r="BA1271" s="88"/>
      <c r="BB1271" s="88"/>
    </row>
    <row r="1272" spans="1:54" ht="105">
      <c r="A1272" s="751">
        <v>52</v>
      </c>
      <c r="B1272" s="201" t="s">
        <v>1510</v>
      </c>
      <c r="C1272" s="758" t="s">
        <v>1506</v>
      </c>
      <c r="D1272" s="758" t="s">
        <v>4804</v>
      </c>
      <c r="E1272" s="780">
        <v>42746.34097222222</v>
      </c>
      <c r="F1272" s="789" t="s">
        <v>1966</v>
      </c>
      <c r="G1272" s="789" t="s">
        <v>3968</v>
      </c>
      <c r="H1272" s="758" t="s">
        <v>2329</v>
      </c>
      <c r="I1272" s="798" t="s">
        <v>5823</v>
      </c>
      <c r="J1272" s="811" t="s">
        <v>4426</v>
      </c>
      <c r="K1272" s="816" t="s">
        <v>4619</v>
      </c>
      <c r="L1272" s="819" t="s">
        <v>4619</v>
      </c>
      <c r="M1272" s="788" t="s">
        <v>12198</v>
      </c>
      <c r="N1272" s="819" t="s">
        <v>4606</v>
      </c>
      <c r="O1272" s="823"/>
      <c r="P1272" s="823" t="s">
        <v>4764</v>
      </c>
      <c r="Q1272" s="823" t="s">
        <v>4596</v>
      </c>
      <c r="R1272" s="823" t="s">
        <v>4679</v>
      </c>
      <c r="S1272" s="823" t="e">
        <v>#N/A</v>
      </c>
      <c r="T1272" s="839"/>
      <c r="U1272" s="758"/>
      <c r="V1272" s="758"/>
      <c r="W1272" s="823" t="e">
        <v>#N/A</v>
      </c>
      <c r="X1272" s="823" t="s">
        <v>1780</v>
      </c>
      <c r="Y1272" s="853" t="s">
        <v>4</v>
      </c>
      <c r="Z1272" s="780" t="s">
        <v>4</v>
      </c>
      <c r="AA1272" s="758"/>
      <c r="AB1272" s="859"/>
      <c r="AC1272" s="859"/>
      <c r="AD1272" s="758" t="s">
        <v>3969</v>
      </c>
      <c r="AE1272" s="758" t="s">
        <v>1714</v>
      </c>
      <c r="AF1272" s="868"/>
      <c r="AG1272" s="758" t="s">
        <v>1714</v>
      </c>
      <c r="AH1272" s="758"/>
      <c r="AI1272" s="874" t="s">
        <v>1507</v>
      </c>
      <c r="AJ1272" s="758" t="s">
        <v>3968</v>
      </c>
      <c r="AK1272" s="758" t="s">
        <v>1627</v>
      </c>
      <c r="AL1272" s="758"/>
      <c r="AM1272" s="879"/>
      <c r="AN1272" s="758"/>
      <c r="AO1272" s="758"/>
      <c r="AP1272" s="758"/>
      <c r="AQ1272" s="758"/>
      <c r="AR1272" s="758"/>
      <c r="AS1272" s="758"/>
      <c r="AT1272" s="758"/>
      <c r="AU1272" s="892" t="s">
        <v>1868</v>
      </c>
      <c r="AV1272" s="758" t="s">
        <v>1100</v>
      </c>
      <c r="AW1272" s="892"/>
      <c r="AX1272" s="897" t="s">
        <v>4651</v>
      </c>
      <c r="AY1272" s="892"/>
      <c r="AZ1272" s="88"/>
      <c r="BA1272" s="88"/>
      <c r="BB1272" s="88"/>
    </row>
    <row r="1273" spans="1:54" ht="105">
      <c r="A1273" s="751">
        <v>53</v>
      </c>
      <c r="B1273" s="201" t="s">
        <v>1511</v>
      </c>
      <c r="C1273" s="758" t="s">
        <v>1506</v>
      </c>
      <c r="D1273" s="758" t="s">
        <v>4804</v>
      </c>
      <c r="E1273" s="780">
        <v>42746.34097222222</v>
      </c>
      <c r="F1273" s="789" t="s">
        <v>1966</v>
      </c>
      <c r="G1273" s="789" t="s">
        <v>3968</v>
      </c>
      <c r="H1273" s="758" t="s">
        <v>2329</v>
      </c>
      <c r="I1273" s="798" t="s">
        <v>5823</v>
      </c>
      <c r="J1273" s="811" t="s">
        <v>4426</v>
      </c>
      <c r="K1273" s="816" t="s">
        <v>4619</v>
      </c>
      <c r="L1273" s="819" t="s">
        <v>4619</v>
      </c>
      <c r="M1273" s="788" t="s">
        <v>12198</v>
      </c>
      <c r="N1273" s="819" t="s">
        <v>4606</v>
      </c>
      <c r="O1273" s="823"/>
      <c r="P1273" s="823" t="s">
        <v>4764</v>
      </c>
      <c r="Q1273" s="823" t="s">
        <v>4596</v>
      </c>
      <c r="R1273" s="823" t="s">
        <v>4679</v>
      </c>
      <c r="S1273" s="823" t="e">
        <v>#N/A</v>
      </c>
      <c r="T1273" s="839"/>
      <c r="U1273" s="758"/>
      <c r="V1273" s="758"/>
      <c r="W1273" s="823" t="e">
        <v>#N/A</v>
      </c>
      <c r="X1273" s="823" t="s">
        <v>1780</v>
      </c>
      <c r="Y1273" s="853" t="s">
        <v>4</v>
      </c>
      <c r="Z1273" s="780" t="s">
        <v>4</v>
      </c>
      <c r="AA1273" s="758"/>
      <c r="AB1273" s="859"/>
      <c r="AC1273" s="859"/>
      <c r="AD1273" s="758" t="s">
        <v>3969</v>
      </c>
      <c r="AE1273" s="758" t="s">
        <v>1714</v>
      </c>
      <c r="AF1273" s="868"/>
      <c r="AG1273" s="758" t="s">
        <v>1714</v>
      </c>
      <c r="AH1273" s="758"/>
      <c r="AI1273" s="874" t="s">
        <v>1507</v>
      </c>
      <c r="AJ1273" s="758" t="s">
        <v>3968</v>
      </c>
      <c r="AK1273" s="758" t="s">
        <v>1627</v>
      </c>
      <c r="AL1273" s="758"/>
      <c r="AM1273" s="879"/>
      <c r="AN1273" s="758"/>
      <c r="AO1273" s="758"/>
      <c r="AP1273" s="758"/>
      <c r="AQ1273" s="758"/>
      <c r="AR1273" s="758"/>
      <c r="AS1273" s="758"/>
      <c r="AT1273" s="758"/>
      <c r="AU1273" s="892" t="s">
        <v>1868</v>
      </c>
      <c r="AV1273" s="758" t="s">
        <v>1100</v>
      </c>
      <c r="AW1273" s="892"/>
      <c r="AX1273" s="897" t="s">
        <v>4651</v>
      </c>
      <c r="AY1273" s="892"/>
      <c r="AZ1273" s="88"/>
      <c r="BA1273" s="88"/>
      <c r="BB1273" s="88"/>
    </row>
    <row r="1274" spans="1:54" ht="105">
      <c r="A1274" s="751">
        <v>54</v>
      </c>
      <c r="B1274" s="201" t="s">
        <v>1512</v>
      </c>
      <c r="C1274" s="758" t="s">
        <v>1506</v>
      </c>
      <c r="D1274" s="758" t="s">
        <v>4804</v>
      </c>
      <c r="E1274" s="780">
        <v>42746.34097222222</v>
      </c>
      <c r="F1274" s="789" t="s">
        <v>1966</v>
      </c>
      <c r="G1274" s="789" t="s">
        <v>3968</v>
      </c>
      <c r="H1274" s="758" t="s">
        <v>2329</v>
      </c>
      <c r="I1274" s="798" t="s">
        <v>5823</v>
      </c>
      <c r="J1274" s="811" t="s">
        <v>4426</v>
      </c>
      <c r="K1274" s="816" t="s">
        <v>4619</v>
      </c>
      <c r="L1274" s="819" t="s">
        <v>4619</v>
      </c>
      <c r="M1274" s="788" t="s">
        <v>12198</v>
      </c>
      <c r="N1274" s="819" t="s">
        <v>4606</v>
      </c>
      <c r="O1274" s="823"/>
      <c r="P1274" s="823" t="s">
        <v>4764</v>
      </c>
      <c r="Q1274" s="823" t="s">
        <v>4596</v>
      </c>
      <c r="R1274" s="823" t="s">
        <v>4679</v>
      </c>
      <c r="S1274" s="823" t="e">
        <v>#N/A</v>
      </c>
      <c r="T1274" s="839"/>
      <c r="U1274" s="758"/>
      <c r="V1274" s="758"/>
      <c r="W1274" s="823" t="e">
        <v>#N/A</v>
      </c>
      <c r="X1274" s="823" t="s">
        <v>1780</v>
      </c>
      <c r="Y1274" s="853" t="s">
        <v>4</v>
      </c>
      <c r="Z1274" s="780" t="s">
        <v>4</v>
      </c>
      <c r="AA1274" s="758"/>
      <c r="AB1274" s="859"/>
      <c r="AC1274" s="859"/>
      <c r="AD1274" s="758" t="s">
        <v>3969</v>
      </c>
      <c r="AE1274" s="758" t="s">
        <v>1714</v>
      </c>
      <c r="AF1274" s="868"/>
      <c r="AG1274" s="758" t="s">
        <v>1714</v>
      </c>
      <c r="AH1274" s="758"/>
      <c r="AI1274" s="874" t="s">
        <v>1507</v>
      </c>
      <c r="AJ1274" s="758" t="s">
        <v>3968</v>
      </c>
      <c r="AK1274" s="758" t="s">
        <v>1627</v>
      </c>
      <c r="AL1274" s="758"/>
      <c r="AM1274" s="879"/>
      <c r="AN1274" s="758"/>
      <c r="AO1274" s="758"/>
      <c r="AP1274" s="758"/>
      <c r="AQ1274" s="758"/>
      <c r="AR1274" s="758"/>
      <c r="AS1274" s="758"/>
      <c r="AT1274" s="758"/>
      <c r="AU1274" s="892" t="s">
        <v>1868</v>
      </c>
      <c r="AV1274" s="758" t="s">
        <v>1100</v>
      </c>
      <c r="AW1274" s="892"/>
      <c r="AX1274" s="897" t="s">
        <v>4651</v>
      </c>
      <c r="AY1274" s="892"/>
      <c r="AZ1274" s="88"/>
      <c r="BA1274" s="88"/>
      <c r="BB1274" s="88"/>
    </row>
    <row r="1275" spans="1:54" ht="105">
      <c r="A1275" s="751">
        <v>55</v>
      </c>
      <c r="B1275" s="201" t="s">
        <v>1513</v>
      </c>
      <c r="C1275" s="758" t="s">
        <v>1506</v>
      </c>
      <c r="D1275" s="758" t="s">
        <v>4804</v>
      </c>
      <c r="E1275" s="780">
        <v>42746.34097222222</v>
      </c>
      <c r="F1275" s="789" t="s">
        <v>1966</v>
      </c>
      <c r="G1275" s="789" t="s">
        <v>3968</v>
      </c>
      <c r="H1275" s="758" t="s">
        <v>2329</v>
      </c>
      <c r="I1275" s="798" t="s">
        <v>5823</v>
      </c>
      <c r="J1275" s="811" t="s">
        <v>4426</v>
      </c>
      <c r="K1275" s="816" t="s">
        <v>4619</v>
      </c>
      <c r="L1275" s="819" t="s">
        <v>4619</v>
      </c>
      <c r="M1275" s="788" t="s">
        <v>12198</v>
      </c>
      <c r="N1275" s="819" t="s">
        <v>4606</v>
      </c>
      <c r="O1275" s="823"/>
      <c r="P1275" s="823" t="s">
        <v>4764</v>
      </c>
      <c r="Q1275" s="823" t="s">
        <v>4596</v>
      </c>
      <c r="R1275" s="823" t="s">
        <v>4679</v>
      </c>
      <c r="S1275" s="823" t="e">
        <v>#N/A</v>
      </c>
      <c r="T1275" s="839"/>
      <c r="U1275" s="758"/>
      <c r="V1275" s="758"/>
      <c r="W1275" s="823" t="e">
        <v>#N/A</v>
      </c>
      <c r="X1275" s="823" t="s">
        <v>1780</v>
      </c>
      <c r="Y1275" s="853" t="s">
        <v>4</v>
      </c>
      <c r="Z1275" s="780" t="s">
        <v>4</v>
      </c>
      <c r="AA1275" s="758"/>
      <c r="AB1275" s="859"/>
      <c r="AC1275" s="859"/>
      <c r="AD1275" s="758" t="s">
        <v>3969</v>
      </c>
      <c r="AE1275" s="758" t="s">
        <v>1714</v>
      </c>
      <c r="AF1275" s="868"/>
      <c r="AG1275" s="758" t="s">
        <v>1714</v>
      </c>
      <c r="AH1275" s="758"/>
      <c r="AI1275" s="874" t="s">
        <v>1507</v>
      </c>
      <c r="AJ1275" s="758" t="s">
        <v>3968</v>
      </c>
      <c r="AK1275" s="758" t="s">
        <v>1627</v>
      </c>
      <c r="AL1275" s="758"/>
      <c r="AM1275" s="879"/>
      <c r="AN1275" s="758"/>
      <c r="AO1275" s="758"/>
      <c r="AP1275" s="758"/>
      <c r="AQ1275" s="758"/>
      <c r="AR1275" s="758"/>
      <c r="AS1275" s="758"/>
      <c r="AT1275" s="758"/>
      <c r="AU1275" s="892" t="s">
        <v>1868</v>
      </c>
      <c r="AV1275" s="758" t="s">
        <v>1100</v>
      </c>
      <c r="AW1275" s="892"/>
      <c r="AX1275" s="897" t="s">
        <v>4651</v>
      </c>
      <c r="AY1275" s="892"/>
      <c r="AZ1275" s="88"/>
      <c r="BA1275" s="88"/>
      <c r="BB1275" s="88"/>
    </row>
    <row r="1276" spans="1:54" ht="132">
      <c r="A1276" s="751">
        <v>7</v>
      </c>
      <c r="B1276" s="99" t="s">
        <v>592</v>
      </c>
      <c r="C1276" s="757" t="s">
        <v>581</v>
      </c>
      <c r="D1276" s="771" t="s">
        <v>4214</v>
      </c>
      <c r="E1276" s="771" t="s">
        <v>4804</v>
      </c>
      <c r="F1276" s="771"/>
      <c r="G1276" s="798"/>
      <c r="H1276" s="798" t="e">
        <v>#N/A</v>
      </c>
      <c r="I1276" s="798" t="s">
        <v>4555</v>
      </c>
      <c r="J1276" s="757"/>
      <c r="K1276" s="815" t="s">
        <v>4748</v>
      </c>
      <c r="L1276" s="818" t="s">
        <v>1724</v>
      </c>
      <c r="M1276" s="788" t="s">
        <v>12198</v>
      </c>
      <c r="N1276" s="757" t="s">
        <v>4596</v>
      </c>
      <c r="O1276" s="757" t="s">
        <v>4689</v>
      </c>
      <c r="P1276" s="757" t="e">
        <v>#N/A</v>
      </c>
      <c r="Q1276" s="831" t="s">
        <v>2283</v>
      </c>
      <c r="R1276" s="833"/>
      <c r="S1276" s="831"/>
      <c r="T1276" s="757"/>
      <c r="U1276" s="757" t="e">
        <v>#N/A</v>
      </c>
      <c r="V1276" s="757"/>
      <c r="W1276" s="844" t="s">
        <v>4</v>
      </c>
      <c r="X1276" s="850" t="s">
        <v>2284</v>
      </c>
      <c r="Y1276" s="757" t="s">
        <v>4662</v>
      </c>
      <c r="Z1276" s="855" t="s">
        <v>2285</v>
      </c>
      <c r="AA1276" s="855"/>
      <c r="AB1276" s="861" t="s">
        <v>65</v>
      </c>
      <c r="AC1276" s="818" t="s">
        <v>1724</v>
      </c>
      <c r="AD1276" s="866"/>
      <c r="AE1276" s="818" t="s">
        <v>1724</v>
      </c>
      <c r="AF1276" s="831" t="s">
        <v>2283</v>
      </c>
      <c r="AG1276" s="866"/>
      <c r="AH1276" s="829" t="s">
        <v>1628</v>
      </c>
      <c r="AI1276" s="831" t="s">
        <v>1829</v>
      </c>
      <c r="AJ1276" s="831" t="s">
        <v>1629</v>
      </c>
      <c r="AK1276" s="831"/>
      <c r="AL1276" s="866"/>
      <c r="AM1276" s="861" t="s">
        <v>576</v>
      </c>
      <c r="AN1276" s="881">
        <v>43290.590081018519</v>
      </c>
      <c r="AO1276" s="831" t="s">
        <v>1797</v>
      </c>
      <c r="AP1276" s="831"/>
      <c r="AQ1276" s="831"/>
      <c r="AR1276" s="831"/>
      <c r="AS1276" s="887"/>
      <c r="AT1276" s="831"/>
      <c r="AU1276" s="844" t="s">
        <v>1798</v>
      </c>
      <c r="AV1276" s="831"/>
      <c r="AW1276" s="894"/>
      <c r="AX1276" s="896" t="s">
        <v>4645</v>
      </c>
      <c r="AY1276" s="894"/>
      <c r="AZ1276" s="88"/>
      <c r="BA1276" s="88"/>
      <c r="BB1276" s="88"/>
    </row>
    <row r="1277" spans="1:54" ht="132">
      <c r="A1277" s="751">
        <v>8</v>
      </c>
      <c r="B1277" s="99" t="s">
        <v>584</v>
      </c>
      <c r="C1277" s="757" t="s">
        <v>581</v>
      </c>
      <c r="D1277" s="771" t="s">
        <v>4215</v>
      </c>
      <c r="E1277" s="771" t="s">
        <v>4804</v>
      </c>
      <c r="F1277" s="771"/>
      <c r="G1277" s="798"/>
      <c r="H1277" s="798" t="e">
        <v>#N/A</v>
      </c>
      <c r="I1277" s="798" t="s">
        <v>4555</v>
      </c>
      <c r="J1277" s="757"/>
      <c r="K1277" s="815" t="s">
        <v>4748</v>
      </c>
      <c r="L1277" s="818" t="s">
        <v>1724</v>
      </c>
      <c r="M1277" s="788" t="s">
        <v>12198</v>
      </c>
      <c r="N1277" s="757" t="s">
        <v>4596</v>
      </c>
      <c r="O1277" s="757" t="s">
        <v>4689</v>
      </c>
      <c r="P1277" s="757" t="e">
        <v>#N/A</v>
      </c>
      <c r="Q1277" s="831" t="s">
        <v>2283</v>
      </c>
      <c r="R1277" s="833"/>
      <c r="S1277" s="831"/>
      <c r="T1277" s="757"/>
      <c r="U1277" s="757" t="e">
        <v>#N/A</v>
      </c>
      <c r="V1277" s="757"/>
      <c r="W1277" s="844" t="s">
        <v>4</v>
      </c>
      <c r="X1277" s="850" t="s">
        <v>2284</v>
      </c>
      <c r="Y1277" s="757" t="s">
        <v>4662</v>
      </c>
      <c r="Z1277" s="855" t="s">
        <v>2285</v>
      </c>
      <c r="AA1277" s="855"/>
      <c r="AB1277" s="861" t="s">
        <v>65</v>
      </c>
      <c r="AC1277" s="818" t="s">
        <v>1724</v>
      </c>
      <c r="AD1277" s="866"/>
      <c r="AE1277" s="818" t="s">
        <v>1724</v>
      </c>
      <c r="AF1277" s="831" t="s">
        <v>2283</v>
      </c>
      <c r="AG1277" s="866"/>
      <c r="AH1277" s="829" t="s">
        <v>1628</v>
      </c>
      <c r="AI1277" s="831" t="s">
        <v>1829</v>
      </c>
      <c r="AJ1277" s="831" t="s">
        <v>1629</v>
      </c>
      <c r="AK1277" s="831"/>
      <c r="AL1277" s="866"/>
      <c r="AM1277" s="861" t="s">
        <v>576</v>
      </c>
      <c r="AN1277" s="881">
        <v>43290.790381944447</v>
      </c>
      <c r="AO1277" s="831" t="s">
        <v>1797</v>
      </c>
      <c r="AP1277" s="831"/>
      <c r="AQ1277" s="831"/>
      <c r="AR1277" s="831"/>
      <c r="AS1277" s="887"/>
      <c r="AT1277" s="831"/>
      <c r="AU1277" s="844" t="s">
        <v>1798</v>
      </c>
      <c r="AV1277" s="831"/>
      <c r="AW1277" s="894"/>
      <c r="AX1277" s="896" t="s">
        <v>4645</v>
      </c>
      <c r="AY1277" s="894"/>
      <c r="AZ1277" s="88"/>
      <c r="BA1277" s="88"/>
      <c r="BB1277" s="88"/>
    </row>
    <row r="1278" spans="1:54" ht="132">
      <c r="A1278" s="751">
        <v>9</v>
      </c>
      <c r="B1278" s="99" t="s">
        <v>597</v>
      </c>
      <c r="C1278" s="757" t="s">
        <v>581</v>
      </c>
      <c r="D1278" s="771" t="s">
        <v>4216</v>
      </c>
      <c r="E1278" s="771" t="s">
        <v>4804</v>
      </c>
      <c r="F1278" s="771"/>
      <c r="G1278" s="798"/>
      <c r="H1278" s="798" t="e">
        <v>#N/A</v>
      </c>
      <c r="I1278" s="798" t="s">
        <v>4555</v>
      </c>
      <c r="J1278" s="757"/>
      <c r="K1278" s="815" t="s">
        <v>4748</v>
      </c>
      <c r="L1278" s="818" t="s">
        <v>1724</v>
      </c>
      <c r="M1278" s="788" t="s">
        <v>12198</v>
      </c>
      <c r="N1278" s="757" t="s">
        <v>4596</v>
      </c>
      <c r="O1278" s="757" t="s">
        <v>4689</v>
      </c>
      <c r="P1278" s="757" t="e">
        <v>#N/A</v>
      </c>
      <c r="Q1278" s="831" t="s">
        <v>2283</v>
      </c>
      <c r="R1278" s="833"/>
      <c r="S1278" s="831"/>
      <c r="T1278" s="757"/>
      <c r="U1278" s="757" t="e">
        <v>#N/A</v>
      </c>
      <c r="V1278" s="757"/>
      <c r="W1278" s="844" t="s">
        <v>4</v>
      </c>
      <c r="X1278" s="850" t="s">
        <v>2284</v>
      </c>
      <c r="Y1278" s="757" t="s">
        <v>4662</v>
      </c>
      <c r="Z1278" s="855" t="s">
        <v>2285</v>
      </c>
      <c r="AA1278" s="855"/>
      <c r="AB1278" s="861" t="s">
        <v>65</v>
      </c>
      <c r="AC1278" s="818" t="s">
        <v>1724</v>
      </c>
      <c r="AD1278" s="866"/>
      <c r="AE1278" s="818" t="s">
        <v>1724</v>
      </c>
      <c r="AF1278" s="831" t="s">
        <v>2283</v>
      </c>
      <c r="AG1278" s="866"/>
      <c r="AH1278" s="829" t="s">
        <v>1628</v>
      </c>
      <c r="AI1278" s="831" t="s">
        <v>1829</v>
      </c>
      <c r="AJ1278" s="831" t="s">
        <v>1629</v>
      </c>
      <c r="AK1278" s="831"/>
      <c r="AL1278" s="866"/>
      <c r="AM1278" s="861" t="s">
        <v>576</v>
      </c>
      <c r="AN1278" s="881">
        <v>43290.693344907406</v>
      </c>
      <c r="AO1278" s="831" t="s">
        <v>1797</v>
      </c>
      <c r="AP1278" s="831"/>
      <c r="AQ1278" s="831"/>
      <c r="AR1278" s="831"/>
      <c r="AS1278" s="887"/>
      <c r="AT1278" s="831"/>
      <c r="AU1278" s="844" t="s">
        <v>1798</v>
      </c>
      <c r="AV1278" s="831"/>
      <c r="AW1278" s="894"/>
      <c r="AX1278" s="896" t="s">
        <v>4645</v>
      </c>
      <c r="AY1278" s="894"/>
      <c r="AZ1278" s="88"/>
      <c r="BA1278" s="88"/>
      <c r="BB1278" s="88"/>
    </row>
    <row r="1279" spans="1:54" ht="132">
      <c r="A1279" s="751">
        <v>10</v>
      </c>
      <c r="B1279" s="99" t="s">
        <v>580</v>
      </c>
      <c r="C1279" s="757" t="s">
        <v>581</v>
      </c>
      <c r="D1279" s="771" t="s">
        <v>4217</v>
      </c>
      <c r="E1279" s="771" t="s">
        <v>4804</v>
      </c>
      <c r="F1279" s="771"/>
      <c r="G1279" s="798"/>
      <c r="H1279" s="798" t="e">
        <v>#N/A</v>
      </c>
      <c r="I1279" s="798" t="s">
        <v>4555</v>
      </c>
      <c r="J1279" s="757"/>
      <c r="K1279" s="815" t="s">
        <v>4748</v>
      </c>
      <c r="L1279" s="818" t="s">
        <v>1724</v>
      </c>
      <c r="M1279" s="788" t="s">
        <v>12198</v>
      </c>
      <c r="N1279" s="757" t="s">
        <v>4596</v>
      </c>
      <c r="O1279" s="757" t="s">
        <v>4689</v>
      </c>
      <c r="P1279" s="757" t="e">
        <v>#N/A</v>
      </c>
      <c r="Q1279" s="831" t="s">
        <v>2283</v>
      </c>
      <c r="R1279" s="833"/>
      <c r="S1279" s="831"/>
      <c r="T1279" s="757"/>
      <c r="U1279" s="757" t="e">
        <v>#N/A</v>
      </c>
      <c r="V1279" s="757"/>
      <c r="W1279" s="844" t="s">
        <v>4</v>
      </c>
      <c r="X1279" s="850" t="s">
        <v>2284</v>
      </c>
      <c r="Y1279" s="757" t="s">
        <v>4662</v>
      </c>
      <c r="Z1279" s="855" t="s">
        <v>2285</v>
      </c>
      <c r="AA1279" s="855"/>
      <c r="AB1279" s="861" t="s">
        <v>65</v>
      </c>
      <c r="AC1279" s="818" t="s">
        <v>1724</v>
      </c>
      <c r="AD1279" s="866"/>
      <c r="AE1279" s="818" t="s">
        <v>1724</v>
      </c>
      <c r="AF1279" s="831" t="s">
        <v>2283</v>
      </c>
      <c r="AG1279" s="866"/>
      <c r="AH1279" s="829" t="s">
        <v>1628</v>
      </c>
      <c r="AI1279" s="831" t="s">
        <v>1829</v>
      </c>
      <c r="AJ1279" s="831" t="s">
        <v>1629</v>
      </c>
      <c r="AK1279" s="831"/>
      <c r="AL1279" s="866"/>
      <c r="AM1279" s="861" t="s">
        <v>576</v>
      </c>
      <c r="AN1279" s="881">
        <v>43290.590613425928</v>
      </c>
      <c r="AO1279" s="831" t="s">
        <v>1797</v>
      </c>
      <c r="AP1279" s="831"/>
      <c r="AQ1279" s="831"/>
      <c r="AR1279" s="831"/>
      <c r="AS1279" s="887"/>
      <c r="AT1279" s="831"/>
      <c r="AU1279" s="844" t="s">
        <v>1798</v>
      </c>
      <c r="AV1279" s="831"/>
      <c r="AW1279" s="894"/>
      <c r="AX1279" s="896" t="s">
        <v>4645</v>
      </c>
      <c r="AY1279" s="894"/>
      <c r="AZ1279" s="88"/>
      <c r="BA1279" s="88"/>
      <c r="BB1279" s="88"/>
    </row>
    <row r="1280" spans="1:54" ht="162.75">
      <c r="A1280" s="751">
        <v>19</v>
      </c>
      <c r="B1280" s="105" t="s">
        <v>391</v>
      </c>
      <c r="C1280" s="757">
        <v>8018734770</v>
      </c>
      <c r="D1280" s="771">
        <v>43196</v>
      </c>
      <c r="E1280" s="771" t="s">
        <v>4804</v>
      </c>
      <c r="F1280" s="771"/>
      <c r="G1280" s="798"/>
      <c r="H1280" s="798" t="e">
        <v>#N/A</v>
      </c>
      <c r="I1280" s="798" t="s">
        <v>4555</v>
      </c>
      <c r="J1280" s="757"/>
      <c r="K1280" s="815" t="s">
        <v>4646</v>
      </c>
      <c r="L1280" s="818" t="s">
        <v>1724</v>
      </c>
      <c r="M1280" s="788" t="s">
        <v>12198</v>
      </c>
      <c r="N1280" s="757" t="s">
        <v>4596</v>
      </c>
      <c r="O1280" s="757" t="s">
        <v>4689</v>
      </c>
      <c r="P1280" s="757" t="e">
        <v>#N/A</v>
      </c>
      <c r="Q1280" s="829" t="s">
        <v>1470</v>
      </c>
      <c r="R1280" s="833"/>
      <c r="S1280" s="831"/>
      <c r="T1280" s="757"/>
      <c r="U1280" s="757" t="e">
        <v>#N/A</v>
      </c>
      <c r="V1280" s="757"/>
      <c r="W1280" s="844" t="s">
        <v>4</v>
      </c>
      <c r="X1280" s="850" t="s">
        <v>2284</v>
      </c>
      <c r="Y1280" s="757" t="s">
        <v>4662</v>
      </c>
      <c r="Z1280" s="855" t="s">
        <v>2285</v>
      </c>
      <c r="AA1280" s="855"/>
      <c r="AB1280" s="862" t="s">
        <v>848</v>
      </c>
      <c r="AC1280" s="818" t="s">
        <v>1724</v>
      </c>
      <c r="AD1280" s="866"/>
      <c r="AE1280" s="818" t="s">
        <v>1724</v>
      </c>
      <c r="AF1280" s="829" t="s">
        <v>1470</v>
      </c>
      <c r="AG1280" s="866"/>
      <c r="AH1280" s="829" t="s">
        <v>1628</v>
      </c>
      <c r="AI1280" s="831" t="s">
        <v>1793</v>
      </c>
      <c r="AJ1280" s="831" t="s">
        <v>1629</v>
      </c>
      <c r="AK1280" s="829"/>
      <c r="AL1280" s="866"/>
      <c r="AM1280" s="862" t="s">
        <v>392</v>
      </c>
      <c r="AN1280" s="882"/>
      <c r="AO1280" s="887" t="s">
        <v>1809</v>
      </c>
      <c r="AP1280" s="844" t="s">
        <v>2336</v>
      </c>
      <c r="AQ1280" s="888" t="s">
        <v>2474</v>
      </c>
      <c r="AR1280" s="888" t="s">
        <v>2475</v>
      </c>
      <c r="AS1280" s="887"/>
      <c r="AT1280" s="831"/>
      <c r="AU1280" s="844" t="s">
        <v>1810</v>
      </c>
      <c r="AV1280" s="829"/>
      <c r="AW1280" s="894"/>
      <c r="AX1280" s="896" t="s">
        <v>4646</v>
      </c>
      <c r="AY1280" s="894"/>
      <c r="AZ1280" s="3"/>
      <c r="BA1280" s="3"/>
      <c r="BB1280" s="3"/>
    </row>
    <row r="1281" spans="1:54" ht="209.25">
      <c r="A1281" s="751">
        <v>20</v>
      </c>
      <c r="B1281" s="103" t="s">
        <v>722</v>
      </c>
      <c r="C1281" s="757" t="s">
        <v>723</v>
      </c>
      <c r="D1281" s="771">
        <v>43241</v>
      </c>
      <c r="E1281" s="771" t="s">
        <v>4804</v>
      </c>
      <c r="F1281" s="771"/>
      <c r="G1281" s="798" t="s">
        <v>1710</v>
      </c>
      <c r="H1281" s="798" t="s">
        <v>4604</v>
      </c>
      <c r="I1281" s="798" t="s">
        <v>4555</v>
      </c>
      <c r="J1281" s="757"/>
      <c r="K1281" s="815" t="s">
        <v>4706</v>
      </c>
      <c r="L1281" s="818" t="s">
        <v>1724</v>
      </c>
      <c r="M1281" s="788" t="s">
        <v>12198</v>
      </c>
      <c r="N1281" s="757" t="s">
        <v>4596</v>
      </c>
      <c r="O1281" s="757" t="s">
        <v>4689</v>
      </c>
      <c r="P1281" s="757" t="e">
        <v>#N/A</v>
      </c>
      <c r="Q1281" s="829" t="s">
        <v>1470</v>
      </c>
      <c r="R1281" s="833"/>
      <c r="S1281" s="831"/>
      <c r="T1281" s="757"/>
      <c r="U1281" s="757" t="e">
        <v>#N/A</v>
      </c>
      <c r="V1281" s="757"/>
      <c r="W1281" s="844" t="s">
        <v>4</v>
      </c>
      <c r="X1281" s="850" t="s">
        <v>2284</v>
      </c>
      <c r="Y1281" s="757" t="s">
        <v>4662</v>
      </c>
      <c r="Z1281" s="855" t="s">
        <v>2285</v>
      </c>
      <c r="AA1281" s="855"/>
      <c r="AB1281" s="858" t="s">
        <v>848</v>
      </c>
      <c r="AC1281" s="818" t="s">
        <v>1724</v>
      </c>
      <c r="AD1281" s="866"/>
      <c r="AE1281" s="818" t="s">
        <v>1724</v>
      </c>
      <c r="AF1281" s="829" t="s">
        <v>1470</v>
      </c>
      <c r="AG1281" s="866"/>
      <c r="AH1281" s="831" t="s">
        <v>1628</v>
      </c>
      <c r="AI1281" s="831" t="s">
        <v>1829</v>
      </c>
      <c r="AJ1281" s="831" t="s">
        <v>1629</v>
      </c>
      <c r="AK1281" s="831"/>
      <c r="AL1281" s="866"/>
      <c r="AM1281" s="878" t="s">
        <v>2196</v>
      </c>
      <c r="AN1281" s="878" t="s">
        <v>2722</v>
      </c>
      <c r="AO1281" s="884" t="s">
        <v>1809</v>
      </c>
      <c r="AP1281" s="844">
        <v>43557</v>
      </c>
      <c r="AQ1281" s="888" t="s">
        <v>2723</v>
      </c>
      <c r="AR1281" s="888" t="s">
        <v>2724</v>
      </c>
      <c r="AS1281" s="887"/>
      <c r="AT1281" s="831"/>
      <c r="AU1281" s="844" t="s">
        <v>1810</v>
      </c>
      <c r="AV1281" s="831"/>
      <c r="AW1281" s="894"/>
      <c r="AX1281" s="896" t="s">
        <v>4694</v>
      </c>
      <c r="AY1281" s="894"/>
      <c r="AZ1281" s="3"/>
      <c r="BA1281" s="3"/>
      <c r="BB1281" s="3"/>
    </row>
    <row r="1282" spans="1:54" ht="209.25">
      <c r="A1282" s="751">
        <v>21</v>
      </c>
      <c r="B1282" s="103" t="s">
        <v>724</v>
      </c>
      <c r="C1282" s="757" t="s">
        <v>723</v>
      </c>
      <c r="D1282" s="771">
        <v>43241</v>
      </c>
      <c r="E1282" s="771" t="s">
        <v>4804</v>
      </c>
      <c r="F1282" s="771"/>
      <c r="G1282" s="798" t="s">
        <v>1710</v>
      </c>
      <c r="H1282" s="798" t="s">
        <v>4604</v>
      </c>
      <c r="I1282" s="798" t="s">
        <v>4555</v>
      </c>
      <c r="J1282" s="757"/>
      <c r="K1282" s="815" t="s">
        <v>4706</v>
      </c>
      <c r="L1282" s="818" t="s">
        <v>1724</v>
      </c>
      <c r="M1282" s="788" t="s">
        <v>12198</v>
      </c>
      <c r="N1282" s="757" t="s">
        <v>4596</v>
      </c>
      <c r="O1282" s="757" t="s">
        <v>4689</v>
      </c>
      <c r="P1282" s="757" t="e">
        <v>#N/A</v>
      </c>
      <c r="Q1282" s="829" t="s">
        <v>1470</v>
      </c>
      <c r="R1282" s="833"/>
      <c r="S1282" s="831"/>
      <c r="T1282" s="757"/>
      <c r="U1282" s="757" t="e">
        <v>#N/A</v>
      </c>
      <c r="V1282" s="757"/>
      <c r="W1282" s="844" t="s">
        <v>4</v>
      </c>
      <c r="X1282" s="850" t="s">
        <v>2284</v>
      </c>
      <c r="Y1282" s="757" t="s">
        <v>4662</v>
      </c>
      <c r="Z1282" s="855" t="s">
        <v>2285</v>
      </c>
      <c r="AA1282" s="855"/>
      <c r="AB1282" s="858" t="s">
        <v>848</v>
      </c>
      <c r="AC1282" s="818" t="s">
        <v>1724</v>
      </c>
      <c r="AD1282" s="866"/>
      <c r="AE1282" s="818" t="s">
        <v>1724</v>
      </c>
      <c r="AF1282" s="829" t="s">
        <v>1470</v>
      </c>
      <c r="AG1282" s="866"/>
      <c r="AH1282" s="831" t="s">
        <v>1628</v>
      </c>
      <c r="AI1282" s="831" t="s">
        <v>1829</v>
      </c>
      <c r="AJ1282" s="831" t="s">
        <v>1629</v>
      </c>
      <c r="AK1282" s="831"/>
      <c r="AL1282" s="866"/>
      <c r="AM1282" s="878" t="s">
        <v>2196</v>
      </c>
      <c r="AN1282" s="878" t="s">
        <v>2722</v>
      </c>
      <c r="AO1282" s="884" t="s">
        <v>1809</v>
      </c>
      <c r="AP1282" s="844">
        <v>43557</v>
      </c>
      <c r="AQ1282" s="888" t="s">
        <v>2725</v>
      </c>
      <c r="AR1282" s="888" t="s">
        <v>2726</v>
      </c>
      <c r="AS1282" s="887"/>
      <c r="AT1282" s="831"/>
      <c r="AU1282" s="844" t="s">
        <v>1810</v>
      </c>
      <c r="AV1282" s="831"/>
      <c r="AW1282" s="894"/>
      <c r="AX1282" s="896" t="s">
        <v>4694</v>
      </c>
      <c r="AY1282" s="894"/>
      <c r="AZ1282" s="3"/>
      <c r="BA1282" s="3"/>
      <c r="BB1282" s="3"/>
    </row>
    <row r="1283" spans="1:54" ht="51">
      <c r="A1283" s="698">
        <v>1</v>
      </c>
      <c r="B1283" s="580" t="s">
        <v>4826</v>
      </c>
      <c r="C1283" s="647" t="s">
        <v>5346</v>
      </c>
      <c r="D1283" s="647">
        <v>15</v>
      </c>
      <c r="E1283" s="647"/>
      <c r="F1283" s="696">
        <v>6.3</v>
      </c>
      <c r="G1283" s="800" t="s">
        <v>5135</v>
      </c>
      <c r="H1283" s="696" t="s">
        <v>5339</v>
      </c>
      <c r="I1283" s="696" t="s">
        <v>5825</v>
      </c>
      <c r="J1283" s="814" t="s">
        <v>5272</v>
      </c>
      <c r="K1283" s="647" t="s">
        <v>5347</v>
      </c>
      <c r="L1283" s="820" t="s">
        <v>5327</v>
      </c>
      <c r="M1283" s="788" t="s">
        <v>12198</v>
      </c>
      <c r="N1283" s="800"/>
      <c r="O1283" s="764" t="s">
        <v>5306</v>
      </c>
      <c r="P1283" s="696" t="s">
        <v>5348</v>
      </c>
      <c r="Q1283" s="814">
        <v>39908.125</v>
      </c>
      <c r="R1283" s="814" t="s">
        <v>5272</v>
      </c>
      <c r="S1283" s="696">
        <v>4334</v>
      </c>
      <c r="T1283" s="698"/>
      <c r="U1283" s="698"/>
      <c r="V1283" s="705"/>
      <c r="W1283" s="706"/>
      <c r="X1283" s="637" t="s">
        <v>5330</v>
      </c>
    </row>
    <row r="1284" spans="1:54" ht="76.5">
      <c r="A1284" s="698">
        <v>2</v>
      </c>
      <c r="B1284" s="579" t="s">
        <v>4932</v>
      </c>
      <c r="C1284" s="647" t="s">
        <v>5462</v>
      </c>
      <c r="D1284" s="647">
        <v>124</v>
      </c>
      <c r="E1284" s="647"/>
      <c r="F1284" s="794">
        <v>32</v>
      </c>
      <c r="G1284" s="801"/>
      <c r="H1284" s="801" t="s">
        <v>5463</v>
      </c>
      <c r="I1284" s="696" t="s">
        <v>5825</v>
      </c>
      <c r="J1284" s="787" t="s">
        <v>4799</v>
      </c>
      <c r="K1284" s="647">
        <v>0</v>
      </c>
      <c r="L1284" s="796" t="s">
        <v>4457</v>
      </c>
      <c r="M1284" s="788" t="s">
        <v>12198</v>
      </c>
      <c r="N1284" s="801"/>
      <c r="O1284" s="764" t="s">
        <v>5306</v>
      </c>
      <c r="P1284" s="801" t="s">
        <v>4391</v>
      </c>
      <c r="Q1284" s="778">
        <v>41031</v>
      </c>
      <c r="R1284" s="778" t="s">
        <v>4799</v>
      </c>
      <c r="S1284" s="699">
        <v>3194</v>
      </c>
      <c r="T1284" s="698"/>
      <c r="U1284" s="698" t="s">
        <v>5436</v>
      </c>
      <c r="V1284" s="705"/>
      <c r="W1284" s="706"/>
      <c r="X1284" s="637" t="s">
        <v>5330</v>
      </c>
    </row>
    <row r="1285" spans="1:54" ht="76.5">
      <c r="A1285" s="698">
        <v>3</v>
      </c>
      <c r="B1285" s="579" t="s">
        <v>4948</v>
      </c>
      <c r="C1285" s="647" t="s">
        <v>5469</v>
      </c>
      <c r="D1285" s="647" t="s">
        <v>5512</v>
      </c>
      <c r="E1285" s="647" t="s">
        <v>5492</v>
      </c>
      <c r="F1285" s="647" t="s">
        <v>5492</v>
      </c>
      <c r="G1285" s="647" t="s">
        <v>5176</v>
      </c>
      <c r="H1285" s="647" t="s">
        <v>5513</v>
      </c>
      <c r="I1285" s="696" t="s">
        <v>5825</v>
      </c>
      <c r="J1285" s="647" t="s">
        <v>308</v>
      </c>
      <c r="K1285" s="748">
        <v>3207</v>
      </c>
      <c r="L1285" s="647" t="s">
        <v>4800</v>
      </c>
      <c r="M1285" s="788" t="s">
        <v>12198</v>
      </c>
      <c r="N1285" s="647"/>
      <c r="O1285" s="764" t="s">
        <v>5306</v>
      </c>
      <c r="P1285" s="647" t="s">
        <v>5494</v>
      </c>
      <c r="Q1285" s="747">
        <v>41035</v>
      </c>
      <c r="R1285" s="647" t="s">
        <v>5495</v>
      </c>
      <c r="S1285" s="647" t="s">
        <v>5492</v>
      </c>
      <c r="T1285" s="647">
        <v>28.6</v>
      </c>
      <c r="U1285" s="647">
        <v>0</v>
      </c>
      <c r="V1285" s="647">
        <v>0</v>
      </c>
      <c r="W1285" s="647"/>
    </row>
    <row r="1286" spans="1:54" ht="76.5">
      <c r="A1286" s="698">
        <v>4</v>
      </c>
      <c r="B1286" s="579" t="s">
        <v>4949</v>
      </c>
      <c r="C1286" s="647" t="s">
        <v>5469</v>
      </c>
      <c r="D1286" s="647" t="s">
        <v>5514</v>
      </c>
      <c r="E1286" s="647" t="s">
        <v>5492</v>
      </c>
      <c r="F1286" s="647" t="s">
        <v>5492</v>
      </c>
      <c r="G1286" s="647" t="s">
        <v>5176</v>
      </c>
      <c r="H1286" s="647" t="s">
        <v>5513</v>
      </c>
      <c r="I1286" s="696" t="s">
        <v>5825</v>
      </c>
      <c r="J1286" s="647" t="s">
        <v>308</v>
      </c>
      <c r="K1286" s="748">
        <v>3207</v>
      </c>
      <c r="L1286" s="647" t="s">
        <v>4800</v>
      </c>
      <c r="M1286" s="788" t="s">
        <v>12198</v>
      </c>
      <c r="N1286" s="647"/>
      <c r="O1286" s="764" t="s">
        <v>5306</v>
      </c>
      <c r="P1286" s="647" t="s">
        <v>5494</v>
      </c>
      <c r="Q1286" s="747">
        <v>41035</v>
      </c>
      <c r="R1286" s="647" t="s">
        <v>5495</v>
      </c>
      <c r="S1286" s="647" t="s">
        <v>5492</v>
      </c>
      <c r="T1286" s="647">
        <v>28.8</v>
      </c>
      <c r="U1286" s="647">
        <v>0</v>
      </c>
      <c r="V1286" s="647">
        <v>0</v>
      </c>
      <c r="W1286" s="647"/>
    </row>
    <row r="1287" spans="1:54" ht="204">
      <c r="A1287" s="698">
        <v>5</v>
      </c>
      <c r="B1287" s="579" t="s">
        <v>5004</v>
      </c>
      <c r="C1287" s="756" t="s">
        <v>5574</v>
      </c>
      <c r="D1287" s="647" t="s">
        <v>5798</v>
      </c>
      <c r="E1287" s="756" t="s">
        <v>5607</v>
      </c>
      <c r="F1287" s="756" t="s">
        <v>5608</v>
      </c>
      <c r="G1287" s="756" t="s">
        <v>5195</v>
      </c>
      <c r="H1287" s="756" t="s">
        <v>5609</v>
      </c>
      <c r="I1287" s="696" t="s">
        <v>5825</v>
      </c>
      <c r="J1287" s="756" t="s">
        <v>5296</v>
      </c>
      <c r="K1287" s="647" t="e">
        <v>#REF!</v>
      </c>
      <c r="L1287" s="647" t="s">
        <v>5578</v>
      </c>
      <c r="M1287" s="788" t="s">
        <v>12198</v>
      </c>
      <c r="N1287" s="647"/>
      <c r="O1287" s="764" t="s">
        <v>5306</v>
      </c>
      <c r="P1287" s="647" t="s">
        <v>5494</v>
      </c>
      <c r="Q1287" s="828">
        <v>39808</v>
      </c>
      <c r="R1287" s="647"/>
    </row>
    <row r="1288" spans="1:54" ht="51">
      <c r="A1288" s="698">
        <v>6</v>
      </c>
      <c r="B1288" s="579" t="s">
        <v>5005</v>
      </c>
      <c r="C1288" s="756" t="s">
        <v>5574</v>
      </c>
      <c r="D1288" s="647" t="s">
        <v>5799</v>
      </c>
      <c r="E1288" s="756"/>
      <c r="F1288" s="756"/>
      <c r="G1288" s="756" t="s">
        <v>5195</v>
      </c>
      <c r="H1288" s="756" t="s">
        <v>5609</v>
      </c>
      <c r="I1288" s="696" t="s">
        <v>5825</v>
      </c>
      <c r="J1288" s="756" t="s">
        <v>5296</v>
      </c>
      <c r="K1288" s="647" t="e">
        <v>#REF!</v>
      </c>
      <c r="L1288" s="647" t="s">
        <v>5578</v>
      </c>
      <c r="M1288" s="788" t="s">
        <v>12198</v>
      </c>
      <c r="N1288" s="647"/>
      <c r="O1288" s="764" t="s">
        <v>5306</v>
      </c>
      <c r="P1288" s="647" t="s">
        <v>5494</v>
      </c>
      <c r="Q1288" s="828">
        <v>39808</v>
      </c>
      <c r="R1288" s="647"/>
    </row>
    <row r="1289" spans="1:54" ht="127.5">
      <c r="A1289" s="698">
        <v>7</v>
      </c>
      <c r="B1289" s="579" t="s">
        <v>5006</v>
      </c>
      <c r="C1289" s="756" t="s">
        <v>5444</v>
      </c>
      <c r="D1289" s="647" t="s">
        <v>5800</v>
      </c>
      <c r="E1289" s="756" t="s">
        <v>5610</v>
      </c>
      <c r="F1289" s="756" t="s">
        <v>5611</v>
      </c>
      <c r="G1289" s="756" t="s">
        <v>5196</v>
      </c>
      <c r="H1289" s="756" t="s">
        <v>5612</v>
      </c>
      <c r="I1289" s="696" t="s">
        <v>5825</v>
      </c>
      <c r="J1289" s="756" t="s">
        <v>5296</v>
      </c>
      <c r="K1289" s="647" t="e">
        <v>#REF!</v>
      </c>
      <c r="L1289" s="647" t="s">
        <v>5578</v>
      </c>
      <c r="M1289" s="788" t="s">
        <v>12198</v>
      </c>
      <c r="N1289" s="647"/>
      <c r="O1289" s="764" t="s">
        <v>5306</v>
      </c>
      <c r="P1289" s="647" t="s">
        <v>5494</v>
      </c>
      <c r="Q1289" s="828">
        <v>39918</v>
      </c>
      <c r="R1289" s="647"/>
    </row>
    <row r="1290" spans="1:54" ht="102">
      <c r="A1290" s="698">
        <v>12</v>
      </c>
      <c r="B1290" s="579" t="s">
        <v>5090</v>
      </c>
      <c r="C1290" s="647" t="s">
        <v>5350</v>
      </c>
      <c r="D1290" s="647">
        <v>1898516</v>
      </c>
      <c r="E1290" s="647" t="s">
        <v>5696</v>
      </c>
      <c r="F1290" s="647" t="s">
        <v>5696</v>
      </c>
      <c r="G1290" s="647" t="s">
        <v>5228</v>
      </c>
      <c r="H1290" s="647" t="s">
        <v>5697</v>
      </c>
      <c r="I1290" s="696" t="s">
        <v>5825</v>
      </c>
      <c r="J1290" s="647" t="s">
        <v>546</v>
      </c>
      <c r="K1290" s="748">
        <v>3265.8016666666663</v>
      </c>
      <c r="L1290" s="647" t="s">
        <v>5668</v>
      </c>
      <c r="M1290" s="788" t="s">
        <v>12198</v>
      </c>
      <c r="N1290" s="647"/>
      <c r="O1290" s="764" t="s">
        <v>5306</v>
      </c>
      <c r="P1290" s="647" t="s">
        <v>5494</v>
      </c>
      <c r="Q1290" s="830">
        <v>40978.198333333334</v>
      </c>
      <c r="R1290" s="647"/>
    </row>
    <row r="1291" spans="1:54" ht="216.75">
      <c r="A1291" s="698">
        <v>13</v>
      </c>
      <c r="B1291" s="579" t="s">
        <v>5120</v>
      </c>
      <c r="C1291" s="764" t="s">
        <v>5718</v>
      </c>
      <c r="D1291" s="764">
        <v>319257</v>
      </c>
      <c r="E1291" s="764" t="s">
        <v>5743</v>
      </c>
      <c r="F1291" s="764" t="s">
        <v>5744</v>
      </c>
      <c r="G1291" s="764" t="s">
        <v>5241</v>
      </c>
      <c r="H1291" s="764" t="s">
        <v>5745</v>
      </c>
      <c r="I1291" s="696" t="s">
        <v>5825</v>
      </c>
      <c r="J1291" s="764" t="s">
        <v>5302</v>
      </c>
      <c r="K1291" s="764">
        <v>3053</v>
      </c>
      <c r="L1291" s="764" t="s">
        <v>5702</v>
      </c>
      <c r="M1291" s="788" t="s">
        <v>12198</v>
      </c>
      <c r="N1291" s="764"/>
      <c r="O1291" s="764" t="s">
        <v>5306</v>
      </c>
      <c r="P1291" s="764" t="s">
        <v>5703</v>
      </c>
      <c r="Q1291" s="832">
        <v>41191</v>
      </c>
      <c r="R1291" s="832" t="s">
        <v>5704</v>
      </c>
      <c r="S1291" s="649"/>
    </row>
  </sheetData>
  <conditionalFormatting sqref="B320:C323">
    <cfRule type="duplicateValues" dxfId="303" priority="91"/>
  </conditionalFormatting>
  <conditionalFormatting sqref="B324:C341 B343:C364 B366:C368 B370:C371 B373:C374 B376:C376">
    <cfRule type="duplicateValues" dxfId="302" priority="90"/>
  </conditionalFormatting>
  <conditionalFormatting sqref="B159:C159">
    <cfRule type="duplicateValues" dxfId="301" priority="89"/>
  </conditionalFormatting>
  <conditionalFormatting sqref="B173:C173">
    <cfRule type="duplicateValues" dxfId="300" priority="88"/>
  </conditionalFormatting>
  <conditionalFormatting sqref="B206:C206">
    <cfRule type="duplicateValues" dxfId="299" priority="87"/>
  </conditionalFormatting>
  <conditionalFormatting sqref="B209:C209">
    <cfRule type="duplicateValues" dxfId="298" priority="86"/>
  </conditionalFormatting>
  <conditionalFormatting sqref="B213:C213">
    <cfRule type="duplicateValues" dxfId="297" priority="85"/>
  </conditionalFormatting>
  <conditionalFormatting sqref="B216:C216">
    <cfRule type="duplicateValues" dxfId="296" priority="84"/>
  </conditionalFormatting>
  <conditionalFormatting sqref="B341:C341">
    <cfRule type="duplicateValues" dxfId="295" priority="83"/>
  </conditionalFormatting>
  <conditionalFormatting sqref="B364:C364">
    <cfRule type="duplicateValues" dxfId="294" priority="82"/>
  </conditionalFormatting>
  <conditionalFormatting sqref="B368:C368">
    <cfRule type="duplicateValues" dxfId="293" priority="81"/>
  </conditionalFormatting>
  <conditionalFormatting sqref="B371:C371">
    <cfRule type="duplicateValues" dxfId="292" priority="80"/>
  </conditionalFormatting>
  <conditionalFormatting sqref="B398:C398">
    <cfRule type="duplicateValues" dxfId="291" priority="79"/>
  </conditionalFormatting>
  <conditionalFormatting sqref="B413:C413">
    <cfRule type="duplicateValues" dxfId="290" priority="78"/>
  </conditionalFormatting>
  <conditionalFormatting sqref="B416:C416">
    <cfRule type="duplicateValues" dxfId="289" priority="77"/>
  </conditionalFormatting>
  <conditionalFormatting sqref="B420:C420">
    <cfRule type="duplicateValues" dxfId="288" priority="76"/>
  </conditionalFormatting>
  <conditionalFormatting sqref="B423:C423">
    <cfRule type="duplicateValues" dxfId="287" priority="75"/>
  </conditionalFormatting>
  <conditionalFormatting sqref="B426:C426">
    <cfRule type="duplicateValues" dxfId="286" priority="74"/>
  </conditionalFormatting>
  <conditionalFormatting sqref="B253:C253">
    <cfRule type="duplicateValues" dxfId="285" priority="73"/>
  </conditionalFormatting>
  <conditionalFormatting sqref="B374:C374">
    <cfRule type="duplicateValues" dxfId="284" priority="72"/>
  </conditionalFormatting>
  <conditionalFormatting sqref="B401:C401">
    <cfRule type="duplicateValues" dxfId="283" priority="71"/>
  </conditionalFormatting>
  <conditionalFormatting sqref="B412:C413 B2:C4 B20:C22 B17:C18 B229:C229 B236:C236 B232:C233 B403:C405 B408:C409 B36:C37 B428:C432 B175:C177 B218:C226 B53:C54 B180:C206 B208:C209 B211:C213 B215:C216 B343:C364 B366:C368 B370:C371 B381:C398 B425:C426 B252:C253 B373:C374 B376:C378 B400:C401 B419:C419 B6:C15 C19 C24:C33 B25:B33 B39:C42 B44:C51 B56:C59 B61:C70 B72:C143 B146:C157 B162:C173 B239:C250 C251 B255:C273 B278:C341">
    <cfRule type="duplicateValues" dxfId="282" priority="70"/>
  </conditionalFormatting>
  <conditionalFormatting sqref="B433:C462">
    <cfRule type="duplicateValues" dxfId="281" priority="69"/>
  </conditionalFormatting>
  <conditionalFormatting sqref="B463:C463">
    <cfRule type="duplicateValues" dxfId="280" priority="68"/>
  </conditionalFormatting>
  <conditionalFormatting sqref="B463:C467">
    <cfRule type="duplicateValues" dxfId="279" priority="65"/>
    <cfRule type="duplicateValues" dxfId="278" priority="66"/>
    <cfRule type="duplicateValues" dxfId="277" priority="67"/>
  </conditionalFormatting>
  <conditionalFormatting sqref="B422:C423 B415:C416 B343:C364 B53:C54 B175:C206 B208:C209 B211:C213 B215:C216 B366:C368 B370:C371 B425:C426 B418:C420 B252:C253 B373:C374 B376:C398 B400:C401 B403:C413 B1:C37 B39:C42 B44:C51 B56:C59 B61:C70 B72:C159 B161:C173 B218:C250 C251 B255:C341 B428:C467">
    <cfRule type="duplicateValues" dxfId="276" priority="63"/>
    <cfRule type="duplicateValues" dxfId="275" priority="64"/>
  </conditionalFormatting>
  <conditionalFormatting sqref="B1:C467">
    <cfRule type="duplicateValues" dxfId="274" priority="60"/>
    <cfRule type="duplicateValues" dxfId="273" priority="61"/>
    <cfRule type="duplicateValues" dxfId="272" priority="62"/>
  </conditionalFormatting>
  <conditionalFormatting sqref="C38">
    <cfRule type="duplicateValues" dxfId="271" priority="59"/>
  </conditionalFormatting>
  <conditionalFormatting sqref="C38">
    <cfRule type="duplicateValues" dxfId="270" priority="57"/>
    <cfRule type="duplicateValues" dxfId="269" priority="58"/>
  </conditionalFormatting>
  <conditionalFormatting sqref="C55">
    <cfRule type="duplicateValues" dxfId="268" priority="56"/>
  </conditionalFormatting>
  <conditionalFormatting sqref="C55">
    <cfRule type="duplicateValues" dxfId="267" priority="54"/>
    <cfRule type="duplicateValues" dxfId="266" priority="55"/>
  </conditionalFormatting>
  <conditionalFormatting sqref="C71">
    <cfRule type="duplicateValues" dxfId="265" priority="53"/>
  </conditionalFormatting>
  <conditionalFormatting sqref="C71">
    <cfRule type="duplicateValues" dxfId="264" priority="51"/>
    <cfRule type="duplicateValues" dxfId="263" priority="52"/>
  </conditionalFormatting>
  <conditionalFormatting sqref="C144">
    <cfRule type="duplicateValues" dxfId="262" priority="50"/>
  </conditionalFormatting>
  <conditionalFormatting sqref="C160">
    <cfRule type="duplicateValues" dxfId="261" priority="49"/>
  </conditionalFormatting>
  <conditionalFormatting sqref="C160">
    <cfRule type="duplicateValues" dxfId="260" priority="47"/>
    <cfRule type="duplicateValues" dxfId="259" priority="48"/>
  </conditionalFormatting>
  <conditionalFormatting sqref="C276">
    <cfRule type="duplicateValues" dxfId="258" priority="46"/>
  </conditionalFormatting>
  <conditionalFormatting sqref="C433:C444">
    <cfRule type="duplicateValues" dxfId="257" priority="45"/>
  </conditionalFormatting>
  <conditionalFormatting sqref="C459:C467">
    <cfRule type="duplicateValues" dxfId="256" priority="44"/>
  </conditionalFormatting>
  <conditionalFormatting sqref="Q580:R585">
    <cfRule type="duplicateValues" dxfId="255" priority="43"/>
  </conditionalFormatting>
  <conditionalFormatting sqref="B468:B948">
    <cfRule type="duplicateValues" dxfId="254" priority="42"/>
  </conditionalFormatting>
  <conditionalFormatting sqref="B938:B948">
    <cfRule type="duplicateValues" dxfId="253" priority="41"/>
  </conditionalFormatting>
  <conditionalFormatting sqref="B949:B961">
    <cfRule type="duplicateValues" dxfId="252" priority="40"/>
  </conditionalFormatting>
  <conditionalFormatting sqref="B468:B961">
    <cfRule type="duplicateValues" dxfId="251" priority="37"/>
    <cfRule type="duplicateValues" dxfId="250" priority="38"/>
    <cfRule type="duplicateValues" dxfId="249" priority="39"/>
  </conditionalFormatting>
  <conditionalFormatting sqref="B1168:B1172">
    <cfRule type="duplicateValues" dxfId="248" priority="36"/>
  </conditionalFormatting>
  <conditionalFormatting sqref="B962:B1175">
    <cfRule type="duplicateValues" dxfId="247" priority="35"/>
  </conditionalFormatting>
  <conditionalFormatting sqref="B1168:B1175">
    <cfRule type="duplicateValues" dxfId="246" priority="34"/>
  </conditionalFormatting>
  <conditionalFormatting sqref="B1173:B1175">
    <cfRule type="duplicateValues" dxfId="245" priority="33"/>
  </conditionalFormatting>
  <conditionalFormatting sqref="B962:B1167">
    <cfRule type="duplicateValues" dxfId="244" priority="32"/>
  </conditionalFormatting>
  <conditionalFormatting sqref="B1:B1048576">
    <cfRule type="duplicateValues" dxfId="243" priority="10"/>
  </conditionalFormatting>
  <conditionalFormatting sqref="B1176:B1186">
    <cfRule type="duplicateValues" dxfId="242" priority="441"/>
  </conditionalFormatting>
  <conditionalFormatting sqref="B1187:B1291">
    <cfRule type="duplicateValues" dxfId="241" priority="447"/>
    <cfRule type="duplicateValues" dxfId="240" priority="448"/>
  </conditionalFormatting>
  <conditionalFormatting sqref="B1187:B1291">
    <cfRule type="duplicateValues" dxfId="239" priority="449"/>
  </conditionalFormatting>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2701"/>
  <sheetViews>
    <sheetView topLeftCell="A2681" workbookViewId="0">
      <selection activeCell="F2684" sqref="F2684"/>
    </sheetView>
  </sheetViews>
  <sheetFormatPr defaultRowHeight="15"/>
  <cols>
    <col min="3" max="3" width="32.28515625" customWidth="1"/>
    <col min="6" max="7" width="13.85546875" customWidth="1"/>
    <col min="10" max="10" width="36.7109375" customWidth="1"/>
    <col min="11" max="11" width="33.7109375" customWidth="1"/>
    <col min="19" max="19" width="30" customWidth="1"/>
  </cols>
  <sheetData>
    <row r="1" spans="1:22" ht="51">
      <c r="A1" s="707" t="s">
        <v>5311</v>
      </c>
      <c r="B1" s="707" t="s">
        <v>5875</v>
      </c>
      <c r="C1" s="707" t="s">
        <v>0</v>
      </c>
      <c r="D1" s="707" t="s">
        <v>4383</v>
      </c>
      <c r="E1" s="707" t="s">
        <v>5313</v>
      </c>
      <c r="F1" s="708" t="s">
        <v>4524</v>
      </c>
      <c r="G1" s="930" t="s">
        <v>12202</v>
      </c>
      <c r="H1" s="707" t="s">
        <v>5315</v>
      </c>
      <c r="I1" s="707" t="s">
        <v>5876</v>
      </c>
      <c r="J1" s="709" t="s">
        <v>5877</v>
      </c>
      <c r="K1" s="709" t="s">
        <v>5317</v>
      </c>
      <c r="L1" s="709" t="s">
        <v>5878</v>
      </c>
      <c r="M1" s="709" t="s">
        <v>5879</v>
      </c>
      <c r="N1" s="709" t="s">
        <v>4772</v>
      </c>
      <c r="O1" s="707" t="s">
        <v>5880</v>
      </c>
      <c r="P1" s="707" t="s">
        <v>5881</v>
      </c>
      <c r="Q1" s="709" t="s">
        <v>5318</v>
      </c>
      <c r="R1" s="709" t="s">
        <v>5322</v>
      </c>
      <c r="S1" s="707" t="s">
        <v>5323</v>
      </c>
      <c r="T1" s="707" t="s">
        <v>2</v>
      </c>
      <c r="V1" s="710" t="s">
        <v>5882</v>
      </c>
    </row>
    <row r="2" spans="1:22" ht="63.75" hidden="1">
      <c r="A2" s="513">
        <v>22</v>
      </c>
      <c r="B2" s="513" t="s">
        <v>4263</v>
      </c>
      <c r="C2" s="513" t="s">
        <v>90</v>
      </c>
      <c r="D2" s="513" t="s">
        <v>5936</v>
      </c>
      <c r="E2" s="513">
        <v>22</v>
      </c>
      <c r="F2" s="513" t="s">
        <v>551</v>
      </c>
      <c r="G2" s="513" t="s">
        <v>12203</v>
      </c>
      <c r="H2" s="513" t="s">
        <v>5350</v>
      </c>
      <c r="I2" s="513" t="s">
        <v>5937</v>
      </c>
      <c r="J2" s="513" t="s">
        <v>5938</v>
      </c>
      <c r="K2" s="513" t="s">
        <v>5939</v>
      </c>
      <c r="L2" s="513" t="s">
        <v>552</v>
      </c>
      <c r="M2" s="513" t="s">
        <v>5940</v>
      </c>
      <c r="N2" s="517">
        <v>43333</v>
      </c>
      <c r="O2" s="513" t="s">
        <v>5941</v>
      </c>
      <c r="P2" s="645">
        <v>909</v>
      </c>
      <c r="Q2" s="513" t="s">
        <v>4800</v>
      </c>
      <c r="R2" s="513" t="s">
        <v>5936</v>
      </c>
      <c r="S2" s="513" t="s">
        <v>5889</v>
      </c>
      <c r="T2" s="513">
        <v>0</v>
      </c>
      <c r="V2" t="str">
        <f>VLOOKUP(F2,'[3]Tổng - PL KS'!$B$9:$B$1291,1,FALSE)</f>
        <v>DFSU6205228</v>
      </c>
    </row>
    <row r="3" spans="1:22" ht="63.75" hidden="1">
      <c r="A3" s="513">
        <v>23</v>
      </c>
      <c r="B3" s="513" t="s">
        <v>4263</v>
      </c>
      <c r="C3" s="513" t="s">
        <v>90</v>
      </c>
      <c r="D3" s="513" t="s">
        <v>5936</v>
      </c>
      <c r="E3" s="513">
        <v>22</v>
      </c>
      <c r="F3" s="513" t="s">
        <v>553</v>
      </c>
      <c r="G3" s="513" t="s">
        <v>12203</v>
      </c>
      <c r="H3" s="513" t="s">
        <v>5350</v>
      </c>
      <c r="I3" s="513" t="s">
        <v>5942</v>
      </c>
      <c r="J3" s="513" t="s">
        <v>5938</v>
      </c>
      <c r="K3" s="513" t="s">
        <v>5939</v>
      </c>
      <c r="L3" s="513" t="s">
        <v>552</v>
      </c>
      <c r="M3" s="513" t="s">
        <v>5940</v>
      </c>
      <c r="N3" s="517">
        <v>43333</v>
      </c>
      <c r="O3" s="513" t="s">
        <v>5941</v>
      </c>
      <c r="P3" s="645">
        <v>909</v>
      </c>
      <c r="Q3" s="513" t="s">
        <v>4800</v>
      </c>
      <c r="R3" s="513" t="s">
        <v>5936</v>
      </c>
      <c r="S3" s="513" t="s">
        <v>5889</v>
      </c>
      <c r="T3" s="513">
        <v>0</v>
      </c>
      <c r="V3" t="str">
        <f>VLOOKUP(F3,'[3]Tổng - PL KS'!$B$9:$B$1291,1,FALSE)</f>
        <v>DFSU6251326</v>
      </c>
    </row>
    <row r="4" spans="1:22" ht="63.75" hidden="1">
      <c r="A4" s="513">
        <v>24</v>
      </c>
      <c r="B4" s="513" t="s">
        <v>4263</v>
      </c>
      <c r="C4" s="513" t="s">
        <v>90</v>
      </c>
      <c r="D4" s="513" t="s">
        <v>5936</v>
      </c>
      <c r="E4" s="513">
        <v>23</v>
      </c>
      <c r="F4" s="513" t="s">
        <v>555</v>
      </c>
      <c r="G4" s="513" t="s">
        <v>12203</v>
      </c>
      <c r="H4" s="513" t="s">
        <v>5350</v>
      </c>
      <c r="I4" s="513" t="s">
        <v>5943</v>
      </c>
      <c r="J4" s="513" t="s">
        <v>5938</v>
      </c>
      <c r="K4" s="513" t="s">
        <v>5939</v>
      </c>
      <c r="L4" s="513" t="s">
        <v>552</v>
      </c>
      <c r="M4" s="513" t="s">
        <v>5944</v>
      </c>
      <c r="N4" s="517">
        <v>43333</v>
      </c>
      <c r="O4" s="513" t="s">
        <v>5941</v>
      </c>
      <c r="P4" s="645">
        <v>909</v>
      </c>
      <c r="Q4" s="513" t="s">
        <v>4800</v>
      </c>
      <c r="R4" s="513" t="s">
        <v>5936</v>
      </c>
      <c r="S4" s="513" t="s">
        <v>5889</v>
      </c>
      <c r="T4" s="513">
        <v>0</v>
      </c>
      <c r="V4" t="str">
        <f>VLOOKUP(F4,'[3]Tổng - PL KS'!$B$9:$B$1291,1,FALSE)</f>
        <v>IAAU1739073</v>
      </c>
    </row>
    <row r="5" spans="1:22" ht="63.75" hidden="1">
      <c r="A5" s="513">
        <v>25</v>
      </c>
      <c r="B5" s="513" t="s">
        <v>4263</v>
      </c>
      <c r="C5" s="513" t="s">
        <v>90</v>
      </c>
      <c r="D5" s="513" t="s">
        <v>5936</v>
      </c>
      <c r="E5" s="513">
        <v>24</v>
      </c>
      <c r="F5" s="513" t="s">
        <v>554</v>
      </c>
      <c r="G5" s="513" t="s">
        <v>12203</v>
      </c>
      <c r="H5" s="513" t="s">
        <v>5350</v>
      </c>
      <c r="I5" s="513" t="s">
        <v>5945</v>
      </c>
      <c r="J5" s="513" t="s">
        <v>5938</v>
      </c>
      <c r="K5" s="513" t="s">
        <v>5939</v>
      </c>
      <c r="L5" s="513" t="s">
        <v>552</v>
      </c>
      <c r="M5" s="513" t="s">
        <v>5944</v>
      </c>
      <c r="N5" s="517">
        <v>43333</v>
      </c>
      <c r="O5" s="513" t="s">
        <v>5941</v>
      </c>
      <c r="P5" s="645">
        <v>909</v>
      </c>
      <c r="Q5" s="513" t="s">
        <v>4800</v>
      </c>
      <c r="R5" s="513" t="s">
        <v>5936</v>
      </c>
      <c r="S5" s="513" t="s">
        <v>5889</v>
      </c>
      <c r="T5" s="513">
        <v>0</v>
      </c>
      <c r="V5" t="str">
        <f>VLOOKUP(F5,'[3]Tổng - PL KS'!$B$9:$B$1291,1,FALSE)</f>
        <v>TGHU9365901</v>
      </c>
    </row>
    <row r="6" spans="1:22" ht="89.25" hidden="1">
      <c r="A6" s="513">
        <v>26</v>
      </c>
      <c r="B6" s="513" t="s">
        <v>4263</v>
      </c>
      <c r="C6" s="513" t="s">
        <v>45</v>
      </c>
      <c r="D6" s="513" t="s">
        <v>309</v>
      </c>
      <c r="E6" s="513">
        <v>21</v>
      </c>
      <c r="F6" s="513" t="s">
        <v>558</v>
      </c>
      <c r="G6" s="513" t="s">
        <v>12203</v>
      </c>
      <c r="H6" s="513" t="s">
        <v>5350</v>
      </c>
      <c r="I6" s="513" t="s">
        <v>5946</v>
      </c>
      <c r="J6" s="513" t="s">
        <v>5947</v>
      </c>
      <c r="K6" s="513" t="s">
        <v>5948</v>
      </c>
      <c r="L6" s="513" t="s">
        <v>557</v>
      </c>
      <c r="M6" s="513" t="s">
        <v>5949</v>
      </c>
      <c r="N6" s="517">
        <v>43331</v>
      </c>
      <c r="O6" s="513" t="s">
        <v>5950</v>
      </c>
      <c r="P6" s="645">
        <v>911</v>
      </c>
      <c r="Q6" s="513" t="s">
        <v>4800</v>
      </c>
      <c r="R6" s="513" t="s">
        <v>309</v>
      </c>
      <c r="S6" s="513" t="s">
        <v>5889</v>
      </c>
      <c r="T6" s="513">
        <v>0</v>
      </c>
      <c r="V6" t="str">
        <f>VLOOKUP(F6,'[3]Tổng - PL KS'!$B$9:$B$1291,1,FALSE)</f>
        <v>BSIU9723630</v>
      </c>
    </row>
    <row r="7" spans="1:22" ht="89.25" hidden="1">
      <c r="A7" s="513">
        <v>27</v>
      </c>
      <c r="B7" s="513" t="s">
        <v>4263</v>
      </c>
      <c r="C7" s="513" t="s">
        <v>45</v>
      </c>
      <c r="D7" s="513" t="s">
        <v>309</v>
      </c>
      <c r="E7" s="513">
        <v>25</v>
      </c>
      <c r="F7" s="513" t="s">
        <v>556</v>
      </c>
      <c r="G7" s="513" t="s">
        <v>12203</v>
      </c>
      <c r="H7" s="513" t="s">
        <v>5350</v>
      </c>
      <c r="I7" s="513" t="s">
        <v>5951</v>
      </c>
      <c r="J7" s="513" t="s">
        <v>5947</v>
      </c>
      <c r="K7" s="513" t="s">
        <v>5948</v>
      </c>
      <c r="L7" s="513" t="s">
        <v>557</v>
      </c>
      <c r="M7" s="513" t="s">
        <v>5949</v>
      </c>
      <c r="N7" s="517">
        <v>43331</v>
      </c>
      <c r="O7" s="513" t="s">
        <v>5950</v>
      </c>
      <c r="P7" s="645">
        <v>911</v>
      </c>
      <c r="Q7" s="513" t="s">
        <v>4800</v>
      </c>
      <c r="R7" s="513" t="s">
        <v>309</v>
      </c>
      <c r="S7" s="513" t="s">
        <v>5889</v>
      </c>
      <c r="T7" s="513">
        <v>0</v>
      </c>
      <c r="V7" t="str">
        <f>VLOOKUP(F7,'[3]Tổng - PL KS'!$B$9:$B$1291,1,FALSE)</f>
        <v>NSSU7040935</v>
      </c>
    </row>
    <row r="8" spans="1:22" ht="63.75" hidden="1">
      <c r="A8" s="513">
        <v>28</v>
      </c>
      <c r="B8" s="513" t="s">
        <v>4263</v>
      </c>
      <c r="C8" s="513" t="s">
        <v>90</v>
      </c>
      <c r="D8" s="513" t="s">
        <v>5936</v>
      </c>
      <c r="E8" s="513">
        <v>22</v>
      </c>
      <c r="F8" s="513" t="s">
        <v>559</v>
      </c>
      <c r="G8" s="513" t="s">
        <v>12203</v>
      </c>
      <c r="H8" s="513" t="s">
        <v>5350</v>
      </c>
      <c r="I8" s="513" t="s">
        <v>5952</v>
      </c>
      <c r="J8" s="513" t="s">
        <v>5938</v>
      </c>
      <c r="K8" s="513" t="s">
        <v>5939</v>
      </c>
      <c r="L8" s="513" t="s">
        <v>560</v>
      </c>
      <c r="M8" s="513" t="s">
        <v>5953</v>
      </c>
      <c r="N8" s="517">
        <v>43320</v>
      </c>
      <c r="O8" s="513" t="s">
        <v>5941</v>
      </c>
      <c r="P8" s="645">
        <v>922</v>
      </c>
      <c r="Q8" s="513" t="s">
        <v>4800</v>
      </c>
      <c r="R8" s="513" t="s">
        <v>5936</v>
      </c>
      <c r="S8" s="513" t="s">
        <v>5889</v>
      </c>
      <c r="T8" s="513">
        <v>0</v>
      </c>
      <c r="V8" t="str">
        <f>VLOOKUP(F8,'[3]Tổng - PL KS'!$B$9:$B$1291,1,FALSE)</f>
        <v>IAAU1704210</v>
      </c>
    </row>
    <row r="9" spans="1:22" ht="63.75" hidden="1">
      <c r="A9" s="513">
        <v>29</v>
      </c>
      <c r="B9" s="513" t="s">
        <v>4263</v>
      </c>
      <c r="C9" s="513" t="s">
        <v>90</v>
      </c>
      <c r="D9" s="513" t="s">
        <v>5936</v>
      </c>
      <c r="E9" s="513">
        <v>24</v>
      </c>
      <c r="F9" s="513" t="s">
        <v>563</v>
      </c>
      <c r="G9" s="513" t="s">
        <v>12203</v>
      </c>
      <c r="H9" s="513" t="s">
        <v>5350</v>
      </c>
      <c r="I9" s="513" t="s">
        <v>5954</v>
      </c>
      <c r="J9" s="513" t="s">
        <v>5938</v>
      </c>
      <c r="K9" s="513" t="s">
        <v>5939</v>
      </c>
      <c r="L9" s="513" t="s">
        <v>560</v>
      </c>
      <c r="M9" s="513" t="s">
        <v>5953</v>
      </c>
      <c r="N9" s="517">
        <v>43320</v>
      </c>
      <c r="O9" s="513" t="s">
        <v>5941</v>
      </c>
      <c r="P9" s="645">
        <v>922</v>
      </c>
      <c r="Q9" s="513" t="s">
        <v>4800</v>
      </c>
      <c r="R9" s="513" t="s">
        <v>5936</v>
      </c>
      <c r="S9" s="513" t="s">
        <v>5889</v>
      </c>
      <c r="T9" s="513">
        <v>0</v>
      </c>
      <c r="V9" t="str">
        <f>VLOOKUP(F9,'[3]Tổng - PL KS'!$B$9:$B$1291,1,FALSE)</f>
        <v>IAAU1715826</v>
      </c>
    </row>
    <row r="10" spans="1:22" ht="63.75" hidden="1">
      <c r="A10" s="513">
        <v>30</v>
      </c>
      <c r="B10" s="513" t="s">
        <v>4263</v>
      </c>
      <c r="C10" s="513" t="s">
        <v>90</v>
      </c>
      <c r="D10" s="513" t="s">
        <v>5936</v>
      </c>
      <c r="E10" s="513">
        <v>23</v>
      </c>
      <c r="F10" s="513" t="s">
        <v>561</v>
      </c>
      <c r="G10" s="513" t="s">
        <v>12203</v>
      </c>
      <c r="H10" s="513" t="s">
        <v>5350</v>
      </c>
      <c r="I10" s="513" t="s">
        <v>5955</v>
      </c>
      <c r="J10" s="513" t="s">
        <v>5938</v>
      </c>
      <c r="K10" s="513" t="s">
        <v>5939</v>
      </c>
      <c r="L10" s="513" t="s">
        <v>560</v>
      </c>
      <c r="M10" s="513" t="s">
        <v>5956</v>
      </c>
      <c r="N10" s="517">
        <v>43320</v>
      </c>
      <c r="O10" s="513" t="s">
        <v>5941</v>
      </c>
      <c r="P10" s="645">
        <v>922</v>
      </c>
      <c r="Q10" s="513" t="s">
        <v>4800</v>
      </c>
      <c r="R10" s="513" t="s">
        <v>5936</v>
      </c>
      <c r="S10" s="513" t="s">
        <v>5889</v>
      </c>
      <c r="T10" s="513">
        <v>0</v>
      </c>
      <c r="V10" t="str">
        <f>VLOOKUP(F10,'[3]Tổng - PL KS'!$B$9:$B$1291,1,FALSE)</f>
        <v>IAAU1718743</v>
      </c>
    </row>
    <row r="11" spans="1:22" ht="63.75" hidden="1">
      <c r="A11" s="513">
        <v>31</v>
      </c>
      <c r="B11" s="513" t="s">
        <v>4263</v>
      </c>
      <c r="C11" s="513" t="s">
        <v>90</v>
      </c>
      <c r="D11" s="513" t="s">
        <v>5936</v>
      </c>
      <c r="E11" s="513">
        <v>26</v>
      </c>
      <c r="F11" s="513" t="s">
        <v>562</v>
      </c>
      <c r="G11" s="513" t="s">
        <v>12203</v>
      </c>
      <c r="H11" s="513" t="s">
        <v>5350</v>
      </c>
      <c r="I11" s="513" t="s">
        <v>5957</v>
      </c>
      <c r="J11" s="513" t="s">
        <v>5938</v>
      </c>
      <c r="K11" s="513" t="s">
        <v>5939</v>
      </c>
      <c r="L11" s="513" t="s">
        <v>560</v>
      </c>
      <c r="M11" s="513" t="s">
        <v>5956</v>
      </c>
      <c r="N11" s="517">
        <v>43320</v>
      </c>
      <c r="O11" s="513" t="s">
        <v>5941</v>
      </c>
      <c r="P11" s="645">
        <v>922</v>
      </c>
      <c r="Q11" s="513" t="s">
        <v>4800</v>
      </c>
      <c r="R11" s="513" t="s">
        <v>5936</v>
      </c>
      <c r="S11" s="513" t="s">
        <v>5889</v>
      </c>
      <c r="T11" s="513">
        <v>0</v>
      </c>
      <c r="V11" t="str">
        <f>VLOOKUP(F11,'[3]Tổng - PL KS'!$B$9:$B$1291,1,FALSE)</f>
        <v>TCNU8280705</v>
      </c>
    </row>
    <row r="12" spans="1:22" ht="140.25" hidden="1">
      <c r="A12" s="513">
        <v>38</v>
      </c>
      <c r="B12" s="513" t="s">
        <v>4263</v>
      </c>
      <c r="C12" s="513" t="s">
        <v>5981</v>
      </c>
      <c r="D12" s="513" t="s">
        <v>309</v>
      </c>
      <c r="E12" s="513">
        <v>25</v>
      </c>
      <c r="F12" s="513" t="s">
        <v>564</v>
      </c>
      <c r="G12" s="513" t="s">
        <v>12203</v>
      </c>
      <c r="H12" s="513" t="s">
        <v>5350</v>
      </c>
      <c r="I12" s="513" t="s">
        <v>5982</v>
      </c>
      <c r="J12" s="513" t="s">
        <v>5983</v>
      </c>
      <c r="K12" s="513" t="s">
        <v>5984</v>
      </c>
      <c r="L12" s="513" t="s">
        <v>565</v>
      </c>
      <c r="M12" s="513" t="s">
        <v>5985</v>
      </c>
      <c r="N12" s="517">
        <v>43312</v>
      </c>
      <c r="O12" s="513" t="s">
        <v>5986</v>
      </c>
      <c r="P12" s="645">
        <v>930</v>
      </c>
      <c r="Q12" s="513" t="s">
        <v>4800</v>
      </c>
      <c r="R12" s="513" t="s">
        <v>309</v>
      </c>
      <c r="S12" s="513" t="s">
        <v>5889</v>
      </c>
      <c r="T12" s="513">
        <v>0</v>
      </c>
      <c r="V12" t="str">
        <f>VLOOKUP(F12,'[3]Tổng - PL KS'!$B$9:$B$1291,1,FALSE)</f>
        <v>BMOU4096960</v>
      </c>
    </row>
    <row r="13" spans="1:22" ht="140.25" hidden="1">
      <c r="A13" s="513">
        <v>39</v>
      </c>
      <c r="B13" s="513" t="s">
        <v>4263</v>
      </c>
      <c r="C13" s="513" t="s">
        <v>5981</v>
      </c>
      <c r="D13" s="513" t="s">
        <v>309</v>
      </c>
      <c r="E13" s="513">
        <v>25</v>
      </c>
      <c r="F13" s="513" t="s">
        <v>566</v>
      </c>
      <c r="G13" s="513" t="s">
        <v>12203</v>
      </c>
      <c r="H13" s="513" t="s">
        <v>5350</v>
      </c>
      <c r="I13" s="513" t="s">
        <v>5987</v>
      </c>
      <c r="J13" s="513" t="s">
        <v>5983</v>
      </c>
      <c r="K13" s="513" t="s">
        <v>5984</v>
      </c>
      <c r="L13" s="513" t="s">
        <v>565</v>
      </c>
      <c r="M13" s="513" t="s">
        <v>5985</v>
      </c>
      <c r="N13" s="517">
        <v>43312</v>
      </c>
      <c r="O13" s="513" t="s">
        <v>5986</v>
      </c>
      <c r="P13" s="645">
        <v>930</v>
      </c>
      <c r="Q13" s="513" t="s">
        <v>4800</v>
      </c>
      <c r="R13" s="513" t="s">
        <v>309</v>
      </c>
      <c r="S13" s="513" t="s">
        <v>5889</v>
      </c>
      <c r="T13" s="513">
        <v>0</v>
      </c>
      <c r="V13" t="str">
        <f>VLOOKUP(F13,'[3]Tổng - PL KS'!$B$9:$B$1291,1,FALSE)</f>
        <v>TRLU7330866</v>
      </c>
    </row>
    <row r="14" spans="1:22" ht="51" hidden="1">
      <c r="A14" s="513">
        <v>40</v>
      </c>
      <c r="B14" s="513" t="s">
        <v>4263</v>
      </c>
      <c r="C14" s="513" t="s">
        <v>5988</v>
      </c>
      <c r="D14" s="513" t="s">
        <v>5936</v>
      </c>
      <c r="E14" s="513">
        <v>22</v>
      </c>
      <c r="F14" s="513" t="s">
        <v>570</v>
      </c>
      <c r="G14" s="513" t="s">
        <v>12203</v>
      </c>
      <c r="H14" s="513" t="s">
        <v>5350</v>
      </c>
      <c r="I14" s="513" t="s">
        <v>5989</v>
      </c>
      <c r="J14" s="513" t="s">
        <v>5990</v>
      </c>
      <c r="K14" s="513" t="s">
        <v>5991</v>
      </c>
      <c r="L14" s="513" t="s">
        <v>568</v>
      </c>
      <c r="M14" s="513" t="s">
        <v>5992</v>
      </c>
      <c r="N14" s="517">
        <v>43299</v>
      </c>
      <c r="O14" s="513" t="s">
        <v>5300</v>
      </c>
      <c r="P14" s="645">
        <v>943</v>
      </c>
      <c r="Q14" s="513" t="s">
        <v>4800</v>
      </c>
      <c r="R14" s="513" t="s">
        <v>5936</v>
      </c>
      <c r="S14" s="513" t="s">
        <v>5889</v>
      </c>
      <c r="T14" s="513">
        <v>0</v>
      </c>
      <c r="V14" t="str">
        <f>VLOOKUP(F14,'[3]Tổng - PL KS'!$B$9:$B$1291,1,FALSE)</f>
        <v>BMOU6252510</v>
      </c>
    </row>
    <row r="15" spans="1:22" ht="51" hidden="1">
      <c r="A15" s="513">
        <v>41</v>
      </c>
      <c r="B15" s="513" t="s">
        <v>4263</v>
      </c>
      <c r="C15" s="513" t="s">
        <v>5988</v>
      </c>
      <c r="D15" s="513" t="s">
        <v>5936</v>
      </c>
      <c r="E15" s="513">
        <v>21</v>
      </c>
      <c r="F15" s="513" t="s">
        <v>567</v>
      </c>
      <c r="G15" s="513" t="s">
        <v>12203</v>
      </c>
      <c r="H15" s="513" t="s">
        <v>5350</v>
      </c>
      <c r="I15" s="513" t="s">
        <v>5993</v>
      </c>
      <c r="J15" s="513" t="s">
        <v>5990</v>
      </c>
      <c r="K15" s="513" t="s">
        <v>5991</v>
      </c>
      <c r="L15" s="513" t="s">
        <v>568</v>
      </c>
      <c r="M15" s="513" t="s">
        <v>5992</v>
      </c>
      <c r="N15" s="517">
        <v>43299</v>
      </c>
      <c r="O15" s="513" t="s">
        <v>5300</v>
      </c>
      <c r="P15" s="645">
        <v>943</v>
      </c>
      <c r="Q15" s="513" t="s">
        <v>4800</v>
      </c>
      <c r="R15" s="513" t="s">
        <v>5936</v>
      </c>
      <c r="S15" s="513" t="s">
        <v>5889</v>
      </c>
      <c r="T15" s="513">
        <v>0</v>
      </c>
      <c r="V15" t="str">
        <f>VLOOKUP(F15,'[3]Tổng - PL KS'!$B$9:$B$1291,1,FALSE)</f>
        <v>BMOU6342316</v>
      </c>
    </row>
    <row r="16" spans="1:22" ht="89.25" hidden="1">
      <c r="A16" s="513">
        <v>42</v>
      </c>
      <c r="B16" s="513" t="s">
        <v>4263</v>
      </c>
      <c r="C16" s="513" t="s">
        <v>573</v>
      </c>
      <c r="D16" s="513" t="s">
        <v>5936</v>
      </c>
      <c r="E16" s="513">
        <v>17</v>
      </c>
      <c r="F16" s="513" t="s">
        <v>571</v>
      </c>
      <c r="G16" s="513" t="s">
        <v>12203</v>
      </c>
      <c r="H16" s="513" t="s">
        <v>5350</v>
      </c>
      <c r="I16" s="513" t="s">
        <v>5994</v>
      </c>
      <c r="J16" s="513" t="s">
        <v>5995</v>
      </c>
      <c r="K16" s="513" t="s">
        <v>5996</v>
      </c>
      <c r="L16" s="513" t="s">
        <v>572</v>
      </c>
      <c r="M16" s="513" t="s">
        <v>5997</v>
      </c>
      <c r="N16" s="517">
        <v>43294</v>
      </c>
      <c r="O16" s="513" t="s">
        <v>5300</v>
      </c>
      <c r="P16" s="645">
        <v>948</v>
      </c>
      <c r="Q16" s="513" t="s">
        <v>4800</v>
      </c>
      <c r="R16" s="513" t="s">
        <v>5936</v>
      </c>
      <c r="S16" s="513" t="s">
        <v>5889</v>
      </c>
      <c r="T16" s="513">
        <v>0</v>
      </c>
      <c r="V16" t="str">
        <f>VLOOKUP(F16,'[3]Tổng - PL KS'!$B$9:$B$1291,1,FALSE)</f>
        <v>SEGU4793088</v>
      </c>
    </row>
    <row r="17" spans="1:22" ht="89.25" hidden="1">
      <c r="A17" s="513">
        <v>43</v>
      </c>
      <c r="B17" s="513" t="s">
        <v>4263</v>
      </c>
      <c r="C17" s="513" t="s">
        <v>590</v>
      </c>
      <c r="D17" s="513" t="s">
        <v>5936</v>
      </c>
      <c r="E17" s="513">
        <v>24</v>
      </c>
      <c r="F17" s="513" t="s">
        <v>588</v>
      </c>
      <c r="G17" s="513" t="s">
        <v>12203</v>
      </c>
      <c r="H17" s="513" t="s">
        <v>5350</v>
      </c>
      <c r="I17" s="513" t="s">
        <v>5998</v>
      </c>
      <c r="J17" s="513" t="s">
        <v>5999</v>
      </c>
      <c r="K17" s="513" t="s">
        <v>6000</v>
      </c>
      <c r="L17" s="513" t="s">
        <v>589</v>
      </c>
      <c r="M17" s="513" t="s">
        <v>6001</v>
      </c>
      <c r="N17" s="517">
        <v>43290</v>
      </c>
      <c r="O17" s="513" t="s">
        <v>5272</v>
      </c>
      <c r="P17" s="645">
        <v>952</v>
      </c>
      <c r="Q17" s="513" t="s">
        <v>4800</v>
      </c>
      <c r="R17" s="513" t="s">
        <v>5936</v>
      </c>
      <c r="S17" s="513" t="s">
        <v>5889</v>
      </c>
      <c r="T17" s="513">
        <v>0</v>
      </c>
      <c r="V17" t="str">
        <f>VLOOKUP(F17,'[3]Tổng - PL KS'!$B$9:$B$1291,1,FALSE)</f>
        <v>CBHU8602407</v>
      </c>
    </row>
    <row r="18" spans="1:22" ht="89.25" hidden="1">
      <c r="A18" s="513">
        <v>44</v>
      </c>
      <c r="B18" s="513" t="s">
        <v>4263</v>
      </c>
      <c r="C18" s="513" t="s">
        <v>90</v>
      </c>
      <c r="D18" s="513" t="s">
        <v>5936</v>
      </c>
      <c r="E18" s="513">
        <v>21</v>
      </c>
      <c r="F18" s="513" t="s">
        <v>583</v>
      </c>
      <c r="G18" s="513" t="s">
        <v>12203</v>
      </c>
      <c r="H18" s="513" t="s">
        <v>5350</v>
      </c>
      <c r="I18" s="513" t="s">
        <v>6002</v>
      </c>
      <c r="J18" s="513" t="s">
        <v>5999</v>
      </c>
      <c r="K18" s="513" t="s">
        <v>6000</v>
      </c>
      <c r="L18" s="513" t="s">
        <v>575</v>
      </c>
      <c r="M18" s="513" t="s">
        <v>6003</v>
      </c>
      <c r="N18" s="517">
        <v>43290</v>
      </c>
      <c r="O18" s="513" t="s">
        <v>5272</v>
      </c>
      <c r="P18" s="645">
        <v>952</v>
      </c>
      <c r="Q18" s="513" t="s">
        <v>4800</v>
      </c>
      <c r="R18" s="513" t="s">
        <v>5936</v>
      </c>
      <c r="S18" s="513" t="s">
        <v>5889</v>
      </c>
      <c r="T18" s="513">
        <v>0</v>
      </c>
      <c r="V18" t="str">
        <f>VLOOKUP(F18,'[3]Tổng - PL KS'!$B$9:$B$1291,1,FALSE)</f>
        <v>CBHU8954856</v>
      </c>
    </row>
    <row r="19" spans="1:22" ht="89.25" hidden="1">
      <c r="A19" s="513">
        <v>45</v>
      </c>
      <c r="B19" s="513" t="s">
        <v>4263</v>
      </c>
      <c r="C19" s="513" t="s">
        <v>90</v>
      </c>
      <c r="D19" s="513" t="s">
        <v>5936</v>
      </c>
      <c r="E19" s="513">
        <v>26</v>
      </c>
      <c r="F19" s="513" t="s">
        <v>582</v>
      </c>
      <c r="G19" s="513" t="s">
        <v>12203</v>
      </c>
      <c r="H19" s="513" t="s">
        <v>5350</v>
      </c>
      <c r="I19" s="513" t="s">
        <v>6004</v>
      </c>
      <c r="J19" s="513" t="s">
        <v>6005</v>
      </c>
      <c r="K19" s="513" t="s">
        <v>6006</v>
      </c>
      <c r="L19" s="513" t="s">
        <v>579</v>
      </c>
      <c r="M19" s="513" t="s">
        <v>6003</v>
      </c>
      <c r="N19" s="517">
        <v>43290</v>
      </c>
      <c r="O19" s="513" t="s">
        <v>5272</v>
      </c>
      <c r="P19" s="645">
        <v>952</v>
      </c>
      <c r="Q19" s="513" t="s">
        <v>4800</v>
      </c>
      <c r="R19" s="513" t="s">
        <v>5936</v>
      </c>
      <c r="S19" s="513" t="s">
        <v>5889</v>
      </c>
      <c r="T19" s="513">
        <v>0</v>
      </c>
      <c r="V19" t="str">
        <f>VLOOKUP(F19,'[3]Tổng - PL KS'!$B$9:$B$1291,1,FALSE)</f>
        <v>CBHU9524612</v>
      </c>
    </row>
    <row r="20" spans="1:22" ht="89.25" hidden="1">
      <c r="A20" s="513">
        <v>46</v>
      </c>
      <c r="B20" s="513" t="s">
        <v>4263</v>
      </c>
      <c r="C20" s="513" t="s">
        <v>590</v>
      </c>
      <c r="D20" s="513" t="s">
        <v>5936</v>
      </c>
      <c r="E20" s="513">
        <v>23</v>
      </c>
      <c r="F20" s="513" t="s">
        <v>596</v>
      </c>
      <c r="G20" s="513" t="s">
        <v>12203</v>
      </c>
      <c r="H20" s="513" t="s">
        <v>5350</v>
      </c>
      <c r="I20" s="513" t="s">
        <v>6007</v>
      </c>
      <c r="J20" s="513" t="s">
        <v>5999</v>
      </c>
      <c r="K20" s="513" t="s">
        <v>6000</v>
      </c>
      <c r="L20" s="513" t="s">
        <v>589</v>
      </c>
      <c r="M20" s="513" t="s">
        <v>6003</v>
      </c>
      <c r="N20" s="517">
        <v>43290</v>
      </c>
      <c r="O20" s="513" t="s">
        <v>5272</v>
      </c>
      <c r="P20" s="645">
        <v>952</v>
      </c>
      <c r="Q20" s="513" t="s">
        <v>4800</v>
      </c>
      <c r="R20" s="513" t="s">
        <v>5936</v>
      </c>
      <c r="S20" s="513" t="s">
        <v>5889</v>
      </c>
      <c r="T20" s="513">
        <v>0</v>
      </c>
      <c r="V20" t="str">
        <f>VLOOKUP(F20,'[3]Tổng - PL KS'!$B$9:$B$1291,1,FALSE)</f>
        <v>CCLU7001309</v>
      </c>
    </row>
    <row r="21" spans="1:22" ht="89.25" hidden="1">
      <c r="A21" s="513">
        <v>47</v>
      </c>
      <c r="B21" s="513" t="s">
        <v>4263</v>
      </c>
      <c r="C21" s="513" t="s">
        <v>90</v>
      </c>
      <c r="D21" s="513" t="s">
        <v>5936</v>
      </c>
      <c r="E21" s="513">
        <v>23</v>
      </c>
      <c r="F21" s="513" t="s">
        <v>574</v>
      </c>
      <c r="G21" s="513" t="s">
        <v>12203</v>
      </c>
      <c r="H21" s="513" t="s">
        <v>5350</v>
      </c>
      <c r="I21" s="513" t="s">
        <v>6008</v>
      </c>
      <c r="J21" s="513" t="s">
        <v>5999</v>
      </c>
      <c r="K21" s="513" t="s">
        <v>6000</v>
      </c>
      <c r="L21" s="513" t="s">
        <v>575</v>
      </c>
      <c r="M21" s="513" t="s">
        <v>6003</v>
      </c>
      <c r="N21" s="517">
        <v>43290</v>
      </c>
      <c r="O21" s="513" t="s">
        <v>5272</v>
      </c>
      <c r="P21" s="645">
        <v>952</v>
      </c>
      <c r="Q21" s="513" t="s">
        <v>4800</v>
      </c>
      <c r="R21" s="513" t="s">
        <v>5936</v>
      </c>
      <c r="S21" s="513" t="s">
        <v>5889</v>
      </c>
      <c r="T21" s="513">
        <v>0</v>
      </c>
      <c r="V21" t="str">
        <f>VLOOKUP(F21,'[3]Tổng - PL KS'!$B$9:$B$1291,1,FALSE)</f>
        <v>CCLU7863387</v>
      </c>
    </row>
    <row r="22" spans="1:22" ht="89.25" hidden="1">
      <c r="A22" s="513">
        <v>48</v>
      </c>
      <c r="B22" s="513" t="s">
        <v>4263</v>
      </c>
      <c r="C22" s="513" t="s">
        <v>90</v>
      </c>
      <c r="D22" s="513" t="s">
        <v>5936</v>
      </c>
      <c r="E22" s="513">
        <v>24</v>
      </c>
      <c r="F22" s="513" t="s">
        <v>577</v>
      </c>
      <c r="G22" s="513" t="s">
        <v>12203</v>
      </c>
      <c r="H22" s="513" t="s">
        <v>5350</v>
      </c>
      <c r="I22" s="513" t="s">
        <v>6009</v>
      </c>
      <c r="J22" s="513" t="s">
        <v>5999</v>
      </c>
      <c r="K22" s="513" t="s">
        <v>6000</v>
      </c>
      <c r="L22" s="513" t="s">
        <v>575</v>
      </c>
      <c r="M22" s="513" t="s">
        <v>6003</v>
      </c>
      <c r="N22" s="517">
        <v>43290</v>
      </c>
      <c r="O22" s="513" t="s">
        <v>5272</v>
      </c>
      <c r="P22" s="645">
        <v>952</v>
      </c>
      <c r="Q22" s="513" t="s">
        <v>4800</v>
      </c>
      <c r="R22" s="513" t="s">
        <v>5936</v>
      </c>
      <c r="S22" s="513" t="s">
        <v>5889</v>
      </c>
      <c r="T22" s="513">
        <v>0</v>
      </c>
      <c r="V22" t="str">
        <f>VLOOKUP(F22,'[3]Tổng - PL KS'!$B$9:$B$1291,1,FALSE)</f>
        <v>CSNU6504230</v>
      </c>
    </row>
    <row r="23" spans="1:22" ht="89.25" hidden="1">
      <c r="A23" s="513">
        <v>49</v>
      </c>
      <c r="B23" s="513" t="s">
        <v>4263</v>
      </c>
      <c r="C23" s="513" t="s">
        <v>90</v>
      </c>
      <c r="D23" s="513" t="s">
        <v>5936</v>
      </c>
      <c r="E23" s="513">
        <v>23</v>
      </c>
      <c r="F23" s="513" t="s">
        <v>578</v>
      </c>
      <c r="G23" s="513" t="s">
        <v>12203</v>
      </c>
      <c r="H23" s="513" t="s">
        <v>5350</v>
      </c>
      <c r="I23" s="513" t="s">
        <v>6010</v>
      </c>
      <c r="J23" s="513" t="s">
        <v>6005</v>
      </c>
      <c r="K23" s="513" t="s">
        <v>6006</v>
      </c>
      <c r="L23" s="513" t="s">
        <v>579</v>
      </c>
      <c r="M23" s="513" t="s">
        <v>6003</v>
      </c>
      <c r="N23" s="517">
        <v>43290</v>
      </c>
      <c r="O23" s="513" t="s">
        <v>5272</v>
      </c>
      <c r="P23" s="645">
        <v>952</v>
      </c>
      <c r="Q23" s="513" t="s">
        <v>4800</v>
      </c>
      <c r="R23" s="513" t="s">
        <v>5936</v>
      </c>
      <c r="S23" s="513" t="s">
        <v>5889</v>
      </c>
      <c r="T23" s="513">
        <v>0</v>
      </c>
      <c r="V23" t="str">
        <f>VLOOKUP(F23,'[3]Tổng - PL KS'!$B$9:$B$1291,1,FALSE)</f>
        <v>CSNU6588680</v>
      </c>
    </row>
    <row r="24" spans="1:22" ht="89.25" hidden="1">
      <c r="A24" s="513">
        <v>50</v>
      </c>
      <c r="B24" s="513" t="s">
        <v>4263</v>
      </c>
      <c r="C24" s="513" t="s">
        <v>90</v>
      </c>
      <c r="D24" s="513" t="s">
        <v>5936</v>
      </c>
      <c r="E24" s="513">
        <v>21</v>
      </c>
      <c r="F24" s="513" t="s">
        <v>585</v>
      </c>
      <c r="G24" s="513" t="s">
        <v>12203</v>
      </c>
      <c r="H24" s="513" t="s">
        <v>5350</v>
      </c>
      <c r="I24" s="513" t="s">
        <v>6011</v>
      </c>
      <c r="J24" s="513" t="s">
        <v>6012</v>
      </c>
      <c r="K24" s="513" t="s">
        <v>587</v>
      </c>
      <c r="L24" s="513" t="s">
        <v>586</v>
      </c>
      <c r="M24" s="513" t="s">
        <v>6003</v>
      </c>
      <c r="N24" s="517">
        <v>43290</v>
      </c>
      <c r="O24" s="513" t="s">
        <v>5272</v>
      </c>
      <c r="P24" s="645">
        <v>952</v>
      </c>
      <c r="Q24" s="513" t="s">
        <v>4800</v>
      </c>
      <c r="R24" s="513" t="s">
        <v>5936</v>
      </c>
      <c r="S24" s="513" t="s">
        <v>5889</v>
      </c>
      <c r="T24" s="513">
        <v>0</v>
      </c>
      <c r="V24" t="str">
        <f>VLOOKUP(F24,'[3]Tổng - PL KS'!$B$9:$B$1291,1,FALSE)</f>
        <v>DFSU6060356</v>
      </c>
    </row>
    <row r="25" spans="1:22" ht="89.25" hidden="1">
      <c r="A25" s="513">
        <v>51</v>
      </c>
      <c r="B25" s="513" t="s">
        <v>4263</v>
      </c>
      <c r="C25" s="513" t="s">
        <v>90</v>
      </c>
      <c r="D25" s="513" t="s">
        <v>5936</v>
      </c>
      <c r="E25" s="513">
        <v>23</v>
      </c>
      <c r="F25" s="513" t="s">
        <v>591</v>
      </c>
      <c r="G25" s="513" t="s">
        <v>12203</v>
      </c>
      <c r="H25" s="513" t="s">
        <v>5350</v>
      </c>
      <c r="I25" s="513" t="s">
        <v>6013</v>
      </c>
      <c r="J25" s="513" t="s">
        <v>6005</v>
      </c>
      <c r="K25" s="513" t="s">
        <v>6006</v>
      </c>
      <c r="L25" s="513" t="s">
        <v>579</v>
      </c>
      <c r="M25" s="513" t="s">
        <v>6003</v>
      </c>
      <c r="N25" s="517">
        <v>43290</v>
      </c>
      <c r="O25" s="513" t="s">
        <v>5272</v>
      </c>
      <c r="P25" s="645">
        <v>952</v>
      </c>
      <c r="Q25" s="513" t="s">
        <v>4800</v>
      </c>
      <c r="R25" s="513" t="s">
        <v>5936</v>
      </c>
      <c r="S25" s="513" t="s">
        <v>5889</v>
      </c>
      <c r="T25" s="513">
        <v>0</v>
      </c>
      <c r="V25" t="str">
        <f>VLOOKUP(F25,'[3]Tổng - PL KS'!$B$9:$B$1291,1,FALSE)</f>
        <v>FCIU9631692</v>
      </c>
    </row>
    <row r="26" spans="1:22" ht="89.25" hidden="1">
      <c r="A26" s="513">
        <v>52</v>
      </c>
      <c r="B26" s="513" t="s">
        <v>4263</v>
      </c>
      <c r="C26" s="513" t="s">
        <v>90</v>
      </c>
      <c r="D26" s="513" t="s">
        <v>5936</v>
      </c>
      <c r="E26" s="513">
        <v>23</v>
      </c>
      <c r="F26" s="513" t="s">
        <v>598</v>
      </c>
      <c r="G26" s="513" t="s">
        <v>12203</v>
      </c>
      <c r="H26" s="513" t="s">
        <v>5350</v>
      </c>
      <c r="I26" s="513" t="s">
        <v>6014</v>
      </c>
      <c r="J26" s="513" t="s">
        <v>6005</v>
      </c>
      <c r="K26" s="513" t="s">
        <v>6006</v>
      </c>
      <c r="L26" s="513" t="s">
        <v>579</v>
      </c>
      <c r="M26" s="513" t="s">
        <v>6003</v>
      </c>
      <c r="N26" s="517">
        <v>43290</v>
      </c>
      <c r="O26" s="513" t="s">
        <v>5272</v>
      </c>
      <c r="P26" s="645">
        <v>952</v>
      </c>
      <c r="Q26" s="513" t="s">
        <v>4800</v>
      </c>
      <c r="R26" s="513" t="s">
        <v>5936</v>
      </c>
      <c r="S26" s="513" t="s">
        <v>5889</v>
      </c>
      <c r="T26" s="513">
        <v>0</v>
      </c>
      <c r="V26" t="str">
        <f>VLOOKUP(F26,'[3]Tổng - PL KS'!$B$9:$B$1291,1,FALSE)</f>
        <v>FCIU9648150</v>
      </c>
    </row>
    <row r="27" spans="1:22" ht="89.25" hidden="1">
      <c r="A27" s="513">
        <v>53</v>
      </c>
      <c r="B27" s="513" t="s">
        <v>4263</v>
      </c>
      <c r="C27" s="513" t="s">
        <v>90</v>
      </c>
      <c r="D27" s="513" t="s">
        <v>5936</v>
      </c>
      <c r="E27" s="513">
        <v>26</v>
      </c>
      <c r="F27" s="513" t="s">
        <v>599</v>
      </c>
      <c r="G27" s="513" t="s">
        <v>12203</v>
      </c>
      <c r="H27" s="513" t="s">
        <v>5350</v>
      </c>
      <c r="I27" s="513" t="s">
        <v>6015</v>
      </c>
      <c r="J27" s="513" t="s">
        <v>6005</v>
      </c>
      <c r="K27" s="513" t="s">
        <v>6006</v>
      </c>
      <c r="L27" s="513" t="s">
        <v>579</v>
      </c>
      <c r="M27" s="513" t="s">
        <v>6003</v>
      </c>
      <c r="N27" s="517">
        <v>43290</v>
      </c>
      <c r="O27" s="513" t="s">
        <v>5272</v>
      </c>
      <c r="P27" s="645">
        <v>952</v>
      </c>
      <c r="Q27" s="513" t="s">
        <v>4800</v>
      </c>
      <c r="R27" s="513" t="s">
        <v>5936</v>
      </c>
      <c r="S27" s="513" t="s">
        <v>5889</v>
      </c>
      <c r="T27" s="513">
        <v>0</v>
      </c>
      <c r="V27" t="str">
        <f>VLOOKUP(F27,'[3]Tổng - PL KS'!$B$9:$B$1291,1,FALSE)</f>
        <v>FCIU9909649</v>
      </c>
    </row>
    <row r="28" spans="1:22" ht="89.25" hidden="1">
      <c r="A28" s="513">
        <v>54</v>
      </c>
      <c r="B28" s="513" t="s">
        <v>4263</v>
      </c>
      <c r="C28" s="513" t="s">
        <v>90</v>
      </c>
      <c r="D28" s="513" t="s">
        <v>5936</v>
      </c>
      <c r="E28" s="513">
        <v>22</v>
      </c>
      <c r="F28" s="513" t="s">
        <v>595</v>
      </c>
      <c r="G28" s="513" t="s">
        <v>12203</v>
      </c>
      <c r="H28" s="513" t="s">
        <v>5350</v>
      </c>
      <c r="I28" s="513" t="s">
        <v>6016</v>
      </c>
      <c r="J28" s="513" t="s">
        <v>5999</v>
      </c>
      <c r="K28" s="513" t="s">
        <v>6000</v>
      </c>
      <c r="L28" s="513" t="s">
        <v>575</v>
      </c>
      <c r="M28" s="513" t="s">
        <v>6003</v>
      </c>
      <c r="N28" s="517">
        <v>43290</v>
      </c>
      <c r="O28" s="513" t="s">
        <v>5272</v>
      </c>
      <c r="P28" s="645">
        <v>952</v>
      </c>
      <c r="Q28" s="513" t="s">
        <v>4800</v>
      </c>
      <c r="R28" s="513" t="s">
        <v>5936</v>
      </c>
      <c r="S28" s="513" t="s">
        <v>5889</v>
      </c>
      <c r="T28" s="513">
        <v>0</v>
      </c>
      <c r="V28" t="str">
        <f>VLOOKUP(F28,'[3]Tổng - PL KS'!$B$9:$B$1291,1,FALSE)</f>
        <v>SEGU4881363</v>
      </c>
    </row>
    <row r="29" spans="1:22" ht="89.25" hidden="1">
      <c r="A29" s="513">
        <v>55</v>
      </c>
      <c r="B29" s="513" t="s">
        <v>4263</v>
      </c>
      <c r="C29" s="513" t="s">
        <v>90</v>
      </c>
      <c r="D29" s="513" t="s">
        <v>5936</v>
      </c>
      <c r="E29" s="513">
        <v>23</v>
      </c>
      <c r="F29" s="513" t="s">
        <v>600</v>
      </c>
      <c r="G29" s="513" t="s">
        <v>12203</v>
      </c>
      <c r="H29" s="513" t="s">
        <v>5350</v>
      </c>
      <c r="I29" s="513" t="s">
        <v>6017</v>
      </c>
      <c r="J29" s="513" t="s">
        <v>5999</v>
      </c>
      <c r="K29" s="513" t="s">
        <v>6000</v>
      </c>
      <c r="L29" s="513" t="s">
        <v>575</v>
      </c>
      <c r="M29" s="513" t="s">
        <v>6003</v>
      </c>
      <c r="N29" s="517">
        <v>43290</v>
      </c>
      <c r="O29" s="513" t="s">
        <v>5272</v>
      </c>
      <c r="P29" s="645">
        <v>952</v>
      </c>
      <c r="Q29" s="513" t="s">
        <v>4800</v>
      </c>
      <c r="R29" s="513" t="s">
        <v>5936</v>
      </c>
      <c r="S29" s="513" t="s">
        <v>5889</v>
      </c>
      <c r="T29" s="513">
        <v>0</v>
      </c>
      <c r="V29" t="str">
        <f>VLOOKUP(F29,'[3]Tổng - PL KS'!$B$9:$B$1291,1,FALSE)</f>
        <v>TCNU1329589</v>
      </c>
    </row>
    <row r="30" spans="1:22" ht="89.25" hidden="1">
      <c r="A30" s="513">
        <v>56</v>
      </c>
      <c r="B30" s="513" t="s">
        <v>4263</v>
      </c>
      <c r="C30" s="513" t="s">
        <v>90</v>
      </c>
      <c r="D30" s="513" t="s">
        <v>5936</v>
      </c>
      <c r="E30" s="513">
        <v>22</v>
      </c>
      <c r="F30" s="513" t="s">
        <v>593</v>
      </c>
      <c r="G30" s="513" t="s">
        <v>12203</v>
      </c>
      <c r="H30" s="513" t="s">
        <v>5350</v>
      </c>
      <c r="I30" s="513" t="s">
        <v>6018</v>
      </c>
      <c r="J30" s="513" t="s">
        <v>5999</v>
      </c>
      <c r="K30" s="513" t="s">
        <v>6000</v>
      </c>
      <c r="L30" s="513" t="s">
        <v>575</v>
      </c>
      <c r="M30" s="513" t="s">
        <v>6003</v>
      </c>
      <c r="N30" s="517">
        <v>43290</v>
      </c>
      <c r="O30" s="513" t="s">
        <v>5272</v>
      </c>
      <c r="P30" s="645">
        <v>952</v>
      </c>
      <c r="Q30" s="513" t="s">
        <v>4800</v>
      </c>
      <c r="R30" s="513" t="s">
        <v>5936</v>
      </c>
      <c r="S30" s="513" t="s">
        <v>5889</v>
      </c>
      <c r="T30" s="513">
        <v>0</v>
      </c>
      <c r="V30" t="str">
        <f>VLOOKUP(F30,'[3]Tổng - PL KS'!$B$9:$B$1291,1,FALSE)</f>
        <v>TCNU5560976</v>
      </c>
    </row>
    <row r="31" spans="1:22" ht="89.25" hidden="1">
      <c r="A31" s="513">
        <v>57</v>
      </c>
      <c r="B31" s="513" t="s">
        <v>4263</v>
      </c>
      <c r="C31" s="513" t="s">
        <v>90</v>
      </c>
      <c r="D31" s="513" t="s">
        <v>5936</v>
      </c>
      <c r="E31" s="513">
        <v>22</v>
      </c>
      <c r="F31" s="513" t="s">
        <v>594</v>
      </c>
      <c r="G31" s="513" t="s">
        <v>12203</v>
      </c>
      <c r="H31" s="513" t="s">
        <v>5350</v>
      </c>
      <c r="I31" s="513" t="s">
        <v>6019</v>
      </c>
      <c r="J31" s="513" t="s">
        <v>5999</v>
      </c>
      <c r="K31" s="513" t="s">
        <v>6000</v>
      </c>
      <c r="L31" s="513" t="s">
        <v>575</v>
      </c>
      <c r="M31" s="513" t="s">
        <v>6003</v>
      </c>
      <c r="N31" s="517">
        <v>43290</v>
      </c>
      <c r="O31" s="513" t="s">
        <v>5272</v>
      </c>
      <c r="P31" s="645">
        <v>952</v>
      </c>
      <c r="Q31" s="513" t="s">
        <v>4800</v>
      </c>
      <c r="R31" s="513" t="s">
        <v>5936</v>
      </c>
      <c r="S31" s="513" t="s">
        <v>5889</v>
      </c>
      <c r="T31" s="513">
        <v>0</v>
      </c>
      <c r="V31" t="str">
        <f>VLOOKUP(F31,'[3]Tổng - PL KS'!$B$9:$B$1291,1,FALSE)</f>
        <v>UETU5201170</v>
      </c>
    </row>
    <row r="32" spans="1:22" ht="102" hidden="1">
      <c r="A32" s="513">
        <v>58</v>
      </c>
      <c r="B32" s="513" t="s">
        <v>4263</v>
      </c>
      <c r="C32" s="513" t="s">
        <v>6020</v>
      </c>
      <c r="D32" s="513" t="s">
        <v>5936</v>
      </c>
      <c r="E32" s="513">
        <v>27</v>
      </c>
      <c r="F32" s="513" t="s">
        <v>606</v>
      </c>
      <c r="G32" s="513" t="s">
        <v>12203</v>
      </c>
      <c r="H32" s="513" t="s">
        <v>5350</v>
      </c>
      <c r="I32" s="513" t="s">
        <v>6021</v>
      </c>
      <c r="J32" s="513" t="s">
        <v>6022</v>
      </c>
      <c r="K32" s="513" t="s">
        <v>6023</v>
      </c>
      <c r="L32" s="513" t="s">
        <v>602</v>
      </c>
      <c r="M32" s="513" t="s">
        <v>6024</v>
      </c>
      <c r="N32" s="517">
        <v>43286</v>
      </c>
      <c r="O32" s="513" t="s">
        <v>5272</v>
      </c>
      <c r="P32" s="645">
        <v>956</v>
      </c>
      <c r="Q32" s="513" t="s">
        <v>4800</v>
      </c>
      <c r="R32" s="513" t="s">
        <v>5936</v>
      </c>
      <c r="S32" s="513" t="s">
        <v>5889</v>
      </c>
      <c r="T32" s="513">
        <v>0</v>
      </c>
      <c r="V32" t="str">
        <f>VLOOKUP(F32,'[3]Tổng - PL KS'!$B$9:$B$1291,1,FALSE)</f>
        <v>CBHU8738179</v>
      </c>
    </row>
    <row r="33" spans="1:22" ht="102" hidden="1">
      <c r="A33" s="513">
        <v>59</v>
      </c>
      <c r="B33" s="513" t="s">
        <v>4263</v>
      </c>
      <c r="C33" s="513" t="s">
        <v>6025</v>
      </c>
      <c r="D33" s="513" t="s">
        <v>5936</v>
      </c>
      <c r="E33" s="513">
        <v>27</v>
      </c>
      <c r="F33" s="513" t="s">
        <v>605</v>
      </c>
      <c r="G33" s="513" t="s">
        <v>12203</v>
      </c>
      <c r="H33" s="513" t="s">
        <v>5350</v>
      </c>
      <c r="I33" s="513" t="s">
        <v>6026</v>
      </c>
      <c r="J33" s="513" t="s">
        <v>6022</v>
      </c>
      <c r="K33" s="513" t="s">
        <v>6023</v>
      </c>
      <c r="L33" s="513" t="s">
        <v>602</v>
      </c>
      <c r="M33" s="513" t="s">
        <v>6024</v>
      </c>
      <c r="N33" s="517">
        <v>43286</v>
      </c>
      <c r="O33" s="513" t="s">
        <v>5272</v>
      </c>
      <c r="P33" s="645">
        <v>956</v>
      </c>
      <c r="Q33" s="513" t="s">
        <v>4800</v>
      </c>
      <c r="R33" s="513" t="s">
        <v>5936</v>
      </c>
      <c r="S33" s="513" t="s">
        <v>5889</v>
      </c>
      <c r="T33" s="513">
        <v>0</v>
      </c>
      <c r="V33" t="str">
        <f>VLOOKUP(F33,'[3]Tổng - PL KS'!$B$9:$B$1291,1,FALSE)</f>
        <v>CBHU8841891</v>
      </c>
    </row>
    <row r="34" spans="1:22" ht="102" hidden="1">
      <c r="A34" s="513">
        <v>60</v>
      </c>
      <c r="B34" s="513" t="s">
        <v>4263</v>
      </c>
      <c r="C34" s="513" t="s">
        <v>6025</v>
      </c>
      <c r="D34" s="513" t="s">
        <v>5936</v>
      </c>
      <c r="E34" s="513">
        <v>29</v>
      </c>
      <c r="F34" s="513" t="s">
        <v>601</v>
      </c>
      <c r="G34" s="513" t="s">
        <v>12203</v>
      </c>
      <c r="H34" s="513" t="s">
        <v>5350</v>
      </c>
      <c r="I34" s="513" t="s">
        <v>6027</v>
      </c>
      <c r="J34" s="513" t="s">
        <v>6022</v>
      </c>
      <c r="K34" s="513" t="s">
        <v>6023</v>
      </c>
      <c r="L34" s="513" t="s">
        <v>602</v>
      </c>
      <c r="M34" s="513" t="s">
        <v>6028</v>
      </c>
      <c r="N34" s="517">
        <v>43286</v>
      </c>
      <c r="O34" s="513" t="s">
        <v>5272</v>
      </c>
      <c r="P34" s="645">
        <v>956</v>
      </c>
      <c r="Q34" s="513" t="s">
        <v>4800</v>
      </c>
      <c r="R34" s="513" t="s">
        <v>5936</v>
      </c>
      <c r="S34" s="513" t="s">
        <v>5889</v>
      </c>
      <c r="T34" s="513">
        <v>0</v>
      </c>
      <c r="V34" t="str">
        <f>VLOOKUP(F34,'[3]Tổng - PL KS'!$B$9:$B$1291,1,FALSE)</f>
        <v>CSNU6061770</v>
      </c>
    </row>
    <row r="35" spans="1:22" ht="102" hidden="1">
      <c r="A35" s="513">
        <v>61</v>
      </c>
      <c r="B35" s="513" t="s">
        <v>4263</v>
      </c>
      <c r="C35" s="513" t="s">
        <v>6025</v>
      </c>
      <c r="D35" s="513" t="s">
        <v>5936</v>
      </c>
      <c r="E35" s="513">
        <v>28</v>
      </c>
      <c r="F35" s="513" t="s">
        <v>604</v>
      </c>
      <c r="G35" s="513" t="s">
        <v>12203</v>
      </c>
      <c r="H35" s="513" t="s">
        <v>5350</v>
      </c>
      <c r="I35" s="513" t="s">
        <v>6029</v>
      </c>
      <c r="J35" s="513" t="s">
        <v>6022</v>
      </c>
      <c r="K35" s="513" t="s">
        <v>6023</v>
      </c>
      <c r="L35" s="513" t="s">
        <v>602</v>
      </c>
      <c r="M35" s="513" t="s">
        <v>6028</v>
      </c>
      <c r="N35" s="517">
        <v>43286</v>
      </c>
      <c r="O35" s="513" t="s">
        <v>5272</v>
      </c>
      <c r="P35" s="645">
        <v>956</v>
      </c>
      <c r="Q35" s="513" t="s">
        <v>4800</v>
      </c>
      <c r="R35" s="513" t="s">
        <v>5936</v>
      </c>
      <c r="S35" s="513" t="s">
        <v>5889</v>
      </c>
      <c r="T35" s="513">
        <v>0</v>
      </c>
      <c r="V35" t="str">
        <f>VLOOKUP(F35,'[3]Tổng - PL KS'!$B$9:$B$1291,1,FALSE)</f>
        <v>CSNU6223130</v>
      </c>
    </row>
    <row r="36" spans="1:22" ht="63.75" hidden="1">
      <c r="A36" s="513">
        <v>62</v>
      </c>
      <c r="B36" s="513" t="s">
        <v>4263</v>
      </c>
      <c r="C36" s="513" t="s">
        <v>4297</v>
      </c>
      <c r="D36" s="513" t="s">
        <v>5368</v>
      </c>
      <c r="E36" s="513">
        <v>25</v>
      </c>
      <c r="F36" s="513" t="s">
        <v>4340</v>
      </c>
      <c r="G36" s="513" t="s">
        <v>12203</v>
      </c>
      <c r="H36" s="513" t="s">
        <v>5350</v>
      </c>
      <c r="I36" s="513" t="s">
        <v>6030</v>
      </c>
      <c r="J36" s="513" t="s">
        <v>6031</v>
      </c>
      <c r="K36" s="513" t="s">
        <v>6032</v>
      </c>
      <c r="L36" s="513" t="s">
        <v>4341</v>
      </c>
      <c r="M36" s="513" t="s">
        <v>6028</v>
      </c>
      <c r="N36" s="517">
        <v>43286</v>
      </c>
      <c r="O36" s="513" t="s">
        <v>5272</v>
      </c>
      <c r="P36" s="645">
        <v>956</v>
      </c>
      <c r="Q36" s="513" t="s">
        <v>4800</v>
      </c>
      <c r="R36" s="513" t="s">
        <v>5368</v>
      </c>
      <c r="S36" s="513" t="s">
        <v>5889</v>
      </c>
      <c r="T36" s="513">
        <v>0</v>
      </c>
      <c r="V36" t="str">
        <f>VLOOKUP(F36,'[3]Tổng - PL KS'!$B$9:$B$1291,1,FALSE)</f>
        <v>FCIU9630886</v>
      </c>
    </row>
    <row r="37" spans="1:22" ht="63.75" hidden="1">
      <c r="A37" s="513">
        <v>63</v>
      </c>
      <c r="B37" s="513" t="s">
        <v>4263</v>
      </c>
      <c r="C37" s="513" t="s">
        <v>6033</v>
      </c>
      <c r="D37" s="513" t="s">
        <v>5936</v>
      </c>
      <c r="E37" s="513">
        <v>25</v>
      </c>
      <c r="F37" s="513" t="s">
        <v>607</v>
      </c>
      <c r="G37" s="513" t="s">
        <v>12203</v>
      </c>
      <c r="H37" s="513" t="s">
        <v>5350</v>
      </c>
      <c r="I37" s="513" t="s">
        <v>6034</v>
      </c>
      <c r="J37" s="513" t="s">
        <v>6035</v>
      </c>
      <c r="K37" s="513" t="s">
        <v>6036</v>
      </c>
      <c r="L37" s="513" t="s">
        <v>608</v>
      </c>
      <c r="M37" s="513" t="s">
        <v>6037</v>
      </c>
      <c r="N37" s="517">
        <v>43284</v>
      </c>
      <c r="O37" s="513" t="s">
        <v>5941</v>
      </c>
      <c r="P37" s="645">
        <v>958</v>
      </c>
      <c r="Q37" s="513" t="s">
        <v>4800</v>
      </c>
      <c r="R37" s="513" t="s">
        <v>5936</v>
      </c>
      <c r="S37" s="513" t="s">
        <v>5889</v>
      </c>
      <c r="T37" s="513">
        <v>0</v>
      </c>
      <c r="V37" t="str">
        <f>VLOOKUP(F37,'[3]Tổng - PL KS'!$B$9:$B$1291,1,FALSE)</f>
        <v>TCNU7493012</v>
      </c>
    </row>
    <row r="38" spans="1:22" ht="89.25" hidden="1">
      <c r="A38" s="513">
        <v>66</v>
      </c>
      <c r="B38" s="513" t="s">
        <v>4263</v>
      </c>
      <c r="C38" s="513" t="s">
        <v>45</v>
      </c>
      <c r="D38" s="513" t="s">
        <v>309</v>
      </c>
      <c r="E38" s="513">
        <v>22</v>
      </c>
      <c r="F38" s="513" t="s">
        <v>609</v>
      </c>
      <c r="G38" s="513" t="s">
        <v>12203</v>
      </c>
      <c r="H38" s="513" t="s">
        <v>5350</v>
      </c>
      <c r="I38" s="513" t="s">
        <v>6047</v>
      </c>
      <c r="J38" s="513" t="s">
        <v>6048</v>
      </c>
      <c r="K38" s="513" t="s">
        <v>5948</v>
      </c>
      <c r="L38" s="513" t="s">
        <v>610</v>
      </c>
      <c r="M38" s="513" t="s">
        <v>6049</v>
      </c>
      <c r="N38" s="517">
        <v>43283</v>
      </c>
      <c r="O38" s="513" t="s">
        <v>5950</v>
      </c>
      <c r="P38" s="645">
        <v>959</v>
      </c>
      <c r="Q38" s="513" t="s">
        <v>4800</v>
      </c>
      <c r="R38" s="513" t="s">
        <v>309</v>
      </c>
      <c r="S38" s="513" t="s">
        <v>5889</v>
      </c>
      <c r="T38" s="513">
        <v>0</v>
      </c>
      <c r="V38" t="str">
        <f>VLOOKUP(F38,'[3]Tổng - PL KS'!$B$9:$B$1291,1,FALSE)</f>
        <v>SEGU5758543</v>
      </c>
    </row>
    <row r="39" spans="1:22" ht="63.75" hidden="1">
      <c r="A39" s="513">
        <v>68</v>
      </c>
      <c r="B39" s="513" t="s">
        <v>4263</v>
      </c>
      <c r="C39" s="513" t="s">
        <v>612</v>
      </c>
      <c r="D39" s="513" t="s">
        <v>5936</v>
      </c>
      <c r="E39" s="513">
        <v>23</v>
      </c>
      <c r="F39" s="513" t="s">
        <v>611</v>
      </c>
      <c r="G39" s="513" t="s">
        <v>12203</v>
      </c>
      <c r="H39" s="513" t="s">
        <v>5350</v>
      </c>
      <c r="I39" s="513" t="s">
        <v>6052</v>
      </c>
      <c r="J39" s="513" t="s">
        <v>6053</v>
      </c>
      <c r="K39" s="513" t="s">
        <v>6054</v>
      </c>
      <c r="L39" s="513" t="s">
        <v>6055</v>
      </c>
      <c r="M39" s="513" t="s">
        <v>6056</v>
      </c>
      <c r="N39" s="517">
        <v>43279</v>
      </c>
      <c r="O39" s="513" t="s">
        <v>5272</v>
      </c>
      <c r="P39" s="645">
        <v>963</v>
      </c>
      <c r="Q39" s="513" t="s">
        <v>4800</v>
      </c>
      <c r="R39" s="513" t="s">
        <v>5936</v>
      </c>
      <c r="S39" s="513" t="s">
        <v>5889</v>
      </c>
      <c r="T39" s="513">
        <v>0</v>
      </c>
      <c r="V39" t="str">
        <f>VLOOKUP(F39,'[3]Tổng - PL KS'!$B$9:$B$1291,1,FALSE)</f>
        <v>CCLU7440180</v>
      </c>
    </row>
    <row r="40" spans="1:22" ht="76.5" hidden="1">
      <c r="A40" s="513">
        <v>69</v>
      </c>
      <c r="B40" s="513" t="s">
        <v>4263</v>
      </c>
      <c r="C40" s="513" t="s">
        <v>6057</v>
      </c>
      <c r="D40" s="513" t="s">
        <v>5936</v>
      </c>
      <c r="E40" s="513">
        <v>25</v>
      </c>
      <c r="F40" s="513" t="s">
        <v>613</v>
      </c>
      <c r="G40" s="513" t="s">
        <v>12203</v>
      </c>
      <c r="H40" s="513" t="s">
        <v>5350</v>
      </c>
      <c r="I40" s="513" t="s">
        <v>6058</v>
      </c>
      <c r="J40" s="513" t="s">
        <v>6059</v>
      </c>
      <c r="K40" s="513" t="s">
        <v>6060</v>
      </c>
      <c r="L40" s="513" t="s">
        <v>614</v>
      </c>
      <c r="M40" s="513" t="s">
        <v>6061</v>
      </c>
      <c r="N40" s="517">
        <v>43279</v>
      </c>
      <c r="O40" s="513" t="s">
        <v>6062</v>
      </c>
      <c r="P40" s="645">
        <v>963</v>
      </c>
      <c r="Q40" s="513" t="s">
        <v>4800</v>
      </c>
      <c r="R40" s="513" t="s">
        <v>5936</v>
      </c>
      <c r="S40" s="513" t="s">
        <v>5889</v>
      </c>
      <c r="T40" s="513">
        <v>0</v>
      </c>
      <c r="V40" t="str">
        <f>VLOOKUP(F40,'[3]Tổng - PL KS'!$B$9:$B$1291,1,FALSE)</f>
        <v>DJLU5157739</v>
      </c>
    </row>
    <row r="41" spans="1:22" ht="63.75" hidden="1">
      <c r="A41" s="513">
        <v>70</v>
      </c>
      <c r="B41" s="513" t="s">
        <v>4263</v>
      </c>
      <c r="C41" s="513" t="s">
        <v>612</v>
      </c>
      <c r="D41" s="513" t="s">
        <v>5936</v>
      </c>
      <c r="E41" s="513">
        <v>16</v>
      </c>
      <c r="F41" s="513" t="s">
        <v>622</v>
      </c>
      <c r="G41" s="513" t="s">
        <v>12203</v>
      </c>
      <c r="H41" s="513" t="s">
        <v>5350</v>
      </c>
      <c r="I41" s="513" t="s">
        <v>6063</v>
      </c>
      <c r="J41" s="513" t="s">
        <v>6053</v>
      </c>
      <c r="K41" s="513" t="s">
        <v>6054</v>
      </c>
      <c r="L41" s="513" t="s">
        <v>6064</v>
      </c>
      <c r="M41" s="513" t="s">
        <v>6065</v>
      </c>
      <c r="N41" s="517">
        <v>43279</v>
      </c>
      <c r="O41" s="513" t="s">
        <v>5272</v>
      </c>
      <c r="P41" s="645">
        <v>963</v>
      </c>
      <c r="Q41" s="513" t="s">
        <v>4800</v>
      </c>
      <c r="R41" s="513" t="s">
        <v>5936</v>
      </c>
      <c r="S41" s="513" t="s">
        <v>5889</v>
      </c>
      <c r="T41" s="513">
        <v>0</v>
      </c>
      <c r="V41" t="str">
        <f>VLOOKUP(F41,'[3]Tổng - PL KS'!$B$9:$B$1291,1,FALSE)</f>
        <v>FCIU9146911</v>
      </c>
    </row>
    <row r="42" spans="1:22" ht="63.75" hidden="1">
      <c r="A42" s="513">
        <v>71</v>
      </c>
      <c r="B42" s="513" t="s">
        <v>4263</v>
      </c>
      <c r="C42" s="513" t="s">
        <v>612</v>
      </c>
      <c r="D42" s="513" t="s">
        <v>5936</v>
      </c>
      <c r="E42" s="513">
        <v>23</v>
      </c>
      <c r="F42" s="513" t="s">
        <v>615</v>
      </c>
      <c r="G42" s="513" t="s">
        <v>12203</v>
      </c>
      <c r="H42" s="513" t="s">
        <v>5350</v>
      </c>
      <c r="I42" s="513" t="s">
        <v>6066</v>
      </c>
      <c r="J42" s="513" t="s">
        <v>6053</v>
      </c>
      <c r="K42" s="513" t="s">
        <v>6054</v>
      </c>
      <c r="L42" s="513" t="s">
        <v>6055</v>
      </c>
      <c r="M42" s="513" t="s">
        <v>6067</v>
      </c>
      <c r="N42" s="517">
        <v>43279</v>
      </c>
      <c r="O42" s="513" t="s">
        <v>5272</v>
      </c>
      <c r="P42" s="645">
        <v>963</v>
      </c>
      <c r="Q42" s="513" t="s">
        <v>4800</v>
      </c>
      <c r="R42" s="513" t="s">
        <v>5936</v>
      </c>
      <c r="S42" s="513" t="s">
        <v>5889</v>
      </c>
      <c r="T42" s="513">
        <v>0</v>
      </c>
      <c r="V42" t="str">
        <f>VLOOKUP(F42,'[3]Tổng - PL KS'!$B$9:$B$1291,1,FALSE)</f>
        <v>FCIU9831617</v>
      </c>
    </row>
    <row r="43" spans="1:22" ht="63.75" hidden="1">
      <c r="A43" s="513">
        <v>72</v>
      </c>
      <c r="B43" s="513" t="s">
        <v>4263</v>
      </c>
      <c r="C43" s="513" t="s">
        <v>612</v>
      </c>
      <c r="D43" s="513" t="s">
        <v>5936</v>
      </c>
      <c r="E43" s="513">
        <v>24</v>
      </c>
      <c r="F43" s="513" t="s">
        <v>616</v>
      </c>
      <c r="G43" s="513" t="s">
        <v>12203</v>
      </c>
      <c r="H43" s="513" t="s">
        <v>5350</v>
      </c>
      <c r="I43" s="513" t="s">
        <v>6068</v>
      </c>
      <c r="J43" s="513" t="s">
        <v>6053</v>
      </c>
      <c r="K43" s="513" t="s">
        <v>6054</v>
      </c>
      <c r="L43" s="513" t="s">
        <v>6069</v>
      </c>
      <c r="M43" s="513" t="s">
        <v>6065</v>
      </c>
      <c r="N43" s="517">
        <v>43279</v>
      </c>
      <c r="O43" s="513" t="s">
        <v>5272</v>
      </c>
      <c r="P43" s="645">
        <v>963</v>
      </c>
      <c r="Q43" s="513" t="s">
        <v>4800</v>
      </c>
      <c r="R43" s="513" t="s">
        <v>5936</v>
      </c>
      <c r="S43" s="513" t="s">
        <v>5889</v>
      </c>
      <c r="T43" s="513">
        <v>0</v>
      </c>
      <c r="V43" t="str">
        <f>VLOOKUP(F43,'[3]Tổng - PL KS'!$B$9:$B$1291,1,FALSE)</f>
        <v>SEGU4509700</v>
      </c>
    </row>
    <row r="44" spans="1:22" ht="63.75" hidden="1">
      <c r="A44" s="513">
        <v>73</v>
      </c>
      <c r="B44" s="513" t="s">
        <v>4263</v>
      </c>
      <c r="C44" s="513" t="s">
        <v>612</v>
      </c>
      <c r="D44" s="513" t="s">
        <v>5936</v>
      </c>
      <c r="E44" s="513">
        <v>23</v>
      </c>
      <c r="F44" s="513" t="s">
        <v>619</v>
      </c>
      <c r="G44" s="513" t="s">
        <v>12203</v>
      </c>
      <c r="H44" s="513" t="s">
        <v>5350</v>
      </c>
      <c r="I44" s="513" t="s">
        <v>6070</v>
      </c>
      <c r="J44" s="513" t="s">
        <v>6053</v>
      </c>
      <c r="K44" s="513" t="s">
        <v>6054</v>
      </c>
      <c r="L44" s="513" t="s">
        <v>6055</v>
      </c>
      <c r="M44" s="513" t="s">
        <v>6065</v>
      </c>
      <c r="N44" s="517">
        <v>43279</v>
      </c>
      <c r="O44" s="513" t="s">
        <v>5272</v>
      </c>
      <c r="P44" s="645">
        <v>963</v>
      </c>
      <c r="Q44" s="513" t="s">
        <v>4800</v>
      </c>
      <c r="R44" s="513" t="s">
        <v>5936</v>
      </c>
      <c r="S44" s="513" t="s">
        <v>5889</v>
      </c>
      <c r="T44" s="513">
        <v>0</v>
      </c>
      <c r="V44" t="str">
        <f>VLOOKUP(F44,'[3]Tổng - PL KS'!$B$9:$B$1291,1,FALSE)</f>
        <v>TCNU9140708</v>
      </c>
    </row>
    <row r="45" spans="1:22" ht="63.75" hidden="1">
      <c r="A45" s="513">
        <v>74</v>
      </c>
      <c r="B45" s="513" t="s">
        <v>4263</v>
      </c>
      <c r="C45" s="513" t="s">
        <v>612</v>
      </c>
      <c r="D45" s="513" t="s">
        <v>5936</v>
      </c>
      <c r="E45" s="513">
        <v>24</v>
      </c>
      <c r="F45" s="513" t="s">
        <v>618</v>
      </c>
      <c r="G45" s="513" t="s">
        <v>12203</v>
      </c>
      <c r="H45" s="513" t="s">
        <v>5350</v>
      </c>
      <c r="I45" s="513" t="s">
        <v>6071</v>
      </c>
      <c r="J45" s="513" t="s">
        <v>6053</v>
      </c>
      <c r="K45" s="513" t="s">
        <v>6054</v>
      </c>
      <c r="L45" s="513" t="s">
        <v>6055</v>
      </c>
      <c r="M45" s="513" t="s">
        <v>6065</v>
      </c>
      <c r="N45" s="517">
        <v>43279</v>
      </c>
      <c r="O45" s="513" t="s">
        <v>5272</v>
      </c>
      <c r="P45" s="645">
        <v>963</v>
      </c>
      <c r="Q45" s="513" t="s">
        <v>4800</v>
      </c>
      <c r="R45" s="513" t="s">
        <v>5936</v>
      </c>
      <c r="S45" s="513" t="s">
        <v>5889</v>
      </c>
      <c r="T45" s="513">
        <v>0</v>
      </c>
      <c r="V45" t="str">
        <f>VLOOKUP(F45,'[3]Tổng - PL KS'!$B$9:$B$1291,1,FALSE)</f>
        <v>TEMU6301985</v>
      </c>
    </row>
    <row r="46" spans="1:22" ht="63.75" hidden="1">
      <c r="A46" s="513">
        <v>75</v>
      </c>
      <c r="B46" s="513" t="s">
        <v>4263</v>
      </c>
      <c r="C46" s="513" t="s">
        <v>612</v>
      </c>
      <c r="D46" s="513" t="s">
        <v>5936</v>
      </c>
      <c r="E46" s="513">
        <v>15</v>
      </c>
      <c r="F46" s="513" t="s">
        <v>621</v>
      </c>
      <c r="G46" s="513" t="s">
        <v>12203</v>
      </c>
      <c r="H46" s="513" t="s">
        <v>5350</v>
      </c>
      <c r="I46" s="513" t="s">
        <v>6072</v>
      </c>
      <c r="J46" s="513" t="s">
        <v>6053</v>
      </c>
      <c r="K46" s="513" t="s">
        <v>6054</v>
      </c>
      <c r="L46" s="513" t="s">
        <v>6064</v>
      </c>
      <c r="M46" s="513" t="s">
        <v>6065</v>
      </c>
      <c r="N46" s="517">
        <v>43279</v>
      </c>
      <c r="O46" s="513" t="s">
        <v>5272</v>
      </c>
      <c r="P46" s="645">
        <v>963</v>
      </c>
      <c r="Q46" s="513" t="s">
        <v>4800</v>
      </c>
      <c r="R46" s="513" t="s">
        <v>5936</v>
      </c>
      <c r="S46" s="513" t="s">
        <v>5889</v>
      </c>
      <c r="T46" s="513">
        <v>0</v>
      </c>
      <c r="V46" t="str">
        <f>VLOOKUP(F46,'[3]Tổng - PL KS'!$B$9:$B$1291,1,FALSE)</f>
        <v>TLLU4175940</v>
      </c>
    </row>
    <row r="47" spans="1:22" ht="63.75" hidden="1">
      <c r="A47" s="513">
        <v>76</v>
      </c>
      <c r="B47" s="513" t="s">
        <v>4263</v>
      </c>
      <c r="C47" s="513" t="s">
        <v>612</v>
      </c>
      <c r="D47" s="513" t="s">
        <v>5936</v>
      </c>
      <c r="E47" s="513">
        <v>22</v>
      </c>
      <c r="F47" s="513" t="s">
        <v>620</v>
      </c>
      <c r="G47" s="513" t="s">
        <v>12203</v>
      </c>
      <c r="H47" s="513" t="s">
        <v>5350</v>
      </c>
      <c r="I47" s="513" t="s">
        <v>6073</v>
      </c>
      <c r="J47" s="513" t="s">
        <v>6053</v>
      </c>
      <c r="K47" s="513" t="s">
        <v>6054</v>
      </c>
      <c r="L47" s="513" t="s">
        <v>6064</v>
      </c>
      <c r="M47" s="513" t="s">
        <v>6065</v>
      </c>
      <c r="N47" s="517">
        <v>43279</v>
      </c>
      <c r="O47" s="513" t="s">
        <v>5272</v>
      </c>
      <c r="P47" s="645">
        <v>963</v>
      </c>
      <c r="Q47" s="513" t="s">
        <v>4800</v>
      </c>
      <c r="R47" s="513" t="s">
        <v>5936</v>
      </c>
      <c r="S47" s="513" t="s">
        <v>5889</v>
      </c>
      <c r="T47" s="513">
        <v>0</v>
      </c>
      <c r="V47" t="str">
        <f>VLOOKUP(F47,'[3]Tổng - PL KS'!$B$9:$B$1291,1,FALSE)</f>
        <v>TRLU7303731</v>
      </c>
    </row>
    <row r="48" spans="1:22" ht="63.75" hidden="1">
      <c r="A48" s="513">
        <v>77</v>
      </c>
      <c r="B48" s="513" t="s">
        <v>4263</v>
      </c>
      <c r="C48" s="513" t="s">
        <v>612</v>
      </c>
      <c r="D48" s="513" t="s">
        <v>5936</v>
      </c>
      <c r="E48" s="513">
        <v>23</v>
      </c>
      <c r="F48" s="513" t="s">
        <v>617</v>
      </c>
      <c r="G48" s="513" t="s">
        <v>12203</v>
      </c>
      <c r="H48" s="513" t="s">
        <v>5350</v>
      </c>
      <c r="I48" s="513" t="s">
        <v>6074</v>
      </c>
      <c r="J48" s="513" t="s">
        <v>6053</v>
      </c>
      <c r="K48" s="513" t="s">
        <v>6054</v>
      </c>
      <c r="L48" s="513" t="s">
        <v>6055</v>
      </c>
      <c r="M48" s="513" t="s">
        <v>6065</v>
      </c>
      <c r="N48" s="517">
        <v>43279</v>
      </c>
      <c r="O48" s="513" t="s">
        <v>5272</v>
      </c>
      <c r="P48" s="645">
        <v>963</v>
      </c>
      <c r="Q48" s="513" t="s">
        <v>4800</v>
      </c>
      <c r="R48" s="513" t="s">
        <v>5936</v>
      </c>
      <c r="S48" s="513" t="s">
        <v>5889</v>
      </c>
      <c r="T48" s="513">
        <v>0</v>
      </c>
      <c r="V48" t="str">
        <f>VLOOKUP(F48,'[3]Tổng - PL KS'!$B$9:$B$1291,1,FALSE)</f>
        <v>UETU5366057</v>
      </c>
    </row>
    <row r="49" spans="1:22" ht="63.75" hidden="1">
      <c r="A49" s="513">
        <v>78</v>
      </c>
      <c r="B49" s="513" t="s">
        <v>4263</v>
      </c>
      <c r="C49" s="513" t="s">
        <v>90</v>
      </c>
      <c r="D49" s="513" t="s">
        <v>5936</v>
      </c>
      <c r="E49" s="513">
        <v>22</v>
      </c>
      <c r="F49" s="513" t="s">
        <v>634</v>
      </c>
      <c r="G49" s="513" t="s">
        <v>12203</v>
      </c>
      <c r="H49" s="513" t="s">
        <v>5350</v>
      </c>
      <c r="I49" s="513" t="s">
        <v>6075</v>
      </c>
      <c r="J49" s="513" t="s">
        <v>5990</v>
      </c>
      <c r="K49" s="513" t="s">
        <v>6076</v>
      </c>
      <c r="L49" s="513" t="s">
        <v>624</v>
      </c>
      <c r="M49" s="513" t="s">
        <v>6077</v>
      </c>
      <c r="N49" s="517">
        <v>43274</v>
      </c>
      <c r="O49" s="513" t="s">
        <v>5300</v>
      </c>
      <c r="P49" s="645">
        <v>968</v>
      </c>
      <c r="Q49" s="513" t="s">
        <v>4800</v>
      </c>
      <c r="R49" s="513" t="s">
        <v>5936</v>
      </c>
      <c r="S49" s="513" t="s">
        <v>5889</v>
      </c>
      <c r="T49" s="513">
        <v>0</v>
      </c>
      <c r="V49" t="str">
        <f>VLOOKUP(F49,'[3]Tổng - PL KS'!$B$9:$B$1291,1,FALSE)</f>
        <v>BMOU6229146</v>
      </c>
    </row>
    <row r="50" spans="1:22" ht="63.75" hidden="1">
      <c r="A50" s="513">
        <v>79</v>
      </c>
      <c r="B50" s="513" t="s">
        <v>4263</v>
      </c>
      <c r="C50" s="513" t="s">
        <v>90</v>
      </c>
      <c r="D50" s="513" t="s">
        <v>5936</v>
      </c>
      <c r="E50" s="513">
        <v>21</v>
      </c>
      <c r="F50" s="513" t="s">
        <v>630</v>
      </c>
      <c r="G50" s="513" t="s">
        <v>12203</v>
      </c>
      <c r="H50" s="513" t="s">
        <v>5350</v>
      </c>
      <c r="I50" s="513" t="s">
        <v>6078</v>
      </c>
      <c r="J50" s="513" t="s">
        <v>5990</v>
      </c>
      <c r="K50" s="513" t="s">
        <v>6079</v>
      </c>
      <c r="L50" s="513" t="s">
        <v>631</v>
      </c>
      <c r="M50" s="513" t="s">
        <v>6077</v>
      </c>
      <c r="N50" s="517">
        <v>43274</v>
      </c>
      <c r="O50" s="513" t="s">
        <v>5300</v>
      </c>
      <c r="P50" s="645">
        <v>968</v>
      </c>
      <c r="Q50" s="513" t="s">
        <v>4800</v>
      </c>
      <c r="R50" s="513" t="s">
        <v>5936</v>
      </c>
      <c r="S50" s="513" t="s">
        <v>5889</v>
      </c>
      <c r="T50" s="513">
        <v>0</v>
      </c>
      <c r="V50" t="str">
        <f>VLOOKUP(F50,'[3]Tổng - PL KS'!$B$9:$B$1291,1,FALSE)</f>
        <v>BMOU6808364</v>
      </c>
    </row>
    <row r="51" spans="1:22" ht="51" hidden="1">
      <c r="A51" s="513">
        <v>82</v>
      </c>
      <c r="B51" s="513" t="s">
        <v>4263</v>
      </c>
      <c r="C51" s="513" t="s">
        <v>626</v>
      </c>
      <c r="D51" s="513" t="s">
        <v>315</v>
      </c>
      <c r="E51" s="513">
        <v>26</v>
      </c>
      <c r="F51" s="513" t="s">
        <v>628</v>
      </c>
      <c r="G51" s="513" t="s">
        <v>12203</v>
      </c>
      <c r="H51" s="513" t="s">
        <v>5350</v>
      </c>
      <c r="I51" s="513" t="s">
        <v>6087</v>
      </c>
      <c r="J51" s="513" t="s">
        <v>6088</v>
      </c>
      <c r="K51" s="513" t="s">
        <v>627</v>
      </c>
      <c r="L51" s="513" t="s">
        <v>6089</v>
      </c>
      <c r="M51" s="513" t="s">
        <v>6084</v>
      </c>
      <c r="N51" s="517">
        <v>43274</v>
      </c>
      <c r="O51" s="513" t="s">
        <v>5288</v>
      </c>
      <c r="P51" s="645">
        <v>968</v>
      </c>
      <c r="Q51" s="513" t="s">
        <v>4800</v>
      </c>
      <c r="R51" s="513" t="s">
        <v>315</v>
      </c>
      <c r="S51" s="513" t="s">
        <v>5889</v>
      </c>
      <c r="T51" s="513">
        <v>0</v>
      </c>
      <c r="V51" t="str">
        <f>VLOOKUP(F51,'[3]Tổng - PL KS'!$B$9:$B$1291,1,FALSE)</f>
        <v>DFSU6722365</v>
      </c>
    </row>
    <row r="52" spans="1:22" ht="63.75" hidden="1">
      <c r="A52" s="513">
        <v>84</v>
      </c>
      <c r="B52" s="513" t="s">
        <v>4263</v>
      </c>
      <c r="C52" s="513" t="s">
        <v>90</v>
      </c>
      <c r="D52" s="513" t="s">
        <v>5936</v>
      </c>
      <c r="E52" s="513">
        <v>21</v>
      </c>
      <c r="F52" s="513" t="s">
        <v>623</v>
      </c>
      <c r="G52" s="513" t="s">
        <v>12203</v>
      </c>
      <c r="H52" s="513" t="s">
        <v>5350</v>
      </c>
      <c r="I52" s="513" t="s">
        <v>6092</v>
      </c>
      <c r="J52" s="513" t="s">
        <v>5990</v>
      </c>
      <c r="K52" s="513" t="s">
        <v>6076</v>
      </c>
      <c r="L52" s="513" t="s">
        <v>624</v>
      </c>
      <c r="M52" s="513" t="s">
        <v>6084</v>
      </c>
      <c r="N52" s="517">
        <v>43274</v>
      </c>
      <c r="O52" s="513" t="s">
        <v>5300</v>
      </c>
      <c r="P52" s="645">
        <v>968</v>
      </c>
      <c r="Q52" s="513" t="s">
        <v>4800</v>
      </c>
      <c r="R52" s="513" t="s">
        <v>5936</v>
      </c>
      <c r="S52" s="513" t="s">
        <v>5889</v>
      </c>
      <c r="T52" s="513">
        <v>0</v>
      </c>
      <c r="V52" t="str">
        <f>VLOOKUP(F52,'[3]Tổng - PL KS'!$B$9:$B$1291,1,FALSE)</f>
        <v>FCIU7220136</v>
      </c>
    </row>
    <row r="53" spans="1:22" ht="51" hidden="1">
      <c r="A53" s="513">
        <v>88</v>
      </c>
      <c r="B53" s="513" t="s">
        <v>4263</v>
      </c>
      <c r="C53" s="513" t="s">
        <v>626</v>
      </c>
      <c r="D53" s="513" t="s">
        <v>315</v>
      </c>
      <c r="E53" s="513">
        <v>25</v>
      </c>
      <c r="F53" s="513" t="s">
        <v>632</v>
      </c>
      <c r="G53" s="513" t="s">
        <v>12203</v>
      </c>
      <c r="H53" s="513" t="s">
        <v>5350</v>
      </c>
      <c r="I53" s="513" t="s">
        <v>6099</v>
      </c>
      <c r="J53" s="513" t="s">
        <v>6088</v>
      </c>
      <c r="K53" s="513" t="s">
        <v>627</v>
      </c>
      <c r="L53" s="513" t="s">
        <v>6089</v>
      </c>
      <c r="M53" s="513" t="s">
        <v>6084</v>
      </c>
      <c r="N53" s="517">
        <v>43274</v>
      </c>
      <c r="O53" s="513" t="s">
        <v>5288</v>
      </c>
      <c r="P53" s="645">
        <v>968</v>
      </c>
      <c r="Q53" s="513" t="s">
        <v>4800</v>
      </c>
      <c r="R53" s="513" t="s">
        <v>315</v>
      </c>
      <c r="S53" s="513" t="s">
        <v>5889</v>
      </c>
      <c r="T53" s="513">
        <v>0</v>
      </c>
      <c r="V53" t="str">
        <f>VLOOKUP(F53,'[3]Tổng - PL KS'!$B$9:$B$1291,1,FALSE)</f>
        <v>HDMU6451338</v>
      </c>
    </row>
    <row r="54" spans="1:22" ht="51" hidden="1">
      <c r="A54" s="513">
        <v>90</v>
      </c>
      <c r="B54" s="513" t="s">
        <v>4263</v>
      </c>
      <c r="C54" s="513" t="s">
        <v>626</v>
      </c>
      <c r="D54" s="513" t="s">
        <v>315</v>
      </c>
      <c r="E54" s="513">
        <v>25</v>
      </c>
      <c r="F54" s="513" t="s">
        <v>629</v>
      </c>
      <c r="G54" s="513" t="s">
        <v>12203</v>
      </c>
      <c r="H54" s="513" t="s">
        <v>5350</v>
      </c>
      <c r="I54" s="513" t="s">
        <v>6102</v>
      </c>
      <c r="J54" s="513" t="s">
        <v>6088</v>
      </c>
      <c r="K54" s="513" t="s">
        <v>627</v>
      </c>
      <c r="L54" s="513" t="s">
        <v>6089</v>
      </c>
      <c r="M54" s="513" t="s">
        <v>6084</v>
      </c>
      <c r="N54" s="517">
        <v>43274</v>
      </c>
      <c r="O54" s="513" t="s">
        <v>5288</v>
      </c>
      <c r="P54" s="645">
        <v>968</v>
      </c>
      <c r="Q54" s="513" t="s">
        <v>4800</v>
      </c>
      <c r="R54" s="513" t="s">
        <v>315</v>
      </c>
      <c r="S54" s="513" t="s">
        <v>5889</v>
      </c>
      <c r="T54" s="513">
        <v>0</v>
      </c>
      <c r="V54" t="str">
        <f>VLOOKUP(F54,'[3]Tổng - PL KS'!$B$9:$B$1291,1,FALSE)</f>
        <v>HDMU6573803</v>
      </c>
    </row>
    <row r="55" spans="1:22" ht="51" hidden="1">
      <c r="A55" s="513">
        <v>91</v>
      </c>
      <c r="B55" s="513" t="s">
        <v>4263</v>
      </c>
      <c r="C55" s="513" t="s">
        <v>626</v>
      </c>
      <c r="D55" s="513" t="s">
        <v>315</v>
      </c>
      <c r="E55" s="513">
        <v>25</v>
      </c>
      <c r="F55" s="513" t="s">
        <v>625</v>
      </c>
      <c r="G55" s="513" t="s">
        <v>12203</v>
      </c>
      <c r="H55" s="513" t="s">
        <v>5350</v>
      </c>
      <c r="I55" s="513" t="s">
        <v>6103</v>
      </c>
      <c r="J55" s="513" t="s">
        <v>6088</v>
      </c>
      <c r="K55" s="513" t="s">
        <v>627</v>
      </c>
      <c r="L55" s="513" t="s">
        <v>6089</v>
      </c>
      <c r="M55" s="513" t="s">
        <v>6084</v>
      </c>
      <c r="N55" s="517">
        <v>43274</v>
      </c>
      <c r="O55" s="513" t="s">
        <v>5288</v>
      </c>
      <c r="P55" s="645">
        <v>968</v>
      </c>
      <c r="Q55" s="513" t="s">
        <v>4800</v>
      </c>
      <c r="R55" s="513" t="s">
        <v>315</v>
      </c>
      <c r="S55" s="513" t="s">
        <v>5889</v>
      </c>
      <c r="T55" s="513">
        <v>0</v>
      </c>
      <c r="V55" t="str">
        <f>VLOOKUP(F55,'[3]Tổng - PL KS'!$B$9:$B$1291,1,FALSE)</f>
        <v>HDMU6794785</v>
      </c>
    </row>
    <row r="56" spans="1:22" ht="51" hidden="1">
      <c r="A56" s="513">
        <v>92</v>
      </c>
      <c r="B56" s="513" t="s">
        <v>4263</v>
      </c>
      <c r="C56" s="513" t="s">
        <v>626</v>
      </c>
      <c r="D56" s="513" t="s">
        <v>315</v>
      </c>
      <c r="E56" s="513">
        <v>25</v>
      </c>
      <c r="F56" s="513" t="s">
        <v>633</v>
      </c>
      <c r="G56" s="513" t="s">
        <v>12203</v>
      </c>
      <c r="H56" s="513" t="s">
        <v>5350</v>
      </c>
      <c r="I56" s="513" t="s">
        <v>6104</v>
      </c>
      <c r="J56" s="513" t="s">
        <v>6088</v>
      </c>
      <c r="K56" s="513" t="s">
        <v>627</v>
      </c>
      <c r="L56" s="513" t="s">
        <v>6089</v>
      </c>
      <c r="M56" s="513" t="s">
        <v>6084</v>
      </c>
      <c r="N56" s="517">
        <v>43274</v>
      </c>
      <c r="O56" s="513" t="s">
        <v>5288</v>
      </c>
      <c r="P56" s="645">
        <v>968</v>
      </c>
      <c r="Q56" s="513" t="s">
        <v>4800</v>
      </c>
      <c r="R56" s="513" t="s">
        <v>315</v>
      </c>
      <c r="S56" s="513" t="s">
        <v>5889</v>
      </c>
      <c r="T56" s="513">
        <v>0</v>
      </c>
      <c r="V56" t="str">
        <f>VLOOKUP(F56,'[3]Tổng - PL KS'!$B$9:$B$1291,1,FALSE)</f>
        <v>HMMU6058709</v>
      </c>
    </row>
    <row r="57" spans="1:22" ht="51" hidden="1">
      <c r="A57" s="513">
        <v>96</v>
      </c>
      <c r="B57" s="513" t="s">
        <v>4263</v>
      </c>
      <c r="C57" s="513" t="s">
        <v>626</v>
      </c>
      <c r="D57" s="513" t="s">
        <v>315</v>
      </c>
      <c r="E57" s="513">
        <v>25</v>
      </c>
      <c r="F57" s="513" t="s">
        <v>1695</v>
      </c>
      <c r="G57" s="513" t="s">
        <v>12203</v>
      </c>
      <c r="H57" s="513" t="s">
        <v>5350</v>
      </c>
      <c r="I57" s="513" t="s">
        <v>6111</v>
      </c>
      <c r="J57" s="513" t="s">
        <v>6088</v>
      </c>
      <c r="K57" s="513" t="s">
        <v>627</v>
      </c>
      <c r="L57" s="513" t="s">
        <v>6089</v>
      </c>
      <c r="M57" s="513" t="s">
        <v>6112</v>
      </c>
      <c r="N57" s="517">
        <v>43274</v>
      </c>
      <c r="O57" s="513" t="s">
        <v>5288</v>
      </c>
      <c r="P57" s="645">
        <v>968</v>
      </c>
      <c r="Q57" s="513" t="s">
        <v>4800</v>
      </c>
      <c r="R57" s="513" t="s">
        <v>315</v>
      </c>
      <c r="S57" s="513" t="s">
        <v>5889</v>
      </c>
      <c r="T57" s="513">
        <v>0</v>
      </c>
      <c r="V57" t="str">
        <f>VLOOKUP(F57,'[3]Tổng - PL KS'!$B$9:$B$1291,1,FALSE)</f>
        <v>HDMU6635090</v>
      </c>
    </row>
    <row r="58" spans="1:22" ht="76.5" hidden="1">
      <c r="A58" s="513">
        <v>97</v>
      </c>
      <c r="B58" s="513" t="s">
        <v>4263</v>
      </c>
      <c r="C58" s="513" t="s">
        <v>45</v>
      </c>
      <c r="D58" s="513" t="s">
        <v>309</v>
      </c>
      <c r="E58" s="513">
        <v>26</v>
      </c>
      <c r="F58" s="513" t="s">
        <v>637</v>
      </c>
      <c r="G58" s="513" t="s">
        <v>12203</v>
      </c>
      <c r="H58" s="513" t="s">
        <v>5350</v>
      </c>
      <c r="I58" s="513" t="s">
        <v>6113</v>
      </c>
      <c r="J58" s="513" t="s">
        <v>6114</v>
      </c>
      <c r="K58" s="513" t="s">
        <v>6115</v>
      </c>
      <c r="L58" s="513" t="s">
        <v>638</v>
      </c>
      <c r="M58" s="513" t="s">
        <v>6116</v>
      </c>
      <c r="N58" s="517">
        <v>43272</v>
      </c>
      <c r="O58" s="513" t="s">
        <v>5272</v>
      </c>
      <c r="P58" s="645">
        <v>970</v>
      </c>
      <c r="Q58" s="513" t="s">
        <v>4800</v>
      </c>
      <c r="R58" s="513" t="s">
        <v>309</v>
      </c>
      <c r="S58" s="513" t="s">
        <v>5889</v>
      </c>
      <c r="T58" s="513">
        <v>0</v>
      </c>
      <c r="V58" t="str">
        <f>VLOOKUP(F58,'[3]Tổng - PL KS'!$B$9:$B$1291,1,FALSE)</f>
        <v>BMOU5226585</v>
      </c>
    </row>
    <row r="59" spans="1:22" ht="51" hidden="1">
      <c r="A59" s="513">
        <v>98</v>
      </c>
      <c r="B59" s="513" t="s">
        <v>4263</v>
      </c>
      <c r="C59" s="513" t="s">
        <v>6117</v>
      </c>
      <c r="D59" s="513" t="s">
        <v>5936</v>
      </c>
      <c r="E59" s="513">
        <v>25</v>
      </c>
      <c r="F59" s="513" t="s">
        <v>639</v>
      </c>
      <c r="G59" s="513" t="s">
        <v>12203</v>
      </c>
      <c r="H59" s="513" t="s">
        <v>5350</v>
      </c>
      <c r="I59" s="513" t="s">
        <v>6118</v>
      </c>
      <c r="J59" s="513" t="s">
        <v>6119</v>
      </c>
      <c r="K59" s="513" t="s">
        <v>6120</v>
      </c>
      <c r="L59" s="513" t="s">
        <v>636</v>
      </c>
      <c r="M59" s="513" t="s">
        <v>6121</v>
      </c>
      <c r="N59" s="517">
        <v>43272</v>
      </c>
      <c r="O59" s="513" t="s">
        <v>5272</v>
      </c>
      <c r="P59" s="645">
        <v>970</v>
      </c>
      <c r="Q59" s="513" t="s">
        <v>4800</v>
      </c>
      <c r="R59" s="513" t="s">
        <v>5936</v>
      </c>
      <c r="S59" s="513" t="s">
        <v>5889</v>
      </c>
      <c r="T59" s="513">
        <v>0</v>
      </c>
      <c r="V59" t="str">
        <f>VLOOKUP(F59,'[3]Tổng - PL KS'!$B$9:$B$1291,1,FALSE)</f>
        <v>CBHU8619544</v>
      </c>
    </row>
    <row r="60" spans="1:22" ht="51" hidden="1">
      <c r="A60" s="513">
        <v>99</v>
      </c>
      <c r="B60" s="513" t="s">
        <v>4263</v>
      </c>
      <c r="C60" s="513" t="s">
        <v>6117</v>
      </c>
      <c r="D60" s="513" t="s">
        <v>5936</v>
      </c>
      <c r="E60" s="513">
        <v>23</v>
      </c>
      <c r="F60" s="513" t="s">
        <v>635</v>
      </c>
      <c r="G60" s="513" t="s">
        <v>12203</v>
      </c>
      <c r="H60" s="513" t="s">
        <v>5350</v>
      </c>
      <c r="I60" s="513" t="s">
        <v>6122</v>
      </c>
      <c r="J60" s="513" t="s">
        <v>6119</v>
      </c>
      <c r="K60" s="513" t="s">
        <v>6120</v>
      </c>
      <c r="L60" s="513" t="s">
        <v>636</v>
      </c>
      <c r="M60" s="513" t="s">
        <v>6121</v>
      </c>
      <c r="N60" s="517">
        <v>43272</v>
      </c>
      <c r="O60" s="513" t="s">
        <v>5272</v>
      </c>
      <c r="P60" s="645">
        <v>970</v>
      </c>
      <c r="Q60" s="513" t="s">
        <v>4800</v>
      </c>
      <c r="R60" s="513" t="s">
        <v>5936</v>
      </c>
      <c r="S60" s="513" t="s">
        <v>5889</v>
      </c>
      <c r="T60" s="513">
        <v>0</v>
      </c>
      <c r="V60" t="str">
        <f>VLOOKUP(F60,'[3]Tổng - PL KS'!$B$9:$B$1291,1,FALSE)</f>
        <v>CCLU7189388</v>
      </c>
    </row>
    <row r="61" spans="1:22" ht="76.5" hidden="1">
      <c r="A61" s="513">
        <v>100</v>
      </c>
      <c r="B61" s="513" t="s">
        <v>4263</v>
      </c>
      <c r="C61" s="513" t="s">
        <v>45</v>
      </c>
      <c r="D61" s="513" t="s">
        <v>309</v>
      </c>
      <c r="E61" s="513">
        <v>24</v>
      </c>
      <c r="F61" s="513" t="s">
        <v>641</v>
      </c>
      <c r="G61" s="513" t="s">
        <v>12203</v>
      </c>
      <c r="H61" s="513" t="s">
        <v>5350</v>
      </c>
      <c r="I61" s="513" t="s">
        <v>6123</v>
      </c>
      <c r="J61" s="513" t="s">
        <v>6114</v>
      </c>
      <c r="K61" s="513" t="s">
        <v>6115</v>
      </c>
      <c r="L61" s="513" t="s">
        <v>638</v>
      </c>
      <c r="M61" s="513" t="s">
        <v>6121</v>
      </c>
      <c r="N61" s="517">
        <v>43272</v>
      </c>
      <c r="O61" s="513" t="s">
        <v>5272</v>
      </c>
      <c r="P61" s="645">
        <v>970</v>
      </c>
      <c r="Q61" s="513" t="s">
        <v>4800</v>
      </c>
      <c r="R61" s="513" t="s">
        <v>309</v>
      </c>
      <c r="S61" s="513" t="s">
        <v>5889</v>
      </c>
      <c r="T61" s="513">
        <v>0</v>
      </c>
      <c r="V61" t="str">
        <f>VLOOKUP(F61,'[3]Tổng - PL KS'!$B$9:$B$1291,1,FALSE)</f>
        <v>TCNU1069917</v>
      </c>
    </row>
    <row r="62" spans="1:22" ht="76.5" hidden="1">
      <c r="A62" s="513">
        <v>101</v>
      </c>
      <c r="B62" s="513" t="s">
        <v>4263</v>
      </c>
      <c r="C62" s="513" t="s">
        <v>45</v>
      </c>
      <c r="D62" s="513" t="s">
        <v>309</v>
      </c>
      <c r="E62" s="513">
        <v>25</v>
      </c>
      <c r="F62" s="513" t="s">
        <v>640</v>
      </c>
      <c r="G62" s="513" t="s">
        <v>12203</v>
      </c>
      <c r="H62" s="513" t="s">
        <v>5350</v>
      </c>
      <c r="I62" s="513" t="s">
        <v>6124</v>
      </c>
      <c r="J62" s="513" t="s">
        <v>6114</v>
      </c>
      <c r="K62" s="513" t="s">
        <v>6115</v>
      </c>
      <c r="L62" s="513" t="s">
        <v>638</v>
      </c>
      <c r="M62" s="513" t="s">
        <v>6121</v>
      </c>
      <c r="N62" s="517">
        <v>43272</v>
      </c>
      <c r="O62" s="513" t="s">
        <v>5272</v>
      </c>
      <c r="P62" s="645">
        <v>970</v>
      </c>
      <c r="Q62" s="513" t="s">
        <v>4800</v>
      </c>
      <c r="R62" s="513" t="s">
        <v>309</v>
      </c>
      <c r="S62" s="513" t="s">
        <v>5889</v>
      </c>
      <c r="T62" s="513">
        <v>0</v>
      </c>
      <c r="V62" t="str">
        <f>VLOOKUP(F62,'[3]Tổng - PL KS'!$B$9:$B$1291,1,FALSE)</f>
        <v>TEMU8304200</v>
      </c>
    </row>
    <row r="63" spans="1:22" ht="51" hidden="1">
      <c r="A63" s="513">
        <v>102</v>
      </c>
      <c r="B63" s="513" t="s">
        <v>4263</v>
      </c>
      <c r="C63" s="513" t="s">
        <v>45</v>
      </c>
      <c r="D63" s="513" t="s">
        <v>309</v>
      </c>
      <c r="E63" s="513">
        <v>20</v>
      </c>
      <c r="F63" s="513" t="s">
        <v>642</v>
      </c>
      <c r="G63" s="513" t="s">
        <v>12203</v>
      </c>
      <c r="H63" s="513" t="s">
        <v>5350</v>
      </c>
      <c r="I63" s="513" t="s">
        <v>6125</v>
      </c>
      <c r="J63" s="513" t="s">
        <v>6126</v>
      </c>
      <c r="K63" s="513" t="s">
        <v>6127</v>
      </c>
      <c r="L63" s="513" t="s">
        <v>643</v>
      </c>
      <c r="M63" s="513" t="s">
        <v>6128</v>
      </c>
      <c r="N63" s="517">
        <v>43271</v>
      </c>
      <c r="O63" s="513" t="s">
        <v>5986</v>
      </c>
      <c r="P63" s="645">
        <v>971</v>
      </c>
      <c r="Q63" s="513" t="s">
        <v>4800</v>
      </c>
      <c r="R63" s="513" t="s">
        <v>309</v>
      </c>
      <c r="S63" s="513" t="s">
        <v>5889</v>
      </c>
      <c r="T63" s="513">
        <v>0</v>
      </c>
      <c r="V63" t="str">
        <f>VLOOKUP(F63,'[3]Tổng - PL KS'!$B$9:$B$1291,1,FALSE)</f>
        <v>BMOU4786435</v>
      </c>
    </row>
    <row r="64" spans="1:22" ht="114.75" hidden="1">
      <c r="A64" s="513">
        <v>103</v>
      </c>
      <c r="B64" s="513" t="s">
        <v>4263</v>
      </c>
      <c r="C64" s="513" t="s">
        <v>45</v>
      </c>
      <c r="D64" s="513" t="s">
        <v>309</v>
      </c>
      <c r="E64" s="513">
        <v>30</v>
      </c>
      <c r="F64" s="513" t="s">
        <v>644</v>
      </c>
      <c r="G64" s="513" t="s">
        <v>12203</v>
      </c>
      <c r="H64" s="513" t="s">
        <v>5350</v>
      </c>
      <c r="I64" s="513" t="s">
        <v>6129</v>
      </c>
      <c r="J64" s="513" t="s">
        <v>6130</v>
      </c>
      <c r="K64" s="513" t="s">
        <v>6131</v>
      </c>
      <c r="L64" s="513" t="s">
        <v>645</v>
      </c>
      <c r="M64" s="513" t="s">
        <v>6132</v>
      </c>
      <c r="N64" s="517">
        <v>43268</v>
      </c>
      <c r="O64" s="513" t="s">
        <v>5300</v>
      </c>
      <c r="P64" s="645">
        <v>974</v>
      </c>
      <c r="Q64" s="513" t="s">
        <v>4800</v>
      </c>
      <c r="R64" s="513" t="s">
        <v>309</v>
      </c>
      <c r="S64" s="513" t="s">
        <v>5889</v>
      </c>
      <c r="T64" s="513">
        <v>0</v>
      </c>
      <c r="V64" t="str">
        <f>VLOOKUP(F64,'[3]Tổng - PL KS'!$B$9:$B$1291,1,FALSE)</f>
        <v>CAIU8726630</v>
      </c>
    </row>
    <row r="65" spans="1:22" ht="102" hidden="1">
      <c r="A65" s="513">
        <v>104</v>
      </c>
      <c r="B65" s="513" t="s">
        <v>4263</v>
      </c>
      <c r="C65" s="513" t="s">
        <v>45</v>
      </c>
      <c r="D65" s="513" t="s">
        <v>309</v>
      </c>
      <c r="E65" s="513">
        <v>24</v>
      </c>
      <c r="F65" s="513" t="s">
        <v>646</v>
      </c>
      <c r="G65" s="513" t="s">
        <v>12203</v>
      </c>
      <c r="H65" s="513" t="s">
        <v>5350</v>
      </c>
      <c r="I65" s="513" t="s">
        <v>6133</v>
      </c>
      <c r="J65" s="513" t="s">
        <v>6048</v>
      </c>
      <c r="K65" s="513" t="s">
        <v>6134</v>
      </c>
      <c r="L65" s="513" t="s">
        <v>647</v>
      </c>
      <c r="M65" s="513" t="s">
        <v>6135</v>
      </c>
      <c r="N65" s="517">
        <v>43268</v>
      </c>
      <c r="O65" s="513" t="s">
        <v>5950</v>
      </c>
      <c r="P65" s="645">
        <v>974</v>
      </c>
      <c r="Q65" s="513" t="s">
        <v>4800</v>
      </c>
      <c r="R65" s="513" t="s">
        <v>309</v>
      </c>
      <c r="S65" s="513" t="s">
        <v>5889</v>
      </c>
      <c r="T65" s="513">
        <v>0</v>
      </c>
      <c r="V65" t="str">
        <f>VLOOKUP(F65,'[3]Tổng - PL KS'!$B$9:$B$1291,1,FALSE)</f>
        <v>DRYU9394675</v>
      </c>
    </row>
    <row r="66" spans="1:22" ht="114.75" hidden="1">
      <c r="A66" s="513">
        <v>105</v>
      </c>
      <c r="B66" s="513" t="s">
        <v>4263</v>
      </c>
      <c r="C66" s="513" t="s">
        <v>45</v>
      </c>
      <c r="D66" s="513" t="s">
        <v>309</v>
      </c>
      <c r="E66" s="513">
        <v>30</v>
      </c>
      <c r="F66" s="513" t="s">
        <v>649</v>
      </c>
      <c r="G66" s="513" t="s">
        <v>12203</v>
      </c>
      <c r="H66" s="513" t="s">
        <v>5350</v>
      </c>
      <c r="I66" s="513" t="s">
        <v>6136</v>
      </c>
      <c r="J66" s="513" t="s">
        <v>6130</v>
      </c>
      <c r="K66" s="513" t="s">
        <v>6131</v>
      </c>
      <c r="L66" s="513" t="s">
        <v>645</v>
      </c>
      <c r="M66" s="513" t="s">
        <v>6137</v>
      </c>
      <c r="N66" s="517">
        <v>43268</v>
      </c>
      <c r="O66" s="513" t="s">
        <v>5300</v>
      </c>
      <c r="P66" s="645">
        <v>974</v>
      </c>
      <c r="Q66" s="513" t="s">
        <v>4800</v>
      </c>
      <c r="R66" s="513" t="s">
        <v>309</v>
      </c>
      <c r="S66" s="513" t="s">
        <v>5889</v>
      </c>
      <c r="T66" s="513">
        <v>0</v>
      </c>
      <c r="V66" t="str">
        <f>VLOOKUP(F66,'[3]Tổng - PL KS'!$B$9:$B$1291,1,FALSE)</f>
        <v>KMTU9263177</v>
      </c>
    </row>
    <row r="67" spans="1:22" ht="102" hidden="1">
      <c r="A67" s="513">
        <v>106</v>
      </c>
      <c r="B67" s="513" t="s">
        <v>4263</v>
      </c>
      <c r="C67" s="513" t="s">
        <v>45</v>
      </c>
      <c r="D67" s="513" t="s">
        <v>309</v>
      </c>
      <c r="E67" s="513">
        <v>25</v>
      </c>
      <c r="F67" s="513" t="s">
        <v>648</v>
      </c>
      <c r="G67" s="513" t="s">
        <v>12203</v>
      </c>
      <c r="H67" s="513" t="s">
        <v>5350</v>
      </c>
      <c r="I67" s="513" t="s">
        <v>6138</v>
      </c>
      <c r="J67" s="513" t="s">
        <v>6048</v>
      </c>
      <c r="K67" s="513" t="s">
        <v>6134</v>
      </c>
      <c r="L67" s="513" t="s">
        <v>647</v>
      </c>
      <c r="M67" s="513" t="s">
        <v>6137</v>
      </c>
      <c r="N67" s="517">
        <v>43268</v>
      </c>
      <c r="O67" s="513" t="s">
        <v>5950</v>
      </c>
      <c r="P67" s="645">
        <v>974</v>
      </c>
      <c r="Q67" s="513" t="s">
        <v>4800</v>
      </c>
      <c r="R67" s="513" t="s">
        <v>309</v>
      </c>
      <c r="S67" s="513" t="s">
        <v>5889</v>
      </c>
      <c r="T67" s="513">
        <v>0</v>
      </c>
      <c r="V67" t="str">
        <f>VLOOKUP(F67,'[3]Tổng - PL KS'!$B$9:$B$1291,1,FALSE)</f>
        <v>NSSU7099928</v>
      </c>
    </row>
    <row r="68" spans="1:22" ht="102" hidden="1">
      <c r="A68" s="513">
        <v>107</v>
      </c>
      <c r="B68" s="513" t="s">
        <v>4263</v>
      </c>
      <c r="C68" s="513" t="s">
        <v>45</v>
      </c>
      <c r="D68" s="513" t="s">
        <v>309</v>
      </c>
      <c r="E68" s="513">
        <v>24</v>
      </c>
      <c r="F68" s="513" t="s">
        <v>650</v>
      </c>
      <c r="G68" s="513" t="s">
        <v>12203</v>
      </c>
      <c r="H68" s="513" t="s">
        <v>5350</v>
      </c>
      <c r="I68" s="513" t="s">
        <v>6139</v>
      </c>
      <c r="J68" s="513" t="s">
        <v>6048</v>
      </c>
      <c r="K68" s="513" t="s">
        <v>6134</v>
      </c>
      <c r="L68" s="513" t="s">
        <v>647</v>
      </c>
      <c r="M68" s="513" t="s">
        <v>6137</v>
      </c>
      <c r="N68" s="517">
        <v>43268</v>
      </c>
      <c r="O68" s="513" t="s">
        <v>5950</v>
      </c>
      <c r="P68" s="645">
        <v>974</v>
      </c>
      <c r="Q68" s="513" t="s">
        <v>4800</v>
      </c>
      <c r="R68" s="513" t="s">
        <v>309</v>
      </c>
      <c r="S68" s="513" t="s">
        <v>5889</v>
      </c>
      <c r="T68" s="513">
        <v>0</v>
      </c>
      <c r="V68" t="str">
        <f>VLOOKUP(F68,'[3]Tổng - PL KS'!$B$9:$B$1291,1,FALSE)</f>
        <v>SEGU5754949</v>
      </c>
    </row>
    <row r="69" spans="1:22" ht="102" hidden="1">
      <c r="A69" s="513">
        <v>108</v>
      </c>
      <c r="B69" s="513" t="s">
        <v>4263</v>
      </c>
      <c r="C69" s="513" t="s">
        <v>45</v>
      </c>
      <c r="D69" s="513" t="s">
        <v>309</v>
      </c>
      <c r="E69" s="513">
        <v>27</v>
      </c>
      <c r="F69" s="513" t="s">
        <v>651</v>
      </c>
      <c r="G69" s="513" t="s">
        <v>12203</v>
      </c>
      <c r="H69" s="513" t="s">
        <v>5350</v>
      </c>
      <c r="I69" s="513" t="s">
        <v>6140</v>
      </c>
      <c r="J69" s="513" t="s">
        <v>6048</v>
      </c>
      <c r="K69" s="513" t="s">
        <v>6134</v>
      </c>
      <c r="L69" s="513" t="s">
        <v>647</v>
      </c>
      <c r="M69" s="513" t="s">
        <v>6137</v>
      </c>
      <c r="N69" s="517">
        <v>43268</v>
      </c>
      <c r="O69" s="513" t="s">
        <v>5950</v>
      </c>
      <c r="P69" s="645">
        <v>974</v>
      </c>
      <c r="Q69" s="513" t="s">
        <v>4800</v>
      </c>
      <c r="R69" s="513" t="s">
        <v>309</v>
      </c>
      <c r="S69" s="513" t="s">
        <v>5889</v>
      </c>
      <c r="T69" s="513">
        <v>0</v>
      </c>
      <c r="V69" t="str">
        <f>VLOOKUP(F69,'[3]Tổng - PL KS'!$B$9:$B$1291,1,FALSE)</f>
        <v>WBPU7079819</v>
      </c>
    </row>
    <row r="70" spans="1:22" ht="63.75" hidden="1">
      <c r="A70" s="513">
        <v>109</v>
      </c>
      <c r="B70" s="513" t="s">
        <v>4263</v>
      </c>
      <c r="C70" s="513" t="s">
        <v>45</v>
      </c>
      <c r="D70" s="513" t="s">
        <v>309</v>
      </c>
      <c r="E70" s="513">
        <v>26</v>
      </c>
      <c r="F70" s="513" t="s">
        <v>652</v>
      </c>
      <c r="G70" s="513" t="s">
        <v>12203</v>
      </c>
      <c r="H70" s="513" t="s">
        <v>5350</v>
      </c>
      <c r="I70" s="513" t="s">
        <v>6141</v>
      </c>
      <c r="J70" s="513" t="s">
        <v>6142</v>
      </c>
      <c r="K70" s="513" t="s">
        <v>6143</v>
      </c>
      <c r="L70" s="513" t="s">
        <v>653</v>
      </c>
      <c r="M70" s="513" t="s">
        <v>6144</v>
      </c>
      <c r="N70" s="517">
        <v>43267</v>
      </c>
      <c r="O70" s="513" t="s">
        <v>5295</v>
      </c>
      <c r="P70" s="645">
        <v>975</v>
      </c>
      <c r="Q70" s="513" t="s">
        <v>4800</v>
      </c>
      <c r="R70" s="513" t="s">
        <v>309</v>
      </c>
      <c r="S70" s="513" t="s">
        <v>5889</v>
      </c>
      <c r="T70" s="513">
        <v>0</v>
      </c>
      <c r="V70" t="str">
        <f>VLOOKUP(F70,'[3]Tổng - PL KS'!$B$9:$B$1291,1,FALSE)</f>
        <v>WHLU5418545</v>
      </c>
    </row>
    <row r="71" spans="1:22" ht="76.5" hidden="1">
      <c r="A71" s="513">
        <v>110</v>
      </c>
      <c r="B71" s="513" t="s">
        <v>4263</v>
      </c>
      <c r="C71" s="513" t="s">
        <v>45</v>
      </c>
      <c r="D71" s="513" t="s">
        <v>309</v>
      </c>
      <c r="E71" s="513">
        <v>22</v>
      </c>
      <c r="F71" s="513" t="s">
        <v>655</v>
      </c>
      <c r="G71" s="513" t="s">
        <v>12203</v>
      </c>
      <c r="H71" s="513" t="s">
        <v>5350</v>
      </c>
      <c r="I71" s="513" t="s">
        <v>6145</v>
      </c>
      <c r="J71" s="513" t="s">
        <v>6146</v>
      </c>
      <c r="K71" s="513" t="s">
        <v>6147</v>
      </c>
      <c r="L71" s="513" t="s">
        <v>6148</v>
      </c>
      <c r="M71" s="513" t="s">
        <v>6149</v>
      </c>
      <c r="N71" s="517">
        <v>43265</v>
      </c>
      <c r="O71" s="513" t="s">
        <v>5272</v>
      </c>
      <c r="P71" s="645">
        <v>977</v>
      </c>
      <c r="Q71" s="513" t="s">
        <v>4800</v>
      </c>
      <c r="R71" s="513" t="s">
        <v>309</v>
      </c>
      <c r="S71" s="513" t="s">
        <v>5889</v>
      </c>
      <c r="T71" s="513">
        <v>0</v>
      </c>
      <c r="V71" t="str">
        <f>VLOOKUP(F71,'[3]Tổng - PL KS'!$B$9:$B$1291,1,FALSE)</f>
        <v>CCLU6550407</v>
      </c>
    </row>
    <row r="72" spans="1:22" ht="76.5" hidden="1">
      <c r="A72" s="513">
        <v>111</v>
      </c>
      <c r="B72" s="513" t="s">
        <v>4263</v>
      </c>
      <c r="C72" s="513" t="s">
        <v>45</v>
      </c>
      <c r="D72" s="513" t="s">
        <v>309</v>
      </c>
      <c r="E72" s="513">
        <v>20</v>
      </c>
      <c r="F72" s="513" t="s">
        <v>656</v>
      </c>
      <c r="G72" s="513" t="s">
        <v>12203</v>
      </c>
      <c r="H72" s="513" t="s">
        <v>5350</v>
      </c>
      <c r="I72" s="513" t="s">
        <v>6150</v>
      </c>
      <c r="J72" s="513" t="s">
        <v>6151</v>
      </c>
      <c r="K72" s="513" t="s">
        <v>6152</v>
      </c>
      <c r="L72" s="513" t="s">
        <v>6153</v>
      </c>
      <c r="M72" s="513" t="s">
        <v>6154</v>
      </c>
      <c r="N72" s="517">
        <v>43265</v>
      </c>
      <c r="O72" s="513" t="s">
        <v>5272</v>
      </c>
      <c r="P72" s="645">
        <v>977</v>
      </c>
      <c r="Q72" s="513" t="s">
        <v>4800</v>
      </c>
      <c r="R72" s="513" t="s">
        <v>309</v>
      </c>
      <c r="S72" s="513" t="s">
        <v>5889</v>
      </c>
      <c r="T72" s="513">
        <v>0</v>
      </c>
      <c r="V72" t="str">
        <f>VLOOKUP(F72,'[3]Tổng - PL KS'!$B$9:$B$1291,1,FALSE)</f>
        <v>CCLU7321909</v>
      </c>
    </row>
    <row r="73" spans="1:22" ht="76.5" hidden="1">
      <c r="A73" s="513">
        <v>113</v>
      </c>
      <c r="B73" s="513" t="s">
        <v>4263</v>
      </c>
      <c r="C73" s="513" t="s">
        <v>45</v>
      </c>
      <c r="D73" s="513" t="s">
        <v>309</v>
      </c>
      <c r="E73" s="513">
        <v>21</v>
      </c>
      <c r="F73" s="513" t="s">
        <v>654</v>
      </c>
      <c r="G73" s="513" t="s">
        <v>12203</v>
      </c>
      <c r="H73" s="513" t="s">
        <v>5350</v>
      </c>
      <c r="I73" s="513" t="s">
        <v>6161</v>
      </c>
      <c r="J73" s="513" t="s">
        <v>6146</v>
      </c>
      <c r="K73" s="513" t="s">
        <v>6147</v>
      </c>
      <c r="L73" s="513" t="s">
        <v>6148</v>
      </c>
      <c r="M73" s="513" t="s">
        <v>6162</v>
      </c>
      <c r="N73" s="517">
        <v>43265</v>
      </c>
      <c r="O73" s="513" t="s">
        <v>5272</v>
      </c>
      <c r="P73" s="645">
        <v>977</v>
      </c>
      <c r="Q73" s="513" t="s">
        <v>4800</v>
      </c>
      <c r="R73" s="513" t="s">
        <v>309</v>
      </c>
      <c r="S73" s="513" t="s">
        <v>5889</v>
      </c>
      <c r="T73" s="513">
        <v>0</v>
      </c>
      <c r="V73" t="str">
        <f>VLOOKUP(F73,'[3]Tổng - PL KS'!$B$9:$B$1291,1,FALSE)</f>
        <v>OOLU9361059</v>
      </c>
    </row>
    <row r="74" spans="1:22" ht="63.75" hidden="1">
      <c r="A74" s="513">
        <v>116</v>
      </c>
      <c r="B74" s="513" t="s">
        <v>4263</v>
      </c>
      <c r="C74" s="513" t="s">
        <v>45</v>
      </c>
      <c r="D74" s="513" t="s">
        <v>309</v>
      </c>
      <c r="E74" s="513">
        <v>22</v>
      </c>
      <c r="F74" s="513" t="s">
        <v>657</v>
      </c>
      <c r="G74" s="513" t="s">
        <v>12203</v>
      </c>
      <c r="H74" s="513" t="s">
        <v>5350</v>
      </c>
      <c r="I74" s="513" t="s">
        <v>6174</v>
      </c>
      <c r="J74" s="513" t="s">
        <v>6175</v>
      </c>
      <c r="K74" s="513" t="s">
        <v>6176</v>
      </c>
      <c r="L74" s="513" t="s">
        <v>658</v>
      </c>
      <c r="M74" s="513" t="s">
        <v>6177</v>
      </c>
      <c r="N74" s="517">
        <v>43262</v>
      </c>
      <c r="O74" s="513" t="s">
        <v>5288</v>
      </c>
      <c r="P74" s="645">
        <v>980</v>
      </c>
      <c r="Q74" s="513" t="s">
        <v>4800</v>
      </c>
      <c r="R74" s="513" t="s">
        <v>309</v>
      </c>
      <c r="S74" s="513" t="s">
        <v>5889</v>
      </c>
      <c r="T74" s="513">
        <v>0</v>
      </c>
      <c r="V74" t="str">
        <f>VLOOKUP(F74,'[3]Tổng - PL KS'!$B$9:$B$1291,1,FALSE)</f>
        <v>BMOU5873663</v>
      </c>
    </row>
    <row r="75" spans="1:22" ht="63.75" hidden="1">
      <c r="A75" s="513">
        <v>117</v>
      </c>
      <c r="B75" s="513" t="s">
        <v>4263</v>
      </c>
      <c r="C75" s="513" t="s">
        <v>45</v>
      </c>
      <c r="D75" s="513" t="s">
        <v>309</v>
      </c>
      <c r="E75" s="513">
        <v>26</v>
      </c>
      <c r="F75" s="513" t="s">
        <v>660</v>
      </c>
      <c r="G75" s="513" t="s">
        <v>12203</v>
      </c>
      <c r="H75" s="513" t="s">
        <v>5350</v>
      </c>
      <c r="I75" s="513" t="s">
        <v>6178</v>
      </c>
      <c r="J75" s="513" t="s">
        <v>6175</v>
      </c>
      <c r="K75" s="513" t="s">
        <v>6176</v>
      </c>
      <c r="L75" s="513" t="s">
        <v>658</v>
      </c>
      <c r="M75" s="513" t="s">
        <v>6179</v>
      </c>
      <c r="N75" s="517">
        <v>43262</v>
      </c>
      <c r="O75" s="513" t="s">
        <v>5288</v>
      </c>
      <c r="P75" s="645">
        <v>980</v>
      </c>
      <c r="Q75" s="513" t="s">
        <v>4800</v>
      </c>
      <c r="R75" s="513" t="s">
        <v>309</v>
      </c>
      <c r="S75" s="513" t="s">
        <v>5889</v>
      </c>
      <c r="T75" s="513">
        <v>0</v>
      </c>
      <c r="V75" t="str">
        <f>VLOOKUP(F75,'[3]Tổng - PL KS'!$B$9:$B$1291,1,FALSE)</f>
        <v>BSIU9292723</v>
      </c>
    </row>
    <row r="76" spans="1:22" ht="51" hidden="1">
      <c r="A76" s="513">
        <v>118</v>
      </c>
      <c r="B76" s="513" t="s">
        <v>4263</v>
      </c>
      <c r="C76" s="513" t="s">
        <v>45</v>
      </c>
      <c r="D76" s="513" t="s">
        <v>309</v>
      </c>
      <c r="E76" s="513">
        <v>20</v>
      </c>
      <c r="F76" s="513" t="s">
        <v>665</v>
      </c>
      <c r="G76" s="513" t="s">
        <v>12203</v>
      </c>
      <c r="H76" s="513" t="s">
        <v>5350</v>
      </c>
      <c r="I76" s="513" t="s">
        <v>6180</v>
      </c>
      <c r="J76" s="513" t="s">
        <v>6181</v>
      </c>
      <c r="K76" s="513" t="s">
        <v>6182</v>
      </c>
      <c r="L76" s="513" t="s">
        <v>663</v>
      </c>
      <c r="M76" s="513" t="s">
        <v>6183</v>
      </c>
      <c r="N76" s="517">
        <v>43262</v>
      </c>
      <c r="O76" s="513" t="s">
        <v>5950</v>
      </c>
      <c r="P76" s="645">
        <v>980</v>
      </c>
      <c r="Q76" s="513" t="s">
        <v>4800</v>
      </c>
      <c r="R76" s="513" t="s">
        <v>309</v>
      </c>
      <c r="S76" s="513" t="s">
        <v>5889</v>
      </c>
      <c r="T76" s="513">
        <v>0</v>
      </c>
      <c r="V76" t="str">
        <f>VLOOKUP(F76,'[3]Tổng - PL KS'!$B$9:$B$1291,1,FALSE)</f>
        <v>DFSU7502998</v>
      </c>
    </row>
    <row r="77" spans="1:22" ht="63.75" hidden="1">
      <c r="A77" s="513">
        <v>119</v>
      </c>
      <c r="B77" s="513" t="s">
        <v>4263</v>
      </c>
      <c r="C77" s="513" t="s">
        <v>45</v>
      </c>
      <c r="D77" s="513" t="s">
        <v>309</v>
      </c>
      <c r="E77" s="513">
        <v>27</v>
      </c>
      <c r="F77" s="513" t="s">
        <v>661</v>
      </c>
      <c r="G77" s="513" t="s">
        <v>12203</v>
      </c>
      <c r="H77" s="513" t="s">
        <v>5350</v>
      </c>
      <c r="I77" s="513" t="s">
        <v>6184</v>
      </c>
      <c r="J77" s="513" t="s">
        <v>6175</v>
      </c>
      <c r="K77" s="513" t="s">
        <v>6176</v>
      </c>
      <c r="L77" s="513" t="s">
        <v>658</v>
      </c>
      <c r="M77" s="513" t="s">
        <v>6183</v>
      </c>
      <c r="N77" s="517">
        <v>43262</v>
      </c>
      <c r="O77" s="513" t="s">
        <v>5288</v>
      </c>
      <c r="P77" s="645">
        <v>980</v>
      </c>
      <c r="Q77" s="513" t="s">
        <v>4800</v>
      </c>
      <c r="R77" s="513" t="s">
        <v>309</v>
      </c>
      <c r="S77" s="513" t="s">
        <v>5889</v>
      </c>
      <c r="T77" s="513">
        <v>0</v>
      </c>
      <c r="V77" t="str">
        <f>VLOOKUP(F77,'[3]Tổng - PL KS'!$B$9:$B$1291,1,FALSE)</f>
        <v>HDMU6332874</v>
      </c>
    </row>
    <row r="78" spans="1:22" ht="63.75" hidden="1">
      <c r="A78" s="513">
        <v>120</v>
      </c>
      <c r="B78" s="513" t="s">
        <v>4263</v>
      </c>
      <c r="C78" s="513" t="s">
        <v>45</v>
      </c>
      <c r="D78" s="513" t="s">
        <v>309</v>
      </c>
      <c r="E78" s="513">
        <v>26</v>
      </c>
      <c r="F78" s="513" t="s">
        <v>672</v>
      </c>
      <c r="G78" s="513" t="s">
        <v>12203</v>
      </c>
      <c r="H78" s="513" t="s">
        <v>5350</v>
      </c>
      <c r="I78" s="513" t="s">
        <v>6185</v>
      </c>
      <c r="J78" s="513" t="s">
        <v>6175</v>
      </c>
      <c r="K78" s="513" t="s">
        <v>6176</v>
      </c>
      <c r="L78" s="513" t="s">
        <v>658</v>
      </c>
      <c r="M78" s="513" t="s">
        <v>6183</v>
      </c>
      <c r="N78" s="517">
        <v>43262</v>
      </c>
      <c r="O78" s="513" t="s">
        <v>5288</v>
      </c>
      <c r="P78" s="645">
        <v>980</v>
      </c>
      <c r="Q78" s="513" t="s">
        <v>4800</v>
      </c>
      <c r="R78" s="513" t="s">
        <v>309</v>
      </c>
      <c r="S78" s="513" t="s">
        <v>5889</v>
      </c>
      <c r="T78" s="513">
        <v>0</v>
      </c>
      <c r="V78" t="str">
        <f>VLOOKUP(F78,'[3]Tổng - PL KS'!$B$9:$B$1291,1,FALSE)</f>
        <v>HDMU6812750</v>
      </c>
    </row>
    <row r="79" spans="1:22" ht="89.25" hidden="1">
      <c r="A79" s="513">
        <v>121</v>
      </c>
      <c r="B79" s="513" t="s">
        <v>4263</v>
      </c>
      <c r="C79" s="513" t="s">
        <v>45</v>
      </c>
      <c r="D79" s="513" t="s">
        <v>309</v>
      </c>
      <c r="E79" s="513">
        <v>23</v>
      </c>
      <c r="F79" s="513" t="s">
        <v>668</v>
      </c>
      <c r="G79" s="513" t="s">
        <v>12203</v>
      </c>
      <c r="H79" s="513" t="s">
        <v>5350</v>
      </c>
      <c r="I79" s="513" t="s">
        <v>6186</v>
      </c>
      <c r="J79" s="513" t="s">
        <v>6048</v>
      </c>
      <c r="K79" s="513" t="s">
        <v>6187</v>
      </c>
      <c r="L79" s="513" t="s">
        <v>669</v>
      </c>
      <c r="M79" s="513" t="s">
        <v>6183</v>
      </c>
      <c r="N79" s="517">
        <v>43262</v>
      </c>
      <c r="O79" s="513" t="s">
        <v>5950</v>
      </c>
      <c r="P79" s="645">
        <v>980</v>
      </c>
      <c r="Q79" s="513" t="s">
        <v>4800</v>
      </c>
      <c r="R79" s="513" t="s">
        <v>309</v>
      </c>
      <c r="S79" s="513" t="s">
        <v>5889</v>
      </c>
      <c r="T79" s="513">
        <v>0</v>
      </c>
      <c r="V79" t="str">
        <f>VLOOKUP(F79,'[3]Tổng - PL KS'!$B$9:$B$1291,1,FALSE)</f>
        <v>NSSU7025210</v>
      </c>
    </row>
    <row r="80" spans="1:22" ht="89.25" hidden="1">
      <c r="A80" s="513">
        <v>122</v>
      </c>
      <c r="B80" s="513" t="s">
        <v>4263</v>
      </c>
      <c r="C80" s="513" t="s">
        <v>45</v>
      </c>
      <c r="D80" s="513" t="s">
        <v>309</v>
      </c>
      <c r="E80" s="513">
        <v>20</v>
      </c>
      <c r="F80" s="513" t="s">
        <v>662</v>
      </c>
      <c r="G80" s="513" t="s">
        <v>12203</v>
      </c>
      <c r="H80" s="513" t="s">
        <v>5350</v>
      </c>
      <c r="I80" s="513" t="s">
        <v>6188</v>
      </c>
      <c r="J80" s="513" t="s">
        <v>6181</v>
      </c>
      <c r="K80" s="513" t="s">
        <v>6189</v>
      </c>
      <c r="L80" s="513" t="s">
        <v>663</v>
      </c>
      <c r="M80" s="513" t="s">
        <v>6183</v>
      </c>
      <c r="N80" s="517">
        <v>43262</v>
      </c>
      <c r="O80" s="513" t="s">
        <v>5950</v>
      </c>
      <c r="P80" s="645">
        <v>980</v>
      </c>
      <c r="Q80" s="513" t="s">
        <v>4800</v>
      </c>
      <c r="R80" s="513" t="s">
        <v>309</v>
      </c>
      <c r="S80" s="513" t="s">
        <v>5889</v>
      </c>
      <c r="T80" s="513">
        <v>0</v>
      </c>
      <c r="V80" t="str">
        <f>VLOOKUP(F80,'[3]Tổng - PL KS'!$B$9:$B$1291,1,FALSE)</f>
        <v>NSSU7089745</v>
      </c>
    </row>
    <row r="81" spans="1:22" ht="51" hidden="1">
      <c r="A81" s="513">
        <v>123</v>
      </c>
      <c r="B81" s="513" t="s">
        <v>4263</v>
      </c>
      <c r="C81" s="513" t="s">
        <v>70</v>
      </c>
      <c r="D81" s="513" t="s">
        <v>5936</v>
      </c>
      <c r="E81" s="513">
        <v>23</v>
      </c>
      <c r="F81" s="513" t="s">
        <v>666</v>
      </c>
      <c r="G81" s="513" t="s">
        <v>12203</v>
      </c>
      <c r="H81" s="513" t="s">
        <v>5350</v>
      </c>
      <c r="I81" s="513" t="s">
        <v>6190</v>
      </c>
      <c r="J81" s="513" t="s">
        <v>6191</v>
      </c>
      <c r="K81" s="513" t="s">
        <v>6192</v>
      </c>
      <c r="L81" s="513" t="s">
        <v>667</v>
      </c>
      <c r="M81" s="513" t="s">
        <v>6183</v>
      </c>
      <c r="N81" s="517">
        <v>43262</v>
      </c>
      <c r="O81" s="513" t="s">
        <v>6193</v>
      </c>
      <c r="P81" s="645">
        <v>980</v>
      </c>
      <c r="Q81" s="513" t="s">
        <v>4800</v>
      </c>
      <c r="R81" s="513" t="s">
        <v>5936</v>
      </c>
      <c r="S81" s="513" t="s">
        <v>5889</v>
      </c>
      <c r="T81" s="513">
        <v>0</v>
      </c>
      <c r="V81" t="str">
        <f>VLOOKUP(F81,'[3]Tổng - PL KS'!$B$9:$B$1291,1,FALSE)</f>
        <v>TCLU1453252</v>
      </c>
    </row>
    <row r="82" spans="1:22" ht="63.75" hidden="1">
      <c r="A82" s="513">
        <v>124</v>
      </c>
      <c r="B82" s="513" t="s">
        <v>4263</v>
      </c>
      <c r="C82" s="513" t="s">
        <v>45</v>
      </c>
      <c r="D82" s="513" t="s">
        <v>309</v>
      </c>
      <c r="E82" s="513">
        <v>26</v>
      </c>
      <c r="F82" s="513" t="s">
        <v>664</v>
      </c>
      <c r="G82" s="513" t="s">
        <v>12203</v>
      </c>
      <c r="H82" s="513" t="s">
        <v>5350</v>
      </c>
      <c r="I82" s="513" t="s">
        <v>6194</v>
      </c>
      <c r="J82" s="513" t="s">
        <v>6175</v>
      </c>
      <c r="K82" s="513" t="s">
        <v>6176</v>
      </c>
      <c r="L82" s="513" t="s">
        <v>658</v>
      </c>
      <c r="M82" s="513" t="s">
        <v>6183</v>
      </c>
      <c r="N82" s="517">
        <v>43262</v>
      </c>
      <c r="O82" s="513" t="s">
        <v>5288</v>
      </c>
      <c r="P82" s="645">
        <v>980</v>
      </c>
      <c r="Q82" s="513" t="s">
        <v>4800</v>
      </c>
      <c r="R82" s="513" t="s">
        <v>309</v>
      </c>
      <c r="S82" s="513" t="s">
        <v>5889</v>
      </c>
      <c r="T82" s="513">
        <v>0</v>
      </c>
      <c r="V82" t="str">
        <f>VLOOKUP(F82,'[3]Tổng - PL KS'!$B$9:$B$1291,1,FALSE)</f>
        <v>TCLU8139813</v>
      </c>
    </row>
    <row r="83" spans="1:22" ht="51" hidden="1">
      <c r="A83" s="513">
        <v>125</v>
      </c>
      <c r="B83" s="513" t="s">
        <v>4263</v>
      </c>
      <c r="C83" s="513" t="s">
        <v>70</v>
      </c>
      <c r="D83" s="513" t="s">
        <v>5936</v>
      </c>
      <c r="E83" s="513">
        <v>25</v>
      </c>
      <c r="F83" s="513" t="s">
        <v>671</v>
      </c>
      <c r="G83" s="513" t="s">
        <v>12203</v>
      </c>
      <c r="H83" s="513" t="s">
        <v>5350</v>
      </c>
      <c r="I83" s="513" t="s">
        <v>6195</v>
      </c>
      <c r="J83" s="513" t="s">
        <v>6191</v>
      </c>
      <c r="K83" s="513" t="s">
        <v>6192</v>
      </c>
      <c r="L83" s="513" t="s">
        <v>667</v>
      </c>
      <c r="M83" s="513" t="s">
        <v>6183</v>
      </c>
      <c r="N83" s="517">
        <v>43262</v>
      </c>
      <c r="O83" s="513" t="s">
        <v>6193</v>
      </c>
      <c r="P83" s="645">
        <v>980</v>
      </c>
      <c r="Q83" s="513" t="s">
        <v>4800</v>
      </c>
      <c r="R83" s="513" t="s">
        <v>5936</v>
      </c>
      <c r="S83" s="513" t="s">
        <v>5889</v>
      </c>
      <c r="T83" s="513">
        <v>0</v>
      </c>
      <c r="V83" t="str">
        <f>VLOOKUP(F83,'[3]Tổng - PL KS'!$B$9:$B$1291,1,FALSE)</f>
        <v>TCNU7443388</v>
      </c>
    </row>
    <row r="84" spans="1:22" ht="51" hidden="1">
      <c r="A84" s="513">
        <v>126</v>
      </c>
      <c r="B84" s="513" t="s">
        <v>4263</v>
      </c>
      <c r="C84" s="513" t="s">
        <v>70</v>
      </c>
      <c r="D84" s="513" t="s">
        <v>5936</v>
      </c>
      <c r="E84" s="513">
        <v>25</v>
      </c>
      <c r="F84" s="513" t="s">
        <v>673</v>
      </c>
      <c r="G84" s="513" t="s">
        <v>12203</v>
      </c>
      <c r="H84" s="513" t="s">
        <v>5350</v>
      </c>
      <c r="I84" s="513" t="s">
        <v>6196</v>
      </c>
      <c r="J84" s="513" t="s">
        <v>6191</v>
      </c>
      <c r="K84" s="513" t="s">
        <v>6192</v>
      </c>
      <c r="L84" s="513" t="s">
        <v>667</v>
      </c>
      <c r="M84" s="513" t="s">
        <v>6183</v>
      </c>
      <c r="N84" s="517">
        <v>43262</v>
      </c>
      <c r="O84" s="513" t="s">
        <v>6193</v>
      </c>
      <c r="P84" s="645">
        <v>980</v>
      </c>
      <c r="Q84" s="513" t="s">
        <v>4800</v>
      </c>
      <c r="R84" s="513" t="s">
        <v>5936</v>
      </c>
      <c r="S84" s="513" t="s">
        <v>5889</v>
      </c>
      <c r="T84" s="513">
        <v>0</v>
      </c>
      <c r="V84" t="str">
        <f>VLOOKUP(F84,'[3]Tổng - PL KS'!$B$9:$B$1291,1,FALSE)</f>
        <v>TCNU8056104</v>
      </c>
    </row>
    <row r="85" spans="1:22" ht="63.75" hidden="1">
      <c r="A85" s="513">
        <v>127</v>
      </c>
      <c r="B85" s="513" t="s">
        <v>4263</v>
      </c>
      <c r="C85" s="513" t="s">
        <v>45</v>
      </c>
      <c r="D85" s="513" t="s">
        <v>309</v>
      </c>
      <c r="E85" s="513">
        <v>26</v>
      </c>
      <c r="F85" s="513" t="s">
        <v>670</v>
      </c>
      <c r="G85" s="513" t="s">
        <v>12203</v>
      </c>
      <c r="H85" s="513" t="s">
        <v>5350</v>
      </c>
      <c r="I85" s="513" t="s">
        <v>6197</v>
      </c>
      <c r="J85" s="513" t="s">
        <v>6175</v>
      </c>
      <c r="K85" s="513" t="s">
        <v>6176</v>
      </c>
      <c r="L85" s="513" t="s">
        <v>658</v>
      </c>
      <c r="M85" s="513" t="s">
        <v>6183</v>
      </c>
      <c r="N85" s="517">
        <v>43262</v>
      </c>
      <c r="O85" s="513" t="s">
        <v>5288</v>
      </c>
      <c r="P85" s="645">
        <v>980</v>
      </c>
      <c r="Q85" s="513" t="s">
        <v>4800</v>
      </c>
      <c r="R85" s="513" t="s">
        <v>309</v>
      </c>
      <c r="S85" s="513" t="s">
        <v>5889</v>
      </c>
      <c r="T85" s="513">
        <v>0</v>
      </c>
      <c r="V85" t="str">
        <f>VLOOKUP(F85,'[3]Tổng - PL KS'!$B$9:$B$1291,1,FALSE)</f>
        <v>TCNU8114659</v>
      </c>
    </row>
    <row r="86" spans="1:22" ht="63.75" hidden="1">
      <c r="A86" s="513">
        <v>128</v>
      </c>
      <c r="B86" s="513" t="s">
        <v>4263</v>
      </c>
      <c r="C86" s="513" t="s">
        <v>45</v>
      </c>
      <c r="D86" s="513" t="s">
        <v>309</v>
      </c>
      <c r="E86" s="513">
        <v>22</v>
      </c>
      <c r="F86" s="513" t="s">
        <v>674</v>
      </c>
      <c r="G86" s="513" t="s">
        <v>12203</v>
      </c>
      <c r="H86" s="513" t="s">
        <v>5350</v>
      </c>
      <c r="I86" s="513" t="s">
        <v>6198</v>
      </c>
      <c r="J86" s="513" t="s">
        <v>6175</v>
      </c>
      <c r="K86" s="513" t="s">
        <v>6176</v>
      </c>
      <c r="L86" s="513" t="s">
        <v>658</v>
      </c>
      <c r="M86" s="513" t="s">
        <v>6183</v>
      </c>
      <c r="N86" s="517">
        <v>43262</v>
      </c>
      <c r="O86" s="513" t="s">
        <v>5288</v>
      </c>
      <c r="P86" s="645">
        <v>980</v>
      </c>
      <c r="Q86" s="513" t="s">
        <v>4800</v>
      </c>
      <c r="R86" s="513" t="s">
        <v>309</v>
      </c>
      <c r="S86" s="513" t="s">
        <v>5889</v>
      </c>
      <c r="T86" s="513">
        <v>0</v>
      </c>
      <c r="V86" t="str">
        <f>VLOOKUP(F86,'[3]Tổng - PL KS'!$B$9:$B$1291,1,FALSE)</f>
        <v>TEMU6826530</v>
      </c>
    </row>
    <row r="87" spans="1:22" ht="76.5" hidden="1">
      <c r="A87" s="513">
        <v>129</v>
      </c>
      <c r="B87" s="513" t="s">
        <v>4263</v>
      </c>
      <c r="C87" s="513" t="s">
        <v>45</v>
      </c>
      <c r="D87" s="513" t="s">
        <v>309</v>
      </c>
      <c r="E87" s="513">
        <v>22</v>
      </c>
      <c r="F87" s="513" t="s">
        <v>680</v>
      </c>
      <c r="G87" s="513" t="s">
        <v>12203</v>
      </c>
      <c r="H87" s="513" t="s">
        <v>5350</v>
      </c>
      <c r="I87" s="513" t="s">
        <v>6199</v>
      </c>
      <c r="J87" s="513" t="s">
        <v>6200</v>
      </c>
      <c r="K87" s="513" t="s">
        <v>6201</v>
      </c>
      <c r="L87" s="513" t="s">
        <v>6202</v>
      </c>
      <c r="M87" s="513" t="s">
        <v>6203</v>
      </c>
      <c r="N87" s="517">
        <v>43259</v>
      </c>
      <c r="O87" s="513" t="s">
        <v>4801</v>
      </c>
      <c r="P87" s="645">
        <v>983</v>
      </c>
      <c r="Q87" s="513" t="s">
        <v>4800</v>
      </c>
      <c r="R87" s="513" t="s">
        <v>309</v>
      </c>
      <c r="S87" s="513" t="s">
        <v>5889</v>
      </c>
      <c r="T87" s="513">
        <v>0</v>
      </c>
      <c r="V87" t="str">
        <f>VLOOKUP(F87,'[3]Tổng - PL KS'!$B$9:$B$1291,1,FALSE)</f>
        <v>MRKU2168764</v>
      </c>
    </row>
    <row r="88" spans="1:22" ht="76.5" hidden="1">
      <c r="A88" s="513">
        <v>130</v>
      </c>
      <c r="B88" s="513" t="s">
        <v>4263</v>
      </c>
      <c r="C88" s="513" t="s">
        <v>45</v>
      </c>
      <c r="D88" s="513" t="s">
        <v>309</v>
      </c>
      <c r="E88" s="513">
        <v>22</v>
      </c>
      <c r="F88" s="513" t="s">
        <v>676</v>
      </c>
      <c r="G88" s="513" t="s">
        <v>12203</v>
      </c>
      <c r="H88" s="513" t="s">
        <v>5350</v>
      </c>
      <c r="I88" s="513" t="s">
        <v>6204</v>
      </c>
      <c r="J88" s="513" t="s">
        <v>6200</v>
      </c>
      <c r="K88" s="513" t="s">
        <v>6201</v>
      </c>
      <c r="L88" s="513" t="s">
        <v>6202</v>
      </c>
      <c r="M88" s="513" t="s">
        <v>6203</v>
      </c>
      <c r="N88" s="517">
        <v>43259</v>
      </c>
      <c r="O88" s="513" t="s">
        <v>4801</v>
      </c>
      <c r="P88" s="645">
        <v>983</v>
      </c>
      <c r="Q88" s="513" t="s">
        <v>4800</v>
      </c>
      <c r="R88" s="513" t="s">
        <v>309</v>
      </c>
      <c r="S88" s="513" t="s">
        <v>5889</v>
      </c>
      <c r="T88" s="513">
        <v>0</v>
      </c>
      <c r="V88" t="str">
        <f>VLOOKUP(F88,'[3]Tổng - PL KS'!$B$9:$B$1291,1,FALSE)</f>
        <v>MRKU2908726</v>
      </c>
    </row>
    <row r="89" spans="1:22" ht="76.5" hidden="1">
      <c r="A89" s="513">
        <v>131</v>
      </c>
      <c r="B89" s="513" t="s">
        <v>4263</v>
      </c>
      <c r="C89" s="513" t="s">
        <v>45</v>
      </c>
      <c r="D89" s="513" t="s">
        <v>309</v>
      </c>
      <c r="E89" s="513">
        <v>22</v>
      </c>
      <c r="F89" s="513" t="s">
        <v>675</v>
      </c>
      <c r="G89" s="513" t="s">
        <v>12203</v>
      </c>
      <c r="H89" s="513" t="s">
        <v>5350</v>
      </c>
      <c r="I89" s="513" t="s">
        <v>6205</v>
      </c>
      <c r="J89" s="513" t="s">
        <v>6200</v>
      </c>
      <c r="K89" s="513" t="s">
        <v>6201</v>
      </c>
      <c r="L89" s="513" t="s">
        <v>6202</v>
      </c>
      <c r="M89" s="513" t="s">
        <v>6206</v>
      </c>
      <c r="N89" s="517">
        <v>43259</v>
      </c>
      <c r="O89" s="513" t="s">
        <v>4801</v>
      </c>
      <c r="P89" s="645">
        <v>983</v>
      </c>
      <c r="Q89" s="513" t="s">
        <v>4800</v>
      </c>
      <c r="R89" s="513" t="s">
        <v>309</v>
      </c>
      <c r="S89" s="513" t="s">
        <v>5889</v>
      </c>
      <c r="T89" s="513">
        <v>0</v>
      </c>
      <c r="V89" t="str">
        <f>VLOOKUP(F89,'[3]Tổng - PL KS'!$B$9:$B$1291,1,FALSE)</f>
        <v>MRKU3060558</v>
      </c>
    </row>
    <row r="90" spans="1:22" ht="76.5" hidden="1">
      <c r="A90" s="513">
        <v>132</v>
      </c>
      <c r="B90" s="513" t="s">
        <v>4263</v>
      </c>
      <c r="C90" s="513" t="s">
        <v>45</v>
      </c>
      <c r="D90" s="513" t="s">
        <v>309</v>
      </c>
      <c r="E90" s="513">
        <v>22</v>
      </c>
      <c r="F90" s="513" t="s">
        <v>681</v>
      </c>
      <c r="G90" s="513" t="s">
        <v>12203</v>
      </c>
      <c r="H90" s="513" t="s">
        <v>5350</v>
      </c>
      <c r="I90" s="513" t="s">
        <v>6207</v>
      </c>
      <c r="J90" s="513" t="s">
        <v>6200</v>
      </c>
      <c r="K90" s="513" t="s">
        <v>6201</v>
      </c>
      <c r="L90" s="513" t="s">
        <v>6202</v>
      </c>
      <c r="M90" s="513" t="s">
        <v>6206</v>
      </c>
      <c r="N90" s="517">
        <v>43259</v>
      </c>
      <c r="O90" s="513" t="s">
        <v>4801</v>
      </c>
      <c r="P90" s="645">
        <v>983</v>
      </c>
      <c r="Q90" s="513" t="s">
        <v>4800</v>
      </c>
      <c r="R90" s="513" t="s">
        <v>309</v>
      </c>
      <c r="S90" s="513" t="s">
        <v>5889</v>
      </c>
      <c r="T90" s="513">
        <v>0</v>
      </c>
      <c r="V90" t="str">
        <f>VLOOKUP(F90,'[3]Tổng - PL KS'!$B$9:$B$1291,1,FALSE)</f>
        <v>MSKU0698031</v>
      </c>
    </row>
    <row r="91" spans="1:22" ht="76.5" hidden="1">
      <c r="A91" s="513">
        <v>133</v>
      </c>
      <c r="B91" s="513" t="s">
        <v>4263</v>
      </c>
      <c r="C91" s="513" t="s">
        <v>45</v>
      </c>
      <c r="D91" s="513" t="s">
        <v>309</v>
      </c>
      <c r="E91" s="513">
        <v>22</v>
      </c>
      <c r="F91" s="513" t="s">
        <v>679</v>
      </c>
      <c r="G91" s="513" t="s">
        <v>12203</v>
      </c>
      <c r="H91" s="513" t="s">
        <v>5350</v>
      </c>
      <c r="I91" s="513" t="s">
        <v>6208</v>
      </c>
      <c r="J91" s="513" t="s">
        <v>6200</v>
      </c>
      <c r="K91" s="513" t="s">
        <v>6201</v>
      </c>
      <c r="L91" s="513" t="s">
        <v>6202</v>
      </c>
      <c r="M91" s="513" t="s">
        <v>6206</v>
      </c>
      <c r="N91" s="517">
        <v>43259</v>
      </c>
      <c r="O91" s="513" t="s">
        <v>4801</v>
      </c>
      <c r="P91" s="645">
        <v>983</v>
      </c>
      <c r="Q91" s="513" t="s">
        <v>4800</v>
      </c>
      <c r="R91" s="513" t="s">
        <v>309</v>
      </c>
      <c r="S91" s="513" t="s">
        <v>5889</v>
      </c>
      <c r="T91" s="513">
        <v>0</v>
      </c>
      <c r="V91" t="str">
        <f>VLOOKUP(F91,'[3]Tổng - PL KS'!$B$9:$B$1291,1,FALSE)</f>
        <v>MSKU8338828</v>
      </c>
    </row>
    <row r="92" spans="1:22" ht="63.75" hidden="1">
      <c r="A92" s="513">
        <v>134</v>
      </c>
      <c r="B92" s="513" t="s">
        <v>4263</v>
      </c>
      <c r="C92" s="513" t="s">
        <v>45</v>
      </c>
      <c r="D92" s="513" t="s">
        <v>309</v>
      </c>
      <c r="E92" s="513">
        <v>20</v>
      </c>
      <c r="F92" s="513" t="s">
        <v>677</v>
      </c>
      <c r="G92" s="513" t="s">
        <v>12203</v>
      </c>
      <c r="H92" s="513" t="s">
        <v>5350</v>
      </c>
      <c r="I92" s="513" t="s">
        <v>6209</v>
      </c>
      <c r="J92" s="513" t="s">
        <v>6210</v>
      </c>
      <c r="K92" s="513" t="s">
        <v>6211</v>
      </c>
      <c r="L92" s="513" t="s">
        <v>678</v>
      </c>
      <c r="M92" s="513" t="s">
        <v>6206</v>
      </c>
      <c r="N92" s="517">
        <v>43259</v>
      </c>
      <c r="O92" s="513" t="s">
        <v>6212</v>
      </c>
      <c r="P92" s="645">
        <v>983</v>
      </c>
      <c r="Q92" s="513" t="s">
        <v>4800</v>
      </c>
      <c r="R92" s="513" t="s">
        <v>309</v>
      </c>
      <c r="S92" s="513" t="s">
        <v>5889</v>
      </c>
      <c r="T92" s="513">
        <v>0</v>
      </c>
      <c r="V92" t="str">
        <f>VLOOKUP(F92,'[3]Tổng - PL KS'!$B$9:$B$1291,1,FALSE)</f>
        <v>SUDU6921906</v>
      </c>
    </row>
    <row r="93" spans="1:22" ht="76.5" hidden="1">
      <c r="A93" s="513">
        <v>135</v>
      </c>
      <c r="B93" s="513" t="s">
        <v>4263</v>
      </c>
      <c r="C93" s="513" t="s">
        <v>45</v>
      </c>
      <c r="D93" s="513" t="s">
        <v>309</v>
      </c>
      <c r="E93" s="513">
        <v>27</v>
      </c>
      <c r="F93" s="513" t="s">
        <v>682</v>
      </c>
      <c r="G93" s="513" t="s">
        <v>12203</v>
      </c>
      <c r="H93" s="513" t="s">
        <v>5350</v>
      </c>
      <c r="I93" s="513" t="s">
        <v>6213</v>
      </c>
      <c r="J93" s="513" t="s">
        <v>6214</v>
      </c>
      <c r="K93" s="513" t="s">
        <v>6215</v>
      </c>
      <c r="L93" s="513" t="s">
        <v>683</v>
      </c>
      <c r="M93" s="513" t="s">
        <v>6216</v>
      </c>
      <c r="N93" s="517">
        <v>43258</v>
      </c>
      <c r="O93" s="513" t="s">
        <v>5272</v>
      </c>
      <c r="P93" s="645">
        <v>984</v>
      </c>
      <c r="Q93" s="513" t="s">
        <v>4800</v>
      </c>
      <c r="R93" s="513" t="s">
        <v>309</v>
      </c>
      <c r="S93" s="513" t="s">
        <v>5889</v>
      </c>
      <c r="T93" s="513">
        <v>0</v>
      </c>
      <c r="V93" t="str">
        <f>VLOOKUP(F93,'[3]Tổng - PL KS'!$B$9:$B$1291,1,FALSE)</f>
        <v>TCNU2052420</v>
      </c>
    </row>
    <row r="94" spans="1:22" ht="76.5" hidden="1">
      <c r="A94" s="513">
        <v>140</v>
      </c>
      <c r="B94" s="513" t="s">
        <v>4263</v>
      </c>
      <c r="C94" s="513" t="s">
        <v>45</v>
      </c>
      <c r="D94" s="513" t="s">
        <v>309</v>
      </c>
      <c r="E94" s="513">
        <v>22</v>
      </c>
      <c r="F94" s="513" t="s">
        <v>687</v>
      </c>
      <c r="G94" s="513" t="s">
        <v>12203</v>
      </c>
      <c r="H94" s="513" t="s">
        <v>5350</v>
      </c>
      <c r="I94" s="513" t="s">
        <v>6234</v>
      </c>
      <c r="J94" s="513" t="s">
        <v>6235</v>
      </c>
      <c r="K94" s="513" t="s">
        <v>6236</v>
      </c>
      <c r="L94" s="513" t="s">
        <v>6237</v>
      </c>
      <c r="M94" s="513" t="s">
        <v>6238</v>
      </c>
      <c r="N94" s="517">
        <v>43251</v>
      </c>
      <c r="O94" s="513" t="s">
        <v>5272</v>
      </c>
      <c r="P94" s="645">
        <v>991</v>
      </c>
      <c r="Q94" s="513" t="s">
        <v>4800</v>
      </c>
      <c r="R94" s="513" t="s">
        <v>309</v>
      </c>
      <c r="S94" s="513" t="s">
        <v>5889</v>
      </c>
      <c r="T94" s="513">
        <v>0</v>
      </c>
      <c r="V94" t="str">
        <f>VLOOKUP(F94,'[3]Tổng - PL KS'!$B$9:$B$1291,1,FALSE)</f>
        <v>BMOU5671493</v>
      </c>
    </row>
    <row r="95" spans="1:22" ht="51" hidden="1">
      <c r="A95" s="513">
        <v>141</v>
      </c>
      <c r="B95" s="513" t="s">
        <v>4263</v>
      </c>
      <c r="C95" s="513" t="s">
        <v>45</v>
      </c>
      <c r="D95" s="513" t="s">
        <v>309</v>
      </c>
      <c r="E95" s="513">
        <v>21</v>
      </c>
      <c r="F95" s="513" t="s">
        <v>698</v>
      </c>
      <c r="G95" s="513" t="s">
        <v>12203</v>
      </c>
      <c r="H95" s="513" t="s">
        <v>5350</v>
      </c>
      <c r="I95" s="513" t="s">
        <v>6239</v>
      </c>
      <c r="J95" s="513" t="s">
        <v>6200</v>
      </c>
      <c r="K95" s="513" t="s">
        <v>6240</v>
      </c>
      <c r="L95" s="513" t="s">
        <v>6241</v>
      </c>
      <c r="M95" s="513" t="s">
        <v>6242</v>
      </c>
      <c r="N95" s="517">
        <v>43251</v>
      </c>
      <c r="O95" s="513" t="s">
        <v>4801</v>
      </c>
      <c r="P95" s="645">
        <v>991</v>
      </c>
      <c r="Q95" s="513" t="s">
        <v>4800</v>
      </c>
      <c r="R95" s="513" t="s">
        <v>309</v>
      </c>
      <c r="S95" s="513" t="s">
        <v>5889</v>
      </c>
      <c r="T95" s="513">
        <v>0</v>
      </c>
      <c r="V95" t="str">
        <f>VLOOKUP(F95,'[3]Tổng - PL KS'!$B$9:$B$1291,1,FALSE)</f>
        <v>CAXU9164565</v>
      </c>
    </row>
    <row r="96" spans="1:22" ht="76.5" hidden="1">
      <c r="A96" s="513">
        <v>142</v>
      </c>
      <c r="B96" s="513" t="s">
        <v>4263</v>
      </c>
      <c r="C96" s="513" t="s">
        <v>45</v>
      </c>
      <c r="D96" s="513" t="s">
        <v>309</v>
      </c>
      <c r="E96" s="513">
        <v>24</v>
      </c>
      <c r="F96" s="513" t="s">
        <v>699</v>
      </c>
      <c r="G96" s="513" t="s">
        <v>12203</v>
      </c>
      <c r="H96" s="513" t="s">
        <v>5350</v>
      </c>
      <c r="I96" s="513" t="s">
        <v>6243</v>
      </c>
      <c r="J96" s="513" t="s">
        <v>6235</v>
      </c>
      <c r="K96" s="513" t="s">
        <v>6236</v>
      </c>
      <c r="L96" s="513" t="s">
        <v>6237</v>
      </c>
      <c r="M96" s="513" t="s">
        <v>6244</v>
      </c>
      <c r="N96" s="517">
        <v>43251</v>
      </c>
      <c r="O96" s="513" t="s">
        <v>5272</v>
      </c>
      <c r="P96" s="645">
        <v>991</v>
      </c>
      <c r="Q96" s="513" t="s">
        <v>4800</v>
      </c>
      <c r="R96" s="513" t="s">
        <v>309</v>
      </c>
      <c r="S96" s="513" t="s">
        <v>5889</v>
      </c>
      <c r="T96" s="513">
        <v>0</v>
      </c>
      <c r="V96" t="str">
        <f>VLOOKUP(F96,'[3]Tổng - PL KS'!$B$9:$B$1291,1,FALSE)</f>
        <v>CCLU6929540</v>
      </c>
    </row>
    <row r="97" spans="1:22" ht="76.5" hidden="1">
      <c r="A97" s="513">
        <v>143</v>
      </c>
      <c r="B97" s="513" t="s">
        <v>4263</v>
      </c>
      <c r="C97" s="513" t="s">
        <v>45</v>
      </c>
      <c r="D97" s="513" t="s">
        <v>309</v>
      </c>
      <c r="E97" s="513">
        <v>22</v>
      </c>
      <c r="F97" s="513" t="s">
        <v>684</v>
      </c>
      <c r="G97" s="513" t="s">
        <v>12203</v>
      </c>
      <c r="H97" s="513" t="s">
        <v>5350</v>
      </c>
      <c r="I97" s="513" t="s">
        <v>6245</v>
      </c>
      <c r="J97" s="513" t="s">
        <v>6235</v>
      </c>
      <c r="K97" s="513" t="s">
        <v>6236</v>
      </c>
      <c r="L97" s="513" t="s">
        <v>6237</v>
      </c>
      <c r="M97" s="513" t="s">
        <v>6246</v>
      </c>
      <c r="N97" s="517">
        <v>43251</v>
      </c>
      <c r="O97" s="513" t="s">
        <v>5272</v>
      </c>
      <c r="P97" s="645">
        <v>991</v>
      </c>
      <c r="Q97" s="513" t="s">
        <v>4800</v>
      </c>
      <c r="R97" s="513" t="s">
        <v>309</v>
      </c>
      <c r="S97" s="513" t="s">
        <v>5889</v>
      </c>
      <c r="T97" s="513">
        <v>0</v>
      </c>
      <c r="V97" t="str">
        <f>VLOOKUP(F97,'[3]Tổng - PL KS'!$B$9:$B$1291,1,FALSE)</f>
        <v>FSCU8619897</v>
      </c>
    </row>
    <row r="98" spans="1:22" ht="51" hidden="1">
      <c r="A98" s="513">
        <v>144</v>
      </c>
      <c r="B98" s="513" t="s">
        <v>4263</v>
      </c>
      <c r="C98" s="513" t="s">
        <v>45</v>
      </c>
      <c r="D98" s="513" t="s">
        <v>309</v>
      </c>
      <c r="E98" s="513">
        <v>22</v>
      </c>
      <c r="F98" s="513" t="s">
        <v>688</v>
      </c>
      <c r="G98" s="513" t="s">
        <v>12203</v>
      </c>
      <c r="H98" s="513" t="s">
        <v>5350</v>
      </c>
      <c r="I98" s="513" t="s">
        <v>6247</v>
      </c>
      <c r="J98" s="513" t="s">
        <v>6200</v>
      </c>
      <c r="K98" s="513" t="s">
        <v>6240</v>
      </c>
      <c r="L98" s="513" t="s">
        <v>6248</v>
      </c>
      <c r="M98" s="513" t="s">
        <v>6249</v>
      </c>
      <c r="N98" s="517">
        <v>43251</v>
      </c>
      <c r="O98" s="513" t="s">
        <v>4801</v>
      </c>
      <c r="P98" s="645">
        <v>991</v>
      </c>
      <c r="Q98" s="513" t="s">
        <v>4800</v>
      </c>
      <c r="R98" s="513" t="s">
        <v>309</v>
      </c>
      <c r="S98" s="513" t="s">
        <v>5889</v>
      </c>
      <c r="T98" s="513">
        <v>0</v>
      </c>
      <c r="V98" t="str">
        <f>VLOOKUP(F98,'[3]Tổng - PL KS'!$B$9:$B$1291,1,FALSE)</f>
        <v>MRKU4569410</v>
      </c>
    </row>
    <row r="99" spans="1:22" ht="51" hidden="1">
      <c r="A99" s="513">
        <v>145</v>
      </c>
      <c r="B99" s="513" t="s">
        <v>4263</v>
      </c>
      <c r="C99" s="513" t="s">
        <v>45</v>
      </c>
      <c r="D99" s="513" t="s">
        <v>309</v>
      </c>
      <c r="E99" s="513">
        <v>21</v>
      </c>
      <c r="F99" s="513" t="s">
        <v>700</v>
      </c>
      <c r="G99" s="513" t="s">
        <v>12203</v>
      </c>
      <c r="H99" s="513" t="s">
        <v>5350</v>
      </c>
      <c r="I99" s="513" t="s">
        <v>6250</v>
      </c>
      <c r="J99" s="513" t="s">
        <v>6200</v>
      </c>
      <c r="K99" s="513" t="s">
        <v>6240</v>
      </c>
      <c r="L99" s="513" t="s">
        <v>6241</v>
      </c>
      <c r="M99" s="513" t="s">
        <v>6251</v>
      </c>
      <c r="N99" s="517">
        <v>43251</v>
      </c>
      <c r="O99" s="513" t="s">
        <v>4801</v>
      </c>
      <c r="P99" s="645">
        <v>991</v>
      </c>
      <c r="Q99" s="513" t="s">
        <v>4800</v>
      </c>
      <c r="R99" s="513" t="s">
        <v>309</v>
      </c>
      <c r="S99" s="513" t="s">
        <v>5889</v>
      </c>
      <c r="T99" s="513">
        <v>0</v>
      </c>
      <c r="V99" t="str">
        <f>VLOOKUP(F99,'[3]Tổng - PL KS'!$B$9:$B$1291,1,FALSE)</f>
        <v>MRKU5267360</v>
      </c>
    </row>
    <row r="100" spans="1:22" ht="51" hidden="1">
      <c r="A100" s="513">
        <v>146</v>
      </c>
      <c r="B100" s="513" t="s">
        <v>4263</v>
      </c>
      <c r="C100" s="513" t="s">
        <v>45</v>
      </c>
      <c r="D100" s="513" t="s">
        <v>309</v>
      </c>
      <c r="E100" s="513">
        <v>21</v>
      </c>
      <c r="F100" s="513" t="s">
        <v>685</v>
      </c>
      <c r="G100" s="513" t="s">
        <v>12203</v>
      </c>
      <c r="H100" s="513" t="s">
        <v>5350</v>
      </c>
      <c r="I100" s="513" t="s">
        <v>6252</v>
      </c>
      <c r="J100" s="513" t="s">
        <v>6200</v>
      </c>
      <c r="K100" s="513" t="s">
        <v>6240</v>
      </c>
      <c r="L100" s="513" t="s">
        <v>6248</v>
      </c>
      <c r="M100" s="513" t="s">
        <v>6251</v>
      </c>
      <c r="N100" s="517">
        <v>43251</v>
      </c>
      <c r="O100" s="513" t="s">
        <v>4801</v>
      </c>
      <c r="P100" s="645">
        <v>991</v>
      </c>
      <c r="Q100" s="513" t="s">
        <v>4800</v>
      </c>
      <c r="R100" s="513" t="s">
        <v>309</v>
      </c>
      <c r="S100" s="513" t="s">
        <v>5889</v>
      </c>
      <c r="T100" s="513">
        <v>0</v>
      </c>
      <c r="V100" t="str">
        <f>VLOOKUP(F100,'[3]Tổng - PL KS'!$B$9:$B$1291,1,FALSE)</f>
        <v>MRKU6111284</v>
      </c>
    </row>
    <row r="101" spans="1:22" ht="51" hidden="1">
      <c r="A101" s="513">
        <v>148</v>
      </c>
      <c r="B101" s="513" t="s">
        <v>4263</v>
      </c>
      <c r="C101" s="513" t="s">
        <v>45</v>
      </c>
      <c r="D101" s="513" t="s">
        <v>309</v>
      </c>
      <c r="E101" s="513">
        <v>20</v>
      </c>
      <c r="F101" s="513" t="s">
        <v>689</v>
      </c>
      <c r="G101" s="513" t="s">
        <v>12203</v>
      </c>
      <c r="H101" s="513" t="s">
        <v>5350</v>
      </c>
      <c r="I101" s="513" t="s">
        <v>6259</v>
      </c>
      <c r="J101" s="513" t="s">
        <v>6200</v>
      </c>
      <c r="K101" s="513" t="s">
        <v>6240</v>
      </c>
      <c r="L101" s="513" t="s">
        <v>6248</v>
      </c>
      <c r="M101" s="513" t="s">
        <v>6251</v>
      </c>
      <c r="N101" s="517">
        <v>43251</v>
      </c>
      <c r="O101" s="513" t="s">
        <v>4801</v>
      </c>
      <c r="P101" s="645">
        <v>991</v>
      </c>
      <c r="Q101" s="513" t="s">
        <v>4800</v>
      </c>
      <c r="R101" s="513" t="s">
        <v>309</v>
      </c>
      <c r="S101" s="513" t="s">
        <v>5889</v>
      </c>
      <c r="T101" s="513">
        <v>0</v>
      </c>
      <c r="V101" t="str">
        <f>VLOOKUP(F101,'[3]Tổng - PL KS'!$B$9:$B$1291,1,FALSE)</f>
        <v>MSKU0510503</v>
      </c>
    </row>
    <row r="102" spans="1:22" ht="51" hidden="1">
      <c r="A102" s="513">
        <v>150</v>
      </c>
      <c r="B102" s="513" t="s">
        <v>4263</v>
      </c>
      <c r="C102" s="513" t="s">
        <v>45</v>
      </c>
      <c r="D102" s="513" t="s">
        <v>309</v>
      </c>
      <c r="E102" s="513">
        <v>21</v>
      </c>
      <c r="F102" s="513" t="s">
        <v>691</v>
      </c>
      <c r="G102" s="513" t="s">
        <v>12203</v>
      </c>
      <c r="H102" s="513" t="s">
        <v>5350</v>
      </c>
      <c r="I102" s="513" t="s">
        <v>6262</v>
      </c>
      <c r="J102" s="513" t="s">
        <v>6200</v>
      </c>
      <c r="K102" s="513" t="s">
        <v>6240</v>
      </c>
      <c r="L102" s="513" t="s">
        <v>6241</v>
      </c>
      <c r="M102" s="513" t="s">
        <v>6251</v>
      </c>
      <c r="N102" s="517">
        <v>43251</v>
      </c>
      <c r="O102" s="513" t="s">
        <v>4801</v>
      </c>
      <c r="P102" s="645">
        <v>991</v>
      </c>
      <c r="Q102" s="513" t="s">
        <v>4800</v>
      </c>
      <c r="R102" s="513" t="s">
        <v>309</v>
      </c>
      <c r="S102" s="513" t="s">
        <v>5889</v>
      </c>
      <c r="T102" s="513">
        <v>0</v>
      </c>
      <c r="V102" t="str">
        <f>VLOOKUP(F102,'[3]Tổng - PL KS'!$B$9:$B$1291,1,FALSE)</f>
        <v>MSKU1291966</v>
      </c>
    </row>
    <row r="103" spans="1:22" ht="51" hidden="1">
      <c r="A103" s="513">
        <v>151</v>
      </c>
      <c r="B103" s="513" t="s">
        <v>4263</v>
      </c>
      <c r="C103" s="513" t="s">
        <v>45</v>
      </c>
      <c r="D103" s="513" t="s">
        <v>309</v>
      </c>
      <c r="E103" s="513">
        <v>21</v>
      </c>
      <c r="F103" s="513" t="s">
        <v>692</v>
      </c>
      <c r="G103" s="513" t="s">
        <v>12203</v>
      </c>
      <c r="H103" s="513" t="s">
        <v>5350</v>
      </c>
      <c r="I103" s="513" t="s">
        <v>6263</v>
      </c>
      <c r="J103" s="513" t="s">
        <v>6200</v>
      </c>
      <c r="K103" s="513" t="s">
        <v>6240</v>
      </c>
      <c r="L103" s="513" t="s">
        <v>6241</v>
      </c>
      <c r="M103" s="513" t="s">
        <v>6251</v>
      </c>
      <c r="N103" s="517">
        <v>43251</v>
      </c>
      <c r="O103" s="513" t="s">
        <v>4801</v>
      </c>
      <c r="P103" s="645">
        <v>991</v>
      </c>
      <c r="Q103" s="513" t="s">
        <v>4800</v>
      </c>
      <c r="R103" s="513" t="s">
        <v>309</v>
      </c>
      <c r="S103" s="513" t="s">
        <v>5889</v>
      </c>
      <c r="T103" s="513">
        <v>0</v>
      </c>
      <c r="V103" t="str">
        <f>VLOOKUP(F103,'[3]Tổng - PL KS'!$B$9:$B$1291,1,FALSE)</f>
        <v>MSKU1353780</v>
      </c>
    </row>
    <row r="104" spans="1:22" ht="51" hidden="1">
      <c r="A104" s="513">
        <v>152</v>
      </c>
      <c r="B104" s="513" t="s">
        <v>4263</v>
      </c>
      <c r="C104" s="513" t="s">
        <v>45</v>
      </c>
      <c r="D104" s="513" t="s">
        <v>309</v>
      </c>
      <c r="E104" s="513">
        <v>20</v>
      </c>
      <c r="F104" s="513" t="s">
        <v>690</v>
      </c>
      <c r="G104" s="513" t="s">
        <v>12203</v>
      </c>
      <c r="H104" s="513" t="s">
        <v>5350</v>
      </c>
      <c r="I104" s="513" t="s">
        <v>6264</v>
      </c>
      <c r="J104" s="513" t="s">
        <v>6200</v>
      </c>
      <c r="K104" s="513" t="s">
        <v>6240</v>
      </c>
      <c r="L104" s="513" t="s">
        <v>6248</v>
      </c>
      <c r="M104" s="513" t="s">
        <v>6251</v>
      </c>
      <c r="N104" s="517">
        <v>43251</v>
      </c>
      <c r="O104" s="513" t="s">
        <v>4801</v>
      </c>
      <c r="P104" s="645">
        <v>991</v>
      </c>
      <c r="Q104" s="513" t="s">
        <v>4800</v>
      </c>
      <c r="R104" s="513" t="s">
        <v>309</v>
      </c>
      <c r="S104" s="513" t="s">
        <v>5889</v>
      </c>
      <c r="T104" s="513">
        <v>0</v>
      </c>
      <c r="V104" t="str">
        <f>VLOOKUP(F104,'[3]Tổng - PL KS'!$B$9:$B$1291,1,FALSE)</f>
        <v>MSKU8110503</v>
      </c>
    </row>
    <row r="105" spans="1:22" ht="51" hidden="1">
      <c r="A105" s="513">
        <v>153</v>
      </c>
      <c r="B105" s="513" t="s">
        <v>4263</v>
      </c>
      <c r="C105" s="513" t="s">
        <v>45</v>
      </c>
      <c r="D105" s="513" t="s">
        <v>309</v>
      </c>
      <c r="E105" s="513">
        <v>22</v>
      </c>
      <c r="F105" s="513" t="s">
        <v>686</v>
      </c>
      <c r="G105" s="513" t="s">
        <v>12203</v>
      </c>
      <c r="H105" s="513" t="s">
        <v>5350</v>
      </c>
      <c r="I105" s="513" t="s">
        <v>6265</v>
      </c>
      <c r="J105" s="513" t="s">
        <v>6200</v>
      </c>
      <c r="K105" s="513" t="s">
        <v>6240</v>
      </c>
      <c r="L105" s="513" t="s">
        <v>6248</v>
      </c>
      <c r="M105" s="513" t="s">
        <v>6251</v>
      </c>
      <c r="N105" s="517">
        <v>43251</v>
      </c>
      <c r="O105" s="513" t="s">
        <v>4801</v>
      </c>
      <c r="P105" s="645">
        <v>991</v>
      </c>
      <c r="Q105" s="513" t="s">
        <v>4800</v>
      </c>
      <c r="R105" s="513" t="s">
        <v>309</v>
      </c>
      <c r="S105" s="513" t="s">
        <v>5889</v>
      </c>
      <c r="T105" s="513">
        <v>0</v>
      </c>
      <c r="V105" t="str">
        <f>VLOOKUP(F105,'[3]Tổng - PL KS'!$B$9:$B$1291,1,FALSE)</f>
        <v>MSKU8447304</v>
      </c>
    </row>
    <row r="106" spans="1:22" ht="51" hidden="1">
      <c r="A106" s="513">
        <v>154</v>
      </c>
      <c r="B106" s="513" t="s">
        <v>4263</v>
      </c>
      <c r="C106" s="513" t="s">
        <v>45</v>
      </c>
      <c r="D106" s="513" t="s">
        <v>309</v>
      </c>
      <c r="E106" s="513">
        <v>21</v>
      </c>
      <c r="F106" s="513" t="s">
        <v>694</v>
      </c>
      <c r="G106" s="513" t="s">
        <v>12203</v>
      </c>
      <c r="H106" s="513" t="s">
        <v>5350</v>
      </c>
      <c r="I106" s="513" t="s">
        <v>6266</v>
      </c>
      <c r="J106" s="513" t="s">
        <v>6200</v>
      </c>
      <c r="K106" s="513" t="s">
        <v>6240</v>
      </c>
      <c r="L106" s="513" t="s">
        <v>6241</v>
      </c>
      <c r="M106" s="513" t="s">
        <v>6251</v>
      </c>
      <c r="N106" s="517">
        <v>43251</v>
      </c>
      <c r="O106" s="513" t="s">
        <v>4801</v>
      </c>
      <c r="P106" s="645">
        <v>991</v>
      </c>
      <c r="Q106" s="513" t="s">
        <v>4800</v>
      </c>
      <c r="R106" s="513" t="s">
        <v>309</v>
      </c>
      <c r="S106" s="513" t="s">
        <v>5889</v>
      </c>
      <c r="T106" s="513">
        <v>0</v>
      </c>
      <c r="V106" t="str">
        <f>VLOOKUP(F106,'[3]Tổng - PL KS'!$B$9:$B$1291,1,FALSE)</f>
        <v>MSKU8974033</v>
      </c>
    </row>
    <row r="107" spans="1:22" ht="51" hidden="1">
      <c r="A107" s="513">
        <v>155</v>
      </c>
      <c r="B107" s="513" t="s">
        <v>4263</v>
      </c>
      <c r="C107" s="513" t="s">
        <v>45</v>
      </c>
      <c r="D107" s="513" t="s">
        <v>309</v>
      </c>
      <c r="E107" s="513">
        <v>22</v>
      </c>
      <c r="F107" s="513" t="s">
        <v>695</v>
      </c>
      <c r="G107" s="513" t="s">
        <v>12203</v>
      </c>
      <c r="H107" s="513" t="s">
        <v>5350</v>
      </c>
      <c r="I107" s="513" t="s">
        <v>6267</v>
      </c>
      <c r="J107" s="513" t="s">
        <v>6200</v>
      </c>
      <c r="K107" s="513" t="s">
        <v>6240</v>
      </c>
      <c r="L107" s="513" t="s">
        <v>6248</v>
      </c>
      <c r="M107" s="513" t="s">
        <v>6251</v>
      </c>
      <c r="N107" s="517">
        <v>43251</v>
      </c>
      <c r="O107" s="513" t="s">
        <v>4801</v>
      </c>
      <c r="P107" s="645">
        <v>991</v>
      </c>
      <c r="Q107" s="513" t="s">
        <v>4800</v>
      </c>
      <c r="R107" s="513" t="s">
        <v>309</v>
      </c>
      <c r="S107" s="513" t="s">
        <v>5889</v>
      </c>
      <c r="T107" s="513">
        <v>0</v>
      </c>
      <c r="V107" t="str">
        <f>VLOOKUP(F107,'[3]Tổng - PL KS'!$B$9:$B$1291,1,FALSE)</f>
        <v>TCNU2575519</v>
      </c>
    </row>
    <row r="108" spans="1:22" ht="76.5" hidden="1">
      <c r="A108" s="513">
        <v>156</v>
      </c>
      <c r="B108" s="513" t="s">
        <v>4263</v>
      </c>
      <c r="C108" s="513" t="s">
        <v>45</v>
      </c>
      <c r="D108" s="513" t="s">
        <v>309</v>
      </c>
      <c r="E108" s="513">
        <v>22</v>
      </c>
      <c r="F108" s="513" t="s">
        <v>696</v>
      </c>
      <c r="G108" s="513" t="s">
        <v>12203</v>
      </c>
      <c r="H108" s="513" t="s">
        <v>5350</v>
      </c>
      <c r="I108" s="513" t="s">
        <v>6268</v>
      </c>
      <c r="J108" s="513" t="s">
        <v>6235</v>
      </c>
      <c r="K108" s="513" t="s">
        <v>6236</v>
      </c>
      <c r="L108" s="513" t="s">
        <v>6237</v>
      </c>
      <c r="M108" s="513" t="s">
        <v>6246</v>
      </c>
      <c r="N108" s="517">
        <v>43251</v>
      </c>
      <c r="O108" s="513" t="s">
        <v>5272</v>
      </c>
      <c r="P108" s="645">
        <v>991</v>
      </c>
      <c r="Q108" s="513" t="s">
        <v>4800</v>
      </c>
      <c r="R108" s="513" t="s">
        <v>309</v>
      </c>
      <c r="S108" s="513" t="s">
        <v>5889</v>
      </c>
      <c r="T108" s="513">
        <v>0</v>
      </c>
      <c r="V108" t="str">
        <f>VLOOKUP(F108,'[3]Tổng - PL KS'!$B$9:$B$1291,1,FALSE)</f>
        <v>TEMU6941350</v>
      </c>
    </row>
    <row r="109" spans="1:22" ht="76.5" hidden="1">
      <c r="A109" s="513">
        <v>157</v>
      </c>
      <c r="B109" s="513" t="s">
        <v>4263</v>
      </c>
      <c r="C109" s="513" t="s">
        <v>45</v>
      </c>
      <c r="D109" s="513" t="s">
        <v>309</v>
      </c>
      <c r="E109" s="513">
        <v>23</v>
      </c>
      <c r="F109" s="513" t="s">
        <v>693</v>
      </c>
      <c r="G109" s="513" t="s">
        <v>12203</v>
      </c>
      <c r="H109" s="513" t="s">
        <v>5350</v>
      </c>
      <c r="I109" s="513" t="s">
        <v>6269</v>
      </c>
      <c r="J109" s="513" t="s">
        <v>6235</v>
      </c>
      <c r="K109" s="513" t="s">
        <v>6236</v>
      </c>
      <c r="L109" s="513" t="s">
        <v>6237</v>
      </c>
      <c r="M109" s="513" t="s">
        <v>6244</v>
      </c>
      <c r="N109" s="517">
        <v>43251</v>
      </c>
      <c r="O109" s="513" t="s">
        <v>5272</v>
      </c>
      <c r="P109" s="645">
        <v>991</v>
      </c>
      <c r="Q109" s="513" t="s">
        <v>4800</v>
      </c>
      <c r="R109" s="513" t="s">
        <v>309</v>
      </c>
      <c r="S109" s="513" t="s">
        <v>5889</v>
      </c>
      <c r="T109" s="513">
        <v>0</v>
      </c>
      <c r="V109" t="str">
        <f>VLOOKUP(F109,'[3]Tổng - PL KS'!$B$9:$B$1291,1,FALSE)</f>
        <v>TEMU7896023</v>
      </c>
    </row>
    <row r="110" spans="1:22" ht="51" hidden="1">
      <c r="A110" s="513">
        <v>158</v>
      </c>
      <c r="B110" s="513" t="s">
        <v>4263</v>
      </c>
      <c r="C110" s="513" t="s">
        <v>45</v>
      </c>
      <c r="D110" s="513" t="s">
        <v>309</v>
      </c>
      <c r="E110" s="513">
        <v>20</v>
      </c>
      <c r="F110" s="513" t="s">
        <v>697</v>
      </c>
      <c r="G110" s="513" t="s">
        <v>12203</v>
      </c>
      <c r="H110" s="513" t="s">
        <v>5350</v>
      </c>
      <c r="I110" s="513" t="s">
        <v>6270</v>
      </c>
      <c r="J110" s="513" t="s">
        <v>6200</v>
      </c>
      <c r="K110" s="513" t="s">
        <v>6240</v>
      </c>
      <c r="L110" s="513" t="s">
        <v>6248</v>
      </c>
      <c r="M110" s="513" t="s">
        <v>6249</v>
      </c>
      <c r="N110" s="517">
        <v>43251</v>
      </c>
      <c r="O110" s="513" t="s">
        <v>4801</v>
      </c>
      <c r="P110" s="645">
        <v>991</v>
      </c>
      <c r="Q110" s="513" t="s">
        <v>4800</v>
      </c>
      <c r="R110" s="513" t="s">
        <v>309</v>
      </c>
      <c r="S110" s="513" t="s">
        <v>5889</v>
      </c>
      <c r="T110" s="513">
        <v>0</v>
      </c>
      <c r="V110" t="str">
        <f>VLOOKUP(F110,'[3]Tổng - PL KS'!$B$9:$B$1291,1,FALSE)</f>
        <v>TGHU8421087</v>
      </c>
    </row>
    <row r="111" spans="1:22" ht="51" hidden="1">
      <c r="A111" s="513">
        <v>159</v>
      </c>
      <c r="B111" s="513" t="s">
        <v>4263</v>
      </c>
      <c r="C111" s="513" t="s">
        <v>6271</v>
      </c>
      <c r="D111" s="513" t="s">
        <v>5936</v>
      </c>
      <c r="E111" s="513">
        <v>22</v>
      </c>
      <c r="F111" s="513" t="s">
        <v>701</v>
      </c>
      <c r="G111" s="513" t="s">
        <v>12203</v>
      </c>
      <c r="H111" s="513" t="s">
        <v>5350</v>
      </c>
      <c r="I111" s="513" t="s">
        <v>6272</v>
      </c>
      <c r="J111" s="513" t="s">
        <v>6273</v>
      </c>
      <c r="K111" s="513" t="s">
        <v>6274</v>
      </c>
      <c r="L111" s="513" t="s">
        <v>702</v>
      </c>
      <c r="M111" s="513" t="s">
        <v>6275</v>
      </c>
      <c r="N111" s="517">
        <v>43250</v>
      </c>
      <c r="O111" s="513" t="s">
        <v>5295</v>
      </c>
      <c r="P111" s="645">
        <v>992</v>
      </c>
      <c r="Q111" s="513" t="s">
        <v>4800</v>
      </c>
      <c r="R111" s="513" t="s">
        <v>5936</v>
      </c>
      <c r="S111" s="513" t="s">
        <v>5889</v>
      </c>
      <c r="T111" s="513">
        <v>0</v>
      </c>
      <c r="V111" t="str">
        <f>VLOOKUP(F111,'[3]Tổng - PL KS'!$B$9:$B$1291,1,FALSE)</f>
        <v>BMOU4579865</v>
      </c>
    </row>
    <row r="112" spans="1:22" ht="51" hidden="1">
      <c r="A112" s="513">
        <v>160</v>
      </c>
      <c r="B112" s="513" t="s">
        <v>4263</v>
      </c>
      <c r="C112" s="513" t="s">
        <v>6271</v>
      </c>
      <c r="D112" s="513" t="s">
        <v>5936</v>
      </c>
      <c r="E112" s="513">
        <v>30</v>
      </c>
      <c r="F112" s="513" t="s">
        <v>703</v>
      </c>
      <c r="G112" s="513" t="s">
        <v>12203</v>
      </c>
      <c r="H112" s="513" t="s">
        <v>5350</v>
      </c>
      <c r="I112" s="513" t="s">
        <v>6276</v>
      </c>
      <c r="J112" s="513" t="s">
        <v>6273</v>
      </c>
      <c r="K112" s="513" t="s">
        <v>6274</v>
      </c>
      <c r="L112" s="513" t="s">
        <v>702</v>
      </c>
      <c r="M112" s="513" t="s">
        <v>6277</v>
      </c>
      <c r="N112" s="517">
        <v>43250</v>
      </c>
      <c r="O112" s="513" t="s">
        <v>5295</v>
      </c>
      <c r="P112" s="645">
        <v>992</v>
      </c>
      <c r="Q112" s="513" t="s">
        <v>4800</v>
      </c>
      <c r="R112" s="513" t="s">
        <v>5936</v>
      </c>
      <c r="S112" s="513" t="s">
        <v>5889</v>
      </c>
      <c r="T112" s="513">
        <v>0</v>
      </c>
      <c r="V112" t="str">
        <f>VLOOKUP(F112,'[3]Tổng - PL KS'!$B$9:$B$1291,1,FALSE)</f>
        <v>FSCU9733224</v>
      </c>
    </row>
    <row r="113" spans="1:22" ht="89.25" hidden="1">
      <c r="A113" s="513">
        <v>161</v>
      </c>
      <c r="B113" s="513" t="s">
        <v>4263</v>
      </c>
      <c r="C113" s="513" t="s">
        <v>45</v>
      </c>
      <c r="D113" s="513" t="s">
        <v>309</v>
      </c>
      <c r="E113" s="513">
        <v>26</v>
      </c>
      <c r="F113" s="513" t="s">
        <v>707</v>
      </c>
      <c r="G113" s="513" t="s">
        <v>12203</v>
      </c>
      <c r="H113" s="513" t="s">
        <v>5350</v>
      </c>
      <c r="I113" s="513" t="s">
        <v>6278</v>
      </c>
      <c r="J113" s="513" t="s">
        <v>6279</v>
      </c>
      <c r="K113" s="513" t="s">
        <v>6280</v>
      </c>
      <c r="L113" s="513" t="s">
        <v>708</v>
      </c>
      <c r="M113" s="513" t="s">
        <v>6281</v>
      </c>
      <c r="N113" s="517">
        <v>43247</v>
      </c>
      <c r="O113" s="513" t="s">
        <v>5950</v>
      </c>
      <c r="P113" s="645">
        <v>995</v>
      </c>
      <c r="Q113" s="513" t="s">
        <v>4800</v>
      </c>
      <c r="R113" s="513" t="s">
        <v>309</v>
      </c>
      <c r="S113" s="513" t="s">
        <v>5889</v>
      </c>
      <c r="T113" s="513">
        <v>0</v>
      </c>
      <c r="V113" t="str">
        <f>VLOOKUP(F113,'[3]Tổng - PL KS'!$B$9:$B$1291,1,FALSE)</f>
        <v>NSSU7027804</v>
      </c>
    </row>
    <row r="114" spans="1:22" ht="89.25" hidden="1">
      <c r="A114" s="513">
        <v>162</v>
      </c>
      <c r="B114" s="513" t="s">
        <v>4263</v>
      </c>
      <c r="C114" s="513" t="s">
        <v>45</v>
      </c>
      <c r="D114" s="513" t="s">
        <v>309</v>
      </c>
      <c r="E114" s="513">
        <v>26</v>
      </c>
      <c r="F114" s="513" t="s">
        <v>704</v>
      </c>
      <c r="G114" s="513" t="s">
        <v>12203</v>
      </c>
      <c r="H114" s="513" t="s">
        <v>5350</v>
      </c>
      <c r="I114" s="513" t="s">
        <v>6282</v>
      </c>
      <c r="J114" s="513" t="s">
        <v>6279</v>
      </c>
      <c r="K114" s="513" t="s">
        <v>6283</v>
      </c>
      <c r="L114" s="513" t="s">
        <v>705</v>
      </c>
      <c r="M114" s="513" t="s">
        <v>6281</v>
      </c>
      <c r="N114" s="517">
        <v>43247</v>
      </c>
      <c r="O114" s="513" t="s">
        <v>5950</v>
      </c>
      <c r="P114" s="645">
        <v>995</v>
      </c>
      <c r="Q114" s="513" t="s">
        <v>4800</v>
      </c>
      <c r="R114" s="513" t="s">
        <v>309</v>
      </c>
      <c r="S114" s="513" t="s">
        <v>5889</v>
      </c>
      <c r="T114" s="513">
        <v>0</v>
      </c>
      <c r="V114" t="str">
        <f>VLOOKUP(F114,'[3]Tổng - PL KS'!$B$9:$B$1291,1,FALSE)</f>
        <v>NSSU7095917</v>
      </c>
    </row>
    <row r="115" spans="1:22" ht="89.25" hidden="1">
      <c r="A115" s="513">
        <v>163</v>
      </c>
      <c r="B115" s="513" t="s">
        <v>4263</v>
      </c>
      <c r="C115" s="513" t="s">
        <v>45</v>
      </c>
      <c r="D115" s="513" t="s">
        <v>309</v>
      </c>
      <c r="E115" s="513">
        <v>23</v>
      </c>
      <c r="F115" s="513" t="s">
        <v>709</v>
      </c>
      <c r="G115" s="513" t="s">
        <v>12203</v>
      </c>
      <c r="H115" s="513" t="s">
        <v>5350</v>
      </c>
      <c r="I115" s="513" t="s">
        <v>6284</v>
      </c>
      <c r="J115" s="513" t="s">
        <v>6279</v>
      </c>
      <c r="K115" s="513" t="s">
        <v>6280</v>
      </c>
      <c r="L115" s="513" t="s">
        <v>708</v>
      </c>
      <c r="M115" s="513" t="s">
        <v>6285</v>
      </c>
      <c r="N115" s="517">
        <v>43247</v>
      </c>
      <c r="O115" s="513" t="s">
        <v>5950</v>
      </c>
      <c r="P115" s="645">
        <v>995</v>
      </c>
      <c r="Q115" s="513" t="s">
        <v>4800</v>
      </c>
      <c r="R115" s="513" t="s">
        <v>309</v>
      </c>
      <c r="S115" s="513" t="s">
        <v>5889</v>
      </c>
      <c r="T115" s="513">
        <v>0</v>
      </c>
      <c r="V115" t="str">
        <f>VLOOKUP(F115,'[3]Tổng - PL KS'!$B$9:$B$1291,1,FALSE)</f>
        <v>TEMU8408479</v>
      </c>
    </row>
    <row r="116" spans="1:22" ht="89.25" hidden="1">
      <c r="A116" s="513">
        <v>164</v>
      </c>
      <c r="B116" s="513" t="s">
        <v>4263</v>
      </c>
      <c r="C116" s="513" t="s">
        <v>45</v>
      </c>
      <c r="D116" s="513" t="s">
        <v>309</v>
      </c>
      <c r="E116" s="513">
        <v>23</v>
      </c>
      <c r="F116" s="513" t="s">
        <v>706</v>
      </c>
      <c r="G116" s="513" t="s">
        <v>12203</v>
      </c>
      <c r="H116" s="513" t="s">
        <v>5350</v>
      </c>
      <c r="I116" s="513" t="s">
        <v>6286</v>
      </c>
      <c r="J116" s="513" t="s">
        <v>6279</v>
      </c>
      <c r="K116" s="513" t="s">
        <v>6283</v>
      </c>
      <c r="L116" s="513" t="s">
        <v>705</v>
      </c>
      <c r="M116" s="513" t="s">
        <v>6285</v>
      </c>
      <c r="N116" s="517">
        <v>43247</v>
      </c>
      <c r="O116" s="513" t="s">
        <v>5950</v>
      </c>
      <c r="P116" s="645">
        <v>995</v>
      </c>
      <c r="Q116" s="513" t="s">
        <v>4800</v>
      </c>
      <c r="R116" s="513" t="s">
        <v>309</v>
      </c>
      <c r="S116" s="513" t="s">
        <v>5889</v>
      </c>
      <c r="T116" s="513">
        <v>0</v>
      </c>
      <c r="V116" t="str">
        <f>VLOOKUP(F116,'[3]Tổng - PL KS'!$B$9:$B$1291,1,FALSE)</f>
        <v>TGHU9227498</v>
      </c>
    </row>
    <row r="117" spans="1:22" ht="51" hidden="1">
      <c r="A117" s="513">
        <v>165</v>
      </c>
      <c r="B117" s="513" t="s">
        <v>4263</v>
      </c>
      <c r="C117" s="513" t="s">
        <v>90</v>
      </c>
      <c r="D117" s="513" t="s">
        <v>5936</v>
      </c>
      <c r="E117" s="513">
        <v>25</v>
      </c>
      <c r="F117" s="513" t="s">
        <v>710</v>
      </c>
      <c r="G117" s="513" t="s">
        <v>12203</v>
      </c>
      <c r="H117" s="513" t="s">
        <v>5350</v>
      </c>
      <c r="I117" s="513" t="s">
        <v>6287</v>
      </c>
      <c r="J117" s="513" t="s">
        <v>6288</v>
      </c>
      <c r="K117" s="513" t="s">
        <v>6289</v>
      </c>
      <c r="L117" s="513" t="s">
        <v>711</v>
      </c>
      <c r="M117" s="513" t="s">
        <v>6290</v>
      </c>
      <c r="N117" s="517">
        <v>43246</v>
      </c>
      <c r="O117" s="513" t="s">
        <v>6193</v>
      </c>
      <c r="P117" s="645">
        <v>996</v>
      </c>
      <c r="Q117" s="513" t="s">
        <v>4800</v>
      </c>
      <c r="R117" s="513" t="s">
        <v>5936</v>
      </c>
      <c r="S117" s="513" t="s">
        <v>5889</v>
      </c>
      <c r="T117" s="513">
        <v>0</v>
      </c>
      <c r="V117" t="str">
        <f>VLOOKUP(F117,'[3]Tổng - PL KS'!$B$9:$B$1291,1,FALSE)</f>
        <v>AMFU8906680</v>
      </c>
    </row>
    <row r="118" spans="1:22" ht="51" hidden="1">
      <c r="A118" s="513">
        <v>166</v>
      </c>
      <c r="B118" s="513" t="s">
        <v>4263</v>
      </c>
      <c r="C118" s="513" t="s">
        <v>90</v>
      </c>
      <c r="D118" s="513" t="s">
        <v>5936</v>
      </c>
      <c r="E118" s="513">
        <v>23</v>
      </c>
      <c r="F118" s="513" t="s">
        <v>717</v>
      </c>
      <c r="G118" s="513" t="s">
        <v>12203</v>
      </c>
      <c r="H118" s="513" t="s">
        <v>5350</v>
      </c>
      <c r="I118" s="513" t="s">
        <v>6291</v>
      </c>
      <c r="J118" s="513" t="s">
        <v>6288</v>
      </c>
      <c r="K118" s="513" t="s">
        <v>6289</v>
      </c>
      <c r="L118" s="513" t="s">
        <v>711</v>
      </c>
      <c r="M118" s="513" t="s">
        <v>6290</v>
      </c>
      <c r="N118" s="517">
        <v>43246</v>
      </c>
      <c r="O118" s="513" t="s">
        <v>6193</v>
      </c>
      <c r="P118" s="645">
        <v>996</v>
      </c>
      <c r="Q118" s="513" t="s">
        <v>4800</v>
      </c>
      <c r="R118" s="513" t="s">
        <v>5936</v>
      </c>
      <c r="S118" s="513" t="s">
        <v>5889</v>
      </c>
      <c r="T118" s="513">
        <v>0</v>
      </c>
      <c r="V118" t="str">
        <f>VLOOKUP(F118,'[3]Tổng - PL KS'!$B$9:$B$1291,1,FALSE)</f>
        <v>BMOU6432338</v>
      </c>
    </row>
    <row r="119" spans="1:22" ht="51" hidden="1">
      <c r="A119" s="513">
        <v>167</v>
      </c>
      <c r="B119" s="513" t="s">
        <v>4263</v>
      </c>
      <c r="C119" s="513" t="s">
        <v>90</v>
      </c>
      <c r="D119" s="513" t="s">
        <v>5936</v>
      </c>
      <c r="E119" s="513">
        <v>29</v>
      </c>
      <c r="F119" s="513" t="s">
        <v>713</v>
      </c>
      <c r="G119" s="513" t="s">
        <v>12203</v>
      </c>
      <c r="H119" s="513" t="s">
        <v>5350</v>
      </c>
      <c r="I119" s="513" t="s">
        <v>6292</v>
      </c>
      <c r="J119" s="513" t="s">
        <v>6288</v>
      </c>
      <c r="K119" s="513" t="s">
        <v>6289</v>
      </c>
      <c r="L119" s="513" t="s">
        <v>711</v>
      </c>
      <c r="M119" s="513" t="s">
        <v>6293</v>
      </c>
      <c r="N119" s="517">
        <v>43246</v>
      </c>
      <c r="O119" s="513" t="s">
        <v>6193</v>
      </c>
      <c r="P119" s="645">
        <v>996</v>
      </c>
      <c r="Q119" s="513" t="s">
        <v>4800</v>
      </c>
      <c r="R119" s="513" t="s">
        <v>5936</v>
      </c>
      <c r="S119" s="513" t="s">
        <v>5889</v>
      </c>
      <c r="T119" s="513">
        <v>0</v>
      </c>
      <c r="V119" t="str">
        <f>VLOOKUP(F119,'[3]Tổng - PL KS'!$B$9:$B$1291,1,FALSE)</f>
        <v>GATU8821819</v>
      </c>
    </row>
    <row r="120" spans="1:22" ht="51" hidden="1">
      <c r="A120" s="513">
        <v>168</v>
      </c>
      <c r="B120" s="513" t="s">
        <v>4263</v>
      </c>
      <c r="C120" s="513" t="s">
        <v>90</v>
      </c>
      <c r="D120" s="513" t="s">
        <v>5936</v>
      </c>
      <c r="E120" s="513">
        <v>26.3</v>
      </c>
      <c r="F120" s="513" t="s">
        <v>714</v>
      </c>
      <c r="G120" s="513" t="s">
        <v>12203</v>
      </c>
      <c r="H120" s="513" t="s">
        <v>5350</v>
      </c>
      <c r="I120" s="513" t="s">
        <v>6294</v>
      </c>
      <c r="J120" s="513" t="s">
        <v>6288</v>
      </c>
      <c r="K120" s="513" t="s">
        <v>6295</v>
      </c>
      <c r="L120" s="513" t="s">
        <v>711</v>
      </c>
      <c r="M120" s="513" t="s">
        <v>6293</v>
      </c>
      <c r="N120" s="517">
        <v>43246</v>
      </c>
      <c r="O120" s="513" t="s">
        <v>6193</v>
      </c>
      <c r="P120" s="645">
        <v>996</v>
      </c>
      <c r="Q120" s="513" t="s">
        <v>4800</v>
      </c>
      <c r="R120" s="513" t="s">
        <v>5936</v>
      </c>
      <c r="S120" s="513" t="s">
        <v>5889</v>
      </c>
      <c r="T120" s="513">
        <v>0</v>
      </c>
      <c r="V120" t="str">
        <f>VLOOKUP(F120,'[3]Tổng - PL KS'!$B$9:$B$1291,1,FALSE)</f>
        <v>GESU6314868</v>
      </c>
    </row>
    <row r="121" spans="1:22" ht="51" hidden="1">
      <c r="A121" s="513">
        <v>169</v>
      </c>
      <c r="B121" s="513" t="s">
        <v>4263</v>
      </c>
      <c r="C121" s="513" t="s">
        <v>90</v>
      </c>
      <c r="D121" s="513" t="s">
        <v>5936</v>
      </c>
      <c r="E121" s="513">
        <v>30</v>
      </c>
      <c r="F121" s="513" t="s">
        <v>716</v>
      </c>
      <c r="G121" s="513" t="s">
        <v>12203</v>
      </c>
      <c r="H121" s="513" t="s">
        <v>5350</v>
      </c>
      <c r="I121" s="513" t="s">
        <v>6296</v>
      </c>
      <c r="J121" s="513" t="s">
        <v>6288</v>
      </c>
      <c r="K121" s="513" t="s">
        <v>6289</v>
      </c>
      <c r="L121" s="513" t="s">
        <v>711</v>
      </c>
      <c r="M121" s="513" t="s">
        <v>6293</v>
      </c>
      <c r="N121" s="517">
        <v>43246</v>
      </c>
      <c r="O121" s="513" t="s">
        <v>6193</v>
      </c>
      <c r="P121" s="645">
        <v>996</v>
      </c>
      <c r="Q121" s="513" t="s">
        <v>4800</v>
      </c>
      <c r="R121" s="513" t="s">
        <v>5936</v>
      </c>
      <c r="S121" s="513" t="s">
        <v>5889</v>
      </c>
      <c r="T121" s="513">
        <v>0</v>
      </c>
      <c r="V121" t="str">
        <f>VLOOKUP(F121,'[3]Tổng - PL KS'!$B$9:$B$1291,1,FALSE)</f>
        <v>HLXU6379790</v>
      </c>
    </row>
    <row r="122" spans="1:22" ht="51" hidden="1">
      <c r="A122" s="513">
        <v>170</v>
      </c>
      <c r="B122" s="513" t="s">
        <v>4263</v>
      </c>
      <c r="C122" s="513" t="s">
        <v>90</v>
      </c>
      <c r="D122" s="513" t="s">
        <v>5936</v>
      </c>
      <c r="E122" s="513">
        <v>27</v>
      </c>
      <c r="F122" s="513" t="s">
        <v>715</v>
      </c>
      <c r="G122" s="513" t="s">
        <v>12203</v>
      </c>
      <c r="H122" s="513" t="s">
        <v>5350</v>
      </c>
      <c r="I122" s="513" t="s">
        <v>6297</v>
      </c>
      <c r="J122" s="513" t="s">
        <v>6288</v>
      </c>
      <c r="K122" s="513" t="s">
        <v>6289</v>
      </c>
      <c r="L122" s="513" t="s">
        <v>711</v>
      </c>
      <c r="M122" s="513" t="s">
        <v>6293</v>
      </c>
      <c r="N122" s="517">
        <v>43246</v>
      </c>
      <c r="O122" s="513" t="s">
        <v>6193</v>
      </c>
      <c r="P122" s="645">
        <v>996</v>
      </c>
      <c r="Q122" s="513" t="s">
        <v>4800</v>
      </c>
      <c r="R122" s="513" t="s">
        <v>5936</v>
      </c>
      <c r="S122" s="513" t="s">
        <v>5889</v>
      </c>
      <c r="T122" s="513">
        <v>0</v>
      </c>
      <c r="V122" t="str">
        <f>VLOOKUP(F122,'[3]Tổng - PL KS'!$B$9:$B$1291,1,FALSE)</f>
        <v>HLXU6391286</v>
      </c>
    </row>
    <row r="123" spans="1:22" ht="51" hidden="1">
      <c r="A123" s="513">
        <v>171</v>
      </c>
      <c r="B123" s="513" t="s">
        <v>4263</v>
      </c>
      <c r="C123" s="513" t="s">
        <v>90</v>
      </c>
      <c r="D123" s="513" t="s">
        <v>5936</v>
      </c>
      <c r="E123" s="513">
        <v>23</v>
      </c>
      <c r="F123" s="513" t="s">
        <v>718</v>
      </c>
      <c r="G123" s="513" t="s">
        <v>12203</v>
      </c>
      <c r="H123" s="513" t="s">
        <v>5350</v>
      </c>
      <c r="I123" s="513" t="s">
        <v>6298</v>
      </c>
      <c r="J123" s="513" t="s">
        <v>6288</v>
      </c>
      <c r="K123" s="513" t="s">
        <v>6289</v>
      </c>
      <c r="L123" s="513" t="s">
        <v>711</v>
      </c>
      <c r="M123" s="513" t="s">
        <v>6293</v>
      </c>
      <c r="N123" s="517">
        <v>43246</v>
      </c>
      <c r="O123" s="513" t="s">
        <v>6193</v>
      </c>
      <c r="P123" s="645">
        <v>996</v>
      </c>
      <c r="Q123" s="513" t="s">
        <v>4800</v>
      </c>
      <c r="R123" s="513" t="s">
        <v>5936</v>
      </c>
      <c r="S123" s="513" t="s">
        <v>5889</v>
      </c>
      <c r="T123" s="513">
        <v>0</v>
      </c>
      <c r="V123" t="str">
        <f>VLOOKUP(F123,'[3]Tổng - PL KS'!$B$9:$B$1291,1,FALSE)</f>
        <v>TCLU6220079</v>
      </c>
    </row>
    <row r="124" spans="1:22" ht="89.25" hidden="1">
      <c r="A124" s="513">
        <v>172</v>
      </c>
      <c r="B124" s="513" t="s">
        <v>4263</v>
      </c>
      <c r="C124" s="513" t="s">
        <v>6299</v>
      </c>
      <c r="D124" s="513" t="s">
        <v>5936</v>
      </c>
      <c r="E124" s="513">
        <v>25</v>
      </c>
      <c r="F124" s="513" t="s">
        <v>719</v>
      </c>
      <c r="G124" s="513" t="s">
        <v>12203</v>
      </c>
      <c r="H124" s="513" t="s">
        <v>5350</v>
      </c>
      <c r="I124" s="513" t="s">
        <v>6300</v>
      </c>
      <c r="J124" s="513" t="s">
        <v>6301</v>
      </c>
      <c r="K124" s="513" t="s">
        <v>6302</v>
      </c>
      <c r="L124" s="513" t="s">
        <v>720</v>
      </c>
      <c r="M124" s="513" t="s">
        <v>6303</v>
      </c>
      <c r="N124" s="517">
        <v>43245</v>
      </c>
      <c r="O124" s="513" t="s">
        <v>5288</v>
      </c>
      <c r="P124" s="645">
        <v>997</v>
      </c>
      <c r="Q124" s="513" t="s">
        <v>4800</v>
      </c>
      <c r="R124" s="513" t="s">
        <v>5936</v>
      </c>
      <c r="S124" s="513" t="s">
        <v>5889</v>
      </c>
      <c r="T124" s="513">
        <v>0</v>
      </c>
      <c r="V124" t="str">
        <f>VLOOKUP(F124,'[3]Tổng - PL KS'!$B$9:$B$1291,1,FALSE)</f>
        <v>CAIU7527865</v>
      </c>
    </row>
    <row r="125" spans="1:22" ht="89.25" hidden="1">
      <c r="A125" s="513">
        <v>174</v>
      </c>
      <c r="B125" s="513" t="s">
        <v>4263</v>
      </c>
      <c r="C125" s="513" t="s">
        <v>6299</v>
      </c>
      <c r="D125" s="513" t="s">
        <v>5936</v>
      </c>
      <c r="E125" s="513">
        <v>26</v>
      </c>
      <c r="F125" s="513" t="s">
        <v>721</v>
      </c>
      <c r="G125" s="513" t="s">
        <v>12203</v>
      </c>
      <c r="H125" s="513" t="s">
        <v>5350</v>
      </c>
      <c r="I125" s="513" t="s">
        <v>6309</v>
      </c>
      <c r="J125" s="513" t="s">
        <v>6301</v>
      </c>
      <c r="K125" s="513" t="s">
        <v>6302</v>
      </c>
      <c r="L125" s="513" t="s">
        <v>720</v>
      </c>
      <c r="M125" s="513" t="s">
        <v>6310</v>
      </c>
      <c r="N125" s="517">
        <v>43245</v>
      </c>
      <c r="O125" s="513" t="s">
        <v>5288</v>
      </c>
      <c r="P125" s="645">
        <v>997</v>
      </c>
      <c r="Q125" s="513" t="s">
        <v>4800</v>
      </c>
      <c r="R125" s="513" t="s">
        <v>5936</v>
      </c>
      <c r="S125" s="513" t="s">
        <v>5889</v>
      </c>
      <c r="T125" s="513">
        <v>0</v>
      </c>
      <c r="V125" t="str">
        <f>VLOOKUP(F125,'[3]Tổng - PL KS'!$B$9:$B$1291,1,FALSE)</f>
        <v>HDMU6555369</v>
      </c>
    </row>
    <row r="126" spans="1:22" ht="76.5" hidden="1">
      <c r="A126" s="513">
        <v>176</v>
      </c>
      <c r="B126" s="513" t="s">
        <v>4263</v>
      </c>
      <c r="C126" s="513" t="s">
        <v>730</v>
      </c>
      <c r="D126" s="513" t="s">
        <v>309</v>
      </c>
      <c r="E126" s="513">
        <v>30</v>
      </c>
      <c r="F126" s="513" t="s">
        <v>727</v>
      </c>
      <c r="G126" s="513" t="s">
        <v>12203</v>
      </c>
      <c r="H126" s="513" t="s">
        <v>5489</v>
      </c>
      <c r="I126" s="513" t="s">
        <v>6315</v>
      </c>
      <c r="J126" s="513" t="s">
        <v>6313</v>
      </c>
      <c r="K126" s="513" t="s">
        <v>731</v>
      </c>
      <c r="L126" s="513" t="s">
        <v>728</v>
      </c>
      <c r="M126" s="513" t="s">
        <v>6314</v>
      </c>
      <c r="N126" s="517">
        <v>43243</v>
      </c>
      <c r="O126" s="513" t="s">
        <v>729</v>
      </c>
      <c r="P126" s="645">
        <v>999</v>
      </c>
      <c r="Q126" s="513" t="s">
        <v>4800</v>
      </c>
      <c r="R126" s="513" t="s">
        <v>309</v>
      </c>
      <c r="S126" s="513" t="s">
        <v>5889</v>
      </c>
      <c r="T126" s="513">
        <v>0</v>
      </c>
      <c r="V126" t="str">
        <f>VLOOKUP(F126,'[3]Tổng - PL KS'!$B$9:$B$1291,1,FALSE)</f>
        <v>MSKU4607425</v>
      </c>
    </row>
    <row r="127" spans="1:22" ht="76.5" hidden="1">
      <c r="A127" s="513">
        <v>177</v>
      </c>
      <c r="B127" s="513" t="s">
        <v>4263</v>
      </c>
      <c r="C127" s="513" t="s">
        <v>730</v>
      </c>
      <c r="D127" s="513" t="s">
        <v>309</v>
      </c>
      <c r="E127" s="513">
        <v>28</v>
      </c>
      <c r="F127" s="513" t="s">
        <v>733</v>
      </c>
      <c r="G127" s="513" t="s">
        <v>12203</v>
      </c>
      <c r="H127" s="513" t="s">
        <v>5489</v>
      </c>
      <c r="I127" s="513" t="s">
        <v>6316</v>
      </c>
      <c r="J127" s="513" t="s">
        <v>6313</v>
      </c>
      <c r="K127" s="513" t="s">
        <v>731</v>
      </c>
      <c r="L127" s="513" t="s">
        <v>728</v>
      </c>
      <c r="M127" s="513" t="s">
        <v>6317</v>
      </c>
      <c r="N127" s="517">
        <v>43243</v>
      </c>
      <c r="O127" s="513" t="s">
        <v>729</v>
      </c>
      <c r="P127" s="645">
        <v>999</v>
      </c>
      <c r="Q127" s="513" t="s">
        <v>4800</v>
      </c>
      <c r="R127" s="513" t="s">
        <v>309</v>
      </c>
      <c r="S127" s="513" t="s">
        <v>5889</v>
      </c>
      <c r="T127" s="513">
        <v>0</v>
      </c>
      <c r="V127" t="str">
        <f>VLOOKUP(F127,'[3]Tổng - PL KS'!$B$9:$B$1291,1,FALSE)</f>
        <v>MSKU4738636</v>
      </c>
    </row>
    <row r="128" spans="1:22" ht="76.5" hidden="1">
      <c r="A128" s="513">
        <v>178</v>
      </c>
      <c r="B128" s="513" t="s">
        <v>4263</v>
      </c>
      <c r="C128" s="513" t="s">
        <v>730</v>
      </c>
      <c r="D128" s="513" t="s">
        <v>309</v>
      </c>
      <c r="E128" s="513">
        <v>30</v>
      </c>
      <c r="F128" s="513" t="s">
        <v>732</v>
      </c>
      <c r="G128" s="513" t="s">
        <v>12203</v>
      </c>
      <c r="H128" s="513" t="s">
        <v>5489</v>
      </c>
      <c r="I128" s="513" t="s">
        <v>6318</v>
      </c>
      <c r="J128" s="513" t="s">
        <v>6313</v>
      </c>
      <c r="K128" s="513" t="s">
        <v>731</v>
      </c>
      <c r="L128" s="513" t="s">
        <v>728</v>
      </c>
      <c r="M128" s="513" t="s">
        <v>6317</v>
      </c>
      <c r="N128" s="517">
        <v>43243</v>
      </c>
      <c r="O128" s="513" t="s">
        <v>729</v>
      </c>
      <c r="P128" s="645">
        <v>999</v>
      </c>
      <c r="Q128" s="513" t="s">
        <v>4800</v>
      </c>
      <c r="R128" s="513" t="s">
        <v>309</v>
      </c>
      <c r="S128" s="513" t="s">
        <v>5889</v>
      </c>
      <c r="T128" s="513">
        <v>0</v>
      </c>
      <c r="V128" t="str">
        <f>VLOOKUP(F128,'[3]Tổng - PL KS'!$B$9:$B$1291,1,FALSE)</f>
        <v>MSKU4786357</v>
      </c>
    </row>
    <row r="129" spans="1:22" ht="51" hidden="1">
      <c r="A129" s="513">
        <v>179</v>
      </c>
      <c r="B129" s="513" t="s">
        <v>4263</v>
      </c>
      <c r="C129" s="513" t="s">
        <v>45</v>
      </c>
      <c r="D129" s="513" t="s">
        <v>309</v>
      </c>
      <c r="E129" s="513">
        <v>20</v>
      </c>
      <c r="F129" s="513" t="s">
        <v>725</v>
      </c>
      <c r="G129" s="513" t="s">
        <v>12203</v>
      </c>
      <c r="H129" s="513" t="s">
        <v>5350</v>
      </c>
      <c r="I129" s="513" t="s">
        <v>6319</v>
      </c>
      <c r="J129" s="513" t="s">
        <v>6210</v>
      </c>
      <c r="K129" s="513" t="s">
        <v>6320</v>
      </c>
      <c r="L129" s="513" t="s">
        <v>726</v>
      </c>
      <c r="M129" s="513" t="s">
        <v>6317</v>
      </c>
      <c r="N129" s="517">
        <v>43243</v>
      </c>
      <c r="O129" s="513" t="s">
        <v>6212</v>
      </c>
      <c r="P129" s="645">
        <v>999</v>
      </c>
      <c r="Q129" s="513" t="s">
        <v>4800</v>
      </c>
      <c r="R129" s="513" t="s">
        <v>309</v>
      </c>
      <c r="S129" s="513" t="s">
        <v>5889</v>
      </c>
      <c r="T129" s="513">
        <v>0</v>
      </c>
      <c r="V129" t="str">
        <f>VLOOKUP(F129,'[3]Tổng - PL KS'!$B$9:$B$1291,1,FALSE)</f>
        <v>SUDU8992909</v>
      </c>
    </row>
    <row r="130" spans="1:22" ht="51" hidden="1">
      <c r="A130" s="513">
        <v>182</v>
      </c>
      <c r="B130" s="513" t="s">
        <v>4263</v>
      </c>
      <c r="C130" s="513" t="s">
        <v>45</v>
      </c>
      <c r="D130" s="513" t="s">
        <v>309</v>
      </c>
      <c r="E130" s="513">
        <v>22</v>
      </c>
      <c r="F130" s="513" t="s">
        <v>737</v>
      </c>
      <c r="G130" s="513" t="s">
        <v>12203</v>
      </c>
      <c r="H130" s="513" t="s">
        <v>5350</v>
      </c>
      <c r="I130" s="513" t="s">
        <v>6333</v>
      </c>
      <c r="J130" s="513" t="s">
        <v>6334</v>
      </c>
      <c r="K130" s="513" t="s">
        <v>6240</v>
      </c>
      <c r="L130" s="513" t="s">
        <v>6335</v>
      </c>
      <c r="M130" s="513" t="s">
        <v>6336</v>
      </c>
      <c r="N130" s="517">
        <v>43236</v>
      </c>
      <c r="O130" s="513" t="s">
        <v>4801</v>
      </c>
      <c r="P130" s="645">
        <v>1006</v>
      </c>
      <c r="Q130" s="513" t="s">
        <v>4800</v>
      </c>
      <c r="R130" s="513" t="s">
        <v>309</v>
      </c>
      <c r="S130" s="513" t="s">
        <v>5889</v>
      </c>
      <c r="T130" s="513">
        <v>0</v>
      </c>
      <c r="V130" t="str">
        <f>VLOOKUP(F130,'[3]Tổng - PL KS'!$B$9:$B$1291,1,FALSE)</f>
        <v>GATU8663652</v>
      </c>
    </row>
    <row r="131" spans="1:22" ht="51" hidden="1">
      <c r="A131" s="513">
        <v>183</v>
      </c>
      <c r="B131" s="513" t="s">
        <v>4263</v>
      </c>
      <c r="C131" s="513" t="s">
        <v>45</v>
      </c>
      <c r="D131" s="513" t="s">
        <v>309</v>
      </c>
      <c r="E131" s="513">
        <v>22</v>
      </c>
      <c r="F131" s="513" t="s">
        <v>734</v>
      </c>
      <c r="G131" s="513" t="s">
        <v>12203</v>
      </c>
      <c r="H131" s="513" t="s">
        <v>5350</v>
      </c>
      <c r="I131" s="513" t="s">
        <v>6337</v>
      </c>
      <c r="J131" s="513" t="s">
        <v>6334</v>
      </c>
      <c r="K131" s="513" t="s">
        <v>6240</v>
      </c>
      <c r="L131" s="513" t="s">
        <v>6335</v>
      </c>
      <c r="M131" s="513" t="s">
        <v>6336</v>
      </c>
      <c r="N131" s="517">
        <v>43236</v>
      </c>
      <c r="O131" s="513" t="s">
        <v>4801</v>
      </c>
      <c r="P131" s="645">
        <v>1006</v>
      </c>
      <c r="Q131" s="513" t="s">
        <v>4800</v>
      </c>
      <c r="R131" s="513" t="s">
        <v>309</v>
      </c>
      <c r="S131" s="513" t="s">
        <v>5889</v>
      </c>
      <c r="T131" s="513">
        <v>0</v>
      </c>
      <c r="V131" t="str">
        <f>VLOOKUP(F131,'[3]Tổng - PL KS'!$B$9:$B$1291,1,FALSE)</f>
        <v>MRKU2336111</v>
      </c>
    </row>
    <row r="132" spans="1:22" ht="51" hidden="1">
      <c r="A132" s="513">
        <v>184</v>
      </c>
      <c r="B132" s="513" t="s">
        <v>4263</v>
      </c>
      <c r="C132" s="513" t="s">
        <v>45</v>
      </c>
      <c r="D132" s="513" t="s">
        <v>309</v>
      </c>
      <c r="E132" s="513">
        <v>22</v>
      </c>
      <c r="F132" s="513" t="s">
        <v>738</v>
      </c>
      <c r="G132" s="513" t="s">
        <v>12203</v>
      </c>
      <c r="H132" s="513" t="s">
        <v>5350</v>
      </c>
      <c r="I132" s="513" t="s">
        <v>6338</v>
      </c>
      <c r="J132" s="513" t="s">
        <v>6334</v>
      </c>
      <c r="K132" s="513" t="s">
        <v>6240</v>
      </c>
      <c r="L132" s="513" t="s">
        <v>6339</v>
      </c>
      <c r="M132" s="513" t="s">
        <v>6340</v>
      </c>
      <c r="N132" s="517">
        <v>43236</v>
      </c>
      <c r="O132" s="513" t="s">
        <v>4801</v>
      </c>
      <c r="P132" s="645">
        <v>1006</v>
      </c>
      <c r="Q132" s="513" t="s">
        <v>4800</v>
      </c>
      <c r="R132" s="513" t="s">
        <v>309</v>
      </c>
      <c r="S132" s="513" t="s">
        <v>5889</v>
      </c>
      <c r="T132" s="513">
        <v>0</v>
      </c>
      <c r="V132" t="str">
        <f>VLOOKUP(F132,'[3]Tổng - PL KS'!$B$9:$B$1291,1,FALSE)</f>
        <v>MRKU2440872</v>
      </c>
    </row>
    <row r="133" spans="1:22" ht="51" hidden="1">
      <c r="A133" s="513">
        <v>185</v>
      </c>
      <c r="B133" s="513" t="s">
        <v>4263</v>
      </c>
      <c r="C133" s="513" t="s">
        <v>45</v>
      </c>
      <c r="D133" s="513" t="s">
        <v>309</v>
      </c>
      <c r="E133" s="513">
        <v>22</v>
      </c>
      <c r="F133" s="513" t="s">
        <v>740</v>
      </c>
      <c r="G133" s="513" t="s">
        <v>12203</v>
      </c>
      <c r="H133" s="513" t="s">
        <v>5350</v>
      </c>
      <c r="I133" s="513" t="s">
        <v>6341</v>
      </c>
      <c r="J133" s="513" t="s">
        <v>6334</v>
      </c>
      <c r="K133" s="513" t="s">
        <v>6240</v>
      </c>
      <c r="L133" s="513" t="s">
        <v>6339</v>
      </c>
      <c r="M133" s="513" t="s">
        <v>6340</v>
      </c>
      <c r="N133" s="517">
        <v>43236</v>
      </c>
      <c r="O133" s="513" t="s">
        <v>4801</v>
      </c>
      <c r="P133" s="645">
        <v>1006</v>
      </c>
      <c r="Q133" s="513" t="s">
        <v>4800</v>
      </c>
      <c r="R133" s="513" t="s">
        <v>309</v>
      </c>
      <c r="S133" s="513" t="s">
        <v>5889</v>
      </c>
      <c r="T133" s="513">
        <v>0</v>
      </c>
      <c r="V133" t="str">
        <f>VLOOKUP(F133,'[3]Tổng - PL KS'!$B$9:$B$1291,1,FALSE)</f>
        <v>MRKU2854511</v>
      </c>
    </row>
    <row r="134" spans="1:22" ht="51" hidden="1">
      <c r="A134" s="513">
        <v>186</v>
      </c>
      <c r="B134" s="513" t="s">
        <v>4263</v>
      </c>
      <c r="C134" s="513" t="s">
        <v>45</v>
      </c>
      <c r="D134" s="513" t="s">
        <v>309</v>
      </c>
      <c r="E134" s="513">
        <v>21</v>
      </c>
      <c r="F134" s="513" t="s">
        <v>741</v>
      </c>
      <c r="G134" s="513" t="s">
        <v>12203</v>
      </c>
      <c r="H134" s="513" t="s">
        <v>5350</v>
      </c>
      <c r="I134" s="513" t="s">
        <v>6342</v>
      </c>
      <c r="J134" s="513" t="s">
        <v>6334</v>
      </c>
      <c r="K134" s="513" t="s">
        <v>6240</v>
      </c>
      <c r="L134" s="513" t="s">
        <v>6335</v>
      </c>
      <c r="M134" s="513" t="s">
        <v>6340</v>
      </c>
      <c r="N134" s="517">
        <v>43236</v>
      </c>
      <c r="O134" s="513" t="s">
        <v>4801</v>
      </c>
      <c r="P134" s="645">
        <v>1006</v>
      </c>
      <c r="Q134" s="513" t="s">
        <v>4800</v>
      </c>
      <c r="R134" s="513" t="s">
        <v>309</v>
      </c>
      <c r="S134" s="513" t="s">
        <v>5889</v>
      </c>
      <c r="T134" s="513">
        <v>0</v>
      </c>
      <c r="V134" t="str">
        <f>VLOOKUP(F134,'[3]Tổng - PL KS'!$B$9:$B$1291,1,FALSE)</f>
        <v>MRSU3492235</v>
      </c>
    </row>
    <row r="135" spans="1:22" ht="51" hidden="1">
      <c r="A135" s="513">
        <v>187</v>
      </c>
      <c r="B135" s="513" t="s">
        <v>4263</v>
      </c>
      <c r="C135" s="513" t="s">
        <v>45</v>
      </c>
      <c r="D135" s="513" t="s">
        <v>309</v>
      </c>
      <c r="E135" s="513">
        <v>20</v>
      </c>
      <c r="F135" s="513" t="s">
        <v>739</v>
      </c>
      <c r="G135" s="513" t="s">
        <v>12203</v>
      </c>
      <c r="H135" s="513" t="s">
        <v>5350</v>
      </c>
      <c r="I135" s="513" t="s">
        <v>6343</v>
      </c>
      <c r="J135" s="513" t="s">
        <v>6334</v>
      </c>
      <c r="K135" s="513" t="s">
        <v>6240</v>
      </c>
      <c r="L135" s="513" t="s">
        <v>6335</v>
      </c>
      <c r="M135" s="513" t="s">
        <v>6340</v>
      </c>
      <c r="N135" s="517">
        <v>43236</v>
      </c>
      <c r="O135" s="513" t="s">
        <v>4801</v>
      </c>
      <c r="P135" s="645">
        <v>1006</v>
      </c>
      <c r="Q135" s="513" t="s">
        <v>4800</v>
      </c>
      <c r="R135" s="513" t="s">
        <v>309</v>
      </c>
      <c r="S135" s="513" t="s">
        <v>5889</v>
      </c>
      <c r="T135" s="513">
        <v>0</v>
      </c>
      <c r="V135" t="str">
        <f>VLOOKUP(F135,'[3]Tổng - PL KS'!$B$9:$B$1291,1,FALSE)</f>
        <v>MSKU0328021</v>
      </c>
    </row>
    <row r="136" spans="1:22" ht="51" hidden="1">
      <c r="A136" s="513">
        <v>188</v>
      </c>
      <c r="B136" s="513" t="s">
        <v>4263</v>
      </c>
      <c r="C136" s="513" t="s">
        <v>45</v>
      </c>
      <c r="D136" s="513" t="s">
        <v>309</v>
      </c>
      <c r="E136" s="513">
        <v>22</v>
      </c>
      <c r="F136" s="513" t="s">
        <v>735</v>
      </c>
      <c r="G136" s="513" t="s">
        <v>12203</v>
      </c>
      <c r="H136" s="513" t="s">
        <v>5350</v>
      </c>
      <c r="I136" s="513" t="s">
        <v>6344</v>
      </c>
      <c r="J136" s="513" t="s">
        <v>6334</v>
      </c>
      <c r="K136" s="513" t="s">
        <v>6240</v>
      </c>
      <c r="L136" s="513" t="s">
        <v>6339</v>
      </c>
      <c r="M136" s="513" t="s">
        <v>6340</v>
      </c>
      <c r="N136" s="517">
        <v>43236</v>
      </c>
      <c r="O136" s="513" t="s">
        <v>4801</v>
      </c>
      <c r="P136" s="645">
        <v>1006</v>
      </c>
      <c r="Q136" s="513" t="s">
        <v>4800</v>
      </c>
      <c r="R136" s="513" t="s">
        <v>309</v>
      </c>
      <c r="S136" s="513" t="s">
        <v>5889</v>
      </c>
      <c r="T136" s="513">
        <v>0</v>
      </c>
      <c r="V136" t="str">
        <f>VLOOKUP(F136,'[3]Tổng - PL KS'!$B$9:$B$1291,1,FALSE)</f>
        <v>MSKU0949800</v>
      </c>
    </row>
    <row r="137" spans="1:22" ht="51" hidden="1">
      <c r="A137" s="513">
        <v>189</v>
      </c>
      <c r="B137" s="513" t="s">
        <v>4263</v>
      </c>
      <c r="C137" s="513" t="s">
        <v>45</v>
      </c>
      <c r="D137" s="513" t="s">
        <v>309</v>
      </c>
      <c r="E137" s="513">
        <v>22</v>
      </c>
      <c r="F137" s="513" t="s">
        <v>736</v>
      </c>
      <c r="G137" s="513" t="s">
        <v>12203</v>
      </c>
      <c r="H137" s="513" t="s">
        <v>5350</v>
      </c>
      <c r="I137" s="513" t="s">
        <v>6345</v>
      </c>
      <c r="J137" s="513" t="s">
        <v>6334</v>
      </c>
      <c r="K137" s="513" t="s">
        <v>6240</v>
      </c>
      <c r="L137" s="513" t="s">
        <v>6335</v>
      </c>
      <c r="M137" s="513" t="s">
        <v>6340</v>
      </c>
      <c r="N137" s="517">
        <v>43236</v>
      </c>
      <c r="O137" s="513" t="s">
        <v>4801</v>
      </c>
      <c r="P137" s="645">
        <v>1006</v>
      </c>
      <c r="Q137" s="513" t="s">
        <v>4800</v>
      </c>
      <c r="R137" s="513" t="s">
        <v>309</v>
      </c>
      <c r="S137" s="513" t="s">
        <v>5889</v>
      </c>
      <c r="T137" s="513">
        <v>0</v>
      </c>
      <c r="V137" t="str">
        <f>VLOOKUP(F137,'[3]Tổng - PL KS'!$B$9:$B$1291,1,FALSE)</f>
        <v>MSKU9359173</v>
      </c>
    </row>
    <row r="138" spans="1:22" ht="76.5" hidden="1">
      <c r="A138" s="513">
        <v>190</v>
      </c>
      <c r="B138" s="513" t="s">
        <v>4263</v>
      </c>
      <c r="C138" s="513" t="s">
        <v>45</v>
      </c>
      <c r="D138" s="513" t="s">
        <v>309</v>
      </c>
      <c r="E138" s="513">
        <v>22</v>
      </c>
      <c r="F138" s="513" t="s">
        <v>742</v>
      </c>
      <c r="G138" s="513" t="s">
        <v>12203</v>
      </c>
      <c r="H138" s="513" t="s">
        <v>5350</v>
      </c>
      <c r="I138" s="513" t="s">
        <v>6346</v>
      </c>
      <c r="J138" s="513" t="s">
        <v>6347</v>
      </c>
      <c r="K138" s="513" t="s">
        <v>6348</v>
      </c>
      <c r="L138" s="513" t="s">
        <v>743</v>
      </c>
      <c r="M138" s="513" t="s">
        <v>6349</v>
      </c>
      <c r="N138" s="517">
        <v>43234</v>
      </c>
      <c r="O138" s="513" t="s">
        <v>550</v>
      </c>
      <c r="P138" s="645">
        <v>1008</v>
      </c>
      <c r="Q138" s="513" t="s">
        <v>4800</v>
      </c>
      <c r="R138" s="513" t="s">
        <v>309</v>
      </c>
      <c r="S138" s="513" t="s">
        <v>5889</v>
      </c>
      <c r="T138" s="513">
        <v>0</v>
      </c>
      <c r="V138" t="str">
        <f>VLOOKUP(F138,'[3]Tổng - PL KS'!$B$9:$B$1291,1,FALSE)</f>
        <v>TEMU8742228</v>
      </c>
    </row>
    <row r="139" spans="1:22" ht="89.25" hidden="1">
      <c r="A139" s="513">
        <v>192</v>
      </c>
      <c r="B139" s="513" t="s">
        <v>4263</v>
      </c>
      <c r="C139" s="513" t="s">
        <v>45</v>
      </c>
      <c r="D139" s="513" t="s">
        <v>309</v>
      </c>
      <c r="E139" s="513">
        <v>29</v>
      </c>
      <c r="F139" s="513" t="s">
        <v>750</v>
      </c>
      <c r="G139" s="513" t="s">
        <v>12203</v>
      </c>
      <c r="H139" s="513" t="s">
        <v>5350</v>
      </c>
      <c r="I139" s="513" t="s">
        <v>6357</v>
      </c>
      <c r="J139" s="513" t="s">
        <v>6279</v>
      </c>
      <c r="K139" s="513" t="s">
        <v>6358</v>
      </c>
      <c r="L139" s="513" t="s">
        <v>745</v>
      </c>
      <c r="M139" s="513" t="s">
        <v>6359</v>
      </c>
      <c r="N139" s="517">
        <v>43231</v>
      </c>
      <c r="O139" s="513" t="s">
        <v>5950</v>
      </c>
      <c r="P139" s="645">
        <v>1011</v>
      </c>
      <c r="Q139" s="513" t="s">
        <v>4800</v>
      </c>
      <c r="R139" s="513" t="s">
        <v>309</v>
      </c>
      <c r="S139" s="513" t="s">
        <v>5889</v>
      </c>
      <c r="T139" s="513">
        <v>0</v>
      </c>
      <c r="V139" t="str">
        <f>VLOOKUP(F139,'[3]Tổng - PL KS'!$B$9:$B$1291,1,FALSE)</f>
        <v>CAIU9247565</v>
      </c>
    </row>
    <row r="140" spans="1:22" ht="89.25" hidden="1">
      <c r="A140" s="513">
        <v>193</v>
      </c>
      <c r="B140" s="513" t="s">
        <v>4263</v>
      </c>
      <c r="C140" s="513" t="s">
        <v>45</v>
      </c>
      <c r="D140" s="513" t="s">
        <v>309</v>
      </c>
      <c r="E140" s="513">
        <v>29</v>
      </c>
      <c r="F140" s="513" t="s">
        <v>747</v>
      </c>
      <c r="G140" s="513" t="s">
        <v>12203</v>
      </c>
      <c r="H140" s="513" t="s">
        <v>5350</v>
      </c>
      <c r="I140" s="513" t="s">
        <v>6360</v>
      </c>
      <c r="J140" s="513" t="s">
        <v>6279</v>
      </c>
      <c r="K140" s="513" t="s">
        <v>6358</v>
      </c>
      <c r="L140" s="513" t="s">
        <v>745</v>
      </c>
      <c r="M140" s="513" t="s">
        <v>6361</v>
      </c>
      <c r="N140" s="517">
        <v>43231</v>
      </c>
      <c r="O140" s="513" t="s">
        <v>5950</v>
      </c>
      <c r="P140" s="645">
        <v>1011</v>
      </c>
      <c r="Q140" s="513" t="s">
        <v>4800</v>
      </c>
      <c r="R140" s="513" t="s">
        <v>309</v>
      </c>
      <c r="S140" s="513" t="s">
        <v>5889</v>
      </c>
      <c r="T140" s="513">
        <v>0</v>
      </c>
      <c r="V140" t="str">
        <f>VLOOKUP(F140,'[3]Tổng - PL KS'!$B$9:$B$1291,1,FALSE)</f>
        <v>DFSU7065521</v>
      </c>
    </row>
    <row r="141" spans="1:22" ht="89.25" hidden="1">
      <c r="A141" s="513">
        <v>194</v>
      </c>
      <c r="B141" s="513" t="s">
        <v>4263</v>
      </c>
      <c r="C141" s="513" t="s">
        <v>45</v>
      </c>
      <c r="D141" s="513" t="s">
        <v>309</v>
      </c>
      <c r="E141" s="513">
        <v>29</v>
      </c>
      <c r="F141" s="513" t="s">
        <v>748</v>
      </c>
      <c r="G141" s="513" t="s">
        <v>12203</v>
      </c>
      <c r="H141" s="513" t="s">
        <v>5350</v>
      </c>
      <c r="I141" s="513" t="s">
        <v>6362</v>
      </c>
      <c r="J141" s="513" t="s">
        <v>6279</v>
      </c>
      <c r="K141" s="513" t="s">
        <v>6358</v>
      </c>
      <c r="L141" s="513" t="s">
        <v>745</v>
      </c>
      <c r="M141" s="513" t="s">
        <v>6363</v>
      </c>
      <c r="N141" s="517">
        <v>43231</v>
      </c>
      <c r="O141" s="513" t="s">
        <v>5950</v>
      </c>
      <c r="P141" s="645">
        <v>1011</v>
      </c>
      <c r="Q141" s="513" t="s">
        <v>4800</v>
      </c>
      <c r="R141" s="513" t="s">
        <v>309</v>
      </c>
      <c r="S141" s="513" t="s">
        <v>5889</v>
      </c>
      <c r="T141" s="513">
        <v>0</v>
      </c>
      <c r="V141" t="str">
        <f>VLOOKUP(F141,'[3]Tổng - PL KS'!$B$9:$B$1291,1,FALSE)</f>
        <v>DRYU9393489</v>
      </c>
    </row>
    <row r="142" spans="1:22" ht="89.25" hidden="1">
      <c r="A142" s="513">
        <v>195</v>
      </c>
      <c r="B142" s="513" t="s">
        <v>4263</v>
      </c>
      <c r="C142" s="513" t="s">
        <v>45</v>
      </c>
      <c r="D142" s="513" t="s">
        <v>309</v>
      </c>
      <c r="E142" s="513">
        <v>29</v>
      </c>
      <c r="F142" s="513" t="s">
        <v>744</v>
      </c>
      <c r="G142" s="513" t="s">
        <v>12203</v>
      </c>
      <c r="H142" s="513" t="s">
        <v>5350</v>
      </c>
      <c r="I142" s="513" t="s">
        <v>6364</v>
      </c>
      <c r="J142" s="513" t="s">
        <v>6279</v>
      </c>
      <c r="K142" s="513" t="s">
        <v>6358</v>
      </c>
      <c r="L142" s="513" t="s">
        <v>745</v>
      </c>
      <c r="M142" s="513" t="s">
        <v>6363</v>
      </c>
      <c r="N142" s="517">
        <v>43231</v>
      </c>
      <c r="O142" s="513" t="s">
        <v>5950</v>
      </c>
      <c r="P142" s="645">
        <v>1011</v>
      </c>
      <c r="Q142" s="513" t="s">
        <v>4800</v>
      </c>
      <c r="R142" s="513" t="s">
        <v>309</v>
      </c>
      <c r="S142" s="513" t="s">
        <v>5889</v>
      </c>
      <c r="T142" s="513">
        <v>0</v>
      </c>
      <c r="V142" t="str">
        <f>VLOOKUP(F142,'[3]Tổng - PL KS'!$B$9:$B$1291,1,FALSE)</f>
        <v>FSCU8571474</v>
      </c>
    </row>
    <row r="143" spans="1:22" ht="89.25" hidden="1">
      <c r="A143" s="513">
        <v>196</v>
      </c>
      <c r="B143" s="513" t="s">
        <v>4263</v>
      </c>
      <c r="C143" s="513" t="s">
        <v>45</v>
      </c>
      <c r="D143" s="513" t="s">
        <v>309</v>
      </c>
      <c r="E143" s="513">
        <v>24</v>
      </c>
      <c r="F143" s="513" t="s">
        <v>768</v>
      </c>
      <c r="G143" s="513" t="s">
        <v>12203</v>
      </c>
      <c r="H143" s="513" t="s">
        <v>5350</v>
      </c>
      <c r="I143" s="513" t="s">
        <v>6365</v>
      </c>
      <c r="J143" s="513" t="s">
        <v>6279</v>
      </c>
      <c r="K143" s="513" t="s">
        <v>6358</v>
      </c>
      <c r="L143" s="513" t="s">
        <v>745</v>
      </c>
      <c r="M143" s="513" t="s">
        <v>6363</v>
      </c>
      <c r="N143" s="517">
        <v>43231</v>
      </c>
      <c r="O143" s="513" t="s">
        <v>5950</v>
      </c>
      <c r="P143" s="645">
        <v>1011</v>
      </c>
      <c r="Q143" s="513" t="s">
        <v>4800</v>
      </c>
      <c r="R143" s="513" t="s">
        <v>309</v>
      </c>
      <c r="S143" s="513" t="s">
        <v>5889</v>
      </c>
      <c r="T143" s="513">
        <v>0</v>
      </c>
      <c r="V143" t="str">
        <f>VLOOKUP(F143,'[3]Tổng - PL KS'!$B$9:$B$1291,1,FALSE)</f>
        <v>NSSU7031297</v>
      </c>
    </row>
    <row r="144" spans="1:22" ht="89.25" hidden="1">
      <c r="A144" s="513">
        <v>197</v>
      </c>
      <c r="B144" s="513" t="s">
        <v>4263</v>
      </c>
      <c r="C144" s="513" t="s">
        <v>45</v>
      </c>
      <c r="D144" s="513" t="s">
        <v>309</v>
      </c>
      <c r="E144" s="513">
        <v>24</v>
      </c>
      <c r="F144" s="513" t="s">
        <v>759</v>
      </c>
      <c r="G144" s="513" t="s">
        <v>12203</v>
      </c>
      <c r="H144" s="513" t="s">
        <v>5350</v>
      </c>
      <c r="I144" s="513" t="s">
        <v>6366</v>
      </c>
      <c r="J144" s="513" t="s">
        <v>6279</v>
      </c>
      <c r="K144" s="513" t="s">
        <v>6358</v>
      </c>
      <c r="L144" s="513" t="s">
        <v>745</v>
      </c>
      <c r="M144" s="513" t="s">
        <v>6363</v>
      </c>
      <c r="N144" s="517">
        <v>43231</v>
      </c>
      <c r="O144" s="513" t="s">
        <v>5950</v>
      </c>
      <c r="P144" s="645">
        <v>1011</v>
      </c>
      <c r="Q144" s="513" t="s">
        <v>4800</v>
      </c>
      <c r="R144" s="513" t="s">
        <v>309</v>
      </c>
      <c r="S144" s="513" t="s">
        <v>5889</v>
      </c>
      <c r="T144" s="513">
        <v>0</v>
      </c>
      <c r="V144" t="str">
        <f>VLOOKUP(F144,'[3]Tổng - PL KS'!$B$9:$B$1291,1,FALSE)</f>
        <v>NSSU7034444</v>
      </c>
    </row>
    <row r="145" spans="1:22" ht="89.25" hidden="1">
      <c r="A145" s="513">
        <v>198</v>
      </c>
      <c r="B145" s="513" t="s">
        <v>4263</v>
      </c>
      <c r="C145" s="513" t="s">
        <v>45</v>
      </c>
      <c r="D145" s="513" t="s">
        <v>309</v>
      </c>
      <c r="E145" s="513">
        <v>28</v>
      </c>
      <c r="F145" s="513" t="s">
        <v>765</v>
      </c>
      <c r="G145" s="513" t="s">
        <v>12203</v>
      </c>
      <c r="H145" s="513" t="s">
        <v>5350</v>
      </c>
      <c r="I145" s="513" t="s">
        <v>6367</v>
      </c>
      <c r="J145" s="513" t="s">
        <v>6279</v>
      </c>
      <c r="K145" s="513" t="s">
        <v>6358</v>
      </c>
      <c r="L145" s="513" t="s">
        <v>745</v>
      </c>
      <c r="M145" s="513" t="s">
        <v>6363</v>
      </c>
      <c r="N145" s="517">
        <v>43231</v>
      </c>
      <c r="O145" s="513" t="s">
        <v>5950</v>
      </c>
      <c r="P145" s="645">
        <v>1011</v>
      </c>
      <c r="Q145" s="513" t="s">
        <v>4800</v>
      </c>
      <c r="R145" s="513" t="s">
        <v>309</v>
      </c>
      <c r="S145" s="513" t="s">
        <v>5889</v>
      </c>
      <c r="T145" s="513">
        <v>0</v>
      </c>
      <c r="V145" t="str">
        <f>VLOOKUP(F145,'[3]Tổng - PL KS'!$B$9:$B$1291,1,FALSE)</f>
        <v>NSSU7056844</v>
      </c>
    </row>
    <row r="146" spans="1:22" ht="89.25" hidden="1">
      <c r="A146" s="513">
        <v>199</v>
      </c>
      <c r="B146" s="513" t="s">
        <v>4263</v>
      </c>
      <c r="C146" s="513" t="s">
        <v>45</v>
      </c>
      <c r="D146" s="513" t="s">
        <v>309</v>
      </c>
      <c r="E146" s="513">
        <v>29</v>
      </c>
      <c r="F146" s="513" t="s">
        <v>749</v>
      </c>
      <c r="G146" s="513" t="s">
        <v>12203</v>
      </c>
      <c r="H146" s="513" t="s">
        <v>5350</v>
      </c>
      <c r="I146" s="513" t="s">
        <v>6368</v>
      </c>
      <c r="J146" s="513" t="s">
        <v>6279</v>
      </c>
      <c r="K146" s="513" t="s">
        <v>6358</v>
      </c>
      <c r="L146" s="513" t="s">
        <v>745</v>
      </c>
      <c r="M146" s="513" t="s">
        <v>6363</v>
      </c>
      <c r="N146" s="517">
        <v>43231</v>
      </c>
      <c r="O146" s="513" t="s">
        <v>5950</v>
      </c>
      <c r="P146" s="645">
        <v>1011</v>
      </c>
      <c r="Q146" s="513" t="s">
        <v>4800</v>
      </c>
      <c r="R146" s="513" t="s">
        <v>309</v>
      </c>
      <c r="S146" s="513" t="s">
        <v>5889</v>
      </c>
      <c r="T146" s="513">
        <v>0</v>
      </c>
      <c r="V146" t="str">
        <f>VLOOKUP(F146,'[3]Tổng - PL KS'!$B$9:$B$1291,1,FALSE)</f>
        <v>NSSU7068697</v>
      </c>
    </row>
    <row r="147" spans="1:22" ht="89.25" hidden="1">
      <c r="A147" s="513">
        <v>200</v>
      </c>
      <c r="B147" s="513" t="s">
        <v>4263</v>
      </c>
      <c r="C147" s="513" t="s">
        <v>45</v>
      </c>
      <c r="D147" s="513" t="s">
        <v>309</v>
      </c>
      <c r="E147" s="513">
        <v>18</v>
      </c>
      <c r="F147" s="513" t="s">
        <v>769</v>
      </c>
      <c r="G147" s="513" t="s">
        <v>12203</v>
      </c>
      <c r="H147" s="513" t="s">
        <v>5350</v>
      </c>
      <c r="I147" s="513" t="s">
        <v>6369</v>
      </c>
      <c r="J147" s="513" t="s">
        <v>6279</v>
      </c>
      <c r="K147" s="513" t="s">
        <v>6358</v>
      </c>
      <c r="L147" s="513" t="s">
        <v>745</v>
      </c>
      <c r="M147" s="513" t="s">
        <v>6370</v>
      </c>
      <c r="N147" s="517">
        <v>43231</v>
      </c>
      <c r="O147" s="513" t="s">
        <v>5950</v>
      </c>
      <c r="P147" s="645">
        <v>1011</v>
      </c>
      <c r="Q147" s="513" t="s">
        <v>4800</v>
      </c>
      <c r="R147" s="513" t="s">
        <v>309</v>
      </c>
      <c r="S147" s="513" t="s">
        <v>5889</v>
      </c>
      <c r="T147" s="513">
        <v>0</v>
      </c>
      <c r="V147" t="str">
        <f>VLOOKUP(F147,'[3]Tổng - PL KS'!$B$9:$B$1291,1,FALSE)</f>
        <v>NSSU7101141</v>
      </c>
    </row>
    <row r="148" spans="1:22" ht="89.25" hidden="1">
      <c r="A148" s="513">
        <v>201</v>
      </c>
      <c r="B148" s="513" t="s">
        <v>4263</v>
      </c>
      <c r="C148" s="513" t="s">
        <v>45</v>
      </c>
      <c r="D148" s="513" t="s">
        <v>309</v>
      </c>
      <c r="E148" s="513">
        <v>29</v>
      </c>
      <c r="F148" s="513" t="s">
        <v>760</v>
      </c>
      <c r="G148" s="513" t="s">
        <v>12203</v>
      </c>
      <c r="H148" s="513" t="s">
        <v>5350</v>
      </c>
      <c r="I148" s="513" t="s">
        <v>6371</v>
      </c>
      <c r="J148" s="513" t="s">
        <v>6279</v>
      </c>
      <c r="K148" s="513" t="s">
        <v>6358</v>
      </c>
      <c r="L148" s="513" t="s">
        <v>745</v>
      </c>
      <c r="M148" s="513" t="s">
        <v>6370</v>
      </c>
      <c r="N148" s="517">
        <v>43231</v>
      </c>
      <c r="O148" s="513" t="s">
        <v>5950</v>
      </c>
      <c r="P148" s="645">
        <v>1011</v>
      </c>
      <c r="Q148" s="513" t="s">
        <v>4800</v>
      </c>
      <c r="R148" s="513" t="s">
        <v>309</v>
      </c>
      <c r="S148" s="513" t="s">
        <v>5889</v>
      </c>
      <c r="T148" s="513">
        <v>0</v>
      </c>
      <c r="V148" t="str">
        <f>VLOOKUP(F148,'[3]Tổng - PL KS'!$B$9:$B$1291,1,FALSE)</f>
        <v>NSSU7103334</v>
      </c>
    </row>
    <row r="149" spans="1:22" ht="76.5" hidden="1">
      <c r="A149" s="513">
        <v>202</v>
      </c>
      <c r="B149" s="513" t="s">
        <v>4263</v>
      </c>
      <c r="C149" s="513" t="s">
        <v>45</v>
      </c>
      <c r="D149" s="513" t="s">
        <v>309</v>
      </c>
      <c r="E149" s="513">
        <v>23</v>
      </c>
      <c r="F149" s="513" t="s">
        <v>756</v>
      </c>
      <c r="G149" s="513" t="s">
        <v>12203</v>
      </c>
      <c r="H149" s="513" t="s">
        <v>5350</v>
      </c>
      <c r="I149" s="513" t="s">
        <v>6372</v>
      </c>
      <c r="J149" s="513" t="s">
        <v>6373</v>
      </c>
      <c r="K149" s="513" t="s">
        <v>6374</v>
      </c>
      <c r="L149" s="513" t="s">
        <v>752</v>
      </c>
      <c r="M149" s="513" t="s">
        <v>6375</v>
      </c>
      <c r="N149" s="517">
        <v>43231</v>
      </c>
      <c r="O149" s="513" t="s">
        <v>753</v>
      </c>
      <c r="P149" s="645">
        <v>1011</v>
      </c>
      <c r="Q149" s="513" t="s">
        <v>4800</v>
      </c>
      <c r="R149" s="513" t="s">
        <v>309</v>
      </c>
      <c r="S149" s="513" t="s">
        <v>5889</v>
      </c>
      <c r="T149" s="513">
        <v>0</v>
      </c>
      <c r="V149" t="str">
        <f>VLOOKUP(F149,'[3]Tổng - PL KS'!$B$9:$B$1291,1,FALSE)</f>
        <v>NYKU0787364</v>
      </c>
    </row>
    <row r="150" spans="1:22" ht="76.5" hidden="1">
      <c r="A150" s="513">
        <v>203</v>
      </c>
      <c r="B150" s="513" t="s">
        <v>4263</v>
      </c>
      <c r="C150" s="513" t="s">
        <v>45</v>
      </c>
      <c r="D150" s="513" t="s">
        <v>309</v>
      </c>
      <c r="E150" s="513">
        <v>22</v>
      </c>
      <c r="F150" s="513" t="s">
        <v>764</v>
      </c>
      <c r="G150" s="513" t="s">
        <v>12203</v>
      </c>
      <c r="H150" s="513" t="s">
        <v>5350</v>
      </c>
      <c r="I150" s="513" t="s">
        <v>6376</v>
      </c>
      <c r="J150" s="513" t="s">
        <v>6373</v>
      </c>
      <c r="K150" s="513" t="s">
        <v>6374</v>
      </c>
      <c r="L150" s="513" t="s">
        <v>752</v>
      </c>
      <c r="M150" s="513" t="s">
        <v>6377</v>
      </c>
      <c r="N150" s="517">
        <v>43231</v>
      </c>
      <c r="O150" s="513" t="s">
        <v>753</v>
      </c>
      <c r="P150" s="645">
        <v>1011</v>
      </c>
      <c r="Q150" s="513" t="s">
        <v>4800</v>
      </c>
      <c r="R150" s="513" t="s">
        <v>309</v>
      </c>
      <c r="S150" s="513" t="s">
        <v>5889</v>
      </c>
      <c r="T150" s="513">
        <v>0</v>
      </c>
      <c r="V150" t="str">
        <f>VLOOKUP(F150,'[3]Tổng - PL KS'!$B$9:$B$1291,1,FALSE)</f>
        <v>NYKU0831410</v>
      </c>
    </row>
    <row r="151" spans="1:22" ht="76.5" hidden="1">
      <c r="A151" s="513">
        <v>204</v>
      </c>
      <c r="B151" s="513" t="s">
        <v>4263</v>
      </c>
      <c r="C151" s="513" t="s">
        <v>45</v>
      </c>
      <c r="D151" s="513" t="s">
        <v>309</v>
      </c>
      <c r="E151" s="513">
        <v>24</v>
      </c>
      <c r="F151" s="513" t="s">
        <v>761</v>
      </c>
      <c r="G151" s="513" t="s">
        <v>12203</v>
      </c>
      <c r="H151" s="513" t="s">
        <v>5350</v>
      </c>
      <c r="I151" s="513" t="s">
        <v>6378</v>
      </c>
      <c r="J151" s="513" t="s">
        <v>6373</v>
      </c>
      <c r="K151" s="513" t="s">
        <v>6379</v>
      </c>
      <c r="L151" s="513" t="s">
        <v>755</v>
      </c>
      <c r="M151" s="513" t="s">
        <v>6375</v>
      </c>
      <c r="N151" s="517">
        <v>43231</v>
      </c>
      <c r="O151" s="513" t="s">
        <v>753</v>
      </c>
      <c r="P151" s="645">
        <v>1011</v>
      </c>
      <c r="Q151" s="513" t="s">
        <v>4800</v>
      </c>
      <c r="R151" s="513" t="s">
        <v>309</v>
      </c>
      <c r="S151" s="513" t="s">
        <v>5889</v>
      </c>
      <c r="T151" s="513">
        <v>0</v>
      </c>
      <c r="V151" t="str">
        <f>VLOOKUP(F151,'[3]Tổng - PL KS'!$B$9:$B$1291,1,FALSE)</f>
        <v>NYKU5164834</v>
      </c>
    </row>
    <row r="152" spans="1:22" ht="76.5" hidden="1">
      <c r="A152" s="513">
        <v>205</v>
      </c>
      <c r="B152" s="513" t="s">
        <v>4263</v>
      </c>
      <c r="C152" s="513" t="s">
        <v>45</v>
      </c>
      <c r="D152" s="513" t="s">
        <v>309</v>
      </c>
      <c r="E152" s="513">
        <v>26</v>
      </c>
      <c r="F152" s="513" t="s">
        <v>754</v>
      </c>
      <c r="G152" s="513" t="s">
        <v>12203</v>
      </c>
      <c r="H152" s="513" t="s">
        <v>5350</v>
      </c>
      <c r="I152" s="513" t="s">
        <v>6380</v>
      </c>
      <c r="J152" s="513" t="s">
        <v>6373</v>
      </c>
      <c r="K152" s="513" t="s">
        <v>6379</v>
      </c>
      <c r="L152" s="513" t="s">
        <v>755</v>
      </c>
      <c r="M152" s="513" t="s">
        <v>6375</v>
      </c>
      <c r="N152" s="517">
        <v>43231</v>
      </c>
      <c r="O152" s="513" t="s">
        <v>753</v>
      </c>
      <c r="P152" s="645">
        <v>1011</v>
      </c>
      <c r="Q152" s="513" t="s">
        <v>4800</v>
      </c>
      <c r="R152" s="513" t="s">
        <v>309</v>
      </c>
      <c r="S152" s="513" t="s">
        <v>5889</v>
      </c>
      <c r="T152" s="513">
        <v>0</v>
      </c>
      <c r="V152" t="str">
        <f>VLOOKUP(F152,'[3]Tổng - PL KS'!$B$9:$B$1291,1,FALSE)</f>
        <v>NYKU5292394</v>
      </c>
    </row>
    <row r="153" spans="1:22" ht="76.5" hidden="1">
      <c r="A153" s="513">
        <v>206</v>
      </c>
      <c r="B153" s="513" t="s">
        <v>4263</v>
      </c>
      <c r="C153" s="513" t="s">
        <v>45</v>
      </c>
      <c r="D153" s="513" t="s">
        <v>309</v>
      </c>
      <c r="E153" s="513">
        <v>23</v>
      </c>
      <c r="F153" s="513" t="s">
        <v>751</v>
      </c>
      <c r="G153" s="513" t="s">
        <v>12203</v>
      </c>
      <c r="H153" s="513" t="s">
        <v>5350</v>
      </c>
      <c r="I153" s="513" t="s">
        <v>6381</v>
      </c>
      <c r="J153" s="513" t="s">
        <v>6373</v>
      </c>
      <c r="K153" s="513" t="s">
        <v>6374</v>
      </c>
      <c r="L153" s="513" t="s">
        <v>752</v>
      </c>
      <c r="M153" s="513" t="s">
        <v>6377</v>
      </c>
      <c r="N153" s="517">
        <v>43231</v>
      </c>
      <c r="O153" s="513" t="s">
        <v>753</v>
      </c>
      <c r="P153" s="645">
        <v>1011</v>
      </c>
      <c r="Q153" s="513" t="s">
        <v>4800</v>
      </c>
      <c r="R153" s="513" t="s">
        <v>309</v>
      </c>
      <c r="S153" s="513" t="s">
        <v>5889</v>
      </c>
      <c r="T153" s="513">
        <v>0</v>
      </c>
      <c r="V153" t="str">
        <f>VLOOKUP(F153,'[3]Tổng - PL KS'!$B$9:$B$1291,1,FALSE)</f>
        <v>NYKU5927350</v>
      </c>
    </row>
    <row r="154" spans="1:22" ht="89.25" hidden="1">
      <c r="A154" s="513">
        <v>207</v>
      </c>
      <c r="B154" s="513" t="s">
        <v>4263</v>
      </c>
      <c r="C154" s="513" t="s">
        <v>45</v>
      </c>
      <c r="D154" s="513" t="s">
        <v>309</v>
      </c>
      <c r="E154" s="513">
        <v>26</v>
      </c>
      <c r="F154" s="513" t="s">
        <v>746</v>
      </c>
      <c r="G154" s="513" t="s">
        <v>12203</v>
      </c>
      <c r="H154" s="513" t="s">
        <v>5350</v>
      </c>
      <c r="I154" s="513" t="s">
        <v>6382</v>
      </c>
      <c r="J154" s="513" t="s">
        <v>6279</v>
      </c>
      <c r="K154" s="513" t="s">
        <v>6358</v>
      </c>
      <c r="L154" s="513" t="s">
        <v>745</v>
      </c>
      <c r="M154" s="513" t="s">
        <v>6363</v>
      </c>
      <c r="N154" s="517">
        <v>43231</v>
      </c>
      <c r="O154" s="513" t="s">
        <v>5950</v>
      </c>
      <c r="P154" s="645">
        <v>1011</v>
      </c>
      <c r="Q154" s="513" t="s">
        <v>4800</v>
      </c>
      <c r="R154" s="513" t="s">
        <v>309</v>
      </c>
      <c r="S154" s="513" t="s">
        <v>5889</v>
      </c>
      <c r="T154" s="513">
        <v>0</v>
      </c>
      <c r="V154" t="str">
        <f>VLOOKUP(F154,'[3]Tổng - PL KS'!$B$9:$B$1291,1,FALSE)</f>
        <v>SEGU4311334</v>
      </c>
    </row>
    <row r="155" spans="1:22" ht="89.25" hidden="1">
      <c r="A155" s="513">
        <v>208</v>
      </c>
      <c r="B155" s="513" t="s">
        <v>4263</v>
      </c>
      <c r="C155" s="513" t="s">
        <v>45</v>
      </c>
      <c r="D155" s="513" t="s">
        <v>309</v>
      </c>
      <c r="E155" s="513">
        <v>30</v>
      </c>
      <c r="F155" s="513" t="s">
        <v>762</v>
      </c>
      <c r="G155" s="513" t="s">
        <v>12203</v>
      </c>
      <c r="H155" s="513" t="s">
        <v>5350</v>
      </c>
      <c r="I155" s="513" t="s">
        <v>6383</v>
      </c>
      <c r="J155" s="513" t="s">
        <v>6279</v>
      </c>
      <c r="K155" s="513" t="s">
        <v>6358</v>
      </c>
      <c r="L155" s="513" t="s">
        <v>763</v>
      </c>
      <c r="M155" s="513" t="s">
        <v>6363</v>
      </c>
      <c r="N155" s="517">
        <v>43231</v>
      </c>
      <c r="O155" s="513" t="s">
        <v>5950</v>
      </c>
      <c r="P155" s="645">
        <v>1011</v>
      </c>
      <c r="Q155" s="513" t="s">
        <v>4800</v>
      </c>
      <c r="R155" s="513" t="s">
        <v>309</v>
      </c>
      <c r="S155" s="513" t="s">
        <v>5889</v>
      </c>
      <c r="T155" s="513">
        <v>0</v>
      </c>
      <c r="V155" t="str">
        <f>VLOOKUP(F155,'[3]Tổng - PL KS'!$B$9:$B$1291,1,FALSE)</f>
        <v>SEGU5764016</v>
      </c>
    </row>
    <row r="156" spans="1:22" ht="76.5" hidden="1">
      <c r="A156" s="513">
        <v>209</v>
      </c>
      <c r="B156" s="513" t="s">
        <v>4263</v>
      </c>
      <c r="C156" s="513" t="s">
        <v>45</v>
      </c>
      <c r="D156" s="513" t="s">
        <v>309</v>
      </c>
      <c r="E156" s="513">
        <v>11</v>
      </c>
      <c r="F156" s="513" t="s">
        <v>766</v>
      </c>
      <c r="G156" s="513" t="s">
        <v>12203</v>
      </c>
      <c r="H156" s="513" t="s">
        <v>5350</v>
      </c>
      <c r="I156" s="513" t="s">
        <v>6384</v>
      </c>
      <c r="J156" s="513" t="s">
        <v>6373</v>
      </c>
      <c r="K156" s="513" t="s">
        <v>6379</v>
      </c>
      <c r="L156" s="513" t="s">
        <v>755</v>
      </c>
      <c r="M156" s="513" t="s">
        <v>6377</v>
      </c>
      <c r="N156" s="517">
        <v>43231</v>
      </c>
      <c r="O156" s="513" t="s">
        <v>753</v>
      </c>
      <c r="P156" s="645">
        <v>1011</v>
      </c>
      <c r="Q156" s="513" t="s">
        <v>4800</v>
      </c>
      <c r="R156" s="513" t="s">
        <v>309</v>
      </c>
      <c r="S156" s="513" t="s">
        <v>5889</v>
      </c>
      <c r="T156" s="513">
        <v>0</v>
      </c>
      <c r="V156" t="str">
        <f>VLOOKUP(F156,'[3]Tổng - PL KS'!$B$9:$B$1291,1,FALSE)</f>
        <v>TCLU7935821</v>
      </c>
    </row>
    <row r="157" spans="1:22" ht="89.25" hidden="1">
      <c r="A157" s="513">
        <v>210</v>
      </c>
      <c r="B157" s="513" t="s">
        <v>4263</v>
      </c>
      <c r="C157" s="513" t="s">
        <v>45</v>
      </c>
      <c r="D157" s="513" t="s">
        <v>309</v>
      </c>
      <c r="E157" s="513">
        <v>29</v>
      </c>
      <c r="F157" s="513" t="s">
        <v>767</v>
      </c>
      <c r="G157" s="513" t="s">
        <v>12203</v>
      </c>
      <c r="H157" s="513" t="s">
        <v>5350</v>
      </c>
      <c r="I157" s="513" t="s">
        <v>6385</v>
      </c>
      <c r="J157" s="513" t="s">
        <v>6279</v>
      </c>
      <c r="K157" s="513" t="s">
        <v>6358</v>
      </c>
      <c r="L157" s="513" t="s">
        <v>745</v>
      </c>
      <c r="M157" s="513" t="s">
        <v>6370</v>
      </c>
      <c r="N157" s="517">
        <v>43231</v>
      </c>
      <c r="O157" s="513" t="s">
        <v>5950</v>
      </c>
      <c r="P157" s="645">
        <v>1011</v>
      </c>
      <c r="Q157" s="513" t="s">
        <v>4800</v>
      </c>
      <c r="R157" s="513" t="s">
        <v>309</v>
      </c>
      <c r="S157" s="513" t="s">
        <v>5889</v>
      </c>
      <c r="T157" s="513">
        <v>0</v>
      </c>
      <c r="V157" t="str">
        <f>VLOOKUP(F157,'[3]Tổng - PL KS'!$B$9:$B$1291,1,FALSE)</f>
        <v>TCNU6105792</v>
      </c>
    </row>
    <row r="158" spans="1:22" ht="89.25" hidden="1">
      <c r="A158" s="513">
        <v>211</v>
      </c>
      <c r="B158" s="513" t="s">
        <v>4263</v>
      </c>
      <c r="C158" s="513" t="s">
        <v>45</v>
      </c>
      <c r="D158" s="513" t="s">
        <v>309</v>
      </c>
      <c r="E158" s="513">
        <v>29</v>
      </c>
      <c r="F158" s="513" t="s">
        <v>757</v>
      </c>
      <c r="G158" s="513" t="s">
        <v>12203</v>
      </c>
      <c r="H158" s="513" t="s">
        <v>5350</v>
      </c>
      <c r="I158" s="513" t="s">
        <v>6386</v>
      </c>
      <c r="J158" s="513" t="s">
        <v>6279</v>
      </c>
      <c r="K158" s="513" t="s">
        <v>6358</v>
      </c>
      <c r="L158" s="513" t="s">
        <v>745</v>
      </c>
      <c r="M158" s="513" t="s">
        <v>6370</v>
      </c>
      <c r="N158" s="517">
        <v>43231</v>
      </c>
      <c r="O158" s="513" t="s">
        <v>5950</v>
      </c>
      <c r="P158" s="645">
        <v>1011</v>
      </c>
      <c r="Q158" s="513" t="s">
        <v>4800</v>
      </c>
      <c r="R158" s="513" t="s">
        <v>309</v>
      </c>
      <c r="S158" s="513" t="s">
        <v>5889</v>
      </c>
      <c r="T158" s="513">
        <v>0</v>
      </c>
      <c r="V158" t="str">
        <f>VLOOKUP(F158,'[3]Tổng - PL KS'!$B$9:$B$1291,1,FALSE)</f>
        <v>TCNU8211900</v>
      </c>
    </row>
    <row r="159" spans="1:22" ht="76.5" hidden="1">
      <c r="A159" s="513">
        <v>212</v>
      </c>
      <c r="B159" s="513" t="s">
        <v>4263</v>
      </c>
      <c r="C159" s="513" t="s">
        <v>45</v>
      </c>
      <c r="D159" s="513" t="s">
        <v>309</v>
      </c>
      <c r="E159" s="513">
        <v>24</v>
      </c>
      <c r="F159" s="513" t="s">
        <v>758</v>
      </c>
      <c r="G159" s="513" t="s">
        <v>12203</v>
      </c>
      <c r="H159" s="513" t="s">
        <v>5350</v>
      </c>
      <c r="I159" s="513" t="s">
        <v>6387</v>
      </c>
      <c r="J159" s="513" t="s">
        <v>6373</v>
      </c>
      <c r="K159" s="513" t="s">
        <v>6374</v>
      </c>
      <c r="L159" s="513" t="s">
        <v>752</v>
      </c>
      <c r="M159" s="513" t="s">
        <v>6377</v>
      </c>
      <c r="N159" s="517">
        <v>43231</v>
      </c>
      <c r="O159" s="513" t="s">
        <v>753</v>
      </c>
      <c r="P159" s="645">
        <v>1011</v>
      </c>
      <c r="Q159" s="513" t="s">
        <v>4800</v>
      </c>
      <c r="R159" s="513" t="s">
        <v>309</v>
      </c>
      <c r="S159" s="513" t="s">
        <v>5889</v>
      </c>
      <c r="T159" s="513">
        <v>0</v>
      </c>
      <c r="V159" t="str">
        <f>VLOOKUP(F159,'[3]Tổng - PL KS'!$B$9:$B$1291,1,FALSE)</f>
        <v>TEMU6673220</v>
      </c>
    </row>
    <row r="160" spans="1:22" ht="63.75" hidden="1">
      <c r="A160" s="513">
        <v>213</v>
      </c>
      <c r="B160" s="513" t="s">
        <v>4263</v>
      </c>
      <c r="C160" s="513" t="s">
        <v>90</v>
      </c>
      <c r="D160" s="513" t="s">
        <v>5936</v>
      </c>
      <c r="E160" s="513">
        <v>27</v>
      </c>
      <c r="F160" s="513" t="s">
        <v>772</v>
      </c>
      <c r="G160" s="513" t="s">
        <v>12203</v>
      </c>
      <c r="H160" s="513" t="s">
        <v>5350</v>
      </c>
      <c r="I160" s="513" t="s">
        <v>6388</v>
      </c>
      <c r="J160" s="513" t="s">
        <v>6389</v>
      </c>
      <c r="K160" s="513" t="s">
        <v>6390</v>
      </c>
      <c r="L160" s="513" t="s">
        <v>771</v>
      </c>
      <c r="M160" s="513" t="s">
        <v>6391</v>
      </c>
      <c r="N160" s="517">
        <v>43230</v>
      </c>
      <c r="O160" s="513" t="s">
        <v>6193</v>
      </c>
      <c r="P160" s="645">
        <v>1012</v>
      </c>
      <c r="Q160" s="513" t="s">
        <v>4800</v>
      </c>
      <c r="R160" s="513" t="s">
        <v>5936</v>
      </c>
      <c r="S160" s="513" t="s">
        <v>5889</v>
      </c>
      <c r="T160" s="513">
        <v>0</v>
      </c>
      <c r="V160" t="str">
        <f>VLOOKUP(F160,'[3]Tổng - PL KS'!$B$9:$B$1291,1,FALSE)</f>
        <v>BMOU5833315</v>
      </c>
    </row>
    <row r="161" spans="1:22" ht="63.75" hidden="1">
      <c r="A161" s="513">
        <v>214</v>
      </c>
      <c r="B161" s="513" t="s">
        <v>4263</v>
      </c>
      <c r="C161" s="513" t="s">
        <v>90</v>
      </c>
      <c r="D161" s="513" t="s">
        <v>5936</v>
      </c>
      <c r="E161" s="513">
        <v>23</v>
      </c>
      <c r="F161" s="513" t="s">
        <v>770</v>
      </c>
      <c r="G161" s="513" t="s">
        <v>12203</v>
      </c>
      <c r="H161" s="513" t="s">
        <v>5350</v>
      </c>
      <c r="I161" s="513" t="s">
        <v>6392</v>
      </c>
      <c r="J161" s="513" t="s">
        <v>6389</v>
      </c>
      <c r="K161" s="513" t="s">
        <v>6390</v>
      </c>
      <c r="L161" s="513" t="s">
        <v>771</v>
      </c>
      <c r="M161" s="513" t="s">
        <v>6391</v>
      </c>
      <c r="N161" s="517">
        <v>43230</v>
      </c>
      <c r="O161" s="513" t="s">
        <v>6193</v>
      </c>
      <c r="P161" s="645">
        <v>1012</v>
      </c>
      <c r="Q161" s="513" t="s">
        <v>4800</v>
      </c>
      <c r="R161" s="513" t="s">
        <v>5936</v>
      </c>
      <c r="S161" s="513" t="s">
        <v>5889</v>
      </c>
      <c r="T161" s="513">
        <v>0</v>
      </c>
      <c r="V161" t="str">
        <f>VLOOKUP(F161,'[3]Tổng - PL KS'!$B$9:$B$1291,1,FALSE)</f>
        <v>FCIU8393331</v>
      </c>
    </row>
    <row r="162" spans="1:22" ht="63.75" hidden="1">
      <c r="A162" s="513">
        <v>215</v>
      </c>
      <c r="B162" s="513" t="s">
        <v>4263</v>
      </c>
      <c r="C162" s="513" t="s">
        <v>90</v>
      </c>
      <c r="D162" s="513" t="s">
        <v>5936</v>
      </c>
      <c r="E162" s="513">
        <v>26</v>
      </c>
      <c r="F162" s="513" t="s">
        <v>773</v>
      </c>
      <c r="G162" s="513" t="s">
        <v>12203</v>
      </c>
      <c r="H162" s="513" t="s">
        <v>5469</v>
      </c>
      <c r="I162" s="513" t="s">
        <v>6393</v>
      </c>
      <c r="J162" s="513" t="s">
        <v>6389</v>
      </c>
      <c r="K162" s="513" t="s">
        <v>6390</v>
      </c>
      <c r="L162" s="513" t="s">
        <v>771</v>
      </c>
      <c r="M162" s="513" t="s">
        <v>6394</v>
      </c>
      <c r="N162" s="517">
        <v>43230</v>
      </c>
      <c r="O162" s="513" t="s">
        <v>6193</v>
      </c>
      <c r="P162" s="645">
        <v>1012</v>
      </c>
      <c r="Q162" s="513" t="s">
        <v>4800</v>
      </c>
      <c r="R162" s="513" t="s">
        <v>5936</v>
      </c>
      <c r="S162" s="513" t="s">
        <v>5889</v>
      </c>
      <c r="T162" s="513">
        <v>0</v>
      </c>
      <c r="V162" t="str">
        <f>VLOOKUP(F162,'[3]Tổng - PL KS'!$B$9:$B$1291,1,FALSE)</f>
        <v>FSCU6571773</v>
      </c>
    </row>
    <row r="163" spans="1:22" ht="63.75" hidden="1">
      <c r="A163" s="513">
        <v>217</v>
      </c>
      <c r="B163" s="513" t="s">
        <v>4263</v>
      </c>
      <c r="C163" s="513" t="s">
        <v>90</v>
      </c>
      <c r="D163" s="513" t="s">
        <v>5936</v>
      </c>
      <c r="E163" s="513">
        <v>25</v>
      </c>
      <c r="F163" s="513" t="s">
        <v>774</v>
      </c>
      <c r="G163" s="513" t="s">
        <v>12203</v>
      </c>
      <c r="H163" s="513" t="s">
        <v>5350</v>
      </c>
      <c r="I163" s="513" t="s">
        <v>6401</v>
      </c>
      <c r="J163" s="513" t="s">
        <v>6389</v>
      </c>
      <c r="K163" s="513" t="s">
        <v>6390</v>
      </c>
      <c r="L163" s="513" t="s">
        <v>771</v>
      </c>
      <c r="M163" s="513" t="s">
        <v>6394</v>
      </c>
      <c r="N163" s="517">
        <v>43230</v>
      </c>
      <c r="O163" s="513" t="s">
        <v>6193</v>
      </c>
      <c r="P163" s="645">
        <v>1012</v>
      </c>
      <c r="Q163" s="513" t="s">
        <v>4800</v>
      </c>
      <c r="R163" s="513" t="s">
        <v>5936</v>
      </c>
      <c r="S163" s="513" t="s">
        <v>5889</v>
      </c>
      <c r="T163" s="513">
        <v>0</v>
      </c>
      <c r="V163" t="str">
        <f>VLOOKUP(F163,'[3]Tổng - PL KS'!$B$9:$B$1291,1,FALSE)</f>
        <v>UACU5371866</v>
      </c>
    </row>
    <row r="164" spans="1:22" ht="63.75" hidden="1">
      <c r="A164" s="513">
        <v>218</v>
      </c>
      <c r="B164" s="513" t="s">
        <v>4263</v>
      </c>
      <c r="C164" s="513" t="s">
        <v>90</v>
      </c>
      <c r="D164" s="513" t="s">
        <v>5936</v>
      </c>
      <c r="E164" s="513">
        <v>28</v>
      </c>
      <c r="F164" s="513" t="s">
        <v>775</v>
      </c>
      <c r="G164" s="513" t="s">
        <v>12203</v>
      </c>
      <c r="H164" s="513" t="s">
        <v>5350</v>
      </c>
      <c r="I164" s="513" t="s">
        <v>6402</v>
      </c>
      <c r="J164" s="513" t="s">
        <v>6389</v>
      </c>
      <c r="K164" s="513" t="s">
        <v>6390</v>
      </c>
      <c r="L164" s="513" t="s">
        <v>771</v>
      </c>
      <c r="M164" s="513" t="s">
        <v>6394</v>
      </c>
      <c r="N164" s="517">
        <v>43230</v>
      </c>
      <c r="O164" s="513" t="s">
        <v>6193</v>
      </c>
      <c r="P164" s="645">
        <v>1012</v>
      </c>
      <c r="Q164" s="513" t="s">
        <v>4800</v>
      </c>
      <c r="R164" s="513" t="s">
        <v>5936</v>
      </c>
      <c r="S164" s="513" t="s">
        <v>5889</v>
      </c>
      <c r="T164" s="513">
        <v>0</v>
      </c>
      <c r="V164" t="str">
        <f>VLOOKUP(F164,'[3]Tổng - PL KS'!$B$9:$B$1291,1,FALSE)</f>
        <v>UASU1060030</v>
      </c>
    </row>
    <row r="165" spans="1:22" ht="76.5" hidden="1">
      <c r="A165" s="513">
        <v>238</v>
      </c>
      <c r="B165" s="513" t="s">
        <v>4263</v>
      </c>
      <c r="C165" s="513" t="s">
        <v>778</v>
      </c>
      <c r="D165" s="513" t="s">
        <v>309</v>
      </c>
      <c r="E165" s="513">
        <v>23</v>
      </c>
      <c r="F165" s="513" t="s">
        <v>780</v>
      </c>
      <c r="G165" s="513" t="s">
        <v>12203</v>
      </c>
      <c r="H165" s="513" t="s">
        <v>5350</v>
      </c>
      <c r="I165" s="513" t="s">
        <v>6464</v>
      </c>
      <c r="J165" s="513" t="s">
        <v>6465</v>
      </c>
      <c r="K165" s="513" t="s">
        <v>779</v>
      </c>
      <c r="L165" s="513" t="s">
        <v>777</v>
      </c>
      <c r="M165" s="513" t="s">
        <v>6466</v>
      </c>
      <c r="N165" s="517">
        <v>43222</v>
      </c>
      <c r="O165" s="513" t="s">
        <v>4801</v>
      </c>
      <c r="P165" s="645">
        <v>1020</v>
      </c>
      <c r="Q165" s="513" t="s">
        <v>4800</v>
      </c>
      <c r="R165" s="513" t="s">
        <v>309</v>
      </c>
      <c r="S165" s="513" t="s">
        <v>5889</v>
      </c>
      <c r="T165" s="513">
        <v>0</v>
      </c>
      <c r="V165" t="str">
        <f>VLOOKUP(F165,'[3]Tổng - PL KS'!$B$9:$B$1291,1,FALSE)</f>
        <v>MRKU2018830</v>
      </c>
    </row>
    <row r="166" spans="1:22" ht="76.5" hidden="1">
      <c r="A166" s="513">
        <v>239</v>
      </c>
      <c r="B166" s="513" t="s">
        <v>4263</v>
      </c>
      <c r="C166" s="513" t="s">
        <v>778</v>
      </c>
      <c r="D166" s="513" t="s">
        <v>309</v>
      </c>
      <c r="E166" s="513">
        <v>21</v>
      </c>
      <c r="F166" s="513" t="s">
        <v>776</v>
      </c>
      <c r="G166" s="513" t="s">
        <v>12203</v>
      </c>
      <c r="H166" s="513" t="s">
        <v>5350</v>
      </c>
      <c r="I166" s="513" t="s">
        <v>6467</v>
      </c>
      <c r="J166" s="513" t="s">
        <v>6465</v>
      </c>
      <c r="K166" s="513" t="s">
        <v>779</v>
      </c>
      <c r="L166" s="513" t="s">
        <v>777</v>
      </c>
      <c r="M166" s="513" t="s">
        <v>6466</v>
      </c>
      <c r="N166" s="517">
        <v>43222</v>
      </c>
      <c r="O166" s="513" t="s">
        <v>4801</v>
      </c>
      <c r="P166" s="645">
        <v>1020</v>
      </c>
      <c r="Q166" s="513" t="s">
        <v>4800</v>
      </c>
      <c r="R166" s="513" t="s">
        <v>309</v>
      </c>
      <c r="S166" s="513" t="s">
        <v>5889</v>
      </c>
      <c r="T166" s="513">
        <v>0</v>
      </c>
      <c r="V166" t="str">
        <f>VLOOKUP(F166,'[3]Tổng - PL KS'!$B$9:$B$1291,1,FALSE)</f>
        <v>MRKU5140101</v>
      </c>
    </row>
    <row r="167" spans="1:22" ht="76.5" hidden="1">
      <c r="A167" s="513">
        <v>240</v>
      </c>
      <c r="B167" s="513" t="s">
        <v>4263</v>
      </c>
      <c r="C167" s="513" t="s">
        <v>778</v>
      </c>
      <c r="D167" s="513" t="s">
        <v>309</v>
      </c>
      <c r="E167" s="513">
        <v>20</v>
      </c>
      <c r="F167" s="513" t="s">
        <v>781</v>
      </c>
      <c r="G167" s="513" t="s">
        <v>12203</v>
      </c>
      <c r="H167" s="513" t="s">
        <v>5350</v>
      </c>
      <c r="I167" s="513" t="s">
        <v>6468</v>
      </c>
      <c r="J167" s="513" t="s">
        <v>6465</v>
      </c>
      <c r="K167" s="513" t="s">
        <v>779</v>
      </c>
      <c r="L167" s="513" t="s">
        <v>777</v>
      </c>
      <c r="M167" s="513" t="s">
        <v>6469</v>
      </c>
      <c r="N167" s="517">
        <v>43222</v>
      </c>
      <c r="O167" s="513" t="s">
        <v>4801</v>
      </c>
      <c r="P167" s="645">
        <v>1020</v>
      </c>
      <c r="Q167" s="513" t="s">
        <v>4800</v>
      </c>
      <c r="R167" s="513" t="s">
        <v>309</v>
      </c>
      <c r="S167" s="513" t="s">
        <v>5889</v>
      </c>
      <c r="T167" s="513">
        <v>0</v>
      </c>
      <c r="V167" t="str">
        <f>VLOOKUP(F167,'[3]Tổng - PL KS'!$B$9:$B$1291,1,FALSE)</f>
        <v>PONU7829302</v>
      </c>
    </row>
    <row r="168" spans="1:22" ht="76.5" hidden="1">
      <c r="A168" s="513">
        <v>241</v>
      </c>
      <c r="B168" s="513" t="s">
        <v>4263</v>
      </c>
      <c r="C168" s="513" t="s">
        <v>45</v>
      </c>
      <c r="D168" s="513" t="s">
        <v>309</v>
      </c>
      <c r="E168" s="513">
        <v>20</v>
      </c>
      <c r="F168" s="513" t="s">
        <v>782</v>
      </c>
      <c r="G168" s="513" t="s">
        <v>12203</v>
      </c>
      <c r="H168" s="513" t="s">
        <v>5350</v>
      </c>
      <c r="I168" s="513" t="s">
        <v>6470</v>
      </c>
      <c r="J168" s="513" t="s">
        <v>6279</v>
      </c>
      <c r="K168" s="513" t="s">
        <v>6471</v>
      </c>
      <c r="L168" s="513" t="s">
        <v>783</v>
      </c>
      <c r="M168" s="513" t="s">
        <v>6472</v>
      </c>
      <c r="N168" s="517">
        <v>43219</v>
      </c>
      <c r="O168" s="513" t="s">
        <v>5950</v>
      </c>
      <c r="P168" s="645">
        <v>1023</v>
      </c>
      <c r="Q168" s="513" t="s">
        <v>4800</v>
      </c>
      <c r="R168" s="513" t="s">
        <v>309</v>
      </c>
      <c r="S168" s="513" t="s">
        <v>5889</v>
      </c>
      <c r="T168" s="513">
        <v>0</v>
      </c>
      <c r="V168" t="str">
        <f>VLOOKUP(F168,'[3]Tổng - PL KS'!$B$9:$B$1291,1,FALSE)</f>
        <v>TCNU7294469</v>
      </c>
    </row>
    <row r="169" spans="1:22" ht="63.75" hidden="1">
      <c r="A169" s="513">
        <v>265</v>
      </c>
      <c r="B169" s="513" t="s">
        <v>4263</v>
      </c>
      <c r="C169" s="513" t="s">
        <v>45</v>
      </c>
      <c r="D169" s="513" t="s">
        <v>309</v>
      </c>
      <c r="E169" s="513">
        <v>26</v>
      </c>
      <c r="F169" s="513" t="s">
        <v>784</v>
      </c>
      <c r="G169" s="513" t="s">
        <v>12203</v>
      </c>
      <c r="H169" s="513" t="s">
        <v>5350</v>
      </c>
      <c r="I169" s="513" t="s">
        <v>6545</v>
      </c>
      <c r="J169" s="513" t="s">
        <v>6546</v>
      </c>
      <c r="K169" s="513" t="s">
        <v>6547</v>
      </c>
      <c r="L169" s="513" t="s">
        <v>785</v>
      </c>
      <c r="M169" s="513" t="s">
        <v>6538</v>
      </c>
      <c r="N169" s="517">
        <v>43206</v>
      </c>
      <c r="O169" s="513" t="s">
        <v>550</v>
      </c>
      <c r="P169" s="645">
        <v>1036</v>
      </c>
      <c r="Q169" s="513" t="s">
        <v>4800</v>
      </c>
      <c r="R169" s="513" t="s">
        <v>309</v>
      </c>
      <c r="S169" s="513" t="s">
        <v>5889</v>
      </c>
      <c r="T169" s="513">
        <v>0</v>
      </c>
      <c r="V169" t="str">
        <f>VLOOKUP(F169,'[3]Tổng - PL KS'!$B$9:$B$1291,1,FALSE)</f>
        <v>TRLU7440328</v>
      </c>
    </row>
    <row r="170" spans="1:22" ht="76.5" hidden="1">
      <c r="A170" s="513">
        <v>271</v>
      </c>
      <c r="B170" s="513" t="s">
        <v>4263</v>
      </c>
      <c r="C170" s="513" t="s">
        <v>45</v>
      </c>
      <c r="D170" s="513" t="s">
        <v>309</v>
      </c>
      <c r="E170" s="513">
        <v>20</v>
      </c>
      <c r="F170" s="513" t="s">
        <v>789</v>
      </c>
      <c r="G170" s="513" t="s">
        <v>12203</v>
      </c>
      <c r="H170" s="513" t="s">
        <v>5350</v>
      </c>
      <c r="I170" s="513" t="s">
        <v>6562</v>
      </c>
      <c r="J170" s="513" t="s">
        <v>6563</v>
      </c>
      <c r="K170" s="513" t="s">
        <v>6564</v>
      </c>
      <c r="L170" s="513" t="s">
        <v>787</v>
      </c>
      <c r="M170" s="513" t="s">
        <v>6565</v>
      </c>
      <c r="N170" s="517">
        <v>43168</v>
      </c>
      <c r="O170" s="513" t="s">
        <v>5288</v>
      </c>
      <c r="P170" s="645">
        <v>1074</v>
      </c>
      <c r="Q170" s="513" t="s">
        <v>4800</v>
      </c>
      <c r="R170" s="513" t="s">
        <v>309</v>
      </c>
      <c r="S170" s="513" t="s">
        <v>5889</v>
      </c>
      <c r="T170" s="513">
        <v>0</v>
      </c>
      <c r="V170" t="str">
        <f>VLOOKUP(F170,'[3]Tổng - PL KS'!$B$9:$B$1291,1,FALSE)</f>
        <v>CAIU7449058</v>
      </c>
    </row>
    <row r="171" spans="1:22" ht="76.5" hidden="1">
      <c r="A171" s="513">
        <v>272</v>
      </c>
      <c r="B171" s="513" t="s">
        <v>4263</v>
      </c>
      <c r="C171" s="513" t="s">
        <v>45</v>
      </c>
      <c r="D171" s="513" t="s">
        <v>309</v>
      </c>
      <c r="E171" s="513">
        <v>23</v>
      </c>
      <c r="F171" s="513" t="s">
        <v>786</v>
      </c>
      <c r="G171" s="513" t="s">
        <v>12203</v>
      </c>
      <c r="H171" s="513" t="s">
        <v>5350</v>
      </c>
      <c r="I171" s="513" t="s">
        <v>6566</v>
      </c>
      <c r="J171" s="513" t="s">
        <v>6563</v>
      </c>
      <c r="K171" s="513" t="s">
        <v>6564</v>
      </c>
      <c r="L171" s="513" t="s">
        <v>787</v>
      </c>
      <c r="M171" s="513" t="s">
        <v>6567</v>
      </c>
      <c r="N171" s="517">
        <v>43168</v>
      </c>
      <c r="O171" s="513" t="s">
        <v>5288</v>
      </c>
      <c r="P171" s="645">
        <v>1074</v>
      </c>
      <c r="Q171" s="513" t="s">
        <v>4800</v>
      </c>
      <c r="R171" s="513" t="s">
        <v>309</v>
      </c>
      <c r="S171" s="513" t="s">
        <v>5889</v>
      </c>
      <c r="T171" s="513">
        <v>0</v>
      </c>
      <c r="V171" t="str">
        <f>VLOOKUP(F171,'[3]Tổng - PL KS'!$B$9:$B$1291,1,FALSE)</f>
        <v>CAIU9964870</v>
      </c>
    </row>
    <row r="172" spans="1:22" ht="76.5" hidden="1">
      <c r="A172" s="513">
        <v>273</v>
      </c>
      <c r="B172" s="513" t="s">
        <v>4263</v>
      </c>
      <c r="C172" s="513" t="s">
        <v>45</v>
      </c>
      <c r="D172" s="513" t="s">
        <v>309</v>
      </c>
      <c r="E172" s="513">
        <v>23</v>
      </c>
      <c r="F172" s="513" t="s">
        <v>788</v>
      </c>
      <c r="G172" s="513" t="s">
        <v>12203</v>
      </c>
      <c r="H172" s="513" t="s">
        <v>5350</v>
      </c>
      <c r="I172" s="513" t="s">
        <v>6568</v>
      </c>
      <c r="J172" s="513" t="s">
        <v>6563</v>
      </c>
      <c r="K172" s="513" t="s">
        <v>6564</v>
      </c>
      <c r="L172" s="513" t="s">
        <v>787</v>
      </c>
      <c r="M172" s="513" t="s">
        <v>6569</v>
      </c>
      <c r="N172" s="517">
        <v>43168</v>
      </c>
      <c r="O172" s="513" t="s">
        <v>5288</v>
      </c>
      <c r="P172" s="645">
        <v>1074</v>
      </c>
      <c r="Q172" s="513" t="s">
        <v>4800</v>
      </c>
      <c r="R172" s="513" t="s">
        <v>309</v>
      </c>
      <c r="S172" s="513" t="s">
        <v>5889</v>
      </c>
      <c r="T172" s="513">
        <v>0</v>
      </c>
      <c r="V172" t="str">
        <f>VLOOKUP(F172,'[3]Tổng - PL KS'!$B$9:$B$1291,1,FALSE)</f>
        <v>CAIU9970466</v>
      </c>
    </row>
    <row r="173" spans="1:22" ht="153" hidden="1">
      <c r="A173" s="513">
        <v>274</v>
      </c>
      <c r="B173" s="513" t="s">
        <v>4263</v>
      </c>
      <c r="C173" s="513" t="s">
        <v>792</v>
      </c>
      <c r="D173" s="513" t="s">
        <v>309</v>
      </c>
      <c r="E173" s="513">
        <v>22</v>
      </c>
      <c r="F173" s="513" t="s">
        <v>790</v>
      </c>
      <c r="G173" s="513" t="s">
        <v>12203</v>
      </c>
      <c r="H173" s="513" t="s">
        <v>5350</v>
      </c>
      <c r="I173" s="513" t="s">
        <v>6570</v>
      </c>
      <c r="J173" s="513" t="s">
        <v>6571</v>
      </c>
      <c r="K173" s="513" t="s">
        <v>6572</v>
      </c>
      <c r="L173" s="513" t="s">
        <v>791</v>
      </c>
      <c r="M173" s="513" t="s">
        <v>6573</v>
      </c>
      <c r="N173" s="517">
        <v>43154</v>
      </c>
      <c r="O173" s="513" t="s">
        <v>5300</v>
      </c>
      <c r="P173" s="645">
        <v>1088</v>
      </c>
      <c r="Q173" s="513" t="s">
        <v>4800</v>
      </c>
      <c r="R173" s="513" t="s">
        <v>309</v>
      </c>
      <c r="S173" s="513" t="s">
        <v>5889</v>
      </c>
      <c r="T173" s="513">
        <v>0</v>
      </c>
      <c r="V173" t="str">
        <f>VLOOKUP(F173,'[3]Tổng - PL KS'!$B$9:$B$1291,1,FALSE)</f>
        <v>TEMU6740057</v>
      </c>
    </row>
    <row r="174" spans="1:22" ht="51" hidden="1">
      <c r="A174" s="513">
        <v>276</v>
      </c>
      <c r="B174" s="513" t="s">
        <v>4263</v>
      </c>
      <c r="C174" s="513" t="s">
        <v>45</v>
      </c>
      <c r="D174" s="513" t="s">
        <v>309</v>
      </c>
      <c r="E174" s="513">
        <v>20</v>
      </c>
      <c r="F174" s="513" t="s">
        <v>793</v>
      </c>
      <c r="G174" s="513" t="s">
        <v>12203</v>
      </c>
      <c r="H174" s="513" t="s">
        <v>5350</v>
      </c>
      <c r="I174" s="513" t="s">
        <v>6580</v>
      </c>
      <c r="J174" s="513" t="s">
        <v>6581</v>
      </c>
      <c r="K174" s="513" t="s">
        <v>6582</v>
      </c>
      <c r="L174" s="513" t="s">
        <v>794</v>
      </c>
      <c r="M174" s="513" t="s">
        <v>6583</v>
      </c>
      <c r="N174" s="517">
        <v>43090</v>
      </c>
      <c r="O174" s="513" t="s">
        <v>5288</v>
      </c>
      <c r="P174" s="645">
        <v>1152</v>
      </c>
      <c r="Q174" s="513" t="s">
        <v>4800</v>
      </c>
      <c r="R174" s="513" t="s">
        <v>309</v>
      </c>
      <c r="S174" s="513" t="s">
        <v>5889</v>
      </c>
      <c r="T174" s="513">
        <v>0</v>
      </c>
      <c r="V174" t="str">
        <f>VLOOKUP(F174,'[3]Tổng - PL KS'!$B$9:$B$1291,1,FALSE)</f>
        <v>HDMU6534664</v>
      </c>
    </row>
    <row r="175" spans="1:22" ht="63.75" hidden="1">
      <c r="A175" s="513">
        <v>277</v>
      </c>
      <c r="B175" s="513" t="s">
        <v>4263</v>
      </c>
      <c r="C175" s="513" t="s">
        <v>45</v>
      </c>
      <c r="D175" s="513" t="s">
        <v>309</v>
      </c>
      <c r="E175" s="513">
        <v>25</v>
      </c>
      <c r="F175" s="513" t="s">
        <v>795</v>
      </c>
      <c r="G175" s="513" t="s">
        <v>12203</v>
      </c>
      <c r="H175" s="513" t="s">
        <v>5350</v>
      </c>
      <c r="I175" s="513" t="s">
        <v>6584</v>
      </c>
      <c r="J175" s="513" t="s">
        <v>6585</v>
      </c>
      <c r="K175" s="513" t="s">
        <v>6586</v>
      </c>
      <c r="L175" s="513" t="s">
        <v>796</v>
      </c>
      <c r="M175" s="513" t="s">
        <v>6587</v>
      </c>
      <c r="N175" s="517">
        <v>43086</v>
      </c>
      <c r="O175" s="513" t="s">
        <v>5288</v>
      </c>
      <c r="P175" s="645">
        <v>1156</v>
      </c>
      <c r="Q175" s="513" t="s">
        <v>4800</v>
      </c>
      <c r="R175" s="513" t="s">
        <v>309</v>
      </c>
      <c r="S175" s="513" t="s">
        <v>5889</v>
      </c>
      <c r="T175" s="513">
        <v>0</v>
      </c>
      <c r="V175" t="str">
        <f>VLOOKUP(F175,'[3]Tổng - PL KS'!$B$9:$B$1291,1,FALSE)</f>
        <v>HDMU6326911</v>
      </c>
    </row>
    <row r="176" spans="1:22" ht="51" hidden="1">
      <c r="A176" s="513">
        <v>279</v>
      </c>
      <c r="B176" s="513" t="s">
        <v>4263</v>
      </c>
      <c r="C176" s="513" t="s">
        <v>45</v>
      </c>
      <c r="D176" s="513" t="s">
        <v>309</v>
      </c>
      <c r="E176" s="513">
        <v>23</v>
      </c>
      <c r="F176" s="513" t="s">
        <v>797</v>
      </c>
      <c r="G176" s="513" t="s">
        <v>12203</v>
      </c>
      <c r="H176" s="513" t="s">
        <v>5350</v>
      </c>
      <c r="I176" s="513" t="s">
        <v>6594</v>
      </c>
      <c r="J176" s="513" t="s">
        <v>6595</v>
      </c>
      <c r="K176" s="513" t="s">
        <v>6596</v>
      </c>
      <c r="L176" s="513" t="s">
        <v>798</v>
      </c>
      <c r="M176" s="513" t="s">
        <v>6597</v>
      </c>
      <c r="N176" s="517">
        <v>43082</v>
      </c>
      <c r="O176" s="513" t="s">
        <v>5941</v>
      </c>
      <c r="P176" s="645">
        <v>1160</v>
      </c>
      <c r="Q176" s="513" t="s">
        <v>4800</v>
      </c>
      <c r="R176" s="513" t="s">
        <v>309</v>
      </c>
      <c r="S176" s="513" t="s">
        <v>5889</v>
      </c>
      <c r="T176" s="513">
        <v>0</v>
      </c>
      <c r="V176" t="str">
        <f>VLOOKUP(F176,'[3]Tổng - PL KS'!$B$9:$B$1291,1,FALSE)</f>
        <v>IAAU1696243</v>
      </c>
    </row>
    <row r="177" spans="1:22" ht="63.75" hidden="1">
      <c r="A177" s="513">
        <v>280</v>
      </c>
      <c r="B177" s="513" t="s">
        <v>4263</v>
      </c>
      <c r="C177" s="513" t="s">
        <v>45</v>
      </c>
      <c r="D177" s="513" t="s">
        <v>309</v>
      </c>
      <c r="E177" s="513">
        <v>31</v>
      </c>
      <c r="F177" s="513" t="s">
        <v>799</v>
      </c>
      <c r="G177" s="513" t="s">
        <v>12203</v>
      </c>
      <c r="H177" s="513" t="s">
        <v>5350</v>
      </c>
      <c r="I177" s="513" t="s">
        <v>6598</v>
      </c>
      <c r="J177" s="513" t="s">
        <v>6599</v>
      </c>
      <c r="K177" s="513" t="s">
        <v>6600</v>
      </c>
      <c r="L177" s="513" t="s">
        <v>800</v>
      </c>
      <c r="M177" s="513" t="s">
        <v>6601</v>
      </c>
      <c r="N177" s="517">
        <v>43061</v>
      </c>
      <c r="O177" s="513" t="s">
        <v>729</v>
      </c>
      <c r="P177" s="645">
        <v>1181</v>
      </c>
      <c r="Q177" s="513" t="s">
        <v>4800</v>
      </c>
      <c r="R177" s="513" t="s">
        <v>309</v>
      </c>
      <c r="S177" s="513" t="s">
        <v>5889</v>
      </c>
      <c r="T177" s="513">
        <v>0</v>
      </c>
      <c r="V177" t="str">
        <f>VLOOKUP(F177,'[3]Tổng - PL KS'!$B$9:$B$1291,1,FALSE)</f>
        <v>BMOU4161670</v>
      </c>
    </row>
    <row r="178" spans="1:22" ht="63.75" hidden="1">
      <c r="A178" s="513">
        <v>281</v>
      </c>
      <c r="B178" s="513" t="s">
        <v>4263</v>
      </c>
      <c r="C178" s="513" t="s">
        <v>45</v>
      </c>
      <c r="D178" s="513" t="s">
        <v>309</v>
      </c>
      <c r="E178" s="513">
        <v>34</v>
      </c>
      <c r="F178" s="513" t="s">
        <v>801</v>
      </c>
      <c r="G178" s="513" t="s">
        <v>12203</v>
      </c>
      <c r="H178" s="513" t="s">
        <v>5350</v>
      </c>
      <c r="I178" s="513" t="s">
        <v>6602</v>
      </c>
      <c r="J178" s="513" t="s">
        <v>6603</v>
      </c>
      <c r="K178" s="513" t="s">
        <v>6600</v>
      </c>
      <c r="L178" s="513" t="s">
        <v>800</v>
      </c>
      <c r="M178" s="513" t="s">
        <v>6604</v>
      </c>
      <c r="N178" s="517">
        <v>43061</v>
      </c>
      <c r="O178" s="513" t="s">
        <v>729</v>
      </c>
      <c r="P178" s="645">
        <v>1181</v>
      </c>
      <c r="Q178" s="513" t="s">
        <v>4800</v>
      </c>
      <c r="R178" s="513" t="s">
        <v>309</v>
      </c>
      <c r="S178" s="513" t="s">
        <v>5889</v>
      </c>
      <c r="T178" s="513">
        <v>0</v>
      </c>
      <c r="V178" t="str">
        <f>VLOOKUP(F178,'[3]Tổng - PL KS'!$B$9:$B$1291,1,FALSE)</f>
        <v>TRLU8042000</v>
      </c>
    </row>
    <row r="179" spans="1:22" ht="63.75" hidden="1">
      <c r="A179" s="513">
        <v>282</v>
      </c>
      <c r="B179" s="513" t="s">
        <v>4263</v>
      </c>
      <c r="C179" s="513" t="s">
        <v>45</v>
      </c>
      <c r="D179" s="513" t="s">
        <v>309</v>
      </c>
      <c r="E179" s="513">
        <v>24</v>
      </c>
      <c r="F179" s="513" t="s">
        <v>802</v>
      </c>
      <c r="G179" s="513" t="s">
        <v>12203</v>
      </c>
      <c r="H179" s="513" t="s">
        <v>5350</v>
      </c>
      <c r="I179" s="513" t="s">
        <v>6605</v>
      </c>
      <c r="J179" s="513" t="s">
        <v>6606</v>
      </c>
      <c r="K179" s="513" t="s">
        <v>6607</v>
      </c>
      <c r="L179" s="513" t="s">
        <v>803</v>
      </c>
      <c r="M179" s="513" t="s">
        <v>6608</v>
      </c>
      <c r="N179" s="517">
        <v>43057</v>
      </c>
      <c r="O179" s="513" t="s">
        <v>753</v>
      </c>
      <c r="P179" s="645">
        <v>1185</v>
      </c>
      <c r="Q179" s="513" t="s">
        <v>4800</v>
      </c>
      <c r="R179" s="513" t="s">
        <v>309</v>
      </c>
      <c r="S179" s="513" t="s">
        <v>5889</v>
      </c>
      <c r="T179" s="513">
        <v>0</v>
      </c>
      <c r="V179" t="str">
        <f>VLOOKUP(F179,'[3]Tổng - PL KS'!$B$9:$B$1291,1,FALSE)</f>
        <v>NYKU4424639</v>
      </c>
    </row>
    <row r="180" spans="1:22" ht="63.75" hidden="1">
      <c r="A180" s="513">
        <v>283</v>
      </c>
      <c r="B180" s="513" t="s">
        <v>4263</v>
      </c>
      <c r="C180" s="513" t="s">
        <v>45</v>
      </c>
      <c r="D180" s="513" t="s">
        <v>309</v>
      </c>
      <c r="E180" s="513">
        <v>30</v>
      </c>
      <c r="F180" s="513" t="s">
        <v>804</v>
      </c>
      <c r="G180" s="513" t="s">
        <v>12203</v>
      </c>
      <c r="H180" s="513" t="s">
        <v>5350</v>
      </c>
      <c r="I180" s="513" t="s">
        <v>6609</v>
      </c>
      <c r="J180" s="513" t="s">
        <v>6606</v>
      </c>
      <c r="K180" s="513" t="s">
        <v>6607</v>
      </c>
      <c r="L180" s="513" t="s">
        <v>803</v>
      </c>
      <c r="M180" s="513" t="s">
        <v>6608</v>
      </c>
      <c r="N180" s="517">
        <v>43057</v>
      </c>
      <c r="O180" s="513" t="s">
        <v>753</v>
      </c>
      <c r="P180" s="645">
        <v>1185</v>
      </c>
      <c r="Q180" s="513" t="s">
        <v>4800</v>
      </c>
      <c r="R180" s="513" t="s">
        <v>309</v>
      </c>
      <c r="S180" s="513" t="s">
        <v>5889</v>
      </c>
      <c r="T180" s="513">
        <v>0</v>
      </c>
      <c r="V180" t="str">
        <f>VLOOKUP(F180,'[3]Tổng - PL KS'!$B$9:$B$1291,1,FALSE)</f>
        <v>NYKU5740082</v>
      </c>
    </row>
    <row r="181" spans="1:22" ht="63.75" hidden="1">
      <c r="A181" s="513">
        <v>284</v>
      </c>
      <c r="B181" s="513" t="s">
        <v>4263</v>
      </c>
      <c r="C181" s="513" t="s">
        <v>6610</v>
      </c>
      <c r="D181" s="513" t="s">
        <v>5359</v>
      </c>
      <c r="E181" s="513">
        <v>30</v>
      </c>
      <c r="F181" s="513" t="s">
        <v>4294</v>
      </c>
      <c r="G181" s="513" t="s">
        <v>12203</v>
      </c>
      <c r="H181" s="513" t="s">
        <v>5350</v>
      </c>
      <c r="I181" s="513" t="s">
        <v>6611</v>
      </c>
      <c r="J181" s="513" t="s">
        <v>6612</v>
      </c>
      <c r="K181" s="513" t="s">
        <v>6613</v>
      </c>
      <c r="L181" s="513" t="s">
        <v>4295</v>
      </c>
      <c r="M181" s="513" t="s">
        <v>6614</v>
      </c>
      <c r="N181" s="517">
        <v>43009</v>
      </c>
      <c r="O181" s="513" t="s">
        <v>6615</v>
      </c>
      <c r="P181" s="645">
        <v>1233</v>
      </c>
      <c r="Q181" s="513" t="s">
        <v>4800</v>
      </c>
      <c r="R181" s="513" t="s">
        <v>5359</v>
      </c>
      <c r="S181" s="513" t="s">
        <v>5889</v>
      </c>
      <c r="T181" s="513">
        <v>0</v>
      </c>
      <c r="V181" t="str">
        <f>VLOOKUP(F181,'[3]Tổng - PL KS'!$B$9:$B$1291,1,FALSE)</f>
        <v>TEMU8535220</v>
      </c>
    </row>
    <row r="182" spans="1:22" ht="63.75" hidden="1">
      <c r="A182" s="513">
        <v>285</v>
      </c>
      <c r="B182" s="513" t="s">
        <v>4263</v>
      </c>
      <c r="C182" s="513" t="s">
        <v>45</v>
      </c>
      <c r="D182" s="513" t="s">
        <v>309</v>
      </c>
      <c r="E182" s="513">
        <v>4</v>
      </c>
      <c r="F182" s="513" t="s">
        <v>809</v>
      </c>
      <c r="G182" s="513" t="s">
        <v>12203</v>
      </c>
      <c r="H182" s="513" t="s">
        <v>5350</v>
      </c>
      <c r="I182" s="513" t="s">
        <v>6616</v>
      </c>
      <c r="J182" s="513" t="s">
        <v>6617</v>
      </c>
      <c r="K182" s="513" t="s">
        <v>6618</v>
      </c>
      <c r="L182" s="513" t="s">
        <v>806</v>
      </c>
      <c r="M182" s="513" t="s">
        <v>6619</v>
      </c>
      <c r="N182" s="517">
        <v>42989</v>
      </c>
      <c r="O182" s="513" t="s">
        <v>6615</v>
      </c>
      <c r="P182" s="645">
        <v>1253</v>
      </c>
      <c r="Q182" s="513" t="s">
        <v>4800</v>
      </c>
      <c r="R182" s="513" t="s">
        <v>309</v>
      </c>
      <c r="S182" s="513" t="s">
        <v>5889</v>
      </c>
      <c r="T182" s="513">
        <v>0</v>
      </c>
      <c r="V182" t="e">
        <f>VLOOKUP(F182,'[3]Tổng - PL KS'!$B$9:$B$1291,1,FALSE)</f>
        <v>#N/A</v>
      </c>
    </row>
    <row r="183" spans="1:22" ht="63.75" hidden="1">
      <c r="A183" s="513">
        <v>286</v>
      </c>
      <c r="B183" s="513" t="s">
        <v>4263</v>
      </c>
      <c r="C183" s="513" t="s">
        <v>45</v>
      </c>
      <c r="D183" s="513" t="s">
        <v>309</v>
      </c>
      <c r="E183" s="513">
        <v>23</v>
      </c>
      <c r="F183" s="513" t="s">
        <v>805</v>
      </c>
      <c r="G183" s="513" t="s">
        <v>12203</v>
      </c>
      <c r="H183" s="513" t="s">
        <v>5350</v>
      </c>
      <c r="I183" s="513" t="s">
        <v>6620</v>
      </c>
      <c r="J183" s="513" t="s">
        <v>6617</v>
      </c>
      <c r="K183" s="513" t="s">
        <v>6618</v>
      </c>
      <c r="L183" s="513" t="s">
        <v>806</v>
      </c>
      <c r="M183" s="513" t="s">
        <v>6621</v>
      </c>
      <c r="N183" s="517">
        <v>42989</v>
      </c>
      <c r="O183" s="513" t="s">
        <v>6615</v>
      </c>
      <c r="P183" s="645">
        <v>1253</v>
      </c>
      <c r="Q183" s="513" t="s">
        <v>4800</v>
      </c>
      <c r="R183" s="513" t="s">
        <v>309</v>
      </c>
      <c r="S183" s="513" t="s">
        <v>5889</v>
      </c>
      <c r="T183" s="513">
        <v>0</v>
      </c>
      <c r="V183" t="str">
        <f>VLOOKUP(F183,'[3]Tổng - PL KS'!$B$9:$B$1291,1,FALSE)</f>
        <v>DRYU9952273</v>
      </c>
    </row>
    <row r="184" spans="1:22" ht="51" hidden="1">
      <c r="A184" s="513">
        <v>287</v>
      </c>
      <c r="B184" s="513" t="s">
        <v>4263</v>
      </c>
      <c r="C184" s="513" t="s">
        <v>45</v>
      </c>
      <c r="D184" s="513" t="s">
        <v>309</v>
      </c>
      <c r="E184" s="513">
        <v>4</v>
      </c>
      <c r="F184" s="513" t="s">
        <v>807</v>
      </c>
      <c r="G184" s="513" t="s">
        <v>12203</v>
      </c>
      <c r="H184" s="513" t="s">
        <v>5350</v>
      </c>
      <c r="I184" s="513" t="s">
        <v>6622</v>
      </c>
      <c r="J184" s="513" t="s">
        <v>6623</v>
      </c>
      <c r="K184" s="513" t="s">
        <v>6624</v>
      </c>
      <c r="L184" s="513" t="s">
        <v>808</v>
      </c>
      <c r="M184" s="513" t="s">
        <v>6625</v>
      </c>
      <c r="N184" s="517">
        <v>42989</v>
      </c>
      <c r="O184" s="513" t="s">
        <v>5288</v>
      </c>
      <c r="P184" s="645">
        <v>1253</v>
      </c>
      <c r="Q184" s="513" t="s">
        <v>4800</v>
      </c>
      <c r="R184" s="513" t="s">
        <v>309</v>
      </c>
      <c r="S184" s="513" t="s">
        <v>5889</v>
      </c>
      <c r="T184" s="513">
        <v>0</v>
      </c>
      <c r="V184" t="str">
        <f>VLOOKUP(F184,'[3]Tổng - PL KS'!$B$9:$B$1291,1,FALSE)</f>
        <v>TEMU7611141</v>
      </c>
    </row>
    <row r="185" spans="1:22" ht="76.5" hidden="1">
      <c r="A185" s="513">
        <v>288</v>
      </c>
      <c r="B185" s="513" t="s">
        <v>4263</v>
      </c>
      <c r="C185" s="513" t="s">
        <v>6626</v>
      </c>
      <c r="D185" s="513" t="s">
        <v>309</v>
      </c>
      <c r="E185" s="513">
        <v>24</v>
      </c>
      <c r="F185" s="513" t="s">
        <v>810</v>
      </c>
      <c r="G185" s="513" t="s">
        <v>12203</v>
      </c>
      <c r="H185" s="513" t="s">
        <v>5350</v>
      </c>
      <c r="I185" s="513" t="s">
        <v>6627</v>
      </c>
      <c r="J185" s="513" t="s">
        <v>6628</v>
      </c>
      <c r="K185" s="513" t="s">
        <v>6629</v>
      </c>
      <c r="L185" s="513" t="s">
        <v>811</v>
      </c>
      <c r="M185" s="513" t="s">
        <v>6630</v>
      </c>
      <c r="N185" s="517">
        <v>42976</v>
      </c>
      <c r="O185" s="513" t="s">
        <v>5288</v>
      </c>
      <c r="P185" s="645">
        <v>1266</v>
      </c>
      <c r="Q185" s="513" t="s">
        <v>4800</v>
      </c>
      <c r="R185" s="513" t="s">
        <v>309</v>
      </c>
      <c r="S185" s="513" t="s">
        <v>5889</v>
      </c>
      <c r="T185" s="513">
        <v>0</v>
      </c>
      <c r="V185" t="str">
        <f>VLOOKUP(F185,'[3]Tổng - PL KS'!$B$9:$B$1291,1,FALSE)</f>
        <v>HDMU6516552</v>
      </c>
    </row>
    <row r="186" spans="1:22" ht="76.5" hidden="1">
      <c r="A186" s="513">
        <v>289</v>
      </c>
      <c r="B186" s="513" t="s">
        <v>4263</v>
      </c>
      <c r="C186" s="513" t="s">
        <v>6631</v>
      </c>
      <c r="D186" s="513" t="s">
        <v>309</v>
      </c>
      <c r="E186" s="513">
        <v>20</v>
      </c>
      <c r="F186" s="513" t="s">
        <v>812</v>
      </c>
      <c r="G186" s="513" t="s">
        <v>12203</v>
      </c>
      <c r="H186" s="513" t="s">
        <v>5350</v>
      </c>
      <c r="I186" s="513" t="s">
        <v>6632</v>
      </c>
      <c r="J186" s="513" t="s">
        <v>6633</v>
      </c>
      <c r="K186" s="513" t="s">
        <v>6634</v>
      </c>
      <c r="L186" s="513" t="s">
        <v>6635</v>
      </c>
      <c r="M186" s="513" t="s">
        <v>6636</v>
      </c>
      <c r="N186" s="517">
        <v>42963</v>
      </c>
      <c r="O186" s="513" t="s">
        <v>308</v>
      </c>
      <c r="P186" s="645">
        <v>1279</v>
      </c>
      <c r="Q186" s="513" t="s">
        <v>4800</v>
      </c>
      <c r="R186" s="513" t="s">
        <v>309</v>
      </c>
      <c r="S186" s="513" t="s">
        <v>5889</v>
      </c>
      <c r="T186" s="513">
        <v>0</v>
      </c>
      <c r="V186" t="str">
        <f>VLOOKUP(F186,'[3]Tổng - PL KS'!$B$9:$B$1291,1,FALSE)</f>
        <v>CMAU7169907</v>
      </c>
    </row>
    <row r="187" spans="1:22" ht="114.75" hidden="1">
      <c r="A187" s="513">
        <v>290</v>
      </c>
      <c r="B187" s="513" t="s">
        <v>4263</v>
      </c>
      <c r="C187" s="513" t="s">
        <v>6637</v>
      </c>
      <c r="D187" s="513" t="s">
        <v>309</v>
      </c>
      <c r="E187" s="513">
        <v>24</v>
      </c>
      <c r="F187" s="513" t="s">
        <v>813</v>
      </c>
      <c r="G187" s="513" t="s">
        <v>12203</v>
      </c>
      <c r="H187" s="513" t="s">
        <v>5350</v>
      </c>
      <c r="I187" s="513" t="s">
        <v>6638</v>
      </c>
      <c r="J187" s="513" t="s">
        <v>6639</v>
      </c>
      <c r="K187" s="513" t="s">
        <v>6640</v>
      </c>
      <c r="L187" s="513" t="s">
        <v>814</v>
      </c>
      <c r="M187" s="513" t="s">
        <v>6641</v>
      </c>
      <c r="N187" s="517">
        <v>42936</v>
      </c>
      <c r="O187" s="513" t="s">
        <v>6642</v>
      </c>
      <c r="P187" s="645">
        <v>1306</v>
      </c>
      <c r="Q187" s="513" t="s">
        <v>4800</v>
      </c>
      <c r="R187" s="513" t="s">
        <v>309</v>
      </c>
      <c r="S187" s="513" t="s">
        <v>5889</v>
      </c>
      <c r="T187" s="513">
        <v>0</v>
      </c>
      <c r="V187" t="str">
        <f>VLOOKUP(F187,'[3]Tổng - PL KS'!$B$9:$B$1291,1,FALSE)</f>
        <v>CAIU9388033</v>
      </c>
    </row>
    <row r="188" spans="1:22" ht="114.75" hidden="1">
      <c r="A188" s="513">
        <v>291</v>
      </c>
      <c r="B188" s="513" t="s">
        <v>4263</v>
      </c>
      <c r="C188" s="513" t="s">
        <v>6643</v>
      </c>
      <c r="D188" s="513" t="s">
        <v>309</v>
      </c>
      <c r="E188" s="513">
        <v>25</v>
      </c>
      <c r="F188" s="513" t="s">
        <v>815</v>
      </c>
      <c r="G188" s="513" t="s">
        <v>12203</v>
      </c>
      <c r="H188" s="513" t="s">
        <v>5350</v>
      </c>
      <c r="I188" s="513" t="s">
        <v>6644</v>
      </c>
      <c r="J188" s="513" t="s">
        <v>6639</v>
      </c>
      <c r="K188" s="513" t="s">
        <v>6640</v>
      </c>
      <c r="L188" s="513" t="s">
        <v>814</v>
      </c>
      <c r="M188" s="513" t="s">
        <v>6645</v>
      </c>
      <c r="N188" s="517">
        <v>42936</v>
      </c>
      <c r="O188" s="513" t="s">
        <v>6642</v>
      </c>
      <c r="P188" s="645">
        <v>1306</v>
      </c>
      <c r="Q188" s="513" t="s">
        <v>4800</v>
      </c>
      <c r="R188" s="513" t="s">
        <v>309</v>
      </c>
      <c r="S188" s="513" t="s">
        <v>5889</v>
      </c>
      <c r="T188" s="513">
        <v>0</v>
      </c>
      <c r="V188" t="str">
        <f>VLOOKUP(F188,'[3]Tổng - PL KS'!$B$9:$B$1291,1,FALSE)</f>
        <v>RFCU5024119</v>
      </c>
    </row>
    <row r="189" spans="1:22" ht="114.75" hidden="1">
      <c r="A189" s="513">
        <v>292</v>
      </c>
      <c r="B189" s="513" t="s">
        <v>4263</v>
      </c>
      <c r="C189" s="513" t="s">
        <v>6637</v>
      </c>
      <c r="D189" s="513" t="s">
        <v>309</v>
      </c>
      <c r="E189" s="513">
        <v>25</v>
      </c>
      <c r="F189" s="513" t="s">
        <v>816</v>
      </c>
      <c r="G189" s="513" t="s">
        <v>12203</v>
      </c>
      <c r="H189" s="513" t="s">
        <v>5350</v>
      </c>
      <c r="I189" s="513" t="s">
        <v>6646</v>
      </c>
      <c r="J189" s="513" t="s">
        <v>6639</v>
      </c>
      <c r="K189" s="513" t="s">
        <v>6640</v>
      </c>
      <c r="L189" s="513" t="s">
        <v>814</v>
      </c>
      <c r="M189" s="513" t="s">
        <v>6647</v>
      </c>
      <c r="N189" s="517">
        <v>42936</v>
      </c>
      <c r="O189" s="513" t="s">
        <v>6642</v>
      </c>
      <c r="P189" s="645">
        <v>1306</v>
      </c>
      <c r="Q189" s="513" t="s">
        <v>4800</v>
      </c>
      <c r="R189" s="513" t="s">
        <v>309</v>
      </c>
      <c r="S189" s="513" t="s">
        <v>5889</v>
      </c>
      <c r="T189" s="513">
        <v>0</v>
      </c>
      <c r="V189" t="str">
        <f>VLOOKUP(F189,'[3]Tổng - PL KS'!$B$9:$B$1291,1,FALSE)</f>
        <v>UACU5714224</v>
      </c>
    </row>
    <row r="190" spans="1:22" ht="114.75" hidden="1">
      <c r="A190" s="513">
        <v>293</v>
      </c>
      <c r="B190" s="513" t="s">
        <v>4263</v>
      </c>
      <c r="C190" s="513" t="s">
        <v>6643</v>
      </c>
      <c r="D190" s="513" t="s">
        <v>309</v>
      </c>
      <c r="E190" s="513">
        <v>24</v>
      </c>
      <c r="F190" s="513" t="s">
        <v>817</v>
      </c>
      <c r="G190" s="513" t="s">
        <v>12203</v>
      </c>
      <c r="H190" s="513" t="s">
        <v>5350</v>
      </c>
      <c r="I190" s="513" t="s">
        <v>6648</v>
      </c>
      <c r="J190" s="513" t="s">
        <v>6639</v>
      </c>
      <c r="K190" s="513" t="s">
        <v>6640</v>
      </c>
      <c r="L190" s="513" t="s">
        <v>814</v>
      </c>
      <c r="M190" s="513" t="s">
        <v>6647</v>
      </c>
      <c r="N190" s="517">
        <v>42936</v>
      </c>
      <c r="O190" s="513" t="s">
        <v>6642</v>
      </c>
      <c r="P190" s="645">
        <v>1306</v>
      </c>
      <c r="Q190" s="513" t="s">
        <v>4800</v>
      </c>
      <c r="R190" s="513" t="s">
        <v>309</v>
      </c>
      <c r="S190" s="513" t="s">
        <v>5889</v>
      </c>
      <c r="T190" s="513">
        <v>0</v>
      </c>
      <c r="V190" t="str">
        <f>VLOOKUP(F190,'[3]Tổng - PL KS'!$B$9:$B$1291,1,FALSE)</f>
        <v>UACU5888530</v>
      </c>
    </row>
    <row r="191" spans="1:22" ht="63.75" hidden="1">
      <c r="A191" s="513">
        <v>294</v>
      </c>
      <c r="B191" s="513" t="s">
        <v>4263</v>
      </c>
      <c r="C191" s="513" t="s">
        <v>45</v>
      </c>
      <c r="D191" s="513" t="s">
        <v>309</v>
      </c>
      <c r="E191" s="513">
        <v>14</v>
      </c>
      <c r="F191" s="513" t="s">
        <v>818</v>
      </c>
      <c r="G191" s="513" t="s">
        <v>12203</v>
      </c>
      <c r="H191" s="513" t="s">
        <v>5350</v>
      </c>
      <c r="I191" s="513" t="s">
        <v>6649</v>
      </c>
      <c r="J191" s="513" t="s">
        <v>6650</v>
      </c>
      <c r="K191" s="513" t="s">
        <v>6651</v>
      </c>
      <c r="L191" s="513" t="s">
        <v>6652</v>
      </c>
      <c r="M191" s="513" t="s">
        <v>6653</v>
      </c>
      <c r="N191" s="517">
        <v>42900</v>
      </c>
      <c r="O191" s="513" t="s">
        <v>308</v>
      </c>
      <c r="P191" s="645">
        <v>1342</v>
      </c>
      <c r="Q191" s="513" t="s">
        <v>4800</v>
      </c>
      <c r="R191" s="513" t="s">
        <v>309</v>
      </c>
      <c r="S191" s="513" t="s">
        <v>5889</v>
      </c>
      <c r="T191" s="513">
        <v>0</v>
      </c>
      <c r="V191" t="str">
        <f>VLOOKUP(F191,'[3]Tổng - PL KS'!$B$9:$B$1291,1,FALSE)</f>
        <v>TCNU6928614</v>
      </c>
    </row>
    <row r="192" spans="1:22" ht="63.75" hidden="1">
      <c r="A192" s="513">
        <v>295</v>
      </c>
      <c r="B192" s="513" t="s">
        <v>4263</v>
      </c>
      <c r="C192" s="513" t="s">
        <v>45</v>
      </c>
      <c r="D192" s="513" t="s">
        <v>309</v>
      </c>
      <c r="E192" s="513">
        <v>23</v>
      </c>
      <c r="F192" s="513" t="s">
        <v>819</v>
      </c>
      <c r="G192" s="513" t="s">
        <v>12203</v>
      </c>
      <c r="H192" s="513" t="s">
        <v>5350</v>
      </c>
      <c r="I192" s="513" t="s">
        <v>6654</v>
      </c>
      <c r="J192" s="513" t="s">
        <v>6655</v>
      </c>
      <c r="K192" s="513" t="s">
        <v>6656</v>
      </c>
      <c r="L192" s="513" t="s">
        <v>820</v>
      </c>
      <c r="M192" s="513" t="s">
        <v>6657</v>
      </c>
      <c r="N192" s="517">
        <v>42891</v>
      </c>
      <c r="O192" s="513" t="s">
        <v>753</v>
      </c>
      <c r="P192" s="645">
        <v>1351</v>
      </c>
      <c r="Q192" s="513" t="s">
        <v>4800</v>
      </c>
      <c r="R192" s="513" t="s">
        <v>309</v>
      </c>
      <c r="S192" s="513" t="s">
        <v>5889</v>
      </c>
      <c r="T192" s="513">
        <v>0</v>
      </c>
      <c r="V192" t="str">
        <f>VLOOKUP(F192,'[3]Tổng - PL KS'!$B$9:$B$1291,1,FALSE)</f>
        <v>TCLU8841054</v>
      </c>
    </row>
    <row r="193" spans="1:22" ht="63.75" hidden="1">
      <c r="A193" s="513">
        <v>296</v>
      </c>
      <c r="B193" s="513" t="s">
        <v>4263</v>
      </c>
      <c r="C193" s="513" t="s">
        <v>6658</v>
      </c>
      <c r="D193" s="513" t="s">
        <v>309</v>
      </c>
      <c r="E193" s="513">
        <v>22</v>
      </c>
      <c r="F193" s="513" t="s">
        <v>821</v>
      </c>
      <c r="G193" s="513" t="s">
        <v>12203</v>
      </c>
      <c r="H193" s="513" t="s">
        <v>5350</v>
      </c>
      <c r="I193" s="513" t="s">
        <v>6659</v>
      </c>
      <c r="J193" s="513" t="s">
        <v>6660</v>
      </c>
      <c r="K193" s="513" t="s">
        <v>6661</v>
      </c>
      <c r="L193" s="513" t="s">
        <v>822</v>
      </c>
      <c r="M193" s="513" t="s">
        <v>6662</v>
      </c>
      <c r="N193" s="517">
        <v>42884</v>
      </c>
      <c r="O193" s="513" t="s">
        <v>753</v>
      </c>
      <c r="P193" s="645">
        <v>1358</v>
      </c>
      <c r="Q193" s="513" t="s">
        <v>4800</v>
      </c>
      <c r="R193" s="513" t="s">
        <v>309</v>
      </c>
      <c r="S193" s="513" t="s">
        <v>5889</v>
      </c>
      <c r="T193" s="513">
        <v>0</v>
      </c>
      <c r="V193" t="str">
        <f>VLOOKUP(F193,'[3]Tổng - PL KS'!$B$9:$B$1291,1,FALSE)</f>
        <v>CAIU9043535</v>
      </c>
    </row>
    <row r="194" spans="1:22" ht="63.75" hidden="1">
      <c r="A194" s="513">
        <v>297</v>
      </c>
      <c r="B194" s="513" t="s">
        <v>4263</v>
      </c>
      <c r="C194" s="513" t="s">
        <v>6658</v>
      </c>
      <c r="D194" s="513" t="s">
        <v>309</v>
      </c>
      <c r="E194" s="513">
        <v>23</v>
      </c>
      <c r="F194" s="513" t="s">
        <v>826</v>
      </c>
      <c r="G194" s="513" t="s">
        <v>12203</v>
      </c>
      <c r="H194" s="513" t="s">
        <v>5350</v>
      </c>
      <c r="I194" s="513" t="s">
        <v>6663</v>
      </c>
      <c r="J194" s="513" t="s">
        <v>6660</v>
      </c>
      <c r="K194" s="513" t="s">
        <v>6661</v>
      </c>
      <c r="L194" s="513" t="s">
        <v>822</v>
      </c>
      <c r="M194" s="513" t="s">
        <v>6664</v>
      </c>
      <c r="N194" s="517">
        <v>42884</v>
      </c>
      <c r="O194" s="513" t="s">
        <v>753</v>
      </c>
      <c r="P194" s="645">
        <v>1358</v>
      </c>
      <c r="Q194" s="513" t="s">
        <v>4800</v>
      </c>
      <c r="R194" s="513" t="s">
        <v>309</v>
      </c>
      <c r="S194" s="513" t="s">
        <v>5889</v>
      </c>
      <c r="T194" s="513">
        <v>0</v>
      </c>
      <c r="V194" t="str">
        <f>VLOOKUP(F194,'[3]Tổng - PL KS'!$B$9:$B$1291,1,FALSE)</f>
        <v>NYKU5652660</v>
      </c>
    </row>
    <row r="195" spans="1:22" ht="63.75" hidden="1">
      <c r="A195" s="513">
        <v>298</v>
      </c>
      <c r="B195" s="513" t="s">
        <v>4263</v>
      </c>
      <c r="C195" s="513" t="s">
        <v>6658</v>
      </c>
      <c r="D195" s="513" t="s">
        <v>309</v>
      </c>
      <c r="E195" s="513">
        <v>27</v>
      </c>
      <c r="F195" s="513" t="s">
        <v>823</v>
      </c>
      <c r="G195" s="513" t="s">
        <v>12203</v>
      </c>
      <c r="H195" s="513" t="s">
        <v>5350</v>
      </c>
      <c r="I195" s="513" t="s">
        <v>6665</v>
      </c>
      <c r="J195" s="513" t="s">
        <v>6660</v>
      </c>
      <c r="K195" s="513" t="s">
        <v>6661</v>
      </c>
      <c r="L195" s="513" t="s">
        <v>824</v>
      </c>
      <c r="M195" s="513" t="s">
        <v>6666</v>
      </c>
      <c r="N195" s="517">
        <v>42884</v>
      </c>
      <c r="O195" s="513" t="s">
        <v>753</v>
      </c>
      <c r="P195" s="645">
        <v>1358</v>
      </c>
      <c r="Q195" s="513" t="s">
        <v>4800</v>
      </c>
      <c r="R195" s="513" t="s">
        <v>309</v>
      </c>
      <c r="S195" s="513" t="s">
        <v>5889</v>
      </c>
      <c r="T195" s="513">
        <v>0</v>
      </c>
      <c r="V195" t="str">
        <f>VLOOKUP(F195,'[3]Tổng - PL KS'!$B$9:$B$1291,1,FALSE)</f>
        <v>SEGU4916259</v>
      </c>
    </row>
    <row r="196" spans="1:22" ht="63.75" hidden="1">
      <c r="A196" s="513">
        <v>299</v>
      </c>
      <c r="B196" s="513" t="s">
        <v>4263</v>
      </c>
      <c r="C196" s="513" t="s">
        <v>6658</v>
      </c>
      <c r="D196" s="513" t="s">
        <v>309</v>
      </c>
      <c r="E196" s="513">
        <v>28</v>
      </c>
      <c r="F196" s="513" t="s">
        <v>825</v>
      </c>
      <c r="G196" s="513" t="s">
        <v>12203</v>
      </c>
      <c r="H196" s="513" t="s">
        <v>5350</v>
      </c>
      <c r="I196" s="513" t="s">
        <v>6667</v>
      </c>
      <c r="J196" s="513" t="s">
        <v>6660</v>
      </c>
      <c r="K196" s="513" t="s">
        <v>6661</v>
      </c>
      <c r="L196" s="513" t="s">
        <v>824</v>
      </c>
      <c r="M196" s="513" t="s">
        <v>6666</v>
      </c>
      <c r="N196" s="517">
        <v>42884</v>
      </c>
      <c r="O196" s="513" t="s">
        <v>753</v>
      </c>
      <c r="P196" s="645">
        <v>1358</v>
      </c>
      <c r="Q196" s="513" t="s">
        <v>4800</v>
      </c>
      <c r="R196" s="513" t="s">
        <v>309</v>
      </c>
      <c r="S196" s="513" t="s">
        <v>5889</v>
      </c>
      <c r="T196" s="513">
        <v>0</v>
      </c>
      <c r="V196" t="str">
        <f>VLOOKUP(F196,'[3]Tổng - PL KS'!$B$9:$B$1291,1,FALSE)</f>
        <v>TRLU7478410</v>
      </c>
    </row>
    <row r="197" spans="1:22" ht="102" hidden="1">
      <c r="A197" s="513">
        <v>300</v>
      </c>
      <c r="B197" s="513" t="s">
        <v>4263</v>
      </c>
      <c r="C197" s="513" t="s">
        <v>45</v>
      </c>
      <c r="D197" s="513" t="s">
        <v>309</v>
      </c>
      <c r="E197" s="513">
        <v>24</v>
      </c>
      <c r="F197" s="513" t="s">
        <v>827</v>
      </c>
      <c r="G197" s="513" t="s">
        <v>12203</v>
      </c>
      <c r="H197" s="513" t="s">
        <v>5350</v>
      </c>
      <c r="I197" s="513" t="s">
        <v>6668</v>
      </c>
      <c r="J197" s="513" t="s">
        <v>6669</v>
      </c>
      <c r="K197" s="513" t="s">
        <v>6670</v>
      </c>
      <c r="L197" s="513" t="s">
        <v>6671</v>
      </c>
      <c r="M197" s="513" t="s">
        <v>6672</v>
      </c>
      <c r="N197" s="517">
        <v>42877</v>
      </c>
      <c r="O197" s="513" t="s">
        <v>753</v>
      </c>
      <c r="P197" s="645">
        <v>1365</v>
      </c>
      <c r="Q197" s="513" t="s">
        <v>4800</v>
      </c>
      <c r="R197" s="513" t="s">
        <v>309</v>
      </c>
      <c r="S197" s="513" t="s">
        <v>5889</v>
      </c>
      <c r="T197" s="513">
        <v>0</v>
      </c>
      <c r="V197" t="str">
        <f>VLOOKUP(F197,'[3]Tổng - PL KS'!$B$9:$B$1291,1,FALSE)</f>
        <v>TCLU9287076</v>
      </c>
    </row>
    <row r="198" spans="1:22" ht="63.75" hidden="1">
      <c r="A198" s="513">
        <v>301</v>
      </c>
      <c r="B198" s="513" t="s">
        <v>4263</v>
      </c>
      <c r="C198" s="513" t="s">
        <v>45</v>
      </c>
      <c r="D198" s="513" t="s">
        <v>309</v>
      </c>
      <c r="E198" s="513">
        <v>24</v>
      </c>
      <c r="F198" s="513" t="s">
        <v>828</v>
      </c>
      <c r="G198" s="513" t="s">
        <v>12203</v>
      </c>
      <c r="H198" s="513" t="s">
        <v>5350</v>
      </c>
      <c r="I198" s="513" t="s">
        <v>6673</v>
      </c>
      <c r="J198" s="513" t="s">
        <v>6674</v>
      </c>
      <c r="K198" s="513" t="s">
        <v>6675</v>
      </c>
      <c r="L198" s="513" t="s">
        <v>829</v>
      </c>
      <c r="M198" s="513" t="s">
        <v>6676</v>
      </c>
      <c r="N198" s="517">
        <v>42862</v>
      </c>
      <c r="O198" s="513" t="s">
        <v>5288</v>
      </c>
      <c r="P198" s="645">
        <v>1380</v>
      </c>
      <c r="Q198" s="513" t="s">
        <v>4800</v>
      </c>
      <c r="R198" s="513" t="s">
        <v>309</v>
      </c>
      <c r="S198" s="513" t="s">
        <v>5889</v>
      </c>
      <c r="T198" s="513">
        <v>0</v>
      </c>
      <c r="V198" t="str">
        <f>VLOOKUP(F198,'[3]Tổng - PL KS'!$B$9:$B$1291,1,FALSE)</f>
        <v>TCNU7316697</v>
      </c>
    </row>
    <row r="199" spans="1:22" ht="102" hidden="1">
      <c r="A199" s="513">
        <v>302</v>
      </c>
      <c r="B199" s="513" t="s">
        <v>4263</v>
      </c>
      <c r="C199" s="513" t="s">
        <v>6677</v>
      </c>
      <c r="D199" s="513" t="s">
        <v>5359</v>
      </c>
      <c r="E199" s="513">
        <v>20</v>
      </c>
      <c r="F199" s="513" t="s">
        <v>549</v>
      </c>
      <c r="G199" s="513" t="s">
        <v>12203</v>
      </c>
      <c r="H199" s="513" t="s">
        <v>5478</v>
      </c>
      <c r="I199" s="513" t="s">
        <v>6678</v>
      </c>
      <c r="J199" s="513" t="s">
        <v>6679</v>
      </c>
      <c r="K199" s="513" t="s">
        <v>6680</v>
      </c>
      <c r="L199" s="513" t="s">
        <v>548</v>
      </c>
      <c r="M199" s="513" t="s">
        <v>6681</v>
      </c>
      <c r="N199" s="517">
        <v>42462</v>
      </c>
      <c r="O199" s="513" t="s">
        <v>4801</v>
      </c>
      <c r="P199" s="645">
        <v>1780</v>
      </c>
      <c r="Q199" s="513" t="s">
        <v>4800</v>
      </c>
      <c r="R199" s="513" t="s">
        <v>5359</v>
      </c>
      <c r="S199" s="513" t="s">
        <v>6682</v>
      </c>
      <c r="T199" s="513">
        <v>0</v>
      </c>
      <c r="V199" t="str">
        <f>VLOOKUP(F199,'[3]Tổng - PL KS'!$B$9:$B$1291,1,FALSE)</f>
        <v>GLDU5589960</v>
      </c>
    </row>
    <row r="200" spans="1:22" ht="102" hidden="1">
      <c r="A200" s="513">
        <v>303</v>
      </c>
      <c r="B200" s="513" t="s">
        <v>4263</v>
      </c>
      <c r="C200" s="513" t="s">
        <v>6677</v>
      </c>
      <c r="D200" s="513" t="s">
        <v>5359</v>
      </c>
      <c r="E200" s="513">
        <v>25</v>
      </c>
      <c r="F200" s="513" t="s">
        <v>547</v>
      </c>
      <c r="G200" s="513" t="s">
        <v>12203</v>
      </c>
      <c r="H200" s="513" t="s">
        <v>5478</v>
      </c>
      <c r="I200" s="513" t="s">
        <v>6683</v>
      </c>
      <c r="J200" s="513" t="s">
        <v>6679</v>
      </c>
      <c r="K200" s="513" t="s">
        <v>6680</v>
      </c>
      <c r="L200" s="513" t="s">
        <v>548</v>
      </c>
      <c r="M200" s="513" t="s">
        <v>6684</v>
      </c>
      <c r="N200" s="517">
        <v>42462</v>
      </c>
      <c r="O200" s="513" t="s">
        <v>4801</v>
      </c>
      <c r="P200" s="645">
        <v>1780</v>
      </c>
      <c r="Q200" s="513" t="s">
        <v>4800</v>
      </c>
      <c r="R200" s="513" t="s">
        <v>5359</v>
      </c>
      <c r="S200" s="513" t="s">
        <v>6682</v>
      </c>
      <c r="T200" s="513">
        <v>0</v>
      </c>
      <c r="V200" t="str">
        <f>VLOOKUP(F200,'[3]Tổng - PL KS'!$B$9:$B$1291,1,FALSE)</f>
        <v>MRSU0067952</v>
      </c>
    </row>
    <row r="201" spans="1:22" ht="63.75" hidden="1">
      <c r="A201" s="513">
        <v>304</v>
      </c>
      <c r="B201" s="513" t="s">
        <v>4263</v>
      </c>
      <c r="C201" s="513" t="s">
        <v>6685</v>
      </c>
      <c r="D201" s="513" t="s">
        <v>309</v>
      </c>
      <c r="E201" s="513">
        <v>24</v>
      </c>
      <c r="F201" s="513" t="s">
        <v>830</v>
      </c>
      <c r="G201" s="513" t="s">
        <v>12203</v>
      </c>
      <c r="H201" s="513" t="s">
        <v>5350</v>
      </c>
      <c r="I201" s="513" t="s">
        <v>6686</v>
      </c>
      <c r="J201" s="513" t="s">
        <v>6687</v>
      </c>
      <c r="K201" s="513" t="s">
        <v>6688</v>
      </c>
      <c r="L201" s="513" t="s">
        <v>5176</v>
      </c>
      <c r="M201" s="513" t="s">
        <v>6689</v>
      </c>
      <c r="N201" s="517">
        <v>42268</v>
      </c>
      <c r="O201" s="513" t="s">
        <v>308</v>
      </c>
      <c r="P201" s="645">
        <v>1974</v>
      </c>
      <c r="Q201" s="513" t="s">
        <v>4800</v>
      </c>
      <c r="R201" s="513" t="s">
        <v>309</v>
      </c>
      <c r="S201" s="513" t="s">
        <v>5889</v>
      </c>
      <c r="T201" s="513">
        <v>0</v>
      </c>
      <c r="V201" t="str">
        <f>VLOOKUP(F201,'[3]Tổng - PL KS'!$B$9:$B$1291,1,FALSE)</f>
        <v>GESU4609411</v>
      </c>
    </row>
    <row r="202" spans="1:22" ht="63.75" hidden="1">
      <c r="A202" s="513">
        <v>305</v>
      </c>
      <c r="B202" s="513" t="s">
        <v>4263</v>
      </c>
      <c r="C202" s="513" t="s">
        <v>45</v>
      </c>
      <c r="D202" s="513" t="s">
        <v>309</v>
      </c>
      <c r="E202" s="513">
        <v>29</v>
      </c>
      <c r="F202" s="513" t="s">
        <v>832</v>
      </c>
      <c r="G202" s="513" t="s">
        <v>12203</v>
      </c>
      <c r="H202" s="513" t="s">
        <v>5350</v>
      </c>
      <c r="I202" s="513" t="s">
        <v>6690</v>
      </c>
      <c r="J202" s="513" t="s">
        <v>6691</v>
      </c>
      <c r="K202" s="513" t="s">
        <v>6692</v>
      </c>
      <c r="L202" s="513" t="s">
        <v>5176</v>
      </c>
      <c r="M202" s="513" t="s">
        <v>6693</v>
      </c>
      <c r="N202" s="517">
        <v>42258</v>
      </c>
      <c r="O202" s="513" t="s">
        <v>81</v>
      </c>
      <c r="P202" s="645">
        <v>1984</v>
      </c>
      <c r="Q202" s="513" t="s">
        <v>4800</v>
      </c>
      <c r="R202" s="513" t="s">
        <v>309</v>
      </c>
      <c r="S202" s="513" t="s">
        <v>5889</v>
      </c>
      <c r="T202" s="513">
        <v>0</v>
      </c>
      <c r="V202" t="str">
        <f>VLOOKUP(F202,'[3]Tổng - PL KS'!$B$9:$B$1291,1,FALSE)</f>
        <v>GESU6937132</v>
      </c>
    </row>
    <row r="203" spans="1:22" ht="63.75" hidden="1">
      <c r="A203" s="513">
        <v>306</v>
      </c>
      <c r="B203" s="513" t="s">
        <v>4263</v>
      </c>
      <c r="C203" s="513" t="s">
        <v>45</v>
      </c>
      <c r="D203" s="513" t="s">
        <v>309</v>
      </c>
      <c r="E203" s="513">
        <v>30</v>
      </c>
      <c r="F203" s="513" t="s">
        <v>831</v>
      </c>
      <c r="G203" s="513" t="s">
        <v>12203</v>
      </c>
      <c r="H203" s="513" t="s">
        <v>5350</v>
      </c>
      <c r="I203" s="513" t="s">
        <v>6694</v>
      </c>
      <c r="J203" s="513" t="s">
        <v>6691</v>
      </c>
      <c r="K203" s="513" t="s">
        <v>6692</v>
      </c>
      <c r="L203" s="513" t="s">
        <v>5176</v>
      </c>
      <c r="M203" s="513" t="s">
        <v>6693</v>
      </c>
      <c r="N203" s="517">
        <v>42258</v>
      </c>
      <c r="O203" s="513" t="s">
        <v>81</v>
      </c>
      <c r="P203" s="645">
        <v>1984</v>
      </c>
      <c r="Q203" s="513" t="s">
        <v>4800</v>
      </c>
      <c r="R203" s="513" t="s">
        <v>309</v>
      </c>
      <c r="S203" s="513" t="s">
        <v>5889</v>
      </c>
      <c r="T203" s="513">
        <v>0</v>
      </c>
      <c r="V203" t="str">
        <f>VLOOKUP(F203,'[3]Tổng - PL KS'!$B$9:$B$1291,1,FALSE)</f>
        <v>MOTU0668057</v>
      </c>
    </row>
    <row r="204" spans="1:22" ht="63.75" hidden="1">
      <c r="A204" s="513">
        <v>307</v>
      </c>
      <c r="B204" s="513" t="s">
        <v>4263</v>
      </c>
      <c r="C204" s="513" t="s">
        <v>45</v>
      </c>
      <c r="D204" s="513" t="s">
        <v>309</v>
      </c>
      <c r="E204" s="513">
        <v>30</v>
      </c>
      <c r="F204" s="513" t="s">
        <v>840</v>
      </c>
      <c r="G204" s="513" t="s">
        <v>12203</v>
      </c>
      <c r="H204" s="513" t="s">
        <v>5350</v>
      </c>
      <c r="I204" s="513" t="s">
        <v>6695</v>
      </c>
      <c r="J204" s="513" t="s">
        <v>6691</v>
      </c>
      <c r="K204" s="513" t="s">
        <v>6692</v>
      </c>
      <c r="L204" s="513" t="s">
        <v>5176</v>
      </c>
      <c r="M204" s="513" t="s">
        <v>6693</v>
      </c>
      <c r="N204" s="517">
        <v>42258</v>
      </c>
      <c r="O204" s="513" t="s">
        <v>81</v>
      </c>
      <c r="P204" s="645">
        <v>1984</v>
      </c>
      <c r="Q204" s="513" t="s">
        <v>4800</v>
      </c>
      <c r="R204" s="513" t="s">
        <v>309</v>
      </c>
      <c r="S204" s="513" t="s">
        <v>5889</v>
      </c>
      <c r="T204" s="513">
        <v>0</v>
      </c>
      <c r="V204" t="str">
        <f>VLOOKUP(F204,'[3]Tổng - PL KS'!$B$9:$B$1291,1,FALSE)</f>
        <v>TCLU6336541</v>
      </c>
    </row>
    <row r="205" spans="1:22" ht="63.75" hidden="1">
      <c r="A205" s="513">
        <v>308</v>
      </c>
      <c r="B205" s="513" t="s">
        <v>4263</v>
      </c>
      <c r="C205" s="513" t="s">
        <v>45</v>
      </c>
      <c r="D205" s="513" t="s">
        <v>309</v>
      </c>
      <c r="E205" s="513">
        <v>30</v>
      </c>
      <c r="F205" s="513" t="s">
        <v>833</v>
      </c>
      <c r="G205" s="513" t="s">
        <v>12203</v>
      </c>
      <c r="H205" s="513" t="s">
        <v>5350</v>
      </c>
      <c r="I205" s="513" t="s">
        <v>6696</v>
      </c>
      <c r="J205" s="513" t="s">
        <v>6691</v>
      </c>
      <c r="K205" s="513" t="s">
        <v>6692</v>
      </c>
      <c r="L205" s="513" t="s">
        <v>5176</v>
      </c>
      <c r="M205" s="513" t="s">
        <v>6693</v>
      </c>
      <c r="N205" s="517">
        <v>42258</v>
      </c>
      <c r="O205" s="513" t="s">
        <v>81</v>
      </c>
      <c r="P205" s="645">
        <v>1984</v>
      </c>
      <c r="Q205" s="513" t="s">
        <v>4800</v>
      </c>
      <c r="R205" s="513" t="s">
        <v>309</v>
      </c>
      <c r="S205" s="513" t="s">
        <v>5889</v>
      </c>
      <c r="T205" s="513">
        <v>0</v>
      </c>
      <c r="V205" t="str">
        <f>VLOOKUP(F205,'[3]Tổng - PL KS'!$B$9:$B$1291,1,FALSE)</f>
        <v>TCLU9617120</v>
      </c>
    </row>
    <row r="206" spans="1:22" ht="63.75" hidden="1">
      <c r="A206" s="513">
        <v>309</v>
      </c>
      <c r="B206" s="513" t="s">
        <v>4263</v>
      </c>
      <c r="C206" s="513" t="s">
        <v>45</v>
      </c>
      <c r="D206" s="513" t="s">
        <v>309</v>
      </c>
      <c r="E206" s="513">
        <v>30</v>
      </c>
      <c r="F206" s="513" t="s">
        <v>835</v>
      </c>
      <c r="G206" s="513" t="s">
        <v>12203</v>
      </c>
      <c r="H206" s="513" t="s">
        <v>5350</v>
      </c>
      <c r="I206" s="513" t="s">
        <v>6697</v>
      </c>
      <c r="J206" s="513" t="s">
        <v>6691</v>
      </c>
      <c r="K206" s="513" t="s">
        <v>6692</v>
      </c>
      <c r="L206" s="513" t="s">
        <v>5176</v>
      </c>
      <c r="M206" s="513" t="s">
        <v>6693</v>
      </c>
      <c r="N206" s="517">
        <v>42258</v>
      </c>
      <c r="O206" s="513" t="s">
        <v>81</v>
      </c>
      <c r="P206" s="645">
        <v>1984</v>
      </c>
      <c r="Q206" s="513" t="s">
        <v>4800</v>
      </c>
      <c r="R206" s="513" t="s">
        <v>309</v>
      </c>
      <c r="S206" s="513" t="s">
        <v>5889</v>
      </c>
      <c r="T206" s="513">
        <v>0</v>
      </c>
      <c r="V206" t="str">
        <f>VLOOKUP(F206,'[3]Tổng - PL KS'!$B$9:$B$1291,1,FALSE)</f>
        <v>TCNU4864085</v>
      </c>
    </row>
    <row r="207" spans="1:22" ht="63.75" hidden="1">
      <c r="A207" s="513">
        <v>310</v>
      </c>
      <c r="B207" s="513" t="s">
        <v>4263</v>
      </c>
      <c r="C207" s="513" t="s">
        <v>45</v>
      </c>
      <c r="D207" s="513" t="s">
        <v>309</v>
      </c>
      <c r="E207" s="513">
        <v>30</v>
      </c>
      <c r="F207" s="513" t="s">
        <v>836</v>
      </c>
      <c r="G207" s="513" t="s">
        <v>12203</v>
      </c>
      <c r="H207" s="513" t="s">
        <v>5350</v>
      </c>
      <c r="I207" s="513" t="s">
        <v>6698</v>
      </c>
      <c r="J207" s="513" t="s">
        <v>6691</v>
      </c>
      <c r="K207" s="513" t="s">
        <v>6692</v>
      </c>
      <c r="L207" s="513" t="s">
        <v>5176</v>
      </c>
      <c r="M207" s="513" t="s">
        <v>6693</v>
      </c>
      <c r="N207" s="517">
        <v>42258</v>
      </c>
      <c r="O207" s="513" t="s">
        <v>81</v>
      </c>
      <c r="P207" s="645">
        <v>1984</v>
      </c>
      <c r="Q207" s="513" t="s">
        <v>4800</v>
      </c>
      <c r="R207" s="513" t="s">
        <v>309</v>
      </c>
      <c r="S207" s="513" t="s">
        <v>5889</v>
      </c>
      <c r="T207" s="513">
        <v>0</v>
      </c>
      <c r="V207" t="str">
        <f>VLOOKUP(F207,'[3]Tổng - PL KS'!$B$9:$B$1291,1,FALSE)</f>
        <v>TCNU4885956</v>
      </c>
    </row>
    <row r="208" spans="1:22" ht="63.75" hidden="1">
      <c r="A208" s="513">
        <v>311</v>
      </c>
      <c r="B208" s="513" t="s">
        <v>4263</v>
      </c>
      <c r="C208" s="513" t="s">
        <v>45</v>
      </c>
      <c r="D208" s="513" t="s">
        <v>309</v>
      </c>
      <c r="E208" s="513">
        <v>24</v>
      </c>
      <c r="F208" s="513" t="s">
        <v>838</v>
      </c>
      <c r="G208" s="513" t="s">
        <v>12203</v>
      </c>
      <c r="H208" s="513" t="s">
        <v>5350</v>
      </c>
      <c r="I208" s="513" t="s">
        <v>6699</v>
      </c>
      <c r="J208" s="513" t="s">
        <v>6691</v>
      </c>
      <c r="K208" s="513" t="s">
        <v>6692</v>
      </c>
      <c r="L208" s="513" t="s">
        <v>5176</v>
      </c>
      <c r="M208" s="513" t="s">
        <v>6693</v>
      </c>
      <c r="N208" s="517">
        <v>42258</v>
      </c>
      <c r="O208" s="513" t="s">
        <v>81</v>
      </c>
      <c r="P208" s="645">
        <v>1984</v>
      </c>
      <c r="Q208" s="513" t="s">
        <v>4800</v>
      </c>
      <c r="R208" s="513" t="s">
        <v>309</v>
      </c>
      <c r="S208" s="513" t="s">
        <v>5889</v>
      </c>
      <c r="T208" s="513">
        <v>0</v>
      </c>
      <c r="V208" t="str">
        <f>VLOOKUP(F208,'[3]Tổng - PL KS'!$B$9:$B$1291,1,FALSE)</f>
        <v>TCNU5311459</v>
      </c>
    </row>
    <row r="209" spans="1:22" ht="63.75" hidden="1">
      <c r="A209" s="513">
        <v>312</v>
      </c>
      <c r="B209" s="513" t="s">
        <v>4263</v>
      </c>
      <c r="C209" s="513" t="s">
        <v>45</v>
      </c>
      <c r="D209" s="513" t="s">
        <v>309</v>
      </c>
      <c r="E209" s="513">
        <v>30</v>
      </c>
      <c r="F209" s="513" t="s">
        <v>837</v>
      </c>
      <c r="G209" s="513" t="s">
        <v>12203</v>
      </c>
      <c r="H209" s="513" t="s">
        <v>5350</v>
      </c>
      <c r="I209" s="513" t="s">
        <v>6700</v>
      </c>
      <c r="J209" s="513" t="s">
        <v>6691</v>
      </c>
      <c r="K209" s="513" t="s">
        <v>6692</v>
      </c>
      <c r="L209" s="513" t="s">
        <v>5176</v>
      </c>
      <c r="M209" s="513" t="s">
        <v>6693</v>
      </c>
      <c r="N209" s="517">
        <v>42258</v>
      </c>
      <c r="O209" s="513" t="s">
        <v>81</v>
      </c>
      <c r="P209" s="645">
        <v>1984</v>
      </c>
      <c r="Q209" s="513" t="s">
        <v>4800</v>
      </c>
      <c r="R209" s="513" t="s">
        <v>309</v>
      </c>
      <c r="S209" s="513" t="s">
        <v>5889</v>
      </c>
      <c r="T209" s="513">
        <v>0</v>
      </c>
      <c r="V209" t="str">
        <f>VLOOKUP(F209,'[3]Tổng - PL KS'!$B$9:$B$1291,1,FALSE)</f>
        <v>TCNU5798820</v>
      </c>
    </row>
    <row r="210" spans="1:22" ht="63.75" hidden="1">
      <c r="A210" s="513">
        <v>313</v>
      </c>
      <c r="B210" s="513" t="s">
        <v>4263</v>
      </c>
      <c r="C210" s="513" t="s">
        <v>45</v>
      </c>
      <c r="D210" s="513" t="s">
        <v>309</v>
      </c>
      <c r="E210" s="513">
        <v>29</v>
      </c>
      <c r="F210" s="513" t="s">
        <v>839</v>
      </c>
      <c r="G210" s="513" t="s">
        <v>12203</v>
      </c>
      <c r="H210" s="513" t="s">
        <v>5350</v>
      </c>
      <c r="I210" s="513" t="s">
        <v>6701</v>
      </c>
      <c r="J210" s="513" t="s">
        <v>6691</v>
      </c>
      <c r="K210" s="513" t="s">
        <v>6692</v>
      </c>
      <c r="L210" s="513" t="s">
        <v>5176</v>
      </c>
      <c r="M210" s="513" t="s">
        <v>6693</v>
      </c>
      <c r="N210" s="517">
        <v>42258</v>
      </c>
      <c r="O210" s="513" t="s">
        <v>81</v>
      </c>
      <c r="P210" s="645">
        <v>1984</v>
      </c>
      <c r="Q210" s="513" t="s">
        <v>4800</v>
      </c>
      <c r="R210" s="513" t="s">
        <v>309</v>
      </c>
      <c r="S210" s="513" t="s">
        <v>5889</v>
      </c>
      <c r="T210" s="513">
        <v>0</v>
      </c>
      <c r="V210" t="str">
        <f>VLOOKUP(F210,'[3]Tổng - PL KS'!$B$9:$B$1291,1,FALSE)</f>
        <v>TCNU5989370</v>
      </c>
    </row>
    <row r="211" spans="1:22" ht="63.75" hidden="1">
      <c r="A211" s="513">
        <v>314</v>
      </c>
      <c r="B211" s="513" t="s">
        <v>4263</v>
      </c>
      <c r="C211" s="513" t="s">
        <v>45</v>
      </c>
      <c r="D211" s="513" t="s">
        <v>309</v>
      </c>
      <c r="E211" s="513">
        <v>29</v>
      </c>
      <c r="F211" s="513" t="s">
        <v>834</v>
      </c>
      <c r="G211" s="513" t="s">
        <v>12203</v>
      </c>
      <c r="H211" s="513" t="s">
        <v>5350</v>
      </c>
      <c r="I211" s="513" t="s">
        <v>6702</v>
      </c>
      <c r="J211" s="513" t="s">
        <v>6691</v>
      </c>
      <c r="K211" s="513" t="s">
        <v>6692</v>
      </c>
      <c r="L211" s="513" t="s">
        <v>5176</v>
      </c>
      <c r="M211" s="513" t="s">
        <v>6693</v>
      </c>
      <c r="N211" s="517">
        <v>42258</v>
      </c>
      <c r="O211" s="513" t="s">
        <v>81</v>
      </c>
      <c r="P211" s="645">
        <v>1984</v>
      </c>
      <c r="Q211" s="513" t="s">
        <v>4800</v>
      </c>
      <c r="R211" s="513" t="s">
        <v>309</v>
      </c>
      <c r="S211" s="513" t="s">
        <v>5889</v>
      </c>
      <c r="T211" s="513">
        <v>0</v>
      </c>
      <c r="V211" t="str">
        <f>VLOOKUP(F211,'[3]Tổng - PL KS'!$B$9:$B$1291,1,FALSE)</f>
        <v>TCNU6609896</v>
      </c>
    </row>
    <row r="212" spans="1:22" ht="51" hidden="1">
      <c r="A212" s="513">
        <v>329</v>
      </c>
      <c r="B212" s="513" t="s">
        <v>6703</v>
      </c>
      <c r="C212" s="513" t="s">
        <v>45</v>
      </c>
      <c r="D212" s="513" t="s">
        <v>5330</v>
      </c>
      <c r="E212" s="513">
        <v>27.41</v>
      </c>
      <c r="F212" s="513" t="s">
        <v>5058</v>
      </c>
      <c r="G212" s="513" t="s">
        <v>12203</v>
      </c>
      <c r="H212" s="513" t="s">
        <v>5463</v>
      </c>
      <c r="I212" s="513" t="s">
        <v>5801</v>
      </c>
      <c r="J212" s="513" t="s">
        <v>5640</v>
      </c>
      <c r="K212" s="513" t="s">
        <v>5641</v>
      </c>
      <c r="L212" s="513" t="s">
        <v>5209</v>
      </c>
      <c r="M212" s="513" t="s">
        <v>5642</v>
      </c>
      <c r="N212" s="517">
        <v>40803</v>
      </c>
      <c r="O212" s="513" t="s">
        <v>908</v>
      </c>
      <c r="P212" s="645">
        <v>3487</v>
      </c>
      <c r="Q212" s="513" t="s">
        <v>5578</v>
      </c>
      <c r="R212" s="513" t="s">
        <v>5494</v>
      </c>
      <c r="S212" s="513" t="s">
        <v>6705</v>
      </c>
      <c r="T212" s="513"/>
      <c r="V212" t="str">
        <f>VLOOKUP(F212,'[3]Tổng - PL KS'!$B$9:$B$1291,1,FALSE)</f>
        <v>TCNU7936390</v>
      </c>
    </row>
    <row r="213" spans="1:22" ht="51" hidden="1">
      <c r="A213" s="513">
        <v>330</v>
      </c>
      <c r="B213" s="513" t="s">
        <v>6703</v>
      </c>
      <c r="C213" s="513" t="s">
        <v>45</v>
      </c>
      <c r="D213" s="513" t="s">
        <v>5330</v>
      </c>
      <c r="E213" s="513">
        <v>25.87</v>
      </c>
      <c r="F213" s="513" t="s">
        <v>5059</v>
      </c>
      <c r="G213" s="513" t="s">
        <v>12203</v>
      </c>
      <c r="H213" s="513" t="s">
        <v>5463</v>
      </c>
      <c r="I213" s="513" t="s">
        <v>5802</v>
      </c>
      <c r="J213" s="513" t="s">
        <v>5640</v>
      </c>
      <c r="K213" s="513" t="s">
        <v>5641</v>
      </c>
      <c r="L213" s="513" t="s">
        <v>5209</v>
      </c>
      <c r="M213" s="513" t="s">
        <v>5642</v>
      </c>
      <c r="N213" s="517">
        <v>40803</v>
      </c>
      <c r="O213" s="513" t="s">
        <v>908</v>
      </c>
      <c r="P213" s="645">
        <v>3487</v>
      </c>
      <c r="Q213" s="513" t="s">
        <v>5578</v>
      </c>
      <c r="R213" s="513" t="s">
        <v>5494</v>
      </c>
      <c r="S213" s="513" t="s">
        <v>6705</v>
      </c>
      <c r="T213" s="513"/>
      <c r="V213" t="str">
        <f>VLOOKUP(F213,'[3]Tổng - PL KS'!$B$9:$B$1291,1,FALSE)</f>
        <v>TGHU6433920</v>
      </c>
    </row>
    <row r="214" spans="1:22" ht="51" hidden="1">
      <c r="A214" s="513">
        <v>331</v>
      </c>
      <c r="B214" s="513" t="s">
        <v>6703</v>
      </c>
      <c r="C214" s="513" t="s">
        <v>45</v>
      </c>
      <c r="D214" s="513" t="s">
        <v>5330</v>
      </c>
      <c r="E214" s="513">
        <v>25.73</v>
      </c>
      <c r="F214" s="513" t="s">
        <v>5060</v>
      </c>
      <c r="G214" s="513" t="s">
        <v>12203</v>
      </c>
      <c r="H214" s="513" t="s">
        <v>5463</v>
      </c>
      <c r="I214" s="513" t="s">
        <v>5803</v>
      </c>
      <c r="J214" s="513" t="s">
        <v>5640</v>
      </c>
      <c r="K214" s="513" t="s">
        <v>5641</v>
      </c>
      <c r="L214" s="513" t="s">
        <v>5209</v>
      </c>
      <c r="M214" s="513" t="s">
        <v>5642</v>
      </c>
      <c r="N214" s="517">
        <v>40803</v>
      </c>
      <c r="O214" s="513" t="s">
        <v>908</v>
      </c>
      <c r="P214" s="645">
        <v>3487</v>
      </c>
      <c r="Q214" s="513" t="s">
        <v>5578</v>
      </c>
      <c r="R214" s="513" t="s">
        <v>5494</v>
      </c>
      <c r="S214" s="513" t="s">
        <v>6705</v>
      </c>
      <c r="T214" s="513"/>
      <c r="V214" t="str">
        <f>VLOOKUP(F214,'[3]Tổng - PL KS'!$B$9:$B$1291,1,FALSE)</f>
        <v>TCNU6233978</v>
      </c>
    </row>
    <row r="215" spans="1:22" ht="51" hidden="1">
      <c r="A215" s="513">
        <v>332</v>
      </c>
      <c r="B215" s="513" t="s">
        <v>6703</v>
      </c>
      <c r="C215" s="513" t="s">
        <v>45</v>
      </c>
      <c r="D215" s="513" t="s">
        <v>5330</v>
      </c>
      <c r="E215" s="513">
        <v>24.67</v>
      </c>
      <c r="F215" s="513" t="s">
        <v>5061</v>
      </c>
      <c r="G215" s="513" t="s">
        <v>12203</v>
      </c>
      <c r="H215" s="513" t="s">
        <v>5463</v>
      </c>
      <c r="I215" s="513" t="s">
        <v>5804</v>
      </c>
      <c r="J215" s="513" t="s">
        <v>5640</v>
      </c>
      <c r="K215" s="513" t="s">
        <v>5641</v>
      </c>
      <c r="L215" s="513" t="s">
        <v>5209</v>
      </c>
      <c r="M215" s="513" t="s">
        <v>5642</v>
      </c>
      <c r="N215" s="517">
        <v>40803</v>
      </c>
      <c r="O215" s="513" t="s">
        <v>908</v>
      </c>
      <c r="P215" s="645">
        <v>3487</v>
      </c>
      <c r="Q215" s="513" t="s">
        <v>5578</v>
      </c>
      <c r="R215" s="513" t="s">
        <v>5494</v>
      </c>
      <c r="S215" s="513" t="s">
        <v>6705</v>
      </c>
      <c r="T215" s="513"/>
      <c r="V215" t="str">
        <f>VLOOKUP(F215,'[3]Tổng - PL KS'!$B$9:$B$1291,1,FALSE)</f>
        <v>GCSU6038107</v>
      </c>
    </row>
    <row r="216" spans="1:22" ht="51" hidden="1">
      <c r="A216" s="513">
        <v>334</v>
      </c>
      <c r="B216" s="513" t="s">
        <v>6703</v>
      </c>
      <c r="C216" s="513" t="s">
        <v>3</v>
      </c>
      <c r="D216" s="513" t="s">
        <v>5330</v>
      </c>
      <c r="E216" s="513">
        <v>26.1</v>
      </c>
      <c r="F216" s="513" t="s">
        <v>909</v>
      </c>
      <c r="G216" s="513" t="s">
        <v>12203</v>
      </c>
      <c r="H216" s="513" t="s">
        <v>5463</v>
      </c>
      <c r="I216" s="513" t="s">
        <v>5807</v>
      </c>
      <c r="J216" s="513"/>
      <c r="K216" s="513" t="s">
        <v>5653</v>
      </c>
      <c r="L216" s="513" t="s">
        <v>910</v>
      </c>
      <c r="M216" s="513" t="s">
        <v>5654</v>
      </c>
      <c r="N216" s="517">
        <v>40999</v>
      </c>
      <c r="O216" s="513" t="s">
        <v>907</v>
      </c>
      <c r="P216" s="645">
        <v>3291</v>
      </c>
      <c r="Q216" s="513" t="s">
        <v>5578</v>
      </c>
      <c r="R216" s="513" t="s">
        <v>5494</v>
      </c>
      <c r="S216" s="513" t="s">
        <v>6705</v>
      </c>
      <c r="T216" s="513"/>
      <c r="V216" t="str">
        <f>VLOOKUP(F216,'[3]Tổng - PL KS'!$B$9:$B$1291,1,FALSE)</f>
        <v>TCNU7883772</v>
      </c>
    </row>
    <row r="217" spans="1:22" ht="51" hidden="1">
      <c r="A217" s="513">
        <v>335</v>
      </c>
      <c r="B217" s="513" t="s">
        <v>6703</v>
      </c>
      <c r="C217" s="513" t="s">
        <v>3</v>
      </c>
      <c r="D217" s="513" t="s">
        <v>5330</v>
      </c>
      <c r="E217" s="513">
        <v>24.5</v>
      </c>
      <c r="F217" s="513" t="s">
        <v>911</v>
      </c>
      <c r="G217" s="513" t="s">
        <v>12203</v>
      </c>
      <c r="H217" s="513" t="s">
        <v>5463</v>
      </c>
      <c r="I217" s="513" t="s">
        <v>5808</v>
      </c>
      <c r="J217" s="513"/>
      <c r="K217" s="513" t="s">
        <v>5653</v>
      </c>
      <c r="L217" s="513" t="s">
        <v>910</v>
      </c>
      <c r="M217" s="513" t="s">
        <v>5654</v>
      </c>
      <c r="N217" s="517">
        <v>40999</v>
      </c>
      <c r="O217" s="513" t="s">
        <v>907</v>
      </c>
      <c r="P217" s="645">
        <v>3291</v>
      </c>
      <c r="Q217" s="513" t="s">
        <v>5578</v>
      </c>
      <c r="R217" s="513" t="s">
        <v>5494</v>
      </c>
      <c r="S217" s="513" t="s">
        <v>6705</v>
      </c>
      <c r="T217" s="513"/>
      <c r="V217" t="str">
        <f>VLOOKUP(F217,'[3]Tổng - PL KS'!$B$9:$B$1291,1,FALSE)</f>
        <v>GATU8795453</v>
      </c>
    </row>
    <row r="218" spans="1:22" ht="51" hidden="1">
      <c r="A218" s="513">
        <v>336</v>
      </c>
      <c r="B218" s="513" t="s">
        <v>6703</v>
      </c>
      <c r="C218" s="513" t="s">
        <v>3</v>
      </c>
      <c r="D218" s="513" t="s">
        <v>5330</v>
      </c>
      <c r="E218" s="513">
        <v>24.5</v>
      </c>
      <c r="F218" s="513" t="s">
        <v>912</v>
      </c>
      <c r="G218" s="513" t="s">
        <v>12203</v>
      </c>
      <c r="H218" s="513" t="s">
        <v>5463</v>
      </c>
      <c r="I218" s="513" t="s">
        <v>5809</v>
      </c>
      <c r="J218" s="513"/>
      <c r="K218" s="513" t="s">
        <v>5655</v>
      </c>
      <c r="L218" s="513" t="s">
        <v>913</v>
      </c>
      <c r="M218" s="513" t="s">
        <v>5656</v>
      </c>
      <c r="N218" s="517">
        <v>41013</v>
      </c>
      <c r="O218" s="513" t="s">
        <v>907</v>
      </c>
      <c r="P218" s="645">
        <v>3277</v>
      </c>
      <c r="Q218" s="513" t="s">
        <v>5578</v>
      </c>
      <c r="R218" s="513" t="s">
        <v>5494</v>
      </c>
      <c r="S218" s="513" t="s">
        <v>6705</v>
      </c>
      <c r="T218" s="513"/>
      <c r="V218" t="str">
        <f>VLOOKUP(F218,'[3]Tổng - PL KS'!$B$9:$B$1291,1,FALSE)</f>
        <v>BHCU4967878</v>
      </c>
    </row>
    <row r="219" spans="1:22" ht="51" hidden="1">
      <c r="A219" s="513">
        <v>337</v>
      </c>
      <c r="B219" s="513" t="s">
        <v>6703</v>
      </c>
      <c r="C219" s="513" t="s">
        <v>3</v>
      </c>
      <c r="D219" s="513" t="s">
        <v>5330</v>
      </c>
      <c r="E219" s="513">
        <v>24.6</v>
      </c>
      <c r="F219" s="513" t="s">
        <v>914</v>
      </c>
      <c r="G219" s="513" t="s">
        <v>12203</v>
      </c>
      <c r="H219" s="513" t="s">
        <v>5463</v>
      </c>
      <c r="I219" s="513" t="s">
        <v>5810</v>
      </c>
      <c r="J219" s="513"/>
      <c r="K219" s="513" t="s">
        <v>5655</v>
      </c>
      <c r="L219" s="513" t="s">
        <v>913</v>
      </c>
      <c r="M219" s="513" t="s">
        <v>5656</v>
      </c>
      <c r="N219" s="517">
        <v>41013</v>
      </c>
      <c r="O219" s="513" t="s">
        <v>907</v>
      </c>
      <c r="P219" s="645">
        <v>3277</v>
      </c>
      <c r="Q219" s="513" t="s">
        <v>5578</v>
      </c>
      <c r="R219" s="513" t="s">
        <v>5494</v>
      </c>
      <c r="S219" s="513" t="s">
        <v>6705</v>
      </c>
      <c r="T219" s="513"/>
      <c r="V219" t="str">
        <f>VLOOKUP(F219,'[3]Tổng - PL KS'!$B$9:$B$1291,1,FALSE)</f>
        <v>GLDU0710425</v>
      </c>
    </row>
    <row r="220" spans="1:22" ht="51" hidden="1">
      <c r="A220" s="513">
        <v>338</v>
      </c>
      <c r="B220" s="513" t="s">
        <v>6703</v>
      </c>
      <c r="C220" s="513" t="s">
        <v>3</v>
      </c>
      <c r="D220" s="513" t="s">
        <v>5330</v>
      </c>
      <c r="E220" s="513">
        <v>26.7</v>
      </c>
      <c r="F220" s="513" t="s">
        <v>915</v>
      </c>
      <c r="G220" s="513" t="s">
        <v>12203</v>
      </c>
      <c r="H220" s="513" t="s">
        <v>5463</v>
      </c>
      <c r="I220" s="513" t="s">
        <v>5811</v>
      </c>
      <c r="J220" s="513"/>
      <c r="K220" s="513" t="s">
        <v>5655</v>
      </c>
      <c r="L220" s="513" t="s">
        <v>916</v>
      </c>
      <c r="M220" s="513" t="s">
        <v>5656</v>
      </c>
      <c r="N220" s="517">
        <v>41013</v>
      </c>
      <c r="O220" s="513" t="s">
        <v>907</v>
      </c>
      <c r="P220" s="645">
        <v>3277</v>
      </c>
      <c r="Q220" s="513" t="s">
        <v>5578</v>
      </c>
      <c r="R220" s="513" t="s">
        <v>5494</v>
      </c>
      <c r="S220" s="513" t="s">
        <v>6705</v>
      </c>
      <c r="T220" s="513"/>
      <c r="V220" t="str">
        <f>VLOOKUP(F220,'[3]Tổng - PL KS'!$B$9:$B$1291,1,FALSE)</f>
        <v>TCNU8265017</v>
      </c>
    </row>
    <row r="221" spans="1:22" ht="51" hidden="1">
      <c r="A221" s="513">
        <v>339</v>
      </c>
      <c r="B221" s="513" t="s">
        <v>6703</v>
      </c>
      <c r="C221" s="513" t="s">
        <v>3</v>
      </c>
      <c r="D221" s="513" t="s">
        <v>5330</v>
      </c>
      <c r="E221" s="513">
        <v>16.8</v>
      </c>
      <c r="F221" s="513" t="s">
        <v>917</v>
      </c>
      <c r="G221" s="513" t="s">
        <v>12203</v>
      </c>
      <c r="H221" s="513" t="s">
        <v>5463</v>
      </c>
      <c r="I221" s="513" t="s">
        <v>5812</v>
      </c>
      <c r="J221" s="513"/>
      <c r="K221" s="513" t="s">
        <v>5655</v>
      </c>
      <c r="L221" s="513" t="s">
        <v>918</v>
      </c>
      <c r="M221" s="513" t="s">
        <v>5656</v>
      </c>
      <c r="N221" s="517">
        <v>41013</v>
      </c>
      <c r="O221" s="513" t="s">
        <v>907</v>
      </c>
      <c r="P221" s="645">
        <v>3277</v>
      </c>
      <c r="Q221" s="513" t="s">
        <v>5578</v>
      </c>
      <c r="R221" s="513" t="s">
        <v>5494</v>
      </c>
      <c r="S221" s="513" t="s">
        <v>6705</v>
      </c>
      <c r="T221" s="513"/>
      <c r="V221" t="str">
        <f>VLOOKUP(F221,'[3]Tổng - PL KS'!$B$9:$B$1291,1,FALSE)</f>
        <v>TCNU8266672</v>
      </c>
    </row>
    <row r="222" spans="1:22" ht="51" hidden="1">
      <c r="A222" s="513">
        <v>340</v>
      </c>
      <c r="B222" s="513" t="s">
        <v>6703</v>
      </c>
      <c r="C222" s="513" t="s">
        <v>3</v>
      </c>
      <c r="D222" s="513" t="s">
        <v>5330</v>
      </c>
      <c r="E222" s="513">
        <v>27</v>
      </c>
      <c r="F222" s="513" t="s">
        <v>919</v>
      </c>
      <c r="G222" s="513" t="s">
        <v>12203</v>
      </c>
      <c r="H222" s="513" t="s">
        <v>5463</v>
      </c>
      <c r="I222" s="513" t="s">
        <v>5813</v>
      </c>
      <c r="J222" s="513"/>
      <c r="K222" s="513" t="s">
        <v>5655</v>
      </c>
      <c r="L222" s="513" t="s">
        <v>916</v>
      </c>
      <c r="M222" s="513" t="s">
        <v>5656</v>
      </c>
      <c r="N222" s="517">
        <v>41013</v>
      </c>
      <c r="O222" s="513" t="s">
        <v>907</v>
      </c>
      <c r="P222" s="645">
        <v>3277</v>
      </c>
      <c r="Q222" s="513" t="s">
        <v>5578</v>
      </c>
      <c r="R222" s="513" t="s">
        <v>5494</v>
      </c>
      <c r="S222" s="513" t="s">
        <v>6705</v>
      </c>
      <c r="T222" s="513"/>
      <c r="V222" t="str">
        <f>VLOOKUP(F222,'[3]Tổng - PL KS'!$B$9:$B$1291,1,FALSE)</f>
        <v>TGHU6149914</v>
      </c>
    </row>
    <row r="223" spans="1:22" ht="51" hidden="1">
      <c r="A223" s="513">
        <v>341</v>
      </c>
      <c r="B223" s="513" t="s">
        <v>6703</v>
      </c>
      <c r="C223" s="513" t="s">
        <v>3</v>
      </c>
      <c r="D223" s="513" t="s">
        <v>5330</v>
      </c>
      <c r="E223" s="513">
        <v>24</v>
      </c>
      <c r="F223" s="513" t="s">
        <v>920</v>
      </c>
      <c r="G223" s="513" t="s">
        <v>12203</v>
      </c>
      <c r="H223" s="513" t="s">
        <v>5463</v>
      </c>
      <c r="I223" s="513" t="s">
        <v>5814</v>
      </c>
      <c r="J223" s="513"/>
      <c r="K223" s="513" t="s">
        <v>5655</v>
      </c>
      <c r="L223" s="513" t="s">
        <v>921</v>
      </c>
      <c r="M223" s="513" t="s">
        <v>5657</v>
      </c>
      <c r="N223" s="517">
        <v>41027</v>
      </c>
      <c r="O223" s="513" t="s">
        <v>907</v>
      </c>
      <c r="P223" s="645">
        <v>3263</v>
      </c>
      <c r="Q223" s="513" t="s">
        <v>5578</v>
      </c>
      <c r="R223" s="513" t="s">
        <v>5494</v>
      </c>
      <c r="S223" s="513" t="s">
        <v>6705</v>
      </c>
      <c r="T223" s="513"/>
      <c r="V223" t="str">
        <f>VLOOKUP(F223,'[3]Tổng - PL KS'!$B$9:$B$1291,1,FALSE)</f>
        <v>CRXU9276277</v>
      </c>
    </row>
    <row r="224" spans="1:22" ht="51" hidden="1">
      <c r="A224" s="513">
        <v>342</v>
      </c>
      <c r="B224" s="513" t="s">
        <v>6703</v>
      </c>
      <c r="C224" s="513" t="s">
        <v>3</v>
      </c>
      <c r="D224" s="513" t="s">
        <v>5330</v>
      </c>
      <c r="E224" s="513">
        <v>24</v>
      </c>
      <c r="F224" s="513" t="s">
        <v>922</v>
      </c>
      <c r="G224" s="513" t="s">
        <v>12203</v>
      </c>
      <c r="H224" s="513" t="s">
        <v>5463</v>
      </c>
      <c r="I224" s="513" t="s">
        <v>5815</v>
      </c>
      <c r="J224" s="513"/>
      <c r="K224" s="513" t="s">
        <v>5655</v>
      </c>
      <c r="L224" s="513" t="s">
        <v>921</v>
      </c>
      <c r="M224" s="513" t="s">
        <v>5657</v>
      </c>
      <c r="N224" s="517">
        <v>41027</v>
      </c>
      <c r="O224" s="513" t="s">
        <v>907</v>
      </c>
      <c r="P224" s="645">
        <v>3263</v>
      </c>
      <c r="Q224" s="513" t="s">
        <v>5578</v>
      </c>
      <c r="R224" s="513" t="s">
        <v>5494</v>
      </c>
      <c r="S224" s="513" t="s">
        <v>6705</v>
      </c>
      <c r="T224" s="513"/>
      <c r="V224" t="str">
        <f>VLOOKUP(F224,'[3]Tổng - PL KS'!$B$9:$B$1291,1,FALSE)</f>
        <v>TGHU6124752</v>
      </c>
    </row>
    <row r="225" spans="1:22" ht="38.25" hidden="1">
      <c r="A225" s="513">
        <v>343</v>
      </c>
      <c r="B225" s="513" t="s">
        <v>6703</v>
      </c>
      <c r="C225" s="513" t="s">
        <v>6706</v>
      </c>
      <c r="D225" s="513" t="s">
        <v>5330</v>
      </c>
      <c r="E225" s="513">
        <v>26500</v>
      </c>
      <c r="F225" s="513" t="s">
        <v>988</v>
      </c>
      <c r="G225" s="513" t="s">
        <v>12203</v>
      </c>
      <c r="H225" s="513">
        <v>4500</v>
      </c>
      <c r="I225" s="513">
        <v>17.006546799999999</v>
      </c>
      <c r="J225" s="513" t="s">
        <v>6707</v>
      </c>
      <c r="K225" s="513" t="s">
        <v>6708</v>
      </c>
      <c r="L225" s="513" t="s">
        <v>989</v>
      </c>
      <c r="M225" s="513" t="s">
        <v>6709</v>
      </c>
      <c r="N225" s="517">
        <v>43208.947662037041</v>
      </c>
      <c r="O225" s="513" t="s">
        <v>5273</v>
      </c>
      <c r="P225" s="645">
        <v>1082</v>
      </c>
      <c r="Q225" s="513" t="s">
        <v>6710</v>
      </c>
      <c r="R225" s="513" t="s">
        <v>5494</v>
      </c>
      <c r="S225" s="513" t="s">
        <v>6711</v>
      </c>
      <c r="T225" s="513"/>
      <c r="V225" t="str">
        <f>VLOOKUP(F225,'[3]Tổng - PL KS'!$B$9:$B$1291,1,FALSE)</f>
        <v>TGBU5107234</v>
      </c>
    </row>
    <row r="226" spans="1:22" ht="38.25" hidden="1">
      <c r="A226" s="513">
        <v>344</v>
      </c>
      <c r="B226" s="513" t="s">
        <v>6703</v>
      </c>
      <c r="C226" s="513" t="s">
        <v>6706</v>
      </c>
      <c r="D226" s="513" t="s">
        <v>5330</v>
      </c>
      <c r="E226" s="513">
        <v>25130</v>
      </c>
      <c r="F226" s="513" t="s">
        <v>990</v>
      </c>
      <c r="G226" s="513" t="s">
        <v>12203</v>
      </c>
      <c r="H226" s="513">
        <v>4500</v>
      </c>
      <c r="I226" s="513">
        <v>17.006546700000001</v>
      </c>
      <c r="J226" s="513" t="s">
        <v>6707</v>
      </c>
      <c r="K226" s="513" t="s">
        <v>6708</v>
      </c>
      <c r="L226" s="513" t="s">
        <v>989</v>
      </c>
      <c r="M226" s="513" t="s">
        <v>6709</v>
      </c>
      <c r="N226" s="517">
        <v>43208.951678240737</v>
      </c>
      <c r="O226" s="513" t="s">
        <v>5273</v>
      </c>
      <c r="P226" s="645">
        <v>1082</v>
      </c>
      <c r="Q226" s="513" t="s">
        <v>6710</v>
      </c>
      <c r="R226" s="513" t="s">
        <v>5494</v>
      </c>
      <c r="S226" s="513" t="s">
        <v>6711</v>
      </c>
      <c r="T226" s="513"/>
      <c r="V226" t="str">
        <f>VLOOKUP(F226,'[3]Tổng - PL KS'!$B$9:$B$1291,1,FALSE)</f>
        <v>TCNU5480660</v>
      </c>
    </row>
    <row r="227" spans="1:22" ht="51" hidden="1">
      <c r="A227" s="513">
        <v>345</v>
      </c>
      <c r="B227" s="513" t="s">
        <v>6703</v>
      </c>
      <c r="C227" s="513" t="s">
        <v>45</v>
      </c>
      <c r="D227" s="513" t="s">
        <v>5330</v>
      </c>
      <c r="E227" s="513">
        <v>20550</v>
      </c>
      <c r="F227" s="513" t="s">
        <v>991</v>
      </c>
      <c r="G227" s="513" t="s">
        <v>12203</v>
      </c>
      <c r="H227" s="513">
        <v>4500</v>
      </c>
      <c r="I227" s="513">
        <v>17.006546400000001</v>
      </c>
      <c r="J227" s="513" t="s">
        <v>6712</v>
      </c>
      <c r="K227" s="513" t="s">
        <v>6713</v>
      </c>
      <c r="L227" s="513" t="s">
        <v>6714</v>
      </c>
      <c r="M227" s="513" t="s">
        <v>6715</v>
      </c>
      <c r="N227" s="517">
        <v>43233.217766203707</v>
      </c>
      <c r="O227" s="513" t="s">
        <v>5302</v>
      </c>
      <c r="P227" s="645">
        <v>1057</v>
      </c>
      <c r="Q227" s="513" t="s">
        <v>6710</v>
      </c>
      <c r="R227" s="513" t="s">
        <v>5494</v>
      </c>
      <c r="S227" s="513" t="s">
        <v>6711</v>
      </c>
      <c r="T227" s="513"/>
      <c r="V227" t="str">
        <f>VLOOKUP(F227,'[3]Tổng - PL KS'!$B$9:$B$1291,1,FALSE)</f>
        <v>CAIU8605026</v>
      </c>
    </row>
    <row r="228" spans="1:22" ht="51" hidden="1">
      <c r="A228" s="513">
        <v>346</v>
      </c>
      <c r="B228" s="513" t="s">
        <v>6703</v>
      </c>
      <c r="C228" s="513" t="s">
        <v>90</v>
      </c>
      <c r="D228" s="513" t="s">
        <v>5330</v>
      </c>
      <c r="E228" s="513">
        <v>23360</v>
      </c>
      <c r="F228" s="513" t="s">
        <v>992</v>
      </c>
      <c r="G228" s="513" t="s">
        <v>12203</v>
      </c>
      <c r="H228" s="513">
        <v>4500</v>
      </c>
      <c r="I228" s="513">
        <v>17.0065463</v>
      </c>
      <c r="J228" s="513" t="s">
        <v>6716</v>
      </c>
      <c r="K228" s="513" t="s">
        <v>6717</v>
      </c>
      <c r="L228" s="513" t="s">
        <v>6718</v>
      </c>
      <c r="M228" s="513" t="s">
        <v>6715</v>
      </c>
      <c r="N228" s="517">
        <v>43233.333784722221</v>
      </c>
      <c r="O228" s="513" t="s">
        <v>5302</v>
      </c>
      <c r="P228" s="645">
        <v>1057</v>
      </c>
      <c r="Q228" s="513" t="s">
        <v>6710</v>
      </c>
      <c r="R228" s="513" t="s">
        <v>5494</v>
      </c>
      <c r="S228" s="513" t="s">
        <v>6711</v>
      </c>
      <c r="T228" s="513"/>
      <c r="V228" t="str">
        <f>VLOOKUP(F228,'[3]Tổng - PL KS'!$B$9:$B$1291,1,FALSE)</f>
        <v>TCNU4534231</v>
      </c>
    </row>
    <row r="229" spans="1:22" ht="38.25" hidden="1">
      <c r="A229" s="513">
        <v>347</v>
      </c>
      <c r="B229" s="513" t="s">
        <v>6703</v>
      </c>
      <c r="C229" s="513" t="s">
        <v>408</v>
      </c>
      <c r="D229" s="513" t="s">
        <v>5330</v>
      </c>
      <c r="E229" s="513">
        <v>29023</v>
      </c>
      <c r="F229" s="513" t="s">
        <v>997</v>
      </c>
      <c r="G229" s="513" t="s">
        <v>12203</v>
      </c>
      <c r="H229" s="513">
        <v>4500</v>
      </c>
      <c r="I229" s="513">
        <v>190017568</v>
      </c>
      <c r="J229" s="513" t="s">
        <v>4503</v>
      </c>
      <c r="K229" s="513" t="s">
        <v>6719</v>
      </c>
      <c r="L229" s="513" t="s">
        <v>6720</v>
      </c>
      <c r="M229" s="513" t="s">
        <v>6721</v>
      </c>
      <c r="N229" s="517">
        <v>43247.597569444442</v>
      </c>
      <c r="O229" s="513" t="s">
        <v>5302</v>
      </c>
      <c r="P229" s="645">
        <v>1043</v>
      </c>
      <c r="Q229" s="513" t="s">
        <v>6710</v>
      </c>
      <c r="R229" s="513" t="s">
        <v>5494</v>
      </c>
      <c r="S229" s="513" t="s">
        <v>6722</v>
      </c>
      <c r="T229" s="513"/>
      <c r="V229" t="str">
        <f>VLOOKUP(F229,'[3]Tổng - PL KS'!$B$9:$B$1291,1,FALSE)</f>
        <v>TSTU0522301</v>
      </c>
    </row>
    <row r="230" spans="1:22" ht="38.25" hidden="1">
      <c r="A230" s="513">
        <v>348</v>
      </c>
      <c r="B230" s="513" t="s">
        <v>6703</v>
      </c>
      <c r="C230" s="513" t="s">
        <v>45</v>
      </c>
      <c r="D230" s="513" t="s">
        <v>5330</v>
      </c>
      <c r="E230" s="513">
        <v>25150</v>
      </c>
      <c r="F230" s="513" t="s">
        <v>995</v>
      </c>
      <c r="G230" s="513" t="s">
        <v>12203</v>
      </c>
      <c r="H230" s="513">
        <v>4500</v>
      </c>
      <c r="I230" s="513">
        <v>12524</v>
      </c>
      <c r="J230" s="513" t="s">
        <v>996</v>
      </c>
      <c r="K230" s="513" t="s">
        <v>6723</v>
      </c>
      <c r="L230" s="513" t="s">
        <v>6724</v>
      </c>
      <c r="M230" s="513" t="s">
        <v>6721</v>
      </c>
      <c r="N230" s="517">
        <v>43247.60297453704</v>
      </c>
      <c r="O230" s="513" t="s">
        <v>5302</v>
      </c>
      <c r="P230" s="645">
        <v>1043</v>
      </c>
      <c r="Q230" s="513" t="s">
        <v>6710</v>
      </c>
      <c r="R230" s="513" t="s">
        <v>5494</v>
      </c>
      <c r="S230" s="513" t="s">
        <v>6722</v>
      </c>
      <c r="T230" s="513"/>
      <c r="V230" t="str">
        <f>VLOOKUP(F230,'[3]Tổng - PL KS'!$B$9:$B$1291,1,FALSE)</f>
        <v>TEMU7770478</v>
      </c>
    </row>
    <row r="231" spans="1:22" ht="38.25" hidden="1">
      <c r="A231" s="513">
        <v>349</v>
      </c>
      <c r="B231" s="513" t="s">
        <v>6703</v>
      </c>
      <c r="C231" s="513" t="s">
        <v>408</v>
      </c>
      <c r="D231" s="513" t="s">
        <v>5330</v>
      </c>
      <c r="E231" s="513">
        <v>29023</v>
      </c>
      <c r="F231" s="513" t="s">
        <v>993</v>
      </c>
      <c r="G231" s="513" t="s">
        <v>12203</v>
      </c>
      <c r="H231" s="513">
        <v>4500</v>
      </c>
      <c r="I231" s="513">
        <v>190047559</v>
      </c>
      <c r="J231" s="513" t="s">
        <v>4503</v>
      </c>
      <c r="K231" s="513" t="s">
        <v>6719</v>
      </c>
      <c r="L231" s="513" t="s">
        <v>6720</v>
      </c>
      <c r="M231" s="513" t="s">
        <v>6721</v>
      </c>
      <c r="N231" s="517">
        <v>43247.609652777777</v>
      </c>
      <c r="O231" s="513" t="s">
        <v>5302</v>
      </c>
      <c r="P231" s="645">
        <v>1043</v>
      </c>
      <c r="Q231" s="513" t="s">
        <v>6710</v>
      </c>
      <c r="R231" s="513" t="s">
        <v>5494</v>
      </c>
      <c r="S231" s="513" t="s">
        <v>6722</v>
      </c>
      <c r="T231" s="513"/>
      <c r="V231" t="str">
        <f>VLOOKUP(F231,'[3]Tổng - PL KS'!$B$9:$B$1291,1,FALSE)</f>
        <v>FCIU8975836</v>
      </c>
    </row>
    <row r="232" spans="1:22" ht="38.25" hidden="1">
      <c r="A232" s="513">
        <v>350</v>
      </c>
      <c r="B232" s="513" t="s">
        <v>6703</v>
      </c>
      <c r="C232" s="513" t="s">
        <v>408</v>
      </c>
      <c r="D232" s="513" t="s">
        <v>5330</v>
      </c>
      <c r="E232" s="513">
        <v>29023</v>
      </c>
      <c r="F232" s="513" t="s">
        <v>1000</v>
      </c>
      <c r="G232" s="513" t="s">
        <v>12203</v>
      </c>
      <c r="H232" s="513">
        <v>4500</v>
      </c>
      <c r="I232" s="513">
        <v>190017569</v>
      </c>
      <c r="J232" s="513" t="s">
        <v>4503</v>
      </c>
      <c r="K232" s="513" t="s">
        <v>6719</v>
      </c>
      <c r="L232" s="513" t="s">
        <v>6720</v>
      </c>
      <c r="M232" s="513" t="s">
        <v>6721</v>
      </c>
      <c r="N232" s="517">
        <v>43247.675636574073</v>
      </c>
      <c r="O232" s="513" t="s">
        <v>5302</v>
      </c>
      <c r="P232" s="645">
        <v>1043</v>
      </c>
      <c r="Q232" s="513" t="s">
        <v>6710</v>
      </c>
      <c r="R232" s="513" t="s">
        <v>5494</v>
      </c>
      <c r="S232" s="513" t="s">
        <v>6722</v>
      </c>
      <c r="T232" s="513"/>
      <c r="V232" t="str">
        <f>VLOOKUP(F232,'[3]Tổng - PL KS'!$B$9:$B$1291,1,FALSE)</f>
        <v>TSLU0543080</v>
      </c>
    </row>
    <row r="233" spans="1:22" ht="38.25" hidden="1">
      <c r="A233" s="513">
        <v>351</v>
      </c>
      <c r="B233" s="513" t="s">
        <v>6703</v>
      </c>
      <c r="C233" s="513" t="s">
        <v>408</v>
      </c>
      <c r="D233" s="513" t="s">
        <v>5330</v>
      </c>
      <c r="E233" s="513">
        <v>29023</v>
      </c>
      <c r="F233" s="513" t="s">
        <v>999</v>
      </c>
      <c r="G233" s="513" t="s">
        <v>12203</v>
      </c>
      <c r="H233" s="513">
        <v>4500</v>
      </c>
      <c r="I233" s="513">
        <v>190017570</v>
      </c>
      <c r="J233" s="513" t="s">
        <v>4503</v>
      </c>
      <c r="K233" s="513" t="s">
        <v>6719</v>
      </c>
      <c r="L233" s="513" t="s">
        <v>6720</v>
      </c>
      <c r="M233" s="513" t="s">
        <v>6721</v>
      </c>
      <c r="N233" s="517">
        <v>43247.681909722225</v>
      </c>
      <c r="O233" s="513" t="s">
        <v>5302</v>
      </c>
      <c r="P233" s="645">
        <v>1043</v>
      </c>
      <c r="Q233" s="513" t="s">
        <v>6710</v>
      </c>
      <c r="R233" s="513" t="s">
        <v>5494</v>
      </c>
      <c r="S233" s="513" t="s">
        <v>6722</v>
      </c>
      <c r="T233" s="513"/>
      <c r="V233" t="str">
        <f>VLOOKUP(F233,'[3]Tổng - PL KS'!$B$9:$B$1291,1,FALSE)</f>
        <v>TSLU0507458</v>
      </c>
    </row>
    <row r="234" spans="1:22" ht="38.25" hidden="1">
      <c r="A234" s="513">
        <v>352</v>
      </c>
      <c r="B234" s="513" t="s">
        <v>6703</v>
      </c>
      <c r="C234" s="513" t="s">
        <v>45</v>
      </c>
      <c r="D234" s="513" t="s">
        <v>5330</v>
      </c>
      <c r="E234" s="513">
        <v>25220</v>
      </c>
      <c r="F234" s="513" t="s">
        <v>998</v>
      </c>
      <c r="G234" s="513" t="s">
        <v>12203</v>
      </c>
      <c r="H234" s="513">
        <v>4500</v>
      </c>
      <c r="I234" s="513">
        <v>12536</v>
      </c>
      <c r="J234" s="513" t="s">
        <v>996</v>
      </c>
      <c r="K234" s="513" t="s">
        <v>6723</v>
      </c>
      <c r="L234" s="513" t="s">
        <v>6724</v>
      </c>
      <c r="M234" s="513" t="s">
        <v>6721</v>
      </c>
      <c r="N234" s="517">
        <v>43247.709131944444</v>
      </c>
      <c r="O234" s="513" t="s">
        <v>5302</v>
      </c>
      <c r="P234" s="645">
        <v>1043</v>
      </c>
      <c r="Q234" s="513" t="s">
        <v>6710</v>
      </c>
      <c r="R234" s="513" t="s">
        <v>5494</v>
      </c>
      <c r="S234" s="513" t="s">
        <v>6722</v>
      </c>
      <c r="T234" s="513"/>
      <c r="V234" t="str">
        <f>VLOOKUP(F234,'[3]Tổng - PL KS'!$B$9:$B$1291,1,FALSE)</f>
        <v>MAGU5598625</v>
      </c>
    </row>
    <row r="235" spans="1:22" ht="38.25" hidden="1">
      <c r="A235" s="513">
        <v>353</v>
      </c>
      <c r="B235" s="513" t="s">
        <v>6703</v>
      </c>
      <c r="C235" s="513" t="s">
        <v>90</v>
      </c>
      <c r="D235" s="513" t="s">
        <v>5330</v>
      </c>
      <c r="E235" s="513">
        <v>27040</v>
      </c>
      <c r="F235" s="513" t="s">
        <v>1001</v>
      </c>
      <c r="G235" s="513" t="s">
        <v>12203</v>
      </c>
      <c r="H235" s="513">
        <v>4500</v>
      </c>
      <c r="I235" s="513">
        <v>190017560</v>
      </c>
      <c r="J235" s="513" t="s">
        <v>6725</v>
      </c>
      <c r="K235" s="513" t="s">
        <v>6726</v>
      </c>
      <c r="L235" s="513" t="s">
        <v>6727</v>
      </c>
      <c r="M235" s="513" t="s">
        <v>6728</v>
      </c>
      <c r="N235" s="517">
        <v>43261.288240740738</v>
      </c>
      <c r="O235" s="513" t="s">
        <v>5302</v>
      </c>
      <c r="P235" s="645">
        <v>1029</v>
      </c>
      <c r="Q235" s="513" t="s">
        <v>6710</v>
      </c>
      <c r="R235" s="513" t="s">
        <v>5494</v>
      </c>
      <c r="S235" s="513" t="s">
        <v>6722</v>
      </c>
      <c r="T235" s="513"/>
      <c r="V235" t="str">
        <f>VLOOKUP(F235,'[3]Tổng - PL KS'!$B$9:$B$1291,1,FALSE)</f>
        <v>TEMU6279367</v>
      </c>
    </row>
    <row r="236" spans="1:22" ht="38.25" hidden="1">
      <c r="A236" s="513">
        <v>354</v>
      </c>
      <c r="B236" s="513" t="s">
        <v>6703</v>
      </c>
      <c r="C236" s="513" t="s">
        <v>70</v>
      </c>
      <c r="D236" s="513" t="s">
        <v>5330</v>
      </c>
      <c r="E236" s="513">
        <v>26131</v>
      </c>
      <c r="F236" s="513" t="s">
        <v>1002</v>
      </c>
      <c r="G236" s="513" t="s">
        <v>12203</v>
      </c>
      <c r="H236" s="513">
        <v>4500</v>
      </c>
      <c r="I236" s="513" t="s">
        <v>6729</v>
      </c>
      <c r="J236" s="513" t="s">
        <v>6730</v>
      </c>
      <c r="K236" s="513" t="s">
        <v>6731</v>
      </c>
      <c r="L236" s="513" t="s">
        <v>6732</v>
      </c>
      <c r="M236" s="513" t="s">
        <v>6733</v>
      </c>
      <c r="N236" s="517">
        <v>43268.882488425923</v>
      </c>
      <c r="O236" s="513" t="s">
        <v>5302</v>
      </c>
      <c r="P236" s="645">
        <v>1022</v>
      </c>
      <c r="Q236" s="513" t="s">
        <v>6710</v>
      </c>
      <c r="R236" s="513" t="s">
        <v>5494</v>
      </c>
      <c r="S236" s="513" t="s">
        <v>6722</v>
      </c>
      <c r="T236" s="513"/>
      <c r="V236" t="str">
        <f>VLOOKUP(F236,'[3]Tổng - PL KS'!$B$9:$B$1291,1,FALSE)</f>
        <v>MAGU5598862</v>
      </c>
    </row>
    <row r="237" spans="1:22" ht="38.25" hidden="1">
      <c r="A237" s="513">
        <v>355</v>
      </c>
      <c r="B237" s="513" t="s">
        <v>6703</v>
      </c>
      <c r="C237" s="513" t="s">
        <v>45</v>
      </c>
      <c r="D237" s="513" t="s">
        <v>5330</v>
      </c>
      <c r="E237" s="513">
        <v>27560</v>
      </c>
      <c r="F237" s="513" t="s">
        <v>1004</v>
      </c>
      <c r="G237" s="513" t="s">
        <v>12203</v>
      </c>
      <c r="H237" s="513">
        <v>4500</v>
      </c>
      <c r="I237" s="513">
        <v>12538</v>
      </c>
      <c r="J237" s="513" t="s">
        <v>6734</v>
      </c>
      <c r="K237" s="513" t="s">
        <v>6723</v>
      </c>
      <c r="L237" s="513" t="s">
        <v>6735</v>
      </c>
      <c r="M237" s="513" t="s">
        <v>6736</v>
      </c>
      <c r="N237" s="517">
        <v>43277.635601851849</v>
      </c>
      <c r="O237" s="513" t="s">
        <v>5302</v>
      </c>
      <c r="P237" s="645">
        <v>1013</v>
      </c>
      <c r="Q237" s="513" t="s">
        <v>6710</v>
      </c>
      <c r="R237" s="513" t="s">
        <v>5494</v>
      </c>
      <c r="S237" s="513" t="s">
        <v>6722</v>
      </c>
      <c r="T237" s="513"/>
      <c r="V237" t="str">
        <f>VLOOKUP(F237,'[3]Tổng - PL KS'!$B$9:$B$1291,1,FALSE)</f>
        <v>FSCU8976370</v>
      </c>
    </row>
    <row r="238" spans="1:22" ht="38.25" hidden="1">
      <c r="A238" s="513">
        <v>356</v>
      </c>
      <c r="B238" s="513" t="s">
        <v>6703</v>
      </c>
      <c r="C238" s="513" t="s">
        <v>45</v>
      </c>
      <c r="D238" s="513" t="s">
        <v>5330</v>
      </c>
      <c r="E238" s="513">
        <v>28780</v>
      </c>
      <c r="F238" s="513" t="s">
        <v>1006</v>
      </c>
      <c r="G238" s="513" t="s">
        <v>12203</v>
      </c>
      <c r="H238" s="513">
        <v>4500</v>
      </c>
      <c r="I238" s="513">
        <v>12535</v>
      </c>
      <c r="J238" s="513" t="s">
        <v>6734</v>
      </c>
      <c r="K238" s="513" t="s">
        <v>6723</v>
      </c>
      <c r="L238" s="513" t="s">
        <v>6735</v>
      </c>
      <c r="M238" s="513" t="s">
        <v>6736</v>
      </c>
      <c r="N238" s="517">
        <v>43277.646238425928</v>
      </c>
      <c r="O238" s="513" t="s">
        <v>5302</v>
      </c>
      <c r="P238" s="645">
        <v>1013</v>
      </c>
      <c r="Q238" s="513" t="s">
        <v>6710</v>
      </c>
      <c r="R238" s="513" t="s">
        <v>5494</v>
      </c>
      <c r="S238" s="513" t="s">
        <v>6722</v>
      </c>
      <c r="T238" s="513"/>
      <c r="V238" t="str">
        <f>VLOOKUP(F238,'[3]Tổng - PL KS'!$B$9:$B$1291,1,FALSE)</f>
        <v>TCNU4169150</v>
      </c>
    </row>
    <row r="239" spans="1:22" ht="38.25" hidden="1">
      <c r="A239" s="513">
        <v>357</v>
      </c>
      <c r="B239" s="513" t="s">
        <v>6703</v>
      </c>
      <c r="C239" s="513" t="s">
        <v>45</v>
      </c>
      <c r="D239" s="513" t="s">
        <v>5330</v>
      </c>
      <c r="E239" s="513">
        <v>30500</v>
      </c>
      <c r="F239" s="513" t="s">
        <v>1008</v>
      </c>
      <c r="G239" s="513" t="s">
        <v>12203</v>
      </c>
      <c r="H239" s="513">
        <v>4500</v>
      </c>
      <c r="I239" s="513">
        <v>12551</v>
      </c>
      <c r="J239" s="513" t="s">
        <v>6734</v>
      </c>
      <c r="K239" s="513" t="s">
        <v>6723</v>
      </c>
      <c r="L239" s="513" t="s">
        <v>6735</v>
      </c>
      <c r="M239" s="513" t="s">
        <v>6736</v>
      </c>
      <c r="N239" s="517">
        <v>43277.668182870373</v>
      </c>
      <c r="O239" s="513" t="s">
        <v>5302</v>
      </c>
      <c r="P239" s="645">
        <v>1013</v>
      </c>
      <c r="Q239" s="513" t="s">
        <v>6710</v>
      </c>
      <c r="R239" s="513" t="s">
        <v>5494</v>
      </c>
      <c r="S239" s="513" t="s">
        <v>6722</v>
      </c>
      <c r="T239" s="513"/>
      <c r="V239" t="str">
        <f>VLOOKUP(F239,'[3]Tổng - PL KS'!$B$9:$B$1291,1,FALSE)</f>
        <v>GAOU6024103</v>
      </c>
    </row>
    <row r="240" spans="1:22" ht="38.25" hidden="1">
      <c r="A240" s="513">
        <v>358</v>
      </c>
      <c r="B240" s="513" t="s">
        <v>6703</v>
      </c>
      <c r="C240" s="513" t="s">
        <v>45</v>
      </c>
      <c r="D240" s="513" t="s">
        <v>5330</v>
      </c>
      <c r="E240" s="513">
        <v>30100</v>
      </c>
      <c r="F240" s="513" t="s">
        <v>1010</v>
      </c>
      <c r="G240" s="513" t="s">
        <v>12203</v>
      </c>
      <c r="H240" s="513">
        <v>4500</v>
      </c>
      <c r="I240" s="513">
        <v>12543</v>
      </c>
      <c r="J240" s="513" t="s">
        <v>6734</v>
      </c>
      <c r="K240" s="513" t="s">
        <v>6723</v>
      </c>
      <c r="L240" s="513" t="s">
        <v>6735</v>
      </c>
      <c r="M240" s="513" t="s">
        <v>6736</v>
      </c>
      <c r="N240" s="517">
        <v>43277.669340277775</v>
      </c>
      <c r="O240" s="513" t="s">
        <v>5302</v>
      </c>
      <c r="P240" s="645">
        <v>1013</v>
      </c>
      <c r="Q240" s="513" t="s">
        <v>6710</v>
      </c>
      <c r="R240" s="513" t="s">
        <v>5494</v>
      </c>
      <c r="S240" s="513" t="s">
        <v>6722</v>
      </c>
      <c r="T240" s="513"/>
      <c r="V240" t="str">
        <f>VLOOKUP(F240,'[3]Tổng - PL KS'!$B$9:$B$1291,1,FALSE)</f>
        <v>TEMU8970779</v>
      </c>
    </row>
    <row r="241" spans="1:22" ht="38.25" hidden="1">
      <c r="A241" s="513">
        <v>359</v>
      </c>
      <c r="B241" s="513" t="s">
        <v>6703</v>
      </c>
      <c r="C241" s="513" t="s">
        <v>45</v>
      </c>
      <c r="D241" s="513" t="s">
        <v>5330</v>
      </c>
      <c r="E241" s="513">
        <v>29730</v>
      </c>
      <c r="F241" s="513" t="s">
        <v>1009</v>
      </c>
      <c r="G241" s="513" t="s">
        <v>12203</v>
      </c>
      <c r="H241" s="513">
        <v>4500</v>
      </c>
      <c r="I241" s="513">
        <v>12547</v>
      </c>
      <c r="J241" s="513" t="s">
        <v>6734</v>
      </c>
      <c r="K241" s="513" t="s">
        <v>6723</v>
      </c>
      <c r="L241" s="513" t="s">
        <v>6735</v>
      </c>
      <c r="M241" s="513" t="s">
        <v>6736</v>
      </c>
      <c r="N241" s="517">
        <v>43277.672511574077</v>
      </c>
      <c r="O241" s="513" t="s">
        <v>5302</v>
      </c>
      <c r="P241" s="645">
        <v>1013</v>
      </c>
      <c r="Q241" s="513" t="s">
        <v>6710</v>
      </c>
      <c r="R241" s="513" t="s">
        <v>5494</v>
      </c>
      <c r="S241" s="513" t="s">
        <v>6722</v>
      </c>
      <c r="T241" s="513"/>
      <c r="V241" t="str">
        <f>VLOOKUP(F241,'[3]Tổng - PL KS'!$B$9:$B$1291,1,FALSE)</f>
        <v>TCLU4980154</v>
      </c>
    </row>
    <row r="242" spans="1:22" ht="38.25" hidden="1">
      <c r="A242" s="513">
        <v>360</v>
      </c>
      <c r="B242" s="513" t="s">
        <v>6703</v>
      </c>
      <c r="C242" s="513" t="s">
        <v>45</v>
      </c>
      <c r="D242" s="513" t="s">
        <v>5330</v>
      </c>
      <c r="E242" s="513">
        <v>29960</v>
      </c>
      <c r="F242" s="513" t="s">
        <v>1007</v>
      </c>
      <c r="G242" s="513" t="s">
        <v>12203</v>
      </c>
      <c r="H242" s="513">
        <v>4500</v>
      </c>
      <c r="I242" s="513">
        <v>12526</v>
      </c>
      <c r="J242" s="513" t="s">
        <v>6734</v>
      </c>
      <c r="K242" s="513" t="s">
        <v>6723</v>
      </c>
      <c r="L242" s="513" t="s">
        <v>6735</v>
      </c>
      <c r="M242" s="513" t="s">
        <v>6736</v>
      </c>
      <c r="N242" s="517">
        <v>43277.679305555554</v>
      </c>
      <c r="O242" s="513" t="s">
        <v>5302</v>
      </c>
      <c r="P242" s="645">
        <v>1013</v>
      </c>
      <c r="Q242" s="513" t="s">
        <v>6710</v>
      </c>
      <c r="R242" s="513" t="s">
        <v>5494</v>
      </c>
      <c r="S242" s="513" t="s">
        <v>6722</v>
      </c>
      <c r="T242" s="513"/>
      <c r="V242" t="str">
        <f>VLOOKUP(F242,'[3]Tổng - PL KS'!$B$9:$B$1291,1,FALSE)</f>
        <v>CAIU8558198</v>
      </c>
    </row>
    <row r="243" spans="1:22" ht="38.25" hidden="1">
      <c r="A243" s="513">
        <v>361</v>
      </c>
      <c r="B243" s="513" t="s">
        <v>6703</v>
      </c>
      <c r="C243" s="513" t="s">
        <v>1888</v>
      </c>
      <c r="D243" s="513" t="s">
        <v>5330</v>
      </c>
      <c r="E243" s="513">
        <v>19520</v>
      </c>
      <c r="F243" s="513" t="s">
        <v>1011</v>
      </c>
      <c r="G243" s="513" t="s">
        <v>12203</v>
      </c>
      <c r="H243" s="513">
        <v>4500</v>
      </c>
      <c r="I243" s="513" t="s">
        <v>6737</v>
      </c>
      <c r="J243" s="513" t="s">
        <v>6738</v>
      </c>
      <c r="K243" s="513" t="s">
        <v>6739</v>
      </c>
      <c r="L243" s="513" t="s">
        <v>1012</v>
      </c>
      <c r="M243" s="513" t="s">
        <v>6740</v>
      </c>
      <c r="N243" s="517">
        <v>43280.849409722221</v>
      </c>
      <c r="O243" s="513" t="s">
        <v>5273</v>
      </c>
      <c r="P243" s="645">
        <v>1010</v>
      </c>
      <c r="Q243" s="513" t="s">
        <v>6710</v>
      </c>
      <c r="R243" s="513" t="s">
        <v>5494</v>
      </c>
      <c r="S243" s="513" t="s">
        <v>6722</v>
      </c>
      <c r="T243" s="513"/>
      <c r="V243" t="str">
        <f>VLOOKUP(F243,'[3]Tổng - PL KS'!$B$9:$B$1291,1,FALSE)</f>
        <v>FSCU7203138</v>
      </c>
    </row>
    <row r="244" spans="1:22" ht="38.25" hidden="1">
      <c r="A244" s="513">
        <v>362</v>
      </c>
      <c r="B244" s="513" t="s">
        <v>6703</v>
      </c>
      <c r="C244" s="513" t="s">
        <v>90</v>
      </c>
      <c r="D244" s="513" t="s">
        <v>5330</v>
      </c>
      <c r="E244" s="513">
        <v>24980</v>
      </c>
      <c r="F244" s="513" t="s">
        <v>1013</v>
      </c>
      <c r="G244" s="513" t="s">
        <v>12203</v>
      </c>
      <c r="H244" s="513">
        <v>4500</v>
      </c>
      <c r="I244" s="513" t="s">
        <v>6741</v>
      </c>
      <c r="J244" s="513" t="s">
        <v>6742</v>
      </c>
      <c r="K244" s="513" t="s">
        <v>6708</v>
      </c>
      <c r="L244" s="513" t="s">
        <v>6743</v>
      </c>
      <c r="M244" s="513" t="s">
        <v>6744</v>
      </c>
      <c r="N244" s="517">
        <v>43282.029282407406</v>
      </c>
      <c r="O244" s="513" t="s">
        <v>5302</v>
      </c>
      <c r="P244" s="645">
        <v>1008</v>
      </c>
      <c r="Q244" s="513" t="s">
        <v>6710</v>
      </c>
      <c r="R244" s="513" t="s">
        <v>5494</v>
      </c>
      <c r="S244" s="513" t="s">
        <v>6722</v>
      </c>
      <c r="T244" s="513"/>
      <c r="V244" t="str">
        <f>VLOOKUP(F244,'[3]Tổng - PL KS'!$B$9:$B$1291,1,FALSE)</f>
        <v>FCIU8976637</v>
      </c>
    </row>
    <row r="245" spans="1:22" ht="38.25" hidden="1">
      <c r="A245" s="513">
        <v>363</v>
      </c>
      <c r="B245" s="513" t="s">
        <v>6703</v>
      </c>
      <c r="C245" s="513" t="s">
        <v>90</v>
      </c>
      <c r="D245" s="513" t="s">
        <v>5330</v>
      </c>
      <c r="E245" s="513">
        <v>21030</v>
      </c>
      <c r="F245" s="513" t="s">
        <v>1014</v>
      </c>
      <c r="G245" s="513" t="s">
        <v>12203</v>
      </c>
      <c r="H245" s="513">
        <v>4500</v>
      </c>
      <c r="I245" s="513" t="s">
        <v>6745</v>
      </c>
      <c r="J245" s="513" t="s">
        <v>6746</v>
      </c>
      <c r="K245" s="513" t="s">
        <v>6747</v>
      </c>
      <c r="L245" s="513" t="s">
        <v>6748</v>
      </c>
      <c r="M245" s="513" t="s">
        <v>6744</v>
      </c>
      <c r="N245" s="517">
        <v>43282.187511574077</v>
      </c>
      <c r="O245" s="513" t="s">
        <v>5302</v>
      </c>
      <c r="P245" s="645">
        <v>1008</v>
      </c>
      <c r="Q245" s="513" t="s">
        <v>6710</v>
      </c>
      <c r="R245" s="513" t="s">
        <v>5494</v>
      </c>
      <c r="S245" s="513" t="s">
        <v>6722</v>
      </c>
      <c r="T245" s="513"/>
      <c r="V245" t="str">
        <f>VLOOKUP(F245,'[3]Tổng - PL KS'!$B$9:$B$1291,1,FALSE)</f>
        <v>FCIU8962850</v>
      </c>
    </row>
    <row r="246" spans="1:22" ht="51" hidden="1">
      <c r="A246" s="513">
        <v>403</v>
      </c>
      <c r="B246" s="513" t="s">
        <v>6703</v>
      </c>
      <c r="C246" s="513" t="s">
        <v>45</v>
      </c>
      <c r="D246" s="513" t="s">
        <v>4</v>
      </c>
      <c r="E246" s="513">
        <v>28</v>
      </c>
      <c r="F246" s="513" t="s">
        <v>932</v>
      </c>
      <c r="G246" s="513" t="s">
        <v>12203</v>
      </c>
      <c r="H246" s="513" t="s">
        <v>5350</v>
      </c>
      <c r="I246" s="513" t="s">
        <v>6802</v>
      </c>
      <c r="J246" s="513" t="s">
        <v>6803</v>
      </c>
      <c r="K246" s="513" t="s">
        <v>6803</v>
      </c>
      <c r="L246" s="513" t="s">
        <v>927</v>
      </c>
      <c r="M246" s="513" t="s">
        <v>6804</v>
      </c>
      <c r="N246" s="517">
        <v>41564.037395833337</v>
      </c>
      <c r="O246" s="513" t="s">
        <v>5277</v>
      </c>
      <c r="P246" s="645">
        <v>2679.9626041666634</v>
      </c>
      <c r="Q246" s="513" t="s">
        <v>5668</v>
      </c>
      <c r="R246" s="513" t="s">
        <v>5494</v>
      </c>
      <c r="S246" s="513" t="s">
        <v>6805</v>
      </c>
      <c r="T246" s="513"/>
      <c r="V246" t="str">
        <f>VLOOKUP(F246,'[3]Tổng - PL KS'!$B$9:$B$1291,1,FALSE)</f>
        <v>CAIU8862153</v>
      </c>
    </row>
    <row r="247" spans="1:22" ht="51" hidden="1">
      <c r="A247" s="513">
        <v>404</v>
      </c>
      <c r="B247" s="513" t="s">
        <v>6703</v>
      </c>
      <c r="C247" s="513" t="s">
        <v>45</v>
      </c>
      <c r="D247" s="513" t="s">
        <v>4</v>
      </c>
      <c r="E247" s="513">
        <v>19</v>
      </c>
      <c r="F247" s="513" t="s">
        <v>934</v>
      </c>
      <c r="G247" s="513" t="s">
        <v>12203</v>
      </c>
      <c r="H247" s="513" t="s">
        <v>5350</v>
      </c>
      <c r="I247" s="513" t="s">
        <v>6806</v>
      </c>
      <c r="J247" s="513" t="s">
        <v>6803</v>
      </c>
      <c r="K247" s="513" t="s">
        <v>6803</v>
      </c>
      <c r="L247" s="513" t="s">
        <v>927</v>
      </c>
      <c r="M247" s="513" t="s">
        <v>6804</v>
      </c>
      <c r="N247" s="517">
        <v>41564.028333333335</v>
      </c>
      <c r="O247" s="513" t="s">
        <v>5277</v>
      </c>
      <c r="P247" s="645">
        <v>2679.9716666666645</v>
      </c>
      <c r="Q247" s="513" t="s">
        <v>5668</v>
      </c>
      <c r="R247" s="513" t="s">
        <v>5494</v>
      </c>
      <c r="S247" s="513" t="s">
        <v>6805</v>
      </c>
      <c r="T247" s="513"/>
      <c r="V247" t="str">
        <f>VLOOKUP(F247,'[3]Tổng - PL KS'!$B$9:$B$1291,1,FALSE)</f>
        <v>YMLU8285813</v>
      </c>
    </row>
    <row r="248" spans="1:22" ht="51" hidden="1">
      <c r="A248" s="513">
        <v>406</v>
      </c>
      <c r="B248" s="513" t="s">
        <v>6703</v>
      </c>
      <c r="C248" s="513" t="s">
        <v>45</v>
      </c>
      <c r="D248" s="513" t="s">
        <v>4</v>
      </c>
      <c r="E248" s="513">
        <v>28</v>
      </c>
      <c r="F248" s="513" t="s">
        <v>926</v>
      </c>
      <c r="G248" s="513" t="s">
        <v>12203</v>
      </c>
      <c r="H248" s="513" t="s">
        <v>5350</v>
      </c>
      <c r="I248" s="513" t="s">
        <v>6807</v>
      </c>
      <c r="J248" s="513" t="s">
        <v>6803</v>
      </c>
      <c r="K248" s="513" t="s">
        <v>6803</v>
      </c>
      <c r="L248" s="513" t="s">
        <v>927</v>
      </c>
      <c r="M248" s="513" t="s">
        <v>6804</v>
      </c>
      <c r="N248" s="517">
        <v>41563.664803240739</v>
      </c>
      <c r="O248" s="513" t="s">
        <v>5277</v>
      </c>
      <c r="P248" s="645">
        <v>2680.3351967592607</v>
      </c>
      <c r="Q248" s="513" t="s">
        <v>5668</v>
      </c>
      <c r="R248" s="513" t="s">
        <v>5494</v>
      </c>
      <c r="S248" s="513" t="s">
        <v>6805</v>
      </c>
      <c r="T248" s="513"/>
      <c r="V248" t="str">
        <f>VLOOKUP(F248,'[3]Tổng - PL KS'!$B$9:$B$1291,1,FALSE)</f>
        <v>FSCU9340171</v>
      </c>
    </row>
    <row r="249" spans="1:22" ht="38.25" hidden="1">
      <c r="A249" s="513">
        <v>407</v>
      </c>
      <c r="B249" s="513" t="s">
        <v>6703</v>
      </c>
      <c r="C249" s="513" t="s">
        <v>58</v>
      </c>
      <c r="D249" s="513" t="s">
        <v>4</v>
      </c>
      <c r="E249" s="513">
        <v>21.25</v>
      </c>
      <c r="F249" s="513" t="s">
        <v>973</v>
      </c>
      <c r="G249" s="513" t="s">
        <v>12203</v>
      </c>
      <c r="H249" s="513" t="s">
        <v>5350</v>
      </c>
      <c r="I249" s="513">
        <v>1103185</v>
      </c>
      <c r="J249" s="513" t="s">
        <v>6808</v>
      </c>
      <c r="K249" s="513" t="s">
        <v>6808</v>
      </c>
      <c r="L249" s="513" t="s">
        <v>972</v>
      </c>
      <c r="M249" s="513" t="s">
        <v>6809</v>
      </c>
      <c r="N249" s="517">
        <v>43310.812557870369</v>
      </c>
      <c r="O249" s="513" t="s">
        <v>6810</v>
      </c>
      <c r="P249" s="645">
        <v>933.18744212963065</v>
      </c>
      <c r="Q249" s="513" t="s">
        <v>5668</v>
      </c>
      <c r="R249" s="513" t="s">
        <v>5494</v>
      </c>
      <c r="S249" s="513" t="s">
        <v>6811</v>
      </c>
      <c r="T249" s="513"/>
      <c r="V249" t="str">
        <f>VLOOKUP(F249,'[3]Tổng - PL KS'!$B$9:$B$1291,1,FALSE)</f>
        <v>TEMU7300854</v>
      </c>
    </row>
    <row r="250" spans="1:22" ht="38.25" hidden="1">
      <c r="A250" s="513">
        <v>408</v>
      </c>
      <c r="B250" s="513" t="s">
        <v>6703</v>
      </c>
      <c r="C250" s="513" t="s">
        <v>65</v>
      </c>
      <c r="D250" s="513" t="s">
        <v>4</v>
      </c>
      <c r="E250" s="513">
        <v>25.08</v>
      </c>
      <c r="F250" s="513" t="s">
        <v>977</v>
      </c>
      <c r="G250" s="513" t="s">
        <v>12203</v>
      </c>
      <c r="H250" s="513" t="s">
        <v>5350</v>
      </c>
      <c r="I250" s="513" t="s">
        <v>6812</v>
      </c>
      <c r="J250" s="513" t="s">
        <v>6813</v>
      </c>
      <c r="K250" s="513" t="s">
        <v>6813</v>
      </c>
      <c r="L250" s="513" t="s">
        <v>978</v>
      </c>
      <c r="M250" s="513" t="s">
        <v>6814</v>
      </c>
      <c r="N250" s="517">
        <v>43323.792881944442</v>
      </c>
      <c r="O250" s="513" t="s">
        <v>6810</v>
      </c>
      <c r="P250" s="645">
        <v>920.20711805555766</v>
      </c>
      <c r="Q250" s="513" t="s">
        <v>5668</v>
      </c>
      <c r="R250" s="513" t="s">
        <v>5494</v>
      </c>
      <c r="S250" s="513" t="s">
        <v>6755</v>
      </c>
      <c r="T250" s="513"/>
      <c r="V250" t="str">
        <f>VLOOKUP(F250,'[3]Tổng - PL KS'!$B$9:$B$1291,1,FALSE)</f>
        <v>TCLU9361764</v>
      </c>
    </row>
    <row r="251" spans="1:22" ht="38.25" hidden="1">
      <c r="A251" s="513">
        <v>409</v>
      </c>
      <c r="B251" s="513" t="s">
        <v>6703</v>
      </c>
      <c r="C251" s="513" t="s">
        <v>90</v>
      </c>
      <c r="D251" s="513" t="s">
        <v>4</v>
      </c>
      <c r="E251" s="513">
        <v>23.48</v>
      </c>
      <c r="F251" s="513" t="s">
        <v>954</v>
      </c>
      <c r="G251" s="513" t="s">
        <v>12203</v>
      </c>
      <c r="H251" s="513" t="s">
        <v>5350</v>
      </c>
      <c r="I251" s="513">
        <v>9350903</v>
      </c>
      <c r="J251" s="513" t="s">
        <v>6815</v>
      </c>
      <c r="K251" s="513" t="s">
        <v>6815</v>
      </c>
      <c r="L251" s="513" t="s">
        <v>947</v>
      </c>
      <c r="M251" s="513" t="s">
        <v>6816</v>
      </c>
      <c r="N251" s="517">
        <v>43261.010416666664</v>
      </c>
      <c r="O251" s="513" t="s">
        <v>6810</v>
      </c>
      <c r="P251" s="645">
        <v>982.98958333333576</v>
      </c>
      <c r="Q251" s="513" t="s">
        <v>5668</v>
      </c>
      <c r="R251" s="513" t="s">
        <v>5494</v>
      </c>
      <c r="S251" s="513" t="s">
        <v>6722</v>
      </c>
      <c r="T251" s="513"/>
      <c r="V251" t="str">
        <f>VLOOKUP(F251,'[3]Tổng - PL KS'!$B$9:$B$1291,1,FALSE)</f>
        <v>CAIU8534004</v>
      </c>
    </row>
    <row r="252" spans="1:22" ht="38.25" hidden="1">
      <c r="A252" s="513">
        <v>411</v>
      </c>
      <c r="B252" s="513" t="s">
        <v>6703</v>
      </c>
      <c r="C252" s="513" t="s">
        <v>6817</v>
      </c>
      <c r="D252" s="513" t="s">
        <v>4</v>
      </c>
      <c r="E252" s="513">
        <v>29.6</v>
      </c>
      <c r="F252" s="513" t="s">
        <v>1670</v>
      </c>
      <c r="G252" s="513" t="s">
        <v>12203</v>
      </c>
      <c r="H252" s="513" t="s">
        <v>5350</v>
      </c>
      <c r="I252" s="513">
        <v>4578538</v>
      </c>
      <c r="J252" s="513" t="s">
        <v>5677</v>
      </c>
      <c r="K252" s="513" t="s">
        <v>5677</v>
      </c>
      <c r="L252" s="513" t="s">
        <v>1671</v>
      </c>
      <c r="M252" s="513" t="s">
        <v>5678</v>
      </c>
      <c r="N252" s="517">
        <v>41004.052974537037</v>
      </c>
      <c r="O252" s="513" t="s">
        <v>5283</v>
      </c>
      <c r="P252" s="645">
        <v>3239.9470254629632</v>
      </c>
      <c r="Q252" s="513" t="s">
        <v>5668</v>
      </c>
      <c r="R252" s="513" t="s">
        <v>5494</v>
      </c>
      <c r="S252" s="513" t="s">
        <v>6705</v>
      </c>
      <c r="T252" s="513"/>
      <c r="V252" t="str">
        <f>VLOOKUP(F252,'[3]Tổng - PL KS'!$B$9:$B$1291,1,FALSE)</f>
        <v>CMAU5005946</v>
      </c>
    </row>
    <row r="253" spans="1:22" ht="38.25" hidden="1">
      <c r="A253" s="513">
        <v>412</v>
      </c>
      <c r="B253" s="513" t="s">
        <v>6703</v>
      </c>
      <c r="C253" s="513" t="s">
        <v>45</v>
      </c>
      <c r="D253" s="513" t="s">
        <v>4</v>
      </c>
      <c r="E253" s="513">
        <v>20.52</v>
      </c>
      <c r="F253" s="513" t="s">
        <v>941</v>
      </c>
      <c r="G253" s="513" t="s">
        <v>12203</v>
      </c>
      <c r="H253" s="513" t="s">
        <v>5350</v>
      </c>
      <c r="I253" s="513" t="s">
        <v>3161</v>
      </c>
      <c r="J253" s="513" t="s">
        <v>6818</v>
      </c>
      <c r="K253" s="513" t="s">
        <v>6818</v>
      </c>
      <c r="L253" s="513" t="s">
        <v>942</v>
      </c>
      <c r="M253" s="513" t="s">
        <v>6819</v>
      </c>
      <c r="N253" s="517">
        <v>43043.619016203702</v>
      </c>
      <c r="O253" s="513" t="s">
        <v>6820</v>
      </c>
      <c r="P253" s="645">
        <v>1200.3809837962981</v>
      </c>
      <c r="Q253" s="513" t="s">
        <v>5668</v>
      </c>
      <c r="R253" s="513" t="s">
        <v>5494</v>
      </c>
      <c r="S253" s="513" t="s">
        <v>6821</v>
      </c>
      <c r="T253" s="513"/>
      <c r="V253" t="str">
        <f>VLOOKUP(F253,'[3]Tổng - PL KS'!$B$9:$B$1291,1,FALSE)</f>
        <v>TCNU6059378</v>
      </c>
    </row>
    <row r="254" spans="1:22" ht="51" hidden="1">
      <c r="A254" s="513">
        <v>413</v>
      </c>
      <c r="B254" s="513" t="s">
        <v>6703</v>
      </c>
      <c r="C254" s="513" t="s">
        <v>45</v>
      </c>
      <c r="D254" s="513" t="s">
        <v>4</v>
      </c>
      <c r="E254" s="513">
        <v>18.399999999999999</v>
      </c>
      <c r="F254" s="513" t="s">
        <v>928</v>
      </c>
      <c r="G254" s="513" t="s">
        <v>12203</v>
      </c>
      <c r="H254" s="513" t="s">
        <v>5350</v>
      </c>
      <c r="I254" s="513" t="s">
        <v>6822</v>
      </c>
      <c r="J254" s="513" t="s">
        <v>6823</v>
      </c>
      <c r="K254" s="513" t="s">
        <v>6823</v>
      </c>
      <c r="L254" s="513" t="s">
        <v>929</v>
      </c>
      <c r="M254" s="513" t="s">
        <v>6804</v>
      </c>
      <c r="N254" s="517">
        <v>41563.640856481485</v>
      </c>
      <c r="O254" s="513" t="s">
        <v>5277</v>
      </c>
      <c r="P254" s="645">
        <v>2680.3591435185153</v>
      </c>
      <c r="Q254" s="513" t="s">
        <v>5668</v>
      </c>
      <c r="R254" s="513" t="s">
        <v>5494</v>
      </c>
      <c r="S254" s="513" t="s">
        <v>6805</v>
      </c>
      <c r="T254" s="513"/>
      <c r="V254" t="str">
        <f>VLOOKUP(F254,'[3]Tổng - PL KS'!$B$9:$B$1291,1,FALSE)</f>
        <v>BMOU4261030</v>
      </c>
    </row>
    <row r="255" spans="1:22" ht="38.25" hidden="1">
      <c r="A255" s="513">
        <v>415</v>
      </c>
      <c r="B255" s="513" t="s">
        <v>6703</v>
      </c>
      <c r="C255" s="513" t="s">
        <v>296</v>
      </c>
      <c r="D255" s="513" t="s">
        <v>4</v>
      </c>
      <c r="E255" s="513">
        <v>28.01</v>
      </c>
      <c r="F255" s="513" t="s">
        <v>935</v>
      </c>
      <c r="G255" s="513" t="s">
        <v>12203</v>
      </c>
      <c r="H255" s="513" t="s">
        <v>5350</v>
      </c>
      <c r="I255" s="513">
        <v>1505830</v>
      </c>
      <c r="J255" s="513" t="s">
        <v>923</v>
      </c>
      <c r="K255" s="513" t="s">
        <v>923</v>
      </c>
      <c r="L255" s="513" t="s">
        <v>936</v>
      </c>
      <c r="M255" s="513" t="s">
        <v>3965</v>
      </c>
      <c r="N255" s="517">
        <v>42278.835266203707</v>
      </c>
      <c r="O255" s="513" t="s">
        <v>908</v>
      </c>
      <c r="P255" s="645">
        <v>1965.1647337962931</v>
      </c>
      <c r="Q255" s="513" t="s">
        <v>5668</v>
      </c>
      <c r="R255" s="513" t="s">
        <v>5494</v>
      </c>
      <c r="S255" s="513" t="s">
        <v>6824</v>
      </c>
      <c r="T255" s="513"/>
      <c r="V255" t="str">
        <f>VLOOKUP(F255,'[3]Tổng - PL KS'!$B$9:$B$1291,1,FALSE)</f>
        <v>TGHU6163002</v>
      </c>
    </row>
    <row r="256" spans="1:22" ht="38.25" hidden="1">
      <c r="A256" s="513">
        <v>416</v>
      </c>
      <c r="B256" s="513" t="s">
        <v>6703</v>
      </c>
      <c r="C256" s="513" t="s">
        <v>58</v>
      </c>
      <c r="D256" s="513" t="s">
        <v>4</v>
      </c>
      <c r="E256" s="513">
        <v>20.149999999999999</v>
      </c>
      <c r="F256" s="513" t="s">
        <v>971</v>
      </c>
      <c r="G256" s="513" t="s">
        <v>12203</v>
      </c>
      <c r="H256" s="513" t="s">
        <v>5350</v>
      </c>
      <c r="I256" s="513">
        <v>1103184</v>
      </c>
      <c r="J256" s="513" t="s">
        <v>6808</v>
      </c>
      <c r="K256" s="513" t="s">
        <v>6808</v>
      </c>
      <c r="L256" s="513" t="s">
        <v>972</v>
      </c>
      <c r="M256" s="513" t="s">
        <v>6809</v>
      </c>
      <c r="N256" s="517">
        <v>43310.822951388887</v>
      </c>
      <c r="O256" s="513" t="s">
        <v>6810</v>
      </c>
      <c r="P256" s="645">
        <v>933.1770486111127</v>
      </c>
      <c r="Q256" s="513" t="s">
        <v>5668</v>
      </c>
      <c r="R256" s="513" t="s">
        <v>5494</v>
      </c>
      <c r="S256" s="513" t="s">
        <v>6811</v>
      </c>
      <c r="T256" s="513"/>
      <c r="V256" t="str">
        <f>VLOOKUP(F256,'[3]Tổng - PL KS'!$B$9:$B$1291,1,FALSE)</f>
        <v>HLXU8580545</v>
      </c>
    </row>
    <row r="257" spans="1:22" ht="38.25" hidden="1">
      <c r="A257" s="513">
        <v>417</v>
      </c>
      <c r="B257" s="513" t="s">
        <v>6703</v>
      </c>
      <c r="C257" s="513" t="s">
        <v>65</v>
      </c>
      <c r="D257" s="513" t="s">
        <v>4</v>
      </c>
      <c r="E257" s="513">
        <v>25.47</v>
      </c>
      <c r="F257" s="513" t="s">
        <v>976</v>
      </c>
      <c r="G257" s="513" t="s">
        <v>12203</v>
      </c>
      <c r="H257" s="513" t="s">
        <v>5350</v>
      </c>
      <c r="I257" s="513" t="s">
        <v>3120</v>
      </c>
      <c r="J257" s="513" t="s">
        <v>6813</v>
      </c>
      <c r="K257" s="513" t="s">
        <v>6813</v>
      </c>
      <c r="L257" s="513" t="s">
        <v>975</v>
      </c>
      <c r="M257" s="513" t="s">
        <v>6814</v>
      </c>
      <c r="N257" s="517">
        <v>43323.792534722219</v>
      </c>
      <c r="O257" s="513" t="s">
        <v>6810</v>
      </c>
      <c r="P257" s="645">
        <v>920.20746527778101</v>
      </c>
      <c r="Q257" s="513" t="s">
        <v>5668</v>
      </c>
      <c r="R257" s="513" t="s">
        <v>5494</v>
      </c>
      <c r="S257" s="513" t="s">
        <v>6755</v>
      </c>
      <c r="T257" s="513"/>
      <c r="V257" t="str">
        <f>VLOOKUP(F257,'[3]Tổng - PL KS'!$B$9:$B$1291,1,FALSE)</f>
        <v>INKU6462055</v>
      </c>
    </row>
    <row r="258" spans="1:22" ht="38.25" hidden="1">
      <c r="A258" s="513">
        <v>418</v>
      </c>
      <c r="B258" s="513" t="s">
        <v>6703</v>
      </c>
      <c r="C258" s="513" t="s">
        <v>45</v>
      </c>
      <c r="D258" s="513" t="s">
        <v>4</v>
      </c>
      <c r="E258" s="513">
        <v>19.899999999999999</v>
      </c>
      <c r="F258" s="513" t="s">
        <v>924</v>
      </c>
      <c r="G258" s="513" t="s">
        <v>12203</v>
      </c>
      <c r="H258" s="513" t="s">
        <v>5350</v>
      </c>
      <c r="I258" s="513" t="s">
        <v>6825</v>
      </c>
      <c r="J258" s="513" t="s">
        <v>6826</v>
      </c>
      <c r="K258" s="513" t="s">
        <v>6826</v>
      </c>
      <c r="L258" s="513" t="s">
        <v>925</v>
      </c>
      <c r="M258" s="513" t="s">
        <v>6827</v>
      </c>
      <c r="N258" s="517">
        <v>41543.350578703707</v>
      </c>
      <c r="O258" s="513" t="s">
        <v>5277</v>
      </c>
      <c r="P258" s="645">
        <v>2700.6494212962934</v>
      </c>
      <c r="Q258" s="513" t="s">
        <v>5668</v>
      </c>
      <c r="R258" s="513" t="s">
        <v>5494</v>
      </c>
      <c r="S258" s="513" t="s">
        <v>6805</v>
      </c>
      <c r="T258" s="513"/>
      <c r="V258" t="str">
        <f>VLOOKUP(F258,'[3]Tổng - PL KS'!$B$9:$B$1291,1,FALSE)</f>
        <v>TGHU6673388</v>
      </c>
    </row>
    <row r="259" spans="1:22" ht="38.25" hidden="1">
      <c r="A259" s="513">
        <v>419</v>
      </c>
      <c r="B259" s="513" t="s">
        <v>6703</v>
      </c>
      <c r="C259" s="513" t="s">
        <v>90</v>
      </c>
      <c r="D259" s="513" t="s">
        <v>4</v>
      </c>
      <c r="E259" s="513">
        <v>24.06</v>
      </c>
      <c r="F259" s="513" t="s">
        <v>953</v>
      </c>
      <c r="G259" s="513" t="s">
        <v>12203</v>
      </c>
      <c r="H259" s="513" t="s">
        <v>5350</v>
      </c>
      <c r="I259" s="513" t="s">
        <v>6828</v>
      </c>
      <c r="J259" s="513" t="s">
        <v>6815</v>
      </c>
      <c r="K259" s="513" t="s">
        <v>6815</v>
      </c>
      <c r="L259" s="513" t="s">
        <v>947</v>
      </c>
      <c r="M259" s="513" t="s">
        <v>6816</v>
      </c>
      <c r="N259" s="517">
        <v>43261.018587962964</v>
      </c>
      <c r="O259" s="513" t="s">
        <v>6810</v>
      </c>
      <c r="P259" s="645">
        <v>982.98141203703562</v>
      </c>
      <c r="Q259" s="513" t="s">
        <v>5668</v>
      </c>
      <c r="R259" s="513" t="s">
        <v>5494</v>
      </c>
      <c r="S259" s="513" t="s">
        <v>6722</v>
      </c>
      <c r="T259" s="513"/>
      <c r="V259" t="str">
        <f>VLOOKUP(F259,'[3]Tổng - PL KS'!$B$9:$B$1291,1,FALSE)</f>
        <v>HLXU8095998</v>
      </c>
    </row>
    <row r="260" spans="1:22" ht="51" hidden="1">
      <c r="A260" s="513">
        <v>421</v>
      </c>
      <c r="B260" s="513" t="s">
        <v>6703</v>
      </c>
      <c r="C260" s="513" t="s">
        <v>45</v>
      </c>
      <c r="D260" s="513" t="s">
        <v>4</v>
      </c>
      <c r="E260" s="513">
        <v>24</v>
      </c>
      <c r="F260" s="513" t="s">
        <v>933</v>
      </c>
      <c r="G260" s="513" t="s">
        <v>12203</v>
      </c>
      <c r="H260" s="513" t="s">
        <v>5350</v>
      </c>
      <c r="I260" s="513" t="s">
        <v>6835</v>
      </c>
      <c r="J260" s="513" t="s">
        <v>6803</v>
      </c>
      <c r="K260" s="513" t="s">
        <v>6803</v>
      </c>
      <c r="L260" s="513" t="s">
        <v>927</v>
      </c>
      <c r="M260" s="513" t="s">
        <v>6804</v>
      </c>
      <c r="N260" s="517">
        <v>41564.006597222222</v>
      </c>
      <c r="O260" s="513" t="s">
        <v>5277</v>
      </c>
      <c r="P260" s="645">
        <v>2679.9934027777781</v>
      </c>
      <c r="Q260" s="513" t="s">
        <v>5668</v>
      </c>
      <c r="R260" s="513" t="s">
        <v>5494</v>
      </c>
      <c r="S260" s="513" t="s">
        <v>6805</v>
      </c>
      <c r="T260" s="513"/>
      <c r="V260" t="str">
        <f>VLOOKUP(F260,'[3]Tổng - PL KS'!$B$9:$B$1291,1,FALSE)</f>
        <v>GESU6252513</v>
      </c>
    </row>
    <row r="261" spans="1:22" ht="38.25" hidden="1">
      <c r="A261" s="513">
        <v>422</v>
      </c>
      <c r="B261" s="513" t="s">
        <v>6703</v>
      </c>
      <c r="C261" s="513" t="s">
        <v>90</v>
      </c>
      <c r="D261" s="513" t="s">
        <v>4</v>
      </c>
      <c r="E261" s="513">
        <v>21.58</v>
      </c>
      <c r="F261" s="513" t="s">
        <v>949</v>
      </c>
      <c r="G261" s="513" t="s">
        <v>12203</v>
      </c>
      <c r="H261" s="513" t="s">
        <v>5350</v>
      </c>
      <c r="I261" s="513" t="s">
        <v>3050</v>
      </c>
      <c r="J261" s="513" t="s">
        <v>6815</v>
      </c>
      <c r="K261" s="513" t="s">
        <v>6815</v>
      </c>
      <c r="L261" s="513" t="s">
        <v>947</v>
      </c>
      <c r="M261" s="513" t="s">
        <v>6816</v>
      </c>
      <c r="N261" s="517">
        <v>43260.931956018518</v>
      </c>
      <c r="O261" s="513" t="s">
        <v>6810</v>
      </c>
      <c r="P261" s="645">
        <v>983.06804398148233</v>
      </c>
      <c r="Q261" s="513" t="s">
        <v>5668</v>
      </c>
      <c r="R261" s="513" t="s">
        <v>5494</v>
      </c>
      <c r="S261" s="513" t="s">
        <v>6722</v>
      </c>
      <c r="T261" s="513"/>
      <c r="V261" t="str">
        <f>VLOOKUP(F261,'[3]Tổng - PL KS'!$B$9:$B$1291,1,FALSE)</f>
        <v>TCLU9351787</v>
      </c>
    </row>
    <row r="262" spans="1:22" ht="38.25" hidden="1">
      <c r="A262" s="513">
        <v>423</v>
      </c>
      <c r="B262" s="513" t="s">
        <v>6703</v>
      </c>
      <c r="C262" s="513" t="s">
        <v>6817</v>
      </c>
      <c r="D262" s="513" t="s">
        <v>4</v>
      </c>
      <c r="E262" s="513">
        <v>29.6</v>
      </c>
      <c r="F262" s="513" t="s">
        <v>1668</v>
      </c>
      <c r="G262" s="513" t="s">
        <v>12203</v>
      </c>
      <c r="H262" s="513" t="s">
        <v>5350</v>
      </c>
      <c r="I262" s="513">
        <v>4578495</v>
      </c>
      <c r="J262" s="513" t="s">
        <v>5677</v>
      </c>
      <c r="K262" s="513" t="s">
        <v>5677</v>
      </c>
      <c r="L262" s="513" t="s">
        <v>1667</v>
      </c>
      <c r="M262" s="513" t="s">
        <v>5682</v>
      </c>
      <c r="N262" s="517">
        <v>40996.987592592595</v>
      </c>
      <c r="O262" s="513" t="s">
        <v>5283</v>
      </c>
      <c r="P262" s="645">
        <v>3247.0124074074047</v>
      </c>
      <c r="Q262" s="513" t="s">
        <v>5668</v>
      </c>
      <c r="R262" s="513" t="s">
        <v>5494</v>
      </c>
      <c r="S262" s="513" t="s">
        <v>6705</v>
      </c>
      <c r="T262" s="513"/>
      <c r="V262" t="str">
        <f>VLOOKUP(F262,'[3]Tổng - PL KS'!$B$9:$B$1291,1,FALSE)</f>
        <v>GESU4736674</v>
      </c>
    </row>
    <row r="263" spans="1:22" ht="38.25" hidden="1">
      <c r="A263" s="513">
        <v>424</v>
      </c>
      <c r="B263" s="513" t="s">
        <v>6703</v>
      </c>
      <c r="C263" s="513" t="s">
        <v>90</v>
      </c>
      <c r="D263" s="513" t="s">
        <v>4</v>
      </c>
      <c r="E263" s="513">
        <v>22.44</v>
      </c>
      <c r="F263" s="513" t="s">
        <v>946</v>
      </c>
      <c r="G263" s="513" t="s">
        <v>12203</v>
      </c>
      <c r="H263" s="513" t="s">
        <v>5350</v>
      </c>
      <c r="I263" s="513">
        <v>9264413</v>
      </c>
      <c r="J263" s="513" t="s">
        <v>6815</v>
      </c>
      <c r="K263" s="513" t="s">
        <v>6815</v>
      </c>
      <c r="L263" s="513" t="s">
        <v>947</v>
      </c>
      <c r="M263" s="513" t="s">
        <v>6816</v>
      </c>
      <c r="N263" s="517">
        <v>43260.904768518521</v>
      </c>
      <c r="O263" s="513" t="s">
        <v>6810</v>
      </c>
      <c r="P263" s="645">
        <v>983.09523148147855</v>
      </c>
      <c r="Q263" s="513" t="s">
        <v>5668</v>
      </c>
      <c r="R263" s="513" t="s">
        <v>5494</v>
      </c>
      <c r="S263" s="513" t="s">
        <v>6722</v>
      </c>
      <c r="T263" s="513"/>
      <c r="V263" t="str">
        <f>VLOOKUP(F263,'[3]Tổng - PL KS'!$B$9:$B$1291,1,FALSE)</f>
        <v>HAMU1226086</v>
      </c>
    </row>
    <row r="264" spans="1:22" ht="38.25" hidden="1">
      <c r="A264" s="513">
        <v>427</v>
      </c>
      <c r="B264" s="513" t="s">
        <v>6703</v>
      </c>
      <c r="C264" s="513" t="s">
        <v>90</v>
      </c>
      <c r="D264" s="513" t="s">
        <v>4</v>
      </c>
      <c r="E264" s="513">
        <v>24.08</v>
      </c>
      <c r="F264" s="513" t="s">
        <v>951</v>
      </c>
      <c r="G264" s="513" t="s">
        <v>12203</v>
      </c>
      <c r="H264" s="513" t="s">
        <v>5350</v>
      </c>
      <c r="I264" s="513">
        <v>9264478</v>
      </c>
      <c r="J264" s="513" t="s">
        <v>6815</v>
      </c>
      <c r="K264" s="513" t="s">
        <v>6815</v>
      </c>
      <c r="L264" s="513" t="s">
        <v>947</v>
      </c>
      <c r="M264" s="513" t="s">
        <v>6816</v>
      </c>
      <c r="N264" s="517">
        <v>43260.955520833333</v>
      </c>
      <c r="O264" s="513" t="s">
        <v>6810</v>
      </c>
      <c r="P264" s="645">
        <v>983.04447916666686</v>
      </c>
      <c r="Q264" s="513" t="s">
        <v>5668</v>
      </c>
      <c r="R264" s="513" t="s">
        <v>5494</v>
      </c>
      <c r="S264" s="513" t="s">
        <v>6722</v>
      </c>
      <c r="T264" s="513"/>
      <c r="V264" t="str">
        <f>VLOOKUP(F264,'[3]Tổng - PL KS'!$B$9:$B$1291,1,FALSE)</f>
        <v>BSIU9169350</v>
      </c>
    </row>
    <row r="265" spans="1:22" ht="38.25" hidden="1">
      <c r="A265" s="513">
        <v>428</v>
      </c>
      <c r="B265" s="513" t="s">
        <v>6703</v>
      </c>
      <c r="C265" s="513" t="s">
        <v>6817</v>
      </c>
      <c r="D265" s="513" t="s">
        <v>4</v>
      </c>
      <c r="E265" s="513">
        <v>29.6</v>
      </c>
      <c r="F265" s="513" t="s">
        <v>1666</v>
      </c>
      <c r="G265" s="513" t="s">
        <v>12203</v>
      </c>
      <c r="H265" s="513" t="s">
        <v>5350</v>
      </c>
      <c r="I265" s="513">
        <v>4579468</v>
      </c>
      <c r="J265" s="513" t="s">
        <v>5677</v>
      </c>
      <c r="K265" s="513" t="s">
        <v>5677</v>
      </c>
      <c r="L265" s="513" t="s">
        <v>1667</v>
      </c>
      <c r="M265" s="513" t="s">
        <v>5682</v>
      </c>
      <c r="N265" s="517">
        <v>40996.987835648149</v>
      </c>
      <c r="O265" s="513" t="s">
        <v>5283</v>
      </c>
      <c r="P265" s="645">
        <v>3247.0121643518505</v>
      </c>
      <c r="Q265" s="513" t="s">
        <v>5668</v>
      </c>
      <c r="R265" s="513" t="s">
        <v>5494</v>
      </c>
      <c r="S265" s="513" t="s">
        <v>6705</v>
      </c>
      <c r="T265" s="513"/>
      <c r="V265" t="str">
        <f>VLOOKUP(F265,'[3]Tổng - PL KS'!$B$9:$B$1291,1,FALSE)</f>
        <v>ECMU9811794</v>
      </c>
    </row>
    <row r="266" spans="1:22" ht="38.25" hidden="1">
      <c r="A266" s="513">
        <v>430</v>
      </c>
      <c r="B266" s="513" t="s">
        <v>6703</v>
      </c>
      <c r="C266" s="513" t="s">
        <v>6817</v>
      </c>
      <c r="D266" s="513" t="s">
        <v>4</v>
      </c>
      <c r="E266" s="513">
        <v>29.6</v>
      </c>
      <c r="F266" s="513" t="s">
        <v>1669</v>
      </c>
      <c r="G266" s="513" t="s">
        <v>12203</v>
      </c>
      <c r="H266" s="513" t="s">
        <v>5350</v>
      </c>
      <c r="I266" s="513">
        <v>4578479</v>
      </c>
      <c r="J266" s="513" t="s">
        <v>5677</v>
      </c>
      <c r="K266" s="513" t="s">
        <v>5677</v>
      </c>
      <c r="L266" s="513" t="s">
        <v>1667</v>
      </c>
      <c r="M266" s="513" t="s">
        <v>5682</v>
      </c>
      <c r="N266" s="517">
        <v>40996.988923611112</v>
      </c>
      <c r="O266" s="513" t="s">
        <v>5283</v>
      </c>
      <c r="P266" s="645">
        <v>3247.0110763888879</v>
      </c>
      <c r="Q266" s="513" t="s">
        <v>5668</v>
      </c>
      <c r="R266" s="513" t="s">
        <v>5494</v>
      </c>
      <c r="S266" s="513" t="s">
        <v>6705</v>
      </c>
      <c r="T266" s="513"/>
      <c r="V266" t="str">
        <f>VLOOKUP(F266,'[3]Tổng - PL KS'!$B$9:$B$1291,1,FALSE)</f>
        <v>TGHU8650503</v>
      </c>
    </row>
    <row r="267" spans="1:22" ht="38.25" hidden="1">
      <c r="A267" s="513">
        <v>431</v>
      </c>
      <c r="B267" s="513" t="s">
        <v>6703</v>
      </c>
      <c r="C267" s="513" t="s">
        <v>45</v>
      </c>
      <c r="D267" s="513" t="s">
        <v>4</v>
      </c>
      <c r="E267" s="513">
        <v>29.12</v>
      </c>
      <c r="F267" s="513" t="s">
        <v>938</v>
      </c>
      <c r="G267" s="513" t="s">
        <v>12203</v>
      </c>
      <c r="H267" s="513" t="s">
        <v>5350</v>
      </c>
      <c r="I267" s="513" t="s">
        <v>6844</v>
      </c>
      <c r="J267" s="513" t="s">
        <v>6845</v>
      </c>
      <c r="K267" s="513" t="s">
        <v>6845</v>
      </c>
      <c r="L267" s="513" t="s">
        <v>939</v>
      </c>
      <c r="M267" s="513" t="s">
        <v>6846</v>
      </c>
      <c r="N267" s="517">
        <v>42841.825011574074</v>
      </c>
      <c r="O267" s="513" t="s">
        <v>5286</v>
      </c>
      <c r="P267" s="645">
        <v>1402.1749884259261</v>
      </c>
      <c r="Q267" s="513" t="s">
        <v>5668</v>
      </c>
      <c r="R267" s="513" t="s">
        <v>5494</v>
      </c>
      <c r="S267" s="513" t="s">
        <v>6847</v>
      </c>
      <c r="T267" s="513"/>
      <c r="V267" t="str">
        <f>VLOOKUP(F267,'[3]Tổng - PL KS'!$B$9:$B$1291,1,FALSE)</f>
        <v>HDMU6899955</v>
      </c>
    </row>
    <row r="268" spans="1:22" ht="38.25" hidden="1">
      <c r="A268" s="513">
        <v>432</v>
      </c>
      <c r="B268" s="513" t="s">
        <v>6703</v>
      </c>
      <c r="C268" s="513" t="s">
        <v>6848</v>
      </c>
      <c r="D268" s="513" t="s">
        <v>4</v>
      </c>
      <c r="E268" s="513">
        <v>24</v>
      </c>
      <c r="F268" s="513" t="s">
        <v>959</v>
      </c>
      <c r="G268" s="513" t="s">
        <v>12203</v>
      </c>
      <c r="H268" s="513" t="s">
        <v>5350</v>
      </c>
      <c r="I268" s="513">
        <v>10585</v>
      </c>
      <c r="J268" s="513" t="s">
        <v>6849</v>
      </c>
      <c r="K268" s="513" t="s">
        <v>6849</v>
      </c>
      <c r="L268" s="513" t="s">
        <v>960</v>
      </c>
      <c r="M268" s="513" t="s">
        <v>6850</v>
      </c>
      <c r="N268" s="517">
        <v>43274.680648148147</v>
      </c>
      <c r="O268" s="513" t="s">
        <v>6810</v>
      </c>
      <c r="P268" s="645">
        <v>969.31935185185284</v>
      </c>
      <c r="Q268" s="513" t="s">
        <v>5668</v>
      </c>
      <c r="R268" s="513" t="s">
        <v>5494</v>
      </c>
      <c r="S268" s="513" t="s">
        <v>6722</v>
      </c>
      <c r="T268" s="513"/>
      <c r="V268" t="str">
        <f>VLOOKUP(F268,'[3]Tổng - PL KS'!$B$9:$B$1291,1,FALSE)</f>
        <v>BSIU9063434</v>
      </c>
    </row>
    <row r="269" spans="1:22" ht="38.25" hidden="1">
      <c r="A269" s="513">
        <v>433</v>
      </c>
      <c r="B269" s="513" t="s">
        <v>6703</v>
      </c>
      <c r="C269" s="513" t="s">
        <v>296</v>
      </c>
      <c r="D269" s="513" t="s">
        <v>4</v>
      </c>
      <c r="E269" s="513">
        <v>28.01</v>
      </c>
      <c r="F269" s="513" t="s">
        <v>937</v>
      </c>
      <c r="G269" s="513" t="s">
        <v>12203</v>
      </c>
      <c r="H269" s="513" t="s">
        <v>5350</v>
      </c>
      <c r="I269" s="513">
        <v>1506072</v>
      </c>
      <c r="J269" s="513" t="s">
        <v>923</v>
      </c>
      <c r="K269" s="513" t="s">
        <v>923</v>
      </c>
      <c r="L269" s="513" t="s">
        <v>936</v>
      </c>
      <c r="M269" s="513" t="s">
        <v>3965</v>
      </c>
      <c r="N269" s="517">
        <v>42278.850370370368</v>
      </c>
      <c r="O269" s="513" t="s">
        <v>908</v>
      </c>
      <c r="P269" s="645">
        <v>1965.1496296296318</v>
      </c>
      <c r="Q269" s="513" t="s">
        <v>5668</v>
      </c>
      <c r="R269" s="513" t="s">
        <v>5494</v>
      </c>
      <c r="S269" s="513" t="s">
        <v>6824</v>
      </c>
      <c r="T269" s="513"/>
      <c r="V269" t="str">
        <f>VLOOKUP(F269,'[3]Tổng - PL KS'!$B$9:$B$1291,1,FALSE)</f>
        <v>CAIU9288749</v>
      </c>
    </row>
    <row r="270" spans="1:22" ht="38.25" hidden="1">
      <c r="A270" s="513">
        <v>434</v>
      </c>
      <c r="B270" s="513" t="s">
        <v>6703</v>
      </c>
      <c r="C270" s="513" t="s">
        <v>58</v>
      </c>
      <c r="D270" s="513" t="s">
        <v>4</v>
      </c>
      <c r="E270" s="513">
        <v>26.6</v>
      </c>
      <c r="F270" s="513" t="s">
        <v>982</v>
      </c>
      <c r="G270" s="513" t="s">
        <v>12203</v>
      </c>
      <c r="H270" s="513" t="s">
        <v>5469</v>
      </c>
      <c r="I270" s="513" t="s">
        <v>6851</v>
      </c>
      <c r="J270" s="513" t="s">
        <v>6852</v>
      </c>
      <c r="K270" s="513" t="s">
        <v>6852</v>
      </c>
      <c r="L270" s="513" t="s">
        <v>983</v>
      </c>
      <c r="M270" s="513" t="s">
        <v>6814</v>
      </c>
      <c r="N270" s="517">
        <v>43323.828333333331</v>
      </c>
      <c r="O270" s="513" t="s">
        <v>6810</v>
      </c>
      <c r="P270" s="645">
        <v>920.1716666666689</v>
      </c>
      <c r="Q270" s="513" t="s">
        <v>5668</v>
      </c>
      <c r="R270" s="513" t="s">
        <v>5494</v>
      </c>
      <c r="S270" s="513" t="s">
        <v>6755</v>
      </c>
      <c r="T270" s="513"/>
      <c r="V270" t="str">
        <f>VLOOKUP(F270,'[3]Tổng - PL KS'!$B$9:$B$1291,1,FALSE)</f>
        <v>HLXU5057232</v>
      </c>
    </row>
    <row r="271" spans="1:22" ht="38.25" hidden="1">
      <c r="A271" s="513">
        <v>435</v>
      </c>
      <c r="B271" s="513" t="s">
        <v>6703</v>
      </c>
      <c r="C271" s="513" t="s">
        <v>65</v>
      </c>
      <c r="D271" s="513" t="s">
        <v>4</v>
      </c>
      <c r="E271" s="513">
        <v>25.67</v>
      </c>
      <c r="F271" s="513" t="s">
        <v>974</v>
      </c>
      <c r="G271" s="513" t="s">
        <v>12203</v>
      </c>
      <c r="H271" s="513" t="s">
        <v>5350</v>
      </c>
      <c r="I271" s="513" t="s">
        <v>3118</v>
      </c>
      <c r="J271" s="513" t="s">
        <v>6813</v>
      </c>
      <c r="K271" s="513" t="s">
        <v>6813</v>
      </c>
      <c r="L271" s="513" t="s">
        <v>975</v>
      </c>
      <c r="M271" s="513" t="s">
        <v>6814</v>
      </c>
      <c r="N271" s="517">
        <v>43323.773773148147</v>
      </c>
      <c r="O271" s="513" t="s">
        <v>6810</v>
      </c>
      <c r="P271" s="645">
        <v>920.22622685185343</v>
      </c>
      <c r="Q271" s="513" t="s">
        <v>5668</v>
      </c>
      <c r="R271" s="513" t="s">
        <v>5494</v>
      </c>
      <c r="S271" s="513" t="s">
        <v>6755</v>
      </c>
      <c r="T271" s="513"/>
      <c r="V271" t="str">
        <f>VLOOKUP(F271,'[3]Tổng - PL KS'!$B$9:$B$1291,1,FALSE)</f>
        <v>HLXU6563873</v>
      </c>
    </row>
    <row r="272" spans="1:22" ht="38.25" hidden="1">
      <c r="A272" s="513">
        <v>436</v>
      </c>
      <c r="B272" s="513" t="s">
        <v>6703</v>
      </c>
      <c r="C272" s="513" t="s">
        <v>45</v>
      </c>
      <c r="D272" s="513" t="s">
        <v>4</v>
      </c>
      <c r="E272" s="513">
        <v>24.6</v>
      </c>
      <c r="F272" s="513" t="s">
        <v>961</v>
      </c>
      <c r="G272" s="513" t="s">
        <v>12203</v>
      </c>
      <c r="H272" s="513" t="s">
        <v>5350</v>
      </c>
      <c r="I272" s="513">
        <v>9221707</v>
      </c>
      <c r="J272" s="513" t="s">
        <v>6815</v>
      </c>
      <c r="K272" s="513" t="s">
        <v>6815</v>
      </c>
      <c r="L272" s="513" t="s">
        <v>962</v>
      </c>
      <c r="M272" s="513" t="s">
        <v>6853</v>
      </c>
      <c r="N272" s="517">
        <v>43295.146307870367</v>
      </c>
      <c r="O272" s="513" t="s">
        <v>6810</v>
      </c>
      <c r="P272" s="645">
        <v>948.85369212963269</v>
      </c>
      <c r="Q272" s="513" t="s">
        <v>5668</v>
      </c>
      <c r="R272" s="513" t="s">
        <v>5494</v>
      </c>
      <c r="S272" s="513" t="s">
        <v>6811</v>
      </c>
      <c r="T272" s="513"/>
      <c r="V272" t="str">
        <f>VLOOKUP(F272,'[3]Tổng - PL KS'!$B$9:$B$1291,1,FALSE)</f>
        <v>UACU5195448</v>
      </c>
    </row>
    <row r="273" spans="1:22" ht="38.25" hidden="1">
      <c r="A273" s="513">
        <v>437</v>
      </c>
      <c r="B273" s="513" t="s">
        <v>6703</v>
      </c>
      <c r="C273" s="513" t="s">
        <v>90</v>
      </c>
      <c r="D273" s="513" t="s">
        <v>4</v>
      </c>
      <c r="E273" s="513">
        <v>21.7</v>
      </c>
      <c r="F273" s="513" t="s">
        <v>955</v>
      </c>
      <c r="G273" s="513" t="s">
        <v>12203</v>
      </c>
      <c r="H273" s="513" t="s">
        <v>5350</v>
      </c>
      <c r="I273" s="513">
        <v>5061234</v>
      </c>
      <c r="J273" s="513" t="s">
        <v>6815</v>
      </c>
      <c r="K273" s="513" t="s">
        <v>6815</v>
      </c>
      <c r="L273" s="513" t="s">
        <v>947</v>
      </c>
      <c r="M273" s="513" t="s">
        <v>6816</v>
      </c>
      <c r="N273" s="517">
        <v>43261.012060185189</v>
      </c>
      <c r="O273" s="513" t="s">
        <v>6810</v>
      </c>
      <c r="P273" s="645">
        <v>982.9879398148114</v>
      </c>
      <c r="Q273" s="513" t="s">
        <v>5668</v>
      </c>
      <c r="R273" s="513" t="s">
        <v>5494</v>
      </c>
      <c r="S273" s="513" t="s">
        <v>6722</v>
      </c>
      <c r="T273" s="513"/>
      <c r="V273" t="str">
        <f>VLOOKUP(F273,'[3]Tổng - PL KS'!$B$9:$B$1291,1,FALSE)</f>
        <v>UACU5948140</v>
      </c>
    </row>
    <row r="274" spans="1:22" ht="38.25" hidden="1">
      <c r="A274" s="513">
        <v>438</v>
      </c>
      <c r="B274" s="513" t="s">
        <v>6703</v>
      </c>
      <c r="C274" s="513" t="s">
        <v>90</v>
      </c>
      <c r="D274" s="513" t="s">
        <v>4</v>
      </c>
      <c r="E274" s="513">
        <v>20.94</v>
      </c>
      <c r="F274" s="513" t="s">
        <v>948</v>
      </c>
      <c r="G274" s="513" t="s">
        <v>12203</v>
      </c>
      <c r="H274" s="513" t="s">
        <v>5350</v>
      </c>
      <c r="I274" s="513">
        <v>924879</v>
      </c>
      <c r="J274" s="513" t="s">
        <v>6815</v>
      </c>
      <c r="K274" s="513" t="s">
        <v>6815</v>
      </c>
      <c r="L274" s="513" t="s">
        <v>947</v>
      </c>
      <c r="M274" s="513" t="s">
        <v>6816</v>
      </c>
      <c r="N274" s="517">
        <v>43260.92864583333</v>
      </c>
      <c r="O274" s="513" t="s">
        <v>6810</v>
      </c>
      <c r="P274" s="645">
        <v>983.07135416667006</v>
      </c>
      <c r="Q274" s="513" t="s">
        <v>5668</v>
      </c>
      <c r="R274" s="513" t="s">
        <v>5494</v>
      </c>
      <c r="S274" s="513" t="s">
        <v>6722</v>
      </c>
      <c r="T274" s="513"/>
      <c r="V274" t="str">
        <f>VLOOKUP(F274,'[3]Tổng - PL KS'!$B$9:$B$1291,1,FALSE)</f>
        <v>HLXU8051114</v>
      </c>
    </row>
    <row r="275" spans="1:22" ht="51" hidden="1">
      <c r="A275" s="513">
        <v>439</v>
      </c>
      <c r="B275" s="513" t="s">
        <v>6703</v>
      </c>
      <c r="C275" s="513" t="s">
        <v>45</v>
      </c>
      <c r="D275" s="513" t="s">
        <v>4</v>
      </c>
      <c r="E275" s="513">
        <v>30</v>
      </c>
      <c r="F275" s="513" t="s">
        <v>931</v>
      </c>
      <c r="G275" s="513" t="s">
        <v>12203</v>
      </c>
      <c r="H275" s="513" t="s">
        <v>5350</v>
      </c>
      <c r="I275" s="513" t="s">
        <v>6854</v>
      </c>
      <c r="J275" s="513" t="s">
        <v>6803</v>
      </c>
      <c r="K275" s="513" t="s">
        <v>6803</v>
      </c>
      <c r="L275" s="513" t="s">
        <v>927</v>
      </c>
      <c r="M275" s="513" t="s">
        <v>6804</v>
      </c>
      <c r="N275" s="517">
        <v>41564.051620370374</v>
      </c>
      <c r="O275" s="513" t="s">
        <v>5277</v>
      </c>
      <c r="P275" s="645">
        <v>2679.9483796296263</v>
      </c>
      <c r="Q275" s="513" t="s">
        <v>5668</v>
      </c>
      <c r="R275" s="513" t="s">
        <v>5494</v>
      </c>
      <c r="S275" s="513" t="s">
        <v>6805</v>
      </c>
      <c r="T275" s="513"/>
      <c r="V275" t="str">
        <f>VLOOKUP(F275,'[3]Tổng - PL KS'!$B$9:$B$1291,1,FALSE)</f>
        <v>YMLU8254176</v>
      </c>
    </row>
    <row r="276" spans="1:22" ht="38.25" hidden="1">
      <c r="A276" s="513">
        <v>440</v>
      </c>
      <c r="B276" s="513" t="s">
        <v>6703</v>
      </c>
      <c r="C276" s="513" t="s">
        <v>58</v>
      </c>
      <c r="D276" s="513" t="s">
        <v>4</v>
      </c>
      <c r="E276" s="513">
        <v>23.95</v>
      </c>
      <c r="F276" s="513" t="s">
        <v>987</v>
      </c>
      <c r="G276" s="513" t="s">
        <v>12203</v>
      </c>
      <c r="H276" s="513" t="s">
        <v>5350</v>
      </c>
      <c r="I276" s="513">
        <v>188052</v>
      </c>
      <c r="J276" s="513" t="s">
        <v>6855</v>
      </c>
      <c r="K276" s="513" t="s">
        <v>6855</v>
      </c>
      <c r="L276" s="513" t="s">
        <v>985</v>
      </c>
      <c r="M276" s="513" t="s">
        <v>6856</v>
      </c>
      <c r="N276" s="517">
        <v>43338.850740740738</v>
      </c>
      <c r="O276" s="513" t="s">
        <v>6810</v>
      </c>
      <c r="P276" s="645">
        <v>905.14925925926218</v>
      </c>
      <c r="Q276" s="513" t="s">
        <v>5668</v>
      </c>
      <c r="R276" s="513" t="s">
        <v>5494</v>
      </c>
      <c r="S276" s="513" t="s">
        <v>6755</v>
      </c>
      <c r="T276" s="513"/>
      <c r="V276" t="str">
        <f>VLOOKUP(F276,'[3]Tổng - PL KS'!$B$9:$B$1291,1,FALSE)</f>
        <v>HLXU6379824</v>
      </c>
    </row>
    <row r="277" spans="1:22" ht="38.25" hidden="1">
      <c r="A277" s="513">
        <v>441</v>
      </c>
      <c r="B277" s="513" t="s">
        <v>6703</v>
      </c>
      <c r="C277" s="513" t="s">
        <v>45</v>
      </c>
      <c r="D277" s="513" t="s">
        <v>4</v>
      </c>
      <c r="E277" s="513">
        <v>29.3</v>
      </c>
      <c r="F277" s="513" t="s">
        <v>940</v>
      </c>
      <c r="G277" s="513" t="s">
        <v>12203</v>
      </c>
      <c r="H277" s="513" t="s">
        <v>5350</v>
      </c>
      <c r="I277" s="513" t="s">
        <v>6857</v>
      </c>
      <c r="J277" s="513" t="s">
        <v>6845</v>
      </c>
      <c r="K277" s="513" t="s">
        <v>6845</v>
      </c>
      <c r="L277" s="513" t="s">
        <v>939</v>
      </c>
      <c r="M277" s="513" t="s">
        <v>6846</v>
      </c>
      <c r="N277" s="517">
        <v>42841.815289351849</v>
      </c>
      <c r="O277" s="513" t="s">
        <v>5286</v>
      </c>
      <c r="P277" s="645">
        <v>1402.1847106481509</v>
      </c>
      <c r="Q277" s="513" t="s">
        <v>5668</v>
      </c>
      <c r="R277" s="513" t="s">
        <v>5494</v>
      </c>
      <c r="S277" s="513" t="s">
        <v>6847</v>
      </c>
      <c r="T277" s="513"/>
      <c r="V277" t="str">
        <f>VLOOKUP(F277,'[3]Tổng - PL KS'!$B$9:$B$1291,1,FALSE)</f>
        <v>HDMU6883537</v>
      </c>
    </row>
    <row r="278" spans="1:22" ht="38.25" hidden="1">
      <c r="A278" s="513">
        <v>442</v>
      </c>
      <c r="B278" s="513" t="s">
        <v>6703</v>
      </c>
      <c r="C278" s="513" t="s">
        <v>45</v>
      </c>
      <c r="D278" s="513" t="s">
        <v>4</v>
      </c>
      <c r="E278" s="513">
        <v>21.17</v>
      </c>
      <c r="F278" s="513" t="s">
        <v>979</v>
      </c>
      <c r="G278" s="513" t="s">
        <v>12203</v>
      </c>
      <c r="H278" s="513" t="s">
        <v>5350</v>
      </c>
      <c r="I278" s="513">
        <v>1103225</v>
      </c>
      <c r="J278" s="513" t="s">
        <v>6858</v>
      </c>
      <c r="K278" s="513" t="s">
        <v>6858</v>
      </c>
      <c r="L278" s="513" t="s">
        <v>980</v>
      </c>
      <c r="M278" s="513" t="s">
        <v>6814</v>
      </c>
      <c r="N278" s="517">
        <v>43323.875983796293</v>
      </c>
      <c r="O278" s="513" t="s">
        <v>6810</v>
      </c>
      <c r="P278" s="645">
        <v>920.12401620370656</v>
      </c>
      <c r="Q278" s="513" t="s">
        <v>5668</v>
      </c>
      <c r="R278" s="513" t="s">
        <v>5494</v>
      </c>
      <c r="S278" s="513" t="s">
        <v>6755</v>
      </c>
      <c r="T278" s="513"/>
      <c r="V278" t="str">
        <f>VLOOKUP(F278,'[3]Tổng - PL KS'!$B$9:$B$1291,1,FALSE)</f>
        <v>TEMU7507543</v>
      </c>
    </row>
    <row r="279" spans="1:22" ht="38.25" hidden="1">
      <c r="A279" s="513">
        <v>445</v>
      </c>
      <c r="B279" s="513" t="s">
        <v>6703</v>
      </c>
      <c r="C279" s="513" t="s">
        <v>58</v>
      </c>
      <c r="D279" s="513" t="s">
        <v>4</v>
      </c>
      <c r="E279" s="513">
        <v>22.9</v>
      </c>
      <c r="F279" s="513" t="s">
        <v>986</v>
      </c>
      <c r="G279" s="513" t="s">
        <v>12203</v>
      </c>
      <c r="H279" s="513" t="s">
        <v>5350</v>
      </c>
      <c r="I279" s="513">
        <v>188057</v>
      </c>
      <c r="J279" s="513" t="s">
        <v>6869</v>
      </c>
      <c r="K279" s="513" t="s">
        <v>6869</v>
      </c>
      <c r="L279" s="513" t="s">
        <v>985</v>
      </c>
      <c r="M279" s="513" t="s">
        <v>6856</v>
      </c>
      <c r="N279" s="517">
        <v>43338.864062499997</v>
      </c>
      <c r="O279" s="513" t="s">
        <v>6810</v>
      </c>
      <c r="P279" s="645">
        <v>905.13593750000291</v>
      </c>
      <c r="Q279" s="513" t="s">
        <v>5668</v>
      </c>
      <c r="R279" s="513" t="s">
        <v>5494</v>
      </c>
      <c r="S279" s="513" t="s">
        <v>6755</v>
      </c>
      <c r="T279" s="513"/>
      <c r="V279" t="str">
        <f>VLOOKUP(F279,'[3]Tổng - PL KS'!$B$9:$B$1291,1,FALSE)</f>
        <v>TEMU7323778</v>
      </c>
    </row>
    <row r="280" spans="1:22" ht="38.25" hidden="1">
      <c r="A280" s="513">
        <v>446</v>
      </c>
      <c r="B280" s="513" t="s">
        <v>6703</v>
      </c>
      <c r="C280" s="513" t="s">
        <v>45</v>
      </c>
      <c r="D280" s="513" t="s">
        <v>4</v>
      </c>
      <c r="E280" s="513">
        <v>24.5</v>
      </c>
      <c r="F280" s="513" t="s">
        <v>969</v>
      </c>
      <c r="G280" s="513" t="s">
        <v>12203</v>
      </c>
      <c r="H280" s="513" t="s">
        <v>5350</v>
      </c>
      <c r="I280" s="513">
        <v>9222949</v>
      </c>
      <c r="J280" s="513" t="s">
        <v>6815</v>
      </c>
      <c r="K280" s="513" t="s">
        <v>6815</v>
      </c>
      <c r="L280" s="513" t="s">
        <v>962</v>
      </c>
      <c r="M280" s="513" t="s">
        <v>6853</v>
      </c>
      <c r="N280" s="517">
        <v>43295.210497685184</v>
      </c>
      <c r="O280" s="513" t="s">
        <v>6810</v>
      </c>
      <c r="P280" s="645">
        <v>948.78950231481576</v>
      </c>
      <c r="Q280" s="513" t="s">
        <v>5668</v>
      </c>
      <c r="R280" s="513" t="s">
        <v>5494</v>
      </c>
      <c r="S280" s="513" t="s">
        <v>6811</v>
      </c>
      <c r="T280" s="513"/>
      <c r="V280" t="str">
        <f>VLOOKUP(F280,'[3]Tổng - PL KS'!$B$9:$B$1291,1,FALSE)</f>
        <v>HLXU8495530</v>
      </c>
    </row>
    <row r="281" spans="1:22" ht="38.25" hidden="1">
      <c r="A281" s="513">
        <v>447</v>
      </c>
      <c r="B281" s="513" t="s">
        <v>6703</v>
      </c>
      <c r="C281" s="513" t="s">
        <v>45</v>
      </c>
      <c r="D281" s="513" t="s">
        <v>4</v>
      </c>
      <c r="E281" s="513">
        <v>24.5</v>
      </c>
      <c r="F281" s="513" t="s">
        <v>970</v>
      </c>
      <c r="G281" s="513" t="s">
        <v>12203</v>
      </c>
      <c r="H281" s="513" t="s">
        <v>5350</v>
      </c>
      <c r="I281" s="513">
        <v>912068</v>
      </c>
      <c r="J281" s="513" t="s">
        <v>6815</v>
      </c>
      <c r="K281" s="513" t="s">
        <v>6815</v>
      </c>
      <c r="L281" s="513" t="s">
        <v>962</v>
      </c>
      <c r="M281" s="513" t="s">
        <v>6853</v>
      </c>
      <c r="N281" s="517">
        <v>43295.195706018516</v>
      </c>
      <c r="O281" s="513" t="s">
        <v>6810</v>
      </c>
      <c r="P281" s="645">
        <v>948.80429398148408</v>
      </c>
      <c r="Q281" s="513" t="s">
        <v>5668</v>
      </c>
      <c r="R281" s="513" t="s">
        <v>5494</v>
      </c>
      <c r="S281" s="513" t="s">
        <v>6811</v>
      </c>
      <c r="T281" s="513"/>
      <c r="V281" t="str">
        <f>VLOOKUP(F281,'[3]Tổng - PL KS'!$B$9:$B$1291,1,FALSE)</f>
        <v>HLXU8045066</v>
      </c>
    </row>
    <row r="282" spans="1:22" ht="38.25" hidden="1">
      <c r="A282" s="513">
        <v>448</v>
      </c>
      <c r="B282" s="513" t="s">
        <v>6703</v>
      </c>
      <c r="C282" s="513" t="s">
        <v>45</v>
      </c>
      <c r="D282" s="513" t="s">
        <v>4</v>
      </c>
      <c r="E282" s="513">
        <v>22.4</v>
      </c>
      <c r="F282" s="513" t="s">
        <v>964</v>
      </c>
      <c r="G282" s="513" t="s">
        <v>12203</v>
      </c>
      <c r="H282" s="513" t="s">
        <v>5350</v>
      </c>
      <c r="I282" s="513">
        <v>9216037</v>
      </c>
      <c r="J282" s="513" t="s">
        <v>6815</v>
      </c>
      <c r="K282" s="513" t="s">
        <v>6815</v>
      </c>
      <c r="L282" s="513" t="s">
        <v>962</v>
      </c>
      <c r="M282" s="513" t="s">
        <v>6853</v>
      </c>
      <c r="N282" s="517">
        <v>43295.254062499997</v>
      </c>
      <c r="O282" s="513" t="s">
        <v>6810</v>
      </c>
      <c r="P282" s="645">
        <v>948.74593750000349</v>
      </c>
      <c r="Q282" s="513" t="s">
        <v>5668</v>
      </c>
      <c r="R282" s="513" t="s">
        <v>5494</v>
      </c>
      <c r="S282" s="513" t="s">
        <v>6811</v>
      </c>
      <c r="T282" s="513"/>
      <c r="V282" t="str">
        <f>VLOOKUP(F282,'[3]Tổng - PL KS'!$B$9:$B$1291,1,FALSE)</f>
        <v>TCLU8060468</v>
      </c>
    </row>
    <row r="283" spans="1:22" ht="38.25" hidden="1">
      <c r="A283" s="513">
        <v>450</v>
      </c>
      <c r="B283" s="513" t="s">
        <v>6703</v>
      </c>
      <c r="C283" s="513" t="s">
        <v>45</v>
      </c>
      <c r="D283" s="513" t="s">
        <v>4</v>
      </c>
      <c r="E283" s="513">
        <v>24.4</v>
      </c>
      <c r="F283" s="513" t="s">
        <v>963</v>
      </c>
      <c r="G283" s="513" t="s">
        <v>12203</v>
      </c>
      <c r="H283" s="513" t="s">
        <v>5350</v>
      </c>
      <c r="I283" s="513">
        <v>9227503</v>
      </c>
      <c r="J283" s="513" t="s">
        <v>6815</v>
      </c>
      <c r="K283" s="513" t="s">
        <v>6815</v>
      </c>
      <c r="L283" s="513" t="s">
        <v>962</v>
      </c>
      <c r="M283" s="513" t="s">
        <v>6853</v>
      </c>
      <c r="N283" s="517">
        <v>43295.23978009259</v>
      </c>
      <c r="O283" s="513" t="s">
        <v>6810</v>
      </c>
      <c r="P283" s="645">
        <v>948.76021990740992</v>
      </c>
      <c r="Q283" s="513" t="s">
        <v>5668</v>
      </c>
      <c r="R283" s="513" t="s">
        <v>5494</v>
      </c>
      <c r="S283" s="513" t="s">
        <v>6811</v>
      </c>
      <c r="T283" s="513"/>
      <c r="V283" t="str">
        <f>VLOOKUP(F283,'[3]Tổng - PL KS'!$B$9:$B$1291,1,FALSE)</f>
        <v>TRLU7277761</v>
      </c>
    </row>
    <row r="284" spans="1:22" ht="38.25" hidden="1">
      <c r="A284" s="513">
        <v>451</v>
      </c>
      <c r="B284" s="513" t="s">
        <v>6703</v>
      </c>
      <c r="C284" s="513" t="s">
        <v>58</v>
      </c>
      <c r="D284" s="513" t="s">
        <v>4</v>
      </c>
      <c r="E284" s="513">
        <v>23.97</v>
      </c>
      <c r="F284" s="513" t="s">
        <v>984</v>
      </c>
      <c r="G284" s="513" t="s">
        <v>12203</v>
      </c>
      <c r="H284" s="513" t="s">
        <v>5350</v>
      </c>
      <c r="I284" s="513">
        <v>188051</v>
      </c>
      <c r="J284" s="513" t="s">
        <v>6855</v>
      </c>
      <c r="K284" s="513" t="s">
        <v>6855</v>
      </c>
      <c r="L284" s="513" t="s">
        <v>985</v>
      </c>
      <c r="M284" s="513" t="s">
        <v>6856</v>
      </c>
      <c r="N284" s="517">
        <v>43338.89230324074</v>
      </c>
      <c r="O284" s="513" t="s">
        <v>6810</v>
      </c>
      <c r="P284" s="645">
        <v>905.10769675925985</v>
      </c>
      <c r="Q284" s="513" t="s">
        <v>5668</v>
      </c>
      <c r="R284" s="513" t="s">
        <v>5494</v>
      </c>
      <c r="S284" s="513" t="s">
        <v>6755</v>
      </c>
      <c r="T284" s="513"/>
      <c r="V284" t="str">
        <f>VLOOKUP(F284,'[3]Tổng - PL KS'!$B$9:$B$1291,1,FALSE)</f>
        <v>TGHU8457480</v>
      </c>
    </row>
    <row r="285" spans="1:22" ht="38.25" hidden="1">
      <c r="A285" s="513">
        <v>454</v>
      </c>
      <c r="B285" s="513" t="s">
        <v>6703</v>
      </c>
      <c r="C285" s="513" t="s">
        <v>58</v>
      </c>
      <c r="D285" s="513" t="s">
        <v>4</v>
      </c>
      <c r="E285" s="513">
        <v>18.399999999999999</v>
      </c>
      <c r="F285" s="513" t="s">
        <v>965</v>
      </c>
      <c r="G285" s="513" t="s">
        <v>12203</v>
      </c>
      <c r="H285" s="513" t="s">
        <v>5350</v>
      </c>
      <c r="I285" s="513" t="s">
        <v>6877</v>
      </c>
      <c r="J285" s="513" t="s">
        <v>6808</v>
      </c>
      <c r="K285" s="513" t="s">
        <v>6808</v>
      </c>
      <c r="L285" s="513" t="s">
        <v>966</v>
      </c>
      <c r="M285" s="513" t="s">
        <v>6853</v>
      </c>
      <c r="N285" s="517">
        <v>43295.185069444444</v>
      </c>
      <c r="O285" s="513" t="s">
        <v>6810</v>
      </c>
      <c r="P285" s="645">
        <v>948.8149305555562</v>
      </c>
      <c r="Q285" s="513" t="s">
        <v>5668</v>
      </c>
      <c r="R285" s="513" t="s">
        <v>5494</v>
      </c>
      <c r="S285" s="513" t="s">
        <v>6811</v>
      </c>
      <c r="T285" s="513"/>
      <c r="V285" t="str">
        <f>VLOOKUP(F285,'[3]Tổng - PL KS'!$B$9:$B$1291,1,FALSE)</f>
        <v>GATU8747049</v>
      </c>
    </row>
    <row r="286" spans="1:22" ht="38.25" hidden="1">
      <c r="A286" s="513">
        <v>455</v>
      </c>
      <c r="B286" s="513" t="s">
        <v>6703</v>
      </c>
      <c r="C286" s="513" t="s">
        <v>58</v>
      </c>
      <c r="D286" s="513" t="s">
        <v>4</v>
      </c>
      <c r="E286" s="513">
        <v>19.75</v>
      </c>
      <c r="F286" s="513" t="s">
        <v>957</v>
      </c>
      <c r="G286" s="513" t="s">
        <v>12203</v>
      </c>
      <c r="H286" s="513" t="s">
        <v>5350</v>
      </c>
      <c r="I286" s="513" t="s">
        <v>3740</v>
      </c>
      <c r="J286" s="513" t="s">
        <v>6878</v>
      </c>
      <c r="K286" s="513" t="s">
        <v>6878</v>
      </c>
      <c r="L286" s="513" t="s">
        <v>958</v>
      </c>
      <c r="M286" s="513" t="s">
        <v>6879</v>
      </c>
      <c r="N286" s="517">
        <v>43267.066388888888</v>
      </c>
      <c r="O286" s="513" t="s">
        <v>6880</v>
      </c>
      <c r="P286" s="645">
        <v>976.93361111111153</v>
      </c>
      <c r="Q286" s="513" t="s">
        <v>5668</v>
      </c>
      <c r="R286" s="513" t="s">
        <v>5494</v>
      </c>
      <c r="S286" s="513" t="s">
        <v>6722</v>
      </c>
      <c r="T286" s="513"/>
      <c r="V286" t="str">
        <f>VLOOKUP(F286,'[3]Tổng - PL KS'!$B$9:$B$1291,1,FALSE)</f>
        <v>FCIU8700377</v>
      </c>
    </row>
    <row r="287" spans="1:22" ht="38.25" hidden="1">
      <c r="A287" s="513">
        <v>456</v>
      </c>
      <c r="B287" s="513" t="s">
        <v>6703</v>
      </c>
      <c r="C287" s="513" t="s">
        <v>90</v>
      </c>
      <c r="D287" s="513" t="s">
        <v>4</v>
      </c>
      <c r="E287" s="513">
        <v>20.76</v>
      </c>
      <c r="F287" s="513" t="s">
        <v>950</v>
      </c>
      <c r="G287" s="513" t="s">
        <v>12203</v>
      </c>
      <c r="H287" s="513" t="s">
        <v>5350</v>
      </c>
      <c r="I287" s="513" t="s">
        <v>3042</v>
      </c>
      <c r="J287" s="513" t="s">
        <v>6815</v>
      </c>
      <c r="K287" s="513" t="s">
        <v>6815</v>
      </c>
      <c r="L287" s="513" t="s">
        <v>947</v>
      </c>
      <c r="M287" s="513" t="s">
        <v>6816</v>
      </c>
      <c r="N287" s="517">
        <v>43260.990833333337</v>
      </c>
      <c r="O287" s="513" t="s">
        <v>6810</v>
      </c>
      <c r="P287" s="645">
        <v>983.00916666666308</v>
      </c>
      <c r="Q287" s="513" t="s">
        <v>5668</v>
      </c>
      <c r="R287" s="513" t="s">
        <v>5494</v>
      </c>
      <c r="S287" s="513" t="s">
        <v>6722</v>
      </c>
      <c r="T287" s="513"/>
      <c r="V287" t="str">
        <f>VLOOKUP(F287,'[3]Tổng - PL KS'!$B$9:$B$1291,1,FALSE)</f>
        <v>CLHU8155736</v>
      </c>
    </row>
    <row r="288" spans="1:22" ht="38.25" hidden="1">
      <c r="A288" s="513">
        <v>457</v>
      </c>
      <c r="B288" s="513" t="s">
        <v>6703</v>
      </c>
      <c r="C288" s="513" t="s">
        <v>90</v>
      </c>
      <c r="D288" s="513" t="s">
        <v>4</v>
      </c>
      <c r="E288" s="513">
        <v>23.2</v>
      </c>
      <c r="F288" s="513" t="s">
        <v>952</v>
      </c>
      <c r="G288" s="513" t="s">
        <v>12203</v>
      </c>
      <c r="H288" s="513" t="s">
        <v>5350</v>
      </c>
      <c r="I288" s="513">
        <v>12091</v>
      </c>
      <c r="J288" s="513" t="s">
        <v>6815</v>
      </c>
      <c r="K288" s="513" t="s">
        <v>6815</v>
      </c>
      <c r="L288" s="513" t="s">
        <v>947</v>
      </c>
      <c r="M288" s="513" t="s">
        <v>6816</v>
      </c>
      <c r="N288" s="517">
        <v>43260.985324074078</v>
      </c>
      <c r="O288" s="513" t="s">
        <v>6810</v>
      </c>
      <c r="P288" s="645">
        <v>983.01467592592235</v>
      </c>
      <c r="Q288" s="513" t="s">
        <v>5668</v>
      </c>
      <c r="R288" s="513" t="s">
        <v>5494</v>
      </c>
      <c r="S288" s="513" t="s">
        <v>6722</v>
      </c>
      <c r="T288" s="513"/>
      <c r="V288" t="str">
        <f>VLOOKUP(F288,'[3]Tổng - PL KS'!$B$9:$B$1291,1,FALSE)</f>
        <v>UACU5946718</v>
      </c>
    </row>
    <row r="289" spans="1:22" ht="38.25" hidden="1">
      <c r="A289" s="513">
        <v>458</v>
      </c>
      <c r="B289" s="513" t="s">
        <v>6703</v>
      </c>
      <c r="C289" s="513" t="s">
        <v>45</v>
      </c>
      <c r="D289" s="513" t="s">
        <v>4</v>
      </c>
      <c r="E289" s="513">
        <v>19.899999999999999</v>
      </c>
      <c r="F289" s="513" t="s">
        <v>981</v>
      </c>
      <c r="G289" s="513" t="s">
        <v>12203</v>
      </c>
      <c r="H289" s="513" t="s">
        <v>5350</v>
      </c>
      <c r="I289" s="513">
        <v>1103230</v>
      </c>
      <c r="J289" s="513" t="s">
        <v>6858</v>
      </c>
      <c r="K289" s="513" t="s">
        <v>6858</v>
      </c>
      <c r="L289" s="513" t="s">
        <v>980</v>
      </c>
      <c r="M289" s="513" t="s">
        <v>6814</v>
      </c>
      <c r="N289" s="517">
        <v>43323.868645833332</v>
      </c>
      <c r="O289" s="513" t="s">
        <v>6810</v>
      </c>
      <c r="P289" s="645">
        <v>920.13135416666773</v>
      </c>
      <c r="Q289" s="513" t="s">
        <v>5668</v>
      </c>
      <c r="R289" s="513" t="s">
        <v>5494</v>
      </c>
      <c r="S289" s="513" t="s">
        <v>6755</v>
      </c>
      <c r="T289" s="513"/>
      <c r="V289" t="str">
        <f>VLOOKUP(F289,'[3]Tổng - PL KS'!$B$9:$B$1291,1,FALSE)</f>
        <v>UACU5988251</v>
      </c>
    </row>
    <row r="290" spans="1:22" ht="51" hidden="1">
      <c r="A290" s="513">
        <v>459</v>
      </c>
      <c r="B290" s="513" t="s">
        <v>6703</v>
      </c>
      <c r="C290" s="513" t="s">
        <v>45</v>
      </c>
      <c r="D290" s="513" t="s">
        <v>4</v>
      </c>
      <c r="E290" s="513">
        <v>16.8</v>
      </c>
      <c r="F290" s="513" t="s">
        <v>944</v>
      </c>
      <c r="G290" s="513" t="s">
        <v>12203</v>
      </c>
      <c r="H290" s="513" t="s">
        <v>5350</v>
      </c>
      <c r="I290" s="513">
        <v>10641</v>
      </c>
      <c r="J290" s="513" t="s">
        <v>6881</v>
      </c>
      <c r="K290" s="513" t="s">
        <v>6881</v>
      </c>
      <c r="L290" s="513" t="s">
        <v>945</v>
      </c>
      <c r="M290" s="513" t="s">
        <v>6882</v>
      </c>
      <c r="N290" s="517">
        <v>43091.427881944444</v>
      </c>
      <c r="O290" s="513" t="s">
        <v>6810</v>
      </c>
      <c r="P290" s="645">
        <v>1152.5721180555556</v>
      </c>
      <c r="Q290" s="513" t="s">
        <v>5668</v>
      </c>
      <c r="R290" s="513" t="s">
        <v>5494</v>
      </c>
      <c r="S290" s="513" t="s">
        <v>6883</v>
      </c>
      <c r="T290" s="513"/>
      <c r="V290" t="str">
        <f>VLOOKUP(F290,'[3]Tổng - PL KS'!$B$9:$B$1291,1,FALSE)</f>
        <v>UASU1039259</v>
      </c>
    </row>
    <row r="291" spans="1:22" ht="38.25" hidden="1">
      <c r="A291" s="513">
        <v>460</v>
      </c>
      <c r="B291" s="513" t="s">
        <v>6703</v>
      </c>
      <c r="C291" s="513" t="s">
        <v>58</v>
      </c>
      <c r="D291" s="513" t="s">
        <v>4</v>
      </c>
      <c r="E291" s="513">
        <v>28.2</v>
      </c>
      <c r="F291" s="513" t="s">
        <v>967</v>
      </c>
      <c r="G291" s="513" t="s">
        <v>12203</v>
      </c>
      <c r="H291" s="513" t="s">
        <v>5350</v>
      </c>
      <c r="I291" s="513" t="s">
        <v>3064</v>
      </c>
      <c r="J291" s="513" t="s">
        <v>6808</v>
      </c>
      <c r="K291" s="513" t="s">
        <v>6808</v>
      </c>
      <c r="L291" s="513" t="s">
        <v>968</v>
      </c>
      <c r="M291" s="513" t="s">
        <v>6853</v>
      </c>
      <c r="N291" s="517">
        <v>43295.183564814812</v>
      </c>
      <c r="O291" s="513" t="s">
        <v>6810</v>
      </c>
      <c r="P291" s="645">
        <v>948.81643518518831</v>
      </c>
      <c r="Q291" s="513" t="s">
        <v>5668</v>
      </c>
      <c r="R291" s="513" t="s">
        <v>5494</v>
      </c>
      <c r="S291" s="513" t="s">
        <v>6811</v>
      </c>
      <c r="T291" s="513"/>
      <c r="V291" t="str">
        <f>VLOOKUP(F291,'[3]Tổng - PL KS'!$B$9:$B$1291,1,FALSE)</f>
        <v>XINU8113745</v>
      </c>
    </row>
    <row r="292" spans="1:22" ht="63.75" hidden="1">
      <c r="A292" s="513">
        <v>461</v>
      </c>
      <c r="B292" s="513" t="s">
        <v>4247</v>
      </c>
      <c r="C292" s="513" t="s">
        <v>37</v>
      </c>
      <c r="D292" s="513" t="s">
        <v>309</v>
      </c>
      <c r="E292" s="513">
        <v>19.68</v>
      </c>
      <c r="F292" s="513" t="s">
        <v>1520</v>
      </c>
      <c r="G292" s="513" t="s">
        <v>12203</v>
      </c>
      <c r="H292" s="513" t="s">
        <v>5350</v>
      </c>
      <c r="I292" s="513" t="s">
        <v>3909</v>
      </c>
      <c r="J292" s="513" t="s">
        <v>6884</v>
      </c>
      <c r="K292" s="513" t="s">
        <v>6885</v>
      </c>
      <c r="L292" s="513" t="s">
        <v>6886</v>
      </c>
      <c r="M292" s="513" t="s">
        <v>6887</v>
      </c>
      <c r="N292" s="517">
        <v>42844.877818749999</v>
      </c>
      <c r="O292" s="513" t="s">
        <v>6642</v>
      </c>
      <c r="P292" s="645">
        <v>1399</v>
      </c>
      <c r="Q292" s="513" t="s">
        <v>1866</v>
      </c>
      <c r="R292" s="513" t="s">
        <v>309</v>
      </c>
      <c r="S292" s="513" t="s">
        <v>6888</v>
      </c>
      <c r="T292" s="513" t="s">
        <v>4300</v>
      </c>
      <c r="U292" t="s">
        <v>5329</v>
      </c>
      <c r="V292" t="str">
        <f>VLOOKUP(F292,'[3]Tổng - PL KS'!$B$9:$B$1291,1,FALSE)</f>
        <v>UACU5116198</v>
      </c>
    </row>
    <row r="293" spans="1:22" ht="63.75" hidden="1">
      <c r="A293" s="513">
        <v>462</v>
      </c>
      <c r="B293" s="513" t="s">
        <v>4247</v>
      </c>
      <c r="C293" s="513" t="s">
        <v>37</v>
      </c>
      <c r="D293" s="513" t="s">
        <v>309</v>
      </c>
      <c r="E293" s="513">
        <v>23.12</v>
      </c>
      <c r="F293" s="513" t="s">
        <v>1521</v>
      </c>
      <c r="G293" s="513" t="s">
        <v>12203</v>
      </c>
      <c r="H293" s="513" t="s">
        <v>5350</v>
      </c>
      <c r="I293" s="513" t="s">
        <v>6889</v>
      </c>
      <c r="J293" s="513" t="s">
        <v>6890</v>
      </c>
      <c r="K293" s="513" t="s">
        <v>6885</v>
      </c>
      <c r="L293" s="513" t="s">
        <v>6891</v>
      </c>
      <c r="M293" s="513" t="s">
        <v>6887</v>
      </c>
      <c r="N293" s="517">
        <v>42856.793576388889</v>
      </c>
      <c r="O293" s="513" t="s">
        <v>6892</v>
      </c>
      <c r="P293" s="645">
        <v>1387</v>
      </c>
      <c r="Q293" s="513" t="s">
        <v>1866</v>
      </c>
      <c r="R293" s="513" t="s">
        <v>309</v>
      </c>
      <c r="S293" s="513" t="s">
        <v>6893</v>
      </c>
      <c r="T293" s="513" t="s">
        <v>4300</v>
      </c>
      <c r="U293" t="s">
        <v>5329</v>
      </c>
      <c r="V293" t="str">
        <f>VLOOKUP(F293,'[3]Tổng - PL KS'!$B$9:$B$1291,1,FALSE)</f>
        <v>HLBU1295045</v>
      </c>
    </row>
    <row r="294" spans="1:22" ht="63.75" hidden="1">
      <c r="A294" s="513">
        <v>463</v>
      </c>
      <c r="B294" s="513" t="s">
        <v>4247</v>
      </c>
      <c r="C294" s="513" t="s">
        <v>37</v>
      </c>
      <c r="D294" s="513" t="s">
        <v>309</v>
      </c>
      <c r="E294" s="513">
        <v>24.99</v>
      </c>
      <c r="F294" s="513" t="s">
        <v>1523</v>
      </c>
      <c r="G294" s="513" t="s">
        <v>12203</v>
      </c>
      <c r="H294" s="513" t="s">
        <v>5350</v>
      </c>
      <c r="I294" s="513" t="s">
        <v>6894</v>
      </c>
      <c r="J294" s="513" t="s">
        <v>6895</v>
      </c>
      <c r="K294" s="513" t="s">
        <v>6885</v>
      </c>
      <c r="L294" s="513" t="s">
        <v>6896</v>
      </c>
      <c r="M294" s="513" t="s">
        <v>6897</v>
      </c>
      <c r="N294" s="517">
        <v>42896.77275462963</v>
      </c>
      <c r="O294" s="513" t="s">
        <v>6642</v>
      </c>
      <c r="P294" s="645">
        <v>1347</v>
      </c>
      <c r="Q294" s="513" t="s">
        <v>1866</v>
      </c>
      <c r="R294" s="513" t="s">
        <v>309</v>
      </c>
      <c r="S294" s="513" t="s">
        <v>6893</v>
      </c>
      <c r="T294" s="513" t="s">
        <v>4300</v>
      </c>
      <c r="U294" t="s">
        <v>5329</v>
      </c>
      <c r="V294" t="str">
        <f>VLOOKUP(F294,'[3]Tổng - PL KS'!$B$9:$B$1291,1,FALSE)</f>
        <v>TEMU7370492</v>
      </c>
    </row>
    <row r="295" spans="1:22" ht="63.75" hidden="1">
      <c r="A295" s="513">
        <v>464</v>
      </c>
      <c r="B295" s="513" t="s">
        <v>4247</v>
      </c>
      <c r="C295" s="513" t="s">
        <v>37</v>
      </c>
      <c r="D295" s="513" t="s">
        <v>309</v>
      </c>
      <c r="E295" s="513">
        <v>24.3</v>
      </c>
      <c r="F295" s="513" t="s">
        <v>1527</v>
      </c>
      <c r="G295" s="513" t="s">
        <v>12203</v>
      </c>
      <c r="H295" s="513" t="s">
        <v>5350</v>
      </c>
      <c r="I295" s="513" t="s">
        <v>6898</v>
      </c>
      <c r="J295" s="513" t="s">
        <v>6895</v>
      </c>
      <c r="K295" s="513" t="s">
        <v>6885</v>
      </c>
      <c r="L295" s="513" t="s">
        <v>6896</v>
      </c>
      <c r="M295" s="513" t="s">
        <v>6897</v>
      </c>
      <c r="N295" s="517">
        <v>42897.199282407404</v>
      </c>
      <c r="O295" s="513" t="s">
        <v>6642</v>
      </c>
      <c r="P295" s="645">
        <v>1346</v>
      </c>
      <c r="Q295" s="513" t="s">
        <v>1866</v>
      </c>
      <c r="R295" s="513" t="s">
        <v>309</v>
      </c>
      <c r="S295" s="513" t="s">
        <v>6893</v>
      </c>
      <c r="T295" s="513" t="s">
        <v>4300</v>
      </c>
      <c r="U295" t="s">
        <v>5329</v>
      </c>
      <c r="V295" t="str">
        <f>VLOOKUP(F295,'[3]Tổng - PL KS'!$B$9:$B$1291,1,FALSE)</f>
        <v>UACU5363583</v>
      </c>
    </row>
    <row r="296" spans="1:22" ht="63.75" hidden="1">
      <c r="A296" s="513">
        <v>465</v>
      </c>
      <c r="B296" s="513" t="s">
        <v>4247</v>
      </c>
      <c r="C296" s="513" t="s">
        <v>37</v>
      </c>
      <c r="D296" s="513" t="s">
        <v>309</v>
      </c>
      <c r="E296" s="513">
        <v>23.68</v>
      </c>
      <c r="F296" s="513" t="s">
        <v>1524</v>
      </c>
      <c r="G296" s="513" t="s">
        <v>12203</v>
      </c>
      <c r="H296" s="513" t="s">
        <v>5350</v>
      </c>
      <c r="I296" s="513" t="s">
        <v>6899</v>
      </c>
      <c r="J296" s="513" t="s">
        <v>6895</v>
      </c>
      <c r="K296" s="513" t="s">
        <v>6885</v>
      </c>
      <c r="L296" s="513" t="s">
        <v>6896</v>
      </c>
      <c r="M296" s="513" t="s">
        <v>6897</v>
      </c>
      <c r="N296" s="517">
        <v>42897.628333333334</v>
      </c>
      <c r="O296" s="513" t="s">
        <v>6642</v>
      </c>
      <c r="P296" s="645">
        <v>1346</v>
      </c>
      <c r="Q296" s="513" t="s">
        <v>1866</v>
      </c>
      <c r="R296" s="513" t="s">
        <v>309</v>
      </c>
      <c r="S296" s="513" t="s">
        <v>6900</v>
      </c>
      <c r="T296" s="513" t="s">
        <v>4300</v>
      </c>
      <c r="U296" t="s">
        <v>5329</v>
      </c>
      <c r="V296" t="str">
        <f>VLOOKUP(F296,'[3]Tổng - PL KS'!$B$9:$B$1291,1,FALSE)</f>
        <v>BMOU4609960</v>
      </c>
    </row>
    <row r="297" spans="1:22" ht="63.75" hidden="1">
      <c r="A297" s="513">
        <v>466</v>
      </c>
      <c r="B297" s="513" t="s">
        <v>4247</v>
      </c>
      <c r="C297" s="513" t="s">
        <v>37</v>
      </c>
      <c r="D297" s="513" t="s">
        <v>309</v>
      </c>
      <c r="E297" s="513">
        <v>25.52</v>
      </c>
      <c r="F297" s="513" t="s">
        <v>1525</v>
      </c>
      <c r="G297" s="513" t="s">
        <v>12203</v>
      </c>
      <c r="H297" s="513" t="s">
        <v>5350</v>
      </c>
      <c r="I297" s="513" t="s">
        <v>6901</v>
      </c>
      <c r="J297" s="513" t="s">
        <v>6895</v>
      </c>
      <c r="K297" s="513" t="s">
        <v>6902</v>
      </c>
      <c r="L297" s="513" t="s">
        <v>6896</v>
      </c>
      <c r="M297" s="513" t="s">
        <v>6897</v>
      </c>
      <c r="N297" s="517">
        <v>42897.63076388889</v>
      </c>
      <c r="O297" s="513" t="s">
        <v>6642</v>
      </c>
      <c r="P297" s="645">
        <v>1346</v>
      </c>
      <c r="Q297" s="513" t="s">
        <v>1866</v>
      </c>
      <c r="R297" s="513" t="s">
        <v>309</v>
      </c>
      <c r="S297" s="513" t="s">
        <v>6900</v>
      </c>
      <c r="T297" s="513" t="s">
        <v>4300</v>
      </c>
      <c r="U297" t="s">
        <v>5329</v>
      </c>
      <c r="V297" t="str">
        <f>VLOOKUP(F297,'[3]Tổng - PL KS'!$B$9:$B$1291,1,FALSE)</f>
        <v>FSCU6116300</v>
      </c>
    </row>
    <row r="298" spans="1:22" ht="63.75" hidden="1">
      <c r="A298" s="513">
        <v>467</v>
      </c>
      <c r="B298" s="513" t="s">
        <v>4247</v>
      </c>
      <c r="C298" s="513" t="s">
        <v>37</v>
      </c>
      <c r="D298" s="513" t="s">
        <v>309</v>
      </c>
      <c r="E298" s="513">
        <v>25.67</v>
      </c>
      <c r="F298" s="513" t="s">
        <v>1526</v>
      </c>
      <c r="G298" s="513" t="s">
        <v>12203</v>
      </c>
      <c r="H298" s="513" t="s">
        <v>5350</v>
      </c>
      <c r="I298" s="513" t="s">
        <v>6903</v>
      </c>
      <c r="J298" s="513" t="s">
        <v>6895</v>
      </c>
      <c r="K298" s="513" t="s">
        <v>6885</v>
      </c>
      <c r="L298" s="513" t="s">
        <v>6896</v>
      </c>
      <c r="M298" s="513" t="s">
        <v>6897</v>
      </c>
      <c r="N298" s="517">
        <v>42897.630856481483</v>
      </c>
      <c r="O298" s="513" t="s">
        <v>6642</v>
      </c>
      <c r="P298" s="645">
        <v>1346</v>
      </c>
      <c r="Q298" s="513" t="s">
        <v>1866</v>
      </c>
      <c r="R298" s="513" t="s">
        <v>309</v>
      </c>
      <c r="S298" s="513" t="s">
        <v>6904</v>
      </c>
      <c r="T298" s="513" t="s">
        <v>4300</v>
      </c>
      <c r="U298" t="s">
        <v>5329</v>
      </c>
      <c r="V298" t="str">
        <f>VLOOKUP(F298,'[3]Tổng - PL KS'!$B$9:$B$1291,1,FALSE)</f>
        <v>UACU5189050</v>
      </c>
    </row>
    <row r="299" spans="1:22" ht="63.75" hidden="1">
      <c r="A299" s="513">
        <v>468</v>
      </c>
      <c r="B299" s="513" t="s">
        <v>4247</v>
      </c>
      <c r="C299" s="513" t="s">
        <v>37</v>
      </c>
      <c r="D299" s="513" t="s">
        <v>309</v>
      </c>
      <c r="E299" s="513">
        <v>24.68</v>
      </c>
      <c r="F299" s="513" t="s">
        <v>1529</v>
      </c>
      <c r="G299" s="513" t="s">
        <v>12203</v>
      </c>
      <c r="H299" s="513" t="s">
        <v>5350</v>
      </c>
      <c r="I299" s="513" t="s">
        <v>6905</v>
      </c>
      <c r="J299" s="513" t="s">
        <v>6895</v>
      </c>
      <c r="K299" s="513" t="s">
        <v>6885</v>
      </c>
      <c r="L299" s="513" t="s">
        <v>6906</v>
      </c>
      <c r="M299" s="513" t="s">
        <v>6907</v>
      </c>
      <c r="N299" s="517">
        <v>42901.280925925923</v>
      </c>
      <c r="O299" s="513" t="s">
        <v>6642</v>
      </c>
      <c r="P299" s="645">
        <v>1342</v>
      </c>
      <c r="Q299" s="513" t="s">
        <v>1866</v>
      </c>
      <c r="R299" s="513" t="s">
        <v>309</v>
      </c>
      <c r="S299" s="513" t="s">
        <v>6893</v>
      </c>
      <c r="T299" s="513" t="s">
        <v>4300</v>
      </c>
      <c r="U299" t="s">
        <v>5329</v>
      </c>
      <c r="V299" t="str">
        <f>VLOOKUP(F299,'[3]Tổng - PL KS'!$B$9:$B$1291,1,FALSE)</f>
        <v>UACU5319641</v>
      </c>
    </row>
    <row r="300" spans="1:22" ht="63.75" hidden="1">
      <c r="A300" s="513">
        <v>469</v>
      </c>
      <c r="B300" s="513" t="s">
        <v>4247</v>
      </c>
      <c r="C300" s="513" t="s">
        <v>37</v>
      </c>
      <c r="D300" s="513" t="s">
        <v>309</v>
      </c>
      <c r="E300" s="513">
        <v>24.5</v>
      </c>
      <c r="F300" s="513" t="s">
        <v>1530</v>
      </c>
      <c r="G300" s="513" t="s">
        <v>12203</v>
      </c>
      <c r="H300" s="513" t="s">
        <v>5350</v>
      </c>
      <c r="I300" s="513" t="s">
        <v>6908</v>
      </c>
      <c r="J300" s="513" t="s">
        <v>6895</v>
      </c>
      <c r="K300" s="513" t="s">
        <v>6885</v>
      </c>
      <c r="L300" s="513" t="s">
        <v>6906</v>
      </c>
      <c r="M300" s="513" t="s">
        <v>6907</v>
      </c>
      <c r="N300" s="517">
        <v>42901.284560185188</v>
      </c>
      <c r="O300" s="513" t="s">
        <v>6642</v>
      </c>
      <c r="P300" s="645">
        <v>1342</v>
      </c>
      <c r="Q300" s="513" t="s">
        <v>1866</v>
      </c>
      <c r="R300" s="513" t="s">
        <v>309</v>
      </c>
      <c r="S300" s="513" t="s">
        <v>6900</v>
      </c>
      <c r="T300" s="513" t="s">
        <v>4300</v>
      </c>
      <c r="U300" t="s">
        <v>5329</v>
      </c>
      <c r="V300" t="str">
        <f>VLOOKUP(F300,'[3]Tổng - PL KS'!$B$9:$B$1291,1,FALSE)</f>
        <v>UACU5751932</v>
      </c>
    </row>
    <row r="301" spans="1:22" ht="63.75" hidden="1">
      <c r="A301" s="513">
        <v>470</v>
      </c>
      <c r="B301" s="513" t="s">
        <v>4247</v>
      </c>
      <c r="C301" s="513" t="s">
        <v>37</v>
      </c>
      <c r="D301" s="513" t="s">
        <v>309</v>
      </c>
      <c r="E301" s="513">
        <v>23.44</v>
      </c>
      <c r="F301" s="513" t="s">
        <v>1531</v>
      </c>
      <c r="G301" s="513" t="s">
        <v>12203</v>
      </c>
      <c r="H301" s="513" t="s">
        <v>5350</v>
      </c>
      <c r="I301" s="513" t="s">
        <v>6909</v>
      </c>
      <c r="J301" s="513" t="s">
        <v>6895</v>
      </c>
      <c r="K301" s="513" t="s">
        <v>6885</v>
      </c>
      <c r="L301" s="513" t="s">
        <v>6906</v>
      </c>
      <c r="M301" s="513" t="s">
        <v>6907</v>
      </c>
      <c r="N301" s="517">
        <v>42901.29347222222</v>
      </c>
      <c r="O301" s="513" t="s">
        <v>6642</v>
      </c>
      <c r="P301" s="645">
        <v>1342</v>
      </c>
      <c r="Q301" s="513" t="s">
        <v>1866</v>
      </c>
      <c r="R301" s="513" t="s">
        <v>309</v>
      </c>
      <c r="S301" s="513" t="s">
        <v>6900</v>
      </c>
      <c r="T301" s="513" t="s">
        <v>4300</v>
      </c>
      <c r="U301" t="s">
        <v>5329</v>
      </c>
      <c r="V301" t="str">
        <f>VLOOKUP(F301,'[3]Tổng - PL KS'!$B$9:$B$1291,1,FALSE)</f>
        <v>UACU5804605</v>
      </c>
    </row>
    <row r="302" spans="1:22" ht="63.75" hidden="1">
      <c r="A302" s="513">
        <v>471</v>
      </c>
      <c r="B302" s="513" t="s">
        <v>4247</v>
      </c>
      <c r="C302" s="513" t="s">
        <v>37</v>
      </c>
      <c r="D302" s="513" t="s">
        <v>309</v>
      </c>
      <c r="E302" s="513">
        <v>25.55</v>
      </c>
      <c r="F302" s="513" t="s">
        <v>1528</v>
      </c>
      <c r="G302" s="513" t="s">
        <v>12203</v>
      </c>
      <c r="H302" s="513" t="s">
        <v>5350</v>
      </c>
      <c r="I302" s="513" t="s">
        <v>6910</v>
      </c>
      <c r="J302" s="513" t="s">
        <v>6895</v>
      </c>
      <c r="K302" s="513" t="s">
        <v>6885</v>
      </c>
      <c r="L302" s="513" t="s">
        <v>6906</v>
      </c>
      <c r="M302" s="513" t="s">
        <v>6907</v>
      </c>
      <c r="N302" s="517">
        <v>42901.309108796297</v>
      </c>
      <c r="O302" s="513" t="s">
        <v>6642</v>
      </c>
      <c r="P302" s="645">
        <v>1342</v>
      </c>
      <c r="Q302" s="513" t="s">
        <v>1866</v>
      </c>
      <c r="R302" s="513" t="s">
        <v>309</v>
      </c>
      <c r="S302" s="513" t="s">
        <v>6900</v>
      </c>
      <c r="T302" s="513" t="s">
        <v>4300</v>
      </c>
      <c r="U302" t="s">
        <v>5329</v>
      </c>
      <c r="V302" t="str">
        <f>VLOOKUP(F302,'[3]Tổng - PL KS'!$B$9:$B$1291,1,FALSE)</f>
        <v>UACU5266460</v>
      </c>
    </row>
    <row r="303" spans="1:22" ht="63.75" hidden="1">
      <c r="A303" s="513">
        <v>472</v>
      </c>
      <c r="B303" s="513" t="s">
        <v>4247</v>
      </c>
      <c r="C303" s="513" t="s">
        <v>65</v>
      </c>
      <c r="D303" s="513" t="s">
        <v>6911</v>
      </c>
      <c r="E303" s="513">
        <v>19.100000000000001</v>
      </c>
      <c r="F303" s="513" t="s">
        <v>1532</v>
      </c>
      <c r="G303" s="513" t="s">
        <v>12203</v>
      </c>
      <c r="H303" s="513" t="s">
        <v>5350</v>
      </c>
      <c r="I303" s="513" t="s">
        <v>3702</v>
      </c>
      <c r="J303" s="513" t="s">
        <v>6912</v>
      </c>
      <c r="K303" s="513" t="s">
        <v>6885</v>
      </c>
      <c r="L303" s="513" t="s">
        <v>1533</v>
      </c>
      <c r="M303" s="513" t="s">
        <v>1522</v>
      </c>
      <c r="N303" s="517">
        <v>42902.082779745368</v>
      </c>
      <c r="O303" s="513" t="s">
        <v>6913</v>
      </c>
      <c r="P303" s="645">
        <v>1341</v>
      </c>
      <c r="Q303" s="513" t="s">
        <v>1866</v>
      </c>
      <c r="R303" s="513" t="s">
        <v>6911</v>
      </c>
      <c r="S303" s="513" t="s">
        <v>6888</v>
      </c>
      <c r="T303" s="513" t="s">
        <v>4300</v>
      </c>
      <c r="U303" t="s">
        <v>5329</v>
      </c>
      <c r="V303" t="str">
        <f>VLOOKUP(F303,'[3]Tổng - PL KS'!$B$9:$B$1291,1,FALSE)</f>
        <v>FSCU8310629</v>
      </c>
    </row>
    <row r="304" spans="1:22" ht="63.75" hidden="1">
      <c r="A304" s="513">
        <v>473</v>
      </c>
      <c r="B304" s="513" t="s">
        <v>4247</v>
      </c>
      <c r="C304" s="513" t="s">
        <v>471</v>
      </c>
      <c r="D304" s="513" t="s">
        <v>309</v>
      </c>
      <c r="E304" s="513">
        <v>24.6</v>
      </c>
      <c r="F304" s="513" t="s">
        <v>1539</v>
      </c>
      <c r="G304" s="513" t="s">
        <v>12203</v>
      </c>
      <c r="H304" s="513" t="s">
        <v>5350</v>
      </c>
      <c r="I304" s="513" t="s">
        <v>6914</v>
      </c>
      <c r="J304" s="513" t="s">
        <v>6915</v>
      </c>
      <c r="K304" s="513" t="s">
        <v>6885</v>
      </c>
      <c r="L304" s="513" t="s">
        <v>1535</v>
      </c>
      <c r="M304" s="513" t="s">
        <v>6916</v>
      </c>
      <c r="N304" s="517">
        <v>42924.851003784723</v>
      </c>
      <c r="O304" s="513" t="s">
        <v>6642</v>
      </c>
      <c r="P304" s="645">
        <v>1319</v>
      </c>
      <c r="Q304" s="513" t="s">
        <v>1866</v>
      </c>
      <c r="R304" s="513" t="s">
        <v>309</v>
      </c>
      <c r="S304" s="513" t="s">
        <v>6900</v>
      </c>
      <c r="T304" s="513" t="s">
        <v>4300</v>
      </c>
      <c r="U304" t="s">
        <v>5329</v>
      </c>
      <c r="V304" t="str">
        <f>VLOOKUP(F304,'[3]Tổng - PL KS'!$B$9:$B$1291,1,FALSE)</f>
        <v>UACU6013194</v>
      </c>
    </row>
    <row r="305" spans="1:22" ht="63.75" hidden="1">
      <c r="A305" s="513">
        <v>474</v>
      </c>
      <c r="B305" s="513" t="s">
        <v>4247</v>
      </c>
      <c r="C305" s="513" t="s">
        <v>471</v>
      </c>
      <c r="D305" s="513" t="s">
        <v>309</v>
      </c>
      <c r="E305" s="513">
        <v>25</v>
      </c>
      <c r="F305" s="513" t="s">
        <v>1536</v>
      </c>
      <c r="G305" s="513" t="s">
        <v>12203</v>
      </c>
      <c r="H305" s="513" t="s">
        <v>5350</v>
      </c>
      <c r="I305" s="513" t="s">
        <v>6917</v>
      </c>
      <c r="J305" s="513" t="s">
        <v>6915</v>
      </c>
      <c r="K305" s="513" t="s">
        <v>6885</v>
      </c>
      <c r="L305" s="513" t="s">
        <v>1535</v>
      </c>
      <c r="M305" s="513" t="s">
        <v>6916</v>
      </c>
      <c r="N305" s="517">
        <v>42924.862312997684</v>
      </c>
      <c r="O305" s="513" t="s">
        <v>6642</v>
      </c>
      <c r="P305" s="645">
        <v>1319</v>
      </c>
      <c r="Q305" s="513" t="s">
        <v>1866</v>
      </c>
      <c r="R305" s="513" t="s">
        <v>309</v>
      </c>
      <c r="S305" s="513" t="s">
        <v>6900</v>
      </c>
      <c r="T305" s="513" t="s">
        <v>4300</v>
      </c>
      <c r="U305" t="s">
        <v>5329</v>
      </c>
      <c r="V305" t="str">
        <f>VLOOKUP(F305,'[3]Tổng - PL KS'!$B$9:$B$1291,1,FALSE)</f>
        <v>UACU5321818</v>
      </c>
    </row>
    <row r="306" spans="1:22" ht="63.75" hidden="1">
      <c r="A306" s="513">
        <v>475</v>
      </c>
      <c r="B306" s="513" t="s">
        <v>4247</v>
      </c>
      <c r="C306" s="513" t="s">
        <v>471</v>
      </c>
      <c r="D306" s="513" t="s">
        <v>309</v>
      </c>
      <c r="E306" s="513">
        <v>25.2</v>
      </c>
      <c r="F306" s="513" t="s">
        <v>1534</v>
      </c>
      <c r="G306" s="513" t="s">
        <v>12203</v>
      </c>
      <c r="H306" s="513" t="s">
        <v>5350</v>
      </c>
      <c r="I306" s="513" t="s">
        <v>6918</v>
      </c>
      <c r="J306" s="513" t="s">
        <v>6915</v>
      </c>
      <c r="K306" s="513" t="s">
        <v>6885</v>
      </c>
      <c r="L306" s="513" t="s">
        <v>1535</v>
      </c>
      <c r="M306" s="513" t="s">
        <v>6916</v>
      </c>
      <c r="N306" s="517">
        <v>42924.863682523152</v>
      </c>
      <c r="O306" s="513" t="s">
        <v>6642</v>
      </c>
      <c r="P306" s="645">
        <v>1319</v>
      </c>
      <c r="Q306" s="513" t="s">
        <v>1866</v>
      </c>
      <c r="R306" s="513" t="s">
        <v>309</v>
      </c>
      <c r="S306" s="513" t="s">
        <v>6900</v>
      </c>
      <c r="T306" s="513" t="s">
        <v>4300</v>
      </c>
      <c r="U306" t="s">
        <v>5329</v>
      </c>
      <c r="V306" t="str">
        <f>VLOOKUP(F306,'[3]Tổng - PL KS'!$B$9:$B$1291,1,FALSE)</f>
        <v>TGHU9575750</v>
      </c>
    </row>
    <row r="307" spans="1:22" ht="63.75" hidden="1">
      <c r="A307" s="513">
        <v>476</v>
      </c>
      <c r="B307" s="513" t="s">
        <v>4247</v>
      </c>
      <c r="C307" s="513" t="s">
        <v>471</v>
      </c>
      <c r="D307" s="513" t="s">
        <v>309</v>
      </c>
      <c r="E307" s="513">
        <v>25.3</v>
      </c>
      <c r="F307" s="513" t="s">
        <v>1538</v>
      </c>
      <c r="G307" s="513" t="s">
        <v>12203</v>
      </c>
      <c r="H307" s="513" t="s">
        <v>5350</v>
      </c>
      <c r="I307" s="513" t="s">
        <v>6919</v>
      </c>
      <c r="J307" s="513" t="s">
        <v>6915</v>
      </c>
      <c r="K307" s="513" t="s">
        <v>6885</v>
      </c>
      <c r="L307" s="513" t="s">
        <v>1535</v>
      </c>
      <c r="M307" s="513" t="s">
        <v>6916</v>
      </c>
      <c r="N307" s="517">
        <v>42924.884603900464</v>
      </c>
      <c r="O307" s="513" t="s">
        <v>6642</v>
      </c>
      <c r="P307" s="645">
        <v>1319</v>
      </c>
      <c r="Q307" s="513" t="s">
        <v>1866</v>
      </c>
      <c r="R307" s="513" t="s">
        <v>309</v>
      </c>
      <c r="S307" s="513" t="s">
        <v>6900</v>
      </c>
      <c r="T307" s="513" t="s">
        <v>4300</v>
      </c>
      <c r="U307" t="s">
        <v>5329</v>
      </c>
      <c r="V307" t="str">
        <f>VLOOKUP(F307,'[3]Tổng - PL KS'!$B$9:$B$1291,1,FALSE)</f>
        <v>UACU5914304</v>
      </c>
    </row>
    <row r="308" spans="1:22" ht="63.75" hidden="1">
      <c r="A308" s="513">
        <v>477</v>
      </c>
      <c r="B308" s="513" t="s">
        <v>4247</v>
      </c>
      <c r="C308" s="513" t="s">
        <v>471</v>
      </c>
      <c r="D308" s="513" t="s">
        <v>309</v>
      </c>
      <c r="E308" s="513">
        <v>25.5</v>
      </c>
      <c r="F308" s="513" t="s">
        <v>1537</v>
      </c>
      <c r="G308" s="513" t="s">
        <v>12203</v>
      </c>
      <c r="H308" s="513" t="s">
        <v>5350</v>
      </c>
      <c r="I308" s="513" t="s">
        <v>6920</v>
      </c>
      <c r="J308" s="513" t="s">
        <v>6915</v>
      </c>
      <c r="K308" s="513" t="s">
        <v>6885</v>
      </c>
      <c r="L308" s="513" t="s">
        <v>1535</v>
      </c>
      <c r="M308" s="513" t="s">
        <v>6916</v>
      </c>
      <c r="N308" s="517">
        <v>42924.924164386575</v>
      </c>
      <c r="O308" s="513" t="s">
        <v>6642</v>
      </c>
      <c r="P308" s="645">
        <v>1319</v>
      </c>
      <c r="Q308" s="513" t="s">
        <v>1866</v>
      </c>
      <c r="R308" s="513" t="s">
        <v>309</v>
      </c>
      <c r="S308" s="513" t="s">
        <v>6900</v>
      </c>
      <c r="T308" s="513" t="s">
        <v>4300</v>
      </c>
      <c r="U308" t="s">
        <v>5329</v>
      </c>
      <c r="V308" t="str">
        <f>VLOOKUP(F308,'[3]Tổng - PL KS'!$B$9:$B$1291,1,FALSE)</f>
        <v>UACU5875240</v>
      </c>
    </row>
    <row r="309" spans="1:22" ht="38.25" hidden="1">
      <c r="A309" s="513">
        <v>478</v>
      </c>
      <c r="B309" s="513" t="s">
        <v>4247</v>
      </c>
      <c r="C309" s="513" t="s">
        <v>45</v>
      </c>
      <c r="D309" s="513" t="s">
        <v>309</v>
      </c>
      <c r="E309" s="513">
        <v>20.965</v>
      </c>
      <c r="F309" s="513" t="s">
        <v>1608</v>
      </c>
      <c r="G309" s="513" t="s">
        <v>12203</v>
      </c>
      <c r="H309" s="513" t="s">
        <v>5350</v>
      </c>
      <c r="I309" s="513" t="s">
        <v>1867</v>
      </c>
      <c r="J309" s="513" t="s">
        <v>6921</v>
      </c>
      <c r="K309" s="513" t="s">
        <v>6922</v>
      </c>
      <c r="L309" s="513" t="s">
        <v>1609</v>
      </c>
      <c r="M309" s="513" t="s">
        <v>1522</v>
      </c>
      <c r="N309" s="517">
        <v>42984.700636574074</v>
      </c>
      <c r="O309" s="513" t="s">
        <v>6923</v>
      </c>
      <c r="P309" s="645">
        <v>1259</v>
      </c>
      <c r="Q309" s="513" t="s">
        <v>1866</v>
      </c>
      <c r="R309" s="513" t="s">
        <v>309</v>
      </c>
      <c r="S309" s="513" t="e">
        <v>#N/A</v>
      </c>
      <c r="T309" s="513" t="e">
        <v>#N/A</v>
      </c>
      <c r="U309" t="s">
        <v>6924</v>
      </c>
      <c r="V309" t="str">
        <f>VLOOKUP(F309,'[3]Tổng - PL KS'!$B$9:$B$1291,1,FALSE)</f>
        <v>OOLU9228426</v>
      </c>
    </row>
    <row r="310" spans="1:22" ht="63.75" hidden="1">
      <c r="A310" s="513">
        <v>479</v>
      </c>
      <c r="B310" s="513" t="s">
        <v>4247</v>
      </c>
      <c r="C310" s="513" t="s">
        <v>6925</v>
      </c>
      <c r="D310" s="513" t="s">
        <v>309</v>
      </c>
      <c r="E310" s="513">
        <v>22.1</v>
      </c>
      <c r="F310" s="513" t="s">
        <v>1545</v>
      </c>
      <c r="G310" s="513" t="s">
        <v>12203</v>
      </c>
      <c r="H310" s="513" t="s">
        <v>5350</v>
      </c>
      <c r="I310" s="513" t="s">
        <v>1911</v>
      </c>
      <c r="J310" s="513" t="s">
        <v>6926</v>
      </c>
      <c r="K310" s="513" t="s">
        <v>6927</v>
      </c>
      <c r="L310" s="513" t="s">
        <v>6928</v>
      </c>
      <c r="M310" s="513" t="s">
        <v>1543</v>
      </c>
      <c r="N310" s="517">
        <v>43152.57712962963</v>
      </c>
      <c r="O310" s="513" t="s">
        <v>5302</v>
      </c>
      <c r="P310" s="645">
        <v>1091</v>
      </c>
      <c r="Q310" s="513" t="s">
        <v>1866</v>
      </c>
      <c r="R310" s="513" t="s">
        <v>309</v>
      </c>
      <c r="S310" s="513" t="s">
        <v>6929</v>
      </c>
      <c r="T310" s="513" t="s">
        <v>4300</v>
      </c>
      <c r="U310" t="s">
        <v>5329</v>
      </c>
      <c r="V310" t="str">
        <f>VLOOKUP(F310,'[3]Tổng - PL KS'!$B$9:$B$1291,1,FALSE)</f>
        <v>WBPU7005225</v>
      </c>
    </row>
    <row r="311" spans="1:22" ht="102" hidden="1">
      <c r="A311" s="513">
        <v>480</v>
      </c>
      <c r="B311" s="513" t="s">
        <v>4247</v>
      </c>
      <c r="C311" s="513" t="s">
        <v>31</v>
      </c>
      <c r="D311" s="513" t="s">
        <v>309</v>
      </c>
      <c r="E311" s="513">
        <v>20.6</v>
      </c>
      <c r="F311" s="513" t="s">
        <v>1542</v>
      </c>
      <c r="G311" s="513" t="s">
        <v>12203</v>
      </c>
      <c r="H311" s="513" t="s">
        <v>5350</v>
      </c>
      <c r="I311" s="513" t="s">
        <v>1907</v>
      </c>
      <c r="J311" s="513" t="s">
        <v>6926</v>
      </c>
      <c r="K311" s="513" t="s">
        <v>6930</v>
      </c>
      <c r="L311" s="513" t="s">
        <v>6928</v>
      </c>
      <c r="M311" s="513" t="s">
        <v>1543</v>
      </c>
      <c r="N311" s="517">
        <v>43152.64806712963</v>
      </c>
      <c r="O311" s="513" t="s">
        <v>5302</v>
      </c>
      <c r="P311" s="645">
        <v>1091</v>
      </c>
      <c r="Q311" s="513" t="s">
        <v>1866</v>
      </c>
      <c r="R311" s="513" t="s">
        <v>309</v>
      </c>
      <c r="S311" s="513" t="s">
        <v>6929</v>
      </c>
      <c r="T311" s="513" t="s">
        <v>4300</v>
      </c>
      <c r="U311" t="s">
        <v>5329</v>
      </c>
      <c r="V311" t="str">
        <f>VLOOKUP(F311,'[3]Tổng - PL KS'!$B$9:$B$1291,1,FALSE)</f>
        <v>DRYU9564133</v>
      </c>
    </row>
    <row r="312" spans="1:22" ht="63.75" hidden="1">
      <c r="A312" s="513">
        <v>481</v>
      </c>
      <c r="B312" s="513" t="s">
        <v>4247</v>
      </c>
      <c r="C312" s="513" t="s">
        <v>6925</v>
      </c>
      <c r="D312" s="513" t="s">
        <v>309</v>
      </c>
      <c r="E312" s="513">
        <v>20.100000000000001</v>
      </c>
      <c r="F312" s="513" t="s">
        <v>1544</v>
      </c>
      <c r="G312" s="513" t="s">
        <v>12203</v>
      </c>
      <c r="H312" s="513" t="s">
        <v>5350</v>
      </c>
      <c r="I312" s="513" t="s">
        <v>1909</v>
      </c>
      <c r="J312" s="513" t="s">
        <v>6926</v>
      </c>
      <c r="K312" s="513" t="s">
        <v>6927</v>
      </c>
      <c r="L312" s="513" t="s">
        <v>6928</v>
      </c>
      <c r="M312" s="513" t="s">
        <v>1543</v>
      </c>
      <c r="N312" s="517">
        <v>43152.65053240741</v>
      </c>
      <c r="O312" s="513" t="s">
        <v>5302</v>
      </c>
      <c r="P312" s="645">
        <v>1091</v>
      </c>
      <c r="Q312" s="513" t="s">
        <v>1866</v>
      </c>
      <c r="R312" s="513" t="s">
        <v>309</v>
      </c>
      <c r="S312" s="513" t="s">
        <v>6929</v>
      </c>
      <c r="T312" s="513" t="s">
        <v>4300</v>
      </c>
      <c r="U312" t="s">
        <v>5329</v>
      </c>
      <c r="V312" t="str">
        <f>VLOOKUP(F312,'[3]Tổng - PL KS'!$B$9:$B$1291,1,FALSE)</f>
        <v>DRYU9773299</v>
      </c>
    </row>
    <row r="313" spans="1:22" ht="76.5" hidden="1">
      <c r="A313" s="513">
        <v>482</v>
      </c>
      <c r="B313" s="513" t="s">
        <v>4247</v>
      </c>
      <c r="C313" s="513" t="s">
        <v>1548</v>
      </c>
      <c r="D313" s="513" t="s">
        <v>315</v>
      </c>
      <c r="E313" s="513">
        <v>29.6</v>
      </c>
      <c r="F313" s="513" t="s">
        <v>1546</v>
      </c>
      <c r="G313" s="513" t="s">
        <v>12203</v>
      </c>
      <c r="H313" s="513" t="s">
        <v>5350</v>
      </c>
      <c r="I313" s="513" t="s">
        <v>6931</v>
      </c>
      <c r="J313" s="513" t="s">
        <v>6932</v>
      </c>
      <c r="K313" s="513" t="s">
        <v>1549</v>
      </c>
      <c r="L313" s="513" t="s">
        <v>1547</v>
      </c>
      <c r="M313" s="513" t="s">
        <v>6933</v>
      </c>
      <c r="N313" s="517">
        <v>43155.039593946756</v>
      </c>
      <c r="O313" s="513" t="s">
        <v>5271</v>
      </c>
      <c r="P313" s="645">
        <v>1088</v>
      </c>
      <c r="Q313" s="513" t="s">
        <v>1866</v>
      </c>
      <c r="R313" s="513" t="s">
        <v>315</v>
      </c>
      <c r="S313" s="513" t="s">
        <v>6934</v>
      </c>
      <c r="T313" s="513" t="s">
        <v>4300</v>
      </c>
      <c r="U313" t="s">
        <v>5329</v>
      </c>
      <c r="V313" t="str">
        <f>VLOOKUP(F313,'[3]Tổng - PL KS'!$B$9:$B$1291,1,FALSE)</f>
        <v>FSCU8426814</v>
      </c>
    </row>
    <row r="314" spans="1:22" ht="76.5" hidden="1">
      <c r="A314" s="513">
        <v>483</v>
      </c>
      <c r="B314" s="513" t="s">
        <v>4247</v>
      </c>
      <c r="C314" s="513" t="s">
        <v>1548</v>
      </c>
      <c r="D314" s="513" t="s">
        <v>315</v>
      </c>
      <c r="E314" s="513">
        <v>26.6</v>
      </c>
      <c r="F314" s="513" t="s">
        <v>1550</v>
      </c>
      <c r="G314" s="513" t="s">
        <v>12203</v>
      </c>
      <c r="H314" s="513" t="s">
        <v>5350</v>
      </c>
      <c r="I314" s="513" t="s">
        <v>6935</v>
      </c>
      <c r="J314" s="513" t="s">
        <v>6932</v>
      </c>
      <c r="K314" s="513" t="s">
        <v>1549</v>
      </c>
      <c r="L314" s="513" t="s">
        <v>1547</v>
      </c>
      <c r="M314" s="513" t="s">
        <v>6933</v>
      </c>
      <c r="N314" s="517">
        <v>43155.040978622688</v>
      </c>
      <c r="O314" s="513" t="s">
        <v>5271</v>
      </c>
      <c r="P314" s="645">
        <v>1088</v>
      </c>
      <c r="Q314" s="513" t="s">
        <v>1866</v>
      </c>
      <c r="R314" s="513" t="s">
        <v>315</v>
      </c>
      <c r="S314" s="513" t="s">
        <v>6934</v>
      </c>
      <c r="T314" s="513" t="s">
        <v>4300</v>
      </c>
      <c r="U314" t="s">
        <v>5329</v>
      </c>
      <c r="V314" t="str">
        <f>VLOOKUP(F314,'[3]Tổng - PL KS'!$B$9:$B$1291,1,FALSE)</f>
        <v>GATU8765850</v>
      </c>
    </row>
    <row r="315" spans="1:22" ht="102" hidden="1">
      <c r="A315" s="513">
        <v>484</v>
      </c>
      <c r="B315" s="513" t="s">
        <v>4247</v>
      </c>
      <c r="C315" s="513" t="s">
        <v>45</v>
      </c>
      <c r="D315" s="513" t="s">
        <v>309</v>
      </c>
      <c r="E315" s="513">
        <v>20.6</v>
      </c>
      <c r="F315" s="513" t="s">
        <v>1551</v>
      </c>
      <c r="G315" s="513" t="s">
        <v>12203</v>
      </c>
      <c r="H315" s="513" t="s">
        <v>5350</v>
      </c>
      <c r="I315" s="513" t="s">
        <v>1932</v>
      </c>
      <c r="J315" s="513" t="s">
        <v>6936</v>
      </c>
      <c r="K315" s="513" t="s">
        <v>6930</v>
      </c>
      <c r="L315" s="513" t="s">
        <v>1552</v>
      </c>
      <c r="M315" s="513" t="s">
        <v>6933</v>
      </c>
      <c r="N315" s="517">
        <v>43173.21495454861</v>
      </c>
      <c r="O315" s="513" t="s">
        <v>5941</v>
      </c>
      <c r="P315" s="645">
        <v>1070</v>
      </c>
      <c r="Q315" s="513" t="s">
        <v>1866</v>
      </c>
      <c r="R315" s="513" t="s">
        <v>309</v>
      </c>
      <c r="S315" s="513" t="s">
        <v>6888</v>
      </c>
      <c r="T315" s="513" t="s">
        <v>4300</v>
      </c>
      <c r="U315" t="s">
        <v>5329</v>
      </c>
      <c r="V315" t="str">
        <f>VLOOKUP(F315,'[3]Tổng - PL KS'!$B$9:$B$1291,1,FALSE)</f>
        <v>DFSU6969437</v>
      </c>
    </row>
    <row r="316" spans="1:22" ht="102" hidden="1">
      <c r="A316" s="513">
        <v>485</v>
      </c>
      <c r="B316" s="513" t="s">
        <v>4247</v>
      </c>
      <c r="C316" s="513" t="s">
        <v>45</v>
      </c>
      <c r="D316" s="513" t="s">
        <v>309</v>
      </c>
      <c r="E316" s="513">
        <v>23.5</v>
      </c>
      <c r="F316" s="513" t="s">
        <v>1553</v>
      </c>
      <c r="G316" s="513" t="s">
        <v>12203</v>
      </c>
      <c r="H316" s="513" t="s">
        <v>5350</v>
      </c>
      <c r="I316" s="513" t="s">
        <v>2167</v>
      </c>
      <c r="J316" s="513" t="s">
        <v>6937</v>
      </c>
      <c r="K316" s="513" t="s">
        <v>6930</v>
      </c>
      <c r="L316" s="513" t="s">
        <v>1554</v>
      </c>
      <c r="M316" s="513" t="s">
        <v>1541</v>
      </c>
      <c r="N316" s="517">
        <v>43212.794750034722</v>
      </c>
      <c r="O316" s="513" t="s">
        <v>5277</v>
      </c>
      <c r="P316" s="645">
        <v>1031</v>
      </c>
      <c r="Q316" s="513" t="s">
        <v>1866</v>
      </c>
      <c r="R316" s="513" t="s">
        <v>309</v>
      </c>
      <c r="S316" s="513" t="s">
        <v>6888</v>
      </c>
      <c r="T316" s="513" t="s">
        <v>4300</v>
      </c>
      <c r="U316" t="s">
        <v>5329</v>
      </c>
      <c r="V316" t="str">
        <f>VLOOKUP(F316,'[3]Tổng - PL KS'!$B$9:$B$1291,1,FALSE)</f>
        <v>BMOU6295981</v>
      </c>
    </row>
    <row r="317" spans="1:22" ht="89.25" hidden="1">
      <c r="A317" s="513">
        <v>494</v>
      </c>
      <c r="B317" s="513" t="s">
        <v>4247</v>
      </c>
      <c r="C317" s="513" t="s">
        <v>90</v>
      </c>
      <c r="D317" s="513" t="s">
        <v>6911</v>
      </c>
      <c r="E317" s="513">
        <v>23.4</v>
      </c>
      <c r="F317" s="513" t="s">
        <v>1555</v>
      </c>
      <c r="G317" s="513" t="s">
        <v>12203</v>
      </c>
      <c r="H317" s="513" t="s">
        <v>5350</v>
      </c>
      <c r="I317" s="513" t="s">
        <v>2005</v>
      </c>
      <c r="J317" s="513" t="s">
        <v>6958</v>
      </c>
      <c r="K317" s="513" t="s">
        <v>6959</v>
      </c>
      <c r="L317" s="513" t="s">
        <v>1556</v>
      </c>
      <c r="M317" s="513" t="s">
        <v>1522</v>
      </c>
      <c r="N317" s="517">
        <v>43222.882784340276</v>
      </c>
      <c r="O317" s="513" t="s">
        <v>1557</v>
      </c>
      <c r="P317" s="645">
        <v>1021</v>
      </c>
      <c r="Q317" s="513" t="s">
        <v>1866</v>
      </c>
      <c r="R317" s="513" t="s">
        <v>6911</v>
      </c>
      <c r="S317" s="513" t="s">
        <v>6888</v>
      </c>
      <c r="T317" s="513" t="s">
        <v>4300</v>
      </c>
      <c r="U317" t="s">
        <v>5329</v>
      </c>
      <c r="V317" t="str">
        <f>VLOOKUP(F317,'[3]Tổng - PL KS'!$B$9:$B$1291,1,FALSE)</f>
        <v>SGCU5134274</v>
      </c>
    </row>
    <row r="318" spans="1:22" ht="89.25" hidden="1">
      <c r="A318" s="513">
        <v>495</v>
      </c>
      <c r="B318" s="513" t="s">
        <v>4247</v>
      </c>
      <c r="C318" s="513" t="s">
        <v>90</v>
      </c>
      <c r="D318" s="513" t="s">
        <v>6911</v>
      </c>
      <c r="E318" s="513">
        <v>23.2</v>
      </c>
      <c r="F318" s="513" t="s">
        <v>1562</v>
      </c>
      <c r="G318" s="513" t="s">
        <v>12203</v>
      </c>
      <c r="H318" s="513" t="s">
        <v>5350</v>
      </c>
      <c r="I318" s="513" t="s">
        <v>2289</v>
      </c>
      <c r="J318" s="513" t="s">
        <v>6960</v>
      </c>
      <c r="K318" s="513" t="s">
        <v>6959</v>
      </c>
      <c r="L318" s="513" t="s">
        <v>1561</v>
      </c>
      <c r="M318" s="513" t="s">
        <v>1522</v>
      </c>
      <c r="N318" s="517">
        <v>43223.152586458331</v>
      </c>
      <c r="O318" s="513" t="s">
        <v>5272</v>
      </c>
      <c r="P318" s="645">
        <v>1020</v>
      </c>
      <c r="Q318" s="513" t="s">
        <v>1866</v>
      </c>
      <c r="R318" s="513" t="s">
        <v>6911</v>
      </c>
      <c r="S318" s="513" t="s">
        <v>6888</v>
      </c>
      <c r="T318" s="513" t="s">
        <v>4300</v>
      </c>
      <c r="U318" t="s">
        <v>5329</v>
      </c>
      <c r="V318" t="str">
        <f>VLOOKUP(F318,'[3]Tổng - PL KS'!$B$9:$B$1291,1,FALSE)</f>
        <v>FCIU9611654</v>
      </c>
    </row>
    <row r="319" spans="1:22" ht="102" hidden="1">
      <c r="A319" s="513">
        <v>496</v>
      </c>
      <c r="B319" s="513" t="s">
        <v>4247</v>
      </c>
      <c r="C319" s="513" t="s">
        <v>45</v>
      </c>
      <c r="D319" s="513" t="s">
        <v>309</v>
      </c>
      <c r="E319" s="513">
        <v>22.6</v>
      </c>
      <c r="F319" s="513" t="s">
        <v>1558</v>
      </c>
      <c r="G319" s="513" t="s">
        <v>12203</v>
      </c>
      <c r="H319" s="513" t="s">
        <v>5350</v>
      </c>
      <c r="I319" s="513" t="s">
        <v>2695</v>
      </c>
      <c r="J319" s="513" t="s">
        <v>6961</v>
      </c>
      <c r="K319" s="513" t="s">
        <v>6962</v>
      </c>
      <c r="L319" s="513" t="s">
        <v>1559</v>
      </c>
      <c r="M319" s="513" t="s">
        <v>1522</v>
      </c>
      <c r="N319" s="517">
        <v>43223.160038425929</v>
      </c>
      <c r="O319" s="513" t="s">
        <v>5272</v>
      </c>
      <c r="P319" s="645">
        <v>1020</v>
      </c>
      <c r="Q319" s="513" t="s">
        <v>1866</v>
      </c>
      <c r="R319" s="513" t="s">
        <v>309</v>
      </c>
      <c r="S319" s="513" t="s">
        <v>6888</v>
      </c>
      <c r="T319" s="513" t="s">
        <v>4300</v>
      </c>
      <c r="U319" t="s">
        <v>5329</v>
      </c>
      <c r="V319" t="str">
        <f>VLOOKUP(F319,'[3]Tổng - PL KS'!$B$9:$B$1291,1,FALSE)</f>
        <v>BMOU5674738</v>
      </c>
    </row>
    <row r="320" spans="1:22" ht="89.25" hidden="1">
      <c r="A320" s="513">
        <v>497</v>
      </c>
      <c r="B320" s="513" t="s">
        <v>4247</v>
      </c>
      <c r="C320" s="513" t="s">
        <v>90</v>
      </c>
      <c r="D320" s="513" t="s">
        <v>6911</v>
      </c>
      <c r="E320" s="513">
        <v>24</v>
      </c>
      <c r="F320" s="513" t="s">
        <v>1563</v>
      </c>
      <c r="G320" s="513" t="s">
        <v>12203</v>
      </c>
      <c r="H320" s="513" t="s">
        <v>5350</v>
      </c>
      <c r="I320" s="513" t="s">
        <v>2290</v>
      </c>
      <c r="J320" s="513" t="s">
        <v>6963</v>
      </c>
      <c r="K320" s="513" t="s">
        <v>6959</v>
      </c>
      <c r="L320" s="513" t="s">
        <v>1561</v>
      </c>
      <c r="M320" s="513" t="s">
        <v>1522</v>
      </c>
      <c r="N320" s="517">
        <v>43223.161727893515</v>
      </c>
      <c r="O320" s="513" t="s">
        <v>5272</v>
      </c>
      <c r="P320" s="645">
        <v>1020</v>
      </c>
      <c r="Q320" s="513" t="s">
        <v>1866</v>
      </c>
      <c r="R320" s="513" t="s">
        <v>6911</v>
      </c>
      <c r="S320" s="513" t="s">
        <v>6888</v>
      </c>
      <c r="T320" s="513" t="s">
        <v>4300</v>
      </c>
      <c r="U320" t="s">
        <v>5329</v>
      </c>
      <c r="V320" t="str">
        <f>VLOOKUP(F320,'[3]Tổng - PL KS'!$B$9:$B$1291,1,FALSE)</f>
        <v>TGHU6987440</v>
      </c>
    </row>
    <row r="321" spans="1:22" ht="89.25" hidden="1">
      <c r="A321" s="513">
        <v>498</v>
      </c>
      <c r="B321" s="513" t="s">
        <v>4247</v>
      </c>
      <c r="C321" s="513" t="s">
        <v>90</v>
      </c>
      <c r="D321" s="513" t="s">
        <v>6911</v>
      </c>
      <c r="E321" s="513">
        <v>25.2</v>
      </c>
      <c r="F321" s="513" t="s">
        <v>1560</v>
      </c>
      <c r="G321" s="513" t="s">
        <v>12203</v>
      </c>
      <c r="H321" s="513" t="s">
        <v>5350</v>
      </c>
      <c r="I321" s="513" t="s">
        <v>2288</v>
      </c>
      <c r="J321" s="513" t="s">
        <v>6964</v>
      </c>
      <c r="K321" s="513" t="s">
        <v>6959</v>
      </c>
      <c r="L321" s="513" t="s">
        <v>1561</v>
      </c>
      <c r="M321" s="513" t="s">
        <v>1522</v>
      </c>
      <c r="N321" s="517">
        <v>43223.170453356484</v>
      </c>
      <c r="O321" s="513" t="s">
        <v>5272</v>
      </c>
      <c r="P321" s="645">
        <v>1020</v>
      </c>
      <c r="Q321" s="513" t="s">
        <v>1866</v>
      </c>
      <c r="R321" s="513" t="s">
        <v>6911</v>
      </c>
      <c r="S321" s="513" t="s">
        <v>6888</v>
      </c>
      <c r="T321" s="513" t="s">
        <v>4300</v>
      </c>
      <c r="U321" t="s">
        <v>5329</v>
      </c>
      <c r="V321" t="str">
        <f>VLOOKUP(F321,'[3]Tổng - PL KS'!$B$9:$B$1291,1,FALSE)</f>
        <v>CCLU7058691</v>
      </c>
    </row>
    <row r="322" spans="1:22" ht="76.5" hidden="1">
      <c r="A322" s="513">
        <v>499</v>
      </c>
      <c r="B322" s="513" t="s">
        <v>4247</v>
      </c>
      <c r="C322" s="513" t="s">
        <v>90</v>
      </c>
      <c r="D322" s="513" t="s">
        <v>6911</v>
      </c>
      <c r="E322" s="513">
        <v>27.1</v>
      </c>
      <c r="F322" s="513" t="s">
        <v>1564</v>
      </c>
      <c r="G322" s="513" t="s">
        <v>12203</v>
      </c>
      <c r="H322" s="513" t="s">
        <v>5350</v>
      </c>
      <c r="I322" s="513" t="s">
        <v>3407</v>
      </c>
      <c r="J322" s="513" t="s">
        <v>6965</v>
      </c>
      <c r="K322" s="513" t="s">
        <v>6966</v>
      </c>
      <c r="L322" s="513" t="s">
        <v>1565</v>
      </c>
      <c r="M322" s="513" t="s">
        <v>1541</v>
      </c>
      <c r="N322" s="517">
        <v>43226.793888888889</v>
      </c>
      <c r="O322" s="513" t="s">
        <v>5277</v>
      </c>
      <c r="P322" s="645">
        <v>1017</v>
      </c>
      <c r="Q322" s="513" t="s">
        <v>1866</v>
      </c>
      <c r="R322" s="513" t="s">
        <v>6911</v>
      </c>
      <c r="S322" s="513" t="s">
        <v>6967</v>
      </c>
      <c r="T322" s="513" t="s">
        <v>4300</v>
      </c>
      <c r="U322" t="s">
        <v>5329</v>
      </c>
      <c r="V322" t="str">
        <f>VLOOKUP(F322,'[3]Tổng - PL KS'!$B$9:$B$1291,1,FALSE)</f>
        <v>SEGU6404478</v>
      </c>
    </row>
    <row r="323" spans="1:22" ht="76.5" hidden="1">
      <c r="A323" s="513">
        <v>500</v>
      </c>
      <c r="B323" s="513" t="s">
        <v>4247</v>
      </c>
      <c r="C323" s="513" t="s">
        <v>90</v>
      </c>
      <c r="D323" s="513" t="s">
        <v>6911</v>
      </c>
      <c r="E323" s="513">
        <v>27.6</v>
      </c>
      <c r="F323" s="513" t="s">
        <v>1566</v>
      </c>
      <c r="G323" s="513" t="s">
        <v>12203</v>
      </c>
      <c r="H323" s="513" t="s">
        <v>5350</v>
      </c>
      <c r="I323" s="513" t="s">
        <v>3409</v>
      </c>
      <c r="J323" s="513" t="s">
        <v>6965</v>
      </c>
      <c r="K323" s="513" t="s">
        <v>6966</v>
      </c>
      <c r="L323" s="513" t="s">
        <v>1565</v>
      </c>
      <c r="M323" s="513" t="s">
        <v>1541</v>
      </c>
      <c r="N323" s="517">
        <v>43226.851759259262</v>
      </c>
      <c r="O323" s="513" t="s">
        <v>5277</v>
      </c>
      <c r="P323" s="645">
        <v>1017</v>
      </c>
      <c r="Q323" s="513" t="s">
        <v>1866</v>
      </c>
      <c r="R323" s="513" t="s">
        <v>6911</v>
      </c>
      <c r="S323" s="513" t="s">
        <v>6967</v>
      </c>
      <c r="T323" s="513" t="s">
        <v>4300</v>
      </c>
      <c r="U323" t="s">
        <v>5329</v>
      </c>
      <c r="V323" t="str">
        <f>VLOOKUP(F323,'[3]Tổng - PL KS'!$B$9:$B$1291,1,FALSE)</f>
        <v>YMLU8505944</v>
      </c>
    </row>
    <row r="324" spans="1:22" ht="89.25" hidden="1">
      <c r="A324" s="513">
        <v>502</v>
      </c>
      <c r="B324" s="513" t="s">
        <v>4247</v>
      </c>
      <c r="C324" s="513" t="s">
        <v>90</v>
      </c>
      <c r="D324" s="513" t="s">
        <v>6911</v>
      </c>
      <c r="E324" s="513">
        <v>21.4</v>
      </c>
      <c r="F324" s="513" t="s">
        <v>1570</v>
      </c>
      <c r="G324" s="513" t="s">
        <v>12203</v>
      </c>
      <c r="H324" s="513" t="s">
        <v>5350</v>
      </c>
      <c r="I324" s="513" t="s">
        <v>2009</v>
      </c>
      <c r="J324" s="513" t="s">
        <v>6974</v>
      </c>
      <c r="K324" s="513" t="s">
        <v>6959</v>
      </c>
      <c r="L324" s="513" t="s">
        <v>1568</v>
      </c>
      <c r="M324" s="513" t="s">
        <v>1569</v>
      </c>
      <c r="N324" s="517">
        <v>43235.844950613427</v>
      </c>
      <c r="O324" s="513" t="s">
        <v>5272</v>
      </c>
      <c r="P324" s="645">
        <v>1008</v>
      </c>
      <c r="Q324" s="513" t="s">
        <v>1866</v>
      </c>
      <c r="R324" s="513" t="s">
        <v>6911</v>
      </c>
      <c r="S324" s="513" t="s">
        <v>6888</v>
      </c>
      <c r="T324" s="513" t="s">
        <v>4300</v>
      </c>
      <c r="U324" t="s">
        <v>5329</v>
      </c>
      <c r="V324" t="str">
        <f>VLOOKUP(F324,'[3]Tổng - PL KS'!$B$9:$B$1291,1,FALSE)</f>
        <v>TLLU4437844</v>
      </c>
    </row>
    <row r="325" spans="1:22" ht="89.25" hidden="1">
      <c r="A325" s="513">
        <v>503</v>
      </c>
      <c r="B325" s="513" t="s">
        <v>4247</v>
      </c>
      <c r="C325" s="513" t="s">
        <v>90</v>
      </c>
      <c r="D325" s="513" t="s">
        <v>6911</v>
      </c>
      <c r="E325" s="513">
        <v>24</v>
      </c>
      <c r="F325" s="513" t="s">
        <v>1567</v>
      </c>
      <c r="G325" s="513" t="s">
        <v>12203</v>
      </c>
      <c r="H325" s="513" t="s">
        <v>5350</v>
      </c>
      <c r="I325" s="513" t="s">
        <v>2008</v>
      </c>
      <c r="J325" s="513" t="s">
        <v>6974</v>
      </c>
      <c r="K325" s="513" t="s">
        <v>6959</v>
      </c>
      <c r="L325" s="513" t="s">
        <v>1568</v>
      </c>
      <c r="M325" s="513" t="s">
        <v>1569</v>
      </c>
      <c r="N325" s="517">
        <v>43235.851764317129</v>
      </c>
      <c r="O325" s="513" t="s">
        <v>5272</v>
      </c>
      <c r="P325" s="645">
        <v>1008</v>
      </c>
      <c r="Q325" s="513" t="s">
        <v>1866</v>
      </c>
      <c r="R325" s="513" t="s">
        <v>6911</v>
      </c>
      <c r="S325" s="513" t="s">
        <v>6888</v>
      </c>
      <c r="T325" s="513" t="s">
        <v>4300</v>
      </c>
      <c r="U325" t="s">
        <v>5329</v>
      </c>
      <c r="V325" t="str">
        <f>VLOOKUP(F325,'[3]Tổng - PL KS'!$B$9:$B$1291,1,FALSE)</f>
        <v>CBHU8932250</v>
      </c>
    </row>
    <row r="326" spans="1:22" ht="102" hidden="1">
      <c r="A326" s="513">
        <v>504</v>
      </c>
      <c r="B326" s="513" t="s">
        <v>4247</v>
      </c>
      <c r="C326" s="513" t="s">
        <v>6975</v>
      </c>
      <c r="D326" s="513" t="s">
        <v>309</v>
      </c>
      <c r="E326" s="513">
        <v>26.41</v>
      </c>
      <c r="F326" s="513" t="s">
        <v>1574</v>
      </c>
      <c r="G326" s="513" t="s">
        <v>12203</v>
      </c>
      <c r="H326" s="513" t="s">
        <v>5350</v>
      </c>
      <c r="I326" s="513" t="s">
        <v>6976</v>
      </c>
      <c r="J326" s="513" t="s">
        <v>6977</v>
      </c>
      <c r="K326" s="513" t="s">
        <v>6962</v>
      </c>
      <c r="L326" s="513" t="s">
        <v>6978</v>
      </c>
      <c r="M326" s="513" t="s">
        <v>1540</v>
      </c>
      <c r="N326" s="517">
        <v>43253.823755474536</v>
      </c>
      <c r="O326" s="513" t="s">
        <v>4801</v>
      </c>
      <c r="P326" s="645">
        <v>990</v>
      </c>
      <c r="Q326" s="513" t="s">
        <v>1866</v>
      </c>
      <c r="R326" s="513" t="s">
        <v>309</v>
      </c>
      <c r="S326" s="513" t="s">
        <v>6979</v>
      </c>
      <c r="T326" s="513" t="s">
        <v>4300</v>
      </c>
      <c r="U326" t="s">
        <v>5329</v>
      </c>
      <c r="V326" t="str">
        <f>VLOOKUP(F326,'[3]Tổng - PL KS'!$B$9:$B$1291,1,FALSE)</f>
        <v>MSKU8629989</v>
      </c>
    </row>
    <row r="327" spans="1:22" ht="102" hidden="1">
      <c r="A327" s="513">
        <v>505</v>
      </c>
      <c r="B327" s="513" t="s">
        <v>4247</v>
      </c>
      <c r="C327" s="513" t="s">
        <v>6975</v>
      </c>
      <c r="D327" s="513" t="s">
        <v>309</v>
      </c>
      <c r="E327" s="513">
        <v>27.58</v>
      </c>
      <c r="F327" s="513" t="s">
        <v>1572</v>
      </c>
      <c r="G327" s="513" t="s">
        <v>12203</v>
      </c>
      <c r="H327" s="513" t="s">
        <v>5350</v>
      </c>
      <c r="I327" s="513" t="s">
        <v>6980</v>
      </c>
      <c r="J327" s="513" t="s">
        <v>6981</v>
      </c>
      <c r="K327" s="513" t="s">
        <v>6962</v>
      </c>
      <c r="L327" s="513" t="s">
        <v>6982</v>
      </c>
      <c r="M327" s="513" t="s">
        <v>1540</v>
      </c>
      <c r="N327" s="517">
        <v>43253.827156631945</v>
      </c>
      <c r="O327" s="513" t="s">
        <v>4801</v>
      </c>
      <c r="P327" s="645">
        <v>990</v>
      </c>
      <c r="Q327" s="513" t="s">
        <v>1866</v>
      </c>
      <c r="R327" s="513" t="s">
        <v>309</v>
      </c>
      <c r="S327" s="513" t="s">
        <v>6979</v>
      </c>
      <c r="T327" s="513" t="s">
        <v>4300</v>
      </c>
      <c r="U327" t="s">
        <v>5329</v>
      </c>
      <c r="V327" t="str">
        <f>VLOOKUP(F327,'[3]Tổng - PL KS'!$B$9:$B$1291,1,FALSE)</f>
        <v>MSKU0552828</v>
      </c>
    </row>
    <row r="328" spans="1:22" ht="102" hidden="1">
      <c r="A328" s="513">
        <v>506</v>
      </c>
      <c r="B328" s="513" t="s">
        <v>4247</v>
      </c>
      <c r="C328" s="513" t="s">
        <v>6975</v>
      </c>
      <c r="D328" s="513" t="s">
        <v>309</v>
      </c>
      <c r="E328" s="513">
        <v>26.84</v>
      </c>
      <c r="F328" s="513" t="s">
        <v>1573</v>
      </c>
      <c r="G328" s="513" t="s">
        <v>12203</v>
      </c>
      <c r="H328" s="513" t="s">
        <v>5350</v>
      </c>
      <c r="I328" s="513" t="s">
        <v>6983</v>
      </c>
      <c r="J328" s="513" t="s">
        <v>6977</v>
      </c>
      <c r="K328" s="513" t="s">
        <v>6962</v>
      </c>
      <c r="L328" s="513" t="s">
        <v>6978</v>
      </c>
      <c r="M328" s="513" t="s">
        <v>1540</v>
      </c>
      <c r="N328" s="517">
        <v>43253.916350231484</v>
      </c>
      <c r="O328" s="513" t="s">
        <v>4801</v>
      </c>
      <c r="P328" s="645">
        <v>990</v>
      </c>
      <c r="Q328" s="513" t="s">
        <v>1866</v>
      </c>
      <c r="R328" s="513" t="s">
        <v>309</v>
      </c>
      <c r="S328" s="513" t="s">
        <v>6979</v>
      </c>
      <c r="T328" s="513" t="s">
        <v>4300</v>
      </c>
      <c r="U328" t="s">
        <v>5329</v>
      </c>
      <c r="V328" t="str">
        <f>VLOOKUP(F328,'[3]Tổng - PL KS'!$B$9:$B$1291,1,FALSE)</f>
        <v>MSKU8224574</v>
      </c>
    </row>
    <row r="329" spans="1:22" ht="51" hidden="1">
      <c r="A329" s="513">
        <v>507</v>
      </c>
      <c r="B329" s="513" t="s">
        <v>4247</v>
      </c>
      <c r="C329" s="513" t="s">
        <v>45</v>
      </c>
      <c r="D329" s="513" t="s">
        <v>309</v>
      </c>
      <c r="E329" s="513">
        <v>24.2</v>
      </c>
      <c r="F329" s="513" t="s">
        <v>1582</v>
      </c>
      <c r="G329" s="513" t="s">
        <v>12203</v>
      </c>
      <c r="H329" s="513" t="s">
        <v>5350</v>
      </c>
      <c r="I329" s="513" t="s">
        <v>6984</v>
      </c>
      <c r="J329" s="513" t="s">
        <v>6985</v>
      </c>
      <c r="K329" s="513" t="s">
        <v>6986</v>
      </c>
      <c r="L329" s="513" t="s">
        <v>1576</v>
      </c>
      <c r="M329" s="513" t="s">
        <v>1569</v>
      </c>
      <c r="N329" s="517">
        <v>43256.847024340277</v>
      </c>
      <c r="O329" s="513" t="s">
        <v>5272</v>
      </c>
      <c r="P329" s="645">
        <v>987</v>
      </c>
      <c r="Q329" s="513" t="s">
        <v>1866</v>
      </c>
      <c r="R329" s="513" t="s">
        <v>309</v>
      </c>
      <c r="S329" s="513" t="s">
        <v>6987</v>
      </c>
      <c r="T329" s="513" t="s">
        <v>4300</v>
      </c>
      <c r="U329" t="s">
        <v>5329</v>
      </c>
      <c r="V329" t="str">
        <f>VLOOKUP(F329,'[3]Tổng - PL KS'!$B$9:$B$1291,1,FALSE)</f>
        <v>TLLU4167646</v>
      </c>
    </row>
    <row r="330" spans="1:22" ht="51" hidden="1">
      <c r="A330" s="513">
        <v>508</v>
      </c>
      <c r="B330" s="513" t="s">
        <v>4247</v>
      </c>
      <c r="C330" s="513" t="s">
        <v>45</v>
      </c>
      <c r="D330" s="513" t="s">
        <v>309</v>
      </c>
      <c r="E330" s="513">
        <v>23.4</v>
      </c>
      <c r="F330" s="513" t="s">
        <v>1580</v>
      </c>
      <c r="G330" s="513" t="s">
        <v>12203</v>
      </c>
      <c r="H330" s="513" t="s">
        <v>5350</v>
      </c>
      <c r="I330" s="513" t="s">
        <v>6988</v>
      </c>
      <c r="J330" s="513" t="s">
        <v>6985</v>
      </c>
      <c r="K330" s="513" t="s">
        <v>6986</v>
      </c>
      <c r="L330" s="513" t="s">
        <v>1576</v>
      </c>
      <c r="M330" s="513" t="s">
        <v>1569</v>
      </c>
      <c r="N330" s="517">
        <v>43256.884988888887</v>
      </c>
      <c r="O330" s="513" t="s">
        <v>5272</v>
      </c>
      <c r="P330" s="645">
        <v>987</v>
      </c>
      <c r="Q330" s="513" t="s">
        <v>1866</v>
      </c>
      <c r="R330" s="513" t="s">
        <v>309</v>
      </c>
      <c r="S330" s="513" t="s">
        <v>6987</v>
      </c>
      <c r="T330" s="513" t="s">
        <v>4300</v>
      </c>
      <c r="U330" t="s">
        <v>5329</v>
      </c>
      <c r="V330" t="str">
        <f>VLOOKUP(F330,'[3]Tổng - PL KS'!$B$9:$B$1291,1,FALSE)</f>
        <v>TCNU7027518</v>
      </c>
    </row>
    <row r="331" spans="1:22" ht="51" hidden="1">
      <c r="A331" s="513">
        <v>509</v>
      </c>
      <c r="B331" s="513" t="s">
        <v>4247</v>
      </c>
      <c r="C331" s="513" t="s">
        <v>45</v>
      </c>
      <c r="D331" s="513" t="s">
        <v>309</v>
      </c>
      <c r="E331" s="513">
        <v>24.2</v>
      </c>
      <c r="F331" s="513" t="s">
        <v>1575</v>
      </c>
      <c r="G331" s="513" t="s">
        <v>12203</v>
      </c>
      <c r="H331" s="513" t="s">
        <v>5350</v>
      </c>
      <c r="I331" s="513" t="s">
        <v>6989</v>
      </c>
      <c r="J331" s="513" t="s">
        <v>6985</v>
      </c>
      <c r="K331" s="513" t="s">
        <v>6986</v>
      </c>
      <c r="L331" s="513" t="s">
        <v>1576</v>
      </c>
      <c r="M331" s="513" t="s">
        <v>1569</v>
      </c>
      <c r="N331" s="517">
        <v>43256.944815011571</v>
      </c>
      <c r="O331" s="513" t="s">
        <v>5272</v>
      </c>
      <c r="P331" s="645">
        <v>987</v>
      </c>
      <c r="Q331" s="513" t="s">
        <v>1866</v>
      </c>
      <c r="R331" s="513" t="s">
        <v>309</v>
      </c>
      <c r="S331" s="513" t="s">
        <v>6987</v>
      </c>
      <c r="T331" s="513" t="s">
        <v>4300</v>
      </c>
      <c r="U331" t="s">
        <v>5329</v>
      </c>
      <c r="V331" t="str">
        <f>VLOOKUP(F331,'[3]Tổng - PL KS'!$B$9:$B$1291,1,FALSE)</f>
        <v>BMOU4385290</v>
      </c>
    </row>
    <row r="332" spans="1:22" ht="51" hidden="1">
      <c r="A332" s="513">
        <v>510</v>
      </c>
      <c r="B332" s="513" t="s">
        <v>4247</v>
      </c>
      <c r="C332" s="513" t="s">
        <v>90</v>
      </c>
      <c r="D332" s="513" t="s">
        <v>6911</v>
      </c>
      <c r="E332" s="513">
        <v>21.7</v>
      </c>
      <c r="F332" s="513" t="s">
        <v>1581</v>
      </c>
      <c r="G332" s="513" t="s">
        <v>12203</v>
      </c>
      <c r="H332" s="513" t="s">
        <v>5350</v>
      </c>
      <c r="I332" s="513" t="s">
        <v>2295</v>
      </c>
      <c r="J332" s="513" t="s">
        <v>6990</v>
      </c>
      <c r="K332" s="513" t="s">
        <v>6986</v>
      </c>
      <c r="L332" s="513" t="s">
        <v>1578</v>
      </c>
      <c r="M332" s="513" t="s">
        <v>1569</v>
      </c>
      <c r="N332" s="517">
        <v>43256.992113113425</v>
      </c>
      <c r="O332" s="513" t="s">
        <v>5272</v>
      </c>
      <c r="P332" s="645">
        <v>987</v>
      </c>
      <c r="Q332" s="513" t="s">
        <v>1866</v>
      </c>
      <c r="R332" s="513" t="s">
        <v>6911</v>
      </c>
      <c r="S332" s="513" t="s">
        <v>6991</v>
      </c>
      <c r="T332" s="513" t="s">
        <v>4300</v>
      </c>
      <c r="U332" t="s">
        <v>5329</v>
      </c>
      <c r="V332" t="str">
        <f>VLOOKUP(F332,'[3]Tổng - PL KS'!$B$9:$B$1291,1,FALSE)</f>
        <v>TGHU6869745</v>
      </c>
    </row>
    <row r="333" spans="1:22" ht="51" hidden="1">
      <c r="A333" s="513">
        <v>511</v>
      </c>
      <c r="B333" s="513" t="s">
        <v>4247</v>
      </c>
      <c r="C333" s="513" t="s">
        <v>90</v>
      </c>
      <c r="D333" s="513" t="s">
        <v>6911</v>
      </c>
      <c r="E333" s="513">
        <v>26.2</v>
      </c>
      <c r="F333" s="513" t="s">
        <v>1579</v>
      </c>
      <c r="G333" s="513" t="s">
        <v>12203</v>
      </c>
      <c r="H333" s="513" t="s">
        <v>5350</v>
      </c>
      <c r="I333" s="513" t="s">
        <v>2293</v>
      </c>
      <c r="J333" s="513" t="s">
        <v>6990</v>
      </c>
      <c r="K333" s="513" t="s">
        <v>6986</v>
      </c>
      <c r="L333" s="513" t="s">
        <v>1578</v>
      </c>
      <c r="M333" s="513" t="s">
        <v>1569</v>
      </c>
      <c r="N333" s="517">
        <v>43256.993180405094</v>
      </c>
      <c r="O333" s="513" t="s">
        <v>5272</v>
      </c>
      <c r="P333" s="645">
        <v>987</v>
      </c>
      <c r="Q333" s="513" t="s">
        <v>1866</v>
      </c>
      <c r="R333" s="513" t="s">
        <v>6911</v>
      </c>
      <c r="S333" s="513" t="s">
        <v>6991</v>
      </c>
      <c r="T333" s="513" t="s">
        <v>4300</v>
      </c>
      <c r="U333" t="s">
        <v>5329</v>
      </c>
      <c r="V333" t="str">
        <f>VLOOKUP(F333,'[3]Tổng - PL KS'!$B$9:$B$1291,1,FALSE)</f>
        <v>SEGU4740051</v>
      </c>
    </row>
    <row r="334" spans="1:22" ht="51" hidden="1">
      <c r="A334" s="513">
        <v>512</v>
      </c>
      <c r="B334" s="513" t="s">
        <v>4247</v>
      </c>
      <c r="C334" s="513" t="s">
        <v>90</v>
      </c>
      <c r="D334" s="513" t="s">
        <v>6911</v>
      </c>
      <c r="E334" s="513">
        <v>26</v>
      </c>
      <c r="F334" s="513" t="s">
        <v>1577</v>
      </c>
      <c r="G334" s="513" t="s">
        <v>12203</v>
      </c>
      <c r="H334" s="513" t="s">
        <v>5350</v>
      </c>
      <c r="I334" s="513" t="s">
        <v>2291</v>
      </c>
      <c r="J334" s="513" t="s">
        <v>6990</v>
      </c>
      <c r="K334" s="513" t="s">
        <v>6986</v>
      </c>
      <c r="L334" s="513" t="s">
        <v>1578</v>
      </c>
      <c r="M334" s="513" t="s">
        <v>1569</v>
      </c>
      <c r="N334" s="517">
        <v>43256.99971635417</v>
      </c>
      <c r="O334" s="513" t="s">
        <v>5272</v>
      </c>
      <c r="P334" s="645">
        <v>987</v>
      </c>
      <c r="Q334" s="513" t="s">
        <v>1866</v>
      </c>
      <c r="R334" s="513" t="s">
        <v>6911</v>
      </c>
      <c r="S334" s="513" t="s">
        <v>6991</v>
      </c>
      <c r="T334" s="513" t="s">
        <v>4300</v>
      </c>
      <c r="U334" t="s">
        <v>5329</v>
      </c>
      <c r="V334" t="str">
        <f>VLOOKUP(F334,'[3]Tổng - PL KS'!$B$9:$B$1291,1,FALSE)</f>
        <v>CBHU8923120</v>
      </c>
    </row>
    <row r="335" spans="1:22" ht="89.25" hidden="1">
      <c r="A335" s="513">
        <v>513</v>
      </c>
      <c r="B335" s="513" t="s">
        <v>4247</v>
      </c>
      <c r="C335" s="513" t="s">
        <v>70</v>
      </c>
      <c r="D335" s="513" t="s">
        <v>6911</v>
      </c>
      <c r="E335" s="513">
        <v>24.7</v>
      </c>
      <c r="F335" s="513" t="s">
        <v>1583</v>
      </c>
      <c r="G335" s="513" t="s">
        <v>12203</v>
      </c>
      <c r="H335" s="513" t="s">
        <v>5350</v>
      </c>
      <c r="I335" s="513" t="s">
        <v>2700</v>
      </c>
      <c r="J335" s="513" t="s">
        <v>6992</v>
      </c>
      <c r="K335" s="513" t="s">
        <v>6993</v>
      </c>
      <c r="L335" s="513" t="s">
        <v>1584</v>
      </c>
      <c r="M335" s="513" t="s">
        <v>1522</v>
      </c>
      <c r="N335" s="517">
        <v>43263.854949270833</v>
      </c>
      <c r="O335" s="513" t="s">
        <v>5272</v>
      </c>
      <c r="P335" s="645">
        <v>980</v>
      </c>
      <c r="Q335" s="513" t="s">
        <v>1866</v>
      </c>
      <c r="R335" s="513" t="s">
        <v>6911</v>
      </c>
      <c r="S335" s="513" t="s">
        <v>6991</v>
      </c>
      <c r="T335" s="513" t="s">
        <v>4300</v>
      </c>
      <c r="U335" t="s">
        <v>5329</v>
      </c>
      <c r="V335" t="str">
        <f>VLOOKUP(F335,'[3]Tổng - PL KS'!$B$9:$B$1291,1,FALSE)</f>
        <v>CBHU8638225</v>
      </c>
    </row>
    <row r="336" spans="1:22" ht="89.25" hidden="1">
      <c r="A336" s="513">
        <v>516</v>
      </c>
      <c r="B336" s="513" t="s">
        <v>4247</v>
      </c>
      <c r="C336" s="513" t="s">
        <v>1587</v>
      </c>
      <c r="D336" s="513" t="s">
        <v>6911</v>
      </c>
      <c r="E336" s="513">
        <v>23.73</v>
      </c>
      <c r="F336" s="513" t="s">
        <v>1585</v>
      </c>
      <c r="G336" s="513" t="s">
        <v>12203</v>
      </c>
      <c r="H336" s="513" t="s">
        <v>5350</v>
      </c>
      <c r="I336" s="513" t="s">
        <v>3404</v>
      </c>
      <c r="J336" s="513" t="s">
        <v>7003</v>
      </c>
      <c r="K336" s="513" t="s">
        <v>7004</v>
      </c>
      <c r="L336" s="513" t="s">
        <v>1586</v>
      </c>
      <c r="M336" s="513" t="s">
        <v>1541</v>
      </c>
      <c r="N336" s="517">
        <v>43268.828530092593</v>
      </c>
      <c r="O336" s="513" t="s">
        <v>5277</v>
      </c>
      <c r="P336" s="645">
        <v>975</v>
      </c>
      <c r="Q336" s="513" t="s">
        <v>1866</v>
      </c>
      <c r="R336" s="513" t="s">
        <v>6911</v>
      </c>
      <c r="S336" s="513" t="s">
        <v>6991</v>
      </c>
      <c r="T336" s="513" t="s">
        <v>4300</v>
      </c>
      <c r="U336" t="s">
        <v>5329</v>
      </c>
      <c r="V336" t="str">
        <f>VLOOKUP(F336,'[3]Tổng - PL KS'!$B$9:$B$1291,1,FALSE)</f>
        <v>BMOU6303496</v>
      </c>
    </row>
    <row r="337" spans="1:22" ht="76.5" hidden="1">
      <c r="A337" s="513">
        <v>517</v>
      </c>
      <c r="B337" s="513" t="s">
        <v>4247</v>
      </c>
      <c r="C337" s="513" t="s">
        <v>1590</v>
      </c>
      <c r="D337" s="513" t="s">
        <v>6911</v>
      </c>
      <c r="E337" s="513">
        <v>20.91</v>
      </c>
      <c r="F337" s="513" t="s">
        <v>1591</v>
      </c>
      <c r="G337" s="513" t="s">
        <v>12203</v>
      </c>
      <c r="H337" s="513" t="s">
        <v>5350</v>
      </c>
      <c r="I337" s="513" t="s">
        <v>3423</v>
      </c>
      <c r="J337" s="513" t="s">
        <v>7005</v>
      </c>
      <c r="K337" s="513" t="s">
        <v>7006</v>
      </c>
      <c r="L337" s="513" t="s">
        <v>1589</v>
      </c>
      <c r="M337" s="513" t="s">
        <v>1541</v>
      </c>
      <c r="N337" s="517">
        <v>43268.847222222219</v>
      </c>
      <c r="O337" s="513" t="s">
        <v>5277</v>
      </c>
      <c r="P337" s="645">
        <v>975</v>
      </c>
      <c r="Q337" s="513" t="s">
        <v>1866</v>
      </c>
      <c r="R337" s="513" t="s">
        <v>6911</v>
      </c>
      <c r="S337" s="513" t="s">
        <v>6991</v>
      </c>
      <c r="T337" s="513" t="s">
        <v>4300</v>
      </c>
      <c r="U337" t="s">
        <v>5329</v>
      </c>
      <c r="V337" t="str">
        <f>VLOOKUP(F337,'[3]Tổng - PL KS'!$B$9:$B$1291,1,FALSE)</f>
        <v>TEMU8937220</v>
      </c>
    </row>
    <row r="338" spans="1:22" ht="76.5" hidden="1">
      <c r="A338" s="513">
        <v>518</v>
      </c>
      <c r="B338" s="513" t="s">
        <v>4247</v>
      </c>
      <c r="C338" s="513" t="s">
        <v>1590</v>
      </c>
      <c r="D338" s="513" t="s">
        <v>6911</v>
      </c>
      <c r="E338" s="513">
        <v>27.25</v>
      </c>
      <c r="F338" s="513" t="s">
        <v>1588</v>
      </c>
      <c r="G338" s="513" t="s">
        <v>12203</v>
      </c>
      <c r="H338" s="513" t="s">
        <v>5350</v>
      </c>
      <c r="I338" s="513" t="s">
        <v>3421</v>
      </c>
      <c r="J338" s="513" t="s">
        <v>7005</v>
      </c>
      <c r="K338" s="513" t="s">
        <v>7006</v>
      </c>
      <c r="L338" s="513" t="s">
        <v>1589</v>
      </c>
      <c r="M338" s="513" t="s">
        <v>1541</v>
      </c>
      <c r="N338" s="517">
        <v>43268.848773148151</v>
      </c>
      <c r="O338" s="513" t="s">
        <v>5277</v>
      </c>
      <c r="P338" s="645">
        <v>975</v>
      </c>
      <c r="Q338" s="513" t="s">
        <v>1866</v>
      </c>
      <c r="R338" s="513" t="s">
        <v>6911</v>
      </c>
      <c r="S338" s="513" t="s">
        <v>6991</v>
      </c>
      <c r="T338" s="513" t="s">
        <v>4300</v>
      </c>
      <c r="U338" t="s">
        <v>5329</v>
      </c>
      <c r="V338" t="str">
        <f>VLOOKUP(F338,'[3]Tổng - PL KS'!$B$9:$B$1291,1,FALSE)</f>
        <v>FSCU8030232</v>
      </c>
    </row>
    <row r="339" spans="1:22" ht="76.5" hidden="1">
      <c r="A339" s="513">
        <v>519</v>
      </c>
      <c r="B339" s="513" t="s">
        <v>4247</v>
      </c>
      <c r="C339" s="513" t="s">
        <v>1590</v>
      </c>
      <c r="D339" s="513" t="s">
        <v>6911</v>
      </c>
      <c r="E339" s="513">
        <v>24.62</v>
      </c>
      <c r="F339" s="513" t="s">
        <v>1592</v>
      </c>
      <c r="G339" s="513" t="s">
        <v>12203</v>
      </c>
      <c r="H339" s="513" t="s">
        <v>5350</v>
      </c>
      <c r="I339" s="513" t="s">
        <v>3425</v>
      </c>
      <c r="J339" s="513" t="s">
        <v>7005</v>
      </c>
      <c r="K339" s="513" t="s">
        <v>7006</v>
      </c>
      <c r="L339" s="513" t="s">
        <v>1589</v>
      </c>
      <c r="M339" s="513" t="s">
        <v>1541</v>
      </c>
      <c r="N339" s="517">
        <v>43268.85083333333</v>
      </c>
      <c r="O339" s="513" t="s">
        <v>5277</v>
      </c>
      <c r="P339" s="645">
        <v>975</v>
      </c>
      <c r="Q339" s="513" t="s">
        <v>1866</v>
      </c>
      <c r="R339" s="513" t="s">
        <v>6911</v>
      </c>
      <c r="S339" s="513" t="s">
        <v>6991</v>
      </c>
      <c r="T339" s="513" t="s">
        <v>4300</v>
      </c>
      <c r="U339" t="s">
        <v>5329</v>
      </c>
      <c r="V339" t="str">
        <f>VLOOKUP(F339,'[3]Tổng - PL KS'!$B$9:$B$1291,1,FALSE)</f>
        <v>YMLU9031665</v>
      </c>
    </row>
    <row r="340" spans="1:22" ht="89.25" hidden="1">
      <c r="A340" s="513">
        <v>520</v>
      </c>
      <c r="B340" s="513" t="s">
        <v>4247</v>
      </c>
      <c r="C340" s="513" t="s">
        <v>70</v>
      </c>
      <c r="D340" s="513" t="s">
        <v>6911</v>
      </c>
      <c r="E340" s="513">
        <v>23.4</v>
      </c>
      <c r="F340" s="513" t="s">
        <v>1593</v>
      </c>
      <c r="G340" s="513" t="s">
        <v>12203</v>
      </c>
      <c r="H340" s="513" t="s">
        <v>5350</v>
      </c>
      <c r="I340" s="513" t="s">
        <v>2702</v>
      </c>
      <c r="J340" s="513" t="s">
        <v>7007</v>
      </c>
      <c r="K340" s="513" t="s">
        <v>6993</v>
      </c>
      <c r="L340" s="513" t="s">
        <v>1594</v>
      </c>
      <c r="M340" s="513" t="s">
        <v>1569</v>
      </c>
      <c r="N340" s="517">
        <v>43277.916254432872</v>
      </c>
      <c r="O340" s="513" t="s">
        <v>5272</v>
      </c>
      <c r="P340" s="645">
        <v>966</v>
      </c>
      <c r="Q340" s="513" t="s">
        <v>1866</v>
      </c>
      <c r="R340" s="513" t="s">
        <v>6911</v>
      </c>
      <c r="S340" s="513" t="s">
        <v>6991</v>
      </c>
      <c r="T340" s="513" t="s">
        <v>4300</v>
      </c>
      <c r="U340" t="s">
        <v>5329</v>
      </c>
      <c r="V340" t="str">
        <f>VLOOKUP(F340,'[3]Tổng - PL KS'!$B$9:$B$1291,1,FALSE)</f>
        <v>CSNU6169770</v>
      </c>
    </row>
    <row r="341" spans="1:22" ht="76.5" hidden="1">
      <c r="A341" s="513">
        <v>525</v>
      </c>
      <c r="B341" s="513" t="s">
        <v>4247</v>
      </c>
      <c r="C341" s="513" t="s">
        <v>848</v>
      </c>
      <c r="D341" s="513" t="s">
        <v>6911</v>
      </c>
      <c r="E341" s="513">
        <v>25.4</v>
      </c>
      <c r="F341" s="513" t="s">
        <v>1597</v>
      </c>
      <c r="G341" s="513" t="s">
        <v>12203</v>
      </c>
      <c r="H341" s="513" t="s">
        <v>5350</v>
      </c>
      <c r="I341" s="513" t="s">
        <v>3927</v>
      </c>
      <c r="J341" s="513" t="s">
        <v>7020</v>
      </c>
      <c r="K341" s="513" t="s">
        <v>7021</v>
      </c>
      <c r="L341" s="513" t="s">
        <v>1596</v>
      </c>
      <c r="M341" s="513" t="s">
        <v>7022</v>
      </c>
      <c r="N341" s="517">
        <v>43291.711255208334</v>
      </c>
      <c r="O341" s="513" t="s">
        <v>5941</v>
      </c>
      <c r="P341" s="645">
        <v>952</v>
      </c>
      <c r="Q341" s="513" t="s">
        <v>1866</v>
      </c>
      <c r="R341" s="513" t="s">
        <v>6911</v>
      </c>
      <c r="S341" s="513" t="s">
        <v>6991</v>
      </c>
      <c r="T341" s="513" t="s">
        <v>4300</v>
      </c>
      <c r="U341" t="s">
        <v>5329</v>
      </c>
      <c r="V341" t="str">
        <f>VLOOKUP(F341,'[3]Tổng - PL KS'!$B$9:$B$1291,1,FALSE)</f>
        <v>IAAU1739181</v>
      </c>
    </row>
    <row r="342" spans="1:22" ht="76.5" hidden="1">
      <c r="A342" s="513">
        <v>526</v>
      </c>
      <c r="B342" s="513" t="s">
        <v>4247</v>
      </c>
      <c r="C342" s="513" t="s">
        <v>848</v>
      </c>
      <c r="D342" s="513" t="s">
        <v>6911</v>
      </c>
      <c r="E342" s="513">
        <v>29.9</v>
      </c>
      <c r="F342" s="513" t="s">
        <v>1595</v>
      </c>
      <c r="G342" s="513" t="s">
        <v>12203</v>
      </c>
      <c r="H342" s="513" t="s">
        <v>5350</v>
      </c>
      <c r="I342" s="513" t="s">
        <v>3925</v>
      </c>
      <c r="J342" s="513" t="s">
        <v>7020</v>
      </c>
      <c r="K342" s="513" t="s">
        <v>7021</v>
      </c>
      <c r="L342" s="513" t="s">
        <v>1596</v>
      </c>
      <c r="M342" s="513" t="s">
        <v>7022</v>
      </c>
      <c r="N342" s="517">
        <v>43291.721066701386</v>
      </c>
      <c r="O342" s="513" t="s">
        <v>5941</v>
      </c>
      <c r="P342" s="645">
        <v>952</v>
      </c>
      <c r="Q342" s="513" t="s">
        <v>1866</v>
      </c>
      <c r="R342" s="513" t="s">
        <v>6911</v>
      </c>
      <c r="S342" s="513" t="s">
        <v>6991</v>
      </c>
      <c r="T342" s="513" t="s">
        <v>4300</v>
      </c>
      <c r="U342" t="s">
        <v>5329</v>
      </c>
      <c r="V342" t="str">
        <f>VLOOKUP(F342,'[3]Tổng - PL KS'!$B$9:$B$1291,1,FALSE)</f>
        <v>IAAU1713398</v>
      </c>
    </row>
    <row r="343" spans="1:22" ht="76.5" hidden="1">
      <c r="A343" s="513">
        <v>527</v>
      </c>
      <c r="B343" s="513" t="s">
        <v>4247</v>
      </c>
      <c r="C343" s="513" t="s">
        <v>65</v>
      </c>
      <c r="D343" s="513" t="s">
        <v>6911</v>
      </c>
      <c r="E343" s="513">
        <v>24</v>
      </c>
      <c r="F343" s="513" t="s">
        <v>1598</v>
      </c>
      <c r="G343" s="513" t="s">
        <v>12203</v>
      </c>
      <c r="H343" s="513" t="s">
        <v>5350</v>
      </c>
      <c r="I343" s="513" t="s">
        <v>3430</v>
      </c>
      <c r="J343" s="513" t="s">
        <v>7023</v>
      </c>
      <c r="K343" s="513" t="s">
        <v>7024</v>
      </c>
      <c r="L343" s="513" t="s">
        <v>1599</v>
      </c>
      <c r="M343" s="513" t="s">
        <v>1541</v>
      </c>
      <c r="N343" s="517">
        <v>43297.08452546296</v>
      </c>
      <c r="O343" s="513" t="s">
        <v>5277</v>
      </c>
      <c r="P343" s="645">
        <v>946</v>
      </c>
      <c r="Q343" s="513" t="s">
        <v>1866</v>
      </c>
      <c r="R343" s="513" t="s">
        <v>6911</v>
      </c>
      <c r="S343" s="513" t="s">
        <v>6991</v>
      </c>
      <c r="T343" s="513" t="s">
        <v>4300</v>
      </c>
      <c r="U343" t="s">
        <v>5329</v>
      </c>
      <c r="V343" t="str">
        <f>VLOOKUP(F343,'[3]Tổng - PL KS'!$B$9:$B$1291,1,FALSE)</f>
        <v>YMMU6155856</v>
      </c>
    </row>
    <row r="344" spans="1:22" ht="76.5" hidden="1">
      <c r="A344" s="513">
        <v>528</v>
      </c>
      <c r="B344" s="513" t="s">
        <v>4247</v>
      </c>
      <c r="C344" s="513" t="s">
        <v>65</v>
      </c>
      <c r="D344" s="513" t="s">
        <v>6911</v>
      </c>
      <c r="E344" s="513">
        <v>22.56</v>
      </c>
      <c r="F344" s="513" t="s">
        <v>1600</v>
      </c>
      <c r="G344" s="513" t="s">
        <v>12203</v>
      </c>
      <c r="H344" s="513" t="s">
        <v>5350</v>
      </c>
      <c r="I344" s="513" t="s">
        <v>3432</v>
      </c>
      <c r="J344" s="513" t="s">
        <v>7023</v>
      </c>
      <c r="K344" s="513" t="s">
        <v>7024</v>
      </c>
      <c r="L344" s="513" t="s">
        <v>1599</v>
      </c>
      <c r="M344" s="513" t="s">
        <v>1541</v>
      </c>
      <c r="N344" s="517">
        <v>43297.084699074076</v>
      </c>
      <c r="O344" s="513" t="s">
        <v>5277</v>
      </c>
      <c r="P344" s="645">
        <v>946</v>
      </c>
      <c r="Q344" s="513" t="s">
        <v>1866</v>
      </c>
      <c r="R344" s="513" t="s">
        <v>6911</v>
      </c>
      <c r="S344" s="513" t="s">
        <v>6991</v>
      </c>
      <c r="T344" s="513" t="s">
        <v>4300</v>
      </c>
      <c r="U344" t="s">
        <v>5329</v>
      </c>
      <c r="V344" t="str">
        <f>VLOOKUP(F344,'[3]Tổng - PL KS'!$B$9:$B$1291,1,FALSE)</f>
        <v>YMMU6269885</v>
      </c>
    </row>
    <row r="345" spans="1:22" ht="76.5" hidden="1">
      <c r="A345" s="513">
        <v>540</v>
      </c>
      <c r="B345" s="513" t="s">
        <v>4247</v>
      </c>
      <c r="C345" s="513" t="s">
        <v>90</v>
      </c>
      <c r="D345" s="513" t="s">
        <v>6911</v>
      </c>
      <c r="E345" s="513">
        <v>27.26</v>
      </c>
      <c r="F345" s="513" t="s">
        <v>1604</v>
      </c>
      <c r="G345" s="513" t="s">
        <v>12203</v>
      </c>
      <c r="H345" s="513" t="s">
        <v>5350</v>
      </c>
      <c r="I345" s="513" t="s">
        <v>2178</v>
      </c>
      <c r="J345" s="513" t="s">
        <v>7057</v>
      </c>
      <c r="K345" s="513" t="s">
        <v>7021</v>
      </c>
      <c r="L345" s="513" t="s">
        <v>1603</v>
      </c>
      <c r="M345" s="513" t="s">
        <v>1541</v>
      </c>
      <c r="N345" s="517">
        <v>43327.807577465275</v>
      </c>
      <c r="O345" s="513" t="s">
        <v>5277</v>
      </c>
      <c r="P345" s="645">
        <v>916</v>
      </c>
      <c r="Q345" s="513" t="s">
        <v>1866</v>
      </c>
      <c r="R345" s="513" t="s">
        <v>6911</v>
      </c>
      <c r="S345" s="513" t="s">
        <v>6987</v>
      </c>
      <c r="T345" s="513" t="s">
        <v>4300</v>
      </c>
      <c r="U345" t="s">
        <v>5329</v>
      </c>
      <c r="V345" t="str">
        <f>VLOOKUP(F345,'[3]Tổng - PL KS'!$B$9:$B$1291,1,FALSE)</f>
        <v>YMLU8572346</v>
      </c>
    </row>
    <row r="346" spans="1:22" ht="76.5" hidden="1">
      <c r="A346" s="513">
        <v>541</v>
      </c>
      <c r="B346" s="513" t="s">
        <v>4247</v>
      </c>
      <c r="C346" s="513" t="s">
        <v>90</v>
      </c>
      <c r="D346" s="513" t="s">
        <v>6911</v>
      </c>
      <c r="E346" s="513">
        <v>27.13</v>
      </c>
      <c r="F346" s="513" t="s">
        <v>1605</v>
      </c>
      <c r="G346" s="513" t="s">
        <v>12203</v>
      </c>
      <c r="H346" s="513" t="s">
        <v>5350</v>
      </c>
      <c r="I346" s="513" t="s">
        <v>2180</v>
      </c>
      <c r="J346" s="513" t="s">
        <v>7057</v>
      </c>
      <c r="K346" s="513" t="s">
        <v>7021</v>
      </c>
      <c r="L346" s="513" t="s">
        <v>1603</v>
      </c>
      <c r="M346" s="513" t="s">
        <v>1541</v>
      </c>
      <c r="N346" s="517">
        <v>43327.808072372682</v>
      </c>
      <c r="O346" s="513" t="s">
        <v>5277</v>
      </c>
      <c r="P346" s="645">
        <v>916</v>
      </c>
      <c r="Q346" s="513" t="s">
        <v>1866</v>
      </c>
      <c r="R346" s="513" t="s">
        <v>6911</v>
      </c>
      <c r="S346" s="513" t="s">
        <v>6987</v>
      </c>
      <c r="T346" s="513" t="s">
        <v>4300</v>
      </c>
      <c r="U346" t="s">
        <v>5329</v>
      </c>
      <c r="V346" t="str">
        <f>VLOOKUP(F346,'[3]Tổng - PL KS'!$B$9:$B$1291,1,FALSE)</f>
        <v>YMMU6160908</v>
      </c>
    </row>
    <row r="347" spans="1:22" ht="38.25" hidden="1">
      <c r="A347" s="513">
        <v>542</v>
      </c>
      <c r="B347" s="513" t="s">
        <v>4247</v>
      </c>
      <c r="C347" s="513" t="s">
        <v>90</v>
      </c>
      <c r="D347" s="513" t="s">
        <v>6911</v>
      </c>
      <c r="E347" s="513">
        <v>28.58</v>
      </c>
      <c r="F347" s="513" t="s">
        <v>1602</v>
      </c>
      <c r="G347" s="513" t="s">
        <v>12203</v>
      </c>
      <c r="H347" s="513" t="s">
        <v>5350</v>
      </c>
      <c r="I347" s="513" t="s">
        <v>2172</v>
      </c>
      <c r="J347" s="513" t="s">
        <v>7057</v>
      </c>
      <c r="K347" s="513" t="s">
        <v>7058</v>
      </c>
      <c r="L347" s="513" t="s">
        <v>1603</v>
      </c>
      <c r="M347" s="513" t="s">
        <v>1541</v>
      </c>
      <c r="N347" s="517">
        <v>43327.94598434028</v>
      </c>
      <c r="O347" s="513" t="s">
        <v>5277</v>
      </c>
      <c r="P347" s="645">
        <v>916</v>
      </c>
      <c r="Q347" s="513" t="s">
        <v>1866</v>
      </c>
      <c r="R347" s="513" t="s">
        <v>6911</v>
      </c>
      <c r="S347" s="513" t="s">
        <v>6987</v>
      </c>
      <c r="T347" s="513" t="s">
        <v>4300</v>
      </c>
      <c r="U347" t="s">
        <v>5329</v>
      </c>
      <c r="V347" t="str">
        <f>VLOOKUP(F347,'[3]Tổng - PL KS'!$B$9:$B$1291,1,FALSE)</f>
        <v>DFSU6733210</v>
      </c>
    </row>
    <row r="348" spans="1:22" ht="76.5" hidden="1">
      <c r="A348" s="513">
        <v>543</v>
      </c>
      <c r="B348" s="513" t="s">
        <v>4247</v>
      </c>
      <c r="C348" s="513" t="s">
        <v>90</v>
      </c>
      <c r="D348" s="513" t="s">
        <v>6911</v>
      </c>
      <c r="E348" s="513">
        <v>25.62</v>
      </c>
      <c r="F348" s="513" t="s">
        <v>1606</v>
      </c>
      <c r="G348" s="513" t="s">
        <v>12203</v>
      </c>
      <c r="H348" s="513" t="s">
        <v>5350</v>
      </c>
      <c r="I348" s="513" t="s">
        <v>2174</v>
      </c>
      <c r="J348" s="513" t="s">
        <v>7057</v>
      </c>
      <c r="K348" s="513" t="s">
        <v>7021</v>
      </c>
      <c r="L348" s="513" t="s">
        <v>1603</v>
      </c>
      <c r="M348" s="513" t="s">
        <v>1541</v>
      </c>
      <c r="N348" s="517">
        <v>43328.284426388891</v>
      </c>
      <c r="O348" s="513" t="s">
        <v>5277</v>
      </c>
      <c r="P348" s="645">
        <v>915</v>
      </c>
      <c r="Q348" s="513" t="s">
        <v>1866</v>
      </c>
      <c r="R348" s="513" t="s">
        <v>6911</v>
      </c>
      <c r="S348" s="513" t="s">
        <v>6987</v>
      </c>
      <c r="T348" s="513" t="s">
        <v>4300</v>
      </c>
      <c r="U348" t="s">
        <v>5329</v>
      </c>
      <c r="V348" t="str">
        <f>VLOOKUP(F348,'[3]Tổng - PL KS'!$B$9:$B$1291,1,FALSE)</f>
        <v>TCNU4758951</v>
      </c>
    </row>
    <row r="349" spans="1:22" ht="76.5" hidden="1">
      <c r="A349" s="513">
        <v>544</v>
      </c>
      <c r="B349" s="513" t="s">
        <v>4247</v>
      </c>
      <c r="C349" s="513" t="s">
        <v>90</v>
      </c>
      <c r="D349" s="513" t="s">
        <v>6911</v>
      </c>
      <c r="E349" s="513">
        <v>27.77</v>
      </c>
      <c r="F349" s="513" t="s">
        <v>1607</v>
      </c>
      <c r="G349" s="513" t="s">
        <v>12203</v>
      </c>
      <c r="H349" s="513" t="s">
        <v>5350</v>
      </c>
      <c r="I349" s="513" t="s">
        <v>2176</v>
      </c>
      <c r="J349" s="513" t="s">
        <v>7057</v>
      </c>
      <c r="K349" s="513" t="s">
        <v>7021</v>
      </c>
      <c r="L349" s="513" t="s">
        <v>1603</v>
      </c>
      <c r="M349" s="513" t="s">
        <v>1541</v>
      </c>
      <c r="N349" s="517">
        <v>43328.286061145831</v>
      </c>
      <c r="O349" s="513" t="s">
        <v>5277</v>
      </c>
      <c r="P349" s="645">
        <v>915</v>
      </c>
      <c r="Q349" s="513" t="s">
        <v>1866</v>
      </c>
      <c r="R349" s="513" t="s">
        <v>6911</v>
      </c>
      <c r="S349" s="513" t="s">
        <v>6987</v>
      </c>
      <c r="T349" s="513" t="s">
        <v>4300</v>
      </c>
      <c r="U349" t="s">
        <v>5329</v>
      </c>
      <c r="V349" t="str">
        <f>VLOOKUP(F349,'[3]Tổng - PL KS'!$B$9:$B$1291,1,FALSE)</f>
        <v>TEMU7625335</v>
      </c>
    </row>
    <row r="350" spans="1:22" ht="38.25" hidden="1">
      <c r="A350" s="513">
        <v>556</v>
      </c>
      <c r="B350" s="513" t="s">
        <v>4247</v>
      </c>
      <c r="C350" s="513" t="s">
        <v>471</v>
      </c>
      <c r="D350" s="513" t="s">
        <v>309</v>
      </c>
      <c r="E350" s="513">
        <v>25.3</v>
      </c>
      <c r="F350" s="513" t="s">
        <v>1107</v>
      </c>
      <c r="G350" s="513" t="s">
        <v>12203</v>
      </c>
      <c r="H350" s="513" t="s">
        <v>5350</v>
      </c>
      <c r="I350" s="513" t="s">
        <v>7076</v>
      </c>
      <c r="J350" s="513" t="s">
        <v>7077</v>
      </c>
      <c r="K350" s="513" t="s">
        <v>7078</v>
      </c>
      <c r="L350" s="513" t="s">
        <v>7079</v>
      </c>
      <c r="M350" s="513" t="s">
        <v>7080</v>
      </c>
      <c r="N350" s="517">
        <v>42886.920823576387</v>
      </c>
      <c r="O350" s="513" t="s">
        <v>5272</v>
      </c>
      <c r="P350" s="645">
        <v>1356</v>
      </c>
      <c r="Q350" s="513" t="s">
        <v>5327</v>
      </c>
      <c r="R350" s="513" t="s">
        <v>309</v>
      </c>
      <c r="S350" s="513" t="s">
        <v>7081</v>
      </c>
      <c r="T350" s="513" t="s">
        <v>4300</v>
      </c>
      <c r="U350" t="s">
        <v>5329</v>
      </c>
      <c r="V350" t="str">
        <f>VLOOKUP(F350,'[3]Tổng - PL KS'!$B$9:$B$1291,1,FALSE)</f>
        <v>CCLU7001000</v>
      </c>
    </row>
    <row r="351" spans="1:22" ht="38.25" hidden="1">
      <c r="A351" s="513">
        <v>557</v>
      </c>
      <c r="B351" s="513" t="s">
        <v>4247</v>
      </c>
      <c r="C351" s="513" t="s">
        <v>471</v>
      </c>
      <c r="D351" s="513" t="s">
        <v>309</v>
      </c>
      <c r="E351" s="513">
        <v>26.8</v>
      </c>
      <c r="F351" s="513" t="s">
        <v>1104</v>
      </c>
      <c r="G351" s="513" t="s">
        <v>12203</v>
      </c>
      <c r="H351" s="513" t="s">
        <v>5350</v>
      </c>
      <c r="I351" s="513" t="s">
        <v>7082</v>
      </c>
      <c r="J351" s="513" t="s">
        <v>7077</v>
      </c>
      <c r="K351" s="513" t="s">
        <v>7078</v>
      </c>
      <c r="L351" s="513" t="s">
        <v>7079</v>
      </c>
      <c r="M351" s="513" t="s">
        <v>7080</v>
      </c>
      <c r="N351" s="517">
        <v>42886.907539814812</v>
      </c>
      <c r="O351" s="513" t="s">
        <v>5272</v>
      </c>
      <c r="P351" s="645">
        <v>1356</v>
      </c>
      <c r="Q351" s="513" t="s">
        <v>5327</v>
      </c>
      <c r="R351" s="513" t="s">
        <v>309</v>
      </c>
      <c r="S351" s="513" t="s">
        <v>7083</v>
      </c>
      <c r="T351" s="513" t="s">
        <v>4300</v>
      </c>
      <c r="U351" t="s">
        <v>5329</v>
      </c>
      <c r="V351" t="str">
        <f>VLOOKUP(F351,'[3]Tổng - PL KS'!$B$9:$B$1291,1,FALSE)</f>
        <v>TCNU5747967</v>
      </c>
    </row>
    <row r="352" spans="1:22" ht="38.25" hidden="1">
      <c r="A352" s="513">
        <v>558</v>
      </c>
      <c r="B352" s="513" t="s">
        <v>4247</v>
      </c>
      <c r="C352" s="513" t="s">
        <v>1106</v>
      </c>
      <c r="D352" s="513" t="s">
        <v>309</v>
      </c>
      <c r="E352" s="513">
        <v>21</v>
      </c>
      <c r="F352" s="513" t="s">
        <v>1105</v>
      </c>
      <c r="G352" s="513" t="s">
        <v>12203</v>
      </c>
      <c r="H352" s="513" t="s">
        <v>5350</v>
      </c>
      <c r="I352" s="513" t="s">
        <v>7084</v>
      </c>
      <c r="J352" s="513" t="s">
        <v>7077</v>
      </c>
      <c r="K352" s="513" t="s">
        <v>7085</v>
      </c>
      <c r="L352" s="513" t="s">
        <v>7086</v>
      </c>
      <c r="M352" s="513" t="s">
        <v>7080</v>
      </c>
      <c r="N352" s="517">
        <v>42886.968148148146</v>
      </c>
      <c r="O352" s="513" t="s">
        <v>5272</v>
      </c>
      <c r="P352" s="645">
        <v>1356</v>
      </c>
      <c r="Q352" s="513" t="s">
        <v>5327</v>
      </c>
      <c r="R352" s="513" t="s">
        <v>309</v>
      </c>
      <c r="S352" s="513" t="s">
        <v>7087</v>
      </c>
      <c r="T352" s="513" t="s">
        <v>4300</v>
      </c>
      <c r="U352" t="s">
        <v>5329</v>
      </c>
      <c r="V352" t="str">
        <f>VLOOKUP(F352,'[3]Tổng - PL KS'!$B$9:$B$1291,1,FALSE)</f>
        <v>FSCU8754937</v>
      </c>
    </row>
    <row r="353" spans="1:22" ht="51" hidden="1">
      <c r="A353" s="513">
        <v>560</v>
      </c>
      <c r="B353" s="513" t="s">
        <v>4247</v>
      </c>
      <c r="C353" s="513" t="s">
        <v>2757</v>
      </c>
      <c r="D353" s="513" t="s">
        <v>309</v>
      </c>
      <c r="E353" s="513">
        <v>20.3</v>
      </c>
      <c r="F353" s="513" t="s">
        <v>1109</v>
      </c>
      <c r="G353" s="513" t="s">
        <v>12203</v>
      </c>
      <c r="H353" s="513" t="s">
        <v>5350</v>
      </c>
      <c r="I353" s="513" t="s">
        <v>7095</v>
      </c>
      <c r="J353" s="513" t="s">
        <v>7096</v>
      </c>
      <c r="K353" s="513" t="s">
        <v>7097</v>
      </c>
      <c r="L353" s="513" t="s">
        <v>1110</v>
      </c>
      <c r="M353" s="513" t="s">
        <v>7098</v>
      </c>
      <c r="N353" s="517">
        <v>42921.851079745371</v>
      </c>
      <c r="O353" s="513" t="s">
        <v>5272</v>
      </c>
      <c r="P353" s="645">
        <v>1321</v>
      </c>
      <c r="Q353" s="513" t="s">
        <v>5327</v>
      </c>
      <c r="R353" s="513" t="s">
        <v>309</v>
      </c>
      <c r="S353" s="513" t="s">
        <v>7083</v>
      </c>
      <c r="T353" s="513" t="s">
        <v>4300</v>
      </c>
      <c r="U353" t="s">
        <v>5329</v>
      </c>
      <c r="V353" t="str">
        <f>VLOOKUP(F353,'[3]Tổng - PL KS'!$B$9:$B$1291,1,FALSE)</f>
        <v>BMOU5143731</v>
      </c>
    </row>
    <row r="354" spans="1:22" ht="51" hidden="1">
      <c r="A354" s="513">
        <v>561</v>
      </c>
      <c r="B354" s="513" t="s">
        <v>4247</v>
      </c>
      <c r="C354" s="513" t="s">
        <v>573</v>
      </c>
      <c r="D354" s="513" t="s">
        <v>6911</v>
      </c>
      <c r="E354" s="513">
        <v>22.6</v>
      </c>
      <c r="F354" s="513" t="s">
        <v>1113</v>
      </c>
      <c r="G354" s="513" t="s">
        <v>12203</v>
      </c>
      <c r="H354" s="513" t="s">
        <v>5350</v>
      </c>
      <c r="I354" s="513" t="s">
        <v>7099</v>
      </c>
      <c r="J354" s="513" t="s">
        <v>7100</v>
      </c>
      <c r="K354" s="513" t="s">
        <v>7097</v>
      </c>
      <c r="L354" s="513" t="s">
        <v>1112</v>
      </c>
      <c r="M354" s="513" t="s">
        <v>7098</v>
      </c>
      <c r="N354" s="517">
        <v>42921.843363888889</v>
      </c>
      <c r="O354" s="513" t="s">
        <v>5272</v>
      </c>
      <c r="P354" s="645">
        <v>1321</v>
      </c>
      <c r="Q354" s="513" t="s">
        <v>5327</v>
      </c>
      <c r="R354" s="513" t="s">
        <v>6911</v>
      </c>
      <c r="S354" s="513" t="s">
        <v>7083</v>
      </c>
      <c r="T354" s="513" t="s">
        <v>4300</v>
      </c>
      <c r="U354" t="s">
        <v>5329</v>
      </c>
      <c r="V354" t="str">
        <f>VLOOKUP(F354,'[3]Tổng - PL KS'!$B$9:$B$1291,1,FALSE)</f>
        <v>TCNU6862477</v>
      </c>
    </row>
    <row r="355" spans="1:22" ht="51" hidden="1">
      <c r="A355" s="513">
        <v>562</v>
      </c>
      <c r="B355" s="513" t="s">
        <v>4247</v>
      </c>
      <c r="C355" s="513" t="s">
        <v>573</v>
      </c>
      <c r="D355" s="513" t="s">
        <v>6911</v>
      </c>
      <c r="E355" s="513">
        <v>22.4</v>
      </c>
      <c r="F355" s="513" t="s">
        <v>1111</v>
      </c>
      <c r="G355" s="513" t="s">
        <v>12203</v>
      </c>
      <c r="H355" s="513" t="s">
        <v>5350</v>
      </c>
      <c r="I355" s="513" t="s">
        <v>7101</v>
      </c>
      <c r="J355" s="513" t="s">
        <v>7102</v>
      </c>
      <c r="K355" s="513" t="s">
        <v>7097</v>
      </c>
      <c r="L355" s="513" t="s">
        <v>1112</v>
      </c>
      <c r="M355" s="513" t="s">
        <v>7098</v>
      </c>
      <c r="N355" s="517">
        <v>42921.80551111111</v>
      </c>
      <c r="O355" s="513" t="s">
        <v>5272</v>
      </c>
      <c r="P355" s="645">
        <v>1321</v>
      </c>
      <c r="Q355" s="513" t="s">
        <v>5327</v>
      </c>
      <c r="R355" s="513" t="s">
        <v>6911</v>
      </c>
      <c r="S355" s="513" t="s">
        <v>7083</v>
      </c>
      <c r="T355" s="513" t="s">
        <v>4300</v>
      </c>
      <c r="U355" t="s">
        <v>5329</v>
      </c>
      <c r="V355" t="str">
        <f>VLOOKUP(F355,'[3]Tổng - PL KS'!$B$9:$B$1291,1,FALSE)</f>
        <v>BSIU9357911</v>
      </c>
    </row>
    <row r="356" spans="1:22" ht="38.25" hidden="1">
      <c r="A356" s="513">
        <v>563</v>
      </c>
      <c r="B356" s="513" t="s">
        <v>4247</v>
      </c>
      <c r="C356" s="513" t="s">
        <v>471</v>
      </c>
      <c r="D356" s="513" t="s">
        <v>309</v>
      </c>
      <c r="E356" s="513">
        <v>27.5</v>
      </c>
      <c r="F356" s="513" t="s">
        <v>1114</v>
      </c>
      <c r="G356" s="513" t="s">
        <v>12203</v>
      </c>
      <c r="H356" s="513" t="s">
        <v>5350</v>
      </c>
      <c r="I356" s="513" t="s">
        <v>7103</v>
      </c>
      <c r="J356" s="513" t="s">
        <v>7077</v>
      </c>
      <c r="K356" s="513" t="s">
        <v>7078</v>
      </c>
      <c r="L356" s="513" t="s">
        <v>1115</v>
      </c>
      <c r="M356" s="513" t="s">
        <v>7104</v>
      </c>
      <c r="N356" s="517">
        <v>42928.88753472222</v>
      </c>
      <c r="O356" s="513" t="s">
        <v>5272</v>
      </c>
      <c r="P356" s="645">
        <v>1314</v>
      </c>
      <c r="Q356" s="513" t="s">
        <v>5327</v>
      </c>
      <c r="R356" s="513" t="s">
        <v>309</v>
      </c>
      <c r="S356" s="513" t="s">
        <v>7083</v>
      </c>
      <c r="T356" s="513" t="s">
        <v>4300</v>
      </c>
      <c r="U356" t="s">
        <v>5329</v>
      </c>
      <c r="V356" t="str">
        <f>VLOOKUP(F356,'[3]Tổng - PL KS'!$B$9:$B$1291,1,FALSE)</f>
        <v>FSCU8861278</v>
      </c>
    </row>
    <row r="357" spans="1:22" ht="38.25" hidden="1">
      <c r="A357" s="513">
        <v>564</v>
      </c>
      <c r="B357" s="513" t="s">
        <v>4247</v>
      </c>
      <c r="C357" s="513" t="s">
        <v>471</v>
      </c>
      <c r="D357" s="513" t="s">
        <v>309</v>
      </c>
      <c r="E357" s="513">
        <v>27.1</v>
      </c>
      <c r="F357" s="513" t="s">
        <v>1116</v>
      </c>
      <c r="G357" s="513" t="s">
        <v>12203</v>
      </c>
      <c r="H357" s="513" t="s">
        <v>5350</v>
      </c>
      <c r="I357" s="513" t="s">
        <v>7105</v>
      </c>
      <c r="J357" s="513" t="s">
        <v>7077</v>
      </c>
      <c r="K357" s="513" t="s">
        <v>7078</v>
      </c>
      <c r="L357" s="513" t="s">
        <v>1115</v>
      </c>
      <c r="M357" s="513" t="s">
        <v>7104</v>
      </c>
      <c r="N357" s="517">
        <v>42928.938874270832</v>
      </c>
      <c r="O357" s="513" t="s">
        <v>5272</v>
      </c>
      <c r="P357" s="645">
        <v>1314</v>
      </c>
      <c r="Q357" s="513" t="s">
        <v>5327</v>
      </c>
      <c r="R357" s="513" t="s">
        <v>309</v>
      </c>
      <c r="S357" s="513" t="s">
        <v>7083</v>
      </c>
      <c r="T357" s="513" t="s">
        <v>4300</v>
      </c>
      <c r="U357" t="s">
        <v>5329</v>
      </c>
      <c r="V357" t="str">
        <f>VLOOKUP(F357,'[3]Tổng - PL KS'!$B$9:$B$1291,1,FALSE)</f>
        <v>CBHU9418457</v>
      </c>
    </row>
    <row r="358" spans="1:22" ht="51" hidden="1">
      <c r="A358" s="513">
        <v>566</v>
      </c>
      <c r="B358" s="513" t="s">
        <v>4247</v>
      </c>
      <c r="C358" s="513" t="s">
        <v>7106</v>
      </c>
      <c r="D358" s="513" t="s">
        <v>5368</v>
      </c>
      <c r="E358" s="513">
        <v>27.1</v>
      </c>
      <c r="F358" s="513" t="s">
        <v>4307</v>
      </c>
      <c r="G358" s="513" t="s">
        <v>12203</v>
      </c>
      <c r="H358" s="513" t="s">
        <v>5350</v>
      </c>
      <c r="I358" s="513" t="s">
        <v>7112</v>
      </c>
      <c r="J358" s="513" t="s">
        <v>7109</v>
      </c>
      <c r="K358" s="513" t="s">
        <v>4306</v>
      </c>
      <c r="L358" s="513" t="s">
        <v>4304</v>
      </c>
      <c r="M358" s="513" t="s">
        <v>7110</v>
      </c>
      <c r="N358" s="517">
        <v>43197.377256944441</v>
      </c>
      <c r="O358" s="513" t="s">
        <v>1103</v>
      </c>
      <c r="P358" s="645">
        <v>1045</v>
      </c>
      <c r="Q358" s="513" t="s">
        <v>5327</v>
      </c>
      <c r="R358" s="513" t="s">
        <v>5368</v>
      </c>
      <c r="S358" s="513" t="s">
        <v>7111</v>
      </c>
      <c r="T358" s="513" t="s">
        <v>4300</v>
      </c>
      <c r="U358" t="s">
        <v>5329</v>
      </c>
      <c r="V358" t="str">
        <f>VLOOKUP(F358,'[3]Tổng - PL KS'!$B$9:$B$1291,1,FALSE)</f>
        <v>TCNU1213650</v>
      </c>
    </row>
    <row r="359" spans="1:22" ht="51" hidden="1">
      <c r="A359" s="513">
        <v>567</v>
      </c>
      <c r="B359" s="513" t="s">
        <v>4247</v>
      </c>
      <c r="C359" s="513" t="s">
        <v>7106</v>
      </c>
      <c r="D359" s="513" t="s">
        <v>5368</v>
      </c>
      <c r="E359" s="513">
        <v>27.4</v>
      </c>
      <c r="F359" s="513" t="s">
        <v>4303</v>
      </c>
      <c r="G359" s="513" t="s">
        <v>12203</v>
      </c>
      <c r="H359" s="513" t="s">
        <v>5350</v>
      </c>
      <c r="I359" s="513" t="s">
        <v>7113</v>
      </c>
      <c r="J359" s="513" t="s">
        <v>7109</v>
      </c>
      <c r="K359" s="513" t="s">
        <v>4306</v>
      </c>
      <c r="L359" s="513" t="s">
        <v>4304</v>
      </c>
      <c r="M359" s="513" t="s">
        <v>7110</v>
      </c>
      <c r="N359" s="517">
        <v>43197.355324189812</v>
      </c>
      <c r="O359" s="513" t="s">
        <v>1103</v>
      </c>
      <c r="P359" s="645">
        <v>1045</v>
      </c>
      <c r="Q359" s="513" t="s">
        <v>5327</v>
      </c>
      <c r="R359" s="513" t="s">
        <v>5368</v>
      </c>
      <c r="S359" s="513" t="s">
        <v>7111</v>
      </c>
      <c r="T359" s="513" t="s">
        <v>4300</v>
      </c>
      <c r="U359" t="s">
        <v>5329</v>
      </c>
      <c r="V359" t="str">
        <f>VLOOKUP(F359,'[3]Tổng - PL KS'!$B$9:$B$1291,1,FALSE)</f>
        <v>APHU7329226</v>
      </c>
    </row>
    <row r="360" spans="1:22" ht="51" hidden="1">
      <c r="A360" s="513">
        <v>568</v>
      </c>
      <c r="B360" s="513" t="s">
        <v>4247</v>
      </c>
      <c r="C360" s="513" t="s">
        <v>4275</v>
      </c>
      <c r="D360" s="513" t="s">
        <v>5368</v>
      </c>
      <c r="E360" s="513">
        <v>27.8</v>
      </c>
      <c r="F360" s="513" t="s">
        <v>4320</v>
      </c>
      <c r="G360" s="513" t="s">
        <v>12203</v>
      </c>
      <c r="H360" s="513" t="s">
        <v>5350</v>
      </c>
      <c r="I360" s="513" t="s">
        <v>7114</v>
      </c>
      <c r="J360" s="513" t="s">
        <v>7115</v>
      </c>
      <c r="K360" s="513" t="s">
        <v>4310</v>
      </c>
      <c r="L360" s="513" t="s">
        <v>4312</v>
      </c>
      <c r="M360" s="513" t="s">
        <v>7116</v>
      </c>
      <c r="N360" s="517">
        <v>43199.943527928241</v>
      </c>
      <c r="O360" s="513" t="s">
        <v>6062</v>
      </c>
      <c r="P360" s="645">
        <v>1043</v>
      </c>
      <c r="Q360" s="513" t="s">
        <v>5327</v>
      </c>
      <c r="R360" s="513" t="s">
        <v>5368</v>
      </c>
      <c r="S360" s="513" t="s">
        <v>7117</v>
      </c>
      <c r="T360" s="513" t="s">
        <v>4300</v>
      </c>
      <c r="U360" t="s">
        <v>5329</v>
      </c>
      <c r="V360" t="str">
        <f>VLOOKUP(F360,'[3]Tổng - PL KS'!$B$9:$B$1291,1,FALSE)</f>
        <v>BMOU5820154</v>
      </c>
    </row>
    <row r="361" spans="1:22" ht="51" hidden="1">
      <c r="A361" s="513">
        <v>569</v>
      </c>
      <c r="B361" s="513" t="s">
        <v>4247</v>
      </c>
      <c r="C361" s="513" t="s">
        <v>4275</v>
      </c>
      <c r="D361" s="513" t="s">
        <v>5368</v>
      </c>
      <c r="E361" s="513">
        <v>28.5</v>
      </c>
      <c r="F361" s="513" t="s">
        <v>4314</v>
      </c>
      <c r="G361" s="513" t="s">
        <v>12203</v>
      </c>
      <c r="H361" s="513" t="s">
        <v>5350</v>
      </c>
      <c r="I361" s="513" t="s">
        <v>7118</v>
      </c>
      <c r="J361" s="513" t="s">
        <v>7115</v>
      </c>
      <c r="K361" s="513" t="s">
        <v>4310</v>
      </c>
      <c r="L361" s="513" t="s">
        <v>4309</v>
      </c>
      <c r="M361" s="513" t="s">
        <v>7116</v>
      </c>
      <c r="N361" s="517">
        <v>43199.688697997684</v>
      </c>
      <c r="O361" s="513" t="s">
        <v>6062</v>
      </c>
      <c r="P361" s="645">
        <v>1043</v>
      </c>
      <c r="Q361" s="513" t="s">
        <v>5327</v>
      </c>
      <c r="R361" s="513" t="s">
        <v>5368</v>
      </c>
      <c r="S361" s="513" t="s">
        <v>7117</v>
      </c>
      <c r="T361" s="513" t="s">
        <v>4300</v>
      </c>
      <c r="U361" t="s">
        <v>5329</v>
      </c>
      <c r="V361" t="str">
        <f>VLOOKUP(F361,'[3]Tổng - PL KS'!$B$9:$B$1291,1,FALSE)</f>
        <v>DRYU9394510</v>
      </c>
    </row>
    <row r="362" spans="1:22" ht="51" hidden="1">
      <c r="A362" s="513">
        <v>570</v>
      </c>
      <c r="B362" s="513" t="s">
        <v>4247</v>
      </c>
      <c r="C362" s="513" t="s">
        <v>4275</v>
      </c>
      <c r="D362" s="513" t="s">
        <v>5368</v>
      </c>
      <c r="E362" s="513">
        <v>26.4</v>
      </c>
      <c r="F362" s="513" t="s">
        <v>4308</v>
      </c>
      <c r="G362" s="513" t="s">
        <v>12203</v>
      </c>
      <c r="H362" s="513" t="s">
        <v>5350</v>
      </c>
      <c r="I362" s="513" t="s">
        <v>7119</v>
      </c>
      <c r="J362" s="513" t="s">
        <v>7115</v>
      </c>
      <c r="K362" s="513" t="s">
        <v>4310</v>
      </c>
      <c r="L362" s="513" t="s">
        <v>4309</v>
      </c>
      <c r="M362" s="513" t="s">
        <v>7116</v>
      </c>
      <c r="N362" s="517">
        <v>43199.681736307866</v>
      </c>
      <c r="O362" s="513" t="s">
        <v>6062</v>
      </c>
      <c r="P362" s="645">
        <v>1043</v>
      </c>
      <c r="Q362" s="513" t="s">
        <v>5327</v>
      </c>
      <c r="R362" s="513" t="s">
        <v>5368</v>
      </c>
      <c r="S362" s="513" t="s">
        <v>7117</v>
      </c>
      <c r="T362" s="513" t="s">
        <v>4300</v>
      </c>
      <c r="U362" t="s">
        <v>5329</v>
      </c>
      <c r="V362" t="str">
        <f>VLOOKUP(F362,'[3]Tổng - PL KS'!$B$9:$B$1291,1,FALSE)</f>
        <v>DJLU5012946</v>
      </c>
    </row>
    <row r="363" spans="1:22" ht="51" hidden="1">
      <c r="A363" s="513">
        <v>571</v>
      </c>
      <c r="B363" s="513" t="s">
        <v>4247</v>
      </c>
      <c r="C363" s="513" t="s">
        <v>4275</v>
      </c>
      <c r="D363" s="513" t="s">
        <v>5368</v>
      </c>
      <c r="E363" s="513">
        <v>28.8</v>
      </c>
      <c r="F363" s="513" t="s">
        <v>4319</v>
      </c>
      <c r="G363" s="513" t="s">
        <v>12203</v>
      </c>
      <c r="H363" s="513" t="s">
        <v>5350</v>
      </c>
      <c r="I363" s="513" t="s">
        <v>7120</v>
      </c>
      <c r="J363" s="513" t="s">
        <v>7115</v>
      </c>
      <c r="K363" s="513" t="s">
        <v>4310</v>
      </c>
      <c r="L363" s="513" t="s">
        <v>4309</v>
      </c>
      <c r="M363" s="513" t="s">
        <v>7116</v>
      </c>
      <c r="N363" s="517">
        <v>43199.778083414349</v>
      </c>
      <c r="O363" s="513" t="s">
        <v>6062</v>
      </c>
      <c r="P363" s="645">
        <v>1043</v>
      </c>
      <c r="Q363" s="513" t="s">
        <v>5327</v>
      </c>
      <c r="R363" s="513" t="s">
        <v>5368</v>
      </c>
      <c r="S363" s="513" t="s">
        <v>7117</v>
      </c>
      <c r="T363" s="513" t="s">
        <v>4300</v>
      </c>
      <c r="U363" t="s">
        <v>5329</v>
      </c>
      <c r="V363" t="str">
        <f>VLOOKUP(F363,'[3]Tổng - PL KS'!$B$9:$B$1291,1,FALSE)</f>
        <v>PHRU8610448</v>
      </c>
    </row>
    <row r="364" spans="1:22" ht="51" hidden="1">
      <c r="A364" s="513">
        <v>572</v>
      </c>
      <c r="B364" s="513" t="s">
        <v>4247</v>
      </c>
      <c r="C364" s="513" t="s">
        <v>4275</v>
      </c>
      <c r="D364" s="513" t="s">
        <v>5368</v>
      </c>
      <c r="E364" s="513">
        <v>26.9</v>
      </c>
      <c r="F364" s="513" t="s">
        <v>4313</v>
      </c>
      <c r="G364" s="513" t="s">
        <v>12203</v>
      </c>
      <c r="H364" s="513" t="s">
        <v>5350</v>
      </c>
      <c r="I364" s="513" t="s">
        <v>7121</v>
      </c>
      <c r="J364" s="513" t="s">
        <v>7115</v>
      </c>
      <c r="K364" s="513" t="s">
        <v>4310</v>
      </c>
      <c r="L364" s="513" t="s">
        <v>4309</v>
      </c>
      <c r="M364" s="513" t="s">
        <v>7116</v>
      </c>
      <c r="N364" s="517">
        <v>43199.687180243054</v>
      </c>
      <c r="O364" s="513" t="s">
        <v>6062</v>
      </c>
      <c r="P364" s="645">
        <v>1043</v>
      </c>
      <c r="Q364" s="513" t="s">
        <v>5327</v>
      </c>
      <c r="R364" s="513" t="s">
        <v>5368</v>
      </c>
      <c r="S364" s="513" t="s">
        <v>7117</v>
      </c>
      <c r="T364" s="513" t="s">
        <v>4300</v>
      </c>
      <c r="U364" t="s">
        <v>5329</v>
      </c>
      <c r="V364" t="str">
        <f>VLOOKUP(F364,'[3]Tổng - PL KS'!$B$9:$B$1291,1,FALSE)</f>
        <v>DRYU9909662</v>
      </c>
    </row>
    <row r="365" spans="1:22" ht="51" hidden="1">
      <c r="A365" s="513">
        <v>573</v>
      </c>
      <c r="B365" s="513" t="s">
        <v>4247</v>
      </c>
      <c r="C365" s="513" t="s">
        <v>4275</v>
      </c>
      <c r="D365" s="513" t="s">
        <v>5368</v>
      </c>
      <c r="E365" s="513">
        <v>29.3</v>
      </c>
      <c r="F365" s="513" t="s">
        <v>4318</v>
      </c>
      <c r="G365" s="513" t="s">
        <v>12203</v>
      </c>
      <c r="H365" s="513" t="s">
        <v>5350</v>
      </c>
      <c r="I365" s="513" t="s">
        <v>7122</v>
      </c>
      <c r="J365" s="513" t="s">
        <v>7115</v>
      </c>
      <c r="K365" s="513" t="s">
        <v>4310</v>
      </c>
      <c r="L365" s="513" t="s">
        <v>4309</v>
      </c>
      <c r="M365" s="513" t="s">
        <v>7116</v>
      </c>
      <c r="N365" s="517">
        <v>43199.775695104167</v>
      </c>
      <c r="O365" s="513" t="s">
        <v>6062</v>
      </c>
      <c r="P365" s="645">
        <v>1043</v>
      </c>
      <c r="Q365" s="513" t="s">
        <v>5327</v>
      </c>
      <c r="R365" s="513" t="s">
        <v>5368</v>
      </c>
      <c r="S365" s="513" t="s">
        <v>7117</v>
      </c>
      <c r="T365" s="513" t="s">
        <v>4300</v>
      </c>
      <c r="U365" t="s">
        <v>5329</v>
      </c>
      <c r="V365" t="str">
        <f>VLOOKUP(F365,'[3]Tổng - PL KS'!$B$9:$B$1291,1,FALSE)</f>
        <v>TEMU7987078</v>
      </c>
    </row>
    <row r="366" spans="1:22" ht="51" hidden="1">
      <c r="A366" s="513">
        <v>574</v>
      </c>
      <c r="B366" s="513" t="s">
        <v>4247</v>
      </c>
      <c r="C366" s="513" t="s">
        <v>4275</v>
      </c>
      <c r="D366" s="513" t="s">
        <v>5368</v>
      </c>
      <c r="E366" s="513">
        <v>28.3</v>
      </c>
      <c r="F366" s="513" t="s">
        <v>4317</v>
      </c>
      <c r="G366" s="513" t="s">
        <v>12203</v>
      </c>
      <c r="H366" s="513" t="s">
        <v>5350</v>
      </c>
      <c r="I366" s="513" t="s">
        <v>7123</v>
      </c>
      <c r="J366" s="513" t="s">
        <v>7115</v>
      </c>
      <c r="K366" s="513" t="s">
        <v>4310</v>
      </c>
      <c r="L366" s="513" t="s">
        <v>4312</v>
      </c>
      <c r="M366" s="513" t="s">
        <v>7116</v>
      </c>
      <c r="N366" s="517">
        <v>43199.72371716435</v>
      </c>
      <c r="O366" s="513" t="s">
        <v>6062</v>
      </c>
      <c r="P366" s="645">
        <v>1043</v>
      </c>
      <c r="Q366" s="513" t="s">
        <v>5327</v>
      </c>
      <c r="R366" s="513" t="s">
        <v>5368</v>
      </c>
      <c r="S366" s="513" t="s">
        <v>7117</v>
      </c>
      <c r="T366" s="513" t="s">
        <v>4300</v>
      </c>
      <c r="U366" t="s">
        <v>5329</v>
      </c>
      <c r="V366" t="str">
        <f>VLOOKUP(F366,'[3]Tổng - PL KS'!$B$9:$B$1291,1,FALSE)</f>
        <v>BMOU5819195</v>
      </c>
    </row>
    <row r="367" spans="1:22" ht="51" hidden="1">
      <c r="A367" s="513">
        <v>575</v>
      </c>
      <c r="B367" s="513" t="s">
        <v>4247</v>
      </c>
      <c r="C367" s="513" t="s">
        <v>4275</v>
      </c>
      <c r="D367" s="513" t="s">
        <v>5368</v>
      </c>
      <c r="E367" s="513">
        <v>24.1</v>
      </c>
      <c r="F367" s="513" t="s">
        <v>4315</v>
      </c>
      <c r="G367" s="513" t="s">
        <v>12203</v>
      </c>
      <c r="H367" s="513" t="s">
        <v>5350</v>
      </c>
      <c r="I367" s="513" t="s">
        <v>7124</v>
      </c>
      <c r="J367" s="513" t="s">
        <v>7115</v>
      </c>
      <c r="K367" s="513" t="s">
        <v>4310</v>
      </c>
      <c r="L367" s="513" t="s">
        <v>4312</v>
      </c>
      <c r="M367" s="513" t="s">
        <v>7116</v>
      </c>
      <c r="N367" s="517">
        <v>43199.693119988427</v>
      </c>
      <c r="O367" s="513" t="s">
        <v>6062</v>
      </c>
      <c r="P367" s="645">
        <v>1043</v>
      </c>
      <c r="Q367" s="513" t="s">
        <v>5327</v>
      </c>
      <c r="R367" s="513" t="s">
        <v>5368</v>
      </c>
      <c r="S367" s="513" t="s">
        <v>7117</v>
      </c>
      <c r="T367" s="513" t="s">
        <v>4300</v>
      </c>
      <c r="U367" t="s">
        <v>5329</v>
      </c>
      <c r="V367" t="str">
        <f>VLOOKUP(F367,'[3]Tổng - PL KS'!$B$9:$B$1291,1,FALSE)</f>
        <v>TEMU8161542</v>
      </c>
    </row>
    <row r="368" spans="1:22" ht="51" hidden="1">
      <c r="A368" s="513">
        <v>576</v>
      </c>
      <c r="B368" s="513" t="s">
        <v>4247</v>
      </c>
      <c r="C368" s="513" t="s">
        <v>4275</v>
      </c>
      <c r="D368" s="513" t="s">
        <v>5368</v>
      </c>
      <c r="E368" s="513">
        <v>25.7</v>
      </c>
      <c r="F368" s="513" t="s">
        <v>4311</v>
      </c>
      <c r="G368" s="513" t="s">
        <v>12203</v>
      </c>
      <c r="H368" s="513" t="s">
        <v>5350</v>
      </c>
      <c r="I368" s="513" t="s">
        <v>7125</v>
      </c>
      <c r="J368" s="513" t="s">
        <v>7115</v>
      </c>
      <c r="K368" s="513" t="s">
        <v>4310</v>
      </c>
      <c r="L368" s="513" t="s">
        <v>4312</v>
      </c>
      <c r="M368" s="513" t="s">
        <v>7116</v>
      </c>
      <c r="N368" s="517">
        <v>43199.683587928237</v>
      </c>
      <c r="O368" s="513" t="s">
        <v>6062</v>
      </c>
      <c r="P368" s="645">
        <v>1043</v>
      </c>
      <c r="Q368" s="513" t="s">
        <v>5327</v>
      </c>
      <c r="R368" s="513" t="s">
        <v>5368</v>
      </c>
      <c r="S368" s="513" t="s">
        <v>7117</v>
      </c>
      <c r="T368" s="513" t="s">
        <v>4300</v>
      </c>
      <c r="U368" t="s">
        <v>5329</v>
      </c>
      <c r="V368" t="str">
        <f>VLOOKUP(F368,'[3]Tổng - PL KS'!$B$9:$B$1291,1,FALSE)</f>
        <v>TGHU9177838</v>
      </c>
    </row>
    <row r="369" spans="1:22" ht="51" hidden="1">
      <c r="A369" s="513">
        <v>577</v>
      </c>
      <c r="B369" s="513" t="s">
        <v>4247</v>
      </c>
      <c r="C369" s="513" t="s">
        <v>4275</v>
      </c>
      <c r="D369" s="513" t="s">
        <v>5368</v>
      </c>
      <c r="E369" s="513">
        <v>28.8</v>
      </c>
      <c r="F369" s="513" t="s">
        <v>4316</v>
      </c>
      <c r="G369" s="513" t="s">
        <v>12203</v>
      </c>
      <c r="H369" s="513" t="s">
        <v>5350</v>
      </c>
      <c r="I369" s="513" t="s">
        <v>7126</v>
      </c>
      <c r="J369" s="513" t="s">
        <v>7115</v>
      </c>
      <c r="K369" s="513" t="s">
        <v>4310</v>
      </c>
      <c r="L369" s="513" t="s">
        <v>4312</v>
      </c>
      <c r="M369" s="513" t="s">
        <v>7116</v>
      </c>
      <c r="N369" s="517">
        <v>43199.694808831016</v>
      </c>
      <c r="O369" s="513" t="s">
        <v>6062</v>
      </c>
      <c r="P369" s="645">
        <v>1043</v>
      </c>
      <c r="Q369" s="513" t="s">
        <v>5327</v>
      </c>
      <c r="R369" s="513" t="s">
        <v>5368</v>
      </c>
      <c r="S369" s="513" t="s">
        <v>7117</v>
      </c>
      <c r="T369" s="513" t="s">
        <v>4300</v>
      </c>
      <c r="U369" t="s">
        <v>5329</v>
      </c>
      <c r="V369" t="str">
        <f>VLOOKUP(F369,'[3]Tổng - PL KS'!$B$9:$B$1291,1,FALSE)</f>
        <v>PHRU8605441</v>
      </c>
    </row>
    <row r="370" spans="1:22" ht="25.5" hidden="1">
      <c r="A370" s="513">
        <v>578</v>
      </c>
      <c r="B370" s="513" t="s">
        <v>4247</v>
      </c>
      <c r="C370" s="513" t="s">
        <v>45</v>
      </c>
      <c r="D370" s="513" t="s">
        <v>309</v>
      </c>
      <c r="E370" s="513">
        <v>19.2</v>
      </c>
      <c r="F370" s="513" t="s">
        <v>1118</v>
      </c>
      <c r="G370" s="513" t="s">
        <v>12203</v>
      </c>
      <c r="H370" s="513" t="s">
        <v>5350</v>
      </c>
      <c r="I370" s="513" t="s">
        <v>7127</v>
      </c>
      <c r="J370" s="513" t="s">
        <v>7128</v>
      </c>
      <c r="K370" s="513" t="s">
        <v>7129</v>
      </c>
      <c r="L370" s="513" t="s">
        <v>1119</v>
      </c>
      <c r="M370" s="513" t="s">
        <v>7130</v>
      </c>
      <c r="N370" s="517">
        <v>43201.304163773144</v>
      </c>
      <c r="O370" s="513" t="s">
        <v>308</v>
      </c>
      <c r="P370" s="645">
        <v>1041</v>
      </c>
      <c r="Q370" s="513" t="s">
        <v>5327</v>
      </c>
      <c r="R370" s="513" t="s">
        <v>309</v>
      </c>
      <c r="S370" s="513" t="s">
        <v>7083</v>
      </c>
      <c r="T370" s="513" t="s">
        <v>4300</v>
      </c>
      <c r="U370" t="s">
        <v>5329</v>
      </c>
      <c r="V370" t="str">
        <f>VLOOKUP(F370,'[3]Tổng - PL KS'!$B$9:$B$1291,1,FALSE)</f>
        <v>GLDU7253681</v>
      </c>
    </row>
    <row r="371" spans="1:22" ht="38.25" hidden="1">
      <c r="A371" s="513">
        <v>579</v>
      </c>
      <c r="B371" s="513" t="s">
        <v>4247</v>
      </c>
      <c r="C371" s="513" t="s">
        <v>4297</v>
      </c>
      <c r="D371" s="513" t="s">
        <v>5368</v>
      </c>
      <c r="E371" s="513">
        <v>27.6</v>
      </c>
      <c r="F371" s="513" t="s">
        <v>4323</v>
      </c>
      <c r="G371" s="513" t="s">
        <v>12203</v>
      </c>
      <c r="H371" s="513" t="s">
        <v>5350</v>
      </c>
      <c r="I371" s="513" t="s">
        <v>7131</v>
      </c>
      <c r="J371" s="513" t="s">
        <v>7132</v>
      </c>
      <c r="K371" s="513" t="s">
        <v>4310</v>
      </c>
      <c r="L371" s="513" t="s">
        <v>4322</v>
      </c>
      <c r="M371" s="513" t="s">
        <v>7133</v>
      </c>
      <c r="N371" s="517">
        <v>43212.376791898147</v>
      </c>
      <c r="O371" s="513" t="s">
        <v>7134</v>
      </c>
      <c r="P371" s="645">
        <v>1030</v>
      </c>
      <c r="Q371" s="513" t="s">
        <v>5327</v>
      </c>
      <c r="R371" s="513" t="s">
        <v>5368</v>
      </c>
      <c r="S371" s="513" t="s">
        <v>7111</v>
      </c>
      <c r="T371" s="513" t="s">
        <v>4300</v>
      </c>
      <c r="U371" t="s">
        <v>5329</v>
      </c>
      <c r="V371" t="str">
        <f>VLOOKUP(F371,'[3]Tổng - PL KS'!$B$9:$B$1291,1,FALSE)</f>
        <v>NSSU7067690</v>
      </c>
    </row>
    <row r="372" spans="1:22" ht="38.25" hidden="1">
      <c r="A372" s="513">
        <v>580</v>
      </c>
      <c r="B372" s="513" t="s">
        <v>4247</v>
      </c>
      <c r="C372" s="513" t="s">
        <v>4297</v>
      </c>
      <c r="D372" s="513" t="s">
        <v>5368</v>
      </c>
      <c r="E372" s="513">
        <v>27.8</v>
      </c>
      <c r="F372" s="513" t="s">
        <v>4321</v>
      </c>
      <c r="G372" s="513" t="s">
        <v>12203</v>
      </c>
      <c r="H372" s="513" t="s">
        <v>5350</v>
      </c>
      <c r="I372" s="513" t="s">
        <v>7135</v>
      </c>
      <c r="J372" s="513" t="s">
        <v>7132</v>
      </c>
      <c r="K372" s="513" t="s">
        <v>4310</v>
      </c>
      <c r="L372" s="513" t="s">
        <v>4322</v>
      </c>
      <c r="M372" s="513" t="s">
        <v>7133</v>
      </c>
      <c r="N372" s="517">
        <v>43212.327690243052</v>
      </c>
      <c r="O372" s="513" t="s">
        <v>7134</v>
      </c>
      <c r="P372" s="645">
        <v>1030</v>
      </c>
      <c r="Q372" s="513" t="s">
        <v>5327</v>
      </c>
      <c r="R372" s="513" t="s">
        <v>5368</v>
      </c>
      <c r="S372" s="513" t="s">
        <v>7111</v>
      </c>
      <c r="T372" s="513" t="s">
        <v>4300</v>
      </c>
      <c r="U372" t="s">
        <v>5329</v>
      </c>
      <c r="V372" t="str">
        <f>VLOOKUP(F372,'[3]Tổng - PL KS'!$B$9:$B$1291,1,FALSE)</f>
        <v>NSSU7047647</v>
      </c>
    </row>
    <row r="373" spans="1:22" ht="38.25" hidden="1">
      <c r="A373" s="513">
        <v>581</v>
      </c>
      <c r="B373" s="513" t="s">
        <v>4247</v>
      </c>
      <c r="C373" s="513" t="s">
        <v>4297</v>
      </c>
      <c r="D373" s="513" t="s">
        <v>5368</v>
      </c>
      <c r="E373" s="513">
        <v>28</v>
      </c>
      <c r="F373" s="513" t="s">
        <v>4328</v>
      </c>
      <c r="G373" s="513" t="s">
        <v>12203</v>
      </c>
      <c r="H373" s="513" t="s">
        <v>5350</v>
      </c>
      <c r="I373" s="513" t="s">
        <v>7136</v>
      </c>
      <c r="J373" s="513" t="s">
        <v>7132</v>
      </c>
      <c r="K373" s="513" t="s">
        <v>4310</v>
      </c>
      <c r="L373" s="513" t="s">
        <v>4322</v>
      </c>
      <c r="M373" s="513" t="s">
        <v>7133</v>
      </c>
      <c r="N373" s="517">
        <v>43212.458913391201</v>
      </c>
      <c r="O373" s="513" t="s">
        <v>7134</v>
      </c>
      <c r="P373" s="645">
        <v>1030</v>
      </c>
      <c r="Q373" s="513" t="s">
        <v>5327</v>
      </c>
      <c r="R373" s="513" t="s">
        <v>5368</v>
      </c>
      <c r="S373" s="513" t="s">
        <v>7111</v>
      </c>
      <c r="T373" s="513" t="s">
        <v>4300</v>
      </c>
      <c r="U373" t="s">
        <v>5329</v>
      </c>
      <c r="V373" t="str">
        <f>VLOOKUP(F373,'[3]Tổng - PL KS'!$B$9:$B$1291,1,FALSE)</f>
        <v>NSSU7081169</v>
      </c>
    </row>
    <row r="374" spans="1:22" ht="38.25" hidden="1">
      <c r="A374" s="513">
        <v>582</v>
      </c>
      <c r="B374" s="513" t="s">
        <v>4247</v>
      </c>
      <c r="C374" s="513" t="s">
        <v>4297</v>
      </c>
      <c r="D374" s="513" t="s">
        <v>5368</v>
      </c>
      <c r="E374" s="513">
        <v>27.5</v>
      </c>
      <c r="F374" s="513" t="s">
        <v>4327</v>
      </c>
      <c r="G374" s="513" t="s">
        <v>12203</v>
      </c>
      <c r="H374" s="513" t="s">
        <v>5350</v>
      </c>
      <c r="I374" s="513" t="s">
        <v>7137</v>
      </c>
      <c r="J374" s="513" t="s">
        <v>7132</v>
      </c>
      <c r="K374" s="513" t="s">
        <v>4310</v>
      </c>
      <c r="L374" s="513" t="s">
        <v>4322</v>
      </c>
      <c r="M374" s="513" t="s">
        <v>7133</v>
      </c>
      <c r="N374" s="517">
        <v>43212.439870752314</v>
      </c>
      <c r="O374" s="513" t="s">
        <v>7134</v>
      </c>
      <c r="P374" s="645">
        <v>1030</v>
      </c>
      <c r="Q374" s="513" t="s">
        <v>5327</v>
      </c>
      <c r="R374" s="513" t="s">
        <v>5368</v>
      </c>
      <c r="S374" s="513" t="s">
        <v>7111</v>
      </c>
      <c r="T374" s="513" t="s">
        <v>4300</v>
      </c>
      <c r="U374" t="s">
        <v>5329</v>
      </c>
      <c r="V374" t="str">
        <f>VLOOKUP(F374,'[3]Tổng - PL KS'!$B$9:$B$1291,1,FALSE)</f>
        <v>TCNU4162767</v>
      </c>
    </row>
    <row r="375" spans="1:22" ht="38.25" hidden="1">
      <c r="A375" s="513">
        <v>583</v>
      </c>
      <c r="B375" s="513" t="s">
        <v>4247</v>
      </c>
      <c r="C375" s="513" t="s">
        <v>4297</v>
      </c>
      <c r="D375" s="513" t="s">
        <v>5368</v>
      </c>
      <c r="E375" s="513">
        <v>27.8</v>
      </c>
      <c r="F375" s="513" t="s">
        <v>4324</v>
      </c>
      <c r="G375" s="513" t="s">
        <v>12203</v>
      </c>
      <c r="H375" s="513" t="s">
        <v>5350</v>
      </c>
      <c r="I375" s="513" t="s">
        <v>7138</v>
      </c>
      <c r="J375" s="513" t="s">
        <v>7132</v>
      </c>
      <c r="K375" s="513" t="s">
        <v>4310</v>
      </c>
      <c r="L375" s="513" t="s">
        <v>4322</v>
      </c>
      <c r="M375" s="513" t="s">
        <v>7133</v>
      </c>
      <c r="N375" s="517">
        <v>43212.379487037033</v>
      </c>
      <c r="O375" s="513" t="s">
        <v>7134</v>
      </c>
      <c r="P375" s="645">
        <v>1030</v>
      </c>
      <c r="Q375" s="513" t="s">
        <v>5327</v>
      </c>
      <c r="R375" s="513" t="s">
        <v>5368</v>
      </c>
      <c r="S375" s="513" t="s">
        <v>7111</v>
      </c>
      <c r="T375" s="513" t="s">
        <v>4300</v>
      </c>
      <c r="U375" t="s">
        <v>5329</v>
      </c>
      <c r="V375" t="str">
        <f>VLOOKUP(F375,'[3]Tổng - PL KS'!$B$9:$B$1291,1,FALSE)</f>
        <v>NSSU7048200</v>
      </c>
    </row>
    <row r="376" spans="1:22" ht="38.25" hidden="1">
      <c r="A376" s="513">
        <v>584</v>
      </c>
      <c r="B376" s="513" t="s">
        <v>4247</v>
      </c>
      <c r="C376" s="513" t="s">
        <v>4297</v>
      </c>
      <c r="D376" s="513" t="s">
        <v>5368</v>
      </c>
      <c r="E376" s="513">
        <v>28</v>
      </c>
      <c r="F376" s="513" t="s">
        <v>4325</v>
      </c>
      <c r="G376" s="513" t="s">
        <v>12203</v>
      </c>
      <c r="H376" s="513" t="s">
        <v>5350</v>
      </c>
      <c r="I376" s="513" t="s">
        <v>7139</v>
      </c>
      <c r="J376" s="513" t="s">
        <v>7132</v>
      </c>
      <c r="K376" s="513" t="s">
        <v>4310</v>
      </c>
      <c r="L376" s="513" t="s">
        <v>4322</v>
      </c>
      <c r="M376" s="513" t="s">
        <v>7133</v>
      </c>
      <c r="N376" s="517">
        <v>43212.415278275461</v>
      </c>
      <c r="O376" s="513" t="s">
        <v>7134</v>
      </c>
      <c r="P376" s="645">
        <v>1030</v>
      </c>
      <c r="Q376" s="513" t="s">
        <v>5327</v>
      </c>
      <c r="R376" s="513" t="s">
        <v>5368</v>
      </c>
      <c r="S376" s="513" t="s">
        <v>7111</v>
      </c>
      <c r="T376" s="513" t="s">
        <v>4300</v>
      </c>
      <c r="U376" t="s">
        <v>5329</v>
      </c>
      <c r="V376" t="str">
        <f>VLOOKUP(F376,'[3]Tổng - PL KS'!$B$9:$B$1291,1,FALSE)</f>
        <v>TGHU8748167</v>
      </c>
    </row>
    <row r="377" spans="1:22" ht="38.25" hidden="1">
      <c r="A377" s="513">
        <v>585</v>
      </c>
      <c r="B377" s="513" t="s">
        <v>4247</v>
      </c>
      <c r="C377" s="513" t="s">
        <v>4297</v>
      </c>
      <c r="D377" s="513" t="s">
        <v>5368</v>
      </c>
      <c r="E377" s="513">
        <v>28.9</v>
      </c>
      <c r="F377" s="513" t="s">
        <v>4326</v>
      </c>
      <c r="G377" s="513" t="s">
        <v>12203</v>
      </c>
      <c r="H377" s="513" t="s">
        <v>5350</v>
      </c>
      <c r="I377" s="513" t="s">
        <v>7140</v>
      </c>
      <c r="J377" s="513" t="s">
        <v>7132</v>
      </c>
      <c r="K377" s="513" t="s">
        <v>4310</v>
      </c>
      <c r="L377" s="513" t="s">
        <v>4322</v>
      </c>
      <c r="M377" s="513" t="s">
        <v>7133</v>
      </c>
      <c r="N377" s="517">
        <v>43212.4182659375</v>
      </c>
      <c r="O377" s="513" t="s">
        <v>7134</v>
      </c>
      <c r="P377" s="645">
        <v>1030</v>
      </c>
      <c r="Q377" s="513" t="s">
        <v>5327</v>
      </c>
      <c r="R377" s="513" t="s">
        <v>5368</v>
      </c>
      <c r="S377" s="513" t="s">
        <v>7111</v>
      </c>
      <c r="T377" s="513" t="s">
        <v>4300</v>
      </c>
      <c r="U377" t="s">
        <v>5329</v>
      </c>
      <c r="V377" t="str">
        <f>VLOOKUP(F377,'[3]Tổng - PL KS'!$B$9:$B$1291,1,FALSE)</f>
        <v>NSSU7060340</v>
      </c>
    </row>
    <row r="378" spans="1:22" ht="51" hidden="1">
      <c r="A378" s="513">
        <v>586</v>
      </c>
      <c r="B378" s="513" t="s">
        <v>4247</v>
      </c>
      <c r="C378" s="513" t="s">
        <v>45</v>
      </c>
      <c r="D378" s="513" t="s">
        <v>309</v>
      </c>
      <c r="E378" s="513">
        <v>27.1</v>
      </c>
      <c r="F378" s="513" t="s">
        <v>1125</v>
      </c>
      <c r="G378" s="513" t="s">
        <v>12203</v>
      </c>
      <c r="H378" s="513" t="s">
        <v>5350</v>
      </c>
      <c r="I378" s="513" t="s">
        <v>7141</v>
      </c>
      <c r="J378" s="513" t="s">
        <v>7142</v>
      </c>
      <c r="K378" s="513" t="s">
        <v>7143</v>
      </c>
      <c r="L378" s="513" t="s">
        <v>1122</v>
      </c>
      <c r="M378" s="513" t="s">
        <v>7144</v>
      </c>
      <c r="N378" s="517">
        <v>43216.324814814812</v>
      </c>
      <c r="O378" s="513" t="s">
        <v>7145</v>
      </c>
      <c r="P378" s="645">
        <v>1026</v>
      </c>
      <c r="Q378" s="513" t="s">
        <v>5327</v>
      </c>
      <c r="R378" s="513" t="s">
        <v>309</v>
      </c>
      <c r="S378" s="513" t="s">
        <v>7087</v>
      </c>
      <c r="T378" s="513" t="s">
        <v>4300</v>
      </c>
      <c r="U378" t="s">
        <v>5329</v>
      </c>
      <c r="V378" t="str">
        <f>VLOOKUP(F378,'[3]Tổng - PL KS'!$B$9:$B$1291,1,FALSE)</f>
        <v>PCSU5101550</v>
      </c>
    </row>
    <row r="379" spans="1:22" ht="51" hidden="1">
      <c r="A379" s="513">
        <v>587</v>
      </c>
      <c r="B379" s="513" t="s">
        <v>4247</v>
      </c>
      <c r="C379" s="513" t="s">
        <v>45</v>
      </c>
      <c r="D379" s="513" t="s">
        <v>309</v>
      </c>
      <c r="E379" s="513">
        <v>26.2</v>
      </c>
      <c r="F379" s="513" t="s">
        <v>1121</v>
      </c>
      <c r="G379" s="513" t="s">
        <v>12203</v>
      </c>
      <c r="H379" s="513" t="s">
        <v>5350</v>
      </c>
      <c r="I379" s="513" t="s">
        <v>7146</v>
      </c>
      <c r="J379" s="513" t="s">
        <v>7142</v>
      </c>
      <c r="K379" s="513" t="s">
        <v>7143</v>
      </c>
      <c r="L379" s="513" t="s">
        <v>1122</v>
      </c>
      <c r="M379" s="513" t="s">
        <v>7144</v>
      </c>
      <c r="N379" s="517">
        <v>43216.328516979163</v>
      </c>
      <c r="O379" s="513" t="s">
        <v>7145</v>
      </c>
      <c r="P379" s="645">
        <v>1026</v>
      </c>
      <c r="Q379" s="513" t="s">
        <v>5327</v>
      </c>
      <c r="R379" s="513" t="s">
        <v>309</v>
      </c>
      <c r="S379" s="513" t="s">
        <v>7087</v>
      </c>
      <c r="T379" s="513" t="s">
        <v>4300</v>
      </c>
      <c r="U379" t="s">
        <v>5329</v>
      </c>
      <c r="V379" t="str">
        <f>VLOOKUP(F379,'[3]Tổng - PL KS'!$B$9:$B$1291,1,FALSE)</f>
        <v>DYLU5106624</v>
      </c>
    </row>
    <row r="380" spans="1:22" ht="51" hidden="1">
      <c r="A380" s="513">
        <v>588</v>
      </c>
      <c r="B380" s="513" t="s">
        <v>4247</v>
      </c>
      <c r="C380" s="513" t="s">
        <v>45</v>
      </c>
      <c r="D380" s="513" t="s">
        <v>309</v>
      </c>
      <c r="E380" s="513">
        <v>20.6</v>
      </c>
      <c r="F380" s="513" t="s">
        <v>1124</v>
      </c>
      <c r="G380" s="513" t="s">
        <v>12203</v>
      </c>
      <c r="H380" s="513" t="s">
        <v>5350</v>
      </c>
      <c r="I380" s="513" t="s">
        <v>7147</v>
      </c>
      <c r="J380" s="513" t="s">
        <v>7142</v>
      </c>
      <c r="K380" s="513" t="s">
        <v>7143</v>
      </c>
      <c r="L380" s="513" t="s">
        <v>1122</v>
      </c>
      <c r="M380" s="513" t="s">
        <v>7144</v>
      </c>
      <c r="N380" s="517">
        <v>43216.214615428238</v>
      </c>
      <c r="O380" s="513" t="s">
        <v>7145</v>
      </c>
      <c r="P380" s="645">
        <v>1026</v>
      </c>
      <c r="Q380" s="513" t="s">
        <v>5327</v>
      </c>
      <c r="R380" s="513" t="s">
        <v>309</v>
      </c>
      <c r="S380" s="513" t="s">
        <v>7087</v>
      </c>
      <c r="T380" s="513" t="s">
        <v>4300</v>
      </c>
      <c r="U380" t="s">
        <v>5329</v>
      </c>
      <c r="V380" t="str">
        <f>VLOOKUP(F380,'[3]Tổng - PL KS'!$B$9:$B$1291,1,FALSE)</f>
        <v>SEGU4844930</v>
      </c>
    </row>
    <row r="381" spans="1:22" ht="38.25" hidden="1">
      <c r="A381" s="513">
        <v>589</v>
      </c>
      <c r="B381" s="513" t="s">
        <v>4247</v>
      </c>
      <c r="C381" s="513" t="s">
        <v>90</v>
      </c>
      <c r="D381" s="513" t="s">
        <v>6911</v>
      </c>
      <c r="E381" s="513">
        <v>19.899999999999999</v>
      </c>
      <c r="F381" s="513" t="s">
        <v>1126</v>
      </c>
      <c r="G381" s="513" t="s">
        <v>12203</v>
      </c>
      <c r="H381" s="513" t="s">
        <v>5350</v>
      </c>
      <c r="I381" s="513" t="s">
        <v>7148</v>
      </c>
      <c r="J381" s="513" t="s">
        <v>7149</v>
      </c>
      <c r="K381" s="513" t="s">
        <v>7150</v>
      </c>
      <c r="L381" s="513" t="s">
        <v>1127</v>
      </c>
      <c r="M381" s="513" t="s">
        <v>7151</v>
      </c>
      <c r="N381" s="517">
        <v>43219.268465821755</v>
      </c>
      <c r="O381" s="513" t="s">
        <v>7152</v>
      </c>
      <c r="P381" s="645">
        <v>1023</v>
      </c>
      <c r="Q381" s="513" t="s">
        <v>5327</v>
      </c>
      <c r="R381" s="513" t="s">
        <v>6911</v>
      </c>
      <c r="S381" s="513" t="s">
        <v>7087</v>
      </c>
      <c r="T381" s="513" t="s">
        <v>4300</v>
      </c>
      <c r="U381" t="s">
        <v>5329</v>
      </c>
      <c r="V381" t="str">
        <f>VLOOKUP(F381,'[3]Tổng - PL KS'!$B$9:$B$1291,1,FALSE)</f>
        <v>KMTU9261127</v>
      </c>
    </row>
    <row r="382" spans="1:22" ht="38.25" hidden="1">
      <c r="A382" s="513">
        <v>590</v>
      </c>
      <c r="B382" s="513" t="s">
        <v>4247</v>
      </c>
      <c r="C382" s="513" t="s">
        <v>90</v>
      </c>
      <c r="D382" s="513" t="s">
        <v>6911</v>
      </c>
      <c r="E382" s="513">
        <v>19.899999999999999</v>
      </c>
      <c r="F382" s="513" t="s">
        <v>1129</v>
      </c>
      <c r="G382" s="513" t="s">
        <v>12203</v>
      </c>
      <c r="H382" s="513" t="s">
        <v>5350</v>
      </c>
      <c r="I382" s="513" t="s">
        <v>7153</v>
      </c>
      <c r="J382" s="513" t="s">
        <v>7154</v>
      </c>
      <c r="K382" s="513" t="s">
        <v>7150</v>
      </c>
      <c r="L382" s="513" t="s">
        <v>1127</v>
      </c>
      <c r="M382" s="513" t="s">
        <v>7151</v>
      </c>
      <c r="N382" s="517">
        <v>43219.266449999996</v>
      </c>
      <c r="O382" s="513" t="s">
        <v>7152</v>
      </c>
      <c r="P382" s="645">
        <v>1023</v>
      </c>
      <c r="Q382" s="513" t="s">
        <v>5327</v>
      </c>
      <c r="R382" s="513" t="s">
        <v>6911</v>
      </c>
      <c r="S382" s="513" t="s">
        <v>7087</v>
      </c>
      <c r="T382" s="513" t="s">
        <v>4300</v>
      </c>
      <c r="U382" t="s">
        <v>5329</v>
      </c>
      <c r="V382" t="str">
        <f>VLOOKUP(F382,'[3]Tổng - PL KS'!$B$9:$B$1291,1,FALSE)</f>
        <v>TCNU8599502</v>
      </c>
    </row>
    <row r="383" spans="1:22" ht="38.25" hidden="1">
      <c r="A383" s="513">
        <v>591</v>
      </c>
      <c r="B383" s="513" t="s">
        <v>4247</v>
      </c>
      <c r="C383" s="513" t="s">
        <v>90</v>
      </c>
      <c r="D383" s="513" t="s">
        <v>6911</v>
      </c>
      <c r="E383" s="513">
        <v>19.8</v>
      </c>
      <c r="F383" s="513" t="s">
        <v>1130</v>
      </c>
      <c r="G383" s="513" t="s">
        <v>12203</v>
      </c>
      <c r="H383" s="513" t="s">
        <v>5350</v>
      </c>
      <c r="I383" s="513" t="s">
        <v>7155</v>
      </c>
      <c r="J383" s="513" t="s">
        <v>7154</v>
      </c>
      <c r="K383" s="513" t="s">
        <v>7150</v>
      </c>
      <c r="L383" s="513" t="s">
        <v>1127</v>
      </c>
      <c r="M383" s="513" t="s">
        <v>7151</v>
      </c>
      <c r="N383" s="517">
        <v>43219.192742210646</v>
      </c>
      <c r="O383" s="513" t="s">
        <v>7152</v>
      </c>
      <c r="P383" s="645">
        <v>1023</v>
      </c>
      <c r="Q383" s="513" t="s">
        <v>5327</v>
      </c>
      <c r="R383" s="513" t="s">
        <v>6911</v>
      </c>
      <c r="S383" s="513" t="s">
        <v>7087</v>
      </c>
      <c r="T383" s="513" t="s">
        <v>4300</v>
      </c>
      <c r="U383" t="s">
        <v>5329</v>
      </c>
      <c r="V383" t="str">
        <f>VLOOKUP(F383,'[3]Tổng - PL KS'!$B$9:$B$1291,1,FALSE)</f>
        <v>SEGU5549250</v>
      </c>
    </row>
    <row r="384" spans="1:22" ht="38.25" hidden="1">
      <c r="A384" s="513">
        <v>592</v>
      </c>
      <c r="B384" s="513" t="s">
        <v>4247</v>
      </c>
      <c r="C384" s="513" t="s">
        <v>90</v>
      </c>
      <c r="D384" s="513" t="s">
        <v>6911</v>
      </c>
      <c r="E384" s="513">
        <v>19.899999999999999</v>
      </c>
      <c r="F384" s="513" t="s">
        <v>1131</v>
      </c>
      <c r="G384" s="513" t="s">
        <v>12203</v>
      </c>
      <c r="H384" s="513" t="s">
        <v>5350</v>
      </c>
      <c r="I384" s="513" t="s">
        <v>7156</v>
      </c>
      <c r="J384" s="513" t="s">
        <v>7157</v>
      </c>
      <c r="K384" s="513" t="s">
        <v>7150</v>
      </c>
      <c r="L384" s="513" t="s">
        <v>1132</v>
      </c>
      <c r="M384" s="513" t="s">
        <v>7151</v>
      </c>
      <c r="N384" s="517">
        <v>43219.366053240738</v>
      </c>
      <c r="O384" s="513" t="s">
        <v>7152</v>
      </c>
      <c r="P384" s="645">
        <v>1023</v>
      </c>
      <c r="Q384" s="513" t="s">
        <v>5327</v>
      </c>
      <c r="R384" s="513" t="s">
        <v>6911</v>
      </c>
      <c r="S384" s="513" t="s">
        <v>7087</v>
      </c>
      <c r="T384" s="513" t="s">
        <v>4300</v>
      </c>
      <c r="U384" t="s">
        <v>5329</v>
      </c>
      <c r="V384" t="str">
        <f>VLOOKUP(F384,'[3]Tổng - PL KS'!$B$9:$B$1291,1,FALSE)</f>
        <v>TEMU7800593</v>
      </c>
    </row>
    <row r="385" spans="1:22" ht="38.25" hidden="1">
      <c r="A385" s="513">
        <v>593</v>
      </c>
      <c r="B385" s="513" t="s">
        <v>4247</v>
      </c>
      <c r="C385" s="513" t="s">
        <v>45</v>
      </c>
      <c r="D385" s="513" t="s">
        <v>309</v>
      </c>
      <c r="E385" s="513">
        <v>19.3</v>
      </c>
      <c r="F385" s="513" t="s">
        <v>1135</v>
      </c>
      <c r="G385" s="513" t="s">
        <v>12203</v>
      </c>
      <c r="H385" s="513" t="s">
        <v>5350</v>
      </c>
      <c r="I385" s="513" t="s">
        <v>7158</v>
      </c>
      <c r="J385" s="513" t="s">
        <v>7159</v>
      </c>
      <c r="K385" s="513" t="s">
        <v>7160</v>
      </c>
      <c r="L385" s="513" t="s">
        <v>1136</v>
      </c>
      <c r="M385" s="513" t="s">
        <v>7161</v>
      </c>
      <c r="N385" s="517">
        <v>43226.066284722219</v>
      </c>
      <c r="O385" s="513" t="s">
        <v>7134</v>
      </c>
      <c r="P385" s="645">
        <v>1016</v>
      </c>
      <c r="Q385" s="513" t="s">
        <v>5327</v>
      </c>
      <c r="R385" s="513" t="s">
        <v>309</v>
      </c>
      <c r="S385" s="513" t="s">
        <v>7087</v>
      </c>
      <c r="T385" s="513" t="s">
        <v>4300</v>
      </c>
      <c r="U385" t="s">
        <v>5329</v>
      </c>
      <c r="V385" t="str">
        <f>VLOOKUP(F385,'[3]Tổng - PL KS'!$B$9:$B$1291,1,FALSE)</f>
        <v>TCNU3331435</v>
      </c>
    </row>
    <row r="386" spans="1:22" ht="38.25" hidden="1">
      <c r="A386" s="513">
        <v>594</v>
      </c>
      <c r="B386" s="513" t="s">
        <v>4247</v>
      </c>
      <c r="C386" s="513" t="s">
        <v>45</v>
      </c>
      <c r="D386" s="513" t="s">
        <v>309</v>
      </c>
      <c r="E386" s="513">
        <v>19.100000000000001</v>
      </c>
      <c r="F386" s="513" t="s">
        <v>1138</v>
      </c>
      <c r="G386" s="513" t="s">
        <v>12203</v>
      </c>
      <c r="H386" s="513" t="s">
        <v>5350</v>
      </c>
      <c r="I386" s="513" t="s">
        <v>7162</v>
      </c>
      <c r="J386" s="513" t="s">
        <v>7159</v>
      </c>
      <c r="K386" s="513" t="s">
        <v>7160</v>
      </c>
      <c r="L386" s="513" t="s">
        <v>1136</v>
      </c>
      <c r="M386" s="513" t="s">
        <v>7161</v>
      </c>
      <c r="N386" s="517">
        <v>43226.120358796295</v>
      </c>
      <c r="O386" s="513" t="s">
        <v>7134</v>
      </c>
      <c r="P386" s="645">
        <v>1016</v>
      </c>
      <c r="Q386" s="513" t="s">
        <v>5327</v>
      </c>
      <c r="R386" s="513" t="s">
        <v>309</v>
      </c>
      <c r="S386" s="513" t="s">
        <v>7087</v>
      </c>
      <c r="T386" s="513" t="s">
        <v>4300</v>
      </c>
      <c r="U386" t="s">
        <v>5329</v>
      </c>
      <c r="V386" t="str">
        <f>VLOOKUP(F386,'[3]Tổng - PL KS'!$B$9:$B$1291,1,FALSE)</f>
        <v>TEMU6787795</v>
      </c>
    </row>
    <row r="387" spans="1:22" ht="38.25" hidden="1">
      <c r="A387" s="513">
        <v>595</v>
      </c>
      <c r="B387" s="513" t="s">
        <v>4247</v>
      </c>
      <c r="C387" s="513" t="s">
        <v>45</v>
      </c>
      <c r="D387" s="513" t="s">
        <v>309</v>
      </c>
      <c r="E387" s="513">
        <v>19.2</v>
      </c>
      <c r="F387" s="513" t="s">
        <v>1133</v>
      </c>
      <c r="G387" s="513" t="s">
        <v>12203</v>
      </c>
      <c r="H387" s="513" t="s">
        <v>5350</v>
      </c>
      <c r="I387" s="513" t="s">
        <v>7163</v>
      </c>
      <c r="J387" s="513" t="s">
        <v>7159</v>
      </c>
      <c r="K387" s="513" t="s">
        <v>7160</v>
      </c>
      <c r="L387" s="513" t="s">
        <v>1134</v>
      </c>
      <c r="M387" s="513" t="s">
        <v>7161</v>
      </c>
      <c r="N387" s="517">
        <v>43226.108217592591</v>
      </c>
      <c r="O387" s="513" t="s">
        <v>7134</v>
      </c>
      <c r="P387" s="645">
        <v>1016</v>
      </c>
      <c r="Q387" s="513" t="s">
        <v>5327</v>
      </c>
      <c r="R387" s="513" t="s">
        <v>309</v>
      </c>
      <c r="S387" s="513" t="s">
        <v>7087</v>
      </c>
      <c r="T387" s="513" t="s">
        <v>4300</v>
      </c>
      <c r="U387" t="s">
        <v>5329</v>
      </c>
      <c r="V387" t="str">
        <f>VLOOKUP(F387,'[3]Tổng - PL KS'!$B$9:$B$1291,1,FALSE)</f>
        <v>NSSU7041839</v>
      </c>
    </row>
    <row r="388" spans="1:22" ht="38.25" hidden="1">
      <c r="A388" s="513">
        <v>596</v>
      </c>
      <c r="B388" s="513" t="s">
        <v>4247</v>
      </c>
      <c r="C388" s="513" t="s">
        <v>45</v>
      </c>
      <c r="D388" s="513" t="s">
        <v>309</v>
      </c>
      <c r="E388" s="513">
        <v>19.100000000000001</v>
      </c>
      <c r="F388" s="513" t="s">
        <v>1140</v>
      </c>
      <c r="G388" s="513" t="s">
        <v>12203</v>
      </c>
      <c r="H388" s="513" t="s">
        <v>5350</v>
      </c>
      <c r="I388" s="513" t="s">
        <v>7164</v>
      </c>
      <c r="J388" s="513" t="s">
        <v>7159</v>
      </c>
      <c r="K388" s="513" t="s">
        <v>7160</v>
      </c>
      <c r="L388" s="513" t="s">
        <v>1134</v>
      </c>
      <c r="M388" s="513" t="s">
        <v>7161</v>
      </c>
      <c r="N388" s="517">
        <v>43226.134895833333</v>
      </c>
      <c r="O388" s="513" t="s">
        <v>7134</v>
      </c>
      <c r="P388" s="645">
        <v>1016</v>
      </c>
      <c r="Q388" s="513" t="s">
        <v>5327</v>
      </c>
      <c r="R388" s="513" t="s">
        <v>309</v>
      </c>
      <c r="S388" s="513" t="s">
        <v>7087</v>
      </c>
      <c r="T388" s="513" t="s">
        <v>4300</v>
      </c>
      <c r="U388" t="s">
        <v>5329</v>
      </c>
      <c r="V388" t="str">
        <f>VLOOKUP(F388,'[3]Tổng - PL KS'!$B$9:$B$1291,1,FALSE)</f>
        <v>NSSU7031532</v>
      </c>
    </row>
    <row r="389" spans="1:22" ht="38.25" hidden="1">
      <c r="A389" s="513">
        <v>597</v>
      </c>
      <c r="B389" s="513" t="s">
        <v>4247</v>
      </c>
      <c r="C389" s="513" t="s">
        <v>45</v>
      </c>
      <c r="D389" s="513" t="s">
        <v>309</v>
      </c>
      <c r="E389" s="513">
        <v>19</v>
      </c>
      <c r="F389" s="513" t="s">
        <v>1137</v>
      </c>
      <c r="G389" s="513" t="s">
        <v>12203</v>
      </c>
      <c r="H389" s="513" t="s">
        <v>5350</v>
      </c>
      <c r="I389" s="513" t="s">
        <v>7165</v>
      </c>
      <c r="J389" s="513" t="s">
        <v>7159</v>
      </c>
      <c r="K389" s="513" t="s">
        <v>7160</v>
      </c>
      <c r="L389" s="513" t="s">
        <v>1134</v>
      </c>
      <c r="M389" s="513" t="s">
        <v>7161</v>
      </c>
      <c r="N389" s="517">
        <v>43226.110196759255</v>
      </c>
      <c r="O389" s="513" t="s">
        <v>7134</v>
      </c>
      <c r="P389" s="645">
        <v>1016</v>
      </c>
      <c r="Q389" s="513" t="s">
        <v>5327</v>
      </c>
      <c r="R389" s="513" t="s">
        <v>309</v>
      </c>
      <c r="S389" s="513" t="s">
        <v>7087</v>
      </c>
      <c r="T389" s="513" t="s">
        <v>4300</v>
      </c>
      <c r="U389" t="s">
        <v>5329</v>
      </c>
      <c r="V389" t="str">
        <f>VLOOKUP(F389,'[3]Tổng - PL KS'!$B$9:$B$1291,1,FALSE)</f>
        <v>WBPU7080430</v>
      </c>
    </row>
    <row r="390" spans="1:22" ht="38.25" hidden="1">
      <c r="A390" s="513">
        <v>598</v>
      </c>
      <c r="B390" s="513" t="s">
        <v>4247</v>
      </c>
      <c r="C390" s="513" t="s">
        <v>45</v>
      </c>
      <c r="D390" s="513" t="s">
        <v>309</v>
      </c>
      <c r="E390" s="513">
        <v>19.2</v>
      </c>
      <c r="F390" s="513" t="s">
        <v>1139</v>
      </c>
      <c r="G390" s="513" t="s">
        <v>12203</v>
      </c>
      <c r="H390" s="513" t="s">
        <v>5350</v>
      </c>
      <c r="I390" s="513" t="s">
        <v>7166</v>
      </c>
      <c r="J390" s="513" t="s">
        <v>7159</v>
      </c>
      <c r="K390" s="513" t="s">
        <v>7160</v>
      </c>
      <c r="L390" s="513" t="s">
        <v>1136</v>
      </c>
      <c r="M390" s="513" t="s">
        <v>7161</v>
      </c>
      <c r="N390" s="517">
        <v>43226.111747685187</v>
      </c>
      <c r="O390" s="513" t="s">
        <v>7134</v>
      </c>
      <c r="P390" s="645">
        <v>1016</v>
      </c>
      <c r="Q390" s="513" t="s">
        <v>5327</v>
      </c>
      <c r="R390" s="513" t="s">
        <v>309</v>
      </c>
      <c r="S390" s="513" t="s">
        <v>7087</v>
      </c>
      <c r="T390" s="513" t="s">
        <v>4300</v>
      </c>
      <c r="U390" t="s">
        <v>5329</v>
      </c>
      <c r="V390" t="str">
        <f>VLOOKUP(F390,'[3]Tổng - PL KS'!$B$9:$B$1291,1,FALSE)</f>
        <v>TEMU7639236</v>
      </c>
    </row>
    <row r="391" spans="1:22" ht="38.25" hidden="1">
      <c r="A391" s="513">
        <v>602</v>
      </c>
      <c r="B391" s="513" t="s">
        <v>4247</v>
      </c>
      <c r="C391" s="513" t="s">
        <v>45</v>
      </c>
      <c r="D391" s="513" t="s">
        <v>309</v>
      </c>
      <c r="E391" s="513">
        <v>28.54</v>
      </c>
      <c r="F391" s="513" t="s">
        <v>1147</v>
      </c>
      <c r="G391" s="513" t="s">
        <v>12203</v>
      </c>
      <c r="H391" s="513" t="s">
        <v>5350</v>
      </c>
      <c r="I391" s="513" t="s">
        <v>7179</v>
      </c>
      <c r="J391" s="513" t="s">
        <v>6279</v>
      </c>
      <c r="K391" s="513" t="s">
        <v>7143</v>
      </c>
      <c r="L391" s="513" t="s">
        <v>1142</v>
      </c>
      <c r="M391" s="513" t="s">
        <v>7180</v>
      </c>
      <c r="N391" s="517">
        <v>43231.925671296296</v>
      </c>
      <c r="O391" s="513" t="s">
        <v>7134</v>
      </c>
      <c r="P391" s="645">
        <v>1011</v>
      </c>
      <c r="Q391" s="513" t="s">
        <v>5327</v>
      </c>
      <c r="R391" s="513" t="s">
        <v>309</v>
      </c>
      <c r="S391" s="513" t="s">
        <v>7087</v>
      </c>
      <c r="T391" s="513" t="s">
        <v>4300</v>
      </c>
      <c r="U391" t="s">
        <v>5329</v>
      </c>
      <c r="V391" t="str">
        <f>VLOOKUP(F391,'[3]Tổng - PL KS'!$B$9:$B$1291,1,FALSE)</f>
        <v>PCSU5102664</v>
      </c>
    </row>
    <row r="392" spans="1:22" ht="38.25" hidden="1">
      <c r="A392" s="513">
        <v>603</v>
      </c>
      <c r="B392" s="513" t="s">
        <v>4247</v>
      </c>
      <c r="C392" s="513" t="s">
        <v>45</v>
      </c>
      <c r="D392" s="513" t="s">
        <v>309</v>
      </c>
      <c r="E392" s="513">
        <v>23.19</v>
      </c>
      <c r="F392" s="513" t="s">
        <v>1141</v>
      </c>
      <c r="G392" s="513" t="s">
        <v>12203</v>
      </c>
      <c r="H392" s="513" t="s">
        <v>5350</v>
      </c>
      <c r="I392" s="513" t="s">
        <v>7181</v>
      </c>
      <c r="J392" s="513" t="s">
        <v>6279</v>
      </c>
      <c r="K392" s="513" t="s">
        <v>7143</v>
      </c>
      <c r="L392" s="513" t="s">
        <v>1142</v>
      </c>
      <c r="M392" s="513" t="s">
        <v>7180</v>
      </c>
      <c r="N392" s="517">
        <v>43231.895937499998</v>
      </c>
      <c r="O392" s="513" t="s">
        <v>7134</v>
      </c>
      <c r="P392" s="645">
        <v>1011</v>
      </c>
      <c r="Q392" s="513" t="s">
        <v>5327</v>
      </c>
      <c r="R392" s="513" t="s">
        <v>309</v>
      </c>
      <c r="S392" s="513" t="s">
        <v>7087</v>
      </c>
      <c r="T392" s="513" t="s">
        <v>4300</v>
      </c>
      <c r="U392" t="s">
        <v>5329</v>
      </c>
      <c r="V392" t="str">
        <f>VLOOKUP(F392,'[3]Tổng - PL KS'!$B$9:$B$1291,1,FALSE)</f>
        <v>DYLU5124546</v>
      </c>
    </row>
    <row r="393" spans="1:22" ht="38.25" hidden="1">
      <c r="A393" s="513">
        <v>604</v>
      </c>
      <c r="B393" s="513" t="s">
        <v>4247</v>
      </c>
      <c r="C393" s="513" t="s">
        <v>45</v>
      </c>
      <c r="D393" s="513" t="s">
        <v>309</v>
      </c>
      <c r="E393" s="513">
        <v>20.61</v>
      </c>
      <c r="F393" s="513" t="s">
        <v>1146</v>
      </c>
      <c r="G393" s="513" t="s">
        <v>12203</v>
      </c>
      <c r="H393" s="513" t="s">
        <v>5350</v>
      </c>
      <c r="I393" s="513" t="s">
        <v>7182</v>
      </c>
      <c r="J393" s="513" t="s">
        <v>6279</v>
      </c>
      <c r="K393" s="513" t="s">
        <v>7143</v>
      </c>
      <c r="L393" s="513" t="s">
        <v>1142</v>
      </c>
      <c r="M393" s="513" t="s">
        <v>7180</v>
      </c>
      <c r="N393" s="517">
        <v>43231.902175925927</v>
      </c>
      <c r="O393" s="513" t="s">
        <v>7134</v>
      </c>
      <c r="P393" s="645">
        <v>1011</v>
      </c>
      <c r="Q393" s="513" t="s">
        <v>5327</v>
      </c>
      <c r="R393" s="513" t="s">
        <v>309</v>
      </c>
      <c r="S393" s="513" t="s">
        <v>7087</v>
      </c>
      <c r="T393" s="513" t="s">
        <v>4300</v>
      </c>
      <c r="U393" t="s">
        <v>5329</v>
      </c>
      <c r="V393" t="str">
        <f>VLOOKUP(F393,'[3]Tổng - PL KS'!$B$9:$B$1291,1,FALSE)</f>
        <v>DYLU5136589</v>
      </c>
    </row>
    <row r="394" spans="1:22" ht="38.25" hidden="1">
      <c r="A394" s="513">
        <v>605</v>
      </c>
      <c r="B394" s="513" t="s">
        <v>4247</v>
      </c>
      <c r="C394" s="513" t="s">
        <v>45</v>
      </c>
      <c r="D394" s="513" t="s">
        <v>309</v>
      </c>
      <c r="E394" s="513">
        <v>15.9</v>
      </c>
      <c r="F394" s="513" t="s">
        <v>1144</v>
      </c>
      <c r="G394" s="513" t="s">
        <v>12203</v>
      </c>
      <c r="H394" s="513" t="s">
        <v>5350</v>
      </c>
      <c r="I394" s="513" t="s">
        <v>7183</v>
      </c>
      <c r="J394" s="513" t="s">
        <v>6279</v>
      </c>
      <c r="K394" s="513" t="s">
        <v>7143</v>
      </c>
      <c r="L394" s="513" t="s">
        <v>1142</v>
      </c>
      <c r="M394" s="513" t="s">
        <v>7180</v>
      </c>
      <c r="N394" s="517">
        <v>43231.876620370371</v>
      </c>
      <c r="O394" s="513" t="s">
        <v>7134</v>
      </c>
      <c r="P394" s="645">
        <v>1011</v>
      </c>
      <c r="Q394" s="513" t="s">
        <v>5327</v>
      </c>
      <c r="R394" s="513" t="s">
        <v>309</v>
      </c>
      <c r="S394" s="513" t="s">
        <v>7087</v>
      </c>
      <c r="T394" s="513" t="s">
        <v>4300</v>
      </c>
      <c r="U394" t="s">
        <v>5329</v>
      </c>
      <c r="V394" t="str">
        <f>VLOOKUP(F394,'[3]Tổng - PL KS'!$B$9:$B$1291,1,FALSE)</f>
        <v>SEGU4782930</v>
      </c>
    </row>
    <row r="395" spans="1:22" ht="38.25" hidden="1">
      <c r="A395" s="513">
        <v>606</v>
      </c>
      <c r="B395" s="513" t="s">
        <v>4247</v>
      </c>
      <c r="C395" s="513" t="s">
        <v>45</v>
      </c>
      <c r="D395" s="513" t="s">
        <v>309</v>
      </c>
      <c r="E395" s="513">
        <v>23.91</v>
      </c>
      <c r="F395" s="513" t="s">
        <v>1145</v>
      </c>
      <c r="G395" s="513" t="s">
        <v>12203</v>
      </c>
      <c r="H395" s="513" t="s">
        <v>5350</v>
      </c>
      <c r="I395" s="513" t="s">
        <v>7184</v>
      </c>
      <c r="J395" s="513" t="s">
        <v>6279</v>
      </c>
      <c r="K395" s="513" t="s">
        <v>7143</v>
      </c>
      <c r="L395" s="513" t="s">
        <v>1142</v>
      </c>
      <c r="M395" s="513" t="s">
        <v>7180</v>
      </c>
      <c r="N395" s="517">
        <v>43231.919849537036</v>
      </c>
      <c r="O395" s="513" t="s">
        <v>7134</v>
      </c>
      <c r="P395" s="645">
        <v>1011</v>
      </c>
      <c r="Q395" s="513" t="s">
        <v>5327</v>
      </c>
      <c r="R395" s="513" t="s">
        <v>309</v>
      </c>
      <c r="S395" s="513" t="s">
        <v>7087</v>
      </c>
      <c r="T395" s="513" t="s">
        <v>4300</v>
      </c>
      <c r="U395" t="s">
        <v>5329</v>
      </c>
      <c r="V395" t="str">
        <f>VLOOKUP(F395,'[3]Tổng - PL KS'!$B$9:$B$1291,1,FALSE)</f>
        <v>SEGU6456912</v>
      </c>
    </row>
    <row r="396" spans="1:22" ht="38.25" hidden="1">
      <c r="A396" s="513">
        <v>607</v>
      </c>
      <c r="B396" s="513" t="s">
        <v>4247</v>
      </c>
      <c r="C396" s="513" t="s">
        <v>45</v>
      </c>
      <c r="D396" s="513" t="s">
        <v>309</v>
      </c>
      <c r="E396" s="513">
        <v>28.87</v>
      </c>
      <c r="F396" s="513" t="s">
        <v>1149</v>
      </c>
      <c r="G396" s="513" t="s">
        <v>12203</v>
      </c>
      <c r="H396" s="513" t="s">
        <v>5350</v>
      </c>
      <c r="I396" s="513" t="s">
        <v>7185</v>
      </c>
      <c r="J396" s="513" t="s">
        <v>6279</v>
      </c>
      <c r="K396" s="513" t="s">
        <v>7143</v>
      </c>
      <c r="L396" s="513" t="s">
        <v>1142</v>
      </c>
      <c r="M396" s="513" t="s">
        <v>7180</v>
      </c>
      <c r="N396" s="517">
        <v>43232.074398148143</v>
      </c>
      <c r="O396" s="513" t="s">
        <v>7134</v>
      </c>
      <c r="P396" s="645">
        <v>1010</v>
      </c>
      <c r="Q396" s="513" t="s">
        <v>5327</v>
      </c>
      <c r="R396" s="513" t="s">
        <v>309</v>
      </c>
      <c r="S396" s="513" t="s">
        <v>7087</v>
      </c>
      <c r="T396" s="513" t="s">
        <v>4300</v>
      </c>
      <c r="U396" t="s">
        <v>5329</v>
      </c>
      <c r="V396" t="str">
        <f>VLOOKUP(F396,'[3]Tổng - PL KS'!$B$9:$B$1291,1,FALSE)</f>
        <v>DYLU5125584</v>
      </c>
    </row>
    <row r="397" spans="1:22" ht="38.25" hidden="1">
      <c r="A397" s="513">
        <v>608</v>
      </c>
      <c r="B397" s="513" t="s">
        <v>4247</v>
      </c>
      <c r="C397" s="513" t="s">
        <v>45</v>
      </c>
      <c r="D397" s="513" t="s">
        <v>309</v>
      </c>
      <c r="E397" s="513">
        <v>28.72</v>
      </c>
      <c r="F397" s="513" t="s">
        <v>1148</v>
      </c>
      <c r="G397" s="513" t="s">
        <v>12203</v>
      </c>
      <c r="H397" s="513" t="s">
        <v>5350</v>
      </c>
      <c r="I397" s="513" t="s">
        <v>7186</v>
      </c>
      <c r="J397" s="513" t="s">
        <v>7187</v>
      </c>
      <c r="K397" s="513" t="s">
        <v>7143</v>
      </c>
      <c r="L397" s="513" t="s">
        <v>1142</v>
      </c>
      <c r="M397" s="513" t="s">
        <v>7180</v>
      </c>
      <c r="N397" s="517">
        <v>43232.075960648144</v>
      </c>
      <c r="O397" s="513" t="s">
        <v>7134</v>
      </c>
      <c r="P397" s="645">
        <v>1010</v>
      </c>
      <c r="Q397" s="513" t="s">
        <v>5327</v>
      </c>
      <c r="R397" s="513" t="s">
        <v>309</v>
      </c>
      <c r="S397" s="513" t="s">
        <v>7087</v>
      </c>
      <c r="T397" s="513" t="s">
        <v>4300</v>
      </c>
      <c r="U397" t="s">
        <v>5329</v>
      </c>
      <c r="V397" t="str">
        <f>VLOOKUP(F397,'[3]Tổng - PL KS'!$B$9:$B$1291,1,FALSE)</f>
        <v>SEGU6457375</v>
      </c>
    </row>
    <row r="398" spans="1:22" ht="38.25" hidden="1">
      <c r="A398" s="513">
        <v>609</v>
      </c>
      <c r="B398" s="513" t="s">
        <v>4247</v>
      </c>
      <c r="C398" s="513" t="s">
        <v>45</v>
      </c>
      <c r="D398" s="513" t="s">
        <v>309</v>
      </c>
      <c r="E398" s="513">
        <v>28.95</v>
      </c>
      <c r="F398" s="513" t="s">
        <v>1150</v>
      </c>
      <c r="G398" s="513" t="s">
        <v>12203</v>
      </c>
      <c r="H398" s="513" t="s">
        <v>5350</v>
      </c>
      <c r="I398" s="513" t="s">
        <v>7188</v>
      </c>
      <c r="J398" s="513" t="s">
        <v>6279</v>
      </c>
      <c r="K398" s="513" t="s">
        <v>7143</v>
      </c>
      <c r="L398" s="513" t="s">
        <v>1142</v>
      </c>
      <c r="M398" s="513" t="s">
        <v>7180</v>
      </c>
      <c r="N398" s="517">
        <v>43232.073136574072</v>
      </c>
      <c r="O398" s="513" t="s">
        <v>7134</v>
      </c>
      <c r="P398" s="645">
        <v>1010</v>
      </c>
      <c r="Q398" s="513" t="s">
        <v>5327</v>
      </c>
      <c r="R398" s="513" t="s">
        <v>309</v>
      </c>
      <c r="S398" s="513" t="s">
        <v>7087</v>
      </c>
      <c r="T398" s="513" t="s">
        <v>4300</v>
      </c>
      <c r="U398" t="s">
        <v>5329</v>
      </c>
      <c r="V398" t="str">
        <f>VLOOKUP(F398,'[3]Tổng - PL KS'!$B$9:$B$1291,1,FALSE)</f>
        <v>DYLU5112191</v>
      </c>
    </row>
    <row r="399" spans="1:22" ht="51" hidden="1">
      <c r="A399" s="513">
        <v>610</v>
      </c>
      <c r="B399" s="513" t="s">
        <v>4247</v>
      </c>
      <c r="C399" s="513" t="s">
        <v>1999</v>
      </c>
      <c r="D399" s="513" t="s">
        <v>6911</v>
      </c>
      <c r="E399" s="513">
        <v>25.6</v>
      </c>
      <c r="F399" s="513" t="s">
        <v>1151</v>
      </c>
      <c r="G399" s="513" t="s">
        <v>12203</v>
      </c>
      <c r="H399" s="513" t="s">
        <v>5350</v>
      </c>
      <c r="I399" s="513" t="s">
        <v>7189</v>
      </c>
      <c r="J399" s="513" t="s">
        <v>7190</v>
      </c>
      <c r="K399" s="513" t="s">
        <v>7191</v>
      </c>
      <c r="L399" s="513" t="s">
        <v>7192</v>
      </c>
      <c r="M399" s="513" t="s">
        <v>7193</v>
      </c>
      <c r="N399" s="517">
        <v>43238.717342361109</v>
      </c>
      <c r="O399" s="513" t="s">
        <v>1103</v>
      </c>
      <c r="P399" s="645">
        <v>1004</v>
      </c>
      <c r="Q399" s="513" t="s">
        <v>5327</v>
      </c>
      <c r="R399" s="513" t="s">
        <v>6911</v>
      </c>
      <c r="S399" s="513" t="s">
        <v>7194</v>
      </c>
      <c r="T399" s="513" t="s">
        <v>4300</v>
      </c>
      <c r="U399" t="s">
        <v>5329</v>
      </c>
      <c r="V399" t="str">
        <f>VLOOKUP(F399,'[3]Tổng - PL KS'!$B$9:$B$1291,1,FALSE)</f>
        <v>GESU5593496</v>
      </c>
    </row>
    <row r="400" spans="1:22" ht="51" hidden="1">
      <c r="A400" s="513">
        <v>611</v>
      </c>
      <c r="B400" s="513" t="s">
        <v>4247</v>
      </c>
      <c r="C400" s="513" t="s">
        <v>1999</v>
      </c>
      <c r="D400" s="513" t="s">
        <v>6911</v>
      </c>
      <c r="E400" s="513">
        <v>27.1</v>
      </c>
      <c r="F400" s="513" t="s">
        <v>1152</v>
      </c>
      <c r="G400" s="513" t="s">
        <v>12203</v>
      </c>
      <c r="H400" s="513" t="s">
        <v>5350</v>
      </c>
      <c r="I400" s="513" t="s">
        <v>7195</v>
      </c>
      <c r="J400" s="513" t="s">
        <v>7190</v>
      </c>
      <c r="K400" s="513" t="s">
        <v>7191</v>
      </c>
      <c r="L400" s="513" t="s">
        <v>7192</v>
      </c>
      <c r="M400" s="513" t="s">
        <v>7193</v>
      </c>
      <c r="N400" s="517">
        <v>43238.688325891198</v>
      </c>
      <c r="O400" s="513" t="s">
        <v>1103</v>
      </c>
      <c r="P400" s="645">
        <v>1004</v>
      </c>
      <c r="Q400" s="513" t="s">
        <v>5327</v>
      </c>
      <c r="R400" s="513" t="s">
        <v>6911</v>
      </c>
      <c r="S400" s="513" t="s">
        <v>7196</v>
      </c>
      <c r="T400" s="513" t="s">
        <v>4300</v>
      </c>
      <c r="U400" t="s">
        <v>5329</v>
      </c>
      <c r="V400" t="str">
        <f>VLOOKUP(F400,'[3]Tổng - PL KS'!$B$9:$B$1291,1,FALSE)</f>
        <v>APHU7401402</v>
      </c>
    </row>
    <row r="401" spans="1:22" ht="38.25" hidden="1">
      <c r="A401" s="513">
        <v>612</v>
      </c>
      <c r="B401" s="513" t="s">
        <v>4247</v>
      </c>
      <c r="C401" s="513" t="s">
        <v>45</v>
      </c>
      <c r="D401" s="513" t="s">
        <v>309</v>
      </c>
      <c r="E401" s="513">
        <v>30</v>
      </c>
      <c r="F401" s="513" t="s">
        <v>1153</v>
      </c>
      <c r="G401" s="513" t="s">
        <v>12203</v>
      </c>
      <c r="H401" s="513" t="s">
        <v>5350</v>
      </c>
      <c r="I401" s="513" t="s">
        <v>7197</v>
      </c>
      <c r="J401" s="513" t="s">
        <v>6279</v>
      </c>
      <c r="K401" s="513" t="s">
        <v>7143</v>
      </c>
      <c r="L401" s="513" t="s">
        <v>1154</v>
      </c>
      <c r="M401" s="513" t="s">
        <v>7198</v>
      </c>
      <c r="N401" s="517">
        <v>43239.883200694443</v>
      </c>
      <c r="O401" s="513" t="s">
        <v>7134</v>
      </c>
      <c r="P401" s="645">
        <v>1003</v>
      </c>
      <c r="Q401" s="513" t="s">
        <v>5327</v>
      </c>
      <c r="R401" s="513" t="s">
        <v>309</v>
      </c>
      <c r="S401" s="513" t="s">
        <v>7199</v>
      </c>
      <c r="T401" s="513" t="s">
        <v>4300</v>
      </c>
      <c r="U401" t="s">
        <v>5329</v>
      </c>
      <c r="V401" t="str">
        <f>VLOOKUP(F401,'[3]Tổng - PL KS'!$B$9:$B$1291,1,FALSE)</f>
        <v>PKEU5044017</v>
      </c>
    </row>
    <row r="402" spans="1:22" ht="38.25" hidden="1">
      <c r="A402" s="513">
        <v>613</v>
      </c>
      <c r="B402" s="513" t="s">
        <v>4247</v>
      </c>
      <c r="C402" s="513" t="s">
        <v>2324</v>
      </c>
      <c r="D402" s="513" t="s">
        <v>309</v>
      </c>
      <c r="E402" s="513">
        <v>30.5</v>
      </c>
      <c r="F402" s="513" t="s">
        <v>1155</v>
      </c>
      <c r="G402" s="513" t="s">
        <v>12203</v>
      </c>
      <c r="H402" s="513" t="s">
        <v>5372</v>
      </c>
      <c r="I402" s="513" t="s">
        <v>7200</v>
      </c>
      <c r="J402" s="513" t="s">
        <v>7201</v>
      </c>
      <c r="K402" s="513" t="s">
        <v>7202</v>
      </c>
      <c r="L402" s="513" t="s">
        <v>7203</v>
      </c>
      <c r="M402" s="513" t="s">
        <v>7204</v>
      </c>
      <c r="N402" s="517">
        <v>43245.198969907404</v>
      </c>
      <c r="O402" s="513" t="s">
        <v>1103</v>
      </c>
      <c r="P402" s="645">
        <v>997</v>
      </c>
      <c r="Q402" s="513" t="s">
        <v>5327</v>
      </c>
      <c r="R402" s="513" t="s">
        <v>309</v>
      </c>
      <c r="S402" s="513" t="s">
        <v>7205</v>
      </c>
      <c r="T402" s="513" t="s">
        <v>4300</v>
      </c>
      <c r="U402" t="s">
        <v>5329</v>
      </c>
      <c r="V402" t="str">
        <f>VLOOKUP(F402,'[3]Tổng - PL KS'!$B$9:$B$1291,1,FALSE)</f>
        <v>CMAU8390091</v>
      </c>
    </row>
    <row r="403" spans="1:22" ht="51" hidden="1">
      <c r="A403" s="513">
        <v>615</v>
      </c>
      <c r="B403" s="513" t="s">
        <v>4247</v>
      </c>
      <c r="C403" s="513" t="s">
        <v>45</v>
      </c>
      <c r="D403" s="513" t="s">
        <v>309</v>
      </c>
      <c r="E403" s="513">
        <v>17.3</v>
      </c>
      <c r="F403" s="513" t="s">
        <v>1164</v>
      </c>
      <c r="G403" s="513" t="s">
        <v>12203</v>
      </c>
      <c r="H403" s="513" t="s">
        <v>5350</v>
      </c>
      <c r="I403" s="513" t="s">
        <v>7211</v>
      </c>
      <c r="J403" s="513" t="s">
        <v>7142</v>
      </c>
      <c r="K403" s="513" t="s">
        <v>7143</v>
      </c>
      <c r="L403" s="513" t="s">
        <v>1165</v>
      </c>
      <c r="M403" s="513" t="s">
        <v>7212</v>
      </c>
      <c r="N403" s="517">
        <v>43253.340866284721</v>
      </c>
      <c r="O403" s="513" t="s">
        <v>7145</v>
      </c>
      <c r="P403" s="645">
        <v>989</v>
      </c>
      <c r="Q403" s="513" t="s">
        <v>5327</v>
      </c>
      <c r="R403" s="513" t="s">
        <v>309</v>
      </c>
      <c r="S403" s="513" t="s">
        <v>7199</v>
      </c>
      <c r="T403" s="513" t="s">
        <v>4300</v>
      </c>
      <c r="U403" t="s">
        <v>5329</v>
      </c>
      <c r="V403" t="str">
        <f>VLOOKUP(F403,'[3]Tổng - PL KS'!$B$9:$B$1291,1,FALSE)</f>
        <v>TGBU5042494</v>
      </c>
    </row>
    <row r="404" spans="1:22" ht="25.5" hidden="1">
      <c r="A404" s="513">
        <v>616</v>
      </c>
      <c r="B404" s="513" t="s">
        <v>4247</v>
      </c>
      <c r="C404" s="513" t="s">
        <v>45</v>
      </c>
      <c r="D404" s="513" t="s">
        <v>309</v>
      </c>
      <c r="E404" s="513">
        <v>20.6</v>
      </c>
      <c r="F404" s="513" t="s">
        <v>1171</v>
      </c>
      <c r="G404" s="513" t="s">
        <v>12203</v>
      </c>
      <c r="H404" s="513" t="s">
        <v>5350</v>
      </c>
      <c r="I404" s="513" t="s">
        <v>7213</v>
      </c>
      <c r="J404" s="513" t="s">
        <v>7214</v>
      </c>
      <c r="K404" s="513" t="s">
        <v>7215</v>
      </c>
      <c r="L404" s="513" t="s">
        <v>1168</v>
      </c>
      <c r="M404" s="513" t="s">
        <v>7212</v>
      </c>
      <c r="N404" s="517">
        <v>43253.558607638886</v>
      </c>
      <c r="O404" s="513" t="s">
        <v>7134</v>
      </c>
      <c r="P404" s="645">
        <v>989</v>
      </c>
      <c r="Q404" s="513" t="s">
        <v>5327</v>
      </c>
      <c r="R404" s="513" t="s">
        <v>309</v>
      </c>
      <c r="S404" s="513" t="s">
        <v>7199</v>
      </c>
      <c r="T404" s="513" t="s">
        <v>4300</v>
      </c>
      <c r="U404" t="s">
        <v>5329</v>
      </c>
      <c r="V404" t="str">
        <f>VLOOKUP(F404,'[3]Tổng - PL KS'!$B$9:$B$1291,1,FALSE)</f>
        <v>DRYU9024177</v>
      </c>
    </row>
    <row r="405" spans="1:22" ht="51" hidden="1">
      <c r="A405" s="513">
        <v>617</v>
      </c>
      <c r="B405" s="513" t="s">
        <v>4247</v>
      </c>
      <c r="C405" s="513" t="s">
        <v>45</v>
      </c>
      <c r="D405" s="513" t="s">
        <v>309</v>
      </c>
      <c r="E405" s="513">
        <v>24.3</v>
      </c>
      <c r="F405" s="513" t="s">
        <v>1162</v>
      </c>
      <c r="G405" s="513" t="s">
        <v>12203</v>
      </c>
      <c r="H405" s="513" t="s">
        <v>5350</v>
      </c>
      <c r="I405" s="513" t="s">
        <v>7216</v>
      </c>
      <c r="J405" s="513" t="s">
        <v>7142</v>
      </c>
      <c r="K405" s="513" t="s">
        <v>7143</v>
      </c>
      <c r="L405" s="513" t="s">
        <v>1158</v>
      </c>
      <c r="M405" s="513" t="s">
        <v>7217</v>
      </c>
      <c r="N405" s="517">
        <v>43253.716670057867</v>
      </c>
      <c r="O405" s="513" t="s">
        <v>7145</v>
      </c>
      <c r="P405" s="645">
        <v>989</v>
      </c>
      <c r="Q405" s="513" t="s">
        <v>5327</v>
      </c>
      <c r="R405" s="513" t="s">
        <v>309</v>
      </c>
      <c r="S405" s="513" t="s">
        <v>7199</v>
      </c>
      <c r="T405" s="513" t="s">
        <v>4300</v>
      </c>
      <c r="U405" t="s">
        <v>5329</v>
      </c>
      <c r="V405" t="str">
        <f>VLOOKUP(F405,'[3]Tổng - PL KS'!$B$9:$B$1291,1,FALSE)</f>
        <v>DYLU5125012</v>
      </c>
    </row>
    <row r="406" spans="1:22" ht="51" hidden="1">
      <c r="A406" s="513">
        <v>618</v>
      </c>
      <c r="B406" s="513" t="s">
        <v>4247</v>
      </c>
      <c r="C406" s="513" t="s">
        <v>45</v>
      </c>
      <c r="D406" s="513" t="s">
        <v>309</v>
      </c>
      <c r="E406" s="513">
        <v>26</v>
      </c>
      <c r="F406" s="513" t="s">
        <v>1163</v>
      </c>
      <c r="G406" s="513" t="s">
        <v>12203</v>
      </c>
      <c r="H406" s="513" t="s">
        <v>5350</v>
      </c>
      <c r="I406" s="513" t="s">
        <v>7218</v>
      </c>
      <c r="J406" s="513" t="s">
        <v>7142</v>
      </c>
      <c r="K406" s="513" t="s">
        <v>7143</v>
      </c>
      <c r="L406" s="513" t="s">
        <v>1158</v>
      </c>
      <c r="M406" s="513" t="s">
        <v>7217</v>
      </c>
      <c r="N406" s="517">
        <v>43253.702211689815</v>
      </c>
      <c r="O406" s="513" t="s">
        <v>7145</v>
      </c>
      <c r="P406" s="645">
        <v>989</v>
      </c>
      <c r="Q406" s="513" t="s">
        <v>5327</v>
      </c>
      <c r="R406" s="513" t="s">
        <v>309</v>
      </c>
      <c r="S406" s="513" t="s">
        <v>7199</v>
      </c>
      <c r="T406" s="513" t="s">
        <v>4300</v>
      </c>
      <c r="U406" t="s">
        <v>5329</v>
      </c>
      <c r="V406" t="str">
        <f>VLOOKUP(F406,'[3]Tổng - PL KS'!$B$9:$B$1291,1,FALSE)</f>
        <v>SEGU4311144</v>
      </c>
    </row>
    <row r="407" spans="1:22" ht="51" hidden="1">
      <c r="A407" s="513">
        <v>619</v>
      </c>
      <c r="B407" s="513" t="s">
        <v>4247</v>
      </c>
      <c r="C407" s="513" t="s">
        <v>45</v>
      </c>
      <c r="D407" s="513" t="s">
        <v>309</v>
      </c>
      <c r="E407" s="513">
        <v>24.9</v>
      </c>
      <c r="F407" s="513" t="s">
        <v>1161</v>
      </c>
      <c r="G407" s="513" t="s">
        <v>12203</v>
      </c>
      <c r="H407" s="513" t="s">
        <v>5350</v>
      </c>
      <c r="I407" s="513" t="s">
        <v>7219</v>
      </c>
      <c r="J407" s="513" t="s">
        <v>7142</v>
      </c>
      <c r="K407" s="513" t="s">
        <v>7143</v>
      </c>
      <c r="L407" s="513" t="s">
        <v>1158</v>
      </c>
      <c r="M407" s="513" t="s">
        <v>7217</v>
      </c>
      <c r="N407" s="517">
        <v>43253.700648692131</v>
      </c>
      <c r="O407" s="513" t="s">
        <v>7145</v>
      </c>
      <c r="P407" s="645">
        <v>989</v>
      </c>
      <c r="Q407" s="513" t="s">
        <v>5327</v>
      </c>
      <c r="R407" s="513" t="s">
        <v>309</v>
      </c>
      <c r="S407" s="513" t="s">
        <v>7199</v>
      </c>
      <c r="T407" s="513" t="s">
        <v>4300</v>
      </c>
      <c r="U407" t="s">
        <v>5329</v>
      </c>
      <c r="V407" t="str">
        <f>VLOOKUP(F407,'[3]Tổng - PL KS'!$B$9:$B$1291,1,FALSE)</f>
        <v>DYLU5122353</v>
      </c>
    </row>
    <row r="408" spans="1:22" ht="25.5" hidden="1">
      <c r="A408" s="513">
        <v>620</v>
      </c>
      <c r="B408" s="513" t="s">
        <v>4247</v>
      </c>
      <c r="C408" s="513" t="s">
        <v>45</v>
      </c>
      <c r="D408" s="513" t="s">
        <v>309</v>
      </c>
      <c r="E408" s="513">
        <v>20.7</v>
      </c>
      <c r="F408" s="513" t="s">
        <v>1169</v>
      </c>
      <c r="G408" s="513" t="s">
        <v>12203</v>
      </c>
      <c r="H408" s="513" t="s">
        <v>5350</v>
      </c>
      <c r="I408" s="513" t="s">
        <v>7220</v>
      </c>
      <c r="J408" s="513" t="s">
        <v>7214</v>
      </c>
      <c r="K408" s="513" t="s">
        <v>7215</v>
      </c>
      <c r="L408" s="513" t="s">
        <v>1168</v>
      </c>
      <c r="M408" s="513" t="s">
        <v>7212</v>
      </c>
      <c r="N408" s="517">
        <v>43253.173361886569</v>
      </c>
      <c r="O408" s="513" t="s">
        <v>7134</v>
      </c>
      <c r="P408" s="645">
        <v>989</v>
      </c>
      <c r="Q408" s="513" t="s">
        <v>5327</v>
      </c>
      <c r="R408" s="513" t="s">
        <v>309</v>
      </c>
      <c r="S408" s="513" t="s">
        <v>7199</v>
      </c>
      <c r="T408" s="513" t="s">
        <v>4300</v>
      </c>
      <c r="U408" t="s">
        <v>5329</v>
      </c>
      <c r="V408" t="str">
        <f>VLOOKUP(F408,'[3]Tổng - PL KS'!$B$9:$B$1291,1,FALSE)</f>
        <v>NSSU7102955</v>
      </c>
    </row>
    <row r="409" spans="1:22" ht="25.5" hidden="1">
      <c r="A409" s="513">
        <v>621</v>
      </c>
      <c r="B409" s="513" t="s">
        <v>4247</v>
      </c>
      <c r="C409" s="513" t="s">
        <v>45</v>
      </c>
      <c r="D409" s="513" t="s">
        <v>309</v>
      </c>
      <c r="E409" s="513">
        <v>20.399999999999999</v>
      </c>
      <c r="F409" s="513" t="s">
        <v>1170</v>
      </c>
      <c r="G409" s="513" t="s">
        <v>12203</v>
      </c>
      <c r="H409" s="513" t="s">
        <v>5350</v>
      </c>
      <c r="I409" s="513" t="s">
        <v>7221</v>
      </c>
      <c r="J409" s="513" t="s">
        <v>7214</v>
      </c>
      <c r="K409" s="513" t="s">
        <v>7215</v>
      </c>
      <c r="L409" s="513" t="s">
        <v>1168</v>
      </c>
      <c r="M409" s="513" t="s">
        <v>7212</v>
      </c>
      <c r="N409" s="517">
        <v>43253.559710844907</v>
      </c>
      <c r="O409" s="513" t="s">
        <v>7134</v>
      </c>
      <c r="P409" s="645">
        <v>989</v>
      </c>
      <c r="Q409" s="513" t="s">
        <v>5327</v>
      </c>
      <c r="R409" s="513" t="s">
        <v>309</v>
      </c>
      <c r="S409" s="513" t="s">
        <v>7199</v>
      </c>
      <c r="T409" s="513" t="s">
        <v>4300</v>
      </c>
      <c r="U409" t="s">
        <v>5329</v>
      </c>
      <c r="V409" t="str">
        <f>VLOOKUP(F409,'[3]Tổng - PL KS'!$B$9:$B$1291,1,FALSE)</f>
        <v>NSSU7015953</v>
      </c>
    </row>
    <row r="410" spans="1:22" ht="51" hidden="1">
      <c r="A410" s="513">
        <v>622</v>
      </c>
      <c r="B410" s="513" t="s">
        <v>4247</v>
      </c>
      <c r="C410" s="513" t="s">
        <v>45</v>
      </c>
      <c r="D410" s="513" t="s">
        <v>309</v>
      </c>
      <c r="E410" s="513">
        <v>22.9</v>
      </c>
      <c r="F410" s="513" t="s">
        <v>1159</v>
      </c>
      <c r="G410" s="513" t="s">
        <v>12203</v>
      </c>
      <c r="H410" s="513" t="s">
        <v>5350</v>
      </c>
      <c r="I410" s="513" t="s">
        <v>7222</v>
      </c>
      <c r="J410" s="513" t="s">
        <v>7142</v>
      </c>
      <c r="K410" s="513" t="s">
        <v>7143</v>
      </c>
      <c r="L410" s="513" t="s">
        <v>1158</v>
      </c>
      <c r="M410" s="513" t="s">
        <v>7217</v>
      </c>
      <c r="N410" s="517">
        <v>43253.764866006946</v>
      </c>
      <c r="O410" s="513" t="s">
        <v>7145</v>
      </c>
      <c r="P410" s="645">
        <v>989</v>
      </c>
      <c r="Q410" s="513" t="s">
        <v>5327</v>
      </c>
      <c r="R410" s="513" t="s">
        <v>309</v>
      </c>
      <c r="S410" s="513" t="s">
        <v>7199</v>
      </c>
      <c r="T410" s="513" t="s">
        <v>4300</v>
      </c>
      <c r="U410" t="s">
        <v>5329</v>
      </c>
      <c r="V410" t="str">
        <f>VLOOKUP(F410,'[3]Tổng - PL KS'!$B$9:$B$1291,1,FALSE)</f>
        <v>DYLU5121589</v>
      </c>
    </row>
    <row r="411" spans="1:22" ht="51" hidden="1">
      <c r="A411" s="513">
        <v>623</v>
      </c>
      <c r="B411" s="513" t="s">
        <v>4247</v>
      </c>
      <c r="C411" s="513" t="s">
        <v>45</v>
      </c>
      <c r="D411" s="513" t="s">
        <v>309</v>
      </c>
      <c r="E411" s="513">
        <v>22.4</v>
      </c>
      <c r="F411" s="513" t="s">
        <v>1160</v>
      </c>
      <c r="G411" s="513" t="s">
        <v>12203</v>
      </c>
      <c r="H411" s="513" t="s">
        <v>5350</v>
      </c>
      <c r="I411" s="513" t="s">
        <v>7223</v>
      </c>
      <c r="J411" s="513" t="s">
        <v>7224</v>
      </c>
      <c r="K411" s="513" t="s">
        <v>7143</v>
      </c>
      <c r="L411" s="513" t="s">
        <v>1158</v>
      </c>
      <c r="M411" s="513" t="s">
        <v>7217</v>
      </c>
      <c r="N411" s="517">
        <v>43253.720002546295</v>
      </c>
      <c r="O411" s="513" t="s">
        <v>7145</v>
      </c>
      <c r="P411" s="645">
        <v>989</v>
      </c>
      <c r="Q411" s="513" t="s">
        <v>5327</v>
      </c>
      <c r="R411" s="513" t="s">
        <v>309</v>
      </c>
      <c r="S411" s="513" t="s">
        <v>7199</v>
      </c>
      <c r="T411" s="513" t="s">
        <v>4300</v>
      </c>
      <c r="U411" t="s">
        <v>5329</v>
      </c>
      <c r="V411" t="str">
        <f>VLOOKUP(F411,'[3]Tổng - PL KS'!$B$9:$B$1291,1,FALSE)</f>
        <v>DYLU5127545</v>
      </c>
    </row>
    <row r="412" spans="1:22" ht="51" hidden="1">
      <c r="A412" s="513">
        <v>624</v>
      </c>
      <c r="B412" s="513" t="s">
        <v>4247</v>
      </c>
      <c r="C412" s="513" t="s">
        <v>45</v>
      </c>
      <c r="D412" s="513" t="s">
        <v>309</v>
      </c>
      <c r="E412" s="513">
        <v>19.100000000000001</v>
      </c>
      <c r="F412" s="513" t="s">
        <v>1157</v>
      </c>
      <c r="G412" s="513" t="s">
        <v>12203</v>
      </c>
      <c r="H412" s="513" t="s">
        <v>5350</v>
      </c>
      <c r="I412" s="513" t="s">
        <v>7225</v>
      </c>
      <c r="J412" s="513" t="s">
        <v>7142</v>
      </c>
      <c r="K412" s="513" t="s">
        <v>7143</v>
      </c>
      <c r="L412" s="513" t="s">
        <v>1158</v>
      </c>
      <c r="M412" s="513" t="s">
        <v>7217</v>
      </c>
      <c r="N412" s="517">
        <v>43253.340698032407</v>
      </c>
      <c r="O412" s="513" t="s">
        <v>7145</v>
      </c>
      <c r="P412" s="645">
        <v>989</v>
      </c>
      <c r="Q412" s="513" t="s">
        <v>5327</v>
      </c>
      <c r="R412" s="513" t="s">
        <v>309</v>
      </c>
      <c r="S412" s="513" t="s">
        <v>7199</v>
      </c>
      <c r="T412" s="513" t="s">
        <v>4300</v>
      </c>
      <c r="U412" t="s">
        <v>5329</v>
      </c>
      <c r="V412" t="str">
        <f>VLOOKUP(F412,'[3]Tổng - PL KS'!$B$9:$B$1291,1,FALSE)</f>
        <v>DYLU5121634</v>
      </c>
    </row>
    <row r="413" spans="1:22" ht="25.5" hidden="1">
      <c r="A413" s="513">
        <v>625</v>
      </c>
      <c r="B413" s="513" t="s">
        <v>4247</v>
      </c>
      <c r="C413" s="513" t="s">
        <v>45</v>
      </c>
      <c r="D413" s="513" t="s">
        <v>309</v>
      </c>
      <c r="E413" s="513">
        <v>20.7</v>
      </c>
      <c r="F413" s="513" t="s">
        <v>1167</v>
      </c>
      <c r="G413" s="513" t="s">
        <v>12203</v>
      </c>
      <c r="H413" s="513" t="s">
        <v>5350</v>
      </c>
      <c r="I413" s="513" t="s">
        <v>7226</v>
      </c>
      <c r="J413" s="513" t="s">
        <v>7227</v>
      </c>
      <c r="K413" s="513" t="s">
        <v>7215</v>
      </c>
      <c r="L413" s="513" t="s">
        <v>1168</v>
      </c>
      <c r="M413" s="513" t="s">
        <v>7212</v>
      </c>
      <c r="N413" s="517">
        <v>43253.17400381944</v>
      </c>
      <c r="O413" s="513" t="s">
        <v>7134</v>
      </c>
      <c r="P413" s="645">
        <v>989</v>
      </c>
      <c r="Q413" s="513" t="s">
        <v>5327</v>
      </c>
      <c r="R413" s="513" t="s">
        <v>309</v>
      </c>
      <c r="S413" s="513" t="s">
        <v>7199</v>
      </c>
      <c r="T413" s="513" t="s">
        <v>4300</v>
      </c>
      <c r="U413" t="s">
        <v>5329</v>
      </c>
      <c r="V413" t="str">
        <f>VLOOKUP(F413,'[3]Tổng - PL KS'!$B$9:$B$1291,1,FALSE)</f>
        <v>FCIU7218329</v>
      </c>
    </row>
    <row r="414" spans="1:22" ht="25.5" hidden="1">
      <c r="A414" s="513">
        <v>626</v>
      </c>
      <c r="B414" s="513" t="s">
        <v>4247</v>
      </c>
      <c r="C414" s="513" t="s">
        <v>45</v>
      </c>
      <c r="D414" s="513" t="s">
        <v>309</v>
      </c>
      <c r="E414" s="513">
        <v>20.5</v>
      </c>
      <c r="F414" s="513" t="s">
        <v>1172</v>
      </c>
      <c r="G414" s="513" t="s">
        <v>12203</v>
      </c>
      <c r="H414" s="513" t="s">
        <v>5350</v>
      </c>
      <c r="I414" s="513" t="s">
        <v>7228</v>
      </c>
      <c r="J414" s="513" t="s">
        <v>7214</v>
      </c>
      <c r="K414" s="513" t="s">
        <v>7215</v>
      </c>
      <c r="L414" s="513" t="s">
        <v>1168</v>
      </c>
      <c r="M414" s="513" t="s">
        <v>7212</v>
      </c>
      <c r="N414" s="517">
        <v>43254.435881631944</v>
      </c>
      <c r="O414" s="513" t="s">
        <v>7134</v>
      </c>
      <c r="P414" s="645">
        <v>988</v>
      </c>
      <c r="Q414" s="513" t="s">
        <v>5327</v>
      </c>
      <c r="R414" s="513" t="s">
        <v>309</v>
      </c>
      <c r="S414" s="513" t="s">
        <v>7199</v>
      </c>
      <c r="T414" s="513" t="s">
        <v>4300</v>
      </c>
      <c r="U414" t="s">
        <v>5329</v>
      </c>
      <c r="V414" t="str">
        <f>VLOOKUP(F414,'[3]Tổng - PL KS'!$B$9:$B$1291,1,FALSE)</f>
        <v>NSSU7097822</v>
      </c>
    </row>
    <row r="415" spans="1:22" ht="25.5" hidden="1">
      <c r="A415" s="513">
        <v>627</v>
      </c>
      <c r="B415" s="513" t="s">
        <v>4247</v>
      </c>
      <c r="C415" s="513" t="s">
        <v>45</v>
      </c>
      <c r="D415" s="513" t="s">
        <v>309</v>
      </c>
      <c r="E415" s="513">
        <v>19.7</v>
      </c>
      <c r="F415" s="513" t="s">
        <v>1178</v>
      </c>
      <c r="G415" s="513" t="s">
        <v>12203</v>
      </c>
      <c r="H415" s="513" t="s">
        <v>5350</v>
      </c>
      <c r="I415" s="513" t="s">
        <v>7229</v>
      </c>
      <c r="J415" s="513" t="s">
        <v>7230</v>
      </c>
      <c r="K415" s="513" t="s">
        <v>7215</v>
      </c>
      <c r="L415" s="513" t="s">
        <v>1174</v>
      </c>
      <c r="M415" s="513" t="s">
        <v>7231</v>
      </c>
      <c r="N415" s="517">
        <v>43257.059248113423</v>
      </c>
      <c r="O415" s="513" t="s">
        <v>7134</v>
      </c>
      <c r="P415" s="645">
        <v>985</v>
      </c>
      <c r="Q415" s="513" t="s">
        <v>5327</v>
      </c>
      <c r="R415" s="513" t="s">
        <v>309</v>
      </c>
      <c r="S415" s="513" t="s">
        <v>7199</v>
      </c>
      <c r="T415" s="513" t="s">
        <v>4300</v>
      </c>
      <c r="U415" t="s">
        <v>5329</v>
      </c>
      <c r="V415" t="str">
        <f>VLOOKUP(F415,'[3]Tổng - PL KS'!$B$9:$B$1291,1,FALSE)</f>
        <v>NSSU7017600</v>
      </c>
    </row>
    <row r="416" spans="1:22" ht="25.5" hidden="1">
      <c r="A416" s="513">
        <v>628</v>
      </c>
      <c r="B416" s="513" t="s">
        <v>4247</v>
      </c>
      <c r="C416" s="513" t="s">
        <v>45</v>
      </c>
      <c r="D416" s="513" t="s">
        <v>309</v>
      </c>
      <c r="E416" s="513">
        <v>19.8</v>
      </c>
      <c r="F416" s="513" t="s">
        <v>1177</v>
      </c>
      <c r="G416" s="513" t="s">
        <v>12203</v>
      </c>
      <c r="H416" s="513" t="s">
        <v>5350</v>
      </c>
      <c r="I416" s="513" t="s">
        <v>7232</v>
      </c>
      <c r="J416" s="513" t="s">
        <v>7230</v>
      </c>
      <c r="K416" s="513" t="s">
        <v>7215</v>
      </c>
      <c r="L416" s="513" t="s">
        <v>1174</v>
      </c>
      <c r="M416" s="513" t="s">
        <v>7231</v>
      </c>
      <c r="N416" s="517">
        <v>43257.125734756941</v>
      </c>
      <c r="O416" s="513" t="s">
        <v>7134</v>
      </c>
      <c r="P416" s="645">
        <v>985</v>
      </c>
      <c r="Q416" s="513" t="s">
        <v>5327</v>
      </c>
      <c r="R416" s="513" t="s">
        <v>309</v>
      </c>
      <c r="S416" s="513" t="s">
        <v>7199</v>
      </c>
      <c r="T416" s="513" t="s">
        <v>4300</v>
      </c>
      <c r="U416" t="s">
        <v>5329</v>
      </c>
      <c r="V416" t="str">
        <f>VLOOKUP(F416,'[3]Tổng - PL KS'!$B$9:$B$1291,1,FALSE)</f>
        <v>FCIU7216835</v>
      </c>
    </row>
    <row r="417" spans="1:22" ht="25.5" hidden="1">
      <c r="A417" s="513">
        <v>629</v>
      </c>
      <c r="B417" s="513" t="s">
        <v>4247</v>
      </c>
      <c r="C417" s="513" t="s">
        <v>45</v>
      </c>
      <c r="D417" s="513" t="s">
        <v>309</v>
      </c>
      <c r="E417" s="513">
        <v>19.7</v>
      </c>
      <c r="F417" s="513" t="s">
        <v>1181</v>
      </c>
      <c r="G417" s="513" t="s">
        <v>12203</v>
      </c>
      <c r="H417" s="513" t="s">
        <v>5350</v>
      </c>
      <c r="I417" s="513" t="s">
        <v>7233</v>
      </c>
      <c r="J417" s="513" t="s">
        <v>7230</v>
      </c>
      <c r="K417" s="513" t="s">
        <v>7215</v>
      </c>
      <c r="L417" s="513" t="s">
        <v>1174</v>
      </c>
      <c r="M417" s="513" t="s">
        <v>7231</v>
      </c>
      <c r="N417" s="517">
        <v>43257.045687002312</v>
      </c>
      <c r="O417" s="513" t="s">
        <v>7134</v>
      </c>
      <c r="P417" s="645">
        <v>985</v>
      </c>
      <c r="Q417" s="513" t="s">
        <v>5327</v>
      </c>
      <c r="R417" s="513" t="s">
        <v>309</v>
      </c>
      <c r="S417" s="513" t="s">
        <v>7199</v>
      </c>
      <c r="T417" s="513" t="s">
        <v>4300</v>
      </c>
      <c r="U417" t="s">
        <v>5329</v>
      </c>
      <c r="V417" t="str">
        <f>VLOOKUP(F417,'[3]Tổng - PL KS'!$B$9:$B$1291,1,FALSE)</f>
        <v>NSSU7085483</v>
      </c>
    </row>
    <row r="418" spans="1:22" ht="25.5" hidden="1">
      <c r="A418" s="513">
        <v>630</v>
      </c>
      <c r="B418" s="513" t="s">
        <v>4247</v>
      </c>
      <c r="C418" s="513" t="s">
        <v>45</v>
      </c>
      <c r="D418" s="513" t="s">
        <v>309</v>
      </c>
      <c r="E418" s="513">
        <v>19.8</v>
      </c>
      <c r="F418" s="513" t="s">
        <v>1182</v>
      </c>
      <c r="G418" s="513" t="s">
        <v>12203</v>
      </c>
      <c r="H418" s="513" t="s">
        <v>5350</v>
      </c>
      <c r="I418" s="513" t="s">
        <v>7234</v>
      </c>
      <c r="J418" s="513" t="s">
        <v>7230</v>
      </c>
      <c r="K418" s="513" t="s">
        <v>7215</v>
      </c>
      <c r="L418" s="513" t="s">
        <v>1174</v>
      </c>
      <c r="M418" s="513" t="s">
        <v>7231</v>
      </c>
      <c r="N418" s="517">
        <v>43257.093010532408</v>
      </c>
      <c r="O418" s="513" t="s">
        <v>7134</v>
      </c>
      <c r="P418" s="645">
        <v>985</v>
      </c>
      <c r="Q418" s="513" t="s">
        <v>5327</v>
      </c>
      <c r="R418" s="513" t="s">
        <v>309</v>
      </c>
      <c r="S418" s="513" t="s">
        <v>7199</v>
      </c>
      <c r="T418" s="513" t="s">
        <v>4300</v>
      </c>
      <c r="U418" t="s">
        <v>5329</v>
      </c>
      <c r="V418" t="str">
        <f>VLOOKUP(F418,'[3]Tổng - PL KS'!$B$9:$B$1291,1,FALSE)</f>
        <v>NSSU7017806</v>
      </c>
    </row>
    <row r="419" spans="1:22" ht="25.5" hidden="1">
      <c r="A419" s="513">
        <v>631</v>
      </c>
      <c r="B419" s="513" t="s">
        <v>4247</v>
      </c>
      <c r="C419" s="513" t="s">
        <v>45</v>
      </c>
      <c r="D419" s="513" t="s">
        <v>309</v>
      </c>
      <c r="E419" s="513">
        <v>19.8</v>
      </c>
      <c r="F419" s="513" t="s">
        <v>1183</v>
      </c>
      <c r="G419" s="513" t="s">
        <v>12203</v>
      </c>
      <c r="H419" s="513" t="s">
        <v>5350</v>
      </c>
      <c r="I419" s="513" t="s">
        <v>7235</v>
      </c>
      <c r="J419" s="513" t="s">
        <v>7230</v>
      </c>
      <c r="K419" s="513" t="s">
        <v>7215</v>
      </c>
      <c r="L419" s="513" t="s">
        <v>1174</v>
      </c>
      <c r="M419" s="513" t="s">
        <v>7231</v>
      </c>
      <c r="N419" s="517">
        <v>43257.049121909724</v>
      </c>
      <c r="O419" s="513" t="s">
        <v>7134</v>
      </c>
      <c r="P419" s="645">
        <v>985</v>
      </c>
      <c r="Q419" s="513" t="s">
        <v>5327</v>
      </c>
      <c r="R419" s="513" t="s">
        <v>309</v>
      </c>
      <c r="S419" s="513" t="s">
        <v>7199</v>
      </c>
      <c r="T419" s="513" t="s">
        <v>4300</v>
      </c>
      <c r="U419" t="s">
        <v>5329</v>
      </c>
      <c r="V419" t="str">
        <f>VLOOKUP(F419,'[3]Tổng - PL KS'!$B$9:$B$1291,1,FALSE)</f>
        <v>TEMU7599811</v>
      </c>
    </row>
    <row r="420" spans="1:22" ht="25.5" hidden="1">
      <c r="A420" s="513">
        <v>632</v>
      </c>
      <c r="B420" s="513" t="s">
        <v>4247</v>
      </c>
      <c r="C420" s="513" t="s">
        <v>45</v>
      </c>
      <c r="D420" s="513" t="s">
        <v>309</v>
      </c>
      <c r="E420" s="513">
        <v>19.8</v>
      </c>
      <c r="F420" s="513" t="s">
        <v>1184</v>
      </c>
      <c r="G420" s="513" t="s">
        <v>12203</v>
      </c>
      <c r="H420" s="513" t="s">
        <v>5350</v>
      </c>
      <c r="I420" s="513" t="s">
        <v>7236</v>
      </c>
      <c r="J420" s="513" t="s">
        <v>7230</v>
      </c>
      <c r="K420" s="513" t="s">
        <v>7215</v>
      </c>
      <c r="L420" s="513" t="s">
        <v>1174</v>
      </c>
      <c r="M420" s="513" t="s">
        <v>7231</v>
      </c>
      <c r="N420" s="517">
        <v>43257.021664236112</v>
      </c>
      <c r="O420" s="513" t="s">
        <v>7134</v>
      </c>
      <c r="P420" s="645">
        <v>985</v>
      </c>
      <c r="Q420" s="513" t="s">
        <v>5327</v>
      </c>
      <c r="R420" s="513" t="s">
        <v>309</v>
      </c>
      <c r="S420" s="513" t="s">
        <v>7199</v>
      </c>
      <c r="T420" s="513" t="s">
        <v>4300</v>
      </c>
      <c r="U420" t="s">
        <v>5329</v>
      </c>
      <c r="V420" t="str">
        <f>VLOOKUP(F420,'[3]Tổng - PL KS'!$B$9:$B$1291,1,FALSE)</f>
        <v>NSSU7034193</v>
      </c>
    </row>
    <row r="421" spans="1:22" ht="25.5" hidden="1">
      <c r="A421" s="513">
        <v>633</v>
      </c>
      <c r="B421" s="513" t="s">
        <v>4247</v>
      </c>
      <c r="C421" s="513" t="s">
        <v>45</v>
      </c>
      <c r="D421" s="513" t="s">
        <v>309</v>
      </c>
      <c r="E421" s="513">
        <v>19.8</v>
      </c>
      <c r="F421" s="513" t="s">
        <v>1179</v>
      </c>
      <c r="G421" s="513" t="s">
        <v>12203</v>
      </c>
      <c r="H421" s="513" t="s">
        <v>5350</v>
      </c>
      <c r="I421" s="513" t="s">
        <v>7237</v>
      </c>
      <c r="J421" s="513" t="s">
        <v>7230</v>
      </c>
      <c r="K421" s="513" t="s">
        <v>7215</v>
      </c>
      <c r="L421" s="513" t="s">
        <v>1174</v>
      </c>
      <c r="M421" s="513" t="s">
        <v>7231</v>
      </c>
      <c r="N421" s="517">
        <v>43257.06678325231</v>
      </c>
      <c r="O421" s="513" t="s">
        <v>7134</v>
      </c>
      <c r="P421" s="645">
        <v>985</v>
      </c>
      <c r="Q421" s="513" t="s">
        <v>5327</v>
      </c>
      <c r="R421" s="513" t="s">
        <v>309</v>
      </c>
      <c r="S421" s="513" t="s">
        <v>7199</v>
      </c>
      <c r="T421" s="513" t="s">
        <v>4300</v>
      </c>
      <c r="U421" t="s">
        <v>5329</v>
      </c>
      <c r="V421" t="str">
        <f>VLOOKUP(F421,'[3]Tổng - PL KS'!$B$9:$B$1291,1,FALSE)</f>
        <v>PKEU5011688</v>
      </c>
    </row>
    <row r="422" spans="1:22" ht="25.5" hidden="1">
      <c r="A422" s="513">
        <v>634</v>
      </c>
      <c r="B422" s="513" t="s">
        <v>4247</v>
      </c>
      <c r="C422" s="513" t="s">
        <v>45</v>
      </c>
      <c r="D422" s="513" t="s">
        <v>309</v>
      </c>
      <c r="E422" s="513">
        <v>19.7</v>
      </c>
      <c r="F422" s="513" t="s">
        <v>1175</v>
      </c>
      <c r="G422" s="513" t="s">
        <v>12203</v>
      </c>
      <c r="H422" s="513" t="s">
        <v>5350</v>
      </c>
      <c r="I422" s="513" t="s">
        <v>7238</v>
      </c>
      <c r="J422" s="513" t="s">
        <v>7230</v>
      </c>
      <c r="K422" s="513" t="s">
        <v>7215</v>
      </c>
      <c r="L422" s="513" t="s">
        <v>1174</v>
      </c>
      <c r="M422" s="513" t="s">
        <v>7231</v>
      </c>
      <c r="N422" s="517">
        <v>43257.046983217588</v>
      </c>
      <c r="O422" s="513" t="s">
        <v>7134</v>
      </c>
      <c r="P422" s="645">
        <v>985</v>
      </c>
      <c r="Q422" s="513" t="s">
        <v>5327</v>
      </c>
      <c r="R422" s="513" t="s">
        <v>309</v>
      </c>
      <c r="S422" s="513" t="s">
        <v>7199</v>
      </c>
      <c r="T422" s="513" t="s">
        <v>4300</v>
      </c>
      <c r="U422" t="s">
        <v>5329</v>
      </c>
      <c r="V422" t="str">
        <f>VLOOKUP(F422,'[3]Tổng - PL KS'!$B$9:$B$1291,1,FALSE)</f>
        <v>DRYU9395141</v>
      </c>
    </row>
    <row r="423" spans="1:22" ht="25.5" hidden="1">
      <c r="A423" s="513">
        <v>635</v>
      </c>
      <c r="B423" s="513" t="s">
        <v>4247</v>
      </c>
      <c r="C423" s="513" t="s">
        <v>45</v>
      </c>
      <c r="D423" s="513" t="s">
        <v>309</v>
      </c>
      <c r="E423" s="513">
        <v>19.8</v>
      </c>
      <c r="F423" s="513" t="s">
        <v>1176</v>
      </c>
      <c r="G423" s="513" t="s">
        <v>12203</v>
      </c>
      <c r="H423" s="513" t="s">
        <v>5350</v>
      </c>
      <c r="I423" s="513" t="s">
        <v>7239</v>
      </c>
      <c r="J423" s="513" t="s">
        <v>7230</v>
      </c>
      <c r="K423" s="513" t="s">
        <v>7215</v>
      </c>
      <c r="L423" s="513" t="s">
        <v>1174</v>
      </c>
      <c r="M423" s="513" t="s">
        <v>7231</v>
      </c>
      <c r="N423" s="517">
        <v>43257.164453506943</v>
      </c>
      <c r="O423" s="513" t="s">
        <v>7134</v>
      </c>
      <c r="P423" s="645">
        <v>985</v>
      </c>
      <c r="Q423" s="513" t="s">
        <v>5327</v>
      </c>
      <c r="R423" s="513" t="s">
        <v>309</v>
      </c>
      <c r="S423" s="513" t="s">
        <v>7199</v>
      </c>
      <c r="T423" s="513" t="s">
        <v>4300</v>
      </c>
      <c r="U423" t="s">
        <v>5329</v>
      </c>
      <c r="V423" t="str">
        <f>VLOOKUP(F423,'[3]Tổng - PL KS'!$B$9:$B$1291,1,FALSE)</f>
        <v>SEGU5762754</v>
      </c>
    </row>
    <row r="424" spans="1:22" ht="25.5" hidden="1">
      <c r="A424" s="513">
        <v>636</v>
      </c>
      <c r="B424" s="513" t="s">
        <v>4247</v>
      </c>
      <c r="C424" s="513" t="s">
        <v>45</v>
      </c>
      <c r="D424" s="513" t="s">
        <v>309</v>
      </c>
      <c r="E424" s="513">
        <v>19.8</v>
      </c>
      <c r="F424" s="513" t="s">
        <v>1180</v>
      </c>
      <c r="G424" s="513" t="s">
        <v>12203</v>
      </c>
      <c r="H424" s="513" t="s">
        <v>5350</v>
      </c>
      <c r="I424" s="513" t="s">
        <v>7240</v>
      </c>
      <c r="J424" s="513" t="s">
        <v>7241</v>
      </c>
      <c r="K424" s="513" t="s">
        <v>7215</v>
      </c>
      <c r="L424" s="513" t="s">
        <v>1174</v>
      </c>
      <c r="M424" s="513" t="s">
        <v>7231</v>
      </c>
      <c r="N424" s="517">
        <v>43257.019922604166</v>
      </c>
      <c r="O424" s="513" t="s">
        <v>7134</v>
      </c>
      <c r="P424" s="645">
        <v>985</v>
      </c>
      <c r="Q424" s="513" t="s">
        <v>5327</v>
      </c>
      <c r="R424" s="513" t="s">
        <v>309</v>
      </c>
      <c r="S424" s="513" t="s">
        <v>7199</v>
      </c>
      <c r="T424" s="513" t="s">
        <v>4300</v>
      </c>
      <c r="U424" t="s">
        <v>5329</v>
      </c>
      <c r="V424" t="str">
        <f>VLOOKUP(F424,'[3]Tổng - PL KS'!$B$9:$B$1291,1,FALSE)</f>
        <v>BMOU5949120</v>
      </c>
    </row>
    <row r="425" spans="1:22" ht="25.5" hidden="1">
      <c r="A425" s="513">
        <v>637</v>
      </c>
      <c r="B425" s="513" t="s">
        <v>4247</v>
      </c>
      <c r="C425" s="513" t="s">
        <v>45</v>
      </c>
      <c r="D425" s="513" t="s">
        <v>309</v>
      </c>
      <c r="E425" s="513">
        <v>19.8</v>
      </c>
      <c r="F425" s="513" t="s">
        <v>1173</v>
      </c>
      <c r="G425" s="513" t="s">
        <v>12203</v>
      </c>
      <c r="H425" s="513" t="s">
        <v>5350</v>
      </c>
      <c r="I425" s="513" t="s">
        <v>7242</v>
      </c>
      <c r="J425" s="513" t="s">
        <v>7230</v>
      </c>
      <c r="K425" s="513" t="s">
        <v>7215</v>
      </c>
      <c r="L425" s="513" t="s">
        <v>1174</v>
      </c>
      <c r="M425" s="513" t="s">
        <v>7231</v>
      </c>
      <c r="N425" s="517">
        <v>43257.118929826385</v>
      </c>
      <c r="O425" s="513" t="s">
        <v>7134</v>
      </c>
      <c r="P425" s="645">
        <v>985</v>
      </c>
      <c r="Q425" s="513" t="s">
        <v>5327</v>
      </c>
      <c r="R425" s="513" t="s">
        <v>309</v>
      </c>
      <c r="S425" s="513" t="s">
        <v>7199</v>
      </c>
      <c r="T425" s="513" t="s">
        <v>4300</v>
      </c>
      <c r="U425" t="s">
        <v>5329</v>
      </c>
      <c r="V425" t="str">
        <f>VLOOKUP(F425,'[3]Tổng - PL KS'!$B$9:$B$1291,1,FALSE)</f>
        <v>FCIU7217889</v>
      </c>
    </row>
    <row r="426" spans="1:22" ht="38.25" hidden="1">
      <c r="A426" s="513">
        <v>638</v>
      </c>
      <c r="B426" s="513" t="s">
        <v>4247</v>
      </c>
      <c r="C426" s="513" t="s">
        <v>7243</v>
      </c>
      <c r="D426" s="513" t="s">
        <v>6911</v>
      </c>
      <c r="E426" s="513">
        <v>24.85</v>
      </c>
      <c r="F426" s="513" t="s">
        <v>1185</v>
      </c>
      <c r="G426" s="513" t="s">
        <v>12203</v>
      </c>
      <c r="H426" s="513" t="s">
        <v>5350</v>
      </c>
      <c r="I426" s="513" t="s">
        <v>7244</v>
      </c>
      <c r="J426" s="513" t="s">
        <v>7245</v>
      </c>
      <c r="K426" s="513" t="s">
        <v>7246</v>
      </c>
      <c r="L426" s="513" t="s">
        <v>1186</v>
      </c>
      <c r="M426" s="513" t="s">
        <v>7247</v>
      </c>
      <c r="N426" s="517">
        <v>43260.284492824074</v>
      </c>
      <c r="O426" s="513" t="s">
        <v>7152</v>
      </c>
      <c r="P426" s="645">
        <v>982</v>
      </c>
      <c r="Q426" s="513" t="s">
        <v>5327</v>
      </c>
      <c r="R426" s="513" t="s">
        <v>6911</v>
      </c>
      <c r="S426" s="513" t="s">
        <v>7196</v>
      </c>
      <c r="T426" s="513" t="s">
        <v>4300</v>
      </c>
      <c r="U426" t="s">
        <v>5329</v>
      </c>
      <c r="V426" t="str">
        <f>VLOOKUP(F426,'[3]Tổng - PL KS'!$B$9:$B$1291,1,FALSE)</f>
        <v>BMOU6220555</v>
      </c>
    </row>
    <row r="427" spans="1:22" ht="38.25" hidden="1">
      <c r="A427" s="513">
        <v>639</v>
      </c>
      <c r="B427" s="513" t="s">
        <v>4247</v>
      </c>
      <c r="C427" s="513" t="s">
        <v>7248</v>
      </c>
      <c r="D427" s="513" t="s">
        <v>6911</v>
      </c>
      <c r="E427" s="513">
        <v>20.7</v>
      </c>
      <c r="F427" s="513" t="s">
        <v>1191</v>
      </c>
      <c r="G427" s="513" t="s">
        <v>12203</v>
      </c>
      <c r="H427" s="513" t="s">
        <v>5350</v>
      </c>
      <c r="I427" s="513" t="s">
        <v>7249</v>
      </c>
      <c r="J427" s="513" t="s">
        <v>7250</v>
      </c>
      <c r="K427" s="513" t="s">
        <v>7191</v>
      </c>
      <c r="L427" s="513" t="s">
        <v>7251</v>
      </c>
      <c r="M427" s="513" t="s">
        <v>7252</v>
      </c>
      <c r="N427" s="517">
        <v>43262.570914351847</v>
      </c>
      <c r="O427" s="513" t="s">
        <v>1103</v>
      </c>
      <c r="P427" s="645">
        <v>980</v>
      </c>
      <c r="Q427" s="513" t="s">
        <v>5327</v>
      </c>
      <c r="R427" s="513" t="s">
        <v>6911</v>
      </c>
      <c r="S427" s="513" t="s">
        <v>7253</v>
      </c>
      <c r="T427" s="513" t="s">
        <v>4300</v>
      </c>
      <c r="U427" t="s">
        <v>5329</v>
      </c>
      <c r="V427" t="str">
        <f>VLOOKUP(F427,'[3]Tổng - PL KS'!$B$9:$B$1291,1,FALSE)</f>
        <v>TGHU8557793</v>
      </c>
    </row>
    <row r="428" spans="1:22" ht="38.25" hidden="1">
      <c r="A428" s="513">
        <v>640</v>
      </c>
      <c r="B428" s="513" t="s">
        <v>4247</v>
      </c>
      <c r="C428" s="513" t="s">
        <v>7248</v>
      </c>
      <c r="D428" s="513" t="s">
        <v>6911</v>
      </c>
      <c r="E428" s="513">
        <v>27.8</v>
      </c>
      <c r="F428" s="513" t="s">
        <v>1188</v>
      </c>
      <c r="G428" s="513" t="s">
        <v>12203</v>
      </c>
      <c r="H428" s="513" t="s">
        <v>5350</v>
      </c>
      <c r="I428" s="513" t="s">
        <v>7254</v>
      </c>
      <c r="J428" s="513" t="s">
        <v>7250</v>
      </c>
      <c r="K428" s="513" t="s">
        <v>7191</v>
      </c>
      <c r="L428" s="513" t="s">
        <v>7251</v>
      </c>
      <c r="M428" s="513" t="s">
        <v>7252</v>
      </c>
      <c r="N428" s="517">
        <v>43262.5621875</v>
      </c>
      <c r="O428" s="513" t="s">
        <v>1103</v>
      </c>
      <c r="P428" s="645">
        <v>980</v>
      </c>
      <c r="Q428" s="513" t="s">
        <v>5327</v>
      </c>
      <c r="R428" s="513" t="s">
        <v>6911</v>
      </c>
      <c r="S428" s="513" t="s">
        <v>7253</v>
      </c>
      <c r="T428" s="513" t="s">
        <v>4300</v>
      </c>
      <c r="U428" t="s">
        <v>5329</v>
      </c>
      <c r="V428" t="str">
        <f>VLOOKUP(F428,'[3]Tổng - PL KS'!$B$9:$B$1291,1,FALSE)</f>
        <v>APHU6550649</v>
      </c>
    </row>
    <row r="429" spans="1:22" ht="38.25" hidden="1">
      <c r="A429" s="513">
        <v>641</v>
      </c>
      <c r="B429" s="513" t="s">
        <v>4247</v>
      </c>
      <c r="C429" s="513" t="s">
        <v>7248</v>
      </c>
      <c r="D429" s="513" t="s">
        <v>6911</v>
      </c>
      <c r="E429" s="513">
        <v>24.9</v>
      </c>
      <c r="F429" s="513" t="s">
        <v>1190</v>
      </c>
      <c r="G429" s="513" t="s">
        <v>12203</v>
      </c>
      <c r="H429" s="513" t="s">
        <v>5350</v>
      </c>
      <c r="I429" s="513" t="s">
        <v>7255</v>
      </c>
      <c r="J429" s="513" t="s">
        <v>7250</v>
      </c>
      <c r="K429" s="513" t="s">
        <v>7191</v>
      </c>
      <c r="L429" s="513" t="s">
        <v>7251</v>
      </c>
      <c r="M429" s="513" t="s">
        <v>7252</v>
      </c>
      <c r="N429" s="517">
        <v>43262.522280092591</v>
      </c>
      <c r="O429" s="513" t="s">
        <v>1103</v>
      </c>
      <c r="P429" s="645">
        <v>980</v>
      </c>
      <c r="Q429" s="513" t="s">
        <v>5327</v>
      </c>
      <c r="R429" s="513" t="s">
        <v>6911</v>
      </c>
      <c r="S429" s="513" t="s">
        <v>7253</v>
      </c>
      <c r="T429" s="513" t="s">
        <v>4300</v>
      </c>
      <c r="U429" t="s">
        <v>5329</v>
      </c>
      <c r="V429" t="str">
        <f>VLOOKUP(F429,'[3]Tổng - PL KS'!$B$9:$B$1291,1,FALSE)</f>
        <v>TGBU5207362</v>
      </c>
    </row>
    <row r="430" spans="1:22" ht="38.25" hidden="1">
      <c r="A430" s="513">
        <v>642</v>
      </c>
      <c r="B430" s="513" t="s">
        <v>4247</v>
      </c>
      <c r="C430" s="513" t="s">
        <v>7248</v>
      </c>
      <c r="D430" s="513" t="s">
        <v>6911</v>
      </c>
      <c r="E430" s="513">
        <v>26</v>
      </c>
      <c r="F430" s="513" t="s">
        <v>1192</v>
      </c>
      <c r="G430" s="513" t="s">
        <v>12203</v>
      </c>
      <c r="H430" s="513" t="s">
        <v>5350</v>
      </c>
      <c r="I430" s="513" t="s">
        <v>7256</v>
      </c>
      <c r="J430" s="513" t="s">
        <v>7250</v>
      </c>
      <c r="K430" s="513" t="s">
        <v>7191</v>
      </c>
      <c r="L430" s="513" t="s">
        <v>7251</v>
      </c>
      <c r="M430" s="513" t="s">
        <v>7252</v>
      </c>
      <c r="N430" s="517">
        <v>43262.53701388889</v>
      </c>
      <c r="O430" s="513" t="s">
        <v>1103</v>
      </c>
      <c r="P430" s="645">
        <v>980</v>
      </c>
      <c r="Q430" s="513" t="s">
        <v>5327</v>
      </c>
      <c r="R430" s="513" t="s">
        <v>6911</v>
      </c>
      <c r="S430" s="513" t="s">
        <v>7253</v>
      </c>
      <c r="T430" s="513" t="s">
        <v>4300</v>
      </c>
      <c r="U430" t="s">
        <v>5329</v>
      </c>
      <c r="V430" t="str">
        <f>VLOOKUP(F430,'[3]Tổng - PL KS'!$B$9:$B$1291,1,FALSE)</f>
        <v>TGHU6337790</v>
      </c>
    </row>
    <row r="431" spans="1:22" ht="38.25" hidden="1">
      <c r="A431" s="513">
        <v>643</v>
      </c>
      <c r="B431" s="513" t="s">
        <v>4247</v>
      </c>
      <c r="C431" s="513" t="s">
        <v>7248</v>
      </c>
      <c r="D431" s="513" t="s">
        <v>6911</v>
      </c>
      <c r="E431" s="513">
        <v>23.1</v>
      </c>
      <c r="F431" s="513" t="s">
        <v>1193</v>
      </c>
      <c r="G431" s="513" t="s">
        <v>12203</v>
      </c>
      <c r="H431" s="513" t="s">
        <v>5350</v>
      </c>
      <c r="I431" s="513" t="s">
        <v>7257</v>
      </c>
      <c r="J431" s="513" t="s">
        <v>7250</v>
      </c>
      <c r="K431" s="513" t="s">
        <v>7191</v>
      </c>
      <c r="L431" s="513" t="s">
        <v>7251</v>
      </c>
      <c r="M431" s="513" t="s">
        <v>7252</v>
      </c>
      <c r="N431" s="517">
        <v>43262.565451388888</v>
      </c>
      <c r="O431" s="513" t="s">
        <v>1103</v>
      </c>
      <c r="P431" s="645">
        <v>980</v>
      </c>
      <c r="Q431" s="513" t="s">
        <v>5327</v>
      </c>
      <c r="R431" s="513" t="s">
        <v>6911</v>
      </c>
      <c r="S431" s="513" t="s">
        <v>7253</v>
      </c>
      <c r="T431" s="513" t="s">
        <v>4300</v>
      </c>
      <c r="U431" t="s">
        <v>5329</v>
      </c>
      <c r="V431" t="str">
        <f>VLOOKUP(F431,'[3]Tổng - PL KS'!$B$9:$B$1291,1,FALSE)</f>
        <v>GLDU7540974</v>
      </c>
    </row>
    <row r="432" spans="1:22" ht="38.25" hidden="1">
      <c r="A432" s="513">
        <v>644</v>
      </c>
      <c r="B432" s="513" t="s">
        <v>4247</v>
      </c>
      <c r="C432" s="513" t="s">
        <v>7258</v>
      </c>
      <c r="D432" s="513" t="s">
        <v>309</v>
      </c>
      <c r="E432" s="513">
        <v>19.2</v>
      </c>
      <c r="F432" s="513" t="s">
        <v>1197</v>
      </c>
      <c r="G432" s="513" t="s">
        <v>12203</v>
      </c>
      <c r="H432" s="513" t="s">
        <v>5350</v>
      </c>
      <c r="I432" s="513" t="s">
        <v>7200</v>
      </c>
      <c r="J432" s="513" t="s">
        <v>7259</v>
      </c>
      <c r="K432" s="513" t="s">
        <v>7260</v>
      </c>
      <c r="L432" s="513" t="s">
        <v>1198</v>
      </c>
      <c r="M432" s="513" t="s">
        <v>7261</v>
      </c>
      <c r="N432" s="517">
        <v>43266.095717592594</v>
      </c>
      <c r="O432" s="513" t="s">
        <v>7134</v>
      </c>
      <c r="P432" s="645">
        <v>976</v>
      </c>
      <c r="Q432" s="513" t="s">
        <v>5327</v>
      </c>
      <c r="R432" s="513" t="s">
        <v>309</v>
      </c>
      <c r="S432" s="513" t="s">
        <v>7205</v>
      </c>
      <c r="T432" s="513" t="s">
        <v>4300</v>
      </c>
      <c r="U432" t="s">
        <v>5329</v>
      </c>
      <c r="V432" t="str">
        <f>VLOOKUP(F432,'[3]Tổng - PL KS'!$B$9:$B$1291,1,FALSE)</f>
        <v>NSSU7029582</v>
      </c>
    </row>
    <row r="433" spans="1:22" ht="38.25" hidden="1">
      <c r="A433" s="513">
        <v>645</v>
      </c>
      <c r="B433" s="513" t="s">
        <v>4247</v>
      </c>
      <c r="C433" s="513" t="s">
        <v>7258</v>
      </c>
      <c r="D433" s="513" t="s">
        <v>309</v>
      </c>
      <c r="E433" s="513">
        <v>19.2</v>
      </c>
      <c r="F433" s="513" t="s">
        <v>1201</v>
      </c>
      <c r="G433" s="513" t="s">
        <v>12203</v>
      </c>
      <c r="H433" s="513" t="s">
        <v>5350</v>
      </c>
      <c r="I433" s="513" t="s">
        <v>7200</v>
      </c>
      <c r="J433" s="513" t="s">
        <v>7259</v>
      </c>
      <c r="K433" s="513" t="s">
        <v>7260</v>
      </c>
      <c r="L433" s="513" t="s">
        <v>1198</v>
      </c>
      <c r="M433" s="513" t="s">
        <v>7261</v>
      </c>
      <c r="N433" s="517">
        <v>43266.08893518518</v>
      </c>
      <c r="O433" s="513" t="s">
        <v>7134</v>
      </c>
      <c r="P433" s="645">
        <v>976</v>
      </c>
      <c r="Q433" s="513" t="s">
        <v>5327</v>
      </c>
      <c r="R433" s="513" t="s">
        <v>309</v>
      </c>
      <c r="S433" s="513" t="s">
        <v>7205</v>
      </c>
      <c r="T433" s="513" t="s">
        <v>4300</v>
      </c>
      <c r="U433" t="s">
        <v>5329</v>
      </c>
      <c r="V433" t="str">
        <f>VLOOKUP(F433,'[3]Tổng - PL KS'!$B$9:$B$1291,1,FALSE)</f>
        <v>PKEU5009994</v>
      </c>
    </row>
    <row r="434" spans="1:22" ht="38.25" hidden="1">
      <c r="A434" s="513">
        <v>646</v>
      </c>
      <c r="B434" s="513" t="s">
        <v>4247</v>
      </c>
      <c r="C434" s="513" t="s">
        <v>7258</v>
      </c>
      <c r="D434" s="513" t="s">
        <v>309</v>
      </c>
      <c r="E434" s="513">
        <v>29.56</v>
      </c>
      <c r="F434" s="513" t="s">
        <v>1208</v>
      </c>
      <c r="G434" s="513" t="s">
        <v>12203</v>
      </c>
      <c r="H434" s="513" t="s">
        <v>5350</v>
      </c>
      <c r="I434" s="513" t="s">
        <v>7262</v>
      </c>
      <c r="J434" s="513" t="s">
        <v>7259</v>
      </c>
      <c r="K434" s="513" t="s">
        <v>7260</v>
      </c>
      <c r="L434" s="513" t="s">
        <v>1207</v>
      </c>
      <c r="M434" s="513" t="s">
        <v>7261</v>
      </c>
      <c r="N434" s="517">
        <v>43266.134282407409</v>
      </c>
      <c r="O434" s="513" t="s">
        <v>7134</v>
      </c>
      <c r="P434" s="645">
        <v>976</v>
      </c>
      <c r="Q434" s="513" t="s">
        <v>5327</v>
      </c>
      <c r="R434" s="513" t="s">
        <v>309</v>
      </c>
      <c r="S434" s="513" t="s">
        <v>7205</v>
      </c>
      <c r="T434" s="513" t="s">
        <v>4300</v>
      </c>
      <c r="U434" t="s">
        <v>5329</v>
      </c>
      <c r="V434" t="str">
        <f>VLOOKUP(F434,'[3]Tổng - PL KS'!$B$9:$B$1291,1,FALSE)</f>
        <v>NSSU7050738</v>
      </c>
    </row>
    <row r="435" spans="1:22" ht="38.25" hidden="1">
      <c r="A435" s="513">
        <v>647</v>
      </c>
      <c r="B435" s="513" t="s">
        <v>4247</v>
      </c>
      <c r="C435" s="513" t="s">
        <v>7258</v>
      </c>
      <c r="D435" s="513" t="s">
        <v>309</v>
      </c>
      <c r="E435" s="513">
        <v>26.68</v>
      </c>
      <c r="F435" s="513" t="s">
        <v>1199</v>
      </c>
      <c r="G435" s="513" t="s">
        <v>12203</v>
      </c>
      <c r="H435" s="513" t="s">
        <v>5350</v>
      </c>
      <c r="I435" s="513" t="s">
        <v>7200</v>
      </c>
      <c r="J435" s="513" t="s">
        <v>7259</v>
      </c>
      <c r="K435" s="513" t="s">
        <v>7260</v>
      </c>
      <c r="L435" s="513" t="s">
        <v>1200</v>
      </c>
      <c r="M435" s="513" t="s">
        <v>7261</v>
      </c>
      <c r="N435" s="517">
        <v>43266.149467592593</v>
      </c>
      <c r="O435" s="513" t="s">
        <v>7134</v>
      </c>
      <c r="P435" s="645">
        <v>976</v>
      </c>
      <c r="Q435" s="513" t="s">
        <v>5327</v>
      </c>
      <c r="R435" s="513" t="s">
        <v>309</v>
      </c>
      <c r="S435" s="513" t="s">
        <v>7205</v>
      </c>
      <c r="T435" s="513" t="s">
        <v>4300</v>
      </c>
      <c r="U435" t="s">
        <v>5329</v>
      </c>
      <c r="V435" t="str">
        <f>VLOOKUP(F435,'[3]Tổng - PL KS'!$B$9:$B$1291,1,FALSE)</f>
        <v>NSSU7065260</v>
      </c>
    </row>
    <row r="436" spans="1:22" ht="38.25" hidden="1">
      <c r="A436" s="513">
        <v>648</v>
      </c>
      <c r="B436" s="513" t="s">
        <v>4247</v>
      </c>
      <c r="C436" s="513" t="s">
        <v>7258</v>
      </c>
      <c r="D436" s="513" t="s">
        <v>309</v>
      </c>
      <c r="E436" s="513">
        <v>29.7</v>
      </c>
      <c r="F436" s="513" t="s">
        <v>1204</v>
      </c>
      <c r="G436" s="513" t="s">
        <v>12203</v>
      </c>
      <c r="H436" s="513" t="s">
        <v>5350</v>
      </c>
      <c r="I436" s="513" t="s">
        <v>7200</v>
      </c>
      <c r="J436" s="513" t="s">
        <v>7259</v>
      </c>
      <c r="K436" s="513" t="s">
        <v>7260</v>
      </c>
      <c r="L436" s="513" t="s">
        <v>1205</v>
      </c>
      <c r="M436" s="513" t="s">
        <v>7261</v>
      </c>
      <c r="N436" s="517">
        <v>43266.135324074072</v>
      </c>
      <c r="O436" s="513" t="s">
        <v>7134</v>
      </c>
      <c r="P436" s="645">
        <v>976</v>
      </c>
      <c r="Q436" s="513" t="s">
        <v>5327</v>
      </c>
      <c r="R436" s="513" t="s">
        <v>309</v>
      </c>
      <c r="S436" s="513" t="s">
        <v>7205</v>
      </c>
      <c r="T436" s="513" t="s">
        <v>4300</v>
      </c>
      <c r="U436" t="s">
        <v>5329</v>
      </c>
      <c r="V436" t="str">
        <f>VLOOKUP(F436,'[3]Tổng - PL KS'!$B$9:$B$1291,1,FALSE)</f>
        <v>NSSU7062045</v>
      </c>
    </row>
    <row r="437" spans="1:22" ht="38.25" hidden="1">
      <c r="A437" s="513">
        <v>649</v>
      </c>
      <c r="B437" s="513" t="s">
        <v>4247</v>
      </c>
      <c r="C437" s="513" t="s">
        <v>7258</v>
      </c>
      <c r="D437" s="513" t="s">
        <v>309</v>
      </c>
      <c r="E437" s="513">
        <v>29.4</v>
      </c>
      <c r="F437" s="513" t="s">
        <v>1202</v>
      </c>
      <c r="G437" s="513" t="s">
        <v>12203</v>
      </c>
      <c r="H437" s="513" t="s">
        <v>5350</v>
      </c>
      <c r="I437" s="513" t="s">
        <v>7200</v>
      </c>
      <c r="J437" s="513" t="s">
        <v>7259</v>
      </c>
      <c r="K437" s="513" t="s">
        <v>7260</v>
      </c>
      <c r="L437" s="513" t="s">
        <v>1200</v>
      </c>
      <c r="M437" s="513" t="s">
        <v>7261</v>
      </c>
      <c r="N437" s="517">
        <v>43266.067152777774</v>
      </c>
      <c r="O437" s="513" t="s">
        <v>7134</v>
      </c>
      <c r="P437" s="645">
        <v>976</v>
      </c>
      <c r="Q437" s="513" t="s">
        <v>5327</v>
      </c>
      <c r="R437" s="513" t="s">
        <v>309</v>
      </c>
      <c r="S437" s="513" t="s">
        <v>7205</v>
      </c>
      <c r="T437" s="513" t="s">
        <v>4300</v>
      </c>
      <c r="U437" t="s">
        <v>5329</v>
      </c>
      <c r="V437" t="str">
        <f>VLOOKUP(F437,'[3]Tổng - PL KS'!$B$9:$B$1291,1,FALSE)</f>
        <v>NSSU7087280</v>
      </c>
    </row>
    <row r="438" spans="1:22" ht="38.25" hidden="1">
      <c r="A438" s="513">
        <v>650</v>
      </c>
      <c r="B438" s="513" t="s">
        <v>4247</v>
      </c>
      <c r="C438" s="513" t="s">
        <v>7258</v>
      </c>
      <c r="D438" s="513" t="s">
        <v>309</v>
      </c>
      <c r="E438" s="513">
        <v>30.35</v>
      </c>
      <c r="F438" s="513" t="s">
        <v>1206</v>
      </c>
      <c r="G438" s="513" t="s">
        <v>12203</v>
      </c>
      <c r="H438" s="513" t="s">
        <v>5350</v>
      </c>
      <c r="I438" s="513" t="s">
        <v>7200</v>
      </c>
      <c r="J438" s="513" t="s">
        <v>7259</v>
      </c>
      <c r="K438" s="513" t="s">
        <v>7260</v>
      </c>
      <c r="L438" s="513" t="s">
        <v>1207</v>
      </c>
      <c r="M438" s="513" t="s">
        <v>7261</v>
      </c>
      <c r="N438" s="517">
        <v>43266.130324074074</v>
      </c>
      <c r="O438" s="513" t="s">
        <v>7134</v>
      </c>
      <c r="P438" s="645">
        <v>976</v>
      </c>
      <c r="Q438" s="513" t="s">
        <v>5327</v>
      </c>
      <c r="R438" s="513" t="s">
        <v>309</v>
      </c>
      <c r="S438" s="513" t="s">
        <v>7205</v>
      </c>
      <c r="T438" s="513" t="s">
        <v>4300</v>
      </c>
      <c r="U438" t="s">
        <v>5329</v>
      </c>
      <c r="V438" t="str">
        <f>VLOOKUP(F438,'[3]Tổng - PL KS'!$B$9:$B$1291,1,FALSE)</f>
        <v>NSSU7083325</v>
      </c>
    </row>
    <row r="439" spans="1:22" ht="38.25" hidden="1">
      <c r="A439" s="513">
        <v>651</v>
      </c>
      <c r="B439" s="513" t="s">
        <v>4247</v>
      </c>
      <c r="C439" s="513" t="s">
        <v>7258</v>
      </c>
      <c r="D439" s="513" t="s">
        <v>309</v>
      </c>
      <c r="E439" s="513">
        <v>29.8</v>
      </c>
      <c r="F439" s="513" t="s">
        <v>1203</v>
      </c>
      <c r="G439" s="513" t="s">
        <v>12203</v>
      </c>
      <c r="H439" s="513" t="s">
        <v>5350</v>
      </c>
      <c r="I439" s="513" t="s">
        <v>7200</v>
      </c>
      <c r="J439" s="513" t="s">
        <v>7259</v>
      </c>
      <c r="K439" s="513" t="s">
        <v>7260</v>
      </c>
      <c r="L439" s="513" t="s">
        <v>1200</v>
      </c>
      <c r="M439" s="513" t="s">
        <v>7261</v>
      </c>
      <c r="N439" s="517">
        <v>43266.068599537037</v>
      </c>
      <c r="O439" s="513" t="s">
        <v>7134</v>
      </c>
      <c r="P439" s="645">
        <v>976</v>
      </c>
      <c r="Q439" s="513" t="s">
        <v>5327</v>
      </c>
      <c r="R439" s="513" t="s">
        <v>309</v>
      </c>
      <c r="S439" s="513" t="s">
        <v>7205</v>
      </c>
      <c r="T439" s="513" t="s">
        <v>4300</v>
      </c>
      <c r="U439" t="s">
        <v>5329</v>
      </c>
      <c r="V439" t="str">
        <f>VLOOKUP(F439,'[3]Tổng - PL KS'!$B$9:$B$1291,1,FALSE)</f>
        <v>DFSU7509713</v>
      </c>
    </row>
    <row r="440" spans="1:22" ht="38.25" hidden="1">
      <c r="A440" s="513">
        <v>652</v>
      </c>
      <c r="B440" s="513" t="s">
        <v>4247</v>
      </c>
      <c r="C440" s="513" t="s">
        <v>7258</v>
      </c>
      <c r="D440" s="513" t="s">
        <v>309</v>
      </c>
      <c r="E440" s="513">
        <v>29.7</v>
      </c>
      <c r="F440" s="513" t="s">
        <v>1209</v>
      </c>
      <c r="G440" s="513" t="s">
        <v>12203</v>
      </c>
      <c r="H440" s="513" t="s">
        <v>5350</v>
      </c>
      <c r="I440" s="513" t="s">
        <v>7200</v>
      </c>
      <c r="J440" s="513" t="s">
        <v>7259</v>
      </c>
      <c r="K440" s="513" t="s">
        <v>7260</v>
      </c>
      <c r="L440" s="513" t="s">
        <v>1205</v>
      </c>
      <c r="M440" s="513" t="s">
        <v>7261</v>
      </c>
      <c r="N440" s="517">
        <v>43266.138831018514</v>
      </c>
      <c r="O440" s="513" t="s">
        <v>7134</v>
      </c>
      <c r="P440" s="645">
        <v>976</v>
      </c>
      <c r="Q440" s="513" t="s">
        <v>5327</v>
      </c>
      <c r="R440" s="513" t="s">
        <v>309</v>
      </c>
      <c r="S440" s="513" t="s">
        <v>7205</v>
      </c>
      <c r="T440" s="513" t="s">
        <v>4300</v>
      </c>
      <c r="U440" t="s">
        <v>5329</v>
      </c>
      <c r="V440" t="str">
        <f>VLOOKUP(F440,'[3]Tổng - PL KS'!$B$9:$B$1291,1,FALSE)</f>
        <v>NSSU7106307</v>
      </c>
    </row>
    <row r="441" spans="1:22" ht="51" hidden="1">
      <c r="A441" s="513">
        <v>653</v>
      </c>
      <c r="B441" s="513" t="s">
        <v>4247</v>
      </c>
      <c r="C441" s="513" t="s">
        <v>45</v>
      </c>
      <c r="D441" s="513" t="s">
        <v>309</v>
      </c>
      <c r="E441" s="513">
        <v>18.14</v>
      </c>
      <c r="F441" s="513" t="s">
        <v>1216</v>
      </c>
      <c r="G441" s="513" t="s">
        <v>12203</v>
      </c>
      <c r="H441" s="513" t="s">
        <v>5350</v>
      </c>
      <c r="I441" s="513" t="s">
        <v>7263</v>
      </c>
      <c r="J441" s="513" t="s">
        <v>7264</v>
      </c>
      <c r="K441" s="513" t="s">
        <v>7143</v>
      </c>
      <c r="L441" s="513" t="s">
        <v>1211</v>
      </c>
      <c r="M441" s="513" t="s">
        <v>7265</v>
      </c>
      <c r="N441" s="517">
        <v>43273.972141203703</v>
      </c>
      <c r="O441" s="513" t="s">
        <v>7134</v>
      </c>
      <c r="P441" s="645">
        <v>969</v>
      </c>
      <c r="Q441" s="513" t="s">
        <v>5327</v>
      </c>
      <c r="R441" s="513" t="s">
        <v>309</v>
      </c>
      <c r="S441" s="513" t="s">
        <v>7199</v>
      </c>
      <c r="T441" s="513" t="s">
        <v>4300</v>
      </c>
      <c r="U441" t="s">
        <v>5329</v>
      </c>
      <c r="V441" t="str">
        <f>VLOOKUP(F441,'[3]Tổng - PL KS'!$B$9:$B$1291,1,FALSE)</f>
        <v>NSSU7037839</v>
      </c>
    </row>
    <row r="442" spans="1:22" ht="51" hidden="1">
      <c r="A442" s="513">
        <v>654</v>
      </c>
      <c r="B442" s="513" t="s">
        <v>4247</v>
      </c>
      <c r="C442" s="513" t="s">
        <v>45</v>
      </c>
      <c r="D442" s="513" t="s">
        <v>309</v>
      </c>
      <c r="E442" s="513">
        <v>18.88</v>
      </c>
      <c r="F442" s="513" t="s">
        <v>1212</v>
      </c>
      <c r="G442" s="513" t="s">
        <v>12203</v>
      </c>
      <c r="H442" s="513" t="s">
        <v>5350</v>
      </c>
      <c r="I442" s="513" t="s">
        <v>7266</v>
      </c>
      <c r="J442" s="513" t="s">
        <v>7264</v>
      </c>
      <c r="K442" s="513" t="s">
        <v>7143</v>
      </c>
      <c r="L442" s="513" t="s">
        <v>1211</v>
      </c>
      <c r="M442" s="513" t="s">
        <v>7265</v>
      </c>
      <c r="N442" s="517">
        <v>43273.968264085648</v>
      </c>
      <c r="O442" s="513" t="s">
        <v>7134</v>
      </c>
      <c r="P442" s="645">
        <v>969</v>
      </c>
      <c r="Q442" s="513" t="s">
        <v>5327</v>
      </c>
      <c r="R442" s="513" t="s">
        <v>309</v>
      </c>
      <c r="S442" s="513" t="s">
        <v>7199</v>
      </c>
      <c r="T442" s="513" t="s">
        <v>4300</v>
      </c>
      <c r="U442" t="s">
        <v>5329</v>
      </c>
      <c r="V442" t="str">
        <f>VLOOKUP(F442,'[3]Tổng - PL KS'!$B$9:$B$1291,1,FALSE)</f>
        <v>NSSU7069712</v>
      </c>
    </row>
    <row r="443" spans="1:22" ht="51" hidden="1">
      <c r="A443" s="513">
        <v>655</v>
      </c>
      <c r="B443" s="513" t="s">
        <v>4247</v>
      </c>
      <c r="C443" s="513" t="s">
        <v>45</v>
      </c>
      <c r="D443" s="513" t="s">
        <v>309</v>
      </c>
      <c r="E443" s="513">
        <v>18.14</v>
      </c>
      <c r="F443" s="513" t="s">
        <v>1213</v>
      </c>
      <c r="G443" s="513" t="s">
        <v>12203</v>
      </c>
      <c r="H443" s="513" t="s">
        <v>5350</v>
      </c>
      <c r="I443" s="513" t="s">
        <v>7267</v>
      </c>
      <c r="J443" s="513" t="s">
        <v>7264</v>
      </c>
      <c r="K443" s="513" t="s">
        <v>7143</v>
      </c>
      <c r="L443" s="513" t="s">
        <v>1211</v>
      </c>
      <c r="M443" s="513" t="s">
        <v>7265</v>
      </c>
      <c r="N443" s="517">
        <v>43273.929361030088</v>
      </c>
      <c r="O443" s="513" t="s">
        <v>7134</v>
      </c>
      <c r="P443" s="645">
        <v>969</v>
      </c>
      <c r="Q443" s="513" t="s">
        <v>5327</v>
      </c>
      <c r="R443" s="513" t="s">
        <v>309</v>
      </c>
      <c r="S443" s="513" t="s">
        <v>7199</v>
      </c>
      <c r="T443" s="513" t="s">
        <v>4300</v>
      </c>
      <c r="U443" t="s">
        <v>5329</v>
      </c>
      <c r="V443" t="str">
        <f>VLOOKUP(F443,'[3]Tổng - PL KS'!$B$9:$B$1291,1,FALSE)</f>
        <v>NSSU7044843</v>
      </c>
    </row>
    <row r="444" spans="1:22" ht="51" hidden="1">
      <c r="A444" s="513">
        <v>656</v>
      </c>
      <c r="B444" s="513" t="s">
        <v>4247</v>
      </c>
      <c r="C444" s="513" t="s">
        <v>45</v>
      </c>
      <c r="D444" s="513" t="s">
        <v>309</v>
      </c>
      <c r="E444" s="513">
        <v>18.690000000000001</v>
      </c>
      <c r="F444" s="513" t="s">
        <v>1215</v>
      </c>
      <c r="G444" s="513" t="s">
        <v>12203</v>
      </c>
      <c r="H444" s="513" t="s">
        <v>5350</v>
      </c>
      <c r="I444" s="513" t="s">
        <v>7268</v>
      </c>
      <c r="J444" s="513" t="s">
        <v>7264</v>
      </c>
      <c r="K444" s="513" t="s">
        <v>7143</v>
      </c>
      <c r="L444" s="513" t="s">
        <v>1211</v>
      </c>
      <c r="M444" s="513" t="s">
        <v>7265</v>
      </c>
      <c r="N444" s="517">
        <v>43273.965054548607</v>
      </c>
      <c r="O444" s="513" t="s">
        <v>7134</v>
      </c>
      <c r="P444" s="645">
        <v>969</v>
      </c>
      <c r="Q444" s="513" t="s">
        <v>5327</v>
      </c>
      <c r="R444" s="513" t="s">
        <v>309</v>
      </c>
      <c r="S444" s="513" t="s">
        <v>7199</v>
      </c>
      <c r="T444" s="513" t="s">
        <v>4300</v>
      </c>
      <c r="U444" t="s">
        <v>5329</v>
      </c>
      <c r="V444" t="str">
        <f>VLOOKUP(F444,'[3]Tổng - PL KS'!$B$9:$B$1291,1,FALSE)</f>
        <v>NSSU7063587</v>
      </c>
    </row>
    <row r="445" spans="1:22" ht="51" hidden="1">
      <c r="A445" s="513">
        <v>657</v>
      </c>
      <c r="B445" s="513" t="s">
        <v>4247</v>
      </c>
      <c r="C445" s="513" t="s">
        <v>45</v>
      </c>
      <c r="D445" s="513" t="s">
        <v>309</v>
      </c>
      <c r="E445" s="513">
        <v>18.260000000000002</v>
      </c>
      <c r="F445" s="513" t="s">
        <v>1217</v>
      </c>
      <c r="G445" s="513" t="s">
        <v>12203</v>
      </c>
      <c r="H445" s="513" t="s">
        <v>5350</v>
      </c>
      <c r="I445" s="513" t="s">
        <v>7269</v>
      </c>
      <c r="J445" s="513" t="s">
        <v>7264</v>
      </c>
      <c r="K445" s="513" t="s">
        <v>7143</v>
      </c>
      <c r="L445" s="513" t="s">
        <v>1211</v>
      </c>
      <c r="M445" s="513" t="s">
        <v>7265</v>
      </c>
      <c r="N445" s="517">
        <v>43273.966831944439</v>
      </c>
      <c r="O445" s="513" t="s">
        <v>7134</v>
      </c>
      <c r="P445" s="645">
        <v>969</v>
      </c>
      <c r="Q445" s="513" t="s">
        <v>5327</v>
      </c>
      <c r="R445" s="513" t="s">
        <v>309</v>
      </c>
      <c r="S445" s="513" t="s">
        <v>7199</v>
      </c>
      <c r="T445" s="513" t="s">
        <v>4300</v>
      </c>
      <c r="U445" t="s">
        <v>5329</v>
      </c>
      <c r="V445" t="str">
        <f>VLOOKUP(F445,'[3]Tổng - PL KS'!$B$9:$B$1291,1,FALSE)</f>
        <v>NSSU7111807</v>
      </c>
    </row>
    <row r="446" spans="1:22" ht="51" hidden="1">
      <c r="A446" s="513">
        <v>658</v>
      </c>
      <c r="B446" s="513" t="s">
        <v>4247</v>
      </c>
      <c r="C446" s="513" t="s">
        <v>45</v>
      </c>
      <c r="D446" s="513" t="s">
        <v>309</v>
      </c>
      <c r="E446" s="513">
        <v>17.63</v>
      </c>
      <c r="F446" s="513" t="s">
        <v>1210</v>
      </c>
      <c r="G446" s="513" t="s">
        <v>12203</v>
      </c>
      <c r="H446" s="513" t="s">
        <v>5350</v>
      </c>
      <c r="I446" s="513" t="s">
        <v>7270</v>
      </c>
      <c r="J446" s="513" t="s">
        <v>7264</v>
      </c>
      <c r="K446" s="513" t="s">
        <v>7143</v>
      </c>
      <c r="L446" s="513" t="s">
        <v>1211</v>
      </c>
      <c r="M446" s="513" t="s">
        <v>7265</v>
      </c>
      <c r="N446" s="517">
        <v>43273.95735798611</v>
      </c>
      <c r="O446" s="513" t="s">
        <v>7134</v>
      </c>
      <c r="P446" s="645">
        <v>969</v>
      </c>
      <c r="Q446" s="513" t="s">
        <v>5327</v>
      </c>
      <c r="R446" s="513" t="s">
        <v>309</v>
      </c>
      <c r="S446" s="513" t="s">
        <v>7199</v>
      </c>
      <c r="T446" s="513" t="s">
        <v>4300</v>
      </c>
      <c r="U446" t="s">
        <v>5329</v>
      </c>
      <c r="V446" t="str">
        <f>VLOOKUP(F446,'[3]Tổng - PL KS'!$B$9:$B$1291,1,FALSE)</f>
        <v>NSSU7026860</v>
      </c>
    </row>
    <row r="447" spans="1:22" ht="51" hidden="1">
      <c r="A447" s="513">
        <v>659</v>
      </c>
      <c r="B447" s="513" t="s">
        <v>4247</v>
      </c>
      <c r="C447" s="513" t="s">
        <v>45</v>
      </c>
      <c r="D447" s="513" t="s">
        <v>309</v>
      </c>
      <c r="E447" s="513">
        <v>17.18</v>
      </c>
      <c r="F447" s="513" t="s">
        <v>1214</v>
      </c>
      <c r="G447" s="513" t="s">
        <v>12203</v>
      </c>
      <c r="H447" s="513" t="s">
        <v>5350</v>
      </c>
      <c r="I447" s="513" t="s">
        <v>7271</v>
      </c>
      <c r="J447" s="513" t="s">
        <v>7264</v>
      </c>
      <c r="K447" s="513" t="s">
        <v>7143</v>
      </c>
      <c r="L447" s="513" t="s">
        <v>1211</v>
      </c>
      <c r="M447" s="513" t="s">
        <v>7265</v>
      </c>
      <c r="N447" s="517">
        <v>43273.960196377317</v>
      </c>
      <c r="O447" s="513" t="s">
        <v>7134</v>
      </c>
      <c r="P447" s="645">
        <v>969</v>
      </c>
      <c r="Q447" s="513" t="s">
        <v>5327</v>
      </c>
      <c r="R447" s="513" t="s">
        <v>309</v>
      </c>
      <c r="S447" s="513" t="s">
        <v>7199</v>
      </c>
      <c r="T447" s="513" t="s">
        <v>4300</v>
      </c>
      <c r="U447" t="s">
        <v>5329</v>
      </c>
      <c r="V447" t="str">
        <f>VLOOKUP(F447,'[3]Tổng - PL KS'!$B$9:$B$1291,1,FALSE)</f>
        <v>TCNU3689579</v>
      </c>
    </row>
    <row r="448" spans="1:22" ht="51" hidden="1">
      <c r="A448" s="513">
        <v>660</v>
      </c>
      <c r="B448" s="513" t="s">
        <v>4247</v>
      </c>
      <c r="C448" s="513" t="s">
        <v>45</v>
      </c>
      <c r="D448" s="513" t="s">
        <v>309</v>
      </c>
      <c r="E448" s="513">
        <v>17.89</v>
      </c>
      <c r="F448" s="513" t="s">
        <v>1220</v>
      </c>
      <c r="G448" s="513" t="s">
        <v>12203</v>
      </c>
      <c r="H448" s="513" t="s">
        <v>5350</v>
      </c>
      <c r="I448" s="513" t="s">
        <v>7272</v>
      </c>
      <c r="J448" s="513" t="s">
        <v>7264</v>
      </c>
      <c r="K448" s="513" t="s">
        <v>7143</v>
      </c>
      <c r="L448" s="513" t="s">
        <v>1211</v>
      </c>
      <c r="M448" s="513" t="s">
        <v>7265</v>
      </c>
      <c r="N448" s="517">
        <v>43274.078783680554</v>
      </c>
      <c r="O448" s="513" t="s">
        <v>7134</v>
      </c>
      <c r="P448" s="645">
        <v>968</v>
      </c>
      <c r="Q448" s="513" t="s">
        <v>5327</v>
      </c>
      <c r="R448" s="513" t="s">
        <v>309</v>
      </c>
      <c r="S448" s="513" t="s">
        <v>7199</v>
      </c>
      <c r="T448" s="513" t="s">
        <v>4300</v>
      </c>
      <c r="U448" t="s">
        <v>5329</v>
      </c>
      <c r="V448" t="str">
        <f>VLOOKUP(F448,'[3]Tổng - PL KS'!$B$9:$B$1291,1,FALSE)</f>
        <v>TCNU3330953</v>
      </c>
    </row>
    <row r="449" spans="1:22" ht="38.25" hidden="1">
      <c r="A449" s="513">
        <v>661</v>
      </c>
      <c r="B449" s="513" t="s">
        <v>4247</v>
      </c>
      <c r="C449" s="513" t="s">
        <v>45</v>
      </c>
      <c r="D449" s="513" t="s">
        <v>309</v>
      </c>
      <c r="E449" s="513">
        <v>30.89</v>
      </c>
      <c r="F449" s="513" t="s">
        <v>1218</v>
      </c>
      <c r="G449" s="513" t="s">
        <v>12203</v>
      </c>
      <c r="H449" s="513" t="s">
        <v>5350</v>
      </c>
      <c r="I449" s="513" t="s">
        <v>7273</v>
      </c>
      <c r="J449" s="513" t="s">
        <v>7187</v>
      </c>
      <c r="K449" s="513" t="s">
        <v>7143</v>
      </c>
      <c r="L449" s="513" t="s">
        <v>1219</v>
      </c>
      <c r="M449" s="513" t="s">
        <v>7265</v>
      </c>
      <c r="N449" s="517">
        <v>43274.172006712965</v>
      </c>
      <c r="O449" s="513" t="s">
        <v>7134</v>
      </c>
      <c r="P449" s="645">
        <v>968</v>
      </c>
      <c r="Q449" s="513" t="s">
        <v>5327</v>
      </c>
      <c r="R449" s="513" t="s">
        <v>309</v>
      </c>
      <c r="S449" s="513" t="s">
        <v>7199</v>
      </c>
      <c r="T449" s="513" t="s">
        <v>4300</v>
      </c>
      <c r="U449" t="s">
        <v>5329</v>
      </c>
      <c r="V449" t="str">
        <f>VLOOKUP(F449,'[3]Tổng - PL KS'!$B$9:$B$1291,1,FALSE)</f>
        <v>TGBU5045132</v>
      </c>
    </row>
    <row r="450" spans="1:22" ht="51" hidden="1">
      <c r="A450" s="513">
        <v>662</v>
      </c>
      <c r="B450" s="513" t="s">
        <v>4247</v>
      </c>
      <c r="C450" s="513" t="s">
        <v>45</v>
      </c>
      <c r="D450" s="513" t="s">
        <v>309</v>
      </c>
      <c r="E450" s="513">
        <v>27.9</v>
      </c>
      <c r="F450" s="513" t="s">
        <v>1225</v>
      </c>
      <c r="G450" s="513" t="s">
        <v>12203</v>
      </c>
      <c r="H450" s="513" t="s">
        <v>5350</v>
      </c>
      <c r="I450" s="513" t="s">
        <v>7274</v>
      </c>
      <c r="J450" s="513" t="s">
        <v>7142</v>
      </c>
      <c r="K450" s="513" t="s">
        <v>7143</v>
      </c>
      <c r="L450" s="513" t="s">
        <v>1222</v>
      </c>
      <c r="M450" s="513" t="s">
        <v>7275</v>
      </c>
      <c r="N450" s="517">
        <v>43279.682453703703</v>
      </c>
      <c r="O450" s="513" t="s">
        <v>7145</v>
      </c>
      <c r="P450" s="645">
        <v>963</v>
      </c>
      <c r="Q450" s="513" t="s">
        <v>5327</v>
      </c>
      <c r="R450" s="513" t="s">
        <v>309</v>
      </c>
      <c r="S450" s="513" t="s">
        <v>7199</v>
      </c>
      <c r="T450" s="513" t="s">
        <v>4300</v>
      </c>
      <c r="U450" t="s">
        <v>5329</v>
      </c>
      <c r="V450" t="str">
        <f>VLOOKUP(F450,'[3]Tổng - PL KS'!$B$9:$B$1291,1,FALSE)</f>
        <v>DYLU5132876</v>
      </c>
    </row>
    <row r="451" spans="1:22" ht="51" hidden="1">
      <c r="A451" s="513">
        <v>663</v>
      </c>
      <c r="B451" s="513" t="s">
        <v>4247</v>
      </c>
      <c r="C451" s="513" t="s">
        <v>45</v>
      </c>
      <c r="D451" s="513" t="s">
        <v>309</v>
      </c>
      <c r="E451" s="513">
        <v>25.6</v>
      </c>
      <c r="F451" s="513" t="s">
        <v>1221</v>
      </c>
      <c r="G451" s="513" t="s">
        <v>12203</v>
      </c>
      <c r="H451" s="513" t="s">
        <v>5350</v>
      </c>
      <c r="I451" s="513" t="s">
        <v>7276</v>
      </c>
      <c r="J451" s="513" t="s">
        <v>7142</v>
      </c>
      <c r="K451" s="513" t="s">
        <v>7143</v>
      </c>
      <c r="L451" s="513" t="s">
        <v>1222</v>
      </c>
      <c r="M451" s="513" t="s">
        <v>7275</v>
      </c>
      <c r="N451" s="517">
        <v>43279.736956018518</v>
      </c>
      <c r="O451" s="513" t="s">
        <v>7145</v>
      </c>
      <c r="P451" s="645">
        <v>963</v>
      </c>
      <c r="Q451" s="513" t="s">
        <v>5327</v>
      </c>
      <c r="R451" s="513" t="s">
        <v>309</v>
      </c>
      <c r="S451" s="513" t="s">
        <v>7199</v>
      </c>
      <c r="T451" s="513" t="s">
        <v>4300</v>
      </c>
      <c r="U451" t="s">
        <v>5329</v>
      </c>
      <c r="V451" t="str">
        <f>VLOOKUP(F451,'[3]Tổng - PL KS'!$B$9:$B$1291,1,FALSE)</f>
        <v>PKEU5034929</v>
      </c>
    </row>
    <row r="452" spans="1:22" ht="38.25" hidden="1">
      <c r="A452" s="513">
        <v>664</v>
      </c>
      <c r="B452" s="513" t="s">
        <v>4247</v>
      </c>
      <c r="C452" s="513" t="s">
        <v>45</v>
      </c>
      <c r="D452" s="513" t="s">
        <v>309</v>
      </c>
      <c r="E452" s="513">
        <v>26.4</v>
      </c>
      <c r="F452" s="513" t="s">
        <v>1226</v>
      </c>
      <c r="G452" s="513" t="s">
        <v>12203</v>
      </c>
      <c r="H452" s="513" t="s">
        <v>5350</v>
      </c>
      <c r="I452" s="513" t="s">
        <v>7277</v>
      </c>
      <c r="J452" s="513" t="s">
        <v>7278</v>
      </c>
      <c r="K452" s="513" t="s">
        <v>7260</v>
      </c>
      <c r="L452" s="513" t="s">
        <v>1227</v>
      </c>
      <c r="M452" s="513" t="s">
        <v>7275</v>
      </c>
      <c r="N452" s="517">
        <v>43279.780381018514</v>
      </c>
      <c r="O452" s="513" t="s">
        <v>7134</v>
      </c>
      <c r="P452" s="645">
        <v>963</v>
      </c>
      <c r="Q452" s="513" t="s">
        <v>5327</v>
      </c>
      <c r="R452" s="513" t="s">
        <v>309</v>
      </c>
      <c r="S452" s="513" t="s">
        <v>7199</v>
      </c>
      <c r="T452" s="513" t="s">
        <v>4300</v>
      </c>
      <c r="U452" t="s">
        <v>5329</v>
      </c>
      <c r="V452" t="str">
        <f>VLOOKUP(F452,'[3]Tổng - PL KS'!$B$9:$B$1291,1,FALSE)</f>
        <v>SEGU5760880</v>
      </c>
    </row>
    <row r="453" spans="1:22" ht="38.25" hidden="1">
      <c r="A453" s="513">
        <v>665</v>
      </c>
      <c r="B453" s="513" t="s">
        <v>4247</v>
      </c>
      <c r="C453" s="513" t="s">
        <v>3503</v>
      </c>
      <c r="D453" s="513" t="s">
        <v>309</v>
      </c>
      <c r="E453" s="513">
        <v>18.899999999999999</v>
      </c>
      <c r="F453" s="513" t="s">
        <v>1223</v>
      </c>
      <c r="G453" s="513" t="s">
        <v>12203</v>
      </c>
      <c r="H453" s="513" t="s">
        <v>5350</v>
      </c>
      <c r="I453" s="513" t="s">
        <v>3506</v>
      </c>
      <c r="J453" s="513" t="s">
        <v>7278</v>
      </c>
      <c r="K453" s="513" t="s">
        <v>7279</v>
      </c>
      <c r="L453" s="513" t="s">
        <v>1224</v>
      </c>
      <c r="M453" s="513" t="s">
        <v>7275</v>
      </c>
      <c r="N453" s="517">
        <v>43279.655318831014</v>
      </c>
      <c r="O453" s="513" t="s">
        <v>7134</v>
      </c>
      <c r="P453" s="645">
        <v>963</v>
      </c>
      <c r="Q453" s="513" t="s">
        <v>5327</v>
      </c>
      <c r="R453" s="513" t="s">
        <v>309</v>
      </c>
      <c r="S453" s="513" t="s">
        <v>7199</v>
      </c>
      <c r="T453" s="513" t="s">
        <v>4300</v>
      </c>
      <c r="U453" t="s">
        <v>5329</v>
      </c>
      <c r="V453" t="str">
        <f>VLOOKUP(F453,'[3]Tổng - PL KS'!$B$9:$B$1291,1,FALSE)</f>
        <v>DFSU7496489</v>
      </c>
    </row>
    <row r="454" spans="1:22" ht="63.75" hidden="1">
      <c r="A454" s="513">
        <v>666</v>
      </c>
      <c r="B454" s="513" t="s">
        <v>4247</v>
      </c>
      <c r="C454" s="513" t="s">
        <v>4297</v>
      </c>
      <c r="D454" s="513" t="s">
        <v>5368</v>
      </c>
      <c r="E454" s="513">
        <v>28.46</v>
      </c>
      <c r="F454" s="513" t="s">
        <v>4338</v>
      </c>
      <c r="G454" s="513" t="s">
        <v>12203</v>
      </c>
      <c r="H454" s="513" t="s">
        <v>5350</v>
      </c>
      <c r="I454" s="513" t="s">
        <v>7280</v>
      </c>
      <c r="J454" s="513" t="s">
        <v>7281</v>
      </c>
      <c r="K454" s="513" t="s">
        <v>4310</v>
      </c>
      <c r="L454" s="513" t="s">
        <v>4334</v>
      </c>
      <c r="M454" s="513" t="s">
        <v>7282</v>
      </c>
      <c r="N454" s="517">
        <v>43281.110097337958</v>
      </c>
      <c r="O454" s="513" t="s">
        <v>7134</v>
      </c>
      <c r="P454" s="645">
        <v>961</v>
      </c>
      <c r="Q454" s="513" t="s">
        <v>5327</v>
      </c>
      <c r="R454" s="513" t="s">
        <v>5368</v>
      </c>
      <c r="S454" s="513" t="s">
        <v>7283</v>
      </c>
      <c r="T454" s="513" t="s">
        <v>4300</v>
      </c>
      <c r="U454" t="s">
        <v>5329</v>
      </c>
      <c r="V454" t="str">
        <f>VLOOKUP(F454,'[3]Tổng - PL KS'!$B$9:$B$1291,1,FALSE)</f>
        <v>NSSU7108660</v>
      </c>
    </row>
    <row r="455" spans="1:22" ht="38.25" hidden="1">
      <c r="A455" s="513">
        <v>667</v>
      </c>
      <c r="B455" s="513" t="s">
        <v>4247</v>
      </c>
      <c r="C455" s="513" t="s">
        <v>4297</v>
      </c>
      <c r="D455" s="513" t="s">
        <v>5368</v>
      </c>
      <c r="E455" s="513">
        <v>28.11</v>
      </c>
      <c r="F455" s="513" t="s">
        <v>4337</v>
      </c>
      <c r="G455" s="513" t="s">
        <v>12203</v>
      </c>
      <c r="H455" s="513" t="s">
        <v>5350</v>
      </c>
      <c r="I455" s="513" t="s">
        <v>7284</v>
      </c>
      <c r="J455" s="513" t="s">
        <v>7285</v>
      </c>
      <c r="K455" s="513" t="s">
        <v>4310</v>
      </c>
      <c r="L455" s="513" t="s">
        <v>4332</v>
      </c>
      <c r="M455" s="513" t="s">
        <v>7282</v>
      </c>
      <c r="N455" s="517">
        <v>43281.108314201389</v>
      </c>
      <c r="O455" s="513" t="s">
        <v>7134</v>
      </c>
      <c r="P455" s="645">
        <v>961</v>
      </c>
      <c r="Q455" s="513" t="s">
        <v>5327</v>
      </c>
      <c r="R455" s="513" t="s">
        <v>5368</v>
      </c>
      <c r="S455" s="513" t="s">
        <v>7111</v>
      </c>
      <c r="T455" s="513" t="s">
        <v>4300</v>
      </c>
      <c r="U455" t="s">
        <v>5329</v>
      </c>
      <c r="V455" t="str">
        <f>VLOOKUP(F455,'[3]Tổng - PL KS'!$B$9:$B$1291,1,FALSE)</f>
        <v>NSSU7035965</v>
      </c>
    </row>
    <row r="456" spans="1:22" ht="63.75" hidden="1">
      <c r="A456" s="513">
        <v>668</v>
      </c>
      <c r="B456" s="513" t="s">
        <v>4247</v>
      </c>
      <c r="C456" s="513" t="s">
        <v>4297</v>
      </c>
      <c r="D456" s="513" t="s">
        <v>5368</v>
      </c>
      <c r="E456" s="513">
        <v>28.46</v>
      </c>
      <c r="F456" s="513" t="s">
        <v>4336</v>
      </c>
      <c r="G456" s="513" t="s">
        <v>12203</v>
      </c>
      <c r="H456" s="513" t="s">
        <v>5350</v>
      </c>
      <c r="I456" s="513" t="s">
        <v>7286</v>
      </c>
      <c r="J456" s="513" t="s">
        <v>7281</v>
      </c>
      <c r="K456" s="513" t="s">
        <v>4310</v>
      </c>
      <c r="L456" s="513" t="s">
        <v>4334</v>
      </c>
      <c r="M456" s="513" t="s">
        <v>7282</v>
      </c>
      <c r="N456" s="517">
        <v>43281.106952314811</v>
      </c>
      <c r="O456" s="513" t="s">
        <v>7134</v>
      </c>
      <c r="P456" s="645">
        <v>961</v>
      </c>
      <c r="Q456" s="513" t="s">
        <v>5327</v>
      </c>
      <c r="R456" s="513" t="s">
        <v>5368</v>
      </c>
      <c r="S456" s="513" t="s">
        <v>7283</v>
      </c>
      <c r="T456" s="513" t="s">
        <v>4300</v>
      </c>
      <c r="U456" t="s">
        <v>5329</v>
      </c>
      <c r="V456" t="str">
        <f>VLOOKUP(F456,'[3]Tổng - PL KS'!$B$9:$B$1291,1,FALSE)</f>
        <v>SEGU6395798</v>
      </c>
    </row>
    <row r="457" spans="1:22" ht="63.75" hidden="1">
      <c r="A457" s="513">
        <v>669</v>
      </c>
      <c r="B457" s="513" t="s">
        <v>4247</v>
      </c>
      <c r="C457" s="513" t="s">
        <v>4297</v>
      </c>
      <c r="D457" s="513" t="s">
        <v>5368</v>
      </c>
      <c r="E457" s="513">
        <v>28.46</v>
      </c>
      <c r="F457" s="513" t="s">
        <v>4333</v>
      </c>
      <c r="G457" s="513" t="s">
        <v>12203</v>
      </c>
      <c r="H457" s="513" t="s">
        <v>5350</v>
      </c>
      <c r="I457" s="513" t="s">
        <v>7287</v>
      </c>
      <c r="J457" s="513" t="s">
        <v>7281</v>
      </c>
      <c r="K457" s="513" t="s">
        <v>4310</v>
      </c>
      <c r="L457" s="513" t="s">
        <v>4334</v>
      </c>
      <c r="M457" s="513" t="s">
        <v>7282</v>
      </c>
      <c r="N457" s="517">
        <v>43281.103834178241</v>
      </c>
      <c r="O457" s="513" t="s">
        <v>7134</v>
      </c>
      <c r="P457" s="645">
        <v>961</v>
      </c>
      <c r="Q457" s="513" t="s">
        <v>5327</v>
      </c>
      <c r="R457" s="513" t="s">
        <v>5368</v>
      </c>
      <c r="S457" s="513" t="s">
        <v>7283</v>
      </c>
      <c r="T457" s="513" t="s">
        <v>4300</v>
      </c>
      <c r="U457" t="s">
        <v>5329</v>
      </c>
      <c r="V457" t="str">
        <f>VLOOKUP(F457,'[3]Tổng - PL KS'!$B$9:$B$1291,1,FALSE)</f>
        <v>BSIU9732442</v>
      </c>
    </row>
    <row r="458" spans="1:22" ht="38.25" hidden="1">
      <c r="A458" s="513">
        <v>670</v>
      </c>
      <c r="B458" s="513" t="s">
        <v>4247</v>
      </c>
      <c r="C458" s="513" t="s">
        <v>4297</v>
      </c>
      <c r="D458" s="513" t="s">
        <v>5368</v>
      </c>
      <c r="E458" s="513">
        <v>28.11</v>
      </c>
      <c r="F458" s="513" t="s">
        <v>4331</v>
      </c>
      <c r="G458" s="513" t="s">
        <v>12203</v>
      </c>
      <c r="H458" s="513" t="s">
        <v>5350</v>
      </c>
      <c r="I458" s="513" t="s">
        <v>7288</v>
      </c>
      <c r="J458" s="513" t="s">
        <v>7285</v>
      </c>
      <c r="K458" s="513" t="s">
        <v>4310</v>
      </c>
      <c r="L458" s="513" t="s">
        <v>4332</v>
      </c>
      <c r="M458" s="513" t="s">
        <v>7282</v>
      </c>
      <c r="N458" s="517">
        <v>43281.102460335649</v>
      </c>
      <c r="O458" s="513" t="s">
        <v>7134</v>
      </c>
      <c r="P458" s="645">
        <v>961</v>
      </c>
      <c r="Q458" s="513" t="s">
        <v>5327</v>
      </c>
      <c r="R458" s="513" t="s">
        <v>5368</v>
      </c>
      <c r="S458" s="513" t="s">
        <v>7111</v>
      </c>
      <c r="T458" s="513" t="s">
        <v>4300</v>
      </c>
      <c r="U458" t="s">
        <v>5329</v>
      </c>
      <c r="V458" t="str">
        <f>VLOOKUP(F458,'[3]Tổng - PL KS'!$B$9:$B$1291,1,FALSE)</f>
        <v>NSSU7102620</v>
      </c>
    </row>
    <row r="459" spans="1:22" ht="38.25" hidden="1">
      <c r="A459" s="513">
        <v>671</v>
      </c>
      <c r="B459" s="513" t="s">
        <v>4247</v>
      </c>
      <c r="C459" s="513" t="s">
        <v>4297</v>
      </c>
      <c r="D459" s="513" t="s">
        <v>5368</v>
      </c>
      <c r="E459" s="513">
        <v>28.11</v>
      </c>
      <c r="F459" s="513" t="s">
        <v>4339</v>
      </c>
      <c r="G459" s="513" t="s">
        <v>12203</v>
      </c>
      <c r="H459" s="513" t="s">
        <v>5350</v>
      </c>
      <c r="I459" s="513" t="s">
        <v>7289</v>
      </c>
      <c r="J459" s="513" t="s">
        <v>7285</v>
      </c>
      <c r="K459" s="513" t="s">
        <v>4310</v>
      </c>
      <c r="L459" s="513" t="s">
        <v>4332</v>
      </c>
      <c r="M459" s="513" t="s">
        <v>7282</v>
      </c>
      <c r="N459" s="517">
        <v>43281.124498761572</v>
      </c>
      <c r="O459" s="513" t="s">
        <v>7134</v>
      </c>
      <c r="P459" s="645">
        <v>961</v>
      </c>
      <c r="Q459" s="513" t="s">
        <v>5327</v>
      </c>
      <c r="R459" s="513" t="s">
        <v>5368</v>
      </c>
      <c r="S459" s="513" t="s">
        <v>7111</v>
      </c>
      <c r="T459" s="513" t="s">
        <v>4300</v>
      </c>
      <c r="U459" t="s">
        <v>5329</v>
      </c>
      <c r="V459" t="str">
        <f>VLOOKUP(F459,'[3]Tổng - PL KS'!$B$9:$B$1291,1,FALSE)</f>
        <v>NSSU7045454</v>
      </c>
    </row>
    <row r="460" spans="1:22" ht="63.75" hidden="1">
      <c r="A460" s="513">
        <v>672</v>
      </c>
      <c r="B460" s="513" t="s">
        <v>4247</v>
      </c>
      <c r="C460" s="513" t="s">
        <v>4297</v>
      </c>
      <c r="D460" s="513" t="s">
        <v>5368</v>
      </c>
      <c r="E460" s="513">
        <v>28.46</v>
      </c>
      <c r="F460" s="513" t="s">
        <v>4335</v>
      </c>
      <c r="G460" s="513" t="s">
        <v>12203</v>
      </c>
      <c r="H460" s="513" t="s">
        <v>5350</v>
      </c>
      <c r="I460" s="513" t="s">
        <v>7290</v>
      </c>
      <c r="J460" s="513" t="s">
        <v>7281</v>
      </c>
      <c r="K460" s="513" t="s">
        <v>4310</v>
      </c>
      <c r="L460" s="513" t="s">
        <v>4334</v>
      </c>
      <c r="M460" s="513" t="s">
        <v>7282</v>
      </c>
      <c r="N460" s="517">
        <v>43281.105412881945</v>
      </c>
      <c r="O460" s="513" t="s">
        <v>7134</v>
      </c>
      <c r="P460" s="645">
        <v>961</v>
      </c>
      <c r="Q460" s="513" t="s">
        <v>5327</v>
      </c>
      <c r="R460" s="513" t="s">
        <v>5368</v>
      </c>
      <c r="S460" s="513" t="s">
        <v>7283</v>
      </c>
      <c r="T460" s="513" t="s">
        <v>4300</v>
      </c>
      <c r="U460" t="s">
        <v>5329</v>
      </c>
      <c r="V460" t="str">
        <f>VLOOKUP(F460,'[3]Tổng - PL KS'!$B$9:$B$1291,1,FALSE)</f>
        <v>DRYU9721633</v>
      </c>
    </row>
    <row r="461" spans="1:22" ht="38.25" hidden="1">
      <c r="A461" s="513">
        <v>673</v>
      </c>
      <c r="B461" s="513" t="s">
        <v>4247</v>
      </c>
      <c r="C461" s="513" t="s">
        <v>2302</v>
      </c>
      <c r="D461" s="513" t="s">
        <v>6911</v>
      </c>
      <c r="E461" s="513">
        <v>22.1</v>
      </c>
      <c r="F461" s="513" t="s">
        <v>1230</v>
      </c>
      <c r="G461" s="513" t="s">
        <v>12203</v>
      </c>
      <c r="H461" s="513" t="s">
        <v>5350</v>
      </c>
      <c r="I461" s="513" t="s">
        <v>7291</v>
      </c>
      <c r="J461" s="513" t="s">
        <v>7292</v>
      </c>
      <c r="K461" s="513" t="s">
        <v>7293</v>
      </c>
      <c r="L461" s="513" t="s">
        <v>7294</v>
      </c>
      <c r="M461" s="513" t="s">
        <v>7295</v>
      </c>
      <c r="N461" s="517">
        <v>43283.306102743052</v>
      </c>
      <c r="O461" s="513" t="s">
        <v>1103</v>
      </c>
      <c r="P461" s="645">
        <v>959</v>
      </c>
      <c r="Q461" s="513" t="s">
        <v>5327</v>
      </c>
      <c r="R461" s="513" t="s">
        <v>6911</v>
      </c>
      <c r="S461" s="513" t="s">
        <v>7196</v>
      </c>
      <c r="T461" s="513" t="s">
        <v>4300</v>
      </c>
      <c r="U461" t="s">
        <v>5329</v>
      </c>
      <c r="V461" t="str">
        <f>VLOOKUP(F461,'[3]Tổng - PL KS'!$B$9:$B$1291,1,FALSE)</f>
        <v>FSCU8989063</v>
      </c>
    </row>
    <row r="462" spans="1:22" ht="38.25" hidden="1">
      <c r="A462" s="513">
        <v>674</v>
      </c>
      <c r="B462" s="513" t="s">
        <v>4247</v>
      </c>
      <c r="C462" s="513" t="s">
        <v>2302</v>
      </c>
      <c r="D462" s="513" t="s">
        <v>6911</v>
      </c>
      <c r="E462" s="513">
        <v>21.9</v>
      </c>
      <c r="F462" s="513" t="s">
        <v>1228</v>
      </c>
      <c r="G462" s="513" t="s">
        <v>12203</v>
      </c>
      <c r="H462" s="513" t="s">
        <v>5350</v>
      </c>
      <c r="I462" s="513" t="s">
        <v>7296</v>
      </c>
      <c r="J462" s="513" t="s">
        <v>7292</v>
      </c>
      <c r="K462" s="513" t="s">
        <v>7293</v>
      </c>
      <c r="L462" s="513" t="s">
        <v>7294</v>
      </c>
      <c r="M462" s="513" t="s">
        <v>7295</v>
      </c>
      <c r="N462" s="517">
        <v>43283.304778043981</v>
      </c>
      <c r="O462" s="513" t="s">
        <v>1103</v>
      </c>
      <c r="P462" s="645">
        <v>959</v>
      </c>
      <c r="Q462" s="513" t="s">
        <v>5327</v>
      </c>
      <c r="R462" s="513" t="s">
        <v>6911</v>
      </c>
      <c r="S462" s="513" t="s">
        <v>7196</v>
      </c>
      <c r="T462" s="513" t="s">
        <v>4300</v>
      </c>
      <c r="U462" t="s">
        <v>5329</v>
      </c>
      <c r="V462" t="str">
        <f>VLOOKUP(F462,'[3]Tổng - PL KS'!$B$9:$B$1291,1,FALSE)</f>
        <v>SEGU4986662</v>
      </c>
    </row>
    <row r="463" spans="1:22" ht="38.25" hidden="1">
      <c r="A463" s="513">
        <v>675</v>
      </c>
      <c r="B463" s="513" t="s">
        <v>4247</v>
      </c>
      <c r="C463" s="513" t="s">
        <v>45</v>
      </c>
      <c r="D463" s="513" t="s">
        <v>309</v>
      </c>
      <c r="E463" s="513">
        <v>24</v>
      </c>
      <c r="F463" s="513" t="s">
        <v>1236</v>
      </c>
      <c r="G463" s="513" t="s">
        <v>12203</v>
      </c>
      <c r="H463" s="513" t="s">
        <v>5350</v>
      </c>
      <c r="I463" s="513" t="s">
        <v>7297</v>
      </c>
      <c r="J463" s="513" t="s">
        <v>7298</v>
      </c>
      <c r="K463" s="513" t="s">
        <v>7097</v>
      </c>
      <c r="L463" s="513" t="s">
        <v>1232</v>
      </c>
      <c r="M463" s="513" t="s">
        <v>7299</v>
      </c>
      <c r="N463" s="517">
        <v>43288.230968749995</v>
      </c>
      <c r="O463" s="513" t="s">
        <v>7152</v>
      </c>
      <c r="P463" s="645">
        <v>954</v>
      </c>
      <c r="Q463" s="513" t="s">
        <v>5327</v>
      </c>
      <c r="R463" s="513" t="s">
        <v>309</v>
      </c>
      <c r="S463" s="513" t="s">
        <v>7199</v>
      </c>
      <c r="T463" s="513" t="s">
        <v>4300</v>
      </c>
      <c r="U463" t="s">
        <v>5329</v>
      </c>
      <c r="V463" t="str">
        <f>VLOOKUP(F463,'[3]Tổng - PL KS'!$B$9:$B$1291,1,FALSE)</f>
        <v>TCLU8724309</v>
      </c>
    </row>
    <row r="464" spans="1:22" ht="38.25" hidden="1">
      <c r="A464" s="513">
        <v>676</v>
      </c>
      <c r="B464" s="513" t="s">
        <v>4247</v>
      </c>
      <c r="C464" s="513" t="s">
        <v>45</v>
      </c>
      <c r="D464" s="513" t="s">
        <v>309</v>
      </c>
      <c r="E464" s="513">
        <v>24</v>
      </c>
      <c r="F464" s="513" t="s">
        <v>1234</v>
      </c>
      <c r="G464" s="513" t="s">
        <v>12203</v>
      </c>
      <c r="H464" s="513" t="s">
        <v>5350</v>
      </c>
      <c r="I464" s="513" t="s">
        <v>7300</v>
      </c>
      <c r="J464" s="513" t="s">
        <v>7298</v>
      </c>
      <c r="K464" s="513" t="s">
        <v>7097</v>
      </c>
      <c r="L464" s="513" t="s">
        <v>1232</v>
      </c>
      <c r="M464" s="513" t="s">
        <v>7299</v>
      </c>
      <c r="N464" s="517">
        <v>43288.176915821758</v>
      </c>
      <c r="O464" s="513" t="s">
        <v>7152</v>
      </c>
      <c r="P464" s="645">
        <v>954</v>
      </c>
      <c r="Q464" s="513" t="s">
        <v>5327</v>
      </c>
      <c r="R464" s="513" t="s">
        <v>309</v>
      </c>
      <c r="S464" s="513" t="s">
        <v>7199</v>
      </c>
      <c r="T464" s="513" t="s">
        <v>4300</v>
      </c>
      <c r="U464" t="s">
        <v>5329</v>
      </c>
      <c r="V464" t="str">
        <f>VLOOKUP(F464,'[3]Tổng - PL KS'!$B$9:$B$1291,1,FALSE)</f>
        <v>TEMU8993630</v>
      </c>
    </row>
    <row r="465" spans="1:22" ht="38.25" hidden="1">
      <c r="A465" s="513">
        <v>677</v>
      </c>
      <c r="B465" s="513" t="s">
        <v>4247</v>
      </c>
      <c r="C465" s="513" t="s">
        <v>45</v>
      </c>
      <c r="D465" s="513" t="s">
        <v>309</v>
      </c>
      <c r="E465" s="513">
        <v>23.97</v>
      </c>
      <c r="F465" s="513" t="s">
        <v>1233</v>
      </c>
      <c r="G465" s="513" t="s">
        <v>12203</v>
      </c>
      <c r="H465" s="513" t="s">
        <v>5350</v>
      </c>
      <c r="I465" s="513" t="s">
        <v>7301</v>
      </c>
      <c r="J465" s="513" t="s">
        <v>7298</v>
      </c>
      <c r="K465" s="513" t="s">
        <v>7097</v>
      </c>
      <c r="L465" s="513" t="s">
        <v>1232</v>
      </c>
      <c r="M465" s="513" t="s">
        <v>7299</v>
      </c>
      <c r="N465" s="517">
        <v>43288.145977465276</v>
      </c>
      <c r="O465" s="513" t="s">
        <v>7152</v>
      </c>
      <c r="P465" s="645">
        <v>954</v>
      </c>
      <c r="Q465" s="513" t="s">
        <v>5327</v>
      </c>
      <c r="R465" s="513" t="s">
        <v>309</v>
      </c>
      <c r="S465" s="513" t="s">
        <v>7199</v>
      </c>
      <c r="T465" s="513" t="s">
        <v>4300</v>
      </c>
      <c r="U465" t="s">
        <v>5329</v>
      </c>
      <c r="V465" t="str">
        <f>VLOOKUP(F465,'[3]Tổng - PL KS'!$B$9:$B$1291,1,FALSE)</f>
        <v>TEMU8399870</v>
      </c>
    </row>
    <row r="466" spans="1:22" ht="38.25" hidden="1">
      <c r="A466" s="513">
        <v>678</v>
      </c>
      <c r="B466" s="513" t="s">
        <v>4247</v>
      </c>
      <c r="C466" s="513" t="s">
        <v>45</v>
      </c>
      <c r="D466" s="513" t="s">
        <v>309</v>
      </c>
      <c r="E466" s="513">
        <v>24</v>
      </c>
      <c r="F466" s="513" t="s">
        <v>1231</v>
      </c>
      <c r="G466" s="513" t="s">
        <v>12203</v>
      </c>
      <c r="H466" s="513" t="s">
        <v>5350</v>
      </c>
      <c r="I466" s="513" t="s">
        <v>7302</v>
      </c>
      <c r="J466" s="513" t="s">
        <v>7298</v>
      </c>
      <c r="K466" s="513" t="s">
        <v>7097</v>
      </c>
      <c r="L466" s="513" t="s">
        <v>1232</v>
      </c>
      <c r="M466" s="513" t="s">
        <v>7299</v>
      </c>
      <c r="N466" s="517">
        <v>43288.064584027779</v>
      </c>
      <c r="O466" s="513" t="s">
        <v>7152</v>
      </c>
      <c r="P466" s="645">
        <v>954</v>
      </c>
      <c r="Q466" s="513" t="s">
        <v>5327</v>
      </c>
      <c r="R466" s="513" t="s">
        <v>309</v>
      </c>
      <c r="S466" s="513" t="s">
        <v>7199</v>
      </c>
      <c r="T466" s="513" t="s">
        <v>4300</v>
      </c>
      <c r="U466" t="s">
        <v>5329</v>
      </c>
      <c r="V466" t="str">
        <f>VLOOKUP(F466,'[3]Tổng - PL KS'!$B$9:$B$1291,1,FALSE)</f>
        <v>BMOU6810269</v>
      </c>
    </row>
    <row r="467" spans="1:22" ht="38.25" hidden="1">
      <c r="A467" s="513">
        <v>679</v>
      </c>
      <c r="B467" s="513" t="s">
        <v>4247</v>
      </c>
      <c r="C467" s="513" t="s">
        <v>45</v>
      </c>
      <c r="D467" s="513" t="s">
        <v>309</v>
      </c>
      <c r="E467" s="513">
        <v>23.88</v>
      </c>
      <c r="F467" s="513" t="s">
        <v>1235</v>
      </c>
      <c r="G467" s="513" t="s">
        <v>12203</v>
      </c>
      <c r="H467" s="513" t="s">
        <v>5350</v>
      </c>
      <c r="I467" s="513" t="s">
        <v>7303</v>
      </c>
      <c r="J467" s="513" t="s">
        <v>7298</v>
      </c>
      <c r="K467" s="513" t="s">
        <v>7097</v>
      </c>
      <c r="L467" s="513" t="s">
        <v>1232</v>
      </c>
      <c r="M467" s="513" t="s">
        <v>7299</v>
      </c>
      <c r="N467" s="517">
        <v>43288.2211034375</v>
      </c>
      <c r="O467" s="513" t="s">
        <v>7152</v>
      </c>
      <c r="P467" s="645">
        <v>954</v>
      </c>
      <c r="Q467" s="513" t="s">
        <v>5327</v>
      </c>
      <c r="R467" s="513" t="s">
        <v>309</v>
      </c>
      <c r="S467" s="513" t="s">
        <v>7199</v>
      </c>
      <c r="T467" s="513" t="s">
        <v>4300</v>
      </c>
      <c r="U467" t="s">
        <v>5329</v>
      </c>
      <c r="V467" t="str">
        <f>VLOOKUP(F467,'[3]Tổng - PL KS'!$B$9:$B$1291,1,FALSE)</f>
        <v>TEMU6342325</v>
      </c>
    </row>
    <row r="468" spans="1:22" ht="51" hidden="1">
      <c r="A468" s="513">
        <v>680</v>
      </c>
      <c r="B468" s="513" t="s">
        <v>4247</v>
      </c>
      <c r="C468" s="513" t="s">
        <v>3918</v>
      </c>
      <c r="D468" s="513" t="s">
        <v>309</v>
      </c>
      <c r="E468" s="513">
        <v>23.9</v>
      </c>
      <c r="F468" s="513" t="s">
        <v>1237</v>
      </c>
      <c r="G468" s="513" t="s">
        <v>12203</v>
      </c>
      <c r="H468" s="513" t="s">
        <v>5350</v>
      </c>
      <c r="I468" s="513" t="s">
        <v>7304</v>
      </c>
      <c r="J468" s="513" t="s">
        <v>7305</v>
      </c>
      <c r="K468" s="513" t="s">
        <v>7306</v>
      </c>
      <c r="L468" s="513" t="s">
        <v>1238</v>
      </c>
      <c r="M468" s="513" t="s">
        <v>7307</v>
      </c>
      <c r="N468" s="517">
        <v>43296.787407407406</v>
      </c>
      <c r="O468" s="513" t="s">
        <v>5986</v>
      </c>
      <c r="P468" s="645">
        <v>946</v>
      </c>
      <c r="Q468" s="513" t="s">
        <v>5327</v>
      </c>
      <c r="R468" s="513" t="s">
        <v>309</v>
      </c>
      <c r="S468" s="513" t="s">
        <v>7205</v>
      </c>
      <c r="T468" s="513" t="s">
        <v>4300</v>
      </c>
      <c r="U468" t="s">
        <v>5329</v>
      </c>
      <c r="V468" t="str">
        <f>VLOOKUP(F468,'[3]Tổng - PL KS'!$B$9:$B$1291,1,FALSE)</f>
        <v>SKHU9317860</v>
      </c>
    </row>
    <row r="469" spans="1:22" ht="63.75" hidden="1">
      <c r="A469" s="513">
        <v>681</v>
      </c>
      <c r="B469" s="513" t="s">
        <v>4247</v>
      </c>
      <c r="C469" s="513" t="s">
        <v>45</v>
      </c>
      <c r="D469" s="513" t="s">
        <v>309</v>
      </c>
      <c r="E469" s="513">
        <v>18.3</v>
      </c>
      <c r="F469" s="513" t="s">
        <v>1239</v>
      </c>
      <c r="G469" s="513" t="s">
        <v>12203</v>
      </c>
      <c r="H469" s="513" t="s">
        <v>5350</v>
      </c>
      <c r="I469" s="513" t="s">
        <v>7308</v>
      </c>
      <c r="J469" s="513" t="s">
        <v>7309</v>
      </c>
      <c r="K469" s="513" t="s">
        <v>7310</v>
      </c>
      <c r="L469" s="513" t="s">
        <v>1240</v>
      </c>
      <c r="M469" s="513" t="s">
        <v>7311</v>
      </c>
      <c r="N469" s="517">
        <v>43299.909170798608</v>
      </c>
      <c r="O469" s="513" t="s">
        <v>7312</v>
      </c>
      <c r="P469" s="645">
        <v>943</v>
      </c>
      <c r="Q469" s="513" t="s">
        <v>5327</v>
      </c>
      <c r="R469" s="513" t="s">
        <v>309</v>
      </c>
      <c r="S469" s="513" t="s">
        <v>7283</v>
      </c>
      <c r="T469" s="513" t="s">
        <v>4300</v>
      </c>
      <c r="U469" t="s">
        <v>5329</v>
      </c>
      <c r="V469" t="str">
        <f>VLOOKUP(F469,'[3]Tổng - PL KS'!$B$9:$B$1291,1,FALSE)</f>
        <v>TCNU8956512</v>
      </c>
    </row>
    <row r="470" spans="1:22" ht="51" hidden="1">
      <c r="A470" s="513">
        <v>686</v>
      </c>
      <c r="B470" s="513" t="s">
        <v>4247</v>
      </c>
      <c r="C470" s="513" t="s">
        <v>531</v>
      </c>
      <c r="D470" s="513" t="s">
        <v>5368</v>
      </c>
      <c r="E470" s="513">
        <v>28</v>
      </c>
      <c r="F470" s="513" t="s">
        <v>4361</v>
      </c>
      <c r="G470" s="513" t="s">
        <v>12203</v>
      </c>
      <c r="H470" s="513" t="s">
        <v>5388</v>
      </c>
      <c r="I470" s="513" t="s">
        <v>7320</v>
      </c>
      <c r="J470" s="513" t="s">
        <v>7321</v>
      </c>
      <c r="K470" s="513" t="s">
        <v>4365</v>
      </c>
      <c r="L470" s="513" t="s">
        <v>7322</v>
      </c>
      <c r="M470" s="513" t="s">
        <v>7323</v>
      </c>
      <c r="N470" s="517" t="s">
        <v>7324</v>
      </c>
      <c r="O470" s="513" t="s">
        <v>7325</v>
      </c>
      <c r="P470" s="645">
        <v>1398</v>
      </c>
      <c r="Q470" s="513" t="s">
        <v>5378</v>
      </c>
      <c r="R470" s="513" t="s">
        <v>5368</v>
      </c>
      <c r="S470" s="513" t="s">
        <v>7111</v>
      </c>
      <c r="T470" s="513" t="s">
        <v>4300</v>
      </c>
      <c r="U470" t="s">
        <v>5329</v>
      </c>
      <c r="V470" t="e">
        <f>VLOOKUP(F470,'[3]Tổng - PL KS'!$B$9:$B$1291,1,FALSE)</f>
        <v>#N/A</v>
      </c>
    </row>
    <row r="471" spans="1:22" ht="51" hidden="1">
      <c r="A471" s="513">
        <v>687</v>
      </c>
      <c r="B471" s="513" t="s">
        <v>4247</v>
      </c>
      <c r="C471" s="513" t="s">
        <v>531</v>
      </c>
      <c r="D471" s="513" t="s">
        <v>5368</v>
      </c>
      <c r="E471" s="513">
        <v>30.4</v>
      </c>
      <c r="F471" s="513" t="s">
        <v>4366</v>
      </c>
      <c r="G471" s="513" t="s">
        <v>12203</v>
      </c>
      <c r="H471" s="513" t="s">
        <v>5388</v>
      </c>
      <c r="I471" s="513" t="s">
        <v>7326</v>
      </c>
      <c r="J471" s="513" t="s">
        <v>7321</v>
      </c>
      <c r="K471" s="513" t="s">
        <v>4365</v>
      </c>
      <c r="L471" s="513" t="s">
        <v>7322</v>
      </c>
      <c r="M471" s="513" t="s">
        <v>7323</v>
      </c>
      <c r="N471" s="517" t="s">
        <v>7324</v>
      </c>
      <c r="O471" s="513" t="s">
        <v>7325</v>
      </c>
      <c r="P471" s="645">
        <v>1398</v>
      </c>
      <c r="Q471" s="513" t="s">
        <v>5378</v>
      </c>
      <c r="R471" s="513" t="s">
        <v>5368</v>
      </c>
      <c r="S471" s="513" t="s">
        <v>7111</v>
      </c>
      <c r="T471" s="513" t="s">
        <v>4300</v>
      </c>
      <c r="U471" t="s">
        <v>5329</v>
      </c>
      <c r="V471" t="str">
        <f>VLOOKUP(F471,'[3]Tổng - PL KS'!$B$9:$B$1291,1,FALSE)</f>
        <v>UACU5240228</v>
      </c>
    </row>
    <row r="472" spans="1:22" ht="63.75" hidden="1">
      <c r="A472" s="513">
        <v>688</v>
      </c>
      <c r="B472" s="513" t="s">
        <v>4247</v>
      </c>
      <c r="C472" s="513" t="s">
        <v>2610</v>
      </c>
      <c r="D472" s="513" t="s">
        <v>6911</v>
      </c>
      <c r="E472" s="513">
        <v>28</v>
      </c>
      <c r="F472" s="513" t="s">
        <v>1412</v>
      </c>
      <c r="G472" s="513" t="s">
        <v>12203</v>
      </c>
      <c r="H472" s="513" t="s">
        <v>5388</v>
      </c>
      <c r="I472" s="513" t="s">
        <v>7327</v>
      </c>
      <c r="J472" s="513" t="s">
        <v>7328</v>
      </c>
      <c r="K472" s="513" t="s">
        <v>7329</v>
      </c>
      <c r="L472" s="513" t="s">
        <v>7330</v>
      </c>
      <c r="M472" s="513" t="s">
        <v>7331</v>
      </c>
      <c r="N472" s="517" t="s">
        <v>7332</v>
      </c>
      <c r="O472" s="513" t="s">
        <v>5273</v>
      </c>
      <c r="P472" s="645">
        <v>1364</v>
      </c>
      <c r="Q472" s="513" t="s">
        <v>5378</v>
      </c>
      <c r="R472" s="513" t="s">
        <v>6911</v>
      </c>
      <c r="S472" s="513" t="s">
        <v>7333</v>
      </c>
      <c r="T472" s="513" t="s">
        <v>4300</v>
      </c>
      <c r="U472" t="s">
        <v>5329</v>
      </c>
      <c r="V472" t="str">
        <f>VLOOKUP(F472,'[3]Tổng - PL KS'!$B$9:$B$1291,1,FALSE)</f>
        <v>SEGU4676184</v>
      </c>
    </row>
    <row r="473" spans="1:22" ht="51" hidden="1">
      <c r="A473" s="513">
        <v>690</v>
      </c>
      <c r="B473" s="513" t="s">
        <v>4247</v>
      </c>
      <c r="C473" s="513" t="s">
        <v>471</v>
      </c>
      <c r="D473" s="513" t="s">
        <v>309</v>
      </c>
      <c r="E473" s="513">
        <v>22</v>
      </c>
      <c r="F473" s="513" t="s">
        <v>1415</v>
      </c>
      <c r="G473" s="513" t="s">
        <v>12203</v>
      </c>
      <c r="H473" s="513" t="s">
        <v>5388</v>
      </c>
      <c r="I473" s="513" t="s">
        <v>7340</v>
      </c>
      <c r="J473" s="513" t="s">
        <v>7341</v>
      </c>
      <c r="K473" s="513" t="s">
        <v>7342</v>
      </c>
      <c r="L473" s="513" t="s">
        <v>7343</v>
      </c>
      <c r="M473" s="513" t="s">
        <v>7344</v>
      </c>
      <c r="N473" s="517" t="s">
        <v>7345</v>
      </c>
      <c r="O473" s="513" t="s">
        <v>7346</v>
      </c>
      <c r="P473" s="645">
        <v>1343</v>
      </c>
      <c r="Q473" s="513" t="s">
        <v>5378</v>
      </c>
      <c r="R473" s="513" t="s">
        <v>309</v>
      </c>
      <c r="S473" s="513" t="s">
        <v>7347</v>
      </c>
      <c r="T473" s="513" t="s">
        <v>4300</v>
      </c>
      <c r="U473" t="s">
        <v>5329</v>
      </c>
      <c r="V473" t="str">
        <f>VLOOKUP(F473,'[3]Tổng - PL KS'!$B$9:$B$1291,1,FALSE)</f>
        <v>BMOU4389633</v>
      </c>
    </row>
    <row r="474" spans="1:22" ht="51" hidden="1">
      <c r="A474" s="513">
        <v>691</v>
      </c>
      <c r="B474" s="513" t="s">
        <v>4247</v>
      </c>
      <c r="C474" s="513" t="s">
        <v>471</v>
      </c>
      <c r="D474" s="513" t="s">
        <v>309</v>
      </c>
      <c r="E474" s="513">
        <v>23</v>
      </c>
      <c r="F474" s="513" t="s">
        <v>1418</v>
      </c>
      <c r="G474" s="513" t="s">
        <v>12203</v>
      </c>
      <c r="H474" s="513" t="s">
        <v>5388</v>
      </c>
      <c r="I474" s="513" t="s">
        <v>7348</v>
      </c>
      <c r="J474" s="513" t="s">
        <v>7341</v>
      </c>
      <c r="K474" s="513" t="s">
        <v>7342</v>
      </c>
      <c r="L474" s="513" t="s">
        <v>7343</v>
      </c>
      <c r="M474" s="513" t="s">
        <v>7344</v>
      </c>
      <c r="N474" s="517" t="s">
        <v>7345</v>
      </c>
      <c r="O474" s="513" t="s">
        <v>7346</v>
      </c>
      <c r="P474" s="645">
        <v>1343</v>
      </c>
      <c r="Q474" s="513" t="s">
        <v>5378</v>
      </c>
      <c r="R474" s="513" t="s">
        <v>309</v>
      </c>
      <c r="S474" s="513" t="s">
        <v>7347</v>
      </c>
      <c r="T474" s="513" t="s">
        <v>4300</v>
      </c>
      <c r="U474" t="s">
        <v>5329</v>
      </c>
      <c r="V474" t="str">
        <f>VLOOKUP(F474,'[3]Tổng - PL KS'!$B$9:$B$1291,1,FALSE)</f>
        <v>CCLU7236026</v>
      </c>
    </row>
    <row r="475" spans="1:22" ht="51" hidden="1">
      <c r="A475" s="513">
        <v>692</v>
      </c>
      <c r="B475" s="513" t="s">
        <v>4247</v>
      </c>
      <c r="C475" s="513" t="s">
        <v>471</v>
      </c>
      <c r="D475" s="513" t="s">
        <v>309</v>
      </c>
      <c r="E475" s="513">
        <v>23</v>
      </c>
      <c r="F475" s="513" t="s">
        <v>1419</v>
      </c>
      <c r="G475" s="513" t="s">
        <v>12203</v>
      </c>
      <c r="H475" s="513" t="s">
        <v>5388</v>
      </c>
      <c r="I475" s="513" t="s">
        <v>7349</v>
      </c>
      <c r="J475" s="513" t="s">
        <v>7341</v>
      </c>
      <c r="K475" s="513" t="s">
        <v>7342</v>
      </c>
      <c r="L475" s="513" t="s">
        <v>7343</v>
      </c>
      <c r="M475" s="513" t="s">
        <v>7344</v>
      </c>
      <c r="N475" s="517" t="s">
        <v>7345</v>
      </c>
      <c r="O475" s="513" t="s">
        <v>7346</v>
      </c>
      <c r="P475" s="645">
        <v>1343</v>
      </c>
      <c r="Q475" s="513" t="s">
        <v>5378</v>
      </c>
      <c r="R475" s="513" t="s">
        <v>309</v>
      </c>
      <c r="S475" s="513" t="s">
        <v>7347</v>
      </c>
      <c r="T475" s="513" t="s">
        <v>4300</v>
      </c>
      <c r="U475" t="s">
        <v>5329</v>
      </c>
      <c r="V475" t="str">
        <f>VLOOKUP(F475,'[3]Tổng - PL KS'!$B$9:$B$1291,1,FALSE)</f>
        <v>DFSU7258557</v>
      </c>
    </row>
    <row r="476" spans="1:22" ht="51" hidden="1">
      <c r="A476" s="513">
        <v>693</v>
      </c>
      <c r="B476" s="513" t="s">
        <v>4247</v>
      </c>
      <c r="C476" s="513" t="s">
        <v>471</v>
      </c>
      <c r="D476" s="513" t="s">
        <v>309</v>
      </c>
      <c r="E476" s="513">
        <v>23.7</v>
      </c>
      <c r="F476" s="513" t="s">
        <v>1420</v>
      </c>
      <c r="G476" s="513" t="s">
        <v>12203</v>
      </c>
      <c r="H476" s="513" t="s">
        <v>5388</v>
      </c>
      <c r="I476" s="513" t="s">
        <v>7350</v>
      </c>
      <c r="J476" s="513" t="s">
        <v>7341</v>
      </c>
      <c r="K476" s="513" t="s">
        <v>7342</v>
      </c>
      <c r="L476" s="513" t="s">
        <v>7343</v>
      </c>
      <c r="M476" s="513" t="s">
        <v>7344</v>
      </c>
      <c r="N476" s="517" t="s">
        <v>7345</v>
      </c>
      <c r="O476" s="513" t="s">
        <v>7346</v>
      </c>
      <c r="P476" s="645">
        <v>1343</v>
      </c>
      <c r="Q476" s="513" t="s">
        <v>5378</v>
      </c>
      <c r="R476" s="513" t="s">
        <v>309</v>
      </c>
      <c r="S476" s="513" t="s">
        <v>7347</v>
      </c>
      <c r="T476" s="513" t="s">
        <v>4300</v>
      </c>
      <c r="U476" t="s">
        <v>5329</v>
      </c>
      <c r="V476" t="str">
        <f>VLOOKUP(F476,'[3]Tổng - PL KS'!$B$9:$B$1291,1,FALSE)</f>
        <v>FSCU8813557</v>
      </c>
    </row>
    <row r="477" spans="1:22" ht="102" hidden="1">
      <c r="A477" s="513">
        <v>694</v>
      </c>
      <c r="B477" s="513" t="s">
        <v>4247</v>
      </c>
      <c r="C477" s="513" t="s">
        <v>45</v>
      </c>
      <c r="D477" s="513" t="s">
        <v>309</v>
      </c>
      <c r="E477" s="513">
        <v>18</v>
      </c>
      <c r="F477" s="513" t="s">
        <v>1423</v>
      </c>
      <c r="G477" s="513" t="s">
        <v>12203</v>
      </c>
      <c r="H477" s="513" t="s">
        <v>5388</v>
      </c>
      <c r="I477" s="513" t="s">
        <v>7351</v>
      </c>
      <c r="J477" s="513" t="s">
        <v>7352</v>
      </c>
      <c r="K477" s="513" t="s">
        <v>7353</v>
      </c>
      <c r="L477" s="513" t="s">
        <v>7354</v>
      </c>
      <c r="M477" s="513" t="s">
        <v>7355</v>
      </c>
      <c r="N477" s="517" t="s">
        <v>7356</v>
      </c>
      <c r="O477" s="513" t="s">
        <v>5286</v>
      </c>
      <c r="P477" s="645">
        <v>1123</v>
      </c>
      <c r="Q477" s="513" t="s">
        <v>5378</v>
      </c>
      <c r="R477" s="513" t="s">
        <v>309</v>
      </c>
      <c r="S477" s="513" t="s">
        <v>7347</v>
      </c>
      <c r="T477" s="513" t="s">
        <v>4300</v>
      </c>
      <c r="U477" t="s">
        <v>5329</v>
      </c>
      <c r="V477" t="str">
        <f>VLOOKUP(F477,'[3]Tổng - PL KS'!$B$9:$B$1291,1,FALSE)</f>
        <v>TCNU6791769</v>
      </c>
    </row>
    <row r="478" spans="1:22" ht="51" hidden="1">
      <c r="A478" s="513">
        <v>703</v>
      </c>
      <c r="B478" s="513" t="s">
        <v>4247</v>
      </c>
      <c r="C478" s="513" t="s">
        <v>90</v>
      </c>
      <c r="D478" s="513" t="s">
        <v>6911</v>
      </c>
      <c r="E478" s="513">
        <v>28.7</v>
      </c>
      <c r="F478" s="513" t="s">
        <v>1429</v>
      </c>
      <c r="G478" s="513" t="s">
        <v>12203</v>
      </c>
      <c r="H478" s="513" t="s">
        <v>5388</v>
      </c>
      <c r="I478" s="513" t="s">
        <v>2022</v>
      </c>
      <c r="J478" s="513" t="s">
        <v>7388</v>
      </c>
      <c r="K478" s="513" t="s">
        <v>1428</v>
      </c>
      <c r="L478" s="513" t="s">
        <v>7389</v>
      </c>
      <c r="M478" s="513" t="s">
        <v>7390</v>
      </c>
      <c r="N478" s="517" t="s">
        <v>7391</v>
      </c>
      <c r="O478" s="513" t="s">
        <v>5286</v>
      </c>
      <c r="P478" s="645">
        <v>994</v>
      </c>
      <c r="Q478" s="513" t="s">
        <v>5378</v>
      </c>
      <c r="R478" s="513" t="s">
        <v>6911</v>
      </c>
      <c r="S478" s="513" t="s">
        <v>7339</v>
      </c>
      <c r="T478" s="513" t="s">
        <v>4300</v>
      </c>
      <c r="U478" t="s">
        <v>5329</v>
      </c>
      <c r="V478" t="str">
        <f>VLOOKUP(F478,'[3]Tổng - PL KS'!$B$9:$B$1291,1,FALSE)</f>
        <v>BSIU9266529</v>
      </c>
    </row>
    <row r="479" spans="1:22" ht="51" hidden="1">
      <c r="A479" s="513">
        <v>704</v>
      </c>
      <c r="B479" s="513" t="s">
        <v>4247</v>
      </c>
      <c r="C479" s="513" t="s">
        <v>90</v>
      </c>
      <c r="D479" s="513" t="s">
        <v>6911</v>
      </c>
      <c r="E479" s="513">
        <v>30</v>
      </c>
      <c r="F479" s="513" t="s">
        <v>1431</v>
      </c>
      <c r="G479" s="513" t="s">
        <v>12203</v>
      </c>
      <c r="H479" s="513" t="s">
        <v>5388</v>
      </c>
      <c r="I479" s="513" t="s">
        <v>2024</v>
      </c>
      <c r="J479" s="513" t="s">
        <v>7388</v>
      </c>
      <c r="K479" s="513" t="s">
        <v>1428</v>
      </c>
      <c r="L479" s="513" t="s">
        <v>7389</v>
      </c>
      <c r="M479" s="513" t="s">
        <v>7390</v>
      </c>
      <c r="N479" s="517" t="s">
        <v>7391</v>
      </c>
      <c r="O479" s="513" t="s">
        <v>5286</v>
      </c>
      <c r="P479" s="645">
        <v>994</v>
      </c>
      <c r="Q479" s="513" t="s">
        <v>5378</v>
      </c>
      <c r="R479" s="513" t="s">
        <v>6911</v>
      </c>
      <c r="S479" s="513" t="s">
        <v>7339</v>
      </c>
      <c r="T479" s="513" t="s">
        <v>4300</v>
      </c>
      <c r="U479" t="s">
        <v>5329</v>
      </c>
      <c r="V479" t="str">
        <f>VLOOKUP(F479,'[3]Tổng - PL KS'!$B$9:$B$1291,1,FALSE)</f>
        <v>CAIU7221880</v>
      </c>
    </row>
    <row r="480" spans="1:22" ht="51" hidden="1">
      <c r="A480" s="513">
        <v>705</v>
      </c>
      <c r="B480" s="513" t="s">
        <v>4247</v>
      </c>
      <c r="C480" s="513" t="s">
        <v>90</v>
      </c>
      <c r="D480" s="513" t="s">
        <v>6911</v>
      </c>
      <c r="E480" s="513">
        <v>30.2</v>
      </c>
      <c r="F480" s="513" t="s">
        <v>1432</v>
      </c>
      <c r="G480" s="513" t="s">
        <v>12203</v>
      </c>
      <c r="H480" s="513" t="s">
        <v>5388</v>
      </c>
      <c r="I480" s="513" t="s">
        <v>2026</v>
      </c>
      <c r="J480" s="513" t="s">
        <v>7388</v>
      </c>
      <c r="K480" s="513" t="s">
        <v>1428</v>
      </c>
      <c r="L480" s="513" t="s">
        <v>7389</v>
      </c>
      <c r="M480" s="513" t="s">
        <v>7390</v>
      </c>
      <c r="N480" s="517" t="s">
        <v>7391</v>
      </c>
      <c r="O480" s="513" t="s">
        <v>5286</v>
      </c>
      <c r="P480" s="645">
        <v>994</v>
      </c>
      <c r="Q480" s="513" t="s">
        <v>5378</v>
      </c>
      <c r="R480" s="513" t="s">
        <v>6911</v>
      </c>
      <c r="S480" s="513" t="s">
        <v>7339</v>
      </c>
      <c r="T480" s="513" t="s">
        <v>4300</v>
      </c>
      <c r="U480" t="s">
        <v>5329</v>
      </c>
      <c r="V480" t="str">
        <f>VLOOKUP(F480,'[3]Tổng - PL KS'!$B$9:$B$1291,1,FALSE)</f>
        <v>DFSU6230792</v>
      </c>
    </row>
    <row r="481" spans="1:22" ht="51" hidden="1">
      <c r="A481" s="513">
        <v>706</v>
      </c>
      <c r="B481" s="513" t="s">
        <v>4247</v>
      </c>
      <c r="C481" s="513" t="s">
        <v>90</v>
      </c>
      <c r="D481" s="513" t="s">
        <v>6911</v>
      </c>
      <c r="E481" s="513">
        <v>30</v>
      </c>
      <c r="F481" s="513" t="s">
        <v>1433</v>
      </c>
      <c r="G481" s="513" t="s">
        <v>12203</v>
      </c>
      <c r="H481" s="513" t="s">
        <v>5388</v>
      </c>
      <c r="I481" s="513" t="s">
        <v>2028</v>
      </c>
      <c r="J481" s="513" t="s">
        <v>7388</v>
      </c>
      <c r="K481" s="513" t="s">
        <v>1428</v>
      </c>
      <c r="L481" s="513" t="s">
        <v>7389</v>
      </c>
      <c r="M481" s="513" t="s">
        <v>7390</v>
      </c>
      <c r="N481" s="517" t="s">
        <v>7391</v>
      </c>
      <c r="O481" s="513" t="s">
        <v>5286</v>
      </c>
      <c r="P481" s="645">
        <v>994</v>
      </c>
      <c r="Q481" s="513" t="s">
        <v>5378</v>
      </c>
      <c r="R481" s="513" t="s">
        <v>6911</v>
      </c>
      <c r="S481" s="513" t="s">
        <v>7339</v>
      </c>
      <c r="T481" s="513" t="s">
        <v>4300</v>
      </c>
      <c r="U481" t="s">
        <v>5329</v>
      </c>
      <c r="V481" t="str">
        <f>VLOOKUP(F481,'[3]Tổng - PL KS'!$B$9:$B$1291,1,FALSE)</f>
        <v>HDMU6709232</v>
      </c>
    </row>
    <row r="482" spans="1:22" ht="51" hidden="1">
      <c r="A482" s="513">
        <v>707</v>
      </c>
      <c r="B482" s="513" t="s">
        <v>4247</v>
      </c>
      <c r="C482" s="513" t="s">
        <v>90</v>
      </c>
      <c r="D482" s="513" t="s">
        <v>6911</v>
      </c>
      <c r="E482" s="513">
        <v>30.2</v>
      </c>
      <c r="F482" s="513" t="s">
        <v>1434</v>
      </c>
      <c r="G482" s="513" t="s">
        <v>12203</v>
      </c>
      <c r="H482" s="513" t="s">
        <v>5388</v>
      </c>
      <c r="I482" s="513" t="s">
        <v>2030</v>
      </c>
      <c r="J482" s="513" t="s">
        <v>7388</v>
      </c>
      <c r="K482" s="513" t="s">
        <v>1428</v>
      </c>
      <c r="L482" s="513" t="s">
        <v>7389</v>
      </c>
      <c r="M482" s="513" t="s">
        <v>7390</v>
      </c>
      <c r="N482" s="517" t="s">
        <v>7391</v>
      </c>
      <c r="O482" s="513" t="s">
        <v>5286</v>
      </c>
      <c r="P482" s="645">
        <v>994</v>
      </c>
      <c r="Q482" s="513" t="s">
        <v>5378</v>
      </c>
      <c r="R482" s="513" t="s">
        <v>6911</v>
      </c>
      <c r="S482" s="513" t="s">
        <v>7339</v>
      </c>
      <c r="T482" s="513" t="s">
        <v>4300</v>
      </c>
      <c r="U482" t="s">
        <v>5329</v>
      </c>
      <c r="V482" t="str">
        <f>VLOOKUP(F482,'[3]Tổng - PL KS'!$B$9:$B$1291,1,FALSE)</f>
        <v>HDMU6854117</v>
      </c>
    </row>
    <row r="483" spans="1:22" ht="51" hidden="1">
      <c r="A483" s="513">
        <v>708</v>
      </c>
      <c r="B483" s="513" t="s">
        <v>4247</v>
      </c>
      <c r="C483" s="513" t="s">
        <v>90</v>
      </c>
      <c r="D483" s="513" t="s">
        <v>6911</v>
      </c>
      <c r="E483" s="513">
        <v>29</v>
      </c>
      <c r="F483" s="513" t="s">
        <v>1435</v>
      </c>
      <c r="G483" s="513" t="s">
        <v>12203</v>
      </c>
      <c r="H483" s="513" t="s">
        <v>5388</v>
      </c>
      <c r="I483" s="513" t="s">
        <v>2032</v>
      </c>
      <c r="J483" s="513" t="s">
        <v>7388</v>
      </c>
      <c r="K483" s="513" t="s">
        <v>1428</v>
      </c>
      <c r="L483" s="513" t="s">
        <v>7389</v>
      </c>
      <c r="M483" s="513" t="s">
        <v>7390</v>
      </c>
      <c r="N483" s="517" t="s">
        <v>7391</v>
      </c>
      <c r="O483" s="513" t="s">
        <v>5286</v>
      </c>
      <c r="P483" s="645">
        <v>994</v>
      </c>
      <c r="Q483" s="513" t="s">
        <v>5378</v>
      </c>
      <c r="R483" s="513" t="s">
        <v>6911</v>
      </c>
      <c r="S483" s="513" t="s">
        <v>7339</v>
      </c>
      <c r="T483" s="513" t="s">
        <v>4300</v>
      </c>
      <c r="U483" t="s">
        <v>5329</v>
      </c>
      <c r="V483" t="str">
        <f>VLOOKUP(F483,'[3]Tổng - PL KS'!$B$9:$B$1291,1,FALSE)</f>
        <v>SEGU5043792</v>
      </c>
    </row>
    <row r="484" spans="1:22" ht="51" hidden="1">
      <c r="A484" s="513">
        <v>709</v>
      </c>
      <c r="B484" s="513" t="s">
        <v>4247</v>
      </c>
      <c r="C484" s="513" t="s">
        <v>90</v>
      </c>
      <c r="D484" s="513" t="s">
        <v>6911</v>
      </c>
      <c r="E484" s="513">
        <v>29.3</v>
      </c>
      <c r="F484" s="513" t="s">
        <v>1436</v>
      </c>
      <c r="G484" s="513" t="s">
        <v>12203</v>
      </c>
      <c r="H484" s="513" t="s">
        <v>5388</v>
      </c>
      <c r="I484" s="513" t="s">
        <v>2034</v>
      </c>
      <c r="J484" s="513" t="s">
        <v>7388</v>
      </c>
      <c r="K484" s="513" t="s">
        <v>1428</v>
      </c>
      <c r="L484" s="513" t="s">
        <v>7389</v>
      </c>
      <c r="M484" s="513" t="s">
        <v>7390</v>
      </c>
      <c r="N484" s="517" t="s">
        <v>7391</v>
      </c>
      <c r="O484" s="513" t="s">
        <v>5286</v>
      </c>
      <c r="P484" s="645">
        <v>994</v>
      </c>
      <c r="Q484" s="513" t="s">
        <v>5378</v>
      </c>
      <c r="R484" s="513" t="s">
        <v>6911</v>
      </c>
      <c r="S484" s="513" t="s">
        <v>7339</v>
      </c>
      <c r="T484" s="513" t="s">
        <v>4300</v>
      </c>
      <c r="U484" t="s">
        <v>5329</v>
      </c>
      <c r="V484" t="str">
        <f>VLOOKUP(F484,'[3]Tổng - PL KS'!$B$9:$B$1291,1,FALSE)</f>
        <v>TCNU4439527</v>
      </c>
    </row>
    <row r="485" spans="1:22" ht="51" hidden="1">
      <c r="A485" s="513">
        <v>712</v>
      </c>
      <c r="B485" s="513" t="s">
        <v>4247</v>
      </c>
      <c r="C485" s="513" t="s">
        <v>90</v>
      </c>
      <c r="D485" s="513" t="s">
        <v>6911</v>
      </c>
      <c r="E485" s="513">
        <v>28.2</v>
      </c>
      <c r="F485" s="513" t="s">
        <v>1439</v>
      </c>
      <c r="G485" s="513" t="s">
        <v>12203</v>
      </c>
      <c r="H485" s="513" t="s">
        <v>5388</v>
      </c>
      <c r="I485" s="513" t="s">
        <v>2057</v>
      </c>
      <c r="J485" s="513" t="s">
        <v>7400</v>
      </c>
      <c r="K485" s="513" t="s">
        <v>1428</v>
      </c>
      <c r="L485" s="513" t="s">
        <v>7401</v>
      </c>
      <c r="M485" s="513" t="s">
        <v>7402</v>
      </c>
      <c r="N485" s="517" t="s">
        <v>7403</v>
      </c>
      <c r="O485" s="513" t="s">
        <v>5286</v>
      </c>
      <c r="P485" s="645">
        <v>980</v>
      </c>
      <c r="Q485" s="513" t="s">
        <v>5378</v>
      </c>
      <c r="R485" s="513" t="s">
        <v>6911</v>
      </c>
      <c r="S485" s="513" t="s">
        <v>7339</v>
      </c>
      <c r="T485" s="513" t="s">
        <v>4300</v>
      </c>
      <c r="U485" t="s">
        <v>5329</v>
      </c>
      <c r="V485" t="str">
        <f>VLOOKUP(F485,'[3]Tổng - PL KS'!$B$9:$B$1291,1,FALSE)</f>
        <v>TCNU4044471</v>
      </c>
    </row>
    <row r="486" spans="1:22" ht="51" hidden="1">
      <c r="A486" s="513">
        <v>714</v>
      </c>
      <c r="B486" s="513" t="s">
        <v>4247</v>
      </c>
      <c r="C486" s="513" t="s">
        <v>90</v>
      </c>
      <c r="D486" s="513" t="s">
        <v>6911</v>
      </c>
      <c r="E486" s="513">
        <v>23</v>
      </c>
      <c r="F486" s="513" t="s">
        <v>1442</v>
      </c>
      <c r="G486" s="513" t="s">
        <v>12203</v>
      </c>
      <c r="H486" s="513" t="s">
        <v>5388</v>
      </c>
      <c r="I486" s="513" t="s">
        <v>7410</v>
      </c>
      <c r="J486" s="513" t="s">
        <v>7411</v>
      </c>
      <c r="K486" s="513" t="s">
        <v>1428</v>
      </c>
      <c r="L486" s="513" t="s">
        <v>7412</v>
      </c>
      <c r="M486" s="513" t="s">
        <v>7408</v>
      </c>
      <c r="N486" s="517" t="s">
        <v>7409</v>
      </c>
      <c r="O486" s="513" t="s">
        <v>5286</v>
      </c>
      <c r="P486" s="645">
        <v>973</v>
      </c>
      <c r="Q486" s="513" t="s">
        <v>5378</v>
      </c>
      <c r="R486" s="513" t="s">
        <v>6911</v>
      </c>
      <c r="S486" s="513" t="s">
        <v>7333</v>
      </c>
      <c r="T486" s="513" t="s">
        <v>4300</v>
      </c>
      <c r="U486" t="s">
        <v>5329</v>
      </c>
      <c r="V486" t="str">
        <f>VLOOKUP(F486,'[3]Tổng - PL KS'!$B$9:$B$1291,1,FALSE)</f>
        <v>TEMU7287304</v>
      </c>
    </row>
    <row r="487" spans="1:22" ht="38.25" hidden="1">
      <c r="A487" s="513">
        <v>715</v>
      </c>
      <c r="B487" s="513" t="s">
        <v>4247</v>
      </c>
      <c r="C487" s="513" t="s">
        <v>1339</v>
      </c>
      <c r="D487" s="513" t="s">
        <v>6911</v>
      </c>
      <c r="E487" s="513">
        <v>27.6</v>
      </c>
      <c r="F487" s="513" t="s">
        <v>1444</v>
      </c>
      <c r="G487" s="513" t="s">
        <v>12203</v>
      </c>
      <c r="H487" s="513" t="s">
        <v>5388</v>
      </c>
      <c r="I487" s="513" t="s">
        <v>7413</v>
      </c>
      <c r="J487" s="513" t="s">
        <v>7414</v>
      </c>
      <c r="K487" s="513" t="s">
        <v>5439</v>
      </c>
      <c r="L487" s="513" t="s">
        <v>7415</v>
      </c>
      <c r="M487" s="513" t="s">
        <v>7416</v>
      </c>
      <c r="N487" s="517" t="s">
        <v>7417</v>
      </c>
      <c r="O487" s="513" t="s">
        <v>7418</v>
      </c>
      <c r="P487" s="645">
        <v>966</v>
      </c>
      <c r="Q487" s="513" t="s">
        <v>5378</v>
      </c>
      <c r="R487" s="513" t="s">
        <v>6911</v>
      </c>
      <c r="S487" s="513" t="s">
        <v>7419</v>
      </c>
      <c r="T487" s="513" t="s">
        <v>4300</v>
      </c>
      <c r="U487" t="s">
        <v>5329</v>
      </c>
      <c r="V487" t="str">
        <f>VLOOKUP(F487,'[3]Tổng - PL KS'!$B$9:$B$1291,1,FALSE)</f>
        <v>DFSU7480775</v>
      </c>
    </row>
    <row r="488" spans="1:22" ht="38.25" hidden="1">
      <c r="A488" s="513">
        <v>716</v>
      </c>
      <c r="B488" s="513" t="s">
        <v>4247</v>
      </c>
      <c r="C488" s="513" t="s">
        <v>1339</v>
      </c>
      <c r="D488" s="513" t="s">
        <v>6911</v>
      </c>
      <c r="E488" s="513">
        <v>22.7</v>
      </c>
      <c r="F488" s="513" t="s">
        <v>1448</v>
      </c>
      <c r="G488" s="513" t="s">
        <v>12203</v>
      </c>
      <c r="H488" s="513" t="s">
        <v>5388</v>
      </c>
      <c r="I488" s="513" t="s">
        <v>7420</v>
      </c>
      <c r="J488" s="513" t="s">
        <v>7414</v>
      </c>
      <c r="K488" s="513" t="s">
        <v>5439</v>
      </c>
      <c r="L488" s="513" t="s">
        <v>7415</v>
      </c>
      <c r="M488" s="513" t="s">
        <v>7416</v>
      </c>
      <c r="N488" s="517" t="s">
        <v>7417</v>
      </c>
      <c r="O488" s="513" t="s">
        <v>7418</v>
      </c>
      <c r="P488" s="645">
        <v>966</v>
      </c>
      <c r="Q488" s="513" t="s">
        <v>5378</v>
      </c>
      <c r="R488" s="513" t="s">
        <v>6911</v>
      </c>
      <c r="S488" s="513" t="s">
        <v>7419</v>
      </c>
      <c r="T488" s="513" t="s">
        <v>4300</v>
      </c>
      <c r="U488" t="s">
        <v>5329</v>
      </c>
      <c r="V488" t="str">
        <f>VLOOKUP(F488,'[3]Tổng - PL KS'!$B$9:$B$1291,1,FALSE)</f>
        <v>HLBU1755428</v>
      </c>
    </row>
    <row r="489" spans="1:22" ht="38.25" hidden="1">
      <c r="A489" s="513">
        <v>717</v>
      </c>
      <c r="B489" s="513" t="s">
        <v>4247</v>
      </c>
      <c r="C489" s="513" t="s">
        <v>1339</v>
      </c>
      <c r="D489" s="513" t="s">
        <v>6911</v>
      </c>
      <c r="E489" s="513">
        <v>28</v>
      </c>
      <c r="F489" s="513" t="s">
        <v>1449</v>
      </c>
      <c r="G489" s="513" t="s">
        <v>12203</v>
      </c>
      <c r="H489" s="513" t="s">
        <v>5388</v>
      </c>
      <c r="I489" s="513" t="s">
        <v>7421</v>
      </c>
      <c r="J489" s="513" t="s">
        <v>7414</v>
      </c>
      <c r="K489" s="513" t="s">
        <v>5439</v>
      </c>
      <c r="L489" s="513" t="s">
        <v>7415</v>
      </c>
      <c r="M489" s="513" t="s">
        <v>7416</v>
      </c>
      <c r="N489" s="517" t="s">
        <v>7417</v>
      </c>
      <c r="O489" s="513" t="s">
        <v>7418</v>
      </c>
      <c r="P489" s="645">
        <v>966</v>
      </c>
      <c r="Q489" s="513" t="s">
        <v>5378</v>
      </c>
      <c r="R489" s="513" t="s">
        <v>6911</v>
      </c>
      <c r="S489" s="513" t="s">
        <v>7419</v>
      </c>
      <c r="T489" s="513" t="s">
        <v>4300</v>
      </c>
      <c r="U489" t="s">
        <v>5329</v>
      </c>
      <c r="V489" t="str">
        <f>VLOOKUP(F489,'[3]Tổng - PL KS'!$B$9:$B$1291,1,FALSE)</f>
        <v>TCLU6087921</v>
      </c>
    </row>
    <row r="490" spans="1:22" ht="38.25" hidden="1">
      <c r="A490" s="513">
        <v>718</v>
      </c>
      <c r="B490" s="513" t="s">
        <v>4247</v>
      </c>
      <c r="C490" s="513" t="s">
        <v>1339</v>
      </c>
      <c r="D490" s="513" t="s">
        <v>6911</v>
      </c>
      <c r="E490" s="513">
        <v>22</v>
      </c>
      <c r="F490" s="513" t="s">
        <v>1450</v>
      </c>
      <c r="G490" s="513" t="s">
        <v>12203</v>
      </c>
      <c r="H490" s="513" t="s">
        <v>5388</v>
      </c>
      <c r="I490" s="513" t="s">
        <v>7422</v>
      </c>
      <c r="J490" s="513" t="s">
        <v>7414</v>
      </c>
      <c r="K490" s="513" t="s">
        <v>5439</v>
      </c>
      <c r="L490" s="513" t="s">
        <v>7415</v>
      </c>
      <c r="M490" s="513" t="s">
        <v>7416</v>
      </c>
      <c r="N490" s="517" t="s">
        <v>7417</v>
      </c>
      <c r="O490" s="513" t="s">
        <v>7418</v>
      </c>
      <c r="P490" s="645">
        <v>966</v>
      </c>
      <c r="Q490" s="513" t="s">
        <v>5378</v>
      </c>
      <c r="R490" s="513" t="s">
        <v>6911</v>
      </c>
      <c r="S490" s="513" t="s">
        <v>7419</v>
      </c>
      <c r="T490" s="513" t="s">
        <v>4300</v>
      </c>
      <c r="U490" t="s">
        <v>5329</v>
      </c>
      <c r="V490" t="str">
        <f>VLOOKUP(F490,'[3]Tổng - PL KS'!$B$9:$B$1291,1,FALSE)</f>
        <v>UACU5314193</v>
      </c>
    </row>
    <row r="491" spans="1:22" ht="38.25" hidden="1">
      <c r="A491" s="513">
        <v>720</v>
      </c>
      <c r="B491" s="513" t="s">
        <v>4247</v>
      </c>
      <c r="C491" s="513" t="s">
        <v>90</v>
      </c>
      <c r="D491" s="513" t="s">
        <v>6911</v>
      </c>
      <c r="E491" s="513">
        <v>25</v>
      </c>
      <c r="F491" s="513" t="s">
        <v>1452</v>
      </c>
      <c r="G491" s="513" t="s">
        <v>12203</v>
      </c>
      <c r="H491" s="513" t="s">
        <v>5388</v>
      </c>
      <c r="I491" s="513" t="s">
        <v>7429</v>
      </c>
      <c r="J491" s="513" t="s">
        <v>7430</v>
      </c>
      <c r="K491" s="513" t="s">
        <v>1428</v>
      </c>
      <c r="L491" s="513" t="s">
        <v>7431</v>
      </c>
      <c r="M491" s="513" t="s">
        <v>7427</v>
      </c>
      <c r="N491" s="517" t="s">
        <v>7428</v>
      </c>
      <c r="O491" s="513" t="s">
        <v>7418</v>
      </c>
      <c r="P491" s="645">
        <v>945</v>
      </c>
      <c r="Q491" s="513" t="s">
        <v>5378</v>
      </c>
      <c r="R491" s="513" t="s">
        <v>6911</v>
      </c>
      <c r="S491" s="513" t="s">
        <v>7333</v>
      </c>
      <c r="T491" s="513" t="s">
        <v>4300</v>
      </c>
      <c r="U491" t="s">
        <v>5329</v>
      </c>
      <c r="V491" t="str">
        <f>VLOOKUP(F491,'[3]Tổng - PL KS'!$B$9:$B$1291,1,FALSE)</f>
        <v>CAIU8544846</v>
      </c>
    </row>
    <row r="492" spans="1:22" ht="38.25" hidden="1">
      <c r="A492" s="513">
        <v>721</v>
      </c>
      <c r="B492" s="513" t="s">
        <v>4247</v>
      </c>
      <c r="C492" s="513" t="s">
        <v>90</v>
      </c>
      <c r="D492" s="513" t="s">
        <v>6911</v>
      </c>
      <c r="E492" s="513">
        <v>23.6</v>
      </c>
      <c r="F492" s="513" t="s">
        <v>1454</v>
      </c>
      <c r="G492" s="513" t="s">
        <v>12203</v>
      </c>
      <c r="H492" s="513" t="s">
        <v>5388</v>
      </c>
      <c r="I492" s="513" t="s">
        <v>7432</v>
      </c>
      <c r="J492" s="513" t="s">
        <v>7430</v>
      </c>
      <c r="K492" s="513" t="s">
        <v>1428</v>
      </c>
      <c r="L492" s="513" t="s">
        <v>7431</v>
      </c>
      <c r="M492" s="513" t="s">
        <v>7427</v>
      </c>
      <c r="N492" s="517" t="s">
        <v>7428</v>
      </c>
      <c r="O492" s="513" t="s">
        <v>7418</v>
      </c>
      <c r="P492" s="645">
        <v>945</v>
      </c>
      <c r="Q492" s="513" t="s">
        <v>5378</v>
      </c>
      <c r="R492" s="513" t="s">
        <v>6911</v>
      </c>
      <c r="S492" s="513" t="s">
        <v>7333</v>
      </c>
      <c r="T492" s="513" t="s">
        <v>4300</v>
      </c>
      <c r="U492" t="s">
        <v>5329</v>
      </c>
      <c r="V492" t="str">
        <f>VLOOKUP(F492,'[3]Tổng - PL KS'!$B$9:$B$1291,1,FALSE)</f>
        <v>CAIU8700620</v>
      </c>
    </row>
    <row r="493" spans="1:22" ht="38.25" hidden="1">
      <c r="A493" s="513">
        <v>722</v>
      </c>
      <c r="B493" s="513" t="s">
        <v>4247</v>
      </c>
      <c r="C493" s="513" t="s">
        <v>90</v>
      </c>
      <c r="D493" s="513" t="s">
        <v>6911</v>
      </c>
      <c r="E493" s="513">
        <v>26</v>
      </c>
      <c r="F493" s="513" t="s">
        <v>1455</v>
      </c>
      <c r="G493" s="513" t="s">
        <v>12203</v>
      </c>
      <c r="H493" s="513" t="s">
        <v>5388</v>
      </c>
      <c r="I493" s="513" t="s">
        <v>7433</v>
      </c>
      <c r="J493" s="513" t="s">
        <v>7430</v>
      </c>
      <c r="K493" s="513" t="s">
        <v>1428</v>
      </c>
      <c r="L493" s="513" t="s">
        <v>7431</v>
      </c>
      <c r="M493" s="513" t="s">
        <v>7427</v>
      </c>
      <c r="N493" s="517" t="s">
        <v>7428</v>
      </c>
      <c r="O493" s="513" t="s">
        <v>7418</v>
      </c>
      <c r="P493" s="645">
        <v>945</v>
      </c>
      <c r="Q493" s="513" t="s">
        <v>5378</v>
      </c>
      <c r="R493" s="513" t="s">
        <v>6911</v>
      </c>
      <c r="S493" s="513" t="s">
        <v>7333</v>
      </c>
      <c r="T493" s="513" t="s">
        <v>4300</v>
      </c>
      <c r="U493" t="s">
        <v>5329</v>
      </c>
      <c r="V493" t="str">
        <f>VLOOKUP(F493,'[3]Tổng - PL KS'!$B$9:$B$1291,1,FALSE)</f>
        <v>TCNU9964488</v>
      </c>
    </row>
    <row r="494" spans="1:22" ht="38.25" hidden="1">
      <c r="A494" s="513">
        <v>723</v>
      </c>
      <c r="B494" s="513" t="s">
        <v>4247</v>
      </c>
      <c r="C494" s="513" t="s">
        <v>90</v>
      </c>
      <c r="D494" s="513" t="s">
        <v>6911</v>
      </c>
      <c r="E494" s="513">
        <v>25</v>
      </c>
      <c r="F494" s="513" t="s">
        <v>1456</v>
      </c>
      <c r="G494" s="513" t="s">
        <v>12203</v>
      </c>
      <c r="H494" s="513" t="s">
        <v>5388</v>
      </c>
      <c r="I494" s="513" t="s">
        <v>7434</v>
      </c>
      <c r="J494" s="513" t="s">
        <v>7430</v>
      </c>
      <c r="K494" s="513" t="s">
        <v>1428</v>
      </c>
      <c r="L494" s="513" t="s">
        <v>7431</v>
      </c>
      <c r="M494" s="513" t="s">
        <v>7427</v>
      </c>
      <c r="N494" s="517" t="s">
        <v>7428</v>
      </c>
      <c r="O494" s="513" t="s">
        <v>7418</v>
      </c>
      <c r="P494" s="645">
        <v>945</v>
      </c>
      <c r="Q494" s="513" t="s">
        <v>5378</v>
      </c>
      <c r="R494" s="513" t="s">
        <v>6911</v>
      </c>
      <c r="S494" s="513" t="s">
        <v>7333</v>
      </c>
      <c r="T494" s="513" t="s">
        <v>4300</v>
      </c>
      <c r="U494" t="s">
        <v>5329</v>
      </c>
      <c r="V494" t="str">
        <f>VLOOKUP(F494,'[3]Tổng - PL KS'!$B$9:$B$1291,1,FALSE)</f>
        <v>UACU5790878</v>
      </c>
    </row>
    <row r="495" spans="1:22" ht="38.25" hidden="1">
      <c r="A495" s="513">
        <v>724</v>
      </c>
      <c r="B495" s="513" t="s">
        <v>4247</v>
      </c>
      <c r="C495" s="513" t="s">
        <v>90</v>
      </c>
      <c r="D495" s="513" t="s">
        <v>6911</v>
      </c>
      <c r="E495" s="513">
        <v>25</v>
      </c>
      <c r="F495" s="513" t="s">
        <v>1457</v>
      </c>
      <c r="G495" s="513" t="s">
        <v>12203</v>
      </c>
      <c r="H495" s="513" t="s">
        <v>5388</v>
      </c>
      <c r="I495" s="513" t="s">
        <v>7435</v>
      </c>
      <c r="J495" s="513" t="s">
        <v>7430</v>
      </c>
      <c r="K495" s="513" t="s">
        <v>1428</v>
      </c>
      <c r="L495" s="513" t="s">
        <v>7431</v>
      </c>
      <c r="M495" s="513" t="s">
        <v>7427</v>
      </c>
      <c r="N495" s="517" t="s">
        <v>7428</v>
      </c>
      <c r="O495" s="513" t="s">
        <v>7418</v>
      </c>
      <c r="P495" s="645">
        <v>945</v>
      </c>
      <c r="Q495" s="513" t="s">
        <v>5378</v>
      </c>
      <c r="R495" s="513" t="s">
        <v>6911</v>
      </c>
      <c r="S495" s="513" t="s">
        <v>7333</v>
      </c>
      <c r="T495" s="513" t="s">
        <v>4300</v>
      </c>
      <c r="U495" t="s">
        <v>5329</v>
      </c>
      <c r="V495" t="str">
        <f>VLOOKUP(F495,'[3]Tổng - PL KS'!$B$9:$B$1291,1,FALSE)</f>
        <v>UACU5794678</v>
      </c>
    </row>
    <row r="496" spans="1:22" ht="38.25" hidden="1">
      <c r="A496" s="513">
        <v>725</v>
      </c>
      <c r="B496" s="513" t="s">
        <v>4247</v>
      </c>
      <c r="C496" s="513" t="s">
        <v>408</v>
      </c>
      <c r="D496" s="513" t="s">
        <v>309</v>
      </c>
      <c r="E496" s="513">
        <v>22</v>
      </c>
      <c r="F496" s="513" t="s">
        <v>1458</v>
      </c>
      <c r="G496" s="513" t="s">
        <v>12203</v>
      </c>
      <c r="H496" s="513" t="s">
        <v>5388</v>
      </c>
      <c r="I496" s="513" t="s">
        <v>2920</v>
      </c>
      <c r="J496" s="513" t="s">
        <v>7436</v>
      </c>
      <c r="K496" s="513" t="s">
        <v>1462</v>
      </c>
      <c r="L496" s="513" t="s">
        <v>7437</v>
      </c>
      <c r="M496" s="513" t="s">
        <v>7438</v>
      </c>
      <c r="N496" s="517" t="s">
        <v>7439</v>
      </c>
      <c r="O496" s="513" t="s">
        <v>7418</v>
      </c>
      <c r="P496" s="645">
        <v>938</v>
      </c>
      <c r="Q496" s="513" t="s">
        <v>5378</v>
      </c>
      <c r="R496" s="513" t="s">
        <v>309</v>
      </c>
      <c r="S496" s="513" t="s">
        <v>6991</v>
      </c>
      <c r="T496" s="513" t="s">
        <v>4300</v>
      </c>
      <c r="U496" t="s">
        <v>5329</v>
      </c>
      <c r="V496" t="str">
        <f>VLOOKUP(F496,'[3]Tổng - PL KS'!$B$9:$B$1291,1,FALSE)</f>
        <v>GLDU7168105</v>
      </c>
    </row>
    <row r="497" spans="1:22" ht="38.25" hidden="1">
      <c r="A497" s="513">
        <v>726</v>
      </c>
      <c r="B497" s="513" t="s">
        <v>4247</v>
      </c>
      <c r="C497" s="513" t="s">
        <v>408</v>
      </c>
      <c r="D497" s="513" t="s">
        <v>309</v>
      </c>
      <c r="E497" s="513">
        <v>22.4</v>
      </c>
      <c r="F497" s="513" t="s">
        <v>1463</v>
      </c>
      <c r="G497" s="513" t="s">
        <v>12203</v>
      </c>
      <c r="H497" s="513" t="s">
        <v>5388</v>
      </c>
      <c r="I497" s="513" t="s">
        <v>2922</v>
      </c>
      <c r="J497" s="513" t="s">
        <v>7436</v>
      </c>
      <c r="K497" s="513" t="s">
        <v>1462</v>
      </c>
      <c r="L497" s="513" t="s">
        <v>7437</v>
      </c>
      <c r="M497" s="513" t="s">
        <v>7438</v>
      </c>
      <c r="N497" s="517" t="s">
        <v>7439</v>
      </c>
      <c r="O497" s="513" t="s">
        <v>7418</v>
      </c>
      <c r="P497" s="645">
        <v>938</v>
      </c>
      <c r="Q497" s="513" t="s">
        <v>5378</v>
      </c>
      <c r="R497" s="513" t="s">
        <v>309</v>
      </c>
      <c r="S497" s="513" t="s">
        <v>6991</v>
      </c>
      <c r="T497" s="513" t="s">
        <v>4300</v>
      </c>
      <c r="U497" t="s">
        <v>5329</v>
      </c>
      <c r="V497" t="str">
        <f>VLOOKUP(F497,'[3]Tổng - PL KS'!$B$9:$B$1291,1,FALSE)</f>
        <v>TGHU7929350</v>
      </c>
    </row>
    <row r="498" spans="1:22" ht="38.25" hidden="1">
      <c r="A498" s="513">
        <v>727</v>
      </c>
      <c r="B498" s="513" t="s">
        <v>4247</v>
      </c>
      <c r="C498" s="513" t="s">
        <v>408</v>
      </c>
      <c r="D498" s="513" t="s">
        <v>309</v>
      </c>
      <c r="E498" s="513">
        <v>25</v>
      </c>
      <c r="F498" s="513" t="s">
        <v>1464</v>
      </c>
      <c r="G498" s="513" t="s">
        <v>12203</v>
      </c>
      <c r="H498" s="513" t="s">
        <v>5388</v>
      </c>
      <c r="I498" s="513" t="s">
        <v>2924</v>
      </c>
      <c r="J498" s="513" t="s">
        <v>7436</v>
      </c>
      <c r="K498" s="513" t="s">
        <v>1462</v>
      </c>
      <c r="L498" s="513" t="s">
        <v>7437</v>
      </c>
      <c r="M498" s="513" t="s">
        <v>7438</v>
      </c>
      <c r="N498" s="517" t="s">
        <v>7439</v>
      </c>
      <c r="O498" s="513" t="s">
        <v>7418</v>
      </c>
      <c r="P498" s="645">
        <v>938</v>
      </c>
      <c r="Q498" s="513" t="s">
        <v>5378</v>
      </c>
      <c r="R498" s="513" t="s">
        <v>309</v>
      </c>
      <c r="S498" s="513" t="s">
        <v>6991</v>
      </c>
      <c r="T498" s="513" t="s">
        <v>4300</v>
      </c>
      <c r="U498" t="s">
        <v>5329</v>
      </c>
      <c r="V498" t="str">
        <f>VLOOKUP(F498,'[3]Tổng - PL KS'!$B$9:$B$1291,1,FALSE)</f>
        <v>TGHU7971005</v>
      </c>
    </row>
    <row r="499" spans="1:22" ht="38.25" hidden="1">
      <c r="A499" s="513">
        <v>728</v>
      </c>
      <c r="B499" s="513" t="s">
        <v>4247</v>
      </c>
      <c r="C499" s="513" t="s">
        <v>7440</v>
      </c>
      <c r="D499" s="513" t="s">
        <v>6911</v>
      </c>
      <c r="E499" s="513">
        <v>22.7</v>
      </c>
      <c r="F499" s="513" t="s">
        <v>1466</v>
      </c>
      <c r="G499" s="513" t="s">
        <v>12203</v>
      </c>
      <c r="H499" s="513" t="s">
        <v>5388</v>
      </c>
      <c r="I499" s="513" t="s">
        <v>7441</v>
      </c>
      <c r="J499" s="513" t="s">
        <v>7442</v>
      </c>
      <c r="K499" s="513" t="s">
        <v>1468</v>
      </c>
      <c r="L499" s="513" t="s">
        <v>7443</v>
      </c>
      <c r="M499" s="513" t="s">
        <v>7438</v>
      </c>
      <c r="N499" s="517" t="s">
        <v>7439</v>
      </c>
      <c r="O499" s="513" t="s">
        <v>1257</v>
      </c>
      <c r="P499" s="645">
        <v>938</v>
      </c>
      <c r="Q499" s="513" t="s">
        <v>5378</v>
      </c>
      <c r="R499" s="513" t="s">
        <v>6911</v>
      </c>
      <c r="S499" s="513" t="s">
        <v>7333</v>
      </c>
      <c r="T499" s="513" t="s">
        <v>4300</v>
      </c>
      <c r="U499" t="s">
        <v>5329</v>
      </c>
      <c r="V499" t="str">
        <f>VLOOKUP(F499,'[3]Tổng - PL KS'!$B$9:$B$1291,1,FALSE)</f>
        <v>PCIU8688570</v>
      </c>
    </row>
    <row r="500" spans="1:22" ht="38.25" hidden="1">
      <c r="A500" s="513">
        <v>731</v>
      </c>
      <c r="B500" s="513" t="s">
        <v>4247</v>
      </c>
      <c r="C500" s="513" t="s">
        <v>412</v>
      </c>
      <c r="D500" s="513" t="s">
        <v>6911</v>
      </c>
      <c r="E500" s="513">
        <v>28</v>
      </c>
      <c r="F500" s="513" t="s">
        <v>1471</v>
      </c>
      <c r="G500" s="513" t="s">
        <v>12203</v>
      </c>
      <c r="H500" s="513" t="s">
        <v>5388</v>
      </c>
      <c r="I500" s="513" t="s">
        <v>2926</v>
      </c>
      <c r="J500" s="513" t="s">
        <v>7452</v>
      </c>
      <c r="K500" s="513" t="s">
        <v>1470</v>
      </c>
      <c r="L500" s="513" t="s">
        <v>7453</v>
      </c>
      <c r="M500" s="513" t="s">
        <v>7448</v>
      </c>
      <c r="N500" s="517" t="s">
        <v>7449</v>
      </c>
      <c r="O500" s="513" t="s">
        <v>7418</v>
      </c>
      <c r="P500" s="645">
        <v>931</v>
      </c>
      <c r="Q500" s="513" t="s">
        <v>5378</v>
      </c>
      <c r="R500" s="513" t="s">
        <v>6911</v>
      </c>
      <c r="S500" s="513" t="s">
        <v>7333</v>
      </c>
      <c r="T500" s="513" t="s">
        <v>4300</v>
      </c>
      <c r="U500" t="s">
        <v>5329</v>
      </c>
      <c r="V500" t="str">
        <f>VLOOKUP(F500,'[3]Tổng - PL KS'!$B$9:$B$1291,1,FALSE)</f>
        <v>GATU8774846</v>
      </c>
    </row>
    <row r="501" spans="1:22" ht="38.25" hidden="1">
      <c r="A501" s="513">
        <v>732</v>
      </c>
      <c r="B501" s="513" t="s">
        <v>4247</v>
      </c>
      <c r="C501" s="513" t="s">
        <v>412</v>
      </c>
      <c r="D501" s="513" t="s">
        <v>6911</v>
      </c>
      <c r="E501" s="513">
        <v>28</v>
      </c>
      <c r="F501" s="513" t="s">
        <v>1473</v>
      </c>
      <c r="G501" s="513" t="s">
        <v>12203</v>
      </c>
      <c r="H501" s="513" t="s">
        <v>5388</v>
      </c>
      <c r="I501" s="513" t="s">
        <v>2928</v>
      </c>
      <c r="J501" s="513" t="s">
        <v>7452</v>
      </c>
      <c r="K501" s="513" t="s">
        <v>1470</v>
      </c>
      <c r="L501" s="513" t="s">
        <v>7453</v>
      </c>
      <c r="M501" s="513" t="s">
        <v>7448</v>
      </c>
      <c r="N501" s="517" t="s">
        <v>7449</v>
      </c>
      <c r="O501" s="513" t="s">
        <v>7418</v>
      </c>
      <c r="P501" s="645">
        <v>931</v>
      </c>
      <c r="Q501" s="513" t="s">
        <v>5378</v>
      </c>
      <c r="R501" s="513" t="s">
        <v>6911</v>
      </c>
      <c r="S501" s="513" t="s">
        <v>7333</v>
      </c>
      <c r="T501" s="513" t="s">
        <v>4300</v>
      </c>
      <c r="U501" t="s">
        <v>5329</v>
      </c>
      <c r="V501" t="str">
        <f>VLOOKUP(F501,'[3]Tổng - PL KS'!$B$9:$B$1291,1,FALSE)</f>
        <v>TGHU8210211</v>
      </c>
    </row>
    <row r="502" spans="1:22" ht="38.25" hidden="1">
      <c r="A502" s="513">
        <v>733</v>
      </c>
      <c r="B502" s="513" t="s">
        <v>4247</v>
      </c>
      <c r="C502" s="513" t="s">
        <v>90</v>
      </c>
      <c r="D502" s="513" t="s">
        <v>6911</v>
      </c>
      <c r="E502" s="513">
        <v>24</v>
      </c>
      <c r="F502" s="513" t="s">
        <v>1475</v>
      </c>
      <c r="G502" s="513" t="s">
        <v>12203</v>
      </c>
      <c r="H502" s="513" t="s">
        <v>5388</v>
      </c>
      <c r="I502" s="513" t="s">
        <v>7454</v>
      </c>
      <c r="J502" s="513" t="s">
        <v>7455</v>
      </c>
      <c r="K502" s="513" t="s">
        <v>1428</v>
      </c>
      <c r="L502" s="513" t="s">
        <v>7456</v>
      </c>
      <c r="M502" s="513" t="s">
        <v>7457</v>
      </c>
      <c r="N502" s="517" t="s">
        <v>7458</v>
      </c>
      <c r="O502" s="513" t="s">
        <v>7418</v>
      </c>
      <c r="P502" s="645">
        <v>924</v>
      </c>
      <c r="Q502" s="513" t="s">
        <v>5378</v>
      </c>
      <c r="R502" s="513" t="s">
        <v>6911</v>
      </c>
      <c r="S502" s="513" t="s">
        <v>7333</v>
      </c>
      <c r="T502" s="513" t="s">
        <v>4300</v>
      </c>
      <c r="U502" t="s">
        <v>5329</v>
      </c>
      <c r="V502" t="str">
        <f>VLOOKUP(F502,'[3]Tổng - PL KS'!$B$9:$B$1291,1,FALSE)</f>
        <v>BMOU4089066</v>
      </c>
    </row>
    <row r="503" spans="1:22" ht="38.25" hidden="1">
      <c r="A503" s="513">
        <v>734</v>
      </c>
      <c r="B503" s="513" t="s">
        <v>4247</v>
      </c>
      <c r="C503" s="513" t="s">
        <v>90</v>
      </c>
      <c r="D503" s="513" t="s">
        <v>6911</v>
      </c>
      <c r="E503" s="513">
        <v>20</v>
      </c>
      <c r="F503" s="513" t="s">
        <v>1477</v>
      </c>
      <c r="G503" s="513" t="s">
        <v>12203</v>
      </c>
      <c r="H503" s="513" t="s">
        <v>5388</v>
      </c>
      <c r="I503" s="513" t="s">
        <v>7459</v>
      </c>
      <c r="J503" s="513" t="s">
        <v>7455</v>
      </c>
      <c r="K503" s="513" t="s">
        <v>1428</v>
      </c>
      <c r="L503" s="513" t="s">
        <v>7456</v>
      </c>
      <c r="M503" s="513" t="s">
        <v>7457</v>
      </c>
      <c r="N503" s="517" t="s">
        <v>7458</v>
      </c>
      <c r="O503" s="513" t="s">
        <v>7418</v>
      </c>
      <c r="P503" s="645">
        <v>924</v>
      </c>
      <c r="Q503" s="513" t="s">
        <v>5378</v>
      </c>
      <c r="R503" s="513" t="s">
        <v>6911</v>
      </c>
      <c r="S503" s="513" t="s">
        <v>7333</v>
      </c>
      <c r="T503" s="513" t="s">
        <v>4300</v>
      </c>
      <c r="U503" t="s">
        <v>5329</v>
      </c>
      <c r="V503" t="str">
        <f>VLOOKUP(F503,'[3]Tổng - PL KS'!$B$9:$B$1291,1,FALSE)</f>
        <v>CPSU6439673</v>
      </c>
    </row>
    <row r="504" spans="1:22" ht="38.25" hidden="1">
      <c r="A504" s="513">
        <v>735</v>
      </c>
      <c r="B504" s="513" t="s">
        <v>4247</v>
      </c>
      <c r="C504" s="513" t="s">
        <v>90</v>
      </c>
      <c r="D504" s="513" t="s">
        <v>6911</v>
      </c>
      <c r="E504" s="513">
        <v>22.2</v>
      </c>
      <c r="F504" s="513" t="s">
        <v>1478</v>
      </c>
      <c r="G504" s="513" t="s">
        <v>12203</v>
      </c>
      <c r="H504" s="513" t="s">
        <v>5388</v>
      </c>
      <c r="I504" s="513" t="s">
        <v>7460</v>
      </c>
      <c r="J504" s="513" t="s">
        <v>7455</v>
      </c>
      <c r="K504" s="513" t="s">
        <v>1428</v>
      </c>
      <c r="L504" s="513" t="s">
        <v>7456</v>
      </c>
      <c r="M504" s="513" t="s">
        <v>7457</v>
      </c>
      <c r="N504" s="517" t="s">
        <v>7458</v>
      </c>
      <c r="O504" s="513" t="s">
        <v>7418</v>
      </c>
      <c r="P504" s="645">
        <v>924</v>
      </c>
      <c r="Q504" s="513" t="s">
        <v>5378</v>
      </c>
      <c r="R504" s="513" t="s">
        <v>6911</v>
      </c>
      <c r="S504" s="513" t="s">
        <v>7333</v>
      </c>
      <c r="T504" s="513" t="s">
        <v>4300</v>
      </c>
      <c r="U504" t="s">
        <v>5329</v>
      </c>
      <c r="V504" t="str">
        <f>VLOOKUP(F504,'[3]Tổng - PL KS'!$B$9:$B$1291,1,FALSE)</f>
        <v>DFSU6295514</v>
      </c>
    </row>
    <row r="505" spans="1:22" ht="38.25" hidden="1">
      <c r="A505" s="513">
        <v>736</v>
      </c>
      <c r="B505" s="513" t="s">
        <v>4247</v>
      </c>
      <c r="C505" s="513" t="s">
        <v>1339</v>
      </c>
      <c r="D505" s="513" t="s">
        <v>6911</v>
      </c>
      <c r="E505" s="513">
        <v>21</v>
      </c>
      <c r="F505" s="513" t="s">
        <v>1479</v>
      </c>
      <c r="G505" s="513" t="s">
        <v>12203</v>
      </c>
      <c r="H505" s="513" t="s">
        <v>5388</v>
      </c>
      <c r="I505" s="513" t="s">
        <v>7461</v>
      </c>
      <c r="J505" s="513"/>
      <c r="K505" s="513" t="s">
        <v>1470</v>
      </c>
      <c r="L505" s="513" t="s">
        <v>7462</v>
      </c>
      <c r="M505" s="513" t="s">
        <v>7457</v>
      </c>
      <c r="N505" s="517" t="s">
        <v>7458</v>
      </c>
      <c r="O505" s="513" t="s">
        <v>7418</v>
      </c>
      <c r="P505" s="645">
        <v>924</v>
      </c>
      <c r="Q505" s="513" t="s">
        <v>5378</v>
      </c>
      <c r="R505" s="513" t="s">
        <v>6911</v>
      </c>
      <c r="S505" s="513" t="s">
        <v>7333</v>
      </c>
      <c r="T505" s="513" t="s">
        <v>4300</v>
      </c>
      <c r="U505" t="s">
        <v>5329</v>
      </c>
      <c r="V505" t="str">
        <f>VLOOKUP(F505,'[3]Tổng - PL KS'!$B$9:$B$1291,1,FALSE)</f>
        <v>HLXU8068930</v>
      </c>
    </row>
    <row r="506" spans="1:22" ht="38.25" hidden="1">
      <c r="A506" s="513">
        <v>738</v>
      </c>
      <c r="B506" s="513" t="s">
        <v>4247</v>
      </c>
      <c r="C506" s="513" t="s">
        <v>90</v>
      </c>
      <c r="D506" s="513" t="s">
        <v>6911</v>
      </c>
      <c r="E506" s="513">
        <v>24.5</v>
      </c>
      <c r="F506" s="513" t="s">
        <v>1481</v>
      </c>
      <c r="G506" s="513" t="s">
        <v>12203</v>
      </c>
      <c r="H506" s="513" t="s">
        <v>5388</v>
      </c>
      <c r="I506" s="513" t="s">
        <v>7468</v>
      </c>
      <c r="J506" s="513"/>
      <c r="K506" s="513" t="s">
        <v>7469</v>
      </c>
      <c r="L506" s="513" t="s">
        <v>7470</v>
      </c>
      <c r="M506" s="513" t="s">
        <v>7471</v>
      </c>
      <c r="N506" s="517" t="s">
        <v>7472</v>
      </c>
      <c r="O506" s="513" t="s">
        <v>7152</v>
      </c>
      <c r="P506" s="645">
        <v>904</v>
      </c>
      <c r="Q506" s="513" t="s">
        <v>5378</v>
      </c>
      <c r="R506" s="513" t="s">
        <v>6911</v>
      </c>
      <c r="S506" s="513" t="s">
        <v>7333</v>
      </c>
      <c r="T506" s="513" t="s">
        <v>4300</v>
      </c>
      <c r="U506" t="s">
        <v>5329</v>
      </c>
      <c r="V506" t="str">
        <f>VLOOKUP(F506,'[3]Tổng - PL KS'!$B$9:$B$1291,1,FALSE)</f>
        <v>BMOU6263808</v>
      </c>
    </row>
    <row r="507" spans="1:22" ht="38.25" hidden="1">
      <c r="A507" s="513">
        <v>739</v>
      </c>
      <c r="B507" s="513" t="s">
        <v>4247</v>
      </c>
      <c r="C507" s="513" t="s">
        <v>412</v>
      </c>
      <c r="D507" s="513" t="s">
        <v>6911</v>
      </c>
      <c r="E507" s="513">
        <v>25</v>
      </c>
      <c r="F507" s="513" t="s">
        <v>1485</v>
      </c>
      <c r="G507" s="513" t="s">
        <v>12203</v>
      </c>
      <c r="H507" s="513" t="s">
        <v>5388</v>
      </c>
      <c r="I507" s="513" t="s">
        <v>7473</v>
      </c>
      <c r="J507" s="513"/>
      <c r="K507" s="513" t="s">
        <v>1488</v>
      </c>
      <c r="L507" s="513" t="s">
        <v>7474</v>
      </c>
      <c r="M507" s="513" t="s">
        <v>7475</v>
      </c>
      <c r="N507" s="517" t="s">
        <v>7476</v>
      </c>
      <c r="O507" s="513" t="s">
        <v>7418</v>
      </c>
      <c r="P507" s="645">
        <v>903</v>
      </c>
      <c r="Q507" s="513" t="s">
        <v>5378</v>
      </c>
      <c r="R507" s="513" t="s">
        <v>6911</v>
      </c>
      <c r="S507" s="513" t="s">
        <v>7333</v>
      </c>
      <c r="T507" s="513" t="s">
        <v>4300</v>
      </c>
      <c r="U507" t="s">
        <v>5329</v>
      </c>
      <c r="V507" t="str">
        <f>VLOOKUP(F507,'[3]Tổng - PL KS'!$B$9:$B$1291,1,FALSE)</f>
        <v>HLXU6414714</v>
      </c>
    </row>
    <row r="508" spans="1:22" ht="38.25" hidden="1">
      <c r="A508" s="513">
        <v>740</v>
      </c>
      <c r="B508" s="513" t="s">
        <v>4247</v>
      </c>
      <c r="C508" s="513" t="s">
        <v>412</v>
      </c>
      <c r="D508" s="513" t="s">
        <v>6911</v>
      </c>
      <c r="E508" s="513">
        <v>24</v>
      </c>
      <c r="F508" s="513" t="s">
        <v>1489</v>
      </c>
      <c r="G508" s="513" t="s">
        <v>12203</v>
      </c>
      <c r="H508" s="513" t="s">
        <v>5388</v>
      </c>
      <c r="I508" s="513" t="s">
        <v>7477</v>
      </c>
      <c r="J508" s="513"/>
      <c r="K508" s="513" t="s">
        <v>1488</v>
      </c>
      <c r="L508" s="513" t="s">
        <v>7474</v>
      </c>
      <c r="M508" s="513" t="s">
        <v>7475</v>
      </c>
      <c r="N508" s="517" t="s">
        <v>7476</v>
      </c>
      <c r="O508" s="513" t="s">
        <v>7418</v>
      </c>
      <c r="P508" s="645">
        <v>903</v>
      </c>
      <c r="Q508" s="513" t="s">
        <v>5378</v>
      </c>
      <c r="R508" s="513" t="s">
        <v>6911</v>
      </c>
      <c r="S508" s="513" t="s">
        <v>7333</v>
      </c>
      <c r="T508" s="513" t="s">
        <v>4300</v>
      </c>
      <c r="U508" t="s">
        <v>5329</v>
      </c>
      <c r="V508" t="str">
        <f>VLOOKUP(F508,'[3]Tổng - PL KS'!$B$9:$B$1291,1,FALSE)</f>
        <v>HLXU8406940</v>
      </c>
    </row>
    <row r="509" spans="1:22" ht="38.25" hidden="1">
      <c r="A509" s="513">
        <v>741</v>
      </c>
      <c r="B509" s="513" t="s">
        <v>4247</v>
      </c>
      <c r="C509" s="513" t="s">
        <v>412</v>
      </c>
      <c r="D509" s="513" t="s">
        <v>6911</v>
      </c>
      <c r="E509" s="513">
        <v>19</v>
      </c>
      <c r="F509" s="513" t="s">
        <v>1490</v>
      </c>
      <c r="G509" s="513" t="s">
        <v>12203</v>
      </c>
      <c r="H509" s="513" t="s">
        <v>5388</v>
      </c>
      <c r="I509" s="513" t="s">
        <v>7478</v>
      </c>
      <c r="J509" s="513"/>
      <c r="K509" s="513" t="s">
        <v>1488</v>
      </c>
      <c r="L509" s="513" t="s">
        <v>7474</v>
      </c>
      <c r="M509" s="513" t="s">
        <v>7475</v>
      </c>
      <c r="N509" s="517" t="s">
        <v>7476</v>
      </c>
      <c r="O509" s="513" t="s">
        <v>7418</v>
      </c>
      <c r="P509" s="645">
        <v>903</v>
      </c>
      <c r="Q509" s="513" t="s">
        <v>5378</v>
      </c>
      <c r="R509" s="513" t="s">
        <v>6911</v>
      </c>
      <c r="S509" s="513" t="s">
        <v>7333</v>
      </c>
      <c r="T509" s="513" t="s">
        <v>4300</v>
      </c>
      <c r="U509" t="s">
        <v>5329</v>
      </c>
      <c r="V509" t="str">
        <f>VLOOKUP(F509,'[3]Tổng - PL KS'!$B$9:$B$1291,1,FALSE)</f>
        <v>TCNU7114910</v>
      </c>
    </row>
    <row r="510" spans="1:22" ht="38.25" hidden="1">
      <c r="A510" s="513">
        <v>742</v>
      </c>
      <c r="B510" s="513" t="s">
        <v>4247</v>
      </c>
      <c r="C510" s="513" t="s">
        <v>90</v>
      </c>
      <c r="D510" s="513" t="s">
        <v>6911</v>
      </c>
      <c r="E510" s="513">
        <v>28</v>
      </c>
      <c r="F510" s="513" t="s">
        <v>1493</v>
      </c>
      <c r="G510" s="513" t="s">
        <v>12203</v>
      </c>
      <c r="H510" s="513" t="s">
        <v>5388</v>
      </c>
      <c r="I510" s="513" t="s">
        <v>2073</v>
      </c>
      <c r="J510" s="513"/>
      <c r="K510" s="513" t="s">
        <v>1492</v>
      </c>
      <c r="L510" s="513" t="s">
        <v>7479</v>
      </c>
      <c r="M510" s="513" t="s">
        <v>7480</v>
      </c>
      <c r="N510" s="517" t="s">
        <v>7481</v>
      </c>
      <c r="O510" s="513" t="s">
        <v>7418</v>
      </c>
      <c r="P510" s="645">
        <v>896</v>
      </c>
      <c r="Q510" s="513" t="s">
        <v>5378</v>
      </c>
      <c r="R510" s="513" t="s">
        <v>6911</v>
      </c>
      <c r="S510" s="513" t="s">
        <v>7333</v>
      </c>
      <c r="T510" s="513" t="s">
        <v>4300</v>
      </c>
      <c r="U510" t="s">
        <v>5329</v>
      </c>
      <c r="V510" t="str">
        <f>VLOOKUP(F510,'[3]Tổng - PL KS'!$B$9:$B$1291,1,FALSE)</f>
        <v>HLBU1652184</v>
      </c>
    </row>
    <row r="511" spans="1:22" ht="38.25" hidden="1">
      <c r="A511" s="513">
        <v>743</v>
      </c>
      <c r="B511" s="513" t="s">
        <v>4247</v>
      </c>
      <c r="C511" s="513" t="s">
        <v>90</v>
      </c>
      <c r="D511" s="513" t="s">
        <v>6911</v>
      </c>
      <c r="E511" s="513">
        <v>25</v>
      </c>
      <c r="F511" s="513" t="s">
        <v>1495</v>
      </c>
      <c r="G511" s="513" t="s">
        <v>12203</v>
      </c>
      <c r="H511" s="513" t="s">
        <v>5388</v>
      </c>
      <c r="I511" s="513" t="s">
        <v>2075</v>
      </c>
      <c r="J511" s="513"/>
      <c r="K511" s="513" t="s">
        <v>1492</v>
      </c>
      <c r="L511" s="513" t="s">
        <v>7479</v>
      </c>
      <c r="M511" s="513" t="s">
        <v>7480</v>
      </c>
      <c r="N511" s="517" t="s">
        <v>7481</v>
      </c>
      <c r="O511" s="513" t="s">
        <v>7418</v>
      </c>
      <c r="P511" s="645">
        <v>896</v>
      </c>
      <c r="Q511" s="513" t="s">
        <v>5378</v>
      </c>
      <c r="R511" s="513" t="s">
        <v>6911</v>
      </c>
      <c r="S511" s="513" t="s">
        <v>7333</v>
      </c>
      <c r="T511" s="513" t="s">
        <v>4300</v>
      </c>
      <c r="U511" t="s">
        <v>5329</v>
      </c>
      <c r="V511" t="str">
        <f>VLOOKUP(F511,'[3]Tổng - PL KS'!$B$9:$B$1291,1,FALSE)</f>
        <v>HLXU6394834</v>
      </c>
    </row>
    <row r="512" spans="1:22" ht="38.25" hidden="1">
      <c r="A512" s="513">
        <v>744</v>
      </c>
      <c r="B512" s="513" t="s">
        <v>4247</v>
      </c>
      <c r="C512" s="513" t="s">
        <v>90</v>
      </c>
      <c r="D512" s="513" t="s">
        <v>6911</v>
      </c>
      <c r="E512" s="513">
        <v>28</v>
      </c>
      <c r="F512" s="513" t="s">
        <v>1496</v>
      </c>
      <c r="G512" s="513" t="s">
        <v>12203</v>
      </c>
      <c r="H512" s="513" t="s">
        <v>5388</v>
      </c>
      <c r="I512" s="513" t="s">
        <v>7482</v>
      </c>
      <c r="J512" s="513"/>
      <c r="K512" s="513" t="s">
        <v>1492</v>
      </c>
      <c r="L512" s="513" t="s">
        <v>7483</v>
      </c>
      <c r="M512" s="513" t="s">
        <v>7480</v>
      </c>
      <c r="N512" s="517" t="s">
        <v>7481</v>
      </c>
      <c r="O512" s="513" t="s">
        <v>7418</v>
      </c>
      <c r="P512" s="645">
        <v>896</v>
      </c>
      <c r="Q512" s="513" t="s">
        <v>5378</v>
      </c>
      <c r="R512" s="513" t="s">
        <v>6911</v>
      </c>
      <c r="S512" s="513" t="s">
        <v>7333</v>
      </c>
      <c r="T512" s="513" t="s">
        <v>4300</v>
      </c>
      <c r="U512" t="s">
        <v>5329</v>
      </c>
      <c r="V512" t="str">
        <f>VLOOKUP(F512,'[3]Tổng - PL KS'!$B$9:$B$1291,1,FALSE)</f>
        <v>CAIU8522066</v>
      </c>
    </row>
    <row r="513" spans="1:22" ht="38.25" hidden="1">
      <c r="A513" s="513">
        <v>745</v>
      </c>
      <c r="B513" s="513" t="s">
        <v>4247</v>
      </c>
      <c r="C513" s="513" t="s">
        <v>90</v>
      </c>
      <c r="D513" s="513" t="s">
        <v>6911</v>
      </c>
      <c r="E513" s="513">
        <v>24</v>
      </c>
      <c r="F513" s="513" t="s">
        <v>1498</v>
      </c>
      <c r="G513" s="513" t="s">
        <v>12203</v>
      </c>
      <c r="H513" s="513" t="s">
        <v>5388</v>
      </c>
      <c r="I513" s="513" t="s">
        <v>2079</v>
      </c>
      <c r="J513" s="513"/>
      <c r="K513" s="513" t="s">
        <v>1492</v>
      </c>
      <c r="L513" s="513" t="s">
        <v>7483</v>
      </c>
      <c r="M513" s="513" t="s">
        <v>7480</v>
      </c>
      <c r="N513" s="517" t="s">
        <v>7481</v>
      </c>
      <c r="O513" s="513" t="s">
        <v>7418</v>
      </c>
      <c r="P513" s="645">
        <v>896</v>
      </c>
      <c r="Q513" s="513" t="s">
        <v>5378</v>
      </c>
      <c r="R513" s="513" t="s">
        <v>6911</v>
      </c>
      <c r="S513" s="513" t="s">
        <v>7333</v>
      </c>
      <c r="T513" s="513" t="s">
        <v>4300</v>
      </c>
      <c r="U513" t="s">
        <v>5329</v>
      </c>
      <c r="V513" t="str">
        <f>VLOOKUP(F513,'[3]Tổng - PL KS'!$B$9:$B$1291,1,FALSE)</f>
        <v>FSCU9370432</v>
      </c>
    </row>
    <row r="514" spans="1:22" ht="38.25" hidden="1">
      <c r="A514" s="513">
        <v>746</v>
      </c>
      <c r="B514" s="513" t="s">
        <v>4247</v>
      </c>
      <c r="C514" s="513" t="s">
        <v>90</v>
      </c>
      <c r="D514" s="513" t="s">
        <v>6911</v>
      </c>
      <c r="E514" s="513">
        <v>27</v>
      </c>
      <c r="F514" s="513" t="s">
        <v>1499</v>
      </c>
      <c r="G514" s="513" t="s">
        <v>12203</v>
      </c>
      <c r="H514" s="513" t="s">
        <v>5388</v>
      </c>
      <c r="I514" s="513" t="s">
        <v>2081</v>
      </c>
      <c r="J514" s="513"/>
      <c r="K514" s="513" t="s">
        <v>1492</v>
      </c>
      <c r="L514" s="513" t="s">
        <v>7483</v>
      </c>
      <c r="M514" s="513" t="s">
        <v>7480</v>
      </c>
      <c r="N514" s="517" t="s">
        <v>7481</v>
      </c>
      <c r="O514" s="513" t="s">
        <v>7418</v>
      </c>
      <c r="P514" s="645">
        <v>896</v>
      </c>
      <c r="Q514" s="513" t="s">
        <v>5378</v>
      </c>
      <c r="R514" s="513" t="s">
        <v>6911</v>
      </c>
      <c r="S514" s="513" t="s">
        <v>7333</v>
      </c>
      <c r="T514" s="513" t="s">
        <v>4300</v>
      </c>
      <c r="U514" t="s">
        <v>5329</v>
      </c>
      <c r="V514" t="str">
        <f>VLOOKUP(F514,'[3]Tổng - PL KS'!$B$9:$B$1291,1,FALSE)</f>
        <v>UACU5619572</v>
      </c>
    </row>
    <row r="515" spans="1:22" ht="38.25" hidden="1">
      <c r="A515" s="513">
        <v>747</v>
      </c>
      <c r="B515" s="513" t="s">
        <v>4247</v>
      </c>
      <c r="C515" s="513" t="s">
        <v>90</v>
      </c>
      <c r="D515" s="513" t="s">
        <v>6911</v>
      </c>
      <c r="E515" s="513">
        <v>25.5</v>
      </c>
      <c r="F515" s="513" t="s">
        <v>1500</v>
      </c>
      <c r="G515" s="513" t="s">
        <v>12203</v>
      </c>
      <c r="H515" s="513" t="s">
        <v>5388</v>
      </c>
      <c r="I515" s="513" t="s">
        <v>2083</v>
      </c>
      <c r="J515" s="513"/>
      <c r="K515" s="513" t="s">
        <v>1492</v>
      </c>
      <c r="L515" s="513" t="s">
        <v>7483</v>
      </c>
      <c r="M515" s="513" t="s">
        <v>7480</v>
      </c>
      <c r="N515" s="517" t="s">
        <v>7481</v>
      </c>
      <c r="O515" s="513" t="s">
        <v>7418</v>
      </c>
      <c r="P515" s="645">
        <v>896</v>
      </c>
      <c r="Q515" s="513" t="s">
        <v>5378</v>
      </c>
      <c r="R515" s="513" t="s">
        <v>6911</v>
      </c>
      <c r="S515" s="513" t="s">
        <v>7333</v>
      </c>
      <c r="T515" s="513" t="s">
        <v>4300</v>
      </c>
      <c r="U515" t="s">
        <v>5329</v>
      </c>
      <c r="V515" t="str">
        <f>VLOOKUP(F515,'[3]Tổng - PL KS'!$B$9:$B$1291,1,FALSE)</f>
        <v>UACU5740970</v>
      </c>
    </row>
    <row r="516" spans="1:22" ht="38.25" hidden="1">
      <c r="A516" s="513">
        <v>748</v>
      </c>
      <c r="B516" s="513" t="s">
        <v>4247</v>
      </c>
      <c r="C516" s="513" t="s">
        <v>412</v>
      </c>
      <c r="D516" s="513" t="s">
        <v>6911</v>
      </c>
      <c r="E516" s="513">
        <v>24</v>
      </c>
      <c r="F516" s="513" t="s">
        <v>1501</v>
      </c>
      <c r="G516" s="513" t="s">
        <v>12203</v>
      </c>
      <c r="H516" s="513" t="s">
        <v>5388</v>
      </c>
      <c r="I516" s="513" t="s">
        <v>7484</v>
      </c>
      <c r="J516" s="513"/>
      <c r="K516" s="513" t="s">
        <v>1290</v>
      </c>
      <c r="L516" s="513" t="s">
        <v>7485</v>
      </c>
      <c r="M516" s="513" t="s">
        <v>7486</v>
      </c>
      <c r="N516" s="517" t="s">
        <v>7487</v>
      </c>
      <c r="O516" s="513" t="s">
        <v>7418</v>
      </c>
      <c r="P516" s="645">
        <v>875</v>
      </c>
      <c r="Q516" s="513" t="s">
        <v>5378</v>
      </c>
      <c r="R516" s="513" t="s">
        <v>6911</v>
      </c>
      <c r="S516" s="513" t="s">
        <v>6991</v>
      </c>
      <c r="T516" s="513" t="s">
        <v>4300</v>
      </c>
      <c r="U516" t="s">
        <v>5329</v>
      </c>
      <c r="V516" t="str">
        <f>VLOOKUP(F516,'[3]Tổng - PL KS'!$B$9:$B$1291,1,FALSE)</f>
        <v>TCLU8080654</v>
      </c>
    </row>
    <row r="517" spans="1:22" ht="51" hidden="1">
      <c r="A517" s="513">
        <v>749</v>
      </c>
      <c r="B517" s="513" t="s">
        <v>4247</v>
      </c>
      <c r="C517" s="513" t="s">
        <v>1243</v>
      </c>
      <c r="D517" s="513" t="s">
        <v>6911</v>
      </c>
      <c r="E517" s="513">
        <v>29.46</v>
      </c>
      <c r="F517" s="513" t="s">
        <v>1241</v>
      </c>
      <c r="G517" s="513" t="s">
        <v>12203</v>
      </c>
      <c r="H517" s="513">
        <v>40</v>
      </c>
      <c r="I517" s="513" t="s">
        <v>7488</v>
      </c>
      <c r="J517" s="513" t="s">
        <v>7489</v>
      </c>
      <c r="K517" s="513" t="s">
        <v>7490</v>
      </c>
      <c r="L517" s="513" t="s">
        <v>1242</v>
      </c>
      <c r="M517" s="513" t="s">
        <v>7491</v>
      </c>
      <c r="N517" s="517">
        <v>43213</v>
      </c>
      <c r="O517" s="513" t="s">
        <v>546</v>
      </c>
      <c r="P517" s="645">
        <v>1032</v>
      </c>
      <c r="Q517" s="513" t="s">
        <v>7492</v>
      </c>
      <c r="R517" s="513" t="s">
        <v>6911</v>
      </c>
      <c r="S517" s="513" t="s">
        <v>7493</v>
      </c>
      <c r="T517" s="513" t="s">
        <v>4300</v>
      </c>
      <c r="U517" t="s">
        <v>5329</v>
      </c>
      <c r="V517" t="str">
        <f>VLOOKUP(F517,'[3]Tổng - PL KS'!$B$9:$B$1291,1,FALSE)</f>
        <v>MSCU9106392</v>
      </c>
    </row>
    <row r="518" spans="1:22" ht="51" hidden="1">
      <c r="A518" s="513">
        <v>750</v>
      </c>
      <c r="B518" s="513" t="s">
        <v>4247</v>
      </c>
      <c r="C518" s="513" t="s">
        <v>1243</v>
      </c>
      <c r="D518" s="513" t="s">
        <v>6911</v>
      </c>
      <c r="E518" s="513">
        <v>26.5</v>
      </c>
      <c r="F518" s="513" t="s">
        <v>1244</v>
      </c>
      <c r="G518" s="513" t="s">
        <v>12203</v>
      </c>
      <c r="H518" s="513">
        <v>40</v>
      </c>
      <c r="I518" s="513" t="s">
        <v>7494</v>
      </c>
      <c r="J518" s="513" t="s">
        <v>7489</v>
      </c>
      <c r="K518" s="513" t="s">
        <v>7490</v>
      </c>
      <c r="L518" s="513" t="s">
        <v>1242</v>
      </c>
      <c r="M518" s="513" t="s">
        <v>7491</v>
      </c>
      <c r="N518" s="517">
        <v>43213</v>
      </c>
      <c r="O518" s="513" t="s">
        <v>546</v>
      </c>
      <c r="P518" s="645">
        <v>1032</v>
      </c>
      <c r="Q518" s="513" t="s">
        <v>7492</v>
      </c>
      <c r="R518" s="513" t="s">
        <v>6911</v>
      </c>
      <c r="S518" s="513" t="s">
        <v>7493</v>
      </c>
      <c r="T518" s="513" t="s">
        <v>4300</v>
      </c>
      <c r="U518" t="s">
        <v>5329</v>
      </c>
      <c r="V518" t="str">
        <f>VLOOKUP(F518,'[3]Tổng - PL KS'!$B$9:$B$1291,1,FALSE)</f>
        <v>CLHU8998010</v>
      </c>
    </row>
    <row r="519" spans="1:22" ht="51" hidden="1">
      <c r="A519" s="513">
        <v>788</v>
      </c>
      <c r="B519" s="513" t="s">
        <v>4247</v>
      </c>
      <c r="C519" s="513" t="s">
        <v>45</v>
      </c>
      <c r="D519" s="513" t="s">
        <v>309</v>
      </c>
      <c r="E519" s="513">
        <v>27.31</v>
      </c>
      <c r="F519" s="513" t="s">
        <v>1245</v>
      </c>
      <c r="G519" s="513" t="s">
        <v>12203</v>
      </c>
      <c r="H519" s="513">
        <v>40</v>
      </c>
      <c r="I519" s="513" t="s">
        <v>7575</v>
      </c>
      <c r="J519" s="513" t="s">
        <v>7576</v>
      </c>
      <c r="K519" s="513" t="s">
        <v>7577</v>
      </c>
      <c r="L519" s="513" t="s">
        <v>1246</v>
      </c>
      <c r="M519" s="513" t="s">
        <v>1247</v>
      </c>
      <c r="N519" s="517">
        <v>43241</v>
      </c>
      <c r="O519" s="513" t="s">
        <v>546</v>
      </c>
      <c r="P519" s="645">
        <v>1004</v>
      </c>
      <c r="Q519" s="513" t="s">
        <v>7492</v>
      </c>
      <c r="R519" s="513" t="s">
        <v>309</v>
      </c>
      <c r="S519" s="513" t="s">
        <v>7578</v>
      </c>
      <c r="T519" s="513" t="s">
        <v>4300</v>
      </c>
      <c r="U519" t="s">
        <v>5329</v>
      </c>
      <c r="V519" t="str">
        <f>VLOOKUP(F519,'[3]Tổng - PL KS'!$B$9:$B$1291,1,FALSE)</f>
        <v>TGHU9647762</v>
      </c>
    </row>
    <row r="520" spans="1:22" ht="51" hidden="1">
      <c r="A520" s="513">
        <v>908</v>
      </c>
      <c r="B520" s="513" t="s">
        <v>4247</v>
      </c>
      <c r="C520" s="513" t="s">
        <v>45</v>
      </c>
      <c r="D520" s="513" t="s">
        <v>309</v>
      </c>
      <c r="E520" s="513">
        <v>26.98</v>
      </c>
      <c r="F520" s="513" t="s">
        <v>1249</v>
      </c>
      <c r="G520" s="513" t="s">
        <v>12203</v>
      </c>
      <c r="H520" s="513">
        <v>40</v>
      </c>
      <c r="I520" s="513" t="s">
        <v>7832</v>
      </c>
      <c r="J520" s="513" t="s">
        <v>7833</v>
      </c>
      <c r="K520" s="513" t="s">
        <v>7577</v>
      </c>
      <c r="L520" s="513" t="s">
        <v>1250</v>
      </c>
      <c r="M520" s="513" t="s">
        <v>7834</v>
      </c>
      <c r="N520" s="517">
        <v>43269</v>
      </c>
      <c r="O520" s="513" t="s">
        <v>546</v>
      </c>
      <c r="P520" s="645">
        <v>976</v>
      </c>
      <c r="Q520" s="513" t="s">
        <v>7492</v>
      </c>
      <c r="R520" s="513" t="s">
        <v>309</v>
      </c>
      <c r="S520" s="513" t="s">
        <v>6943</v>
      </c>
      <c r="T520" s="513" t="s">
        <v>4300</v>
      </c>
      <c r="U520" t="s">
        <v>5329</v>
      </c>
      <c r="V520" t="str">
        <f>VLOOKUP(F520,'[3]Tổng - PL KS'!$B$9:$B$1291,1,FALSE)</f>
        <v>MSCU7791640</v>
      </c>
    </row>
    <row r="521" spans="1:22" ht="38.25" hidden="1">
      <c r="A521" s="513">
        <v>1053</v>
      </c>
      <c r="B521" s="513" t="s">
        <v>4247</v>
      </c>
      <c r="C521" s="513" t="s">
        <v>45</v>
      </c>
      <c r="D521" s="513" t="s">
        <v>309</v>
      </c>
      <c r="E521" s="513">
        <v>24.61</v>
      </c>
      <c r="F521" s="513" t="s">
        <v>1251</v>
      </c>
      <c r="G521" s="513" t="s">
        <v>12203</v>
      </c>
      <c r="H521" s="513">
        <v>40</v>
      </c>
      <c r="I521" s="513" t="s">
        <v>2686</v>
      </c>
      <c r="J521" s="513" t="s">
        <v>8139</v>
      </c>
      <c r="K521" s="513" t="s">
        <v>8140</v>
      </c>
      <c r="L521" s="513" t="s">
        <v>1252</v>
      </c>
      <c r="M521" s="513" t="s">
        <v>8141</v>
      </c>
      <c r="N521" s="517">
        <v>42189</v>
      </c>
      <c r="O521" s="513" t="s">
        <v>6615</v>
      </c>
      <c r="P521" s="645">
        <v>2056</v>
      </c>
      <c r="Q521" s="513" t="s">
        <v>7492</v>
      </c>
      <c r="R521" s="513" t="s">
        <v>309</v>
      </c>
      <c r="S521" s="513" t="s">
        <v>8142</v>
      </c>
      <c r="T521" s="513" t="s">
        <v>4300</v>
      </c>
      <c r="U521" t="s">
        <v>5329</v>
      </c>
      <c r="V521" t="str">
        <f>VLOOKUP(F521,'[3]Tổng - PL KS'!$B$9:$B$1291,1,FALSE)</f>
        <v>DRYU9099730</v>
      </c>
    </row>
    <row r="522" spans="1:22" ht="51" hidden="1">
      <c r="A522" s="513">
        <v>1054</v>
      </c>
      <c r="B522" s="513" t="s">
        <v>4247</v>
      </c>
      <c r="C522" s="513" t="s">
        <v>45</v>
      </c>
      <c r="D522" s="513" t="s">
        <v>309</v>
      </c>
      <c r="E522" s="513">
        <v>25.4</v>
      </c>
      <c r="F522" s="513" t="s">
        <v>1253</v>
      </c>
      <c r="G522" s="513" t="s">
        <v>12203</v>
      </c>
      <c r="H522" s="513">
        <v>40</v>
      </c>
      <c r="I522" s="513" t="s">
        <v>8143</v>
      </c>
      <c r="J522" s="513" t="s">
        <v>8144</v>
      </c>
      <c r="K522" s="513" t="s">
        <v>8140</v>
      </c>
      <c r="L522" s="513" t="s">
        <v>1254</v>
      </c>
      <c r="M522" s="513" t="s">
        <v>8145</v>
      </c>
      <c r="N522" s="517">
        <v>42289</v>
      </c>
      <c r="O522" s="513" t="s">
        <v>5286</v>
      </c>
      <c r="P522" s="645">
        <v>1956</v>
      </c>
      <c r="Q522" s="513" t="s">
        <v>7492</v>
      </c>
      <c r="R522" s="513" t="s">
        <v>309</v>
      </c>
      <c r="S522" s="513" t="s">
        <v>8146</v>
      </c>
      <c r="T522" s="513" t="s">
        <v>4300</v>
      </c>
      <c r="U522" t="s">
        <v>5329</v>
      </c>
      <c r="V522" t="str">
        <f>VLOOKUP(F522,'[3]Tổng - PL KS'!$B$9:$B$1291,1,FALSE)</f>
        <v>HDMU6525180</v>
      </c>
    </row>
    <row r="523" spans="1:22" ht="38.25" hidden="1">
      <c r="A523" s="513">
        <v>1055</v>
      </c>
      <c r="B523" s="513" t="s">
        <v>4247</v>
      </c>
      <c r="C523" s="513" t="s">
        <v>37</v>
      </c>
      <c r="D523" s="513" t="s">
        <v>309</v>
      </c>
      <c r="E523" s="513">
        <v>16.05</v>
      </c>
      <c r="F523" s="513" t="s">
        <v>1255</v>
      </c>
      <c r="G523" s="513" t="s">
        <v>12203</v>
      </c>
      <c r="H523" s="513">
        <v>40</v>
      </c>
      <c r="I523" s="513" t="s">
        <v>8147</v>
      </c>
      <c r="J523" s="513" t="s">
        <v>8148</v>
      </c>
      <c r="K523" s="513" t="s">
        <v>8149</v>
      </c>
      <c r="L523" s="513" t="s">
        <v>1256</v>
      </c>
      <c r="M523" s="513" t="s">
        <v>8150</v>
      </c>
      <c r="N523" s="517">
        <v>42817</v>
      </c>
      <c r="O523" s="513" t="s">
        <v>1257</v>
      </c>
      <c r="P523" s="645">
        <v>1428</v>
      </c>
      <c r="Q523" s="513" t="s">
        <v>7492</v>
      </c>
      <c r="R523" s="513" t="s">
        <v>309</v>
      </c>
      <c r="S523" s="513" t="s">
        <v>8142</v>
      </c>
      <c r="T523" s="513" t="s">
        <v>4300</v>
      </c>
      <c r="U523" t="s">
        <v>5329</v>
      </c>
      <c r="V523" t="str">
        <f>VLOOKUP(F523,'[3]Tổng - PL KS'!$B$9:$B$1291,1,FALSE)</f>
        <v>PCIU8931530</v>
      </c>
    </row>
    <row r="524" spans="1:22" ht="51" hidden="1">
      <c r="A524" s="513">
        <v>1056</v>
      </c>
      <c r="B524" s="513" t="s">
        <v>4247</v>
      </c>
      <c r="C524" s="513" t="s">
        <v>45</v>
      </c>
      <c r="D524" s="513" t="s">
        <v>309</v>
      </c>
      <c r="E524" s="513">
        <v>26.2</v>
      </c>
      <c r="F524" s="513" t="s">
        <v>1258</v>
      </c>
      <c r="G524" s="513" t="s">
        <v>12203</v>
      </c>
      <c r="H524" s="513">
        <v>40</v>
      </c>
      <c r="I524" s="513" t="s">
        <v>8151</v>
      </c>
      <c r="J524" s="513" t="s">
        <v>8152</v>
      </c>
      <c r="K524" s="513" t="s">
        <v>8153</v>
      </c>
      <c r="L524" s="513" t="s">
        <v>1259</v>
      </c>
      <c r="M524" s="513" t="s">
        <v>8154</v>
      </c>
      <c r="N524" s="517">
        <v>42847</v>
      </c>
      <c r="O524" s="513" t="s">
        <v>6642</v>
      </c>
      <c r="P524" s="645">
        <v>1398</v>
      </c>
      <c r="Q524" s="513" t="s">
        <v>7492</v>
      </c>
      <c r="R524" s="513" t="s">
        <v>309</v>
      </c>
      <c r="S524" s="513" t="s">
        <v>7493</v>
      </c>
      <c r="T524" s="513" t="s">
        <v>4300</v>
      </c>
      <c r="U524" t="s">
        <v>5329</v>
      </c>
      <c r="V524" t="str">
        <f>VLOOKUP(F524,'[3]Tổng - PL KS'!$B$9:$B$1291,1,FALSE)</f>
        <v>UASU1057910</v>
      </c>
    </row>
    <row r="525" spans="1:22" ht="38.25" hidden="1">
      <c r="A525" s="513">
        <v>1057</v>
      </c>
      <c r="B525" s="513" t="s">
        <v>4247</v>
      </c>
      <c r="C525" s="513" t="s">
        <v>37</v>
      </c>
      <c r="D525" s="513" t="s">
        <v>309</v>
      </c>
      <c r="E525" s="513">
        <v>18.64</v>
      </c>
      <c r="F525" s="513" t="s">
        <v>1260</v>
      </c>
      <c r="G525" s="513" t="s">
        <v>12203</v>
      </c>
      <c r="H525" s="513">
        <v>40</v>
      </c>
      <c r="I525" s="513" t="s">
        <v>8155</v>
      </c>
      <c r="J525" s="513" t="s">
        <v>8156</v>
      </c>
      <c r="K525" s="513" t="s">
        <v>8157</v>
      </c>
      <c r="L525" s="513" t="s">
        <v>1261</v>
      </c>
      <c r="M525" s="513" t="s">
        <v>8158</v>
      </c>
      <c r="N525" s="517">
        <v>42855</v>
      </c>
      <c r="O525" s="513" t="s">
        <v>8159</v>
      </c>
      <c r="P525" s="645">
        <v>1390</v>
      </c>
      <c r="Q525" s="513" t="s">
        <v>7492</v>
      </c>
      <c r="R525" s="513" t="s">
        <v>309</v>
      </c>
      <c r="S525" s="513" t="s">
        <v>8142</v>
      </c>
      <c r="T525" s="513" t="s">
        <v>4300</v>
      </c>
      <c r="U525" t="s">
        <v>5329</v>
      </c>
      <c r="V525" t="str">
        <f>VLOOKUP(F525,'[3]Tổng - PL KS'!$B$9:$B$1291,1,FALSE)</f>
        <v>TCNU3458060</v>
      </c>
    </row>
    <row r="526" spans="1:22" ht="38.25" hidden="1">
      <c r="A526" s="513">
        <v>1058</v>
      </c>
      <c r="B526" s="513" t="s">
        <v>4247</v>
      </c>
      <c r="C526" s="513" t="s">
        <v>37</v>
      </c>
      <c r="D526" s="513" t="s">
        <v>309</v>
      </c>
      <c r="E526" s="513">
        <v>15.33</v>
      </c>
      <c r="F526" s="513" t="s">
        <v>1262</v>
      </c>
      <c r="G526" s="513" t="s">
        <v>12203</v>
      </c>
      <c r="H526" s="513">
        <v>40</v>
      </c>
      <c r="I526" s="513" t="s">
        <v>8160</v>
      </c>
      <c r="J526" s="513" t="s">
        <v>8161</v>
      </c>
      <c r="K526" s="513" t="s">
        <v>8162</v>
      </c>
      <c r="L526" s="513" t="s">
        <v>1263</v>
      </c>
      <c r="M526" s="513" t="s">
        <v>8163</v>
      </c>
      <c r="N526" s="517">
        <v>42867</v>
      </c>
      <c r="O526" s="513" t="s">
        <v>308</v>
      </c>
      <c r="P526" s="645">
        <v>1378</v>
      </c>
      <c r="Q526" s="513" t="s">
        <v>7492</v>
      </c>
      <c r="R526" s="513" t="s">
        <v>309</v>
      </c>
      <c r="S526" s="513" t="s">
        <v>7493</v>
      </c>
      <c r="T526" s="513" t="s">
        <v>4300</v>
      </c>
      <c r="U526" t="s">
        <v>5329</v>
      </c>
      <c r="V526" t="str">
        <f>VLOOKUP(F526,'[3]Tổng - PL KS'!$B$9:$B$1291,1,FALSE)</f>
        <v>CMAU5264016</v>
      </c>
    </row>
    <row r="527" spans="1:22" ht="38.25" hidden="1">
      <c r="A527" s="513">
        <v>1059</v>
      </c>
      <c r="B527" s="513" t="s">
        <v>4247</v>
      </c>
      <c r="C527" s="513" t="s">
        <v>37</v>
      </c>
      <c r="D527" s="513" t="s">
        <v>309</v>
      </c>
      <c r="E527" s="513">
        <v>25.98</v>
      </c>
      <c r="F527" s="513" t="s">
        <v>1264</v>
      </c>
      <c r="G527" s="513" t="s">
        <v>12203</v>
      </c>
      <c r="H527" s="513">
        <v>40</v>
      </c>
      <c r="I527" s="513" t="s">
        <v>8164</v>
      </c>
      <c r="J527" s="513" t="s">
        <v>8161</v>
      </c>
      <c r="K527" s="513" t="s">
        <v>8162</v>
      </c>
      <c r="L527" s="513" t="s">
        <v>1263</v>
      </c>
      <c r="M527" s="513" t="s">
        <v>8163</v>
      </c>
      <c r="N527" s="517">
        <v>42867</v>
      </c>
      <c r="O527" s="513" t="s">
        <v>308</v>
      </c>
      <c r="P527" s="645">
        <v>1378</v>
      </c>
      <c r="Q527" s="513" t="s">
        <v>7492</v>
      </c>
      <c r="R527" s="513" t="s">
        <v>309</v>
      </c>
      <c r="S527" s="513" t="s">
        <v>7493</v>
      </c>
      <c r="T527" s="513" t="s">
        <v>4300</v>
      </c>
      <c r="U527" t="s">
        <v>5329</v>
      </c>
      <c r="V527" t="str">
        <f>VLOOKUP(F527,'[3]Tổng - PL KS'!$B$9:$B$1291,1,FALSE)</f>
        <v>TCLU1467744</v>
      </c>
    </row>
    <row r="528" spans="1:22" ht="38.25" hidden="1">
      <c r="A528" s="513">
        <v>1060</v>
      </c>
      <c r="B528" s="513" t="s">
        <v>4247</v>
      </c>
      <c r="C528" s="513" t="s">
        <v>37</v>
      </c>
      <c r="D528" s="513" t="s">
        <v>309</v>
      </c>
      <c r="E528" s="513">
        <v>28.6</v>
      </c>
      <c r="F528" s="513" t="s">
        <v>1265</v>
      </c>
      <c r="G528" s="513" t="s">
        <v>12203</v>
      </c>
      <c r="H528" s="513">
        <v>40</v>
      </c>
      <c r="I528" s="513" t="s">
        <v>8165</v>
      </c>
      <c r="J528" s="513" t="s">
        <v>8161</v>
      </c>
      <c r="K528" s="513" t="s">
        <v>8162</v>
      </c>
      <c r="L528" s="513" t="s">
        <v>1263</v>
      </c>
      <c r="M528" s="513" t="s">
        <v>8163</v>
      </c>
      <c r="N528" s="517">
        <v>42867</v>
      </c>
      <c r="O528" s="513" t="s">
        <v>308</v>
      </c>
      <c r="P528" s="645">
        <v>1378</v>
      </c>
      <c r="Q528" s="513" t="s">
        <v>7492</v>
      </c>
      <c r="R528" s="513" t="s">
        <v>309</v>
      </c>
      <c r="S528" s="513" t="s">
        <v>7493</v>
      </c>
      <c r="T528" s="513" t="s">
        <v>4300</v>
      </c>
      <c r="U528" t="s">
        <v>5329</v>
      </c>
      <c r="V528" t="str">
        <f>VLOOKUP(F528,'[3]Tổng - PL KS'!$B$9:$B$1291,1,FALSE)</f>
        <v>FCIU8595749</v>
      </c>
    </row>
    <row r="529" spans="1:22" ht="51" hidden="1">
      <c r="A529" s="513">
        <v>1061</v>
      </c>
      <c r="B529" s="513" t="s">
        <v>4247</v>
      </c>
      <c r="C529" s="513" t="s">
        <v>45</v>
      </c>
      <c r="D529" s="513" t="s">
        <v>309</v>
      </c>
      <c r="E529" s="513">
        <v>29</v>
      </c>
      <c r="F529" s="513" t="s">
        <v>1266</v>
      </c>
      <c r="G529" s="513" t="s">
        <v>12203</v>
      </c>
      <c r="H529" s="513">
        <v>40</v>
      </c>
      <c r="I529" s="513" t="s">
        <v>8166</v>
      </c>
      <c r="J529" s="513" t="s">
        <v>8167</v>
      </c>
      <c r="K529" s="513" t="s">
        <v>8168</v>
      </c>
      <c r="L529" s="513" t="s">
        <v>8169</v>
      </c>
      <c r="M529" s="513" t="s">
        <v>1267</v>
      </c>
      <c r="N529" s="517">
        <v>42871</v>
      </c>
      <c r="O529" s="513" t="s">
        <v>5302</v>
      </c>
      <c r="P529" s="645">
        <v>1374</v>
      </c>
      <c r="Q529" s="513" t="s">
        <v>7492</v>
      </c>
      <c r="R529" s="513" t="s">
        <v>309</v>
      </c>
      <c r="S529" s="513" t="s">
        <v>8170</v>
      </c>
      <c r="T529" s="513" t="s">
        <v>4300</v>
      </c>
      <c r="U529" t="s">
        <v>5329</v>
      </c>
      <c r="V529" t="str">
        <f>VLOOKUP(F529,'[3]Tổng - PL KS'!$B$9:$B$1291,1,FALSE)</f>
        <v>DFSU7311538</v>
      </c>
    </row>
    <row r="530" spans="1:22" ht="51" hidden="1">
      <c r="A530" s="513">
        <v>1062</v>
      </c>
      <c r="B530" s="513" t="s">
        <v>4247</v>
      </c>
      <c r="C530" s="513" t="s">
        <v>45</v>
      </c>
      <c r="D530" s="513" t="s">
        <v>309</v>
      </c>
      <c r="E530" s="513">
        <v>29</v>
      </c>
      <c r="F530" s="513" t="s">
        <v>1268</v>
      </c>
      <c r="G530" s="513" t="s">
        <v>12203</v>
      </c>
      <c r="H530" s="513">
        <v>40</v>
      </c>
      <c r="I530" s="513" t="s">
        <v>8171</v>
      </c>
      <c r="J530" s="513" t="s">
        <v>8167</v>
      </c>
      <c r="K530" s="513" t="s">
        <v>8168</v>
      </c>
      <c r="L530" s="513" t="s">
        <v>8169</v>
      </c>
      <c r="M530" s="513" t="s">
        <v>1267</v>
      </c>
      <c r="N530" s="517">
        <v>42871</v>
      </c>
      <c r="O530" s="513" t="s">
        <v>5302</v>
      </c>
      <c r="P530" s="645">
        <v>1374</v>
      </c>
      <c r="Q530" s="513" t="s">
        <v>7492</v>
      </c>
      <c r="R530" s="513" t="s">
        <v>309</v>
      </c>
      <c r="S530" s="513" t="s">
        <v>8172</v>
      </c>
      <c r="T530" s="513" t="s">
        <v>4300</v>
      </c>
      <c r="U530" t="s">
        <v>5329</v>
      </c>
      <c r="V530" t="str">
        <f>VLOOKUP(F530,'[3]Tổng - PL KS'!$B$9:$B$1291,1,FALSE)</f>
        <v>FSCU8160832</v>
      </c>
    </row>
    <row r="531" spans="1:22" ht="63.75" hidden="1">
      <c r="A531" s="513">
        <v>1063</v>
      </c>
      <c r="B531" s="513" t="s">
        <v>4247</v>
      </c>
      <c r="C531" s="513" t="s">
        <v>37</v>
      </c>
      <c r="D531" s="513" t="s">
        <v>309</v>
      </c>
      <c r="E531" s="513">
        <v>24.35</v>
      </c>
      <c r="F531" s="513" t="s">
        <v>1269</v>
      </c>
      <c r="G531" s="513" t="s">
        <v>12203</v>
      </c>
      <c r="H531" s="513">
        <v>40</v>
      </c>
      <c r="I531" s="513" t="s">
        <v>8173</v>
      </c>
      <c r="J531" s="513" t="s">
        <v>6895</v>
      </c>
      <c r="K531" s="513" t="s">
        <v>8174</v>
      </c>
      <c r="L531" s="513" t="s">
        <v>1270</v>
      </c>
      <c r="M531" s="513" t="s">
        <v>8175</v>
      </c>
      <c r="N531" s="517">
        <v>42874</v>
      </c>
      <c r="O531" s="513" t="s">
        <v>6642</v>
      </c>
      <c r="P531" s="645">
        <v>1371</v>
      </c>
      <c r="Q531" s="513" t="s">
        <v>7492</v>
      </c>
      <c r="R531" s="513" t="s">
        <v>309</v>
      </c>
      <c r="S531" s="513" t="s">
        <v>6893</v>
      </c>
      <c r="T531" s="513" t="s">
        <v>4300</v>
      </c>
      <c r="U531" t="s">
        <v>5329</v>
      </c>
      <c r="V531" t="str">
        <f>VLOOKUP(F531,'[3]Tổng - PL KS'!$B$9:$B$1291,1,FALSE)</f>
        <v>UACU6007550</v>
      </c>
    </row>
    <row r="532" spans="1:22" ht="63.75" hidden="1">
      <c r="A532" s="513">
        <v>1064</v>
      </c>
      <c r="B532" s="513" t="s">
        <v>4247</v>
      </c>
      <c r="C532" s="513" t="s">
        <v>37</v>
      </c>
      <c r="D532" s="513" t="s">
        <v>309</v>
      </c>
      <c r="E532" s="513">
        <v>24.49</v>
      </c>
      <c r="F532" s="513" t="s">
        <v>1271</v>
      </c>
      <c r="G532" s="513" t="s">
        <v>12203</v>
      </c>
      <c r="H532" s="513">
        <v>40</v>
      </c>
      <c r="I532" s="513" t="s">
        <v>8176</v>
      </c>
      <c r="J532" s="513" t="s">
        <v>6895</v>
      </c>
      <c r="K532" s="513" t="s">
        <v>8174</v>
      </c>
      <c r="L532" s="513" t="s">
        <v>1270</v>
      </c>
      <c r="M532" s="513" t="s">
        <v>8175</v>
      </c>
      <c r="N532" s="517">
        <v>42874</v>
      </c>
      <c r="O532" s="513" t="s">
        <v>6642</v>
      </c>
      <c r="P532" s="645">
        <v>1371</v>
      </c>
      <c r="Q532" s="513" t="s">
        <v>7492</v>
      </c>
      <c r="R532" s="513" t="s">
        <v>309</v>
      </c>
      <c r="S532" s="513" t="s">
        <v>6893</v>
      </c>
      <c r="T532" s="513" t="s">
        <v>4300</v>
      </c>
      <c r="U532" t="s">
        <v>5329</v>
      </c>
      <c r="V532" t="str">
        <f>VLOOKUP(F532,'[3]Tổng - PL KS'!$B$9:$B$1291,1,FALSE)</f>
        <v>GESU6425202</v>
      </c>
    </row>
    <row r="533" spans="1:22" ht="38.25" hidden="1">
      <c r="A533" s="513">
        <v>1065</v>
      </c>
      <c r="B533" s="513" t="s">
        <v>4247</v>
      </c>
      <c r="C533" s="513" t="s">
        <v>45</v>
      </c>
      <c r="D533" s="513" t="s">
        <v>309</v>
      </c>
      <c r="E533" s="513">
        <v>24.62</v>
      </c>
      <c r="F533" s="513" t="s">
        <v>1272</v>
      </c>
      <c r="G533" s="513" t="s">
        <v>12203</v>
      </c>
      <c r="H533" s="513">
        <v>40</v>
      </c>
      <c r="I533" s="513" t="s">
        <v>8177</v>
      </c>
      <c r="J533" s="513" t="s">
        <v>8178</v>
      </c>
      <c r="K533" s="513" t="s">
        <v>8174</v>
      </c>
      <c r="L533" s="513" t="s">
        <v>1273</v>
      </c>
      <c r="M533" s="513" t="s">
        <v>8175</v>
      </c>
      <c r="N533" s="517">
        <v>42874</v>
      </c>
      <c r="O533" s="513" t="s">
        <v>6642</v>
      </c>
      <c r="P533" s="645">
        <v>1371</v>
      </c>
      <c r="Q533" s="513" t="s">
        <v>7492</v>
      </c>
      <c r="R533" s="513" t="s">
        <v>309</v>
      </c>
      <c r="S533" s="513" t="s">
        <v>6893</v>
      </c>
      <c r="T533" s="513" t="s">
        <v>4300</v>
      </c>
      <c r="U533" t="s">
        <v>5329</v>
      </c>
      <c r="V533" t="str">
        <f>VLOOKUP(F533,'[3]Tổng - PL KS'!$B$9:$B$1291,1,FALSE)</f>
        <v>CLHU8974209</v>
      </c>
    </row>
    <row r="534" spans="1:22" ht="63.75" hidden="1">
      <c r="A534" s="513">
        <v>1066</v>
      </c>
      <c r="B534" s="513" t="s">
        <v>4247</v>
      </c>
      <c r="C534" s="513" t="s">
        <v>37</v>
      </c>
      <c r="D534" s="513" t="s">
        <v>309</v>
      </c>
      <c r="E534" s="513">
        <v>24.55</v>
      </c>
      <c r="F534" s="513" t="s">
        <v>1274</v>
      </c>
      <c r="G534" s="513" t="s">
        <v>12203</v>
      </c>
      <c r="H534" s="513">
        <v>40</v>
      </c>
      <c r="I534" s="513" t="s">
        <v>8179</v>
      </c>
      <c r="J534" s="513" t="s">
        <v>6895</v>
      </c>
      <c r="K534" s="513" t="s">
        <v>8174</v>
      </c>
      <c r="L534" s="513" t="s">
        <v>1275</v>
      </c>
      <c r="M534" s="513" t="s">
        <v>8175</v>
      </c>
      <c r="N534" s="517">
        <v>42874</v>
      </c>
      <c r="O534" s="513" t="s">
        <v>6642</v>
      </c>
      <c r="P534" s="645">
        <v>1371</v>
      </c>
      <c r="Q534" s="513" t="s">
        <v>7492</v>
      </c>
      <c r="R534" s="513" t="s">
        <v>309</v>
      </c>
      <c r="S534" s="513" t="s">
        <v>6893</v>
      </c>
      <c r="T534" s="513" t="s">
        <v>4300</v>
      </c>
      <c r="U534" t="s">
        <v>5329</v>
      </c>
      <c r="V534" t="str">
        <f>VLOOKUP(F534,'[3]Tổng - PL KS'!$B$9:$B$1291,1,FALSE)</f>
        <v>UACU5532560</v>
      </c>
    </row>
    <row r="535" spans="1:22" ht="63.75" hidden="1">
      <c r="A535" s="513">
        <v>1067</v>
      </c>
      <c r="B535" s="513" t="s">
        <v>4247</v>
      </c>
      <c r="C535" s="513" t="s">
        <v>37</v>
      </c>
      <c r="D535" s="513" t="s">
        <v>309</v>
      </c>
      <c r="E535" s="513">
        <v>25.67</v>
      </c>
      <c r="F535" s="513" t="s">
        <v>1276</v>
      </c>
      <c r="G535" s="513" t="s">
        <v>12203</v>
      </c>
      <c r="H535" s="513">
        <v>40</v>
      </c>
      <c r="I535" s="513" t="s">
        <v>8180</v>
      </c>
      <c r="J535" s="513" t="s">
        <v>6895</v>
      </c>
      <c r="K535" s="513" t="s">
        <v>8174</v>
      </c>
      <c r="L535" s="513" t="s">
        <v>1270</v>
      </c>
      <c r="M535" s="513" t="s">
        <v>8175</v>
      </c>
      <c r="N535" s="517">
        <v>42875</v>
      </c>
      <c r="O535" s="513" t="s">
        <v>6642</v>
      </c>
      <c r="P535" s="645">
        <v>1370</v>
      </c>
      <c r="Q535" s="513" t="s">
        <v>7492</v>
      </c>
      <c r="R535" s="513" t="s">
        <v>309</v>
      </c>
      <c r="S535" s="513" t="s">
        <v>6893</v>
      </c>
      <c r="T535" s="513" t="s">
        <v>4300</v>
      </c>
      <c r="U535" t="s">
        <v>5329</v>
      </c>
      <c r="V535" t="str">
        <f>VLOOKUP(F535,'[3]Tổng - PL KS'!$B$9:$B$1291,1,FALSE)</f>
        <v>BSIU9557571</v>
      </c>
    </row>
    <row r="536" spans="1:22" ht="63.75" hidden="1">
      <c r="A536" s="513">
        <v>1068</v>
      </c>
      <c r="B536" s="513" t="s">
        <v>4247</v>
      </c>
      <c r="C536" s="513" t="s">
        <v>37</v>
      </c>
      <c r="D536" s="513" t="s">
        <v>309</v>
      </c>
      <c r="E536" s="513">
        <v>26.49</v>
      </c>
      <c r="F536" s="513" t="s">
        <v>1277</v>
      </c>
      <c r="G536" s="513" t="s">
        <v>12203</v>
      </c>
      <c r="H536" s="513">
        <v>40</v>
      </c>
      <c r="I536" s="513" t="s">
        <v>8181</v>
      </c>
      <c r="J536" s="513" t="s">
        <v>6895</v>
      </c>
      <c r="K536" s="513" t="s">
        <v>8174</v>
      </c>
      <c r="L536" s="513" t="s">
        <v>1275</v>
      </c>
      <c r="M536" s="513" t="s">
        <v>8175</v>
      </c>
      <c r="N536" s="517">
        <v>42875</v>
      </c>
      <c r="O536" s="513" t="s">
        <v>6642</v>
      </c>
      <c r="P536" s="645">
        <v>1370</v>
      </c>
      <c r="Q536" s="513" t="s">
        <v>7492</v>
      </c>
      <c r="R536" s="513" t="s">
        <v>309</v>
      </c>
      <c r="S536" s="513" t="s">
        <v>6893</v>
      </c>
      <c r="T536" s="513" t="s">
        <v>4300</v>
      </c>
      <c r="U536" t="s">
        <v>5329</v>
      </c>
      <c r="V536" t="str">
        <f>VLOOKUP(F536,'[3]Tổng - PL KS'!$B$9:$B$1291,1,FALSE)</f>
        <v>UACU6016130</v>
      </c>
    </row>
    <row r="537" spans="1:22" ht="51" hidden="1">
      <c r="A537" s="513">
        <v>1069</v>
      </c>
      <c r="B537" s="513" t="s">
        <v>4247</v>
      </c>
      <c r="C537" s="513" t="s">
        <v>37</v>
      </c>
      <c r="D537" s="513" t="s">
        <v>309</v>
      </c>
      <c r="E537" s="513">
        <v>24.55</v>
      </c>
      <c r="F537" s="513" t="s">
        <v>1278</v>
      </c>
      <c r="G537" s="513" t="s">
        <v>12203</v>
      </c>
      <c r="H537" s="513">
        <v>40</v>
      </c>
      <c r="I537" s="513" t="s">
        <v>8182</v>
      </c>
      <c r="J537" s="513" t="s">
        <v>8183</v>
      </c>
      <c r="K537" s="513" t="s">
        <v>8174</v>
      </c>
      <c r="L537" s="513" t="s">
        <v>1270</v>
      </c>
      <c r="M537" s="513" t="s">
        <v>8175</v>
      </c>
      <c r="N537" s="517">
        <v>42875</v>
      </c>
      <c r="O537" s="513" t="s">
        <v>6642</v>
      </c>
      <c r="P537" s="645">
        <v>1370</v>
      </c>
      <c r="Q537" s="513" t="s">
        <v>7492</v>
      </c>
      <c r="R537" s="513" t="s">
        <v>309</v>
      </c>
      <c r="S537" s="513" t="s">
        <v>6893</v>
      </c>
      <c r="T537" s="513" t="s">
        <v>4300</v>
      </c>
      <c r="U537" t="s">
        <v>5329</v>
      </c>
      <c r="V537" t="str">
        <f>VLOOKUP(F537,'[3]Tổng - PL KS'!$B$9:$B$1291,1,FALSE)</f>
        <v>DFOU8024435</v>
      </c>
    </row>
    <row r="538" spans="1:22" ht="63.75" hidden="1">
      <c r="A538" s="513">
        <v>1070</v>
      </c>
      <c r="B538" s="513" t="s">
        <v>4247</v>
      </c>
      <c r="C538" s="513" t="s">
        <v>37</v>
      </c>
      <c r="D538" s="513" t="s">
        <v>309</v>
      </c>
      <c r="E538" s="513">
        <v>27.42</v>
      </c>
      <c r="F538" s="513" t="s">
        <v>1279</v>
      </c>
      <c r="G538" s="513" t="s">
        <v>12203</v>
      </c>
      <c r="H538" s="513">
        <v>40</v>
      </c>
      <c r="I538" s="513" t="s">
        <v>8184</v>
      </c>
      <c r="J538" s="513" t="s">
        <v>6895</v>
      </c>
      <c r="K538" s="513" t="s">
        <v>8174</v>
      </c>
      <c r="L538" s="513" t="s">
        <v>1270</v>
      </c>
      <c r="M538" s="513" t="s">
        <v>8175</v>
      </c>
      <c r="N538" s="517">
        <v>42875</v>
      </c>
      <c r="O538" s="513" t="s">
        <v>6642</v>
      </c>
      <c r="P538" s="645">
        <v>1370</v>
      </c>
      <c r="Q538" s="513" t="s">
        <v>7492</v>
      </c>
      <c r="R538" s="513" t="s">
        <v>309</v>
      </c>
      <c r="S538" s="513" t="s">
        <v>6893</v>
      </c>
      <c r="T538" s="513" t="s">
        <v>4300</v>
      </c>
      <c r="U538" t="s">
        <v>5329</v>
      </c>
      <c r="V538" t="str">
        <f>VLOOKUP(F538,'[3]Tổng - PL KS'!$B$9:$B$1291,1,FALSE)</f>
        <v>UACU5981534</v>
      </c>
    </row>
    <row r="539" spans="1:22" ht="63.75" hidden="1">
      <c r="A539" s="513">
        <v>1071</v>
      </c>
      <c r="B539" s="513" t="s">
        <v>4247</v>
      </c>
      <c r="C539" s="513" t="s">
        <v>37</v>
      </c>
      <c r="D539" s="513" t="s">
        <v>309</v>
      </c>
      <c r="E539" s="513">
        <v>25.25</v>
      </c>
      <c r="F539" s="513" t="s">
        <v>1280</v>
      </c>
      <c r="G539" s="513" t="s">
        <v>12203</v>
      </c>
      <c r="H539" s="513">
        <v>40</v>
      </c>
      <c r="I539" s="513" t="s">
        <v>8185</v>
      </c>
      <c r="J539" s="513" t="s">
        <v>6895</v>
      </c>
      <c r="K539" s="513" t="s">
        <v>8174</v>
      </c>
      <c r="L539" s="513" t="s">
        <v>1275</v>
      </c>
      <c r="M539" s="513" t="s">
        <v>8175</v>
      </c>
      <c r="N539" s="517">
        <v>42875</v>
      </c>
      <c r="O539" s="513" t="s">
        <v>6642</v>
      </c>
      <c r="P539" s="645">
        <v>1370</v>
      </c>
      <c r="Q539" s="513" t="s">
        <v>7492</v>
      </c>
      <c r="R539" s="513" t="s">
        <v>309</v>
      </c>
      <c r="S539" s="513" t="s">
        <v>6893</v>
      </c>
      <c r="T539" s="513" t="s">
        <v>4300</v>
      </c>
      <c r="U539" t="s">
        <v>5329</v>
      </c>
      <c r="V539" t="str">
        <f>VLOOKUP(F539,'[3]Tổng - PL KS'!$B$9:$B$1291,1,FALSE)</f>
        <v>TCNU8316243</v>
      </c>
    </row>
    <row r="540" spans="1:22" ht="63.75" hidden="1">
      <c r="A540" s="513">
        <v>1072</v>
      </c>
      <c r="B540" s="513" t="s">
        <v>4247</v>
      </c>
      <c r="C540" s="513" t="s">
        <v>37</v>
      </c>
      <c r="D540" s="513" t="s">
        <v>309</v>
      </c>
      <c r="E540" s="513">
        <v>26.11</v>
      </c>
      <c r="F540" s="513" t="s">
        <v>1281</v>
      </c>
      <c r="G540" s="513" t="s">
        <v>12203</v>
      </c>
      <c r="H540" s="513">
        <v>40</v>
      </c>
      <c r="I540" s="513" t="s">
        <v>8186</v>
      </c>
      <c r="J540" s="513" t="s">
        <v>6895</v>
      </c>
      <c r="K540" s="513" t="s">
        <v>8174</v>
      </c>
      <c r="L540" s="513" t="s">
        <v>1275</v>
      </c>
      <c r="M540" s="513" t="s">
        <v>8175</v>
      </c>
      <c r="N540" s="517">
        <v>42875</v>
      </c>
      <c r="O540" s="513" t="s">
        <v>6642</v>
      </c>
      <c r="P540" s="645">
        <v>1370</v>
      </c>
      <c r="Q540" s="513" t="s">
        <v>7492</v>
      </c>
      <c r="R540" s="513" t="s">
        <v>309</v>
      </c>
      <c r="S540" s="513" t="s">
        <v>6893</v>
      </c>
      <c r="T540" s="513" t="s">
        <v>4300</v>
      </c>
      <c r="U540" t="s">
        <v>5329</v>
      </c>
      <c r="V540" t="str">
        <f>VLOOKUP(F540,'[3]Tổng - PL KS'!$B$9:$B$1291,1,FALSE)</f>
        <v>UACU5371059</v>
      </c>
    </row>
    <row r="541" spans="1:22" ht="63.75" hidden="1">
      <c r="A541" s="513">
        <v>1073</v>
      </c>
      <c r="B541" s="513" t="s">
        <v>4247</v>
      </c>
      <c r="C541" s="513" t="s">
        <v>37</v>
      </c>
      <c r="D541" s="513" t="s">
        <v>309</v>
      </c>
      <c r="E541" s="513">
        <v>27.11</v>
      </c>
      <c r="F541" s="513" t="s">
        <v>1282</v>
      </c>
      <c r="G541" s="513" t="s">
        <v>12203</v>
      </c>
      <c r="H541" s="513">
        <v>40</v>
      </c>
      <c r="I541" s="513" t="s">
        <v>8187</v>
      </c>
      <c r="J541" s="513" t="s">
        <v>6895</v>
      </c>
      <c r="K541" s="513" t="s">
        <v>8174</v>
      </c>
      <c r="L541" s="513" t="s">
        <v>1275</v>
      </c>
      <c r="M541" s="513" t="s">
        <v>8175</v>
      </c>
      <c r="N541" s="517">
        <v>42875</v>
      </c>
      <c r="O541" s="513" t="s">
        <v>6642</v>
      </c>
      <c r="P541" s="645">
        <v>1370</v>
      </c>
      <c r="Q541" s="513" t="s">
        <v>7492</v>
      </c>
      <c r="R541" s="513" t="s">
        <v>309</v>
      </c>
      <c r="S541" s="513" t="s">
        <v>6893</v>
      </c>
      <c r="T541" s="513" t="s">
        <v>4300</v>
      </c>
      <c r="U541" t="s">
        <v>5329</v>
      </c>
      <c r="V541" t="str">
        <f>VLOOKUP(F541,'[3]Tổng - PL KS'!$B$9:$B$1291,1,FALSE)</f>
        <v>TCLU1452575</v>
      </c>
    </row>
    <row r="542" spans="1:22" ht="51" hidden="1">
      <c r="A542" s="513">
        <v>1076</v>
      </c>
      <c r="B542" s="513" t="s">
        <v>4247</v>
      </c>
      <c r="C542" s="513" t="s">
        <v>4275</v>
      </c>
      <c r="D542" s="513" t="s">
        <v>5368</v>
      </c>
      <c r="E542" s="513">
        <v>21</v>
      </c>
      <c r="F542" s="513" t="s">
        <v>4298</v>
      </c>
      <c r="G542" s="513" t="s">
        <v>12203</v>
      </c>
      <c r="H542" s="513">
        <v>40</v>
      </c>
      <c r="I542" s="513">
        <v>1885381</v>
      </c>
      <c r="J542" s="513" t="s">
        <v>8195</v>
      </c>
      <c r="K542" s="513" t="s">
        <v>8196</v>
      </c>
      <c r="L542" s="513" t="s">
        <v>4299</v>
      </c>
      <c r="M542" s="513" t="s">
        <v>8197</v>
      </c>
      <c r="N542" s="517">
        <v>43089.373580902778</v>
      </c>
      <c r="O542" s="513" t="s">
        <v>5283</v>
      </c>
      <c r="P542" s="645">
        <v>1155.6264190972215</v>
      </c>
      <c r="Q542" s="513" t="s">
        <v>7492</v>
      </c>
      <c r="R542" s="513" t="s">
        <v>5368</v>
      </c>
      <c r="S542" s="513" t="s">
        <v>7111</v>
      </c>
      <c r="T542" s="513" t="s">
        <v>4300</v>
      </c>
      <c r="U542" t="s">
        <v>5329</v>
      </c>
      <c r="V542" t="e">
        <f>VLOOKUP(F542,'[3]Tổng - PL KS'!$B$9:$B$1291,1,FALSE)</f>
        <v>#N/A</v>
      </c>
    </row>
    <row r="543" spans="1:22" ht="51" hidden="1">
      <c r="A543" s="513">
        <v>1077</v>
      </c>
      <c r="B543" s="513" t="s">
        <v>4247</v>
      </c>
      <c r="C543" s="513" t="s">
        <v>4275</v>
      </c>
      <c r="D543" s="513" t="s">
        <v>5368</v>
      </c>
      <c r="E543" s="513">
        <v>24</v>
      </c>
      <c r="F543" s="513" t="s">
        <v>4301</v>
      </c>
      <c r="G543" s="513" t="s">
        <v>12203</v>
      </c>
      <c r="H543" s="513">
        <v>40</v>
      </c>
      <c r="I543" s="513">
        <v>1886215</v>
      </c>
      <c r="J543" s="513" t="s">
        <v>8195</v>
      </c>
      <c r="K543" s="513" t="s">
        <v>8196</v>
      </c>
      <c r="L543" s="513" t="s">
        <v>4302</v>
      </c>
      <c r="M543" s="513" t="s">
        <v>8197</v>
      </c>
      <c r="N543" s="517">
        <v>43089.646316203703</v>
      </c>
      <c r="O543" s="513" t="s">
        <v>5283</v>
      </c>
      <c r="P543" s="645">
        <v>1155.3536837962965</v>
      </c>
      <c r="Q543" s="513" t="s">
        <v>7492</v>
      </c>
      <c r="R543" s="513" t="s">
        <v>5368</v>
      </c>
      <c r="S543" s="513" t="s">
        <v>7111</v>
      </c>
      <c r="T543" s="513" t="s">
        <v>4300</v>
      </c>
      <c r="U543" t="s">
        <v>5329</v>
      </c>
      <c r="V543" t="str">
        <f>VLOOKUP(F543,'[3]Tổng - PL KS'!$B$9:$B$1291,1,FALSE)</f>
        <v>CMAU5038169</v>
      </c>
    </row>
    <row r="544" spans="1:22" ht="51" hidden="1">
      <c r="A544" s="513">
        <v>1079</v>
      </c>
      <c r="B544" s="513" t="s">
        <v>4247</v>
      </c>
      <c r="C544" s="513" t="s">
        <v>45</v>
      </c>
      <c r="D544" s="513" t="s">
        <v>309</v>
      </c>
      <c r="E544" s="513">
        <v>20.25</v>
      </c>
      <c r="F544" s="513" t="s">
        <v>1284</v>
      </c>
      <c r="G544" s="513" t="s">
        <v>12203</v>
      </c>
      <c r="H544" s="513" t="s">
        <v>8204</v>
      </c>
      <c r="I544" s="513" t="s">
        <v>8205</v>
      </c>
      <c r="J544" s="513" t="s">
        <v>8206</v>
      </c>
      <c r="K544" s="513" t="s">
        <v>8207</v>
      </c>
      <c r="L544" s="513" t="s">
        <v>8208</v>
      </c>
      <c r="M544" s="513" t="s">
        <v>8209</v>
      </c>
      <c r="N544" s="517">
        <v>43118.44781153935</v>
      </c>
      <c r="O544" s="513" t="s">
        <v>5277</v>
      </c>
      <c r="P544" s="645">
        <v>1126.5521884606496</v>
      </c>
      <c r="Q544" s="513" t="s">
        <v>7492</v>
      </c>
      <c r="R544" s="513" t="s">
        <v>309</v>
      </c>
      <c r="S544" s="513" t="s">
        <v>8142</v>
      </c>
      <c r="T544" s="513" t="s">
        <v>4300</v>
      </c>
      <c r="U544" t="s">
        <v>5329</v>
      </c>
      <c r="V544" t="str">
        <f>VLOOKUP(F544,'[3]Tổng - PL KS'!$B$9:$B$1291,1,FALSE)</f>
        <v>YMLU8841342</v>
      </c>
    </row>
    <row r="545" spans="1:22" ht="51" hidden="1">
      <c r="A545" s="513">
        <v>1080</v>
      </c>
      <c r="B545" s="513" t="s">
        <v>4247</v>
      </c>
      <c r="C545" s="513" t="s">
        <v>45</v>
      </c>
      <c r="D545" s="513" t="s">
        <v>309</v>
      </c>
      <c r="E545" s="513">
        <v>17.420000000000002</v>
      </c>
      <c r="F545" s="513" t="s">
        <v>1285</v>
      </c>
      <c r="G545" s="513" t="s">
        <v>12203</v>
      </c>
      <c r="H545" s="513" t="s">
        <v>8204</v>
      </c>
      <c r="I545" s="513" t="s">
        <v>8210</v>
      </c>
      <c r="J545" s="513" t="s">
        <v>8206</v>
      </c>
      <c r="K545" s="513" t="s">
        <v>8207</v>
      </c>
      <c r="L545" s="513" t="s">
        <v>8208</v>
      </c>
      <c r="M545" s="513" t="s">
        <v>8209</v>
      </c>
      <c r="N545" s="517">
        <v>43118.468675231481</v>
      </c>
      <c r="O545" s="513" t="s">
        <v>5277</v>
      </c>
      <c r="P545" s="645">
        <v>1126.531324768519</v>
      </c>
      <c r="Q545" s="513" t="s">
        <v>7492</v>
      </c>
      <c r="R545" s="513" t="s">
        <v>309</v>
      </c>
      <c r="S545" s="513" t="s">
        <v>8142</v>
      </c>
      <c r="T545" s="513" t="s">
        <v>4300</v>
      </c>
      <c r="U545" t="s">
        <v>5329</v>
      </c>
      <c r="V545" t="str">
        <f>VLOOKUP(F545,'[3]Tổng - PL KS'!$B$9:$B$1291,1,FALSE)</f>
        <v>SEGU4334469</v>
      </c>
    </row>
    <row r="546" spans="1:22" ht="51" hidden="1">
      <c r="A546" s="513">
        <v>1081</v>
      </c>
      <c r="B546" s="513" t="s">
        <v>4247</v>
      </c>
      <c r="C546" s="513" t="s">
        <v>45</v>
      </c>
      <c r="D546" s="513" t="s">
        <v>309</v>
      </c>
      <c r="E546" s="513">
        <v>25.94</v>
      </c>
      <c r="F546" s="513" t="s">
        <v>1286</v>
      </c>
      <c r="G546" s="513" t="s">
        <v>12203</v>
      </c>
      <c r="H546" s="513" t="s">
        <v>8204</v>
      </c>
      <c r="I546" s="513" t="s">
        <v>8211</v>
      </c>
      <c r="J546" s="513" t="s">
        <v>8206</v>
      </c>
      <c r="K546" s="513" t="s">
        <v>8207</v>
      </c>
      <c r="L546" s="513" t="s">
        <v>8208</v>
      </c>
      <c r="M546" s="513" t="s">
        <v>8209</v>
      </c>
      <c r="N546" s="517">
        <v>43118.464658483797</v>
      </c>
      <c r="O546" s="513" t="s">
        <v>5277</v>
      </c>
      <c r="P546" s="645">
        <v>1126.5353415162026</v>
      </c>
      <c r="Q546" s="513" t="s">
        <v>7492</v>
      </c>
      <c r="R546" s="513" t="s">
        <v>309</v>
      </c>
      <c r="S546" s="513" t="s">
        <v>8142</v>
      </c>
      <c r="T546" s="513" t="s">
        <v>4300</v>
      </c>
      <c r="U546" t="s">
        <v>5329</v>
      </c>
      <c r="V546" t="str">
        <f>VLOOKUP(F546,'[3]Tổng - PL KS'!$B$9:$B$1291,1,FALSE)</f>
        <v>CXDU2301339</v>
      </c>
    </row>
    <row r="547" spans="1:22" ht="38.25" hidden="1">
      <c r="A547" s="513">
        <v>1082</v>
      </c>
      <c r="B547" s="513" t="s">
        <v>4247</v>
      </c>
      <c r="C547" s="513" t="s">
        <v>45</v>
      </c>
      <c r="D547" s="513" t="s">
        <v>309</v>
      </c>
      <c r="E547" s="513">
        <v>27.84</v>
      </c>
      <c r="F547" s="513" t="s">
        <v>1287</v>
      </c>
      <c r="G547" s="513" t="s">
        <v>12203</v>
      </c>
      <c r="H547" s="513" t="s">
        <v>8204</v>
      </c>
      <c r="I547" s="513">
        <v>4845697</v>
      </c>
      <c r="J547" s="513" t="s">
        <v>8212</v>
      </c>
      <c r="K547" s="513" t="s">
        <v>8213</v>
      </c>
      <c r="L547" s="513" t="s">
        <v>1288</v>
      </c>
      <c r="M547" s="513" t="s">
        <v>1289</v>
      </c>
      <c r="N547" s="517">
        <v>43121.40991292824</v>
      </c>
      <c r="O547" s="513" t="s">
        <v>6923</v>
      </c>
      <c r="P547" s="645">
        <v>1123.5900870717596</v>
      </c>
      <c r="Q547" s="513" t="s">
        <v>7492</v>
      </c>
      <c r="R547" s="513" t="s">
        <v>309</v>
      </c>
      <c r="S547" s="513" t="s">
        <v>7578</v>
      </c>
      <c r="T547" s="513" t="s">
        <v>4300</v>
      </c>
      <c r="U547" t="s">
        <v>5329</v>
      </c>
      <c r="V547" t="str">
        <f>VLOOKUP(F547,'[3]Tổng - PL KS'!$B$9:$B$1291,1,FALSE)</f>
        <v>OOCU6837757</v>
      </c>
    </row>
    <row r="548" spans="1:22" ht="38.25" hidden="1">
      <c r="A548" s="513">
        <v>1083</v>
      </c>
      <c r="B548" s="513" t="s">
        <v>4247</v>
      </c>
      <c r="C548" s="513" t="s">
        <v>45</v>
      </c>
      <c r="D548" s="513" t="s">
        <v>309</v>
      </c>
      <c r="E548" s="513">
        <v>25.81</v>
      </c>
      <c r="F548" s="513" t="s">
        <v>1291</v>
      </c>
      <c r="G548" s="513" t="s">
        <v>12203</v>
      </c>
      <c r="H548" s="513" t="s">
        <v>8204</v>
      </c>
      <c r="I548" s="513">
        <v>4845458</v>
      </c>
      <c r="J548" s="513" t="s">
        <v>8212</v>
      </c>
      <c r="K548" s="513" t="s">
        <v>8213</v>
      </c>
      <c r="L548" s="513" t="s">
        <v>1288</v>
      </c>
      <c r="M548" s="513" t="s">
        <v>1289</v>
      </c>
      <c r="N548" s="517">
        <v>43121.52245138889</v>
      </c>
      <c r="O548" s="513" t="s">
        <v>6923</v>
      </c>
      <c r="P548" s="645">
        <v>1123.4775486111103</v>
      </c>
      <c r="Q548" s="513" t="s">
        <v>7492</v>
      </c>
      <c r="R548" s="513" t="s">
        <v>309</v>
      </c>
      <c r="S548" s="513" t="s">
        <v>7578</v>
      </c>
      <c r="T548" s="513" t="s">
        <v>4300</v>
      </c>
      <c r="U548" t="s">
        <v>5329</v>
      </c>
      <c r="V548" t="str">
        <f>VLOOKUP(F548,'[3]Tổng - PL KS'!$B$9:$B$1291,1,FALSE)</f>
        <v>TCNU6200362</v>
      </c>
    </row>
    <row r="549" spans="1:22" ht="51" hidden="1">
      <c r="A549" s="513">
        <v>1086</v>
      </c>
      <c r="B549" s="513" t="s">
        <v>4247</v>
      </c>
      <c r="C549" s="513" t="s">
        <v>45</v>
      </c>
      <c r="D549" s="513" t="s">
        <v>309</v>
      </c>
      <c r="E549" s="513">
        <v>25.84</v>
      </c>
      <c r="F549" s="513" t="s">
        <v>1292</v>
      </c>
      <c r="G549" s="513" t="s">
        <v>12203</v>
      </c>
      <c r="H549" s="513" t="s">
        <v>8204</v>
      </c>
      <c r="I549" s="513" t="s">
        <v>8224</v>
      </c>
      <c r="J549" s="513" t="s">
        <v>8225</v>
      </c>
      <c r="K549" s="513" t="s">
        <v>8226</v>
      </c>
      <c r="L549" s="513" t="s">
        <v>1293</v>
      </c>
      <c r="M549" s="513" t="s">
        <v>8227</v>
      </c>
      <c r="N549" s="517">
        <v>43166.974007372686</v>
      </c>
      <c r="O549" s="513" t="s">
        <v>5277</v>
      </c>
      <c r="P549" s="645">
        <v>1078.0259926273138</v>
      </c>
      <c r="Q549" s="513" t="s">
        <v>7492</v>
      </c>
      <c r="R549" s="513" t="s">
        <v>309</v>
      </c>
      <c r="S549" s="513" t="s">
        <v>8142</v>
      </c>
      <c r="T549" s="513" t="s">
        <v>4300</v>
      </c>
      <c r="U549" t="s">
        <v>5329</v>
      </c>
      <c r="V549" t="str">
        <f>VLOOKUP(F549,'[3]Tổng - PL KS'!$B$9:$B$1291,1,FALSE)</f>
        <v>YMLU8361180</v>
      </c>
    </row>
    <row r="550" spans="1:22" ht="51" hidden="1">
      <c r="A550" s="513">
        <v>1087</v>
      </c>
      <c r="B550" s="513" t="s">
        <v>4247</v>
      </c>
      <c r="C550" s="513" t="s">
        <v>45</v>
      </c>
      <c r="D550" s="513" t="s">
        <v>309</v>
      </c>
      <c r="E550" s="513">
        <v>27.9</v>
      </c>
      <c r="F550" s="513" t="s">
        <v>1294</v>
      </c>
      <c r="G550" s="513" t="s">
        <v>12203</v>
      </c>
      <c r="H550" s="513" t="s">
        <v>8204</v>
      </c>
      <c r="I550" s="513" t="s">
        <v>8228</v>
      </c>
      <c r="J550" s="513" t="s">
        <v>8225</v>
      </c>
      <c r="K550" s="513" t="s">
        <v>8226</v>
      </c>
      <c r="L550" s="513" t="s">
        <v>1293</v>
      </c>
      <c r="M550" s="513" t="s">
        <v>8227</v>
      </c>
      <c r="N550" s="517">
        <v>43167.090019479168</v>
      </c>
      <c r="O550" s="513" t="s">
        <v>5277</v>
      </c>
      <c r="P550" s="645">
        <v>1077.9099805208316</v>
      </c>
      <c r="Q550" s="513" t="s">
        <v>7492</v>
      </c>
      <c r="R550" s="513" t="s">
        <v>309</v>
      </c>
      <c r="S550" s="513" t="s">
        <v>8142</v>
      </c>
      <c r="T550" s="513" t="s">
        <v>4300</v>
      </c>
      <c r="U550" t="s">
        <v>5329</v>
      </c>
      <c r="V550" t="str">
        <f>VLOOKUP(F550,'[3]Tổng - PL KS'!$B$9:$B$1291,1,FALSE)</f>
        <v>SEGU4101066</v>
      </c>
    </row>
    <row r="551" spans="1:22" ht="51" hidden="1">
      <c r="A551" s="513">
        <v>1089</v>
      </c>
      <c r="B551" s="513" t="s">
        <v>4247</v>
      </c>
      <c r="C551" s="513" t="s">
        <v>45</v>
      </c>
      <c r="D551" s="513" t="s">
        <v>309</v>
      </c>
      <c r="E551" s="513">
        <v>25.8</v>
      </c>
      <c r="F551" s="513" t="s">
        <v>1295</v>
      </c>
      <c r="G551" s="513" t="s">
        <v>12203</v>
      </c>
      <c r="H551" s="513" t="s">
        <v>8204</v>
      </c>
      <c r="I551" s="513" t="s">
        <v>8235</v>
      </c>
      <c r="J551" s="513" t="s">
        <v>8225</v>
      </c>
      <c r="K551" s="513" t="s">
        <v>7577</v>
      </c>
      <c r="L551" s="513" t="s">
        <v>1296</v>
      </c>
      <c r="M551" s="513" t="s">
        <v>8236</v>
      </c>
      <c r="N551" s="517">
        <v>43197.217687418983</v>
      </c>
      <c r="O551" s="513" t="s">
        <v>5277</v>
      </c>
      <c r="P551" s="645">
        <v>1047.7823125810173</v>
      </c>
      <c r="Q551" s="513" t="s">
        <v>7492</v>
      </c>
      <c r="R551" s="513" t="s">
        <v>309</v>
      </c>
      <c r="S551" s="513" t="s">
        <v>8142</v>
      </c>
      <c r="T551" s="513" t="s">
        <v>4300</v>
      </c>
      <c r="U551" t="s">
        <v>5329</v>
      </c>
      <c r="V551" t="str">
        <f>VLOOKUP(F551,'[3]Tổng - PL KS'!$B$9:$B$1291,1,FALSE)</f>
        <v>FCIU9394311</v>
      </c>
    </row>
    <row r="552" spans="1:22" ht="51" hidden="1">
      <c r="A552" s="513">
        <v>1090</v>
      </c>
      <c r="B552" s="513" t="s">
        <v>4247</v>
      </c>
      <c r="C552" s="513" t="s">
        <v>45</v>
      </c>
      <c r="D552" s="513" t="s">
        <v>309</v>
      </c>
      <c r="E552" s="513">
        <v>27.86</v>
      </c>
      <c r="F552" s="513" t="s">
        <v>1297</v>
      </c>
      <c r="G552" s="513" t="s">
        <v>12203</v>
      </c>
      <c r="H552" s="513" t="s">
        <v>8204</v>
      </c>
      <c r="I552" s="513" t="s">
        <v>8237</v>
      </c>
      <c r="J552" s="513" t="s">
        <v>8225</v>
      </c>
      <c r="K552" s="513" t="s">
        <v>7577</v>
      </c>
      <c r="L552" s="513" t="s">
        <v>1296</v>
      </c>
      <c r="M552" s="513" t="s">
        <v>8236</v>
      </c>
      <c r="N552" s="517">
        <v>43197.230052627317</v>
      </c>
      <c r="O552" s="513" t="s">
        <v>5277</v>
      </c>
      <c r="P552" s="645">
        <v>1047.7699473726825</v>
      </c>
      <c r="Q552" s="513" t="s">
        <v>7492</v>
      </c>
      <c r="R552" s="513" t="s">
        <v>309</v>
      </c>
      <c r="S552" s="513" t="s">
        <v>8142</v>
      </c>
      <c r="T552" s="513" t="s">
        <v>4300</v>
      </c>
      <c r="U552" t="s">
        <v>5329</v>
      </c>
      <c r="V552" t="str">
        <f>VLOOKUP(F552,'[3]Tổng - PL KS'!$B$9:$B$1291,1,FALSE)</f>
        <v>BMOU5742010</v>
      </c>
    </row>
    <row r="553" spans="1:22" ht="63.75" hidden="1">
      <c r="A553" s="513">
        <v>1184</v>
      </c>
      <c r="B553" s="513" t="s">
        <v>4247</v>
      </c>
      <c r="C553" s="513" t="s">
        <v>90</v>
      </c>
      <c r="D553" s="513" t="s">
        <v>6911</v>
      </c>
      <c r="E553" s="513">
        <v>25.84</v>
      </c>
      <c r="F553" s="513" t="s">
        <v>1298</v>
      </c>
      <c r="G553" s="513" t="s">
        <v>12203</v>
      </c>
      <c r="H553" s="513" t="s">
        <v>8204</v>
      </c>
      <c r="I553" s="513">
        <v>3297655</v>
      </c>
      <c r="J553" s="513" t="s">
        <v>8349</v>
      </c>
      <c r="K553" s="513" t="s">
        <v>8350</v>
      </c>
      <c r="L553" s="513" t="s">
        <v>8351</v>
      </c>
      <c r="M553" s="513" t="s">
        <v>8352</v>
      </c>
      <c r="N553" s="517">
        <v>43215.351328009259</v>
      </c>
      <c r="O553" s="513" t="s">
        <v>5273</v>
      </c>
      <c r="P553" s="645">
        <v>1029.6486719907407</v>
      </c>
      <c r="Q553" s="513" t="s">
        <v>7492</v>
      </c>
      <c r="R553" s="513" t="s">
        <v>6911</v>
      </c>
      <c r="S553" s="513" t="s">
        <v>8142</v>
      </c>
      <c r="T553" s="513" t="s">
        <v>4300</v>
      </c>
      <c r="U553" t="s">
        <v>5329</v>
      </c>
      <c r="V553" t="str">
        <f>VLOOKUP(F553,'[3]Tổng - PL KS'!$B$9:$B$1291,1,FALSE)</f>
        <v>UETU5590107</v>
      </c>
    </row>
    <row r="554" spans="1:22" ht="63.75" hidden="1">
      <c r="A554" s="513">
        <v>1185</v>
      </c>
      <c r="B554" s="513" t="s">
        <v>4247</v>
      </c>
      <c r="C554" s="513" t="s">
        <v>90</v>
      </c>
      <c r="D554" s="513" t="s">
        <v>6911</v>
      </c>
      <c r="E554" s="513">
        <v>25.87</v>
      </c>
      <c r="F554" s="513" t="s">
        <v>1299</v>
      </c>
      <c r="G554" s="513" t="s">
        <v>12203</v>
      </c>
      <c r="H554" s="513" t="s">
        <v>8204</v>
      </c>
      <c r="I554" s="513">
        <v>3297653</v>
      </c>
      <c r="J554" s="513" t="s">
        <v>8349</v>
      </c>
      <c r="K554" s="513" t="s">
        <v>8350</v>
      </c>
      <c r="L554" s="513" t="s">
        <v>8351</v>
      </c>
      <c r="M554" s="513" t="s">
        <v>8352</v>
      </c>
      <c r="N554" s="517">
        <v>43215.340495405093</v>
      </c>
      <c r="O554" s="513" t="s">
        <v>5273</v>
      </c>
      <c r="P554" s="645">
        <v>1029.659504594907</v>
      </c>
      <c r="Q554" s="513" t="s">
        <v>7492</v>
      </c>
      <c r="R554" s="513" t="s">
        <v>6911</v>
      </c>
      <c r="S554" s="513" t="s">
        <v>8353</v>
      </c>
      <c r="T554" s="513" t="s">
        <v>4300</v>
      </c>
      <c r="U554" t="s">
        <v>5329</v>
      </c>
      <c r="V554" t="str">
        <f>VLOOKUP(F554,'[3]Tổng - PL KS'!$B$9:$B$1291,1,FALSE)</f>
        <v>SEGU5040514</v>
      </c>
    </row>
    <row r="555" spans="1:22" ht="63.75" hidden="1">
      <c r="A555" s="513">
        <v>1186</v>
      </c>
      <c r="B555" s="513" t="s">
        <v>4247</v>
      </c>
      <c r="C555" s="513" t="s">
        <v>90</v>
      </c>
      <c r="D555" s="513" t="s">
        <v>6911</v>
      </c>
      <c r="E555" s="513">
        <v>27.85</v>
      </c>
      <c r="F555" s="513" t="s">
        <v>1300</v>
      </c>
      <c r="G555" s="513" t="s">
        <v>12203</v>
      </c>
      <c r="H555" s="513" t="s">
        <v>8204</v>
      </c>
      <c r="I555" s="513">
        <v>3297646</v>
      </c>
      <c r="J555" s="513" t="s">
        <v>8349</v>
      </c>
      <c r="K555" s="513" t="s">
        <v>8350</v>
      </c>
      <c r="L555" s="513" t="s">
        <v>8351</v>
      </c>
      <c r="M555" s="513" t="s">
        <v>8352</v>
      </c>
      <c r="N555" s="517">
        <v>43215.336313506945</v>
      </c>
      <c r="O555" s="513" t="s">
        <v>5273</v>
      </c>
      <c r="P555" s="645">
        <v>1029.6636864930551</v>
      </c>
      <c r="Q555" s="513" t="s">
        <v>7492</v>
      </c>
      <c r="R555" s="513" t="s">
        <v>6911</v>
      </c>
      <c r="S555" s="513" t="s">
        <v>8353</v>
      </c>
      <c r="T555" s="513" t="s">
        <v>4300</v>
      </c>
      <c r="U555" t="s">
        <v>5329</v>
      </c>
      <c r="V555" t="str">
        <f>VLOOKUP(F555,'[3]Tổng - PL KS'!$B$9:$B$1291,1,FALSE)</f>
        <v>UETU5244486</v>
      </c>
    </row>
    <row r="556" spans="1:22" ht="63.75" hidden="1">
      <c r="A556" s="513">
        <v>1187</v>
      </c>
      <c r="B556" s="513" t="s">
        <v>4247</v>
      </c>
      <c r="C556" s="513" t="s">
        <v>90</v>
      </c>
      <c r="D556" s="513" t="s">
        <v>6911</v>
      </c>
      <c r="E556" s="513">
        <v>27.86</v>
      </c>
      <c r="F556" s="513" t="s">
        <v>1301</v>
      </c>
      <c r="G556" s="513" t="s">
        <v>12203</v>
      </c>
      <c r="H556" s="513" t="s">
        <v>8204</v>
      </c>
      <c r="I556" s="513">
        <v>3297642</v>
      </c>
      <c r="J556" s="513" t="s">
        <v>8349</v>
      </c>
      <c r="K556" s="513" t="s">
        <v>8350</v>
      </c>
      <c r="L556" s="513" t="s">
        <v>8351</v>
      </c>
      <c r="M556" s="513" t="s">
        <v>8352</v>
      </c>
      <c r="N556" s="517">
        <v>43215.339776076391</v>
      </c>
      <c r="O556" s="513" t="s">
        <v>5273</v>
      </c>
      <c r="P556" s="645">
        <v>1029.660223923609</v>
      </c>
      <c r="Q556" s="513" t="s">
        <v>7492</v>
      </c>
      <c r="R556" s="513" t="s">
        <v>6911</v>
      </c>
      <c r="S556" s="513" t="s">
        <v>8353</v>
      </c>
      <c r="T556" s="513" t="s">
        <v>4300</v>
      </c>
      <c r="U556" t="s">
        <v>5329</v>
      </c>
      <c r="V556" t="str">
        <f>VLOOKUP(F556,'[3]Tổng - PL KS'!$B$9:$B$1291,1,FALSE)</f>
        <v>TEMU8695260</v>
      </c>
    </row>
    <row r="557" spans="1:22" ht="63.75" hidden="1">
      <c r="A557" s="513">
        <v>1188</v>
      </c>
      <c r="B557" s="513" t="s">
        <v>4247</v>
      </c>
      <c r="C557" s="513" t="s">
        <v>90</v>
      </c>
      <c r="D557" s="513" t="s">
        <v>6911</v>
      </c>
      <c r="E557" s="513">
        <v>27.7</v>
      </c>
      <c r="F557" s="513" t="s">
        <v>1302</v>
      </c>
      <c r="G557" s="513" t="s">
        <v>12203</v>
      </c>
      <c r="H557" s="513" t="s">
        <v>8204</v>
      </c>
      <c r="I557" s="513">
        <v>3297644</v>
      </c>
      <c r="J557" s="513" t="s">
        <v>8349</v>
      </c>
      <c r="K557" s="513" t="s">
        <v>8350</v>
      </c>
      <c r="L557" s="513" t="s">
        <v>8351</v>
      </c>
      <c r="M557" s="513" t="s">
        <v>8352</v>
      </c>
      <c r="N557" s="517">
        <v>43215.332819444448</v>
      </c>
      <c r="O557" s="513" t="s">
        <v>5273</v>
      </c>
      <c r="P557" s="645">
        <v>1029.6671805555525</v>
      </c>
      <c r="Q557" s="513" t="s">
        <v>7492</v>
      </c>
      <c r="R557" s="513" t="s">
        <v>6911</v>
      </c>
      <c r="S557" s="513" t="s">
        <v>8353</v>
      </c>
      <c r="T557" s="513" t="s">
        <v>4300</v>
      </c>
      <c r="U557" t="s">
        <v>5329</v>
      </c>
      <c r="V557" t="str">
        <f>VLOOKUP(F557,'[3]Tổng - PL KS'!$B$9:$B$1291,1,FALSE)</f>
        <v>SEGU4826690</v>
      </c>
    </row>
    <row r="558" spans="1:22" ht="63.75" hidden="1">
      <c r="A558" s="513">
        <v>1189</v>
      </c>
      <c r="B558" s="513" t="s">
        <v>4247</v>
      </c>
      <c r="C558" s="513" t="s">
        <v>90</v>
      </c>
      <c r="D558" s="513" t="s">
        <v>6911</v>
      </c>
      <c r="E558" s="513">
        <v>27.84</v>
      </c>
      <c r="F558" s="513" t="s">
        <v>1303</v>
      </c>
      <c r="G558" s="513" t="s">
        <v>12203</v>
      </c>
      <c r="H558" s="513" t="s">
        <v>8204</v>
      </c>
      <c r="I558" s="513">
        <v>3297629</v>
      </c>
      <c r="J558" s="513" t="s">
        <v>8349</v>
      </c>
      <c r="K558" s="513" t="s">
        <v>8350</v>
      </c>
      <c r="L558" s="513" t="s">
        <v>8351</v>
      </c>
      <c r="M558" s="513" t="s">
        <v>8352</v>
      </c>
      <c r="N558" s="517">
        <v>43215.360682175924</v>
      </c>
      <c r="O558" s="513" t="s">
        <v>5273</v>
      </c>
      <c r="P558" s="645">
        <v>1029.639317824076</v>
      </c>
      <c r="Q558" s="513" t="s">
        <v>7492</v>
      </c>
      <c r="R558" s="513" t="s">
        <v>6911</v>
      </c>
      <c r="S558" s="513" t="s">
        <v>8353</v>
      </c>
      <c r="T558" s="513" t="s">
        <v>4300</v>
      </c>
      <c r="U558" t="s">
        <v>5329</v>
      </c>
      <c r="V558" t="str">
        <f>VLOOKUP(F558,'[3]Tổng - PL KS'!$B$9:$B$1291,1,FALSE)</f>
        <v>TEMU8695379</v>
      </c>
    </row>
    <row r="559" spans="1:22" ht="51" hidden="1">
      <c r="A559" s="513">
        <v>1190</v>
      </c>
      <c r="B559" s="513" t="s">
        <v>4247</v>
      </c>
      <c r="C559" s="513" t="s">
        <v>90</v>
      </c>
      <c r="D559" s="513" t="s">
        <v>6911</v>
      </c>
      <c r="E559" s="513">
        <v>25.94</v>
      </c>
      <c r="F559" s="513" t="s">
        <v>1304</v>
      </c>
      <c r="G559" s="513" t="s">
        <v>12203</v>
      </c>
      <c r="H559" s="513" t="s">
        <v>8204</v>
      </c>
      <c r="I559" s="513" t="s">
        <v>8354</v>
      </c>
      <c r="J559" s="513" t="s">
        <v>8355</v>
      </c>
      <c r="K559" s="513" t="s">
        <v>8356</v>
      </c>
      <c r="L559" s="513" t="s">
        <v>1305</v>
      </c>
      <c r="M559" s="513" t="s">
        <v>8357</v>
      </c>
      <c r="N559" s="517">
        <v>43217.22280520833</v>
      </c>
      <c r="O559" s="513" t="s">
        <v>5277</v>
      </c>
      <c r="P559" s="645">
        <v>1027.7771947916699</v>
      </c>
      <c r="Q559" s="513" t="s">
        <v>7492</v>
      </c>
      <c r="R559" s="513" t="s">
        <v>6911</v>
      </c>
      <c r="S559" s="513" t="s">
        <v>8353</v>
      </c>
      <c r="T559" s="513" t="s">
        <v>4300</v>
      </c>
      <c r="U559" t="s">
        <v>5329</v>
      </c>
      <c r="V559" t="str">
        <f>VLOOKUP(F559,'[3]Tổng - PL KS'!$B$9:$B$1291,1,FALSE)</f>
        <v>TCNU3983006</v>
      </c>
    </row>
    <row r="560" spans="1:22" ht="51" hidden="1">
      <c r="A560" s="513">
        <v>1191</v>
      </c>
      <c r="B560" s="513" t="s">
        <v>4247</v>
      </c>
      <c r="C560" s="513" t="s">
        <v>90</v>
      </c>
      <c r="D560" s="513" t="s">
        <v>6911</v>
      </c>
      <c r="E560" s="513">
        <v>25.84</v>
      </c>
      <c r="F560" s="513" t="s">
        <v>1306</v>
      </c>
      <c r="G560" s="513" t="s">
        <v>12203</v>
      </c>
      <c r="H560" s="513" t="s">
        <v>8204</v>
      </c>
      <c r="I560" s="513" t="s">
        <v>8358</v>
      </c>
      <c r="J560" s="513" t="s">
        <v>8355</v>
      </c>
      <c r="K560" s="513" t="s">
        <v>8356</v>
      </c>
      <c r="L560" s="513" t="s">
        <v>1305</v>
      </c>
      <c r="M560" s="513" t="s">
        <v>8357</v>
      </c>
      <c r="N560" s="517">
        <v>43217.123601817133</v>
      </c>
      <c r="O560" s="513" t="s">
        <v>5277</v>
      </c>
      <c r="P560" s="645">
        <v>1027.876398182867</v>
      </c>
      <c r="Q560" s="513" t="s">
        <v>7492</v>
      </c>
      <c r="R560" s="513" t="s">
        <v>6911</v>
      </c>
      <c r="S560" s="513" t="s">
        <v>8353</v>
      </c>
      <c r="T560" s="513" t="s">
        <v>4300</v>
      </c>
      <c r="U560" t="s">
        <v>5329</v>
      </c>
      <c r="V560" t="str">
        <f>VLOOKUP(F560,'[3]Tổng - PL KS'!$B$9:$B$1291,1,FALSE)</f>
        <v>SEGU5302450</v>
      </c>
    </row>
    <row r="561" spans="1:22" ht="38.25" hidden="1">
      <c r="A561" s="513">
        <v>1228</v>
      </c>
      <c r="B561" s="513" t="s">
        <v>4247</v>
      </c>
      <c r="C561" s="513" t="s">
        <v>61</v>
      </c>
      <c r="D561" s="513" t="s">
        <v>6911</v>
      </c>
      <c r="E561" s="513">
        <v>27</v>
      </c>
      <c r="F561" s="513" t="s">
        <v>1307</v>
      </c>
      <c r="G561" s="513" t="s">
        <v>12203</v>
      </c>
      <c r="H561" s="513" t="s">
        <v>8204</v>
      </c>
      <c r="I561" s="513" t="s">
        <v>8413</v>
      </c>
      <c r="J561" s="513" t="s">
        <v>8414</v>
      </c>
      <c r="K561" s="513" t="s">
        <v>8207</v>
      </c>
      <c r="L561" s="513" t="s">
        <v>1308</v>
      </c>
      <c r="M561" s="513" t="s">
        <v>8406</v>
      </c>
      <c r="N561" s="517">
        <v>43223.861801423613</v>
      </c>
      <c r="O561" s="513" t="s">
        <v>5277</v>
      </c>
      <c r="P561" s="645">
        <v>1021.1381985763874</v>
      </c>
      <c r="Q561" s="513" t="s">
        <v>7492</v>
      </c>
      <c r="R561" s="513" t="s">
        <v>6911</v>
      </c>
      <c r="S561" s="513" t="s">
        <v>8415</v>
      </c>
      <c r="T561" s="513" t="s">
        <v>4300</v>
      </c>
      <c r="U561" t="s">
        <v>5329</v>
      </c>
      <c r="V561" t="str">
        <f>VLOOKUP(F561,'[3]Tổng - PL KS'!$B$9:$B$1291,1,FALSE)</f>
        <v>TCNU6151191</v>
      </c>
    </row>
    <row r="562" spans="1:22" ht="38.25" hidden="1">
      <c r="A562" s="513">
        <v>1230</v>
      </c>
      <c r="B562" s="513" t="s">
        <v>4247</v>
      </c>
      <c r="C562" s="513" t="s">
        <v>90</v>
      </c>
      <c r="D562" s="513" t="s">
        <v>6911</v>
      </c>
      <c r="E562" s="513">
        <v>27.8</v>
      </c>
      <c r="F562" s="513" t="s">
        <v>1309</v>
      </c>
      <c r="G562" s="513" t="s">
        <v>12203</v>
      </c>
      <c r="H562" s="513" t="s">
        <v>8204</v>
      </c>
      <c r="I562" s="513" t="s">
        <v>8418</v>
      </c>
      <c r="J562" s="513" t="s">
        <v>8419</v>
      </c>
      <c r="K562" s="513" t="s">
        <v>8420</v>
      </c>
      <c r="L562" s="513" t="s">
        <v>1310</v>
      </c>
      <c r="M562" s="513" t="s">
        <v>8406</v>
      </c>
      <c r="N562" s="517">
        <v>43223.803104166669</v>
      </c>
      <c r="O562" s="513" t="s">
        <v>5277</v>
      </c>
      <c r="P562" s="645">
        <v>1021.1968958333309</v>
      </c>
      <c r="Q562" s="513" t="s">
        <v>7492</v>
      </c>
      <c r="R562" s="513" t="s">
        <v>6911</v>
      </c>
      <c r="S562" s="513" t="s">
        <v>8415</v>
      </c>
      <c r="T562" s="513" t="s">
        <v>4300</v>
      </c>
      <c r="U562" t="s">
        <v>5329</v>
      </c>
      <c r="V562" t="str">
        <f>VLOOKUP(F562,'[3]Tổng - PL KS'!$B$9:$B$1291,1,FALSE)</f>
        <v>SEGU5485515</v>
      </c>
    </row>
    <row r="563" spans="1:22" ht="51" hidden="1">
      <c r="A563" s="513">
        <v>1232</v>
      </c>
      <c r="B563" s="513" t="s">
        <v>4247</v>
      </c>
      <c r="C563" s="513" t="s">
        <v>45</v>
      </c>
      <c r="D563" s="513" t="s">
        <v>309</v>
      </c>
      <c r="E563" s="513">
        <v>27.83</v>
      </c>
      <c r="F563" s="513" t="s">
        <v>1311</v>
      </c>
      <c r="G563" s="513" t="s">
        <v>12203</v>
      </c>
      <c r="H563" s="513" t="s">
        <v>8204</v>
      </c>
      <c r="I563" s="513" t="s">
        <v>8423</v>
      </c>
      <c r="J563" s="513" t="s">
        <v>8424</v>
      </c>
      <c r="K563" s="513" t="s">
        <v>8356</v>
      </c>
      <c r="L563" s="513" t="s">
        <v>1312</v>
      </c>
      <c r="M563" s="513" t="s">
        <v>8425</v>
      </c>
      <c r="N563" s="517">
        <v>43229.896613078701</v>
      </c>
      <c r="O563" s="513" t="s">
        <v>5277</v>
      </c>
      <c r="P563" s="645">
        <v>1015.1033869212988</v>
      </c>
      <c r="Q563" s="513" t="s">
        <v>7492</v>
      </c>
      <c r="R563" s="513" t="s">
        <v>309</v>
      </c>
      <c r="S563" s="513" t="s">
        <v>8426</v>
      </c>
      <c r="T563" s="513" t="s">
        <v>4300</v>
      </c>
      <c r="U563" t="s">
        <v>5329</v>
      </c>
      <c r="V563" t="str">
        <f>VLOOKUP(F563,'[3]Tổng - PL KS'!$B$9:$B$1291,1,FALSE)</f>
        <v>TCNU4609310</v>
      </c>
    </row>
    <row r="564" spans="1:22" ht="51" hidden="1">
      <c r="A564" s="513">
        <v>1233</v>
      </c>
      <c r="B564" s="513" t="s">
        <v>4247</v>
      </c>
      <c r="C564" s="513" t="s">
        <v>45</v>
      </c>
      <c r="D564" s="513" t="s">
        <v>309</v>
      </c>
      <c r="E564" s="513">
        <v>27.68</v>
      </c>
      <c r="F564" s="513" t="s">
        <v>1313</v>
      </c>
      <c r="G564" s="513" t="s">
        <v>12203</v>
      </c>
      <c r="H564" s="513" t="s">
        <v>8204</v>
      </c>
      <c r="I564" s="513" t="s">
        <v>8427</v>
      </c>
      <c r="J564" s="513" t="s">
        <v>8424</v>
      </c>
      <c r="K564" s="513" t="s">
        <v>8356</v>
      </c>
      <c r="L564" s="513" t="s">
        <v>1312</v>
      </c>
      <c r="M564" s="513" t="s">
        <v>8425</v>
      </c>
      <c r="N564" s="517">
        <v>43229.960638622688</v>
      </c>
      <c r="O564" s="513" t="s">
        <v>5277</v>
      </c>
      <c r="P564" s="645">
        <v>1015.0393613773122</v>
      </c>
      <c r="Q564" s="513" t="s">
        <v>7492</v>
      </c>
      <c r="R564" s="513" t="s">
        <v>309</v>
      </c>
      <c r="S564" s="513" t="s">
        <v>8426</v>
      </c>
      <c r="T564" s="513" t="s">
        <v>4300</v>
      </c>
      <c r="U564" t="s">
        <v>5329</v>
      </c>
      <c r="V564" t="str">
        <f>VLOOKUP(F564,'[3]Tổng - PL KS'!$B$9:$B$1291,1,FALSE)</f>
        <v>YMLU8796710</v>
      </c>
    </row>
    <row r="565" spans="1:22" ht="51" hidden="1">
      <c r="A565" s="513">
        <v>1234</v>
      </c>
      <c r="B565" s="513" t="s">
        <v>4247</v>
      </c>
      <c r="C565" s="513" t="s">
        <v>45</v>
      </c>
      <c r="D565" s="513" t="s">
        <v>309</v>
      </c>
      <c r="E565" s="513">
        <v>26.49</v>
      </c>
      <c r="F565" s="513" t="s">
        <v>1314</v>
      </c>
      <c r="G565" s="513" t="s">
        <v>12203</v>
      </c>
      <c r="H565" s="513" t="s">
        <v>8204</v>
      </c>
      <c r="I565" s="513" t="s">
        <v>8428</v>
      </c>
      <c r="J565" s="513" t="s">
        <v>8424</v>
      </c>
      <c r="K565" s="513" t="s">
        <v>8356</v>
      </c>
      <c r="L565" s="513" t="s">
        <v>1312</v>
      </c>
      <c r="M565" s="513" t="s">
        <v>8425</v>
      </c>
      <c r="N565" s="517">
        <v>43229.928581747685</v>
      </c>
      <c r="O565" s="513" t="s">
        <v>5277</v>
      </c>
      <c r="P565" s="645">
        <v>1015.0714182523152</v>
      </c>
      <c r="Q565" s="513" t="s">
        <v>7492</v>
      </c>
      <c r="R565" s="513" t="s">
        <v>309</v>
      </c>
      <c r="S565" s="513" t="s">
        <v>8426</v>
      </c>
      <c r="T565" s="513" t="s">
        <v>4300</v>
      </c>
      <c r="U565" t="s">
        <v>5329</v>
      </c>
      <c r="V565" t="str">
        <f>VLOOKUP(F565,'[3]Tổng - PL KS'!$B$9:$B$1291,1,FALSE)</f>
        <v>BMOU5990417</v>
      </c>
    </row>
    <row r="566" spans="1:22" ht="51" hidden="1">
      <c r="A566" s="513">
        <v>1235</v>
      </c>
      <c r="B566" s="513" t="s">
        <v>4247</v>
      </c>
      <c r="C566" s="513" t="s">
        <v>45</v>
      </c>
      <c r="D566" s="513" t="s">
        <v>309</v>
      </c>
      <c r="E566" s="513">
        <v>25.82</v>
      </c>
      <c r="F566" s="513" t="s">
        <v>1315</v>
      </c>
      <c r="G566" s="513" t="s">
        <v>12203</v>
      </c>
      <c r="H566" s="513" t="s">
        <v>8204</v>
      </c>
      <c r="I566" s="513" t="s">
        <v>8429</v>
      </c>
      <c r="J566" s="513" t="s">
        <v>8424</v>
      </c>
      <c r="K566" s="513" t="s">
        <v>8356</v>
      </c>
      <c r="L566" s="513" t="s">
        <v>1312</v>
      </c>
      <c r="M566" s="513" t="s">
        <v>8425</v>
      </c>
      <c r="N566" s="517">
        <v>43230.109279861113</v>
      </c>
      <c r="O566" s="513" t="s">
        <v>5277</v>
      </c>
      <c r="P566" s="645">
        <v>1014.8907201388865</v>
      </c>
      <c r="Q566" s="513" t="s">
        <v>7492</v>
      </c>
      <c r="R566" s="513" t="s">
        <v>309</v>
      </c>
      <c r="S566" s="513" t="s">
        <v>8426</v>
      </c>
      <c r="T566" s="513" t="s">
        <v>4300</v>
      </c>
      <c r="U566" t="s">
        <v>5329</v>
      </c>
      <c r="V566" t="str">
        <f>VLOOKUP(F566,'[3]Tổng - PL KS'!$B$9:$B$1291,1,FALSE)</f>
        <v>TEMU6072852</v>
      </c>
    </row>
    <row r="567" spans="1:22" ht="38.25" hidden="1">
      <c r="A567" s="513">
        <v>1236</v>
      </c>
      <c r="B567" s="513" t="s">
        <v>4247</v>
      </c>
      <c r="C567" s="513" t="s">
        <v>90</v>
      </c>
      <c r="D567" s="513" t="s">
        <v>6911</v>
      </c>
      <c r="E567" s="513">
        <v>25.84</v>
      </c>
      <c r="F567" s="513" t="s">
        <v>1316</v>
      </c>
      <c r="G567" s="513" t="s">
        <v>12203</v>
      </c>
      <c r="H567" s="513" t="s">
        <v>8204</v>
      </c>
      <c r="I567" s="513" t="s">
        <v>8430</v>
      </c>
      <c r="J567" s="513" t="s">
        <v>8431</v>
      </c>
      <c r="K567" s="513" t="s">
        <v>8356</v>
      </c>
      <c r="L567" s="513" t="s">
        <v>1317</v>
      </c>
      <c r="M567" s="513" t="s">
        <v>8425</v>
      </c>
      <c r="N567" s="517">
        <v>43230.082479976852</v>
      </c>
      <c r="O567" s="513" t="s">
        <v>5277</v>
      </c>
      <c r="P567" s="645">
        <v>1014.9175200231475</v>
      </c>
      <c r="Q567" s="513" t="s">
        <v>7492</v>
      </c>
      <c r="R567" s="513" t="s">
        <v>6911</v>
      </c>
      <c r="S567" s="513" t="s">
        <v>8415</v>
      </c>
      <c r="T567" s="513" t="s">
        <v>4300</v>
      </c>
      <c r="U567" t="s">
        <v>5329</v>
      </c>
      <c r="V567" t="str">
        <f>VLOOKUP(F567,'[3]Tổng - PL KS'!$B$9:$B$1291,1,FALSE)</f>
        <v>SEGU4583081</v>
      </c>
    </row>
    <row r="568" spans="1:22" ht="38.25" hidden="1">
      <c r="A568" s="513">
        <v>1237</v>
      </c>
      <c r="B568" s="513" t="s">
        <v>4247</v>
      </c>
      <c r="C568" s="513" t="s">
        <v>90</v>
      </c>
      <c r="D568" s="513" t="s">
        <v>6911</v>
      </c>
      <c r="E568" s="513">
        <v>25.94</v>
      </c>
      <c r="F568" s="513" t="s">
        <v>1318</v>
      </c>
      <c r="G568" s="513" t="s">
        <v>12203</v>
      </c>
      <c r="H568" s="513" t="s">
        <v>8204</v>
      </c>
      <c r="I568" s="513" t="s">
        <v>8432</v>
      </c>
      <c r="J568" s="513" t="s">
        <v>8431</v>
      </c>
      <c r="K568" s="513" t="s">
        <v>8356</v>
      </c>
      <c r="L568" s="513" t="s">
        <v>1317</v>
      </c>
      <c r="M568" s="513" t="s">
        <v>8425</v>
      </c>
      <c r="N568" s="517">
        <v>43230.078893368052</v>
      </c>
      <c r="O568" s="513" t="s">
        <v>5277</v>
      </c>
      <c r="P568" s="645">
        <v>1014.9211066319476</v>
      </c>
      <c r="Q568" s="513" t="s">
        <v>7492</v>
      </c>
      <c r="R568" s="513" t="s">
        <v>6911</v>
      </c>
      <c r="S568" s="513" t="s">
        <v>8415</v>
      </c>
      <c r="T568" s="513" t="s">
        <v>4300</v>
      </c>
      <c r="U568" t="s">
        <v>5329</v>
      </c>
      <c r="V568" t="str">
        <f>VLOOKUP(F568,'[3]Tổng - PL KS'!$B$9:$B$1291,1,FALSE)</f>
        <v>BEAU4292572</v>
      </c>
    </row>
    <row r="569" spans="1:22" ht="38.25" hidden="1">
      <c r="A569" s="513">
        <v>1238</v>
      </c>
      <c r="B569" s="513" t="s">
        <v>4247</v>
      </c>
      <c r="C569" s="513" t="s">
        <v>90</v>
      </c>
      <c r="D569" s="513" t="s">
        <v>6911</v>
      </c>
      <c r="E569" s="513">
        <v>25.94</v>
      </c>
      <c r="F569" s="513" t="s">
        <v>1319</v>
      </c>
      <c r="G569" s="513" t="s">
        <v>12203</v>
      </c>
      <c r="H569" s="513" t="s">
        <v>8204</v>
      </c>
      <c r="I569" s="513" t="s">
        <v>8433</v>
      </c>
      <c r="J569" s="513" t="s">
        <v>8431</v>
      </c>
      <c r="K569" s="513" t="s">
        <v>8356</v>
      </c>
      <c r="L569" s="513" t="s">
        <v>1317</v>
      </c>
      <c r="M569" s="513" t="s">
        <v>8425</v>
      </c>
      <c r="N569" s="517">
        <v>43230.076510069448</v>
      </c>
      <c r="O569" s="513" t="s">
        <v>5277</v>
      </c>
      <c r="P569" s="645">
        <v>1014.923489930552</v>
      </c>
      <c r="Q569" s="513" t="s">
        <v>7492</v>
      </c>
      <c r="R569" s="513" t="s">
        <v>6911</v>
      </c>
      <c r="S569" s="513" t="s">
        <v>8415</v>
      </c>
      <c r="T569" s="513" t="s">
        <v>4300</v>
      </c>
      <c r="U569" t="s">
        <v>5329</v>
      </c>
      <c r="V569" t="str">
        <f>VLOOKUP(F569,'[3]Tổng - PL KS'!$B$9:$B$1291,1,FALSE)</f>
        <v>YMLU8557491</v>
      </c>
    </row>
    <row r="570" spans="1:22" ht="51" hidden="1">
      <c r="A570" s="513">
        <v>1241</v>
      </c>
      <c r="B570" s="513" t="s">
        <v>4247</v>
      </c>
      <c r="C570" s="513" t="s">
        <v>90</v>
      </c>
      <c r="D570" s="513" t="s">
        <v>6911</v>
      </c>
      <c r="E570" s="513">
        <v>27.7</v>
      </c>
      <c r="F570" s="513" t="s">
        <v>1320</v>
      </c>
      <c r="G570" s="513" t="s">
        <v>12203</v>
      </c>
      <c r="H570" s="513" t="s">
        <v>8204</v>
      </c>
      <c r="I570" s="513" t="s">
        <v>8445</v>
      </c>
      <c r="J570" s="513" t="s">
        <v>8446</v>
      </c>
      <c r="K570" s="513" t="s">
        <v>8356</v>
      </c>
      <c r="L570" s="513" t="s">
        <v>1321</v>
      </c>
      <c r="M570" s="513" t="s">
        <v>8438</v>
      </c>
      <c r="N570" s="517">
        <v>43232.19316855324</v>
      </c>
      <c r="O570" s="513" t="s">
        <v>5277</v>
      </c>
      <c r="P570" s="645">
        <v>1012.80683144676</v>
      </c>
      <c r="Q570" s="513" t="s">
        <v>7492</v>
      </c>
      <c r="R570" s="513" t="s">
        <v>6911</v>
      </c>
      <c r="S570" s="513" t="s">
        <v>8415</v>
      </c>
      <c r="T570" s="513" t="s">
        <v>4300</v>
      </c>
      <c r="U570" t="s">
        <v>5329</v>
      </c>
      <c r="V570" t="str">
        <f>VLOOKUP(F570,'[3]Tổng - PL KS'!$B$9:$B$1291,1,FALSE)</f>
        <v>TGBU5549318</v>
      </c>
    </row>
    <row r="571" spans="1:22" ht="51" hidden="1">
      <c r="A571" s="513">
        <v>1246</v>
      </c>
      <c r="B571" s="513" t="s">
        <v>4247</v>
      </c>
      <c r="C571" s="513" t="s">
        <v>90</v>
      </c>
      <c r="D571" s="513" t="s">
        <v>6911</v>
      </c>
      <c r="E571" s="513">
        <v>25.83</v>
      </c>
      <c r="F571" s="513" t="s">
        <v>1322</v>
      </c>
      <c r="G571" s="513" t="s">
        <v>12203</v>
      </c>
      <c r="H571" s="513" t="s">
        <v>8204</v>
      </c>
      <c r="I571" s="513" t="s">
        <v>8457</v>
      </c>
      <c r="J571" s="513" t="s">
        <v>8446</v>
      </c>
      <c r="K571" s="513" t="s">
        <v>8356</v>
      </c>
      <c r="L571" s="513" t="s">
        <v>1321</v>
      </c>
      <c r="M571" s="513" t="s">
        <v>8438</v>
      </c>
      <c r="N571" s="517">
        <v>43232.298152430558</v>
      </c>
      <c r="O571" s="513" t="s">
        <v>5277</v>
      </c>
      <c r="P571" s="645">
        <v>1012.7018475694422</v>
      </c>
      <c r="Q571" s="513" t="s">
        <v>7492</v>
      </c>
      <c r="R571" s="513" t="s">
        <v>6911</v>
      </c>
      <c r="S571" s="513" t="s">
        <v>8415</v>
      </c>
      <c r="T571" s="513" t="s">
        <v>4300</v>
      </c>
      <c r="U571" t="s">
        <v>5329</v>
      </c>
      <c r="V571" t="str">
        <f>VLOOKUP(F571,'[3]Tổng - PL KS'!$B$9:$B$1291,1,FALSE)</f>
        <v>TCNU3755243</v>
      </c>
    </row>
    <row r="572" spans="1:22" ht="51" hidden="1">
      <c r="A572" s="513">
        <v>1249</v>
      </c>
      <c r="B572" s="513" t="s">
        <v>4247</v>
      </c>
      <c r="C572" s="513" t="s">
        <v>90</v>
      </c>
      <c r="D572" s="513" t="s">
        <v>6911</v>
      </c>
      <c r="E572" s="513">
        <v>25.7</v>
      </c>
      <c r="F572" s="513" t="s">
        <v>1323</v>
      </c>
      <c r="G572" s="513" t="s">
        <v>12203</v>
      </c>
      <c r="H572" s="513" t="s">
        <v>8204</v>
      </c>
      <c r="I572" s="513" t="s">
        <v>8462</v>
      </c>
      <c r="J572" s="513" t="s">
        <v>8446</v>
      </c>
      <c r="K572" s="513" t="s">
        <v>8356</v>
      </c>
      <c r="L572" s="513" t="s">
        <v>1321</v>
      </c>
      <c r="M572" s="513" t="s">
        <v>8438</v>
      </c>
      <c r="N572" s="517">
        <v>43232.192339965281</v>
      </c>
      <c r="O572" s="513" t="s">
        <v>5277</v>
      </c>
      <c r="P572" s="645">
        <v>1012.8076600347194</v>
      </c>
      <c r="Q572" s="513" t="s">
        <v>7492</v>
      </c>
      <c r="R572" s="513" t="s">
        <v>6911</v>
      </c>
      <c r="S572" s="513" t="s">
        <v>8415</v>
      </c>
      <c r="T572" s="513" t="s">
        <v>4300</v>
      </c>
      <c r="U572" t="s">
        <v>5329</v>
      </c>
      <c r="V572" t="str">
        <f>VLOOKUP(F572,'[3]Tổng - PL KS'!$B$9:$B$1291,1,FALSE)</f>
        <v>TCNU3477986</v>
      </c>
    </row>
    <row r="573" spans="1:22" ht="51" hidden="1">
      <c r="A573" s="513">
        <v>1253</v>
      </c>
      <c r="B573" s="513" t="s">
        <v>4247</v>
      </c>
      <c r="C573" s="513" t="s">
        <v>90</v>
      </c>
      <c r="D573" s="513" t="s">
        <v>6911</v>
      </c>
      <c r="E573" s="513">
        <v>27.29</v>
      </c>
      <c r="F573" s="513" t="s">
        <v>1324</v>
      </c>
      <c r="G573" s="513" t="s">
        <v>12203</v>
      </c>
      <c r="H573" s="513" t="s">
        <v>8204</v>
      </c>
      <c r="I573" s="513" t="s">
        <v>8471</v>
      </c>
      <c r="J573" s="513" t="s">
        <v>8446</v>
      </c>
      <c r="K573" s="513" t="s">
        <v>8356</v>
      </c>
      <c r="L573" s="513" t="s">
        <v>1321</v>
      </c>
      <c r="M573" s="513" t="s">
        <v>8438</v>
      </c>
      <c r="N573" s="517">
        <v>43232.188507407409</v>
      </c>
      <c r="O573" s="513" t="s">
        <v>5277</v>
      </c>
      <c r="P573" s="645">
        <v>1012.8114925925911</v>
      </c>
      <c r="Q573" s="513" t="s">
        <v>7492</v>
      </c>
      <c r="R573" s="513" t="s">
        <v>6911</v>
      </c>
      <c r="S573" s="513" t="s">
        <v>8415</v>
      </c>
      <c r="T573" s="513" t="s">
        <v>4300</v>
      </c>
      <c r="U573" t="s">
        <v>5329</v>
      </c>
      <c r="V573" t="str">
        <f>VLOOKUP(F573,'[3]Tổng - PL KS'!$B$9:$B$1291,1,FALSE)</f>
        <v>SEGU6182278</v>
      </c>
    </row>
    <row r="574" spans="1:22" ht="51" hidden="1">
      <c r="A574" s="513">
        <v>1254</v>
      </c>
      <c r="B574" s="513" t="s">
        <v>4247</v>
      </c>
      <c r="C574" s="513" t="s">
        <v>90</v>
      </c>
      <c r="D574" s="513" t="s">
        <v>6911</v>
      </c>
      <c r="E574" s="513">
        <v>27.9</v>
      </c>
      <c r="F574" s="513" t="s">
        <v>1325</v>
      </c>
      <c r="G574" s="513" t="s">
        <v>12203</v>
      </c>
      <c r="H574" s="513" t="s">
        <v>8204</v>
      </c>
      <c r="I574" s="513" t="s">
        <v>8472</v>
      </c>
      <c r="J574" s="513" t="s">
        <v>8446</v>
      </c>
      <c r="K574" s="513" t="s">
        <v>8356</v>
      </c>
      <c r="L574" s="513" t="s">
        <v>1321</v>
      </c>
      <c r="M574" s="513" t="s">
        <v>8438</v>
      </c>
      <c r="N574" s="517">
        <v>43232.183097337962</v>
      </c>
      <c r="O574" s="513" t="s">
        <v>5277</v>
      </c>
      <c r="P574" s="645">
        <v>1012.816902662038</v>
      </c>
      <c r="Q574" s="513" t="s">
        <v>7492</v>
      </c>
      <c r="R574" s="513" t="s">
        <v>6911</v>
      </c>
      <c r="S574" s="513" t="s">
        <v>8415</v>
      </c>
      <c r="T574" s="513" t="s">
        <v>4300</v>
      </c>
      <c r="U574" t="s">
        <v>5329</v>
      </c>
      <c r="V574" t="str">
        <f>VLOOKUP(F574,'[3]Tổng - PL KS'!$B$9:$B$1291,1,FALSE)</f>
        <v>BSIU9772384</v>
      </c>
    </row>
    <row r="575" spans="1:22" ht="38.25" hidden="1">
      <c r="A575" s="513">
        <v>1258</v>
      </c>
      <c r="B575" s="513" t="s">
        <v>4247</v>
      </c>
      <c r="C575" s="513" t="s">
        <v>90</v>
      </c>
      <c r="D575" s="513" t="s">
        <v>6911</v>
      </c>
      <c r="E575" s="513">
        <v>24.55</v>
      </c>
      <c r="F575" s="513" t="s">
        <v>1326</v>
      </c>
      <c r="G575" s="513" t="s">
        <v>12203</v>
      </c>
      <c r="H575" s="513" t="s">
        <v>8204</v>
      </c>
      <c r="I575" s="513" t="s">
        <v>3135</v>
      </c>
      <c r="J575" s="513" t="s">
        <v>8484</v>
      </c>
      <c r="K575" s="513" t="s">
        <v>8356</v>
      </c>
      <c r="L575" s="513" t="s">
        <v>1327</v>
      </c>
      <c r="M575" s="513" t="s">
        <v>8485</v>
      </c>
      <c r="N575" s="517">
        <v>43237.810101504627</v>
      </c>
      <c r="O575" s="513" t="s">
        <v>5277</v>
      </c>
      <c r="P575" s="645">
        <v>1007.1898984953732</v>
      </c>
      <c r="Q575" s="513" t="s">
        <v>7492</v>
      </c>
      <c r="R575" s="513" t="s">
        <v>6911</v>
      </c>
      <c r="S575" s="513" t="s">
        <v>8415</v>
      </c>
      <c r="T575" s="513" t="s">
        <v>4300</v>
      </c>
      <c r="U575" t="s">
        <v>5329</v>
      </c>
      <c r="V575" t="str">
        <f>VLOOKUP(F575,'[3]Tổng - PL KS'!$B$9:$B$1291,1,FALSE)</f>
        <v>TCNU3161679</v>
      </c>
    </row>
    <row r="576" spans="1:22" ht="38.25" hidden="1">
      <c r="A576" s="513">
        <v>1259</v>
      </c>
      <c r="B576" s="513" t="s">
        <v>4247</v>
      </c>
      <c r="C576" s="513" t="s">
        <v>90</v>
      </c>
      <c r="D576" s="513" t="s">
        <v>6911</v>
      </c>
      <c r="E576" s="513">
        <v>27.84</v>
      </c>
      <c r="F576" s="513" t="s">
        <v>1328</v>
      </c>
      <c r="G576" s="513" t="s">
        <v>12203</v>
      </c>
      <c r="H576" s="513" t="s">
        <v>8204</v>
      </c>
      <c r="I576" s="513" t="s">
        <v>8486</v>
      </c>
      <c r="J576" s="513" t="s">
        <v>8484</v>
      </c>
      <c r="K576" s="513" t="s">
        <v>8356</v>
      </c>
      <c r="L576" s="513" t="s">
        <v>1327</v>
      </c>
      <c r="M576" s="513" t="s">
        <v>8485</v>
      </c>
      <c r="N576" s="517">
        <v>43237.841225428238</v>
      </c>
      <c r="O576" s="513" t="s">
        <v>5277</v>
      </c>
      <c r="P576" s="645">
        <v>1007.1587745717625</v>
      </c>
      <c r="Q576" s="513" t="s">
        <v>7492</v>
      </c>
      <c r="R576" s="513" t="s">
        <v>6911</v>
      </c>
      <c r="S576" s="513" t="s">
        <v>8415</v>
      </c>
      <c r="T576" s="513" t="s">
        <v>4300</v>
      </c>
      <c r="U576" t="s">
        <v>5329</v>
      </c>
      <c r="V576" t="str">
        <f>VLOOKUP(F576,'[3]Tổng - PL KS'!$B$9:$B$1291,1,FALSE)</f>
        <v>DFSU6740034</v>
      </c>
    </row>
    <row r="577" spans="1:22" ht="38.25" hidden="1">
      <c r="A577" s="513">
        <v>1260</v>
      </c>
      <c r="B577" s="513" t="s">
        <v>4247</v>
      </c>
      <c r="C577" s="513" t="s">
        <v>45</v>
      </c>
      <c r="D577" s="513" t="s">
        <v>309</v>
      </c>
      <c r="E577" s="513">
        <v>25.84</v>
      </c>
      <c r="F577" s="513" t="s">
        <v>1329</v>
      </c>
      <c r="G577" s="513" t="s">
        <v>12203</v>
      </c>
      <c r="H577" s="513" t="s">
        <v>8204</v>
      </c>
      <c r="I577" s="513" t="s">
        <v>8487</v>
      </c>
      <c r="J577" s="513" t="s">
        <v>8488</v>
      </c>
      <c r="K577" s="513" t="s">
        <v>8226</v>
      </c>
      <c r="L577" s="513" t="s">
        <v>1330</v>
      </c>
      <c r="M577" s="513" t="s">
        <v>8485</v>
      </c>
      <c r="N577" s="517">
        <v>43237.959276504633</v>
      </c>
      <c r="O577" s="513" t="s">
        <v>5277</v>
      </c>
      <c r="P577" s="645">
        <v>1007.0407234953673</v>
      </c>
      <c r="Q577" s="513" t="s">
        <v>7492</v>
      </c>
      <c r="R577" s="513" t="s">
        <v>309</v>
      </c>
      <c r="S577" s="513" t="s">
        <v>8426</v>
      </c>
      <c r="T577" s="513" t="s">
        <v>4300</v>
      </c>
      <c r="U577" t="s">
        <v>5329</v>
      </c>
      <c r="V577" t="str">
        <f>VLOOKUP(F577,'[3]Tổng - PL KS'!$B$9:$B$1291,1,FALSE)</f>
        <v>SEGU5392449</v>
      </c>
    </row>
    <row r="578" spans="1:22" ht="38.25" hidden="1">
      <c r="A578" s="513">
        <v>1271</v>
      </c>
      <c r="B578" s="513" t="s">
        <v>4247</v>
      </c>
      <c r="C578" s="513" t="s">
        <v>1243</v>
      </c>
      <c r="D578" s="513" t="s">
        <v>6911</v>
      </c>
      <c r="E578" s="513">
        <v>27.87</v>
      </c>
      <c r="F578" s="513" t="s">
        <v>1331</v>
      </c>
      <c r="G578" s="513" t="s">
        <v>12203</v>
      </c>
      <c r="H578" s="513" t="s">
        <v>8204</v>
      </c>
      <c r="I578" s="513" t="s">
        <v>3400</v>
      </c>
      <c r="J578" s="513" t="s">
        <v>8511</v>
      </c>
      <c r="K578" s="513" t="s">
        <v>8512</v>
      </c>
      <c r="L578" s="513" t="s">
        <v>1332</v>
      </c>
      <c r="M578" s="513" t="s">
        <v>8513</v>
      </c>
      <c r="N578" s="517">
        <v>43244.060410034719</v>
      </c>
      <c r="O578" s="513" t="s">
        <v>1257</v>
      </c>
      <c r="P578" s="645">
        <v>1000.9395899652809</v>
      </c>
      <c r="Q578" s="513" t="s">
        <v>7492</v>
      </c>
      <c r="R578" s="513" t="s">
        <v>6911</v>
      </c>
      <c r="S578" s="513" t="s">
        <v>8415</v>
      </c>
      <c r="T578" s="513" t="s">
        <v>4300</v>
      </c>
      <c r="U578" t="s">
        <v>5329</v>
      </c>
      <c r="V578" t="str">
        <f>VLOOKUP(F578,'[3]Tổng - PL KS'!$B$9:$B$1291,1,FALSE)</f>
        <v>PCIU8599338</v>
      </c>
    </row>
    <row r="579" spans="1:22" ht="38.25" hidden="1">
      <c r="A579" s="513">
        <v>1272</v>
      </c>
      <c r="B579" s="513" t="s">
        <v>4247</v>
      </c>
      <c r="C579" s="513" t="s">
        <v>1243</v>
      </c>
      <c r="D579" s="513" t="s">
        <v>6911</v>
      </c>
      <c r="E579" s="513">
        <v>27.9</v>
      </c>
      <c r="F579" s="513" t="s">
        <v>1333</v>
      </c>
      <c r="G579" s="513" t="s">
        <v>12203</v>
      </c>
      <c r="H579" s="513" t="s">
        <v>8204</v>
      </c>
      <c r="I579" s="513" t="s">
        <v>8514</v>
      </c>
      <c r="J579" s="513" t="s">
        <v>8511</v>
      </c>
      <c r="K579" s="513" t="s">
        <v>8512</v>
      </c>
      <c r="L579" s="513" t="s">
        <v>1332</v>
      </c>
      <c r="M579" s="513" t="s">
        <v>8513</v>
      </c>
      <c r="N579" s="517">
        <v>43244.166344594909</v>
      </c>
      <c r="O579" s="513" t="s">
        <v>1257</v>
      </c>
      <c r="P579" s="645">
        <v>1000.8336554050911</v>
      </c>
      <c r="Q579" s="513" t="s">
        <v>7492</v>
      </c>
      <c r="R579" s="513" t="s">
        <v>6911</v>
      </c>
      <c r="S579" s="513" t="s">
        <v>8415</v>
      </c>
      <c r="T579" s="513" t="s">
        <v>4300</v>
      </c>
      <c r="U579" t="s">
        <v>5329</v>
      </c>
      <c r="V579" t="str">
        <f>VLOOKUP(F579,'[3]Tổng - PL KS'!$B$9:$B$1291,1,FALSE)</f>
        <v>PCIU8823263</v>
      </c>
    </row>
    <row r="580" spans="1:22" ht="38.25" hidden="1">
      <c r="A580" s="513">
        <v>1273</v>
      </c>
      <c r="B580" s="513" t="s">
        <v>4247</v>
      </c>
      <c r="C580" s="513" t="s">
        <v>45</v>
      </c>
      <c r="D580" s="513" t="s">
        <v>309</v>
      </c>
      <c r="E580" s="513">
        <v>25.84</v>
      </c>
      <c r="F580" s="513" t="s">
        <v>1334</v>
      </c>
      <c r="G580" s="513" t="s">
        <v>12203</v>
      </c>
      <c r="H580" s="513" t="s">
        <v>8204</v>
      </c>
      <c r="I580" s="513" t="s">
        <v>8515</v>
      </c>
      <c r="J580" s="513" t="s">
        <v>8516</v>
      </c>
      <c r="K580" s="513" t="s">
        <v>8517</v>
      </c>
      <c r="L580" s="513" t="s">
        <v>1335</v>
      </c>
      <c r="M580" s="513" t="s">
        <v>8518</v>
      </c>
      <c r="N580" s="517">
        <v>43247.562049571759</v>
      </c>
      <c r="O580" s="513" t="s">
        <v>5277</v>
      </c>
      <c r="P580" s="645">
        <v>997.43795042824058</v>
      </c>
      <c r="Q580" s="513" t="s">
        <v>7492</v>
      </c>
      <c r="R580" s="513" t="s">
        <v>309</v>
      </c>
      <c r="S580" s="513" t="s">
        <v>8415</v>
      </c>
      <c r="T580" s="513" t="s">
        <v>4300</v>
      </c>
      <c r="U580" t="s">
        <v>5329</v>
      </c>
      <c r="V580" t="str">
        <f>VLOOKUP(F580,'[3]Tổng - PL KS'!$B$9:$B$1291,1,FALSE)</f>
        <v>TEMU8937575</v>
      </c>
    </row>
    <row r="581" spans="1:22" ht="38.25" hidden="1">
      <c r="A581" s="513">
        <v>1274</v>
      </c>
      <c r="B581" s="513" t="s">
        <v>4247</v>
      </c>
      <c r="C581" s="513" t="s">
        <v>90</v>
      </c>
      <c r="D581" s="513" t="s">
        <v>6911</v>
      </c>
      <c r="E581" s="513">
        <v>27.94</v>
      </c>
      <c r="F581" s="513" t="s">
        <v>1336</v>
      </c>
      <c r="G581" s="513" t="s">
        <v>12203</v>
      </c>
      <c r="H581" s="513" t="s">
        <v>8204</v>
      </c>
      <c r="I581" s="513" t="s">
        <v>8519</v>
      </c>
      <c r="J581" s="513" t="s">
        <v>8404</v>
      </c>
      <c r="K581" s="513" t="s">
        <v>8356</v>
      </c>
      <c r="L581" s="513" t="s">
        <v>1337</v>
      </c>
      <c r="M581" s="513" t="s">
        <v>8518</v>
      </c>
      <c r="N581" s="517">
        <v>43247.635035219908</v>
      </c>
      <c r="O581" s="513" t="s">
        <v>5277</v>
      </c>
      <c r="P581" s="645">
        <v>997.36496478009212</v>
      </c>
      <c r="Q581" s="513" t="s">
        <v>7492</v>
      </c>
      <c r="R581" s="513" t="s">
        <v>6911</v>
      </c>
      <c r="S581" s="513" t="s">
        <v>8415</v>
      </c>
      <c r="T581" s="513" t="s">
        <v>4300</v>
      </c>
      <c r="U581" t="s">
        <v>5329</v>
      </c>
      <c r="V581" t="str">
        <f>VLOOKUP(F581,'[3]Tổng - PL KS'!$B$9:$B$1291,1,FALSE)</f>
        <v>YMLU8935380</v>
      </c>
    </row>
    <row r="582" spans="1:22" ht="38.25" hidden="1">
      <c r="A582" s="513">
        <v>1275</v>
      </c>
      <c r="B582" s="513" t="s">
        <v>4247</v>
      </c>
      <c r="C582" s="513" t="s">
        <v>90</v>
      </c>
      <c r="D582" s="513" t="s">
        <v>6911</v>
      </c>
      <c r="E582" s="513">
        <v>25.7</v>
      </c>
      <c r="F582" s="513" t="s">
        <v>1338</v>
      </c>
      <c r="G582" s="513" t="s">
        <v>12203</v>
      </c>
      <c r="H582" s="513" t="s">
        <v>8204</v>
      </c>
      <c r="I582" s="513" t="s">
        <v>8520</v>
      </c>
      <c r="J582" s="513" t="s">
        <v>8404</v>
      </c>
      <c r="K582" s="513" t="s">
        <v>8356</v>
      </c>
      <c r="L582" s="513" t="s">
        <v>1337</v>
      </c>
      <c r="M582" s="513" t="s">
        <v>8518</v>
      </c>
      <c r="N582" s="517">
        <v>43247.566084178237</v>
      </c>
      <c r="O582" s="513" t="s">
        <v>5277</v>
      </c>
      <c r="P582" s="645">
        <v>997.43391582176264</v>
      </c>
      <c r="Q582" s="513" t="s">
        <v>7492</v>
      </c>
      <c r="R582" s="513" t="s">
        <v>6911</v>
      </c>
      <c r="S582" s="513" t="s">
        <v>8415</v>
      </c>
      <c r="T582" s="513" t="s">
        <v>4300</v>
      </c>
      <c r="U582" t="s">
        <v>5329</v>
      </c>
      <c r="V582" t="str">
        <f>VLOOKUP(F582,'[3]Tổng - PL KS'!$B$9:$B$1291,1,FALSE)</f>
        <v>TGHU6749288</v>
      </c>
    </row>
    <row r="583" spans="1:22" ht="25.5" hidden="1">
      <c r="A583" s="513">
        <v>1276</v>
      </c>
      <c r="B583" s="513" t="s">
        <v>4247</v>
      </c>
      <c r="C583" s="513" t="s">
        <v>4297</v>
      </c>
      <c r="D583" s="513" t="s">
        <v>5368</v>
      </c>
      <c r="E583" s="513">
        <v>29.26</v>
      </c>
      <c r="F583" s="513" t="s">
        <v>4329</v>
      </c>
      <c r="G583" s="513" t="s">
        <v>12203</v>
      </c>
      <c r="H583" s="513" t="s">
        <v>8204</v>
      </c>
      <c r="I583" s="513" t="s">
        <v>8521</v>
      </c>
      <c r="J583" s="513" t="s">
        <v>8522</v>
      </c>
      <c r="K583" s="513" t="s">
        <v>4306</v>
      </c>
      <c r="L583" s="513" t="s">
        <v>4330</v>
      </c>
      <c r="M583" s="513" t="s">
        <v>8523</v>
      </c>
      <c r="N583" s="517">
        <v>43272.972522141201</v>
      </c>
      <c r="O583" s="513" t="s">
        <v>5272</v>
      </c>
      <c r="P583" s="645">
        <v>972.0274778587991</v>
      </c>
      <c r="Q583" s="513" t="s">
        <v>7492</v>
      </c>
      <c r="R583" s="513" t="s">
        <v>5368</v>
      </c>
      <c r="S583" s="513" t="s">
        <v>7111</v>
      </c>
      <c r="T583" s="513" t="s">
        <v>4300</v>
      </c>
      <c r="U583" t="s">
        <v>5329</v>
      </c>
      <c r="V583" t="e">
        <f>VLOOKUP(F583,'[3]Tổng - PL KS'!$B$9:$B$1291,1,FALSE)</f>
        <v>#N/A</v>
      </c>
    </row>
    <row r="584" spans="1:22" ht="38.25" hidden="1">
      <c r="A584" s="513">
        <v>1301</v>
      </c>
      <c r="B584" s="513" t="s">
        <v>4247</v>
      </c>
      <c r="C584" s="513" t="s">
        <v>1879</v>
      </c>
      <c r="D584" s="513" t="s">
        <v>6911</v>
      </c>
      <c r="E584" s="513">
        <v>25.76</v>
      </c>
      <c r="F584" s="513" t="s">
        <v>1340</v>
      </c>
      <c r="G584" s="513" t="s">
        <v>12203</v>
      </c>
      <c r="H584" s="513" t="s">
        <v>8204</v>
      </c>
      <c r="I584" s="513" t="s">
        <v>8581</v>
      </c>
      <c r="J584" s="513" t="s">
        <v>8582</v>
      </c>
      <c r="K584" s="513" t="s">
        <v>8583</v>
      </c>
      <c r="L584" s="513" t="s">
        <v>1341</v>
      </c>
      <c r="M584" s="513" t="s">
        <v>8584</v>
      </c>
      <c r="N584" s="517">
        <v>43274.816574074073</v>
      </c>
      <c r="O584" s="513" t="s">
        <v>5285</v>
      </c>
      <c r="P584" s="645">
        <v>970.18342592592671</v>
      </c>
      <c r="Q584" s="513" t="s">
        <v>7492</v>
      </c>
      <c r="R584" s="513" t="s">
        <v>6911</v>
      </c>
      <c r="S584" s="513" t="s">
        <v>8585</v>
      </c>
      <c r="T584" s="513" t="s">
        <v>4300</v>
      </c>
      <c r="U584" t="s">
        <v>5329</v>
      </c>
      <c r="V584" t="str">
        <f>VLOOKUP(F584,'[3]Tổng - PL KS'!$B$9:$B$1291,1,FALSE)</f>
        <v>IRSU4854000</v>
      </c>
    </row>
    <row r="585" spans="1:22" ht="38.25" hidden="1">
      <c r="A585" s="513">
        <v>1302</v>
      </c>
      <c r="B585" s="513" t="s">
        <v>4247</v>
      </c>
      <c r="C585" s="513" t="s">
        <v>45</v>
      </c>
      <c r="D585" s="513" t="s">
        <v>309</v>
      </c>
      <c r="E585" s="513">
        <v>29.94</v>
      </c>
      <c r="F585" s="513" t="s">
        <v>1342</v>
      </c>
      <c r="G585" s="513" t="s">
        <v>12203</v>
      </c>
      <c r="H585" s="513" t="s">
        <v>8204</v>
      </c>
      <c r="I585" s="513" t="s">
        <v>8586</v>
      </c>
      <c r="J585" s="513" t="s">
        <v>8522</v>
      </c>
      <c r="K585" s="513" t="s">
        <v>8587</v>
      </c>
      <c r="L585" s="513" t="s">
        <v>1343</v>
      </c>
      <c r="M585" s="513" t="s">
        <v>8584</v>
      </c>
      <c r="N585" s="517">
        <v>43274.792592592596</v>
      </c>
      <c r="O585" s="513" t="s">
        <v>308</v>
      </c>
      <c r="P585" s="645">
        <v>970.20740740740439</v>
      </c>
      <c r="Q585" s="513" t="s">
        <v>7492</v>
      </c>
      <c r="R585" s="513" t="s">
        <v>309</v>
      </c>
      <c r="S585" s="513" t="s">
        <v>8588</v>
      </c>
      <c r="T585" s="513" t="s">
        <v>4300</v>
      </c>
      <c r="U585" t="s">
        <v>5329</v>
      </c>
      <c r="V585" t="str">
        <f>VLOOKUP(F585,'[3]Tổng - PL KS'!$B$9:$B$1291,1,FALSE)</f>
        <v>BMOU6579400</v>
      </c>
    </row>
    <row r="586" spans="1:22" ht="38.25" hidden="1">
      <c r="A586" s="513">
        <v>1303</v>
      </c>
      <c r="B586" s="513" t="s">
        <v>4247</v>
      </c>
      <c r="C586" s="513" t="s">
        <v>1879</v>
      </c>
      <c r="D586" s="513" t="s">
        <v>6911</v>
      </c>
      <c r="E586" s="513">
        <v>26.32</v>
      </c>
      <c r="F586" s="513" t="s">
        <v>1344</v>
      </c>
      <c r="G586" s="513" t="s">
        <v>12203</v>
      </c>
      <c r="H586" s="513" t="s">
        <v>8204</v>
      </c>
      <c r="I586" s="513" t="s">
        <v>8589</v>
      </c>
      <c r="J586" s="513" t="s">
        <v>8582</v>
      </c>
      <c r="K586" s="513" t="s">
        <v>8583</v>
      </c>
      <c r="L586" s="513" t="s">
        <v>1341</v>
      </c>
      <c r="M586" s="513" t="s">
        <v>8584</v>
      </c>
      <c r="N586" s="517">
        <v>43274.834490740737</v>
      </c>
      <c r="O586" s="513" t="s">
        <v>5285</v>
      </c>
      <c r="P586" s="645">
        <v>970.16550925926276</v>
      </c>
      <c r="Q586" s="513" t="s">
        <v>7492</v>
      </c>
      <c r="R586" s="513" t="s">
        <v>6911</v>
      </c>
      <c r="S586" s="513" t="s">
        <v>8585</v>
      </c>
      <c r="T586" s="513" t="s">
        <v>4300</v>
      </c>
      <c r="U586" t="s">
        <v>5329</v>
      </c>
      <c r="V586" t="str">
        <f>VLOOKUP(F586,'[3]Tổng - PL KS'!$B$9:$B$1291,1,FALSE)</f>
        <v>HDXU4998654</v>
      </c>
    </row>
    <row r="587" spans="1:22" ht="38.25" hidden="1">
      <c r="A587" s="513">
        <v>1304</v>
      </c>
      <c r="B587" s="513" t="s">
        <v>4247</v>
      </c>
      <c r="C587" s="513" t="s">
        <v>1879</v>
      </c>
      <c r="D587" s="513" t="s">
        <v>6911</v>
      </c>
      <c r="E587" s="513">
        <v>26.18</v>
      </c>
      <c r="F587" s="513" t="s">
        <v>1345</v>
      </c>
      <c r="G587" s="513" t="s">
        <v>12203</v>
      </c>
      <c r="H587" s="513" t="s">
        <v>8204</v>
      </c>
      <c r="I587" s="513" t="s">
        <v>8590</v>
      </c>
      <c r="J587" s="513" t="s">
        <v>8582</v>
      </c>
      <c r="K587" s="513" t="s">
        <v>8583</v>
      </c>
      <c r="L587" s="513" t="s">
        <v>1341</v>
      </c>
      <c r="M587" s="513" t="s">
        <v>8584</v>
      </c>
      <c r="N587" s="517">
        <v>43274.822662037041</v>
      </c>
      <c r="O587" s="513" t="s">
        <v>5285</v>
      </c>
      <c r="P587" s="645">
        <v>970.17733796295943</v>
      </c>
      <c r="Q587" s="513" t="s">
        <v>7492</v>
      </c>
      <c r="R587" s="513" t="s">
        <v>6911</v>
      </c>
      <c r="S587" s="513" t="s">
        <v>8585</v>
      </c>
      <c r="T587" s="513" t="s">
        <v>4300</v>
      </c>
      <c r="U587" t="s">
        <v>5329</v>
      </c>
      <c r="V587" t="str">
        <f>VLOOKUP(F587,'[3]Tổng - PL KS'!$B$9:$B$1291,1,FALSE)</f>
        <v>IRSU4934738</v>
      </c>
    </row>
    <row r="588" spans="1:22" ht="38.25" hidden="1">
      <c r="A588" s="513">
        <v>1305</v>
      </c>
      <c r="B588" s="513" t="s">
        <v>4247</v>
      </c>
      <c r="C588" s="513" t="s">
        <v>1879</v>
      </c>
      <c r="D588" s="513" t="s">
        <v>6911</v>
      </c>
      <c r="E588" s="513">
        <v>23.72</v>
      </c>
      <c r="F588" s="513" t="s">
        <v>1346</v>
      </c>
      <c r="G588" s="513" t="s">
        <v>12203</v>
      </c>
      <c r="H588" s="513" t="s">
        <v>8204</v>
      </c>
      <c r="I588" s="513" t="s">
        <v>8591</v>
      </c>
      <c r="J588" s="513" t="s">
        <v>8582</v>
      </c>
      <c r="K588" s="513" t="s">
        <v>8583</v>
      </c>
      <c r="L588" s="513" t="s">
        <v>1341</v>
      </c>
      <c r="M588" s="513" t="s">
        <v>8584</v>
      </c>
      <c r="N588" s="517">
        <v>43274.821122685185</v>
      </c>
      <c r="O588" s="513" t="s">
        <v>5285</v>
      </c>
      <c r="P588" s="645">
        <v>970.1788773148146</v>
      </c>
      <c r="Q588" s="513" t="s">
        <v>7492</v>
      </c>
      <c r="R588" s="513" t="s">
        <v>6911</v>
      </c>
      <c r="S588" s="513" t="s">
        <v>8585</v>
      </c>
      <c r="T588" s="513" t="s">
        <v>4300</v>
      </c>
      <c r="U588" t="s">
        <v>5329</v>
      </c>
      <c r="V588" t="str">
        <f>VLOOKUP(F588,'[3]Tổng - PL KS'!$B$9:$B$1291,1,FALSE)</f>
        <v>XBIU5209242</v>
      </c>
    </row>
    <row r="589" spans="1:22" ht="38.25" hidden="1">
      <c r="A589" s="513">
        <v>1306</v>
      </c>
      <c r="B589" s="513" t="s">
        <v>4247</v>
      </c>
      <c r="C589" s="513" t="s">
        <v>1879</v>
      </c>
      <c r="D589" s="513" t="s">
        <v>6911</v>
      </c>
      <c r="E589" s="513">
        <v>25.48</v>
      </c>
      <c r="F589" s="513" t="s">
        <v>1347</v>
      </c>
      <c r="G589" s="513" t="s">
        <v>12203</v>
      </c>
      <c r="H589" s="513" t="s">
        <v>8204</v>
      </c>
      <c r="I589" s="513" t="s">
        <v>8592</v>
      </c>
      <c r="J589" s="513" t="s">
        <v>8582</v>
      </c>
      <c r="K589" s="513" t="s">
        <v>8583</v>
      </c>
      <c r="L589" s="513" t="s">
        <v>1341</v>
      </c>
      <c r="M589" s="513" t="s">
        <v>8584</v>
      </c>
      <c r="N589" s="517">
        <v>43274.854166666664</v>
      </c>
      <c r="O589" s="513" t="s">
        <v>5285</v>
      </c>
      <c r="P589" s="645">
        <v>970.14583333333576</v>
      </c>
      <c r="Q589" s="513" t="s">
        <v>7492</v>
      </c>
      <c r="R589" s="513" t="s">
        <v>6911</v>
      </c>
      <c r="S589" s="513" t="s">
        <v>8585</v>
      </c>
      <c r="T589" s="513" t="s">
        <v>4300</v>
      </c>
      <c r="U589" t="s">
        <v>5329</v>
      </c>
      <c r="V589" t="str">
        <f>VLOOKUP(F589,'[3]Tổng - PL KS'!$B$9:$B$1291,1,FALSE)</f>
        <v>BSIU9128730</v>
      </c>
    </row>
    <row r="590" spans="1:22" ht="38.25" hidden="1">
      <c r="A590" s="513">
        <v>1521</v>
      </c>
      <c r="B590" s="513" t="s">
        <v>4247</v>
      </c>
      <c r="C590" s="513" t="s">
        <v>90</v>
      </c>
      <c r="D590" s="513" t="s">
        <v>6911</v>
      </c>
      <c r="E590" s="513">
        <v>22.37</v>
      </c>
      <c r="F590" s="513" t="s">
        <v>1348</v>
      </c>
      <c r="G590" s="513" t="s">
        <v>12203</v>
      </c>
      <c r="H590" s="513" t="s">
        <v>8204</v>
      </c>
      <c r="I590" s="513" t="s">
        <v>9080</v>
      </c>
      <c r="J590" s="513" t="s">
        <v>9081</v>
      </c>
      <c r="K590" s="513" t="s">
        <v>9082</v>
      </c>
      <c r="L590" s="513" t="s">
        <v>9083</v>
      </c>
      <c r="M590" s="513" t="s">
        <v>9084</v>
      </c>
      <c r="N590" s="517">
        <v>43300.783587962964</v>
      </c>
      <c r="O590" s="513" t="s">
        <v>1257</v>
      </c>
      <c r="P590" s="645">
        <v>944.21641203703621</v>
      </c>
      <c r="Q590" s="513" t="s">
        <v>7492</v>
      </c>
      <c r="R590" s="513" t="s">
        <v>6911</v>
      </c>
      <c r="S590" s="513" t="s">
        <v>8585</v>
      </c>
      <c r="T590" s="513" t="s">
        <v>4300</v>
      </c>
      <c r="U590" t="s">
        <v>5329</v>
      </c>
      <c r="V590" t="str">
        <f>VLOOKUP(F590,'[3]Tổng - PL KS'!$B$9:$B$1291,1,FALSE)</f>
        <v>TCNU8854233</v>
      </c>
    </row>
    <row r="591" spans="1:22" ht="38.25" hidden="1">
      <c r="A591" s="513">
        <v>1522</v>
      </c>
      <c r="B591" s="513" t="s">
        <v>4247</v>
      </c>
      <c r="C591" s="513" t="s">
        <v>90</v>
      </c>
      <c r="D591" s="513" t="s">
        <v>6911</v>
      </c>
      <c r="E591" s="513">
        <v>19.21</v>
      </c>
      <c r="F591" s="513" t="s">
        <v>1349</v>
      </c>
      <c r="G591" s="513" t="s">
        <v>12203</v>
      </c>
      <c r="H591" s="513" t="s">
        <v>8204</v>
      </c>
      <c r="I591" s="513" t="s">
        <v>9085</v>
      </c>
      <c r="J591" s="513" t="s">
        <v>9081</v>
      </c>
      <c r="K591" s="513" t="s">
        <v>9082</v>
      </c>
      <c r="L591" s="513" t="s">
        <v>9083</v>
      </c>
      <c r="M591" s="513" t="s">
        <v>9084</v>
      </c>
      <c r="N591" s="517">
        <v>43300.828726851854</v>
      </c>
      <c r="O591" s="513" t="s">
        <v>1257</v>
      </c>
      <c r="P591" s="645">
        <v>944.1712731481457</v>
      </c>
      <c r="Q591" s="513" t="s">
        <v>7492</v>
      </c>
      <c r="R591" s="513" t="s">
        <v>6911</v>
      </c>
      <c r="S591" s="513" t="s">
        <v>8585</v>
      </c>
      <c r="T591" s="513" t="s">
        <v>4300</v>
      </c>
      <c r="U591" t="s">
        <v>5329</v>
      </c>
      <c r="V591" t="str">
        <f>VLOOKUP(F591,'[3]Tổng - PL KS'!$B$9:$B$1291,1,FALSE)</f>
        <v>PCIU8324351</v>
      </c>
    </row>
    <row r="592" spans="1:22" ht="38.25" hidden="1">
      <c r="A592" s="513">
        <v>1523</v>
      </c>
      <c r="B592" s="513" t="s">
        <v>4247</v>
      </c>
      <c r="C592" s="513" t="s">
        <v>90</v>
      </c>
      <c r="D592" s="513" t="s">
        <v>6911</v>
      </c>
      <c r="E592" s="513">
        <v>22.43</v>
      </c>
      <c r="F592" s="513" t="s">
        <v>1350</v>
      </c>
      <c r="G592" s="513" t="s">
        <v>12203</v>
      </c>
      <c r="H592" s="513" t="s">
        <v>8204</v>
      </c>
      <c r="I592" s="513" t="s">
        <v>9086</v>
      </c>
      <c r="J592" s="513" t="s">
        <v>9081</v>
      </c>
      <c r="K592" s="513" t="s">
        <v>9082</v>
      </c>
      <c r="L592" s="513" t="s">
        <v>9087</v>
      </c>
      <c r="M592" s="513" t="s">
        <v>9084</v>
      </c>
      <c r="N592" s="517">
        <v>43301.02721064815</v>
      </c>
      <c r="O592" s="513" t="s">
        <v>1257</v>
      </c>
      <c r="P592" s="645">
        <v>943.97278935185022</v>
      </c>
      <c r="Q592" s="513" t="s">
        <v>7492</v>
      </c>
      <c r="R592" s="513" t="s">
        <v>6911</v>
      </c>
      <c r="S592" s="513" t="s">
        <v>8585</v>
      </c>
      <c r="T592" s="513" t="s">
        <v>4300</v>
      </c>
      <c r="U592" t="s">
        <v>5329</v>
      </c>
      <c r="V592" t="str">
        <f>VLOOKUP(F592,'[3]Tổng - PL KS'!$B$9:$B$1291,1,FALSE)</f>
        <v>PCIU9268150</v>
      </c>
    </row>
    <row r="593" spans="1:22" ht="38.25" hidden="1">
      <c r="A593" s="513">
        <v>1524</v>
      </c>
      <c r="B593" s="513" t="s">
        <v>4247</v>
      </c>
      <c r="C593" s="513" t="s">
        <v>90</v>
      </c>
      <c r="D593" s="513" t="s">
        <v>6911</v>
      </c>
      <c r="E593" s="513">
        <v>20.29</v>
      </c>
      <c r="F593" s="513" t="s">
        <v>1351</v>
      </c>
      <c r="G593" s="513" t="s">
        <v>12203</v>
      </c>
      <c r="H593" s="513" t="s">
        <v>8204</v>
      </c>
      <c r="I593" s="513" t="s">
        <v>9088</v>
      </c>
      <c r="J593" s="513" t="s">
        <v>9081</v>
      </c>
      <c r="K593" s="513" t="s">
        <v>9082</v>
      </c>
      <c r="L593" s="513" t="s">
        <v>9083</v>
      </c>
      <c r="M593" s="513" t="s">
        <v>9084</v>
      </c>
      <c r="N593" s="517">
        <v>43301.034432870372</v>
      </c>
      <c r="O593" s="513" t="s">
        <v>1257</v>
      </c>
      <c r="P593" s="645">
        <v>943.96556712962774</v>
      </c>
      <c r="Q593" s="513" t="s">
        <v>7492</v>
      </c>
      <c r="R593" s="513" t="s">
        <v>6911</v>
      </c>
      <c r="S593" s="513" t="s">
        <v>8585</v>
      </c>
      <c r="T593" s="513" t="s">
        <v>4300</v>
      </c>
      <c r="U593" t="s">
        <v>5329</v>
      </c>
      <c r="V593" t="str">
        <f>VLOOKUP(F593,'[3]Tổng - PL KS'!$B$9:$B$1291,1,FALSE)</f>
        <v>PCIU8622320</v>
      </c>
    </row>
    <row r="594" spans="1:22" ht="38.25" hidden="1">
      <c r="A594" s="513">
        <v>1525</v>
      </c>
      <c r="B594" s="513" t="s">
        <v>4247</v>
      </c>
      <c r="C594" s="513" t="s">
        <v>1248</v>
      </c>
      <c r="D594" s="513" t="s">
        <v>6911</v>
      </c>
      <c r="E594" s="513">
        <v>27.83</v>
      </c>
      <c r="F594" s="513" t="s">
        <v>1352</v>
      </c>
      <c r="G594" s="513" t="s">
        <v>12203</v>
      </c>
      <c r="H594" s="513" t="s">
        <v>8204</v>
      </c>
      <c r="I594" s="513" t="s">
        <v>9089</v>
      </c>
      <c r="J594" s="513" t="s">
        <v>9090</v>
      </c>
      <c r="K594" s="513" t="s">
        <v>9091</v>
      </c>
      <c r="L594" s="513" t="s">
        <v>1353</v>
      </c>
      <c r="M594" s="513" t="s">
        <v>9092</v>
      </c>
      <c r="N594" s="517">
        <v>43283.996018518519</v>
      </c>
      <c r="O594" s="513" t="s">
        <v>546</v>
      </c>
      <c r="P594" s="645">
        <v>961.00398148148088</v>
      </c>
      <c r="Q594" s="513" t="s">
        <v>7492</v>
      </c>
      <c r="R594" s="513" t="s">
        <v>6911</v>
      </c>
      <c r="S594" s="513" t="s">
        <v>9093</v>
      </c>
      <c r="T594" s="513" t="s">
        <v>4300</v>
      </c>
      <c r="U594" t="s">
        <v>5329</v>
      </c>
      <c r="V594" t="str">
        <f>VLOOKUP(F594,'[3]Tổng - PL KS'!$B$9:$B$1291,1,FALSE)</f>
        <v>CAIU8736509</v>
      </c>
    </row>
    <row r="595" spans="1:22" ht="38.25" hidden="1">
      <c r="A595" s="513">
        <v>1528</v>
      </c>
      <c r="B595" s="513" t="s">
        <v>4247</v>
      </c>
      <c r="C595" s="513" t="s">
        <v>1248</v>
      </c>
      <c r="D595" s="513" t="s">
        <v>6911</v>
      </c>
      <c r="E595" s="513">
        <v>28.4</v>
      </c>
      <c r="F595" s="513" t="s">
        <v>1354</v>
      </c>
      <c r="G595" s="513" t="s">
        <v>12203</v>
      </c>
      <c r="H595" s="513" t="s">
        <v>8204</v>
      </c>
      <c r="I595" s="513" t="s">
        <v>9100</v>
      </c>
      <c r="J595" s="513" t="s">
        <v>9090</v>
      </c>
      <c r="K595" s="513" t="s">
        <v>9091</v>
      </c>
      <c r="L595" s="513" t="s">
        <v>1353</v>
      </c>
      <c r="M595" s="513" t="s">
        <v>9092</v>
      </c>
      <c r="N595" s="517">
        <v>43283.997407407405</v>
      </c>
      <c r="O595" s="513" t="s">
        <v>546</v>
      </c>
      <c r="P595" s="645">
        <v>961.00259259259474</v>
      </c>
      <c r="Q595" s="513" t="s">
        <v>7492</v>
      </c>
      <c r="R595" s="513" t="s">
        <v>6911</v>
      </c>
      <c r="S595" s="513" t="s">
        <v>9093</v>
      </c>
      <c r="T595" s="513" t="s">
        <v>4300</v>
      </c>
      <c r="U595" t="s">
        <v>5329</v>
      </c>
      <c r="V595" t="str">
        <f>VLOOKUP(F595,'[3]Tổng - PL KS'!$B$9:$B$1291,1,FALSE)</f>
        <v>MSCU9955532</v>
      </c>
    </row>
    <row r="596" spans="1:22" ht="38.25" hidden="1">
      <c r="A596" s="513">
        <v>1529</v>
      </c>
      <c r="B596" s="513" t="s">
        <v>4247</v>
      </c>
      <c r="C596" s="513" t="s">
        <v>1248</v>
      </c>
      <c r="D596" s="513" t="s">
        <v>6911</v>
      </c>
      <c r="E596" s="513">
        <v>27.86</v>
      </c>
      <c r="F596" s="513" t="s">
        <v>1355</v>
      </c>
      <c r="G596" s="513" t="s">
        <v>12203</v>
      </c>
      <c r="H596" s="513" t="s">
        <v>8204</v>
      </c>
      <c r="I596" s="513" t="s">
        <v>9101</v>
      </c>
      <c r="J596" s="513" t="s">
        <v>9090</v>
      </c>
      <c r="K596" s="513" t="s">
        <v>9091</v>
      </c>
      <c r="L596" s="513" t="s">
        <v>1353</v>
      </c>
      <c r="M596" s="513" t="s">
        <v>9092</v>
      </c>
      <c r="N596" s="517">
        <v>43283.917997685188</v>
      </c>
      <c r="O596" s="513" t="s">
        <v>546</v>
      </c>
      <c r="P596" s="645">
        <v>961.08200231481169</v>
      </c>
      <c r="Q596" s="513" t="s">
        <v>7492</v>
      </c>
      <c r="R596" s="513" t="s">
        <v>6911</v>
      </c>
      <c r="S596" s="513" t="s">
        <v>9093</v>
      </c>
      <c r="T596" s="513" t="s">
        <v>4300</v>
      </c>
      <c r="U596" t="s">
        <v>5329</v>
      </c>
      <c r="V596" t="str">
        <f>VLOOKUP(F596,'[3]Tổng - PL KS'!$B$9:$B$1291,1,FALSE)</f>
        <v>MSCU9989091</v>
      </c>
    </row>
    <row r="597" spans="1:22" ht="38.25" hidden="1">
      <c r="A597" s="513">
        <v>1532</v>
      </c>
      <c r="B597" s="513" t="s">
        <v>4247</v>
      </c>
      <c r="C597" s="513" t="s">
        <v>1248</v>
      </c>
      <c r="D597" s="513" t="s">
        <v>6911</v>
      </c>
      <c r="E597" s="513">
        <v>29.69</v>
      </c>
      <c r="F597" s="513" t="s">
        <v>1356</v>
      </c>
      <c r="G597" s="513" t="s">
        <v>12203</v>
      </c>
      <c r="H597" s="513" t="s">
        <v>8204</v>
      </c>
      <c r="I597" s="513" t="s">
        <v>9107</v>
      </c>
      <c r="J597" s="513" t="s">
        <v>9090</v>
      </c>
      <c r="K597" s="513" t="s">
        <v>9091</v>
      </c>
      <c r="L597" s="513" t="s">
        <v>1353</v>
      </c>
      <c r="M597" s="513" t="s">
        <v>9092</v>
      </c>
      <c r="N597" s="517">
        <v>43283.948310185187</v>
      </c>
      <c r="O597" s="513" t="s">
        <v>546</v>
      </c>
      <c r="P597" s="645">
        <v>961.05168981481256</v>
      </c>
      <c r="Q597" s="513" t="s">
        <v>7492</v>
      </c>
      <c r="R597" s="513" t="s">
        <v>6911</v>
      </c>
      <c r="S597" s="513" t="s">
        <v>9093</v>
      </c>
      <c r="T597" s="513" t="s">
        <v>4300</v>
      </c>
      <c r="U597" t="s">
        <v>5329</v>
      </c>
      <c r="V597" t="str">
        <f>VLOOKUP(F597,'[3]Tổng - PL KS'!$B$9:$B$1291,1,FALSE)</f>
        <v>TGHU9248269</v>
      </c>
    </row>
    <row r="598" spans="1:22" ht="38.25" hidden="1">
      <c r="A598" s="513">
        <v>1534</v>
      </c>
      <c r="B598" s="513" t="s">
        <v>4247</v>
      </c>
      <c r="C598" s="513" t="s">
        <v>1248</v>
      </c>
      <c r="D598" s="513" t="s">
        <v>6911</v>
      </c>
      <c r="E598" s="513">
        <v>28.5</v>
      </c>
      <c r="F598" s="513" t="s">
        <v>1357</v>
      </c>
      <c r="G598" s="513" t="s">
        <v>12203</v>
      </c>
      <c r="H598" s="513" t="s">
        <v>8204</v>
      </c>
      <c r="I598" s="513" t="s">
        <v>9110</v>
      </c>
      <c r="J598" s="513" t="s">
        <v>9090</v>
      </c>
      <c r="K598" s="513" t="s">
        <v>9091</v>
      </c>
      <c r="L598" s="513" t="s">
        <v>1353</v>
      </c>
      <c r="M598" s="513" t="s">
        <v>9092</v>
      </c>
      <c r="N598" s="517">
        <v>43283.947384259256</v>
      </c>
      <c r="O598" s="513" t="s">
        <v>546</v>
      </c>
      <c r="P598" s="645">
        <v>961.05261574074393</v>
      </c>
      <c r="Q598" s="513" t="s">
        <v>7492</v>
      </c>
      <c r="R598" s="513" t="s">
        <v>6911</v>
      </c>
      <c r="S598" s="513" t="s">
        <v>9093</v>
      </c>
      <c r="T598" s="513" t="s">
        <v>4300</v>
      </c>
      <c r="U598" t="s">
        <v>5329</v>
      </c>
      <c r="V598" t="str">
        <f>VLOOKUP(F598,'[3]Tổng - PL KS'!$B$9:$B$1291,1,FALSE)</f>
        <v>MEDU8301220</v>
      </c>
    </row>
    <row r="599" spans="1:22" ht="38.25" hidden="1">
      <c r="A599" s="513">
        <v>1535</v>
      </c>
      <c r="B599" s="513" t="s">
        <v>4247</v>
      </c>
      <c r="C599" s="513" t="s">
        <v>1248</v>
      </c>
      <c r="D599" s="513" t="s">
        <v>6911</v>
      </c>
      <c r="E599" s="513">
        <v>27.68</v>
      </c>
      <c r="F599" s="513" t="s">
        <v>1358</v>
      </c>
      <c r="G599" s="513" t="s">
        <v>12203</v>
      </c>
      <c r="H599" s="513" t="s">
        <v>8204</v>
      </c>
      <c r="I599" s="513" t="s">
        <v>9111</v>
      </c>
      <c r="J599" s="513" t="s">
        <v>9090</v>
      </c>
      <c r="K599" s="513" t="s">
        <v>9091</v>
      </c>
      <c r="L599" s="513" t="s">
        <v>1353</v>
      </c>
      <c r="M599" s="513" t="s">
        <v>9092</v>
      </c>
      <c r="N599" s="517">
        <v>43283.928981481484</v>
      </c>
      <c r="O599" s="513" t="s">
        <v>546</v>
      </c>
      <c r="P599" s="645">
        <v>961.07101851851621</v>
      </c>
      <c r="Q599" s="513" t="s">
        <v>7492</v>
      </c>
      <c r="R599" s="513" t="s">
        <v>6911</v>
      </c>
      <c r="S599" s="513" t="s">
        <v>9093</v>
      </c>
      <c r="T599" s="513" t="s">
        <v>4300</v>
      </c>
      <c r="U599" t="s">
        <v>5329</v>
      </c>
      <c r="V599" t="str">
        <f>VLOOKUP(F599,'[3]Tổng - PL KS'!$B$9:$B$1291,1,FALSE)</f>
        <v>MSCU7638734</v>
      </c>
    </row>
    <row r="600" spans="1:22" ht="38.25" hidden="1">
      <c r="A600" s="513">
        <v>1536</v>
      </c>
      <c r="B600" s="513" t="s">
        <v>4247</v>
      </c>
      <c r="C600" s="513" t="s">
        <v>1248</v>
      </c>
      <c r="D600" s="513" t="s">
        <v>6911</v>
      </c>
      <c r="E600" s="513">
        <v>26.75</v>
      </c>
      <c r="F600" s="513" t="s">
        <v>1359</v>
      </c>
      <c r="G600" s="513" t="s">
        <v>12203</v>
      </c>
      <c r="H600" s="513" t="s">
        <v>8204</v>
      </c>
      <c r="I600" s="513" t="s">
        <v>9112</v>
      </c>
      <c r="J600" s="513" t="s">
        <v>9113</v>
      </c>
      <c r="K600" s="513" t="s">
        <v>9114</v>
      </c>
      <c r="L600" s="513" t="s">
        <v>1360</v>
      </c>
      <c r="M600" s="513" t="s">
        <v>9092</v>
      </c>
      <c r="N600" s="517">
        <v>43283.991793981484</v>
      </c>
      <c r="O600" s="513" t="s">
        <v>546</v>
      </c>
      <c r="P600" s="645">
        <v>961.00820601851592</v>
      </c>
      <c r="Q600" s="513" t="s">
        <v>7492</v>
      </c>
      <c r="R600" s="513" t="s">
        <v>6911</v>
      </c>
      <c r="S600" s="513" t="s">
        <v>9093</v>
      </c>
      <c r="T600" s="513" t="s">
        <v>4300</v>
      </c>
      <c r="U600" t="s">
        <v>5329</v>
      </c>
      <c r="V600" t="str">
        <f>VLOOKUP(F600,'[3]Tổng - PL KS'!$B$9:$B$1291,1,FALSE)</f>
        <v>XINU8168732</v>
      </c>
    </row>
    <row r="601" spans="1:22" ht="38.25" hidden="1">
      <c r="A601" s="513">
        <v>1537</v>
      </c>
      <c r="B601" s="513" t="s">
        <v>4247</v>
      </c>
      <c r="C601" s="513" t="s">
        <v>1248</v>
      </c>
      <c r="D601" s="513" t="s">
        <v>6911</v>
      </c>
      <c r="E601" s="513">
        <v>27.29</v>
      </c>
      <c r="F601" s="513" t="s">
        <v>1361</v>
      </c>
      <c r="G601" s="513" t="s">
        <v>12203</v>
      </c>
      <c r="H601" s="513" t="s">
        <v>8204</v>
      </c>
      <c r="I601" s="513" t="s">
        <v>9115</v>
      </c>
      <c r="J601" s="513" t="s">
        <v>9090</v>
      </c>
      <c r="K601" s="513" t="s">
        <v>9091</v>
      </c>
      <c r="L601" s="513" t="s">
        <v>1353</v>
      </c>
      <c r="M601" s="513" t="s">
        <v>9092</v>
      </c>
      <c r="N601" s="517">
        <v>43283.93818287037</v>
      </c>
      <c r="O601" s="513" t="s">
        <v>546</v>
      </c>
      <c r="P601" s="645">
        <v>961.06181712963007</v>
      </c>
      <c r="Q601" s="513" t="s">
        <v>7492</v>
      </c>
      <c r="R601" s="513" t="s">
        <v>6911</v>
      </c>
      <c r="S601" s="513" t="s">
        <v>9093</v>
      </c>
      <c r="T601" s="513" t="s">
        <v>4300</v>
      </c>
      <c r="U601" t="s">
        <v>5329</v>
      </c>
      <c r="V601" t="str">
        <f>VLOOKUP(F601,'[3]Tổng - PL KS'!$B$9:$B$1291,1,FALSE)</f>
        <v>GLDU7676195</v>
      </c>
    </row>
    <row r="602" spans="1:22" ht="38.25" hidden="1">
      <c r="A602" s="513">
        <v>1538</v>
      </c>
      <c r="B602" s="513" t="s">
        <v>4247</v>
      </c>
      <c r="C602" s="513" t="s">
        <v>1248</v>
      </c>
      <c r="D602" s="513" t="s">
        <v>6911</v>
      </c>
      <c r="E602" s="513">
        <v>28.39</v>
      </c>
      <c r="F602" s="513" t="s">
        <v>1362</v>
      </c>
      <c r="G602" s="513" t="s">
        <v>12203</v>
      </c>
      <c r="H602" s="513" t="s">
        <v>8204</v>
      </c>
      <c r="I602" s="513" t="s">
        <v>9116</v>
      </c>
      <c r="J602" s="513" t="s">
        <v>9090</v>
      </c>
      <c r="K602" s="513" t="s">
        <v>9091</v>
      </c>
      <c r="L602" s="513" t="s">
        <v>1353</v>
      </c>
      <c r="M602" s="513" t="s">
        <v>9092</v>
      </c>
      <c r="N602" s="517">
        <v>43283.940069444441</v>
      </c>
      <c r="O602" s="513" t="s">
        <v>546</v>
      </c>
      <c r="P602" s="645">
        <v>961.05993055555882</v>
      </c>
      <c r="Q602" s="513" t="s">
        <v>7492</v>
      </c>
      <c r="R602" s="513" t="s">
        <v>6911</v>
      </c>
      <c r="S602" s="513" t="s">
        <v>9093</v>
      </c>
      <c r="T602" s="513" t="s">
        <v>4300</v>
      </c>
      <c r="U602" t="s">
        <v>5329</v>
      </c>
      <c r="V602" t="str">
        <f>VLOOKUP(F602,'[3]Tổng - PL KS'!$B$9:$B$1291,1,FALSE)</f>
        <v>INKU6661191</v>
      </c>
    </row>
    <row r="603" spans="1:22" ht="38.25" hidden="1">
      <c r="A603" s="513">
        <v>1540</v>
      </c>
      <c r="B603" s="513" t="s">
        <v>4247</v>
      </c>
      <c r="C603" s="513" t="s">
        <v>1248</v>
      </c>
      <c r="D603" s="513" t="s">
        <v>6911</v>
      </c>
      <c r="E603" s="513">
        <v>29.54</v>
      </c>
      <c r="F603" s="513" t="s">
        <v>1363</v>
      </c>
      <c r="G603" s="513" t="s">
        <v>12203</v>
      </c>
      <c r="H603" s="513" t="s">
        <v>8204</v>
      </c>
      <c r="I603" s="513" t="s">
        <v>9121</v>
      </c>
      <c r="J603" s="513" t="s">
        <v>9090</v>
      </c>
      <c r="K603" s="513" t="s">
        <v>9091</v>
      </c>
      <c r="L603" s="513" t="s">
        <v>1353</v>
      </c>
      <c r="M603" s="513" t="s">
        <v>9092</v>
      </c>
      <c r="N603" s="517">
        <v>43283.922129629631</v>
      </c>
      <c r="O603" s="513" t="s">
        <v>546</v>
      </c>
      <c r="P603" s="645">
        <v>961.07787037036906</v>
      </c>
      <c r="Q603" s="513" t="s">
        <v>7492</v>
      </c>
      <c r="R603" s="513" t="s">
        <v>6911</v>
      </c>
      <c r="S603" s="513" t="s">
        <v>9093</v>
      </c>
      <c r="T603" s="513" t="s">
        <v>4300</v>
      </c>
      <c r="U603" t="s">
        <v>5329</v>
      </c>
      <c r="V603" t="str">
        <f>VLOOKUP(F603,'[3]Tổng - PL KS'!$B$9:$B$1291,1,FALSE)</f>
        <v>MSCU7735441</v>
      </c>
    </row>
    <row r="604" spans="1:22" ht="38.25" hidden="1">
      <c r="A604" s="513">
        <v>1542</v>
      </c>
      <c r="B604" s="513" t="s">
        <v>4247</v>
      </c>
      <c r="C604" s="513" t="s">
        <v>1248</v>
      </c>
      <c r="D604" s="513" t="s">
        <v>6911</v>
      </c>
      <c r="E604" s="513">
        <v>26.97</v>
      </c>
      <c r="F604" s="513" t="s">
        <v>1364</v>
      </c>
      <c r="G604" s="513" t="s">
        <v>12203</v>
      </c>
      <c r="H604" s="513" t="s">
        <v>8204</v>
      </c>
      <c r="I604" s="513" t="s">
        <v>9124</v>
      </c>
      <c r="J604" s="513" t="s">
        <v>9090</v>
      </c>
      <c r="K604" s="513" t="s">
        <v>9091</v>
      </c>
      <c r="L604" s="513" t="s">
        <v>1353</v>
      </c>
      <c r="M604" s="513" t="s">
        <v>9092</v>
      </c>
      <c r="N604" s="517">
        <v>43284.033468402777</v>
      </c>
      <c r="O604" s="513" t="s">
        <v>546</v>
      </c>
      <c r="P604" s="645">
        <v>960.96653159722337</v>
      </c>
      <c r="Q604" s="513" t="s">
        <v>7492</v>
      </c>
      <c r="R604" s="513" t="s">
        <v>6911</v>
      </c>
      <c r="S604" s="513" t="s">
        <v>9093</v>
      </c>
      <c r="T604" s="513" t="s">
        <v>4300</v>
      </c>
      <c r="U604" t="s">
        <v>5329</v>
      </c>
      <c r="V604" t="str">
        <f>VLOOKUP(F604,'[3]Tổng - PL KS'!$B$9:$B$1291,1,FALSE)</f>
        <v>CRSU9154770</v>
      </c>
    </row>
    <row r="605" spans="1:22" ht="38.25" hidden="1">
      <c r="A605" s="513">
        <v>1544</v>
      </c>
      <c r="B605" s="513" t="s">
        <v>4247</v>
      </c>
      <c r="C605" s="513" t="s">
        <v>1248</v>
      </c>
      <c r="D605" s="513" t="s">
        <v>6911</v>
      </c>
      <c r="E605" s="513">
        <v>26.58</v>
      </c>
      <c r="F605" s="513" t="s">
        <v>1365</v>
      </c>
      <c r="G605" s="513" t="s">
        <v>12203</v>
      </c>
      <c r="H605" s="513" t="s">
        <v>8204</v>
      </c>
      <c r="I605" s="513" t="s">
        <v>9127</v>
      </c>
      <c r="J605" s="513" t="s">
        <v>9113</v>
      </c>
      <c r="K605" s="513" t="s">
        <v>9114</v>
      </c>
      <c r="L605" s="513" t="s">
        <v>1360</v>
      </c>
      <c r="M605" s="513" t="s">
        <v>9092</v>
      </c>
      <c r="N605" s="517">
        <v>43284.024791666663</v>
      </c>
      <c r="O605" s="513" t="s">
        <v>546</v>
      </c>
      <c r="P605" s="645">
        <v>960.97520833333692</v>
      </c>
      <c r="Q605" s="513" t="s">
        <v>7492</v>
      </c>
      <c r="R605" s="513" t="s">
        <v>6911</v>
      </c>
      <c r="S605" s="513" t="s">
        <v>9093</v>
      </c>
      <c r="T605" s="513" t="s">
        <v>4300</v>
      </c>
      <c r="U605" t="s">
        <v>5329</v>
      </c>
      <c r="V605" t="str">
        <f>VLOOKUP(F605,'[3]Tổng - PL KS'!$B$9:$B$1291,1,FALSE)</f>
        <v>MSCU7145506</v>
      </c>
    </row>
    <row r="606" spans="1:22" ht="38.25" hidden="1">
      <c r="A606" s="513">
        <v>1545</v>
      </c>
      <c r="B606" s="513" t="s">
        <v>4247</v>
      </c>
      <c r="C606" s="513" t="s">
        <v>1248</v>
      </c>
      <c r="D606" s="513" t="s">
        <v>6911</v>
      </c>
      <c r="E606" s="513">
        <v>27.8</v>
      </c>
      <c r="F606" s="513" t="s">
        <v>1366</v>
      </c>
      <c r="G606" s="513" t="s">
        <v>12203</v>
      </c>
      <c r="H606" s="513" t="s">
        <v>8204</v>
      </c>
      <c r="I606" s="513" t="s">
        <v>9128</v>
      </c>
      <c r="J606" s="513" t="s">
        <v>9090</v>
      </c>
      <c r="K606" s="513" t="s">
        <v>9091</v>
      </c>
      <c r="L606" s="513" t="s">
        <v>1353</v>
      </c>
      <c r="M606" s="513" t="s">
        <v>9092</v>
      </c>
      <c r="N606" s="517">
        <v>43284.057326388887</v>
      </c>
      <c r="O606" s="513" t="s">
        <v>546</v>
      </c>
      <c r="P606" s="645">
        <v>960.9426736111127</v>
      </c>
      <c r="Q606" s="513" t="s">
        <v>7492</v>
      </c>
      <c r="R606" s="513" t="s">
        <v>6911</v>
      </c>
      <c r="S606" s="513" t="s">
        <v>9093</v>
      </c>
      <c r="T606" s="513" t="s">
        <v>4300</v>
      </c>
      <c r="U606" t="s">
        <v>5329</v>
      </c>
      <c r="V606" t="str">
        <f>VLOOKUP(F606,'[3]Tổng - PL KS'!$B$9:$B$1291,1,FALSE)</f>
        <v>MSCU9710186</v>
      </c>
    </row>
    <row r="607" spans="1:22" ht="38.25" hidden="1">
      <c r="A607" s="513">
        <v>1547</v>
      </c>
      <c r="B607" s="513" t="s">
        <v>4247</v>
      </c>
      <c r="C607" s="513" t="s">
        <v>1248</v>
      </c>
      <c r="D607" s="513" t="s">
        <v>6911</v>
      </c>
      <c r="E607" s="513">
        <v>26.52</v>
      </c>
      <c r="F607" s="513" t="s">
        <v>1367</v>
      </c>
      <c r="G607" s="513" t="s">
        <v>12203</v>
      </c>
      <c r="H607" s="513" t="s">
        <v>8204</v>
      </c>
      <c r="I607" s="513" t="s">
        <v>9132</v>
      </c>
      <c r="J607" s="513" t="s">
        <v>9113</v>
      </c>
      <c r="K607" s="513" t="s">
        <v>9114</v>
      </c>
      <c r="L607" s="513" t="s">
        <v>1360</v>
      </c>
      <c r="M607" s="513" t="s">
        <v>9092</v>
      </c>
      <c r="N607" s="517">
        <v>43284.022083333337</v>
      </c>
      <c r="O607" s="513" t="s">
        <v>546</v>
      </c>
      <c r="P607" s="645">
        <v>960.97791666666308</v>
      </c>
      <c r="Q607" s="513" t="s">
        <v>7492</v>
      </c>
      <c r="R607" s="513" t="s">
        <v>6911</v>
      </c>
      <c r="S607" s="513" t="s">
        <v>9093</v>
      </c>
      <c r="T607" s="513" t="s">
        <v>4300</v>
      </c>
      <c r="U607" t="s">
        <v>5329</v>
      </c>
      <c r="V607" t="str">
        <f>VLOOKUP(F607,'[3]Tổng - PL KS'!$B$9:$B$1291,1,FALSE)</f>
        <v>TCNU9723731</v>
      </c>
    </row>
    <row r="608" spans="1:22" ht="38.25" hidden="1">
      <c r="A608" s="513">
        <v>1549</v>
      </c>
      <c r="B608" s="513" t="s">
        <v>4247</v>
      </c>
      <c r="C608" s="513" t="s">
        <v>1248</v>
      </c>
      <c r="D608" s="513" t="s">
        <v>6911</v>
      </c>
      <c r="E608" s="513">
        <v>27.54</v>
      </c>
      <c r="F608" s="513" t="s">
        <v>1368</v>
      </c>
      <c r="G608" s="513" t="s">
        <v>12203</v>
      </c>
      <c r="H608" s="513" t="s">
        <v>8204</v>
      </c>
      <c r="I608" s="513" t="s">
        <v>9135</v>
      </c>
      <c r="J608" s="513" t="s">
        <v>9090</v>
      </c>
      <c r="K608" s="513" t="s">
        <v>9091</v>
      </c>
      <c r="L608" s="513" t="s">
        <v>1353</v>
      </c>
      <c r="M608" s="513" t="s">
        <v>9092</v>
      </c>
      <c r="N608" s="517">
        <v>43284.009097222224</v>
      </c>
      <c r="O608" s="513" t="s">
        <v>546</v>
      </c>
      <c r="P608" s="645">
        <v>960.99090277777577</v>
      </c>
      <c r="Q608" s="513" t="s">
        <v>7492</v>
      </c>
      <c r="R608" s="513" t="s">
        <v>6911</v>
      </c>
      <c r="S608" s="513" t="s">
        <v>9093</v>
      </c>
      <c r="T608" s="513" t="s">
        <v>4300</v>
      </c>
      <c r="U608" t="s">
        <v>5329</v>
      </c>
      <c r="V608" t="str">
        <f>VLOOKUP(F608,'[3]Tổng - PL KS'!$B$9:$B$1291,1,FALSE)</f>
        <v>MSCU7578722</v>
      </c>
    </row>
    <row r="609" spans="1:22" ht="38.25" hidden="1">
      <c r="A609" s="513">
        <v>1649</v>
      </c>
      <c r="B609" s="513" t="s">
        <v>4247</v>
      </c>
      <c r="C609" s="513" t="s">
        <v>9349</v>
      </c>
      <c r="D609" s="513" t="s">
        <v>309</v>
      </c>
      <c r="E609" s="513">
        <v>26.96</v>
      </c>
      <c r="F609" s="513" t="s">
        <v>1369</v>
      </c>
      <c r="G609" s="513" t="s">
        <v>12203</v>
      </c>
      <c r="H609" s="513" t="s">
        <v>8204</v>
      </c>
      <c r="I609" s="513" t="s">
        <v>9350</v>
      </c>
      <c r="J609" s="513" t="s">
        <v>9351</v>
      </c>
      <c r="K609" s="513" t="s">
        <v>9352</v>
      </c>
      <c r="L609" s="513" t="s">
        <v>1370</v>
      </c>
      <c r="M609" s="513" t="s">
        <v>9303</v>
      </c>
      <c r="N609" s="517">
        <v>43320.508518020833</v>
      </c>
      <c r="O609" s="513" t="s">
        <v>546</v>
      </c>
      <c r="P609" s="645">
        <v>924.49148197916656</v>
      </c>
      <c r="Q609" s="513" t="s">
        <v>7492</v>
      </c>
      <c r="R609" s="513" t="s">
        <v>309</v>
      </c>
      <c r="S609" s="513" t="s">
        <v>9353</v>
      </c>
      <c r="T609" s="513" t="s">
        <v>4300</v>
      </c>
      <c r="U609" t="s">
        <v>5329</v>
      </c>
      <c r="V609" t="str">
        <f>VLOOKUP(F609,'[3]Tổng - PL KS'!$B$9:$B$1291,1,FALSE)</f>
        <v>MEDU4896290</v>
      </c>
    </row>
    <row r="610" spans="1:22" ht="38.25" hidden="1">
      <c r="A610" s="513">
        <v>1657</v>
      </c>
      <c r="B610" s="513" t="s">
        <v>4247</v>
      </c>
      <c r="C610" s="513" t="s">
        <v>9349</v>
      </c>
      <c r="D610" s="513" t="s">
        <v>309</v>
      </c>
      <c r="E610" s="513">
        <v>25.76</v>
      </c>
      <c r="F610" s="513" t="s">
        <v>1371</v>
      </c>
      <c r="G610" s="513" t="s">
        <v>12203</v>
      </c>
      <c r="H610" s="513" t="s">
        <v>8204</v>
      </c>
      <c r="I610" s="513" t="s">
        <v>9368</v>
      </c>
      <c r="J610" s="513" t="s">
        <v>9351</v>
      </c>
      <c r="K610" s="513" t="s">
        <v>9352</v>
      </c>
      <c r="L610" s="513" t="s">
        <v>1370</v>
      </c>
      <c r="M610" s="513" t="s">
        <v>9303</v>
      </c>
      <c r="N610" s="517">
        <v>43320.505856249998</v>
      </c>
      <c r="O610" s="513" t="s">
        <v>546</v>
      </c>
      <c r="P610" s="645">
        <v>924.49414375000197</v>
      </c>
      <c r="Q610" s="513" t="s">
        <v>7492</v>
      </c>
      <c r="R610" s="513" t="s">
        <v>309</v>
      </c>
      <c r="S610" s="513" t="s">
        <v>9353</v>
      </c>
      <c r="T610" s="513" t="s">
        <v>4300</v>
      </c>
      <c r="U610" t="s">
        <v>5329</v>
      </c>
      <c r="V610" t="str">
        <f>VLOOKUP(F610,'[3]Tổng - PL KS'!$B$9:$B$1291,1,FALSE)</f>
        <v>MEDU8324523</v>
      </c>
    </row>
    <row r="611" spans="1:22" ht="38.25" hidden="1">
      <c r="A611" s="513">
        <v>1671</v>
      </c>
      <c r="B611" s="513" t="s">
        <v>4247</v>
      </c>
      <c r="C611" s="513" t="s">
        <v>9349</v>
      </c>
      <c r="D611" s="513" t="s">
        <v>309</v>
      </c>
      <c r="E611" s="513">
        <v>26.38</v>
      </c>
      <c r="F611" s="513" t="s">
        <v>1372</v>
      </c>
      <c r="G611" s="513" t="s">
        <v>12203</v>
      </c>
      <c r="H611" s="513" t="s">
        <v>8204</v>
      </c>
      <c r="I611" s="513" t="s">
        <v>9396</v>
      </c>
      <c r="J611" s="513" t="s">
        <v>9351</v>
      </c>
      <c r="K611" s="513" t="s">
        <v>9352</v>
      </c>
      <c r="L611" s="513" t="s">
        <v>1370</v>
      </c>
      <c r="M611" s="513" t="s">
        <v>9303</v>
      </c>
      <c r="N611" s="517">
        <v>43320.546747766202</v>
      </c>
      <c r="O611" s="513" t="s">
        <v>546</v>
      </c>
      <c r="P611" s="645">
        <v>924.45325223379768</v>
      </c>
      <c r="Q611" s="513" t="s">
        <v>7492</v>
      </c>
      <c r="R611" s="513" t="s">
        <v>309</v>
      </c>
      <c r="S611" s="513" t="s">
        <v>6943</v>
      </c>
      <c r="T611" s="513" t="s">
        <v>4300</v>
      </c>
      <c r="U611" t="s">
        <v>5329</v>
      </c>
      <c r="V611" t="str">
        <f>VLOOKUP(F611,'[3]Tổng - PL KS'!$B$9:$B$1291,1,FALSE)</f>
        <v>TRLU8035952</v>
      </c>
    </row>
    <row r="612" spans="1:22" ht="38.25" hidden="1">
      <c r="A612" s="513">
        <v>1686</v>
      </c>
      <c r="B612" s="513" t="s">
        <v>4247</v>
      </c>
      <c r="C612" s="513" t="s">
        <v>9427</v>
      </c>
      <c r="D612" s="513" t="s">
        <v>6911</v>
      </c>
      <c r="E612" s="513">
        <v>27.58</v>
      </c>
      <c r="F612" s="513" t="s">
        <v>1373</v>
      </c>
      <c r="G612" s="513" t="s">
        <v>12203</v>
      </c>
      <c r="H612" s="513" t="s">
        <v>8204</v>
      </c>
      <c r="I612" s="513" t="s">
        <v>9428</v>
      </c>
      <c r="J612" s="513" t="s">
        <v>9429</v>
      </c>
      <c r="K612" s="513" t="s">
        <v>7129</v>
      </c>
      <c r="L612" s="513" t="s">
        <v>1374</v>
      </c>
      <c r="M612" s="513" t="s">
        <v>9426</v>
      </c>
      <c r="N612" s="517">
        <v>43255.991956018515</v>
      </c>
      <c r="O612" s="513" t="s">
        <v>546</v>
      </c>
      <c r="P612" s="645">
        <v>989.00804398148466</v>
      </c>
      <c r="Q612" s="513" t="s">
        <v>7492</v>
      </c>
      <c r="R612" s="513" t="s">
        <v>6911</v>
      </c>
      <c r="S612" s="513" t="s">
        <v>9093</v>
      </c>
      <c r="T612" s="513" t="s">
        <v>4300</v>
      </c>
      <c r="U612" t="s">
        <v>5329</v>
      </c>
      <c r="V612" t="str">
        <f>VLOOKUP(F612,'[3]Tổng - PL KS'!$B$9:$B$1291,1,FALSE)</f>
        <v>SLSU8009670</v>
      </c>
    </row>
    <row r="613" spans="1:22" ht="38.25" hidden="1">
      <c r="A613" s="513">
        <v>1693</v>
      </c>
      <c r="B613" s="513" t="s">
        <v>4247</v>
      </c>
      <c r="C613" s="513" t="s">
        <v>9441</v>
      </c>
      <c r="D613" s="513" t="s">
        <v>5368</v>
      </c>
      <c r="E613" s="513">
        <v>23.78</v>
      </c>
      <c r="F613" s="513" t="s">
        <v>1375</v>
      </c>
      <c r="G613" s="513" t="s">
        <v>12203</v>
      </c>
      <c r="H613" s="513" t="s">
        <v>8204</v>
      </c>
      <c r="I613" s="513" t="s">
        <v>9447</v>
      </c>
      <c r="J613" s="513" t="s">
        <v>9448</v>
      </c>
      <c r="K613" s="513" t="s">
        <v>9449</v>
      </c>
      <c r="L613" s="513" t="s">
        <v>1376</v>
      </c>
      <c r="M613" s="513" t="s">
        <v>9426</v>
      </c>
      <c r="N613" s="517">
        <v>43255.935416666667</v>
      </c>
      <c r="O613" s="513" t="s">
        <v>546</v>
      </c>
      <c r="P613" s="645">
        <v>989.06458333333285</v>
      </c>
      <c r="Q613" s="513" t="s">
        <v>7492</v>
      </c>
      <c r="R613" s="513" t="s">
        <v>5368</v>
      </c>
      <c r="S613" s="513" t="s">
        <v>9093</v>
      </c>
      <c r="T613" s="513" t="s">
        <v>4300</v>
      </c>
      <c r="U613" t="s">
        <v>5329</v>
      </c>
      <c r="V613" t="str">
        <f>VLOOKUP(F613,'[3]Tổng - PL KS'!$B$9:$B$1291,1,FALSE)</f>
        <v>MSCU7130321</v>
      </c>
    </row>
    <row r="614" spans="1:22" ht="38.25" hidden="1">
      <c r="A614" s="513">
        <v>1700</v>
      </c>
      <c r="B614" s="513" t="s">
        <v>4247</v>
      </c>
      <c r="C614" s="513" t="s">
        <v>9441</v>
      </c>
      <c r="D614" s="513" t="s">
        <v>5368</v>
      </c>
      <c r="E614" s="513">
        <v>23.84</v>
      </c>
      <c r="F614" s="513" t="s">
        <v>1377</v>
      </c>
      <c r="G614" s="513" t="s">
        <v>12203</v>
      </c>
      <c r="H614" s="513" t="s">
        <v>8204</v>
      </c>
      <c r="I614" s="513" t="s">
        <v>9462</v>
      </c>
      <c r="J614" s="513" t="s">
        <v>9448</v>
      </c>
      <c r="K614" s="513" t="s">
        <v>9449</v>
      </c>
      <c r="L614" s="513" t="s">
        <v>1376</v>
      </c>
      <c r="M614" s="513" t="s">
        <v>9426</v>
      </c>
      <c r="N614" s="517">
        <v>43256.055138888885</v>
      </c>
      <c r="O614" s="513" t="s">
        <v>546</v>
      </c>
      <c r="P614" s="645">
        <v>988.94486111111473</v>
      </c>
      <c r="Q614" s="513" t="s">
        <v>7492</v>
      </c>
      <c r="R614" s="513" t="s">
        <v>5368</v>
      </c>
      <c r="S614" s="513" t="s">
        <v>9093</v>
      </c>
      <c r="T614" s="513" t="s">
        <v>4300</v>
      </c>
      <c r="U614" t="s">
        <v>5329</v>
      </c>
      <c r="V614" t="str">
        <f>VLOOKUP(F614,'[3]Tổng - PL KS'!$B$9:$B$1291,1,FALSE)</f>
        <v>MEDU7787694</v>
      </c>
    </row>
    <row r="615" spans="1:22" ht="38.25" hidden="1">
      <c r="A615" s="513">
        <v>1702</v>
      </c>
      <c r="B615" s="513" t="s">
        <v>4247</v>
      </c>
      <c r="C615" s="513" t="s">
        <v>9427</v>
      </c>
      <c r="D615" s="513" t="s">
        <v>6911</v>
      </c>
      <c r="E615" s="513">
        <v>22.91</v>
      </c>
      <c r="F615" s="513" t="s">
        <v>1378</v>
      </c>
      <c r="G615" s="513" t="s">
        <v>12203</v>
      </c>
      <c r="H615" s="513" t="s">
        <v>8204</v>
      </c>
      <c r="I615" s="513" t="s">
        <v>9465</v>
      </c>
      <c r="J615" s="513" t="s">
        <v>9466</v>
      </c>
      <c r="K615" s="513" t="s">
        <v>9467</v>
      </c>
      <c r="L615" s="513" t="s">
        <v>1379</v>
      </c>
      <c r="M615" s="513" t="s">
        <v>9426</v>
      </c>
      <c r="N615" s="517">
        <v>43256.029062499998</v>
      </c>
      <c r="O615" s="513" t="s">
        <v>546</v>
      </c>
      <c r="P615" s="645">
        <v>988.97093750000204</v>
      </c>
      <c r="Q615" s="513" t="s">
        <v>7492</v>
      </c>
      <c r="R615" s="513" t="s">
        <v>6911</v>
      </c>
      <c r="S615" s="513" t="s">
        <v>8585</v>
      </c>
      <c r="T615" s="513" t="s">
        <v>4300</v>
      </c>
      <c r="U615" t="s">
        <v>5329</v>
      </c>
      <c r="V615" t="str">
        <f>VLOOKUP(F615,'[3]Tổng - PL KS'!$B$9:$B$1291,1,FALSE)</f>
        <v>TCNU8414785</v>
      </c>
    </row>
    <row r="616" spans="1:22" ht="38.25" hidden="1">
      <c r="A616" s="513">
        <v>1705</v>
      </c>
      <c r="B616" s="513" t="s">
        <v>4247</v>
      </c>
      <c r="C616" s="513" t="s">
        <v>9472</v>
      </c>
      <c r="D616" s="513" t="s">
        <v>309</v>
      </c>
      <c r="E616" s="513">
        <v>26.79</v>
      </c>
      <c r="F616" s="513" t="s">
        <v>1380</v>
      </c>
      <c r="G616" s="513" t="s">
        <v>12203</v>
      </c>
      <c r="H616" s="513" t="s">
        <v>8204</v>
      </c>
      <c r="I616" s="513" t="s">
        <v>9473</v>
      </c>
      <c r="J616" s="513" t="s">
        <v>9474</v>
      </c>
      <c r="K616" s="513" t="s">
        <v>7129</v>
      </c>
      <c r="L616" s="513" t="s">
        <v>1381</v>
      </c>
      <c r="M616" s="513" t="s">
        <v>9426</v>
      </c>
      <c r="N616" s="517">
        <v>43256.081365740742</v>
      </c>
      <c r="O616" s="513" t="s">
        <v>546</v>
      </c>
      <c r="P616" s="645">
        <v>988.9186342592584</v>
      </c>
      <c r="Q616" s="513" t="s">
        <v>7492</v>
      </c>
      <c r="R616" s="513" t="s">
        <v>309</v>
      </c>
      <c r="S616" s="513" t="s">
        <v>8588</v>
      </c>
      <c r="T616" s="513" t="s">
        <v>4300</v>
      </c>
      <c r="U616" t="s">
        <v>5329</v>
      </c>
      <c r="V616" t="str">
        <f>VLOOKUP(F616,'[3]Tổng - PL KS'!$B$9:$B$1291,1,FALSE)</f>
        <v>TGHU9617285</v>
      </c>
    </row>
    <row r="617" spans="1:22" ht="38.25" hidden="1">
      <c r="A617" s="513">
        <v>1709</v>
      </c>
      <c r="B617" s="513" t="s">
        <v>4247</v>
      </c>
      <c r="C617" s="513" t="s">
        <v>9472</v>
      </c>
      <c r="D617" s="513" t="s">
        <v>309</v>
      </c>
      <c r="E617" s="513">
        <v>28.65</v>
      </c>
      <c r="F617" s="513" t="s">
        <v>1382</v>
      </c>
      <c r="G617" s="513" t="s">
        <v>12203</v>
      </c>
      <c r="H617" s="513" t="s">
        <v>8204</v>
      </c>
      <c r="I617" s="513" t="s">
        <v>9482</v>
      </c>
      <c r="J617" s="513" t="s">
        <v>9474</v>
      </c>
      <c r="K617" s="513" t="s">
        <v>7129</v>
      </c>
      <c r="L617" s="513" t="s">
        <v>1381</v>
      </c>
      <c r="M617" s="513" t="s">
        <v>9426</v>
      </c>
      <c r="N617" s="517">
        <v>43256.458645833336</v>
      </c>
      <c r="O617" s="513" t="s">
        <v>546</v>
      </c>
      <c r="P617" s="645">
        <v>988.54135416666395</v>
      </c>
      <c r="Q617" s="513" t="s">
        <v>7492</v>
      </c>
      <c r="R617" s="513" t="s">
        <v>309</v>
      </c>
      <c r="S617" s="513" t="s">
        <v>8588</v>
      </c>
      <c r="T617" s="513" t="s">
        <v>4300</v>
      </c>
      <c r="U617" t="s">
        <v>5329</v>
      </c>
      <c r="V617" t="str">
        <f>VLOOKUP(F617,'[3]Tổng - PL KS'!$B$9:$B$1291,1,FALSE)</f>
        <v>TCNU1015459</v>
      </c>
    </row>
    <row r="618" spans="1:22" ht="51" hidden="1">
      <c r="A618" s="513">
        <v>1758</v>
      </c>
      <c r="B618" s="513" t="s">
        <v>4247</v>
      </c>
      <c r="C618" s="513" t="s">
        <v>1384</v>
      </c>
      <c r="D618" s="513" t="s">
        <v>309</v>
      </c>
      <c r="E618" s="513">
        <v>31</v>
      </c>
      <c r="F618" s="513" t="s">
        <v>1383</v>
      </c>
      <c r="G618" s="513" t="s">
        <v>12203</v>
      </c>
      <c r="H618" s="513" t="s">
        <v>8204</v>
      </c>
      <c r="I618" s="513" t="s">
        <v>9593</v>
      </c>
      <c r="J618" s="513" t="s">
        <v>9594</v>
      </c>
      <c r="K618" s="513" t="s">
        <v>8226</v>
      </c>
      <c r="L618" s="513" t="s">
        <v>9595</v>
      </c>
      <c r="M618" s="513" t="s">
        <v>9596</v>
      </c>
      <c r="N618" s="517">
        <v>43252.670798611114</v>
      </c>
      <c r="O618" s="513" t="s">
        <v>1103</v>
      </c>
      <c r="P618" s="645">
        <v>992.32920138888585</v>
      </c>
      <c r="Q618" s="513" t="s">
        <v>7492</v>
      </c>
      <c r="R618" s="513" t="s">
        <v>309</v>
      </c>
      <c r="S618" s="513" t="s">
        <v>8588</v>
      </c>
      <c r="T618" s="513" t="s">
        <v>4300</v>
      </c>
      <c r="U618" t="s">
        <v>5329</v>
      </c>
      <c r="V618" t="str">
        <f>VLOOKUP(F618,'[3]Tổng - PL KS'!$B$9:$B$1291,1,FALSE)</f>
        <v>CMAU4129691</v>
      </c>
    </row>
    <row r="619" spans="1:22" ht="51" hidden="1">
      <c r="A619" s="513">
        <v>1759</v>
      </c>
      <c r="B619" s="513" t="s">
        <v>4247</v>
      </c>
      <c r="C619" s="513" t="s">
        <v>1384</v>
      </c>
      <c r="D619" s="513" t="s">
        <v>309</v>
      </c>
      <c r="E619" s="513">
        <v>31</v>
      </c>
      <c r="F619" s="513" t="s">
        <v>1385</v>
      </c>
      <c r="G619" s="513" t="s">
        <v>12203</v>
      </c>
      <c r="H619" s="513" t="s">
        <v>8204</v>
      </c>
      <c r="I619" s="513" t="s">
        <v>9597</v>
      </c>
      <c r="J619" s="513" t="s">
        <v>9594</v>
      </c>
      <c r="K619" s="513" t="s">
        <v>8226</v>
      </c>
      <c r="L619" s="513" t="s">
        <v>9595</v>
      </c>
      <c r="M619" s="513" t="s">
        <v>9596</v>
      </c>
      <c r="N619" s="517">
        <v>43252.848414351851</v>
      </c>
      <c r="O619" s="513" t="s">
        <v>1103</v>
      </c>
      <c r="P619" s="645">
        <v>992.15158564814919</v>
      </c>
      <c r="Q619" s="513" t="s">
        <v>7492</v>
      </c>
      <c r="R619" s="513" t="s">
        <v>309</v>
      </c>
      <c r="S619" s="513" t="s">
        <v>8588</v>
      </c>
      <c r="T619" s="513" t="s">
        <v>4300</v>
      </c>
      <c r="U619" t="s">
        <v>5329</v>
      </c>
      <c r="V619" t="str">
        <f>VLOOKUP(F619,'[3]Tổng - PL KS'!$B$9:$B$1291,1,FALSE)</f>
        <v>ECMU9755392</v>
      </c>
    </row>
    <row r="620" spans="1:22" ht="51" hidden="1">
      <c r="A620" s="513">
        <v>1760</v>
      </c>
      <c r="B620" s="513" t="s">
        <v>4247</v>
      </c>
      <c r="C620" s="513" t="s">
        <v>1384</v>
      </c>
      <c r="D620" s="513" t="s">
        <v>309</v>
      </c>
      <c r="E620" s="513">
        <v>31</v>
      </c>
      <c r="F620" s="513" t="s">
        <v>1386</v>
      </c>
      <c r="G620" s="513" t="s">
        <v>12203</v>
      </c>
      <c r="H620" s="513" t="s">
        <v>8204</v>
      </c>
      <c r="I620" s="513" t="s">
        <v>9598</v>
      </c>
      <c r="J620" s="513" t="s">
        <v>9594</v>
      </c>
      <c r="K620" s="513" t="s">
        <v>8226</v>
      </c>
      <c r="L620" s="513" t="s">
        <v>9595</v>
      </c>
      <c r="M620" s="513" t="s">
        <v>9596</v>
      </c>
      <c r="N620" s="517">
        <v>43252.878391203703</v>
      </c>
      <c r="O620" s="513" t="s">
        <v>1103</v>
      </c>
      <c r="P620" s="645">
        <v>992.12160879629664</v>
      </c>
      <c r="Q620" s="513" t="s">
        <v>7492</v>
      </c>
      <c r="R620" s="513" t="s">
        <v>309</v>
      </c>
      <c r="S620" s="513" t="s">
        <v>8588</v>
      </c>
      <c r="T620" s="513" t="s">
        <v>4300</v>
      </c>
      <c r="U620" t="s">
        <v>5329</v>
      </c>
      <c r="V620" t="str">
        <f>VLOOKUP(F620,'[3]Tổng - PL KS'!$B$9:$B$1291,1,FALSE)</f>
        <v>TCNU4688643</v>
      </c>
    </row>
    <row r="621" spans="1:22" ht="51" hidden="1">
      <c r="A621" s="513">
        <v>1761</v>
      </c>
      <c r="B621" s="513" t="s">
        <v>4247</v>
      </c>
      <c r="C621" s="513" t="s">
        <v>1384</v>
      </c>
      <c r="D621" s="513" t="s">
        <v>309</v>
      </c>
      <c r="E621" s="513">
        <v>31</v>
      </c>
      <c r="F621" s="513" t="s">
        <v>1387</v>
      </c>
      <c r="G621" s="513" t="s">
        <v>12203</v>
      </c>
      <c r="H621" s="513" t="s">
        <v>8204</v>
      </c>
      <c r="I621" s="513" t="s">
        <v>9599</v>
      </c>
      <c r="J621" s="513" t="s">
        <v>9594</v>
      </c>
      <c r="K621" s="513" t="s">
        <v>8226</v>
      </c>
      <c r="L621" s="513" t="s">
        <v>9595</v>
      </c>
      <c r="M621" s="513" t="s">
        <v>9596</v>
      </c>
      <c r="N621" s="517">
        <v>43252.660115740742</v>
      </c>
      <c r="O621" s="513" t="s">
        <v>1103</v>
      </c>
      <c r="P621" s="645">
        <v>992.33988425925781</v>
      </c>
      <c r="Q621" s="513" t="s">
        <v>7492</v>
      </c>
      <c r="R621" s="513" t="s">
        <v>309</v>
      </c>
      <c r="S621" s="513" t="s">
        <v>8588</v>
      </c>
      <c r="T621" s="513" t="s">
        <v>4300</v>
      </c>
      <c r="U621" t="s">
        <v>5329</v>
      </c>
      <c r="V621" t="str">
        <f>VLOOKUP(F621,'[3]Tổng - PL KS'!$B$9:$B$1291,1,FALSE)</f>
        <v>TCNU2390731</v>
      </c>
    </row>
    <row r="622" spans="1:22" ht="51" hidden="1">
      <c r="A622" s="513">
        <v>1762</v>
      </c>
      <c r="B622" s="513" t="s">
        <v>4247</v>
      </c>
      <c r="C622" s="513" t="s">
        <v>1384</v>
      </c>
      <c r="D622" s="513" t="s">
        <v>309</v>
      </c>
      <c r="E622" s="513">
        <v>31</v>
      </c>
      <c r="F622" s="513" t="s">
        <v>1388</v>
      </c>
      <c r="G622" s="513" t="s">
        <v>12203</v>
      </c>
      <c r="H622" s="513" t="s">
        <v>8204</v>
      </c>
      <c r="I622" s="513" t="s">
        <v>9600</v>
      </c>
      <c r="J622" s="513" t="s">
        <v>9594</v>
      </c>
      <c r="K622" s="513" t="s">
        <v>8226</v>
      </c>
      <c r="L622" s="513" t="s">
        <v>9595</v>
      </c>
      <c r="M622" s="513" t="s">
        <v>9596</v>
      </c>
      <c r="N622" s="517">
        <v>43252.853634259256</v>
      </c>
      <c r="O622" s="513" t="s">
        <v>1103</v>
      </c>
      <c r="P622" s="645">
        <v>992.14636574074393</v>
      </c>
      <c r="Q622" s="513" t="s">
        <v>7492</v>
      </c>
      <c r="R622" s="513" t="s">
        <v>309</v>
      </c>
      <c r="S622" s="513" t="s">
        <v>8588</v>
      </c>
      <c r="T622" s="513" t="s">
        <v>4300</v>
      </c>
      <c r="U622" t="s">
        <v>5329</v>
      </c>
      <c r="V622" t="str">
        <f>VLOOKUP(F622,'[3]Tổng - PL KS'!$B$9:$B$1291,1,FALSE)</f>
        <v>TCNU5614497</v>
      </c>
    </row>
    <row r="623" spans="1:22" ht="38.25" hidden="1">
      <c r="A623" s="513">
        <v>1763</v>
      </c>
      <c r="B623" s="513" t="s">
        <v>4247</v>
      </c>
      <c r="C623" s="513" t="s">
        <v>5484</v>
      </c>
      <c r="D623" s="513" t="s">
        <v>309</v>
      </c>
      <c r="E623" s="513">
        <v>25.92</v>
      </c>
      <c r="F623" s="513" t="s">
        <v>1389</v>
      </c>
      <c r="G623" s="513" t="s">
        <v>12203</v>
      </c>
      <c r="H623" s="513" t="s">
        <v>8204</v>
      </c>
      <c r="I623" s="513" t="s">
        <v>9601</v>
      </c>
      <c r="J623" s="513" t="s">
        <v>8522</v>
      </c>
      <c r="K623" s="513" t="s">
        <v>9602</v>
      </c>
      <c r="L623" s="513" t="s">
        <v>1390</v>
      </c>
      <c r="M623" s="513" t="s">
        <v>9603</v>
      </c>
      <c r="N623" s="517">
        <v>43264.81753472222</v>
      </c>
      <c r="O623" s="513" t="s">
        <v>5277</v>
      </c>
      <c r="P623" s="645">
        <v>980.18246527777956</v>
      </c>
      <c r="Q623" s="513" t="s">
        <v>7492</v>
      </c>
      <c r="R623" s="513" t="s">
        <v>309</v>
      </c>
      <c r="S623" s="513" t="s">
        <v>8588</v>
      </c>
      <c r="T623" s="513" t="s">
        <v>4300</v>
      </c>
      <c r="U623" t="s">
        <v>5329</v>
      </c>
      <c r="V623" t="str">
        <f>VLOOKUP(F623,'[3]Tổng - PL KS'!$B$9:$B$1291,1,FALSE)</f>
        <v>MAGU5682850</v>
      </c>
    </row>
    <row r="624" spans="1:22" ht="63.75" hidden="1">
      <c r="A624" s="513">
        <v>1764</v>
      </c>
      <c r="B624" s="513" t="s">
        <v>4247</v>
      </c>
      <c r="C624" s="513" t="s">
        <v>5484</v>
      </c>
      <c r="D624" s="513" t="s">
        <v>309</v>
      </c>
      <c r="E624" s="513">
        <v>23.97</v>
      </c>
      <c r="F624" s="513" t="s">
        <v>1391</v>
      </c>
      <c r="G624" s="513" t="s">
        <v>12203</v>
      </c>
      <c r="H624" s="513" t="s">
        <v>8204</v>
      </c>
      <c r="I624" s="513" t="s">
        <v>9604</v>
      </c>
      <c r="J624" s="513" t="s">
        <v>9605</v>
      </c>
      <c r="K624" s="513" t="s">
        <v>9602</v>
      </c>
      <c r="L624" s="513" t="s">
        <v>1390</v>
      </c>
      <c r="M624" s="513" t="s">
        <v>9603</v>
      </c>
      <c r="N624" s="517">
        <v>43264.811886574076</v>
      </c>
      <c r="O624" s="513" t="s">
        <v>5277</v>
      </c>
      <c r="P624" s="645">
        <v>980.1881134259238</v>
      </c>
      <c r="Q624" s="513" t="s">
        <v>7492</v>
      </c>
      <c r="R624" s="513" t="s">
        <v>309</v>
      </c>
      <c r="S624" s="513" t="s">
        <v>8588</v>
      </c>
      <c r="T624" s="513" t="s">
        <v>4300</v>
      </c>
      <c r="U624" t="s">
        <v>5329</v>
      </c>
      <c r="V624" t="str">
        <f>VLOOKUP(F624,'[3]Tổng - PL KS'!$B$9:$B$1291,1,FALSE)</f>
        <v>TEMU7034760</v>
      </c>
    </row>
    <row r="625" spans="1:22" ht="38.25" hidden="1">
      <c r="A625" s="513">
        <v>1767</v>
      </c>
      <c r="B625" s="513" t="s">
        <v>4247</v>
      </c>
      <c r="C625" s="513" t="s">
        <v>905</v>
      </c>
      <c r="D625" s="513" t="s">
        <v>5368</v>
      </c>
      <c r="E625" s="513">
        <v>24.01</v>
      </c>
      <c r="F625" s="513" t="s">
        <v>1393</v>
      </c>
      <c r="G625" s="513" t="s">
        <v>12203</v>
      </c>
      <c r="H625" s="513" t="s">
        <v>8204</v>
      </c>
      <c r="I625" s="513" t="s">
        <v>9617</v>
      </c>
      <c r="J625" s="513" t="s">
        <v>9618</v>
      </c>
      <c r="K625" s="513" t="s">
        <v>8356</v>
      </c>
      <c r="L625" s="513" t="s">
        <v>1394</v>
      </c>
      <c r="M625" s="513" t="s">
        <v>9611</v>
      </c>
      <c r="N625" s="517">
        <v>43295.952965243057</v>
      </c>
      <c r="O625" s="513" t="s">
        <v>1392</v>
      </c>
      <c r="P625" s="645">
        <v>949.04703475694259</v>
      </c>
      <c r="Q625" s="513" t="s">
        <v>7492</v>
      </c>
      <c r="R625" s="513" t="s">
        <v>5368</v>
      </c>
      <c r="S625" s="513" t="s">
        <v>9353</v>
      </c>
      <c r="T625" s="513" t="s">
        <v>4300</v>
      </c>
      <c r="U625" t="s">
        <v>5329</v>
      </c>
      <c r="V625" t="str">
        <f>VLOOKUP(F625,'[3]Tổng - PL KS'!$B$9:$B$1291,1,FALSE)</f>
        <v>LSLU5347205</v>
      </c>
    </row>
    <row r="626" spans="1:22" ht="38.25" hidden="1">
      <c r="A626" s="513">
        <v>1768</v>
      </c>
      <c r="B626" s="513" t="s">
        <v>4247</v>
      </c>
      <c r="C626" s="513" t="s">
        <v>90</v>
      </c>
      <c r="D626" s="513" t="s">
        <v>6911</v>
      </c>
      <c r="E626" s="513">
        <v>23.64</v>
      </c>
      <c r="F626" s="513" t="s">
        <v>1395</v>
      </c>
      <c r="G626" s="513" t="s">
        <v>12203</v>
      </c>
      <c r="H626" s="513" t="s">
        <v>8204</v>
      </c>
      <c r="I626" s="513" t="s">
        <v>9619</v>
      </c>
      <c r="J626" s="513" t="s">
        <v>9620</v>
      </c>
      <c r="K626" s="513" t="s">
        <v>8583</v>
      </c>
      <c r="L626" s="513" t="s">
        <v>1396</v>
      </c>
      <c r="M626" s="513" t="s">
        <v>9611</v>
      </c>
      <c r="N626" s="517">
        <v>43295.847300312496</v>
      </c>
      <c r="O626" s="513" t="s">
        <v>1392</v>
      </c>
      <c r="P626" s="645">
        <v>949.15269968750363</v>
      </c>
      <c r="Q626" s="513" t="s">
        <v>7492</v>
      </c>
      <c r="R626" s="513" t="s">
        <v>6911</v>
      </c>
      <c r="S626" s="513" t="s">
        <v>8585</v>
      </c>
      <c r="T626" s="513" t="s">
        <v>4300</v>
      </c>
      <c r="U626" t="s">
        <v>5329</v>
      </c>
      <c r="V626" t="str">
        <f>VLOOKUP(F626,'[3]Tổng - PL KS'!$B$9:$B$1291,1,FALSE)</f>
        <v>IRSU4894996</v>
      </c>
    </row>
    <row r="627" spans="1:22" ht="38.25" hidden="1">
      <c r="A627" s="513">
        <v>1769</v>
      </c>
      <c r="B627" s="513" t="s">
        <v>4247</v>
      </c>
      <c r="C627" s="513" t="s">
        <v>90</v>
      </c>
      <c r="D627" s="513" t="s">
        <v>6911</v>
      </c>
      <c r="E627" s="513">
        <v>24.68</v>
      </c>
      <c r="F627" s="513" t="s">
        <v>1397</v>
      </c>
      <c r="G627" s="513" t="s">
        <v>12203</v>
      </c>
      <c r="H627" s="513" t="s">
        <v>8204</v>
      </c>
      <c r="I627" s="513" t="s">
        <v>9621</v>
      </c>
      <c r="J627" s="513" t="s">
        <v>9620</v>
      </c>
      <c r="K627" s="513" t="s">
        <v>8583</v>
      </c>
      <c r="L627" s="513" t="s">
        <v>1396</v>
      </c>
      <c r="M627" s="513" t="s">
        <v>9611</v>
      </c>
      <c r="N627" s="517">
        <v>43295.820182835647</v>
      </c>
      <c r="O627" s="513" t="s">
        <v>1392</v>
      </c>
      <c r="P627" s="645">
        <v>949.17981716435315</v>
      </c>
      <c r="Q627" s="513" t="s">
        <v>7492</v>
      </c>
      <c r="R627" s="513" t="s">
        <v>6911</v>
      </c>
      <c r="S627" s="513" t="s">
        <v>9622</v>
      </c>
      <c r="T627" s="513" t="s">
        <v>4300</v>
      </c>
      <c r="U627" t="s">
        <v>5329</v>
      </c>
      <c r="V627" t="str">
        <f>VLOOKUP(F627,'[3]Tổng - PL KS'!$B$9:$B$1291,1,FALSE)</f>
        <v>XYLU8051356</v>
      </c>
    </row>
    <row r="628" spans="1:22" ht="38.25" hidden="1">
      <c r="A628" s="513">
        <v>1771</v>
      </c>
      <c r="B628" s="513" t="s">
        <v>4247</v>
      </c>
      <c r="C628" s="513" t="s">
        <v>90</v>
      </c>
      <c r="D628" s="513" t="s">
        <v>6911</v>
      </c>
      <c r="E628" s="513">
        <v>24.98</v>
      </c>
      <c r="F628" s="513" t="s">
        <v>1398</v>
      </c>
      <c r="G628" s="513" t="s">
        <v>12203</v>
      </c>
      <c r="H628" s="513" t="s">
        <v>8204</v>
      </c>
      <c r="I628" s="513" t="s">
        <v>9628</v>
      </c>
      <c r="J628" s="513" t="s">
        <v>9620</v>
      </c>
      <c r="K628" s="513" t="s">
        <v>8583</v>
      </c>
      <c r="L628" s="513" t="s">
        <v>1396</v>
      </c>
      <c r="M628" s="513" t="s">
        <v>9611</v>
      </c>
      <c r="N628" s="517">
        <v>43295.833556747682</v>
      </c>
      <c r="O628" s="513" t="s">
        <v>1392</v>
      </c>
      <c r="P628" s="645">
        <v>949.16644325231755</v>
      </c>
      <c r="Q628" s="513" t="s">
        <v>7492</v>
      </c>
      <c r="R628" s="513" t="s">
        <v>6911</v>
      </c>
      <c r="S628" s="513" t="s">
        <v>8585</v>
      </c>
      <c r="T628" s="513" t="s">
        <v>4300</v>
      </c>
      <c r="U628" t="s">
        <v>5329</v>
      </c>
      <c r="V628" t="str">
        <f>VLOOKUP(F628,'[3]Tổng - PL KS'!$B$9:$B$1291,1,FALSE)</f>
        <v>IRSU4978551</v>
      </c>
    </row>
    <row r="629" spans="1:22" ht="38.25" hidden="1">
      <c r="A629" s="513">
        <v>1773</v>
      </c>
      <c r="B629" s="513" t="s">
        <v>4247</v>
      </c>
      <c r="C629" s="513" t="s">
        <v>90</v>
      </c>
      <c r="D629" s="513" t="s">
        <v>6911</v>
      </c>
      <c r="E629" s="513">
        <v>25.84</v>
      </c>
      <c r="F629" s="513" t="s">
        <v>1399</v>
      </c>
      <c r="G629" s="513" t="s">
        <v>12203</v>
      </c>
      <c r="H629" s="513" t="s">
        <v>8204</v>
      </c>
      <c r="I629" s="513" t="s">
        <v>9632</v>
      </c>
      <c r="J629" s="513" t="s">
        <v>9620</v>
      </c>
      <c r="K629" s="513" t="s">
        <v>8583</v>
      </c>
      <c r="L629" s="513" t="s">
        <v>1396</v>
      </c>
      <c r="M629" s="513" t="s">
        <v>9611</v>
      </c>
      <c r="N629" s="517">
        <v>43295.838144942129</v>
      </c>
      <c r="O629" s="513" t="s">
        <v>1392</v>
      </c>
      <c r="P629" s="645">
        <v>949.16185505787143</v>
      </c>
      <c r="Q629" s="513" t="s">
        <v>7492</v>
      </c>
      <c r="R629" s="513" t="s">
        <v>6911</v>
      </c>
      <c r="S629" s="513" t="s">
        <v>8585</v>
      </c>
      <c r="T629" s="513" t="s">
        <v>4300</v>
      </c>
      <c r="U629" t="s">
        <v>5329</v>
      </c>
      <c r="V629" t="str">
        <f>VLOOKUP(F629,'[3]Tổng - PL KS'!$B$9:$B$1291,1,FALSE)</f>
        <v>IRSU5044019</v>
      </c>
    </row>
    <row r="630" spans="1:22" ht="38.25" hidden="1">
      <c r="A630" s="513">
        <v>1774</v>
      </c>
      <c r="B630" s="513" t="s">
        <v>4247</v>
      </c>
      <c r="C630" s="513" t="s">
        <v>90</v>
      </c>
      <c r="D630" s="513" t="s">
        <v>6911</v>
      </c>
      <c r="E630" s="513">
        <v>25.62</v>
      </c>
      <c r="F630" s="513" t="s">
        <v>1400</v>
      </c>
      <c r="G630" s="513" t="s">
        <v>12203</v>
      </c>
      <c r="H630" s="513" t="s">
        <v>8204</v>
      </c>
      <c r="I630" s="513" t="s">
        <v>9633</v>
      </c>
      <c r="J630" s="513" t="s">
        <v>9620</v>
      </c>
      <c r="K630" s="513" t="s">
        <v>8583</v>
      </c>
      <c r="L630" s="513" t="s">
        <v>1396</v>
      </c>
      <c r="M630" s="513" t="s">
        <v>9611</v>
      </c>
      <c r="N630" s="517">
        <v>43295.876666666663</v>
      </c>
      <c r="O630" s="513" t="s">
        <v>1392</v>
      </c>
      <c r="P630" s="645">
        <v>949.12333333333663</v>
      </c>
      <c r="Q630" s="513" t="s">
        <v>7492</v>
      </c>
      <c r="R630" s="513" t="s">
        <v>6911</v>
      </c>
      <c r="S630" s="513" t="s">
        <v>8585</v>
      </c>
      <c r="T630" s="513" t="s">
        <v>4300</v>
      </c>
      <c r="U630" t="s">
        <v>5329</v>
      </c>
      <c r="V630" t="str">
        <f>VLOOKUP(F630,'[3]Tổng - PL KS'!$B$9:$B$1291,1,FALSE)</f>
        <v>SBAU5171093</v>
      </c>
    </row>
    <row r="631" spans="1:22" ht="51" hidden="1">
      <c r="A631" s="513">
        <v>1779</v>
      </c>
      <c r="B631" s="513" t="s">
        <v>4247</v>
      </c>
      <c r="C631" s="513" t="s">
        <v>45</v>
      </c>
      <c r="D631" s="513" t="s">
        <v>309</v>
      </c>
      <c r="E631" s="513">
        <v>19.28</v>
      </c>
      <c r="F631" s="513" t="s">
        <v>1401</v>
      </c>
      <c r="G631" s="513" t="s">
        <v>12203</v>
      </c>
      <c r="H631" s="513" t="s">
        <v>8204</v>
      </c>
      <c r="I631" s="513" t="s">
        <v>9646</v>
      </c>
      <c r="J631" s="513" t="s">
        <v>9608</v>
      </c>
      <c r="K631" s="513" t="s">
        <v>9647</v>
      </c>
      <c r="L631" s="513" t="s">
        <v>1402</v>
      </c>
      <c r="M631" s="513" t="s">
        <v>9611</v>
      </c>
      <c r="N631" s="517">
        <v>43295.82357789352</v>
      </c>
      <c r="O631" s="513" t="s">
        <v>1392</v>
      </c>
      <c r="P631" s="645">
        <v>949.17642210648046</v>
      </c>
      <c r="Q631" s="513" t="s">
        <v>7492</v>
      </c>
      <c r="R631" s="513" t="s">
        <v>309</v>
      </c>
      <c r="S631" s="513" t="s">
        <v>9353</v>
      </c>
      <c r="T631" s="513" t="s">
        <v>4300</v>
      </c>
      <c r="U631" t="s">
        <v>5329</v>
      </c>
      <c r="V631" t="str">
        <f>VLOOKUP(F631,'[3]Tổng - PL KS'!$B$9:$B$1291,1,FALSE)</f>
        <v>IRSU4979223</v>
      </c>
    </row>
    <row r="632" spans="1:22" ht="51" hidden="1">
      <c r="A632" s="513">
        <v>1868</v>
      </c>
      <c r="B632" s="513" t="s">
        <v>4247</v>
      </c>
      <c r="C632" s="513" t="s">
        <v>1248</v>
      </c>
      <c r="D632" s="513" t="s">
        <v>6911</v>
      </c>
      <c r="E632" s="513">
        <v>27.83</v>
      </c>
      <c r="F632" s="513" t="s">
        <v>1403</v>
      </c>
      <c r="G632" s="513" t="s">
        <v>12203</v>
      </c>
      <c r="H632" s="513" t="s">
        <v>8204</v>
      </c>
      <c r="I632" s="513" t="s">
        <v>9844</v>
      </c>
      <c r="J632" s="513" t="s">
        <v>9845</v>
      </c>
      <c r="K632" s="513" t="s">
        <v>8517</v>
      </c>
      <c r="L632" s="513" t="s">
        <v>9846</v>
      </c>
      <c r="M632" s="513" t="s">
        <v>9847</v>
      </c>
      <c r="N632" s="517">
        <v>43301.891585648147</v>
      </c>
      <c r="O632" s="513" t="s">
        <v>5277</v>
      </c>
      <c r="P632" s="645">
        <v>943.10841435185284</v>
      </c>
      <c r="Q632" s="513" t="s">
        <v>7492</v>
      </c>
      <c r="R632" s="513" t="s">
        <v>6911</v>
      </c>
      <c r="S632" s="513" t="s">
        <v>9093</v>
      </c>
      <c r="T632" s="513" t="s">
        <v>4300</v>
      </c>
      <c r="U632" t="s">
        <v>5329</v>
      </c>
      <c r="V632" t="str">
        <f>VLOOKUP(F632,'[3]Tổng - PL KS'!$B$9:$B$1291,1,FALSE)</f>
        <v>BMOU6289227</v>
      </c>
    </row>
    <row r="633" spans="1:22" ht="51" hidden="1">
      <c r="A633" s="513">
        <v>1884</v>
      </c>
      <c r="B633" s="513" t="s">
        <v>4247</v>
      </c>
      <c r="C633" s="513" t="s">
        <v>9881</v>
      </c>
      <c r="D633" s="513" t="s">
        <v>5368</v>
      </c>
      <c r="E633" s="513">
        <v>21.88</v>
      </c>
      <c r="F633" s="513" t="s">
        <v>4346</v>
      </c>
      <c r="G633" s="513" t="s">
        <v>12203</v>
      </c>
      <c r="H633" s="513" t="s">
        <v>8204</v>
      </c>
      <c r="I633" s="513" t="s">
        <v>9882</v>
      </c>
      <c r="J633" s="513" t="s">
        <v>9883</v>
      </c>
      <c r="K633" s="513" t="s">
        <v>4348</v>
      </c>
      <c r="L633" s="513" t="s">
        <v>4347</v>
      </c>
      <c r="M633" s="513" t="s">
        <v>9851</v>
      </c>
      <c r="N633" s="517">
        <v>43333.818367280095</v>
      </c>
      <c r="O633" s="513" t="s">
        <v>546</v>
      </c>
      <c r="P633" s="645">
        <v>911.18163271990488</v>
      </c>
      <c r="Q633" s="513" t="s">
        <v>7492</v>
      </c>
      <c r="R633" s="513" t="s">
        <v>5368</v>
      </c>
      <c r="S633" s="513" t="s">
        <v>5461</v>
      </c>
      <c r="T633" s="513" t="s">
        <v>4300</v>
      </c>
      <c r="U633" t="s">
        <v>5329</v>
      </c>
      <c r="V633" t="str">
        <f>VLOOKUP(F633,'[3]Tổng - PL KS'!$B$9:$B$1291,1,FALSE)</f>
        <v>TLLU5057540</v>
      </c>
    </row>
    <row r="634" spans="1:22" ht="63.75" hidden="1">
      <c r="A634" s="513">
        <v>2011</v>
      </c>
      <c r="B634" s="513" t="s">
        <v>4247</v>
      </c>
      <c r="C634" s="513" t="s">
        <v>90</v>
      </c>
      <c r="D634" s="513" t="s">
        <v>6911</v>
      </c>
      <c r="E634" s="513">
        <v>26.87</v>
      </c>
      <c r="F634" s="513" t="s">
        <v>1404</v>
      </c>
      <c r="G634" s="513" t="s">
        <v>12203</v>
      </c>
      <c r="H634" s="513" t="s">
        <v>8204</v>
      </c>
      <c r="I634" s="513" t="s">
        <v>10151</v>
      </c>
      <c r="J634" s="513" t="s">
        <v>10152</v>
      </c>
      <c r="K634" s="513" t="s">
        <v>10153</v>
      </c>
      <c r="L634" s="513" t="s">
        <v>1405</v>
      </c>
      <c r="M634" s="513" t="s">
        <v>10154</v>
      </c>
      <c r="N634" s="517">
        <v>43306.90048611111</v>
      </c>
      <c r="O634" s="513" t="s">
        <v>10155</v>
      </c>
      <c r="P634" s="645">
        <v>938.09951388889021</v>
      </c>
      <c r="Q634" s="513" t="s">
        <v>7492</v>
      </c>
      <c r="R634" s="513" t="s">
        <v>6911</v>
      </c>
      <c r="S634" s="513" t="s">
        <v>8585</v>
      </c>
      <c r="T634" s="513" t="s">
        <v>4300</v>
      </c>
      <c r="U634" t="s">
        <v>5329</v>
      </c>
      <c r="V634" t="str">
        <f>VLOOKUP(F634,'[3]Tổng - PL KS'!$B$9:$B$1291,1,FALSE)</f>
        <v>CRXU9287923</v>
      </c>
    </row>
    <row r="635" spans="1:22" ht="63.75" hidden="1">
      <c r="A635" s="513">
        <v>2012</v>
      </c>
      <c r="B635" s="513" t="s">
        <v>4247</v>
      </c>
      <c r="C635" s="513" t="s">
        <v>90</v>
      </c>
      <c r="D635" s="513" t="s">
        <v>6911</v>
      </c>
      <c r="E635" s="513">
        <v>23.85</v>
      </c>
      <c r="F635" s="513" t="s">
        <v>1406</v>
      </c>
      <c r="G635" s="513" t="s">
        <v>12203</v>
      </c>
      <c r="H635" s="513" t="s">
        <v>8204</v>
      </c>
      <c r="I635" s="513" t="s">
        <v>10156</v>
      </c>
      <c r="J635" s="513" t="s">
        <v>10152</v>
      </c>
      <c r="K635" s="513" t="s">
        <v>10153</v>
      </c>
      <c r="L635" s="513" t="s">
        <v>1405</v>
      </c>
      <c r="M635" s="513" t="s">
        <v>10154</v>
      </c>
      <c r="N635" s="517">
        <v>43306.895972222221</v>
      </c>
      <c r="O635" s="513" t="s">
        <v>10155</v>
      </c>
      <c r="P635" s="645">
        <v>938.10402777777927</v>
      </c>
      <c r="Q635" s="513" t="s">
        <v>7492</v>
      </c>
      <c r="R635" s="513" t="s">
        <v>6911</v>
      </c>
      <c r="S635" s="513" t="s">
        <v>8585</v>
      </c>
      <c r="T635" s="513" t="s">
        <v>4300</v>
      </c>
      <c r="U635" t="s">
        <v>5329</v>
      </c>
      <c r="V635" t="str">
        <f>VLOOKUP(F635,'[3]Tổng - PL KS'!$B$9:$B$1291,1,FALSE)</f>
        <v>CRXU9967807</v>
      </c>
    </row>
    <row r="636" spans="1:22" ht="63.75" hidden="1">
      <c r="A636" s="513">
        <v>2013</v>
      </c>
      <c r="B636" s="513" t="s">
        <v>4247</v>
      </c>
      <c r="C636" s="513" t="s">
        <v>90</v>
      </c>
      <c r="D636" s="513" t="s">
        <v>6911</v>
      </c>
      <c r="E636" s="513">
        <v>30.4</v>
      </c>
      <c r="F636" s="513" t="s">
        <v>1407</v>
      </c>
      <c r="G636" s="513" t="s">
        <v>12203</v>
      </c>
      <c r="H636" s="513" t="s">
        <v>8204</v>
      </c>
      <c r="I636" s="513" t="s">
        <v>10157</v>
      </c>
      <c r="J636" s="513" t="s">
        <v>10152</v>
      </c>
      <c r="K636" s="513" t="s">
        <v>10153</v>
      </c>
      <c r="L636" s="513" t="s">
        <v>1405</v>
      </c>
      <c r="M636" s="513" t="s">
        <v>10154</v>
      </c>
      <c r="N636" s="517">
        <v>43306.907893518517</v>
      </c>
      <c r="O636" s="513" t="s">
        <v>10155</v>
      </c>
      <c r="P636" s="645">
        <v>938.09210648148292</v>
      </c>
      <c r="Q636" s="513" t="s">
        <v>7492</v>
      </c>
      <c r="R636" s="513" t="s">
        <v>6911</v>
      </c>
      <c r="S636" s="513" t="s">
        <v>8585</v>
      </c>
      <c r="T636" s="513" t="s">
        <v>4300</v>
      </c>
      <c r="U636" t="s">
        <v>5329</v>
      </c>
      <c r="V636" t="str">
        <f>VLOOKUP(F636,'[3]Tổng - PL KS'!$B$9:$B$1291,1,FALSE)</f>
        <v>UESU5097099</v>
      </c>
    </row>
    <row r="637" spans="1:22" ht="63.75" hidden="1">
      <c r="A637" s="513">
        <v>2014</v>
      </c>
      <c r="B637" s="513" t="s">
        <v>4247</v>
      </c>
      <c r="C637" s="513" t="s">
        <v>90</v>
      </c>
      <c r="D637" s="513" t="s">
        <v>6911</v>
      </c>
      <c r="E637" s="513">
        <v>30.07</v>
      </c>
      <c r="F637" s="513" t="s">
        <v>1408</v>
      </c>
      <c r="G637" s="513" t="s">
        <v>12203</v>
      </c>
      <c r="H637" s="513" t="s">
        <v>8204</v>
      </c>
      <c r="I637" s="513" t="s">
        <v>10158</v>
      </c>
      <c r="J637" s="513" t="s">
        <v>10152</v>
      </c>
      <c r="K637" s="513" t="s">
        <v>10153</v>
      </c>
      <c r="L637" s="513" t="s">
        <v>1405</v>
      </c>
      <c r="M637" s="513" t="s">
        <v>10154</v>
      </c>
      <c r="N637" s="517">
        <v>43306.902800925927</v>
      </c>
      <c r="O637" s="513" t="s">
        <v>10155</v>
      </c>
      <c r="P637" s="645">
        <v>938.09719907407271</v>
      </c>
      <c r="Q637" s="513" t="s">
        <v>7492</v>
      </c>
      <c r="R637" s="513" t="s">
        <v>6911</v>
      </c>
      <c r="S637" s="513" t="s">
        <v>8585</v>
      </c>
      <c r="T637" s="513" t="s">
        <v>4300</v>
      </c>
      <c r="U637" t="s">
        <v>5329</v>
      </c>
      <c r="V637" t="str">
        <f>VLOOKUP(F637,'[3]Tổng - PL KS'!$B$9:$B$1291,1,FALSE)</f>
        <v>UESU5064238</v>
      </c>
    </row>
    <row r="638" spans="1:22" ht="63.75" hidden="1">
      <c r="A638" s="513">
        <v>2015</v>
      </c>
      <c r="B638" s="513" t="s">
        <v>4247</v>
      </c>
      <c r="C638" s="513" t="s">
        <v>90</v>
      </c>
      <c r="D638" s="513" t="s">
        <v>6911</v>
      </c>
      <c r="E638" s="513">
        <v>25.98</v>
      </c>
      <c r="F638" s="513" t="s">
        <v>1409</v>
      </c>
      <c r="G638" s="513" t="s">
        <v>12203</v>
      </c>
      <c r="H638" s="513" t="s">
        <v>8204</v>
      </c>
      <c r="I638" s="513" t="s">
        <v>10159</v>
      </c>
      <c r="J638" s="513" t="s">
        <v>10152</v>
      </c>
      <c r="K638" s="513" t="s">
        <v>10153</v>
      </c>
      <c r="L638" s="513" t="s">
        <v>1405</v>
      </c>
      <c r="M638" s="513" t="s">
        <v>10154</v>
      </c>
      <c r="N638" s="517">
        <v>43306.910775462966</v>
      </c>
      <c r="O638" s="513" t="s">
        <v>10155</v>
      </c>
      <c r="P638" s="645">
        <v>938.08922453703417</v>
      </c>
      <c r="Q638" s="513" t="s">
        <v>7492</v>
      </c>
      <c r="R638" s="513" t="s">
        <v>6911</v>
      </c>
      <c r="S638" s="513" t="s">
        <v>8585</v>
      </c>
      <c r="T638" s="513" t="s">
        <v>4300</v>
      </c>
      <c r="U638" t="s">
        <v>5329</v>
      </c>
      <c r="V638" t="str">
        <f>VLOOKUP(F638,'[3]Tổng - PL KS'!$B$9:$B$1291,1,FALSE)</f>
        <v>UESU4757053</v>
      </c>
    </row>
    <row r="639" spans="1:22" ht="63.75" hidden="1">
      <c r="A639" s="513">
        <v>2016</v>
      </c>
      <c r="B639" s="513" t="s">
        <v>4247</v>
      </c>
      <c r="C639" s="513" t="s">
        <v>90</v>
      </c>
      <c r="D639" s="513" t="s">
        <v>6911</v>
      </c>
      <c r="E639" s="513">
        <v>27.04</v>
      </c>
      <c r="F639" s="513" t="s">
        <v>1410</v>
      </c>
      <c r="G639" s="513" t="s">
        <v>12203</v>
      </c>
      <c r="H639" s="513" t="s">
        <v>8204</v>
      </c>
      <c r="I639" s="513" t="s">
        <v>10160</v>
      </c>
      <c r="J639" s="513" t="s">
        <v>10152</v>
      </c>
      <c r="K639" s="513" t="s">
        <v>10153</v>
      </c>
      <c r="L639" s="513" t="s">
        <v>1405</v>
      </c>
      <c r="M639" s="513" t="s">
        <v>10154</v>
      </c>
      <c r="N639" s="517">
        <v>43306.913576388892</v>
      </c>
      <c r="O639" s="513" t="s">
        <v>10155</v>
      </c>
      <c r="P639" s="645">
        <v>938.08642361110833</v>
      </c>
      <c r="Q639" s="513" t="s">
        <v>7492</v>
      </c>
      <c r="R639" s="513" t="s">
        <v>6911</v>
      </c>
      <c r="S639" s="513" t="s">
        <v>8585</v>
      </c>
      <c r="T639" s="513" t="s">
        <v>4300</v>
      </c>
      <c r="U639" t="s">
        <v>5329</v>
      </c>
      <c r="V639" t="str">
        <f>VLOOKUP(F639,'[3]Tổng - PL KS'!$B$9:$B$1291,1,FALSE)</f>
        <v>UESU4784906</v>
      </c>
    </row>
    <row r="640" spans="1:22" ht="63.75" hidden="1">
      <c r="A640" s="513">
        <v>2017</v>
      </c>
      <c r="B640" s="513" t="s">
        <v>4247</v>
      </c>
      <c r="C640" s="513" t="s">
        <v>90</v>
      </c>
      <c r="D640" s="513" t="s">
        <v>6911</v>
      </c>
      <c r="E640" s="513">
        <v>27.21</v>
      </c>
      <c r="F640" s="513" t="s">
        <v>1411</v>
      </c>
      <c r="G640" s="513" t="s">
        <v>12203</v>
      </c>
      <c r="H640" s="513" t="s">
        <v>8204</v>
      </c>
      <c r="I640" s="513" t="s">
        <v>10161</v>
      </c>
      <c r="J640" s="513" t="s">
        <v>10152</v>
      </c>
      <c r="K640" s="513" t="s">
        <v>10153</v>
      </c>
      <c r="L640" s="513" t="s">
        <v>1405</v>
      </c>
      <c r="M640" s="513" t="s">
        <v>10154</v>
      </c>
      <c r="N640" s="517">
        <v>43306.899699074071</v>
      </c>
      <c r="O640" s="513" t="s">
        <v>10155</v>
      </c>
      <c r="P640" s="645">
        <v>938.10030092592933</v>
      </c>
      <c r="Q640" s="513" t="s">
        <v>7492</v>
      </c>
      <c r="R640" s="513" t="s">
        <v>6911</v>
      </c>
      <c r="S640" s="513" t="s">
        <v>8585</v>
      </c>
      <c r="T640" s="513" t="s">
        <v>4300</v>
      </c>
      <c r="U640" t="s">
        <v>5329</v>
      </c>
      <c r="V640" t="str">
        <f>VLOOKUP(F640,'[3]Tổng - PL KS'!$B$9:$B$1291,1,FALSE)</f>
        <v>UESU5075340</v>
      </c>
    </row>
    <row r="641" spans="1:22" ht="38.25" hidden="1">
      <c r="A641" s="513">
        <v>2030</v>
      </c>
      <c r="B641" s="513" t="s">
        <v>4247</v>
      </c>
      <c r="C641" s="513" t="s">
        <v>45</v>
      </c>
      <c r="D641" s="513" t="s">
        <v>309</v>
      </c>
      <c r="E641" s="513">
        <v>29000</v>
      </c>
      <c r="F641" s="513" t="s">
        <v>545</v>
      </c>
      <c r="G641" s="513" t="s">
        <v>12203</v>
      </c>
      <c r="H641" s="513" t="s">
        <v>5440</v>
      </c>
      <c r="I641" s="513">
        <v>17854</v>
      </c>
      <c r="J641" s="513" t="e">
        <v>#N/A</v>
      </c>
      <c r="K641" s="513" t="s">
        <v>4262</v>
      </c>
      <c r="L641" s="513" t="s">
        <v>540</v>
      </c>
      <c r="M641" s="513" t="s">
        <v>541</v>
      </c>
      <c r="N641" s="517">
        <v>41409</v>
      </c>
      <c r="O641" s="513" t="s">
        <v>5277</v>
      </c>
      <c r="P641" s="645">
        <v>2833</v>
      </c>
      <c r="Q641" s="513" t="s">
        <v>5434</v>
      </c>
      <c r="R641" s="513" t="s">
        <v>309</v>
      </c>
      <c r="S641" s="513" t="s">
        <v>5436</v>
      </c>
      <c r="T641" s="513"/>
      <c r="U641" t="s">
        <v>5329</v>
      </c>
      <c r="V641" t="str">
        <f>VLOOKUP(F641,'[3]Tổng - PL KS'!$B$9:$B$1291,1,FALSE)</f>
        <v>BMOU4091166</v>
      </c>
    </row>
    <row r="642" spans="1:22" ht="38.25" hidden="1">
      <c r="A642" s="513">
        <v>2031</v>
      </c>
      <c r="B642" s="513" t="s">
        <v>4247</v>
      </c>
      <c r="C642" s="513" t="s">
        <v>45</v>
      </c>
      <c r="D642" s="513" t="s">
        <v>309</v>
      </c>
      <c r="E642" s="513">
        <v>28300</v>
      </c>
      <c r="F642" s="513" t="s">
        <v>539</v>
      </c>
      <c r="G642" s="513" t="s">
        <v>12203</v>
      </c>
      <c r="H642" s="513" t="s">
        <v>5440</v>
      </c>
      <c r="I642" s="513">
        <v>190018155</v>
      </c>
      <c r="J642" s="513" t="e">
        <v>#N/A</v>
      </c>
      <c r="K642" s="513" t="s">
        <v>10168</v>
      </c>
      <c r="L642" s="513" t="s">
        <v>540</v>
      </c>
      <c r="M642" s="513" t="s">
        <v>541</v>
      </c>
      <c r="N642" s="517">
        <v>41409</v>
      </c>
      <c r="O642" s="513" t="s">
        <v>5277</v>
      </c>
      <c r="P642" s="645">
        <v>2833</v>
      </c>
      <c r="Q642" s="513" t="s">
        <v>5434</v>
      </c>
      <c r="R642" s="513" t="s">
        <v>309</v>
      </c>
      <c r="S642" s="513" t="s">
        <v>5436</v>
      </c>
      <c r="T642" s="513"/>
      <c r="U642" t="s">
        <v>5329</v>
      </c>
      <c r="V642" t="str">
        <f>VLOOKUP(F642,'[3]Tổng - PL KS'!$B$9:$B$1291,1,FALSE)</f>
        <v>CAXU8080618</v>
      </c>
    </row>
    <row r="643" spans="1:22" ht="38.25" hidden="1">
      <c r="A643" s="513">
        <v>2032</v>
      </c>
      <c r="B643" s="513" t="s">
        <v>4247</v>
      </c>
      <c r="C643" s="513" t="s">
        <v>45</v>
      </c>
      <c r="D643" s="513" t="s">
        <v>309</v>
      </c>
      <c r="E643" s="513">
        <v>29500</v>
      </c>
      <c r="F643" s="513" t="s">
        <v>542</v>
      </c>
      <c r="G643" s="513" t="s">
        <v>12203</v>
      </c>
      <c r="H643" s="513" t="s">
        <v>5440</v>
      </c>
      <c r="I643" s="513">
        <v>17848</v>
      </c>
      <c r="J643" s="513" t="e">
        <v>#N/A</v>
      </c>
      <c r="K643" s="513" t="s">
        <v>10168</v>
      </c>
      <c r="L643" s="513" t="s">
        <v>543</v>
      </c>
      <c r="M643" s="513" t="s">
        <v>541</v>
      </c>
      <c r="N643" s="517">
        <v>41409</v>
      </c>
      <c r="O643" s="513" t="s">
        <v>5277</v>
      </c>
      <c r="P643" s="645">
        <v>2833</v>
      </c>
      <c r="Q643" s="513" t="s">
        <v>5434</v>
      </c>
      <c r="R643" s="513" t="s">
        <v>309</v>
      </c>
      <c r="S643" s="513" t="s">
        <v>5436</v>
      </c>
      <c r="T643" s="513"/>
      <c r="U643" t="s">
        <v>5329</v>
      </c>
      <c r="V643" t="str">
        <f>VLOOKUP(F643,'[3]Tổng - PL KS'!$B$9:$B$1291,1,FALSE)</f>
        <v>DFSU6737766</v>
      </c>
    </row>
    <row r="644" spans="1:22" ht="38.25" hidden="1">
      <c r="A644" s="513">
        <v>2033</v>
      </c>
      <c r="B644" s="513" t="s">
        <v>4247</v>
      </c>
      <c r="C644" s="513" t="s">
        <v>45</v>
      </c>
      <c r="D644" s="513" t="s">
        <v>309</v>
      </c>
      <c r="E644" s="513">
        <v>29700</v>
      </c>
      <c r="F644" s="513" t="s">
        <v>544</v>
      </c>
      <c r="G644" s="513" t="s">
        <v>12203</v>
      </c>
      <c r="H644" s="513" t="s">
        <v>5440</v>
      </c>
      <c r="I644" s="513">
        <v>17876</v>
      </c>
      <c r="J644" s="513" t="e">
        <v>#N/A</v>
      </c>
      <c r="K644" s="513" t="s">
        <v>10168</v>
      </c>
      <c r="L644" s="513" t="s">
        <v>543</v>
      </c>
      <c r="M644" s="513" t="s">
        <v>541</v>
      </c>
      <c r="N644" s="517">
        <v>41409</v>
      </c>
      <c r="O644" s="513" t="s">
        <v>5277</v>
      </c>
      <c r="P644" s="645">
        <v>2833</v>
      </c>
      <c r="Q644" s="513" t="s">
        <v>5434</v>
      </c>
      <c r="R644" s="513" t="s">
        <v>309</v>
      </c>
      <c r="S644" s="513" t="s">
        <v>5436</v>
      </c>
      <c r="T644" s="513"/>
      <c r="U644" t="s">
        <v>5329</v>
      </c>
      <c r="V644" t="str">
        <f>VLOOKUP(F644,'[3]Tổng - PL KS'!$B$9:$B$1291,1,FALSE)</f>
        <v>YMLU8210178</v>
      </c>
    </row>
    <row r="645" spans="1:22" ht="25.5" hidden="1">
      <c r="A645" s="513">
        <v>2034</v>
      </c>
      <c r="B645" s="513" t="s">
        <v>4247</v>
      </c>
      <c r="C645" s="513" t="s">
        <v>4259</v>
      </c>
      <c r="D645" s="513" t="s">
        <v>315</v>
      </c>
      <c r="E645" s="513">
        <v>20000</v>
      </c>
      <c r="F645" s="513" t="s">
        <v>4258</v>
      </c>
      <c r="G645" s="513" t="s">
        <v>12203</v>
      </c>
      <c r="H645" s="513" t="s">
        <v>5440</v>
      </c>
      <c r="I645" s="513">
        <v>190018154</v>
      </c>
      <c r="J645" s="513" t="e">
        <v>#N/A</v>
      </c>
      <c r="K645" s="513" t="s">
        <v>4262</v>
      </c>
      <c r="L645" s="513">
        <v>4506577860</v>
      </c>
      <c r="M645" s="513" t="s">
        <v>4261</v>
      </c>
      <c r="N645" s="517">
        <v>41831</v>
      </c>
      <c r="O645" s="513" t="s">
        <v>5272</v>
      </c>
      <c r="P645" s="645">
        <v>2411</v>
      </c>
      <c r="Q645" s="513" t="s">
        <v>5434</v>
      </c>
      <c r="R645" s="513" t="s">
        <v>315</v>
      </c>
      <c r="S645" s="513" t="s">
        <v>5436</v>
      </c>
      <c r="T645" s="513"/>
      <c r="U645" t="s">
        <v>5329</v>
      </c>
      <c r="V645" t="str">
        <f>VLOOKUP(F645,'[3]Tổng - PL KS'!$B$9:$B$1291,1,FALSE)</f>
        <v>TCLU8627989</v>
      </c>
    </row>
    <row r="646" spans="1:22" ht="38.25" hidden="1">
      <c r="A646" s="513">
        <v>2035</v>
      </c>
      <c r="B646" s="513" t="s">
        <v>4247</v>
      </c>
      <c r="C646" s="513" t="s">
        <v>10169</v>
      </c>
      <c r="D646" s="513" t="s">
        <v>309</v>
      </c>
      <c r="E646" s="513">
        <v>23800</v>
      </c>
      <c r="F646" s="513" t="s">
        <v>536</v>
      </c>
      <c r="G646" s="513" t="s">
        <v>12203</v>
      </c>
      <c r="H646" s="513" t="s">
        <v>5440</v>
      </c>
      <c r="I646" s="513">
        <v>17869</v>
      </c>
      <c r="J646" s="513" t="s">
        <v>10170</v>
      </c>
      <c r="K646" s="513" t="s">
        <v>10171</v>
      </c>
      <c r="L646" s="513">
        <v>8009928720</v>
      </c>
      <c r="M646" s="513" t="s">
        <v>537</v>
      </c>
      <c r="N646" s="517">
        <v>42050</v>
      </c>
      <c r="O646" s="513" t="s">
        <v>5272</v>
      </c>
      <c r="P646" s="645">
        <v>2192</v>
      </c>
      <c r="Q646" s="513" t="s">
        <v>5434</v>
      </c>
      <c r="R646" s="513" t="s">
        <v>309</v>
      </c>
      <c r="S646" s="513" t="s">
        <v>5436</v>
      </c>
      <c r="T646" s="513"/>
      <c r="U646" t="s">
        <v>5329</v>
      </c>
      <c r="V646" t="str">
        <f>VLOOKUP(F646,'[3]Tổng - PL KS'!$B$9:$B$1291,1,FALSE)</f>
        <v>GESU6755210</v>
      </c>
    </row>
    <row r="647" spans="1:22" ht="38.25" hidden="1">
      <c r="A647" s="513">
        <v>2036</v>
      </c>
      <c r="B647" s="513" t="s">
        <v>4247</v>
      </c>
      <c r="C647" s="513" t="s">
        <v>10169</v>
      </c>
      <c r="D647" s="513" t="s">
        <v>309</v>
      </c>
      <c r="E647" s="513">
        <v>23800</v>
      </c>
      <c r="F647" s="513" t="s">
        <v>538</v>
      </c>
      <c r="G647" s="513" t="s">
        <v>12203</v>
      </c>
      <c r="H647" s="513" t="s">
        <v>5440</v>
      </c>
      <c r="I647" s="513">
        <v>17872</v>
      </c>
      <c r="J647" s="513" t="s">
        <v>10170</v>
      </c>
      <c r="K647" s="513" t="s">
        <v>10171</v>
      </c>
      <c r="L647" s="513">
        <v>8009928720</v>
      </c>
      <c r="M647" s="513" t="s">
        <v>537</v>
      </c>
      <c r="N647" s="517">
        <v>42050</v>
      </c>
      <c r="O647" s="513" t="s">
        <v>5272</v>
      </c>
      <c r="P647" s="645">
        <v>2192</v>
      </c>
      <c r="Q647" s="513" t="s">
        <v>5434</v>
      </c>
      <c r="R647" s="513" t="s">
        <v>309</v>
      </c>
      <c r="S647" s="513" t="s">
        <v>5436</v>
      </c>
      <c r="T647" s="513"/>
      <c r="U647" t="s">
        <v>5329</v>
      </c>
      <c r="V647" t="str">
        <f>VLOOKUP(F647,'[3]Tổng - PL KS'!$B$9:$B$1291,1,FALSE)</f>
        <v>TCNU6431700</v>
      </c>
    </row>
    <row r="648" spans="1:22" ht="51" hidden="1">
      <c r="A648" s="513">
        <v>2037</v>
      </c>
      <c r="B648" s="513" t="s">
        <v>4247</v>
      </c>
      <c r="C648" s="513" t="s">
        <v>45</v>
      </c>
      <c r="D648" s="513" t="s">
        <v>309</v>
      </c>
      <c r="E648" s="513">
        <v>22900</v>
      </c>
      <c r="F648" s="513" t="s">
        <v>534</v>
      </c>
      <c r="G648" s="513" t="s">
        <v>12203</v>
      </c>
      <c r="H648" s="513" t="s">
        <v>5440</v>
      </c>
      <c r="I648" s="513">
        <v>151269900</v>
      </c>
      <c r="J648" s="513" t="s">
        <v>10172</v>
      </c>
      <c r="K648" s="513" t="s">
        <v>10171</v>
      </c>
      <c r="L648" s="513">
        <v>8011776369</v>
      </c>
      <c r="M648" s="513" t="s">
        <v>535</v>
      </c>
      <c r="N648" s="517">
        <v>42295</v>
      </c>
      <c r="O648" s="513" t="s">
        <v>5272</v>
      </c>
      <c r="P648" s="645">
        <v>1947</v>
      </c>
      <c r="Q648" s="513" t="s">
        <v>5434</v>
      </c>
      <c r="R648" s="513" t="s">
        <v>309</v>
      </c>
      <c r="S648" s="513" t="s">
        <v>5436</v>
      </c>
      <c r="T648" s="513"/>
      <c r="U648" t="s">
        <v>5329</v>
      </c>
      <c r="V648" t="str">
        <f>VLOOKUP(F648,'[3]Tổng - PL KS'!$B$9:$B$1291,1,FALSE)</f>
        <v>CBHU8976120</v>
      </c>
    </row>
    <row r="649" spans="1:22" ht="25.5" hidden="1">
      <c r="A649" s="513">
        <v>2038</v>
      </c>
      <c r="B649" s="513" t="s">
        <v>4247</v>
      </c>
      <c r="C649" s="513" t="s">
        <v>531</v>
      </c>
      <c r="D649" s="513" t="s">
        <v>5368</v>
      </c>
      <c r="E649" s="513">
        <v>29800</v>
      </c>
      <c r="F649" s="513" t="s">
        <v>4269</v>
      </c>
      <c r="G649" s="513" t="s">
        <v>12203</v>
      </c>
      <c r="H649" s="513" t="s">
        <v>5440</v>
      </c>
      <c r="I649" s="513">
        <v>17989</v>
      </c>
      <c r="J649" s="513" t="s">
        <v>10173</v>
      </c>
      <c r="K649" s="513" t="s">
        <v>5437</v>
      </c>
      <c r="L649" s="513">
        <v>8014555501</v>
      </c>
      <c r="M649" s="513" t="s">
        <v>4271</v>
      </c>
      <c r="N649" s="517">
        <v>42842</v>
      </c>
      <c r="O649" s="513" t="s">
        <v>5272</v>
      </c>
      <c r="P649" s="645">
        <v>1400</v>
      </c>
      <c r="Q649" s="513" t="s">
        <v>5434</v>
      </c>
      <c r="R649" s="513" t="s">
        <v>5368</v>
      </c>
      <c r="S649" s="513" t="s">
        <v>5436</v>
      </c>
      <c r="T649" s="513"/>
      <c r="U649" t="s">
        <v>5329</v>
      </c>
      <c r="V649" t="str">
        <f>VLOOKUP(F649,'[3]Tổng - PL KS'!$B$9:$B$1291,1,FALSE)</f>
        <v>BMOU5024136</v>
      </c>
    </row>
    <row r="650" spans="1:22" ht="25.5" hidden="1">
      <c r="A650" s="513">
        <v>2045</v>
      </c>
      <c r="B650" s="513" t="s">
        <v>4247</v>
      </c>
      <c r="C650" s="513" t="s">
        <v>531</v>
      </c>
      <c r="D650" s="513" t="s">
        <v>5368</v>
      </c>
      <c r="E650" s="513">
        <v>29500</v>
      </c>
      <c r="F650" s="513" t="s">
        <v>4273</v>
      </c>
      <c r="G650" s="513" t="s">
        <v>12203</v>
      </c>
      <c r="H650" s="513" t="s">
        <v>5440</v>
      </c>
      <c r="I650" s="513">
        <v>18000</v>
      </c>
      <c r="J650" s="513" t="s">
        <v>10182</v>
      </c>
      <c r="K650" s="513" t="s">
        <v>5437</v>
      </c>
      <c r="L650" s="513">
        <v>8014555501</v>
      </c>
      <c r="M650" s="513" t="s">
        <v>4271</v>
      </c>
      <c r="N650" s="517">
        <v>42842</v>
      </c>
      <c r="O650" s="513" t="s">
        <v>5272</v>
      </c>
      <c r="P650" s="645">
        <v>1400</v>
      </c>
      <c r="Q650" s="513" t="s">
        <v>5434</v>
      </c>
      <c r="R650" s="513" t="s">
        <v>5368</v>
      </c>
      <c r="S650" s="513" t="s">
        <v>5436</v>
      </c>
      <c r="T650" s="513"/>
      <c r="U650" t="s">
        <v>5329</v>
      </c>
      <c r="V650" t="str">
        <f>VLOOKUP(F650,'[3]Tổng - PL KS'!$B$9:$B$1291,1,FALSE)</f>
        <v>FCIU9730479</v>
      </c>
    </row>
    <row r="651" spans="1:22" ht="25.5" hidden="1">
      <c r="A651" s="513">
        <v>2058</v>
      </c>
      <c r="B651" s="513" t="s">
        <v>4247</v>
      </c>
      <c r="C651" s="513" t="s">
        <v>531</v>
      </c>
      <c r="D651" s="513" t="s">
        <v>5368</v>
      </c>
      <c r="E651" s="513">
        <v>31300</v>
      </c>
      <c r="F651" s="513" t="s">
        <v>4289</v>
      </c>
      <c r="G651" s="513" t="s">
        <v>12203</v>
      </c>
      <c r="H651" s="513" t="s">
        <v>5440</v>
      </c>
      <c r="I651" s="513">
        <v>17999</v>
      </c>
      <c r="J651" s="513" t="s">
        <v>10201</v>
      </c>
      <c r="K651" s="513" t="s">
        <v>4544</v>
      </c>
      <c r="L651" s="513" t="s">
        <v>4279</v>
      </c>
      <c r="M651" s="513" t="s">
        <v>530</v>
      </c>
      <c r="N651" s="517">
        <v>42876</v>
      </c>
      <c r="O651" s="513" t="s">
        <v>5272</v>
      </c>
      <c r="P651" s="645">
        <v>1366</v>
      </c>
      <c r="Q651" s="513" t="s">
        <v>5434</v>
      </c>
      <c r="R651" s="513" t="s">
        <v>5368</v>
      </c>
      <c r="S651" s="513" t="s">
        <v>5436</v>
      </c>
      <c r="T651" s="513"/>
      <c r="U651" t="s">
        <v>5329</v>
      </c>
      <c r="V651" t="str">
        <f>VLOOKUP(F651,'[3]Tổng - PL KS'!$B$9:$B$1291,1,FALSE)</f>
        <v>CBHU8339501</v>
      </c>
    </row>
    <row r="652" spans="1:22" ht="25.5" hidden="1">
      <c r="A652" s="513">
        <v>2059</v>
      </c>
      <c r="B652" s="513" t="s">
        <v>4247</v>
      </c>
      <c r="C652" s="513" t="s">
        <v>531</v>
      </c>
      <c r="D652" s="513" t="s">
        <v>5368</v>
      </c>
      <c r="E652" s="513">
        <v>30000</v>
      </c>
      <c r="F652" s="513" t="s">
        <v>4281</v>
      </c>
      <c r="G652" s="513" t="s">
        <v>12203</v>
      </c>
      <c r="H652" s="513" t="s">
        <v>5440</v>
      </c>
      <c r="I652" s="513">
        <v>17988</v>
      </c>
      <c r="J652" s="513" t="s">
        <v>10201</v>
      </c>
      <c r="K652" s="513" t="s">
        <v>10185</v>
      </c>
      <c r="L652" s="513" t="s">
        <v>4282</v>
      </c>
      <c r="M652" s="513" t="s">
        <v>530</v>
      </c>
      <c r="N652" s="517">
        <v>42876</v>
      </c>
      <c r="O652" s="513" t="s">
        <v>5272</v>
      </c>
      <c r="P652" s="645">
        <v>1366</v>
      </c>
      <c r="Q652" s="513" t="s">
        <v>5434</v>
      </c>
      <c r="R652" s="513" t="s">
        <v>5368</v>
      </c>
      <c r="S652" s="513" t="s">
        <v>5436</v>
      </c>
      <c r="T652" s="513"/>
      <c r="U652" t="s">
        <v>5329</v>
      </c>
      <c r="V652" t="str">
        <f>VLOOKUP(F652,'[3]Tổng - PL KS'!$B$9:$B$1291,1,FALSE)</f>
        <v>CBHU8888076</v>
      </c>
    </row>
    <row r="653" spans="1:22" ht="25.5" hidden="1">
      <c r="A653" s="513">
        <v>2060</v>
      </c>
      <c r="B653" s="513" t="s">
        <v>4247</v>
      </c>
      <c r="C653" s="513" t="s">
        <v>531</v>
      </c>
      <c r="D653" s="513" t="s">
        <v>5368</v>
      </c>
      <c r="E653" s="513">
        <v>29100</v>
      </c>
      <c r="F653" s="513" t="s">
        <v>4291</v>
      </c>
      <c r="G653" s="513" t="s">
        <v>12203</v>
      </c>
      <c r="H653" s="513" t="s">
        <v>5440</v>
      </c>
      <c r="I653" s="513">
        <v>17967</v>
      </c>
      <c r="J653" s="513" t="s">
        <v>10201</v>
      </c>
      <c r="K653" s="513" t="s">
        <v>4365</v>
      </c>
      <c r="L653" s="513" t="s">
        <v>4279</v>
      </c>
      <c r="M653" s="513" t="s">
        <v>530</v>
      </c>
      <c r="N653" s="517">
        <v>42876</v>
      </c>
      <c r="O653" s="513" t="s">
        <v>5272</v>
      </c>
      <c r="P653" s="645">
        <v>1366</v>
      </c>
      <c r="Q653" s="513" t="s">
        <v>5434</v>
      </c>
      <c r="R653" s="513" t="s">
        <v>5368</v>
      </c>
      <c r="S653" s="513" t="s">
        <v>5436</v>
      </c>
      <c r="T653" s="513"/>
      <c r="U653" t="s">
        <v>5329</v>
      </c>
      <c r="V653" t="str">
        <f>VLOOKUP(F653,'[3]Tổng - PL KS'!$B$9:$B$1291,1,FALSE)</f>
        <v>CCLU7399316</v>
      </c>
    </row>
    <row r="654" spans="1:22" ht="25.5" hidden="1">
      <c r="A654" s="513">
        <v>2061</v>
      </c>
      <c r="B654" s="513" t="s">
        <v>4247</v>
      </c>
      <c r="C654" s="513" t="s">
        <v>531</v>
      </c>
      <c r="D654" s="513" t="s">
        <v>5368</v>
      </c>
      <c r="E654" s="513">
        <v>32400</v>
      </c>
      <c r="F654" s="513" t="s">
        <v>4288</v>
      </c>
      <c r="G654" s="513" t="s">
        <v>12203</v>
      </c>
      <c r="H654" s="513" t="s">
        <v>5440</v>
      </c>
      <c r="I654" s="513">
        <v>17968</v>
      </c>
      <c r="J654" s="513" t="s">
        <v>10201</v>
      </c>
      <c r="K654" s="513" t="s">
        <v>10171</v>
      </c>
      <c r="L654" s="513" t="s">
        <v>4282</v>
      </c>
      <c r="M654" s="513" t="s">
        <v>530</v>
      </c>
      <c r="N654" s="517">
        <v>42876</v>
      </c>
      <c r="O654" s="513" t="s">
        <v>5272</v>
      </c>
      <c r="P654" s="645">
        <v>1366</v>
      </c>
      <c r="Q654" s="513" t="s">
        <v>5434</v>
      </c>
      <c r="R654" s="513" t="s">
        <v>5368</v>
      </c>
      <c r="S654" s="513" t="s">
        <v>5436</v>
      </c>
      <c r="T654" s="513"/>
      <c r="U654" t="s">
        <v>5329</v>
      </c>
      <c r="V654" t="str">
        <f>VLOOKUP(F654,'[3]Tổng - PL KS'!$B$9:$B$1291,1,FALSE)</f>
        <v>CCLU7647161</v>
      </c>
    </row>
    <row r="655" spans="1:22" ht="38.25" hidden="1">
      <c r="A655" s="513">
        <v>2062</v>
      </c>
      <c r="B655" s="513" t="s">
        <v>4247</v>
      </c>
      <c r="C655" s="513" t="s">
        <v>531</v>
      </c>
      <c r="D655" s="513" t="s">
        <v>5368</v>
      </c>
      <c r="E655" s="513">
        <v>27400</v>
      </c>
      <c r="F655" s="513" t="s">
        <v>4292</v>
      </c>
      <c r="G655" s="513" t="s">
        <v>12203</v>
      </c>
      <c r="H655" s="513" t="s">
        <v>5440</v>
      </c>
      <c r="I655" s="513">
        <v>17975</v>
      </c>
      <c r="J655" s="513" t="s">
        <v>10202</v>
      </c>
      <c r="K655" s="513" t="s">
        <v>4365</v>
      </c>
      <c r="L655" s="513" t="s">
        <v>4277</v>
      </c>
      <c r="M655" s="513" t="s">
        <v>530</v>
      </c>
      <c r="N655" s="517">
        <v>42876</v>
      </c>
      <c r="O655" s="513" t="s">
        <v>5272</v>
      </c>
      <c r="P655" s="645">
        <v>1366</v>
      </c>
      <c r="Q655" s="513" t="s">
        <v>5434</v>
      </c>
      <c r="R655" s="513" t="s">
        <v>5368</v>
      </c>
      <c r="S655" s="513" t="s">
        <v>5436</v>
      </c>
      <c r="T655" s="513"/>
      <c r="U655" t="s">
        <v>5329</v>
      </c>
      <c r="V655" t="str">
        <f>VLOOKUP(F655,'[3]Tổng - PL KS'!$B$9:$B$1291,1,FALSE)</f>
        <v>CSLU6197775</v>
      </c>
    </row>
    <row r="656" spans="1:22" ht="25.5" hidden="1">
      <c r="A656" s="513">
        <v>2063</v>
      </c>
      <c r="B656" s="513" t="s">
        <v>4247</v>
      </c>
      <c r="C656" s="513" t="s">
        <v>531</v>
      </c>
      <c r="D656" s="513" t="s">
        <v>5368</v>
      </c>
      <c r="E656" s="513">
        <v>30300</v>
      </c>
      <c r="F656" s="513" t="s">
        <v>4293</v>
      </c>
      <c r="G656" s="513" t="s">
        <v>12203</v>
      </c>
      <c r="H656" s="513" t="s">
        <v>5440</v>
      </c>
      <c r="I656" s="513">
        <v>17977</v>
      </c>
      <c r="J656" s="513" t="s">
        <v>10201</v>
      </c>
      <c r="K656" s="513" t="s">
        <v>4365</v>
      </c>
      <c r="L656" s="513" t="s">
        <v>4279</v>
      </c>
      <c r="M656" s="513" t="s">
        <v>530</v>
      </c>
      <c r="N656" s="517">
        <v>42876</v>
      </c>
      <c r="O656" s="513" t="s">
        <v>5272</v>
      </c>
      <c r="P656" s="645">
        <v>1366</v>
      </c>
      <c r="Q656" s="513" t="s">
        <v>5434</v>
      </c>
      <c r="R656" s="513" t="s">
        <v>5368</v>
      </c>
      <c r="S656" s="513" t="s">
        <v>5436</v>
      </c>
      <c r="T656" s="513"/>
      <c r="U656" t="s">
        <v>5329</v>
      </c>
      <c r="V656" t="str">
        <f>VLOOKUP(F656,'[3]Tổng - PL KS'!$B$9:$B$1291,1,FALSE)</f>
        <v>DFSU7040333</v>
      </c>
    </row>
    <row r="657" spans="1:22" ht="38.25" hidden="1">
      <c r="A657" s="513">
        <v>2064</v>
      </c>
      <c r="B657" s="513" t="s">
        <v>4247</v>
      </c>
      <c r="C657" s="513" t="s">
        <v>531</v>
      </c>
      <c r="D657" s="513" t="s">
        <v>5368</v>
      </c>
      <c r="E657" s="513">
        <v>29100</v>
      </c>
      <c r="F657" s="513" t="s">
        <v>4280</v>
      </c>
      <c r="G657" s="513" t="s">
        <v>12203</v>
      </c>
      <c r="H657" s="513" t="s">
        <v>5440</v>
      </c>
      <c r="I657" s="513">
        <v>17986</v>
      </c>
      <c r="J657" s="513" t="s">
        <v>10202</v>
      </c>
      <c r="K657" s="513" t="s">
        <v>10199</v>
      </c>
      <c r="L657" s="513" t="s">
        <v>4277</v>
      </c>
      <c r="M657" s="513" t="s">
        <v>530</v>
      </c>
      <c r="N657" s="517">
        <v>42876</v>
      </c>
      <c r="O657" s="513" t="s">
        <v>5272</v>
      </c>
      <c r="P657" s="645">
        <v>1366</v>
      </c>
      <c r="Q657" s="513" t="s">
        <v>5434</v>
      </c>
      <c r="R657" s="513" t="s">
        <v>5368</v>
      </c>
      <c r="S657" s="513" t="s">
        <v>5436</v>
      </c>
      <c r="T657" s="513"/>
      <c r="U657" t="s">
        <v>5329</v>
      </c>
      <c r="V657" t="str">
        <f>VLOOKUP(F657,'[3]Tổng - PL KS'!$B$9:$B$1291,1,FALSE)</f>
        <v>FCIU9114880</v>
      </c>
    </row>
    <row r="658" spans="1:22" ht="51" hidden="1">
      <c r="A658" s="513">
        <v>2065</v>
      </c>
      <c r="B658" s="513" t="s">
        <v>4247</v>
      </c>
      <c r="C658" s="513" t="s">
        <v>471</v>
      </c>
      <c r="D658" s="513" t="s">
        <v>309</v>
      </c>
      <c r="E658" s="513">
        <v>24000</v>
      </c>
      <c r="F658" s="513" t="s">
        <v>532</v>
      </c>
      <c r="G658" s="513" t="s">
        <v>12203</v>
      </c>
      <c r="H658" s="513" t="s">
        <v>5440</v>
      </c>
      <c r="I658" s="513">
        <v>69553</v>
      </c>
      <c r="J658" s="513" t="s">
        <v>10203</v>
      </c>
      <c r="K658" s="513" t="s">
        <v>10199</v>
      </c>
      <c r="L658" s="513" t="s">
        <v>533</v>
      </c>
      <c r="M658" s="513" t="s">
        <v>530</v>
      </c>
      <c r="N658" s="517">
        <v>42876</v>
      </c>
      <c r="O658" s="513" t="s">
        <v>5272</v>
      </c>
      <c r="P658" s="645">
        <v>1366</v>
      </c>
      <c r="Q658" s="513" t="s">
        <v>5434</v>
      </c>
      <c r="R658" s="513" t="s">
        <v>309</v>
      </c>
      <c r="S658" s="513" t="s">
        <v>5436</v>
      </c>
      <c r="T658" s="513"/>
      <c r="U658" t="s">
        <v>5329</v>
      </c>
      <c r="V658" t="str">
        <f>VLOOKUP(F658,'[3]Tổng - PL KS'!$B$9:$B$1291,1,FALSE)</f>
        <v>FCIU9927750</v>
      </c>
    </row>
    <row r="659" spans="1:22" ht="25.5" hidden="1">
      <c r="A659" s="513">
        <v>2066</v>
      </c>
      <c r="B659" s="513" t="s">
        <v>4247</v>
      </c>
      <c r="C659" s="513" t="s">
        <v>531</v>
      </c>
      <c r="D659" s="513" t="s">
        <v>5368</v>
      </c>
      <c r="E659" s="513">
        <v>33200</v>
      </c>
      <c r="F659" s="513" t="s">
        <v>4278</v>
      </c>
      <c r="G659" s="513" t="s">
        <v>12203</v>
      </c>
      <c r="H659" s="513" t="s">
        <v>5440</v>
      </c>
      <c r="I659" s="513">
        <v>17996</v>
      </c>
      <c r="J659" s="513" t="s">
        <v>10201</v>
      </c>
      <c r="K659" s="513" t="s">
        <v>10199</v>
      </c>
      <c r="L659" s="513" t="s">
        <v>4279</v>
      </c>
      <c r="M659" s="513" t="s">
        <v>530</v>
      </c>
      <c r="N659" s="517">
        <v>42876</v>
      </c>
      <c r="O659" s="513" t="s">
        <v>5272</v>
      </c>
      <c r="P659" s="645">
        <v>1366</v>
      </c>
      <c r="Q659" s="513" t="s">
        <v>5434</v>
      </c>
      <c r="R659" s="513" t="s">
        <v>5368</v>
      </c>
      <c r="S659" s="513" t="s">
        <v>5436</v>
      </c>
      <c r="T659" s="513"/>
      <c r="U659" t="s">
        <v>5329</v>
      </c>
      <c r="V659" t="str">
        <f>VLOOKUP(F659,'[3]Tổng - PL KS'!$B$9:$B$1291,1,FALSE)</f>
        <v>FSCU8628796</v>
      </c>
    </row>
    <row r="660" spans="1:22" ht="25.5" hidden="1">
      <c r="A660" s="513">
        <v>2067</v>
      </c>
      <c r="B660" s="513" t="s">
        <v>4247</v>
      </c>
      <c r="C660" s="513" t="s">
        <v>531</v>
      </c>
      <c r="D660" s="513" t="s">
        <v>5368</v>
      </c>
      <c r="E660" s="513">
        <v>33400</v>
      </c>
      <c r="F660" s="513" t="s">
        <v>4283</v>
      </c>
      <c r="G660" s="513" t="s">
        <v>12203</v>
      </c>
      <c r="H660" s="513" t="s">
        <v>5440</v>
      </c>
      <c r="I660" s="513">
        <v>17895</v>
      </c>
      <c r="J660" s="513" t="s">
        <v>10201</v>
      </c>
      <c r="K660" s="513" t="s">
        <v>5437</v>
      </c>
      <c r="L660" s="513" t="s">
        <v>4279</v>
      </c>
      <c r="M660" s="513" t="s">
        <v>530</v>
      </c>
      <c r="N660" s="517">
        <v>42876</v>
      </c>
      <c r="O660" s="513" t="s">
        <v>5272</v>
      </c>
      <c r="P660" s="645">
        <v>1366</v>
      </c>
      <c r="Q660" s="513" t="s">
        <v>5434</v>
      </c>
      <c r="R660" s="513" t="s">
        <v>5368</v>
      </c>
      <c r="S660" s="513" t="s">
        <v>5436</v>
      </c>
      <c r="T660" s="513"/>
      <c r="U660" t="s">
        <v>5329</v>
      </c>
      <c r="V660" t="str">
        <f>VLOOKUP(F660,'[3]Tổng - PL KS'!$B$9:$B$1291,1,FALSE)</f>
        <v>FSCU8893845</v>
      </c>
    </row>
    <row r="661" spans="1:22" ht="38.25" hidden="1">
      <c r="A661" s="513">
        <v>2068</v>
      </c>
      <c r="B661" s="513" t="s">
        <v>4247</v>
      </c>
      <c r="C661" s="513" t="s">
        <v>531</v>
      </c>
      <c r="D661" s="513" t="s">
        <v>5368</v>
      </c>
      <c r="E661" s="513">
        <v>29100</v>
      </c>
      <c r="F661" s="513" t="s">
        <v>4285</v>
      </c>
      <c r="G661" s="513" t="s">
        <v>12203</v>
      </c>
      <c r="H661" s="513" t="s">
        <v>5440</v>
      </c>
      <c r="I661" s="513">
        <v>17983</v>
      </c>
      <c r="J661" s="513" t="s">
        <v>10202</v>
      </c>
      <c r="K661" s="513" t="s">
        <v>10185</v>
      </c>
      <c r="L661" s="513" t="s">
        <v>4277</v>
      </c>
      <c r="M661" s="513" t="s">
        <v>530</v>
      </c>
      <c r="N661" s="517">
        <v>42876</v>
      </c>
      <c r="O661" s="513" t="s">
        <v>5272</v>
      </c>
      <c r="P661" s="645">
        <v>1366</v>
      </c>
      <c r="Q661" s="513" t="s">
        <v>5434</v>
      </c>
      <c r="R661" s="513" t="s">
        <v>5368</v>
      </c>
      <c r="S661" s="513" t="s">
        <v>5436</v>
      </c>
      <c r="T661" s="513"/>
      <c r="U661" t="s">
        <v>5329</v>
      </c>
      <c r="V661" t="str">
        <f>VLOOKUP(F661,'[3]Tổng - PL KS'!$B$9:$B$1291,1,FALSE)</f>
        <v>GLDU9351970</v>
      </c>
    </row>
    <row r="662" spans="1:22" ht="25.5" hidden="1">
      <c r="A662" s="513">
        <v>2069</v>
      </c>
      <c r="B662" s="513" t="s">
        <v>4247</v>
      </c>
      <c r="C662" s="513" t="s">
        <v>531</v>
      </c>
      <c r="D662" s="513" t="s">
        <v>5368</v>
      </c>
      <c r="E662" s="513">
        <v>29400</v>
      </c>
      <c r="F662" s="513" t="s">
        <v>4284</v>
      </c>
      <c r="G662" s="513" t="s">
        <v>12203</v>
      </c>
      <c r="H662" s="513" t="s">
        <v>5440</v>
      </c>
      <c r="I662" s="513">
        <v>17990</v>
      </c>
      <c r="J662" s="513" t="s">
        <v>10201</v>
      </c>
      <c r="K662" s="513" t="s">
        <v>10185</v>
      </c>
      <c r="L662" s="513" t="s">
        <v>4282</v>
      </c>
      <c r="M662" s="513" t="s">
        <v>530</v>
      </c>
      <c r="N662" s="517">
        <v>42876</v>
      </c>
      <c r="O662" s="513" t="s">
        <v>5272</v>
      </c>
      <c r="P662" s="645">
        <v>1366</v>
      </c>
      <c r="Q662" s="513" t="s">
        <v>5434</v>
      </c>
      <c r="R662" s="513" t="s">
        <v>5368</v>
      </c>
      <c r="S662" s="513" t="s">
        <v>5436</v>
      </c>
      <c r="T662" s="513"/>
      <c r="U662" t="s">
        <v>5329</v>
      </c>
      <c r="V662" t="str">
        <f>VLOOKUP(F662,'[3]Tổng - PL KS'!$B$9:$B$1291,1,FALSE)</f>
        <v>TCNU8864611</v>
      </c>
    </row>
    <row r="663" spans="1:22" ht="25.5" hidden="1">
      <c r="A663" s="513">
        <v>2070</v>
      </c>
      <c r="B663" s="513" t="s">
        <v>4247</v>
      </c>
      <c r="C663" s="513" t="s">
        <v>531</v>
      </c>
      <c r="D663" s="513" t="s">
        <v>5368</v>
      </c>
      <c r="E663" s="513">
        <v>31300</v>
      </c>
      <c r="F663" s="513" t="s">
        <v>4286</v>
      </c>
      <c r="G663" s="513" t="s">
        <v>12203</v>
      </c>
      <c r="H663" s="513" t="s">
        <v>5440</v>
      </c>
      <c r="I663" s="513">
        <v>17991</v>
      </c>
      <c r="J663" s="513" t="s">
        <v>10201</v>
      </c>
      <c r="K663" s="513" t="s">
        <v>5437</v>
      </c>
      <c r="L663" s="513" t="s">
        <v>4282</v>
      </c>
      <c r="M663" s="513" t="s">
        <v>530</v>
      </c>
      <c r="N663" s="517">
        <v>42876</v>
      </c>
      <c r="O663" s="513" t="s">
        <v>5272</v>
      </c>
      <c r="P663" s="645">
        <v>1366</v>
      </c>
      <c r="Q663" s="513" t="s">
        <v>5434</v>
      </c>
      <c r="R663" s="513" t="s">
        <v>5368</v>
      </c>
      <c r="S663" s="513" t="s">
        <v>5436</v>
      </c>
      <c r="T663" s="513"/>
      <c r="U663" t="s">
        <v>5329</v>
      </c>
      <c r="V663" t="str">
        <f>VLOOKUP(F663,'[3]Tổng - PL KS'!$B$9:$B$1291,1,FALSE)</f>
        <v>TCNU9613919</v>
      </c>
    </row>
    <row r="664" spans="1:22" ht="25.5" hidden="1">
      <c r="A664" s="513">
        <v>2071</v>
      </c>
      <c r="B664" s="513" t="s">
        <v>4247</v>
      </c>
      <c r="C664" s="513" t="s">
        <v>531</v>
      </c>
      <c r="D664" s="513" t="s">
        <v>5368</v>
      </c>
      <c r="E664" s="513">
        <v>31100</v>
      </c>
      <c r="F664" s="513" t="s">
        <v>4287</v>
      </c>
      <c r="G664" s="513" t="s">
        <v>12203</v>
      </c>
      <c r="H664" s="513" t="s">
        <v>5440</v>
      </c>
      <c r="I664" s="513">
        <v>17994</v>
      </c>
      <c r="J664" s="513" t="s">
        <v>10201</v>
      </c>
      <c r="K664" s="513" t="s">
        <v>10204</v>
      </c>
      <c r="L664" s="513" t="s">
        <v>4282</v>
      </c>
      <c r="M664" s="513" t="s">
        <v>530</v>
      </c>
      <c r="N664" s="517">
        <v>42876</v>
      </c>
      <c r="O664" s="513" t="s">
        <v>5272</v>
      </c>
      <c r="P664" s="645">
        <v>1366</v>
      </c>
      <c r="Q664" s="513" t="s">
        <v>5434</v>
      </c>
      <c r="R664" s="513" t="s">
        <v>5368</v>
      </c>
      <c r="S664" s="513" t="s">
        <v>5436</v>
      </c>
      <c r="T664" s="513"/>
      <c r="U664" t="s">
        <v>5329</v>
      </c>
      <c r="V664" t="str">
        <f>VLOOKUP(F664,'[3]Tổng - PL KS'!$B$9:$B$1291,1,FALSE)</f>
        <v>TGHU6781994</v>
      </c>
    </row>
    <row r="665" spans="1:22" ht="38.25" hidden="1">
      <c r="A665" s="513">
        <v>2072</v>
      </c>
      <c r="B665" s="513" t="s">
        <v>4247</v>
      </c>
      <c r="C665" s="513" t="s">
        <v>531</v>
      </c>
      <c r="D665" s="513" t="s">
        <v>5368</v>
      </c>
      <c r="E665" s="513">
        <v>29200</v>
      </c>
      <c r="F665" s="513" t="s">
        <v>4290</v>
      </c>
      <c r="G665" s="513" t="s">
        <v>12203</v>
      </c>
      <c r="H665" s="513" t="s">
        <v>5440</v>
      </c>
      <c r="I665" s="513">
        <v>17984</v>
      </c>
      <c r="J665" s="513" t="s">
        <v>10202</v>
      </c>
      <c r="K665" s="513" t="s">
        <v>4544</v>
      </c>
      <c r="L665" s="513" t="s">
        <v>4277</v>
      </c>
      <c r="M665" s="513" t="s">
        <v>530</v>
      </c>
      <c r="N665" s="517">
        <v>42876</v>
      </c>
      <c r="O665" s="513" t="s">
        <v>5272</v>
      </c>
      <c r="P665" s="645">
        <v>1366</v>
      </c>
      <c r="Q665" s="513" t="s">
        <v>5434</v>
      </c>
      <c r="R665" s="513" t="s">
        <v>5368</v>
      </c>
      <c r="S665" s="513" t="s">
        <v>5436</v>
      </c>
      <c r="T665" s="513"/>
      <c r="U665" t="s">
        <v>5329</v>
      </c>
      <c r="V665" t="str">
        <f>VLOOKUP(F665,'[3]Tổng - PL KS'!$B$9:$B$1291,1,FALSE)</f>
        <v>TGHU9346270</v>
      </c>
    </row>
    <row r="666" spans="1:22" ht="38.25" hidden="1">
      <c r="A666" s="513">
        <v>2073</v>
      </c>
      <c r="B666" s="513" t="s">
        <v>4247</v>
      </c>
      <c r="C666" s="513" t="s">
        <v>531</v>
      </c>
      <c r="D666" s="513" t="s">
        <v>5368</v>
      </c>
      <c r="E666" s="513">
        <v>29400</v>
      </c>
      <c r="F666" s="513" t="s">
        <v>4276</v>
      </c>
      <c r="G666" s="513" t="s">
        <v>12203</v>
      </c>
      <c r="H666" s="513" t="s">
        <v>5440</v>
      </c>
      <c r="I666" s="513">
        <v>17993</v>
      </c>
      <c r="J666" s="513" t="s">
        <v>10202</v>
      </c>
      <c r="K666" s="513" t="s">
        <v>10199</v>
      </c>
      <c r="L666" s="513" t="s">
        <v>4277</v>
      </c>
      <c r="M666" s="513" t="s">
        <v>530</v>
      </c>
      <c r="N666" s="517">
        <v>42876</v>
      </c>
      <c r="O666" s="513" t="s">
        <v>5272</v>
      </c>
      <c r="P666" s="645">
        <v>1366</v>
      </c>
      <c r="Q666" s="513" t="s">
        <v>5434</v>
      </c>
      <c r="R666" s="513" t="s">
        <v>5368</v>
      </c>
      <c r="S666" s="513" t="s">
        <v>5436</v>
      </c>
      <c r="T666" s="513"/>
      <c r="U666" t="s">
        <v>5329</v>
      </c>
      <c r="V666" t="str">
        <f>VLOOKUP(F666,'[3]Tổng - PL KS'!$B$9:$B$1291,1,FALSE)</f>
        <v>UETU5201191</v>
      </c>
    </row>
    <row r="667" spans="1:22" ht="51" hidden="1">
      <c r="A667" s="513">
        <v>2074</v>
      </c>
      <c r="B667" s="513" t="s">
        <v>4247</v>
      </c>
      <c r="C667" s="513" t="s">
        <v>471</v>
      </c>
      <c r="D667" s="513" t="s">
        <v>309</v>
      </c>
      <c r="E667" s="513">
        <v>22800</v>
      </c>
      <c r="F667" s="513" t="s">
        <v>529</v>
      </c>
      <c r="G667" s="513" t="s">
        <v>12203</v>
      </c>
      <c r="H667" s="513" t="s">
        <v>5440</v>
      </c>
      <c r="I667" s="513">
        <v>69596</v>
      </c>
      <c r="J667" s="513" t="s">
        <v>10205</v>
      </c>
      <c r="K667" s="513" t="s">
        <v>7342</v>
      </c>
      <c r="L667" s="513">
        <v>8014933700</v>
      </c>
      <c r="M667" s="513" t="s">
        <v>524</v>
      </c>
      <c r="N667" s="517">
        <v>42890</v>
      </c>
      <c r="O667" s="513" t="s">
        <v>5272</v>
      </c>
      <c r="P667" s="645">
        <v>1352</v>
      </c>
      <c r="Q667" s="513" t="s">
        <v>5434</v>
      </c>
      <c r="R667" s="513" t="s">
        <v>309</v>
      </c>
      <c r="S667" s="513" t="s">
        <v>5436</v>
      </c>
      <c r="T667" s="513"/>
      <c r="U667" t="s">
        <v>5329</v>
      </c>
      <c r="V667" t="str">
        <f>VLOOKUP(F667,'[3]Tổng - PL KS'!$B$9:$B$1291,1,FALSE)</f>
        <v>BMOU4947680</v>
      </c>
    </row>
    <row r="668" spans="1:22" ht="51" hidden="1">
      <c r="A668" s="513">
        <v>2075</v>
      </c>
      <c r="B668" s="513" t="s">
        <v>4247</v>
      </c>
      <c r="C668" s="513" t="s">
        <v>471</v>
      </c>
      <c r="D668" s="513" t="s">
        <v>309</v>
      </c>
      <c r="E668" s="513">
        <v>22800</v>
      </c>
      <c r="F668" s="513" t="s">
        <v>523</v>
      </c>
      <c r="G668" s="513" t="s">
        <v>12203</v>
      </c>
      <c r="H668" s="513" t="s">
        <v>5440</v>
      </c>
      <c r="I668" s="513">
        <v>69593</v>
      </c>
      <c r="J668" s="513" t="s">
        <v>10205</v>
      </c>
      <c r="K668" s="513" t="s">
        <v>7342</v>
      </c>
      <c r="L668" s="513">
        <v>8014933700</v>
      </c>
      <c r="M668" s="513" t="s">
        <v>524</v>
      </c>
      <c r="N668" s="517">
        <v>42890</v>
      </c>
      <c r="O668" s="513" t="s">
        <v>5272</v>
      </c>
      <c r="P668" s="645">
        <v>1352</v>
      </c>
      <c r="Q668" s="513" t="s">
        <v>5434</v>
      </c>
      <c r="R668" s="513" t="s">
        <v>309</v>
      </c>
      <c r="S668" s="513" t="s">
        <v>5436</v>
      </c>
      <c r="T668" s="513"/>
      <c r="U668" t="s">
        <v>5329</v>
      </c>
      <c r="V668" t="str">
        <f>VLOOKUP(F668,'[3]Tổng - PL KS'!$B$9:$B$1291,1,FALSE)</f>
        <v>CSNU6036994</v>
      </c>
    </row>
    <row r="669" spans="1:22" ht="51" hidden="1">
      <c r="A669" s="513">
        <v>2076</v>
      </c>
      <c r="B669" s="513" t="s">
        <v>4247</v>
      </c>
      <c r="C669" s="513" t="s">
        <v>471</v>
      </c>
      <c r="D669" s="513" t="s">
        <v>309</v>
      </c>
      <c r="E669" s="513">
        <v>22500</v>
      </c>
      <c r="F669" s="513" t="s">
        <v>525</v>
      </c>
      <c r="G669" s="513" t="s">
        <v>12203</v>
      </c>
      <c r="H669" s="513" t="s">
        <v>5440</v>
      </c>
      <c r="I669" s="513" t="s">
        <v>2443</v>
      </c>
      <c r="J669" s="513" t="s">
        <v>10206</v>
      </c>
      <c r="K669" s="513" t="s">
        <v>10207</v>
      </c>
      <c r="L669" s="513">
        <v>8014961680</v>
      </c>
      <c r="M669" s="513" t="s">
        <v>524</v>
      </c>
      <c r="N669" s="517">
        <v>42890</v>
      </c>
      <c r="O669" s="513" t="s">
        <v>5272</v>
      </c>
      <c r="P669" s="645">
        <v>1352</v>
      </c>
      <c r="Q669" s="513" t="s">
        <v>5434</v>
      </c>
      <c r="R669" s="513" t="s">
        <v>309</v>
      </c>
      <c r="S669" s="513" t="s">
        <v>5436</v>
      </c>
      <c r="T669" s="513"/>
      <c r="U669" t="s">
        <v>5329</v>
      </c>
      <c r="V669" t="str">
        <f>VLOOKUP(F669,'[3]Tổng - PL KS'!$B$9:$B$1291,1,FALSE)</f>
        <v>CSNU6227162</v>
      </c>
    </row>
    <row r="670" spans="1:22" ht="51" hidden="1">
      <c r="A670" s="513">
        <v>2077</v>
      </c>
      <c r="B670" s="513" t="s">
        <v>4247</v>
      </c>
      <c r="C670" s="513" t="s">
        <v>471</v>
      </c>
      <c r="D670" s="513" t="s">
        <v>309</v>
      </c>
      <c r="E670" s="513">
        <v>23400</v>
      </c>
      <c r="F670" s="513" t="s">
        <v>527</v>
      </c>
      <c r="G670" s="513" t="s">
        <v>12203</v>
      </c>
      <c r="H670" s="513" t="s">
        <v>5440</v>
      </c>
      <c r="I670" s="513">
        <v>69898</v>
      </c>
      <c r="J670" s="513" t="s">
        <v>10206</v>
      </c>
      <c r="K670" s="513" t="s">
        <v>10207</v>
      </c>
      <c r="L670" s="513">
        <v>8014961680</v>
      </c>
      <c r="M670" s="513" t="s">
        <v>524</v>
      </c>
      <c r="N670" s="517">
        <v>42890</v>
      </c>
      <c r="O670" s="513" t="s">
        <v>5272</v>
      </c>
      <c r="P670" s="645">
        <v>1352</v>
      </c>
      <c r="Q670" s="513" t="s">
        <v>5434</v>
      </c>
      <c r="R670" s="513" t="s">
        <v>309</v>
      </c>
      <c r="S670" s="513" t="s">
        <v>5436</v>
      </c>
      <c r="T670" s="513"/>
      <c r="U670" t="s">
        <v>5329</v>
      </c>
      <c r="V670" t="str">
        <f>VLOOKUP(F670,'[3]Tổng - PL KS'!$B$9:$B$1291,1,FALSE)</f>
        <v>SEGU5092924</v>
      </c>
    </row>
    <row r="671" spans="1:22" ht="51" hidden="1">
      <c r="A671" s="513">
        <v>2078</v>
      </c>
      <c r="B671" s="513" t="s">
        <v>4247</v>
      </c>
      <c r="C671" s="513" t="s">
        <v>471</v>
      </c>
      <c r="D671" s="513" t="s">
        <v>309</v>
      </c>
      <c r="E671" s="513">
        <v>22800</v>
      </c>
      <c r="F671" s="513" t="s">
        <v>528</v>
      </c>
      <c r="G671" s="513" t="s">
        <v>12203</v>
      </c>
      <c r="H671" s="513" t="s">
        <v>5440</v>
      </c>
      <c r="I671" s="513">
        <v>69594</v>
      </c>
      <c r="J671" s="513" t="s">
        <v>10205</v>
      </c>
      <c r="K671" s="513" t="s">
        <v>7342</v>
      </c>
      <c r="L671" s="513">
        <v>8014933700</v>
      </c>
      <c r="M671" s="513" t="s">
        <v>524</v>
      </c>
      <c r="N671" s="517">
        <v>42890</v>
      </c>
      <c r="O671" s="513" t="s">
        <v>5272</v>
      </c>
      <c r="P671" s="645">
        <v>1352</v>
      </c>
      <c r="Q671" s="513" t="s">
        <v>5434</v>
      </c>
      <c r="R671" s="513" t="s">
        <v>309</v>
      </c>
      <c r="S671" s="513" t="s">
        <v>5436</v>
      </c>
      <c r="T671" s="513"/>
      <c r="U671" t="s">
        <v>5329</v>
      </c>
      <c r="V671" t="str">
        <f>VLOOKUP(F671,'[3]Tổng - PL KS'!$B$9:$B$1291,1,FALSE)</f>
        <v>TCLU5266624</v>
      </c>
    </row>
    <row r="672" spans="1:22" ht="51" hidden="1">
      <c r="A672" s="513">
        <v>2079</v>
      </c>
      <c r="B672" s="513" t="s">
        <v>4247</v>
      </c>
      <c r="C672" s="513" t="s">
        <v>471</v>
      </c>
      <c r="D672" s="513" t="s">
        <v>309</v>
      </c>
      <c r="E672" s="513">
        <v>22800</v>
      </c>
      <c r="F672" s="513" t="s">
        <v>526</v>
      </c>
      <c r="G672" s="513" t="s">
        <v>12203</v>
      </c>
      <c r="H672" s="513" t="s">
        <v>5440</v>
      </c>
      <c r="I672" s="513">
        <v>69595</v>
      </c>
      <c r="J672" s="513" t="s">
        <v>10205</v>
      </c>
      <c r="K672" s="513" t="s">
        <v>7342</v>
      </c>
      <c r="L672" s="513">
        <v>8014933700</v>
      </c>
      <c r="M672" s="513" t="s">
        <v>524</v>
      </c>
      <c r="N672" s="517">
        <v>42890</v>
      </c>
      <c r="O672" s="513" t="s">
        <v>5272</v>
      </c>
      <c r="P672" s="645">
        <v>1352</v>
      </c>
      <c r="Q672" s="513" t="s">
        <v>5434</v>
      </c>
      <c r="R672" s="513" t="s">
        <v>309</v>
      </c>
      <c r="S672" s="513" t="s">
        <v>5436</v>
      </c>
      <c r="T672" s="513"/>
      <c r="U672" t="s">
        <v>5329</v>
      </c>
      <c r="V672" t="str">
        <f>VLOOKUP(F672,'[3]Tổng - PL KS'!$B$9:$B$1291,1,FALSE)</f>
        <v>TCNU8874646</v>
      </c>
    </row>
    <row r="673" spans="1:22" ht="25.5" hidden="1">
      <c r="A673" s="513">
        <v>2080</v>
      </c>
      <c r="B673" s="513" t="s">
        <v>4247</v>
      </c>
      <c r="C673" s="513" t="s">
        <v>45</v>
      </c>
      <c r="D673" s="513" t="s">
        <v>309</v>
      </c>
      <c r="E673" s="513">
        <v>21600</v>
      </c>
      <c r="F673" s="513" t="s">
        <v>522</v>
      </c>
      <c r="G673" s="513" t="s">
        <v>12203</v>
      </c>
      <c r="H673" s="513" t="s">
        <v>5440</v>
      </c>
      <c r="I673" s="513">
        <v>69897</v>
      </c>
      <c r="J673" s="513" t="s">
        <v>10208</v>
      </c>
      <c r="K673" s="513" t="s">
        <v>10207</v>
      </c>
      <c r="L673" s="513">
        <v>8014960610</v>
      </c>
      <c r="M673" s="513" t="s">
        <v>519</v>
      </c>
      <c r="N673" s="517">
        <v>42897</v>
      </c>
      <c r="O673" s="513" t="s">
        <v>5272</v>
      </c>
      <c r="P673" s="645">
        <v>1345</v>
      </c>
      <c r="Q673" s="513" t="s">
        <v>5434</v>
      </c>
      <c r="R673" s="513" t="s">
        <v>309</v>
      </c>
      <c r="S673" s="513" t="s">
        <v>5436</v>
      </c>
      <c r="T673" s="513"/>
      <c r="U673" t="s">
        <v>5329</v>
      </c>
      <c r="V673" t="str">
        <f>VLOOKUP(F673,'[3]Tổng - PL KS'!$B$9:$B$1291,1,FALSE)</f>
        <v>BMOU5032785</v>
      </c>
    </row>
    <row r="674" spans="1:22" ht="25.5" hidden="1">
      <c r="A674" s="513">
        <v>2081</v>
      </c>
      <c r="B674" s="513" t="s">
        <v>4247</v>
      </c>
      <c r="C674" s="513" t="s">
        <v>45</v>
      </c>
      <c r="D674" s="513" t="s">
        <v>309</v>
      </c>
      <c r="E674" s="513">
        <v>23500</v>
      </c>
      <c r="F674" s="513" t="s">
        <v>521</v>
      </c>
      <c r="G674" s="513" t="s">
        <v>12203</v>
      </c>
      <c r="H674" s="513" t="s">
        <v>5440</v>
      </c>
      <c r="I674" s="513">
        <v>151269896</v>
      </c>
      <c r="J674" s="513" t="s">
        <v>10208</v>
      </c>
      <c r="K674" s="513" t="s">
        <v>10207</v>
      </c>
      <c r="L674" s="513">
        <v>8014960610</v>
      </c>
      <c r="M674" s="513" t="s">
        <v>519</v>
      </c>
      <c r="N674" s="517">
        <v>42897</v>
      </c>
      <c r="O674" s="513" t="s">
        <v>5272</v>
      </c>
      <c r="P674" s="645">
        <v>1345</v>
      </c>
      <c r="Q674" s="513" t="s">
        <v>5434</v>
      </c>
      <c r="R674" s="513" t="s">
        <v>309</v>
      </c>
      <c r="S674" s="513" t="s">
        <v>5436</v>
      </c>
      <c r="T674" s="513"/>
      <c r="U674" t="s">
        <v>5329</v>
      </c>
      <c r="V674" t="str">
        <f>VLOOKUP(F674,'[3]Tổng - PL KS'!$B$9:$B$1291,1,FALSE)</f>
        <v>CBHU8586836</v>
      </c>
    </row>
    <row r="675" spans="1:22" ht="38.25" hidden="1">
      <c r="A675" s="513">
        <v>2082</v>
      </c>
      <c r="B675" s="513" t="s">
        <v>4247</v>
      </c>
      <c r="C675" s="513" t="s">
        <v>10209</v>
      </c>
      <c r="D675" s="513" t="s">
        <v>309</v>
      </c>
      <c r="E675" s="513">
        <v>20300</v>
      </c>
      <c r="F675" s="513" t="s">
        <v>520</v>
      </c>
      <c r="G675" s="513" t="s">
        <v>12203</v>
      </c>
      <c r="H675" s="513" t="s">
        <v>5440</v>
      </c>
      <c r="I675" s="513">
        <v>69562</v>
      </c>
      <c r="J675" s="513" t="s">
        <v>7077</v>
      </c>
      <c r="K675" s="513" t="s">
        <v>10210</v>
      </c>
      <c r="L675" s="513">
        <v>8014941670</v>
      </c>
      <c r="M675" s="513" t="s">
        <v>519</v>
      </c>
      <c r="N675" s="517">
        <v>42897</v>
      </c>
      <c r="O675" s="513" t="s">
        <v>5272</v>
      </c>
      <c r="P675" s="645">
        <v>1345</v>
      </c>
      <c r="Q675" s="513" t="s">
        <v>5434</v>
      </c>
      <c r="R675" s="513" t="s">
        <v>309</v>
      </c>
      <c r="S675" s="513" t="s">
        <v>5436</v>
      </c>
      <c r="T675" s="513"/>
      <c r="U675" t="s">
        <v>5329</v>
      </c>
      <c r="V675" t="str">
        <f>VLOOKUP(F675,'[3]Tổng - PL KS'!$B$9:$B$1291,1,FALSE)</f>
        <v>FCIU9550590</v>
      </c>
    </row>
    <row r="676" spans="1:22" ht="51" hidden="1">
      <c r="A676" s="513">
        <v>2083</v>
      </c>
      <c r="B676" s="513" t="s">
        <v>4247</v>
      </c>
      <c r="C676" s="513" t="s">
        <v>45</v>
      </c>
      <c r="D676" s="513" t="s">
        <v>309</v>
      </c>
      <c r="E676" s="513">
        <v>21000</v>
      </c>
      <c r="F676" s="513" t="s">
        <v>510</v>
      </c>
      <c r="G676" s="513" t="s">
        <v>12203</v>
      </c>
      <c r="H676" s="513" t="s">
        <v>5440</v>
      </c>
      <c r="I676" s="513">
        <v>69570</v>
      </c>
      <c r="J676" s="513" t="s">
        <v>10211</v>
      </c>
      <c r="K676" s="513" t="s">
        <v>10212</v>
      </c>
      <c r="L676" s="513">
        <v>0</v>
      </c>
      <c r="M676" s="513" t="s">
        <v>507</v>
      </c>
      <c r="N676" s="517">
        <v>42905</v>
      </c>
      <c r="O676" s="513" t="s">
        <v>5272</v>
      </c>
      <c r="P676" s="645">
        <v>1337</v>
      </c>
      <c r="Q676" s="513" t="s">
        <v>5434</v>
      </c>
      <c r="R676" s="513" t="s">
        <v>309</v>
      </c>
      <c r="S676" s="513" t="s">
        <v>5436</v>
      </c>
      <c r="T676" s="513"/>
      <c r="U676" t="s">
        <v>5329</v>
      </c>
      <c r="V676" t="str">
        <f>VLOOKUP(F676,'[3]Tổng - PL KS'!$B$9:$B$1291,1,FALSE)</f>
        <v>BMOU4947150</v>
      </c>
    </row>
    <row r="677" spans="1:22" ht="38.25" hidden="1">
      <c r="A677" s="513">
        <v>2084</v>
      </c>
      <c r="B677" s="513" t="s">
        <v>4247</v>
      </c>
      <c r="C677" s="513" t="s">
        <v>471</v>
      </c>
      <c r="D677" s="513" t="s">
        <v>309</v>
      </c>
      <c r="E677" s="513">
        <v>23900</v>
      </c>
      <c r="F677" s="513" t="s">
        <v>517</v>
      </c>
      <c r="G677" s="513" t="s">
        <v>12203</v>
      </c>
      <c r="H677" s="513" t="s">
        <v>5440</v>
      </c>
      <c r="I677" s="513">
        <v>69563</v>
      </c>
      <c r="J677" s="513" t="s">
        <v>7077</v>
      </c>
      <c r="K677" s="513" t="s">
        <v>10195</v>
      </c>
      <c r="L677" s="513">
        <v>0</v>
      </c>
      <c r="M677" s="513" t="s">
        <v>507</v>
      </c>
      <c r="N677" s="517">
        <v>42905</v>
      </c>
      <c r="O677" s="513" t="s">
        <v>5272</v>
      </c>
      <c r="P677" s="645">
        <v>1337</v>
      </c>
      <c r="Q677" s="513" t="s">
        <v>5434</v>
      </c>
      <c r="R677" s="513" t="s">
        <v>309</v>
      </c>
      <c r="S677" s="513" t="s">
        <v>5436</v>
      </c>
      <c r="T677" s="513"/>
      <c r="U677" t="s">
        <v>5329</v>
      </c>
      <c r="V677" t="str">
        <f>VLOOKUP(F677,'[3]Tổng - PL KS'!$B$9:$B$1291,1,FALSE)</f>
        <v>BMOU5130626</v>
      </c>
    </row>
    <row r="678" spans="1:22" ht="51" hidden="1">
      <c r="A678" s="513">
        <v>2085</v>
      </c>
      <c r="B678" s="513" t="s">
        <v>4247</v>
      </c>
      <c r="C678" s="513" t="s">
        <v>508</v>
      </c>
      <c r="D678" s="513" t="s">
        <v>309</v>
      </c>
      <c r="E678" s="513">
        <v>22600</v>
      </c>
      <c r="F678" s="513" t="s">
        <v>506</v>
      </c>
      <c r="G678" s="513" t="s">
        <v>12203</v>
      </c>
      <c r="H678" s="513" t="s">
        <v>5440</v>
      </c>
      <c r="I678" s="513">
        <v>69574</v>
      </c>
      <c r="J678" s="513" t="s">
        <v>10213</v>
      </c>
      <c r="K678" s="513" t="s">
        <v>5442</v>
      </c>
      <c r="L678" s="513">
        <v>0</v>
      </c>
      <c r="M678" s="513" t="s">
        <v>507</v>
      </c>
      <c r="N678" s="517">
        <v>42905</v>
      </c>
      <c r="O678" s="513" t="s">
        <v>5272</v>
      </c>
      <c r="P678" s="645">
        <v>1337</v>
      </c>
      <c r="Q678" s="513" t="s">
        <v>5434</v>
      </c>
      <c r="R678" s="513" t="s">
        <v>309</v>
      </c>
      <c r="S678" s="513" t="s">
        <v>5436</v>
      </c>
      <c r="T678" s="513"/>
      <c r="U678" t="s">
        <v>5329</v>
      </c>
      <c r="V678" t="str">
        <f>VLOOKUP(F678,'[3]Tổng - PL KS'!$B$9:$B$1291,1,FALSE)</f>
        <v>CAIU9546294</v>
      </c>
    </row>
    <row r="679" spans="1:22" ht="51" hidden="1">
      <c r="A679" s="513">
        <v>2086</v>
      </c>
      <c r="B679" s="513" t="s">
        <v>4247</v>
      </c>
      <c r="C679" s="513" t="s">
        <v>471</v>
      </c>
      <c r="D679" s="513" t="s">
        <v>309</v>
      </c>
      <c r="E679" s="513">
        <v>24000</v>
      </c>
      <c r="F679" s="513" t="s">
        <v>514</v>
      </c>
      <c r="G679" s="513" t="s">
        <v>12203</v>
      </c>
      <c r="H679" s="513" t="s">
        <v>5440</v>
      </c>
      <c r="I679" s="513">
        <v>69568</v>
      </c>
      <c r="J679" s="513" t="s">
        <v>10214</v>
      </c>
      <c r="K679" s="513" t="s">
        <v>10195</v>
      </c>
      <c r="L679" s="513">
        <v>0</v>
      </c>
      <c r="M679" s="513" t="s">
        <v>507</v>
      </c>
      <c r="N679" s="517">
        <v>42905</v>
      </c>
      <c r="O679" s="513" t="s">
        <v>5272</v>
      </c>
      <c r="P679" s="645">
        <v>1337</v>
      </c>
      <c r="Q679" s="513" t="s">
        <v>5434</v>
      </c>
      <c r="R679" s="513" t="s">
        <v>309</v>
      </c>
      <c r="S679" s="513" t="s">
        <v>5436</v>
      </c>
      <c r="T679" s="513"/>
      <c r="U679" t="s">
        <v>5329</v>
      </c>
      <c r="V679" t="str">
        <f>VLOOKUP(F679,'[3]Tổng - PL KS'!$B$9:$B$1291,1,FALSE)</f>
        <v>CBHU7001926</v>
      </c>
    </row>
    <row r="680" spans="1:22" ht="51" hidden="1">
      <c r="A680" s="513">
        <v>2087</v>
      </c>
      <c r="B680" s="513" t="s">
        <v>4247</v>
      </c>
      <c r="C680" s="513" t="s">
        <v>45</v>
      </c>
      <c r="D680" s="513" t="s">
        <v>309</v>
      </c>
      <c r="E680" s="513">
        <v>20000</v>
      </c>
      <c r="F680" s="513" t="s">
        <v>518</v>
      </c>
      <c r="G680" s="513" t="s">
        <v>12203</v>
      </c>
      <c r="H680" s="513" t="s">
        <v>5440</v>
      </c>
      <c r="I680" s="513">
        <v>69571</v>
      </c>
      <c r="J680" s="513" t="s">
        <v>10211</v>
      </c>
      <c r="K680" s="513" t="s">
        <v>10195</v>
      </c>
      <c r="L680" s="513">
        <v>0</v>
      </c>
      <c r="M680" s="513" t="s">
        <v>507</v>
      </c>
      <c r="N680" s="517">
        <v>42905</v>
      </c>
      <c r="O680" s="513" t="s">
        <v>5272</v>
      </c>
      <c r="P680" s="645">
        <v>1337</v>
      </c>
      <c r="Q680" s="513" t="s">
        <v>5434</v>
      </c>
      <c r="R680" s="513" t="s">
        <v>309</v>
      </c>
      <c r="S680" s="513" t="s">
        <v>5436</v>
      </c>
      <c r="T680" s="513"/>
      <c r="U680" t="s">
        <v>5329</v>
      </c>
      <c r="V680" t="str">
        <f>VLOOKUP(F680,'[3]Tổng - PL KS'!$B$9:$B$1291,1,FALSE)</f>
        <v>CBHU9418170</v>
      </c>
    </row>
    <row r="681" spans="1:22" ht="51" hidden="1">
      <c r="A681" s="513">
        <v>2088</v>
      </c>
      <c r="B681" s="513" t="s">
        <v>4247</v>
      </c>
      <c r="C681" s="513" t="s">
        <v>512</v>
      </c>
      <c r="D681" s="513" t="s">
        <v>309</v>
      </c>
      <c r="E681" s="513">
        <v>22500</v>
      </c>
      <c r="F681" s="513" t="s">
        <v>511</v>
      </c>
      <c r="G681" s="513" t="s">
        <v>12203</v>
      </c>
      <c r="H681" s="513" t="s">
        <v>5440</v>
      </c>
      <c r="I681" s="513">
        <v>69562</v>
      </c>
      <c r="J681" s="513" t="s">
        <v>10215</v>
      </c>
      <c r="K681" s="513" t="s">
        <v>5442</v>
      </c>
      <c r="L681" s="513">
        <v>0</v>
      </c>
      <c r="M681" s="513" t="s">
        <v>507</v>
      </c>
      <c r="N681" s="517">
        <v>42905</v>
      </c>
      <c r="O681" s="513" t="s">
        <v>5272</v>
      </c>
      <c r="P681" s="645">
        <v>1337</v>
      </c>
      <c r="Q681" s="513" t="s">
        <v>5434</v>
      </c>
      <c r="R681" s="513" t="s">
        <v>309</v>
      </c>
      <c r="S681" s="513" t="s">
        <v>5436</v>
      </c>
      <c r="T681" s="513"/>
      <c r="U681" t="s">
        <v>5329</v>
      </c>
      <c r="V681" t="str">
        <f>VLOOKUP(F681,'[3]Tổng - PL KS'!$B$9:$B$1291,1,FALSE)</f>
        <v>CCLU6980440</v>
      </c>
    </row>
    <row r="682" spans="1:22" ht="51" hidden="1">
      <c r="A682" s="513">
        <v>2089</v>
      </c>
      <c r="B682" s="513" t="s">
        <v>4247</v>
      </c>
      <c r="C682" s="513" t="s">
        <v>508</v>
      </c>
      <c r="D682" s="513" t="s">
        <v>309</v>
      </c>
      <c r="E682" s="513">
        <v>24100</v>
      </c>
      <c r="F682" s="513" t="s">
        <v>513</v>
      </c>
      <c r="G682" s="513" t="s">
        <v>12203</v>
      </c>
      <c r="H682" s="513" t="s">
        <v>5440</v>
      </c>
      <c r="I682" s="513">
        <v>69573</v>
      </c>
      <c r="J682" s="513" t="s">
        <v>10216</v>
      </c>
      <c r="K682" s="513" t="s">
        <v>5439</v>
      </c>
      <c r="L682" s="513">
        <v>0</v>
      </c>
      <c r="M682" s="513" t="s">
        <v>507</v>
      </c>
      <c r="N682" s="517">
        <v>42905</v>
      </c>
      <c r="O682" s="513" t="s">
        <v>5272</v>
      </c>
      <c r="P682" s="645">
        <v>1337</v>
      </c>
      <c r="Q682" s="513" t="s">
        <v>5434</v>
      </c>
      <c r="R682" s="513" t="s">
        <v>309</v>
      </c>
      <c r="S682" s="513" t="s">
        <v>5436</v>
      </c>
      <c r="T682" s="513"/>
      <c r="U682" t="s">
        <v>5329</v>
      </c>
      <c r="V682" t="str">
        <f>VLOOKUP(F682,'[3]Tổng - PL KS'!$B$9:$B$1291,1,FALSE)</f>
        <v>CSLU6204302</v>
      </c>
    </row>
    <row r="683" spans="1:22" ht="38.25" hidden="1">
      <c r="A683" s="513">
        <v>2090</v>
      </c>
      <c r="B683" s="513" t="s">
        <v>4247</v>
      </c>
      <c r="C683" s="513" t="s">
        <v>471</v>
      </c>
      <c r="D683" s="513" t="s">
        <v>309</v>
      </c>
      <c r="E683" s="513">
        <v>22200</v>
      </c>
      <c r="F683" s="513" t="s">
        <v>516</v>
      </c>
      <c r="G683" s="513" t="s">
        <v>12203</v>
      </c>
      <c r="H683" s="513" t="s">
        <v>5440</v>
      </c>
      <c r="I683" s="513">
        <v>69566</v>
      </c>
      <c r="J683" s="513" t="s">
        <v>7077</v>
      </c>
      <c r="K683" s="513" t="s">
        <v>5439</v>
      </c>
      <c r="L683" s="513">
        <v>0</v>
      </c>
      <c r="M683" s="513" t="s">
        <v>507</v>
      </c>
      <c r="N683" s="517">
        <v>42905</v>
      </c>
      <c r="O683" s="513" t="s">
        <v>5272</v>
      </c>
      <c r="P683" s="645">
        <v>1337</v>
      </c>
      <c r="Q683" s="513" t="s">
        <v>5434</v>
      </c>
      <c r="R683" s="513" t="s">
        <v>309</v>
      </c>
      <c r="S683" s="513" t="s">
        <v>5436</v>
      </c>
      <c r="T683" s="513"/>
      <c r="U683" t="s">
        <v>5329</v>
      </c>
      <c r="V683" t="str">
        <f>VLOOKUP(F683,'[3]Tổng - PL KS'!$B$9:$B$1291,1,FALSE)</f>
        <v>SEGU4429060</v>
      </c>
    </row>
    <row r="684" spans="1:22" ht="38.25" hidden="1">
      <c r="A684" s="513">
        <v>2091</v>
      </c>
      <c r="B684" s="513" t="s">
        <v>4247</v>
      </c>
      <c r="C684" s="513" t="s">
        <v>471</v>
      </c>
      <c r="D684" s="513" t="s">
        <v>309</v>
      </c>
      <c r="E684" s="513">
        <v>24800</v>
      </c>
      <c r="F684" s="513" t="s">
        <v>509</v>
      </c>
      <c r="G684" s="513" t="s">
        <v>12203</v>
      </c>
      <c r="H684" s="513" t="s">
        <v>5440</v>
      </c>
      <c r="I684" s="513">
        <v>69567</v>
      </c>
      <c r="J684" s="513" t="s">
        <v>7077</v>
      </c>
      <c r="K684" s="513" t="s">
        <v>10212</v>
      </c>
      <c r="L684" s="513">
        <v>0</v>
      </c>
      <c r="M684" s="513" t="s">
        <v>507</v>
      </c>
      <c r="N684" s="517">
        <v>42905</v>
      </c>
      <c r="O684" s="513" t="s">
        <v>5272</v>
      </c>
      <c r="P684" s="645">
        <v>1337</v>
      </c>
      <c r="Q684" s="513" t="s">
        <v>5434</v>
      </c>
      <c r="R684" s="513" t="s">
        <v>309</v>
      </c>
      <c r="S684" s="513" t="s">
        <v>5436</v>
      </c>
      <c r="T684" s="513"/>
      <c r="U684" t="s">
        <v>5329</v>
      </c>
      <c r="V684" t="str">
        <f>VLOOKUP(F684,'[3]Tổng - PL KS'!$B$9:$B$1291,1,FALSE)</f>
        <v>TCNU8604091</v>
      </c>
    </row>
    <row r="685" spans="1:22" ht="51" hidden="1">
      <c r="A685" s="513">
        <v>2092</v>
      </c>
      <c r="B685" s="513" t="s">
        <v>4247</v>
      </c>
      <c r="C685" s="513" t="s">
        <v>471</v>
      </c>
      <c r="D685" s="513" t="s">
        <v>309</v>
      </c>
      <c r="E685" s="513">
        <v>24500</v>
      </c>
      <c r="F685" s="513" t="s">
        <v>515</v>
      </c>
      <c r="G685" s="513" t="s">
        <v>12203</v>
      </c>
      <c r="H685" s="513" t="s">
        <v>5440</v>
      </c>
      <c r="I685" s="513">
        <v>69569</v>
      </c>
      <c r="J685" s="513" t="s">
        <v>10214</v>
      </c>
      <c r="K685" s="513" t="s">
        <v>5442</v>
      </c>
      <c r="L685" s="513">
        <v>0</v>
      </c>
      <c r="M685" s="513" t="s">
        <v>507</v>
      </c>
      <c r="N685" s="517">
        <v>42905</v>
      </c>
      <c r="O685" s="513" t="s">
        <v>5272</v>
      </c>
      <c r="P685" s="645">
        <v>1337</v>
      </c>
      <c r="Q685" s="513" t="s">
        <v>5434</v>
      </c>
      <c r="R685" s="513" t="s">
        <v>309</v>
      </c>
      <c r="S685" s="513" t="s">
        <v>5436</v>
      </c>
      <c r="T685" s="513"/>
      <c r="U685" t="s">
        <v>5329</v>
      </c>
      <c r="V685" t="str">
        <f>VLOOKUP(F685,'[3]Tổng - PL KS'!$B$9:$B$1291,1,FALSE)</f>
        <v>TRLU8156379</v>
      </c>
    </row>
    <row r="686" spans="1:22" ht="51" hidden="1">
      <c r="A686" s="513">
        <v>2093</v>
      </c>
      <c r="B686" s="513" t="s">
        <v>4247</v>
      </c>
      <c r="C686" s="513" t="s">
        <v>471</v>
      </c>
      <c r="D686" s="513" t="s">
        <v>309</v>
      </c>
      <c r="E686" s="513">
        <v>22800</v>
      </c>
      <c r="F686" s="513" t="s">
        <v>490</v>
      </c>
      <c r="G686" s="513" t="s">
        <v>12203</v>
      </c>
      <c r="H686" s="513" t="s">
        <v>5440</v>
      </c>
      <c r="I686" s="513">
        <v>17858</v>
      </c>
      <c r="J686" s="513" t="s">
        <v>10214</v>
      </c>
      <c r="K686" s="513" t="s">
        <v>10212</v>
      </c>
      <c r="L686" s="513">
        <v>8014977410</v>
      </c>
      <c r="M686" s="513" t="s">
        <v>487</v>
      </c>
      <c r="N686" s="517">
        <v>42911</v>
      </c>
      <c r="O686" s="513" t="s">
        <v>5272</v>
      </c>
      <c r="P686" s="645">
        <v>1331</v>
      </c>
      <c r="Q686" s="513" t="s">
        <v>5434</v>
      </c>
      <c r="R686" s="513" t="s">
        <v>309</v>
      </c>
      <c r="S686" s="513" t="s">
        <v>5436</v>
      </c>
      <c r="T686" s="513"/>
      <c r="U686" t="s">
        <v>5329</v>
      </c>
      <c r="V686" t="str">
        <f>VLOOKUP(F686,'[3]Tổng - PL KS'!$B$9:$B$1291,1,FALSE)</f>
        <v>CBHU8156223</v>
      </c>
    </row>
    <row r="687" spans="1:22" ht="51" hidden="1">
      <c r="A687" s="513">
        <v>2094</v>
      </c>
      <c r="B687" s="513" t="s">
        <v>4247</v>
      </c>
      <c r="C687" s="513" t="s">
        <v>471</v>
      </c>
      <c r="D687" s="513" t="s">
        <v>309</v>
      </c>
      <c r="E687" s="513">
        <v>22800</v>
      </c>
      <c r="F687" s="513" t="s">
        <v>499</v>
      </c>
      <c r="G687" s="513" t="s">
        <v>12203</v>
      </c>
      <c r="H687" s="513" t="s">
        <v>5440</v>
      </c>
      <c r="I687" s="513">
        <v>69615</v>
      </c>
      <c r="J687" s="513" t="s">
        <v>10214</v>
      </c>
      <c r="K687" s="513" t="s">
        <v>5439</v>
      </c>
      <c r="L687" s="513">
        <v>8015942410</v>
      </c>
      <c r="M687" s="513" t="s">
        <v>487</v>
      </c>
      <c r="N687" s="517">
        <v>42911</v>
      </c>
      <c r="O687" s="513" t="s">
        <v>5272</v>
      </c>
      <c r="P687" s="645">
        <v>1331</v>
      </c>
      <c r="Q687" s="513" t="s">
        <v>5434</v>
      </c>
      <c r="R687" s="513" t="s">
        <v>309</v>
      </c>
      <c r="S687" s="513" t="s">
        <v>5436</v>
      </c>
      <c r="T687" s="513"/>
      <c r="U687" t="s">
        <v>5329</v>
      </c>
      <c r="V687" t="str">
        <f>VLOOKUP(F687,'[3]Tổng - PL KS'!$B$9:$B$1291,1,FALSE)</f>
        <v>CBHU8560662</v>
      </c>
    </row>
    <row r="688" spans="1:22" ht="51" hidden="1">
      <c r="A688" s="513">
        <v>2095</v>
      </c>
      <c r="B688" s="513" t="s">
        <v>4247</v>
      </c>
      <c r="C688" s="513" t="s">
        <v>471</v>
      </c>
      <c r="D688" s="513" t="s">
        <v>309</v>
      </c>
      <c r="E688" s="513">
        <v>22800</v>
      </c>
      <c r="F688" s="513" t="s">
        <v>505</v>
      </c>
      <c r="G688" s="513" t="s">
        <v>12203</v>
      </c>
      <c r="H688" s="513" t="s">
        <v>5440</v>
      </c>
      <c r="I688" s="513">
        <v>69604</v>
      </c>
      <c r="J688" s="513" t="s">
        <v>10214</v>
      </c>
      <c r="K688" s="513" t="s">
        <v>5439</v>
      </c>
      <c r="L688" s="513">
        <v>8014977410</v>
      </c>
      <c r="M688" s="513" t="s">
        <v>487</v>
      </c>
      <c r="N688" s="517">
        <v>42911</v>
      </c>
      <c r="O688" s="513" t="s">
        <v>5272</v>
      </c>
      <c r="P688" s="645">
        <v>1331</v>
      </c>
      <c r="Q688" s="513" t="s">
        <v>5434</v>
      </c>
      <c r="R688" s="513" t="s">
        <v>309</v>
      </c>
      <c r="S688" s="513" t="s">
        <v>5436</v>
      </c>
      <c r="T688" s="513"/>
      <c r="U688" t="s">
        <v>5329</v>
      </c>
      <c r="V688" t="str">
        <f>VLOOKUP(F688,'[3]Tổng - PL KS'!$B$9:$B$1291,1,FALSE)</f>
        <v>CBHU8867324</v>
      </c>
    </row>
    <row r="689" spans="1:22" ht="51" hidden="1">
      <c r="A689" s="513">
        <v>2096</v>
      </c>
      <c r="B689" s="513" t="s">
        <v>4247</v>
      </c>
      <c r="C689" s="513" t="s">
        <v>471</v>
      </c>
      <c r="D689" s="513" t="s">
        <v>309</v>
      </c>
      <c r="E689" s="513">
        <v>22800</v>
      </c>
      <c r="F689" s="513" t="s">
        <v>504</v>
      </c>
      <c r="G689" s="513" t="s">
        <v>12203</v>
      </c>
      <c r="H689" s="513" t="s">
        <v>5440</v>
      </c>
      <c r="I689" s="513">
        <v>69603</v>
      </c>
      <c r="J689" s="513" t="s">
        <v>10214</v>
      </c>
      <c r="K689" s="513" t="s">
        <v>5442</v>
      </c>
      <c r="L689" s="513">
        <v>8014977410</v>
      </c>
      <c r="M689" s="513" t="s">
        <v>487</v>
      </c>
      <c r="N689" s="517">
        <v>42911</v>
      </c>
      <c r="O689" s="513" t="s">
        <v>5272</v>
      </c>
      <c r="P689" s="645">
        <v>1331</v>
      </c>
      <c r="Q689" s="513" t="s">
        <v>5434</v>
      </c>
      <c r="R689" s="513" t="s">
        <v>309</v>
      </c>
      <c r="S689" s="513" t="s">
        <v>5436</v>
      </c>
      <c r="T689" s="513"/>
      <c r="U689" t="s">
        <v>5329</v>
      </c>
      <c r="V689" t="str">
        <f>VLOOKUP(F689,'[3]Tổng - PL KS'!$B$9:$B$1291,1,FALSE)</f>
        <v>CBHU9568441</v>
      </c>
    </row>
    <row r="690" spans="1:22" ht="51" hidden="1">
      <c r="A690" s="513">
        <v>2097</v>
      </c>
      <c r="B690" s="513" t="s">
        <v>4247</v>
      </c>
      <c r="C690" s="513" t="s">
        <v>471</v>
      </c>
      <c r="D690" s="513" t="s">
        <v>309</v>
      </c>
      <c r="E690" s="513">
        <v>22800</v>
      </c>
      <c r="F690" s="513" t="s">
        <v>497</v>
      </c>
      <c r="G690" s="513" t="s">
        <v>12203</v>
      </c>
      <c r="H690" s="513" t="s">
        <v>5440</v>
      </c>
      <c r="I690" s="513">
        <v>69616</v>
      </c>
      <c r="J690" s="513" t="s">
        <v>10214</v>
      </c>
      <c r="K690" s="513" t="s">
        <v>10171</v>
      </c>
      <c r="L690" s="513">
        <v>8015942410</v>
      </c>
      <c r="M690" s="513" t="s">
        <v>487</v>
      </c>
      <c r="N690" s="517">
        <v>42911</v>
      </c>
      <c r="O690" s="513" t="s">
        <v>5272</v>
      </c>
      <c r="P690" s="645">
        <v>1331</v>
      </c>
      <c r="Q690" s="513" t="s">
        <v>5434</v>
      </c>
      <c r="R690" s="513" t="s">
        <v>309</v>
      </c>
      <c r="S690" s="513" t="s">
        <v>5436</v>
      </c>
      <c r="T690" s="513"/>
      <c r="U690" t="s">
        <v>5329</v>
      </c>
      <c r="V690" t="str">
        <f>VLOOKUP(F690,'[3]Tổng - PL KS'!$B$9:$B$1291,1,FALSE)</f>
        <v>CCLU6934871</v>
      </c>
    </row>
    <row r="691" spans="1:22" ht="51" hidden="1">
      <c r="A691" s="513">
        <v>2098</v>
      </c>
      <c r="B691" s="513" t="s">
        <v>4247</v>
      </c>
      <c r="C691" s="513" t="s">
        <v>471</v>
      </c>
      <c r="D691" s="513" t="s">
        <v>309</v>
      </c>
      <c r="E691" s="513">
        <v>22800</v>
      </c>
      <c r="F691" s="513" t="s">
        <v>502</v>
      </c>
      <c r="G691" s="513" t="s">
        <v>12203</v>
      </c>
      <c r="H691" s="513" t="s">
        <v>5440</v>
      </c>
      <c r="I691" s="513">
        <v>69605</v>
      </c>
      <c r="J691" s="513" t="s">
        <v>10214</v>
      </c>
      <c r="K691" s="513" t="s">
        <v>10212</v>
      </c>
      <c r="L691" s="513">
        <v>8014977410</v>
      </c>
      <c r="M691" s="513" t="s">
        <v>487</v>
      </c>
      <c r="N691" s="517">
        <v>42911</v>
      </c>
      <c r="O691" s="513" t="s">
        <v>5272</v>
      </c>
      <c r="P691" s="645">
        <v>1331</v>
      </c>
      <c r="Q691" s="513" t="s">
        <v>5434</v>
      </c>
      <c r="R691" s="513" t="s">
        <v>309</v>
      </c>
      <c r="S691" s="513" t="s">
        <v>5436</v>
      </c>
      <c r="T691" s="513"/>
      <c r="U691" t="s">
        <v>5329</v>
      </c>
      <c r="V691" t="str">
        <f>VLOOKUP(F691,'[3]Tổng - PL KS'!$B$9:$B$1291,1,FALSE)</f>
        <v>CSLU6024424</v>
      </c>
    </row>
    <row r="692" spans="1:22" ht="51" hidden="1">
      <c r="A692" s="513">
        <v>2099</v>
      </c>
      <c r="B692" s="513" t="s">
        <v>4247</v>
      </c>
      <c r="C692" s="513" t="s">
        <v>45</v>
      </c>
      <c r="D692" s="513" t="s">
        <v>309</v>
      </c>
      <c r="E692" s="513">
        <v>22400</v>
      </c>
      <c r="F692" s="513" t="s">
        <v>498</v>
      </c>
      <c r="G692" s="513" t="s">
        <v>12203</v>
      </c>
      <c r="H692" s="513" t="s">
        <v>5440</v>
      </c>
      <c r="I692" s="513">
        <v>69614</v>
      </c>
      <c r="J692" s="513" t="s">
        <v>10214</v>
      </c>
      <c r="K692" s="513" t="s">
        <v>5439</v>
      </c>
      <c r="L692" s="513">
        <v>8015940840</v>
      </c>
      <c r="M692" s="513" t="s">
        <v>487</v>
      </c>
      <c r="N692" s="517">
        <v>42911</v>
      </c>
      <c r="O692" s="513" t="s">
        <v>5272</v>
      </c>
      <c r="P692" s="645">
        <v>1331</v>
      </c>
      <c r="Q692" s="513" t="s">
        <v>5434</v>
      </c>
      <c r="R692" s="513" t="s">
        <v>309</v>
      </c>
      <c r="S692" s="513" t="s">
        <v>5436</v>
      </c>
      <c r="T692" s="513"/>
      <c r="U692" t="s">
        <v>5329</v>
      </c>
      <c r="V692" t="str">
        <f>VLOOKUP(F692,'[3]Tổng - PL KS'!$B$9:$B$1291,1,FALSE)</f>
        <v>FCIU7022439</v>
      </c>
    </row>
    <row r="693" spans="1:22" ht="51" hidden="1">
      <c r="A693" s="513">
        <v>2100</v>
      </c>
      <c r="B693" s="513" t="s">
        <v>4247</v>
      </c>
      <c r="C693" s="513" t="s">
        <v>471</v>
      </c>
      <c r="D693" s="513" t="s">
        <v>309</v>
      </c>
      <c r="E693" s="513">
        <v>22800</v>
      </c>
      <c r="F693" s="513" t="s">
        <v>494</v>
      </c>
      <c r="G693" s="513" t="s">
        <v>12203</v>
      </c>
      <c r="H693" s="513" t="s">
        <v>5440</v>
      </c>
      <c r="I693" s="513">
        <v>17877</v>
      </c>
      <c r="J693" s="513" t="s">
        <v>10214</v>
      </c>
      <c r="K693" s="513" t="s">
        <v>5439</v>
      </c>
      <c r="L693" s="513">
        <v>8014977410</v>
      </c>
      <c r="M693" s="513" t="s">
        <v>487</v>
      </c>
      <c r="N693" s="517">
        <v>42911</v>
      </c>
      <c r="O693" s="513" t="s">
        <v>5272</v>
      </c>
      <c r="P693" s="645">
        <v>1331</v>
      </c>
      <c r="Q693" s="513" t="s">
        <v>5434</v>
      </c>
      <c r="R693" s="513" t="s">
        <v>309</v>
      </c>
      <c r="S693" s="513" t="s">
        <v>5436</v>
      </c>
      <c r="T693" s="513"/>
      <c r="U693" t="s">
        <v>5329</v>
      </c>
      <c r="V693" t="str">
        <f>VLOOKUP(F693,'[3]Tổng - PL KS'!$B$9:$B$1291,1,FALSE)</f>
        <v>FCIU8465750</v>
      </c>
    </row>
    <row r="694" spans="1:22" ht="51" hidden="1">
      <c r="A694" s="513">
        <v>2101</v>
      </c>
      <c r="B694" s="513" t="s">
        <v>4247</v>
      </c>
      <c r="C694" s="513" t="s">
        <v>471</v>
      </c>
      <c r="D694" s="513" t="s">
        <v>309</v>
      </c>
      <c r="E694" s="513">
        <v>22800</v>
      </c>
      <c r="F694" s="513" t="s">
        <v>493</v>
      </c>
      <c r="G694" s="513" t="s">
        <v>12203</v>
      </c>
      <c r="H694" s="513" t="s">
        <v>5440</v>
      </c>
      <c r="I694" s="513">
        <v>17860</v>
      </c>
      <c r="J694" s="513" t="s">
        <v>10214</v>
      </c>
      <c r="K694" s="513" t="s">
        <v>10171</v>
      </c>
      <c r="L694" s="513">
        <v>8014977410</v>
      </c>
      <c r="M694" s="513" t="s">
        <v>487</v>
      </c>
      <c r="N694" s="517">
        <v>42911</v>
      </c>
      <c r="O694" s="513" t="s">
        <v>5272</v>
      </c>
      <c r="P694" s="645">
        <v>1331</v>
      </c>
      <c r="Q694" s="513" t="s">
        <v>5434</v>
      </c>
      <c r="R694" s="513" t="s">
        <v>309</v>
      </c>
      <c r="S694" s="513" t="s">
        <v>5436</v>
      </c>
      <c r="T694" s="513"/>
      <c r="U694" t="s">
        <v>5329</v>
      </c>
      <c r="V694" t="str">
        <f>VLOOKUP(F694,'[3]Tổng - PL KS'!$B$9:$B$1291,1,FALSE)</f>
        <v>FCIU9803446</v>
      </c>
    </row>
    <row r="695" spans="1:22" ht="51" hidden="1">
      <c r="A695" s="513">
        <v>2102</v>
      </c>
      <c r="B695" s="513" t="s">
        <v>4247</v>
      </c>
      <c r="C695" s="513" t="s">
        <v>10209</v>
      </c>
      <c r="D695" s="513" t="s">
        <v>309</v>
      </c>
      <c r="E695" s="513">
        <v>22100</v>
      </c>
      <c r="F695" s="513" t="s">
        <v>492</v>
      </c>
      <c r="G695" s="513" t="s">
        <v>12203</v>
      </c>
      <c r="H695" s="513" t="s">
        <v>5440</v>
      </c>
      <c r="I695" s="513">
        <v>69612</v>
      </c>
      <c r="J695" s="513" t="s">
        <v>7077</v>
      </c>
      <c r="K695" s="513" t="s">
        <v>10212</v>
      </c>
      <c r="L695" s="513">
        <v>8015417430</v>
      </c>
      <c r="M695" s="513" t="s">
        <v>487</v>
      </c>
      <c r="N695" s="517">
        <v>42911</v>
      </c>
      <c r="O695" s="513" t="s">
        <v>5272</v>
      </c>
      <c r="P695" s="645">
        <v>1331</v>
      </c>
      <c r="Q695" s="513" t="s">
        <v>5434</v>
      </c>
      <c r="R695" s="513" t="s">
        <v>309</v>
      </c>
      <c r="S695" s="513" t="s">
        <v>5436</v>
      </c>
      <c r="T695" s="513"/>
      <c r="U695" t="s">
        <v>5329</v>
      </c>
      <c r="V695" t="str">
        <f>VLOOKUP(F695,'[3]Tổng - PL KS'!$B$9:$B$1291,1,FALSE)</f>
        <v>FSCU8454204</v>
      </c>
    </row>
    <row r="696" spans="1:22" ht="51" hidden="1">
      <c r="A696" s="513">
        <v>2103</v>
      </c>
      <c r="B696" s="513" t="s">
        <v>4247</v>
      </c>
      <c r="C696" s="513" t="s">
        <v>471</v>
      </c>
      <c r="D696" s="513" t="s">
        <v>309</v>
      </c>
      <c r="E696" s="513">
        <v>22800</v>
      </c>
      <c r="F696" s="513" t="s">
        <v>500</v>
      </c>
      <c r="G696" s="513" t="s">
        <v>12203</v>
      </c>
      <c r="H696" s="513" t="s">
        <v>5440</v>
      </c>
      <c r="I696" s="513">
        <v>17864</v>
      </c>
      <c r="J696" s="513" t="s">
        <v>7102</v>
      </c>
      <c r="K696" s="513" t="s">
        <v>5442</v>
      </c>
      <c r="L696" s="513">
        <v>8014977410</v>
      </c>
      <c r="M696" s="513" t="s">
        <v>487</v>
      </c>
      <c r="N696" s="517">
        <v>42911</v>
      </c>
      <c r="O696" s="513" t="s">
        <v>5272</v>
      </c>
      <c r="P696" s="645">
        <v>1331</v>
      </c>
      <c r="Q696" s="513" t="s">
        <v>5434</v>
      </c>
      <c r="R696" s="513" t="s">
        <v>309</v>
      </c>
      <c r="S696" s="513" t="s">
        <v>5436</v>
      </c>
      <c r="T696" s="513"/>
      <c r="U696" t="s">
        <v>5329</v>
      </c>
      <c r="V696" t="str">
        <f>VLOOKUP(F696,'[3]Tổng - PL KS'!$B$9:$B$1291,1,FALSE)</f>
        <v>FSCU8666435</v>
      </c>
    </row>
    <row r="697" spans="1:22" ht="51" hidden="1">
      <c r="A697" s="513">
        <v>2104</v>
      </c>
      <c r="B697" s="513" t="s">
        <v>4247</v>
      </c>
      <c r="C697" s="513" t="s">
        <v>471</v>
      </c>
      <c r="D697" s="513" t="s">
        <v>309</v>
      </c>
      <c r="E697" s="513">
        <v>22800</v>
      </c>
      <c r="F697" s="513" t="s">
        <v>503</v>
      </c>
      <c r="G697" s="513" t="s">
        <v>12203</v>
      </c>
      <c r="H697" s="513" t="s">
        <v>5440</v>
      </c>
      <c r="I697" s="513">
        <v>69606</v>
      </c>
      <c r="J697" s="513" t="s">
        <v>7102</v>
      </c>
      <c r="K697" s="513" t="s">
        <v>5442</v>
      </c>
      <c r="L697" s="513">
        <v>8014977410</v>
      </c>
      <c r="M697" s="513" t="s">
        <v>487</v>
      </c>
      <c r="N697" s="517">
        <v>42911</v>
      </c>
      <c r="O697" s="513" t="s">
        <v>5272</v>
      </c>
      <c r="P697" s="645">
        <v>1331</v>
      </c>
      <c r="Q697" s="513" t="s">
        <v>5434</v>
      </c>
      <c r="R697" s="513" t="s">
        <v>309</v>
      </c>
      <c r="S697" s="513" t="s">
        <v>5436</v>
      </c>
      <c r="T697" s="513"/>
      <c r="U697" t="s">
        <v>5329</v>
      </c>
      <c r="V697" t="str">
        <f>VLOOKUP(F697,'[3]Tổng - PL KS'!$B$9:$B$1291,1,FALSE)</f>
        <v>MAGU5225452</v>
      </c>
    </row>
    <row r="698" spans="1:22" ht="51" hidden="1">
      <c r="A698" s="513">
        <v>2105</v>
      </c>
      <c r="B698" s="513" t="s">
        <v>4247</v>
      </c>
      <c r="C698" s="513" t="s">
        <v>471</v>
      </c>
      <c r="D698" s="513" t="s">
        <v>309</v>
      </c>
      <c r="E698" s="513">
        <v>22200</v>
      </c>
      <c r="F698" s="513" t="s">
        <v>496</v>
      </c>
      <c r="G698" s="513" t="s">
        <v>12203</v>
      </c>
      <c r="H698" s="513" t="s">
        <v>5440</v>
      </c>
      <c r="I698" s="513">
        <v>69617</v>
      </c>
      <c r="J698" s="513" t="s">
        <v>7102</v>
      </c>
      <c r="K698" s="513" t="s">
        <v>5442</v>
      </c>
      <c r="L698" s="513">
        <v>8015942410</v>
      </c>
      <c r="M698" s="513" t="s">
        <v>487</v>
      </c>
      <c r="N698" s="517">
        <v>42911</v>
      </c>
      <c r="O698" s="513" t="s">
        <v>5272</v>
      </c>
      <c r="P698" s="645">
        <v>1331</v>
      </c>
      <c r="Q698" s="513" t="s">
        <v>5434</v>
      </c>
      <c r="R698" s="513" t="s">
        <v>309</v>
      </c>
      <c r="S698" s="513" t="s">
        <v>5436</v>
      </c>
      <c r="T698" s="513"/>
      <c r="U698" t="s">
        <v>5329</v>
      </c>
      <c r="V698" t="str">
        <f>VLOOKUP(F698,'[3]Tổng - PL KS'!$B$9:$B$1291,1,FALSE)</f>
        <v>TEMU7896044</v>
      </c>
    </row>
    <row r="699" spans="1:22" ht="51" hidden="1">
      <c r="A699" s="513">
        <v>2106</v>
      </c>
      <c r="B699" s="513" t="s">
        <v>4247</v>
      </c>
      <c r="C699" s="513" t="s">
        <v>471</v>
      </c>
      <c r="D699" s="513" t="s">
        <v>309</v>
      </c>
      <c r="E699" s="513">
        <v>22800</v>
      </c>
      <c r="F699" s="513" t="s">
        <v>501</v>
      </c>
      <c r="G699" s="513" t="s">
        <v>12203</v>
      </c>
      <c r="H699" s="513" t="s">
        <v>5440</v>
      </c>
      <c r="I699" s="513">
        <v>69602</v>
      </c>
      <c r="J699" s="513" t="s">
        <v>7102</v>
      </c>
      <c r="K699" s="513" t="s">
        <v>5439</v>
      </c>
      <c r="L699" s="513">
        <v>8014977410</v>
      </c>
      <c r="M699" s="513" t="s">
        <v>487</v>
      </c>
      <c r="N699" s="517">
        <v>42911</v>
      </c>
      <c r="O699" s="513" t="s">
        <v>5272</v>
      </c>
      <c r="P699" s="645">
        <v>1331</v>
      </c>
      <c r="Q699" s="513" t="s">
        <v>5434</v>
      </c>
      <c r="R699" s="513" t="s">
        <v>309</v>
      </c>
      <c r="S699" s="513" t="s">
        <v>5436</v>
      </c>
      <c r="T699" s="513"/>
      <c r="U699" t="s">
        <v>5329</v>
      </c>
      <c r="V699" t="str">
        <f>VLOOKUP(F699,'[3]Tổng - PL KS'!$B$9:$B$1291,1,FALSE)</f>
        <v>TEMU8175438</v>
      </c>
    </row>
    <row r="700" spans="1:22" ht="51" hidden="1">
      <c r="A700" s="513">
        <v>2107</v>
      </c>
      <c r="B700" s="513" t="s">
        <v>4247</v>
      </c>
      <c r="C700" s="513" t="s">
        <v>471</v>
      </c>
      <c r="D700" s="513" t="s">
        <v>309</v>
      </c>
      <c r="E700" s="513">
        <v>22800</v>
      </c>
      <c r="F700" s="513" t="s">
        <v>491</v>
      </c>
      <c r="G700" s="513" t="s">
        <v>12203</v>
      </c>
      <c r="H700" s="513" t="s">
        <v>5440</v>
      </c>
      <c r="I700" s="513">
        <v>17859</v>
      </c>
      <c r="J700" s="513" t="s">
        <v>7102</v>
      </c>
      <c r="K700" s="513" t="s">
        <v>10212</v>
      </c>
      <c r="L700" s="513">
        <v>8014990750</v>
      </c>
      <c r="M700" s="513" t="s">
        <v>487</v>
      </c>
      <c r="N700" s="517">
        <v>42911</v>
      </c>
      <c r="O700" s="513" t="s">
        <v>5272</v>
      </c>
      <c r="P700" s="645">
        <v>1331</v>
      </c>
      <c r="Q700" s="513" t="s">
        <v>5434</v>
      </c>
      <c r="R700" s="513" t="s">
        <v>309</v>
      </c>
      <c r="S700" s="513" t="s">
        <v>5436</v>
      </c>
      <c r="T700" s="513"/>
      <c r="U700" t="s">
        <v>5329</v>
      </c>
      <c r="V700" t="str">
        <f>VLOOKUP(F700,'[3]Tổng - PL KS'!$B$9:$B$1291,1,FALSE)</f>
        <v>TGHU6886779</v>
      </c>
    </row>
    <row r="701" spans="1:22" ht="51" hidden="1">
      <c r="A701" s="513">
        <v>2108</v>
      </c>
      <c r="B701" s="513" t="s">
        <v>4247</v>
      </c>
      <c r="C701" s="513" t="s">
        <v>471</v>
      </c>
      <c r="D701" s="513" t="s">
        <v>309</v>
      </c>
      <c r="E701" s="513">
        <v>22800</v>
      </c>
      <c r="F701" s="513" t="s">
        <v>495</v>
      </c>
      <c r="G701" s="513" t="s">
        <v>12203</v>
      </c>
      <c r="H701" s="513" t="s">
        <v>5440</v>
      </c>
      <c r="I701" s="513">
        <v>17851</v>
      </c>
      <c r="J701" s="513" t="s">
        <v>7102</v>
      </c>
      <c r="K701" s="513" t="s">
        <v>5439</v>
      </c>
      <c r="L701" s="513">
        <v>8014977410</v>
      </c>
      <c r="M701" s="513" t="s">
        <v>487</v>
      </c>
      <c r="N701" s="517">
        <v>42911</v>
      </c>
      <c r="O701" s="513" t="s">
        <v>5272</v>
      </c>
      <c r="P701" s="645">
        <v>1331</v>
      </c>
      <c r="Q701" s="513" t="s">
        <v>5434</v>
      </c>
      <c r="R701" s="513" t="s">
        <v>309</v>
      </c>
      <c r="S701" s="513" t="s">
        <v>5436</v>
      </c>
      <c r="T701" s="513"/>
      <c r="U701" t="s">
        <v>5329</v>
      </c>
      <c r="V701" t="str">
        <f>VLOOKUP(F701,'[3]Tổng - PL KS'!$B$9:$B$1291,1,FALSE)</f>
        <v>TGHU9055790</v>
      </c>
    </row>
    <row r="702" spans="1:22" ht="51" hidden="1">
      <c r="A702" s="513">
        <v>2109</v>
      </c>
      <c r="B702" s="513" t="s">
        <v>4247</v>
      </c>
      <c r="C702" s="513" t="s">
        <v>471</v>
      </c>
      <c r="D702" s="513" t="s">
        <v>309</v>
      </c>
      <c r="E702" s="513">
        <v>22800</v>
      </c>
      <c r="F702" s="513" t="s">
        <v>488</v>
      </c>
      <c r="G702" s="513" t="s">
        <v>12203</v>
      </c>
      <c r="H702" s="513" t="s">
        <v>5440</v>
      </c>
      <c r="I702" s="513">
        <v>69607</v>
      </c>
      <c r="J702" s="513" t="s">
        <v>7102</v>
      </c>
      <c r="K702" s="513" t="s">
        <v>5442</v>
      </c>
      <c r="L702" s="513">
        <v>8014990750</v>
      </c>
      <c r="M702" s="513" t="s">
        <v>487</v>
      </c>
      <c r="N702" s="517">
        <v>42912</v>
      </c>
      <c r="O702" s="513" t="s">
        <v>5272</v>
      </c>
      <c r="P702" s="645">
        <v>1330</v>
      </c>
      <c r="Q702" s="513" t="s">
        <v>5434</v>
      </c>
      <c r="R702" s="513" t="s">
        <v>309</v>
      </c>
      <c r="S702" s="513" t="s">
        <v>5436</v>
      </c>
      <c r="T702" s="513"/>
      <c r="U702" t="s">
        <v>5329</v>
      </c>
      <c r="V702" t="str">
        <f>VLOOKUP(F702,'[3]Tổng - PL KS'!$B$9:$B$1291,1,FALSE)</f>
        <v>DFSU7613693</v>
      </c>
    </row>
    <row r="703" spans="1:22" ht="51" hidden="1">
      <c r="A703" s="513">
        <v>2110</v>
      </c>
      <c r="B703" s="513" t="s">
        <v>4247</v>
      </c>
      <c r="C703" s="513" t="s">
        <v>471</v>
      </c>
      <c r="D703" s="513" t="s">
        <v>309</v>
      </c>
      <c r="E703" s="513">
        <v>23400</v>
      </c>
      <c r="F703" s="513" t="s">
        <v>489</v>
      </c>
      <c r="G703" s="513" t="s">
        <v>12203</v>
      </c>
      <c r="H703" s="513" t="s">
        <v>5440</v>
      </c>
      <c r="I703" s="513">
        <v>69613</v>
      </c>
      <c r="J703" s="513" t="s">
        <v>10217</v>
      </c>
      <c r="K703" s="513" t="s">
        <v>10212</v>
      </c>
      <c r="L703" s="513">
        <v>8015417430</v>
      </c>
      <c r="M703" s="513" t="s">
        <v>487</v>
      </c>
      <c r="N703" s="517">
        <v>42912</v>
      </c>
      <c r="O703" s="513" t="s">
        <v>5272</v>
      </c>
      <c r="P703" s="645">
        <v>1330</v>
      </c>
      <c r="Q703" s="513" t="s">
        <v>5434</v>
      </c>
      <c r="R703" s="513" t="s">
        <v>309</v>
      </c>
      <c r="S703" s="513" t="s">
        <v>5436</v>
      </c>
      <c r="T703" s="513"/>
      <c r="U703" t="s">
        <v>5329</v>
      </c>
      <c r="V703" t="str">
        <f>VLOOKUP(F703,'[3]Tổng - PL KS'!$B$9:$B$1291,1,FALSE)</f>
        <v>RFCU4098502</v>
      </c>
    </row>
    <row r="704" spans="1:22" ht="51" hidden="1">
      <c r="A704" s="513">
        <v>2111</v>
      </c>
      <c r="B704" s="513" t="s">
        <v>4247</v>
      </c>
      <c r="C704" s="513" t="s">
        <v>471</v>
      </c>
      <c r="D704" s="513" t="s">
        <v>309</v>
      </c>
      <c r="E704" s="513">
        <v>19500</v>
      </c>
      <c r="F704" s="513" t="s">
        <v>483</v>
      </c>
      <c r="G704" s="513" t="s">
        <v>12203</v>
      </c>
      <c r="H704" s="513" t="s">
        <v>5440</v>
      </c>
      <c r="I704" s="513">
        <v>69580</v>
      </c>
      <c r="J704" s="513" t="s">
        <v>7102</v>
      </c>
      <c r="K704" s="513" t="s">
        <v>5442</v>
      </c>
      <c r="L704" s="513">
        <v>8014960600</v>
      </c>
      <c r="M704" s="513" t="s">
        <v>478</v>
      </c>
      <c r="N704" s="517">
        <v>42918</v>
      </c>
      <c r="O704" s="513" t="s">
        <v>5272</v>
      </c>
      <c r="P704" s="645">
        <v>1324</v>
      </c>
      <c r="Q704" s="513" t="s">
        <v>5434</v>
      </c>
      <c r="R704" s="513" t="s">
        <v>309</v>
      </c>
      <c r="S704" s="513" t="s">
        <v>5436</v>
      </c>
      <c r="T704" s="513"/>
      <c r="U704" t="s">
        <v>5329</v>
      </c>
      <c r="V704" t="str">
        <f>VLOOKUP(F704,'[3]Tổng - PL KS'!$B$9:$B$1291,1,FALSE)</f>
        <v>BMOU4921303</v>
      </c>
    </row>
    <row r="705" spans="1:22" ht="38.25" hidden="1">
      <c r="A705" s="513">
        <v>2112</v>
      </c>
      <c r="B705" s="513" t="s">
        <v>4247</v>
      </c>
      <c r="C705" s="513" t="s">
        <v>471</v>
      </c>
      <c r="D705" s="513" t="s">
        <v>309</v>
      </c>
      <c r="E705" s="513">
        <v>24700</v>
      </c>
      <c r="F705" s="513" t="s">
        <v>485</v>
      </c>
      <c r="G705" s="513" t="s">
        <v>12203</v>
      </c>
      <c r="H705" s="513" t="s">
        <v>5440</v>
      </c>
      <c r="I705" s="513">
        <v>69578</v>
      </c>
      <c r="J705" s="513" t="s">
        <v>10217</v>
      </c>
      <c r="K705" s="513" t="s">
        <v>10212</v>
      </c>
      <c r="L705" s="513">
        <v>8014904500</v>
      </c>
      <c r="M705" s="513" t="s">
        <v>478</v>
      </c>
      <c r="N705" s="517">
        <v>42918</v>
      </c>
      <c r="O705" s="513" t="s">
        <v>5272</v>
      </c>
      <c r="P705" s="645">
        <v>1324</v>
      </c>
      <c r="Q705" s="513" t="s">
        <v>5434</v>
      </c>
      <c r="R705" s="513" t="s">
        <v>309</v>
      </c>
      <c r="S705" s="513" t="s">
        <v>5436</v>
      </c>
      <c r="T705" s="513"/>
      <c r="U705" t="s">
        <v>5329</v>
      </c>
      <c r="V705" t="str">
        <f>VLOOKUP(F705,'[3]Tổng - PL KS'!$B$9:$B$1291,1,FALSE)</f>
        <v>CBHU9047340</v>
      </c>
    </row>
    <row r="706" spans="1:22" ht="51" hidden="1">
      <c r="A706" s="513">
        <v>2113</v>
      </c>
      <c r="B706" s="513" t="s">
        <v>4247</v>
      </c>
      <c r="C706" s="513" t="s">
        <v>471</v>
      </c>
      <c r="D706" s="513" t="s">
        <v>309</v>
      </c>
      <c r="E706" s="513">
        <v>21800</v>
      </c>
      <c r="F706" s="513" t="s">
        <v>482</v>
      </c>
      <c r="G706" s="513" t="s">
        <v>12203</v>
      </c>
      <c r="H706" s="513" t="s">
        <v>5440</v>
      </c>
      <c r="I706" s="513">
        <v>170065565</v>
      </c>
      <c r="J706" s="513" t="s">
        <v>10218</v>
      </c>
      <c r="K706" s="513" t="s">
        <v>5437</v>
      </c>
      <c r="L706" s="513">
        <v>8014960600</v>
      </c>
      <c r="M706" s="513" t="s">
        <v>478</v>
      </c>
      <c r="N706" s="517">
        <v>42918</v>
      </c>
      <c r="O706" s="513" t="s">
        <v>5272</v>
      </c>
      <c r="P706" s="645">
        <v>1324</v>
      </c>
      <c r="Q706" s="513" t="s">
        <v>5434</v>
      </c>
      <c r="R706" s="513" t="s">
        <v>309</v>
      </c>
      <c r="S706" s="513" t="s">
        <v>5436</v>
      </c>
      <c r="T706" s="513"/>
      <c r="U706" t="s">
        <v>5329</v>
      </c>
      <c r="V706" t="str">
        <f>VLOOKUP(F706,'[3]Tổng - PL KS'!$B$9:$B$1291,1,FALSE)</f>
        <v>CCLU7421575</v>
      </c>
    </row>
    <row r="707" spans="1:22" ht="51" hidden="1">
      <c r="A707" s="513">
        <v>2114</v>
      </c>
      <c r="B707" s="513" t="s">
        <v>4247</v>
      </c>
      <c r="C707" s="513" t="s">
        <v>45</v>
      </c>
      <c r="D707" s="513" t="s">
        <v>309</v>
      </c>
      <c r="E707" s="513">
        <v>22800</v>
      </c>
      <c r="F707" s="513" t="s">
        <v>484</v>
      </c>
      <c r="G707" s="513" t="s">
        <v>12203</v>
      </c>
      <c r="H707" s="513" t="s">
        <v>5440</v>
      </c>
      <c r="I707" s="513">
        <v>17878</v>
      </c>
      <c r="J707" s="513" t="s">
        <v>10219</v>
      </c>
      <c r="K707" s="513" t="s">
        <v>10171</v>
      </c>
      <c r="L707" s="513">
        <v>8014899750</v>
      </c>
      <c r="M707" s="513" t="s">
        <v>478</v>
      </c>
      <c r="N707" s="517">
        <v>42918</v>
      </c>
      <c r="O707" s="513" t="s">
        <v>5272</v>
      </c>
      <c r="P707" s="645">
        <v>1324</v>
      </c>
      <c r="Q707" s="513" t="s">
        <v>5434</v>
      </c>
      <c r="R707" s="513" t="s">
        <v>309</v>
      </c>
      <c r="S707" s="513" t="s">
        <v>5436</v>
      </c>
      <c r="T707" s="513"/>
      <c r="U707" t="s">
        <v>5329</v>
      </c>
      <c r="V707" t="str">
        <f>VLOOKUP(F707,'[3]Tổng - PL KS'!$B$9:$B$1291,1,FALSE)</f>
        <v>CSLU6255418</v>
      </c>
    </row>
    <row r="708" spans="1:22" ht="51" hidden="1">
      <c r="A708" s="513">
        <v>2115</v>
      </c>
      <c r="B708" s="513" t="s">
        <v>4247</v>
      </c>
      <c r="C708" s="513" t="s">
        <v>45</v>
      </c>
      <c r="D708" s="513" t="s">
        <v>309</v>
      </c>
      <c r="E708" s="513">
        <v>22800</v>
      </c>
      <c r="F708" s="513" t="s">
        <v>480</v>
      </c>
      <c r="G708" s="513" t="s">
        <v>12203</v>
      </c>
      <c r="H708" s="513" t="s">
        <v>5440</v>
      </c>
      <c r="I708" s="513">
        <v>17852</v>
      </c>
      <c r="J708" s="513" t="s">
        <v>10219</v>
      </c>
      <c r="K708" s="513" t="s">
        <v>10220</v>
      </c>
      <c r="L708" s="513">
        <v>8014899750</v>
      </c>
      <c r="M708" s="513" t="s">
        <v>478</v>
      </c>
      <c r="N708" s="517">
        <v>42918</v>
      </c>
      <c r="O708" s="513" t="s">
        <v>5272</v>
      </c>
      <c r="P708" s="645">
        <v>1324</v>
      </c>
      <c r="Q708" s="513" t="s">
        <v>5434</v>
      </c>
      <c r="R708" s="513" t="s">
        <v>309</v>
      </c>
      <c r="S708" s="513" t="s">
        <v>5436</v>
      </c>
      <c r="T708" s="513"/>
      <c r="U708" t="s">
        <v>5329</v>
      </c>
      <c r="V708" t="str">
        <f>VLOOKUP(F708,'[3]Tổng - PL KS'!$B$9:$B$1291,1,FALSE)</f>
        <v>CSLU6325937</v>
      </c>
    </row>
    <row r="709" spans="1:22" ht="51" hidden="1">
      <c r="A709" s="513">
        <v>2116</v>
      </c>
      <c r="B709" s="513" t="s">
        <v>4247</v>
      </c>
      <c r="C709" s="513" t="s">
        <v>471</v>
      </c>
      <c r="D709" s="513" t="s">
        <v>309</v>
      </c>
      <c r="E709" s="513">
        <v>21400</v>
      </c>
      <c r="F709" s="513" t="s">
        <v>481</v>
      </c>
      <c r="G709" s="513" t="s">
        <v>12203</v>
      </c>
      <c r="H709" s="513" t="s">
        <v>5440</v>
      </c>
      <c r="I709" s="513">
        <v>69582</v>
      </c>
      <c r="J709" s="513" t="s">
        <v>10218</v>
      </c>
      <c r="K709" s="513" t="s">
        <v>5442</v>
      </c>
      <c r="L709" s="513">
        <v>8014960600</v>
      </c>
      <c r="M709" s="513" t="s">
        <v>478</v>
      </c>
      <c r="N709" s="517">
        <v>42918</v>
      </c>
      <c r="O709" s="513" t="s">
        <v>5272</v>
      </c>
      <c r="P709" s="645">
        <v>1324</v>
      </c>
      <c r="Q709" s="513" t="s">
        <v>5434</v>
      </c>
      <c r="R709" s="513" t="s">
        <v>309</v>
      </c>
      <c r="S709" s="513" t="s">
        <v>5436</v>
      </c>
      <c r="T709" s="513"/>
      <c r="U709" t="s">
        <v>5329</v>
      </c>
      <c r="V709" t="str">
        <f>VLOOKUP(F709,'[3]Tổng - PL KS'!$B$9:$B$1291,1,FALSE)</f>
        <v>DFSU7171903</v>
      </c>
    </row>
    <row r="710" spans="1:22" ht="51" hidden="1">
      <c r="A710" s="513">
        <v>2117</v>
      </c>
      <c r="B710" s="513" t="s">
        <v>4247</v>
      </c>
      <c r="C710" s="513" t="s">
        <v>45</v>
      </c>
      <c r="D710" s="513" t="s">
        <v>309</v>
      </c>
      <c r="E710" s="513">
        <v>22800</v>
      </c>
      <c r="F710" s="513" t="s">
        <v>486</v>
      </c>
      <c r="G710" s="513" t="s">
        <v>12203</v>
      </c>
      <c r="H710" s="513" t="s">
        <v>5440</v>
      </c>
      <c r="I710" s="513">
        <v>17853</v>
      </c>
      <c r="J710" s="513" t="s">
        <v>10219</v>
      </c>
      <c r="K710" s="513" t="s">
        <v>10212</v>
      </c>
      <c r="L710" s="513">
        <v>8014899750</v>
      </c>
      <c r="M710" s="513" t="s">
        <v>478</v>
      </c>
      <c r="N710" s="517">
        <v>42918</v>
      </c>
      <c r="O710" s="513" t="s">
        <v>5272</v>
      </c>
      <c r="P710" s="645">
        <v>1324</v>
      </c>
      <c r="Q710" s="513" t="s">
        <v>5434</v>
      </c>
      <c r="R710" s="513" t="s">
        <v>309</v>
      </c>
      <c r="S710" s="513" t="s">
        <v>5436</v>
      </c>
      <c r="T710" s="513"/>
      <c r="U710" t="s">
        <v>5329</v>
      </c>
      <c r="V710" t="str">
        <f>VLOOKUP(F710,'[3]Tổng - PL KS'!$B$9:$B$1291,1,FALSE)</f>
        <v>TRLU8049283</v>
      </c>
    </row>
    <row r="711" spans="1:22" ht="38.25" hidden="1">
      <c r="A711" s="513">
        <v>2118</v>
      </c>
      <c r="B711" s="513" t="s">
        <v>4247</v>
      </c>
      <c r="C711" s="513" t="s">
        <v>471</v>
      </c>
      <c r="D711" s="513" t="s">
        <v>309</v>
      </c>
      <c r="E711" s="513">
        <v>24300</v>
      </c>
      <c r="F711" s="513" t="s">
        <v>477</v>
      </c>
      <c r="G711" s="513" t="s">
        <v>12203</v>
      </c>
      <c r="H711" s="513" t="s">
        <v>5440</v>
      </c>
      <c r="I711" s="513">
        <v>69579</v>
      </c>
      <c r="J711" s="513" t="s">
        <v>7077</v>
      </c>
      <c r="K711" s="513" t="s">
        <v>5442</v>
      </c>
      <c r="L711" s="513">
        <v>8014904500</v>
      </c>
      <c r="M711" s="513" t="s">
        <v>478</v>
      </c>
      <c r="N711" s="517">
        <v>42919</v>
      </c>
      <c r="O711" s="513" t="s">
        <v>5272</v>
      </c>
      <c r="P711" s="645">
        <v>1323</v>
      </c>
      <c r="Q711" s="513" t="s">
        <v>5434</v>
      </c>
      <c r="R711" s="513" t="s">
        <v>309</v>
      </c>
      <c r="S711" s="513" t="s">
        <v>5436</v>
      </c>
      <c r="T711" s="513"/>
      <c r="U711" t="s">
        <v>5329</v>
      </c>
      <c r="V711" t="str">
        <f>VLOOKUP(F711,'[3]Tổng - PL KS'!$B$9:$B$1291,1,FALSE)</f>
        <v>FCIU7025910</v>
      </c>
    </row>
    <row r="712" spans="1:22" ht="51" hidden="1">
      <c r="A712" s="513">
        <v>2119</v>
      </c>
      <c r="B712" s="513" t="s">
        <v>4247</v>
      </c>
      <c r="C712" s="513" t="s">
        <v>471</v>
      </c>
      <c r="D712" s="513" t="s">
        <v>309</v>
      </c>
      <c r="E712" s="513">
        <v>20600</v>
      </c>
      <c r="F712" s="513" t="s">
        <v>479</v>
      </c>
      <c r="G712" s="513" t="s">
        <v>12203</v>
      </c>
      <c r="H712" s="513" t="s">
        <v>5440</v>
      </c>
      <c r="I712" s="513">
        <v>69583</v>
      </c>
      <c r="J712" s="513" t="s">
        <v>10218</v>
      </c>
      <c r="K712" s="513" t="s">
        <v>5439</v>
      </c>
      <c r="L712" s="513">
        <v>8014960600</v>
      </c>
      <c r="M712" s="513" t="s">
        <v>478</v>
      </c>
      <c r="N712" s="517">
        <v>42919</v>
      </c>
      <c r="O712" s="513" t="s">
        <v>5272</v>
      </c>
      <c r="P712" s="645">
        <v>1323</v>
      </c>
      <c r="Q712" s="513" t="s">
        <v>5434</v>
      </c>
      <c r="R712" s="513" t="s">
        <v>309</v>
      </c>
      <c r="S712" s="513" t="s">
        <v>5436</v>
      </c>
      <c r="T712" s="513"/>
      <c r="U712" t="s">
        <v>5329</v>
      </c>
      <c r="V712" t="str">
        <f>VLOOKUP(F712,'[3]Tổng - PL KS'!$B$9:$B$1291,1,FALSE)</f>
        <v>FSCU8750227</v>
      </c>
    </row>
    <row r="713" spans="1:22" ht="51" hidden="1">
      <c r="A713" s="513">
        <v>2120</v>
      </c>
      <c r="B713" s="513" t="s">
        <v>4247</v>
      </c>
      <c r="C713" s="513" t="s">
        <v>45</v>
      </c>
      <c r="D713" s="513" t="s">
        <v>309</v>
      </c>
      <c r="E713" s="513">
        <v>16600</v>
      </c>
      <c r="F713" s="513" t="s">
        <v>473</v>
      </c>
      <c r="G713" s="513" t="s">
        <v>12203</v>
      </c>
      <c r="H713" s="513" t="s">
        <v>5440</v>
      </c>
      <c r="I713" s="513">
        <v>69584</v>
      </c>
      <c r="J713" s="513" t="s">
        <v>10219</v>
      </c>
      <c r="K713" s="513" t="s">
        <v>5439</v>
      </c>
      <c r="L713" s="513">
        <v>8014946980</v>
      </c>
      <c r="M713" s="513" t="s">
        <v>470</v>
      </c>
      <c r="N713" s="517">
        <v>42925</v>
      </c>
      <c r="O713" s="513" t="s">
        <v>5272</v>
      </c>
      <c r="P713" s="645">
        <v>1317</v>
      </c>
      <c r="Q713" s="513" t="s">
        <v>5434</v>
      </c>
      <c r="R713" s="513" t="s">
        <v>309</v>
      </c>
      <c r="S713" s="513" t="s">
        <v>5436</v>
      </c>
      <c r="T713" s="513"/>
      <c r="U713" t="s">
        <v>5329</v>
      </c>
      <c r="V713" t="str">
        <f>VLOOKUP(F713,'[3]Tổng - PL KS'!$B$9:$B$1291,1,FALSE)</f>
        <v>BMOU5240789</v>
      </c>
    </row>
    <row r="714" spans="1:22" ht="38.25" hidden="1">
      <c r="A714" s="513">
        <v>2121</v>
      </c>
      <c r="B714" s="513" t="s">
        <v>4247</v>
      </c>
      <c r="C714" s="513" t="s">
        <v>471</v>
      </c>
      <c r="D714" s="513" t="s">
        <v>309</v>
      </c>
      <c r="E714" s="513">
        <v>28200</v>
      </c>
      <c r="F714" s="513" t="s">
        <v>475</v>
      </c>
      <c r="G714" s="513" t="s">
        <v>12203</v>
      </c>
      <c r="H714" s="513" t="s">
        <v>5440</v>
      </c>
      <c r="I714" s="513">
        <v>69588</v>
      </c>
      <c r="J714" s="513" t="s">
        <v>10221</v>
      </c>
      <c r="K714" s="513" t="s">
        <v>5442</v>
      </c>
      <c r="L714" s="513">
        <v>8015937670</v>
      </c>
      <c r="M714" s="513" t="s">
        <v>470</v>
      </c>
      <c r="N714" s="517">
        <v>42925</v>
      </c>
      <c r="O714" s="513" t="s">
        <v>5272</v>
      </c>
      <c r="P714" s="645">
        <v>1317</v>
      </c>
      <c r="Q714" s="513" t="s">
        <v>5434</v>
      </c>
      <c r="R714" s="513" t="s">
        <v>309</v>
      </c>
      <c r="S714" s="513" t="s">
        <v>5436</v>
      </c>
      <c r="T714" s="513"/>
      <c r="U714" t="s">
        <v>5329</v>
      </c>
      <c r="V714" t="str">
        <f>VLOOKUP(F714,'[3]Tổng - PL KS'!$B$9:$B$1291,1,FALSE)</f>
        <v>CSLU6167127</v>
      </c>
    </row>
    <row r="715" spans="1:22" ht="51" hidden="1">
      <c r="A715" s="513">
        <v>2122</v>
      </c>
      <c r="B715" s="513" t="s">
        <v>4247</v>
      </c>
      <c r="C715" s="513" t="s">
        <v>45</v>
      </c>
      <c r="D715" s="513" t="s">
        <v>309</v>
      </c>
      <c r="E715" s="513">
        <v>17600</v>
      </c>
      <c r="F715" s="513" t="s">
        <v>474</v>
      </c>
      <c r="G715" s="513" t="s">
        <v>12203</v>
      </c>
      <c r="H715" s="513" t="s">
        <v>5440</v>
      </c>
      <c r="I715" s="513">
        <v>17992</v>
      </c>
      <c r="J715" s="513" t="s">
        <v>10219</v>
      </c>
      <c r="K715" s="513" t="s">
        <v>10212</v>
      </c>
      <c r="L715" s="513">
        <v>8014946980</v>
      </c>
      <c r="M715" s="513" t="s">
        <v>470</v>
      </c>
      <c r="N715" s="517">
        <v>42925</v>
      </c>
      <c r="O715" s="513" t="s">
        <v>5272</v>
      </c>
      <c r="P715" s="645">
        <v>1317</v>
      </c>
      <c r="Q715" s="513" t="s">
        <v>5434</v>
      </c>
      <c r="R715" s="513" t="s">
        <v>309</v>
      </c>
      <c r="S715" s="513" t="s">
        <v>5436</v>
      </c>
      <c r="T715" s="513"/>
      <c r="U715" t="s">
        <v>5329</v>
      </c>
      <c r="V715" t="str">
        <f>VLOOKUP(F715,'[3]Tổng - PL KS'!$B$9:$B$1291,1,FALSE)</f>
        <v>FCIU9496566</v>
      </c>
    </row>
    <row r="716" spans="1:22" ht="38.25" hidden="1">
      <c r="A716" s="513">
        <v>2123</v>
      </c>
      <c r="B716" s="513" t="s">
        <v>4247</v>
      </c>
      <c r="C716" s="513" t="s">
        <v>471</v>
      </c>
      <c r="D716" s="513" t="s">
        <v>309</v>
      </c>
      <c r="E716" s="513">
        <v>21100</v>
      </c>
      <c r="F716" s="513" t="s">
        <v>476</v>
      </c>
      <c r="G716" s="513" t="s">
        <v>12203</v>
      </c>
      <c r="H716" s="513" t="s">
        <v>5440</v>
      </c>
      <c r="I716" s="513">
        <v>69590</v>
      </c>
      <c r="J716" s="513" t="s">
        <v>10221</v>
      </c>
      <c r="K716" s="513" t="s">
        <v>10212</v>
      </c>
      <c r="L716" s="513">
        <v>8015937670</v>
      </c>
      <c r="M716" s="513" t="s">
        <v>470</v>
      </c>
      <c r="N716" s="517">
        <v>42925</v>
      </c>
      <c r="O716" s="513" t="s">
        <v>5272</v>
      </c>
      <c r="P716" s="645">
        <v>1317</v>
      </c>
      <c r="Q716" s="513" t="s">
        <v>5434</v>
      </c>
      <c r="R716" s="513" t="s">
        <v>309</v>
      </c>
      <c r="S716" s="513" t="s">
        <v>5436</v>
      </c>
      <c r="T716" s="513"/>
      <c r="U716" t="s">
        <v>5329</v>
      </c>
      <c r="V716" t="str">
        <f>VLOOKUP(F716,'[3]Tổng - PL KS'!$B$9:$B$1291,1,FALSE)</f>
        <v>FSCU8728687</v>
      </c>
    </row>
    <row r="717" spans="1:22" ht="51" hidden="1">
      <c r="A717" s="513">
        <v>2124</v>
      </c>
      <c r="B717" s="513" t="s">
        <v>4247</v>
      </c>
      <c r="C717" s="513" t="s">
        <v>471</v>
      </c>
      <c r="D717" s="513" t="s">
        <v>309</v>
      </c>
      <c r="E717" s="513">
        <v>23700</v>
      </c>
      <c r="F717" s="513" t="s">
        <v>472</v>
      </c>
      <c r="G717" s="513" t="s">
        <v>12203</v>
      </c>
      <c r="H717" s="513" t="s">
        <v>5440</v>
      </c>
      <c r="I717" s="513">
        <v>69591</v>
      </c>
      <c r="J717" s="513" t="s">
        <v>10218</v>
      </c>
      <c r="K717" s="513" t="s">
        <v>5442</v>
      </c>
      <c r="L717" s="513">
        <v>8016021010</v>
      </c>
      <c r="M717" s="513" t="s">
        <v>470</v>
      </c>
      <c r="N717" s="517">
        <v>42925</v>
      </c>
      <c r="O717" s="513" t="s">
        <v>5272</v>
      </c>
      <c r="P717" s="645">
        <v>1317</v>
      </c>
      <c r="Q717" s="513" t="s">
        <v>5434</v>
      </c>
      <c r="R717" s="513" t="s">
        <v>309</v>
      </c>
      <c r="S717" s="513" t="s">
        <v>5436</v>
      </c>
      <c r="T717" s="513"/>
      <c r="U717" t="s">
        <v>5329</v>
      </c>
      <c r="V717" t="str">
        <f>VLOOKUP(F717,'[3]Tổng - PL KS'!$B$9:$B$1291,1,FALSE)</f>
        <v>TEMU7587451</v>
      </c>
    </row>
    <row r="718" spans="1:22" ht="38.25" hidden="1">
      <c r="A718" s="513">
        <v>2125</v>
      </c>
      <c r="B718" s="513" t="s">
        <v>4247</v>
      </c>
      <c r="C718" s="513" t="s">
        <v>471</v>
      </c>
      <c r="D718" s="513" t="s">
        <v>309</v>
      </c>
      <c r="E718" s="513">
        <v>27800</v>
      </c>
      <c r="F718" s="513" t="s">
        <v>469</v>
      </c>
      <c r="G718" s="513" t="s">
        <v>12203</v>
      </c>
      <c r="H718" s="513" t="s">
        <v>5440</v>
      </c>
      <c r="I718" s="513">
        <v>69589</v>
      </c>
      <c r="J718" s="513" t="s">
        <v>10221</v>
      </c>
      <c r="K718" s="513" t="s">
        <v>6723</v>
      </c>
      <c r="L718" s="513">
        <v>8015937670</v>
      </c>
      <c r="M718" s="513" t="s">
        <v>470</v>
      </c>
      <c r="N718" s="517">
        <v>42926</v>
      </c>
      <c r="O718" s="513" t="s">
        <v>5272</v>
      </c>
      <c r="P718" s="645">
        <v>1316</v>
      </c>
      <c r="Q718" s="513" t="s">
        <v>5434</v>
      </c>
      <c r="R718" s="513" t="s">
        <v>309</v>
      </c>
      <c r="S718" s="513" t="s">
        <v>5436</v>
      </c>
      <c r="T718" s="513"/>
      <c r="U718" t="s">
        <v>5329</v>
      </c>
      <c r="V718" t="str">
        <f>VLOOKUP(F718,'[3]Tổng - PL KS'!$B$9:$B$1291,1,FALSE)</f>
        <v>DFSU6083032</v>
      </c>
    </row>
    <row r="719" spans="1:22" ht="38.25" hidden="1">
      <c r="A719" s="513">
        <v>2126</v>
      </c>
      <c r="B719" s="513" t="s">
        <v>4247</v>
      </c>
      <c r="C719" s="513" t="s">
        <v>10222</v>
      </c>
      <c r="D719" s="513" t="s">
        <v>309</v>
      </c>
      <c r="E719" s="513">
        <v>25700</v>
      </c>
      <c r="F719" s="513" t="s">
        <v>466</v>
      </c>
      <c r="G719" s="513" t="s">
        <v>12203</v>
      </c>
      <c r="H719" s="513" t="s">
        <v>5440</v>
      </c>
      <c r="I719" s="513" t="s">
        <v>10223</v>
      </c>
      <c r="J719" s="513" t="s">
        <v>10221</v>
      </c>
      <c r="K719" s="513" t="s">
        <v>5439</v>
      </c>
      <c r="L719" s="513">
        <v>8015937650</v>
      </c>
      <c r="M719" s="513" t="s">
        <v>467</v>
      </c>
      <c r="N719" s="517">
        <v>42933</v>
      </c>
      <c r="O719" s="513" t="s">
        <v>5272</v>
      </c>
      <c r="P719" s="645">
        <v>1309</v>
      </c>
      <c r="Q719" s="513" t="s">
        <v>5434</v>
      </c>
      <c r="R719" s="513" t="s">
        <v>309</v>
      </c>
      <c r="S719" s="513" t="s">
        <v>5436</v>
      </c>
      <c r="T719" s="513"/>
      <c r="U719" t="s">
        <v>5329</v>
      </c>
      <c r="V719" t="str">
        <f>VLOOKUP(F719,'[3]Tổng - PL KS'!$B$9:$B$1291,1,FALSE)</f>
        <v>BSIU9520799</v>
      </c>
    </row>
    <row r="720" spans="1:22" ht="51" hidden="1">
      <c r="A720" s="513">
        <v>2127</v>
      </c>
      <c r="B720" s="513" t="s">
        <v>4247</v>
      </c>
      <c r="C720" s="513" t="s">
        <v>45</v>
      </c>
      <c r="D720" s="513" t="s">
        <v>309</v>
      </c>
      <c r="E720" s="513">
        <v>22800</v>
      </c>
      <c r="F720" s="513" t="s">
        <v>468</v>
      </c>
      <c r="G720" s="513" t="s">
        <v>12203</v>
      </c>
      <c r="H720" s="513" t="s">
        <v>5440</v>
      </c>
      <c r="I720" s="513">
        <v>69618</v>
      </c>
      <c r="J720" s="513" t="s">
        <v>10218</v>
      </c>
      <c r="K720" s="513" t="s">
        <v>5439</v>
      </c>
      <c r="L720" s="513">
        <v>8014986840</v>
      </c>
      <c r="M720" s="513" t="s">
        <v>467</v>
      </c>
      <c r="N720" s="517">
        <v>42933</v>
      </c>
      <c r="O720" s="513" t="s">
        <v>5272</v>
      </c>
      <c r="P720" s="645">
        <v>1309</v>
      </c>
      <c r="Q720" s="513" t="s">
        <v>5434</v>
      </c>
      <c r="R720" s="513" t="s">
        <v>309</v>
      </c>
      <c r="S720" s="513" t="s">
        <v>5436</v>
      </c>
      <c r="T720" s="513"/>
      <c r="U720" t="s">
        <v>5329</v>
      </c>
      <c r="V720" t="str">
        <f>VLOOKUP(F720,'[3]Tổng - PL KS'!$B$9:$B$1291,1,FALSE)</f>
        <v>SEGU4165693</v>
      </c>
    </row>
    <row r="721" spans="1:22" ht="25.5" hidden="1">
      <c r="A721" s="513">
        <v>2128</v>
      </c>
      <c r="B721" s="513" t="s">
        <v>4247</v>
      </c>
      <c r="C721" s="513" t="s">
        <v>45</v>
      </c>
      <c r="D721" s="513" t="s">
        <v>309</v>
      </c>
      <c r="E721" s="513">
        <v>15000</v>
      </c>
      <c r="F721" s="513" t="s">
        <v>465</v>
      </c>
      <c r="G721" s="513" t="s">
        <v>12203</v>
      </c>
      <c r="H721" s="513" t="s">
        <v>5440</v>
      </c>
      <c r="I721" s="513">
        <v>69632</v>
      </c>
      <c r="J721" s="513" t="s">
        <v>10224</v>
      </c>
      <c r="K721" s="513" t="s">
        <v>6723</v>
      </c>
      <c r="L721" s="513">
        <v>8015529380</v>
      </c>
      <c r="M721" s="513" t="s">
        <v>464</v>
      </c>
      <c r="N721" s="517">
        <v>43065</v>
      </c>
      <c r="O721" s="513" t="s">
        <v>5272</v>
      </c>
      <c r="P721" s="645">
        <v>1177</v>
      </c>
      <c r="Q721" s="513" t="s">
        <v>5434</v>
      </c>
      <c r="R721" s="513" t="s">
        <v>309</v>
      </c>
      <c r="S721" s="513" t="s">
        <v>5436</v>
      </c>
      <c r="T721" s="513"/>
      <c r="U721" t="s">
        <v>5329</v>
      </c>
      <c r="V721" t="str">
        <f>VLOOKUP(F721,'[3]Tổng - PL KS'!$B$9:$B$1291,1,FALSE)</f>
        <v>CCLU7843098</v>
      </c>
    </row>
    <row r="722" spans="1:22" ht="25.5" hidden="1">
      <c r="A722" s="513">
        <v>2129</v>
      </c>
      <c r="B722" s="513" t="s">
        <v>4247</v>
      </c>
      <c r="C722" s="513" t="s">
        <v>45</v>
      </c>
      <c r="D722" s="513" t="s">
        <v>309</v>
      </c>
      <c r="E722" s="513">
        <v>15900</v>
      </c>
      <c r="F722" s="513" t="s">
        <v>463</v>
      </c>
      <c r="G722" s="513" t="s">
        <v>12203</v>
      </c>
      <c r="H722" s="513" t="s">
        <v>5440</v>
      </c>
      <c r="I722" s="513">
        <v>17992</v>
      </c>
      <c r="J722" s="513" t="s">
        <v>10224</v>
      </c>
      <c r="K722" s="513" t="s">
        <v>10212</v>
      </c>
      <c r="L722" s="513">
        <v>8015529380</v>
      </c>
      <c r="M722" s="513" t="s">
        <v>464</v>
      </c>
      <c r="N722" s="517">
        <v>43065</v>
      </c>
      <c r="O722" s="513" t="s">
        <v>5272</v>
      </c>
      <c r="P722" s="645">
        <v>1177</v>
      </c>
      <c r="Q722" s="513" t="s">
        <v>5434</v>
      </c>
      <c r="R722" s="513" t="s">
        <v>309</v>
      </c>
      <c r="S722" s="513" t="s">
        <v>5436</v>
      </c>
      <c r="T722" s="513"/>
      <c r="U722" t="s">
        <v>5329</v>
      </c>
      <c r="V722" t="str">
        <f>VLOOKUP(F722,'[3]Tổng - PL KS'!$B$9:$B$1291,1,FALSE)</f>
        <v>FCIU9655225</v>
      </c>
    </row>
    <row r="723" spans="1:22" ht="63.75" hidden="1">
      <c r="A723" s="513">
        <v>2132</v>
      </c>
      <c r="B723" s="513" t="s">
        <v>4247</v>
      </c>
      <c r="C723" s="513" t="s">
        <v>45</v>
      </c>
      <c r="D723" s="513" t="s">
        <v>309</v>
      </c>
      <c r="E723" s="513">
        <v>22100</v>
      </c>
      <c r="F723" s="513" t="s">
        <v>461</v>
      </c>
      <c r="G723" s="513" t="s">
        <v>12203</v>
      </c>
      <c r="H723" s="513" t="s">
        <v>5440</v>
      </c>
      <c r="I723" s="513">
        <v>151269532</v>
      </c>
      <c r="J723" s="513" t="s">
        <v>10229</v>
      </c>
      <c r="K723" s="513" t="s">
        <v>10220</v>
      </c>
      <c r="L723" s="513" t="s">
        <v>458</v>
      </c>
      <c r="M723" s="513" t="s">
        <v>459</v>
      </c>
      <c r="N723" s="517">
        <v>43089</v>
      </c>
      <c r="O723" s="513" t="s">
        <v>5272</v>
      </c>
      <c r="P723" s="645">
        <v>1153</v>
      </c>
      <c r="Q723" s="513" t="s">
        <v>5434</v>
      </c>
      <c r="R723" s="513" t="s">
        <v>309</v>
      </c>
      <c r="S723" s="513" t="s">
        <v>5436</v>
      </c>
      <c r="T723" s="513"/>
      <c r="U723" t="s">
        <v>5329</v>
      </c>
      <c r="V723" t="str">
        <f>VLOOKUP(F723,'[3]Tổng - PL KS'!$B$9:$B$1291,1,FALSE)</f>
        <v>BMOU5024809</v>
      </c>
    </row>
    <row r="724" spans="1:22" ht="63.75" hidden="1">
      <c r="A724" s="513">
        <v>2133</v>
      </c>
      <c r="B724" s="513" t="s">
        <v>4247</v>
      </c>
      <c r="C724" s="513" t="s">
        <v>45</v>
      </c>
      <c r="D724" s="513" t="s">
        <v>309</v>
      </c>
      <c r="E724" s="513">
        <v>20200</v>
      </c>
      <c r="F724" s="513" t="s">
        <v>462</v>
      </c>
      <c r="G724" s="513" t="s">
        <v>12203</v>
      </c>
      <c r="H724" s="513" t="s">
        <v>5440</v>
      </c>
      <c r="I724" s="513">
        <v>69531</v>
      </c>
      <c r="J724" s="513" t="s">
        <v>10229</v>
      </c>
      <c r="K724" s="513" t="s">
        <v>10171</v>
      </c>
      <c r="L724" s="513" t="s">
        <v>458</v>
      </c>
      <c r="M724" s="513" t="s">
        <v>459</v>
      </c>
      <c r="N724" s="517">
        <v>43089</v>
      </c>
      <c r="O724" s="513" t="s">
        <v>5272</v>
      </c>
      <c r="P724" s="645">
        <v>1153</v>
      </c>
      <c r="Q724" s="513" t="s">
        <v>5434</v>
      </c>
      <c r="R724" s="513" t="s">
        <v>309</v>
      </c>
      <c r="S724" s="513" t="s">
        <v>5436</v>
      </c>
      <c r="T724" s="513"/>
      <c r="U724" t="s">
        <v>5329</v>
      </c>
      <c r="V724" t="str">
        <f>VLOOKUP(F724,'[3]Tổng - PL KS'!$B$9:$B$1291,1,FALSE)</f>
        <v>CCLU7923207</v>
      </c>
    </row>
    <row r="725" spans="1:22" ht="63.75" hidden="1">
      <c r="A725" s="513">
        <v>2134</v>
      </c>
      <c r="B725" s="513" t="s">
        <v>4247</v>
      </c>
      <c r="C725" s="513" t="s">
        <v>45</v>
      </c>
      <c r="D725" s="513" t="s">
        <v>309</v>
      </c>
      <c r="E725" s="513">
        <v>20800</v>
      </c>
      <c r="F725" s="513" t="s">
        <v>457</v>
      </c>
      <c r="G725" s="513" t="s">
        <v>12203</v>
      </c>
      <c r="H725" s="513" t="s">
        <v>5440</v>
      </c>
      <c r="I725" s="513">
        <v>151269529</v>
      </c>
      <c r="J725" s="513" t="s">
        <v>10229</v>
      </c>
      <c r="K725" s="513" t="s">
        <v>10212</v>
      </c>
      <c r="L725" s="513" t="s">
        <v>458</v>
      </c>
      <c r="M725" s="513" t="s">
        <v>459</v>
      </c>
      <c r="N725" s="517">
        <v>43089</v>
      </c>
      <c r="O725" s="513" t="s">
        <v>5272</v>
      </c>
      <c r="P725" s="645">
        <v>1153</v>
      </c>
      <c r="Q725" s="513" t="s">
        <v>5434</v>
      </c>
      <c r="R725" s="513" t="s">
        <v>309</v>
      </c>
      <c r="S725" s="513" t="s">
        <v>5436</v>
      </c>
      <c r="T725" s="513"/>
      <c r="U725" t="s">
        <v>5329</v>
      </c>
      <c r="V725" t="str">
        <f>VLOOKUP(F725,'[3]Tổng - PL KS'!$B$9:$B$1291,1,FALSE)</f>
        <v>FCIU9654888</v>
      </c>
    </row>
    <row r="726" spans="1:22" ht="63.75" hidden="1">
      <c r="A726" s="513">
        <v>2135</v>
      </c>
      <c r="B726" s="513" t="s">
        <v>4247</v>
      </c>
      <c r="C726" s="513" t="s">
        <v>45</v>
      </c>
      <c r="D726" s="513" t="s">
        <v>309</v>
      </c>
      <c r="E726" s="513">
        <v>19300</v>
      </c>
      <c r="F726" s="513" t="s">
        <v>460</v>
      </c>
      <c r="G726" s="513" t="s">
        <v>12203</v>
      </c>
      <c r="H726" s="513" t="s">
        <v>5440</v>
      </c>
      <c r="I726" s="513">
        <v>69530</v>
      </c>
      <c r="J726" s="513" t="s">
        <v>10229</v>
      </c>
      <c r="K726" s="513" t="s">
        <v>5442</v>
      </c>
      <c r="L726" s="513" t="s">
        <v>458</v>
      </c>
      <c r="M726" s="513" t="s">
        <v>459</v>
      </c>
      <c r="N726" s="517">
        <v>43089</v>
      </c>
      <c r="O726" s="513" t="s">
        <v>5272</v>
      </c>
      <c r="P726" s="645">
        <v>1153</v>
      </c>
      <c r="Q726" s="513" t="s">
        <v>5434</v>
      </c>
      <c r="R726" s="513" t="s">
        <v>309</v>
      </c>
      <c r="S726" s="513" t="s">
        <v>5436</v>
      </c>
      <c r="T726" s="513"/>
      <c r="U726" t="s">
        <v>5329</v>
      </c>
      <c r="V726" t="str">
        <f>VLOOKUP(F726,'[3]Tổng - PL KS'!$B$9:$B$1291,1,FALSE)</f>
        <v>TCNU8966017</v>
      </c>
    </row>
    <row r="727" spans="1:22" ht="38.25" hidden="1">
      <c r="A727" s="513">
        <v>2138</v>
      </c>
      <c r="B727" s="513" t="s">
        <v>4247</v>
      </c>
      <c r="C727" s="513" t="s">
        <v>45</v>
      </c>
      <c r="D727" s="513" t="s">
        <v>309</v>
      </c>
      <c r="E727" s="513">
        <v>23500</v>
      </c>
      <c r="F727" s="513" t="s">
        <v>453</v>
      </c>
      <c r="G727" s="513" t="s">
        <v>12203</v>
      </c>
      <c r="H727" s="513" t="s">
        <v>5440</v>
      </c>
      <c r="I727" s="513">
        <v>17856</v>
      </c>
      <c r="J727" s="513" t="s">
        <v>10239</v>
      </c>
      <c r="K727" s="513" t="s">
        <v>5442</v>
      </c>
      <c r="L727" s="513" t="s">
        <v>454</v>
      </c>
      <c r="M727" s="513" t="s">
        <v>455</v>
      </c>
      <c r="N727" s="517">
        <v>43122</v>
      </c>
      <c r="O727" s="513" t="s">
        <v>5272</v>
      </c>
      <c r="P727" s="645">
        <v>1120</v>
      </c>
      <c r="Q727" s="513" t="s">
        <v>5434</v>
      </c>
      <c r="R727" s="513" t="s">
        <v>309</v>
      </c>
      <c r="S727" s="513" t="s">
        <v>5436</v>
      </c>
      <c r="T727" s="513"/>
      <c r="U727" t="s">
        <v>5329</v>
      </c>
      <c r="V727" t="str">
        <f>VLOOKUP(F727,'[3]Tổng - PL KS'!$B$9:$B$1291,1,FALSE)</f>
        <v>CCLU6726374</v>
      </c>
    </row>
    <row r="728" spans="1:22" ht="38.25" hidden="1">
      <c r="A728" s="513">
        <v>2139</v>
      </c>
      <c r="B728" s="513" t="s">
        <v>4247</v>
      </c>
      <c r="C728" s="513" t="s">
        <v>45</v>
      </c>
      <c r="D728" s="513" t="s">
        <v>309</v>
      </c>
      <c r="E728" s="513">
        <v>26300</v>
      </c>
      <c r="F728" s="513" t="s">
        <v>456</v>
      </c>
      <c r="G728" s="513" t="s">
        <v>12203</v>
      </c>
      <c r="H728" s="513" t="s">
        <v>5440</v>
      </c>
      <c r="I728" s="513">
        <v>17863</v>
      </c>
      <c r="J728" s="513" t="s">
        <v>10239</v>
      </c>
      <c r="K728" s="513" t="s">
        <v>5442</v>
      </c>
      <c r="L728" s="513" t="s">
        <v>454</v>
      </c>
      <c r="M728" s="513" t="s">
        <v>455</v>
      </c>
      <c r="N728" s="517">
        <v>43122</v>
      </c>
      <c r="O728" s="513" t="s">
        <v>5272</v>
      </c>
      <c r="P728" s="645">
        <v>1120</v>
      </c>
      <c r="Q728" s="513" t="s">
        <v>5434</v>
      </c>
      <c r="R728" s="513" t="s">
        <v>309</v>
      </c>
      <c r="S728" s="513" t="s">
        <v>5436</v>
      </c>
      <c r="T728" s="513"/>
      <c r="U728" t="s">
        <v>5329</v>
      </c>
      <c r="V728" t="str">
        <f>VLOOKUP(F728,'[3]Tổng - PL KS'!$B$9:$B$1291,1,FALSE)</f>
        <v>CCLU7878746</v>
      </c>
    </row>
    <row r="729" spans="1:22" ht="63.75" hidden="1">
      <c r="A729" s="513">
        <v>2140</v>
      </c>
      <c r="B729" s="513" t="s">
        <v>4247</v>
      </c>
      <c r="C729" s="513" t="s">
        <v>45</v>
      </c>
      <c r="D729" s="513" t="s">
        <v>309</v>
      </c>
      <c r="E729" s="513">
        <v>22600</v>
      </c>
      <c r="F729" s="513" t="s">
        <v>450</v>
      </c>
      <c r="G729" s="513" t="s">
        <v>12203</v>
      </c>
      <c r="H729" s="513" t="s">
        <v>5440</v>
      </c>
      <c r="I729" s="513" t="s">
        <v>10240</v>
      </c>
      <c r="J729" s="513" t="s">
        <v>10241</v>
      </c>
      <c r="K729" s="513" t="s">
        <v>10220</v>
      </c>
      <c r="L729" s="513" t="s">
        <v>451</v>
      </c>
      <c r="M729" s="513" t="s">
        <v>452</v>
      </c>
      <c r="N729" s="517">
        <v>43131</v>
      </c>
      <c r="O729" s="513" t="s">
        <v>5272</v>
      </c>
      <c r="P729" s="645">
        <v>1111</v>
      </c>
      <c r="Q729" s="513" t="s">
        <v>5434</v>
      </c>
      <c r="R729" s="513" t="s">
        <v>309</v>
      </c>
      <c r="S729" s="513" t="s">
        <v>5436</v>
      </c>
      <c r="T729" s="513"/>
      <c r="U729" t="s">
        <v>5329</v>
      </c>
      <c r="V729" t="str">
        <f>VLOOKUP(F729,'[3]Tổng - PL KS'!$B$9:$B$1291,1,FALSE)</f>
        <v>SEGU4919392</v>
      </c>
    </row>
    <row r="730" spans="1:22" ht="25.5" hidden="1">
      <c r="A730" s="513">
        <v>2141</v>
      </c>
      <c r="B730" s="513" t="s">
        <v>4247</v>
      </c>
      <c r="C730" s="513" t="s">
        <v>45</v>
      </c>
      <c r="D730" s="513" t="s">
        <v>309</v>
      </c>
      <c r="E730" s="513">
        <v>13800</v>
      </c>
      <c r="F730" s="513" t="s">
        <v>446</v>
      </c>
      <c r="G730" s="513" t="s">
        <v>12203</v>
      </c>
      <c r="H730" s="513" t="s">
        <v>5440</v>
      </c>
      <c r="I730" s="513">
        <v>17855</v>
      </c>
      <c r="J730" s="513" t="s">
        <v>10242</v>
      </c>
      <c r="K730" s="513" t="s">
        <v>5442</v>
      </c>
      <c r="L730" s="513">
        <v>8018336320</v>
      </c>
      <c r="M730" s="513" t="s">
        <v>447</v>
      </c>
      <c r="N730" s="517">
        <v>43164</v>
      </c>
      <c r="O730" s="513" t="s">
        <v>5272</v>
      </c>
      <c r="P730" s="645">
        <v>1078</v>
      </c>
      <c r="Q730" s="513" t="s">
        <v>5434</v>
      </c>
      <c r="R730" s="513" t="s">
        <v>309</v>
      </c>
      <c r="S730" s="513" t="s">
        <v>5436</v>
      </c>
      <c r="T730" s="513"/>
      <c r="U730" t="s">
        <v>5329</v>
      </c>
      <c r="V730" t="str">
        <f>VLOOKUP(F730,'[3]Tổng - PL KS'!$B$9:$B$1291,1,FALSE)</f>
        <v>FSCU8987498</v>
      </c>
    </row>
    <row r="731" spans="1:22" ht="25.5" hidden="1">
      <c r="A731" s="513">
        <v>2142</v>
      </c>
      <c r="B731" s="513" t="s">
        <v>4247</v>
      </c>
      <c r="C731" s="513" t="s">
        <v>45</v>
      </c>
      <c r="D731" s="513" t="s">
        <v>309</v>
      </c>
      <c r="E731" s="513">
        <v>14000</v>
      </c>
      <c r="F731" s="513" t="s">
        <v>448</v>
      </c>
      <c r="G731" s="513" t="s">
        <v>12203</v>
      </c>
      <c r="H731" s="513" t="s">
        <v>5440</v>
      </c>
      <c r="I731" s="513">
        <v>17881</v>
      </c>
      <c r="J731" s="513" t="s">
        <v>10242</v>
      </c>
      <c r="K731" s="513" t="s">
        <v>10212</v>
      </c>
      <c r="L731" s="513">
        <v>8018336320</v>
      </c>
      <c r="M731" s="513" t="s">
        <v>447</v>
      </c>
      <c r="N731" s="517">
        <v>43164</v>
      </c>
      <c r="O731" s="513" t="s">
        <v>5272</v>
      </c>
      <c r="P731" s="645">
        <v>1078</v>
      </c>
      <c r="Q731" s="513" t="s">
        <v>5434</v>
      </c>
      <c r="R731" s="513" t="s">
        <v>309</v>
      </c>
      <c r="S731" s="513" t="s">
        <v>5436</v>
      </c>
      <c r="T731" s="513"/>
      <c r="U731" t="s">
        <v>5329</v>
      </c>
      <c r="V731" t="str">
        <f>VLOOKUP(F731,'[3]Tổng - PL KS'!$B$9:$B$1291,1,FALSE)</f>
        <v>TCNU5289519</v>
      </c>
    </row>
    <row r="732" spans="1:22" ht="25.5" hidden="1">
      <c r="A732" s="513">
        <v>2143</v>
      </c>
      <c r="B732" s="513" t="s">
        <v>4247</v>
      </c>
      <c r="C732" s="513" t="s">
        <v>45</v>
      </c>
      <c r="D732" s="513" t="s">
        <v>309</v>
      </c>
      <c r="E732" s="513">
        <v>13800</v>
      </c>
      <c r="F732" s="513" t="s">
        <v>449</v>
      </c>
      <c r="G732" s="513" t="s">
        <v>12203</v>
      </c>
      <c r="H732" s="513" t="s">
        <v>5440</v>
      </c>
      <c r="I732" s="513">
        <v>17867</v>
      </c>
      <c r="J732" s="513" t="s">
        <v>10242</v>
      </c>
      <c r="K732" s="513" t="s">
        <v>5439</v>
      </c>
      <c r="L732" s="513">
        <v>8018336320</v>
      </c>
      <c r="M732" s="513" t="s">
        <v>447</v>
      </c>
      <c r="N732" s="517">
        <v>43164</v>
      </c>
      <c r="O732" s="513" t="s">
        <v>5272</v>
      </c>
      <c r="P732" s="645">
        <v>1078</v>
      </c>
      <c r="Q732" s="513" t="s">
        <v>5434</v>
      </c>
      <c r="R732" s="513" t="s">
        <v>309</v>
      </c>
      <c r="S732" s="513" t="s">
        <v>5436</v>
      </c>
      <c r="T732" s="513"/>
      <c r="U732" t="s">
        <v>5329</v>
      </c>
      <c r="V732" t="str">
        <f>VLOOKUP(F732,'[3]Tổng - PL KS'!$B$9:$B$1291,1,FALSE)</f>
        <v>TCNU6873384</v>
      </c>
    </row>
    <row r="733" spans="1:22" ht="51" hidden="1">
      <c r="A733" s="513">
        <v>2144</v>
      </c>
      <c r="B733" s="513" t="s">
        <v>4247</v>
      </c>
      <c r="C733" s="513" t="s">
        <v>45</v>
      </c>
      <c r="D733" s="513" t="s">
        <v>309</v>
      </c>
      <c r="E733" s="513">
        <v>24000</v>
      </c>
      <c r="F733" s="513" t="s">
        <v>441</v>
      </c>
      <c r="G733" s="513" t="s">
        <v>12203</v>
      </c>
      <c r="H733" s="513" t="s">
        <v>5440</v>
      </c>
      <c r="I733" s="513">
        <v>17979</v>
      </c>
      <c r="J733" s="513" t="s">
        <v>10243</v>
      </c>
      <c r="K733" s="513" t="s">
        <v>5439</v>
      </c>
      <c r="L733" s="513" t="s">
        <v>442</v>
      </c>
      <c r="M733" s="513" t="s">
        <v>443</v>
      </c>
      <c r="N733" s="517">
        <v>43178</v>
      </c>
      <c r="O733" s="513" t="s">
        <v>5272</v>
      </c>
      <c r="P733" s="645">
        <v>1064</v>
      </c>
      <c r="Q733" s="513" t="s">
        <v>5434</v>
      </c>
      <c r="R733" s="513" t="s">
        <v>309</v>
      </c>
      <c r="S733" s="513" t="s">
        <v>5436</v>
      </c>
      <c r="T733" s="513"/>
      <c r="U733" t="s">
        <v>5329</v>
      </c>
      <c r="V733" t="str">
        <f>VLOOKUP(F733,'[3]Tổng - PL KS'!$B$9:$B$1291,1,FALSE)</f>
        <v>FSCU8602549</v>
      </c>
    </row>
    <row r="734" spans="1:22" ht="25.5" hidden="1">
      <c r="A734" s="513">
        <v>2145</v>
      </c>
      <c r="B734" s="513" t="s">
        <v>4247</v>
      </c>
      <c r="C734" s="513" t="s">
        <v>4344</v>
      </c>
      <c r="D734" s="513" t="s">
        <v>315</v>
      </c>
      <c r="E734" s="513">
        <v>25800</v>
      </c>
      <c r="F734" s="513" t="s">
        <v>444</v>
      </c>
      <c r="G734" s="513" t="s">
        <v>12203</v>
      </c>
      <c r="H734" s="513" t="s">
        <v>5440</v>
      </c>
      <c r="I734" s="513">
        <v>17866</v>
      </c>
      <c r="J734" s="513" t="s">
        <v>10244</v>
      </c>
      <c r="K734" s="513" t="s">
        <v>5442</v>
      </c>
      <c r="L734" s="513" t="s">
        <v>445</v>
      </c>
      <c r="M734" s="513" t="s">
        <v>443</v>
      </c>
      <c r="N734" s="517">
        <v>43178</v>
      </c>
      <c r="O734" s="513" t="s">
        <v>5272</v>
      </c>
      <c r="P734" s="645">
        <v>1064</v>
      </c>
      <c r="Q734" s="513" t="s">
        <v>5434</v>
      </c>
      <c r="R734" s="513" t="s">
        <v>315</v>
      </c>
      <c r="S734" s="513" t="s">
        <v>5436</v>
      </c>
      <c r="T734" s="513"/>
      <c r="U734" t="s">
        <v>5329</v>
      </c>
      <c r="V734" t="str">
        <f>VLOOKUP(F734,'[3]Tổng - PL KS'!$B$9:$B$1291,1,FALSE)</f>
        <v>FSCU8716201</v>
      </c>
    </row>
    <row r="735" spans="1:22" ht="63.75" hidden="1">
      <c r="A735" s="513">
        <v>2146</v>
      </c>
      <c r="B735" s="513" t="s">
        <v>4247</v>
      </c>
      <c r="C735" s="513" t="s">
        <v>45</v>
      </c>
      <c r="D735" s="513" t="s">
        <v>309</v>
      </c>
      <c r="E735" s="513">
        <v>22600</v>
      </c>
      <c r="F735" s="513" t="s">
        <v>436</v>
      </c>
      <c r="G735" s="513" t="s">
        <v>12203</v>
      </c>
      <c r="H735" s="513" t="s">
        <v>5440</v>
      </c>
      <c r="I735" s="513">
        <v>151269862</v>
      </c>
      <c r="J735" s="513" t="s">
        <v>10245</v>
      </c>
      <c r="K735" s="513" t="s">
        <v>5442</v>
      </c>
      <c r="L735" s="513" t="s">
        <v>434</v>
      </c>
      <c r="M735" s="513" t="s">
        <v>435</v>
      </c>
      <c r="N735" s="517">
        <v>43180</v>
      </c>
      <c r="O735" s="513" t="s">
        <v>5272</v>
      </c>
      <c r="P735" s="645">
        <v>1062</v>
      </c>
      <c r="Q735" s="513" t="s">
        <v>5434</v>
      </c>
      <c r="R735" s="513" t="s">
        <v>309</v>
      </c>
      <c r="S735" s="513" t="s">
        <v>5436</v>
      </c>
      <c r="T735" s="513"/>
      <c r="U735" t="s">
        <v>5329</v>
      </c>
      <c r="V735" t="str">
        <f>VLOOKUP(F735,'[3]Tổng - PL KS'!$B$9:$B$1291,1,FALSE)</f>
        <v>BMOU5333876</v>
      </c>
    </row>
    <row r="736" spans="1:22" ht="63.75" hidden="1">
      <c r="A736" s="513">
        <v>2147</v>
      </c>
      <c r="B736" s="513" t="s">
        <v>4247</v>
      </c>
      <c r="C736" s="513" t="s">
        <v>45</v>
      </c>
      <c r="D736" s="513" t="s">
        <v>309</v>
      </c>
      <c r="E736" s="513">
        <v>21200</v>
      </c>
      <c r="F736" s="513" t="s">
        <v>438</v>
      </c>
      <c r="G736" s="513" t="s">
        <v>12203</v>
      </c>
      <c r="H736" s="513" t="s">
        <v>5440</v>
      </c>
      <c r="I736" s="513" t="s">
        <v>2705</v>
      </c>
      <c r="J736" s="513" t="s">
        <v>10246</v>
      </c>
      <c r="K736" s="513" t="s">
        <v>10247</v>
      </c>
      <c r="L736" s="513" t="s">
        <v>439</v>
      </c>
      <c r="M736" s="513" t="s">
        <v>435</v>
      </c>
      <c r="N736" s="517">
        <v>43180</v>
      </c>
      <c r="O736" s="513" t="s">
        <v>5272</v>
      </c>
      <c r="P736" s="645">
        <v>1062</v>
      </c>
      <c r="Q736" s="513" t="s">
        <v>5434</v>
      </c>
      <c r="R736" s="513" t="s">
        <v>309</v>
      </c>
      <c r="S736" s="513" t="s">
        <v>5436</v>
      </c>
      <c r="T736" s="513"/>
      <c r="U736" t="s">
        <v>5329</v>
      </c>
      <c r="V736" t="str">
        <f>VLOOKUP(F736,'[3]Tổng - PL KS'!$B$9:$B$1291,1,FALSE)</f>
        <v>CCLU7457583</v>
      </c>
    </row>
    <row r="737" spans="1:22" ht="63.75" hidden="1">
      <c r="A737" s="513">
        <v>2148</v>
      </c>
      <c r="B737" s="513" t="s">
        <v>4247</v>
      </c>
      <c r="C737" s="513" t="s">
        <v>45</v>
      </c>
      <c r="D737" s="513" t="s">
        <v>309</v>
      </c>
      <c r="E737" s="513">
        <v>22600</v>
      </c>
      <c r="F737" s="513" t="s">
        <v>437</v>
      </c>
      <c r="G737" s="513" t="s">
        <v>12203</v>
      </c>
      <c r="H737" s="513" t="s">
        <v>5440</v>
      </c>
      <c r="I737" s="513">
        <v>151269864</v>
      </c>
      <c r="J737" s="513" t="s">
        <v>10245</v>
      </c>
      <c r="K737" s="513" t="s">
        <v>5439</v>
      </c>
      <c r="L737" s="513" t="s">
        <v>434</v>
      </c>
      <c r="M737" s="513" t="s">
        <v>435</v>
      </c>
      <c r="N737" s="517">
        <v>43180</v>
      </c>
      <c r="O737" s="513" t="s">
        <v>5272</v>
      </c>
      <c r="P737" s="645">
        <v>1062</v>
      </c>
      <c r="Q737" s="513" t="s">
        <v>5434</v>
      </c>
      <c r="R737" s="513" t="s">
        <v>309</v>
      </c>
      <c r="S737" s="513" t="s">
        <v>5436</v>
      </c>
      <c r="T737" s="513"/>
      <c r="U737" t="s">
        <v>5329</v>
      </c>
      <c r="V737" t="str">
        <f>VLOOKUP(F737,'[3]Tổng - PL KS'!$B$9:$B$1291,1,FALSE)</f>
        <v>CSLU6085944</v>
      </c>
    </row>
    <row r="738" spans="1:22" ht="63.75" hidden="1">
      <c r="A738" s="513">
        <v>2149</v>
      </c>
      <c r="B738" s="513" t="s">
        <v>4247</v>
      </c>
      <c r="C738" s="513" t="s">
        <v>45</v>
      </c>
      <c r="D738" s="513" t="s">
        <v>309</v>
      </c>
      <c r="E738" s="513">
        <v>22800</v>
      </c>
      <c r="F738" s="513" t="s">
        <v>433</v>
      </c>
      <c r="G738" s="513" t="s">
        <v>12203</v>
      </c>
      <c r="H738" s="513" t="s">
        <v>5440</v>
      </c>
      <c r="I738" s="513" t="s">
        <v>2790</v>
      </c>
      <c r="J738" s="513" t="s">
        <v>10245</v>
      </c>
      <c r="K738" s="513" t="s">
        <v>5442</v>
      </c>
      <c r="L738" s="513" t="s">
        <v>434</v>
      </c>
      <c r="M738" s="513" t="s">
        <v>435</v>
      </c>
      <c r="N738" s="517">
        <v>43180</v>
      </c>
      <c r="O738" s="513" t="s">
        <v>5272</v>
      </c>
      <c r="P738" s="645">
        <v>1062</v>
      </c>
      <c r="Q738" s="513" t="s">
        <v>5434</v>
      </c>
      <c r="R738" s="513" t="s">
        <v>309</v>
      </c>
      <c r="S738" s="513" t="s">
        <v>5436</v>
      </c>
      <c r="T738" s="513"/>
      <c r="U738" t="s">
        <v>5329</v>
      </c>
      <c r="V738" t="str">
        <f>VLOOKUP(F738,'[3]Tổng - PL KS'!$B$9:$B$1291,1,FALSE)</f>
        <v>CSLU6300060</v>
      </c>
    </row>
    <row r="739" spans="1:22" ht="63.75" hidden="1">
      <c r="A739" s="513">
        <v>2150</v>
      </c>
      <c r="B739" s="513" t="s">
        <v>4247</v>
      </c>
      <c r="C739" s="513" t="s">
        <v>45</v>
      </c>
      <c r="D739" s="513" t="s">
        <v>309</v>
      </c>
      <c r="E739" s="513">
        <v>23000</v>
      </c>
      <c r="F739" s="513" t="s">
        <v>440</v>
      </c>
      <c r="G739" s="513" t="s">
        <v>12203</v>
      </c>
      <c r="H739" s="513" t="s">
        <v>5440</v>
      </c>
      <c r="I739" s="513">
        <v>69863</v>
      </c>
      <c r="J739" s="513" t="s">
        <v>10245</v>
      </c>
      <c r="K739" s="513" t="s">
        <v>5439</v>
      </c>
      <c r="L739" s="513" t="s">
        <v>434</v>
      </c>
      <c r="M739" s="513" t="s">
        <v>435</v>
      </c>
      <c r="N739" s="517">
        <v>43180</v>
      </c>
      <c r="O739" s="513" t="s">
        <v>5272</v>
      </c>
      <c r="P739" s="645">
        <v>1062</v>
      </c>
      <c r="Q739" s="513" t="s">
        <v>5434</v>
      </c>
      <c r="R739" s="513" t="s">
        <v>309</v>
      </c>
      <c r="S739" s="513" t="s">
        <v>5436</v>
      </c>
      <c r="T739" s="513"/>
      <c r="U739" t="s">
        <v>5329</v>
      </c>
      <c r="V739" t="str">
        <f>VLOOKUP(F739,'[3]Tổng - PL KS'!$B$9:$B$1291,1,FALSE)</f>
        <v>FCIU9131845</v>
      </c>
    </row>
    <row r="740" spans="1:22" ht="51" hidden="1">
      <c r="A740" s="513">
        <v>2151</v>
      </c>
      <c r="B740" s="513" t="s">
        <v>4247</v>
      </c>
      <c r="C740" s="513" t="s">
        <v>45</v>
      </c>
      <c r="D740" s="513" t="s">
        <v>309</v>
      </c>
      <c r="E740" s="513">
        <v>23200</v>
      </c>
      <c r="F740" s="513" t="s">
        <v>431</v>
      </c>
      <c r="G740" s="513" t="s">
        <v>12203</v>
      </c>
      <c r="H740" s="513" t="s">
        <v>5440</v>
      </c>
      <c r="I740" s="513">
        <v>69860</v>
      </c>
      <c r="J740" s="513" t="s">
        <v>10245</v>
      </c>
      <c r="K740" s="513" t="s">
        <v>5442</v>
      </c>
      <c r="L740" s="513">
        <v>8018526630</v>
      </c>
      <c r="M740" s="513" t="s">
        <v>432</v>
      </c>
      <c r="N740" s="517">
        <v>43185</v>
      </c>
      <c r="O740" s="513" t="s">
        <v>5272</v>
      </c>
      <c r="P740" s="645">
        <v>1057</v>
      </c>
      <c r="Q740" s="513" t="s">
        <v>5434</v>
      </c>
      <c r="R740" s="513" t="s">
        <v>309</v>
      </c>
      <c r="S740" s="513" t="s">
        <v>5436</v>
      </c>
      <c r="T740" s="513"/>
      <c r="U740" t="s">
        <v>5329</v>
      </c>
      <c r="V740" t="str">
        <f>VLOOKUP(F740,'[3]Tổng - PL KS'!$B$9:$B$1291,1,FALSE)</f>
        <v>TCNU3989410</v>
      </c>
    </row>
    <row r="741" spans="1:22" ht="63.75" hidden="1">
      <c r="A741" s="513">
        <v>2152</v>
      </c>
      <c r="B741" s="513" t="s">
        <v>4247</v>
      </c>
      <c r="C741" s="513" t="s">
        <v>45</v>
      </c>
      <c r="D741" s="513" t="s">
        <v>309</v>
      </c>
      <c r="E741" s="513">
        <v>23500</v>
      </c>
      <c r="F741" s="513" t="s">
        <v>428</v>
      </c>
      <c r="G741" s="513" t="s">
        <v>12203</v>
      </c>
      <c r="H741" s="513" t="s">
        <v>5440</v>
      </c>
      <c r="I741" s="513">
        <v>17861</v>
      </c>
      <c r="J741" s="513" t="s">
        <v>10248</v>
      </c>
      <c r="K741" s="513" t="s">
        <v>10212</v>
      </c>
      <c r="L741" s="513" t="s">
        <v>429</v>
      </c>
      <c r="M741" s="513" t="s">
        <v>430</v>
      </c>
      <c r="N741" s="517">
        <v>43194</v>
      </c>
      <c r="O741" s="513" t="s">
        <v>5272</v>
      </c>
      <c r="P741" s="645">
        <v>1048</v>
      </c>
      <c r="Q741" s="513" t="s">
        <v>5434</v>
      </c>
      <c r="R741" s="513" t="s">
        <v>309</v>
      </c>
      <c r="S741" s="513" t="s">
        <v>5436</v>
      </c>
      <c r="T741" s="513"/>
      <c r="U741" t="s">
        <v>5329</v>
      </c>
      <c r="V741" t="str">
        <f>VLOOKUP(F741,'[3]Tổng - PL KS'!$B$9:$B$1291,1,FALSE)</f>
        <v>TCNU5709627</v>
      </c>
    </row>
    <row r="742" spans="1:22" ht="63.75" hidden="1">
      <c r="A742" s="513">
        <v>2153</v>
      </c>
      <c r="B742" s="513" t="s">
        <v>4247</v>
      </c>
      <c r="C742" s="513" t="s">
        <v>45</v>
      </c>
      <c r="D742" s="513" t="s">
        <v>309</v>
      </c>
      <c r="E742" s="513">
        <v>24000</v>
      </c>
      <c r="F742" s="513" t="s">
        <v>426</v>
      </c>
      <c r="G742" s="513" t="s">
        <v>12203</v>
      </c>
      <c r="H742" s="513" t="s">
        <v>5440</v>
      </c>
      <c r="I742" s="513">
        <v>17875</v>
      </c>
      <c r="J742" s="513" t="s">
        <v>10248</v>
      </c>
      <c r="K742" s="513" t="s">
        <v>10247</v>
      </c>
      <c r="L742" s="513" t="s">
        <v>4586</v>
      </c>
      <c r="M742" s="513" t="s">
        <v>427</v>
      </c>
      <c r="N742" s="517">
        <v>43202</v>
      </c>
      <c r="O742" s="513" t="s">
        <v>5272</v>
      </c>
      <c r="P742" s="645">
        <v>1040</v>
      </c>
      <c r="Q742" s="513" t="s">
        <v>5434</v>
      </c>
      <c r="R742" s="513" t="s">
        <v>309</v>
      </c>
      <c r="S742" s="513" t="s">
        <v>5436</v>
      </c>
      <c r="T742" s="513"/>
      <c r="U742" t="s">
        <v>5329</v>
      </c>
      <c r="V742" t="str">
        <f>VLOOKUP(F742,'[3]Tổng - PL KS'!$B$9:$B$1291,1,FALSE)</f>
        <v>BSIU9380824</v>
      </c>
    </row>
    <row r="743" spans="1:22" ht="63.75" hidden="1">
      <c r="A743" s="513">
        <v>2154</v>
      </c>
      <c r="B743" s="513" t="s">
        <v>4247</v>
      </c>
      <c r="C743" s="513" t="s">
        <v>45</v>
      </c>
      <c r="D743" s="513" t="s">
        <v>309</v>
      </c>
      <c r="E743" s="513">
        <v>21800</v>
      </c>
      <c r="F743" s="513" t="s">
        <v>425</v>
      </c>
      <c r="G743" s="513" t="s">
        <v>12203</v>
      </c>
      <c r="H743" s="513" t="s">
        <v>5440</v>
      </c>
      <c r="I743" s="513">
        <v>69832</v>
      </c>
      <c r="J743" s="513" t="s">
        <v>10249</v>
      </c>
      <c r="K743" s="513" t="s">
        <v>5442</v>
      </c>
      <c r="L743" s="513" t="s">
        <v>423</v>
      </c>
      <c r="M743" s="513" t="s">
        <v>424</v>
      </c>
      <c r="N743" s="517">
        <v>43222</v>
      </c>
      <c r="O743" s="513" t="s">
        <v>5272</v>
      </c>
      <c r="P743" s="645">
        <v>1020</v>
      </c>
      <c r="Q743" s="513" t="s">
        <v>5434</v>
      </c>
      <c r="R743" s="513" t="s">
        <v>309</v>
      </c>
      <c r="S743" s="513" t="s">
        <v>5436</v>
      </c>
      <c r="T743" s="513"/>
      <c r="U743" t="s">
        <v>5329</v>
      </c>
      <c r="V743" t="str">
        <f>VLOOKUP(F743,'[3]Tổng - PL KS'!$B$9:$B$1291,1,FALSE)</f>
        <v>CSLU6116460</v>
      </c>
    </row>
    <row r="744" spans="1:22" ht="63.75" hidden="1">
      <c r="A744" s="513">
        <v>2155</v>
      </c>
      <c r="B744" s="513" t="s">
        <v>4247</v>
      </c>
      <c r="C744" s="513" t="s">
        <v>45</v>
      </c>
      <c r="D744" s="513" t="s">
        <v>309</v>
      </c>
      <c r="E744" s="513">
        <v>21500</v>
      </c>
      <c r="F744" s="513" t="s">
        <v>422</v>
      </c>
      <c r="G744" s="513" t="s">
        <v>12203</v>
      </c>
      <c r="H744" s="513" t="s">
        <v>5440</v>
      </c>
      <c r="I744" s="513">
        <v>151269833</v>
      </c>
      <c r="J744" s="513" t="s">
        <v>10249</v>
      </c>
      <c r="K744" s="513" t="s">
        <v>10247</v>
      </c>
      <c r="L744" s="513" t="s">
        <v>423</v>
      </c>
      <c r="M744" s="513" t="s">
        <v>424</v>
      </c>
      <c r="N744" s="517">
        <v>43222</v>
      </c>
      <c r="O744" s="513" t="s">
        <v>5272</v>
      </c>
      <c r="P744" s="645">
        <v>1020</v>
      </c>
      <c r="Q744" s="513" t="s">
        <v>5434</v>
      </c>
      <c r="R744" s="513" t="s">
        <v>309</v>
      </c>
      <c r="S744" s="513" t="s">
        <v>5436</v>
      </c>
      <c r="T744" s="513"/>
      <c r="U744" t="s">
        <v>5329</v>
      </c>
      <c r="V744" t="str">
        <f>VLOOKUP(F744,'[3]Tổng - PL KS'!$B$9:$B$1291,1,FALSE)</f>
        <v>UETU5301523</v>
      </c>
    </row>
    <row r="745" spans="1:22" ht="63.75" hidden="1">
      <c r="A745" s="513">
        <v>2157</v>
      </c>
      <c r="B745" s="513" t="s">
        <v>4247</v>
      </c>
      <c r="C745" s="513" t="s">
        <v>412</v>
      </c>
      <c r="D745" s="513" t="s">
        <v>6911</v>
      </c>
      <c r="E745" s="513">
        <v>25700</v>
      </c>
      <c r="F745" s="513" t="s">
        <v>421</v>
      </c>
      <c r="G745" s="513" t="s">
        <v>12203</v>
      </c>
      <c r="H745" s="513" t="s">
        <v>5440</v>
      </c>
      <c r="I745" s="513">
        <v>151269823</v>
      </c>
      <c r="J745" s="513" t="s">
        <v>10253</v>
      </c>
      <c r="K745" s="513" t="s">
        <v>10247</v>
      </c>
      <c r="L745" s="513" t="s">
        <v>416</v>
      </c>
      <c r="M745" s="513" t="s">
        <v>417</v>
      </c>
      <c r="N745" s="517">
        <v>43229</v>
      </c>
      <c r="O745" s="513" t="s">
        <v>5272</v>
      </c>
      <c r="P745" s="645">
        <v>1013</v>
      </c>
      <c r="Q745" s="513" t="s">
        <v>5434</v>
      </c>
      <c r="R745" s="513" t="s">
        <v>6911</v>
      </c>
      <c r="S745" s="513" t="s">
        <v>5436</v>
      </c>
      <c r="T745" s="513"/>
      <c r="U745" t="s">
        <v>5329</v>
      </c>
      <c r="V745" t="str">
        <f>VLOOKUP(F745,'[3]Tổng - PL KS'!$B$9:$B$1291,1,FALSE)</f>
        <v>CCLU7170649</v>
      </c>
    </row>
    <row r="746" spans="1:22" ht="63.75" hidden="1">
      <c r="A746" s="513">
        <v>2158</v>
      </c>
      <c r="B746" s="513" t="s">
        <v>4247</v>
      </c>
      <c r="C746" s="513" t="s">
        <v>412</v>
      </c>
      <c r="D746" s="513" t="s">
        <v>6911</v>
      </c>
      <c r="E746" s="513">
        <v>24800</v>
      </c>
      <c r="F746" s="513" t="s">
        <v>420</v>
      </c>
      <c r="G746" s="513" t="s">
        <v>12203</v>
      </c>
      <c r="H746" s="513" t="s">
        <v>5440</v>
      </c>
      <c r="I746" s="513">
        <v>69821</v>
      </c>
      <c r="J746" s="513" t="s">
        <v>10253</v>
      </c>
      <c r="K746" s="513" t="s">
        <v>10247</v>
      </c>
      <c r="L746" s="513" t="s">
        <v>416</v>
      </c>
      <c r="M746" s="513" t="s">
        <v>417</v>
      </c>
      <c r="N746" s="517">
        <v>43229</v>
      </c>
      <c r="O746" s="513" t="s">
        <v>5272</v>
      </c>
      <c r="P746" s="645">
        <v>1013</v>
      </c>
      <c r="Q746" s="513" t="s">
        <v>5434</v>
      </c>
      <c r="R746" s="513" t="s">
        <v>6911</v>
      </c>
      <c r="S746" s="513" t="s">
        <v>5436</v>
      </c>
      <c r="T746" s="513"/>
      <c r="U746" t="s">
        <v>5329</v>
      </c>
      <c r="V746" t="str">
        <f>VLOOKUP(F746,'[3]Tổng - PL KS'!$B$9:$B$1291,1,FALSE)</f>
        <v>CCLU7357250</v>
      </c>
    </row>
    <row r="747" spans="1:22" ht="63.75" hidden="1">
      <c r="A747" s="513">
        <v>2159</v>
      </c>
      <c r="B747" s="513" t="s">
        <v>4247</v>
      </c>
      <c r="C747" s="513" t="s">
        <v>412</v>
      </c>
      <c r="D747" s="513" t="s">
        <v>6911</v>
      </c>
      <c r="E747" s="513">
        <v>26800</v>
      </c>
      <c r="F747" s="513" t="s">
        <v>419</v>
      </c>
      <c r="G747" s="513" t="s">
        <v>12203</v>
      </c>
      <c r="H747" s="513" t="s">
        <v>5440</v>
      </c>
      <c r="I747" s="513">
        <v>151269822</v>
      </c>
      <c r="J747" s="513" t="s">
        <v>10253</v>
      </c>
      <c r="K747" s="513" t="s">
        <v>10247</v>
      </c>
      <c r="L747" s="513" t="s">
        <v>416</v>
      </c>
      <c r="M747" s="513" t="s">
        <v>417</v>
      </c>
      <c r="N747" s="517">
        <v>43229</v>
      </c>
      <c r="O747" s="513" t="s">
        <v>5272</v>
      </c>
      <c r="P747" s="645">
        <v>1013</v>
      </c>
      <c r="Q747" s="513" t="s">
        <v>5434</v>
      </c>
      <c r="R747" s="513" t="s">
        <v>6911</v>
      </c>
      <c r="S747" s="513" t="s">
        <v>5436</v>
      </c>
      <c r="T747" s="513"/>
      <c r="U747" t="s">
        <v>5329</v>
      </c>
      <c r="V747" t="str">
        <f>VLOOKUP(F747,'[3]Tổng - PL KS'!$B$9:$B$1291,1,FALSE)</f>
        <v>CCLU7931049</v>
      </c>
    </row>
    <row r="748" spans="1:22" ht="63.75" hidden="1">
      <c r="A748" s="513">
        <v>2160</v>
      </c>
      <c r="B748" s="513" t="s">
        <v>4247</v>
      </c>
      <c r="C748" s="513" t="s">
        <v>412</v>
      </c>
      <c r="D748" s="513" t="s">
        <v>6911</v>
      </c>
      <c r="E748" s="513">
        <v>28000</v>
      </c>
      <c r="F748" s="513" t="s">
        <v>415</v>
      </c>
      <c r="G748" s="513" t="s">
        <v>12203</v>
      </c>
      <c r="H748" s="513" t="s">
        <v>5440</v>
      </c>
      <c r="I748" s="513">
        <v>151269820</v>
      </c>
      <c r="J748" s="513" t="s">
        <v>10253</v>
      </c>
      <c r="K748" s="513" t="s">
        <v>10247</v>
      </c>
      <c r="L748" s="513" t="s">
        <v>416</v>
      </c>
      <c r="M748" s="513" t="s">
        <v>417</v>
      </c>
      <c r="N748" s="517">
        <v>43230</v>
      </c>
      <c r="O748" s="513" t="s">
        <v>5272</v>
      </c>
      <c r="P748" s="645">
        <v>1012</v>
      </c>
      <c r="Q748" s="513" t="s">
        <v>5434</v>
      </c>
      <c r="R748" s="513" t="s">
        <v>6911</v>
      </c>
      <c r="S748" s="513" t="s">
        <v>5436</v>
      </c>
      <c r="T748" s="513"/>
      <c r="U748" t="s">
        <v>5329</v>
      </c>
      <c r="V748" t="str">
        <f>VLOOKUP(F748,'[3]Tổng - PL KS'!$B$9:$B$1291,1,FALSE)</f>
        <v>BMOU4635573</v>
      </c>
    </row>
    <row r="749" spans="1:22" ht="63.75" hidden="1">
      <c r="A749" s="513">
        <v>2161</v>
      </c>
      <c r="B749" s="513" t="s">
        <v>4247</v>
      </c>
      <c r="C749" s="513" t="s">
        <v>412</v>
      </c>
      <c r="D749" s="513" t="s">
        <v>6911</v>
      </c>
      <c r="E749" s="513">
        <v>28200</v>
      </c>
      <c r="F749" s="513" t="s">
        <v>418</v>
      </c>
      <c r="G749" s="513" t="s">
        <v>12203</v>
      </c>
      <c r="H749" s="513" t="s">
        <v>5440</v>
      </c>
      <c r="I749" s="513">
        <v>69819</v>
      </c>
      <c r="J749" s="513" t="s">
        <v>10253</v>
      </c>
      <c r="K749" s="513" t="s">
        <v>10195</v>
      </c>
      <c r="L749" s="513" t="s">
        <v>416</v>
      </c>
      <c r="M749" s="513" t="s">
        <v>417</v>
      </c>
      <c r="N749" s="517">
        <v>43230</v>
      </c>
      <c r="O749" s="513" t="s">
        <v>5272</v>
      </c>
      <c r="P749" s="645">
        <v>1012</v>
      </c>
      <c r="Q749" s="513" t="s">
        <v>5434</v>
      </c>
      <c r="R749" s="513" t="s">
        <v>6911</v>
      </c>
      <c r="S749" s="513" t="s">
        <v>5436</v>
      </c>
      <c r="T749" s="513"/>
      <c r="U749" t="s">
        <v>5329</v>
      </c>
      <c r="V749" t="str">
        <f>VLOOKUP(F749,'[3]Tổng - PL KS'!$B$9:$B$1291,1,FALSE)</f>
        <v>CCLU7325632</v>
      </c>
    </row>
    <row r="750" spans="1:22" ht="51" hidden="1">
      <c r="A750" s="513">
        <v>2162</v>
      </c>
      <c r="B750" s="513" t="s">
        <v>4247</v>
      </c>
      <c r="C750" s="513" t="s">
        <v>45</v>
      </c>
      <c r="D750" s="513" t="s">
        <v>309</v>
      </c>
      <c r="E750" s="513">
        <v>23000</v>
      </c>
      <c r="F750" s="513" t="s">
        <v>414</v>
      </c>
      <c r="G750" s="513" t="s">
        <v>12203</v>
      </c>
      <c r="H750" s="513" t="s">
        <v>5440</v>
      </c>
      <c r="I750" s="513">
        <v>17865</v>
      </c>
      <c r="J750" s="513" t="s">
        <v>10243</v>
      </c>
      <c r="K750" s="513" t="s">
        <v>10254</v>
      </c>
      <c r="L750" s="513">
        <v>8018796790</v>
      </c>
      <c r="M750" s="513" t="s">
        <v>410</v>
      </c>
      <c r="N750" s="517">
        <v>43234</v>
      </c>
      <c r="O750" s="513" t="s">
        <v>5272</v>
      </c>
      <c r="P750" s="645">
        <v>1008</v>
      </c>
      <c r="Q750" s="513" t="s">
        <v>5434</v>
      </c>
      <c r="R750" s="513" t="s">
        <v>309</v>
      </c>
      <c r="S750" s="513" t="s">
        <v>5436</v>
      </c>
      <c r="T750" s="513"/>
      <c r="U750" t="s">
        <v>5329</v>
      </c>
      <c r="V750" t="str">
        <f>VLOOKUP(F750,'[3]Tổng - PL KS'!$B$9:$B$1291,1,FALSE)</f>
        <v>CAIU8828987</v>
      </c>
    </row>
    <row r="751" spans="1:22" ht="51" hidden="1">
      <c r="A751" s="513">
        <v>2165</v>
      </c>
      <c r="B751" s="513" t="s">
        <v>4247</v>
      </c>
      <c r="C751" s="513" t="s">
        <v>45</v>
      </c>
      <c r="D751" s="513" t="s">
        <v>309</v>
      </c>
      <c r="E751" s="513">
        <v>22200</v>
      </c>
      <c r="F751" s="513" t="s">
        <v>411</v>
      </c>
      <c r="G751" s="513" t="s">
        <v>12203</v>
      </c>
      <c r="H751" s="513" t="s">
        <v>5440</v>
      </c>
      <c r="I751" s="513">
        <v>17880</v>
      </c>
      <c r="J751" s="513" t="s">
        <v>10243</v>
      </c>
      <c r="K751" s="513" t="s">
        <v>10258</v>
      </c>
      <c r="L751" s="513">
        <v>8018796790</v>
      </c>
      <c r="M751" s="513" t="s">
        <v>410</v>
      </c>
      <c r="N751" s="517">
        <v>43234</v>
      </c>
      <c r="O751" s="513" t="s">
        <v>5272</v>
      </c>
      <c r="P751" s="645">
        <v>1008</v>
      </c>
      <c r="Q751" s="513" t="s">
        <v>5434</v>
      </c>
      <c r="R751" s="513" t="s">
        <v>309</v>
      </c>
      <c r="S751" s="513" t="s">
        <v>5436</v>
      </c>
      <c r="T751" s="513"/>
      <c r="U751" t="s">
        <v>5329</v>
      </c>
      <c r="V751" t="str">
        <f>VLOOKUP(F751,'[3]Tổng - PL KS'!$B$9:$B$1291,1,FALSE)</f>
        <v>CCLU7814696</v>
      </c>
    </row>
    <row r="752" spans="1:22" ht="38.25" hidden="1">
      <c r="A752" s="513">
        <v>2166</v>
      </c>
      <c r="B752" s="513" t="s">
        <v>4247</v>
      </c>
      <c r="C752" s="513" t="s">
        <v>412</v>
      </c>
      <c r="D752" s="513" t="s">
        <v>6911</v>
      </c>
      <c r="E752" s="513">
        <v>22100</v>
      </c>
      <c r="F752" s="513" t="s">
        <v>413</v>
      </c>
      <c r="G752" s="513" t="s">
        <v>12203</v>
      </c>
      <c r="H752" s="513" t="s">
        <v>5440</v>
      </c>
      <c r="I752" s="513" t="s">
        <v>2476</v>
      </c>
      <c r="J752" s="513" t="s">
        <v>7077</v>
      </c>
      <c r="K752" s="513" t="s">
        <v>5439</v>
      </c>
      <c r="L752" s="513">
        <v>8018750960</v>
      </c>
      <c r="M752" s="513" t="s">
        <v>410</v>
      </c>
      <c r="N752" s="517">
        <v>43234</v>
      </c>
      <c r="O752" s="513" t="s">
        <v>5272</v>
      </c>
      <c r="P752" s="645">
        <v>1008</v>
      </c>
      <c r="Q752" s="513" t="s">
        <v>5434</v>
      </c>
      <c r="R752" s="513" t="s">
        <v>6911</v>
      </c>
      <c r="S752" s="513" t="s">
        <v>5436</v>
      </c>
      <c r="T752" s="513"/>
      <c r="U752" t="s">
        <v>5329</v>
      </c>
      <c r="V752" t="str">
        <f>VLOOKUP(F752,'[3]Tổng - PL KS'!$B$9:$B$1291,1,FALSE)</f>
        <v>TRLU8052142</v>
      </c>
    </row>
    <row r="753" spans="1:22" ht="25.5" hidden="1">
      <c r="A753" s="513">
        <v>2167</v>
      </c>
      <c r="B753" s="513" t="s">
        <v>4247</v>
      </c>
      <c r="C753" s="513" t="s">
        <v>408</v>
      </c>
      <c r="D753" s="513" t="s">
        <v>309</v>
      </c>
      <c r="E753" s="513">
        <v>24400</v>
      </c>
      <c r="F753" s="513" t="s">
        <v>409</v>
      </c>
      <c r="G753" s="513" t="s">
        <v>12203</v>
      </c>
      <c r="H753" s="513" t="s">
        <v>5440</v>
      </c>
      <c r="I753" s="513">
        <v>17897</v>
      </c>
      <c r="J753" s="513" t="s">
        <v>10259</v>
      </c>
      <c r="K753" s="513" t="s">
        <v>10185</v>
      </c>
      <c r="L753" s="513">
        <v>8019024320</v>
      </c>
      <c r="M753" s="513" t="s">
        <v>407</v>
      </c>
      <c r="N753" s="517">
        <v>43242</v>
      </c>
      <c r="O753" s="513" t="s">
        <v>5272</v>
      </c>
      <c r="P753" s="645">
        <v>1000</v>
      </c>
      <c r="Q753" s="513" t="s">
        <v>5434</v>
      </c>
      <c r="R753" s="513" t="s">
        <v>309</v>
      </c>
      <c r="S753" s="513" t="s">
        <v>5436</v>
      </c>
      <c r="T753" s="513"/>
      <c r="U753" t="s">
        <v>5329</v>
      </c>
      <c r="V753" t="str">
        <f>VLOOKUP(F753,'[3]Tổng - PL KS'!$B$9:$B$1291,1,FALSE)</f>
        <v>FCIU9125380</v>
      </c>
    </row>
    <row r="754" spans="1:22" ht="25.5" hidden="1">
      <c r="A754" s="513">
        <v>2168</v>
      </c>
      <c r="B754" s="513" t="s">
        <v>4247</v>
      </c>
      <c r="C754" s="513" t="s">
        <v>408</v>
      </c>
      <c r="D754" s="513" t="s">
        <v>309</v>
      </c>
      <c r="E754" s="513">
        <v>22800</v>
      </c>
      <c r="F754" s="513" t="s">
        <v>406</v>
      </c>
      <c r="G754" s="513" t="s">
        <v>12203</v>
      </c>
      <c r="H754" s="513" t="s">
        <v>5440</v>
      </c>
      <c r="I754" s="513">
        <v>17969</v>
      </c>
      <c r="J754" s="513" t="s">
        <v>10259</v>
      </c>
      <c r="K754" s="513" t="s">
        <v>5442</v>
      </c>
      <c r="L754" s="513">
        <v>8019024320</v>
      </c>
      <c r="M754" s="513" t="s">
        <v>407</v>
      </c>
      <c r="N754" s="517">
        <v>43243</v>
      </c>
      <c r="O754" s="513" t="s">
        <v>5272</v>
      </c>
      <c r="P754" s="645">
        <v>999</v>
      </c>
      <c r="Q754" s="513" t="s">
        <v>5434</v>
      </c>
      <c r="R754" s="513" t="s">
        <v>309</v>
      </c>
      <c r="S754" s="513" t="s">
        <v>5436</v>
      </c>
      <c r="T754" s="513"/>
      <c r="U754" t="s">
        <v>5329</v>
      </c>
      <c r="V754" t="str">
        <f>VLOOKUP(F754,'[3]Tổng - PL KS'!$B$9:$B$1291,1,FALSE)</f>
        <v>BMOU5030503</v>
      </c>
    </row>
    <row r="755" spans="1:22" ht="25.5" hidden="1">
      <c r="A755" s="513">
        <v>2170</v>
      </c>
      <c r="B755" s="513" t="s">
        <v>4247</v>
      </c>
      <c r="C755" s="513" t="s">
        <v>45</v>
      </c>
      <c r="D755" s="513" t="s">
        <v>309</v>
      </c>
      <c r="E755" s="513">
        <v>22800</v>
      </c>
      <c r="F755" s="513" t="s">
        <v>400</v>
      </c>
      <c r="G755" s="513" t="s">
        <v>12203</v>
      </c>
      <c r="H755" s="513" t="s">
        <v>5440</v>
      </c>
      <c r="I755" s="513">
        <v>170065566</v>
      </c>
      <c r="J755" s="513" t="s">
        <v>10263</v>
      </c>
      <c r="K755" s="513" t="s">
        <v>10185</v>
      </c>
      <c r="L755" s="513">
        <v>7185070120</v>
      </c>
      <c r="M755" s="513" t="s">
        <v>401</v>
      </c>
      <c r="N755" s="517">
        <v>43247</v>
      </c>
      <c r="O755" s="513" t="s">
        <v>5272</v>
      </c>
      <c r="P755" s="645">
        <v>995</v>
      </c>
      <c r="Q755" s="513" t="s">
        <v>5434</v>
      </c>
      <c r="R755" s="513" t="s">
        <v>309</v>
      </c>
      <c r="S755" s="513" t="s">
        <v>5436</v>
      </c>
      <c r="T755" s="513"/>
      <c r="U755" t="s">
        <v>5329</v>
      </c>
      <c r="V755" t="str">
        <f>VLOOKUP(F755,'[3]Tổng - PL KS'!$B$9:$B$1291,1,FALSE)</f>
        <v>CBHU9410184</v>
      </c>
    </row>
    <row r="756" spans="1:22" ht="25.5" hidden="1">
      <c r="A756" s="513">
        <v>2171</v>
      </c>
      <c r="B756" s="513" t="s">
        <v>4247</v>
      </c>
      <c r="C756" s="513" t="s">
        <v>45</v>
      </c>
      <c r="D756" s="513" t="s">
        <v>309</v>
      </c>
      <c r="E756" s="513">
        <v>22600</v>
      </c>
      <c r="F756" s="513" t="s">
        <v>402</v>
      </c>
      <c r="G756" s="513" t="s">
        <v>12203</v>
      </c>
      <c r="H756" s="513" t="s">
        <v>5440</v>
      </c>
      <c r="I756" s="513">
        <v>170065567</v>
      </c>
      <c r="J756" s="513" t="s">
        <v>10263</v>
      </c>
      <c r="K756" s="513" t="s">
        <v>10212</v>
      </c>
      <c r="L756" s="513">
        <v>7185070120</v>
      </c>
      <c r="M756" s="513" t="s">
        <v>401</v>
      </c>
      <c r="N756" s="517">
        <v>43247</v>
      </c>
      <c r="O756" s="513" t="s">
        <v>5272</v>
      </c>
      <c r="P756" s="645">
        <v>995</v>
      </c>
      <c r="Q756" s="513" t="s">
        <v>5434</v>
      </c>
      <c r="R756" s="513" t="s">
        <v>309</v>
      </c>
      <c r="S756" s="513" t="s">
        <v>5436</v>
      </c>
      <c r="T756" s="513"/>
      <c r="U756" t="s">
        <v>5329</v>
      </c>
      <c r="V756" t="str">
        <f>VLOOKUP(F756,'[3]Tổng - PL KS'!$B$9:$B$1291,1,FALSE)</f>
        <v>DFSU7432437</v>
      </c>
    </row>
    <row r="757" spans="1:22" ht="25.5" hidden="1">
      <c r="A757" s="513">
        <v>2172</v>
      </c>
      <c r="B757" s="513" t="s">
        <v>4247</v>
      </c>
      <c r="C757" s="513" t="s">
        <v>45</v>
      </c>
      <c r="D757" s="513" t="s">
        <v>309</v>
      </c>
      <c r="E757" s="513">
        <v>21500</v>
      </c>
      <c r="F757" s="513" t="s">
        <v>403</v>
      </c>
      <c r="G757" s="513" t="s">
        <v>12203</v>
      </c>
      <c r="H757" s="513" t="s">
        <v>5440</v>
      </c>
      <c r="I757" s="513">
        <v>170065568</v>
      </c>
      <c r="J757" s="513" t="s">
        <v>10263</v>
      </c>
      <c r="K757" s="513" t="s">
        <v>10264</v>
      </c>
      <c r="L757" s="513">
        <v>7185070120</v>
      </c>
      <c r="M757" s="513" t="s">
        <v>401</v>
      </c>
      <c r="N757" s="517">
        <v>43247</v>
      </c>
      <c r="O757" s="513" t="s">
        <v>5272</v>
      </c>
      <c r="P757" s="645">
        <v>995</v>
      </c>
      <c r="Q757" s="513" t="s">
        <v>5434</v>
      </c>
      <c r="R757" s="513" t="s">
        <v>309</v>
      </c>
      <c r="S757" s="513" t="s">
        <v>5436</v>
      </c>
      <c r="T757" s="513"/>
      <c r="U757" t="s">
        <v>5329</v>
      </c>
      <c r="V757" t="str">
        <f>VLOOKUP(F757,'[3]Tổng - PL KS'!$B$9:$B$1291,1,FALSE)</f>
        <v>DFSU7499235</v>
      </c>
    </row>
    <row r="758" spans="1:22" ht="51" hidden="1">
      <c r="A758" s="513">
        <v>2173</v>
      </c>
      <c r="B758" s="513" t="s">
        <v>4247</v>
      </c>
      <c r="C758" s="513" t="s">
        <v>45</v>
      </c>
      <c r="D758" s="513" t="s">
        <v>309</v>
      </c>
      <c r="E758" s="513">
        <v>23600</v>
      </c>
      <c r="F758" s="513" t="s">
        <v>405</v>
      </c>
      <c r="G758" s="513" t="s">
        <v>12203</v>
      </c>
      <c r="H758" s="513" t="s">
        <v>5440</v>
      </c>
      <c r="I758" s="513">
        <v>17993</v>
      </c>
      <c r="J758" s="513" t="s">
        <v>10265</v>
      </c>
      <c r="K758" s="513" t="s">
        <v>5726</v>
      </c>
      <c r="L758" s="513">
        <v>8015676820</v>
      </c>
      <c r="M758" s="513" t="s">
        <v>401</v>
      </c>
      <c r="N758" s="517">
        <v>43247</v>
      </c>
      <c r="O758" s="513" t="s">
        <v>5272</v>
      </c>
      <c r="P758" s="645">
        <v>995</v>
      </c>
      <c r="Q758" s="513" t="s">
        <v>5434</v>
      </c>
      <c r="R758" s="513" t="s">
        <v>309</v>
      </c>
      <c r="S758" s="513" t="s">
        <v>5436</v>
      </c>
      <c r="T758" s="513"/>
      <c r="U758" t="s">
        <v>5329</v>
      </c>
      <c r="V758" t="str">
        <f>VLOOKUP(F758,'[3]Tổng - PL KS'!$B$9:$B$1291,1,FALSE)</f>
        <v>DRYU9589152</v>
      </c>
    </row>
    <row r="759" spans="1:22" ht="25.5" hidden="1">
      <c r="A759" s="513">
        <v>2174</v>
      </c>
      <c r="B759" s="513" t="s">
        <v>4247</v>
      </c>
      <c r="C759" s="513" t="s">
        <v>45</v>
      </c>
      <c r="D759" s="513" t="s">
        <v>309</v>
      </c>
      <c r="E759" s="513">
        <v>26700</v>
      </c>
      <c r="F759" s="513" t="s">
        <v>404</v>
      </c>
      <c r="G759" s="513" t="s">
        <v>12203</v>
      </c>
      <c r="H759" s="513" t="s">
        <v>5440</v>
      </c>
      <c r="I759" s="513">
        <v>170065569</v>
      </c>
      <c r="J759" s="513" t="s">
        <v>10263</v>
      </c>
      <c r="K759" s="513" t="s">
        <v>5442</v>
      </c>
      <c r="L759" s="513">
        <v>7185070120</v>
      </c>
      <c r="M759" s="513" t="s">
        <v>401</v>
      </c>
      <c r="N759" s="517">
        <v>43247</v>
      </c>
      <c r="O759" s="513" t="s">
        <v>5272</v>
      </c>
      <c r="P759" s="645">
        <v>995</v>
      </c>
      <c r="Q759" s="513" t="s">
        <v>5434</v>
      </c>
      <c r="R759" s="513" t="s">
        <v>309</v>
      </c>
      <c r="S759" s="513" t="s">
        <v>5436</v>
      </c>
      <c r="T759" s="513"/>
      <c r="U759" t="s">
        <v>5329</v>
      </c>
      <c r="V759" t="str">
        <f>VLOOKUP(F759,'[3]Tổng - PL KS'!$B$9:$B$1291,1,FALSE)</f>
        <v>TGBU5015800</v>
      </c>
    </row>
    <row r="760" spans="1:22" ht="38.25" hidden="1">
      <c r="A760" s="513">
        <v>2175</v>
      </c>
      <c r="B760" s="513" t="s">
        <v>4247</v>
      </c>
      <c r="C760" s="513" t="s">
        <v>338</v>
      </c>
      <c r="D760" s="513" t="s">
        <v>6911</v>
      </c>
      <c r="E760" s="513">
        <v>25400</v>
      </c>
      <c r="F760" s="513" t="s">
        <v>399</v>
      </c>
      <c r="G760" s="513" t="s">
        <v>12203</v>
      </c>
      <c r="H760" s="513" t="s">
        <v>5440</v>
      </c>
      <c r="I760" s="513" t="s">
        <v>10266</v>
      </c>
      <c r="J760" s="513" t="s">
        <v>10263</v>
      </c>
      <c r="K760" s="513" t="s">
        <v>10220</v>
      </c>
      <c r="L760" s="513">
        <v>8018596450</v>
      </c>
      <c r="M760" s="513" t="s">
        <v>392</v>
      </c>
      <c r="N760" s="517">
        <v>43255</v>
      </c>
      <c r="O760" s="513" t="s">
        <v>5272</v>
      </c>
      <c r="P760" s="645">
        <v>987</v>
      </c>
      <c r="Q760" s="513" t="s">
        <v>5434</v>
      </c>
      <c r="R760" s="513" t="s">
        <v>6911</v>
      </c>
      <c r="S760" s="513" t="s">
        <v>5436</v>
      </c>
      <c r="T760" s="513"/>
      <c r="U760" t="s">
        <v>5329</v>
      </c>
      <c r="V760" t="str">
        <f>VLOOKUP(F760,'[3]Tổng - PL KS'!$B$9:$B$1291,1,FALSE)</f>
        <v>CBHU8156157</v>
      </c>
    </row>
    <row r="761" spans="1:22" ht="38.25" hidden="1">
      <c r="A761" s="513">
        <v>2176</v>
      </c>
      <c r="B761" s="513" t="s">
        <v>4247</v>
      </c>
      <c r="C761" s="513" t="s">
        <v>338</v>
      </c>
      <c r="D761" s="513" t="s">
        <v>6911</v>
      </c>
      <c r="E761" s="513">
        <v>23400</v>
      </c>
      <c r="F761" s="513" t="s">
        <v>397</v>
      </c>
      <c r="G761" s="513" t="s">
        <v>12203</v>
      </c>
      <c r="H761" s="513" t="s">
        <v>5440</v>
      </c>
      <c r="I761" s="513" t="s">
        <v>10267</v>
      </c>
      <c r="J761" s="513" t="s">
        <v>10263</v>
      </c>
      <c r="K761" s="513" t="s">
        <v>5442</v>
      </c>
      <c r="L761" s="513">
        <v>8018596450</v>
      </c>
      <c r="M761" s="513" t="s">
        <v>392</v>
      </c>
      <c r="N761" s="517">
        <v>43255</v>
      </c>
      <c r="O761" s="513" t="s">
        <v>5272</v>
      </c>
      <c r="P761" s="645">
        <v>987</v>
      </c>
      <c r="Q761" s="513" t="s">
        <v>5434</v>
      </c>
      <c r="R761" s="513" t="s">
        <v>6911</v>
      </c>
      <c r="S761" s="513" t="s">
        <v>5436</v>
      </c>
      <c r="T761" s="513"/>
      <c r="U761" t="s">
        <v>5329</v>
      </c>
      <c r="V761" t="str">
        <f>VLOOKUP(F761,'[3]Tổng - PL KS'!$B$9:$B$1291,1,FALSE)</f>
        <v>CBHU8209010</v>
      </c>
    </row>
    <row r="762" spans="1:22" ht="25.5" hidden="1">
      <c r="A762" s="513">
        <v>2177</v>
      </c>
      <c r="B762" s="513" t="s">
        <v>4247</v>
      </c>
      <c r="C762" s="513" t="s">
        <v>45</v>
      </c>
      <c r="D762" s="513" t="s">
        <v>309</v>
      </c>
      <c r="E762" s="513">
        <v>24000</v>
      </c>
      <c r="F762" s="513" t="s">
        <v>398</v>
      </c>
      <c r="G762" s="513" t="s">
        <v>12203</v>
      </c>
      <c r="H762" s="513" t="s">
        <v>5440</v>
      </c>
      <c r="I762" s="513">
        <v>170065549</v>
      </c>
      <c r="J762" s="513" t="s">
        <v>10263</v>
      </c>
      <c r="K762" s="513" t="s">
        <v>10212</v>
      </c>
      <c r="L762" s="513">
        <v>4515875459</v>
      </c>
      <c r="M762" s="513" t="s">
        <v>392</v>
      </c>
      <c r="N762" s="517">
        <v>43255</v>
      </c>
      <c r="O762" s="513" t="s">
        <v>5272</v>
      </c>
      <c r="P762" s="645">
        <v>987</v>
      </c>
      <c r="Q762" s="513" t="s">
        <v>5434</v>
      </c>
      <c r="R762" s="513" t="s">
        <v>309</v>
      </c>
      <c r="S762" s="513" t="s">
        <v>5436</v>
      </c>
      <c r="T762" s="513"/>
      <c r="U762" t="s">
        <v>5329</v>
      </c>
      <c r="V762" t="str">
        <f>VLOOKUP(F762,'[3]Tổng - PL KS'!$B$9:$B$1291,1,FALSE)</f>
        <v>SEGU5093073</v>
      </c>
    </row>
    <row r="763" spans="1:22" ht="38.25" hidden="1">
      <c r="A763" s="513">
        <v>2178</v>
      </c>
      <c r="B763" s="513" t="s">
        <v>4247</v>
      </c>
      <c r="C763" s="513" t="s">
        <v>338</v>
      </c>
      <c r="D763" s="513" t="s">
        <v>6911</v>
      </c>
      <c r="E763" s="513">
        <v>24500</v>
      </c>
      <c r="F763" s="513" t="s">
        <v>394</v>
      </c>
      <c r="G763" s="513" t="s">
        <v>12203</v>
      </c>
      <c r="H763" s="513" t="s">
        <v>5440</v>
      </c>
      <c r="I763" s="513" t="s">
        <v>10268</v>
      </c>
      <c r="J763" s="513" t="s">
        <v>10263</v>
      </c>
      <c r="K763" s="513" t="s">
        <v>10185</v>
      </c>
      <c r="L763" s="513">
        <v>8018596450</v>
      </c>
      <c r="M763" s="513" t="s">
        <v>392</v>
      </c>
      <c r="N763" s="517">
        <v>43255</v>
      </c>
      <c r="O763" s="513" t="s">
        <v>5272</v>
      </c>
      <c r="P763" s="645">
        <v>987</v>
      </c>
      <c r="Q763" s="513" t="s">
        <v>5434</v>
      </c>
      <c r="R763" s="513" t="s">
        <v>6911</v>
      </c>
      <c r="S763" s="513" t="s">
        <v>5436</v>
      </c>
      <c r="T763" s="513"/>
      <c r="U763" t="s">
        <v>5329</v>
      </c>
      <c r="V763" t="str">
        <f>VLOOKUP(F763,'[3]Tổng - PL KS'!$B$9:$B$1291,1,FALSE)</f>
        <v>TCNU2554922</v>
      </c>
    </row>
    <row r="764" spans="1:22" ht="38.25" hidden="1">
      <c r="A764" s="513">
        <v>2179</v>
      </c>
      <c r="B764" s="513" t="s">
        <v>4247</v>
      </c>
      <c r="C764" s="513" t="s">
        <v>338</v>
      </c>
      <c r="D764" s="513" t="s">
        <v>6911</v>
      </c>
      <c r="E764" s="513">
        <v>24500</v>
      </c>
      <c r="F764" s="513" t="s">
        <v>395</v>
      </c>
      <c r="G764" s="513" t="s">
        <v>12203</v>
      </c>
      <c r="H764" s="513" t="s">
        <v>5440</v>
      </c>
      <c r="I764" s="513" t="s">
        <v>10269</v>
      </c>
      <c r="J764" s="513" t="s">
        <v>10263</v>
      </c>
      <c r="K764" s="513" t="s">
        <v>10185</v>
      </c>
      <c r="L764" s="513">
        <v>8018596450</v>
      </c>
      <c r="M764" s="513" t="s">
        <v>392</v>
      </c>
      <c r="N764" s="517">
        <v>43255</v>
      </c>
      <c r="O764" s="513" t="s">
        <v>5272</v>
      </c>
      <c r="P764" s="645">
        <v>987</v>
      </c>
      <c r="Q764" s="513" t="s">
        <v>5434</v>
      </c>
      <c r="R764" s="513" t="s">
        <v>6911</v>
      </c>
      <c r="S764" s="513" t="s">
        <v>5436</v>
      </c>
      <c r="T764" s="513"/>
      <c r="U764" t="s">
        <v>5329</v>
      </c>
      <c r="V764" t="str">
        <f>VLOOKUP(F764,'[3]Tổng - PL KS'!$B$9:$B$1291,1,FALSE)</f>
        <v>TCNU5143592</v>
      </c>
    </row>
    <row r="765" spans="1:22" ht="38.25" hidden="1">
      <c r="A765" s="513">
        <v>2180</v>
      </c>
      <c r="B765" s="513" t="s">
        <v>4247</v>
      </c>
      <c r="C765" s="513" t="s">
        <v>338</v>
      </c>
      <c r="D765" s="513" t="s">
        <v>6911</v>
      </c>
      <c r="E765" s="513">
        <v>25200</v>
      </c>
      <c r="F765" s="513" t="s">
        <v>396</v>
      </c>
      <c r="G765" s="513" t="s">
        <v>12203</v>
      </c>
      <c r="H765" s="513" t="s">
        <v>5440</v>
      </c>
      <c r="I765" s="513" t="s">
        <v>10270</v>
      </c>
      <c r="J765" s="513" t="s">
        <v>10263</v>
      </c>
      <c r="K765" s="513" t="s">
        <v>10185</v>
      </c>
      <c r="L765" s="513">
        <v>8018596450</v>
      </c>
      <c r="M765" s="513" t="s">
        <v>392</v>
      </c>
      <c r="N765" s="517">
        <v>43255</v>
      </c>
      <c r="O765" s="513" t="s">
        <v>5272</v>
      </c>
      <c r="P765" s="645">
        <v>987</v>
      </c>
      <c r="Q765" s="513" t="s">
        <v>5434</v>
      </c>
      <c r="R765" s="513" t="s">
        <v>6911</v>
      </c>
      <c r="S765" s="513" t="s">
        <v>5436</v>
      </c>
      <c r="T765" s="513"/>
      <c r="U765" t="s">
        <v>5329</v>
      </c>
      <c r="V765" t="str">
        <f>VLOOKUP(F765,'[3]Tổng - PL KS'!$B$9:$B$1291,1,FALSE)</f>
        <v>TEMU6982111</v>
      </c>
    </row>
    <row r="766" spans="1:22" ht="25.5" hidden="1">
      <c r="A766" s="513">
        <v>2182</v>
      </c>
      <c r="B766" s="513" t="s">
        <v>4247</v>
      </c>
      <c r="C766" s="513" t="s">
        <v>45</v>
      </c>
      <c r="D766" s="513" t="s">
        <v>309</v>
      </c>
      <c r="E766" s="513">
        <v>24000</v>
      </c>
      <c r="F766" s="513" t="s">
        <v>393</v>
      </c>
      <c r="G766" s="513" t="s">
        <v>12203</v>
      </c>
      <c r="H766" s="513" t="s">
        <v>5440</v>
      </c>
      <c r="I766" s="513">
        <v>170065548</v>
      </c>
      <c r="J766" s="513" t="s">
        <v>10263</v>
      </c>
      <c r="K766" s="513" t="s">
        <v>5442</v>
      </c>
      <c r="L766" s="513">
        <v>4515875459</v>
      </c>
      <c r="M766" s="513" t="s">
        <v>392</v>
      </c>
      <c r="N766" s="517">
        <v>43256</v>
      </c>
      <c r="O766" s="513" t="s">
        <v>5272</v>
      </c>
      <c r="P766" s="645">
        <v>986</v>
      </c>
      <c r="Q766" s="513" t="s">
        <v>5434</v>
      </c>
      <c r="R766" s="513" t="s">
        <v>309</v>
      </c>
      <c r="S766" s="513" t="s">
        <v>5436</v>
      </c>
      <c r="T766" s="513"/>
      <c r="U766" t="s">
        <v>5329</v>
      </c>
      <c r="V766" t="str">
        <f>VLOOKUP(F766,'[3]Tổng - PL KS'!$B$9:$B$1291,1,FALSE)</f>
        <v>BSIU9521389</v>
      </c>
    </row>
    <row r="767" spans="1:22" ht="51" hidden="1">
      <c r="A767" s="513">
        <v>2185</v>
      </c>
      <c r="B767" s="513" t="s">
        <v>4247</v>
      </c>
      <c r="C767" s="513" t="s">
        <v>338</v>
      </c>
      <c r="D767" s="513" t="s">
        <v>6911</v>
      </c>
      <c r="E767" s="513">
        <v>20400</v>
      </c>
      <c r="F767" s="513" t="s">
        <v>385</v>
      </c>
      <c r="G767" s="513" t="s">
        <v>12203</v>
      </c>
      <c r="H767" s="513" t="s">
        <v>5440</v>
      </c>
      <c r="I767" s="513">
        <v>17976</v>
      </c>
      <c r="J767" s="513" t="s">
        <v>10278</v>
      </c>
      <c r="K767" s="513" t="s">
        <v>5442</v>
      </c>
      <c r="L767" s="513">
        <v>6166685650</v>
      </c>
      <c r="M767" s="513" t="s">
        <v>377</v>
      </c>
      <c r="N767" s="517">
        <v>43262</v>
      </c>
      <c r="O767" s="513" t="s">
        <v>5272</v>
      </c>
      <c r="P767" s="645">
        <v>980</v>
      </c>
      <c r="Q767" s="513" t="s">
        <v>5434</v>
      </c>
      <c r="R767" s="513" t="s">
        <v>6911</v>
      </c>
      <c r="S767" s="513" t="s">
        <v>5436</v>
      </c>
      <c r="T767" s="513"/>
      <c r="U767" t="s">
        <v>5329</v>
      </c>
      <c r="V767" t="str">
        <f>VLOOKUP(F767,'[3]Tổng - PL KS'!$B$9:$B$1291,1,FALSE)</f>
        <v>BMOU5678121</v>
      </c>
    </row>
    <row r="768" spans="1:22" ht="51" hidden="1">
      <c r="A768" s="513">
        <v>2186</v>
      </c>
      <c r="B768" s="513" t="s">
        <v>4247</v>
      </c>
      <c r="C768" s="513" t="s">
        <v>338</v>
      </c>
      <c r="D768" s="513" t="s">
        <v>6911</v>
      </c>
      <c r="E768" s="513">
        <v>19900</v>
      </c>
      <c r="F768" s="513" t="s">
        <v>904</v>
      </c>
      <c r="G768" s="513" t="s">
        <v>12203</v>
      </c>
      <c r="H768" s="513" t="s">
        <v>5440</v>
      </c>
      <c r="I768" s="513" t="s">
        <v>10279</v>
      </c>
      <c r="J768" s="513" t="s">
        <v>10278</v>
      </c>
      <c r="K768" s="513" t="s">
        <v>5442</v>
      </c>
      <c r="L768" s="513">
        <v>6166685660</v>
      </c>
      <c r="M768" s="513" t="s">
        <v>377</v>
      </c>
      <c r="N768" s="517">
        <v>43262</v>
      </c>
      <c r="O768" s="513" t="s">
        <v>5272</v>
      </c>
      <c r="P768" s="645">
        <v>980</v>
      </c>
      <c r="Q768" s="513" t="s">
        <v>5434</v>
      </c>
      <c r="R768" s="513" t="s">
        <v>6911</v>
      </c>
      <c r="S768" s="513" t="s">
        <v>5436</v>
      </c>
      <c r="T768" s="513"/>
      <c r="U768" t="s">
        <v>5329</v>
      </c>
      <c r="V768" t="str">
        <f>VLOOKUP(F768,'[3]Tổng - PL KS'!$B$9:$B$1291,1,FALSE)</f>
        <v>CAIU8948914</v>
      </c>
    </row>
    <row r="769" spans="1:22" ht="38.25" hidden="1">
      <c r="A769" s="513">
        <v>2187</v>
      </c>
      <c r="B769" s="513" t="s">
        <v>4247</v>
      </c>
      <c r="C769" s="513" t="s">
        <v>338</v>
      </c>
      <c r="D769" s="513" t="s">
        <v>6911</v>
      </c>
      <c r="E769" s="513">
        <v>22732</v>
      </c>
      <c r="F769" s="513" t="s">
        <v>900</v>
      </c>
      <c r="G769" s="513" t="s">
        <v>12203</v>
      </c>
      <c r="H769" s="513" t="s">
        <v>5440</v>
      </c>
      <c r="I769" s="513" t="s">
        <v>10280</v>
      </c>
      <c r="J769" s="513" t="s">
        <v>10263</v>
      </c>
      <c r="K769" s="513" t="s">
        <v>5439</v>
      </c>
      <c r="L769" s="513">
        <v>8019322830</v>
      </c>
      <c r="M769" s="513" t="s">
        <v>377</v>
      </c>
      <c r="N769" s="517">
        <v>43262</v>
      </c>
      <c r="O769" s="513" t="s">
        <v>5272</v>
      </c>
      <c r="P769" s="645">
        <v>980</v>
      </c>
      <c r="Q769" s="513" t="s">
        <v>5434</v>
      </c>
      <c r="R769" s="513" t="s">
        <v>6911</v>
      </c>
      <c r="S769" s="513" t="s">
        <v>5436</v>
      </c>
      <c r="T769" s="513"/>
      <c r="U769" t="s">
        <v>5329</v>
      </c>
      <c r="V769" t="str">
        <f>VLOOKUP(F769,'[3]Tổng - PL KS'!$B$9:$B$1291,1,FALSE)</f>
        <v>CCLU6964006</v>
      </c>
    </row>
    <row r="770" spans="1:22" ht="38.25" hidden="1">
      <c r="A770" s="513">
        <v>2188</v>
      </c>
      <c r="B770" s="513" t="s">
        <v>4247</v>
      </c>
      <c r="C770" s="513" t="s">
        <v>10222</v>
      </c>
      <c r="D770" s="513" t="s">
        <v>6911</v>
      </c>
      <c r="E770" s="513">
        <v>20200</v>
      </c>
      <c r="F770" s="513" t="s">
        <v>901</v>
      </c>
      <c r="G770" s="513" t="s">
        <v>12203</v>
      </c>
      <c r="H770" s="513" t="s">
        <v>5440</v>
      </c>
      <c r="I770" s="513" t="s">
        <v>2477</v>
      </c>
      <c r="J770" s="513" t="s">
        <v>10263</v>
      </c>
      <c r="K770" s="513" t="s">
        <v>5438</v>
      </c>
      <c r="L770" s="513">
        <v>8018780790</v>
      </c>
      <c r="M770" s="513" t="s">
        <v>377</v>
      </c>
      <c r="N770" s="517">
        <v>43262</v>
      </c>
      <c r="O770" s="513" t="s">
        <v>5272</v>
      </c>
      <c r="P770" s="645">
        <v>980</v>
      </c>
      <c r="Q770" s="513" t="s">
        <v>5434</v>
      </c>
      <c r="R770" s="513" t="s">
        <v>6911</v>
      </c>
      <c r="S770" s="513" t="s">
        <v>5436</v>
      </c>
      <c r="T770" s="513"/>
      <c r="U770" t="s">
        <v>5329</v>
      </c>
      <c r="V770" t="str">
        <f>VLOOKUP(F770,'[3]Tổng - PL KS'!$B$9:$B$1291,1,FALSE)</f>
        <v>CCLU7181920</v>
      </c>
    </row>
    <row r="771" spans="1:22" ht="51" hidden="1">
      <c r="A771" s="513">
        <v>2189</v>
      </c>
      <c r="B771" s="513" t="s">
        <v>4247</v>
      </c>
      <c r="C771" s="513" t="s">
        <v>338</v>
      </c>
      <c r="D771" s="513" t="s">
        <v>6911</v>
      </c>
      <c r="E771" s="513">
        <v>19700</v>
      </c>
      <c r="F771" s="513" t="s">
        <v>390</v>
      </c>
      <c r="G771" s="513" t="s">
        <v>12203</v>
      </c>
      <c r="H771" s="513" t="s">
        <v>5440</v>
      </c>
      <c r="I771" s="513">
        <v>17974</v>
      </c>
      <c r="J771" s="513" t="s">
        <v>10278</v>
      </c>
      <c r="K771" s="513" t="s">
        <v>5442</v>
      </c>
      <c r="L771" s="513">
        <v>6166685650</v>
      </c>
      <c r="M771" s="513" t="s">
        <v>377</v>
      </c>
      <c r="N771" s="517">
        <v>43262</v>
      </c>
      <c r="O771" s="513" t="s">
        <v>5272</v>
      </c>
      <c r="P771" s="645">
        <v>980</v>
      </c>
      <c r="Q771" s="513" t="s">
        <v>5434</v>
      </c>
      <c r="R771" s="513" t="s">
        <v>6911</v>
      </c>
      <c r="S771" s="513" t="s">
        <v>5436</v>
      </c>
      <c r="T771" s="513"/>
      <c r="U771" t="s">
        <v>5329</v>
      </c>
      <c r="V771" t="str">
        <f>VLOOKUP(F771,'[3]Tổng - PL KS'!$B$9:$B$1291,1,FALSE)</f>
        <v>CCLU7614980</v>
      </c>
    </row>
    <row r="772" spans="1:22" ht="38.25" hidden="1">
      <c r="A772" s="513">
        <v>2190</v>
      </c>
      <c r="B772" s="513" t="s">
        <v>4247</v>
      </c>
      <c r="C772" s="513" t="s">
        <v>338</v>
      </c>
      <c r="D772" s="513" t="s">
        <v>6911</v>
      </c>
      <c r="E772" s="513">
        <v>23165</v>
      </c>
      <c r="F772" s="513" t="s">
        <v>380</v>
      </c>
      <c r="G772" s="513" t="s">
        <v>12203</v>
      </c>
      <c r="H772" s="513" t="s">
        <v>5440</v>
      </c>
      <c r="I772" s="513" t="s">
        <v>10281</v>
      </c>
      <c r="J772" s="513" t="s">
        <v>10263</v>
      </c>
      <c r="K772" s="513" t="s">
        <v>5433</v>
      </c>
      <c r="L772" s="513">
        <v>8019322830</v>
      </c>
      <c r="M772" s="513" t="s">
        <v>377</v>
      </c>
      <c r="N772" s="517">
        <v>43262</v>
      </c>
      <c r="O772" s="513" t="s">
        <v>5272</v>
      </c>
      <c r="P772" s="645">
        <v>980</v>
      </c>
      <c r="Q772" s="513" t="s">
        <v>5434</v>
      </c>
      <c r="R772" s="513" t="s">
        <v>6911</v>
      </c>
      <c r="S772" s="513" t="s">
        <v>5436</v>
      </c>
      <c r="T772" s="513"/>
      <c r="U772" t="s">
        <v>5329</v>
      </c>
      <c r="V772" t="str">
        <f>VLOOKUP(F772,'[3]Tổng - PL KS'!$B$9:$B$1291,1,FALSE)</f>
        <v>CCLU7852994</v>
      </c>
    </row>
    <row r="773" spans="1:22" ht="51" hidden="1">
      <c r="A773" s="513">
        <v>2191</v>
      </c>
      <c r="B773" s="513" t="s">
        <v>4247</v>
      </c>
      <c r="C773" s="513" t="s">
        <v>338</v>
      </c>
      <c r="D773" s="513" t="s">
        <v>6911</v>
      </c>
      <c r="E773" s="513">
        <v>22300</v>
      </c>
      <c r="F773" s="513" t="s">
        <v>387</v>
      </c>
      <c r="G773" s="513" t="s">
        <v>12203</v>
      </c>
      <c r="H773" s="513" t="s">
        <v>5440</v>
      </c>
      <c r="I773" s="513">
        <v>17997</v>
      </c>
      <c r="J773" s="513" t="s">
        <v>10278</v>
      </c>
      <c r="K773" s="513" t="s">
        <v>7342</v>
      </c>
      <c r="L773" s="513">
        <v>4515879650</v>
      </c>
      <c r="M773" s="513" t="s">
        <v>377</v>
      </c>
      <c r="N773" s="517">
        <v>43262</v>
      </c>
      <c r="O773" s="513" t="s">
        <v>5272</v>
      </c>
      <c r="P773" s="645">
        <v>980</v>
      </c>
      <c r="Q773" s="513" t="s">
        <v>5434</v>
      </c>
      <c r="R773" s="513" t="s">
        <v>6911</v>
      </c>
      <c r="S773" s="513" t="s">
        <v>5436</v>
      </c>
      <c r="T773" s="513"/>
      <c r="U773" t="s">
        <v>5329</v>
      </c>
      <c r="V773" t="str">
        <f>VLOOKUP(F773,'[3]Tổng - PL KS'!$B$9:$B$1291,1,FALSE)</f>
        <v>CSLU6103225</v>
      </c>
    </row>
    <row r="774" spans="1:22" ht="51" hidden="1">
      <c r="A774" s="513">
        <v>2192</v>
      </c>
      <c r="B774" s="513" t="s">
        <v>4247</v>
      </c>
      <c r="C774" s="513" t="s">
        <v>338</v>
      </c>
      <c r="D774" s="513" t="s">
        <v>6911</v>
      </c>
      <c r="E774" s="513">
        <v>25720</v>
      </c>
      <c r="F774" s="513" t="s">
        <v>903</v>
      </c>
      <c r="G774" s="513" t="s">
        <v>12203</v>
      </c>
      <c r="H774" s="513" t="s">
        <v>5440</v>
      </c>
      <c r="I774" s="513">
        <v>17899</v>
      </c>
      <c r="J774" s="513" t="s">
        <v>10278</v>
      </c>
      <c r="K774" s="513" t="s">
        <v>10195</v>
      </c>
      <c r="L774" s="513">
        <v>4515874620</v>
      </c>
      <c r="M774" s="513" t="s">
        <v>377</v>
      </c>
      <c r="N774" s="517">
        <v>43262</v>
      </c>
      <c r="O774" s="513" t="s">
        <v>5272</v>
      </c>
      <c r="P774" s="645">
        <v>980</v>
      </c>
      <c r="Q774" s="513" t="s">
        <v>5434</v>
      </c>
      <c r="R774" s="513" t="s">
        <v>6911</v>
      </c>
      <c r="S774" s="513" t="s">
        <v>5436</v>
      </c>
      <c r="T774" s="513"/>
      <c r="U774" t="s">
        <v>5329</v>
      </c>
      <c r="V774" t="str">
        <f>VLOOKUP(F774,'[3]Tổng - PL KS'!$B$9:$B$1291,1,FALSE)</f>
        <v>CSNU6139333</v>
      </c>
    </row>
    <row r="775" spans="1:22" ht="51" hidden="1">
      <c r="A775" s="513">
        <v>2193</v>
      </c>
      <c r="B775" s="513" t="s">
        <v>4247</v>
      </c>
      <c r="C775" s="513" t="s">
        <v>338</v>
      </c>
      <c r="D775" s="513" t="s">
        <v>6911</v>
      </c>
      <c r="E775" s="513">
        <v>22400</v>
      </c>
      <c r="F775" s="513" t="s">
        <v>381</v>
      </c>
      <c r="G775" s="513" t="s">
        <v>12203</v>
      </c>
      <c r="H775" s="513" t="s">
        <v>5440</v>
      </c>
      <c r="I775" s="513" t="s">
        <v>10282</v>
      </c>
      <c r="J775" s="513" t="s">
        <v>10278</v>
      </c>
      <c r="K775" s="513" t="s">
        <v>5442</v>
      </c>
      <c r="L775" s="513">
        <v>6166685660</v>
      </c>
      <c r="M775" s="513" t="s">
        <v>377</v>
      </c>
      <c r="N775" s="517">
        <v>43262</v>
      </c>
      <c r="O775" s="513" t="s">
        <v>5272</v>
      </c>
      <c r="P775" s="645">
        <v>980</v>
      </c>
      <c r="Q775" s="513" t="s">
        <v>5434</v>
      </c>
      <c r="R775" s="513" t="s">
        <v>6911</v>
      </c>
      <c r="S775" s="513" t="s">
        <v>5436</v>
      </c>
      <c r="T775" s="513"/>
      <c r="U775" t="s">
        <v>5329</v>
      </c>
      <c r="V775" t="str">
        <f>VLOOKUP(F775,'[3]Tổng - PL KS'!$B$9:$B$1291,1,FALSE)</f>
        <v>FCIU9658775</v>
      </c>
    </row>
    <row r="776" spans="1:22" ht="25.5" hidden="1">
      <c r="A776" s="513">
        <v>2194</v>
      </c>
      <c r="B776" s="513" t="s">
        <v>4247</v>
      </c>
      <c r="C776" s="513" t="s">
        <v>45</v>
      </c>
      <c r="D776" s="513" t="s">
        <v>309</v>
      </c>
      <c r="E776" s="513">
        <v>22210</v>
      </c>
      <c r="F776" s="513" t="s">
        <v>382</v>
      </c>
      <c r="G776" s="513" t="s">
        <v>12203</v>
      </c>
      <c r="H776" s="513" t="s">
        <v>5440</v>
      </c>
      <c r="I776" s="513">
        <v>170065516</v>
      </c>
      <c r="J776" s="513" t="s">
        <v>10263</v>
      </c>
      <c r="K776" s="513" t="s">
        <v>5442</v>
      </c>
      <c r="L776" s="513">
        <v>4515871480</v>
      </c>
      <c r="M776" s="513" t="s">
        <v>377</v>
      </c>
      <c r="N776" s="517">
        <v>43262</v>
      </c>
      <c r="O776" s="513" t="s">
        <v>5272</v>
      </c>
      <c r="P776" s="645">
        <v>980</v>
      </c>
      <c r="Q776" s="513" t="s">
        <v>5434</v>
      </c>
      <c r="R776" s="513" t="s">
        <v>309</v>
      </c>
      <c r="S776" s="513" t="s">
        <v>5436</v>
      </c>
      <c r="T776" s="513"/>
      <c r="U776" t="s">
        <v>5329</v>
      </c>
      <c r="V776" t="str">
        <f>VLOOKUP(F776,'[3]Tổng - PL KS'!$B$9:$B$1291,1,FALSE)</f>
        <v>FSCU8692706</v>
      </c>
    </row>
    <row r="777" spans="1:22" ht="25.5" hidden="1">
      <c r="A777" s="513">
        <v>2195</v>
      </c>
      <c r="B777" s="513" t="s">
        <v>4247</v>
      </c>
      <c r="C777" s="513" t="s">
        <v>45</v>
      </c>
      <c r="D777" s="513" t="s">
        <v>309</v>
      </c>
      <c r="E777" s="513">
        <v>27630</v>
      </c>
      <c r="F777" s="513" t="s">
        <v>388</v>
      </c>
      <c r="G777" s="513" t="s">
        <v>12203</v>
      </c>
      <c r="H777" s="513" t="s">
        <v>5440</v>
      </c>
      <c r="I777" s="513">
        <v>170065518</v>
      </c>
      <c r="J777" s="513" t="s">
        <v>10263</v>
      </c>
      <c r="K777" s="513" t="s">
        <v>10212</v>
      </c>
      <c r="L777" s="513">
        <v>4515871480</v>
      </c>
      <c r="M777" s="513" t="s">
        <v>377</v>
      </c>
      <c r="N777" s="517">
        <v>43262</v>
      </c>
      <c r="O777" s="513" t="s">
        <v>5272</v>
      </c>
      <c r="P777" s="645">
        <v>980</v>
      </c>
      <c r="Q777" s="513" t="s">
        <v>5434</v>
      </c>
      <c r="R777" s="513" t="s">
        <v>309</v>
      </c>
      <c r="S777" s="513" t="s">
        <v>5436</v>
      </c>
      <c r="T777" s="513"/>
      <c r="U777" t="s">
        <v>5329</v>
      </c>
      <c r="V777" t="str">
        <f>VLOOKUP(F777,'[3]Tổng - PL KS'!$B$9:$B$1291,1,FALSE)</f>
        <v>MAGU5668661</v>
      </c>
    </row>
    <row r="778" spans="1:22" ht="51" hidden="1">
      <c r="A778" s="513">
        <v>2196</v>
      </c>
      <c r="B778" s="513" t="s">
        <v>4247</v>
      </c>
      <c r="C778" s="513" t="s">
        <v>338</v>
      </c>
      <c r="D778" s="513" t="s">
        <v>6911</v>
      </c>
      <c r="E778" s="513">
        <v>23220</v>
      </c>
      <c r="F778" s="513" t="s">
        <v>899</v>
      </c>
      <c r="G778" s="513" t="s">
        <v>12203</v>
      </c>
      <c r="H778" s="513" t="s">
        <v>5440</v>
      </c>
      <c r="I778" s="513">
        <v>17981</v>
      </c>
      <c r="J778" s="513" t="s">
        <v>10278</v>
      </c>
      <c r="K778" s="513" t="s">
        <v>5439</v>
      </c>
      <c r="L778" s="513">
        <v>4515879650</v>
      </c>
      <c r="M778" s="513" t="s">
        <v>377</v>
      </c>
      <c r="N778" s="517">
        <v>43262</v>
      </c>
      <c r="O778" s="513" t="s">
        <v>5272</v>
      </c>
      <c r="P778" s="645">
        <v>980</v>
      </c>
      <c r="Q778" s="513" t="s">
        <v>5434</v>
      </c>
      <c r="R778" s="513" t="s">
        <v>6911</v>
      </c>
      <c r="S778" s="513" t="s">
        <v>5436</v>
      </c>
      <c r="T778" s="513"/>
      <c r="U778" t="s">
        <v>5329</v>
      </c>
      <c r="V778" t="str">
        <f>VLOOKUP(F778,'[3]Tổng - PL KS'!$B$9:$B$1291,1,FALSE)</f>
        <v>TCLU9696177</v>
      </c>
    </row>
    <row r="779" spans="1:22" ht="25.5" hidden="1">
      <c r="A779" s="513">
        <v>2197</v>
      </c>
      <c r="B779" s="513" t="s">
        <v>4247</v>
      </c>
      <c r="C779" s="513" t="s">
        <v>45</v>
      </c>
      <c r="D779" s="513" t="s">
        <v>309</v>
      </c>
      <c r="E779" s="513">
        <v>25140</v>
      </c>
      <c r="F779" s="513" t="s">
        <v>386</v>
      </c>
      <c r="G779" s="513" t="s">
        <v>12203</v>
      </c>
      <c r="H779" s="513" t="s">
        <v>5440</v>
      </c>
      <c r="I779" s="513">
        <v>170065519</v>
      </c>
      <c r="J779" s="513" t="s">
        <v>10263</v>
      </c>
      <c r="K779" s="513" t="s">
        <v>7342</v>
      </c>
      <c r="L779" s="513">
        <v>4515871481</v>
      </c>
      <c r="M779" s="513" t="s">
        <v>377</v>
      </c>
      <c r="N779" s="517">
        <v>43262</v>
      </c>
      <c r="O779" s="513" t="s">
        <v>5272</v>
      </c>
      <c r="P779" s="645">
        <v>980</v>
      </c>
      <c r="Q779" s="513" t="s">
        <v>5434</v>
      </c>
      <c r="R779" s="513" t="s">
        <v>309</v>
      </c>
      <c r="S779" s="513" t="s">
        <v>5436</v>
      </c>
      <c r="T779" s="513"/>
      <c r="U779" t="s">
        <v>5329</v>
      </c>
      <c r="V779" t="str">
        <f>VLOOKUP(F779,'[3]Tổng - PL KS'!$B$9:$B$1291,1,FALSE)</f>
        <v>TCNU2189049</v>
      </c>
    </row>
    <row r="780" spans="1:22" ht="25.5" hidden="1">
      <c r="A780" s="513">
        <v>2198</v>
      </c>
      <c r="B780" s="513" t="s">
        <v>4247</v>
      </c>
      <c r="C780" s="513" t="s">
        <v>45</v>
      </c>
      <c r="D780" s="513" t="s">
        <v>309</v>
      </c>
      <c r="E780" s="513">
        <v>21790</v>
      </c>
      <c r="F780" s="513" t="s">
        <v>383</v>
      </c>
      <c r="G780" s="513" t="s">
        <v>12203</v>
      </c>
      <c r="H780" s="513" t="s">
        <v>5440</v>
      </c>
      <c r="I780" s="513">
        <v>170065517</v>
      </c>
      <c r="J780" s="513" t="s">
        <v>10263</v>
      </c>
      <c r="K780" s="513" t="s">
        <v>5442</v>
      </c>
      <c r="L780" s="513">
        <v>4515871480</v>
      </c>
      <c r="M780" s="513" t="s">
        <v>377</v>
      </c>
      <c r="N780" s="517">
        <v>43262</v>
      </c>
      <c r="O780" s="513" t="s">
        <v>5272</v>
      </c>
      <c r="P780" s="645">
        <v>980</v>
      </c>
      <c r="Q780" s="513" t="s">
        <v>5434</v>
      </c>
      <c r="R780" s="513" t="s">
        <v>309</v>
      </c>
      <c r="S780" s="513" t="s">
        <v>5436</v>
      </c>
      <c r="T780" s="513"/>
      <c r="U780" t="s">
        <v>5329</v>
      </c>
      <c r="V780" t="str">
        <f>VLOOKUP(F780,'[3]Tổng - PL KS'!$B$9:$B$1291,1,FALSE)</f>
        <v>TEMU7173235</v>
      </c>
    </row>
    <row r="781" spans="1:22" ht="25.5" hidden="1">
      <c r="A781" s="513">
        <v>2199</v>
      </c>
      <c r="B781" s="513" t="s">
        <v>4247</v>
      </c>
      <c r="C781" s="513" t="s">
        <v>45</v>
      </c>
      <c r="D781" s="513" t="s">
        <v>309</v>
      </c>
      <c r="E781" s="513">
        <v>26640</v>
      </c>
      <c r="F781" s="513" t="s">
        <v>384</v>
      </c>
      <c r="G781" s="513" t="s">
        <v>12203</v>
      </c>
      <c r="H781" s="513" t="s">
        <v>5440</v>
      </c>
      <c r="I781" s="513">
        <v>170065521</v>
      </c>
      <c r="J781" s="513" t="s">
        <v>10263</v>
      </c>
      <c r="K781" s="513" t="s">
        <v>5442</v>
      </c>
      <c r="L781" s="513">
        <v>4515871482</v>
      </c>
      <c r="M781" s="513" t="s">
        <v>377</v>
      </c>
      <c r="N781" s="517">
        <v>43262</v>
      </c>
      <c r="O781" s="513" t="s">
        <v>5272</v>
      </c>
      <c r="P781" s="645">
        <v>980</v>
      </c>
      <c r="Q781" s="513" t="s">
        <v>5434</v>
      </c>
      <c r="R781" s="513" t="s">
        <v>309</v>
      </c>
      <c r="S781" s="513" t="s">
        <v>5436</v>
      </c>
      <c r="T781" s="513"/>
      <c r="U781" t="s">
        <v>5329</v>
      </c>
      <c r="V781" t="str">
        <f>VLOOKUP(F781,'[3]Tổng - PL KS'!$B$9:$B$1291,1,FALSE)</f>
        <v>TGBU5345058</v>
      </c>
    </row>
    <row r="782" spans="1:22" ht="51" hidden="1">
      <c r="A782" s="513">
        <v>2200</v>
      </c>
      <c r="B782" s="513" t="s">
        <v>4247</v>
      </c>
      <c r="C782" s="513" t="s">
        <v>338</v>
      </c>
      <c r="D782" s="513" t="s">
        <v>6911</v>
      </c>
      <c r="E782" s="513">
        <v>21100</v>
      </c>
      <c r="F782" s="513" t="s">
        <v>902</v>
      </c>
      <c r="G782" s="513" t="s">
        <v>12203</v>
      </c>
      <c r="H782" s="513" t="s">
        <v>5440</v>
      </c>
      <c r="I782" s="513" t="s">
        <v>10283</v>
      </c>
      <c r="J782" s="513" t="s">
        <v>10278</v>
      </c>
      <c r="K782" s="513" t="s">
        <v>5439</v>
      </c>
      <c r="L782" s="513">
        <v>6166685660</v>
      </c>
      <c r="M782" s="513" t="s">
        <v>377</v>
      </c>
      <c r="N782" s="517">
        <v>43262</v>
      </c>
      <c r="O782" s="513" t="s">
        <v>5272</v>
      </c>
      <c r="P782" s="645">
        <v>980</v>
      </c>
      <c r="Q782" s="513" t="s">
        <v>5434</v>
      </c>
      <c r="R782" s="513" t="s">
        <v>6911</v>
      </c>
      <c r="S782" s="513" t="s">
        <v>5436</v>
      </c>
      <c r="T782" s="513"/>
      <c r="U782" t="s">
        <v>5329</v>
      </c>
      <c r="V782" t="str">
        <f>VLOOKUP(F782,'[3]Tổng - PL KS'!$B$9:$B$1291,1,FALSE)</f>
        <v>TGHU8934942</v>
      </c>
    </row>
    <row r="783" spans="1:22" ht="51" hidden="1">
      <c r="A783" s="513">
        <v>2201</v>
      </c>
      <c r="B783" s="513" t="s">
        <v>4247</v>
      </c>
      <c r="C783" s="513" t="s">
        <v>338</v>
      </c>
      <c r="D783" s="513" t="s">
        <v>309</v>
      </c>
      <c r="E783" s="513">
        <v>22150</v>
      </c>
      <c r="F783" s="513" t="s">
        <v>389</v>
      </c>
      <c r="G783" s="513" t="s">
        <v>12203</v>
      </c>
      <c r="H783" s="513" t="s">
        <v>5440</v>
      </c>
      <c r="I783" s="513">
        <v>17978</v>
      </c>
      <c r="J783" s="513" t="s">
        <v>10278</v>
      </c>
      <c r="K783" s="513" t="s">
        <v>5442</v>
      </c>
      <c r="L783" s="513">
        <v>4515879650</v>
      </c>
      <c r="M783" s="513" t="s">
        <v>377</v>
      </c>
      <c r="N783" s="517">
        <v>43262</v>
      </c>
      <c r="O783" s="513" t="s">
        <v>5272</v>
      </c>
      <c r="P783" s="645">
        <v>980</v>
      </c>
      <c r="Q783" s="513" t="s">
        <v>5434</v>
      </c>
      <c r="R783" s="513" t="s">
        <v>309</v>
      </c>
      <c r="S783" s="513" t="s">
        <v>5436</v>
      </c>
      <c r="T783" s="513"/>
      <c r="U783" t="s">
        <v>5329</v>
      </c>
      <c r="V783" t="str">
        <f>VLOOKUP(F783,'[3]Tổng - PL KS'!$B$9:$B$1291,1,FALSE)</f>
        <v>UETU5159949</v>
      </c>
    </row>
    <row r="784" spans="1:22" ht="25.5" hidden="1">
      <c r="A784" s="513">
        <v>2202</v>
      </c>
      <c r="B784" s="513" t="s">
        <v>4247</v>
      </c>
      <c r="C784" s="513" t="s">
        <v>45</v>
      </c>
      <c r="D784" s="513" t="s">
        <v>309</v>
      </c>
      <c r="E784" s="513">
        <v>25000</v>
      </c>
      <c r="F784" s="513" t="s">
        <v>378</v>
      </c>
      <c r="G784" s="513" t="s">
        <v>12203</v>
      </c>
      <c r="H784" s="513" t="s">
        <v>5440</v>
      </c>
      <c r="I784" s="513">
        <v>170065523</v>
      </c>
      <c r="J784" s="513" t="s">
        <v>10263</v>
      </c>
      <c r="K784" s="513" t="s">
        <v>5439</v>
      </c>
      <c r="L784" s="513">
        <v>7185071201</v>
      </c>
      <c r="M784" s="513" t="s">
        <v>377</v>
      </c>
      <c r="N784" s="517">
        <v>43263</v>
      </c>
      <c r="O784" s="513" t="s">
        <v>5272</v>
      </c>
      <c r="P784" s="645">
        <v>979</v>
      </c>
      <c r="Q784" s="513" t="s">
        <v>5434</v>
      </c>
      <c r="R784" s="513" t="s">
        <v>309</v>
      </c>
      <c r="S784" s="513" t="s">
        <v>5436</v>
      </c>
      <c r="T784" s="513"/>
      <c r="U784" t="s">
        <v>5329</v>
      </c>
      <c r="V784" t="str">
        <f>VLOOKUP(F784,'[3]Tổng - PL KS'!$B$9:$B$1291,1,FALSE)</f>
        <v>CSNU6223275</v>
      </c>
    </row>
    <row r="785" spans="1:22" ht="51" hidden="1">
      <c r="A785" s="513">
        <v>2203</v>
      </c>
      <c r="B785" s="513" t="s">
        <v>4247</v>
      </c>
      <c r="C785" s="513" t="s">
        <v>338</v>
      </c>
      <c r="D785" s="513" t="s">
        <v>6911</v>
      </c>
      <c r="E785" s="513">
        <v>26440</v>
      </c>
      <c r="F785" s="513" t="s">
        <v>898</v>
      </c>
      <c r="G785" s="513" t="s">
        <v>12203</v>
      </c>
      <c r="H785" s="513" t="s">
        <v>5440</v>
      </c>
      <c r="I785" s="513">
        <v>17982</v>
      </c>
      <c r="J785" s="513" t="s">
        <v>10278</v>
      </c>
      <c r="K785" s="513" t="s">
        <v>5439</v>
      </c>
      <c r="L785" s="513">
        <v>4515879650</v>
      </c>
      <c r="M785" s="513" t="s">
        <v>377</v>
      </c>
      <c r="N785" s="517">
        <v>43263</v>
      </c>
      <c r="O785" s="513" t="s">
        <v>5272</v>
      </c>
      <c r="P785" s="645">
        <v>979</v>
      </c>
      <c r="Q785" s="513" t="s">
        <v>5434</v>
      </c>
      <c r="R785" s="513" t="s">
        <v>6911</v>
      </c>
      <c r="S785" s="513" t="s">
        <v>5436</v>
      </c>
      <c r="T785" s="513"/>
      <c r="U785" t="s">
        <v>5329</v>
      </c>
      <c r="V785" t="str">
        <f>VLOOKUP(F785,'[3]Tổng - PL KS'!$B$9:$B$1291,1,FALSE)</f>
        <v>DFSU7448897</v>
      </c>
    </row>
    <row r="786" spans="1:22" ht="25.5" hidden="1">
      <c r="A786" s="513">
        <v>2204</v>
      </c>
      <c r="B786" s="513" t="s">
        <v>4247</v>
      </c>
      <c r="C786" s="513" t="s">
        <v>45</v>
      </c>
      <c r="D786" s="513" t="s">
        <v>309</v>
      </c>
      <c r="E786" s="513">
        <v>28190</v>
      </c>
      <c r="F786" s="513" t="s">
        <v>376</v>
      </c>
      <c r="G786" s="513" t="s">
        <v>12203</v>
      </c>
      <c r="H786" s="513" t="s">
        <v>5440</v>
      </c>
      <c r="I786" s="513">
        <v>170065520</v>
      </c>
      <c r="J786" s="513" t="s">
        <v>10263</v>
      </c>
      <c r="K786" s="513" t="s">
        <v>5439</v>
      </c>
      <c r="L786" s="513">
        <v>4515871482</v>
      </c>
      <c r="M786" s="513" t="s">
        <v>377</v>
      </c>
      <c r="N786" s="517">
        <v>43263</v>
      </c>
      <c r="O786" s="513" t="s">
        <v>5272</v>
      </c>
      <c r="P786" s="645">
        <v>979</v>
      </c>
      <c r="Q786" s="513" t="s">
        <v>5434</v>
      </c>
      <c r="R786" s="513" t="s">
        <v>309</v>
      </c>
      <c r="S786" s="513" t="s">
        <v>5436</v>
      </c>
      <c r="T786" s="513"/>
      <c r="U786" t="s">
        <v>5329</v>
      </c>
      <c r="V786" t="str">
        <f>VLOOKUP(F786,'[3]Tổng - PL KS'!$B$9:$B$1291,1,FALSE)</f>
        <v>FCIU9586607</v>
      </c>
    </row>
    <row r="787" spans="1:22" ht="25.5" hidden="1">
      <c r="A787" s="513">
        <v>2205</v>
      </c>
      <c r="B787" s="513" t="s">
        <v>4247</v>
      </c>
      <c r="C787" s="513" t="s">
        <v>45</v>
      </c>
      <c r="D787" s="513" t="s">
        <v>309</v>
      </c>
      <c r="E787" s="513">
        <v>22100</v>
      </c>
      <c r="F787" s="513" t="s">
        <v>379</v>
      </c>
      <c r="G787" s="513" t="s">
        <v>12203</v>
      </c>
      <c r="H787" s="513" t="s">
        <v>5440</v>
      </c>
      <c r="I787" s="513">
        <v>170065522</v>
      </c>
      <c r="J787" s="513" t="s">
        <v>10263</v>
      </c>
      <c r="K787" s="513" t="s">
        <v>5439</v>
      </c>
      <c r="L787" s="513">
        <v>7185071200</v>
      </c>
      <c r="M787" s="513" t="s">
        <v>377</v>
      </c>
      <c r="N787" s="517">
        <v>43263</v>
      </c>
      <c r="O787" s="513" t="s">
        <v>5272</v>
      </c>
      <c r="P787" s="645">
        <v>979</v>
      </c>
      <c r="Q787" s="513" t="s">
        <v>5434</v>
      </c>
      <c r="R787" s="513" t="s">
        <v>309</v>
      </c>
      <c r="S787" s="513" t="s">
        <v>5436</v>
      </c>
      <c r="T787" s="513"/>
      <c r="U787" t="s">
        <v>5329</v>
      </c>
      <c r="V787" t="str">
        <f>VLOOKUP(F787,'[3]Tổng - PL KS'!$B$9:$B$1291,1,FALSE)</f>
        <v>TGHU9303263</v>
      </c>
    </row>
    <row r="788" spans="1:22" ht="38.25" hidden="1">
      <c r="A788" s="513">
        <v>2206</v>
      </c>
      <c r="B788" s="513" t="s">
        <v>4247</v>
      </c>
      <c r="C788" s="513" t="s">
        <v>45</v>
      </c>
      <c r="D788" s="513" t="s">
        <v>309</v>
      </c>
      <c r="E788" s="513">
        <v>25700</v>
      </c>
      <c r="F788" s="513" t="s">
        <v>371</v>
      </c>
      <c r="G788" s="513" t="s">
        <v>12203</v>
      </c>
      <c r="H788" s="513" t="s">
        <v>5440</v>
      </c>
      <c r="I788" s="513">
        <v>170065588</v>
      </c>
      <c r="J788" s="513" t="s">
        <v>10263</v>
      </c>
      <c r="K788" s="513" t="s">
        <v>10199</v>
      </c>
      <c r="L788" s="513">
        <v>4515874719</v>
      </c>
      <c r="M788" s="513" t="s">
        <v>372</v>
      </c>
      <c r="N788" s="517">
        <v>43266</v>
      </c>
      <c r="O788" s="513" t="s">
        <v>5272</v>
      </c>
      <c r="P788" s="645">
        <v>976</v>
      </c>
      <c r="Q788" s="513" t="s">
        <v>5434</v>
      </c>
      <c r="R788" s="513" t="s">
        <v>309</v>
      </c>
      <c r="S788" s="513" t="s">
        <v>5436</v>
      </c>
      <c r="T788" s="513"/>
      <c r="U788" t="s">
        <v>5329</v>
      </c>
      <c r="V788" t="str">
        <f>VLOOKUP(F788,'[3]Tổng - PL KS'!$B$9:$B$1291,1,FALSE)</f>
        <v>CSNU6621279</v>
      </c>
    </row>
    <row r="789" spans="1:22" ht="38.25" hidden="1">
      <c r="A789" s="513">
        <v>2207</v>
      </c>
      <c r="B789" s="513" t="s">
        <v>4247</v>
      </c>
      <c r="C789" s="513" t="s">
        <v>375</v>
      </c>
      <c r="D789" s="513" t="s">
        <v>309</v>
      </c>
      <c r="E789" s="513">
        <v>19300</v>
      </c>
      <c r="F789" s="513" t="s">
        <v>373</v>
      </c>
      <c r="G789" s="513" t="s">
        <v>12203</v>
      </c>
      <c r="H789" s="513" t="s">
        <v>5440</v>
      </c>
      <c r="I789" s="513">
        <v>17874</v>
      </c>
      <c r="J789" s="513" t="s">
        <v>10273</v>
      </c>
      <c r="K789" s="513" t="s">
        <v>5437</v>
      </c>
      <c r="L789" s="513">
        <v>4512395700</v>
      </c>
      <c r="M789" s="513" t="s">
        <v>372</v>
      </c>
      <c r="N789" s="517">
        <v>43266</v>
      </c>
      <c r="O789" s="513" t="s">
        <v>5272</v>
      </c>
      <c r="P789" s="645">
        <v>976</v>
      </c>
      <c r="Q789" s="513" t="s">
        <v>5434</v>
      </c>
      <c r="R789" s="513" t="s">
        <v>309</v>
      </c>
      <c r="S789" s="513" t="s">
        <v>5436</v>
      </c>
      <c r="T789" s="513"/>
      <c r="U789" t="s">
        <v>5329</v>
      </c>
      <c r="V789" t="str">
        <f>VLOOKUP(F789,'[3]Tổng - PL KS'!$B$9:$B$1291,1,FALSE)</f>
        <v>MAGU5329462</v>
      </c>
    </row>
    <row r="790" spans="1:22" ht="51" hidden="1">
      <c r="A790" s="513">
        <v>2208</v>
      </c>
      <c r="B790" s="513" t="s">
        <v>4247</v>
      </c>
      <c r="C790" s="513" t="s">
        <v>338</v>
      </c>
      <c r="D790" s="513" t="s">
        <v>6911</v>
      </c>
      <c r="E790" s="513">
        <v>22200</v>
      </c>
      <c r="F790" s="513" t="s">
        <v>897</v>
      </c>
      <c r="G790" s="513" t="s">
        <v>12203</v>
      </c>
      <c r="H790" s="513" t="s">
        <v>5440</v>
      </c>
      <c r="I790" s="513" t="s">
        <v>10284</v>
      </c>
      <c r="J790" s="513" t="s">
        <v>10278</v>
      </c>
      <c r="K790" s="513" t="s">
        <v>10199</v>
      </c>
      <c r="L790" s="513">
        <v>8018796770</v>
      </c>
      <c r="M790" s="513" t="s">
        <v>372</v>
      </c>
      <c r="N790" s="517">
        <v>43266</v>
      </c>
      <c r="O790" s="513" t="s">
        <v>5272</v>
      </c>
      <c r="P790" s="645">
        <v>976</v>
      </c>
      <c r="Q790" s="513" t="s">
        <v>5434</v>
      </c>
      <c r="R790" s="513" t="s">
        <v>6911</v>
      </c>
      <c r="S790" s="513" t="s">
        <v>5436</v>
      </c>
      <c r="T790" s="513"/>
      <c r="U790" t="s">
        <v>5329</v>
      </c>
      <c r="V790" t="str">
        <f>VLOOKUP(F790,'[3]Tổng - PL KS'!$B$9:$B$1291,1,FALSE)</f>
        <v>TCNU2602358</v>
      </c>
    </row>
    <row r="791" spans="1:22" ht="63.75" hidden="1">
      <c r="A791" s="513">
        <v>2209</v>
      </c>
      <c r="B791" s="513" t="s">
        <v>4247</v>
      </c>
      <c r="C791" s="513" t="s">
        <v>338</v>
      </c>
      <c r="D791" s="513" t="s">
        <v>6911</v>
      </c>
      <c r="E791" s="513">
        <v>17800</v>
      </c>
      <c r="F791" s="513" t="s">
        <v>895</v>
      </c>
      <c r="G791" s="513" t="s">
        <v>12203</v>
      </c>
      <c r="H791" s="513" t="s">
        <v>5440</v>
      </c>
      <c r="I791" s="513" t="s">
        <v>10285</v>
      </c>
      <c r="J791" s="513" t="s">
        <v>10273</v>
      </c>
      <c r="K791" s="513" t="s">
        <v>5442</v>
      </c>
      <c r="L791" s="513" t="s">
        <v>896</v>
      </c>
      <c r="M791" s="513" t="s">
        <v>894</v>
      </c>
      <c r="N791" s="517">
        <v>43272</v>
      </c>
      <c r="O791" s="513" t="s">
        <v>5272</v>
      </c>
      <c r="P791" s="645">
        <v>970</v>
      </c>
      <c r="Q791" s="513" t="s">
        <v>5434</v>
      </c>
      <c r="R791" s="513" t="s">
        <v>6911</v>
      </c>
      <c r="S791" s="513" t="s">
        <v>5436</v>
      </c>
      <c r="T791" s="513"/>
      <c r="U791" t="s">
        <v>5329</v>
      </c>
      <c r="V791" t="str">
        <f>VLOOKUP(F791,'[3]Tổng - PL KS'!$B$9:$B$1291,1,FALSE)</f>
        <v>CBHU8946491</v>
      </c>
    </row>
    <row r="792" spans="1:22" ht="25.5" hidden="1">
      <c r="A792" s="513">
        <v>2210</v>
      </c>
      <c r="B792" s="513" t="s">
        <v>4247</v>
      </c>
      <c r="C792" s="513" t="s">
        <v>45</v>
      </c>
      <c r="D792" s="513" t="s">
        <v>309</v>
      </c>
      <c r="E792" s="513">
        <v>25650</v>
      </c>
      <c r="F792" s="513" t="s">
        <v>368</v>
      </c>
      <c r="G792" s="513" t="s">
        <v>12203</v>
      </c>
      <c r="H792" s="513" t="s">
        <v>5440</v>
      </c>
      <c r="I792" s="513">
        <v>170065544</v>
      </c>
      <c r="J792" s="513" t="s">
        <v>10263</v>
      </c>
      <c r="K792" s="513" t="s">
        <v>6723</v>
      </c>
      <c r="L792" s="513">
        <v>4513365130</v>
      </c>
      <c r="M792" s="513" t="s">
        <v>364</v>
      </c>
      <c r="N792" s="517">
        <v>43274</v>
      </c>
      <c r="O792" s="513" t="s">
        <v>5272</v>
      </c>
      <c r="P792" s="645">
        <v>968</v>
      </c>
      <c r="Q792" s="513" t="s">
        <v>5434</v>
      </c>
      <c r="R792" s="513" t="s">
        <v>309</v>
      </c>
      <c r="S792" s="513" t="s">
        <v>5436</v>
      </c>
      <c r="T792" s="513"/>
      <c r="U792" t="s">
        <v>5329</v>
      </c>
      <c r="V792" t="str">
        <f>VLOOKUP(F792,'[3]Tổng - PL KS'!$B$9:$B$1291,1,FALSE)</f>
        <v>BMOU5316349</v>
      </c>
    </row>
    <row r="793" spans="1:22" ht="38.25" hidden="1">
      <c r="A793" s="513">
        <v>2211</v>
      </c>
      <c r="B793" s="513" t="s">
        <v>4247</v>
      </c>
      <c r="C793" s="513" t="s">
        <v>10222</v>
      </c>
      <c r="D793" s="513" t="s">
        <v>6911</v>
      </c>
      <c r="E793" s="513">
        <v>24560</v>
      </c>
      <c r="F793" s="513" t="s">
        <v>884</v>
      </c>
      <c r="G793" s="513" t="s">
        <v>12203</v>
      </c>
      <c r="H793" s="513" t="s">
        <v>5440</v>
      </c>
      <c r="I793" s="513">
        <v>17884</v>
      </c>
      <c r="J793" s="513" t="s">
        <v>10273</v>
      </c>
      <c r="K793" s="513" t="s">
        <v>5442</v>
      </c>
      <c r="L793" s="513">
        <v>4512182430</v>
      </c>
      <c r="M793" s="513" t="s">
        <v>364</v>
      </c>
      <c r="N793" s="517">
        <v>43274</v>
      </c>
      <c r="O793" s="513" t="s">
        <v>5272</v>
      </c>
      <c r="P793" s="645">
        <v>968</v>
      </c>
      <c r="Q793" s="513" t="s">
        <v>5434</v>
      </c>
      <c r="R793" s="513" t="s">
        <v>6911</v>
      </c>
      <c r="S793" s="513" t="s">
        <v>5436</v>
      </c>
      <c r="T793" s="513"/>
      <c r="U793" t="s">
        <v>5329</v>
      </c>
      <c r="V793" t="str">
        <f>VLOOKUP(F793,'[3]Tổng - PL KS'!$B$9:$B$1291,1,FALSE)</f>
        <v>CAIU8620669</v>
      </c>
    </row>
    <row r="794" spans="1:22" ht="51" hidden="1">
      <c r="A794" s="513">
        <v>2214</v>
      </c>
      <c r="B794" s="513" t="s">
        <v>4247</v>
      </c>
      <c r="C794" s="513" t="s">
        <v>338</v>
      </c>
      <c r="D794" s="513" t="s">
        <v>6911</v>
      </c>
      <c r="E794" s="513">
        <v>30350</v>
      </c>
      <c r="F794" s="513" t="s">
        <v>887</v>
      </c>
      <c r="G794" s="513" t="s">
        <v>12203</v>
      </c>
      <c r="H794" s="513" t="s">
        <v>5440</v>
      </c>
      <c r="I794" s="513">
        <v>17896</v>
      </c>
      <c r="J794" s="513" t="s">
        <v>10278</v>
      </c>
      <c r="K794" s="513" t="s">
        <v>10212</v>
      </c>
      <c r="L794" s="513">
        <v>4513369540</v>
      </c>
      <c r="M794" s="513" t="s">
        <v>364</v>
      </c>
      <c r="N794" s="517">
        <v>43274</v>
      </c>
      <c r="O794" s="513" t="s">
        <v>5272</v>
      </c>
      <c r="P794" s="645">
        <v>968</v>
      </c>
      <c r="Q794" s="513" t="s">
        <v>5434</v>
      </c>
      <c r="R794" s="513" t="s">
        <v>6911</v>
      </c>
      <c r="S794" s="513" t="s">
        <v>5436</v>
      </c>
      <c r="T794" s="513"/>
      <c r="U794" t="s">
        <v>5329</v>
      </c>
      <c r="V794" t="str">
        <f>VLOOKUP(F794,'[3]Tổng - PL KS'!$B$9:$B$1291,1,FALSE)</f>
        <v>CBHU9059573</v>
      </c>
    </row>
    <row r="795" spans="1:22" ht="38.25" hidden="1">
      <c r="A795" s="513">
        <v>2215</v>
      </c>
      <c r="B795" s="513" t="s">
        <v>4247</v>
      </c>
      <c r="C795" s="513" t="s">
        <v>10222</v>
      </c>
      <c r="D795" s="513" t="s">
        <v>6911</v>
      </c>
      <c r="E795" s="513">
        <v>25730</v>
      </c>
      <c r="F795" s="513" t="s">
        <v>885</v>
      </c>
      <c r="G795" s="513" t="s">
        <v>12203</v>
      </c>
      <c r="H795" s="513" t="s">
        <v>5440</v>
      </c>
      <c r="I795" s="513" t="s">
        <v>2339</v>
      </c>
      <c r="J795" s="513" t="s">
        <v>10273</v>
      </c>
      <c r="K795" s="513" t="s">
        <v>5442</v>
      </c>
      <c r="L795" s="513">
        <v>4512182430</v>
      </c>
      <c r="M795" s="513" t="s">
        <v>364</v>
      </c>
      <c r="N795" s="517">
        <v>43274</v>
      </c>
      <c r="O795" s="513" t="s">
        <v>5272</v>
      </c>
      <c r="P795" s="645">
        <v>968</v>
      </c>
      <c r="Q795" s="513" t="s">
        <v>5434</v>
      </c>
      <c r="R795" s="513" t="s">
        <v>6911</v>
      </c>
      <c r="S795" s="513" t="s">
        <v>5436</v>
      </c>
      <c r="T795" s="513"/>
      <c r="U795" t="s">
        <v>5329</v>
      </c>
      <c r="V795" t="str">
        <f>VLOOKUP(F795,'[3]Tổng - PL KS'!$B$9:$B$1291,1,FALSE)</f>
        <v>CBHU9117860</v>
      </c>
    </row>
    <row r="796" spans="1:22" ht="51" hidden="1">
      <c r="A796" s="513">
        <v>2216</v>
      </c>
      <c r="B796" s="513" t="s">
        <v>4247</v>
      </c>
      <c r="C796" s="513" t="s">
        <v>338</v>
      </c>
      <c r="D796" s="513" t="s">
        <v>6911</v>
      </c>
      <c r="E796" s="513">
        <v>27030</v>
      </c>
      <c r="F796" s="513" t="s">
        <v>886</v>
      </c>
      <c r="G796" s="513" t="s">
        <v>12203</v>
      </c>
      <c r="H796" s="513" t="s">
        <v>5440</v>
      </c>
      <c r="I796" s="513">
        <v>17900</v>
      </c>
      <c r="J796" s="513" t="s">
        <v>10291</v>
      </c>
      <c r="K796" s="513" t="s">
        <v>10292</v>
      </c>
      <c r="L796" s="513">
        <v>4512186660</v>
      </c>
      <c r="M796" s="513" t="s">
        <v>364</v>
      </c>
      <c r="N796" s="517">
        <v>43274</v>
      </c>
      <c r="O796" s="513" t="s">
        <v>5272</v>
      </c>
      <c r="P796" s="645">
        <v>968</v>
      </c>
      <c r="Q796" s="513" t="s">
        <v>5434</v>
      </c>
      <c r="R796" s="513" t="s">
        <v>6911</v>
      </c>
      <c r="S796" s="513" t="s">
        <v>5436</v>
      </c>
      <c r="T796" s="513"/>
      <c r="U796" t="s">
        <v>5329</v>
      </c>
      <c r="V796" t="str">
        <f>VLOOKUP(F796,'[3]Tổng - PL KS'!$B$9:$B$1291,1,FALSE)</f>
        <v>CCLU6893279</v>
      </c>
    </row>
    <row r="797" spans="1:22" ht="25.5" hidden="1">
      <c r="A797" s="513">
        <v>2217</v>
      </c>
      <c r="B797" s="513" t="s">
        <v>4247</v>
      </c>
      <c r="C797" s="513" t="s">
        <v>45</v>
      </c>
      <c r="D797" s="513" t="s">
        <v>309</v>
      </c>
      <c r="E797" s="513">
        <v>31800</v>
      </c>
      <c r="F797" s="513" t="s">
        <v>365</v>
      </c>
      <c r="G797" s="513" t="s">
        <v>12203</v>
      </c>
      <c r="H797" s="513" t="s">
        <v>5440</v>
      </c>
      <c r="I797" s="513">
        <v>170065543</v>
      </c>
      <c r="J797" s="513" t="s">
        <v>10263</v>
      </c>
      <c r="K797" s="513" t="s">
        <v>6723</v>
      </c>
      <c r="L797" s="513">
        <v>4513365130</v>
      </c>
      <c r="M797" s="513" t="s">
        <v>364</v>
      </c>
      <c r="N797" s="517">
        <v>43274</v>
      </c>
      <c r="O797" s="513" t="s">
        <v>5272</v>
      </c>
      <c r="P797" s="645">
        <v>968</v>
      </c>
      <c r="Q797" s="513" t="s">
        <v>5434</v>
      </c>
      <c r="R797" s="513" t="s">
        <v>309</v>
      </c>
      <c r="S797" s="513" t="s">
        <v>5436</v>
      </c>
      <c r="T797" s="513"/>
      <c r="U797" t="s">
        <v>5329</v>
      </c>
      <c r="V797" t="str">
        <f>VLOOKUP(F797,'[3]Tổng - PL KS'!$B$9:$B$1291,1,FALSE)</f>
        <v>CCLU7298780</v>
      </c>
    </row>
    <row r="798" spans="1:22" ht="25.5" hidden="1">
      <c r="A798" s="513">
        <v>2218</v>
      </c>
      <c r="B798" s="513" t="s">
        <v>4247</v>
      </c>
      <c r="C798" s="513" t="s">
        <v>45</v>
      </c>
      <c r="D798" s="513" t="s">
        <v>309</v>
      </c>
      <c r="E798" s="513">
        <v>31370</v>
      </c>
      <c r="F798" s="513" t="s">
        <v>363</v>
      </c>
      <c r="G798" s="513" t="s">
        <v>12203</v>
      </c>
      <c r="H798" s="513" t="s">
        <v>5440</v>
      </c>
      <c r="I798" s="513">
        <v>170065542</v>
      </c>
      <c r="J798" s="513" t="s">
        <v>10263</v>
      </c>
      <c r="K798" s="513" t="s">
        <v>6723</v>
      </c>
      <c r="L798" s="513">
        <v>4513365130</v>
      </c>
      <c r="M798" s="513" t="s">
        <v>364</v>
      </c>
      <c r="N798" s="517">
        <v>43274</v>
      </c>
      <c r="O798" s="513" t="s">
        <v>5272</v>
      </c>
      <c r="P798" s="645">
        <v>968</v>
      </c>
      <c r="Q798" s="513" t="s">
        <v>5434</v>
      </c>
      <c r="R798" s="513" t="s">
        <v>309</v>
      </c>
      <c r="S798" s="513" t="s">
        <v>5436</v>
      </c>
      <c r="T798" s="513"/>
      <c r="U798" t="s">
        <v>5329</v>
      </c>
      <c r="V798" t="str">
        <f>VLOOKUP(F798,'[3]Tổng - PL KS'!$B$9:$B$1291,1,FALSE)</f>
        <v>CCLU7339620</v>
      </c>
    </row>
    <row r="799" spans="1:22" ht="51" hidden="1">
      <c r="A799" s="513">
        <v>2219</v>
      </c>
      <c r="B799" s="513" t="s">
        <v>4247</v>
      </c>
      <c r="C799" s="513" t="s">
        <v>45</v>
      </c>
      <c r="D799" s="513" t="s">
        <v>309</v>
      </c>
      <c r="E799" s="513">
        <v>25980</v>
      </c>
      <c r="F799" s="513" t="s">
        <v>367</v>
      </c>
      <c r="G799" s="513" t="s">
        <v>12203</v>
      </c>
      <c r="H799" s="513" t="s">
        <v>5440</v>
      </c>
      <c r="I799" s="513">
        <v>17971</v>
      </c>
      <c r="J799" s="513" t="s">
        <v>10278</v>
      </c>
      <c r="K799" s="513" t="s">
        <v>10212</v>
      </c>
      <c r="L799" s="513">
        <v>4515212020</v>
      </c>
      <c r="M799" s="513" t="s">
        <v>364</v>
      </c>
      <c r="N799" s="517">
        <v>43274</v>
      </c>
      <c r="O799" s="513" t="s">
        <v>5272</v>
      </c>
      <c r="P799" s="645">
        <v>968</v>
      </c>
      <c r="Q799" s="513" t="s">
        <v>5434</v>
      </c>
      <c r="R799" s="513" t="s">
        <v>309</v>
      </c>
      <c r="S799" s="513" t="s">
        <v>5436</v>
      </c>
      <c r="T799" s="513"/>
      <c r="U799" t="s">
        <v>5329</v>
      </c>
      <c r="V799" t="str">
        <f>VLOOKUP(F799,'[3]Tổng - PL KS'!$B$9:$B$1291,1,FALSE)</f>
        <v>CCLU7964968</v>
      </c>
    </row>
    <row r="800" spans="1:22" ht="25.5" hidden="1">
      <c r="A800" s="513">
        <v>2220</v>
      </c>
      <c r="B800" s="513" t="s">
        <v>4247</v>
      </c>
      <c r="C800" s="513" t="s">
        <v>45</v>
      </c>
      <c r="D800" s="513" t="s">
        <v>309</v>
      </c>
      <c r="E800" s="513">
        <v>27302</v>
      </c>
      <c r="F800" s="513" t="s">
        <v>366</v>
      </c>
      <c r="G800" s="513" t="s">
        <v>12203</v>
      </c>
      <c r="H800" s="513" t="s">
        <v>5440</v>
      </c>
      <c r="I800" s="513">
        <v>170065541</v>
      </c>
      <c r="J800" s="513" t="s">
        <v>10263</v>
      </c>
      <c r="K800" s="513" t="s">
        <v>6723</v>
      </c>
      <c r="L800" s="513">
        <v>4513014480</v>
      </c>
      <c r="M800" s="513" t="s">
        <v>364</v>
      </c>
      <c r="N800" s="517">
        <v>43274</v>
      </c>
      <c r="O800" s="513" t="s">
        <v>5272</v>
      </c>
      <c r="P800" s="645">
        <v>968</v>
      </c>
      <c r="Q800" s="513" t="s">
        <v>5434</v>
      </c>
      <c r="R800" s="513" t="s">
        <v>309</v>
      </c>
      <c r="S800" s="513" t="s">
        <v>5436</v>
      </c>
      <c r="T800" s="513"/>
      <c r="U800" t="s">
        <v>5329</v>
      </c>
      <c r="V800" t="str">
        <f>VLOOKUP(F800,'[3]Tổng - PL KS'!$B$9:$B$1291,1,FALSE)</f>
        <v>CSLU6310840</v>
      </c>
    </row>
    <row r="801" spans="1:22" ht="38.25" hidden="1">
      <c r="A801" s="513">
        <v>2221</v>
      </c>
      <c r="B801" s="513" t="s">
        <v>4247</v>
      </c>
      <c r="C801" s="513" t="s">
        <v>10222</v>
      </c>
      <c r="D801" s="513" t="s">
        <v>6911</v>
      </c>
      <c r="E801" s="513">
        <v>24830</v>
      </c>
      <c r="F801" s="513" t="s">
        <v>891</v>
      </c>
      <c r="G801" s="513" t="s">
        <v>12203</v>
      </c>
      <c r="H801" s="513" t="s">
        <v>5440</v>
      </c>
      <c r="I801" s="513" t="s">
        <v>2343</v>
      </c>
      <c r="J801" s="513" t="s">
        <v>10273</v>
      </c>
      <c r="K801" s="513" t="s">
        <v>5442</v>
      </c>
      <c r="L801" s="513">
        <v>4512182430</v>
      </c>
      <c r="M801" s="513" t="s">
        <v>364</v>
      </c>
      <c r="N801" s="517">
        <v>43274</v>
      </c>
      <c r="O801" s="513" t="s">
        <v>5272</v>
      </c>
      <c r="P801" s="645">
        <v>968</v>
      </c>
      <c r="Q801" s="513" t="s">
        <v>5434</v>
      </c>
      <c r="R801" s="513" t="s">
        <v>6911</v>
      </c>
      <c r="S801" s="513" t="s">
        <v>5436</v>
      </c>
      <c r="T801" s="513"/>
      <c r="U801" t="s">
        <v>5329</v>
      </c>
      <c r="V801" t="str">
        <f>VLOOKUP(F801,'[3]Tổng - PL KS'!$B$9:$B$1291,1,FALSE)</f>
        <v>FCIU9600351</v>
      </c>
    </row>
    <row r="802" spans="1:22" ht="51" hidden="1">
      <c r="A802" s="513">
        <v>2222</v>
      </c>
      <c r="B802" s="513" t="s">
        <v>4247</v>
      </c>
      <c r="C802" s="513" t="s">
        <v>338</v>
      </c>
      <c r="D802" s="513" t="s">
        <v>6911</v>
      </c>
      <c r="E802" s="513">
        <v>31010</v>
      </c>
      <c r="F802" s="513" t="s">
        <v>890</v>
      </c>
      <c r="G802" s="513" t="s">
        <v>12203</v>
      </c>
      <c r="H802" s="513" t="s">
        <v>5440</v>
      </c>
      <c r="I802" s="513">
        <v>17987</v>
      </c>
      <c r="J802" s="513" t="s">
        <v>10278</v>
      </c>
      <c r="K802" s="513" t="s">
        <v>10212</v>
      </c>
      <c r="L802" s="513">
        <v>4513369540</v>
      </c>
      <c r="M802" s="513" t="s">
        <v>364</v>
      </c>
      <c r="N802" s="517">
        <v>43274</v>
      </c>
      <c r="O802" s="513" t="s">
        <v>5272</v>
      </c>
      <c r="P802" s="645">
        <v>968</v>
      </c>
      <c r="Q802" s="513" t="s">
        <v>5434</v>
      </c>
      <c r="R802" s="513" t="s">
        <v>6911</v>
      </c>
      <c r="S802" s="513" t="s">
        <v>5436</v>
      </c>
      <c r="T802" s="513"/>
      <c r="U802" t="s">
        <v>5329</v>
      </c>
      <c r="V802" t="str">
        <f>VLOOKUP(F802,'[3]Tổng - PL KS'!$B$9:$B$1291,1,FALSE)</f>
        <v>FSCU8492858</v>
      </c>
    </row>
    <row r="803" spans="1:22" ht="25.5" hidden="1">
      <c r="A803" s="513">
        <v>2223</v>
      </c>
      <c r="B803" s="513" t="s">
        <v>4247</v>
      </c>
      <c r="C803" s="513" t="s">
        <v>45</v>
      </c>
      <c r="D803" s="513" t="s">
        <v>309</v>
      </c>
      <c r="E803" s="513">
        <v>30360</v>
      </c>
      <c r="F803" s="513" t="s">
        <v>369</v>
      </c>
      <c r="G803" s="513" t="s">
        <v>12203</v>
      </c>
      <c r="H803" s="513" t="s">
        <v>5440</v>
      </c>
      <c r="I803" s="513">
        <v>170065545</v>
      </c>
      <c r="J803" s="513" t="s">
        <v>10263</v>
      </c>
      <c r="K803" s="513" t="s">
        <v>6723</v>
      </c>
      <c r="L803" s="513">
        <v>4513365130</v>
      </c>
      <c r="M803" s="513" t="s">
        <v>364</v>
      </c>
      <c r="N803" s="517">
        <v>43274</v>
      </c>
      <c r="O803" s="513" t="s">
        <v>5272</v>
      </c>
      <c r="P803" s="645">
        <v>968</v>
      </c>
      <c r="Q803" s="513" t="s">
        <v>5434</v>
      </c>
      <c r="R803" s="513" t="s">
        <v>309</v>
      </c>
      <c r="S803" s="513" t="s">
        <v>5436</v>
      </c>
      <c r="T803" s="513"/>
      <c r="U803" t="s">
        <v>5329</v>
      </c>
      <c r="V803" t="str">
        <f>VLOOKUP(F803,'[3]Tổng - PL KS'!$B$9:$B$1291,1,FALSE)</f>
        <v>TCNU3683816</v>
      </c>
    </row>
    <row r="804" spans="1:22" ht="38.25" hidden="1">
      <c r="A804" s="513">
        <v>2224</v>
      </c>
      <c r="B804" s="513" t="s">
        <v>4247</v>
      </c>
      <c r="C804" s="513" t="s">
        <v>10222</v>
      </c>
      <c r="D804" s="513" t="s">
        <v>6911</v>
      </c>
      <c r="E804" s="513">
        <v>25580</v>
      </c>
      <c r="F804" s="513" t="s">
        <v>888</v>
      </c>
      <c r="G804" s="513" t="s">
        <v>12203</v>
      </c>
      <c r="H804" s="513" t="s">
        <v>5440</v>
      </c>
      <c r="I804" s="513" t="s">
        <v>2345</v>
      </c>
      <c r="J804" s="513" t="s">
        <v>10273</v>
      </c>
      <c r="K804" s="513" t="s">
        <v>5442</v>
      </c>
      <c r="L804" s="513">
        <v>4512182430</v>
      </c>
      <c r="M804" s="513" t="s">
        <v>364</v>
      </c>
      <c r="N804" s="517">
        <v>43274</v>
      </c>
      <c r="O804" s="513" t="s">
        <v>5272</v>
      </c>
      <c r="P804" s="645">
        <v>968</v>
      </c>
      <c r="Q804" s="513" t="s">
        <v>5434</v>
      </c>
      <c r="R804" s="513" t="s">
        <v>6911</v>
      </c>
      <c r="S804" s="513" t="s">
        <v>5436</v>
      </c>
      <c r="T804" s="513"/>
      <c r="U804" t="s">
        <v>5329</v>
      </c>
      <c r="V804" t="str">
        <f>VLOOKUP(F804,'[3]Tổng - PL KS'!$B$9:$B$1291,1,FALSE)</f>
        <v>TCNU7055891</v>
      </c>
    </row>
    <row r="805" spans="1:22" ht="38.25" hidden="1">
      <c r="A805" s="513">
        <v>2225</v>
      </c>
      <c r="B805" s="513" t="s">
        <v>4247</v>
      </c>
      <c r="C805" s="513" t="s">
        <v>10222</v>
      </c>
      <c r="D805" s="513" t="s">
        <v>6911</v>
      </c>
      <c r="E805" s="513">
        <v>25800</v>
      </c>
      <c r="F805" s="513" t="s">
        <v>893</v>
      </c>
      <c r="G805" s="513" t="s">
        <v>12203</v>
      </c>
      <c r="H805" s="513" t="s">
        <v>5440</v>
      </c>
      <c r="I805" s="513" t="s">
        <v>10293</v>
      </c>
      <c r="J805" s="513" t="s">
        <v>10273</v>
      </c>
      <c r="K805" s="513" t="s">
        <v>5442</v>
      </c>
      <c r="L805" s="513">
        <v>4512182430</v>
      </c>
      <c r="M805" s="513" t="s">
        <v>364</v>
      </c>
      <c r="N805" s="517">
        <v>43274</v>
      </c>
      <c r="O805" s="513" t="s">
        <v>5272</v>
      </c>
      <c r="P805" s="645">
        <v>968</v>
      </c>
      <c r="Q805" s="513" t="s">
        <v>5434</v>
      </c>
      <c r="R805" s="513" t="s">
        <v>6911</v>
      </c>
      <c r="S805" s="513" t="s">
        <v>5436</v>
      </c>
      <c r="T805" s="513"/>
      <c r="U805" t="s">
        <v>5329</v>
      </c>
      <c r="V805" t="str">
        <f>VLOOKUP(F805,'[3]Tổng - PL KS'!$B$9:$B$1291,1,FALSE)</f>
        <v>TLLU4491450</v>
      </c>
    </row>
    <row r="806" spans="1:22" ht="51" hidden="1">
      <c r="A806" s="513">
        <v>2226</v>
      </c>
      <c r="B806" s="513" t="s">
        <v>4247</v>
      </c>
      <c r="C806" s="513" t="s">
        <v>338</v>
      </c>
      <c r="D806" s="513" t="s">
        <v>6911</v>
      </c>
      <c r="E806" s="513">
        <v>29410</v>
      </c>
      <c r="F806" s="513" t="s">
        <v>889</v>
      </c>
      <c r="G806" s="513" t="s">
        <v>12203</v>
      </c>
      <c r="H806" s="513" t="s">
        <v>5440</v>
      </c>
      <c r="I806" s="513">
        <v>17980</v>
      </c>
      <c r="J806" s="513" t="s">
        <v>10278</v>
      </c>
      <c r="K806" s="513" t="s">
        <v>10212</v>
      </c>
      <c r="L806" s="513">
        <v>4513369540</v>
      </c>
      <c r="M806" s="513" t="s">
        <v>364</v>
      </c>
      <c r="N806" s="517">
        <v>43274</v>
      </c>
      <c r="O806" s="513" t="s">
        <v>5272</v>
      </c>
      <c r="P806" s="645">
        <v>968</v>
      </c>
      <c r="Q806" s="513" t="s">
        <v>5434</v>
      </c>
      <c r="R806" s="513" t="s">
        <v>6911</v>
      </c>
      <c r="S806" s="513" t="s">
        <v>5436</v>
      </c>
      <c r="T806" s="513"/>
      <c r="U806" t="s">
        <v>5329</v>
      </c>
      <c r="V806" t="str">
        <f>VLOOKUP(F806,'[3]Tổng - PL KS'!$B$9:$B$1291,1,FALSE)</f>
        <v>UETU5313139</v>
      </c>
    </row>
    <row r="807" spans="1:22" ht="38.25" hidden="1">
      <c r="A807" s="513">
        <v>2227</v>
      </c>
      <c r="B807" s="513" t="s">
        <v>4247</v>
      </c>
      <c r="C807" s="513" t="s">
        <v>10222</v>
      </c>
      <c r="D807" s="513" t="s">
        <v>6911</v>
      </c>
      <c r="E807" s="513">
        <v>24570</v>
      </c>
      <c r="F807" s="513" t="s">
        <v>892</v>
      </c>
      <c r="G807" s="513" t="s">
        <v>12203</v>
      </c>
      <c r="H807" s="513" t="s">
        <v>5440</v>
      </c>
      <c r="I807" s="513" t="s">
        <v>2349</v>
      </c>
      <c r="J807" s="513" t="s">
        <v>10273</v>
      </c>
      <c r="K807" s="513" t="s">
        <v>5442</v>
      </c>
      <c r="L807" s="513">
        <v>4512182430</v>
      </c>
      <c r="M807" s="513" t="s">
        <v>364</v>
      </c>
      <c r="N807" s="517">
        <v>43274</v>
      </c>
      <c r="O807" s="513" t="s">
        <v>5272</v>
      </c>
      <c r="P807" s="645">
        <v>968</v>
      </c>
      <c r="Q807" s="513" t="s">
        <v>5434</v>
      </c>
      <c r="R807" s="513" t="s">
        <v>6911</v>
      </c>
      <c r="S807" s="513" t="s">
        <v>5436</v>
      </c>
      <c r="T807" s="513"/>
      <c r="U807" t="s">
        <v>5329</v>
      </c>
      <c r="V807" t="str">
        <f>VLOOKUP(F807,'[3]Tổng - PL KS'!$B$9:$B$1291,1,FALSE)</f>
        <v>UETU5327343</v>
      </c>
    </row>
    <row r="808" spans="1:22" ht="25.5" hidden="1">
      <c r="A808" s="513">
        <v>2228</v>
      </c>
      <c r="B808" s="513" t="s">
        <v>4247</v>
      </c>
      <c r="C808" s="513" t="s">
        <v>45</v>
      </c>
      <c r="D808" s="513" t="s">
        <v>309</v>
      </c>
      <c r="E808" s="513">
        <v>31460</v>
      </c>
      <c r="F808" s="513" t="s">
        <v>370</v>
      </c>
      <c r="G808" s="513" t="s">
        <v>12203</v>
      </c>
      <c r="H808" s="513" t="s">
        <v>5440</v>
      </c>
      <c r="I808" s="513">
        <v>170065546</v>
      </c>
      <c r="J808" s="513" t="s">
        <v>10263</v>
      </c>
      <c r="K808" s="513" t="s">
        <v>6723</v>
      </c>
      <c r="L808" s="513">
        <v>4513365130</v>
      </c>
      <c r="M808" s="513" t="s">
        <v>364</v>
      </c>
      <c r="N808" s="517">
        <v>43274</v>
      </c>
      <c r="O808" s="513" t="s">
        <v>5272</v>
      </c>
      <c r="P808" s="645">
        <v>968</v>
      </c>
      <c r="Q808" s="513" t="s">
        <v>5434</v>
      </c>
      <c r="R808" s="513" t="s">
        <v>309</v>
      </c>
      <c r="S808" s="513" t="s">
        <v>5436</v>
      </c>
      <c r="T808" s="513"/>
      <c r="U808" t="s">
        <v>5329</v>
      </c>
      <c r="V808" t="str">
        <f>VLOOKUP(F808,'[3]Tổng - PL KS'!$B$9:$B$1291,1,FALSE)</f>
        <v>UETU5414134</v>
      </c>
    </row>
    <row r="809" spans="1:22" ht="51" hidden="1">
      <c r="A809" s="513">
        <v>2229</v>
      </c>
      <c r="B809" s="513" t="s">
        <v>4247</v>
      </c>
      <c r="C809" s="513" t="s">
        <v>338</v>
      </c>
      <c r="D809" s="513" t="s">
        <v>6911</v>
      </c>
      <c r="E809" s="513">
        <v>22400</v>
      </c>
      <c r="F809" s="513" t="s">
        <v>883</v>
      </c>
      <c r="G809" s="513" t="s">
        <v>12203</v>
      </c>
      <c r="H809" s="513" t="s">
        <v>5440</v>
      </c>
      <c r="I809" s="513" t="s">
        <v>10294</v>
      </c>
      <c r="J809" s="513" t="s">
        <v>10278</v>
      </c>
      <c r="K809" s="513" t="s">
        <v>10247</v>
      </c>
      <c r="L809" s="513">
        <v>8019171360</v>
      </c>
      <c r="M809" s="513" t="s">
        <v>362</v>
      </c>
      <c r="N809" s="517">
        <v>43277</v>
      </c>
      <c r="O809" s="513" t="s">
        <v>5272</v>
      </c>
      <c r="P809" s="645">
        <v>965</v>
      </c>
      <c r="Q809" s="513" t="s">
        <v>5434</v>
      </c>
      <c r="R809" s="513" t="s">
        <v>6911</v>
      </c>
      <c r="S809" s="513" t="s">
        <v>5436</v>
      </c>
      <c r="T809" s="513"/>
      <c r="U809" t="s">
        <v>5329</v>
      </c>
      <c r="V809" t="str">
        <f>VLOOKUP(F809,'[3]Tổng - PL KS'!$B$9:$B$1291,1,FALSE)</f>
        <v>CCLU7484418</v>
      </c>
    </row>
    <row r="810" spans="1:22" ht="51" hidden="1">
      <c r="A810" s="513">
        <v>2230</v>
      </c>
      <c r="B810" s="513" t="s">
        <v>4247</v>
      </c>
      <c r="C810" s="513" t="s">
        <v>338</v>
      </c>
      <c r="D810" s="513" t="s">
        <v>6911</v>
      </c>
      <c r="E810" s="513">
        <v>22300</v>
      </c>
      <c r="F810" s="513" t="s">
        <v>882</v>
      </c>
      <c r="G810" s="513" t="s">
        <v>12203</v>
      </c>
      <c r="H810" s="513" t="s">
        <v>5440</v>
      </c>
      <c r="I810" s="513">
        <v>17998</v>
      </c>
      <c r="J810" s="513" t="s">
        <v>10278</v>
      </c>
      <c r="K810" s="513" t="s">
        <v>10212</v>
      </c>
      <c r="L810" s="513">
        <v>7185073920</v>
      </c>
      <c r="M810" s="513" t="s">
        <v>362</v>
      </c>
      <c r="N810" s="517">
        <v>43277</v>
      </c>
      <c r="O810" s="513" t="s">
        <v>5272</v>
      </c>
      <c r="P810" s="645">
        <v>965</v>
      </c>
      <c r="Q810" s="513" t="s">
        <v>5434</v>
      </c>
      <c r="R810" s="513" t="s">
        <v>6911</v>
      </c>
      <c r="S810" s="513" t="s">
        <v>5436</v>
      </c>
      <c r="T810" s="513"/>
      <c r="U810" t="s">
        <v>5329</v>
      </c>
      <c r="V810" t="str">
        <f>VLOOKUP(F810,'[3]Tổng - PL KS'!$B$9:$B$1291,1,FALSE)</f>
        <v>TGHU6648641</v>
      </c>
    </row>
    <row r="811" spans="1:22" ht="51" hidden="1">
      <c r="A811" s="513">
        <v>2231</v>
      </c>
      <c r="B811" s="513" t="s">
        <v>4247</v>
      </c>
      <c r="C811" s="513" t="s">
        <v>338</v>
      </c>
      <c r="D811" s="513" t="s">
        <v>6911</v>
      </c>
      <c r="E811" s="513">
        <v>24600</v>
      </c>
      <c r="F811" s="513" t="s">
        <v>877</v>
      </c>
      <c r="G811" s="513" t="s">
        <v>12203</v>
      </c>
      <c r="H811" s="513" t="s">
        <v>5440</v>
      </c>
      <c r="I811" s="513" t="s">
        <v>10295</v>
      </c>
      <c r="J811" s="513" t="s">
        <v>10278</v>
      </c>
      <c r="K811" s="513" t="s">
        <v>10247</v>
      </c>
      <c r="L811" s="513">
        <v>8019171360</v>
      </c>
      <c r="M811" s="513" t="s">
        <v>362</v>
      </c>
      <c r="N811" s="517">
        <v>43278</v>
      </c>
      <c r="O811" s="513" t="s">
        <v>5272</v>
      </c>
      <c r="P811" s="645">
        <v>964</v>
      </c>
      <c r="Q811" s="513" t="s">
        <v>5434</v>
      </c>
      <c r="R811" s="513" t="s">
        <v>6911</v>
      </c>
      <c r="S811" s="513" t="s">
        <v>5436</v>
      </c>
      <c r="T811" s="513"/>
      <c r="U811" t="s">
        <v>5329</v>
      </c>
      <c r="V811" t="str">
        <f>VLOOKUP(F811,'[3]Tổng - PL KS'!$B$9:$B$1291,1,FALSE)</f>
        <v>BMOU4975737</v>
      </c>
    </row>
    <row r="812" spans="1:22" ht="51" hidden="1">
      <c r="A812" s="513">
        <v>2232</v>
      </c>
      <c r="B812" s="513" t="s">
        <v>4247</v>
      </c>
      <c r="C812" s="513" t="s">
        <v>338</v>
      </c>
      <c r="D812" s="513" t="s">
        <v>6911</v>
      </c>
      <c r="E812" s="513">
        <v>22400</v>
      </c>
      <c r="F812" s="513" t="s">
        <v>875</v>
      </c>
      <c r="G812" s="513" t="s">
        <v>12203</v>
      </c>
      <c r="H812" s="513" t="s">
        <v>5440</v>
      </c>
      <c r="I812" s="513" t="s">
        <v>10296</v>
      </c>
      <c r="J812" s="513" t="s">
        <v>10278</v>
      </c>
      <c r="K812" s="513" t="s">
        <v>10247</v>
      </c>
      <c r="L812" s="513">
        <v>8019171360</v>
      </c>
      <c r="M812" s="513" t="s">
        <v>362</v>
      </c>
      <c r="N812" s="517">
        <v>43278</v>
      </c>
      <c r="O812" s="513" t="s">
        <v>5272</v>
      </c>
      <c r="P812" s="645">
        <v>964</v>
      </c>
      <c r="Q812" s="513" t="s">
        <v>5434</v>
      </c>
      <c r="R812" s="513" t="s">
        <v>6911</v>
      </c>
      <c r="S812" s="513" t="s">
        <v>5436</v>
      </c>
      <c r="T812" s="513"/>
      <c r="U812" t="s">
        <v>5329</v>
      </c>
      <c r="V812" t="str">
        <f>VLOOKUP(F812,'[3]Tổng - PL KS'!$B$9:$B$1291,1,FALSE)</f>
        <v>BMOU5239216</v>
      </c>
    </row>
    <row r="813" spans="1:22" ht="51" hidden="1">
      <c r="A813" s="513">
        <v>2233</v>
      </c>
      <c r="B813" s="513" t="s">
        <v>4247</v>
      </c>
      <c r="C813" s="513" t="s">
        <v>338</v>
      </c>
      <c r="D813" s="513" t="s">
        <v>6911</v>
      </c>
      <c r="E813" s="513">
        <v>22500</v>
      </c>
      <c r="F813" s="513" t="s">
        <v>873</v>
      </c>
      <c r="G813" s="513" t="s">
        <v>12203</v>
      </c>
      <c r="H813" s="513" t="s">
        <v>5440</v>
      </c>
      <c r="I813" s="513" t="s">
        <v>10297</v>
      </c>
      <c r="J813" s="513" t="s">
        <v>10278</v>
      </c>
      <c r="K813" s="513" t="s">
        <v>10247</v>
      </c>
      <c r="L813" s="513">
        <v>8019171360</v>
      </c>
      <c r="M813" s="513" t="s">
        <v>362</v>
      </c>
      <c r="N813" s="517">
        <v>43278</v>
      </c>
      <c r="O813" s="513" t="s">
        <v>5272</v>
      </c>
      <c r="P813" s="645">
        <v>964</v>
      </c>
      <c r="Q813" s="513" t="s">
        <v>5434</v>
      </c>
      <c r="R813" s="513" t="s">
        <v>6911</v>
      </c>
      <c r="S813" s="513" t="s">
        <v>5436</v>
      </c>
      <c r="T813" s="513"/>
      <c r="U813" t="s">
        <v>5329</v>
      </c>
      <c r="V813" t="str">
        <f>VLOOKUP(F813,'[3]Tổng - PL KS'!$B$9:$B$1291,1,FALSE)</f>
        <v>CBHU8542550</v>
      </c>
    </row>
    <row r="814" spans="1:22" ht="51" hidden="1">
      <c r="A814" s="513">
        <v>2234</v>
      </c>
      <c r="B814" s="513" t="s">
        <v>4247</v>
      </c>
      <c r="C814" s="513" t="s">
        <v>338</v>
      </c>
      <c r="D814" s="513" t="s">
        <v>6911</v>
      </c>
      <c r="E814" s="513">
        <v>21700</v>
      </c>
      <c r="F814" s="513" t="s">
        <v>881</v>
      </c>
      <c r="G814" s="513" t="s">
        <v>12203</v>
      </c>
      <c r="H814" s="513" t="s">
        <v>5440</v>
      </c>
      <c r="I814" s="513" t="s">
        <v>10298</v>
      </c>
      <c r="J814" s="513" t="s">
        <v>10278</v>
      </c>
      <c r="K814" s="513" t="s">
        <v>10247</v>
      </c>
      <c r="L814" s="513">
        <v>8019171360</v>
      </c>
      <c r="M814" s="513" t="s">
        <v>362</v>
      </c>
      <c r="N814" s="517">
        <v>43278</v>
      </c>
      <c r="O814" s="513" t="s">
        <v>5272</v>
      </c>
      <c r="P814" s="645">
        <v>964</v>
      </c>
      <c r="Q814" s="513" t="s">
        <v>5434</v>
      </c>
      <c r="R814" s="513" t="s">
        <v>6911</v>
      </c>
      <c r="S814" s="513" t="s">
        <v>5436</v>
      </c>
      <c r="T814" s="513"/>
      <c r="U814" t="s">
        <v>5329</v>
      </c>
      <c r="V814" t="str">
        <f>VLOOKUP(F814,'[3]Tổng - PL KS'!$B$9:$B$1291,1,FALSE)</f>
        <v>CCLU6935944</v>
      </c>
    </row>
    <row r="815" spans="1:22" ht="51" hidden="1">
      <c r="A815" s="513">
        <v>2235</v>
      </c>
      <c r="B815" s="513" t="s">
        <v>4247</v>
      </c>
      <c r="C815" s="513" t="s">
        <v>338</v>
      </c>
      <c r="D815" s="513" t="s">
        <v>6911</v>
      </c>
      <c r="E815" s="513">
        <v>22700</v>
      </c>
      <c r="F815" s="513" t="s">
        <v>876</v>
      </c>
      <c r="G815" s="513" t="s">
        <v>12203</v>
      </c>
      <c r="H815" s="513" t="s">
        <v>5440</v>
      </c>
      <c r="I815" s="513" t="s">
        <v>10299</v>
      </c>
      <c r="J815" s="513" t="s">
        <v>10278</v>
      </c>
      <c r="K815" s="513" t="s">
        <v>10247</v>
      </c>
      <c r="L815" s="513">
        <v>8019171360</v>
      </c>
      <c r="M815" s="513" t="s">
        <v>362</v>
      </c>
      <c r="N815" s="517">
        <v>43278</v>
      </c>
      <c r="O815" s="513" t="s">
        <v>5272</v>
      </c>
      <c r="P815" s="645">
        <v>964</v>
      </c>
      <c r="Q815" s="513" t="s">
        <v>5434</v>
      </c>
      <c r="R815" s="513" t="s">
        <v>6911</v>
      </c>
      <c r="S815" s="513" t="s">
        <v>5436</v>
      </c>
      <c r="T815" s="513"/>
      <c r="U815" t="s">
        <v>5329</v>
      </c>
      <c r="V815" t="str">
        <f>VLOOKUP(F815,'[3]Tổng - PL KS'!$B$9:$B$1291,1,FALSE)</f>
        <v>CCLU7131703</v>
      </c>
    </row>
    <row r="816" spans="1:22" ht="51" hidden="1">
      <c r="A816" s="513">
        <v>2236</v>
      </c>
      <c r="B816" s="513" t="s">
        <v>4247</v>
      </c>
      <c r="C816" s="513" t="s">
        <v>338</v>
      </c>
      <c r="D816" s="513" t="s">
        <v>6911</v>
      </c>
      <c r="E816" s="513">
        <v>23000</v>
      </c>
      <c r="F816" s="513" t="s">
        <v>874</v>
      </c>
      <c r="G816" s="513" t="s">
        <v>12203</v>
      </c>
      <c r="H816" s="513" t="s">
        <v>5440</v>
      </c>
      <c r="I816" s="513" t="s">
        <v>10300</v>
      </c>
      <c r="J816" s="513" t="s">
        <v>10278</v>
      </c>
      <c r="K816" s="513" t="s">
        <v>10247</v>
      </c>
      <c r="L816" s="513">
        <v>8019171360</v>
      </c>
      <c r="M816" s="513" t="s">
        <v>362</v>
      </c>
      <c r="N816" s="517">
        <v>43278</v>
      </c>
      <c r="O816" s="513" t="s">
        <v>5272</v>
      </c>
      <c r="P816" s="645">
        <v>964</v>
      </c>
      <c r="Q816" s="513" t="s">
        <v>5434</v>
      </c>
      <c r="R816" s="513" t="s">
        <v>6911</v>
      </c>
      <c r="S816" s="513" t="s">
        <v>5436</v>
      </c>
      <c r="T816" s="513"/>
      <c r="U816" t="s">
        <v>5329</v>
      </c>
      <c r="V816" t="str">
        <f>VLOOKUP(F816,'[3]Tổng - PL KS'!$B$9:$B$1291,1,FALSE)</f>
        <v>CCLU7463713</v>
      </c>
    </row>
    <row r="817" spans="1:22" ht="38.25" hidden="1">
      <c r="A817" s="513">
        <v>2237</v>
      </c>
      <c r="B817" s="513" t="s">
        <v>4247</v>
      </c>
      <c r="C817" s="513" t="s">
        <v>10301</v>
      </c>
      <c r="D817" s="513" t="s">
        <v>309</v>
      </c>
      <c r="E817" s="513">
        <v>22800</v>
      </c>
      <c r="F817" s="513" t="s">
        <v>360</v>
      </c>
      <c r="G817" s="513" t="s">
        <v>12203</v>
      </c>
      <c r="H817" s="513" t="s">
        <v>5440</v>
      </c>
      <c r="I817" s="513">
        <v>17994</v>
      </c>
      <c r="J817" s="513" t="s">
        <v>10302</v>
      </c>
      <c r="K817" s="513" t="s">
        <v>10303</v>
      </c>
      <c r="L817" s="513">
        <v>8019309100</v>
      </c>
      <c r="M817" s="513" t="s">
        <v>362</v>
      </c>
      <c r="N817" s="517">
        <v>43278</v>
      </c>
      <c r="O817" s="513" t="s">
        <v>5272</v>
      </c>
      <c r="P817" s="645">
        <v>964</v>
      </c>
      <c r="Q817" s="513" t="s">
        <v>5434</v>
      </c>
      <c r="R817" s="513" t="s">
        <v>309</v>
      </c>
      <c r="S817" s="513" t="s">
        <v>5436</v>
      </c>
      <c r="T817" s="513"/>
      <c r="U817" t="s">
        <v>5329</v>
      </c>
      <c r="V817" t="str">
        <f>VLOOKUP(F817,'[3]Tổng - PL KS'!$B$9:$B$1291,1,FALSE)</f>
        <v>DFSU7577560</v>
      </c>
    </row>
    <row r="818" spans="1:22" ht="51" hidden="1">
      <c r="A818" s="513">
        <v>2238</v>
      </c>
      <c r="B818" s="513" t="s">
        <v>4247</v>
      </c>
      <c r="C818" s="513" t="s">
        <v>338</v>
      </c>
      <c r="D818" s="513" t="s">
        <v>6911</v>
      </c>
      <c r="E818" s="513">
        <v>21600</v>
      </c>
      <c r="F818" s="513" t="s">
        <v>878</v>
      </c>
      <c r="G818" s="513" t="s">
        <v>12203</v>
      </c>
      <c r="H818" s="513" t="s">
        <v>5440</v>
      </c>
      <c r="I818" s="513" t="s">
        <v>10304</v>
      </c>
      <c r="J818" s="513" t="s">
        <v>10278</v>
      </c>
      <c r="K818" s="513" t="s">
        <v>10247</v>
      </c>
      <c r="L818" s="513">
        <v>8019171360</v>
      </c>
      <c r="M818" s="513" t="s">
        <v>362</v>
      </c>
      <c r="N818" s="517">
        <v>43278</v>
      </c>
      <c r="O818" s="513" t="s">
        <v>5272</v>
      </c>
      <c r="P818" s="645">
        <v>964</v>
      </c>
      <c r="Q818" s="513" t="s">
        <v>5434</v>
      </c>
      <c r="R818" s="513" t="s">
        <v>6911</v>
      </c>
      <c r="S818" s="513" t="s">
        <v>5436</v>
      </c>
      <c r="T818" s="513"/>
      <c r="U818" t="s">
        <v>5329</v>
      </c>
      <c r="V818" t="str">
        <f>VLOOKUP(F818,'[3]Tổng - PL KS'!$B$9:$B$1291,1,FALSE)</f>
        <v>FSCU8956429</v>
      </c>
    </row>
    <row r="819" spans="1:22" ht="51" hidden="1">
      <c r="A819" s="513">
        <v>2239</v>
      </c>
      <c r="B819" s="513" t="s">
        <v>4247</v>
      </c>
      <c r="C819" s="513" t="s">
        <v>338</v>
      </c>
      <c r="D819" s="513" t="s">
        <v>6911</v>
      </c>
      <c r="E819" s="513">
        <v>23800</v>
      </c>
      <c r="F819" s="513" t="s">
        <v>880</v>
      </c>
      <c r="G819" s="513" t="s">
        <v>12203</v>
      </c>
      <c r="H819" s="513" t="s">
        <v>5440</v>
      </c>
      <c r="I819" s="513" t="s">
        <v>10305</v>
      </c>
      <c r="J819" s="513" t="s">
        <v>10278</v>
      </c>
      <c r="K819" s="513" t="s">
        <v>10247</v>
      </c>
      <c r="L819" s="513">
        <v>8019171360</v>
      </c>
      <c r="M819" s="513" t="s">
        <v>362</v>
      </c>
      <c r="N819" s="517">
        <v>43278</v>
      </c>
      <c r="O819" s="513" t="s">
        <v>5272</v>
      </c>
      <c r="P819" s="645">
        <v>964</v>
      </c>
      <c r="Q819" s="513" t="s">
        <v>5434</v>
      </c>
      <c r="R819" s="513" t="s">
        <v>6911</v>
      </c>
      <c r="S819" s="513" t="s">
        <v>5436</v>
      </c>
      <c r="T819" s="513"/>
      <c r="U819" t="s">
        <v>5329</v>
      </c>
      <c r="V819" t="str">
        <f>VLOOKUP(F819,'[3]Tổng - PL KS'!$B$9:$B$1291,1,FALSE)</f>
        <v>TCNU4076231</v>
      </c>
    </row>
    <row r="820" spans="1:22" ht="51" hidden="1">
      <c r="A820" s="513">
        <v>2240</v>
      </c>
      <c r="B820" s="513" t="s">
        <v>4247</v>
      </c>
      <c r="C820" s="513" t="s">
        <v>338</v>
      </c>
      <c r="D820" s="513" t="s">
        <v>6911</v>
      </c>
      <c r="E820" s="513">
        <v>24000</v>
      </c>
      <c r="F820" s="513" t="s">
        <v>879</v>
      </c>
      <c r="G820" s="513" t="s">
        <v>12203</v>
      </c>
      <c r="H820" s="513" t="s">
        <v>5440</v>
      </c>
      <c r="I820" s="513" t="s">
        <v>10306</v>
      </c>
      <c r="J820" s="513" t="s">
        <v>10278</v>
      </c>
      <c r="K820" s="513" t="s">
        <v>10247</v>
      </c>
      <c r="L820" s="513">
        <v>8019171360</v>
      </c>
      <c r="M820" s="513" t="s">
        <v>362</v>
      </c>
      <c r="N820" s="517">
        <v>43278</v>
      </c>
      <c r="O820" s="513" t="s">
        <v>5272</v>
      </c>
      <c r="P820" s="645">
        <v>964</v>
      </c>
      <c r="Q820" s="513" t="s">
        <v>5434</v>
      </c>
      <c r="R820" s="513" t="s">
        <v>6911</v>
      </c>
      <c r="S820" s="513" t="s">
        <v>5436</v>
      </c>
      <c r="T820" s="513"/>
      <c r="U820" t="s">
        <v>5329</v>
      </c>
      <c r="V820" t="str">
        <f>VLOOKUP(F820,'[3]Tổng - PL KS'!$B$9:$B$1291,1,FALSE)</f>
        <v>TEMU6949617</v>
      </c>
    </row>
    <row r="821" spans="1:22" ht="63.75" hidden="1">
      <c r="A821" s="513">
        <v>2241</v>
      </c>
      <c r="B821" s="513" t="s">
        <v>4247</v>
      </c>
      <c r="C821" s="513" t="s">
        <v>338</v>
      </c>
      <c r="D821" s="513" t="s">
        <v>6911</v>
      </c>
      <c r="E821" s="513">
        <v>23400</v>
      </c>
      <c r="F821" s="513" t="s">
        <v>866</v>
      </c>
      <c r="G821" s="513" t="s">
        <v>12203</v>
      </c>
      <c r="H821" s="513" t="s">
        <v>5440</v>
      </c>
      <c r="I821" s="513" t="s">
        <v>10307</v>
      </c>
      <c r="J821" s="513" t="s">
        <v>10263</v>
      </c>
      <c r="K821" s="513" t="s">
        <v>6723</v>
      </c>
      <c r="L821" s="513" t="s">
        <v>867</v>
      </c>
      <c r="M821" s="513" t="s">
        <v>359</v>
      </c>
      <c r="N821" s="517">
        <v>43279</v>
      </c>
      <c r="O821" s="513" t="s">
        <v>5272</v>
      </c>
      <c r="P821" s="645">
        <v>963</v>
      </c>
      <c r="Q821" s="513" t="s">
        <v>5434</v>
      </c>
      <c r="R821" s="513" t="s">
        <v>6911</v>
      </c>
      <c r="S821" s="513" t="s">
        <v>5436</v>
      </c>
      <c r="T821" s="513"/>
      <c r="U821" t="s">
        <v>5329</v>
      </c>
      <c r="V821" t="str">
        <f>VLOOKUP(F821,'[3]Tổng - PL KS'!$B$9:$B$1291,1,FALSE)</f>
        <v>CCLU7145374</v>
      </c>
    </row>
    <row r="822" spans="1:22" ht="63.75" hidden="1">
      <c r="A822" s="513">
        <v>2242</v>
      </c>
      <c r="B822" s="513" t="s">
        <v>4247</v>
      </c>
      <c r="C822" s="513" t="s">
        <v>338</v>
      </c>
      <c r="D822" s="513" t="s">
        <v>6911</v>
      </c>
      <c r="E822" s="513">
        <v>23000</v>
      </c>
      <c r="F822" s="513" t="s">
        <v>868</v>
      </c>
      <c r="G822" s="513" t="s">
        <v>12203</v>
      </c>
      <c r="H822" s="513" t="s">
        <v>5440</v>
      </c>
      <c r="I822" s="513" t="s">
        <v>10308</v>
      </c>
      <c r="J822" s="513" t="s">
        <v>10263</v>
      </c>
      <c r="K822" s="513" t="s">
        <v>6723</v>
      </c>
      <c r="L822" s="513" t="s">
        <v>867</v>
      </c>
      <c r="M822" s="513" t="s">
        <v>359</v>
      </c>
      <c r="N822" s="517">
        <v>43279</v>
      </c>
      <c r="O822" s="513" t="s">
        <v>5272</v>
      </c>
      <c r="P822" s="645">
        <v>963</v>
      </c>
      <c r="Q822" s="513" t="s">
        <v>5434</v>
      </c>
      <c r="R822" s="513" t="s">
        <v>6911</v>
      </c>
      <c r="S822" s="513" t="s">
        <v>5436</v>
      </c>
      <c r="T822" s="513"/>
      <c r="U822" t="s">
        <v>5329</v>
      </c>
      <c r="V822" t="str">
        <f>VLOOKUP(F822,'[3]Tổng - PL KS'!$B$9:$B$1291,1,FALSE)</f>
        <v>CSLU6007113</v>
      </c>
    </row>
    <row r="823" spans="1:22" ht="63.75" hidden="1">
      <c r="A823" s="513">
        <v>2243</v>
      </c>
      <c r="B823" s="513" t="s">
        <v>4247</v>
      </c>
      <c r="C823" s="513" t="s">
        <v>338</v>
      </c>
      <c r="D823" s="513" t="s">
        <v>6911</v>
      </c>
      <c r="E823" s="513">
        <v>23400</v>
      </c>
      <c r="F823" s="513" t="s">
        <v>871</v>
      </c>
      <c r="G823" s="513" t="s">
        <v>12203</v>
      </c>
      <c r="H823" s="513" t="s">
        <v>5440</v>
      </c>
      <c r="I823" s="513">
        <v>17873</v>
      </c>
      <c r="J823" s="513" t="s">
        <v>10273</v>
      </c>
      <c r="K823" s="513" t="s">
        <v>10258</v>
      </c>
      <c r="L823" s="513" t="s">
        <v>870</v>
      </c>
      <c r="M823" s="513" t="s">
        <v>359</v>
      </c>
      <c r="N823" s="517">
        <v>43279</v>
      </c>
      <c r="O823" s="513" t="s">
        <v>5272</v>
      </c>
      <c r="P823" s="645">
        <v>963</v>
      </c>
      <c r="Q823" s="513" t="s">
        <v>5434</v>
      </c>
      <c r="R823" s="513" t="s">
        <v>6911</v>
      </c>
      <c r="S823" s="513" t="s">
        <v>5436</v>
      </c>
      <c r="T823" s="513"/>
      <c r="U823" t="s">
        <v>5329</v>
      </c>
      <c r="V823" t="str">
        <f>VLOOKUP(F823,'[3]Tổng - PL KS'!$B$9:$B$1291,1,FALSE)</f>
        <v>SEGU4454870</v>
      </c>
    </row>
    <row r="824" spans="1:22" ht="63.75" hidden="1">
      <c r="A824" s="513">
        <v>2244</v>
      </c>
      <c r="B824" s="513" t="s">
        <v>4247</v>
      </c>
      <c r="C824" s="513" t="s">
        <v>338</v>
      </c>
      <c r="D824" s="513" t="s">
        <v>6911</v>
      </c>
      <c r="E824" s="513">
        <v>22800</v>
      </c>
      <c r="F824" s="513" t="s">
        <v>869</v>
      </c>
      <c r="G824" s="513" t="s">
        <v>12203</v>
      </c>
      <c r="H824" s="513" t="s">
        <v>5440</v>
      </c>
      <c r="I824" s="513">
        <v>17871</v>
      </c>
      <c r="J824" s="513" t="s">
        <v>10273</v>
      </c>
      <c r="K824" s="513" t="s">
        <v>10258</v>
      </c>
      <c r="L824" s="513" t="s">
        <v>870</v>
      </c>
      <c r="M824" s="513" t="s">
        <v>359</v>
      </c>
      <c r="N824" s="517">
        <v>43279</v>
      </c>
      <c r="O824" s="513" t="s">
        <v>5272</v>
      </c>
      <c r="P824" s="645">
        <v>963</v>
      </c>
      <c r="Q824" s="513" t="s">
        <v>5434</v>
      </c>
      <c r="R824" s="513" t="s">
        <v>6911</v>
      </c>
      <c r="S824" s="513" t="s">
        <v>5436</v>
      </c>
      <c r="T824" s="513"/>
      <c r="U824" t="s">
        <v>5329</v>
      </c>
      <c r="V824" t="str">
        <f>VLOOKUP(F824,'[3]Tổng - PL KS'!$B$9:$B$1291,1,FALSE)</f>
        <v>TGHU6510740</v>
      </c>
    </row>
    <row r="825" spans="1:22" ht="63.75" hidden="1">
      <c r="A825" s="513">
        <v>2245</v>
      </c>
      <c r="B825" s="513" t="s">
        <v>4247</v>
      </c>
      <c r="C825" s="513" t="s">
        <v>338</v>
      </c>
      <c r="D825" s="513" t="s">
        <v>6911</v>
      </c>
      <c r="E825" s="513">
        <v>22200</v>
      </c>
      <c r="F825" s="513" t="s">
        <v>872</v>
      </c>
      <c r="G825" s="513" t="s">
        <v>12203</v>
      </c>
      <c r="H825" s="513" t="s">
        <v>5440</v>
      </c>
      <c r="I825" s="513">
        <v>17847</v>
      </c>
      <c r="J825" s="513" t="s">
        <v>10273</v>
      </c>
      <c r="K825" s="513" t="s">
        <v>10258</v>
      </c>
      <c r="L825" s="513" t="s">
        <v>870</v>
      </c>
      <c r="M825" s="513" t="s">
        <v>359</v>
      </c>
      <c r="N825" s="517">
        <v>43279</v>
      </c>
      <c r="O825" s="513" t="s">
        <v>5272</v>
      </c>
      <c r="P825" s="645">
        <v>963</v>
      </c>
      <c r="Q825" s="513" t="s">
        <v>5434</v>
      </c>
      <c r="R825" s="513" t="s">
        <v>6911</v>
      </c>
      <c r="S825" s="513" t="s">
        <v>5436</v>
      </c>
      <c r="T825" s="513"/>
      <c r="U825" t="s">
        <v>5329</v>
      </c>
      <c r="V825" t="str">
        <f>VLOOKUP(F825,'[3]Tổng - PL KS'!$B$9:$B$1291,1,FALSE)</f>
        <v>TGHU6838718</v>
      </c>
    </row>
    <row r="826" spans="1:22" ht="51" hidden="1">
      <c r="A826" s="513">
        <v>2246</v>
      </c>
      <c r="B826" s="513" t="s">
        <v>4247</v>
      </c>
      <c r="C826" s="513" t="s">
        <v>338</v>
      </c>
      <c r="D826" s="513" t="s">
        <v>6911</v>
      </c>
      <c r="E826" s="513">
        <v>25000</v>
      </c>
      <c r="F826" s="513" t="s">
        <v>864</v>
      </c>
      <c r="G826" s="513" t="s">
        <v>12203</v>
      </c>
      <c r="H826" s="513" t="s">
        <v>5440</v>
      </c>
      <c r="I826" s="513">
        <v>17972</v>
      </c>
      <c r="J826" s="513" t="s">
        <v>10278</v>
      </c>
      <c r="K826" s="513" t="s">
        <v>10212</v>
      </c>
      <c r="L826" s="513">
        <v>8015002060</v>
      </c>
      <c r="M826" s="513" t="s">
        <v>863</v>
      </c>
      <c r="N826" s="517">
        <v>43282</v>
      </c>
      <c r="O826" s="513" t="s">
        <v>5272</v>
      </c>
      <c r="P826" s="645">
        <v>960</v>
      </c>
      <c r="Q826" s="513" t="s">
        <v>5434</v>
      </c>
      <c r="R826" s="513" t="s">
        <v>6911</v>
      </c>
      <c r="S826" s="513" t="s">
        <v>5436</v>
      </c>
      <c r="T826" s="513"/>
      <c r="U826" t="s">
        <v>5329</v>
      </c>
      <c r="V826" t="str">
        <f>VLOOKUP(F826,'[3]Tổng - PL KS'!$B$9:$B$1291,1,FALSE)</f>
        <v>CBHU8642143</v>
      </c>
    </row>
    <row r="827" spans="1:22" ht="51" hidden="1">
      <c r="A827" s="513">
        <v>2247</v>
      </c>
      <c r="B827" s="513" t="s">
        <v>4247</v>
      </c>
      <c r="C827" s="513" t="s">
        <v>338</v>
      </c>
      <c r="D827" s="513" t="s">
        <v>6911</v>
      </c>
      <c r="E827" s="513">
        <v>23100</v>
      </c>
      <c r="F827" s="513" t="s">
        <v>865</v>
      </c>
      <c r="G827" s="513" t="s">
        <v>12203</v>
      </c>
      <c r="H827" s="513" t="s">
        <v>5440</v>
      </c>
      <c r="I827" s="513">
        <v>17985</v>
      </c>
      <c r="J827" s="513" t="s">
        <v>10278</v>
      </c>
      <c r="K827" s="513" t="s">
        <v>10212</v>
      </c>
      <c r="L827" s="513">
        <v>8015002060</v>
      </c>
      <c r="M827" s="513" t="s">
        <v>863</v>
      </c>
      <c r="N827" s="517">
        <v>43282</v>
      </c>
      <c r="O827" s="513" t="s">
        <v>5272</v>
      </c>
      <c r="P827" s="645">
        <v>960</v>
      </c>
      <c r="Q827" s="513" t="s">
        <v>5434</v>
      </c>
      <c r="R827" s="513" t="s">
        <v>6911</v>
      </c>
      <c r="S827" s="513" t="s">
        <v>5436</v>
      </c>
      <c r="T827" s="513"/>
      <c r="U827" t="s">
        <v>5329</v>
      </c>
      <c r="V827" t="str">
        <f>VLOOKUP(F827,'[3]Tổng - PL KS'!$B$9:$B$1291,1,FALSE)</f>
        <v>TRLU8042611</v>
      </c>
    </row>
    <row r="828" spans="1:22" ht="63.75" hidden="1">
      <c r="A828" s="513">
        <v>2248</v>
      </c>
      <c r="B828" s="513" t="s">
        <v>4247</v>
      </c>
      <c r="C828" s="513" t="s">
        <v>45</v>
      </c>
      <c r="D828" s="513" t="s">
        <v>309</v>
      </c>
      <c r="E828" s="513">
        <v>24000</v>
      </c>
      <c r="F828" s="513" t="s">
        <v>355</v>
      </c>
      <c r="G828" s="513" t="s">
        <v>12203</v>
      </c>
      <c r="H828" s="513" t="s">
        <v>5440</v>
      </c>
      <c r="I828" s="513">
        <v>17973</v>
      </c>
      <c r="J828" s="513" t="s">
        <v>10309</v>
      </c>
      <c r="K828" s="513" t="s">
        <v>357</v>
      </c>
      <c r="L828" s="513" t="s">
        <v>356</v>
      </c>
      <c r="M828" s="513" t="s">
        <v>10310</v>
      </c>
      <c r="N828" s="517">
        <v>43285</v>
      </c>
      <c r="O828" s="513" t="s">
        <v>6892</v>
      </c>
      <c r="P828" s="645">
        <v>957</v>
      </c>
      <c r="Q828" s="513" t="s">
        <v>5434</v>
      </c>
      <c r="R828" s="513" t="s">
        <v>309</v>
      </c>
      <c r="S828" s="513" t="s">
        <v>5436</v>
      </c>
      <c r="T828" s="513"/>
      <c r="U828" t="s">
        <v>5329</v>
      </c>
      <c r="V828" t="str">
        <f>VLOOKUP(F828,'[3]Tổng - PL KS'!$B$9:$B$1291,1,FALSE)</f>
        <v>HLXU8156516</v>
      </c>
    </row>
    <row r="829" spans="1:22" ht="63.75" hidden="1">
      <c r="A829" s="513">
        <v>2249</v>
      </c>
      <c r="B829" s="513" t="s">
        <v>4247</v>
      </c>
      <c r="C829" s="513" t="s">
        <v>45</v>
      </c>
      <c r="D829" s="513" t="s">
        <v>309</v>
      </c>
      <c r="E829" s="513">
        <v>25500</v>
      </c>
      <c r="F829" s="513" t="s">
        <v>358</v>
      </c>
      <c r="G829" s="513" t="s">
        <v>12203</v>
      </c>
      <c r="H829" s="513" t="s">
        <v>5440</v>
      </c>
      <c r="I829" s="513">
        <v>17970</v>
      </c>
      <c r="J829" s="513" t="s">
        <v>10309</v>
      </c>
      <c r="K829" s="513" t="s">
        <v>357</v>
      </c>
      <c r="L829" s="513" t="s">
        <v>356</v>
      </c>
      <c r="M829" s="513" t="s">
        <v>10310</v>
      </c>
      <c r="N829" s="517">
        <v>43285</v>
      </c>
      <c r="O829" s="513" t="s">
        <v>6892</v>
      </c>
      <c r="P829" s="645">
        <v>957</v>
      </c>
      <c r="Q829" s="513" t="s">
        <v>5434</v>
      </c>
      <c r="R829" s="513" t="s">
        <v>309</v>
      </c>
      <c r="S829" s="513" t="s">
        <v>5436</v>
      </c>
      <c r="T829" s="513"/>
      <c r="U829" t="s">
        <v>5329</v>
      </c>
      <c r="V829" t="str">
        <f>VLOOKUP(F829,'[3]Tổng - PL KS'!$B$9:$B$1291,1,FALSE)</f>
        <v>UACU5823082</v>
      </c>
    </row>
    <row r="830" spans="1:22" ht="51" hidden="1">
      <c r="A830" s="513">
        <v>2250</v>
      </c>
      <c r="B830" s="513" t="s">
        <v>4247</v>
      </c>
      <c r="C830" s="513" t="s">
        <v>338</v>
      </c>
      <c r="D830" s="513" t="s">
        <v>6911</v>
      </c>
      <c r="E830" s="513">
        <v>21200</v>
      </c>
      <c r="F830" s="513" t="s">
        <v>862</v>
      </c>
      <c r="G830" s="513" t="s">
        <v>12203</v>
      </c>
      <c r="H830" s="513" t="s">
        <v>5440</v>
      </c>
      <c r="I830" s="513">
        <v>17995</v>
      </c>
      <c r="J830" s="513" t="s">
        <v>10311</v>
      </c>
      <c r="K830" s="513" t="s">
        <v>10212</v>
      </c>
      <c r="L830" s="513">
        <v>8015725490</v>
      </c>
      <c r="M830" s="513" t="s">
        <v>337</v>
      </c>
      <c r="N830" s="517">
        <v>43289</v>
      </c>
      <c r="O830" s="513" t="s">
        <v>5272</v>
      </c>
      <c r="P830" s="645">
        <v>953</v>
      </c>
      <c r="Q830" s="513" t="s">
        <v>5434</v>
      </c>
      <c r="R830" s="513" t="s">
        <v>6911</v>
      </c>
      <c r="S830" s="513" t="s">
        <v>5436</v>
      </c>
      <c r="T830" s="513"/>
      <c r="U830" t="s">
        <v>5329</v>
      </c>
      <c r="V830" t="str">
        <f>VLOOKUP(F830,'[3]Tổng - PL KS'!$B$9:$B$1291,1,FALSE)</f>
        <v>BSIU9356875</v>
      </c>
    </row>
    <row r="831" spans="1:22" ht="38.25" hidden="1">
      <c r="A831" s="513">
        <v>2251</v>
      </c>
      <c r="B831" s="513" t="s">
        <v>4247</v>
      </c>
      <c r="C831" s="513" t="s">
        <v>338</v>
      </c>
      <c r="D831" s="513" t="s">
        <v>6911</v>
      </c>
      <c r="E831" s="513">
        <v>26300</v>
      </c>
      <c r="F831" s="513" t="s">
        <v>339</v>
      </c>
      <c r="G831" s="513" t="s">
        <v>12203</v>
      </c>
      <c r="H831" s="513" t="s">
        <v>5440</v>
      </c>
      <c r="I831" s="513">
        <v>13773</v>
      </c>
      <c r="J831" s="513" t="s">
        <v>10312</v>
      </c>
      <c r="K831" s="513" t="s">
        <v>5442</v>
      </c>
      <c r="L831" s="513">
        <v>4509555710</v>
      </c>
      <c r="M831" s="513" t="s">
        <v>337</v>
      </c>
      <c r="N831" s="517">
        <v>43289</v>
      </c>
      <c r="O831" s="513" t="s">
        <v>5272</v>
      </c>
      <c r="P831" s="645">
        <v>953</v>
      </c>
      <c r="Q831" s="513" t="s">
        <v>5434</v>
      </c>
      <c r="R831" s="513" t="s">
        <v>6911</v>
      </c>
      <c r="S831" s="513" t="s">
        <v>5436</v>
      </c>
      <c r="T831" s="513"/>
      <c r="U831" t="s">
        <v>5329</v>
      </c>
      <c r="V831" t="str">
        <f>VLOOKUP(F831,'[3]Tổng - PL KS'!$B$9:$B$1291,1,FALSE)</f>
        <v>CBHU8885992</v>
      </c>
    </row>
    <row r="832" spans="1:22" ht="51" hidden="1">
      <c r="A832" s="513">
        <v>2252</v>
      </c>
      <c r="B832" s="513" t="s">
        <v>4247</v>
      </c>
      <c r="C832" s="513" t="s">
        <v>338</v>
      </c>
      <c r="D832" s="513" t="s">
        <v>6911</v>
      </c>
      <c r="E832" s="513">
        <v>22200</v>
      </c>
      <c r="F832" s="513" t="s">
        <v>346</v>
      </c>
      <c r="G832" s="513" t="s">
        <v>12203</v>
      </c>
      <c r="H832" s="513" t="s">
        <v>5440</v>
      </c>
      <c r="I832" s="513">
        <v>13755</v>
      </c>
      <c r="J832" s="513" t="s">
        <v>10313</v>
      </c>
      <c r="K832" s="513" t="s">
        <v>5442</v>
      </c>
      <c r="L832" s="513">
        <v>4515888810</v>
      </c>
      <c r="M832" s="513" t="s">
        <v>337</v>
      </c>
      <c r="N832" s="517">
        <v>43289</v>
      </c>
      <c r="O832" s="513" t="s">
        <v>5272</v>
      </c>
      <c r="P832" s="645">
        <v>953</v>
      </c>
      <c r="Q832" s="513" t="s">
        <v>5434</v>
      </c>
      <c r="R832" s="513" t="s">
        <v>6911</v>
      </c>
      <c r="S832" s="513" t="s">
        <v>5436</v>
      </c>
      <c r="T832" s="513"/>
      <c r="U832" t="s">
        <v>5329</v>
      </c>
      <c r="V832" t="str">
        <f>VLOOKUP(F832,'[3]Tổng - PL KS'!$B$9:$B$1291,1,FALSE)</f>
        <v>CBHU9048563</v>
      </c>
    </row>
    <row r="833" spans="1:22" ht="38.25" hidden="1">
      <c r="A833" s="513">
        <v>2253</v>
      </c>
      <c r="B833" s="513" t="s">
        <v>4247</v>
      </c>
      <c r="C833" s="513" t="s">
        <v>338</v>
      </c>
      <c r="D833" s="513" t="s">
        <v>6911</v>
      </c>
      <c r="E833" s="513">
        <v>20500</v>
      </c>
      <c r="F833" s="513" t="s">
        <v>861</v>
      </c>
      <c r="G833" s="513" t="s">
        <v>12203</v>
      </c>
      <c r="H833" s="513" t="s">
        <v>5440</v>
      </c>
      <c r="I833" s="513">
        <v>17991</v>
      </c>
      <c r="J833" s="513" t="s">
        <v>10314</v>
      </c>
      <c r="K833" s="513" t="s">
        <v>10212</v>
      </c>
      <c r="L833" s="513">
        <v>8015725490</v>
      </c>
      <c r="M833" s="513" t="s">
        <v>337</v>
      </c>
      <c r="N833" s="517">
        <v>43289</v>
      </c>
      <c r="O833" s="513" t="s">
        <v>5272</v>
      </c>
      <c r="P833" s="645">
        <v>953</v>
      </c>
      <c r="Q833" s="513" t="s">
        <v>5434</v>
      </c>
      <c r="R833" s="513" t="s">
        <v>6911</v>
      </c>
      <c r="S833" s="513" t="s">
        <v>5436</v>
      </c>
      <c r="T833" s="513"/>
      <c r="U833" t="s">
        <v>5329</v>
      </c>
      <c r="V833" t="str">
        <f>VLOOKUP(F833,'[3]Tổng - PL KS'!$B$9:$B$1291,1,FALSE)</f>
        <v>CCLU7103403</v>
      </c>
    </row>
    <row r="834" spans="1:22" ht="38.25" hidden="1">
      <c r="A834" s="513">
        <v>2254</v>
      </c>
      <c r="B834" s="513" t="s">
        <v>4247</v>
      </c>
      <c r="C834" s="513" t="s">
        <v>338</v>
      </c>
      <c r="D834" s="513" t="s">
        <v>6911</v>
      </c>
      <c r="E834" s="513">
        <v>25600</v>
      </c>
      <c r="F834" s="513" t="s">
        <v>335</v>
      </c>
      <c r="G834" s="513" t="s">
        <v>12203</v>
      </c>
      <c r="H834" s="513" t="s">
        <v>5440</v>
      </c>
      <c r="I834" s="513">
        <v>13774</v>
      </c>
      <c r="J834" s="513" t="s">
        <v>10315</v>
      </c>
      <c r="K834" s="513" t="s">
        <v>5442</v>
      </c>
      <c r="L834" s="513">
        <v>8017261830</v>
      </c>
      <c r="M834" s="513" t="s">
        <v>337</v>
      </c>
      <c r="N834" s="517">
        <v>43289</v>
      </c>
      <c r="O834" s="513" t="s">
        <v>5272</v>
      </c>
      <c r="P834" s="645">
        <v>953</v>
      </c>
      <c r="Q834" s="513" t="s">
        <v>5434</v>
      </c>
      <c r="R834" s="513" t="s">
        <v>6911</v>
      </c>
      <c r="S834" s="513" t="s">
        <v>5436</v>
      </c>
      <c r="T834" s="513"/>
      <c r="U834" t="s">
        <v>5329</v>
      </c>
      <c r="V834" t="str">
        <f>VLOOKUP(F834,'[3]Tổng - PL KS'!$B$9:$B$1291,1,FALSE)</f>
        <v>CCLU7866323</v>
      </c>
    </row>
    <row r="835" spans="1:22" ht="38.25" hidden="1">
      <c r="A835" s="513">
        <v>2255</v>
      </c>
      <c r="B835" s="513" t="s">
        <v>4247</v>
      </c>
      <c r="C835" s="513" t="s">
        <v>338</v>
      </c>
      <c r="D835" s="513" t="s">
        <v>6911</v>
      </c>
      <c r="E835" s="513">
        <v>25200</v>
      </c>
      <c r="F835" s="513" t="s">
        <v>354</v>
      </c>
      <c r="G835" s="513" t="s">
        <v>12203</v>
      </c>
      <c r="H835" s="513" t="s">
        <v>5440</v>
      </c>
      <c r="I835" s="513">
        <v>13756</v>
      </c>
      <c r="J835" s="513" t="s">
        <v>10315</v>
      </c>
      <c r="K835" s="513" t="s">
        <v>5442</v>
      </c>
      <c r="L835" s="513">
        <v>8017261830</v>
      </c>
      <c r="M835" s="513" t="s">
        <v>337</v>
      </c>
      <c r="N835" s="517">
        <v>43289</v>
      </c>
      <c r="O835" s="513" t="s">
        <v>5272</v>
      </c>
      <c r="P835" s="645">
        <v>953</v>
      </c>
      <c r="Q835" s="513" t="s">
        <v>5434</v>
      </c>
      <c r="R835" s="513" t="s">
        <v>6911</v>
      </c>
      <c r="S835" s="513" t="s">
        <v>5436</v>
      </c>
      <c r="T835" s="513"/>
      <c r="U835" t="s">
        <v>5329</v>
      </c>
      <c r="V835" t="str">
        <f>VLOOKUP(F835,'[3]Tổng - PL KS'!$B$9:$B$1291,1,FALSE)</f>
        <v>CSLU6043403</v>
      </c>
    </row>
    <row r="836" spans="1:22" ht="51" hidden="1">
      <c r="A836" s="513">
        <v>2256</v>
      </c>
      <c r="B836" s="513" t="s">
        <v>4247</v>
      </c>
      <c r="C836" s="513" t="s">
        <v>338</v>
      </c>
      <c r="D836" s="513" t="s">
        <v>6911</v>
      </c>
      <c r="E836" s="513">
        <v>23400</v>
      </c>
      <c r="F836" s="513" t="s">
        <v>351</v>
      </c>
      <c r="G836" s="513" t="s">
        <v>12203</v>
      </c>
      <c r="H836" s="513" t="s">
        <v>5440</v>
      </c>
      <c r="I836" s="513">
        <v>13777</v>
      </c>
      <c r="J836" s="513" t="s">
        <v>10316</v>
      </c>
      <c r="K836" s="513" t="s">
        <v>5442</v>
      </c>
      <c r="L836" s="513">
        <v>4515888830</v>
      </c>
      <c r="M836" s="513" t="s">
        <v>337</v>
      </c>
      <c r="N836" s="517">
        <v>43289</v>
      </c>
      <c r="O836" s="513" t="s">
        <v>5272</v>
      </c>
      <c r="P836" s="645">
        <v>953</v>
      </c>
      <c r="Q836" s="513" t="s">
        <v>5434</v>
      </c>
      <c r="R836" s="513" t="s">
        <v>6911</v>
      </c>
      <c r="S836" s="513" t="s">
        <v>5436</v>
      </c>
      <c r="T836" s="513"/>
      <c r="U836" t="s">
        <v>5329</v>
      </c>
      <c r="V836" t="str">
        <f>VLOOKUP(F836,'[3]Tổng - PL KS'!$B$9:$B$1291,1,FALSE)</f>
        <v>CSLU6294332</v>
      </c>
    </row>
    <row r="837" spans="1:22" ht="38.25" hidden="1">
      <c r="A837" s="513">
        <v>2257</v>
      </c>
      <c r="B837" s="513" t="s">
        <v>4247</v>
      </c>
      <c r="C837" s="513" t="s">
        <v>338</v>
      </c>
      <c r="D837" s="513" t="s">
        <v>6911</v>
      </c>
      <c r="E837" s="513">
        <v>25200</v>
      </c>
      <c r="F837" s="513" t="s">
        <v>345</v>
      </c>
      <c r="G837" s="513" t="s">
        <v>12203</v>
      </c>
      <c r="H837" s="513" t="s">
        <v>5440</v>
      </c>
      <c r="I837" s="513">
        <v>13776</v>
      </c>
      <c r="J837" s="513" t="s">
        <v>10315</v>
      </c>
      <c r="K837" s="513" t="s">
        <v>5442</v>
      </c>
      <c r="L837" s="513">
        <v>8017261830</v>
      </c>
      <c r="M837" s="513" t="s">
        <v>337</v>
      </c>
      <c r="N837" s="517">
        <v>43289</v>
      </c>
      <c r="O837" s="513" t="s">
        <v>5272</v>
      </c>
      <c r="P837" s="645">
        <v>953</v>
      </c>
      <c r="Q837" s="513" t="s">
        <v>5434</v>
      </c>
      <c r="R837" s="513" t="s">
        <v>6911</v>
      </c>
      <c r="S837" s="513" t="s">
        <v>5436</v>
      </c>
      <c r="T837" s="513"/>
      <c r="U837" t="s">
        <v>5329</v>
      </c>
      <c r="V837" t="str">
        <f>VLOOKUP(F837,'[3]Tổng - PL KS'!$B$9:$B$1291,1,FALSE)</f>
        <v>CSNU6023997</v>
      </c>
    </row>
    <row r="838" spans="1:22" ht="51" hidden="1">
      <c r="A838" s="513">
        <v>2258</v>
      </c>
      <c r="B838" s="513" t="s">
        <v>4247</v>
      </c>
      <c r="C838" s="513" t="s">
        <v>45</v>
      </c>
      <c r="D838" s="513" t="s">
        <v>309</v>
      </c>
      <c r="E838" s="513">
        <v>23800</v>
      </c>
      <c r="F838" s="513" t="s">
        <v>343</v>
      </c>
      <c r="G838" s="513" t="s">
        <v>12203</v>
      </c>
      <c r="H838" s="513" t="s">
        <v>5440</v>
      </c>
      <c r="I838" s="513">
        <v>13750</v>
      </c>
      <c r="J838" s="513" t="s">
        <v>10317</v>
      </c>
      <c r="K838" s="513" t="s">
        <v>6723</v>
      </c>
      <c r="L838" s="513">
        <v>4515891370</v>
      </c>
      <c r="M838" s="513" t="s">
        <v>337</v>
      </c>
      <c r="N838" s="517">
        <v>43289</v>
      </c>
      <c r="O838" s="513" t="s">
        <v>5272</v>
      </c>
      <c r="P838" s="645">
        <v>953</v>
      </c>
      <c r="Q838" s="513" t="s">
        <v>5434</v>
      </c>
      <c r="R838" s="513" t="s">
        <v>309</v>
      </c>
      <c r="S838" s="513" t="s">
        <v>5436</v>
      </c>
      <c r="T838" s="513"/>
      <c r="U838" t="s">
        <v>5329</v>
      </c>
      <c r="V838" t="str">
        <f>VLOOKUP(F838,'[3]Tổng - PL KS'!$B$9:$B$1291,1,FALSE)</f>
        <v>MAGU5233294</v>
      </c>
    </row>
    <row r="839" spans="1:22" ht="51" hidden="1">
      <c r="A839" s="513">
        <v>2259</v>
      </c>
      <c r="B839" s="513" t="s">
        <v>4247</v>
      </c>
      <c r="C839" s="513" t="s">
        <v>338</v>
      </c>
      <c r="D839" s="513" t="s">
        <v>6911</v>
      </c>
      <c r="E839" s="513">
        <v>21200</v>
      </c>
      <c r="F839" s="513" t="s">
        <v>348</v>
      </c>
      <c r="G839" s="513" t="s">
        <v>12203</v>
      </c>
      <c r="H839" s="513" t="s">
        <v>5440</v>
      </c>
      <c r="I839" s="513">
        <v>13760</v>
      </c>
      <c r="J839" s="513" t="s">
        <v>10316</v>
      </c>
      <c r="K839" s="513" t="s">
        <v>5442</v>
      </c>
      <c r="L839" s="513">
        <v>4515888580</v>
      </c>
      <c r="M839" s="513" t="s">
        <v>337</v>
      </c>
      <c r="N839" s="517">
        <v>43289</v>
      </c>
      <c r="O839" s="513" t="s">
        <v>5272</v>
      </c>
      <c r="P839" s="645">
        <v>953</v>
      </c>
      <c r="Q839" s="513" t="s">
        <v>5434</v>
      </c>
      <c r="R839" s="513" t="s">
        <v>6911</v>
      </c>
      <c r="S839" s="513" t="s">
        <v>5436</v>
      </c>
      <c r="T839" s="513"/>
      <c r="U839" t="s">
        <v>5329</v>
      </c>
      <c r="V839" t="str">
        <f>VLOOKUP(F839,'[3]Tổng - PL KS'!$B$9:$B$1291,1,FALSE)</f>
        <v>SEGU5376010</v>
      </c>
    </row>
    <row r="840" spans="1:22" ht="38.25" hidden="1">
      <c r="A840" s="513">
        <v>2260</v>
      </c>
      <c r="B840" s="513" t="s">
        <v>4247</v>
      </c>
      <c r="C840" s="513" t="s">
        <v>338</v>
      </c>
      <c r="D840" s="513" t="s">
        <v>6911</v>
      </c>
      <c r="E840" s="513">
        <v>24800</v>
      </c>
      <c r="F840" s="513" t="s">
        <v>350</v>
      </c>
      <c r="G840" s="513" t="s">
        <v>12203</v>
      </c>
      <c r="H840" s="513" t="s">
        <v>5440</v>
      </c>
      <c r="I840" s="513">
        <v>13776</v>
      </c>
      <c r="J840" s="513" t="s">
        <v>10315</v>
      </c>
      <c r="K840" s="513" t="s">
        <v>5442</v>
      </c>
      <c r="L840" s="513">
        <v>8017261830</v>
      </c>
      <c r="M840" s="513" t="s">
        <v>337</v>
      </c>
      <c r="N840" s="517">
        <v>43289</v>
      </c>
      <c r="O840" s="513" t="s">
        <v>5272</v>
      </c>
      <c r="P840" s="645">
        <v>953</v>
      </c>
      <c r="Q840" s="513" t="s">
        <v>5434</v>
      </c>
      <c r="R840" s="513" t="s">
        <v>6911</v>
      </c>
      <c r="S840" s="513" t="s">
        <v>5436</v>
      </c>
      <c r="T840" s="513"/>
      <c r="U840" t="s">
        <v>5329</v>
      </c>
      <c r="V840" t="str">
        <f>VLOOKUP(F840,'[3]Tổng - PL KS'!$B$9:$B$1291,1,FALSE)</f>
        <v>TCLU8750859</v>
      </c>
    </row>
    <row r="841" spans="1:22" ht="51" hidden="1">
      <c r="A841" s="513">
        <v>2261</v>
      </c>
      <c r="B841" s="513" t="s">
        <v>4247</v>
      </c>
      <c r="C841" s="513" t="s">
        <v>338</v>
      </c>
      <c r="D841" s="513" t="s">
        <v>6911</v>
      </c>
      <c r="E841" s="513">
        <v>23100</v>
      </c>
      <c r="F841" s="513" t="s">
        <v>353</v>
      </c>
      <c r="G841" s="513" t="s">
        <v>12203</v>
      </c>
      <c r="H841" s="513" t="s">
        <v>5440</v>
      </c>
      <c r="I841" s="513">
        <v>13781</v>
      </c>
      <c r="J841" s="513" t="s">
        <v>10318</v>
      </c>
      <c r="K841" s="513" t="s">
        <v>5442</v>
      </c>
      <c r="L841" s="513">
        <v>4515888830</v>
      </c>
      <c r="M841" s="513" t="s">
        <v>337</v>
      </c>
      <c r="N841" s="517">
        <v>43289</v>
      </c>
      <c r="O841" s="513" t="s">
        <v>5272</v>
      </c>
      <c r="P841" s="645">
        <v>953</v>
      </c>
      <c r="Q841" s="513" t="s">
        <v>5434</v>
      </c>
      <c r="R841" s="513" t="s">
        <v>6911</v>
      </c>
      <c r="S841" s="513" t="s">
        <v>5436</v>
      </c>
      <c r="T841" s="513"/>
      <c r="U841" t="s">
        <v>5329</v>
      </c>
      <c r="V841" t="str">
        <f>VLOOKUP(F841,'[3]Tổng - PL KS'!$B$9:$B$1291,1,FALSE)</f>
        <v>TCNU3816056</v>
      </c>
    </row>
    <row r="842" spans="1:22" ht="51" hidden="1">
      <c r="A842" s="513">
        <v>2262</v>
      </c>
      <c r="B842" s="513" t="s">
        <v>4247</v>
      </c>
      <c r="C842" s="513" t="s">
        <v>45</v>
      </c>
      <c r="D842" s="513" t="s">
        <v>309</v>
      </c>
      <c r="E842" s="513">
        <v>24800</v>
      </c>
      <c r="F842" s="513" t="s">
        <v>341</v>
      </c>
      <c r="G842" s="513" t="s">
        <v>12203</v>
      </c>
      <c r="H842" s="513" t="s">
        <v>5440</v>
      </c>
      <c r="I842" s="513" t="s">
        <v>10319</v>
      </c>
      <c r="J842" s="513" t="s">
        <v>10320</v>
      </c>
      <c r="K842" s="513" t="s">
        <v>6723</v>
      </c>
      <c r="L842" s="513">
        <v>4515877130</v>
      </c>
      <c r="M842" s="513" t="s">
        <v>337</v>
      </c>
      <c r="N842" s="517">
        <v>43289</v>
      </c>
      <c r="O842" s="513" t="s">
        <v>5272</v>
      </c>
      <c r="P842" s="645">
        <v>953</v>
      </c>
      <c r="Q842" s="513" t="s">
        <v>5434</v>
      </c>
      <c r="R842" s="513" t="s">
        <v>309</v>
      </c>
      <c r="S842" s="513" t="s">
        <v>5436</v>
      </c>
      <c r="T842" s="513"/>
      <c r="U842" t="s">
        <v>5329</v>
      </c>
      <c r="V842" t="str">
        <f>VLOOKUP(F842,'[3]Tổng - PL KS'!$B$9:$B$1291,1,FALSE)</f>
        <v>UETU5171970</v>
      </c>
    </row>
    <row r="843" spans="1:22" ht="63.75" hidden="1">
      <c r="A843" s="513">
        <v>2263</v>
      </c>
      <c r="B843" s="513" t="s">
        <v>4247</v>
      </c>
      <c r="C843" s="513" t="s">
        <v>10222</v>
      </c>
      <c r="D843" s="513" t="s">
        <v>6911</v>
      </c>
      <c r="E843" s="513">
        <v>23600</v>
      </c>
      <c r="F843" s="513" t="s">
        <v>854</v>
      </c>
      <c r="G843" s="513" t="s">
        <v>12203</v>
      </c>
      <c r="H843" s="513" t="s">
        <v>5440</v>
      </c>
      <c r="I843" s="513" t="s">
        <v>2801</v>
      </c>
      <c r="J843" s="513" t="s">
        <v>10321</v>
      </c>
      <c r="K843" s="513" t="s">
        <v>6723</v>
      </c>
      <c r="L843" s="513" t="s">
        <v>855</v>
      </c>
      <c r="M843" s="513" t="s">
        <v>334</v>
      </c>
      <c r="N843" s="517">
        <v>43292</v>
      </c>
      <c r="O843" s="513" t="s">
        <v>5272</v>
      </c>
      <c r="P843" s="645">
        <v>950</v>
      </c>
      <c r="Q843" s="513" t="s">
        <v>5434</v>
      </c>
      <c r="R843" s="513" t="s">
        <v>6911</v>
      </c>
      <c r="S843" s="513" t="s">
        <v>5436</v>
      </c>
      <c r="T843" s="513"/>
      <c r="U843" t="s">
        <v>5329</v>
      </c>
      <c r="V843" t="str">
        <f>VLOOKUP(F843,'[3]Tổng - PL KS'!$B$9:$B$1291,1,FALSE)</f>
        <v>BMOU4543815</v>
      </c>
    </row>
    <row r="844" spans="1:22" ht="63.75" hidden="1">
      <c r="A844" s="513">
        <v>2264</v>
      </c>
      <c r="B844" s="513" t="s">
        <v>4247</v>
      </c>
      <c r="C844" s="513" t="s">
        <v>4344</v>
      </c>
      <c r="D844" s="513" t="s">
        <v>315</v>
      </c>
      <c r="E844" s="513">
        <v>26200</v>
      </c>
      <c r="F844" s="513" t="s">
        <v>4342</v>
      </c>
      <c r="G844" s="513" t="s">
        <v>12203</v>
      </c>
      <c r="H844" s="513" t="s">
        <v>5440</v>
      </c>
      <c r="I844" s="513">
        <v>1606850</v>
      </c>
      <c r="J844" s="513" t="s">
        <v>10322</v>
      </c>
      <c r="K844" s="513" t="s">
        <v>4345</v>
      </c>
      <c r="L844" s="513" t="s">
        <v>4343</v>
      </c>
      <c r="M844" s="513" t="s">
        <v>334</v>
      </c>
      <c r="N844" s="517">
        <v>43292</v>
      </c>
      <c r="O844" s="513" t="s">
        <v>5272</v>
      </c>
      <c r="P844" s="645">
        <v>950</v>
      </c>
      <c r="Q844" s="513" t="s">
        <v>5434</v>
      </c>
      <c r="R844" s="513" t="s">
        <v>315</v>
      </c>
      <c r="S844" s="513" t="s">
        <v>5436</v>
      </c>
      <c r="T844" s="513"/>
      <c r="U844" t="s">
        <v>5329</v>
      </c>
      <c r="V844" t="str">
        <f>VLOOKUP(F844,'[3]Tổng - PL KS'!$B$9:$B$1291,1,FALSE)</f>
        <v>BSIU9412310</v>
      </c>
    </row>
    <row r="845" spans="1:22" ht="63.75" hidden="1">
      <c r="A845" s="513">
        <v>2265</v>
      </c>
      <c r="B845" s="513" t="s">
        <v>4247</v>
      </c>
      <c r="C845" s="513" t="s">
        <v>10222</v>
      </c>
      <c r="D845" s="513" t="s">
        <v>6911</v>
      </c>
      <c r="E845" s="513">
        <v>19000</v>
      </c>
      <c r="F845" s="513" t="s">
        <v>856</v>
      </c>
      <c r="G845" s="513" t="s">
        <v>12203</v>
      </c>
      <c r="H845" s="513" t="s">
        <v>5440</v>
      </c>
      <c r="I845" s="513" t="s">
        <v>2805</v>
      </c>
      <c r="J845" s="513" t="s">
        <v>10323</v>
      </c>
      <c r="K845" s="513" t="s">
        <v>10324</v>
      </c>
      <c r="L845" s="513" t="s">
        <v>857</v>
      </c>
      <c r="M845" s="513" t="s">
        <v>334</v>
      </c>
      <c r="N845" s="517">
        <v>43292</v>
      </c>
      <c r="O845" s="513" t="s">
        <v>5272</v>
      </c>
      <c r="P845" s="645">
        <v>950</v>
      </c>
      <c r="Q845" s="513" t="s">
        <v>5434</v>
      </c>
      <c r="R845" s="513" t="s">
        <v>6911</v>
      </c>
      <c r="S845" s="513" t="s">
        <v>5436</v>
      </c>
      <c r="T845" s="513"/>
      <c r="U845" t="s">
        <v>5329</v>
      </c>
      <c r="V845" t="str">
        <f>VLOOKUP(F845,'[3]Tổng - PL KS'!$B$9:$B$1291,1,FALSE)</f>
        <v>CCLU6902597</v>
      </c>
    </row>
    <row r="846" spans="1:22" ht="63.75" hidden="1">
      <c r="A846" s="513">
        <v>2266</v>
      </c>
      <c r="B846" s="513" t="s">
        <v>4247</v>
      </c>
      <c r="C846" s="513" t="s">
        <v>338</v>
      </c>
      <c r="D846" s="513" t="s">
        <v>6911</v>
      </c>
      <c r="E846" s="513">
        <v>22800</v>
      </c>
      <c r="F846" s="513" t="s">
        <v>859</v>
      </c>
      <c r="G846" s="513" t="s">
        <v>12203</v>
      </c>
      <c r="H846" s="513" t="s">
        <v>5440</v>
      </c>
      <c r="I846" s="513">
        <v>17898</v>
      </c>
      <c r="J846" s="513" t="s">
        <v>10325</v>
      </c>
      <c r="K846" s="513" t="s">
        <v>10212</v>
      </c>
      <c r="L846" s="513" t="s">
        <v>860</v>
      </c>
      <c r="M846" s="513" t="s">
        <v>334</v>
      </c>
      <c r="N846" s="517">
        <v>43292</v>
      </c>
      <c r="O846" s="513" t="s">
        <v>5272</v>
      </c>
      <c r="P846" s="645">
        <v>950</v>
      </c>
      <c r="Q846" s="513" t="s">
        <v>5434</v>
      </c>
      <c r="R846" s="513" t="s">
        <v>6911</v>
      </c>
      <c r="S846" s="513" t="s">
        <v>5436</v>
      </c>
      <c r="T846" s="513"/>
      <c r="U846" t="s">
        <v>5329</v>
      </c>
      <c r="V846" t="str">
        <f>VLOOKUP(F846,'[3]Tổng - PL KS'!$B$9:$B$1291,1,FALSE)</f>
        <v>CSLU6275760</v>
      </c>
    </row>
    <row r="847" spans="1:22" ht="63.75" hidden="1">
      <c r="A847" s="513">
        <v>2267</v>
      </c>
      <c r="B847" s="513" t="s">
        <v>4247</v>
      </c>
      <c r="C847" s="513" t="s">
        <v>10222</v>
      </c>
      <c r="D847" s="513" t="s">
        <v>6911</v>
      </c>
      <c r="E847" s="513">
        <v>20800</v>
      </c>
      <c r="F847" s="513" t="s">
        <v>858</v>
      </c>
      <c r="G847" s="513" t="s">
        <v>12203</v>
      </c>
      <c r="H847" s="513" t="s">
        <v>5440</v>
      </c>
      <c r="I847" s="513" t="s">
        <v>2803</v>
      </c>
      <c r="J847" s="513" t="s">
        <v>10326</v>
      </c>
      <c r="K847" s="513" t="s">
        <v>6723</v>
      </c>
      <c r="L847" s="513" t="s">
        <v>855</v>
      </c>
      <c r="M847" s="513" t="s">
        <v>334</v>
      </c>
      <c r="N847" s="517">
        <v>43292</v>
      </c>
      <c r="O847" s="513" t="s">
        <v>5272</v>
      </c>
      <c r="P847" s="645">
        <v>950</v>
      </c>
      <c r="Q847" s="513" t="s">
        <v>5434</v>
      </c>
      <c r="R847" s="513" t="s">
        <v>6911</v>
      </c>
      <c r="S847" s="513" t="s">
        <v>5436</v>
      </c>
      <c r="T847" s="513"/>
      <c r="U847" t="s">
        <v>5329</v>
      </c>
      <c r="V847" t="str">
        <f>VLOOKUP(F847,'[3]Tổng - PL KS'!$B$9:$B$1291,1,FALSE)</f>
        <v>FSCU8894899</v>
      </c>
    </row>
    <row r="848" spans="1:22" ht="140.25" hidden="1">
      <c r="A848" s="513">
        <v>2268</v>
      </c>
      <c r="B848" s="513" t="s">
        <v>4247</v>
      </c>
      <c r="C848" s="513" t="s">
        <v>296</v>
      </c>
      <c r="D848" s="513" t="s">
        <v>315</v>
      </c>
      <c r="E848" s="513">
        <v>26200</v>
      </c>
      <c r="F848" s="513" t="s">
        <v>331</v>
      </c>
      <c r="G848" s="513" t="s">
        <v>12203</v>
      </c>
      <c r="H848" s="513" t="s">
        <v>5440</v>
      </c>
      <c r="I848" s="513">
        <v>150399885</v>
      </c>
      <c r="J848" s="513" t="s">
        <v>10327</v>
      </c>
      <c r="K848" s="513" t="s">
        <v>4262</v>
      </c>
      <c r="L848" s="513" t="s">
        <v>326</v>
      </c>
      <c r="M848" s="513" t="s">
        <v>327</v>
      </c>
      <c r="N848" s="517">
        <v>43313</v>
      </c>
      <c r="O848" s="513" t="s">
        <v>5272</v>
      </c>
      <c r="P848" s="645">
        <v>929</v>
      </c>
      <c r="Q848" s="513" t="s">
        <v>5434</v>
      </c>
      <c r="R848" s="513" t="s">
        <v>10328</v>
      </c>
      <c r="S848" s="513" t="s">
        <v>10328</v>
      </c>
      <c r="T848" s="513"/>
      <c r="U848" t="s">
        <v>5329</v>
      </c>
      <c r="V848" t="str">
        <f>VLOOKUP(F848,'[3]Tổng - PL KS'!$B$9:$B$1291,1,FALSE)</f>
        <v>CCLU7688242</v>
      </c>
    </row>
    <row r="849" spans="1:22" ht="140.25" hidden="1">
      <c r="A849" s="513">
        <v>2269</v>
      </c>
      <c r="B849" s="513" t="s">
        <v>4247</v>
      </c>
      <c r="C849" s="513" t="s">
        <v>296</v>
      </c>
      <c r="D849" s="513" t="s">
        <v>315</v>
      </c>
      <c r="E849" s="513">
        <v>27500</v>
      </c>
      <c r="F849" s="513" t="s">
        <v>330</v>
      </c>
      <c r="G849" s="513" t="s">
        <v>12203</v>
      </c>
      <c r="H849" s="513" t="s">
        <v>5440</v>
      </c>
      <c r="I849" s="513">
        <v>150399888</v>
      </c>
      <c r="J849" s="513" t="s">
        <v>10327</v>
      </c>
      <c r="K849" s="513" t="s">
        <v>4262</v>
      </c>
      <c r="L849" s="513" t="s">
        <v>326</v>
      </c>
      <c r="M849" s="513" t="s">
        <v>327</v>
      </c>
      <c r="N849" s="517">
        <v>43313</v>
      </c>
      <c r="O849" s="513" t="s">
        <v>5272</v>
      </c>
      <c r="P849" s="645">
        <v>929</v>
      </c>
      <c r="Q849" s="513" t="s">
        <v>5434</v>
      </c>
      <c r="R849" s="513" t="s">
        <v>10328</v>
      </c>
      <c r="S849" s="513" t="s">
        <v>10328</v>
      </c>
      <c r="T849" s="513"/>
      <c r="U849" t="s">
        <v>5329</v>
      </c>
      <c r="V849" t="str">
        <f>VLOOKUP(F849,'[3]Tổng - PL KS'!$B$9:$B$1291,1,FALSE)</f>
        <v>CSNU7001014</v>
      </c>
    </row>
    <row r="850" spans="1:22" ht="140.25" hidden="1">
      <c r="A850" s="513">
        <v>2270</v>
      </c>
      <c r="B850" s="513" t="s">
        <v>4247</v>
      </c>
      <c r="C850" s="513" t="s">
        <v>296</v>
      </c>
      <c r="D850" s="513" t="s">
        <v>315</v>
      </c>
      <c r="E850" s="513">
        <v>29100</v>
      </c>
      <c r="F850" s="513" t="s">
        <v>333</v>
      </c>
      <c r="G850" s="513" t="s">
        <v>12203</v>
      </c>
      <c r="H850" s="513" t="s">
        <v>5440</v>
      </c>
      <c r="I850" s="513">
        <v>150399886</v>
      </c>
      <c r="J850" s="513" t="s">
        <v>10327</v>
      </c>
      <c r="K850" s="513" t="s">
        <v>4262</v>
      </c>
      <c r="L850" s="513" t="s">
        <v>326</v>
      </c>
      <c r="M850" s="513" t="s">
        <v>327</v>
      </c>
      <c r="N850" s="517">
        <v>43313</v>
      </c>
      <c r="O850" s="513" t="s">
        <v>5272</v>
      </c>
      <c r="P850" s="645">
        <v>929</v>
      </c>
      <c r="Q850" s="513" t="s">
        <v>5434</v>
      </c>
      <c r="R850" s="513" t="s">
        <v>10328</v>
      </c>
      <c r="S850" s="513" t="s">
        <v>10328</v>
      </c>
      <c r="T850" s="513"/>
      <c r="U850" t="s">
        <v>5329</v>
      </c>
      <c r="V850" t="str">
        <f>VLOOKUP(F850,'[3]Tổng - PL KS'!$B$9:$B$1291,1,FALSE)</f>
        <v>FSCU8485910</v>
      </c>
    </row>
    <row r="851" spans="1:22" ht="140.25" hidden="1">
      <c r="A851" s="513">
        <v>2271</v>
      </c>
      <c r="B851" s="513" t="s">
        <v>4247</v>
      </c>
      <c r="C851" s="513" t="s">
        <v>296</v>
      </c>
      <c r="D851" s="513" t="s">
        <v>315</v>
      </c>
      <c r="E851" s="513">
        <v>27900</v>
      </c>
      <c r="F851" s="513" t="s">
        <v>332</v>
      </c>
      <c r="G851" s="513" t="s">
        <v>12203</v>
      </c>
      <c r="H851" s="513" t="s">
        <v>5440</v>
      </c>
      <c r="I851" s="513">
        <v>150399889</v>
      </c>
      <c r="J851" s="513" t="s">
        <v>10327</v>
      </c>
      <c r="K851" s="513" t="s">
        <v>4262</v>
      </c>
      <c r="L851" s="513" t="s">
        <v>326</v>
      </c>
      <c r="M851" s="513" t="s">
        <v>327</v>
      </c>
      <c r="N851" s="517">
        <v>43313</v>
      </c>
      <c r="O851" s="513" t="s">
        <v>5272</v>
      </c>
      <c r="P851" s="645">
        <v>929</v>
      </c>
      <c r="Q851" s="513" t="s">
        <v>5434</v>
      </c>
      <c r="R851" s="513" t="s">
        <v>10328</v>
      </c>
      <c r="S851" s="513" t="s">
        <v>10328</v>
      </c>
      <c r="T851" s="513"/>
      <c r="U851" t="s">
        <v>5329</v>
      </c>
      <c r="V851" t="str">
        <f>VLOOKUP(F851,'[3]Tổng - PL KS'!$B$9:$B$1291,1,FALSE)</f>
        <v>RFCU4013887</v>
      </c>
    </row>
    <row r="852" spans="1:22" ht="140.25" hidden="1">
      <c r="A852" s="513">
        <v>2272</v>
      </c>
      <c r="B852" s="513" t="s">
        <v>4247</v>
      </c>
      <c r="C852" s="513" t="s">
        <v>296</v>
      </c>
      <c r="D852" s="513" t="s">
        <v>315</v>
      </c>
      <c r="E852" s="513">
        <v>27900</v>
      </c>
      <c r="F852" s="513" t="s">
        <v>329</v>
      </c>
      <c r="G852" s="513" t="s">
        <v>12203</v>
      </c>
      <c r="H852" s="513" t="s">
        <v>5440</v>
      </c>
      <c r="I852" s="513">
        <v>150399884</v>
      </c>
      <c r="J852" s="513" t="s">
        <v>10327</v>
      </c>
      <c r="K852" s="513" t="s">
        <v>4262</v>
      </c>
      <c r="L852" s="513" t="s">
        <v>326</v>
      </c>
      <c r="M852" s="513" t="s">
        <v>327</v>
      </c>
      <c r="N852" s="517">
        <v>43313</v>
      </c>
      <c r="O852" s="513" t="s">
        <v>5272</v>
      </c>
      <c r="P852" s="645">
        <v>929</v>
      </c>
      <c r="Q852" s="513" t="s">
        <v>5434</v>
      </c>
      <c r="R852" s="513" t="s">
        <v>10328</v>
      </c>
      <c r="S852" s="513" t="s">
        <v>10328</v>
      </c>
      <c r="T852" s="513"/>
      <c r="U852" t="s">
        <v>5329</v>
      </c>
      <c r="V852" t="str">
        <f>VLOOKUP(F852,'[3]Tổng - PL KS'!$B$9:$B$1291,1,FALSE)</f>
        <v>SEGU4870991</v>
      </c>
    </row>
    <row r="853" spans="1:22" ht="51" hidden="1">
      <c r="A853" s="513">
        <v>2273</v>
      </c>
      <c r="B853" s="513" t="s">
        <v>4247</v>
      </c>
      <c r="C853" s="513" t="s">
        <v>90</v>
      </c>
      <c r="D853" s="513" t="s">
        <v>6911</v>
      </c>
      <c r="E853" s="513">
        <v>25000</v>
      </c>
      <c r="F853" s="513" t="s">
        <v>849</v>
      </c>
      <c r="G853" s="513" t="s">
        <v>12203</v>
      </c>
      <c r="H853" s="513" t="s">
        <v>5440</v>
      </c>
      <c r="I853" s="513" t="s">
        <v>2613</v>
      </c>
      <c r="J853" s="513" t="s">
        <v>10329</v>
      </c>
      <c r="K853" s="513" t="s">
        <v>10171</v>
      </c>
      <c r="L853" s="513" t="s">
        <v>842</v>
      </c>
      <c r="M853" s="513" t="s">
        <v>327</v>
      </c>
      <c r="N853" s="517">
        <v>43314</v>
      </c>
      <c r="O853" s="513" t="s">
        <v>5941</v>
      </c>
      <c r="P853" s="645">
        <v>928</v>
      </c>
      <c r="Q853" s="513" t="s">
        <v>5434</v>
      </c>
      <c r="R853" s="513" t="s">
        <v>6911</v>
      </c>
      <c r="S853" s="513" t="s">
        <v>5436</v>
      </c>
      <c r="T853" s="513"/>
      <c r="U853" t="s">
        <v>5329</v>
      </c>
      <c r="V853" t="str">
        <f>VLOOKUP(F853,'[3]Tổng - PL KS'!$B$9:$B$1291,1,FALSE)</f>
        <v>CAIU8575024</v>
      </c>
    </row>
    <row r="854" spans="1:22" ht="140.25" hidden="1">
      <c r="A854" s="513">
        <v>2274</v>
      </c>
      <c r="B854" s="513" t="s">
        <v>4247</v>
      </c>
      <c r="C854" s="513" t="s">
        <v>296</v>
      </c>
      <c r="D854" s="513" t="s">
        <v>315</v>
      </c>
      <c r="E854" s="513">
        <v>26900</v>
      </c>
      <c r="F854" s="513" t="s">
        <v>325</v>
      </c>
      <c r="G854" s="513" t="s">
        <v>12203</v>
      </c>
      <c r="H854" s="513" t="s">
        <v>5440</v>
      </c>
      <c r="I854" s="513">
        <v>150399890</v>
      </c>
      <c r="J854" s="513" t="s">
        <v>10327</v>
      </c>
      <c r="K854" s="513" t="s">
        <v>4262</v>
      </c>
      <c r="L854" s="513" t="s">
        <v>326</v>
      </c>
      <c r="M854" s="513" t="s">
        <v>327</v>
      </c>
      <c r="N854" s="517">
        <v>43314</v>
      </c>
      <c r="O854" s="513" t="s">
        <v>5272</v>
      </c>
      <c r="P854" s="645">
        <v>928</v>
      </c>
      <c r="Q854" s="513" t="s">
        <v>5434</v>
      </c>
      <c r="R854" s="513" t="s">
        <v>10328</v>
      </c>
      <c r="S854" s="513" t="s">
        <v>10328</v>
      </c>
      <c r="T854" s="513"/>
      <c r="U854" t="s">
        <v>5329</v>
      </c>
      <c r="V854" t="str">
        <f>VLOOKUP(F854,'[3]Tổng - PL KS'!$B$9:$B$1291,1,FALSE)</f>
        <v>CBHU8769009</v>
      </c>
    </row>
    <row r="855" spans="1:22" ht="51" hidden="1">
      <c r="A855" s="513">
        <v>2275</v>
      </c>
      <c r="B855" s="513" t="s">
        <v>4247</v>
      </c>
      <c r="C855" s="513" t="s">
        <v>848</v>
      </c>
      <c r="D855" s="513" t="s">
        <v>6911</v>
      </c>
      <c r="E855" s="513">
        <v>24700</v>
      </c>
      <c r="F855" s="513" t="s">
        <v>853</v>
      </c>
      <c r="G855" s="513" t="s">
        <v>12203</v>
      </c>
      <c r="H855" s="513" t="s">
        <v>5440</v>
      </c>
      <c r="I855" s="513" t="s">
        <v>2615</v>
      </c>
      <c r="J855" s="513" t="s">
        <v>10330</v>
      </c>
      <c r="K855" s="513" t="s">
        <v>10171</v>
      </c>
      <c r="L855" s="513" t="s">
        <v>847</v>
      </c>
      <c r="M855" s="513" t="s">
        <v>327</v>
      </c>
      <c r="N855" s="517">
        <v>43314</v>
      </c>
      <c r="O855" s="513" t="s">
        <v>5941</v>
      </c>
      <c r="P855" s="645">
        <v>928</v>
      </c>
      <c r="Q855" s="513" t="s">
        <v>5434</v>
      </c>
      <c r="R855" s="513" t="s">
        <v>6911</v>
      </c>
      <c r="S855" s="513" t="s">
        <v>5436</v>
      </c>
      <c r="T855" s="513"/>
      <c r="U855" t="s">
        <v>5329</v>
      </c>
      <c r="V855" t="str">
        <f>VLOOKUP(F855,'[3]Tổng - PL KS'!$B$9:$B$1291,1,FALSE)</f>
        <v>FCIU8334236</v>
      </c>
    </row>
    <row r="856" spans="1:22" ht="140.25" hidden="1">
      <c r="A856" s="513">
        <v>2276</v>
      </c>
      <c r="B856" s="513" t="s">
        <v>4247</v>
      </c>
      <c r="C856" s="513" t="s">
        <v>296</v>
      </c>
      <c r="D856" s="513" t="s">
        <v>315</v>
      </c>
      <c r="E856" s="513">
        <v>27200</v>
      </c>
      <c r="F856" s="513" t="s">
        <v>328</v>
      </c>
      <c r="G856" s="513" t="s">
        <v>12203</v>
      </c>
      <c r="H856" s="513" t="s">
        <v>5440</v>
      </c>
      <c r="I856" s="513">
        <v>150399887</v>
      </c>
      <c r="J856" s="513" t="s">
        <v>10327</v>
      </c>
      <c r="K856" s="513" t="s">
        <v>4262</v>
      </c>
      <c r="L856" s="513" t="s">
        <v>326</v>
      </c>
      <c r="M856" s="513" t="s">
        <v>327</v>
      </c>
      <c r="N856" s="517">
        <v>43314</v>
      </c>
      <c r="O856" s="513" t="s">
        <v>5272</v>
      </c>
      <c r="P856" s="645">
        <v>928</v>
      </c>
      <c r="Q856" s="513" t="s">
        <v>5434</v>
      </c>
      <c r="R856" s="513" t="s">
        <v>10328</v>
      </c>
      <c r="S856" s="513" t="s">
        <v>10328</v>
      </c>
      <c r="T856" s="513"/>
      <c r="U856" t="s">
        <v>5329</v>
      </c>
      <c r="V856" t="str">
        <f>VLOOKUP(F856,'[3]Tổng - PL KS'!$B$9:$B$1291,1,FALSE)</f>
        <v>FSCU8713901</v>
      </c>
    </row>
    <row r="857" spans="1:22" ht="51" hidden="1">
      <c r="A857" s="513">
        <v>2277</v>
      </c>
      <c r="B857" s="513" t="s">
        <v>4247</v>
      </c>
      <c r="C857" s="513" t="s">
        <v>90</v>
      </c>
      <c r="D857" s="513" t="s">
        <v>6911</v>
      </c>
      <c r="E857" s="513">
        <v>25100</v>
      </c>
      <c r="F857" s="513" t="s">
        <v>843</v>
      </c>
      <c r="G857" s="513" t="s">
        <v>12203</v>
      </c>
      <c r="H857" s="513" t="s">
        <v>5440</v>
      </c>
      <c r="I857" s="513" t="s">
        <v>3929</v>
      </c>
      <c r="J857" s="513" t="s">
        <v>10331</v>
      </c>
      <c r="K857" s="513" t="s">
        <v>10171</v>
      </c>
      <c r="L857" s="513" t="s">
        <v>842</v>
      </c>
      <c r="M857" s="513" t="s">
        <v>327</v>
      </c>
      <c r="N857" s="517">
        <v>43314</v>
      </c>
      <c r="O857" s="513" t="s">
        <v>5941</v>
      </c>
      <c r="P857" s="645">
        <v>928</v>
      </c>
      <c r="Q857" s="513" t="s">
        <v>5434</v>
      </c>
      <c r="R857" s="513" t="s">
        <v>6911</v>
      </c>
      <c r="S857" s="513" t="s">
        <v>5436</v>
      </c>
      <c r="T857" s="513"/>
      <c r="U857" t="s">
        <v>5329</v>
      </c>
      <c r="V857" t="str">
        <f>VLOOKUP(F857,'[3]Tổng - PL KS'!$B$9:$B$1291,1,FALSE)</f>
        <v>GATU8753479</v>
      </c>
    </row>
    <row r="858" spans="1:22" ht="51" hidden="1">
      <c r="A858" s="513">
        <v>2278</v>
      </c>
      <c r="B858" s="513" t="s">
        <v>4247</v>
      </c>
      <c r="C858" s="513" t="s">
        <v>90</v>
      </c>
      <c r="D858" s="513" t="s">
        <v>6911</v>
      </c>
      <c r="E858" s="513">
        <v>24000</v>
      </c>
      <c r="F858" s="513" t="s">
        <v>844</v>
      </c>
      <c r="G858" s="513" t="s">
        <v>12203</v>
      </c>
      <c r="H858" s="513" t="s">
        <v>5440</v>
      </c>
      <c r="I858" s="513" t="s">
        <v>3931</v>
      </c>
      <c r="J858" s="513" t="s">
        <v>10331</v>
      </c>
      <c r="K858" s="513" t="s">
        <v>10171</v>
      </c>
      <c r="L858" s="513" t="s">
        <v>842</v>
      </c>
      <c r="M858" s="513" t="s">
        <v>327</v>
      </c>
      <c r="N858" s="517">
        <v>43314</v>
      </c>
      <c r="O858" s="513" t="s">
        <v>5941</v>
      </c>
      <c r="P858" s="645">
        <v>928</v>
      </c>
      <c r="Q858" s="513" t="s">
        <v>5434</v>
      </c>
      <c r="R858" s="513" t="s">
        <v>6911</v>
      </c>
      <c r="S858" s="513" t="s">
        <v>5436</v>
      </c>
      <c r="T858" s="513"/>
      <c r="U858" t="s">
        <v>5329</v>
      </c>
      <c r="V858" t="str">
        <f>VLOOKUP(F858,'[3]Tổng - PL KS'!$B$9:$B$1291,1,FALSE)</f>
        <v>GESU5522698</v>
      </c>
    </row>
    <row r="859" spans="1:22" ht="51" hidden="1">
      <c r="A859" s="513">
        <v>2279</v>
      </c>
      <c r="B859" s="513" t="s">
        <v>4247</v>
      </c>
      <c r="C859" s="513" t="s">
        <v>848</v>
      </c>
      <c r="D859" s="513" t="s">
        <v>6911</v>
      </c>
      <c r="E859" s="513">
        <v>29300</v>
      </c>
      <c r="F859" s="513" t="s">
        <v>850</v>
      </c>
      <c r="G859" s="513" t="s">
        <v>12203</v>
      </c>
      <c r="H859" s="513" t="s">
        <v>5440</v>
      </c>
      <c r="I859" s="513" t="s">
        <v>3943</v>
      </c>
      <c r="J859" s="513" t="s">
        <v>10331</v>
      </c>
      <c r="K859" s="513" t="s">
        <v>10171</v>
      </c>
      <c r="L859" s="513" t="s">
        <v>847</v>
      </c>
      <c r="M859" s="513" t="s">
        <v>327</v>
      </c>
      <c r="N859" s="517">
        <v>43314</v>
      </c>
      <c r="O859" s="513" t="s">
        <v>5941</v>
      </c>
      <c r="P859" s="645">
        <v>928</v>
      </c>
      <c r="Q859" s="513" t="s">
        <v>5434</v>
      </c>
      <c r="R859" s="513" t="s">
        <v>6911</v>
      </c>
      <c r="S859" s="513" t="s">
        <v>5436</v>
      </c>
      <c r="T859" s="513"/>
      <c r="U859" t="s">
        <v>5329</v>
      </c>
      <c r="V859" t="str">
        <f>VLOOKUP(F859,'[3]Tổng - PL KS'!$B$9:$B$1291,1,FALSE)</f>
        <v>TCNU7181251</v>
      </c>
    </row>
    <row r="860" spans="1:22" ht="51" hidden="1">
      <c r="A860" s="513">
        <v>2280</v>
      </c>
      <c r="B860" s="513" t="s">
        <v>4247</v>
      </c>
      <c r="C860" s="513" t="s">
        <v>848</v>
      </c>
      <c r="D860" s="513" t="s">
        <v>6911</v>
      </c>
      <c r="E860" s="513">
        <v>24600</v>
      </c>
      <c r="F860" s="513" t="s">
        <v>846</v>
      </c>
      <c r="G860" s="513" t="s">
        <v>12203</v>
      </c>
      <c r="H860" s="513" t="s">
        <v>5440</v>
      </c>
      <c r="I860" s="513" t="s">
        <v>3941</v>
      </c>
      <c r="J860" s="513" t="s">
        <v>10331</v>
      </c>
      <c r="K860" s="513" t="s">
        <v>10171</v>
      </c>
      <c r="L860" s="513" t="s">
        <v>847</v>
      </c>
      <c r="M860" s="513" t="s">
        <v>327</v>
      </c>
      <c r="N860" s="517">
        <v>43314</v>
      </c>
      <c r="O860" s="513" t="s">
        <v>5941</v>
      </c>
      <c r="P860" s="645">
        <v>928</v>
      </c>
      <c r="Q860" s="513" t="s">
        <v>5434</v>
      </c>
      <c r="R860" s="513" t="s">
        <v>6911</v>
      </c>
      <c r="S860" s="513" t="s">
        <v>5436</v>
      </c>
      <c r="T860" s="513"/>
      <c r="U860" t="s">
        <v>5329</v>
      </c>
      <c r="V860" t="str">
        <f>VLOOKUP(F860,'[3]Tổng - PL KS'!$B$9:$B$1291,1,FALSE)</f>
        <v>TCNU7634281</v>
      </c>
    </row>
    <row r="861" spans="1:22" ht="51" hidden="1">
      <c r="A861" s="513">
        <v>2281</v>
      </c>
      <c r="B861" s="513" t="s">
        <v>4247</v>
      </c>
      <c r="C861" s="513" t="s">
        <v>90</v>
      </c>
      <c r="D861" s="513" t="s">
        <v>6911</v>
      </c>
      <c r="E861" s="513">
        <v>23600</v>
      </c>
      <c r="F861" s="513" t="s">
        <v>845</v>
      </c>
      <c r="G861" s="513" t="s">
        <v>12203</v>
      </c>
      <c r="H861" s="513" t="s">
        <v>5440</v>
      </c>
      <c r="I861" s="513" t="s">
        <v>3933</v>
      </c>
      <c r="J861" s="513" t="s">
        <v>10331</v>
      </c>
      <c r="K861" s="513" t="s">
        <v>10171</v>
      </c>
      <c r="L861" s="513" t="s">
        <v>842</v>
      </c>
      <c r="M861" s="513" t="s">
        <v>327</v>
      </c>
      <c r="N861" s="517">
        <v>43314</v>
      </c>
      <c r="O861" s="513" t="s">
        <v>5941</v>
      </c>
      <c r="P861" s="645">
        <v>928</v>
      </c>
      <c r="Q861" s="513" t="s">
        <v>5434</v>
      </c>
      <c r="R861" s="513" t="s">
        <v>6911</v>
      </c>
      <c r="S861" s="513" t="s">
        <v>5436</v>
      </c>
      <c r="T861" s="513"/>
      <c r="U861" t="s">
        <v>5329</v>
      </c>
      <c r="V861" t="str">
        <f>VLOOKUP(F861,'[3]Tổng - PL KS'!$B$9:$B$1291,1,FALSE)</f>
        <v>TCNU8834710</v>
      </c>
    </row>
    <row r="862" spans="1:22" ht="51" hidden="1">
      <c r="A862" s="513">
        <v>2282</v>
      </c>
      <c r="B862" s="513" t="s">
        <v>4247</v>
      </c>
      <c r="C862" s="513" t="s">
        <v>90</v>
      </c>
      <c r="D862" s="513" t="s">
        <v>6911</v>
      </c>
      <c r="E862" s="513">
        <v>24700</v>
      </c>
      <c r="F862" s="513" t="s">
        <v>852</v>
      </c>
      <c r="G862" s="513" t="s">
        <v>12203</v>
      </c>
      <c r="H862" s="513" t="s">
        <v>5440</v>
      </c>
      <c r="I862" s="513" t="s">
        <v>3935</v>
      </c>
      <c r="J862" s="513" t="s">
        <v>10331</v>
      </c>
      <c r="K862" s="513" t="s">
        <v>10171</v>
      </c>
      <c r="L862" s="513" t="s">
        <v>842</v>
      </c>
      <c r="M862" s="513" t="s">
        <v>327</v>
      </c>
      <c r="N862" s="517">
        <v>43314</v>
      </c>
      <c r="O862" s="513" t="s">
        <v>5941</v>
      </c>
      <c r="P862" s="645">
        <v>928</v>
      </c>
      <c r="Q862" s="513" t="s">
        <v>5434</v>
      </c>
      <c r="R862" s="513" t="s">
        <v>6911</v>
      </c>
      <c r="S862" s="513" t="s">
        <v>5436</v>
      </c>
      <c r="T862" s="513"/>
      <c r="U862" t="s">
        <v>5329</v>
      </c>
      <c r="V862" t="str">
        <f>VLOOKUP(F862,'[3]Tổng - PL KS'!$B$9:$B$1291,1,FALSE)</f>
        <v>TEMU6968411</v>
      </c>
    </row>
    <row r="863" spans="1:22" ht="51" hidden="1">
      <c r="A863" s="513">
        <v>2283</v>
      </c>
      <c r="B863" s="513" t="s">
        <v>4247</v>
      </c>
      <c r="C863" s="513" t="s">
        <v>90</v>
      </c>
      <c r="D863" s="513" t="s">
        <v>6911</v>
      </c>
      <c r="E863" s="513">
        <v>23900</v>
      </c>
      <c r="F863" s="513" t="s">
        <v>851</v>
      </c>
      <c r="G863" s="513" t="s">
        <v>12203</v>
      </c>
      <c r="H863" s="513" t="s">
        <v>5440</v>
      </c>
      <c r="I863" s="513" t="s">
        <v>3937</v>
      </c>
      <c r="J863" s="513" t="s">
        <v>10331</v>
      </c>
      <c r="K863" s="513" t="s">
        <v>10171</v>
      </c>
      <c r="L863" s="513" t="s">
        <v>842</v>
      </c>
      <c r="M863" s="513" t="s">
        <v>327</v>
      </c>
      <c r="N863" s="517">
        <v>43314</v>
      </c>
      <c r="O863" s="513" t="s">
        <v>5941</v>
      </c>
      <c r="P863" s="645">
        <v>928</v>
      </c>
      <c r="Q863" s="513" t="s">
        <v>5434</v>
      </c>
      <c r="R863" s="513" t="s">
        <v>6911</v>
      </c>
      <c r="S863" s="513" t="s">
        <v>5436</v>
      </c>
      <c r="T863" s="513"/>
      <c r="U863" t="s">
        <v>5329</v>
      </c>
      <c r="V863" t="str">
        <f>VLOOKUP(F863,'[3]Tổng - PL KS'!$B$9:$B$1291,1,FALSE)</f>
        <v>TEMU6970661</v>
      </c>
    </row>
    <row r="864" spans="1:22" ht="51" hidden="1">
      <c r="A864" s="513">
        <v>2284</v>
      </c>
      <c r="B864" s="513" t="s">
        <v>4247</v>
      </c>
      <c r="C864" s="513" t="s">
        <v>90</v>
      </c>
      <c r="D864" s="513" t="s">
        <v>6911</v>
      </c>
      <c r="E864" s="513">
        <v>25900</v>
      </c>
      <c r="F864" s="513" t="s">
        <v>841</v>
      </c>
      <c r="G864" s="513" t="s">
        <v>12203</v>
      </c>
      <c r="H864" s="513" t="s">
        <v>5440</v>
      </c>
      <c r="I864" s="513" t="s">
        <v>3939</v>
      </c>
      <c r="J864" s="513" t="s">
        <v>10331</v>
      </c>
      <c r="K864" s="513" t="s">
        <v>10171</v>
      </c>
      <c r="L864" s="513" t="s">
        <v>842</v>
      </c>
      <c r="M864" s="513" t="s">
        <v>327</v>
      </c>
      <c r="N864" s="517">
        <v>43314</v>
      </c>
      <c r="O864" s="513" t="s">
        <v>5941</v>
      </c>
      <c r="P864" s="645">
        <v>928</v>
      </c>
      <c r="Q864" s="513" t="s">
        <v>5434</v>
      </c>
      <c r="R864" s="513" t="s">
        <v>6911</v>
      </c>
      <c r="S864" s="513" t="s">
        <v>5436</v>
      </c>
      <c r="T864" s="513"/>
      <c r="U864" t="s">
        <v>5329</v>
      </c>
      <c r="V864" t="str">
        <f>VLOOKUP(F864,'[3]Tổng - PL KS'!$B$9:$B$1291,1,FALSE)</f>
        <v>TGHU6756501</v>
      </c>
    </row>
    <row r="865" spans="1:22" ht="63.75" hidden="1">
      <c r="A865" s="513">
        <v>2285</v>
      </c>
      <c r="B865" s="513" t="s">
        <v>4247</v>
      </c>
      <c r="C865" s="513" t="s">
        <v>296</v>
      </c>
      <c r="D865" s="513" t="s">
        <v>315</v>
      </c>
      <c r="E865" s="513">
        <v>25300</v>
      </c>
      <c r="F865" s="513" t="s">
        <v>321</v>
      </c>
      <c r="G865" s="513" t="s">
        <v>12203</v>
      </c>
      <c r="H865" s="513" t="s">
        <v>10332</v>
      </c>
      <c r="I865" s="513">
        <v>15026158</v>
      </c>
      <c r="J865" s="513" t="s">
        <v>10333</v>
      </c>
      <c r="K865" s="513" t="s">
        <v>10199</v>
      </c>
      <c r="L865" s="513" t="s">
        <v>314</v>
      </c>
      <c r="M865" s="513" t="s">
        <v>10334</v>
      </c>
      <c r="N865" s="517">
        <v>43342</v>
      </c>
      <c r="O865" s="513" t="s">
        <v>5272</v>
      </c>
      <c r="P865" s="645">
        <v>900</v>
      </c>
      <c r="Q865" s="513" t="s">
        <v>5434</v>
      </c>
      <c r="R865" s="513" t="s">
        <v>315</v>
      </c>
      <c r="S865" s="513" t="s">
        <v>5436</v>
      </c>
      <c r="T865" s="513"/>
      <c r="U865" t="s">
        <v>5329</v>
      </c>
      <c r="V865" t="str">
        <f>VLOOKUP(F865,'[3]Tổng - PL KS'!$B$9:$B$1291,1,FALSE)</f>
        <v>CCLU4486470</v>
      </c>
    </row>
    <row r="866" spans="1:22" ht="63.75" hidden="1">
      <c r="A866" s="513">
        <v>2286</v>
      </c>
      <c r="B866" s="513" t="s">
        <v>4247</v>
      </c>
      <c r="C866" s="513" t="s">
        <v>296</v>
      </c>
      <c r="D866" s="513" t="s">
        <v>315</v>
      </c>
      <c r="E866" s="513">
        <v>26700</v>
      </c>
      <c r="F866" s="513" t="s">
        <v>322</v>
      </c>
      <c r="G866" s="513" t="s">
        <v>12203</v>
      </c>
      <c r="H866" s="513" t="s">
        <v>10332</v>
      </c>
      <c r="I866" s="513">
        <v>15026193</v>
      </c>
      <c r="J866" s="513" t="s">
        <v>10333</v>
      </c>
      <c r="K866" s="513" t="s">
        <v>10199</v>
      </c>
      <c r="L866" s="513" t="s">
        <v>314</v>
      </c>
      <c r="M866" s="513" t="s">
        <v>10334</v>
      </c>
      <c r="N866" s="517">
        <v>43342</v>
      </c>
      <c r="O866" s="513" t="s">
        <v>5272</v>
      </c>
      <c r="P866" s="645">
        <v>900</v>
      </c>
      <c r="Q866" s="513" t="s">
        <v>5434</v>
      </c>
      <c r="R866" s="513" t="s">
        <v>315</v>
      </c>
      <c r="S866" s="513" t="s">
        <v>5436</v>
      </c>
      <c r="T866" s="513"/>
      <c r="U866" t="s">
        <v>5329</v>
      </c>
      <c r="V866" t="str">
        <f>VLOOKUP(F866,'[3]Tổng - PL KS'!$B$9:$B$1291,1,FALSE)</f>
        <v>CCLU4733245</v>
      </c>
    </row>
    <row r="867" spans="1:22" ht="63.75" hidden="1">
      <c r="A867" s="513">
        <v>2287</v>
      </c>
      <c r="B867" s="513" t="s">
        <v>4247</v>
      </c>
      <c r="C867" s="513" t="s">
        <v>296</v>
      </c>
      <c r="D867" s="513" t="s">
        <v>315</v>
      </c>
      <c r="E867" s="513">
        <v>25000</v>
      </c>
      <c r="F867" s="513" t="s">
        <v>320</v>
      </c>
      <c r="G867" s="513" t="s">
        <v>12203</v>
      </c>
      <c r="H867" s="513" t="s">
        <v>10332</v>
      </c>
      <c r="I867" s="513">
        <v>15026103</v>
      </c>
      <c r="J867" s="513" t="s">
        <v>10333</v>
      </c>
      <c r="K867" s="513" t="s">
        <v>10199</v>
      </c>
      <c r="L867" s="513" t="s">
        <v>314</v>
      </c>
      <c r="M867" s="513" t="s">
        <v>10334</v>
      </c>
      <c r="N867" s="517">
        <v>43342</v>
      </c>
      <c r="O867" s="513" t="s">
        <v>5272</v>
      </c>
      <c r="P867" s="645">
        <v>900</v>
      </c>
      <c r="Q867" s="513" t="s">
        <v>5434</v>
      </c>
      <c r="R867" s="513" t="s">
        <v>315</v>
      </c>
      <c r="S867" s="513" t="s">
        <v>5436</v>
      </c>
      <c r="T867" s="513"/>
      <c r="U867" t="s">
        <v>5329</v>
      </c>
      <c r="V867" t="str">
        <f>VLOOKUP(F867,'[3]Tổng - PL KS'!$B$9:$B$1291,1,FALSE)</f>
        <v>CCLU4929080</v>
      </c>
    </row>
    <row r="868" spans="1:22" ht="63.75" hidden="1">
      <c r="A868" s="513">
        <v>2288</v>
      </c>
      <c r="B868" s="513" t="s">
        <v>4247</v>
      </c>
      <c r="C868" s="513" t="s">
        <v>296</v>
      </c>
      <c r="D868" s="513" t="s">
        <v>315</v>
      </c>
      <c r="E868" s="513">
        <v>29500</v>
      </c>
      <c r="F868" s="513" t="s">
        <v>324</v>
      </c>
      <c r="G868" s="513" t="s">
        <v>12203</v>
      </c>
      <c r="H868" s="513" t="s">
        <v>5440</v>
      </c>
      <c r="I868" s="513">
        <v>15028465</v>
      </c>
      <c r="J868" s="513" t="s">
        <v>10333</v>
      </c>
      <c r="K868" s="513" t="s">
        <v>10199</v>
      </c>
      <c r="L868" s="513" t="s">
        <v>314</v>
      </c>
      <c r="M868" s="513" t="s">
        <v>10334</v>
      </c>
      <c r="N868" s="517">
        <v>43342</v>
      </c>
      <c r="O868" s="513" t="s">
        <v>5272</v>
      </c>
      <c r="P868" s="645">
        <v>900</v>
      </c>
      <c r="Q868" s="513" t="s">
        <v>5434</v>
      </c>
      <c r="R868" s="513" t="s">
        <v>315</v>
      </c>
      <c r="S868" s="513" t="s">
        <v>5436</v>
      </c>
      <c r="T868" s="513"/>
      <c r="U868" t="s">
        <v>5329</v>
      </c>
      <c r="V868" t="str">
        <f>VLOOKUP(F868,'[3]Tổng - PL KS'!$B$9:$B$1291,1,FALSE)</f>
        <v>CCLU7721280</v>
      </c>
    </row>
    <row r="869" spans="1:22" ht="63.75" hidden="1">
      <c r="A869" s="513">
        <v>2289</v>
      </c>
      <c r="B869" s="513" t="s">
        <v>4247</v>
      </c>
      <c r="C869" s="513" t="s">
        <v>296</v>
      </c>
      <c r="D869" s="513" t="s">
        <v>315</v>
      </c>
      <c r="E869" s="513">
        <v>28300</v>
      </c>
      <c r="F869" s="513" t="s">
        <v>323</v>
      </c>
      <c r="G869" s="513" t="s">
        <v>12203</v>
      </c>
      <c r="H869" s="513" t="s">
        <v>10332</v>
      </c>
      <c r="I869" s="513">
        <v>15028417</v>
      </c>
      <c r="J869" s="513" t="s">
        <v>10333</v>
      </c>
      <c r="K869" s="513" t="s">
        <v>10199</v>
      </c>
      <c r="L869" s="513" t="s">
        <v>314</v>
      </c>
      <c r="M869" s="513" t="s">
        <v>10334</v>
      </c>
      <c r="N869" s="517">
        <v>43342</v>
      </c>
      <c r="O869" s="513" t="s">
        <v>5272</v>
      </c>
      <c r="P869" s="645">
        <v>900</v>
      </c>
      <c r="Q869" s="513" t="s">
        <v>5434</v>
      </c>
      <c r="R869" s="513" t="s">
        <v>315</v>
      </c>
      <c r="S869" s="513" t="s">
        <v>5436</v>
      </c>
      <c r="T869" s="513"/>
      <c r="U869" t="s">
        <v>5329</v>
      </c>
      <c r="V869" t="str">
        <f>VLOOKUP(F869,'[3]Tổng - PL KS'!$B$9:$B$1291,1,FALSE)</f>
        <v>FSCU5141166</v>
      </c>
    </row>
    <row r="870" spans="1:22" ht="63.75" hidden="1">
      <c r="A870" s="513">
        <v>2290</v>
      </c>
      <c r="B870" s="513" t="s">
        <v>4247</v>
      </c>
      <c r="C870" s="513" t="s">
        <v>296</v>
      </c>
      <c r="D870" s="513" t="s">
        <v>315</v>
      </c>
      <c r="E870" s="513">
        <v>29900</v>
      </c>
      <c r="F870" s="513" t="s">
        <v>319</v>
      </c>
      <c r="G870" s="513" t="s">
        <v>12203</v>
      </c>
      <c r="H870" s="513" t="s">
        <v>5440</v>
      </c>
      <c r="I870" s="513">
        <v>15028471</v>
      </c>
      <c r="J870" s="513" t="s">
        <v>10333</v>
      </c>
      <c r="K870" s="513" t="s">
        <v>10199</v>
      </c>
      <c r="L870" s="513" t="s">
        <v>314</v>
      </c>
      <c r="M870" s="513" t="s">
        <v>10334</v>
      </c>
      <c r="N870" s="517">
        <v>43342</v>
      </c>
      <c r="O870" s="513" t="s">
        <v>5272</v>
      </c>
      <c r="P870" s="645">
        <v>900</v>
      </c>
      <c r="Q870" s="513" t="s">
        <v>5434</v>
      </c>
      <c r="R870" s="513" t="s">
        <v>315</v>
      </c>
      <c r="S870" s="513" t="s">
        <v>5436</v>
      </c>
      <c r="T870" s="513"/>
      <c r="U870" t="s">
        <v>5329</v>
      </c>
      <c r="V870" t="str">
        <f>VLOOKUP(F870,'[3]Tổng - PL KS'!$B$9:$B$1291,1,FALSE)</f>
        <v>TCNU1199510</v>
      </c>
    </row>
    <row r="871" spans="1:22" ht="63.75" hidden="1">
      <c r="A871" s="513">
        <v>2291</v>
      </c>
      <c r="B871" s="513" t="s">
        <v>4247</v>
      </c>
      <c r="C871" s="513" t="s">
        <v>296</v>
      </c>
      <c r="D871" s="513" t="s">
        <v>315</v>
      </c>
      <c r="E871" s="513">
        <v>29000</v>
      </c>
      <c r="F871" s="513" t="s">
        <v>316</v>
      </c>
      <c r="G871" s="513" t="s">
        <v>12203</v>
      </c>
      <c r="H871" s="513" t="s">
        <v>5440</v>
      </c>
      <c r="I871" s="513">
        <v>15026111</v>
      </c>
      <c r="J871" s="513" t="s">
        <v>10333</v>
      </c>
      <c r="K871" s="513" t="s">
        <v>10199</v>
      </c>
      <c r="L871" s="513" t="s">
        <v>314</v>
      </c>
      <c r="M871" s="513" t="s">
        <v>10334</v>
      </c>
      <c r="N871" s="517">
        <v>43343</v>
      </c>
      <c r="O871" s="513" t="s">
        <v>5272</v>
      </c>
      <c r="P871" s="645">
        <v>899</v>
      </c>
      <c r="Q871" s="513" t="s">
        <v>5434</v>
      </c>
      <c r="R871" s="513" t="s">
        <v>315</v>
      </c>
      <c r="S871" s="513" t="s">
        <v>5436</v>
      </c>
      <c r="T871" s="513"/>
      <c r="U871" t="s">
        <v>5329</v>
      </c>
      <c r="V871" t="str">
        <f>VLOOKUP(F871,'[3]Tổng - PL KS'!$B$9:$B$1291,1,FALSE)</f>
        <v>CCLU7031509</v>
      </c>
    </row>
    <row r="872" spans="1:22" ht="63.75" hidden="1">
      <c r="A872" s="513">
        <v>2292</v>
      </c>
      <c r="B872" s="513" t="s">
        <v>4247</v>
      </c>
      <c r="C872" s="513" t="s">
        <v>296</v>
      </c>
      <c r="D872" s="513" t="s">
        <v>315</v>
      </c>
      <c r="E872" s="513">
        <v>25500</v>
      </c>
      <c r="F872" s="513" t="s">
        <v>313</v>
      </c>
      <c r="G872" s="513" t="s">
        <v>12203</v>
      </c>
      <c r="H872" s="513" t="s">
        <v>5440</v>
      </c>
      <c r="I872" s="513">
        <v>15028415</v>
      </c>
      <c r="J872" s="513" t="s">
        <v>10333</v>
      </c>
      <c r="K872" s="513" t="s">
        <v>10199</v>
      </c>
      <c r="L872" s="513" t="s">
        <v>314</v>
      </c>
      <c r="M872" s="513" t="s">
        <v>10334</v>
      </c>
      <c r="N872" s="517">
        <v>43343</v>
      </c>
      <c r="O872" s="513" t="s">
        <v>5272</v>
      </c>
      <c r="P872" s="645">
        <v>899</v>
      </c>
      <c r="Q872" s="513" t="s">
        <v>5434</v>
      </c>
      <c r="R872" s="513" t="s">
        <v>315</v>
      </c>
      <c r="S872" s="513" t="s">
        <v>5436</v>
      </c>
      <c r="T872" s="513"/>
      <c r="U872" t="s">
        <v>5329</v>
      </c>
      <c r="V872" t="str">
        <f>VLOOKUP(F872,'[3]Tổng - PL KS'!$B$9:$B$1291,1,FALSE)</f>
        <v>TCNU1207678</v>
      </c>
    </row>
    <row r="873" spans="1:22" ht="63.75" hidden="1">
      <c r="A873" s="513">
        <v>2293</v>
      </c>
      <c r="B873" s="513" t="s">
        <v>4247</v>
      </c>
      <c r="C873" s="513" t="s">
        <v>296</v>
      </c>
      <c r="D873" s="513" t="s">
        <v>315</v>
      </c>
      <c r="E873" s="513">
        <v>23000</v>
      </c>
      <c r="F873" s="513" t="s">
        <v>317</v>
      </c>
      <c r="G873" s="513" t="s">
        <v>12203</v>
      </c>
      <c r="H873" s="513" t="s">
        <v>5440</v>
      </c>
      <c r="I873" s="513">
        <v>15026125</v>
      </c>
      <c r="J873" s="513" t="s">
        <v>10333</v>
      </c>
      <c r="K873" s="513" t="s">
        <v>10199</v>
      </c>
      <c r="L873" s="513" t="s">
        <v>314</v>
      </c>
      <c r="M873" s="513" t="s">
        <v>10334</v>
      </c>
      <c r="N873" s="517">
        <v>43343</v>
      </c>
      <c r="O873" s="513" t="s">
        <v>5272</v>
      </c>
      <c r="P873" s="645">
        <v>899</v>
      </c>
      <c r="Q873" s="513" t="s">
        <v>5434</v>
      </c>
      <c r="R873" s="513" t="s">
        <v>315</v>
      </c>
      <c r="S873" s="513" t="s">
        <v>5436</v>
      </c>
      <c r="T873" s="513"/>
      <c r="U873" t="s">
        <v>5329</v>
      </c>
      <c r="V873" t="str">
        <f>VLOOKUP(F873,'[3]Tổng - PL KS'!$B$9:$B$1291,1,FALSE)</f>
        <v>TEMU6948694</v>
      </c>
    </row>
    <row r="874" spans="1:22" ht="63.75" hidden="1">
      <c r="A874" s="513">
        <v>2294</v>
      </c>
      <c r="B874" s="513" t="s">
        <v>4247</v>
      </c>
      <c r="C874" s="513" t="s">
        <v>296</v>
      </c>
      <c r="D874" s="513" t="s">
        <v>315</v>
      </c>
      <c r="E874" s="513">
        <v>27600</v>
      </c>
      <c r="F874" s="513" t="s">
        <v>318</v>
      </c>
      <c r="G874" s="513" t="s">
        <v>12203</v>
      </c>
      <c r="H874" s="513" t="s">
        <v>5440</v>
      </c>
      <c r="I874" s="513">
        <v>15028438</v>
      </c>
      <c r="J874" s="513" t="s">
        <v>10333</v>
      </c>
      <c r="K874" s="513" t="s">
        <v>10199</v>
      </c>
      <c r="L874" s="513" t="s">
        <v>314</v>
      </c>
      <c r="M874" s="513" t="s">
        <v>10334</v>
      </c>
      <c r="N874" s="517">
        <v>43343</v>
      </c>
      <c r="O874" s="513" t="s">
        <v>5272</v>
      </c>
      <c r="P874" s="645">
        <v>899</v>
      </c>
      <c r="Q874" s="513" t="s">
        <v>5434</v>
      </c>
      <c r="R874" s="513" t="s">
        <v>315</v>
      </c>
      <c r="S874" s="513" t="s">
        <v>5436</v>
      </c>
      <c r="T874" s="513"/>
      <c r="U874" t="s">
        <v>5329</v>
      </c>
      <c r="V874" t="str">
        <f>VLOOKUP(F874,'[3]Tổng - PL KS'!$B$9:$B$1291,1,FALSE)</f>
        <v>TLLU4107924</v>
      </c>
    </row>
    <row r="875" spans="1:22" ht="38.25" hidden="1">
      <c r="A875" s="513">
        <v>2309</v>
      </c>
      <c r="B875" s="513" t="s">
        <v>4247</v>
      </c>
      <c r="C875" s="513" t="s">
        <v>37</v>
      </c>
      <c r="D875" s="513" t="s">
        <v>309</v>
      </c>
      <c r="E875" s="513"/>
      <c r="F875" s="513" t="s">
        <v>1516</v>
      </c>
      <c r="G875" s="513" t="s">
        <v>12203</v>
      </c>
      <c r="H875" s="513" t="s">
        <v>5350</v>
      </c>
      <c r="I875" s="513"/>
      <c r="J875" s="513"/>
      <c r="K875" s="513" t="s">
        <v>5487</v>
      </c>
      <c r="L875" s="513" t="s">
        <v>1517</v>
      </c>
      <c r="M875" s="513" t="s">
        <v>5488</v>
      </c>
      <c r="N875" s="517" t="s">
        <v>4384</v>
      </c>
      <c r="O875" s="513" t="s">
        <v>5285</v>
      </c>
      <c r="P875" s="645"/>
      <c r="Q875" s="513" t="s">
        <v>5467</v>
      </c>
      <c r="R875" s="513" t="s">
        <v>309</v>
      </c>
      <c r="S875" s="513" t="s">
        <v>5364</v>
      </c>
      <c r="T875" s="513"/>
      <c r="U875" t="s">
        <v>5329</v>
      </c>
      <c r="V875" t="str">
        <f>VLOOKUP(F875,'[3]Tổng - PL KS'!$B$9:$B$1291,1,FALSE)</f>
        <v>GVCU5204848</v>
      </c>
    </row>
    <row r="876" spans="1:22" ht="51" hidden="1">
      <c r="A876" s="513">
        <v>2310</v>
      </c>
      <c r="B876" s="513" t="s">
        <v>4247</v>
      </c>
      <c r="C876" s="513" t="s">
        <v>37</v>
      </c>
      <c r="D876" s="513" t="s">
        <v>309</v>
      </c>
      <c r="E876" s="513"/>
      <c r="F876" s="513" t="s">
        <v>1518</v>
      </c>
      <c r="G876" s="513" t="s">
        <v>12203</v>
      </c>
      <c r="H876" s="513" t="s">
        <v>5350</v>
      </c>
      <c r="I876" s="513"/>
      <c r="J876" s="513" t="s">
        <v>10342</v>
      </c>
      <c r="K876" s="513" t="s">
        <v>7353</v>
      </c>
      <c r="L876" s="513" t="s">
        <v>1519</v>
      </c>
      <c r="M876" s="513" t="s">
        <v>10343</v>
      </c>
      <c r="N876" s="517" t="s">
        <v>10344</v>
      </c>
      <c r="O876" s="513" t="s">
        <v>5286</v>
      </c>
      <c r="P876" s="645"/>
      <c r="Q876" s="513" t="s">
        <v>5467</v>
      </c>
      <c r="R876" s="513" t="s">
        <v>309</v>
      </c>
      <c r="S876" s="513" t="s">
        <v>10345</v>
      </c>
      <c r="T876" s="513" t="s">
        <v>4300</v>
      </c>
      <c r="U876" t="s">
        <v>5329</v>
      </c>
      <c r="V876" t="str">
        <f>VLOOKUP(F876,'[3]Tổng - PL KS'!$B$9:$B$1291,1,FALSE)</f>
        <v>GESU5711897</v>
      </c>
    </row>
    <row r="877" spans="1:22" ht="63.75" hidden="1">
      <c r="A877" s="513">
        <v>2313</v>
      </c>
      <c r="B877" s="513" t="s">
        <v>10352</v>
      </c>
      <c r="C877" s="513" t="s">
        <v>4396</v>
      </c>
      <c r="D877" s="513" t="s">
        <v>5330</v>
      </c>
      <c r="E877" s="513">
        <v>20</v>
      </c>
      <c r="F877" s="513" t="s">
        <v>4392</v>
      </c>
      <c r="G877" s="513" t="s">
        <v>12203</v>
      </c>
      <c r="H877" s="513" t="s">
        <v>5372</v>
      </c>
      <c r="I877" s="513">
        <v>2216</v>
      </c>
      <c r="J877" s="513" t="s">
        <v>5731</v>
      </c>
      <c r="K877" s="513" t="s">
        <v>5732</v>
      </c>
      <c r="L877" s="513" t="s">
        <v>4393</v>
      </c>
      <c r="M877" s="513" t="s">
        <v>4395</v>
      </c>
      <c r="N877" s="517">
        <v>40990</v>
      </c>
      <c r="O877" s="513" t="s">
        <v>5301</v>
      </c>
      <c r="P877" s="645">
        <v>3254</v>
      </c>
      <c r="Q877" s="513" t="s">
        <v>5702</v>
      </c>
      <c r="R877" s="513" t="s">
        <v>5703</v>
      </c>
      <c r="S877" s="513"/>
      <c r="T877" s="513" t="s">
        <v>5704</v>
      </c>
      <c r="V877" t="e">
        <f>VLOOKUP(F877,'[3]Tổng - PL KS'!$B$9:$B$1291,1,FALSE)</f>
        <v>#N/A</v>
      </c>
    </row>
    <row r="878" spans="1:22" ht="63.75" hidden="1">
      <c r="A878" s="513">
        <v>2318</v>
      </c>
      <c r="B878" s="513" t="s">
        <v>10352</v>
      </c>
      <c r="C878" s="513" t="s">
        <v>10357</v>
      </c>
      <c r="D878" s="513" t="s">
        <v>5330</v>
      </c>
      <c r="E878" s="513">
        <v>31.9</v>
      </c>
      <c r="F878" s="513" t="s">
        <v>1610</v>
      </c>
      <c r="G878" s="513" t="s">
        <v>12203</v>
      </c>
      <c r="H878" s="513" t="s">
        <v>5718</v>
      </c>
      <c r="I878" s="513">
        <v>27054</v>
      </c>
      <c r="J878" s="513" t="s">
        <v>5740</v>
      </c>
      <c r="K878" s="513" t="s">
        <v>5741</v>
      </c>
      <c r="L878" s="513" t="s">
        <v>1611</v>
      </c>
      <c r="M878" s="513" t="s">
        <v>5742</v>
      </c>
      <c r="N878" s="517">
        <v>41130</v>
      </c>
      <c r="O878" s="513" t="s">
        <v>5300</v>
      </c>
      <c r="P878" s="645">
        <v>3114</v>
      </c>
      <c r="Q878" s="513" t="s">
        <v>5702</v>
      </c>
      <c r="R878" s="513" t="s">
        <v>5703</v>
      </c>
      <c r="S878" s="513"/>
      <c r="T878" s="513" t="s">
        <v>5704</v>
      </c>
      <c r="V878" t="str">
        <f>VLOOKUP(F878,'[3]Tổng - PL KS'!$B$9:$B$1291,1,FALSE)</f>
        <v>FCIU8176383</v>
      </c>
    </row>
    <row r="879" spans="1:22" ht="51" hidden="1">
      <c r="A879" s="513">
        <v>2319</v>
      </c>
      <c r="B879" s="513" t="s">
        <v>10352</v>
      </c>
      <c r="C879" s="513" t="s">
        <v>3</v>
      </c>
      <c r="D879" s="513" t="s">
        <v>5330</v>
      </c>
      <c r="E879" s="513">
        <v>18</v>
      </c>
      <c r="F879" s="513" t="s">
        <v>4254</v>
      </c>
      <c r="G879" s="513" t="s">
        <v>12203</v>
      </c>
      <c r="H879" s="513" t="s">
        <v>5718</v>
      </c>
      <c r="I879" s="513" t="s">
        <v>10358</v>
      </c>
      <c r="J879" s="513" t="s">
        <v>10359</v>
      </c>
      <c r="K879" s="513" t="s">
        <v>10360</v>
      </c>
      <c r="L879" s="513" t="s">
        <v>4255</v>
      </c>
      <c r="M879" s="513" t="s">
        <v>4256</v>
      </c>
      <c r="N879" s="517">
        <v>41757</v>
      </c>
      <c r="O879" s="513" t="s">
        <v>5300</v>
      </c>
      <c r="P879" s="645">
        <v>2487</v>
      </c>
      <c r="Q879" s="513" t="s">
        <v>5702</v>
      </c>
      <c r="R879" s="513" t="s">
        <v>5703</v>
      </c>
      <c r="S879" s="513" t="s">
        <v>10361</v>
      </c>
      <c r="T879" s="513" t="s">
        <v>5330</v>
      </c>
      <c r="V879" t="str">
        <f>VLOOKUP(F879,'[3]Tổng - PL KS'!$B$9:$B$1291,1,FALSE)</f>
        <v>KMTU9292940</v>
      </c>
    </row>
    <row r="880" spans="1:22" ht="51" hidden="1">
      <c r="A880" s="513">
        <v>2320</v>
      </c>
      <c r="B880" s="513" t="s">
        <v>10352</v>
      </c>
      <c r="C880" s="513" t="s">
        <v>3</v>
      </c>
      <c r="D880" s="513" t="s">
        <v>5330</v>
      </c>
      <c r="E880" s="513">
        <v>22</v>
      </c>
      <c r="F880" s="513" t="s">
        <v>4257</v>
      </c>
      <c r="G880" s="513" t="s">
        <v>12203</v>
      </c>
      <c r="H880" s="513" t="s">
        <v>5718</v>
      </c>
      <c r="I880" s="513" t="s">
        <v>10362</v>
      </c>
      <c r="J880" s="513" t="s">
        <v>10359</v>
      </c>
      <c r="K880" s="513" t="s">
        <v>10360</v>
      </c>
      <c r="L880" s="513" t="s">
        <v>4255</v>
      </c>
      <c r="M880" s="513" t="s">
        <v>4256</v>
      </c>
      <c r="N880" s="517">
        <v>41757</v>
      </c>
      <c r="O880" s="513" t="s">
        <v>5300</v>
      </c>
      <c r="P880" s="645">
        <v>2487</v>
      </c>
      <c r="Q880" s="513" t="s">
        <v>5702</v>
      </c>
      <c r="R880" s="513" t="s">
        <v>5703</v>
      </c>
      <c r="S880" s="513" t="s">
        <v>10361</v>
      </c>
      <c r="T880" s="513" t="s">
        <v>5330</v>
      </c>
      <c r="V880" t="str">
        <f>VLOOKUP(F880,'[3]Tổng - PL KS'!$B$9:$B$1291,1,FALSE)</f>
        <v>GLDU7615543</v>
      </c>
    </row>
    <row r="881" spans="1:22" ht="51" hidden="1">
      <c r="A881" s="513">
        <v>2330</v>
      </c>
      <c r="B881" s="513" t="s">
        <v>10352</v>
      </c>
      <c r="C881" s="513" t="s">
        <v>10382</v>
      </c>
      <c r="D881" s="513" t="s">
        <v>5330</v>
      </c>
      <c r="E881" s="513">
        <v>24.8</v>
      </c>
      <c r="F881" s="513" t="s">
        <v>5</v>
      </c>
      <c r="G881" s="513" t="s">
        <v>12203</v>
      </c>
      <c r="H881" s="513" t="s">
        <v>5718</v>
      </c>
      <c r="I881" s="513">
        <v>385581</v>
      </c>
      <c r="J881" s="513" t="s">
        <v>10372</v>
      </c>
      <c r="K881" s="513" t="s">
        <v>10373</v>
      </c>
      <c r="L881" s="513" t="s">
        <v>6</v>
      </c>
      <c r="M881" s="513" t="s">
        <v>10383</v>
      </c>
      <c r="N881" s="517">
        <v>41985</v>
      </c>
      <c r="O881" s="513" t="s">
        <v>5274</v>
      </c>
      <c r="P881" s="645">
        <v>2259</v>
      </c>
      <c r="Q881" s="513" t="s">
        <v>5702</v>
      </c>
      <c r="R881" s="513" t="s">
        <v>5703</v>
      </c>
      <c r="S881" s="513" t="s">
        <v>10361</v>
      </c>
      <c r="T881" s="513" t="s">
        <v>5330</v>
      </c>
      <c r="V881" t="str">
        <f>VLOOKUP(F881,'[3]Tổng - PL KS'!$B$9:$B$1291,1,FALSE)</f>
        <v>TGHU6197147</v>
      </c>
    </row>
    <row r="882" spans="1:22" ht="51" hidden="1">
      <c r="A882" s="513">
        <v>2331</v>
      </c>
      <c r="B882" s="513" t="s">
        <v>10352</v>
      </c>
      <c r="C882" s="513" t="s">
        <v>10382</v>
      </c>
      <c r="D882" s="513" t="s">
        <v>5330</v>
      </c>
      <c r="E882" s="513">
        <v>24.8</v>
      </c>
      <c r="F882" s="513" t="s">
        <v>7</v>
      </c>
      <c r="G882" s="513" t="s">
        <v>12203</v>
      </c>
      <c r="H882" s="513" t="s">
        <v>5718</v>
      </c>
      <c r="I882" s="513">
        <v>13153</v>
      </c>
      <c r="J882" s="513" t="s">
        <v>10372</v>
      </c>
      <c r="K882" s="513" t="s">
        <v>10373</v>
      </c>
      <c r="L882" s="513" t="s">
        <v>6</v>
      </c>
      <c r="M882" s="513" t="s">
        <v>10383</v>
      </c>
      <c r="N882" s="517">
        <v>41985</v>
      </c>
      <c r="O882" s="513" t="s">
        <v>5274</v>
      </c>
      <c r="P882" s="645">
        <v>2259</v>
      </c>
      <c r="Q882" s="513" t="s">
        <v>5702</v>
      </c>
      <c r="R882" s="513" t="s">
        <v>5703</v>
      </c>
      <c r="S882" s="513" t="s">
        <v>10361</v>
      </c>
      <c r="T882" s="513" t="s">
        <v>5330</v>
      </c>
      <c r="V882" t="str">
        <f>VLOOKUP(F882,'[3]Tổng - PL KS'!$B$9:$B$1291,1,FALSE)</f>
        <v>SLSU9006680</v>
      </c>
    </row>
    <row r="883" spans="1:22" ht="51" hidden="1">
      <c r="A883" s="513">
        <v>2332</v>
      </c>
      <c r="B883" s="513" t="s">
        <v>10352</v>
      </c>
      <c r="C883" s="513" t="s">
        <v>10382</v>
      </c>
      <c r="D883" s="513" t="s">
        <v>5330</v>
      </c>
      <c r="E883" s="513">
        <v>24.8</v>
      </c>
      <c r="F883" s="513" t="s">
        <v>8</v>
      </c>
      <c r="G883" s="513" t="s">
        <v>12203</v>
      </c>
      <c r="H883" s="513" t="s">
        <v>5718</v>
      </c>
      <c r="I883" s="513">
        <v>13150</v>
      </c>
      <c r="J883" s="513" t="s">
        <v>10372</v>
      </c>
      <c r="K883" s="513" t="s">
        <v>10373</v>
      </c>
      <c r="L883" s="513" t="s">
        <v>6</v>
      </c>
      <c r="M883" s="513" t="s">
        <v>10383</v>
      </c>
      <c r="N883" s="517">
        <v>41985</v>
      </c>
      <c r="O883" s="513" t="s">
        <v>5274</v>
      </c>
      <c r="P883" s="645">
        <v>2259</v>
      </c>
      <c r="Q883" s="513" t="s">
        <v>5702</v>
      </c>
      <c r="R883" s="513" t="s">
        <v>5703</v>
      </c>
      <c r="S883" s="513" t="s">
        <v>10361</v>
      </c>
      <c r="T883" s="513" t="s">
        <v>5330</v>
      </c>
      <c r="V883" t="str">
        <f>VLOOKUP(F883,'[3]Tổng - PL KS'!$B$9:$B$1291,1,FALSE)</f>
        <v>WFHU5182313</v>
      </c>
    </row>
    <row r="884" spans="1:22" ht="51" hidden="1">
      <c r="A884" s="513">
        <v>2333</v>
      </c>
      <c r="B884" s="513" t="s">
        <v>10352</v>
      </c>
      <c r="C884" s="513" t="s">
        <v>10382</v>
      </c>
      <c r="D884" s="513" t="s">
        <v>5330</v>
      </c>
      <c r="E884" s="513">
        <v>24.8</v>
      </c>
      <c r="F884" s="513" t="s">
        <v>9</v>
      </c>
      <c r="G884" s="513" t="s">
        <v>12203</v>
      </c>
      <c r="H884" s="513" t="s">
        <v>10384</v>
      </c>
      <c r="I884" s="513">
        <v>25134</v>
      </c>
      <c r="J884" s="513" t="s">
        <v>10372</v>
      </c>
      <c r="K884" s="513" t="s">
        <v>10373</v>
      </c>
      <c r="L884" s="513" t="s">
        <v>10</v>
      </c>
      <c r="M884" s="513" t="s">
        <v>10383</v>
      </c>
      <c r="N884" s="517">
        <v>41985</v>
      </c>
      <c r="O884" s="513" t="s">
        <v>5274</v>
      </c>
      <c r="P884" s="645">
        <v>2259</v>
      </c>
      <c r="Q884" s="513" t="s">
        <v>5702</v>
      </c>
      <c r="R884" s="513" t="s">
        <v>5703</v>
      </c>
      <c r="S884" s="513" t="s">
        <v>10361</v>
      </c>
      <c r="T884" s="513" t="s">
        <v>5330</v>
      </c>
      <c r="V884" t="str">
        <f>VLOOKUP(F884,'[3]Tổng - PL KS'!$B$9:$B$1291,1,FALSE)</f>
        <v>HJCU4304895</v>
      </c>
    </row>
    <row r="885" spans="1:22" ht="51" hidden="1">
      <c r="A885" s="513">
        <v>2334</v>
      </c>
      <c r="B885" s="513" t="s">
        <v>10352</v>
      </c>
      <c r="C885" s="513" t="s">
        <v>10382</v>
      </c>
      <c r="D885" s="513" t="s">
        <v>5330</v>
      </c>
      <c r="E885" s="513">
        <v>24.8</v>
      </c>
      <c r="F885" s="513" t="s">
        <v>11</v>
      </c>
      <c r="G885" s="513" t="s">
        <v>12203</v>
      </c>
      <c r="H885" s="513" t="s">
        <v>10384</v>
      </c>
      <c r="I885" s="513">
        <v>13157</v>
      </c>
      <c r="J885" s="513" t="s">
        <v>10372</v>
      </c>
      <c r="K885" s="513" t="s">
        <v>10373</v>
      </c>
      <c r="L885" s="513" t="s">
        <v>10</v>
      </c>
      <c r="M885" s="513" t="s">
        <v>10383</v>
      </c>
      <c r="N885" s="517">
        <v>41985</v>
      </c>
      <c r="O885" s="513" t="s">
        <v>5274</v>
      </c>
      <c r="P885" s="645">
        <v>2259</v>
      </c>
      <c r="Q885" s="513" t="s">
        <v>5702</v>
      </c>
      <c r="R885" s="513" t="s">
        <v>5703</v>
      </c>
      <c r="S885" s="513" t="s">
        <v>10361</v>
      </c>
      <c r="T885" s="513" t="s">
        <v>5330</v>
      </c>
      <c r="V885" t="str">
        <f>VLOOKUP(F885,'[3]Tổng - PL KS'!$B$9:$B$1291,1,FALSE)</f>
        <v>HJCU7606693</v>
      </c>
    </row>
    <row r="886" spans="1:22" ht="51" hidden="1">
      <c r="A886" s="513">
        <v>2335</v>
      </c>
      <c r="B886" s="513" t="s">
        <v>10352</v>
      </c>
      <c r="C886" s="513" t="s">
        <v>10382</v>
      </c>
      <c r="D886" s="513" t="s">
        <v>5330</v>
      </c>
      <c r="E886" s="513">
        <v>24.8</v>
      </c>
      <c r="F886" s="513" t="s">
        <v>12</v>
      </c>
      <c r="G886" s="513" t="s">
        <v>12203</v>
      </c>
      <c r="H886" s="513" t="s">
        <v>10384</v>
      </c>
      <c r="I886" s="513">
        <v>13160</v>
      </c>
      <c r="J886" s="513" t="s">
        <v>10372</v>
      </c>
      <c r="K886" s="513" t="s">
        <v>10373</v>
      </c>
      <c r="L886" s="513" t="s">
        <v>10</v>
      </c>
      <c r="M886" s="513" t="s">
        <v>10383</v>
      </c>
      <c r="N886" s="517">
        <v>41985</v>
      </c>
      <c r="O886" s="513" t="s">
        <v>5274</v>
      </c>
      <c r="P886" s="645">
        <v>2259</v>
      </c>
      <c r="Q886" s="513" t="s">
        <v>5702</v>
      </c>
      <c r="R886" s="513" t="s">
        <v>5703</v>
      </c>
      <c r="S886" s="513" t="s">
        <v>10361</v>
      </c>
      <c r="T886" s="513" t="s">
        <v>5330</v>
      </c>
      <c r="V886" t="str">
        <f>VLOOKUP(F886,'[3]Tổng - PL KS'!$B$9:$B$1291,1,FALSE)</f>
        <v>HJCU7680073</v>
      </c>
    </row>
    <row r="887" spans="1:22" ht="51" hidden="1">
      <c r="A887" s="513">
        <v>2336</v>
      </c>
      <c r="B887" s="513" t="s">
        <v>10352</v>
      </c>
      <c r="C887" s="513" t="s">
        <v>10382</v>
      </c>
      <c r="D887" s="513" t="s">
        <v>5330</v>
      </c>
      <c r="E887" s="513">
        <v>24.8</v>
      </c>
      <c r="F887" s="513" t="s">
        <v>13</v>
      </c>
      <c r="G887" s="513" t="s">
        <v>12203</v>
      </c>
      <c r="H887" s="513" t="s">
        <v>10384</v>
      </c>
      <c r="I887" s="513">
        <v>13161</v>
      </c>
      <c r="J887" s="513" t="s">
        <v>10372</v>
      </c>
      <c r="K887" s="513" t="s">
        <v>10373</v>
      </c>
      <c r="L887" s="513" t="s">
        <v>10</v>
      </c>
      <c r="M887" s="513" t="s">
        <v>10383</v>
      </c>
      <c r="N887" s="517">
        <v>41985</v>
      </c>
      <c r="O887" s="513" t="s">
        <v>5274</v>
      </c>
      <c r="P887" s="645">
        <v>2259</v>
      </c>
      <c r="Q887" s="513" t="s">
        <v>5702</v>
      </c>
      <c r="R887" s="513" t="s">
        <v>5703</v>
      </c>
      <c r="S887" s="513" t="s">
        <v>10361</v>
      </c>
      <c r="T887" s="513" t="s">
        <v>5330</v>
      </c>
      <c r="V887" t="str">
        <f>VLOOKUP(F887,'[3]Tổng - PL KS'!$B$9:$B$1291,1,FALSE)</f>
        <v>HJCU4170029</v>
      </c>
    </row>
    <row r="888" spans="1:22" ht="51" hidden="1">
      <c r="A888" s="513">
        <v>2337</v>
      </c>
      <c r="B888" s="513" t="s">
        <v>10352</v>
      </c>
      <c r="C888" s="513" t="s">
        <v>10382</v>
      </c>
      <c r="D888" s="513" t="s">
        <v>5330</v>
      </c>
      <c r="E888" s="513">
        <v>24.8</v>
      </c>
      <c r="F888" s="513" t="s">
        <v>14</v>
      </c>
      <c r="G888" s="513" t="s">
        <v>12203</v>
      </c>
      <c r="H888" s="513" t="s">
        <v>10384</v>
      </c>
      <c r="I888" s="513">
        <v>13165</v>
      </c>
      <c r="J888" s="513" t="s">
        <v>10372</v>
      </c>
      <c r="K888" s="513" t="s">
        <v>10373</v>
      </c>
      <c r="L888" s="513" t="s">
        <v>10</v>
      </c>
      <c r="M888" s="513" t="s">
        <v>10383</v>
      </c>
      <c r="N888" s="517">
        <v>41985</v>
      </c>
      <c r="O888" s="513" t="s">
        <v>5274</v>
      </c>
      <c r="P888" s="645">
        <v>2259</v>
      </c>
      <c r="Q888" s="513" t="s">
        <v>5702</v>
      </c>
      <c r="R888" s="513" t="s">
        <v>5703</v>
      </c>
      <c r="S888" s="513" t="s">
        <v>10361</v>
      </c>
      <c r="T888" s="513" t="s">
        <v>5330</v>
      </c>
      <c r="V888" t="str">
        <f>VLOOKUP(F888,'[3]Tổng - PL KS'!$B$9:$B$1291,1,FALSE)</f>
        <v>HJCU4060274</v>
      </c>
    </row>
    <row r="889" spans="1:22" ht="51" hidden="1">
      <c r="A889" s="513">
        <v>2338</v>
      </c>
      <c r="B889" s="513" t="s">
        <v>10352</v>
      </c>
      <c r="C889" s="513" t="s">
        <v>10382</v>
      </c>
      <c r="D889" s="513" t="s">
        <v>5330</v>
      </c>
      <c r="E889" s="513">
        <v>24.8</v>
      </c>
      <c r="F889" s="513" t="s">
        <v>15</v>
      </c>
      <c r="G889" s="513" t="s">
        <v>12203</v>
      </c>
      <c r="H889" s="513" t="s">
        <v>10384</v>
      </c>
      <c r="I889" s="513">
        <v>13156</v>
      </c>
      <c r="J889" s="513" t="s">
        <v>10372</v>
      </c>
      <c r="K889" s="513" t="s">
        <v>10373</v>
      </c>
      <c r="L889" s="513" t="s">
        <v>10</v>
      </c>
      <c r="M889" s="513" t="s">
        <v>10383</v>
      </c>
      <c r="N889" s="517">
        <v>41985</v>
      </c>
      <c r="O889" s="513" t="s">
        <v>5274</v>
      </c>
      <c r="P889" s="645">
        <v>2259</v>
      </c>
      <c r="Q889" s="513" t="s">
        <v>5702</v>
      </c>
      <c r="R889" s="513" t="s">
        <v>5703</v>
      </c>
      <c r="S889" s="513" t="s">
        <v>10361</v>
      </c>
      <c r="T889" s="513" t="s">
        <v>5330</v>
      </c>
      <c r="V889" t="str">
        <f>VLOOKUP(F889,'[3]Tổng - PL KS'!$B$9:$B$1291,1,FALSE)</f>
        <v>HJCU4037546</v>
      </c>
    </row>
    <row r="890" spans="1:22" ht="51" hidden="1">
      <c r="A890" s="513">
        <v>2339</v>
      </c>
      <c r="B890" s="513" t="s">
        <v>10352</v>
      </c>
      <c r="C890" s="513" t="s">
        <v>10382</v>
      </c>
      <c r="D890" s="513" t="s">
        <v>5330</v>
      </c>
      <c r="E890" s="513">
        <v>24.8</v>
      </c>
      <c r="F890" s="513" t="s">
        <v>16</v>
      </c>
      <c r="G890" s="513" t="s">
        <v>12203</v>
      </c>
      <c r="H890" s="513" t="s">
        <v>10384</v>
      </c>
      <c r="I890" s="513">
        <v>13162</v>
      </c>
      <c r="J890" s="513" t="s">
        <v>10372</v>
      </c>
      <c r="K890" s="513" t="s">
        <v>10373</v>
      </c>
      <c r="L890" s="513" t="s">
        <v>10</v>
      </c>
      <c r="M890" s="513" t="s">
        <v>10383</v>
      </c>
      <c r="N890" s="517">
        <v>41985</v>
      </c>
      <c r="O890" s="513" t="s">
        <v>5274</v>
      </c>
      <c r="P890" s="645">
        <v>2259</v>
      </c>
      <c r="Q890" s="513" t="s">
        <v>5702</v>
      </c>
      <c r="R890" s="513" t="s">
        <v>5703</v>
      </c>
      <c r="S890" s="513" t="s">
        <v>10361</v>
      </c>
      <c r="T890" s="513" t="s">
        <v>5330</v>
      </c>
      <c r="V890" t="str">
        <f>VLOOKUP(F890,'[3]Tổng - PL KS'!$B$9:$B$1291,1,FALSE)</f>
        <v>HJCU4202189</v>
      </c>
    </row>
    <row r="891" spans="1:22" ht="51" hidden="1">
      <c r="A891" s="513">
        <v>2340</v>
      </c>
      <c r="B891" s="513" t="s">
        <v>10352</v>
      </c>
      <c r="C891" s="513" t="s">
        <v>10382</v>
      </c>
      <c r="D891" s="513" t="s">
        <v>5330</v>
      </c>
      <c r="E891" s="513">
        <v>24.8</v>
      </c>
      <c r="F891" s="513" t="s">
        <v>17</v>
      </c>
      <c r="G891" s="513" t="s">
        <v>12203</v>
      </c>
      <c r="H891" s="513" t="s">
        <v>5718</v>
      </c>
      <c r="I891" s="513">
        <v>135158</v>
      </c>
      <c r="J891" s="513" t="s">
        <v>10372</v>
      </c>
      <c r="K891" s="513" t="s">
        <v>10373</v>
      </c>
      <c r="L891" s="513" t="s">
        <v>10</v>
      </c>
      <c r="M891" s="513" t="s">
        <v>10383</v>
      </c>
      <c r="N891" s="517">
        <v>41985</v>
      </c>
      <c r="O891" s="513" t="s">
        <v>5274</v>
      </c>
      <c r="P891" s="645">
        <v>2259</v>
      </c>
      <c r="Q891" s="513" t="s">
        <v>5702</v>
      </c>
      <c r="R891" s="513" t="s">
        <v>5703</v>
      </c>
      <c r="S891" s="513" t="s">
        <v>10361</v>
      </c>
      <c r="T891" s="513" t="s">
        <v>5330</v>
      </c>
      <c r="V891" t="str">
        <f>VLOOKUP(F891,'[3]Tổng - PL KS'!$B$9:$B$1291,1,FALSE)</f>
        <v>HJCU1402558</v>
      </c>
    </row>
    <row r="892" spans="1:22" ht="51" hidden="1">
      <c r="A892" s="513">
        <v>2341</v>
      </c>
      <c r="B892" s="513" t="s">
        <v>10352</v>
      </c>
      <c r="C892" s="513" t="s">
        <v>10382</v>
      </c>
      <c r="D892" s="513" t="s">
        <v>5330</v>
      </c>
      <c r="E892" s="513">
        <v>24.8</v>
      </c>
      <c r="F892" s="513" t="s">
        <v>18</v>
      </c>
      <c r="G892" s="513" t="s">
        <v>12203</v>
      </c>
      <c r="H892" s="513" t="s">
        <v>10384</v>
      </c>
      <c r="I892" s="513">
        <v>13149</v>
      </c>
      <c r="J892" s="513" t="s">
        <v>10372</v>
      </c>
      <c r="K892" s="513" t="s">
        <v>10373</v>
      </c>
      <c r="L892" s="513" t="s">
        <v>10</v>
      </c>
      <c r="M892" s="513" t="s">
        <v>10383</v>
      </c>
      <c r="N892" s="517">
        <v>41985</v>
      </c>
      <c r="O892" s="513" t="s">
        <v>5274</v>
      </c>
      <c r="P892" s="645">
        <v>2259</v>
      </c>
      <c r="Q892" s="513" t="s">
        <v>5702</v>
      </c>
      <c r="R892" s="513" t="s">
        <v>5703</v>
      </c>
      <c r="S892" s="513" t="s">
        <v>10361</v>
      </c>
      <c r="T892" s="513" t="s">
        <v>5330</v>
      </c>
      <c r="V892" t="str">
        <f>VLOOKUP(F892,'[3]Tổng - PL KS'!$B$9:$B$1291,1,FALSE)</f>
        <v>SENU4272094</v>
      </c>
    </row>
    <row r="893" spans="1:22" ht="51" hidden="1">
      <c r="A893" s="513">
        <v>2342</v>
      </c>
      <c r="B893" s="513" t="s">
        <v>10352</v>
      </c>
      <c r="C893" s="513" t="s">
        <v>10382</v>
      </c>
      <c r="D893" s="513" t="s">
        <v>5330</v>
      </c>
      <c r="E893" s="513">
        <v>24.8</v>
      </c>
      <c r="F893" s="513" t="s">
        <v>19</v>
      </c>
      <c r="G893" s="513" t="s">
        <v>12203</v>
      </c>
      <c r="H893" s="513" t="s">
        <v>10384</v>
      </c>
      <c r="I893" s="513">
        <v>13148</v>
      </c>
      <c r="J893" s="513" t="s">
        <v>10372</v>
      </c>
      <c r="K893" s="513" t="s">
        <v>10373</v>
      </c>
      <c r="L893" s="513" t="s">
        <v>10</v>
      </c>
      <c r="M893" s="513" t="s">
        <v>10383</v>
      </c>
      <c r="N893" s="517">
        <v>41985</v>
      </c>
      <c r="O893" s="513" t="s">
        <v>5274</v>
      </c>
      <c r="P893" s="645">
        <v>2259</v>
      </c>
      <c r="Q893" s="513" t="s">
        <v>5702</v>
      </c>
      <c r="R893" s="513" t="s">
        <v>5703</v>
      </c>
      <c r="S893" s="513" t="s">
        <v>10361</v>
      </c>
      <c r="T893" s="513" t="s">
        <v>5330</v>
      </c>
      <c r="V893" t="str">
        <f>VLOOKUP(F893,'[3]Tổng - PL KS'!$B$9:$B$1291,1,FALSE)</f>
        <v>TTNU5432746</v>
      </c>
    </row>
    <row r="894" spans="1:22" ht="51" hidden="1">
      <c r="A894" s="513">
        <v>2343</v>
      </c>
      <c r="B894" s="513" t="s">
        <v>10352</v>
      </c>
      <c r="C894" s="513" t="s">
        <v>10382</v>
      </c>
      <c r="D894" s="513" t="s">
        <v>5330</v>
      </c>
      <c r="E894" s="513">
        <v>24.8</v>
      </c>
      <c r="F894" s="513" t="s">
        <v>20</v>
      </c>
      <c r="G894" s="513" t="s">
        <v>12203</v>
      </c>
      <c r="H894" s="513" t="s">
        <v>10384</v>
      </c>
      <c r="I894" s="513">
        <v>13152</v>
      </c>
      <c r="J894" s="513" t="s">
        <v>10372</v>
      </c>
      <c r="K894" s="513" t="s">
        <v>10373</v>
      </c>
      <c r="L894" s="513" t="s">
        <v>10</v>
      </c>
      <c r="M894" s="513" t="s">
        <v>10383</v>
      </c>
      <c r="N894" s="517">
        <v>41985</v>
      </c>
      <c r="O894" s="513" t="s">
        <v>5274</v>
      </c>
      <c r="P894" s="645">
        <v>2259</v>
      </c>
      <c r="Q894" s="513" t="s">
        <v>5702</v>
      </c>
      <c r="R894" s="513" t="s">
        <v>5703</v>
      </c>
      <c r="S894" s="513" t="s">
        <v>10361</v>
      </c>
      <c r="T894" s="513" t="s">
        <v>5330</v>
      </c>
      <c r="V894" t="str">
        <f>VLOOKUP(F894,'[3]Tổng - PL KS'!$B$9:$B$1291,1,FALSE)</f>
        <v>SLSU7045245</v>
      </c>
    </row>
    <row r="895" spans="1:22" ht="51" hidden="1">
      <c r="A895" s="513">
        <v>2344</v>
      </c>
      <c r="B895" s="513" t="s">
        <v>10352</v>
      </c>
      <c r="C895" s="513" t="s">
        <v>10382</v>
      </c>
      <c r="D895" s="513" t="s">
        <v>5330</v>
      </c>
      <c r="E895" s="513">
        <v>24.8</v>
      </c>
      <c r="F895" s="513" t="s">
        <v>21</v>
      </c>
      <c r="G895" s="513" t="s">
        <v>12203</v>
      </c>
      <c r="H895" s="513" t="s">
        <v>10384</v>
      </c>
      <c r="I895" s="513">
        <v>25112</v>
      </c>
      <c r="J895" s="513" t="s">
        <v>10372</v>
      </c>
      <c r="K895" s="513" t="s">
        <v>10373</v>
      </c>
      <c r="L895" s="513" t="s">
        <v>10</v>
      </c>
      <c r="M895" s="513" t="s">
        <v>10383</v>
      </c>
      <c r="N895" s="517">
        <v>41985</v>
      </c>
      <c r="O895" s="513" t="s">
        <v>5274</v>
      </c>
      <c r="P895" s="645">
        <v>2259</v>
      </c>
      <c r="Q895" s="513" t="s">
        <v>5702</v>
      </c>
      <c r="R895" s="513" t="s">
        <v>5703</v>
      </c>
      <c r="S895" s="513" t="s">
        <v>10361</v>
      </c>
      <c r="T895" s="513" t="s">
        <v>5330</v>
      </c>
      <c r="V895" t="str">
        <f>VLOOKUP(F895,'[3]Tổng - PL KS'!$B$9:$B$1291,1,FALSE)</f>
        <v>SENU4267755</v>
      </c>
    </row>
    <row r="896" spans="1:22" ht="51" hidden="1">
      <c r="A896" s="513">
        <v>2345</v>
      </c>
      <c r="B896" s="513" t="s">
        <v>10352</v>
      </c>
      <c r="C896" s="513" t="s">
        <v>10382</v>
      </c>
      <c r="D896" s="513" t="s">
        <v>5330</v>
      </c>
      <c r="E896" s="513">
        <v>24.8</v>
      </c>
      <c r="F896" s="513" t="s">
        <v>22</v>
      </c>
      <c r="G896" s="513" t="s">
        <v>12203</v>
      </c>
      <c r="H896" s="513" t="s">
        <v>10384</v>
      </c>
      <c r="I896" s="513">
        <v>13146</v>
      </c>
      <c r="J896" s="513" t="s">
        <v>10372</v>
      </c>
      <c r="K896" s="513" t="s">
        <v>10373</v>
      </c>
      <c r="L896" s="513" t="s">
        <v>10</v>
      </c>
      <c r="M896" s="513" t="s">
        <v>10383</v>
      </c>
      <c r="N896" s="517">
        <v>41985</v>
      </c>
      <c r="O896" s="513" t="s">
        <v>5274</v>
      </c>
      <c r="P896" s="645">
        <v>2259</v>
      </c>
      <c r="Q896" s="513" t="s">
        <v>5702</v>
      </c>
      <c r="R896" s="513" t="s">
        <v>5703</v>
      </c>
      <c r="S896" s="513" t="s">
        <v>10361</v>
      </c>
      <c r="T896" s="513" t="s">
        <v>5330</v>
      </c>
      <c r="V896" t="str">
        <f>VLOOKUP(F896,'[3]Tổng - PL KS'!$B$9:$B$1291,1,FALSE)</f>
        <v>INBU5297499</v>
      </c>
    </row>
    <row r="897" spans="1:22" ht="51" hidden="1">
      <c r="A897" s="513">
        <v>2346</v>
      </c>
      <c r="B897" s="513" t="s">
        <v>10352</v>
      </c>
      <c r="C897" s="513" t="s">
        <v>10382</v>
      </c>
      <c r="D897" s="513" t="s">
        <v>5330</v>
      </c>
      <c r="E897" s="513">
        <v>24.8</v>
      </c>
      <c r="F897" s="513" t="s">
        <v>23</v>
      </c>
      <c r="G897" s="513" t="s">
        <v>12203</v>
      </c>
      <c r="H897" s="513" t="s">
        <v>10384</v>
      </c>
      <c r="I897" s="513">
        <v>13174</v>
      </c>
      <c r="J897" s="513" t="s">
        <v>10372</v>
      </c>
      <c r="K897" s="513" t="s">
        <v>10373</v>
      </c>
      <c r="L897" s="513" t="s">
        <v>10</v>
      </c>
      <c r="M897" s="513" t="s">
        <v>10383</v>
      </c>
      <c r="N897" s="517">
        <v>41985</v>
      </c>
      <c r="O897" s="513" t="s">
        <v>5274</v>
      </c>
      <c r="P897" s="645">
        <v>2259</v>
      </c>
      <c r="Q897" s="513" t="s">
        <v>5702</v>
      </c>
      <c r="R897" s="513" t="s">
        <v>5703</v>
      </c>
      <c r="S897" s="513" t="s">
        <v>10361</v>
      </c>
      <c r="T897" s="513" t="s">
        <v>5330</v>
      </c>
      <c r="V897" t="str">
        <f>VLOOKUP(F897,'[3]Tổng - PL KS'!$B$9:$B$1291,1,FALSE)</f>
        <v>TCLU4465160</v>
      </c>
    </row>
    <row r="898" spans="1:22" ht="51" hidden="1">
      <c r="A898" s="513">
        <v>2347</v>
      </c>
      <c r="B898" s="513" t="s">
        <v>10352</v>
      </c>
      <c r="C898" s="513" t="s">
        <v>10382</v>
      </c>
      <c r="D898" s="513" t="s">
        <v>5330</v>
      </c>
      <c r="E898" s="513">
        <v>24.8</v>
      </c>
      <c r="F898" s="513" t="s">
        <v>24</v>
      </c>
      <c r="G898" s="513" t="s">
        <v>12203</v>
      </c>
      <c r="H898" s="513" t="s">
        <v>10384</v>
      </c>
      <c r="I898" s="513">
        <v>13163</v>
      </c>
      <c r="J898" s="513" t="s">
        <v>10372</v>
      </c>
      <c r="K898" s="513" t="s">
        <v>10373</v>
      </c>
      <c r="L898" s="513" t="s">
        <v>10</v>
      </c>
      <c r="M898" s="513" t="s">
        <v>10383</v>
      </c>
      <c r="N898" s="517">
        <v>41985</v>
      </c>
      <c r="O898" s="513" t="s">
        <v>5274</v>
      </c>
      <c r="P898" s="645">
        <v>2259</v>
      </c>
      <c r="Q898" s="513" t="s">
        <v>5702</v>
      </c>
      <c r="R898" s="513" t="s">
        <v>5703</v>
      </c>
      <c r="S898" s="513" t="s">
        <v>10361</v>
      </c>
      <c r="T898" s="513" t="s">
        <v>5330</v>
      </c>
      <c r="V898" t="str">
        <f>VLOOKUP(F898,'[3]Tổng - PL KS'!$B$9:$B$1291,1,FALSE)</f>
        <v>HJCU4208926</v>
      </c>
    </row>
    <row r="899" spans="1:22" ht="51" hidden="1">
      <c r="A899" s="513">
        <v>2348</v>
      </c>
      <c r="B899" s="513" t="s">
        <v>10352</v>
      </c>
      <c r="C899" s="513" t="s">
        <v>10382</v>
      </c>
      <c r="D899" s="513" t="s">
        <v>5330</v>
      </c>
      <c r="E899" s="513">
        <v>24.8</v>
      </c>
      <c r="F899" s="513" t="s">
        <v>25</v>
      </c>
      <c r="G899" s="513" t="s">
        <v>12203</v>
      </c>
      <c r="H899" s="513" t="s">
        <v>10384</v>
      </c>
      <c r="I899" s="513">
        <v>13151</v>
      </c>
      <c r="J899" s="513" t="s">
        <v>10372</v>
      </c>
      <c r="K899" s="513" t="s">
        <v>10373</v>
      </c>
      <c r="L899" s="513" t="s">
        <v>10</v>
      </c>
      <c r="M899" s="513" t="s">
        <v>10383</v>
      </c>
      <c r="N899" s="517">
        <v>41985</v>
      </c>
      <c r="O899" s="513" t="s">
        <v>5274</v>
      </c>
      <c r="P899" s="645">
        <v>2259</v>
      </c>
      <c r="Q899" s="513" t="s">
        <v>5702</v>
      </c>
      <c r="R899" s="513" t="s">
        <v>5703</v>
      </c>
      <c r="S899" s="513" t="s">
        <v>10361</v>
      </c>
      <c r="T899" s="513" t="s">
        <v>5330</v>
      </c>
      <c r="V899" t="str">
        <f>VLOOKUP(F899,'[3]Tổng - PL KS'!$B$9:$B$1291,1,FALSE)</f>
        <v>HJSU9406593</v>
      </c>
    </row>
    <row r="900" spans="1:22" ht="51" hidden="1">
      <c r="A900" s="513">
        <v>2349</v>
      </c>
      <c r="B900" s="513" t="s">
        <v>10352</v>
      </c>
      <c r="C900" s="513" t="s">
        <v>10382</v>
      </c>
      <c r="D900" s="513" t="s">
        <v>5330</v>
      </c>
      <c r="E900" s="513">
        <v>24.8</v>
      </c>
      <c r="F900" s="513" t="s">
        <v>26</v>
      </c>
      <c r="G900" s="513" t="s">
        <v>12203</v>
      </c>
      <c r="H900" s="513" t="s">
        <v>5718</v>
      </c>
      <c r="I900" s="513">
        <v>13154</v>
      </c>
      <c r="J900" s="513" t="s">
        <v>10372</v>
      </c>
      <c r="K900" s="513" t="s">
        <v>10373</v>
      </c>
      <c r="L900" s="513" t="s">
        <v>10</v>
      </c>
      <c r="M900" s="513" t="s">
        <v>10383</v>
      </c>
      <c r="N900" s="517">
        <v>41985</v>
      </c>
      <c r="O900" s="513" t="s">
        <v>5274</v>
      </c>
      <c r="P900" s="645">
        <v>2259</v>
      </c>
      <c r="Q900" s="513" t="s">
        <v>5702</v>
      </c>
      <c r="R900" s="513" t="s">
        <v>5703</v>
      </c>
      <c r="S900" s="513" t="s">
        <v>10361</v>
      </c>
      <c r="T900" s="513" t="s">
        <v>5330</v>
      </c>
      <c r="V900" t="str">
        <f>VLOOKUP(F900,'[3]Tổng - PL KS'!$B$9:$B$1291,1,FALSE)</f>
        <v>TEMU7305028</v>
      </c>
    </row>
    <row r="901" spans="1:22" ht="51" hidden="1">
      <c r="A901" s="513">
        <v>2350</v>
      </c>
      <c r="B901" s="513" t="s">
        <v>10352</v>
      </c>
      <c r="C901" s="513" t="s">
        <v>10382</v>
      </c>
      <c r="D901" s="513" t="s">
        <v>5330</v>
      </c>
      <c r="E901" s="513">
        <v>24.8</v>
      </c>
      <c r="F901" s="513" t="s">
        <v>27</v>
      </c>
      <c r="G901" s="513" t="s">
        <v>12203</v>
      </c>
      <c r="H901" s="513" t="s">
        <v>5718</v>
      </c>
      <c r="I901" s="513">
        <v>13155</v>
      </c>
      <c r="J901" s="513" t="s">
        <v>10372</v>
      </c>
      <c r="K901" s="513" t="s">
        <v>10373</v>
      </c>
      <c r="L901" s="513" t="s">
        <v>10</v>
      </c>
      <c r="M901" s="513" t="s">
        <v>10383</v>
      </c>
      <c r="N901" s="517">
        <v>41985</v>
      </c>
      <c r="O901" s="513" t="s">
        <v>5274</v>
      </c>
      <c r="P901" s="645">
        <v>2259</v>
      </c>
      <c r="Q901" s="513" t="s">
        <v>5702</v>
      </c>
      <c r="R901" s="513" t="s">
        <v>5703</v>
      </c>
      <c r="S901" s="513" t="s">
        <v>10361</v>
      </c>
      <c r="T901" s="513" t="s">
        <v>5330</v>
      </c>
      <c r="V901" t="str">
        <f>VLOOKUP(F901,'[3]Tổng - PL KS'!$B$9:$B$1291,1,FALSE)</f>
        <v>TGHU9446496</v>
      </c>
    </row>
    <row r="902" spans="1:22" ht="51" hidden="1">
      <c r="A902" s="513">
        <v>2351</v>
      </c>
      <c r="B902" s="513" t="s">
        <v>10352</v>
      </c>
      <c r="C902" s="513" t="s">
        <v>10385</v>
      </c>
      <c r="D902" s="513" t="s">
        <v>5330</v>
      </c>
      <c r="E902" s="513">
        <v>18.3</v>
      </c>
      <c r="F902" s="513" t="s">
        <v>28</v>
      </c>
      <c r="G902" s="513" t="s">
        <v>12203</v>
      </c>
      <c r="H902" s="513" t="s">
        <v>5718</v>
      </c>
      <c r="I902" s="513">
        <v>100677</v>
      </c>
      <c r="J902" s="513" t="s">
        <v>10386</v>
      </c>
      <c r="K902" s="513" t="s">
        <v>10387</v>
      </c>
      <c r="L902" s="513" t="s">
        <v>10388</v>
      </c>
      <c r="M902" s="513" t="s">
        <v>10389</v>
      </c>
      <c r="N902" s="517">
        <v>42755</v>
      </c>
      <c r="O902" s="513" t="s">
        <v>6062</v>
      </c>
      <c r="P902" s="645">
        <v>1489</v>
      </c>
      <c r="Q902" s="513" t="s">
        <v>5702</v>
      </c>
      <c r="R902" s="513" t="s">
        <v>5703</v>
      </c>
      <c r="S902" s="513" t="s">
        <v>10361</v>
      </c>
      <c r="T902" s="513" t="s">
        <v>5330</v>
      </c>
      <c r="V902" t="str">
        <f>VLOOKUP(F902,'[3]Tổng - PL KS'!$B$9:$B$1291,1,FALSE)</f>
        <v>BMOU5822584</v>
      </c>
    </row>
    <row r="903" spans="1:22" ht="102" hidden="1">
      <c r="A903" s="513">
        <v>2352</v>
      </c>
      <c r="B903" s="513" t="s">
        <v>10352</v>
      </c>
      <c r="C903" s="513" t="s">
        <v>10390</v>
      </c>
      <c r="D903" s="513" t="s">
        <v>5330</v>
      </c>
      <c r="E903" s="513">
        <v>26.8</v>
      </c>
      <c r="F903" s="513" t="s">
        <v>4264</v>
      </c>
      <c r="G903" s="513" t="s">
        <v>12203</v>
      </c>
      <c r="H903" s="513" t="s">
        <v>5718</v>
      </c>
      <c r="I903" s="513">
        <v>853891</v>
      </c>
      <c r="J903" s="513" t="s">
        <v>10391</v>
      </c>
      <c r="K903" s="513" t="s">
        <v>10392</v>
      </c>
      <c r="L903" s="513" t="s">
        <v>4265</v>
      </c>
      <c r="M903" s="513" t="s">
        <v>4266</v>
      </c>
      <c r="N903" s="517">
        <v>42810</v>
      </c>
      <c r="O903" s="513" t="s">
        <v>6062</v>
      </c>
      <c r="P903" s="645">
        <v>1434</v>
      </c>
      <c r="Q903" s="513" t="s">
        <v>5702</v>
      </c>
      <c r="R903" s="513" t="s">
        <v>5703</v>
      </c>
      <c r="S903" s="513" t="s">
        <v>10361</v>
      </c>
      <c r="T903" s="513" t="s">
        <v>5330</v>
      </c>
      <c r="V903" t="str">
        <f>VLOOKUP(F903,'[3]Tổng - PL KS'!$B$9:$B$1291,1,FALSE)</f>
        <v>GIPU4511294</v>
      </c>
    </row>
    <row r="904" spans="1:22" ht="102" hidden="1">
      <c r="A904" s="513">
        <v>2353</v>
      </c>
      <c r="B904" s="513" t="s">
        <v>10352</v>
      </c>
      <c r="C904" s="513" t="s">
        <v>10390</v>
      </c>
      <c r="D904" s="513" t="s">
        <v>5330</v>
      </c>
      <c r="E904" s="513">
        <v>26.6</v>
      </c>
      <c r="F904" s="513" t="s">
        <v>4268</v>
      </c>
      <c r="G904" s="513" t="s">
        <v>12203</v>
      </c>
      <c r="H904" s="513" t="s">
        <v>5718</v>
      </c>
      <c r="I904" s="513">
        <v>853893</v>
      </c>
      <c r="J904" s="513" t="s">
        <v>10391</v>
      </c>
      <c r="K904" s="513" t="s">
        <v>10392</v>
      </c>
      <c r="L904" s="513" t="s">
        <v>4265</v>
      </c>
      <c r="M904" s="513" t="s">
        <v>4266</v>
      </c>
      <c r="N904" s="517">
        <v>42810</v>
      </c>
      <c r="O904" s="513" t="s">
        <v>6062</v>
      </c>
      <c r="P904" s="645">
        <v>1434</v>
      </c>
      <c r="Q904" s="513" t="s">
        <v>5702</v>
      </c>
      <c r="R904" s="513" t="s">
        <v>5703</v>
      </c>
      <c r="S904" s="513" t="s">
        <v>10361</v>
      </c>
      <c r="T904" s="513" t="s">
        <v>5330</v>
      </c>
      <c r="V904" t="e">
        <f>VLOOKUP(F904,'[3]Tổng - PL KS'!$B$9:$B$1291,1,FALSE)</f>
        <v>#N/A</v>
      </c>
    </row>
    <row r="905" spans="1:22" ht="89.25" hidden="1">
      <c r="A905" s="513">
        <v>2354</v>
      </c>
      <c r="B905" s="513" t="s">
        <v>10352</v>
      </c>
      <c r="C905" s="513" t="s">
        <v>31</v>
      </c>
      <c r="D905" s="513" t="s">
        <v>5330</v>
      </c>
      <c r="E905" s="513">
        <v>19.899999999999999</v>
      </c>
      <c r="F905" s="513" t="s">
        <v>29</v>
      </c>
      <c r="G905" s="513" t="s">
        <v>12203</v>
      </c>
      <c r="H905" s="513" t="s">
        <v>5489</v>
      </c>
      <c r="I905" s="513" t="s">
        <v>10393</v>
      </c>
      <c r="J905" s="513" t="s">
        <v>10394</v>
      </c>
      <c r="K905" s="513" t="s">
        <v>10395</v>
      </c>
      <c r="L905" s="513" t="s">
        <v>10396</v>
      </c>
      <c r="M905" s="513" t="s">
        <v>10397</v>
      </c>
      <c r="N905" s="517">
        <v>42873</v>
      </c>
      <c r="O905" s="513" t="s">
        <v>30</v>
      </c>
      <c r="P905" s="645">
        <v>1371</v>
      </c>
      <c r="Q905" s="513" t="s">
        <v>5702</v>
      </c>
      <c r="R905" s="513" t="s">
        <v>5703</v>
      </c>
      <c r="S905" s="513" t="s">
        <v>10361</v>
      </c>
      <c r="T905" s="513" t="s">
        <v>5330</v>
      </c>
      <c r="V905" t="str">
        <f>VLOOKUP(F905,'[3]Tổng - PL KS'!$B$9:$B$1291,1,FALSE)</f>
        <v>TDRU4556900</v>
      </c>
    </row>
    <row r="906" spans="1:22" ht="89.25" hidden="1">
      <c r="A906" s="513">
        <v>2355</v>
      </c>
      <c r="B906" s="513" t="s">
        <v>10352</v>
      </c>
      <c r="C906" s="513" t="s">
        <v>10398</v>
      </c>
      <c r="D906" s="513" t="s">
        <v>5330</v>
      </c>
      <c r="E906" s="513">
        <v>19.899999999999999</v>
      </c>
      <c r="F906" s="513" t="s">
        <v>32</v>
      </c>
      <c r="G906" s="513" t="s">
        <v>12203</v>
      </c>
      <c r="H906" s="513" t="s">
        <v>5350</v>
      </c>
      <c r="I906" s="513" t="s">
        <v>10399</v>
      </c>
      <c r="J906" s="513" t="s">
        <v>10400</v>
      </c>
      <c r="K906" s="513" t="s">
        <v>10401</v>
      </c>
      <c r="L906" s="513" t="s">
        <v>33</v>
      </c>
      <c r="M906" s="513" t="s">
        <v>10402</v>
      </c>
      <c r="N906" s="517">
        <v>42896</v>
      </c>
      <c r="O906" s="513">
        <v>32</v>
      </c>
      <c r="P906" s="645">
        <v>1348</v>
      </c>
      <c r="Q906" s="513" t="s">
        <v>5702</v>
      </c>
      <c r="R906" s="513" t="s">
        <v>5703</v>
      </c>
      <c r="S906" s="513" t="s">
        <v>10361</v>
      </c>
      <c r="T906" s="513" t="s">
        <v>5330</v>
      </c>
      <c r="V906" t="str">
        <f>VLOOKUP(F906,'[3]Tổng - PL KS'!$B$9:$B$1291,1,FALSE)</f>
        <v>CAXU9844710</v>
      </c>
    </row>
    <row r="907" spans="1:22" ht="89.25" hidden="1">
      <c r="A907" s="513">
        <v>2356</v>
      </c>
      <c r="B907" s="513" t="s">
        <v>10352</v>
      </c>
      <c r="C907" s="513" t="s">
        <v>10403</v>
      </c>
      <c r="D907" s="513" t="s">
        <v>5330</v>
      </c>
      <c r="E907" s="513">
        <v>23.2</v>
      </c>
      <c r="F907" s="513" t="s">
        <v>34</v>
      </c>
      <c r="G907" s="513" t="s">
        <v>12203</v>
      </c>
      <c r="H907" s="513" t="s">
        <v>5350</v>
      </c>
      <c r="I907" s="513" t="s">
        <v>10404</v>
      </c>
      <c r="J907" s="513" t="s">
        <v>10400</v>
      </c>
      <c r="K907" s="513" t="s">
        <v>10401</v>
      </c>
      <c r="L907" s="513" t="s">
        <v>33</v>
      </c>
      <c r="M907" s="513" t="s">
        <v>10402</v>
      </c>
      <c r="N907" s="517">
        <v>42896</v>
      </c>
      <c r="O907" s="513" t="s">
        <v>10405</v>
      </c>
      <c r="P907" s="645">
        <v>1348</v>
      </c>
      <c r="Q907" s="513" t="s">
        <v>5702</v>
      </c>
      <c r="R907" s="513" t="s">
        <v>5703</v>
      </c>
      <c r="S907" s="513" t="s">
        <v>10361</v>
      </c>
      <c r="T907" s="513" t="s">
        <v>5330</v>
      </c>
      <c r="V907" t="str">
        <f>VLOOKUP(F907,'[3]Tổng - PL KS'!$B$9:$B$1291,1,FALSE)</f>
        <v>FSCU8252590</v>
      </c>
    </row>
    <row r="908" spans="1:22" ht="89.25" hidden="1">
      <c r="A908" s="513">
        <v>2357</v>
      </c>
      <c r="B908" s="513" t="s">
        <v>10352</v>
      </c>
      <c r="C908" s="513" t="s">
        <v>37</v>
      </c>
      <c r="D908" s="513" t="s">
        <v>5330</v>
      </c>
      <c r="E908" s="513">
        <v>24</v>
      </c>
      <c r="F908" s="513" t="s">
        <v>35</v>
      </c>
      <c r="G908" s="513" t="s">
        <v>12203</v>
      </c>
      <c r="H908" s="513" t="s">
        <v>5718</v>
      </c>
      <c r="I908" s="513" t="s">
        <v>10406</v>
      </c>
      <c r="J908" s="513" t="s">
        <v>10407</v>
      </c>
      <c r="K908" s="513" t="s">
        <v>10408</v>
      </c>
      <c r="L908" s="513" t="s">
        <v>36</v>
      </c>
      <c r="M908" s="513" t="s">
        <v>10409</v>
      </c>
      <c r="N908" s="517">
        <v>42866</v>
      </c>
      <c r="O908" s="513" t="s">
        <v>6062</v>
      </c>
      <c r="P908" s="645">
        <v>1378</v>
      </c>
      <c r="Q908" s="513" t="s">
        <v>5702</v>
      </c>
      <c r="R908" s="513" t="s">
        <v>5703</v>
      </c>
      <c r="S908" s="513" t="s">
        <v>10361</v>
      </c>
      <c r="T908" s="513" t="s">
        <v>5330</v>
      </c>
      <c r="V908" t="str">
        <f>VLOOKUP(F908,'[3]Tổng - PL KS'!$B$9:$B$1291,1,FALSE)</f>
        <v>PHRU8701506</v>
      </c>
    </row>
    <row r="909" spans="1:22" ht="51" hidden="1">
      <c r="A909" s="513">
        <v>2359</v>
      </c>
      <c r="B909" s="513" t="s">
        <v>10352</v>
      </c>
      <c r="C909" s="513" t="s">
        <v>31</v>
      </c>
      <c r="D909" s="513" t="s">
        <v>5330</v>
      </c>
      <c r="E909" s="513">
        <v>19.899999999999999</v>
      </c>
      <c r="F909" s="513" t="s">
        <v>39</v>
      </c>
      <c r="G909" s="513" t="s">
        <v>12203</v>
      </c>
      <c r="H909" s="513" t="s">
        <v>5350</v>
      </c>
      <c r="I909" s="513" t="s">
        <v>10417</v>
      </c>
      <c r="J909" s="513" t="s">
        <v>10418</v>
      </c>
      <c r="K909" s="513" t="s">
        <v>10419</v>
      </c>
      <c r="L909" s="513" t="s">
        <v>40</v>
      </c>
      <c r="M909" s="513" t="s">
        <v>10420</v>
      </c>
      <c r="N909" s="517">
        <v>43120</v>
      </c>
      <c r="O909" s="513" t="s">
        <v>6820</v>
      </c>
      <c r="P909" s="645">
        <v>1124</v>
      </c>
      <c r="Q909" s="513" t="s">
        <v>5702</v>
      </c>
      <c r="R909" s="513" t="s">
        <v>5703</v>
      </c>
      <c r="S909" s="513"/>
      <c r="T909" s="513" t="s">
        <v>5330</v>
      </c>
      <c r="V909" t="str">
        <f>VLOOKUP(F909,'[3]Tổng - PL KS'!$B$9:$B$1291,1,FALSE)</f>
        <v>KKFU7766300</v>
      </c>
    </row>
    <row r="910" spans="1:22" ht="51" hidden="1">
      <c r="A910" s="513">
        <v>2360</v>
      </c>
      <c r="B910" s="513" t="s">
        <v>10352</v>
      </c>
      <c r="C910" s="513" t="s">
        <v>31</v>
      </c>
      <c r="D910" s="513" t="s">
        <v>5330</v>
      </c>
      <c r="E910" s="513">
        <v>22.6</v>
      </c>
      <c r="F910" s="513" t="s">
        <v>41</v>
      </c>
      <c r="G910" s="513" t="s">
        <v>12203</v>
      </c>
      <c r="H910" s="513" t="s">
        <v>5350</v>
      </c>
      <c r="I910" s="513" t="s">
        <v>10421</v>
      </c>
      <c r="J910" s="513" t="s">
        <v>10418</v>
      </c>
      <c r="K910" s="513" t="s">
        <v>10419</v>
      </c>
      <c r="L910" s="513" t="s">
        <v>42</v>
      </c>
      <c r="M910" s="513" t="s">
        <v>10420</v>
      </c>
      <c r="N910" s="517">
        <v>43120</v>
      </c>
      <c r="O910" s="513" t="s">
        <v>6820</v>
      </c>
      <c r="P910" s="645">
        <v>1124</v>
      </c>
      <c r="Q910" s="513" t="s">
        <v>5702</v>
      </c>
      <c r="R910" s="513" t="s">
        <v>5703</v>
      </c>
      <c r="S910" s="513"/>
      <c r="T910" s="513" t="s">
        <v>5330</v>
      </c>
      <c r="V910" t="str">
        <f>VLOOKUP(F910,'[3]Tổng - PL KS'!$B$9:$B$1291,1,FALSE)</f>
        <v>SEGU4127707</v>
      </c>
    </row>
    <row r="911" spans="1:22" ht="114.75" hidden="1">
      <c r="A911" s="513">
        <v>2361</v>
      </c>
      <c r="B911" s="513" t="s">
        <v>10352</v>
      </c>
      <c r="C911" s="513" t="s">
        <v>45</v>
      </c>
      <c r="D911" s="513" t="s">
        <v>5330</v>
      </c>
      <c r="E911" s="513">
        <v>21.5</v>
      </c>
      <c r="F911" s="513" t="s">
        <v>43</v>
      </c>
      <c r="G911" s="513" t="s">
        <v>12203</v>
      </c>
      <c r="H911" s="513" t="s">
        <v>5350</v>
      </c>
      <c r="I911" s="513" t="s">
        <v>10422</v>
      </c>
      <c r="J911" s="513" t="s">
        <v>10423</v>
      </c>
      <c r="K911" s="513" t="s">
        <v>10424</v>
      </c>
      <c r="L911" s="513" t="s">
        <v>44</v>
      </c>
      <c r="M911" s="513" t="s">
        <v>10420</v>
      </c>
      <c r="N911" s="517">
        <v>43120</v>
      </c>
      <c r="O911" s="513" t="s">
        <v>6820</v>
      </c>
      <c r="P911" s="645">
        <v>1124</v>
      </c>
      <c r="Q911" s="513" t="s">
        <v>5702</v>
      </c>
      <c r="R911" s="513" t="s">
        <v>5703</v>
      </c>
      <c r="S911" s="513"/>
      <c r="T911" s="513" t="s">
        <v>5330</v>
      </c>
      <c r="V911" t="str">
        <f>VLOOKUP(F911,'[3]Tổng - PL KS'!$B$9:$B$1291,1,FALSE)</f>
        <v>KKFU7865283</v>
      </c>
    </row>
    <row r="912" spans="1:22" ht="114.75" hidden="1">
      <c r="A912" s="513">
        <v>2362</v>
      </c>
      <c r="B912" s="513" t="s">
        <v>10352</v>
      </c>
      <c r="C912" s="513" t="s">
        <v>45</v>
      </c>
      <c r="D912" s="513" t="s">
        <v>5330</v>
      </c>
      <c r="E912" s="513">
        <v>21.6</v>
      </c>
      <c r="F912" s="513" t="s">
        <v>46</v>
      </c>
      <c r="G912" s="513" t="s">
        <v>12203</v>
      </c>
      <c r="H912" s="513" t="s">
        <v>5350</v>
      </c>
      <c r="I912" s="513" t="s">
        <v>10425</v>
      </c>
      <c r="J912" s="513" t="s">
        <v>10423</v>
      </c>
      <c r="K912" s="513" t="s">
        <v>10424</v>
      </c>
      <c r="L912" s="513" t="s">
        <v>44</v>
      </c>
      <c r="M912" s="513" t="s">
        <v>10420</v>
      </c>
      <c r="N912" s="517">
        <v>43120</v>
      </c>
      <c r="O912" s="513" t="s">
        <v>6820</v>
      </c>
      <c r="P912" s="645">
        <v>1124</v>
      </c>
      <c r="Q912" s="513" t="s">
        <v>5702</v>
      </c>
      <c r="R912" s="513" t="s">
        <v>5703</v>
      </c>
      <c r="S912" s="513"/>
      <c r="T912" s="513" t="s">
        <v>5330</v>
      </c>
      <c r="V912" t="str">
        <f>VLOOKUP(F912,'[3]Tổng - PL KS'!$B$9:$B$1291,1,FALSE)</f>
        <v>DFSU7395396</v>
      </c>
    </row>
    <row r="913" spans="1:22" ht="89.25" hidden="1">
      <c r="A913" s="513">
        <v>2363</v>
      </c>
      <c r="B913" s="513" t="s">
        <v>10352</v>
      </c>
      <c r="C913" s="513" t="s">
        <v>45</v>
      </c>
      <c r="D913" s="513" t="s">
        <v>5330</v>
      </c>
      <c r="E913" s="513">
        <v>21.9</v>
      </c>
      <c r="F913" s="513" t="s">
        <v>47</v>
      </c>
      <c r="G913" s="513" t="s">
        <v>12203</v>
      </c>
      <c r="H913" s="513" t="s">
        <v>5350</v>
      </c>
      <c r="I913" s="513" t="s">
        <v>10426</v>
      </c>
      <c r="J913" s="513" t="s">
        <v>10427</v>
      </c>
      <c r="K913" s="513" t="s">
        <v>10428</v>
      </c>
      <c r="L913" s="513" t="s">
        <v>40</v>
      </c>
      <c r="M913" s="513" t="s">
        <v>10420</v>
      </c>
      <c r="N913" s="517">
        <v>43120</v>
      </c>
      <c r="O913" s="513" t="s">
        <v>6820</v>
      </c>
      <c r="P913" s="645">
        <v>1124</v>
      </c>
      <c r="Q913" s="513" t="s">
        <v>5702</v>
      </c>
      <c r="R913" s="513" t="s">
        <v>5703</v>
      </c>
      <c r="S913" s="513"/>
      <c r="T913" s="513" t="s">
        <v>5330</v>
      </c>
      <c r="V913" t="str">
        <f>VLOOKUP(F913,'[3]Tổng - PL KS'!$B$9:$B$1291,1,FALSE)</f>
        <v>TEMU8869531</v>
      </c>
    </row>
    <row r="914" spans="1:22" ht="76.5" hidden="1">
      <c r="A914" s="513">
        <v>2364</v>
      </c>
      <c r="B914" s="513" t="s">
        <v>10352</v>
      </c>
      <c r="C914" s="513" t="s">
        <v>45</v>
      </c>
      <c r="D914" s="513" t="s">
        <v>5330</v>
      </c>
      <c r="E914" s="513">
        <v>23.6</v>
      </c>
      <c r="F914" s="513" t="s">
        <v>48</v>
      </c>
      <c r="G914" s="513" t="s">
        <v>12203</v>
      </c>
      <c r="H914" s="513" t="s">
        <v>5718</v>
      </c>
      <c r="I914" s="513" t="s">
        <v>10429</v>
      </c>
      <c r="J914" s="513" t="s">
        <v>10430</v>
      </c>
      <c r="K914" s="513" t="s">
        <v>10431</v>
      </c>
      <c r="L914" s="513" t="s">
        <v>49</v>
      </c>
      <c r="M914" s="513" t="s">
        <v>10432</v>
      </c>
      <c r="N914" s="517">
        <v>43180</v>
      </c>
      <c r="O914" s="513" t="s">
        <v>6062</v>
      </c>
      <c r="P914" s="645">
        <v>1064</v>
      </c>
      <c r="Q914" s="513" t="s">
        <v>5702</v>
      </c>
      <c r="R914" s="513" t="s">
        <v>5703</v>
      </c>
      <c r="S914" s="513"/>
      <c r="T914" s="513" t="s">
        <v>5330</v>
      </c>
      <c r="V914" t="str">
        <f>VLOOKUP(F914,'[3]Tổng - PL KS'!$B$9:$B$1291,1,FALSE)</f>
        <v>BEAU4692820</v>
      </c>
    </row>
    <row r="915" spans="1:22" ht="76.5" hidden="1">
      <c r="A915" s="513">
        <v>2365</v>
      </c>
      <c r="B915" s="513" t="s">
        <v>10352</v>
      </c>
      <c r="C915" s="513" t="s">
        <v>45</v>
      </c>
      <c r="D915" s="513" t="s">
        <v>5330</v>
      </c>
      <c r="E915" s="513">
        <v>21.7</v>
      </c>
      <c r="F915" s="513" t="s">
        <v>50</v>
      </c>
      <c r="G915" s="513" t="s">
        <v>12203</v>
      </c>
      <c r="H915" s="513" t="s">
        <v>5718</v>
      </c>
      <c r="I915" s="513" t="s">
        <v>10433</v>
      </c>
      <c r="J915" s="513" t="s">
        <v>10434</v>
      </c>
      <c r="K915" s="513" t="s">
        <v>10435</v>
      </c>
      <c r="L915" s="513" t="s">
        <v>51</v>
      </c>
      <c r="M915" s="513" t="s">
        <v>10436</v>
      </c>
      <c r="N915" s="517">
        <v>43208</v>
      </c>
      <c r="O915" s="513" t="s">
        <v>7152</v>
      </c>
      <c r="P915" s="645">
        <v>1036</v>
      </c>
      <c r="Q915" s="513" t="s">
        <v>5702</v>
      </c>
      <c r="R915" s="513" t="s">
        <v>5703</v>
      </c>
      <c r="S915" s="513"/>
      <c r="T915" s="513" t="s">
        <v>5330</v>
      </c>
      <c r="V915" t="str">
        <f>VLOOKUP(F915,'[3]Tổng - PL KS'!$B$9:$B$1291,1,FALSE)</f>
        <v>KMTU9314593</v>
      </c>
    </row>
    <row r="916" spans="1:22" ht="76.5" hidden="1">
      <c r="A916" s="513">
        <v>2366</v>
      </c>
      <c r="B916" s="513" t="s">
        <v>10352</v>
      </c>
      <c r="C916" s="513" t="s">
        <v>45</v>
      </c>
      <c r="D916" s="513" t="s">
        <v>5330</v>
      </c>
      <c r="E916" s="513">
        <v>17.8</v>
      </c>
      <c r="F916" s="513" t="s">
        <v>52</v>
      </c>
      <c r="G916" s="513" t="s">
        <v>12203</v>
      </c>
      <c r="H916" s="513" t="s">
        <v>5718</v>
      </c>
      <c r="I916" s="513" t="s">
        <v>3202</v>
      </c>
      <c r="J916" s="513" t="s">
        <v>10434</v>
      </c>
      <c r="K916" s="513" t="s">
        <v>10435</v>
      </c>
      <c r="L916" s="513" t="s">
        <v>53</v>
      </c>
      <c r="M916" s="513" t="s">
        <v>10436</v>
      </c>
      <c r="N916" s="517">
        <v>43208</v>
      </c>
      <c r="O916" s="513" t="s">
        <v>7152</v>
      </c>
      <c r="P916" s="645">
        <v>1036</v>
      </c>
      <c r="Q916" s="513" t="s">
        <v>5702</v>
      </c>
      <c r="R916" s="513" t="s">
        <v>5703</v>
      </c>
      <c r="S916" s="513"/>
      <c r="T916" s="513" t="s">
        <v>5330</v>
      </c>
      <c r="V916" t="str">
        <f>VLOOKUP(F916,'[3]Tổng - PL KS'!$B$9:$B$1291,1,FALSE)</f>
        <v>KMTU9301451</v>
      </c>
    </row>
    <row r="917" spans="1:22" ht="89.25" hidden="1">
      <c r="A917" s="513">
        <v>2367</v>
      </c>
      <c r="B917" s="513" t="s">
        <v>10352</v>
      </c>
      <c r="C917" s="513" t="s">
        <v>10437</v>
      </c>
      <c r="D917" s="513" t="s">
        <v>5330</v>
      </c>
      <c r="E917" s="513">
        <v>21</v>
      </c>
      <c r="F917" s="513" t="s">
        <v>54</v>
      </c>
      <c r="G917" s="513" t="s">
        <v>12203</v>
      </c>
      <c r="H917" s="513" t="s">
        <v>5350</v>
      </c>
      <c r="I917" s="513" t="s">
        <v>10438</v>
      </c>
      <c r="J917" s="513" t="s">
        <v>10439</v>
      </c>
      <c r="K917" s="513" t="s">
        <v>10440</v>
      </c>
      <c r="L917" s="513" t="s">
        <v>55</v>
      </c>
      <c r="M917" s="513" t="s">
        <v>10441</v>
      </c>
      <c r="N917" s="517">
        <v>43211</v>
      </c>
      <c r="O917" s="513" t="s">
        <v>30</v>
      </c>
      <c r="P917" s="645">
        <v>1033</v>
      </c>
      <c r="Q917" s="513" t="s">
        <v>5702</v>
      </c>
      <c r="R917" s="513" t="s">
        <v>5703</v>
      </c>
      <c r="S917" s="513"/>
      <c r="T917" s="513" t="s">
        <v>5330</v>
      </c>
      <c r="V917" t="str">
        <f>VLOOKUP(F917,'[3]Tổng - PL KS'!$B$9:$B$1291,1,FALSE)</f>
        <v>TCNU7751950</v>
      </c>
    </row>
    <row r="918" spans="1:22" ht="89.25" hidden="1">
      <c r="A918" s="513">
        <v>2368</v>
      </c>
      <c r="B918" s="513" t="s">
        <v>10352</v>
      </c>
      <c r="C918" s="513" t="s">
        <v>10442</v>
      </c>
      <c r="D918" s="513" t="s">
        <v>5330</v>
      </c>
      <c r="E918" s="513">
        <v>18</v>
      </c>
      <c r="F918" s="513" t="s">
        <v>56</v>
      </c>
      <c r="G918" s="513" t="s">
        <v>12203</v>
      </c>
      <c r="H918" s="513" t="s">
        <v>5350</v>
      </c>
      <c r="I918" s="513" t="s">
        <v>10443</v>
      </c>
      <c r="J918" s="513" t="s">
        <v>10439</v>
      </c>
      <c r="K918" s="513" t="s">
        <v>10440</v>
      </c>
      <c r="L918" s="513" t="s">
        <v>55</v>
      </c>
      <c r="M918" s="513" t="s">
        <v>10441</v>
      </c>
      <c r="N918" s="517">
        <v>43211</v>
      </c>
      <c r="O918" s="513" t="s">
        <v>30</v>
      </c>
      <c r="P918" s="645">
        <v>1033</v>
      </c>
      <c r="Q918" s="513" t="s">
        <v>5702</v>
      </c>
      <c r="R918" s="513" t="s">
        <v>5703</v>
      </c>
      <c r="S918" s="513"/>
      <c r="T918" s="513" t="s">
        <v>5330</v>
      </c>
      <c r="V918" t="e">
        <f>VLOOKUP(F918,'[3]Tổng - PL KS'!$B$9:$B$1291,1,FALSE)</f>
        <v>#N/A</v>
      </c>
    </row>
    <row r="919" spans="1:22" ht="89.25" hidden="1">
      <c r="A919" s="513">
        <v>2369</v>
      </c>
      <c r="B919" s="513" t="s">
        <v>10352</v>
      </c>
      <c r="C919" s="513" t="s">
        <v>10442</v>
      </c>
      <c r="D919" s="513" t="s">
        <v>5330</v>
      </c>
      <c r="E919" s="513">
        <v>24</v>
      </c>
      <c r="F919" s="513" t="s">
        <v>57</v>
      </c>
      <c r="G919" s="513" t="s">
        <v>12203</v>
      </c>
      <c r="H919" s="513" t="s">
        <v>5350</v>
      </c>
      <c r="I919" s="513" t="s">
        <v>10444</v>
      </c>
      <c r="J919" s="513" t="s">
        <v>10439</v>
      </c>
      <c r="K919" s="513" t="s">
        <v>10440</v>
      </c>
      <c r="L919" s="513" t="s">
        <v>55</v>
      </c>
      <c r="M919" s="513" t="s">
        <v>10441</v>
      </c>
      <c r="N919" s="517">
        <v>43211</v>
      </c>
      <c r="O919" s="513" t="s">
        <v>30</v>
      </c>
      <c r="P919" s="645">
        <v>1033</v>
      </c>
      <c r="Q919" s="513" t="s">
        <v>5702</v>
      </c>
      <c r="R919" s="513" t="s">
        <v>5703</v>
      </c>
      <c r="S919" s="513"/>
      <c r="T919" s="513" t="s">
        <v>5330</v>
      </c>
      <c r="V919" t="str">
        <f>VLOOKUP(F919,'[3]Tổng - PL KS'!$B$9:$B$1291,1,FALSE)</f>
        <v>CAIU8990581</v>
      </c>
    </row>
    <row r="920" spans="1:22" ht="51" hidden="1">
      <c r="A920" s="513">
        <v>2378</v>
      </c>
      <c r="B920" s="513" t="s">
        <v>10352</v>
      </c>
      <c r="C920" s="513" t="s">
        <v>61</v>
      </c>
      <c r="D920" s="513" t="s">
        <v>5330</v>
      </c>
      <c r="E920" s="513">
        <v>21.48</v>
      </c>
      <c r="F920" s="513" t="s">
        <v>59</v>
      </c>
      <c r="G920" s="513" t="s">
        <v>12203</v>
      </c>
      <c r="H920" s="513" t="s">
        <v>5350</v>
      </c>
      <c r="I920" s="513" t="s">
        <v>10466</v>
      </c>
      <c r="J920" s="513" t="s">
        <v>10467</v>
      </c>
      <c r="K920" s="513" t="s">
        <v>6738</v>
      </c>
      <c r="L920" s="513" t="s">
        <v>60</v>
      </c>
      <c r="M920" s="513" t="s">
        <v>10468</v>
      </c>
      <c r="N920" s="517">
        <v>43222</v>
      </c>
      <c r="O920" s="513" t="s">
        <v>38</v>
      </c>
      <c r="P920" s="645">
        <v>1022</v>
      </c>
      <c r="Q920" s="513" t="s">
        <v>5702</v>
      </c>
      <c r="R920" s="513" t="s">
        <v>5703</v>
      </c>
      <c r="S920" s="513"/>
      <c r="T920" s="513" t="s">
        <v>5330</v>
      </c>
      <c r="V920" t="str">
        <f>VLOOKUP(F920,'[3]Tổng - PL KS'!$B$9:$B$1291,1,FALSE)</f>
        <v>SEGU4272346</v>
      </c>
    </row>
    <row r="921" spans="1:22" ht="51" hidden="1">
      <c r="A921" s="513">
        <v>2379</v>
      </c>
      <c r="B921" s="513" t="s">
        <v>10352</v>
      </c>
      <c r="C921" s="513" t="s">
        <v>61</v>
      </c>
      <c r="D921" s="513" t="s">
        <v>5330</v>
      </c>
      <c r="E921" s="513">
        <v>22.75</v>
      </c>
      <c r="F921" s="513" t="s">
        <v>62</v>
      </c>
      <c r="G921" s="513" t="s">
        <v>12203</v>
      </c>
      <c r="H921" s="513" t="s">
        <v>5350</v>
      </c>
      <c r="I921" s="513" t="s">
        <v>10469</v>
      </c>
      <c r="J921" s="513" t="s">
        <v>10467</v>
      </c>
      <c r="K921" s="513" t="s">
        <v>6738</v>
      </c>
      <c r="L921" s="513" t="s">
        <v>60</v>
      </c>
      <c r="M921" s="513" t="s">
        <v>10468</v>
      </c>
      <c r="N921" s="517">
        <v>43222</v>
      </c>
      <c r="O921" s="513" t="s">
        <v>38</v>
      </c>
      <c r="P921" s="645">
        <v>1022</v>
      </c>
      <c r="Q921" s="513" t="s">
        <v>5702</v>
      </c>
      <c r="R921" s="513" t="s">
        <v>5703</v>
      </c>
      <c r="S921" s="513"/>
      <c r="T921" s="513" t="s">
        <v>5330</v>
      </c>
      <c r="V921" t="str">
        <f>VLOOKUP(F921,'[3]Tổng - PL KS'!$B$9:$B$1291,1,FALSE)</f>
        <v>SITU9086255</v>
      </c>
    </row>
    <row r="922" spans="1:22" ht="51" hidden="1">
      <c r="A922" s="513">
        <v>2380</v>
      </c>
      <c r="B922" s="513" t="s">
        <v>10352</v>
      </c>
      <c r="C922" s="513" t="s">
        <v>61</v>
      </c>
      <c r="D922" s="513" t="s">
        <v>5330</v>
      </c>
      <c r="E922" s="513">
        <v>21.1</v>
      </c>
      <c r="F922" s="513" t="s">
        <v>63</v>
      </c>
      <c r="G922" s="513" t="s">
        <v>12203</v>
      </c>
      <c r="H922" s="513" t="s">
        <v>5350</v>
      </c>
      <c r="I922" s="513" t="s">
        <v>10470</v>
      </c>
      <c r="J922" s="513" t="s">
        <v>10467</v>
      </c>
      <c r="K922" s="513" t="s">
        <v>6738</v>
      </c>
      <c r="L922" s="513" t="s">
        <v>60</v>
      </c>
      <c r="M922" s="513" t="s">
        <v>10468</v>
      </c>
      <c r="N922" s="517">
        <v>43222</v>
      </c>
      <c r="O922" s="513" t="s">
        <v>38</v>
      </c>
      <c r="P922" s="645">
        <v>1022</v>
      </c>
      <c r="Q922" s="513" t="s">
        <v>5702</v>
      </c>
      <c r="R922" s="513" t="s">
        <v>5703</v>
      </c>
      <c r="S922" s="513"/>
      <c r="T922" s="513" t="s">
        <v>5330</v>
      </c>
      <c r="V922" t="str">
        <f>VLOOKUP(F922,'[3]Tổng - PL KS'!$B$9:$B$1291,1,FALSE)</f>
        <v>SITU9111194</v>
      </c>
    </row>
    <row r="923" spans="1:22" ht="51" hidden="1">
      <c r="A923" s="513">
        <v>2381</v>
      </c>
      <c r="B923" s="513" t="s">
        <v>10352</v>
      </c>
      <c r="C923" s="513" t="s">
        <v>61</v>
      </c>
      <c r="D923" s="513" t="s">
        <v>5330</v>
      </c>
      <c r="E923" s="513">
        <v>23.38</v>
      </c>
      <c r="F923" s="513" t="s">
        <v>64</v>
      </c>
      <c r="G923" s="513" t="s">
        <v>12203</v>
      </c>
      <c r="H923" s="513" t="s">
        <v>5350</v>
      </c>
      <c r="I923" s="513" t="s">
        <v>10471</v>
      </c>
      <c r="J923" s="513" t="s">
        <v>10467</v>
      </c>
      <c r="K923" s="513" t="s">
        <v>6738</v>
      </c>
      <c r="L923" s="513" t="s">
        <v>60</v>
      </c>
      <c r="M923" s="513" t="s">
        <v>10468</v>
      </c>
      <c r="N923" s="517">
        <v>43222</v>
      </c>
      <c r="O923" s="513" t="s">
        <v>38</v>
      </c>
      <c r="P923" s="645">
        <v>1022</v>
      </c>
      <c r="Q923" s="513" t="s">
        <v>5702</v>
      </c>
      <c r="R923" s="513" t="s">
        <v>5703</v>
      </c>
      <c r="S923" s="513"/>
      <c r="T923" s="513" t="s">
        <v>5330</v>
      </c>
      <c r="V923" t="str">
        <f>VLOOKUP(F923,'[3]Tổng - PL KS'!$B$9:$B$1291,1,FALSE)</f>
        <v>TCNU7709101</v>
      </c>
    </row>
    <row r="924" spans="1:22" ht="51" hidden="1">
      <c r="A924" s="513">
        <v>2382</v>
      </c>
      <c r="B924" s="513" t="s">
        <v>10352</v>
      </c>
      <c r="C924" s="513" t="s">
        <v>10472</v>
      </c>
      <c r="D924" s="513" t="s">
        <v>5330</v>
      </c>
      <c r="E924" s="513">
        <v>21.9</v>
      </c>
      <c r="F924" s="513" t="s">
        <v>66</v>
      </c>
      <c r="G924" s="513" t="s">
        <v>12203</v>
      </c>
      <c r="H924" s="513" t="s">
        <v>5372</v>
      </c>
      <c r="I924" s="513">
        <v>279570</v>
      </c>
      <c r="J924" s="513" t="s">
        <v>10473</v>
      </c>
      <c r="K924" s="513" t="s">
        <v>10474</v>
      </c>
      <c r="L924" s="513" t="s">
        <v>67</v>
      </c>
      <c r="M924" s="513" t="s">
        <v>10475</v>
      </c>
      <c r="N924" s="517">
        <v>43225</v>
      </c>
      <c r="O924" s="513" t="s">
        <v>6193</v>
      </c>
      <c r="P924" s="645">
        <v>1019</v>
      </c>
      <c r="Q924" s="513" t="s">
        <v>5702</v>
      </c>
      <c r="R924" s="513" t="s">
        <v>5703</v>
      </c>
      <c r="S924" s="513"/>
      <c r="T924" s="513" t="s">
        <v>5330</v>
      </c>
      <c r="V924" t="str">
        <f>VLOOKUP(F924,'[3]Tổng - PL KS'!$B$9:$B$1291,1,FALSE)</f>
        <v>HLXU5353553</v>
      </c>
    </row>
    <row r="925" spans="1:22" ht="63.75" hidden="1">
      <c r="A925" s="513">
        <v>2383</v>
      </c>
      <c r="B925" s="513" t="s">
        <v>10352</v>
      </c>
      <c r="C925" s="513" t="s">
        <v>70</v>
      </c>
      <c r="D925" s="513" t="s">
        <v>5330</v>
      </c>
      <c r="E925" s="513">
        <v>22.53</v>
      </c>
      <c r="F925" s="513" t="s">
        <v>68</v>
      </c>
      <c r="G925" s="513" t="s">
        <v>12203</v>
      </c>
      <c r="H925" s="513" t="s">
        <v>5350</v>
      </c>
      <c r="I925" s="513" t="s">
        <v>10476</v>
      </c>
      <c r="J925" s="513" t="s">
        <v>10477</v>
      </c>
      <c r="K925" s="513" t="s">
        <v>10478</v>
      </c>
      <c r="L925" s="513" t="s">
        <v>69</v>
      </c>
      <c r="M925" s="513" t="s">
        <v>10479</v>
      </c>
      <c r="N925" s="517">
        <v>43225</v>
      </c>
      <c r="O925" s="513" t="s">
        <v>38</v>
      </c>
      <c r="P925" s="645">
        <v>1019</v>
      </c>
      <c r="Q925" s="513" t="s">
        <v>5702</v>
      </c>
      <c r="R925" s="513" t="s">
        <v>5703</v>
      </c>
      <c r="S925" s="513"/>
      <c r="T925" s="513" t="s">
        <v>5330</v>
      </c>
      <c r="V925" t="str">
        <f>VLOOKUP(F925,'[3]Tổng - PL KS'!$B$9:$B$1291,1,FALSE)</f>
        <v>SITU9108930</v>
      </c>
    </row>
    <row r="926" spans="1:22" ht="63.75" hidden="1">
      <c r="A926" s="513">
        <v>2384</v>
      </c>
      <c r="B926" s="513" t="s">
        <v>10352</v>
      </c>
      <c r="C926" s="513" t="s">
        <v>70</v>
      </c>
      <c r="D926" s="513" t="s">
        <v>5330</v>
      </c>
      <c r="E926" s="513">
        <v>17.63</v>
      </c>
      <c r="F926" s="513" t="s">
        <v>71</v>
      </c>
      <c r="G926" s="513" t="s">
        <v>12203</v>
      </c>
      <c r="H926" s="513" t="s">
        <v>5350</v>
      </c>
      <c r="I926" s="513" t="s">
        <v>10480</v>
      </c>
      <c r="J926" s="513" t="s">
        <v>10477</v>
      </c>
      <c r="K926" s="513" t="s">
        <v>10478</v>
      </c>
      <c r="L926" s="513" t="s">
        <v>69</v>
      </c>
      <c r="M926" s="513" t="s">
        <v>10479</v>
      </c>
      <c r="N926" s="517">
        <v>43225</v>
      </c>
      <c r="O926" s="513" t="s">
        <v>38</v>
      </c>
      <c r="P926" s="645">
        <v>1019</v>
      </c>
      <c r="Q926" s="513" t="s">
        <v>5702</v>
      </c>
      <c r="R926" s="513" t="s">
        <v>5703</v>
      </c>
      <c r="S926" s="513"/>
      <c r="T926" s="513" t="s">
        <v>5330</v>
      </c>
      <c r="V926" t="str">
        <f>VLOOKUP(F926,'[3]Tổng - PL KS'!$B$9:$B$1291,1,FALSE)</f>
        <v>TLLU4119592</v>
      </c>
    </row>
    <row r="927" spans="1:22" ht="76.5" hidden="1">
      <c r="A927" s="513">
        <v>2385</v>
      </c>
      <c r="B927" s="513" t="s">
        <v>10352</v>
      </c>
      <c r="C927" s="513" t="s">
        <v>58</v>
      </c>
      <c r="D927" s="513" t="s">
        <v>5330</v>
      </c>
      <c r="E927" s="513">
        <v>21.35</v>
      </c>
      <c r="F927" s="513" t="s">
        <v>72</v>
      </c>
      <c r="G927" s="513" t="s">
        <v>12203</v>
      </c>
      <c r="H927" s="513" t="s">
        <v>5350</v>
      </c>
      <c r="I927" s="513" t="s">
        <v>10481</v>
      </c>
      <c r="J927" s="513" t="s">
        <v>6738</v>
      </c>
      <c r="K927" s="513" t="s">
        <v>10482</v>
      </c>
      <c r="L927" s="513" t="s">
        <v>73</v>
      </c>
      <c r="M927" s="513" t="s">
        <v>10483</v>
      </c>
      <c r="N927" s="517">
        <v>43227</v>
      </c>
      <c r="O927" s="513" t="s">
        <v>38</v>
      </c>
      <c r="P927" s="645">
        <v>1017</v>
      </c>
      <c r="Q927" s="513" t="s">
        <v>5702</v>
      </c>
      <c r="R927" s="513" t="s">
        <v>5703</v>
      </c>
      <c r="S927" s="513"/>
      <c r="T927" s="513" t="s">
        <v>5330</v>
      </c>
      <c r="V927" t="str">
        <f>VLOOKUP(F927,'[3]Tổng - PL KS'!$B$9:$B$1291,1,FALSE)</f>
        <v>BSIU9396230</v>
      </c>
    </row>
    <row r="928" spans="1:22" ht="76.5" hidden="1">
      <c r="A928" s="513">
        <v>2386</v>
      </c>
      <c r="B928" s="513" t="s">
        <v>10352</v>
      </c>
      <c r="C928" s="513" t="s">
        <v>58</v>
      </c>
      <c r="D928" s="513" t="s">
        <v>5330</v>
      </c>
      <c r="E928" s="513">
        <v>22.79</v>
      </c>
      <c r="F928" s="513" t="s">
        <v>74</v>
      </c>
      <c r="G928" s="513" t="s">
        <v>12203</v>
      </c>
      <c r="H928" s="513" t="s">
        <v>5350</v>
      </c>
      <c r="I928" s="513" t="s">
        <v>10484</v>
      </c>
      <c r="J928" s="513" t="s">
        <v>6738</v>
      </c>
      <c r="K928" s="513" t="s">
        <v>10482</v>
      </c>
      <c r="L928" s="513" t="s">
        <v>73</v>
      </c>
      <c r="M928" s="513" t="s">
        <v>10483</v>
      </c>
      <c r="N928" s="517">
        <v>43227</v>
      </c>
      <c r="O928" s="513" t="s">
        <v>38</v>
      </c>
      <c r="P928" s="645">
        <v>1017</v>
      </c>
      <c r="Q928" s="513" t="s">
        <v>5702</v>
      </c>
      <c r="R928" s="513" t="s">
        <v>5703</v>
      </c>
      <c r="S928" s="513"/>
      <c r="T928" s="513" t="s">
        <v>5330</v>
      </c>
      <c r="V928" t="str">
        <f>VLOOKUP(F928,'[3]Tổng - PL KS'!$B$9:$B$1291,1,FALSE)</f>
        <v>DFSU6005699</v>
      </c>
    </row>
    <row r="929" spans="1:22" ht="76.5" hidden="1">
      <c r="A929" s="513">
        <v>2387</v>
      </c>
      <c r="B929" s="513" t="s">
        <v>10352</v>
      </c>
      <c r="C929" s="513" t="s">
        <v>58</v>
      </c>
      <c r="D929" s="513" t="s">
        <v>5330</v>
      </c>
      <c r="E929" s="513">
        <v>24.49</v>
      </c>
      <c r="F929" s="513" t="s">
        <v>75</v>
      </c>
      <c r="G929" s="513" t="s">
        <v>12203</v>
      </c>
      <c r="H929" s="513" t="s">
        <v>5350</v>
      </c>
      <c r="I929" s="513" t="s">
        <v>10485</v>
      </c>
      <c r="J929" s="513" t="s">
        <v>6738</v>
      </c>
      <c r="K929" s="513" t="s">
        <v>10482</v>
      </c>
      <c r="L929" s="513" t="s">
        <v>73</v>
      </c>
      <c r="M929" s="513" t="s">
        <v>10483</v>
      </c>
      <c r="N929" s="517">
        <v>43227</v>
      </c>
      <c r="O929" s="513" t="s">
        <v>38</v>
      </c>
      <c r="P929" s="645">
        <v>1017</v>
      </c>
      <c r="Q929" s="513" t="s">
        <v>5702</v>
      </c>
      <c r="R929" s="513" t="s">
        <v>5703</v>
      </c>
      <c r="S929" s="513"/>
      <c r="T929" s="513" t="s">
        <v>5330</v>
      </c>
      <c r="V929" t="str">
        <f>VLOOKUP(F929,'[3]Tổng - PL KS'!$B$9:$B$1291,1,FALSE)</f>
        <v>TEMU6473541</v>
      </c>
    </row>
    <row r="930" spans="1:22" ht="89.25" hidden="1">
      <c r="A930" s="513">
        <v>2388</v>
      </c>
      <c r="B930" s="513" t="s">
        <v>10352</v>
      </c>
      <c r="C930" s="513" t="s">
        <v>10486</v>
      </c>
      <c r="D930" s="513" t="s">
        <v>5330</v>
      </c>
      <c r="E930" s="513">
        <v>24.26</v>
      </c>
      <c r="F930" s="513" t="s">
        <v>76</v>
      </c>
      <c r="G930" s="513" t="s">
        <v>12203</v>
      </c>
      <c r="H930" s="513" t="s">
        <v>5350</v>
      </c>
      <c r="I930" s="513" t="s">
        <v>3760</v>
      </c>
      <c r="J930" s="513" t="s">
        <v>10487</v>
      </c>
      <c r="K930" s="513" t="s">
        <v>10488</v>
      </c>
      <c r="L930" s="513" t="s">
        <v>77</v>
      </c>
      <c r="M930" s="513" t="s">
        <v>10489</v>
      </c>
      <c r="N930" s="517">
        <v>43238</v>
      </c>
      <c r="O930" s="513" t="s">
        <v>38</v>
      </c>
      <c r="P930" s="645">
        <v>1006</v>
      </c>
      <c r="Q930" s="513" t="s">
        <v>5702</v>
      </c>
      <c r="R930" s="513" t="s">
        <v>5703</v>
      </c>
      <c r="S930" s="513"/>
      <c r="T930" s="513" t="s">
        <v>5330</v>
      </c>
      <c r="V930" t="str">
        <f>VLOOKUP(F930,'[3]Tổng - PL KS'!$B$9:$B$1291,1,FALSE)</f>
        <v>TCLU8323965</v>
      </c>
    </row>
    <row r="931" spans="1:22" ht="89.25" hidden="1">
      <c r="A931" s="513">
        <v>2389</v>
      </c>
      <c r="B931" s="513" t="s">
        <v>10352</v>
      </c>
      <c r="C931" s="513" t="s">
        <v>10490</v>
      </c>
      <c r="D931" s="513" t="s">
        <v>5330</v>
      </c>
      <c r="E931" s="513">
        <v>27.91</v>
      </c>
      <c r="F931" s="513" t="s">
        <v>78</v>
      </c>
      <c r="G931" s="513" t="s">
        <v>12203</v>
      </c>
      <c r="H931" s="513" t="s">
        <v>5350</v>
      </c>
      <c r="I931" s="513" t="s">
        <v>10491</v>
      </c>
      <c r="J931" s="513" t="s">
        <v>10492</v>
      </c>
      <c r="K931" s="513" t="s">
        <v>10488</v>
      </c>
      <c r="L931" s="513" t="s">
        <v>77</v>
      </c>
      <c r="M931" s="513" t="s">
        <v>10489</v>
      </c>
      <c r="N931" s="517">
        <v>43238</v>
      </c>
      <c r="O931" s="513" t="s">
        <v>38</v>
      </c>
      <c r="P931" s="645">
        <v>1006</v>
      </c>
      <c r="Q931" s="513" t="s">
        <v>5702</v>
      </c>
      <c r="R931" s="513" t="s">
        <v>5703</v>
      </c>
      <c r="S931" s="513"/>
      <c r="T931" s="513" t="s">
        <v>5330</v>
      </c>
      <c r="V931" t="str">
        <f>VLOOKUP(F931,'[3]Tổng - PL KS'!$B$9:$B$1291,1,FALSE)</f>
        <v>TEMU8153300</v>
      </c>
    </row>
    <row r="932" spans="1:22" ht="114.75" hidden="1">
      <c r="A932" s="513">
        <v>2390</v>
      </c>
      <c r="B932" s="513" t="s">
        <v>10352</v>
      </c>
      <c r="C932" s="513" t="s">
        <v>58</v>
      </c>
      <c r="D932" s="513" t="s">
        <v>5330</v>
      </c>
      <c r="E932" s="513">
        <v>18.37</v>
      </c>
      <c r="F932" s="513" t="s">
        <v>79</v>
      </c>
      <c r="G932" s="513" t="s">
        <v>12203</v>
      </c>
      <c r="H932" s="513" t="s">
        <v>5350</v>
      </c>
      <c r="I932" s="513" t="s">
        <v>10493</v>
      </c>
      <c r="J932" s="513" t="s">
        <v>10494</v>
      </c>
      <c r="K932" s="513" t="s">
        <v>10495</v>
      </c>
      <c r="L932" s="513" t="s">
        <v>10496</v>
      </c>
      <c r="M932" s="513" t="s">
        <v>10497</v>
      </c>
      <c r="N932" s="517">
        <v>43245</v>
      </c>
      <c r="O932" s="513" t="s">
        <v>38</v>
      </c>
      <c r="P932" s="645">
        <v>999</v>
      </c>
      <c r="Q932" s="513" t="s">
        <v>5702</v>
      </c>
      <c r="R932" s="513" t="s">
        <v>5703</v>
      </c>
      <c r="S932" s="513"/>
      <c r="T932" s="513" t="s">
        <v>5330</v>
      </c>
      <c r="V932" t="str">
        <f>VLOOKUP(F932,'[3]Tổng - PL KS'!$B$9:$B$1291,1,FALSE)</f>
        <v>HJMU1920011</v>
      </c>
    </row>
    <row r="933" spans="1:22" ht="102" hidden="1">
      <c r="A933" s="513">
        <v>2391</v>
      </c>
      <c r="B933" s="513" t="s">
        <v>10352</v>
      </c>
      <c r="C933" s="513" t="s">
        <v>45</v>
      </c>
      <c r="D933" s="513" t="s">
        <v>5330</v>
      </c>
      <c r="E933" s="513">
        <v>19</v>
      </c>
      <c r="F933" s="513" t="s">
        <v>80</v>
      </c>
      <c r="G933" s="513" t="s">
        <v>12203</v>
      </c>
      <c r="H933" s="513" t="s">
        <v>5350</v>
      </c>
      <c r="I933" s="513">
        <v>534222</v>
      </c>
      <c r="J933" s="513" t="s">
        <v>10498</v>
      </c>
      <c r="K933" s="513" t="s">
        <v>10499</v>
      </c>
      <c r="L933" s="513" t="s">
        <v>10500</v>
      </c>
      <c r="M933" s="513" t="s">
        <v>10501</v>
      </c>
      <c r="N933" s="517">
        <v>42900</v>
      </c>
      <c r="O933" s="513" t="s">
        <v>81</v>
      </c>
      <c r="P933" s="645">
        <v>1344</v>
      </c>
      <c r="Q933" s="513" t="s">
        <v>5702</v>
      </c>
      <c r="R933" s="513" t="s">
        <v>5703</v>
      </c>
      <c r="S933" s="513"/>
      <c r="T933" s="513" t="s">
        <v>5330</v>
      </c>
      <c r="V933" t="str">
        <f>VLOOKUP(F933,'[3]Tổng - PL KS'!$B$9:$B$1291,1,FALSE)</f>
        <v>TCNU4893611</v>
      </c>
    </row>
    <row r="934" spans="1:22" ht="102" hidden="1">
      <c r="A934" s="513">
        <v>2392</v>
      </c>
      <c r="B934" s="513" t="s">
        <v>10352</v>
      </c>
      <c r="C934" s="513" t="s">
        <v>45</v>
      </c>
      <c r="D934" s="513" t="s">
        <v>5330</v>
      </c>
      <c r="E934" s="513">
        <v>19</v>
      </c>
      <c r="F934" s="513" t="s">
        <v>82</v>
      </c>
      <c r="G934" s="513" t="s">
        <v>12203</v>
      </c>
      <c r="H934" s="513" t="s">
        <v>5350</v>
      </c>
      <c r="I934" s="513">
        <v>534221</v>
      </c>
      <c r="J934" s="513" t="s">
        <v>10498</v>
      </c>
      <c r="K934" s="513" t="s">
        <v>10499</v>
      </c>
      <c r="L934" s="513" t="s">
        <v>10500</v>
      </c>
      <c r="M934" s="513" t="s">
        <v>10501</v>
      </c>
      <c r="N934" s="517">
        <v>42900</v>
      </c>
      <c r="O934" s="513" t="s">
        <v>81</v>
      </c>
      <c r="P934" s="645">
        <v>1344</v>
      </c>
      <c r="Q934" s="513" t="s">
        <v>5702</v>
      </c>
      <c r="R934" s="513" t="s">
        <v>5703</v>
      </c>
      <c r="S934" s="513"/>
      <c r="T934" s="513" t="s">
        <v>5330</v>
      </c>
      <c r="V934" t="str">
        <f>VLOOKUP(F934,'[3]Tổng - PL KS'!$B$9:$B$1291,1,FALSE)</f>
        <v>TLLU4067009</v>
      </c>
    </row>
    <row r="935" spans="1:22" ht="89.25" hidden="1">
      <c r="A935" s="513">
        <v>2395</v>
      </c>
      <c r="B935" s="513" t="s">
        <v>10352</v>
      </c>
      <c r="C935" s="513" t="s">
        <v>6626</v>
      </c>
      <c r="D935" s="513" t="s">
        <v>5330</v>
      </c>
      <c r="E935" s="513">
        <v>24.1</v>
      </c>
      <c r="F935" s="513" t="s">
        <v>83</v>
      </c>
      <c r="G935" s="513" t="s">
        <v>12203</v>
      </c>
      <c r="H935" s="513" t="s">
        <v>5350</v>
      </c>
      <c r="I935" s="513" t="s">
        <v>2252</v>
      </c>
      <c r="J935" s="513" t="s">
        <v>10511</v>
      </c>
      <c r="K935" s="513" t="s">
        <v>10512</v>
      </c>
      <c r="L935" s="513" t="s">
        <v>84</v>
      </c>
      <c r="M935" s="513" t="s">
        <v>10513</v>
      </c>
      <c r="N935" s="517">
        <v>43254</v>
      </c>
      <c r="O935" s="513" t="s">
        <v>38</v>
      </c>
      <c r="P935" s="645">
        <v>990</v>
      </c>
      <c r="Q935" s="513" t="s">
        <v>5702</v>
      </c>
      <c r="R935" s="513" t="s">
        <v>5703</v>
      </c>
      <c r="S935" s="513"/>
      <c r="T935" s="513" t="s">
        <v>5330</v>
      </c>
      <c r="V935" t="str">
        <f>VLOOKUP(F935,'[3]Tổng - PL KS'!$B$9:$B$1291,1,FALSE)</f>
        <v>BMOU6859309</v>
      </c>
    </row>
    <row r="936" spans="1:22" ht="89.25" hidden="1">
      <c r="A936" s="513">
        <v>2396</v>
      </c>
      <c r="B936" s="513" t="s">
        <v>10352</v>
      </c>
      <c r="C936" s="513" t="s">
        <v>6626</v>
      </c>
      <c r="D936" s="513" t="s">
        <v>5330</v>
      </c>
      <c r="E936" s="513">
        <v>17.579999999999998</v>
      </c>
      <c r="F936" s="513" t="s">
        <v>85</v>
      </c>
      <c r="G936" s="513" t="s">
        <v>12203</v>
      </c>
      <c r="H936" s="513" t="s">
        <v>5350</v>
      </c>
      <c r="I936" s="513" t="s">
        <v>2248</v>
      </c>
      <c r="J936" s="513" t="s">
        <v>10511</v>
      </c>
      <c r="K936" s="513" t="s">
        <v>10512</v>
      </c>
      <c r="L936" s="513" t="s">
        <v>84</v>
      </c>
      <c r="M936" s="513" t="s">
        <v>10513</v>
      </c>
      <c r="N936" s="517">
        <v>43254</v>
      </c>
      <c r="O936" s="513" t="s">
        <v>38</v>
      </c>
      <c r="P936" s="645">
        <v>990</v>
      </c>
      <c r="Q936" s="513" t="s">
        <v>5702</v>
      </c>
      <c r="R936" s="513" t="s">
        <v>5703</v>
      </c>
      <c r="S936" s="513"/>
      <c r="T936" s="513" t="s">
        <v>5330</v>
      </c>
      <c r="V936" t="str">
        <f>VLOOKUP(F936,'[3]Tổng - PL KS'!$B$9:$B$1291,1,FALSE)</f>
        <v>TEMU6458233</v>
      </c>
    </row>
    <row r="937" spans="1:22" ht="89.25" hidden="1">
      <c r="A937" s="513">
        <v>2397</v>
      </c>
      <c r="B937" s="513" t="s">
        <v>10352</v>
      </c>
      <c r="C937" s="513" t="s">
        <v>6626</v>
      </c>
      <c r="D937" s="513" t="s">
        <v>5330</v>
      </c>
      <c r="E937" s="513">
        <v>21.51</v>
      </c>
      <c r="F937" s="513" t="s">
        <v>86</v>
      </c>
      <c r="G937" s="513" t="s">
        <v>12203</v>
      </c>
      <c r="H937" s="513" t="s">
        <v>5350</v>
      </c>
      <c r="I937" s="513" t="s">
        <v>2250</v>
      </c>
      <c r="J937" s="513" t="s">
        <v>10511</v>
      </c>
      <c r="K937" s="513" t="s">
        <v>10512</v>
      </c>
      <c r="L937" s="513" t="s">
        <v>84</v>
      </c>
      <c r="M937" s="513" t="s">
        <v>10513</v>
      </c>
      <c r="N937" s="517">
        <v>43254</v>
      </c>
      <c r="O937" s="513" t="s">
        <v>38</v>
      </c>
      <c r="P937" s="645">
        <v>990</v>
      </c>
      <c r="Q937" s="513" t="s">
        <v>5702</v>
      </c>
      <c r="R937" s="513" t="s">
        <v>5703</v>
      </c>
      <c r="S937" s="513"/>
      <c r="T937" s="513" t="s">
        <v>5330</v>
      </c>
      <c r="V937" t="str">
        <f>VLOOKUP(F937,'[3]Tổng - PL KS'!$B$9:$B$1291,1,FALSE)</f>
        <v>TLLU4739058</v>
      </c>
    </row>
    <row r="938" spans="1:22" ht="89.25" hidden="1">
      <c r="A938" s="513">
        <v>2398</v>
      </c>
      <c r="B938" s="513" t="s">
        <v>10352</v>
      </c>
      <c r="C938" s="513" t="s">
        <v>6626</v>
      </c>
      <c r="D938" s="513" t="s">
        <v>5330</v>
      </c>
      <c r="E938" s="513">
        <v>23.23</v>
      </c>
      <c r="F938" s="513" t="s">
        <v>87</v>
      </c>
      <c r="G938" s="513" t="s">
        <v>12203</v>
      </c>
      <c r="H938" s="513" t="s">
        <v>5350</v>
      </c>
      <c r="I938" s="513" t="s">
        <v>2254</v>
      </c>
      <c r="J938" s="513" t="s">
        <v>10511</v>
      </c>
      <c r="K938" s="513" t="s">
        <v>10512</v>
      </c>
      <c r="L938" s="513" t="s">
        <v>84</v>
      </c>
      <c r="M938" s="513" t="s">
        <v>10513</v>
      </c>
      <c r="N938" s="517">
        <v>43254</v>
      </c>
      <c r="O938" s="513" t="s">
        <v>38</v>
      </c>
      <c r="P938" s="645">
        <v>990</v>
      </c>
      <c r="Q938" s="513" t="s">
        <v>5702</v>
      </c>
      <c r="R938" s="513" t="s">
        <v>5703</v>
      </c>
      <c r="S938" s="513"/>
      <c r="T938" s="513" t="s">
        <v>5330</v>
      </c>
      <c r="V938" t="str">
        <f>VLOOKUP(F938,'[3]Tổng - PL KS'!$B$9:$B$1291,1,FALSE)</f>
        <v>SITU9042473</v>
      </c>
    </row>
    <row r="939" spans="1:22" ht="63.75" hidden="1">
      <c r="A939" s="513">
        <v>2399</v>
      </c>
      <c r="B939" s="513" t="s">
        <v>10352</v>
      </c>
      <c r="C939" s="513" t="s">
        <v>90</v>
      </c>
      <c r="D939" s="513" t="s">
        <v>5330</v>
      </c>
      <c r="E939" s="513">
        <v>28.06</v>
      </c>
      <c r="F939" s="513" t="s">
        <v>88</v>
      </c>
      <c r="G939" s="513" t="s">
        <v>12203</v>
      </c>
      <c r="H939" s="513" t="s">
        <v>5350</v>
      </c>
      <c r="I939" s="513" t="s">
        <v>3833</v>
      </c>
      <c r="J939" s="513" t="s">
        <v>10514</v>
      </c>
      <c r="K939" s="513" t="s">
        <v>10515</v>
      </c>
      <c r="L939" s="513" t="s">
        <v>89</v>
      </c>
      <c r="M939" s="513" t="s">
        <v>10513</v>
      </c>
      <c r="N939" s="517">
        <v>43254</v>
      </c>
      <c r="O939" s="513" t="s">
        <v>38</v>
      </c>
      <c r="P939" s="645">
        <v>990</v>
      </c>
      <c r="Q939" s="513" t="s">
        <v>5702</v>
      </c>
      <c r="R939" s="513" t="s">
        <v>5703</v>
      </c>
      <c r="S939" s="513"/>
      <c r="T939" s="513" t="s">
        <v>5330</v>
      </c>
      <c r="V939" t="str">
        <f>VLOOKUP(F939,'[3]Tổng - PL KS'!$B$9:$B$1291,1,FALSE)</f>
        <v>RFCU5076690</v>
      </c>
    </row>
    <row r="940" spans="1:22" ht="89.25" hidden="1">
      <c r="A940" s="513">
        <v>2400</v>
      </c>
      <c r="B940" s="513" t="s">
        <v>10352</v>
      </c>
      <c r="C940" s="513" t="s">
        <v>45</v>
      </c>
      <c r="D940" s="513" t="s">
        <v>5330</v>
      </c>
      <c r="E940" s="513">
        <v>21.24</v>
      </c>
      <c r="F940" s="513" t="s">
        <v>91</v>
      </c>
      <c r="G940" s="513" t="s">
        <v>12203</v>
      </c>
      <c r="H940" s="513" t="s">
        <v>5350</v>
      </c>
      <c r="I940" s="513" t="s">
        <v>10516</v>
      </c>
      <c r="J940" s="513" t="s">
        <v>10511</v>
      </c>
      <c r="K940" s="513" t="s">
        <v>10512</v>
      </c>
      <c r="L940" s="513" t="s">
        <v>92</v>
      </c>
      <c r="M940" s="513" t="s">
        <v>10513</v>
      </c>
      <c r="N940" s="517">
        <v>43254</v>
      </c>
      <c r="O940" s="513" t="s">
        <v>38</v>
      </c>
      <c r="P940" s="645">
        <v>990</v>
      </c>
      <c r="Q940" s="513" t="s">
        <v>5702</v>
      </c>
      <c r="R940" s="513" t="s">
        <v>5703</v>
      </c>
      <c r="S940" s="513"/>
      <c r="T940" s="513" t="s">
        <v>5330</v>
      </c>
      <c r="V940" t="str">
        <f>VLOOKUP(F940,'[3]Tổng - PL KS'!$B$9:$B$1291,1,FALSE)</f>
        <v>TEMU6331850</v>
      </c>
    </row>
    <row r="941" spans="1:22" ht="89.25" hidden="1">
      <c r="A941" s="513">
        <v>2401</v>
      </c>
      <c r="B941" s="513" t="s">
        <v>10352</v>
      </c>
      <c r="C941" s="513" t="s">
        <v>10517</v>
      </c>
      <c r="D941" s="513" t="s">
        <v>5330</v>
      </c>
      <c r="E941" s="513">
        <v>20.11</v>
      </c>
      <c r="F941" s="513" t="s">
        <v>93</v>
      </c>
      <c r="G941" s="513" t="s">
        <v>12203</v>
      </c>
      <c r="H941" s="513" t="s">
        <v>5350</v>
      </c>
      <c r="I941" s="513" t="s">
        <v>10518</v>
      </c>
      <c r="J941" s="513" t="s">
        <v>6738</v>
      </c>
      <c r="K941" s="513" t="s">
        <v>10519</v>
      </c>
      <c r="L941" s="513" t="s">
        <v>94</v>
      </c>
      <c r="M941" s="513" t="s">
        <v>10513</v>
      </c>
      <c r="N941" s="517">
        <v>43254</v>
      </c>
      <c r="O941" s="513" t="s">
        <v>38</v>
      </c>
      <c r="P941" s="645">
        <v>990</v>
      </c>
      <c r="Q941" s="513" t="s">
        <v>5702</v>
      </c>
      <c r="R941" s="513" t="s">
        <v>5703</v>
      </c>
      <c r="S941" s="513"/>
      <c r="T941" s="513" t="s">
        <v>5330</v>
      </c>
      <c r="V941" t="str">
        <f>VLOOKUP(F941,'[3]Tổng - PL KS'!$B$9:$B$1291,1,FALSE)</f>
        <v>TLLU4089395</v>
      </c>
    </row>
    <row r="942" spans="1:22" ht="63.75" hidden="1">
      <c r="A942" s="513">
        <v>2402</v>
      </c>
      <c r="B942" s="513" t="s">
        <v>10352</v>
      </c>
      <c r="C942" s="513" t="s">
        <v>10520</v>
      </c>
      <c r="D942" s="513" t="s">
        <v>5330</v>
      </c>
      <c r="E942" s="513">
        <v>24.8</v>
      </c>
      <c r="F942" s="513" t="s">
        <v>95</v>
      </c>
      <c r="G942" s="513" t="s">
        <v>12203</v>
      </c>
      <c r="H942" s="513" t="s">
        <v>5350</v>
      </c>
      <c r="I942" s="513" t="s">
        <v>10521</v>
      </c>
      <c r="J942" s="513" t="s">
        <v>10522</v>
      </c>
      <c r="K942" s="513" t="s">
        <v>10523</v>
      </c>
      <c r="L942" s="513" t="s">
        <v>96</v>
      </c>
      <c r="M942" s="513" t="s">
        <v>10524</v>
      </c>
      <c r="N942" s="517">
        <v>43260</v>
      </c>
      <c r="O942" s="513" t="s">
        <v>6193</v>
      </c>
      <c r="P942" s="645">
        <v>984</v>
      </c>
      <c r="Q942" s="513" t="s">
        <v>5702</v>
      </c>
      <c r="R942" s="513" t="s">
        <v>5703</v>
      </c>
      <c r="S942" s="513"/>
      <c r="T942" s="513" t="s">
        <v>5330</v>
      </c>
      <c r="V942" t="str">
        <f>VLOOKUP(F942,'[3]Tổng - PL KS'!$B$9:$B$1291,1,FALSE)</f>
        <v>UACU5607226</v>
      </c>
    </row>
    <row r="943" spans="1:22" ht="63.75" hidden="1">
      <c r="A943" s="513">
        <v>2403</v>
      </c>
      <c r="B943" s="513" t="s">
        <v>10352</v>
      </c>
      <c r="C943" s="513" t="s">
        <v>10520</v>
      </c>
      <c r="D943" s="513" t="s">
        <v>5330</v>
      </c>
      <c r="E943" s="513">
        <v>24.5</v>
      </c>
      <c r="F943" s="513" t="s">
        <v>97</v>
      </c>
      <c r="G943" s="513" t="s">
        <v>12203</v>
      </c>
      <c r="H943" s="513" t="s">
        <v>5350</v>
      </c>
      <c r="I943" s="513" t="s">
        <v>10525</v>
      </c>
      <c r="J943" s="513" t="s">
        <v>10522</v>
      </c>
      <c r="K943" s="513" t="s">
        <v>10523</v>
      </c>
      <c r="L943" s="513" t="s">
        <v>96</v>
      </c>
      <c r="M943" s="513" t="s">
        <v>10524</v>
      </c>
      <c r="N943" s="517">
        <v>43260</v>
      </c>
      <c r="O943" s="513" t="s">
        <v>6193</v>
      </c>
      <c r="P943" s="645">
        <v>984</v>
      </c>
      <c r="Q943" s="513" t="s">
        <v>5702</v>
      </c>
      <c r="R943" s="513" t="s">
        <v>5703</v>
      </c>
      <c r="S943" s="513"/>
      <c r="T943" s="513" t="s">
        <v>5330</v>
      </c>
      <c r="V943" t="str">
        <f>VLOOKUP(F943,'[3]Tổng - PL KS'!$B$9:$B$1291,1,FALSE)</f>
        <v>HAMU1264595</v>
      </c>
    </row>
    <row r="944" spans="1:22" ht="127.5" hidden="1">
      <c r="A944" s="513">
        <v>2404</v>
      </c>
      <c r="B944" s="513" t="s">
        <v>10352</v>
      </c>
      <c r="C944" s="513" t="s">
        <v>45</v>
      </c>
      <c r="D944" s="513" t="s">
        <v>5330</v>
      </c>
      <c r="E944" s="513">
        <v>21.8</v>
      </c>
      <c r="F944" s="513" t="s">
        <v>98</v>
      </c>
      <c r="G944" s="513" t="s">
        <v>12203</v>
      </c>
      <c r="H944" s="513" t="s">
        <v>5718</v>
      </c>
      <c r="I944" s="513" t="s">
        <v>3667</v>
      </c>
      <c r="J944" s="513" t="s">
        <v>10526</v>
      </c>
      <c r="K944" s="513" t="s">
        <v>10527</v>
      </c>
      <c r="L944" s="513" t="s">
        <v>99</v>
      </c>
      <c r="M944" s="513" t="s">
        <v>10528</v>
      </c>
      <c r="N944" s="517">
        <v>43261</v>
      </c>
      <c r="O944" s="513" t="s">
        <v>7134</v>
      </c>
      <c r="P944" s="645">
        <v>983</v>
      </c>
      <c r="Q944" s="513" t="s">
        <v>5702</v>
      </c>
      <c r="R944" s="513" t="s">
        <v>5703</v>
      </c>
      <c r="S944" s="513"/>
      <c r="T944" s="513" t="s">
        <v>5330</v>
      </c>
      <c r="V944" t="str">
        <f>VLOOKUP(F944,'[3]Tổng - PL KS'!$B$9:$B$1291,1,FALSE)</f>
        <v>TGBU5077103</v>
      </c>
    </row>
    <row r="945" spans="1:22" ht="127.5" hidden="1">
      <c r="A945" s="513">
        <v>2405</v>
      </c>
      <c r="B945" s="513" t="s">
        <v>10352</v>
      </c>
      <c r="C945" s="513" t="s">
        <v>45</v>
      </c>
      <c r="D945" s="513" t="s">
        <v>5330</v>
      </c>
      <c r="E945" s="513">
        <v>21.8</v>
      </c>
      <c r="F945" s="513" t="s">
        <v>100</v>
      </c>
      <c r="G945" s="513" t="s">
        <v>12203</v>
      </c>
      <c r="H945" s="513" t="s">
        <v>5718</v>
      </c>
      <c r="I945" s="513" t="s">
        <v>3663</v>
      </c>
      <c r="J945" s="513" t="s">
        <v>10526</v>
      </c>
      <c r="K945" s="513" t="s">
        <v>10527</v>
      </c>
      <c r="L945" s="513" t="s">
        <v>99</v>
      </c>
      <c r="M945" s="513" t="s">
        <v>10528</v>
      </c>
      <c r="N945" s="517">
        <v>43261</v>
      </c>
      <c r="O945" s="513" t="s">
        <v>7134</v>
      </c>
      <c r="P945" s="645">
        <v>983</v>
      </c>
      <c r="Q945" s="513" t="s">
        <v>5702</v>
      </c>
      <c r="R945" s="513" t="s">
        <v>5703</v>
      </c>
      <c r="S945" s="513"/>
      <c r="T945" s="513" t="s">
        <v>5330</v>
      </c>
      <c r="V945" t="str">
        <f>VLOOKUP(F945,'[3]Tổng - PL KS'!$B$9:$B$1291,1,FALSE)</f>
        <v>DRYU9394905</v>
      </c>
    </row>
    <row r="946" spans="1:22" ht="127.5" hidden="1">
      <c r="A946" s="513">
        <v>2406</v>
      </c>
      <c r="B946" s="513" t="s">
        <v>10352</v>
      </c>
      <c r="C946" s="513" t="s">
        <v>45</v>
      </c>
      <c r="D946" s="513" t="s">
        <v>5330</v>
      </c>
      <c r="E946" s="513">
        <v>21.8</v>
      </c>
      <c r="F946" s="513" t="s">
        <v>101</v>
      </c>
      <c r="G946" s="513" t="s">
        <v>12203</v>
      </c>
      <c r="H946" s="513" t="s">
        <v>5718</v>
      </c>
      <c r="I946" s="513" t="s">
        <v>3665</v>
      </c>
      <c r="J946" s="513" t="s">
        <v>10526</v>
      </c>
      <c r="K946" s="513" t="s">
        <v>10527</v>
      </c>
      <c r="L946" s="513" t="s">
        <v>99</v>
      </c>
      <c r="M946" s="513" t="s">
        <v>10528</v>
      </c>
      <c r="N946" s="517">
        <v>43261</v>
      </c>
      <c r="O946" s="513" t="s">
        <v>7134</v>
      </c>
      <c r="P946" s="645">
        <v>983</v>
      </c>
      <c r="Q946" s="513" t="s">
        <v>5702</v>
      </c>
      <c r="R946" s="513" t="s">
        <v>5703</v>
      </c>
      <c r="S946" s="513"/>
      <c r="T946" s="513" t="s">
        <v>5330</v>
      </c>
      <c r="V946" t="str">
        <f>VLOOKUP(F946,'[3]Tổng - PL KS'!$B$9:$B$1291,1,FALSE)</f>
        <v>NSSU7087906</v>
      </c>
    </row>
    <row r="947" spans="1:22" ht="89.25" hidden="1">
      <c r="A947" s="513">
        <v>2407</v>
      </c>
      <c r="B947" s="513" t="s">
        <v>10352</v>
      </c>
      <c r="C947" s="513" t="s">
        <v>90</v>
      </c>
      <c r="D947" s="513" t="s">
        <v>5330</v>
      </c>
      <c r="E947" s="513">
        <v>18.850000000000001</v>
      </c>
      <c r="F947" s="513" t="s">
        <v>102</v>
      </c>
      <c r="G947" s="513" t="s">
        <v>12203</v>
      </c>
      <c r="H947" s="513" t="s">
        <v>5350</v>
      </c>
      <c r="I947" s="513" t="s">
        <v>2232</v>
      </c>
      <c r="J947" s="513" t="s">
        <v>10529</v>
      </c>
      <c r="K947" s="513" t="s">
        <v>10530</v>
      </c>
      <c r="L947" s="513" t="s">
        <v>103</v>
      </c>
      <c r="M947" s="513" t="s">
        <v>10531</v>
      </c>
      <c r="N947" s="517">
        <v>43265</v>
      </c>
      <c r="O947" s="513" t="s">
        <v>38</v>
      </c>
      <c r="P947" s="645">
        <v>979</v>
      </c>
      <c r="Q947" s="513" t="s">
        <v>5702</v>
      </c>
      <c r="R947" s="513" t="s">
        <v>5703</v>
      </c>
      <c r="S947" s="513"/>
      <c r="T947" s="513" t="s">
        <v>5330</v>
      </c>
      <c r="V947" t="str">
        <f>VLOOKUP(F947,'[3]Tổng - PL KS'!$B$9:$B$1291,1,FALSE)</f>
        <v>BMOU6851205</v>
      </c>
    </row>
    <row r="948" spans="1:22" ht="63.75" hidden="1">
      <c r="A948" s="513">
        <v>2408</v>
      </c>
      <c r="B948" s="513" t="s">
        <v>10352</v>
      </c>
      <c r="C948" s="513" t="s">
        <v>10532</v>
      </c>
      <c r="D948" s="513" t="s">
        <v>5330</v>
      </c>
      <c r="E948" s="513">
        <v>27.4</v>
      </c>
      <c r="F948" s="513" t="s">
        <v>104</v>
      </c>
      <c r="G948" s="513" t="s">
        <v>12203</v>
      </c>
      <c r="H948" s="513" t="s">
        <v>5718</v>
      </c>
      <c r="I948" s="513" t="s">
        <v>10533</v>
      </c>
      <c r="J948" s="513" t="s">
        <v>10534</v>
      </c>
      <c r="K948" s="513" t="s">
        <v>10535</v>
      </c>
      <c r="L948" s="513" t="s">
        <v>105</v>
      </c>
      <c r="M948" s="513" t="s">
        <v>10536</v>
      </c>
      <c r="N948" s="517">
        <v>43266</v>
      </c>
      <c r="O948" s="513" t="s">
        <v>7152</v>
      </c>
      <c r="P948" s="645">
        <v>978</v>
      </c>
      <c r="Q948" s="513" t="s">
        <v>5702</v>
      </c>
      <c r="R948" s="513" t="s">
        <v>5703</v>
      </c>
      <c r="S948" s="513"/>
      <c r="T948" s="513" t="s">
        <v>5330</v>
      </c>
      <c r="V948" t="str">
        <f>VLOOKUP(F948,'[3]Tổng - PL KS'!$B$9:$B$1291,1,FALSE)</f>
        <v>DFSU7704448</v>
      </c>
    </row>
    <row r="949" spans="1:22" ht="63.75" hidden="1">
      <c r="A949" s="513">
        <v>2409</v>
      </c>
      <c r="B949" s="513" t="s">
        <v>10352</v>
      </c>
      <c r="C949" s="513" t="s">
        <v>10532</v>
      </c>
      <c r="D949" s="513" t="s">
        <v>5330</v>
      </c>
      <c r="E949" s="513">
        <v>26.3</v>
      </c>
      <c r="F949" s="513" t="s">
        <v>106</v>
      </c>
      <c r="G949" s="513" t="s">
        <v>12203</v>
      </c>
      <c r="H949" s="513" t="s">
        <v>5718</v>
      </c>
      <c r="I949" s="513" t="s">
        <v>3263</v>
      </c>
      <c r="J949" s="513" t="s">
        <v>10534</v>
      </c>
      <c r="K949" s="513" t="s">
        <v>10535</v>
      </c>
      <c r="L949" s="513" t="s">
        <v>105</v>
      </c>
      <c r="M949" s="513" t="s">
        <v>10536</v>
      </c>
      <c r="N949" s="517">
        <v>43266</v>
      </c>
      <c r="O949" s="513" t="s">
        <v>7152</v>
      </c>
      <c r="P949" s="645">
        <v>978</v>
      </c>
      <c r="Q949" s="513" t="s">
        <v>5702</v>
      </c>
      <c r="R949" s="513" t="s">
        <v>5703</v>
      </c>
      <c r="S949" s="513"/>
      <c r="T949" s="513" t="s">
        <v>5330</v>
      </c>
      <c r="V949" t="str">
        <f>VLOOKUP(F949,'[3]Tổng - PL KS'!$B$9:$B$1291,1,FALSE)</f>
        <v>SEGU4813369</v>
      </c>
    </row>
    <row r="950" spans="1:22" ht="63.75" hidden="1">
      <c r="A950" s="513">
        <v>2410</v>
      </c>
      <c r="B950" s="513" t="s">
        <v>10352</v>
      </c>
      <c r="C950" s="513" t="s">
        <v>10532</v>
      </c>
      <c r="D950" s="513" t="s">
        <v>5330</v>
      </c>
      <c r="E950" s="513">
        <v>26.5</v>
      </c>
      <c r="F950" s="513" t="s">
        <v>107</v>
      </c>
      <c r="G950" s="513" t="s">
        <v>12203</v>
      </c>
      <c r="H950" s="513" t="s">
        <v>5718</v>
      </c>
      <c r="I950" s="513" t="s">
        <v>3284</v>
      </c>
      <c r="J950" s="513" t="s">
        <v>10534</v>
      </c>
      <c r="K950" s="513" t="s">
        <v>10535</v>
      </c>
      <c r="L950" s="513" t="s">
        <v>105</v>
      </c>
      <c r="M950" s="513" t="s">
        <v>10536</v>
      </c>
      <c r="N950" s="517">
        <v>43266</v>
      </c>
      <c r="O950" s="513" t="s">
        <v>7152</v>
      </c>
      <c r="P950" s="645">
        <v>978</v>
      </c>
      <c r="Q950" s="513" t="s">
        <v>5702</v>
      </c>
      <c r="R950" s="513" t="s">
        <v>5703</v>
      </c>
      <c r="S950" s="513"/>
      <c r="T950" s="513" t="s">
        <v>5330</v>
      </c>
      <c r="V950" t="str">
        <f>VLOOKUP(F950,'[3]Tổng - PL KS'!$B$9:$B$1291,1,FALSE)</f>
        <v>TEMU7213220</v>
      </c>
    </row>
    <row r="951" spans="1:22" ht="63.75" hidden="1">
      <c r="A951" s="513">
        <v>2411</v>
      </c>
      <c r="B951" s="513" t="s">
        <v>10352</v>
      </c>
      <c r="C951" s="513" t="s">
        <v>10532</v>
      </c>
      <c r="D951" s="513" t="s">
        <v>5330</v>
      </c>
      <c r="E951" s="513">
        <v>27.7</v>
      </c>
      <c r="F951" s="513" t="s">
        <v>108</v>
      </c>
      <c r="G951" s="513" t="s">
        <v>12203</v>
      </c>
      <c r="H951" s="513" t="s">
        <v>5718</v>
      </c>
      <c r="I951" s="513" t="s">
        <v>10537</v>
      </c>
      <c r="J951" s="513" t="s">
        <v>10534</v>
      </c>
      <c r="K951" s="513" t="s">
        <v>10535</v>
      </c>
      <c r="L951" s="513" t="s">
        <v>105</v>
      </c>
      <c r="M951" s="513" t="s">
        <v>10536</v>
      </c>
      <c r="N951" s="517">
        <v>43266</v>
      </c>
      <c r="O951" s="513" t="s">
        <v>7152</v>
      </c>
      <c r="P951" s="645">
        <v>978</v>
      </c>
      <c r="Q951" s="513" t="s">
        <v>5702</v>
      </c>
      <c r="R951" s="513" t="s">
        <v>5703</v>
      </c>
      <c r="S951" s="513"/>
      <c r="T951" s="513" t="s">
        <v>5330</v>
      </c>
      <c r="V951" t="str">
        <f>VLOOKUP(F951,'[3]Tổng - PL KS'!$B$9:$B$1291,1,FALSE)</f>
        <v>BSIU9414565</v>
      </c>
    </row>
    <row r="952" spans="1:22" ht="63.75" hidden="1">
      <c r="A952" s="513">
        <v>2412</v>
      </c>
      <c r="B952" s="513" t="s">
        <v>10352</v>
      </c>
      <c r="C952" s="513" t="s">
        <v>10532</v>
      </c>
      <c r="D952" s="513" t="s">
        <v>5330</v>
      </c>
      <c r="E952" s="513">
        <v>26</v>
      </c>
      <c r="F952" s="513" t="s">
        <v>109</v>
      </c>
      <c r="G952" s="513" t="s">
        <v>12203</v>
      </c>
      <c r="H952" s="513" t="s">
        <v>5718</v>
      </c>
      <c r="I952" s="513" t="s">
        <v>3237</v>
      </c>
      <c r="J952" s="513" t="s">
        <v>10534</v>
      </c>
      <c r="K952" s="513" t="s">
        <v>10535</v>
      </c>
      <c r="L952" s="513" t="s">
        <v>105</v>
      </c>
      <c r="M952" s="513" t="s">
        <v>10536</v>
      </c>
      <c r="N952" s="517">
        <v>43266</v>
      </c>
      <c r="O952" s="513" t="s">
        <v>7152</v>
      </c>
      <c r="P952" s="645">
        <v>978</v>
      </c>
      <c r="Q952" s="513" t="s">
        <v>5702</v>
      </c>
      <c r="R952" s="513" t="s">
        <v>5703</v>
      </c>
      <c r="S952" s="513"/>
      <c r="T952" s="513" t="s">
        <v>5330</v>
      </c>
      <c r="V952" t="str">
        <f>VLOOKUP(F952,'[3]Tổng - PL KS'!$B$9:$B$1291,1,FALSE)</f>
        <v>FCIU7115697</v>
      </c>
    </row>
    <row r="953" spans="1:22" ht="63.75" hidden="1">
      <c r="A953" s="513">
        <v>2413</v>
      </c>
      <c r="B953" s="513" t="s">
        <v>10352</v>
      </c>
      <c r="C953" s="513" t="s">
        <v>10532</v>
      </c>
      <c r="D953" s="513" t="s">
        <v>5330</v>
      </c>
      <c r="E953" s="513">
        <v>26.7</v>
      </c>
      <c r="F953" s="513" t="s">
        <v>110</v>
      </c>
      <c r="G953" s="513" t="s">
        <v>12203</v>
      </c>
      <c r="H953" s="513" t="s">
        <v>5718</v>
      </c>
      <c r="I953" s="513" t="s">
        <v>3265</v>
      </c>
      <c r="J953" s="513" t="s">
        <v>10534</v>
      </c>
      <c r="K953" s="513" t="s">
        <v>10535</v>
      </c>
      <c r="L953" s="513" t="s">
        <v>105</v>
      </c>
      <c r="M953" s="513" t="s">
        <v>10536</v>
      </c>
      <c r="N953" s="517">
        <v>43266</v>
      </c>
      <c r="O953" s="513" t="s">
        <v>7152</v>
      </c>
      <c r="P953" s="645">
        <v>978</v>
      </c>
      <c r="Q953" s="513" t="s">
        <v>5702</v>
      </c>
      <c r="R953" s="513" t="s">
        <v>5703</v>
      </c>
      <c r="S953" s="513"/>
      <c r="T953" s="513" t="s">
        <v>5330</v>
      </c>
      <c r="V953" t="str">
        <f>VLOOKUP(F953,'[3]Tổng - PL KS'!$B$9:$B$1291,1,FALSE)</f>
        <v>SEGU5551495</v>
      </c>
    </row>
    <row r="954" spans="1:22" ht="63.75" hidden="1">
      <c r="A954" s="513">
        <v>2414</v>
      </c>
      <c r="B954" s="513" t="s">
        <v>10352</v>
      </c>
      <c r="C954" s="513" t="s">
        <v>10532</v>
      </c>
      <c r="D954" s="513" t="s">
        <v>5330</v>
      </c>
      <c r="E954" s="513">
        <v>27.2</v>
      </c>
      <c r="F954" s="513" t="s">
        <v>111</v>
      </c>
      <c r="G954" s="513" t="s">
        <v>12203</v>
      </c>
      <c r="H954" s="513" t="s">
        <v>5718</v>
      </c>
      <c r="I954" s="513" t="s">
        <v>3290</v>
      </c>
      <c r="J954" s="513" t="s">
        <v>10534</v>
      </c>
      <c r="K954" s="513" t="s">
        <v>10535</v>
      </c>
      <c r="L954" s="513" t="s">
        <v>105</v>
      </c>
      <c r="M954" s="513" t="s">
        <v>10536</v>
      </c>
      <c r="N954" s="517">
        <v>43266</v>
      </c>
      <c r="O954" s="513" t="s">
        <v>7152</v>
      </c>
      <c r="P954" s="645">
        <v>978</v>
      </c>
      <c r="Q954" s="513" t="s">
        <v>5702</v>
      </c>
      <c r="R954" s="513" t="s">
        <v>5703</v>
      </c>
      <c r="S954" s="513"/>
      <c r="T954" s="513" t="s">
        <v>5330</v>
      </c>
      <c r="V954" t="str">
        <f>VLOOKUP(F954,'[3]Tổng - PL KS'!$B$9:$B$1291,1,FALSE)</f>
        <v>TGHU6440426</v>
      </c>
    </row>
    <row r="955" spans="1:22" ht="63.75" hidden="1">
      <c r="A955" s="513">
        <v>2415</v>
      </c>
      <c r="B955" s="513" t="s">
        <v>10352</v>
      </c>
      <c r="C955" s="513" t="s">
        <v>10532</v>
      </c>
      <c r="D955" s="513" t="s">
        <v>5330</v>
      </c>
      <c r="E955" s="513">
        <v>27.1</v>
      </c>
      <c r="F955" s="513" t="s">
        <v>112</v>
      </c>
      <c r="G955" s="513" t="s">
        <v>12203</v>
      </c>
      <c r="H955" s="513" t="s">
        <v>5718</v>
      </c>
      <c r="I955" s="513" t="s">
        <v>3223</v>
      </c>
      <c r="J955" s="513" t="s">
        <v>10534</v>
      </c>
      <c r="K955" s="513" t="s">
        <v>10535</v>
      </c>
      <c r="L955" s="513" t="s">
        <v>105</v>
      </c>
      <c r="M955" s="513" t="s">
        <v>10536</v>
      </c>
      <c r="N955" s="517">
        <v>43266</v>
      </c>
      <c r="O955" s="513" t="s">
        <v>7152</v>
      </c>
      <c r="P955" s="645">
        <v>978</v>
      </c>
      <c r="Q955" s="513" t="s">
        <v>5702</v>
      </c>
      <c r="R955" s="513" t="s">
        <v>5703</v>
      </c>
      <c r="S955" s="513"/>
      <c r="T955" s="513" t="s">
        <v>5330</v>
      </c>
      <c r="V955" t="str">
        <f>VLOOKUP(F955,'[3]Tổng - PL KS'!$B$9:$B$1291,1,FALSE)</f>
        <v>BMOU6915980</v>
      </c>
    </row>
    <row r="956" spans="1:22" ht="63.75" hidden="1">
      <c r="A956" s="513">
        <v>2416</v>
      </c>
      <c r="B956" s="513" t="s">
        <v>10352</v>
      </c>
      <c r="C956" s="513" t="s">
        <v>10532</v>
      </c>
      <c r="D956" s="513" t="s">
        <v>5330</v>
      </c>
      <c r="E956" s="513">
        <v>27</v>
      </c>
      <c r="F956" s="513" t="s">
        <v>113</v>
      </c>
      <c r="G956" s="513" t="s">
        <v>12203</v>
      </c>
      <c r="H956" s="513" t="s">
        <v>5718</v>
      </c>
      <c r="I956" s="513" t="s">
        <v>3294</v>
      </c>
      <c r="J956" s="513" t="s">
        <v>10534</v>
      </c>
      <c r="K956" s="513" t="s">
        <v>10535</v>
      </c>
      <c r="L956" s="513" t="s">
        <v>105</v>
      </c>
      <c r="M956" s="513" t="s">
        <v>10536</v>
      </c>
      <c r="N956" s="517">
        <v>43266</v>
      </c>
      <c r="O956" s="513" t="s">
        <v>7152</v>
      </c>
      <c r="P956" s="645">
        <v>978</v>
      </c>
      <c r="Q956" s="513" t="s">
        <v>5702</v>
      </c>
      <c r="R956" s="513" t="s">
        <v>5703</v>
      </c>
      <c r="S956" s="513"/>
      <c r="T956" s="513" t="s">
        <v>5330</v>
      </c>
      <c r="V956" t="str">
        <f>VLOOKUP(F956,'[3]Tổng - PL KS'!$B$9:$B$1291,1,FALSE)</f>
        <v>UETU5444490</v>
      </c>
    </row>
    <row r="957" spans="1:22" ht="63.75" hidden="1">
      <c r="A957" s="513">
        <v>2417</v>
      </c>
      <c r="B957" s="513" t="s">
        <v>10352</v>
      </c>
      <c r="C957" s="513" t="s">
        <v>10532</v>
      </c>
      <c r="D957" s="513" t="s">
        <v>5330</v>
      </c>
      <c r="E957" s="513">
        <v>27.2</v>
      </c>
      <c r="F957" s="513" t="s">
        <v>114</v>
      </c>
      <c r="G957" s="513" t="s">
        <v>12203</v>
      </c>
      <c r="H957" s="513" t="s">
        <v>5718</v>
      </c>
      <c r="I957" s="513" t="s">
        <v>3241</v>
      </c>
      <c r="J957" s="513" t="s">
        <v>10534</v>
      </c>
      <c r="K957" s="513" t="s">
        <v>10535</v>
      </c>
      <c r="L957" s="513" t="s">
        <v>105</v>
      </c>
      <c r="M957" s="513" t="s">
        <v>10536</v>
      </c>
      <c r="N957" s="517">
        <v>43266</v>
      </c>
      <c r="O957" s="513" t="s">
        <v>7152</v>
      </c>
      <c r="P957" s="645">
        <v>978</v>
      </c>
      <c r="Q957" s="513" t="s">
        <v>5702</v>
      </c>
      <c r="R957" s="513" t="s">
        <v>5703</v>
      </c>
      <c r="S957" s="513"/>
      <c r="T957" s="513" t="s">
        <v>5330</v>
      </c>
      <c r="V957" t="str">
        <f>VLOOKUP(F957,'[3]Tổng - PL KS'!$B$9:$B$1291,1,FALSE)</f>
        <v>GESU6429023</v>
      </c>
    </row>
    <row r="958" spans="1:22" ht="63.75" hidden="1">
      <c r="A958" s="513">
        <v>2418</v>
      </c>
      <c r="B958" s="513" t="s">
        <v>10352</v>
      </c>
      <c r="C958" s="513" t="s">
        <v>10532</v>
      </c>
      <c r="D958" s="513" t="s">
        <v>5330</v>
      </c>
      <c r="E958" s="513">
        <v>27.2</v>
      </c>
      <c r="F958" s="513" t="s">
        <v>115</v>
      </c>
      <c r="G958" s="513" t="s">
        <v>12203</v>
      </c>
      <c r="H958" s="513" t="s">
        <v>5718</v>
      </c>
      <c r="I958" s="513" t="s">
        <v>3247</v>
      </c>
      <c r="J958" s="513" t="s">
        <v>10534</v>
      </c>
      <c r="K958" s="513" t="s">
        <v>10535</v>
      </c>
      <c r="L958" s="513" t="s">
        <v>105</v>
      </c>
      <c r="M958" s="513" t="s">
        <v>10536</v>
      </c>
      <c r="N958" s="517">
        <v>43266</v>
      </c>
      <c r="O958" s="513" t="s">
        <v>7152</v>
      </c>
      <c r="P958" s="645">
        <v>978</v>
      </c>
      <c r="Q958" s="513" t="s">
        <v>5702</v>
      </c>
      <c r="R958" s="513" t="s">
        <v>5703</v>
      </c>
      <c r="S958" s="513"/>
      <c r="T958" s="513" t="s">
        <v>5330</v>
      </c>
      <c r="V958" t="str">
        <f>VLOOKUP(F958,'[3]Tổng - PL KS'!$B$9:$B$1291,1,FALSE)</f>
        <v>KMTU9281870</v>
      </c>
    </row>
    <row r="959" spans="1:22" ht="63.75" hidden="1">
      <c r="A959" s="513">
        <v>2419</v>
      </c>
      <c r="B959" s="513" t="s">
        <v>10352</v>
      </c>
      <c r="C959" s="513" t="s">
        <v>10532</v>
      </c>
      <c r="D959" s="513" t="s">
        <v>5330</v>
      </c>
      <c r="E959" s="513">
        <v>26.6</v>
      </c>
      <c r="F959" s="513" t="s">
        <v>116</v>
      </c>
      <c r="G959" s="513" t="s">
        <v>12203</v>
      </c>
      <c r="H959" s="513" t="s">
        <v>5718</v>
      </c>
      <c r="I959" s="513" t="s">
        <v>10538</v>
      </c>
      <c r="J959" s="513" t="s">
        <v>10534</v>
      </c>
      <c r="K959" s="513" t="s">
        <v>10535</v>
      </c>
      <c r="L959" s="513" t="s">
        <v>105</v>
      </c>
      <c r="M959" s="513" t="s">
        <v>10536</v>
      </c>
      <c r="N959" s="517">
        <v>43266</v>
      </c>
      <c r="O959" s="513" t="s">
        <v>7152</v>
      </c>
      <c r="P959" s="645">
        <v>978</v>
      </c>
      <c r="Q959" s="513" t="s">
        <v>5702</v>
      </c>
      <c r="R959" s="513" t="s">
        <v>5703</v>
      </c>
      <c r="S959" s="513"/>
      <c r="T959" s="513" t="s">
        <v>5330</v>
      </c>
      <c r="V959" t="str">
        <f>VLOOKUP(F959,'[3]Tổng - PL KS'!$B$9:$B$1291,1,FALSE)</f>
        <v>SEGU6148165</v>
      </c>
    </row>
    <row r="960" spans="1:22" ht="63.75" hidden="1">
      <c r="A960" s="513">
        <v>2420</v>
      </c>
      <c r="B960" s="513" t="s">
        <v>10352</v>
      </c>
      <c r="C960" s="513" t="s">
        <v>10532</v>
      </c>
      <c r="D960" s="513" t="s">
        <v>5330</v>
      </c>
      <c r="E960" s="513">
        <v>26.9</v>
      </c>
      <c r="F960" s="513" t="s">
        <v>117</v>
      </c>
      <c r="G960" s="513" t="s">
        <v>12203</v>
      </c>
      <c r="H960" s="513" t="s">
        <v>5718</v>
      </c>
      <c r="I960" s="513" t="s">
        <v>3227</v>
      </c>
      <c r="J960" s="513" t="s">
        <v>10534</v>
      </c>
      <c r="K960" s="513" t="s">
        <v>10535</v>
      </c>
      <c r="L960" s="513" t="s">
        <v>105</v>
      </c>
      <c r="M960" s="513" t="s">
        <v>10536</v>
      </c>
      <c r="N960" s="517">
        <v>43266</v>
      </c>
      <c r="O960" s="513" t="s">
        <v>7152</v>
      </c>
      <c r="P960" s="645">
        <v>978</v>
      </c>
      <c r="Q960" s="513" t="s">
        <v>5702</v>
      </c>
      <c r="R960" s="513" t="s">
        <v>5703</v>
      </c>
      <c r="S960" s="513"/>
      <c r="T960" s="513" t="s">
        <v>5330</v>
      </c>
      <c r="V960" t="str">
        <f>VLOOKUP(F960,'[3]Tổng - PL KS'!$B$9:$B$1291,1,FALSE)</f>
        <v>CXDU1846020</v>
      </c>
    </row>
    <row r="961" spans="1:22" ht="63.75" hidden="1">
      <c r="A961" s="513">
        <v>2421</v>
      </c>
      <c r="B961" s="513" t="s">
        <v>10352</v>
      </c>
      <c r="C961" s="513" t="s">
        <v>10532</v>
      </c>
      <c r="D961" s="513" t="s">
        <v>5330</v>
      </c>
      <c r="E961" s="513">
        <v>27.5</v>
      </c>
      <c r="F961" s="513" t="s">
        <v>118</v>
      </c>
      <c r="G961" s="513" t="s">
        <v>12203</v>
      </c>
      <c r="H961" s="513" t="s">
        <v>5718</v>
      </c>
      <c r="I961" s="513" t="s">
        <v>10539</v>
      </c>
      <c r="J961" s="513" t="s">
        <v>10534</v>
      </c>
      <c r="K961" s="513" t="s">
        <v>10535</v>
      </c>
      <c r="L961" s="513" t="s">
        <v>105</v>
      </c>
      <c r="M961" s="513" t="s">
        <v>10536</v>
      </c>
      <c r="N961" s="517">
        <v>43266</v>
      </c>
      <c r="O961" s="513" t="s">
        <v>7152</v>
      </c>
      <c r="P961" s="645">
        <v>978</v>
      </c>
      <c r="Q961" s="513" t="s">
        <v>5702</v>
      </c>
      <c r="R961" s="513" t="s">
        <v>5703</v>
      </c>
      <c r="S961" s="513"/>
      <c r="T961" s="513" t="s">
        <v>5330</v>
      </c>
      <c r="V961" t="str">
        <f>VLOOKUP(F961,'[3]Tổng - PL KS'!$B$9:$B$1291,1,FALSE)</f>
        <v>FCIU7136658</v>
      </c>
    </row>
    <row r="962" spans="1:22" ht="63.75" hidden="1">
      <c r="A962" s="513">
        <v>2422</v>
      </c>
      <c r="B962" s="513" t="s">
        <v>10352</v>
      </c>
      <c r="C962" s="513" t="s">
        <v>10532</v>
      </c>
      <c r="D962" s="513" t="s">
        <v>5330</v>
      </c>
      <c r="E962" s="513">
        <v>27.1</v>
      </c>
      <c r="F962" s="513" t="s">
        <v>119</v>
      </c>
      <c r="G962" s="513" t="s">
        <v>12203</v>
      </c>
      <c r="H962" s="513" t="s">
        <v>5718</v>
      </c>
      <c r="I962" s="513" t="s">
        <v>10540</v>
      </c>
      <c r="J962" s="513" t="s">
        <v>10534</v>
      </c>
      <c r="K962" s="513" t="s">
        <v>10535</v>
      </c>
      <c r="L962" s="513" t="s">
        <v>105</v>
      </c>
      <c r="M962" s="513" t="s">
        <v>10536</v>
      </c>
      <c r="N962" s="517">
        <v>43266</v>
      </c>
      <c r="O962" s="513" t="s">
        <v>7152</v>
      </c>
      <c r="P962" s="645">
        <v>978</v>
      </c>
      <c r="Q962" s="513" t="s">
        <v>5702</v>
      </c>
      <c r="R962" s="513" t="s">
        <v>5703</v>
      </c>
      <c r="S962" s="513"/>
      <c r="T962" s="513" t="s">
        <v>5330</v>
      </c>
      <c r="V962" t="str">
        <f>VLOOKUP(F962,'[3]Tổng - PL KS'!$B$9:$B$1291,1,FALSE)</f>
        <v>KMTU9266514</v>
      </c>
    </row>
    <row r="963" spans="1:22" ht="63.75" hidden="1">
      <c r="A963" s="513">
        <v>2423</v>
      </c>
      <c r="B963" s="513" t="s">
        <v>10352</v>
      </c>
      <c r="C963" s="513" t="s">
        <v>10532</v>
      </c>
      <c r="D963" s="513" t="s">
        <v>5330</v>
      </c>
      <c r="E963" s="513">
        <v>26.5</v>
      </c>
      <c r="F963" s="513" t="s">
        <v>120</v>
      </c>
      <c r="G963" s="513" t="s">
        <v>12203</v>
      </c>
      <c r="H963" s="513" t="s">
        <v>5718</v>
      </c>
      <c r="I963" s="513" t="s">
        <v>3271</v>
      </c>
      <c r="J963" s="513" t="s">
        <v>10534</v>
      </c>
      <c r="K963" s="513" t="s">
        <v>10535</v>
      </c>
      <c r="L963" s="513" t="s">
        <v>105</v>
      </c>
      <c r="M963" s="513" t="s">
        <v>10536</v>
      </c>
      <c r="N963" s="517">
        <v>43266</v>
      </c>
      <c r="O963" s="513" t="s">
        <v>7152</v>
      </c>
      <c r="P963" s="645">
        <v>978</v>
      </c>
      <c r="Q963" s="513" t="s">
        <v>5702</v>
      </c>
      <c r="R963" s="513" t="s">
        <v>5703</v>
      </c>
      <c r="S963" s="513"/>
      <c r="T963" s="513" t="s">
        <v>5330</v>
      </c>
      <c r="V963" t="str">
        <f>VLOOKUP(F963,'[3]Tổng - PL KS'!$B$9:$B$1291,1,FALSE)</f>
        <v>SEGU5570746</v>
      </c>
    </row>
    <row r="964" spans="1:22" ht="63.75" hidden="1">
      <c r="A964" s="513">
        <v>2424</v>
      </c>
      <c r="B964" s="513" t="s">
        <v>10352</v>
      </c>
      <c r="C964" s="513" t="s">
        <v>10532</v>
      </c>
      <c r="D964" s="513" t="s">
        <v>5330</v>
      </c>
      <c r="E964" s="513">
        <v>27.1</v>
      </c>
      <c r="F964" s="513" t="s">
        <v>121</v>
      </c>
      <c r="G964" s="513" t="s">
        <v>12203</v>
      </c>
      <c r="H964" s="513" t="s">
        <v>5718</v>
      </c>
      <c r="I964" s="513" t="s">
        <v>3275</v>
      </c>
      <c r="J964" s="513" t="s">
        <v>10534</v>
      </c>
      <c r="K964" s="513" t="s">
        <v>10535</v>
      </c>
      <c r="L964" s="513" t="s">
        <v>105</v>
      </c>
      <c r="M964" s="513" t="s">
        <v>10536</v>
      </c>
      <c r="N964" s="517">
        <v>43266</v>
      </c>
      <c r="O964" s="513" t="s">
        <v>7152</v>
      </c>
      <c r="P964" s="645">
        <v>978</v>
      </c>
      <c r="Q964" s="513" t="s">
        <v>5702</v>
      </c>
      <c r="R964" s="513" t="s">
        <v>5703</v>
      </c>
      <c r="S964" s="513"/>
      <c r="T964" s="513" t="s">
        <v>5330</v>
      </c>
      <c r="V964" t="str">
        <f>VLOOKUP(F964,'[3]Tổng - PL KS'!$B$9:$B$1291,1,FALSE)</f>
        <v>SEGU6149069</v>
      </c>
    </row>
    <row r="965" spans="1:22" ht="63.75" hidden="1">
      <c r="A965" s="513">
        <v>2425</v>
      </c>
      <c r="B965" s="513" t="s">
        <v>10352</v>
      </c>
      <c r="C965" s="513" t="s">
        <v>10532</v>
      </c>
      <c r="D965" s="513" t="s">
        <v>5330</v>
      </c>
      <c r="E965" s="513">
        <v>27</v>
      </c>
      <c r="F965" s="513" t="s">
        <v>122</v>
      </c>
      <c r="G965" s="513" t="s">
        <v>12203</v>
      </c>
      <c r="H965" s="513" t="s">
        <v>5718</v>
      </c>
      <c r="I965" s="513" t="s">
        <v>3249</v>
      </c>
      <c r="J965" s="513" t="s">
        <v>10534</v>
      </c>
      <c r="K965" s="513" t="s">
        <v>10535</v>
      </c>
      <c r="L965" s="513" t="s">
        <v>105</v>
      </c>
      <c r="M965" s="513" t="s">
        <v>10536</v>
      </c>
      <c r="N965" s="517">
        <v>43266</v>
      </c>
      <c r="O965" s="513" t="s">
        <v>7152</v>
      </c>
      <c r="P965" s="645">
        <v>978</v>
      </c>
      <c r="Q965" s="513" t="s">
        <v>5702</v>
      </c>
      <c r="R965" s="513" t="s">
        <v>5703</v>
      </c>
      <c r="S965" s="513"/>
      <c r="T965" s="513" t="s">
        <v>5330</v>
      </c>
      <c r="V965" t="str">
        <f>VLOOKUP(F965,'[3]Tổng - PL KS'!$B$9:$B$1291,1,FALSE)</f>
        <v>KMTU9290070</v>
      </c>
    </row>
    <row r="966" spans="1:22" ht="63.75" hidden="1">
      <c r="A966" s="513">
        <v>2426</v>
      </c>
      <c r="B966" s="513" t="s">
        <v>10352</v>
      </c>
      <c r="C966" s="513" t="s">
        <v>10532</v>
      </c>
      <c r="D966" s="513" t="s">
        <v>5330</v>
      </c>
      <c r="E966" s="513">
        <v>26.4</v>
      </c>
      <c r="F966" s="513" t="s">
        <v>123</v>
      </c>
      <c r="G966" s="513" t="s">
        <v>12203</v>
      </c>
      <c r="H966" s="513" t="s">
        <v>5718</v>
      </c>
      <c r="I966" s="513" t="s">
        <v>3277</v>
      </c>
      <c r="J966" s="513" t="s">
        <v>10534</v>
      </c>
      <c r="K966" s="513" t="s">
        <v>10535</v>
      </c>
      <c r="L966" s="513" t="s">
        <v>105</v>
      </c>
      <c r="M966" s="513" t="s">
        <v>10536</v>
      </c>
      <c r="N966" s="517">
        <v>43266</v>
      </c>
      <c r="O966" s="513" t="s">
        <v>7152</v>
      </c>
      <c r="P966" s="645">
        <v>978</v>
      </c>
      <c r="Q966" s="513" t="s">
        <v>5702</v>
      </c>
      <c r="R966" s="513" t="s">
        <v>5703</v>
      </c>
      <c r="S966" s="513"/>
      <c r="T966" s="513" t="s">
        <v>5330</v>
      </c>
      <c r="V966" t="str">
        <f>VLOOKUP(F966,'[3]Tổng - PL KS'!$B$9:$B$1291,1,FALSE)</f>
        <v>SEGU6158100</v>
      </c>
    </row>
    <row r="967" spans="1:22" ht="63.75" hidden="1">
      <c r="A967" s="513">
        <v>2427</v>
      </c>
      <c r="B967" s="513" t="s">
        <v>10352</v>
      </c>
      <c r="C967" s="513" t="s">
        <v>10532</v>
      </c>
      <c r="D967" s="513" t="s">
        <v>5330</v>
      </c>
      <c r="E967" s="513">
        <v>27</v>
      </c>
      <c r="F967" s="513" t="s">
        <v>124</v>
      </c>
      <c r="G967" s="513" t="s">
        <v>12203</v>
      </c>
      <c r="H967" s="513" t="s">
        <v>5718</v>
      </c>
      <c r="I967" s="513" t="s">
        <v>10541</v>
      </c>
      <c r="J967" s="513" t="s">
        <v>10534</v>
      </c>
      <c r="K967" s="513" t="s">
        <v>10535</v>
      </c>
      <c r="L967" s="513" t="s">
        <v>105</v>
      </c>
      <c r="M967" s="513" t="s">
        <v>10536</v>
      </c>
      <c r="N967" s="517">
        <v>43266</v>
      </c>
      <c r="O967" s="513" t="s">
        <v>7152</v>
      </c>
      <c r="P967" s="645">
        <v>978</v>
      </c>
      <c r="Q967" s="513" t="s">
        <v>5702</v>
      </c>
      <c r="R967" s="513" t="s">
        <v>5703</v>
      </c>
      <c r="S967" s="513"/>
      <c r="T967" s="513" t="s">
        <v>5330</v>
      </c>
      <c r="V967" t="str">
        <f>VLOOKUP(F967,'[3]Tổng - PL KS'!$B$9:$B$1291,1,FALSE)</f>
        <v>SEGU4119738</v>
      </c>
    </row>
    <row r="968" spans="1:22" ht="63.75" hidden="1">
      <c r="A968" s="513">
        <v>2428</v>
      </c>
      <c r="B968" s="513" t="s">
        <v>10352</v>
      </c>
      <c r="C968" s="513" t="s">
        <v>10532</v>
      </c>
      <c r="D968" s="513" t="s">
        <v>5330</v>
      </c>
      <c r="E968" s="513">
        <v>26.8</v>
      </c>
      <c r="F968" s="513" t="s">
        <v>125</v>
      </c>
      <c r="G968" s="513" t="s">
        <v>12203</v>
      </c>
      <c r="H968" s="513" t="s">
        <v>5718</v>
      </c>
      <c r="I968" s="513" t="s">
        <v>3235</v>
      </c>
      <c r="J968" s="513" t="s">
        <v>10534</v>
      </c>
      <c r="K968" s="513" t="s">
        <v>10535</v>
      </c>
      <c r="L968" s="513" t="s">
        <v>105</v>
      </c>
      <c r="M968" s="513" t="s">
        <v>10536</v>
      </c>
      <c r="N968" s="517">
        <v>43266</v>
      </c>
      <c r="O968" s="513" t="s">
        <v>7152</v>
      </c>
      <c r="P968" s="645">
        <v>978</v>
      </c>
      <c r="Q968" s="513" t="s">
        <v>5702</v>
      </c>
      <c r="R968" s="513" t="s">
        <v>5703</v>
      </c>
      <c r="S968" s="513"/>
      <c r="T968" s="513" t="s">
        <v>5330</v>
      </c>
      <c r="V968" t="str">
        <f>VLOOKUP(F968,'[3]Tổng - PL KS'!$B$9:$B$1291,1,FALSE)</f>
        <v>DFSU7705526</v>
      </c>
    </row>
    <row r="969" spans="1:22" ht="63.75" hidden="1">
      <c r="A969" s="513">
        <v>2429</v>
      </c>
      <c r="B969" s="513" t="s">
        <v>10352</v>
      </c>
      <c r="C969" s="513" t="s">
        <v>10532</v>
      </c>
      <c r="D969" s="513" t="s">
        <v>5330</v>
      </c>
      <c r="E969" s="513">
        <v>27.3</v>
      </c>
      <c r="F969" s="513" t="s">
        <v>126</v>
      </c>
      <c r="G969" s="513" t="s">
        <v>12203</v>
      </c>
      <c r="H969" s="513" t="s">
        <v>5718</v>
      </c>
      <c r="I969" s="513" t="s">
        <v>3221</v>
      </c>
      <c r="J969" s="513" t="s">
        <v>10534</v>
      </c>
      <c r="K969" s="513" t="s">
        <v>10535</v>
      </c>
      <c r="L969" s="513" t="s">
        <v>105</v>
      </c>
      <c r="M969" s="513" t="s">
        <v>10536</v>
      </c>
      <c r="N969" s="517">
        <v>43266</v>
      </c>
      <c r="O969" s="513" t="s">
        <v>7152</v>
      </c>
      <c r="P969" s="645">
        <v>978</v>
      </c>
      <c r="Q969" s="513" t="s">
        <v>5702</v>
      </c>
      <c r="R969" s="513" t="s">
        <v>5703</v>
      </c>
      <c r="S969" s="513"/>
      <c r="T969" s="513" t="s">
        <v>5330</v>
      </c>
      <c r="V969" t="str">
        <f>VLOOKUP(F969,'[3]Tổng - PL KS'!$B$9:$B$1291,1,FALSE)</f>
        <v>BMOU6362605</v>
      </c>
    </row>
    <row r="970" spans="1:22" ht="63.75" hidden="1">
      <c r="A970" s="513">
        <v>2430</v>
      </c>
      <c r="B970" s="513" t="s">
        <v>10352</v>
      </c>
      <c r="C970" s="513" t="s">
        <v>10532</v>
      </c>
      <c r="D970" s="513" t="s">
        <v>5330</v>
      </c>
      <c r="E970" s="513">
        <v>27</v>
      </c>
      <c r="F970" s="513" t="s">
        <v>127</v>
      </c>
      <c r="G970" s="513" t="s">
        <v>12203</v>
      </c>
      <c r="H970" s="513" t="s">
        <v>5718</v>
      </c>
      <c r="I970" s="513" t="s">
        <v>10542</v>
      </c>
      <c r="J970" s="513" t="s">
        <v>10534</v>
      </c>
      <c r="K970" s="513" t="s">
        <v>10535</v>
      </c>
      <c r="L970" s="513" t="s">
        <v>105</v>
      </c>
      <c r="M970" s="513" t="s">
        <v>10536</v>
      </c>
      <c r="N970" s="517">
        <v>43266</v>
      </c>
      <c r="O970" s="513" t="s">
        <v>7152</v>
      </c>
      <c r="P970" s="645">
        <v>978</v>
      </c>
      <c r="Q970" s="513" t="s">
        <v>5702</v>
      </c>
      <c r="R970" s="513" t="s">
        <v>5703</v>
      </c>
      <c r="S970" s="513"/>
      <c r="T970" s="513" t="s">
        <v>5330</v>
      </c>
      <c r="V970" t="str">
        <f>VLOOKUP(F970,'[3]Tổng - PL KS'!$B$9:$B$1291,1,FALSE)</f>
        <v>SEGU4189329</v>
      </c>
    </row>
    <row r="971" spans="1:22" ht="63.75" hidden="1">
      <c r="A971" s="513">
        <v>2431</v>
      </c>
      <c r="B971" s="513" t="s">
        <v>10352</v>
      </c>
      <c r="C971" s="513" t="s">
        <v>10532</v>
      </c>
      <c r="D971" s="513" t="s">
        <v>5330</v>
      </c>
      <c r="E971" s="513">
        <v>27.1</v>
      </c>
      <c r="F971" s="513" t="s">
        <v>128</v>
      </c>
      <c r="G971" s="513" t="s">
        <v>12203</v>
      </c>
      <c r="H971" s="513" t="s">
        <v>5718</v>
      </c>
      <c r="I971" s="513" t="s">
        <v>10543</v>
      </c>
      <c r="J971" s="513" t="s">
        <v>10534</v>
      </c>
      <c r="K971" s="513" t="s">
        <v>10535</v>
      </c>
      <c r="L971" s="513" t="s">
        <v>105</v>
      </c>
      <c r="M971" s="513" t="s">
        <v>10536</v>
      </c>
      <c r="N971" s="517">
        <v>43266</v>
      </c>
      <c r="O971" s="513" t="s">
        <v>7152</v>
      </c>
      <c r="P971" s="645">
        <v>978</v>
      </c>
      <c r="Q971" s="513" t="s">
        <v>5702</v>
      </c>
      <c r="R971" s="513" t="s">
        <v>5703</v>
      </c>
      <c r="S971" s="513"/>
      <c r="T971" s="513" t="s">
        <v>5330</v>
      </c>
      <c r="V971" t="str">
        <f>VLOOKUP(F971,'[3]Tổng - PL KS'!$B$9:$B$1291,1,FALSE)</f>
        <v>SEGU4472534</v>
      </c>
    </row>
    <row r="972" spans="1:22" ht="63.75" hidden="1">
      <c r="A972" s="513">
        <v>2432</v>
      </c>
      <c r="B972" s="513" t="s">
        <v>10352</v>
      </c>
      <c r="C972" s="513" t="s">
        <v>10532</v>
      </c>
      <c r="D972" s="513" t="s">
        <v>5330</v>
      </c>
      <c r="E972" s="513">
        <v>25.9</v>
      </c>
      <c r="F972" s="513" t="s">
        <v>129</v>
      </c>
      <c r="G972" s="513" t="s">
        <v>12203</v>
      </c>
      <c r="H972" s="513" t="s">
        <v>5718</v>
      </c>
      <c r="I972" s="513" t="s">
        <v>3231</v>
      </c>
      <c r="J972" s="513" t="s">
        <v>10534</v>
      </c>
      <c r="K972" s="513" t="s">
        <v>10535</v>
      </c>
      <c r="L972" s="513" t="s">
        <v>105</v>
      </c>
      <c r="M972" s="513" t="s">
        <v>10536</v>
      </c>
      <c r="N972" s="517">
        <v>43266</v>
      </c>
      <c r="O972" s="513" t="s">
        <v>7152</v>
      </c>
      <c r="P972" s="645">
        <v>978</v>
      </c>
      <c r="Q972" s="513" t="s">
        <v>5702</v>
      </c>
      <c r="R972" s="513" t="s">
        <v>5703</v>
      </c>
      <c r="S972" s="513"/>
      <c r="T972" s="513" t="s">
        <v>5330</v>
      </c>
      <c r="V972" t="str">
        <f>VLOOKUP(F972,'[3]Tổng - PL KS'!$B$9:$B$1291,1,FALSE)</f>
        <v>DFSU7702321</v>
      </c>
    </row>
    <row r="973" spans="1:22" ht="63.75" hidden="1">
      <c r="A973" s="513">
        <v>2433</v>
      </c>
      <c r="B973" s="513" t="s">
        <v>10352</v>
      </c>
      <c r="C973" s="513" t="s">
        <v>10532</v>
      </c>
      <c r="D973" s="513" t="s">
        <v>5330</v>
      </c>
      <c r="E973" s="513">
        <v>27.1</v>
      </c>
      <c r="F973" s="513" t="s">
        <v>130</v>
      </c>
      <c r="G973" s="513" t="s">
        <v>12203</v>
      </c>
      <c r="H973" s="513" t="s">
        <v>5718</v>
      </c>
      <c r="I973" s="513" t="s">
        <v>3282</v>
      </c>
      <c r="J973" s="513" t="s">
        <v>10534</v>
      </c>
      <c r="K973" s="513" t="s">
        <v>10535</v>
      </c>
      <c r="L973" s="513" t="s">
        <v>105</v>
      </c>
      <c r="M973" s="513" t="s">
        <v>10536</v>
      </c>
      <c r="N973" s="517">
        <v>43266</v>
      </c>
      <c r="O973" s="513" t="s">
        <v>7152</v>
      </c>
      <c r="P973" s="645">
        <v>978</v>
      </c>
      <c r="Q973" s="513" t="s">
        <v>5702</v>
      </c>
      <c r="R973" s="513" t="s">
        <v>5703</v>
      </c>
      <c r="S973" s="513"/>
      <c r="T973" s="513" t="s">
        <v>5330</v>
      </c>
      <c r="V973" t="str">
        <f>VLOOKUP(F973,'[3]Tổng - PL KS'!$B$9:$B$1291,1,FALSE)</f>
        <v>TCNU1912507</v>
      </c>
    </row>
    <row r="974" spans="1:22" ht="63.75" hidden="1">
      <c r="A974" s="513">
        <v>2434</v>
      </c>
      <c r="B974" s="513" t="s">
        <v>10352</v>
      </c>
      <c r="C974" s="513" t="s">
        <v>10532</v>
      </c>
      <c r="D974" s="513" t="s">
        <v>5330</v>
      </c>
      <c r="E974" s="513">
        <v>26.7</v>
      </c>
      <c r="F974" s="513" t="s">
        <v>131</v>
      </c>
      <c r="G974" s="513" t="s">
        <v>12203</v>
      </c>
      <c r="H974" s="513" t="s">
        <v>5718</v>
      </c>
      <c r="I974" s="513" t="s">
        <v>3229</v>
      </c>
      <c r="J974" s="513" t="s">
        <v>10534</v>
      </c>
      <c r="K974" s="513" t="s">
        <v>10535</v>
      </c>
      <c r="L974" s="513" t="s">
        <v>105</v>
      </c>
      <c r="M974" s="513" t="s">
        <v>10536</v>
      </c>
      <c r="N974" s="517">
        <v>43266</v>
      </c>
      <c r="O974" s="513" t="s">
        <v>7152</v>
      </c>
      <c r="P974" s="645">
        <v>978</v>
      </c>
      <c r="Q974" s="513" t="s">
        <v>5702</v>
      </c>
      <c r="R974" s="513" t="s">
        <v>5703</v>
      </c>
      <c r="S974" s="513"/>
      <c r="T974" s="513" t="s">
        <v>5330</v>
      </c>
      <c r="V974" t="str">
        <f>VLOOKUP(F974,'[3]Tổng - PL KS'!$B$9:$B$1291,1,FALSE)</f>
        <v>DFSU7697668</v>
      </c>
    </row>
    <row r="975" spans="1:22" ht="63.75" hidden="1">
      <c r="A975" s="513">
        <v>2435</v>
      </c>
      <c r="B975" s="513" t="s">
        <v>10352</v>
      </c>
      <c r="C975" s="513" t="s">
        <v>10532</v>
      </c>
      <c r="D975" s="513" t="s">
        <v>5330</v>
      </c>
      <c r="E975" s="513">
        <v>27.6</v>
      </c>
      <c r="F975" s="513" t="s">
        <v>132</v>
      </c>
      <c r="G975" s="513" t="s">
        <v>12203</v>
      </c>
      <c r="H975" s="513" t="s">
        <v>5718</v>
      </c>
      <c r="I975" s="513" t="s">
        <v>3286</v>
      </c>
      <c r="J975" s="513" t="s">
        <v>10534</v>
      </c>
      <c r="K975" s="513" t="s">
        <v>10535</v>
      </c>
      <c r="L975" s="513" t="s">
        <v>105</v>
      </c>
      <c r="M975" s="513" t="s">
        <v>10536</v>
      </c>
      <c r="N975" s="517">
        <v>43266</v>
      </c>
      <c r="O975" s="513" t="s">
        <v>7152</v>
      </c>
      <c r="P975" s="645">
        <v>978</v>
      </c>
      <c r="Q975" s="513" t="s">
        <v>5702</v>
      </c>
      <c r="R975" s="513" t="s">
        <v>5703</v>
      </c>
      <c r="S975" s="513"/>
      <c r="T975" s="513" t="s">
        <v>5330</v>
      </c>
      <c r="V975" t="str">
        <f>VLOOKUP(F975,'[3]Tổng - PL KS'!$B$9:$B$1291,1,FALSE)</f>
        <v>TEMU8979077</v>
      </c>
    </row>
    <row r="976" spans="1:22" ht="63.75" hidden="1">
      <c r="A976" s="513">
        <v>2436</v>
      </c>
      <c r="B976" s="513" t="s">
        <v>10352</v>
      </c>
      <c r="C976" s="513" t="s">
        <v>10532</v>
      </c>
      <c r="D976" s="513" t="s">
        <v>5330</v>
      </c>
      <c r="E976" s="513">
        <v>26.9</v>
      </c>
      <c r="F976" s="513" t="s">
        <v>133</v>
      </c>
      <c r="G976" s="513" t="s">
        <v>12203</v>
      </c>
      <c r="H976" s="513" t="s">
        <v>5718</v>
      </c>
      <c r="I976" s="513" t="s">
        <v>3215</v>
      </c>
      <c r="J976" s="513" t="s">
        <v>10534</v>
      </c>
      <c r="K976" s="513" t="s">
        <v>10535</v>
      </c>
      <c r="L976" s="513" t="s">
        <v>105</v>
      </c>
      <c r="M976" s="513" t="s">
        <v>10536</v>
      </c>
      <c r="N976" s="517">
        <v>43266</v>
      </c>
      <c r="O976" s="513" t="s">
        <v>7152</v>
      </c>
      <c r="P976" s="645">
        <v>978</v>
      </c>
      <c r="Q976" s="513" t="s">
        <v>5702</v>
      </c>
      <c r="R976" s="513" t="s">
        <v>5703</v>
      </c>
      <c r="S976" s="513"/>
      <c r="T976" s="513" t="s">
        <v>5330</v>
      </c>
      <c r="V976" t="str">
        <f>VLOOKUP(F976,'[3]Tổng - PL KS'!$B$9:$B$1291,1,FALSE)</f>
        <v>BMOU5783997</v>
      </c>
    </row>
    <row r="977" spans="1:22" ht="63.75" hidden="1">
      <c r="A977" s="513">
        <v>2437</v>
      </c>
      <c r="B977" s="513" t="s">
        <v>10352</v>
      </c>
      <c r="C977" s="513" t="s">
        <v>10532</v>
      </c>
      <c r="D977" s="513" t="s">
        <v>5330</v>
      </c>
      <c r="E977" s="513">
        <v>27.8</v>
      </c>
      <c r="F977" s="513" t="s">
        <v>134</v>
      </c>
      <c r="G977" s="513" t="s">
        <v>12203</v>
      </c>
      <c r="H977" s="513" t="s">
        <v>5718</v>
      </c>
      <c r="I977" s="513" t="s">
        <v>3243</v>
      </c>
      <c r="J977" s="513" t="s">
        <v>10534</v>
      </c>
      <c r="K977" s="513" t="s">
        <v>10535</v>
      </c>
      <c r="L977" s="513" t="s">
        <v>105</v>
      </c>
      <c r="M977" s="513" t="s">
        <v>10536</v>
      </c>
      <c r="N977" s="517">
        <v>43266</v>
      </c>
      <c r="O977" s="513" t="s">
        <v>7152</v>
      </c>
      <c r="P977" s="645">
        <v>978</v>
      </c>
      <c r="Q977" s="513" t="s">
        <v>5702</v>
      </c>
      <c r="R977" s="513" t="s">
        <v>5703</v>
      </c>
      <c r="S977" s="513"/>
      <c r="T977" s="513" t="s">
        <v>5330</v>
      </c>
      <c r="V977" t="str">
        <f>VLOOKUP(F977,'[3]Tổng - PL KS'!$B$9:$B$1291,1,FALSE)</f>
        <v>GESU6618990</v>
      </c>
    </row>
    <row r="978" spans="1:22" ht="63.75" hidden="1">
      <c r="A978" s="513">
        <v>2438</v>
      </c>
      <c r="B978" s="513" t="s">
        <v>10352</v>
      </c>
      <c r="C978" s="513" t="s">
        <v>10532</v>
      </c>
      <c r="D978" s="513" t="s">
        <v>5330</v>
      </c>
      <c r="E978" s="513">
        <v>27.6</v>
      </c>
      <c r="F978" s="513" t="s">
        <v>135</v>
      </c>
      <c r="G978" s="513" t="s">
        <v>12203</v>
      </c>
      <c r="H978" s="513" t="s">
        <v>5718</v>
      </c>
      <c r="I978" s="513" t="s">
        <v>3261</v>
      </c>
      <c r="J978" s="513" t="s">
        <v>10534</v>
      </c>
      <c r="K978" s="513" t="s">
        <v>10535</v>
      </c>
      <c r="L978" s="513" t="s">
        <v>105</v>
      </c>
      <c r="M978" s="513" t="s">
        <v>10536</v>
      </c>
      <c r="N978" s="517">
        <v>43266</v>
      </c>
      <c r="O978" s="513" t="s">
        <v>7152</v>
      </c>
      <c r="P978" s="645">
        <v>978</v>
      </c>
      <c r="Q978" s="513" t="s">
        <v>5702</v>
      </c>
      <c r="R978" s="513" t="s">
        <v>5703</v>
      </c>
      <c r="S978" s="513"/>
      <c r="T978" s="513" t="s">
        <v>5330</v>
      </c>
      <c r="V978" t="str">
        <f>VLOOKUP(F978,'[3]Tổng - PL KS'!$B$9:$B$1291,1,FALSE)</f>
        <v>SEGU4792862</v>
      </c>
    </row>
    <row r="979" spans="1:22" ht="63.75" hidden="1">
      <c r="A979" s="513">
        <v>2439</v>
      </c>
      <c r="B979" s="513" t="s">
        <v>10352</v>
      </c>
      <c r="C979" s="513" t="s">
        <v>10532</v>
      </c>
      <c r="D979" s="513" t="s">
        <v>5330</v>
      </c>
      <c r="E979" s="513">
        <v>26.6</v>
      </c>
      <c r="F979" s="513" t="s">
        <v>136</v>
      </c>
      <c r="G979" s="513" t="s">
        <v>12203</v>
      </c>
      <c r="H979" s="513" t="s">
        <v>5718</v>
      </c>
      <c r="I979" s="513" t="s">
        <v>3253</v>
      </c>
      <c r="J979" s="513" t="s">
        <v>10534</v>
      </c>
      <c r="K979" s="513" t="s">
        <v>10535</v>
      </c>
      <c r="L979" s="513" t="s">
        <v>105</v>
      </c>
      <c r="M979" s="513" t="s">
        <v>10536</v>
      </c>
      <c r="N979" s="517">
        <v>43266</v>
      </c>
      <c r="O979" s="513" t="s">
        <v>7152</v>
      </c>
      <c r="P979" s="645">
        <v>978</v>
      </c>
      <c r="Q979" s="513" t="s">
        <v>5702</v>
      </c>
      <c r="R979" s="513" t="s">
        <v>5703</v>
      </c>
      <c r="S979" s="513"/>
      <c r="T979" s="513" t="s">
        <v>5330</v>
      </c>
      <c r="V979" t="str">
        <f>VLOOKUP(F979,'[3]Tổng - PL KS'!$B$9:$B$1291,1,FALSE)</f>
        <v>KMTU9320596</v>
      </c>
    </row>
    <row r="980" spans="1:22" ht="63.75" hidden="1">
      <c r="A980" s="513">
        <v>2440</v>
      </c>
      <c r="B980" s="513" t="s">
        <v>10352</v>
      </c>
      <c r="C980" s="513" t="s">
        <v>10532</v>
      </c>
      <c r="D980" s="513" t="s">
        <v>5330</v>
      </c>
      <c r="E980" s="513">
        <v>27.4</v>
      </c>
      <c r="F980" s="513" t="s">
        <v>137</v>
      </c>
      <c r="G980" s="513" t="s">
        <v>12203</v>
      </c>
      <c r="H980" s="513" t="s">
        <v>5718</v>
      </c>
      <c r="I980" s="513" t="s">
        <v>3251</v>
      </c>
      <c r="J980" s="513" t="s">
        <v>10534</v>
      </c>
      <c r="K980" s="513" t="s">
        <v>10535</v>
      </c>
      <c r="L980" s="513" t="s">
        <v>105</v>
      </c>
      <c r="M980" s="513" t="s">
        <v>10536</v>
      </c>
      <c r="N980" s="517">
        <v>43266</v>
      </c>
      <c r="O980" s="513" t="s">
        <v>7152</v>
      </c>
      <c r="P980" s="645">
        <v>978</v>
      </c>
      <c r="Q980" s="513" t="s">
        <v>5702</v>
      </c>
      <c r="R980" s="513" t="s">
        <v>5703</v>
      </c>
      <c r="S980" s="513"/>
      <c r="T980" s="513" t="s">
        <v>5330</v>
      </c>
      <c r="V980" t="str">
        <f>VLOOKUP(F980,'[3]Tổng - PL KS'!$B$9:$B$1291,1,FALSE)</f>
        <v>KMTU9310480</v>
      </c>
    </row>
    <row r="981" spans="1:22" ht="63.75" hidden="1">
      <c r="A981" s="513">
        <v>2441</v>
      </c>
      <c r="B981" s="513" t="s">
        <v>10352</v>
      </c>
      <c r="C981" s="513" t="s">
        <v>10532</v>
      </c>
      <c r="D981" s="513" t="s">
        <v>5330</v>
      </c>
      <c r="E981" s="513">
        <v>26.1</v>
      </c>
      <c r="F981" s="513" t="s">
        <v>138</v>
      </c>
      <c r="G981" s="513" t="s">
        <v>12203</v>
      </c>
      <c r="H981" s="513" t="s">
        <v>5718</v>
      </c>
      <c r="I981" s="513" t="s">
        <v>3267</v>
      </c>
      <c r="J981" s="513" t="s">
        <v>10534</v>
      </c>
      <c r="K981" s="513" t="s">
        <v>10535</v>
      </c>
      <c r="L981" s="513" t="s">
        <v>105</v>
      </c>
      <c r="M981" s="513" t="s">
        <v>10536</v>
      </c>
      <c r="N981" s="517">
        <v>43266</v>
      </c>
      <c r="O981" s="513" t="s">
        <v>7152</v>
      </c>
      <c r="P981" s="645">
        <v>978</v>
      </c>
      <c r="Q981" s="513" t="s">
        <v>5702</v>
      </c>
      <c r="R981" s="513" t="s">
        <v>5703</v>
      </c>
      <c r="S981" s="513"/>
      <c r="T981" s="513" t="s">
        <v>5330</v>
      </c>
      <c r="V981" t="str">
        <f>VLOOKUP(F981,'[3]Tổng - PL KS'!$B$9:$B$1291,1,FALSE)</f>
        <v>SEGU5557831</v>
      </c>
    </row>
    <row r="982" spans="1:22" ht="63.75" hidden="1">
      <c r="A982" s="513">
        <v>2442</v>
      </c>
      <c r="B982" s="513" t="s">
        <v>10352</v>
      </c>
      <c r="C982" s="513" t="s">
        <v>10532</v>
      </c>
      <c r="D982" s="513" t="s">
        <v>5330</v>
      </c>
      <c r="E982" s="513">
        <v>27.4</v>
      </c>
      <c r="F982" s="513" t="s">
        <v>139</v>
      </c>
      <c r="G982" s="513" t="s">
        <v>12203</v>
      </c>
      <c r="H982" s="513" t="s">
        <v>5718</v>
      </c>
      <c r="I982" s="513" t="s">
        <v>3288</v>
      </c>
      <c r="J982" s="513" t="s">
        <v>10534</v>
      </c>
      <c r="K982" s="513" t="s">
        <v>10535</v>
      </c>
      <c r="L982" s="513" t="s">
        <v>105</v>
      </c>
      <c r="M982" s="513" t="s">
        <v>10536</v>
      </c>
      <c r="N982" s="517">
        <v>43266</v>
      </c>
      <c r="O982" s="513" t="s">
        <v>7152</v>
      </c>
      <c r="P982" s="645">
        <v>978</v>
      </c>
      <c r="Q982" s="513" t="s">
        <v>5702</v>
      </c>
      <c r="R982" s="513" t="s">
        <v>5703</v>
      </c>
      <c r="S982" s="513"/>
      <c r="T982" s="513" t="s">
        <v>5330</v>
      </c>
      <c r="V982" t="str">
        <f>VLOOKUP(F982,'[3]Tổng - PL KS'!$B$9:$B$1291,1,FALSE)</f>
        <v>TGHU6439934</v>
      </c>
    </row>
    <row r="983" spans="1:22" ht="63.75" hidden="1">
      <c r="A983" s="513">
        <v>2443</v>
      </c>
      <c r="B983" s="513" t="s">
        <v>10352</v>
      </c>
      <c r="C983" s="513" t="s">
        <v>10532</v>
      </c>
      <c r="D983" s="513" t="s">
        <v>5330</v>
      </c>
      <c r="E983" s="513">
        <v>26.8</v>
      </c>
      <c r="F983" s="513" t="s">
        <v>140</v>
      </c>
      <c r="G983" s="513" t="s">
        <v>12203</v>
      </c>
      <c r="H983" s="513" t="s">
        <v>5718</v>
      </c>
      <c r="I983" s="513" t="s">
        <v>10544</v>
      </c>
      <c r="J983" s="513" t="s">
        <v>10534</v>
      </c>
      <c r="K983" s="513" t="s">
        <v>10535</v>
      </c>
      <c r="L983" s="513" t="s">
        <v>105</v>
      </c>
      <c r="M983" s="513" t="s">
        <v>10536</v>
      </c>
      <c r="N983" s="517">
        <v>43266</v>
      </c>
      <c r="O983" s="513" t="s">
        <v>7152</v>
      </c>
      <c r="P983" s="645">
        <v>978</v>
      </c>
      <c r="Q983" s="513" t="s">
        <v>5702</v>
      </c>
      <c r="R983" s="513" t="s">
        <v>5703</v>
      </c>
      <c r="S983" s="513"/>
      <c r="T983" s="513" t="s">
        <v>5330</v>
      </c>
      <c r="V983" t="str">
        <f>VLOOKUP(F983,'[3]Tổng - PL KS'!$B$9:$B$1291,1,FALSE)</f>
        <v>UETU5444000</v>
      </c>
    </row>
    <row r="984" spans="1:22" ht="63.75" hidden="1">
      <c r="A984" s="513">
        <v>2444</v>
      </c>
      <c r="B984" s="513" t="s">
        <v>10352</v>
      </c>
      <c r="C984" s="513" t="s">
        <v>10532</v>
      </c>
      <c r="D984" s="513" t="s">
        <v>5330</v>
      </c>
      <c r="E984" s="513">
        <v>27.7</v>
      </c>
      <c r="F984" s="513" t="s">
        <v>141</v>
      </c>
      <c r="G984" s="513" t="s">
        <v>12203</v>
      </c>
      <c r="H984" s="513" t="s">
        <v>5718</v>
      </c>
      <c r="I984" s="513" t="s">
        <v>3269</v>
      </c>
      <c r="J984" s="513" t="s">
        <v>10534</v>
      </c>
      <c r="K984" s="513" t="s">
        <v>10535</v>
      </c>
      <c r="L984" s="513" t="s">
        <v>105</v>
      </c>
      <c r="M984" s="513" t="s">
        <v>10536</v>
      </c>
      <c r="N984" s="517">
        <v>43266</v>
      </c>
      <c r="O984" s="513" t="s">
        <v>7152</v>
      </c>
      <c r="P984" s="645">
        <v>978</v>
      </c>
      <c r="Q984" s="513" t="s">
        <v>5702</v>
      </c>
      <c r="R984" s="513" t="s">
        <v>5703</v>
      </c>
      <c r="S984" s="513"/>
      <c r="T984" s="513" t="s">
        <v>5330</v>
      </c>
      <c r="V984" t="str">
        <f>VLOOKUP(F984,'[3]Tổng - PL KS'!$B$9:$B$1291,1,FALSE)</f>
        <v>SEGU5559963</v>
      </c>
    </row>
    <row r="985" spans="1:22" ht="63.75" hidden="1">
      <c r="A985" s="513">
        <v>2445</v>
      </c>
      <c r="B985" s="513" t="s">
        <v>10352</v>
      </c>
      <c r="C985" s="513" t="s">
        <v>10532</v>
      </c>
      <c r="D985" s="513" t="s">
        <v>5330</v>
      </c>
      <c r="E985" s="513">
        <v>26.8</v>
      </c>
      <c r="F985" s="513" t="s">
        <v>142</v>
      </c>
      <c r="G985" s="513" t="s">
        <v>12203</v>
      </c>
      <c r="H985" s="513" t="s">
        <v>5718</v>
      </c>
      <c r="I985" s="513" t="s">
        <v>3217</v>
      </c>
      <c r="J985" s="513" t="s">
        <v>10534</v>
      </c>
      <c r="K985" s="513" t="s">
        <v>10535</v>
      </c>
      <c r="L985" s="513" t="s">
        <v>105</v>
      </c>
      <c r="M985" s="513" t="s">
        <v>10536</v>
      </c>
      <c r="N985" s="517">
        <v>43266</v>
      </c>
      <c r="O985" s="513" t="s">
        <v>7152</v>
      </c>
      <c r="P985" s="645">
        <v>978</v>
      </c>
      <c r="Q985" s="513" t="s">
        <v>5702</v>
      </c>
      <c r="R985" s="513" t="s">
        <v>5703</v>
      </c>
      <c r="S985" s="513"/>
      <c r="T985" s="513" t="s">
        <v>5330</v>
      </c>
      <c r="V985" t="str">
        <f>VLOOKUP(F985,'[3]Tổng - PL KS'!$B$9:$B$1291,1,FALSE)</f>
        <v>BMOU6219446</v>
      </c>
    </row>
    <row r="986" spans="1:22" ht="63.75" hidden="1">
      <c r="A986" s="513">
        <v>2446</v>
      </c>
      <c r="B986" s="513" t="s">
        <v>10352</v>
      </c>
      <c r="C986" s="513" t="s">
        <v>10532</v>
      </c>
      <c r="D986" s="513" t="s">
        <v>5330</v>
      </c>
      <c r="E986" s="513">
        <v>27.9</v>
      </c>
      <c r="F986" s="513" t="s">
        <v>143</v>
      </c>
      <c r="G986" s="513" t="s">
        <v>12203</v>
      </c>
      <c r="H986" s="513" t="s">
        <v>5718</v>
      </c>
      <c r="I986" s="513" t="s">
        <v>3280</v>
      </c>
      <c r="J986" s="513" t="s">
        <v>10534</v>
      </c>
      <c r="K986" s="513" t="s">
        <v>10535</v>
      </c>
      <c r="L986" s="513" t="s">
        <v>105</v>
      </c>
      <c r="M986" s="513" t="s">
        <v>10536</v>
      </c>
      <c r="N986" s="517">
        <v>43266</v>
      </c>
      <c r="O986" s="513" t="s">
        <v>7152</v>
      </c>
      <c r="P986" s="645">
        <v>978</v>
      </c>
      <c r="Q986" s="513" t="s">
        <v>5702</v>
      </c>
      <c r="R986" s="513" t="s">
        <v>5703</v>
      </c>
      <c r="S986" s="513"/>
      <c r="T986" s="513" t="s">
        <v>5330</v>
      </c>
      <c r="V986" t="str">
        <f>VLOOKUP(F986,'[3]Tổng - PL KS'!$B$9:$B$1291,1,FALSE)</f>
        <v>SEGU6160962</v>
      </c>
    </row>
    <row r="987" spans="1:22" ht="63.75" hidden="1">
      <c r="A987" s="513">
        <v>2447</v>
      </c>
      <c r="B987" s="513" t="s">
        <v>10352</v>
      </c>
      <c r="C987" s="513" t="s">
        <v>10532</v>
      </c>
      <c r="D987" s="513" t="s">
        <v>5330</v>
      </c>
      <c r="E987" s="513">
        <v>26.9</v>
      </c>
      <c r="F987" s="513" t="s">
        <v>144</v>
      </c>
      <c r="G987" s="513" t="s">
        <v>12203</v>
      </c>
      <c r="H987" s="513" t="s">
        <v>5718</v>
      </c>
      <c r="I987" s="513" t="s">
        <v>3219</v>
      </c>
      <c r="J987" s="513" t="s">
        <v>10534</v>
      </c>
      <c r="K987" s="513" t="s">
        <v>10535</v>
      </c>
      <c r="L987" s="513" t="s">
        <v>105</v>
      </c>
      <c r="M987" s="513" t="s">
        <v>10536</v>
      </c>
      <c r="N987" s="517">
        <v>43266</v>
      </c>
      <c r="O987" s="513" t="s">
        <v>7152</v>
      </c>
      <c r="P987" s="645">
        <v>978</v>
      </c>
      <c r="Q987" s="513" t="s">
        <v>5702</v>
      </c>
      <c r="R987" s="513" t="s">
        <v>5703</v>
      </c>
      <c r="S987" s="513"/>
      <c r="T987" s="513" t="s">
        <v>5330</v>
      </c>
      <c r="V987" t="str">
        <f>VLOOKUP(F987,'[3]Tổng - PL KS'!$B$9:$B$1291,1,FALSE)</f>
        <v>BMOU6354180</v>
      </c>
    </row>
    <row r="988" spans="1:22" ht="89.25" hidden="1">
      <c r="A988" s="513">
        <v>2448</v>
      </c>
      <c r="B988" s="513" t="s">
        <v>10352</v>
      </c>
      <c r="C988" s="513" t="s">
        <v>45</v>
      </c>
      <c r="D988" s="513" t="s">
        <v>5330</v>
      </c>
      <c r="E988" s="513">
        <v>24</v>
      </c>
      <c r="F988" s="513" t="s">
        <v>145</v>
      </c>
      <c r="G988" s="513" t="s">
        <v>12203</v>
      </c>
      <c r="H988" s="513" t="s">
        <v>5718</v>
      </c>
      <c r="I988" s="513" t="s">
        <v>3178</v>
      </c>
      <c r="J988" s="513" t="s">
        <v>10545</v>
      </c>
      <c r="K988" s="513" t="s">
        <v>10546</v>
      </c>
      <c r="L988" s="513" t="s">
        <v>146</v>
      </c>
      <c r="M988" s="513" t="s">
        <v>10536</v>
      </c>
      <c r="N988" s="517">
        <v>43266</v>
      </c>
      <c r="O988" s="513" t="s">
        <v>7152</v>
      </c>
      <c r="P988" s="645">
        <v>978</v>
      </c>
      <c r="Q988" s="513" t="s">
        <v>5702</v>
      </c>
      <c r="R988" s="513" t="s">
        <v>5703</v>
      </c>
      <c r="S988" s="513"/>
      <c r="T988" s="513" t="s">
        <v>5330</v>
      </c>
      <c r="V988" t="str">
        <f>VLOOKUP(F988,'[3]Tổng - PL KS'!$B$9:$B$1291,1,FALSE)</f>
        <v>KMTU9262329</v>
      </c>
    </row>
    <row r="989" spans="1:22" ht="89.25" hidden="1">
      <c r="A989" s="513">
        <v>2449</v>
      </c>
      <c r="B989" s="513" t="s">
        <v>10352</v>
      </c>
      <c r="C989" s="513" t="s">
        <v>45</v>
      </c>
      <c r="D989" s="513" t="s">
        <v>5330</v>
      </c>
      <c r="E989" s="513">
        <v>23.9</v>
      </c>
      <c r="F989" s="513" t="s">
        <v>147</v>
      </c>
      <c r="G989" s="513" t="s">
        <v>12203</v>
      </c>
      <c r="H989" s="513" t="s">
        <v>5718</v>
      </c>
      <c r="I989" s="513" t="s">
        <v>3176</v>
      </c>
      <c r="J989" s="513" t="s">
        <v>10545</v>
      </c>
      <c r="K989" s="513" t="s">
        <v>10546</v>
      </c>
      <c r="L989" s="513" t="s">
        <v>148</v>
      </c>
      <c r="M989" s="513" t="s">
        <v>10536</v>
      </c>
      <c r="N989" s="517">
        <v>43266</v>
      </c>
      <c r="O989" s="513" t="s">
        <v>7152</v>
      </c>
      <c r="P989" s="645">
        <v>978</v>
      </c>
      <c r="Q989" s="513" t="s">
        <v>5702</v>
      </c>
      <c r="R989" s="513" t="s">
        <v>5703</v>
      </c>
      <c r="S989" s="513"/>
      <c r="T989" s="513" t="s">
        <v>5330</v>
      </c>
      <c r="V989" t="str">
        <f>VLOOKUP(F989,'[3]Tổng - PL KS'!$B$9:$B$1291,1,FALSE)</f>
        <v>CAIU8710470</v>
      </c>
    </row>
    <row r="990" spans="1:22" ht="89.25" hidden="1">
      <c r="A990" s="513">
        <v>2450</v>
      </c>
      <c r="B990" s="513" t="s">
        <v>10352</v>
      </c>
      <c r="C990" s="513" t="s">
        <v>45</v>
      </c>
      <c r="D990" s="513" t="s">
        <v>5330</v>
      </c>
      <c r="E990" s="513">
        <v>23.9</v>
      </c>
      <c r="F990" s="513" t="s">
        <v>149</v>
      </c>
      <c r="G990" s="513" t="s">
        <v>12203</v>
      </c>
      <c r="H990" s="513" t="s">
        <v>5718</v>
      </c>
      <c r="I990" s="513" t="s">
        <v>3174</v>
      </c>
      <c r="J990" s="513" t="s">
        <v>10545</v>
      </c>
      <c r="K990" s="513" t="s">
        <v>10546</v>
      </c>
      <c r="L990" s="513" t="s">
        <v>150</v>
      </c>
      <c r="M990" s="513" t="s">
        <v>10536</v>
      </c>
      <c r="N990" s="517">
        <v>43266</v>
      </c>
      <c r="O990" s="513" t="s">
        <v>7152</v>
      </c>
      <c r="P990" s="645">
        <v>978</v>
      </c>
      <c r="Q990" s="513" t="s">
        <v>5702</v>
      </c>
      <c r="R990" s="513" t="s">
        <v>5703</v>
      </c>
      <c r="S990" s="513"/>
      <c r="T990" s="513" t="s">
        <v>5330</v>
      </c>
      <c r="V990" t="str">
        <f>VLOOKUP(F990,'[3]Tổng - PL KS'!$B$9:$B$1291,1,FALSE)</f>
        <v>SEGU4785605</v>
      </c>
    </row>
    <row r="991" spans="1:22" ht="102" hidden="1">
      <c r="A991" s="513">
        <v>2451</v>
      </c>
      <c r="B991" s="513" t="s">
        <v>10352</v>
      </c>
      <c r="C991" s="513" t="s">
        <v>70</v>
      </c>
      <c r="D991" s="513" t="s">
        <v>5330</v>
      </c>
      <c r="E991" s="513">
        <v>24.3</v>
      </c>
      <c r="F991" s="513" t="s">
        <v>151</v>
      </c>
      <c r="G991" s="513" t="s">
        <v>12203</v>
      </c>
      <c r="H991" s="513" t="s">
        <v>5350</v>
      </c>
      <c r="I991" s="513">
        <v>51070</v>
      </c>
      <c r="J991" s="513" t="s">
        <v>10547</v>
      </c>
      <c r="K991" s="513" t="s">
        <v>10548</v>
      </c>
      <c r="L991" s="513" t="s">
        <v>152</v>
      </c>
      <c r="M991" s="513" t="s">
        <v>10549</v>
      </c>
      <c r="N991" s="517">
        <v>43267</v>
      </c>
      <c r="O991" s="513" t="s">
        <v>6193</v>
      </c>
      <c r="P991" s="645">
        <v>977</v>
      </c>
      <c r="Q991" s="513" t="s">
        <v>5702</v>
      </c>
      <c r="R991" s="513" t="s">
        <v>5703</v>
      </c>
      <c r="S991" s="513"/>
      <c r="T991" s="513" t="s">
        <v>5330</v>
      </c>
      <c r="V991" t="str">
        <f>VLOOKUP(F991,'[3]Tổng - PL KS'!$B$9:$B$1291,1,FALSE)</f>
        <v>UACU5112660</v>
      </c>
    </row>
    <row r="992" spans="1:22" ht="102" hidden="1">
      <c r="A992" s="513">
        <v>2452</v>
      </c>
      <c r="B992" s="513" t="s">
        <v>10352</v>
      </c>
      <c r="C992" s="513" t="s">
        <v>70</v>
      </c>
      <c r="D992" s="513" t="s">
        <v>5330</v>
      </c>
      <c r="E992" s="513">
        <v>28.3</v>
      </c>
      <c r="F992" s="513" t="s">
        <v>153</v>
      </c>
      <c r="G992" s="513" t="s">
        <v>12203</v>
      </c>
      <c r="H992" s="513" t="s">
        <v>5350</v>
      </c>
      <c r="I992" s="513">
        <v>33560</v>
      </c>
      <c r="J992" s="513" t="s">
        <v>10547</v>
      </c>
      <c r="K992" s="513" t="s">
        <v>10548</v>
      </c>
      <c r="L992" s="513" t="s">
        <v>152</v>
      </c>
      <c r="M992" s="513" t="s">
        <v>10549</v>
      </c>
      <c r="N992" s="517">
        <v>43267</v>
      </c>
      <c r="O992" s="513" t="s">
        <v>6193</v>
      </c>
      <c r="P992" s="645">
        <v>977</v>
      </c>
      <c r="Q992" s="513" t="s">
        <v>5702</v>
      </c>
      <c r="R992" s="513" t="s">
        <v>5703</v>
      </c>
      <c r="S992" s="513"/>
      <c r="T992" s="513" t="s">
        <v>5330</v>
      </c>
      <c r="V992" t="str">
        <f>VLOOKUP(F992,'[3]Tổng - PL KS'!$B$9:$B$1291,1,FALSE)</f>
        <v>TCLU5042877</v>
      </c>
    </row>
    <row r="993" spans="1:22" ht="102" hidden="1">
      <c r="A993" s="513">
        <v>2453</v>
      </c>
      <c r="B993" s="513" t="s">
        <v>10352</v>
      </c>
      <c r="C993" s="513" t="s">
        <v>70</v>
      </c>
      <c r="D993" s="513" t="s">
        <v>5330</v>
      </c>
      <c r="E993" s="513">
        <v>22.1</v>
      </c>
      <c r="F993" s="513" t="s">
        <v>154</v>
      </c>
      <c r="G993" s="513" t="s">
        <v>12203</v>
      </c>
      <c r="H993" s="513" t="s">
        <v>5350</v>
      </c>
      <c r="I993" s="513">
        <v>133932</v>
      </c>
      <c r="J993" s="513" t="s">
        <v>10547</v>
      </c>
      <c r="K993" s="513" t="s">
        <v>10548</v>
      </c>
      <c r="L993" s="513" t="s">
        <v>152</v>
      </c>
      <c r="M993" s="513" t="s">
        <v>10549</v>
      </c>
      <c r="N993" s="517">
        <v>43267</v>
      </c>
      <c r="O993" s="513" t="s">
        <v>6193</v>
      </c>
      <c r="P993" s="645">
        <v>977</v>
      </c>
      <c r="Q993" s="513" t="s">
        <v>5702</v>
      </c>
      <c r="R993" s="513" t="s">
        <v>5703</v>
      </c>
      <c r="S993" s="513"/>
      <c r="T993" s="513" t="s">
        <v>5330</v>
      </c>
      <c r="V993" t="str">
        <f>VLOOKUP(F993,'[3]Tổng - PL KS'!$B$9:$B$1291,1,FALSE)</f>
        <v>HLXU8029759</v>
      </c>
    </row>
    <row r="994" spans="1:22" ht="102" hidden="1">
      <c r="A994" s="513">
        <v>2454</v>
      </c>
      <c r="B994" s="513" t="s">
        <v>10352</v>
      </c>
      <c r="C994" s="513" t="s">
        <v>70</v>
      </c>
      <c r="D994" s="513" t="s">
        <v>5330</v>
      </c>
      <c r="E994" s="513">
        <v>22.9</v>
      </c>
      <c r="F994" s="513" t="s">
        <v>155</v>
      </c>
      <c r="G994" s="513" t="s">
        <v>12203</v>
      </c>
      <c r="H994" s="513" t="s">
        <v>5350</v>
      </c>
      <c r="I994" s="513">
        <v>33547</v>
      </c>
      <c r="J994" s="513" t="s">
        <v>10547</v>
      </c>
      <c r="K994" s="513" t="s">
        <v>10548</v>
      </c>
      <c r="L994" s="513" t="s">
        <v>152</v>
      </c>
      <c r="M994" s="513" t="s">
        <v>10549</v>
      </c>
      <c r="N994" s="517">
        <v>43267</v>
      </c>
      <c r="O994" s="513" t="s">
        <v>6193</v>
      </c>
      <c r="P994" s="645">
        <v>977</v>
      </c>
      <c r="Q994" s="513" t="s">
        <v>5702</v>
      </c>
      <c r="R994" s="513" t="s">
        <v>5703</v>
      </c>
      <c r="S994" s="513"/>
      <c r="T994" s="513" t="s">
        <v>5330</v>
      </c>
      <c r="V994" t="str">
        <f>VLOOKUP(F994,'[3]Tổng - PL KS'!$B$9:$B$1291,1,FALSE)</f>
        <v>FSCU7164453</v>
      </c>
    </row>
    <row r="995" spans="1:22" ht="102" hidden="1">
      <c r="A995" s="513">
        <v>2455</v>
      </c>
      <c r="B995" s="513" t="s">
        <v>10352</v>
      </c>
      <c r="C995" s="513" t="s">
        <v>70</v>
      </c>
      <c r="D995" s="513" t="s">
        <v>5330</v>
      </c>
      <c r="E995" s="513">
        <v>29.6</v>
      </c>
      <c r="F995" s="513" t="s">
        <v>156</v>
      </c>
      <c r="G995" s="513" t="s">
        <v>12203</v>
      </c>
      <c r="H995" s="513" t="s">
        <v>5350</v>
      </c>
      <c r="I995" s="513">
        <v>33542</v>
      </c>
      <c r="J995" s="513" t="s">
        <v>10547</v>
      </c>
      <c r="K995" s="513" t="s">
        <v>10548</v>
      </c>
      <c r="L995" s="513" t="s">
        <v>152</v>
      </c>
      <c r="M995" s="513" t="s">
        <v>10549</v>
      </c>
      <c r="N995" s="517">
        <v>43267</v>
      </c>
      <c r="O995" s="513" t="s">
        <v>6193</v>
      </c>
      <c r="P995" s="645">
        <v>977</v>
      </c>
      <c r="Q995" s="513" t="s">
        <v>5702</v>
      </c>
      <c r="R995" s="513" t="s">
        <v>5703</v>
      </c>
      <c r="S995" s="513"/>
      <c r="T995" s="513" t="s">
        <v>5330</v>
      </c>
      <c r="V995" t="str">
        <f>VLOOKUP(F995,'[3]Tổng - PL KS'!$B$9:$B$1291,1,FALSE)</f>
        <v>GATU8701583</v>
      </c>
    </row>
    <row r="996" spans="1:22" ht="127.5" hidden="1">
      <c r="A996" s="513">
        <v>2456</v>
      </c>
      <c r="B996" s="513" t="s">
        <v>10352</v>
      </c>
      <c r="C996" s="513" t="s">
        <v>45</v>
      </c>
      <c r="D996" s="513" t="s">
        <v>5330</v>
      </c>
      <c r="E996" s="513">
        <v>23.26</v>
      </c>
      <c r="F996" s="513" t="s">
        <v>157</v>
      </c>
      <c r="G996" s="513" t="s">
        <v>12203</v>
      </c>
      <c r="H996" s="513" t="s">
        <v>5350</v>
      </c>
      <c r="I996" s="513" t="s">
        <v>2258</v>
      </c>
      <c r="J996" s="513" t="s">
        <v>10550</v>
      </c>
      <c r="K996" s="513" t="s">
        <v>10551</v>
      </c>
      <c r="L996" s="513" t="s">
        <v>158</v>
      </c>
      <c r="M996" s="513" t="s">
        <v>10552</v>
      </c>
      <c r="N996" s="517">
        <v>43267</v>
      </c>
      <c r="O996" s="513" t="s">
        <v>38</v>
      </c>
      <c r="P996" s="645">
        <v>977</v>
      </c>
      <c r="Q996" s="513" t="s">
        <v>5702</v>
      </c>
      <c r="R996" s="513" t="s">
        <v>5703</v>
      </c>
      <c r="S996" s="513"/>
      <c r="T996" s="513" t="s">
        <v>5330</v>
      </c>
      <c r="V996" t="str">
        <f>VLOOKUP(F996,'[3]Tổng - PL KS'!$B$9:$B$1291,1,FALSE)</f>
        <v>BMOU6505326</v>
      </c>
    </row>
    <row r="997" spans="1:22" ht="127.5" hidden="1">
      <c r="A997" s="513">
        <v>2457</v>
      </c>
      <c r="B997" s="513" t="s">
        <v>10352</v>
      </c>
      <c r="C997" s="513" t="s">
        <v>45</v>
      </c>
      <c r="D997" s="513" t="s">
        <v>5330</v>
      </c>
      <c r="E997" s="513">
        <v>22.53</v>
      </c>
      <c r="F997" s="513" t="s">
        <v>159</v>
      </c>
      <c r="G997" s="513" t="s">
        <v>12203</v>
      </c>
      <c r="H997" s="513" t="s">
        <v>5350</v>
      </c>
      <c r="I997" s="513" t="s">
        <v>2260</v>
      </c>
      <c r="J997" s="513" t="s">
        <v>10550</v>
      </c>
      <c r="K997" s="513" t="s">
        <v>10551</v>
      </c>
      <c r="L997" s="513" t="s">
        <v>158</v>
      </c>
      <c r="M997" s="513" t="s">
        <v>10552</v>
      </c>
      <c r="N997" s="517">
        <v>43267</v>
      </c>
      <c r="O997" s="513" t="s">
        <v>38</v>
      </c>
      <c r="P997" s="645">
        <v>977</v>
      </c>
      <c r="Q997" s="513" t="s">
        <v>5702</v>
      </c>
      <c r="R997" s="513" t="s">
        <v>5703</v>
      </c>
      <c r="S997" s="513"/>
      <c r="T997" s="513" t="s">
        <v>5330</v>
      </c>
      <c r="V997" t="str">
        <f>VLOOKUP(F997,'[3]Tổng - PL KS'!$B$9:$B$1291,1,FALSE)</f>
        <v>SEGU5596247</v>
      </c>
    </row>
    <row r="998" spans="1:22" ht="127.5" hidden="1">
      <c r="A998" s="513">
        <v>2458</v>
      </c>
      <c r="B998" s="513" t="s">
        <v>10352</v>
      </c>
      <c r="C998" s="513" t="s">
        <v>45</v>
      </c>
      <c r="D998" s="513" t="s">
        <v>5330</v>
      </c>
      <c r="E998" s="513">
        <v>19.329999999999998</v>
      </c>
      <c r="F998" s="513" t="s">
        <v>160</v>
      </c>
      <c r="G998" s="513" t="s">
        <v>12203</v>
      </c>
      <c r="H998" s="513" t="s">
        <v>5350</v>
      </c>
      <c r="I998" s="513" t="s">
        <v>2262</v>
      </c>
      <c r="J998" s="513" t="s">
        <v>10550</v>
      </c>
      <c r="K998" s="513" t="s">
        <v>10551</v>
      </c>
      <c r="L998" s="513" t="s">
        <v>158</v>
      </c>
      <c r="M998" s="513" t="s">
        <v>10552</v>
      </c>
      <c r="N998" s="517">
        <v>43267</v>
      </c>
      <c r="O998" s="513" t="s">
        <v>38</v>
      </c>
      <c r="P998" s="645">
        <v>977</v>
      </c>
      <c r="Q998" s="513" t="s">
        <v>5702</v>
      </c>
      <c r="R998" s="513" t="s">
        <v>5703</v>
      </c>
      <c r="S998" s="513"/>
      <c r="T998" s="513" t="s">
        <v>5330</v>
      </c>
      <c r="V998" t="str">
        <f>VLOOKUP(F998,'[3]Tổng - PL KS'!$B$9:$B$1291,1,FALSE)</f>
        <v>TCLU8144297</v>
      </c>
    </row>
    <row r="999" spans="1:22" ht="127.5" hidden="1">
      <c r="A999" s="513">
        <v>2459</v>
      </c>
      <c r="B999" s="513" t="s">
        <v>10352</v>
      </c>
      <c r="C999" s="513" t="s">
        <v>45</v>
      </c>
      <c r="D999" s="513" t="s">
        <v>5330</v>
      </c>
      <c r="E999" s="513">
        <v>22.12</v>
      </c>
      <c r="F999" s="513" t="s">
        <v>161</v>
      </c>
      <c r="G999" s="513" t="s">
        <v>12203</v>
      </c>
      <c r="H999" s="513" t="s">
        <v>5350</v>
      </c>
      <c r="I999" s="513" t="s">
        <v>2245</v>
      </c>
      <c r="J999" s="513" t="s">
        <v>10550</v>
      </c>
      <c r="K999" s="513" t="s">
        <v>10551</v>
      </c>
      <c r="L999" s="513" t="s">
        <v>162</v>
      </c>
      <c r="M999" s="513" t="s">
        <v>10552</v>
      </c>
      <c r="N999" s="517">
        <v>43267</v>
      </c>
      <c r="O999" s="513" t="s">
        <v>38</v>
      </c>
      <c r="P999" s="645">
        <v>977</v>
      </c>
      <c r="Q999" s="513" t="s">
        <v>5702</v>
      </c>
      <c r="R999" s="513" t="s">
        <v>5703</v>
      </c>
      <c r="S999" s="513"/>
      <c r="T999" s="513" t="s">
        <v>5330</v>
      </c>
      <c r="V999" t="str">
        <f>VLOOKUP(F999,'[3]Tổng - PL KS'!$B$9:$B$1291,1,FALSE)</f>
        <v>SITU9034708</v>
      </c>
    </row>
    <row r="1000" spans="1:22" ht="63.75" hidden="1">
      <c r="A1000" s="513">
        <v>2460</v>
      </c>
      <c r="B1000" s="513" t="s">
        <v>10352</v>
      </c>
      <c r="C1000" s="513" t="s">
        <v>10532</v>
      </c>
      <c r="D1000" s="513" t="s">
        <v>5330</v>
      </c>
      <c r="E1000" s="513">
        <v>26.7</v>
      </c>
      <c r="F1000" s="513" t="s">
        <v>163</v>
      </c>
      <c r="G1000" s="513" t="s">
        <v>12203</v>
      </c>
      <c r="H1000" s="513" t="s">
        <v>5718</v>
      </c>
      <c r="I1000" s="513" t="s">
        <v>3347</v>
      </c>
      <c r="J1000" s="513" t="s">
        <v>10534</v>
      </c>
      <c r="K1000" s="513" t="s">
        <v>10535</v>
      </c>
      <c r="L1000" s="513" t="s">
        <v>164</v>
      </c>
      <c r="M1000" s="513" t="s">
        <v>10553</v>
      </c>
      <c r="N1000" s="517">
        <v>43271</v>
      </c>
      <c r="O1000" s="513" t="s">
        <v>7152</v>
      </c>
      <c r="P1000" s="645">
        <v>973</v>
      </c>
      <c r="Q1000" s="513" t="s">
        <v>5702</v>
      </c>
      <c r="R1000" s="513" t="s">
        <v>5703</v>
      </c>
      <c r="S1000" s="513"/>
      <c r="T1000" s="513" t="s">
        <v>5330</v>
      </c>
      <c r="V1000" t="str">
        <f>VLOOKUP(F1000,'[3]Tổng - PL KS'!$B$9:$B$1291,1,FALSE)</f>
        <v>KMTU9294516</v>
      </c>
    </row>
    <row r="1001" spans="1:22" ht="63.75" hidden="1">
      <c r="A1001" s="513">
        <v>2461</v>
      </c>
      <c r="B1001" s="513" t="s">
        <v>10352</v>
      </c>
      <c r="C1001" s="513" t="s">
        <v>10532</v>
      </c>
      <c r="D1001" s="513" t="s">
        <v>5330</v>
      </c>
      <c r="E1001" s="513">
        <v>27.1</v>
      </c>
      <c r="F1001" s="513" t="s">
        <v>165</v>
      </c>
      <c r="G1001" s="513" t="s">
        <v>12203</v>
      </c>
      <c r="H1001" s="513" t="s">
        <v>5718</v>
      </c>
      <c r="I1001" s="513" t="s">
        <v>10554</v>
      </c>
      <c r="J1001" s="513" t="s">
        <v>10534</v>
      </c>
      <c r="K1001" s="513" t="s">
        <v>10535</v>
      </c>
      <c r="L1001" s="513" t="s">
        <v>164</v>
      </c>
      <c r="M1001" s="513" t="s">
        <v>10553</v>
      </c>
      <c r="N1001" s="517">
        <v>43271</v>
      </c>
      <c r="O1001" s="513" t="s">
        <v>7152</v>
      </c>
      <c r="P1001" s="645">
        <v>973</v>
      </c>
      <c r="Q1001" s="513" t="s">
        <v>5702</v>
      </c>
      <c r="R1001" s="513" t="s">
        <v>5703</v>
      </c>
      <c r="S1001" s="513"/>
      <c r="T1001" s="513" t="s">
        <v>5330</v>
      </c>
      <c r="V1001" t="str">
        <f>VLOOKUP(F1001,'[3]Tổng - PL KS'!$B$9:$B$1291,1,FALSE)</f>
        <v>SEGU5562000</v>
      </c>
    </row>
    <row r="1002" spans="1:22" ht="63.75" hidden="1">
      <c r="A1002" s="513">
        <v>2462</v>
      </c>
      <c r="B1002" s="513" t="s">
        <v>10352</v>
      </c>
      <c r="C1002" s="513" t="s">
        <v>10532</v>
      </c>
      <c r="D1002" s="513" t="s">
        <v>5330</v>
      </c>
      <c r="E1002" s="513">
        <v>26.6</v>
      </c>
      <c r="F1002" s="513" t="s">
        <v>166</v>
      </c>
      <c r="G1002" s="513" t="s">
        <v>12203</v>
      </c>
      <c r="H1002" s="513" t="s">
        <v>5718</v>
      </c>
      <c r="I1002" s="513" t="s">
        <v>3353</v>
      </c>
      <c r="J1002" s="513" t="s">
        <v>10534</v>
      </c>
      <c r="K1002" s="513" t="s">
        <v>10535</v>
      </c>
      <c r="L1002" s="513" t="s">
        <v>164</v>
      </c>
      <c r="M1002" s="513" t="s">
        <v>10553</v>
      </c>
      <c r="N1002" s="517">
        <v>43271</v>
      </c>
      <c r="O1002" s="513" t="s">
        <v>7152</v>
      </c>
      <c r="P1002" s="645">
        <v>973</v>
      </c>
      <c r="Q1002" s="513" t="s">
        <v>5702</v>
      </c>
      <c r="R1002" s="513" t="s">
        <v>5703</v>
      </c>
      <c r="S1002" s="513"/>
      <c r="T1002" s="513" t="s">
        <v>5330</v>
      </c>
      <c r="V1002" t="str">
        <f>VLOOKUP(F1002,'[3]Tổng - PL KS'!$B$9:$B$1291,1,FALSE)</f>
        <v>SEGU4594717</v>
      </c>
    </row>
    <row r="1003" spans="1:22" ht="63.75" hidden="1">
      <c r="A1003" s="513">
        <v>2463</v>
      </c>
      <c r="B1003" s="513" t="s">
        <v>10352</v>
      </c>
      <c r="C1003" s="513" t="s">
        <v>10532</v>
      </c>
      <c r="D1003" s="513" t="s">
        <v>5330</v>
      </c>
      <c r="E1003" s="513">
        <v>26.6</v>
      </c>
      <c r="F1003" s="513" t="s">
        <v>167</v>
      </c>
      <c r="G1003" s="513" t="s">
        <v>12203</v>
      </c>
      <c r="H1003" s="513" t="s">
        <v>5718</v>
      </c>
      <c r="I1003" s="513" t="s">
        <v>3308</v>
      </c>
      <c r="J1003" s="513" t="s">
        <v>10534</v>
      </c>
      <c r="K1003" s="513" t="s">
        <v>10535</v>
      </c>
      <c r="L1003" s="513" t="s">
        <v>164</v>
      </c>
      <c r="M1003" s="513" t="s">
        <v>10553</v>
      </c>
      <c r="N1003" s="517">
        <v>43271</v>
      </c>
      <c r="O1003" s="513" t="s">
        <v>7152</v>
      </c>
      <c r="P1003" s="645">
        <v>973</v>
      </c>
      <c r="Q1003" s="513" t="s">
        <v>5702</v>
      </c>
      <c r="R1003" s="513" t="s">
        <v>5703</v>
      </c>
      <c r="S1003" s="513"/>
      <c r="T1003" s="513" t="s">
        <v>5330</v>
      </c>
      <c r="V1003" t="str">
        <f>VLOOKUP(F1003,'[3]Tổng - PL KS'!$B$9:$B$1291,1,FALSE)</f>
        <v>BMOU6366370</v>
      </c>
    </row>
    <row r="1004" spans="1:22" ht="63.75" hidden="1">
      <c r="A1004" s="513">
        <v>2464</v>
      </c>
      <c r="B1004" s="513" t="s">
        <v>10352</v>
      </c>
      <c r="C1004" s="513" t="s">
        <v>10532</v>
      </c>
      <c r="D1004" s="513" t="s">
        <v>5330</v>
      </c>
      <c r="E1004" s="513">
        <v>27.6</v>
      </c>
      <c r="F1004" s="513" t="s">
        <v>168</v>
      </c>
      <c r="G1004" s="513" t="s">
        <v>12203</v>
      </c>
      <c r="H1004" s="513" t="s">
        <v>5718</v>
      </c>
      <c r="I1004" s="513" t="s">
        <v>3300</v>
      </c>
      <c r="J1004" s="513" t="s">
        <v>10534</v>
      </c>
      <c r="K1004" s="513" t="s">
        <v>10535</v>
      </c>
      <c r="L1004" s="513" t="s">
        <v>164</v>
      </c>
      <c r="M1004" s="513" t="s">
        <v>10553</v>
      </c>
      <c r="N1004" s="517">
        <v>43271</v>
      </c>
      <c r="O1004" s="513" t="s">
        <v>7152</v>
      </c>
      <c r="P1004" s="645">
        <v>973</v>
      </c>
      <c r="Q1004" s="513" t="s">
        <v>5702</v>
      </c>
      <c r="R1004" s="513" t="s">
        <v>5703</v>
      </c>
      <c r="S1004" s="513"/>
      <c r="T1004" s="513" t="s">
        <v>5330</v>
      </c>
      <c r="V1004" t="str">
        <f>VLOOKUP(F1004,'[3]Tổng - PL KS'!$B$9:$B$1291,1,FALSE)</f>
        <v>BMOU6255187</v>
      </c>
    </row>
    <row r="1005" spans="1:22" ht="63.75" hidden="1">
      <c r="A1005" s="513">
        <v>2465</v>
      </c>
      <c r="B1005" s="513" t="s">
        <v>10352</v>
      </c>
      <c r="C1005" s="513" t="s">
        <v>10532</v>
      </c>
      <c r="D1005" s="513" t="s">
        <v>5330</v>
      </c>
      <c r="E1005" s="513">
        <v>27</v>
      </c>
      <c r="F1005" s="513" t="s">
        <v>169</v>
      </c>
      <c r="G1005" s="513" t="s">
        <v>12203</v>
      </c>
      <c r="H1005" s="513" t="s">
        <v>5718</v>
      </c>
      <c r="I1005" s="513" t="s">
        <v>3343</v>
      </c>
      <c r="J1005" s="513" t="s">
        <v>10534</v>
      </c>
      <c r="K1005" s="513" t="s">
        <v>10535</v>
      </c>
      <c r="L1005" s="513" t="s">
        <v>164</v>
      </c>
      <c r="M1005" s="513" t="s">
        <v>10553</v>
      </c>
      <c r="N1005" s="517">
        <v>43271</v>
      </c>
      <c r="O1005" s="513" t="s">
        <v>7152</v>
      </c>
      <c r="P1005" s="645">
        <v>973</v>
      </c>
      <c r="Q1005" s="513" t="s">
        <v>5702</v>
      </c>
      <c r="R1005" s="513" t="s">
        <v>5703</v>
      </c>
      <c r="S1005" s="513"/>
      <c r="T1005" s="513" t="s">
        <v>5330</v>
      </c>
      <c r="V1005" t="str">
        <f>VLOOKUP(F1005,'[3]Tổng - PL KS'!$B$9:$B$1291,1,FALSE)</f>
        <v>KMTU9264384</v>
      </c>
    </row>
    <row r="1006" spans="1:22" ht="63.75" hidden="1">
      <c r="A1006" s="513">
        <v>2466</v>
      </c>
      <c r="B1006" s="513" t="s">
        <v>10352</v>
      </c>
      <c r="C1006" s="513" t="s">
        <v>10532</v>
      </c>
      <c r="D1006" s="513" t="s">
        <v>5330</v>
      </c>
      <c r="E1006" s="513">
        <v>27.4</v>
      </c>
      <c r="F1006" s="513" t="s">
        <v>170</v>
      </c>
      <c r="G1006" s="513" t="s">
        <v>12203</v>
      </c>
      <c r="H1006" s="513" t="s">
        <v>5718</v>
      </c>
      <c r="I1006" s="513" t="s">
        <v>3375</v>
      </c>
      <c r="J1006" s="513" t="s">
        <v>10534</v>
      </c>
      <c r="K1006" s="513" t="s">
        <v>10535</v>
      </c>
      <c r="L1006" s="513" t="s">
        <v>164</v>
      </c>
      <c r="M1006" s="513" t="s">
        <v>10553</v>
      </c>
      <c r="N1006" s="517">
        <v>43271</v>
      </c>
      <c r="O1006" s="513" t="s">
        <v>7152</v>
      </c>
      <c r="P1006" s="645">
        <v>973</v>
      </c>
      <c r="Q1006" s="513" t="s">
        <v>5702</v>
      </c>
      <c r="R1006" s="513" t="s">
        <v>5703</v>
      </c>
      <c r="S1006" s="513"/>
      <c r="T1006" s="513" t="s">
        <v>5330</v>
      </c>
      <c r="V1006" t="str">
        <f>VLOOKUP(F1006,'[3]Tổng - PL KS'!$B$9:$B$1291,1,FALSE)</f>
        <v>TGHU6610800</v>
      </c>
    </row>
    <row r="1007" spans="1:22" ht="63.75" hidden="1">
      <c r="A1007" s="513">
        <v>2467</v>
      </c>
      <c r="B1007" s="513" t="s">
        <v>10352</v>
      </c>
      <c r="C1007" s="513" t="s">
        <v>10532</v>
      </c>
      <c r="D1007" s="513" t="s">
        <v>5330</v>
      </c>
      <c r="E1007" s="513">
        <v>26.3</v>
      </c>
      <c r="F1007" s="513" t="s">
        <v>171</v>
      </c>
      <c r="G1007" s="513" t="s">
        <v>12203</v>
      </c>
      <c r="H1007" s="513" t="s">
        <v>5718</v>
      </c>
      <c r="I1007" s="513" t="s">
        <v>10555</v>
      </c>
      <c r="J1007" s="513" t="s">
        <v>10534</v>
      </c>
      <c r="K1007" s="513" t="s">
        <v>10535</v>
      </c>
      <c r="L1007" s="513" t="s">
        <v>164</v>
      </c>
      <c r="M1007" s="513" t="s">
        <v>10553</v>
      </c>
      <c r="N1007" s="517">
        <v>43271</v>
      </c>
      <c r="O1007" s="513" t="s">
        <v>7152</v>
      </c>
      <c r="P1007" s="645">
        <v>973</v>
      </c>
      <c r="Q1007" s="513" t="s">
        <v>5702</v>
      </c>
      <c r="R1007" s="513" t="s">
        <v>5703</v>
      </c>
      <c r="S1007" s="513"/>
      <c r="T1007" s="513" t="s">
        <v>5330</v>
      </c>
      <c r="V1007" t="str">
        <f>VLOOKUP(F1007,'[3]Tổng - PL KS'!$B$9:$B$1291,1,FALSE)</f>
        <v>FCIU7140880</v>
      </c>
    </row>
    <row r="1008" spans="1:22" ht="63.75" hidden="1">
      <c r="A1008" s="513">
        <v>2468</v>
      </c>
      <c r="B1008" s="513" t="s">
        <v>10352</v>
      </c>
      <c r="C1008" s="513" t="s">
        <v>10532</v>
      </c>
      <c r="D1008" s="513" t="s">
        <v>5330</v>
      </c>
      <c r="E1008" s="513">
        <v>27.1</v>
      </c>
      <c r="F1008" s="513" t="s">
        <v>172</v>
      </c>
      <c r="G1008" s="513" t="s">
        <v>12203</v>
      </c>
      <c r="H1008" s="513" t="s">
        <v>5718</v>
      </c>
      <c r="I1008" s="513" t="s">
        <v>3312</v>
      </c>
      <c r="J1008" s="513" t="s">
        <v>10534</v>
      </c>
      <c r="K1008" s="513" t="s">
        <v>10535</v>
      </c>
      <c r="L1008" s="513" t="s">
        <v>164</v>
      </c>
      <c r="M1008" s="513" t="s">
        <v>10553</v>
      </c>
      <c r="N1008" s="517">
        <v>43271</v>
      </c>
      <c r="O1008" s="513" t="s">
        <v>7152</v>
      </c>
      <c r="P1008" s="645">
        <v>973</v>
      </c>
      <c r="Q1008" s="513" t="s">
        <v>5702</v>
      </c>
      <c r="R1008" s="513" t="s">
        <v>5703</v>
      </c>
      <c r="S1008" s="513"/>
      <c r="T1008" s="513" t="s">
        <v>5330</v>
      </c>
      <c r="V1008" t="str">
        <f>VLOOKUP(F1008,'[3]Tổng - PL KS'!$B$9:$B$1291,1,FALSE)</f>
        <v>BMOU6811244</v>
      </c>
    </row>
    <row r="1009" spans="1:22" ht="63.75" hidden="1">
      <c r="A1009" s="513">
        <v>2469</v>
      </c>
      <c r="B1009" s="513" t="s">
        <v>10352</v>
      </c>
      <c r="C1009" s="513" t="s">
        <v>10532</v>
      </c>
      <c r="D1009" s="513" t="s">
        <v>5330</v>
      </c>
      <c r="E1009" s="513">
        <v>26.6</v>
      </c>
      <c r="F1009" s="513" t="s">
        <v>173</v>
      </c>
      <c r="G1009" s="513" t="s">
        <v>12203</v>
      </c>
      <c r="H1009" s="513" t="s">
        <v>5718</v>
      </c>
      <c r="I1009" s="513" t="s">
        <v>3310</v>
      </c>
      <c r="J1009" s="513" t="s">
        <v>10534</v>
      </c>
      <c r="K1009" s="513" t="s">
        <v>10535</v>
      </c>
      <c r="L1009" s="513" t="s">
        <v>164</v>
      </c>
      <c r="M1009" s="513" t="s">
        <v>10553</v>
      </c>
      <c r="N1009" s="517">
        <v>43271</v>
      </c>
      <c r="O1009" s="513" t="s">
        <v>7152</v>
      </c>
      <c r="P1009" s="645">
        <v>973</v>
      </c>
      <c r="Q1009" s="513" t="s">
        <v>5702</v>
      </c>
      <c r="R1009" s="513" t="s">
        <v>5703</v>
      </c>
      <c r="S1009" s="513"/>
      <c r="T1009" s="513" t="s">
        <v>5330</v>
      </c>
      <c r="V1009" t="str">
        <f>VLOOKUP(F1009,'[3]Tổng - PL KS'!$B$9:$B$1291,1,FALSE)</f>
        <v>BMOU6371741</v>
      </c>
    </row>
    <row r="1010" spans="1:22" ht="63.75" hidden="1">
      <c r="A1010" s="513">
        <v>2470</v>
      </c>
      <c r="B1010" s="513" t="s">
        <v>10352</v>
      </c>
      <c r="C1010" s="513" t="s">
        <v>10532</v>
      </c>
      <c r="D1010" s="513" t="s">
        <v>5330</v>
      </c>
      <c r="E1010" s="513">
        <v>26.7</v>
      </c>
      <c r="F1010" s="513" t="s">
        <v>174</v>
      </c>
      <c r="G1010" s="513" t="s">
        <v>12203</v>
      </c>
      <c r="H1010" s="513" t="s">
        <v>5718</v>
      </c>
      <c r="I1010" s="513" t="s">
        <v>10556</v>
      </c>
      <c r="J1010" s="513" t="s">
        <v>10534</v>
      </c>
      <c r="K1010" s="513" t="s">
        <v>10535</v>
      </c>
      <c r="L1010" s="513" t="s">
        <v>164</v>
      </c>
      <c r="M1010" s="513" t="s">
        <v>10553</v>
      </c>
      <c r="N1010" s="517">
        <v>43271</v>
      </c>
      <c r="O1010" s="513" t="s">
        <v>7152</v>
      </c>
      <c r="P1010" s="645">
        <v>973</v>
      </c>
      <c r="Q1010" s="513" t="s">
        <v>5702</v>
      </c>
      <c r="R1010" s="513" t="s">
        <v>5703</v>
      </c>
      <c r="S1010" s="513"/>
      <c r="T1010" s="513" t="s">
        <v>5330</v>
      </c>
      <c r="V1010" t="str">
        <f>VLOOKUP(F1010,'[3]Tổng - PL KS'!$B$9:$B$1291,1,FALSE)</f>
        <v>TEMU6901526</v>
      </c>
    </row>
    <row r="1011" spans="1:22" ht="63.75" hidden="1">
      <c r="A1011" s="513">
        <v>2471</v>
      </c>
      <c r="B1011" s="513" t="s">
        <v>10352</v>
      </c>
      <c r="C1011" s="513" t="s">
        <v>10532</v>
      </c>
      <c r="D1011" s="513" t="s">
        <v>5330</v>
      </c>
      <c r="E1011" s="513">
        <v>27.1</v>
      </c>
      <c r="F1011" s="513" t="s">
        <v>175</v>
      </c>
      <c r="G1011" s="513" t="s">
        <v>12203</v>
      </c>
      <c r="H1011" s="513" t="s">
        <v>5718</v>
      </c>
      <c r="I1011" s="513" t="s">
        <v>3349</v>
      </c>
      <c r="J1011" s="513" t="s">
        <v>10534</v>
      </c>
      <c r="K1011" s="513" t="s">
        <v>10535</v>
      </c>
      <c r="L1011" s="513" t="s">
        <v>164</v>
      </c>
      <c r="M1011" s="513" t="s">
        <v>10553</v>
      </c>
      <c r="N1011" s="517">
        <v>43271</v>
      </c>
      <c r="O1011" s="513" t="s">
        <v>7152</v>
      </c>
      <c r="P1011" s="645">
        <v>973</v>
      </c>
      <c r="Q1011" s="513" t="s">
        <v>5702</v>
      </c>
      <c r="R1011" s="513" t="s">
        <v>5703</v>
      </c>
      <c r="S1011" s="513"/>
      <c r="T1011" s="513" t="s">
        <v>5330</v>
      </c>
      <c r="V1011" t="str">
        <f>VLOOKUP(F1011,'[3]Tổng - PL KS'!$B$9:$B$1291,1,FALSE)</f>
        <v>KMTU9321930</v>
      </c>
    </row>
    <row r="1012" spans="1:22" ht="63.75" hidden="1">
      <c r="A1012" s="513">
        <v>2472</v>
      </c>
      <c r="B1012" s="513" t="s">
        <v>10352</v>
      </c>
      <c r="C1012" s="513" t="s">
        <v>10532</v>
      </c>
      <c r="D1012" s="513" t="s">
        <v>5330</v>
      </c>
      <c r="E1012" s="513">
        <v>27.6</v>
      </c>
      <c r="F1012" s="513" t="s">
        <v>176</v>
      </c>
      <c r="G1012" s="513" t="s">
        <v>12203</v>
      </c>
      <c r="H1012" s="513" t="s">
        <v>5718</v>
      </c>
      <c r="I1012" s="513" t="s">
        <v>3318</v>
      </c>
      <c r="J1012" s="513" t="s">
        <v>10534</v>
      </c>
      <c r="K1012" s="513" t="s">
        <v>10535</v>
      </c>
      <c r="L1012" s="513" t="s">
        <v>164</v>
      </c>
      <c r="M1012" s="513" t="s">
        <v>10553</v>
      </c>
      <c r="N1012" s="517">
        <v>43271</v>
      </c>
      <c r="O1012" s="513" t="s">
        <v>7152</v>
      </c>
      <c r="P1012" s="645">
        <v>973</v>
      </c>
      <c r="Q1012" s="513" t="s">
        <v>5702</v>
      </c>
      <c r="R1012" s="513" t="s">
        <v>5703</v>
      </c>
      <c r="S1012" s="513"/>
      <c r="T1012" s="513" t="s">
        <v>5330</v>
      </c>
      <c r="V1012" t="str">
        <f>VLOOKUP(F1012,'[3]Tổng - PL KS'!$B$9:$B$1291,1,FALSE)</f>
        <v>BMOU6815790</v>
      </c>
    </row>
    <row r="1013" spans="1:22" ht="63.75" hidden="1">
      <c r="A1013" s="513">
        <v>2473</v>
      </c>
      <c r="B1013" s="513" t="s">
        <v>10352</v>
      </c>
      <c r="C1013" s="513" t="s">
        <v>10532</v>
      </c>
      <c r="D1013" s="513" t="s">
        <v>5330</v>
      </c>
      <c r="E1013" s="513">
        <v>27.1</v>
      </c>
      <c r="F1013" s="513" t="s">
        <v>177</v>
      </c>
      <c r="G1013" s="513" t="s">
        <v>12203</v>
      </c>
      <c r="H1013" s="513" t="s">
        <v>5718</v>
      </c>
      <c r="I1013" s="513" t="s">
        <v>3332</v>
      </c>
      <c r="J1013" s="513" t="s">
        <v>10534</v>
      </c>
      <c r="K1013" s="513" t="s">
        <v>10535</v>
      </c>
      <c r="L1013" s="513" t="s">
        <v>164</v>
      </c>
      <c r="M1013" s="513" t="s">
        <v>10553</v>
      </c>
      <c r="N1013" s="517">
        <v>43271</v>
      </c>
      <c r="O1013" s="513" t="s">
        <v>7152</v>
      </c>
      <c r="P1013" s="645">
        <v>973</v>
      </c>
      <c r="Q1013" s="513" t="s">
        <v>5702</v>
      </c>
      <c r="R1013" s="513" t="s">
        <v>5703</v>
      </c>
      <c r="S1013" s="513"/>
      <c r="T1013" s="513" t="s">
        <v>5330</v>
      </c>
      <c r="V1013" t="str">
        <f>VLOOKUP(F1013,'[3]Tổng - PL KS'!$B$9:$B$1291,1,FALSE)</f>
        <v>DFSU6815658</v>
      </c>
    </row>
    <row r="1014" spans="1:22" ht="63.75" hidden="1">
      <c r="A1014" s="513">
        <v>2474</v>
      </c>
      <c r="B1014" s="513" t="s">
        <v>10352</v>
      </c>
      <c r="C1014" s="513" t="s">
        <v>10532</v>
      </c>
      <c r="D1014" s="513" t="s">
        <v>5330</v>
      </c>
      <c r="E1014" s="513">
        <v>26.9</v>
      </c>
      <c r="F1014" s="513" t="s">
        <v>178</v>
      </c>
      <c r="G1014" s="513" t="s">
        <v>12203</v>
      </c>
      <c r="H1014" s="513" t="s">
        <v>5718</v>
      </c>
      <c r="I1014" s="513" t="s">
        <v>3298</v>
      </c>
      <c r="J1014" s="513" t="s">
        <v>10534</v>
      </c>
      <c r="K1014" s="513" t="s">
        <v>10535</v>
      </c>
      <c r="L1014" s="513" t="s">
        <v>164</v>
      </c>
      <c r="M1014" s="513" t="s">
        <v>10553</v>
      </c>
      <c r="N1014" s="517">
        <v>43271</v>
      </c>
      <c r="O1014" s="513" t="s">
        <v>7152</v>
      </c>
      <c r="P1014" s="645">
        <v>973</v>
      </c>
      <c r="Q1014" s="513" t="s">
        <v>5702</v>
      </c>
      <c r="R1014" s="513" t="s">
        <v>5703</v>
      </c>
      <c r="S1014" s="513"/>
      <c r="T1014" s="513" t="s">
        <v>5330</v>
      </c>
      <c r="V1014" t="str">
        <f>VLOOKUP(F1014,'[3]Tổng - PL KS'!$B$9:$B$1291,1,FALSE)</f>
        <v>BMOU6236510</v>
      </c>
    </row>
    <row r="1015" spans="1:22" ht="63.75" hidden="1">
      <c r="A1015" s="513">
        <v>2475</v>
      </c>
      <c r="B1015" s="513" t="s">
        <v>10352</v>
      </c>
      <c r="C1015" s="513" t="s">
        <v>10532</v>
      </c>
      <c r="D1015" s="513" t="s">
        <v>5330</v>
      </c>
      <c r="E1015" s="513">
        <v>27</v>
      </c>
      <c r="F1015" s="513" t="s">
        <v>179</v>
      </c>
      <c r="G1015" s="513" t="s">
        <v>12203</v>
      </c>
      <c r="H1015" s="513" t="s">
        <v>5718</v>
      </c>
      <c r="I1015" s="513" t="s">
        <v>3359</v>
      </c>
      <c r="J1015" s="513" t="s">
        <v>10534</v>
      </c>
      <c r="K1015" s="513" t="s">
        <v>10535</v>
      </c>
      <c r="L1015" s="513" t="s">
        <v>164</v>
      </c>
      <c r="M1015" s="513" t="s">
        <v>10553</v>
      </c>
      <c r="N1015" s="517">
        <v>43271</v>
      </c>
      <c r="O1015" s="513" t="s">
        <v>7152</v>
      </c>
      <c r="P1015" s="645">
        <v>973</v>
      </c>
      <c r="Q1015" s="513" t="s">
        <v>5702</v>
      </c>
      <c r="R1015" s="513" t="s">
        <v>5703</v>
      </c>
      <c r="S1015" s="513"/>
      <c r="T1015" s="513" t="s">
        <v>5330</v>
      </c>
      <c r="V1015" t="str">
        <f>VLOOKUP(F1015,'[3]Tổng - PL KS'!$B$9:$B$1291,1,FALSE)</f>
        <v>TCNU8575671</v>
      </c>
    </row>
    <row r="1016" spans="1:22" ht="63.75" hidden="1">
      <c r="A1016" s="513">
        <v>2476</v>
      </c>
      <c r="B1016" s="513" t="s">
        <v>10352</v>
      </c>
      <c r="C1016" s="513" t="s">
        <v>10532</v>
      </c>
      <c r="D1016" s="513" t="s">
        <v>5330</v>
      </c>
      <c r="E1016" s="513">
        <v>26.7</v>
      </c>
      <c r="F1016" s="513" t="s">
        <v>180</v>
      </c>
      <c r="G1016" s="513" t="s">
        <v>12203</v>
      </c>
      <c r="H1016" s="513" t="s">
        <v>5718</v>
      </c>
      <c r="I1016" s="513" t="s">
        <v>3296</v>
      </c>
      <c r="J1016" s="513" t="s">
        <v>10534</v>
      </c>
      <c r="K1016" s="513" t="s">
        <v>10535</v>
      </c>
      <c r="L1016" s="513" t="s">
        <v>164</v>
      </c>
      <c r="M1016" s="513" t="s">
        <v>10553</v>
      </c>
      <c r="N1016" s="517">
        <v>43271</v>
      </c>
      <c r="O1016" s="513" t="s">
        <v>7152</v>
      </c>
      <c r="P1016" s="645">
        <v>973</v>
      </c>
      <c r="Q1016" s="513" t="s">
        <v>5702</v>
      </c>
      <c r="R1016" s="513" t="s">
        <v>5703</v>
      </c>
      <c r="S1016" s="513"/>
      <c r="T1016" s="513" t="s">
        <v>5330</v>
      </c>
      <c r="V1016" t="str">
        <f>VLOOKUP(F1016,'[3]Tổng - PL KS'!$B$9:$B$1291,1,FALSE)</f>
        <v>BMOU6042073</v>
      </c>
    </row>
    <row r="1017" spans="1:22" ht="63.75" hidden="1">
      <c r="A1017" s="513">
        <v>2477</v>
      </c>
      <c r="B1017" s="513" t="s">
        <v>10352</v>
      </c>
      <c r="C1017" s="513" t="s">
        <v>10532</v>
      </c>
      <c r="D1017" s="513" t="s">
        <v>5330</v>
      </c>
      <c r="E1017" s="513">
        <v>26.7</v>
      </c>
      <c r="F1017" s="513" t="s">
        <v>181</v>
      </c>
      <c r="G1017" s="513" t="s">
        <v>12203</v>
      </c>
      <c r="H1017" s="513" t="s">
        <v>5718</v>
      </c>
      <c r="I1017" s="513" t="s">
        <v>10557</v>
      </c>
      <c r="J1017" s="513" t="s">
        <v>10534</v>
      </c>
      <c r="K1017" s="513" t="s">
        <v>10535</v>
      </c>
      <c r="L1017" s="513" t="s">
        <v>164</v>
      </c>
      <c r="M1017" s="513" t="s">
        <v>10553</v>
      </c>
      <c r="N1017" s="517">
        <v>43271</v>
      </c>
      <c r="O1017" s="513" t="s">
        <v>7152</v>
      </c>
      <c r="P1017" s="645">
        <v>973</v>
      </c>
      <c r="Q1017" s="513" t="s">
        <v>5702</v>
      </c>
      <c r="R1017" s="513" t="s">
        <v>5703</v>
      </c>
      <c r="S1017" s="513"/>
      <c r="T1017" s="513" t="s">
        <v>5330</v>
      </c>
      <c r="V1017" t="str">
        <f>VLOOKUP(F1017,'[3]Tổng - PL KS'!$B$9:$B$1291,1,FALSE)</f>
        <v>SEGU4125480</v>
      </c>
    </row>
    <row r="1018" spans="1:22" ht="63.75" hidden="1">
      <c r="A1018" s="513">
        <v>2478</v>
      </c>
      <c r="B1018" s="513" t="s">
        <v>10352</v>
      </c>
      <c r="C1018" s="513" t="s">
        <v>10532</v>
      </c>
      <c r="D1018" s="513" t="s">
        <v>5330</v>
      </c>
      <c r="E1018" s="513">
        <v>27.5</v>
      </c>
      <c r="F1018" s="513" t="s">
        <v>182</v>
      </c>
      <c r="G1018" s="513" t="s">
        <v>12203</v>
      </c>
      <c r="H1018" s="513" t="s">
        <v>5718</v>
      </c>
      <c r="I1018" s="513" t="s">
        <v>3324</v>
      </c>
      <c r="J1018" s="513" t="s">
        <v>10534</v>
      </c>
      <c r="K1018" s="513" t="s">
        <v>10535</v>
      </c>
      <c r="L1018" s="513" t="s">
        <v>164</v>
      </c>
      <c r="M1018" s="513" t="s">
        <v>10553</v>
      </c>
      <c r="N1018" s="517">
        <v>43271</v>
      </c>
      <c r="O1018" s="513" t="s">
        <v>7152</v>
      </c>
      <c r="P1018" s="645">
        <v>973</v>
      </c>
      <c r="Q1018" s="513" t="s">
        <v>5702</v>
      </c>
      <c r="R1018" s="513" t="s">
        <v>5703</v>
      </c>
      <c r="S1018" s="513"/>
      <c r="T1018" s="513" t="s">
        <v>5330</v>
      </c>
      <c r="V1018" t="str">
        <f>VLOOKUP(F1018,'[3]Tổng - PL KS'!$B$9:$B$1291,1,FALSE)</f>
        <v>BMOU6921452</v>
      </c>
    </row>
    <row r="1019" spans="1:22" ht="63.75" hidden="1">
      <c r="A1019" s="513">
        <v>2479</v>
      </c>
      <c r="B1019" s="513" t="s">
        <v>10352</v>
      </c>
      <c r="C1019" s="513" t="s">
        <v>10532</v>
      </c>
      <c r="D1019" s="513" t="s">
        <v>5330</v>
      </c>
      <c r="E1019" s="513">
        <v>27.1</v>
      </c>
      <c r="F1019" s="513" t="s">
        <v>183</v>
      </c>
      <c r="G1019" s="513" t="s">
        <v>12203</v>
      </c>
      <c r="H1019" s="513" t="s">
        <v>5718</v>
      </c>
      <c r="I1019" s="513" t="s">
        <v>3367</v>
      </c>
      <c r="J1019" s="513" t="s">
        <v>10534</v>
      </c>
      <c r="K1019" s="513" t="s">
        <v>10535</v>
      </c>
      <c r="L1019" s="513" t="s">
        <v>164</v>
      </c>
      <c r="M1019" s="513" t="s">
        <v>10553</v>
      </c>
      <c r="N1019" s="517">
        <v>43271</v>
      </c>
      <c r="O1019" s="513" t="s">
        <v>7152</v>
      </c>
      <c r="P1019" s="645">
        <v>973</v>
      </c>
      <c r="Q1019" s="513" t="s">
        <v>5702</v>
      </c>
      <c r="R1019" s="513" t="s">
        <v>5703</v>
      </c>
      <c r="S1019" s="513"/>
      <c r="T1019" s="513" t="s">
        <v>5330</v>
      </c>
      <c r="V1019" t="str">
        <f>VLOOKUP(F1019,'[3]Tổng - PL KS'!$B$9:$B$1291,1,FALSE)</f>
        <v>TEMU7792672</v>
      </c>
    </row>
    <row r="1020" spans="1:22" ht="63.75" hidden="1">
      <c r="A1020" s="513">
        <v>2480</v>
      </c>
      <c r="B1020" s="513" t="s">
        <v>10352</v>
      </c>
      <c r="C1020" s="513" t="s">
        <v>10532</v>
      </c>
      <c r="D1020" s="513" t="s">
        <v>5330</v>
      </c>
      <c r="E1020" s="513">
        <v>26.8</v>
      </c>
      <c r="F1020" s="513" t="s">
        <v>184</v>
      </c>
      <c r="G1020" s="513" t="s">
        <v>12203</v>
      </c>
      <c r="H1020" s="513" t="s">
        <v>5718</v>
      </c>
      <c r="I1020" s="513" t="s">
        <v>3306</v>
      </c>
      <c r="J1020" s="513" t="s">
        <v>10534</v>
      </c>
      <c r="K1020" s="513" t="s">
        <v>10535</v>
      </c>
      <c r="L1020" s="513" t="s">
        <v>164</v>
      </c>
      <c r="M1020" s="513" t="s">
        <v>10553</v>
      </c>
      <c r="N1020" s="517">
        <v>43271</v>
      </c>
      <c r="O1020" s="513" t="s">
        <v>7152</v>
      </c>
      <c r="P1020" s="645">
        <v>973</v>
      </c>
      <c r="Q1020" s="513" t="s">
        <v>5702</v>
      </c>
      <c r="R1020" s="513" t="s">
        <v>5703</v>
      </c>
      <c r="S1020" s="513"/>
      <c r="T1020" s="513" t="s">
        <v>5330</v>
      </c>
      <c r="V1020" t="str">
        <f>VLOOKUP(F1020,'[3]Tổng - PL KS'!$B$9:$B$1291,1,FALSE)</f>
        <v>BMOU6364927</v>
      </c>
    </row>
    <row r="1021" spans="1:22" ht="63.75" hidden="1">
      <c r="A1021" s="513">
        <v>2481</v>
      </c>
      <c r="B1021" s="513" t="s">
        <v>10352</v>
      </c>
      <c r="C1021" s="513" t="s">
        <v>10532</v>
      </c>
      <c r="D1021" s="513" t="s">
        <v>5330</v>
      </c>
      <c r="E1021" s="513">
        <v>26.7</v>
      </c>
      <c r="F1021" s="513" t="s">
        <v>185</v>
      </c>
      <c r="G1021" s="513" t="s">
        <v>12203</v>
      </c>
      <c r="H1021" s="513" t="s">
        <v>5718</v>
      </c>
      <c r="I1021" s="513" t="s">
        <v>3371</v>
      </c>
      <c r="J1021" s="513" t="s">
        <v>10534</v>
      </c>
      <c r="K1021" s="513" t="s">
        <v>10535</v>
      </c>
      <c r="L1021" s="513" t="s">
        <v>164</v>
      </c>
      <c r="M1021" s="513" t="s">
        <v>10553</v>
      </c>
      <c r="N1021" s="517">
        <v>43271</v>
      </c>
      <c r="O1021" s="513" t="s">
        <v>7152</v>
      </c>
      <c r="P1021" s="645">
        <v>973</v>
      </c>
      <c r="Q1021" s="513" t="s">
        <v>5702</v>
      </c>
      <c r="R1021" s="513" t="s">
        <v>5703</v>
      </c>
      <c r="S1021" s="513"/>
      <c r="T1021" s="513" t="s">
        <v>5330</v>
      </c>
      <c r="V1021" t="str">
        <f>VLOOKUP(F1021,'[3]Tổng - PL KS'!$B$9:$B$1291,1,FALSE)</f>
        <v>TEMU8977829</v>
      </c>
    </row>
    <row r="1022" spans="1:22" ht="63.75" hidden="1">
      <c r="A1022" s="513">
        <v>2482</v>
      </c>
      <c r="B1022" s="513" t="s">
        <v>10352</v>
      </c>
      <c r="C1022" s="513" t="s">
        <v>10532</v>
      </c>
      <c r="D1022" s="513" t="s">
        <v>5330</v>
      </c>
      <c r="E1022" s="513">
        <v>27.4</v>
      </c>
      <c r="F1022" s="513" t="s">
        <v>186</v>
      </c>
      <c r="G1022" s="513" t="s">
        <v>12203</v>
      </c>
      <c r="H1022" s="513" t="s">
        <v>5718</v>
      </c>
      <c r="I1022" s="513" t="s">
        <v>3326</v>
      </c>
      <c r="J1022" s="513" t="s">
        <v>10534</v>
      </c>
      <c r="K1022" s="513" t="s">
        <v>10535</v>
      </c>
      <c r="L1022" s="513" t="s">
        <v>164</v>
      </c>
      <c r="M1022" s="513" t="s">
        <v>10553</v>
      </c>
      <c r="N1022" s="517">
        <v>43271</v>
      </c>
      <c r="O1022" s="513" t="s">
        <v>7152</v>
      </c>
      <c r="P1022" s="645">
        <v>973</v>
      </c>
      <c r="Q1022" s="513" t="s">
        <v>5702</v>
      </c>
      <c r="R1022" s="513" t="s">
        <v>5703</v>
      </c>
      <c r="S1022" s="513"/>
      <c r="T1022" s="513" t="s">
        <v>5330</v>
      </c>
      <c r="V1022" t="str">
        <f>VLOOKUP(F1022,'[3]Tổng - PL KS'!$B$9:$B$1291,1,FALSE)</f>
        <v>BSIU9179229</v>
      </c>
    </row>
    <row r="1023" spans="1:22" ht="63.75" hidden="1">
      <c r="A1023" s="513">
        <v>2483</v>
      </c>
      <c r="B1023" s="513" t="s">
        <v>10352</v>
      </c>
      <c r="C1023" s="513" t="s">
        <v>10532</v>
      </c>
      <c r="D1023" s="513" t="s">
        <v>5330</v>
      </c>
      <c r="E1023" s="513">
        <v>26.7</v>
      </c>
      <c r="F1023" s="513" t="s">
        <v>187</v>
      </c>
      <c r="G1023" s="513" t="s">
        <v>12203</v>
      </c>
      <c r="H1023" s="513" t="s">
        <v>5718</v>
      </c>
      <c r="I1023" s="513" t="s">
        <v>3314</v>
      </c>
      <c r="J1023" s="513" t="s">
        <v>10534</v>
      </c>
      <c r="K1023" s="513" t="s">
        <v>10535</v>
      </c>
      <c r="L1023" s="513" t="s">
        <v>164</v>
      </c>
      <c r="M1023" s="513" t="s">
        <v>10553</v>
      </c>
      <c r="N1023" s="517">
        <v>43271</v>
      </c>
      <c r="O1023" s="513" t="s">
        <v>7152</v>
      </c>
      <c r="P1023" s="645">
        <v>973</v>
      </c>
      <c r="Q1023" s="513" t="s">
        <v>5702</v>
      </c>
      <c r="R1023" s="513" t="s">
        <v>5703</v>
      </c>
      <c r="S1023" s="513"/>
      <c r="T1023" s="513" t="s">
        <v>5330</v>
      </c>
      <c r="V1023" t="str">
        <f>VLOOKUP(F1023,'[3]Tổng - PL KS'!$B$9:$B$1291,1,FALSE)</f>
        <v>BMOU6811347</v>
      </c>
    </row>
    <row r="1024" spans="1:22" ht="63.75" hidden="1">
      <c r="A1024" s="513">
        <v>2484</v>
      </c>
      <c r="B1024" s="513" t="s">
        <v>10352</v>
      </c>
      <c r="C1024" s="513" t="s">
        <v>10532</v>
      </c>
      <c r="D1024" s="513" t="s">
        <v>5330</v>
      </c>
      <c r="E1024" s="513">
        <v>26.4</v>
      </c>
      <c r="F1024" s="513" t="s">
        <v>188</v>
      </c>
      <c r="G1024" s="513" t="s">
        <v>12203</v>
      </c>
      <c r="H1024" s="513" t="s">
        <v>5718</v>
      </c>
      <c r="I1024" s="513" t="s">
        <v>3361</v>
      </c>
      <c r="J1024" s="513" t="s">
        <v>10534</v>
      </c>
      <c r="K1024" s="513" t="s">
        <v>10535</v>
      </c>
      <c r="L1024" s="513" t="s">
        <v>164</v>
      </c>
      <c r="M1024" s="513" t="s">
        <v>10553</v>
      </c>
      <c r="N1024" s="517">
        <v>43271</v>
      </c>
      <c r="O1024" s="513" t="s">
        <v>7152</v>
      </c>
      <c r="P1024" s="645">
        <v>973</v>
      </c>
      <c r="Q1024" s="513" t="s">
        <v>5702</v>
      </c>
      <c r="R1024" s="513" t="s">
        <v>5703</v>
      </c>
      <c r="S1024" s="513"/>
      <c r="T1024" s="513" t="s">
        <v>5330</v>
      </c>
      <c r="V1024" t="str">
        <f>VLOOKUP(F1024,'[3]Tổng - PL KS'!$B$9:$B$1291,1,FALSE)</f>
        <v>TEMU6567492</v>
      </c>
    </row>
    <row r="1025" spans="1:22" ht="63.75" hidden="1">
      <c r="A1025" s="513">
        <v>2485</v>
      </c>
      <c r="B1025" s="513" t="s">
        <v>10352</v>
      </c>
      <c r="C1025" s="513" t="s">
        <v>10532</v>
      </c>
      <c r="D1025" s="513" t="s">
        <v>5330</v>
      </c>
      <c r="E1025" s="513">
        <v>27.1</v>
      </c>
      <c r="F1025" s="513" t="s">
        <v>189</v>
      </c>
      <c r="G1025" s="513" t="s">
        <v>12203</v>
      </c>
      <c r="H1025" s="513" t="s">
        <v>5718</v>
      </c>
      <c r="I1025" s="513" t="s">
        <v>3339</v>
      </c>
      <c r="J1025" s="513" t="s">
        <v>10534</v>
      </c>
      <c r="K1025" s="513" t="s">
        <v>10535</v>
      </c>
      <c r="L1025" s="513" t="s">
        <v>164</v>
      </c>
      <c r="M1025" s="513" t="s">
        <v>10553</v>
      </c>
      <c r="N1025" s="517">
        <v>43271</v>
      </c>
      <c r="O1025" s="513" t="s">
        <v>7152</v>
      </c>
      <c r="P1025" s="645">
        <v>973</v>
      </c>
      <c r="Q1025" s="513" t="s">
        <v>5702</v>
      </c>
      <c r="R1025" s="513" t="s">
        <v>5703</v>
      </c>
      <c r="S1025" s="513"/>
      <c r="T1025" s="513" t="s">
        <v>5330</v>
      </c>
      <c r="V1025" t="str">
        <f>VLOOKUP(F1025,'[3]Tổng - PL KS'!$B$9:$B$1291,1,FALSE)</f>
        <v>GESU6274662</v>
      </c>
    </row>
    <row r="1026" spans="1:22" ht="63.75" hidden="1">
      <c r="A1026" s="513">
        <v>2486</v>
      </c>
      <c r="B1026" s="513" t="s">
        <v>10352</v>
      </c>
      <c r="C1026" s="513" t="s">
        <v>10532</v>
      </c>
      <c r="D1026" s="513" t="s">
        <v>5330</v>
      </c>
      <c r="E1026" s="513">
        <v>26.7</v>
      </c>
      <c r="F1026" s="513" t="s">
        <v>190</v>
      </c>
      <c r="G1026" s="513" t="s">
        <v>12203</v>
      </c>
      <c r="H1026" s="513" t="s">
        <v>5718</v>
      </c>
      <c r="I1026" s="513" t="s">
        <v>3377</v>
      </c>
      <c r="J1026" s="513" t="s">
        <v>10534</v>
      </c>
      <c r="K1026" s="513" t="s">
        <v>10535</v>
      </c>
      <c r="L1026" s="513" t="s">
        <v>164</v>
      </c>
      <c r="M1026" s="513" t="s">
        <v>10553</v>
      </c>
      <c r="N1026" s="517">
        <v>43271</v>
      </c>
      <c r="O1026" s="513" t="s">
        <v>7152</v>
      </c>
      <c r="P1026" s="645">
        <v>973</v>
      </c>
      <c r="Q1026" s="513" t="s">
        <v>5702</v>
      </c>
      <c r="R1026" s="513" t="s">
        <v>5703</v>
      </c>
      <c r="S1026" s="513"/>
      <c r="T1026" s="513" t="s">
        <v>5330</v>
      </c>
      <c r="V1026" t="str">
        <f>VLOOKUP(F1026,'[3]Tổng - PL KS'!$B$9:$B$1291,1,FALSE)</f>
        <v>UETU5447800</v>
      </c>
    </row>
    <row r="1027" spans="1:22" ht="63.75" hidden="1">
      <c r="A1027" s="513">
        <v>2487</v>
      </c>
      <c r="B1027" s="513" t="s">
        <v>10352</v>
      </c>
      <c r="C1027" s="513" t="s">
        <v>10532</v>
      </c>
      <c r="D1027" s="513" t="s">
        <v>5330</v>
      </c>
      <c r="E1027" s="513">
        <v>26.7</v>
      </c>
      <c r="F1027" s="513" t="s">
        <v>191</v>
      </c>
      <c r="G1027" s="513" t="s">
        <v>12203</v>
      </c>
      <c r="H1027" s="513" t="s">
        <v>5718</v>
      </c>
      <c r="I1027" s="513" t="s">
        <v>3304</v>
      </c>
      <c r="J1027" s="513" t="s">
        <v>10534</v>
      </c>
      <c r="K1027" s="513" t="s">
        <v>10535</v>
      </c>
      <c r="L1027" s="513" t="s">
        <v>164</v>
      </c>
      <c r="M1027" s="513" t="s">
        <v>10553</v>
      </c>
      <c r="N1027" s="517">
        <v>43271</v>
      </c>
      <c r="O1027" s="513" t="s">
        <v>7152</v>
      </c>
      <c r="P1027" s="645">
        <v>973</v>
      </c>
      <c r="Q1027" s="513" t="s">
        <v>5702</v>
      </c>
      <c r="R1027" s="513" t="s">
        <v>5703</v>
      </c>
      <c r="S1027" s="513"/>
      <c r="T1027" s="513" t="s">
        <v>5330</v>
      </c>
      <c r="V1027" t="str">
        <f>VLOOKUP(F1027,'[3]Tổng - PL KS'!$B$9:$B$1291,1,FALSE)</f>
        <v>BMOU6361804</v>
      </c>
    </row>
    <row r="1028" spans="1:22" ht="63.75" hidden="1">
      <c r="A1028" s="513">
        <v>2488</v>
      </c>
      <c r="B1028" s="513" t="s">
        <v>10352</v>
      </c>
      <c r="C1028" s="513" t="s">
        <v>10532</v>
      </c>
      <c r="D1028" s="513" t="s">
        <v>5330</v>
      </c>
      <c r="E1028" s="513">
        <v>26.9</v>
      </c>
      <c r="F1028" s="513" t="s">
        <v>192</v>
      </c>
      <c r="G1028" s="513" t="s">
        <v>12203</v>
      </c>
      <c r="H1028" s="513" t="s">
        <v>5718</v>
      </c>
      <c r="I1028" s="513" t="s">
        <v>3373</v>
      </c>
      <c r="J1028" s="513" t="s">
        <v>10534</v>
      </c>
      <c r="K1028" s="513" t="s">
        <v>10535</v>
      </c>
      <c r="L1028" s="513" t="s">
        <v>164</v>
      </c>
      <c r="M1028" s="513" t="s">
        <v>10553</v>
      </c>
      <c r="N1028" s="517">
        <v>43271</v>
      </c>
      <c r="O1028" s="513" t="s">
        <v>7152</v>
      </c>
      <c r="P1028" s="645">
        <v>973</v>
      </c>
      <c r="Q1028" s="513" t="s">
        <v>5702</v>
      </c>
      <c r="R1028" s="513" t="s">
        <v>5703</v>
      </c>
      <c r="S1028" s="513"/>
      <c r="T1028" s="513" t="s">
        <v>5330</v>
      </c>
      <c r="V1028" t="str">
        <f>VLOOKUP(F1028,'[3]Tổng - PL KS'!$B$9:$B$1291,1,FALSE)</f>
        <v>TGHU6446656</v>
      </c>
    </row>
    <row r="1029" spans="1:22" ht="63.75" hidden="1">
      <c r="A1029" s="513">
        <v>2489</v>
      </c>
      <c r="B1029" s="513" t="s">
        <v>10352</v>
      </c>
      <c r="C1029" s="513" t="s">
        <v>10532</v>
      </c>
      <c r="D1029" s="513" t="s">
        <v>5330</v>
      </c>
      <c r="E1029" s="513">
        <v>27.5</v>
      </c>
      <c r="F1029" s="513" t="s">
        <v>193</v>
      </c>
      <c r="G1029" s="513" t="s">
        <v>12203</v>
      </c>
      <c r="H1029" s="513" t="s">
        <v>5718</v>
      </c>
      <c r="I1029" s="513" t="s">
        <v>3330</v>
      </c>
      <c r="J1029" s="513" t="s">
        <v>10534</v>
      </c>
      <c r="K1029" s="513" t="s">
        <v>10535</v>
      </c>
      <c r="L1029" s="513" t="s">
        <v>164</v>
      </c>
      <c r="M1029" s="513" t="s">
        <v>10553</v>
      </c>
      <c r="N1029" s="517">
        <v>43271</v>
      </c>
      <c r="O1029" s="513" t="s">
        <v>7152</v>
      </c>
      <c r="P1029" s="645">
        <v>973</v>
      </c>
      <c r="Q1029" s="513" t="s">
        <v>5702</v>
      </c>
      <c r="R1029" s="513" t="s">
        <v>5703</v>
      </c>
      <c r="S1029" s="513"/>
      <c r="T1029" s="513" t="s">
        <v>5330</v>
      </c>
      <c r="V1029" t="str">
        <f>VLOOKUP(F1029,'[3]Tổng - PL KS'!$B$9:$B$1291,1,FALSE)</f>
        <v>CRSU9315387</v>
      </c>
    </row>
    <row r="1030" spans="1:22" ht="63.75" hidden="1">
      <c r="A1030" s="513">
        <v>2490</v>
      </c>
      <c r="B1030" s="513" t="s">
        <v>10352</v>
      </c>
      <c r="C1030" s="513" t="s">
        <v>10532</v>
      </c>
      <c r="D1030" s="513" t="s">
        <v>5330</v>
      </c>
      <c r="E1030" s="513">
        <v>26.7</v>
      </c>
      <c r="F1030" s="513" t="s">
        <v>194</v>
      </c>
      <c r="G1030" s="513" t="s">
        <v>12203</v>
      </c>
      <c r="H1030" s="513" t="s">
        <v>5718</v>
      </c>
      <c r="I1030" s="513" t="s">
        <v>3345</v>
      </c>
      <c r="J1030" s="513" t="s">
        <v>10534</v>
      </c>
      <c r="K1030" s="513" t="s">
        <v>10535</v>
      </c>
      <c r="L1030" s="513" t="s">
        <v>164</v>
      </c>
      <c r="M1030" s="513" t="s">
        <v>10553</v>
      </c>
      <c r="N1030" s="517">
        <v>43271</v>
      </c>
      <c r="O1030" s="513" t="s">
        <v>7152</v>
      </c>
      <c r="P1030" s="645">
        <v>973</v>
      </c>
      <c r="Q1030" s="513" t="s">
        <v>5702</v>
      </c>
      <c r="R1030" s="513" t="s">
        <v>5703</v>
      </c>
      <c r="S1030" s="513"/>
      <c r="T1030" s="513" t="s">
        <v>5330</v>
      </c>
      <c r="V1030" t="str">
        <f>VLOOKUP(F1030,'[3]Tổng - PL KS'!$B$9:$B$1291,1,FALSE)</f>
        <v>KMTU9277890</v>
      </c>
    </row>
    <row r="1031" spans="1:22" ht="63.75" hidden="1">
      <c r="A1031" s="513">
        <v>2491</v>
      </c>
      <c r="B1031" s="513" t="s">
        <v>10352</v>
      </c>
      <c r="C1031" s="513" t="s">
        <v>10532</v>
      </c>
      <c r="D1031" s="513" t="s">
        <v>5330</v>
      </c>
      <c r="E1031" s="513">
        <v>27</v>
      </c>
      <c r="F1031" s="513" t="s">
        <v>195</v>
      </c>
      <c r="G1031" s="513" t="s">
        <v>12203</v>
      </c>
      <c r="H1031" s="513" t="s">
        <v>5718</v>
      </c>
      <c r="I1031" s="513" t="s">
        <v>3369</v>
      </c>
      <c r="J1031" s="513" t="s">
        <v>10534</v>
      </c>
      <c r="K1031" s="513" t="s">
        <v>10535</v>
      </c>
      <c r="L1031" s="513" t="s">
        <v>164</v>
      </c>
      <c r="M1031" s="513" t="s">
        <v>10553</v>
      </c>
      <c r="N1031" s="517">
        <v>43271</v>
      </c>
      <c r="O1031" s="513" t="s">
        <v>7152</v>
      </c>
      <c r="P1031" s="645">
        <v>973</v>
      </c>
      <c r="Q1031" s="513" t="s">
        <v>5702</v>
      </c>
      <c r="R1031" s="513" t="s">
        <v>5703</v>
      </c>
      <c r="S1031" s="513"/>
      <c r="T1031" s="513" t="s">
        <v>5330</v>
      </c>
      <c r="V1031" t="str">
        <f>VLOOKUP(F1031,'[3]Tổng - PL KS'!$B$9:$B$1291,1,FALSE)</f>
        <v>TEMU7918190</v>
      </c>
    </row>
    <row r="1032" spans="1:22" ht="63.75" hidden="1">
      <c r="A1032" s="513">
        <v>2492</v>
      </c>
      <c r="B1032" s="513" t="s">
        <v>10352</v>
      </c>
      <c r="C1032" s="513" t="s">
        <v>10532</v>
      </c>
      <c r="D1032" s="513" t="s">
        <v>5330</v>
      </c>
      <c r="E1032" s="513">
        <v>26.3</v>
      </c>
      <c r="F1032" s="513" t="s">
        <v>196</v>
      </c>
      <c r="G1032" s="513" t="s">
        <v>12203</v>
      </c>
      <c r="H1032" s="513" t="s">
        <v>5718</v>
      </c>
      <c r="I1032" s="513" t="s">
        <v>3337</v>
      </c>
      <c r="J1032" s="513" t="s">
        <v>10534</v>
      </c>
      <c r="K1032" s="513" t="s">
        <v>10535</v>
      </c>
      <c r="L1032" s="513" t="s">
        <v>164</v>
      </c>
      <c r="M1032" s="513" t="s">
        <v>10553</v>
      </c>
      <c r="N1032" s="517">
        <v>43271</v>
      </c>
      <c r="O1032" s="513" t="s">
        <v>7152</v>
      </c>
      <c r="P1032" s="645">
        <v>973</v>
      </c>
      <c r="Q1032" s="513" t="s">
        <v>5702</v>
      </c>
      <c r="R1032" s="513" t="s">
        <v>5703</v>
      </c>
      <c r="S1032" s="513"/>
      <c r="T1032" s="513" t="s">
        <v>5330</v>
      </c>
      <c r="V1032" t="str">
        <f>VLOOKUP(F1032,'[3]Tổng - PL KS'!$B$9:$B$1291,1,FALSE)</f>
        <v>GESU6270203</v>
      </c>
    </row>
    <row r="1033" spans="1:22" ht="63.75" hidden="1">
      <c r="A1033" s="513">
        <v>2493</v>
      </c>
      <c r="B1033" s="513" t="s">
        <v>10352</v>
      </c>
      <c r="C1033" s="513" t="s">
        <v>10532</v>
      </c>
      <c r="D1033" s="513" t="s">
        <v>5330</v>
      </c>
      <c r="E1033" s="513">
        <v>26.8</v>
      </c>
      <c r="F1033" s="513" t="s">
        <v>197</v>
      </c>
      <c r="G1033" s="513" t="s">
        <v>12203</v>
      </c>
      <c r="H1033" s="513" t="s">
        <v>5718</v>
      </c>
      <c r="I1033" s="513" t="s">
        <v>3322</v>
      </c>
      <c r="J1033" s="513" t="s">
        <v>10534</v>
      </c>
      <c r="K1033" s="513" t="s">
        <v>10535</v>
      </c>
      <c r="L1033" s="513" t="s">
        <v>164</v>
      </c>
      <c r="M1033" s="513" t="s">
        <v>10553</v>
      </c>
      <c r="N1033" s="517">
        <v>43271</v>
      </c>
      <c r="O1033" s="513" t="s">
        <v>7152</v>
      </c>
      <c r="P1033" s="645">
        <v>973</v>
      </c>
      <c r="Q1033" s="513" t="s">
        <v>5702</v>
      </c>
      <c r="R1033" s="513" t="s">
        <v>5703</v>
      </c>
      <c r="S1033" s="513"/>
      <c r="T1033" s="513" t="s">
        <v>5330</v>
      </c>
      <c r="V1033" t="str">
        <f>VLOOKUP(F1033,'[3]Tổng - PL KS'!$B$9:$B$1291,1,FALSE)</f>
        <v>BMOU6920939</v>
      </c>
    </row>
    <row r="1034" spans="1:22" ht="63.75" hidden="1">
      <c r="A1034" s="513">
        <v>2494</v>
      </c>
      <c r="B1034" s="513" t="s">
        <v>10352</v>
      </c>
      <c r="C1034" s="513" t="s">
        <v>10532</v>
      </c>
      <c r="D1034" s="513" t="s">
        <v>5330</v>
      </c>
      <c r="E1034" s="513">
        <v>26.9</v>
      </c>
      <c r="F1034" s="513" t="s">
        <v>198</v>
      </c>
      <c r="G1034" s="513" t="s">
        <v>12203</v>
      </c>
      <c r="H1034" s="513" t="s">
        <v>5718</v>
      </c>
      <c r="I1034" s="513" t="s">
        <v>3335</v>
      </c>
      <c r="J1034" s="513" t="s">
        <v>10534</v>
      </c>
      <c r="K1034" s="513" t="s">
        <v>10535</v>
      </c>
      <c r="L1034" s="513" t="s">
        <v>164</v>
      </c>
      <c r="M1034" s="513" t="s">
        <v>10553</v>
      </c>
      <c r="N1034" s="517">
        <v>43271</v>
      </c>
      <c r="O1034" s="513" t="s">
        <v>7152</v>
      </c>
      <c r="P1034" s="645">
        <v>973</v>
      </c>
      <c r="Q1034" s="513" t="s">
        <v>5702</v>
      </c>
      <c r="R1034" s="513" t="s">
        <v>5703</v>
      </c>
      <c r="S1034" s="513"/>
      <c r="T1034" s="513" t="s">
        <v>5330</v>
      </c>
      <c r="V1034" t="str">
        <f>VLOOKUP(F1034,'[3]Tổng - PL KS'!$B$9:$B$1291,1,FALSE)</f>
        <v>FCIU8384962</v>
      </c>
    </row>
    <row r="1035" spans="1:22" ht="63.75" hidden="1">
      <c r="A1035" s="513">
        <v>2495</v>
      </c>
      <c r="B1035" s="513" t="s">
        <v>10352</v>
      </c>
      <c r="C1035" s="513" t="s">
        <v>10532</v>
      </c>
      <c r="D1035" s="513" t="s">
        <v>5330</v>
      </c>
      <c r="E1035" s="513">
        <v>27</v>
      </c>
      <c r="F1035" s="513" t="s">
        <v>199</v>
      </c>
      <c r="G1035" s="513" t="s">
        <v>12203</v>
      </c>
      <c r="H1035" s="513" t="s">
        <v>5718</v>
      </c>
      <c r="I1035" s="513" t="s">
        <v>3316</v>
      </c>
      <c r="J1035" s="513" t="s">
        <v>10534</v>
      </c>
      <c r="K1035" s="513" t="s">
        <v>10535</v>
      </c>
      <c r="L1035" s="513" t="s">
        <v>164</v>
      </c>
      <c r="M1035" s="513" t="s">
        <v>10553</v>
      </c>
      <c r="N1035" s="517">
        <v>43271</v>
      </c>
      <c r="O1035" s="513" t="s">
        <v>7152</v>
      </c>
      <c r="P1035" s="645">
        <v>973</v>
      </c>
      <c r="Q1035" s="513" t="s">
        <v>5702</v>
      </c>
      <c r="R1035" s="513" t="s">
        <v>5703</v>
      </c>
      <c r="S1035" s="513"/>
      <c r="T1035" s="513" t="s">
        <v>5330</v>
      </c>
      <c r="V1035" t="str">
        <f>VLOOKUP(F1035,'[3]Tổng - PL KS'!$B$9:$B$1291,1,FALSE)</f>
        <v>BMOU6812657</v>
      </c>
    </row>
    <row r="1036" spans="1:22" ht="63.75" hidden="1">
      <c r="A1036" s="513">
        <v>2496</v>
      </c>
      <c r="B1036" s="513" t="s">
        <v>10352</v>
      </c>
      <c r="C1036" s="513" t="s">
        <v>10532</v>
      </c>
      <c r="D1036" s="513" t="s">
        <v>5330</v>
      </c>
      <c r="E1036" s="513">
        <v>26.7</v>
      </c>
      <c r="F1036" s="513" t="s">
        <v>200</v>
      </c>
      <c r="G1036" s="513" t="s">
        <v>12203</v>
      </c>
      <c r="H1036" s="513" t="s">
        <v>5718</v>
      </c>
      <c r="I1036" s="513" t="s">
        <v>3341</v>
      </c>
      <c r="J1036" s="513" t="s">
        <v>10534</v>
      </c>
      <c r="K1036" s="513" t="s">
        <v>10535</v>
      </c>
      <c r="L1036" s="513" t="s">
        <v>164</v>
      </c>
      <c r="M1036" s="513" t="s">
        <v>10553</v>
      </c>
      <c r="N1036" s="517">
        <v>43271</v>
      </c>
      <c r="O1036" s="513" t="s">
        <v>7152</v>
      </c>
      <c r="P1036" s="645">
        <v>973</v>
      </c>
      <c r="Q1036" s="513" t="s">
        <v>5702</v>
      </c>
      <c r="R1036" s="513" t="s">
        <v>5703</v>
      </c>
      <c r="S1036" s="513"/>
      <c r="T1036" s="513" t="s">
        <v>5330</v>
      </c>
      <c r="V1036" t="str">
        <f>VLOOKUP(F1036,'[3]Tổng - PL KS'!$B$9:$B$1291,1,FALSE)</f>
        <v>GESU6846156</v>
      </c>
    </row>
    <row r="1037" spans="1:22" ht="63.75" hidden="1">
      <c r="A1037" s="513">
        <v>2497</v>
      </c>
      <c r="B1037" s="513" t="s">
        <v>10352</v>
      </c>
      <c r="C1037" s="513" t="s">
        <v>10532</v>
      </c>
      <c r="D1037" s="513" t="s">
        <v>5330</v>
      </c>
      <c r="E1037" s="513">
        <v>26.5</v>
      </c>
      <c r="F1037" s="513" t="s">
        <v>201</v>
      </c>
      <c r="G1037" s="513" t="s">
        <v>12203</v>
      </c>
      <c r="H1037" s="513" t="s">
        <v>5718</v>
      </c>
      <c r="I1037" s="513" t="s">
        <v>3357</v>
      </c>
      <c r="J1037" s="513" t="s">
        <v>10534</v>
      </c>
      <c r="K1037" s="513" t="s">
        <v>10535</v>
      </c>
      <c r="L1037" s="513" t="s">
        <v>164</v>
      </c>
      <c r="M1037" s="513" t="s">
        <v>10553</v>
      </c>
      <c r="N1037" s="517">
        <v>43271</v>
      </c>
      <c r="O1037" s="513" t="s">
        <v>7152</v>
      </c>
      <c r="P1037" s="645">
        <v>973</v>
      </c>
      <c r="Q1037" s="513" t="s">
        <v>5702</v>
      </c>
      <c r="R1037" s="513" t="s">
        <v>5703</v>
      </c>
      <c r="S1037" s="513"/>
      <c r="T1037" s="513" t="s">
        <v>5330</v>
      </c>
      <c r="V1037" t="str">
        <f>VLOOKUP(F1037,'[3]Tổng - PL KS'!$B$9:$B$1291,1,FALSE)</f>
        <v>SEGU5574232</v>
      </c>
    </row>
    <row r="1038" spans="1:22" ht="63.75" hidden="1">
      <c r="A1038" s="513">
        <v>2498</v>
      </c>
      <c r="B1038" s="513" t="s">
        <v>10352</v>
      </c>
      <c r="C1038" s="513" t="s">
        <v>10532</v>
      </c>
      <c r="D1038" s="513" t="s">
        <v>5330</v>
      </c>
      <c r="E1038" s="513">
        <v>27.8</v>
      </c>
      <c r="F1038" s="513" t="s">
        <v>202</v>
      </c>
      <c r="G1038" s="513" t="s">
        <v>12203</v>
      </c>
      <c r="H1038" s="513" t="s">
        <v>5718</v>
      </c>
      <c r="I1038" s="513" t="s">
        <v>3320</v>
      </c>
      <c r="J1038" s="513" t="s">
        <v>10534</v>
      </c>
      <c r="K1038" s="513" t="s">
        <v>10535</v>
      </c>
      <c r="L1038" s="513" t="s">
        <v>164</v>
      </c>
      <c r="M1038" s="513" t="s">
        <v>10553</v>
      </c>
      <c r="N1038" s="517">
        <v>43271</v>
      </c>
      <c r="O1038" s="513" t="s">
        <v>7152</v>
      </c>
      <c r="P1038" s="645">
        <v>973</v>
      </c>
      <c r="Q1038" s="513" t="s">
        <v>5702</v>
      </c>
      <c r="R1038" s="513" t="s">
        <v>5703</v>
      </c>
      <c r="S1038" s="513"/>
      <c r="T1038" s="513" t="s">
        <v>5330</v>
      </c>
      <c r="V1038" t="str">
        <f>VLOOKUP(F1038,'[3]Tổng - PL KS'!$B$9:$B$1291,1,FALSE)</f>
        <v>BMOU6818110</v>
      </c>
    </row>
    <row r="1039" spans="1:22" ht="63.75" hidden="1">
      <c r="A1039" s="513">
        <v>2499</v>
      </c>
      <c r="B1039" s="513" t="s">
        <v>10352</v>
      </c>
      <c r="C1039" s="513" t="s">
        <v>10532</v>
      </c>
      <c r="D1039" s="513" t="s">
        <v>5330</v>
      </c>
      <c r="E1039" s="513">
        <v>26.8</v>
      </c>
      <c r="F1039" s="513" t="s">
        <v>203</v>
      </c>
      <c r="G1039" s="513" t="s">
        <v>12203</v>
      </c>
      <c r="H1039" s="513" t="s">
        <v>5718</v>
      </c>
      <c r="I1039" s="513" t="s">
        <v>3363</v>
      </c>
      <c r="J1039" s="513" t="s">
        <v>10534</v>
      </c>
      <c r="K1039" s="513" t="s">
        <v>10535</v>
      </c>
      <c r="L1039" s="513" t="s">
        <v>164</v>
      </c>
      <c r="M1039" s="513" t="s">
        <v>10553</v>
      </c>
      <c r="N1039" s="517">
        <v>43271</v>
      </c>
      <c r="O1039" s="513" t="s">
        <v>7152</v>
      </c>
      <c r="P1039" s="645">
        <v>973</v>
      </c>
      <c r="Q1039" s="513" t="s">
        <v>5702</v>
      </c>
      <c r="R1039" s="513" t="s">
        <v>5703</v>
      </c>
      <c r="S1039" s="513"/>
      <c r="T1039" s="513" t="s">
        <v>5330</v>
      </c>
      <c r="V1039" t="str">
        <f>VLOOKUP(F1039,'[3]Tổng - PL KS'!$B$9:$B$1291,1,FALSE)</f>
        <v>TEMU6805034</v>
      </c>
    </row>
    <row r="1040" spans="1:22" ht="63.75" hidden="1">
      <c r="A1040" s="513">
        <v>2500</v>
      </c>
      <c r="B1040" s="513" t="s">
        <v>10352</v>
      </c>
      <c r="C1040" s="513" t="s">
        <v>10532</v>
      </c>
      <c r="D1040" s="513" t="s">
        <v>5330</v>
      </c>
      <c r="E1040" s="513">
        <v>27.1</v>
      </c>
      <c r="F1040" s="513" t="s">
        <v>204</v>
      </c>
      <c r="G1040" s="513" t="s">
        <v>12203</v>
      </c>
      <c r="H1040" s="513" t="s">
        <v>5718</v>
      </c>
      <c r="I1040" s="513" t="s">
        <v>3302</v>
      </c>
      <c r="J1040" s="513" t="s">
        <v>10534</v>
      </c>
      <c r="K1040" s="513" t="s">
        <v>10535</v>
      </c>
      <c r="L1040" s="513" t="s">
        <v>164</v>
      </c>
      <c r="M1040" s="513" t="s">
        <v>10553</v>
      </c>
      <c r="N1040" s="517">
        <v>43271</v>
      </c>
      <c r="O1040" s="513" t="s">
        <v>7152</v>
      </c>
      <c r="P1040" s="645">
        <v>973</v>
      </c>
      <c r="Q1040" s="513" t="s">
        <v>5702</v>
      </c>
      <c r="R1040" s="513" t="s">
        <v>5703</v>
      </c>
      <c r="S1040" s="513"/>
      <c r="T1040" s="513" t="s">
        <v>5330</v>
      </c>
      <c r="V1040" t="str">
        <f>VLOOKUP(F1040,'[3]Tổng - PL KS'!$B$9:$B$1291,1,FALSE)</f>
        <v>BMOU6342131</v>
      </c>
    </row>
    <row r="1041" spans="1:22" ht="63.75" hidden="1">
      <c r="A1041" s="513">
        <v>2501</v>
      </c>
      <c r="B1041" s="513" t="s">
        <v>10352</v>
      </c>
      <c r="C1041" s="513" t="s">
        <v>10532</v>
      </c>
      <c r="D1041" s="513" t="s">
        <v>5330</v>
      </c>
      <c r="E1041" s="513">
        <v>26.7</v>
      </c>
      <c r="F1041" s="513" t="s">
        <v>205</v>
      </c>
      <c r="G1041" s="513" t="s">
        <v>12203</v>
      </c>
      <c r="H1041" s="513" t="s">
        <v>5718</v>
      </c>
      <c r="I1041" s="513" t="s">
        <v>3328</v>
      </c>
      <c r="J1041" s="513" t="s">
        <v>10534</v>
      </c>
      <c r="K1041" s="513" t="s">
        <v>10535</v>
      </c>
      <c r="L1041" s="513" t="s">
        <v>164</v>
      </c>
      <c r="M1041" s="513" t="s">
        <v>10553</v>
      </c>
      <c r="N1041" s="517">
        <v>43271</v>
      </c>
      <c r="O1041" s="513" t="s">
        <v>7152</v>
      </c>
      <c r="P1041" s="645">
        <v>973</v>
      </c>
      <c r="Q1041" s="513" t="s">
        <v>5702</v>
      </c>
      <c r="R1041" s="513" t="s">
        <v>5703</v>
      </c>
      <c r="S1041" s="513"/>
      <c r="T1041" s="513" t="s">
        <v>5330</v>
      </c>
      <c r="V1041" t="str">
        <f>VLOOKUP(F1041,'[3]Tổng - PL KS'!$B$9:$B$1291,1,FALSE)</f>
        <v>BSIU9414586</v>
      </c>
    </row>
    <row r="1042" spans="1:22" ht="76.5" hidden="1">
      <c r="A1042" s="513">
        <v>2502</v>
      </c>
      <c r="B1042" s="513" t="s">
        <v>10352</v>
      </c>
      <c r="C1042" s="513" t="s">
        <v>70</v>
      </c>
      <c r="D1042" s="513" t="s">
        <v>5330</v>
      </c>
      <c r="E1042" s="513">
        <v>28.63</v>
      </c>
      <c r="F1042" s="513" t="s">
        <v>206</v>
      </c>
      <c r="G1042" s="513" t="s">
        <v>12203</v>
      </c>
      <c r="H1042" s="513" t="s">
        <v>5350</v>
      </c>
      <c r="I1042" s="513" t="s">
        <v>10558</v>
      </c>
      <c r="J1042" s="513" t="s">
        <v>10559</v>
      </c>
      <c r="K1042" s="513" t="s">
        <v>10560</v>
      </c>
      <c r="L1042" s="513" t="s">
        <v>207</v>
      </c>
      <c r="M1042" s="513" t="s">
        <v>10561</v>
      </c>
      <c r="N1042" s="517">
        <v>43273</v>
      </c>
      <c r="O1042" s="513" t="s">
        <v>38</v>
      </c>
      <c r="P1042" s="645">
        <v>971</v>
      </c>
      <c r="Q1042" s="513" t="s">
        <v>5702</v>
      </c>
      <c r="R1042" s="513" t="s">
        <v>5703</v>
      </c>
      <c r="S1042" s="513"/>
      <c r="T1042" s="513" t="s">
        <v>5330</v>
      </c>
      <c r="V1042" t="str">
        <f>VLOOKUP(F1042,'[3]Tổng - PL KS'!$B$9:$B$1291,1,FALSE)</f>
        <v>SEGU4268496</v>
      </c>
    </row>
    <row r="1043" spans="1:22" ht="63.75" hidden="1">
      <c r="A1043" s="513">
        <v>2503</v>
      </c>
      <c r="B1043" s="513" t="s">
        <v>10352</v>
      </c>
      <c r="C1043" s="513" t="s">
        <v>90</v>
      </c>
      <c r="D1043" s="513" t="s">
        <v>5330</v>
      </c>
      <c r="E1043" s="513">
        <v>28.53</v>
      </c>
      <c r="F1043" s="513" t="s">
        <v>208</v>
      </c>
      <c r="G1043" s="513" t="s">
        <v>12203</v>
      </c>
      <c r="H1043" s="513" t="s">
        <v>5350</v>
      </c>
      <c r="I1043" s="513" t="s">
        <v>2228</v>
      </c>
      <c r="J1043" s="513" t="s">
        <v>10559</v>
      </c>
      <c r="K1043" s="513" t="s">
        <v>10562</v>
      </c>
      <c r="L1043" s="513" t="s">
        <v>209</v>
      </c>
      <c r="M1043" s="513" t="s">
        <v>10561</v>
      </c>
      <c r="N1043" s="517">
        <v>43273</v>
      </c>
      <c r="O1043" s="513" t="s">
        <v>38</v>
      </c>
      <c r="P1043" s="645">
        <v>971</v>
      </c>
      <c r="Q1043" s="513" t="s">
        <v>5702</v>
      </c>
      <c r="R1043" s="513" t="s">
        <v>5703</v>
      </c>
      <c r="S1043" s="513"/>
      <c r="T1043" s="513" t="s">
        <v>5330</v>
      </c>
      <c r="V1043" t="str">
        <f>VLOOKUP(F1043,'[3]Tổng - PL KS'!$B$9:$B$1291,1,FALSE)</f>
        <v>TCNU3675385</v>
      </c>
    </row>
    <row r="1044" spans="1:22" ht="102" hidden="1">
      <c r="A1044" s="513">
        <v>2504</v>
      </c>
      <c r="B1044" s="513" t="s">
        <v>10352</v>
      </c>
      <c r="C1044" s="513" t="s">
        <v>45</v>
      </c>
      <c r="D1044" s="513" t="s">
        <v>5330</v>
      </c>
      <c r="E1044" s="513">
        <v>23.93</v>
      </c>
      <c r="F1044" s="513" t="s">
        <v>210</v>
      </c>
      <c r="G1044" s="513" t="s">
        <v>12203</v>
      </c>
      <c r="H1044" s="513" t="s">
        <v>5350</v>
      </c>
      <c r="I1044" s="513" t="s">
        <v>3835</v>
      </c>
      <c r="J1044" s="513" t="s">
        <v>10563</v>
      </c>
      <c r="K1044" s="513" t="s">
        <v>10564</v>
      </c>
      <c r="L1044" s="513" t="s">
        <v>211</v>
      </c>
      <c r="M1044" s="513" t="s">
        <v>10565</v>
      </c>
      <c r="N1044" s="517">
        <v>43278</v>
      </c>
      <c r="O1044" s="513" t="s">
        <v>38</v>
      </c>
      <c r="P1044" s="645">
        <v>966</v>
      </c>
      <c r="Q1044" s="513" t="s">
        <v>5702</v>
      </c>
      <c r="R1044" s="513" t="s">
        <v>5703</v>
      </c>
      <c r="S1044" s="513"/>
      <c r="T1044" s="513" t="s">
        <v>5330</v>
      </c>
      <c r="V1044" t="str">
        <f>VLOOKUP(F1044,'[3]Tổng - PL KS'!$B$9:$B$1291,1,FALSE)</f>
        <v>BMOU6478112</v>
      </c>
    </row>
    <row r="1045" spans="1:22" ht="102" hidden="1">
      <c r="A1045" s="513">
        <v>2505</v>
      </c>
      <c r="B1045" s="513" t="s">
        <v>10352</v>
      </c>
      <c r="C1045" s="513" t="s">
        <v>45</v>
      </c>
      <c r="D1045" s="513" t="s">
        <v>5330</v>
      </c>
      <c r="E1045" s="513">
        <v>24.1</v>
      </c>
      <c r="F1045" s="513" t="s">
        <v>212</v>
      </c>
      <c r="G1045" s="513" t="s">
        <v>12203</v>
      </c>
      <c r="H1045" s="513" t="s">
        <v>5350</v>
      </c>
      <c r="I1045" s="513" t="s">
        <v>3837</v>
      </c>
      <c r="J1045" s="513" t="s">
        <v>10563</v>
      </c>
      <c r="K1045" s="513" t="s">
        <v>10564</v>
      </c>
      <c r="L1045" s="513" t="s">
        <v>211</v>
      </c>
      <c r="M1045" s="513" t="s">
        <v>10565</v>
      </c>
      <c r="N1045" s="517">
        <v>43278</v>
      </c>
      <c r="O1045" s="513" t="s">
        <v>38</v>
      </c>
      <c r="P1045" s="645">
        <v>966</v>
      </c>
      <c r="Q1045" s="513" t="s">
        <v>5702</v>
      </c>
      <c r="R1045" s="513" t="s">
        <v>5703</v>
      </c>
      <c r="S1045" s="513"/>
      <c r="T1045" s="513" t="s">
        <v>5330</v>
      </c>
      <c r="V1045" t="str">
        <f>VLOOKUP(F1045,'[3]Tổng - PL KS'!$B$9:$B$1291,1,FALSE)</f>
        <v>DFSU6986711</v>
      </c>
    </row>
    <row r="1046" spans="1:22" ht="102" hidden="1">
      <c r="A1046" s="513">
        <v>2506</v>
      </c>
      <c r="B1046" s="513" t="s">
        <v>10352</v>
      </c>
      <c r="C1046" s="513" t="s">
        <v>10566</v>
      </c>
      <c r="D1046" s="513" t="s">
        <v>5330</v>
      </c>
      <c r="E1046" s="513">
        <v>29.02</v>
      </c>
      <c r="F1046" s="513" t="s">
        <v>213</v>
      </c>
      <c r="G1046" s="513" t="s">
        <v>12203</v>
      </c>
      <c r="H1046" s="513" t="s">
        <v>5350</v>
      </c>
      <c r="I1046" s="513" t="s">
        <v>3746</v>
      </c>
      <c r="J1046" s="513" t="s">
        <v>10567</v>
      </c>
      <c r="K1046" s="513" t="s">
        <v>10568</v>
      </c>
      <c r="L1046" s="513" t="s">
        <v>214</v>
      </c>
      <c r="M1046" s="513" t="s">
        <v>10569</v>
      </c>
      <c r="N1046" s="517">
        <v>43279</v>
      </c>
      <c r="O1046" s="513" t="s">
        <v>38</v>
      </c>
      <c r="P1046" s="645">
        <v>965</v>
      </c>
      <c r="Q1046" s="513" t="s">
        <v>5702</v>
      </c>
      <c r="R1046" s="513" t="s">
        <v>5703</v>
      </c>
      <c r="S1046" s="513"/>
      <c r="T1046" s="513" t="s">
        <v>5330</v>
      </c>
      <c r="V1046" t="str">
        <f>VLOOKUP(F1046,'[3]Tổng - PL KS'!$B$9:$B$1291,1,FALSE)</f>
        <v>GESU6719059</v>
      </c>
    </row>
    <row r="1047" spans="1:22" ht="102" hidden="1">
      <c r="A1047" s="513">
        <v>2507</v>
      </c>
      <c r="B1047" s="513" t="s">
        <v>10352</v>
      </c>
      <c r="C1047" s="513" t="s">
        <v>10566</v>
      </c>
      <c r="D1047" s="513" t="s">
        <v>5330</v>
      </c>
      <c r="E1047" s="513">
        <v>29.02</v>
      </c>
      <c r="F1047" s="513" t="s">
        <v>215</v>
      </c>
      <c r="G1047" s="513" t="s">
        <v>12203</v>
      </c>
      <c r="H1047" s="513" t="s">
        <v>5350</v>
      </c>
      <c r="I1047" s="513">
        <v>763213</v>
      </c>
      <c r="J1047" s="513" t="s">
        <v>10567</v>
      </c>
      <c r="K1047" s="513" t="s">
        <v>10568</v>
      </c>
      <c r="L1047" s="513" t="s">
        <v>214</v>
      </c>
      <c r="M1047" s="513" t="s">
        <v>10569</v>
      </c>
      <c r="N1047" s="517">
        <v>43279</v>
      </c>
      <c r="O1047" s="513" t="s">
        <v>38</v>
      </c>
      <c r="P1047" s="645">
        <v>965</v>
      </c>
      <c r="Q1047" s="513" t="s">
        <v>5702</v>
      </c>
      <c r="R1047" s="513" t="s">
        <v>5703</v>
      </c>
      <c r="S1047" s="513"/>
      <c r="T1047" s="513" t="s">
        <v>5330</v>
      </c>
      <c r="V1047" t="str">
        <f>VLOOKUP(F1047,'[3]Tổng - PL KS'!$B$9:$B$1291,1,FALSE)</f>
        <v>SEGU4093654</v>
      </c>
    </row>
    <row r="1048" spans="1:22" ht="102" hidden="1">
      <c r="A1048" s="513">
        <v>2508</v>
      </c>
      <c r="B1048" s="513" t="s">
        <v>10352</v>
      </c>
      <c r="C1048" s="513" t="s">
        <v>10566</v>
      </c>
      <c r="D1048" s="513" t="s">
        <v>5330</v>
      </c>
      <c r="E1048" s="513">
        <v>29.02</v>
      </c>
      <c r="F1048" s="513" t="s">
        <v>216</v>
      </c>
      <c r="G1048" s="513" t="s">
        <v>12203</v>
      </c>
      <c r="H1048" s="513" t="s">
        <v>5350</v>
      </c>
      <c r="I1048" s="513" t="s">
        <v>10570</v>
      </c>
      <c r="J1048" s="513" t="s">
        <v>10567</v>
      </c>
      <c r="K1048" s="513" t="s">
        <v>10568</v>
      </c>
      <c r="L1048" s="513" t="s">
        <v>214</v>
      </c>
      <c r="M1048" s="513" t="s">
        <v>10569</v>
      </c>
      <c r="N1048" s="517">
        <v>43279</v>
      </c>
      <c r="O1048" s="513" t="s">
        <v>38</v>
      </c>
      <c r="P1048" s="645">
        <v>965</v>
      </c>
      <c r="Q1048" s="513" t="s">
        <v>5702</v>
      </c>
      <c r="R1048" s="513" t="s">
        <v>5703</v>
      </c>
      <c r="S1048" s="513"/>
      <c r="T1048" s="513" t="s">
        <v>5330</v>
      </c>
      <c r="V1048" t="str">
        <f>VLOOKUP(F1048,'[3]Tổng - PL KS'!$B$9:$B$1291,1,FALSE)</f>
        <v>TEMU7619986</v>
      </c>
    </row>
    <row r="1049" spans="1:22" ht="38.25" hidden="1">
      <c r="A1049" s="513">
        <v>2509</v>
      </c>
      <c r="B1049" s="513" t="s">
        <v>10352</v>
      </c>
      <c r="C1049" s="513" t="s">
        <v>45</v>
      </c>
      <c r="D1049" s="513" t="s">
        <v>5330</v>
      </c>
      <c r="E1049" s="513">
        <v>23.8</v>
      </c>
      <c r="F1049" s="513" t="s">
        <v>217</v>
      </c>
      <c r="G1049" s="513" t="s">
        <v>12203</v>
      </c>
      <c r="H1049" s="513" t="s">
        <v>5718</v>
      </c>
      <c r="I1049" s="513" t="s">
        <v>3182</v>
      </c>
      <c r="J1049" s="513" t="s">
        <v>10571</v>
      </c>
      <c r="K1049" s="513" t="s">
        <v>10572</v>
      </c>
      <c r="L1049" s="513" t="s">
        <v>218</v>
      </c>
      <c r="M1049" s="513" t="s">
        <v>10573</v>
      </c>
      <c r="N1049" s="517">
        <v>43280</v>
      </c>
      <c r="O1049" s="513" t="s">
        <v>7152</v>
      </c>
      <c r="P1049" s="645">
        <v>964</v>
      </c>
      <c r="Q1049" s="513" t="s">
        <v>5702</v>
      </c>
      <c r="R1049" s="513" t="s">
        <v>5703</v>
      </c>
      <c r="S1049" s="513"/>
      <c r="T1049" s="513" t="s">
        <v>5330</v>
      </c>
      <c r="V1049" t="str">
        <f>VLOOKUP(F1049,'[3]Tổng - PL KS'!$B$9:$B$1291,1,FALSE)</f>
        <v>DFSU7701665</v>
      </c>
    </row>
    <row r="1050" spans="1:22" ht="38.25" hidden="1">
      <c r="A1050" s="513">
        <v>2510</v>
      </c>
      <c r="B1050" s="513" t="s">
        <v>10352</v>
      </c>
      <c r="C1050" s="513" t="s">
        <v>45</v>
      </c>
      <c r="D1050" s="513" t="s">
        <v>5330</v>
      </c>
      <c r="E1050" s="513">
        <v>23.9</v>
      </c>
      <c r="F1050" s="513" t="s">
        <v>219</v>
      </c>
      <c r="G1050" s="513" t="s">
        <v>12203</v>
      </c>
      <c r="H1050" s="513" t="s">
        <v>5718</v>
      </c>
      <c r="I1050" s="513" t="s">
        <v>3180</v>
      </c>
      <c r="J1050" s="513" t="s">
        <v>10571</v>
      </c>
      <c r="K1050" s="513" t="s">
        <v>10572</v>
      </c>
      <c r="L1050" s="513" t="s">
        <v>218</v>
      </c>
      <c r="M1050" s="513" t="s">
        <v>10573</v>
      </c>
      <c r="N1050" s="517">
        <v>43280</v>
      </c>
      <c r="O1050" s="513" t="s">
        <v>7152</v>
      </c>
      <c r="P1050" s="645">
        <v>964</v>
      </c>
      <c r="Q1050" s="513" t="s">
        <v>5702</v>
      </c>
      <c r="R1050" s="513" t="s">
        <v>5703</v>
      </c>
      <c r="S1050" s="513"/>
      <c r="T1050" s="513" t="s">
        <v>5330</v>
      </c>
      <c r="V1050" t="str">
        <f>VLOOKUP(F1050,'[3]Tổng - PL KS'!$B$9:$B$1291,1,FALSE)</f>
        <v>BMOU6248721</v>
      </c>
    </row>
    <row r="1051" spans="1:22" ht="38.25" hidden="1">
      <c r="A1051" s="513">
        <v>2511</v>
      </c>
      <c r="B1051" s="513" t="s">
        <v>10352</v>
      </c>
      <c r="C1051" s="513" t="s">
        <v>45</v>
      </c>
      <c r="D1051" s="513" t="s">
        <v>5330</v>
      </c>
      <c r="E1051" s="513">
        <v>23.8</v>
      </c>
      <c r="F1051" s="513" t="s">
        <v>220</v>
      </c>
      <c r="G1051" s="513" t="s">
        <v>12203</v>
      </c>
      <c r="H1051" s="513" t="s">
        <v>5718</v>
      </c>
      <c r="I1051" s="513" t="s">
        <v>3186</v>
      </c>
      <c r="J1051" s="513" t="s">
        <v>10571</v>
      </c>
      <c r="K1051" s="513" t="s">
        <v>10572</v>
      </c>
      <c r="L1051" s="513" t="s">
        <v>218</v>
      </c>
      <c r="M1051" s="513" t="s">
        <v>10573</v>
      </c>
      <c r="N1051" s="517">
        <v>43280</v>
      </c>
      <c r="O1051" s="513" t="s">
        <v>7152</v>
      </c>
      <c r="P1051" s="645">
        <v>964</v>
      </c>
      <c r="Q1051" s="513" t="s">
        <v>5702</v>
      </c>
      <c r="R1051" s="513" t="s">
        <v>5703</v>
      </c>
      <c r="S1051" s="513"/>
      <c r="T1051" s="513" t="s">
        <v>5330</v>
      </c>
      <c r="V1051" t="str">
        <f>VLOOKUP(F1051,'[3]Tổng - PL KS'!$B$9:$B$1291,1,FALSE)</f>
        <v>TEMU6643421</v>
      </c>
    </row>
    <row r="1052" spans="1:22" ht="38.25" hidden="1">
      <c r="A1052" s="513">
        <v>2512</v>
      </c>
      <c r="B1052" s="513" t="s">
        <v>10352</v>
      </c>
      <c r="C1052" s="513" t="s">
        <v>45</v>
      </c>
      <c r="D1052" s="513" t="s">
        <v>5330</v>
      </c>
      <c r="E1052" s="513">
        <v>23.9</v>
      </c>
      <c r="F1052" s="513" t="s">
        <v>221</v>
      </c>
      <c r="G1052" s="513" t="s">
        <v>12203</v>
      </c>
      <c r="H1052" s="513" t="s">
        <v>5718</v>
      </c>
      <c r="I1052" s="513" t="s">
        <v>10574</v>
      </c>
      <c r="J1052" s="513" t="s">
        <v>10571</v>
      </c>
      <c r="K1052" s="513" t="s">
        <v>10572</v>
      </c>
      <c r="L1052" s="513" t="s">
        <v>218</v>
      </c>
      <c r="M1052" s="513" t="s">
        <v>10573</v>
      </c>
      <c r="N1052" s="517">
        <v>43280</v>
      </c>
      <c r="O1052" s="513" t="s">
        <v>7152</v>
      </c>
      <c r="P1052" s="645">
        <v>964</v>
      </c>
      <c r="Q1052" s="513" t="s">
        <v>5702</v>
      </c>
      <c r="R1052" s="513" t="s">
        <v>5703</v>
      </c>
      <c r="S1052" s="513"/>
      <c r="T1052" s="513" t="s">
        <v>5330</v>
      </c>
      <c r="V1052" t="str">
        <f>VLOOKUP(F1052,'[3]Tổng - PL KS'!$B$9:$B$1291,1,FALSE)</f>
        <v>TEMU7793745</v>
      </c>
    </row>
    <row r="1053" spans="1:22" ht="38.25" hidden="1">
      <c r="A1053" s="513">
        <v>2513</v>
      </c>
      <c r="B1053" s="513" t="s">
        <v>10352</v>
      </c>
      <c r="C1053" s="513" t="s">
        <v>45</v>
      </c>
      <c r="D1053" s="513" t="s">
        <v>5330</v>
      </c>
      <c r="E1053" s="513">
        <v>24</v>
      </c>
      <c r="F1053" s="513" t="s">
        <v>222</v>
      </c>
      <c r="G1053" s="513" t="s">
        <v>12203</v>
      </c>
      <c r="H1053" s="513" t="s">
        <v>5718</v>
      </c>
      <c r="I1053" s="513" t="s">
        <v>3184</v>
      </c>
      <c r="J1053" s="513" t="s">
        <v>10571</v>
      </c>
      <c r="K1053" s="513" t="s">
        <v>10572</v>
      </c>
      <c r="L1053" s="513" t="s">
        <v>218</v>
      </c>
      <c r="M1053" s="513" t="s">
        <v>10573</v>
      </c>
      <c r="N1053" s="517">
        <v>43280</v>
      </c>
      <c r="O1053" s="513" t="s">
        <v>7152</v>
      </c>
      <c r="P1053" s="645">
        <v>964</v>
      </c>
      <c r="Q1053" s="513" t="s">
        <v>5702</v>
      </c>
      <c r="R1053" s="513" t="s">
        <v>5703</v>
      </c>
      <c r="S1053" s="513"/>
      <c r="T1053" s="513" t="s">
        <v>5330</v>
      </c>
      <c r="V1053" t="str">
        <f>VLOOKUP(F1053,'[3]Tổng - PL KS'!$B$9:$B$1291,1,FALSE)</f>
        <v>KMTU9309703</v>
      </c>
    </row>
    <row r="1054" spans="1:22" ht="102" hidden="1">
      <c r="A1054" s="513">
        <v>2514</v>
      </c>
      <c r="B1054" s="513" t="s">
        <v>10352</v>
      </c>
      <c r="C1054" s="513" t="s">
        <v>90</v>
      </c>
      <c r="D1054" s="513" t="s">
        <v>5330</v>
      </c>
      <c r="E1054" s="513">
        <v>24.83</v>
      </c>
      <c r="F1054" s="513" t="s">
        <v>223</v>
      </c>
      <c r="G1054" s="513" t="s">
        <v>12203</v>
      </c>
      <c r="H1054" s="513" t="s">
        <v>5350</v>
      </c>
      <c r="I1054" s="513" t="s">
        <v>10575</v>
      </c>
      <c r="J1054" s="513" t="s">
        <v>10576</v>
      </c>
      <c r="K1054" s="513" t="s">
        <v>10577</v>
      </c>
      <c r="L1054" s="513" t="s">
        <v>224</v>
      </c>
      <c r="M1054" s="513" t="s">
        <v>10578</v>
      </c>
      <c r="N1054" s="517">
        <v>43286</v>
      </c>
      <c r="O1054" s="513" t="s">
        <v>38</v>
      </c>
      <c r="P1054" s="645">
        <v>958</v>
      </c>
      <c r="Q1054" s="513" t="s">
        <v>5702</v>
      </c>
      <c r="R1054" s="513" t="s">
        <v>5703</v>
      </c>
      <c r="S1054" s="513"/>
      <c r="T1054" s="513" t="s">
        <v>5330</v>
      </c>
      <c r="V1054" t="str">
        <f>VLOOKUP(F1054,'[3]Tổng - PL KS'!$B$9:$B$1291,1,FALSE)</f>
        <v>TCLU5065471</v>
      </c>
    </row>
    <row r="1055" spans="1:22" ht="114.75" hidden="1">
      <c r="A1055" s="513">
        <v>2515</v>
      </c>
      <c r="B1055" s="513" t="s">
        <v>10352</v>
      </c>
      <c r="C1055" s="513" t="s">
        <v>90</v>
      </c>
      <c r="D1055" s="513" t="s">
        <v>5330</v>
      </c>
      <c r="E1055" s="513">
        <v>14.9</v>
      </c>
      <c r="F1055" s="513" t="s">
        <v>225</v>
      </c>
      <c r="G1055" s="513" t="s">
        <v>12203</v>
      </c>
      <c r="H1055" s="513" t="s">
        <v>5350</v>
      </c>
      <c r="I1055" s="513" t="s">
        <v>10579</v>
      </c>
      <c r="J1055" s="513" t="s">
        <v>10580</v>
      </c>
      <c r="K1055" s="513" t="s">
        <v>10581</v>
      </c>
      <c r="L1055" s="513" t="s">
        <v>226</v>
      </c>
      <c r="M1055" s="513" t="s">
        <v>10582</v>
      </c>
      <c r="N1055" s="517">
        <v>43287</v>
      </c>
      <c r="O1055" s="513" t="s">
        <v>10583</v>
      </c>
      <c r="P1055" s="645">
        <v>957</v>
      </c>
      <c r="Q1055" s="513" t="s">
        <v>5702</v>
      </c>
      <c r="R1055" s="513" t="s">
        <v>5703</v>
      </c>
      <c r="S1055" s="513"/>
      <c r="T1055" s="513" t="s">
        <v>5330</v>
      </c>
      <c r="V1055" t="str">
        <f>VLOOKUP(F1055,'[3]Tổng - PL KS'!$B$9:$B$1291,1,FALSE)</f>
        <v>CBHU9116225</v>
      </c>
    </row>
    <row r="1056" spans="1:22" ht="63.75" hidden="1">
      <c r="A1056" s="513">
        <v>2517</v>
      </c>
      <c r="B1056" s="513" t="s">
        <v>10352</v>
      </c>
      <c r="C1056" s="513" t="s">
        <v>90</v>
      </c>
      <c r="D1056" s="513" t="s">
        <v>5330</v>
      </c>
      <c r="E1056" s="513">
        <v>24.6</v>
      </c>
      <c r="F1056" s="513" t="s">
        <v>227</v>
      </c>
      <c r="G1056" s="513" t="s">
        <v>12203</v>
      </c>
      <c r="H1056" s="513" t="s">
        <v>5350</v>
      </c>
      <c r="I1056" s="513" t="s">
        <v>10588</v>
      </c>
      <c r="J1056" s="513" t="s">
        <v>10589</v>
      </c>
      <c r="K1056" s="513" t="s">
        <v>10590</v>
      </c>
      <c r="L1056" s="513" t="s">
        <v>228</v>
      </c>
      <c r="M1056" s="513" t="s">
        <v>10582</v>
      </c>
      <c r="N1056" s="517">
        <v>43287</v>
      </c>
      <c r="O1056" s="513" t="s">
        <v>10583</v>
      </c>
      <c r="P1056" s="645">
        <v>957</v>
      </c>
      <c r="Q1056" s="513" t="s">
        <v>5702</v>
      </c>
      <c r="R1056" s="513" t="s">
        <v>5703</v>
      </c>
      <c r="S1056" s="513"/>
      <c r="T1056" s="513" t="s">
        <v>5330</v>
      </c>
      <c r="V1056" t="str">
        <f>VLOOKUP(F1056,'[3]Tổng - PL KS'!$B$9:$B$1291,1,FALSE)</f>
        <v>CCLU7337320</v>
      </c>
    </row>
    <row r="1057" spans="1:22" ht="63.75" hidden="1">
      <c r="A1057" s="513">
        <v>2518</v>
      </c>
      <c r="B1057" s="513" t="s">
        <v>10352</v>
      </c>
      <c r="C1057" s="513" t="s">
        <v>90</v>
      </c>
      <c r="D1057" s="513" t="s">
        <v>5330</v>
      </c>
      <c r="E1057" s="513">
        <v>22.6</v>
      </c>
      <c r="F1057" s="513" t="s">
        <v>229</v>
      </c>
      <c r="G1057" s="513" t="s">
        <v>12203</v>
      </c>
      <c r="H1057" s="513" t="s">
        <v>5350</v>
      </c>
      <c r="I1057" s="513" t="s">
        <v>10591</v>
      </c>
      <c r="J1057" s="513" t="s">
        <v>10589</v>
      </c>
      <c r="K1057" s="513" t="s">
        <v>10590</v>
      </c>
      <c r="L1057" s="513" t="s">
        <v>228</v>
      </c>
      <c r="M1057" s="513" t="s">
        <v>10582</v>
      </c>
      <c r="N1057" s="517">
        <v>43287</v>
      </c>
      <c r="O1057" s="513" t="s">
        <v>10583</v>
      </c>
      <c r="P1057" s="645">
        <v>957</v>
      </c>
      <c r="Q1057" s="513" t="s">
        <v>5702</v>
      </c>
      <c r="R1057" s="513" t="s">
        <v>5703</v>
      </c>
      <c r="S1057" s="513"/>
      <c r="T1057" s="513" t="s">
        <v>5330</v>
      </c>
      <c r="V1057" t="str">
        <f>VLOOKUP(F1057,'[3]Tổng - PL KS'!$B$9:$B$1291,1,FALSE)</f>
        <v>MAGU5567990</v>
      </c>
    </row>
    <row r="1058" spans="1:22" ht="51" hidden="1">
      <c r="A1058" s="513">
        <v>2519</v>
      </c>
      <c r="B1058" s="513" t="s">
        <v>10352</v>
      </c>
      <c r="C1058" s="513" t="s">
        <v>90</v>
      </c>
      <c r="D1058" s="513" t="s">
        <v>5330</v>
      </c>
      <c r="E1058" s="513">
        <v>24.16</v>
      </c>
      <c r="F1058" s="513" t="s">
        <v>230</v>
      </c>
      <c r="G1058" s="513" t="s">
        <v>12203</v>
      </c>
      <c r="H1058" s="513" t="s">
        <v>5350</v>
      </c>
      <c r="I1058" s="513" t="s">
        <v>2241</v>
      </c>
      <c r="J1058" s="513" t="s">
        <v>10592</v>
      </c>
      <c r="K1058" s="513" t="s">
        <v>10593</v>
      </c>
      <c r="L1058" s="513" t="s">
        <v>231</v>
      </c>
      <c r="M1058" s="513" t="s">
        <v>10594</v>
      </c>
      <c r="N1058" s="517">
        <v>43293</v>
      </c>
      <c r="O1058" s="513" t="s">
        <v>38</v>
      </c>
      <c r="P1058" s="645">
        <v>951</v>
      </c>
      <c r="Q1058" s="513" t="s">
        <v>5702</v>
      </c>
      <c r="R1058" s="513" t="s">
        <v>5703</v>
      </c>
      <c r="S1058" s="513"/>
      <c r="T1058" s="513" t="s">
        <v>5330</v>
      </c>
      <c r="V1058" t="str">
        <f>VLOOKUP(F1058,'[3]Tổng - PL KS'!$B$9:$B$1291,1,FALSE)</f>
        <v>SEGU4872320</v>
      </c>
    </row>
    <row r="1059" spans="1:22" ht="76.5" hidden="1">
      <c r="A1059" s="513">
        <v>2520</v>
      </c>
      <c r="B1059" s="513" t="s">
        <v>10352</v>
      </c>
      <c r="C1059" s="513" t="s">
        <v>90</v>
      </c>
      <c r="D1059" s="513" t="s">
        <v>5330</v>
      </c>
      <c r="E1059" s="513">
        <v>21.1</v>
      </c>
      <c r="F1059" s="513" t="s">
        <v>232</v>
      </c>
      <c r="G1059" s="513" t="s">
        <v>12203</v>
      </c>
      <c r="H1059" s="513" t="s">
        <v>5718</v>
      </c>
      <c r="I1059" s="513" t="s">
        <v>10595</v>
      </c>
      <c r="J1059" s="513" t="s">
        <v>10596</v>
      </c>
      <c r="K1059" s="513" t="s">
        <v>10597</v>
      </c>
      <c r="L1059" s="513" t="s">
        <v>233</v>
      </c>
      <c r="M1059" s="513" t="s">
        <v>10598</v>
      </c>
      <c r="N1059" s="517">
        <v>43296</v>
      </c>
      <c r="O1059" s="513" t="s">
        <v>7152</v>
      </c>
      <c r="P1059" s="645">
        <v>948</v>
      </c>
      <c r="Q1059" s="513" t="s">
        <v>5702</v>
      </c>
      <c r="R1059" s="513" t="s">
        <v>5703</v>
      </c>
      <c r="S1059" s="513"/>
      <c r="T1059" s="513" t="s">
        <v>5330</v>
      </c>
      <c r="V1059" t="str">
        <f>VLOOKUP(F1059,'[3]Tổng - PL KS'!$B$9:$B$1291,1,FALSE)</f>
        <v>BMOU6930238</v>
      </c>
    </row>
    <row r="1060" spans="1:22" ht="76.5" hidden="1">
      <c r="A1060" s="513">
        <v>2521</v>
      </c>
      <c r="B1060" s="513" t="s">
        <v>10352</v>
      </c>
      <c r="C1060" s="513" t="s">
        <v>90</v>
      </c>
      <c r="D1060" s="513" t="s">
        <v>5330</v>
      </c>
      <c r="E1060" s="513">
        <v>21.2</v>
      </c>
      <c r="F1060" s="513" t="s">
        <v>234</v>
      </c>
      <c r="G1060" s="513" t="s">
        <v>12203</v>
      </c>
      <c r="H1060" s="513" t="s">
        <v>5718</v>
      </c>
      <c r="I1060" s="513" t="s">
        <v>3386</v>
      </c>
      <c r="J1060" s="513" t="s">
        <v>10596</v>
      </c>
      <c r="K1060" s="513" t="s">
        <v>10597</v>
      </c>
      <c r="L1060" s="513" t="s">
        <v>233</v>
      </c>
      <c r="M1060" s="513" t="s">
        <v>10598</v>
      </c>
      <c r="N1060" s="517">
        <v>43296</v>
      </c>
      <c r="O1060" s="513" t="s">
        <v>7152</v>
      </c>
      <c r="P1060" s="645">
        <v>948</v>
      </c>
      <c r="Q1060" s="513" t="s">
        <v>5702</v>
      </c>
      <c r="R1060" s="513" t="s">
        <v>5703</v>
      </c>
      <c r="S1060" s="513"/>
      <c r="T1060" s="513" t="s">
        <v>5330</v>
      </c>
      <c r="V1060" t="str">
        <f>VLOOKUP(F1060,'[3]Tổng - PL KS'!$B$9:$B$1291,1,FALSE)</f>
        <v>BMOU6041903</v>
      </c>
    </row>
    <row r="1061" spans="1:22" ht="165.75" hidden="1">
      <c r="A1061" s="513">
        <v>2522</v>
      </c>
      <c r="B1061" s="513" t="s">
        <v>10352</v>
      </c>
      <c r="C1061" s="513" t="s">
        <v>45</v>
      </c>
      <c r="D1061" s="513" t="s">
        <v>5330</v>
      </c>
      <c r="E1061" s="513">
        <v>24.92</v>
      </c>
      <c r="F1061" s="513" t="s">
        <v>235</v>
      </c>
      <c r="G1061" s="513" t="s">
        <v>12203</v>
      </c>
      <c r="H1061" s="513" t="s">
        <v>5350</v>
      </c>
      <c r="I1061" s="513" t="s">
        <v>3851</v>
      </c>
      <c r="J1061" s="513" t="s">
        <v>237</v>
      </c>
      <c r="K1061" s="513" t="s">
        <v>10599</v>
      </c>
      <c r="L1061" s="513" t="s">
        <v>236</v>
      </c>
      <c r="M1061" s="513" t="s">
        <v>10600</v>
      </c>
      <c r="N1061" s="517">
        <v>43299</v>
      </c>
      <c r="O1061" s="513" t="s">
        <v>38</v>
      </c>
      <c r="P1061" s="645">
        <v>945</v>
      </c>
      <c r="Q1061" s="513" t="s">
        <v>5702</v>
      </c>
      <c r="R1061" s="513" t="s">
        <v>5703</v>
      </c>
      <c r="S1061" s="513"/>
      <c r="T1061" s="513" t="s">
        <v>5330</v>
      </c>
      <c r="V1061" t="str">
        <f>VLOOKUP(F1061,'[3]Tổng - PL KS'!$B$9:$B$1291,1,FALSE)</f>
        <v>BMOU6848270</v>
      </c>
    </row>
    <row r="1062" spans="1:22" ht="165.75" hidden="1">
      <c r="A1062" s="513">
        <v>2523</v>
      </c>
      <c r="B1062" s="513" t="s">
        <v>10352</v>
      </c>
      <c r="C1062" s="513" t="s">
        <v>45</v>
      </c>
      <c r="D1062" s="513" t="s">
        <v>5330</v>
      </c>
      <c r="E1062" s="513">
        <v>28.1</v>
      </c>
      <c r="F1062" s="513" t="s">
        <v>238</v>
      </c>
      <c r="G1062" s="513" t="s">
        <v>12203</v>
      </c>
      <c r="H1062" s="513" t="s">
        <v>5350</v>
      </c>
      <c r="I1062" s="513" t="s">
        <v>3854</v>
      </c>
      <c r="J1062" s="513" t="s">
        <v>237</v>
      </c>
      <c r="K1062" s="513" t="s">
        <v>10599</v>
      </c>
      <c r="L1062" s="513" t="s">
        <v>236</v>
      </c>
      <c r="M1062" s="513" t="s">
        <v>10600</v>
      </c>
      <c r="N1062" s="517">
        <v>43299</v>
      </c>
      <c r="O1062" s="513" t="s">
        <v>38</v>
      </c>
      <c r="P1062" s="645">
        <v>945</v>
      </c>
      <c r="Q1062" s="513" t="s">
        <v>5702</v>
      </c>
      <c r="R1062" s="513" t="s">
        <v>5703</v>
      </c>
      <c r="S1062" s="513"/>
      <c r="T1062" s="513" t="s">
        <v>5330</v>
      </c>
      <c r="V1062" t="str">
        <f>VLOOKUP(F1062,'[3]Tổng - PL KS'!$B$9:$B$1291,1,FALSE)</f>
        <v>DFSU7234257</v>
      </c>
    </row>
    <row r="1063" spans="1:22" ht="165.75" hidden="1">
      <c r="A1063" s="513">
        <v>2524</v>
      </c>
      <c r="B1063" s="513" t="s">
        <v>10352</v>
      </c>
      <c r="C1063" s="513" t="s">
        <v>45</v>
      </c>
      <c r="D1063" s="513" t="s">
        <v>5330</v>
      </c>
      <c r="E1063" s="513">
        <v>24.66</v>
      </c>
      <c r="F1063" s="513" t="s">
        <v>239</v>
      </c>
      <c r="G1063" s="513" t="s">
        <v>12203</v>
      </c>
      <c r="H1063" s="513" t="s">
        <v>5350</v>
      </c>
      <c r="I1063" s="513" t="s">
        <v>3857</v>
      </c>
      <c r="J1063" s="513" t="s">
        <v>237</v>
      </c>
      <c r="K1063" s="513" t="s">
        <v>10599</v>
      </c>
      <c r="L1063" s="513" t="s">
        <v>236</v>
      </c>
      <c r="M1063" s="513" t="s">
        <v>10600</v>
      </c>
      <c r="N1063" s="517">
        <v>43299</v>
      </c>
      <c r="O1063" s="513" t="s">
        <v>38</v>
      </c>
      <c r="P1063" s="645">
        <v>945</v>
      </c>
      <c r="Q1063" s="513" t="s">
        <v>5702</v>
      </c>
      <c r="R1063" s="513" t="s">
        <v>5703</v>
      </c>
      <c r="S1063" s="513"/>
      <c r="T1063" s="513" t="s">
        <v>5330</v>
      </c>
      <c r="V1063" t="str">
        <f>VLOOKUP(F1063,'[3]Tổng - PL KS'!$B$9:$B$1291,1,FALSE)</f>
        <v>TCNU5524433</v>
      </c>
    </row>
    <row r="1064" spans="1:22" ht="89.25" hidden="1">
      <c r="A1064" s="513">
        <v>2525</v>
      </c>
      <c r="B1064" s="513" t="s">
        <v>10352</v>
      </c>
      <c r="C1064" s="513" t="s">
        <v>90</v>
      </c>
      <c r="D1064" s="513" t="s">
        <v>5330</v>
      </c>
      <c r="E1064" s="513">
        <v>24.3</v>
      </c>
      <c r="F1064" s="513" t="s">
        <v>240</v>
      </c>
      <c r="G1064" s="513" t="s">
        <v>12203</v>
      </c>
      <c r="H1064" s="513" t="s">
        <v>5350</v>
      </c>
      <c r="I1064" s="513">
        <v>4156</v>
      </c>
      <c r="J1064" s="513" t="s">
        <v>10601</v>
      </c>
      <c r="K1064" s="513" t="s">
        <v>10602</v>
      </c>
      <c r="L1064" s="513" t="s">
        <v>241</v>
      </c>
      <c r="M1064" s="513" t="s">
        <v>10603</v>
      </c>
      <c r="N1064" s="517">
        <v>43301</v>
      </c>
      <c r="O1064" s="513" t="s">
        <v>6193</v>
      </c>
      <c r="P1064" s="645">
        <v>943</v>
      </c>
      <c r="Q1064" s="513" t="s">
        <v>5702</v>
      </c>
      <c r="R1064" s="513" t="s">
        <v>5703</v>
      </c>
      <c r="S1064" s="513"/>
      <c r="T1064" s="513" t="s">
        <v>5330</v>
      </c>
      <c r="V1064" t="str">
        <f>VLOOKUP(F1064,'[3]Tổng - PL KS'!$B$9:$B$1291,1,FALSE)</f>
        <v>UACU5354067</v>
      </c>
    </row>
    <row r="1065" spans="1:22" ht="89.25" hidden="1">
      <c r="A1065" s="513">
        <v>2526</v>
      </c>
      <c r="B1065" s="513" t="s">
        <v>10352</v>
      </c>
      <c r="C1065" s="513" t="s">
        <v>90</v>
      </c>
      <c r="D1065" s="513" t="s">
        <v>5330</v>
      </c>
      <c r="E1065" s="513">
        <v>23.6</v>
      </c>
      <c r="F1065" s="513" t="s">
        <v>242</v>
      </c>
      <c r="G1065" s="513" t="s">
        <v>12203</v>
      </c>
      <c r="H1065" s="513" t="s">
        <v>5350</v>
      </c>
      <c r="I1065" s="513">
        <v>993882</v>
      </c>
      <c r="J1065" s="513" t="s">
        <v>10601</v>
      </c>
      <c r="K1065" s="513" t="s">
        <v>10602</v>
      </c>
      <c r="L1065" s="513" t="s">
        <v>241</v>
      </c>
      <c r="M1065" s="513" t="s">
        <v>10603</v>
      </c>
      <c r="N1065" s="517">
        <v>43301</v>
      </c>
      <c r="O1065" s="513" t="s">
        <v>6193</v>
      </c>
      <c r="P1065" s="645">
        <v>943</v>
      </c>
      <c r="Q1065" s="513" t="s">
        <v>5702</v>
      </c>
      <c r="R1065" s="513" t="s">
        <v>5703</v>
      </c>
      <c r="S1065" s="513"/>
      <c r="T1065" s="513" t="s">
        <v>5330</v>
      </c>
      <c r="V1065" t="str">
        <f>VLOOKUP(F1065,'[3]Tổng - PL KS'!$B$9:$B$1291,1,FALSE)</f>
        <v>GESU6410007</v>
      </c>
    </row>
    <row r="1066" spans="1:22" ht="89.25" hidden="1">
      <c r="A1066" s="513">
        <v>2527</v>
      </c>
      <c r="B1066" s="513" t="s">
        <v>10352</v>
      </c>
      <c r="C1066" s="513" t="s">
        <v>90</v>
      </c>
      <c r="D1066" s="513" t="s">
        <v>5330</v>
      </c>
      <c r="E1066" s="513">
        <v>22.7</v>
      </c>
      <c r="F1066" s="513" t="s">
        <v>243</v>
      </c>
      <c r="G1066" s="513" t="s">
        <v>12203</v>
      </c>
      <c r="H1066" s="513" t="s">
        <v>5350</v>
      </c>
      <c r="I1066" s="513">
        <v>9261183</v>
      </c>
      <c r="J1066" s="513" t="s">
        <v>10601</v>
      </c>
      <c r="K1066" s="513" t="s">
        <v>10602</v>
      </c>
      <c r="L1066" s="513" t="s">
        <v>241</v>
      </c>
      <c r="M1066" s="513" t="s">
        <v>10603</v>
      </c>
      <c r="N1066" s="517">
        <v>43301</v>
      </c>
      <c r="O1066" s="513" t="s">
        <v>6193</v>
      </c>
      <c r="P1066" s="645">
        <v>943</v>
      </c>
      <c r="Q1066" s="513" t="s">
        <v>5702</v>
      </c>
      <c r="R1066" s="513" t="s">
        <v>5703</v>
      </c>
      <c r="S1066" s="513"/>
      <c r="T1066" s="513" t="s">
        <v>5330</v>
      </c>
      <c r="V1066" t="str">
        <f>VLOOKUP(F1066,'[3]Tổng - PL KS'!$B$9:$B$1291,1,FALSE)</f>
        <v>FCIU9028436</v>
      </c>
    </row>
    <row r="1067" spans="1:22" ht="89.25" hidden="1">
      <c r="A1067" s="513">
        <v>2528</v>
      </c>
      <c r="B1067" s="513" t="s">
        <v>10352</v>
      </c>
      <c r="C1067" s="513" t="s">
        <v>90</v>
      </c>
      <c r="D1067" s="513" t="s">
        <v>5330</v>
      </c>
      <c r="E1067" s="513">
        <v>23.5</v>
      </c>
      <c r="F1067" s="513" t="s">
        <v>244</v>
      </c>
      <c r="G1067" s="513" t="s">
        <v>12203</v>
      </c>
      <c r="H1067" s="513" t="s">
        <v>5350</v>
      </c>
      <c r="I1067" s="513">
        <v>9240370</v>
      </c>
      <c r="J1067" s="513" t="s">
        <v>10601</v>
      </c>
      <c r="K1067" s="513" t="s">
        <v>10602</v>
      </c>
      <c r="L1067" s="513" t="s">
        <v>241</v>
      </c>
      <c r="M1067" s="513" t="s">
        <v>10603</v>
      </c>
      <c r="N1067" s="517">
        <v>43301</v>
      </c>
      <c r="O1067" s="513" t="s">
        <v>6193</v>
      </c>
      <c r="P1067" s="645">
        <v>943</v>
      </c>
      <c r="Q1067" s="513" t="s">
        <v>5702</v>
      </c>
      <c r="R1067" s="513" t="s">
        <v>5703</v>
      </c>
      <c r="S1067" s="513"/>
      <c r="T1067" s="513" t="s">
        <v>5330</v>
      </c>
      <c r="V1067" t="str">
        <f>VLOOKUP(F1067,'[3]Tổng - PL KS'!$B$9:$B$1291,1,FALSE)</f>
        <v>HLXU8276785</v>
      </c>
    </row>
    <row r="1068" spans="1:22" ht="89.25" hidden="1">
      <c r="A1068" s="513">
        <v>2529</v>
      </c>
      <c r="B1068" s="513" t="s">
        <v>10352</v>
      </c>
      <c r="C1068" s="513" t="s">
        <v>90</v>
      </c>
      <c r="D1068" s="513" t="s">
        <v>5330</v>
      </c>
      <c r="E1068" s="513">
        <v>21.9</v>
      </c>
      <c r="F1068" s="513" t="s">
        <v>245</v>
      </c>
      <c r="G1068" s="513" t="s">
        <v>12203</v>
      </c>
      <c r="H1068" s="513" t="s">
        <v>5350</v>
      </c>
      <c r="I1068" s="513" t="s">
        <v>10604</v>
      </c>
      <c r="J1068" s="513" t="s">
        <v>10601</v>
      </c>
      <c r="K1068" s="513" t="s">
        <v>10602</v>
      </c>
      <c r="L1068" s="513" t="s">
        <v>241</v>
      </c>
      <c r="M1068" s="513" t="s">
        <v>10603</v>
      </c>
      <c r="N1068" s="517">
        <v>43301</v>
      </c>
      <c r="O1068" s="513" t="s">
        <v>6193</v>
      </c>
      <c r="P1068" s="645">
        <v>943</v>
      </c>
      <c r="Q1068" s="513" t="s">
        <v>5702</v>
      </c>
      <c r="R1068" s="513" t="s">
        <v>5703</v>
      </c>
      <c r="S1068" s="513"/>
      <c r="T1068" s="513" t="s">
        <v>5330</v>
      </c>
      <c r="V1068" t="str">
        <f>VLOOKUP(F1068,'[3]Tổng - PL KS'!$B$9:$B$1291,1,FALSE)</f>
        <v>UASU1002590</v>
      </c>
    </row>
    <row r="1069" spans="1:22" ht="89.25" hidden="1">
      <c r="A1069" s="513">
        <v>2530</v>
      </c>
      <c r="B1069" s="513" t="s">
        <v>10352</v>
      </c>
      <c r="C1069" s="513" t="s">
        <v>90</v>
      </c>
      <c r="D1069" s="513" t="s">
        <v>5330</v>
      </c>
      <c r="E1069" s="513">
        <v>21.5</v>
      </c>
      <c r="F1069" s="513" t="s">
        <v>246</v>
      </c>
      <c r="G1069" s="513" t="s">
        <v>12203</v>
      </c>
      <c r="H1069" s="513" t="s">
        <v>5350</v>
      </c>
      <c r="I1069" s="513">
        <v>12095</v>
      </c>
      <c r="J1069" s="513" t="s">
        <v>10601</v>
      </c>
      <c r="K1069" s="513" t="s">
        <v>10602</v>
      </c>
      <c r="L1069" s="513" t="s">
        <v>241</v>
      </c>
      <c r="M1069" s="513" t="s">
        <v>10603</v>
      </c>
      <c r="N1069" s="517">
        <v>43301</v>
      </c>
      <c r="O1069" s="513" t="s">
        <v>6193</v>
      </c>
      <c r="P1069" s="645">
        <v>943</v>
      </c>
      <c r="Q1069" s="513" t="s">
        <v>5702</v>
      </c>
      <c r="R1069" s="513" t="s">
        <v>5703</v>
      </c>
      <c r="S1069" s="513"/>
      <c r="T1069" s="513" t="s">
        <v>5330</v>
      </c>
      <c r="V1069" t="str">
        <f>VLOOKUP(F1069,'[3]Tổng - PL KS'!$B$9:$B$1291,1,FALSE)</f>
        <v>FSCU9936920</v>
      </c>
    </row>
    <row r="1070" spans="1:22" ht="89.25" hidden="1">
      <c r="A1070" s="513">
        <v>2531</v>
      </c>
      <c r="B1070" s="513" t="s">
        <v>10352</v>
      </c>
      <c r="C1070" s="513" t="s">
        <v>90</v>
      </c>
      <c r="D1070" s="513" t="s">
        <v>5330</v>
      </c>
      <c r="E1070" s="513">
        <v>23.8</v>
      </c>
      <c r="F1070" s="513" t="s">
        <v>247</v>
      </c>
      <c r="G1070" s="513" t="s">
        <v>12203</v>
      </c>
      <c r="H1070" s="513" t="s">
        <v>5350</v>
      </c>
      <c r="I1070" s="513">
        <v>985241</v>
      </c>
      <c r="J1070" s="513" t="s">
        <v>10601</v>
      </c>
      <c r="K1070" s="513" t="s">
        <v>10602</v>
      </c>
      <c r="L1070" s="513" t="s">
        <v>241</v>
      </c>
      <c r="M1070" s="513" t="s">
        <v>10603</v>
      </c>
      <c r="N1070" s="517">
        <v>43301</v>
      </c>
      <c r="O1070" s="513" t="s">
        <v>6193</v>
      </c>
      <c r="P1070" s="645">
        <v>943</v>
      </c>
      <c r="Q1070" s="513" t="s">
        <v>5702</v>
      </c>
      <c r="R1070" s="513" t="s">
        <v>5703</v>
      </c>
      <c r="S1070" s="513"/>
      <c r="T1070" s="513" t="s">
        <v>5330</v>
      </c>
      <c r="V1070" t="str">
        <f>VLOOKUP(F1070,'[3]Tổng - PL KS'!$B$9:$B$1291,1,FALSE)</f>
        <v>HLBU1622810</v>
      </c>
    </row>
    <row r="1071" spans="1:22" ht="89.25" hidden="1">
      <c r="A1071" s="513">
        <v>2532</v>
      </c>
      <c r="B1071" s="513" t="s">
        <v>10352</v>
      </c>
      <c r="C1071" s="513" t="s">
        <v>90</v>
      </c>
      <c r="D1071" s="513" t="s">
        <v>5330</v>
      </c>
      <c r="E1071" s="513">
        <v>21</v>
      </c>
      <c r="F1071" s="513" t="s">
        <v>248</v>
      </c>
      <c r="G1071" s="513" t="s">
        <v>12203</v>
      </c>
      <c r="H1071" s="513" t="s">
        <v>5350</v>
      </c>
      <c r="I1071" s="513" t="s">
        <v>3078</v>
      </c>
      <c r="J1071" s="513" t="s">
        <v>10601</v>
      </c>
      <c r="K1071" s="513" t="s">
        <v>10602</v>
      </c>
      <c r="L1071" s="513" t="s">
        <v>241</v>
      </c>
      <c r="M1071" s="513" t="s">
        <v>10603</v>
      </c>
      <c r="N1071" s="517">
        <v>43301</v>
      </c>
      <c r="O1071" s="513" t="s">
        <v>6193</v>
      </c>
      <c r="P1071" s="645">
        <v>943</v>
      </c>
      <c r="Q1071" s="513" t="s">
        <v>5702</v>
      </c>
      <c r="R1071" s="513" t="s">
        <v>5703</v>
      </c>
      <c r="S1071" s="513"/>
      <c r="T1071" s="513" t="s">
        <v>5330</v>
      </c>
      <c r="V1071" t="str">
        <f>VLOOKUP(F1071,'[3]Tổng - PL KS'!$B$9:$B$1291,1,FALSE)</f>
        <v>UACU5429572</v>
      </c>
    </row>
    <row r="1072" spans="1:22" ht="76.5" hidden="1">
      <c r="A1072" s="513">
        <v>2533</v>
      </c>
      <c r="B1072" s="513" t="s">
        <v>10352</v>
      </c>
      <c r="C1072" s="513" t="s">
        <v>10566</v>
      </c>
      <c r="D1072" s="513" t="s">
        <v>5330</v>
      </c>
      <c r="E1072" s="513">
        <v>18.739999999999998</v>
      </c>
      <c r="F1072" s="513" t="s">
        <v>249</v>
      </c>
      <c r="G1072" s="513" t="s">
        <v>12203</v>
      </c>
      <c r="H1072" s="513" t="s">
        <v>5350</v>
      </c>
      <c r="I1072" s="513" t="s">
        <v>1878</v>
      </c>
      <c r="J1072" s="513" t="s">
        <v>10605</v>
      </c>
      <c r="K1072" s="513" t="s">
        <v>10606</v>
      </c>
      <c r="L1072" s="513" t="s">
        <v>250</v>
      </c>
      <c r="M1072" s="513" t="s">
        <v>10607</v>
      </c>
      <c r="N1072" s="517">
        <v>43301</v>
      </c>
      <c r="O1072" s="513" t="s">
        <v>38</v>
      </c>
      <c r="P1072" s="645">
        <v>943</v>
      </c>
      <c r="Q1072" s="513" t="s">
        <v>5702</v>
      </c>
      <c r="R1072" s="513" t="s">
        <v>5703</v>
      </c>
      <c r="S1072" s="513"/>
      <c r="T1072" s="513" t="s">
        <v>5330</v>
      </c>
      <c r="V1072" t="str">
        <f>VLOOKUP(F1072,'[3]Tổng - PL KS'!$B$9:$B$1291,1,FALSE)</f>
        <v>SITU9066109</v>
      </c>
    </row>
    <row r="1073" spans="1:22" ht="102" hidden="1">
      <c r="A1073" s="513">
        <v>2534</v>
      </c>
      <c r="B1073" s="513" t="s">
        <v>10352</v>
      </c>
      <c r="C1073" s="513" t="s">
        <v>90</v>
      </c>
      <c r="D1073" s="513" t="s">
        <v>5330</v>
      </c>
      <c r="E1073" s="513">
        <v>21.96</v>
      </c>
      <c r="F1073" s="513" t="s">
        <v>251</v>
      </c>
      <c r="G1073" s="513" t="s">
        <v>12203</v>
      </c>
      <c r="H1073" s="513" t="s">
        <v>5350</v>
      </c>
      <c r="I1073" s="513" t="s">
        <v>3786</v>
      </c>
      <c r="J1073" s="513" t="s">
        <v>10608</v>
      </c>
      <c r="K1073" s="513" t="s">
        <v>10609</v>
      </c>
      <c r="L1073" s="513" t="s">
        <v>252</v>
      </c>
      <c r="M1073" s="513" t="s">
        <v>10610</v>
      </c>
      <c r="N1073" s="517">
        <v>43306</v>
      </c>
      <c r="O1073" s="513" t="s">
        <v>38</v>
      </c>
      <c r="P1073" s="645">
        <v>938</v>
      </c>
      <c r="Q1073" s="513" t="s">
        <v>5702</v>
      </c>
      <c r="R1073" s="513" t="s">
        <v>5703</v>
      </c>
      <c r="S1073" s="513"/>
      <c r="T1073" s="513" t="s">
        <v>5330</v>
      </c>
      <c r="V1073" t="str">
        <f>VLOOKUP(F1073,'[3]Tổng - PL KS'!$B$9:$B$1291,1,FALSE)</f>
        <v>BMOU6509532</v>
      </c>
    </row>
    <row r="1074" spans="1:22" ht="102" hidden="1">
      <c r="A1074" s="513">
        <v>2535</v>
      </c>
      <c r="B1074" s="513" t="s">
        <v>10352</v>
      </c>
      <c r="C1074" s="513" t="s">
        <v>90</v>
      </c>
      <c r="D1074" s="513" t="s">
        <v>5330</v>
      </c>
      <c r="E1074" s="513">
        <v>21.73</v>
      </c>
      <c r="F1074" s="513" t="s">
        <v>253</v>
      </c>
      <c r="G1074" s="513" t="s">
        <v>12203</v>
      </c>
      <c r="H1074" s="513" t="s">
        <v>5350</v>
      </c>
      <c r="I1074" s="513" t="s">
        <v>10611</v>
      </c>
      <c r="J1074" s="513" t="s">
        <v>10608</v>
      </c>
      <c r="K1074" s="513" t="s">
        <v>10609</v>
      </c>
      <c r="L1074" s="513" t="s">
        <v>252</v>
      </c>
      <c r="M1074" s="513" t="s">
        <v>10610</v>
      </c>
      <c r="N1074" s="517">
        <v>43306</v>
      </c>
      <c r="O1074" s="513" t="s">
        <v>38</v>
      </c>
      <c r="P1074" s="645">
        <v>938</v>
      </c>
      <c r="Q1074" s="513" t="s">
        <v>5702</v>
      </c>
      <c r="R1074" s="513" t="s">
        <v>5703</v>
      </c>
      <c r="S1074" s="513"/>
      <c r="T1074" s="513" t="s">
        <v>5330</v>
      </c>
      <c r="V1074" t="str">
        <f>VLOOKUP(F1074,'[3]Tổng - PL KS'!$B$9:$B$1291,1,FALSE)</f>
        <v>SITU9153651</v>
      </c>
    </row>
    <row r="1075" spans="1:22" ht="114.75" hidden="1">
      <c r="A1075" s="513">
        <v>2536</v>
      </c>
      <c r="B1075" s="513" t="s">
        <v>10352</v>
      </c>
      <c r="C1075" s="513" t="s">
        <v>90</v>
      </c>
      <c r="D1075" s="513" t="s">
        <v>5330</v>
      </c>
      <c r="E1075" s="513">
        <v>28.66</v>
      </c>
      <c r="F1075" s="513" t="s">
        <v>254</v>
      </c>
      <c r="G1075" s="513" t="s">
        <v>12203</v>
      </c>
      <c r="H1075" s="513" t="s">
        <v>5350</v>
      </c>
      <c r="I1075" s="513" t="s">
        <v>3768</v>
      </c>
      <c r="J1075" s="513" t="s">
        <v>10612</v>
      </c>
      <c r="K1075" s="513" t="s">
        <v>10613</v>
      </c>
      <c r="L1075" s="513" t="s">
        <v>255</v>
      </c>
      <c r="M1075" s="513" t="s">
        <v>10614</v>
      </c>
      <c r="N1075" s="517">
        <v>43307</v>
      </c>
      <c r="O1075" s="513" t="s">
        <v>38</v>
      </c>
      <c r="P1075" s="645">
        <v>937</v>
      </c>
      <c r="Q1075" s="513" t="s">
        <v>5702</v>
      </c>
      <c r="R1075" s="513" t="s">
        <v>5703</v>
      </c>
      <c r="S1075" s="513"/>
      <c r="T1075" s="513" t="s">
        <v>5330</v>
      </c>
      <c r="V1075" t="str">
        <f>VLOOKUP(F1075,'[3]Tổng - PL KS'!$B$9:$B$1291,1,FALSE)</f>
        <v>SITU9097250</v>
      </c>
    </row>
    <row r="1076" spans="1:22" ht="102" hidden="1">
      <c r="A1076" s="513">
        <v>2540</v>
      </c>
      <c r="B1076" s="513" t="s">
        <v>10352</v>
      </c>
      <c r="C1076" s="513" t="s">
        <v>10629</v>
      </c>
      <c r="D1076" s="513" t="s">
        <v>5330</v>
      </c>
      <c r="E1076" s="513">
        <v>22.3</v>
      </c>
      <c r="F1076" s="513" t="s">
        <v>256</v>
      </c>
      <c r="G1076" s="513" t="s">
        <v>12203</v>
      </c>
      <c r="H1076" s="513" t="s">
        <v>5350</v>
      </c>
      <c r="I1076" s="513" t="s">
        <v>3871</v>
      </c>
      <c r="J1076" s="513" t="s">
        <v>258</v>
      </c>
      <c r="K1076" s="513" t="s">
        <v>10630</v>
      </c>
      <c r="L1076" s="513" t="s">
        <v>257</v>
      </c>
      <c r="M1076" s="513" t="s">
        <v>10631</v>
      </c>
      <c r="N1076" s="517">
        <v>43318</v>
      </c>
      <c r="O1076" s="513" t="s">
        <v>38</v>
      </c>
      <c r="P1076" s="645">
        <v>926</v>
      </c>
      <c r="Q1076" s="513" t="s">
        <v>5702</v>
      </c>
      <c r="R1076" s="513" t="s">
        <v>5703</v>
      </c>
      <c r="S1076" s="513"/>
      <c r="T1076" s="513" t="s">
        <v>5330</v>
      </c>
      <c r="V1076" t="str">
        <f>VLOOKUP(F1076,'[3]Tổng - PL KS'!$B$9:$B$1291,1,FALSE)</f>
        <v>TCNU6456420</v>
      </c>
    </row>
    <row r="1077" spans="1:22" ht="76.5" hidden="1">
      <c r="A1077" s="513">
        <v>2541</v>
      </c>
      <c r="B1077" s="513" t="s">
        <v>10352</v>
      </c>
      <c r="C1077" s="513" t="s">
        <v>261</v>
      </c>
      <c r="D1077" s="513" t="s">
        <v>5330</v>
      </c>
      <c r="E1077" s="513">
        <v>28.1</v>
      </c>
      <c r="F1077" s="513" t="s">
        <v>259</v>
      </c>
      <c r="G1077" s="513" t="s">
        <v>12203</v>
      </c>
      <c r="H1077" s="513" t="s">
        <v>5350</v>
      </c>
      <c r="I1077" s="513">
        <v>797356</v>
      </c>
      <c r="J1077" s="513" t="s">
        <v>10632</v>
      </c>
      <c r="K1077" s="513" t="s">
        <v>10633</v>
      </c>
      <c r="L1077" s="513" t="s">
        <v>260</v>
      </c>
      <c r="M1077" s="513" t="s">
        <v>10634</v>
      </c>
      <c r="N1077" s="517">
        <v>43322</v>
      </c>
      <c r="O1077" s="513" t="s">
        <v>6193</v>
      </c>
      <c r="P1077" s="645">
        <v>922</v>
      </c>
      <c r="Q1077" s="513" t="s">
        <v>5702</v>
      </c>
      <c r="R1077" s="513" t="s">
        <v>5703</v>
      </c>
      <c r="S1077" s="513"/>
      <c r="T1077" s="513" t="s">
        <v>5330</v>
      </c>
      <c r="V1077" t="str">
        <f>VLOOKUP(F1077,'[3]Tổng - PL KS'!$B$9:$B$1291,1,FALSE)</f>
        <v>TCNU7018666</v>
      </c>
    </row>
    <row r="1078" spans="1:22" ht="76.5" hidden="1">
      <c r="A1078" s="513">
        <v>2542</v>
      </c>
      <c r="B1078" s="513" t="s">
        <v>10352</v>
      </c>
      <c r="C1078" s="513" t="s">
        <v>10635</v>
      </c>
      <c r="D1078" s="513" t="s">
        <v>5330</v>
      </c>
      <c r="E1078" s="513">
        <v>21.4</v>
      </c>
      <c r="F1078" s="513" t="s">
        <v>262</v>
      </c>
      <c r="G1078" s="513" t="s">
        <v>12203</v>
      </c>
      <c r="H1078" s="513" t="s">
        <v>5350</v>
      </c>
      <c r="I1078" s="513">
        <v>913550</v>
      </c>
      <c r="J1078" s="513" t="s">
        <v>10632</v>
      </c>
      <c r="K1078" s="513" t="s">
        <v>10636</v>
      </c>
      <c r="L1078" s="513" t="s">
        <v>263</v>
      </c>
      <c r="M1078" s="513" t="s">
        <v>10634</v>
      </c>
      <c r="N1078" s="517">
        <v>43322</v>
      </c>
      <c r="O1078" s="513" t="s">
        <v>6193</v>
      </c>
      <c r="P1078" s="645">
        <v>922</v>
      </c>
      <c r="Q1078" s="513" t="s">
        <v>5702</v>
      </c>
      <c r="R1078" s="513" t="s">
        <v>5703</v>
      </c>
      <c r="S1078" s="513"/>
      <c r="T1078" s="513" t="s">
        <v>5330</v>
      </c>
      <c r="V1078" t="str">
        <f>VLOOKUP(F1078,'[3]Tổng - PL KS'!$B$9:$B$1291,1,FALSE)</f>
        <v>TCNU8094697</v>
      </c>
    </row>
    <row r="1079" spans="1:22" ht="89.25" hidden="1">
      <c r="A1079" s="513">
        <v>2543</v>
      </c>
      <c r="B1079" s="513" t="s">
        <v>10352</v>
      </c>
      <c r="C1079" s="513" t="s">
        <v>90</v>
      </c>
      <c r="D1079" s="513" t="s">
        <v>5330</v>
      </c>
      <c r="E1079" s="513">
        <v>21.01</v>
      </c>
      <c r="F1079" s="513" t="s">
        <v>264</v>
      </c>
      <c r="G1079" s="513" t="s">
        <v>12203</v>
      </c>
      <c r="H1079" s="513" t="s">
        <v>5350</v>
      </c>
      <c r="I1079" s="513" t="s">
        <v>3796</v>
      </c>
      <c r="J1079" s="513" t="s">
        <v>266</v>
      </c>
      <c r="K1079" s="513" t="s">
        <v>10637</v>
      </c>
      <c r="L1079" s="513" t="s">
        <v>265</v>
      </c>
      <c r="M1079" s="513" t="s">
        <v>10638</v>
      </c>
      <c r="N1079" s="517">
        <v>43323</v>
      </c>
      <c r="O1079" s="513" t="s">
        <v>38</v>
      </c>
      <c r="P1079" s="645">
        <v>921</v>
      </c>
      <c r="Q1079" s="513" t="s">
        <v>5702</v>
      </c>
      <c r="R1079" s="513" t="s">
        <v>5703</v>
      </c>
      <c r="S1079" s="513"/>
      <c r="T1079" s="513" t="s">
        <v>5330</v>
      </c>
      <c r="V1079" t="str">
        <f>VLOOKUP(F1079,'[3]Tổng - PL KS'!$B$9:$B$1291,1,FALSE)</f>
        <v>SEGU5606453</v>
      </c>
    </row>
    <row r="1080" spans="1:22" ht="89.25" hidden="1">
      <c r="A1080" s="513">
        <v>2544</v>
      </c>
      <c r="B1080" s="513" t="s">
        <v>10352</v>
      </c>
      <c r="C1080" s="513" t="s">
        <v>90</v>
      </c>
      <c r="D1080" s="513" t="s">
        <v>5330</v>
      </c>
      <c r="E1080" s="513">
        <v>22.14</v>
      </c>
      <c r="F1080" s="513" t="s">
        <v>267</v>
      </c>
      <c r="G1080" s="513" t="s">
        <v>12203</v>
      </c>
      <c r="H1080" s="513" t="s">
        <v>5350</v>
      </c>
      <c r="I1080" s="513" t="s">
        <v>3793</v>
      </c>
      <c r="J1080" s="513" t="s">
        <v>266</v>
      </c>
      <c r="K1080" s="513" t="s">
        <v>10637</v>
      </c>
      <c r="L1080" s="513" t="s">
        <v>265</v>
      </c>
      <c r="M1080" s="513" t="s">
        <v>10638</v>
      </c>
      <c r="N1080" s="517">
        <v>43323</v>
      </c>
      <c r="O1080" s="513" t="s">
        <v>38</v>
      </c>
      <c r="P1080" s="645">
        <v>921</v>
      </c>
      <c r="Q1080" s="513" t="s">
        <v>5702</v>
      </c>
      <c r="R1080" s="513" t="s">
        <v>5703</v>
      </c>
      <c r="S1080" s="513"/>
      <c r="T1080" s="513" t="s">
        <v>5330</v>
      </c>
      <c r="V1080" t="str">
        <f>VLOOKUP(F1080,'[3]Tổng - PL KS'!$B$9:$B$1291,1,FALSE)</f>
        <v>TCNU2332592</v>
      </c>
    </row>
    <row r="1081" spans="1:22" ht="76.5" hidden="1">
      <c r="A1081" s="513">
        <v>2545</v>
      </c>
      <c r="B1081" s="513" t="s">
        <v>10352</v>
      </c>
      <c r="C1081" s="513" t="s">
        <v>10566</v>
      </c>
      <c r="D1081" s="513" t="s">
        <v>5330</v>
      </c>
      <c r="E1081" s="513">
        <v>13.58</v>
      </c>
      <c r="F1081" s="513" t="s">
        <v>268</v>
      </c>
      <c r="G1081" s="513" t="s">
        <v>12203</v>
      </c>
      <c r="H1081" s="513" t="s">
        <v>5350</v>
      </c>
      <c r="I1081" s="513" t="s">
        <v>1882</v>
      </c>
      <c r="J1081" s="513" t="s">
        <v>270</v>
      </c>
      <c r="K1081" s="513" t="s">
        <v>10639</v>
      </c>
      <c r="L1081" s="513" t="s">
        <v>269</v>
      </c>
      <c r="M1081" s="513" t="s">
        <v>10640</v>
      </c>
      <c r="N1081" s="517">
        <v>43327</v>
      </c>
      <c r="O1081" s="513" t="s">
        <v>38</v>
      </c>
      <c r="P1081" s="645">
        <v>917</v>
      </c>
      <c r="Q1081" s="513" t="s">
        <v>5702</v>
      </c>
      <c r="R1081" s="513" t="s">
        <v>5703</v>
      </c>
      <c r="S1081" s="513"/>
      <c r="T1081" s="513" t="s">
        <v>5330</v>
      </c>
      <c r="V1081" t="str">
        <f>VLOOKUP(F1081,'[3]Tổng - PL KS'!$B$9:$B$1291,1,FALSE)</f>
        <v>DFSU7234787</v>
      </c>
    </row>
    <row r="1082" spans="1:22" ht="51" hidden="1">
      <c r="A1082" s="513">
        <v>2546</v>
      </c>
      <c r="B1082" s="513" t="s">
        <v>10352</v>
      </c>
      <c r="C1082" s="513" t="s">
        <v>273</v>
      </c>
      <c r="D1082" s="513" t="s">
        <v>5330</v>
      </c>
      <c r="E1082" s="513">
        <v>21.37</v>
      </c>
      <c r="F1082" s="513" t="s">
        <v>271</v>
      </c>
      <c r="G1082" s="513" t="s">
        <v>12203</v>
      </c>
      <c r="H1082" s="513" t="s">
        <v>5350</v>
      </c>
      <c r="I1082" s="513" t="s">
        <v>3803</v>
      </c>
      <c r="J1082" s="513" t="s">
        <v>266</v>
      </c>
      <c r="K1082" s="513" t="s">
        <v>10641</v>
      </c>
      <c r="L1082" s="513" t="s">
        <v>272</v>
      </c>
      <c r="M1082" s="513" t="s">
        <v>10640</v>
      </c>
      <c r="N1082" s="517">
        <v>43327</v>
      </c>
      <c r="O1082" s="513" t="s">
        <v>38</v>
      </c>
      <c r="P1082" s="645">
        <v>917</v>
      </c>
      <c r="Q1082" s="513" t="s">
        <v>5702</v>
      </c>
      <c r="R1082" s="513" t="s">
        <v>5703</v>
      </c>
      <c r="S1082" s="513"/>
      <c r="T1082" s="513" t="s">
        <v>5330</v>
      </c>
      <c r="V1082" t="str">
        <f>VLOOKUP(F1082,'[3]Tổng - PL KS'!$B$9:$B$1291,1,FALSE)</f>
        <v>TCNU4524742</v>
      </c>
    </row>
    <row r="1083" spans="1:22" ht="51" hidden="1">
      <c r="A1083" s="513">
        <v>2547</v>
      </c>
      <c r="B1083" s="513" t="s">
        <v>10352</v>
      </c>
      <c r="C1083" s="513" t="s">
        <v>273</v>
      </c>
      <c r="D1083" s="513" t="s">
        <v>5330</v>
      </c>
      <c r="E1083" s="513">
        <v>20.57</v>
      </c>
      <c r="F1083" s="513" t="s">
        <v>274</v>
      </c>
      <c r="G1083" s="513" t="s">
        <v>12203</v>
      </c>
      <c r="H1083" s="513" t="s">
        <v>5350</v>
      </c>
      <c r="I1083" s="513" t="s">
        <v>3805</v>
      </c>
      <c r="J1083" s="513" t="s">
        <v>266</v>
      </c>
      <c r="K1083" s="513" t="s">
        <v>10641</v>
      </c>
      <c r="L1083" s="513" t="s">
        <v>272</v>
      </c>
      <c r="M1083" s="513" t="s">
        <v>10640</v>
      </c>
      <c r="N1083" s="517">
        <v>43327</v>
      </c>
      <c r="O1083" s="513" t="s">
        <v>38</v>
      </c>
      <c r="P1083" s="645">
        <v>917</v>
      </c>
      <c r="Q1083" s="513" t="s">
        <v>5702</v>
      </c>
      <c r="R1083" s="513" t="s">
        <v>5703</v>
      </c>
      <c r="S1083" s="513"/>
      <c r="T1083" s="513" t="s">
        <v>5330</v>
      </c>
      <c r="V1083" t="str">
        <f>VLOOKUP(F1083,'[3]Tổng - PL KS'!$B$9:$B$1291,1,FALSE)</f>
        <v>UETU5250431</v>
      </c>
    </row>
    <row r="1084" spans="1:22" ht="76.5" hidden="1">
      <c r="A1084" s="513">
        <v>2548</v>
      </c>
      <c r="B1084" s="513" t="s">
        <v>10352</v>
      </c>
      <c r="C1084" s="513" t="s">
        <v>90</v>
      </c>
      <c r="D1084" s="513" t="s">
        <v>5330</v>
      </c>
      <c r="E1084" s="513">
        <v>26.2</v>
      </c>
      <c r="F1084" s="513" t="s">
        <v>275</v>
      </c>
      <c r="G1084" s="513" t="s">
        <v>12203</v>
      </c>
      <c r="H1084" s="513" t="s">
        <v>5350</v>
      </c>
      <c r="I1084" s="513">
        <v>914386</v>
      </c>
      <c r="J1084" s="513" t="s">
        <v>277</v>
      </c>
      <c r="K1084" s="513" t="s">
        <v>10642</v>
      </c>
      <c r="L1084" s="513" t="s">
        <v>276</v>
      </c>
      <c r="M1084" s="513" t="s">
        <v>10643</v>
      </c>
      <c r="N1084" s="517">
        <v>43329</v>
      </c>
      <c r="O1084" s="513" t="s">
        <v>6193</v>
      </c>
      <c r="P1084" s="645">
        <v>915</v>
      </c>
      <c r="Q1084" s="513" t="s">
        <v>5702</v>
      </c>
      <c r="R1084" s="513" t="s">
        <v>5703</v>
      </c>
      <c r="S1084" s="513"/>
      <c r="T1084" s="513" t="s">
        <v>5330</v>
      </c>
      <c r="V1084" t="str">
        <f>VLOOKUP(F1084,'[3]Tổng - PL KS'!$B$9:$B$1291,1,FALSE)</f>
        <v>UACU5463284</v>
      </c>
    </row>
    <row r="1085" spans="1:22" ht="76.5" hidden="1">
      <c r="A1085" s="513">
        <v>2549</v>
      </c>
      <c r="B1085" s="513" t="s">
        <v>10352</v>
      </c>
      <c r="C1085" s="513" t="s">
        <v>90</v>
      </c>
      <c r="D1085" s="513" t="s">
        <v>5330</v>
      </c>
      <c r="E1085" s="513">
        <v>26</v>
      </c>
      <c r="F1085" s="513" t="s">
        <v>278</v>
      </c>
      <c r="G1085" s="513" t="s">
        <v>12203</v>
      </c>
      <c r="H1085" s="513" t="s">
        <v>5350</v>
      </c>
      <c r="I1085" s="513" t="s">
        <v>10644</v>
      </c>
      <c r="J1085" s="513" t="s">
        <v>277</v>
      </c>
      <c r="K1085" s="513" t="s">
        <v>10642</v>
      </c>
      <c r="L1085" s="513" t="s">
        <v>276</v>
      </c>
      <c r="M1085" s="513" t="s">
        <v>10643</v>
      </c>
      <c r="N1085" s="517">
        <v>43329</v>
      </c>
      <c r="O1085" s="513" t="s">
        <v>6193</v>
      </c>
      <c r="P1085" s="645">
        <v>915</v>
      </c>
      <c r="Q1085" s="513" t="s">
        <v>5702</v>
      </c>
      <c r="R1085" s="513" t="s">
        <v>5703</v>
      </c>
      <c r="S1085" s="513"/>
      <c r="T1085" s="513" t="s">
        <v>5330</v>
      </c>
      <c r="V1085" t="str">
        <f>VLOOKUP(F1085,'[3]Tổng - PL KS'!$B$9:$B$1291,1,FALSE)</f>
        <v>BEAU4204268</v>
      </c>
    </row>
    <row r="1086" spans="1:22" ht="76.5" hidden="1">
      <c r="A1086" s="513">
        <v>2550</v>
      </c>
      <c r="B1086" s="513" t="s">
        <v>10352</v>
      </c>
      <c r="C1086" s="513" t="s">
        <v>90</v>
      </c>
      <c r="D1086" s="513" t="s">
        <v>5330</v>
      </c>
      <c r="E1086" s="513">
        <v>25.5</v>
      </c>
      <c r="F1086" s="513" t="s">
        <v>279</v>
      </c>
      <c r="G1086" s="513" t="s">
        <v>12203</v>
      </c>
      <c r="H1086" s="513" t="s">
        <v>5350</v>
      </c>
      <c r="I1086" s="513">
        <v>645751</v>
      </c>
      <c r="J1086" s="513" t="s">
        <v>277</v>
      </c>
      <c r="K1086" s="513" t="s">
        <v>10642</v>
      </c>
      <c r="L1086" s="513" t="s">
        <v>276</v>
      </c>
      <c r="M1086" s="513" t="s">
        <v>10643</v>
      </c>
      <c r="N1086" s="517">
        <v>43329</v>
      </c>
      <c r="O1086" s="513" t="s">
        <v>6193</v>
      </c>
      <c r="P1086" s="645">
        <v>915</v>
      </c>
      <c r="Q1086" s="513" t="s">
        <v>5702</v>
      </c>
      <c r="R1086" s="513" t="s">
        <v>5703</v>
      </c>
      <c r="S1086" s="513"/>
      <c r="T1086" s="513" t="s">
        <v>5330</v>
      </c>
      <c r="V1086" t="str">
        <f>VLOOKUP(F1086,'[3]Tổng - PL KS'!$B$9:$B$1291,1,FALSE)</f>
        <v>TGHU8025595</v>
      </c>
    </row>
    <row r="1087" spans="1:22" ht="76.5" hidden="1">
      <c r="A1087" s="513">
        <v>2551</v>
      </c>
      <c r="B1087" s="513" t="s">
        <v>10352</v>
      </c>
      <c r="C1087" s="513" t="s">
        <v>90</v>
      </c>
      <c r="D1087" s="513" t="s">
        <v>5330</v>
      </c>
      <c r="E1087" s="513">
        <v>23.7</v>
      </c>
      <c r="F1087" s="513" t="s">
        <v>280</v>
      </c>
      <c r="G1087" s="513" t="s">
        <v>12203</v>
      </c>
      <c r="H1087" s="513" t="s">
        <v>5350</v>
      </c>
      <c r="I1087" s="513" t="s">
        <v>3090</v>
      </c>
      <c r="J1087" s="513" t="s">
        <v>277</v>
      </c>
      <c r="K1087" s="513" t="s">
        <v>10642</v>
      </c>
      <c r="L1087" s="513" t="s">
        <v>276</v>
      </c>
      <c r="M1087" s="513" t="s">
        <v>10643</v>
      </c>
      <c r="N1087" s="517">
        <v>43329</v>
      </c>
      <c r="O1087" s="513" t="s">
        <v>6193</v>
      </c>
      <c r="P1087" s="645">
        <v>915</v>
      </c>
      <c r="Q1087" s="513" t="s">
        <v>5702</v>
      </c>
      <c r="R1087" s="513" t="s">
        <v>5703</v>
      </c>
      <c r="S1087" s="513"/>
      <c r="T1087" s="513" t="s">
        <v>5330</v>
      </c>
      <c r="V1087" t="str">
        <f>VLOOKUP(F1087,'[3]Tổng - PL KS'!$B$9:$B$1291,1,FALSE)</f>
        <v>HLXU8001788</v>
      </c>
    </row>
    <row r="1088" spans="1:22" ht="76.5" hidden="1">
      <c r="A1088" s="513">
        <v>2552</v>
      </c>
      <c r="B1088" s="513" t="s">
        <v>10352</v>
      </c>
      <c r="C1088" s="513" t="s">
        <v>90</v>
      </c>
      <c r="D1088" s="513" t="s">
        <v>5330</v>
      </c>
      <c r="E1088" s="513">
        <v>23.1</v>
      </c>
      <c r="F1088" s="513" t="s">
        <v>281</v>
      </c>
      <c r="G1088" s="513" t="s">
        <v>12203</v>
      </c>
      <c r="H1088" s="513" t="s">
        <v>5350</v>
      </c>
      <c r="I1088" s="513">
        <v>914395</v>
      </c>
      <c r="J1088" s="513" t="s">
        <v>277</v>
      </c>
      <c r="K1088" s="513" t="s">
        <v>10642</v>
      </c>
      <c r="L1088" s="513" t="s">
        <v>276</v>
      </c>
      <c r="M1088" s="513" t="s">
        <v>10643</v>
      </c>
      <c r="N1088" s="517">
        <v>43329</v>
      </c>
      <c r="O1088" s="513" t="s">
        <v>6193</v>
      </c>
      <c r="P1088" s="645">
        <v>915</v>
      </c>
      <c r="Q1088" s="513" t="s">
        <v>5702</v>
      </c>
      <c r="R1088" s="513" t="s">
        <v>5703</v>
      </c>
      <c r="S1088" s="513"/>
      <c r="T1088" s="513" t="s">
        <v>5330</v>
      </c>
      <c r="V1088" t="str">
        <f>VLOOKUP(F1088,'[3]Tổng - PL KS'!$B$9:$B$1291,1,FALSE)</f>
        <v>FDCU0184994</v>
      </c>
    </row>
    <row r="1089" spans="1:22" ht="76.5" hidden="1">
      <c r="A1089" s="513">
        <v>2553</v>
      </c>
      <c r="B1089" s="513" t="s">
        <v>10352</v>
      </c>
      <c r="C1089" s="513" t="s">
        <v>90</v>
      </c>
      <c r="D1089" s="513" t="s">
        <v>5330</v>
      </c>
      <c r="E1089" s="513">
        <v>23.9</v>
      </c>
      <c r="F1089" s="513" t="s">
        <v>282</v>
      </c>
      <c r="G1089" s="513" t="s">
        <v>12203</v>
      </c>
      <c r="H1089" s="513" t="s">
        <v>5350</v>
      </c>
      <c r="I1089" s="513">
        <v>803942</v>
      </c>
      <c r="J1089" s="513" t="s">
        <v>277</v>
      </c>
      <c r="K1089" s="513" t="s">
        <v>10642</v>
      </c>
      <c r="L1089" s="513" t="s">
        <v>276</v>
      </c>
      <c r="M1089" s="513" t="s">
        <v>10643</v>
      </c>
      <c r="N1089" s="517">
        <v>43329</v>
      </c>
      <c r="O1089" s="513" t="s">
        <v>6193</v>
      </c>
      <c r="P1089" s="645">
        <v>915</v>
      </c>
      <c r="Q1089" s="513" t="s">
        <v>5702</v>
      </c>
      <c r="R1089" s="513" t="s">
        <v>5703</v>
      </c>
      <c r="S1089" s="513"/>
      <c r="T1089" s="513" t="s">
        <v>5330</v>
      </c>
      <c r="V1089" t="str">
        <f>VLOOKUP(F1089,'[3]Tổng - PL KS'!$B$9:$B$1291,1,FALSE)</f>
        <v>TCNU6230536</v>
      </c>
    </row>
    <row r="1090" spans="1:22" ht="76.5" hidden="1">
      <c r="A1090" s="513">
        <v>2554</v>
      </c>
      <c r="B1090" s="513" t="s">
        <v>10352</v>
      </c>
      <c r="C1090" s="513" t="s">
        <v>90</v>
      </c>
      <c r="D1090" s="513" t="s">
        <v>5330</v>
      </c>
      <c r="E1090" s="513">
        <v>25.2</v>
      </c>
      <c r="F1090" s="513" t="s">
        <v>283</v>
      </c>
      <c r="G1090" s="513" t="s">
        <v>12203</v>
      </c>
      <c r="H1090" s="513" t="s">
        <v>5350</v>
      </c>
      <c r="I1090" s="513">
        <v>907765</v>
      </c>
      <c r="J1090" s="513" t="s">
        <v>277</v>
      </c>
      <c r="K1090" s="513" t="s">
        <v>10642</v>
      </c>
      <c r="L1090" s="513" t="s">
        <v>276</v>
      </c>
      <c r="M1090" s="513" t="s">
        <v>10643</v>
      </c>
      <c r="N1090" s="517">
        <v>43329</v>
      </c>
      <c r="O1090" s="513" t="s">
        <v>6193</v>
      </c>
      <c r="P1090" s="645">
        <v>915</v>
      </c>
      <c r="Q1090" s="513" t="s">
        <v>5702</v>
      </c>
      <c r="R1090" s="513" t="s">
        <v>5703</v>
      </c>
      <c r="S1090" s="513"/>
      <c r="T1090" s="513" t="s">
        <v>5330</v>
      </c>
      <c r="V1090" t="str">
        <f>VLOOKUP(F1090,'[3]Tổng - PL KS'!$B$9:$B$1291,1,FALSE)</f>
        <v>CAIU4220345</v>
      </c>
    </row>
    <row r="1091" spans="1:22" ht="102" hidden="1">
      <c r="A1091" s="513">
        <v>2556</v>
      </c>
      <c r="B1091" s="513" t="s">
        <v>10352</v>
      </c>
      <c r="C1091" s="513" t="s">
        <v>273</v>
      </c>
      <c r="D1091" s="513" t="s">
        <v>5330</v>
      </c>
      <c r="E1091" s="513">
        <v>22.35</v>
      </c>
      <c r="F1091" s="513" t="s">
        <v>284</v>
      </c>
      <c r="G1091" s="513" t="s">
        <v>12203</v>
      </c>
      <c r="H1091" s="513" t="s">
        <v>5350</v>
      </c>
      <c r="I1091" s="513" t="s">
        <v>3799</v>
      </c>
      <c r="J1091" s="513" t="s">
        <v>266</v>
      </c>
      <c r="K1091" s="513" t="s">
        <v>10650</v>
      </c>
      <c r="L1091" s="513" t="s">
        <v>285</v>
      </c>
      <c r="M1091" s="513" t="s">
        <v>10651</v>
      </c>
      <c r="N1091" s="517">
        <v>43330</v>
      </c>
      <c r="O1091" s="513" t="s">
        <v>38</v>
      </c>
      <c r="P1091" s="645">
        <v>914</v>
      </c>
      <c r="Q1091" s="513" t="s">
        <v>5702</v>
      </c>
      <c r="R1091" s="513" t="s">
        <v>5703</v>
      </c>
      <c r="S1091" s="513"/>
      <c r="T1091" s="513" t="s">
        <v>5330</v>
      </c>
      <c r="V1091" t="str">
        <f>VLOOKUP(F1091,'[3]Tổng - PL KS'!$B$9:$B$1291,1,FALSE)</f>
        <v>TCNU3671040</v>
      </c>
    </row>
    <row r="1092" spans="1:22" ht="102" hidden="1">
      <c r="A1092" s="513">
        <v>2557</v>
      </c>
      <c r="B1092" s="513" t="s">
        <v>10352</v>
      </c>
      <c r="C1092" s="513" t="s">
        <v>273</v>
      </c>
      <c r="D1092" s="513" t="s">
        <v>5330</v>
      </c>
      <c r="E1092" s="513">
        <v>21.94</v>
      </c>
      <c r="F1092" s="513" t="s">
        <v>286</v>
      </c>
      <c r="G1092" s="513" t="s">
        <v>12203</v>
      </c>
      <c r="H1092" s="513" t="s">
        <v>5350</v>
      </c>
      <c r="I1092" s="513" t="s">
        <v>3801</v>
      </c>
      <c r="J1092" s="513" t="s">
        <v>266</v>
      </c>
      <c r="K1092" s="513" t="s">
        <v>10650</v>
      </c>
      <c r="L1092" s="513" t="s">
        <v>285</v>
      </c>
      <c r="M1092" s="513" t="s">
        <v>10651</v>
      </c>
      <c r="N1092" s="517">
        <v>43330</v>
      </c>
      <c r="O1092" s="513" t="s">
        <v>38</v>
      </c>
      <c r="P1092" s="645">
        <v>914</v>
      </c>
      <c r="Q1092" s="513" t="s">
        <v>5702</v>
      </c>
      <c r="R1092" s="513" t="s">
        <v>5703</v>
      </c>
      <c r="S1092" s="513"/>
      <c r="T1092" s="513" t="s">
        <v>5330</v>
      </c>
      <c r="V1092" t="str">
        <f>VLOOKUP(F1092,'[3]Tổng - PL KS'!$B$9:$B$1291,1,FALSE)</f>
        <v>TLLU4119519</v>
      </c>
    </row>
    <row r="1093" spans="1:22" ht="76.5" hidden="1">
      <c r="A1093" s="513">
        <v>2558</v>
      </c>
      <c r="B1093" s="513" t="s">
        <v>10352</v>
      </c>
      <c r="C1093" s="513" t="s">
        <v>289</v>
      </c>
      <c r="D1093" s="513" t="s">
        <v>5330</v>
      </c>
      <c r="E1093" s="513">
        <v>21.2</v>
      </c>
      <c r="F1093" s="513" t="s">
        <v>287</v>
      </c>
      <c r="G1093" s="513" t="s">
        <v>12203</v>
      </c>
      <c r="H1093" s="513" t="s">
        <v>5350</v>
      </c>
      <c r="I1093" s="513">
        <v>8925623</v>
      </c>
      <c r="J1093" s="513" t="s">
        <v>290</v>
      </c>
      <c r="K1093" s="513" t="s">
        <v>10652</v>
      </c>
      <c r="L1093" s="513" t="s">
        <v>288</v>
      </c>
      <c r="M1093" s="513" t="s">
        <v>10653</v>
      </c>
      <c r="N1093" s="517">
        <v>43335</v>
      </c>
      <c r="O1093" s="513" t="s">
        <v>6193</v>
      </c>
      <c r="P1093" s="645">
        <v>909</v>
      </c>
      <c r="Q1093" s="513" t="s">
        <v>5702</v>
      </c>
      <c r="R1093" s="513" t="s">
        <v>5703</v>
      </c>
      <c r="S1093" s="513"/>
      <c r="T1093" s="513" t="s">
        <v>5330</v>
      </c>
      <c r="V1093" t="str">
        <f>VLOOKUP(F1093,'[3]Tổng - PL KS'!$B$9:$B$1291,1,FALSE)</f>
        <v>BMOU4014386</v>
      </c>
    </row>
    <row r="1094" spans="1:22" ht="102" hidden="1">
      <c r="A1094" s="513">
        <v>2559</v>
      </c>
      <c r="B1094" s="513" t="s">
        <v>10352</v>
      </c>
      <c r="C1094" s="513" t="s">
        <v>273</v>
      </c>
      <c r="D1094" s="513" t="s">
        <v>5330</v>
      </c>
      <c r="E1094" s="513">
        <v>22.41</v>
      </c>
      <c r="F1094" s="513" t="s">
        <v>291</v>
      </c>
      <c r="G1094" s="513" t="s">
        <v>12203</v>
      </c>
      <c r="H1094" s="513" t="s">
        <v>5350</v>
      </c>
      <c r="I1094" s="513" t="s">
        <v>3810</v>
      </c>
      <c r="J1094" s="513" t="s">
        <v>266</v>
      </c>
      <c r="K1094" s="513" t="s">
        <v>10609</v>
      </c>
      <c r="L1094" s="513" t="s">
        <v>292</v>
      </c>
      <c r="M1094" s="513" t="s">
        <v>10654</v>
      </c>
      <c r="N1094" s="517">
        <v>43337</v>
      </c>
      <c r="O1094" s="513" t="s">
        <v>38</v>
      </c>
      <c r="P1094" s="645">
        <v>907</v>
      </c>
      <c r="Q1094" s="513" t="s">
        <v>5702</v>
      </c>
      <c r="R1094" s="513" t="s">
        <v>5703</v>
      </c>
      <c r="S1094" s="513"/>
      <c r="T1094" s="513" t="s">
        <v>5330</v>
      </c>
      <c r="V1094" t="str">
        <f>VLOOKUP(F1094,'[3]Tổng - PL KS'!$B$9:$B$1291,1,FALSE)</f>
        <v>UETU5430135</v>
      </c>
    </row>
    <row r="1095" spans="1:22" ht="102" hidden="1">
      <c r="A1095" s="513">
        <v>2560</v>
      </c>
      <c r="B1095" s="513" t="s">
        <v>10352</v>
      </c>
      <c r="C1095" s="513" t="s">
        <v>273</v>
      </c>
      <c r="D1095" s="513" t="s">
        <v>5330</v>
      </c>
      <c r="E1095" s="513">
        <v>22.52</v>
      </c>
      <c r="F1095" s="513" t="s">
        <v>293</v>
      </c>
      <c r="G1095" s="513" t="s">
        <v>12203</v>
      </c>
      <c r="H1095" s="513" t="s">
        <v>5350</v>
      </c>
      <c r="I1095" s="513" t="s">
        <v>3808</v>
      </c>
      <c r="J1095" s="513" t="s">
        <v>266</v>
      </c>
      <c r="K1095" s="513" t="s">
        <v>10609</v>
      </c>
      <c r="L1095" s="513" t="s">
        <v>292</v>
      </c>
      <c r="M1095" s="513" t="s">
        <v>10654</v>
      </c>
      <c r="N1095" s="517">
        <v>43337</v>
      </c>
      <c r="O1095" s="513" t="s">
        <v>38</v>
      </c>
      <c r="P1095" s="645">
        <v>907</v>
      </c>
      <c r="Q1095" s="513" t="s">
        <v>5702</v>
      </c>
      <c r="R1095" s="513" t="s">
        <v>5703</v>
      </c>
      <c r="S1095" s="513"/>
      <c r="T1095" s="513" t="s">
        <v>5330</v>
      </c>
      <c r="V1095" t="str">
        <f>VLOOKUP(F1095,'[3]Tổng - PL KS'!$B$9:$B$1291,1,FALSE)</f>
        <v>BMOU6492234</v>
      </c>
    </row>
    <row r="1096" spans="1:22" ht="51" hidden="1">
      <c r="A1096" s="513">
        <v>2561</v>
      </c>
      <c r="B1096" s="513" t="s">
        <v>10352</v>
      </c>
      <c r="C1096" s="513" t="s">
        <v>273</v>
      </c>
      <c r="D1096" s="513" t="s">
        <v>5330</v>
      </c>
      <c r="E1096" s="513">
        <v>22.06</v>
      </c>
      <c r="F1096" s="513" t="s">
        <v>294</v>
      </c>
      <c r="G1096" s="513" t="s">
        <v>12203</v>
      </c>
      <c r="H1096" s="513" t="s">
        <v>5350</v>
      </c>
      <c r="I1096" s="513" t="s">
        <v>3813</v>
      </c>
      <c r="J1096" s="513" t="s">
        <v>266</v>
      </c>
      <c r="K1096" s="513" t="s">
        <v>10641</v>
      </c>
      <c r="L1096" s="513" t="s">
        <v>295</v>
      </c>
      <c r="M1096" s="513" t="s">
        <v>10655</v>
      </c>
      <c r="N1096" s="517">
        <v>43350</v>
      </c>
      <c r="O1096" s="513" t="s">
        <v>38</v>
      </c>
      <c r="P1096" s="645">
        <v>894</v>
      </c>
      <c r="Q1096" s="513" t="s">
        <v>5702</v>
      </c>
      <c r="R1096" s="513" t="s">
        <v>5703</v>
      </c>
      <c r="S1096" s="513"/>
      <c r="T1096" s="513" t="s">
        <v>5330</v>
      </c>
      <c r="V1096" t="str">
        <f>VLOOKUP(F1096,'[3]Tổng - PL KS'!$B$9:$B$1291,1,FALSE)</f>
        <v>SITU9138934</v>
      </c>
    </row>
    <row r="1097" spans="1:22" ht="63.75" hidden="1">
      <c r="A1097" s="513">
        <v>2562</v>
      </c>
      <c r="B1097" s="513" t="s">
        <v>10352</v>
      </c>
      <c r="C1097" s="513" t="s">
        <v>296</v>
      </c>
      <c r="D1097" s="513" t="s">
        <v>5330</v>
      </c>
      <c r="E1097" s="513">
        <v>23.8</v>
      </c>
      <c r="F1097" s="513" t="s">
        <v>4349</v>
      </c>
      <c r="G1097" s="513" t="s">
        <v>12203</v>
      </c>
      <c r="H1097" s="513" t="s">
        <v>5350</v>
      </c>
      <c r="I1097" s="513" t="s">
        <v>10656</v>
      </c>
      <c r="J1097" s="513" t="s">
        <v>10657</v>
      </c>
      <c r="K1097" s="513" t="s">
        <v>4352</v>
      </c>
      <c r="L1097" s="513" t="s">
        <v>4350</v>
      </c>
      <c r="M1097" s="513" t="s">
        <v>4351</v>
      </c>
      <c r="N1097" s="517">
        <v>43350</v>
      </c>
      <c r="O1097" s="513" t="s">
        <v>10583</v>
      </c>
      <c r="P1097" s="645">
        <v>894</v>
      </c>
      <c r="Q1097" s="513" t="s">
        <v>5702</v>
      </c>
      <c r="R1097" s="513"/>
      <c r="S1097" s="513"/>
      <c r="T1097" s="513" t="s">
        <v>10658</v>
      </c>
      <c r="V1097" t="str">
        <f>VLOOKUP(F1097,'[3]Tổng - PL KS'!$B$9:$B$1291,1,FALSE)</f>
        <v>TEMU6986694</v>
      </c>
    </row>
    <row r="1098" spans="1:22" ht="63.75" hidden="1">
      <c r="A1098" s="513">
        <v>2563</v>
      </c>
      <c r="B1098" s="513" t="s">
        <v>10352</v>
      </c>
      <c r="C1098" s="513" t="s">
        <v>296</v>
      </c>
      <c r="D1098" s="513" t="s">
        <v>5330</v>
      </c>
      <c r="E1098" s="513">
        <v>23.8</v>
      </c>
      <c r="F1098" s="513" t="s">
        <v>4353</v>
      </c>
      <c r="G1098" s="513" t="s">
        <v>12203</v>
      </c>
      <c r="H1098" s="513" t="s">
        <v>5350</v>
      </c>
      <c r="I1098" s="513" t="s">
        <v>10659</v>
      </c>
      <c r="J1098" s="513" t="s">
        <v>10657</v>
      </c>
      <c r="K1098" s="513" t="s">
        <v>4352</v>
      </c>
      <c r="L1098" s="513" t="s">
        <v>4350</v>
      </c>
      <c r="M1098" s="513" t="s">
        <v>4351</v>
      </c>
      <c r="N1098" s="517">
        <v>43350</v>
      </c>
      <c r="O1098" s="513" t="s">
        <v>10583</v>
      </c>
      <c r="P1098" s="645">
        <v>894</v>
      </c>
      <c r="Q1098" s="513" t="s">
        <v>5702</v>
      </c>
      <c r="R1098" s="513"/>
      <c r="S1098" s="513"/>
      <c r="T1098" s="513" t="s">
        <v>10658</v>
      </c>
      <c r="V1098" t="str">
        <f>VLOOKUP(F1098,'[3]Tổng - PL KS'!$B$9:$B$1291,1,FALSE)</f>
        <v>OOLU9177252</v>
      </c>
    </row>
    <row r="1099" spans="1:22" ht="63.75" hidden="1">
      <c r="A1099" s="513">
        <v>2564</v>
      </c>
      <c r="B1099" s="513" t="s">
        <v>10352</v>
      </c>
      <c r="C1099" s="513" t="s">
        <v>296</v>
      </c>
      <c r="D1099" s="513" t="s">
        <v>5330</v>
      </c>
      <c r="E1099" s="513">
        <v>23.8</v>
      </c>
      <c r="F1099" s="513" t="s">
        <v>4354</v>
      </c>
      <c r="G1099" s="513" t="s">
        <v>12203</v>
      </c>
      <c r="H1099" s="513" t="s">
        <v>5350</v>
      </c>
      <c r="I1099" s="513" t="s">
        <v>10660</v>
      </c>
      <c r="J1099" s="513" t="s">
        <v>10657</v>
      </c>
      <c r="K1099" s="513" t="s">
        <v>4352</v>
      </c>
      <c r="L1099" s="513" t="s">
        <v>4350</v>
      </c>
      <c r="M1099" s="513" t="s">
        <v>4351</v>
      </c>
      <c r="N1099" s="517">
        <v>43350</v>
      </c>
      <c r="O1099" s="513" t="s">
        <v>10583</v>
      </c>
      <c r="P1099" s="645">
        <v>894</v>
      </c>
      <c r="Q1099" s="513" t="s">
        <v>5702</v>
      </c>
      <c r="R1099" s="513"/>
      <c r="S1099" s="513"/>
      <c r="T1099" s="513" t="s">
        <v>10658</v>
      </c>
      <c r="V1099" t="str">
        <f>VLOOKUP(F1099,'[3]Tổng - PL KS'!$B$9:$B$1291,1,FALSE)</f>
        <v>FCIU9552504</v>
      </c>
    </row>
    <row r="1100" spans="1:22" ht="63.75" hidden="1">
      <c r="A1100" s="513">
        <v>2565</v>
      </c>
      <c r="B1100" s="513" t="s">
        <v>10352</v>
      </c>
      <c r="C1100" s="513" t="s">
        <v>296</v>
      </c>
      <c r="D1100" s="513" t="s">
        <v>5330</v>
      </c>
      <c r="E1100" s="513">
        <v>23.8</v>
      </c>
      <c r="F1100" s="513" t="s">
        <v>4355</v>
      </c>
      <c r="G1100" s="513" t="s">
        <v>12203</v>
      </c>
      <c r="H1100" s="513" t="s">
        <v>5350</v>
      </c>
      <c r="I1100" s="513" t="s">
        <v>10661</v>
      </c>
      <c r="J1100" s="513" t="s">
        <v>10657</v>
      </c>
      <c r="K1100" s="513" t="s">
        <v>4352</v>
      </c>
      <c r="L1100" s="513" t="s">
        <v>4350</v>
      </c>
      <c r="M1100" s="513" t="s">
        <v>4351</v>
      </c>
      <c r="N1100" s="517">
        <v>43350</v>
      </c>
      <c r="O1100" s="513" t="s">
        <v>10583</v>
      </c>
      <c r="P1100" s="645">
        <v>894</v>
      </c>
      <c r="Q1100" s="513" t="s">
        <v>5702</v>
      </c>
      <c r="R1100" s="513"/>
      <c r="S1100" s="513"/>
      <c r="T1100" s="513" t="s">
        <v>10658</v>
      </c>
      <c r="V1100" t="str">
        <f>VLOOKUP(F1100,'[3]Tổng - PL KS'!$B$9:$B$1291,1,FALSE)</f>
        <v>CCLU7758484</v>
      </c>
    </row>
    <row r="1101" spans="1:22" ht="63.75" hidden="1">
      <c r="A1101" s="513">
        <v>2566</v>
      </c>
      <c r="B1101" s="513" t="s">
        <v>10352</v>
      </c>
      <c r="C1101" s="513" t="s">
        <v>296</v>
      </c>
      <c r="D1101" s="513" t="s">
        <v>5330</v>
      </c>
      <c r="E1101" s="513">
        <v>23.8</v>
      </c>
      <c r="F1101" s="513" t="s">
        <v>4356</v>
      </c>
      <c r="G1101" s="513" t="s">
        <v>12203</v>
      </c>
      <c r="H1101" s="513" t="s">
        <v>5350</v>
      </c>
      <c r="I1101" s="513" t="s">
        <v>10662</v>
      </c>
      <c r="J1101" s="513" t="s">
        <v>10657</v>
      </c>
      <c r="K1101" s="513" t="s">
        <v>4352</v>
      </c>
      <c r="L1101" s="513" t="s">
        <v>4350</v>
      </c>
      <c r="M1101" s="513" t="s">
        <v>4351</v>
      </c>
      <c r="N1101" s="517">
        <v>43350</v>
      </c>
      <c r="O1101" s="513" t="s">
        <v>10583</v>
      </c>
      <c r="P1101" s="645">
        <v>894</v>
      </c>
      <c r="Q1101" s="513" t="s">
        <v>5702</v>
      </c>
      <c r="R1101" s="513"/>
      <c r="S1101" s="513"/>
      <c r="T1101" s="513" t="s">
        <v>10658</v>
      </c>
      <c r="V1101" t="str">
        <f>VLOOKUP(F1101,'[3]Tổng - PL KS'!$B$9:$B$1291,1,FALSE)</f>
        <v>FSCU8776896</v>
      </c>
    </row>
    <row r="1102" spans="1:22" ht="63.75" hidden="1">
      <c r="A1102" s="513">
        <v>2567</v>
      </c>
      <c r="B1102" s="513" t="s">
        <v>10352</v>
      </c>
      <c r="C1102" s="513" t="s">
        <v>296</v>
      </c>
      <c r="D1102" s="513" t="s">
        <v>5330</v>
      </c>
      <c r="E1102" s="513">
        <v>23.9</v>
      </c>
      <c r="F1102" s="513" t="s">
        <v>4357</v>
      </c>
      <c r="G1102" s="513" t="s">
        <v>12203</v>
      </c>
      <c r="H1102" s="513" t="s">
        <v>5350</v>
      </c>
      <c r="I1102" s="513" t="s">
        <v>10663</v>
      </c>
      <c r="J1102" s="513" t="s">
        <v>10657</v>
      </c>
      <c r="K1102" s="513" t="s">
        <v>4352</v>
      </c>
      <c r="L1102" s="513" t="s">
        <v>4350</v>
      </c>
      <c r="M1102" s="513" t="s">
        <v>4351</v>
      </c>
      <c r="N1102" s="517">
        <v>43350</v>
      </c>
      <c r="O1102" s="513" t="s">
        <v>10583</v>
      </c>
      <c r="P1102" s="645">
        <v>894</v>
      </c>
      <c r="Q1102" s="513" t="s">
        <v>5702</v>
      </c>
      <c r="R1102" s="513"/>
      <c r="S1102" s="513"/>
      <c r="T1102" s="513" t="s">
        <v>10658</v>
      </c>
      <c r="V1102" t="str">
        <f>VLOOKUP(F1102,'[3]Tổng - PL KS'!$B$9:$B$1291,1,FALSE)</f>
        <v>CBHU8708723</v>
      </c>
    </row>
    <row r="1103" spans="1:22" ht="63.75" hidden="1">
      <c r="A1103" s="513">
        <v>2568</v>
      </c>
      <c r="B1103" s="513" t="s">
        <v>10352</v>
      </c>
      <c r="C1103" s="513" t="s">
        <v>296</v>
      </c>
      <c r="D1103" s="513" t="s">
        <v>5330</v>
      </c>
      <c r="E1103" s="513">
        <v>23.9</v>
      </c>
      <c r="F1103" s="513" t="s">
        <v>4358</v>
      </c>
      <c r="G1103" s="513" t="s">
        <v>12203</v>
      </c>
      <c r="H1103" s="513" t="s">
        <v>5350</v>
      </c>
      <c r="I1103" s="513" t="s">
        <v>10664</v>
      </c>
      <c r="J1103" s="513" t="s">
        <v>10657</v>
      </c>
      <c r="K1103" s="513" t="s">
        <v>4352</v>
      </c>
      <c r="L1103" s="513" t="s">
        <v>4350</v>
      </c>
      <c r="M1103" s="513" t="s">
        <v>4351</v>
      </c>
      <c r="N1103" s="517">
        <v>43350</v>
      </c>
      <c r="O1103" s="513" t="s">
        <v>10583</v>
      </c>
      <c r="P1103" s="645">
        <v>894</v>
      </c>
      <c r="Q1103" s="513" t="s">
        <v>5702</v>
      </c>
      <c r="R1103" s="513"/>
      <c r="S1103" s="513"/>
      <c r="T1103" s="513" t="s">
        <v>10658</v>
      </c>
      <c r="V1103" t="str">
        <f>VLOOKUP(F1103,'[3]Tổng - PL KS'!$B$9:$B$1291,1,FALSE)</f>
        <v>CCLU7090965</v>
      </c>
    </row>
    <row r="1104" spans="1:22" ht="63.75" hidden="1">
      <c r="A1104" s="513">
        <v>2569</v>
      </c>
      <c r="B1104" s="513" t="s">
        <v>10352</v>
      </c>
      <c r="C1104" s="513" t="s">
        <v>296</v>
      </c>
      <c r="D1104" s="513" t="s">
        <v>5330</v>
      </c>
      <c r="E1104" s="513">
        <v>23.8</v>
      </c>
      <c r="F1104" s="513" t="s">
        <v>4359</v>
      </c>
      <c r="G1104" s="513" t="s">
        <v>12203</v>
      </c>
      <c r="H1104" s="513" t="s">
        <v>5350</v>
      </c>
      <c r="I1104" s="513" t="s">
        <v>10665</v>
      </c>
      <c r="J1104" s="513" t="s">
        <v>10657</v>
      </c>
      <c r="K1104" s="513" t="s">
        <v>4352</v>
      </c>
      <c r="L1104" s="513" t="s">
        <v>4350</v>
      </c>
      <c r="M1104" s="513" t="s">
        <v>4351</v>
      </c>
      <c r="N1104" s="517">
        <v>43350</v>
      </c>
      <c r="O1104" s="513" t="s">
        <v>10583</v>
      </c>
      <c r="P1104" s="645">
        <v>894</v>
      </c>
      <c r="Q1104" s="513" t="s">
        <v>5702</v>
      </c>
      <c r="R1104" s="513"/>
      <c r="S1104" s="513"/>
      <c r="T1104" s="513" t="s">
        <v>10658</v>
      </c>
      <c r="V1104" t="str">
        <f>VLOOKUP(F1104,'[3]Tổng - PL KS'!$B$9:$B$1291,1,FALSE)</f>
        <v>MAGU5232322</v>
      </c>
    </row>
    <row r="1105" spans="1:22" ht="63.75" hidden="1">
      <c r="A1105" s="513">
        <v>2570</v>
      </c>
      <c r="B1105" s="513" t="s">
        <v>10352</v>
      </c>
      <c r="C1105" s="513" t="s">
        <v>296</v>
      </c>
      <c r="D1105" s="513" t="s">
        <v>5330</v>
      </c>
      <c r="E1105" s="513">
        <v>23.8</v>
      </c>
      <c r="F1105" s="513" t="s">
        <v>4360</v>
      </c>
      <c r="G1105" s="513" t="s">
        <v>12203</v>
      </c>
      <c r="H1105" s="513" t="s">
        <v>5350</v>
      </c>
      <c r="I1105" s="513" t="s">
        <v>10666</v>
      </c>
      <c r="J1105" s="513" t="s">
        <v>10657</v>
      </c>
      <c r="K1105" s="513" t="s">
        <v>4352</v>
      </c>
      <c r="L1105" s="513" t="s">
        <v>4350</v>
      </c>
      <c r="M1105" s="513" t="s">
        <v>4351</v>
      </c>
      <c r="N1105" s="517">
        <v>43350</v>
      </c>
      <c r="O1105" s="513" t="s">
        <v>10583</v>
      </c>
      <c r="P1105" s="645">
        <v>894</v>
      </c>
      <c r="Q1105" s="513" t="s">
        <v>5702</v>
      </c>
      <c r="R1105" s="513"/>
      <c r="S1105" s="513"/>
      <c r="T1105" s="513" t="s">
        <v>10658</v>
      </c>
      <c r="V1105" t="str">
        <f>VLOOKUP(F1105,'[3]Tổng - PL KS'!$B$9:$B$1291,1,FALSE)</f>
        <v>FSCU8856055</v>
      </c>
    </row>
    <row r="1106" spans="1:22" ht="89.25" hidden="1">
      <c r="A1106" s="513">
        <v>2571</v>
      </c>
      <c r="B1106" s="513" t="s">
        <v>10352</v>
      </c>
      <c r="C1106" s="513" t="s">
        <v>273</v>
      </c>
      <c r="D1106" s="513" t="s">
        <v>5330</v>
      </c>
      <c r="E1106" s="513">
        <v>21.95</v>
      </c>
      <c r="F1106" s="513" t="s">
        <v>297</v>
      </c>
      <c r="G1106" s="513" t="s">
        <v>12203</v>
      </c>
      <c r="H1106" s="513" t="s">
        <v>5350</v>
      </c>
      <c r="I1106" s="513" t="s">
        <v>3816</v>
      </c>
      <c r="J1106" s="513" t="s">
        <v>299</v>
      </c>
      <c r="K1106" s="513" t="s">
        <v>10667</v>
      </c>
      <c r="L1106" s="513" t="s">
        <v>298</v>
      </c>
      <c r="M1106" s="513" t="s">
        <v>10668</v>
      </c>
      <c r="N1106" s="517">
        <v>43355</v>
      </c>
      <c r="O1106" s="513" t="s">
        <v>38</v>
      </c>
      <c r="P1106" s="645">
        <v>889</v>
      </c>
      <c r="Q1106" s="513" t="s">
        <v>5702</v>
      </c>
      <c r="R1106" s="513" t="s">
        <v>5703</v>
      </c>
      <c r="S1106" s="513"/>
      <c r="T1106" s="513" t="s">
        <v>5330</v>
      </c>
      <c r="V1106" t="str">
        <f>VLOOKUP(F1106,'[3]Tổng - PL KS'!$B$9:$B$1291,1,FALSE)</f>
        <v>BMOU6853743</v>
      </c>
    </row>
    <row r="1107" spans="1:22" ht="89.25" hidden="1">
      <c r="A1107" s="513">
        <v>2572</v>
      </c>
      <c r="B1107" s="513" t="s">
        <v>10352</v>
      </c>
      <c r="C1107" s="513" t="s">
        <v>273</v>
      </c>
      <c r="D1107" s="513" t="s">
        <v>5330</v>
      </c>
      <c r="E1107" s="513">
        <v>20.99</v>
      </c>
      <c r="F1107" s="513" t="s">
        <v>300</v>
      </c>
      <c r="G1107" s="513" t="s">
        <v>12203</v>
      </c>
      <c r="H1107" s="513" t="s">
        <v>5350</v>
      </c>
      <c r="I1107" s="513" t="s">
        <v>10669</v>
      </c>
      <c r="J1107" s="513" t="s">
        <v>299</v>
      </c>
      <c r="K1107" s="513" t="s">
        <v>10667</v>
      </c>
      <c r="L1107" s="513" t="s">
        <v>298</v>
      </c>
      <c r="M1107" s="513" t="s">
        <v>10668</v>
      </c>
      <c r="N1107" s="517">
        <v>43355</v>
      </c>
      <c r="O1107" s="513" t="s">
        <v>38</v>
      </c>
      <c r="P1107" s="645">
        <v>889</v>
      </c>
      <c r="Q1107" s="513" t="s">
        <v>5702</v>
      </c>
      <c r="R1107" s="513" t="s">
        <v>5703</v>
      </c>
      <c r="S1107" s="513"/>
      <c r="T1107" s="513" t="s">
        <v>5330</v>
      </c>
      <c r="V1107" t="str">
        <f>VLOOKUP(F1107,'[3]Tổng - PL KS'!$B$9:$B$1291,1,FALSE)</f>
        <v>TCNU2336242</v>
      </c>
    </row>
    <row r="1108" spans="1:22" ht="89.25" hidden="1">
      <c r="A1108" s="513">
        <v>2573</v>
      </c>
      <c r="B1108" s="513" t="s">
        <v>10352</v>
      </c>
      <c r="C1108" s="513" t="s">
        <v>273</v>
      </c>
      <c r="D1108" s="513" t="s">
        <v>5330</v>
      </c>
      <c r="E1108" s="513">
        <v>22.14</v>
      </c>
      <c r="F1108" s="513" t="s">
        <v>301</v>
      </c>
      <c r="G1108" s="513" t="s">
        <v>12203</v>
      </c>
      <c r="H1108" s="513" t="s">
        <v>5350</v>
      </c>
      <c r="I1108" s="513" t="s">
        <v>3820</v>
      </c>
      <c r="J1108" s="513" t="s">
        <v>299</v>
      </c>
      <c r="K1108" s="513" t="s">
        <v>10667</v>
      </c>
      <c r="L1108" s="513" t="s">
        <v>298</v>
      </c>
      <c r="M1108" s="513" t="s">
        <v>10668</v>
      </c>
      <c r="N1108" s="517">
        <v>43355</v>
      </c>
      <c r="O1108" s="513" t="s">
        <v>38</v>
      </c>
      <c r="P1108" s="645">
        <v>889</v>
      </c>
      <c r="Q1108" s="513" t="s">
        <v>5702</v>
      </c>
      <c r="R1108" s="513" t="s">
        <v>5703</v>
      </c>
      <c r="S1108" s="513"/>
      <c r="T1108" s="513" t="s">
        <v>5330</v>
      </c>
      <c r="V1108" t="str">
        <f>VLOOKUP(F1108,'[3]Tổng - PL KS'!$B$9:$B$1291,1,FALSE)</f>
        <v>TLLU4751048</v>
      </c>
    </row>
    <row r="1109" spans="1:22" ht="38.25" hidden="1">
      <c r="A1109" s="513">
        <v>2584</v>
      </c>
      <c r="B1109" s="513" t="s">
        <v>10352</v>
      </c>
      <c r="C1109" s="513" t="s">
        <v>1017</v>
      </c>
      <c r="D1109" s="513" t="s">
        <v>4</v>
      </c>
      <c r="E1109" s="513">
        <v>25</v>
      </c>
      <c r="F1109" s="513" t="s">
        <v>1015</v>
      </c>
      <c r="G1109" s="513" t="s">
        <v>12203</v>
      </c>
      <c r="H1109" s="513" t="s">
        <v>5469</v>
      </c>
      <c r="I1109" s="513" t="s">
        <v>10695</v>
      </c>
      <c r="J1109" s="513" t="s">
        <v>5753</v>
      </c>
      <c r="K1109" s="513" t="s">
        <v>1018</v>
      </c>
      <c r="L1109" s="513" t="s">
        <v>1016</v>
      </c>
      <c r="M1109" s="513" t="s">
        <v>1897</v>
      </c>
      <c r="N1109" s="517">
        <v>42074</v>
      </c>
      <c r="O1109" s="513" t="s">
        <v>908</v>
      </c>
      <c r="P1109" s="645">
        <v>2170</v>
      </c>
      <c r="Q1109" s="513" t="s">
        <v>5755</v>
      </c>
      <c r="R1109" s="513" t="s">
        <v>5494</v>
      </c>
      <c r="S1109" s="513" t="s">
        <v>10696</v>
      </c>
      <c r="T1109" s="513" t="s">
        <v>10697</v>
      </c>
      <c r="V1109" t="str">
        <f>VLOOKUP(F1109,'[3]Tổng - PL KS'!$B$9:$B$1291,1,FALSE)</f>
        <v>FCIU8367610</v>
      </c>
    </row>
    <row r="1110" spans="1:22" ht="38.25" hidden="1">
      <c r="A1110" s="513">
        <v>2585</v>
      </c>
      <c r="B1110" s="513" t="s">
        <v>10352</v>
      </c>
      <c r="C1110" s="513" t="s">
        <v>1017</v>
      </c>
      <c r="D1110" s="513" t="s">
        <v>4</v>
      </c>
      <c r="E1110" s="513">
        <v>25.2</v>
      </c>
      <c r="F1110" s="513" t="s">
        <v>1019</v>
      </c>
      <c r="G1110" s="513" t="s">
        <v>12203</v>
      </c>
      <c r="H1110" s="513" t="s">
        <v>5469</v>
      </c>
      <c r="I1110" s="513" t="s">
        <v>5752</v>
      </c>
      <c r="J1110" s="513" t="s">
        <v>5753</v>
      </c>
      <c r="K1110" s="513" t="s">
        <v>1018</v>
      </c>
      <c r="L1110" s="513" t="s">
        <v>1020</v>
      </c>
      <c r="M1110" s="513" t="s">
        <v>5754</v>
      </c>
      <c r="N1110" s="517">
        <v>42074</v>
      </c>
      <c r="O1110" s="513" t="s">
        <v>908</v>
      </c>
      <c r="P1110" s="645">
        <v>2170</v>
      </c>
      <c r="Q1110" s="513" t="s">
        <v>5755</v>
      </c>
      <c r="R1110" s="513" t="s">
        <v>5494</v>
      </c>
      <c r="S1110" s="513" t="s">
        <v>10696</v>
      </c>
      <c r="T1110" s="513" t="s">
        <v>10697</v>
      </c>
      <c r="V1110" t="str">
        <f>VLOOKUP(F1110,'[3]Tổng - PL KS'!$B$9:$B$1291,1,FALSE)</f>
        <v>FSCU9644132</v>
      </c>
    </row>
    <row r="1111" spans="1:22" ht="38.25" hidden="1">
      <c r="A1111" s="513">
        <v>2586</v>
      </c>
      <c r="B1111" s="513" t="s">
        <v>10352</v>
      </c>
      <c r="C1111" s="513" t="s">
        <v>1017</v>
      </c>
      <c r="D1111" s="513" t="s">
        <v>4</v>
      </c>
      <c r="E1111" s="513">
        <v>25.2</v>
      </c>
      <c r="F1111" s="513" t="s">
        <v>1021</v>
      </c>
      <c r="G1111" s="513" t="s">
        <v>12203</v>
      </c>
      <c r="H1111" s="513" t="s">
        <v>5469</v>
      </c>
      <c r="I1111" s="513" t="s">
        <v>5756</v>
      </c>
      <c r="J1111" s="513" t="s">
        <v>5753</v>
      </c>
      <c r="K1111" s="513" t="s">
        <v>1018</v>
      </c>
      <c r="L1111" s="513" t="s">
        <v>1020</v>
      </c>
      <c r="M1111" s="513" t="s">
        <v>2887</v>
      </c>
      <c r="N1111" s="517">
        <v>42074</v>
      </c>
      <c r="O1111" s="513" t="s">
        <v>908</v>
      </c>
      <c r="P1111" s="645">
        <v>2170</v>
      </c>
      <c r="Q1111" s="513" t="s">
        <v>5755</v>
      </c>
      <c r="R1111" s="513" t="s">
        <v>5494</v>
      </c>
      <c r="S1111" s="513" t="s">
        <v>10696</v>
      </c>
      <c r="T1111" s="513" t="s">
        <v>10697</v>
      </c>
      <c r="V1111" t="str">
        <f>VLOOKUP(F1111,'[3]Tổng - PL KS'!$B$9:$B$1291,1,FALSE)</f>
        <v>REGU5020939</v>
      </c>
    </row>
    <row r="1112" spans="1:22" ht="51" hidden="1">
      <c r="A1112" s="513">
        <v>2591</v>
      </c>
      <c r="B1112" s="513" t="s">
        <v>10352</v>
      </c>
      <c r="C1112" s="513" t="s">
        <v>1017</v>
      </c>
      <c r="D1112" s="513" t="s">
        <v>4</v>
      </c>
      <c r="E1112" s="513">
        <v>29.6</v>
      </c>
      <c r="F1112" s="513" t="s">
        <v>5127</v>
      </c>
      <c r="G1112" s="513" t="s">
        <v>12203</v>
      </c>
      <c r="H1112" s="513" t="s">
        <v>5469</v>
      </c>
      <c r="I1112" s="513" t="s">
        <v>5757</v>
      </c>
      <c r="J1112" s="513" t="s">
        <v>5753</v>
      </c>
      <c r="K1112" s="513" t="s">
        <v>5758</v>
      </c>
      <c r="L1112" s="513" t="s">
        <v>5244</v>
      </c>
      <c r="M1112" s="513" t="s">
        <v>5759</v>
      </c>
      <c r="N1112" s="517">
        <v>42075</v>
      </c>
      <c r="O1112" s="513" t="s">
        <v>908</v>
      </c>
      <c r="P1112" s="645">
        <v>2169</v>
      </c>
      <c r="Q1112" s="513" t="s">
        <v>5755</v>
      </c>
      <c r="R1112" s="513" t="s">
        <v>5494</v>
      </c>
      <c r="S1112" s="513" t="s">
        <v>10700</v>
      </c>
      <c r="T1112" s="513" t="s">
        <v>10697</v>
      </c>
      <c r="V1112" t="str">
        <f>VLOOKUP(F1112,'[3]Tổng - PL KS'!$B$9:$B$1291,1,FALSE)</f>
        <v>REGU5015336</v>
      </c>
    </row>
    <row r="1113" spans="1:22" ht="38.25" hidden="1">
      <c r="A1113" s="513">
        <v>2592</v>
      </c>
      <c r="B1113" s="513" t="s">
        <v>10352</v>
      </c>
      <c r="C1113" s="513" t="s">
        <v>1017</v>
      </c>
      <c r="D1113" s="513" t="s">
        <v>4</v>
      </c>
      <c r="E1113" s="513">
        <v>30</v>
      </c>
      <c r="F1113" s="513" t="s">
        <v>1022</v>
      </c>
      <c r="G1113" s="513" t="s">
        <v>12203</v>
      </c>
      <c r="H1113" s="513" t="s">
        <v>5469</v>
      </c>
      <c r="I1113" s="513" t="s">
        <v>5760</v>
      </c>
      <c r="J1113" s="513" t="s">
        <v>5753</v>
      </c>
      <c r="K1113" s="513" t="s">
        <v>1018</v>
      </c>
      <c r="L1113" s="513" t="s">
        <v>1023</v>
      </c>
      <c r="M1113" s="513" t="s">
        <v>2890</v>
      </c>
      <c r="N1113" s="517">
        <v>42075</v>
      </c>
      <c r="O1113" s="513" t="s">
        <v>908</v>
      </c>
      <c r="P1113" s="645">
        <v>2169</v>
      </c>
      <c r="Q1113" s="513" t="s">
        <v>5755</v>
      </c>
      <c r="R1113" s="513" t="s">
        <v>5494</v>
      </c>
      <c r="S1113" s="513" t="s">
        <v>10696</v>
      </c>
      <c r="T1113" s="513" t="s">
        <v>10697</v>
      </c>
      <c r="V1113" t="str">
        <f>VLOOKUP(F1113,'[3]Tổng - PL KS'!$B$9:$B$1291,1,FALSE)</f>
        <v>REGU5046194</v>
      </c>
    </row>
    <row r="1114" spans="1:22" ht="38.25" hidden="1">
      <c r="A1114" s="513">
        <v>2593</v>
      </c>
      <c r="B1114" s="513" t="s">
        <v>10352</v>
      </c>
      <c r="C1114" s="513" t="s">
        <v>1017</v>
      </c>
      <c r="D1114" s="513" t="s">
        <v>4</v>
      </c>
      <c r="E1114" s="513">
        <v>25.2</v>
      </c>
      <c r="F1114" s="513" t="s">
        <v>1024</v>
      </c>
      <c r="G1114" s="513" t="s">
        <v>12203</v>
      </c>
      <c r="H1114" s="513" t="s">
        <v>5469</v>
      </c>
      <c r="I1114" s="513" t="s">
        <v>5761</v>
      </c>
      <c r="J1114" s="513" t="s">
        <v>5753</v>
      </c>
      <c r="K1114" s="513" t="s">
        <v>1018</v>
      </c>
      <c r="L1114" s="513" t="s">
        <v>1020</v>
      </c>
      <c r="M1114" s="513" t="s">
        <v>2887</v>
      </c>
      <c r="N1114" s="517">
        <v>42075</v>
      </c>
      <c r="O1114" s="513" t="s">
        <v>908</v>
      </c>
      <c r="P1114" s="645">
        <v>2169</v>
      </c>
      <c r="Q1114" s="513" t="s">
        <v>5755</v>
      </c>
      <c r="R1114" s="513" t="s">
        <v>5494</v>
      </c>
      <c r="S1114" s="513" t="s">
        <v>10696</v>
      </c>
      <c r="T1114" s="513" t="s">
        <v>10697</v>
      </c>
      <c r="V1114" t="str">
        <f>VLOOKUP(F1114,'[3]Tổng - PL KS'!$B$9:$B$1291,1,FALSE)</f>
        <v>REGU5054121</v>
      </c>
    </row>
    <row r="1115" spans="1:22" ht="38.25" hidden="1">
      <c r="A1115" s="513">
        <v>2594</v>
      </c>
      <c r="B1115" s="513" t="s">
        <v>10352</v>
      </c>
      <c r="C1115" s="513" t="s">
        <v>1017</v>
      </c>
      <c r="D1115" s="513" t="s">
        <v>4</v>
      </c>
      <c r="E1115" s="513">
        <v>25.2</v>
      </c>
      <c r="F1115" s="513" t="s">
        <v>1025</v>
      </c>
      <c r="G1115" s="513" t="s">
        <v>12203</v>
      </c>
      <c r="H1115" s="513" t="s">
        <v>5469</v>
      </c>
      <c r="I1115" s="513" t="s">
        <v>5762</v>
      </c>
      <c r="J1115" s="513" t="s">
        <v>5753</v>
      </c>
      <c r="K1115" s="513" t="s">
        <v>1018</v>
      </c>
      <c r="L1115" s="513" t="s">
        <v>1020</v>
      </c>
      <c r="M1115" s="513" t="s">
        <v>2887</v>
      </c>
      <c r="N1115" s="517">
        <v>42075</v>
      </c>
      <c r="O1115" s="513" t="s">
        <v>908</v>
      </c>
      <c r="P1115" s="645">
        <v>2169</v>
      </c>
      <c r="Q1115" s="513" t="s">
        <v>5755</v>
      </c>
      <c r="R1115" s="513" t="s">
        <v>5494</v>
      </c>
      <c r="S1115" s="513" t="s">
        <v>10696</v>
      </c>
      <c r="T1115" s="513" t="s">
        <v>10697</v>
      </c>
      <c r="V1115" t="str">
        <f>VLOOKUP(F1115,'[3]Tổng - PL KS'!$B$9:$B$1291,1,FALSE)</f>
        <v>REGU5063083</v>
      </c>
    </row>
    <row r="1116" spans="1:22" ht="38.25" hidden="1">
      <c r="A1116" s="513">
        <v>2597</v>
      </c>
      <c r="B1116" s="513" t="s">
        <v>10352</v>
      </c>
      <c r="C1116" s="513" t="s">
        <v>1017</v>
      </c>
      <c r="D1116" s="513" t="s">
        <v>4</v>
      </c>
      <c r="E1116" s="513">
        <v>25</v>
      </c>
      <c r="F1116" s="513" t="s">
        <v>1026</v>
      </c>
      <c r="G1116" s="513" t="s">
        <v>12203</v>
      </c>
      <c r="H1116" s="513" t="s">
        <v>5469</v>
      </c>
      <c r="I1116" s="513" t="s">
        <v>5765</v>
      </c>
      <c r="J1116" s="513" t="s">
        <v>5753</v>
      </c>
      <c r="K1116" s="513" t="s">
        <v>1018</v>
      </c>
      <c r="L1116" s="513" t="s">
        <v>1016</v>
      </c>
      <c r="M1116" s="513" t="s">
        <v>1897</v>
      </c>
      <c r="N1116" s="517">
        <v>42076</v>
      </c>
      <c r="O1116" s="513" t="s">
        <v>908</v>
      </c>
      <c r="P1116" s="645">
        <v>2168</v>
      </c>
      <c r="Q1116" s="513" t="s">
        <v>5755</v>
      </c>
      <c r="R1116" s="513" t="s">
        <v>5494</v>
      </c>
      <c r="S1116" s="513" t="s">
        <v>10696</v>
      </c>
      <c r="T1116" s="513" t="s">
        <v>10697</v>
      </c>
      <c r="V1116" t="str">
        <f>VLOOKUP(F1116,'[3]Tổng - PL KS'!$B$9:$B$1291,1,FALSE)</f>
        <v>REGU5020630</v>
      </c>
    </row>
    <row r="1117" spans="1:22" ht="38.25" hidden="1">
      <c r="A1117" s="513">
        <v>2598</v>
      </c>
      <c r="B1117" s="513" t="s">
        <v>10352</v>
      </c>
      <c r="C1117" s="513" t="s">
        <v>1017</v>
      </c>
      <c r="D1117" s="513" t="s">
        <v>4</v>
      </c>
      <c r="E1117" s="513">
        <v>25.27</v>
      </c>
      <c r="F1117" s="513" t="s">
        <v>1027</v>
      </c>
      <c r="G1117" s="513" t="s">
        <v>12203</v>
      </c>
      <c r="H1117" s="513" t="s">
        <v>5469</v>
      </c>
      <c r="I1117" s="513" t="s">
        <v>5767</v>
      </c>
      <c r="J1117" s="513" t="s">
        <v>5753</v>
      </c>
      <c r="K1117" s="513" t="s">
        <v>1018</v>
      </c>
      <c r="L1117" s="513" t="s">
        <v>1020</v>
      </c>
      <c r="M1117" s="513" t="s">
        <v>2887</v>
      </c>
      <c r="N1117" s="517">
        <v>42076</v>
      </c>
      <c r="O1117" s="513" t="s">
        <v>908</v>
      </c>
      <c r="P1117" s="645">
        <v>2168</v>
      </c>
      <c r="Q1117" s="513" t="s">
        <v>5755</v>
      </c>
      <c r="R1117" s="513" t="s">
        <v>5494</v>
      </c>
      <c r="S1117" s="513" t="s">
        <v>10696</v>
      </c>
      <c r="T1117" s="513" t="s">
        <v>10697</v>
      </c>
      <c r="V1117" t="str">
        <f>VLOOKUP(F1117,'[3]Tổng - PL KS'!$B$9:$B$1291,1,FALSE)</f>
        <v>REGU5062678</v>
      </c>
    </row>
    <row r="1118" spans="1:22" ht="38.25" hidden="1">
      <c r="A1118" s="513">
        <v>2599</v>
      </c>
      <c r="B1118" s="513" t="s">
        <v>10352</v>
      </c>
      <c r="C1118" s="513" t="s">
        <v>1017</v>
      </c>
      <c r="D1118" s="513" t="s">
        <v>4</v>
      </c>
      <c r="E1118" s="513">
        <v>25.27</v>
      </c>
      <c r="F1118" s="513" t="s">
        <v>1028</v>
      </c>
      <c r="G1118" s="513" t="s">
        <v>12203</v>
      </c>
      <c r="H1118" s="513" t="s">
        <v>5469</v>
      </c>
      <c r="I1118" s="513" t="s">
        <v>5768</v>
      </c>
      <c r="J1118" s="513" t="s">
        <v>5753</v>
      </c>
      <c r="K1118" s="513" t="s">
        <v>1018</v>
      </c>
      <c r="L1118" s="513" t="s">
        <v>1020</v>
      </c>
      <c r="M1118" s="513" t="s">
        <v>2887</v>
      </c>
      <c r="N1118" s="517">
        <v>42076</v>
      </c>
      <c r="O1118" s="513" t="s">
        <v>908</v>
      </c>
      <c r="P1118" s="645">
        <v>2168</v>
      </c>
      <c r="Q1118" s="513" t="s">
        <v>5755</v>
      </c>
      <c r="R1118" s="513" t="s">
        <v>5494</v>
      </c>
      <c r="S1118" s="513" t="s">
        <v>10696</v>
      </c>
      <c r="T1118" s="513" t="s">
        <v>10697</v>
      </c>
      <c r="V1118" t="str">
        <f>VLOOKUP(F1118,'[3]Tổng - PL KS'!$B$9:$B$1291,1,FALSE)</f>
        <v>TCNU7850260</v>
      </c>
    </row>
    <row r="1119" spans="1:22" ht="76.5" hidden="1">
      <c r="A1119" s="513">
        <v>2600</v>
      </c>
      <c r="B1119" s="513" t="s">
        <v>10352</v>
      </c>
      <c r="C1119" s="513" t="s">
        <v>1031</v>
      </c>
      <c r="D1119" s="513" t="s">
        <v>4</v>
      </c>
      <c r="E1119" s="513">
        <v>21.54</v>
      </c>
      <c r="F1119" s="513" t="s">
        <v>1029</v>
      </c>
      <c r="G1119" s="513" t="s">
        <v>12203</v>
      </c>
      <c r="H1119" s="513" t="s">
        <v>5350</v>
      </c>
      <c r="I1119" s="513">
        <v>151269694</v>
      </c>
      <c r="J1119" s="513" t="s">
        <v>10708</v>
      </c>
      <c r="K1119" s="513" t="s">
        <v>10709</v>
      </c>
      <c r="L1119" s="513" t="s">
        <v>1030</v>
      </c>
      <c r="M1119" s="513" t="s">
        <v>2841</v>
      </c>
      <c r="N1119" s="517">
        <v>42816</v>
      </c>
      <c r="O1119" s="513" t="s">
        <v>10710</v>
      </c>
      <c r="P1119" s="645">
        <v>1428</v>
      </c>
      <c r="Q1119" s="513" t="s">
        <v>5755</v>
      </c>
      <c r="R1119" s="513" t="s">
        <v>5494</v>
      </c>
      <c r="S1119" s="513" t="s">
        <v>10711</v>
      </c>
      <c r="T1119" s="513" t="s">
        <v>10697</v>
      </c>
      <c r="V1119" t="str">
        <f>VLOOKUP(F1119,'[3]Tổng - PL KS'!$B$9:$B$1291,1,FALSE)</f>
        <v>HDMU6404803</v>
      </c>
    </row>
    <row r="1120" spans="1:22" ht="76.5" hidden="1">
      <c r="A1120" s="513">
        <v>2601</v>
      </c>
      <c r="B1120" s="513" t="s">
        <v>10352</v>
      </c>
      <c r="C1120" s="513" t="s">
        <v>1031</v>
      </c>
      <c r="D1120" s="513" t="s">
        <v>4</v>
      </c>
      <c r="E1120" s="513">
        <v>21.4</v>
      </c>
      <c r="F1120" s="513" t="s">
        <v>1032</v>
      </c>
      <c r="G1120" s="513" t="s">
        <v>12203</v>
      </c>
      <c r="H1120" s="513" t="s">
        <v>5350</v>
      </c>
      <c r="I1120" s="513">
        <v>151269695</v>
      </c>
      <c r="J1120" s="513" t="s">
        <v>10708</v>
      </c>
      <c r="K1120" s="513" t="s">
        <v>10709</v>
      </c>
      <c r="L1120" s="513" t="s">
        <v>1030</v>
      </c>
      <c r="M1120" s="513" t="s">
        <v>2841</v>
      </c>
      <c r="N1120" s="517">
        <v>42816</v>
      </c>
      <c r="O1120" s="513" t="s">
        <v>10710</v>
      </c>
      <c r="P1120" s="645">
        <v>1428</v>
      </c>
      <c r="Q1120" s="513" t="s">
        <v>5755</v>
      </c>
      <c r="R1120" s="513" t="s">
        <v>5494</v>
      </c>
      <c r="S1120" s="513" t="s">
        <v>10711</v>
      </c>
      <c r="T1120" s="513" t="s">
        <v>10697</v>
      </c>
      <c r="V1120" t="str">
        <f>VLOOKUP(F1120,'[3]Tổng - PL KS'!$B$9:$B$1291,1,FALSE)</f>
        <v>HDMU6715744</v>
      </c>
    </row>
    <row r="1121" spans="1:22" ht="76.5" hidden="1">
      <c r="A1121" s="513">
        <v>2602</v>
      </c>
      <c r="B1121" s="513" t="s">
        <v>10352</v>
      </c>
      <c r="C1121" s="513" t="s">
        <v>1031</v>
      </c>
      <c r="D1121" s="513" t="s">
        <v>4</v>
      </c>
      <c r="E1121" s="513">
        <v>21.7</v>
      </c>
      <c r="F1121" s="513" t="s">
        <v>1033</v>
      </c>
      <c r="G1121" s="513" t="s">
        <v>12203</v>
      </c>
      <c r="H1121" s="513" t="s">
        <v>5350</v>
      </c>
      <c r="I1121" s="513">
        <v>151269696</v>
      </c>
      <c r="J1121" s="513" t="s">
        <v>10712</v>
      </c>
      <c r="K1121" s="513" t="s">
        <v>10709</v>
      </c>
      <c r="L1121" s="513" t="s">
        <v>1030</v>
      </c>
      <c r="M1121" s="513" t="s">
        <v>2841</v>
      </c>
      <c r="N1121" s="517">
        <v>42816</v>
      </c>
      <c r="O1121" s="513" t="s">
        <v>10710</v>
      </c>
      <c r="P1121" s="645">
        <v>1428</v>
      </c>
      <c r="Q1121" s="513" t="s">
        <v>5755</v>
      </c>
      <c r="R1121" s="513" t="s">
        <v>5494</v>
      </c>
      <c r="S1121" s="513" t="s">
        <v>10711</v>
      </c>
      <c r="T1121" s="513" t="s">
        <v>10697</v>
      </c>
      <c r="V1121" t="str">
        <f>VLOOKUP(F1121,'[3]Tổng - PL KS'!$B$9:$B$1291,1,FALSE)</f>
        <v>HDMU6737682</v>
      </c>
    </row>
    <row r="1122" spans="1:22" ht="76.5" hidden="1">
      <c r="A1122" s="513">
        <v>2603</v>
      </c>
      <c r="B1122" s="513" t="s">
        <v>10352</v>
      </c>
      <c r="C1122" s="513" t="s">
        <v>1031</v>
      </c>
      <c r="D1122" s="513" t="s">
        <v>4</v>
      </c>
      <c r="E1122" s="513">
        <v>21.68</v>
      </c>
      <c r="F1122" s="513" t="s">
        <v>1034</v>
      </c>
      <c r="G1122" s="513" t="s">
        <v>12203</v>
      </c>
      <c r="H1122" s="513" t="s">
        <v>5350</v>
      </c>
      <c r="I1122" s="513">
        <v>151269697</v>
      </c>
      <c r="J1122" s="513" t="s">
        <v>10708</v>
      </c>
      <c r="K1122" s="513" t="s">
        <v>10709</v>
      </c>
      <c r="L1122" s="513" t="s">
        <v>1030</v>
      </c>
      <c r="M1122" s="513" t="s">
        <v>2841</v>
      </c>
      <c r="N1122" s="517">
        <v>42816</v>
      </c>
      <c r="O1122" s="513" t="s">
        <v>10710</v>
      </c>
      <c r="P1122" s="645">
        <v>1428</v>
      </c>
      <c r="Q1122" s="513" t="s">
        <v>5755</v>
      </c>
      <c r="R1122" s="513" t="s">
        <v>5494</v>
      </c>
      <c r="S1122" s="513" t="s">
        <v>10711</v>
      </c>
      <c r="T1122" s="513" t="s">
        <v>10697</v>
      </c>
      <c r="V1122" t="str">
        <f>VLOOKUP(F1122,'[3]Tổng - PL KS'!$B$9:$B$1291,1,FALSE)</f>
        <v>HDMU6778022</v>
      </c>
    </row>
    <row r="1123" spans="1:22" ht="76.5" hidden="1">
      <c r="A1123" s="513">
        <v>2604</v>
      </c>
      <c r="B1123" s="513" t="s">
        <v>10352</v>
      </c>
      <c r="C1123" s="513" t="s">
        <v>1031</v>
      </c>
      <c r="D1123" s="513" t="s">
        <v>4</v>
      </c>
      <c r="E1123" s="513">
        <v>21.84</v>
      </c>
      <c r="F1123" s="513" t="s">
        <v>1035</v>
      </c>
      <c r="G1123" s="513" t="s">
        <v>12203</v>
      </c>
      <c r="H1123" s="513" t="s">
        <v>5350</v>
      </c>
      <c r="I1123" s="513">
        <v>151269698</v>
      </c>
      <c r="J1123" s="513" t="s">
        <v>10708</v>
      </c>
      <c r="K1123" s="513" t="s">
        <v>10709</v>
      </c>
      <c r="L1123" s="513" t="s">
        <v>1030</v>
      </c>
      <c r="M1123" s="513" t="s">
        <v>2841</v>
      </c>
      <c r="N1123" s="517">
        <v>42816</v>
      </c>
      <c r="O1123" s="513" t="s">
        <v>10710</v>
      </c>
      <c r="P1123" s="645">
        <v>1428</v>
      </c>
      <c r="Q1123" s="513" t="s">
        <v>5755</v>
      </c>
      <c r="R1123" s="513" t="s">
        <v>5494</v>
      </c>
      <c r="S1123" s="513" t="s">
        <v>10711</v>
      </c>
      <c r="T1123" s="513" t="s">
        <v>10697</v>
      </c>
      <c r="V1123" t="str">
        <f>VLOOKUP(F1123,'[3]Tổng - PL KS'!$B$9:$B$1291,1,FALSE)</f>
        <v>HDMU6881149</v>
      </c>
    </row>
    <row r="1124" spans="1:22" ht="76.5" hidden="1">
      <c r="A1124" s="513">
        <v>2605</v>
      </c>
      <c r="B1124" s="513" t="s">
        <v>10352</v>
      </c>
      <c r="C1124" s="513" t="s">
        <v>1031</v>
      </c>
      <c r="D1124" s="513" t="s">
        <v>4</v>
      </c>
      <c r="E1124" s="513">
        <v>26.6</v>
      </c>
      <c r="F1124" s="513" t="s">
        <v>1700</v>
      </c>
      <c r="G1124" s="513" t="s">
        <v>12203</v>
      </c>
      <c r="H1124" s="513" t="s">
        <v>5350</v>
      </c>
      <c r="I1124" s="513" t="s">
        <v>10713</v>
      </c>
      <c r="J1124" s="513" t="s">
        <v>10714</v>
      </c>
      <c r="K1124" s="513" t="s">
        <v>10709</v>
      </c>
      <c r="L1124" s="513" t="s">
        <v>1764</v>
      </c>
      <c r="M1124" s="513" t="s">
        <v>10715</v>
      </c>
      <c r="N1124" s="517">
        <v>42823</v>
      </c>
      <c r="O1124" s="513" t="s">
        <v>10710</v>
      </c>
      <c r="P1124" s="645">
        <v>1421</v>
      </c>
      <c r="Q1124" s="513" t="s">
        <v>5755</v>
      </c>
      <c r="R1124" s="513" t="s">
        <v>5494</v>
      </c>
      <c r="S1124" s="513" t="s">
        <v>10711</v>
      </c>
      <c r="T1124" s="513" t="s">
        <v>10697</v>
      </c>
      <c r="V1124" t="str">
        <f>VLOOKUP(F1124,'[3]Tổng - PL KS'!$B$9:$B$1291,1,FALSE)</f>
        <v>HDMU6780210</v>
      </c>
    </row>
    <row r="1125" spans="1:22" ht="76.5" hidden="1">
      <c r="A1125" s="513">
        <v>2606</v>
      </c>
      <c r="B1125" s="513" t="s">
        <v>10352</v>
      </c>
      <c r="C1125" s="513" t="s">
        <v>1031</v>
      </c>
      <c r="D1125" s="513" t="s">
        <v>4</v>
      </c>
      <c r="E1125" s="513">
        <v>26.6</v>
      </c>
      <c r="F1125" s="513" t="s">
        <v>1701</v>
      </c>
      <c r="G1125" s="513" t="s">
        <v>12203</v>
      </c>
      <c r="H1125" s="513" t="s">
        <v>5350</v>
      </c>
      <c r="I1125" s="513" t="s">
        <v>10716</v>
      </c>
      <c r="J1125" s="513" t="s">
        <v>10714</v>
      </c>
      <c r="K1125" s="513" t="s">
        <v>10709</v>
      </c>
      <c r="L1125" s="513" t="s">
        <v>1764</v>
      </c>
      <c r="M1125" s="513" t="s">
        <v>10715</v>
      </c>
      <c r="N1125" s="517">
        <v>42823</v>
      </c>
      <c r="O1125" s="513" t="s">
        <v>10710</v>
      </c>
      <c r="P1125" s="645">
        <v>1421</v>
      </c>
      <c r="Q1125" s="513" t="s">
        <v>5755</v>
      </c>
      <c r="R1125" s="513" t="s">
        <v>5494</v>
      </c>
      <c r="S1125" s="513" t="s">
        <v>10711</v>
      </c>
      <c r="T1125" s="513" t="s">
        <v>10697</v>
      </c>
      <c r="V1125" t="str">
        <f>VLOOKUP(F1125,'[3]Tổng - PL KS'!$B$9:$B$1291,1,FALSE)</f>
        <v>HDMU6852222</v>
      </c>
    </row>
    <row r="1126" spans="1:22" ht="63.75" hidden="1">
      <c r="A1126" s="513">
        <v>2607</v>
      </c>
      <c r="B1126" s="513" t="s">
        <v>10352</v>
      </c>
      <c r="C1126" s="513" t="s">
        <v>1031</v>
      </c>
      <c r="D1126" s="513" t="s">
        <v>4</v>
      </c>
      <c r="E1126" s="513">
        <v>23.88</v>
      </c>
      <c r="F1126" s="513" t="s">
        <v>1036</v>
      </c>
      <c r="G1126" s="513" t="s">
        <v>12203</v>
      </c>
      <c r="H1126" s="513" t="s">
        <v>5350</v>
      </c>
      <c r="I1126" s="513" t="s">
        <v>10717</v>
      </c>
      <c r="J1126" s="513" t="s">
        <v>10718</v>
      </c>
      <c r="K1126" s="513" t="s">
        <v>10719</v>
      </c>
      <c r="L1126" s="513" t="s">
        <v>1037</v>
      </c>
      <c r="M1126" s="513" t="s">
        <v>10720</v>
      </c>
      <c r="N1126" s="517">
        <v>42830</v>
      </c>
      <c r="O1126" s="513" t="s">
        <v>10710</v>
      </c>
      <c r="P1126" s="645">
        <v>1414</v>
      </c>
      <c r="Q1126" s="513" t="s">
        <v>5755</v>
      </c>
      <c r="R1126" s="513" t="s">
        <v>5494</v>
      </c>
      <c r="S1126" s="513" t="s">
        <v>6847</v>
      </c>
      <c r="T1126" s="513" t="s">
        <v>10697</v>
      </c>
      <c r="V1126" t="str">
        <f>VLOOKUP(F1126,'[3]Tổng - PL KS'!$B$9:$B$1291,1,FALSE)</f>
        <v>BMOU4703106</v>
      </c>
    </row>
    <row r="1127" spans="1:22" ht="63.75" hidden="1">
      <c r="A1127" s="513">
        <v>2608</v>
      </c>
      <c r="B1127" s="513" t="s">
        <v>10352</v>
      </c>
      <c r="C1127" s="513" t="s">
        <v>1031</v>
      </c>
      <c r="D1127" s="513" t="s">
        <v>4</v>
      </c>
      <c r="E1127" s="513">
        <v>21.9</v>
      </c>
      <c r="F1127" s="513" t="s">
        <v>1038</v>
      </c>
      <c r="G1127" s="513" t="s">
        <v>12203</v>
      </c>
      <c r="H1127" s="513" t="s">
        <v>5350</v>
      </c>
      <c r="I1127" s="513">
        <v>151269699</v>
      </c>
      <c r="J1127" s="513" t="s">
        <v>10708</v>
      </c>
      <c r="K1127" s="513" t="s">
        <v>10721</v>
      </c>
      <c r="L1127" s="513" t="s">
        <v>1039</v>
      </c>
      <c r="M1127" s="513" t="s">
        <v>10720</v>
      </c>
      <c r="N1127" s="517">
        <v>42830</v>
      </c>
      <c r="O1127" s="513" t="s">
        <v>10710</v>
      </c>
      <c r="P1127" s="645">
        <v>1414</v>
      </c>
      <c r="Q1127" s="513" t="s">
        <v>5755</v>
      </c>
      <c r="R1127" s="513" t="s">
        <v>5494</v>
      </c>
      <c r="S1127" s="513" t="s">
        <v>6847</v>
      </c>
      <c r="T1127" s="513" t="s">
        <v>10697</v>
      </c>
      <c r="V1127" t="str">
        <f>VLOOKUP(F1127,'[3]Tổng - PL KS'!$B$9:$B$1291,1,FALSE)</f>
        <v>DFSU6615346</v>
      </c>
    </row>
    <row r="1128" spans="1:22" ht="63.75" hidden="1">
      <c r="A1128" s="513">
        <v>2609</v>
      </c>
      <c r="B1128" s="513" t="s">
        <v>10352</v>
      </c>
      <c r="C1128" s="513" t="s">
        <v>1041</v>
      </c>
      <c r="D1128" s="513" t="s">
        <v>4</v>
      </c>
      <c r="E1128" s="513">
        <v>24.98</v>
      </c>
      <c r="F1128" s="513" t="s">
        <v>1040</v>
      </c>
      <c r="G1128" s="513" t="s">
        <v>12203</v>
      </c>
      <c r="H1128" s="513" t="s">
        <v>5350</v>
      </c>
      <c r="I1128" s="513" t="s">
        <v>10722</v>
      </c>
      <c r="J1128" s="513" t="s">
        <v>10718</v>
      </c>
      <c r="K1128" s="513" t="s">
        <v>10719</v>
      </c>
      <c r="L1128" s="513" t="s">
        <v>1037</v>
      </c>
      <c r="M1128" s="513" t="s">
        <v>10720</v>
      </c>
      <c r="N1128" s="517">
        <v>42830</v>
      </c>
      <c r="O1128" s="513" t="s">
        <v>10710</v>
      </c>
      <c r="P1128" s="645">
        <v>1414</v>
      </c>
      <c r="Q1128" s="513" t="s">
        <v>5755</v>
      </c>
      <c r="R1128" s="513" t="s">
        <v>5494</v>
      </c>
      <c r="S1128" s="513" t="s">
        <v>6847</v>
      </c>
      <c r="T1128" s="513" t="s">
        <v>10697</v>
      </c>
      <c r="V1128" t="str">
        <f>VLOOKUP(F1128,'[3]Tổng - PL KS'!$B$9:$B$1291,1,FALSE)</f>
        <v>HDMU6390551</v>
      </c>
    </row>
    <row r="1129" spans="1:22" ht="63.75" hidden="1">
      <c r="A1129" s="513">
        <v>2610</v>
      </c>
      <c r="B1129" s="513" t="s">
        <v>10352</v>
      </c>
      <c r="C1129" s="513" t="s">
        <v>1041</v>
      </c>
      <c r="D1129" s="513" t="s">
        <v>4</v>
      </c>
      <c r="E1129" s="513">
        <v>19.920000000000002</v>
      </c>
      <c r="F1129" s="513" t="s">
        <v>1042</v>
      </c>
      <c r="G1129" s="513" t="s">
        <v>12203</v>
      </c>
      <c r="H1129" s="513" t="s">
        <v>5350</v>
      </c>
      <c r="I1129" s="513">
        <v>151269700</v>
      </c>
      <c r="J1129" s="513" t="s">
        <v>10708</v>
      </c>
      <c r="K1129" s="513" t="s">
        <v>10721</v>
      </c>
      <c r="L1129" s="513" t="s">
        <v>1039</v>
      </c>
      <c r="M1129" s="513" t="s">
        <v>10720</v>
      </c>
      <c r="N1129" s="517">
        <v>42830</v>
      </c>
      <c r="O1129" s="513" t="s">
        <v>10710</v>
      </c>
      <c r="P1129" s="645">
        <v>1414</v>
      </c>
      <c r="Q1129" s="513" t="s">
        <v>5755</v>
      </c>
      <c r="R1129" s="513" t="s">
        <v>5494</v>
      </c>
      <c r="S1129" s="513" t="s">
        <v>6847</v>
      </c>
      <c r="T1129" s="513" t="s">
        <v>10697</v>
      </c>
      <c r="V1129" t="str">
        <f>VLOOKUP(F1129,'[3]Tổng - PL KS'!$B$9:$B$1291,1,FALSE)</f>
        <v>HDMU6571415</v>
      </c>
    </row>
    <row r="1130" spans="1:22" ht="63.75" hidden="1">
      <c r="A1130" s="513">
        <v>2611</v>
      </c>
      <c r="B1130" s="513" t="s">
        <v>10352</v>
      </c>
      <c r="C1130" s="513" t="s">
        <v>1041</v>
      </c>
      <c r="D1130" s="513" t="s">
        <v>4</v>
      </c>
      <c r="E1130" s="513">
        <v>24.52</v>
      </c>
      <c r="F1130" s="513" t="s">
        <v>1043</v>
      </c>
      <c r="G1130" s="513" t="s">
        <v>12203</v>
      </c>
      <c r="H1130" s="513" t="s">
        <v>5350</v>
      </c>
      <c r="I1130" s="513" t="s">
        <v>10723</v>
      </c>
      <c r="J1130" s="513" t="s">
        <v>10718</v>
      </c>
      <c r="K1130" s="513" t="s">
        <v>10719</v>
      </c>
      <c r="L1130" s="513" t="s">
        <v>1037</v>
      </c>
      <c r="M1130" s="513" t="s">
        <v>10720</v>
      </c>
      <c r="N1130" s="517">
        <v>42830</v>
      </c>
      <c r="O1130" s="513" t="s">
        <v>10710</v>
      </c>
      <c r="P1130" s="645">
        <v>1414</v>
      </c>
      <c r="Q1130" s="513" t="s">
        <v>5755</v>
      </c>
      <c r="R1130" s="513" t="s">
        <v>5494</v>
      </c>
      <c r="S1130" s="513" t="s">
        <v>6847</v>
      </c>
      <c r="T1130" s="513" t="s">
        <v>10697</v>
      </c>
      <c r="V1130" t="str">
        <f>VLOOKUP(F1130,'[3]Tổng - PL KS'!$B$9:$B$1291,1,FALSE)</f>
        <v>HDMU6739319</v>
      </c>
    </row>
    <row r="1131" spans="1:22" ht="63.75" hidden="1">
      <c r="A1131" s="513">
        <v>2612</v>
      </c>
      <c r="B1131" s="513" t="s">
        <v>10352</v>
      </c>
      <c r="C1131" s="513" t="s">
        <v>1041</v>
      </c>
      <c r="D1131" s="513" t="s">
        <v>4</v>
      </c>
      <c r="E1131" s="513">
        <v>25.8</v>
      </c>
      <c r="F1131" s="513" t="s">
        <v>1044</v>
      </c>
      <c r="G1131" s="513" t="s">
        <v>12203</v>
      </c>
      <c r="H1131" s="513" t="s">
        <v>5350</v>
      </c>
      <c r="I1131" s="513">
        <v>151269702</v>
      </c>
      <c r="J1131" s="513" t="s">
        <v>10724</v>
      </c>
      <c r="K1131" s="513" t="s">
        <v>10725</v>
      </c>
      <c r="L1131" s="513" t="s">
        <v>1045</v>
      </c>
      <c r="M1131" s="513" t="s">
        <v>10720</v>
      </c>
      <c r="N1131" s="517">
        <v>42830</v>
      </c>
      <c r="O1131" s="513" t="s">
        <v>10710</v>
      </c>
      <c r="P1131" s="645">
        <v>1414</v>
      </c>
      <c r="Q1131" s="513" t="s">
        <v>5755</v>
      </c>
      <c r="R1131" s="513" t="s">
        <v>5494</v>
      </c>
      <c r="S1131" s="513" t="s">
        <v>6847</v>
      </c>
      <c r="T1131" s="513" t="s">
        <v>10697</v>
      </c>
      <c r="V1131" t="str">
        <f>VLOOKUP(F1131,'[3]Tổng - PL KS'!$B$9:$B$1291,1,FALSE)</f>
        <v>HDMU6771326</v>
      </c>
    </row>
    <row r="1132" spans="1:22" ht="63.75" hidden="1">
      <c r="A1132" s="513">
        <v>2613</v>
      </c>
      <c r="B1132" s="513" t="s">
        <v>10352</v>
      </c>
      <c r="C1132" s="513" t="s">
        <v>1041</v>
      </c>
      <c r="D1132" s="513" t="s">
        <v>4</v>
      </c>
      <c r="E1132" s="513">
        <v>23.92</v>
      </c>
      <c r="F1132" s="513" t="s">
        <v>1046</v>
      </c>
      <c r="G1132" s="513" t="s">
        <v>12203</v>
      </c>
      <c r="H1132" s="513" t="s">
        <v>5350</v>
      </c>
      <c r="I1132" s="513" t="s">
        <v>10726</v>
      </c>
      <c r="J1132" s="513" t="s">
        <v>10718</v>
      </c>
      <c r="K1132" s="513" t="s">
        <v>10719</v>
      </c>
      <c r="L1132" s="513" t="s">
        <v>1037</v>
      </c>
      <c r="M1132" s="513" t="s">
        <v>10720</v>
      </c>
      <c r="N1132" s="517">
        <v>42830</v>
      </c>
      <c r="O1132" s="513" t="s">
        <v>10710</v>
      </c>
      <c r="P1132" s="645">
        <v>1414</v>
      </c>
      <c r="Q1132" s="513" t="s">
        <v>5755</v>
      </c>
      <c r="R1132" s="513" t="s">
        <v>5494</v>
      </c>
      <c r="S1132" s="513" t="s">
        <v>6847</v>
      </c>
      <c r="T1132" s="513" t="s">
        <v>10697</v>
      </c>
      <c r="V1132" t="str">
        <f>VLOOKUP(F1132,'[3]Tổng - PL KS'!$B$9:$B$1291,1,FALSE)</f>
        <v>SEGU5847297</v>
      </c>
    </row>
    <row r="1133" spans="1:22" ht="63.75" hidden="1">
      <c r="A1133" s="513">
        <v>2614</v>
      </c>
      <c r="B1133" s="513" t="s">
        <v>10352</v>
      </c>
      <c r="C1133" s="513" t="s">
        <v>1041</v>
      </c>
      <c r="D1133" s="513" t="s">
        <v>4</v>
      </c>
      <c r="E1133" s="513">
        <v>23.12</v>
      </c>
      <c r="F1133" s="513" t="s">
        <v>1047</v>
      </c>
      <c r="G1133" s="513" t="s">
        <v>12203</v>
      </c>
      <c r="H1133" s="513" t="s">
        <v>5350</v>
      </c>
      <c r="I1133" s="513">
        <v>151269701</v>
      </c>
      <c r="J1133" s="513" t="s">
        <v>10708</v>
      </c>
      <c r="K1133" s="513" t="s">
        <v>10721</v>
      </c>
      <c r="L1133" s="513" t="s">
        <v>1039</v>
      </c>
      <c r="M1133" s="513" t="s">
        <v>10720</v>
      </c>
      <c r="N1133" s="517">
        <v>42830</v>
      </c>
      <c r="O1133" s="513" t="s">
        <v>10710</v>
      </c>
      <c r="P1133" s="645">
        <v>1414</v>
      </c>
      <c r="Q1133" s="513" t="s">
        <v>5755</v>
      </c>
      <c r="R1133" s="513" t="s">
        <v>5494</v>
      </c>
      <c r="S1133" s="513" t="s">
        <v>6847</v>
      </c>
      <c r="T1133" s="513" t="s">
        <v>10697</v>
      </c>
      <c r="V1133" t="str">
        <f>VLOOKUP(F1133,'[3]Tổng - PL KS'!$B$9:$B$1291,1,FALSE)</f>
        <v>TEMU6936902</v>
      </c>
    </row>
    <row r="1134" spans="1:22" ht="63.75" hidden="1">
      <c r="A1134" s="513">
        <v>2615</v>
      </c>
      <c r="B1134" s="513" t="s">
        <v>10352</v>
      </c>
      <c r="C1134" s="513" t="s">
        <v>1041</v>
      </c>
      <c r="D1134" s="513" t="s">
        <v>4</v>
      </c>
      <c r="E1134" s="513">
        <v>23.54</v>
      </c>
      <c r="F1134" s="513" t="s">
        <v>1048</v>
      </c>
      <c r="G1134" s="513" t="s">
        <v>12203</v>
      </c>
      <c r="H1134" s="513" t="s">
        <v>5350</v>
      </c>
      <c r="I1134" s="513" t="s">
        <v>10727</v>
      </c>
      <c r="J1134" s="513" t="s">
        <v>10718</v>
      </c>
      <c r="K1134" s="513" t="s">
        <v>10719</v>
      </c>
      <c r="L1134" s="513" t="s">
        <v>1037</v>
      </c>
      <c r="M1134" s="513" t="s">
        <v>10720</v>
      </c>
      <c r="N1134" s="517">
        <v>42830</v>
      </c>
      <c r="O1134" s="513" t="s">
        <v>10710</v>
      </c>
      <c r="P1134" s="645">
        <v>1414</v>
      </c>
      <c r="Q1134" s="513" t="s">
        <v>5755</v>
      </c>
      <c r="R1134" s="513" t="s">
        <v>5494</v>
      </c>
      <c r="S1134" s="513" t="s">
        <v>6847</v>
      </c>
      <c r="T1134" s="513" t="s">
        <v>10697</v>
      </c>
      <c r="V1134" t="str">
        <f>VLOOKUP(F1134,'[3]Tổng - PL KS'!$B$9:$B$1291,1,FALSE)</f>
        <v>TEMU7318010</v>
      </c>
    </row>
    <row r="1135" spans="1:22" ht="63.75" hidden="1">
      <c r="A1135" s="513">
        <v>2616</v>
      </c>
      <c r="B1135" s="513" t="s">
        <v>10352</v>
      </c>
      <c r="C1135" s="513" t="s">
        <v>10728</v>
      </c>
      <c r="D1135" s="513" t="s">
        <v>4</v>
      </c>
      <c r="E1135" s="513">
        <v>14.52</v>
      </c>
      <c r="F1135" s="513" t="s">
        <v>1698</v>
      </c>
      <c r="G1135" s="513" t="s">
        <v>12203</v>
      </c>
      <c r="H1135" s="513" t="s">
        <v>5350</v>
      </c>
      <c r="I1135" s="513" t="s">
        <v>10729</v>
      </c>
      <c r="J1135" s="513" t="s">
        <v>10730</v>
      </c>
      <c r="K1135" s="513" t="s">
        <v>10719</v>
      </c>
      <c r="L1135" s="513" t="s">
        <v>1699</v>
      </c>
      <c r="M1135" s="513" t="s">
        <v>10731</v>
      </c>
      <c r="N1135" s="517">
        <v>42844</v>
      </c>
      <c r="O1135" s="513" t="s">
        <v>10710</v>
      </c>
      <c r="P1135" s="645">
        <v>1400</v>
      </c>
      <c r="Q1135" s="513" t="s">
        <v>5755</v>
      </c>
      <c r="R1135" s="513" t="s">
        <v>5494</v>
      </c>
      <c r="S1135" s="513" t="s">
        <v>6847</v>
      </c>
      <c r="T1135" s="513" t="s">
        <v>10697</v>
      </c>
      <c r="V1135" t="str">
        <f>VLOOKUP(F1135,'[3]Tổng - PL KS'!$B$9:$B$1291,1,FALSE)</f>
        <v>HDMU6564611</v>
      </c>
    </row>
    <row r="1136" spans="1:22" ht="63.75" hidden="1">
      <c r="A1136" s="513">
        <v>2617</v>
      </c>
      <c r="B1136" s="513" t="s">
        <v>10352</v>
      </c>
      <c r="C1136" s="513" t="s">
        <v>10732</v>
      </c>
      <c r="D1136" s="513" t="s">
        <v>4</v>
      </c>
      <c r="E1136" s="513">
        <v>24.5</v>
      </c>
      <c r="F1136" s="513" t="s">
        <v>1049</v>
      </c>
      <c r="G1136" s="513" t="s">
        <v>12203</v>
      </c>
      <c r="H1136" s="513" t="s">
        <v>5350</v>
      </c>
      <c r="I1136" s="513" t="s">
        <v>10733</v>
      </c>
      <c r="J1136" s="513" t="s">
        <v>6674</v>
      </c>
      <c r="K1136" s="513" t="s">
        <v>6675</v>
      </c>
      <c r="L1136" s="513" t="s">
        <v>1050</v>
      </c>
      <c r="M1136" s="513" t="s">
        <v>2865</v>
      </c>
      <c r="N1136" s="517">
        <v>42866</v>
      </c>
      <c r="O1136" s="513" t="s">
        <v>10710</v>
      </c>
      <c r="P1136" s="645">
        <v>1378</v>
      </c>
      <c r="Q1136" s="513" t="s">
        <v>5755</v>
      </c>
      <c r="R1136" s="513" t="s">
        <v>5494</v>
      </c>
      <c r="S1136" s="513" t="s">
        <v>6847</v>
      </c>
      <c r="T1136" s="513" t="s">
        <v>10697</v>
      </c>
      <c r="V1136" t="str">
        <f>VLOOKUP(F1136,'[3]Tổng - PL KS'!$B$9:$B$1291,1,FALSE)</f>
        <v>HDMU6358992</v>
      </c>
    </row>
    <row r="1137" spans="1:22" ht="63.75" hidden="1">
      <c r="A1137" s="513">
        <v>2618</v>
      </c>
      <c r="B1137" s="513" t="s">
        <v>10352</v>
      </c>
      <c r="C1137" s="513" t="s">
        <v>10732</v>
      </c>
      <c r="D1137" s="513" t="s">
        <v>4</v>
      </c>
      <c r="E1137" s="513">
        <v>25</v>
      </c>
      <c r="F1137" s="513" t="s">
        <v>1051</v>
      </c>
      <c r="G1137" s="513" t="s">
        <v>12203</v>
      </c>
      <c r="H1137" s="513" t="s">
        <v>5350</v>
      </c>
      <c r="I1137" s="513" t="s">
        <v>10734</v>
      </c>
      <c r="J1137" s="513" t="s">
        <v>6674</v>
      </c>
      <c r="K1137" s="513" t="s">
        <v>6675</v>
      </c>
      <c r="L1137" s="513" t="s">
        <v>1050</v>
      </c>
      <c r="M1137" s="513" t="s">
        <v>2865</v>
      </c>
      <c r="N1137" s="517">
        <v>42866</v>
      </c>
      <c r="O1137" s="513" t="s">
        <v>10710</v>
      </c>
      <c r="P1137" s="645">
        <v>1378</v>
      </c>
      <c r="Q1137" s="513" t="s">
        <v>5755</v>
      </c>
      <c r="R1137" s="513" t="s">
        <v>5494</v>
      </c>
      <c r="S1137" s="513" t="s">
        <v>6847</v>
      </c>
      <c r="T1137" s="513" t="s">
        <v>10697</v>
      </c>
      <c r="V1137" t="str">
        <f>VLOOKUP(F1137,'[3]Tổng - PL KS'!$B$9:$B$1291,1,FALSE)</f>
        <v>SEGU4346330</v>
      </c>
    </row>
    <row r="1138" spans="1:22" ht="63.75" hidden="1">
      <c r="A1138" s="513">
        <v>2619</v>
      </c>
      <c r="B1138" s="513" t="s">
        <v>10352</v>
      </c>
      <c r="C1138" s="513" t="s">
        <v>10732</v>
      </c>
      <c r="D1138" s="513" t="s">
        <v>4</v>
      </c>
      <c r="E1138" s="513">
        <v>23.9</v>
      </c>
      <c r="F1138" s="513" t="s">
        <v>1052</v>
      </c>
      <c r="G1138" s="513" t="s">
        <v>12203</v>
      </c>
      <c r="H1138" s="513" t="s">
        <v>5350</v>
      </c>
      <c r="I1138" s="513" t="s">
        <v>10735</v>
      </c>
      <c r="J1138" s="513" t="s">
        <v>6674</v>
      </c>
      <c r="K1138" s="513" t="s">
        <v>6675</v>
      </c>
      <c r="L1138" s="513" t="s">
        <v>1050</v>
      </c>
      <c r="M1138" s="513" t="s">
        <v>2865</v>
      </c>
      <c r="N1138" s="517">
        <v>42866</v>
      </c>
      <c r="O1138" s="513" t="s">
        <v>10710</v>
      </c>
      <c r="P1138" s="645">
        <v>1378</v>
      </c>
      <c r="Q1138" s="513" t="s">
        <v>5755</v>
      </c>
      <c r="R1138" s="513" t="s">
        <v>5494</v>
      </c>
      <c r="S1138" s="513" t="s">
        <v>6847</v>
      </c>
      <c r="T1138" s="513" t="s">
        <v>10697</v>
      </c>
      <c r="V1138" t="str">
        <f>VLOOKUP(F1138,'[3]Tổng - PL KS'!$B$9:$B$1291,1,FALSE)</f>
        <v>TEMU7265054</v>
      </c>
    </row>
    <row r="1139" spans="1:22" ht="63.75" hidden="1">
      <c r="A1139" s="513">
        <v>2620</v>
      </c>
      <c r="B1139" s="513" t="s">
        <v>10352</v>
      </c>
      <c r="C1139" s="513" t="s">
        <v>37</v>
      </c>
      <c r="D1139" s="513" t="s">
        <v>4</v>
      </c>
      <c r="E1139" s="513">
        <v>24</v>
      </c>
      <c r="F1139" s="513" t="s">
        <v>1059</v>
      </c>
      <c r="G1139" s="513" t="s">
        <v>12203</v>
      </c>
      <c r="H1139" s="513" t="s">
        <v>5350</v>
      </c>
      <c r="I1139" s="513">
        <v>15129704</v>
      </c>
      <c r="J1139" s="513" t="s">
        <v>10736</v>
      </c>
      <c r="K1139" s="513" t="s">
        <v>10737</v>
      </c>
      <c r="L1139" s="513" t="s">
        <v>1060</v>
      </c>
      <c r="M1139" s="513" t="s">
        <v>2842</v>
      </c>
      <c r="N1139" s="517">
        <v>42936</v>
      </c>
      <c r="O1139" s="513" t="s">
        <v>10710</v>
      </c>
      <c r="P1139" s="645">
        <v>1308</v>
      </c>
      <c r="Q1139" s="513" t="s">
        <v>5755</v>
      </c>
      <c r="R1139" s="513" t="s">
        <v>5494</v>
      </c>
      <c r="S1139" s="513" t="s">
        <v>10738</v>
      </c>
      <c r="T1139" s="513" t="s">
        <v>10697</v>
      </c>
      <c r="V1139" t="str">
        <f>VLOOKUP(F1139,'[3]Tổng - PL KS'!$B$9:$B$1291,1,FALSE)</f>
        <v>DRYU9139710</v>
      </c>
    </row>
    <row r="1140" spans="1:22" ht="63.75" hidden="1">
      <c r="A1140" s="513">
        <v>2621</v>
      </c>
      <c r="B1140" s="513" t="s">
        <v>10352</v>
      </c>
      <c r="C1140" s="513" t="s">
        <v>37</v>
      </c>
      <c r="D1140" s="513" t="s">
        <v>4</v>
      </c>
      <c r="E1140" s="513">
        <v>25.1</v>
      </c>
      <c r="F1140" s="513" t="s">
        <v>1061</v>
      </c>
      <c r="G1140" s="513" t="s">
        <v>12203</v>
      </c>
      <c r="H1140" s="513" t="s">
        <v>5350</v>
      </c>
      <c r="I1140" s="513">
        <v>151269692</v>
      </c>
      <c r="J1140" s="513" t="s">
        <v>10736</v>
      </c>
      <c r="K1140" s="513" t="s">
        <v>10737</v>
      </c>
      <c r="L1140" s="513" t="s">
        <v>1060</v>
      </c>
      <c r="M1140" s="513" t="s">
        <v>2842</v>
      </c>
      <c r="N1140" s="517">
        <v>42936</v>
      </c>
      <c r="O1140" s="513" t="s">
        <v>10710</v>
      </c>
      <c r="P1140" s="645">
        <v>1308</v>
      </c>
      <c r="Q1140" s="513" t="s">
        <v>5755</v>
      </c>
      <c r="R1140" s="513" t="s">
        <v>5494</v>
      </c>
      <c r="S1140" s="513" t="s">
        <v>10738</v>
      </c>
      <c r="T1140" s="513" t="s">
        <v>10697</v>
      </c>
      <c r="V1140" t="str">
        <f>VLOOKUP(F1140,'[3]Tổng - PL KS'!$B$9:$B$1291,1,FALSE)</f>
        <v>TCNU5036228</v>
      </c>
    </row>
    <row r="1141" spans="1:22" ht="63.75" hidden="1">
      <c r="A1141" s="513">
        <v>2622</v>
      </c>
      <c r="B1141" s="513" t="s">
        <v>10352</v>
      </c>
      <c r="C1141" s="513" t="s">
        <v>37</v>
      </c>
      <c r="D1141" s="513" t="s">
        <v>4</v>
      </c>
      <c r="E1141" s="513">
        <v>19.399999999999999</v>
      </c>
      <c r="F1141" s="513" t="s">
        <v>1062</v>
      </c>
      <c r="G1141" s="513" t="s">
        <v>12203</v>
      </c>
      <c r="H1141" s="513" t="s">
        <v>5350</v>
      </c>
      <c r="I1141" s="513">
        <v>151269703</v>
      </c>
      <c r="J1141" s="513" t="s">
        <v>10736</v>
      </c>
      <c r="K1141" s="513" t="s">
        <v>10739</v>
      </c>
      <c r="L1141" s="513" t="s">
        <v>1063</v>
      </c>
      <c r="M1141" s="513" t="s">
        <v>2842</v>
      </c>
      <c r="N1141" s="517">
        <v>42936</v>
      </c>
      <c r="O1141" s="513" t="s">
        <v>10710</v>
      </c>
      <c r="P1141" s="645">
        <v>1308</v>
      </c>
      <c r="Q1141" s="513" t="s">
        <v>5755</v>
      </c>
      <c r="R1141" s="513" t="s">
        <v>5494</v>
      </c>
      <c r="S1141" s="513" t="s">
        <v>10738</v>
      </c>
      <c r="T1141" s="513" t="s">
        <v>10697</v>
      </c>
      <c r="V1141" t="str">
        <f>VLOOKUP(F1141,'[3]Tổng - PL KS'!$B$9:$B$1291,1,FALSE)</f>
        <v>TCNU7405080</v>
      </c>
    </row>
    <row r="1142" spans="1:22" ht="63.75" hidden="1">
      <c r="A1142" s="513">
        <v>2623</v>
      </c>
      <c r="B1142" s="513" t="s">
        <v>10352</v>
      </c>
      <c r="C1142" s="513" t="s">
        <v>37</v>
      </c>
      <c r="D1142" s="513" t="s">
        <v>4</v>
      </c>
      <c r="E1142" s="513">
        <v>23</v>
      </c>
      <c r="F1142" s="513" t="s">
        <v>1702</v>
      </c>
      <c r="G1142" s="513" t="s">
        <v>12203</v>
      </c>
      <c r="H1142" s="513" t="s">
        <v>5350</v>
      </c>
      <c r="I1142" s="513" t="s">
        <v>10740</v>
      </c>
      <c r="J1142" s="513" t="s">
        <v>10741</v>
      </c>
      <c r="K1142" s="513" t="s">
        <v>10742</v>
      </c>
      <c r="L1142" s="513" t="s">
        <v>10743</v>
      </c>
      <c r="M1142" s="513" t="s">
        <v>2050</v>
      </c>
      <c r="N1142" s="517">
        <v>42951</v>
      </c>
      <c r="O1142" s="513" t="s">
        <v>10710</v>
      </c>
      <c r="P1142" s="645">
        <v>1293</v>
      </c>
      <c r="Q1142" s="513" t="s">
        <v>5755</v>
      </c>
      <c r="R1142" s="513" t="s">
        <v>5494</v>
      </c>
      <c r="S1142" s="513" t="s">
        <v>10738</v>
      </c>
      <c r="T1142" s="513" t="s">
        <v>10697</v>
      </c>
      <c r="V1142" t="str">
        <f>VLOOKUP(F1142,'[3]Tổng - PL KS'!$B$9:$B$1291,1,FALSE)</f>
        <v>TCLU5165589</v>
      </c>
    </row>
    <row r="1143" spans="1:22" ht="76.5" hidden="1">
      <c r="A1143" s="513">
        <v>2624</v>
      </c>
      <c r="B1143" s="513" t="s">
        <v>10352</v>
      </c>
      <c r="C1143" s="513" t="s">
        <v>37</v>
      </c>
      <c r="D1143" s="513" t="s">
        <v>4</v>
      </c>
      <c r="E1143" s="513">
        <v>27</v>
      </c>
      <c r="F1143" s="513" t="s">
        <v>1706</v>
      </c>
      <c r="G1143" s="513" t="s">
        <v>12203</v>
      </c>
      <c r="H1143" s="513" t="s">
        <v>5350</v>
      </c>
      <c r="I1143" s="513" t="s">
        <v>10744</v>
      </c>
      <c r="J1143" s="513" t="s">
        <v>10745</v>
      </c>
      <c r="K1143" s="513" t="s">
        <v>10746</v>
      </c>
      <c r="L1143" s="513" t="s">
        <v>1707</v>
      </c>
      <c r="M1143" s="513" t="s">
        <v>2824</v>
      </c>
      <c r="N1143" s="517">
        <v>42969</v>
      </c>
      <c r="O1143" s="513" t="s">
        <v>5276</v>
      </c>
      <c r="P1143" s="645">
        <v>1275</v>
      </c>
      <c r="Q1143" s="513" t="s">
        <v>5755</v>
      </c>
      <c r="R1143" s="513" t="s">
        <v>5494</v>
      </c>
      <c r="S1143" s="513" t="s">
        <v>10738</v>
      </c>
      <c r="T1143" s="513" t="s">
        <v>10697</v>
      </c>
      <c r="V1143" t="str">
        <f>VLOOKUP(F1143,'[3]Tổng - PL KS'!$B$9:$B$1291,1,FALSE)</f>
        <v>TCNU7631560</v>
      </c>
    </row>
    <row r="1144" spans="1:22" ht="76.5" hidden="1">
      <c r="A1144" s="513">
        <v>2625</v>
      </c>
      <c r="B1144" s="513" t="s">
        <v>10352</v>
      </c>
      <c r="C1144" s="513" t="s">
        <v>45</v>
      </c>
      <c r="D1144" s="513" t="s">
        <v>4</v>
      </c>
      <c r="E1144" s="513">
        <v>25</v>
      </c>
      <c r="F1144" s="513" t="s">
        <v>1053</v>
      </c>
      <c r="G1144" s="513" t="s">
        <v>12203</v>
      </c>
      <c r="H1144" s="513" t="s">
        <v>5350</v>
      </c>
      <c r="I1144" s="513" t="s">
        <v>10747</v>
      </c>
      <c r="J1144" s="513" t="s">
        <v>10748</v>
      </c>
      <c r="K1144" s="513" t="s">
        <v>10749</v>
      </c>
      <c r="L1144" s="513" t="s">
        <v>10750</v>
      </c>
      <c r="M1144" s="513" t="s">
        <v>2862</v>
      </c>
      <c r="N1144" s="517">
        <v>43054</v>
      </c>
      <c r="O1144" s="513" t="s">
        <v>5276</v>
      </c>
      <c r="P1144" s="645">
        <v>1190</v>
      </c>
      <c r="Q1144" s="513" t="s">
        <v>5755</v>
      </c>
      <c r="R1144" s="513" t="s">
        <v>5494</v>
      </c>
      <c r="S1144" s="513" t="s">
        <v>6821</v>
      </c>
      <c r="T1144" s="513" t="s">
        <v>10697</v>
      </c>
      <c r="V1144" t="str">
        <f>VLOOKUP(F1144,'[3]Tổng - PL KS'!$B$9:$B$1291,1,FALSE)</f>
        <v>HDMU6857986</v>
      </c>
    </row>
    <row r="1145" spans="1:22" ht="76.5" hidden="1">
      <c r="A1145" s="513">
        <v>2626</v>
      </c>
      <c r="B1145" s="513" t="s">
        <v>10352</v>
      </c>
      <c r="C1145" s="513" t="s">
        <v>45</v>
      </c>
      <c r="D1145" s="513" t="s">
        <v>4</v>
      </c>
      <c r="E1145" s="513">
        <v>25</v>
      </c>
      <c r="F1145" s="513" t="s">
        <v>1054</v>
      </c>
      <c r="G1145" s="513" t="s">
        <v>12203</v>
      </c>
      <c r="H1145" s="513" t="s">
        <v>5350</v>
      </c>
      <c r="I1145" s="513" t="s">
        <v>10751</v>
      </c>
      <c r="J1145" s="513" t="s">
        <v>10748</v>
      </c>
      <c r="K1145" s="513" t="s">
        <v>10749</v>
      </c>
      <c r="L1145" s="513" t="s">
        <v>10750</v>
      </c>
      <c r="M1145" s="513" t="s">
        <v>2862</v>
      </c>
      <c r="N1145" s="517">
        <v>43054</v>
      </c>
      <c r="O1145" s="513" t="s">
        <v>5276</v>
      </c>
      <c r="P1145" s="645">
        <v>1190</v>
      </c>
      <c r="Q1145" s="513" t="s">
        <v>5755</v>
      </c>
      <c r="R1145" s="513" t="s">
        <v>5494</v>
      </c>
      <c r="S1145" s="513" t="s">
        <v>6821</v>
      </c>
      <c r="T1145" s="513" t="s">
        <v>10697</v>
      </c>
      <c r="V1145" t="str">
        <f>VLOOKUP(F1145,'[3]Tổng - PL KS'!$B$9:$B$1291,1,FALSE)</f>
        <v>HMMU6022286</v>
      </c>
    </row>
    <row r="1146" spans="1:22" ht="76.5" hidden="1">
      <c r="A1146" s="513">
        <v>2627</v>
      </c>
      <c r="B1146" s="513" t="s">
        <v>10352</v>
      </c>
      <c r="C1146" s="513" t="s">
        <v>45</v>
      </c>
      <c r="D1146" s="513" t="s">
        <v>4</v>
      </c>
      <c r="E1146" s="513">
        <v>27</v>
      </c>
      <c r="F1146" s="513" t="s">
        <v>1055</v>
      </c>
      <c r="G1146" s="513" t="s">
        <v>12203</v>
      </c>
      <c r="H1146" s="513" t="s">
        <v>5350</v>
      </c>
      <c r="I1146" s="513" t="s">
        <v>10752</v>
      </c>
      <c r="J1146" s="513" t="s">
        <v>10748</v>
      </c>
      <c r="K1146" s="513" t="s">
        <v>10749</v>
      </c>
      <c r="L1146" s="513" t="s">
        <v>10753</v>
      </c>
      <c r="M1146" s="513" t="s">
        <v>2862</v>
      </c>
      <c r="N1146" s="517">
        <v>43054</v>
      </c>
      <c r="O1146" s="513" t="s">
        <v>5276</v>
      </c>
      <c r="P1146" s="645">
        <v>1190</v>
      </c>
      <c r="Q1146" s="513" t="s">
        <v>5755</v>
      </c>
      <c r="R1146" s="513" t="s">
        <v>5494</v>
      </c>
      <c r="S1146" s="513" t="s">
        <v>6821</v>
      </c>
      <c r="T1146" s="513" t="s">
        <v>10697</v>
      </c>
      <c r="V1146" t="str">
        <f>VLOOKUP(F1146,'[3]Tổng - PL KS'!$B$9:$B$1291,1,FALSE)</f>
        <v>SEGU5695506</v>
      </c>
    </row>
    <row r="1147" spans="1:22" ht="76.5" hidden="1">
      <c r="A1147" s="513">
        <v>2628</v>
      </c>
      <c r="B1147" s="513" t="s">
        <v>10352</v>
      </c>
      <c r="C1147" s="513" t="s">
        <v>45</v>
      </c>
      <c r="D1147" s="513" t="s">
        <v>4</v>
      </c>
      <c r="E1147" s="513">
        <v>25</v>
      </c>
      <c r="F1147" s="513" t="s">
        <v>1057</v>
      </c>
      <c r="G1147" s="513" t="s">
        <v>12203</v>
      </c>
      <c r="H1147" s="513" t="s">
        <v>5350</v>
      </c>
      <c r="I1147" s="513" t="s">
        <v>10754</v>
      </c>
      <c r="J1147" s="513" t="s">
        <v>10748</v>
      </c>
      <c r="K1147" s="513" t="s">
        <v>10749</v>
      </c>
      <c r="L1147" s="513" t="s">
        <v>10753</v>
      </c>
      <c r="M1147" s="513" t="s">
        <v>2862</v>
      </c>
      <c r="N1147" s="517">
        <v>43054</v>
      </c>
      <c r="O1147" s="513" t="s">
        <v>5276</v>
      </c>
      <c r="P1147" s="645">
        <v>1190</v>
      </c>
      <c r="Q1147" s="513" t="s">
        <v>5755</v>
      </c>
      <c r="R1147" s="513" t="s">
        <v>5494</v>
      </c>
      <c r="S1147" s="513" t="s">
        <v>6821</v>
      </c>
      <c r="T1147" s="513" t="s">
        <v>10697</v>
      </c>
      <c r="V1147" t="str">
        <f>VLOOKUP(F1147,'[3]Tổng - PL KS'!$B$9:$B$1291,1,FALSE)</f>
        <v>WFHU5171983</v>
      </c>
    </row>
    <row r="1148" spans="1:22" ht="127.5" hidden="1">
      <c r="A1148" s="513">
        <v>2629</v>
      </c>
      <c r="B1148" s="513" t="s">
        <v>10352</v>
      </c>
      <c r="C1148" s="513" t="s">
        <v>45</v>
      </c>
      <c r="D1148" s="513" t="s">
        <v>4</v>
      </c>
      <c r="E1148" s="513" t="s">
        <v>10755</v>
      </c>
      <c r="F1148" s="513" t="s">
        <v>1703</v>
      </c>
      <c r="G1148" s="513" t="s">
        <v>12203</v>
      </c>
      <c r="H1148" s="513" t="s">
        <v>5350</v>
      </c>
      <c r="I1148" s="513" t="s">
        <v>10756</v>
      </c>
      <c r="J1148" s="513" t="s">
        <v>10757</v>
      </c>
      <c r="K1148" s="513" t="s">
        <v>10758</v>
      </c>
      <c r="L1148" s="513" t="s">
        <v>1763</v>
      </c>
      <c r="M1148" s="513" t="s">
        <v>10759</v>
      </c>
      <c r="N1148" s="517">
        <v>43110</v>
      </c>
      <c r="O1148" s="513" t="s">
        <v>5276</v>
      </c>
      <c r="P1148" s="645">
        <v>1134</v>
      </c>
      <c r="Q1148" s="513" t="s">
        <v>5755</v>
      </c>
      <c r="R1148" s="513" t="s">
        <v>5494</v>
      </c>
      <c r="S1148" s="513" t="s">
        <v>10760</v>
      </c>
      <c r="T1148" s="513" t="s">
        <v>10697</v>
      </c>
      <c r="V1148" t="str">
        <f>VLOOKUP(F1148,'[3]Tổng - PL KS'!$B$9:$B$1291,1,FALSE)</f>
        <v>CAIU7457412</v>
      </c>
    </row>
    <row r="1149" spans="1:22" ht="63.75" hidden="1">
      <c r="A1149" s="513">
        <v>2630</v>
      </c>
      <c r="B1149" s="513" t="s">
        <v>10352</v>
      </c>
      <c r="C1149" s="513" t="s">
        <v>45</v>
      </c>
      <c r="D1149" s="513" t="s">
        <v>4</v>
      </c>
      <c r="E1149" s="513" t="s">
        <v>10761</v>
      </c>
      <c r="F1149" s="513" t="s">
        <v>1058</v>
      </c>
      <c r="G1149" s="513" t="s">
        <v>12203</v>
      </c>
      <c r="H1149" s="513" t="s">
        <v>5350</v>
      </c>
      <c r="I1149" s="513" t="s">
        <v>10762</v>
      </c>
      <c r="J1149" s="513" t="s">
        <v>10763</v>
      </c>
      <c r="K1149" s="513" t="s">
        <v>10764</v>
      </c>
      <c r="L1149" s="513" t="s">
        <v>10765</v>
      </c>
      <c r="M1149" s="513" t="s">
        <v>10759</v>
      </c>
      <c r="N1149" s="517">
        <v>43110</v>
      </c>
      <c r="O1149" s="513" t="s">
        <v>5276</v>
      </c>
      <c r="P1149" s="645">
        <v>1134</v>
      </c>
      <c r="Q1149" s="513" t="s">
        <v>5755</v>
      </c>
      <c r="R1149" s="513" t="s">
        <v>5494</v>
      </c>
      <c r="S1149" s="513" t="s">
        <v>10760</v>
      </c>
      <c r="T1149" s="513" t="s">
        <v>10697</v>
      </c>
      <c r="V1149" t="str">
        <f>VLOOKUP(F1149,'[3]Tổng - PL KS'!$B$9:$B$1291,1,FALSE)</f>
        <v>TCLU5899514</v>
      </c>
    </row>
    <row r="1150" spans="1:22" ht="51" hidden="1">
      <c r="A1150" s="513">
        <v>2631</v>
      </c>
      <c r="B1150" s="513" t="s">
        <v>10352</v>
      </c>
      <c r="C1150" s="513" t="s">
        <v>31</v>
      </c>
      <c r="D1150" s="513" t="s">
        <v>4</v>
      </c>
      <c r="E1150" s="513">
        <v>25.5</v>
      </c>
      <c r="F1150" s="513" t="s">
        <v>1064</v>
      </c>
      <c r="G1150" s="513" t="s">
        <v>12203</v>
      </c>
      <c r="H1150" s="513" t="s">
        <v>5350</v>
      </c>
      <c r="I1150" s="513" t="s">
        <v>10766</v>
      </c>
      <c r="J1150" s="513" t="s">
        <v>1066</v>
      </c>
      <c r="K1150" s="513" t="s">
        <v>10767</v>
      </c>
      <c r="L1150" s="513" t="s">
        <v>10768</v>
      </c>
      <c r="M1150" s="513" t="s">
        <v>2706</v>
      </c>
      <c r="N1150" s="517">
        <v>43176</v>
      </c>
      <c r="O1150" s="513" t="s">
        <v>908</v>
      </c>
      <c r="P1150" s="645">
        <v>1068</v>
      </c>
      <c r="Q1150" s="513" t="s">
        <v>5755</v>
      </c>
      <c r="R1150" s="513" t="s">
        <v>5494</v>
      </c>
      <c r="S1150" s="513" t="s">
        <v>10769</v>
      </c>
      <c r="T1150" s="513" t="s">
        <v>10697</v>
      </c>
      <c r="V1150" t="str">
        <f>VLOOKUP(F1150,'[3]Tổng - PL KS'!$B$9:$B$1291,1,FALSE)</f>
        <v>CSNU6048275</v>
      </c>
    </row>
    <row r="1151" spans="1:22" ht="51" hidden="1">
      <c r="A1151" s="513">
        <v>2632</v>
      </c>
      <c r="B1151" s="513" t="s">
        <v>10352</v>
      </c>
      <c r="C1151" s="513" t="s">
        <v>31</v>
      </c>
      <c r="D1151" s="513" t="s">
        <v>4</v>
      </c>
      <c r="E1151" s="513">
        <v>26.2</v>
      </c>
      <c r="F1151" s="513" t="s">
        <v>1067</v>
      </c>
      <c r="G1151" s="513" t="s">
        <v>12203</v>
      </c>
      <c r="H1151" s="513" t="s">
        <v>5350</v>
      </c>
      <c r="I1151" s="513" t="s">
        <v>10770</v>
      </c>
      <c r="J1151" s="513" t="s">
        <v>1066</v>
      </c>
      <c r="K1151" s="513" t="s">
        <v>10767</v>
      </c>
      <c r="L1151" s="513" t="s">
        <v>10768</v>
      </c>
      <c r="M1151" s="513" t="s">
        <v>2706</v>
      </c>
      <c r="N1151" s="517">
        <v>43176</v>
      </c>
      <c r="O1151" s="513" t="s">
        <v>908</v>
      </c>
      <c r="P1151" s="645">
        <v>1068</v>
      </c>
      <c r="Q1151" s="513" t="s">
        <v>5755</v>
      </c>
      <c r="R1151" s="513" t="s">
        <v>5494</v>
      </c>
      <c r="S1151" s="513" t="s">
        <v>10769</v>
      </c>
      <c r="T1151" s="513" t="s">
        <v>10697</v>
      </c>
      <c r="V1151" t="str">
        <f>VLOOKUP(F1151,'[3]Tổng - PL KS'!$B$9:$B$1291,1,FALSE)</f>
        <v>MAGU5181713</v>
      </c>
    </row>
    <row r="1152" spans="1:22" ht="51" hidden="1">
      <c r="A1152" s="513">
        <v>2633</v>
      </c>
      <c r="B1152" s="513" t="s">
        <v>10352</v>
      </c>
      <c r="C1152" s="513" t="s">
        <v>31</v>
      </c>
      <c r="D1152" s="513" t="s">
        <v>4</v>
      </c>
      <c r="E1152" s="513">
        <v>26.3</v>
      </c>
      <c r="F1152" s="513" t="s">
        <v>1068</v>
      </c>
      <c r="G1152" s="513" t="s">
        <v>12203</v>
      </c>
      <c r="H1152" s="513" t="s">
        <v>5350</v>
      </c>
      <c r="I1152" s="513" t="s">
        <v>10771</v>
      </c>
      <c r="J1152" s="513" t="s">
        <v>1066</v>
      </c>
      <c r="K1152" s="513" t="s">
        <v>10767</v>
      </c>
      <c r="L1152" s="513" t="s">
        <v>10768</v>
      </c>
      <c r="M1152" s="513" t="s">
        <v>2706</v>
      </c>
      <c r="N1152" s="517">
        <v>43176</v>
      </c>
      <c r="O1152" s="513" t="s">
        <v>908</v>
      </c>
      <c r="P1152" s="645">
        <v>1068</v>
      </c>
      <c r="Q1152" s="513" t="s">
        <v>5755</v>
      </c>
      <c r="R1152" s="513" t="s">
        <v>5494</v>
      </c>
      <c r="S1152" s="513" t="s">
        <v>10769</v>
      </c>
      <c r="T1152" s="513" t="s">
        <v>10697</v>
      </c>
      <c r="V1152" t="str">
        <f>VLOOKUP(F1152,'[3]Tổng - PL KS'!$B$9:$B$1291,1,FALSE)</f>
        <v>TCNU3985230</v>
      </c>
    </row>
    <row r="1153" spans="1:22" ht="51" hidden="1">
      <c r="A1153" s="513">
        <v>2634</v>
      </c>
      <c r="B1153" s="513" t="s">
        <v>10352</v>
      </c>
      <c r="C1153" s="513" t="s">
        <v>31</v>
      </c>
      <c r="D1153" s="513" t="s">
        <v>4</v>
      </c>
      <c r="E1153" s="513">
        <v>26</v>
      </c>
      <c r="F1153" s="513" t="s">
        <v>1069</v>
      </c>
      <c r="G1153" s="513" t="s">
        <v>12203</v>
      </c>
      <c r="H1153" s="513" t="s">
        <v>5350</v>
      </c>
      <c r="I1153" s="513" t="s">
        <v>10772</v>
      </c>
      <c r="J1153" s="513" t="s">
        <v>1066</v>
      </c>
      <c r="K1153" s="513" t="s">
        <v>10767</v>
      </c>
      <c r="L1153" s="513" t="s">
        <v>10768</v>
      </c>
      <c r="M1153" s="513" t="s">
        <v>2706</v>
      </c>
      <c r="N1153" s="517">
        <v>43176</v>
      </c>
      <c r="O1153" s="513" t="s">
        <v>908</v>
      </c>
      <c r="P1153" s="645">
        <v>1068</v>
      </c>
      <c r="Q1153" s="513" t="s">
        <v>5755</v>
      </c>
      <c r="R1153" s="513" t="s">
        <v>5494</v>
      </c>
      <c r="S1153" s="513" t="s">
        <v>10769</v>
      </c>
      <c r="T1153" s="513" t="s">
        <v>10697</v>
      </c>
      <c r="V1153" t="str">
        <f>VLOOKUP(F1153,'[3]Tổng - PL KS'!$B$9:$B$1291,1,FALSE)</f>
        <v>CBHU9170191</v>
      </c>
    </row>
    <row r="1154" spans="1:22" ht="51" hidden="1">
      <c r="A1154" s="513">
        <v>2635</v>
      </c>
      <c r="B1154" s="513" t="s">
        <v>10352</v>
      </c>
      <c r="C1154" s="513" t="s">
        <v>31</v>
      </c>
      <c r="D1154" s="513" t="s">
        <v>4</v>
      </c>
      <c r="E1154" s="513">
        <v>25.9</v>
      </c>
      <c r="F1154" s="513" t="s">
        <v>1070</v>
      </c>
      <c r="G1154" s="513" t="s">
        <v>12203</v>
      </c>
      <c r="H1154" s="513" t="s">
        <v>5350</v>
      </c>
      <c r="I1154" s="513" t="s">
        <v>10773</v>
      </c>
      <c r="J1154" s="513" t="s">
        <v>1066</v>
      </c>
      <c r="K1154" s="513" t="s">
        <v>10767</v>
      </c>
      <c r="L1154" s="513" t="s">
        <v>10768</v>
      </c>
      <c r="M1154" s="513" t="s">
        <v>2706</v>
      </c>
      <c r="N1154" s="517">
        <v>43176</v>
      </c>
      <c r="O1154" s="513" t="s">
        <v>908</v>
      </c>
      <c r="P1154" s="645">
        <v>1068</v>
      </c>
      <c r="Q1154" s="513" t="s">
        <v>5755</v>
      </c>
      <c r="R1154" s="513" t="s">
        <v>5494</v>
      </c>
      <c r="S1154" s="513" t="s">
        <v>10769</v>
      </c>
      <c r="T1154" s="513" t="s">
        <v>10697</v>
      </c>
      <c r="V1154" t="str">
        <f>VLOOKUP(F1154,'[3]Tổng - PL KS'!$B$9:$B$1291,1,FALSE)</f>
        <v>CSLU6126529</v>
      </c>
    </row>
    <row r="1155" spans="1:22" ht="63.75" hidden="1">
      <c r="A1155" s="513">
        <v>2636</v>
      </c>
      <c r="B1155" s="513" t="s">
        <v>10352</v>
      </c>
      <c r="C1155" s="513" t="s">
        <v>4493</v>
      </c>
      <c r="D1155" s="513" t="s">
        <v>4</v>
      </c>
      <c r="E1155" s="513">
        <v>28</v>
      </c>
      <c r="F1155" s="513" t="s">
        <v>4491</v>
      </c>
      <c r="G1155" s="513" t="s">
        <v>12203</v>
      </c>
      <c r="H1155" s="513" t="s">
        <v>5350</v>
      </c>
      <c r="I1155" s="513" t="s">
        <v>10774</v>
      </c>
      <c r="J1155" s="513" t="s">
        <v>10775</v>
      </c>
      <c r="K1155" s="513" t="s">
        <v>10776</v>
      </c>
      <c r="L1155" s="513" t="s">
        <v>4520</v>
      </c>
      <c r="M1155" s="513" t="s">
        <v>4492</v>
      </c>
      <c r="N1155" s="517">
        <v>43190</v>
      </c>
      <c r="O1155" s="513" t="s">
        <v>908</v>
      </c>
      <c r="P1155" s="645">
        <v>1054</v>
      </c>
      <c r="Q1155" s="513" t="s">
        <v>5755</v>
      </c>
      <c r="R1155" s="513" t="s">
        <v>5494</v>
      </c>
      <c r="S1155" s="513" t="s">
        <v>10769</v>
      </c>
      <c r="T1155" s="513" t="s">
        <v>10697</v>
      </c>
      <c r="V1155" t="str">
        <f>VLOOKUP(F1155,'[3]Tổng - PL KS'!$B$9:$B$1291,1,FALSE)</f>
        <v>FSCU8493319</v>
      </c>
    </row>
    <row r="1156" spans="1:22" ht="63.75" hidden="1">
      <c r="A1156" s="513">
        <v>2637</v>
      </c>
      <c r="B1156" s="513" t="s">
        <v>10352</v>
      </c>
      <c r="C1156" s="513" t="s">
        <v>4493</v>
      </c>
      <c r="D1156" s="513" t="s">
        <v>4</v>
      </c>
      <c r="E1156" s="513">
        <v>27</v>
      </c>
      <c r="F1156" s="513" t="s">
        <v>4494</v>
      </c>
      <c r="G1156" s="513" t="s">
        <v>12203</v>
      </c>
      <c r="H1156" s="513" t="s">
        <v>5350</v>
      </c>
      <c r="I1156" s="513" t="s">
        <v>10777</v>
      </c>
      <c r="J1156" s="513" t="s">
        <v>10775</v>
      </c>
      <c r="K1156" s="513" t="s">
        <v>10776</v>
      </c>
      <c r="L1156" s="513" t="s">
        <v>4520</v>
      </c>
      <c r="M1156" s="513" t="s">
        <v>4492</v>
      </c>
      <c r="N1156" s="517">
        <v>43190</v>
      </c>
      <c r="O1156" s="513" t="s">
        <v>908</v>
      </c>
      <c r="P1156" s="645">
        <v>1054</v>
      </c>
      <c r="Q1156" s="513" t="s">
        <v>5755</v>
      </c>
      <c r="R1156" s="513" t="s">
        <v>5494</v>
      </c>
      <c r="S1156" s="513" t="s">
        <v>10769</v>
      </c>
      <c r="T1156" s="513" t="s">
        <v>10697</v>
      </c>
      <c r="V1156" t="str">
        <f>VLOOKUP(F1156,'[3]Tổng - PL KS'!$B$9:$B$1291,1,FALSE)</f>
        <v>RFCU5031782</v>
      </c>
    </row>
    <row r="1157" spans="1:22" ht="63.75" hidden="1">
      <c r="A1157" s="513">
        <v>2638</v>
      </c>
      <c r="B1157" s="513" t="s">
        <v>10352</v>
      </c>
      <c r="C1157" s="513" t="s">
        <v>4493</v>
      </c>
      <c r="D1157" s="513" t="s">
        <v>4</v>
      </c>
      <c r="E1157" s="513">
        <v>27.7</v>
      </c>
      <c r="F1157" s="513" t="s">
        <v>4495</v>
      </c>
      <c r="G1157" s="513" t="s">
        <v>12203</v>
      </c>
      <c r="H1157" s="513" t="s">
        <v>5350</v>
      </c>
      <c r="I1157" s="513" t="s">
        <v>10778</v>
      </c>
      <c r="J1157" s="513" t="s">
        <v>10775</v>
      </c>
      <c r="K1157" s="513" t="s">
        <v>10776</v>
      </c>
      <c r="L1157" s="513" t="s">
        <v>4520</v>
      </c>
      <c r="M1157" s="513" t="s">
        <v>4492</v>
      </c>
      <c r="N1157" s="517">
        <v>43190</v>
      </c>
      <c r="O1157" s="513" t="s">
        <v>908</v>
      </c>
      <c r="P1157" s="645">
        <v>1054</v>
      </c>
      <c r="Q1157" s="513" t="s">
        <v>5755</v>
      </c>
      <c r="R1157" s="513" t="s">
        <v>5494</v>
      </c>
      <c r="S1157" s="513" t="s">
        <v>10769</v>
      </c>
      <c r="T1157" s="513" t="s">
        <v>10697</v>
      </c>
      <c r="V1157" t="str">
        <f>VLOOKUP(F1157,'[3]Tổng - PL KS'!$B$9:$B$1291,1,FALSE)</f>
        <v>TCNU8646327</v>
      </c>
    </row>
    <row r="1158" spans="1:22" ht="51" hidden="1">
      <c r="A1158" s="513">
        <v>2639</v>
      </c>
      <c r="B1158" s="513" t="s">
        <v>10352</v>
      </c>
      <c r="C1158" s="513" t="s">
        <v>45</v>
      </c>
      <c r="D1158" s="513" t="s">
        <v>4</v>
      </c>
      <c r="E1158" s="513">
        <v>14.16</v>
      </c>
      <c r="F1158" s="513" t="s">
        <v>1071</v>
      </c>
      <c r="G1158" s="513" t="s">
        <v>12203</v>
      </c>
      <c r="H1158" s="513" t="s">
        <v>5350</v>
      </c>
      <c r="I1158" s="513" t="s">
        <v>10779</v>
      </c>
      <c r="J1158" s="513" t="s">
        <v>10780</v>
      </c>
      <c r="K1158" s="513" t="s">
        <v>10781</v>
      </c>
      <c r="L1158" s="513" t="s">
        <v>1072</v>
      </c>
      <c r="M1158" s="513" t="s">
        <v>10782</v>
      </c>
      <c r="N1158" s="517">
        <v>43233</v>
      </c>
      <c r="O1158" s="513" t="s">
        <v>908</v>
      </c>
      <c r="P1158" s="645">
        <v>1011</v>
      </c>
      <c r="Q1158" s="513" t="s">
        <v>5755</v>
      </c>
      <c r="R1158" s="513" t="s">
        <v>5494</v>
      </c>
      <c r="S1158" s="513" t="s">
        <v>6711</v>
      </c>
      <c r="T1158" s="513" t="s">
        <v>10697</v>
      </c>
      <c r="V1158" t="str">
        <f>VLOOKUP(F1158,'[3]Tổng - PL KS'!$B$9:$B$1291,1,FALSE)</f>
        <v>CAIU9728215</v>
      </c>
    </row>
    <row r="1159" spans="1:22" ht="89.25" hidden="1">
      <c r="A1159" s="513">
        <v>2642</v>
      </c>
      <c r="B1159" s="513" t="s">
        <v>10352</v>
      </c>
      <c r="C1159" s="513" t="s">
        <v>1075</v>
      </c>
      <c r="D1159" s="513" t="s">
        <v>4</v>
      </c>
      <c r="E1159" s="513">
        <v>42</v>
      </c>
      <c r="F1159" s="513" t="s">
        <v>1073</v>
      </c>
      <c r="G1159" s="513" t="s">
        <v>12203</v>
      </c>
      <c r="H1159" s="513" t="s">
        <v>5350</v>
      </c>
      <c r="I1159" s="513" t="s">
        <v>10791</v>
      </c>
      <c r="J1159" s="513" t="s">
        <v>10792</v>
      </c>
      <c r="K1159" s="513" t="s">
        <v>10793</v>
      </c>
      <c r="L1159" s="513" t="s">
        <v>10794</v>
      </c>
      <c r="M1159" s="513" t="s">
        <v>10795</v>
      </c>
      <c r="N1159" s="517">
        <v>43240</v>
      </c>
      <c r="O1159" s="513" t="s">
        <v>908</v>
      </c>
      <c r="P1159" s="645">
        <v>1004</v>
      </c>
      <c r="Q1159" s="513" t="s">
        <v>5755</v>
      </c>
      <c r="R1159" s="513" t="s">
        <v>5494</v>
      </c>
      <c r="S1159" s="513" t="s">
        <v>6711</v>
      </c>
      <c r="T1159" s="513" t="s">
        <v>10697</v>
      </c>
      <c r="V1159" t="str">
        <f>VLOOKUP(F1159,'[3]Tổng - PL KS'!$B$9:$B$1291,1,FALSE)</f>
        <v>CRSU9227286</v>
      </c>
    </row>
    <row r="1160" spans="1:22" ht="89.25" hidden="1">
      <c r="A1160" s="513">
        <v>2643</v>
      </c>
      <c r="B1160" s="513" t="s">
        <v>10352</v>
      </c>
      <c r="C1160" s="513" t="s">
        <v>1075</v>
      </c>
      <c r="D1160" s="513" t="s">
        <v>4</v>
      </c>
      <c r="E1160" s="513">
        <v>42</v>
      </c>
      <c r="F1160" s="513" t="s">
        <v>1076</v>
      </c>
      <c r="G1160" s="513" t="s">
        <v>12203</v>
      </c>
      <c r="H1160" s="513" t="s">
        <v>5350</v>
      </c>
      <c r="I1160" s="513" t="s">
        <v>10796</v>
      </c>
      <c r="J1160" s="513" t="s">
        <v>10792</v>
      </c>
      <c r="K1160" s="513" t="s">
        <v>10793</v>
      </c>
      <c r="L1160" s="513" t="s">
        <v>10794</v>
      </c>
      <c r="M1160" s="513" t="s">
        <v>10795</v>
      </c>
      <c r="N1160" s="517">
        <v>43240</v>
      </c>
      <c r="O1160" s="513" t="s">
        <v>908</v>
      </c>
      <c r="P1160" s="645">
        <v>1004</v>
      </c>
      <c r="Q1160" s="513" t="s">
        <v>5755</v>
      </c>
      <c r="R1160" s="513" t="s">
        <v>5494</v>
      </c>
      <c r="S1160" s="513" t="s">
        <v>6711</v>
      </c>
      <c r="T1160" s="513" t="s">
        <v>10697</v>
      </c>
      <c r="V1160" t="str">
        <f>VLOOKUP(F1160,'[3]Tổng - PL KS'!$B$9:$B$1291,1,FALSE)</f>
        <v>GESU6143847</v>
      </c>
    </row>
    <row r="1161" spans="1:22" ht="89.25" hidden="1">
      <c r="A1161" s="513">
        <v>2644</v>
      </c>
      <c r="B1161" s="513" t="s">
        <v>10352</v>
      </c>
      <c r="C1161" s="513" t="s">
        <v>1075</v>
      </c>
      <c r="D1161" s="513" t="s">
        <v>4</v>
      </c>
      <c r="E1161" s="513">
        <v>42</v>
      </c>
      <c r="F1161" s="513" t="s">
        <v>1077</v>
      </c>
      <c r="G1161" s="513" t="s">
        <v>12203</v>
      </c>
      <c r="H1161" s="513" t="s">
        <v>5350</v>
      </c>
      <c r="I1161" s="513" t="s">
        <v>10797</v>
      </c>
      <c r="J1161" s="513" t="s">
        <v>10792</v>
      </c>
      <c r="K1161" s="513" t="s">
        <v>10793</v>
      </c>
      <c r="L1161" s="513" t="s">
        <v>10794</v>
      </c>
      <c r="M1161" s="513" t="s">
        <v>10795</v>
      </c>
      <c r="N1161" s="517">
        <v>43240</v>
      </c>
      <c r="O1161" s="513" t="s">
        <v>908</v>
      </c>
      <c r="P1161" s="645">
        <v>1004</v>
      </c>
      <c r="Q1161" s="513" t="s">
        <v>5755</v>
      </c>
      <c r="R1161" s="513" t="s">
        <v>5494</v>
      </c>
      <c r="S1161" s="513" t="s">
        <v>6711</v>
      </c>
      <c r="T1161" s="513" t="s">
        <v>10697</v>
      </c>
      <c r="V1161" t="str">
        <f>VLOOKUP(F1161,'[3]Tổng - PL KS'!$B$9:$B$1291,1,FALSE)</f>
        <v>REGU5083270</v>
      </c>
    </row>
    <row r="1162" spans="1:22" ht="89.25" hidden="1">
      <c r="A1162" s="513">
        <v>2645</v>
      </c>
      <c r="B1162" s="513" t="s">
        <v>10352</v>
      </c>
      <c r="C1162" s="513" t="s">
        <v>1075</v>
      </c>
      <c r="D1162" s="513" t="s">
        <v>4</v>
      </c>
      <c r="E1162" s="513">
        <v>42</v>
      </c>
      <c r="F1162" s="513" t="s">
        <v>1078</v>
      </c>
      <c r="G1162" s="513" t="s">
        <v>12203</v>
      </c>
      <c r="H1162" s="513" t="s">
        <v>5350</v>
      </c>
      <c r="I1162" s="513" t="s">
        <v>10798</v>
      </c>
      <c r="J1162" s="513" t="s">
        <v>10792</v>
      </c>
      <c r="K1162" s="513" t="s">
        <v>10793</v>
      </c>
      <c r="L1162" s="513" t="s">
        <v>10794</v>
      </c>
      <c r="M1162" s="513" t="s">
        <v>10795</v>
      </c>
      <c r="N1162" s="517">
        <v>43240</v>
      </c>
      <c r="O1162" s="513" t="s">
        <v>908</v>
      </c>
      <c r="P1162" s="645">
        <v>1004</v>
      </c>
      <c r="Q1162" s="513" t="s">
        <v>5755</v>
      </c>
      <c r="R1162" s="513" t="s">
        <v>5494</v>
      </c>
      <c r="S1162" s="513" t="s">
        <v>6711</v>
      </c>
      <c r="T1162" s="513" t="s">
        <v>10697</v>
      </c>
      <c r="V1162" t="str">
        <f>VLOOKUP(F1162,'[3]Tổng - PL KS'!$B$9:$B$1291,1,FALSE)</f>
        <v>REGU5085950</v>
      </c>
    </row>
    <row r="1163" spans="1:22" ht="89.25" hidden="1">
      <c r="A1163" s="513">
        <v>2646</v>
      </c>
      <c r="B1163" s="513" t="s">
        <v>10352</v>
      </c>
      <c r="C1163" s="513" t="s">
        <v>1075</v>
      </c>
      <c r="D1163" s="513" t="s">
        <v>4</v>
      </c>
      <c r="E1163" s="513">
        <v>42</v>
      </c>
      <c r="F1163" s="513" t="s">
        <v>1079</v>
      </c>
      <c r="G1163" s="513" t="s">
        <v>12203</v>
      </c>
      <c r="H1163" s="513" t="s">
        <v>5350</v>
      </c>
      <c r="I1163" s="513" t="s">
        <v>10799</v>
      </c>
      <c r="J1163" s="513" t="s">
        <v>10792</v>
      </c>
      <c r="K1163" s="513" t="s">
        <v>10793</v>
      </c>
      <c r="L1163" s="513" t="s">
        <v>10794</v>
      </c>
      <c r="M1163" s="513" t="s">
        <v>10795</v>
      </c>
      <c r="N1163" s="517">
        <v>43240</v>
      </c>
      <c r="O1163" s="513" t="s">
        <v>908</v>
      </c>
      <c r="P1163" s="645">
        <v>1004</v>
      </c>
      <c r="Q1163" s="513" t="s">
        <v>5755</v>
      </c>
      <c r="R1163" s="513" t="s">
        <v>5494</v>
      </c>
      <c r="S1163" s="513" t="s">
        <v>6711</v>
      </c>
      <c r="T1163" s="513" t="s">
        <v>10697</v>
      </c>
      <c r="V1163" t="str">
        <f>VLOOKUP(F1163,'[3]Tổng - PL KS'!$B$9:$B$1291,1,FALSE)</f>
        <v>WBPU7065693</v>
      </c>
    </row>
    <row r="1164" spans="1:22" ht="63.75" hidden="1">
      <c r="A1164" s="513">
        <v>2647</v>
      </c>
      <c r="B1164" s="513" t="s">
        <v>10352</v>
      </c>
      <c r="C1164" s="513" t="s">
        <v>90</v>
      </c>
      <c r="D1164" s="513" t="s">
        <v>4</v>
      </c>
      <c r="E1164" s="513">
        <v>25.8</v>
      </c>
      <c r="F1164" s="513" t="s">
        <v>1080</v>
      </c>
      <c r="G1164" s="513" t="s">
        <v>12203</v>
      </c>
      <c r="H1164" s="513" t="s">
        <v>5350</v>
      </c>
      <c r="I1164" s="513" t="s">
        <v>10800</v>
      </c>
      <c r="J1164" s="513" t="s">
        <v>10801</v>
      </c>
      <c r="K1164" s="513" t="s">
        <v>10802</v>
      </c>
      <c r="L1164" s="513" t="s">
        <v>1081</v>
      </c>
      <c r="M1164" s="513" t="s">
        <v>10795</v>
      </c>
      <c r="N1164" s="517">
        <v>43240</v>
      </c>
      <c r="O1164" s="513" t="s">
        <v>908</v>
      </c>
      <c r="P1164" s="645">
        <v>1004</v>
      </c>
      <c r="Q1164" s="513" t="s">
        <v>5755</v>
      </c>
      <c r="R1164" s="513" t="s">
        <v>5494</v>
      </c>
      <c r="S1164" s="513" t="s">
        <v>6711</v>
      </c>
      <c r="T1164" s="513" t="s">
        <v>10697</v>
      </c>
      <c r="V1164" t="str">
        <f>VLOOKUP(F1164,'[3]Tổng - PL KS'!$B$9:$B$1291,1,FALSE)</f>
        <v>FSCU9204175</v>
      </c>
    </row>
    <row r="1165" spans="1:22" ht="63.75" hidden="1">
      <c r="A1165" s="513">
        <v>2648</v>
      </c>
      <c r="B1165" s="513" t="s">
        <v>10352</v>
      </c>
      <c r="C1165" s="513" t="s">
        <v>90</v>
      </c>
      <c r="D1165" s="513" t="s">
        <v>4</v>
      </c>
      <c r="E1165" s="513">
        <v>23.5</v>
      </c>
      <c r="F1165" s="513" t="s">
        <v>1082</v>
      </c>
      <c r="G1165" s="513" t="s">
        <v>12203</v>
      </c>
      <c r="H1165" s="513" t="s">
        <v>5350</v>
      </c>
      <c r="I1165" s="513" t="s">
        <v>10803</v>
      </c>
      <c r="J1165" s="513" t="s">
        <v>10801</v>
      </c>
      <c r="K1165" s="513" t="s">
        <v>10802</v>
      </c>
      <c r="L1165" s="513" t="s">
        <v>1081</v>
      </c>
      <c r="M1165" s="513" t="s">
        <v>10795</v>
      </c>
      <c r="N1165" s="517">
        <v>43240</v>
      </c>
      <c r="O1165" s="513" t="s">
        <v>908</v>
      </c>
      <c r="P1165" s="645">
        <v>1004</v>
      </c>
      <c r="Q1165" s="513" t="s">
        <v>5755</v>
      </c>
      <c r="R1165" s="513" t="s">
        <v>5494</v>
      </c>
      <c r="S1165" s="513" t="s">
        <v>6711</v>
      </c>
      <c r="T1165" s="513" t="s">
        <v>10697</v>
      </c>
      <c r="V1165" t="str">
        <f>VLOOKUP(F1165,'[3]Tổng - PL KS'!$B$9:$B$1291,1,FALSE)</f>
        <v>REGU5038687</v>
      </c>
    </row>
    <row r="1166" spans="1:22" ht="63.75" hidden="1">
      <c r="A1166" s="513">
        <v>2649</v>
      </c>
      <c r="B1166" s="513" t="s">
        <v>10352</v>
      </c>
      <c r="C1166" s="513" t="s">
        <v>10804</v>
      </c>
      <c r="D1166" s="513" t="s">
        <v>4</v>
      </c>
      <c r="E1166" s="513">
        <v>26.7</v>
      </c>
      <c r="F1166" s="513" t="s">
        <v>1083</v>
      </c>
      <c r="G1166" s="513" t="s">
        <v>12203</v>
      </c>
      <c r="H1166" s="513" t="s">
        <v>5350</v>
      </c>
      <c r="I1166" s="513" t="s">
        <v>10805</v>
      </c>
      <c r="J1166" s="513" t="s">
        <v>10806</v>
      </c>
      <c r="K1166" s="513" t="s">
        <v>10807</v>
      </c>
      <c r="L1166" s="513" t="s">
        <v>10808</v>
      </c>
      <c r="M1166" s="513" t="s">
        <v>10809</v>
      </c>
      <c r="N1166" s="517">
        <v>43248</v>
      </c>
      <c r="O1166" s="513" t="s">
        <v>908</v>
      </c>
      <c r="P1166" s="645">
        <v>996</v>
      </c>
      <c r="Q1166" s="513" t="s">
        <v>5755</v>
      </c>
      <c r="R1166" s="513" t="s">
        <v>5494</v>
      </c>
      <c r="S1166" s="513" t="s">
        <v>6722</v>
      </c>
      <c r="T1166" s="513" t="s">
        <v>10697</v>
      </c>
      <c r="V1166" t="str">
        <f>VLOOKUP(F1166,'[3]Tổng - PL KS'!$B$9:$B$1291,1,FALSE)</f>
        <v>BEAU4209716</v>
      </c>
    </row>
    <row r="1167" spans="1:22" ht="63.75" hidden="1">
      <c r="A1167" s="513">
        <v>2650</v>
      </c>
      <c r="B1167" s="513" t="s">
        <v>10352</v>
      </c>
      <c r="C1167" s="513" t="s">
        <v>6057</v>
      </c>
      <c r="D1167" s="513" t="s">
        <v>4</v>
      </c>
      <c r="E1167" s="513">
        <v>27.4</v>
      </c>
      <c r="F1167" s="513" t="s">
        <v>1084</v>
      </c>
      <c r="G1167" s="513" t="s">
        <v>12203</v>
      </c>
      <c r="H1167" s="513" t="s">
        <v>5350</v>
      </c>
      <c r="I1167" s="513" t="s">
        <v>10810</v>
      </c>
      <c r="J1167" s="513" t="s">
        <v>10806</v>
      </c>
      <c r="K1167" s="513" t="s">
        <v>10807</v>
      </c>
      <c r="L1167" s="513" t="s">
        <v>10808</v>
      </c>
      <c r="M1167" s="513" t="s">
        <v>10809</v>
      </c>
      <c r="N1167" s="517">
        <v>43248</v>
      </c>
      <c r="O1167" s="513" t="s">
        <v>908</v>
      </c>
      <c r="P1167" s="645">
        <v>996</v>
      </c>
      <c r="Q1167" s="513" t="s">
        <v>5755</v>
      </c>
      <c r="R1167" s="513" t="s">
        <v>5494</v>
      </c>
      <c r="S1167" s="513" t="s">
        <v>6722</v>
      </c>
      <c r="T1167" s="513" t="s">
        <v>10697</v>
      </c>
      <c r="V1167" t="str">
        <f>VLOOKUP(F1167,'[3]Tổng - PL KS'!$B$9:$B$1291,1,FALSE)</f>
        <v>FDCU0129723</v>
      </c>
    </row>
    <row r="1168" spans="1:22" ht="191.25" hidden="1">
      <c r="A1168" s="513">
        <v>2651</v>
      </c>
      <c r="B1168" s="513" t="s">
        <v>10352</v>
      </c>
      <c r="C1168" s="513" t="s">
        <v>10811</v>
      </c>
      <c r="D1168" s="513" t="s">
        <v>4</v>
      </c>
      <c r="E1168" s="513">
        <v>26.6</v>
      </c>
      <c r="F1168" s="513" t="s">
        <v>1085</v>
      </c>
      <c r="G1168" s="513" t="s">
        <v>12203</v>
      </c>
      <c r="H1168" s="513" t="s">
        <v>5350</v>
      </c>
      <c r="I1168" s="513" t="s">
        <v>10812</v>
      </c>
      <c r="J1168" s="513" t="s">
        <v>10806</v>
      </c>
      <c r="K1168" s="513" t="s">
        <v>10807</v>
      </c>
      <c r="L1168" s="513" t="s">
        <v>10808</v>
      </c>
      <c r="M1168" s="513" t="s">
        <v>10809</v>
      </c>
      <c r="N1168" s="517">
        <v>43248</v>
      </c>
      <c r="O1168" s="513" t="s">
        <v>908</v>
      </c>
      <c r="P1168" s="645">
        <v>996</v>
      </c>
      <c r="Q1168" s="513" t="s">
        <v>5755</v>
      </c>
      <c r="R1168" s="513" t="s">
        <v>5494</v>
      </c>
      <c r="S1168" s="513" t="s">
        <v>6722</v>
      </c>
      <c r="T1168" s="513" t="s">
        <v>10697</v>
      </c>
      <c r="V1168" t="str">
        <f>VLOOKUP(F1168,'[3]Tổng - PL KS'!$B$9:$B$1291,1,FALSE)</f>
        <v>HLXU8633476</v>
      </c>
    </row>
    <row r="1169" spans="1:22" ht="191.25" hidden="1">
      <c r="A1169" s="513">
        <v>2652</v>
      </c>
      <c r="B1169" s="513" t="s">
        <v>10352</v>
      </c>
      <c r="C1169" s="513" t="s">
        <v>10811</v>
      </c>
      <c r="D1169" s="513" t="s">
        <v>4</v>
      </c>
      <c r="E1169" s="513">
        <v>26.6</v>
      </c>
      <c r="F1169" s="513" t="s">
        <v>1086</v>
      </c>
      <c r="G1169" s="513" t="s">
        <v>12203</v>
      </c>
      <c r="H1169" s="513" t="s">
        <v>5350</v>
      </c>
      <c r="I1169" s="513" t="s">
        <v>10813</v>
      </c>
      <c r="J1169" s="513" t="s">
        <v>10806</v>
      </c>
      <c r="K1169" s="513" t="s">
        <v>10807</v>
      </c>
      <c r="L1169" s="513" t="s">
        <v>10808</v>
      </c>
      <c r="M1169" s="513" t="s">
        <v>10809</v>
      </c>
      <c r="N1169" s="517">
        <v>43248</v>
      </c>
      <c r="O1169" s="513" t="s">
        <v>908</v>
      </c>
      <c r="P1169" s="645">
        <v>996</v>
      </c>
      <c r="Q1169" s="513" t="s">
        <v>5755</v>
      </c>
      <c r="R1169" s="513" t="s">
        <v>5494</v>
      </c>
      <c r="S1169" s="513" t="s">
        <v>6722</v>
      </c>
      <c r="T1169" s="513" t="s">
        <v>10697</v>
      </c>
      <c r="V1169" t="str">
        <f>VLOOKUP(F1169,'[3]Tổng - PL KS'!$B$9:$B$1291,1,FALSE)</f>
        <v>UACU5959058</v>
      </c>
    </row>
    <row r="1170" spans="1:22" ht="89.25" hidden="1">
      <c r="A1170" s="513">
        <v>2653</v>
      </c>
      <c r="B1170" s="513" t="s">
        <v>10352</v>
      </c>
      <c r="C1170" s="513" t="s">
        <v>10814</v>
      </c>
      <c r="D1170" s="513" t="s">
        <v>4</v>
      </c>
      <c r="E1170" s="513">
        <v>23.7</v>
      </c>
      <c r="F1170" s="513" t="s">
        <v>1087</v>
      </c>
      <c r="G1170" s="513" t="s">
        <v>12203</v>
      </c>
      <c r="H1170" s="513" t="s">
        <v>5350</v>
      </c>
      <c r="I1170" s="513" t="s">
        <v>10815</v>
      </c>
      <c r="J1170" s="513" t="s">
        <v>10792</v>
      </c>
      <c r="K1170" s="513" t="s">
        <v>10793</v>
      </c>
      <c r="L1170" s="513" t="s">
        <v>10816</v>
      </c>
      <c r="M1170" s="513" t="s">
        <v>10809</v>
      </c>
      <c r="N1170" s="517">
        <v>43248</v>
      </c>
      <c r="O1170" s="513" t="s">
        <v>908</v>
      </c>
      <c r="P1170" s="645">
        <v>996</v>
      </c>
      <c r="Q1170" s="513" t="s">
        <v>5755</v>
      </c>
      <c r="R1170" s="513" t="s">
        <v>5494</v>
      </c>
      <c r="S1170" s="513" t="s">
        <v>6722</v>
      </c>
      <c r="T1170" s="513" t="s">
        <v>10697</v>
      </c>
      <c r="V1170" t="str">
        <f>VLOOKUP(F1170,'[3]Tổng - PL KS'!$B$9:$B$1291,1,FALSE)</f>
        <v>FSCU9605938</v>
      </c>
    </row>
    <row r="1171" spans="1:22" ht="89.25" hidden="1">
      <c r="A1171" s="513">
        <v>2654</v>
      </c>
      <c r="B1171" s="513" t="s">
        <v>10352</v>
      </c>
      <c r="C1171" s="513" t="s">
        <v>10814</v>
      </c>
      <c r="D1171" s="513" t="s">
        <v>4</v>
      </c>
      <c r="E1171" s="513">
        <v>21.7</v>
      </c>
      <c r="F1171" s="513" t="s">
        <v>1089</v>
      </c>
      <c r="G1171" s="513" t="s">
        <v>12203</v>
      </c>
      <c r="H1171" s="513" t="s">
        <v>5350</v>
      </c>
      <c r="I1171" s="513" t="s">
        <v>10817</v>
      </c>
      <c r="J1171" s="513" t="s">
        <v>10792</v>
      </c>
      <c r="K1171" s="513" t="s">
        <v>10793</v>
      </c>
      <c r="L1171" s="513" t="s">
        <v>10816</v>
      </c>
      <c r="M1171" s="513" t="s">
        <v>10809</v>
      </c>
      <c r="N1171" s="517">
        <v>43248</v>
      </c>
      <c r="O1171" s="513" t="s">
        <v>908</v>
      </c>
      <c r="P1171" s="645">
        <v>996</v>
      </c>
      <c r="Q1171" s="513" t="s">
        <v>5755</v>
      </c>
      <c r="R1171" s="513" t="s">
        <v>5494</v>
      </c>
      <c r="S1171" s="513" t="s">
        <v>6722</v>
      </c>
      <c r="T1171" s="513" t="s">
        <v>10697</v>
      </c>
      <c r="V1171" t="str">
        <f>VLOOKUP(F1171,'[3]Tổng - PL KS'!$B$9:$B$1291,1,FALSE)</f>
        <v>GESU6136236</v>
      </c>
    </row>
    <row r="1172" spans="1:22" ht="89.25" hidden="1">
      <c r="A1172" s="513">
        <v>2655</v>
      </c>
      <c r="B1172" s="513" t="s">
        <v>10352</v>
      </c>
      <c r="C1172" s="513" t="s">
        <v>10814</v>
      </c>
      <c r="D1172" s="513" t="s">
        <v>4</v>
      </c>
      <c r="E1172" s="513">
        <v>24.7</v>
      </c>
      <c r="F1172" s="513" t="s">
        <v>1090</v>
      </c>
      <c r="G1172" s="513" t="s">
        <v>12203</v>
      </c>
      <c r="H1172" s="513" t="s">
        <v>5350</v>
      </c>
      <c r="I1172" s="513" t="s">
        <v>10818</v>
      </c>
      <c r="J1172" s="513" t="s">
        <v>10792</v>
      </c>
      <c r="K1172" s="513" t="s">
        <v>10793</v>
      </c>
      <c r="L1172" s="513" t="s">
        <v>10816</v>
      </c>
      <c r="M1172" s="513" t="s">
        <v>10809</v>
      </c>
      <c r="N1172" s="517">
        <v>43248</v>
      </c>
      <c r="O1172" s="513" t="s">
        <v>908</v>
      </c>
      <c r="P1172" s="645">
        <v>996</v>
      </c>
      <c r="Q1172" s="513" t="s">
        <v>5755</v>
      </c>
      <c r="R1172" s="513" t="s">
        <v>5494</v>
      </c>
      <c r="S1172" s="513" t="s">
        <v>6722</v>
      </c>
      <c r="T1172" s="513" t="s">
        <v>10697</v>
      </c>
      <c r="V1172" t="str">
        <f>VLOOKUP(F1172,'[3]Tổng - PL KS'!$B$9:$B$1291,1,FALSE)</f>
        <v>REGU5026562</v>
      </c>
    </row>
    <row r="1173" spans="1:22" ht="89.25" hidden="1">
      <c r="A1173" s="513">
        <v>2656</v>
      </c>
      <c r="B1173" s="513" t="s">
        <v>10352</v>
      </c>
      <c r="C1173" s="513" t="s">
        <v>10814</v>
      </c>
      <c r="D1173" s="513" t="s">
        <v>4</v>
      </c>
      <c r="E1173" s="513">
        <v>22</v>
      </c>
      <c r="F1173" s="513" t="s">
        <v>1091</v>
      </c>
      <c r="G1173" s="513" t="s">
        <v>12203</v>
      </c>
      <c r="H1173" s="513" t="s">
        <v>5350</v>
      </c>
      <c r="I1173" s="513" t="s">
        <v>10819</v>
      </c>
      <c r="J1173" s="513" t="s">
        <v>10792</v>
      </c>
      <c r="K1173" s="513" t="s">
        <v>10793</v>
      </c>
      <c r="L1173" s="513" t="s">
        <v>10816</v>
      </c>
      <c r="M1173" s="513" t="s">
        <v>10809</v>
      </c>
      <c r="N1173" s="517">
        <v>43248</v>
      </c>
      <c r="O1173" s="513" t="s">
        <v>908</v>
      </c>
      <c r="P1173" s="645">
        <v>996</v>
      </c>
      <c r="Q1173" s="513" t="s">
        <v>5755</v>
      </c>
      <c r="R1173" s="513" t="s">
        <v>5494</v>
      </c>
      <c r="S1173" s="513" t="s">
        <v>6722</v>
      </c>
      <c r="T1173" s="513" t="s">
        <v>10697</v>
      </c>
      <c r="V1173" t="str">
        <f>VLOOKUP(F1173,'[3]Tổng - PL KS'!$B$9:$B$1291,1,FALSE)</f>
        <v>REGU5069420</v>
      </c>
    </row>
    <row r="1174" spans="1:22" ht="89.25" hidden="1">
      <c r="A1174" s="513">
        <v>2657</v>
      </c>
      <c r="B1174" s="513" t="s">
        <v>10352</v>
      </c>
      <c r="C1174" s="513" t="s">
        <v>10814</v>
      </c>
      <c r="D1174" s="513" t="s">
        <v>4</v>
      </c>
      <c r="E1174" s="513">
        <v>21.7</v>
      </c>
      <c r="F1174" s="513" t="s">
        <v>1092</v>
      </c>
      <c r="G1174" s="513" t="s">
        <v>12203</v>
      </c>
      <c r="H1174" s="513" t="s">
        <v>5350</v>
      </c>
      <c r="I1174" s="513" t="s">
        <v>10820</v>
      </c>
      <c r="J1174" s="513" t="s">
        <v>10792</v>
      </c>
      <c r="K1174" s="513" t="s">
        <v>10793</v>
      </c>
      <c r="L1174" s="513" t="s">
        <v>10816</v>
      </c>
      <c r="M1174" s="513" t="s">
        <v>10809</v>
      </c>
      <c r="N1174" s="517">
        <v>43248</v>
      </c>
      <c r="O1174" s="513" t="s">
        <v>908</v>
      </c>
      <c r="P1174" s="645">
        <v>996</v>
      </c>
      <c r="Q1174" s="513" t="s">
        <v>5755</v>
      </c>
      <c r="R1174" s="513" t="s">
        <v>5494</v>
      </c>
      <c r="S1174" s="513" t="s">
        <v>6722</v>
      </c>
      <c r="T1174" s="513" t="s">
        <v>10697</v>
      </c>
      <c r="V1174" t="str">
        <f>VLOOKUP(F1174,'[3]Tổng - PL KS'!$B$9:$B$1291,1,FALSE)</f>
        <v>REGU5077810</v>
      </c>
    </row>
    <row r="1175" spans="1:22" ht="51" hidden="1">
      <c r="A1175" s="513">
        <v>2661</v>
      </c>
      <c r="B1175" s="513" t="s">
        <v>10352</v>
      </c>
      <c r="C1175" s="513" t="s">
        <v>10830</v>
      </c>
      <c r="D1175" s="513" t="s">
        <v>4</v>
      </c>
      <c r="E1175" s="513">
        <v>22.9</v>
      </c>
      <c r="F1175" s="513" t="s">
        <v>1704</v>
      </c>
      <c r="G1175" s="513" t="s">
        <v>12203</v>
      </c>
      <c r="H1175" s="513" t="s">
        <v>5350</v>
      </c>
      <c r="I1175" s="513" t="s">
        <v>10831</v>
      </c>
      <c r="J1175" s="513" t="s">
        <v>10832</v>
      </c>
      <c r="K1175" s="513" t="s">
        <v>10833</v>
      </c>
      <c r="L1175" s="513" t="s">
        <v>10834</v>
      </c>
      <c r="M1175" s="513" t="s">
        <v>2934</v>
      </c>
      <c r="N1175" s="517">
        <v>43262</v>
      </c>
      <c r="O1175" s="513" t="s">
        <v>908</v>
      </c>
      <c r="P1175" s="645">
        <v>982</v>
      </c>
      <c r="Q1175" s="513" t="s">
        <v>5755</v>
      </c>
      <c r="R1175" s="513" t="s">
        <v>5494</v>
      </c>
      <c r="S1175" s="513" t="s">
        <v>6722</v>
      </c>
      <c r="T1175" s="513" t="s">
        <v>4</v>
      </c>
      <c r="V1175" t="str">
        <f>VLOOKUP(F1175,'[3]Tổng - PL KS'!$B$9:$B$1291,1,FALSE)</f>
        <v>TCLU4850377</v>
      </c>
    </row>
    <row r="1176" spans="1:22" ht="63.75" hidden="1">
      <c r="A1176" s="513">
        <v>2662</v>
      </c>
      <c r="B1176" s="513" t="s">
        <v>10352</v>
      </c>
      <c r="C1176" s="513" t="s">
        <v>2933</v>
      </c>
      <c r="D1176" s="513" t="s">
        <v>4</v>
      </c>
      <c r="E1176" s="513">
        <v>21.5</v>
      </c>
      <c r="F1176" s="513" t="s">
        <v>1705</v>
      </c>
      <c r="G1176" s="513" t="s">
        <v>12203</v>
      </c>
      <c r="H1176" s="513" t="s">
        <v>5350</v>
      </c>
      <c r="I1176" s="513" t="s">
        <v>10835</v>
      </c>
      <c r="J1176" s="513" t="s">
        <v>10832</v>
      </c>
      <c r="K1176" s="513" t="s">
        <v>10833</v>
      </c>
      <c r="L1176" s="513" t="s">
        <v>10834</v>
      </c>
      <c r="M1176" s="513" t="s">
        <v>2934</v>
      </c>
      <c r="N1176" s="517">
        <v>43262</v>
      </c>
      <c r="O1176" s="513" t="s">
        <v>908</v>
      </c>
      <c r="P1176" s="645">
        <v>982</v>
      </c>
      <c r="Q1176" s="513" t="s">
        <v>5755</v>
      </c>
      <c r="R1176" s="513" t="s">
        <v>5494</v>
      </c>
      <c r="S1176" s="513" t="s">
        <v>6722</v>
      </c>
      <c r="T1176" s="513" t="s">
        <v>4</v>
      </c>
      <c r="V1176" t="str">
        <f>VLOOKUP(F1176,'[3]Tổng - PL KS'!$B$9:$B$1291,1,FALSE)</f>
        <v>UACU5465040</v>
      </c>
    </row>
    <row r="1177" spans="1:22" ht="63.75" hidden="1">
      <c r="A1177" s="513">
        <v>2664</v>
      </c>
      <c r="B1177" s="513" t="s">
        <v>10352</v>
      </c>
      <c r="C1177" s="513" t="s">
        <v>10843</v>
      </c>
      <c r="D1177" s="513" t="s">
        <v>4</v>
      </c>
      <c r="E1177" s="513">
        <v>29.4</v>
      </c>
      <c r="F1177" s="513" t="s">
        <v>1093</v>
      </c>
      <c r="G1177" s="513" t="s">
        <v>12203</v>
      </c>
      <c r="H1177" s="513" t="s">
        <v>5350</v>
      </c>
      <c r="I1177" s="513" t="s">
        <v>10844</v>
      </c>
      <c r="J1177" s="513" t="s">
        <v>10845</v>
      </c>
      <c r="K1177" s="513" t="s">
        <v>10846</v>
      </c>
      <c r="L1177" s="513" t="s">
        <v>1094</v>
      </c>
      <c r="M1177" s="513" t="s">
        <v>10847</v>
      </c>
      <c r="N1177" s="517">
        <v>43273</v>
      </c>
      <c r="O1177" s="513" t="s">
        <v>908</v>
      </c>
      <c r="P1177" s="645">
        <v>971</v>
      </c>
      <c r="Q1177" s="513" t="s">
        <v>5755</v>
      </c>
      <c r="R1177" s="513" t="s">
        <v>5494</v>
      </c>
      <c r="S1177" s="513" t="s">
        <v>6722</v>
      </c>
      <c r="T1177" s="513" t="s">
        <v>10697</v>
      </c>
      <c r="V1177" t="str">
        <f>VLOOKUP(F1177,'[3]Tổng - PL KS'!$B$9:$B$1291,1,FALSE)</f>
        <v>BMOU5673650</v>
      </c>
    </row>
    <row r="1178" spans="1:22" ht="63.75" hidden="1">
      <c r="A1178" s="513">
        <v>2665</v>
      </c>
      <c r="B1178" s="513" t="s">
        <v>10352</v>
      </c>
      <c r="C1178" s="513" t="s">
        <v>10843</v>
      </c>
      <c r="D1178" s="513" t="s">
        <v>4</v>
      </c>
      <c r="E1178" s="513">
        <v>25.8</v>
      </c>
      <c r="F1178" s="513" t="s">
        <v>1095</v>
      </c>
      <c r="G1178" s="513" t="s">
        <v>12203</v>
      </c>
      <c r="H1178" s="513" t="s">
        <v>5350</v>
      </c>
      <c r="I1178" s="513" t="s">
        <v>10848</v>
      </c>
      <c r="J1178" s="513" t="s">
        <v>10845</v>
      </c>
      <c r="K1178" s="513" t="s">
        <v>10846</v>
      </c>
      <c r="L1178" s="513" t="s">
        <v>1094</v>
      </c>
      <c r="M1178" s="513" t="s">
        <v>10847</v>
      </c>
      <c r="N1178" s="517">
        <v>43273</v>
      </c>
      <c r="O1178" s="513" t="s">
        <v>908</v>
      </c>
      <c r="P1178" s="645">
        <v>971</v>
      </c>
      <c r="Q1178" s="513" t="s">
        <v>5755</v>
      </c>
      <c r="R1178" s="513" t="s">
        <v>5494</v>
      </c>
      <c r="S1178" s="513" t="s">
        <v>6722</v>
      </c>
      <c r="T1178" s="513" t="s">
        <v>10697</v>
      </c>
      <c r="V1178" t="str">
        <f>VLOOKUP(F1178,'[3]Tổng - PL KS'!$B$9:$B$1291,1,FALSE)</f>
        <v>CBHU8236740</v>
      </c>
    </row>
    <row r="1179" spans="1:22" ht="63.75" hidden="1">
      <c r="A1179" s="513">
        <v>2666</v>
      </c>
      <c r="B1179" s="513" t="s">
        <v>10352</v>
      </c>
      <c r="C1179" s="513" t="s">
        <v>10843</v>
      </c>
      <c r="D1179" s="513" t="s">
        <v>4</v>
      </c>
      <c r="E1179" s="513">
        <v>22.7</v>
      </c>
      <c r="F1179" s="513" t="s">
        <v>1096</v>
      </c>
      <c r="G1179" s="513" t="s">
        <v>12203</v>
      </c>
      <c r="H1179" s="513" t="s">
        <v>5350</v>
      </c>
      <c r="I1179" s="513" t="s">
        <v>10849</v>
      </c>
      <c r="J1179" s="513" t="s">
        <v>10845</v>
      </c>
      <c r="K1179" s="513" t="s">
        <v>10846</v>
      </c>
      <c r="L1179" s="513" t="s">
        <v>1094</v>
      </c>
      <c r="M1179" s="513" t="s">
        <v>10847</v>
      </c>
      <c r="N1179" s="517">
        <v>43273</v>
      </c>
      <c r="O1179" s="513" t="s">
        <v>908</v>
      </c>
      <c r="P1179" s="645">
        <v>971</v>
      </c>
      <c r="Q1179" s="513" t="s">
        <v>5755</v>
      </c>
      <c r="R1179" s="513" t="s">
        <v>5494</v>
      </c>
      <c r="S1179" s="513" t="s">
        <v>6722</v>
      </c>
      <c r="T1179" s="513" t="s">
        <v>10697</v>
      </c>
      <c r="V1179" t="str">
        <f>VLOOKUP(F1179,'[3]Tổng - PL KS'!$B$9:$B$1291,1,FALSE)</f>
        <v>FCIU9905900</v>
      </c>
    </row>
    <row r="1180" spans="1:22" ht="76.5" hidden="1">
      <c r="A1180" s="513">
        <v>2667</v>
      </c>
      <c r="B1180" s="513" t="s">
        <v>10352</v>
      </c>
      <c r="C1180" s="513" t="s">
        <v>10850</v>
      </c>
      <c r="D1180" s="513" t="s">
        <v>4</v>
      </c>
      <c r="E1180" s="513">
        <v>12.05</v>
      </c>
      <c r="F1180" s="513" t="s">
        <v>1098</v>
      </c>
      <c r="G1180" s="513" t="s">
        <v>12203</v>
      </c>
      <c r="H1180" s="513" t="s">
        <v>5350</v>
      </c>
      <c r="I1180" s="513" t="s">
        <v>10851</v>
      </c>
      <c r="J1180" s="513" t="s">
        <v>10852</v>
      </c>
      <c r="K1180" s="513" t="s">
        <v>10853</v>
      </c>
      <c r="L1180" s="513" t="s">
        <v>1099</v>
      </c>
      <c r="M1180" s="513" t="s">
        <v>10854</v>
      </c>
      <c r="N1180" s="517">
        <v>43290</v>
      </c>
      <c r="O1180" s="513" t="s">
        <v>908</v>
      </c>
      <c r="P1180" s="645">
        <v>954</v>
      </c>
      <c r="Q1180" s="513" t="s">
        <v>5755</v>
      </c>
      <c r="R1180" s="513" t="s">
        <v>5494</v>
      </c>
      <c r="S1180" s="513" t="s">
        <v>6722</v>
      </c>
      <c r="T1180" s="513" t="s">
        <v>10697</v>
      </c>
      <c r="V1180" t="str">
        <f>VLOOKUP(F1180,'[3]Tổng - PL KS'!$B$9:$B$1291,1,FALSE)</f>
        <v>GESU5747354</v>
      </c>
    </row>
    <row r="1181" spans="1:22" ht="63.75" hidden="1">
      <c r="A1181" s="513">
        <v>2668</v>
      </c>
      <c r="B1181" s="513" t="s">
        <v>10352</v>
      </c>
      <c r="C1181" s="513" t="s">
        <v>90</v>
      </c>
      <c r="D1181" s="513" t="s">
        <v>4</v>
      </c>
      <c r="E1181" s="513">
        <v>16.972999999999999</v>
      </c>
      <c r="F1181" s="513" t="s">
        <v>1097</v>
      </c>
      <c r="G1181" s="513" t="s">
        <v>12203</v>
      </c>
      <c r="H1181" s="513" t="s">
        <v>5350</v>
      </c>
      <c r="I1181" s="513" t="s">
        <v>10855</v>
      </c>
      <c r="J1181" s="513" t="s">
        <v>10856</v>
      </c>
      <c r="K1181" s="513" t="s">
        <v>10857</v>
      </c>
      <c r="L1181" s="513" t="s">
        <v>10858</v>
      </c>
      <c r="M1181" s="513" t="s">
        <v>10859</v>
      </c>
      <c r="N1181" s="517">
        <v>43294</v>
      </c>
      <c r="O1181" s="513" t="s">
        <v>5272</v>
      </c>
      <c r="P1181" s="645">
        <v>950</v>
      </c>
      <c r="Q1181" s="513" t="s">
        <v>5755</v>
      </c>
      <c r="R1181" s="513" t="s">
        <v>5494</v>
      </c>
      <c r="S1181" s="513" t="s">
        <v>6811</v>
      </c>
      <c r="T1181" s="513" t="s">
        <v>10697</v>
      </c>
      <c r="V1181" t="str">
        <f>VLOOKUP(F1181,'[3]Tổng - PL KS'!$B$9:$B$1291,1,FALSE)</f>
        <v>CCLU7117120</v>
      </c>
    </row>
    <row r="1182" spans="1:22" ht="165.75" hidden="1">
      <c r="A1182" s="513">
        <v>2674</v>
      </c>
      <c r="B1182" s="513" t="s">
        <v>10352</v>
      </c>
      <c r="C1182" s="513" t="s">
        <v>10887</v>
      </c>
      <c r="D1182" s="513" t="s">
        <v>4</v>
      </c>
      <c r="E1182" s="513" t="s">
        <v>10888</v>
      </c>
      <c r="F1182" s="513" t="s">
        <v>307</v>
      </c>
      <c r="G1182" s="513" t="s">
        <v>12203</v>
      </c>
      <c r="H1182" s="513" t="s">
        <v>5388</v>
      </c>
      <c r="I1182" s="513" t="s">
        <v>1653</v>
      </c>
      <c r="J1182" s="513" t="s">
        <v>10889</v>
      </c>
      <c r="K1182" s="513" t="s">
        <v>10890</v>
      </c>
      <c r="L1182" s="513" t="s">
        <v>303</v>
      </c>
      <c r="M1182" s="513" t="s">
        <v>10891</v>
      </c>
      <c r="N1182" s="517" t="s">
        <v>10892</v>
      </c>
      <c r="O1182" s="513" t="s">
        <v>10893</v>
      </c>
      <c r="P1182" s="645">
        <v>943</v>
      </c>
      <c r="Q1182" s="513" t="s">
        <v>10868</v>
      </c>
      <c r="R1182" s="513"/>
      <c r="S1182" s="513" t="s">
        <v>10894</v>
      </c>
      <c r="T1182" s="513" t="s">
        <v>10870</v>
      </c>
      <c r="V1182" t="str">
        <f>VLOOKUP(F1182,'[3]Tổng - PL KS'!$B$9:$B$1291,1,FALSE)</f>
        <v>SEGU5703670</v>
      </c>
    </row>
    <row r="1183" spans="1:22" ht="165.75" hidden="1">
      <c r="A1183" s="513">
        <v>2675</v>
      </c>
      <c r="B1183" s="513" t="s">
        <v>10352</v>
      </c>
      <c r="C1183" s="513" t="s">
        <v>10895</v>
      </c>
      <c r="D1183" s="513" t="s">
        <v>4</v>
      </c>
      <c r="E1183" s="513" t="s">
        <v>10896</v>
      </c>
      <c r="F1183" s="513" t="s">
        <v>304</v>
      </c>
      <c r="G1183" s="513" t="s">
        <v>12203</v>
      </c>
      <c r="H1183" s="513" t="s">
        <v>5388</v>
      </c>
      <c r="I1183" s="513" t="s">
        <v>1653</v>
      </c>
      <c r="J1183" s="513" t="s">
        <v>10889</v>
      </c>
      <c r="K1183" s="513" t="s">
        <v>10890</v>
      </c>
      <c r="L1183" s="513" t="s">
        <v>303</v>
      </c>
      <c r="M1183" s="513" t="s">
        <v>10891</v>
      </c>
      <c r="N1183" s="517" t="s">
        <v>10897</v>
      </c>
      <c r="O1183" s="513" t="s">
        <v>10893</v>
      </c>
      <c r="P1183" s="645">
        <v>943</v>
      </c>
      <c r="Q1183" s="513" t="s">
        <v>10868</v>
      </c>
      <c r="R1183" s="513"/>
      <c r="S1183" s="513" t="s">
        <v>10894</v>
      </c>
      <c r="T1183" s="513" t="s">
        <v>10870</v>
      </c>
      <c r="V1183" t="str">
        <f>VLOOKUP(F1183,'[3]Tổng - PL KS'!$B$9:$B$1291,1,FALSE)</f>
        <v>TCLU8507978</v>
      </c>
    </row>
    <row r="1184" spans="1:22" ht="165.75" hidden="1">
      <c r="A1184" s="513">
        <v>2676</v>
      </c>
      <c r="B1184" s="513" t="s">
        <v>10352</v>
      </c>
      <c r="C1184" s="513" t="s">
        <v>10895</v>
      </c>
      <c r="D1184" s="513" t="s">
        <v>4</v>
      </c>
      <c r="E1184" s="513" t="s">
        <v>10898</v>
      </c>
      <c r="F1184" s="513" t="s">
        <v>305</v>
      </c>
      <c r="G1184" s="513" t="s">
        <v>12203</v>
      </c>
      <c r="H1184" s="513" t="s">
        <v>5388</v>
      </c>
      <c r="I1184" s="513" t="s">
        <v>1653</v>
      </c>
      <c r="J1184" s="513" t="s">
        <v>10889</v>
      </c>
      <c r="K1184" s="513" t="s">
        <v>10890</v>
      </c>
      <c r="L1184" s="513" t="s">
        <v>303</v>
      </c>
      <c r="M1184" s="513" t="s">
        <v>10891</v>
      </c>
      <c r="N1184" s="517" t="s">
        <v>10899</v>
      </c>
      <c r="O1184" s="513" t="s">
        <v>10893</v>
      </c>
      <c r="P1184" s="645">
        <v>943</v>
      </c>
      <c r="Q1184" s="513" t="s">
        <v>10868</v>
      </c>
      <c r="R1184" s="513"/>
      <c r="S1184" s="513" t="s">
        <v>10894</v>
      </c>
      <c r="T1184" s="513" t="s">
        <v>10870</v>
      </c>
      <c r="V1184" t="str">
        <f>VLOOKUP(F1184,'[3]Tổng - PL KS'!$B$9:$B$1291,1,FALSE)</f>
        <v>FSCU9237878</v>
      </c>
    </row>
    <row r="1185" spans="1:22" ht="165.75" hidden="1">
      <c r="A1185" s="513">
        <v>2677</v>
      </c>
      <c r="B1185" s="513" t="s">
        <v>10352</v>
      </c>
      <c r="C1185" s="513" t="s">
        <v>10895</v>
      </c>
      <c r="D1185" s="513" t="s">
        <v>4</v>
      </c>
      <c r="E1185" s="513" t="s">
        <v>10900</v>
      </c>
      <c r="F1185" s="513" t="s">
        <v>302</v>
      </c>
      <c r="G1185" s="513" t="s">
        <v>12203</v>
      </c>
      <c r="H1185" s="513" t="s">
        <v>5388</v>
      </c>
      <c r="I1185" s="513" t="s">
        <v>1653</v>
      </c>
      <c r="J1185" s="513" t="s">
        <v>10889</v>
      </c>
      <c r="K1185" s="513" t="s">
        <v>10864</v>
      </c>
      <c r="L1185" s="513" t="s">
        <v>303</v>
      </c>
      <c r="M1185" s="513" t="s">
        <v>10891</v>
      </c>
      <c r="N1185" s="517" t="s">
        <v>10901</v>
      </c>
      <c r="O1185" s="513" t="s">
        <v>10893</v>
      </c>
      <c r="P1185" s="645">
        <v>943</v>
      </c>
      <c r="Q1185" s="513" t="s">
        <v>10868</v>
      </c>
      <c r="R1185" s="513"/>
      <c r="S1185" s="513" t="s">
        <v>10894</v>
      </c>
      <c r="T1185" s="513" t="s">
        <v>10870</v>
      </c>
      <c r="V1185" t="str">
        <f>VLOOKUP(F1185,'[3]Tổng - PL KS'!$B$9:$B$1291,1,FALSE)</f>
        <v>HDMU6526139</v>
      </c>
    </row>
    <row r="1186" spans="1:22" ht="165.75" hidden="1">
      <c r="A1186" s="513">
        <v>2678</v>
      </c>
      <c r="B1186" s="513" t="s">
        <v>10352</v>
      </c>
      <c r="C1186" s="513" t="s">
        <v>10902</v>
      </c>
      <c r="D1186" s="513" t="s">
        <v>4</v>
      </c>
      <c r="E1186" s="513" t="s">
        <v>10903</v>
      </c>
      <c r="F1186" s="513" t="s">
        <v>306</v>
      </c>
      <c r="G1186" s="513" t="s">
        <v>12203</v>
      </c>
      <c r="H1186" s="513" t="s">
        <v>5388</v>
      </c>
      <c r="I1186" s="513" t="s">
        <v>1653</v>
      </c>
      <c r="J1186" s="513" t="s">
        <v>10889</v>
      </c>
      <c r="K1186" s="513" t="s">
        <v>10890</v>
      </c>
      <c r="L1186" s="513" t="s">
        <v>303</v>
      </c>
      <c r="M1186" s="513" t="s">
        <v>10891</v>
      </c>
      <c r="N1186" s="517" t="s">
        <v>10904</v>
      </c>
      <c r="O1186" s="513" t="s">
        <v>10893</v>
      </c>
      <c r="P1186" s="645">
        <v>943</v>
      </c>
      <c r="Q1186" s="513" t="s">
        <v>10868</v>
      </c>
      <c r="R1186" s="513"/>
      <c r="S1186" s="513" t="s">
        <v>10894</v>
      </c>
      <c r="T1186" s="513" t="s">
        <v>10870</v>
      </c>
      <c r="V1186" t="str">
        <f>VLOOKUP(F1186,'[3]Tổng - PL KS'!$B$9:$B$1291,1,FALSE)</f>
        <v>BMOU4150084</v>
      </c>
    </row>
    <row r="1187" spans="1:22" ht="89.25" hidden="1">
      <c r="A1187" s="513">
        <v>1</v>
      </c>
      <c r="B1187" s="513" t="s">
        <v>4263</v>
      </c>
      <c r="C1187" s="513" t="s">
        <v>3</v>
      </c>
      <c r="D1187" s="513" t="s">
        <v>5368</v>
      </c>
      <c r="E1187" s="513">
        <v>28.8</v>
      </c>
      <c r="F1187" s="600" t="s">
        <v>5883</v>
      </c>
      <c r="G1187" s="513" t="s">
        <v>12203</v>
      </c>
      <c r="H1187" s="513" t="s">
        <v>5350</v>
      </c>
      <c r="I1187" s="513" t="s">
        <v>5884</v>
      </c>
      <c r="J1187" s="513" t="s">
        <v>5885</v>
      </c>
      <c r="K1187" s="513" t="s">
        <v>5886</v>
      </c>
      <c r="L1187" s="513" t="s">
        <v>5887</v>
      </c>
      <c r="M1187" s="513" t="s">
        <v>5888</v>
      </c>
      <c r="N1187" s="517">
        <v>43343</v>
      </c>
      <c r="O1187" s="513" t="s">
        <v>5288</v>
      </c>
      <c r="P1187" s="645">
        <v>899</v>
      </c>
      <c r="Q1187" s="513" t="s">
        <v>4800</v>
      </c>
      <c r="R1187" s="513" t="s">
        <v>5368</v>
      </c>
      <c r="S1187" s="513" t="s">
        <v>5889</v>
      </c>
      <c r="T1187" s="513">
        <v>0</v>
      </c>
      <c r="V1187" t="e">
        <f>VLOOKUP(F1187,'[3]Tổng - PL KS'!$B$9:$B$1291,1,FALSE)</f>
        <v>#N/A</v>
      </c>
    </row>
    <row r="1188" spans="1:22" ht="89.25" hidden="1">
      <c r="A1188" s="513">
        <v>2</v>
      </c>
      <c r="B1188" s="513" t="s">
        <v>4263</v>
      </c>
      <c r="C1188" s="513" t="s">
        <v>3</v>
      </c>
      <c r="D1188" s="513" t="s">
        <v>5368</v>
      </c>
      <c r="E1188" s="513">
        <v>28.8</v>
      </c>
      <c r="F1188" s="600" t="s">
        <v>5890</v>
      </c>
      <c r="G1188" s="513" t="s">
        <v>12203</v>
      </c>
      <c r="H1188" s="513" t="s">
        <v>5350</v>
      </c>
      <c r="I1188" s="513" t="s">
        <v>5891</v>
      </c>
      <c r="J1188" s="513" t="s">
        <v>5885</v>
      </c>
      <c r="K1188" s="513" t="s">
        <v>5886</v>
      </c>
      <c r="L1188" s="513" t="s">
        <v>5887</v>
      </c>
      <c r="M1188" s="513" t="s">
        <v>5892</v>
      </c>
      <c r="N1188" s="517">
        <v>43343</v>
      </c>
      <c r="O1188" s="513" t="s">
        <v>5288</v>
      </c>
      <c r="P1188" s="645">
        <v>899</v>
      </c>
      <c r="Q1188" s="513" t="s">
        <v>4800</v>
      </c>
      <c r="R1188" s="513" t="s">
        <v>5368</v>
      </c>
      <c r="S1188" s="513" t="s">
        <v>5889</v>
      </c>
      <c r="T1188" s="513">
        <v>0</v>
      </c>
      <c r="V1188" t="e">
        <f>VLOOKUP(F1188,'[3]Tổng - PL KS'!$B$9:$B$1291,1,FALSE)</f>
        <v>#N/A</v>
      </c>
    </row>
    <row r="1189" spans="1:22" ht="89.25" hidden="1">
      <c r="A1189" s="513">
        <v>3</v>
      </c>
      <c r="B1189" s="513" t="s">
        <v>4263</v>
      </c>
      <c r="C1189" s="513" t="s">
        <v>5893</v>
      </c>
      <c r="D1189" s="513" t="s">
        <v>5368</v>
      </c>
      <c r="E1189" s="513">
        <v>28.7</v>
      </c>
      <c r="F1189" s="600" t="s">
        <v>5894</v>
      </c>
      <c r="G1189" s="513" t="s">
        <v>12203</v>
      </c>
      <c r="H1189" s="513" t="s">
        <v>5350</v>
      </c>
      <c r="I1189" s="513" t="s">
        <v>5895</v>
      </c>
      <c r="J1189" s="513" t="s">
        <v>5885</v>
      </c>
      <c r="K1189" s="513" t="s">
        <v>5896</v>
      </c>
      <c r="L1189" s="513" t="s">
        <v>5897</v>
      </c>
      <c r="M1189" s="513" t="s">
        <v>5898</v>
      </c>
      <c r="N1189" s="517">
        <v>43343</v>
      </c>
      <c r="O1189" s="513" t="s">
        <v>5288</v>
      </c>
      <c r="P1189" s="645">
        <v>899</v>
      </c>
      <c r="Q1189" s="513" t="s">
        <v>4800</v>
      </c>
      <c r="R1189" s="513" t="s">
        <v>5368</v>
      </c>
      <c r="S1189" s="513" t="s">
        <v>5889</v>
      </c>
      <c r="T1189" s="513">
        <v>0</v>
      </c>
      <c r="V1189" t="e">
        <f>VLOOKUP(F1189,'[3]Tổng - PL KS'!$B$9:$B$1291,1,FALSE)</f>
        <v>#N/A</v>
      </c>
    </row>
    <row r="1190" spans="1:22" ht="89.25" hidden="1">
      <c r="A1190" s="513">
        <v>4</v>
      </c>
      <c r="B1190" s="513" t="s">
        <v>4263</v>
      </c>
      <c r="C1190" s="513" t="s">
        <v>5893</v>
      </c>
      <c r="D1190" s="513" t="s">
        <v>5368</v>
      </c>
      <c r="E1190" s="513">
        <v>28.7</v>
      </c>
      <c r="F1190" s="600" t="s">
        <v>5899</v>
      </c>
      <c r="G1190" s="513" t="s">
        <v>12203</v>
      </c>
      <c r="H1190" s="513" t="s">
        <v>5350</v>
      </c>
      <c r="I1190" s="513" t="s">
        <v>5900</v>
      </c>
      <c r="J1190" s="513" t="s">
        <v>5885</v>
      </c>
      <c r="K1190" s="513" t="s">
        <v>5896</v>
      </c>
      <c r="L1190" s="513" t="s">
        <v>5897</v>
      </c>
      <c r="M1190" s="513" t="s">
        <v>5898</v>
      </c>
      <c r="N1190" s="517">
        <v>43343</v>
      </c>
      <c r="O1190" s="513" t="s">
        <v>5288</v>
      </c>
      <c r="P1190" s="645">
        <v>899</v>
      </c>
      <c r="Q1190" s="513" t="s">
        <v>4800</v>
      </c>
      <c r="R1190" s="513" t="s">
        <v>5368</v>
      </c>
      <c r="S1190" s="513" t="s">
        <v>5889</v>
      </c>
      <c r="T1190" s="513">
        <v>0</v>
      </c>
      <c r="V1190" t="e">
        <f>VLOOKUP(F1190,'[3]Tổng - PL KS'!$B$9:$B$1291,1,FALSE)</f>
        <v>#N/A</v>
      </c>
    </row>
    <row r="1191" spans="1:22" ht="89.25" hidden="1">
      <c r="A1191" s="513">
        <v>5</v>
      </c>
      <c r="B1191" s="513" t="s">
        <v>4263</v>
      </c>
      <c r="C1191" s="513" t="s">
        <v>5893</v>
      </c>
      <c r="D1191" s="513" t="s">
        <v>5368</v>
      </c>
      <c r="E1191" s="513">
        <v>28.8</v>
      </c>
      <c r="F1191" s="600" t="s">
        <v>5901</v>
      </c>
      <c r="G1191" s="513" t="s">
        <v>12203</v>
      </c>
      <c r="H1191" s="513" t="s">
        <v>5350</v>
      </c>
      <c r="I1191" s="513" t="s">
        <v>5902</v>
      </c>
      <c r="J1191" s="513" t="s">
        <v>5885</v>
      </c>
      <c r="K1191" s="513" t="s">
        <v>5896</v>
      </c>
      <c r="L1191" s="513" t="s">
        <v>5897</v>
      </c>
      <c r="M1191" s="513" t="s">
        <v>5898</v>
      </c>
      <c r="N1191" s="517">
        <v>43343</v>
      </c>
      <c r="O1191" s="513" t="s">
        <v>5288</v>
      </c>
      <c r="P1191" s="645">
        <v>899</v>
      </c>
      <c r="Q1191" s="513" t="s">
        <v>4800</v>
      </c>
      <c r="R1191" s="513" t="s">
        <v>5368</v>
      </c>
      <c r="S1191" s="513" t="s">
        <v>5889</v>
      </c>
      <c r="T1191" s="513">
        <v>0</v>
      </c>
      <c r="V1191" t="e">
        <f>VLOOKUP(F1191,'[3]Tổng - PL KS'!$B$9:$B$1291,1,FALSE)</f>
        <v>#N/A</v>
      </c>
    </row>
    <row r="1192" spans="1:22" ht="89.25" hidden="1">
      <c r="A1192" s="513">
        <v>6</v>
      </c>
      <c r="B1192" s="513" t="s">
        <v>4263</v>
      </c>
      <c r="C1192" s="513" t="s">
        <v>3</v>
      </c>
      <c r="D1192" s="513" t="s">
        <v>5368</v>
      </c>
      <c r="E1192" s="513">
        <v>28.6</v>
      </c>
      <c r="F1192" s="600" t="s">
        <v>5903</v>
      </c>
      <c r="G1192" s="513" t="s">
        <v>12203</v>
      </c>
      <c r="H1192" s="513" t="s">
        <v>5469</v>
      </c>
      <c r="I1192" s="513" t="s">
        <v>5904</v>
      </c>
      <c r="J1192" s="513" t="s">
        <v>5885</v>
      </c>
      <c r="K1192" s="513" t="s">
        <v>5886</v>
      </c>
      <c r="L1192" s="513" t="s">
        <v>5887</v>
      </c>
      <c r="M1192" s="513" t="s">
        <v>5898</v>
      </c>
      <c r="N1192" s="517">
        <v>43343</v>
      </c>
      <c r="O1192" s="513" t="s">
        <v>5288</v>
      </c>
      <c r="P1192" s="645">
        <v>899</v>
      </c>
      <c r="Q1192" s="513" t="s">
        <v>4800</v>
      </c>
      <c r="R1192" s="513" t="s">
        <v>5368</v>
      </c>
      <c r="S1192" s="513" t="s">
        <v>5889</v>
      </c>
      <c r="T1192" s="513">
        <v>0</v>
      </c>
      <c r="V1192" t="e">
        <f>VLOOKUP(F1192,'[3]Tổng - PL KS'!$B$9:$B$1291,1,FALSE)</f>
        <v>#N/A</v>
      </c>
    </row>
    <row r="1193" spans="1:22" ht="89.25" hidden="1">
      <c r="A1193" s="513">
        <v>7</v>
      </c>
      <c r="B1193" s="513" t="s">
        <v>4263</v>
      </c>
      <c r="C1193" s="513" t="s">
        <v>3</v>
      </c>
      <c r="D1193" s="513" t="s">
        <v>5368</v>
      </c>
      <c r="E1193" s="513">
        <v>28.6</v>
      </c>
      <c r="F1193" s="600" t="s">
        <v>5905</v>
      </c>
      <c r="G1193" s="513" t="s">
        <v>12203</v>
      </c>
      <c r="H1193" s="513" t="s">
        <v>5469</v>
      </c>
      <c r="I1193" s="513" t="s">
        <v>5906</v>
      </c>
      <c r="J1193" s="513" t="s">
        <v>5885</v>
      </c>
      <c r="K1193" s="513" t="s">
        <v>5886</v>
      </c>
      <c r="L1193" s="513" t="s">
        <v>5887</v>
      </c>
      <c r="M1193" s="513" t="s">
        <v>5898</v>
      </c>
      <c r="N1193" s="517">
        <v>43343</v>
      </c>
      <c r="O1193" s="513" t="s">
        <v>5288</v>
      </c>
      <c r="P1193" s="645">
        <v>899</v>
      </c>
      <c r="Q1193" s="513" t="s">
        <v>4800</v>
      </c>
      <c r="R1193" s="513" t="s">
        <v>5368</v>
      </c>
      <c r="S1193" s="513" t="s">
        <v>5889</v>
      </c>
      <c r="T1193" s="513">
        <v>0</v>
      </c>
      <c r="V1193" t="e">
        <f>VLOOKUP(F1193,'[3]Tổng - PL KS'!$B$9:$B$1291,1,FALSE)</f>
        <v>#N/A</v>
      </c>
    </row>
    <row r="1194" spans="1:22" ht="89.25" hidden="1">
      <c r="A1194" s="513">
        <v>8</v>
      </c>
      <c r="B1194" s="513" t="s">
        <v>4263</v>
      </c>
      <c r="C1194" s="513" t="s">
        <v>5893</v>
      </c>
      <c r="D1194" s="513" t="s">
        <v>5368</v>
      </c>
      <c r="E1194" s="513">
        <v>28.9</v>
      </c>
      <c r="F1194" s="600" t="s">
        <v>5907</v>
      </c>
      <c r="G1194" s="513" t="s">
        <v>12203</v>
      </c>
      <c r="H1194" s="513" t="s">
        <v>5350</v>
      </c>
      <c r="I1194" s="513" t="s">
        <v>5908</v>
      </c>
      <c r="J1194" s="513" t="s">
        <v>5885</v>
      </c>
      <c r="K1194" s="513" t="s">
        <v>5896</v>
      </c>
      <c r="L1194" s="513" t="s">
        <v>5897</v>
      </c>
      <c r="M1194" s="513" t="s">
        <v>5898</v>
      </c>
      <c r="N1194" s="517">
        <v>43343</v>
      </c>
      <c r="O1194" s="513" t="s">
        <v>5288</v>
      </c>
      <c r="P1194" s="645">
        <v>899</v>
      </c>
      <c r="Q1194" s="513" t="s">
        <v>4800</v>
      </c>
      <c r="R1194" s="513" t="s">
        <v>5368</v>
      </c>
      <c r="S1194" s="513" t="s">
        <v>5889</v>
      </c>
      <c r="T1194" s="513">
        <v>0</v>
      </c>
      <c r="V1194" t="e">
        <f>VLOOKUP(F1194,'[3]Tổng - PL KS'!$B$9:$B$1291,1,FALSE)</f>
        <v>#N/A</v>
      </c>
    </row>
    <row r="1195" spans="1:22" ht="89.25" hidden="1">
      <c r="A1195" s="513">
        <v>9</v>
      </c>
      <c r="B1195" s="513" t="s">
        <v>4263</v>
      </c>
      <c r="C1195" s="513" t="s">
        <v>3</v>
      </c>
      <c r="D1195" s="513" t="s">
        <v>5368</v>
      </c>
      <c r="E1195" s="513">
        <v>28.7</v>
      </c>
      <c r="F1195" s="600" t="s">
        <v>5909</v>
      </c>
      <c r="G1195" s="513" t="s">
        <v>12203</v>
      </c>
      <c r="H1195" s="513" t="s">
        <v>5469</v>
      </c>
      <c r="I1195" s="513" t="s">
        <v>5910</v>
      </c>
      <c r="J1195" s="513" t="s">
        <v>5885</v>
      </c>
      <c r="K1195" s="513" t="s">
        <v>5886</v>
      </c>
      <c r="L1195" s="513" t="s">
        <v>5887</v>
      </c>
      <c r="M1195" s="513" t="s">
        <v>5898</v>
      </c>
      <c r="N1195" s="517">
        <v>43343</v>
      </c>
      <c r="O1195" s="513" t="s">
        <v>5288</v>
      </c>
      <c r="P1195" s="645">
        <v>899</v>
      </c>
      <c r="Q1195" s="513" t="s">
        <v>4800</v>
      </c>
      <c r="R1195" s="513" t="s">
        <v>5368</v>
      </c>
      <c r="S1195" s="513" t="s">
        <v>5889</v>
      </c>
      <c r="T1195" s="513">
        <v>0</v>
      </c>
      <c r="V1195" t="e">
        <f>VLOOKUP(F1195,'[3]Tổng - PL KS'!$B$9:$B$1291,1,FALSE)</f>
        <v>#N/A</v>
      </c>
    </row>
    <row r="1196" spans="1:22" ht="89.25" hidden="1">
      <c r="A1196" s="513">
        <v>10</v>
      </c>
      <c r="B1196" s="513" t="s">
        <v>4263</v>
      </c>
      <c r="C1196" s="513" t="s">
        <v>3</v>
      </c>
      <c r="D1196" s="513" t="s">
        <v>5368</v>
      </c>
      <c r="E1196" s="513">
        <v>28.7</v>
      </c>
      <c r="F1196" s="600" t="s">
        <v>5911</v>
      </c>
      <c r="G1196" s="513" t="s">
        <v>12203</v>
      </c>
      <c r="H1196" s="513" t="s">
        <v>5469</v>
      </c>
      <c r="I1196" s="513" t="s">
        <v>5912</v>
      </c>
      <c r="J1196" s="513" t="s">
        <v>5885</v>
      </c>
      <c r="K1196" s="513" t="s">
        <v>5886</v>
      </c>
      <c r="L1196" s="513" t="s">
        <v>5887</v>
      </c>
      <c r="M1196" s="513" t="s">
        <v>5898</v>
      </c>
      <c r="N1196" s="517">
        <v>43343</v>
      </c>
      <c r="O1196" s="513" t="s">
        <v>5288</v>
      </c>
      <c r="P1196" s="645">
        <v>899</v>
      </c>
      <c r="Q1196" s="513" t="s">
        <v>4800</v>
      </c>
      <c r="R1196" s="513" t="s">
        <v>5368</v>
      </c>
      <c r="S1196" s="513" t="s">
        <v>5889</v>
      </c>
      <c r="T1196" s="513">
        <v>0</v>
      </c>
      <c r="V1196" t="e">
        <f>VLOOKUP(F1196,'[3]Tổng - PL KS'!$B$9:$B$1291,1,FALSE)</f>
        <v>#N/A</v>
      </c>
    </row>
    <row r="1197" spans="1:22" ht="89.25" hidden="1">
      <c r="A1197" s="513">
        <v>11</v>
      </c>
      <c r="B1197" s="513" t="s">
        <v>4263</v>
      </c>
      <c r="C1197" s="513" t="s">
        <v>3</v>
      </c>
      <c r="D1197" s="513" t="s">
        <v>5368</v>
      </c>
      <c r="E1197" s="513">
        <v>28.8</v>
      </c>
      <c r="F1197" s="600" t="s">
        <v>5913</v>
      </c>
      <c r="G1197" s="513" t="s">
        <v>12203</v>
      </c>
      <c r="H1197" s="513" t="s">
        <v>5350</v>
      </c>
      <c r="I1197" s="513" t="s">
        <v>5914</v>
      </c>
      <c r="J1197" s="513" t="s">
        <v>5885</v>
      </c>
      <c r="K1197" s="513" t="s">
        <v>5886</v>
      </c>
      <c r="L1197" s="513" t="s">
        <v>5887</v>
      </c>
      <c r="M1197" s="513" t="s">
        <v>5898</v>
      </c>
      <c r="N1197" s="517">
        <v>43343</v>
      </c>
      <c r="O1197" s="513" t="s">
        <v>5288</v>
      </c>
      <c r="P1197" s="645">
        <v>899</v>
      </c>
      <c r="Q1197" s="513" t="s">
        <v>4800</v>
      </c>
      <c r="R1197" s="513" t="s">
        <v>5368</v>
      </c>
      <c r="S1197" s="513" t="s">
        <v>5889</v>
      </c>
      <c r="T1197" s="513">
        <v>0</v>
      </c>
      <c r="V1197" t="e">
        <f>VLOOKUP(F1197,'[3]Tổng - PL KS'!$B$9:$B$1291,1,FALSE)</f>
        <v>#N/A</v>
      </c>
    </row>
    <row r="1198" spans="1:22" ht="89.25" hidden="1">
      <c r="A1198" s="513">
        <v>12</v>
      </c>
      <c r="B1198" s="513" t="s">
        <v>4263</v>
      </c>
      <c r="C1198" s="513" t="s">
        <v>3</v>
      </c>
      <c r="D1198" s="513" t="s">
        <v>5368</v>
      </c>
      <c r="E1198" s="513">
        <v>28.8</v>
      </c>
      <c r="F1198" s="600" t="s">
        <v>5915</v>
      </c>
      <c r="G1198" s="513" t="s">
        <v>12203</v>
      </c>
      <c r="H1198" s="513" t="s">
        <v>5350</v>
      </c>
      <c r="I1198" s="513" t="s">
        <v>5916</v>
      </c>
      <c r="J1198" s="513" t="s">
        <v>5885</v>
      </c>
      <c r="K1198" s="513" t="s">
        <v>5886</v>
      </c>
      <c r="L1198" s="513" t="s">
        <v>5887</v>
      </c>
      <c r="M1198" s="513" t="s">
        <v>5898</v>
      </c>
      <c r="N1198" s="517">
        <v>43343</v>
      </c>
      <c r="O1198" s="513" t="s">
        <v>5288</v>
      </c>
      <c r="P1198" s="645">
        <v>899</v>
      </c>
      <c r="Q1198" s="513" t="s">
        <v>4800</v>
      </c>
      <c r="R1198" s="513" t="s">
        <v>5368</v>
      </c>
      <c r="S1198" s="513" t="s">
        <v>5889</v>
      </c>
      <c r="T1198" s="513">
        <v>0</v>
      </c>
      <c r="V1198" t="e">
        <f>VLOOKUP(F1198,'[3]Tổng - PL KS'!$B$9:$B$1291,1,FALSE)</f>
        <v>#N/A</v>
      </c>
    </row>
    <row r="1199" spans="1:22" ht="89.25" hidden="1">
      <c r="A1199" s="513">
        <v>13</v>
      </c>
      <c r="B1199" s="513" t="s">
        <v>4263</v>
      </c>
      <c r="C1199" s="513" t="s">
        <v>3</v>
      </c>
      <c r="D1199" s="513" t="s">
        <v>5368</v>
      </c>
      <c r="E1199" s="513">
        <v>28.8</v>
      </c>
      <c r="F1199" s="600" t="s">
        <v>5917</v>
      </c>
      <c r="G1199" s="513" t="s">
        <v>12203</v>
      </c>
      <c r="H1199" s="513" t="s">
        <v>5350</v>
      </c>
      <c r="I1199" s="513" t="s">
        <v>5918</v>
      </c>
      <c r="J1199" s="513" t="s">
        <v>5885</v>
      </c>
      <c r="K1199" s="513" t="s">
        <v>5886</v>
      </c>
      <c r="L1199" s="513" t="s">
        <v>5887</v>
      </c>
      <c r="M1199" s="513" t="s">
        <v>5898</v>
      </c>
      <c r="N1199" s="517">
        <v>43343</v>
      </c>
      <c r="O1199" s="513" t="s">
        <v>5288</v>
      </c>
      <c r="P1199" s="645">
        <v>899</v>
      </c>
      <c r="Q1199" s="513" t="s">
        <v>4800</v>
      </c>
      <c r="R1199" s="513" t="s">
        <v>5368</v>
      </c>
      <c r="S1199" s="513" t="s">
        <v>5889</v>
      </c>
      <c r="T1199" s="513">
        <v>0</v>
      </c>
      <c r="V1199" t="e">
        <f>VLOOKUP(F1199,'[3]Tổng - PL KS'!$B$9:$B$1291,1,FALSE)</f>
        <v>#N/A</v>
      </c>
    </row>
    <row r="1200" spans="1:22" ht="89.25" hidden="1">
      <c r="A1200" s="513">
        <v>14</v>
      </c>
      <c r="B1200" s="513" t="s">
        <v>4263</v>
      </c>
      <c r="C1200" s="513" t="s">
        <v>3</v>
      </c>
      <c r="D1200" s="513" t="s">
        <v>5368</v>
      </c>
      <c r="E1200" s="513">
        <v>28.7</v>
      </c>
      <c r="F1200" s="600" t="s">
        <v>5919</v>
      </c>
      <c r="G1200" s="513" t="s">
        <v>12203</v>
      </c>
      <c r="H1200" s="513" t="s">
        <v>5350</v>
      </c>
      <c r="I1200" s="513" t="s">
        <v>5920</v>
      </c>
      <c r="J1200" s="513" t="s">
        <v>5885</v>
      </c>
      <c r="K1200" s="513" t="s">
        <v>5886</v>
      </c>
      <c r="L1200" s="513" t="s">
        <v>5887</v>
      </c>
      <c r="M1200" s="513" t="s">
        <v>5898</v>
      </c>
      <c r="N1200" s="517">
        <v>43343</v>
      </c>
      <c r="O1200" s="513" t="s">
        <v>5288</v>
      </c>
      <c r="P1200" s="645">
        <v>899</v>
      </c>
      <c r="Q1200" s="513" t="s">
        <v>4800</v>
      </c>
      <c r="R1200" s="513" t="s">
        <v>5368</v>
      </c>
      <c r="S1200" s="513" t="s">
        <v>5889</v>
      </c>
      <c r="T1200" s="513">
        <v>0</v>
      </c>
      <c r="V1200" t="e">
        <f>VLOOKUP(F1200,'[3]Tổng - PL KS'!$B$9:$B$1291,1,FALSE)</f>
        <v>#N/A</v>
      </c>
    </row>
    <row r="1201" spans="1:22" ht="89.25" hidden="1">
      <c r="A1201" s="513">
        <v>15</v>
      </c>
      <c r="B1201" s="513" t="s">
        <v>4263</v>
      </c>
      <c r="C1201" s="513" t="s">
        <v>3</v>
      </c>
      <c r="D1201" s="513" t="s">
        <v>5368</v>
      </c>
      <c r="E1201" s="513">
        <v>28.8</v>
      </c>
      <c r="F1201" s="600" t="s">
        <v>5921</v>
      </c>
      <c r="G1201" s="513" t="s">
        <v>12203</v>
      </c>
      <c r="H1201" s="513" t="s">
        <v>5350</v>
      </c>
      <c r="I1201" s="513" t="s">
        <v>5922</v>
      </c>
      <c r="J1201" s="513" t="s">
        <v>5885</v>
      </c>
      <c r="K1201" s="513" t="s">
        <v>5886</v>
      </c>
      <c r="L1201" s="513" t="s">
        <v>5887</v>
      </c>
      <c r="M1201" s="513" t="s">
        <v>5898</v>
      </c>
      <c r="N1201" s="517">
        <v>43343</v>
      </c>
      <c r="O1201" s="513" t="s">
        <v>5288</v>
      </c>
      <c r="P1201" s="645">
        <v>899</v>
      </c>
      <c r="Q1201" s="513" t="s">
        <v>4800</v>
      </c>
      <c r="R1201" s="513" t="s">
        <v>5368</v>
      </c>
      <c r="S1201" s="513" t="s">
        <v>5889</v>
      </c>
      <c r="T1201" s="513">
        <v>0</v>
      </c>
      <c r="V1201" t="e">
        <f>VLOOKUP(F1201,'[3]Tổng - PL KS'!$B$9:$B$1291,1,FALSE)</f>
        <v>#N/A</v>
      </c>
    </row>
    <row r="1202" spans="1:22" ht="89.25" hidden="1">
      <c r="A1202" s="513">
        <v>16</v>
      </c>
      <c r="B1202" s="513" t="s">
        <v>4263</v>
      </c>
      <c r="C1202" s="513" t="s">
        <v>3</v>
      </c>
      <c r="D1202" s="513" t="s">
        <v>5368</v>
      </c>
      <c r="E1202" s="513">
        <v>28.9</v>
      </c>
      <c r="F1202" s="600" t="s">
        <v>5923</v>
      </c>
      <c r="G1202" s="513" t="s">
        <v>12203</v>
      </c>
      <c r="H1202" s="513" t="s">
        <v>5350</v>
      </c>
      <c r="I1202" s="513" t="s">
        <v>5924</v>
      </c>
      <c r="J1202" s="513" t="s">
        <v>5885</v>
      </c>
      <c r="K1202" s="513" t="s">
        <v>5886</v>
      </c>
      <c r="L1202" s="513" t="s">
        <v>5887</v>
      </c>
      <c r="M1202" s="513" t="s">
        <v>5898</v>
      </c>
      <c r="N1202" s="517">
        <v>43343</v>
      </c>
      <c r="O1202" s="513" t="s">
        <v>5288</v>
      </c>
      <c r="P1202" s="645">
        <v>899</v>
      </c>
      <c r="Q1202" s="513" t="s">
        <v>4800</v>
      </c>
      <c r="R1202" s="513" t="s">
        <v>5368</v>
      </c>
      <c r="S1202" s="513" t="s">
        <v>5889</v>
      </c>
      <c r="T1202" s="513">
        <v>0</v>
      </c>
      <c r="V1202" t="e">
        <f>VLOOKUP(F1202,'[3]Tổng - PL KS'!$B$9:$B$1291,1,FALSE)</f>
        <v>#N/A</v>
      </c>
    </row>
    <row r="1203" spans="1:22" ht="89.25" hidden="1">
      <c r="A1203" s="513">
        <v>17</v>
      </c>
      <c r="B1203" s="513" t="s">
        <v>4263</v>
      </c>
      <c r="C1203" s="513" t="s">
        <v>5893</v>
      </c>
      <c r="D1203" s="513" t="s">
        <v>5368</v>
      </c>
      <c r="E1203" s="513">
        <v>28.7</v>
      </c>
      <c r="F1203" s="600" t="s">
        <v>5925</v>
      </c>
      <c r="G1203" s="513" t="s">
        <v>12203</v>
      </c>
      <c r="H1203" s="513" t="s">
        <v>5350</v>
      </c>
      <c r="I1203" s="513" t="s">
        <v>5926</v>
      </c>
      <c r="J1203" s="513" t="s">
        <v>5885</v>
      </c>
      <c r="K1203" s="513" t="s">
        <v>5896</v>
      </c>
      <c r="L1203" s="513" t="s">
        <v>5897</v>
      </c>
      <c r="M1203" s="513" t="s">
        <v>5898</v>
      </c>
      <c r="N1203" s="517">
        <v>43342</v>
      </c>
      <c r="O1203" s="513" t="s">
        <v>5288</v>
      </c>
      <c r="P1203" s="645">
        <v>900</v>
      </c>
      <c r="Q1203" s="513" t="s">
        <v>4800</v>
      </c>
      <c r="R1203" s="513" t="s">
        <v>5368</v>
      </c>
      <c r="S1203" s="513" t="s">
        <v>5889</v>
      </c>
      <c r="T1203" s="513">
        <v>0</v>
      </c>
      <c r="V1203" t="e">
        <f>VLOOKUP(F1203,'[3]Tổng - PL KS'!$B$9:$B$1291,1,FALSE)</f>
        <v>#N/A</v>
      </c>
    </row>
    <row r="1204" spans="1:22" ht="89.25" hidden="1">
      <c r="A1204" s="513">
        <v>18</v>
      </c>
      <c r="B1204" s="513" t="s">
        <v>4263</v>
      </c>
      <c r="C1204" s="513" t="s">
        <v>5893</v>
      </c>
      <c r="D1204" s="513" t="s">
        <v>5368</v>
      </c>
      <c r="E1204" s="513">
        <v>28.7</v>
      </c>
      <c r="F1204" s="600" t="s">
        <v>5927</v>
      </c>
      <c r="G1204" s="513" t="s">
        <v>12203</v>
      </c>
      <c r="H1204" s="513" t="s">
        <v>5350</v>
      </c>
      <c r="I1204" s="513" t="s">
        <v>5928</v>
      </c>
      <c r="J1204" s="513" t="s">
        <v>5885</v>
      </c>
      <c r="K1204" s="513" t="s">
        <v>5896</v>
      </c>
      <c r="L1204" s="513" t="s">
        <v>5897</v>
      </c>
      <c r="M1204" s="513" t="s">
        <v>5898</v>
      </c>
      <c r="N1204" s="517">
        <v>43342</v>
      </c>
      <c r="O1204" s="513" t="s">
        <v>5288</v>
      </c>
      <c r="P1204" s="645">
        <v>900</v>
      </c>
      <c r="Q1204" s="513" t="s">
        <v>4800</v>
      </c>
      <c r="R1204" s="513" t="s">
        <v>5368</v>
      </c>
      <c r="S1204" s="513" t="s">
        <v>5889</v>
      </c>
      <c r="T1204" s="513">
        <v>0</v>
      </c>
      <c r="V1204" t="e">
        <f>VLOOKUP(F1204,'[3]Tổng - PL KS'!$B$9:$B$1291,1,FALSE)</f>
        <v>#N/A</v>
      </c>
    </row>
    <row r="1205" spans="1:22" ht="89.25" hidden="1">
      <c r="A1205" s="513">
        <v>19</v>
      </c>
      <c r="B1205" s="513" t="s">
        <v>4263</v>
      </c>
      <c r="C1205" s="513" t="s">
        <v>3</v>
      </c>
      <c r="D1205" s="513" t="s">
        <v>5368</v>
      </c>
      <c r="E1205" s="513">
        <v>28.9</v>
      </c>
      <c r="F1205" s="600" t="s">
        <v>5929</v>
      </c>
      <c r="G1205" s="513" t="s">
        <v>12203</v>
      </c>
      <c r="H1205" s="513" t="s">
        <v>5350</v>
      </c>
      <c r="I1205" s="513" t="s">
        <v>5930</v>
      </c>
      <c r="J1205" s="513" t="s">
        <v>5885</v>
      </c>
      <c r="K1205" s="513" t="s">
        <v>5886</v>
      </c>
      <c r="L1205" s="513" t="s">
        <v>5887</v>
      </c>
      <c r="M1205" s="513" t="s">
        <v>5898</v>
      </c>
      <c r="N1205" s="517">
        <v>43342</v>
      </c>
      <c r="O1205" s="513" t="s">
        <v>5288</v>
      </c>
      <c r="P1205" s="645">
        <v>900</v>
      </c>
      <c r="Q1205" s="513" t="s">
        <v>4800</v>
      </c>
      <c r="R1205" s="513" t="s">
        <v>5368</v>
      </c>
      <c r="S1205" s="513" t="s">
        <v>5889</v>
      </c>
      <c r="T1205" s="513">
        <v>0</v>
      </c>
      <c r="V1205" t="e">
        <f>VLOOKUP(F1205,'[3]Tổng - PL KS'!$B$9:$B$1291,1,FALSE)</f>
        <v>#N/A</v>
      </c>
    </row>
    <row r="1206" spans="1:22" ht="89.25" hidden="1">
      <c r="A1206" s="513">
        <v>20</v>
      </c>
      <c r="B1206" s="513" t="s">
        <v>4263</v>
      </c>
      <c r="C1206" s="513" t="s">
        <v>3</v>
      </c>
      <c r="D1206" s="513" t="s">
        <v>5368</v>
      </c>
      <c r="E1206" s="513">
        <v>28.8</v>
      </c>
      <c r="F1206" s="600" t="s">
        <v>5931</v>
      </c>
      <c r="G1206" s="513" t="s">
        <v>12203</v>
      </c>
      <c r="H1206" s="513" t="s">
        <v>5350</v>
      </c>
      <c r="I1206" s="513" t="s">
        <v>5932</v>
      </c>
      <c r="J1206" s="513" t="s">
        <v>5885</v>
      </c>
      <c r="K1206" s="513" t="s">
        <v>5886</v>
      </c>
      <c r="L1206" s="513" t="s">
        <v>5887</v>
      </c>
      <c r="M1206" s="513" t="s">
        <v>5898</v>
      </c>
      <c r="N1206" s="517">
        <v>43342</v>
      </c>
      <c r="O1206" s="513" t="s">
        <v>5288</v>
      </c>
      <c r="P1206" s="645">
        <v>900</v>
      </c>
      <c r="Q1206" s="513" t="s">
        <v>4800</v>
      </c>
      <c r="R1206" s="513" t="s">
        <v>5368</v>
      </c>
      <c r="S1206" s="513" t="s">
        <v>5889</v>
      </c>
      <c r="T1206" s="513">
        <v>0</v>
      </c>
      <c r="V1206" t="e">
        <f>VLOOKUP(F1206,'[3]Tổng - PL KS'!$B$9:$B$1291,1,FALSE)</f>
        <v>#N/A</v>
      </c>
    </row>
    <row r="1207" spans="1:22" ht="89.25" hidden="1">
      <c r="A1207" s="513">
        <v>21</v>
      </c>
      <c r="B1207" s="513" t="s">
        <v>4263</v>
      </c>
      <c r="C1207" s="513" t="s">
        <v>3</v>
      </c>
      <c r="D1207" s="513" t="s">
        <v>5368</v>
      </c>
      <c r="E1207" s="513">
        <v>28.8</v>
      </c>
      <c r="F1207" s="600" t="s">
        <v>5933</v>
      </c>
      <c r="G1207" s="513" t="s">
        <v>12203</v>
      </c>
      <c r="H1207" s="513" t="s">
        <v>5350</v>
      </c>
      <c r="I1207" s="513" t="s">
        <v>5934</v>
      </c>
      <c r="J1207" s="513" t="s">
        <v>5885</v>
      </c>
      <c r="K1207" s="513" t="s">
        <v>5886</v>
      </c>
      <c r="L1207" s="513" t="s">
        <v>5887</v>
      </c>
      <c r="M1207" s="513" t="s">
        <v>5935</v>
      </c>
      <c r="N1207" s="517">
        <v>43342</v>
      </c>
      <c r="O1207" s="513" t="s">
        <v>5288</v>
      </c>
      <c r="P1207" s="645">
        <v>900</v>
      </c>
      <c r="Q1207" s="513" t="s">
        <v>4800</v>
      </c>
      <c r="R1207" s="513" t="s">
        <v>5368</v>
      </c>
      <c r="S1207" s="513" t="s">
        <v>5889</v>
      </c>
      <c r="T1207" s="513">
        <v>0</v>
      </c>
      <c r="V1207" t="e">
        <f>VLOOKUP(F1207,'[3]Tổng - PL KS'!$B$9:$B$1291,1,FALSE)</f>
        <v>#N/A</v>
      </c>
    </row>
    <row r="1208" spans="1:22" ht="63.75" hidden="1">
      <c r="A1208" s="513">
        <v>32</v>
      </c>
      <c r="B1208" s="513" t="s">
        <v>4263</v>
      </c>
      <c r="C1208" s="513" t="s">
        <v>5958</v>
      </c>
      <c r="D1208" s="513" t="s">
        <v>5368</v>
      </c>
      <c r="E1208" s="513">
        <v>26</v>
      </c>
      <c r="F1208" s="600" t="s">
        <v>5959</v>
      </c>
      <c r="G1208" s="513" t="s">
        <v>12203</v>
      </c>
      <c r="H1208" s="513" t="s">
        <v>5350</v>
      </c>
      <c r="I1208" s="513" t="s">
        <v>5960</v>
      </c>
      <c r="J1208" s="513" t="s">
        <v>5961</v>
      </c>
      <c r="K1208" s="513" t="s">
        <v>5962</v>
      </c>
      <c r="L1208" s="513" t="s">
        <v>5963</v>
      </c>
      <c r="M1208" s="513" t="s">
        <v>5964</v>
      </c>
      <c r="N1208" s="517">
        <v>43316</v>
      </c>
      <c r="O1208" s="513" t="s">
        <v>5288</v>
      </c>
      <c r="P1208" s="645">
        <v>926</v>
      </c>
      <c r="Q1208" s="513" t="s">
        <v>4800</v>
      </c>
      <c r="R1208" s="513" t="s">
        <v>5368</v>
      </c>
      <c r="S1208" s="513" t="s">
        <v>5889</v>
      </c>
      <c r="T1208" s="513">
        <v>0</v>
      </c>
      <c r="V1208" t="e">
        <f>VLOOKUP(F1208,'[3]Tổng - PL KS'!$B$9:$B$1291,1,FALSE)</f>
        <v>#N/A</v>
      </c>
    </row>
    <row r="1209" spans="1:22" ht="63.75" hidden="1">
      <c r="A1209" s="513">
        <v>33</v>
      </c>
      <c r="B1209" s="513" t="s">
        <v>4263</v>
      </c>
      <c r="C1209" s="513" t="s">
        <v>5958</v>
      </c>
      <c r="D1209" s="513" t="s">
        <v>5368</v>
      </c>
      <c r="E1209" s="513">
        <v>28.5</v>
      </c>
      <c r="F1209" s="600" t="s">
        <v>5965</v>
      </c>
      <c r="G1209" s="513" t="s">
        <v>12203</v>
      </c>
      <c r="H1209" s="513" t="s">
        <v>5350</v>
      </c>
      <c r="I1209" s="513" t="s">
        <v>5966</v>
      </c>
      <c r="J1209" s="513" t="s">
        <v>5961</v>
      </c>
      <c r="K1209" s="513" t="s">
        <v>5962</v>
      </c>
      <c r="L1209" s="513" t="s">
        <v>5963</v>
      </c>
      <c r="M1209" s="513" t="s">
        <v>5964</v>
      </c>
      <c r="N1209" s="517">
        <v>43316</v>
      </c>
      <c r="O1209" s="513" t="s">
        <v>5288</v>
      </c>
      <c r="P1209" s="645">
        <v>926</v>
      </c>
      <c r="Q1209" s="513" t="s">
        <v>4800</v>
      </c>
      <c r="R1209" s="513" t="s">
        <v>5368</v>
      </c>
      <c r="S1209" s="513" t="s">
        <v>5889</v>
      </c>
      <c r="T1209" s="513">
        <v>0</v>
      </c>
      <c r="V1209" t="e">
        <f>VLOOKUP(F1209,'[3]Tổng - PL KS'!$B$9:$B$1291,1,FALSE)</f>
        <v>#N/A</v>
      </c>
    </row>
    <row r="1210" spans="1:22" ht="63.75" hidden="1">
      <c r="A1210" s="513">
        <v>34</v>
      </c>
      <c r="B1210" s="513" t="s">
        <v>4263</v>
      </c>
      <c r="C1210" s="513" t="s">
        <v>5958</v>
      </c>
      <c r="D1210" s="513" t="s">
        <v>5368</v>
      </c>
      <c r="E1210" s="513">
        <v>28.9</v>
      </c>
      <c r="F1210" s="600" t="s">
        <v>5967</v>
      </c>
      <c r="G1210" s="513" t="s">
        <v>12203</v>
      </c>
      <c r="H1210" s="513" t="s">
        <v>5350</v>
      </c>
      <c r="I1210" s="513" t="s">
        <v>5968</v>
      </c>
      <c r="J1210" s="513" t="s">
        <v>5961</v>
      </c>
      <c r="K1210" s="513" t="s">
        <v>5962</v>
      </c>
      <c r="L1210" s="513" t="s">
        <v>5963</v>
      </c>
      <c r="M1210" s="513" t="s">
        <v>5969</v>
      </c>
      <c r="N1210" s="517">
        <v>43316</v>
      </c>
      <c r="O1210" s="513" t="s">
        <v>5288</v>
      </c>
      <c r="P1210" s="645">
        <v>926</v>
      </c>
      <c r="Q1210" s="513" t="s">
        <v>4800</v>
      </c>
      <c r="R1210" s="513" t="s">
        <v>5368</v>
      </c>
      <c r="S1210" s="513" t="s">
        <v>5889</v>
      </c>
      <c r="T1210" s="513">
        <v>0</v>
      </c>
      <c r="V1210" t="e">
        <f>VLOOKUP(F1210,'[3]Tổng - PL KS'!$B$9:$B$1291,1,FALSE)</f>
        <v>#N/A</v>
      </c>
    </row>
    <row r="1211" spans="1:22" ht="76.5" hidden="1">
      <c r="A1211" s="513">
        <v>35</v>
      </c>
      <c r="B1211" s="513" t="s">
        <v>4263</v>
      </c>
      <c r="C1211" s="513" t="s">
        <v>5970</v>
      </c>
      <c r="D1211" s="513" t="s">
        <v>5368</v>
      </c>
      <c r="E1211" s="513">
        <v>20.2</v>
      </c>
      <c r="F1211" s="600" t="s">
        <v>5971</v>
      </c>
      <c r="G1211" s="513" t="s">
        <v>12203</v>
      </c>
      <c r="H1211" s="513" t="s">
        <v>5350</v>
      </c>
      <c r="I1211" s="513" t="s">
        <v>5972</v>
      </c>
      <c r="J1211" s="513" t="s">
        <v>5961</v>
      </c>
      <c r="K1211" s="513" t="s">
        <v>5973</v>
      </c>
      <c r="L1211" s="513" t="s">
        <v>5974</v>
      </c>
      <c r="M1211" s="513" t="s">
        <v>5975</v>
      </c>
      <c r="N1211" s="517">
        <v>43313</v>
      </c>
      <c r="O1211" s="513" t="s">
        <v>5288</v>
      </c>
      <c r="P1211" s="645">
        <v>929</v>
      </c>
      <c r="Q1211" s="513" t="s">
        <v>4800</v>
      </c>
      <c r="R1211" s="513" t="s">
        <v>5368</v>
      </c>
      <c r="S1211" s="513" t="s">
        <v>5889</v>
      </c>
      <c r="T1211" s="513">
        <v>0</v>
      </c>
      <c r="V1211" t="e">
        <f>VLOOKUP(F1211,'[3]Tổng - PL KS'!$B$9:$B$1291,1,FALSE)</f>
        <v>#N/A</v>
      </c>
    </row>
    <row r="1212" spans="1:22" ht="76.5" hidden="1">
      <c r="A1212" s="513">
        <v>36</v>
      </c>
      <c r="B1212" s="513" t="s">
        <v>4263</v>
      </c>
      <c r="C1212" s="513" t="s">
        <v>5970</v>
      </c>
      <c r="D1212" s="513" t="s">
        <v>5368</v>
      </c>
      <c r="E1212" s="513">
        <v>16</v>
      </c>
      <c r="F1212" s="600" t="s">
        <v>5976</v>
      </c>
      <c r="G1212" s="513" t="s">
        <v>12203</v>
      </c>
      <c r="H1212" s="513" t="s">
        <v>5350</v>
      </c>
      <c r="I1212" s="513" t="s">
        <v>5977</v>
      </c>
      <c r="J1212" s="513" t="s">
        <v>5961</v>
      </c>
      <c r="K1212" s="513" t="s">
        <v>5973</v>
      </c>
      <c r="L1212" s="513" t="s">
        <v>5974</v>
      </c>
      <c r="M1212" s="513" t="s">
        <v>5975</v>
      </c>
      <c r="N1212" s="517">
        <v>43313</v>
      </c>
      <c r="O1212" s="513" t="s">
        <v>5288</v>
      </c>
      <c r="P1212" s="645">
        <v>929</v>
      </c>
      <c r="Q1212" s="513" t="s">
        <v>4800</v>
      </c>
      <c r="R1212" s="513" t="s">
        <v>5368</v>
      </c>
      <c r="S1212" s="513" t="s">
        <v>5889</v>
      </c>
      <c r="T1212" s="513">
        <v>0</v>
      </c>
      <c r="V1212" t="e">
        <f>VLOOKUP(F1212,'[3]Tổng - PL KS'!$B$9:$B$1291,1,FALSE)</f>
        <v>#N/A</v>
      </c>
    </row>
    <row r="1213" spans="1:22" ht="76.5" hidden="1">
      <c r="A1213" s="513">
        <v>37</v>
      </c>
      <c r="B1213" s="513" t="s">
        <v>4263</v>
      </c>
      <c r="C1213" s="513" t="s">
        <v>5970</v>
      </c>
      <c r="D1213" s="513" t="s">
        <v>5368</v>
      </c>
      <c r="E1213" s="513">
        <v>20.2</v>
      </c>
      <c r="F1213" s="600" t="s">
        <v>5978</v>
      </c>
      <c r="G1213" s="513" t="s">
        <v>12203</v>
      </c>
      <c r="H1213" s="513" t="s">
        <v>5350</v>
      </c>
      <c r="I1213" s="513" t="s">
        <v>5979</v>
      </c>
      <c r="J1213" s="513" t="s">
        <v>5961</v>
      </c>
      <c r="K1213" s="513" t="s">
        <v>5973</v>
      </c>
      <c r="L1213" s="513" t="s">
        <v>5974</v>
      </c>
      <c r="M1213" s="513" t="s">
        <v>5980</v>
      </c>
      <c r="N1213" s="517">
        <v>43313</v>
      </c>
      <c r="O1213" s="513" t="s">
        <v>5288</v>
      </c>
      <c r="P1213" s="645">
        <v>929</v>
      </c>
      <c r="Q1213" s="513" t="s">
        <v>4800</v>
      </c>
      <c r="R1213" s="513" t="s">
        <v>5368</v>
      </c>
      <c r="S1213" s="513" t="s">
        <v>5889</v>
      </c>
      <c r="T1213" s="513">
        <v>0</v>
      </c>
      <c r="V1213" t="e">
        <f>VLOOKUP(F1213,'[3]Tổng - PL KS'!$B$9:$B$1291,1,FALSE)</f>
        <v>#N/A</v>
      </c>
    </row>
    <row r="1214" spans="1:22" ht="89.25" hidden="1">
      <c r="A1214" s="513">
        <v>64</v>
      </c>
      <c r="B1214" s="513" t="s">
        <v>4263</v>
      </c>
      <c r="C1214" s="513" t="s">
        <v>5970</v>
      </c>
      <c r="D1214" s="513" t="s">
        <v>5368</v>
      </c>
      <c r="E1214" s="513">
        <v>25.5</v>
      </c>
      <c r="F1214" s="600" t="s">
        <v>6038</v>
      </c>
      <c r="G1214" s="513" t="s">
        <v>12203</v>
      </c>
      <c r="H1214" s="513" t="s">
        <v>5350</v>
      </c>
      <c r="I1214" s="513" t="s">
        <v>6039</v>
      </c>
      <c r="J1214" s="513" t="s">
        <v>6040</v>
      </c>
      <c r="K1214" s="513" t="s">
        <v>6041</v>
      </c>
      <c r="L1214" s="513" t="s">
        <v>6042</v>
      </c>
      <c r="M1214" s="513" t="s">
        <v>6043</v>
      </c>
      <c r="N1214" s="517">
        <v>43283</v>
      </c>
      <c r="O1214" s="513" t="s">
        <v>5288</v>
      </c>
      <c r="P1214" s="645">
        <v>959</v>
      </c>
      <c r="Q1214" s="513" t="s">
        <v>4800</v>
      </c>
      <c r="R1214" s="513" t="s">
        <v>5368</v>
      </c>
      <c r="S1214" s="513" t="s">
        <v>5889</v>
      </c>
      <c r="T1214" s="513">
        <v>0</v>
      </c>
      <c r="V1214" t="e">
        <f>VLOOKUP(F1214,'[3]Tổng - PL KS'!$B$9:$B$1291,1,FALSE)</f>
        <v>#N/A</v>
      </c>
    </row>
    <row r="1215" spans="1:22" ht="89.25" hidden="1">
      <c r="A1215" s="513">
        <v>65</v>
      </c>
      <c r="B1215" s="513" t="s">
        <v>4263</v>
      </c>
      <c r="C1215" s="513" t="s">
        <v>5970</v>
      </c>
      <c r="D1215" s="513" t="s">
        <v>5368</v>
      </c>
      <c r="E1215" s="513">
        <v>29.8</v>
      </c>
      <c r="F1215" s="600" t="s">
        <v>6044</v>
      </c>
      <c r="G1215" s="513" t="s">
        <v>12203</v>
      </c>
      <c r="H1215" s="513" t="s">
        <v>5350</v>
      </c>
      <c r="I1215" s="513" t="s">
        <v>6045</v>
      </c>
      <c r="J1215" s="513" t="s">
        <v>6040</v>
      </c>
      <c r="K1215" s="513" t="s">
        <v>6041</v>
      </c>
      <c r="L1215" s="513" t="s">
        <v>6042</v>
      </c>
      <c r="M1215" s="513" t="s">
        <v>6046</v>
      </c>
      <c r="N1215" s="517">
        <v>43283</v>
      </c>
      <c r="O1215" s="513" t="s">
        <v>5288</v>
      </c>
      <c r="P1215" s="645">
        <v>959</v>
      </c>
      <c r="Q1215" s="513" t="s">
        <v>4800</v>
      </c>
      <c r="R1215" s="513" t="s">
        <v>5368</v>
      </c>
      <c r="S1215" s="513" t="s">
        <v>5889</v>
      </c>
      <c r="T1215" s="513">
        <v>0</v>
      </c>
      <c r="V1215" t="e">
        <f>VLOOKUP(F1215,'[3]Tổng - PL KS'!$B$9:$B$1291,1,FALSE)</f>
        <v>#N/A</v>
      </c>
    </row>
    <row r="1216" spans="1:22" ht="89.25" hidden="1">
      <c r="A1216" s="513">
        <v>67</v>
      </c>
      <c r="B1216" s="513" t="s">
        <v>4263</v>
      </c>
      <c r="C1216" s="513" t="s">
        <v>5970</v>
      </c>
      <c r="D1216" s="513" t="s">
        <v>5368</v>
      </c>
      <c r="E1216" s="513">
        <v>25.5</v>
      </c>
      <c r="F1216" s="600" t="s">
        <v>6050</v>
      </c>
      <c r="G1216" s="513" t="s">
        <v>12203</v>
      </c>
      <c r="H1216" s="513" t="s">
        <v>5350</v>
      </c>
      <c r="I1216" s="513" t="s">
        <v>6051</v>
      </c>
      <c r="J1216" s="513" t="s">
        <v>6040</v>
      </c>
      <c r="K1216" s="513" t="s">
        <v>6041</v>
      </c>
      <c r="L1216" s="513" t="s">
        <v>6042</v>
      </c>
      <c r="M1216" s="513" t="s">
        <v>6049</v>
      </c>
      <c r="N1216" s="517">
        <v>43283</v>
      </c>
      <c r="O1216" s="513" t="s">
        <v>5288</v>
      </c>
      <c r="P1216" s="645">
        <v>959</v>
      </c>
      <c r="Q1216" s="513" t="s">
        <v>4800</v>
      </c>
      <c r="R1216" s="513" t="s">
        <v>5368</v>
      </c>
      <c r="S1216" s="513" t="s">
        <v>5889</v>
      </c>
      <c r="T1216" s="513">
        <v>0</v>
      </c>
      <c r="V1216" t="e">
        <f>VLOOKUP(F1216,'[3]Tổng - PL KS'!$B$9:$B$1291,1,FALSE)</f>
        <v>#N/A</v>
      </c>
    </row>
    <row r="1217" spans="1:22" ht="89.25" hidden="1">
      <c r="A1217" s="513">
        <v>80</v>
      </c>
      <c r="B1217" s="513" t="s">
        <v>4263</v>
      </c>
      <c r="C1217" s="513" t="s">
        <v>5970</v>
      </c>
      <c r="D1217" s="513" t="s">
        <v>5368</v>
      </c>
      <c r="E1217" s="513">
        <v>29.8</v>
      </c>
      <c r="F1217" s="600" t="s">
        <v>6080</v>
      </c>
      <c r="G1217" s="513" t="s">
        <v>12203</v>
      </c>
      <c r="H1217" s="513" t="s">
        <v>5350</v>
      </c>
      <c r="I1217" s="513" t="s">
        <v>6081</v>
      </c>
      <c r="J1217" s="513" t="s">
        <v>6082</v>
      </c>
      <c r="K1217" s="513" t="s">
        <v>5896</v>
      </c>
      <c r="L1217" s="513" t="s">
        <v>6083</v>
      </c>
      <c r="M1217" s="513" t="s">
        <v>6084</v>
      </c>
      <c r="N1217" s="517">
        <v>43274</v>
      </c>
      <c r="O1217" s="513" t="s">
        <v>5288</v>
      </c>
      <c r="P1217" s="645">
        <v>968</v>
      </c>
      <c r="Q1217" s="513" t="s">
        <v>4800</v>
      </c>
      <c r="R1217" s="513" t="s">
        <v>5368</v>
      </c>
      <c r="S1217" s="513" t="s">
        <v>5889</v>
      </c>
      <c r="T1217" s="513">
        <v>0</v>
      </c>
      <c r="V1217" t="e">
        <f>VLOOKUP(F1217,'[3]Tổng - PL KS'!$B$9:$B$1291,1,FALSE)</f>
        <v>#N/A</v>
      </c>
    </row>
    <row r="1218" spans="1:22" ht="89.25" hidden="1">
      <c r="A1218" s="513">
        <v>81</v>
      </c>
      <c r="B1218" s="513" t="s">
        <v>4263</v>
      </c>
      <c r="C1218" s="513" t="s">
        <v>5970</v>
      </c>
      <c r="D1218" s="513" t="s">
        <v>5368</v>
      </c>
      <c r="E1218" s="513">
        <v>26.6</v>
      </c>
      <c r="F1218" s="600" t="s">
        <v>6085</v>
      </c>
      <c r="G1218" s="513" t="s">
        <v>12203</v>
      </c>
      <c r="H1218" s="513" t="s">
        <v>5350</v>
      </c>
      <c r="I1218" s="513" t="s">
        <v>6086</v>
      </c>
      <c r="J1218" s="513" t="s">
        <v>6082</v>
      </c>
      <c r="K1218" s="513" t="s">
        <v>5896</v>
      </c>
      <c r="L1218" s="513" t="s">
        <v>6083</v>
      </c>
      <c r="M1218" s="513" t="s">
        <v>6084</v>
      </c>
      <c r="N1218" s="517">
        <v>43274</v>
      </c>
      <c r="O1218" s="513" t="s">
        <v>5288</v>
      </c>
      <c r="P1218" s="645">
        <v>968</v>
      </c>
      <c r="Q1218" s="513" t="s">
        <v>4800</v>
      </c>
      <c r="R1218" s="513" t="s">
        <v>5368</v>
      </c>
      <c r="S1218" s="513" t="s">
        <v>5889</v>
      </c>
      <c r="T1218" s="513">
        <v>0</v>
      </c>
      <c r="V1218" t="e">
        <f>VLOOKUP(F1218,'[3]Tổng - PL KS'!$B$9:$B$1291,1,FALSE)</f>
        <v>#N/A</v>
      </c>
    </row>
    <row r="1219" spans="1:22" ht="89.25" hidden="1">
      <c r="A1219" s="513">
        <v>83</v>
      </c>
      <c r="B1219" s="513" t="s">
        <v>4263</v>
      </c>
      <c r="C1219" s="513" t="s">
        <v>5970</v>
      </c>
      <c r="D1219" s="513" t="s">
        <v>5368</v>
      </c>
      <c r="E1219" s="513">
        <v>26.6</v>
      </c>
      <c r="F1219" s="600" t="s">
        <v>6090</v>
      </c>
      <c r="G1219" s="513" t="s">
        <v>12203</v>
      </c>
      <c r="H1219" s="513" t="s">
        <v>5350</v>
      </c>
      <c r="I1219" s="513" t="s">
        <v>6091</v>
      </c>
      <c r="J1219" s="513" t="s">
        <v>6082</v>
      </c>
      <c r="K1219" s="513" t="s">
        <v>5896</v>
      </c>
      <c r="L1219" s="513" t="s">
        <v>6083</v>
      </c>
      <c r="M1219" s="513" t="s">
        <v>6084</v>
      </c>
      <c r="N1219" s="517">
        <v>43274</v>
      </c>
      <c r="O1219" s="513" t="s">
        <v>5288</v>
      </c>
      <c r="P1219" s="645">
        <v>968</v>
      </c>
      <c r="Q1219" s="513" t="s">
        <v>4800</v>
      </c>
      <c r="R1219" s="513" t="s">
        <v>5368</v>
      </c>
      <c r="S1219" s="513" t="s">
        <v>5889</v>
      </c>
      <c r="T1219" s="513">
        <v>0</v>
      </c>
      <c r="V1219" t="e">
        <f>VLOOKUP(F1219,'[3]Tổng - PL KS'!$B$9:$B$1291,1,FALSE)</f>
        <v>#N/A</v>
      </c>
    </row>
    <row r="1220" spans="1:22" ht="89.25" hidden="1">
      <c r="A1220" s="513">
        <v>85</v>
      </c>
      <c r="B1220" s="513" t="s">
        <v>4263</v>
      </c>
      <c r="C1220" s="513" t="s">
        <v>5970</v>
      </c>
      <c r="D1220" s="513" t="s">
        <v>5368</v>
      </c>
      <c r="E1220" s="513">
        <v>28.1</v>
      </c>
      <c r="F1220" s="600" t="s">
        <v>6093</v>
      </c>
      <c r="G1220" s="513" t="s">
        <v>12203</v>
      </c>
      <c r="H1220" s="513" t="s">
        <v>5350</v>
      </c>
      <c r="I1220" s="513" t="s">
        <v>6094</v>
      </c>
      <c r="J1220" s="513" t="s">
        <v>6082</v>
      </c>
      <c r="K1220" s="513" t="s">
        <v>5896</v>
      </c>
      <c r="L1220" s="513" t="s">
        <v>6083</v>
      </c>
      <c r="M1220" s="513" t="s">
        <v>6084</v>
      </c>
      <c r="N1220" s="517">
        <v>43274</v>
      </c>
      <c r="O1220" s="513" t="s">
        <v>5288</v>
      </c>
      <c r="P1220" s="645">
        <v>968</v>
      </c>
      <c r="Q1220" s="513" t="s">
        <v>4800</v>
      </c>
      <c r="R1220" s="513" t="s">
        <v>5368</v>
      </c>
      <c r="S1220" s="513" t="s">
        <v>5889</v>
      </c>
      <c r="T1220" s="513">
        <v>0</v>
      </c>
      <c r="V1220" t="e">
        <f>VLOOKUP(F1220,'[3]Tổng - PL KS'!$B$9:$B$1291,1,FALSE)</f>
        <v>#N/A</v>
      </c>
    </row>
    <row r="1221" spans="1:22" ht="89.25" hidden="1">
      <c r="A1221" s="513">
        <v>86</v>
      </c>
      <c r="B1221" s="513" t="s">
        <v>4263</v>
      </c>
      <c r="C1221" s="513" t="s">
        <v>5970</v>
      </c>
      <c r="D1221" s="513" t="s">
        <v>5368</v>
      </c>
      <c r="E1221" s="513">
        <v>31.4</v>
      </c>
      <c r="F1221" s="600" t="s">
        <v>6095</v>
      </c>
      <c r="G1221" s="513" t="s">
        <v>12203</v>
      </c>
      <c r="H1221" s="513" t="s">
        <v>5350</v>
      </c>
      <c r="I1221" s="513" t="s">
        <v>6096</v>
      </c>
      <c r="J1221" s="513" t="s">
        <v>6082</v>
      </c>
      <c r="K1221" s="513" t="s">
        <v>5896</v>
      </c>
      <c r="L1221" s="513" t="s">
        <v>6083</v>
      </c>
      <c r="M1221" s="513" t="s">
        <v>6084</v>
      </c>
      <c r="N1221" s="517">
        <v>43274</v>
      </c>
      <c r="O1221" s="513" t="s">
        <v>5288</v>
      </c>
      <c r="P1221" s="645">
        <v>968</v>
      </c>
      <c r="Q1221" s="513" t="s">
        <v>4800</v>
      </c>
      <c r="R1221" s="513" t="s">
        <v>5368</v>
      </c>
      <c r="S1221" s="513" t="s">
        <v>5889</v>
      </c>
      <c r="T1221" s="513">
        <v>0</v>
      </c>
      <c r="V1221" t="e">
        <f>VLOOKUP(F1221,'[3]Tổng - PL KS'!$B$9:$B$1291,1,FALSE)</f>
        <v>#N/A</v>
      </c>
    </row>
    <row r="1222" spans="1:22" ht="89.25" hidden="1">
      <c r="A1222" s="513">
        <v>87</v>
      </c>
      <c r="B1222" s="513" t="s">
        <v>4263</v>
      </c>
      <c r="C1222" s="513" t="s">
        <v>5970</v>
      </c>
      <c r="D1222" s="513" t="s">
        <v>5368</v>
      </c>
      <c r="E1222" s="513">
        <v>27.1</v>
      </c>
      <c r="F1222" s="600" t="s">
        <v>6097</v>
      </c>
      <c r="G1222" s="513" t="s">
        <v>12203</v>
      </c>
      <c r="H1222" s="513" t="s">
        <v>5350</v>
      </c>
      <c r="I1222" s="513" t="s">
        <v>6098</v>
      </c>
      <c r="J1222" s="513" t="s">
        <v>6082</v>
      </c>
      <c r="K1222" s="513" t="s">
        <v>5896</v>
      </c>
      <c r="L1222" s="513" t="s">
        <v>6083</v>
      </c>
      <c r="M1222" s="513" t="s">
        <v>6084</v>
      </c>
      <c r="N1222" s="517">
        <v>43274</v>
      </c>
      <c r="O1222" s="513" t="s">
        <v>5288</v>
      </c>
      <c r="P1222" s="645">
        <v>968</v>
      </c>
      <c r="Q1222" s="513" t="s">
        <v>4800</v>
      </c>
      <c r="R1222" s="513" t="s">
        <v>5368</v>
      </c>
      <c r="S1222" s="513" t="s">
        <v>5889</v>
      </c>
      <c r="T1222" s="513">
        <v>0</v>
      </c>
      <c r="V1222" t="e">
        <f>VLOOKUP(F1222,'[3]Tổng - PL KS'!$B$9:$B$1291,1,FALSE)</f>
        <v>#N/A</v>
      </c>
    </row>
    <row r="1223" spans="1:22" ht="89.25" hidden="1">
      <c r="A1223" s="513">
        <v>89</v>
      </c>
      <c r="B1223" s="513" t="s">
        <v>4263</v>
      </c>
      <c r="C1223" s="513" t="s">
        <v>5970</v>
      </c>
      <c r="D1223" s="513" t="s">
        <v>5368</v>
      </c>
      <c r="E1223" s="513">
        <v>26.3</v>
      </c>
      <c r="F1223" s="513" t="s">
        <v>6100</v>
      </c>
      <c r="G1223" s="513" t="s">
        <v>12203</v>
      </c>
      <c r="H1223" s="513" t="s">
        <v>5350</v>
      </c>
      <c r="I1223" s="513" t="s">
        <v>6101</v>
      </c>
      <c r="J1223" s="513" t="s">
        <v>6082</v>
      </c>
      <c r="K1223" s="513" t="s">
        <v>5896</v>
      </c>
      <c r="L1223" s="513" t="s">
        <v>6083</v>
      </c>
      <c r="M1223" s="513" t="s">
        <v>6084</v>
      </c>
      <c r="N1223" s="517">
        <v>43274</v>
      </c>
      <c r="O1223" s="513" t="s">
        <v>5288</v>
      </c>
      <c r="P1223" s="645">
        <v>968</v>
      </c>
      <c r="Q1223" s="513" t="s">
        <v>4800</v>
      </c>
      <c r="R1223" s="513" t="s">
        <v>5368</v>
      </c>
      <c r="S1223" s="513" t="s">
        <v>5889</v>
      </c>
      <c r="T1223" s="513">
        <v>0</v>
      </c>
      <c r="V1223" t="e">
        <f>VLOOKUP(F1223,'[3]Tổng - PL KS'!$B$9:$B$1291,1,FALSE)</f>
        <v>#N/A</v>
      </c>
    </row>
    <row r="1224" spans="1:22" ht="89.25" hidden="1">
      <c r="A1224" s="513">
        <v>93</v>
      </c>
      <c r="B1224" s="513" t="s">
        <v>4263</v>
      </c>
      <c r="C1224" s="513" t="s">
        <v>5970</v>
      </c>
      <c r="D1224" s="513" t="s">
        <v>5368</v>
      </c>
      <c r="E1224" s="513">
        <v>28.4</v>
      </c>
      <c r="F1224" s="600" t="s">
        <v>6105</v>
      </c>
      <c r="G1224" s="513" t="s">
        <v>12203</v>
      </c>
      <c r="H1224" s="513" t="s">
        <v>5350</v>
      </c>
      <c r="I1224" s="513" t="s">
        <v>6106</v>
      </c>
      <c r="J1224" s="513" t="s">
        <v>6082</v>
      </c>
      <c r="K1224" s="513" t="s">
        <v>5896</v>
      </c>
      <c r="L1224" s="513" t="s">
        <v>6083</v>
      </c>
      <c r="M1224" s="513" t="s">
        <v>6084</v>
      </c>
      <c r="N1224" s="517">
        <v>43274</v>
      </c>
      <c r="O1224" s="513" t="s">
        <v>5288</v>
      </c>
      <c r="P1224" s="645">
        <v>968</v>
      </c>
      <c r="Q1224" s="513" t="s">
        <v>4800</v>
      </c>
      <c r="R1224" s="513" t="s">
        <v>5368</v>
      </c>
      <c r="S1224" s="513" t="s">
        <v>5889</v>
      </c>
      <c r="T1224" s="513">
        <v>0</v>
      </c>
      <c r="V1224" t="e">
        <f>VLOOKUP(F1224,'[3]Tổng - PL KS'!$B$9:$B$1291,1,FALSE)</f>
        <v>#N/A</v>
      </c>
    </row>
    <row r="1225" spans="1:22" ht="89.25" hidden="1">
      <c r="A1225" s="513">
        <v>94</v>
      </c>
      <c r="B1225" s="513" t="s">
        <v>4263</v>
      </c>
      <c r="C1225" s="513" t="s">
        <v>5970</v>
      </c>
      <c r="D1225" s="513" t="s">
        <v>5368</v>
      </c>
      <c r="E1225" s="513">
        <v>28.2</v>
      </c>
      <c r="F1225" s="600" t="s">
        <v>6107</v>
      </c>
      <c r="G1225" s="513" t="s">
        <v>12203</v>
      </c>
      <c r="H1225" s="513" t="s">
        <v>5350</v>
      </c>
      <c r="I1225" s="513" t="s">
        <v>6108</v>
      </c>
      <c r="J1225" s="513" t="s">
        <v>6082</v>
      </c>
      <c r="K1225" s="513" t="s">
        <v>5896</v>
      </c>
      <c r="L1225" s="513" t="s">
        <v>6083</v>
      </c>
      <c r="M1225" s="513" t="s">
        <v>6084</v>
      </c>
      <c r="N1225" s="517">
        <v>43274</v>
      </c>
      <c r="O1225" s="513" t="s">
        <v>5288</v>
      </c>
      <c r="P1225" s="645">
        <v>968</v>
      </c>
      <c r="Q1225" s="513" t="s">
        <v>4800</v>
      </c>
      <c r="R1225" s="513" t="s">
        <v>5368</v>
      </c>
      <c r="S1225" s="513" t="s">
        <v>5889</v>
      </c>
      <c r="T1225" s="513">
        <v>0</v>
      </c>
      <c r="V1225" t="e">
        <f>VLOOKUP(F1225,'[3]Tổng - PL KS'!$B$9:$B$1291,1,FALSE)</f>
        <v>#N/A</v>
      </c>
    </row>
    <row r="1226" spans="1:22" ht="89.25" hidden="1">
      <c r="A1226" s="513">
        <v>95</v>
      </c>
      <c r="B1226" s="513" t="s">
        <v>4263</v>
      </c>
      <c r="C1226" s="513" t="s">
        <v>5970</v>
      </c>
      <c r="D1226" s="513" t="s">
        <v>5368</v>
      </c>
      <c r="E1226" s="513">
        <v>25.4</v>
      </c>
      <c r="F1226" s="600" t="s">
        <v>6109</v>
      </c>
      <c r="G1226" s="513" t="s">
        <v>12203</v>
      </c>
      <c r="H1226" s="513" t="s">
        <v>5350</v>
      </c>
      <c r="I1226" s="513" t="s">
        <v>6110</v>
      </c>
      <c r="J1226" s="513" t="s">
        <v>6082</v>
      </c>
      <c r="K1226" s="513" t="s">
        <v>5896</v>
      </c>
      <c r="L1226" s="513" t="s">
        <v>6083</v>
      </c>
      <c r="M1226" s="513" t="s">
        <v>6084</v>
      </c>
      <c r="N1226" s="517">
        <v>43274</v>
      </c>
      <c r="O1226" s="513" t="s">
        <v>5288</v>
      </c>
      <c r="P1226" s="645">
        <v>968</v>
      </c>
      <c r="Q1226" s="513" t="s">
        <v>4800</v>
      </c>
      <c r="R1226" s="513" t="s">
        <v>5368</v>
      </c>
      <c r="S1226" s="513" t="s">
        <v>5889</v>
      </c>
      <c r="T1226" s="513">
        <v>0</v>
      </c>
      <c r="V1226" t="e">
        <f>VLOOKUP(F1226,'[3]Tổng - PL KS'!$B$9:$B$1291,1,FALSE)</f>
        <v>#N/A</v>
      </c>
    </row>
    <row r="1227" spans="1:22" ht="63.75" hidden="1">
      <c r="A1227" s="513">
        <v>137</v>
      </c>
      <c r="B1227" s="513" t="s">
        <v>4263</v>
      </c>
      <c r="C1227" s="513" t="s">
        <v>5970</v>
      </c>
      <c r="D1227" s="513" t="s">
        <v>5368</v>
      </c>
      <c r="E1227" s="513">
        <v>21.3</v>
      </c>
      <c r="F1227" s="711" t="s">
        <v>6224</v>
      </c>
      <c r="G1227" s="513" t="s">
        <v>12203</v>
      </c>
      <c r="H1227" s="513" t="s">
        <v>5350</v>
      </c>
      <c r="I1227" s="513" t="s">
        <v>6225</v>
      </c>
      <c r="J1227" s="513" t="s">
        <v>6226</v>
      </c>
      <c r="K1227" s="513" t="s">
        <v>6227</v>
      </c>
      <c r="L1227" s="513" t="s">
        <v>6228</v>
      </c>
      <c r="M1227" s="513" t="s">
        <v>6222</v>
      </c>
      <c r="N1227" s="517">
        <v>43252</v>
      </c>
      <c r="O1227" s="513" t="s">
        <v>6223</v>
      </c>
      <c r="P1227" s="645">
        <v>990</v>
      </c>
      <c r="Q1227" s="513" t="s">
        <v>4800</v>
      </c>
      <c r="R1227" s="513" t="s">
        <v>5368</v>
      </c>
      <c r="S1227" s="513" t="s">
        <v>5889</v>
      </c>
      <c r="T1227" s="513">
        <v>0</v>
      </c>
      <c r="V1227" t="e">
        <f>VLOOKUP(F1227,'[3]Tổng - PL KS'!$B$9:$B$1291,1,FALSE)</f>
        <v>#N/A</v>
      </c>
    </row>
    <row r="1228" spans="1:22" ht="63.75" hidden="1">
      <c r="A1228" s="513">
        <v>138</v>
      </c>
      <c r="B1228" s="513" t="s">
        <v>4263</v>
      </c>
      <c r="C1228" s="513" t="s">
        <v>5970</v>
      </c>
      <c r="D1228" s="513" t="s">
        <v>5368</v>
      </c>
      <c r="E1228" s="513">
        <v>17.3</v>
      </c>
      <c r="F1228" s="711" t="s">
        <v>6229</v>
      </c>
      <c r="G1228" s="513" t="s">
        <v>12203</v>
      </c>
      <c r="H1228" s="513" t="s">
        <v>5350</v>
      </c>
      <c r="I1228" s="513" t="s">
        <v>6230</v>
      </c>
      <c r="J1228" s="513" t="s">
        <v>6226</v>
      </c>
      <c r="K1228" s="513" t="s">
        <v>6227</v>
      </c>
      <c r="L1228" s="513" t="s">
        <v>6228</v>
      </c>
      <c r="M1228" s="513" t="s">
        <v>6231</v>
      </c>
      <c r="N1228" s="517">
        <v>43252</v>
      </c>
      <c r="O1228" s="513" t="s">
        <v>6223</v>
      </c>
      <c r="P1228" s="645">
        <v>990</v>
      </c>
      <c r="Q1228" s="513" t="s">
        <v>4800</v>
      </c>
      <c r="R1228" s="513" t="s">
        <v>5368</v>
      </c>
      <c r="S1228" s="513" t="s">
        <v>5889</v>
      </c>
      <c r="T1228" s="513">
        <v>0</v>
      </c>
      <c r="V1228" t="e">
        <f>VLOOKUP(F1228,'[3]Tổng - PL KS'!$B$9:$B$1291,1,FALSE)</f>
        <v>#N/A</v>
      </c>
    </row>
    <row r="1229" spans="1:22" ht="76.5" hidden="1">
      <c r="A1229" s="513">
        <v>147</v>
      </c>
      <c r="B1229" s="513" t="s">
        <v>4263</v>
      </c>
      <c r="C1229" s="513" t="s">
        <v>6253</v>
      </c>
      <c r="D1229" s="513" t="s">
        <v>5368</v>
      </c>
      <c r="E1229" s="513">
        <v>28.358000000000001</v>
      </c>
      <c r="F1229" s="513" t="s">
        <v>6254</v>
      </c>
      <c r="G1229" s="513" t="s">
        <v>12203</v>
      </c>
      <c r="H1229" s="513" t="s">
        <v>5350</v>
      </c>
      <c r="I1229" s="513" t="s">
        <v>6255</v>
      </c>
      <c r="J1229" s="513" t="s">
        <v>6256</v>
      </c>
      <c r="K1229" s="513" t="s">
        <v>6257</v>
      </c>
      <c r="L1229" s="513" t="s">
        <v>6258</v>
      </c>
      <c r="M1229" s="513" t="s">
        <v>6251</v>
      </c>
      <c r="N1229" s="517">
        <v>43251</v>
      </c>
      <c r="O1229" s="513" t="s">
        <v>4801</v>
      </c>
      <c r="P1229" s="645">
        <v>991</v>
      </c>
      <c r="Q1229" s="513" t="s">
        <v>4800</v>
      </c>
      <c r="R1229" s="513" t="s">
        <v>5368</v>
      </c>
      <c r="S1229" s="513" t="s">
        <v>5889</v>
      </c>
      <c r="T1229" s="513">
        <v>0</v>
      </c>
      <c r="V1229" t="e">
        <f>VLOOKUP(F1229,'[3]Tổng - PL KS'!$B$9:$B$1291,1,FALSE)</f>
        <v>#N/A</v>
      </c>
    </row>
    <row r="1230" spans="1:22" ht="76.5" hidden="1">
      <c r="A1230" s="513">
        <v>149</v>
      </c>
      <c r="B1230" s="513" t="s">
        <v>4263</v>
      </c>
      <c r="C1230" s="513" t="s">
        <v>6253</v>
      </c>
      <c r="D1230" s="513" t="s">
        <v>5368</v>
      </c>
      <c r="E1230" s="513">
        <v>28.576000000000001</v>
      </c>
      <c r="F1230" s="513" t="s">
        <v>6260</v>
      </c>
      <c r="G1230" s="513" t="s">
        <v>12203</v>
      </c>
      <c r="H1230" s="513" t="s">
        <v>5350</v>
      </c>
      <c r="I1230" s="513" t="s">
        <v>6261</v>
      </c>
      <c r="J1230" s="513" t="s">
        <v>6256</v>
      </c>
      <c r="K1230" s="513" t="s">
        <v>6257</v>
      </c>
      <c r="L1230" s="513" t="s">
        <v>6258</v>
      </c>
      <c r="M1230" s="513" t="s">
        <v>6251</v>
      </c>
      <c r="N1230" s="517">
        <v>43251</v>
      </c>
      <c r="O1230" s="513" t="s">
        <v>4801</v>
      </c>
      <c r="P1230" s="645">
        <v>991</v>
      </c>
      <c r="Q1230" s="513" t="s">
        <v>4800</v>
      </c>
      <c r="R1230" s="513" t="s">
        <v>5368</v>
      </c>
      <c r="S1230" s="513" t="s">
        <v>5889</v>
      </c>
      <c r="T1230" s="513">
        <v>0</v>
      </c>
      <c r="V1230" t="e">
        <f>VLOOKUP(F1230,'[3]Tổng - PL KS'!$B$9:$B$1291,1,FALSE)</f>
        <v>#N/A</v>
      </c>
    </row>
    <row r="1231" spans="1:22" ht="63.75" hidden="1">
      <c r="A1231" s="513">
        <v>219</v>
      </c>
      <c r="B1231" s="513" t="s">
        <v>4263</v>
      </c>
      <c r="C1231" s="513" t="s">
        <v>6403</v>
      </c>
      <c r="D1231" s="513" t="s">
        <v>5368</v>
      </c>
      <c r="E1231" s="513">
        <v>22</v>
      </c>
      <c r="F1231" s="513" t="s">
        <v>6404</v>
      </c>
      <c r="G1231" s="513" t="s">
        <v>12203</v>
      </c>
      <c r="H1231" s="513" t="s">
        <v>5350</v>
      </c>
      <c r="I1231" s="513" t="s">
        <v>6405</v>
      </c>
      <c r="J1231" s="513" t="s">
        <v>6406</v>
      </c>
      <c r="K1231" s="513" t="s">
        <v>6407</v>
      </c>
      <c r="L1231" s="513" t="s">
        <v>6408</v>
      </c>
      <c r="M1231" s="513" t="s">
        <v>6409</v>
      </c>
      <c r="N1231" s="517">
        <v>43227</v>
      </c>
      <c r="O1231" s="513" t="s">
        <v>550</v>
      </c>
      <c r="P1231" s="645">
        <v>1015</v>
      </c>
      <c r="Q1231" s="513" t="s">
        <v>4800</v>
      </c>
      <c r="R1231" s="513" t="s">
        <v>5368</v>
      </c>
      <c r="S1231" s="513" t="s">
        <v>5889</v>
      </c>
      <c r="T1231" s="513">
        <v>0</v>
      </c>
      <c r="V1231" t="e">
        <f>VLOOKUP(F1231,'[3]Tổng - PL KS'!$B$9:$B$1291,1,FALSE)</f>
        <v>#N/A</v>
      </c>
    </row>
    <row r="1232" spans="1:22" ht="63.75" hidden="1">
      <c r="A1232" s="513">
        <v>220</v>
      </c>
      <c r="B1232" s="513" t="s">
        <v>4263</v>
      </c>
      <c r="C1232" s="513" t="s">
        <v>6403</v>
      </c>
      <c r="D1232" s="513" t="s">
        <v>5368</v>
      </c>
      <c r="E1232" s="513">
        <v>27</v>
      </c>
      <c r="F1232" s="513" t="s">
        <v>6410</v>
      </c>
      <c r="G1232" s="513" t="s">
        <v>12203</v>
      </c>
      <c r="H1232" s="513" t="s">
        <v>5350</v>
      </c>
      <c r="I1232" s="513" t="s">
        <v>6411</v>
      </c>
      <c r="J1232" s="513" t="s">
        <v>6406</v>
      </c>
      <c r="K1232" s="513" t="s">
        <v>6407</v>
      </c>
      <c r="L1232" s="513" t="s">
        <v>6408</v>
      </c>
      <c r="M1232" s="513" t="s">
        <v>6412</v>
      </c>
      <c r="N1232" s="517">
        <v>43227</v>
      </c>
      <c r="O1232" s="513" t="s">
        <v>550</v>
      </c>
      <c r="P1232" s="645">
        <v>1015</v>
      </c>
      <c r="Q1232" s="513" t="s">
        <v>4800</v>
      </c>
      <c r="R1232" s="513" t="s">
        <v>5368</v>
      </c>
      <c r="S1232" s="513" t="s">
        <v>5889</v>
      </c>
      <c r="T1232" s="513">
        <v>0</v>
      </c>
      <c r="V1232" t="e">
        <f>VLOOKUP(F1232,'[3]Tổng - PL KS'!$B$9:$B$1291,1,FALSE)</f>
        <v>#N/A</v>
      </c>
    </row>
    <row r="1233" spans="1:22" ht="76.5" hidden="1">
      <c r="A1233" s="513">
        <v>223</v>
      </c>
      <c r="B1233" s="513" t="s">
        <v>4263</v>
      </c>
      <c r="C1233" s="513" t="s">
        <v>6424</v>
      </c>
      <c r="D1233" s="513" t="s">
        <v>5368</v>
      </c>
      <c r="E1233" s="513">
        <v>18.2</v>
      </c>
      <c r="F1233" s="513" t="s">
        <v>6425</v>
      </c>
      <c r="G1233" s="513" t="s">
        <v>12203</v>
      </c>
      <c r="H1233" s="513" t="s">
        <v>5350</v>
      </c>
      <c r="I1233" s="513" t="s">
        <v>6426</v>
      </c>
      <c r="J1233" s="513" t="s">
        <v>6427</v>
      </c>
      <c r="K1233" s="513" t="s">
        <v>6428</v>
      </c>
      <c r="L1233" s="513" t="s">
        <v>6429</v>
      </c>
      <c r="M1233" s="513" t="s">
        <v>6430</v>
      </c>
      <c r="N1233" s="517">
        <v>43223</v>
      </c>
      <c r="O1233" s="513" t="s">
        <v>5272</v>
      </c>
      <c r="P1233" s="645">
        <v>1019</v>
      </c>
      <c r="Q1233" s="513" t="s">
        <v>4800</v>
      </c>
      <c r="R1233" s="513" t="s">
        <v>5368</v>
      </c>
      <c r="S1233" s="513" t="s">
        <v>5889</v>
      </c>
      <c r="T1233" s="513">
        <v>0</v>
      </c>
      <c r="V1233" t="e">
        <f>VLOOKUP(F1233,'[3]Tổng - PL KS'!$B$9:$B$1291,1,FALSE)</f>
        <v>#N/A</v>
      </c>
    </row>
    <row r="1234" spans="1:22" ht="89.25" hidden="1">
      <c r="A1234" s="513">
        <v>247</v>
      </c>
      <c r="B1234" s="513" t="s">
        <v>4263</v>
      </c>
      <c r="C1234" s="513" t="s">
        <v>5970</v>
      </c>
      <c r="D1234" s="513" t="s">
        <v>5368</v>
      </c>
      <c r="E1234" s="513">
        <v>29</v>
      </c>
      <c r="F1234" s="513" t="s">
        <v>6489</v>
      </c>
      <c r="G1234" s="513" t="s">
        <v>12203</v>
      </c>
      <c r="H1234" s="513" t="s">
        <v>5350</v>
      </c>
      <c r="I1234" s="513" t="s">
        <v>6490</v>
      </c>
      <c r="J1234" s="513" t="s">
        <v>6491</v>
      </c>
      <c r="K1234" s="513" t="s">
        <v>6492</v>
      </c>
      <c r="L1234" s="513" t="s">
        <v>6493</v>
      </c>
      <c r="M1234" s="513" t="s">
        <v>6494</v>
      </c>
      <c r="N1234" s="517">
        <v>43215</v>
      </c>
      <c r="O1234" s="513" t="s">
        <v>5288</v>
      </c>
      <c r="P1234" s="645">
        <v>1027</v>
      </c>
      <c r="Q1234" s="513" t="s">
        <v>4800</v>
      </c>
      <c r="R1234" s="513" t="s">
        <v>5368</v>
      </c>
      <c r="S1234" s="513" t="s">
        <v>5889</v>
      </c>
      <c r="T1234" s="513">
        <v>0</v>
      </c>
      <c r="V1234" t="e">
        <f>VLOOKUP(F1234,'[3]Tổng - PL KS'!$B$9:$B$1291,1,FALSE)</f>
        <v>#N/A</v>
      </c>
    </row>
    <row r="1235" spans="1:22" ht="76.5" hidden="1">
      <c r="A1235" s="513">
        <v>248</v>
      </c>
      <c r="B1235" s="513" t="s">
        <v>4263</v>
      </c>
      <c r="C1235" s="513" t="s">
        <v>5970</v>
      </c>
      <c r="D1235" s="513" t="s">
        <v>5368</v>
      </c>
      <c r="E1235" s="513">
        <v>25.2</v>
      </c>
      <c r="F1235" s="513" t="s">
        <v>6495</v>
      </c>
      <c r="G1235" s="513" t="s">
        <v>12203</v>
      </c>
      <c r="H1235" s="513" t="s">
        <v>5350</v>
      </c>
      <c r="I1235" s="513" t="s">
        <v>6496</v>
      </c>
      <c r="J1235" s="513" t="s">
        <v>6491</v>
      </c>
      <c r="K1235" s="513" t="s">
        <v>6497</v>
      </c>
      <c r="L1235" s="513" t="s">
        <v>6493</v>
      </c>
      <c r="M1235" s="513" t="s">
        <v>6494</v>
      </c>
      <c r="N1235" s="517">
        <v>43215</v>
      </c>
      <c r="O1235" s="513" t="s">
        <v>5288</v>
      </c>
      <c r="P1235" s="645">
        <v>1027</v>
      </c>
      <c r="Q1235" s="513" t="s">
        <v>4800</v>
      </c>
      <c r="R1235" s="513" t="s">
        <v>5368</v>
      </c>
      <c r="S1235" s="513" t="s">
        <v>5889</v>
      </c>
      <c r="T1235" s="513">
        <v>0</v>
      </c>
      <c r="V1235" t="e">
        <f>VLOOKUP(F1235,'[3]Tổng - PL KS'!$B$9:$B$1291,1,FALSE)</f>
        <v>#N/A</v>
      </c>
    </row>
    <row r="1236" spans="1:22" ht="76.5" hidden="1">
      <c r="A1236" s="513">
        <v>249</v>
      </c>
      <c r="B1236" s="513" t="s">
        <v>4263</v>
      </c>
      <c r="C1236" s="513" t="s">
        <v>5970</v>
      </c>
      <c r="D1236" s="513" t="s">
        <v>5368</v>
      </c>
      <c r="E1236" s="513">
        <v>26.2</v>
      </c>
      <c r="F1236" s="513" t="s">
        <v>6498</v>
      </c>
      <c r="G1236" s="513" t="s">
        <v>12203</v>
      </c>
      <c r="H1236" s="513" t="s">
        <v>5350</v>
      </c>
      <c r="I1236" s="513" t="s">
        <v>6499</v>
      </c>
      <c r="J1236" s="513" t="s">
        <v>6491</v>
      </c>
      <c r="K1236" s="513" t="s">
        <v>6497</v>
      </c>
      <c r="L1236" s="513" t="s">
        <v>6493</v>
      </c>
      <c r="M1236" s="513" t="s">
        <v>6500</v>
      </c>
      <c r="N1236" s="517">
        <v>43215</v>
      </c>
      <c r="O1236" s="513" t="s">
        <v>5288</v>
      </c>
      <c r="P1236" s="645">
        <v>1027</v>
      </c>
      <c r="Q1236" s="513" t="s">
        <v>4800</v>
      </c>
      <c r="R1236" s="513" t="s">
        <v>5368</v>
      </c>
      <c r="S1236" s="513" t="s">
        <v>5889</v>
      </c>
      <c r="T1236" s="513">
        <v>0</v>
      </c>
      <c r="V1236" t="e">
        <f>VLOOKUP(F1236,'[3]Tổng - PL KS'!$B$9:$B$1291,1,FALSE)</f>
        <v>#N/A</v>
      </c>
    </row>
    <row r="1237" spans="1:22" ht="63.75" hidden="1">
      <c r="A1237" s="513">
        <v>250</v>
      </c>
      <c r="B1237" s="513" t="s">
        <v>4263</v>
      </c>
      <c r="C1237" s="513" t="s">
        <v>6501</v>
      </c>
      <c r="D1237" s="513" t="s">
        <v>5368</v>
      </c>
      <c r="E1237" s="513">
        <v>26.9</v>
      </c>
      <c r="F1237" s="513" t="s">
        <v>6502</v>
      </c>
      <c r="G1237" s="513" t="s">
        <v>12203</v>
      </c>
      <c r="H1237" s="513" t="s">
        <v>5350</v>
      </c>
      <c r="I1237" s="513" t="s">
        <v>6503</v>
      </c>
      <c r="J1237" s="513" t="s">
        <v>6504</v>
      </c>
      <c r="K1237" s="513" t="s">
        <v>6505</v>
      </c>
      <c r="L1237" s="513" t="s">
        <v>6506</v>
      </c>
      <c r="M1237" s="513" t="s">
        <v>6507</v>
      </c>
      <c r="N1237" s="517">
        <v>43213</v>
      </c>
      <c r="O1237" s="513" t="s">
        <v>753</v>
      </c>
      <c r="P1237" s="645">
        <v>1029</v>
      </c>
      <c r="Q1237" s="513" t="s">
        <v>4800</v>
      </c>
      <c r="R1237" s="513" t="s">
        <v>5368</v>
      </c>
      <c r="S1237" s="513" t="s">
        <v>5889</v>
      </c>
      <c r="T1237" s="513">
        <v>0</v>
      </c>
      <c r="V1237" t="e">
        <f>VLOOKUP(F1237,'[3]Tổng - PL KS'!$B$9:$B$1291,1,FALSE)</f>
        <v>#N/A</v>
      </c>
    </row>
    <row r="1238" spans="1:22" ht="63.75" hidden="1">
      <c r="A1238" s="513">
        <v>257</v>
      </c>
      <c r="B1238" s="513" t="s">
        <v>4263</v>
      </c>
      <c r="C1238" s="513" t="s">
        <v>6501</v>
      </c>
      <c r="D1238" s="513" t="s">
        <v>5368</v>
      </c>
      <c r="E1238" s="513">
        <v>26.6</v>
      </c>
      <c r="F1238" s="513" t="s">
        <v>6524</v>
      </c>
      <c r="G1238" s="513" t="s">
        <v>12203</v>
      </c>
      <c r="H1238" s="513" t="s">
        <v>5350</v>
      </c>
      <c r="I1238" s="513" t="s">
        <v>6525</v>
      </c>
      <c r="J1238" s="513" t="s">
        <v>6504</v>
      </c>
      <c r="K1238" s="513" t="s">
        <v>6526</v>
      </c>
      <c r="L1238" s="513" t="s">
        <v>6506</v>
      </c>
      <c r="M1238" s="513" t="s">
        <v>6515</v>
      </c>
      <c r="N1238" s="517">
        <v>43213</v>
      </c>
      <c r="O1238" s="513" t="s">
        <v>753</v>
      </c>
      <c r="P1238" s="645">
        <v>1029</v>
      </c>
      <c r="Q1238" s="513" t="s">
        <v>4800</v>
      </c>
      <c r="R1238" s="513" t="s">
        <v>5368</v>
      </c>
      <c r="S1238" s="513" t="s">
        <v>5889</v>
      </c>
      <c r="T1238" s="513">
        <v>0</v>
      </c>
      <c r="V1238" t="e">
        <f>VLOOKUP(F1238,'[3]Tổng - PL KS'!$B$9:$B$1291,1,FALSE)</f>
        <v>#N/A</v>
      </c>
    </row>
    <row r="1239" spans="1:22" ht="63.75" hidden="1">
      <c r="A1239" s="513">
        <v>266</v>
      </c>
      <c r="B1239" s="513" t="s">
        <v>4263</v>
      </c>
      <c r="C1239" s="513" t="s">
        <v>6501</v>
      </c>
      <c r="D1239" s="513" t="s">
        <v>5368</v>
      </c>
      <c r="E1239" s="513">
        <v>24.4</v>
      </c>
      <c r="F1239" s="513" t="s">
        <v>6548</v>
      </c>
      <c r="G1239" s="513" t="s">
        <v>12203</v>
      </c>
      <c r="H1239" s="513" t="s">
        <v>5350</v>
      </c>
      <c r="I1239" s="513" t="s">
        <v>6549</v>
      </c>
      <c r="J1239" s="513" t="s">
        <v>6504</v>
      </c>
      <c r="K1239" s="513" t="s">
        <v>6550</v>
      </c>
      <c r="L1239" s="513" t="s">
        <v>6551</v>
      </c>
      <c r="M1239" s="513" t="s">
        <v>6552</v>
      </c>
      <c r="N1239" s="517">
        <v>43199</v>
      </c>
      <c r="O1239" s="513" t="s">
        <v>753</v>
      </c>
      <c r="P1239" s="645">
        <v>1043</v>
      </c>
      <c r="Q1239" s="513" t="s">
        <v>4800</v>
      </c>
      <c r="R1239" s="513" t="s">
        <v>5368</v>
      </c>
      <c r="S1239" s="513" t="s">
        <v>5889</v>
      </c>
      <c r="T1239" s="513">
        <v>0</v>
      </c>
      <c r="V1239" t="e">
        <f>VLOOKUP(F1239,'[3]Tổng - PL KS'!$B$9:$B$1291,1,FALSE)</f>
        <v>#N/A</v>
      </c>
    </row>
    <row r="1240" spans="1:22" ht="63.75" hidden="1">
      <c r="A1240" s="513">
        <v>267</v>
      </c>
      <c r="B1240" s="513" t="s">
        <v>4263</v>
      </c>
      <c r="C1240" s="513" t="s">
        <v>6501</v>
      </c>
      <c r="D1240" s="513" t="s">
        <v>5368</v>
      </c>
      <c r="E1240" s="513">
        <v>26</v>
      </c>
      <c r="F1240" s="513" t="s">
        <v>6553</v>
      </c>
      <c r="G1240" s="513" t="s">
        <v>12203</v>
      </c>
      <c r="H1240" s="513" t="s">
        <v>5350</v>
      </c>
      <c r="I1240" s="513" t="s">
        <v>6554</v>
      </c>
      <c r="J1240" s="513" t="s">
        <v>6504</v>
      </c>
      <c r="K1240" s="513" t="s">
        <v>6550</v>
      </c>
      <c r="L1240" s="513" t="s">
        <v>6551</v>
      </c>
      <c r="M1240" s="513" t="s">
        <v>6552</v>
      </c>
      <c r="N1240" s="517">
        <v>43199</v>
      </c>
      <c r="O1240" s="513" t="s">
        <v>753</v>
      </c>
      <c r="P1240" s="645">
        <v>1043</v>
      </c>
      <c r="Q1240" s="513" t="s">
        <v>4800</v>
      </c>
      <c r="R1240" s="513" t="s">
        <v>5368</v>
      </c>
      <c r="S1240" s="513" t="s">
        <v>5889</v>
      </c>
      <c r="T1240" s="513">
        <v>0</v>
      </c>
      <c r="V1240" t="e">
        <f>VLOOKUP(F1240,'[3]Tổng - PL KS'!$B$9:$B$1291,1,FALSE)</f>
        <v>#N/A</v>
      </c>
    </row>
    <row r="1241" spans="1:22" ht="63.75" hidden="1">
      <c r="A1241" s="513">
        <v>268</v>
      </c>
      <c r="B1241" s="513" t="s">
        <v>4263</v>
      </c>
      <c r="C1241" s="513" t="s">
        <v>6501</v>
      </c>
      <c r="D1241" s="513" t="s">
        <v>5368</v>
      </c>
      <c r="E1241" s="513">
        <v>26.5</v>
      </c>
      <c r="F1241" s="513" t="s">
        <v>6555</v>
      </c>
      <c r="G1241" s="513" t="s">
        <v>12203</v>
      </c>
      <c r="H1241" s="513" t="s">
        <v>5350</v>
      </c>
      <c r="I1241" s="513" t="s">
        <v>6556</v>
      </c>
      <c r="J1241" s="513" t="s">
        <v>6504</v>
      </c>
      <c r="K1241" s="513" t="s">
        <v>6550</v>
      </c>
      <c r="L1241" s="513" t="s">
        <v>6551</v>
      </c>
      <c r="M1241" s="513" t="s">
        <v>6557</v>
      </c>
      <c r="N1241" s="517">
        <v>43199</v>
      </c>
      <c r="O1241" s="513" t="s">
        <v>753</v>
      </c>
      <c r="P1241" s="645">
        <v>1043</v>
      </c>
      <c r="Q1241" s="513" t="s">
        <v>4800</v>
      </c>
      <c r="R1241" s="513" t="s">
        <v>5368</v>
      </c>
      <c r="S1241" s="513" t="s">
        <v>5889</v>
      </c>
      <c r="T1241" s="513">
        <v>0</v>
      </c>
      <c r="V1241" t="e">
        <f>VLOOKUP(F1241,'[3]Tổng - PL KS'!$B$9:$B$1291,1,FALSE)</f>
        <v>#N/A</v>
      </c>
    </row>
    <row r="1242" spans="1:22" ht="63.75" hidden="1">
      <c r="A1242" s="513">
        <v>269</v>
      </c>
      <c r="B1242" s="513" t="s">
        <v>4263</v>
      </c>
      <c r="C1242" s="513" t="s">
        <v>6501</v>
      </c>
      <c r="D1242" s="513" t="s">
        <v>5368</v>
      </c>
      <c r="E1242" s="513">
        <v>21.8</v>
      </c>
      <c r="F1242" s="513" t="s">
        <v>6558</v>
      </c>
      <c r="G1242" s="513" t="s">
        <v>12203</v>
      </c>
      <c r="H1242" s="513" t="s">
        <v>5350</v>
      </c>
      <c r="I1242" s="513" t="s">
        <v>6559</v>
      </c>
      <c r="J1242" s="513" t="s">
        <v>6504</v>
      </c>
      <c r="K1242" s="513" t="s">
        <v>6550</v>
      </c>
      <c r="L1242" s="513" t="s">
        <v>6551</v>
      </c>
      <c r="M1242" s="513" t="s">
        <v>6557</v>
      </c>
      <c r="N1242" s="517">
        <v>43199</v>
      </c>
      <c r="O1242" s="513" t="s">
        <v>753</v>
      </c>
      <c r="P1242" s="645">
        <v>1043</v>
      </c>
      <c r="Q1242" s="513" t="s">
        <v>4800</v>
      </c>
      <c r="R1242" s="513" t="s">
        <v>5368</v>
      </c>
      <c r="S1242" s="513" t="s">
        <v>5889</v>
      </c>
      <c r="T1242" s="513">
        <v>0</v>
      </c>
      <c r="V1242" t="e">
        <f>VLOOKUP(F1242,'[3]Tổng - PL KS'!$B$9:$B$1291,1,FALSE)</f>
        <v>#N/A</v>
      </c>
    </row>
    <row r="1243" spans="1:22" ht="63.75" hidden="1">
      <c r="A1243" s="513">
        <v>270</v>
      </c>
      <c r="B1243" s="513" t="s">
        <v>4263</v>
      </c>
      <c r="C1243" s="513" t="s">
        <v>6501</v>
      </c>
      <c r="D1243" s="513" t="s">
        <v>5368</v>
      </c>
      <c r="E1243" s="513">
        <v>26.1</v>
      </c>
      <c r="F1243" s="513" t="s">
        <v>6560</v>
      </c>
      <c r="G1243" s="513" t="s">
        <v>12203</v>
      </c>
      <c r="H1243" s="513" t="s">
        <v>5350</v>
      </c>
      <c r="I1243" s="513" t="s">
        <v>6561</v>
      </c>
      <c r="J1243" s="513" t="s">
        <v>6504</v>
      </c>
      <c r="K1243" s="513" t="s">
        <v>6550</v>
      </c>
      <c r="L1243" s="513" t="s">
        <v>6551</v>
      </c>
      <c r="M1243" s="513" t="s">
        <v>6557</v>
      </c>
      <c r="N1243" s="517">
        <v>43199</v>
      </c>
      <c r="O1243" s="513" t="s">
        <v>753</v>
      </c>
      <c r="P1243" s="645">
        <v>1043</v>
      </c>
      <c r="Q1243" s="513" t="s">
        <v>4800</v>
      </c>
      <c r="R1243" s="513" t="s">
        <v>5368</v>
      </c>
      <c r="S1243" s="513" t="s">
        <v>5889</v>
      </c>
      <c r="T1243" s="513">
        <v>0</v>
      </c>
      <c r="V1243" t="e">
        <f>VLOOKUP(F1243,'[3]Tổng - PL KS'!$B$9:$B$1291,1,FALSE)</f>
        <v>#N/A</v>
      </c>
    </row>
    <row r="1244" spans="1:22" ht="38.25" hidden="1">
      <c r="A1244" s="513">
        <v>364</v>
      </c>
      <c r="B1244" s="513" t="s">
        <v>6703</v>
      </c>
      <c r="C1244" s="513" t="s">
        <v>6749</v>
      </c>
      <c r="D1244" s="513" t="s">
        <v>5330</v>
      </c>
      <c r="E1244" s="513">
        <v>25700</v>
      </c>
      <c r="F1244" s="513" t="s">
        <v>6750</v>
      </c>
      <c r="G1244" s="513" t="s">
        <v>12203</v>
      </c>
      <c r="H1244" s="513">
        <v>4500</v>
      </c>
      <c r="I1244" s="513">
        <v>975464</v>
      </c>
      <c r="J1244" s="513" t="s">
        <v>6751</v>
      </c>
      <c r="K1244" s="513" t="s">
        <v>6752</v>
      </c>
      <c r="L1244" s="513" t="s">
        <v>6753</v>
      </c>
      <c r="M1244" s="513" t="s">
        <v>6754</v>
      </c>
      <c r="N1244" s="517">
        <v>43339.760462962964</v>
      </c>
      <c r="O1244" s="513" t="s">
        <v>546</v>
      </c>
      <c r="P1244" s="645">
        <v>951</v>
      </c>
      <c r="Q1244" s="513" t="s">
        <v>6710</v>
      </c>
      <c r="R1244" s="513" t="s">
        <v>5494</v>
      </c>
      <c r="S1244" s="513" t="s">
        <v>6755</v>
      </c>
      <c r="T1244" s="513"/>
      <c r="V1244" t="e">
        <f>VLOOKUP(F1244,'[3]Tổng - PL KS'!$B$9:$B$1291,1,FALSE)</f>
        <v>#N/A</v>
      </c>
    </row>
    <row r="1245" spans="1:22" ht="38.25" hidden="1">
      <c r="A1245" s="513">
        <v>365</v>
      </c>
      <c r="B1245" s="513" t="s">
        <v>6703</v>
      </c>
      <c r="C1245" s="513" t="s">
        <v>6749</v>
      </c>
      <c r="D1245" s="513" t="s">
        <v>5330</v>
      </c>
      <c r="E1245" s="513">
        <v>25970</v>
      </c>
      <c r="F1245" s="513" t="s">
        <v>6756</v>
      </c>
      <c r="G1245" s="513" t="s">
        <v>12203</v>
      </c>
      <c r="H1245" s="513">
        <v>4500</v>
      </c>
      <c r="I1245" s="513">
        <v>1742</v>
      </c>
      <c r="J1245" s="513" t="s">
        <v>6751</v>
      </c>
      <c r="K1245" s="513" t="s">
        <v>6752</v>
      </c>
      <c r="L1245" s="513" t="s">
        <v>6757</v>
      </c>
      <c r="M1245" s="513" t="s">
        <v>6754</v>
      </c>
      <c r="N1245" s="517">
        <v>43339.762071759258</v>
      </c>
      <c r="O1245" s="513" t="s">
        <v>546</v>
      </c>
      <c r="P1245" s="645">
        <v>951</v>
      </c>
      <c r="Q1245" s="513" t="s">
        <v>6710</v>
      </c>
      <c r="R1245" s="513" t="s">
        <v>5494</v>
      </c>
      <c r="S1245" s="513" t="s">
        <v>6755</v>
      </c>
      <c r="T1245" s="513"/>
      <c r="V1245" t="e">
        <f>VLOOKUP(F1245,'[3]Tổng - PL KS'!$B$9:$B$1291,1,FALSE)</f>
        <v>#N/A</v>
      </c>
    </row>
    <row r="1246" spans="1:22" ht="38.25" hidden="1">
      <c r="A1246" s="513">
        <v>366</v>
      </c>
      <c r="B1246" s="513" t="s">
        <v>6703</v>
      </c>
      <c r="C1246" s="513" t="s">
        <v>6749</v>
      </c>
      <c r="D1246" s="513" t="s">
        <v>5330</v>
      </c>
      <c r="E1246" s="513">
        <v>25800</v>
      </c>
      <c r="F1246" s="513" t="s">
        <v>6758</v>
      </c>
      <c r="G1246" s="513" t="s">
        <v>12203</v>
      </c>
      <c r="H1246" s="513">
        <v>4500</v>
      </c>
      <c r="I1246" s="513">
        <v>4513514</v>
      </c>
      <c r="J1246" s="513" t="s">
        <v>6751</v>
      </c>
      <c r="K1246" s="513" t="s">
        <v>6752</v>
      </c>
      <c r="L1246" s="513" t="s">
        <v>6759</v>
      </c>
      <c r="M1246" s="513" t="s">
        <v>6754</v>
      </c>
      <c r="N1246" s="517">
        <v>43339.763599537036</v>
      </c>
      <c r="O1246" s="513" t="s">
        <v>546</v>
      </c>
      <c r="P1246" s="645">
        <v>951</v>
      </c>
      <c r="Q1246" s="513" t="s">
        <v>6710</v>
      </c>
      <c r="R1246" s="513" t="s">
        <v>5494</v>
      </c>
      <c r="S1246" s="513" t="s">
        <v>6755</v>
      </c>
      <c r="T1246" s="513"/>
      <c r="V1246" t="e">
        <f>VLOOKUP(F1246,'[3]Tổng - PL KS'!$B$9:$B$1291,1,FALSE)</f>
        <v>#N/A</v>
      </c>
    </row>
    <row r="1247" spans="1:22" ht="38.25" hidden="1">
      <c r="A1247" s="513">
        <v>367</v>
      </c>
      <c r="B1247" s="513" t="s">
        <v>6703</v>
      </c>
      <c r="C1247" s="513" t="s">
        <v>6749</v>
      </c>
      <c r="D1247" s="513" t="s">
        <v>5330</v>
      </c>
      <c r="E1247" s="513">
        <v>25830</v>
      </c>
      <c r="F1247" s="513" t="s">
        <v>6760</v>
      </c>
      <c r="G1247" s="513" t="s">
        <v>12203</v>
      </c>
      <c r="H1247" s="513">
        <v>4500</v>
      </c>
      <c r="I1247" s="513">
        <v>960095</v>
      </c>
      <c r="J1247" s="513" t="s">
        <v>6751</v>
      </c>
      <c r="K1247" s="513" t="s">
        <v>6752</v>
      </c>
      <c r="L1247" s="513" t="s">
        <v>6753</v>
      </c>
      <c r="M1247" s="513" t="s">
        <v>6754</v>
      </c>
      <c r="N1247" s="517">
        <v>43339.775150462963</v>
      </c>
      <c r="O1247" s="513" t="s">
        <v>546</v>
      </c>
      <c r="P1247" s="645">
        <v>951</v>
      </c>
      <c r="Q1247" s="513" t="s">
        <v>6710</v>
      </c>
      <c r="R1247" s="513" t="s">
        <v>5494</v>
      </c>
      <c r="S1247" s="513" t="s">
        <v>6755</v>
      </c>
      <c r="T1247" s="513"/>
      <c r="V1247" t="e">
        <f>VLOOKUP(F1247,'[3]Tổng - PL KS'!$B$9:$B$1291,1,FALSE)</f>
        <v>#N/A</v>
      </c>
    </row>
    <row r="1248" spans="1:22" ht="38.25" hidden="1">
      <c r="A1248" s="513">
        <v>368</v>
      </c>
      <c r="B1248" s="513" t="s">
        <v>6703</v>
      </c>
      <c r="C1248" s="513" t="s">
        <v>6749</v>
      </c>
      <c r="D1248" s="513" t="s">
        <v>5330</v>
      </c>
      <c r="E1248" s="513">
        <v>25840</v>
      </c>
      <c r="F1248" s="513" t="s">
        <v>6761</v>
      </c>
      <c r="G1248" s="513" t="s">
        <v>12203</v>
      </c>
      <c r="H1248" s="513">
        <v>4500</v>
      </c>
      <c r="I1248" s="513">
        <v>4513515</v>
      </c>
      <c r="J1248" s="513" t="s">
        <v>6751</v>
      </c>
      <c r="K1248" s="513" t="s">
        <v>6752</v>
      </c>
      <c r="L1248" s="513" t="s">
        <v>6759</v>
      </c>
      <c r="M1248" s="513" t="s">
        <v>6754</v>
      </c>
      <c r="N1248" s="517">
        <v>43339.776516203703</v>
      </c>
      <c r="O1248" s="513" t="s">
        <v>546</v>
      </c>
      <c r="P1248" s="645">
        <v>951</v>
      </c>
      <c r="Q1248" s="513" t="s">
        <v>6710</v>
      </c>
      <c r="R1248" s="513" t="s">
        <v>5494</v>
      </c>
      <c r="S1248" s="513" t="s">
        <v>6755</v>
      </c>
      <c r="T1248" s="513"/>
      <c r="V1248" t="e">
        <f>VLOOKUP(F1248,'[3]Tổng - PL KS'!$B$9:$B$1291,1,FALSE)</f>
        <v>#N/A</v>
      </c>
    </row>
    <row r="1249" spans="1:22" ht="38.25" hidden="1">
      <c r="A1249" s="513">
        <v>369</v>
      </c>
      <c r="B1249" s="513" t="s">
        <v>6703</v>
      </c>
      <c r="C1249" s="513" t="s">
        <v>6749</v>
      </c>
      <c r="D1249" s="513" t="s">
        <v>5330</v>
      </c>
      <c r="E1249" s="513">
        <v>25800</v>
      </c>
      <c r="F1249" s="513" t="s">
        <v>6762</v>
      </c>
      <c r="G1249" s="513" t="s">
        <v>12203</v>
      </c>
      <c r="H1249" s="513">
        <v>4500</v>
      </c>
      <c r="I1249" s="513">
        <v>45700</v>
      </c>
      <c r="J1249" s="513" t="s">
        <v>6751</v>
      </c>
      <c r="K1249" s="513" t="s">
        <v>6752</v>
      </c>
      <c r="L1249" s="513" t="s">
        <v>6759</v>
      </c>
      <c r="M1249" s="513" t="s">
        <v>6754</v>
      </c>
      <c r="N1249" s="517">
        <v>43339.777858796297</v>
      </c>
      <c r="O1249" s="513" t="s">
        <v>546</v>
      </c>
      <c r="P1249" s="645">
        <v>951</v>
      </c>
      <c r="Q1249" s="513" t="s">
        <v>6710</v>
      </c>
      <c r="R1249" s="513" t="s">
        <v>5494</v>
      </c>
      <c r="S1249" s="513" t="s">
        <v>6755</v>
      </c>
      <c r="T1249" s="513"/>
      <c r="V1249" t="e">
        <f>VLOOKUP(F1249,'[3]Tổng - PL KS'!$B$9:$B$1291,1,FALSE)</f>
        <v>#N/A</v>
      </c>
    </row>
    <row r="1250" spans="1:22" ht="38.25" hidden="1">
      <c r="A1250" s="513">
        <v>370</v>
      </c>
      <c r="B1250" s="513" t="s">
        <v>6703</v>
      </c>
      <c r="C1250" s="513" t="s">
        <v>6749</v>
      </c>
      <c r="D1250" s="513" t="s">
        <v>5330</v>
      </c>
      <c r="E1250" s="513">
        <v>25940</v>
      </c>
      <c r="F1250" s="513" t="s">
        <v>6763</v>
      </c>
      <c r="G1250" s="513" t="s">
        <v>12203</v>
      </c>
      <c r="H1250" s="513">
        <v>4500</v>
      </c>
      <c r="I1250" s="513">
        <v>960018</v>
      </c>
      <c r="J1250" s="513" t="s">
        <v>6751</v>
      </c>
      <c r="K1250" s="513" t="s">
        <v>6752</v>
      </c>
      <c r="L1250" s="513" t="s">
        <v>6753</v>
      </c>
      <c r="M1250" s="513" t="s">
        <v>6754</v>
      </c>
      <c r="N1250" s="517">
        <v>43339.780289351853</v>
      </c>
      <c r="O1250" s="513" t="s">
        <v>546</v>
      </c>
      <c r="P1250" s="645">
        <v>951</v>
      </c>
      <c r="Q1250" s="513" t="s">
        <v>6710</v>
      </c>
      <c r="R1250" s="513" t="s">
        <v>5494</v>
      </c>
      <c r="S1250" s="513" t="s">
        <v>6755</v>
      </c>
      <c r="T1250" s="513"/>
      <c r="V1250" t="e">
        <f>VLOOKUP(F1250,'[3]Tổng - PL KS'!$B$9:$B$1291,1,FALSE)</f>
        <v>#N/A</v>
      </c>
    </row>
    <row r="1251" spans="1:22" ht="38.25" hidden="1">
      <c r="A1251" s="513">
        <v>371</v>
      </c>
      <c r="B1251" s="513" t="s">
        <v>6703</v>
      </c>
      <c r="C1251" s="513" t="s">
        <v>6749</v>
      </c>
      <c r="D1251" s="513" t="s">
        <v>5330</v>
      </c>
      <c r="E1251" s="513">
        <v>25940</v>
      </c>
      <c r="F1251" s="513" t="s">
        <v>6764</v>
      </c>
      <c r="G1251" s="513" t="s">
        <v>12203</v>
      </c>
      <c r="H1251" s="513">
        <v>4500</v>
      </c>
      <c r="I1251" s="513">
        <v>6788463</v>
      </c>
      <c r="J1251" s="513" t="s">
        <v>6751</v>
      </c>
      <c r="K1251" s="513" t="s">
        <v>6752</v>
      </c>
      <c r="L1251" s="513" t="s">
        <v>6757</v>
      </c>
      <c r="M1251" s="513" t="s">
        <v>6754</v>
      </c>
      <c r="N1251" s="517">
        <v>43339.781354166669</v>
      </c>
      <c r="O1251" s="513" t="s">
        <v>546</v>
      </c>
      <c r="P1251" s="645">
        <v>951</v>
      </c>
      <c r="Q1251" s="513" t="s">
        <v>6710</v>
      </c>
      <c r="R1251" s="513" t="s">
        <v>5494</v>
      </c>
      <c r="S1251" s="513" t="s">
        <v>6755</v>
      </c>
      <c r="T1251" s="513"/>
      <c r="V1251" t="e">
        <f>VLOOKUP(F1251,'[3]Tổng - PL KS'!$B$9:$B$1291,1,FALSE)</f>
        <v>#N/A</v>
      </c>
    </row>
    <row r="1252" spans="1:22" ht="38.25" hidden="1">
      <c r="A1252" s="513">
        <v>372</v>
      </c>
      <c r="B1252" s="513" t="s">
        <v>6703</v>
      </c>
      <c r="C1252" s="513" t="s">
        <v>6749</v>
      </c>
      <c r="D1252" s="513" t="s">
        <v>5330</v>
      </c>
      <c r="E1252" s="513">
        <v>25940</v>
      </c>
      <c r="F1252" s="513" t="s">
        <v>6765</v>
      </c>
      <c r="G1252" s="513" t="s">
        <v>12203</v>
      </c>
      <c r="H1252" s="513">
        <v>4500</v>
      </c>
      <c r="I1252" s="513">
        <v>960039</v>
      </c>
      <c r="J1252" s="513" t="s">
        <v>6751</v>
      </c>
      <c r="K1252" s="513" t="s">
        <v>6752</v>
      </c>
      <c r="L1252" s="513" t="s">
        <v>6753</v>
      </c>
      <c r="M1252" s="513" t="s">
        <v>6754</v>
      </c>
      <c r="N1252" s="517">
        <v>43339.782708333332</v>
      </c>
      <c r="O1252" s="513" t="s">
        <v>546</v>
      </c>
      <c r="P1252" s="645">
        <v>951</v>
      </c>
      <c r="Q1252" s="513" t="s">
        <v>6710</v>
      </c>
      <c r="R1252" s="513" t="s">
        <v>5494</v>
      </c>
      <c r="S1252" s="513" t="s">
        <v>6755</v>
      </c>
      <c r="T1252" s="513"/>
      <c r="V1252" t="e">
        <f>VLOOKUP(F1252,'[3]Tổng - PL KS'!$B$9:$B$1291,1,FALSE)</f>
        <v>#N/A</v>
      </c>
    </row>
    <row r="1253" spans="1:22" ht="38.25" hidden="1">
      <c r="A1253" s="513">
        <v>373</v>
      </c>
      <c r="B1253" s="513" t="s">
        <v>6703</v>
      </c>
      <c r="C1253" s="513" t="s">
        <v>6749</v>
      </c>
      <c r="D1253" s="513" t="s">
        <v>5330</v>
      </c>
      <c r="E1253" s="513">
        <v>25850</v>
      </c>
      <c r="F1253" s="513" t="s">
        <v>6766</v>
      </c>
      <c r="G1253" s="513" t="s">
        <v>12203</v>
      </c>
      <c r="H1253" s="513">
        <v>4500</v>
      </c>
      <c r="I1253" s="513">
        <v>960005</v>
      </c>
      <c r="J1253" s="513" t="s">
        <v>6751</v>
      </c>
      <c r="K1253" s="513" t="s">
        <v>6752</v>
      </c>
      <c r="L1253" s="513" t="s">
        <v>6753</v>
      </c>
      <c r="M1253" s="513" t="s">
        <v>6754</v>
      </c>
      <c r="N1253" s="517">
        <v>43339.785393518519</v>
      </c>
      <c r="O1253" s="513" t="s">
        <v>546</v>
      </c>
      <c r="P1253" s="645">
        <v>951</v>
      </c>
      <c r="Q1253" s="513" t="s">
        <v>6710</v>
      </c>
      <c r="R1253" s="513" t="s">
        <v>5494</v>
      </c>
      <c r="S1253" s="513" t="s">
        <v>6755</v>
      </c>
      <c r="T1253" s="513"/>
      <c r="V1253" t="e">
        <f>VLOOKUP(F1253,'[3]Tổng - PL KS'!$B$9:$B$1291,1,FALSE)</f>
        <v>#N/A</v>
      </c>
    </row>
    <row r="1254" spans="1:22" ht="38.25" hidden="1">
      <c r="A1254" s="513">
        <v>374</v>
      </c>
      <c r="B1254" s="513" t="s">
        <v>6703</v>
      </c>
      <c r="C1254" s="513" t="s">
        <v>6749</v>
      </c>
      <c r="D1254" s="513" t="s">
        <v>5330</v>
      </c>
      <c r="E1254" s="513">
        <v>25840</v>
      </c>
      <c r="F1254" s="513" t="s">
        <v>6767</v>
      </c>
      <c r="G1254" s="513" t="s">
        <v>12203</v>
      </c>
      <c r="H1254" s="513">
        <v>4500</v>
      </c>
      <c r="I1254" s="513">
        <v>7499616</v>
      </c>
      <c r="J1254" s="513" t="s">
        <v>6751</v>
      </c>
      <c r="K1254" s="513" t="s">
        <v>6752</v>
      </c>
      <c r="L1254" s="513" t="s">
        <v>6753</v>
      </c>
      <c r="M1254" s="513" t="s">
        <v>6754</v>
      </c>
      <c r="N1254" s="517">
        <v>43339.791608796295</v>
      </c>
      <c r="O1254" s="513" t="s">
        <v>546</v>
      </c>
      <c r="P1254" s="645">
        <v>951</v>
      </c>
      <c r="Q1254" s="513" t="s">
        <v>6710</v>
      </c>
      <c r="R1254" s="513" t="s">
        <v>5494</v>
      </c>
      <c r="S1254" s="513" t="s">
        <v>6755</v>
      </c>
      <c r="T1254" s="513"/>
      <c r="V1254" t="e">
        <f>VLOOKUP(F1254,'[3]Tổng - PL KS'!$B$9:$B$1291,1,FALSE)</f>
        <v>#N/A</v>
      </c>
    </row>
    <row r="1255" spans="1:22" ht="38.25" hidden="1">
      <c r="A1255" s="513">
        <v>375</v>
      </c>
      <c r="B1255" s="513" t="s">
        <v>6703</v>
      </c>
      <c r="C1255" s="513" t="s">
        <v>6749</v>
      </c>
      <c r="D1255" s="513" t="s">
        <v>5330</v>
      </c>
      <c r="E1255" s="513">
        <v>25700</v>
      </c>
      <c r="F1255" s="513" t="s">
        <v>6768</v>
      </c>
      <c r="G1255" s="513" t="s">
        <v>12203</v>
      </c>
      <c r="H1255" s="513">
        <v>4500</v>
      </c>
      <c r="I1255" s="513">
        <v>960020</v>
      </c>
      <c r="J1255" s="513" t="s">
        <v>6751</v>
      </c>
      <c r="K1255" s="513" t="s">
        <v>6752</v>
      </c>
      <c r="L1255" s="513" t="s">
        <v>6753</v>
      </c>
      <c r="M1255" s="513" t="s">
        <v>6754</v>
      </c>
      <c r="N1255" s="517">
        <v>43339.807719907411</v>
      </c>
      <c r="O1255" s="513" t="s">
        <v>546</v>
      </c>
      <c r="P1255" s="645">
        <v>951</v>
      </c>
      <c r="Q1255" s="513" t="s">
        <v>6710</v>
      </c>
      <c r="R1255" s="513" t="s">
        <v>5494</v>
      </c>
      <c r="S1255" s="513" t="s">
        <v>6755</v>
      </c>
      <c r="T1255" s="513"/>
      <c r="V1255" t="e">
        <f>VLOOKUP(F1255,'[3]Tổng - PL KS'!$B$9:$B$1291,1,FALSE)</f>
        <v>#N/A</v>
      </c>
    </row>
    <row r="1256" spans="1:22" ht="38.25" hidden="1">
      <c r="A1256" s="513">
        <v>376</v>
      </c>
      <c r="B1256" s="513" t="s">
        <v>6703</v>
      </c>
      <c r="C1256" s="513" t="s">
        <v>6749</v>
      </c>
      <c r="D1256" s="513" t="s">
        <v>5330</v>
      </c>
      <c r="E1256" s="513">
        <v>25860</v>
      </c>
      <c r="F1256" s="513" t="s">
        <v>6769</v>
      </c>
      <c r="G1256" s="513" t="s">
        <v>12203</v>
      </c>
      <c r="H1256" s="513">
        <v>4500</v>
      </c>
      <c r="I1256" s="513">
        <v>7499614</v>
      </c>
      <c r="J1256" s="513" t="s">
        <v>6751</v>
      </c>
      <c r="K1256" s="513" t="s">
        <v>6752</v>
      </c>
      <c r="L1256" s="513" t="s">
        <v>6757</v>
      </c>
      <c r="M1256" s="513" t="s">
        <v>6754</v>
      </c>
      <c r="N1256" s="517">
        <v>43339.809201388889</v>
      </c>
      <c r="O1256" s="513" t="s">
        <v>546</v>
      </c>
      <c r="P1256" s="645">
        <v>951</v>
      </c>
      <c r="Q1256" s="513" t="s">
        <v>6710</v>
      </c>
      <c r="R1256" s="513" t="s">
        <v>5494</v>
      </c>
      <c r="S1256" s="513" t="s">
        <v>6755</v>
      </c>
      <c r="T1256" s="513"/>
      <c r="V1256" t="e">
        <f>VLOOKUP(F1256,'[3]Tổng - PL KS'!$B$9:$B$1291,1,FALSE)</f>
        <v>#N/A</v>
      </c>
    </row>
    <row r="1257" spans="1:22" ht="38.25" hidden="1">
      <c r="A1257" s="513">
        <v>377</v>
      </c>
      <c r="B1257" s="513" t="s">
        <v>6703</v>
      </c>
      <c r="C1257" s="513" t="s">
        <v>6749</v>
      </c>
      <c r="D1257" s="513" t="s">
        <v>5330</v>
      </c>
      <c r="E1257" s="513">
        <v>25830</v>
      </c>
      <c r="F1257" s="513" t="s">
        <v>6770</v>
      </c>
      <c r="G1257" s="513" t="s">
        <v>12203</v>
      </c>
      <c r="H1257" s="513">
        <v>4500</v>
      </c>
      <c r="I1257" s="513">
        <v>45692</v>
      </c>
      <c r="J1257" s="513" t="s">
        <v>6751</v>
      </c>
      <c r="K1257" s="513" t="s">
        <v>6752</v>
      </c>
      <c r="L1257" s="513" t="s">
        <v>6759</v>
      </c>
      <c r="M1257" s="513" t="s">
        <v>6754</v>
      </c>
      <c r="N1257" s="517">
        <v>43339.836527777778</v>
      </c>
      <c r="O1257" s="513" t="s">
        <v>546</v>
      </c>
      <c r="P1257" s="645">
        <v>951</v>
      </c>
      <c r="Q1257" s="513" t="s">
        <v>6710</v>
      </c>
      <c r="R1257" s="513" t="s">
        <v>5494</v>
      </c>
      <c r="S1257" s="513" t="s">
        <v>6755</v>
      </c>
      <c r="T1257" s="513"/>
      <c r="V1257" t="e">
        <f>VLOOKUP(F1257,'[3]Tổng - PL KS'!$B$9:$B$1291,1,FALSE)</f>
        <v>#N/A</v>
      </c>
    </row>
    <row r="1258" spans="1:22" ht="38.25" hidden="1">
      <c r="A1258" s="513">
        <v>378</v>
      </c>
      <c r="B1258" s="513" t="s">
        <v>6703</v>
      </c>
      <c r="C1258" s="513" t="s">
        <v>6749</v>
      </c>
      <c r="D1258" s="513" t="s">
        <v>5330</v>
      </c>
      <c r="E1258" s="513">
        <v>25850</v>
      </c>
      <c r="F1258" s="513" t="s">
        <v>6771</v>
      </c>
      <c r="G1258" s="513" t="s">
        <v>12203</v>
      </c>
      <c r="H1258" s="513">
        <v>4500</v>
      </c>
      <c r="I1258" s="513">
        <v>6788473</v>
      </c>
      <c r="J1258" s="513" t="s">
        <v>6751</v>
      </c>
      <c r="K1258" s="513" t="s">
        <v>6752</v>
      </c>
      <c r="L1258" s="513" t="s">
        <v>6757</v>
      </c>
      <c r="M1258" s="513" t="s">
        <v>6754</v>
      </c>
      <c r="N1258" s="517">
        <v>43339.836585648147</v>
      </c>
      <c r="O1258" s="513" t="s">
        <v>546</v>
      </c>
      <c r="P1258" s="645">
        <v>951</v>
      </c>
      <c r="Q1258" s="513" t="s">
        <v>6710</v>
      </c>
      <c r="R1258" s="513" t="s">
        <v>5494</v>
      </c>
      <c r="S1258" s="513" t="s">
        <v>6755</v>
      </c>
      <c r="T1258" s="513"/>
      <c r="V1258" t="e">
        <f>VLOOKUP(F1258,'[3]Tổng - PL KS'!$B$9:$B$1291,1,FALSE)</f>
        <v>#N/A</v>
      </c>
    </row>
    <row r="1259" spans="1:22" ht="38.25" hidden="1">
      <c r="A1259" s="513">
        <v>379</v>
      </c>
      <c r="B1259" s="513" t="s">
        <v>6703</v>
      </c>
      <c r="C1259" s="513" t="s">
        <v>6749</v>
      </c>
      <c r="D1259" s="513" t="s">
        <v>5330</v>
      </c>
      <c r="E1259" s="513">
        <v>25940</v>
      </c>
      <c r="F1259" s="513" t="s">
        <v>6772</v>
      </c>
      <c r="G1259" s="513" t="s">
        <v>12203</v>
      </c>
      <c r="H1259" s="513">
        <v>4500</v>
      </c>
      <c r="I1259" s="513">
        <v>7499613</v>
      </c>
      <c r="J1259" s="513" t="s">
        <v>6751</v>
      </c>
      <c r="K1259" s="513" t="s">
        <v>6752</v>
      </c>
      <c r="L1259" s="513" t="s">
        <v>6757</v>
      </c>
      <c r="M1259" s="513" t="s">
        <v>6754</v>
      </c>
      <c r="N1259" s="517">
        <v>43339.837847222225</v>
      </c>
      <c r="O1259" s="513" t="s">
        <v>546</v>
      </c>
      <c r="P1259" s="645">
        <v>951</v>
      </c>
      <c r="Q1259" s="513" t="s">
        <v>6710</v>
      </c>
      <c r="R1259" s="513" t="s">
        <v>5494</v>
      </c>
      <c r="S1259" s="513" t="s">
        <v>6755</v>
      </c>
      <c r="T1259" s="513"/>
      <c r="V1259" t="e">
        <f>VLOOKUP(F1259,'[3]Tổng - PL KS'!$B$9:$B$1291,1,FALSE)</f>
        <v>#N/A</v>
      </c>
    </row>
    <row r="1260" spans="1:22" ht="38.25" hidden="1">
      <c r="A1260" s="513">
        <v>380</v>
      </c>
      <c r="B1260" s="513" t="s">
        <v>6703</v>
      </c>
      <c r="C1260" s="513" t="s">
        <v>6749</v>
      </c>
      <c r="D1260" s="513" t="s">
        <v>5330</v>
      </c>
      <c r="E1260" s="513">
        <v>25870</v>
      </c>
      <c r="F1260" s="513" t="s">
        <v>6773</v>
      </c>
      <c r="G1260" s="513" t="s">
        <v>12203</v>
      </c>
      <c r="H1260" s="513">
        <v>4500</v>
      </c>
      <c r="I1260" s="513">
        <v>935426</v>
      </c>
      <c r="J1260" s="513" t="s">
        <v>6751</v>
      </c>
      <c r="K1260" s="513" t="s">
        <v>6752</v>
      </c>
      <c r="L1260" s="513" t="s">
        <v>6753</v>
      </c>
      <c r="M1260" s="513" t="s">
        <v>6754</v>
      </c>
      <c r="N1260" s="517">
        <v>43339.842812499999</v>
      </c>
      <c r="O1260" s="513" t="s">
        <v>546</v>
      </c>
      <c r="P1260" s="645">
        <v>951</v>
      </c>
      <c r="Q1260" s="513" t="s">
        <v>6710</v>
      </c>
      <c r="R1260" s="513" t="s">
        <v>5494</v>
      </c>
      <c r="S1260" s="513" t="s">
        <v>6755</v>
      </c>
      <c r="T1260" s="513"/>
      <c r="V1260" t="e">
        <f>VLOOKUP(F1260,'[3]Tổng - PL KS'!$B$9:$B$1291,1,FALSE)</f>
        <v>#N/A</v>
      </c>
    </row>
    <row r="1261" spans="1:22" ht="38.25" hidden="1">
      <c r="A1261" s="513">
        <v>381</v>
      </c>
      <c r="B1261" s="513" t="s">
        <v>6703</v>
      </c>
      <c r="C1261" s="513" t="s">
        <v>6749</v>
      </c>
      <c r="D1261" s="513" t="s">
        <v>5330</v>
      </c>
      <c r="E1261" s="513">
        <v>25830</v>
      </c>
      <c r="F1261" s="513" t="s">
        <v>6774</v>
      </c>
      <c r="G1261" s="513" t="s">
        <v>12203</v>
      </c>
      <c r="H1261" s="513">
        <v>4500</v>
      </c>
      <c r="I1261" s="513">
        <v>45694</v>
      </c>
      <c r="J1261" s="513" t="s">
        <v>6751</v>
      </c>
      <c r="K1261" s="513" t="s">
        <v>6752</v>
      </c>
      <c r="L1261" s="513" t="s">
        <v>6759</v>
      </c>
      <c r="M1261" s="513" t="s">
        <v>6754</v>
      </c>
      <c r="N1261" s="517">
        <v>43339.843032407407</v>
      </c>
      <c r="O1261" s="513" t="s">
        <v>546</v>
      </c>
      <c r="P1261" s="645">
        <v>951</v>
      </c>
      <c r="Q1261" s="513" t="s">
        <v>6710</v>
      </c>
      <c r="R1261" s="513" t="s">
        <v>5494</v>
      </c>
      <c r="S1261" s="513" t="s">
        <v>6755</v>
      </c>
      <c r="T1261" s="513"/>
      <c r="V1261" t="e">
        <f>VLOOKUP(F1261,'[3]Tổng - PL KS'!$B$9:$B$1291,1,FALSE)</f>
        <v>#N/A</v>
      </c>
    </row>
    <row r="1262" spans="1:22" ht="38.25" hidden="1">
      <c r="A1262" s="513">
        <v>382</v>
      </c>
      <c r="B1262" s="513" t="s">
        <v>6703</v>
      </c>
      <c r="C1262" s="513" t="s">
        <v>6749</v>
      </c>
      <c r="D1262" s="513" t="s">
        <v>5330</v>
      </c>
      <c r="E1262" s="513">
        <v>25900</v>
      </c>
      <c r="F1262" s="513" t="s">
        <v>6775</v>
      </c>
      <c r="G1262" s="513" t="s">
        <v>12203</v>
      </c>
      <c r="H1262" s="513">
        <v>4500</v>
      </c>
      <c r="I1262" s="513">
        <v>6788461</v>
      </c>
      <c r="J1262" s="513" t="s">
        <v>6751</v>
      </c>
      <c r="K1262" s="513" t="s">
        <v>6752</v>
      </c>
      <c r="L1262" s="513" t="s">
        <v>6757</v>
      </c>
      <c r="M1262" s="513" t="s">
        <v>6754</v>
      </c>
      <c r="N1262" s="517">
        <v>43339.843993055554</v>
      </c>
      <c r="O1262" s="513" t="s">
        <v>546</v>
      </c>
      <c r="P1262" s="645">
        <v>951</v>
      </c>
      <c r="Q1262" s="513" t="s">
        <v>6710</v>
      </c>
      <c r="R1262" s="513" t="s">
        <v>5494</v>
      </c>
      <c r="S1262" s="513" t="s">
        <v>6755</v>
      </c>
      <c r="T1262" s="513"/>
      <c r="V1262" t="e">
        <f>VLOOKUP(F1262,'[3]Tổng - PL KS'!$B$9:$B$1291,1,FALSE)</f>
        <v>#N/A</v>
      </c>
    </row>
    <row r="1263" spans="1:22" ht="38.25" hidden="1">
      <c r="A1263" s="513">
        <v>383</v>
      </c>
      <c r="B1263" s="513" t="s">
        <v>6703</v>
      </c>
      <c r="C1263" s="513" t="s">
        <v>6749</v>
      </c>
      <c r="D1263" s="513" t="s">
        <v>5330</v>
      </c>
      <c r="E1263" s="513">
        <v>25940</v>
      </c>
      <c r="F1263" s="513" t="s">
        <v>6776</v>
      </c>
      <c r="G1263" s="513" t="s">
        <v>12203</v>
      </c>
      <c r="H1263" s="513">
        <v>4500</v>
      </c>
      <c r="I1263" s="513">
        <v>6788462</v>
      </c>
      <c r="J1263" s="513" t="s">
        <v>6751</v>
      </c>
      <c r="K1263" s="513" t="s">
        <v>6752</v>
      </c>
      <c r="L1263" s="513" t="s">
        <v>6757</v>
      </c>
      <c r="M1263" s="513" t="s">
        <v>6754</v>
      </c>
      <c r="N1263" s="517">
        <v>43339.845358796294</v>
      </c>
      <c r="O1263" s="513" t="s">
        <v>546</v>
      </c>
      <c r="P1263" s="645">
        <v>951</v>
      </c>
      <c r="Q1263" s="513" t="s">
        <v>6710</v>
      </c>
      <c r="R1263" s="513" t="s">
        <v>5494</v>
      </c>
      <c r="S1263" s="513" t="s">
        <v>6755</v>
      </c>
      <c r="T1263" s="513"/>
      <c r="V1263" t="e">
        <f>VLOOKUP(F1263,'[3]Tổng - PL KS'!$B$9:$B$1291,1,FALSE)</f>
        <v>#N/A</v>
      </c>
    </row>
    <row r="1264" spans="1:22" ht="38.25" hidden="1">
      <c r="A1264" s="513">
        <v>384</v>
      </c>
      <c r="B1264" s="513" t="s">
        <v>6703</v>
      </c>
      <c r="C1264" s="513" t="s">
        <v>6749</v>
      </c>
      <c r="D1264" s="513" t="s">
        <v>5330</v>
      </c>
      <c r="E1264" s="513">
        <v>25940</v>
      </c>
      <c r="F1264" s="513" t="s">
        <v>6777</v>
      </c>
      <c r="G1264" s="513" t="s">
        <v>12203</v>
      </c>
      <c r="H1264" s="513">
        <v>4500</v>
      </c>
      <c r="I1264" s="513">
        <v>45693</v>
      </c>
      <c r="J1264" s="513" t="s">
        <v>6751</v>
      </c>
      <c r="K1264" s="513" t="s">
        <v>6752</v>
      </c>
      <c r="L1264" s="513" t="s">
        <v>6759</v>
      </c>
      <c r="M1264" s="513" t="s">
        <v>6754</v>
      </c>
      <c r="N1264" s="517">
        <v>43339.846342592595</v>
      </c>
      <c r="O1264" s="513" t="s">
        <v>546</v>
      </c>
      <c r="P1264" s="645">
        <v>951</v>
      </c>
      <c r="Q1264" s="513" t="s">
        <v>6710</v>
      </c>
      <c r="R1264" s="513" t="s">
        <v>5494</v>
      </c>
      <c r="S1264" s="513" t="s">
        <v>6755</v>
      </c>
      <c r="T1264" s="513"/>
      <c r="V1264" t="e">
        <f>VLOOKUP(F1264,'[3]Tổng - PL KS'!$B$9:$B$1291,1,FALSE)</f>
        <v>#N/A</v>
      </c>
    </row>
    <row r="1265" spans="1:22" ht="38.25" hidden="1">
      <c r="A1265" s="513">
        <v>385</v>
      </c>
      <c r="B1265" s="513" t="s">
        <v>6703</v>
      </c>
      <c r="C1265" s="513" t="s">
        <v>6749</v>
      </c>
      <c r="D1265" s="513" t="s">
        <v>5330</v>
      </c>
      <c r="E1265" s="513">
        <v>25750</v>
      </c>
      <c r="F1265" s="513" t="s">
        <v>6778</v>
      </c>
      <c r="G1265" s="513" t="s">
        <v>12203</v>
      </c>
      <c r="H1265" s="513">
        <v>4500</v>
      </c>
      <c r="I1265" s="513">
        <v>7499611</v>
      </c>
      <c r="J1265" s="513" t="s">
        <v>6751</v>
      </c>
      <c r="K1265" s="513" t="s">
        <v>6752</v>
      </c>
      <c r="L1265" s="513" t="s">
        <v>6757</v>
      </c>
      <c r="M1265" s="513" t="s">
        <v>6754</v>
      </c>
      <c r="N1265" s="517">
        <v>43339.84814814815</v>
      </c>
      <c r="O1265" s="513" t="s">
        <v>546</v>
      </c>
      <c r="P1265" s="645">
        <v>951</v>
      </c>
      <c r="Q1265" s="513" t="s">
        <v>6710</v>
      </c>
      <c r="R1265" s="513" t="s">
        <v>5494</v>
      </c>
      <c r="S1265" s="513" t="s">
        <v>6755</v>
      </c>
      <c r="T1265" s="513"/>
      <c r="V1265" t="e">
        <f>VLOOKUP(F1265,'[3]Tổng - PL KS'!$B$9:$B$1291,1,FALSE)</f>
        <v>#N/A</v>
      </c>
    </row>
    <row r="1266" spans="1:22" ht="38.25" hidden="1">
      <c r="A1266" s="513">
        <v>386</v>
      </c>
      <c r="B1266" s="513" t="s">
        <v>6703</v>
      </c>
      <c r="C1266" s="513" t="s">
        <v>6749</v>
      </c>
      <c r="D1266" s="513" t="s">
        <v>5330</v>
      </c>
      <c r="E1266" s="513">
        <v>25940</v>
      </c>
      <c r="F1266" s="513" t="s">
        <v>6779</v>
      </c>
      <c r="G1266" s="513" t="s">
        <v>12203</v>
      </c>
      <c r="H1266" s="513">
        <v>4500</v>
      </c>
      <c r="I1266" s="513">
        <v>7499615</v>
      </c>
      <c r="J1266" s="513" t="s">
        <v>6751</v>
      </c>
      <c r="K1266" s="513" t="s">
        <v>6752</v>
      </c>
      <c r="L1266" s="513" t="s">
        <v>6753</v>
      </c>
      <c r="M1266" s="513" t="s">
        <v>6754</v>
      </c>
      <c r="N1266" s="517">
        <v>43339.851875</v>
      </c>
      <c r="O1266" s="513" t="s">
        <v>546</v>
      </c>
      <c r="P1266" s="645">
        <v>951</v>
      </c>
      <c r="Q1266" s="513" t="s">
        <v>6710</v>
      </c>
      <c r="R1266" s="513" t="s">
        <v>5494</v>
      </c>
      <c r="S1266" s="513" t="s">
        <v>6755</v>
      </c>
      <c r="T1266" s="513"/>
      <c r="V1266" t="e">
        <f>VLOOKUP(F1266,'[3]Tổng - PL KS'!$B$9:$B$1291,1,FALSE)</f>
        <v>#N/A</v>
      </c>
    </row>
    <row r="1267" spans="1:22" ht="38.25" hidden="1">
      <c r="A1267" s="513">
        <v>387</v>
      </c>
      <c r="B1267" s="513" t="s">
        <v>6703</v>
      </c>
      <c r="C1267" s="513" t="s">
        <v>6749</v>
      </c>
      <c r="D1267" s="513" t="s">
        <v>5330</v>
      </c>
      <c r="E1267" s="513">
        <v>25940</v>
      </c>
      <c r="F1267" s="513" t="s">
        <v>6780</v>
      </c>
      <c r="G1267" s="513" t="s">
        <v>12203</v>
      </c>
      <c r="H1267" s="513">
        <v>4500</v>
      </c>
      <c r="I1267" s="513">
        <v>4513516</v>
      </c>
      <c r="J1267" s="513" t="s">
        <v>6751</v>
      </c>
      <c r="K1267" s="513" t="s">
        <v>6752</v>
      </c>
      <c r="L1267" s="513" t="s">
        <v>6759</v>
      </c>
      <c r="M1267" s="513" t="s">
        <v>6754</v>
      </c>
      <c r="N1267" s="517">
        <v>43339.858194444445</v>
      </c>
      <c r="O1267" s="513" t="s">
        <v>546</v>
      </c>
      <c r="P1267" s="645">
        <v>951</v>
      </c>
      <c r="Q1267" s="513" t="s">
        <v>6710</v>
      </c>
      <c r="R1267" s="513" t="s">
        <v>5494</v>
      </c>
      <c r="S1267" s="513" t="s">
        <v>6755</v>
      </c>
      <c r="T1267" s="513"/>
      <c r="V1267" t="e">
        <f>VLOOKUP(F1267,'[3]Tổng - PL KS'!$B$9:$B$1291,1,FALSE)</f>
        <v>#N/A</v>
      </c>
    </row>
    <row r="1268" spans="1:22" ht="38.25" hidden="1">
      <c r="A1268" s="513">
        <v>388</v>
      </c>
      <c r="B1268" s="513" t="s">
        <v>6703</v>
      </c>
      <c r="C1268" s="513" t="s">
        <v>6749</v>
      </c>
      <c r="D1268" s="513" t="s">
        <v>5330</v>
      </c>
      <c r="E1268" s="513">
        <v>25870</v>
      </c>
      <c r="F1268" s="513" t="s">
        <v>6781</v>
      </c>
      <c r="G1268" s="513" t="s">
        <v>12203</v>
      </c>
      <c r="H1268" s="513">
        <v>4500</v>
      </c>
      <c r="I1268" s="513">
        <v>4513513</v>
      </c>
      <c r="J1268" s="513" t="s">
        <v>6751</v>
      </c>
      <c r="K1268" s="513" t="s">
        <v>6752</v>
      </c>
      <c r="L1268" s="513" t="s">
        <v>6759</v>
      </c>
      <c r="M1268" s="513" t="s">
        <v>6754</v>
      </c>
      <c r="N1268" s="517">
        <v>43339.869421296295</v>
      </c>
      <c r="O1268" s="513" t="s">
        <v>546</v>
      </c>
      <c r="P1268" s="645">
        <v>951</v>
      </c>
      <c r="Q1268" s="513" t="s">
        <v>6710</v>
      </c>
      <c r="R1268" s="513" t="s">
        <v>5494</v>
      </c>
      <c r="S1268" s="513" t="s">
        <v>6755</v>
      </c>
      <c r="T1268" s="513"/>
      <c r="V1268" t="e">
        <f>VLOOKUP(F1268,'[3]Tổng - PL KS'!$B$9:$B$1291,1,FALSE)</f>
        <v>#N/A</v>
      </c>
    </row>
    <row r="1269" spans="1:22" ht="38.25" hidden="1">
      <c r="A1269" s="513">
        <v>389</v>
      </c>
      <c r="B1269" s="513" t="s">
        <v>6703</v>
      </c>
      <c r="C1269" s="513" t="s">
        <v>6749</v>
      </c>
      <c r="D1269" s="513" t="s">
        <v>5330</v>
      </c>
      <c r="E1269" s="513">
        <v>25900</v>
      </c>
      <c r="F1269" s="513" t="s">
        <v>6782</v>
      </c>
      <c r="G1269" s="513" t="s">
        <v>12203</v>
      </c>
      <c r="H1269" s="513">
        <v>4500</v>
      </c>
      <c r="I1269" s="513">
        <v>960003</v>
      </c>
      <c r="J1269" s="513" t="s">
        <v>6751</v>
      </c>
      <c r="K1269" s="513" t="s">
        <v>6752</v>
      </c>
      <c r="L1269" s="513" t="s">
        <v>6753</v>
      </c>
      <c r="M1269" s="513" t="s">
        <v>6754</v>
      </c>
      <c r="N1269" s="517">
        <v>43339.899953703702</v>
      </c>
      <c r="O1269" s="513" t="s">
        <v>546</v>
      </c>
      <c r="P1269" s="645">
        <v>951</v>
      </c>
      <c r="Q1269" s="513" t="s">
        <v>6710</v>
      </c>
      <c r="R1269" s="513" t="s">
        <v>5494</v>
      </c>
      <c r="S1269" s="513" t="s">
        <v>6755</v>
      </c>
      <c r="T1269" s="513"/>
      <c r="V1269" t="e">
        <f>VLOOKUP(F1269,'[3]Tổng - PL KS'!$B$9:$B$1291,1,FALSE)</f>
        <v>#N/A</v>
      </c>
    </row>
    <row r="1270" spans="1:22" ht="38.25" hidden="1">
      <c r="A1270" s="513">
        <v>390</v>
      </c>
      <c r="B1270" s="513" t="s">
        <v>6703</v>
      </c>
      <c r="C1270" s="513" t="s">
        <v>6749</v>
      </c>
      <c r="D1270" s="513" t="s">
        <v>5330</v>
      </c>
      <c r="E1270" s="513">
        <v>25840</v>
      </c>
      <c r="F1270" s="513" t="s">
        <v>6783</v>
      </c>
      <c r="G1270" s="513" t="s">
        <v>12203</v>
      </c>
      <c r="H1270" s="513">
        <v>4500</v>
      </c>
      <c r="I1270" s="513">
        <v>7499618</v>
      </c>
      <c r="J1270" s="513" t="s">
        <v>6751</v>
      </c>
      <c r="K1270" s="513" t="s">
        <v>6752</v>
      </c>
      <c r="L1270" s="513" t="s">
        <v>6753</v>
      </c>
      <c r="M1270" s="513" t="s">
        <v>6754</v>
      </c>
      <c r="N1270" s="517">
        <v>43339.909155092595</v>
      </c>
      <c r="O1270" s="513" t="s">
        <v>546</v>
      </c>
      <c r="P1270" s="645">
        <v>951</v>
      </c>
      <c r="Q1270" s="513" t="s">
        <v>6710</v>
      </c>
      <c r="R1270" s="513" t="s">
        <v>5494</v>
      </c>
      <c r="S1270" s="513" t="s">
        <v>6755</v>
      </c>
      <c r="T1270" s="513"/>
      <c r="V1270" t="e">
        <f>VLOOKUP(F1270,'[3]Tổng - PL KS'!$B$9:$B$1291,1,FALSE)</f>
        <v>#N/A</v>
      </c>
    </row>
    <row r="1271" spans="1:22" ht="38.25" hidden="1">
      <c r="A1271" s="513">
        <v>391</v>
      </c>
      <c r="B1271" s="513" t="s">
        <v>6703</v>
      </c>
      <c r="C1271" s="513" t="s">
        <v>6749</v>
      </c>
      <c r="D1271" s="513" t="s">
        <v>5330</v>
      </c>
      <c r="E1271" s="513">
        <v>25850</v>
      </c>
      <c r="F1271" s="513" t="s">
        <v>6784</v>
      </c>
      <c r="G1271" s="513" t="s">
        <v>12203</v>
      </c>
      <c r="H1271" s="513">
        <v>4500</v>
      </c>
      <c r="I1271" s="513">
        <v>6788471</v>
      </c>
      <c r="J1271" s="513" t="s">
        <v>6751</v>
      </c>
      <c r="K1271" s="513" t="s">
        <v>6752</v>
      </c>
      <c r="L1271" s="513" t="s">
        <v>6757</v>
      </c>
      <c r="M1271" s="513" t="s">
        <v>6754</v>
      </c>
      <c r="N1271" s="517">
        <v>43339.913506944446</v>
      </c>
      <c r="O1271" s="513" t="s">
        <v>546</v>
      </c>
      <c r="P1271" s="645">
        <v>951</v>
      </c>
      <c r="Q1271" s="513" t="s">
        <v>6710</v>
      </c>
      <c r="R1271" s="513" t="s">
        <v>5494</v>
      </c>
      <c r="S1271" s="513" t="s">
        <v>6755</v>
      </c>
      <c r="T1271" s="513"/>
      <c r="V1271" t="e">
        <f>VLOOKUP(F1271,'[3]Tổng - PL KS'!$B$9:$B$1291,1,FALSE)</f>
        <v>#N/A</v>
      </c>
    </row>
    <row r="1272" spans="1:22" ht="38.25" hidden="1">
      <c r="A1272" s="513">
        <v>392</v>
      </c>
      <c r="B1272" s="513" t="s">
        <v>6703</v>
      </c>
      <c r="C1272" s="513" t="s">
        <v>6749</v>
      </c>
      <c r="D1272" s="513" t="s">
        <v>5330</v>
      </c>
      <c r="E1272" s="513">
        <v>25940</v>
      </c>
      <c r="F1272" s="513" t="s">
        <v>6785</v>
      </c>
      <c r="G1272" s="513" t="s">
        <v>12203</v>
      </c>
      <c r="H1272" s="513">
        <v>4500</v>
      </c>
      <c r="I1272" s="513">
        <v>18674024</v>
      </c>
      <c r="J1272" s="513" t="s">
        <v>6751</v>
      </c>
      <c r="K1272" s="513" t="s">
        <v>6752</v>
      </c>
      <c r="L1272" s="513" t="s">
        <v>6786</v>
      </c>
      <c r="M1272" s="513" t="s">
        <v>6754</v>
      </c>
      <c r="N1272" s="517">
        <v>43339.91946759259</v>
      </c>
      <c r="O1272" s="513" t="s">
        <v>546</v>
      </c>
      <c r="P1272" s="645">
        <v>951</v>
      </c>
      <c r="Q1272" s="513" t="s">
        <v>6710</v>
      </c>
      <c r="R1272" s="513" t="s">
        <v>5494</v>
      </c>
      <c r="S1272" s="513" t="s">
        <v>6755</v>
      </c>
      <c r="T1272" s="513"/>
      <c r="V1272" t="e">
        <f>VLOOKUP(F1272,'[3]Tổng - PL KS'!$B$9:$B$1291,1,FALSE)</f>
        <v>#N/A</v>
      </c>
    </row>
    <row r="1273" spans="1:22" ht="38.25" hidden="1">
      <c r="A1273" s="513">
        <v>393</v>
      </c>
      <c r="B1273" s="513" t="s">
        <v>6703</v>
      </c>
      <c r="C1273" s="513" t="s">
        <v>6749</v>
      </c>
      <c r="D1273" s="513" t="s">
        <v>5330</v>
      </c>
      <c r="E1273" s="513">
        <v>25850</v>
      </c>
      <c r="F1273" s="513" t="s">
        <v>6787</v>
      </c>
      <c r="G1273" s="513" t="s">
        <v>12203</v>
      </c>
      <c r="H1273" s="513">
        <v>4500</v>
      </c>
      <c r="I1273" s="513">
        <v>131</v>
      </c>
      <c r="J1273" s="513" t="s">
        <v>6751</v>
      </c>
      <c r="K1273" s="513" t="s">
        <v>6752</v>
      </c>
      <c r="L1273" s="513" t="s">
        <v>6759</v>
      </c>
      <c r="M1273" s="513" t="s">
        <v>6754</v>
      </c>
      <c r="N1273" s="517">
        <v>43339.922129629631</v>
      </c>
      <c r="O1273" s="513" t="s">
        <v>546</v>
      </c>
      <c r="P1273" s="645">
        <v>951</v>
      </c>
      <c r="Q1273" s="513" t="s">
        <v>6710</v>
      </c>
      <c r="R1273" s="513" t="s">
        <v>5494</v>
      </c>
      <c r="S1273" s="513" t="s">
        <v>6755</v>
      </c>
      <c r="T1273" s="513"/>
      <c r="V1273" t="e">
        <f>VLOOKUP(F1273,'[3]Tổng - PL KS'!$B$9:$B$1291,1,FALSE)</f>
        <v>#N/A</v>
      </c>
    </row>
    <row r="1274" spans="1:22" ht="38.25" hidden="1">
      <c r="A1274" s="513">
        <v>394</v>
      </c>
      <c r="B1274" s="513" t="s">
        <v>6703</v>
      </c>
      <c r="C1274" s="513" t="s">
        <v>6749</v>
      </c>
      <c r="D1274" s="513" t="s">
        <v>5330</v>
      </c>
      <c r="E1274" s="513">
        <v>25840</v>
      </c>
      <c r="F1274" s="513" t="s">
        <v>6788</v>
      </c>
      <c r="G1274" s="513" t="s">
        <v>12203</v>
      </c>
      <c r="H1274" s="513">
        <v>4500</v>
      </c>
      <c r="I1274" s="513">
        <v>4513517</v>
      </c>
      <c r="J1274" s="513" t="s">
        <v>6751</v>
      </c>
      <c r="K1274" s="513" t="s">
        <v>6752</v>
      </c>
      <c r="L1274" s="513" t="s">
        <v>6759</v>
      </c>
      <c r="M1274" s="513" t="s">
        <v>6754</v>
      </c>
      <c r="N1274" s="517">
        <v>43339.924722222226</v>
      </c>
      <c r="O1274" s="513" t="s">
        <v>546</v>
      </c>
      <c r="P1274" s="645">
        <v>951</v>
      </c>
      <c r="Q1274" s="513" t="s">
        <v>6710</v>
      </c>
      <c r="R1274" s="513" t="s">
        <v>5494</v>
      </c>
      <c r="S1274" s="513" t="s">
        <v>6755</v>
      </c>
      <c r="T1274" s="513"/>
      <c r="V1274" t="e">
        <f>VLOOKUP(F1274,'[3]Tổng - PL KS'!$B$9:$B$1291,1,FALSE)</f>
        <v>#N/A</v>
      </c>
    </row>
    <row r="1275" spans="1:22" ht="38.25" hidden="1">
      <c r="A1275" s="513">
        <v>395</v>
      </c>
      <c r="B1275" s="513" t="s">
        <v>6703</v>
      </c>
      <c r="C1275" s="513" t="s">
        <v>6749</v>
      </c>
      <c r="D1275" s="513" t="s">
        <v>5330</v>
      </c>
      <c r="E1275" s="513">
        <v>25700</v>
      </c>
      <c r="F1275" s="513" t="s">
        <v>6789</v>
      </c>
      <c r="G1275" s="513" t="s">
        <v>12203</v>
      </c>
      <c r="H1275" s="513">
        <v>4500</v>
      </c>
      <c r="I1275" s="513">
        <v>7499617</v>
      </c>
      <c r="J1275" s="513" t="s">
        <v>6751</v>
      </c>
      <c r="K1275" s="513" t="s">
        <v>6752</v>
      </c>
      <c r="L1275" s="513" t="s">
        <v>6753</v>
      </c>
      <c r="M1275" s="513" t="s">
        <v>6754</v>
      </c>
      <c r="N1275" s="517">
        <v>43339.925821759258</v>
      </c>
      <c r="O1275" s="513" t="s">
        <v>546</v>
      </c>
      <c r="P1275" s="645">
        <v>951</v>
      </c>
      <c r="Q1275" s="513" t="s">
        <v>6710</v>
      </c>
      <c r="R1275" s="513" t="s">
        <v>5494</v>
      </c>
      <c r="S1275" s="513" t="s">
        <v>6755</v>
      </c>
      <c r="T1275" s="513"/>
      <c r="V1275" t="e">
        <f>VLOOKUP(F1275,'[3]Tổng - PL KS'!$B$9:$B$1291,1,FALSE)</f>
        <v>#N/A</v>
      </c>
    </row>
    <row r="1276" spans="1:22" ht="38.25" hidden="1">
      <c r="A1276" s="513">
        <v>396</v>
      </c>
      <c r="B1276" s="513" t="s">
        <v>6703</v>
      </c>
      <c r="C1276" s="513" t="s">
        <v>6749</v>
      </c>
      <c r="D1276" s="513" t="s">
        <v>5330</v>
      </c>
      <c r="E1276" s="513">
        <v>25900</v>
      </c>
      <c r="F1276" s="513" t="s">
        <v>6790</v>
      </c>
      <c r="G1276" s="513" t="s">
        <v>12203</v>
      </c>
      <c r="H1276" s="513">
        <v>4500</v>
      </c>
      <c r="I1276" s="513">
        <v>45695</v>
      </c>
      <c r="J1276" s="513" t="s">
        <v>6751</v>
      </c>
      <c r="K1276" s="513" t="s">
        <v>6752</v>
      </c>
      <c r="L1276" s="513" t="s">
        <v>6759</v>
      </c>
      <c r="M1276" s="513" t="s">
        <v>6754</v>
      </c>
      <c r="N1276" s="517">
        <v>43339.928460648145</v>
      </c>
      <c r="O1276" s="513" t="s">
        <v>546</v>
      </c>
      <c r="P1276" s="645">
        <v>951</v>
      </c>
      <c r="Q1276" s="513" t="s">
        <v>6710</v>
      </c>
      <c r="R1276" s="513" t="s">
        <v>5494</v>
      </c>
      <c r="S1276" s="513" t="s">
        <v>6755</v>
      </c>
      <c r="T1276" s="513"/>
      <c r="V1276" t="e">
        <f>VLOOKUP(F1276,'[3]Tổng - PL KS'!$B$9:$B$1291,1,FALSE)</f>
        <v>#N/A</v>
      </c>
    </row>
    <row r="1277" spans="1:22" ht="38.25" hidden="1">
      <c r="A1277" s="513">
        <v>397</v>
      </c>
      <c r="B1277" s="513" t="s">
        <v>6703</v>
      </c>
      <c r="C1277" s="513" t="s">
        <v>6749</v>
      </c>
      <c r="D1277" s="513" t="s">
        <v>5330</v>
      </c>
      <c r="E1277" s="513">
        <v>25900</v>
      </c>
      <c r="F1277" s="513" t="s">
        <v>6791</v>
      </c>
      <c r="G1277" s="513" t="s">
        <v>12203</v>
      </c>
      <c r="H1277" s="513">
        <v>4500</v>
      </c>
      <c r="I1277" s="513">
        <v>1744</v>
      </c>
      <c r="J1277" s="513" t="s">
        <v>6751</v>
      </c>
      <c r="K1277" s="513" t="s">
        <v>6752</v>
      </c>
      <c r="L1277" s="513" t="s">
        <v>6757</v>
      </c>
      <c r="M1277" s="513" t="s">
        <v>6754</v>
      </c>
      <c r="N1277" s="517">
        <v>43339.943923611114</v>
      </c>
      <c r="O1277" s="513" t="s">
        <v>546</v>
      </c>
      <c r="P1277" s="645">
        <v>951</v>
      </c>
      <c r="Q1277" s="513" t="s">
        <v>6710</v>
      </c>
      <c r="R1277" s="513" t="s">
        <v>5494</v>
      </c>
      <c r="S1277" s="513" t="s">
        <v>6755</v>
      </c>
      <c r="T1277" s="513"/>
      <c r="V1277" t="e">
        <f>VLOOKUP(F1277,'[3]Tổng - PL KS'!$B$9:$B$1291,1,FALSE)</f>
        <v>#N/A</v>
      </c>
    </row>
    <row r="1278" spans="1:22" ht="38.25" hidden="1">
      <c r="A1278" s="513">
        <v>398</v>
      </c>
      <c r="B1278" s="513" t="s">
        <v>6703</v>
      </c>
      <c r="C1278" s="513" t="s">
        <v>6749</v>
      </c>
      <c r="D1278" s="513" t="s">
        <v>5330</v>
      </c>
      <c r="E1278" s="513">
        <v>25750</v>
      </c>
      <c r="F1278" s="513" t="s">
        <v>6792</v>
      </c>
      <c r="G1278" s="513" t="s">
        <v>12203</v>
      </c>
      <c r="H1278" s="513">
        <v>4500</v>
      </c>
      <c r="I1278" s="513">
        <v>4513512</v>
      </c>
      <c r="J1278" s="513" t="s">
        <v>6751</v>
      </c>
      <c r="K1278" s="513" t="s">
        <v>6752</v>
      </c>
      <c r="L1278" s="513" t="s">
        <v>6759</v>
      </c>
      <c r="M1278" s="513" t="s">
        <v>6754</v>
      </c>
      <c r="N1278" s="517">
        <v>43339.945173611108</v>
      </c>
      <c r="O1278" s="513" t="s">
        <v>546</v>
      </c>
      <c r="P1278" s="645">
        <v>951</v>
      </c>
      <c r="Q1278" s="513" t="s">
        <v>6710</v>
      </c>
      <c r="R1278" s="513" t="s">
        <v>5494</v>
      </c>
      <c r="S1278" s="513" t="s">
        <v>6755</v>
      </c>
      <c r="T1278" s="513"/>
      <c r="V1278" t="e">
        <f>VLOOKUP(F1278,'[3]Tổng - PL KS'!$B$9:$B$1291,1,FALSE)</f>
        <v>#N/A</v>
      </c>
    </row>
    <row r="1279" spans="1:22" ht="38.25" hidden="1">
      <c r="A1279" s="513">
        <v>399</v>
      </c>
      <c r="B1279" s="513" t="s">
        <v>6703</v>
      </c>
      <c r="C1279" s="513" t="s">
        <v>6749</v>
      </c>
      <c r="D1279" s="513" t="s">
        <v>5330</v>
      </c>
      <c r="E1279" s="513">
        <v>25890</v>
      </c>
      <c r="F1279" s="513" t="s">
        <v>6793</v>
      </c>
      <c r="G1279" s="513" t="s">
        <v>12203</v>
      </c>
      <c r="H1279" s="513">
        <v>4500</v>
      </c>
      <c r="I1279" s="513">
        <v>1439036</v>
      </c>
      <c r="J1279" s="513" t="s">
        <v>6751</v>
      </c>
      <c r="K1279" s="513" t="s">
        <v>6752</v>
      </c>
      <c r="L1279" s="513" t="s">
        <v>6794</v>
      </c>
      <c r="M1279" s="513" t="s">
        <v>6754</v>
      </c>
      <c r="N1279" s="517">
        <v>43340.013807870368</v>
      </c>
      <c r="O1279" s="513" t="s">
        <v>546</v>
      </c>
      <c r="P1279" s="645">
        <v>950</v>
      </c>
      <c r="Q1279" s="513" t="s">
        <v>6710</v>
      </c>
      <c r="R1279" s="513" t="s">
        <v>5494</v>
      </c>
      <c r="S1279" s="513" t="s">
        <v>6755</v>
      </c>
      <c r="T1279" s="513"/>
      <c r="V1279" t="e">
        <f>VLOOKUP(F1279,'[3]Tổng - PL KS'!$B$9:$B$1291,1,FALSE)</f>
        <v>#N/A</v>
      </c>
    </row>
    <row r="1280" spans="1:22" ht="38.25" hidden="1">
      <c r="A1280" s="513">
        <v>400</v>
      </c>
      <c r="B1280" s="513" t="s">
        <v>6703</v>
      </c>
      <c r="C1280" s="513" t="s">
        <v>6749</v>
      </c>
      <c r="D1280" s="513" t="s">
        <v>5330</v>
      </c>
      <c r="E1280" s="513">
        <v>25900</v>
      </c>
      <c r="F1280" s="513" t="s">
        <v>6795</v>
      </c>
      <c r="G1280" s="513" t="s">
        <v>12203</v>
      </c>
      <c r="H1280" s="513">
        <v>4500</v>
      </c>
      <c r="I1280" s="513">
        <v>1439035</v>
      </c>
      <c r="J1280" s="513" t="s">
        <v>6751</v>
      </c>
      <c r="K1280" s="513" t="s">
        <v>6752</v>
      </c>
      <c r="L1280" s="513" t="s">
        <v>6794</v>
      </c>
      <c r="M1280" s="513" t="s">
        <v>6754</v>
      </c>
      <c r="N1280" s="517">
        <v>43340.015856481485</v>
      </c>
      <c r="O1280" s="513" t="s">
        <v>546</v>
      </c>
      <c r="P1280" s="645">
        <v>950</v>
      </c>
      <c r="Q1280" s="513" t="s">
        <v>6710</v>
      </c>
      <c r="R1280" s="513" t="s">
        <v>5494</v>
      </c>
      <c r="S1280" s="513" t="s">
        <v>6755</v>
      </c>
      <c r="T1280" s="513"/>
      <c r="V1280" t="e">
        <f>VLOOKUP(F1280,'[3]Tổng - PL KS'!$B$9:$B$1291,1,FALSE)</f>
        <v>#N/A</v>
      </c>
    </row>
    <row r="1281" spans="1:22" ht="38.25" hidden="1">
      <c r="A1281" s="513">
        <v>401</v>
      </c>
      <c r="B1281" s="513" t="s">
        <v>6703</v>
      </c>
      <c r="C1281" s="513" t="s">
        <v>6749</v>
      </c>
      <c r="D1281" s="513" t="s">
        <v>5330</v>
      </c>
      <c r="E1281" s="513">
        <v>25700</v>
      </c>
      <c r="F1281" s="513" t="s">
        <v>6796</v>
      </c>
      <c r="G1281" s="513" t="s">
        <v>12203</v>
      </c>
      <c r="H1281" s="513">
        <v>4500</v>
      </c>
      <c r="I1281" s="513">
        <v>5061823</v>
      </c>
      <c r="J1281" s="513" t="s">
        <v>6751</v>
      </c>
      <c r="K1281" s="513" t="s">
        <v>6797</v>
      </c>
      <c r="L1281" s="513" t="s">
        <v>6798</v>
      </c>
      <c r="M1281" s="513" t="s">
        <v>6799</v>
      </c>
      <c r="N1281" s="517">
        <v>43353.89912037037</v>
      </c>
      <c r="O1281" s="513" t="s">
        <v>546</v>
      </c>
      <c r="P1281" s="645">
        <v>937</v>
      </c>
      <c r="Q1281" s="513" t="s">
        <v>6710</v>
      </c>
      <c r="R1281" s="513" t="s">
        <v>5494</v>
      </c>
      <c r="S1281" s="513" t="s">
        <v>6755</v>
      </c>
      <c r="T1281" s="513"/>
      <c r="V1281" t="e">
        <f>VLOOKUP(F1281,'[3]Tổng - PL KS'!$B$9:$B$1291,1,FALSE)</f>
        <v>#N/A</v>
      </c>
    </row>
    <row r="1282" spans="1:22" ht="38.25" hidden="1">
      <c r="A1282" s="513">
        <v>402</v>
      </c>
      <c r="B1282" s="513" t="s">
        <v>6703</v>
      </c>
      <c r="C1282" s="513" t="s">
        <v>6749</v>
      </c>
      <c r="D1282" s="513" t="s">
        <v>5330</v>
      </c>
      <c r="E1282" s="513">
        <v>25910</v>
      </c>
      <c r="F1282" s="513" t="s">
        <v>6800</v>
      </c>
      <c r="G1282" s="513" t="s">
        <v>12203</v>
      </c>
      <c r="H1282" s="513">
        <v>4500</v>
      </c>
      <c r="I1282" s="513" t="s">
        <v>6801</v>
      </c>
      <c r="J1282" s="513" t="s">
        <v>6751</v>
      </c>
      <c r="K1282" s="513" t="s">
        <v>6752</v>
      </c>
      <c r="L1282" s="513" t="s">
        <v>6757</v>
      </c>
      <c r="M1282" s="513" t="s">
        <v>6754</v>
      </c>
      <c r="N1282" s="517">
        <v>43339.943923611114</v>
      </c>
      <c r="O1282" s="513" t="s">
        <v>546</v>
      </c>
      <c r="P1282" s="645">
        <v>951</v>
      </c>
      <c r="Q1282" s="513" t="s">
        <v>6710</v>
      </c>
      <c r="R1282" s="513" t="s">
        <v>5494</v>
      </c>
      <c r="S1282" s="513" t="s">
        <v>6755</v>
      </c>
      <c r="T1282" s="513"/>
      <c r="V1282" t="e">
        <f>VLOOKUP(F1282,'[3]Tổng - PL KS'!$B$9:$B$1291,1,FALSE)</f>
        <v>#N/A</v>
      </c>
    </row>
    <row r="1283" spans="1:22" ht="63.75" hidden="1">
      <c r="A1283" s="513">
        <v>486</v>
      </c>
      <c r="B1283" s="513" t="s">
        <v>4247</v>
      </c>
      <c r="C1283" s="513" t="s">
        <v>5970</v>
      </c>
      <c r="D1283" s="513" t="s">
        <v>5368</v>
      </c>
      <c r="E1283" s="513">
        <v>32</v>
      </c>
      <c r="F1283" s="513" t="s">
        <v>6938</v>
      </c>
      <c r="G1283" s="513" t="s">
        <v>12203</v>
      </c>
      <c r="H1283" s="513" t="s">
        <v>5350</v>
      </c>
      <c r="I1283" s="513" t="s">
        <v>6939</v>
      </c>
      <c r="J1283" s="513" t="s">
        <v>6940</v>
      </c>
      <c r="K1283" s="513" t="s">
        <v>6941</v>
      </c>
      <c r="L1283" s="513" t="s">
        <v>6942</v>
      </c>
      <c r="M1283" s="513" t="s">
        <v>6933</v>
      </c>
      <c r="N1283" s="517">
        <v>43215.099208831016</v>
      </c>
      <c r="O1283" s="513" t="s">
        <v>5271</v>
      </c>
      <c r="P1283" s="645">
        <v>1028</v>
      </c>
      <c r="Q1283" s="513" t="s">
        <v>1866</v>
      </c>
      <c r="R1283" s="513" t="s">
        <v>5368</v>
      </c>
      <c r="S1283" s="513" t="s">
        <v>6943</v>
      </c>
      <c r="T1283" s="513" t="s">
        <v>4300</v>
      </c>
      <c r="U1283" t="s">
        <v>5329</v>
      </c>
      <c r="V1283" t="e">
        <f>VLOOKUP(F1283,'[3]Tổng - PL KS'!$B$9:$B$1291,1,FALSE)</f>
        <v>#N/A</v>
      </c>
    </row>
    <row r="1284" spans="1:22" ht="63.75" hidden="1">
      <c r="A1284" s="513">
        <v>487</v>
      </c>
      <c r="B1284" s="513" t="s">
        <v>4247</v>
      </c>
      <c r="C1284" s="513" t="s">
        <v>5970</v>
      </c>
      <c r="D1284" s="513" t="s">
        <v>5368</v>
      </c>
      <c r="E1284" s="513">
        <v>31.6</v>
      </c>
      <c r="F1284" s="513" t="s">
        <v>6944</v>
      </c>
      <c r="G1284" s="513" t="s">
        <v>12203</v>
      </c>
      <c r="H1284" s="513" t="s">
        <v>5350</v>
      </c>
      <c r="I1284" s="513" t="s">
        <v>6945</v>
      </c>
      <c r="J1284" s="513" t="s">
        <v>6940</v>
      </c>
      <c r="K1284" s="513" t="s">
        <v>6941</v>
      </c>
      <c r="L1284" s="513" t="s">
        <v>6942</v>
      </c>
      <c r="M1284" s="513" t="s">
        <v>6933</v>
      </c>
      <c r="N1284" s="517">
        <v>43215.107133333331</v>
      </c>
      <c r="O1284" s="513" t="s">
        <v>5271</v>
      </c>
      <c r="P1284" s="645">
        <v>1028</v>
      </c>
      <c r="Q1284" s="513" t="s">
        <v>1866</v>
      </c>
      <c r="R1284" s="513" t="s">
        <v>5368</v>
      </c>
      <c r="S1284" s="513" t="s">
        <v>6943</v>
      </c>
      <c r="T1284" s="513" t="s">
        <v>4300</v>
      </c>
      <c r="U1284" t="s">
        <v>5329</v>
      </c>
      <c r="V1284" t="e">
        <f>VLOOKUP(F1284,'[3]Tổng - PL KS'!$B$9:$B$1291,1,FALSE)</f>
        <v>#N/A</v>
      </c>
    </row>
    <row r="1285" spans="1:22" ht="63.75" hidden="1">
      <c r="A1285" s="513">
        <v>488</v>
      </c>
      <c r="B1285" s="513" t="s">
        <v>4247</v>
      </c>
      <c r="C1285" s="513" t="s">
        <v>5970</v>
      </c>
      <c r="D1285" s="513" t="s">
        <v>5368</v>
      </c>
      <c r="E1285" s="513">
        <v>32.1</v>
      </c>
      <c r="F1285" s="513" t="s">
        <v>6946</v>
      </c>
      <c r="G1285" s="513" t="s">
        <v>12203</v>
      </c>
      <c r="H1285" s="513" t="s">
        <v>5350</v>
      </c>
      <c r="I1285" s="513" t="s">
        <v>6947</v>
      </c>
      <c r="J1285" s="513" t="s">
        <v>6940</v>
      </c>
      <c r="K1285" s="513" t="s">
        <v>6941</v>
      </c>
      <c r="L1285" s="513" t="s">
        <v>6942</v>
      </c>
      <c r="M1285" s="513" t="s">
        <v>6933</v>
      </c>
      <c r="N1285" s="517">
        <v>43215.114829745369</v>
      </c>
      <c r="O1285" s="513" t="s">
        <v>5271</v>
      </c>
      <c r="P1285" s="645">
        <v>1028</v>
      </c>
      <c r="Q1285" s="513" t="s">
        <v>1866</v>
      </c>
      <c r="R1285" s="513" t="s">
        <v>5368</v>
      </c>
      <c r="S1285" s="513" t="s">
        <v>6943</v>
      </c>
      <c r="T1285" s="513" t="s">
        <v>4300</v>
      </c>
      <c r="U1285" t="s">
        <v>5329</v>
      </c>
      <c r="V1285" t="e">
        <f>VLOOKUP(F1285,'[3]Tổng - PL KS'!$B$9:$B$1291,1,FALSE)</f>
        <v>#N/A</v>
      </c>
    </row>
    <row r="1286" spans="1:22" ht="63.75" hidden="1">
      <c r="A1286" s="513">
        <v>489</v>
      </c>
      <c r="B1286" s="513" t="s">
        <v>4247</v>
      </c>
      <c r="C1286" s="513" t="s">
        <v>5970</v>
      </c>
      <c r="D1286" s="513" t="s">
        <v>5368</v>
      </c>
      <c r="E1286" s="513">
        <v>32</v>
      </c>
      <c r="F1286" s="513" t="s">
        <v>6948</v>
      </c>
      <c r="G1286" s="513" t="s">
        <v>12203</v>
      </c>
      <c r="H1286" s="513" t="s">
        <v>5350</v>
      </c>
      <c r="I1286" s="513" t="s">
        <v>6949</v>
      </c>
      <c r="J1286" s="513" t="s">
        <v>6940</v>
      </c>
      <c r="K1286" s="513" t="s">
        <v>6941</v>
      </c>
      <c r="L1286" s="513" t="s">
        <v>6942</v>
      </c>
      <c r="M1286" s="513" t="s">
        <v>6933</v>
      </c>
      <c r="N1286" s="517">
        <v>43215.11702769676</v>
      </c>
      <c r="O1286" s="513" t="s">
        <v>5271</v>
      </c>
      <c r="P1286" s="645">
        <v>1028</v>
      </c>
      <c r="Q1286" s="513" t="s">
        <v>1866</v>
      </c>
      <c r="R1286" s="513" t="s">
        <v>5368</v>
      </c>
      <c r="S1286" s="513" t="s">
        <v>6943</v>
      </c>
      <c r="T1286" s="513" t="s">
        <v>4300</v>
      </c>
      <c r="U1286" t="s">
        <v>5329</v>
      </c>
      <c r="V1286" t="e">
        <f>VLOOKUP(F1286,'[3]Tổng - PL KS'!$B$9:$B$1291,1,FALSE)</f>
        <v>#N/A</v>
      </c>
    </row>
    <row r="1287" spans="1:22" ht="63.75" hidden="1">
      <c r="A1287" s="513">
        <v>490</v>
      </c>
      <c r="B1287" s="513" t="s">
        <v>4247</v>
      </c>
      <c r="C1287" s="513" t="s">
        <v>5970</v>
      </c>
      <c r="D1287" s="513" t="s">
        <v>5368</v>
      </c>
      <c r="E1287" s="513">
        <v>28.3</v>
      </c>
      <c r="F1287" s="513" t="s">
        <v>6950</v>
      </c>
      <c r="G1287" s="513" t="s">
        <v>12203</v>
      </c>
      <c r="H1287" s="513" t="s">
        <v>5350</v>
      </c>
      <c r="I1287" s="513" t="s">
        <v>6951</v>
      </c>
      <c r="J1287" s="513" t="s">
        <v>6940</v>
      </c>
      <c r="K1287" s="513" t="s">
        <v>6941</v>
      </c>
      <c r="L1287" s="513" t="s">
        <v>6942</v>
      </c>
      <c r="M1287" s="513" t="s">
        <v>6933</v>
      </c>
      <c r="N1287" s="517">
        <v>43215.123785069445</v>
      </c>
      <c r="O1287" s="513" t="s">
        <v>5271</v>
      </c>
      <c r="P1287" s="645">
        <v>1028</v>
      </c>
      <c r="Q1287" s="513" t="s">
        <v>1866</v>
      </c>
      <c r="R1287" s="513" t="s">
        <v>5368</v>
      </c>
      <c r="S1287" s="513" t="s">
        <v>6943</v>
      </c>
      <c r="T1287" s="513" t="s">
        <v>4300</v>
      </c>
      <c r="U1287" t="s">
        <v>5329</v>
      </c>
      <c r="V1287" t="e">
        <f>VLOOKUP(F1287,'[3]Tổng - PL KS'!$B$9:$B$1291,1,FALSE)</f>
        <v>#N/A</v>
      </c>
    </row>
    <row r="1288" spans="1:22" ht="63.75" hidden="1">
      <c r="A1288" s="513">
        <v>491</v>
      </c>
      <c r="B1288" s="513" t="s">
        <v>4247</v>
      </c>
      <c r="C1288" s="513" t="s">
        <v>5970</v>
      </c>
      <c r="D1288" s="513" t="s">
        <v>5368</v>
      </c>
      <c r="E1288" s="513">
        <v>32.200000000000003</v>
      </c>
      <c r="F1288" s="513" t="s">
        <v>6952</v>
      </c>
      <c r="G1288" s="513" t="s">
        <v>12203</v>
      </c>
      <c r="H1288" s="513" t="s">
        <v>5350</v>
      </c>
      <c r="I1288" s="513" t="s">
        <v>6953</v>
      </c>
      <c r="J1288" s="513" t="s">
        <v>6940</v>
      </c>
      <c r="K1288" s="513" t="s">
        <v>6941</v>
      </c>
      <c r="L1288" s="513" t="s">
        <v>6942</v>
      </c>
      <c r="M1288" s="513" t="s">
        <v>6933</v>
      </c>
      <c r="N1288" s="517">
        <v>43215.246587615744</v>
      </c>
      <c r="O1288" s="513" t="s">
        <v>5271</v>
      </c>
      <c r="P1288" s="645">
        <v>1028</v>
      </c>
      <c r="Q1288" s="513" t="s">
        <v>1866</v>
      </c>
      <c r="R1288" s="513" t="s">
        <v>5368</v>
      </c>
      <c r="S1288" s="513" t="s">
        <v>6943</v>
      </c>
      <c r="T1288" s="513" t="s">
        <v>4300</v>
      </c>
      <c r="U1288" t="s">
        <v>5329</v>
      </c>
      <c r="V1288" t="e">
        <f>VLOOKUP(F1288,'[3]Tổng - PL KS'!$B$9:$B$1291,1,FALSE)</f>
        <v>#N/A</v>
      </c>
    </row>
    <row r="1289" spans="1:22" ht="63.75" hidden="1">
      <c r="A1289" s="513">
        <v>492</v>
      </c>
      <c r="B1289" s="513" t="s">
        <v>4247</v>
      </c>
      <c r="C1289" s="513" t="s">
        <v>5970</v>
      </c>
      <c r="D1289" s="513" t="s">
        <v>5368</v>
      </c>
      <c r="E1289" s="513">
        <v>31.6</v>
      </c>
      <c r="F1289" s="513" t="s">
        <v>6954</v>
      </c>
      <c r="G1289" s="513" t="s">
        <v>12203</v>
      </c>
      <c r="H1289" s="513" t="s">
        <v>5350</v>
      </c>
      <c r="I1289" s="513" t="s">
        <v>6955</v>
      </c>
      <c r="J1289" s="513" t="s">
        <v>6940</v>
      </c>
      <c r="K1289" s="513" t="s">
        <v>6941</v>
      </c>
      <c r="L1289" s="513" t="s">
        <v>6942</v>
      </c>
      <c r="M1289" s="513" t="s">
        <v>6933</v>
      </c>
      <c r="N1289" s="517">
        <v>43215.280571064817</v>
      </c>
      <c r="O1289" s="513" t="s">
        <v>5271</v>
      </c>
      <c r="P1289" s="645">
        <v>1028</v>
      </c>
      <c r="Q1289" s="513" t="s">
        <v>1866</v>
      </c>
      <c r="R1289" s="513" t="s">
        <v>5368</v>
      </c>
      <c r="S1289" s="513" t="s">
        <v>6943</v>
      </c>
      <c r="T1289" s="513" t="s">
        <v>4300</v>
      </c>
      <c r="U1289" t="s">
        <v>5329</v>
      </c>
      <c r="V1289" t="e">
        <f>VLOOKUP(F1289,'[3]Tổng - PL KS'!$B$9:$B$1291,1,FALSE)</f>
        <v>#N/A</v>
      </c>
    </row>
    <row r="1290" spans="1:22" ht="63.75" hidden="1">
      <c r="A1290" s="513">
        <v>493</v>
      </c>
      <c r="B1290" s="513" t="s">
        <v>4247</v>
      </c>
      <c r="C1290" s="513" t="s">
        <v>5970</v>
      </c>
      <c r="D1290" s="513" t="s">
        <v>5368</v>
      </c>
      <c r="E1290" s="513">
        <v>30.5</v>
      </c>
      <c r="F1290" s="513" t="s">
        <v>6956</v>
      </c>
      <c r="G1290" s="513" t="s">
        <v>12203</v>
      </c>
      <c r="H1290" s="513" t="s">
        <v>5350</v>
      </c>
      <c r="I1290" s="513" t="s">
        <v>6957</v>
      </c>
      <c r="J1290" s="513" t="s">
        <v>6940</v>
      </c>
      <c r="K1290" s="513" t="s">
        <v>6941</v>
      </c>
      <c r="L1290" s="513" t="s">
        <v>6942</v>
      </c>
      <c r="M1290" s="513" t="s">
        <v>6933</v>
      </c>
      <c r="N1290" s="517">
        <v>43215.28388880787</v>
      </c>
      <c r="O1290" s="513" t="s">
        <v>5271</v>
      </c>
      <c r="P1290" s="645">
        <v>1028</v>
      </c>
      <c r="Q1290" s="513" t="s">
        <v>1866</v>
      </c>
      <c r="R1290" s="513" t="s">
        <v>5368</v>
      </c>
      <c r="S1290" s="513" t="s">
        <v>6943</v>
      </c>
      <c r="T1290" s="513" t="s">
        <v>4300</v>
      </c>
      <c r="U1290" t="s">
        <v>5329</v>
      </c>
      <c r="V1290" t="e">
        <f>VLOOKUP(F1290,'[3]Tổng - PL KS'!$B$9:$B$1291,1,FALSE)</f>
        <v>#N/A</v>
      </c>
    </row>
    <row r="1291" spans="1:22" ht="63.75" hidden="1">
      <c r="A1291" s="513">
        <v>501</v>
      </c>
      <c r="B1291" s="513" t="s">
        <v>4247</v>
      </c>
      <c r="C1291" s="513" t="s">
        <v>6968</v>
      </c>
      <c r="D1291" s="513" t="s">
        <v>5368</v>
      </c>
      <c r="E1291" s="513">
        <v>18.2</v>
      </c>
      <c r="F1291" s="513" t="s">
        <v>6969</v>
      </c>
      <c r="G1291" s="513" t="s">
        <v>12203</v>
      </c>
      <c r="H1291" s="513" t="s">
        <v>5350</v>
      </c>
      <c r="I1291" s="513" t="s">
        <v>6970</v>
      </c>
      <c r="J1291" s="513" t="s">
        <v>6971</v>
      </c>
      <c r="K1291" s="513" t="s">
        <v>6941</v>
      </c>
      <c r="L1291" s="513" t="s">
        <v>6972</v>
      </c>
      <c r="M1291" s="513" t="s">
        <v>6973</v>
      </c>
      <c r="N1291" s="517">
        <v>43234.777290972219</v>
      </c>
      <c r="O1291" s="513" t="s">
        <v>5271</v>
      </c>
      <c r="P1291" s="645">
        <v>1009</v>
      </c>
      <c r="Q1291" s="513" t="s">
        <v>1866</v>
      </c>
      <c r="R1291" s="513" t="s">
        <v>5368</v>
      </c>
      <c r="S1291" s="513" t="s">
        <v>6943</v>
      </c>
      <c r="T1291" s="513" t="s">
        <v>4300</v>
      </c>
      <c r="U1291" t="s">
        <v>5329</v>
      </c>
      <c r="V1291" t="e">
        <f>VLOOKUP(F1291,'[3]Tổng - PL KS'!$B$9:$B$1291,1,FALSE)</f>
        <v>#N/A</v>
      </c>
    </row>
    <row r="1292" spans="1:22" ht="38.25" hidden="1">
      <c r="A1292" s="513">
        <v>514</v>
      </c>
      <c r="B1292" s="513" t="s">
        <v>4247</v>
      </c>
      <c r="C1292" s="513" t="s">
        <v>6994</v>
      </c>
      <c r="D1292" s="513" t="s">
        <v>5368</v>
      </c>
      <c r="E1292" s="513">
        <v>26.771000000000001</v>
      </c>
      <c r="F1292" s="513" t="s">
        <v>6995</v>
      </c>
      <c r="G1292" s="513" t="s">
        <v>12203</v>
      </c>
      <c r="H1292" s="513" t="s">
        <v>5350</v>
      </c>
      <c r="I1292" s="513" t="s">
        <v>6996</v>
      </c>
      <c r="J1292" s="513" t="s">
        <v>6997</v>
      </c>
      <c r="K1292" s="513" t="s">
        <v>6998</v>
      </c>
      <c r="L1292" s="513" t="s">
        <v>6999</v>
      </c>
      <c r="M1292" s="513" t="s">
        <v>7000</v>
      </c>
      <c r="N1292" s="517">
        <v>43265.725259375002</v>
      </c>
      <c r="O1292" s="513" t="s">
        <v>4801</v>
      </c>
      <c r="P1292" s="645">
        <v>978</v>
      </c>
      <c r="Q1292" s="513" t="s">
        <v>1866</v>
      </c>
      <c r="R1292" s="513" t="s">
        <v>5368</v>
      </c>
      <c r="S1292" s="513" t="s">
        <v>6991</v>
      </c>
      <c r="T1292" s="513" t="s">
        <v>4300</v>
      </c>
      <c r="U1292" t="s">
        <v>5329</v>
      </c>
      <c r="V1292" t="e">
        <f>VLOOKUP(F1292,'[3]Tổng - PL KS'!$B$9:$B$1291,1,FALSE)</f>
        <v>#N/A</v>
      </c>
    </row>
    <row r="1293" spans="1:22" ht="38.25" hidden="1">
      <c r="A1293" s="513">
        <v>515</v>
      </c>
      <c r="B1293" s="513" t="s">
        <v>4247</v>
      </c>
      <c r="C1293" s="513" t="s">
        <v>6994</v>
      </c>
      <c r="D1293" s="513" t="s">
        <v>5368</v>
      </c>
      <c r="E1293" s="513">
        <v>27.052</v>
      </c>
      <c r="F1293" s="513" t="s">
        <v>7001</v>
      </c>
      <c r="G1293" s="513" t="s">
        <v>12203</v>
      </c>
      <c r="H1293" s="513" t="s">
        <v>5350</v>
      </c>
      <c r="I1293" s="513" t="s">
        <v>7002</v>
      </c>
      <c r="J1293" s="513" t="s">
        <v>6997</v>
      </c>
      <c r="K1293" s="513" t="s">
        <v>6998</v>
      </c>
      <c r="L1293" s="513" t="s">
        <v>6999</v>
      </c>
      <c r="M1293" s="513" t="s">
        <v>7000</v>
      </c>
      <c r="N1293" s="517">
        <v>43265.911998761578</v>
      </c>
      <c r="O1293" s="513" t="s">
        <v>4801</v>
      </c>
      <c r="P1293" s="645">
        <v>978</v>
      </c>
      <c r="Q1293" s="513" t="s">
        <v>1866</v>
      </c>
      <c r="R1293" s="513" t="s">
        <v>5368</v>
      </c>
      <c r="S1293" s="513" t="s">
        <v>6991</v>
      </c>
      <c r="T1293" s="513" t="s">
        <v>4300</v>
      </c>
      <c r="U1293" t="s">
        <v>5329</v>
      </c>
      <c r="V1293" t="e">
        <f>VLOOKUP(F1293,'[3]Tổng - PL KS'!$B$9:$B$1291,1,FALSE)</f>
        <v>#N/A</v>
      </c>
    </row>
    <row r="1294" spans="1:22" ht="38.25" hidden="1">
      <c r="A1294" s="513">
        <v>521</v>
      </c>
      <c r="B1294" s="513" t="s">
        <v>4247</v>
      </c>
      <c r="C1294" s="513" t="s">
        <v>5970</v>
      </c>
      <c r="D1294" s="513" t="s">
        <v>5368</v>
      </c>
      <c r="E1294" s="513">
        <v>29.8</v>
      </c>
      <c r="F1294" s="513" t="s">
        <v>7008</v>
      </c>
      <c r="G1294" s="513" t="s">
        <v>12203</v>
      </c>
      <c r="H1294" s="513" t="s">
        <v>5350</v>
      </c>
      <c r="I1294" s="513" t="s">
        <v>7009</v>
      </c>
      <c r="J1294" s="513" t="s">
        <v>7010</v>
      </c>
      <c r="K1294" s="513" t="s">
        <v>7011</v>
      </c>
      <c r="L1294" s="513" t="s">
        <v>7012</v>
      </c>
      <c r="M1294" s="513" t="s">
        <v>7013</v>
      </c>
      <c r="N1294" s="517">
        <v>43287.904710150462</v>
      </c>
      <c r="O1294" s="513" t="s">
        <v>5271</v>
      </c>
      <c r="P1294" s="645">
        <v>956</v>
      </c>
      <c r="Q1294" s="513" t="s">
        <v>1866</v>
      </c>
      <c r="R1294" s="513" t="s">
        <v>5368</v>
      </c>
      <c r="S1294" s="513" t="s">
        <v>6991</v>
      </c>
      <c r="T1294" s="513" t="s">
        <v>4300</v>
      </c>
      <c r="U1294" t="s">
        <v>5329</v>
      </c>
      <c r="V1294" t="e">
        <f>VLOOKUP(F1294,'[3]Tổng - PL KS'!$B$9:$B$1291,1,FALSE)</f>
        <v>#N/A</v>
      </c>
    </row>
    <row r="1295" spans="1:22" ht="38.25" hidden="1">
      <c r="A1295" s="513">
        <v>522</v>
      </c>
      <c r="B1295" s="513" t="s">
        <v>4247</v>
      </c>
      <c r="C1295" s="513" t="s">
        <v>5970</v>
      </c>
      <c r="D1295" s="513" t="s">
        <v>5368</v>
      </c>
      <c r="E1295" s="513">
        <v>30.1</v>
      </c>
      <c r="F1295" s="513" t="s">
        <v>7014</v>
      </c>
      <c r="G1295" s="513" t="s">
        <v>12203</v>
      </c>
      <c r="H1295" s="513" t="s">
        <v>5350</v>
      </c>
      <c r="I1295" s="513" t="s">
        <v>7015</v>
      </c>
      <c r="J1295" s="513" t="s">
        <v>7010</v>
      </c>
      <c r="K1295" s="513" t="s">
        <v>7011</v>
      </c>
      <c r="L1295" s="513" t="s">
        <v>7012</v>
      </c>
      <c r="M1295" s="513" t="s">
        <v>7013</v>
      </c>
      <c r="N1295" s="517">
        <v>43288.055494594904</v>
      </c>
      <c r="O1295" s="513" t="s">
        <v>5271</v>
      </c>
      <c r="P1295" s="645">
        <v>955</v>
      </c>
      <c r="Q1295" s="513" t="s">
        <v>1866</v>
      </c>
      <c r="R1295" s="513" t="s">
        <v>5368</v>
      </c>
      <c r="S1295" s="513" t="s">
        <v>6991</v>
      </c>
      <c r="T1295" s="513" t="s">
        <v>4300</v>
      </c>
      <c r="U1295" t="s">
        <v>5329</v>
      </c>
      <c r="V1295" t="e">
        <f>VLOOKUP(F1295,'[3]Tổng - PL KS'!$B$9:$B$1291,1,FALSE)</f>
        <v>#N/A</v>
      </c>
    </row>
    <row r="1296" spans="1:22" ht="38.25" hidden="1">
      <c r="A1296" s="513">
        <v>523</v>
      </c>
      <c r="B1296" s="513" t="s">
        <v>4247</v>
      </c>
      <c r="C1296" s="513" t="s">
        <v>5970</v>
      </c>
      <c r="D1296" s="513" t="s">
        <v>5368</v>
      </c>
      <c r="E1296" s="513">
        <v>30</v>
      </c>
      <c r="F1296" s="513" t="s">
        <v>7016</v>
      </c>
      <c r="G1296" s="513" t="s">
        <v>12203</v>
      </c>
      <c r="H1296" s="513" t="s">
        <v>5350</v>
      </c>
      <c r="I1296" s="513" t="s">
        <v>7017</v>
      </c>
      <c r="J1296" s="513" t="s">
        <v>7010</v>
      </c>
      <c r="K1296" s="513" t="s">
        <v>7011</v>
      </c>
      <c r="L1296" s="513" t="s">
        <v>7012</v>
      </c>
      <c r="M1296" s="513" t="s">
        <v>7013</v>
      </c>
      <c r="N1296" s="517">
        <v>43288.059970451388</v>
      </c>
      <c r="O1296" s="513" t="s">
        <v>5271</v>
      </c>
      <c r="P1296" s="645">
        <v>955</v>
      </c>
      <c r="Q1296" s="513" t="s">
        <v>1866</v>
      </c>
      <c r="R1296" s="513" t="s">
        <v>5368</v>
      </c>
      <c r="S1296" s="513" t="s">
        <v>6991</v>
      </c>
      <c r="T1296" s="513" t="s">
        <v>4300</v>
      </c>
      <c r="U1296" t="s">
        <v>5329</v>
      </c>
      <c r="V1296" t="e">
        <f>VLOOKUP(F1296,'[3]Tổng - PL KS'!$B$9:$B$1291,1,FALSE)</f>
        <v>#N/A</v>
      </c>
    </row>
    <row r="1297" spans="1:22" ht="38.25" hidden="1">
      <c r="A1297" s="513">
        <v>524</v>
      </c>
      <c r="B1297" s="513" t="s">
        <v>4247</v>
      </c>
      <c r="C1297" s="513" t="s">
        <v>5970</v>
      </c>
      <c r="D1297" s="513" t="s">
        <v>5368</v>
      </c>
      <c r="E1297" s="513">
        <v>25.1</v>
      </c>
      <c r="F1297" s="513" t="s">
        <v>7018</v>
      </c>
      <c r="G1297" s="513" t="s">
        <v>12203</v>
      </c>
      <c r="H1297" s="513" t="s">
        <v>5350</v>
      </c>
      <c r="I1297" s="513" t="s">
        <v>7019</v>
      </c>
      <c r="J1297" s="513" t="s">
        <v>7010</v>
      </c>
      <c r="K1297" s="513" t="s">
        <v>7011</v>
      </c>
      <c r="L1297" s="513" t="s">
        <v>7012</v>
      </c>
      <c r="M1297" s="513" t="s">
        <v>7013</v>
      </c>
      <c r="N1297" s="517">
        <v>43288.11057167824</v>
      </c>
      <c r="O1297" s="513" t="s">
        <v>5271</v>
      </c>
      <c r="P1297" s="645">
        <v>955</v>
      </c>
      <c r="Q1297" s="513" t="s">
        <v>1866</v>
      </c>
      <c r="R1297" s="513" t="s">
        <v>5368</v>
      </c>
      <c r="S1297" s="513" t="s">
        <v>6991</v>
      </c>
      <c r="T1297" s="513" t="s">
        <v>4300</v>
      </c>
      <c r="U1297" t="s">
        <v>5329</v>
      </c>
      <c r="V1297" t="e">
        <f>VLOOKUP(F1297,'[3]Tổng - PL KS'!$B$9:$B$1291,1,FALSE)</f>
        <v>#N/A</v>
      </c>
    </row>
    <row r="1298" spans="1:22" ht="63.75" hidden="1">
      <c r="A1298" s="513">
        <v>529</v>
      </c>
      <c r="B1298" s="513" t="s">
        <v>4247</v>
      </c>
      <c r="C1298" s="513" t="s">
        <v>5970</v>
      </c>
      <c r="D1298" s="513" t="s">
        <v>5368</v>
      </c>
      <c r="E1298" s="513">
        <v>24.8</v>
      </c>
      <c r="F1298" s="513" t="s">
        <v>7025</v>
      </c>
      <c r="G1298" s="513" t="s">
        <v>12203</v>
      </c>
      <c r="H1298" s="513" t="s">
        <v>5350</v>
      </c>
      <c r="I1298" s="513" t="s">
        <v>7026</v>
      </c>
      <c r="J1298" s="513" t="s">
        <v>7027</v>
      </c>
      <c r="K1298" s="513" t="s">
        <v>6941</v>
      </c>
      <c r="L1298" s="513" t="s">
        <v>7028</v>
      </c>
      <c r="M1298" s="513" t="s">
        <v>7013</v>
      </c>
      <c r="N1298" s="517">
        <v>43308.803930983799</v>
      </c>
      <c r="O1298" s="513" t="s">
        <v>5271</v>
      </c>
      <c r="P1298" s="645">
        <v>935</v>
      </c>
      <c r="Q1298" s="513" t="s">
        <v>1866</v>
      </c>
      <c r="R1298" s="513" t="s">
        <v>5368</v>
      </c>
      <c r="S1298" s="513" t="s">
        <v>6943</v>
      </c>
      <c r="T1298" s="513" t="s">
        <v>4300</v>
      </c>
      <c r="U1298" t="s">
        <v>5329</v>
      </c>
      <c r="V1298" t="e">
        <f>VLOOKUP(F1298,'[3]Tổng - PL KS'!$B$9:$B$1291,1,FALSE)</f>
        <v>#N/A</v>
      </c>
    </row>
    <row r="1299" spans="1:22" ht="38.25" hidden="1">
      <c r="A1299" s="513">
        <v>530</v>
      </c>
      <c r="B1299" s="513" t="s">
        <v>4247</v>
      </c>
      <c r="C1299" s="513" t="s">
        <v>5970</v>
      </c>
      <c r="D1299" s="513" t="s">
        <v>5368</v>
      </c>
      <c r="E1299" s="513">
        <v>27.6</v>
      </c>
      <c r="F1299" s="513" t="s">
        <v>7029</v>
      </c>
      <c r="G1299" s="513" t="s">
        <v>12203</v>
      </c>
      <c r="H1299" s="513" t="s">
        <v>5350</v>
      </c>
      <c r="I1299" s="513" t="s">
        <v>7030</v>
      </c>
      <c r="J1299" s="513" t="s">
        <v>7010</v>
      </c>
      <c r="K1299" s="513" t="s">
        <v>7011</v>
      </c>
      <c r="L1299" s="513" t="s">
        <v>7028</v>
      </c>
      <c r="M1299" s="513" t="s">
        <v>7013</v>
      </c>
      <c r="N1299" s="517">
        <v>43308.845229895836</v>
      </c>
      <c r="O1299" s="513" t="s">
        <v>5271</v>
      </c>
      <c r="P1299" s="645">
        <v>935</v>
      </c>
      <c r="Q1299" s="513" t="s">
        <v>1866</v>
      </c>
      <c r="R1299" s="513" t="s">
        <v>5368</v>
      </c>
      <c r="S1299" s="513" t="s">
        <v>6991</v>
      </c>
      <c r="T1299" s="513" t="s">
        <v>4300</v>
      </c>
      <c r="U1299" t="s">
        <v>5329</v>
      </c>
      <c r="V1299" t="e">
        <f>VLOOKUP(F1299,'[3]Tổng - PL KS'!$B$9:$B$1291,1,FALSE)</f>
        <v>#N/A</v>
      </c>
    </row>
    <row r="1300" spans="1:22" ht="63.75" hidden="1">
      <c r="A1300" s="513">
        <v>531</v>
      </c>
      <c r="B1300" s="513" t="s">
        <v>4247</v>
      </c>
      <c r="C1300" s="513" t="s">
        <v>5970</v>
      </c>
      <c r="D1300" s="513" t="s">
        <v>5368</v>
      </c>
      <c r="E1300" s="513">
        <v>29.5</v>
      </c>
      <c r="F1300" s="513" t="s">
        <v>7031</v>
      </c>
      <c r="G1300" s="513" t="s">
        <v>12203</v>
      </c>
      <c r="H1300" s="513" t="s">
        <v>5350</v>
      </c>
      <c r="I1300" s="513" t="s">
        <v>7032</v>
      </c>
      <c r="J1300" s="513" t="s">
        <v>7010</v>
      </c>
      <c r="K1300" s="513" t="s">
        <v>6941</v>
      </c>
      <c r="L1300" s="513" t="s">
        <v>7028</v>
      </c>
      <c r="M1300" s="513" t="s">
        <v>7013</v>
      </c>
      <c r="N1300" s="517">
        <v>43308.878263460647</v>
      </c>
      <c r="O1300" s="513" t="s">
        <v>5271</v>
      </c>
      <c r="P1300" s="645">
        <v>935</v>
      </c>
      <c r="Q1300" s="513" t="s">
        <v>1866</v>
      </c>
      <c r="R1300" s="513" t="s">
        <v>5368</v>
      </c>
      <c r="S1300" s="513" t="s">
        <v>6943</v>
      </c>
      <c r="T1300" s="513" t="s">
        <v>4300</v>
      </c>
      <c r="U1300" t="s">
        <v>5329</v>
      </c>
      <c r="V1300" t="e">
        <f>VLOOKUP(F1300,'[3]Tổng - PL KS'!$B$9:$B$1291,1,FALSE)</f>
        <v>#N/A</v>
      </c>
    </row>
    <row r="1301" spans="1:22" ht="63.75" hidden="1">
      <c r="A1301" s="513">
        <v>532</v>
      </c>
      <c r="B1301" s="513" t="s">
        <v>4247</v>
      </c>
      <c r="C1301" s="513" t="s">
        <v>5970</v>
      </c>
      <c r="D1301" s="513" t="s">
        <v>5368</v>
      </c>
      <c r="E1301" s="513">
        <v>30.2</v>
      </c>
      <c r="F1301" s="513" t="s">
        <v>7033</v>
      </c>
      <c r="G1301" s="513" t="s">
        <v>12203</v>
      </c>
      <c r="H1301" s="513" t="s">
        <v>5350</v>
      </c>
      <c r="I1301" s="513" t="s">
        <v>7034</v>
      </c>
      <c r="J1301" s="513" t="s">
        <v>7010</v>
      </c>
      <c r="K1301" s="513" t="s">
        <v>6941</v>
      </c>
      <c r="L1301" s="513" t="s">
        <v>7028</v>
      </c>
      <c r="M1301" s="513" t="s">
        <v>7013</v>
      </c>
      <c r="N1301" s="517">
        <v>43308.895698993052</v>
      </c>
      <c r="O1301" s="513" t="s">
        <v>5271</v>
      </c>
      <c r="P1301" s="645">
        <v>935</v>
      </c>
      <c r="Q1301" s="513" t="s">
        <v>1866</v>
      </c>
      <c r="R1301" s="513" t="s">
        <v>5368</v>
      </c>
      <c r="S1301" s="513" t="s">
        <v>6943</v>
      </c>
      <c r="T1301" s="513" t="s">
        <v>4300</v>
      </c>
      <c r="U1301" t="s">
        <v>5329</v>
      </c>
      <c r="V1301" t="e">
        <f>VLOOKUP(F1301,'[3]Tổng - PL KS'!$B$9:$B$1291,1,FALSE)</f>
        <v>#N/A</v>
      </c>
    </row>
    <row r="1302" spans="1:22" ht="63.75" hidden="1">
      <c r="A1302" s="513">
        <v>533</v>
      </c>
      <c r="B1302" s="513" t="s">
        <v>4247</v>
      </c>
      <c r="C1302" s="513" t="s">
        <v>5970</v>
      </c>
      <c r="D1302" s="513" t="s">
        <v>5368</v>
      </c>
      <c r="E1302" s="513">
        <v>29.4</v>
      </c>
      <c r="F1302" s="513" t="s">
        <v>7035</v>
      </c>
      <c r="G1302" s="513" t="s">
        <v>12203</v>
      </c>
      <c r="H1302" s="513" t="s">
        <v>5350</v>
      </c>
      <c r="I1302" s="513" t="s">
        <v>7036</v>
      </c>
      <c r="J1302" s="513" t="s">
        <v>7010</v>
      </c>
      <c r="K1302" s="513" t="s">
        <v>6941</v>
      </c>
      <c r="L1302" s="513" t="s">
        <v>7028</v>
      </c>
      <c r="M1302" s="513" t="s">
        <v>7013</v>
      </c>
      <c r="N1302" s="517">
        <v>43308.900223379627</v>
      </c>
      <c r="O1302" s="513" t="s">
        <v>5271</v>
      </c>
      <c r="P1302" s="645">
        <v>935</v>
      </c>
      <c r="Q1302" s="513" t="s">
        <v>1866</v>
      </c>
      <c r="R1302" s="513" t="s">
        <v>5368</v>
      </c>
      <c r="S1302" s="513" t="s">
        <v>6943</v>
      </c>
      <c r="T1302" s="513" t="s">
        <v>4300</v>
      </c>
      <c r="U1302" t="s">
        <v>5329</v>
      </c>
      <c r="V1302" t="e">
        <f>VLOOKUP(F1302,'[3]Tổng - PL KS'!$B$9:$B$1291,1,FALSE)</f>
        <v>#N/A</v>
      </c>
    </row>
    <row r="1303" spans="1:22" ht="63.75" hidden="1">
      <c r="A1303" s="513">
        <v>534</v>
      </c>
      <c r="B1303" s="513" t="s">
        <v>4247</v>
      </c>
      <c r="C1303" s="513" t="s">
        <v>5970</v>
      </c>
      <c r="D1303" s="513" t="s">
        <v>5368</v>
      </c>
      <c r="E1303" s="513">
        <v>30.3</v>
      </c>
      <c r="F1303" s="513" t="s">
        <v>7037</v>
      </c>
      <c r="G1303" s="513" t="s">
        <v>12203</v>
      </c>
      <c r="H1303" s="513" t="s">
        <v>5350</v>
      </c>
      <c r="I1303" s="513" t="s">
        <v>7038</v>
      </c>
      <c r="J1303" s="513" t="s">
        <v>7010</v>
      </c>
      <c r="K1303" s="513" t="s">
        <v>6941</v>
      </c>
      <c r="L1303" s="513" t="s">
        <v>7028</v>
      </c>
      <c r="M1303" s="513" t="s">
        <v>7013</v>
      </c>
      <c r="N1303" s="517">
        <v>43308.932893483798</v>
      </c>
      <c r="O1303" s="513" t="s">
        <v>5271</v>
      </c>
      <c r="P1303" s="645">
        <v>935</v>
      </c>
      <c r="Q1303" s="513" t="s">
        <v>1866</v>
      </c>
      <c r="R1303" s="513" t="s">
        <v>5368</v>
      </c>
      <c r="S1303" s="513" t="s">
        <v>6943</v>
      </c>
      <c r="T1303" s="513" t="s">
        <v>4300</v>
      </c>
      <c r="U1303" t="s">
        <v>5329</v>
      </c>
      <c r="V1303" t="e">
        <f>VLOOKUP(F1303,'[3]Tổng - PL KS'!$B$9:$B$1291,1,FALSE)</f>
        <v>#N/A</v>
      </c>
    </row>
    <row r="1304" spans="1:22" ht="63.75" hidden="1">
      <c r="A1304" s="513">
        <v>535</v>
      </c>
      <c r="B1304" s="513" t="s">
        <v>4247</v>
      </c>
      <c r="C1304" s="513" t="s">
        <v>5970</v>
      </c>
      <c r="D1304" s="513" t="s">
        <v>5368</v>
      </c>
      <c r="E1304" s="513">
        <v>29.9</v>
      </c>
      <c r="F1304" s="513" t="s">
        <v>7039</v>
      </c>
      <c r="G1304" s="513" t="s">
        <v>12203</v>
      </c>
      <c r="H1304" s="513" t="s">
        <v>5350</v>
      </c>
      <c r="I1304" s="513" t="s">
        <v>7040</v>
      </c>
      <c r="J1304" s="513" t="s">
        <v>7010</v>
      </c>
      <c r="K1304" s="513" t="s">
        <v>6941</v>
      </c>
      <c r="L1304" s="513" t="s">
        <v>7028</v>
      </c>
      <c r="M1304" s="513" t="s">
        <v>7013</v>
      </c>
      <c r="N1304" s="517">
        <v>43308.954651736109</v>
      </c>
      <c r="O1304" s="513" t="s">
        <v>5271</v>
      </c>
      <c r="P1304" s="645">
        <v>935</v>
      </c>
      <c r="Q1304" s="513" t="s">
        <v>1866</v>
      </c>
      <c r="R1304" s="513" t="s">
        <v>5368</v>
      </c>
      <c r="S1304" s="513" t="s">
        <v>6943</v>
      </c>
      <c r="T1304" s="513" t="s">
        <v>4300</v>
      </c>
      <c r="U1304" t="s">
        <v>5329</v>
      </c>
      <c r="V1304" t="e">
        <f>VLOOKUP(F1304,'[3]Tổng - PL KS'!$B$9:$B$1291,1,FALSE)</f>
        <v>#N/A</v>
      </c>
    </row>
    <row r="1305" spans="1:22" ht="38.25" hidden="1">
      <c r="A1305" s="513">
        <v>599</v>
      </c>
      <c r="B1305" s="513" t="s">
        <v>4247</v>
      </c>
      <c r="C1305" s="513" t="s">
        <v>7167</v>
      </c>
      <c r="D1305" s="513" t="s">
        <v>5368</v>
      </c>
      <c r="E1305" s="513">
        <v>22.5</v>
      </c>
      <c r="F1305" s="513" t="s">
        <v>7168</v>
      </c>
      <c r="G1305" s="513" t="s">
        <v>12203</v>
      </c>
      <c r="H1305" s="513" t="s">
        <v>5350</v>
      </c>
      <c r="I1305" s="513" t="s">
        <v>7169</v>
      </c>
      <c r="J1305" s="513" t="s">
        <v>7170</v>
      </c>
      <c r="K1305" s="513" t="s">
        <v>7171</v>
      </c>
      <c r="L1305" s="513" t="s">
        <v>7172</v>
      </c>
      <c r="M1305" s="513" t="s">
        <v>7173</v>
      </c>
      <c r="N1305" s="517">
        <v>43229.954212962963</v>
      </c>
      <c r="O1305" s="513" t="s">
        <v>1103</v>
      </c>
      <c r="P1305" s="645">
        <v>1013</v>
      </c>
      <c r="Q1305" s="513" t="s">
        <v>5327</v>
      </c>
      <c r="R1305" s="513" t="s">
        <v>5368</v>
      </c>
      <c r="S1305" s="513" t="s">
        <v>5483</v>
      </c>
      <c r="T1305" s="513" t="s">
        <v>4300</v>
      </c>
      <c r="U1305" t="s">
        <v>5329</v>
      </c>
      <c r="V1305" t="e">
        <f>VLOOKUP(F1305,'[3]Tổng - PL KS'!$B$9:$B$1291,1,FALSE)</f>
        <v>#N/A</v>
      </c>
    </row>
    <row r="1306" spans="1:22" ht="38.25" hidden="1">
      <c r="A1306" s="513">
        <v>600</v>
      </c>
      <c r="B1306" s="513" t="s">
        <v>4247</v>
      </c>
      <c r="C1306" s="513" t="s">
        <v>7167</v>
      </c>
      <c r="D1306" s="513" t="s">
        <v>5368</v>
      </c>
      <c r="E1306" s="513">
        <v>28.9</v>
      </c>
      <c r="F1306" s="513" t="s">
        <v>7174</v>
      </c>
      <c r="G1306" s="513" t="s">
        <v>12203</v>
      </c>
      <c r="H1306" s="513" t="s">
        <v>5350</v>
      </c>
      <c r="I1306" s="513" t="s">
        <v>7175</v>
      </c>
      <c r="J1306" s="513" t="s">
        <v>7170</v>
      </c>
      <c r="K1306" s="513" t="s">
        <v>7171</v>
      </c>
      <c r="L1306" s="513" t="s">
        <v>7172</v>
      </c>
      <c r="M1306" s="513" t="s">
        <v>7173</v>
      </c>
      <c r="N1306" s="517">
        <v>43230.105441863423</v>
      </c>
      <c r="O1306" s="513" t="s">
        <v>1103</v>
      </c>
      <c r="P1306" s="645">
        <v>1012</v>
      </c>
      <c r="Q1306" s="513" t="s">
        <v>5327</v>
      </c>
      <c r="R1306" s="513" t="s">
        <v>5368</v>
      </c>
      <c r="S1306" s="513" t="s">
        <v>5483</v>
      </c>
      <c r="T1306" s="513" t="s">
        <v>4300</v>
      </c>
      <c r="U1306" t="s">
        <v>5329</v>
      </c>
      <c r="V1306" t="e">
        <f>VLOOKUP(F1306,'[3]Tổng - PL KS'!$B$9:$B$1291,1,FALSE)</f>
        <v>#N/A</v>
      </c>
    </row>
    <row r="1307" spans="1:22" ht="38.25" hidden="1">
      <c r="A1307" s="513">
        <v>601</v>
      </c>
      <c r="B1307" s="513" t="s">
        <v>4247</v>
      </c>
      <c r="C1307" s="513" t="s">
        <v>7167</v>
      </c>
      <c r="D1307" s="513" t="s">
        <v>5368</v>
      </c>
      <c r="E1307" s="513">
        <v>28.9</v>
      </c>
      <c r="F1307" s="513" t="s">
        <v>7176</v>
      </c>
      <c r="G1307" s="513" t="s">
        <v>12203</v>
      </c>
      <c r="H1307" s="513" t="s">
        <v>5350</v>
      </c>
      <c r="I1307" s="513" t="s">
        <v>7177</v>
      </c>
      <c r="J1307" s="513" t="s">
        <v>7170</v>
      </c>
      <c r="K1307" s="513" t="s">
        <v>7171</v>
      </c>
      <c r="L1307" s="513" t="s">
        <v>7172</v>
      </c>
      <c r="M1307" s="513" t="s">
        <v>7173</v>
      </c>
      <c r="N1307" s="517">
        <v>43230.194073495368</v>
      </c>
      <c r="O1307" s="513" t="s">
        <v>1103</v>
      </c>
      <c r="P1307" s="645">
        <v>1012</v>
      </c>
      <c r="Q1307" s="513" t="s">
        <v>5327</v>
      </c>
      <c r="R1307" s="513" t="s">
        <v>5368</v>
      </c>
      <c r="S1307" s="513" t="s">
        <v>7178</v>
      </c>
      <c r="T1307" s="513" t="s">
        <v>4300</v>
      </c>
      <c r="U1307" t="s">
        <v>5329</v>
      </c>
      <c r="V1307" t="e">
        <f>VLOOKUP(F1307,'[3]Tổng - PL KS'!$B$9:$B$1291,1,FALSE)</f>
        <v>#N/A</v>
      </c>
    </row>
    <row r="1308" spans="1:22" ht="38.25" hidden="1">
      <c r="A1308" s="513">
        <v>696</v>
      </c>
      <c r="B1308" s="513" t="s">
        <v>4247</v>
      </c>
      <c r="C1308" s="513" t="s">
        <v>5970</v>
      </c>
      <c r="D1308" s="513" t="s">
        <v>5368</v>
      </c>
      <c r="E1308" s="513">
        <v>29</v>
      </c>
      <c r="F1308" s="513" t="s">
        <v>7364</v>
      </c>
      <c r="G1308" s="513" t="s">
        <v>12203</v>
      </c>
      <c r="H1308" s="513" t="s">
        <v>5388</v>
      </c>
      <c r="I1308" s="513" t="s">
        <v>7365</v>
      </c>
      <c r="J1308" s="513" t="s">
        <v>6040</v>
      </c>
      <c r="K1308" s="513" t="s">
        <v>7366</v>
      </c>
      <c r="L1308" s="513" t="s">
        <v>7367</v>
      </c>
      <c r="M1308" s="513" t="s">
        <v>7368</v>
      </c>
      <c r="N1308" s="517" t="s">
        <v>7369</v>
      </c>
      <c r="O1308" s="513" t="s">
        <v>5286</v>
      </c>
      <c r="P1308" s="645">
        <v>1008</v>
      </c>
      <c r="Q1308" s="513" t="s">
        <v>5378</v>
      </c>
      <c r="R1308" s="513" t="s">
        <v>5368</v>
      </c>
      <c r="S1308" s="513" t="s">
        <v>6943</v>
      </c>
      <c r="T1308" s="513" t="s">
        <v>4300</v>
      </c>
      <c r="U1308" t="s">
        <v>5329</v>
      </c>
      <c r="V1308" t="e">
        <f>VLOOKUP(F1308,'[3]Tổng - PL KS'!$B$9:$B$1291,1,FALSE)</f>
        <v>#N/A</v>
      </c>
    </row>
    <row r="1309" spans="1:22" ht="38.25" hidden="1">
      <c r="A1309" s="513">
        <v>697</v>
      </c>
      <c r="B1309" s="513" t="s">
        <v>4247</v>
      </c>
      <c r="C1309" s="513" t="s">
        <v>5970</v>
      </c>
      <c r="D1309" s="513" t="s">
        <v>5368</v>
      </c>
      <c r="E1309" s="513">
        <v>29</v>
      </c>
      <c r="F1309" s="513" t="s">
        <v>7370</v>
      </c>
      <c r="G1309" s="513" t="s">
        <v>12203</v>
      </c>
      <c r="H1309" s="513" t="s">
        <v>5388</v>
      </c>
      <c r="I1309" s="513" t="s">
        <v>7371</v>
      </c>
      <c r="J1309" s="513" t="s">
        <v>6040</v>
      </c>
      <c r="K1309" s="513" t="s">
        <v>7366</v>
      </c>
      <c r="L1309" s="513" t="s">
        <v>7367</v>
      </c>
      <c r="M1309" s="513" t="s">
        <v>7368</v>
      </c>
      <c r="N1309" s="517" t="s">
        <v>7369</v>
      </c>
      <c r="O1309" s="513" t="s">
        <v>5286</v>
      </c>
      <c r="P1309" s="645">
        <v>1008</v>
      </c>
      <c r="Q1309" s="513" t="s">
        <v>5378</v>
      </c>
      <c r="R1309" s="513" t="s">
        <v>5368</v>
      </c>
      <c r="S1309" s="513" t="s">
        <v>6943</v>
      </c>
      <c r="T1309" s="513" t="s">
        <v>4300</v>
      </c>
      <c r="U1309" t="s">
        <v>5329</v>
      </c>
      <c r="V1309" t="e">
        <f>VLOOKUP(F1309,'[3]Tổng - PL KS'!$B$9:$B$1291,1,FALSE)</f>
        <v>#N/A</v>
      </c>
    </row>
    <row r="1310" spans="1:22" ht="38.25" hidden="1">
      <c r="A1310" s="513">
        <v>698</v>
      </c>
      <c r="B1310" s="513" t="s">
        <v>4247</v>
      </c>
      <c r="C1310" s="513" t="s">
        <v>5970</v>
      </c>
      <c r="D1310" s="513" t="s">
        <v>5368</v>
      </c>
      <c r="E1310" s="513">
        <v>29</v>
      </c>
      <c r="F1310" s="513" t="s">
        <v>7372</v>
      </c>
      <c r="G1310" s="513" t="s">
        <v>12203</v>
      </c>
      <c r="H1310" s="513" t="s">
        <v>5388</v>
      </c>
      <c r="I1310" s="513" t="s">
        <v>7373</v>
      </c>
      <c r="J1310" s="513" t="s">
        <v>6040</v>
      </c>
      <c r="K1310" s="513" t="s">
        <v>7366</v>
      </c>
      <c r="L1310" s="513" t="s">
        <v>7367</v>
      </c>
      <c r="M1310" s="513" t="s">
        <v>7368</v>
      </c>
      <c r="N1310" s="517" t="s">
        <v>7369</v>
      </c>
      <c r="O1310" s="513" t="s">
        <v>5286</v>
      </c>
      <c r="P1310" s="645">
        <v>1008</v>
      </c>
      <c r="Q1310" s="513" t="s">
        <v>5378</v>
      </c>
      <c r="R1310" s="513" t="s">
        <v>5368</v>
      </c>
      <c r="S1310" s="513" t="s">
        <v>6943</v>
      </c>
      <c r="T1310" s="513" t="s">
        <v>4300</v>
      </c>
      <c r="U1310" t="s">
        <v>5329</v>
      </c>
      <c r="V1310" t="e">
        <f>VLOOKUP(F1310,'[3]Tổng - PL KS'!$B$9:$B$1291,1,FALSE)</f>
        <v>#N/A</v>
      </c>
    </row>
    <row r="1311" spans="1:22" ht="38.25" hidden="1">
      <c r="A1311" s="513">
        <v>699</v>
      </c>
      <c r="B1311" s="513" t="s">
        <v>4247</v>
      </c>
      <c r="C1311" s="513" t="s">
        <v>5970</v>
      </c>
      <c r="D1311" s="513" t="s">
        <v>5368</v>
      </c>
      <c r="E1311" s="513">
        <v>29</v>
      </c>
      <c r="F1311" s="513" t="s">
        <v>7374</v>
      </c>
      <c r="G1311" s="513" t="s">
        <v>12203</v>
      </c>
      <c r="H1311" s="513" t="s">
        <v>5388</v>
      </c>
      <c r="I1311" s="513" t="s">
        <v>7375</v>
      </c>
      <c r="J1311" s="513" t="s">
        <v>6040</v>
      </c>
      <c r="K1311" s="513" t="s">
        <v>7366</v>
      </c>
      <c r="L1311" s="513" t="s">
        <v>7367</v>
      </c>
      <c r="M1311" s="513" t="s">
        <v>7368</v>
      </c>
      <c r="N1311" s="517" t="s">
        <v>7369</v>
      </c>
      <c r="O1311" s="513" t="s">
        <v>5286</v>
      </c>
      <c r="P1311" s="645">
        <v>1008</v>
      </c>
      <c r="Q1311" s="513" t="s">
        <v>5378</v>
      </c>
      <c r="R1311" s="513" t="s">
        <v>5368</v>
      </c>
      <c r="S1311" s="513" t="s">
        <v>6943</v>
      </c>
      <c r="T1311" s="513" t="s">
        <v>4300</v>
      </c>
      <c r="U1311" t="s">
        <v>5329</v>
      </c>
      <c r="V1311" t="e">
        <f>VLOOKUP(F1311,'[3]Tổng - PL KS'!$B$9:$B$1291,1,FALSE)</f>
        <v>#N/A</v>
      </c>
    </row>
    <row r="1312" spans="1:22" ht="102" hidden="1">
      <c r="A1312" s="513">
        <v>700</v>
      </c>
      <c r="B1312" s="513" t="s">
        <v>4247</v>
      </c>
      <c r="C1312" s="513" t="s">
        <v>7376</v>
      </c>
      <c r="D1312" s="513" t="s">
        <v>5368</v>
      </c>
      <c r="E1312" s="513">
        <v>11</v>
      </c>
      <c r="F1312" s="513" t="s">
        <v>7377</v>
      </c>
      <c r="G1312" s="513" t="s">
        <v>12203</v>
      </c>
      <c r="H1312" s="513" t="s">
        <v>5376</v>
      </c>
      <c r="I1312" s="513" t="s">
        <v>7378</v>
      </c>
      <c r="J1312" s="513" t="s">
        <v>7379</v>
      </c>
      <c r="K1312" s="513" t="s">
        <v>7380</v>
      </c>
      <c r="L1312" s="513" t="s">
        <v>7381</v>
      </c>
      <c r="M1312" s="513" t="s">
        <v>7382</v>
      </c>
      <c r="N1312" s="517" t="s">
        <v>7383</v>
      </c>
      <c r="O1312" s="513" t="s">
        <v>5286</v>
      </c>
      <c r="P1312" s="645">
        <v>1001</v>
      </c>
      <c r="Q1312" s="513" t="s">
        <v>5378</v>
      </c>
      <c r="R1312" s="513" t="s">
        <v>5368</v>
      </c>
      <c r="S1312" s="513" t="s">
        <v>5329</v>
      </c>
      <c r="T1312" s="513" t="s">
        <v>4300</v>
      </c>
      <c r="U1312" t="s">
        <v>5329</v>
      </c>
      <c r="V1312" t="e">
        <f>VLOOKUP(F1312,'[3]Tổng - PL KS'!$B$9:$B$1291,1,FALSE)</f>
        <v>#N/A</v>
      </c>
    </row>
    <row r="1313" spans="1:22" ht="102" hidden="1">
      <c r="A1313" s="513">
        <v>701</v>
      </c>
      <c r="B1313" s="513" t="s">
        <v>4247</v>
      </c>
      <c r="C1313" s="513" t="s">
        <v>7376</v>
      </c>
      <c r="D1313" s="513" t="s">
        <v>5368</v>
      </c>
      <c r="E1313" s="513">
        <v>16</v>
      </c>
      <c r="F1313" s="513" t="s">
        <v>7384</v>
      </c>
      <c r="G1313" s="513" t="s">
        <v>12203</v>
      </c>
      <c r="H1313" s="513" t="s">
        <v>5388</v>
      </c>
      <c r="I1313" s="513" t="s">
        <v>7385</v>
      </c>
      <c r="J1313" s="513" t="s">
        <v>7379</v>
      </c>
      <c r="K1313" s="513" t="s">
        <v>7380</v>
      </c>
      <c r="L1313" s="513" t="s">
        <v>7381</v>
      </c>
      <c r="M1313" s="513" t="s">
        <v>7382</v>
      </c>
      <c r="N1313" s="517" t="s">
        <v>7383</v>
      </c>
      <c r="O1313" s="513" t="s">
        <v>5286</v>
      </c>
      <c r="P1313" s="645">
        <v>1001</v>
      </c>
      <c r="Q1313" s="513" t="s">
        <v>5378</v>
      </c>
      <c r="R1313" s="513" t="s">
        <v>5368</v>
      </c>
      <c r="S1313" s="513" t="s">
        <v>5329</v>
      </c>
      <c r="T1313" s="513" t="s">
        <v>4300</v>
      </c>
      <c r="U1313" t="s">
        <v>5329</v>
      </c>
      <c r="V1313" t="e">
        <f>VLOOKUP(F1313,'[3]Tổng - PL KS'!$B$9:$B$1291,1,FALSE)</f>
        <v>#N/A</v>
      </c>
    </row>
    <row r="1314" spans="1:22" ht="102" hidden="1">
      <c r="A1314" s="513">
        <v>702</v>
      </c>
      <c r="B1314" s="513" t="s">
        <v>4247</v>
      </c>
      <c r="C1314" s="513" t="s">
        <v>7376</v>
      </c>
      <c r="D1314" s="513" t="s">
        <v>5368</v>
      </c>
      <c r="E1314" s="513">
        <v>19.600000000000001</v>
      </c>
      <c r="F1314" s="513" t="s">
        <v>7386</v>
      </c>
      <c r="G1314" s="513" t="s">
        <v>12203</v>
      </c>
      <c r="H1314" s="513" t="s">
        <v>5388</v>
      </c>
      <c r="I1314" s="513" t="s">
        <v>7387</v>
      </c>
      <c r="J1314" s="513" t="s">
        <v>7379</v>
      </c>
      <c r="K1314" s="513" t="s">
        <v>7380</v>
      </c>
      <c r="L1314" s="513" t="s">
        <v>7381</v>
      </c>
      <c r="M1314" s="513" t="s">
        <v>7382</v>
      </c>
      <c r="N1314" s="517" t="s">
        <v>7383</v>
      </c>
      <c r="O1314" s="513" t="s">
        <v>5286</v>
      </c>
      <c r="P1314" s="645">
        <v>1001</v>
      </c>
      <c r="Q1314" s="513" t="s">
        <v>5378</v>
      </c>
      <c r="R1314" s="513" t="s">
        <v>5368</v>
      </c>
      <c r="S1314" s="513" t="s">
        <v>5329</v>
      </c>
      <c r="T1314" s="513" t="s">
        <v>4300</v>
      </c>
      <c r="U1314" t="s">
        <v>5329</v>
      </c>
      <c r="V1314" t="e">
        <f>VLOOKUP(F1314,'[3]Tổng - PL KS'!$B$9:$B$1291,1,FALSE)</f>
        <v>#N/A</v>
      </c>
    </row>
    <row r="1315" spans="1:22" ht="102" hidden="1">
      <c r="A1315" s="513">
        <v>710</v>
      </c>
      <c r="B1315" s="513" t="s">
        <v>4247</v>
      </c>
      <c r="C1315" s="513" t="s">
        <v>7392</v>
      </c>
      <c r="D1315" s="513" t="s">
        <v>5368</v>
      </c>
      <c r="E1315" s="513">
        <v>21</v>
      </c>
      <c r="F1315" s="513" t="s">
        <v>7393</v>
      </c>
      <c r="G1315" s="513" t="s">
        <v>12203</v>
      </c>
      <c r="H1315" s="513" t="s">
        <v>5388</v>
      </c>
      <c r="I1315" s="513" t="s">
        <v>7394</v>
      </c>
      <c r="J1315" s="513" t="s">
        <v>7395</v>
      </c>
      <c r="K1315" s="513" t="s">
        <v>7396</v>
      </c>
      <c r="L1315" s="513" t="s">
        <v>7397</v>
      </c>
      <c r="M1315" s="513" t="s">
        <v>7390</v>
      </c>
      <c r="N1315" s="517" t="s">
        <v>7391</v>
      </c>
      <c r="O1315" s="513" t="s">
        <v>5286</v>
      </c>
      <c r="P1315" s="645">
        <v>994</v>
      </c>
      <c r="Q1315" s="513" t="s">
        <v>5378</v>
      </c>
      <c r="R1315" s="513" t="s">
        <v>5368</v>
      </c>
      <c r="S1315" s="513" t="s">
        <v>5329</v>
      </c>
      <c r="T1315" s="513" t="s">
        <v>4300</v>
      </c>
      <c r="U1315" t="s">
        <v>5329</v>
      </c>
      <c r="V1315" t="e">
        <f>VLOOKUP(F1315,'[3]Tổng - PL KS'!$B$9:$B$1291,1,FALSE)</f>
        <v>#N/A</v>
      </c>
    </row>
    <row r="1316" spans="1:22" ht="102" hidden="1">
      <c r="A1316" s="513">
        <v>711</v>
      </c>
      <c r="B1316" s="513" t="s">
        <v>4247</v>
      </c>
      <c r="C1316" s="513" t="s">
        <v>7392</v>
      </c>
      <c r="D1316" s="513" t="s">
        <v>5368</v>
      </c>
      <c r="E1316" s="513">
        <v>20</v>
      </c>
      <c r="F1316" s="513" t="s">
        <v>7398</v>
      </c>
      <c r="G1316" s="513" t="s">
        <v>12203</v>
      </c>
      <c r="H1316" s="513" t="s">
        <v>5388</v>
      </c>
      <c r="I1316" s="513" t="s">
        <v>7399</v>
      </c>
      <c r="J1316" s="513" t="s">
        <v>7395</v>
      </c>
      <c r="K1316" s="513" t="s">
        <v>7396</v>
      </c>
      <c r="L1316" s="513" t="s">
        <v>7397</v>
      </c>
      <c r="M1316" s="513" t="s">
        <v>7390</v>
      </c>
      <c r="N1316" s="517" t="s">
        <v>7391</v>
      </c>
      <c r="O1316" s="513" t="s">
        <v>5286</v>
      </c>
      <c r="P1316" s="645">
        <v>994</v>
      </c>
      <c r="Q1316" s="513" t="s">
        <v>5378</v>
      </c>
      <c r="R1316" s="513" t="s">
        <v>5368</v>
      </c>
      <c r="S1316" s="513" t="s">
        <v>5329</v>
      </c>
      <c r="T1316" s="513" t="s">
        <v>4300</v>
      </c>
      <c r="U1316" t="s">
        <v>5329</v>
      </c>
      <c r="V1316" t="e">
        <f>VLOOKUP(F1316,'[3]Tổng - PL KS'!$B$9:$B$1291,1,FALSE)</f>
        <v>#N/A</v>
      </c>
    </row>
    <row r="1317" spans="1:22" ht="38.25" hidden="1">
      <c r="A1317" s="513">
        <v>713</v>
      </c>
      <c r="B1317" s="513" t="s">
        <v>4247</v>
      </c>
      <c r="C1317" s="513" t="s">
        <v>5970</v>
      </c>
      <c r="D1317" s="513" t="s">
        <v>5368</v>
      </c>
      <c r="E1317" s="513">
        <v>28.7</v>
      </c>
      <c r="F1317" s="513" t="s">
        <v>7404</v>
      </c>
      <c r="G1317" s="513" t="s">
        <v>12203</v>
      </c>
      <c r="H1317" s="513" t="s">
        <v>5388</v>
      </c>
      <c r="I1317" s="513" t="s">
        <v>7405</v>
      </c>
      <c r="J1317" s="513" t="s">
        <v>7406</v>
      </c>
      <c r="K1317" s="513" t="s">
        <v>7366</v>
      </c>
      <c r="L1317" s="513" t="s">
        <v>7407</v>
      </c>
      <c r="M1317" s="513" t="s">
        <v>7408</v>
      </c>
      <c r="N1317" s="517" t="s">
        <v>7409</v>
      </c>
      <c r="O1317" s="513" t="s">
        <v>5286</v>
      </c>
      <c r="P1317" s="645">
        <v>973</v>
      </c>
      <c r="Q1317" s="513" t="s">
        <v>5378</v>
      </c>
      <c r="R1317" s="513" t="s">
        <v>5368</v>
      </c>
      <c r="S1317" s="513" t="s">
        <v>6943</v>
      </c>
      <c r="T1317" s="513" t="s">
        <v>4300</v>
      </c>
      <c r="U1317" t="s">
        <v>5329</v>
      </c>
      <c r="V1317" t="e">
        <f>VLOOKUP(F1317,'[3]Tổng - PL KS'!$B$9:$B$1291,1,FALSE)</f>
        <v>#N/A</v>
      </c>
    </row>
    <row r="1318" spans="1:22" ht="38.25" hidden="1">
      <c r="A1318" s="513">
        <v>719</v>
      </c>
      <c r="B1318" s="513" t="s">
        <v>4247</v>
      </c>
      <c r="C1318" s="513" t="s">
        <v>7423</v>
      </c>
      <c r="D1318" s="513" t="s">
        <v>5368</v>
      </c>
      <c r="E1318" s="513">
        <v>30.5</v>
      </c>
      <c r="F1318" s="513" t="s">
        <v>7424</v>
      </c>
      <c r="G1318" s="513" t="s">
        <v>12203</v>
      </c>
      <c r="H1318" s="513" t="s">
        <v>5388</v>
      </c>
      <c r="I1318" s="513" t="s">
        <v>7425</v>
      </c>
      <c r="J1318" s="513" t="s">
        <v>7406</v>
      </c>
      <c r="K1318" s="513" t="s">
        <v>7366</v>
      </c>
      <c r="L1318" s="513" t="s">
        <v>7426</v>
      </c>
      <c r="M1318" s="513" t="s">
        <v>7427</v>
      </c>
      <c r="N1318" s="517" t="s">
        <v>7428</v>
      </c>
      <c r="O1318" s="513" t="s">
        <v>5286</v>
      </c>
      <c r="P1318" s="645">
        <v>945</v>
      </c>
      <c r="Q1318" s="513" t="s">
        <v>5378</v>
      </c>
      <c r="R1318" s="513" t="s">
        <v>5368</v>
      </c>
      <c r="S1318" s="513" t="s">
        <v>6943</v>
      </c>
      <c r="T1318" s="513" t="s">
        <v>4300</v>
      </c>
      <c r="U1318" t="s">
        <v>5329</v>
      </c>
      <c r="V1318" t="e">
        <f>VLOOKUP(F1318,'[3]Tổng - PL KS'!$B$9:$B$1291,1,FALSE)</f>
        <v>#N/A</v>
      </c>
    </row>
    <row r="1319" spans="1:22" ht="38.25" hidden="1">
      <c r="A1319" s="513">
        <v>729</v>
      </c>
      <c r="B1319" s="513" t="s">
        <v>4247</v>
      </c>
      <c r="C1319" s="513" t="s">
        <v>5970</v>
      </c>
      <c r="D1319" s="513" t="s">
        <v>5368</v>
      </c>
      <c r="E1319" s="513">
        <v>28</v>
      </c>
      <c r="F1319" s="513" t="s">
        <v>7444</v>
      </c>
      <c r="G1319" s="513" t="s">
        <v>12203</v>
      </c>
      <c r="H1319" s="513" t="s">
        <v>5388</v>
      </c>
      <c r="I1319" s="513" t="s">
        <v>7445</v>
      </c>
      <c r="J1319" s="513" t="s">
        <v>7446</v>
      </c>
      <c r="K1319" s="513" t="s">
        <v>7366</v>
      </c>
      <c r="L1319" s="513" t="s">
        <v>7447</v>
      </c>
      <c r="M1319" s="513" t="s">
        <v>7448</v>
      </c>
      <c r="N1319" s="517" t="s">
        <v>7449</v>
      </c>
      <c r="O1319" s="513" t="s">
        <v>5286</v>
      </c>
      <c r="P1319" s="645">
        <v>931</v>
      </c>
      <c r="Q1319" s="513" t="s">
        <v>5378</v>
      </c>
      <c r="R1319" s="513" t="s">
        <v>5368</v>
      </c>
      <c r="S1319" s="513" t="s">
        <v>6943</v>
      </c>
      <c r="T1319" s="513" t="s">
        <v>4300</v>
      </c>
      <c r="U1319" t="s">
        <v>5329</v>
      </c>
      <c r="V1319" t="e">
        <f>VLOOKUP(F1319,'[3]Tổng - PL KS'!$B$9:$B$1291,1,FALSE)</f>
        <v>#N/A</v>
      </c>
    </row>
    <row r="1320" spans="1:22" ht="38.25" hidden="1">
      <c r="A1320" s="513">
        <v>730</v>
      </c>
      <c r="B1320" s="513" t="s">
        <v>4247</v>
      </c>
      <c r="C1320" s="513" t="s">
        <v>5970</v>
      </c>
      <c r="D1320" s="513" t="s">
        <v>5368</v>
      </c>
      <c r="E1320" s="513">
        <v>28</v>
      </c>
      <c r="F1320" s="513" t="s">
        <v>7450</v>
      </c>
      <c r="G1320" s="513" t="s">
        <v>12203</v>
      </c>
      <c r="H1320" s="513" t="s">
        <v>5388</v>
      </c>
      <c r="I1320" s="513" t="s">
        <v>7451</v>
      </c>
      <c r="J1320" s="513" t="s">
        <v>7446</v>
      </c>
      <c r="K1320" s="513" t="s">
        <v>7366</v>
      </c>
      <c r="L1320" s="513" t="s">
        <v>7447</v>
      </c>
      <c r="M1320" s="513" t="s">
        <v>7448</v>
      </c>
      <c r="N1320" s="517" t="s">
        <v>7449</v>
      </c>
      <c r="O1320" s="513" t="s">
        <v>5286</v>
      </c>
      <c r="P1320" s="645">
        <v>931</v>
      </c>
      <c r="Q1320" s="513" t="s">
        <v>5378</v>
      </c>
      <c r="R1320" s="513" t="s">
        <v>5368</v>
      </c>
      <c r="S1320" s="513" t="s">
        <v>6943</v>
      </c>
      <c r="T1320" s="513" t="s">
        <v>4300</v>
      </c>
      <c r="U1320" t="s">
        <v>5329</v>
      </c>
      <c r="V1320" t="e">
        <f>VLOOKUP(F1320,'[3]Tổng - PL KS'!$B$9:$B$1291,1,FALSE)</f>
        <v>#N/A</v>
      </c>
    </row>
    <row r="1321" spans="1:22" ht="51" hidden="1">
      <c r="A1321" s="513">
        <v>751</v>
      </c>
      <c r="B1321" s="513" t="s">
        <v>4247</v>
      </c>
      <c r="C1321" s="513" t="s">
        <v>7495</v>
      </c>
      <c r="D1321" s="513" t="s">
        <v>5368</v>
      </c>
      <c r="E1321" s="513">
        <v>25.7</v>
      </c>
      <c r="F1321" s="513" t="s">
        <v>7496</v>
      </c>
      <c r="G1321" s="513" t="s">
        <v>12203</v>
      </c>
      <c r="H1321" s="513">
        <v>40</v>
      </c>
      <c r="I1321" s="513" t="s">
        <v>7497</v>
      </c>
      <c r="J1321" s="513" t="s">
        <v>7489</v>
      </c>
      <c r="K1321" s="513" t="s">
        <v>7498</v>
      </c>
      <c r="L1321" s="513" t="s">
        <v>7499</v>
      </c>
      <c r="M1321" s="513" t="s">
        <v>7491</v>
      </c>
      <c r="N1321" s="517">
        <v>43213</v>
      </c>
      <c r="O1321" s="513" t="s">
        <v>546</v>
      </c>
      <c r="P1321" s="645">
        <v>1032</v>
      </c>
      <c r="Q1321" s="513" t="s">
        <v>7492</v>
      </c>
      <c r="R1321" s="513" t="s">
        <v>5368</v>
      </c>
      <c r="S1321" s="513" t="s">
        <v>6943</v>
      </c>
      <c r="T1321" s="513" t="s">
        <v>4300</v>
      </c>
      <c r="U1321" t="s">
        <v>5329</v>
      </c>
      <c r="V1321" t="e">
        <f>VLOOKUP(F1321,'[3]Tổng - PL KS'!$B$9:$B$1291,1,FALSE)</f>
        <v>#N/A</v>
      </c>
    </row>
    <row r="1322" spans="1:22" ht="51" hidden="1">
      <c r="A1322" s="513">
        <v>752</v>
      </c>
      <c r="B1322" s="513" t="s">
        <v>4247</v>
      </c>
      <c r="C1322" s="513" t="s">
        <v>7495</v>
      </c>
      <c r="D1322" s="513" t="s">
        <v>5368</v>
      </c>
      <c r="E1322" s="513">
        <v>25.81</v>
      </c>
      <c r="F1322" s="513" t="s">
        <v>7500</v>
      </c>
      <c r="G1322" s="513" t="s">
        <v>12203</v>
      </c>
      <c r="H1322" s="513">
        <v>40</v>
      </c>
      <c r="I1322" s="513" t="s">
        <v>7501</v>
      </c>
      <c r="J1322" s="513" t="s">
        <v>7489</v>
      </c>
      <c r="K1322" s="513" t="s">
        <v>7498</v>
      </c>
      <c r="L1322" s="513" t="s">
        <v>7499</v>
      </c>
      <c r="M1322" s="513" t="s">
        <v>7491</v>
      </c>
      <c r="N1322" s="517">
        <v>43213</v>
      </c>
      <c r="O1322" s="513" t="s">
        <v>546</v>
      </c>
      <c r="P1322" s="645">
        <v>1032</v>
      </c>
      <c r="Q1322" s="513" t="s">
        <v>7492</v>
      </c>
      <c r="R1322" s="513" t="s">
        <v>5368</v>
      </c>
      <c r="S1322" s="513" t="s">
        <v>6943</v>
      </c>
      <c r="T1322" s="513" t="s">
        <v>4300</v>
      </c>
      <c r="U1322" t="s">
        <v>5329</v>
      </c>
      <c r="V1322" t="e">
        <f>VLOOKUP(F1322,'[3]Tổng - PL KS'!$B$9:$B$1291,1,FALSE)</f>
        <v>#N/A</v>
      </c>
    </row>
    <row r="1323" spans="1:22" ht="51" hidden="1">
      <c r="A1323" s="513">
        <v>753</v>
      </c>
      <c r="B1323" s="513" t="s">
        <v>4247</v>
      </c>
      <c r="C1323" s="513" t="s">
        <v>7495</v>
      </c>
      <c r="D1323" s="513" t="s">
        <v>5368</v>
      </c>
      <c r="E1323" s="513">
        <v>25.84</v>
      </c>
      <c r="F1323" s="513" t="s">
        <v>7502</v>
      </c>
      <c r="G1323" s="513" t="s">
        <v>12203</v>
      </c>
      <c r="H1323" s="513">
        <v>40</v>
      </c>
      <c r="I1323" s="513" t="s">
        <v>7503</v>
      </c>
      <c r="J1323" s="513" t="s">
        <v>7489</v>
      </c>
      <c r="K1323" s="513" t="s">
        <v>7498</v>
      </c>
      <c r="L1323" s="513" t="s">
        <v>7499</v>
      </c>
      <c r="M1323" s="513" t="s">
        <v>7491</v>
      </c>
      <c r="N1323" s="517">
        <v>43213</v>
      </c>
      <c r="O1323" s="513" t="s">
        <v>546</v>
      </c>
      <c r="P1323" s="645">
        <v>1032</v>
      </c>
      <c r="Q1323" s="513" t="s">
        <v>7492</v>
      </c>
      <c r="R1323" s="513" t="s">
        <v>5368</v>
      </c>
      <c r="S1323" s="513" t="s">
        <v>6943</v>
      </c>
      <c r="T1323" s="513" t="s">
        <v>4300</v>
      </c>
      <c r="U1323" t="s">
        <v>5329</v>
      </c>
      <c r="V1323" t="e">
        <f>VLOOKUP(F1323,'[3]Tổng - PL KS'!$B$9:$B$1291,1,FALSE)</f>
        <v>#N/A</v>
      </c>
    </row>
    <row r="1324" spans="1:22" ht="51" hidden="1">
      <c r="A1324" s="513">
        <v>754</v>
      </c>
      <c r="B1324" s="513" t="s">
        <v>4247</v>
      </c>
      <c r="C1324" s="513" t="s">
        <v>7495</v>
      </c>
      <c r="D1324" s="513" t="s">
        <v>5368</v>
      </c>
      <c r="E1324" s="513">
        <v>25.85</v>
      </c>
      <c r="F1324" s="513" t="s">
        <v>7504</v>
      </c>
      <c r="G1324" s="513" t="s">
        <v>12203</v>
      </c>
      <c r="H1324" s="513">
        <v>40</v>
      </c>
      <c r="I1324" s="513" t="s">
        <v>7505</v>
      </c>
      <c r="J1324" s="513" t="s">
        <v>7489</v>
      </c>
      <c r="K1324" s="513" t="s">
        <v>7498</v>
      </c>
      <c r="L1324" s="513" t="s">
        <v>7499</v>
      </c>
      <c r="M1324" s="513" t="s">
        <v>7491</v>
      </c>
      <c r="N1324" s="517">
        <v>43213</v>
      </c>
      <c r="O1324" s="513" t="s">
        <v>546</v>
      </c>
      <c r="P1324" s="645">
        <v>1032</v>
      </c>
      <c r="Q1324" s="513" t="s">
        <v>7492</v>
      </c>
      <c r="R1324" s="513" t="s">
        <v>5368</v>
      </c>
      <c r="S1324" s="513" t="s">
        <v>6943</v>
      </c>
      <c r="T1324" s="513" t="s">
        <v>4300</v>
      </c>
      <c r="U1324" t="s">
        <v>5329</v>
      </c>
      <c r="V1324" t="e">
        <f>VLOOKUP(F1324,'[3]Tổng - PL KS'!$B$9:$B$1291,1,FALSE)</f>
        <v>#N/A</v>
      </c>
    </row>
    <row r="1325" spans="1:22" ht="51" hidden="1">
      <c r="A1325" s="513">
        <v>755</v>
      </c>
      <c r="B1325" s="513" t="s">
        <v>4247</v>
      </c>
      <c r="C1325" s="513" t="s">
        <v>7495</v>
      </c>
      <c r="D1325" s="513" t="s">
        <v>5368</v>
      </c>
      <c r="E1325" s="513">
        <v>27.83</v>
      </c>
      <c r="F1325" s="513" t="s">
        <v>7506</v>
      </c>
      <c r="G1325" s="513" t="s">
        <v>12203</v>
      </c>
      <c r="H1325" s="513">
        <v>40</v>
      </c>
      <c r="I1325" s="513" t="s">
        <v>7507</v>
      </c>
      <c r="J1325" s="513" t="s">
        <v>7489</v>
      </c>
      <c r="K1325" s="513" t="s">
        <v>7498</v>
      </c>
      <c r="L1325" s="513" t="s">
        <v>7508</v>
      </c>
      <c r="M1325" s="513" t="s">
        <v>7491</v>
      </c>
      <c r="N1325" s="517">
        <v>43213</v>
      </c>
      <c r="O1325" s="513" t="s">
        <v>546</v>
      </c>
      <c r="P1325" s="645">
        <v>1032</v>
      </c>
      <c r="Q1325" s="513" t="s">
        <v>7492</v>
      </c>
      <c r="R1325" s="513" t="s">
        <v>5368</v>
      </c>
      <c r="S1325" s="513" t="s">
        <v>6943</v>
      </c>
      <c r="T1325" s="513" t="s">
        <v>4300</v>
      </c>
      <c r="U1325" t="s">
        <v>5329</v>
      </c>
      <c r="V1325" t="e">
        <f>VLOOKUP(F1325,'[3]Tổng - PL KS'!$B$9:$B$1291,1,FALSE)</f>
        <v>#N/A</v>
      </c>
    </row>
    <row r="1326" spans="1:22" ht="51" hidden="1">
      <c r="A1326" s="513">
        <v>756</v>
      </c>
      <c r="B1326" s="513" t="s">
        <v>4247</v>
      </c>
      <c r="C1326" s="513" t="s">
        <v>7495</v>
      </c>
      <c r="D1326" s="513" t="s">
        <v>5368</v>
      </c>
      <c r="E1326" s="513">
        <v>27.87</v>
      </c>
      <c r="F1326" s="513" t="s">
        <v>7509</v>
      </c>
      <c r="G1326" s="513" t="s">
        <v>12203</v>
      </c>
      <c r="H1326" s="513">
        <v>40</v>
      </c>
      <c r="I1326" s="513" t="s">
        <v>7510</v>
      </c>
      <c r="J1326" s="513" t="s">
        <v>7489</v>
      </c>
      <c r="K1326" s="513" t="s">
        <v>7498</v>
      </c>
      <c r="L1326" s="513" t="s">
        <v>7508</v>
      </c>
      <c r="M1326" s="513" t="s">
        <v>7491</v>
      </c>
      <c r="N1326" s="517">
        <v>43213</v>
      </c>
      <c r="O1326" s="513" t="s">
        <v>546</v>
      </c>
      <c r="P1326" s="645">
        <v>1032</v>
      </c>
      <c r="Q1326" s="513" t="s">
        <v>7492</v>
      </c>
      <c r="R1326" s="513" t="s">
        <v>5368</v>
      </c>
      <c r="S1326" s="513" t="s">
        <v>6943</v>
      </c>
      <c r="T1326" s="513" t="s">
        <v>4300</v>
      </c>
      <c r="U1326" t="s">
        <v>5329</v>
      </c>
      <c r="V1326" t="e">
        <f>VLOOKUP(F1326,'[3]Tổng - PL KS'!$B$9:$B$1291,1,FALSE)</f>
        <v>#N/A</v>
      </c>
    </row>
    <row r="1327" spans="1:22" ht="51" hidden="1">
      <c r="A1327" s="513">
        <v>757</v>
      </c>
      <c r="B1327" s="513" t="s">
        <v>4247</v>
      </c>
      <c r="C1327" s="513" t="s">
        <v>7495</v>
      </c>
      <c r="D1327" s="513" t="s">
        <v>5368</v>
      </c>
      <c r="E1327" s="513">
        <v>27.7</v>
      </c>
      <c r="F1327" s="513" t="s">
        <v>7511</v>
      </c>
      <c r="G1327" s="513" t="s">
        <v>12203</v>
      </c>
      <c r="H1327" s="513">
        <v>40</v>
      </c>
      <c r="I1327" s="513" t="s">
        <v>7512</v>
      </c>
      <c r="J1327" s="513" t="s">
        <v>7489</v>
      </c>
      <c r="K1327" s="513" t="s">
        <v>7498</v>
      </c>
      <c r="L1327" s="513" t="s">
        <v>7508</v>
      </c>
      <c r="M1327" s="513" t="s">
        <v>7491</v>
      </c>
      <c r="N1327" s="517">
        <v>43213</v>
      </c>
      <c r="O1327" s="513" t="s">
        <v>546</v>
      </c>
      <c r="P1327" s="645">
        <v>1032</v>
      </c>
      <c r="Q1327" s="513" t="s">
        <v>7492</v>
      </c>
      <c r="R1327" s="513" t="s">
        <v>5368</v>
      </c>
      <c r="S1327" s="513" t="s">
        <v>6943</v>
      </c>
      <c r="T1327" s="513" t="s">
        <v>4300</v>
      </c>
      <c r="U1327" t="s">
        <v>5329</v>
      </c>
      <c r="V1327" t="e">
        <f>VLOOKUP(F1327,'[3]Tổng - PL KS'!$B$9:$B$1291,1,FALSE)</f>
        <v>#N/A</v>
      </c>
    </row>
    <row r="1328" spans="1:22" ht="51" hidden="1">
      <c r="A1328" s="513">
        <v>758</v>
      </c>
      <c r="B1328" s="513" t="s">
        <v>4247</v>
      </c>
      <c r="C1328" s="513" t="s">
        <v>7495</v>
      </c>
      <c r="D1328" s="513" t="s">
        <v>5368</v>
      </c>
      <c r="E1328" s="513">
        <v>27.94</v>
      </c>
      <c r="F1328" s="513" t="s">
        <v>7513</v>
      </c>
      <c r="G1328" s="513" t="s">
        <v>12203</v>
      </c>
      <c r="H1328" s="513">
        <v>40</v>
      </c>
      <c r="I1328" s="513" t="s">
        <v>7514</v>
      </c>
      <c r="J1328" s="513" t="s">
        <v>7489</v>
      </c>
      <c r="K1328" s="513" t="s">
        <v>7498</v>
      </c>
      <c r="L1328" s="513" t="s">
        <v>7508</v>
      </c>
      <c r="M1328" s="513" t="s">
        <v>7491</v>
      </c>
      <c r="N1328" s="517">
        <v>43213</v>
      </c>
      <c r="O1328" s="513" t="s">
        <v>546</v>
      </c>
      <c r="P1328" s="645">
        <v>1032</v>
      </c>
      <c r="Q1328" s="513" t="s">
        <v>7492</v>
      </c>
      <c r="R1328" s="513" t="s">
        <v>5368</v>
      </c>
      <c r="S1328" s="513" t="s">
        <v>6943</v>
      </c>
      <c r="T1328" s="513" t="s">
        <v>4300</v>
      </c>
      <c r="U1328" t="s">
        <v>5329</v>
      </c>
      <c r="V1328" t="e">
        <f>VLOOKUP(F1328,'[3]Tổng - PL KS'!$B$9:$B$1291,1,FALSE)</f>
        <v>#N/A</v>
      </c>
    </row>
    <row r="1329" spans="1:22" ht="51" hidden="1">
      <c r="A1329" s="513">
        <v>759</v>
      </c>
      <c r="B1329" s="513" t="s">
        <v>4247</v>
      </c>
      <c r="C1329" s="513" t="s">
        <v>7495</v>
      </c>
      <c r="D1329" s="513" t="s">
        <v>5368</v>
      </c>
      <c r="E1329" s="513">
        <v>27.94</v>
      </c>
      <c r="F1329" s="513" t="s">
        <v>7515</v>
      </c>
      <c r="G1329" s="513" t="s">
        <v>12203</v>
      </c>
      <c r="H1329" s="513">
        <v>40</v>
      </c>
      <c r="I1329" s="513" t="s">
        <v>7516</v>
      </c>
      <c r="J1329" s="513" t="s">
        <v>7489</v>
      </c>
      <c r="K1329" s="513" t="s">
        <v>7498</v>
      </c>
      <c r="L1329" s="513" t="s">
        <v>7517</v>
      </c>
      <c r="M1329" s="513" t="s">
        <v>7491</v>
      </c>
      <c r="N1329" s="517">
        <v>43213</v>
      </c>
      <c r="O1329" s="513" t="s">
        <v>546</v>
      </c>
      <c r="P1329" s="645">
        <v>1032</v>
      </c>
      <c r="Q1329" s="513" t="s">
        <v>7492</v>
      </c>
      <c r="R1329" s="513" t="s">
        <v>5368</v>
      </c>
      <c r="S1329" s="513" t="s">
        <v>6943</v>
      </c>
      <c r="T1329" s="513" t="s">
        <v>4300</v>
      </c>
      <c r="U1329" t="s">
        <v>5329</v>
      </c>
      <c r="V1329" t="e">
        <f>VLOOKUP(F1329,'[3]Tổng - PL KS'!$B$9:$B$1291,1,FALSE)</f>
        <v>#N/A</v>
      </c>
    </row>
    <row r="1330" spans="1:22" ht="51" hidden="1">
      <c r="A1330" s="513">
        <v>760</v>
      </c>
      <c r="B1330" s="513" t="s">
        <v>4247</v>
      </c>
      <c r="C1330" s="513" t="s">
        <v>7495</v>
      </c>
      <c r="D1330" s="513" t="s">
        <v>5368</v>
      </c>
      <c r="E1330" s="513">
        <v>27.84</v>
      </c>
      <c r="F1330" s="513" t="s">
        <v>7518</v>
      </c>
      <c r="G1330" s="513" t="s">
        <v>12203</v>
      </c>
      <c r="H1330" s="513">
        <v>40</v>
      </c>
      <c r="I1330" s="513" t="s">
        <v>7519</v>
      </c>
      <c r="J1330" s="513" t="s">
        <v>7489</v>
      </c>
      <c r="K1330" s="513" t="s">
        <v>7498</v>
      </c>
      <c r="L1330" s="513" t="s">
        <v>7517</v>
      </c>
      <c r="M1330" s="513" t="s">
        <v>7491</v>
      </c>
      <c r="N1330" s="517">
        <v>43213</v>
      </c>
      <c r="O1330" s="513" t="s">
        <v>546</v>
      </c>
      <c r="P1330" s="645">
        <v>1032</v>
      </c>
      <c r="Q1330" s="513" t="s">
        <v>7492</v>
      </c>
      <c r="R1330" s="513" t="s">
        <v>5368</v>
      </c>
      <c r="S1330" s="513" t="s">
        <v>6943</v>
      </c>
      <c r="T1330" s="513" t="s">
        <v>4300</v>
      </c>
      <c r="U1330" t="s">
        <v>5329</v>
      </c>
      <c r="V1330" t="e">
        <f>VLOOKUP(F1330,'[3]Tổng - PL KS'!$B$9:$B$1291,1,FALSE)</f>
        <v>#N/A</v>
      </c>
    </row>
    <row r="1331" spans="1:22" ht="51" hidden="1">
      <c r="A1331" s="513">
        <v>761</v>
      </c>
      <c r="B1331" s="513" t="s">
        <v>4247</v>
      </c>
      <c r="C1331" s="513" t="s">
        <v>7495</v>
      </c>
      <c r="D1331" s="513" t="s">
        <v>5368</v>
      </c>
      <c r="E1331" s="513">
        <v>27.88</v>
      </c>
      <c r="F1331" s="513" t="s">
        <v>7520</v>
      </c>
      <c r="G1331" s="513" t="s">
        <v>12203</v>
      </c>
      <c r="H1331" s="513">
        <v>40</v>
      </c>
      <c r="I1331" s="513" t="s">
        <v>7521</v>
      </c>
      <c r="J1331" s="513" t="s">
        <v>7489</v>
      </c>
      <c r="K1331" s="513" t="s">
        <v>7498</v>
      </c>
      <c r="L1331" s="513" t="s">
        <v>7508</v>
      </c>
      <c r="M1331" s="513" t="s">
        <v>7491</v>
      </c>
      <c r="N1331" s="517">
        <v>43213</v>
      </c>
      <c r="O1331" s="513" t="s">
        <v>546</v>
      </c>
      <c r="P1331" s="645">
        <v>1032</v>
      </c>
      <c r="Q1331" s="513" t="s">
        <v>7492</v>
      </c>
      <c r="R1331" s="513" t="s">
        <v>5368</v>
      </c>
      <c r="S1331" s="513" t="s">
        <v>6943</v>
      </c>
      <c r="T1331" s="513" t="s">
        <v>4300</v>
      </c>
      <c r="U1331" t="s">
        <v>5329</v>
      </c>
      <c r="V1331" t="e">
        <f>VLOOKUP(F1331,'[3]Tổng - PL KS'!$B$9:$B$1291,1,FALSE)</f>
        <v>#N/A</v>
      </c>
    </row>
    <row r="1332" spans="1:22" ht="51" hidden="1">
      <c r="A1332" s="513">
        <v>762</v>
      </c>
      <c r="B1332" s="513" t="s">
        <v>4247</v>
      </c>
      <c r="C1332" s="513" t="s">
        <v>7495</v>
      </c>
      <c r="D1332" s="513" t="s">
        <v>5368</v>
      </c>
      <c r="E1332" s="513">
        <v>27.88</v>
      </c>
      <c r="F1332" s="513" t="s">
        <v>7522</v>
      </c>
      <c r="G1332" s="513" t="s">
        <v>12203</v>
      </c>
      <c r="H1332" s="513">
        <v>40</v>
      </c>
      <c r="I1332" s="513" t="s">
        <v>7523</v>
      </c>
      <c r="J1332" s="513" t="s">
        <v>7489</v>
      </c>
      <c r="K1332" s="513" t="s">
        <v>7498</v>
      </c>
      <c r="L1332" s="513" t="s">
        <v>7508</v>
      </c>
      <c r="M1332" s="513" t="s">
        <v>7491</v>
      </c>
      <c r="N1332" s="517">
        <v>43213</v>
      </c>
      <c r="O1332" s="513" t="s">
        <v>546</v>
      </c>
      <c r="P1332" s="645">
        <v>1032</v>
      </c>
      <c r="Q1332" s="513" t="s">
        <v>7492</v>
      </c>
      <c r="R1332" s="513" t="s">
        <v>5368</v>
      </c>
      <c r="S1332" s="513" t="s">
        <v>6943</v>
      </c>
      <c r="T1332" s="513" t="s">
        <v>4300</v>
      </c>
      <c r="U1332" t="s">
        <v>5329</v>
      </c>
      <c r="V1332" t="e">
        <f>VLOOKUP(F1332,'[3]Tổng - PL KS'!$B$9:$B$1291,1,FALSE)</f>
        <v>#N/A</v>
      </c>
    </row>
    <row r="1333" spans="1:22" ht="51" hidden="1">
      <c r="A1333" s="513">
        <v>763</v>
      </c>
      <c r="B1333" s="513" t="s">
        <v>4247</v>
      </c>
      <c r="C1333" s="513" t="s">
        <v>7495</v>
      </c>
      <c r="D1333" s="513" t="s">
        <v>5368</v>
      </c>
      <c r="E1333" s="513">
        <v>25.7</v>
      </c>
      <c r="F1333" s="513" t="s">
        <v>7524</v>
      </c>
      <c r="G1333" s="513" t="s">
        <v>12203</v>
      </c>
      <c r="H1333" s="513">
        <v>40</v>
      </c>
      <c r="I1333" s="513" t="s">
        <v>7525</v>
      </c>
      <c r="J1333" s="513" t="s">
        <v>7489</v>
      </c>
      <c r="K1333" s="513" t="s">
        <v>7498</v>
      </c>
      <c r="L1333" s="513" t="s">
        <v>7526</v>
      </c>
      <c r="M1333" s="513" t="s">
        <v>7491</v>
      </c>
      <c r="N1333" s="517">
        <v>43213</v>
      </c>
      <c r="O1333" s="513" t="s">
        <v>546</v>
      </c>
      <c r="P1333" s="645">
        <v>1032</v>
      </c>
      <c r="Q1333" s="513" t="s">
        <v>7492</v>
      </c>
      <c r="R1333" s="513" t="s">
        <v>5368</v>
      </c>
      <c r="S1333" s="513" t="s">
        <v>6943</v>
      </c>
      <c r="T1333" s="513" t="s">
        <v>4300</v>
      </c>
      <c r="U1333" t="s">
        <v>5329</v>
      </c>
      <c r="V1333" t="e">
        <f>VLOOKUP(F1333,'[3]Tổng - PL KS'!$B$9:$B$1291,1,FALSE)</f>
        <v>#N/A</v>
      </c>
    </row>
    <row r="1334" spans="1:22" ht="51" hidden="1">
      <c r="A1334" s="513">
        <v>764</v>
      </c>
      <c r="B1334" s="513" t="s">
        <v>4247</v>
      </c>
      <c r="C1334" s="513" t="s">
        <v>7495</v>
      </c>
      <c r="D1334" s="513" t="s">
        <v>5368</v>
      </c>
      <c r="E1334" s="513">
        <v>27.7</v>
      </c>
      <c r="F1334" s="513" t="s">
        <v>7527</v>
      </c>
      <c r="G1334" s="513" t="s">
        <v>12203</v>
      </c>
      <c r="H1334" s="513">
        <v>40</v>
      </c>
      <c r="I1334" s="513" t="s">
        <v>7528</v>
      </c>
      <c r="J1334" s="513" t="s">
        <v>7489</v>
      </c>
      <c r="K1334" s="513" t="s">
        <v>7498</v>
      </c>
      <c r="L1334" s="513" t="s">
        <v>7508</v>
      </c>
      <c r="M1334" s="513" t="s">
        <v>7491</v>
      </c>
      <c r="N1334" s="517">
        <v>43213</v>
      </c>
      <c r="O1334" s="513" t="s">
        <v>546</v>
      </c>
      <c r="P1334" s="645">
        <v>1032</v>
      </c>
      <c r="Q1334" s="513" t="s">
        <v>7492</v>
      </c>
      <c r="R1334" s="513" t="s">
        <v>5368</v>
      </c>
      <c r="S1334" s="513" t="s">
        <v>6943</v>
      </c>
      <c r="T1334" s="513" t="s">
        <v>4300</v>
      </c>
      <c r="U1334" t="s">
        <v>5329</v>
      </c>
      <c r="V1334" t="e">
        <f>VLOOKUP(F1334,'[3]Tổng - PL KS'!$B$9:$B$1291,1,FALSE)</f>
        <v>#N/A</v>
      </c>
    </row>
    <row r="1335" spans="1:22" ht="51" hidden="1">
      <c r="A1335" s="513">
        <v>765</v>
      </c>
      <c r="B1335" s="513" t="s">
        <v>4247</v>
      </c>
      <c r="C1335" s="513" t="s">
        <v>7495</v>
      </c>
      <c r="D1335" s="513" t="s">
        <v>5368</v>
      </c>
      <c r="E1335" s="513">
        <v>27.7</v>
      </c>
      <c r="F1335" s="513" t="s">
        <v>7529</v>
      </c>
      <c r="G1335" s="513" t="s">
        <v>12203</v>
      </c>
      <c r="H1335" s="513">
        <v>40</v>
      </c>
      <c r="I1335" s="513" t="s">
        <v>7530</v>
      </c>
      <c r="J1335" s="513" t="s">
        <v>7489</v>
      </c>
      <c r="K1335" s="513" t="s">
        <v>7498</v>
      </c>
      <c r="L1335" s="513" t="s">
        <v>7508</v>
      </c>
      <c r="M1335" s="513" t="s">
        <v>7491</v>
      </c>
      <c r="N1335" s="517">
        <v>43213</v>
      </c>
      <c r="O1335" s="513" t="s">
        <v>546</v>
      </c>
      <c r="P1335" s="645">
        <v>1032</v>
      </c>
      <c r="Q1335" s="513" t="s">
        <v>7492</v>
      </c>
      <c r="R1335" s="513" t="s">
        <v>5368</v>
      </c>
      <c r="S1335" s="513" t="s">
        <v>6943</v>
      </c>
      <c r="T1335" s="513" t="s">
        <v>4300</v>
      </c>
      <c r="U1335" t="s">
        <v>5329</v>
      </c>
      <c r="V1335" t="e">
        <f>VLOOKUP(F1335,'[3]Tổng - PL KS'!$B$9:$B$1291,1,FALSE)</f>
        <v>#N/A</v>
      </c>
    </row>
    <row r="1336" spans="1:22" ht="51" hidden="1">
      <c r="A1336" s="513">
        <v>766</v>
      </c>
      <c r="B1336" s="513" t="s">
        <v>4247</v>
      </c>
      <c r="C1336" s="513" t="s">
        <v>7495</v>
      </c>
      <c r="D1336" s="513" t="s">
        <v>5368</v>
      </c>
      <c r="E1336" s="513">
        <v>27.89</v>
      </c>
      <c r="F1336" s="513" t="s">
        <v>7531</v>
      </c>
      <c r="G1336" s="513" t="s">
        <v>12203</v>
      </c>
      <c r="H1336" s="513">
        <v>40</v>
      </c>
      <c r="I1336" s="513" t="s">
        <v>7532</v>
      </c>
      <c r="J1336" s="513" t="s">
        <v>7489</v>
      </c>
      <c r="K1336" s="513" t="s">
        <v>7498</v>
      </c>
      <c r="L1336" s="513" t="s">
        <v>7508</v>
      </c>
      <c r="M1336" s="513" t="s">
        <v>7491</v>
      </c>
      <c r="N1336" s="517">
        <v>43213</v>
      </c>
      <c r="O1336" s="513" t="s">
        <v>546</v>
      </c>
      <c r="P1336" s="645">
        <v>1032</v>
      </c>
      <c r="Q1336" s="513" t="s">
        <v>7492</v>
      </c>
      <c r="R1336" s="513" t="s">
        <v>5368</v>
      </c>
      <c r="S1336" s="513" t="s">
        <v>6943</v>
      </c>
      <c r="T1336" s="513" t="s">
        <v>4300</v>
      </c>
      <c r="U1336" t="s">
        <v>5329</v>
      </c>
      <c r="V1336" t="e">
        <f>VLOOKUP(F1336,'[3]Tổng - PL KS'!$B$9:$B$1291,1,FALSE)</f>
        <v>#N/A</v>
      </c>
    </row>
    <row r="1337" spans="1:22" ht="51" hidden="1">
      <c r="A1337" s="513">
        <v>767</v>
      </c>
      <c r="B1337" s="513" t="s">
        <v>4247</v>
      </c>
      <c r="C1337" s="513" t="s">
        <v>7495</v>
      </c>
      <c r="D1337" s="513" t="s">
        <v>5368</v>
      </c>
      <c r="E1337" s="513">
        <v>27.8</v>
      </c>
      <c r="F1337" s="513" t="s">
        <v>7533</v>
      </c>
      <c r="G1337" s="513" t="s">
        <v>12203</v>
      </c>
      <c r="H1337" s="513">
        <v>40</v>
      </c>
      <c r="I1337" s="513" t="s">
        <v>7534</v>
      </c>
      <c r="J1337" s="513" t="s">
        <v>7489</v>
      </c>
      <c r="K1337" s="513" t="s">
        <v>7498</v>
      </c>
      <c r="L1337" s="513" t="s">
        <v>7517</v>
      </c>
      <c r="M1337" s="513" t="s">
        <v>7491</v>
      </c>
      <c r="N1337" s="517">
        <v>43213</v>
      </c>
      <c r="O1337" s="513" t="s">
        <v>546</v>
      </c>
      <c r="P1337" s="645">
        <v>1032</v>
      </c>
      <c r="Q1337" s="513" t="s">
        <v>7492</v>
      </c>
      <c r="R1337" s="513" t="s">
        <v>5368</v>
      </c>
      <c r="S1337" s="513" t="s">
        <v>6943</v>
      </c>
      <c r="T1337" s="513" t="s">
        <v>4300</v>
      </c>
      <c r="U1337" t="s">
        <v>5329</v>
      </c>
      <c r="V1337" t="e">
        <f>VLOOKUP(F1337,'[3]Tổng - PL KS'!$B$9:$B$1291,1,FALSE)</f>
        <v>#N/A</v>
      </c>
    </row>
    <row r="1338" spans="1:22" ht="51" hidden="1">
      <c r="A1338" s="513">
        <v>768</v>
      </c>
      <c r="B1338" s="513" t="s">
        <v>4247</v>
      </c>
      <c r="C1338" s="513" t="s">
        <v>7495</v>
      </c>
      <c r="D1338" s="513" t="s">
        <v>5368</v>
      </c>
      <c r="E1338" s="513">
        <v>27.84</v>
      </c>
      <c r="F1338" s="513" t="s">
        <v>7535</v>
      </c>
      <c r="G1338" s="513" t="s">
        <v>12203</v>
      </c>
      <c r="H1338" s="513">
        <v>40</v>
      </c>
      <c r="I1338" s="513" t="s">
        <v>7536</v>
      </c>
      <c r="J1338" s="513" t="s">
        <v>7489</v>
      </c>
      <c r="K1338" s="513" t="s">
        <v>7498</v>
      </c>
      <c r="L1338" s="513" t="s">
        <v>7517</v>
      </c>
      <c r="M1338" s="513" t="s">
        <v>7491</v>
      </c>
      <c r="N1338" s="517">
        <v>43213</v>
      </c>
      <c r="O1338" s="513" t="s">
        <v>546</v>
      </c>
      <c r="P1338" s="645">
        <v>1032</v>
      </c>
      <c r="Q1338" s="513" t="s">
        <v>7492</v>
      </c>
      <c r="R1338" s="513" t="s">
        <v>5368</v>
      </c>
      <c r="S1338" s="513" t="s">
        <v>6943</v>
      </c>
      <c r="T1338" s="513" t="s">
        <v>4300</v>
      </c>
      <c r="U1338" t="s">
        <v>5329</v>
      </c>
      <c r="V1338" t="e">
        <f>VLOOKUP(F1338,'[3]Tổng - PL KS'!$B$9:$B$1291,1,FALSE)</f>
        <v>#N/A</v>
      </c>
    </row>
    <row r="1339" spans="1:22" ht="51" hidden="1">
      <c r="A1339" s="513">
        <v>769</v>
      </c>
      <c r="B1339" s="513" t="s">
        <v>4247</v>
      </c>
      <c r="C1339" s="513" t="s">
        <v>7495</v>
      </c>
      <c r="D1339" s="513" t="s">
        <v>5368</v>
      </c>
      <c r="E1339" s="513">
        <v>27.84</v>
      </c>
      <c r="F1339" s="513" t="s">
        <v>7537</v>
      </c>
      <c r="G1339" s="513" t="s">
        <v>12203</v>
      </c>
      <c r="H1339" s="513">
        <v>40</v>
      </c>
      <c r="I1339" s="513" t="s">
        <v>7538</v>
      </c>
      <c r="J1339" s="513" t="s">
        <v>7489</v>
      </c>
      <c r="K1339" s="513" t="s">
        <v>7498</v>
      </c>
      <c r="L1339" s="513" t="s">
        <v>7508</v>
      </c>
      <c r="M1339" s="513" t="s">
        <v>7491</v>
      </c>
      <c r="N1339" s="517">
        <v>43213</v>
      </c>
      <c r="O1339" s="513" t="s">
        <v>546</v>
      </c>
      <c r="P1339" s="645">
        <v>1032</v>
      </c>
      <c r="Q1339" s="513" t="s">
        <v>7492</v>
      </c>
      <c r="R1339" s="513" t="s">
        <v>5368</v>
      </c>
      <c r="S1339" s="513" t="s">
        <v>6943</v>
      </c>
      <c r="T1339" s="513" t="s">
        <v>4300</v>
      </c>
      <c r="U1339" t="s">
        <v>5329</v>
      </c>
      <c r="V1339" t="e">
        <f>VLOOKUP(F1339,'[3]Tổng - PL KS'!$B$9:$B$1291,1,FALSE)</f>
        <v>#N/A</v>
      </c>
    </row>
    <row r="1340" spans="1:22" ht="51" hidden="1">
      <c r="A1340" s="513">
        <v>770</v>
      </c>
      <c r="B1340" s="513" t="s">
        <v>4247</v>
      </c>
      <c r="C1340" s="513" t="s">
        <v>7495</v>
      </c>
      <c r="D1340" s="513" t="s">
        <v>5368</v>
      </c>
      <c r="E1340" s="513">
        <v>27.94</v>
      </c>
      <c r="F1340" s="513" t="s">
        <v>7539</v>
      </c>
      <c r="G1340" s="513" t="s">
        <v>12203</v>
      </c>
      <c r="H1340" s="513">
        <v>40</v>
      </c>
      <c r="I1340" s="513" t="s">
        <v>7540</v>
      </c>
      <c r="J1340" s="513" t="s">
        <v>7489</v>
      </c>
      <c r="K1340" s="513" t="s">
        <v>7498</v>
      </c>
      <c r="L1340" s="513" t="s">
        <v>7508</v>
      </c>
      <c r="M1340" s="513" t="s">
        <v>7491</v>
      </c>
      <c r="N1340" s="517">
        <v>43213</v>
      </c>
      <c r="O1340" s="513" t="s">
        <v>546</v>
      </c>
      <c r="P1340" s="645">
        <v>1032</v>
      </c>
      <c r="Q1340" s="513" t="s">
        <v>7492</v>
      </c>
      <c r="R1340" s="513" t="s">
        <v>5368</v>
      </c>
      <c r="S1340" s="513" t="s">
        <v>6943</v>
      </c>
      <c r="T1340" s="513" t="s">
        <v>4300</v>
      </c>
      <c r="U1340" t="s">
        <v>5329</v>
      </c>
      <c r="V1340" t="e">
        <f>VLOOKUP(F1340,'[3]Tổng - PL KS'!$B$9:$B$1291,1,FALSE)</f>
        <v>#N/A</v>
      </c>
    </row>
    <row r="1341" spans="1:22" ht="51" hidden="1">
      <c r="A1341" s="513">
        <v>771</v>
      </c>
      <c r="B1341" s="513" t="s">
        <v>4247</v>
      </c>
      <c r="C1341" s="513" t="s">
        <v>7495</v>
      </c>
      <c r="D1341" s="513" t="s">
        <v>5368</v>
      </c>
      <c r="E1341" s="513">
        <v>27.84</v>
      </c>
      <c r="F1341" s="513" t="s">
        <v>7541</v>
      </c>
      <c r="G1341" s="513" t="s">
        <v>12203</v>
      </c>
      <c r="H1341" s="513">
        <v>40</v>
      </c>
      <c r="I1341" s="513" t="s">
        <v>7542</v>
      </c>
      <c r="J1341" s="513" t="s">
        <v>7489</v>
      </c>
      <c r="K1341" s="513" t="s">
        <v>7498</v>
      </c>
      <c r="L1341" s="513" t="s">
        <v>7517</v>
      </c>
      <c r="M1341" s="513" t="s">
        <v>7491</v>
      </c>
      <c r="N1341" s="517">
        <v>43213</v>
      </c>
      <c r="O1341" s="513" t="s">
        <v>546</v>
      </c>
      <c r="P1341" s="645">
        <v>1032</v>
      </c>
      <c r="Q1341" s="513" t="s">
        <v>7492</v>
      </c>
      <c r="R1341" s="513" t="s">
        <v>5368</v>
      </c>
      <c r="S1341" s="513" t="s">
        <v>6943</v>
      </c>
      <c r="T1341" s="513" t="s">
        <v>4300</v>
      </c>
      <c r="U1341" t="s">
        <v>5329</v>
      </c>
      <c r="V1341" t="e">
        <f>VLOOKUP(F1341,'[3]Tổng - PL KS'!$B$9:$B$1291,1,FALSE)</f>
        <v>#N/A</v>
      </c>
    </row>
    <row r="1342" spans="1:22" ht="51" hidden="1">
      <c r="A1342" s="513">
        <v>772</v>
      </c>
      <c r="B1342" s="513" t="s">
        <v>4247</v>
      </c>
      <c r="C1342" s="513" t="s">
        <v>7495</v>
      </c>
      <c r="D1342" s="513" t="s">
        <v>5368</v>
      </c>
      <c r="E1342" s="513">
        <v>27.86</v>
      </c>
      <c r="F1342" s="513" t="s">
        <v>7543</v>
      </c>
      <c r="G1342" s="513" t="s">
        <v>12203</v>
      </c>
      <c r="H1342" s="513">
        <v>40</v>
      </c>
      <c r="I1342" s="513" t="s">
        <v>7544</v>
      </c>
      <c r="J1342" s="513" t="s">
        <v>7489</v>
      </c>
      <c r="K1342" s="513" t="s">
        <v>7498</v>
      </c>
      <c r="L1342" s="513" t="s">
        <v>7508</v>
      </c>
      <c r="M1342" s="513" t="s">
        <v>7491</v>
      </c>
      <c r="N1342" s="517">
        <v>43213</v>
      </c>
      <c r="O1342" s="513" t="s">
        <v>546</v>
      </c>
      <c r="P1342" s="645">
        <v>1032</v>
      </c>
      <c r="Q1342" s="513" t="s">
        <v>7492</v>
      </c>
      <c r="R1342" s="513" t="s">
        <v>5368</v>
      </c>
      <c r="S1342" s="513" t="s">
        <v>6943</v>
      </c>
      <c r="T1342" s="513" t="s">
        <v>4300</v>
      </c>
      <c r="U1342" t="s">
        <v>5329</v>
      </c>
      <c r="V1342" t="e">
        <f>VLOOKUP(F1342,'[3]Tổng - PL KS'!$B$9:$B$1291,1,FALSE)</f>
        <v>#N/A</v>
      </c>
    </row>
    <row r="1343" spans="1:22" ht="51" hidden="1">
      <c r="A1343" s="513">
        <v>773</v>
      </c>
      <c r="B1343" s="513" t="s">
        <v>4247</v>
      </c>
      <c r="C1343" s="513" t="s">
        <v>7495</v>
      </c>
      <c r="D1343" s="513" t="s">
        <v>5368</v>
      </c>
      <c r="E1343" s="513">
        <v>27.84</v>
      </c>
      <c r="F1343" s="513" t="s">
        <v>7545</v>
      </c>
      <c r="G1343" s="513" t="s">
        <v>12203</v>
      </c>
      <c r="H1343" s="513">
        <v>40</v>
      </c>
      <c r="I1343" s="513" t="s">
        <v>7546</v>
      </c>
      <c r="J1343" s="513" t="s">
        <v>7489</v>
      </c>
      <c r="K1343" s="513" t="s">
        <v>7498</v>
      </c>
      <c r="L1343" s="513" t="s">
        <v>7517</v>
      </c>
      <c r="M1343" s="513" t="s">
        <v>7491</v>
      </c>
      <c r="N1343" s="517">
        <v>43213</v>
      </c>
      <c r="O1343" s="513" t="s">
        <v>546</v>
      </c>
      <c r="P1343" s="645">
        <v>1032</v>
      </c>
      <c r="Q1343" s="513" t="s">
        <v>7492</v>
      </c>
      <c r="R1343" s="513" t="s">
        <v>5368</v>
      </c>
      <c r="S1343" s="513" t="s">
        <v>6943</v>
      </c>
      <c r="T1343" s="513" t="s">
        <v>4300</v>
      </c>
      <c r="U1343" t="s">
        <v>5329</v>
      </c>
      <c r="V1343" t="e">
        <f>VLOOKUP(F1343,'[3]Tổng - PL KS'!$B$9:$B$1291,1,FALSE)</f>
        <v>#N/A</v>
      </c>
    </row>
    <row r="1344" spans="1:22" ht="51" hidden="1">
      <c r="A1344" s="711">
        <v>774</v>
      </c>
      <c r="B1344" s="711" t="s">
        <v>4247</v>
      </c>
      <c r="C1344" s="711" t="s">
        <v>7495</v>
      </c>
      <c r="D1344" s="711" t="s">
        <v>5368</v>
      </c>
      <c r="E1344" s="711">
        <v>27.84</v>
      </c>
      <c r="F1344" s="711" t="s">
        <v>7547</v>
      </c>
      <c r="G1344" s="513" t="s">
        <v>12203</v>
      </c>
      <c r="H1344" s="711">
        <v>40</v>
      </c>
      <c r="I1344" s="711" t="s">
        <v>7548</v>
      </c>
      <c r="J1344" s="711" t="s">
        <v>7489</v>
      </c>
      <c r="K1344" s="711" t="s">
        <v>7498</v>
      </c>
      <c r="L1344" s="711" t="s">
        <v>7517</v>
      </c>
      <c r="M1344" s="711" t="s">
        <v>7491</v>
      </c>
      <c r="N1344" s="712">
        <v>43213</v>
      </c>
      <c r="O1344" s="711" t="s">
        <v>546</v>
      </c>
      <c r="P1344" s="713">
        <v>1032</v>
      </c>
      <c r="Q1344" s="711" t="s">
        <v>7492</v>
      </c>
      <c r="R1344" s="711" t="s">
        <v>5368</v>
      </c>
      <c r="S1344" s="711" t="s">
        <v>6943</v>
      </c>
      <c r="T1344" s="711" t="s">
        <v>4300</v>
      </c>
      <c r="U1344" s="171" t="s">
        <v>5329</v>
      </c>
      <c r="V1344" t="e">
        <f>VLOOKUP(F1344,'[3]Tổng - PL KS'!$B$9:$B$1291,1,FALSE)</f>
        <v>#N/A</v>
      </c>
    </row>
    <row r="1345" spans="1:22" ht="51" hidden="1">
      <c r="A1345" s="513">
        <v>775</v>
      </c>
      <c r="B1345" s="513" t="s">
        <v>4247</v>
      </c>
      <c r="C1345" s="513" t="s">
        <v>7495</v>
      </c>
      <c r="D1345" s="513" t="s">
        <v>5368</v>
      </c>
      <c r="E1345" s="513">
        <v>27.89</v>
      </c>
      <c r="F1345" s="513" t="s">
        <v>7549</v>
      </c>
      <c r="G1345" s="513" t="s">
        <v>12203</v>
      </c>
      <c r="H1345" s="513">
        <v>40</v>
      </c>
      <c r="I1345" s="513" t="s">
        <v>7550</v>
      </c>
      <c r="J1345" s="513" t="s">
        <v>7489</v>
      </c>
      <c r="K1345" s="513" t="s">
        <v>7498</v>
      </c>
      <c r="L1345" s="513" t="s">
        <v>7508</v>
      </c>
      <c r="M1345" s="513" t="s">
        <v>7491</v>
      </c>
      <c r="N1345" s="517">
        <v>43213</v>
      </c>
      <c r="O1345" s="513" t="s">
        <v>546</v>
      </c>
      <c r="P1345" s="645">
        <v>1032</v>
      </c>
      <c r="Q1345" s="513" t="s">
        <v>7492</v>
      </c>
      <c r="R1345" s="513" t="s">
        <v>5368</v>
      </c>
      <c r="S1345" s="513" t="s">
        <v>6943</v>
      </c>
      <c r="T1345" s="513" t="s">
        <v>4300</v>
      </c>
      <c r="U1345" t="s">
        <v>5329</v>
      </c>
      <c r="V1345" t="e">
        <f>VLOOKUP(F1345,'[3]Tổng - PL KS'!$B$9:$B$1291,1,FALSE)</f>
        <v>#N/A</v>
      </c>
    </row>
    <row r="1346" spans="1:22" ht="51" hidden="1">
      <c r="A1346" s="513">
        <v>776</v>
      </c>
      <c r="B1346" s="513" t="s">
        <v>4247</v>
      </c>
      <c r="C1346" s="513" t="s">
        <v>7495</v>
      </c>
      <c r="D1346" s="513" t="s">
        <v>5368</v>
      </c>
      <c r="E1346" s="513">
        <v>27.84</v>
      </c>
      <c r="F1346" s="513" t="s">
        <v>7551</v>
      </c>
      <c r="G1346" s="513" t="s">
        <v>12203</v>
      </c>
      <c r="H1346" s="513">
        <v>40</v>
      </c>
      <c r="I1346" s="513" t="s">
        <v>7552</v>
      </c>
      <c r="J1346" s="513" t="s">
        <v>7489</v>
      </c>
      <c r="K1346" s="513" t="s">
        <v>7498</v>
      </c>
      <c r="L1346" s="513" t="s">
        <v>7508</v>
      </c>
      <c r="M1346" s="513" t="s">
        <v>7491</v>
      </c>
      <c r="N1346" s="517">
        <v>43213</v>
      </c>
      <c r="O1346" s="513" t="s">
        <v>546</v>
      </c>
      <c r="P1346" s="645">
        <v>1032</v>
      </c>
      <c r="Q1346" s="513" t="s">
        <v>7492</v>
      </c>
      <c r="R1346" s="513" t="s">
        <v>5368</v>
      </c>
      <c r="S1346" s="513" t="s">
        <v>6943</v>
      </c>
      <c r="T1346" s="513" t="s">
        <v>4300</v>
      </c>
      <c r="U1346" t="s">
        <v>5329</v>
      </c>
      <c r="V1346" t="e">
        <f>VLOOKUP(F1346,'[3]Tổng - PL KS'!$B$9:$B$1291,1,FALSE)</f>
        <v>#N/A</v>
      </c>
    </row>
    <row r="1347" spans="1:22" ht="51" hidden="1">
      <c r="A1347" s="513">
        <v>777</v>
      </c>
      <c r="B1347" s="513" t="s">
        <v>4247</v>
      </c>
      <c r="C1347" s="513" t="s">
        <v>7495</v>
      </c>
      <c r="D1347" s="513" t="s">
        <v>5368</v>
      </c>
      <c r="E1347" s="513">
        <v>27.94</v>
      </c>
      <c r="F1347" s="513" t="s">
        <v>7553</v>
      </c>
      <c r="G1347" s="513" t="s">
        <v>12203</v>
      </c>
      <c r="H1347" s="513">
        <v>40</v>
      </c>
      <c r="I1347" s="513" t="s">
        <v>7554</v>
      </c>
      <c r="J1347" s="513" t="s">
        <v>7489</v>
      </c>
      <c r="K1347" s="513" t="s">
        <v>7498</v>
      </c>
      <c r="L1347" s="513" t="s">
        <v>7508</v>
      </c>
      <c r="M1347" s="513" t="s">
        <v>7491</v>
      </c>
      <c r="N1347" s="517">
        <v>43213</v>
      </c>
      <c r="O1347" s="513" t="s">
        <v>546</v>
      </c>
      <c r="P1347" s="645">
        <v>1032</v>
      </c>
      <c r="Q1347" s="513" t="s">
        <v>7492</v>
      </c>
      <c r="R1347" s="513" t="s">
        <v>5368</v>
      </c>
      <c r="S1347" s="513" t="s">
        <v>6943</v>
      </c>
      <c r="T1347" s="513" t="s">
        <v>4300</v>
      </c>
      <c r="U1347" t="s">
        <v>5329</v>
      </c>
      <c r="V1347" t="e">
        <f>VLOOKUP(F1347,'[3]Tổng - PL KS'!$B$9:$B$1291,1,FALSE)</f>
        <v>#N/A</v>
      </c>
    </row>
    <row r="1348" spans="1:22" ht="51" hidden="1">
      <c r="A1348" s="513">
        <v>778</v>
      </c>
      <c r="B1348" s="513" t="s">
        <v>4247</v>
      </c>
      <c r="C1348" s="513" t="s">
        <v>7495</v>
      </c>
      <c r="D1348" s="513" t="s">
        <v>5368</v>
      </c>
      <c r="E1348" s="513">
        <v>27.84</v>
      </c>
      <c r="F1348" s="513" t="s">
        <v>7555</v>
      </c>
      <c r="G1348" s="513" t="s">
        <v>12203</v>
      </c>
      <c r="H1348" s="513">
        <v>40</v>
      </c>
      <c r="I1348" s="513" t="s">
        <v>7556</v>
      </c>
      <c r="J1348" s="513" t="s">
        <v>7489</v>
      </c>
      <c r="K1348" s="513" t="s">
        <v>7498</v>
      </c>
      <c r="L1348" s="513" t="s">
        <v>7517</v>
      </c>
      <c r="M1348" s="513" t="s">
        <v>7491</v>
      </c>
      <c r="N1348" s="517">
        <v>43213</v>
      </c>
      <c r="O1348" s="513" t="s">
        <v>546</v>
      </c>
      <c r="P1348" s="645">
        <v>1032</v>
      </c>
      <c r="Q1348" s="513" t="s">
        <v>7492</v>
      </c>
      <c r="R1348" s="513" t="s">
        <v>5368</v>
      </c>
      <c r="S1348" s="513" t="s">
        <v>6943</v>
      </c>
      <c r="T1348" s="513" t="s">
        <v>4300</v>
      </c>
      <c r="U1348" t="s">
        <v>5329</v>
      </c>
      <c r="V1348" t="e">
        <f>VLOOKUP(F1348,'[3]Tổng - PL KS'!$B$9:$B$1291,1,FALSE)</f>
        <v>#N/A</v>
      </c>
    </row>
    <row r="1349" spans="1:22" ht="51" hidden="1">
      <c r="A1349" s="513">
        <v>779</v>
      </c>
      <c r="B1349" s="513" t="s">
        <v>4247</v>
      </c>
      <c r="C1349" s="513" t="s">
        <v>7495</v>
      </c>
      <c r="D1349" s="513" t="s">
        <v>5368</v>
      </c>
      <c r="E1349" s="513">
        <v>27.83</v>
      </c>
      <c r="F1349" s="513" t="s">
        <v>7557</v>
      </c>
      <c r="G1349" s="513" t="s">
        <v>12203</v>
      </c>
      <c r="H1349" s="513">
        <v>40</v>
      </c>
      <c r="I1349" s="513" t="s">
        <v>7558</v>
      </c>
      <c r="J1349" s="513" t="s">
        <v>7489</v>
      </c>
      <c r="K1349" s="513" t="s">
        <v>7498</v>
      </c>
      <c r="L1349" s="513" t="s">
        <v>7508</v>
      </c>
      <c r="M1349" s="513" t="s">
        <v>7491</v>
      </c>
      <c r="N1349" s="517">
        <v>43213</v>
      </c>
      <c r="O1349" s="513" t="s">
        <v>546</v>
      </c>
      <c r="P1349" s="645">
        <v>1032</v>
      </c>
      <c r="Q1349" s="513" t="s">
        <v>7492</v>
      </c>
      <c r="R1349" s="513" t="s">
        <v>5368</v>
      </c>
      <c r="S1349" s="513" t="s">
        <v>6943</v>
      </c>
      <c r="T1349" s="513" t="s">
        <v>4300</v>
      </c>
      <c r="U1349" t="s">
        <v>5329</v>
      </c>
      <c r="V1349" t="e">
        <f>VLOOKUP(F1349,'[3]Tổng - PL KS'!$B$9:$B$1291,1,FALSE)</f>
        <v>#N/A</v>
      </c>
    </row>
    <row r="1350" spans="1:22" ht="51" hidden="1">
      <c r="A1350" s="513">
        <v>780</v>
      </c>
      <c r="B1350" s="513" t="s">
        <v>4247</v>
      </c>
      <c r="C1350" s="513" t="s">
        <v>7495</v>
      </c>
      <c r="D1350" s="513" t="s">
        <v>5368</v>
      </c>
      <c r="E1350" s="513">
        <v>27.75</v>
      </c>
      <c r="F1350" s="513" t="s">
        <v>7559</v>
      </c>
      <c r="G1350" s="513" t="s">
        <v>12203</v>
      </c>
      <c r="H1350" s="513">
        <v>40</v>
      </c>
      <c r="I1350" s="513" t="s">
        <v>7560</v>
      </c>
      <c r="J1350" s="513" t="s">
        <v>7489</v>
      </c>
      <c r="K1350" s="513" t="s">
        <v>7498</v>
      </c>
      <c r="L1350" s="513" t="s">
        <v>7517</v>
      </c>
      <c r="M1350" s="513" t="s">
        <v>7491</v>
      </c>
      <c r="N1350" s="517">
        <v>43213</v>
      </c>
      <c r="O1350" s="513" t="s">
        <v>546</v>
      </c>
      <c r="P1350" s="645">
        <v>1032</v>
      </c>
      <c r="Q1350" s="513" t="s">
        <v>7492</v>
      </c>
      <c r="R1350" s="513" t="s">
        <v>5368</v>
      </c>
      <c r="S1350" s="513" t="s">
        <v>6943</v>
      </c>
      <c r="T1350" s="513" t="s">
        <v>4300</v>
      </c>
      <c r="U1350" t="s">
        <v>5329</v>
      </c>
      <c r="V1350" t="e">
        <f>VLOOKUP(F1350,'[3]Tổng - PL KS'!$B$9:$B$1291,1,FALSE)</f>
        <v>#N/A</v>
      </c>
    </row>
    <row r="1351" spans="1:22" ht="51" hidden="1">
      <c r="A1351" s="513">
        <v>781</v>
      </c>
      <c r="B1351" s="513" t="s">
        <v>4247</v>
      </c>
      <c r="C1351" s="513" t="s">
        <v>7495</v>
      </c>
      <c r="D1351" s="513" t="s">
        <v>5368</v>
      </c>
      <c r="E1351" s="513">
        <v>25.85</v>
      </c>
      <c r="F1351" s="513" t="s">
        <v>7561</v>
      </c>
      <c r="G1351" s="513" t="s">
        <v>12203</v>
      </c>
      <c r="H1351" s="513">
        <v>40</v>
      </c>
      <c r="I1351" s="513" t="s">
        <v>7562</v>
      </c>
      <c r="J1351" s="513" t="s">
        <v>7489</v>
      </c>
      <c r="K1351" s="513" t="s">
        <v>7498</v>
      </c>
      <c r="L1351" s="513" t="s">
        <v>7526</v>
      </c>
      <c r="M1351" s="513" t="s">
        <v>7491</v>
      </c>
      <c r="N1351" s="517">
        <v>43213</v>
      </c>
      <c r="O1351" s="513" t="s">
        <v>546</v>
      </c>
      <c r="P1351" s="645">
        <v>1032</v>
      </c>
      <c r="Q1351" s="513" t="s">
        <v>7492</v>
      </c>
      <c r="R1351" s="513" t="s">
        <v>5368</v>
      </c>
      <c r="S1351" s="513" t="s">
        <v>6943</v>
      </c>
      <c r="T1351" s="513" t="s">
        <v>4300</v>
      </c>
      <c r="U1351" t="s">
        <v>5329</v>
      </c>
      <c r="V1351" t="e">
        <f>VLOOKUP(F1351,'[3]Tổng - PL KS'!$B$9:$B$1291,1,FALSE)</f>
        <v>#N/A</v>
      </c>
    </row>
    <row r="1352" spans="1:22" ht="51" hidden="1">
      <c r="A1352" s="513">
        <v>782</v>
      </c>
      <c r="B1352" s="513" t="s">
        <v>4247</v>
      </c>
      <c r="C1352" s="513" t="s">
        <v>7495</v>
      </c>
      <c r="D1352" s="513" t="s">
        <v>5368</v>
      </c>
      <c r="E1352" s="513">
        <v>27.9</v>
      </c>
      <c r="F1352" s="513" t="s">
        <v>7563</v>
      </c>
      <c r="G1352" s="513" t="s">
        <v>12203</v>
      </c>
      <c r="H1352" s="513">
        <v>40</v>
      </c>
      <c r="I1352" s="513" t="s">
        <v>7564</v>
      </c>
      <c r="J1352" s="513" t="s">
        <v>7489</v>
      </c>
      <c r="K1352" s="513" t="s">
        <v>7498</v>
      </c>
      <c r="L1352" s="513" t="s">
        <v>7508</v>
      </c>
      <c r="M1352" s="513" t="s">
        <v>7491</v>
      </c>
      <c r="N1352" s="517">
        <v>43213</v>
      </c>
      <c r="O1352" s="513" t="s">
        <v>546</v>
      </c>
      <c r="P1352" s="645">
        <v>1032</v>
      </c>
      <c r="Q1352" s="513" t="s">
        <v>7492</v>
      </c>
      <c r="R1352" s="513" t="s">
        <v>5368</v>
      </c>
      <c r="S1352" s="513" t="s">
        <v>6943</v>
      </c>
      <c r="T1352" s="513" t="s">
        <v>4300</v>
      </c>
      <c r="U1352" t="s">
        <v>5329</v>
      </c>
      <c r="V1352" t="e">
        <f>VLOOKUP(F1352,'[3]Tổng - PL KS'!$B$9:$B$1291,1,FALSE)</f>
        <v>#N/A</v>
      </c>
    </row>
    <row r="1353" spans="1:22" ht="51" hidden="1">
      <c r="A1353" s="513">
        <v>783</v>
      </c>
      <c r="B1353" s="513" t="s">
        <v>4247</v>
      </c>
      <c r="C1353" s="513" t="s">
        <v>7495</v>
      </c>
      <c r="D1353" s="513" t="s">
        <v>5368</v>
      </c>
      <c r="E1353" s="513">
        <v>27.75</v>
      </c>
      <c r="F1353" s="513" t="s">
        <v>7565</v>
      </c>
      <c r="G1353" s="513" t="s">
        <v>12203</v>
      </c>
      <c r="H1353" s="513">
        <v>40</v>
      </c>
      <c r="I1353" s="513" t="s">
        <v>7566</v>
      </c>
      <c r="J1353" s="513" t="s">
        <v>7489</v>
      </c>
      <c r="K1353" s="513" t="s">
        <v>7498</v>
      </c>
      <c r="L1353" s="513" t="s">
        <v>7508</v>
      </c>
      <c r="M1353" s="513" t="s">
        <v>7491</v>
      </c>
      <c r="N1353" s="517">
        <v>43213</v>
      </c>
      <c r="O1353" s="513" t="s">
        <v>546</v>
      </c>
      <c r="P1353" s="645">
        <v>1032</v>
      </c>
      <c r="Q1353" s="513" t="s">
        <v>7492</v>
      </c>
      <c r="R1353" s="513" t="s">
        <v>5368</v>
      </c>
      <c r="S1353" s="513" t="s">
        <v>6943</v>
      </c>
      <c r="T1353" s="513" t="s">
        <v>4300</v>
      </c>
      <c r="U1353" t="s">
        <v>5329</v>
      </c>
      <c r="V1353" t="e">
        <f>VLOOKUP(F1353,'[3]Tổng - PL KS'!$B$9:$B$1291,1,FALSE)</f>
        <v>#N/A</v>
      </c>
    </row>
    <row r="1354" spans="1:22" ht="51" hidden="1">
      <c r="A1354" s="513">
        <v>784</v>
      </c>
      <c r="B1354" s="513" t="s">
        <v>4247</v>
      </c>
      <c r="C1354" s="513" t="s">
        <v>7495</v>
      </c>
      <c r="D1354" s="513" t="s">
        <v>5368</v>
      </c>
      <c r="E1354" s="513">
        <v>25.85</v>
      </c>
      <c r="F1354" s="513" t="s">
        <v>7567</v>
      </c>
      <c r="G1354" s="513" t="s">
        <v>12203</v>
      </c>
      <c r="H1354" s="513">
        <v>40</v>
      </c>
      <c r="I1354" s="513" t="s">
        <v>7568</v>
      </c>
      <c r="J1354" s="513" t="s">
        <v>7489</v>
      </c>
      <c r="K1354" s="513" t="s">
        <v>7498</v>
      </c>
      <c r="L1354" s="513" t="s">
        <v>7526</v>
      </c>
      <c r="M1354" s="513" t="s">
        <v>7491</v>
      </c>
      <c r="N1354" s="517">
        <v>43213</v>
      </c>
      <c r="O1354" s="513" t="s">
        <v>546</v>
      </c>
      <c r="P1354" s="645">
        <v>1032</v>
      </c>
      <c r="Q1354" s="513" t="s">
        <v>7492</v>
      </c>
      <c r="R1354" s="513" t="s">
        <v>5368</v>
      </c>
      <c r="S1354" s="513" t="s">
        <v>6943</v>
      </c>
      <c r="T1354" s="513" t="s">
        <v>4300</v>
      </c>
      <c r="U1354" t="s">
        <v>5329</v>
      </c>
      <c r="V1354" t="e">
        <f>VLOOKUP(F1354,'[3]Tổng - PL KS'!$B$9:$B$1291,1,FALSE)</f>
        <v>#N/A</v>
      </c>
    </row>
    <row r="1355" spans="1:22" ht="51" hidden="1">
      <c r="A1355" s="513">
        <v>785</v>
      </c>
      <c r="B1355" s="513" t="s">
        <v>4247</v>
      </c>
      <c r="C1355" s="513" t="s">
        <v>7495</v>
      </c>
      <c r="D1355" s="513" t="s">
        <v>5368</v>
      </c>
      <c r="E1355" s="513">
        <v>27.75</v>
      </c>
      <c r="F1355" s="513" t="s">
        <v>7569</v>
      </c>
      <c r="G1355" s="513" t="s">
        <v>12203</v>
      </c>
      <c r="H1355" s="513">
        <v>40</v>
      </c>
      <c r="I1355" s="513" t="s">
        <v>7570</v>
      </c>
      <c r="J1355" s="513" t="s">
        <v>7489</v>
      </c>
      <c r="K1355" s="513" t="s">
        <v>7498</v>
      </c>
      <c r="L1355" s="513" t="s">
        <v>7517</v>
      </c>
      <c r="M1355" s="513" t="s">
        <v>7491</v>
      </c>
      <c r="N1355" s="517">
        <v>43213</v>
      </c>
      <c r="O1355" s="513" t="s">
        <v>546</v>
      </c>
      <c r="P1355" s="645">
        <v>1032</v>
      </c>
      <c r="Q1355" s="513" t="s">
        <v>7492</v>
      </c>
      <c r="R1355" s="513" t="s">
        <v>5368</v>
      </c>
      <c r="S1355" s="513" t="s">
        <v>6943</v>
      </c>
      <c r="T1355" s="513" t="s">
        <v>4300</v>
      </c>
      <c r="U1355" t="s">
        <v>5329</v>
      </c>
      <c r="V1355" t="e">
        <f>VLOOKUP(F1355,'[3]Tổng - PL KS'!$B$9:$B$1291,1,FALSE)</f>
        <v>#N/A</v>
      </c>
    </row>
    <row r="1356" spans="1:22" ht="51" hidden="1">
      <c r="A1356" s="513">
        <v>786</v>
      </c>
      <c r="B1356" s="513" t="s">
        <v>4247</v>
      </c>
      <c r="C1356" s="513" t="s">
        <v>7495</v>
      </c>
      <c r="D1356" s="513" t="s">
        <v>5368</v>
      </c>
      <c r="E1356" s="513">
        <v>25.87</v>
      </c>
      <c r="F1356" s="513" t="s">
        <v>7571</v>
      </c>
      <c r="G1356" s="513" t="s">
        <v>12203</v>
      </c>
      <c r="H1356" s="513">
        <v>40</v>
      </c>
      <c r="I1356" s="513" t="s">
        <v>7572</v>
      </c>
      <c r="J1356" s="513" t="s">
        <v>7489</v>
      </c>
      <c r="K1356" s="513" t="s">
        <v>7498</v>
      </c>
      <c r="L1356" s="513" t="s">
        <v>7526</v>
      </c>
      <c r="M1356" s="513" t="s">
        <v>7491</v>
      </c>
      <c r="N1356" s="517">
        <v>43213</v>
      </c>
      <c r="O1356" s="513" t="s">
        <v>546</v>
      </c>
      <c r="P1356" s="645">
        <v>1032</v>
      </c>
      <c r="Q1356" s="513" t="s">
        <v>7492</v>
      </c>
      <c r="R1356" s="513" t="s">
        <v>5368</v>
      </c>
      <c r="S1356" s="513" t="s">
        <v>6943</v>
      </c>
      <c r="T1356" s="513" t="s">
        <v>4300</v>
      </c>
      <c r="U1356" t="s">
        <v>5329</v>
      </c>
      <c r="V1356" t="e">
        <f>VLOOKUP(F1356,'[3]Tổng - PL KS'!$B$9:$B$1291,1,FALSE)</f>
        <v>#N/A</v>
      </c>
    </row>
    <row r="1357" spans="1:22" ht="51" hidden="1">
      <c r="A1357" s="513">
        <v>787</v>
      </c>
      <c r="B1357" s="513" t="s">
        <v>4247</v>
      </c>
      <c r="C1357" s="513" t="s">
        <v>7495</v>
      </c>
      <c r="D1357" s="513" t="s">
        <v>5368</v>
      </c>
      <c r="E1357" s="513">
        <v>27.9</v>
      </c>
      <c r="F1357" s="513" t="s">
        <v>7573</v>
      </c>
      <c r="G1357" s="513" t="s">
        <v>12203</v>
      </c>
      <c r="H1357" s="513">
        <v>40</v>
      </c>
      <c r="I1357" s="513" t="s">
        <v>7574</v>
      </c>
      <c r="J1357" s="513" t="s">
        <v>7489</v>
      </c>
      <c r="K1357" s="513" t="s">
        <v>7498</v>
      </c>
      <c r="L1357" s="513" t="s">
        <v>7508</v>
      </c>
      <c r="M1357" s="513" t="s">
        <v>7491</v>
      </c>
      <c r="N1357" s="517">
        <v>43213</v>
      </c>
      <c r="O1357" s="513" t="s">
        <v>546</v>
      </c>
      <c r="P1357" s="645">
        <v>1032</v>
      </c>
      <c r="Q1357" s="513" t="s">
        <v>7492</v>
      </c>
      <c r="R1357" s="513" t="s">
        <v>5368</v>
      </c>
      <c r="S1357" s="513" t="s">
        <v>6943</v>
      </c>
      <c r="T1357" s="513" t="s">
        <v>4300</v>
      </c>
      <c r="U1357" t="s">
        <v>5329</v>
      </c>
      <c r="V1357" t="e">
        <f>VLOOKUP(F1357,'[3]Tổng - PL KS'!$B$9:$B$1291,1,FALSE)</f>
        <v>#N/A</v>
      </c>
    </row>
    <row r="1358" spans="1:22" ht="51" hidden="1">
      <c r="A1358" s="513">
        <v>789</v>
      </c>
      <c r="B1358" s="513" t="s">
        <v>4247</v>
      </c>
      <c r="C1358" s="513" t="s">
        <v>7495</v>
      </c>
      <c r="D1358" s="513" t="s">
        <v>5368</v>
      </c>
      <c r="E1358" s="513">
        <v>27.84</v>
      </c>
      <c r="F1358" s="513" t="s">
        <v>7579</v>
      </c>
      <c r="G1358" s="513" t="s">
        <v>12203</v>
      </c>
      <c r="H1358" s="513">
        <v>40</v>
      </c>
      <c r="I1358" s="513" t="s">
        <v>7580</v>
      </c>
      <c r="J1358" s="513" t="s">
        <v>7489</v>
      </c>
      <c r="K1358" s="513" t="s">
        <v>7498</v>
      </c>
      <c r="L1358" s="513" t="s">
        <v>7581</v>
      </c>
      <c r="M1358" s="513" t="s">
        <v>7582</v>
      </c>
      <c r="N1358" s="517">
        <v>43249</v>
      </c>
      <c r="O1358" s="513" t="s">
        <v>546</v>
      </c>
      <c r="P1358" s="645">
        <v>996</v>
      </c>
      <c r="Q1358" s="513" t="s">
        <v>7492</v>
      </c>
      <c r="R1358" s="513" t="s">
        <v>5368</v>
      </c>
      <c r="S1358" s="513" t="s">
        <v>6943</v>
      </c>
      <c r="T1358" s="513" t="s">
        <v>4300</v>
      </c>
      <c r="U1358" t="s">
        <v>5329</v>
      </c>
      <c r="V1358" t="e">
        <f>VLOOKUP(F1358,'[3]Tổng - PL KS'!$B$9:$B$1291,1,FALSE)</f>
        <v>#N/A</v>
      </c>
    </row>
    <row r="1359" spans="1:22" ht="51" hidden="1">
      <c r="A1359" s="513">
        <v>790</v>
      </c>
      <c r="B1359" s="513" t="s">
        <v>4247</v>
      </c>
      <c r="C1359" s="513" t="s">
        <v>7495</v>
      </c>
      <c r="D1359" s="513" t="s">
        <v>5368</v>
      </c>
      <c r="E1359" s="513">
        <v>27.84</v>
      </c>
      <c r="F1359" s="513" t="s">
        <v>7583</v>
      </c>
      <c r="G1359" s="513" t="s">
        <v>12203</v>
      </c>
      <c r="H1359" s="513">
        <v>40</v>
      </c>
      <c r="I1359" s="513" t="s">
        <v>7584</v>
      </c>
      <c r="J1359" s="513" t="s">
        <v>7489</v>
      </c>
      <c r="K1359" s="513" t="s">
        <v>7498</v>
      </c>
      <c r="L1359" s="513" t="s">
        <v>7581</v>
      </c>
      <c r="M1359" s="513" t="s">
        <v>7582</v>
      </c>
      <c r="N1359" s="517">
        <v>43249</v>
      </c>
      <c r="O1359" s="513" t="s">
        <v>546</v>
      </c>
      <c r="P1359" s="645">
        <v>996</v>
      </c>
      <c r="Q1359" s="513" t="s">
        <v>7492</v>
      </c>
      <c r="R1359" s="513" t="s">
        <v>5368</v>
      </c>
      <c r="S1359" s="513" t="s">
        <v>6943</v>
      </c>
      <c r="T1359" s="513" t="s">
        <v>4300</v>
      </c>
      <c r="U1359" t="s">
        <v>5329</v>
      </c>
      <c r="V1359" t="e">
        <f>VLOOKUP(F1359,'[3]Tổng - PL KS'!$B$9:$B$1291,1,FALSE)</f>
        <v>#N/A</v>
      </c>
    </row>
    <row r="1360" spans="1:22" ht="51" hidden="1">
      <c r="A1360" s="513">
        <v>791</v>
      </c>
      <c r="B1360" s="513" t="s">
        <v>4247</v>
      </c>
      <c r="C1360" s="513" t="s">
        <v>7495</v>
      </c>
      <c r="D1360" s="513" t="s">
        <v>5368</v>
      </c>
      <c r="E1360" s="513">
        <v>27.7</v>
      </c>
      <c r="F1360" s="513" t="s">
        <v>7585</v>
      </c>
      <c r="G1360" s="513" t="s">
        <v>12203</v>
      </c>
      <c r="H1360" s="513">
        <v>40</v>
      </c>
      <c r="I1360" s="513" t="s">
        <v>7586</v>
      </c>
      <c r="J1360" s="513" t="s">
        <v>7489</v>
      </c>
      <c r="K1360" s="513" t="s">
        <v>7498</v>
      </c>
      <c r="L1360" s="513" t="s">
        <v>7581</v>
      </c>
      <c r="M1360" s="513" t="s">
        <v>7582</v>
      </c>
      <c r="N1360" s="517">
        <v>43249</v>
      </c>
      <c r="O1360" s="513" t="s">
        <v>546</v>
      </c>
      <c r="P1360" s="645">
        <v>996</v>
      </c>
      <c r="Q1360" s="513" t="s">
        <v>7492</v>
      </c>
      <c r="R1360" s="513" t="s">
        <v>5368</v>
      </c>
      <c r="S1360" s="513" t="s">
        <v>6943</v>
      </c>
      <c r="T1360" s="513" t="s">
        <v>4300</v>
      </c>
      <c r="U1360" t="s">
        <v>5329</v>
      </c>
      <c r="V1360" t="e">
        <f>VLOOKUP(F1360,'[3]Tổng - PL KS'!$B$9:$B$1291,1,FALSE)</f>
        <v>#N/A</v>
      </c>
    </row>
    <row r="1361" spans="1:22" ht="51" hidden="1">
      <c r="A1361" s="513">
        <v>792</v>
      </c>
      <c r="B1361" s="513" t="s">
        <v>4247</v>
      </c>
      <c r="C1361" s="513" t="s">
        <v>7495</v>
      </c>
      <c r="D1361" s="513" t="s">
        <v>5368</v>
      </c>
      <c r="E1361" s="513">
        <v>27.94</v>
      </c>
      <c r="F1361" s="513" t="s">
        <v>7587</v>
      </c>
      <c r="G1361" s="513" t="s">
        <v>12203</v>
      </c>
      <c r="H1361" s="513">
        <v>40</v>
      </c>
      <c r="I1361" s="513" t="s">
        <v>7588</v>
      </c>
      <c r="J1361" s="513" t="s">
        <v>7489</v>
      </c>
      <c r="K1361" s="513" t="s">
        <v>7498</v>
      </c>
      <c r="L1361" s="513" t="s">
        <v>7581</v>
      </c>
      <c r="M1361" s="513" t="s">
        <v>7582</v>
      </c>
      <c r="N1361" s="517">
        <v>43249</v>
      </c>
      <c r="O1361" s="513" t="s">
        <v>546</v>
      </c>
      <c r="P1361" s="645">
        <v>996</v>
      </c>
      <c r="Q1361" s="513" t="s">
        <v>7492</v>
      </c>
      <c r="R1361" s="513" t="s">
        <v>5368</v>
      </c>
      <c r="S1361" s="513" t="s">
        <v>6943</v>
      </c>
      <c r="T1361" s="513" t="s">
        <v>4300</v>
      </c>
      <c r="U1361" t="s">
        <v>5329</v>
      </c>
      <c r="V1361" t="e">
        <f>VLOOKUP(F1361,'[3]Tổng - PL KS'!$B$9:$B$1291,1,FALSE)</f>
        <v>#N/A</v>
      </c>
    </row>
    <row r="1362" spans="1:22" ht="51" hidden="1">
      <c r="A1362" s="513">
        <v>793</v>
      </c>
      <c r="B1362" s="513" t="s">
        <v>4247</v>
      </c>
      <c r="C1362" s="513" t="s">
        <v>7495</v>
      </c>
      <c r="D1362" s="513" t="s">
        <v>5368</v>
      </c>
      <c r="E1362" s="513">
        <v>27.84</v>
      </c>
      <c r="F1362" s="513" t="s">
        <v>7589</v>
      </c>
      <c r="G1362" s="513" t="s">
        <v>12203</v>
      </c>
      <c r="H1362" s="513">
        <v>40</v>
      </c>
      <c r="I1362" s="513" t="s">
        <v>7590</v>
      </c>
      <c r="J1362" s="513" t="s">
        <v>7489</v>
      </c>
      <c r="K1362" s="513" t="s">
        <v>7498</v>
      </c>
      <c r="L1362" s="513" t="s">
        <v>7581</v>
      </c>
      <c r="M1362" s="513" t="s">
        <v>7582</v>
      </c>
      <c r="N1362" s="517">
        <v>43249</v>
      </c>
      <c r="O1362" s="513" t="s">
        <v>546</v>
      </c>
      <c r="P1362" s="645">
        <v>996</v>
      </c>
      <c r="Q1362" s="513" t="s">
        <v>7492</v>
      </c>
      <c r="R1362" s="513" t="s">
        <v>5368</v>
      </c>
      <c r="S1362" s="513" t="s">
        <v>6943</v>
      </c>
      <c r="T1362" s="513" t="s">
        <v>4300</v>
      </c>
      <c r="U1362" t="s">
        <v>5329</v>
      </c>
      <c r="V1362" t="e">
        <f>VLOOKUP(F1362,'[3]Tổng - PL KS'!$B$9:$B$1291,1,FALSE)</f>
        <v>#N/A</v>
      </c>
    </row>
    <row r="1363" spans="1:22" ht="51" hidden="1">
      <c r="A1363" s="513">
        <v>794</v>
      </c>
      <c r="B1363" s="513" t="s">
        <v>4247</v>
      </c>
      <c r="C1363" s="513" t="s">
        <v>7495</v>
      </c>
      <c r="D1363" s="513" t="s">
        <v>5368</v>
      </c>
      <c r="E1363" s="513">
        <v>27.81</v>
      </c>
      <c r="F1363" s="513" t="s">
        <v>7591</v>
      </c>
      <c r="G1363" s="513" t="s">
        <v>12203</v>
      </c>
      <c r="H1363" s="513">
        <v>40</v>
      </c>
      <c r="I1363" s="513" t="s">
        <v>7592</v>
      </c>
      <c r="J1363" s="513" t="s">
        <v>7489</v>
      </c>
      <c r="K1363" s="513" t="s">
        <v>7498</v>
      </c>
      <c r="L1363" s="513" t="s">
        <v>7581</v>
      </c>
      <c r="M1363" s="513" t="s">
        <v>7582</v>
      </c>
      <c r="N1363" s="517">
        <v>43249</v>
      </c>
      <c r="O1363" s="513" t="s">
        <v>546</v>
      </c>
      <c r="P1363" s="645">
        <v>996</v>
      </c>
      <c r="Q1363" s="513" t="s">
        <v>7492</v>
      </c>
      <c r="R1363" s="513" t="s">
        <v>5368</v>
      </c>
      <c r="S1363" s="513" t="s">
        <v>6943</v>
      </c>
      <c r="T1363" s="513" t="s">
        <v>4300</v>
      </c>
      <c r="U1363" t="s">
        <v>5329</v>
      </c>
      <c r="V1363" t="e">
        <f>VLOOKUP(F1363,'[3]Tổng - PL KS'!$B$9:$B$1291,1,FALSE)</f>
        <v>#N/A</v>
      </c>
    </row>
    <row r="1364" spans="1:22" ht="51" hidden="1">
      <c r="A1364" s="513">
        <v>795</v>
      </c>
      <c r="B1364" s="513" t="s">
        <v>4247</v>
      </c>
      <c r="C1364" s="513" t="s">
        <v>7495</v>
      </c>
      <c r="D1364" s="513" t="s">
        <v>5368</v>
      </c>
      <c r="E1364" s="513">
        <v>25.94</v>
      </c>
      <c r="F1364" s="513" t="s">
        <v>7593</v>
      </c>
      <c r="G1364" s="513" t="s">
        <v>12203</v>
      </c>
      <c r="H1364" s="513">
        <v>40</v>
      </c>
      <c r="I1364" s="513" t="s">
        <v>7594</v>
      </c>
      <c r="J1364" s="513" t="s">
        <v>7489</v>
      </c>
      <c r="K1364" s="513" t="s">
        <v>7498</v>
      </c>
      <c r="L1364" s="513" t="s">
        <v>7595</v>
      </c>
      <c r="M1364" s="513" t="s">
        <v>7582</v>
      </c>
      <c r="N1364" s="517">
        <v>43249</v>
      </c>
      <c r="O1364" s="513" t="s">
        <v>546</v>
      </c>
      <c r="P1364" s="645">
        <v>996</v>
      </c>
      <c r="Q1364" s="513" t="s">
        <v>7492</v>
      </c>
      <c r="R1364" s="513" t="s">
        <v>5368</v>
      </c>
      <c r="S1364" s="513" t="s">
        <v>6943</v>
      </c>
      <c r="T1364" s="513" t="s">
        <v>4300</v>
      </c>
      <c r="U1364" t="s">
        <v>5329</v>
      </c>
      <c r="V1364" t="e">
        <f>VLOOKUP(F1364,'[3]Tổng - PL KS'!$B$9:$B$1291,1,FALSE)</f>
        <v>#N/A</v>
      </c>
    </row>
    <row r="1365" spans="1:22" ht="51" hidden="1">
      <c r="A1365" s="513">
        <v>796</v>
      </c>
      <c r="B1365" s="513" t="s">
        <v>4247</v>
      </c>
      <c r="C1365" s="513" t="s">
        <v>7495</v>
      </c>
      <c r="D1365" s="513" t="s">
        <v>5368</v>
      </c>
      <c r="E1365" s="513">
        <v>27.7</v>
      </c>
      <c r="F1365" s="513" t="s">
        <v>7596</v>
      </c>
      <c r="G1365" s="513" t="s">
        <v>12203</v>
      </c>
      <c r="H1365" s="513">
        <v>40</v>
      </c>
      <c r="I1365" s="513" t="s">
        <v>7597</v>
      </c>
      <c r="J1365" s="513" t="s">
        <v>7489</v>
      </c>
      <c r="K1365" s="513" t="s">
        <v>7498</v>
      </c>
      <c r="L1365" s="513" t="s">
        <v>7581</v>
      </c>
      <c r="M1365" s="513" t="s">
        <v>7582</v>
      </c>
      <c r="N1365" s="517">
        <v>43249</v>
      </c>
      <c r="O1365" s="513" t="s">
        <v>546</v>
      </c>
      <c r="P1365" s="645">
        <v>996</v>
      </c>
      <c r="Q1365" s="513" t="s">
        <v>7492</v>
      </c>
      <c r="R1365" s="513" t="s">
        <v>5368</v>
      </c>
      <c r="S1365" s="513" t="s">
        <v>6943</v>
      </c>
      <c r="T1365" s="513" t="s">
        <v>4300</v>
      </c>
      <c r="U1365" t="s">
        <v>5329</v>
      </c>
      <c r="V1365" t="e">
        <f>VLOOKUP(F1365,'[3]Tổng - PL KS'!$B$9:$B$1291,1,FALSE)</f>
        <v>#N/A</v>
      </c>
    </row>
    <row r="1366" spans="1:22" ht="51" hidden="1">
      <c r="A1366" s="513">
        <v>797</v>
      </c>
      <c r="B1366" s="513" t="s">
        <v>4247</v>
      </c>
      <c r="C1366" s="513" t="s">
        <v>7495</v>
      </c>
      <c r="D1366" s="513" t="s">
        <v>5368</v>
      </c>
      <c r="E1366" s="513">
        <v>27.89</v>
      </c>
      <c r="F1366" s="513" t="s">
        <v>7598</v>
      </c>
      <c r="G1366" s="513" t="s">
        <v>12203</v>
      </c>
      <c r="H1366" s="513">
        <v>40</v>
      </c>
      <c r="I1366" s="513" t="s">
        <v>7599</v>
      </c>
      <c r="J1366" s="513" t="s">
        <v>7489</v>
      </c>
      <c r="K1366" s="513" t="s">
        <v>7498</v>
      </c>
      <c r="L1366" s="513" t="s">
        <v>7581</v>
      </c>
      <c r="M1366" s="513" t="s">
        <v>7582</v>
      </c>
      <c r="N1366" s="517">
        <v>43249</v>
      </c>
      <c r="O1366" s="513" t="s">
        <v>546</v>
      </c>
      <c r="P1366" s="645">
        <v>996</v>
      </c>
      <c r="Q1366" s="513" t="s">
        <v>7492</v>
      </c>
      <c r="R1366" s="513" t="s">
        <v>5368</v>
      </c>
      <c r="S1366" s="513" t="s">
        <v>6943</v>
      </c>
      <c r="T1366" s="513" t="s">
        <v>4300</v>
      </c>
      <c r="U1366" t="s">
        <v>5329</v>
      </c>
      <c r="V1366" t="e">
        <f>VLOOKUP(F1366,'[3]Tổng - PL KS'!$B$9:$B$1291,1,FALSE)</f>
        <v>#N/A</v>
      </c>
    </row>
    <row r="1367" spans="1:22" ht="51" hidden="1">
      <c r="A1367" s="513">
        <v>798</v>
      </c>
      <c r="B1367" s="513" t="s">
        <v>4247</v>
      </c>
      <c r="C1367" s="513" t="s">
        <v>7495</v>
      </c>
      <c r="D1367" s="513" t="s">
        <v>5368</v>
      </c>
      <c r="E1367" s="513">
        <v>27.85</v>
      </c>
      <c r="F1367" s="513" t="s">
        <v>7600</v>
      </c>
      <c r="G1367" s="513" t="s">
        <v>12203</v>
      </c>
      <c r="H1367" s="513">
        <v>40</v>
      </c>
      <c r="I1367" s="513" t="s">
        <v>7601</v>
      </c>
      <c r="J1367" s="513" t="s">
        <v>7489</v>
      </c>
      <c r="K1367" s="513" t="s">
        <v>7498</v>
      </c>
      <c r="L1367" s="513" t="s">
        <v>7581</v>
      </c>
      <c r="M1367" s="513" t="s">
        <v>7582</v>
      </c>
      <c r="N1367" s="517">
        <v>43249</v>
      </c>
      <c r="O1367" s="513" t="s">
        <v>546</v>
      </c>
      <c r="P1367" s="645">
        <v>996</v>
      </c>
      <c r="Q1367" s="513" t="s">
        <v>7492</v>
      </c>
      <c r="R1367" s="513" t="s">
        <v>5368</v>
      </c>
      <c r="S1367" s="513" t="s">
        <v>6943</v>
      </c>
      <c r="T1367" s="513" t="s">
        <v>4300</v>
      </c>
      <c r="U1367" t="s">
        <v>5329</v>
      </c>
      <c r="V1367" t="e">
        <f>VLOOKUP(F1367,'[3]Tổng - PL KS'!$B$9:$B$1291,1,FALSE)</f>
        <v>#N/A</v>
      </c>
    </row>
    <row r="1368" spans="1:22" ht="51" hidden="1">
      <c r="A1368" s="513">
        <v>799</v>
      </c>
      <c r="B1368" s="513" t="s">
        <v>4247</v>
      </c>
      <c r="C1368" s="513" t="s">
        <v>7495</v>
      </c>
      <c r="D1368" s="513" t="s">
        <v>5368</v>
      </c>
      <c r="E1368" s="513">
        <v>27.7</v>
      </c>
      <c r="F1368" s="513" t="s">
        <v>7602</v>
      </c>
      <c r="G1368" s="513" t="s">
        <v>12203</v>
      </c>
      <c r="H1368" s="513">
        <v>40</v>
      </c>
      <c r="I1368" s="513" t="s">
        <v>7603</v>
      </c>
      <c r="J1368" s="513" t="s">
        <v>7489</v>
      </c>
      <c r="K1368" s="513" t="s">
        <v>7498</v>
      </c>
      <c r="L1368" s="513" t="s">
        <v>7581</v>
      </c>
      <c r="M1368" s="513" t="s">
        <v>7582</v>
      </c>
      <c r="N1368" s="517">
        <v>43249</v>
      </c>
      <c r="O1368" s="513" t="s">
        <v>546</v>
      </c>
      <c r="P1368" s="645">
        <v>996</v>
      </c>
      <c r="Q1368" s="513" t="s">
        <v>7492</v>
      </c>
      <c r="R1368" s="513" t="s">
        <v>5368</v>
      </c>
      <c r="S1368" s="513" t="s">
        <v>6943</v>
      </c>
      <c r="T1368" s="513" t="s">
        <v>4300</v>
      </c>
      <c r="U1368" t="s">
        <v>5329</v>
      </c>
      <c r="V1368" t="e">
        <f>VLOOKUP(F1368,'[3]Tổng - PL KS'!$B$9:$B$1291,1,FALSE)</f>
        <v>#N/A</v>
      </c>
    </row>
    <row r="1369" spans="1:22" ht="51" hidden="1">
      <c r="A1369" s="513">
        <v>800</v>
      </c>
      <c r="B1369" s="513" t="s">
        <v>4247</v>
      </c>
      <c r="C1369" s="513" t="s">
        <v>7495</v>
      </c>
      <c r="D1369" s="513" t="s">
        <v>5368</v>
      </c>
      <c r="E1369" s="513">
        <v>25.89</v>
      </c>
      <c r="F1369" s="513" t="s">
        <v>7604</v>
      </c>
      <c r="G1369" s="513" t="s">
        <v>12203</v>
      </c>
      <c r="H1369" s="513">
        <v>40</v>
      </c>
      <c r="I1369" s="513" t="s">
        <v>7605</v>
      </c>
      <c r="J1369" s="513" t="s">
        <v>7489</v>
      </c>
      <c r="K1369" s="513" t="s">
        <v>7498</v>
      </c>
      <c r="L1369" s="513" t="s">
        <v>7595</v>
      </c>
      <c r="M1369" s="513" t="s">
        <v>7582</v>
      </c>
      <c r="N1369" s="517">
        <v>43249</v>
      </c>
      <c r="O1369" s="513" t="s">
        <v>546</v>
      </c>
      <c r="P1369" s="645">
        <v>996</v>
      </c>
      <c r="Q1369" s="513" t="s">
        <v>7492</v>
      </c>
      <c r="R1369" s="513" t="s">
        <v>5368</v>
      </c>
      <c r="S1369" s="513" t="s">
        <v>6943</v>
      </c>
      <c r="T1369" s="513" t="s">
        <v>4300</v>
      </c>
      <c r="U1369" t="s">
        <v>5329</v>
      </c>
      <c r="V1369" t="e">
        <f>VLOOKUP(F1369,'[3]Tổng - PL KS'!$B$9:$B$1291,1,FALSE)</f>
        <v>#N/A</v>
      </c>
    </row>
    <row r="1370" spans="1:22" ht="51" hidden="1">
      <c r="A1370" s="513">
        <v>801</v>
      </c>
      <c r="B1370" s="513" t="s">
        <v>4247</v>
      </c>
      <c r="C1370" s="513" t="s">
        <v>7495</v>
      </c>
      <c r="D1370" s="513" t="s">
        <v>5368</v>
      </c>
      <c r="E1370" s="513">
        <v>25.77</v>
      </c>
      <c r="F1370" s="513" t="s">
        <v>7606</v>
      </c>
      <c r="G1370" s="513" t="s">
        <v>12203</v>
      </c>
      <c r="H1370" s="513">
        <v>40</v>
      </c>
      <c r="I1370" s="513" t="s">
        <v>7607</v>
      </c>
      <c r="J1370" s="513" t="s">
        <v>7489</v>
      </c>
      <c r="K1370" s="513" t="s">
        <v>7498</v>
      </c>
      <c r="L1370" s="513" t="s">
        <v>7595</v>
      </c>
      <c r="M1370" s="513" t="s">
        <v>7582</v>
      </c>
      <c r="N1370" s="517">
        <v>43249</v>
      </c>
      <c r="O1370" s="513" t="s">
        <v>546</v>
      </c>
      <c r="P1370" s="645">
        <v>996</v>
      </c>
      <c r="Q1370" s="513" t="s">
        <v>7492</v>
      </c>
      <c r="R1370" s="513" t="s">
        <v>5368</v>
      </c>
      <c r="S1370" s="513" t="s">
        <v>6943</v>
      </c>
      <c r="T1370" s="513" t="s">
        <v>4300</v>
      </c>
      <c r="U1370" t="s">
        <v>5329</v>
      </c>
      <c r="V1370" t="e">
        <f>VLOOKUP(F1370,'[3]Tổng - PL KS'!$B$9:$B$1291,1,FALSE)</f>
        <v>#N/A</v>
      </c>
    </row>
    <row r="1371" spans="1:22" ht="51" hidden="1">
      <c r="A1371" s="513">
        <v>802</v>
      </c>
      <c r="B1371" s="513" t="s">
        <v>4247</v>
      </c>
      <c r="C1371" s="513" t="s">
        <v>7495</v>
      </c>
      <c r="D1371" s="513" t="s">
        <v>5368</v>
      </c>
      <c r="E1371" s="513">
        <v>25.84</v>
      </c>
      <c r="F1371" s="513" t="s">
        <v>7608</v>
      </c>
      <c r="G1371" s="513" t="s">
        <v>12203</v>
      </c>
      <c r="H1371" s="513">
        <v>40</v>
      </c>
      <c r="I1371" s="513" t="s">
        <v>7609</v>
      </c>
      <c r="J1371" s="513" t="s">
        <v>7489</v>
      </c>
      <c r="K1371" s="513" t="s">
        <v>7498</v>
      </c>
      <c r="L1371" s="513" t="s">
        <v>7595</v>
      </c>
      <c r="M1371" s="513" t="s">
        <v>7582</v>
      </c>
      <c r="N1371" s="517">
        <v>43249</v>
      </c>
      <c r="O1371" s="513" t="s">
        <v>546</v>
      </c>
      <c r="P1371" s="645">
        <v>996</v>
      </c>
      <c r="Q1371" s="513" t="s">
        <v>7492</v>
      </c>
      <c r="R1371" s="513" t="s">
        <v>5368</v>
      </c>
      <c r="S1371" s="513" t="s">
        <v>6943</v>
      </c>
      <c r="T1371" s="513" t="s">
        <v>4300</v>
      </c>
      <c r="U1371" t="s">
        <v>5329</v>
      </c>
      <c r="V1371" t="e">
        <f>VLOOKUP(F1371,'[3]Tổng - PL KS'!$B$9:$B$1291,1,FALSE)</f>
        <v>#N/A</v>
      </c>
    </row>
    <row r="1372" spans="1:22" ht="51" hidden="1">
      <c r="A1372" s="513">
        <v>803</v>
      </c>
      <c r="B1372" s="513" t="s">
        <v>4247</v>
      </c>
      <c r="C1372" s="513" t="s">
        <v>7495</v>
      </c>
      <c r="D1372" s="513" t="s">
        <v>5368</v>
      </c>
      <c r="E1372" s="513">
        <v>25.84</v>
      </c>
      <c r="F1372" s="513" t="s">
        <v>7610</v>
      </c>
      <c r="G1372" s="513" t="s">
        <v>12203</v>
      </c>
      <c r="H1372" s="513">
        <v>40</v>
      </c>
      <c r="I1372" s="513" t="s">
        <v>7611</v>
      </c>
      <c r="J1372" s="513" t="s">
        <v>7489</v>
      </c>
      <c r="K1372" s="513" t="s">
        <v>7498</v>
      </c>
      <c r="L1372" s="513" t="s">
        <v>7595</v>
      </c>
      <c r="M1372" s="513" t="s">
        <v>7582</v>
      </c>
      <c r="N1372" s="517">
        <v>43249</v>
      </c>
      <c r="O1372" s="513" t="s">
        <v>546</v>
      </c>
      <c r="P1372" s="645">
        <v>996</v>
      </c>
      <c r="Q1372" s="513" t="s">
        <v>7492</v>
      </c>
      <c r="R1372" s="513" t="s">
        <v>5368</v>
      </c>
      <c r="S1372" s="513" t="s">
        <v>6943</v>
      </c>
      <c r="T1372" s="513" t="s">
        <v>4300</v>
      </c>
      <c r="U1372" t="s">
        <v>5329</v>
      </c>
      <c r="V1372" t="e">
        <f>VLOOKUP(F1372,'[3]Tổng - PL KS'!$B$9:$B$1291,1,FALSE)</f>
        <v>#N/A</v>
      </c>
    </row>
    <row r="1373" spans="1:22" ht="51" hidden="1">
      <c r="A1373" s="513">
        <v>804</v>
      </c>
      <c r="B1373" s="513" t="s">
        <v>4247</v>
      </c>
      <c r="C1373" s="513" t="s">
        <v>7495</v>
      </c>
      <c r="D1373" s="513" t="s">
        <v>5368</v>
      </c>
      <c r="E1373" s="513">
        <v>25.94</v>
      </c>
      <c r="F1373" s="513" t="s">
        <v>7612</v>
      </c>
      <c r="G1373" s="513" t="s">
        <v>12203</v>
      </c>
      <c r="H1373" s="513">
        <v>40</v>
      </c>
      <c r="I1373" s="513" t="s">
        <v>7613</v>
      </c>
      <c r="J1373" s="513" t="s">
        <v>7489</v>
      </c>
      <c r="K1373" s="513" t="s">
        <v>7498</v>
      </c>
      <c r="L1373" s="513" t="s">
        <v>7595</v>
      </c>
      <c r="M1373" s="513" t="s">
        <v>7582</v>
      </c>
      <c r="N1373" s="517">
        <v>43249</v>
      </c>
      <c r="O1373" s="513" t="s">
        <v>546</v>
      </c>
      <c r="P1373" s="645">
        <v>996</v>
      </c>
      <c r="Q1373" s="513" t="s">
        <v>7492</v>
      </c>
      <c r="R1373" s="513" t="s">
        <v>5368</v>
      </c>
      <c r="S1373" s="513" t="s">
        <v>6943</v>
      </c>
      <c r="T1373" s="513" t="s">
        <v>4300</v>
      </c>
      <c r="U1373" t="s">
        <v>5329</v>
      </c>
      <c r="V1373" t="e">
        <f>VLOOKUP(F1373,'[3]Tổng - PL KS'!$B$9:$B$1291,1,FALSE)</f>
        <v>#N/A</v>
      </c>
    </row>
    <row r="1374" spans="1:22" ht="51" hidden="1">
      <c r="A1374" s="513">
        <v>805</v>
      </c>
      <c r="B1374" s="513" t="s">
        <v>4247</v>
      </c>
      <c r="C1374" s="513" t="s">
        <v>7495</v>
      </c>
      <c r="D1374" s="513" t="s">
        <v>5368</v>
      </c>
      <c r="E1374" s="513">
        <v>25.94</v>
      </c>
      <c r="F1374" s="513" t="s">
        <v>7614</v>
      </c>
      <c r="G1374" s="513" t="s">
        <v>12203</v>
      </c>
      <c r="H1374" s="513">
        <v>40</v>
      </c>
      <c r="I1374" s="513" t="s">
        <v>7615</v>
      </c>
      <c r="J1374" s="513" t="s">
        <v>7489</v>
      </c>
      <c r="K1374" s="513" t="s">
        <v>7498</v>
      </c>
      <c r="L1374" s="513" t="s">
        <v>7595</v>
      </c>
      <c r="M1374" s="513" t="s">
        <v>7582</v>
      </c>
      <c r="N1374" s="517">
        <v>43249</v>
      </c>
      <c r="O1374" s="513" t="s">
        <v>546</v>
      </c>
      <c r="P1374" s="645">
        <v>996</v>
      </c>
      <c r="Q1374" s="513" t="s">
        <v>7492</v>
      </c>
      <c r="R1374" s="513" t="s">
        <v>5368</v>
      </c>
      <c r="S1374" s="513" t="s">
        <v>6943</v>
      </c>
      <c r="T1374" s="513" t="s">
        <v>4300</v>
      </c>
      <c r="U1374" t="s">
        <v>5329</v>
      </c>
      <c r="V1374" t="e">
        <f>VLOOKUP(F1374,'[3]Tổng - PL KS'!$B$9:$B$1291,1,FALSE)</f>
        <v>#N/A</v>
      </c>
    </row>
    <row r="1375" spans="1:22" ht="51" hidden="1">
      <c r="A1375" s="513">
        <v>806</v>
      </c>
      <c r="B1375" s="513" t="s">
        <v>4247</v>
      </c>
      <c r="C1375" s="513" t="s">
        <v>7495</v>
      </c>
      <c r="D1375" s="513" t="s">
        <v>5368</v>
      </c>
      <c r="E1375" s="513">
        <v>25.89</v>
      </c>
      <c r="F1375" s="513" t="s">
        <v>7616</v>
      </c>
      <c r="G1375" s="513" t="s">
        <v>12203</v>
      </c>
      <c r="H1375" s="513">
        <v>40</v>
      </c>
      <c r="I1375" s="513" t="s">
        <v>7617</v>
      </c>
      <c r="J1375" s="513" t="s">
        <v>7489</v>
      </c>
      <c r="K1375" s="513" t="s">
        <v>7498</v>
      </c>
      <c r="L1375" s="513" t="s">
        <v>7595</v>
      </c>
      <c r="M1375" s="513" t="s">
        <v>7582</v>
      </c>
      <c r="N1375" s="517">
        <v>43249</v>
      </c>
      <c r="O1375" s="513" t="s">
        <v>546</v>
      </c>
      <c r="P1375" s="645">
        <v>996</v>
      </c>
      <c r="Q1375" s="513" t="s">
        <v>7492</v>
      </c>
      <c r="R1375" s="513" t="s">
        <v>5368</v>
      </c>
      <c r="S1375" s="513" t="s">
        <v>6943</v>
      </c>
      <c r="T1375" s="513" t="s">
        <v>4300</v>
      </c>
      <c r="U1375" t="s">
        <v>5329</v>
      </c>
      <c r="V1375" t="e">
        <f>VLOOKUP(F1375,'[3]Tổng - PL KS'!$B$9:$B$1291,1,FALSE)</f>
        <v>#N/A</v>
      </c>
    </row>
    <row r="1376" spans="1:22" ht="51" hidden="1">
      <c r="A1376" s="513">
        <v>807</v>
      </c>
      <c r="B1376" s="513" t="s">
        <v>4247</v>
      </c>
      <c r="C1376" s="513" t="s">
        <v>7495</v>
      </c>
      <c r="D1376" s="513" t="s">
        <v>5368</v>
      </c>
      <c r="E1376" s="513">
        <v>25.84</v>
      </c>
      <c r="F1376" s="513" t="s">
        <v>7618</v>
      </c>
      <c r="G1376" s="513" t="s">
        <v>12203</v>
      </c>
      <c r="H1376" s="513">
        <v>40</v>
      </c>
      <c r="I1376" s="513" t="s">
        <v>7619</v>
      </c>
      <c r="J1376" s="513" t="s">
        <v>7489</v>
      </c>
      <c r="K1376" s="513" t="s">
        <v>7498</v>
      </c>
      <c r="L1376" s="513" t="s">
        <v>7595</v>
      </c>
      <c r="M1376" s="513" t="s">
        <v>7582</v>
      </c>
      <c r="N1376" s="517">
        <v>43249</v>
      </c>
      <c r="O1376" s="513" t="s">
        <v>546</v>
      </c>
      <c r="P1376" s="645">
        <v>996</v>
      </c>
      <c r="Q1376" s="513" t="s">
        <v>7492</v>
      </c>
      <c r="R1376" s="513" t="s">
        <v>5368</v>
      </c>
      <c r="S1376" s="513" t="s">
        <v>6943</v>
      </c>
      <c r="T1376" s="513" t="s">
        <v>4300</v>
      </c>
      <c r="U1376" t="s">
        <v>5329</v>
      </c>
      <c r="V1376" t="e">
        <f>VLOOKUP(F1376,'[3]Tổng - PL KS'!$B$9:$B$1291,1,FALSE)</f>
        <v>#N/A</v>
      </c>
    </row>
    <row r="1377" spans="1:22" ht="51" hidden="1">
      <c r="A1377" s="513">
        <v>808</v>
      </c>
      <c r="B1377" s="513" t="s">
        <v>4247</v>
      </c>
      <c r="C1377" s="513" t="s">
        <v>7495</v>
      </c>
      <c r="D1377" s="513" t="s">
        <v>5368</v>
      </c>
      <c r="E1377" s="513">
        <v>25.75</v>
      </c>
      <c r="F1377" s="513" t="s">
        <v>7620</v>
      </c>
      <c r="G1377" s="513" t="s">
        <v>12203</v>
      </c>
      <c r="H1377" s="513">
        <v>40</v>
      </c>
      <c r="I1377" s="513" t="s">
        <v>7621</v>
      </c>
      <c r="J1377" s="513" t="s">
        <v>7489</v>
      </c>
      <c r="K1377" s="513" t="s">
        <v>7498</v>
      </c>
      <c r="L1377" s="513" t="s">
        <v>7595</v>
      </c>
      <c r="M1377" s="513" t="s">
        <v>7582</v>
      </c>
      <c r="N1377" s="517">
        <v>43249</v>
      </c>
      <c r="O1377" s="513" t="s">
        <v>546</v>
      </c>
      <c r="P1377" s="645">
        <v>996</v>
      </c>
      <c r="Q1377" s="513" t="s">
        <v>7492</v>
      </c>
      <c r="R1377" s="513" t="s">
        <v>5368</v>
      </c>
      <c r="S1377" s="513" t="s">
        <v>6943</v>
      </c>
      <c r="T1377" s="513" t="s">
        <v>4300</v>
      </c>
      <c r="U1377" t="s">
        <v>5329</v>
      </c>
      <c r="V1377" t="e">
        <f>VLOOKUP(F1377,'[3]Tổng - PL KS'!$B$9:$B$1291,1,FALSE)</f>
        <v>#N/A</v>
      </c>
    </row>
    <row r="1378" spans="1:22" ht="51" hidden="1">
      <c r="A1378" s="513">
        <v>809</v>
      </c>
      <c r="B1378" s="513" t="s">
        <v>4247</v>
      </c>
      <c r="C1378" s="513" t="s">
        <v>7495</v>
      </c>
      <c r="D1378" s="513" t="s">
        <v>5368</v>
      </c>
      <c r="E1378" s="513">
        <v>25.86</v>
      </c>
      <c r="F1378" s="513" t="s">
        <v>7622</v>
      </c>
      <c r="G1378" s="513" t="s">
        <v>12203</v>
      </c>
      <c r="H1378" s="513">
        <v>40</v>
      </c>
      <c r="I1378" s="513" t="s">
        <v>7623</v>
      </c>
      <c r="J1378" s="513" t="s">
        <v>7489</v>
      </c>
      <c r="K1378" s="513" t="s">
        <v>7498</v>
      </c>
      <c r="L1378" s="513" t="s">
        <v>7595</v>
      </c>
      <c r="M1378" s="513" t="s">
        <v>7582</v>
      </c>
      <c r="N1378" s="517">
        <v>43249</v>
      </c>
      <c r="O1378" s="513" t="s">
        <v>546</v>
      </c>
      <c r="P1378" s="645">
        <v>996</v>
      </c>
      <c r="Q1378" s="513" t="s">
        <v>7492</v>
      </c>
      <c r="R1378" s="513" t="s">
        <v>5368</v>
      </c>
      <c r="S1378" s="513" t="s">
        <v>6943</v>
      </c>
      <c r="T1378" s="513" t="s">
        <v>4300</v>
      </c>
      <c r="U1378" t="s">
        <v>5329</v>
      </c>
      <c r="V1378" t="e">
        <f>VLOOKUP(F1378,'[3]Tổng - PL KS'!$B$9:$B$1291,1,FALSE)</f>
        <v>#N/A</v>
      </c>
    </row>
    <row r="1379" spans="1:22" ht="51" hidden="1">
      <c r="A1379" s="513">
        <v>810</v>
      </c>
      <c r="B1379" s="513" t="s">
        <v>4247</v>
      </c>
      <c r="C1379" s="513" t="s">
        <v>7495</v>
      </c>
      <c r="D1379" s="513" t="s">
        <v>5368</v>
      </c>
      <c r="E1379" s="513">
        <v>25.83</v>
      </c>
      <c r="F1379" s="513" t="s">
        <v>7624</v>
      </c>
      <c r="G1379" s="513" t="s">
        <v>12203</v>
      </c>
      <c r="H1379" s="513">
        <v>40</v>
      </c>
      <c r="I1379" s="513" t="s">
        <v>7625</v>
      </c>
      <c r="J1379" s="513" t="s">
        <v>7489</v>
      </c>
      <c r="K1379" s="513" t="s">
        <v>7498</v>
      </c>
      <c r="L1379" s="513" t="s">
        <v>7595</v>
      </c>
      <c r="M1379" s="513" t="s">
        <v>7582</v>
      </c>
      <c r="N1379" s="517">
        <v>43249</v>
      </c>
      <c r="O1379" s="513" t="s">
        <v>546</v>
      </c>
      <c r="P1379" s="645">
        <v>996</v>
      </c>
      <c r="Q1379" s="513" t="s">
        <v>7492</v>
      </c>
      <c r="R1379" s="513" t="s">
        <v>5368</v>
      </c>
      <c r="S1379" s="513" t="s">
        <v>6943</v>
      </c>
      <c r="T1379" s="513" t="s">
        <v>4300</v>
      </c>
      <c r="U1379" t="s">
        <v>5329</v>
      </c>
      <c r="V1379" t="e">
        <f>VLOOKUP(F1379,'[3]Tổng - PL KS'!$B$9:$B$1291,1,FALSE)</f>
        <v>#N/A</v>
      </c>
    </row>
    <row r="1380" spans="1:22" ht="51" hidden="1">
      <c r="A1380" s="513">
        <v>811</v>
      </c>
      <c r="B1380" s="513" t="s">
        <v>4247</v>
      </c>
      <c r="C1380" s="513" t="s">
        <v>7495</v>
      </c>
      <c r="D1380" s="513" t="s">
        <v>5368</v>
      </c>
      <c r="E1380" s="513">
        <v>25.94</v>
      </c>
      <c r="F1380" s="513" t="s">
        <v>7626</v>
      </c>
      <c r="G1380" s="513" t="s">
        <v>12203</v>
      </c>
      <c r="H1380" s="513">
        <v>40</v>
      </c>
      <c r="I1380" s="513" t="s">
        <v>7627</v>
      </c>
      <c r="J1380" s="513" t="s">
        <v>7489</v>
      </c>
      <c r="K1380" s="513" t="s">
        <v>7498</v>
      </c>
      <c r="L1380" s="513" t="s">
        <v>7595</v>
      </c>
      <c r="M1380" s="513" t="s">
        <v>7582</v>
      </c>
      <c r="N1380" s="517">
        <v>43249</v>
      </c>
      <c r="O1380" s="513" t="s">
        <v>546</v>
      </c>
      <c r="P1380" s="645">
        <v>996</v>
      </c>
      <c r="Q1380" s="513" t="s">
        <v>7492</v>
      </c>
      <c r="R1380" s="513" t="s">
        <v>5368</v>
      </c>
      <c r="S1380" s="513" t="s">
        <v>6943</v>
      </c>
      <c r="T1380" s="513" t="s">
        <v>4300</v>
      </c>
      <c r="U1380" t="s">
        <v>5329</v>
      </c>
      <c r="V1380" t="e">
        <f>VLOOKUP(F1380,'[3]Tổng - PL KS'!$B$9:$B$1291,1,FALSE)</f>
        <v>#N/A</v>
      </c>
    </row>
    <row r="1381" spans="1:22" ht="51" hidden="1">
      <c r="A1381" s="513">
        <v>812</v>
      </c>
      <c r="B1381" s="513" t="s">
        <v>4247</v>
      </c>
      <c r="C1381" s="513" t="s">
        <v>7495</v>
      </c>
      <c r="D1381" s="513" t="s">
        <v>5368</v>
      </c>
      <c r="E1381" s="513">
        <v>27.75</v>
      </c>
      <c r="F1381" s="513" t="s">
        <v>7628</v>
      </c>
      <c r="G1381" s="513" t="s">
        <v>12203</v>
      </c>
      <c r="H1381" s="513">
        <v>40</v>
      </c>
      <c r="I1381" s="513" t="s">
        <v>7629</v>
      </c>
      <c r="J1381" s="513" t="s">
        <v>7489</v>
      </c>
      <c r="K1381" s="513" t="s">
        <v>7498</v>
      </c>
      <c r="L1381" s="513" t="s">
        <v>7630</v>
      </c>
      <c r="M1381" s="513" t="s">
        <v>7631</v>
      </c>
      <c r="N1381" s="517">
        <v>43254</v>
      </c>
      <c r="O1381" s="513" t="s">
        <v>546</v>
      </c>
      <c r="P1381" s="645">
        <v>991</v>
      </c>
      <c r="Q1381" s="513" t="s">
        <v>7492</v>
      </c>
      <c r="R1381" s="513" t="s">
        <v>5368</v>
      </c>
      <c r="S1381" s="513" t="s">
        <v>6943</v>
      </c>
      <c r="T1381" s="513" t="s">
        <v>4300</v>
      </c>
      <c r="U1381" t="s">
        <v>5329</v>
      </c>
      <c r="V1381" t="e">
        <f>VLOOKUP(F1381,'[3]Tổng - PL KS'!$B$9:$B$1291,1,FALSE)</f>
        <v>#N/A</v>
      </c>
    </row>
    <row r="1382" spans="1:22" ht="51" hidden="1">
      <c r="A1382" s="513">
        <v>813</v>
      </c>
      <c r="B1382" s="513" t="s">
        <v>4247</v>
      </c>
      <c r="C1382" s="513" t="s">
        <v>7495</v>
      </c>
      <c r="D1382" s="513" t="s">
        <v>5368</v>
      </c>
      <c r="E1382" s="513">
        <v>27.84</v>
      </c>
      <c r="F1382" s="513" t="s">
        <v>7632</v>
      </c>
      <c r="G1382" s="513" t="s">
        <v>12203</v>
      </c>
      <c r="H1382" s="513">
        <v>40</v>
      </c>
      <c r="I1382" s="513" t="s">
        <v>7633</v>
      </c>
      <c r="J1382" s="513" t="s">
        <v>7489</v>
      </c>
      <c r="K1382" s="513" t="s">
        <v>7498</v>
      </c>
      <c r="L1382" s="513" t="s">
        <v>7630</v>
      </c>
      <c r="M1382" s="513" t="s">
        <v>7631</v>
      </c>
      <c r="N1382" s="517">
        <v>43254</v>
      </c>
      <c r="O1382" s="513" t="s">
        <v>546</v>
      </c>
      <c r="P1382" s="645">
        <v>991</v>
      </c>
      <c r="Q1382" s="513" t="s">
        <v>7492</v>
      </c>
      <c r="R1382" s="513" t="s">
        <v>5368</v>
      </c>
      <c r="S1382" s="513" t="s">
        <v>6943</v>
      </c>
      <c r="T1382" s="513" t="s">
        <v>4300</v>
      </c>
      <c r="U1382" t="s">
        <v>5329</v>
      </c>
      <c r="V1382" t="e">
        <f>VLOOKUP(F1382,'[3]Tổng - PL KS'!$B$9:$B$1291,1,FALSE)</f>
        <v>#N/A</v>
      </c>
    </row>
    <row r="1383" spans="1:22" ht="51" hidden="1">
      <c r="A1383" s="513">
        <v>814</v>
      </c>
      <c r="B1383" s="513" t="s">
        <v>4247</v>
      </c>
      <c r="C1383" s="513" t="s">
        <v>7495</v>
      </c>
      <c r="D1383" s="513" t="s">
        <v>5368</v>
      </c>
      <c r="E1383" s="513">
        <v>27.88</v>
      </c>
      <c r="F1383" s="513" t="s">
        <v>7634</v>
      </c>
      <c r="G1383" s="513" t="s">
        <v>12203</v>
      </c>
      <c r="H1383" s="513">
        <v>40</v>
      </c>
      <c r="I1383" s="513" t="s">
        <v>7635</v>
      </c>
      <c r="J1383" s="513" t="s">
        <v>7489</v>
      </c>
      <c r="K1383" s="513" t="s">
        <v>7498</v>
      </c>
      <c r="L1383" s="513" t="s">
        <v>7630</v>
      </c>
      <c r="M1383" s="513" t="s">
        <v>7631</v>
      </c>
      <c r="N1383" s="517">
        <v>43254</v>
      </c>
      <c r="O1383" s="513" t="s">
        <v>546</v>
      </c>
      <c r="P1383" s="645">
        <v>991</v>
      </c>
      <c r="Q1383" s="513" t="s">
        <v>7492</v>
      </c>
      <c r="R1383" s="513" t="s">
        <v>5368</v>
      </c>
      <c r="S1383" s="513" t="s">
        <v>6943</v>
      </c>
      <c r="T1383" s="513" t="s">
        <v>4300</v>
      </c>
      <c r="U1383" t="s">
        <v>5329</v>
      </c>
      <c r="V1383" t="e">
        <f>VLOOKUP(F1383,'[3]Tổng - PL KS'!$B$9:$B$1291,1,FALSE)</f>
        <v>#N/A</v>
      </c>
    </row>
    <row r="1384" spans="1:22" ht="51" hidden="1">
      <c r="A1384" s="513">
        <v>815</v>
      </c>
      <c r="B1384" s="513" t="s">
        <v>4247</v>
      </c>
      <c r="C1384" s="513" t="s">
        <v>7495</v>
      </c>
      <c r="D1384" s="513" t="s">
        <v>5368</v>
      </c>
      <c r="E1384" s="513">
        <v>27.89</v>
      </c>
      <c r="F1384" s="513" t="s">
        <v>7636</v>
      </c>
      <c r="G1384" s="513" t="s">
        <v>12203</v>
      </c>
      <c r="H1384" s="513">
        <v>40</v>
      </c>
      <c r="I1384" s="513" t="s">
        <v>7637</v>
      </c>
      <c r="J1384" s="513" t="s">
        <v>7489</v>
      </c>
      <c r="K1384" s="513" t="s">
        <v>7498</v>
      </c>
      <c r="L1384" s="513" t="s">
        <v>7630</v>
      </c>
      <c r="M1384" s="513" t="s">
        <v>7631</v>
      </c>
      <c r="N1384" s="517">
        <v>43254</v>
      </c>
      <c r="O1384" s="513" t="s">
        <v>546</v>
      </c>
      <c r="P1384" s="645">
        <v>991</v>
      </c>
      <c r="Q1384" s="513" t="s">
        <v>7492</v>
      </c>
      <c r="R1384" s="513" t="s">
        <v>5368</v>
      </c>
      <c r="S1384" s="513" t="s">
        <v>6943</v>
      </c>
      <c r="T1384" s="513" t="s">
        <v>4300</v>
      </c>
      <c r="U1384" t="s">
        <v>5329</v>
      </c>
      <c r="V1384" t="e">
        <f>VLOOKUP(F1384,'[3]Tổng - PL KS'!$B$9:$B$1291,1,FALSE)</f>
        <v>#N/A</v>
      </c>
    </row>
    <row r="1385" spans="1:22" ht="51" hidden="1">
      <c r="A1385" s="513">
        <v>816</v>
      </c>
      <c r="B1385" s="513" t="s">
        <v>4247</v>
      </c>
      <c r="C1385" s="513" t="s">
        <v>7495</v>
      </c>
      <c r="D1385" s="513" t="s">
        <v>5368</v>
      </c>
      <c r="E1385" s="513">
        <v>27.7</v>
      </c>
      <c r="F1385" s="513" t="s">
        <v>7638</v>
      </c>
      <c r="G1385" s="513" t="s">
        <v>12203</v>
      </c>
      <c r="H1385" s="513">
        <v>40</v>
      </c>
      <c r="I1385" s="513" t="s">
        <v>7639</v>
      </c>
      <c r="J1385" s="513" t="s">
        <v>7489</v>
      </c>
      <c r="K1385" s="513" t="s">
        <v>7498</v>
      </c>
      <c r="L1385" s="513" t="s">
        <v>7640</v>
      </c>
      <c r="M1385" s="513" t="s">
        <v>7631</v>
      </c>
      <c r="N1385" s="517">
        <v>43254</v>
      </c>
      <c r="O1385" s="513" t="s">
        <v>546</v>
      </c>
      <c r="P1385" s="645">
        <v>991</v>
      </c>
      <c r="Q1385" s="513" t="s">
        <v>7492</v>
      </c>
      <c r="R1385" s="513" t="s">
        <v>5368</v>
      </c>
      <c r="S1385" s="513" t="s">
        <v>6943</v>
      </c>
      <c r="T1385" s="513" t="s">
        <v>4300</v>
      </c>
      <c r="U1385" t="s">
        <v>5329</v>
      </c>
      <c r="V1385" t="e">
        <f>VLOOKUP(F1385,'[3]Tổng - PL KS'!$B$9:$B$1291,1,FALSE)</f>
        <v>#N/A</v>
      </c>
    </row>
    <row r="1386" spans="1:22" ht="51" hidden="1">
      <c r="A1386" s="513">
        <v>817</v>
      </c>
      <c r="B1386" s="513" t="s">
        <v>4247</v>
      </c>
      <c r="C1386" s="513" t="s">
        <v>7495</v>
      </c>
      <c r="D1386" s="513" t="s">
        <v>5368</v>
      </c>
      <c r="E1386" s="513">
        <v>27.85</v>
      </c>
      <c r="F1386" s="513" t="s">
        <v>7641</v>
      </c>
      <c r="G1386" s="513" t="s">
        <v>12203</v>
      </c>
      <c r="H1386" s="513">
        <v>40</v>
      </c>
      <c r="I1386" s="513" t="s">
        <v>7642</v>
      </c>
      <c r="J1386" s="513" t="s">
        <v>7489</v>
      </c>
      <c r="K1386" s="513" t="s">
        <v>7498</v>
      </c>
      <c r="L1386" s="513" t="s">
        <v>7640</v>
      </c>
      <c r="M1386" s="513" t="s">
        <v>7631</v>
      </c>
      <c r="N1386" s="517">
        <v>43254</v>
      </c>
      <c r="O1386" s="513" t="s">
        <v>546</v>
      </c>
      <c r="P1386" s="645">
        <v>991</v>
      </c>
      <c r="Q1386" s="513" t="s">
        <v>7492</v>
      </c>
      <c r="R1386" s="513" t="s">
        <v>5368</v>
      </c>
      <c r="S1386" s="513" t="s">
        <v>6943</v>
      </c>
      <c r="T1386" s="513" t="s">
        <v>4300</v>
      </c>
      <c r="U1386" t="s">
        <v>5329</v>
      </c>
      <c r="V1386" t="e">
        <f>VLOOKUP(F1386,'[3]Tổng - PL KS'!$B$9:$B$1291,1,FALSE)</f>
        <v>#N/A</v>
      </c>
    </row>
    <row r="1387" spans="1:22" ht="51" hidden="1">
      <c r="A1387" s="513">
        <v>818</v>
      </c>
      <c r="B1387" s="513" t="s">
        <v>4247</v>
      </c>
      <c r="C1387" s="513" t="s">
        <v>7495</v>
      </c>
      <c r="D1387" s="513" t="s">
        <v>5368</v>
      </c>
      <c r="E1387" s="513">
        <v>27.9</v>
      </c>
      <c r="F1387" s="513" t="s">
        <v>7643</v>
      </c>
      <c r="G1387" s="513" t="s">
        <v>12203</v>
      </c>
      <c r="H1387" s="513">
        <v>40</v>
      </c>
      <c r="I1387" s="513" t="s">
        <v>7644</v>
      </c>
      <c r="J1387" s="513" t="s">
        <v>7489</v>
      </c>
      <c r="K1387" s="513" t="s">
        <v>7498</v>
      </c>
      <c r="L1387" s="513" t="s">
        <v>7640</v>
      </c>
      <c r="M1387" s="513" t="s">
        <v>7631</v>
      </c>
      <c r="N1387" s="517">
        <v>43254</v>
      </c>
      <c r="O1387" s="513" t="s">
        <v>546</v>
      </c>
      <c r="P1387" s="645">
        <v>991</v>
      </c>
      <c r="Q1387" s="513" t="s">
        <v>7492</v>
      </c>
      <c r="R1387" s="513" t="s">
        <v>5368</v>
      </c>
      <c r="S1387" s="513" t="s">
        <v>6943</v>
      </c>
      <c r="T1387" s="513" t="s">
        <v>4300</v>
      </c>
      <c r="U1387" t="s">
        <v>5329</v>
      </c>
      <c r="V1387" t="e">
        <f>VLOOKUP(F1387,'[3]Tổng - PL KS'!$B$9:$B$1291,1,FALSE)</f>
        <v>#N/A</v>
      </c>
    </row>
    <row r="1388" spans="1:22" ht="51" hidden="1">
      <c r="A1388" s="513">
        <v>819</v>
      </c>
      <c r="B1388" s="513" t="s">
        <v>4247</v>
      </c>
      <c r="C1388" s="513" t="s">
        <v>7495</v>
      </c>
      <c r="D1388" s="513" t="s">
        <v>5368</v>
      </c>
      <c r="E1388" s="513">
        <v>27.84</v>
      </c>
      <c r="F1388" s="513" t="s">
        <v>7645</v>
      </c>
      <c r="G1388" s="513" t="s">
        <v>12203</v>
      </c>
      <c r="H1388" s="513">
        <v>40</v>
      </c>
      <c r="I1388" s="513" t="s">
        <v>7646</v>
      </c>
      <c r="J1388" s="513" t="s">
        <v>7489</v>
      </c>
      <c r="K1388" s="513" t="s">
        <v>7498</v>
      </c>
      <c r="L1388" s="513" t="s">
        <v>7640</v>
      </c>
      <c r="M1388" s="513" t="s">
        <v>7631</v>
      </c>
      <c r="N1388" s="517">
        <v>43254</v>
      </c>
      <c r="O1388" s="513" t="s">
        <v>546</v>
      </c>
      <c r="P1388" s="645">
        <v>991</v>
      </c>
      <c r="Q1388" s="513" t="s">
        <v>7492</v>
      </c>
      <c r="R1388" s="513" t="s">
        <v>5368</v>
      </c>
      <c r="S1388" s="513" t="s">
        <v>6943</v>
      </c>
      <c r="T1388" s="513" t="s">
        <v>4300</v>
      </c>
      <c r="U1388" t="s">
        <v>5329</v>
      </c>
      <c r="V1388" t="e">
        <f>VLOOKUP(F1388,'[3]Tổng - PL KS'!$B$9:$B$1291,1,FALSE)</f>
        <v>#N/A</v>
      </c>
    </row>
    <row r="1389" spans="1:22" ht="51" hidden="1">
      <c r="A1389" s="513">
        <v>820</v>
      </c>
      <c r="B1389" s="513" t="s">
        <v>4247</v>
      </c>
      <c r="C1389" s="513" t="s">
        <v>7495</v>
      </c>
      <c r="D1389" s="513" t="s">
        <v>5368</v>
      </c>
      <c r="E1389" s="513">
        <v>27.85</v>
      </c>
      <c r="F1389" s="513" t="s">
        <v>7647</v>
      </c>
      <c r="G1389" s="513" t="s">
        <v>12203</v>
      </c>
      <c r="H1389" s="513">
        <v>40</v>
      </c>
      <c r="I1389" s="513" t="s">
        <v>7648</v>
      </c>
      <c r="J1389" s="513" t="s">
        <v>7489</v>
      </c>
      <c r="K1389" s="513" t="s">
        <v>7498</v>
      </c>
      <c r="L1389" s="513" t="s">
        <v>7640</v>
      </c>
      <c r="M1389" s="513" t="s">
        <v>7631</v>
      </c>
      <c r="N1389" s="517">
        <v>43254</v>
      </c>
      <c r="O1389" s="513" t="s">
        <v>546</v>
      </c>
      <c r="P1389" s="645">
        <v>991</v>
      </c>
      <c r="Q1389" s="513" t="s">
        <v>7492</v>
      </c>
      <c r="R1389" s="513" t="s">
        <v>5368</v>
      </c>
      <c r="S1389" s="513" t="s">
        <v>6943</v>
      </c>
      <c r="T1389" s="513" t="s">
        <v>4300</v>
      </c>
      <c r="U1389" t="s">
        <v>5329</v>
      </c>
      <c r="V1389" t="e">
        <f>VLOOKUP(F1389,'[3]Tổng - PL KS'!$B$9:$B$1291,1,FALSE)</f>
        <v>#N/A</v>
      </c>
    </row>
    <row r="1390" spans="1:22" ht="51" hidden="1">
      <c r="A1390" s="513">
        <v>821</v>
      </c>
      <c r="B1390" s="513" t="s">
        <v>4247</v>
      </c>
      <c r="C1390" s="513" t="s">
        <v>7495</v>
      </c>
      <c r="D1390" s="513" t="s">
        <v>5368</v>
      </c>
      <c r="E1390" s="513">
        <v>27.84</v>
      </c>
      <c r="F1390" s="513" t="s">
        <v>7649</v>
      </c>
      <c r="G1390" s="513" t="s">
        <v>12203</v>
      </c>
      <c r="H1390" s="513">
        <v>40</v>
      </c>
      <c r="I1390" s="513" t="s">
        <v>7650</v>
      </c>
      <c r="J1390" s="513" t="s">
        <v>7651</v>
      </c>
      <c r="K1390" s="513" t="s">
        <v>7498</v>
      </c>
      <c r="L1390" s="513" t="s">
        <v>7652</v>
      </c>
      <c r="M1390" s="513" t="s">
        <v>7631</v>
      </c>
      <c r="N1390" s="517">
        <v>43254</v>
      </c>
      <c r="O1390" s="513" t="s">
        <v>546</v>
      </c>
      <c r="P1390" s="645">
        <v>991</v>
      </c>
      <c r="Q1390" s="513" t="s">
        <v>7492</v>
      </c>
      <c r="R1390" s="513" t="s">
        <v>5368</v>
      </c>
      <c r="S1390" s="513" t="s">
        <v>6943</v>
      </c>
      <c r="T1390" s="513" t="s">
        <v>4300</v>
      </c>
      <c r="U1390" t="s">
        <v>5329</v>
      </c>
      <c r="V1390" t="e">
        <f>VLOOKUP(F1390,'[3]Tổng - PL KS'!$B$9:$B$1291,1,FALSE)</f>
        <v>#N/A</v>
      </c>
    </row>
    <row r="1391" spans="1:22" ht="51" hidden="1">
      <c r="A1391" s="513">
        <v>822</v>
      </c>
      <c r="B1391" s="513" t="s">
        <v>4247</v>
      </c>
      <c r="C1391" s="513" t="s">
        <v>7495</v>
      </c>
      <c r="D1391" s="513" t="s">
        <v>5368</v>
      </c>
      <c r="E1391" s="513">
        <v>27.91</v>
      </c>
      <c r="F1391" s="513" t="s">
        <v>7653</v>
      </c>
      <c r="G1391" s="513" t="s">
        <v>12203</v>
      </c>
      <c r="H1391" s="513">
        <v>40</v>
      </c>
      <c r="I1391" s="513" t="s">
        <v>7654</v>
      </c>
      <c r="J1391" s="513" t="s">
        <v>7489</v>
      </c>
      <c r="K1391" s="513" t="s">
        <v>7498</v>
      </c>
      <c r="L1391" s="513" t="s">
        <v>7652</v>
      </c>
      <c r="M1391" s="513" t="s">
        <v>7631</v>
      </c>
      <c r="N1391" s="517">
        <v>43254</v>
      </c>
      <c r="O1391" s="513" t="s">
        <v>546</v>
      </c>
      <c r="P1391" s="645">
        <v>991</v>
      </c>
      <c r="Q1391" s="513" t="s">
        <v>7492</v>
      </c>
      <c r="R1391" s="513" t="s">
        <v>5368</v>
      </c>
      <c r="S1391" s="513" t="s">
        <v>6943</v>
      </c>
      <c r="T1391" s="513" t="s">
        <v>4300</v>
      </c>
      <c r="U1391" t="s">
        <v>5329</v>
      </c>
      <c r="V1391" t="e">
        <f>VLOOKUP(F1391,'[3]Tổng - PL KS'!$B$9:$B$1291,1,FALSE)</f>
        <v>#N/A</v>
      </c>
    </row>
    <row r="1392" spans="1:22" ht="51" hidden="1">
      <c r="A1392" s="513">
        <v>823</v>
      </c>
      <c r="B1392" s="513" t="s">
        <v>4247</v>
      </c>
      <c r="C1392" s="513" t="s">
        <v>7495</v>
      </c>
      <c r="D1392" s="513" t="s">
        <v>5368</v>
      </c>
      <c r="E1392" s="513">
        <v>27.7</v>
      </c>
      <c r="F1392" s="513" t="s">
        <v>7655</v>
      </c>
      <c r="G1392" s="513" t="s">
        <v>12203</v>
      </c>
      <c r="H1392" s="513">
        <v>40</v>
      </c>
      <c r="I1392" s="513" t="s">
        <v>7656</v>
      </c>
      <c r="J1392" s="513" t="s">
        <v>7489</v>
      </c>
      <c r="K1392" s="513" t="s">
        <v>7498</v>
      </c>
      <c r="L1392" s="513" t="s">
        <v>7652</v>
      </c>
      <c r="M1392" s="513" t="s">
        <v>7631</v>
      </c>
      <c r="N1392" s="517">
        <v>43254</v>
      </c>
      <c r="O1392" s="513" t="s">
        <v>546</v>
      </c>
      <c r="P1392" s="645">
        <v>991</v>
      </c>
      <c r="Q1392" s="513" t="s">
        <v>7492</v>
      </c>
      <c r="R1392" s="513" t="s">
        <v>5368</v>
      </c>
      <c r="S1392" s="513" t="s">
        <v>6943</v>
      </c>
      <c r="T1392" s="513" t="s">
        <v>4300</v>
      </c>
      <c r="U1392" t="s">
        <v>5329</v>
      </c>
      <c r="V1392" t="e">
        <f>VLOOKUP(F1392,'[3]Tổng - PL KS'!$B$9:$B$1291,1,FALSE)</f>
        <v>#N/A</v>
      </c>
    </row>
    <row r="1393" spans="1:22" ht="51" hidden="1">
      <c r="A1393" s="513">
        <v>824</v>
      </c>
      <c r="B1393" s="513" t="s">
        <v>4247</v>
      </c>
      <c r="C1393" s="513" t="s">
        <v>7495</v>
      </c>
      <c r="D1393" s="513" t="s">
        <v>5368</v>
      </c>
      <c r="E1393" s="513">
        <v>27.7</v>
      </c>
      <c r="F1393" s="513" t="s">
        <v>7657</v>
      </c>
      <c r="G1393" s="513" t="s">
        <v>12203</v>
      </c>
      <c r="H1393" s="513">
        <v>40</v>
      </c>
      <c r="I1393" s="513" t="s">
        <v>7658</v>
      </c>
      <c r="J1393" s="513" t="s">
        <v>7489</v>
      </c>
      <c r="K1393" s="513" t="s">
        <v>7498</v>
      </c>
      <c r="L1393" s="513" t="s">
        <v>7652</v>
      </c>
      <c r="M1393" s="513" t="s">
        <v>7631</v>
      </c>
      <c r="N1393" s="517">
        <v>43254</v>
      </c>
      <c r="O1393" s="513" t="s">
        <v>546</v>
      </c>
      <c r="P1393" s="645">
        <v>991</v>
      </c>
      <c r="Q1393" s="513" t="s">
        <v>7492</v>
      </c>
      <c r="R1393" s="513" t="s">
        <v>5368</v>
      </c>
      <c r="S1393" s="513" t="s">
        <v>6943</v>
      </c>
      <c r="T1393" s="513" t="s">
        <v>4300</v>
      </c>
      <c r="U1393" t="s">
        <v>5329</v>
      </c>
      <c r="V1393" t="e">
        <f>VLOOKUP(F1393,'[3]Tổng - PL KS'!$B$9:$B$1291,1,FALSE)</f>
        <v>#N/A</v>
      </c>
    </row>
    <row r="1394" spans="1:22" ht="51" hidden="1">
      <c r="A1394" s="513">
        <v>825</v>
      </c>
      <c r="B1394" s="513" t="s">
        <v>4247</v>
      </c>
      <c r="C1394" s="513" t="s">
        <v>7495</v>
      </c>
      <c r="D1394" s="513" t="s">
        <v>5368</v>
      </c>
      <c r="E1394" s="513">
        <v>27.94</v>
      </c>
      <c r="F1394" s="513" t="s">
        <v>7659</v>
      </c>
      <c r="G1394" s="513" t="s">
        <v>12203</v>
      </c>
      <c r="H1394" s="513">
        <v>40</v>
      </c>
      <c r="I1394" s="513" t="s">
        <v>7660</v>
      </c>
      <c r="J1394" s="513" t="s">
        <v>7489</v>
      </c>
      <c r="K1394" s="513" t="s">
        <v>7498</v>
      </c>
      <c r="L1394" s="513" t="s">
        <v>7661</v>
      </c>
      <c r="M1394" s="513" t="s">
        <v>7631</v>
      </c>
      <c r="N1394" s="517">
        <v>43254</v>
      </c>
      <c r="O1394" s="513" t="s">
        <v>546</v>
      </c>
      <c r="P1394" s="645">
        <v>991</v>
      </c>
      <c r="Q1394" s="513" t="s">
        <v>7492</v>
      </c>
      <c r="R1394" s="513" t="s">
        <v>5368</v>
      </c>
      <c r="S1394" s="513" t="s">
        <v>6943</v>
      </c>
      <c r="T1394" s="513" t="s">
        <v>4300</v>
      </c>
      <c r="U1394" t="s">
        <v>5329</v>
      </c>
      <c r="V1394" t="e">
        <f>VLOOKUP(F1394,'[3]Tổng - PL KS'!$B$9:$B$1291,1,FALSE)</f>
        <v>#N/A</v>
      </c>
    </row>
    <row r="1395" spans="1:22" ht="51" hidden="1">
      <c r="A1395" s="513">
        <v>826</v>
      </c>
      <c r="B1395" s="513" t="s">
        <v>4247</v>
      </c>
      <c r="C1395" s="513" t="s">
        <v>7495</v>
      </c>
      <c r="D1395" s="513" t="s">
        <v>5368</v>
      </c>
      <c r="E1395" s="513">
        <v>27.7</v>
      </c>
      <c r="F1395" s="513" t="s">
        <v>7662</v>
      </c>
      <c r="G1395" s="513" t="s">
        <v>12203</v>
      </c>
      <c r="H1395" s="513">
        <v>40</v>
      </c>
      <c r="I1395" s="513" t="s">
        <v>7663</v>
      </c>
      <c r="J1395" s="513" t="s">
        <v>7489</v>
      </c>
      <c r="K1395" s="513" t="s">
        <v>7498</v>
      </c>
      <c r="L1395" s="513" t="s">
        <v>7652</v>
      </c>
      <c r="M1395" s="513" t="s">
        <v>7631</v>
      </c>
      <c r="N1395" s="517">
        <v>43254</v>
      </c>
      <c r="O1395" s="513" t="s">
        <v>546</v>
      </c>
      <c r="P1395" s="645">
        <v>991</v>
      </c>
      <c r="Q1395" s="513" t="s">
        <v>7492</v>
      </c>
      <c r="R1395" s="513" t="s">
        <v>5368</v>
      </c>
      <c r="S1395" s="513" t="s">
        <v>6943</v>
      </c>
      <c r="T1395" s="513" t="s">
        <v>4300</v>
      </c>
      <c r="U1395" t="s">
        <v>5329</v>
      </c>
      <c r="V1395" t="e">
        <f>VLOOKUP(F1395,'[3]Tổng - PL KS'!$B$9:$B$1291,1,FALSE)</f>
        <v>#N/A</v>
      </c>
    </row>
    <row r="1396" spans="1:22" ht="51" hidden="1">
      <c r="A1396" s="513">
        <v>827</v>
      </c>
      <c r="B1396" s="513" t="s">
        <v>4247</v>
      </c>
      <c r="C1396" s="513" t="s">
        <v>7495</v>
      </c>
      <c r="D1396" s="513" t="s">
        <v>5368</v>
      </c>
      <c r="E1396" s="513">
        <v>27.89</v>
      </c>
      <c r="F1396" s="513" t="s">
        <v>7664</v>
      </c>
      <c r="G1396" s="513" t="s">
        <v>12203</v>
      </c>
      <c r="H1396" s="513">
        <v>40</v>
      </c>
      <c r="I1396" s="513" t="s">
        <v>7665</v>
      </c>
      <c r="J1396" s="513" t="s">
        <v>7489</v>
      </c>
      <c r="K1396" s="513" t="s">
        <v>7498</v>
      </c>
      <c r="L1396" s="513" t="s">
        <v>7652</v>
      </c>
      <c r="M1396" s="513" t="s">
        <v>7631</v>
      </c>
      <c r="N1396" s="517">
        <v>43254</v>
      </c>
      <c r="O1396" s="513" t="s">
        <v>546</v>
      </c>
      <c r="P1396" s="645">
        <v>991</v>
      </c>
      <c r="Q1396" s="513" t="s">
        <v>7492</v>
      </c>
      <c r="R1396" s="513" t="s">
        <v>5368</v>
      </c>
      <c r="S1396" s="513" t="s">
        <v>6943</v>
      </c>
      <c r="T1396" s="513" t="s">
        <v>4300</v>
      </c>
      <c r="U1396" t="s">
        <v>5329</v>
      </c>
      <c r="V1396" t="e">
        <f>VLOOKUP(F1396,'[3]Tổng - PL KS'!$B$9:$B$1291,1,FALSE)</f>
        <v>#N/A</v>
      </c>
    </row>
    <row r="1397" spans="1:22" ht="51" hidden="1">
      <c r="A1397" s="513">
        <v>828</v>
      </c>
      <c r="B1397" s="513" t="s">
        <v>4247</v>
      </c>
      <c r="C1397" s="513" t="s">
        <v>7495</v>
      </c>
      <c r="D1397" s="513" t="s">
        <v>5368</v>
      </c>
      <c r="E1397" s="513">
        <v>27.8</v>
      </c>
      <c r="F1397" s="513" t="s">
        <v>7666</v>
      </c>
      <c r="G1397" s="513" t="s">
        <v>12203</v>
      </c>
      <c r="H1397" s="513">
        <v>40</v>
      </c>
      <c r="I1397" s="513" t="s">
        <v>7667</v>
      </c>
      <c r="J1397" s="513" t="s">
        <v>7489</v>
      </c>
      <c r="K1397" s="513" t="s">
        <v>7498</v>
      </c>
      <c r="L1397" s="513" t="s">
        <v>7652</v>
      </c>
      <c r="M1397" s="513" t="s">
        <v>7631</v>
      </c>
      <c r="N1397" s="517">
        <v>43254</v>
      </c>
      <c r="O1397" s="513" t="s">
        <v>546</v>
      </c>
      <c r="P1397" s="645">
        <v>991</v>
      </c>
      <c r="Q1397" s="513" t="s">
        <v>7492</v>
      </c>
      <c r="R1397" s="513" t="s">
        <v>5368</v>
      </c>
      <c r="S1397" s="513" t="s">
        <v>6943</v>
      </c>
      <c r="T1397" s="513" t="s">
        <v>4300</v>
      </c>
      <c r="U1397" t="s">
        <v>5329</v>
      </c>
      <c r="V1397" t="e">
        <f>VLOOKUP(F1397,'[3]Tổng - PL KS'!$B$9:$B$1291,1,FALSE)</f>
        <v>#N/A</v>
      </c>
    </row>
    <row r="1398" spans="1:22" ht="51" hidden="1">
      <c r="A1398" s="513">
        <v>829</v>
      </c>
      <c r="B1398" s="513" t="s">
        <v>4247</v>
      </c>
      <c r="C1398" s="513" t="s">
        <v>7495</v>
      </c>
      <c r="D1398" s="513" t="s">
        <v>5368</v>
      </c>
      <c r="E1398" s="513">
        <v>27.7</v>
      </c>
      <c r="F1398" s="513" t="s">
        <v>7668</v>
      </c>
      <c r="G1398" s="513" t="s">
        <v>12203</v>
      </c>
      <c r="H1398" s="513">
        <v>40</v>
      </c>
      <c r="I1398" s="513" t="s">
        <v>7669</v>
      </c>
      <c r="J1398" s="513" t="s">
        <v>7489</v>
      </c>
      <c r="K1398" s="513" t="s">
        <v>7498</v>
      </c>
      <c r="L1398" s="513" t="s">
        <v>7652</v>
      </c>
      <c r="M1398" s="513" t="s">
        <v>7631</v>
      </c>
      <c r="N1398" s="517">
        <v>43254</v>
      </c>
      <c r="O1398" s="513" t="s">
        <v>546</v>
      </c>
      <c r="P1398" s="645">
        <v>991</v>
      </c>
      <c r="Q1398" s="513" t="s">
        <v>7492</v>
      </c>
      <c r="R1398" s="513" t="s">
        <v>5368</v>
      </c>
      <c r="S1398" s="513" t="s">
        <v>6943</v>
      </c>
      <c r="T1398" s="513" t="s">
        <v>4300</v>
      </c>
      <c r="U1398" t="s">
        <v>5329</v>
      </c>
      <c r="V1398" t="e">
        <f>VLOOKUP(F1398,'[3]Tổng - PL KS'!$B$9:$B$1291,1,FALSE)</f>
        <v>#N/A</v>
      </c>
    </row>
    <row r="1399" spans="1:22" ht="51" hidden="1">
      <c r="A1399" s="513">
        <v>830</v>
      </c>
      <c r="B1399" s="513" t="s">
        <v>4247</v>
      </c>
      <c r="C1399" s="513" t="s">
        <v>7495</v>
      </c>
      <c r="D1399" s="513" t="s">
        <v>5368</v>
      </c>
      <c r="E1399" s="513">
        <v>27.94</v>
      </c>
      <c r="F1399" s="513" t="s">
        <v>7670</v>
      </c>
      <c r="G1399" s="513" t="s">
        <v>12203</v>
      </c>
      <c r="H1399" s="513">
        <v>40</v>
      </c>
      <c r="I1399" s="513" t="s">
        <v>7671</v>
      </c>
      <c r="J1399" s="513" t="s">
        <v>7489</v>
      </c>
      <c r="K1399" s="513" t="s">
        <v>7498</v>
      </c>
      <c r="L1399" s="513" t="s">
        <v>7652</v>
      </c>
      <c r="M1399" s="513" t="s">
        <v>7631</v>
      </c>
      <c r="N1399" s="517">
        <v>43254</v>
      </c>
      <c r="O1399" s="513" t="s">
        <v>546</v>
      </c>
      <c r="P1399" s="645">
        <v>991</v>
      </c>
      <c r="Q1399" s="513" t="s">
        <v>7492</v>
      </c>
      <c r="R1399" s="513" t="s">
        <v>5368</v>
      </c>
      <c r="S1399" s="513" t="s">
        <v>6943</v>
      </c>
      <c r="T1399" s="513" t="s">
        <v>4300</v>
      </c>
      <c r="U1399" t="s">
        <v>5329</v>
      </c>
      <c r="V1399" t="e">
        <f>VLOOKUP(F1399,'[3]Tổng - PL KS'!$B$9:$B$1291,1,FALSE)</f>
        <v>#N/A</v>
      </c>
    </row>
    <row r="1400" spans="1:22" ht="51" hidden="1">
      <c r="A1400" s="513">
        <v>831</v>
      </c>
      <c r="B1400" s="513" t="s">
        <v>4247</v>
      </c>
      <c r="C1400" s="513" t="s">
        <v>7495</v>
      </c>
      <c r="D1400" s="513" t="s">
        <v>5368</v>
      </c>
      <c r="E1400" s="513">
        <v>27.7</v>
      </c>
      <c r="F1400" s="513" t="s">
        <v>7672</v>
      </c>
      <c r="G1400" s="513" t="s">
        <v>12203</v>
      </c>
      <c r="H1400" s="513">
        <v>40</v>
      </c>
      <c r="I1400" s="513" t="s">
        <v>7673</v>
      </c>
      <c r="J1400" s="513" t="s">
        <v>7489</v>
      </c>
      <c r="K1400" s="513" t="s">
        <v>7498</v>
      </c>
      <c r="L1400" s="513" t="s">
        <v>7652</v>
      </c>
      <c r="M1400" s="513" t="s">
        <v>7631</v>
      </c>
      <c r="N1400" s="517">
        <v>43254</v>
      </c>
      <c r="O1400" s="513" t="s">
        <v>546</v>
      </c>
      <c r="P1400" s="645">
        <v>991</v>
      </c>
      <c r="Q1400" s="513" t="s">
        <v>7492</v>
      </c>
      <c r="R1400" s="513" t="s">
        <v>5368</v>
      </c>
      <c r="S1400" s="513" t="s">
        <v>6943</v>
      </c>
      <c r="T1400" s="513" t="s">
        <v>4300</v>
      </c>
      <c r="U1400" t="s">
        <v>5329</v>
      </c>
      <c r="V1400" t="e">
        <f>VLOOKUP(F1400,'[3]Tổng - PL KS'!$B$9:$B$1291,1,FALSE)</f>
        <v>#N/A</v>
      </c>
    </row>
    <row r="1401" spans="1:22" ht="51" hidden="1">
      <c r="A1401" s="513">
        <v>832</v>
      </c>
      <c r="B1401" s="513" t="s">
        <v>4247</v>
      </c>
      <c r="C1401" s="513" t="s">
        <v>7495</v>
      </c>
      <c r="D1401" s="513" t="s">
        <v>5368</v>
      </c>
      <c r="E1401" s="513">
        <v>27.89</v>
      </c>
      <c r="F1401" s="513" t="s">
        <v>7674</v>
      </c>
      <c r="G1401" s="513" t="s">
        <v>12203</v>
      </c>
      <c r="H1401" s="513">
        <v>40</v>
      </c>
      <c r="I1401" s="513" t="s">
        <v>7675</v>
      </c>
      <c r="J1401" s="513" t="s">
        <v>7489</v>
      </c>
      <c r="K1401" s="513" t="s">
        <v>7498</v>
      </c>
      <c r="L1401" s="513" t="s">
        <v>7661</v>
      </c>
      <c r="M1401" s="513" t="s">
        <v>7631</v>
      </c>
      <c r="N1401" s="517">
        <v>43254</v>
      </c>
      <c r="O1401" s="513" t="s">
        <v>546</v>
      </c>
      <c r="P1401" s="645">
        <v>991</v>
      </c>
      <c r="Q1401" s="513" t="s">
        <v>7492</v>
      </c>
      <c r="R1401" s="513" t="s">
        <v>5368</v>
      </c>
      <c r="S1401" s="513" t="s">
        <v>6943</v>
      </c>
      <c r="T1401" s="513" t="s">
        <v>4300</v>
      </c>
      <c r="U1401" t="s">
        <v>5329</v>
      </c>
      <c r="V1401" t="e">
        <f>VLOOKUP(F1401,'[3]Tổng - PL KS'!$B$9:$B$1291,1,FALSE)</f>
        <v>#N/A</v>
      </c>
    </row>
    <row r="1402" spans="1:22" ht="51" hidden="1">
      <c r="A1402" s="513">
        <v>833</v>
      </c>
      <c r="B1402" s="513" t="s">
        <v>4247</v>
      </c>
      <c r="C1402" s="513" t="s">
        <v>7495</v>
      </c>
      <c r="D1402" s="513" t="s">
        <v>5368</v>
      </c>
      <c r="E1402" s="513">
        <v>27.7</v>
      </c>
      <c r="F1402" s="513" t="s">
        <v>7676</v>
      </c>
      <c r="G1402" s="513" t="s">
        <v>12203</v>
      </c>
      <c r="H1402" s="513">
        <v>40</v>
      </c>
      <c r="I1402" s="513" t="s">
        <v>7677</v>
      </c>
      <c r="J1402" s="513" t="s">
        <v>7651</v>
      </c>
      <c r="K1402" s="513" t="s">
        <v>7498</v>
      </c>
      <c r="L1402" s="513" t="s">
        <v>7678</v>
      </c>
      <c r="M1402" s="513" t="s">
        <v>7631</v>
      </c>
      <c r="N1402" s="517">
        <v>43254</v>
      </c>
      <c r="O1402" s="513" t="s">
        <v>546</v>
      </c>
      <c r="P1402" s="645">
        <v>991</v>
      </c>
      <c r="Q1402" s="513" t="s">
        <v>7492</v>
      </c>
      <c r="R1402" s="513" t="s">
        <v>5368</v>
      </c>
      <c r="S1402" s="513" t="s">
        <v>6943</v>
      </c>
      <c r="T1402" s="513" t="s">
        <v>4300</v>
      </c>
      <c r="U1402" t="s">
        <v>5329</v>
      </c>
      <c r="V1402" t="e">
        <f>VLOOKUP(F1402,'[3]Tổng - PL KS'!$B$9:$B$1291,1,FALSE)</f>
        <v>#N/A</v>
      </c>
    </row>
    <row r="1403" spans="1:22" ht="51" hidden="1">
      <c r="A1403" s="513">
        <v>834</v>
      </c>
      <c r="B1403" s="513" t="s">
        <v>4247</v>
      </c>
      <c r="C1403" s="513" t="s">
        <v>7495</v>
      </c>
      <c r="D1403" s="513" t="s">
        <v>5368</v>
      </c>
      <c r="E1403" s="513">
        <v>27.84</v>
      </c>
      <c r="F1403" s="513" t="s">
        <v>7679</v>
      </c>
      <c r="G1403" s="513" t="s">
        <v>12203</v>
      </c>
      <c r="H1403" s="513">
        <v>40</v>
      </c>
      <c r="I1403" s="513" t="s">
        <v>7680</v>
      </c>
      <c r="J1403" s="513" t="s">
        <v>7489</v>
      </c>
      <c r="K1403" s="513" t="s">
        <v>7498</v>
      </c>
      <c r="L1403" s="513" t="s">
        <v>7652</v>
      </c>
      <c r="M1403" s="513" t="s">
        <v>7631</v>
      </c>
      <c r="N1403" s="517">
        <v>43254</v>
      </c>
      <c r="O1403" s="513" t="s">
        <v>546</v>
      </c>
      <c r="P1403" s="645">
        <v>991</v>
      </c>
      <c r="Q1403" s="513" t="s">
        <v>7492</v>
      </c>
      <c r="R1403" s="513" t="s">
        <v>5368</v>
      </c>
      <c r="S1403" s="513" t="s">
        <v>6943</v>
      </c>
      <c r="T1403" s="513" t="s">
        <v>4300</v>
      </c>
      <c r="U1403" t="s">
        <v>5329</v>
      </c>
      <c r="V1403" t="e">
        <f>VLOOKUP(F1403,'[3]Tổng - PL KS'!$B$9:$B$1291,1,FALSE)</f>
        <v>#N/A</v>
      </c>
    </row>
    <row r="1404" spans="1:22" ht="51" hidden="1">
      <c r="A1404" s="513">
        <v>835</v>
      </c>
      <c r="B1404" s="513" t="s">
        <v>4247</v>
      </c>
      <c r="C1404" s="513" t="s">
        <v>7495</v>
      </c>
      <c r="D1404" s="513" t="s">
        <v>5368</v>
      </c>
      <c r="E1404" s="513">
        <v>27.85</v>
      </c>
      <c r="F1404" s="513" t="s">
        <v>7681</v>
      </c>
      <c r="G1404" s="513" t="s">
        <v>12203</v>
      </c>
      <c r="H1404" s="513">
        <v>40</v>
      </c>
      <c r="I1404" s="513" t="s">
        <v>7682</v>
      </c>
      <c r="J1404" s="513" t="s">
        <v>7489</v>
      </c>
      <c r="K1404" s="513" t="s">
        <v>7498</v>
      </c>
      <c r="L1404" s="513" t="s">
        <v>7652</v>
      </c>
      <c r="M1404" s="513" t="s">
        <v>7631</v>
      </c>
      <c r="N1404" s="517">
        <v>43254</v>
      </c>
      <c r="O1404" s="513" t="s">
        <v>546</v>
      </c>
      <c r="P1404" s="645">
        <v>991</v>
      </c>
      <c r="Q1404" s="513" t="s">
        <v>7492</v>
      </c>
      <c r="R1404" s="513" t="s">
        <v>5368</v>
      </c>
      <c r="S1404" s="513" t="s">
        <v>6943</v>
      </c>
      <c r="T1404" s="513" t="s">
        <v>4300</v>
      </c>
      <c r="U1404" t="s">
        <v>5329</v>
      </c>
      <c r="V1404" t="e">
        <f>VLOOKUP(F1404,'[3]Tổng - PL KS'!$B$9:$B$1291,1,FALSE)</f>
        <v>#N/A</v>
      </c>
    </row>
    <row r="1405" spans="1:22" ht="51" hidden="1">
      <c r="A1405" s="513">
        <v>836</v>
      </c>
      <c r="B1405" s="513" t="s">
        <v>4247</v>
      </c>
      <c r="C1405" s="513" t="s">
        <v>7495</v>
      </c>
      <c r="D1405" s="513" t="s">
        <v>5368</v>
      </c>
      <c r="E1405" s="513">
        <v>27.89</v>
      </c>
      <c r="F1405" s="513" t="s">
        <v>7683</v>
      </c>
      <c r="G1405" s="513" t="s">
        <v>12203</v>
      </c>
      <c r="H1405" s="513">
        <v>40</v>
      </c>
      <c r="I1405" s="513" t="s">
        <v>7684</v>
      </c>
      <c r="J1405" s="513" t="s">
        <v>7489</v>
      </c>
      <c r="K1405" s="513" t="s">
        <v>7498</v>
      </c>
      <c r="L1405" s="513" t="s">
        <v>7652</v>
      </c>
      <c r="M1405" s="513" t="s">
        <v>7631</v>
      </c>
      <c r="N1405" s="517">
        <v>43254</v>
      </c>
      <c r="O1405" s="513" t="s">
        <v>546</v>
      </c>
      <c r="P1405" s="645">
        <v>991</v>
      </c>
      <c r="Q1405" s="513" t="s">
        <v>7492</v>
      </c>
      <c r="R1405" s="513" t="s">
        <v>5368</v>
      </c>
      <c r="S1405" s="513" t="s">
        <v>6943</v>
      </c>
      <c r="T1405" s="513" t="s">
        <v>4300</v>
      </c>
      <c r="U1405" t="s">
        <v>5329</v>
      </c>
      <c r="V1405" t="e">
        <f>VLOOKUP(F1405,'[3]Tổng - PL KS'!$B$9:$B$1291,1,FALSE)</f>
        <v>#N/A</v>
      </c>
    </row>
    <row r="1406" spans="1:22" ht="51" hidden="1">
      <c r="A1406" s="513">
        <v>837</v>
      </c>
      <c r="B1406" s="513" t="s">
        <v>4247</v>
      </c>
      <c r="C1406" s="513" t="s">
        <v>7495</v>
      </c>
      <c r="D1406" s="513" t="s">
        <v>5368</v>
      </c>
      <c r="E1406" s="513">
        <v>27.83</v>
      </c>
      <c r="F1406" s="513" t="s">
        <v>7685</v>
      </c>
      <c r="G1406" s="513" t="s">
        <v>12203</v>
      </c>
      <c r="H1406" s="513">
        <v>40</v>
      </c>
      <c r="I1406" s="513" t="s">
        <v>7686</v>
      </c>
      <c r="J1406" s="513" t="s">
        <v>7489</v>
      </c>
      <c r="K1406" s="513" t="s">
        <v>7498</v>
      </c>
      <c r="L1406" s="513" t="s">
        <v>7652</v>
      </c>
      <c r="M1406" s="513" t="s">
        <v>7631</v>
      </c>
      <c r="N1406" s="517">
        <v>43254</v>
      </c>
      <c r="O1406" s="513" t="s">
        <v>546</v>
      </c>
      <c r="P1406" s="645">
        <v>991</v>
      </c>
      <c r="Q1406" s="513" t="s">
        <v>7492</v>
      </c>
      <c r="R1406" s="513" t="s">
        <v>5368</v>
      </c>
      <c r="S1406" s="513" t="s">
        <v>6943</v>
      </c>
      <c r="T1406" s="513" t="s">
        <v>4300</v>
      </c>
      <c r="U1406" t="s">
        <v>5329</v>
      </c>
      <c r="V1406" t="e">
        <f>VLOOKUP(F1406,'[3]Tổng - PL KS'!$B$9:$B$1291,1,FALSE)</f>
        <v>#N/A</v>
      </c>
    </row>
    <row r="1407" spans="1:22" ht="51" hidden="1">
      <c r="A1407" s="513">
        <v>838</v>
      </c>
      <c r="B1407" s="513" t="s">
        <v>4247</v>
      </c>
      <c r="C1407" s="513" t="s">
        <v>7495</v>
      </c>
      <c r="D1407" s="513" t="s">
        <v>5368</v>
      </c>
      <c r="E1407" s="513">
        <v>27.94</v>
      </c>
      <c r="F1407" s="513" t="s">
        <v>7687</v>
      </c>
      <c r="G1407" s="513" t="s">
        <v>12203</v>
      </c>
      <c r="H1407" s="513">
        <v>40</v>
      </c>
      <c r="I1407" s="513" t="s">
        <v>7688</v>
      </c>
      <c r="J1407" s="513" t="s">
        <v>7489</v>
      </c>
      <c r="K1407" s="513" t="s">
        <v>7498</v>
      </c>
      <c r="L1407" s="513" t="s">
        <v>7678</v>
      </c>
      <c r="M1407" s="513" t="s">
        <v>7631</v>
      </c>
      <c r="N1407" s="517">
        <v>43254</v>
      </c>
      <c r="O1407" s="513" t="s">
        <v>546</v>
      </c>
      <c r="P1407" s="645">
        <v>991</v>
      </c>
      <c r="Q1407" s="513" t="s">
        <v>7492</v>
      </c>
      <c r="R1407" s="513" t="s">
        <v>5368</v>
      </c>
      <c r="S1407" s="513" t="s">
        <v>6943</v>
      </c>
      <c r="T1407" s="513" t="s">
        <v>4300</v>
      </c>
      <c r="U1407" t="s">
        <v>5329</v>
      </c>
      <c r="V1407" t="e">
        <f>VLOOKUP(F1407,'[3]Tổng - PL KS'!$B$9:$B$1291,1,FALSE)</f>
        <v>#N/A</v>
      </c>
    </row>
    <row r="1408" spans="1:22" ht="51" hidden="1">
      <c r="A1408" s="513">
        <v>839</v>
      </c>
      <c r="B1408" s="513" t="s">
        <v>4247</v>
      </c>
      <c r="C1408" s="513" t="s">
        <v>7495</v>
      </c>
      <c r="D1408" s="513" t="s">
        <v>5368</v>
      </c>
      <c r="E1408" s="513">
        <v>27.84</v>
      </c>
      <c r="F1408" s="513" t="s">
        <v>7689</v>
      </c>
      <c r="G1408" s="513" t="s">
        <v>12203</v>
      </c>
      <c r="H1408" s="513">
        <v>40</v>
      </c>
      <c r="I1408" s="513" t="s">
        <v>7690</v>
      </c>
      <c r="J1408" s="513" t="s">
        <v>7489</v>
      </c>
      <c r="K1408" s="513" t="s">
        <v>7498</v>
      </c>
      <c r="L1408" s="513" t="s">
        <v>7661</v>
      </c>
      <c r="M1408" s="513" t="s">
        <v>7631</v>
      </c>
      <c r="N1408" s="517">
        <v>43254</v>
      </c>
      <c r="O1408" s="513" t="s">
        <v>546</v>
      </c>
      <c r="P1408" s="645">
        <v>991</v>
      </c>
      <c r="Q1408" s="513" t="s">
        <v>7492</v>
      </c>
      <c r="R1408" s="513" t="s">
        <v>5368</v>
      </c>
      <c r="S1408" s="513" t="s">
        <v>6943</v>
      </c>
      <c r="T1408" s="513" t="s">
        <v>4300</v>
      </c>
      <c r="U1408" t="s">
        <v>5329</v>
      </c>
      <c r="V1408" t="e">
        <f>VLOOKUP(F1408,'[3]Tổng - PL KS'!$B$9:$B$1291,1,FALSE)</f>
        <v>#N/A</v>
      </c>
    </row>
    <row r="1409" spans="1:22" ht="51" hidden="1">
      <c r="A1409" s="513">
        <v>840</v>
      </c>
      <c r="B1409" s="513" t="s">
        <v>4247</v>
      </c>
      <c r="C1409" s="513" t="s">
        <v>7495</v>
      </c>
      <c r="D1409" s="513" t="s">
        <v>5368</v>
      </c>
      <c r="E1409" s="513">
        <v>27.9</v>
      </c>
      <c r="F1409" s="513" t="s">
        <v>7691</v>
      </c>
      <c r="G1409" s="513" t="s">
        <v>12203</v>
      </c>
      <c r="H1409" s="513">
        <v>40</v>
      </c>
      <c r="I1409" s="513" t="s">
        <v>7692</v>
      </c>
      <c r="J1409" s="513" t="s">
        <v>7489</v>
      </c>
      <c r="K1409" s="513" t="s">
        <v>7498</v>
      </c>
      <c r="L1409" s="513" t="s">
        <v>7661</v>
      </c>
      <c r="M1409" s="513" t="s">
        <v>7631</v>
      </c>
      <c r="N1409" s="517">
        <v>43254</v>
      </c>
      <c r="O1409" s="513" t="s">
        <v>546</v>
      </c>
      <c r="P1409" s="645">
        <v>991</v>
      </c>
      <c r="Q1409" s="513" t="s">
        <v>7492</v>
      </c>
      <c r="R1409" s="513" t="s">
        <v>5368</v>
      </c>
      <c r="S1409" s="513" t="s">
        <v>6943</v>
      </c>
      <c r="T1409" s="513" t="s">
        <v>4300</v>
      </c>
      <c r="U1409" t="s">
        <v>5329</v>
      </c>
      <c r="V1409" t="e">
        <f>VLOOKUP(F1409,'[3]Tổng - PL KS'!$B$9:$B$1291,1,FALSE)</f>
        <v>#N/A</v>
      </c>
    </row>
    <row r="1410" spans="1:22" ht="51" hidden="1">
      <c r="A1410" s="513">
        <v>841</v>
      </c>
      <c r="B1410" s="513" t="s">
        <v>4247</v>
      </c>
      <c r="C1410" s="513" t="s">
        <v>7495</v>
      </c>
      <c r="D1410" s="513" t="s">
        <v>5368</v>
      </c>
      <c r="E1410" s="513">
        <v>27.89</v>
      </c>
      <c r="F1410" s="513" t="s">
        <v>7693</v>
      </c>
      <c r="G1410" s="513" t="s">
        <v>12203</v>
      </c>
      <c r="H1410" s="513">
        <v>40</v>
      </c>
      <c r="I1410" s="513" t="s">
        <v>7694</v>
      </c>
      <c r="J1410" s="513" t="s">
        <v>7489</v>
      </c>
      <c r="K1410" s="513" t="s">
        <v>7498</v>
      </c>
      <c r="L1410" s="513" t="s">
        <v>7695</v>
      </c>
      <c r="M1410" s="513" t="s">
        <v>7631</v>
      </c>
      <c r="N1410" s="517">
        <v>43254</v>
      </c>
      <c r="O1410" s="513" t="s">
        <v>546</v>
      </c>
      <c r="P1410" s="645">
        <v>991</v>
      </c>
      <c r="Q1410" s="513" t="s">
        <v>7492</v>
      </c>
      <c r="R1410" s="513" t="s">
        <v>5368</v>
      </c>
      <c r="S1410" s="513" t="s">
        <v>6943</v>
      </c>
      <c r="T1410" s="513" t="s">
        <v>4300</v>
      </c>
      <c r="U1410" t="s">
        <v>5329</v>
      </c>
      <c r="V1410" t="e">
        <f>VLOOKUP(F1410,'[3]Tổng - PL KS'!$B$9:$B$1291,1,FALSE)</f>
        <v>#N/A</v>
      </c>
    </row>
    <row r="1411" spans="1:22" ht="51" hidden="1">
      <c r="A1411" s="513">
        <v>842</v>
      </c>
      <c r="B1411" s="513" t="s">
        <v>4247</v>
      </c>
      <c r="C1411" s="513" t="s">
        <v>7495</v>
      </c>
      <c r="D1411" s="513" t="s">
        <v>5368</v>
      </c>
      <c r="E1411" s="513">
        <v>27.78</v>
      </c>
      <c r="F1411" s="513" t="s">
        <v>7696</v>
      </c>
      <c r="G1411" s="513" t="s">
        <v>12203</v>
      </c>
      <c r="H1411" s="513">
        <v>40</v>
      </c>
      <c r="I1411" s="513" t="s">
        <v>7697</v>
      </c>
      <c r="J1411" s="513" t="s">
        <v>7489</v>
      </c>
      <c r="K1411" s="513" t="s">
        <v>7498</v>
      </c>
      <c r="L1411" s="513" t="s">
        <v>7652</v>
      </c>
      <c r="M1411" s="513" t="s">
        <v>7631</v>
      </c>
      <c r="N1411" s="517">
        <v>43254</v>
      </c>
      <c r="O1411" s="513" t="s">
        <v>546</v>
      </c>
      <c r="P1411" s="645">
        <v>991</v>
      </c>
      <c r="Q1411" s="513" t="s">
        <v>7492</v>
      </c>
      <c r="R1411" s="513" t="s">
        <v>5368</v>
      </c>
      <c r="S1411" s="513" t="s">
        <v>6943</v>
      </c>
      <c r="T1411" s="513" t="s">
        <v>4300</v>
      </c>
      <c r="U1411" t="s">
        <v>5329</v>
      </c>
      <c r="V1411" t="e">
        <f>VLOOKUP(F1411,'[3]Tổng - PL KS'!$B$9:$B$1291,1,FALSE)</f>
        <v>#N/A</v>
      </c>
    </row>
    <row r="1412" spans="1:22" ht="51" hidden="1">
      <c r="A1412" s="513">
        <v>843</v>
      </c>
      <c r="B1412" s="513" t="s">
        <v>4247</v>
      </c>
      <c r="C1412" s="513" t="s">
        <v>7495</v>
      </c>
      <c r="D1412" s="513" t="s">
        <v>5368</v>
      </c>
      <c r="E1412" s="513">
        <v>27.75</v>
      </c>
      <c r="F1412" s="513" t="s">
        <v>7698</v>
      </c>
      <c r="G1412" s="513" t="s">
        <v>12203</v>
      </c>
      <c r="H1412" s="513">
        <v>40</v>
      </c>
      <c r="I1412" s="513" t="s">
        <v>7699</v>
      </c>
      <c r="J1412" s="513" t="s">
        <v>7489</v>
      </c>
      <c r="K1412" s="513" t="s">
        <v>7498</v>
      </c>
      <c r="L1412" s="513" t="s">
        <v>7652</v>
      </c>
      <c r="M1412" s="513" t="s">
        <v>7631</v>
      </c>
      <c r="N1412" s="517">
        <v>43254</v>
      </c>
      <c r="O1412" s="513" t="s">
        <v>546</v>
      </c>
      <c r="P1412" s="645">
        <v>991</v>
      </c>
      <c r="Q1412" s="513" t="s">
        <v>7492</v>
      </c>
      <c r="R1412" s="513" t="s">
        <v>5368</v>
      </c>
      <c r="S1412" s="513" t="s">
        <v>6943</v>
      </c>
      <c r="T1412" s="513" t="s">
        <v>4300</v>
      </c>
      <c r="U1412" t="s">
        <v>5329</v>
      </c>
      <c r="V1412" t="e">
        <f>VLOOKUP(F1412,'[3]Tổng - PL KS'!$B$9:$B$1291,1,FALSE)</f>
        <v>#N/A</v>
      </c>
    </row>
    <row r="1413" spans="1:22" ht="51" hidden="1">
      <c r="A1413" s="513">
        <v>844</v>
      </c>
      <c r="B1413" s="513" t="s">
        <v>4247</v>
      </c>
      <c r="C1413" s="513" t="s">
        <v>7495</v>
      </c>
      <c r="D1413" s="513" t="s">
        <v>5368</v>
      </c>
      <c r="E1413" s="513">
        <v>27.75</v>
      </c>
      <c r="F1413" s="513" t="s">
        <v>7700</v>
      </c>
      <c r="G1413" s="513" t="s">
        <v>12203</v>
      </c>
      <c r="H1413" s="513">
        <v>40</v>
      </c>
      <c r="I1413" s="513" t="s">
        <v>7701</v>
      </c>
      <c r="J1413" s="513" t="s">
        <v>7489</v>
      </c>
      <c r="K1413" s="513" t="s">
        <v>7498</v>
      </c>
      <c r="L1413" s="513" t="s">
        <v>7695</v>
      </c>
      <c r="M1413" s="513" t="s">
        <v>7631</v>
      </c>
      <c r="N1413" s="517">
        <v>43254</v>
      </c>
      <c r="O1413" s="513" t="s">
        <v>546</v>
      </c>
      <c r="P1413" s="645">
        <v>991</v>
      </c>
      <c r="Q1413" s="513" t="s">
        <v>7492</v>
      </c>
      <c r="R1413" s="513" t="s">
        <v>5368</v>
      </c>
      <c r="S1413" s="513" t="s">
        <v>6943</v>
      </c>
      <c r="T1413" s="513" t="s">
        <v>4300</v>
      </c>
      <c r="U1413" t="s">
        <v>5329</v>
      </c>
      <c r="V1413" t="e">
        <f>VLOOKUP(F1413,'[3]Tổng - PL KS'!$B$9:$B$1291,1,FALSE)</f>
        <v>#N/A</v>
      </c>
    </row>
    <row r="1414" spans="1:22" ht="51" hidden="1">
      <c r="A1414" s="513">
        <v>845</v>
      </c>
      <c r="B1414" s="513" t="s">
        <v>4247</v>
      </c>
      <c r="C1414" s="513" t="s">
        <v>7495</v>
      </c>
      <c r="D1414" s="513" t="s">
        <v>5368</v>
      </c>
      <c r="E1414" s="513">
        <v>27.94</v>
      </c>
      <c r="F1414" s="513" t="s">
        <v>7702</v>
      </c>
      <c r="G1414" s="513" t="s">
        <v>12203</v>
      </c>
      <c r="H1414" s="513">
        <v>40</v>
      </c>
      <c r="I1414" s="513" t="s">
        <v>7703</v>
      </c>
      <c r="J1414" s="513" t="s">
        <v>7489</v>
      </c>
      <c r="K1414" s="513" t="s">
        <v>7498</v>
      </c>
      <c r="L1414" s="513" t="s">
        <v>7652</v>
      </c>
      <c r="M1414" s="513" t="s">
        <v>7631</v>
      </c>
      <c r="N1414" s="517">
        <v>43254</v>
      </c>
      <c r="O1414" s="513" t="s">
        <v>546</v>
      </c>
      <c r="P1414" s="645">
        <v>991</v>
      </c>
      <c r="Q1414" s="513" t="s">
        <v>7492</v>
      </c>
      <c r="R1414" s="513" t="s">
        <v>5368</v>
      </c>
      <c r="S1414" s="513" t="s">
        <v>6943</v>
      </c>
      <c r="T1414" s="513" t="s">
        <v>4300</v>
      </c>
      <c r="U1414" t="s">
        <v>5329</v>
      </c>
      <c r="V1414" t="e">
        <f>VLOOKUP(F1414,'[3]Tổng - PL KS'!$B$9:$B$1291,1,FALSE)</f>
        <v>#N/A</v>
      </c>
    </row>
    <row r="1415" spans="1:22" ht="51" hidden="1">
      <c r="A1415" s="513">
        <v>846</v>
      </c>
      <c r="B1415" s="513" t="s">
        <v>4247</v>
      </c>
      <c r="C1415" s="513" t="s">
        <v>7495</v>
      </c>
      <c r="D1415" s="513" t="s">
        <v>5368</v>
      </c>
      <c r="E1415" s="513">
        <v>27.7</v>
      </c>
      <c r="F1415" s="513" t="s">
        <v>7704</v>
      </c>
      <c r="G1415" s="513" t="s">
        <v>12203</v>
      </c>
      <c r="H1415" s="513">
        <v>40</v>
      </c>
      <c r="I1415" s="513" t="s">
        <v>7705</v>
      </c>
      <c r="J1415" s="513" t="s">
        <v>7489</v>
      </c>
      <c r="K1415" s="513" t="s">
        <v>7498</v>
      </c>
      <c r="L1415" s="513" t="s">
        <v>7652</v>
      </c>
      <c r="M1415" s="513" t="s">
        <v>7631</v>
      </c>
      <c r="N1415" s="517">
        <v>43254</v>
      </c>
      <c r="O1415" s="513" t="s">
        <v>546</v>
      </c>
      <c r="P1415" s="645">
        <v>991</v>
      </c>
      <c r="Q1415" s="513" t="s">
        <v>7492</v>
      </c>
      <c r="R1415" s="513" t="s">
        <v>5368</v>
      </c>
      <c r="S1415" s="513" t="s">
        <v>6943</v>
      </c>
      <c r="T1415" s="513" t="s">
        <v>4300</v>
      </c>
      <c r="U1415" t="s">
        <v>5329</v>
      </c>
      <c r="V1415" t="e">
        <f>VLOOKUP(F1415,'[3]Tổng - PL KS'!$B$9:$B$1291,1,FALSE)</f>
        <v>#N/A</v>
      </c>
    </row>
    <row r="1416" spans="1:22" ht="51" hidden="1">
      <c r="A1416" s="513">
        <v>847</v>
      </c>
      <c r="B1416" s="513" t="s">
        <v>4247</v>
      </c>
      <c r="C1416" s="513" t="s">
        <v>7495</v>
      </c>
      <c r="D1416" s="513" t="s">
        <v>5368</v>
      </c>
      <c r="E1416" s="513">
        <v>27.84</v>
      </c>
      <c r="F1416" s="513" t="s">
        <v>7706</v>
      </c>
      <c r="G1416" s="513" t="s">
        <v>12203</v>
      </c>
      <c r="H1416" s="513">
        <v>40</v>
      </c>
      <c r="I1416" s="513" t="s">
        <v>7707</v>
      </c>
      <c r="J1416" s="513" t="s">
        <v>7489</v>
      </c>
      <c r="K1416" s="513" t="s">
        <v>7498</v>
      </c>
      <c r="L1416" s="513" t="s">
        <v>7652</v>
      </c>
      <c r="M1416" s="513" t="s">
        <v>7631</v>
      </c>
      <c r="N1416" s="517">
        <v>43254</v>
      </c>
      <c r="O1416" s="513" t="s">
        <v>546</v>
      </c>
      <c r="P1416" s="645">
        <v>991</v>
      </c>
      <c r="Q1416" s="513" t="s">
        <v>7492</v>
      </c>
      <c r="R1416" s="513" t="s">
        <v>5368</v>
      </c>
      <c r="S1416" s="513" t="s">
        <v>6943</v>
      </c>
      <c r="T1416" s="513" t="s">
        <v>4300</v>
      </c>
      <c r="U1416" t="s">
        <v>5329</v>
      </c>
      <c r="V1416" t="e">
        <f>VLOOKUP(F1416,'[3]Tổng - PL KS'!$B$9:$B$1291,1,FALSE)</f>
        <v>#N/A</v>
      </c>
    </row>
    <row r="1417" spans="1:22" ht="51" hidden="1">
      <c r="A1417" s="513">
        <v>848</v>
      </c>
      <c r="B1417" s="513" t="s">
        <v>4247</v>
      </c>
      <c r="C1417" s="513" t="s">
        <v>7495</v>
      </c>
      <c r="D1417" s="513" t="s">
        <v>5368</v>
      </c>
      <c r="E1417" s="513">
        <v>27.84</v>
      </c>
      <c r="F1417" s="513" t="s">
        <v>7708</v>
      </c>
      <c r="G1417" s="513" t="s">
        <v>12203</v>
      </c>
      <c r="H1417" s="513">
        <v>40</v>
      </c>
      <c r="I1417" s="513" t="s">
        <v>7709</v>
      </c>
      <c r="J1417" s="513" t="s">
        <v>7489</v>
      </c>
      <c r="K1417" s="513" t="s">
        <v>7498</v>
      </c>
      <c r="L1417" s="513" t="s">
        <v>7652</v>
      </c>
      <c r="M1417" s="513" t="s">
        <v>7631</v>
      </c>
      <c r="N1417" s="517">
        <v>43254</v>
      </c>
      <c r="O1417" s="513" t="s">
        <v>546</v>
      </c>
      <c r="P1417" s="645">
        <v>991</v>
      </c>
      <c r="Q1417" s="513" t="s">
        <v>7492</v>
      </c>
      <c r="R1417" s="513" t="s">
        <v>5368</v>
      </c>
      <c r="S1417" s="513" t="s">
        <v>6943</v>
      </c>
      <c r="T1417" s="513" t="s">
        <v>4300</v>
      </c>
      <c r="U1417" t="s">
        <v>5329</v>
      </c>
      <c r="V1417" t="e">
        <f>VLOOKUP(F1417,'[3]Tổng - PL KS'!$B$9:$B$1291,1,FALSE)</f>
        <v>#N/A</v>
      </c>
    </row>
    <row r="1418" spans="1:22" ht="51" hidden="1">
      <c r="A1418" s="513">
        <v>849</v>
      </c>
      <c r="B1418" s="513" t="s">
        <v>4247</v>
      </c>
      <c r="C1418" s="513" t="s">
        <v>7495</v>
      </c>
      <c r="D1418" s="513" t="s">
        <v>5368</v>
      </c>
      <c r="E1418" s="513">
        <v>27.94</v>
      </c>
      <c r="F1418" s="513" t="s">
        <v>7710</v>
      </c>
      <c r="G1418" s="513" t="s">
        <v>12203</v>
      </c>
      <c r="H1418" s="513">
        <v>40</v>
      </c>
      <c r="I1418" s="513" t="s">
        <v>7711</v>
      </c>
      <c r="J1418" s="513" t="s">
        <v>7489</v>
      </c>
      <c r="K1418" s="513" t="s">
        <v>7498</v>
      </c>
      <c r="L1418" s="513" t="s">
        <v>7652</v>
      </c>
      <c r="M1418" s="513" t="s">
        <v>7631</v>
      </c>
      <c r="N1418" s="517">
        <v>43254</v>
      </c>
      <c r="O1418" s="513" t="s">
        <v>546</v>
      </c>
      <c r="P1418" s="645">
        <v>991</v>
      </c>
      <c r="Q1418" s="513" t="s">
        <v>7492</v>
      </c>
      <c r="R1418" s="513" t="s">
        <v>5368</v>
      </c>
      <c r="S1418" s="513" t="s">
        <v>6943</v>
      </c>
      <c r="T1418" s="513" t="s">
        <v>4300</v>
      </c>
      <c r="U1418" t="s">
        <v>5329</v>
      </c>
      <c r="V1418" t="e">
        <f>VLOOKUP(F1418,'[3]Tổng - PL KS'!$B$9:$B$1291,1,FALSE)</f>
        <v>#N/A</v>
      </c>
    </row>
    <row r="1419" spans="1:22" ht="51" hidden="1">
      <c r="A1419" s="513">
        <v>850</v>
      </c>
      <c r="B1419" s="513" t="s">
        <v>4247</v>
      </c>
      <c r="C1419" s="513" t="s">
        <v>7495</v>
      </c>
      <c r="D1419" s="513" t="s">
        <v>5368</v>
      </c>
      <c r="E1419" s="513">
        <v>27.89</v>
      </c>
      <c r="F1419" s="513" t="s">
        <v>7712</v>
      </c>
      <c r="G1419" s="513" t="s">
        <v>12203</v>
      </c>
      <c r="H1419" s="513">
        <v>40</v>
      </c>
      <c r="I1419" s="513" t="s">
        <v>7713</v>
      </c>
      <c r="J1419" s="513" t="s">
        <v>7489</v>
      </c>
      <c r="K1419" s="513" t="s">
        <v>7498</v>
      </c>
      <c r="L1419" s="513" t="s">
        <v>7652</v>
      </c>
      <c r="M1419" s="513" t="s">
        <v>7631</v>
      </c>
      <c r="N1419" s="517">
        <v>43254</v>
      </c>
      <c r="O1419" s="513" t="s">
        <v>546</v>
      </c>
      <c r="P1419" s="645">
        <v>991</v>
      </c>
      <c r="Q1419" s="513" t="s">
        <v>7492</v>
      </c>
      <c r="R1419" s="513" t="s">
        <v>5368</v>
      </c>
      <c r="S1419" s="513" t="s">
        <v>6943</v>
      </c>
      <c r="T1419" s="513" t="s">
        <v>4300</v>
      </c>
      <c r="U1419" t="s">
        <v>5329</v>
      </c>
      <c r="V1419" t="e">
        <f>VLOOKUP(F1419,'[3]Tổng - PL KS'!$B$9:$B$1291,1,FALSE)</f>
        <v>#N/A</v>
      </c>
    </row>
    <row r="1420" spans="1:22" ht="51" hidden="1">
      <c r="A1420" s="513">
        <v>851</v>
      </c>
      <c r="B1420" s="513" t="s">
        <v>4247</v>
      </c>
      <c r="C1420" s="513" t="s">
        <v>7495</v>
      </c>
      <c r="D1420" s="513" t="s">
        <v>5368</v>
      </c>
      <c r="E1420" s="513">
        <v>27.83</v>
      </c>
      <c r="F1420" s="513" t="s">
        <v>7714</v>
      </c>
      <c r="G1420" s="513" t="s">
        <v>12203</v>
      </c>
      <c r="H1420" s="513">
        <v>40</v>
      </c>
      <c r="I1420" s="513" t="s">
        <v>7715</v>
      </c>
      <c r="J1420" s="513" t="s">
        <v>7489</v>
      </c>
      <c r="K1420" s="513" t="s">
        <v>7498</v>
      </c>
      <c r="L1420" s="513" t="s">
        <v>7716</v>
      </c>
      <c r="M1420" s="513" t="s">
        <v>7631</v>
      </c>
      <c r="N1420" s="517">
        <v>43254</v>
      </c>
      <c r="O1420" s="513" t="s">
        <v>546</v>
      </c>
      <c r="P1420" s="645">
        <v>991</v>
      </c>
      <c r="Q1420" s="513" t="s">
        <v>7492</v>
      </c>
      <c r="R1420" s="513" t="s">
        <v>5368</v>
      </c>
      <c r="S1420" s="513" t="s">
        <v>6943</v>
      </c>
      <c r="T1420" s="513" t="s">
        <v>4300</v>
      </c>
      <c r="U1420" t="s">
        <v>5329</v>
      </c>
      <c r="V1420" t="e">
        <f>VLOOKUP(F1420,'[3]Tổng - PL KS'!$B$9:$B$1291,1,FALSE)</f>
        <v>#N/A</v>
      </c>
    </row>
    <row r="1421" spans="1:22" ht="51" hidden="1">
      <c r="A1421" s="513">
        <v>852</v>
      </c>
      <c r="B1421" s="513" t="s">
        <v>4247</v>
      </c>
      <c r="C1421" s="513" t="s">
        <v>7495</v>
      </c>
      <c r="D1421" s="513" t="s">
        <v>5368</v>
      </c>
      <c r="E1421" s="513">
        <v>27.94</v>
      </c>
      <c r="F1421" s="513" t="s">
        <v>7717</v>
      </c>
      <c r="G1421" s="513" t="s">
        <v>12203</v>
      </c>
      <c r="H1421" s="513">
        <v>40</v>
      </c>
      <c r="I1421" s="513" t="s">
        <v>7718</v>
      </c>
      <c r="J1421" s="513" t="s">
        <v>7489</v>
      </c>
      <c r="K1421" s="513" t="s">
        <v>7498</v>
      </c>
      <c r="L1421" s="513" t="s">
        <v>7652</v>
      </c>
      <c r="M1421" s="513" t="s">
        <v>7631</v>
      </c>
      <c r="N1421" s="517">
        <v>43254</v>
      </c>
      <c r="O1421" s="513" t="s">
        <v>546</v>
      </c>
      <c r="P1421" s="645">
        <v>991</v>
      </c>
      <c r="Q1421" s="513" t="s">
        <v>7492</v>
      </c>
      <c r="R1421" s="513" t="s">
        <v>5368</v>
      </c>
      <c r="S1421" s="513" t="s">
        <v>6943</v>
      </c>
      <c r="T1421" s="513" t="s">
        <v>4300</v>
      </c>
      <c r="U1421" t="s">
        <v>5329</v>
      </c>
      <c r="V1421" t="e">
        <f>VLOOKUP(F1421,'[3]Tổng - PL KS'!$B$9:$B$1291,1,FALSE)</f>
        <v>#N/A</v>
      </c>
    </row>
    <row r="1422" spans="1:22" ht="51" hidden="1">
      <c r="A1422" s="513">
        <v>853</v>
      </c>
      <c r="B1422" s="513" t="s">
        <v>4247</v>
      </c>
      <c r="C1422" s="513" t="s">
        <v>7495</v>
      </c>
      <c r="D1422" s="513" t="s">
        <v>5368</v>
      </c>
      <c r="E1422" s="513">
        <v>27.9</v>
      </c>
      <c r="F1422" s="513" t="s">
        <v>7719</v>
      </c>
      <c r="G1422" s="513" t="s">
        <v>12203</v>
      </c>
      <c r="H1422" s="513">
        <v>40</v>
      </c>
      <c r="I1422" s="513" t="s">
        <v>7720</v>
      </c>
      <c r="J1422" s="513" t="s">
        <v>7651</v>
      </c>
      <c r="K1422" s="513" t="s">
        <v>7498</v>
      </c>
      <c r="L1422" s="513" t="s">
        <v>7716</v>
      </c>
      <c r="M1422" s="513" t="s">
        <v>7631</v>
      </c>
      <c r="N1422" s="517">
        <v>43254</v>
      </c>
      <c r="O1422" s="513" t="s">
        <v>546</v>
      </c>
      <c r="P1422" s="645">
        <v>991</v>
      </c>
      <c r="Q1422" s="513" t="s">
        <v>7492</v>
      </c>
      <c r="R1422" s="513" t="s">
        <v>5368</v>
      </c>
      <c r="S1422" s="513" t="s">
        <v>6943</v>
      </c>
      <c r="T1422" s="513" t="s">
        <v>4300</v>
      </c>
      <c r="U1422" t="s">
        <v>5329</v>
      </c>
      <c r="V1422" t="e">
        <f>VLOOKUP(F1422,'[3]Tổng - PL KS'!$B$9:$B$1291,1,FALSE)</f>
        <v>#N/A</v>
      </c>
    </row>
    <row r="1423" spans="1:22" ht="51" hidden="1">
      <c r="A1423" s="513">
        <v>854</v>
      </c>
      <c r="B1423" s="513" t="s">
        <v>4247</v>
      </c>
      <c r="C1423" s="513" t="s">
        <v>7495</v>
      </c>
      <c r="D1423" s="513" t="s">
        <v>5368</v>
      </c>
      <c r="E1423" s="513">
        <v>27.84</v>
      </c>
      <c r="F1423" s="513" t="s">
        <v>7721</v>
      </c>
      <c r="G1423" s="513" t="s">
        <v>12203</v>
      </c>
      <c r="H1423" s="513">
        <v>40</v>
      </c>
      <c r="I1423" s="513" t="s">
        <v>7722</v>
      </c>
      <c r="J1423" s="513" t="s">
        <v>7489</v>
      </c>
      <c r="K1423" s="513" t="s">
        <v>7498</v>
      </c>
      <c r="L1423" s="513" t="s">
        <v>7652</v>
      </c>
      <c r="M1423" s="513" t="s">
        <v>7631</v>
      </c>
      <c r="N1423" s="517">
        <v>43254</v>
      </c>
      <c r="O1423" s="513" t="s">
        <v>546</v>
      </c>
      <c r="P1423" s="645">
        <v>991</v>
      </c>
      <c r="Q1423" s="513" t="s">
        <v>7492</v>
      </c>
      <c r="R1423" s="513" t="s">
        <v>5368</v>
      </c>
      <c r="S1423" s="513" t="s">
        <v>6943</v>
      </c>
      <c r="T1423" s="513" t="s">
        <v>4300</v>
      </c>
      <c r="U1423" t="s">
        <v>5329</v>
      </c>
      <c r="V1423" t="e">
        <f>VLOOKUP(F1423,'[3]Tổng - PL KS'!$B$9:$B$1291,1,FALSE)</f>
        <v>#N/A</v>
      </c>
    </row>
    <row r="1424" spans="1:22" ht="51" hidden="1">
      <c r="A1424" s="513">
        <v>855</v>
      </c>
      <c r="B1424" s="513" t="s">
        <v>4247</v>
      </c>
      <c r="C1424" s="513" t="s">
        <v>7495</v>
      </c>
      <c r="D1424" s="513" t="s">
        <v>5368</v>
      </c>
      <c r="E1424" s="513">
        <v>27.94</v>
      </c>
      <c r="F1424" s="513" t="s">
        <v>7723</v>
      </c>
      <c r="G1424" s="513" t="s">
        <v>12203</v>
      </c>
      <c r="H1424" s="513">
        <v>40</v>
      </c>
      <c r="I1424" s="513" t="s">
        <v>7724</v>
      </c>
      <c r="J1424" s="513" t="s">
        <v>7489</v>
      </c>
      <c r="K1424" s="513" t="s">
        <v>7498</v>
      </c>
      <c r="L1424" s="513" t="s">
        <v>7652</v>
      </c>
      <c r="M1424" s="513" t="s">
        <v>7631</v>
      </c>
      <c r="N1424" s="517">
        <v>43254</v>
      </c>
      <c r="O1424" s="513" t="s">
        <v>546</v>
      </c>
      <c r="P1424" s="645">
        <v>991</v>
      </c>
      <c r="Q1424" s="513" t="s">
        <v>7492</v>
      </c>
      <c r="R1424" s="513" t="s">
        <v>5368</v>
      </c>
      <c r="S1424" s="513" t="s">
        <v>6943</v>
      </c>
      <c r="T1424" s="513" t="s">
        <v>4300</v>
      </c>
      <c r="U1424" t="s">
        <v>5329</v>
      </c>
      <c r="V1424" t="e">
        <f>VLOOKUP(F1424,'[3]Tổng - PL KS'!$B$9:$B$1291,1,FALSE)</f>
        <v>#N/A</v>
      </c>
    </row>
    <row r="1425" spans="1:22" ht="51" hidden="1">
      <c r="A1425" s="513">
        <v>856</v>
      </c>
      <c r="B1425" s="513" t="s">
        <v>4247</v>
      </c>
      <c r="C1425" s="513" t="s">
        <v>7495</v>
      </c>
      <c r="D1425" s="513" t="s">
        <v>5368</v>
      </c>
      <c r="E1425" s="513">
        <v>27.84</v>
      </c>
      <c r="F1425" s="513" t="s">
        <v>7725</v>
      </c>
      <c r="G1425" s="513" t="s">
        <v>12203</v>
      </c>
      <c r="H1425" s="513">
        <v>40</v>
      </c>
      <c r="I1425" s="513" t="s">
        <v>7726</v>
      </c>
      <c r="J1425" s="513" t="s">
        <v>7489</v>
      </c>
      <c r="K1425" s="513" t="s">
        <v>7498</v>
      </c>
      <c r="L1425" s="513" t="s">
        <v>7716</v>
      </c>
      <c r="M1425" s="513" t="s">
        <v>7631</v>
      </c>
      <c r="N1425" s="517">
        <v>43254</v>
      </c>
      <c r="O1425" s="513" t="s">
        <v>546</v>
      </c>
      <c r="P1425" s="645">
        <v>991</v>
      </c>
      <c r="Q1425" s="513" t="s">
        <v>7492</v>
      </c>
      <c r="R1425" s="513" t="s">
        <v>5368</v>
      </c>
      <c r="S1425" s="513" t="s">
        <v>6943</v>
      </c>
      <c r="T1425" s="513" t="s">
        <v>4300</v>
      </c>
      <c r="U1425" t="s">
        <v>5329</v>
      </c>
      <c r="V1425" t="e">
        <f>VLOOKUP(F1425,'[3]Tổng - PL KS'!$B$9:$B$1291,1,FALSE)</f>
        <v>#N/A</v>
      </c>
    </row>
    <row r="1426" spans="1:22" ht="51" hidden="1">
      <c r="A1426" s="513">
        <v>857</v>
      </c>
      <c r="B1426" s="513" t="s">
        <v>4247</v>
      </c>
      <c r="C1426" s="513" t="s">
        <v>7495</v>
      </c>
      <c r="D1426" s="513" t="s">
        <v>5368</v>
      </c>
      <c r="E1426" s="513">
        <v>27.7</v>
      </c>
      <c r="F1426" s="513" t="s">
        <v>7727</v>
      </c>
      <c r="G1426" s="513" t="s">
        <v>12203</v>
      </c>
      <c r="H1426" s="513">
        <v>40</v>
      </c>
      <c r="I1426" s="513" t="s">
        <v>7728</v>
      </c>
      <c r="J1426" s="513" t="s">
        <v>7651</v>
      </c>
      <c r="K1426" s="513" t="s">
        <v>7498</v>
      </c>
      <c r="L1426" s="513" t="s">
        <v>7652</v>
      </c>
      <c r="M1426" s="513" t="s">
        <v>7631</v>
      </c>
      <c r="N1426" s="517">
        <v>43254</v>
      </c>
      <c r="O1426" s="513" t="s">
        <v>546</v>
      </c>
      <c r="P1426" s="645">
        <v>991</v>
      </c>
      <c r="Q1426" s="513" t="s">
        <v>7492</v>
      </c>
      <c r="R1426" s="513" t="s">
        <v>5368</v>
      </c>
      <c r="S1426" s="513" t="s">
        <v>6943</v>
      </c>
      <c r="T1426" s="513" t="s">
        <v>4300</v>
      </c>
      <c r="U1426" t="s">
        <v>5329</v>
      </c>
      <c r="V1426" t="e">
        <f>VLOOKUP(F1426,'[3]Tổng - PL KS'!$B$9:$B$1291,1,FALSE)</f>
        <v>#N/A</v>
      </c>
    </row>
    <row r="1427" spans="1:22" ht="51" hidden="1">
      <c r="A1427" s="513">
        <v>858</v>
      </c>
      <c r="B1427" s="513" t="s">
        <v>4247</v>
      </c>
      <c r="C1427" s="513" t="s">
        <v>7495</v>
      </c>
      <c r="D1427" s="513" t="s">
        <v>5368</v>
      </c>
      <c r="E1427" s="513">
        <v>27.86</v>
      </c>
      <c r="F1427" s="513" t="s">
        <v>7729</v>
      </c>
      <c r="G1427" s="513" t="s">
        <v>12203</v>
      </c>
      <c r="H1427" s="513">
        <v>40</v>
      </c>
      <c r="I1427" s="513" t="s">
        <v>7730</v>
      </c>
      <c r="J1427" s="513" t="s">
        <v>7489</v>
      </c>
      <c r="K1427" s="513" t="s">
        <v>7498</v>
      </c>
      <c r="L1427" s="513" t="s">
        <v>7652</v>
      </c>
      <c r="M1427" s="513" t="s">
        <v>7631</v>
      </c>
      <c r="N1427" s="517">
        <v>43254</v>
      </c>
      <c r="O1427" s="513" t="s">
        <v>546</v>
      </c>
      <c r="P1427" s="645">
        <v>991</v>
      </c>
      <c r="Q1427" s="513" t="s">
        <v>7492</v>
      </c>
      <c r="R1427" s="513" t="s">
        <v>5368</v>
      </c>
      <c r="S1427" s="513" t="s">
        <v>6943</v>
      </c>
      <c r="T1427" s="513" t="s">
        <v>4300</v>
      </c>
      <c r="U1427" t="s">
        <v>5329</v>
      </c>
      <c r="V1427" t="e">
        <f>VLOOKUP(F1427,'[3]Tổng - PL KS'!$B$9:$B$1291,1,FALSE)</f>
        <v>#N/A</v>
      </c>
    </row>
    <row r="1428" spans="1:22" ht="51" hidden="1">
      <c r="A1428" s="513">
        <v>859</v>
      </c>
      <c r="B1428" s="513" t="s">
        <v>4247</v>
      </c>
      <c r="C1428" s="513" t="s">
        <v>7495</v>
      </c>
      <c r="D1428" s="513" t="s">
        <v>5368</v>
      </c>
      <c r="E1428" s="513">
        <v>27.83</v>
      </c>
      <c r="F1428" s="513" t="s">
        <v>7731</v>
      </c>
      <c r="G1428" s="513" t="s">
        <v>12203</v>
      </c>
      <c r="H1428" s="513">
        <v>40</v>
      </c>
      <c r="I1428" s="513" t="s">
        <v>7732</v>
      </c>
      <c r="J1428" s="513" t="s">
        <v>7489</v>
      </c>
      <c r="K1428" s="513" t="s">
        <v>7498</v>
      </c>
      <c r="L1428" s="513" t="s">
        <v>7661</v>
      </c>
      <c r="M1428" s="513" t="s">
        <v>7631</v>
      </c>
      <c r="N1428" s="517">
        <v>43254</v>
      </c>
      <c r="O1428" s="513" t="s">
        <v>546</v>
      </c>
      <c r="P1428" s="645">
        <v>991</v>
      </c>
      <c r="Q1428" s="513" t="s">
        <v>7492</v>
      </c>
      <c r="R1428" s="513" t="s">
        <v>5368</v>
      </c>
      <c r="S1428" s="513" t="s">
        <v>6943</v>
      </c>
      <c r="T1428" s="513" t="s">
        <v>4300</v>
      </c>
      <c r="U1428" t="s">
        <v>5329</v>
      </c>
      <c r="V1428" t="e">
        <f>VLOOKUP(F1428,'[3]Tổng - PL KS'!$B$9:$B$1291,1,FALSE)</f>
        <v>#N/A</v>
      </c>
    </row>
    <row r="1429" spans="1:22" ht="51" hidden="1">
      <c r="A1429" s="513">
        <v>860</v>
      </c>
      <c r="B1429" s="513" t="s">
        <v>4247</v>
      </c>
      <c r="C1429" s="513" t="s">
        <v>7495</v>
      </c>
      <c r="D1429" s="513" t="s">
        <v>5368</v>
      </c>
      <c r="E1429" s="513">
        <v>27.9</v>
      </c>
      <c r="F1429" s="513" t="s">
        <v>7733</v>
      </c>
      <c r="G1429" s="513" t="s">
        <v>12203</v>
      </c>
      <c r="H1429" s="513">
        <v>40</v>
      </c>
      <c r="I1429" s="513" t="s">
        <v>7734</v>
      </c>
      <c r="J1429" s="513" t="s">
        <v>7651</v>
      </c>
      <c r="K1429" s="513" t="s">
        <v>7498</v>
      </c>
      <c r="L1429" s="513" t="s">
        <v>7695</v>
      </c>
      <c r="M1429" s="513" t="s">
        <v>7631</v>
      </c>
      <c r="N1429" s="517">
        <v>43254</v>
      </c>
      <c r="O1429" s="513" t="s">
        <v>546</v>
      </c>
      <c r="P1429" s="645">
        <v>991</v>
      </c>
      <c r="Q1429" s="513" t="s">
        <v>7492</v>
      </c>
      <c r="R1429" s="513" t="s">
        <v>5368</v>
      </c>
      <c r="S1429" s="513" t="s">
        <v>6943</v>
      </c>
      <c r="T1429" s="513" t="s">
        <v>4300</v>
      </c>
      <c r="U1429" t="s">
        <v>5329</v>
      </c>
      <c r="V1429" t="e">
        <f>VLOOKUP(F1429,'[3]Tổng - PL KS'!$B$9:$B$1291,1,FALSE)</f>
        <v>#N/A</v>
      </c>
    </row>
    <row r="1430" spans="1:22" ht="51" hidden="1">
      <c r="A1430" s="513">
        <v>861</v>
      </c>
      <c r="B1430" s="513" t="s">
        <v>4247</v>
      </c>
      <c r="C1430" s="513" t="s">
        <v>7495</v>
      </c>
      <c r="D1430" s="513" t="s">
        <v>5368</v>
      </c>
      <c r="E1430" s="513">
        <v>27.88</v>
      </c>
      <c r="F1430" s="513" t="s">
        <v>7735</v>
      </c>
      <c r="G1430" s="513" t="s">
        <v>12203</v>
      </c>
      <c r="H1430" s="513">
        <v>40</v>
      </c>
      <c r="I1430" s="513" t="s">
        <v>7736</v>
      </c>
      <c r="J1430" s="513" t="s">
        <v>7489</v>
      </c>
      <c r="K1430" s="513" t="s">
        <v>7498</v>
      </c>
      <c r="L1430" s="513" t="s">
        <v>7695</v>
      </c>
      <c r="M1430" s="513" t="s">
        <v>7631</v>
      </c>
      <c r="N1430" s="517">
        <v>43254</v>
      </c>
      <c r="O1430" s="513" t="s">
        <v>546</v>
      </c>
      <c r="P1430" s="645">
        <v>991</v>
      </c>
      <c r="Q1430" s="513" t="s">
        <v>7492</v>
      </c>
      <c r="R1430" s="513" t="s">
        <v>5368</v>
      </c>
      <c r="S1430" s="513" t="s">
        <v>6943</v>
      </c>
      <c r="T1430" s="513" t="s">
        <v>4300</v>
      </c>
      <c r="U1430" t="s">
        <v>5329</v>
      </c>
      <c r="V1430" t="e">
        <f>VLOOKUP(F1430,'[3]Tổng - PL KS'!$B$9:$B$1291,1,FALSE)</f>
        <v>#N/A</v>
      </c>
    </row>
    <row r="1431" spans="1:22" ht="51" hidden="1">
      <c r="A1431" s="513">
        <v>862</v>
      </c>
      <c r="B1431" s="513" t="s">
        <v>4247</v>
      </c>
      <c r="C1431" s="513" t="s">
        <v>7495</v>
      </c>
      <c r="D1431" s="513" t="s">
        <v>5368</v>
      </c>
      <c r="E1431" s="513">
        <v>27.84</v>
      </c>
      <c r="F1431" s="513" t="s">
        <v>7737</v>
      </c>
      <c r="G1431" s="513" t="s">
        <v>12203</v>
      </c>
      <c r="H1431" s="513">
        <v>40</v>
      </c>
      <c r="I1431" s="513" t="s">
        <v>7738</v>
      </c>
      <c r="J1431" s="513" t="s">
        <v>7489</v>
      </c>
      <c r="K1431" s="513" t="s">
        <v>7498</v>
      </c>
      <c r="L1431" s="513" t="s">
        <v>7661</v>
      </c>
      <c r="M1431" s="513" t="s">
        <v>7631</v>
      </c>
      <c r="N1431" s="517">
        <v>43254</v>
      </c>
      <c r="O1431" s="513" t="s">
        <v>546</v>
      </c>
      <c r="P1431" s="645">
        <v>991</v>
      </c>
      <c r="Q1431" s="513" t="s">
        <v>7492</v>
      </c>
      <c r="R1431" s="513" t="s">
        <v>5368</v>
      </c>
      <c r="S1431" s="513" t="s">
        <v>6943</v>
      </c>
      <c r="T1431" s="513" t="s">
        <v>4300</v>
      </c>
      <c r="U1431" t="s">
        <v>5329</v>
      </c>
      <c r="V1431" t="e">
        <f>VLOOKUP(F1431,'[3]Tổng - PL KS'!$B$9:$B$1291,1,FALSE)</f>
        <v>#N/A</v>
      </c>
    </row>
    <row r="1432" spans="1:22" ht="51" hidden="1">
      <c r="A1432" s="513">
        <v>863</v>
      </c>
      <c r="B1432" s="513" t="s">
        <v>4247</v>
      </c>
      <c r="C1432" s="513" t="s">
        <v>7495</v>
      </c>
      <c r="D1432" s="513" t="s">
        <v>5368</v>
      </c>
      <c r="E1432" s="513">
        <v>27.92</v>
      </c>
      <c r="F1432" s="513" t="s">
        <v>7739</v>
      </c>
      <c r="G1432" s="513" t="s">
        <v>12203</v>
      </c>
      <c r="H1432" s="513">
        <v>40</v>
      </c>
      <c r="I1432" s="513" t="s">
        <v>7740</v>
      </c>
      <c r="J1432" s="513" t="s">
        <v>7489</v>
      </c>
      <c r="K1432" s="513" t="s">
        <v>7498</v>
      </c>
      <c r="L1432" s="513" t="s">
        <v>7652</v>
      </c>
      <c r="M1432" s="513" t="s">
        <v>7631</v>
      </c>
      <c r="N1432" s="517">
        <v>43254</v>
      </c>
      <c r="O1432" s="513" t="s">
        <v>546</v>
      </c>
      <c r="P1432" s="645">
        <v>991</v>
      </c>
      <c r="Q1432" s="513" t="s">
        <v>7492</v>
      </c>
      <c r="R1432" s="513" t="s">
        <v>5368</v>
      </c>
      <c r="S1432" s="513" t="s">
        <v>6943</v>
      </c>
      <c r="T1432" s="513" t="s">
        <v>4300</v>
      </c>
      <c r="U1432" t="s">
        <v>5329</v>
      </c>
      <c r="V1432" t="e">
        <f>VLOOKUP(F1432,'[3]Tổng - PL KS'!$B$9:$B$1291,1,FALSE)</f>
        <v>#N/A</v>
      </c>
    </row>
    <row r="1433" spans="1:22" ht="51" hidden="1">
      <c r="A1433" s="513">
        <v>864</v>
      </c>
      <c r="B1433" s="513" t="s">
        <v>4247</v>
      </c>
      <c r="C1433" s="513" t="s">
        <v>7495</v>
      </c>
      <c r="D1433" s="513" t="s">
        <v>5368</v>
      </c>
      <c r="E1433" s="513">
        <v>27.91</v>
      </c>
      <c r="F1433" s="513" t="s">
        <v>7741</v>
      </c>
      <c r="G1433" s="513" t="s">
        <v>12203</v>
      </c>
      <c r="H1433" s="513">
        <v>40</v>
      </c>
      <c r="I1433" s="513" t="s">
        <v>7742</v>
      </c>
      <c r="J1433" s="513" t="s">
        <v>7489</v>
      </c>
      <c r="K1433" s="513" t="s">
        <v>7498</v>
      </c>
      <c r="L1433" s="513" t="s">
        <v>7652</v>
      </c>
      <c r="M1433" s="513" t="s">
        <v>7631</v>
      </c>
      <c r="N1433" s="517">
        <v>43254</v>
      </c>
      <c r="O1433" s="513" t="s">
        <v>546</v>
      </c>
      <c r="P1433" s="645">
        <v>991</v>
      </c>
      <c r="Q1433" s="513" t="s">
        <v>7492</v>
      </c>
      <c r="R1433" s="513" t="s">
        <v>5368</v>
      </c>
      <c r="S1433" s="513" t="s">
        <v>6943</v>
      </c>
      <c r="T1433" s="513" t="s">
        <v>4300</v>
      </c>
      <c r="U1433" t="s">
        <v>5329</v>
      </c>
      <c r="V1433" t="e">
        <f>VLOOKUP(F1433,'[3]Tổng - PL KS'!$B$9:$B$1291,1,FALSE)</f>
        <v>#N/A</v>
      </c>
    </row>
    <row r="1434" spans="1:22" ht="51" hidden="1">
      <c r="A1434" s="513">
        <v>865</v>
      </c>
      <c r="B1434" s="513" t="s">
        <v>4247</v>
      </c>
      <c r="C1434" s="513" t="s">
        <v>7495</v>
      </c>
      <c r="D1434" s="513" t="s">
        <v>5368</v>
      </c>
      <c r="E1434" s="513">
        <v>27.87</v>
      </c>
      <c r="F1434" s="513" t="s">
        <v>7743</v>
      </c>
      <c r="G1434" s="513" t="s">
        <v>12203</v>
      </c>
      <c r="H1434" s="513">
        <v>40</v>
      </c>
      <c r="I1434" s="513" t="s">
        <v>7744</v>
      </c>
      <c r="J1434" s="513" t="s">
        <v>7489</v>
      </c>
      <c r="K1434" s="513" t="s">
        <v>7498</v>
      </c>
      <c r="L1434" s="513" t="s">
        <v>7652</v>
      </c>
      <c r="M1434" s="513" t="s">
        <v>7631</v>
      </c>
      <c r="N1434" s="517">
        <v>43254</v>
      </c>
      <c r="O1434" s="513" t="s">
        <v>546</v>
      </c>
      <c r="P1434" s="645">
        <v>991</v>
      </c>
      <c r="Q1434" s="513" t="s">
        <v>7492</v>
      </c>
      <c r="R1434" s="513" t="s">
        <v>5368</v>
      </c>
      <c r="S1434" s="513" t="s">
        <v>6943</v>
      </c>
      <c r="T1434" s="513" t="s">
        <v>4300</v>
      </c>
      <c r="U1434" t="s">
        <v>5329</v>
      </c>
      <c r="V1434" t="e">
        <f>VLOOKUP(F1434,'[3]Tổng - PL KS'!$B$9:$B$1291,1,FALSE)</f>
        <v>#N/A</v>
      </c>
    </row>
    <row r="1435" spans="1:22" ht="51" hidden="1">
      <c r="A1435" s="513">
        <v>866</v>
      </c>
      <c r="B1435" s="513" t="s">
        <v>4247</v>
      </c>
      <c r="C1435" s="513" t="s">
        <v>7495</v>
      </c>
      <c r="D1435" s="513" t="s">
        <v>5368</v>
      </c>
      <c r="E1435" s="513">
        <v>27.82</v>
      </c>
      <c r="F1435" s="513" t="s">
        <v>7745</v>
      </c>
      <c r="G1435" s="513" t="s">
        <v>12203</v>
      </c>
      <c r="H1435" s="513">
        <v>40</v>
      </c>
      <c r="I1435" s="513" t="s">
        <v>7746</v>
      </c>
      <c r="J1435" s="513" t="s">
        <v>7489</v>
      </c>
      <c r="K1435" s="513" t="s">
        <v>7498</v>
      </c>
      <c r="L1435" s="513" t="s">
        <v>7716</v>
      </c>
      <c r="M1435" s="513" t="s">
        <v>7631</v>
      </c>
      <c r="N1435" s="517">
        <v>43254</v>
      </c>
      <c r="O1435" s="513" t="s">
        <v>546</v>
      </c>
      <c r="P1435" s="645">
        <v>991</v>
      </c>
      <c r="Q1435" s="513" t="s">
        <v>7492</v>
      </c>
      <c r="R1435" s="513" t="s">
        <v>5368</v>
      </c>
      <c r="S1435" s="513" t="s">
        <v>6943</v>
      </c>
      <c r="T1435" s="513" t="s">
        <v>4300</v>
      </c>
      <c r="U1435" t="s">
        <v>5329</v>
      </c>
      <c r="V1435" t="e">
        <f>VLOOKUP(F1435,'[3]Tổng - PL KS'!$B$9:$B$1291,1,FALSE)</f>
        <v>#N/A</v>
      </c>
    </row>
    <row r="1436" spans="1:22" ht="51" hidden="1">
      <c r="A1436" s="513">
        <v>867</v>
      </c>
      <c r="B1436" s="513" t="s">
        <v>4247</v>
      </c>
      <c r="C1436" s="513" t="s">
        <v>7495</v>
      </c>
      <c r="D1436" s="513" t="s">
        <v>5368</v>
      </c>
      <c r="E1436" s="513">
        <v>27.84</v>
      </c>
      <c r="F1436" s="513" t="s">
        <v>7747</v>
      </c>
      <c r="G1436" s="513" t="s">
        <v>12203</v>
      </c>
      <c r="H1436" s="513">
        <v>40</v>
      </c>
      <c r="I1436" s="513" t="s">
        <v>7748</v>
      </c>
      <c r="J1436" s="513" t="s">
        <v>7489</v>
      </c>
      <c r="K1436" s="513" t="s">
        <v>7498</v>
      </c>
      <c r="L1436" s="513" t="s">
        <v>7652</v>
      </c>
      <c r="M1436" s="513" t="s">
        <v>7631</v>
      </c>
      <c r="N1436" s="517">
        <v>43254</v>
      </c>
      <c r="O1436" s="513" t="s">
        <v>546</v>
      </c>
      <c r="P1436" s="645">
        <v>991</v>
      </c>
      <c r="Q1436" s="513" t="s">
        <v>7492</v>
      </c>
      <c r="R1436" s="513" t="s">
        <v>5368</v>
      </c>
      <c r="S1436" s="513" t="s">
        <v>6943</v>
      </c>
      <c r="T1436" s="513" t="s">
        <v>4300</v>
      </c>
      <c r="U1436" t="s">
        <v>5329</v>
      </c>
      <c r="V1436" t="e">
        <f>VLOOKUP(F1436,'[3]Tổng - PL KS'!$B$9:$B$1291,1,FALSE)</f>
        <v>#N/A</v>
      </c>
    </row>
    <row r="1437" spans="1:22" ht="51" hidden="1">
      <c r="A1437" s="513">
        <v>868</v>
      </c>
      <c r="B1437" s="513" t="s">
        <v>4247</v>
      </c>
      <c r="C1437" s="513" t="s">
        <v>7495</v>
      </c>
      <c r="D1437" s="513" t="s">
        <v>5368</v>
      </c>
      <c r="E1437" s="513">
        <v>27.7</v>
      </c>
      <c r="F1437" s="513" t="s">
        <v>7749</v>
      </c>
      <c r="G1437" s="513" t="s">
        <v>12203</v>
      </c>
      <c r="H1437" s="513">
        <v>40</v>
      </c>
      <c r="I1437" s="513" t="s">
        <v>7750</v>
      </c>
      <c r="J1437" s="513" t="s">
        <v>7651</v>
      </c>
      <c r="K1437" s="513" t="s">
        <v>7498</v>
      </c>
      <c r="L1437" s="513" t="s">
        <v>7652</v>
      </c>
      <c r="M1437" s="513" t="s">
        <v>7631</v>
      </c>
      <c r="N1437" s="517">
        <v>43254</v>
      </c>
      <c r="O1437" s="513" t="s">
        <v>546</v>
      </c>
      <c r="P1437" s="645">
        <v>991</v>
      </c>
      <c r="Q1437" s="513" t="s">
        <v>7492</v>
      </c>
      <c r="R1437" s="513" t="s">
        <v>5368</v>
      </c>
      <c r="S1437" s="513" t="s">
        <v>6943</v>
      </c>
      <c r="T1437" s="513" t="s">
        <v>4300</v>
      </c>
      <c r="U1437" t="s">
        <v>5329</v>
      </c>
      <c r="V1437" t="e">
        <f>VLOOKUP(F1437,'[3]Tổng - PL KS'!$B$9:$B$1291,1,FALSE)</f>
        <v>#N/A</v>
      </c>
    </row>
    <row r="1438" spans="1:22" ht="51" hidden="1">
      <c r="A1438" s="513">
        <v>869</v>
      </c>
      <c r="B1438" s="513" t="s">
        <v>4247</v>
      </c>
      <c r="C1438" s="513" t="s">
        <v>7495</v>
      </c>
      <c r="D1438" s="513" t="s">
        <v>5368</v>
      </c>
      <c r="E1438" s="513">
        <v>27.83</v>
      </c>
      <c r="F1438" s="513" t="s">
        <v>7751</v>
      </c>
      <c r="G1438" s="513" t="s">
        <v>12203</v>
      </c>
      <c r="H1438" s="513">
        <v>40</v>
      </c>
      <c r="I1438" s="513" t="s">
        <v>7752</v>
      </c>
      <c r="J1438" s="513" t="s">
        <v>7489</v>
      </c>
      <c r="K1438" s="513" t="s">
        <v>7498</v>
      </c>
      <c r="L1438" s="513" t="s">
        <v>7652</v>
      </c>
      <c r="M1438" s="513" t="s">
        <v>7631</v>
      </c>
      <c r="N1438" s="517">
        <v>43254</v>
      </c>
      <c r="O1438" s="513" t="s">
        <v>546</v>
      </c>
      <c r="P1438" s="645">
        <v>991</v>
      </c>
      <c r="Q1438" s="513" t="s">
        <v>7492</v>
      </c>
      <c r="R1438" s="513" t="s">
        <v>5368</v>
      </c>
      <c r="S1438" s="513" t="s">
        <v>6943</v>
      </c>
      <c r="T1438" s="513" t="s">
        <v>4300</v>
      </c>
      <c r="U1438" t="s">
        <v>5329</v>
      </c>
      <c r="V1438" t="e">
        <f>VLOOKUP(F1438,'[3]Tổng - PL KS'!$B$9:$B$1291,1,FALSE)</f>
        <v>#N/A</v>
      </c>
    </row>
    <row r="1439" spans="1:22" ht="51" hidden="1">
      <c r="A1439" s="513">
        <v>870</v>
      </c>
      <c r="B1439" s="513" t="s">
        <v>4247</v>
      </c>
      <c r="C1439" s="513" t="s">
        <v>7495</v>
      </c>
      <c r="D1439" s="513" t="s">
        <v>5368</v>
      </c>
      <c r="E1439" s="513">
        <v>27.94</v>
      </c>
      <c r="F1439" s="513" t="s">
        <v>7753</v>
      </c>
      <c r="G1439" s="513" t="s">
        <v>12203</v>
      </c>
      <c r="H1439" s="513">
        <v>40</v>
      </c>
      <c r="I1439" s="513" t="s">
        <v>7754</v>
      </c>
      <c r="J1439" s="513" t="s">
        <v>7489</v>
      </c>
      <c r="K1439" s="513" t="s">
        <v>7498</v>
      </c>
      <c r="L1439" s="513" t="s">
        <v>7652</v>
      </c>
      <c r="M1439" s="513" t="s">
        <v>7631</v>
      </c>
      <c r="N1439" s="517">
        <v>43254</v>
      </c>
      <c r="O1439" s="513" t="s">
        <v>546</v>
      </c>
      <c r="P1439" s="645">
        <v>991</v>
      </c>
      <c r="Q1439" s="513" t="s">
        <v>7492</v>
      </c>
      <c r="R1439" s="513" t="s">
        <v>5368</v>
      </c>
      <c r="S1439" s="513" t="s">
        <v>6943</v>
      </c>
      <c r="T1439" s="513" t="s">
        <v>4300</v>
      </c>
      <c r="U1439" t="s">
        <v>5329</v>
      </c>
      <c r="V1439" t="e">
        <f>VLOOKUP(F1439,'[3]Tổng - PL KS'!$B$9:$B$1291,1,FALSE)</f>
        <v>#N/A</v>
      </c>
    </row>
    <row r="1440" spans="1:22" ht="51" hidden="1">
      <c r="A1440" s="513">
        <v>871</v>
      </c>
      <c r="B1440" s="513" t="s">
        <v>4247</v>
      </c>
      <c r="C1440" s="513" t="s">
        <v>7495</v>
      </c>
      <c r="D1440" s="513" t="s">
        <v>5368</v>
      </c>
      <c r="E1440" s="513">
        <v>27.94</v>
      </c>
      <c r="F1440" s="513" t="s">
        <v>7755</v>
      </c>
      <c r="G1440" s="513" t="s">
        <v>12203</v>
      </c>
      <c r="H1440" s="513">
        <v>40</v>
      </c>
      <c r="I1440" s="513" t="s">
        <v>7756</v>
      </c>
      <c r="J1440" s="513" t="s">
        <v>7489</v>
      </c>
      <c r="K1440" s="513" t="s">
        <v>7498</v>
      </c>
      <c r="L1440" s="513" t="s">
        <v>7661</v>
      </c>
      <c r="M1440" s="513" t="s">
        <v>7631</v>
      </c>
      <c r="N1440" s="517">
        <v>43254</v>
      </c>
      <c r="O1440" s="513" t="s">
        <v>546</v>
      </c>
      <c r="P1440" s="645">
        <v>991</v>
      </c>
      <c r="Q1440" s="513" t="s">
        <v>7492</v>
      </c>
      <c r="R1440" s="513" t="s">
        <v>5368</v>
      </c>
      <c r="S1440" s="513" t="s">
        <v>6943</v>
      </c>
      <c r="T1440" s="513" t="s">
        <v>4300</v>
      </c>
      <c r="U1440" t="s">
        <v>5329</v>
      </c>
      <c r="V1440" t="e">
        <f>VLOOKUP(F1440,'[3]Tổng - PL KS'!$B$9:$B$1291,1,FALSE)</f>
        <v>#N/A</v>
      </c>
    </row>
    <row r="1441" spans="1:22" ht="51" hidden="1">
      <c r="A1441" s="513">
        <v>872</v>
      </c>
      <c r="B1441" s="513" t="s">
        <v>4247</v>
      </c>
      <c r="C1441" s="513" t="s">
        <v>7495</v>
      </c>
      <c r="D1441" s="513" t="s">
        <v>5368</v>
      </c>
      <c r="E1441" s="513">
        <v>27.94</v>
      </c>
      <c r="F1441" s="513" t="s">
        <v>7757</v>
      </c>
      <c r="G1441" s="513" t="s">
        <v>12203</v>
      </c>
      <c r="H1441" s="513">
        <v>40</v>
      </c>
      <c r="I1441" s="513" t="s">
        <v>7758</v>
      </c>
      <c r="J1441" s="513" t="s">
        <v>7489</v>
      </c>
      <c r="K1441" s="513" t="s">
        <v>7498</v>
      </c>
      <c r="L1441" s="513" t="s">
        <v>7695</v>
      </c>
      <c r="M1441" s="513" t="s">
        <v>7631</v>
      </c>
      <c r="N1441" s="517">
        <v>43254</v>
      </c>
      <c r="O1441" s="513" t="s">
        <v>546</v>
      </c>
      <c r="P1441" s="645">
        <v>991</v>
      </c>
      <c r="Q1441" s="513" t="s">
        <v>7492</v>
      </c>
      <c r="R1441" s="513" t="s">
        <v>5368</v>
      </c>
      <c r="S1441" s="513" t="s">
        <v>6943</v>
      </c>
      <c r="T1441" s="513" t="s">
        <v>4300</v>
      </c>
      <c r="U1441" t="s">
        <v>5329</v>
      </c>
      <c r="V1441" t="e">
        <f>VLOOKUP(F1441,'[3]Tổng - PL KS'!$B$9:$B$1291,1,FALSE)</f>
        <v>#N/A</v>
      </c>
    </row>
    <row r="1442" spans="1:22" ht="51" hidden="1">
      <c r="A1442" s="513">
        <v>873</v>
      </c>
      <c r="B1442" s="513" t="s">
        <v>4247</v>
      </c>
      <c r="C1442" s="513" t="s">
        <v>7495</v>
      </c>
      <c r="D1442" s="513" t="s">
        <v>5368</v>
      </c>
      <c r="E1442" s="513">
        <v>27.84</v>
      </c>
      <c r="F1442" s="513" t="s">
        <v>7759</v>
      </c>
      <c r="G1442" s="513" t="s">
        <v>12203</v>
      </c>
      <c r="H1442" s="513">
        <v>40</v>
      </c>
      <c r="I1442" s="513" t="s">
        <v>7760</v>
      </c>
      <c r="J1442" s="513" t="s">
        <v>7489</v>
      </c>
      <c r="K1442" s="513" t="s">
        <v>7498</v>
      </c>
      <c r="L1442" s="513" t="s">
        <v>7652</v>
      </c>
      <c r="M1442" s="513" t="s">
        <v>7631</v>
      </c>
      <c r="N1442" s="517">
        <v>43254</v>
      </c>
      <c r="O1442" s="513" t="s">
        <v>546</v>
      </c>
      <c r="P1442" s="645">
        <v>991</v>
      </c>
      <c r="Q1442" s="513" t="s">
        <v>7492</v>
      </c>
      <c r="R1442" s="513" t="s">
        <v>5368</v>
      </c>
      <c r="S1442" s="513" t="s">
        <v>6943</v>
      </c>
      <c r="T1442" s="513" t="s">
        <v>4300</v>
      </c>
      <c r="U1442" t="s">
        <v>5329</v>
      </c>
      <c r="V1442" t="e">
        <f>VLOOKUP(F1442,'[3]Tổng - PL KS'!$B$9:$B$1291,1,FALSE)</f>
        <v>#N/A</v>
      </c>
    </row>
    <row r="1443" spans="1:22" ht="51" hidden="1">
      <c r="A1443" s="513">
        <v>874</v>
      </c>
      <c r="B1443" s="513" t="s">
        <v>4247</v>
      </c>
      <c r="C1443" s="513" t="s">
        <v>7495</v>
      </c>
      <c r="D1443" s="513" t="s">
        <v>5368</v>
      </c>
      <c r="E1443" s="513">
        <v>27.9</v>
      </c>
      <c r="F1443" s="513" t="s">
        <v>7761</v>
      </c>
      <c r="G1443" s="513" t="s">
        <v>12203</v>
      </c>
      <c r="H1443" s="513">
        <v>40</v>
      </c>
      <c r="I1443" s="513" t="s">
        <v>7762</v>
      </c>
      <c r="J1443" s="513" t="s">
        <v>7651</v>
      </c>
      <c r="K1443" s="513" t="s">
        <v>7498</v>
      </c>
      <c r="L1443" s="513" t="s">
        <v>7716</v>
      </c>
      <c r="M1443" s="513" t="s">
        <v>7631</v>
      </c>
      <c r="N1443" s="517">
        <v>43254</v>
      </c>
      <c r="O1443" s="513" t="s">
        <v>546</v>
      </c>
      <c r="P1443" s="645">
        <v>991</v>
      </c>
      <c r="Q1443" s="513" t="s">
        <v>7492</v>
      </c>
      <c r="R1443" s="513" t="s">
        <v>5368</v>
      </c>
      <c r="S1443" s="513" t="s">
        <v>6943</v>
      </c>
      <c r="T1443" s="513" t="s">
        <v>4300</v>
      </c>
      <c r="U1443" t="s">
        <v>5329</v>
      </c>
      <c r="V1443" t="e">
        <f>VLOOKUP(F1443,'[3]Tổng - PL KS'!$B$9:$B$1291,1,FALSE)</f>
        <v>#N/A</v>
      </c>
    </row>
    <row r="1444" spans="1:22" ht="51" hidden="1">
      <c r="A1444" s="513">
        <v>875</v>
      </c>
      <c r="B1444" s="513" t="s">
        <v>4247</v>
      </c>
      <c r="C1444" s="513" t="s">
        <v>7495</v>
      </c>
      <c r="D1444" s="513" t="s">
        <v>5368</v>
      </c>
      <c r="E1444" s="513">
        <v>27.84</v>
      </c>
      <c r="F1444" s="513" t="s">
        <v>7763</v>
      </c>
      <c r="G1444" s="513" t="s">
        <v>12203</v>
      </c>
      <c r="H1444" s="513">
        <v>40</v>
      </c>
      <c r="I1444" s="513" t="s">
        <v>7764</v>
      </c>
      <c r="J1444" s="513" t="s">
        <v>7489</v>
      </c>
      <c r="K1444" s="513" t="s">
        <v>7498</v>
      </c>
      <c r="L1444" s="513" t="s">
        <v>7652</v>
      </c>
      <c r="M1444" s="513" t="s">
        <v>7631</v>
      </c>
      <c r="N1444" s="517">
        <v>43254</v>
      </c>
      <c r="O1444" s="513" t="s">
        <v>546</v>
      </c>
      <c r="P1444" s="645">
        <v>991</v>
      </c>
      <c r="Q1444" s="513" t="s">
        <v>7492</v>
      </c>
      <c r="R1444" s="513" t="s">
        <v>5368</v>
      </c>
      <c r="S1444" s="513" t="s">
        <v>6943</v>
      </c>
      <c r="T1444" s="513" t="s">
        <v>4300</v>
      </c>
      <c r="U1444" t="s">
        <v>5329</v>
      </c>
      <c r="V1444" t="e">
        <f>VLOOKUP(F1444,'[3]Tổng - PL KS'!$B$9:$B$1291,1,FALSE)</f>
        <v>#N/A</v>
      </c>
    </row>
    <row r="1445" spans="1:22" ht="51" hidden="1">
      <c r="A1445" s="513">
        <v>876</v>
      </c>
      <c r="B1445" s="513" t="s">
        <v>4247</v>
      </c>
      <c r="C1445" s="513" t="s">
        <v>7495</v>
      </c>
      <c r="D1445" s="513" t="s">
        <v>5368</v>
      </c>
      <c r="E1445" s="513">
        <v>27.94</v>
      </c>
      <c r="F1445" s="513" t="s">
        <v>7765</v>
      </c>
      <c r="G1445" s="513" t="s">
        <v>12203</v>
      </c>
      <c r="H1445" s="513">
        <v>40</v>
      </c>
      <c r="I1445" s="513" t="s">
        <v>7766</v>
      </c>
      <c r="J1445" s="513" t="s">
        <v>7489</v>
      </c>
      <c r="K1445" s="513" t="s">
        <v>7498</v>
      </c>
      <c r="L1445" s="513" t="s">
        <v>7652</v>
      </c>
      <c r="M1445" s="513" t="s">
        <v>7631</v>
      </c>
      <c r="N1445" s="517">
        <v>43254</v>
      </c>
      <c r="O1445" s="513" t="s">
        <v>546</v>
      </c>
      <c r="P1445" s="645">
        <v>991</v>
      </c>
      <c r="Q1445" s="513" t="s">
        <v>7492</v>
      </c>
      <c r="R1445" s="513" t="s">
        <v>5368</v>
      </c>
      <c r="S1445" s="513" t="s">
        <v>6943</v>
      </c>
      <c r="T1445" s="513" t="s">
        <v>4300</v>
      </c>
      <c r="U1445" t="s">
        <v>5329</v>
      </c>
      <c r="V1445" t="e">
        <f>VLOOKUP(F1445,'[3]Tổng - PL KS'!$B$9:$B$1291,1,FALSE)</f>
        <v>#N/A</v>
      </c>
    </row>
    <row r="1446" spans="1:22" ht="51" hidden="1">
      <c r="A1446" s="513">
        <v>877</v>
      </c>
      <c r="B1446" s="513" t="s">
        <v>4247</v>
      </c>
      <c r="C1446" s="513" t="s">
        <v>7495</v>
      </c>
      <c r="D1446" s="513" t="s">
        <v>5368</v>
      </c>
      <c r="E1446" s="513">
        <v>27.7</v>
      </c>
      <c r="F1446" s="513" t="s">
        <v>7767</v>
      </c>
      <c r="G1446" s="513" t="s">
        <v>12203</v>
      </c>
      <c r="H1446" s="513">
        <v>40</v>
      </c>
      <c r="I1446" s="513" t="s">
        <v>7768</v>
      </c>
      <c r="J1446" s="513" t="s">
        <v>7489</v>
      </c>
      <c r="K1446" s="513" t="s">
        <v>7498</v>
      </c>
      <c r="L1446" s="513" t="s">
        <v>7661</v>
      </c>
      <c r="M1446" s="513" t="s">
        <v>7631</v>
      </c>
      <c r="N1446" s="517">
        <v>43254</v>
      </c>
      <c r="O1446" s="513" t="s">
        <v>546</v>
      </c>
      <c r="P1446" s="645">
        <v>991</v>
      </c>
      <c r="Q1446" s="513" t="s">
        <v>7492</v>
      </c>
      <c r="R1446" s="513" t="s">
        <v>5368</v>
      </c>
      <c r="S1446" s="513" t="s">
        <v>6943</v>
      </c>
      <c r="T1446" s="513" t="s">
        <v>4300</v>
      </c>
      <c r="U1446" t="s">
        <v>5329</v>
      </c>
      <c r="V1446" t="e">
        <f>VLOOKUP(F1446,'[3]Tổng - PL KS'!$B$9:$B$1291,1,FALSE)</f>
        <v>#N/A</v>
      </c>
    </row>
    <row r="1447" spans="1:22" ht="51" hidden="1">
      <c r="A1447" s="513">
        <v>878</v>
      </c>
      <c r="B1447" s="513" t="s">
        <v>4247</v>
      </c>
      <c r="C1447" s="513" t="s">
        <v>7495</v>
      </c>
      <c r="D1447" s="513" t="s">
        <v>5368</v>
      </c>
      <c r="E1447" s="513">
        <v>27.85</v>
      </c>
      <c r="F1447" s="513" t="s">
        <v>7769</v>
      </c>
      <c r="G1447" s="513" t="s">
        <v>12203</v>
      </c>
      <c r="H1447" s="513">
        <v>40</v>
      </c>
      <c r="I1447" s="513" t="s">
        <v>7770</v>
      </c>
      <c r="J1447" s="513" t="s">
        <v>7489</v>
      </c>
      <c r="K1447" s="513" t="s">
        <v>7498</v>
      </c>
      <c r="L1447" s="513" t="s">
        <v>7652</v>
      </c>
      <c r="M1447" s="513" t="s">
        <v>7631</v>
      </c>
      <c r="N1447" s="517">
        <v>43254</v>
      </c>
      <c r="O1447" s="513" t="s">
        <v>546</v>
      </c>
      <c r="P1447" s="645">
        <v>991</v>
      </c>
      <c r="Q1447" s="513" t="s">
        <v>7492</v>
      </c>
      <c r="R1447" s="513" t="s">
        <v>5368</v>
      </c>
      <c r="S1447" s="513" t="s">
        <v>6943</v>
      </c>
      <c r="T1447" s="513" t="s">
        <v>4300</v>
      </c>
      <c r="U1447" t="s">
        <v>5329</v>
      </c>
      <c r="V1447" t="e">
        <f>VLOOKUP(F1447,'[3]Tổng - PL KS'!$B$9:$B$1291,1,FALSE)</f>
        <v>#N/A</v>
      </c>
    </row>
    <row r="1448" spans="1:22" ht="51" hidden="1">
      <c r="A1448" s="513">
        <v>879</v>
      </c>
      <c r="B1448" s="513" t="s">
        <v>4247</v>
      </c>
      <c r="C1448" s="513" t="s">
        <v>7495</v>
      </c>
      <c r="D1448" s="513" t="s">
        <v>5368</v>
      </c>
      <c r="E1448" s="513">
        <v>27.7</v>
      </c>
      <c r="F1448" s="513" t="s">
        <v>7771</v>
      </c>
      <c r="G1448" s="513" t="s">
        <v>12203</v>
      </c>
      <c r="H1448" s="513">
        <v>40</v>
      </c>
      <c r="I1448" s="513" t="s">
        <v>7772</v>
      </c>
      <c r="J1448" s="513" t="s">
        <v>7489</v>
      </c>
      <c r="K1448" s="513" t="s">
        <v>7498</v>
      </c>
      <c r="L1448" s="513" t="s">
        <v>7652</v>
      </c>
      <c r="M1448" s="513" t="s">
        <v>7631</v>
      </c>
      <c r="N1448" s="517">
        <v>43254</v>
      </c>
      <c r="O1448" s="513" t="s">
        <v>546</v>
      </c>
      <c r="P1448" s="645">
        <v>991</v>
      </c>
      <c r="Q1448" s="513" t="s">
        <v>7492</v>
      </c>
      <c r="R1448" s="513" t="s">
        <v>5368</v>
      </c>
      <c r="S1448" s="513" t="s">
        <v>6943</v>
      </c>
      <c r="T1448" s="513" t="s">
        <v>4300</v>
      </c>
      <c r="U1448" t="s">
        <v>5329</v>
      </c>
      <c r="V1448" t="e">
        <f>VLOOKUP(F1448,'[3]Tổng - PL KS'!$B$9:$B$1291,1,FALSE)</f>
        <v>#N/A</v>
      </c>
    </row>
    <row r="1449" spans="1:22" ht="51" hidden="1">
      <c r="A1449" s="513">
        <v>880</v>
      </c>
      <c r="B1449" s="513" t="s">
        <v>4247</v>
      </c>
      <c r="C1449" s="513" t="s">
        <v>7495</v>
      </c>
      <c r="D1449" s="513" t="s">
        <v>5368</v>
      </c>
      <c r="E1449" s="513">
        <v>27.94</v>
      </c>
      <c r="F1449" s="513" t="s">
        <v>7773</v>
      </c>
      <c r="G1449" s="513" t="s">
        <v>12203</v>
      </c>
      <c r="H1449" s="513">
        <v>40</v>
      </c>
      <c r="I1449" s="513" t="s">
        <v>7774</v>
      </c>
      <c r="J1449" s="513" t="s">
        <v>7489</v>
      </c>
      <c r="K1449" s="513" t="s">
        <v>7498</v>
      </c>
      <c r="L1449" s="513" t="s">
        <v>7652</v>
      </c>
      <c r="M1449" s="513" t="s">
        <v>7631</v>
      </c>
      <c r="N1449" s="517">
        <v>43254</v>
      </c>
      <c r="O1449" s="513" t="s">
        <v>546</v>
      </c>
      <c r="P1449" s="645">
        <v>991</v>
      </c>
      <c r="Q1449" s="513" t="s">
        <v>7492</v>
      </c>
      <c r="R1449" s="513" t="s">
        <v>5368</v>
      </c>
      <c r="S1449" s="513" t="s">
        <v>6943</v>
      </c>
      <c r="T1449" s="513" t="s">
        <v>4300</v>
      </c>
      <c r="U1449" t="s">
        <v>5329</v>
      </c>
      <c r="V1449" t="e">
        <f>VLOOKUP(F1449,'[3]Tổng - PL KS'!$B$9:$B$1291,1,FALSE)</f>
        <v>#N/A</v>
      </c>
    </row>
    <row r="1450" spans="1:22" ht="51" hidden="1">
      <c r="A1450" s="513">
        <v>881</v>
      </c>
      <c r="B1450" s="513" t="s">
        <v>4247</v>
      </c>
      <c r="C1450" s="513" t="s">
        <v>7495</v>
      </c>
      <c r="D1450" s="513" t="s">
        <v>5368</v>
      </c>
      <c r="E1450" s="513">
        <v>27.94</v>
      </c>
      <c r="F1450" s="513" t="s">
        <v>7775</v>
      </c>
      <c r="G1450" s="513" t="s">
        <v>12203</v>
      </c>
      <c r="H1450" s="513">
        <v>40</v>
      </c>
      <c r="I1450" s="513" t="s">
        <v>7776</v>
      </c>
      <c r="J1450" s="513" t="s">
        <v>7489</v>
      </c>
      <c r="K1450" s="513" t="s">
        <v>7498</v>
      </c>
      <c r="L1450" s="513" t="s">
        <v>7652</v>
      </c>
      <c r="M1450" s="513" t="s">
        <v>7631</v>
      </c>
      <c r="N1450" s="517">
        <v>43254</v>
      </c>
      <c r="O1450" s="513" t="s">
        <v>546</v>
      </c>
      <c r="P1450" s="645">
        <v>991</v>
      </c>
      <c r="Q1450" s="513" t="s">
        <v>7492</v>
      </c>
      <c r="R1450" s="513" t="s">
        <v>5368</v>
      </c>
      <c r="S1450" s="513" t="s">
        <v>6943</v>
      </c>
      <c r="T1450" s="513" t="s">
        <v>4300</v>
      </c>
      <c r="U1450" t="s">
        <v>5329</v>
      </c>
      <c r="V1450" t="e">
        <f>VLOOKUP(F1450,'[3]Tổng - PL KS'!$B$9:$B$1291,1,FALSE)</f>
        <v>#N/A</v>
      </c>
    </row>
    <row r="1451" spans="1:22" ht="51" hidden="1">
      <c r="A1451" s="513">
        <v>882</v>
      </c>
      <c r="B1451" s="513" t="s">
        <v>4247</v>
      </c>
      <c r="C1451" s="513" t="s">
        <v>7495</v>
      </c>
      <c r="D1451" s="513" t="s">
        <v>5368</v>
      </c>
      <c r="E1451" s="513">
        <v>27.84</v>
      </c>
      <c r="F1451" s="513" t="s">
        <v>7777</v>
      </c>
      <c r="G1451" s="513" t="s">
        <v>12203</v>
      </c>
      <c r="H1451" s="513">
        <v>40</v>
      </c>
      <c r="I1451" s="513" t="s">
        <v>7778</v>
      </c>
      <c r="J1451" s="513" t="s">
        <v>7489</v>
      </c>
      <c r="K1451" s="513" t="s">
        <v>7498</v>
      </c>
      <c r="L1451" s="513" t="s">
        <v>7652</v>
      </c>
      <c r="M1451" s="513" t="s">
        <v>7631</v>
      </c>
      <c r="N1451" s="517">
        <v>43254</v>
      </c>
      <c r="O1451" s="513" t="s">
        <v>546</v>
      </c>
      <c r="P1451" s="645">
        <v>991</v>
      </c>
      <c r="Q1451" s="513" t="s">
        <v>7492</v>
      </c>
      <c r="R1451" s="513" t="s">
        <v>5368</v>
      </c>
      <c r="S1451" s="513" t="s">
        <v>6943</v>
      </c>
      <c r="T1451" s="513" t="s">
        <v>4300</v>
      </c>
      <c r="U1451" t="s">
        <v>5329</v>
      </c>
      <c r="V1451" t="e">
        <f>VLOOKUP(F1451,'[3]Tổng - PL KS'!$B$9:$B$1291,1,FALSE)</f>
        <v>#N/A</v>
      </c>
    </row>
    <row r="1452" spans="1:22" ht="51" hidden="1">
      <c r="A1452" s="513">
        <v>883</v>
      </c>
      <c r="B1452" s="513" t="s">
        <v>4247</v>
      </c>
      <c r="C1452" s="513" t="s">
        <v>7495</v>
      </c>
      <c r="D1452" s="513" t="s">
        <v>5368</v>
      </c>
      <c r="E1452" s="513">
        <v>27.9</v>
      </c>
      <c r="F1452" s="513" t="s">
        <v>7779</v>
      </c>
      <c r="G1452" s="513" t="s">
        <v>12203</v>
      </c>
      <c r="H1452" s="513">
        <v>40</v>
      </c>
      <c r="I1452" s="513" t="s">
        <v>7780</v>
      </c>
      <c r="J1452" s="513" t="s">
        <v>7489</v>
      </c>
      <c r="K1452" s="513" t="s">
        <v>7498</v>
      </c>
      <c r="L1452" s="513" t="s">
        <v>7781</v>
      </c>
      <c r="M1452" s="513" t="s">
        <v>7782</v>
      </c>
      <c r="N1452" s="517">
        <v>43263</v>
      </c>
      <c r="O1452" s="513" t="s">
        <v>546</v>
      </c>
      <c r="P1452" s="645">
        <v>982</v>
      </c>
      <c r="Q1452" s="513" t="s">
        <v>7492</v>
      </c>
      <c r="R1452" s="513" t="s">
        <v>5368</v>
      </c>
      <c r="S1452" s="513" t="s">
        <v>6943</v>
      </c>
      <c r="T1452" s="513" t="s">
        <v>4300</v>
      </c>
      <c r="U1452" t="s">
        <v>5329</v>
      </c>
      <c r="V1452" t="e">
        <f>VLOOKUP(F1452,'[3]Tổng - PL KS'!$B$9:$B$1291,1,FALSE)</f>
        <v>#N/A</v>
      </c>
    </row>
    <row r="1453" spans="1:22" ht="51" hidden="1">
      <c r="A1453" s="513">
        <v>884</v>
      </c>
      <c r="B1453" s="513" t="s">
        <v>4247</v>
      </c>
      <c r="C1453" s="513" t="s">
        <v>7495</v>
      </c>
      <c r="D1453" s="513" t="s">
        <v>5368</v>
      </c>
      <c r="E1453" s="513">
        <v>27.94</v>
      </c>
      <c r="F1453" s="513" t="s">
        <v>7783</v>
      </c>
      <c r="G1453" s="513" t="s">
        <v>12203</v>
      </c>
      <c r="H1453" s="513">
        <v>40</v>
      </c>
      <c r="I1453" s="513" t="s">
        <v>7784</v>
      </c>
      <c r="J1453" s="513" t="s">
        <v>7489</v>
      </c>
      <c r="K1453" s="513" t="s">
        <v>7498</v>
      </c>
      <c r="L1453" s="513" t="s">
        <v>7781</v>
      </c>
      <c r="M1453" s="513" t="s">
        <v>7782</v>
      </c>
      <c r="N1453" s="517">
        <v>43263</v>
      </c>
      <c r="O1453" s="513" t="s">
        <v>546</v>
      </c>
      <c r="P1453" s="645">
        <v>982</v>
      </c>
      <c r="Q1453" s="513" t="s">
        <v>7492</v>
      </c>
      <c r="R1453" s="513" t="s">
        <v>5368</v>
      </c>
      <c r="S1453" s="513" t="s">
        <v>6943</v>
      </c>
      <c r="T1453" s="513" t="s">
        <v>4300</v>
      </c>
      <c r="U1453" t="s">
        <v>5329</v>
      </c>
      <c r="V1453" t="e">
        <f>VLOOKUP(F1453,'[3]Tổng - PL KS'!$B$9:$B$1291,1,FALSE)</f>
        <v>#N/A</v>
      </c>
    </row>
    <row r="1454" spans="1:22" ht="51" hidden="1">
      <c r="A1454" s="513">
        <v>885</v>
      </c>
      <c r="B1454" s="513" t="s">
        <v>4247</v>
      </c>
      <c r="C1454" s="513" t="s">
        <v>7495</v>
      </c>
      <c r="D1454" s="513" t="s">
        <v>5368</v>
      </c>
      <c r="E1454" s="513">
        <v>27.94</v>
      </c>
      <c r="F1454" s="513" t="s">
        <v>7785</v>
      </c>
      <c r="G1454" s="513" t="s">
        <v>12203</v>
      </c>
      <c r="H1454" s="513">
        <v>40</v>
      </c>
      <c r="I1454" s="513" t="s">
        <v>7786</v>
      </c>
      <c r="J1454" s="513" t="s">
        <v>7489</v>
      </c>
      <c r="K1454" s="513" t="s">
        <v>7498</v>
      </c>
      <c r="L1454" s="513" t="s">
        <v>7781</v>
      </c>
      <c r="M1454" s="513" t="s">
        <v>7782</v>
      </c>
      <c r="N1454" s="517">
        <v>43263</v>
      </c>
      <c r="O1454" s="513" t="s">
        <v>546</v>
      </c>
      <c r="P1454" s="645">
        <v>982</v>
      </c>
      <c r="Q1454" s="513" t="s">
        <v>7492</v>
      </c>
      <c r="R1454" s="513" t="s">
        <v>5368</v>
      </c>
      <c r="S1454" s="513" t="s">
        <v>6943</v>
      </c>
      <c r="T1454" s="513" t="s">
        <v>4300</v>
      </c>
      <c r="U1454" t="s">
        <v>5329</v>
      </c>
      <c r="V1454" t="e">
        <f>VLOOKUP(F1454,'[3]Tổng - PL KS'!$B$9:$B$1291,1,FALSE)</f>
        <v>#N/A</v>
      </c>
    </row>
    <row r="1455" spans="1:22" ht="51" hidden="1">
      <c r="A1455" s="513">
        <v>886</v>
      </c>
      <c r="B1455" s="513" t="s">
        <v>4247</v>
      </c>
      <c r="C1455" s="513" t="s">
        <v>7495</v>
      </c>
      <c r="D1455" s="513" t="s">
        <v>5368</v>
      </c>
      <c r="E1455" s="513">
        <v>27.85</v>
      </c>
      <c r="F1455" s="513" t="s">
        <v>7787</v>
      </c>
      <c r="G1455" s="513" t="s">
        <v>12203</v>
      </c>
      <c r="H1455" s="513">
        <v>40</v>
      </c>
      <c r="I1455" s="513" t="s">
        <v>7788</v>
      </c>
      <c r="J1455" s="513" t="s">
        <v>7489</v>
      </c>
      <c r="K1455" s="513" t="s">
        <v>7498</v>
      </c>
      <c r="L1455" s="513" t="s">
        <v>7789</v>
      </c>
      <c r="M1455" s="513" t="s">
        <v>7782</v>
      </c>
      <c r="N1455" s="517">
        <v>43263</v>
      </c>
      <c r="O1455" s="513" t="s">
        <v>546</v>
      </c>
      <c r="P1455" s="645">
        <v>982</v>
      </c>
      <c r="Q1455" s="513" t="s">
        <v>7492</v>
      </c>
      <c r="R1455" s="513" t="s">
        <v>5368</v>
      </c>
      <c r="S1455" s="513" t="s">
        <v>6943</v>
      </c>
      <c r="T1455" s="513" t="s">
        <v>4300</v>
      </c>
      <c r="U1455" t="s">
        <v>5329</v>
      </c>
      <c r="V1455" t="e">
        <f>VLOOKUP(F1455,'[3]Tổng - PL KS'!$B$9:$B$1291,1,FALSE)</f>
        <v>#N/A</v>
      </c>
    </row>
    <row r="1456" spans="1:22" ht="51" hidden="1">
      <c r="A1456" s="513">
        <v>887</v>
      </c>
      <c r="B1456" s="513" t="s">
        <v>4247</v>
      </c>
      <c r="C1456" s="513" t="s">
        <v>7495</v>
      </c>
      <c r="D1456" s="513" t="s">
        <v>5368</v>
      </c>
      <c r="E1456" s="513">
        <v>27.86</v>
      </c>
      <c r="F1456" s="513" t="s">
        <v>7790</v>
      </c>
      <c r="G1456" s="513" t="s">
        <v>12203</v>
      </c>
      <c r="H1456" s="513">
        <v>40</v>
      </c>
      <c r="I1456" s="513" t="s">
        <v>7791</v>
      </c>
      <c r="J1456" s="513" t="s">
        <v>7489</v>
      </c>
      <c r="K1456" s="513" t="s">
        <v>7498</v>
      </c>
      <c r="L1456" s="513" t="s">
        <v>7781</v>
      </c>
      <c r="M1456" s="513" t="s">
        <v>7782</v>
      </c>
      <c r="N1456" s="517">
        <v>43263</v>
      </c>
      <c r="O1456" s="513" t="s">
        <v>546</v>
      </c>
      <c r="P1456" s="645">
        <v>982</v>
      </c>
      <c r="Q1456" s="513" t="s">
        <v>7492</v>
      </c>
      <c r="R1456" s="513" t="s">
        <v>5368</v>
      </c>
      <c r="S1456" s="513" t="s">
        <v>6943</v>
      </c>
      <c r="T1456" s="513" t="s">
        <v>4300</v>
      </c>
      <c r="U1456" t="s">
        <v>5329</v>
      </c>
      <c r="V1456" t="e">
        <f>VLOOKUP(F1456,'[3]Tổng - PL KS'!$B$9:$B$1291,1,FALSE)</f>
        <v>#N/A</v>
      </c>
    </row>
    <row r="1457" spans="1:22" ht="51" hidden="1">
      <c r="A1457" s="513">
        <v>888</v>
      </c>
      <c r="B1457" s="513" t="s">
        <v>4247</v>
      </c>
      <c r="C1457" s="513" t="s">
        <v>7495</v>
      </c>
      <c r="D1457" s="513" t="s">
        <v>5368</v>
      </c>
      <c r="E1457" s="513">
        <v>27.89</v>
      </c>
      <c r="F1457" s="513" t="s">
        <v>7792</v>
      </c>
      <c r="G1457" s="513" t="s">
        <v>12203</v>
      </c>
      <c r="H1457" s="513">
        <v>40</v>
      </c>
      <c r="I1457" s="513" t="s">
        <v>7793</v>
      </c>
      <c r="J1457" s="513" t="s">
        <v>7651</v>
      </c>
      <c r="K1457" s="513" t="s">
        <v>7498</v>
      </c>
      <c r="L1457" s="513" t="s">
        <v>7781</v>
      </c>
      <c r="M1457" s="513" t="s">
        <v>7782</v>
      </c>
      <c r="N1457" s="517">
        <v>43263</v>
      </c>
      <c r="O1457" s="513" t="s">
        <v>546</v>
      </c>
      <c r="P1457" s="645">
        <v>982</v>
      </c>
      <c r="Q1457" s="513" t="s">
        <v>7492</v>
      </c>
      <c r="R1457" s="513" t="s">
        <v>5368</v>
      </c>
      <c r="S1457" s="513" t="s">
        <v>6943</v>
      </c>
      <c r="T1457" s="513" t="s">
        <v>4300</v>
      </c>
      <c r="U1457" t="s">
        <v>5329</v>
      </c>
      <c r="V1457" t="e">
        <f>VLOOKUP(F1457,'[3]Tổng - PL KS'!$B$9:$B$1291,1,FALSE)</f>
        <v>#N/A</v>
      </c>
    </row>
    <row r="1458" spans="1:22" ht="51" hidden="1">
      <c r="A1458" s="513">
        <v>889</v>
      </c>
      <c r="B1458" s="513" t="s">
        <v>4247</v>
      </c>
      <c r="C1458" s="513" t="s">
        <v>7495</v>
      </c>
      <c r="D1458" s="513" t="s">
        <v>5368</v>
      </c>
      <c r="E1458" s="513">
        <v>27.7</v>
      </c>
      <c r="F1458" s="513" t="s">
        <v>7794</v>
      </c>
      <c r="G1458" s="513" t="s">
        <v>12203</v>
      </c>
      <c r="H1458" s="513">
        <v>40</v>
      </c>
      <c r="I1458" s="513" t="s">
        <v>7795</v>
      </c>
      <c r="J1458" s="513" t="s">
        <v>7651</v>
      </c>
      <c r="K1458" s="513" t="s">
        <v>7498</v>
      </c>
      <c r="L1458" s="513" t="s">
        <v>7789</v>
      </c>
      <c r="M1458" s="513" t="s">
        <v>7782</v>
      </c>
      <c r="N1458" s="517">
        <v>43263</v>
      </c>
      <c r="O1458" s="513" t="s">
        <v>546</v>
      </c>
      <c r="P1458" s="645">
        <v>982</v>
      </c>
      <c r="Q1458" s="513" t="s">
        <v>7492</v>
      </c>
      <c r="R1458" s="513" t="s">
        <v>5368</v>
      </c>
      <c r="S1458" s="513" t="s">
        <v>6943</v>
      </c>
      <c r="T1458" s="513" t="s">
        <v>4300</v>
      </c>
      <c r="U1458" t="s">
        <v>5329</v>
      </c>
      <c r="V1458" t="e">
        <f>VLOOKUP(F1458,'[3]Tổng - PL KS'!$B$9:$B$1291,1,FALSE)</f>
        <v>#N/A</v>
      </c>
    </row>
    <row r="1459" spans="1:22" ht="51" hidden="1">
      <c r="A1459" s="513">
        <v>890</v>
      </c>
      <c r="B1459" s="513" t="s">
        <v>4247</v>
      </c>
      <c r="C1459" s="513" t="s">
        <v>7495</v>
      </c>
      <c r="D1459" s="513" t="s">
        <v>5368</v>
      </c>
      <c r="E1459" s="513">
        <v>27.89</v>
      </c>
      <c r="F1459" s="513" t="s">
        <v>7796</v>
      </c>
      <c r="G1459" s="513" t="s">
        <v>12203</v>
      </c>
      <c r="H1459" s="513">
        <v>40</v>
      </c>
      <c r="I1459" s="513" t="s">
        <v>7797</v>
      </c>
      <c r="J1459" s="513" t="s">
        <v>7489</v>
      </c>
      <c r="K1459" s="513" t="s">
        <v>7498</v>
      </c>
      <c r="L1459" s="513" t="s">
        <v>7781</v>
      </c>
      <c r="M1459" s="513" t="s">
        <v>7782</v>
      </c>
      <c r="N1459" s="517">
        <v>43263</v>
      </c>
      <c r="O1459" s="513" t="s">
        <v>546</v>
      </c>
      <c r="P1459" s="645">
        <v>982</v>
      </c>
      <c r="Q1459" s="513" t="s">
        <v>7492</v>
      </c>
      <c r="R1459" s="513" t="s">
        <v>5368</v>
      </c>
      <c r="S1459" s="513" t="s">
        <v>6943</v>
      </c>
      <c r="T1459" s="513" t="s">
        <v>4300</v>
      </c>
      <c r="U1459" t="s">
        <v>5329</v>
      </c>
      <c r="V1459" t="e">
        <f>VLOOKUP(F1459,'[3]Tổng - PL KS'!$B$9:$B$1291,1,FALSE)</f>
        <v>#N/A</v>
      </c>
    </row>
    <row r="1460" spans="1:22" ht="51" hidden="1">
      <c r="A1460" s="513">
        <v>891</v>
      </c>
      <c r="B1460" s="513" t="s">
        <v>4247</v>
      </c>
      <c r="C1460" s="513" t="s">
        <v>7495</v>
      </c>
      <c r="D1460" s="513" t="s">
        <v>5368</v>
      </c>
      <c r="E1460" s="513">
        <v>27.84</v>
      </c>
      <c r="F1460" s="513" t="s">
        <v>7798</v>
      </c>
      <c r="G1460" s="513" t="s">
        <v>12203</v>
      </c>
      <c r="H1460" s="513">
        <v>40</v>
      </c>
      <c r="I1460" s="513" t="s">
        <v>7799</v>
      </c>
      <c r="J1460" s="513" t="s">
        <v>7489</v>
      </c>
      <c r="K1460" s="513" t="s">
        <v>7498</v>
      </c>
      <c r="L1460" s="513" t="s">
        <v>7781</v>
      </c>
      <c r="M1460" s="513" t="s">
        <v>7782</v>
      </c>
      <c r="N1460" s="517">
        <v>43263</v>
      </c>
      <c r="O1460" s="513" t="s">
        <v>546</v>
      </c>
      <c r="P1460" s="645">
        <v>982</v>
      </c>
      <c r="Q1460" s="513" t="s">
        <v>7492</v>
      </c>
      <c r="R1460" s="513" t="s">
        <v>5368</v>
      </c>
      <c r="S1460" s="513" t="s">
        <v>6943</v>
      </c>
      <c r="T1460" s="513" t="s">
        <v>4300</v>
      </c>
      <c r="U1460" t="s">
        <v>5329</v>
      </c>
      <c r="V1460" t="e">
        <f>VLOOKUP(F1460,'[3]Tổng - PL KS'!$B$9:$B$1291,1,FALSE)</f>
        <v>#N/A</v>
      </c>
    </row>
    <row r="1461" spans="1:22" ht="51" hidden="1">
      <c r="A1461" s="513">
        <v>892</v>
      </c>
      <c r="B1461" s="513" t="s">
        <v>4247</v>
      </c>
      <c r="C1461" s="513" t="s">
        <v>7495</v>
      </c>
      <c r="D1461" s="513" t="s">
        <v>5368</v>
      </c>
      <c r="E1461" s="513">
        <v>27.7</v>
      </c>
      <c r="F1461" s="513" t="s">
        <v>7800</v>
      </c>
      <c r="G1461" s="513" t="s">
        <v>12203</v>
      </c>
      <c r="H1461" s="513">
        <v>40</v>
      </c>
      <c r="I1461" s="513" t="s">
        <v>7801</v>
      </c>
      <c r="J1461" s="513" t="s">
        <v>7489</v>
      </c>
      <c r="K1461" s="513" t="s">
        <v>7498</v>
      </c>
      <c r="L1461" s="513" t="s">
        <v>7781</v>
      </c>
      <c r="M1461" s="513" t="s">
        <v>7782</v>
      </c>
      <c r="N1461" s="517">
        <v>43263</v>
      </c>
      <c r="O1461" s="513" t="s">
        <v>546</v>
      </c>
      <c r="P1461" s="645">
        <v>982</v>
      </c>
      <c r="Q1461" s="513" t="s">
        <v>7492</v>
      </c>
      <c r="R1461" s="513" t="s">
        <v>5368</v>
      </c>
      <c r="S1461" s="513" t="s">
        <v>6943</v>
      </c>
      <c r="T1461" s="513" t="s">
        <v>4300</v>
      </c>
      <c r="U1461" t="s">
        <v>5329</v>
      </c>
      <c r="V1461" t="e">
        <f>VLOOKUP(F1461,'[3]Tổng - PL KS'!$B$9:$B$1291,1,FALSE)</f>
        <v>#N/A</v>
      </c>
    </row>
    <row r="1462" spans="1:22" ht="51" hidden="1">
      <c r="A1462" s="513">
        <v>893</v>
      </c>
      <c r="B1462" s="513" t="s">
        <v>4247</v>
      </c>
      <c r="C1462" s="513" t="s">
        <v>7495</v>
      </c>
      <c r="D1462" s="513" t="s">
        <v>5368</v>
      </c>
      <c r="E1462" s="513">
        <v>27.89</v>
      </c>
      <c r="F1462" s="513" t="s">
        <v>7802</v>
      </c>
      <c r="G1462" s="513" t="s">
        <v>12203</v>
      </c>
      <c r="H1462" s="513">
        <v>40</v>
      </c>
      <c r="I1462" s="513" t="s">
        <v>7803</v>
      </c>
      <c r="J1462" s="513" t="s">
        <v>7651</v>
      </c>
      <c r="K1462" s="513" t="s">
        <v>7498</v>
      </c>
      <c r="L1462" s="513" t="s">
        <v>7781</v>
      </c>
      <c r="M1462" s="513" t="s">
        <v>7782</v>
      </c>
      <c r="N1462" s="517">
        <v>43263</v>
      </c>
      <c r="O1462" s="513" t="s">
        <v>546</v>
      </c>
      <c r="P1462" s="645">
        <v>982</v>
      </c>
      <c r="Q1462" s="513" t="s">
        <v>7492</v>
      </c>
      <c r="R1462" s="513" t="s">
        <v>5368</v>
      </c>
      <c r="S1462" s="513" t="s">
        <v>6943</v>
      </c>
      <c r="T1462" s="513" t="s">
        <v>4300</v>
      </c>
      <c r="U1462" t="s">
        <v>5329</v>
      </c>
      <c r="V1462" t="e">
        <f>VLOOKUP(F1462,'[3]Tổng - PL KS'!$B$9:$B$1291,1,FALSE)</f>
        <v>#N/A</v>
      </c>
    </row>
    <row r="1463" spans="1:22" ht="51" hidden="1">
      <c r="A1463" s="513">
        <v>894</v>
      </c>
      <c r="B1463" s="513" t="s">
        <v>4247</v>
      </c>
      <c r="C1463" s="513" t="s">
        <v>7495</v>
      </c>
      <c r="D1463" s="513" t="s">
        <v>5368</v>
      </c>
      <c r="E1463" s="513">
        <v>27.94</v>
      </c>
      <c r="F1463" s="513" t="s">
        <v>7804</v>
      </c>
      <c r="G1463" s="513" t="s">
        <v>12203</v>
      </c>
      <c r="H1463" s="513">
        <v>40</v>
      </c>
      <c r="I1463" s="513" t="s">
        <v>7805</v>
      </c>
      <c r="J1463" s="513" t="s">
        <v>7489</v>
      </c>
      <c r="K1463" s="513" t="s">
        <v>7498</v>
      </c>
      <c r="L1463" s="513" t="s">
        <v>7781</v>
      </c>
      <c r="M1463" s="513" t="s">
        <v>7782</v>
      </c>
      <c r="N1463" s="517">
        <v>43263</v>
      </c>
      <c r="O1463" s="513" t="s">
        <v>546</v>
      </c>
      <c r="P1463" s="645">
        <v>982</v>
      </c>
      <c r="Q1463" s="513" t="s">
        <v>7492</v>
      </c>
      <c r="R1463" s="513" t="s">
        <v>5368</v>
      </c>
      <c r="S1463" s="513" t="s">
        <v>6943</v>
      </c>
      <c r="T1463" s="513" t="s">
        <v>4300</v>
      </c>
      <c r="U1463" t="s">
        <v>5329</v>
      </c>
      <c r="V1463" t="e">
        <f>VLOOKUP(F1463,'[3]Tổng - PL KS'!$B$9:$B$1291,1,FALSE)</f>
        <v>#N/A</v>
      </c>
    </row>
    <row r="1464" spans="1:22" ht="51" hidden="1">
      <c r="A1464" s="513">
        <v>895</v>
      </c>
      <c r="B1464" s="513" t="s">
        <v>4247</v>
      </c>
      <c r="C1464" s="513" t="s">
        <v>7495</v>
      </c>
      <c r="D1464" s="513" t="s">
        <v>5368</v>
      </c>
      <c r="E1464" s="513">
        <v>27.7</v>
      </c>
      <c r="F1464" s="513" t="s">
        <v>7806</v>
      </c>
      <c r="G1464" s="513" t="s">
        <v>12203</v>
      </c>
      <c r="H1464" s="513">
        <v>40</v>
      </c>
      <c r="I1464" s="513" t="s">
        <v>7807</v>
      </c>
      <c r="J1464" s="513" t="s">
        <v>7489</v>
      </c>
      <c r="K1464" s="513" t="s">
        <v>7498</v>
      </c>
      <c r="L1464" s="513" t="s">
        <v>7781</v>
      </c>
      <c r="M1464" s="513" t="s">
        <v>7782</v>
      </c>
      <c r="N1464" s="517">
        <v>43263</v>
      </c>
      <c r="O1464" s="513" t="s">
        <v>546</v>
      </c>
      <c r="P1464" s="645">
        <v>982</v>
      </c>
      <c r="Q1464" s="513" t="s">
        <v>7492</v>
      </c>
      <c r="R1464" s="513" t="s">
        <v>5368</v>
      </c>
      <c r="S1464" s="513" t="s">
        <v>6943</v>
      </c>
      <c r="T1464" s="513" t="s">
        <v>4300</v>
      </c>
      <c r="U1464" t="s">
        <v>5329</v>
      </c>
      <c r="V1464" t="e">
        <f>VLOOKUP(F1464,'[3]Tổng - PL KS'!$B$9:$B$1291,1,FALSE)</f>
        <v>#N/A</v>
      </c>
    </row>
    <row r="1465" spans="1:22" ht="51" hidden="1">
      <c r="A1465" s="513">
        <v>896</v>
      </c>
      <c r="B1465" s="513" t="s">
        <v>4247</v>
      </c>
      <c r="C1465" s="513" t="s">
        <v>7495</v>
      </c>
      <c r="D1465" s="513" t="s">
        <v>5368</v>
      </c>
      <c r="E1465" s="513">
        <v>27.9</v>
      </c>
      <c r="F1465" s="513" t="s">
        <v>7808</v>
      </c>
      <c r="G1465" s="513" t="s">
        <v>12203</v>
      </c>
      <c r="H1465" s="513">
        <v>40</v>
      </c>
      <c r="I1465" s="513" t="s">
        <v>7809</v>
      </c>
      <c r="J1465" s="513" t="s">
        <v>7489</v>
      </c>
      <c r="K1465" s="513" t="s">
        <v>7498</v>
      </c>
      <c r="L1465" s="513" t="s">
        <v>7781</v>
      </c>
      <c r="M1465" s="513" t="s">
        <v>7782</v>
      </c>
      <c r="N1465" s="517">
        <v>43263</v>
      </c>
      <c r="O1465" s="513" t="s">
        <v>546</v>
      </c>
      <c r="P1465" s="645">
        <v>982</v>
      </c>
      <c r="Q1465" s="513" t="s">
        <v>7492</v>
      </c>
      <c r="R1465" s="513" t="s">
        <v>5368</v>
      </c>
      <c r="S1465" s="513" t="s">
        <v>6943</v>
      </c>
      <c r="T1465" s="513" t="s">
        <v>4300</v>
      </c>
      <c r="U1465" t="s">
        <v>5329</v>
      </c>
      <c r="V1465" t="e">
        <f>VLOOKUP(F1465,'[3]Tổng - PL KS'!$B$9:$B$1291,1,FALSE)</f>
        <v>#N/A</v>
      </c>
    </row>
    <row r="1466" spans="1:22" ht="51" hidden="1">
      <c r="A1466" s="513">
        <v>897</v>
      </c>
      <c r="B1466" s="513" t="s">
        <v>4247</v>
      </c>
      <c r="C1466" s="513" t="s">
        <v>7495</v>
      </c>
      <c r="D1466" s="513" t="s">
        <v>5368</v>
      </c>
      <c r="E1466" s="513">
        <v>27.99</v>
      </c>
      <c r="F1466" s="513" t="s">
        <v>7810</v>
      </c>
      <c r="G1466" s="513" t="s">
        <v>12203</v>
      </c>
      <c r="H1466" s="513">
        <v>40</v>
      </c>
      <c r="I1466" s="513" t="s">
        <v>7811</v>
      </c>
      <c r="J1466" s="513" t="s">
        <v>7489</v>
      </c>
      <c r="K1466" s="513" t="s">
        <v>7498</v>
      </c>
      <c r="L1466" s="513" t="s">
        <v>7789</v>
      </c>
      <c r="M1466" s="513" t="s">
        <v>7782</v>
      </c>
      <c r="N1466" s="517">
        <v>43263</v>
      </c>
      <c r="O1466" s="513" t="s">
        <v>546</v>
      </c>
      <c r="P1466" s="645">
        <v>982</v>
      </c>
      <c r="Q1466" s="513" t="s">
        <v>7492</v>
      </c>
      <c r="R1466" s="513" t="s">
        <v>5368</v>
      </c>
      <c r="S1466" s="513" t="s">
        <v>6943</v>
      </c>
      <c r="T1466" s="513" t="s">
        <v>4300</v>
      </c>
      <c r="U1466" t="s">
        <v>5329</v>
      </c>
      <c r="V1466" t="e">
        <f>VLOOKUP(F1466,'[3]Tổng - PL KS'!$B$9:$B$1291,1,FALSE)</f>
        <v>#N/A</v>
      </c>
    </row>
    <row r="1467" spans="1:22" ht="51" hidden="1">
      <c r="A1467" s="513">
        <v>898</v>
      </c>
      <c r="B1467" s="513" t="s">
        <v>4247</v>
      </c>
      <c r="C1467" s="513" t="s">
        <v>7495</v>
      </c>
      <c r="D1467" s="513" t="s">
        <v>5368</v>
      </c>
      <c r="E1467" s="513">
        <v>27.87</v>
      </c>
      <c r="F1467" s="513" t="s">
        <v>7812</v>
      </c>
      <c r="G1467" s="513" t="s">
        <v>12203</v>
      </c>
      <c r="H1467" s="513">
        <v>40</v>
      </c>
      <c r="I1467" s="513" t="s">
        <v>7813</v>
      </c>
      <c r="J1467" s="513" t="s">
        <v>7651</v>
      </c>
      <c r="K1467" s="513" t="s">
        <v>7498</v>
      </c>
      <c r="L1467" s="513" t="s">
        <v>7781</v>
      </c>
      <c r="M1467" s="513" t="s">
        <v>7782</v>
      </c>
      <c r="N1467" s="517">
        <v>43263</v>
      </c>
      <c r="O1467" s="513" t="s">
        <v>546</v>
      </c>
      <c r="P1467" s="645">
        <v>982</v>
      </c>
      <c r="Q1467" s="513" t="s">
        <v>7492</v>
      </c>
      <c r="R1467" s="513" t="s">
        <v>5368</v>
      </c>
      <c r="S1467" s="513" t="s">
        <v>6943</v>
      </c>
      <c r="T1467" s="513" t="s">
        <v>4300</v>
      </c>
      <c r="U1467" t="s">
        <v>5329</v>
      </c>
      <c r="V1467" t="e">
        <f>VLOOKUP(F1467,'[3]Tổng - PL KS'!$B$9:$B$1291,1,FALSE)</f>
        <v>#N/A</v>
      </c>
    </row>
    <row r="1468" spans="1:22" ht="51" hidden="1">
      <c r="A1468" s="513">
        <v>899</v>
      </c>
      <c r="B1468" s="513" t="s">
        <v>4247</v>
      </c>
      <c r="C1468" s="513" t="s">
        <v>7495</v>
      </c>
      <c r="D1468" s="513" t="s">
        <v>5368</v>
      </c>
      <c r="E1468" s="513">
        <v>27.94</v>
      </c>
      <c r="F1468" s="513" t="s">
        <v>7814</v>
      </c>
      <c r="G1468" s="513" t="s">
        <v>12203</v>
      </c>
      <c r="H1468" s="513">
        <v>40</v>
      </c>
      <c r="I1468" s="513" t="s">
        <v>7815</v>
      </c>
      <c r="J1468" s="513" t="s">
        <v>7489</v>
      </c>
      <c r="K1468" s="513" t="s">
        <v>7498</v>
      </c>
      <c r="L1468" s="513" t="s">
        <v>7789</v>
      </c>
      <c r="M1468" s="513" t="s">
        <v>7782</v>
      </c>
      <c r="N1468" s="517">
        <v>43263</v>
      </c>
      <c r="O1468" s="513" t="s">
        <v>546</v>
      </c>
      <c r="P1468" s="645">
        <v>982</v>
      </c>
      <c r="Q1468" s="513" t="s">
        <v>7492</v>
      </c>
      <c r="R1468" s="513" t="s">
        <v>5368</v>
      </c>
      <c r="S1468" s="513" t="s">
        <v>6943</v>
      </c>
      <c r="T1468" s="513" t="s">
        <v>4300</v>
      </c>
      <c r="U1468" t="s">
        <v>5329</v>
      </c>
      <c r="V1468" t="e">
        <f>VLOOKUP(F1468,'[3]Tổng - PL KS'!$B$9:$B$1291,1,FALSE)</f>
        <v>#N/A</v>
      </c>
    </row>
    <row r="1469" spans="1:22" ht="51" hidden="1">
      <c r="A1469" s="513">
        <v>900</v>
      </c>
      <c r="B1469" s="513" t="s">
        <v>4247</v>
      </c>
      <c r="C1469" s="513" t="s">
        <v>7495</v>
      </c>
      <c r="D1469" s="513" t="s">
        <v>5368</v>
      </c>
      <c r="E1469" s="513">
        <v>27.85</v>
      </c>
      <c r="F1469" s="513" t="s">
        <v>7816</v>
      </c>
      <c r="G1469" s="513" t="s">
        <v>12203</v>
      </c>
      <c r="H1469" s="513">
        <v>40</v>
      </c>
      <c r="I1469" s="513" t="s">
        <v>7817</v>
      </c>
      <c r="J1469" s="513" t="s">
        <v>7489</v>
      </c>
      <c r="K1469" s="513" t="s">
        <v>7498</v>
      </c>
      <c r="L1469" s="513" t="s">
        <v>7781</v>
      </c>
      <c r="M1469" s="513" t="s">
        <v>7782</v>
      </c>
      <c r="N1469" s="517">
        <v>43263</v>
      </c>
      <c r="O1469" s="513" t="s">
        <v>546</v>
      </c>
      <c r="P1469" s="645">
        <v>982</v>
      </c>
      <c r="Q1469" s="513" t="s">
        <v>7492</v>
      </c>
      <c r="R1469" s="513" t="s">
        <v>5368</v>
      </c>
      <c r="S1469" s="513" t="s">
        <v>6943</v>
      </c>
      <c r="T1469" s="513" t="s">
        <v>4300</v>
      </c>
      <c r="U1469" t="s">
        <v>5329</v>
      </c>
      <c r="V1469" t="e">
        <f>VLOOKUP(F1469,'[3]Tổng - PL KS'!$B$9:$B$1291,1,FALSE)</f>
        <v>#N/A</v>
      </c>
    </row>
    <row r="1470" spans="1:22" ht="51" hidden="1">
      <c r="A1470" s="513">
        <v>901</v>
      </c>
      <c r="B1470" s="513" t="s">
        <v>4247</v>
      </c>
      <c r="C1470" s="513" t="s">
        <v>7495</v>
      </c>
      <c r="D1470" s="513" t="s">
        <v>5368</v>
      </c>
      <c r="E1470" s="513">
        <v>27.84</v>
      </c>
      <c r="F1470" s="513" t="s">
        <v>7818</v>
      </c>
      <c r="G1470" s="513" t="s">
        <v>12203</v>
      </c>
      <c r="H1470" s="513">
        <v>40</v>
      </c>
      <c r="I1470" s="513" t="s">
        <v>7819</v>
      </c>
      <c r="J1470" s="513" t="s">
        <v>7489</v>
      </c>
      <c r="K1470" s="513" t="s">
        <v>7498</v>
      </c>
      <c r="L1470" s="513" t="s">
        <v>7789</v>
      </c>
      <c r="M1470" s="513" t="s">
        <v>7782</v>
      </c>
      <c r="N1470" s="517">
        <v>43263</v>
      </c>
      <c r="O1470" s="513" t="s">
        <v>546</v>
      </c>
      <c r="P1470" s="645">
        <v>982</v>
      </c>
      <c r="Q1470" s="513" t="s">
        <v>7492</v>
      </c>
      <c r="R1470" s="513" t="s">
        <v>5368</v>
      </c>
      <c r="S1470" s="513" t="s">
        <v>6943</v>
      </c>
      <c r="T1470" s="513" t="s">
        <v>4300</v>
      </c>
      <c r="U1470" t="s">
        <v>5329</v>
      </c>
      <c r="V1470" t="e">
        <f>VLOOKUP(F1470,'[3]Tổng - PL KS'!$B$9:$B$1291,1,FALSE)</f>
        <v>#N/A</v>
      </c>
    </row>
    <row r="1471" spans="1:22" ht="51" hidden="1">
      <c r="A1471" s="513">
        <v>902</v>
      </c>
      <c r="B1471" s="513" t="s">
        <v>4247</v>
      </c>
      <c r="C1471" s="513" t="s">
        <v>7495</v>
      </c>
      <c r="D1471" s="513" t="s">
        <v>5368</v>
      </c>
      <c r="E1471" s="513">
        <v>27.9</v>
      </c>
      <c r="F1471" s="513" t="s">
        <v>7820</v>
      </c>
      <c r="G1471" s="513" t="s">
        <v>12203</v>
      </c>
      <c r="H1471" s="513">
        <v>40</v>
      </c>
      <c r="I1471" s="513" t="s">
        <v>7821</v>
      </c>
      <c r="J1471" s="513" t="s">
        <v>7489</v>
      </c>
      <c r="K1471" s="513" t="s">
        <v>7498</v>
      </c>
      <c r="L1471" s="513" t="s">
        <v>7789</v>
      </c>
      <c r="M1471" s="513" t="s">
        <v>7782</v>
      </c>
      <c r="N1471" s="517">
        <v>43263</v>
      </c>
      <c r="O1471" s="513" t="s">
        <v>546</v>
      </c>
      <c r="P1471" s="645">
        <v>982</v>
      </c>
      <c r="Q1471" s="513" t="s">
        <v>7492</v>
      </c>
      <c r="R1471" s="513" t="s">
        <v>5368</v>
      </c>
      <c r="S1471" s="513" t="s">
        <v>6943</v>
      </c>
      <c r="T1471" s="513" t="s">
        <v>4300</v>
      </c>
      <c r="U1471" t="s">
        <v>5329</v>
      </c>
      <c r="V1471" t="e">
        <f>VLOOKUP(F1471,'[3]Tổng - PL KS'!$B$9:$B$1291,1,FALSE)</f>
        <v>#N/A</v>
      </c>
    </row>
    <row r="1472" spans="1:22" ht="51" hidden="1">
      <c r="A1472" s="513">
        <v>903</v>
      </c>
      <c r="B1472" s="513" t="s">
        <v>4247</v>
      </c>
      <c r="C1472" s="513" t="s">
        <v>7495</v>
      </c>
      <c r="D1472" s="513" t="s">
        <v>5368</v>
      </c>
      <c r="E1472" s="513">
        <v>27.84</v>
      </c>
      <c r="F1472" s="513" t="s">
        <v>7822</v>
      </c>
      <c r="G1472" s="513" t="s">
        <v>12203</v>
      </c>
      <c r="H1472" s="513">
        <v>40</v>
      </c>
      <c r="I1472" s="513" t="s">
        <v>7823</v>
      </c>
      <c r="J1472" s="513" t="s">
        <v>7489</v>
      </c>
      <c r="K1472" s="513" t="s">
        <v>7498</v>
      </c>
      <c r="L1472" s="513" t="s">
        <v>7789</v>
      </c>
      <c r="M1472" s="513" t="s">
        <v>7782</v>
      </c>
      <c r="N1472" s="517">
        <v>43263</v>
      </c>
      <c r="O1472" s="513" t="s">
        <v>546</v>
      </c>
      <c r="P1472" s="645">
        <v>982</v>
      </c>
      <c r="Q1472" s="513" t="s">
        <v>7492</v>
      </c>
      <c r="R1472" s="513" t="s">
        <v>5368</v>
      </c>
      <c r="S1472" s="513" t="s">
        <v>6943</v>
      </c>
      <c r="T1472" s="513" t="s">
        <v>4300</v>
      </c>
      <c r="U1472" t="s">
        <v>5329</v>
      </c>
      <c r="V1472" t="e">
        <f>VLOOKUP(F1472,'[3]Tổng - PL KS'!$B$9:$B$1291,1,FALSE)</f>
        <v>#N/A</v>
      </c>
    </row>
    <row r="1473" spans="1:22" ht="51" hidden="1">
      <c r="A1473" s="513">
        <v>904</v>
      </c>
      <c r="B1473" s="513" t="s">
        <v>4247</v>
      </c>
      <c r="C1473" s="513" t="s">
        <v>7495</v>
      </c>
      <c r="D1473" s="513" t="s">
        <v>5368</v>
      </c>
      <c r="E1473" s="513">
        <v>27.7</v>
      </c>
      <c r="F1473" s="513" t="s">
        <v>7824</v>
      </c>
      <c r="G1473" s="513" t="s">
        <v>12203</v>
      </c>
      <c r="H1473" s="513">
        <v>40</v>
      </c>
      <c r="I1473" s="513" t="s">
        <v>7825</v>
      </c>
      <c r="J1473" s="513" t="s">
        <v>7489</v>
      </c>
      <c r="K1473" s="513" t="s">
        <v>7498</v>
      </c>
      <c r="L1473" s="513" t="s">
        <v>7789</v>
      </c>
      <c r="M1473" s="513" t="s">
        <v>7782</v>
      </c>
      <c r="N1473" s="517">
        <v>43263</v>
      </c>
      <c r="O1473" s="513" t="s">
        <v>546</v>
      </c>
      <c r="P1473" s="645">
        <v>982</v>
      </c>
      <c r="Q1473" s="513" t="s">
        <v>7492</v>
      </c>
      <c r="R1473" s="513" t="s">
        <v>5368</v>
      </c>
      <c r="S1473" s="513" t="s">
        <v>6943</v>
      </c>
      <c r="T1473" s="513" t="s">
        <v>4300</v>
      </c>
      <c r="U1473" t="s">
        <v>5329</v>
      </c>
      <c r="V1473" t="e">
        <f>VLOOKUP(F1473,'[3]Tổng - PL KS'!$B$9:$B$1291,1,FALSE)</f>
        <v>#N/A</v>
      </c>
    </row>
    <row r="1474" spans="1:22" ht="51" hidden="1">
      <c r="A1474" s="513">
        <v>905</v>
      </c>
      <c r="B1474" s="513" t="s">
        <v>4247</v>
      </c>
      <c r="C1474" s="513" t="s">
        <v>7495</v>
      </c>
      <c r="D1474" s="513" t="s">
        <v>5368</v>
      </c>
      <c r="E1474" s="513">
        <v>27.89</v>
      </c>
      <c r="F1474" s="513" t="s">
        <v>7826</v>
      </c>
      <c r="G1474" s="513" t="s">
        <v>12203</v>
      </c>
      <c r="H1474" s="513">
        <v>40</v>
      </c>
      <c r="I1474" s="513" t="s">
        <v>7827</v>
      </c>
      <c r="J1474" s="513" t="s">
        <v>7489</v>
      </c>
      <c r="K1474" s="513" t="s">
        <v>7498</v>
      </c>
      <c r="L1474" s="513" t="s">
        <v>7789</v>
      </c>
      <c r="M1474" s="513" t="s">
        <v>7782</v>
      </c>
      <c r="N1474" s="517">
        <v>43263</v>
      </c>
      <c r="O1474" s="513" t="s">
        <v>546</v>
      </c>
      <c r="P1474" s="645">
        <v>982</v>
      </c>
      <c r="Q1474" s="513" t="s">
        <v>7492</v>
      </c>
      <c r="R1474" s="513" t="s">
        <v>5368</v>
      </c>
      <c r="S1474" s="513" t="s">
        <v>6943</v>
      </c>
      <c r="T1474" s="513" t="s">
        <v>4300</v>
      </c>
      <c r="U1474" t="s">
        <v>5329</v>
      </c>
      <c r="V1474" t="e">
        <f>VLOOKUP(F1474,'[3]Tổng - PL KS'!$B$9:$B$1291,1,FALSE)</f>
        <v>#N/A</v>
      </c>
    </row>
    <row r="1475" spans="1:22" ht="51" hidden="1">
      <c r="A1475" s="513">
        <v>906</v>
      </c>
      <c r="B1475" s="513" t="s">
        <v>4247</v>
      </c>
      <c r="C1475" s="513" t="s">
        <v>7495</v>
      </c>
      <c r="D1475" s="513" t="s">
        <v>5368</v>
      </c>
      <c r="E1475" s="513">
        <v>27.84</v>
      </c>
      <c r="F1475" s="513" t="s">
        <v>7828</v>
      </c>
      <c r="G1475" s="513" t="s">
        <v>12203</v>
      </c>
      <c r="H1475" s="513">
        <v>40</v>
      </c>
      <c r="I1475" s="513" t="s">
        <v>7829</v>
      </c>
      <c r="J1475" s="513" t="s">
        <v>7489</v>
      </c>
      <c r="K1475" s="513" t="s">
        <v>7498</v>
      </c>
      <c r="L1475" s="513" t="s">
        <v>7781</v>
      </c>
      <c r="M1475" s="513" t="s">
        <v>7782</v>
      </c>
      <c r="N1475" s="517">
        <v>43263</v>
      </c>
      <c r="O1475" s="513" t="s">
        <v>546</v>
      </c>
      <c r="P1475" s="645">
        <v>982</v>
      </c>
      <c r="Q1475" s="513" t="s">
        <v>7492</v>
      </c>
      <c r="R1475" s="513" t="s">
        <v>5368</v>
      </c>
      <c r="S1475" s="513" t="s">
        <v>6943</v>
      </c>
      <c r="T1475" s="513" t="s">
        <v>4300</v>
      </c>
      <c r="U1475" t="s">
        <v>5329</v>
      </c>
      <c r="V1475" t="e">
        <f>VLOOKUP(F1475,'[3]Tổng - PL KS'!$B$9:$B$1291,1,FALSE)</f>
        <v>#N/A</v>
      </c>
    </row>
    <row r="1476" spans="1:22" ht="51" hidden="1">
      <c r="A1476" s="513">
        <v>907</v>
      </c>
      <c r="B1476" s="513" t="s">
        <v>4247</v>
      </c>
      <c r="C1476" s="513" t="s">
        <v>7495</v>
      </c>
      <c r="D1476" s="513" t="s">
        <v>5368</v>
      </c>
      <c r="E1476" s="513">
        <v>27.77</v>
      </c>
      <c r="F1476" s="513" t="s">
        <v>7830</v>
      </c>
      <c r="G1476" s="513" t="s">
        <v>12203</v>
      </c>
      <c r="H1476" s="513">
        <v>40</v>
      </c>
      <c r="I1476" s="513" t="s">
        <v>7831</v>
      </c>
      <c r="J1476" s="513" t="s">
        <v>7489</v>
      </c>
      <c r="K1476" s="513" t="s">
        <v>7498</v>
      </c>
      <c r="L1476" s="513" t="s">
        <v>7789</v>
      </c>
      <c r="M1476" s="513" t="s">
        <v>7782</v>
      </c>
      <c r="N1476" s="517">
        <v>43263</v>
      </c>
      <c r="O1476" s="513" t="s">
        <v>546</v>
      </c>
      <c r="P1476" s="645">
        <v>982</v>
      </c>
      <c r="Q1476" s="513" t="s">
        <v>7492</v>
      </c>
      <c r="R1476" s="513" t="s">
        <v>5368</v>
      </c>
      <c r="S1476" s="513" t="s">
        <v>6943</v>
      </c>
      <c r="T1476" s="513" t="s">
        <v>4300</v>
      </c>
      <c r="U1476" t="s">
        <v>5329</v>
      </c>
      <c r="V1476" t="e">
        <f>VLOOKUP(F1476,'[3]Tổng - PL KS'!$B$9:$B$1291,1,FALSE)</f>
        <v>#N/A</v>
      </c>
    </row>
    <row r="1477" spans="1:22" ht="51" hidden="1">
      <c r="A1477" s="513">
        <v>909</v>
      </c>
      <c r="B1477" s="513" t="s">
        <v>4247</v>
      </c>
      <c r="C1477" s="513" t="s">
        <v>7495</v>
      </c>
      <c r="D1477" s="513" t="s">
        <v>5368</v>
      </c>
      <c r="E1477" s="513">
        <v>27.84</v>
      </c>
      <c r="F1477" s="513" t="s">
        <v>7835</v>
      </c>
      <c r="G1477" s="513" t="s">
        <v>12203</v>
      </c>
      <c r="H1477" s="513">
        <v>40</v>
      </c>
      <c r="I1477" s="513" t="s">
        <v>7836</v>
      </c>
      <c r="J1477" s="513" t="s">
        <v>7651</v>
      </c>
      <c r="K1477" s="513" t="s">
        <v>7498</v>
      </c>
      <c r="L1477" s="513" t="s">
        <v>7837</v>
      </c>
      <c r="M1477" s="513" t="s">
        <v>7834</v>
      </c>
      <c r="N1477" s="517">
        <v>43269</v>
      </c>
      <c r="O1477" s="513" t="s">
        <v>546</v>
      </c>
      <c r="P1477" s="645">
        <v>976</v>
      </c>
      <c r="Q1477" s="513" t="s">
        <v>7492</v>
      </c>
      <c r="R1477" s="513" t="s">
        <v>5368</v>
      </c>
      <c r="S1477" s="513" t="s">
        <v>6943</v>
      </c>
      <c r="T1477" s="513" t="s">
        <v>4300</v>
      </c>
      <c r="U1477" t="s">
        <v>5329</v>
      </c>
      <c r="V1477" t="e">
        <f>VLOOKUP(F1477,'[3]Tổng - PL KS'!$B$9:$B$1291,1,FALSE)</f>
        <v>#N/A</v>
      </c>
    </row>
    <row r="1478" spans="1:22" ht="51" hidden="1">
      <c r="A1478" s="513">
        <v>910</v>
      </c>
      <c r="B1478" s="513" t="s">
        <v>4247</v>
      </c>
      <c r="C1478" s="513" t="s">
        <v>7495</v>
      </c>
      <c r="D1478" s="513" t="s">
        <v>5368</v>
      </c>
      <c r="E1478" s="513">
        <v>27.83</v>
      </c>
      <c r="F1478" s="513" t="s">
        <v>7838</v>
      </c>
      <c r="G1478" s="513" t="s">
        <v>12203</v>
      </c>
      <c r="H1478" s="513">
        <v>40</v>
      </c>
      <c r="I1478" s="513" t="s">
        <v>7839</v>
      </c>
      <c r="J1478" s="513" t="s">
        <v>7651</v>
      </c>
      <c r="K1478" s="513" t="s">
        <v>7498</v>
      </c>
      <c r="L1478" s="513" t="s">
        <v>7837</v>
      </c>
      <c r="M1478" s="513" t="s">
        <v>7834</v>
      </c>
      <c r="N1478" s="517">
        <v>43269</v>
      </c>
      <c r="O1478" s="513" t="s">
        <v>546</v>
      </c>
      <c r="P1478" s="645">
        <v>976</v>
      </c>
      <c r="Q1478" s="513" t="s">
        <v>7492</v>
      </c>
      <c r="R1478" s="513" t="s">
        <v>5368</v>
      </c>
      <c r="S1478" s="513" t="s">
        <v>6943</v>
      </c>
      <c r="T1478" s="513" t="s">
        <v>4300</v>
      </c>
      <c r="U1478" t="s">
        <v>5329</v>
      </c>
      <c r="V1478" t="e">
        <f>VLOOKUP(F1478,'[3]Tổng - PL KS'!$B$9:$B$1291,1,FALSE)</f>
        <v>#N/A</v>
      </c>
    </row>
    <row r="1479" spans="1:22" ht="51" hidden="1">
      <c r="A1479" s="513">
        <v>911</v>
      </c>
      <c r="B1479" s="513" t="s">
        <v>4247</v>
      </c>
      <c r="C1479" s="513" t="s">
        <v>7495</v>
      </c>
      <c r="D1479" s="513" t="s">
        <v>5368</v>
      </c>
      <c r="E1479" s="513">
        <v>27.94</v>
      </c>
      <c r="F1479" s="513" t="s">
        <v>7840</v>
      </c>
      <c r="G1479" s="513" t="s">
        <v>12203</v>
      </c>
      <c r="H1479" s="513">
        <v>40</v>
      </c>
      <c r="I1479" s="513" t="s">
        <v>7841</v>
      </c>
      <c r="J1479" s="513" t="s">
        <v>7651</v>
      </c>
      <c r="K1479" s="513" t="s">
        <v>7498</v>
      </c>
      <c r="L1479" s="513" t="s">
        <v>7842</v>
      </c>
      <c r="M1479" s="513" t="s">
        <v>7834</v>
      </c>
      <c r="N1479" s="517">
        <v>43269</v>
      </c>
      <c r="O1479" s="513" t="s">
        <v>546</v>
      </c>
      <c r="P1479" s="645">
        <v>976</v>
      </c>
      <c r="Q1479" s="513" t="s">
        <v>7492</v>
      </c>
      <c r="R1479" s="513" t="s">
        <v>5368</v>
      </c>
      <c r="S1479" s="513" t="s">
        <v>6943</v>
      </c>
      <c r="T1479" s="513" t="s">
        <v>4300</v>
      </c>
      <c r="U1479" t="s">
        <v>5329</v>
      </c>
      <c r="V1479" t="e">
        <f>VLOOKUP(F1479,'[3]Tổng - PL KS'!$B$9:$B$1291,1,FALSE)</f>
        <v>#N/A</v>
      </c>
    </row>
    <row r="1480" spans="1:22" ht="51" hidden="1">
      <c r="A1480" s="513">
        <v>912</v>
      </c>
      <c r="B1480" s="513" t="s">
        <v>4247</v>
      </c>
      <c r="C1480" s="513" t="s">
        <v>7495</v>
      </c>
      <c r="D1480" s="513" t="s">
        <v>5368</v>
      </c>
      <c r="E1480" s="513">
        <v>27.89</v>
      </c>
      <c r="F1480" s="513" t="s">
        <v>7843</v>
      </c>
      <c r="G1480" s="513" t="s">
        <v>12203</v>
      </c>
      <c r="H1480" s="513">
        <v>40</v>
      </c>
      <c r="I1480" s="513" t="s">
        <v>7844</v>
      </c>
      <c r="J1480" s="513" t="s">
        <v>7651</v>
      </c>
      <c r="K1480" s="513" t="s">
        <v>7498</v>
      </c>
      <c r="L1480" s="513" t="s">
        <v>7837</v>
      </c>
      <c r="M1480" s="513" t="s">
        <v>7834</v>
      </c>
      <c r="N1480" s="517">
        <v>43269</v>
      </c>
      <c r="O1480" s="513" t="s">
        <v>546</v>
      </c>
      <c r="P1480" s="645">
        <v>976</v>
      </c>
      <c r="Q1480" s="513" t="s">
        <v>7492</v>
      </c>
      <c r="R1480" s="513" t="s">
        <v>5368</v>
      </c>
      <c r="S1480" s="513" t="s">
        <v>6943</v>
      </c>
      <c r="T1480" s="513" t="s">
        <v>4300</v>
      </c>
      <c r="U1480" t="s">
        <v>5329</v>
      </c>
      <c r="V1480" t="e">
        <f>VLOOKUP(F1480,'[3]Tổng - PL KS'!$B$9:$B$1291,1,FALSE)</f>
        <v>#N/A</v>
      </c>
    </row>
    <row r="1481" spans="1:22" ht="51" hidden="1">
      <c r="A1481" s="513">
        <v>913</v>
      </c>
      <c r="B1481" s="513" t="s">
        <v>4247</v>
      </c>
      <c r="C1481" s="513" t="s">
        <v>7495</v>
      </c>
      <c r="D1481" s="513" t="s">
        <v>5368</v>
      </c>
      <c r="E1481" s="513">
        <v>27.94</v>
      </c>
      <c r="F1481" s="513" t="s">
        <v>7845</v>
      </c>
      <c r="G1481" s="513" t="s">
        <v>12203</v>
      </c>
      <c r="H1481" s="513">
        <v>40</v>
      </c>
      <c r="I1481" s="513" t="s">
        <v>7846</v>
      </c>
      <c r="J1481" s="513" t="s">
        <v>7651</v>
      </c>
      <c r="K1481" s="513" t="s">
        <v>7498</v>
      </c>
      <c r="L1481" s="513" t="s">
        <v>7837</v>
      </c>
      <c r="M1481" s="513" t="s">
        <v>7834</v>
      </c>
      <c r="N1481" s="517">
        <v>43269</v>
      </c>
      <c r="O1481" s="513" t="s">
        <v>546</v>
      </c>
      <c r="P1481" s="645">
        <v>976</v>
      </c>
      <c r="Q1481" s="513" t="s">
        <v>7492</v>
      </c>
      <c r="R1481" s="513" t="s">
        <v>5368</v>
      </c>
      <c r="S1481" s="513" t="s">
        <v>6943</v>
      </c>
      <c r="T1481" s="513" t="s">
        <v>4300</v>
      </c>
      <c r="U1481" t="s">
        <v>5329</v>
      </c>
      <c r="V1481" t="e">
        <f>VLOOKUP(F1481,'[3]Tổng - PL KS'!$B$9:$B$1291,1,FALSE)</f>
        <v>#N/A</v>
      </c>
    </row>
    <row r="1482" spans="1:22" ht="51" hidden="1">
      <c r="A1482" s="513">
        <v>914</v>
      </c>
      <c r="B1482" s="513" t="s">
        <v>4247</v>
      </c>
      <c r="C1482" s="513" t="s">
        <v>7495</v>
      </c>
      <c r="D1482" s="513" t="s">
        <v>5368</v>
      </c>
      <c r="E1482" s="513">
        <v>27.94</v>
      </c>
      <c r="F1482" s="513" t="s">
        <v>7847</v>
      </c>
      <c r="G1482" s="513" t="s">
        <v>12203</v>
      </c>
      <c r="H1482" s="513">
        <v>40</v>
      </c>
      <c r="I1482" s="513" t="s">
        <v>7848</v>
      </c>
      <c r="J1482" s="513" t="s">
        <v>7651</v>
      </c>
      <c r="K1482" s="513" t="s">
        <v>7498</v>
      </c>
      <c r="L1482" s="513" t="s">
        <v>7837</v>
      </c>
      <c r="M1482" s="513" t="s">
        <v>7834</v>
      </c>
      <c r="N1482" s="517">
        <v>43269</v>
      </c>
      <c r="O1482" s="513" t="s">
        <v>546</v>
      </c>
      <c r="P1482" s="645">
        <v>976</v>
      </c>
      <c r="Q1482" s="513" t="s">
        <v>7492</v>
      </c>
      <c r="R1482" s="513" t="s">
        <v>5368</v>
      </c>
      <c r="S1482" s="513" t="s">
        <v>6943</v>
      </c>
      <c r="T1482" s="513" t="s">
        <v>4300</v>
      </c>
      <c r="U1482" t="s">
        <v>5329</v>
      </c>
      <c r="V1482" t="e">
        <f>VLOOKUP(F1482,'[3]Tổng - PL KS'!$B$9:$B$1291,1,FALSE)</f>
        <v>#N/A</v>
      </c>
    </row>
    <row r="1483" spans="1:22" ht="51" hidden="1">
      <c r="A1483" s="513">
        <v>915</v>
      </c>
      <c r="B1483" s="513" t="s">
        <v>4247</v>
      </c>
      <c r="C1483" s="513" t="s">
        <v>7495</v>
      </c>
      <c r="D1483" s="513" t="s">
        <v>5368</v>
      </c>
      <c r="E1483" s="513">
        <v>27.7</v>
      </c>
      <c r="F1483" s="513" t="s">
        <v>7849</v>
      </c>
      <c r="G1483" s="513" t="s">
        <v>12203</v>
      </c>
      <c r="H1483" s="513">
        <v>40</v>
      </c>
      <c r="I1483" s="513" t="s">
        <v>7850</v>
      </c>
      <c r="J1483" s="513" t="s">
        <v>7651</v>
      </c>
      <c r="K1483" s="513" t="s">
        <v>7498</v>
      </c>
      <c r="L1483" s="513" t="s">
        <v>7842</v>
      </c>
      <c r="M1483" s="513" t="s">
        <v>7834</v>
      </c>
      <c r="N1483" s="517">
        <v>43269</v>
      </c>
      <c r="O1483" s="513" t="s">
        <v>546</v>
      </c>
      <c r="P1483" s="645">
        <v>976</v>
      </c>
      <c r="Q1483" s="513" t="s">
        <v>7492</v>
      </c>
      <c r="R1483" s="513" t="s">
        <v>5368</v>
      </c>
      <c r="S1483" s="513" t="s">
        <v>6943</v>
      </c>
      <c r="T1483" s="513" t="s">
        <v>4300</v>
      </c>
      <c r="U1483" t="s">
        <v>5329</v>
      </c>
      <c r="V1483" t="e">
        <f>VLOOKUP(F1483,'[3]Tổng - PL KS'!$B$9:$B$1291,1,FALSE)</f>
        <v>#N/A</v>
      </c>
    </row>
    <row r="1484" spans="1:22" ht="51" hidden="1">
      <c r="A1484" s="513">
        <v>916</v>
      </c>
      <c r="B1484" s="513" t="s">
        <v>4247</v>
      </c>
      <c r="C1484" s="513" t="s">
        <v>7495</v>
      </c>
      <c r="D1484" s="513" t="s">
        <v>5368</v>
      </c>
      <c r="E1484" s="513">
        <v>27.94</v>
      </c>
      <c r="F1484" s="513" t="s">
        <v>7851</v>
      </c>
      <c r="G1484" s="513" t="s">
        <v>12203</v>
      </c>
      <c r="H1484" s="513">
        <v>40</v>
      </c>
      <c r="I1484" s="513" t="s">
        <v>7852</v>
      </c>
      <c r="J1484" s="513" t="s">
        <v>7651</v>
      </c>
      <c r="K1484" s="513" t="s">
        <v>7498</v>
      </c>
      <c r="L1484" s="513" t="s">
        <v>7837</v>
      </c>
      <c r="M1484" s="513" t="s">
        <v>7834</v>
      </c>
      <c r="N1484" s="517">
        <v>43269</v>
      </c>
      <c r="O1484" s="513" t="s">
        <v>546</v>
      </c>
      <c r="P1484" s="645">
        <v>976</v>
      </c>
      <c r="Q1484" s="513" t="s">
        <v>7492</v>
      </c>
      <c r="R1484" s="513" t="s">
        <v>5368</v>
      </c>
      <c r="S1484" s="513" t="s">
        <v>6943</v>
      </c>
      <c r="T1484" s="513" t="s">
        <v>4300</v>
      </c>
      <c r="U1484" t="s">
        <v>5329</v>
      </c>
      <c r="V1484" t="e">
        <f>VLOOKUP(F1484,'[3]Tổng - PL KS'!$B$9:$B$1291,1,FALSE)</f>
        <v>#N/A</v>
      </c>
    </row>
    <row r="1485" spans="1:22" ht="51" hidden="1">
      <c r="A1485" s="513">
        <v>917</v>
      </c>
      <c r="B1485" s="513" t="s">
        <v>4247</v>
      </c>
      <c r="C1485" s="513" t="s">
        <v>7495</v>
      </c>
      <c r="D1485" s="513" t="s">
        <v>5368</v>
      </c>
      <c r="E1485" s="513">
        <v>27.84</v>
      </c>
      <c r="F1485" s="513" t="s">
        <v>7853</v>
      </c>
      <c r="G1485" s="513" t="s">
        <v>12203</v>
      </c>
      <c r="H1485" s="513">
        <v>40</v>
      </c>
      <c r="I1485" s="513" t="s">
        <v>7854</v>
      </c>
      <c r="J1485" s="513" t="s">
        <v>7651</v>
      </c>
      <c r="K1485" s="513" t="s">
        <v>7498</v>
      </c>
      <c r="L1485" s="513" t="s">
        <v>7842</v>
      </c>
      <c r="M1485" s="513" t="s">
        <v>7834</v>
      </c>
      <c r="N1485" s="517">
        <v>43269</v>
      </c>
      <c r="O1485" s="513" t="s">
        <v>546</v>
      </c>
      <c r="P1485" s="645">
        <v>976</v>
      </c>
      <c r="Q1485" s="513" t="s">
        <v>7492</v>
      </c>
      <c r="R1485" s="513" t="s">
        <v>5368</v>
      </c>
      <c r="S1485" s="513" t="s">
        <v>6943</v>
      </c>
      <c r="T1485" s="513" t="s">
        <v>4300</v>
      </c>
      <c r="U1485" t="s">
        <v>5329</v>
      </c>
      <c r="V1485" t="e">
        <f>VLOOKUP(F1485,'[3]Tổng - PL KS'!$B$9:$B$1291,1,FALSE)</f>
        <v>#N/A</v>
      </c>
    </row>
    <row r="1486" spans="1:22" ht="51" hidden="1">
      <c r="A1486" s="513">
        <v>918</v>
      </c>
      <c r="B1486" s="513" t="s">
        <v>4247</v>
      </c>
      <c r="C1486" s="513" t="s">
        <v>7495</v>
      </c>
      <c r="D1486" s="513" t="s">
        <v>5368</v>
      </c>
      <c r="E1486" s="513">
        <v>27.94</v>
      </c>
      <c r="F1486" s="513" t="s">
        <v>7855</v>
      </c>
      <c r="G1486" s="513" t="s">
        <v>12203</v>
      </c>
      <c r="H1486" s="513">
        <v>40</v>
      </c>
      <c r="I1486" s="513" t="s">
        <v>7856</v>
      </c>
      <c r="J1486" s="513" t="s">
        <v>7651</v>
      </c>
      <c r="K1486" s="513" t="s">
        <v>7498</v>
      </c>
      <c r="L1486" s="513" t="s">
        <v>7837</v>
      </c>
      <c r="M1486" s="513" t="s">
        <v>7834</v>
      </c>
      <c r="N1486" s="517">
        <v>43269</v>
      </c>
      <c r="O1486" s="513" t="s">
        <v>546</v>
      </c>
      <c r="P1486" s="645">
        <v>976</v>
      </c>
      <c r="Q1486" s="513" t="s">
        <v>7492</v>
      </c>
      <c r="R1486" s="513" t="s">
        <v>5368</v>
      </c>
      <c r="S1486" s="513" t="s">
        <v>6943</v>
      </c>
      <c r="T1486" s="513" t="s">
        <v>4300</v>
      </c>
      <c r="U1486" t="s">
        <v>5329</v>
      </c>
      <c r="V1486" t="e">
        <f>VLOOKUP(F1486,'[3]Tổng - PL KS'!$B$9:$B$1291,1,FALSE)</f>
        <v>#N/A</v>
      </c>
    </row>
    <row r="1487" spans="1:22" ht="51" hidden="1">
      <c r="A1487" s="513">
        <v>919</v>
      </c>
      <c r="B1487" s="513" t="s">
        <v>4247</v>
      </c>
      <c r="C1487" s="513" t="s">
        <v>7495</v>
      </c>
      <c r="D1487" s="513" t="s">
        <v>5368</v>
      </c>
      <c r="E1487" s="513">
        <v>27.9</v>
      </c>
      <c r="F1487" s="513" t="s">
        <v>7857</v>
      </c>
      <c r="G1487" s="513" t="s">
        <v>12203</v>
      </c>
      <c r="H1487" s="513">
        <v>40</v>
      </c>
      <c r="I1487" s="513" t="s">
        <v>7858</v>
      </c>
      <c r="J1487" s="513" t="s">
        <v>7651</v>
      </c>
      <c r="K1487" s="513" t="s">
        <v>7498</v>
      </c>
      <c r="L1487" s="513" t="s">
        <v>7837</v>
      </c>
      <c r="M1487" s="513" t="s">
        <v>7834</v>
      </c>
      <c r="N1487" s="517">
        <v>43269</v>
      </c>
      <c r="O1487" s="513" t="s">
        <v>546</v>
      </c>
      <c r="P1487" s="645">
        <v>976</v>
      </c>
      <c r="Q1487" s="513" t="s">
        <v>7492</v>
      </c>
      <c r="R1487" s="513" t="s">
        <v>5368</v>
      </c>
      <c r="S1487" s="513" t="s">
        <v>6943</v>
      </c>
      <c r="T1487" s="513" t="s">
        <v>4300</v>
      </c>
      <c r="U1487" t="s">
        <v>5329</v>
      </c>
      <c r="V1487" t="e">
        <f>VLOOKUP(F1487,'[3]Tổng - PL KS'!$B$9:$B$1291,1,FALSE)</f>
        <v>#N/A</v>
      </c>
    </row>
    <row r="1488" spans="1:22" ht="51" hidden="1">
      <c r="A1488" s="513">
        <v>920</v>
      </c>
      <c r="B1488" s="513" t="s">
        <v>4247</v>
      </c>
      <c r="C1488" s="513" t="s">
        <v>7495</v>
      </c>
      <c r="D1488" s="513" t="s">
        <v>5368</v>
      </c>
      <c r="E1488" s="513">
        <v>27.8</v>
      </c>
      <c r="F1488" s="513" t="s">
        <v>7859</v>
      </c>
      <c r="G1488" s="513" t="s">
        <v>12203</v>
      </c>
      <c r="H1488" s="513">
        <v>40</v>
      </c>
      <c r="I1488" s="513" t="s">
        <v>7860</v>
      </c>
      <c r="J1488" s="513" t="s">
        <v>7651</v>
      </c>
      <c r="K1488" s="513" t="s">
        <v>7498</v>
      </c>
      <c r="L1488" s="513" t="s">
        <v>7837</v>
      </c>
      <c r="M1488" s="513" t="s">
        <v>7834</v>
      </c>
      <c r="N1488" s="517">
        <v>43269</v>
      </c>
      <c r="O1488" s="513" t="s">
        <v>546</v>
      </c>
      <c r="P1488" s="645">
        <v>976</v>
      </c>
      <c r="Q1488" s="513" t="s">
        <v>7492</v>
      </c>
      <c r="R1488" s="513" t="s">
        <v>5368</v>
      </c>
      <c r="S1488" s="513" t="s">
        <v>6943</v>
      </c>
      <c r="T1488" s="513" t="s">
        <v>4300</v>
      </c>
      <c r="U1488" t="s">
        <v>5329</v>
      </c>
      <c r="V1488" t="e">
        <f>VLOOKUP(F1488,'[3]Tổng - PL KS'!$B$9:$B$1291,1,FALSE)</f>
        <v>#N/A</v>
      </c>
    </row>
    <row r="1489" spans="1:22" ht="51" hidden="1">
      <c r="A1489" s="513">
        <v>921</v>
      </c>
      <c r="B1489" s="513" t="s">
        <v>4247</v>
      </c>
      <c r="C1489" s="513" t="s">
        <v>7495</v>
      </c>
      <c r="D1489" s="513" t="s">
        <v>5368</v>
      </c>
      <c r="E1489" s="513">
        <v>27.81</v>
      </c>
      <c r="F1489" s="513" t="s">
        <v>7861</v>
      </c>
      <c r="G1489" s="513" t="s">
        <v>12203</v>
      </c>
      <c r="H1489" s="513">
        <v>40</v>
      </c>
      <c r="I1489" s="513" t="s">
        <v>7862</v>
      </c>
      <c r="J1489" s="513" t="s">
        <v>7651</v>
      </c>
      <c r="K1489" s="513" t="s">
        <v>7498</v>
      </c>
      <c r="L1489" s="513" t="s">
        <v>7837</v>
      </c>
      <c r="M1489" s="513" t="s">
        <v>7834</v>
      </c>
      <c r="N1489" s="517">
        <v>43269</v>
      </c>
      <c r="O1489" s="513" t="s">
        <v>546</v>
      </c>
      <c r="P1489" s="645">
        <v>976</v>
      </c>
      <c r="Q1489" s="513" t="s">
        <v>7492</v>
      </c>
      <c r="R1489" s="513" t="s">
        <v>5368</v>
      </c>
      <c r="S1489" s="513" t="s">
        <v>6943</v>
      </c>
      <c r="T1489" s="513" t="s">
        <v>4300</v>
      </c>
      <c r="U1489" t="s">
        <v>5329</v>
      </c>
      <c r="V1489" t="e">
        <f>VLOOKUP(F1489,'[3]Tổng - PL KS'!$B$9:$B$1291,1,FALSE)</f>
        <v>#N/A</v>
      </c>
    </row>
    <row r="1490" spans="1:22" ht="51" hidden="1">
      <c r="A1490" s="513">
        <v>922</v>
      </c>
      <c r="B1490" s="513" t="s">
        <v>4247</v>
      </c>
      <c r="C1490" s="513" t="s">
        <v>7495</v>
      </c>
      <c r="D1490" s="513" t="s">
        <v>5368</v>
      </c>
      <c r="E1490" s="513">
        <v>27.7</v>
      </c>
      <c r="F1490" s="513" t="s">
        <v>7863</v>
      </c>
      <c r="G1490" s="513" t="s">
        <v>12203</v>
      </c>
      <c r="H1490" s="513">
        <v>40</v>
      </c>
      <c r="I1490" s="513" t="s">
        <v>7864</v>
      </c>
      <c r="J1490" s="513" t="s">
        <v>7651</v>
      </c>
      <c r="K1490" s="513" t="s">
        <v>7498</v>
      </c>
      <c r="L1490" s="513" t="s">
        <v>7842</v>
      </c>
      <c r="M1490" s="513" t="s">
        <v>7834</v>
      </c>
      <c r="N1490" s="517">
        <v>43269</v>
      </c>
      <c r="O1490" s="513" t="s">
        <v>546</v>
      </c>
      <c r="P1490" s="645">
        <v>976</v>
      </c>
      <c r="Q1490" s="513" t="s">
        <v>7492</v>
      </c>
      <c r="R1490" s="513" t="s">
        <v>5368</v>
      </c>
      <c r="S1490" s="513" t="s">
        <v>6943</v>
      </c>
      <c r="T1490" s="513" t="s">
        <v>4300</v>
      </c>
      <c r="U1490" t="s">
        <v>5329</v>
      </c>
      <c r="V1490" t="e">
        <f>VLOOKUP(F1490,'[3]Tổng - PL KS'!$B$9:$B$1291,1,FALSE)</f>
        <v>#N/A</v>
      </c>
    </row>
    <row r="1491" spans="1:22" ht="51" hidden="1">
      <c r="A1491" s="513">
        <v>923</v>
      </c>
      <c r="B1491" s="513" t="s">
        <v>4247</v>
      </c>
      <c r="C1491" s="513" t="s">
        <v>7495</v>
      </c>
      <c r="D1491" s="513" t="s">
        <v>5368</v>
      </c>
      <c r="E1491" s="513">
        <v>27.7</v>
      </c>
      <c r="F1491" s="513" t="s">
        <v>7865</v>
      </c>
      <c r="G1491" s="513" t="s">
        <v>12203</v>
      </c>
      <c r="H1491" s="513">
        <v>40</v>
      </c>
      <c r="I1491" s="513" t="s">
        <v>7866</v>
      </c>
      <c r="J1491" s="513" t="s">
        <v>7651</v>
      </c>
      <c r="K1491" s="513" t="s">
        <v>7498</v>
      </c>
      <c r="L1491" s="513" t="s">
        <v>7837</v>
      </c>
      <c r="M1491" s="513" t="s">
        <v>7834</v>
      </c>
      <c r="N1491" s="517">
        <v>43269</v>
      </c>
      <c r="O1491" s="513" t="s">
        <v>546</v>
      </c>
      <c r="P1491" s="645">
        <v>976</v>
      </c>
      <c r="Q1491" s="513" t="s">
        <v>7492</v>
      </c>
      <c r="R1491" s="513" t="s">
        <v>5368</v>
      </c>
      <c r="S1491" s="513" t="s">
        <v>6943</v>
      </c>
      <c r="T1491" s="513" t="s">
        <v>4300</v>
      </c>
      <c r="U1491" t="s">
        <v>5329</v>
      </c>
      <c r="V1491" t="e">
        <f>VLOOKUP(F1491,'[3]Tổng - PL KS'!$B$9:$B$1291,1,FALSE)</f>
        <v>#N/A</v>
      </c>
    </row>
    <row r="1492" spans="1:22" ht="51" hidden="1">
      <c r="A1492" s="513">
        <v>924</v>
      </c>
      <c r="B1492" s="513" t="s">
        <v>4247</v>
      </c>
      <c r="C1492" s="513" t="s">
        <v>7495</v>
      </c>
      <c r="D1492" s="513" t="s">
        <v>5368</v>
      </c>
      <c r="E1492" s="513">
        <v>27.94</v>
      </c>
      <c r="F1492" s="513" t="s">
        <v>7867</v>
      </c>
      <c r="G1492" s="513" t="s">
        <v>12203</v>
      </c>
      <c r="H1492" s="513">
        <v>40</v>
      </c>
      <c r="I1492" s="513" t="s">
        <v>7868</v>
      </c>
      <c r="J1492" s="513" t="s">
        <v>7651</v>
      </c>
      <c r="K1492" s="513" t="s">
        <v>7498</v>
      </c>
      <c r="L1492" s="513" t="s">
        <v>7837</v>
      </c>
      <c r="M1492" s="513" t="s">
        <v>7834</v>
      </c>
      <c r="N1492" s="517">
        <v>43269</v>
      </c>
      <c r="O1492" s="513" t="s">
        <v>546</v>
      </c>
      <c r="P1492" s="645">
        <v>976</v>
      </c>
      <c r="Q1492" s="513" t="s">
        <v>7492</v>
      </c>
      <c r="R1492" s="513" t="s">
        <v>5368</v>
      </c>
      <c r="S1492" s="513" t="s">
        <v>6943</v>
      </c>
      <c r="T1492" s="513" t="s">
        <v>4300</v>
      </c>
      <c r="U1492" t="s">
        <v>5329</v>
      </c>
      <c r="V1492" t="e">
        <f>VLOOKUP(F1492,'[3]Tổng - PL KS'!$B$9:$B$1291,1,FALSE)</f>
        <v>#N/A</v>
      </c>
    </row>
    <row r="1493" spans="1:22" ht="51" hidden="1">
      <c r="A1493" s="513">
        <v>925</v>
      </c>
      <c r="B1493" s="513" t="s">
        <v>4247</v>
      </c>
      <c r="C1493" s="513" t="s">
        <v>7495</v>
      </c>
      <c r="D1493" s="513" t="s">
        <v>5368</v>
      </c>
      <c r="E1493" s="513">
        <v>27.7</v>
      </c>
      <c r="F1493" s="513" t="s">
        <v>7869</v>
      </c>
      <c r="G1493" s="513" t="s">
        <v>12203</v>
      </c>
      <c r="H1493" s="513">
        <v>40</v>
      </c>
      <c r="I1493" s="513" t="s">
        <v>7870</v>
      </c>
      <c r="J1493" s="513" t="s">
        <v>7651</v>
      </c>
      <c r="K1493" s="513" t="s">
        <v>7498</v>
      </c>
      <c r="L1493" s="513" t="s">
        <v>7837</v>
      </c>
      <c r="M1493" s="513" t="s">
        <v>7834</v>
      </c>
      <c r="N1493" s="517">
        <v>43269</v>
      </c>
      <c r="O1493" s="513" t="s">
        <v>546</v>
      </c>
      <c r="P1493" s="645">
        <v>976</v>
      </c>
      <c r="Q1493" s="513" t="s">
        <v>7492</v>
      </c>
      <c r="R1493" s="513" t="s">
        <v>5368</v>
      </c>
      <c r="S1493" s="513" t="s">
        <v>6943</v>
      </c>
      <c r="T1493" s="513" t="s">
        <v>4300</v>
      </c>
      <c r="U1493" t="s">
        <v>5329</v>
      </c>
      <c r="V1493" t="e">
        <f>VLOOKUP(F1493,'[3]Tổng - PL KS'!$B$9:$B$1291,1,FALSE)</f>
        <v>#N/A</v>
      </c>
    </row>
    <row r="1494" spans="1:22" ht="51" hidden="1">
      <c r="A1494" s="513">
        <v>926</v>
      </c>
      <c r="B1494" s="513" t="s">
        <v>4247</v>
      </c>
      <c r="C1494" s="513" t="s">
        <v>7495</v>
      </c>
      <c r="D1494" s="513" t="s">
        <v>5368</v>
      </c>
      <c r="E1494" s="513">
        <v>27.81</v>
      </c>
      <c r="F1494" s="513" t="s">
        <v>7871</v>
      </c>
      <c r="G1494" s="513" t="s">
        <v>12203</v>
      </c>
      <c r="H1494" s="513">
        <v>40</v>
      </c>
      <c r="I1494" s="513" t="s">
        <v>7872</v>
      </c>
      <c r="J1494" s="513" t="s">
        <v>7651</v>
      </c>
      <c r="K1494" s="513" t="s">
        <v>7498</v>
      </c>
      <c r="L1494" s="513" t="s">
        <v>7837</v>
      </c>
      <c r="M1494" s="513" t="s">
        <v>7834</v>
      </c>
      <c r="N1494" s="517">
        <v>43269</v>
      </c>
      <c r="O1494" s="513" t="s">
        <v>546</v>
      </c>
      <c r="P1494" s="645">
        <v>976</v>
      </c>
      <c r="Q1494" s="513" t="s">
        <v>7492</v>
      </c>
      <c r="R1494" s="513" t="s">
        <v>5368</v>
      </c>
      <c r="S1494" s="513" t="s">
        <v>6943</v>
      </c>
      <c r="T1494" s="513" t="s">
        <v>4300</v>
      </c>
      <c r="U1494" t="s">
        <v>5329</v>
      </c>
      <c r="V1494" t="e">
        <f>VLOOKUP(F1494,'[3]Tổng - PL KS'!$B$9:$B$1291,1,FALSE)</f>
        <v>#N/A</v>
      </c>
    </row>
    <row r="1495" spans="1:22" ht="51" hidden="1">
      <c r="A1495" s="513">
        <v>927</v>
      </c>
      <c r="B1495" s="513" t="s">
        <v>4247</v>
      </c>
      <c r="C1495" s="513" t="s">
        <v>7495</v>
      </c>
      <c r="D1495" s="513" t="s">
        <v>5368</v>
      </c>
      <c r="E1495" s="513">
        <v>27.7</v>
      </c>
      <c r="F1495" s="513" t="s">
        <v>7873</v>
      </c>
      <c r="G1495" s="513" t="s">
        <v>12203</v>
      </c>
      <c r="H1495" s="513">
        <v>40</v>
      </c>
      <c r="I1495" s="513" t="s">
        <v>7874</v>
      </c>
      <c r="J1495" s="513" t="s">
        <v>7651</v>
      </c>
      <c r="K1495" s="513" t="s">
        <v>7498</v>
      </c>
      <c r="L1495" s="513" t="s">
        <v>7837</v>
      </c>
      <c r="M1495" s="513" t="s">
        <v>7834</v>
      </c>
      <c r="N1495" s="517">
        <v>43269</v>
      </c>
      <c r="O1495" s="513" t="s">
        <v>546</v>
      </c>
      <c r="P1495" s="645">
        <v>976</v>
      </c>
      <c r="Q1495" s="513" t="s">
        <v>7492</v>
      </c>
      <c r="R1495" s="513" t="s">
        <v>5368</v>
      </c>
      <c r="S1495" s="513" t="s">
        <v>6943</v>
      </c>
      <c r="T1495" s="513" t="s">
        <v>4300</v>
      </c>
      <c r="U1495" t="s">
        <v>5329</v>
      </c>
      <c r="V1495" t="e">
        <f>VLOOKUP(F1495,'[3]Tổng - PL KS'!$B$9:$B$1291,1,FALSE)</f>
        <v>#N/A</v>
      </c>
    </row>
    <row r="1496" spans="1:22" ht="51" hidden="1">
      <c r="A1496" s="513">
        <v>928</v>
      </c>
      <c r="B1496" s="513" t="s">
        <v>4247</v>
      </c>
      <c r="C1496" s="513" t="s">
        <v>7495</v>
      </c>
      <c r="D1496" s="513" t="s">
        <v>5368</v>
      </c>
      <c r="E1496" s="513">
        <v>27.7</v>
      </c>
      <c r="F1496" s="513" t="s">
        <v>7875</v>
      </c>
      <c r="G1496" s="513" t="s">
        <v>12203</v>
      </c>
      <c r="H1496" s="513">
        <v>40</v>
      </c>
      <c r="I1496" s="513" t="s">
        <v>7876</v>
      </c>
      <c r="J1496" s="513" t="s">
        <v>7651</v>
      </c>
      <c r="K1496" s="513" t="s">
        <v>7498</v>
      </c>
      <c r="L1496" s="513" t="s">
        <v>7837</v>
      </c>
      <c r="M1496" s="513" t="s">
        <v>7834</v>
      </c>
      <c r="N1496" s="517">
        <v>43269</v>
      </c>
      <c r="O1496" s="513" t="s">
        <v>546</v>
      </c>
      <c r="P1496" s="645">
        <v>976</v>
      </c>
      <c r="Q1496" s="513" t="s">
        <v>7492</v>
      </c>
      <c r="R1496" s="513" t="s">
        <v>5368</v>
      </c>
      <c r="S1496" s="513" t="s">
        <v>6943</v>
      </c>
      <c r="T1496" s="513" t="s">
        <v>4300</v>
      </c>
      <c r="U1496" t="s">
        <v>5329</v>
      </c>
      <c r="V1496" t="e">
        <f>VLOOKUP(F1496,'[3]Tổng - PL KS'!$B$9:$B$1291,1,FALSE)</f>
        <v>#N/A</v>
      </c>
    </row>
    <row r="1497" spans="1:22" ht="51" hidden="1">
      <c r="A1497" s="513">
        <v>929</v>
      </c>
      <c r="B1497" s="513" t="s">
        <v>4247</v>
      </c>
      <c r="C1497" s="513" t="s">
        <v>7495</v>
      </c>
      <c r="D1497" s="513" t="s">
        <v>5368</v>
      </c>
      <c r="E1497" s="513">
        <v>27.9</v>
      </c>
      <c r="F1497" s="513" t="s">
        <v>7877</v>
      </c>
      <c r="G1497" s="513" t="s">
        <v>12203</v>
      </c>
      <c r="H1497" s="513">
        <v>40</v>
      </c>
      <c r="I1497" s="513" t="s">
        <v>7878</v>
      </c>
      <c r="J1497" s="513" t="s">
        <v>7651</v>
      </c>
      <c r="K1497" s="513" t="s">
        <v>7498</v>
      </c>
      <c r="L1497" s="513" t="s">
        <v>7837</v>
      </c>
      <c r="M1497" s="513" t="s">
        <v>7834</v>
      </c>
      <c r="N1497" s="517">
        <v>43269</v>
      </c>
      <c r="O1497" s="513" t="s">
        <v>546</v>
      </c>
      <c r="P1497" s="645">
        <v>976</v>
      </c>
      <c r="Q1497" s="513" t="s">
        <v>7492</v>
      </c>
      <c r="R1497" s="513" t="s">
        <v>5368</v>
      </c>
      <c r="S1497" s="513" t="s">
        <v>6943</v>
      </c>
      <c r="T1497" s="513" t="s">
        <v>4300</v>
      </c>
      <c r="U1497" t="s">
        <v>5329</v>
      </c>
      <c r="V1497" t="e">
        <f>VLOOKUP(F1497,'[3]Tổng - PL KS'!$B$9:$B$1291,1,FALSE)</f>
        <v>#N/A</v>
      </c>
    </row>
    <row r="1498" spans="1:22" ht="51" hidden="1">
      <c r="A1498" s="513">
        <v>930</v>
      </c>
      <c r="B1498" s="513" t="s">
        <v>4247</v>
      </c>
      <c r="C1498" s="513" t="s">
        <v>7495</v>
      </c>
      <c r="D1498" s="513" t="s">
        <v>5368</v>
      </c>
      <c r="E1498" s="513">
        <v>27.82</v>
      </c>
      <c r="F1498" s="513" t="s">
        <v>7879</v>
      </c>
      <c r="G1498" s="513" t="s">
        <v>12203</v>
      </c>
      <c r="H1498" s="513">
        <v>40</v>
      </c>
      <c r="I1498" s="513" t="s">
        <v>7880</v>
      </c>
      <c r="J1498" s="513" t="s">
        <v>7651</v>
      </c>
      <c r="K1498" s="513" t="s">
        <v>7498</v>
      </c>
      <c r="L1498" s="513" t="s">
        <v>7837</v>
      </c>
      <c r="M1498" s="513" t="s">
        <v>7834</v>
      </c>
      <c r="N1498" s="517">
        <v>43269</v>
      </c>
      <c r="O1498" s="513" t="s">
        <v>546</v>
      </c>
      <c r="P1498" s="645">
        <v>976</v>
      </c>
      <c r="Q1498" s="513" t="s">
        <v>7492</v>
      </c>
      <c r="R1498" s="513" t="s">
        <v>5368</v>
      </c>
      <c r="S1498" s="513" t="s">
        <v>6943</v>
      </c>
      <c r="T1498" s="513" t="s">
        <v>4300</v>
      </c>
      <c r="U1498" t="s">
        <v>5329</v>
      </c>
      <c r="V1498" t="e">
        <f>VLOOKUP(F1498,'[3]Tổng - PL KS'!$B$9:$B$1291,1,FALSE)</f>
        <v>#N/A</v>
      </c>
    </row>
    <row r="1499" spans="1:22" ht="51" hidden="1">
      <c r="A1499" s="513">
        <v>931</v>
      </c>
      <c r="B1499" s="513" t="s">
        <v>4247</v>
      </c>
      <c r="C1499" s="513" t="s">
        <v>7495</v>
      </c>
      <c r="D1499" s="513" t="s">
        <v>5368</v>
      </c>
      <c r="E1499" s="513">
        <v>27.7</v>
      </c>
      <c r="F1499" s="513" t="s">
        <v>7881</v>
      </c>
      <c r="G1499" s="513" t="s">
        <v>12203</v>
      </c>
      <c r="H1499" s="513">
        <v>40</v>
      </c>
      <c r="I1499" s="513" t="s">
        <v>7882</v>
      </c>
      <c r="J1499" s="513" t="s">
        <v>7651</v>
      </c>
      <c r="K1499" s="513" t="s">
        <v>7498</v>
      </c>
      <c r="L1499" s="513" t="s">
        <v>7837</v>
      </c>
      <c r="M1499" s="513" t="s">
        <v>7834</v>
      </c>
      <c r="N1499" s="517">
        <v>43269</v>
      </c>
      <c r="O1499" s="513" t="s">
        <v>546</v>
      </c>
      <c r="P1499" s="645">
        <v>976</v>
      </c>
      <c r="Q1499" s="513" t="s">
        <v>7492</v>
      </c>
      <c r="R1499" s="513" t="s">
        <v>5368</v>
      </c>
      <c r="S1499" s="513" t="s">
        <v>6943</v>
      </c>
      <c r="T1499" s="513" t="s">
        <v>4300</v>
      </c>
      <c r="U1499" t="s">
        <v>5329</v>
      </c>
      <c r="V1499" t="e">
        <f>VLOOKUP(F1499,'[3]Tổng - PL KS'!$B$9:$B$1291,1,FALSE)</f>
        <v>#N/A</v>
      </c>
    </row>
    <row r="1500" spans="1:22" ht="51" hidden="1">
      <c r="A1500" s="513">
        <v>932</v>
      </c>
      <c r="B1500" s="513" t="s">
        <v>4247</v>
      </c>
      <c r="C1500" s="513" t="s">
        <v>7495</v>
      </c>
      <c r="D1500" s="513" t="s">
        <v>5368</v>
      </c>
      <c r="E1500" s="513">
        <v>27.7</v>
      </c>
      <c r="F1500" s="513" t="s">
        <v>7883</v>
      </c>
      <c r="G1500" s="513" t="s">
        <v>12203</v>
      </c>
      <c r="H1500" s="513">
        <v>40</v>
      </c>
      <c r="I1500" s="513" t="s">
        <v>7884</v>
      </c>
      <c r="J1500" s="513" t="s">
        <v>7651</v>
      </c>
      <c r="K1500" s="513" t="s">
        <v>7498</v>
      </c>
      <c r="L1500" s="513" t="s">
        <v>7837</v>
      </c>
      <c r="M1500" s="513" t="s">
        <v>7834</v>
      </c>
      <c r="N1500" s="517">
        <v>43269</v>
      </c>
      <c r="O1500" s="513" t="s">
        <v>546</v>
      </c>
      <c r="P1500" s="645">
        <v>976</v>
      </c>
      <c r="Q1500" s="513" t="s">
        <v>7492</v>
      </c>
      <c r="R1500" s="513" t="s">
        <v>5368</v>
      </c>
      <c r="S1500" s="513" t="s">
        <v>6943</v>
      </c>
      <c r="T1500" s="513" t="s">
        <v>4300</v>
      </c>
      <c r="U1500" t="s">
        <v>5329</v>
      </c>
      <c r="V1500" t="e">
        <f>VLOOKUP(F1500,'[3]Tổng - PL KS'!$B$9:$B$1291,1,FALSE)</f>
        <v>#N/A</v>
      </c>
    </row>
    <row r="1501" spans="1:22" ht="51" hidden="1">
      <c r="A1501" s="513">
        <v>933</v>
      </c>
      <c r="B1501" s="513" t="s">
        <v>4247</v>
      </c>
      <c r="C1501" s="513" t="s">
        <v>7495</v>
      </c>
      <c r="D1501" s="513" t="s">
        <v>5368</v>
      </c>
      <c r="E1501" s="513">
        <v>27.84</v>
      </c>
      <c r="F1501" s="513" t="s">
        <v>7885</v>
      </c>
      <c r="G1501" s="513" t="s">
        <v>12203</v>
      </c>
      <c r="H1501" s="513">
        <v>40</v>
      </c>
      <c r="I1501" s="513" t="s">
        <v>7886</v>
      </c>
      <c r="J1501" s="513" t="s">
        <v>7651</v>
      </c>
      <c r="K1501" s="513" t="s">
        <v>7498</v>
      </c>
      <c r="L1501" s="513" t="s">
        <v>7842</v>
      </c>
      <c r="M1501" s="513" t="s">
        <v>7834</v>
      </c>
      <c r="N1501" s="517">
        <v>43269</v>
      </c>
      <c r="O1501" s="513" t="s">
        <v>546</v>
      </c>
      <c r="P1501" s="645">
        <v>976</v>
      </c>
      <c r="Q1501" s="513" t="s">
        <v>7492</v>
      </c>
      <c r="R1501" s="513" t="s">
        <v>5368</v>
      </c>
      <c r="S1501" s="513" t="s">
        <v>6943</v>
      </c>
      <c r="T1501" s="513" t="s">
        <v>4300</v>
      </c>
      <c r="U1501" t="s">
        <v>5329</v>
      </c>
      <c r="V1501" t="e">
        <f>VLOOKUP(F1501,'[3]Tổng - PL KS'!$B$9:$B$1291,1,FALSE)</f>
        <v>#N/A</v>
      </c>
    </row>
    <row r="1502" spans="1:22" ht="51" hidden="1">
      <c r="A1502" s="513">
        <v>934</v>
      </c>
      <c r="B1502" s="513" t="s">
        <v>4247</v>
      </c>
      <c r="C1502" s="513" t="s">
        <v>7495</v>
      </c>
      <c r="D1502" s="513" t="s">
        <v>5368</v>
      </c>
      <c r="E1502" s="513">
        <v>27.7</v>
      </c>
      <c r="F1502" s="513" t="s">
        <v>7887</v>
      </c>
      <c r="G1502" s="513" t="s">
        <v>12203</v>
      </c>
      <c r="H1502" s="513">
        <v>40</v>
      </c>
      <c r="I1502" s="513" t="s">
        <v>7888</v>
      </c>
      <c r="J1502" s="513" t="s">
        <v>7651</v>
      </c>
      <c r="K1502" s="513" t="s">
        <v>7498</v>
      </c>
      <c r="L1502" s="513" t="s">
        <v>7889</v>
      </c>
      <c r="M1502" s="513" t="s">
        <v>7834</v>
      </c>
      <c r="N1502" s="517">
        <v>43269</v>
      </c>
      <c r="O1502" s="513" t="s">
        <v>546</v>
      </c>
      <c r="P1502" s="645">
        <v>976</v>
      </c>
      <c r="Q1502" s="513" t="s">
        <v>7492</v>
      </c>
      <c r="R1502" s="513" t="s">
        <v>5368</v>
      </c>
      <c r="S1502" s="513" t="s">
        <v>6943</v>
      </c>
      <c r="T1502" s="513" t="s">
        <v>4300</v>
      </c>
      <c r="U1502" t="s">
        <v>5329</v>
      </c>
      <c r="V1502" t="e">
        <f>VLOOKUP(F1502,'[3]Tổng - PL KS'!$B$9:$B$1291,1,FALSE)</f>
        <v>#N/A</v>
      </c>
    </row>
    <row r="1503" spans="1:22" ht="51" hidden="1">
      <c r="A1503" s="513">
        <v>935</v>
      </c>
      <c r="B1503" s="513" t="s">
        <v>4247</v>
      </c>
      <c r="C1503" s="513" t="s">
        <v>7495</v>
      </c>
      <c r="D1503" s="513" t="s">
        <v>5368</v>
      </c>
      <c r="E1503" s="513">
        <v>27.94</v>
      </c>
      <c r="F1503" s="513" t="s">
        <v>7890</v>
      </c>
      <c r="G1503" s="513" t="s">
        <v>12203</v>
      </c>
      <c r="H1503" s="513">
        <v>40</v>
      </c>
      <c r="I1503" s="513" t="s">
        <v>7891</v>
      </c>
      <c r="J1503" s="513" t="s">
        <v>7651</v>
      </c>
      <c r="K1503" s="513" t="s">
        <v>7498</v>
      </c>
      <c r="L1503" s="513" t="s">
        <v>7889</v>
      </c>
      <c r="M1503" s="513" t="s">
        <v>7834</v>
      </c>
      <c r="N1503" s="517">
        <v>43269</v>
      </c>
      <c r="O1503" s="513" t="s">
        <v>546</v>
      </c>
      <c r="P1503" s="645">
        <v>976</v>
      </c>
      <c r="Q1503" s="513" t="s">
        <v>7492</v>
      </c>
      <c r="R1503" s="513" t="s">
        <v>5368</v>
      </c>
      <c r="S1503" s="513" t="s">
        <v>6943</v>
      </c>
      <c r="T1503" s="513" t="s">
        <v>4300</v>
      </c>
      <c r="U1503" t="s">
        <v>5329</v>
      </c>
      <c r="V1503" t="e">
        <f>VLOOKUP(F1503,'[3]Tổng - PL KS'!$B$9:$B$1291,1,FALSE)</f>
        <v>#N/A</v>
      </c>
    </row>
    <row r="1504" spans="1:22" ht="51" hidden="1">
      <c r="A1504" s="513">
        <v>936</v>
      </c>
      <c r="B1504" s="513" t="s">
        <v>4247</v>
      </c>
      <c r="C1504" s="513" t="s">
        <v>7495</v>
      </c>
      <c r="D1504" s="513" t="s">
        <v>5368</v>
      </c>
      <c r="E1504" s="513">
        <v>27.84</v>
      </c>
      <c r="F1504" s="513" t="s">
        <v>7892</v>
      </c>
      <c r="G1504" s="513" t="s">
        <v>12203</v>
      </c>
      <c r="H1504" s="513">
        <v>40</v>
      </c>
      <c r="I1504" s="513" t="s">
        <v>7893</v>
      </c>
      <c r="J1504" s="513" t="s">
        <v>7651</v>
      </c>
      <c r="K1504" s="513" t="s">
        <v>7498</v>
      </c>
      <c r="L1504" s="513" t="s">
        <v>7889</v>
      </c>
      <c r="M1504" s="513" t="s">
        <v>7834</v>
      </c>
      <c r="N1504" s="517">
        <v>43269</v>
      </c>
      <c r="O1504" s="513" t="s">
        <v>546</v>
      </c>
      <c r="P1504" s="645">
        <v>976</v>
      </c>
      <c r="Q1504" s="513" t="s">
        <v>7492</v>
      </c>
      <c r="R1504" s="513" t="s">
        <v>5368</v>
      </c>
      <c r="S1504" s="513" t="s">
        <v>6943</v>
      </c>
      <c r="T1504" s="513" t="s">
        <v>4300</v>
      </c>
      <c r="U1504" t="s">
        <v>5329</v>
      </c>
      <c r="V1504" t="e">
        <f>VLOOKUP(F1504,'[3]Tổng - PL KS'!$B$9:$B$1291,1,FALSE)</f>
        <v>#N/A</v>
      </c>
    </row>
    <row r="1505" spans="1:22" ht="51" hidden="1">
      <c r="A1505" s="513">
        <v>937</v>
      </c>
      <c r="B1505" s="513" t="s">
        <v>4247</v>
      </c>
      <c r="C1505" s="513" t="s">
        <v>7495</v>
      </c>
      <c r="D1505" s="513" t="s">
        <v>5368</v>
      </c>
      <c r="E1505" s="513">
        <v>27.84</v>
      </c>
      <c r="F1505" s="513" t="s">
        <v>7894</v>
      </c>
      <c r="G1505" s="513" t="s">
        <v>12203</v>
      </c>
      <c r="H1505" s="513">
        <v>40</v>
      </c>
      <c r="I1505" s="513" t="s">
        <v>7895</v>
      </c>
      <c r="J1505" s="513" t="s">
        <v>7651</v>
      </c>
      <c r="K1505" s="513" t="s">
        <v>7498</v>
      </c>
      <c r="L1505" s="513" t="s">
        <v>7889</v>
      </c>
      <c r="M1505" s="513" t="s">
        <v>7834</v>
      </c>
      <c r="N1505" s="517">
        <v>43269</v>
      </c>
      <c r="O1505" s="513" t="s">
        <v>546</v>
      </c>
      <c r="P1505" s="645">
        <v>976</v>
      </c>
      <c r="Q1505" s="513" t="s">
        <v>7492</v>
      </c>
      <c r="R1505" s="513" t="s">
        <v>5368</v>
      </c>
      <c r="S1505" s="513" t="s">
        <v>6943</v>
      </c>
      <c r="T1505" s="513" t="s">
        <v>4300</v>
      </c>
      <c r="U1505" t="s">
        <v>5329</v>
      </c>
      <c r="V1505" t="e">
        <f>VLOOKUP(F1505,'[3]Tổng - PL KS'!$B$9:$B$1291,1,FALSE)</f>
        <v>#N/A</v>
      </c>
    </row>
    <row r="1506" spans="1:22" ht="51" hidden="1">
      <c r="A1506" s="513">
        <v>938</v>
      </c>
      <c r="B1506" s="513" t="s">
        <v>4247</v>
      </c>
      <c r="C1506" s="513" t="s">
        <v>7495</v>
      </c>
      <c r="D1506" s="513" t="s">
        <v>5368</v>
      </c>
      <c r="E1506" s="513">
        <v>27.85</v>
      </c>
      <c r="F1506" s="513" t="s">
        <v>7896</v>
      </c>
      <c r="G1506" s="513" t="s">
        <v>12203</v>
      </c>
      <c r="H1506" s="513">
        <v>40</v>
      </c>
      <c r="I1506" s="513" t="s">
        <v>7897</v>
      </c>
      <c r="J1506" s="513" t="s">
        <v>7651</v>
      </c>
      <c r="K1506" s="513" t="s">
        <v>7498</v>
      </c>
      <c r="L1506" s="513" t="s">
        <v>7889</v>
      </c>
      <c r="M1506" s="513" t="s">
        <v>7834</v>
      </c>
      <c r="N1506" s="517">
        <v>43269</v>
      </c>
      <c r="O1506" s="513" t="s">
        <v>546</v>
      </c>
      <c r="P1506" s="645">
        <v>976</v>
      </c>
      <c r="Q1506" s="513" t="s">
        <v>7492</v>
      </c>
      <c r="R1506" s="513" t="s">
        <v>5368</v>
      </c>
      <c r="S1506" s="513" t="s">
        <v>6943</v>
      </c>
      <c r="T1506" s="513" t="s">
        <v>4300</v>
      </c>
      <c r="U1506" t="s">
        <v>5329</v>
      </c>
      <c r="V1506" t="e">
        <f>VLOOKUP(F1506,'[3]Tổng - PL KS'!$B$9:$B$1291,1,FALSE)</f>
        <v>#N/A</v>
      </c>
    </row>
    <row r="1507" spans="1:22" ht="51" hidden="1">
      <c r="A1507" s="513">
        <v>939</v>
      </c>
      <c r="B1507" s="513" t="s">
        <v>4247</v>
      </c>
      <c r="C1507" s="513" t="s">
        <v>7495</v>
      </c>
      <c r="D1507" s="513" t="s">
        <v>5368</v>
      </c>
      <c r="E1507" s="513">
        <v>27.7</v>
      </c>
      <c r="F1507" s="513" t="s">
        <v>7898</v>
      </c>
      <c r="G1507" s="513" t="s">
        <v>12203</v>
      </c>
      <c r="H1507" s="513">
        <v>40</v>
      </c>
      <c r="I1507" s="513" t="s">
        <v>7899</v>
      </c>
      <c r="J1507" s="513" t="s">
        <v>7651</v>
      </c>
      <c r="K1507" s="513" t="s">
        <v>7498</v>
      </c>
      <c r="L1507" s="513" t="s">
        <v>7889</v>
      </c>
      <c r="M1507" s="513" t="s">
        <v>7834</v>
      </c>
      <c r="N1507" s="517">
        <v>43269</v>
      </c>
      <c r="O1507" s="513" t="s">
        <v>546</v>
      </c>
      <c r="P1507" s="645">
        <v>976</v>
      </c>
      <c r="Q1507" s="513" t="s">
        <v>7492</v>
      </c>
      <c r="R1507" s="513" t="s">
        <v>5368</v>
      </c>
      <c r="S1507" s="513" t="s">
        <v>6943</v>
      </c>
      <c r="T1507" s="513" t="s">
        <v>4300</v>
      </c>
      <c r="U1507" t="s">
        <v>5329</v>
      </c>
      <c r="V1507" t="e">
        <f>VLOOKUP(F1507,'[3]Tổng - PL KS'!$B$9:$B$1291,1,FALSE)</f>
        <v>#N/A</v>
      </c>
    </row>
    <row r="1508" spans="1:22" ht="51" hidden="1">
      <c r="A1508" s="513">
        <v>940</v>
      </c>
      <c r="B1508" s="513" t="s">
        <v>4247</v>
      </c>
      <c r="C1508" s="513" t="s">
        <v>7495</v>
      </c>
      <c r="D1508" s="513" t="s">
        <v>5368</v>
      </c>
      <c r="E1508" s="513">
        <v>27.7</v>
      </c>
      <c r="F1508" s="513" t="s">
        <v>7900</v>
      </c>
      <c r="G1508" s="513" t="s">
        <v>12203</v>
      </c>
      <c r="H1508" s="513">
        <v>40</v>
      </c>
      <c r="I1508" s="513" t="s">
        <v>7901</v>
      </c>
      <c r="J1508" s="513" t="s">
        <v>7651</v>
      </c>
      <c r="K1508" s="513" t="s">
        <v>7498</v>
      </c>
      <c r="L1508" s="513" t="s">
        <v>7889</v>
      </c>
      <c r="M1508" s="513" t="s">
        <v>7834</v>
      </c>
      <c r="N1508" s="517">
        <v>43269</v>
      </c>
      <c r="O1508" s="513" t="s">
        <v>546</v>
      </c>
      <c r="P1508" s="645">
        <v>976</v>
      </c>
      <c r="Q1508" s="513" t="s">
        <v>7492</v>
      </c>
      <c r="R1508" s="513" t="s">
        <v>5368</v>
      </c>
      <c r="S1508" s="513" t="s">
        <v>6943</v>
      </c>
      <c r="T1508" s="513" t="s">
        <v>4300</v>
      </c>
      <c r="U1508" t="s">
        <v>5329</v>
      </c>
      <c r="V1508" t="e">
        <f>VLOOKUP(F1508,'[3]Tổng - PL KS'!$B$9:$B$1291,1,FALSE)</f>
        <v>#N/A</v>
      </c>
    </row>
    <row r="1509" spans="1:22" ht="51" hidden="1">
      <c r="A1509" s="513">
        <v>941</v>
      </c>
      <c r="B1509" s="513" t="s">
        <v>4247</v>
      </c>
      <c r="C1509" s="513" t="s">
        <v>7495</v>
      </c>
      <c r="D1509" s="513" t="s">
        <v>5368</v>
      </c>
      <c r="E1509" s="513">
        <v>27.94</v>
      </c>
      <c r="F1509" s="513" t="s">
        <v>7902</v>
      </c>
      <c r="G1509" s="513" t="s">
        <v>12203</v>
      </c>
      <c r="H1509" s="513">
        <v>40</v>
      </c>
      <c r="I1509" s="513" t="s">
        <v>7903</v>
      </c>
      <c r="J1509" s="513" t="s">
        <v>7651</v>
      </c>
      <c r="K1509" s="513" t="s">
        <v>7498</v>
      </c>
      <c r="L1509" s="513" t="s">
        <v>7889</v>
      </c>
      <c r="M1509" s="513" t="s">
        <v>7834</v>
      </c>
      <c r="N1509" s="517">
        <v>43269</v>
      </c>
      <c r="O1509" s="513" t="s">
        <v>546</v>
      </c>
      <c r="P1509" s="645">
        <v>976</v>
      </c>
      <c r="Q1509" s="513" t="s">
        <v>7492</v>
      </c>
      <c r="R1509" s="513" t="s">
        <v>5368</v>
      </c>
      <c r="S1509" s="513" t="s">
        <v>6943</v>
      </c>
      <c r="T1509" s="513" t="s">
        <v>4300</v>
      </c>
      <c r="U1509" t="s">
        <v>5329</v>
      </c>
      <c r="V1509" t="e">
        <f>VLOOKUP(F1509,'[3]Tổng - PL KS'!$B$9:$B$1291,1,FALSE)</f>
        <v>#N/A</v>
      </c>
    </row>
    <row r="1510" spans="1:22" ht="51" hidden="1">
      <c r="A1510" s="513">
        <v>942</v>
      </c>
      <c r="B1510" s="513" t="s">
        <v>4247</v>
      </c>
      <c r="C1510" s="513" t="s">
        <v>7495</v>
      </c>
      <c r="D1510" s="513" t="s">
        <v>5368</v>
      </c>
      <c r="E1510" s="513">
        <v>27.86</v>
      </c>
      <c r="F1510" s="513" t="s">
        <v>7904</v>
      </c>
      <c r="G1510" s="513" t="s">
        <v>12203</v>
      </c>
      <c r="H1510" s="513">
        <v>40</v>
      </c>
      <c r="I1510" s="513" t="s">
        <v>7905</v>
      </c>
      <c r="J1510" s="513" t="s">
        <v>7651</v>
      </c>
      <c r="K1510" s="513" t="s">
        <v>7498</v>
      </c>
      <c r="L1510" s="513" t="s">
        <v>7889</v>
      </c>
      <c r="M1510" s="513" t="s">
        <v>7834</v>
      </c>
      <c r="N1510" s="517">
        <v>43269</v>
      </c>
      <c r="O1510" s="513" t="s">
        <v>546</v>
      </c>
      <c r="P1510" s="645">
        <v>976</v>
      </c>
      <c r="Q1510" s="513" t="s">
        <v>7492</v>
      </c>
      <c r="R1510" s="513" t="s">
        <v>5368</v>
      </c>
      <c r="S1510" s="513" t="s">
        <v>6943</v>
      </c>
      <c r="T1510" s="513" t="s">
        <v>4300</v>
      </c>
      <c r="U1510" t="s">
        <v>5329</v>
      </c>
      <c r="V1510" t="e">
        <f>VLOOKUP(F1510,'[3]Tổng - PL KS'!$B$9:$B$1291,1,FALSE)</f>
        <v>#N/A</v>
      </c>
    </row>
    <row r="1511" spans="1:22" ht="51" hidden="1">
      <c r="A1511" s="513">
        <v>943</v>
      </c>
      <c r="B1511" s="513" t="s">
        <v>4247</v>
      </c>
      <c r="C1511" s="513" t="s">
        <v>7495</v>
      </c>
      <c r="D1511" s="513" t="s">
        <v>5368</v>
      </c>
      <c r="E1511" s="513">
        <v>27.9</v>
      </c>
      <c r="F1511" s="513" t="s">
        <v>7906</v>
      </c>
      <c r="G1511" s="513" t="s">
        <v>12203</v>
      </c>
      <c r="H1511" s="513">
        <v>40</v>
      </c>
      <c r="I1511" s="513" t="s">
        <v>7907</v>
      </c>
      <c r="J1511" s="513" t="s">
        <v>7651</v>
      </c>
      <c r="K1511" s="513" t="s">
        <v>7498</v>
      </c>
      <c r="L1511" s="513" t="s">
        <v>7889</v>
      </c>
      <c r="M1511" s="513" t="s">
        <v>7834</v>
      </c>
      <c r="N1511" s="517">
        <v>43269</v>
      </c>
      <c r="O1511" s="513" t="s">
        <v>546</v>
      </c>
      <c r="P1511" s="645">
        <v>976</v>
      </c>
      <c r="Q1511" s="513" t="s">
        <v>7492</v>
      </c>
      <c r="R1511" s="513" t="s">
        <v>5368</v>
      </c>
      <c r="S1511" s="513" t="s">
        <v>6943</v>
      </c>
      <c r="T1511" s="513" t="s">
        <v>4300</v>
      </c>
      <c r="U1511" t="s">
        <v>5329</v>
      </c>
      <c r="V1511" t="e">
        <f>VLOOKUP(F1511,'[3]Tổng - PL KS'!$B$9:$B$1291,1,FALSE)</f>
        <v>#N/A</v>
      </c>
    </row>
    <row r="1512" spans="1:22" ht="51" hidden="1">
      <c r="A1512" s="513">
        <v>944</v>
      </c>
      <c r="B1512" s="513" t="s">
        <v>4247</v>
      </c>
      <c r="C1512" s="513" t="s">
        <v>7495</v>
      </c>
      <c r="D1512" s="513" t="s">
        <v>5368</v>
      </c>
      <c r="E1512" s="513">
        <v>27.94</v>
      </c>
      <c r="F1512" s="513" t="s">
        <v>7908</v>
      </c>
      <c r="G1512" s="513" t="s">
        <v>12203</v>
      </c>
      <c r="H1512" s="513">
        <v>40</v>
      </c>
      <c r="I1512" s="513" t="s">
        <v>7909</v>
      </c>
      <c r="J1512" s="513" t="s">
        <v>7651</v>
      </c>
      <c r="K1512" s="513" t="s">
        <v>7498</v>
      </c>
      <c r="L1512" s="513" t="s">
        <v>7889</v>
      </c>
      <c r="M1512" s="513" t="s">
        <v>7834</v>
      </c>
      <c r="N1512" s="517">
        <v>43269</v>
      </c>
      <c r="O1512" s="513" t="s">
        <v>546</v>
      </c>
      <c r="P1512" s="645">
        <v>976</v>
      </c>
      <c r="Q1512" s="513" t="s">
        <v>7492</v>
      </c>
      <c r="R1512" s="513" t="s">
        <v>5368</v>
      </c>
      <c r="S1512" s="513" t="s">
        <v>6943</v>
      </c>
      <c r="T1512" s="513" t="s">
        <v>4300</v>
      </c>
      <c r="U1512" t="s">
        <v>5329</v>
      </c>
      <c r="V1512" t="e">
        <f>VLOOKUP(F1512,'[3]Tổng - PL KS'!$B$9:$B$1291,1,FALSE)</f>
        <v>#N/A</v>
      </c>
    </row>
    <row r="1513" spans="1:22" ht="51" hidden="1">
      <c r="A1513" s="513">
        <v>945</v>
      </c>
      <c r="B1513" s="513" t="s">
        <v>4247</v>
      </c>
      <c r="C1513" s="513" t="s">
        <v>7495</v>
      </c>
      <c r="D1513" s="513" t="s">
        <v>5368</v>
      </c>
      <c r="E1513" s="513">
        <v>27.7</v>
      </c>
      <c r="F1513" s="513" t="s">
        <v>7910</v>
      </c>
      <c r="G1513" s="513" t="s">
        <v>12203</v>
      </c>
      <c r="H1513" s="513">
        <v>40</v>
      </c>
      <c r="I1513" s="513" t="s">
        <v>7911</v>
      </c>
      <c r="J1513" s="513" t="s">
        <v>7651</v>
      </c>
      <c r="K1513" s="513" t="s">
        <v>7498</v>
      </c>
      <c r="L1513" s="513" t="s">
        <v>7889</v>
      </c>
      <c r="M1513" s="513" t="s">
        <v>7834</v>
      </c>
      <c r="N1513" s="517">
        <v>43269</v>
      </c>
      <c r="O1513" s="513" t="s">
        <v>546</v>
      </c>
      <c r="P1513" s="645">
        <v>976</v>
      </c>
      <c r="Q1513" s="513" t="s">
        <v>7492</v>
      </c>
      <c r="R1513" s="513" t="s">
        <v>5368</v>
      </c>
      <c r="S1513" s="513" t="s">
        <v>6943</v>
      </c>
      <c r="T1513" s="513" t="s">
        <v>4300</v>
      </c>
      <c r="U1513" t="s">
        <v>5329</v>
      </c>
      <c r="V1513" t="e">
        <f>VLOOKUP(F1513,'[3]Tổng - PL KS'!$B$9:$B$1291,1,FALSE)</f>
        <v>#N/A</v>
      </c>
    </row>
    <row r="1514" spans="1:22" ht="51" hidden="1">
      <c r="A1514" s="513">
        <v>946</v>
      </c>
      <c r="B1514" s="513" t="s">
        <v>4247</v>
      </c>
      <c r="C1514" s="513" t="s">
        <v>7495</v>
      </c>
      <c r="D1514" s="513" t="s">
        <v>5368</v>
      </c>
      <c r="E1514" s="513">
        <v>27.82</v>
      </c>
      <c r="F1514" s="513" t="s">
        <v>7912</v>
      </c>
      <c r="G1514" s="513" t="s">
        <v>12203</v>
      </c>
      <c r="H1514" s="513">
        <v>40</v>
      </c>
      <c r="I1514" s="513" t="s">
        <v>7913</v>
      </c>
      <c r="J1514" s="513" t="s">
        <v>7651</v>
      </c>
      <c r="K1514" s="513" t="s">
        <v>7498</v>
      </c>
      <c r="L1514" s="513" t="s">
        <v>7889</v>
      </c>
      <c r="M1514" s="513" t="s">
        <v>7834</v>
      </c>
      <c r="N1514" s="517">
        <v>43269</v>
      </c>
      <c r="O1514" s="513" t="s">
        <v>546</v>
      </c>
      <c r="P1514" s="645">
        <v>976</v>
      </c>
      <c r="Q1514" s="513" t="s">
        <v>7492</v>
      </c>
      <c r="R1514" s="513" t="s">
        <v>5368</v>
      </c>
      <c r="S1514" s="513" t="s">
        <v>6943</v>
      </c>
      <c r="T1514" s="513" t="s">
        <v>4300</v>
      </c>
      <c r="U1514" t="s">
        <v>5329</v>
      </c>
      <c r="V1514" t="e">
        <f>VLOOKUP(F1514,'[3]Tổng - PL KS'!$B$9:$B$1291,1,FALSE)</f>
        <v>#N/A</v>
      </c>
    </row>
    <row r="1515" spans="1:22" ht="51" hidden="1">
      <c r="A1515" s="513">
        <v>947</v>
      </c>
      <c r="B1515" s="513" t="s">
        <v>4247</v>
      </c>
      <c r="C1515" s="513" t="s">
        <v>7495</v>
      </c>
      <c r="D1515" s="513" t="s">
        <v>5368</v>
      </c>
      <c r="E1515" s="513">
        <v>27.88</v>
      </c>
      <c r="F1515" s="513" t="s">
        <v>7914</v>
      </c>
      <c r="G1515" s="513" t="s">
        <v>12203</v>
      </c>
      <c r="H1515" s="513">
        <v>40</v>
      </c>
      <c r="I1515" s="513" t="s">
        <v>7915</v>
      </c>
      <c r="J1515" s="513" t="s">
        <v>7651</v>
      </c>
      <c r="K1515" s="513" t="s">
        <v>7498</v>
      </c>
      <c r="L1515" s="513" t="s">
        <v>7889</v>
      </c>
      <c r="M1515" s="513" t="s">
        <v>7834</v>
      </c>
      <c r="N1515" s="517">
        <v>43269</v>
      </c>
      <c r="O1515" s="513" t="s">
        <v>546</v>
      </c>
      <c r="P1515" s="645">
        <v>976</v>
      </c>
      <c r="Q1515" s="513" t="s">
        <v>7492</v>
      </c>
      <c r="R1515" s="513" t="s">
        <v>5368</v>
      </c>
      <c r="S1515" s="513" t="s">
        <v>6943</v>
      </c>
      <c r="T1515" s="513" t="s">
        <v>4300</v>
      </c>
      <c r="U1515" t="s">
        <v>5329</v>
      </c>
      <c r="V1515" t="e">
        <f>VLOOKUP(F1515,'[3]Tổng - PL KS'!$B$9:$B$1291,1,FALSE)</f>
        <v>#N/A</v>
      </c>
    </row>
    <row r="1516" spans="1:22" ht="51" hidden="1">
      <c r="A1516" s="513">
        <v>948</v>
      </c>
      <c r="B1516" s="513" t="s">
        <v>4247</v>
      </c>
      <c r="C1516" s="513" t="s">
        <v>7495</v>
      </c>
      <c r="D1516" s="513" t="s">
        <v>5368</v>
      </c>
      <c r="E1516" s="513">
        <v>27.84</v>
      </c>
      <c r="F1516" s="513" t="s">
        <v>7916</v>
      </c>
      <c r="G1516" s="513" t="s">
        <v>12203</v>
      </c>
      <c r="H1516" s="513">
        <v>40</v>
      </c>
      <c r="I1516" s="513" t="s">
        <v>7917</v>
      </c>
      <c r="J1516" s="513" t="s">
        <v>7651</v>
      </c>
      <c r="K1516" s="513" t="s">
        <v>7498</v>
      </c>
      <c r="L1516" s="513" t="s">
        <v>7889</v>
      </c>
      <c r="M1516" s="513" t="s">
        <v>7834</v>
      </c>
      <c r="N1516" s="517">
        <v>43269</v>
      </c>
      <c r="O1516" s="513" t="s">
        <v>546</v>
      </c>
      <c r="P1516" s="645">
        <v>976</v>
      </c>
      <c r="Q1516" s="513" t="s">
        <v>7492</v>
      </c>
      <c r="R1516" s="513" t="s">
        <v>5368</v>
      </c>
      <c r="S1516" s="513" t="s">
        <v>6943</v>
      </c>
      <c r="T1516" s="513" t="s">
        <v>4300</v>
      </c>
      <c r="U1516" t="s">
        <v>5329</v>
      </c>
      <c r="V1516" t="e">
        <f>VLOOKUP(F1516,'[3]Tổng - PL KS'!$B$9:$B$1291,1,FALSE)</f>
        <v>#N/A</v>
      </c>
    </row>
    <row r="1517" spans="1:22" ht="51" hidden="1">
      <c r="A1517" s="647">
        <v>949</v>
      </c>
      <c r="B1517" s="647" t="s">
        <v>4247</v>
      </c>
      <c r="C1517" s="647" t="s">
        <v>7495</v>
      </c>
      <c r="D1517" s="647" t="s">
        <v>5368</v>
      </c>
      <c r="E1517" s="647">
        <v>27.75</v>
      </c>
      <c r="F1517" s="513" t="s">
        <v>7918</v>
      </c>
      <c r="G1517" s="513" t="s">
        <v>12203</v>
      </c>
      <c r="H1517" s="647">
        <v>40</v>
      </c>
      <c r="I1517" s="647" t="s">
        <v>7919</v>
      </c>
      <c r="J1517" s="647" t="s">
        <v>7651</v>
      </c>
      <c r="K1517" s="647" t="s">
        <v>7498</v>
      </c>
      <c r="L1517" s="647" t="s">
        <v>7889</v>
      </c>
      <c r="M1517" s="647" t="s">
        <v>7834</v>
      </c>
      <c r="N1517" s="747">
        <v>43269</v>
      </c>
      <c r="O1517" s="647" t="s">
        <v>546</v>
      </c>
      <c r="P1517" s="748">
        <v>976</v>
      </c>
      <c r="Q1517" s="647" t="s">
        <v>7492</v>
      </c>
      <c r="R1517" s="647" t="s">
        <v>5368</v>
      </c>
      <c r="S1517" s="647" t="s">
        <v>6943</v>
      </c>
      <c r="T1517" s="647" t="s">
        <v>4300</v>
      </c>
      <c r="U1517" t="s">
        <v>5329</v>
      </c>
      <c r="V1517" t="e">
        <f>VLOOKUP(F1517,'[3]Tổng - PL KS'!$B$9:$B$1291,1,FALSE)</f>
        <v>#N/A</v>
      </c>
    </row>
    <row r="1518" spans="1:22" ht="51" hidden="1">
      <c r="A1518" s="647">
        <v>950</v>
      </c>
      <c r="B1518" s="647" t="s">
        <v>4247</v>
      </c>
      <c r="C1518" s="647" t="s">
        <v>7495</v>
      </c>
      <c r="D1518" s="647" t="s">
        <v>5368</v>
      </c>
      <c r="E1518" s="647">
        <v>27.88</v>
      </c>
      <c r="F1518" s="513" t="s">
        <v>7920</v>
      </c>
      <c r="G1518" s="513" t="s">
        <v>12203</v>
      </c>
      <c r="H1518" s="647">
        <v>40</v>
      </c>
      <c r="I1518" s="647" t="s">
        <v>7921</v>
      </c>
      <c r="J1518" s="647" t="s">
        <v>7651</v>
      </c>
      <c r="K1518" s="647" t="s">
        <v>7498</v>
      </c>
      <c r="L1518" s="647" t="s">
        <v>7889</v>
      </c>
      <c r="M1518" s="647" t="s">
        <v>7834</v>
      </c>
      <c r="N1518" s="747">
        <v>43269</v>
      </c>
      <c r="O1518" s="647" t="s">
        <v>546</v>
      </c>
      <c r="P1518" s="748">
        <v>976</v>
      </c>
      <c r="Q1518" s="647" t="s">
        <v>7492</v>
      </c>
      <c r="R1518" s="647" t="s">
        <v>5368</v>
      </c>
      <c r="S1518" s="647" t="s">
        <v>6943</v>
      </c>
      <c r="T1518" s="647" t="s">
        <v>4300</v>
      </c>
      <c r="U1518" t="s">
        <v>5329</v>
      </c>
      <c r="V1518" t="e">
        <f>VLOOKUP(F1518,'[3]Tổng - PL KS'!$B$9:$B$1291,1,FALSE)</f>
        <v>#N/A</v>
      </c>
    </row>
    <row r="1519" spans="1:22" ht="51" hidden="1">
      <c r="A1519" s="647">
        <v>951</v>
      </c>
      <c r="B1519" s="647" t="s">
        <v>4247</v>
      </c>
      <c r="C1519" s="647" t="s">
        <v>7495</v>
      </c>
      <c r="D1519" s="647" t="s">
        <v>5368</v>
      </c>
      <c r="E1519" s="647">
        <v>27.94</v>
      </c>
      <c r="F1519" s="513" t="s">
        <v>7922</v>
      </c>
      <c r="G1519" s="513" t="s">
        <v>12203</v>
      </c>
      <c r="H1519" s="647">
        <v>40</v>
      </c>
      <c r="I1519" s="647" t="s">
        <v>7923</v>
      </c>
      <c r="J1519" s="647" t="s">
        <v>7651</v>
      </c>
      <c r="K1519" s="647" t="s">
        <v>7498</v>
      </c>
      <c r="L1519" s="647" t="s">
        <v>7889</v>
      </c>
      <c r="M1519" s="647" t="s">
        <v>7834</v>
      </c>
      <c r="N1519" s="747">
        <v>43269</v>
      </c>
      <c r="O1519" s="647" t="s">
        <v>546</v>
      </c>
      <c r="P1519" s="748">
        <v>976</v>
      </c>
      <c r="Q1519" s="647" t="s">
        <v>7492</v>
      </c>
      <c r="R1519" s="647" t="s">
        <v>5368</v>
      </c>
      <c r="S1519" s="647" t="s">
        <v>6943</v>
      </c>
      <c r="T1519" s="647" t="s">
        <v>4300</v>
      </c>
      <c r="U1519" t="s">
        <v>5329</v>
      </c>
      <c r="V1519" t="e">
        <f>VLOOKUP(F1519,'[3]Tổng - PL KS'!$B$9:$B$1291,1,FALSE)</f>
        <v>#N/A</v>
      </c>
    </row>
    <row r="1520" spans="1:22" ht="51" hidden="1">
      <c r="A1520" s="647">
        <v>952</v>
      </c>
      <c r="B1520" s="647" t="s">
        <v>4247</v>
      </c>
      <c r="C1520" s="647" t="s">
        <v>7495</v>
      </c>
      <c r="D1520" s="647" t="s">
        <v>5368</v>
      </c>
      <c r="E1520" s="647">
        <v>27.77</v>
      </c>
      <c r="F1520" s="513" t="s">
        <v>7924</v>
      </c>
      <c r="G1520" s="513" t="s">
        <v>12203</v>
      </c>
      <c r="H1520" s="647">
        <v>40</v>
      </c>
      <c r="I1520" s="647" t="s">
        <v>7925</v>
      </c>
      <c r="J1520" s="647" t="s">
        <v>7651</v>
      </c>
      <c r="K1520" s="647" t="s">
        <v>7498</v>
      </c>
      <c r="L1520" s="647" t="s">
        <v>7889</v>
      </c>
      <c r="M1520" s="647" t="s">
        <v>7834</v>
      </c>
      <c r="N1520" s="747">
        <v>43269</v>
      </c>
      <c r="O1520" s="647" t="s">
        <v>546</v>
      </c>
      <c r="P1520" s="748">
        <v>976</v>
      </c>
      <c r="Q1520" s="647" t="s">
        <v>7492</v>
      </c>
      <c r="R1520" s="647" t="s">
        <v>5368</v>
      </c>
      <c r="S1520" s="647" t="s">
        <v>6943</v>
      </c>
      <c r="T1520" s="647" t="s">
        <v>4300</v>
      </c>
      <c r="U1520" t="s">
        <v>5329</v>
      </c>
      <c r="V1520" t="e">
        <f>VLOOKUP(F1520,'[3]Tổng - PL KS'!$B$9:$B$1291,1,FALSE)</f>
        <v>#N/A</v>
      </c>
    </row>
    <row r="1521" spans="1:22" ht="51" hidden="1">
      <c r="A1521" s="647">
        <v>953</v>
      </c>
      <c r="B1521" s="647" t="s">
        <v>4247</v>
      </c>
      <c r="C1521" s="647" t="s">
        <v>7495</v>
      </c>
      <c r="D1521" s="647" t="s">
        <v>5368</v>
      </c>
      <c r="E1521" s="647">
        <v>27.84</v>
      </c>
      <c r="F1521" s="513" t="s">
        <v>7926</v>
      </c>
      <c r="G1521" s="513" t="s">
        <v>12203</v>
      </c>
      <c r="H1521" s="647">
        <v>40</v>
      </c>
      <c r="I1521" s="647" t="s">
        <v>7927</v>
      </c>
      <c r="J1521" s="647" t="s">
        <v>7651</v>
      </c>
      <c r="K1521" s="647" t="s">
        <v>7498</v>
      </c>
      <c r="L1521" s="647" t="s">
        <v>7928</v>
      </c>
      <c r="M1521" s="647" t="s">
        <v>7834</v>
      </c>
      <c r="N1521" s="747">
        <v>43269</v>
      </c>
      <c r="O1521" s="647" t="s">
        <v>546</v>
      </c>
      <c r="P1521" s="748">
        <v>976</v>
      </c>
      <c r="Q1521" s="647" t="s">
        <v>7492</v>
      </c>
      <c r="R1521" s="647" t="s">
        <v>5368</v>
      </c>
      <c r="S1521" s="647" t="s">
        <v>6943</v>
      </c>
      <c r="T1521" s="647" t="s">
        <v>4300</v>
      </c>
      <c r="U1521" t="s">
        <v>5329</v>
      </c>
      <c r="V1521" t="e">
        <f>VLOOKUP(F1521,'[3]Tổng - PL KS'!$B$9:$B$1291,1,FALSE)</f>
        <v>#N/A</v>
      </c>
    </row>
    <row r="1522" spans="1:22" ht="51" hidden="1">
      <c r="A1522" s="647">
        <v>954</v>
      </c>
      <c r="B1522" s="647" t="s">
        <v>4247</v>
      </c>
      <c r="C1522" s="647" t="s">
        <v>7495</v>
      </c>
      <c r="D1522" s="647" t="s">
        <v>5368</v>
      </c>
      <c r="E1522" s="647">
        <v>27.94</v>
      </c>
      <c r="F1522" s="513" t="s">
        <v>7929</v>
      </c>
      <c r="G1522" s="513" t="s">
        <v>12203</v>
      </c>
      <c r="H1522" s="647">
        <v>40</v>
      </c>
      <c r="I1522" s="647" t="s">
        <v>7930</v>
      </c>
      <c r="J1522" s="647" t="s">
        <v>7651</v>
      </c>
      <c r="K1522" s="647" t="s">
        <v>7498</v>
      </c>
      <c r="L1522" s="647" t="s">
        <v>7889</v>
      </c>
      <c r="M1522" s="647" t="s">
        <v>7834</v>
      </c>
      <c r="N1522" s="747">
        <v>43269</v>
      </c>
      <c r="O1522" s="647" t="s">
        <v>546</v>
      </c>
      <c r="P1522" s="748">
        <v>976</v>
      </c>
      <c r="Q1522" s="647" t="s">
        <v>7492</v>
      </c>
      <c r="R1522" s="647" t="s">
        <v>5368</v>
      </c>
      <c r="S1522" s="647" t="s">
        <v>6943</v>
      </c>
      <c r="T1522" s="647" t="s">
        <v>4300</v>
      </c>
      <c r="U1522" t="s">
        <v>5329</v>
      </c>
      <c r="V1522" t="e">
        <f>VLOOKUP(F1522,'[3]Tổng - PL KS'!$B$9:$B$1291,1,FALSE)</f>
        <v>#N/A</v>
      </c>
    </row>
    <row r="1523" spans="1:22" ht="51" hidden="1">
      <c r="A1523" s="647">
        <v>955</v>
      </c>
      <c r="B1523" s="647" t="s">
        <v>4247</v>
      </c>
      <c r="C1523" s="647" t="s">
        <v>7495</v>
      </c>
      <c r="D1523" s="647" t="s">
        <v>5368</v>
      </c>
      <c r="E1523" s="647">
        <v>27.7</v>
      </c>
      <c r="F1523" s="513" t="s">
        <v>7931</v>
      </c>
      <c r="G1523" s="513" t="s">
        <v>12203</v>
      </c>
      <c r="H1523" s="647">
        <v>40</v>
      </c>
      <c r="I1523" s="647" t="s">
        <v>7932</v>
      </c>
      <c r="J1523" s="647" t="s">
        <v>7651</v>
      </c>
      <c r="K1523" s="647" t="s">
        <v>7498</v>
      </c>
      <c r="L1523" s="647" t="s">
        <v>7889</v>
      </c>
      <c r="M1523" s="647" t="s">
        <v>7834</v>
      </c>
      <c r="N1523" s="747">
        <v>43269</v>
      </c>
      <c r="O1523" s="647" t="s">
        <v>546</v>
      </c>
      <c r="P1523" s="748">
        <v>976</v>
      </c>
      <c r="Q1523" s="647" t="s">
        <v>7492</v>
      </c>
      <c r="R1523" s="647" t="s">
        <v>5368</v>
      </c>
      <c r="S1523" s="647" t="s">
        <v>6943</v>
      </c>
      <c r="T1523" s="647" t="s">
        <v>4300</v>
      </c>
      <c r="U1523" t="s">
        <v>5329</v>
      </c>
      <c r="V1523" t="e">
        <f>VLOOKUP(F1523,'[3]Tổng - PL KS'!$B$9:$B$1291,1,FALSE)</f>
        <v>#N/A</v>
      </c>
    </row>
    <row r="1524" spans="1:22" ht="51" hidden="1">
      <c r="A1524" s="647">
        <v>956</v>
      </c>
      <c r="B1524" s="647" t="s">
        <v>4247</v>
      </c>
      <c r="C1524" s="647" t="s">
        <v>7495</v>
      </c>
      <c r="D1524" s="647" t="s">
        <v>5368</v>
      </c>
      <c r="E1524" s="647">
        <v>27.86</v>
      </c>
      <c r="F1524" s="513" t="s">
        <v>7933</v>
      </c>
      <c r="G1524" s="513" t="s">
        <v>12203</v>
      </c>
      <c r="H1524" s="647">
        <v>40</v>
      </c>
      <c r="I1524" s="647" t="s">
        <v>7934</v>
      </c>
      <c r="J1524" s="647" t="s">
        <v>7651</v>
      </c>
      <c r="K1524" s="647" t="s">
        <v>7498</v>
      </c>
      <c r="L1524" s="647" t="s">
        <v>7889</v>
      </c>
      <c r="M1524" s="647" t="s">
        <v>7834</v>
      </c>
      <c r="N1524" s="747">
        <v>43269</v>
      </c>
      <c r="O1524" s="647" t="s">
        <v>546</v>
      </c>
      <c r="P1524" s="748">
        <v>976</v>
      </c>
      <c r="Q1524" s="647" t="s">
        <v>7492</v>
      </c>
      <c r="R1524" s="647" t="s">
        <v>5368</v>
      </c>
      <c r="S1524" s="647" t="s">
        <v>6943</v>
      </c>
      <c r="T1524" s="647" t="s">
        <v>4300</v>
      </c>
      <c r="U1524" t="s">
        <v>5329</v>
      </c>
      <c r="V1524" t="e">
        <f>VLOOKUP(F1524,'[3]Tổng - PL KS'!$B$9:$B$1291,1,FALSE)</f>
        <v>#N/A</v>
      </c>
    </row>
    <row r="1525" spans="1:22" ht="51" hidden="1">
      <c r="A1525" s="647">
        <v>957</v>
      </c>
      <c r="B1525" s="647" t="s">
        <v>4247</v>
      </c>
      <c r="C1525" s="647" t="s">
        <v>7495</v>
      </c>
      <c r="D1525" s="647" t="s">
        <v>5368</v>
      </c>
      <c r="E1525" s="647">
        <v>27.7</v>
      </c>
      <c r="F1525" s="513" t="s">
        <v>7935</v>
      </c>
      <c r="G1525" s="513" t="s">
        <v>12203</v>
      </c>
      <c r="H1525" s="647">
        <v>40</v>
      </c>
      <c r="I1525" s="647" t="s">
        <v>7936</v>
      </c>
      <c r="J1525" s="647" t="s">
        <v>7651</v>
      </c>
      <c r="K1525" s="647" t="s">
        <v>7498</v>
      </c>
      <c r="L1525" s="647" t="s">
        <v>7889</v>
      </c>
      <c r="M1525" s="647" t="s">
        <v>7834</v>
      </c>
      <c r="N1525" s="747">
        <v>43269</v>
      </c>
      <c r="O1525" s="647" t="s">
        <v>546</v>
      </c>
      <c r="P1525" s="748">
        <v>976</v>
      </c>
      <c r="Q1525" s="647" t="s">
        <v>7492</v>
      </c>
      <c r="R1525" s="647" t="s">
        <v>5368</v>
      </c>
      <c r="S1525" s="647" t="s">
        <v>6943</v>
      </c>
      <c r="T1525" s="647" t="s">
        <v>4300</v>
      </c>
      <c r="U1525" t="s">
        <v>5329</v>
      </c>
      <c r="V1525" t="e">
        <f>VLOOKUP(F1525,'[3]Tổng - PL KS'!$B$9:$B$1291,1,FALSE)</f>
        <v>#N/A</v>
      </c>
    </row>
    <row r="1526" spans="1:22" ht="51" hidden="1">
      <c r="A1526" s="647">
        <v>958</v>
      </c>
      <c r="B1526" s="647" t="s">
        <v>4247</v>
      </c>
      <c r="C1526" s="647" t="s">
        <v>7495</v>
      </c>
      <c r="D1526" s="647" t="s">
        <v>5368</v>
      </c>
      <c r="E1526" s="647">
        <v>27.94</v>
      </c>
      <c r="F1526" s="513" t="s">
        <v>7937</v>
      </c>
      <c r="G1526" s="513" t="s">
        <v>12203</v>
      </c>
      <c r="H1526" s="647">
        <v>40</v>
      </c>
      <c r="I1526" s="647" t="s">
        <v>7938</v>
      </c>
      <c r="J1526" s="647" t="s">
        <v>7651</v>
      </c>
      <c r="K1526" s="647" t="s">
        <v>7498</v>
      </c>
      <c r="L1526" s="647" t="s">
        <v>7889</v>
      </c>
      <c r="M1526" s="647" t="s">
        <v>7834</v>
      </c>
      <c r="N1526" s="747">
        <v>43269</v>
      </c>
      <c r="O1526" s="647" t="s">
        <v>546</v>
      </c>
      <c r="P1526" s="748">
        <v>976</v>
      </c>
      <c r="Q1526" s="647" t="s">
        <v>7492</v>
      </c>
      <c r="R1526" s="647" t="s">
        <v>5368</v>
      </c>
      <c r="S1526" s="647" t="s">
        <v>6943</v>
      </c>
      <c r="T1526" s="647" t="s">
        <v>4300</v>
      </c>
      <c r="U1526" t="s">
        <v>5329</v>
      </c>
      <c r="V1526" t="e">
        <f>VLOOKUP(F1526,'[3]Tổng - PL KS'!$B$9:$B$1291,1,FALSE)</f>
        <v>#N/A</v>
      </c>
    </row>
    <row r="1527" spans="1:22" ht="51" hidden="1">
      <c r="A1527" s="647">
        <v>959</v>
      </c>
      <c r="B1527" s="647" t="s">
        <v>4247</v>
      </c>
      <c r="C1527" s="647" t="s">
        <v>7495</v>
      </c>
      <c r="D1527" s="647" t="s">
        <v>5368</v>
      </c>
      <c r="E1527" s="647">
        <v>27.84</v>
      </c>
      <c r="F1527" s="513" t="s">
        <v>7939</v>
      </c>
      <c r="G1527" s="513" t="s">
        <v>12203</v>
      </c>
      <c r="H1527" s="647">
        <v>40</v>
      </c>
      <c r="I1527" s="647" t="s">
        <v>7940</v>
      </c>
      <c r="J1527" s="647" t="s">
        <v>7651</v>
      </c>
      <c r="K1527" s="647" t="s">
        <v>7498</v>
      </c>
      <c r="L1527" s="647" t="s">
        <v>7889</v>
      </c>
      <c r="M1527" s="647" t="s">
        <v>7834</v>
      </c>
      <c r="N1527" s="747">
        <v>43269</v>
      </c>
      <c r="O1527" s="647" t="s">
        <v>546</v>
      </c>
      <c r="P1527" s="748">
        <v>976</v>
      </c>
      <c r="Q1527" s="647" t="s">
        <v>7492</v>
      </c>
      <c r="R1527" s="647" t="s">
        <v>5368</v>
      </c>
      <c r="S1527" s="647" t="s">
        <v>6943</v>
      </c>
      <c r="T1527" s="647" t="s">
        <v>4300</v>
      </c>
      <c r="U1527" t="s">
        <v>5329</v>
      </c>
      <c r="V1527" t="e">
        <f>VLOOKUP(F1527,'[3]Tổng - PL KS'!$B$9:$B$1291,1,FALSE)</f>
        <v>#N/A</v>
      </c>
    </row>
    <row r="1528" spans="1:22" ht="51" hidden="1">
      <c r="A1528" s="647">
        <v>960</v>
      </c>
      <c r="B1528" s="647" t="s">
        <v>4247</v>
      </c>
      <c r="C1528" s="647" t="s">
        <v>7495</v>
      </c>
      <c r="D1528" s="647" t="s">
        <v>5368</v>
      </c>
      <c r="E1528" s="647">
        <v>27.7</v>
      </c>
      <c r="F1528" s="513" t="s">
        <v>7941</v>
      </c>
      <c r="G1528" s="513" t="s">
        <v>12203</v>
      </c>
      <c r="H1528" s="647">
        <v>40</v>
      </c>
      <c r="I1528" s="647" t="s">
        <v>7942</v>
      </c>
      <c r="J1528" s="647" t="s">
        <v>7651</v>
      </c>
      <c r="K1528" s="647" t="s">
        <v>7498</v>
      </c>
      <c r="L1528" s="647" t="s">
        <v>7889</v>
      </c>
      <c r="M1528" s="647" t="s">
        <v>7834</v>
      </c>
      <c r="N1528" s="747">
        <v>43269</v>
      </c>
      <c r="O1528" s="647" t="s">
        <v>546</v>
      </c>
      <c r="P1528" s="748">
        <v>976</v>
      </c>
      <c r="Q1528" s="647" t="s">
        <v>7492</v>
      </c>
      <c r="R1528" s="647" t="s">
        <v>5368</v>
      </c>
      <c r="S1528" s="647" t="s">
        <v>6943</v>
      </c>
      <c r="T1528" s="647" t="s">
        <v>4300</v>
      </c>
      <c r="U1528" t="s">
        <v>5329</v>
      </c>
      <c r="V1528" t="e">
        <f>VLOOKUP(F1528,'[3]Tổng - PL KS'!$B$9:$B$1291,1,FALSE)</f>
        <v>#N/A</v>
      </c>
    </row>
    <row r="1529" spans="1:22" ht="51" hidden="1">
      <c r="A1529" s="647">
        <v>961</v>
      </c>
      <c r="B1529" s="647" t="s">
        <v>4247</v>
      </c>
      <c r="C1529" s="647" t="s">
        <v>7495</v>
      </c>
      <c r="D1529" s="647" t="s">
        <v>5368</v>
      </c>
      <c r="E1529" s="647">
        <v>27.84</v>
      </c>
      <c r="F1529" s="513" t="s">
        <v>7943</v>
      </c>
      <c r="G1529" s="513" t="s">
        <v>12203</v>
      </c>
      <c r="H1529" s="647">
        <v>40</v>
      </c>
      <c r="I1529" s="647" t="s">
        <v>7944</v>
      </c>
      <c r="J1529" s="647" t="s">
        <v>7651</v>
      </c>
      <c r="K1529" s="647" t="s">
        <v>7498</v>
      </c>
      <c r="L1529" s="647" t="s">
        <v>7928</v>
      </c>
      <c r="M1529" s="647" t="s">
        <v>7834</v>
      </c>
      <c r="N1529" s="747">
        <v>43269</v>
      </c>
      <c r="O1529" s="647" t="s">
        <v>546</v>
      </c>
      <c r="P1529" s="748">
        <v>976</v>
      </c>
      <c r="Q1529" s="647" t="s">
        <v>7492</v>
      </c>
      <c r="R1529" s="647" t="s">
        <v>5368</v>
      </c>
      <c r="S1529" s="647" t="s">
        <v>6943</v>
      </c>
      <c r="T1529" s="647" t="s">
        <v>4300</v>
      </c>
      <c r="U1529" t="s">
        <v>5329</v>
      </c>
      <c r="V1529" t="e">
        <f>VLOOKUP(F1529,'[3]Tổng - PL KS'!$B$9:$B$1291,1,FALSE)</f>
        <v>#N/A</v>
      </c>
    </row>
    <row r="1530" spans="1:22" ht="51" hidden="1">
      <c r="A1530" s="647">
        <v>962</v>
      </c>
      <c r="B1530" s="647" t="s">
        <v>4247</v>
      </c>
      <c r="C1530" s="647" t="s">
        <v>7495</v>
      </c>
      <c r="D1530" s="647" t="s">
        <v>5368</v>
      </c>
      <c r="E1530" s="647">
        <v>27.94</v>
      </c>
      <c r="F1530" s="513" t="s">
        <v>7945</v>
      </c>
      <c r="G1530" s="513" t="s">
        <v>12203</v>
      </c>
      <c r="H1530" s="647">
        <v>40</v>
      </c>
      <c r="I1530" s="647" t="s">
        <v>7946</v>
      </c>
      <c r="J1530" s="647" t="s">
        <v>7651</v>
      </c>
      <c r="K1530" s="647" t="s">
        <v>7498</v>
      </c>
      <c r="L1530" s="647" t="s">
        <v>7928</v>
      </c>
      <c r="M1530" s="647" t="s">
        <v>7834</v>
      </c>
      <c r="N1530" s="747">
        <v>43269</v>
      </c>
      <c r="O1530" s="647" t="s">
        <v>546</v>
      </c>
      <c r="P1530" s="748">
        <v>976</v>
      </c>
      <c r="Q1530" s="647" t="s">
        <v>7492</v>
      </c>
      <c r="R1530" s="647" t="s">
        <v>5368</v>
      </c>
      <c r="S1530" s="647" t="s">
        <v>6943</v>
      </c>
      <c r="T1530" s="647" t="s">
        <v>4300</v>
      </c>
      <c r="U1530" t="s">
        <v>5329</v>
      </c>
      <c r="V1530" t="e">
        <f>VLOOKUP(F1530,'[3]Tổng - PL KS'!$B$9:$B$1291,1,FALSE)</f>
        <v>#N/A</v>
      </c>
    </row>
    <row r="1531" spans="1:22" ht="51" hidden="1">
      <c r="A1531" s="647">
        <v>963</v>
      </c>
      <c r="B1531" s="647" t="s">
        <v>4247</v>
      </c>
      <c r="C1531" s="647" t="s">
        <v>7495</v>
      </c>
      <c r="D1531" s="647" t="s">
        <v>5368</v>
      </c>
      <c r="E1531" s="647">
        <v>27.83</v>
      </c>
      <c r="F1531" s="513" t="s">
        <v>7947</v>
      </c>
      <c r="G1531" s="513" t="s">
        <v>12203</v>
      </c>
      <c r="H1531" s="647">
        <v>40</v>
      </c>
      <c r="I1531" s="647" t="s">
        <v>7948</v>
      </c>
      <c r="J1531" s="647" t="s">
        <v>7651</v>
      </c>
      <c r="K1531" s="647" t="s">
        <v>7498</v>
      </c>
      <c r="L1531" s="647" t="s">
        <v>7889</v>
      </c>
      <c r="M1531" s="647" t="s">
        <v>7834</v>
      </c>
      <c r="N1531" s="747">
        <v>43269</v>
      </c>
      <c r="O1531" s="647" t="s">
        <v>546</v>
      </c>
      <c r="P1531" s="748">
        <v>976</v>
      </c>
      <c r="Q1531" s="647" t="s">
        <v>7492</v>
      </c>
      <c r="R1531" s="647" t="s">
        <v>5368</v>
      </c>
      <c r="S1531" s="647" t="s">
        <v>6943</v>
      </c>
      <c r="T1531" s="647" t="s">
        <v>4300</v>
      </c>
      <c r="U1531" t="s">
        <v>5329</v>
      </c>
      <c r="V1531" t="e">
        <f>VLOOKUP(F1531,'[3]Tổng - PL KS'!$B$9:$B$1291,1,FALSE)</f>
        <v>#N/A</v>
      </c>
    </row>
    <row r="1532" spans="1:22" ht="51" hidden="1">
      <c r="A1532" s="647">
        <v>964</v>
      </c>
      <c r="B1532" s="647" t="s">
        <v>4247</v>
      </c>
      <c r="C1532" s="647" t="s">
        <v>7495</v>
      </c>
      <c r="D1532" s="647" t="s">
        <v>5368</v>
      </c>
      <c r="E1532" s="647">
        <v>27.7</v>
      </c>
      <c r="F1532" s="513" t="s">
        <v>7949</v>
      </c>
      <c r="G1532" s="513" t="s">
        <v>12203</v>
      </c>
      <c r="H1532" s="647">
        <v>40</v>
      </c>
      <c r="I1532" s="647" t="s">
        <v>7950</v>
      </c>
      <c r="J1532" s="647" t="s">
        <v>7651</v>
      </c>
      <c r="K1532" s="647" t="s">
        <v>7498</v>
      </c>
      <c r="L1532" s="647" t="s">
        <v>7889</v>
      </c>
      <c r="M1532" s="647" t="s">
        <v>7834</v>
      </c>
      <c r="N1532" s="747">
        <v>43269</v>
      </c>
      <c r="O1532" s="647" t="s">
        <v>546</v>
      </c>
      <c r="P1532" s="748">
        <v>976</v>
      </c>
      <c r="Q1532" s="647" t="s">
        <v>7492</v>
      </c>
      <c r="R1532" s="647" t="s">
        <v>5368</v>
      </c>
      <c r="S1532" s="647" t="s">
        <v>6943</v>
      </c>
      <c r="T1532" s="647" t="s">
        <v>4300</v>
      </c>
      <c r="U1532" t="s">
        <v>5329</v>
      </c>
      <c r="V1532" t="e">
        <f>VLOOKUP(F1532,'[3]Tổng - PL KS'!$B$9:$B$1291,1,FALSE)</f>
        <v>#N/A</v>
      </c>
    </row>
    <row r="1533" spans="1:22" ht="51" hidden="1">
      <c r="A1533" s="647">
        <v>965</v>
      </c>
      <c r="B1533" s="647" t="s">
        <v>4247</v>
      </c>
      <c r="C1533" s="647" t="s">
        <v>7495</v>
      </c>
      <c r="D1533" s="647" t="s">
        <v>5368</v>
      </c>
      <c r="E1533" s="647">
        <v>27.94</v>
      </c>
      <c r="F1533" s="513" t="s">
        <v>7951</v>
      </c>
      <c r="G1533" s="513" t="s">
        <v>12203</v>
      </c>
      <c r="H1533" s="647">
        <v>40</v>
      </c>
      <c r="I1533" s="647" t="s">
        <v>7952</v>
      </c>
      <c r="J1533" s="647" t="s">
        <v>7651</v>
      </c>
      <c r="K1533" s="647" t="s">
        <v>7498</v>
      </c>
      <c r="L1533" s="647" t="s">
        <v>7889</v>
      </c>
      <c r="M1533" s="647" t="s">
        <v>7834</v>
      </c>
      <c r="N1533" s="747">
        <v>43269</v>
      </c>
      <c r="O1533" s="647" t="s">
        <v>546</v>
      </c>
      <c r="P1533" s="748">
        <v>976</v>
      </c>
      <c r="Q1533" s="647" t="s">
        <v>7492</v>
      </c>
      <c r="R1533" s="647" t="s">
        <v>5368</v>
      </c>
      <c r="S1533" s="647" t="s">
        <v>6943</v>
      </c>
      <c r="T1533" s="647" t="s">
        <v>4300</v>
      </c>
      <c r="U1533" t="s">
        <v>5329</v>
      </c>
      <c r="V1533" t="e">
        <f>VLOOKUP(F1533,'[3]Tổng - PL KS'!$B$9:$B$1291,1,FALSE)</f>
        <v>#N/A</v>
      </c>
    </row>
    <row r="1534" spans="1:22" ht="51" hidden="1">
      <c r="A1534" s="647">
        <v>966</v>
      </c>
      <c r="B1534" s="647" t="s">
        <v>4247</v>
      </c>
      <c r="C1534" s="647" t="s">
        <v>7495</v>
      </c>
      <c r="D1534" s="647" t="s">
        <v>5368</v>
      </c>
      <c r="E1534" s="647">
        <v>27.75</v>
      </c>
      <c r="F1534" s="513" t="s">
        <v>7953</v>
      </c>
      <c r="G1534" s="513" t="s">
        <v>12203</v>
      </c>
      <c r="H1534" s="647">
        <v>40</v>
      </c>
      <c r="I1534" s="647" t="s">
        <v>7954</v>
      </c>
      <c r="J1534" s="647" t="s">
        <v>7651</v>
      </c>
      <c r="K1534" s="647" t="s">
        <v>7498</v>
      </c>
      <c r="L1534" s="647" t="s">
        <v>7928</v>
      </c>
      <c r="M1534" s="647" t="s">
        <v>7834</v>
      </c>
      <c r="N1534" s="747">
        <v>43269</v>
      </c>
      <c r="O1534" s="647" t="s">
        <v>546</v>
      </c>
      <c r="P1534" s="748">
        <v>976</v>
      </c>
      <c r="Q1534" s="647" t="s">
        <v>7492</v>
      </c>
      <c r="R1534" s="647" t="s">
        <v>5368</v>
      </c>
      <c r="S1534" s="647" t="s">
        <v>6943</v>
      </c>
      <c r="T1534" s="647" t="s">
        <v>4300</v>
      </c>
      <c r="U1534" t="s">
        <v>5329</v>
      </c>
      <c r="V1534" t="e">
        <f>VLOOKUP(F1534,'[3]Tổng - PL KS'!$B$9:$B$1291,1,FALSE)</f>
        <v>#N/A</v>
      </c>
    </row>
    <row r="1535" spans="1:22" ht="51" hidden="1">
      <c r="A1535" s="647">
        <v>967</v>
      </c>
      <c r="B1535" s="647" t="s">
        <v>4247</v>
      </c>
      <c r="C1535" s="647" t="s">
        <v>7495</v>
      </c>
      <c r="D1535" s="647" t="s">
        <v>5368</v>
      </c>
      <c r="E1535" s="647">
        <v>27.88</v>
      </c>
      <c r="F1535" s="513" t="s">
        <v>7955</v>
      </c>
      <c r="G1535" s="513" t="s">
        <v>12203</v>
      </c>
      <c r="H1535" s="647">
        <v>40</v>
      </c>
      <c r="I1535" s="647" t="s">
        <v>7956</v>
      </c>
      <c r="J1535" s="647" t="s">
        <v>7651</v>
      </c>
      <c r="K1535" s="647" t="s">
        <v>7498</v>
      </c>
      <c r="L1535" s="647" t="s">
        <v>7889</v>
      </c>
      <c r="M1535" s="647" t="s">
        <v>7834</v>
      </c>
      <c r="N1535" s="747">
        <v>43269</v>
      </c>
      <c r="O1535" s="647" t="s">
        <v>546</v>
      </c>
      <c r="P1535" s="748">
        <v>976</v>
      </c>
      <c r="Q1535" s="647" t="s">
        <v>7492</v>
      </c>
      <c r="R1535" s="647" t="s">
        <v>5368</v>
      </c>
      <c r="S1535" s="647" t="s">
        <v>6943</v>
      </c>
      <c r="T1535" s="647" t="s">
        <v>4300</v>
      </c>
      <c r="U1535" t="s">
        <v>5329</v>
      </c>
      <c r="V1535" t="e">
        <f>VLOOKUP(F1535,'[3]Tổng - PL KS'!$B$9:$B$1291,1,FALSE)</f>
        <v>#N/A</v>
      </c>
    </row>
    <row r="1536" spans="1:22" ht="51" hidden="1">
      <c r="A1536" s="647">
        <v>968</v>
      </c>
      <c r="B1536" s="647" t="s">
        <v>4247</v>
      </c>
      <c r="C1536" s="647" t="s">
        <v>7495</v>
      </c>
      <c r="D1536" s="647" t="s">
        <v>5368</v>
      </c>
      <c r="E1536" s="647">
        <v>27.7</v>
      </c>
      <c r="F1536" s="513" t="s">
        <v>7957</v>
      </c>
      <c r="G1536" s="513" t="s">
        <v>12203</v>
      </c>
      <c r="H1536" s="647">
        <v>40</v>
      </c>
      <c r="I1536" s="647" t="s">
        <v>7958</v>
      </c>
      <c r="J1536" s="647" t="s">
        <v>7651</v>
      </c>
      <c r="K1536" s="647" t="s">
        <v>7498</v>
      </c>
      <c r="L1536" s="647" t="s">
        <v>7889</v>
      </c>
      <c r="M1536" s="647" t="s">
        <v>7834</v>
      </c>
      <c r="N1536" s="747">
        <v>43269</v>
      </c>
      <c r="O1536" s="647" t="s">
        <v>546</v>
      </c>
      <c r="P1536" s="748">
        <v>976</v>
      </c>
      <c r="Q1536" s="647" t="s">
        <v>7492</v>
      </c>
      <c r="R1536" s="647" t="s">
        <v>5368</v>
      </c>
      <c r="S1536" s="647" t="s">
        <v>6943</v>
      </c>
      <c r="T1536" s="647" t="s">
        <v>4300</v>
      </c>
      <c r="U1536" t="s">
        <v>5329</v>
      </c>
      <c r="V1536" t="e">
        <f>VLOOKUP(F1536,'[3]Tổng - PL KS'!$B$9:$B$1291,1,FALSE)</f>
        <v>#N/A</v>
      </c>
    </row>
    <row r="1537" spans="1:22" ht="51" hidden="1">
      <c r="A1537" s="647">
        <v>969</v>
      </c>
      <c r="B1537" s="647" t="s">
        <v>4247</v>
      </c>
      <c r="C1537" s="647" t="s">
        <v>7495</v>
      </c>
      <c r="D1537" s="647" t="s">
        <v>5368</v>
      </c>
      <c r="E1537" s="647">
        <v>27.94</v>
      </c>
      <c r="F1537" s="513" t="s">
        <v>7959</v>
      </c>
      <c r="G1537" s="513" t="s">
        <v>12203</v>
      </c>
      <c r="H1537" s="647">
        <v>40</v>
      </c>
      <c r="I1537" s="647" t="s">
        <v>7960</v>
      </c>
      <c r="J1537" s="647" t="s">
        <v>7651</v>
      </c>
      <c r="K1537" s="647" t="s">
        <v>7498</v>
      </c>
      <c r="L1537" s="647" t="s">
        <v>7889</v>
      </c>
      <c r="M1537" s="647" t="s">
        <v>7834</v>
      </c>
      <c r="N1537" s="747">
        <v>43269</v>
      </c>
      <c r="O1537" s="647" t="s">
        <v>546</v>
      </c>
      <c r="P1537" s="748">
        <v>976</v>
      </c>
      <c r="Q1537" s="647" t="s">
        <v>7492</v>
      </c>
      <c r="R1537" s="647" t="s">
        <v>5368</v>
      </c>
      <c r="S1537" s="647" t="s">
        <v>6943</v>
      </c>
      <c r="T1537" s="647" t="s">
        <v>4300</v>
      </c>
      <c r="U1537" t="s">
        <v>5329</v>
      </c>
      <c r="V1537" t="e">
        <f>VLOOKUP(F1537,'[3]Tổng - PL KS'!$B$9:$B$1291,1,FALSE)</f>
        <v>#N/A</v>
      </c>
    </row>
    <row r="1538" spans="1:22" ht="51" hidden="1">
      <c r="A1538" s="647">
        <v>970</v>
      </c>
      <c r="B1538" s="647" t="s">
        <v>4247</v>
      </c>
      <c r="C1538" s="647" t="s">
        <v>7495</v>
      </c>
      <c r="D1538" s="647" t="s">
        <v>5368</v>
      </c>
      <c r="E1538" s="647">
        <v>27.87</v>
      </c>
      <c r="F1538" s="513" t="s">
        <v>7961</v>
      </c>
      <c r="G1538" s="513" t="s">
        <v>12203</v>
      </c>
      <c r="H1538" s="647">
        <v>40</v>
      </c>
      <c r="I1538" s="647" t="s">
        <v>7962</v>
      </c>
      <c r="J1538" s="647" t="s">
        <v>7651</v>
      </c>
      <c r="K1538" s="647" t="s">
        <v>7498</v>
      </c>
      <c r="L1538" s="647" t="s">
        <v>7928</v>
      </c>
      <c r="M1538" s="647" t="s">
        <v>7834</v>
      </c>
      <c r="N1538" s="747">
        <v>43269</v>
      </c>
      <c r="O1538" s="647" t="s">
        <v>546</v>
      </c>
      <c r="P1538" s="748">
        <v>976</v>
      </c>
      <c r="Q1538" s="647" t="s">
        <v>7492</v>
      </c>
      <c r="R1538" s="647" t="s">
        <v>5368</v>
      </c>
      <c r="S1538" s="647" t="s">
        <v>6943</v>
      </c>
      <c r="T1538" s="647" t="s">
        <v>4300</v>
      </c>
      <c r="U1538" t="s">
        <v>5329</v>
      </c>
      <c r="V1538" t="e">
        <f>VLOOKUP(F1538,'[3]Tổng - PL KS'!$B$9:$B$1291,1,FALSE)</f>
        <v>#N/A</v>
      </c>
    </row>
    <row r="1539" spans="1:22" ht="51" hidden="1">
      <c r="A1539" s="647">
        <v>971</v>
      </c>
      <c r="B1539" s="647" t="s">
        <v>4247</v>
      </c>
      <c r="C1539" s="647" t="s">
        <v>7495</v>
      </c>
      <c r="D1539" s="647" t="s">
        <v>5368</v>
      </c>
      <c r="E1539" s="647">
        <v>27.88</v>
      </c>
      <c r="F1539" s="513" t="s">
        <v>7963</v>
      </c>
      <c r="G1539" s="513" t="s">
        <v>12203</v>
      </c>
      <c r="H1539" s="647">
        <v>40</v>
      </c>
      <c r="I1539" s="647" t="s">
        <v>7964</v>
      </c>
      <c r="J1539" s="647" t="s">
        <v>7651</v>
      </c>
      <c r="K1539" s="647" t="s">
        <v>7498</v>
      </c>
      <c r="L1539" s="647" t="s">
        <v>7889</v>
      </c>
      <c r="M1539" s="647" t="s">
        <v>7834</v>
      </c>
      <c r="N1539" s="747">
        <v>43269</v>
      </c>
      <c r="O1539" s="647" t="s">
        <v>546</v>
      </c>
      <c r="P1539" s="748">
        <v>976</v>
      </c>
      <c r="Q1539" s="647" t="s">
        <v>7492</v>
      </c>
      <c r="R1539" s="647" t="s">
        <v>5368</v>
      </c>
      <c r="S1539" s="647" t="s">
        <v>6943</v>
      </c>
      <c r="T1539" s="647" t="s">
        <v>4300</v>
      </c>
      <c r="U1539" t="s">
        <v>5329</v>
      </c>
      <c r="V1539" t="e">
        <f>VLOOKUP(F1539,'[3]Tổng - PL KS'!$B$9:$B$1291,1,FALSE)</f>
        <v>#N/A</v>
      </c>
    </row>
    <row r="1540" spans="1:22" ht="51" hidden="1">
      <c r="A1540" s="647">
        <v>972</v>
      </c>
      <c r="B1540" s="647" t="s">
        <v>4247</v>
      </c>
      <c r="C1540" s="647" t="s">
        <v>7495</v>
      </c>
      <c r="D1540" s="647" t="s">
        <v>5368</v>
      </c>
      <c r="E1540" s="647">
        <v>27.87</v>
      </c>
      <c r="F1540" s="513" t="s">
        <v>7965</v>
      </c>
      <c r="G1540" s="513" t="s">
        <v>12203</v>
      </c>
      <c r="H1540" s="647">
        <v>40</v>
      </c>
      <c r="I1540" s="647" t="s">
        <v>7966</v>
      </c>
      <c r="J1540" s="647" t="s">
        <v>7651</v>
      </c>
      <c r="K1540" s="647" t="s">
        <v>7498</v>
      </c>
      <c r="L1540" s="647" t="s">
        <v>7889</v>
      </c>
      <c r="M1540" s="647" t="s">
        <v>7834</v>
      </c>
      <c r="N1540" s="747">
        <v>43269</v>
      </c>
      <c r="O1540" s="647" t="s">
        <v>546</v>
      </c>
      <c r="P1540" s="748">
        <v>976</v>
      </c>
      <c r="Q1540" s="647" t="s">
        <v>7492</v>
      </c>
      <c r="R1540" s="647" t="s">
        <v>5368</v>
      </c>
      <c r="S1540" s="647" t="s">
        <v>6943</v>
      </c>
      <c r="T1540" s="647" t="s">
        <v>4300</v>
      </c>
      <c r="U1540" t="s">
        <v>5329</v>
      </c>
      <c r="V1540" t="e">
        <f>VLOOKUP(F1540,'[3]Tổng - PL KS'!$B$9:$B$1291,1,FALSE)</f>
        <v>#N/A</v>
      </c>
    </row>
    <row r="1541" spans="1:22" ht="51" hidden="1">
      <c r="A1541" s="647">
        <v>973</v>
      </c>
      <c r="B1541" s="647" t="s">
        <v>4247</v>
      </c>
      <c r="C1541" s="647" t="s">
        <v>7495</v>
      </c>
      <c r="D1541" s="647" t="s">
        <v>5368</v>
      </c>
      <c r="E1541" s="647">
        <v>27.9</v>
      </c>
      <c r="F1541" s="513" t="s">
        <v>7967</v>
      </c>
      <c r="G1541" s="513" t="s">
        <v>12203</v>
      </c>
      <c r="H1541" s="647">
        <v>40</v>
      </c>
      <c r="I1541" s="647" t="s">
        <v>7968</v>
      </c>
      <c r="J1541" s="647" t="s">
        <v>7651</v>
      </c>
      <c r="K1541" s="647" t="s">
        <v>7498</v>
      </c>
      <c r="L1541" s="647" t="s">
        <v>7889</v>
      </c>
      <c r="M1541" s="647" t="s">
        <v>7834</v>
      </c>
      <c r="N1541" s="747">
        <v>43269</v>
      </c>
      <c r="O1541" s="647" t="s">
        <v>546</v>
      </c>
      <c r="P1541" s="748">
        <v>976</v>
      </c>
      <c r="Q1541" s="647" t="s">
        <v>7492</v>
      </c>
      <c r="R1541" s="647" t="s">
        <v>5368</v>
      </c>
      <c r="S1541" s="647" t="s">
        <v>6943</v>
      </c>
      <c r="T1541" s="647" t="s">
        <v>4300</v>
      </c>
      <c r="U1541" t="s">
        <v>5329</v>
      </c>
      <c r="V1541" t="e">
        <f>VLOOKUP(F1541,'[3]Tổng - PL KS'!$B$9:$B$1291,1,FALSE)</f>
        <v>#N/A</v>
      </c>
    </row>
    <row r="1542" spans="1:22" ht="51" hidden="1">
      <c r="A1542" s="647">
        <v>974</v>
      </c>
      <c r="B1542" s="647" t="s">
        <v>4247</v>
      </c>
      <c r="C1542" s="647" t="s">
        <v>7495</v>
      </c>
      <c r="D1542" s="647" t="s">
        <v>5368</v>
      </c>
      <c r="E1542" s="647">
        <v>27.7</v>
      </c>
      <c r="F1542" s="513" t="s">
        <v>7969</v>
      </c>
      <c r="G1542" s="513" t="s">
        <v>12203</v>
      </c>
      <c r="H1542" s="647">
        <v>40</v>
      </c>
      <c r="I1542" s="647" t="s">
        <v>7970</v>
      </c>
      <c r="J1542" s="647" t="s">
        <v>7651</v>
      </c>
      <c r="K1542" s="647" t="s">
        <v>7498</v>
      </c>
      <c r="L1542" s="647" t="s">
        <v>7889</v>
      </c>
      <c r="M1542" s="647" t="s">
        <v>7834</v>
      </c>
      <c r="N1542" s="747">
        <v>43269</v>
      </c>
      <c r="O1542" s="647" t="s">
        <v>546</v>
      </c>
      <c r="P1542" s="748">
        <v>976</v>
      </c>
      <c r="Q1542" s="647" t="s">
        <v>7492</v>
      </c>
      <c r="R1542" s="647" t="s">
        <v>5368</v>
      </c>
      <c r="S1542" s="647" t="s">
        <v>6943</v>
      </c>
      <c r="T1542" s="647" t="s">
        <v>4300</v>
      </c>
      <c r="U1542" t="s">
        <v>5329</v>
      </c>
      <c r="V1542" t="e">
        <f>VLOOKUP(F1542,'[3]Tổng - PL KS'!$B$9:$B$1291,1,FALSE)</f>
        <v>#N/A</v>
      </c>
    </row>
    <row r="1543" spans="1:22" ht="51" hidden="1">
      <c r="A1543" s="647">
        <v>975</v>
      </c>
      <c r="B1543" s="647" t="s">
        <v>4247</v>
      </c>
      <c r="C1543" s="647" t="s">
        <v>7495</v>
      </c>
      <c r="D1543" s="647" t="s">
        <v>5368</v>
      </c>
      <c r="E1543" s="647">
        <v>27.94</v>
      </c>
      <c r="F1543" s="513" t="s">
        <v>7971</v>
      </c>
      <c r="G1543" s="513" t="s">
        <v>12203</v>
      </c>
      <c r="H1543" s="647">
        <v>40</v>
      </c>
      <c r="I1543" s="647" t="s">
        <v>7972</v>
      </c>
      <c r="J1543" s="647" t="s">
        <v>7651</v>
      </c>
      <c r="K1543" s="647" t="s">
        <v>7498</v>
      </c>
      <c r="L1543" s="647" t="s">
        <v>7973</v>
      </c>
      <c r="M1543" s="647" t="s">
        <v>7834</v>
      </c>
      <c r="N1543" s="747">
        <v>43269</v>
      </c>
      <c r="O1543" s="647" t="s">
        <v>546</v>
      </c>
      <c r="P1543" s="748">
        <v>976</v>
      </c>
      <c r="Q1543" s="647" t="s">
        <v>7492</v>
      </c>
      <c r="R1543" s="647" t="s">
        <v>5368</v>
      </c>
      <c r="S1543" s="647" t="s">
        <v>6943</v>
      </c>
      <c r="T1543" s="647" t="s">
        <v>4300</v>
      </c>
      <c r="U1543" t="s">
        <v>5329</v>
      </c>
      <c r="V1543" t="e">
        <f>VLOOKUP(F1543,'[3]Tổng - PL KS'!$B$9:$B$1291,1,FALSE)</f>
        <v>#N/A</v>
      </c>
    </row>
    <row r="1544" spans="1:22" ht="51" hidden="1">
      <c r="A1544" s="647">
        <v>976</v>
      </c>
      <c r="B1544" s="647" t="s">
        <v>4247</v>
      </c>
      <c r="C1544" s="647" t="s">
        <v>7495</v>
      </c>
      <c r="D1544" s="647" t="s">
        <v>5368</v>
      </c>
      <c r="E1544" s="647">
        <v>27.85</v>
      </c>
      <c r="F1544" s="513" t="s">
        <v>7974</v>
      </c>
      <c r="G1544" s="513" t="s">
        <v>12203</v>
      </c>
      <c r="H1544" s="647">
        <v>40</v>
      </c>
      <c r="I1544" s="647" t="s">
        <v>7975</v>
      </c>
      <c r="J1544" s="647" t="s">
        <v>7651</v>
      </c>
      <c r="K1544" s="647" t="s">
        <v>7498</v>
      </c>
      <c r="L1544" s="647" t="s">
        <v>7973</v>
      </c>
      <c r="M1544" s="647" t="s">
        <v>7834</v>
      </c>
      <c r="N1544" s="747">
        <v>43269</v>
      </c>
      <c r="O1544" s="647" t="s">
        <v>546</v>
      </c>
      <c r="P1544" s="748">
        <v>976</v>
      </c>
      <c r="Q1544" s="647" t="s">
        <v>7492</v>
      </c>
      <c r="R1544" s="647" t="s">
        <v>5368</v>
      </c>
      <c r="S1544" s="647" t="s">
        <v>6943</v>
      </c>
      <c r="T1544" s="647" t="s">
        <v>4300</v>
      </c>
      <c r="U1544" t="s">
        <v>5329</v>
      </c>
      <c r="V1544" t="e">
        <f>VLOOKUP(F1544,'[3]Tổng - PL KS'!$B$9:$B$1291,1,FALSE)</f>
        <v>#N/A</v>
      </c>
    </row>
    <row r="1545" spans="1:22" ht="51" hidden="1">
      <c r="A1545" s="647">
        <v>977</v>
      </c>
      <c r="B1545" s="647" t="s">
        <v>4247</v>
      </c>
      <c r="C1545" s="647" t="s">
        <v>7495</v>
      </c>
      <c r="D1545" s="647" t="s">
        <v>5368</v>
      </c>
      <c r="E1545" s="647">
        <v>27.84</v>
      </c>
      <c r="F1545" s="513" t="s">
        <v>7976</v>
      </c>
      <c r="G1545" s="513" t="s">
        <v>12203</v>
      </c>
      <c r="H1545" s="647">
        <v>40</v>
      </c>
      <c r="I1545" s="647" t="s">
        <v>7977</v>
      </c>
      <c r="J1545" s="647" t="s">
        <v>7651</v>
      </c>
      <c r="K1545" s="647" t="s">
        <v>7498</v>
      </c>
      <c r="L1545" s="647" t="s">
        <v>7973</v>
      </c>
      <c r="M1545" s="647" t="s">
        <v>7834</v>
      </c>
      <c r="N1545" s="747">
        <v>43269</v>
      </c>
      <c r="O1545" s="647" t="s">
        <v>546</v>
      </c>
      <c r="P1545" s="748">
        <v>976</v>
      </c>
      <c r="Q1545" s="647" t="s">
        <v>7492</v>
      </c>
      <c r="R1545" s="647" t="s">
        <v>5368</v>
      </c>
      <c r="S1545" s="647" t="s">
        <v>6943</v>
      </c>
      <c r="T1545" s="647" t="s">
        <v>4300</v>
      </c>
      <c r="U1545" t="s">
        <v>5329</v>
      </c>
      <c r="V1545" t="e">
        <f>VLOOKUP(F1545,'[3]Tổng - PL KS'!$B$9:$B$1291,1,FALSE)</f>
        <v>#N/A</v>
      </c>
    </row>
    <row r="1546" spans="1:22" ht="51" hidden="1">
      <c r="A1546" s="647">
        <v>978</v>
      </c>
      <c r="B1546" s="647" t="s">
        <v>4247</v>
      </c>
      <c r="C1546" s="647" t="s">
        <v>7495</v>
      </c>
      <c r="D1546" s="647" t="s">
        <v>5368</v>
      </c>
      <c r="E1546" s="647">
        <v>27.89</v>
      </c>
      <c r="F1546" s="513" t="s">
        <v>7978</v>
      </c>
      <c r="G1546" s="513" t="s">
        <v>12203</v>
      </c>
      <c r="H1546" s="647">
        <v>40</v>
      </c>
      <c r="I1546" s="647" t="s">
        <v>7979</v>
      </c>
      <c r="J1546" s="647" t="s">
        <v>7651</v>
      </c>
      <c r="K1546" s="647" t="s">
        <v>7498</v>
      </c>
      <c r="L1546" s="647" t="s">
        <v>7973</v>
      </c>
      <c r="M1546" s="647" t="s">
        <v>7834</v>
      </c>
      <c r="N1546" s="747">
        <v>43269</v>
      </c>
      <c r="O1546" s="647" t="s">
        <v>546</v>
      </c>
      <c r="P1546" s="748">
        <v>976</v>
      </c>
      <c r="Q1546" s="647" t="s">
        <v>7492</v>
      </c>
      <c r="R1546" s="647" t="s">
        <v>5368</v>
      </c>
      <c r="S1546" s="647" t="s">
        <v>6943</v>
      </c>
      <c r="T1546" s="647" t="s">
        <v>4300</v>
      </c>
      <c r="U1546" t="s">
        <v>5329</v>
      </c>
      <c r="V1546" t="e">
        <f>VLOOKUP(F1546,'[3]Tổng - PL KS'!$B$9:$B$1291,1,FALSE)</f>
        <v>#N/A</v>
      </c>
    </row>
    <row r="1547" spans="1:22" ht="51" hidden="1">
      <c r="A1547" s="647">
        <v>979</v>
      </c>
      <c r="B1547" s="647" t="s">
        <v>4247</v>
      </c>
      <c r="C1547" s="647" t="s">
        <v>7495</v>
      </c>
      <c r="D1547" s="647" t="s">
        <v>5368</v>
      </c>
      <c r="E1547" s="647">
        <v>27.83</v>
      </c>
      <c r="F1547" s="513" t="s">
        <v>7980</v>
      </c>
      <c r="G1547" s="513" t="s">
        <v>12203</v>
      </c>
      <c r="H1547" s="647">
        <v>40</v>
      </c>
      <c r="I1547" s="647" t="s">
        <v>7981</v>
      </c>
      <c r="J1547" s="647" t="s">
        <v>7651</v>
      </c>
      <c r="K1547" s="647" t="s">
        <v>7498</v>
      </c>
      <c r="L1547" s="647" t="s">
        <v>7973</v>
      </c>
      <c r="M1547" s="647" t="s">
        <v>7834</v>
      </c>
      <c r="N1547" s="747">
        <v>43269</v>
      </c>
      <c r="O1547" s="647" t="s">
        <v>546</v>
      </c>
      <c r="P1547" s="748">
        <v>976</v>
      </c>
      <c r="Q1547" s="647" t="s">
        <v>7492</v>
      </c>
      <c r="R1547" s="647" t="s">
        <v>5368</v>
      </c>
      <c r="S1547" s="647" t="s">
        <v>6943</v>
      </c>
      <c r="T1547" s="647" t="s">
        <v>4300</v>
      </c>
      <c r="U1547" t="s">
        <v>5329</v>
      </c>
      <c r="V1547" t="e">
        <f>VLOOKUP(F1547,'[3]Tổng - PL KS'!$B$9:$B$1291,1,FALSE)</f>
        <v>#N/A</v>
      </c>
    </row>
    <row r="1548" spans="1:22" ht="51" hidden="1">
      <c r="A1548" s="647">
        <v>980</v>
      </c>
      <c r="B1548" s="647" t="s">
        <v>4247</v>
      </c>
      <c r="C1548" s="647" t="s">
        <v>7495</v>
      </c>
      <c r="D1548" s="647" t="s">
        <v>5368</v>
      </c>
      <c r="E1548" s="647">
        <v>27.83</v>
      </c>
      <c r="F1548" s="513" t="s">
        <v>7982</v>
      </c>
      <c r="G1548" s="513" t="s">
        <v>12203</v>
      </c>
      <c r="H1548" s="647">
        <v>40</v>
      </c>
      <c r="I1548" s="647" t="s">
        <v>7983</v>
      </c>
      <c r="J1548" s="647" t="s">
        <v>7651</v>
      </c>
      <c r="K1548" s="647" t="s">
        <v>7498</v>
      </c>
      <c r="L1548" s="647" t="s">
        <v>7973</v>
      </c>
      <c r="M1548" s="647" t="s">
        <v>7834</v>
      </c>
      <c r="N1548" s="747">
        <v>43269</v>
      </c>
      <c r="O1548" s="647" t="s">
        <v>546</v>
      </c>
      <c r="P1548" s="748">
        <v>976</v>
      </c>
      <c r="Q1548" s="647" t="s">
        <v>7492</v>
      </c>
      <c r="R1548" s="647" t="s">
        <v>5368</v>
      </c>
      <c r="S1548" s="647" t="s">
        <v>6943</v>
      </c>
      <c r="T1548" s="647" t="s">
        <v>4300</v>
      </c>
      <c r="U1548" t="s">
        <v>5329</v>
      </c>
      <c r="V1548" t="e">
        <f>VLOOKUP(F1548,'[3]Tổng - PL KS'!$B$9:$B$1291,1,FALSE)</f>
        <v>#N/A</v>
      </c>
    </row>
    <row r="1549" spans="1:22" ht="51" hidden="1">
      <c r="A1549" s="647">
        <v>981</v>
      </c>
      <c r="B1549" s="647" t="s">
        <v>4247</v>
      </c>
      <c r="C1549" s="647" t="s">
        <v>7495</v>
      </c>
      <c r="D1549" s="647" t="s">
        <v>5368</v>
      </c>
      <c r="E1549" s="647">
        <v>27.83</v>
      </c>
      <c r="F1549" s="513" t="s">
        <v>7984</v>
      </c>
      <c r="G1549" s="513" t="s">
        <v>12203</v>
      </c>
      <c r="H1549" s="647">
        <v>40</v>
      </c>
      <c r="I1549" s="647" t="s">
        <v>7985</v>
      </c>
      <c r="J1549" s="647" t="s">
        <v>7651</v>
      </c>
      <c r="K1549" s="647" t="s">
        <v>7498</v>
      </c>
      <c r="L1549" s="647" t="s">
        <v>7973</v>
      </c>
      <c r="M1549" s="647" t="s">
        <v>7834</v>
      </c>
      <c r="N1549" s="747">
        <v>43269</v>
      </c>
      <c r="O1549" s="647" t="s">
        <v>546</v>
      </c>
      <c r="P1549" s="748">
        <v>976</v>
      </c>
      <c r="Q1549" s="647" t="s">
        <v>7492</v>
      </c>
      <c r="R1549" s="647" t="s">
        <v>5368</v>
      </c>
      <c r="S1549" s="647" t="s">
        <v>6943</v>
      </c>
      <c r="T1549" s="647" t="s">
        <v>4300</v>
      </c>
      <c r="U1549" t="s">
        <v>5329</v>
      </c>
      <c r="V1549" t="e">
        <f>VLOOKUP(F1549,'[3]Tổng - PL KS'!$B$9:$B$1291,1,FALSE)</f>
        <v>#N/A</v>
      </c>
    </row>
    <row r="1550" spans="1:22" ht="51" hidden="1">
      <c r="A1550" s="647">
        <v>982</v>
      </c>
      <c r="B1550" s="647" t="s">
        <v>4247</v>
      </c>
      <c r="C1550" s="647" t="s">
        <v>7495</v>
      </c>
      <c r="D1550" s="647" t="s">
        <v>5368</v>
      </c>
      <c r="E1550" s="647">
        <v>27.94</v>
      </c>
      <c r="F1550" s="513" t="s">
        <v>7986</v>
      </c>
      <c r="G1550" s="513" t="s">
        <v>12203</v>
      </c>
      <c r="H1550" s="647">
        <v>40</v>
      </c>
      <c r="I1550" s="647" t="s">
        <v>7987</v>
      </c>
      <c r="J1550" s="647" t="s">
        <v>7651</v>
      </c>
      <c r="K1550" s="647" t="s">
        <v>7498</v>
      </c>
      <c r="L1550" s="647" t="s">
        <v>7973</v>
      </c>
      <c r="M1550" s="647" t="s">
        <v>7834</v>
      </c>
      <c r="N1550" s="747">
        <v>43269</v>
      </c>
      <c r="O1550" s="647" t="s">
        <v>546</v>
      </c>
      <c r="P1550" s="748">
        <v>976</v>
      </c>
      <c r="Q1550" s="647" t="s">
        <v>7492</v>
      </c>
      <c r="R1550" s="647" t="s">
        <v>5368</v>
      </c>
      <c r="S1550" s="647" t="s">
        <v>6943</v>
      </c>
      <c r="T1550" s="647" t="s">
        <v>4300</v>
      </c>
      <c r="U1550" t="s">
        <v>5329</v>
      </c>
      <c r="V1550" t="e">
        <f>VLOOKUP(F1550,'[3]Tổng - PL KS'!$B$9:$B$1291,1,FALSE)</f>
        <v>#N/A</v>
      </c>
    </row>
    <row r="1551" spans="1:22" ht="51" hidden="1">
      <c r="A1551" s="647">
        <v>983</v>
      </c>
      <c r="B1551" s="647" t="s">
        <v>4247</v>
      </c>
      <c r="C1551" s="647" t="s">
        <v>7495</v>
      </c>
      <c r="D1551" s="647" t="s">
        <v>5368</v>
      </c>
      <c r="E1551" s="647">
        <v>27.85</v>
      </c>
      <c r="F1551" s="513" t="s">
        <v>7988</v>
      </c>
      <c r="G1551" s="513" t="s">
        <v>12203</v>
      </c>
      <c r="H1551" s="647">
        <v>40</v>
      </c>
      <c r="I1551" s="647" t="s">
        <v>7989</v>
      </c>
      <c r="J1551" s="647" t="s">
        <v>7651</v>
      </c>
      <c r="K1551" s="647" t="s">
        <v>7498</v>
      </c>
      <c r="L1551" s="647" t="s">
        <v>7973</v>
      </c>
      <c r="M1551" s="647" t="s">
        <v>7834</v>
      </c>
      <c r="N1551" s="747">
        <v>43269</v>
      </c>
      <c r="O1551" s="647" t="s">
        <v>546</v>
      </c>
      <c r="P1551" s="748">
        <v>976</v>
      </c>
      <c r="Q1551" s="647" t="s">
        <v>7492</v>
      </c>
      <c r="R1551" s="647" t="s">
        <v>5368</v>
      </c>
      <c r="S1551" s="647" t="s">
        <v>6943</v>
      </c>
      <c r="T1551" s="647" t="s">
        <v>4300</v>
      </c>
      <c r="U1551" t="s">
        <v>5329</v>
      </c>
      <c r="V1551" t="e">
        <f>VLOOKUP(F1551,'[3]Tổng - PL KS'!$B$9:$B$1291,1,FALSE)</f>
        <v>#N/A</v>
      </c>
    </row>
    <row r="1552" spans="1:22" ht="51" hidden="1">
      <c r="A1552" s="647">
        <v>984</v>
      </c>
      <c r="B1552" s="647" t="s">
        <v>4247</v>
      </c>
      <c r="C1552" s="647" t="s">
        <v>7495</v>
      </c>
      <c r="D1552" s="647" t="s">
        <v>5368</v>
      </c>
      <c r="E1552" s="647">
        <v>27.7</v>
      </c>
      <c r="F1552" s="513" t="s">
        <v>7990</v>
      </c>
      <c r="G1552" s="513" t="s">
        <v>12203</v>
      </c>
      <c r="H1552" s="647">
        <v>40</v>
      </c>
      <c r="I1552" s="647" t="s">
        <v>7991</v>
      </c>
      <c r="J1552" s="647" t="s">
        <v>7651</v>
      </c>
      <c r="K1552" s="647" t="s">
        <v>7498</v>
      </c>
      <c r="L1552" s="647" t="s">
        <v>7973</v>
      </c>
      <c r="M1552" s="647" t="s">
        <v>7834</v>
      </c>
      <c r="N1552" s="747">
        <v>43269</v>
      </c>
      <c r="O1552" s="647" t="s">
        <v>546</v>
      </c>
      <c r="P1552" s="748">
        <v>976</v>
      </c>
      <c r="Q1552" s="647" t="s">
        <v>7492</v>
      </c>
      <c r="R1552" s="647" t="s">
        <v>5368</v>
      </c>
      <c r="S1552" s="647" t="s">
        <v>6943</v>
      </c>
      <c r="T1552" s="647" t="s">
        <v>4300</v>
      </c>
      <c r="U1552" t="s">
        <v>5329</v>
      </c>
      <c r="V1552" t="e">
        <f>VLOOKUP(F1552,'[3]Tổng - PL KS'!$B$9:$B$1291,1,FALSE)</f>
        <v>#N/A</v>
      </c>
    </row>
    <row r="1553" spans="1:22" ht="51" hidden="1">
      <c r="A1553" s="647">
        <v>985</v>
      </c>
      <c r="B1553" s="647" t="s">
        <v>4247</v>
      </c>
      <c r="C1553" s="647" t="s">
        <v>7495</v>
      </c>
      <c r="D1553" s="647" t="s">
        <v>5368</v>
      </c>
      <c r="E1553" s="647">
        <v>27.89</v>
      </c>
      <c r="F1553" s="513" t="s">
        <v>7992</v>
      </c>
      <c r="G1553" s="513" t="s">
        <v>12203</v>
      </c>
      <c r="H1553" s="647">
        <v>40</v>
      </c>
      <c r="I1553" s="647" t="s">
        <v>7993</v>
      </c>
      <c r="J1553" s="647" t="s">
        <v>7651</v>
      </c>
      <c r="K1553" s="647" t="s">
        <v>7498</v>
      </c>
      <c r="L1553" s="647" t="s">
        <v>7928</v>
      </c>
      <c r="M1553" s="647" t="s">
        <v>7834</v>
      </c>
      <c r="N1553" s="747">
        <v>43269</v>
      </c>
      <c r="O1553" s="647" t="s">
        <v>546</v>
      </c>
      <c r="P1553" s="748">
        <v>976</v>
      </c>
      <c r="Q1553" s="647" t="s">
        <v>7492</v>
      </c>
      <c r="R1553" s="647" t="s">
        <v>5368</v>
      </c>
      <c r="S1553" s="647" t="s">
        <v>6943</v>
      </c>
      <c r="T1553" s="647" t="s">
        <v>4300</v>
      </c>
      <c r="U1553" t="s">
        <v>5329</v>
      </c>
      <c r="V1553" t="e">
        <f>VLOOKUP(F1553,'[3]Tổng - PL KS'!$B$9:$B$1291,1,FALSE)</f>
        <v>#N/A</v>
      </c>
    </row>
    <row r="1554" spans="1:22" ht="51" hidden="1">
      <c r="A1554" s="647">
        <v>986</v>
      </c>
      <c r="B1554" s="647" t="s">
        <v>4247</v>
      </c>
      <c r="C1554" s="647" t="s">
        <v>7495</v>
      </c>
      <c r="D1554" s="647" t="s">
        <v>5368</v>
      </c>
      <c r="E1554" s="647">
        <v>25850</v>
      </c>
      <c r="F1554" s="513" t="s">
        <v>7994</v>
      </c>
      <c r="G1554" s="513" t="s">
        <v>12203</v>
      </c>
      <c r="H1554" s="647">
        <v>40</v>
      </c>
      <c r="I1554" s="647" t="s">
        <v>7995</v>
      </c>
      <c r="J1554" s="647" t="s">
        <v>7651</v>
      </c>
      <c r="K1554" s="647" t="s">
        <v>7996</v>
      </c>
      <c r="L1554" s="647" t="s">
        <v>7997</v>
      </c>
      <c r="M1554" s="647" t="s">
        <v>7998</v>
      </c>
      <c r="N1554" s="747">
        <v>43282</v>
      </c>
      <c r="O1554" s="647" t="s">
        <v>546</v>
      </c>
      <c r="P1554" s="748">
        <v>963</v>
      </c>
      <c r="Q1554" s="647" t="s">
        <v>7492</v>
      </c>
      <c r="R1554" s="647" t="s">
        <v>5368</v>
      </c>
      <c r="S1554" s="647" t="s">
        <v>6943</v>
      </c>
      <c r="T1554" s="647" t="s">
        <v>4300</v>
      </c>
      <c r="U1554" t="s">
        <v>5329</v>
      </c>
      <c r="V1554" t="e">
        <f>VLOOKUP(F1554,'[3]Tổng - PL KS'!$B$9:$B$1291,1,FALSE)</f>
        <v>#N/A</v>
      </c>
    </row>
    <row r="1555" spans="1:22" ht="51" hidden="1">
      <c r="A1555" s="647">
        <v>987</v>
      </c>
      <c r="B1555" s="647" t="s">
        <v>4247</v>
      </c>
      <c r="C1555" s="647" t="s">
        <v>7495</v>
      </c>
      <c r="D1555" s="647" t="s">
        <v>5368</v>
      </c>
      <c r="E1555" s="647">
        <v>25750</v>
      </c>
      <c r="F1555" s="513" t="s">
        <v>7999</v>
      </c>
      <c r="G1555" s="513" t="s">
        <v>12203</v>
      </c>
      <c r="H1555" s="647">
        <v>40</v>
      </c>
      <c r="I1555" s="647" t="s">
        <v>8000</v>
      </c>
      <c r="J1555" s="647" t="s">
        <v>7651</v>
      </c>
      <c r="K1555" s="647" t="s">
        <v>7996</v>
      </c>
      <c r="L1555" s="647" t="s">
        <v>7997</v>
      </c>
      <c r="M1555" s="647" t="s">
        <v>7998</v>
      </c>
      <c r="N1555" s="747">
        <v>43282</v>
      </c>
      <c r="O1555" s="647" t="s">
        <v>546</v>
      </c>
      <c r="P1555" s="748">
        <v>963</v>
      </c>
      <c r="Q1555" s="647" t="s">
        <v>7492</v>
      </c>
      <c r="R1555" s="647" t="s">
        <v>5368</v>
      </c>
      <c r="S1555" s="647" t="s">
        <v>6943</v>
      </c>
      <c r="T1555" s="647" t="s">
        <v>4300</v>
      </c>
      <c r="U1555" t="s">
        <v>5329</v>
      </c>
      <c r="V1555" t="e">
        <f>VLOOKUP(F1555,'[3]Tổng - PL KS'!$B$9:$B$1291,1,FALSE)</f>
        <v>#N/A</v>
      </c>
    </row>
    <row r="1556" spans="1:22" ht="51" hidden="1">
      <c r="A1556" s="647">
        <v>988</v>
      </c>
      <c r="B1556" s="647" t="s">
        <v>4247</v>
      </c>
      <c r="C1556" s="647" t="s">
        <v>7495</v>
      </c>
      <c r="D1556" s="647" t="s">
        <v>5368</v>
      </c>
      <c r="E1556" s="647">
        <v>25750</v>
      </c>
      <c r="F1556" s="513" t="s">
        <v>8001</v>
      </c>
      <c r="G1556" s="513" t="s">
        <v>12203</v>
      </c>
      <c r="H1556" s="647">
        <v>40</v>
      </c>
      <c r="I1556" s="647" t="s">
        <v>8002</v>
      </c>
      <c r="J1556" s="647" t="s">
        <v>7651</v>
      </c>
      <c r="K1556" s="647" t="s">
        <v>7996</v>
      </c>
      <c r="L1556" s="647" t="s">
        <v>7997</v>
      </c>
      <c r="M1556" s="647" t="s">
        <v>7998</v>
      </c>
      <c r="N1556" s="747">
        <v>43282</v>
      </c>
      <c r="O1556" s="647" t="s">
        <v>546</v>
      </c>
      <c r="P1556" s="748">
        <v>963</v>
      </c>
      <c r="Q1556" s="647" t="s">
        <v>7492</v>
      </c>
      <c r="R1556" s="647" t="s">
        <v>5368</v>
      </c>
      <c r="S1556" s="647" t="s">
        <v>6943</v>
      </c>
      <c r="T1556" s="647" t="s">
        <v>4300</v>
      </c>
      <c r="U1556" t="s">
        <v>5329</v>
      </c>
      <c r="V1556" t="e">
        <f>VLOOKUP(F1556,'[3]Tổng - PL KS'!$B$9:$B$1291,1,FALSE)</f>
        <v>#N/A</v>
      </c>
    </row>
    <row r="1557" spans="1:22" ht="51" hidden="1">
      <c r="A1557" s="647">
        <v>989</v>
      </c>
      <c r="B1557" s="647" t="s">
        <v>4247</v>
      </c>
      <c r="C1557" s="647" t="s">
        <v>7495</v>
      </c>
      <c r="D1557" s="647" t="s">
        <v>5368</v>
      </c>
      <c r="E1557" s="647">
        <v>25900</v>
      </c>
      <c r="F1557" s="513" t="s">
        <v>8003</v>
      </c>
      <c r="G1557" s="513" t="s">
        <v>12203</v>
      </c>
      <c r="H1557" s="647">
        <v>40</v>
      </c>
      <c r="I1557" s="647" t="s">
        <v>8004</v>
      </c>
      <c r="J1557" s="647" t="s">
        <v>7651</v>
      </c>
      <c r="K1557" s="647" t="s">
        <v>7996</v>
      </c>
      <c r="L1557" s="647" t="s">
        <v>7997</v>
      </c>
      <c r="M1557" s="647" t="s">
        <v>7998</v>
      </c>
      <c r="N1557" s="747">
        <v>43282</v>
      </c>
      <c r="O1557" s="647" t="s">
        <v>546</v>
      </c>
      <c r="P1557" s="748">
        <v>963</v>
      </c>
      <c r="Q1557" s="647" t="s">
        <v>7492</v>
      </c>
      <c r="R1557" s="647" t="s">
        <v>5368</v>
      </c>
      <c r="S1557" s="647" t="s">
        <v>6943</v>
      </c>
      <c r="T1557" s="647" t="s">
        <v>4300</v>
      </c>
      <c r="U1557" t="s">
        <v>5329</v>
      </c>
      <c r="V1557" t="e">
        <f>VLOOKUP(F1557,'[3]Tổng - PL KS'!$B$9:$B$1291,1,FALSE)</f>
        <v>#N/A</v>
      </c>
    </row>
    <row r="1558" spans="1:22" ht="51" hidden="1">
      <c r="A1558" s="647">
        <v>990</v>
      </c>
      <c r="B1558" s="647" t="s">
        <v>4247</v>
      </c>
      <c r="C1558" s="647" t="s">
        <v>7495</v>
      </c>
      <c r="D1558" s="647" t="s">
        <v>5368</v>
      </c>
      <c r="E1558" s="647">
        <v>25830</v>
      </c>
      <c r="F1558" s="513" t="s">
        <v>8005</v>
      </c>
      <c r="G1558" s="513" t="s">
        <v>12203</v>
      </c>
      <c r="H1558" s="647">
        <v>40</v>
      </c>
      <c r="I1558" s="647" t="s">
        <v>8006</v>
      </c>
      <c r="J1558" s="647" t="s">
        <v>7651</v>
      </c>
      <c r="K1558" s="647" t="s">
        <v>7996</v>
      </c>
      <c r="L1558" s="647" t="s">
        <v>7997</v>
      </c>
      <c r="M1558" s="647" t="s">
        <v>7998</v>
      </c>
      <c r="N1558" s="747">
        <v>43282</v>
      </c>
      <c r="O1558" s="647" t="s">
        <v>546</v>
      </c>
      <c r="P1558" s="748">
        <v>963</v>
      </c>
      <c r="Q1558" s="647" t="s">
        <v>7492</v>
      </c>
      <c r="R1558" s="647" t="s">
        <v>5368</v>
      </c>
      <c r="S1558" s="647" t="s">
        <v>6943</v>
      </c>
      <c r="T1558" s="647" t="s">
        <v>4300</v>
      </c>
      <c r="U1558" t="s">
        <v>5329</v>
      </c>
      <c r="V1558" t="e">
        <f>VLOOKUP(F1558,'[3]Tổng - PL KS'!$B$9:$B$1291,1,FALSE)</f>
        <v>#N/A</v>
      </c>
    </row>
    <row r="1559" spans="1:22" ht="51" hidden="1">
      <c r="A1559" s="647">
        <v>991</v>
      </c>
      <c r="B1559" s="647" t="s">
        <v>4247</v>
      </c>
      <c r="C1559" s="647" t="s">
        <v>7495</v>
      </c>
      <c r="D1559" s="647" t="s">
        <v>5368</v>
      </c>
      <c r="E1559" s="647">
        <v>25840</v>
      </c>
      <c r="F1559" s="513" t="s">
        <v>8007</v>
      </c>
      <c r="G1559" s="513" t="s">
        <v>12203</v>
      </c>
      <c r="H1559" s="647">
        <v>40</v>
      </c>
      <c r="I1559" s="647" t="s">
        <v>8008</v>
      </c>
      <c r="J1559" s="647" t="s">
        <v>7651</v>
      </c>
      <c r="K1559" s="647" t="s">
        <v>7996</v>
      </c>
      <c r="L1559" s="647" t="s">
        <v>7997</v>
      </c>
      <c r="M1559" s="647" t="s">
        <v>7998</v>
      </c>
      <c r="N1559" s="747">
        <v>43282</v>
      </c>
      <c r="O1559" s="647" t="s">
        <v>546</v>
      </c>
      <c r="P1559" s="748">
        <v>963</v>
      </c>
      <c r="Q1559" s="647" t="s">
        <v>7492</v>
      </c>
      <c r="R1559" s="647" t="s">
        <v>5368</v>
      </c>
      <c r="S1559" s="647" t="s">
        <v>6943</v>
      </c>
      <c r="T1559" s="647" t="s">
        <v>4300</v>
      </c>
      <c r="U1559" t="s">
        <v>5329</v>
      </c>
      <c r="V1559" t="e">
        <f>VLOOKUP(F1559,'[3]Tổng - PL KS'!$B$9:$B$1291,1,FALSE)</f>
        <v>#N/A</v>
      </c>
    </row>
    <row r="1560" spans="1:22" ht="51" hidden="1">
      <c r="A1560" s="647">
        <v>992</v>
      </c>
      <c r="B1560" s="647" t="s">
        <v>4247</v>
      </c>
      <c r="C1560" s="647" t="s">
        <v>7495</v>
      </c>
      <c r="D1560" s="647" t="s">
        <v>5368</v>
      </c>
      <c r="E1560" s="647">
        <v>25900</v>
      </c>
      <c r="F1560" s="513" t="s">
        <v>8009</v>
      </c>
      <c r="G1560" s="513" t="s">
        <v>12203</v>
      </c>
      <c r="H1560" s="647">
        <v>40</v>
      </c>
      <c r="I1560" s="647" t="s">
        <v>8010</v>
      </c>
      <c r="J1560" s="647" t="s">
        <v>7651</v>
      </c>
      <c r="K1560" s="647" t="s">
        <v>7996</v>
      </c>
      <c r="L1560" s="647" t="s">
        <v>7997</v>
      </c>
      <c r="M1560" s="647" t="s">
        <v>7998</v>
      </c>
      <c r="N1560" s="747">
        <v>43282</v>
      </c>
      <c r="O1560" s="647" t="s">
        <v>546</v>
      </c>
      <c r="P1560" s="748">
        <v>963</v>
      </c>
      <c r="Q1560" s="647" t="s">
        <v>7492</v>
      </c>
      <c r="R1560" s="647" t="s">
        <v>5368</v>
      </c>
      <c r="S1560" s="647" t="s">
        <v>6943</v>
      </c>
      <c r="T1560" s="647" t="s">
        <v>4300</v>
      </c>
      <c r="U1560" t="s">
        <v>5329</v>
      </c>
      <c r="V1560" t="e">
        <f>VLOOKUP(F1560,'[3]Tổng - PL KS'!$B$9:$B$1291,1,FALSE)</f>
        <v>#N/A</v>
      </c>
    </row>
    <row r="1561" spans="1:22" ht="51" hidden="1">
      <c r="A1561" s="647">
        <v>993</v>
      </c>
      <c r="B1561" s="647" t="s">
        <v>4247</v>
      </c>
      <c r="C1561" s="647" t="s">
        <v>7495</v>
      </c>
      <c r="D1561" s="647" t="s">
        <v>5368</v>
      </c>
      <c r="E1561" s="647">
        <v>25840</v>
      </c>
      <c r="F1561" s="513" t="s">
        <v>8011</v>
      </c>
      <c r="G1561" s="513" t="s">
        <v>12203</v>
      </c>
      <c r="H1561" s="647">
        <v>40</v>
      </c>
      <c r="I1561" s="647" t="s">
        <v>8012</v>
      </c>
      <c r="J1561" s="647" t="s">
        <v>7651</v>
      </c>
      <c r="K1561" s="647" t="s">
        <v>7996</v>
      </c>
      <c r="L1561" s="647" t="s">
        <v>7997</v>
      </c>
      <c r="M1561" s="647" t="s">
        <v>7998</v>
      </c>
      <c r="N1561" s="747">
        <v>43282</v>
      </c>
      <c r="O1561" s="647" t="s">
        <v>546</v>
      </c>
      <c r="P1561" s="748">
        <v>963</v>
      </c>
      <c r="Q1561" s="647" t="s">
        <v>7492</v>
      </c>
      <c r="R1561" s="647" t="s">
        <v>5368</v>
      </c>
      <c r="S1561" s="647" t="s">
        <v>6943</v>
      </c>
      <c r="T1561" s="647" t="s">
        <v>4300</v>
      </c>
      <c r="U1561" t="s">
        <v>5329</v>
      </c>
      <c r="V1561" t="e">
        <f>VLOOKUP(F1561,'[3]Tổng - PL KS'!$B$9:$B$1291,1,FALSE)</f>
        <v>#N/A</v>
      </c>
    </row>
    <row r="1562" spans="1:22" ht="51" hidden="1">
      <c r="A1562" s="647">
        <v>994</v>
      </c>
      <c r="B1562" s="647" t="s">
        <v>4247</v>
      </c>
      <c r="C1562" s="647" t="s">
        <v>7495</v>
      </c>
      <c r="D1562" s="647" t="s">
        <v>5368</v>
      </c>
      <c r="E1562" s="647">
        <v>25890</v>
      </c>
      <c r="F1562" s="513" t="s">
        <v>8013</v>
      </c>
      <c r="G1562" s="513" t="s">
        <v>12203</v>
      </c>
      <c r="H1562" s="647">
        <v>40</v>
      </c>
      <c r="I1562" s="647" t="s">
        <v>8014</v>
      </c>
      <c r="J1562" s="647" t="s">
        <v>7651</v>
      </c>
      <c r="K1562" s="647" t="s">
        <v>7996</v>
      </c>
      <c r="L1562" s="647" t="s">
        <v>7997</v>
      </c>
      <c r="M1562" s="647" t="s">
        <v>7998</v>
      </c>
      <c r="N1562" s="747">
        <v>43282</v>
      </c>
      <c r="O1562" s="647" t="s">
        <v>546</v>
      </c>
      <c r="P1562" s="748">
        <v>963</v>
      </c>
      <c r="Q1562" s="647" t="s">
        <v>7492</v>
      </c>
      <c r="R1562" s="647" t="s">
        <v>5368</v>
      </c>
      <c r="S1562" s="647" t="s">
        <v>6943</v>
      </c>
      <c r="T1562" s="647" t="s">
        <v>4300</v>
      </c>
      <c r="U1562" t="s">
        <v>5329</v>
      </c>
      <c r="V1562" t="e">
        <f>VLOOKUP(F1562,'[3]Tổng - PL KS'!$B$9:$B$1291,1,FALSE)</f>
        <v>#N/A</v>
      </c>
    </row>
    <row r="1563" spans="1:22" ht="51" hidden="1">
      <c r="A1563" s="647">
        <v>995</v>
      </c>
      <c r="B1563" s="647" t="s">
        <v>4247</v>
      </c>
      <c r="C1563" s="647" t="s">
        <v>7495</v>
      </c>
      <c r="D1563" s="647" t="s">
        <v>5368</v>
      </c>
      <c r="E1563" s="647">
        <v>25890</v>
      </c>
      <c r="F1563" s="513" t="s">
        <v>8015</v>
      </c>
      <c r="G1563" s="513" t="s">
        <v>12203</v>
      </c>
      <c r="H1563" s="647">
        <v>40</v>
      </c>
      <c r="I1563" s="647" t="s">
        <v>8016</v>
      </c>
      <c r="J1563" s="647" t="s">
        <v>7651</v>
      </c>
      <c r="K1563" s="647" t="s">
        <v>7996</v>
      </c>
      <c r="L1563" s="647" t="s">
        <v>7997</v>
      </c>
      <c r="M1563" s="647" t="s">
        <v>7998</v>
      </c>
      <c r="N1563" s="747">
        <v>43282</v>
      </c>
      <c r="O1563" s="647" t="s">
        <v>546</v>
      </c>
      <c r="P1563" s="748">
        <v>963</v>
      </c>
      <c r="Q1563" s="647" t="s">
        <v>7492</v>
      </c>
      <c r="R1563" s="647" t="s">
        <v>5368</v>
      </c>
      <c r="S1563" s="647" t="s">
        <v>6943</v>
      </c>
      <c r="T1563" s="647" t="s">
        <v>4300</v>
      </c>
      <c r="U1563" t="s">
        <v>5329</v>
      </c>
      <c r="V1563" t="e">
        <f>VLOOKUP(F1563,'[3]Tổng - PL KS'!$B$9:$B$1291,1,FALSE)</f>
        <v>#N/A</v>
      </c>
    </row>
    <row r="1564" spans="1:22" ht="51" hidden="1">
      <c r="A1564" s="647">
        <v>996</v>
      </c>
      <c r="B1564" s="647" t="s">
        <v>4247</v>
      </c>
      <c r="C1564" s="647" t="s">
        <v>7495</v>
      </c>
      <c r="D1564" s="647" t="s">
        <v>5368</v>
      </c>
      <c r="E1564" s="647">
        <v>25840</v>
      </c>
      <c r="F1564" s="513" t="s">
        <v>8017</v>
      </c>
      <c r="G1564" s="513" t="s">
        <v>12203</v>
      </c>
      <c r="H1564" s="647">
        <v>40</v>
      </c>
      <c r="I1564" s="647" t="s">
        <v>8018</v>
      </c>
      <c r="J1564" s="647" t="s">
        <v>7651</v>
      </c>
      <c r="K1564" s="647" t="s">
        <v>7996</v>
      </c>
      <c r="L1564" s="647" t="s">
        <v>7997</v>
      </c>
      <c r="M1564" s="647" t="s">
        <v>7998</v>
      </c>
      <c r="N1564" s="747">
        <v>43282</v>
      </c>
      <c r="O1564" s="647" t="s">
        <v>546</v>
      </c>
      <c r="P1564" s="748">
        <v>963</v>
      </c>
      <c r="Q1564" s="647" t="s">
        <v>7492</v>
      </c>
      <c r="R1564" s="647" t="s">
        <v>5368</v>
      </c>
      <c r="S1564" s="647" t="s">
        <v>6943</v>
      </c>
      <c r="T1564" s="647" t="s">
        <v>4300</v>
      </c>
      <c r="U1564" t="s">
        <v>5329</v>
      </c>
      <c r="V1564" t="e">
        <f>VLOOKUP(F1564,'[3]Tổng - PL KS'!$B$9:$B$1291,1,FALSE)</f>
        <v>#N/A</v>
      </c>
    </row>
    <row r="1565" spans="1:22" ht="51" hidden="1">
      <c r="A1565" s="647">
        <v>997</v>
      </c>
      <c r="B1565" s="647" t="s">
        <v>4247</v>
      </c>
      <c r="C1565" s="647" t="s">
        <v>7495</v>
      </c>
      <c r="D1565" s="647" t="s">
        <v>5368</v>
      </c>
      <c r="E1565" s="647">
        <v>25840</v>
      </c>
      <c r="F1565" s="513" t="s">
        <v>8019</v>
      </c>
      <c r="G1565" s="513" t="s">
        <v>12203</v>
      </c>
      <c r="H1565" s="647">
        <v>40</v>
      </c>
      <c r="I1565" s="647" t="s">
        <v>8020</v>
      </c>
      <c r="J1565" s="647" t="s">
        <v>7651</v>
      </c>
      <c r="K1565" s="647" t="s">
        <v>7996</v>
      </c>
      <c r="L1565" s="647" t="s">
        <v>7997</v>
      </c>
      <c r="M1565" s="647" t="s">
        <v>7998</v>
      </c>
      <c r="N1565" s="747">
        <v>43282</v>
      </c>
      <c r="O1565" s="647" t="s">
        <v>546</v>
      </c>
      <c r="P1565" s="748">
        <v>963</v>
      </c>
      <c r="Q1565" s="647" t="s">
        <v>7492</v>
      </c>
      <c r="R1565" s="647" t="s">
        <v>5368</v>
      </c>
      <c r="S1565" s="647" t="s">
        <v>6943</v>
      </c>
      <c r="T1565" s="647" t="s">
        <v>4300</v>
      </c>
      <c r="U1565" t="s">
        <v>5329</v>
      </c>
      <c r="V1565" t="e">
        <f>VLOOKUP(F1565,'[3]Tổng - PL KS'!$B$9:$B$1291,1,FALSE)</f>
        <v>#N/A</v>
      </c>
    </row>
    <row r="1566" spans="1:22" ht="51" hidden="1">
      <c r="A1566" s="647">
        <v>998</v>
      </c>
      <c r="B1566" s="647" t="s">
        <v>4247</v>
      </c>
      <c r="C1566" s="647" t="s">
        <v>7495</v>
      </c>
      <c r="D1566" s="647" t="s">
        <v>5368</v>
      </c>
      <c r="E1566" s="647">
        <v>25840</v>
      </c>
      <c r="F1566" s="513" t="s">
        <v>8021</v>
      </c>
      <c r="G1566" s="513" t="s">
        <v>12203</v>
      </c>
      <c r="H1566" s="647">
        <v>40</v>
      </c>
      <c r="I1566" s="647" t="s">
        <v>8022</v>
      </c>
      <c r="J1566" s="647" t="s">
        <v>7651</v>
      </c>
      <c r="K1566" s="647" t="s">
        <v>7996</v>
      </c>
      <c r="L1566" s="647" t="s">
        <v>7997</v>
      </c>
      <c r="M1566" s="647" t="s">
        <v>7998</v>
      </c>
      <c r="N1566" s="747">
        <v>43282</v>
      </c>
      <c r="O1566" s="647" t="s">
        <v>546</v>
      </c>
      <c r="P1566" s="748">
        <v>963</v>
      </c>
      <c r="Q1566" s="647" t="s">
        <v>7492</v>
      </c>
      <c r="R1566" s="647" t="s">
        <v>5368</v>
      </c>
      <c r="S1566" s="647" t="s">
        <v>6943</v>
      </c>
      <c r="T1566" s="647" t="s">
        <v>4300</v>
      </c>
      <c r="U1566" t="s">
        <v>5329</v>
      </c>
      <c r="V1566" t="e">
        <f>VLOOKUP(F1566,'[3]Tổng - PL KS'!$B$9:$B$1291,1,FALSE)</f>
        <v>#N/A</v>
      </c>
    </row>
    <row r="1567" spans="1:22" ht="51" hidden="1">
      <c r="A1567" s="647">
        <v>999</v>
      </c>
      <c r="B1567" s="647" t="s">
        <v>4247</v>
      </c>
      <c r="C1567" s="647" t="s">
        <v>7495</v>
      </c>
      <c r="D1567" s="647" t="s">
        <v>5368</v>
      </c>
      <c r="E1567" s="647">
        <v>25840</v>
      </c>
      <c r="F1567" s="513" t="s">
        <v>8023</v>
      </c>
      <c r="G1567" s="513" t="s">
        <v>12203</v>
      </c>
      <c r="H1567" s="647">
        <v>40</v>
      </c>
      <c r="I1567" s="647" t="s">
        <v>8024</v>
      </c>
      <c r="J1567" s="647" t="s">
        <v>7651</v>
      </c>
      <c r="K1567" s="647" t="s">
        <v>7996</v>
      </c>
      <c r="L1567" s="647" t="s">
        <v>7997</v>
      </c>
      <c r="M1567" s="647" t="s">
        <v>7998</v>
      </c>
      <c r="N1567" s="747">
        <v>43282</v>
      </c>
      <c r="O1567" s="647" t="s">
        <v>546</v>
      </c>
      <c r="P1567" s="748">
        <v>963</v>
      </c>
      <c r="Q1567" s="647" t="s">
        <v>7492</v>
      </c>
      <c r="R1567" s="647" t="s">
        <v>5368</v>
      </c>
      <c r="S1567" s="647" t="s">
        <v>6943</v>
      </c>
      <c r="T1567" s="647" t="s">
        <v>4300</v>
      </c>
      <c r="U1567" t="s">
        <v>5329</v>
      </c>
      <c r="V1567" t="e">
        <f>VLOOKUP(F1567,'[3]Tổng - PL KS'!$B$9:$B$1291,1,FALSE)</f>
        <v>#N/A</v>
      </c>
    </row>
    <row r="1568" spans="1:22" ht="51" hidden="1">
      <c r="A1568" s="647">
        <v>1000</v>
      </c>
      <c r="B1568" s="647" t="s">
        <v>4247</v>
      </c>
      <c r="C1568" s="647" t="s">
        <v>7495</v>
      </c>
      <c r="D1568" s="647" t="s">
        <v>5368</v>
      </c>
      <c r="E1568" s="647">
        <v>25840</v>
      </c>
      <c r="F1568" s="513" t="s">
        <v>8025</v>
      </c>
      <c r="G1568" s="513" t="s">
        <v>12203</v>
      </c>
      <c r="H1568" s="647">
        <v>40</v>
      </c>
      <c r="I1568" s="647" t="s">
        <v>8026</v>
      </c>
      <c r="J1568" s="647" t="s">
        <v>7651</v>
      </c>
      <c r="K1568" s="647" t="s">
        <v>7996</v>
      </c>
      <c r="L1568" s="647" t="s">
        <v>7997</v>
      </c>
      <c r="M1568" s="647" t="s">
        <v>7998</v>
      </c>
      <c r="N1568" s="747">
        <v>43282</v>
      </c>
      <c r="O1568" s="647" t="s">
        <v>546</v>
      </c>
      <c r="P1568" s="748">
        <v>963</v>
      </c>
      <c r="Q1568" s="647" t="s">
        <v>7492</v>
      </c>
      <c r="R1568" s="647" t="s">
        <v>5368</v>
      </c>
      <c r="S1568" s="647" t="s">
        <v>6943</v>
      </c>
      <c r="T1568" s="647" t="s">
        <v>4300</v>
      </c>
      <c r="U1568" t="s">
        <v>5329</v>
      </c>
      <c r="V1568" t="e">
        <f>VLOOKUP(F1568,'[3]Tổng - PL KS'!$B$9:$B$1291,1,FALSE)</f>
        <v>#N/A</v>
      </c>
    </row>
    <row r="1569" spans="1:22" ht="51" hidden="1">
      <c r="A1569" s="647">
        <v>1001</v>
      </c>
      <c r="B1569" s="647" t="s">
        <v>4247</v>
      </c>
      <c r="C1569" s="647" t="s">
        <v>7495</v>
      </c>
      <c r="D1569" s="647" t="s">
        <v>5368</v>
      </c>
      <c r="E1569" s="647">
        <v>25840</v>
      </c>
      <c r="F1569" s="513" t="s">
        <v>8027</v>
      </c>
      <c r="G1569" s="513" t="s">
        <v>12203</v>
      </c>
      <c r="H1569" s="647">
        <v>40</v>
      </c>
      <c r="I1569" s="647" t="s">
        <v>8028</v>
      </c>
      <c r="J1569" s="647" t="s">
        <v>7651</v>
      </c>
      <c r="K1569" s="647" t="s">
        <v>7996</v>
      </c>
      <c r="L1569" s="647" t="s">
        <v>7997</v>
      </c>
      <c r="M1569" s="647" t="s">
        <v>7998</v>
      </c>
      <c r="N1569" s="747">
        <v>43282</v>
      </c>
      <c r="O1569" s="647" t="s">
        <v>546</v>
      </c>
      <c r="P1569" s="748">
        <v>963</v>
      </c>
      <c r="Q1569" s="647" t="s">
        <v>7492</v>
      </c>
      <c r="R1569" s="647" t="s">
        <v>5368</v>
      </c>
      <c r="S1569" s="647" t="s">
        <v>6943</v>
      </c>
      <c r="T1569" s="647" t="s">
        <v>4300</v>
      </c>
      <c r="U1569" t="s">
        <v>5329</v>
      </c>
      <c r="V1569" t="e">
        <f>VLOOKUP(F1569,'[3]Tổng - PL KS'!$B$9:$B$1291,1,FALSE)</f>
        <v>#N/A</v>
      </c>
    </row>
    <row r="1570" spans="1:22" ht="51" hidden="1">
      <c r="A1570" s="647">
        <v>1002</v>
      </c>
      <c r="B1570" s="647" t="s">
        <v>4247</v>
      </c>
      <c r="C1570" s="647" t="s">
        <v>7495</v>
      </c>
      <c r="D1570" s="647" t="s">
        <v>5368</v>
      </c>
      <c r="E1570" s="647">
        <v>25840</v>
      </c>
      <c r="F1570" s="513" t="s">
        <v>8029</v>
      </c>
      <c r="G1570" s="513" t="s">
        <v>12203</v>
      </c>
      <c r="H1570" s="647">
        <v>40</v>
      </c>
      <c r="I1570" s="647" t="s">
        <v>8030</v>
      </c>
      <c r="J1570" s="647" t="s">
        <v>7651</v>
      </c>
      <c r="K1570" s="647" t="s">
        <v>7996</v>
      </c>
      <c r="L1570" s="647" t="s">
        <v>7997</v>
      </c>
      <c r="M1570" s="647" t="s">
        <v>7998</v>
      </c>
      <c r="N1570" s="747">
        <v>43282</v>
      </c>
      <c r="O1570" s="647" t="s">
        <v>546</v>
      </c>
      <c r="P1570" s="748">
        <v>963</v>
      </c>
      <c r="Q1570" s="647" t="s">
        <v>7492</v>
      </c>
      <c r="R1570" s="647" t="s">
        <v>5368</v>
      </c>
      <c r="S1570" s="647" t="s">
        <v>6943</v>
      </c>
      <c r="T1570" s="647" t="s">
        <v>4300</v>
      </c>
      <c r="U1570" t="s">
        <v>5329</v>
      </c>
      <c r="V1570" t="e">
        <f>VLOOKUP(F1570,'[3]Tổng - PL KS'!$B$9:$B$1291,1,FALSE)</f>
        <v>#N/A</v>
      </c>
    </row>
    <row r="1571" spans="1:22" ht="51" hidden="1">
      <c r="A1571" s="647">
        <v>1003</v>
      </c>
      <c r="B1571" s="647" t="s">
        <v>4247</v>
      </c>
      <c r="C1571" s="647" t="s">
        <v>7495</v>
      </c>
      <c r="D1571" s="647" t="s">
        <v>5368</v>
      </c>
      <c r="E1571" s="647">
        <v>25840</v>
      </c>
      <c r="F1571" s="513" t="s">
        <v>8031</v>
      </c>
      <c r="G1571" s="513" t="s">
        <v>12203</v>
      </c>
      <c r="H1571" s="647">
        <v>40</v>
      </c>
      <c r="I1571" s="647" t="s">
        <v>8032</v>
      </c>
      <c r="J1571" s="647" t="s">
        <v>7651</v>
      </c>
      <c r="K1571" s="647" t="s">
        <v>7996</v>
      </c>
      <c r="L1571" s="647" t="s">
        <v>7997</v>
      </c>
      <c r="M1571" s="647" t="s">
        <v>7998</v>
      </c>
      <c r="N1571" s="747">
        <v>43282</v>
      </c>
      <c r="O1571" s="647" t="s">
        <v>546</v>
      </c>
      <c r="P1571" s="748">
        <v>963</v>
      </c>
      <c r="Q1571" s="647" t="s">
        <v>7492</v>
      </c>
      <c r="R1571" s="647" t="s">
        <v>5368</v>
      </c>
      <c r="S1571" s="647" t="s">
        <v>6943</v>
      </c>
      <c r="T1571" s="647" t="s">
        <v>4300</v>
      </c>
      <c r="U1571" t="s">
        <v>5329</v>
      </c>
      <c r="V1571" t="e">
        <f>VLOOKUP(F1571,'[3]Tổng - PL KS'!$B$9:$B$1291,1,FALSE)</f>
        <v>#N/A</v>
      </c>
    </row>
    <row r="1572" spans="1:22" ht="51" hidden="1">
      <c r="A1572" s="647">
        <v>1004</v>
      </c>
      <c r="B1572" s="647" t="s">
        <v>4247</v>
      </c>
      <c r="C1572" s="647" t="s">
        <v>7495</v>
      </c>
      <c r="D1572" s="647" t="s">
        <v>5368</v>
      </c>
      <c r="E1572" s="647">
        <v>25840</v>
      </c>
      <c r="F1572" s="513" t="s">
        <v>8033</v>
      </c>
      <c r="G1572" s="513" t="s">
        <v>12203</v>
      </c>
      <c r="H1572" s="647">
        <v>40</v>
      </c>
      <c r="I1572" s="647" t="s">
        <v>8034</v>
      </c>
      <c r="J1572" s="647" t="s">
        <v>7651</v>
      </c>
      <c r="K1572" s="647" t="s">
        <v>7996</v>
      </c>
      <c r="L1572" s="647" t="s">
        <v>7997</v>
      </c>
      <c r="M1572" s="647" t="s">
        <v>7998</v>
      </c>
      <c r="N1572" s="747">
        <v>43282</v>
      </c>
      <c r="O1572" s="647" t="s">
        <v>546</v>
      </c>
      <c r="P1572" s="748">
        <v>963</v>
      </c>
      <c r="Q1572" s="647" t="s">
        <v>7492</v>
      </c>
      <c r="R1572" s="647" t="s">
        <v>5368</v>
      </c>
      <c r="S1572" s="647" t="s">
        <v>6943</v>
      </c>
      <c r="T1572" s="647" t="s">
        <v>4300</v>
      </c>
      <c r="U1572" t="s">
        <v>5329</v>
      </c>
      <c r="V1572" t="e">
        <f>VLOOKUP(F1572,'[3]Tổng - PL KS'!$B$9:$B$1291,1,FALSE)</f>
        <v>#N/A</v>
      </c>
    </row>
    <row r="1573" spans="1:22" ht="51" hidden="1">
      <c r="A1573" s="647">
        <v>1005</v>
      </c>
      <c r="B1573" s="647" t="s">
        <v>4247</v>
      </c>
      <c r="C1573" s="647" t="s">
        <v>7495</v>
      </c>
      <c r="D1573" s="647" t="s">
        <v>5368</v>
      </c>
      <c r="E1573" s="647">
        <v>25840</v>
      </c>
      <c r="F1573" s="513" t="s">
        <v>8035</v>
      </c>
      <c r="G1573" s="513" t="s">
        <v>12203</v>
      </c>
      <c r="H1573" s="647">
        <v>40</v>
      </c>
      <c r="I1573" s="647" t="s">
        <v>8036</v>
      </c>
      <c r="J1573" s="647" t="s">
        <v>7651</v>
      </c>
      <c r="K1573" s="647" t="s">
        <v>7996</v>
      </c>
      <c r="L1573" s="647" t="s">
        <v>7997</v>
      </c>
      <c r="M1573" s="647" t="s">
        <v>7998</v>
      </c>
      <c r="N1573" s="747">
        <v>43282</v>
      </c>
      <c r="O1573" s="647" t="s">
        <v>546</v>
      </c>
      <c r="P1573" s="748">
        <v>963</v>
      </c>
      <c r="Q1573" s="647" t="s">
        <v>7492</v>
      </c>
      <c r="R1573" s="647" t="s">
        <v>5368</v>
      </c>
      <c r="S1573" s="647" t="s">
        <v>6943</v>
      </c>
      <c r="T1573" s="647" t="s">
        <v>4300</v>
      </c>
      <c r="U1573" t="s">
        <v>5329</v>
      </c>
      <c r="V1573" t="e">
        <f>VLOOKUP(F1573,'[3]Tổng - PL KS'!$B$9:$B$1291,1,FALSE)</f>
        <v>#N/A</v>
      </c>
    </row>
    <row r="1574" spans="1:22" ht="51" hidden="1">
      <c r="A1574" s="647">
        <v>1006</v>
      </c>
      <c r="B1574" s="647" t="s">
        <v>4247</v>
      </c>
      <c r="C1574" s="647" t="s">
        <v>7495</v>
      </c>
      <c r="D1574" s="647" t="s">
        <v>5368</v>
      </c>
      <c r="E1574" s="647">
        <v>25840</v>
      </c>
      <c r="F1574" s="513" t="s">
        <v>8037</v>
      </c>
      <c r="G1574" s="513" t="s">
        <v>12203</v>
      </c>
      <c r="H1574" s="647">
        <v>40</v>
      </c>
      <c r="I1574" s="647" t="s">
        <v>8038</v>
      </c>
      <c r="J1574" s="647" t="s">
        <v>7651</v>
      </c>
      <c r="K1574" s="647" t="s">
        <v>7996</v>
      </c>
      <c r="L1574" s="647" t="s">
        <v>7997</v>
      </c>
      <c r="M1574" s="647" t="s">
        <v>7998</v>
      </c>
      <c r="N1574" s="747">
        <v>43282</v>
      </c>
      <c r="O1574" s="647" t="s">
        <v>546</v>
      </c>
      <c r="P1574" s="748">
        <v>963</v>
      </c>
      <c r="Q1574" s="647" t="s">
        <v>7492</v>
      </c>
      <c r="R1574" s="647" t="s">
        <v>5368</v>
      </c>
      <c r="S1574" s="647" t="s">
        <v>6943</v>
      </c>
      <c r="T1574" s="647" t="s">
        <v>4300</v>
      </c>
      <c r="U1574" t="s">
        <v>5329</v>
      </c>
      <c r="V1574" t="e">
        <f>VLOOKUP(F1574,'[3]Tổng - PL KS'!$B$9:$B$1291,1,FALSE)</f>
        <v>#N/A</v>
      </c>
    </row>
    <row r="1575" spans="1:22" ht="51" hidden="1">
      <c r="A1575" s="647">
        <v>1007</v>
      </c>
      <c r="B1575" s="647" t="s">
        <v>4247</v>
      </c>
      <c r="C1575" s="647" t="s">
        <v>7495</v>
      </c>
      <c r="D1575" s="647" t="s">
        <v>5368</v>
      </c>
      <c r="E1575" s="647">
        <v>25940</v>
      </c>
      <c r="F1575" s="513" t="s">
        <v>8039</v>
      </c>
      <c r="G1575" s="513" t="s">
        <v>12203</v>
      </c>
      <c r="H1575" s="647">
        <v>40</v>
      </c>
      <c r="I1575" s="647" t="s">
        <v>8040</v>
      </c>
      <c r="J1575" s="647" t="s">
        <v>7651</v>
      </c>
      <c r="K1575" s="647" t="s">
        <v>7996</v>
      </c>
      <c r="L1575" s="647" t="s">
        <v>7997</v>
      </c>
      <c r="M1575" s="647" t="s">
        <v>7998</v>
      </c>
      <c r="N1575" s="747">
        <v>43282</v>
      </c>
      <c r="O1575" s="647" t="s">
        <v>546</v>
      </c>
      <c r="P1575" s="748">
        <v>963</v>
      </c>
      <c r="Q1575" s="647" t="s">
        <v>7492</v>
      </c>
      <c r="R1575" s="647" t="s">
        <v>5368</v>
      </c>
      <c r="S1575" s="647" t="s">
        <v>6943</v>
      </c>
      <c r="T1575" s="647" t="s">
        <v>4300</v>
      </c>
      <c r="U1575" t="s">
        <v>5329</v>
      </c>
      <c r="V1575" t="e">
        <f>VLOOKUP(F1575,'[3]Tổng - PL KS'!$B$9:$B$1291,1,FALSE)</f>
        <v>#N/A</v>
      </c>
    </row>
    <row r="1576" spans="1:22" ht="51" hidden="1">
      <c r="A1576" s="647">
        <v>1008</v>
      </c>
      <c r="B1576" s="647" t="s">
        <v>4247</v>
      </c>
      <c r="C1576" s="647" t="s">
        <v>7495</v>
      </c>
      <c r="D1576" s="647" t="s">
        <v>5368</v>
      </c>
      <c r="E1576" s="647">
        <v>25940</v>
      </c>
      <c r="F1576" s="513" t="s">
        <v>8041</v>
      </c>
      <c r="G1576" s="513" t="s">
        <v>12203</v>
      </c>
      <c r="H1576" s="647">
        <v>40</v>
      </c>
      <c r="I1576" s="647" t="s">
        <v>8042</v>
      </c>
      <c r="J1576" s="647" t="s">
        <v>7651</v>
      </c>
      <c r="K1576" s="647" t="s">
        <v>7996</v>
      </c>
      <c r="L1576" s="647" t="s">
        <v>7997</v>
      </c>
      <c r="M1576" s="647" t="s">
        <v>7998</v>
      </c>
      <c r="N1576" s="747">
        <v>43282</v>
      </c>
      <c r="O1576" s="647" t="s">
        <v>546</v>
      </c>
      <c r="P1576" s="748">
        <v>963</v>
      </c>
      <c r="Q1576" s="647" t="s">
        <v>7492</v>
      </c>
      <c r="R1576" s="647" t="s">
        <v>5368</v>
      </c>
      <c r="S1576" s="647" t="s">
        <v>6943</v>
      </c>
      <c r="T1576" s="647" t="s">
        <v>4300</v>
      </c>
      <c r="U1576" t="s">
        <v>5329</v>
      </c>
      <c r="V1576" t="e">
        <f>VLOOKUP(F1576,'[3]Tổng - PL KS'!$B$9:$B$1291,1,FALSE)</f>
        <v>#N/A</v>
      </c>
    </row>
    <row r="1577" spans="1:22" ht="51" hidden="1">
      <c r="A1577" s="647">
        <v>1009</v>
      </c>
      <c r="B1577" s="647" t="s">
        <v>4247</v>
      </c>
      <c r="C1577" s="647" t="s">
        <v>7495</v>
      </c>
      <c r="D1577" s="647" t="s">
        <v>5368</v>
      </c>
      <c r="E1577" s="647">
        <v>25940</v>
      </c>
      <c r="F1577" s="513" t="s">
        <v>8043</v>
      </c>
      <c r="G1577" s="513" t="s">
        <v>12203</v>
      </c>
      <c r="H1577" s="647">
        <v>40</v>
      </c>
      <c r="I1577" s="647" t="s">
        <v>8044</v>
      </c>
      <c r="J1577" s="647" t="s">
        <v>7651</v>
      </c>
      <c r="K1577" s="647" t="s">
        <v>7996</v>
      </c>
      <c r="L1577" s="647" t="s">
        <v>7997</v>
      </c>
      <c r="M1577" s="647" t="s">
        <v>7998</v>
      </c>
      <c r="N1577" s="747">
        <v>43282</v>
      </c>
      <c r="O1577" s="647" t="s">
        <v>546</v>
      </c>
      <c r="P1577" s="748">
        <v>963</v>
      </c>
      <c r="Q1577" s="647" t="s">
        <v>7492</v>
      </c>
      <c r="R1577" s="647" t="s">
        <v>5368</v>
      </c>
      <c r="S1577" s="647" t="s">
        <v>6943</v>
      </c>
      <c r="T1577" s="647" t="s">
        <v>4300</v>
      </c>
      <c r="U1577" t="s">
        <v>5329</v>
      </c>
      <c r="V1577" t="e">
        <f>VLOOKUP(F1577,'[3]Tổng - PL KS'!$B$9:$B$1291,1,FALSE)</f>
        <v>#N/A</v>
      </c>
    </row>
    <row r="1578" spans="1:22" ht="51" hidden="1">
      <c r="A1578" s="647">
        <v>1010</v>
      </c>
      <c r="B1578" s="647" t="s">
        <v>4247</v>
      </c>
      <c r="C1578" s="647" t="s">
        <v>7495</v>
      </c>
      <c r="D1578" s="647" t="s">
        <v>5368</v>
      </c>
      <c r="E1578" s="647">
        <v>25940</v>
      </c>
      <c r="F1578" s="513" t="s">
        <v>8045</v>
      </c>
      <c r="G1578" s="513" t="s">
        <v>12203</v>
      </c>
      <c r="H1578" s="647">
        <v>40</v>
      </c>
      <c r="I1578" s="647" t="s">
        <v>8046</v>
      </c>
      <c r="J1578" s="647" t="s">
        <v>7651</v>
      </c>
      <c r="K1578" s="647" t="s">
        <v>7996</v>
      </c>
      <c r="L1578" s="647" t="s">
        <v>7997</v>
      </c>
      <c r="M1578" s="647" t="s">
        <v>7998</v>
      </c>
      <c r="N1578" s="747">
        <v>43282</v>
      </c>
      <c r="O1578" s="647" t="s">
        <v>546</v>
      </c>
      <c r="P1578" s="748">
        <v>963</v>
      </c>
      <c r="Q1578" s="647" t="s">
        <v>7492</v>
      </c>
      <c r="R1578" s="647" t="s">
        <v>5368</v>
      </c>
      <c r="S1578" s="647" t="s">
        <v>6943</v>
      </c>
      <c r="T1578" s="647" t="s">
        <v>4300</v>
      </c>
      <c r="U1578" t="s">
        <v>5329</v>
      </c>
      <c r="V1578" t="e">
        <f>VLOOKUP(F1578,'[3]Tổng - PL KS'!$B$9:$B$1291,1,FALSE)</f>
        <v>#N/A</v>
      </c>
    </row>
    <row r="1579" spans="1:22" ht="51" hidden="1">
      <c r="A1579" s="647">
        <v>1011</v>
      </c>
      <c r="B1579" s="647" t="s">
        <v>4247</v>
      </c>
      <c r="C1579" s="647" t="s">
        <v>7495</v>
      </c>
      <c r="D1579" s="647" t="s">
        <v>5368</v>
      </c>
      <c r="E1579" s="647">
        <v>25940</v>
      </c>
      <c r="F1579" s="513" t="s">
        <v>8047</v>
      </c>
      <c r="G1579" s="513" t="s">
        <v>12203</v>
      </c>
      <c r="H1579" s="647">
        <v>40</v>
      </c>
      <c r="I1579" s="647" t="s">
        <v>8048</v>
      </c>
      <c r="J1579" s="647" t="s">
        <v>7651</v>
      </c>
      <c r="K1579" s="647" t="s">
        <v>7996</v>
      </c>
      <c r="L1579" s="647" t="s">
        <v>7997</v>
      </c>
      <c r="M1579" s="647" t="s">
        <v>7998</v>
      </c>
      <c r="N1579" s="747">
        <v>43282</v>
      </c>
      <c r="O1579" s="647" t="s">
        <v>546</v>
      </c>
      <c r="P1579" s="748">
        <v>963</v>
      </c>
      <c r="Q1579" s="647" t="s">
        <v>7492</v>
      </c>
      <c r="R1579" s="647" t="s">
        <v>5368</v>
      </c>
      <c r="S1579" s="647" t="s">
        <v>6943</v>
      </c>
      <c r="T1579" s="647" t="s">
        <v>4300</v>
      </c>
      <c r="U1579" t="s">
        <v>5329</v>
      </c>
      <c r="V1579" t="e">
        <f>VLOOKUP(F1579,'[3]Tổng - PL KS'!$B$9:$B$1291,1,FALSE)</f>
        <v>#N/A</v>
      </c>
    </row>
    <row r="1580" spans="1:22" ht="51" hidden="1">
      <c r="A1580" s="647">
        <v>1012</v>
      </c>
      <c r="B1580" s="647" t="s">
        <v>4247</v>
      </c>
      <c r="C1580" s="647" t="s">
        <v>7495</v>
      </c>
      <c r="D1580" s="647" t="s">
        <v>5368</v>
      </c>
      <c r="E1580" s="647">
        <v>25940</v>
      </c>
      <c r="F1580" s="513" t="s">
        <v>8049</v>
      </c>
      <c r="G1580" s="513" t="s">
        <v>12203</v>
      </c>
      <c r="H1580" s="647">
        <v>40</v>
      </c>
      <c r="I1580" s="647" t="s">
        <v>8050</v>
      </c>
      <c r="J1580" s="647" t="s">
        <v>7651</v>
      </c>
      <c r="K1580" s="647" t="s">
        <v>7996</v>
      </c>
      <c r="L1580" s="647" t="s">
        <v>7997</v>
      </c>
      <c r="M1580" s="647" t="s">
        <v>7998</v>
      </c>
      <c r="N1580" s="747">
        <v>43282</v>
      </c>
      <c r="O1580" s="647" t="s">
        <v>546</v>
      </c>
      <c r="P1580" s="748">
        <v>963</v>
      </c>
      <c r="Q1580" s="647" t="s">
        <v>7492</v>
      </c>
      <c r="R1580" s="647" t="s">
        <v>5368</v>
      </c>
      <c r="S1580" s="647" t="s">
        <v>6943</v>
      </c>
      <c r="T1580" s="647" t="s">
        <v>4300</v>
      </c>
      <c r="U1580" t="s">
        <v>5329</v>
      </c>
      <c r="V1580" t="e">
        <f>VLOOKUP(F1580,'[3]Tổng - PL KS'!$B$9:$B$1291,1,FALSE)</f>
        <v>#N/A</v>
      </c>
    </row>
    <row r="1581" spans="1:22" ht="51" hidden="1">
      <c r="A1581" s="647">
        <v>1013</v>
      </c>
      <c r="B1581" s="647" t="s">
        <v>4247</v>
      </c>
      <c r="C1581" s="647" t="s">
        <v>7495</v>
      </c>
      <c r="D1581" s="647" t="s">
        <v>5368</v>
      </c>
      <c r="E1581" s="647">
        <v>25830</v>
      </c>
      <c r="F1581" s="513" t="s">
        <v>8051</v>
      </c>
      <c r="G1581" s="513" t="s">
        <v>12203</v>
      </c>
      <c r="H1581" s="647">
        <v>40</v>
      </c>
      <c r="I1581" s="647" t="s">
        <v>8052</v>
      </c>
      <c r="J1581" s="647" t="s">
        <v>7651</v>
      </c>
      <c r="K1581" s="647" t="s">
        <v>7996</v>
      </c>
      <c r="L1581" s="647" t="s">
        <v>7997</v>
      </c>
      <c r="M1581" s="647" t="s">
        <v>7998</v>
      </c>
      <c r="N1581" s="747">
        <v>43282</v>
      </c>
      <c r="O1581" s="647" t="s">
        <v>546</v>
      </c>
      <c r="P1581" s="748">
        <v>963</v>
      </c>
      <c r="Q1581" s="647" t="s">
        <v>7492</v>
      </c>
      <c r="R1581" s="647" t="s">
        <v>5368</v>
      </c>
      <c r="S1581" s="647" t="s">
        <v>6943</v>
      </c>
      <c r="T1581" s="647" t="s">
        <v>4300</v>
      </c>
      <c r="U1581" t="s">
        <v>5329</v>
      </c>
      <c r="V1581" t="e">
        <f>VLOOKUP(F1581,'[3]Tổng - PL KS'!$B$9:$B$1291,1,FALSE)</f>
        <v>#N/A</v>
      </c>
    </row>
    <row r="1582" spans="1:22" ht="51" hidden="1">
      <c r="A1582" s="647">
        <v>1014</v>
      </c>
      <c r="B1582" s="647" t="s">
        <v>4247</v>
      </c>
      <c r="C1582" s="647" t="s">
        <v>7495</v>
      </c>
      <c r="D1582" s="647" t="s">
        <v>5368</v>
      </c>
      <c r="E1582" s="647">
        <v>25700</v>
      </c>
      <c r="F1582" s="513" t="s">
        <v>8053</v>
      </c>
      <c r="G1582" s="513" t="s">
        <v>12203</v>
      </c>
      <c r="H1582" s="647">
        <v>40</v>
      </c>
      <c r="I1582" s="647" t="s">
        <v>8054</v>
      </c>
      <c r="J1582" s="647" t="s">
        <v>7651</v>
      </c>
      <c r="K1582" s="647" t="s">
        <v>7996</v>
      </c>
      <c r="L1582" s="647" t="s">
        <v>7997</v>
      </c>
      <c r="M1582" s="647" t="s">
        <v>7998</v>
      </c>
      <c r="N1582" s="747">
        <v>43282</v>
      </c>
      <c r="O1582" s="647" t="s">
        <v>546</v>
      </c>
      <c r="P1582" s="748">
        <v>963</v>
      </c>
      <c r="Q1582" s="647" t="s">
        <v>7492</v>
      </c>
      <c r="R1582" s="647" t="s">
        <v>5368</v>
      </c>
      <c r="S1582" s="647" t="s">
        <v>6943</v>
      </c>
      <c r="T1582" s="647" t="s">
        <v>4300</v>
      </c>
      <c r="U1582" t="s">
        <v>5329</v>
      </c>
      <c r="V1582" t="e">
        <f>VLOOKUP(F1582,'[3]Tổng - PL KS'!$B$9:$B$1291,1,FALSE)</f>
        <v>#N/A</v>
      </c>
    </row>
    <row r="1583" spans="1:22" ht="51" hidden="1">
      <c r="A1583" s="647">
        <v>1015</v>
      </c>
      <c r="B1583" s="647" t="s">
        <v>4247</v>
      </c>
      <c r="C1583" s="647" t="s">
        <v>7495</v>
      </c>
      <c r="D1583" s="647" t="s">
        <v>5368</v>
      </c>
      <c r="E1583" s="647">
        <v>25700</v>
      </c>
      <c r="F1583" s="513" t="s">
        <v>8055</v>
      </c>
      <c r="G1583" s="513" t="s">
        <v>12203</v>
      </c>
      <c r="H1583" s="647">
        <v>40</v>
      </c>
      <c r="I1583" s="647" t="s">
        <v>8056</v>
      </c>
      <c r="J1583" s="647" t="s">
        <v>7651</v>
      </c>
      <c r="K1583" s="647" t="s">
        <v>7996</v>
      </c>
      <c r="L1583" s="647" t="s">
        <v>7997</v>
      </c>
      <c r="M1583" s="647" t="s">
        <v>7998</v>
      </c>
      <c r="N1583" s="747">
        <v>43282</v>
      </c>
      <c r="O1583" s="647" t="s">
        <v>546</v>
      </c>
      <c r="P1583" s="748">
        <v>963</v>
      </c>
      <c r="Q1583" s="647" t="s">
        <v>7492</v>
      </c>
      <c r="R1583" s="647" t="s">
        <v>5368</v>
      </c>
      <c r="S1583" s="647" t="s">
        <v>6943</v>
      </c>
      <c r="T1583" s="647" t="s">
        <v>4300</v>
      </c>
      <c r="U1583" t="s">
        <v>5329</v>
      </c>
      <c r="V1583" t="e">
        <f>VLOOKUP(F1583,'[3]Tổng - PL KS'!$B$9:$B$1291,1,FALSE)</f>
        <v>#N/A</v>
      </c>
    </row>
    <row r="1584" spans="1:22" ht="51" hidden="1">
      <c r="A1584" s="647">
        <v>1016</v>
      </c>
      <c r="B1584" s="647" t="s">
        <v>4247</v>
      </c>
      <c r="C1584" s="647" t="s">
        <v>7495</v>
      </c>
      <c r="D1584" s="647" t="s">
        <v>5368</v>
      </c>
      <c r="E1584" s="647">
        <v>25700</v>
      </c>
      <c r="F1584" s="513" t="s">
        <v>8057</v>
      </c>
      <c r="G1584" s="513" t="s">
        <v>12203</v>
      </c>
      <c r="H1584" s="647">
        <v>40</v>
      </c>
      <c r="I1584" s="647" t="s">
        <v>8058</v>
      </c>
      <c r="J1584" s="647" t="s">
        <v>7651</v>
      </c>
      <c r="K1584" s="647" t="s">
        <v>7996</v>
      </c>
      <c r="L1584" s="647" t="s">
        <v>7997</v>
      </c>
      <c r="M1584" s="647" t="s">
        <v>7998</v>
      </c>
      <c r="N1584" s="747">
        <v>43282</v>
      </c>
      <c r="O1584" s="647" t="s">
        <v>546</v>
      </c>
      <c r="P1584" s="748">
        <v>963</v>
      </c>
      <c r="Q1584" s="647" t="s">
        <v>7492</v>
      </c>
      <c r="R1584" s="647" t="s">
        <v>5368</v>
      </c>
      <c r="S1584" s="647" t="s">
        <v>6943</v>
      </c>
      <c r="T1584" s="647" t="s">
        <v>4300</v>
      </c>
      <c r="U1584" t="s">
        <v>5329</v>
      </c>
      <c r="V1584" t="e">
        <f>VLOOKUP(F1584,'[3]Tổng - PL KS'!$B$9:$B$1291,1,FALSE)</f>
        <v>#N/A</v>
      </c>
    </row>
    <row r="1585" spans="1:22" ht="51" hidden="1">
      <c r="A1585" s="647">
        <v>1017</v>
      </c>
      <c r="B1585" s="647" t="s">
        <v>4247</v>
      </c>
      <c r="C1585" s="647" t="s">
        <v>7495</v>
      </c>
      <c r="D1585" s="647" t="s">
        <v>5368</v>
      </c>
      <c r="E1585" s="647">
        <v>25840</v>
      </c>
      <c r="F1585" s="513" t="s">
        <v>8059</v>
      </c>
      <c r="G1585" s="513" t="s">
        <v>12203</v>
      </c>
      <c r="H1585" s="647">
        <v>40</v>
      </c>
      <c r="I1585" s="647" t="s">
        <v>8060</v>
      </c>
      <c r="J1585" s="647" t="s">
        <v>7651</v>
      </c>
      <c r="K1585" s="647" t="s">
        <v>7996</v>
      </c>
      <c r="L1585" s="647" t="s">
        <v>7997</v>
      </c>
      <c r="M1585" s="647" t="s">
        <v>7998</v>
      </c>
      <c r="N1585" s="747">
        <v>43282</v>
      </c>
      <c r="O1585" s="647" t="s">
        <v>546</v>
      </c>
      <c r="P1585" s="748">
        <v>963</v>
      </c>
      <c r="Q1585" s="647" t="s">
        <v>7492</v>
      </c>
      <c r="R1585" s="647" t="s">
        <v>5368</v>
      </c>
      <c r="S1585" s="647" t="s">
        <v>6943</v>
      </c>
      <c r="T1585" s="647" t="s">
        <v>4300</v>
      </c>
      <c r="U1585" t="s">
        <v>5329</v>
      </c>
      <c r="V1585" t="e">
        <f>VLOOKUP(F1585,'[3]Tổng - PL KS'!$B$9:$B$1291,1,FALSE)</f>
        <v>#N/A</v>
      </c>
    </row>
    <row r="1586" spans="1:22" ht="51" hidden="1">
      <c r="A1586" s="647">
        <v>1018</v>
      </c>
      <c r="B1586" s="647" t="s">
        <v>4247</v>
      </c>
      <c r="C1586" s="647" t="s">
        <v>7495</v>
      </c>
      <c r="D1586" s="647" t="s">
        <v>5368</v>
      </c>
      <c r="E1586" s="647">
        <v>25940</v>
      </c>
      <c r="F1586" s="513" t="s">
        <v>8061</v>
      </c>
      <c r="G1586" s="513" t="s">
        <v>12203</v>
      </c>
      <c r="H1586" s="647">
        <v>40</v>
      </c>
      <c r="I1586" s="647" t="s">
        <v>8062</v>
      </c>
      <c r="J1586" s="647" t="s">
        <v>7651</v>
      </c>
      <c r="K1586" s="647" t="s">
        <v>7996</v>
      </c>
      <c r="L1586" s="647" t="s">
        <v>8063</v>
      </c>
      <c r="M1586" s="647" t="s">
        <v>7998</v>
      </c>
      <c r="N1586" s="747">
        <v>43282</v>
      </c>
      <c r="O1586" s="647" t="s">
        <v>546</v>
      </c>
      <c r="P1586" s="748">
        <v>963</v>
      </c>
      <c r="Q1586" s="647" t="s">
        <v>7492</v>
      </c>
      <c r="R1586" s="647" t="s">
        <v>5368</v>
      </c>
      <c r="S1586" s="647" t="s">
        <v>6943</v>
      </c>
      <c r="T1586" s="647" t="s">
        <v>4300</v>
      </c>
      <c r="U1586" t="s">
        <v>5329</v>
      </c>
      <c r="V1586" t="e">
        <f>VLOOKUP(F1586,'[3]Tổng - PL KS'!$B$9:$B$1291,1,FALSE)</f>
        <v>#N/A</v>
      </c>
    </row>
    <row r="1587" spans="1:22" ht="51" hidden="1">
      <c r="A1587" s="647">
        <v>1019</v>
      </c>
      <c r="B1587" s="647" t="s">
        <v>4247</v>
      </c>
      <c r="C1587" s="647" t="s">
        <v>7495</v>
      </c>
      <c r="D1587" s="647" t="s">
        <v>5368</v>
      </c>
      <c r="E1587" s="647">
        <v>27850</v>
      </c>
      <c r="F1587" s="513" t="s">
        <v>8064</v>
      </c>
      <c r="G1587" s="513" t="s">
        <v>12203</v>
      </c>
      <c r="H1587" s="647">
        <v>40</v>
      </c>
      <c r="I1587" s="647" t="s">
        <v>8065</v>
      </c>
      <c r="J1587" s="647" t="s">
        <v>7651</v>
      </c>
      <c r="K1587" s="647" t="s">
        <v>7996</v>
      </c>
      <c r="L1587" s="647" t="s">
        <v>8066</v>
      </c>
      <c r="M1587" s="647" t="s">
        <v>7998</v>
      </c>
      <c r="N1587" s="747">
        <v>43282</v>
      </c>
      <c r="O1587" s="647" t="s">
        <v>546</v>
      </c>
      <c r="P1587" s="748">
        <v>963</v>
      </c>
      <c r="Q1587" s="647" t="s">
        <v>7492</v>
      </c>
      <c r="R1587" s="647" t="s">
        <v>5368</v>
      </c>
      <c r="S1587" s="647" t="s">
        <v>6943</v>
      </c>
      <c r="T1587" s="647" t="s">
        <v>4300</v>
      </c>
      <c r="U1587" t="s">
        <v>5329</v>
      </c>
      <c r="V1587" t="e">
        <f>VLOOKUP(F1587,'[3]Tổng - PL KS'!$B$9:$B$1291,1,FALSE)</f>
        <v>#N/A</v>
      </c>
    </row>
    <row r="1588" spans="1:22" ht="51" hidden="1">
      <c r="A1588" s="647">
        <v>1020</v>
      </c>
      <c r="B1588" s="647" t="s">
        <v>4247</v>
      </c>
      <c r="C1588" s="647" t="s">
        <v>7495</v>
      </c>
      <c r="D1588" s="647" t="s">
        <v>5368</v>
      </c>
      <c r="E1588" s="647">
        <v>27850</v>
      </c>
      <c r="F1588" s="513" t="s">
        <v>8067</v>
      </c>
      <c r="G1588" s="513" t="s">
        <v>12203</v>
      </c>
      <c r="H1588" s="647">
        <v>40</v>
      </c>
      <c r="I1588" s="647" t="s">
        <v>8068</v>
      </c>
      <c r="J1588" s="647" t="s">
        <v>7651</v>
      </c>
      <c r="K1588" s="647" t="s">
        <v>7996</v>
      </c>
      <c r="L1588" s="647" t="s">
        <v>8066</v>
      </c>
      <c r="M1588" s="647" t="s">
        <v>7998</v>
      </c>
      <c r="N1588" s="747">
        <v>43282</v>
      </c>
      <c r="O1588" s="647" t="s">
        <v>546</v>
      </c>
      <c r="P1588" s="748">
        <v>963</v>
      </c>
      <c r="Q1588" s="647" t="s">
        <v>7492</v>
      </c>
      <c r="R1588" s="647" t="s">
        <v>5368</v>
      </c>
      <c r="S1588" s="647" t="s">
        <v>6943</v>
      </c>
      <c r="T1588" s="647" t="s">
        <v>4300</v>
      </c>
      <c r="U1588" t="s">
        <v>5329</v>
      </c>
      <c r="V1588" t="e">
        <f>VLOOKUP(F1588,'[3]Tổng - PL KS'!$B$9:$B$1291,1,FALSE)</f>
        <v>#N/A</v>
      </c>
    </row>
    <row r="1589" spans="1:22" ht="51" hidden="1">
      <c r="A1589" s="647">
        <v>1021</v>
      </c>
      <c r="B1589" s="647" t="s">
        <v>4247</v>
      </c>
      <c r="C1589" s="647" t="s">
        <v>7495</v>
      </c>
      <c r="D1589" s="647" t="s">
        <v>5368</v>
      </c>
      <c r="E1589" s="647">
        <v>27750</v>
      </c>
      <c r="F1589" s="513" t="s">
        <v>8069</v>
      </c>
      <c r="G1589" s="513" t="s">
        <v>12203</v>
      </c>
      <c r="H1589" s="647">
        <v>40</v>
      </c>
      <c r="I1589" s="647" t="s">
        <v>8070</v>
      </c>
      <c r="J1589" s="647" t="s">
        <v>7651</v>
      </c>
      <c r="K1589" s="647" t="s">
        <v>7996</v>
      </c>
      <c r="L1589" s="647" t="s">
        <v>8066</v>
      </c>
      <c r="M1589" s="647" t="s">
        <v>7998</v>
      </c>
      <c r="N1589" s="747">
        <v>43282</v>
      </c>
      <c r="O1589" s="647" t="s">
        <v>546</v>
      </c>
      <c r="P1589" s="748">
        <v>963</v>
      </c>
      <c r="Q1589" s="647" t="s">
        <v>7492</v>
      </c>
      <c r="R1589" s="647" t="s">
        <v>5368</v>
      </c>
      <c r="S1589" s="647" t="s">
        <v>6943</v>
      </c>
      <c r="T1589" s="647" t="s">
        <v>4300</v>
      </c>
      <c r="U1589" t="s">
        <v>5329</v>
      </c>
      <c r="V1589" t="e">
        <f>VLOOKUP(F1589,'[3]Tổng - PL KS'!$B$9:$B$1291,1,FALSE)</f>
        <v>#N/A</v>
      </c>
    </row>
    <row r="1590" spans="1:22" ht="51" hidden="1">
      <c r="A1590" s="647">
        <v>1022</v>
      </c>
      <c r="B1590" s="647" t="s">
        <v>4247</v>
      </c>
      <c r="C1590" s="647" t="s">
        <v>7495</v>
      </c>
      <c r="D1590" s="647" t="s">
        <v>5368</v>
      </c>
      <c r="E1590" s="647">
        <v>27930</v>
      </c>
      <c r="F1590" s="513" t="s">
        <v>8071</v>
      </c>
      <c r="G1590" s="513" t="s">
        <v>12203</v>
      </c>
      <c r="H1590" s="647">
        <v>40</v>
      </c>
      <c r="I1590" s="647" t="s">
        <v>8072</v>
      </c>
      <c r="J1590" s="647" t="s">
        <v>7651</v>
      </c>
      <c r="K1590" s="647" t="s">
        <v>7996</v>
      </c>
      <c r="L1590" s="647" t="s">
        <v>8066</v>
      </c>
      <c r="M1590" s="647" t="s">
        <v>7998</v>
      </c>
      <c r="N1590" s="747">
        <v>43282</v>
      </c>
      <c r="O1590" s="647" t="s">
        <v>546</v>
      </c>
      <c r="P1590" s="748">
        <v>963</v>
      </c>
      <c r="Q1590" s="647" t="s">
        <v>7492</v>
      </c>
      <c r="R1590" s="647" t="s">
        <v>5368</v>
      </c>
      <c r="S1590" s="647" t="s">
        <v>6943</v>
      </c>
      <c r="T1590" s="647" t="s">
        <v>4300</v>
      </c>
      <c r="U1590" t="s">
        <v>5329</v>
      </c>
      <c r="V1590" t="e">
        <f>VLOOKUP(F1590,'[3]Tổng - PL KS'!$B$9:$B$1291,1,FALSE)</f>
        <v>#N/A</v>
      </c>
    </row>
    <row r="1591" spans="1:22" ht="51" hidden="1">
      <c r="A1591" s="647">
        <v>1023</v>
      </c>
      <c r="B1591" s="647" t="s">
        <v>4247</v>
      </c>
      <c r="C1591" s="647" t="s">
        <v>7495</v>
      </c>
      <c r="D1591" s="647" t="s">
        <v>5368</v>
      </c>
      <c r="E1591" s="647">
        <v>27840</v>
      </c>
      <c r="F1591" s="513" t="s">
        <v>8073</v>
      </c>
      <c r="G1591" s="513" t="s">
        <v>12203</v>
      </c>
      <c r="H1591" s="647">
        <v>40</v>
      </c>
      <c r="I1591" s="647" t="s">
        <v>8074</v>
      </c>
      <c r="J1591" s="647" t="s">
        <v>7651</v>
      </c>
      <c r="K1591" s="647" t="s">
        <v>7996</v>
      </c>
      <c r="L1591" s="647" t="s">
        <v>8066</v>
      </c>
      <c r="M1591" s="647" t="s">
        <v>7998</v>
      </c>
      <c r="N1591" s="747">
        <v>43282</v>
      </c>
      <c r="O1591" s="647" t="s">
        <v>546</v>
      </c>
      <c r="P1591" s="748">
        <v>963</v>
      </c>
      <c r="Q1591" s="647" t="s">
        <v>7492</v>
      </c>
      <c r="R1591" s="647" t="s">
        <v>5368</v>
      </c>
      <c r="S1591" s="647" t="s">
        <v>6943</v>
      </c>
      <c r="T1591" s="647" t="s">
        <v>4300</v>
      </c>
      <c r="U1591" t="s">
        <v>5329</v>
      </c>
      <c r="V1591" t="e">
        <f>VLOOKUP(F1591,'[3]Tổng - PL KS'!$B$9:$B$1291,1,FALSE)</f>
        <v>#N/A</v>
      </c>
    </row>
    <row r="1592" spans="1:22" ht="51" hidden="1">
      <c r="A1592" s="647">
        <v>1024</v>
      </c>
      <c r="B1592" s="647" t="s">
        <v>4247</v>
      </c>
      <c r="C1592" s="647" t="s">
        <v>7495</v>
      </c>
      <c r="D1592" s="647" t="s">
        <v>5368</v>
      </c>
      <c r="E1592" s="647">
        <v>27840</v>
      </c>
      <c r="F1592" s="513" t="s">
        <v>8075</v>
      </c>
      <c r="G1592" s="513" t="s">
        <v>12203</v>
      </c>
      <c r="H1592" s="647">
        <v>40</v>
      </c>
      <c r="I1592" s="647" t="s">
        <v>8076</v>
      </c>
      <c r="J1592" s="647" t="s">
        <v>7651</v>
      </c>
      <c r="K1592" s="647" t="s">
        <v>7996</v>
      </c>
      <c r="L1592" s="647" t="s">
        <v>8066</v>
      </c>
      <c r="M1592" s="647" t="s">
        <v>7998</v>
      </c>
      <c r="N1592" s="747">
        <v>43282</v>
      </c>
      <c r="O1592" s="647" t="s">
        <v>546</v>
      </c>
      <c r="P1592" s="748">
        <v>963</v>
      </c>
      <c r="Q1592" s="647" t="s">
        <v>7492</v>
      </c>
      <c r="R1592" s="647" t="s">
        <v>5368</v>
      </c>
      <c r="S1592" s="647" t="s">
        <v>6943</v>
      </c>
      <c r="T1592" s="647" t="s">
        <v>4300</v>
      </c>
      <c r="U1592" t="s">
        <v>5329</v>
      </c>
      <c r="V1592" t="e">
        <f>VLOOKUP(F1592,'[3]Tổng - PL KS'!$B$9:$B$1291,1,FALSE)</f>
        <v>#N/A</v>
      </c>
    </row>
    <row r="1593" spans="1:22" ht="51" hidden="1">
      <c r="A1593" s="647">
        <v>1025</v>
      </c>
      <c r="B1593" s="647" t="s">
        <v>4247</v>
      </c>
      <c r="C1593" s="647" t="s">
        <v>7495</v>
      </c>
      <c r="D1593" s="647" t="s">
        <v>5368</v>
      </c>
      <c r="E1593" s="647">
        <v>27840</v>
      </c>
      <c r="F1593" s="513" t="s">
        <v>8077</v>
      </c>
      <c r="G1593" s="513" t="s">
        <v>12203</v>
      </c>
      <c r="H1593" s="647">
        <v>40</v>
      </c>
      <c r="I1593" s="647" t="s">
        <v>8078</v>
      </c>
      <c r="J1593" s="647" t="s">
        <v>7651</v>
      </c>
      <c r="K1593" s="647" t="s">
        <v>7996</v>
      </c>
      <c r="L1593" s="647" t="s">
        <v>8066</v>
      </c>
      <c r="M1593" s="647" t="s">
        <v>7998</v>
      </c>
      <c r="N1593" s="747">
        <v>43282</v>
      </c>
      <c r="O1593" s="647" t="s">
        <v>546</v>
      </c>
      <c r="P1593" s="748">
        <v>963</v>
      </c>
      <c r="Q1593" s="647" t="s">
        <v>7492</v>
      </c>
      <c r="R1593" s="647" t="s">
        <v>5368</v>
      </c>
      <c r="S1593" s="647" t="s">
        <v>6943</v>
      </c>
      <c r="T1593" s="647" t="s">
        <v>4300</v>
      </c>
      <c r="U1593" t="s">
        <v>5329</v>
      </c>
      <c r="V1593" t="e">
        <f>VLOOKUP(F1593,'[3]Tổng - PL KS'!$B$9:$B$1291,1,FALSE)</f>
        <v>#N/A</v>
      </c>
    </row>
    <row r="1594" spans="1:22" ht="51" hidden="1">
      <c r="A1594" s="647">
        <v>1026</v>
      </c>
      <c r="B1594" s="647" t="s">
        <v>4247</v>
      </c>
      <c r="C1594" s="647" t="s">
        <v>7495</v>
      </c>
      <c r="D1594" s="647" t="s">
        <v>5368</v>
      </c>
      <c r="E1594" s="647">
        <v>27840</v>
      </c>
      <c r="F1594" s="513" t="s">
        <v>8079</v>
      </c>
      <c r="G1594" s="513" t="s">
        <v>12203</v>
      </c>
      <c r="H1594" s="647">
        <v>40</v>
      </c>
      <c r="I1594" s="647" t="s">
        <v>8080</v>
      </c>
      <c r="J1594" s="647" t="s">
        <v>7651</v>
      </c>
      <c r="K1594" s="647" t="s">
        <v>7996</v>
      </c>
      <c r="L1594" s="647" t="s">
        <v>8066</v>
      </c>
      <c r="M1594" s="647" t="s">
        <v>7998</v>
      </c>
      <c r="N1594" s="747">
        <v>43282</v>
      </c>
      <c r="O1594" s="647" t="s">
        <v>546</v>
      </c>
      <c r="P1594" s="748">
        <v>963</v>
      </c>
      <c r="Q1594" s="647" t="s">
        <v>7492</v>
      </c>
      <c r="R1594" s="647" t="s">
        <v>5368</v>
      </c>
      <c r="S1594" s="647" t="s">
        <v>6943</v>
      </c>
      <c r="T1594" s="647" t="s">
        <v>4300</v>
      </c>
      <c r="U1594" t="s">
        <v>5329</v>
      </c>
      <c r="V1594" t="e">
        <f>VLOOKUP(F1594,'[3]Tổng - PL KS'!$B$9:$B$1291,1,FALSE)</f>
        <v>#N/A</v>
      </c>
    </row>
    <row r="1595" spans="1:22" ht="51" hidden="1">
      <c r="A1595" s="647">
        <v>1027</v>
      </c>
      <c r="B1595" s="647" t="s">
        <v>4247</v>
      </c>
      <c r="C1595" s="647" t="s">
        <v>7495</v>
      </c>
      <c r="D1595" s="647" t="s">
        <v>5368</v>
      </c>
      <c r="E1595" s="647">
        <v>27840</v>
      </c>
      <c r="F1595" s="513" t="s">
        <v>8081</v>
      </c>
      <c r="G1595" s="513" t="s">
        <v>12203</v>
      </c>
      <c r="H1595" s="647">
        <v>40</v>
      </c>
      <c r="I1595" s="647" t="s">
        <v>8082</v>
      </c>
      <c r="J1595" s="647" t="s">
        <v>7651</v>
      </c>
      <c r="K1595" s="647" t="s">
        <v>7996</v>
      </c>
      <c r="L1595" s="647" t="s">
        <v>8066</v>
      </c>
      <c r="M1595" s="647" t="s">
        <v>7998</v>
      </c>
      <c r="N1595" s="747">
        <v>43282</v>
      </c>
      <c r="O1595" s="647" t="s">
        <v>546</v>
      </c>
      <c r="P1595" s="748">
        <v>963</v>
      </c>
      <c r="Q1595" s="647" t="s">
        <v>7492</v>
      </c>
      <c r="R1595" s="647" t="s">
        <v>5368</v>
      </c>
      <c r="S1595" s="647" t="s">
        <v>6943</v>
      </c>
      <c r="T1595" s="647" t="s">
        <v>4300</v>
      </c>
      <c r="U1595" t="s">
        <v>5329</v>
      </c>
      <c r="V1595" t="e">
        <f>VLOOKUP(F1595,'[3]Tổng - PL KS'!$B$9:$B$1291,1,FALSE)</f>
        <v>#N/A</v>
      </c>
    </row>
    <row r="1596" spans="1:22" ht="51" hidden="1">
      <c r="A1596" s="647">
        <v>1028</v>
      </c>
      <c r="B1596" s="647" t="s">
        <v>4247</v>
      </c>
      <c r="C1596" s="647" t="s">
        <v>7495</v>
      </c>
      <c r="D1596" s="647" t="s">
        <v>5368</v>
      </c>
      <c r="E1596" s="647">
        <v>27940</v>
      </c>
      <c r="F1596" s="513" t="s">
        <v>8083</v>
      </c>
      <c r="G1596" s="513" t="s">
        <v>12203</v>
      </c>
      <c r="H1596" s="647">
        <v>40</v>
      </c>
      <c r="I1596" s="647" t="s">
        <v>8084</v>
      </c>
      <c r="J1596" s="647" t="s">
        <v>7651</v>
      </c>
      <c r="K1596" s="647" t="s">
        <v>7996</v>
      </c>
      <c r="L1596" s="647" t="s">
        <v>8066</v>
      </c>
      <c r="M1596" s="647" t="s">
        <v>7998</v>
      </c>
      <c r="N1596" s="747">
        <v>43282</v>
      </c>
      <c r="O1596" s="647" t="s">
        <v>546</v>
      </c>
      <c r="P1596" s="748">
        <v>963</v>
      </c>
      <c r="Q1596" s="647" t="s">
        <v>7492</v>
      </c>
      <c r="R1596" s="647" t="s">
        <v>5368</v>
      </c>
      <c r="S1596" s="647" t="s">
        <v>6943</v>
      </c>
      <c r="T1596" s="647" t="s">
        <v>4300</v>
      </c>
      <c r="U1596" t="s">
        <v>5329</v>
      </c>
      <c r="V1596" t="e">
        <f>VLOOKUP(F1596,'[3]Tổng - PL KS'!$B$9:$B$1291,1,FALSE)</f>
        <v>#N/A</v>
      </c>
    </row>
    <row r="1597" spans="1:22" ht="51" hidden="1">
      <c r="A1597" s="647">
        <v>1029</v>
      </c>
      <c r="B1597" s="647" t="s">
        <v>4247</v>
      </c>
      <c r="C1597" s="647" t="s">
        <v>7495</v>
      </c>
      <c r="D1597" s="647" t="s">
        <v>5368</v>
      </c>
      <c r="E1597" s="647">
        <v>27940</v>
      </c>
      <c r="F1597" s="513" t="s">
        <v>8085</v>
      </c>
      <c r="G1597" s="513" t="s">
        <v>12203</v>
      </c>
      <c r="H1597" s="647">
        <v>40</v>
      </c>
      <c r="I1597" s="647" t="s">
        <v>8086</v>
      </c>
      <c r="J1597" s="647" t="s">
        <v>7651</v>
      </c>
      <c r="K1597" s="647" t="s">
        <v>7996</v>
      </c>
      <c r="L1597" s="647" t="s">
        <v>8066</v>
      </c>
      <c r="M1597" s="647" t="s">
        <v>7998</v>
      </c>
      <c r="N1597" s="747">
        <v>43282</v>
      </c>
      <c r="O1597" s="647" t="s">
        <v>546</v>
      </c>
      <c r="P1597" s="748">
        <v>963</v>
      </c>
      <c r="Q1597" s="647" t="s">
        <v>7492</v>
      </c>
      <c r="R1597" s="647" t="s">
        <v>5368</v>
      </c>
      <c r="S1597" s="647" t="s">
        <v>6943</v>
      </c>
      <c r="T1597" s="647" t="s">
        <v>4300</v>
      </c>
      <c r="U1597" t="s">
        <v>5329</v>
      </c>
      <c r="V1597" t="e">
        <f>VLOOKUP(F1597,'[3]Tổng - PL KS'!$B$9:$B$1291,1,FALSE)</f>
        <v>#N/A</v>
      </c>
    </row>
    <row r="1598" spans="1:22" ht="51" hidden="1">
      <c r="A1598" s="647">
        <v>1030</v>
      </c>
      <c r="B1598" s="647" t="s">
        <v>4247</v>
      </c>
      <c r="C1598" s="647" t="s">
        <v>7495</v>
      </c>
      <c r="D1598" s="647" t="s">
        <v>5368</v>
      </c>
      <c r="E1598" s="647">
        <v>27940</v>
      </c>
      <c r="F1598" s="513" t="s">
        <v>8087</v>
      </c>
      <c r="G1598" s="513" t="s">
        <v>12203</v>
      </c>
      <c r="H1598" s="647">
        <v>40</v>
      </c>
      <c r="I1598" s="647" t="s">
        <v>8088</v>
      </c>
      <c r="J1598" s="647" t="s">
        <v>7651</v>
      </c>
      <c r="K1598" s="647" t="s">
        <v>7996</v>
      </c>
      <c r="L1598" s="647" t="s">
        <v>8066</v>
      </c>
      <c r="M1598" s="647" t="s">
        <v>7998</v>
      </c>
      <c r="N1598" s="747">
        <v>43282</v>
      </c>
      <c r="O1598" s="647" t="s">
        <v>546</v>
      </c>
      <c r="P1598" s="748">
        <v>963</v>
      </c>
      <c r="Q1598" s="647" t="s">
        <v>7492</v>
      </c>
      <c r="R1598" s="647" t="s">
        <v>5368</v>
      </c>
      <c r="S1598" s="647" t="s">
        <v>6943</v>
      </c>
      <c r="T1598" s="647" t="s">
        <v>4300</v>
      </c>
      <c r="U1598" t="s">
        <v>5329</v>
      </c>
      <c r="V1598" t="e">
        <f>VLOOKUP(F1598,'[3]Tổng - PL KS'!$B$9:$B$1291,1,FALSE)</f>
        <v>#N/A</v>
      </c>
    </row>
    <row r="1599" spans="1:22" ht="51" hidden="1">
      <c r="A1599" s="647">
        <v>1031</v>
      </c>
      <c r="B1599" s="647" t="s">
        <v>4247</v>
      </c>
      <c r="C1599" s="647" t="s">
        <v>7495</v>
      </c>
      <c r="D1599" s="647" t="s">
        <v>5368</v>
      </c>
      <c r="E1599" s="647">
        <v>27940</v>
      </c>
      <c r="F1599" s="513" t="s">
        <v>8089</v>
      </c>
      <c r="G1599" s="513" t="s">
        <v>12203</v>
      </c>
      <c r="H1599" s="647">
        <v>40</v>
      </c>
      <c r="I1599" s="647" t="s">
        <v>8090</v>
      </c>
      <c r="J1599" s="647" t="s">
        <v>7651</v>
      </c>
      <c r="K1599" s="647" t="s">
        <v>7996</v>
      </c>
      <c r="L1599" s="647" t="s">
        <v>8066</v>
      </c>
      <c r="M1599" s="647" t="s">
        <v>7998</v>
      </c>
      <c r="N1599" s="747">
        <v>43282</v>
      </c>
      <c r="O1599" s="647" t="s">
        <v>546</v>
      </c>
      <c r="P1599" s="748">
        <v>963</v>
      </c>
      <c r="Q1599" s="647" t="s">
        <v>7492</v>
      </c>
      <c r="R1599" s="647" t="s">
        <v>5368</v>
      </c>
      <c r="S1599" s="647" t="s">
        <v>6943</v>
      </c>
      <c r="T1599" s="647" t="s">
        <v>4300</v>
      </c>
      <c r="U1599" t="s">
        <v>5329</v>
      </c>
      <c r="V1599" t="e">
        <f>VLOOKUP(F1599,'[3]Tổng - PL KS'!$B$9:$B$1291,1,FALSE)</f>
        <v>#N/A</v>
      </c>
    </row>
    <row r="1600" spans="1:22" ht="51" hidden="1">
      <c r="A1600" s="647">
        <v>1032</v>
      </c>
      <c r="B1600" s="647" t="s">
        <v>4247</v>
      </c>
      <c r="C1600" s="647" t="s">
        <v>7495</v>
      </c>
      <c r="D1600" s="647" t="s">
        <v>5368</v>
      </c>
      <c r="E1600" s="647">
        <v>27940</v>
      </c>
      <c r="F1600" s="513" t="s">
        <v>8091</v>
      </c>
      <c r="G1600" s="513" t="s">
        <v>12203</v>
      </c>
      <c r="H1600" s="647">
        <v>40</v>
      </c>
      <c r="I1600" s="647" t="s">
        <v>7913</v>
      </c>
      <c r="J1600" s="647" t="s">
        <v>7651</v>
      </c>
      <c r="K1600" s="647" t="s">
        <v>7996</v>
      </c>
      <c r="L1600" s="647" t="s">
        <v>8066</v>
      </c>
      <c r="M1600" s="647" t="s">
        <v>7998</v>
      </c>
      <c r="N1600" s="747">
        <v>43282</v>
      </c>
      <c r="O1600" s="647" t="s">
        <v>546</v>
      </c>
      <c r="P1600" s="748">
        <v>963</v>
      </c>
      <c r="Q1600" s="647" t="s">
        <v>7492</v>
      </c>
      <c r="R1600" s="647" t="s">
        <v>5368</v>
      </c>
      <c r="S1600" s="647" t="s">
        <v>6943</v>
      </c>
      <c r="T1600" s="647" t="s">
        <v>4300</v>
      </c>
      <c r="U1600" t="s">
        <v>5329</v>
      </c>
      <c r="V1600" t="e">
        <f>VLOOKUP(F1600,'[3]Tổng - PL KS'!$B$9:$B$1291,1,FALSE)</f>
        <v>#N/A</v>
      </c>
    </row>
    <row r="1601" spans="1:22" ht="51" hidden="1">
      <c r="A1601" s="647">
        <v>1033</v>
      </c>
      <c r="B1601" s="647" t="s">
        <v>4247</v>
      </c>
      <c r="C1601" s="647" t="s">
        <v>7495</v>
      </c>
      <c r="D1601" s="647" t="s">
        <v>5368</v>
      </c>
      <c r="E1601" s="647">
        <v>27940</v>
      </c>
      <c r="F1601" s="513" t="s">
        <v>8092</v>
      </c>
      <c r="G1601" s="513" t="s">
        <v>12203</v>
      </c>
      <c r="H1601" s="647">
        <v>40</v>
      </c>
      <c r="I1601" s="647" t="s">
        <v>8093</v>
      </c>
      <c r="J1601" s="647" t="s">
        <v>7651</v>
      </c>
      <c r="K1601" s="647" t="s">
        <v>7996</v>
      </c>
      <c r="L1601" s="647" t="s">
        <v>8066</v>
      </c>
      <c r="M1601" s="647" t="s">
        <v>7998</v>
      </c>
      <c r="N1601" s="747">
        <v>43282</v>
      </c>
      <c r="O1601" s="647" t="s">
        <v>546</v>
      </c>
      <c r="P1601" s="748">
        <v>963</v>
      </c>
      <c r="Q1601" s="647" t="s">
        <v>7492</v>
      </c>
      <c r="R1601" s="647" t="s">
        <v>5368</v>
      </c>
      <c r="S1601" s="647" t="s">
        <v>6943</v>
      </c>
      <c r="T1601" s="647" t="s">
        <v>4300</v>
      </c>
      <c r="U1601" t="s">
        <v>5329</v>
      </c>
      <c r="V1601" t="e">
        <f>VLOOKUP(F1601,'[3]Tổng - PL KS'!$B$9:$B$1291,1,FALSE)</f>
        <v>#N/A</v>
      </c>
    </row>
    <row r="1602" spans="1:22" ht="51" hidden="1">
      <c r="A1602" s="647">
        <v>1034</v>
      </c>
      <c r="B1602" s="647" t="s">
        <v>4247</v>
      </c>
      <c r="C1602" s="647" t="s">
        <v>7495</v>
      </c>
      <c r="D1602" s="647" t="s">
        <v>5368</v>
      </c>
      <c r="E1602" s="647">
        <v>27830</v>
      </c>
      <c r="F1602" s="513" t="s">
        <v>8094</v>
      </c>
      <c r="G1602" s="513" t="s">
        <v>12203</v>
      </c>
      <c r="H1602" s="647">
        <v>40</v>
      </c>
      <c r="I1602" s="647" t="s">
        <v>8095</v>
      </c>
      <c r="J1602" s="647" t="s">
        <v>7651</v>
      </c>
      <c r="K1602" s="647" t="s">
        <v>7996</v>
      </c>
      <c r="L1602" s="647" t="s">
        <v>8066</v>
      </c>
      <c r="M1602" s="647" t="s">
        <v>7998</v>
      </c>
      <c r="N1602" s="747">
        <v>43282</v>
      </c>
      <c r="O1602" s="647" t="s">
        <v>546</v>
      </c>
      <c r="P1602" s="748">
        <v>963</v>
      </c>
      <c r="Q1602" s="647" t="s">
        <v>7492</v>
      </c>
      <c r="R1602" s="647" t="s">
        <v>5368</v>
      </c>
      <c r="S1602" s="647" t="s">
        <v>6943</v>
      </c>
      <c r="T1602" s="647" t="s">
        <v>4300</v>
      </c>
      <c r="U1602" t="s">
        <v>5329</v>
      </c>
      <c r="V1602" t="e">
        <f>VLOOKUP(F1602,'[3]Tổng - PL KS'!$B$9:$B$1291,1,FALSE)</f>
        <v>#N/A</v>
      </c>
    </row>
    <row r="1603" spans="1:22" ht="51" hidden="1">
      <c r="A1603" s="647">
        <v>1035</v>
      </c>
      <c r="B1603" s="647" t="s">
        <v>4247</v>
      </c>
      <c r="C1603" s="647" t="s">
        <v>7495</v>
      </c>
      <c r="D1603" s="647" t="s">
        <v>5368</v>
      </c>
      <c r="E1603" s="647">
        <v>27840</v>
      </c>
      <c r="F1603" s="513" t="s">
        <v>8096</v>
      </c>
      <c r="G1603" s="513" t="s">
        <v>12203</v>
      </c>
      <c r="H1603" s="647">
        <v>40</v>
      </c>
      <c r="I1603" s="647" t="s">
        <v>8097</v>
      </c>
      <c r="J1603" s="647" t="s">
        <v>7651</v>
      </c>
      <c r="K1603" s="647" t="s">
        <v>7996</v>
      </c>
      <c r="L1603" s="647" t="s">
        <v>8066</v>
      </c>
      <c r="M1603" s="647" t="s">
        <v>7998</v>
      </c>
      <c r="N1603" s="747">
        <v>43282</v>
      </c>
      <c r="O1603" s="647" t="s">
        <v>546</v>
      </c>
      <c r="P1603" s="748">
        <v>963</v>
      </c>
      <c r="Q1603" s="647" t="s">
        <v>7492</v>
      </c>
      <c r="R1603" s="647" t="s">
        <v>5368</v>
      </c>
      <c r="S1603" s="647" t="s">
        <v>6943</v>
      </c>
      <c r="T1603" s="647" t="s">
        <v>4300</v>
      </c>
      <c r="U1603" t="s">
        <v>5329</v>
      </c>
      <c r="V1603" t="e">
        <f>VLOOKUP(F1603,'[3]Tổng - PL KS'!$B$9:$B$1291,1,FALSE)</f>
        <v>#N/A</v>
      </c>
    </row>
    <row r="1604" spans="1:22" ht="51" hidden="1">
      <c r="A1604" s="647">
        <v>1036</v>
      </c>
      <c r="B1604" s="647" t="s">
        <v>4247</v>
      </c>
      <c r="C1604" s="647" t="s">
        <v>7495</v>
      </c>
      <c r="D1604" s="647" t="s">
        <v>5368</v>
      </c>
      <c r="E1604" s="647">
        <v>27840</v>
      </c>
      <c r="F1604" s="513" t="s">
        <v>8098</v>
      </c>
      <c r="G1604" s="513" t="s">
        <v>12203</v>
      </c>
      <c r="H1604" s="647">
        <v>40</v>
      </c>
      <c r="I1604" s="647" t="s">
        <v>8099</v>
      </c>
      <c r="J1604" s="647" t="s">
        <v>7651</v>
      </c>
      <c r="K1604" s="647" t="s">
        <v>7996</v>
      </c>
      <c r="L1604" s="647" t="s">
        <v>8066</v>
      </c>
      <c r="M1604" s="647" t="s">
        <v>7998</v>
      </c>
      <c r="N1604" s="747">
        <v>43282</v>
      </c>
      <c r="O1604" s="647" t="s">
        <v>546</v>
      </c>
      <c r="P1604" s="748">
        <v>963</v>
      </c>
      <c r="Q1604" s="647" t="s">
        <v>7492</v>
      </c>
      <c r="R1604" s="647" t="s">
        <v>5368</v>
      </c>
      <c r="S1604" s="647" t="s">
        <v>6943</v>
      </c>
      <c r="T1604" s="647" t="s">
        <v>4300</v>
      </c>
      <c r="U1604" t="s">
        <v>5329</v>
      </c>
      <c r="V1604" t="e">
        <f>VLOOKUP(F1604,'[3]Tổng - PL KS'!$B$9:$B$1291,1,FALSE)</f>
        <v>#N/A</v>
      </c>
    </row>
    <row r="1605" spans="1:22" ht="51" hidden="1">
      <c r="A1605" s="647">
        <v>1037</v>
      </c>
      <c r="B1605" s="647" t="s">
        <v>4247</v>
      </c>
      <c r="C1605" s="647" t="s">
        <v>7495</v>
      </c>
      <c r="D1605" s="647" t="s">
        <v>5368</v>
      </c>
      <c r="E1605" s="647">
        <v>27810</v>
      </c>
      <c r="F1605" s="513" t="s">
        <v>8100</v>
      </c>
      <c r="G1605" s="513" t="s">
        <v>12203</v>
      </c>
      <c r="H1605" s="647">
        <v>40</v>
      </c>
      <c r="I1605" s="647" t="s">
        <v>8101</v>
      </c>
      <c r="J1605" s="647" t="s">
        <v>7651</v>
      </c>
      <c r="K1605" s="647" t="s">
        <v>7996</v>
      </c>
      <c r="L1605" s="647" t="s">
        <v>8066</v>
      </c>
      <c r="M1605" s="647" t="s">
        <v>7998</v>
      </c>
      <c r="N1605" s="747">
        <v>43282</v>
      </c>
      <c r="O1605" s="647" t="s">
        <v>546</v>
      </c>
      <c r="P1605" s="748">
        <v>963</v>
      </c>
      <c r="Q1605" s="647" t="s">
        <v>7492</v>
      </c>
      <c r="R1605" s="647" t="s">
        <v>5368</v>
      </c>
      <c r="S1605" s="647" t="s">
        <v>6943</v>
      </c>
      <c r="T1605" s="647" t="s">
        <v>4300</v>
      </c>
      <c r="U1605" t="s">
        <v>5329</v>
      </c>
      <c r="V1605" t="e">
        <f>VLOOKUP(F1605,'[3]Tổng - PL KS'!$B$9:$B$1291,1,FALSE)</f>
        <v>#N/A</v>
      </c>
    </row>
    <row r="1606" spans="1:22" ht="51" hidden="1">
      <c r="A1606" s="647">
        <v>1038</v>
      </c>
      <c r="B1606" s="647" t="s">
        <v>4247</v>
      </c>
      <c r="C1606" s="647" t="s">
        <v>7495</v>
      </c>
      <c r="D1606" s="647" t="s">
        <v>5368</v>
      </c>
      <c r="E1606" s="647">
        <v>27890</v>
      </c>
      <c r="F1606" s="513" t="s">
        <v>8102</v>
      </c>
      <c r="G1606" s="513" t="s">
        <v>12203</v>
      </c>
      <c r="H1606" s="647">
        <v>40</v>
      </c>
      <c r="I1606" s="647" t="s">
        <v>8103</v>
      </c>
      <c r="J1606" s="647" t="s">
        <v>7651</v>
      </c>
      <c r="K1606" s="647" t="s">
        <v>7996</v>
      </c>
      <c r="L1606" s="647" t="s">
        <v>8066</v>
      </c>
      <c r="M1606" s="647" t="s">
        <v>7998</v>
      </c>
      <c r="N1606" s="747">
        <v>43282</v>
      </c>
      <c r="O1606" s="647" t="s">
        <v>546</v>
      </c>
      <c r="P1606" s="748">
        <v>963</v>
      </c>
      <c r="Q1606" s="647" t="s">
        <v>7492</v>
      </c>
      <c r="R1606" s="647" t="s">
        <v>5368</v>
      </c>
      <c r="S1606" s="647" t="s">
        <v>6943</v>
      </c>
      <c r="T1606" s="647" t="s">
        <v>4300</v>
      </c>
      <c r="U1606" t="s">
        <v>5329</v>
      </c>
      <c r="V1606" t="e">
        <f>VLOOKUP(F1606,'[3]Tổng - PL KS'!$B$9:$B$1291,1,FALSE)</f>
        <v>#N/A</v>
      </c>
    </row>
    <row r="1607" spans="1:22" ht="51" hidden="1">
      <c r="A1607" s="647">
        <v>1039</v>
      </c>
      <c r="B1607" s="647" t="s">
        <v>4247</v>
      </c>
      <c r="C1607" s="647" t="s">
        <v>7495</v>
      </c>
      <c r="D1607" s="647" t="s">
        <v>5368</v>
      </c>
      <c r="E1607" s="647">
        <v>27890</v>
      </c>
      <c r="F1607" s="513" t="s">
        <v>8104</v>
      </c>
      <c r="G1607" s="513" t="s">
        <v>12203</v>
      </c>
      <c r="H1607" s="647">
        <v>40</v>
      </c>
      <c r="I1607" s="647" t="s">
        <v>8105</v>
      </c>
      <c r="J1607" s="647" t="s">
        <v>7651</v>
      </c>
      <c r="K1607" s="647" t="s">
        <v>7996</v>
      </c>
      <c r="L1607" s="647" t="s">
        <v>8066</v>
      </c>
      <c r="M1607" s="647" t="s">
        <v>7998</v>
      </c>
      <c r="N1607" s="747">
        <v>43282</v>
      </c>
      <c r="O1607" s="647" t="s">
        <v>546</v>
      </c>
      <c r="P1607" s="748">
        <v>963</v>
      </c>
      <c r="Q1607" s="647" t="s">
        <v>7492</v>
      </c>
      <c r="R1607" s="647" t="s">
        <v>5368</v>
      </c>
      <c r="S1607" s="647" t="s">
        <v>6943</v>
      </c>
      <c r="T1607" s="647" t="s">
        <v>4300</v>
      </c>
      <c r="U1607" t="s">
        <v>5329</v>
      </c>
      <c r="V1607" t="e">
        <f>VLOOKUP(F1607,'[3]Tổng - PL KS'!$B$9:$B$1291,1,FALSE)</f>
        <v>#N/A</v>
      </c>
    </row>
    <row r="1608" spans="1:22" ht="51" hidden="1">
      <c r="A1608" s="647">
        <v>1040</v>
      </c>
      <c r="B1608" s="647" t="s">
        <v>4247</v>
      </c>
      <c r="C1608" s="647" t="s">
        <v>7495</v>
      </c>
      <c r="D1608" s="647" t="s">
        <v>5368</v>
      </c>
      <c r="E1608" s="647">
        <v>27700</v>
      </c>
      <c r="F1608" s="513" t="s">
        <v>8106</v>
      </c>
      <c r="G1608" s="513" t="s">
        <v>12203</v>
      </c>
      <c r="H1608" s="647">
        <v>40</v>
      </c>
      <c r="I1608" s="647" t="s">
        <v>8107</v>
      </c>
      <c r="J1608" s="647" t="s">
        <v>7651</v>
      </c>
      <c r="K1608" s="647" t="s">
        <v>7996</v>
      </c>
      <c r="L1608" s="647" t="s">
        <v>8066</v>
      </c>
      <c r="M1608" s="647" t="s">
        <v>7998</v>
      </c>
      <c r="N1608" s="747">
        <v>43282</v>
      </c>
      <c r="O1608" s="647" t="s">
        <v>546</v>
      </c>
      <c r="P1608" s="748">
        <v>963</v>
      </c>
      <c r="Q1608" s="647" t="s">
        <v>7492</v>
      </c>
      <c r="R1608" s="647" t="s">
        <v>5368</v>
      </c>
      <c r="S1608" s="647" t="s">
        <v>6943</v>
      </c>
      <c r="T1608" s="647" t="s">
        <v>4300</v>
      </c>
      <c r="U1608" t="s">
        <v>5329</v>
      </c>
      <c r="V1608" t="e">
        <f>VLOOKUP(F1608,'[3]Tổng - PL KS'!$B$9:$B$1291,1,FALSE)</f>
        <v>#N/A</v>
      </c>
    </row>
    <row r="1609" spans="1:22" ht="51" hidden="1">
      <c r="A1609" s="647">
        <v>1041</v>
      </c>
      <c r="B1609" s="647" t="s">
        <v>4247</v>
      </c>
      <c r="C1609" s="647" t="s">
        <v>7495</v>
      </c>
      <c r="D1609" s="647" t="s">
        <v>5368</v>
      </c>
      <c r="E1609" s="647">
        <v>27700</v>
      </c>
      <c r="F1609" s="513" t="s">
        <v>8108</v>
      </c>
      <c r="G1609" s="513" t="s">
        <v>12203</v>
      </c>
      <c r="H1609" s="647">
        <v>40</v>
      </c>
      <c r="I1609" s="647" t="s">
        <v>8109</v>
      </c>
      <c r="J1609" s="647" t="s">
        <v>7651</v>
      </c>
      <c r="K1609" s="647" t="s">
        <v>7996</v>
      </c>
      <c r="L1609" s="647" t="s">
        <v>8066</v>
      </c>
      <c r="M1609" s="647" t="s">
        <v>7998</v>
      </c>
      <c r="N1609" s="747">
        <v>43282</v>
      </c>
      <c r="O1609" s="647" t="s">
        <v>546</v>
      </c>
      <c r="P1609" s="748">
        <v>963</v>
      </c>
      <c r="Q1609" s="647" t="s">
        <v>7492</v>
      </c>
      <c r="R1609" s="647" t="s">
        <v>5368</v>
      </c>
      <c r="S1609" s="647" t="s">
        <v>6943</v>
      </c>
      <c r="T1609" s="647" t="s">
        <v>4300</v>
      </c>
      <c r="U1609" t="s">
        <v>5329</v>
      </c>
      <c r="V1609" t="e">
        <f>VLOOKUP(F1609,'[3]Tổng - PL KS'!$B$9:$B$1291,1,FALSE)</f>
        <v>#N/A</v>
      </c>
    </row>
    <row r="1610" spans="1:22" ht="51" hidden="1">
      <c r="A1610" s="647">
        <v>1042</v>
      </c>
      <c r="B1610" s="647" t="s">
        <v>4247</v>
      </c>
      <c r="C1610" s="647" t="s">
        <v>7495</v>
      </c>
      <c r="D1610" s="647" t="s">
        <v>5368</v>
      </c>
      <c r="E1610" s="647">
        <v>27870</v>
      </c>
      <c r="F1610" s="513" t="s">
        <v>8110</v>
      </c>
      <c r="G1610" s="513" t="s">
        <v>12203</v>
      </c>
      <c r="H1610" s="647">
        <v>40</v>
      </c>
      <c r="I1610" s="647" t="s">
        <v>8111</v>
      </c>
      <c r="J1610" s="647" t="s">
        <v>7651</v>
      </c>
      <c r="K1610" s="647" t="s">
        <v>7996</v>
      </c>
      <c r="L1610" s="647" t="s">
        <v>8066</v>
      </c>
      <c r="M1610" s="647" t="s">
        <v>7998</v>
      </c>
      <c r="N1610" s="747">
        <v>43282</v>
      </c>
      <c r="O1610" s="647" t="s">
        <v>546</v>
      </c>
      <c r="P1610" s="748">
        <v>963</v>
      </c>
      <c r="Q1610" s="647" t="s">
        <v>7492</v>
      </c>
      <c r="R1610" s="647" t="s">
        <v>5368</v>
      </c>
      <c r="S1610" s="647" t="s">
        <v>6943</v>
      </c>
      <c r="T1610" s="647" t="s">
        <v>4300</v>
      </c>
      <c r="U1610" t="s">
        <v>5329</v>
      </c>
      <c r="V1610" t="e">
        <f>VLOOKUP(F1610,'[3]Tổng - PL KS'!$B$9:$B$1291,1,FALSE)</f>
        <v>#N/A</v>
      </c>
    </row>
    <row r="1611" spans="1:22" ht="51" hidden="1">
      <c r="A1611" s="647">
        <v>1043</v>
      </c>
      <c r="B1611" s="647" t="s">
        <v>4247</v>
      </c>
      <c r="C1611" s="647" t="s">
        <v>7495</v>
      </c>
      <c r="D1611" s="647" t="s">
        <v>5368</v>
      </c>
      <c r="E1611" s="647">
        <v>27870</v>
      </c>
      <c r="F1611" s="513" t="s">
        <v>8112</v>
      </c>
      <c r="G1611" s="513" t="s">
        <v>12203</v>
      </c>
      <c r="H1611" s="647">
        <v>40</v>
      </c>
      <c r="I1611" s="647" t="s">
        <v>8113</v>
      </c>
      <c r="J1611" s="647" t="s">
        <v>7651</v>
      </c>
      <c r="K1611" s="647" t="s">
        <v>7996</v>
      </c>
      <c r="L1611" s="647" t="s">
        <v>8066</v>
      </c>
      <c r="M1611" s="647" t="s">
        <v>7998</v>
      </c>
      <c r="N1611" s="747">
        <v>43282</v>
      </c>
      <c r="O1611" s="647" t="s">
        <v>546</v>
      </c>
      <c r="P1611" s="748">
        <v>963</v>
      </c>
      <c r="Q1611" s="647" t="s">
        <v>7492</v>
      </c>
      <c r="R1611" s="647" t="s">
        <v>5368</v>
      </c>
      <c r="S1611" s="647" t="s">
        <v>6943</v>
      </c>
      <c r="T1611" s="647" t="s">
        <v>4300</v>
      </c>
      <c r="U1611" t="s">
        <v>5329</v>
      </c>
      <c r="V1611" t="e">
        <f>VLOOKUP(F1611,'[3]Tổng - PL KS'!$B$9:$B$1291,1,FALSE)</f>
        <v>#N/A</v>
      </c>
    </row>
    <row r="1612" spans="1:22" ht="51" hidden="1">
      <c r="A1612" s="647">
        <v>1044</v>
      </c>
      <c r="B1612" s="647" t="s">
        <v>4247</v>
      </c>
      <c r="C1612" s="647" t="s">
        <v>7495</v>
      </c>
      <c r="D1612" s="647" t="s">
        <v>5368</v>
      </c>
      <c r="E1612" s="647">
        <v>27860</v>
      </c>
      <c r="F1612" s="513" t="s">
        <v>8114</v>
      </c>
      <c r="G1612" s="513" t="s">
        <v>12203</v>
      </c>
      <c r="H1612" s="647">
        <v>40</v>
      </c>
      <c r="I1612" s="647" t="s">
        <v>8115</v>
      </c>
      <c r="J1612" s="647" t="s">
        <v>7651</v>
      </c>
      <c r="K1612" s="647" t="s">
        <v>7996</v>
      </c>
      <c r="L1612" s="647" t="s">
        <v>8066</v>
      </c>
      <c r="M1612" s="647" t="s">
        <v>7998</v>
      </c>
      <c r="N1612" s="747">
        <v>43282</v>
      </c>
      <c r="O1612" s="647" t="s">
        <v>546</v>
      </c>
      <c r="P1612" s="748">
        <v>963</v>
      </c>
      <c r="Q1612" s="647" t="s">
        <v>7492</v>
      </c>
      <c r="R1612" s="647" t="s">
        <v>5368</v>
      </c>
      <c r="S1612" s="647" t="s">
        <v>6943</v>
      </c>
      <c r="T1612" s="647" t="s">
        <v>4300</v>
      </c>
      <c r="U1612" t="s">
        <v>5329</v>
      </c>
      <c r="V1612" t="e">
        <f>VLOOKUP(F1612,'[3]Tổng - PL KS'!$B$9:$B$1291,1,FALSE)</f>
        <v>#N/A</v>
      </c>
    </row>
    <row r="1613" spans="1:22" ht="51" hidden="1">
      <c r="A1613" s="647">
        <v>1045</v>
      </c>
      <c r="B1613" s="647" t="s">
        <v>4247</v>
      </c>
      <c r="C1613" s="647" t="s">
        <v>7495</v>
      </c>
      <c r="D1613" s="647" t="s">
        <v>5368</v>
      </c>
      <c r="E1613" s="647">
        <v>27800</v>
      </c>
      <c r="F1613" s="513" t="s">
        <v>8116</v>
      </c>
      <c r="G1613" s="513" t="s">
        <v>12203</v>
      </c>
      <c r="H1613" s="647">
        <v>40</v>
      </c>
      <c r="I1613" s="647" t="s">
        <v>8117</v>
      </c>
      <c r="J1613" s="647" t="s">
        <v>7651</v>
      </c>
      <c r="K1613" s="647" t="s">
        <v>7996</v>
      </c>
      <c r="L1613" s="647" t="s">
        <v>8118</v>
      </c>
      <c r="M1613" s="647" t="s">
        <v>7998</v>
      </c>
      <c r="N1613" s="747">
        <v>43282</v>
      </c>
      <c r="O1613" s="647" t="s">
        <v>546</v>
      </c>
      <c r="P1613" s="748">
        <v>963</v>
      </c>
      <c r="Q1613" s="647" t="s">
        <v>7492</v>
      </c>
      <c r="R1613" s="647" t="s">
        <v>5368</v>
      </c>
      <c r="S1613" s="647" t="s">
        <v>6943</v>
      </c>
      <c r="T1613" s="647" t="s">
        <v>4300</v>
      </c>
      <c r="U1613" t="s">
        <v>5329</v>
      </c>
      <c r="V1613" t="e">
        <f>VLOOKUP(F1613,'[3]Tổng - PL KS'!$B$9:$B$1291,1,FALSE)</f>
        <v>#N/A</v>
      </c>
    </row>
    <row r="1614" spans="1:22" ht="51" hidden="1">
      <c r="A1614" s="647">
        <v>1046</v>
      </c>
      <c r="B1614" s="647" t="s">
        <v>4247</v>
      </c>
      <c r="C1614" s="647" t="s">
        <v>7495</v>
      </c>
      <c r="D1614" s="647" t="s">
        <v>5368</v>
      </c>
      <c r="E1614" s="647">
        <v>27830</v>
      </c>
      <c r="F1614" s="513" t="s">
        <v>8119</v>
      </c>
      <c r="G1614" s="513" t="s">
        <v>12203</v>
      </c>
      <c r="H1614" s="647">
        <v>40</v>
      </c>
      <c r="I1614" s="647" t="s">
        <v>8120</v>
      </c>
      <c r="J1614" s="647" t="s">
        <v>7651</v>
      </c>
      <c r="K1614" s="647" t="s">
        <v>7996</v>
      </c>
      <c r="L1614" s="647" t="s">
        <v>8118</v>
      </c>
      <c r="M1614" s="647" t="s">
        <v>7998</v>
      </c>
      <c r="N1614" s="747">
        <v>43282</v>
      </c>
      <c r="O1614" s="647" t="s">
        <v>546</v>
      </c>
      <c r="P1614" s="748">
        <v>963</v>
      </c>
      <c r="Q1614" s="647" t="s">
        <v>7492</v>
      </c>
      <c r="R1614" s="647" t="s">
        <v>5368</v>
      </c>
      <c r="S1614" s="647" t="s">
        <v>6943</v>
      </c>
      <c r="T1614" s="647" t="s">
        <v>4300</v>
      </c>
      <c r="U1614" t="s">
        <v>5329</v>
      </c>
      <c r="V1614" t="e">
        <f>VLOOKUP(F1614,'[3]Tổng - PL KS'!$B$9:$B$1291,1,FALSE)</f>
        <v>#N/A</v>
      </c>
    </row>
    <row r="1615" spans="1:22" ht="51" hidden="1">
      <c r="A1615" s="647">
        <v>1047</v>
      </c>
      <c r="B1615" s="647" t="s">
        <v>4247</v>
      </c>
      <c r="C1615" s="647" t="s">
        <v>7495</v>
      </c>
      <c r="D1615" s="647" t="s">
        <v>5368</v>
      </c>
      <c r="E1615" s="647">
        <v>27840</v>
      </c>
      <c r="F1615" s="513" t="s">
        <v>8121</v>
      </c>
      <c r="G1615" s="513" t="s">
        <v>12203</v>
      </c>
      <c r="H1615" s="647">
        <v>40</v>
      </c>
      <c r="I1615" s="647" t="s">
        <v>8122</v>
      </c>
      <c r="J1615" s="647" t="s">
        <v>7651</v>
      </c>
      <c r="K1615" s="647" t="s">
        <v>7996</v>
      </c>
      <c r="L1615" s="647" t="s">
        <v>8118</v>
      </c>
      <c r="M1615" s="647" t="s">
        <v>7998</v>
      </c>
      <c r="N1615" s="747">
        <v>43282</v>
      </c>
      <c r="O1615" s="647" t="s">
        <v>546</v>
      </c>
      <c r="P1615" s="748">
        <v>963</v>
      </c>
      <c r="Q1615" s="647" t="s">
        <v>7492</v>
      </c>
      <c r="R1615" s="647" t="s">
        <v>5368</v>
      </c>
      <c r="S1615" s="647" t="s">
        <v>6943</v>
      </c>
      <c r="T1615" s="647" t="s">
        <v>4300</v>
      </c>
      <c r="U1615" t="s">
        <v>5329</v>
      </c>
      <c r="V1615" t="e">
        <f>VLOOKUP(F1615,'[3]Tổng - PL KS'!$B$9:$B$1291,1,FALSE)</f>
        <v>#N/A</v>
      </c>
    </row>
    <row r="1616" spans="1:22" ht="51" hidden="1">
      <c r="A1616" s="647">
        <v>1048</v>
      </c>
      <c r="B1616" s="647" t="s">
        <v>4247</v>
      </c>
      <c r="C1616" s="647" t="s">
        <v>7495</v>
      </c>
      <c r="D1616" s="647" t="s">
        <v>5368</v>
      </c>
      <c r="E1616" s="647">
        <v>27840</v>
      </c>
      <c r="F1616" s="513" t="s">
        <v>8123</v>
      </c>
      <c r="G1616" s="513" t="s">
        <v>12203</v>
      </c>
      <c r="H1616" s="647">
        <v>40</v>
      </c>
      <c r="I1616" s="647" t="s">
        <v>8124</v>
      </c>
      <c r="J1616" s="647" t="s">
        <v>7651</v>
      </c>
      <c r="K1616" s="647" t="s">
        <v>7996</v>
      </c>
      <c r="L1616" s="647" t="s">
        <v>8118</v>
      </c>
      <c r="M1616" s="647" t="s">
        <v>7998</v>
      </c>
      <c r="N1616" s="747">
        <v>43282</v>
      </c>
      <c r="O1616" s="647" t="s">
        <v>546</v>
      </c>
      <c r="P1616" s="748">
        <v>963</v>
      </c>
      <c r="Q1616" s="647" t="s">
        <v>7492</v>
      </c>
      <c r="R1616" s="647" t="s">
        <v>5368</v>
      </c>
      <c r="S1616" s="647" t="s">
        <v>6943</v>
      </c>
      <c r="T1616" s="647" t="s">
        <v>4300</v>
      </c>
      <c r="U1616" t="s">
        <v>5329</v>
      </c>
      <c r="V1616" t="e">
        <f>VLOOKUP(F1616,'[3]Tổng - PL KS'!$B$9:$B$1291,1,FALSE)</f>
        <v>#N/A</v>
      </c>
    </row>
    <row r="1617" spans="1:22" ht="51" hidden="1">
      <c r="A1617" s="647">
        <v>1049</v>
      </c>
      <c r="B1617" s="647" t="s">
        <v>4247</v>
      </c>
      <c r="C1617" s="647" t="s">
        <v>7495</v>
      </c>
      <c r="D1617" s="647" t="s">
        <v>5368</v>
      </c>
      <c r="E1617" s="647">
        <v>27700</v>
      </c>
      <c r="F1617" s="513" t="s">
        <v>8125</v>
      </c>
      <c r="G1617" s="513" t="s">
        <v>12203</v>
      </c>
      <c r="H1617" s="647">
        <v>40</v>
      </c>
      <c r="I1617" s="647" t="s">
        <v>8126</v>
      </c>
      <c r="J1617" s="647" t="s">
        <v>7651</v>
      </c>
      <c r="K1617" s="647" t="s">
        <v>7996</v>
      </c>
      <c r="L1617" s="647" t="s">
        <v>8118</v>
      </c>
      <c r="M1617" s="647" t="s">
        <v>7998</v>
      </c>
      <c r="N1617" s="747">
        <v>43282</v>
      </c>
      <c r="O1617" s="647" t="s">
        <v>546</v>
      </c>
      <c r="P1617" s="748">
        <v>963</v>
      </c>
      <c r="Q1617" s="647" t="s">
        <v>7492</v>
      </c>
      <c r="R1617" s="647" t="s">
        <v>5368</v>
      </c>
      <c r="S1617" s="647" t="s">
        <v>6943</v>
      </c>
      <c r="T1617" s="647" t="s">
        <v>4300</v>
      </c>
      <c r="U1617" t="s">
        <v>5329</v>
      </c>
      <c r="V1617" t="e">
        <f>VLOOKUP(F1617,'[3]Tổng - PL KS'!$B$9:$B$1291,1,FALSE)</f>
        <v>#N/A</v>
      </c>
    </row>
    <row r="1618" spans="1:22" ht="38.25" hidden="1">
      <c r="A1618" s="647">
        <v>1074</v>
      </c>
      <c r="B1618" s="647" t="s">
        <v>4247</v>
      </c>
      <c r="C1618" s="647" t="s">
        <v>296</v>
      </c>
      <c r="D1618" s="647" t="s">
        <v>5368</v>
      </c>
      <c r="E1618" s="647">
        <v>34</v>
      </c>
      <c r="F1618" s="513" t="s">
        <v>8188</v>
      </c>
      <c r="G1618" s="513" t="s">
        <v>12203</v>
      </c>
      <c r="H1618" s="647">
        <v>40</v>
      </c>
      <c r="I1618" s="647">
        <v>6709180</v>
      </c>
      <c r="J1618" s="647" t="s">
        <v>8189</v>
      </c>
      <c r="K1618" s="647" t="s">
        <v>8190</v>
      </c>
      <c r="L1618" s="647" t="s">
        <v>8191</v>
      </c>
      <c r="M1618" s="647" t="s">
        <v>8192</v>
      </c>
      <c r="N1618" s="747">
        <v>43101.422565856483</v>
      </c>
      <c r="O1618" s="647" t="s">
        <v>546</v>
      </c>
      <c r="P1618" s="748">
        <v>1143.5774341435172</v>
      </c>
      <c r="Q1618" s="647" t="s">
        <v>7492</v>
      </c>
      <c r="R1618" s="647" t="s">
        <v>5368</v>
      </c>
      <c r="S1618" s="647" t="s">
        <v>8193</v>
      </c>
      <c r="T1618" s="647" t="s">
        <v>4300</v>
      </c>
      <c r="U1618" t="s">
        <v>5329</v>
      </c>
      <c r="V1618" t="e">
        <f>VLOOKUP(F1618,'[3]Tổng - PL KS'!$B$9:$B$1291,1,FALSE)</f>
        <v>#N/A</v>
      </c>
    </row>
    <row r="1619" spans="1:22" ht="38.25" hidden="1">
      <c r="A1619" s="647">
        <v>1075</v>
      </c>
      <c r="B1619" s="647" t="s">
        <v>4247</v>
      </c>
      <c r="C1619" s="647" t="s">
        <v>296</v>
      </c>
      <c r="D1619" s="647" t="s">
        <v>5368</v>
      </c>
      <c r="E1619" s="647">
        <v>34</v>
      </c>
      <c r="F1619" s="513" t="s">
        <v>8194</v>
      </c>
      <c r="G1619" s="513" t="s">
        <v>12203</v>
      </c>
      <c r="H1619" s="647">
        <v>40</v>
      </c>
      <c r="I1619" s="647">
        <v>6709181</v>
      </c>
      <c r="J1619" s="647" t="s">
        <v>8189</v>
      </c>
      <c r="K1619" s="647" t="s">
        <v>8190</v>
      </c>
      <c r="L1619" s="647" t="s">
        <v>8191</v>
      </c>
      <c r="M1619" s="647" t="s">
        <v>8192</v>
      </c>
      <c r="N1619" s="747">
        <v>43101.401501388886</v>
      </c>
      <c r="O1619" s="647" t="s">
        <v>546</v>
      </c>
      <c r="P1619" s="748">
        <v>1143.5984986111143</v>
      </c>
      <c r="Q1619" s="647" t="s">
        <v>7492</v>
      </c>
      <c r="R1619" s="647" t="s">
        <v>5368</v>
      </c>
      <c r="S1619" s="647" t="s">
        <v>8193</v>
      </c>
      <c r="T1619" s="647" t="s">
        <v>4300</v>
      </c>
      <c r="U1619" t="s">
        <v>5329</v>
      </c>
      <c r="V1619" t="e">
        <f>VLOOKUP(F1619,'[3]Tổng - PL KS'!$B$9:$B$1291,1,FALSE)</f>
        <v>#N/A</v>
      </c>
    </row>
    <row r="1620" spans="1:22" ht="51" hidden="1">
      <c r="A1620" s="647">
        <v>1091</v>
      </c>
      <c r="B1620" s="647" t="s">
        <v>4247</v>
      </c>
      <c r="C1620" s="647" t="s">
        <v>7495</v>
      </c>
      <c r="D1620" s="647" t="s">
        <v>5368</v>
      </c>
      <c r="E1620" s="647">
        <v>25.83</v>
      </c>
      <c r="F1620" s="513" t="s">
        <v>8238</v>
      </c>
      <c r="G1620" s="513" t="s">
        <v>12203</v>
      </c>
      <c r="H1620" s="647" t="s">
        <v>8204</v>
      </c>
      <c r="I1620" s="647">
        <v>638561</v>
      </c>
      <c r="J1620" s="647" t="s">
        <v>7651</v>
      </c>
      <c r="K1620" s="647" t="s">
        <v>7498</v>
      </c>
      <c r="L1620" s="647" t="s">
        <v>8239</v>
      </c>
      <c r="M1620" s="647" t="s">
        <v>8240</v>
      </c>
      <c r="N1620" s="747">
        <v>43198.984756944446</v>
      </c>
      <c r="O1620" s="647" t="s">
        <v>546</v>
      </c>
      <c r="P1620" s="748">
        <v>1046.0152430555536</v>
      </c>
      <c r="Q1620" s="647" t="s">
        <v>7492</v>
      </c>
      <c r="R1620" s="647" t="s">
        <v>5368</v>
      </c>
      <c r="S1620" s="647" t="s">
        <v>6943</v>
      </c>
      <c r="T1620" s="647" t="s">
        <v>4300</v>
      </c>
      <c r="U1620" t="s">
        <v>5329</v>
      </c>
      <c r="V1620" t="e">
        <f>VLOOKUP(F1620,'[3]Tổng - PL KS'!$B$9:$B$1291,1,FALSE)</f>
        <v>#N/A</v>
      </c>
    </row>
    <row r="1621" spans="1:22" ht="51" hidden="1">
      <c r="A1621" s="647">
        <v>1092</v>
      </c>
      <c r="B1621" s="647" t="s">
        <v>4247</v>
      </c>
      <c r="C1621" s="647" t="s">
        <v>7495</v>
      </c>
      <c r="D1621" s="647" t="s">
        <v>5368</v>
      </c>
      <c r="E1621" s="647">
        <v>27.7</v>
      </c>
      <c r="F1621" s="513" t="s">
        <v>8241</v>
      </c>
      <c r="G1621" s="513" t="s">
        <v>12203</v>
      </c>
      <c r="H1621" s="647" t="s">
        <v>8204</v>
      </c>
      <c r="I1621" s="647">
        <v>11065</v>
      </c>
      <c r="J1621" s="647" t="s">
        <v>7651</v>
      </c>
      <c r="K1621" s="647" t="s">
        <v>7498</v>
      </c>
      <c r="L1621" s="647" t="s">
        <v>8239</v>
      </c>
      <c r="M1621" s="647" t="s">
        <v>8240</v>
      </c>
      <c r="N1621" s="747">
        <v>43198.986219826387</v>
      </c>
      <c r="O1621" s="647" t="s">
        <v>546</v>
      </c>
      <c r="P1621" s="748">
        <v>1046.0137801736128</v>
      </c>
      <c r="Q1621" s="647" t="s">
        <v>7492</v>
      </c>
      <c r="R1621" s="647" t="s">
        <v>5368</v>
      </c>
      <c r="S1621" s="647" t="s">
        <v>6943</v>
      </c>
      <c r="T1621" s="647" t="s">
        <v>4300</v>
      </c>
      <c r="U1621" t="s">
        <v>5329</v>
      </c>
      <c r="V1621" t="e">
        <f>VLOOKUP(F1621,'[3]Tổng - PL KS'!$B$9:$B$1291,1,FALSE)</f>
        <v>#N/A</v>
      </c>
    </row>
    <row r="1622" spans="1:22" ht="51" hidden="1">
      <c r="A1622" s="647">
        <v>1093</v>
      </c>
      <c r="B1622" s="647" t="s">
        <v>4247</v>
      </c>
      <c r="C1622" s="647" t="s">
        <v>7495</v>
      </c>
      <c r="D1622" s="647" t="s">
        <v>5368</v>
      </c>
      <c r="E1622" s="647">
        <v>27.84</v>
      </c>
      <c r="F1622" s="513" t="s">
        <v>8242</v>
      </c>
      <c r="G1622" s="513" t="s">
        <v>12203</v>
      </c>
      <c r="H1622" s="647" t="s">
        <v>8204</v>
      </c>
      <c r="I1622" s="647">
        <v>135604</v>
      </c>
      <c r="J1622" s="647" t="s">
        <v>7651</v>
      </c>
      <c r="K1622" s="647" t="s">
        <v>7498</v>
      </c>
      <c r="L1622" s="647" t="s">
        <v>8243</v>
      </c>
      <c r="M1622" s="647" t="s">
        <v>8240</v>
      </c>
      <c r="N1622" s="747">
        <v>43198.916900231481</v>
      </c>
      <c r="O1622" s="647" t="s">
        <v>546</v>
      </c>
      <c r="P1622" s="748">
        <v>1046.0830997685189</v>
      </c>
      <c r="Q1622" s="647" t="s">
        <v>7492</v>
      </c>
      <c r="R1622" s="647" t="s">
        <v>5368</v>
      </c>
      <c r="S1622" s="647" t="s">
        <v>6943</v>
      </c>
      <c r="T1622" s="647" t="s">
        <v>4300</v>
      </c>
      <c r="U1622" t="s">
        <v>5329</v>
      </c>
      <c r="V1622" t="e">
        <f>VLOOKUP(F1622,'[3]Tổng - PL KS'!$B$9:$B$1291,1,FALSE)</f>
        <v>#N/A</v>
      </c>
    </row>
    <row r="1623" spans="1:22" ht="51" hidden="1">
      <c r="A1623" s="647">
        <v>1094</v>
      </c>
      <c r="B1623" s="647" t="s">
        <v>4247</v>
      </c>
      <c r="C1623" s="647" t="s">
        <v>7495</v>
      </c>
      <c r="D1623" s="647" t="s">
        <v>5368</v>
      </c>
      <c r="E1623" s="647">
        <v>25.94</v>
      </c>
      <c r="F1623" s="513" t="s">
        <v>8244</v>
      </c>
      <c r="G1623" s="513" t="s">
        <v>12203</v>
      </c>
      <c r="H1623" s="647" t="s">
        <v>8204</v>
      </c>
      <c r="I1623" s="647">
        <v>6726876</v>
      </c>
      <c r="J1623" s="647" t="s">
        <v>7651</v>
      </c>
      <c r="K1623" s="647" t="s">
        <v>7498</v>
      </c>
      <c r="L1623" s="647" t="s">
        <v>8245</v>
      </c>
      <c r="M1623" s="647" t="s">
        <v>8240</v>
      </c>
      <c r="N1623" s="747">
        <v>43198.944658645836</v>
      </c>
      <c r="O1623" s="647" t="s">
        <v>546</v>
      </c>
      <c r="P1623" s="748">
        <v>1046.0553413541638</v>
      </c>
      <c r="Q1623" s="647" t="s">
        <v>7492</v>
      </c>
      <c r="R1623" s="647" t="s">
        <v>5368</v>
      </c>
      <c r="S1623" s="647" t="s">
        <v>6943</v>
      </c>
      <c r="T1623" s="647" t="s">
        <v>4300</v>
      </c>
      <c r="U1623" t="s">
        <v>5329</v>
      </c>
      <c r="V1623" t="e">
        <f>VLOOKUP(F1623,'[3]Tổng - PL KS'!$B$9:$B$1291,1,FALSE)</f>
        <v>#N/A</v>
      </c>
    </row>
    <row r="1624" spans="1:22" ht="51" hidden="1">
      <c r="A1624" s="647">
        <v>1095</v>
      </c>
      <c r="B1624" s="647" t="s">
        <v>4247</v>
      </c>
      <c r="C1624" s="647" t="s">
        <v>7495</v>
      </c>
      <c r="D1624" s="647" t="s">
        <v>5368</v>
      </c>
      <c r="E1624" s="647">
        <v>27</v>
      </c>
      <c r="F1624" s="513" t="s">
        <v>8246</v>
      </c>
      <c r="G1624" s="513" t="s">
        <v>12203</v>
      </c>
      <c r="H1624" s="647" t="s">
        <v>8204</v>
      </c>
      <c r="I1624" s="647">
        <v>18415119</v>
      </c>
      <c r="J1624" s="647" t="s">
        <v>7651</v>
      </c>
      <c r="K1624" s="647" t="s">
        <v>7498</v>
      </c>
      <c r="L1624" s="647" t="s">
        <v>8247</v>
      </c>
      <c r="M1624" s="647" t="s">
        <v>8240</v>
      </c>
      <c r="N1624" s="747">
        <v>43198.920455358799</v>
      </c>
      <c r="O1624" s="647" t="s">
        <v>546</v>
      </c>
      <c r="P1624" s="748">
        <v>1046.0795446412012</v>
      </c>
      <c r="Q1624" s="647" t="s">
        <v>7492</v>
      </c>
      <c r="R1624" s="647" t="s">
        <v>5368</v>
      </c>
      <c r="S1624" s="647" t="s">
        <v>6943</v>
      </c>
      <c r="T1624" s="647" t="s">
        <v>4300</v>
      </c>
      <c r="U1624" t="s">
        <v>5329</v>
      </c>
      <c r="V1624" t="e">
        <f>VLOOKUP(F1624,'[3]Tổng - PL KS'!$B$9:$B$1291,1,FALSE)</f>
        <v>#N/A</v>
      </c>
    </row>
    <row r="1625" spans="1:22" ht="51" hidden="1">
      <c r="A1625" s="647">
        <v>1096</v>
      </c>
      <c r="B1625" s="647" t="s">
        <v>4247</v>
      </c>
      <c r="C1625" s="647" t="s">
        <v>7495</v>
      </c>
      <c r="D1625" s="647" t="s">
        <v>5368</v>
      </c>
      <c r="E1625" s="647">
        <v>25.84</v>
      </c>
      <c r="F1625" s="513" t="s">
        <v>8248</v>
      </c>
      <c r="G1625" s="513" t="s">
        <v>12203</v>
      </c>
      <c r="H1625" s="647" t="s">
        <v>8204</v>
      </c>
      <c r="I1625" s="647">
        <v>4751539</v>
      </c>
      <c r="J1625" s="647" t="s">
        <v>7651</v>
      </c>
      <c r="K1625" s="647" t="s">
        <v>7498</v>
      </c>
      <c r="L1625" s="647" t="s">
        <v>8239</v>
      </c>
      <c r="M1625" s="647" t="s">
        <v>8240</v>
      </c>
      <c r="N1625" s="747">
        <v>43198.982474687502</v>
      </c>
      <c r="O1625" s="647" t="s">
        <v>546</v>
      </c>
      <c r="P1625" s="748">
        <v>1046.017525312498</v>
      </c>
      <c r="Q1625" s="647" t="s">
        <v>7492</v>
      </c>
      <c r="R1625" s="647" t="s">
        <v>5368</v>
      </c>
      <c r="S1625" s="647" t="s">
        <v>6943</v>
      </c>
      <c r="T1625" s="647" t="s">
        <v>4300</v>
      </c>
      <c r="U1625" t="s">
        <v>5329</v>
      </c>
      <c r="V1625" t="e">
        <f>VLOOKUP(F1625,'[3]Tổng - PL KS'!$B$9:$B$1291,1,FALSE)</f>
        <v>#N/A</v>
      </c>
    </row>
    <row r="1626" spans="1:22" ht="51" hidden="1">
      <c r="A1626" s="647">
        <v>1097</v>
      </c>
      <c r="B1626" s="647" t="s">
        <v>4247</v>
      </c>
      <c r="C1626" s="647" t="s">
        <v>7495</v>
      </c>
      <c r="D1626" s="647" t="s">
        <v>5368</v>
      </c>
      <c r="E1626" s="647">
        <v>25.94</v>
      </c>
      <c r="F1626" s="513" t="s">
        <v>8249</v>
      </c>
      <c r="G1626" s="513" t="s">
        <v>12203</v>
      </c>
      <c r="H1626" s="647" t="s">
        <v>8204</v>
      </c>
      <c r="I1626" s="647">
        <v>80747</v>
      </c>
      <c r="J1626" s="647" t="s">
        <v>7651</v>
      </c>
      <c r="K1626" s="647" t="s">
        <v>7498</v>
      </c>
      <c r="L1626" s="647" t="s">
        <v>8239</v>
      </c>
      <c r="M1626" s="647" t="s">
        <v>8240</v>
      </c>
      <c r="N1626" s="747">
        <v>43198.991009687503</v>
      </c>
      <c r="O1626" s="647" t="s">
        <v>546</v>
      </c>
      <c r="P1626" s="748">
        <v>1046.0089903124972</v>
      </c>
      <c r="Q1626" s="647" t="s">
        <v>7492</v>
      </c>
      <c r="R1626" s="647" t="s">
        <v>5368</v>
      </c>
      <c r="S1626" s="647" t="s">
        <v>6943</v>
      </c>
      <c r="T1626" s="647" t="s">
        <v>4300</v>
      </c>
      <c r="U1626" t="s">
        <v>5329</v>
      </c>
      <c r="V1626" t="e">
        <f>VLOOKUP(F1626,'[3]Tổng - PL KS'!$B$9:$B$1291,1,FALSE)</f>
        <v>#N/A</v>
      </c>
    </row>
    <row r="1627" spans="1:22" ht="51" hidden="1">
      <c r="A1627" s="647">
        <v>1098</v>
      </c>
      <c r="B1627" s="647" t="s">
        <v>4247</v>
      </c>
      <c r="C1627" s="647" t="s">
        <v>7495</v>
      </c>
      <c r="D1627" s="647" t="s">
        <v>5368</v>
      </c>
      <c r="E1627" s="647">
        <v>27.87</v>
      </c>
      <c r="F1627" s="513" t="s">
        <v>8250</v>
      </c>
      <c r="G1627" s="513" t="s">
        <v>12203</v>
      </c>
      <c r="H1627" s="647" t="s">
        <v>8204</v>
      </c>
      <c r="I1627" s="647">
        <v>6726874</v>
      </c>
      <c r="J1627" s="647" t="s">
        <v>7651</v>
      </c>
      <c r="K1627" s="647" t="s">
        <v>7498</v>
      </c>
      <c r="L1627" s="647" t="s">
        <v>8245</v>
      </c>
      <c r="M1627" s="647" t="s">
        <v>8240</v>
      </c>
      <c r="N1627" s="747">
        <v>43198.943158715279</v>
      </c>
      <c r="O1627" s="647" t="s">
        <v>546</v>
      </c>
      <c r="P1627" s="748">
        <v>1046.0568412847206</v>
      </c>
      <c r="Q1627" s="647" t="s">
        <v>7492</v>
      </c>
      <c r="R1627" s="647" t="s">
        <v>5368</v>
      </c>
      <c r="S1627" s="647" t="s">
        <v>6943</v>
      </c>
      <c r="T1627" s="647" t="s">
        <v>4300</v>
      </c>
      <c r="U1627" t="s">
        <v>5329</v>
      </c>
      <c r="V1627" t="e">
        <f>VLOOKUP(F1627,'[3]Tổng - PL KS'!$B$9:$B$1291,1,FALSE)</f>
        <v>#N/A</v>
      </c>
    </row>
    <row r="1628" spans="1:22" ht="38.25" hidden="1">
      <c r="A1628" s="647">
        <v>1099</v>
      </c>
      <c r="B1628" s="647" t="s">
        <v>4247</v>
      </c>
      <c r="C1628" s="647" t="s">
        <v>7495</v>
      </c>
      <c r="D1628" s="647" t="s">
        <v>5368</v>
      </c>
      <c r="E1628" s="647">
        <v>25.9</v>
      </c>
      <c r="F1628" s="513" t="s">
        <v>8251</v>
      </c>
      <c r="G1628" s="513" t="s">
        <v>12203</v>
      </c>
      <c r="H1628" s="647" t="s">
        <v>8204</v>
      </c>
      <c r="I1628" s="647">
        <v>7683897</v>
      </c>
      <c r="J1628" s="647" t="s">
        <v>8252</v>
      </c>
      <c r="K1628" s="647" t="s">
        <v>7498</v>
      </c>
      <c r="L1628" s="647" t="s">
        <v>8253</v>
      </c>
      <c r="M1628" s="647" t="s">
        <v>8240</v>
      </c>
      <c r="N1628" s="747">
        <v>43198.990011574075</v>
      </c>
      <c r="O1628" s="647" t="s">
        <v>546</v>
      </c>
      <c r="P1628" s="748">
        <v>1046.0099884259253</v>
      </c>
      <c r="Q1628" s="647" t="s">
        <v>7492</v>
      </c>
      <c r="R1628" s="647" t="s">
        <v>5368</v>
      </c>
      <c r="S1628" s="647" t="s">
        <v>6943</v>
      </c>
      <c r="T1628" s="647" t="s">
        <v>4300</v>
      </c>
      <c r="U1628" t="s">
        <v>5329</v>
      </c>
      <c r="V1628" t="e">
        <f>VLOOKUP(F1628,'[3]Tổng - PL KS'!$B$9:$B$1291,1,FALSE)</f>
        <v>#N/A</v>
      </c>
    </row>
    <row r="1629" spans="1:22" ht="51" hidden="1">
      <c r="A1629" s="647">
        <v>1100</v>
      </c>
      <c r="B1629" s="647" t="s">
        <v>4247</v>
      </c>
      <c r="C1629" s="647" t="s">
        <v>7495</v>
      </c>
      <c r="D1629" s="647" t="s">
        <v>5368</v>
      </c>
      <c r="E1629" s="647">
        <v>27</v>
      </c>
      <c r="F1629" s="513" t="s">
        <v>8254</v>
      </c>
      <c r="G1629" s="513" t="s">
        <v>12203</v>
      </c>
      <c r="H1629" s="647" t="s">
        <v>8204</v>
      </c>
      <c r="I1629" s="647">
        <v>4751535</v>
      </c>
      <c r="J1629" s="647" t="s">
        <v>7651</v>
      </c>
      <c r="K1629" s="647" t="s">
        <v>7498</v>
      </c>
      <c r="L1629" s="647" t="s">
        <v>8239</v>
      </c>
      <c r="M1629" s="647" t="s">
        <v>8240</v>
      </c>
      <c r="N1629" s="747">
        <v>43198.995040243055</v>
      </c>
      <c r="O1629" s="647" t="s">
        <v>546</v>
      </c>
      <c r="P1629" s="748">
        <v>1046.004959756945</v>
      </c>
      <c r="Q1629" s="647" t="s">
        <v>7492</v>
      </c>
      <c r="R1629" s="647" t="s">
        <v>5368</v>
      </c>
      <c r="S1629" s="647" t="s">
        <v>6943</v>
      </c>
      <c r="T1629" s="647" t="s">
        <v>4300</v>
      </c>
      <c r="U1629" t="s">
        <v>5329</v>
      </c>
      <c r="V1629" t="e">
        <f>VLOOKUP(F1629,'[3]Tổng - PL KS'!$B$9:$B$1291,1,FALSE)</f>
        <v>#N/A</v>
      </c>
    </row>
    <row r="1630" spans="1:22" ht="51" hidden="1">
      <c r="A1630" s="647">
        <v>1101</v>
      </c>
      <c r="B1630" s="647" t="s">
        <v>4247</v>
      </c>
      <c r="C1630" s="647" t="s">
        <v>7495</v>
      </c>
      <c r="D1630" s="647" t="s">
        <v>5368</v>
      </c>
      <c r="E1630" s="647">
        <v>25.88</v>
      </c>
      <c r="F1630" s="513" t="s">
        <v>8255</v>
      </c>
      <c r="G1630" s="513" t="s">
        <v>12203</v>
      </c>
      <c r="H1630" s="647" t="s">
        <v>8204</v>
      </c>
      <c r="I1630" s="647">
        <v>5096</v>
      </c>
      <c r="J1630" s="647" t="s">
        <v>7651</v>
      </c>
      <c r="K1630" s="647" t="s">
        <v>7498</v>
      </c>
      <c r="L1630" s="647" t="s">
        <v>8256</v>
      </c>
      <c r="M1630" s="647" t="s">
        <v>8240</v>
      </c>
      <c r="N1630" s="747">
        <v>43198.917524189812</v>
      </c>
      <c r="O1630" s="647" t="s">
        <v>546</v>
      </c>
      <c r="P1630" s="748">
        <v>1046.082475810188</v>
      </c>
      <c r="Q1630" s="647" t="s">
        <v>7492</v>
      </c>
      <c r="R1630" s="647" t="s">
        <v>5368</v>
      </c>
      <c r="S1630" s="647" t="s">
        <v>6943</v>
      </c>
      <c r="T1630" s="647" t="s">
        <v>4300</v>
      </c>
      <c r="U1630" t="s">
        <v>5329</v>
      </c>
      <c r="V1630" t="e">
        <f>VLOOKUP(F1630,'[3]Tổng - PL KS'!$B$9:$B$1291,1,FALSE)</f>
        <v>#N/A</v>
      </c>
    </row>
    <row r="1631" spans="1:22" ht="51" hidden="1">
      <c r="A1631" s="647">
        <v>1102</v>
      </c>
      <c r="B1631" s="647" t="s">
        <v>4247</v>
      </c>
      <c r="C1631" s="647" t="s">
        <v>7495</v>
      </c>
      <c r="D1631" s="647" t="s">
        <v>5368</v>
      </c>
      <c r="E1631" s="647">
        <v>25.9</v>
      </c>
      <c r="F1631" s="513" t="s">
        <v>8257</v>
      </c>
      <c r="G1631" s="513" t="s">
        <v>12203</v>
      </c>
      <c r="H1631" s="647" t="s">
        <v>8204</v>
      </c>
      <c r="I1631" s="647">
        <v>8347467</v>
      </c>
      <c r="J1631" s="647" t="s">
        <v>7651</v>
      </c>
      <c r="K1631" s="647" t="s">
        <v>7498</v>
      </c>
      <c r="L1631" s="647" t="s">
        <v>8258</v>
      </c>
      <c r="M1631" s="647" t="s">
        <v>8240</v>
      </c>
      <c r="N1631" s="747">
        <v>43198.92283653935</v>
      </c>
      <c r="O1631" s="647" t="s">
        <v>546</v>
      </c>
      <c r="P1631" s="748">
        <v>1046.0771634606499</v>
      </c>
      <c r="Q1631" s="647" t="s">
        <v>7492</v>
      </c>
      <c r="R1631" s="647" t="s">
        <v>5368</v>
      </c>
      <c r="S1631" s="647" t="s">
        <v>6943</v>
      </c>
      <c r="T1631" s="647" t="s">
        <v>4300</v>
      </c>
      <c r="U1631" t="s">
        <v>5329</v>
      </c>
      <c r="V1631" t="e">
        <f>VLOOKUP(F1631,'[3]Tổng - PL KS'!$B$9:$B$1291,1,FALSE)</f>
        <v>#N/A</v>
      </c>
    </row>
    <row r="1632" spans="1:22" ht="38.25" hidden="1">
      <c r="A1632" s="647">
        <v>1103</v>
      </c>
      <c r="B1632" s="647" t="s">
        <v>4247</v>
      </c>
      <c r="C1632" s="647" t="s">
        <v>7495</v>
      </c>
      <c r="D1632" s="647" t="s">
        <v>5368</v>
      </c>
      <c r="E1632" s="647">
        <v>15.72</v>
      </c>
      <c r="F1632" s="513" t="s">
        <v>8259</v>
      </c>
      <c r="G1632" s="513" t="s">
        <v>12203</v>
      </c>
      <c r="H1632" s="647" t="s">
        <v>8204</v>
      </c>
      <c r="I1632" s="647">
        <v>9860864</v>
      </c>
      <c r="J1632" s="647" t="s">
        <v>8252</v>
      </c>
      <c r="K1632" s="647" t="s">
        <v>7498</v>
      </c>
      <c r="L1632" s="647" t="s">
        <v>8253</v>
      </c>
      <c r="M1632" s="647" t="s">
        <v>8240</v>
      </c>
      <c r="N1632" s="747">
        <v>43198.946117974534</v>
      </c>
      <c r="O1632" s="647" t="s">
        <v>546</v>
      </c>
      <c r="P1632" s="748">
        <v>1046.053882025466</v>
      </c>
      <c r="Q1632" s="647" t="s">
        <v>7492</v>
      </c>
      <c r="R1632" s="647" t="s">
        <v>5368</v>
      </c>
      <c r="S1632" s="647" t="s">
        <v>6943</v>
      </c>
      <c r="T1632" s="647" t="s">
        <v>4300</v>
      </c>
      <c r="U1632" t="s">
        <v>5329</v>
      </c>
      <c r="V1632" t="e">
        <f>VLOOKUP(F1632,'[3]Tổng - PL KS'!$B$9:$B$1291,1,FALSE)</f>
        <v>#N/A</v>
      </c>
    </row>
    <row r="1633" spans="1:22" ht="51" hidden="1">
      <c r="A1633" s="647">
        <v>1104</v>
      </c>
      <c r="B1633" s="647" t="s">
        <v>4247</v>
      </c>
      <c r="C1633" s="647" t="s">
        <v>7495</v>
      </c>
      <c r="D1633" s="647" t="s">
        <v>5368</v>
      </c>
      <c r="E1633" s="647">
        <v>27.7</v>
      </c>
      <c r="F1633" s="513" t="s">
        <v>8260</v>
      </c>
      <c r="G1633" s="513" t="s">
        <v>12203</v>
      </c>
      <c r="H1633" s="647" t="s">
        <v>8204</v>
      </c>
      <c r="I1633" s="647">
        <v>4751534</v>
      </c>
      <c r="J1633" s="647" t="s">
        <v>7651</v>
      </c>
      <c r="K1633" s="647" t="s">
        <v>7498</v>
      </c>
      <c r="L1633" s="647" t="s">
        <v>8239</v>
      </c>
      <c r="M1633" s="647" t="s">
        <v>8240</v>
      </c>
      <c r="N1633" s="747">
        <v>43198.993728900467</v>
      </c>
      <c r="O1633" s="647" t="s">
        <v>546</v>
      </c>
      <c r="P1633" s="748">
        <v>1046.0062710995335</v>
      </c>
      <c r="Q1633" s="647" t="s">
        <v>7492</v>
      </c>
      <c r="R1633" s="647" t="s">
        <v>5368</v>
      </c>
      <c r="S1633" s="647" t="s">
        <v>6943</v>
      </c>
      <c r="T1633" s="647" t="s">
        <v>4300</v>
      </c>
      <c r="U1633" t="s">
        <v>5329</v>
      </c>
      <c r="V1633" t="e">
        <f>VLOOKUP(F1633,'[3]Tổng - PL KS'!$B$9:$B$1291,1,FALSE)</f>
        <v>#N/A</v>
      </c>
    </row>
    <row r="1634" spans="1:22" ht="51" hidden="1">
      <c r="A1634" s="647">
        <v>1105</v>
      </c>
      <c r="B1634" s="647" t="s">
        <v>4247</v>
      </c>
      <c r="C1634" s="647" t="s">
        <v>7495</v>
      </c>
      <c r="D1634" s="647" t="s">
        <v>5368</v>
      </c>
      <c r="E1634" s="647">
        <v>27.94</v>
      </c>
      <c r="F1634" s="513" t="s">
        <v>8261</v>
      </c>
      <c r="G1634" s="513" t="s">
        <v>12203</v>
      </c>
      <c r="H1634" s="647" t="s">
        <v>8204</v>
      </c>
      <c r="I1634" s="647">
        <v>8347588</v>
      </c>
      <c r="J1634" s="647" t="s">
        <v>7651</v>
      </c>
      <c r="K1634" s="647" t="s">
        <v>7498</v>
      </c>
      <c r="L1634" s="647" t="s">
        <v>8258</v>
      </c>
      <c r="M1634" s="647" t="s">
        <v>8240</v>
      </c>
      <c r="N1634" s="747">
        <v>43198.997634756946</v>
      </c>
      <c r="O1634" s="647" t="s">
        <v>546</v>
      </c>
      <c r="P1634" s="748">
        <v>1046.0023652430536</v>
      </c>
      <c r="Q1634" s="647" t="s">
        <v>7492</v>
      </c>
      <c r="R1634" s="647" t="s">
        <v>5368</v>
      </c>
      <c r="S1634" s="647" t="s">
        <v>6943</v>
      </c>
      <c r="T1634" s="647" t="s">
        <v>4300</v>
      </c>
      <c r="U1634" t="s">
        <v>5329</v>
      </c>
      <c r="V1634" t="e">
        <f>VLOOKUP(F1634,'[3]Tổng - PL KS'!$B$9:$B$1291,1,FALSE)</f>
        <v>#N/A</v>
      </c>
    </row>
    <row r="1635" spans="1:22" ht="51" hidden="1">
      <c r="A1635" s="647">
        <v>1106</v>
      </c>
      <c r="B1635" s="647" t="s">
        <v>4247</v>
      </c>
      <c r="C1635" s="647" t="s">
        <v>7495</v>
      </c>
      <c r="D1635" s="647" t="s">
        <v>5368</v>
      </c>
      <c r="E1635" s="647">
        <v>25.94</v>
      </c>
      <c r="F1635" s="513" t="s">
        <v>8262</v>
      </c>
      <c r="G1635" s="513" t="s">
        <v>12203</v>
      </c>
      <c r="H1635" s="647" t="s">
        <v>8204</v>
      </c>
      <c r="I1635" s="647">
        <v>8347468</v>
      </c>
      <c r="J1635" s="647" t="s">
        <v>7651</v>
      </c>
      <c r="K1635" s="647" t="s">
        <v>7498</v>
      </c>
      <c r="L1635" s="647" t="s">
        <v>8258</v>
      </c>
      <c r="M1635" s="647" t="s">
        <v>8240</v>
      </c>
      <c r="N1635" s="747">
        <v>43198.915440243058</v>
      </c>
      <c r="O1635" s="647" t="s">
        <v>546</v>
      </c>
      <c r="P1635" s="748">
        <v>1046.0845597569423</v>
      </c>
      <c r="Q1635" s="647" t="s">
        <v>7492</v>
      </c>
      <c r="R1635" s="647" t="s">
        <v>5368</v>
      </c>
      <c r="S1635" s="647" t="s">
        <v>6943</v>
      </c>
      <c r="T1635" s="647" t="s">
        <v>4300</v>
      </c>
      <c r="U1635" t="s">
        <v>5329</v>
      </c>
      <c r="V1635" t="e">
        <f>VLOOKUP(F1635,'[3]Tổng - PL KS'!$B$9:$B$1291,1,FALSE)</f>
        <v>#N/A</v>
      </c>
    </row>
    <row r="1636" spans="1:22" ht="51" hidden="1">
      <c r="A1636" s="647">
        <v>1107</v>
      </c>
      <c r="B1636" s="647" t="s">
        <v>4247</v>
      </c>
      <c r="C1636" s="647" t="s">
        <v>7495</v>
      </c>
      <c r="D1636" s="647" t="s">
        <v>5368</v>
      </c>
      <c r="E1636" s="647">
        <v>25.7</v>
      </c>
      <c r="F1636" s="513" t="s">
        <v>8263</v>
      </c>
      <c r="G1636" s="513" t="s">
        <v>12203</v>
      </c>
      <c r="H1636" s="647" t="s">
        <v>8204</v>
      </c>
      <c r="I1636" s="647">
        <v>787021</v>
      </c>
      <c r="J1636" s="647" t="s">
        <v>7651</v>
      </c>
      <c r="K1636" s="647" t="s">
        <v>7498</v>
      </c>
      <c r="L1636" s="647" t="s">
        <v>8239</v>
      </c>
      <c r="M1636" s="647" t="s">
        <v>8240</v>
      </c>
      <c r="N1636" s="747">
        <v>43199.113990162034</v>
      </c>
      <c r="O1636" s="647" t="s">
        <v>546</v>
      </c>
      <c r="P1636" s="748">
        <v>1045.8860098379664</v>
      </c>
      <c r="Q1636" s="647" t="s">
        <v>7492</v>
      </c>
      <c r="R1636" s="647" t="s">
        <v>5368</v>
      </c>
      <c r="S1636" s="647" t="s">
        <v>6943</v>
      </c>
      <c r="T1636" s="647" t="s">
        <v>4300</v>
      </c>
      <c r="U1636" t="s">
        <v>5329</v>
      </c>
      <c r="V1636" t="e">
        <f>VLOOKUP(F1636,'[3]Tổng - PL KS'!$B$9:$B$1291,1,FALSE)</f>
        <v>#N/A</v>
      </c>
    </row>
    <row r="1637" spans="1:22" ht="51" hidden="1">
      <c r="A1637" s="647">
        <v>1108</v>
      </c>
      <c r="B1637" s="647" t="s">
        <v>4247</v>
      </c>
      <c r="C1637" s="647" t="s">
        <v>7495</v>
      </c>
      <c r="D1637" s="647" t="s">
        <v>5368</v>
      </c>
      <c r="E1637" s="647">
        <v>25.84</v>
      </c>
      <c r="F1637" s="513" t="s">
        <v>8264</v>
      </c>
      <c r="G1637" s="513" t="s">
        <v>12203</v>
      </c>
      <c r="H1637" s="647" t="s">
        <v>8204</v>
      </c>
      <c r="I1637" s="647">
        <v>4751537</v>
      </c>
      <c r="J1637" s="647" t="s">
        <v>7651</v>
      </c>
      <c r="K1637" s="647" t="s">
        <v>7498</v>
      </c>
      <c r="L1637" s="647" t="s">
        <v>8239</v>
      </c>
      <c r="M1637" s="647" t="s">
        <v>8240</v>
      </c>
      <c r="N1637" s="747">
        <v>43199.108408483793</v>
      </c>
      <c r="O1637" s="647" t="s">
        <v>546</v>
      </c>
      <c r="P1637" s="748">
        <v>1045.891591516207</v>
      </c>
      <c r="Q1637" s="647" t="s">
        <v>7492</v>
      </c>
      <c r="R1637" s="647" t="s">
        <v>5368</v>
      </c>
      <c r="S1637" s="647" t="s">
        <v>6943</v>
      </c>
      <c r="T1637" s="647" t="s">
        <v>4300</v>
      </c>
      <c r="U1637" t="s">
        <v>5329</v>
      </c>
      <c r="V1637" t="e">
        <f>VLOOKUP(F1637,'[3]Tổng - PL KS'!$B$9:$B$1291,1,FALSE)</f>
        <v>#N/A</v>
      </c>
    </row>
    <row r="1638" spans="1:22" ht="38.25" hidden="1">
      <c r="A1638" s="647">
        <v>1109</v>
      </c>
      <c r="B1638" s="647" t="s">
        <v>4247</v>
      </c>
      <c r="C1638" s="647" t="s">
        <v>7495</v>
      </c>
      <c r="D1638" s="647" t="s">
        <v>5368</v>
      </c>
      <c r="E1638" s="647">
        <v>27.82</v>
      </c>
      <c r="F1638" s="513" t="s">
        <v>8265</v>
      </c>
      <c r="G1638" s="513" t="s">
        <v>12203</v>
      </c>
      <c r="H1638" s="647" t="s">
        <v>8204</v>
      </c>
      <c r="I1638" s="647">
        <v>7683836</v>
      </c>
      <c r="J1638" s="647" t="s">
        <v>8252</v>
      </c>
      <c r="K1638" s="647" t="s">
        <v>7498</v>
      </c>
      <c r="L1638" s="647" t="s">
        <v>8253</v>
      </c>
      <c r="M1638" s="647" t="s">
        <v>8240</v>
      </c>
      <c r="N1638" s="747">
        <v>43199.17307665509</v>
      </c>
      <c r="O1638" s="647" t="s">
        <v>546</v>
      </c>
      <c r="P1638" s="748">
        <v>1045.82692334491</v>
      </c>
      <c r="Q1638" s="647" t="s">
        <v>7492</v>
      </c>
      <c r="R1638" s="647" t="s">
        <v>5368</v>
      </c>
      <c r="S1638" s="647" t="s">
        <v>6943</v>
      </c>
      <c r="T1638" s="647" t="s">
        <v>4300</v>
      </c>
      <c r="U1638" t="s">
        <v>5329</v>
      </c>
      <c r="V1638" t="e">
        <f>VLOOKUP(F1638,'[3]Tổng - PL KS'!$B$9:$B$1291,1,FALSE)</f>
        <v>#N/A</v>
      </c>
    </row>
    <row r="1639" spans="1:22" ht="51" hidden="1">
      <c r="A1639" s="647">
        <v>1110</v>
      </c>
      <c r="B1639" s="647" t="s">
        <v>4247</v>
      </c>
      <c r="C1639" s="647" t="s">
        <v>7495</v>
      </c>
      <c r="D1639" s="647" t="s">
        <v>5368</v>
      </c>
      <c r="E1639" s="647">
        <v>27.75</v>
      </c>
      <c r="F1639" s="513" t="s">
        <v>8266</v>
      </c>
      <c r="G1639" s="513" t="s">
        <v>12203</v>
      </c>
      <c r="H1639" s="647" t="s">
        <v>8204</v>
      </c>
      <c r="I1639" s="647">
        <v>4751536</v>
      </c>
      <c r="J1639" s="647" t="s">
        <v>7651</v>
      </c>
      <c r="K1639" s="647" t="s">
        <v>7498</v>
      </c>
      <c r="L1639" s="647" t="s">
        <v>8239</v>
      </c>
      <c r="M1639" s="647" t="s">
        <v>8240</v>
      </c>
      <c r="N1639" s="747">
        <v>43199.095149918983</v>
      </c>
      <c r="O1639" s="647" t="s">
        <v>546</v>
      </c>
      <c r="P1639" s="748">
        <v>1045.9048500810168</v>
      </c>
      <c r="Q1639" s="647" t="s">
        <v>7492</v>
      </c>
      <c r="R1639" s="647" t="s">
        <v>5368</v>
      </c>
      <c r="S1639" s="647" t="s">
        <v>6943</v>
      </c>
      <c r="T1639" s="647" t="s">
        <v>4300</v>
      </c>
      <c r="U1639" t="s">
        <v>5329</v>
      </c>
      <c r="V1639" t="e">
        <f>VLOOKUP(F1639,'[3]Tổng - PL KS'!$B$9:$B$1291,1,FALSE)</f>
        <v>#N/A</v>
      </c>
    </row>
    <row r="1640" spans="1:22" ht="38.25" hidden="1">
      <c r="A1640" s="647">
        <v>1111</v>
      </c>
      <c r="B1640" s="647" t="s">
        <v>4247</v>
      </c>
      <c r="C1640" s="647" t="s">
        <v>7495</v>
      </c>
      <c r="D1640" s="647" t="s">
        <v>5368</v>
      </c>
      <c r="E1640" s="647">
        <v>27</v>
      </c>
      <c r="F1640" s="513" t="s">
        <v>8267</v>
      </c>
      <c r="G1640" s="513" t="s">
        <v>12203</v>
      </c>
      <c r="H1640" s="647" t="s">
        <v>8204</v>
      </c>
      <c r="I1640" s="647">
        <v>8974836</v>
      </c>
      <c r="J1640" s="647" t="s">
        <v>8252</v>
      </c>
      <c r="K1640" s="647" t="s">
        <v>7498</v>
      </c>
      <c r="L1640" s="647" t="s">
        <v>8253</v>
      </c>
      <c r="M1640" s="647" t="s">
        <v>8240</v>
      </c>
      <c r="N1640" s="747">
        <v>43199.114776238428</v>
      </c>
      <c r="O1640" s="647" t="s">
        <v>546</v>
      </c>
      <c r="P1640" s="748">
        <v>1045.885223761572</v>
      </c>
      <c r="Q1640" s="647" t="s">
        <v>7492</v>
      </c>
      <c r="R1640" s="647" t="s">
        <v>5368</v>
      </c>
      <c r="S1640" s="647" t="s">
        <v>6943</v>
      </c>
      <c r="T1640" s="647" t="s">
        <v>4300</v>
      </c>
      <c r="U1640" t="s">
        <v>5329</v>
      </c>
      <c r="V1640" t="e">
        <f>VLOOKUP(F1640,'[3]Tổng - PL KS'!$B$9:$B$1291,1,FALSE)</f>
        <v>#N/A</v>
      </c>
    </row>
    <row r="1641" spans="1:22" ht="38.25" hidden="1">
      <c r="A1641" s="647">
        <v>1112</v>
      </c>
      <c r="B1641" s="647" t="s">
        <v>4247</v>
      </c>
      <c r="C1641" s="647" t="s">
        <v>7495</v>
      </c>
      <c r="D1641" s="647" t="s">
        <v>5368</v>
      </c>
      <c r="E1641" s="647">
        <v>27.84</v>
      </c>
      <c r="F1641" s="513" t="s">
        <v>8268</v>
      </c>
      <c r="G1641" s="513" t="s">
        <v>12203</v>
      </c>
      <c r="H1641" s="647" t="s">
        <v>8204</v>
      </c>
      <c r="I1641" s="647">
        <v>9858689</v>
      </c>
      <c r="J1641" s="647" t="s">
        <v>8252</v>
      </c>
      <c r="K1641" s="647" t="s">
        <v>7498</v>
      </c>
      <c r="L1641" s="647" t="s">
        <v>8253</v>
      </c>
      <c r="M1641" s="647" t="s">
        <v>8240</v>
      </c>
      <c r="N1641" s="747">
        <v>43199.006876886575</v>
      </c>
      <c r="O1641" s="647" t="s">
        <v>546</v>
      </c>
      <c r="P1641" s="748">
        <v>1045.9931231134251</v>
      </c>
      <c r="Q1641" s="647" t="s">
        <v>7492</v>
      </c>
      <c r="R1641" s="647" t="s">
        <v>5368</v>
      </c>
      <c r="S1641" s="647" t="s">
        <v>6943</v>
      </c>
      <c r="T1641" s="647" t="s">
        <v>4300</v>
      </c>
      <c r="U1641" t="s">
        <v>5329</v>
      </c>
      <c r="V1641" t="e">
        <f>VLOOKUP(F1641,'[3]Tổng - PL KS'!$B$9:$B$1291,1,FALSE)</f>
        <v>#N/A</v>
      </c>
    </row>
    <row r="1642" spans="1:22" ht="51" hidden="1">
      <c r="A1642" s="647">
        <v>1113</v>
      </c>
      <c r="B1642" s="647" t="s">
        <v>4247</v>
      </c>
      <c r="C1642" s="647" t="s">
        <v>7495</v>
      </c>
      <c r="D1642" s="647" t="s">
        <v>5368</v>
      </c>
      <c r="E1642" s="647">
        <v>27</v>
      </c>
      <c r="F1642" s="513" t="s">
        <v>8269</v>
      </c>
      <c r="G1642" s="513" t="s">
        <v>12203</v>
      </c>
      <c r="H1642" s="647" t="s">
        <v>8204</v>
      </c>
      <c r="I1642" s="647">
        <v>11068</v>
      </c>
      <c r="J1642" s="647" t="s">
        <v>7651</v>
      </c>
      <c r="K1642" s="647" t="s">
        <v>7498</v>
      </c>
      <c r="L1642" s="647" t="s">
        <v>8239</v>
      </c>
      <c r="M1642" s="647" t="s">
        <v>8240</v>
      </c>
      <c r="N1642" s="747">
        <v>43199.106565011571</v>
      </c>
      <c r="O1642" s="647" t="s">
        <v>546</v>
      </c>
      <c r="P1642" s="748">
        <v>1045.8934349884294</v>
      </c>
      <c r="Q1642" s="647" t="s">
        <v>7492</v>
      </c>
      <c r="R1642" s="647" t="s">
        <v>5368</v>
      </c>
      <c r="S1642" s="647" t="s">
        <v>6943</v>
      </c>
      <c r="T1642" s="647" t="s">
        <v>4300</v>
      </c>
      <c r="U1642" t="s">
        <v>5329</v>
      </c>
      <c r="V1642" t="e">
        <f>VLOOKUP(F1642,'[3]Tổng - PL KS'!$B$9:$B$1291,1,FALSE)</f>
        <v>#N/A</v>
      </c>
    </row>
    <row r="1643" spans="1:22" ht="51" hidden="1">
      <c r="A1643" s="647">
        <v>1114</v>
      </c>
      <c r="B1643" s="647" t="s">
        <v>4247</v>
      </c>
      <c r="C1643" s="647" t="s">
        <v>7495</v>
      </c>
      <c r="D1643" s="647" t="s">
        <v>5368</v>
      </c>
      <c r="E1643" s="647">
        <v>25.39</v>
      </c>
      <c r="F1643" s="513" t="s">
        <v>8270</v>
      </c>
      <c r="G1643" s="513" t="s">
        <v>12203</v>
      </c>
      <c r="H1643" s="647" t="s">
        <v>8204</v>
      </c>
      <c r="I1643" s="647">
        <v>638484</v>
      </c>
      <c r="J1643" s="647" t="s">
        <v>7651</v>
      </c>
      <c r="K1643" s="647" t="s">
        <v>7498</v>
      </c>
      <c r="L1643" s="647" t="s">
        <v>8239</v>
      </c>
      <c r="M1643" s="647" t="s">
        <v>8240</v>
      </c>
      <c r="N1643" s="747">
        <v>43199.09348880787</v>
      </c>
      <c r="O1643" s="647" t="s">
        <v>546</v>
      </c>
      <c r="P1643" s="748">
        <v>1045.90651119213</v>
      </c>
      <c r="Q1643" s="647" t="s">
        <v>7492</v>
      </c>
      <c r="R1643" s="647" t="s">
        <v>5368</v>
      </c>
      <c r="S1643" s="647" t="s">
        <v>6943</v>
      </c>
      <c r="T1643" s="647" t="s">
        <v>4300</v>
      </c>
      <c r="U1643" t="s">
        <v>5329</v>
      </c>
      <c r="V1643" t="e">
        <f>VLOOKUP(F1643,'[3]Tổng - PL KS'!$B$9:$B$1291,1,FALSE)</f>
        <v>#N/A</v>
      </c>
    </row>
    <row r="1644" spans="1:22" ht="38.25" hidden="1">
      <c r="A1644" s="647">
        <v>1115</v>
      </c>
      <c r="B1644" s="647" t="s">
        <v>4247</v>
      </c>
      <c r="C1644" s="647" t="s">
        <v>7495</v>
      </c>
      <c r="D1644" s="647" t="s">
        <v>5368</v>
      </c>
      <c r="E1644" s="647">
        <v>27.81</v>
      </c>
      <c r="F1644" s="513" t="s">
        <v>8271</v>
      </c>
      <c r="G1644" s="513" t="s">
        <v>12203</v>
      </c>
      <c r="H1644" s="647" t="s">
        <v>8204</v>
      </c>
      <c r="I1644" s="647">
        <v>9859808</v>
      </c>
      <c r="J1644" s="647" t="s">
        <v>8252</v>
      </c>
      <c r="K1644" s="647" t="s">
        <v>7498</v>
      </c>
      <c r="L1644" s="647" t="s">
        <v>8253</v>
      </c>
      <c r="M1644" s="647" t="s">
        <v>8240</v>
      </c>
      <c r="N1644" s="747">
        <v>43199.002201157411</v>
      </c>
      <c r="O1644" s="647" t="s">
        <v>546</v>
      </c>
      <c r="P1644" s="748">
        <v>1045.997798842589</v>
      </c>
      <c r="Q1644" s="647" t="s">
        <v>7492</v>
      </c>
      <c r="R1644" s="647" t="s">
        <v>5368</v>
      </c>
      <c r="S1644" s="647" t="s">
        <v>6943</v>
      </c>
      <c r="T1644" s="647" t="s">
        <v>4300</v>
      </c>
      <c r="U1644" t="s">
        <v>5329</v>
      </c>
      <c r="V1644" t="e">
        <f>VLOOKUP(F1644,'[3]Tổng - PL KS'!$B$9:$B$1291,1,FALSE)</f>
        <v>#N/A</v>
      </c>
    </row>
    <row r="1645" spans="1:22" ht="51" hidden="1">
      <c r="A1645" s="647">
        <v>1116</v>
      </c>
      <c r="B1645" s="647" t="s">
        <v>4247</v>
      </c>
      <c r="C1645" s="647" t="s">
        <v>7495</v>
      </c>
      <c r="D1645" s="647" t="s">
        <v>5368</v>
      </c>
      <c r="E1645" s="647">
        <v>27</v>
      </c>
      <c r="F1645" s="513" t="s">
        <v>8272</v>
      </c>
      <c r="G1645" s="513" t="s">
        <v>12203</v>
      </c>
      <c r="H1645" s="647" t="s">
        <v>8204</v>
      </c>
      <c r="I1645" s="647">
        <v>8347465</v>
      </c>
      <c r="J1645" s="647" t="s">
        <v>7651</v>
      </c>
      <c r="K1645" s="647" t="s">
        <v>7498</v>
      </c>
      <c r="L1645" s="647" t="s">
        <v>8258</v>
      </c>
      <c r="M1645" s="647" t="s">
        <v>8240</v>
      </c>
      <c r="N1645" s="747">
        <v>43199.177799039353</v>
      </c>
      <c r="O1645" s="647" t="s">
        <v>546</v>
      </c>
      <c r="P1645" s="748">
        <v>1045.822200960647</v>
      </c>
      <c r="Q1645" s="647" t="s">
        <v>7492</v>
      </c>
      <c r="R1645" s="647" t="s">
        <v>5368</v>
      </c>
      <c r="S1645" s="647" t="s">
        <v>6943</v>
      </c>
      <c r="T1645" s="647" t="s">
        <v>4300</v>
      </c>
      <c r="U1645" t="s">
        <v>5329</v>
      </c>
      <c r="V1645" t="e">
        <f>VLOOKUP(F1645,'[3]Tổng - PL KS'!$B$9:$B$1291,1,FALSE)</f>
        <v>#N/A</v>
      </c>
    </row>
    <row r="1646" spans="1:22" ht="38.25" hidden="1">
      <c r="A1646" s="647">
        <v>1117</v>
      </c>
      <c r="B1646" s="647" t="s">
        <v>4247</v>
      </c>
      <c r="C1646" s="647" t="s">
        <v>7495</v>
      </c>
      <c r="D1646" s="647" t="s">
        <v>5368</v>
      </c>
      <c r="E1646" s="647">
        <v>25.84</v>
      </c>
      <c r="F1646" s="513" t="s">
        <v>8273</v>
      </c>
      <c r="G1646" s="513" t="s">
        <v>12203</v>
      </c>
      <c r="H1646" s="647" t="s">
        <v>8204</v>
      </c>
      <c r="I1646" s="647">
        <v>17576</v>
      </c>
      <c r="J1646" s="647" t="s">
        <v>8252</v>
      </c>
      <c r="K1646" s="647" t="s">
        <v>7498</v>
      </c>
      <c r="L1646" s="647" t="s">
        <v>8253</v>
      </c>
      <c r="M1646" s="647" t="s">
        <v>8240</v>
      </c>
      <c r="N1646" s="747">
        <v>43199.174953506947</v>
      </c>
      <c r="O1646" s="647" t="s">
        <v>546</v>
      </c>
      <c r="P1646" s="748">
        <v>1045.8250464930534</v>
      </c>
      <c r="Q1646" s="647" t="s">
        <v>7492</v>
      </c>
      <c r="R1646" s="647" t="s">
        <v>5368</v>
      </c>
      <c r="S1646" s="647" t="s">
        <v>6943</v>
      </c>
      <c r="T1646" s="647" t="s">
        <v>4300</v>
      </c>
      <c r="U1646" t="s">
        <v>5329</v>
      </c>
      <c r="V1646" t="e">
        <f>VLOOKUP(F1646,'[3]Tổng - PL KS'!$B$9:$B$1291,1,FALSE)</f>
        <v>#N/A</v>
      </c>
    </row>
    <row r="1647" spans="1:22" ht="51" hidden="1">
      <c r="A1647" s="647">
        <v>1118</v>
      </c>
      <c r="B1647" s="647" t="s">
        <v>4247</v>
      </c>
      <c r="C1647" s="647" t="s">
        <v>7495</v>
      </c>
      <c r="D1647" s="647" t="s">
        <v>5368</v>
      </c>
      <c r="E1647" s="647">
        <v>28.65</v>
      </c>
      <c r="F1647" s="513" t="s">
        <v>8274</v>
      </c>
      <c r="G1647" s="513" t="s">
        <v>12203</v>
      </c>
      <c r="H1647" s="647" t="s">
        <v>8204</v>
      </c>
      <c r="I1647" s="647">
        <v>6726883</v>
      </c>
      <c r="J1647" s="647" t="s">
        <v>7651</v>
      </c>
      <c r="K1647" s="647" t="s">
        <v>7498</v>
      </c>
      <c r="L1647" s="647" t="s">
        <v>8245</v>
      </c>
      <c r="M1647" s="647" t="s">
        <v>8240</v>
      </c>
      <c r="N1647" s="747">
        <v>43199.199260729169</v>
      </c>
      <c r="O1647" s="647" t="s">
        <v>546</v>
      </c>
      <c r="P1647" s="748">
        <v>1045.8007392708314</v>
      </c>
      <c r="Q1647" s="647" t="s">
        <v>7492</v>
      </c>
      <c r="R1647" s="647" t="s">
        <v>5368</v>
      </c>
      <c r="S1647" s="647" t="s">
        <v>6943</v>
      </c>
      <c r="T1647" s="647" t="s">
        <v>4300</v>
      </c>
      <c r="U1647" t="s">
        <v>5329</v>
      </c>
      <c r="V1647" t="e">
        <f>VLOOKUP(F1647,'[3]Tổng - PL KS'!$B$9:$B$1291,1,FALSE)</f>
        <v>#N/A</v>
      </c>
    </row>
    <row r="1648" spans="1:22" ht="51" hidden="1">
      <c r="A1648" s="647">
        <v>1119</v>
      </c>
      <c r="B1648" s="647" t="s">
        <v>4247</v>
      </c>
      <c r="C1648" s="647" t="s">
        <v>7495</v>
      </c>
      <c r="D1648" s="647" t="s">
        <v>5368</v>
      </c>
      <c r="E1648" s="647">
        <v>23.02</v>
      </c>
      <c r="F1648" s="513" t="s">
        <v>8275</v>
      </c>
      <c r="G1648" s="513" t="s">
        <v>12203</v>
      </c>
      <c r="H1648" s="647" t="s">
        <v>8204</v>
      </c>
      <c r="I1648" s="647">
        <v>17236</v>
      </c>
      <c r="J1648" s="647" t="s">
        <v>7651</v>
      </c>
      <c r="K1648" s="647" t="s">
        <v>7498</v>
      </c>
      <c r="L1648" s="647" t="s">
        <v>8243</v>
      </c>
      <c r="M1648" s="647" t="s">
        <v>8240</v>
      </c>
      <c r="N1648" s="747">
        <v>43199.163500462964</v>
      </c>
      <c r="O1648" s="647" t="s">
        <v>546</v>
      </c>
      <c r="P1648" s="748">
        <v>1045.8364995370357</v>
      </c>
      <c r="Q1648" s="647" t="s">
        <v>7492</v>
      </c>
      <c r="R1648" s="647" t="s">
        <v>5368</v>
      </c>
      <c r="S1648" s="647" t="s">
        <v>6943</v>
      </c>
      <c r="T1648" s="647" t="s">
        <v>4300</v>
      </c>
      <c r="U1648" t="s">
        <v>5329</v>
      </c>
      <c r="V1648" t="e">
        <f>VLOOKUP(F1648,'[3]Tổng - PL KS'!$B$9:$B$1291,1,FALSE)</f>
        <v>#N/A</v>
      </c>
    </row>
    <row r="1649" spans="1:22" ht="51" hidden="1">
      <c r="A1649" s="647">
        <v>1120</v>
      </c>
      <c r="B1649" s="647" t="s">
        <v>4247</v>
      </c>
      <c r="C1649" s="647" t="s">
        <v>7495</v>
      </c>
      <c r="D1649" s="647" t="s">
        <v>5368</v>
      </c>
      <c r="E1649" s="647">
        <v>25.94</v>
      </c>
      <c r="F1649" s="513" t="s">
        <v>8276</v>
      </c>
      <c r="G1649" s="513" t="s">
        <v>12203</v>
      </c>
      <c r="H1649" s="647" t="s">
        <v>8204</v>
      </c>
      <c r="I1649" s="647">
        <v>4751185</v>
      </c>
      <c r="J1649" s="647" t="s">
        <v>7651</v>
      </c>
      <c r="K1649" s="647" t="s">
        <v>7498</v>
      </c>
      <c r="L1649" s="647" t="s">
        <v>8239</v>
      </c>
      <c r="M1649" s="647" t="s">
        <v>8240</v>
      </c>
      <c r="N1649" s="747">
        <v>43199.031009224535</v>
      </c>
      <c r="O1649" s="647" t="s">
        <v>546</v>
      </c>
      <c r="P1649" s="748">
        <v>1045.9689907754655</v>
      </c>
      <c r="Q1649" s="647" t="s">
        <v>7492</v>
      </c>
      <c r="R1649" s="647" t="s">
        <v>5368</v>
      </c>
      <c r="S1649" s="647" t="s">
        <v>6943</v>
      </c>
      <c r="T1649" s="647" t="s">
        <v>4300</v>
      </c>
      <c r="U1649" t="s">
        <v>5329</v>
      </c>
      <c r="V1649" t="e">
        <f>VLOOKUP(F1649,'[3]Tổng - PL KS'!$B$9:$B$1291,1,FALSE)</f>
        <v>#N/A</v>
      </c>
    </row>
    <row r="1650" spans="1:22" ht="51" hidden="1">
      <c r="A1650" s="647">
        <v>1121</v>
      </c>
      <c r="B1650" s="647" t="s">
        <v>4247</v>
      </c>
      <c r="C1650" s="647" t="s">
        <v>7495</v>
      </c>
      <c r="D1650" s="647" t="s">
        <v>5368</v>
      </c>
      <c r="E1650" s="647">
        <v>15.33</v>
      </c>
      <c r="F1650" s="513" t="s">
        <v>8277</v>
      </c>
      <c r="G1650" s="513" t="s">
        <v>12203</v>
      </c>
      <c r="H1650" s="647" t="s">
        <v>8204</v>
      </c>
      <c r="I1650" s="647">
        <v>135605</v>
      </c>
      <c r="J1650" s="647" t="s">
        <v>7651</v>
      </c>
      <c r="K1650" s="647" t="s">
        <v>7498</v>
      </c>
      <c r="L1650" s="647" t="s">
        <v>8243</v>
      </c>
      <c r="M1650" s="647" t="s">
        <v>8240</v>
      </c>
      <c r="N1650" s="747">
        <v>43199.17843738426</v>
      </c>
      <c r="O1650" s="647" t="s">
        <v>546</v>
      </c>
      <c r="P1650" s="748">
        <v>1045.8215626157398</v>
      </c>
      <c r="Q1650" s="647" t="s">
        <v>7492</v>
      </c>
      <c r="R1650" s="647" t="s">
        <v>5368</v>
      </c>
      <c r="S1650" s="647" t="s">
        <v>6943</v>
      </c>
      <c r="T1650" s="647" t="s">
        <v>4300</v>
      </c>
      <c r="U1650" t="s">
        <v>5329</v>
      </c>
      <c r="V1650" t="e">
        <f>VLOOKUP(F1650,'[3]Tổng - PL KS'!$B$9:$B$1291,1,FALSE)</f>
        <v>#N/A</v>
      </c>
    </row>
    <row r="1651" spans="1:22" ht="51" hidden="1">
      <c r="A1651" s="647">
        <v>1122</v>
      </c>
      <c r="B1651" s="647" t="s">
        <v>4247</v>
      </c>
      <c r="C1651" s="647" t="s">
        <v>7495</v>
      </c>
      <c r="D1651" s="647" t="s">
        <v>5368</v>
      </c>
      <c r="E1651" s="647">
        <v>25.94</v>
      </c>
      <c r="F1651" s="513" t="s">
        <v>8278</v>
      </c>
      <c r="G1651" s="513" t="s">
        <v>12203</v>
      </c>
      <c r="H1651" s="647" t="s">
        <v>8204</v>
      </c>
      <c r="I1651" s="647">
        <v>18415115</v>
      </c>
      <c r="J1651" s="647" t="s">
        <v>7651</v>
      </c>
      <c r="K1651" s="647" t="s">
        <v>7498</v>
      </c>
      <c r="L1651" s="647" t="s">
        <v>8247</v>
      </c>
      <c r="M1651" s="647" t="s">
        <v>8240</v>
      </c>
      <c r="N1651" s="747">
        <v>43199.136990740742</v>
      </c>
      <c r="O1651" s="647" t="s">
        <v>546</v>
      </c>
      <c r="P1651" s="748">
        <v>1045.8630092592575</v>
      </c>
      <c r="Q1651" s="647" t="s">
        <v>7492</v>
      </c>
      <c r="R1651" s="647" t="s">
        <v>5368</v>
      </c>
      <c r="S1651" s="647" t="s">
        <v>6943</v>
      </c>
      <c r="T1651" s="647" t="s">
        <v>4300</v>
      </c>
      <c r="U1651" t="s">
        <v>5329</v>
      </c>
      <c r="V1651" t="e">
        <f>VLOOKUP(F1651,'[3]Tổng - PL KS'!$B$9:$B$1291,1,FALSE)</f>
        <v>#N/A</v>
      </c>
    </row>
    <row r="1652" spans="1:22" ht="51" hidden="1">
      <c r="A1652" s="647">
        <v>1123</v>
      </c>
      <c r="B1652" s="647" t="s">
        <v>4247</v>
      </c>
      <c r="C1652" s="647" t="s">
        <v>7495</v>
      </c>
      <c r="D1652" s="647" t="s">
        <v>5368</v>
      </c>
      <c r="E1652" s="647">
        <v>25.94</v>
      </c>
      <c r="F1652" s="513" t="s">
        <v>8279</v>
      </c>
      <c r="G1652" s="513" t="s">
        <v>12203</v>
      </c>
      <c r="H1652" s="647" t="s">
        <v>8204</v>
      </c>
      <c r="I1652" s="647">
        <v>787022</v>
      </c>
      <c r="J1652" s="647" t="s">
        <v>7651</v>
      </c>
      <c r="K1652" s="647" t="s">
        <v>7498</v>
      </c>
      <c r="L1652" s="647" t="s">
        <v>8239</v>
      </c>
      <c r="M1652" s="647" t="s">
        <v>8240</v>
      </c>
      <c r="N1652" s="747">
        <v>43199.096097187503</v>
      </c>
      <c r="O1652" s="647" t="s">
        <v>546</v>
      </c>
      <c r="P1652" s="748">
        <v>1045.9039028124971</v>
      </c>
      <c r="Q1652" s="647" t="s">
        <v>7492</v>
      </c>
      <c r="R1652" s="647" t="s">
        <v>5368</v>
      </c>
      <c r="S1652" s="647" t="s">
        <v>6943</v>
      </c>
      <c r="T1652" s="647" t="s">
        <v>4300</v>
      </c>
      <c r="U1652" t="s">
        <v>5329</v>
      </c>
      <c r="V1652" t="e">
        <f>VLOOKUP(F1652,'[3]Tổng - PL KS'!$B$9:$B$1291,1,FALSE)</f>
        <v>#N/A</v>
      </c>
    </row>
    <row r="1653" spans="1:22" ht="51" hidden="1">
      <c r="A1653" s="647">
        <v>1124</v>
      </c>
      <c r="B1653" s="647" t="s">
        <v>4247</v>
      </c>
      <c r="C1653" s="647" t="s">
        <v>7495</v>
      </c>
      <c r="D1653" s="647" t="s">
        <v>5368</v>
      </c>
      <c r="E1653" s="647">
        <v>5</v>
      </c>
      <c r="F1653" s="513" t="s">
        <v>8280</v>
      </c>
      <c r="G1653" s="513" t="s">
        <v>12203</v>
      </c>
      <c r="H1653" s="647" t="s">
        <v>8204</v>
      </c>
      <c r="I1653" s="647">
        <v>11064</v>
      </c>
      <c r="J1653" s="647" t="s">
        <v>7651</v>
      </c>
      <c r="K1653" s="647" t="s">
        <v>7498</v>
      </c>
      <c r="L1653" s="647" t="s">
        <v>8239</v>
      </c>
      <c r="M1653" s="647" t="s">
        <v>8240</v>
      </c>
      <c r="N1653" s="747">
        <v>43199.003056828704</v>
      </c>
      <c r="O1653" s="647" t="s">
        <v>546</v>
      </c>
      <c r="P1653" s="748">
        <v>1045.9969431712962</v>
      </c>
      <c r="Q1653" s="647" t="s">
        <v>7492</v>
      </c>
      <c r="R1653" s="647" t="s">
        <v>5368</v>
      </c>
      <c r="S1653" s="647" t="s">
        <v>6943</v>
      </c>
      <c r="T1653" s="647" t="s">
        <v>4300</v>
      </c>
      <c r="U1653" t="s">
        <v>5329</v>
      </c>
      <c r="V1653" t="e">
        <f>VLOOKUP(F1653,'[3]Tổng - PL KS'!$B$9:$B$1291,1,FALSE)</f>
        <v>#N/A</v>
      </c>
    </row>
    <row r="1654" spans="1:22" ht="51" hidden="1">
      <c r="A1654" s="647">
        <v>1125</v>
      </c>
      <c r="B1654" s="647" t="s">
        <v>4247</v>
      </c>
      <c r="C1654" s="647" t="s">
        <v>7495</v>
      </c>
      <c r="D1654" s="647" t="s">
        <v>5368</v>
      </c>
      <c r="E1654" s="647">
        <v>25.7</v>
      </c>
      <c r="F1654" s="513" t="s">
        <v>8281</v>
      </c>
      <c r="G1654" s="513" t="s">
        <v>12203</v>
      </c>
      <c r="H1654" s="647" t="s">
        <v>8204</v>
      </c>
      <c r="I1654" s="647">
        <v>8347466</v>
      </c>
      <c r="J1654" s="647" t="s">
        <v>7651</v>
      </c>
      <c r="K1654" s="647" t="s">
        <v>7498</v>
      </c>
      <c r="L1654" s="647" t="s">
        <v>8258</v>
      </c>
      <c r="M1654" s="647" t="s">
        <v>8240</v>
      </c>
      <c r="N1654" s="747">
        <v>43199.008578553243</v>
      </c>
      <c r="O1654" s="647" t="s">
        <v>546</v>
      </c>
      <c r="P1654" s="748">
        <v>1045.9914214467572</v>
      </c>
      <c r="Q1654" s="647" t="s">
        <v>7492</v>
      </c>
      <c r="R1654" s="647" t="s">
        <v>5368</v>
      </c>
      <c r="S1654" s="647" t="s">
        <v>6943</v>
      </c>
      <c r="T1654" s="647" t="s">
        <v>4300</v>
      </c>
      <c r="U1654" t="s">
        <v>5329</v>
      </c>
      <c r="V1654" t="e">
        <f>VLOOKUP(F1654,'[3]Tổng - PL KS'!$B$9:$B$1291,1,FALSE)</f>
        <v>#N/A</v>
      </c>
    </row>
    <row r="1655" spans="1:22" ht="51" hidden="1">
      <c r="A1655" s="647">
        <v>1126</v>
      </c>
      <c r="B1655" s="647" t="s">
        <v>4247</v>
      </c>
      <c r="C1655" s="647" t="s">
        <v>7495</v>
      </c>
      <c r="D1655" s="647" t="s">
        <v>5368</v>
      </c>
      <c r="E1655" s="647">
        <v>25.89</v>
      </c>
      <c r="F1655" s="513" t="s">
        <v>8282</v>
      </c>
      <c r="G1655" s="513" t="s">
        <v>12203</v>
      </c>
      <c r="H1655" s="647" t="s">
        <v>8204</v>
      </c>
      <c r="I1655" s="647">
        <v>135603</v>
      </c>
      <c r="J1655" s="647" t="s">
        <v>7651</v>
      </c>
      <c r="K1655" s="647" t="s">
        <v>7498</v>
      </c>
      <c r="L1655" s="647" t="s">
        <v>8243</v>
      </c>
      <c r="M1655" s="647" t="s">
        <v>8240</v>
      </c>
      <c r="N1655" s="747">
        <v>43199.071580439813</v>
      </c>
      <c r="O1655" s="647" t="s">
        <v>546</v>
      </c>
      <c r="P1655" s="748">
        <v>1045.9284195601867</v>
      </c>
      <c r="Q1655" s="647" t="s">
        <v>7492</v>
      </c>
      <c r="R1655" s="647" t="s">
        <v>5368</v>
      </c>
      <c r="S1655" s="647" t="s">
        <v>6943</v>
      </c>
      <c r="T1655" s="647" t="s">
        <v>4300</v>
      </c>
      <c r="U1655" t="s">
        <v>5329</v>
      </c>
      <c r="V1655" t="e">
        <f>VLOOKUP(F1655,'[3]Tổng - PL KS'!$B$9:$B$1291,1,FALSE)</f>
        <v>#N/A</v>
      </c>
    </row>
    <row r="1656" spans="1:22" ht="51" hidden="1">
      <c r="A1656" s="647">
        <v>1127</v>
      </c>
      <c r="B1656" s="647" t="s">
        <v>4247</v>
      </c>
      <c r="C1656" s="647" t="s">
        <v>7495</v>
      </c>
      <c r="D1656" s="647" t="s">
        <v>5368</v>
      </c>
      <c r="E1656" s="647">
        <v>27</v>
      </c>
      <c r="F1656" s="513" t="s">
        <v>8283</v>
      </c>
      <c r="G1656" s="513" t="s">
        <v>12203</v>
      </c>
      <c r="H1656" s="647" t="s">
        <v>8204</v>
      </c>
      <c r="I1656" s="647">
        <v>4751508</v>
      </c>
      <c r="J1656" s="647" t="s">
        <v>7651</v>
      </c>
      <c r="K1656" s="647" t="s">
        <v>7498</v>
      </c>
      <c r="L1656" s="647" t="s">
        <v>8239</v>
      </c>
      <c r="M1656" s="647" t="s">
        <v>8240</v>
      </c>
      <c r="N1656" s="747">
        <v>43199.027403437503</v>
      </c>
      <c r="O1656" s="647" t="s">
        <v>546</v>
      </c>
      <c r="P1656" s="748">
        <v>1045.9725965624966</v>
      </c>
      <c r="Q1656" s="647" t="s">
        <v>7492</v>
      </c>
      <c r="R1656" s="647" t="s">
        <v>5368</v>
      </c>
      <c r="S1656" s="647" t="s">
        <v>6943</v>
      </c>
      <c r="T1656" s="647" t="s">
        <v>4300</v>
      </c>
      <c r="U1656" t="s">
        <v>5329</v>
      </c>
      <c r="V1656" t="e">
        <f>VLOOKUP(F1656,'[3]Tổng - PL KS'!$B$9:$B$1291,1,FALSE)</f>
        <v>#N/A</v>
      </c>
    </row>
    <row r="1657" spans="1:22" ht="38.25" hidden="1">
      <c r="A1657" s="647">
        <v>1128</v>
      </c>
      <c r="B1657" s="647" t="s">
        <v>4247</v>
      </c>
      <c r="C1657" s="647" t="s">
        <v>7495</v>
      </c>
      <c r="D1657" s="647" t="s">
        <v>5368</v>
      </c>
      <c r="E1657" s="647">
        <v>17.43</v>
      </c>
      <c r="F1657" s="513" t="s">
        <v>8284</v>
      </c>
      <c r="G1657" s="513" t="s">
        <v>12203</v>
      </c>
      <c r="H1657" s="647" t="s">
        <v>8204</v>
      </c>
      <c r="I1657" s="647">
        <v>10810</v>
      </c>
      <c r="J1657" s="647" t="s">
        <v>8252</v>
      </c>
      <c r="K1657" s="647" t="s">
        <v>7498</v>
      </c>
      <c r="L1657" s="647" t="s">
        <v>8253</v>
      </c>
      <c r="M1657" s="647" t="s">
        <v>8240</v>
      </c>
      <c r="N1657" s="747">
        <v>43199.003846099535</v>
      </c>
      <c r="O1657" s="647" t="s">
        <v>546</v>
      </c>
      <c r="P1657" s="748">
        <v>1045.9961539004653</v>
      </c>
      <c r="Q1657" s="647" t="s">
        <v>7492</v>
      </c>
      <c r="R1657" s="647" t="s">
        <v>5368</v>
      </c>
      <c r="S1657" s="647" t="s">
        <v>6943</v>
      </c>
      <c r="T1657" s="647" t="s">
        <v>4300</v>
      </c>
      <c r="U1657" t="s">
        <v>5329</v>
      </c>
      <c r="V1657" t="e">
        <f>VLOOKUP(F1657,'[3]Tổng - PL KS'!$B$9:$B$1291,1,FALSE)</f>
        <v>#N/A</v>
      </c>
    </row>
    <row r="1658" spans="1:22" ht="51" hidden="1">
      <c r="A1658" s="647">
        <v>1129</v>
      </c>
      <c r="B1658" s="647" t="s">
        <v>4247</v>
      </c>
      <c r="C1658" s="647" t="s">
        <v>7495</v>
      </c>
      <c r="D1658" s="647" t="s">
        <v>5368</v>
      </c>
      <c r="E1658" s="647">
        <v>25.7</v>
      </c>
      <c r="F1658" s="513" t="s">
        <v>8285</v>
      </c>
      <c r="G1658" s="513" t="s">
        <v>12203</v>
      </c>
      <c r="H1658" s="647" t="s">
        <v>8204</v>
      </c>
      <c r="I1658" s="647">
        <v>8347464</v>
      </c>
      <c r="J1658" s="647" t="s">
        <v>7651</v>
      </c>
      <c r="K1658" s="647" t="s">
        <v>7498</v>
      </c>
      <c r="L1658" s="647" t="s">
        <v>8258</v>
      </c>
      <c r="M1658" s="647" t="s">
        <v>8240</v>
      </c>
      <c r="N1658" s="747">
        <v>43199.131188506944</v>
      </c>
      <c r="O1658" s="647" t="s">
        <v>546</v>
      </c>
      <c r="P1658" s="748">
        <v>1045.8688114930555</v>
      </c>
      <c r="Q1658" s="647" t="s">
        <v>7492</v>
      </c>
      <c r="R1658" s="647" t="s">
        <v>5368</v>
      </c>
      <c r="S1658" s="647" t="s">
        <v>6943</v>
      </c>
      <c r="T1658" s="647" t="s">
        <v>4300</v>
      </c>
      <c r="U1658" t="s">
        <v>5329</v>
      </c>
      <c r="V1658" t="e">
        <f>VLOOKUP(F1658,'[3]Tổng - PL KS'!$B$9:$B$1291,1,FALSE)</f>
        <v>#N/A</v>
      </c>
    </row>
    <row r="1659" spans="1:22" ht="51" hidden="1">
      <c r="A1659" s="647">
        <v>1130</v>
      </c>
      <c r="B1659" s="647" t="s">
        <v>4247</v>
      </c>
      <c r="C1659" s="647" t="s">
        <v>7495</v>
      </c>
      <c r="D1659" s="647" t="s">
        <v>5368</v>
      </c>
      <c r="E1659" s="647">
        <v>27.7</v>
      </c>
      <c r="F1659" s="513" t="s">
        <v>8286</v>
      </c>
      <c r="G1659" s="513" t="s">
        <v>12203</v>
      </c>
      <c r="H1659" s="647" t="s">
        <v>8204</v>
      </c>
      <c r="I1659" s="647">
        <v>11066</v>
      </c>
      <c r="J1659" s="647" t="s">
        <v>7651</v>
      </c>
      <c r="K1659" s="647" t="s">
        <v>7498</v>
      </c>
      <c r="L1659" s="647" t="s">
        <v>8239</v>
      </c>
      <c r="M1659" s="647" t="s">
        <v>8240</v>
      </c>
      <c r="N1659" s="747">
        <v>43199.034891203701</v>
      </c>
      <c r="O1659" s="647" t="s">
        <v>546</v>
      </c>
      <c r="P1659" s="748">
        <v>1045.9651087962993</v>
      </c>
      <c r="Q1659" s="647" t="s">
        <v>7492</v>
      </c>
      <c r="R1659" s="647" t="s">
        <v>5368</v>
      </c>
      <c r="S1659" s="647" t="s">
        <v>6943</v>
      </c>
      <c r="T1659" s="647" t="s">
        <v>4300</v>
      </c>
      <c r="U1659" t="s">
        <v>5329</v>
      </c>
      <c r="V1659" t="e">
        <f>VLOOKUP(F1659,'[3]Tổng - PL KS'!$B$9:$B$1291,1,FALSE)</f>
        <v>#N/A</v>
      </c>
    </row>
    <row r="1660" spans="1:22" ht="51" hidden="1">
      <c r="A1660" s="647">
        <v>1131</v>
      </c>
      <c r="B1660" s="647" t="s">
        <v>4247</v>
      </c>
      <c r="C1660" s="647" t="s">
        <v>7495</v>
      </c>
      <c r="D1660" s="647" t="s">
        <v>5368</v>
      </c>
      <c r="E1660" s="647">
        <v>22</v>
      </c>
      <c r="F1660" s="513" t="s">
        <v>8287</v>
      </c>
      <c r="G1660" s="513" t="s">
        <v>12203</v>
      </c>
      <c r="H1660" s="647" t="s">
        <v>8204</v>
      </c>
      <c r="I1660" s="647">
        <v>4751540</v>
      </c>
      <c r="J1660" s="647" t="s">
        <v>7651</v>
      </c>
      <c r="K1660" s="647" t="s">
        <v>7498</v>
      </c>
      <c r="L1660" s="647" t="s">
        <v>8239</v>
      </c>
      <c r="M1660" s="647" t="s">
        <v>8240</v>
      </c>
      <c r="N1660" s="747">
        <v>43199.104263854169</v>
      </c>
      <c r="O1660" s="647" t="s">
        <v>546</v>
      </c>
      <c r="P1660" s="748">
        <v>1045.8957361458306</v>
      </c>
      <c r="Q1660" s="647" t="s">
        <v>7492</v>
      </c>
      <c r="R1660" s="647" t="s">
        <v>5368</v>
      </c>
      <c r="S1660" s="647" t="s">
        <v>6943</v>
      </c>
      <c r="T1660" s="647" t="s">
        <v>4300</v>
      </c>
      <c r="U1660" t="s">
        <v>5329</v>
      </c>
      <c r="V1660" t="e">
        <f>VLOOKUP(F1660,'[3]Tổng - PL KS'!$B$9:$B$1291,1,FALSE)</f>
        <v>#N/A</v>
      </c>
    </row>
    <row r="1661" spans="1:22" ht="38.25" hidden="1">
      <c r="A1661" s="647">
        <v>1132</v>
      </c>
      <c r="B1661" s="647" t="s">
        <v>4247</v>
      </c>
      <c r="C1661" s="647" t="s">
        <v>7495</v>
      </c>
      <c r="D1661" s="647" t="s">
        <v>5368</v>
      </c>
      <c r="E1661" s="647">
        <v>25.94</v>
      </c>
      <c r="F1661" s="513" t="s">
        <v>8288</v>
      </c>
      <c r="G1661" s="513" t="s">
        <v>12203</v>
      </c>
      <c r="H1661" s="647" t="s">
        <v>8204</v>
      </c>
      <c r="I1661" s="647">
        <v>10804</v>
      </c>
      <c r="J1661" s="647" t="s">
        <v>8252</v>
      </c>
      <c r="K1661" s="647" t="s">
        <v>7498</v>
      </c>
      <c r="L1661" s="647" t="s">
        <v>8253</v>
      </c>
      <c r="M1661" s="647" t="s">
        <v>8240</v>
      </c>
      <c r="N1661" s="747">
        <v>43199.194547303239</v>
      </c>
      <c r="O1661" s="647" t="s">
        <v>546</v>
      </c>
      <c r="P1661" s="748">
        <v>1045.8054526967608</v>
      </c>
      <c r="Q1661" s="647" t="s">
        <v>7492</v>
      </c>
      <c r="R1661" s="647" t="s">
        <v>5368</v>
      </c>
      <c r="S1661" s="647" t="s">
        <v>6943</v>
      </c>
      <c r="T1661" s="647" t="s">
        <v>4300</v>
      </c>
      <c r="U1661" t="s">
        <v>5329</v>
      </c>
      <c r="V1661" t="e">
        <f>VLOOKUP(F1661,'[3]Tổng - PL KS'!$B$9:$B$1291,1,FALSE)</f>
        <v>#N/A</v>
      </c>
    </row>
    <row r="1662" spans="1:22" ht="38.25" hidden="1">
      <c r="A1662" s="647">
        <v>1133</v>
      </c>
      <c r="B1662" s="647" t="s">
        <v>4247</v>
      </c>
      <c r="C1662" s="647" t="s">
        <v>7495</v>
      </c>
      <c r="D1662" s="647" t="s">
        <v>5368</v>
      </c>
      <c r="E1662" s="647">
        <v>25.84</v>
      </c>
      <c r="F1662" s="513" t="s">
        <v>8289</v>
      </c>
      <c r="G1662" s="513" t="s">
        <v>12203</v>
      </c>
      <c r="H1662" s="647" t="s">
        <v>8204</v>
      </c>
      <c r="I1662" s="647">
        <v>10802</v>
      </c>
      <c r="J1662" s="647" t="s">
        <v>8252</v>
      </c>
      <c r="K1662" s="647" t="s">
        <v>7498</v>
      </c>
      <c r="L1662" s="647" t="s">
        <v>8253</v>
      </c>
      <c r="M1662" s="647" t="s">
        <v>8240</v>
      </c>
      <c r="N1662" s="747">
        <v>43199.156076157407</v>
      </c>
      <c r="O1662" s="647" t="s">
        <v>546</v>
      </c>
      <c r="P1662" s="748">
        <v>1045.8439238425926</v>
      </c>
      <c r="Q1662" s="647" t="s">
        <v>7492</v>
      </c>
      <c r="R1662" s="647" t="s">
        <v>5368</v>
      </c>
      <c r="S1662" s="647" t="s">
        <v>6943</v>
      </c>
      <c r="T1662" s="647" t="s">
        <v>4300</v>
      </c>
      <c r="U1662" t="s">
        <v>5329</v>
      </c>
      <c r="V1662" t="e">
        <f>VLOOKUP(F1662,'[3]Tổng - PL KS'!$B$9:$B$1291,1,FALSE)</f>
        <v>#N/A</v>
      </c>
    </row>
    <row r="1663" spans="1:22" ht="51" hidden="1">
      <c r="A1663" s="647">
        <v>1134</v>
      </c>
      <c r="B1663" s="647" t="s">
        <v>4247</v>
      </c>
      <c r="C1663" s="647" t="s">
        <v>7495</v>
      </c>
      <c r="D1663" s="647" t="s">
        <v>5368</v>
      </c>
      <c r="E1663" s="647">
        <v>26.11</v>
      </c>
      <c r="F1663" s="513" t="s">
        <v>8290</v>
      </c>
      <c r="G1663" s="513" t="s">
        <v>12203</v>
      </c>
      <c r="H1663" s="647" t="s">
        <v>8204</v>
      </c>
      <c r="I1663" s="647">
        <v>4751507</v>
      </c>
      <c r="J1663" s="647" t="s">
        <v>7651</v>
      </c>
      <c r="K1663" s="647" t="s">
        <v>7498</v>
      </c>
      <c r="L1663" s="647" t="s">
        <v>8239</v>
      </c>
      <c r="M1663" s="647" t="s">
        <v>8240</v>
      </c>
      <c r="N1663" s="747">
        <v>43199.117139351853</v>
      </c>
      <c r="O1663" s="647" t="s">
        <v>546</v>
      </c>
      <c r="P1663" s="748">
        <v>1045.8828606481475</v>
      </c>
      <c r="Q1663" s="647" t="s">
        <v>7492</v>
      </c>
      <c r="R1663" s="647" t="s">
        <v>5368</v>
      </c>
      <c r="S1663" s="647" t="s">
        <v>6943</v>
      </c>
      <c r="T1663" s="647" t="s">
        <v>4300</v>
      </c>
      <c r="U1663" t="s">
        <v>5329</v>
      </c>
      <c r="V1663" t="e">
        <f>VLOOKUP(F1663,'[3]Tổng - PL KS'!$B$9:$B$1291,1,FALSE)</f>
        <v>#N/A</v>
      </c>
    </row>
    <row r="1664" spans="1:22" ht="51" hidden="1">
      <c r="A1664" s="647">
        <v>1135</v>
      </c>
      <c r="B1664" s="647" t="s">
        <v>4247</v>
      </c>
      <c r="C1664" s="647" t="s">
        <v>7495</v>
      </c>
      <c r="D1664" s="647" t="s">
        <v>5368</v>
      </c>
      <c r="E1664" s="647">
        <v>27.84</v>
      </c>
      <c r="F1664" s="513" t="s">
        <v>8291</v>
      </c>
      <c r="G1664" s="513" t="s">
        <v>12203</v>
      </c>
      <c r="H1664" s="647" t="s">
        <v>8204</v>
      </c>
      <c r="I1664" s="647">
        <v>787020</v>
      </c>
      <c r="J1664" s="647" t="s">
        <v>7651</v>
      </c>
      <c r="K1664" s="647" t="s">
        <v>7498</v>
      </c>
      <c r="L1664" s="647" t="s">
        <v>8239</v>
      </c>
      <c r="M1664" s="647" t="s">
        <v>8240</v>
      </c>
      <c r="N1664" s="747">
        <v>43199.044171331021</v>
      </c>
      <c r="O1664" s="647" t="s">
        <v>546</v>
      </c>
      <c r="P1664" s="748">
        <v>1045.9558286689789</v>
      </c>
      <c r="Q1664" s="647" t="s">
        <v>7492</v>
      </c>
      <c r="R1664" s="647" t="s">
        <v>5368</v>
      </c>
      <c r="S1664" s="647" t="s">
        <v>6943</v>
      </c>
      <c r="T1664" s="647" t="s">
        <v>4300</v>
      </c>
      <c r="U1664" t="s">
        <v>5329</v>
      </c>
      <c r="V1664" t="e">
        <f>VLOOKUP(F1664,'[3]Tổng - PL KS'!$B$9:$B$1291,1,FALSE)</f>
        <v>#N/A</v>
      </c>
    </row>
    <row r="1665" spans="1:22" ht="51" hidden="1">
      <c r="A1665" s="647">
        <v>1136</v>
      </c>
      <c r="B1665" s="647" t="s">
        <v>4247</v>
      </c>
      <c r="C1665" s="647" t="s">
        <v>7495</v>
      </c>
      <c r="D1665" s="647" t="s">
        <v>5368</v>
      </c>
      <c r="E1665" s="647">
        <v>25.84</v>
      </c>
      <c r="F1665" s="513" t="s">
        <v>8292</v>
      </c>
      <c r="G1665" s="513" t="s">
        <v>12203</v>
      </c>
      <c r="H1665" s="647" t="s">
        <v>8204</v>
      </c>
      <c r="I1665" s="647">
        <v>18415112</v>
      </c>
      <c r="J1665" s="647" t="s">
        <v>7651</v>
      </c>
      <c r="K1665" s="647" t="s">
        <v>7498</v>
      </c>
      <c r="L1665" s="647" t="s">
        <v>8247</v>
      </c>
      <c r="M1665" s="647" t="s">
        <v>8240</v>
      </c>
      <c r="N1665" s="747">
        <v>43199.141958564818</v>
      </c>
      <c r="O1665" s="647" t="s">
        <v>546</v>
      </c>
      <c r="P1665" s="748">
        <v>1045.8580414351818</v>
      </c>
      <c r="Q1665" s="647" t="s">
        <v>7492</v>
      </c>
      <c r="R1665" s="647" t="s">
        <v>5368</v>
      </c>
      <c r="S1665" s="647" t="s">
        <v>6943</v>
      </c>
      <c r="T1665" s="647" t="s">
        <v>4300</v>
      </c>
      <c r="U1665" t="s">
        <v>5329</v>
      </c>
      <c r="V1665" t="e">
        <f>VLOOKUP(F1665,'[3]Tổng - PL KS'!$B$9:$B$1291,1,FALSE)</f>
        <v>#N/A</v>
      </c>
    </row>
    <row r="1666" spans="1:22" ht="51" hidden="1">
      <c r="A1666" s="647">
        <v>1137</v>
      </c>
      <c r="B1666" s="647" t="s">
        <v>4247</v>
      </c>
      <c r="C1666" s="647" t="s">
        <v>7495</v>
      </c>
      <c r="D1666" s="647" t="s">
        <v>5368</v>
      </c>
      <c r="E1666" s="647">
        <v>25.75</v>
      </c>
      <c r="F1666" s="513" t="s">
        <v>8293</v>
      </c>
      <c r="G1666" s="513" t="s">
        <v>12203</v>
      </c>
      <c r="H1666" s="647" t="s">
        <v>8204</v>
      </c>
      <c r="I1666" s="647">
        <v>18415120</v>
      </c>
      <c r="J1666" s="647" t="s">
        <v>7651</v>
      </c>
      <c r="K1666" s="647" t="s">
        <v>7498</v>
      </c>
      <c r="L1666" s="647" t="s">
        <v>8247</v>
      </c>
      <c r="M1666" s="647" t="s">
        <v>8240</v>
      </c>
      <c r="N1666" s="747">
        <v>43199.186708252317</v>
      </c>
      <c r="O1666" s="647" t="s">
        <v>546</v>
      </c>
      <c r="P1666" s="748">
        <v>1045.8132917476833</v>
      </c>
      <c r="Q1666" s="647" t="s">
        <v>7492</v>
      </c>
      <c r="R1666" s="647" t="s">
        <v>5368</v>
      </c>
      <c r="S1666" s="647" t="s">
        <v>6943</v>
      </c>
      <c r="T1666" s="647" t="s">
        <v>4300</v>
      </c>
      <c r="U1666" t="s">
        <v>5329</v>
      </c>
      <c r="V1666" t="e">
        <f>VLOOKUP(F1666,'[3]Tổng - PL KS'!$B$9:$B$1291,1,FALSE)</f>
        <v>#N/A</v>
      </c>
    </row>
    <row r="1667" spans="1:22" ht="51" hidden="1">
      <c r="A1667" s="647">
        <v>1138</v>
      </c>
      <c r="B1667" s="647" t="s">
        <v>4247</v>
      </c>
      <c r="C1667" s="647" t="s">
        <v>7495</v>
      </c>
      <c r="D1667" s="647" t="s">
        <v>5368</v>
      </c>
      <c r="E1667" s="647">
        <v>25.48</v>
      </c>
      <c r="F1667" s="513" t="s">
        <v>8294</v>
      </c>
      <c r="G1667" s="513" t="s">
        <v>12203</v>
      </c>
      <c r="H1667" s="647" t="s">
        <v>8204</v>
      </c>
      <c r="I1667" s="647">
        <v>638490</v>
      </c>
      <c r="J1667" s="647" t="s">
        <v>7651</v>
      </c>
      <c r="K1667" s="647" t="s">
        <v>7498</v>
      </c>
      <c r="L1667" s="647" t="s">
        <v>8239</v>
      </c>
      <c r="M1667" s="647" t="s">
        <v>8240</v>
      </c>
      <c r="N1667" s="747">
        <v>43199.047638888886</v>
      </c>
      <c r="O1667" s="647" t="s">
        <v>546</v>
      </c>
      <c r="P1667" s="748">
        <v>1045.9523611111144</v>
      </c>
      <c r="Q1667" s="647" t="s">
        <v>7492</v>
      </c>
      <c r="R1667" s="647" t="s">
        <v>5368</v>
      </c>
      <c r="S1667" s="647" t="s">
        <v>6943</v>
      </c>
      <c r="T1667" s="647" t="s">
        <v>4300</v>
      </c>
      <c r="U1667" t="s">
        <v>5329</v>
      </c>
      <c r="V1667" t="e">
        <f>VLOOKUP(F1667,'[3]Tổng - PL KS'!$B$9:$B$1291,1,FALSE)</f>
        <v>#N/A</v>
      </c>
    </row>
    <row r="1668" spans="1:22" ht="51" hidden="1">
      <c r="A1668" s="647">
        <v>1139</v>
      </c>
      <c r="B1668" s="647" t="s">
        <v>4247</v>
      </c>
      <c r="C1668" s="647" t="s">
        <v>7495</v>
      </c>
      <c r="D1668" s="647" t="s">
        <v>5368</v>
      </c>
      <c r="E1668" s="647">
        <v>25.84</v>
      </c>
      <c r="F1668" s="513" t="s">
        <v>8295</v>
      </c>
      <c r="G1668" s="513" t="s">
        <v>12203</v>
      </c>
      <c r="H1668" s="647" t="s">
        <v>8204</v>
      </c>
      <c r="I1668" s="647">
        <v>18415116</v>
      </c>
      <c r="J1668" s="647" t="s">
        <v>7651</v>
      </c>
      <c r="K1668" s="647" t="s">
        <v>7498</v>
      </c>
      <c r="L1668" s="647" t="s">
        <v>8247</v>
      </c>
      <c r="M1668" s="647" t="s">
        <v>8240</v>
      </c>
      <c r="N1668" s="747">
        <v>43199.200609571759</v>
      </c>
      <c r="O1668" s="647" t="s">
        <v>546</v>
      </c>
      <c r="P1668" s="748">
        <v>1045.7993904282412</v>
      </c>
      <c r="Q1668" s="647" t="s">
        <v>7492</v>
      </c>
      <c r="R1668" s="647" t="s">
        <v>5368</v>
      </c>
      <c r="S1668" s="647" t="s">
        <v>6943</v>
      </c>
      <c r="T1668" s="647" t="s">
        <v>4300</v>
      </c>
      <c r="U1668" t="s">
        <v>5329</v>
      </c>
      <c r="V1668" t="e">
        <f>VLOOKUP(F1668,'[3]Tổng - PL KS'!$B$9:$B$1291,1,FALSE)</f>
        <v>#N/A</v>
      </c>
    </row>
    <row r="1669" spans="1:22" ht="51" hidden="1">
      <c r="A1669" s="647">
        <v>1140</v>
      </c>
      <c r="B1669" s="647" t="s">
        <v>4247</v>
      </c>
      <c r="C1669" s="647" t="s">
        <v>7495</v>
      </c>
      <c r="D1669" s="647" t="s">
        <v>5368</v>
      </c>
      <c r="E1669" s="647">
        <v>25.89</v>
      </c>
      <c r="F1669" s="513" t="s">
        <v>8296</v>
      </c>
      <c r="G1669" s="513" t="s">
        <v>12203</v>
      </c>
      <c r="H1669" s="647" t="s">
        <v>8204</v>
      </c>
      <c r="I1669" s="647">
        <v>11067</v>
      </c>
      <c r="J1669" s="647" t="s">
        <v>7651</v>
      </c>
      <c r="K1669" s="647" t="s">
        <v>7498</v>
      </c>
      <c r="L1669" s="647" t="s">
        <v>8239</v>
      </c>
      <c r="M1669" s="647" t="s">
        <v>8240</v>
      </c>
      <c r="N1669" s="747">
        <v>43199.118009259262</v>
      </c>
      <c r="O1669" s="647" t="s">
        <v>546</v>
      </c>
      <c r="P1669" s="748">
        <v>1045.8819907407378</v>
      </c>
      <c r="Q1669" s="647" t="s">
        <v>7492</v>
      </c>
      <c r="R1669" s="647" t="s">
        <v>5368</v>
      </c>
      <c r="S1669" s="647" t="s">
        <v>6943</v>
      </c>
      <c r="T1669" s="647" t="s">
        <v>4300</v>
      </c>
      <c r="U1669" t="s">
        <v>5329</v>
      </c>
      <c r="V1669" t="e">
        <f>VLOOKUP(F1669,'[3]Tổng - PL KS'!$B$9:$B$1291,1,FALSE)</f>
        <v>#N/A</v>
      </c>
    </row>
    <row r="1670" spans="1:22" ht="38.25" hidden="1">
      <c r="A1670" s="647">
        <v>1141</v>
      </c>
      <c r="B1670" s="647" t="s">
        <v>4247</v>
      </c>
      <c r="C1670" s="647" t="s">
        <v>7495</v>
      </c>
      <c r="D1670" s="647" t="s">
        <v>5368</v>
      </c>
      <c r="E1670" s="647">
        <v>25.94</v>
      </c>
      <c r="F1670" s="513" t="s">
        <v>8297</v>
      </c>
      <c r="G1670" s="513" t="s">
        <v>12203</v>
      </c>
      <c r="H1670" s="647" t="s">
        <v>8204</v>
      </c>
      <c r="I1670" s="647">
        <v>9860637</v>
      </c>
      <c r="J1670" s="647" t="s">
        <v>8252</v>
      </c>
      <c r="K1670" s="647" t="s">
        <v>7498</v>
      </c>
      <c r="L1670" s="647" t="s">
        <v>8253</v>
      </c>
      <c r="M1670" s="647" t="s">
        <v>8240</v>
      </c>
      <c r="N1670" s="747">
        <v>43199.137243437501</v>
      </c>
      <c r="O1670" s="647" t="s">
        <v>546</v>
      </c>
      <c r="P1670" s="748">
        <v>1045.8627565624993</v>
      </c>
      <c r="Q1670" s="647" t="s">
        <v>7492</v>
      </c>
      <c r="R1670" s="647" t="s">
        <v>5368</v>
      </c>
      <c r="S1670" s="647" t="s">
        <v>6943</v>
      </c>
      <c r="T1670" s="647" t="s">
        <v>4300</v>
      </c>
      <c r="U1670" t="s">
        <v>5329</v>
      </c>
      <c r="V1670" t="e">
        <f>VLOOKUP(F1670,'[3]Tổng - PL KS'!$B$9:$B$1291,1,FALSE)</f>
        <v>#N/A</v>
      </c>
    </row>
    <row r="1671" spans="1:22" ht="38.25" hidden="1">
      <c r="A1671" s="647">
        <v>1142</v>
      </c>
      <c r="B1671" s="647" t="s">
        <v>4247</v>
      </c>
      <c r="C1671" s="647" t="s">
        <v>7495</v>
      </c>
      <c r="D1671" s="647" t="s">
        <v>5368</v>
      </c>
      <c r="E1671" s="647">
        <v>27.84</v>
      </c>
      <c r="F1671" s="513" t="s">
        <v>8298</v>
      </c>
      <c r="G1671" s="513" t="s">
        <v>12203</v>
      </c>
      <c r="H1671" s="647" t="s">
        <v>8204</v>
      </c>
      <c r="I1671" s="647">
        <v>10809</v>
      </c>
      <c r="J1671" s="647" t="s">
        <v>8252</v>
      </c>
      <c r="K1671" s="647" t="s">
        <v>7498</v>
      </c>
      <c r="L1671" s="647" t="s">
        <v>8253</v>
      </c>
      <c r="M1671" s="647" t="s">
        <v>8240</v>
      </c>
      <c r="N1671" s="747">
        <v>43199.11600065972</v>
      </c>
      <c r="O1671" s="647" t="s">
        <v>546</v>
      </c>
      <c r="P1671" s="748">
        <v>1045.8839993402798</v>
      </c>
      <c r="Q1671" s="647" t="s">
        <v>7492</v>
      </c>
      <c r="R1671" s="647" t="s">
        <v>5368</v>
      </c>
      <c r="S1671" s="647" t="s">
        <v>6943</v>
      </c>
      <c r="T1671" s="647" t="s">
        <v>4300</v>
      </c>
      <c r="U1671" t="s">
        <v>5329</v>
      </c>
      <c r="V1671" t="e">
        <f>VLOOKUP(F1671,'[3]Tổng - PL KS'!$B$9:$B$1291,1,FALSE)</f>
        <v>#N/A</v>
      </c>
    </row>
    <row r="1672" spans="1:22" ht="51" hidden="1">
      <c r="A1672" s="647">
        <v>1143</v>
      </c>
      <c r="B1672" s="647" t="s">
        <v>4247</v>
      </c>
      <c r="C1672" s="647" t="s">
        <v>7495</v>
      </c>
      <c r="D1672" s="647" t="s">
        <v>5368</v>
      </c>
      <c r="E1672" s="647">
        <v>18.670000000000002</v>
      </c>
      <c r="F1672" s="513" t="s">
        <v>8299</v>
      </c>
      <c r="G1672" s="513" t="s">
        <v>12203</v>
      </c>
      <c r="H1672" s="647" t="s">
        <v>8204</v>
      </c>
      <c r="I1672" s="647">
        <v>5448840</v>
      </c>
      <c r="J1672" s="647" t="s">
        <v>7651</v>
      </c>
      <c r="K1672" s="647" t="s">
        <v>7498</v>
      </c>
      <c r="L1672" s="647" t="s">
        <v>8300</v>
      </c>
      <c r="M1672" s="647" t="s">
        <v>8301</v>
      </c>
      <c r="N1672" s="747">
        <v>43205.459099074076</v>
      </c>
      <c r="O1672" s="647" t="s">
        <v>546</v>
      </c>
      <c r="P1672" s="748">
        <v>1039.5409009259238</v>
      </c>
      <c r="Q1672" s="647" t="s">
        <v>7492</v>
      </c>
      <c r="R1672" s="647" t="s">
        <v>5368</v>
      </c>
      <c r="S1672" s="647" t="s">
        <v>6943</v>
      </c>
      <c r="T1672" s="647" t="s">
        <v>4300</v>
      </c>
      <c r="U1672" t="s">
        <v>5329</v>
      </c>
      <c r="V1672" t="e">
        <f>VLOOKUP(F1672,'[3]Tổng - PL KS'!$B$9:$B$1291,1,FALSE)</f>
        <v>#N/A</v>
      </c>
    </row>
    <row r="1673" spans="1:22" ht="51" hidden="1">
      <c r="A1673" s="647">
        <v>1144</v>
      </c>
      <c r="B1673" s="647" t="s">
        <v>4247</v>
      </c>
      <c r="C1673" s="647" t="s">
        <v>7495</v>
      </c>
      <c r="D1673" s="647" t="s">
        <v>5368</v>
      </c>
      <c r="E1673" s="647">
        <v>27.89</v>
      </c>
      <c r="F1673" s="513" t="s">
        <v>8302</v>
      </c>
      <c r="G1673" s="513" t="s">
        <v>12203</v>
      </c>
      <c r="H1673" s="647" t="s">
        <v>8204</v>
      </c>
      <c r="I1673" s="647">
        <v>8347494</v>
      </c>
      <c r="J1673" s="647" t="s">
        <v>7651</v>
      </c>
      <c r="K1673" s="647" t="s">
        <v>7498</v>
      </c>
      <c r="L1673" s="647" t="s">
        <v>8303</v>
      </c>
      <c r="M1673" s="647" t="s">
        <v>8301</v>
      </c>
      <c r="N1673" s="747">
        <v>43205.179810798611</v>
      </c>
      <c r="O1673" s="647" t="s">
        <v>546</v>
      </c>
      <c r="P1673" s="748">
        <v>1039.8201892013894</v>
      </c>
      <c r="Q1673" s="647" t="s">
        <v>7492</v>
      </c>
      <c r="R1673" s="647" t="s">
        <v>5368</v>
      </c>
      <c r="S1673" s="647" t="s">
        <v>6943</v>
      </c>
      <c r="T1673" s="647" t="s">
        <v>4300</v>
      </c>
      <c r="U1673" t="s">
        <v>5329</v>
      </c>
      <c r="V1673" t="e">
        <f>VLOOKUP(F1673,'[3]Tổng - PL KS'!$B$9:$B$1291,1,FALSE)</f>
        <v>#N/A</v>
      </c>
    </row>
    <row r="1674" spans="1:22" ht="51" hidden="1">
      <c r="A1674" s="647">
        <v>1145</v>
      </c>
      <c r="B1674" s="647" t="s">
        <v>4247</v>
      </c>
      <c r="C1674" s="647" t="s">
        <v>7495</v>
      </c>
      <c r="D1674" s="647" t="s">
        <v>5368</v>
      </c>
      <c r="E1674" s="647">
        <v>25.81</v>
      </c>
      <c r="F1674" s="513" t="s">
        <v>8304</v>
      </c>
      <c r="G1674" s="513" t="s">
        <v>12203</v>
      </c>
      <c r="H1674" s="647" t="s">
        <v>8204</v>
      </c>
      <c r="I1674" s="647">
        <v>8347533</v>
      </c>
      <c r="J1674" s="647" t="s">
        <v>7651</v>
      </c>
      <c r="K1674" s="647" t="s">
        <v>7498</v>
      </c>
      <c r="L1674" s="647" t="s">
        <v>8303</v>
      </c>
      <c r="M1674" s="647" t="s">
        <v>8301</v>
      </c>
      <c r="N1674" s="747">
        <v>43205.169522453703</v>
      </c>
      <c r="O1674" s="647" t="s">
        <v>546</v>
      </c>
      <c r="P1674" s="748">
        <v>1039.8304775462966</v>
      </c>
      <c r="Q1674" s="647" t="s">
        <v>7492</v>
      </c>
      <c r="R1674" s="647" t="s">
        <v>5368</v>
      </c>
      <c r="S1674" s="647" t="s">
        <v>6943</v>
      </c>
      <c r="T1674" s="647" t="s">
        <v>4300</v>
      </c>
      <c r="U1674" t="s">
        <v>5329</v>
      </c>
      <c r="V1674" t="e">
        <f>VLOOKUP(F1674,'[3]Tổng - PL KS'!$B$9:$B$1291,1,FALSE)</f>
        <v>#N/A</v>
      </c>
    </row>
    <row r="1675" spans="1:22" ht="51" hidden="1">
      <c r="A1675" s="647">
        <v>1146</v>
      </c>
      <c r="B1675" s="647" t="s">
        <v>4247</v>
      </c>
      <c r="C1675" s="647" t="s">
        <v>7495</v>
      </c>
      <c r="D1675" s="647" t="s">
        <v>5368</v>
      </c>
      <c r="E1675" s="647">
        <v>27.84</v>
      </c>
      <c r="F1675" s="513" t="s">
        <v>8305</v>
      </c>
      <c r="G1675" s="513" t="s">
        <v>12203</v>
      </c>
      <c r="H1675" s="647" t="s">
        <v>8204</v>
      </c>
      <c r="I1675" s="647">
        <v>5093</v>
      </c>
      <c r="J1675" s="647" t="s">
        <v>7651</v>
      </c>
      <c r="K1675" s="647" t="s">
        <v>7498</v>
      </c>
      <c r="L1675" s="647" t="s">
        <v>8306</v>
      </c>
      <c r="M1675" s="647" t="s">
        <v>8301</v>
      </c>
      <c r="N1675" s="747">
        <v>43205.381478819443</v>
      </c>
      <c r="O1675" s="647" t="s">
        <v>546</v>
      </c>
      <c r="P1675" s="748">
        <v>1039.6185211805569</v>
      </c>
      <c r="Q1675" s="647" t="s">
        <v>7492</v>
      </c>
      <c r="R1675" s="647" t="s">
        <v>5368</v>
      </c>
      <c r="S1675" s="647" t="s">
        <v>6943</v>
      </c>
      <c r="T1675" s="647" t="s">
        <v>4300</v>
      </c>
      <c r="U1675" t="s">
        <v>5329</v>
      </c>
      <c r="V1675" t="e">
        <f>VLOOKUP(F1675,'[3]Tổng - PL KS'!$B$9:$B$1291,1,FALSE)</f>
        <v>#N/A</v>
      </c>
    </row>
    <row r="1676" spans="1:22" ht="51" hidden="1">
      <c r="A1676" s="647">
        <v>1147</v>
      </c>
      <c r="B1676" s="647" t="s">
        <v>4247</v>
      </c>
      <c r="C1676" s="647" t="s">
        <v>7495</v>
      </c>
      <c r="D1676" s="647" t="s">
        <v>5368</v>
      </c>
      <c r="E1676" s="647">
        <v>25.9</v>
      </c>
      <c r="F1676" s="513" t="s">
        <v>8307</v>
      </c>
      <c r="G1676" s="513" t="s">
        <v>12203</v>
      </c>
      <c r="H1676" s="647" t="s">
        <v>8204</v>
      </c>
      <c r="I1676" s="647">
        <v>8347492</v>
      </c>
      <c r="J1676" s="647" t="s">
        <v>7651</v>
      </c>
      <c r="K1676" s="647" t="s">
        <v>7498</v>
      </c>
      <c r="L1676" s="647" t="s">
        <v>8303</v>
      </c>
      <c r="M1676" s="647" t="s">
        <v>8301</v>
      </c>
      <c r="N1676" s="747">
        <v>43205.19502511574</v>
      </c>
      <c r="O1676" s="647" t="s">
        <v>546</v>
      </c>
      <c r="P1676" s="748">
        <v>1039.8049748842604</v>
      </c>
      <c r="Q1676" s="647" t="s">
        <v>7492</v>
      </c>
      <c r="R1676" s="647" t="s">
        <v>5368</v>
      </c>
      <c r="S1676" s="647" t="s">
        <v>6943</v>
      </c>
      <c r="T1676" s="647" t="s">
        <v>4300</v>
      </c>
      <c r="U1676" t="s">
        <v>5329</v>
      </c>
      <c r="V1676" t="e">
        <f>VLOOKUP(F1676,'[3]Tổng - PL KS'!$B$9:$B$1291,1,FALSE)</f>
        <v>#N/A</v>
      </c>
    </row>
    <row r="1677" spans="1:22" ht="51" hidden="1">
      <c r="A1677" s="647">
        <v>1148</v>
      </c>
      <c r="B1677" s="647" t="s">
        <v>4247</v>
      </c>
      <c r="C1677" s="647" t="s">
        <v>7495</v>
      </c>
      <c r="D1677" s="647" t="s">
        <v>5368</v>
      </c>
      <c r="E1677" s="647">
        <v>27.84</v>
      </c>
      <c r="F1677" s="513" t="s">
        <v>8308</v>
      </c>
      <c r="G1677" s="513" t="s">
        <v>12203</v>
      </c>
      <c r="H1677" s="647" t="s">
        <v>8204</v>
      </c>
      <c r="I1677" s="647">
        <v>8347580</v>
      </c>
      <c r="J1677" s="647" t="s">
        <v>7651</v>
      </c>
      <c r="K1677" s="647" t="s">
        <v>7498</v>
      </c>
      <c r="L1677" s="647" t="s">
        <v>8303</v>
      </c>
      <c r="M1677" s="647" t="s">
        <v>8301</v>
      </c>
      <c r="N1677" s="747">
        <v>43205.284786886572</v>
      </c>
      <c r="O1677" s="647" t="s">
        <v>546</v>
      </c>
      <c r="P1677" s="748">
        <v>1039.715213113428</v>
      </c>
      <c r="Q1677" s="647" t="s">
        <v>7492</v>
      </c>
      <c r="R1677" s="647" t="s">
        <v>5368</v>
      </c>
      <c r="S1677" s="647" t="s">
        <v>6943</v>
      </c>
      <c r="T1677" s="647" t="s">
        <v>4300</v>
      </c>
      <c r="U1677" t="s">
        <v>5329</v>
      </c>
      <c r="V1677" t="e">
        <f>VLOOKUP(F1677,'[3]Tổng - PL KS'!$B$9:$B$1291,1,FALSE)</f>
        <v>#N/A</v>
      </c>
    </row>
    <row r="1678" spans="1:22" ht="51" hidden="1">
      <c r="A1678" s="647">
        <v>1149</v>
      </c>
      <c r="B1678" s="647" t="s">
        <v>4247</v>
      </c>
      <c r="C1678" s="647" t="s">
        <v>7495</v>
      </c>
      <c r="D1678" s="647" t="s">
        <v>5368</v>
      </c>
      <c r="E1678" s="647">
        <v>27.83</v>
      </c>
      <c r="F1678" s="513" t="s">
        <v>8309</v>
      </c>
      <c r="G1678" s="513" t="s">
        <v>12203</v>
      </c>
      <c r="H1678" s="647" t="s">
        <v>8204</v>
      </c>
      <c r="I1678" s="647">
        <v>8347493</v>
      </c>
      <c r="J1678" s="647" t="s">
        <v>7651</v>
      </c>
      <c r="K1678" s="647" t="s">
        <v>7498</v>
      </c>
      <c r="L1678" s="647" t="s">
        <v>8303</v>
      </c>
      <c r="M1678" s="647" t="s">
        <v>8301</v>
      </c>
      <c r="N1678" s="747">
        <v>43205.225081365737</v>
      </c>
      <c r="O1678" s="647" t="s">
        <v>546</v>
      </c>
      <c r="P1678" s="748">
        <v>1039.7749186342626</v>
      </c>
      <c r="Q1678" s="647" t="s">
        <v>7492</v>
      </c>
      <c r="R1678" s="647" t="s">
        <v>5368</v>
      </c>
      <c r="S1678" s="647" t="s">
        <v>6943</v>
      </c>
      <c r="T1678" s="647" t="s">
        <v>4300</v>
      </c>
      <c r="U1678" t="s">
        <v>5329</v>
      </c>
      <c r="V1678" t="e">
        <f>VLOOKUP(F1678,'[3]Tổng - PL KS'!$B$9:$B$1291,1,FALSE)</f>
        <v>#N/A</v>
      </c>
    </row>
    <row r="1679" spans="1:22" ht="51" hidden="1">
      <c r="A1679" s="647">
        <v>1150</v>
      </c>
      <c r="B1679" s="647" t="s">
        <v>4247</v>
      </c>
      <c r="C1679" s="647" t="s">
        <v>7495</v>
      </c>
      <c r="D1679" s="647" t="s">
        <v>5368</v>
      </c>
      <c r="E1679" s="647">
        <v>27.8</v>
      </c>
      <c r="F1679" s="513" t="s">
        <v>8310</v>
      </c>
      <c r="G1679" s="513" t="s">
        <v>12203</v>
      </c>
      <c r="H1679" s="647" t="s">
        <v>8204</v>
      </c>
      <c r="I1679" s="647">
        <v>5127278</v>
      </c>
      <c r="J1679" s="647" t="s">
        <v>7651</v>
      </c>
      <c r="K1679" s="647" t="s">
        <v>7498</v>
      </c>
      <c r="L1679" s="647" t="s">
        <v>8303</v>
      </c>
      <c r="M1679" s="647" t="s">
        <v>8301</v>
      </c>
      <c r="N1679" s="747">
        <v>43205.221048611114</v>
      </c>
      <c r="O1679" s="647" t="s">
        <v>546</v>
      </c>
      <c r="P1679" s="748">
        <v>1039.7789513888856</v>
      </c>
      <c r="Q1679" s="647" t="s">
        <v>7492</v>
      </c>
      <c r="R1679" s="647" t="s">
        <v>5368</v>
      </c>
      <c r="S1679" s="647" t="s">
        <v>6943</v>
      </c>
      <c r="T1679" s="647" t="s">
        <v>4300</v>
      </c>
      <c r="U1679" t="s">
        <v>5329</v>
      </c>
      <c r="V1679" t="e">
        <f>VLOOKUP(F1679,'[3]Tổng - PL KS'!$B$9:$B$1291,1,FALSE)</f>
        <v>#N/A</v>
      </c>
    </row>
    <row r="1680" spans="1:22" ht="51" hidden="1">
      <c r="A1680" s="647">
        <v>1151</v>
      </c>
      <c r="B1680" s="647" t="s">
        <v>4247</v>
      </c>
      <c r="C1680" s="647" t="s">
        <v>7495</v>
      </c>
      <c r="D1680" s="647" t="s">
        <v>5368</v>
      </c>
      <c r="E1680" s="647">
        <v>25.78</v>
      </c>
      <c r="F1680" s="513" t="s">
        <v>8311</v>
      </c>
      <c r="G1680" s="513" t="s">
        <v>12203</v>
      </c>
      <c r="H1680" s="647" t="s">
        <v>8204</v>
      </c>
      <c r="I1680" s="647">
        <v>8347496</v>
      </c>
      <c r="J1680" s="647" t="s">
        <v>7651</v>
      </c>
      <c r="K1680" s="647" t="s">
        <v>7498</v>
      </c>
      <c r="L1680" s="647" t="s">
        <v>8303</v>
      </c>
      <c r="M1680" s="647" t="s">
        <v>8301</v>
      </c>
      <c r="N1680" s="747">
        <v>43205.358360034719</v>
      </c>
      <c r="O1680" s="647" t="s">
        <v>546</v>
      </c>
      <c r="P1680" s="748">
        <v>1039.6416399652808</v>
      </c>
      <c r="Q1680" s="647" t="s">
        <v>7492</v>
      </c>
      <c r="R1680" s="647" t="s">
        <v>5368</v>
      </c>
      <c r="S1680" s="647" t="s">
        <v>6943</v>
      </c>
      <c r="T1680" s="647" t="s">
        <v>4300</v>
      </c>
      <c r="U1680" t="s">
        <v>5329</v>
      </c>
      <c r="V1680" t="e">
        <f>VLOOKUP(F1680,'[3]Tổng - PL KS'!$B$9:$B$1291,1,FALSE)</f>
        <v>#N/A</v>
      </c>
    </row>
    <row r="1681" spans="1:22" ht="51" hidden="1">
      <c r="A1681" s="647">
        <v>1152</v>
      </c>
      <c r="B1681" s="647" t="s">
        <v>4247</v>
      </c>
      <c r="C1681" s="647" t="s">
        <v>7495</v>
      </c>
      <c r="D1681" s="647" t="s">
        <v>5368</v>
      </c>
      <c r="E1681" s="647">
        <v>28.1</v>
      </c>
      <c r="F1681" s="513" t="s">
        <v>8312</v>
      </c>
      <c r="G1681" s="513" t="s">
        <v>12203</v>
      </c>
      <c r="H1681" s="647" t="s">
        <v>8204</v>
      </c>
      <c r="I1681" s="647">
        <v>5095</v>
      </c>
      <c r="J1681" s="647" t="s">
        <v>7651</v>
      </c>
      <c r="K1681" s="647" t="s">
        <v>7498</v>
      </c>
      <c r="L1681" s="647" t="s">
        <v>8306</v>
      </c>
      <c r="M1681" s="647" t="s">
        <v>8301</v>
      </c>
      <c r="N1681" s="747">
        <v>43205.273123842591</v>
      </c>
      <c r="O1681" s="647" t="s">
        <v>546</v>
      </c>
      <c r="P1681" s="748">
        <v>1039.7268761574087</v>
      </c>
      <c r="Q1681" s="647" t="s">
        <v>7492</v>
      </c>
      <c r="R1681" s="647" t="s">
        <v>5368</v>
      </c>
      <c r="S1681" s="647" t="s">
        <v>6943</v>
      </c>
      <c r="T1681" s="647" t="s">
        <v>4300</v>
      </c>
      <c r="U1681" t="s">
        <v>5329</v>
      </c>
      <c r="V1681" t="e">
        <f>VLOOKUP(F1681,'[3]Tổng - PL KS'!$B$9:$B$1291,1,FALSE)</f>
        <v>#N/A</v>
      </c>
    </row>
    <row r="1682" spans="1:22" ht="51" hidden="1">
      <c r="A1682" s="647">
        <v>1153</v>
      </c>
      <c r="B1682" s="647" t="s">
        <v>4247</v>
      </c>
      <c r="C1682" s="647" t="s">
        <v>7495</v>
      </c>
      <c r="D1682" s="647" t="s">
        <v>5368</v>
      </c>
      <c r="E1682" s="647">
        <v>27.84</v>
      </c>
      <c r="F1682" s="513" t="s">
        <v>8313</v>
      </c>
      <c r="G1682" s="513" t="s">
        <v>12203</v>
      </c>
      <c r="H1682" s="647" t="s">
        <v>8204</v>
      </c>
      <c r="I1682" s="647">
        <v>8347495</v>
      </c>
      <c r="J1682" s="647" t="s">
        <v>7651</v>
      </c>
      <c r="K1682" s="647" t="s">
        <v>7498</v>
      </c>
      <c r="L1682" s="647" t="s">
        <v>8303</v>
      </c>
      <c r="M1682" s="647" t="s">
        <v>8301</v>
      </c>
      <c r="N1682" s="747">
        <v>43205.216836342595</v>
      </c>
      <c r="O1682" s="647" t="s">
        <v>546</v>
      </c>
      <c r="P1682" s="748">
        <v>1039.7831636574047</v>
      </c>
      <c r="Q1682" s="647" t="s">
        <v>7492</v>
      </c>
      <c r="R1682" s="647" t="s">
        <v>5368</v>
      </c>
      <c r="S1682" s="647" t="s">
        <v>6943</v>
      </c>
      <c r="T1682" s="647" t="s">
        <v>4300</v>
      </c>
      <c r="U1682" t="s">
        <v>5329</v>
      </c>
      <c r="V1682" t="e">
        <f>VLOOKUP(F1682,'[3]Tổng - PL KS'!$B$9:$B$1291,1,FALSE)</f>
        <v>#N/A</v>
      </c>
    </row>
    <row r="1683" spans="1:22" ht="51" hidden="1">
      <c r="A1683" s="647">
        <v>1154</v>
      </c>
      <c r="B1683" s="647" t="s">
        <v>4247</v>
      </c>
      <c r="C1683" s="647" t="s">
        <v>7495</v>
      </c>
      <c r="D1683" s="647" t="s">
        <v>5368</v>
      </c>
      <c r="E1683" s="647">
        <v>25.83</v>
      </c>
      <c r="F1683" s="513" t="s">
        <v>8314</v>
      </c>
      <c r="G1683" s="513" t="s">
        <v>12203</v>
      </c>
      <c r="H1683" s="647" t="s">
        <v>8204</v>
      </c>
      <c r="I1683" s="647">
        <v>5092</v>
      </c>
      <c r="J1683" s="647" t="s">
        <v>7651</v>
      </c>
      <c r="K1683" s="647" t="s">
        <v>7498</v>
      </c>
      <c r="L1683" s="647" t="s">
        <v>8306</v>
      </c>
      <c r="M1683" s="647" t="s">
        <v>8301</v>
      </c>
      <c r="N1683" s="747">
        <v>43205.287372800929</v>
      </c>
      <c r="O1683" s="647" t="s">
        <v>546</v>
      </c>
      <c r="P1683" s="748">
        <v>1039.712627199071</v>
      </c>
      <c r="Q1683" s="647" t="s">
        <v>7492</v>
      </c>
      <c r="R1683" s="647" t="s">
        <v>5368</v>
      </c>
      <c r="S1683" s="647" t="s">
        <v>6943</v>
      </c>
      <c r="T1683" s="647" t="s">
        <v>4300</v>
      </c>
      <c r="U1683" t="s">
        <v>5329</v>
      </c>
      <c r="V1683" t="e">
        <f>VLOOKUP(F1683,'[3]Tổng - PL KS'!$B$9:$B$1291,1,FALSE)</f>
        <v>#N/A</v>
      </c>
    </row>
    <row r="1684" spans="1:22" ht="51" hidden="1">
      <c r="A1684" s="647">
        <v>1155</v>
      </c>
      <c r="B1684" s="647" t="s">
        <v>4247</v>
      </c>
      <c r="C1684" s="647" t="s">
        <v>7495</v>
      </c>
      <c r="D1684" s="647" t="s">
        <v>5368</v>
      </c>
      <c r="E1684" s="647">
        <v>27.89</v>
      </c>
      <c r="F1684" s="513" t="s">
        <v>8315</v>
      </c>
      <c r="G1684" s="513" t="s">
        <v>12203</v>
      </c>
      <c r="H1684" s="647" t="s">
        <v>8204</v>
      </c>
      <c r="I1684" s="647">
        <v>135606</v>
      </c>
      <c r="J1684" s="647" t="s">
        <v>7651</v>
      </c>
      <c r="K1684" s="647" t="s">
        <v>7498</v>
      </c>
      <c r="L1684" s="647" t="s">
        <v>8306</v>
      </c>
      <c r="M1684" s="647" t="s">
        <v>8301</v>
      </c>
      <c r="N1684" s="747">
        <v>43205.160397881948</v>
      </c>
      <c r="O1684" s="647" t="s">
        <v>546</v>
      </c>
      <c r="P1684" s="748">
        <v>1039.8396021180524</v>
      </c>
      <c r="Q1684" s="647" t="s">
        <v>7492</v>
      </c>
      <c r="R1684" s="647" t="s">
        <v>5368</v>
      </c>
      <c r="S1684" s="647" t="s">
        <v>6943</v>
      </c>
      <c r="T1684" s="647" t="s">
        <v>4300</v>
      </c>
      <c r="U1684" t="s">
        <v>5329</v>
      </c>
      <c r="V1684" t="e">
        <f>VLOOKUP(F1684,'[3]Tổng - PL KS'!$B$9:$B$1291,1,FALSE)</f>
        <v>#N/A</v>
      </c>
    </row>
    <row r="1685" spans="1:22" ht="51" hidden="1">
      <c r="A1685" s="647">
        <v>1156</v>
      </c>
      <c r="B1685" s="647" t="s">
        <v>4247</v>
      </c>
      <c r="C1685" s="647" t="s">
        <v>7495</v>
      </c>
      <c r="D1685" s="647" t="s">
        <v>5368</v>
      </c>
      <c r="E1685" s="647">
        <v>25.94</v>
      </c>
      <c r="F1685" s="513" t="s">
        <v>8316</v>
      </c>
      <c r="G1685" s="513" t="s">
        <v>12203</v>
      </c>
      <c r="H1685" s="647" t="s">
        <v>8204</v>
      </c>
      <c r="I1685" s="647">
        <v>5094</v>
      </c>
      <c r="J1685" s="647" t="s">
        <v>7651</v>
      </c>
      <c r="K1685" s="647" t="s">
        <v>7498</v>
      </c>
      <c r="L1685" s="647" t="s">
        <v>8306</v>
      </c>
      <c r="M1685" s="647" t="s">
        <v>8301</v>
      </c>
      <c r="N1685" s="747">
        <v>43205.193805405092</v>
      </c>
      <c r="O1685" s="647" t="s">
        <v>546</v>
      </c>
      <c r="P1685" s="748">
        <v>1039.8061945949084</v>
      </c>
      <c r="Q1685" s="647" t="s">
        <v>7492</v>
      </c>
      <c r="R1685" s="647" t="s">
        <v>5368</v>
      </c>
      <c r="S1685" s="647" t="s">
        <v>6943</v>
      </c>
      <c r="T1685" s="647" t="s">
        <v>4300</v>
      </c>
      <c r="U1685" t="s">
        <v>5329</v>
      </c>
      <c r="V1685" t="e">
        <f>VLOOKUP(F1685,'[3]Tổng - PL KS'!$B$9:$B$1291,1,FALSE)</f>
        <v>#N/A</v>
      </c>
    </row>
    <row r="1686" spans="1:22" ht="51" hidden="1">
      <c r="A1686" s="647">
        <v>1157</v>
      </c>
      <c r="B1686" s="647" t="s">
        <v>4247</v>
      </c>
      <c r="C1686" s="647" t="s">
        <v>7495</v>
      </c>
      <c r="D1686" s="647" t="s">
        <v>5368</v>
      </c>
      <c r="E1686" s="647">
        <v>25.9</v>
      </c>
      <c r="F1686" s="513" t="s">
        <v>8317</v>
      </c>
      <c r="G1686" s="513" t="s">
        <v>12203</v>
      </c>
      <c r="H1686" s="647" t="s">
        <v>8204</v>
      </c>
      <c r="I1686" s="647">
        <v>8347536</v>
      </c>
      <c r="J1686" s="647" t="s">
        <v>7651</v>
      </c>
      <c r="K1686" s="647" t="s">
        <v>7498</v>
      </c>
      <c r="L1686" s="647" t="s">
        <v>8303</v>
      </c>
      <c r="M1686" s="647" t="s">
        <v>8301</v>
      </c>
      <c r="N1686" s="747">
        <v>43205.212016817131</v>
      </c>
      <c r="O1686" s="647" t="s">
        <v>546</v>
      </c>
      <c r="P1686" s="748">
        <v>1039.7879831828686</v>
      </c>
      <c r="Q1686" s="647" t="s">
        <v>7492</v>
      </c>
      <c r="R1686" s="647" t="s">
        <v>5368</v>
      </c>
      <c r="S1686" s="647" t="s">
        <v>6943</v>
      </c>
      <c r="T1686" s="647" t="s">
        <v>4300</v>
      </c>
      <c r="U1686" t="s">
        <v>5329</v>
      </c>
      <c r="V1686" t="e">
        <f>VLOOKUP(F1686,'[3]Tổng - PL KS'!$B$9:$B$1291,1,FALSE)</f>
        <v>#N/A</v>
      </c>
    </row>
    <row r="1687" spans="1:22" ht="51" hidden="1">
      <c r="A1687" s="647">
        <v>1158</v>
      </c>
      <c r="B1687" s="647" t="s">
        <v>4247</v>
      </c>
      <c r="C1687" s="647" t="s">
        <v>7495</v>
      </c>
      <c r="D1687" s="647" t="s">
        <v>5368</v>
      </c>
      <c r="E1687" s="647">
        <v>27.84</v>
      </c>
      <c r="F1687" s="513" t="s">
        <v>8318</v>
      </c>
      <c r="G1687" s="513" t="s">
        <v>12203</v>
      </c>
      <c r="H1687" s="647" t="s">
        <v>8204</v>
      </c>
      <c r="I1687" s="647">
        <v>8347415</v>
      </c>
      <c r="J1687" s="647" t="s">
        <v>7651</v>
      </c>
      <c r="K1687" s="647" t="s">
        <v>7498</v>
      </c>
      <c r="L1687" s="647" t="s">
        <v>8303</v>
      </c>
      <c r="M1687" s="647" t="s">
        <v>8301</v>
      </c>
      <c r="N1687" s="747">
        <v>43205.563302048613</v>
      </c>
      <c r="O1687" s="647" t="s">
        <v>546</v>
      </c>
      <c r="P1687" s="748">
        <v>1039.436697951387</v>
      </c>
      <c r="Q1687" s="647" t="s">
        <v>7492</v>
      </c>
      <c r="R1687" s="647" t="s">
        <v>5368</v>
      </c>
      <c r="S1687" s="647" t="s">
        <v>6943</v>
      </c>
      <c r="T1687" s="647" t="s">
        <v>4300</v>
      </c>
      <c r="U1687" t="s">
        <v>5329</v>
      </c>
      <c r="V1687" t="e">
        <f>VLOOKUP(F1687,'[3]Tổng - PL KS'!$B$9:$B$1291,1,FALSE)</f>
        <v>#N/A</v>
      </c>
    </row>
    <row r="1688" spans="1:22" ht="51" hidden="1">
      <c r="A1688" s="647">
        <v>1159</v>
      </c>
      <c r="B1688" s="647" t="s">
        <v>4247</v>
      </c>
      <c r="C1688" s="647" t="s">
        <v>7495</v>
      </c>
      <c r="D1688" s="647" t="s">
        <v>5368</v>
      </c>
      <c r="E1688" s="647">
        <v>27.94</v>
      </c>
      <c r="F1688" s="513" t="s">
        <v>8319</v>
      </c>
      <c r="G1688" s="513" t="s">
        <v>12203</v>
      </c>
      <c r="H1688" s="647" t="s">
        <v>8204</v>
      </c>
      <c r="I1688" s="647">
        <v>11075</v>
      </c>
      <c r="J1688" s="647" t="s">
        <v>7651</v>
      </c>
      <c r="K1688" s="647" t="s">
        <v>7498</v>
      </c>
      <c r="L1688" s="647" t="s">
        <v>8320</v>
      </c>
      <c r="M1688" s="647" t="s">
        <v>8321</v>
      </c>
      <c r="N1688" s="747">
        <v>43207.784218402776</v>
      </c>
      <c r="O1688" s="647" t="s">
        <v>546</v>
      </c>
      <c r="P1688" s="748">
        <v>1037.2157815972241</v>
      </c>
      <c r="Q1688" s="647" t="s">
        <v>7492</v>
      </c>
      <c r="R1688" s="647" t="s">
        <v>5368</v>
      </c>
      <c r="S1688" s="647" t="s">
        <v>6943</v>
      </c>
      <c r="T1688" s="647" t="s">
        <v>4300</v>
      </c>
      <c r="U1688" t="s">
        <v>5329</v>
      </c>
      <c r="V1688" t="e">
        <f>VLOOKUP(F1688,'[3]Tổng - PL KS'!$B$9:$B$1291,1,FALSE)</f>
        <v>#N/A</v>
      </c>
    </row>
    <row r="1689" spans="1:22" ht="51" hidden="1">
      <c r="A1689" s="647">
        <v>1160</v>
      </c>
      <c r="B1689" s="647" t="s">
        <v>4247</v>
      </c>
      <c r="C1689" s="647" t="s">
        <v>7495</v>
      </c>
      <c r="D1689" s="647" t="s">
        <v>5368</v>
      </c>
      <c r="E1689" s="647">
        <v>25.9</v>
      </c>
      <c r="F1689" s="513" t="s">
        <v>8322</v>
      </c>
      <c r="G1689" s="513" t="s">
        <v>12203</v>
      </c>
      <c r="H1689" s="647" t="s">
        <v>8204</v>
      </c>
      <c r="I1689" s="647">
        <v>636546</v>
      </c>
      <c r="J1689" s="647" t="s">
        <v>7651</v>
      </c>
      <c r="K1689" s="647" t="s">
        <v>7498</v>
      </c>
      <c r="L1689" s="647" t="s">
        <v>8320</v>
      </c>
      <c r="M1689" s="647" t="s">
        <v>8321</v>
      </c>
      <c r="N1689" s="747">
        <v>43207.785855011571</v>
      </c>
      <c r="O1689" s="647" t="s">
        <v>546</v>
      </c>
      <c r="P1689" s="748">
        <v>1037.2141449884293</v>
      </c>
      <c r="Q1689" s="647" t="s">
        <v>7492</v>
      </c>
      <c r="R1689" s="647" t="s">
        <v>5368</v>
      </c>
      <c r="S1689" s="647" t="s">
        <v>6943</v>
      </c>
      <c r="T1689" s="647" t="s">
        <v>4300</v>
      </c>
      <c r="U1689" t="s">
        <v>5329</v>
      </c>
      <c r="V1689" t="e">
        <f>VLOOKUP(F1689,'[3]Tổng - PL KS'!$B$9:$B$1291,1,FALSE)</f>
        <v>#N/A</v>
      </c>
    </row>
    <row r="1690" spans="1:22" ht="51" hidden="1">
      <c r="A1690" s="647">
        <v>1161</v>
      </c>
      <c r="B1690" s="647" t="s">
        <v>4247</v>
      </c>
      <c r="C1690" s="647" t="s">
        <v>7495</v>
      </c>
      <c r="D1690" s="647" t="s">
        <v>5368</v>
      </c>
      <c r="E1690" s="647">
        <v>27.7</v>
      </c>
      <c r="F1690" s="513" t="s">
        <v>8323</v>
      </c>
      <c r="G1690" s="513" t="s">
        <v>12203</v>
      </c>
      <c r="H1690" s="647" t="s">
        <v>8204</v>
      </c>
      <c r="I1690" s="647">
        <v>4751532</v>
      </c>
      <c r="J1690" s="647" t="s">
        <v>7651</v>
      </c>
      <c r="K1690" s="647" t="s">
        <v>7498</v>
      </c>
      <c r="L1690" s="647" t="s">
        <v>8320</v>
      </c>
      <c r="M1690" s="647" t="s">
        <v>8321</v>
      </c>
      <c r="N1690" s="747">
        <v>43207.796750578702</v>
      </c>
      <c r="O1690" s="647" t="s">
        <v>546</v>
      </c>
      <c r="P1690" s="748">
        <v>1037.2032494212981</v>
      </c>
      <c r="Q1690" s="647" t="s">
        <v>7492</v>
      </c>
      <c r="R1690" s="647" t="s">
        <v>5368</v>
      </c>
      <c r="S1690" s="647" t="s">
        <v>6943</v>
      </c>
      <c r="T1690" s="647" t="s">
        <v>4300</v>
      </c>
      <c r="U1690" t="s">
        <v>5329</v>
      </c>
      <c r="V1690" t="e">
        <f>VLOOKUP(F1690,'[3]Tổng - PL KS'!$B$9:$B$1291,1,FALSE)</f>
        <v>#N/A</v>
      </c>
    </row>
    <row r="1691" spans="1:22" ht="51" hidden="1">
      <c r="A1691" s="647">
        <v>1162</v>
      </c>
      <c r="B1691" s="647" t="s">
        <v>4247</v>
      </c>
      <c r="C1691" s="647" t="s">
        <v>7495</v>
      </c>
      <c r="D1691" s="647" t="s">
        <v>5368</v>
      </c>
      <c r="E1691" s="647">
        <v>27.94</v>
      </c>
      <c r="F1691" s="513" t="s">
        <v>8324</v>
      </c>
      <c r="G1691" s="513" t="s">
        <v>12203</v>
      </c>
      <c r="H1691" s="647" t="s">
        <v>8204</v>
      </c>
      <c r="I1691" s="647">
        <v>4751530</v>
      </c>
      <c r="J1691" s="647" t="s">
        <v>7651</v>
      </c>
      <c r="K1691" s="647" t="s">
        <v>7498</v>
      </c>
      <c r="L1691" s="647" t="s">
        <v>8320</v>
      </c>
      <c r="M1691" s="647" t="s">
        <v>8321</v>
      </c>
      <c r="N1691" s="747">
        <v>43207.698639664355</v>
      </c>
      <c r="O1691" s="647" t="s">
        <v>546</v>
      </c>
      <c r="P1691" s="748">
        <v>1037.3013603356449</v>
      </c>
      <c r="Q1691" s="647" t="s">
        <v>7492</v>
      </c>
      <c r="R1691" s="647" t="s">
        <v>5368</v>
      </c>
      <c r="S1691" s="647" t="s">
        <v>6943</v>
      </c>
      <c r="T1691" s="647" t="s">
        <v>4300</v>
      </c>
      <c r="U1691" t="s">
        <v>5329</v>
      </c>
      <c r="V1691" t="e">
        <f>VLOOKUP(F1691,'[3]Tổng - PL KS'!$B$9:$B$1291,1,FALSE)</f>
        <v>#N/A</v>
      </c>
    </row>
    <row r="1692" spans="1:22" ht="51" hidden="1">
      <c r="A1692" s="647">
        <v>1163</v>
      </c>
      <c r="B1692" s="647" t="s">
        <v>4247</v>
      </c>
      <c r="C1692" s="647" t="s">
        <v>7495</v>
      </c>
      <c r="D1692" s="647" t="s">
        <v>5368</v>
      </c>
      <c r="E1692" s="647">
        <v>27.86</v>
      </c>
      <c r="F1692" s="513" t="s">
        <v>8325</v>
      </c>
      <c r="G1692" s="513" t="s">
        <v>12203</v>
      </c>
      <c r="H1692" s="647" t="s">
        <v>8204</v>
      </c>
      <c r="I1692" s="647">
        <v>11063</v>
      </c>
      <c r="J1692" s="647" t="s">
        <v>7651</v>
      </c>
      <c r="K1692" s="647" t="s">
        <v>7498</v>
      </c>
      <c r="L1692" s="647" t="s">
        <v>8320</v>
      </c>
      <c r="M1692" s="647" t="s">
        <v>8321</v>
      </c>
      <c r="N1692" s="747">
        <v>43207.78293202546</v>
      </c>
      <c r="O1692" s="647" t="s">
        <v>546</v>
      </c>
      <c r="P1692" s="748">
        <v>1037.2170679745395</v>
      </c>
      <c r="Q1692" s="647" t="s">
        <v>7492</v>
      </c>
      <c r="R1692" s="647" t="s">
        <v>5368</v>
      </c>
      <c r="S1692" s="647" t="s">
        <v>6943</v>
      </c>
      <c r="T1692" s="647" t="s">
        <v>4300</v>
      </c>
      <c r="U1692" t="s">
        <v>5329</v>
      </c>
      <c r="V1692" t="e">
        <f>VLOOKUP(F1692,'[3]Tổng - PL KS'!$B$9:$B$1291,1,FALSE)</f>
        <v>#N/A</v>
      </c>
    </row>
    <row r="1693" spans="1:22" ht="51" hidden="1">
      <c r="A1693" s="647">
        <v>1164</v>
      </c>
      <c r="B1693" s="647" t="s">
        <v>4247</v>
      </c>
      <c r="C1693" s="647" t="s">
        <v>7495</v>
      </c>
      <c r="D1693" s="647" t="s">
        <v>5368</v>
      </c>
      <c r="E1693" s="647">
        <v>27.84</v>
      </c>
      <c r="F1693" s="513" t="s">
        <v>8326</v>
      </c>
      <c r="G1693" s="513" t="s">
        <v>12203</v>
      </c>
      <c r="H1693" s="647" t="s">
        <v>8204</v>
      </c>
      <c r="I1693" s="647">
        <v>636547</v>
      </c>
      <c r="J1693" s="647" t="s">
        <v>7651</v>
      </c>
      <c r="K1693" s="647" t="s">
        <v>7498</v>
      </c>
      <c r="L1693" s="647" t="s">
        <v>8320</v>
      </c>
      <c r="M1693" s="647" t="s">
        <v>8321</v>
      </c>
      <c r="N1693" s="747">
        <v>43207.790158101852</v>
      </c>
      <c r="O1693" s="647" t="s">
        <v>546</v>
      </c>
      <c r="P1693" s="748">
        <v>1037.2098418981477</v>
      </c>
      <c r="Q1693" s="647" t="s">
        <v>7492</v>
      </c>
      <c r="R1693" s="647" t="s">
        <v>5368</v>
      </c>
      <c r="S1693" s="647" t="s">
        <v>6943</v>
      </c>
      <c r="T1693" s="647" t="s">
        <v>4300</v>
      </c>
      <c r="U1693" t="s">
        <v>5329</v>
      </c>
      <c r="V1693" t="e">
        <f>VLOOKUP(F1693,'[3]Tổng - PL KS'!$B$9:$B$1291,1,FALSE)</f>
        <v>#N/A</v>
      </c>
    </row>
    <row r="1694" spans="1:22" ht="51" hidden="1">
      <c r="A1694" s="647">
        <v>1165</v>
      </c>
      <c r="B1694" s="647" t="s">
        <v>4247</v>
      </c>
      <c r="C1694" s="647" t="s">
        <v>7495</v>
      </c>
      <c r="D1694" s="647" t="s">
        <v>5368</v>
      </c>
      <c r="E1694" s="647">
        <v>25.84</v>
      </c>
      <c r="F1694" s="513" t="s">
        <v>8327</v>
      </c>
      <c r="G1694" s="513" t="s">
        <v>12203</v>
      </c>
      <c r="H1694" s="647" t="s">
        <v>8204</v>
      </c>
      <c r="I1694" s="647">
        <v>638411</v>
      </c>
      <c r="J1694" s="647" t="s">
        <v>7651</v>
      </c>
      <c r="K1694" s="647" t="s">
        <v>7498</v>
      </c>
      <c r="L1694" s="647" t="s">
        <v>8320</v>
      </c>
      <c r="M1694" s="647" t="s">
        <v>8321</v>
      </c>
      <c r="N1694" s="747">
        <v>43207.819903784723</v>
      </c>
      <c r="O1694" s="647" t="s">
        <v>546</v>
      </c>
      <c r="P1694" s="748">
        <v>1037.1800962152774</v>
      </c>
      <c r="Q1694" s="647" t="s">
        <v>7492</v>
      </c>
      <c r="R1694" s="647" t="s">
        <v>5368</v>
      </c>
      <c r="S1694" s="647" t="s">
        <v>6943</v>
      </c>
      <c r="T1694" s="647" t="s">
        <v>4300</v>
      </c>
      <c r="U1694" t="s">
        <v>5329</v>
      </c>
      <c r="V1694" t="e">
        <f>VLOOKUP(F1694,'[3]Tổng - PL KS'!$B$9:$B$1291,1,FALSE)</f>
        <v>#N/A</v>
      </c>
    </row>
    <row r="1695" spans="1:22" ht="51" hidden="1">
      <c r="A1695" s="647">
        <v>1166</v>
      </c>
      <c r="B1695" s="647" t="s">
        <v>4247</v>
      </c>
      <c r="C1695" s="647" t="s">
        <v>7495</v>
      </c>
      <c r="D1695" s="647" t="s">
        <v>5368</v>
      </c>
      <c r="E1695" s="647">
        <v>27.9</v>
      </c>
      <c r="F1695" s="513" t="s">
        <v>8328</v>
      </c>
      <c r="G1695" s="513" t="s">
        <v>12203</v>
      </c>
      <c r="H1695" s="647" t="s">
        <v>8204</v>
      </c>
      <c r="I1695" s="647">
        <v>787024</v>
      </c>
      <c r="J1695" s="647" t="s">
        <v>7651</v>
      </c>
      <c r="K1695" s="647" t="s">
        <v>7498</v>
      </c>
      <c r="L1695" s="647" t="s">
        <v>8320</v>
      </c>
      <c r="M1695" s="647" t="s">
        <v>8321</v>
      </c>
      <c r="N1695" s="747">
        <v>43207.791686261575</v>
      </c>
      <c r="O1695" s="647" t="s">
        <v>546</v>
      </c>
      <c r="P1695" s="748">
        <v>1037.2083137384252</v>
      </c>
      <c r="Q1695" s="647" t="s">
        <v>7492</v>
      </c>
      <c r="R1695" s="647" t="s">
        <v>5368</v>
      </c>
      <c r="S1695" s="647" t="s">
        <v>6943</v>
      </c>
      <c r="T1695" s="647" t="s">
        <v>4300</v>
      </c>
      <c r="U1695" t="s">
        <v>5329</v>
      </c>
      <c r="V1695" t="e">
        <f>VLOOKUP(F1695,'[3]Tổng - PL KS'!$B$9:$B$1291,1,FALSE)</f>
        <v>#N/A</v>
      </c>
    </row>
    <row r="1696" spans="1:22" ht="51" hidden="1">
      <c r="A1696" s="647">
        <v>1167</v>
      </c>
      <c r="B1696" s="647" t="s">
        <v>4247</v>
      </c>
      <c r="C1696" s="647" t="s">
        <v>7495</v>
      </c>
      <c r="D1696" s="647" t="s">
        <v>5368</v>
      </c>
      <c r="E1696" s="647">
        <v>27.75</v>
      </c>
      <c r="F1696" s="513" t="s">
        <v>8329</v>
      </c>
      <c r="G1696" s="513" t="s">
        <v>12203</v>
      </c>
      <c r="H1696" s="647" t="s">
        <v>8204</v>
      </c>
      <c r="I1696" s="647">
        <v>11076</v>
      </c>
      <c r="J1696" s="647" t="s">
        <v>7651</v>
      </c>
      <c r="K1696" s="647" t="s">
        <v>7498</v>
      </c>
      <c r="L1696" s="647" t="s">
        <v>8320</v>
      </c>
      <c r="M1696" s="647" t="s">
        <v>8321</v>
      </c>
      <c r="N1696" s="747">
        <v>43207.793999386573</v>
      </c>
      <c r="O1696" s="647" t="s">
        <v>546</v>
      </c>
      <c r="P1696" s="748">
        <v>1037.206000613427</v>
      </c>
      <c r="Q1696" s="647" t="s">
        <v>7492</v>
      </c>
      <c r="R1696" s="647" t="s">
        <v>5368</v>
      </c>
      <c r="S1696" s="647" t="s">
        <v>6943</v>
      </c>
      <c r="T1696" s="647" t="s">
        <v>4300</v>
      </c>
      <c r="U1696" t="s">
        <v>5329</v>
      </c>
      <c r="V1696" t="e">
        <f>VLOOKUP(F1696,'[3]Tổng - PL KS'!$B$9:$B$1291,1,FALSE)</f>
        <v>#N/A</v>
      </c>
    </row>
    <row r="1697" spans="1:22" ht="51" hidden="1">
      <c r="A1697" s="647">
        <v>1168</v>
      </c>
      <c r="B1697" s="647" t="s">
        <v>4247</v>
      </c>
      <c r="C1697" s="647" t="s">
        <v>7495</v>
      </c>
      <c r="D1697" s="647" t="s">
        <v>5368</v>
      </c>
      <c r="E1697" s="647">
        <v>25.87</v>
      </c>
      <c r="F1697" s="513" t="s">
        <v>8330</v>
      </c>
      <c r="G1697" s="513" t="s">
        <v>12203</v>
      </c>
      <c r="H1697" s="647" t="s">
        <v>8204</v>
      </c>
      <c r="I1697" s="647">
        <v>4751531</v>
      </c>
      <c r="J1697" s="647" t="s">
        <v>7651</v>
      </c>
      <c r="K1697" s="647" t="s">
        <v>7498</v>
      </c>
      <c r="L1697" s="647" t="s">
        <v>8320</v>
      </c>
      <c r="M1697" s="647" t="s">
        <v>8321</v>
      </c>
      <c r="N1697" s="747">
        <v>43207.803755243054</v>
      </c>
      <c r="O1697" s="647" t="s">
        <v>546</v>
      </c>
      <c r="P1697" s="748">
        <v>1037.1962447569458</v>
      </c>
      <c r="Q1697" s="647" t="s">
        <v>7492</v>
      </c>
      <c r="R1697" s="647" t="s">
        <v>5368</v>
      </c>
      <c r="S1697" s="647" t="s">
        <v>6943</v>
      </c>
      <c r="T1697" s="647" t="s">
        <v>4300</v>
      </c>
      <c r="U1697" t="s">
        <v>5329</v>
      </c>
      <c r="V1697" t="e">
        <f>VLOOKUP(F1697,'[3]Tổng - PL KS'!$B$9:$B$1291,1,FALSE)</f>
        <v>#N/A</v>
      </c>
    </row>
    <row r="1698" spans="1:22" ht="51" hidden="1">
      <c r="A1698" s="647">
        <v>1169</v>
      </c>
      <c r="B1698" s="647" t="s">
        <v>4247</v>
      </c>
      <c r="C1698" s="647" t="s">
        <v>7495</v>
      </c>
      <c r="D1698" s="647" t="s">
        <v>5368</v>
      </c>
      <c r="E1698" s="647">
        <v>27.94</v>
      </c>
      <c r="F1698" s="513" t="s">
        <v>8331</v>
      </c>
      <c r="G1698" s="513" t="s">
        <v>12203</v>
      </c>
      <c r="H1698" s="647" t="s">
        <v>8204</v>
      </c>
      <c r="I1698" s="647">
        <v>4751521</v>
      </c>
      <c r="J1698" s="647" t="s">
        <v>7651</v>
      </c>
      <c r="K1698" s="647" t="s">
        <v>7498</v>
      </c>
      <c r="L1698" s="647" t="s">
        <v>8320</v>
      </c>
      <c r="M1698" s="647" t="s">
        <v>8321</v>
      </c>
      <c r="N1698" s="747">
        <v>43207.800370520832</v>
      </c>
      <c r="O1698" s="647" t="s">
        <v>546</v>
      </c>
      <c r="P1698" s="748">
        <v>1037.1996294791679</v>
      </c>
      <c r="Q1698" s="647" t="s">
        <v>7492</v>
      </c>
      <c r="R1698" s="647" t="s">
        <v>5368</v>
      </c>
      <c r="S1698" s="647" t="s">
        <v>6943</v>
      </c>
      <c r="T1698" s="647" t="s">
        <v>4300</v>
      </c>
      <c r="U1698" t="s">
        <v>5329</v>
      </c>
      <c r="V1698" t="e">
        <f>VLOOKUP(F1698,'[3]Tổng - PL KS'!$B$9:$B$1291,1,FALSE)</f>
        <v>#N/A</v>
      </c>
    </row>
    <row r="1699" spans="1:22" ht="51" hidden="1">
      <c r="A1699" s="647">
        <v>1170</v>
      </c>
      <c r="B1699" s="647" t="s">
        <v>4247</v>
      </c>
      <c r="C1699" s="647" t="s">
        <v>7495</v>
      </c>
      <c r="D1699" s="647" t="s">
        <v>5368</v>
      </c>
      <c r="E1699" s="647">
        <v>27</v>
      </c>
      <c r="F1699" s="513" t="s">
        <v>8332</v>
      </c>
      <c r="G1699" s="513" t="s">
        <v>12203</v>
      </c>
      <c r="H1699" s="647" t="s">
        <v>8204</v>
      </c>
      <c r="I1699" s="647">
        <v>787025</v>
      </c>
      <c r="J1699" s="647" t="s">
        <v>7651</v>
      </c>
      <c r="K1699" s="647" t="s">
        <v>7498</v>
      </c>
      <c r="L1699" s="647" t="s">
        <v>8320</v>
      </c>
      <c r="M1699" s="647" t="s">
        <v>8321</v>
      </c>
      <c r="N1699" s="747">
        <v>43207.688874652777</v>
      </c>
      <c r="O1699" s="647" t="s">
        <v>546</v>
      </c>
      <c r="P1699" s="748">
        <v>1037.3111253472234</v>
      </c>
      <c r="Q1699" s="647" t="s">
        <v>7492</v>
      </c>
      <c r="R1699" s="647" t="s">
        <v>5368</v>
      </c>
      <c r="S1699" s="647" t="s">
        <v>6943</v>
      </c>
      <c r="T1699" s="647" t="s">
        <v>4300</v>
      </c>
      <c r="U1699" t="s">
        <v>5329</v>
      </c>
      <c r="V1699" t="e">
        <f>VLOOKUP(F1699,'[3]Tổng - PL KS'!$B$9:$B$1291,1,FALSE)</f>
        <v>#N/A</v>
      </c>
    </row>
    <row r="1700" spans="1:22" ht="51" hidden="1">
      <c r="A1700" s="647">
        <v>1171</v>
      </c>
      <c r="B1700" s="647" t="s">
        <v>4247</v>
      </c>
      <c r="C1700" s="647" t="s">
        <v>7495</v>
      </c>
      <c r="D1700" s="647" t="s">
        <v>5368</v>
      </c>
      <c r="E1700" s="647">
        <v>27.94</v>
      </c>
      <c r="F1700" s="513" t="s">
        <v>8333</v>
      </c>
      <c r="G1700" s="513" t="s">
        <v>12203</v>
      </c>
      <c r="H1700" s="647" t="s">
        <v>8204</v>
      </c>
      <c r="I1700" s="647">
        <v>11074</v>
      </c>
      <c r="J1700" s="647" t="s">
        <v>7651</v>
      </c>
      <c r="K1700" s="647" t="s">
        <v>7498</v>
      </c>
      <c r="L1700" s="647" t="s">
        <v>8320</v>
      </c>
      <c r="M1700" s="647" t="s">
        <v>8321</v>
      </c>
      <c r="N1700" s="747">
        <v>43207.821304826386</v>
      </c>
      <c r="O1700" s="647" t="s">
        <v>546</v>
      </c>
      <c r="P1700" s="748">
        <v>1037.178695173614</v>
      </c>
      <c r="Q1700" s="647" t="s">
        <v>7492</v>
      </c>
      <c r="R1700" s="647" t="s">
        <v>5368</v>
      </c>
      <c r="S1700" s="647" t="s">
        <v>6943</v>
      </c>
      <c r="T1700" s="647" t="s">
        <v>4300</v>
      </c>
      <c r="U1700" t="s">
        <v>5329</v>
      </c>
      <c r="V1700" t="e">
        <f>VLOOKUP(F1700,'[3]Tổng - PL KS'!$B$9:$B$1291,1,FALSE)</f>
        <v>#N/A</v>
      </c>
    </row>
    <row r="1701" spans="1:22" ht="51" hidden="1">
      <c r="A1701" s="647">
        <v>1172</v>
      </c>
      <c r="B1701" s="647" t="s">
        <v>4247</v>
      </c>
      <c r="C1701" s="647" t="s">
        <v>7495</v>
      </c>
      <c r="D1701" s="647" t="s">
        <v>5368</v>
      </c>
      <c r="E1701" s="647">
        <v>27.87</v>
      </c>
      <c r="F1701" s="513" t="s">
        <v>8334</v>
      </c>
      <c r="G1701" s="513" t="s">
        <v>12203</v>
      </c>
      <c r="H1701" s="647" t="s">
        <v>8204</v>
      </c>
      <c r="I1701" s="647">
        <v>4751529</v>
      </c>
      <c r="J1701" s="647" t="s">
        <v>7651</v>
      </c>
      <c r="K1701" s="647" t="s">
        <v>7498</v>
      </c>
      <c r="L1701" s="647" t="s">
        <v>8320</v>
      </c>
      <c r="M1701" s="647" t="s">
        <v>8321</v>
      </c>
      <c r="N1701" s="747">
        <v>43207.822986423613</v>
      </c>
      <c r="O1701" s="647" t="s">
        <v>546</v>
      </c>
      <c r="P1701" s="748">
        <v>1037.1770135763873</v>
      </c>
      <c r="Q1701" s="647" t="s">
        <v>7492</v>
      </c>
      <c r="R1701" s="647" t="s">
        <v>5368</v>
      </c>
      <c r="S1701" s="647" t="s">
        <v>6943</v>
      </c>
      <c r="T1701" s="647" t="s">
        <v>4300</v>
      </c>
      <c r="U1701" t="s">
        <v>5329</v>
      </c>
      <c r="V1701" t="e">
        <f>VLOOKUP(F1701,'[3]Tổng - PL KS'!$B$9:$B$1291,1,FALSE)</f>
        <v>#N/A</v>
      </c>
    </row>
    <row r="1702" spans="1:22" ht="51" hidden="1">
      <c r="A1702" s="647">
        <v>1173</v>
      </c>
      <c r="B1702" s="647" t="s">
        <v>4247</v>
      </c>
      <c r="C1702" s="647" t="s">
        <v>7495</v>
      </c>
      <c r="D1702" s="647" t="s">
        <v>5368</v>
      </c>
      <c r="E1702" s="647">
        <v>25.9</v>
      </c>
      <c r="F1702" s="513" t="s">
        <v>8335</v>
      </c>
      <c r="G1702" s="513" t="s">
        <v>12203</v>
      </c>
      <c r="H1702" s="647" t="s">
        <v>8204</v>
      </c>
      <c r="I1702" s="647">
        <v>4751533</v>
      </c>
      <c r="J1702" s="647" t="s">
        <v>7651</v>
      </c>
      <c r="K1702" s="647" t="s">
        <v>7498</v>
      </c>
      <c r="L1702" s="647" t="s">
        <v>8320</v>
      </c>
      <c r="M1702" s="647" t="s">
        <v>8321</v>
      </c>
      <c r="N1702" s="747">
        <v>43207.78863116898</v>
      </c>
      <c r="O1702" s="647" t="s">
        <v>546</v>
      </c>
      <c r="P1702" s="748">
        <v>1037.2113688310201</v>
      </c>
      <c r="Q1702" s="647" t="s">
        <v>7492</v>
      </c>
      <c r="R1702" s="647" t="s">
        <v>5368</v>
      </c>
      <c r="S1702" s="647" t="s">
        <v>6943</v>
      </c>
      <c r="T1702" s="647" t="s">
        <v>4300</v>
      </c>
      <c r="U1702" t="s">
        <v>5329</v>
      </c>
      <c r="V1702" t="e">
        <f>VLOOKUP(F1702,'[3]Tổng - PL KS'!$B$9:$B$1291,1,FALSE)</f>
        <v>#N/A</v>
      </c>
    </row>
    <row r="1703" spans="1:22" ht="51" hidden="1">
      <c r="A1703" s="647">
        <v>1174</v>
      </c>
      <c r="B1703" s="647" t="s">
        <v>4247</v>
      </c>
      <c r="C1703" s="647" t="s">
        <v>7495</v>
      </c>
      <c r="D1703" s="647" t="s">
        <v>5368</v>
      </c>
      <c r="E1703" s="647">
        <v>29.94</v>
      </c>
      <c r="F1703" s="513" t="s">
        <v>8336</v>
      </c>
      <c r="G1703" s="513" t="s">
        <v>12203</v>
      </c>
      <c r="H1703" s="647" t="s">
        <v>8204</v>
      </c>
      <c r="I1703" s="647">
        <v>11051</v>
      </c>
      <c r="J1703" s="647" t="s">
        <v>7651</v>
      </c>
      <c r="K1703" s="647" t="s">
        <v>7498</v>
      </c>
      <c r="L1703" s="647" t="s">
        <v>8320</v>
      </c>
      <c r="M1703" s="647" t="s">
        <v>8321</v>
      </c>
      <c r="N1703" s="747">
        <v>43207.795336539355</v>
      </c>
      <c r="O1703" s="647" t="s">
        <v>546</v>
      </c>
      <c r="P1703" s="748">
        <v>1037.204663460645</v>
      </c>
      <c r="Q1703" s="647" t="s">
        <v>7492</v>
      </c>
      <c r="R1703" s="647" t="s">
        <v>5368</v>
      </c>
      <c r="S1703" s="647" t="s">
        <v>6943</v>
      </c>
      <c r="T1703" s="647" t="s">
        <v>4300</v>
      </c>
      <c r="U1703" t="s">
        <v>5329</v>
      </c>
      <c r="V1703" t="e">
        <f>VLOOKUP(F1703,'[3]Tổng - PL KS'!$B$9:$B$1291,1,FALSE)</f>
        <v>#N/A</v>
      </c>
    </row>
    <row r="1704" spans="1:22" ht="51" hidden="1">
      <c r="A1704" s="647">
        <v>1175</v>
      </c>
      <c r="B1704" s="647" t="s">
        <v>4247</v>
      </c>
      <c r="C1704" s="647" t="s">
        <v>7495</v>
      </c>
      <c r="D1704" s="647" t="s">
        <v>5368</v>
      </c>
      <c r="E1704" s="647">
        <v>25.84</v>
      </c>
      <c r="F1704" s="513" t="s">
        <v>8337</v>
      </c>
      <c r="G1704" s="513" t="s">
        <v>12203</v>
      </c>
      <c r="H1704" s="647" t="s">
        <v>8204</v>
      </c>
      <c r="I1704" s="647">
        <v>4751538</v>
      </c>
      <c r="J1704" s="647" t="s">
        <v>7651</v>
      </c>
      <c r="K1704" s="647" t="s">
        <v>7498</v>
      </c>
      <c r="L1704" s="647" t="s">
        <v>8320</v>
      </c>
      <c r="M1704" s="647" t="s">
        <v>8321</v>
      </c>
      <c r="N1704" s="747">
        <v>43207.798491666668</v>
      </c>
      <c r="O1704" s="647" t="s">
        <v>546</v>
      </c>
      <c r="P1704" s="748">
        <v>1037.2015083333317</v>
      </c>
      <c r="Q1704" s="647" t="s">
        <v>7492</v>
      </c>
      <c r="R1704" s="647" t="s">
        <v>5368</v>
      </c>
      <c r="S1704" s="647" t="s">
        <v>6943</v>
      </c>
      <c r="T1704" s="647" t="s">
        <v>4300</v>
      </c>
      <c r="U1704" t="s">
        <v>5329</v>
      </c>
      <c r="V1704" t="e">
        <f>VLOOKUP(F1704,'[3]Tổng - PL KS'!$B$9:$B$1291,1,FALSE)</f>
        <v>#N/A</v>
      </c>
    </row>
    <row r="1705" spans="1:22" ht="51" hidden="1">
      <c r="A1705" s="647">
        <v>1176</v>
      </c>
      <c r="B1705" s="647" t="s">
        <v>4247</v>
      </c>
      <c r="C1705" s="647" t="s">
        <v>7495</v>
      </c>
      <c r="D1705" s="647" t="s">
        <v>5368</v>
      </c>
      <c r="E1705" s="647">
        <v>27.94</v>
      </c>
      <c r="F1705" s="513" t="s">
        <v>8338</v>
      </c>
      <c r="G1705" s="513" t="s">
        <v>12203</v>
      </c>
      <c r="H1705" s="647" t="s">
        <v>8204</v>
      </c>
      <c r="I1705" s="647">
        <v>7087023</v>
      </c>
      <c r="J1705" s="647" t="s">
        <v>7651</v>
      </c>
      <c r="K1705" s="647" t="s">
        <v>7498</v>
      </c>
      <c r="L1705" s="647" t="s">
        <v>8320</v>
      </c>
      <c r="M1705" s="647" t="s">
        <v>8321</v>
      </c>
      <c r="N1705" s="747">
        <v>43207.826616979168</v>
      </c>
      <c r="O1705" s="647" t="s">
        <v>546</v>
      </c>
      <c r="P1705" s="748">
        <v>1037.1733830208323</v>
      </c>
      <c r="Q1705" s="647" t="s">
        <v>7492</v>
      </c>
      <c r="R1705" s="647" t="s">
        <v>5368</v>
      </c>
      <c r="S1705" s="647" t="s">
        <v>6943</v>
      </c>
      <c r="T1705" s="647" t="s">
        <v>4300</v>
      </c>
      <c r="U1705" t="s">
        <v>5329</v>
      </c>
      <c r="V1705" t="e">
        <f>VLOOKUP(F1705,'[3]Tổng - PL KS'!$B$9:$B$1291,1,FALSE)</f>
        <v>#N/A</v>
      </c>
    </row>
    <row r="1706" spans="1:22" ht="51" hidden="1">
      <c r="A1706" s="647">
        <v>1177</v>
      </c>
      <c r="B1706" s="647" t="s">
        <v>4247</v>
      </c>
      <c r="C1706" s="647" t="s">
        <v>7495</v>
      </c>
      <c r="D1706" s="647" t="s">
        <v>5368</v>
      </c>
      <c r="E1706" s="647">
        <v>27.9</v>
      </c>
      <c r="F1706" s="513" t="s">
        <v>8339</v>
      </c>
      <c r="G1706" s="513" t="s">
        <v>12203</v>
      </c>
      <c r="H1706" s="647" t="s">
        <v>8204</v>
      </c>
      <c r="I1706" s="647">
        <v>787026</v>
      </c>
      <c r="J1706" s="647" t="s">
        <v>7651</v>
      </c>
      <c r="K1706" s="647" t="s">
        <v>7498</v>
      </c>
      <c r="L1706" s="647" t="s">
        <v>8320</v>
      </c>
      <c r="M1706" s="647" t="s">
        <v>8321</v>
      </c>
      <c r="N1706" s="747">
        <v>43207.802312037034</v>
      </c>
      <c r="O1706" s="647" t="s">
        <v>546</v>
      </c>
      <c r="P1706" s="748">
        <v>1037.1976879629656</v>
      </c>
      <c r="Q1706" s="647" t="s">
        <v>7492</v>
      </c>
      <c r="R1706" s="647" t="s">
        <v>5368</v>
      </c>
      <c r="S1706" s="647" t="s">
        <v>6943</v>
      </c>
      <c r="T1706" s="647" t="s">
        <v>4300</v>
      </c>
      <c r="U1706" t="s">
        <v>5329</v>
      </c>
      <c r="V1706" t="e">
        <f>VLOOKUP(F1706,'[3]Tổng - PL KS'!$B$9:$B$1291,1,FALSE)</f>
        <v>#N/A</v>
      </c>
    </row>
    <row r="1707" spans="1:22" ht="51" hidden="1">
      <c r="A1707" s="647">
        <v>1178</v>
      </c>
      <c r="B1707" s="647" t="s">
        <v>4247</v>
      </c>
      <c r="C1707" s="647" t="s">
        <v>7495</v>
      </c>
      <c r="D1707" s="647" t="s">
        <v>5368</v>
      </c>
      <c r="E1707" s="647">
        <v>23.84</v>
      </c>
      <c r="F1707" s="513" t="s">
        <v>8340</v>
      </c>
      <c r="G1707" s="513" t="s">
        <v>12203</v>
      </c>
      <c r="H1707" s="647" t="s">
        <v>8204</v>
      </c>
      <c r="I1707" s="647">
        <v>11079</v>
      </c>
      <c r="J1707" s="647" t="s">
        <v>7651</v>
      </c>
      <c r="K1707" s="647" t="s">
        <v>7498</v>
      </c>
      <c r="L1707" s="647" t="s">
        <v>8320</v>
      </c>
      <c r="M1707" s="647" t="s">
        <v>8321</v>
      </c>
      <c r="N1707" s="747">
        <v>43207.787312349537</v>
      </c>
      <c r="O1707" s="647" t="s">
        <v>546</v>
      </c>
      <c r="P1707" s="748">
        <v>1037.2126876504626</v>
      </c>
      <c r="Q1707" s="647" t="s">
        <v>7492</v>
      </c>
      <c r="R1707" s="647" t="s">
        <v>5368</v>
      </c>
      <c r="S1707" s="647" t="s">
        <v>6943</v>
      </c>
      <c r="T1707" s="647" t="s">
        <v>4300</v>
      </c>
      <c r="U1707" t="s">
        <v>5329</v>
      </c>
      <c r="V1707" t="e">
        <f>VLOOKUP(F1707,'[3]Tổng - PL KS'!$B$9:$B$1291,1,FALSE)</f>
        <v>#N/A</v>
      </c>
    </row>
    <row r="1708" spans="1:22" ht="51" hidden="1">
      <c r="A1708" s="647">
        <v>1179</v>
      </c>
      <c r="B1708" s="647" t="s">
        <v>4247</v>
      </c>
      <c r="C1708" s="647" t="s">
        <v>7495</v>
      </c>
      <c r="D1708" s="647" t="s">
        <v>5368</v>
      </c>
      <c r="E1708" s="647">
        <v>25.84</v>
      </c>
      <c r="F1708" s="513" t="s">
        <v>8341</v>
      </c>
      <c r="G1708" s="513" t="s">
        <v>12203</v>
      </c>
      <c r="H1708" s="647" t="s">
        <v>8204</v>
      </c>
      <c r="I1708" s="647">
        <v>4751528</v>
      </c>
      <c r="J1708" s="647" t="s">
        <v>7651</v>
      </c>
      <c r="K1708" s="647" t="s">
        <v>7498</v>
      </c>
      <c r="L1708" s="647" t="s">
        <v>8320</v>
      </c>
      <c r="M1708" s="647" t="s">
        <v>8321</v>
      </c>
      <c r="N1708" s="747">
        <v>43207.805598344909</v>
      </c>
      <c r="O1708" s="647" t="s">
        <v>546</v>
      </c>
      <c r="P1708" s="748">
        <v>1037.1944016550915</v>
      </c>
      <c r="Q1708" s="647" t="s">
        <v>7492</v>
      </c>
      <c r="R1708" s="647" t="s">
        <v>5368</v>
      </c>
      <c r="S1708" s="647" t="s">
        <v>6943</v>
      </c>
      <c r="T1708" s="647" t="s">
        <v>4300</v>
      </c>
      <c r="U1708" t="s">
        <v>5329</v>
      </c>
      <c r="V1708" t="e">
        <f>VLOOKUP(F1708,'[3]Tổng - PL KS'!$B$9:$B$1291,1,FALSE)</f>
        <v>#N/A</v>
      </c>
    </row>
    <row r="1709" spans="1:22" ht="51" hidden="1">
      <c r="A1709" s="647">
        <v>1180</v>
      </c>
      <c r="B1709" s="647" t="s">
        <v>4247</v>
      </c>
      <c r="C1709" s="647" t="s">
        <v>7495</v>
      </c>
      <c r="D1709" s="647" t="s">
        <v>5368</v>
      </c>
      <c r="E1709" s="647">
        <v>27.85</v>
      </c>
      <c r="F1709" s="513" t="s">
        <v>8342</v>
      </c>
      <c r="G1709" s="513" t="s">
        <v>12203</v>
      </c>
      <c r="H1709" s="647" t="s">
        <v>8204</v>
      </c>
      <c r="I1709" s="647">
        <v>5082</v>
      </c>
      <c r="J1709" s="647" t="s">
        <v>7651</v>
      </c>
      <c r="K1709" s="647" t="s">
        <v>7498</v>
      </c>
      <c r="L1709" s="647" t="s">
        <v>8343</v>
      </c>
      <c r="M1709" s="647" t="s">
        <v>8344</v>
      </c>
      <c r="N1709" s="747">
        <v>43212.912193553238</v>
      </c>
      <c r="O1709" s="647" t="s">
        <v>546</v>
      </c>
      <c r="P1709" s="748">
        <v>1032.0878064467615</v>
      </c>
      <c r="Q1709" s="647" t="s">
        <v>7492</v>
      </c>
      <c r="R1709" s="647" t="s">
        <v>5368</v>
      </c>
      <c r="S1709" s="647" t="s">
        <v>6943</v>
      </c>
      <c r="T1709" s="647" t="s">
        <v>4300</v>
      </c>
      <c r="U1709" t="s">
        <v>5329</v>
      </c>
      <c r="V1709" t="e">
        <f>VLOOKUP(F1709,'[3]Tổng - PL KS'!$B$9:$B$1291,1,FALSE)</f>
        <v>#N/A</v>
      </c>
    </row>
    <row r="1710" spans="1:22" ht="51" hidden="1">
      <c r="A1710" s="647">
        <v>1181</v>
      </c>
      <c r="B1710" s="647" t="s">
        <v>4247</v>
      </c>
      <c r="C1710" s="647" t="s">
        <v>7495</v>
      </c>
      <c r="D1710" s="647" t="s">
        <v>5368</v>
      </c>
      <c r="E1710" s="647">
        <v>27.84</v>
      </c>
      <c r="F1710" s="513" t="s">
        <v>8345</v>
      </c>
      <c r="G1710" s="513" t="s">
        <v>12203</v>
      </c>
      <c r="H1710" s="647" t="s">
        <v>8204</v>
      </c>
      <c r="I1710" s="647">
        <v>5083</v>
      </c>
      <c r="J1710" s="647" t="s">
        <v>7651</v>
      </c>
      <c r="K1710" s="647" t="s">
        <v>7498</v>
      </c>
      <c r="L1710" s="647" t="s">
        <v>8343</v>
      </c>
      <c r="M1710" s="647" t="s">
        <v>8344</v>
      </c>
      <c r="N1710" s="747">
        <v>43212.908603668984</v>
      </c>
      <c r="O1710" s="647" t="s">
        <v>546</v>
      </c>
      <c r="P1710" s="748">
        <v>1032.0913963310159</v>
      </c>
      <c r="Q1710" s="647" t="s">
        <v>7492</v>
      </c>
      <c r="R1710" s="647" t="s">
        <v>5368</v>
      </c>
      <c r="S1710" s="647" t="s">
        <v>6943</v>
      </c>
      <c r="T1710" s="647" t="s">
        <v>4300</v>
      </c>
      <c r="U1710" t="s">
        <v>5329</v>
      </c>
      <c r="V1710" t="e">
        <f>VLOOKUP(F1710,'[3]Tổng - PL KS'!$B$9:$B$1291,1,FALSE)</f>
        <v>#N/A</v>
      </c>
    </row>
    <row r="1711" spans="1:22" ht="51" hidden="1">
      <c r="A1711" s="647">
        <v>1182</v>
      </c>
      <c r="B1711" s="647" t="s">
        <v>4247</v>
      </c>
      <c r="C1711" s="647" t="s">
        <v>7495</v>
      </c>
      <c r="D1711" s="647" t="s">
        <v>5368</v>
      </c>
      <c r="E1711" s="647">
        <v>24.49</v>
      </c>
      <c r="F1711" s="513" t="s">
        <v>8346</v>
      </c>
      <c r="G1711" s="513" t="s">
        <v>12203</v>
      </c>
      <c r="H1711" s="647" t="s">
        <v>8204</v>
      </c>
      <c r="I1711" s="647">
        <v>5081</v>
      </c>
      <c r="J1711" s="647" t="s">
        <v>7651</v>
      </c>
      <c r="K1711" s="647" t="s">
        <v>7498</v>
      </c>
      <c r="L1711" s="647" t="s">
        <v>8343</v>
      </c>
      <c r="M1711" s="647" t="s">
        <v>8344</v>
      </c>
      <c r="N1711" s="747">
        <v>43212.918649768515</v>
      </c>
      <c r="O1711" s="647" t="s">
        <v>546</v>
      </c>
      <c r="P1711" s="748">
        <v>1032.081350231485</v>
      </c>
      <c r="Q1711" s="647" t="s">
        <v>7492</v>
      </c>
      <c r="R1711" s="647" t="s">
        <v>5368</v>
      </c>
      <c r="S1711" s="647" t="s">
        <v>6943</v>
      </c>
      <c r="T1711" s="647" t="s">
        <v>4300</v>
      </c>
      <c r="U1711" t="s">
        <v>5329</v>
      </c>
      <c r="V1711" t="e">
        <f>VLOOKUP(F1711,'[3]Tổng - PL KS'!$B$9:$B$1291,1,FALSE)</f>
        <v>#N/A</v>
      </c>
    </row>
    <row r="1712" spans="1:22" ht="51" hidden="1">
      <c r="A1712" s="647">
        <v>1183</v>
      </c>
      <c r="B1712" s="647" t="s">
        <v>4247</v>
      </c>
      <c r="C1712" s="647" t="s">
        <v>7495</v>
      </c>
      <c r="D1712" s="647" t="s">
        <v>5368</v>
      </c>
      <c r="E1712" s="647">
        <v>25.94</v>
      </c>
      <c r="F1712" s="513" t="s">
        <v>8347</v>
      </c>
      <c r="G1712" s="513" t="s">
        <v>12203</v>
      </c>
      <c r="H1712" s="647" t="s">
        <v>8204</v>
      </c>
      <c r="I1712" s="647">
        <v>2443852</v>
      </c>
      <c r="J1712" s="647" t="s">
        <v>7651</v>
      </c>
      <c r="K1712" s="647" t="s">
        <v>7498</v>
      </c>
      <c r="L1712" s="647" t="s">
        <v>8348</v>
      </c>
      <c r="M1712" s="647" t="s">
        <v>8344</v>
      </c>
      <c r="N1712" s="747">
        <v>43213.137211226851</v>
      </c>
      <c r="O1712" s="647" t="s">
        <v>546</v>
      </c>
      <c r="P1712" s="748">
        <v>1031.8627887731491</v>
      </c>
      <c r="Q1712" s="647" t="s">
        <v>7492</v>
      </c>
      <c r="R1712" s="647" t="s">
        <v>5368</v>
      </c>
      <c r="S1712" s="647" t="s">
        <v>6943</v>
      </c>
      <c r="T1712" s="647" t="s">
        <v>4300</v>
      </c>
      <c r="U1712" t="s">
        <v>5329</v>
      </c>
      <c r="V1712" t="e">
        <f>VLOOKUP(F1712,'[3]Tổng - PL KS'!$B$9:$B$1291,1,FALSE)</f>
        <v>#N/A</v>
      </c>
    </row>
    <row r="1713" spans="1:22" ht="51" hidden="1">
      <c r="A1713" s="647">
        <v>1193</v>
      </c>
      <c r="B1713" s="647" t="s">
        <v>4247</v>
      </c>
      <c r="C1713" s="647" t="s">
        <v>7495</v>
      </c>
      <c r="D1713" s="647" t="s">
        <v>5368</v>
      </c>
      <c r="E1713" s="647">
        <v>27</v>
      </c>
      <c r="F1713" s="513" t="s">
        <v>8363</v>
      </c>
      <c r="G1713" s="513" t="s">
        <v>12203</v>
      </c>
      <c r="H1713" s="647" t="s">
        <v>8204</v>
      </c>
      <c r="I1713" s="647">
        <v>686448</v>
      </c>
      <c r="J1713" s="647" t="s">
        <v>7651</v>
      </c>
      <c r="K1713" s="647" t="s">
        <v>7498</v>
      </c>
      <c r="L1713" s="647" t="s">
        <v>8364</v>
      </c>
      <c r="M1713" s="647" t="s">
        <v>8365</v>
      </c>
      <c r="N1713" s="747">
        <v>43220.722580787035</v>
      </c>
      <c r="O1713" s="647" t="s">
        <v>546</v>
      </c>
      <c r="P1713" s="748">
        <v>1024.2774192129655</v>
      </c>
      <c r="Q1713" s="647" t="s">
        <v>7492</v>
      </c>
      <c r="R1713" s="647" t="s">
        <v>5368</v>
      </c>
      <c r="S1713" s="647" t="s">
        <v>6943</v>
      </c>
      <c r="T1713" s="647" t="s">
        <v>4300</v>
      </c>
      <c r="U1713" t="s">
        <v>5329</v>
      </c>
      <c r="V1713" t="e">
        <f>VLOOKUP(F1713,'[3]Tổng - PL KS'!$B$9:$B$1291,1,FALSE)</f>
        <v>#N/A</v>
      </c>
    </row>
    <row r="1714" spans="1:22" ht="51" hidden="1">
      <c r="A1714" s="647">
        <v>1194</v>
      </c>
      <c r="B1714" s="647" t="s">
        <v>4247</v>
      </c>
      <c r="C1714" s="647" t="s">
        <v>7495</v>
      </c>
      <c r="D1714" s="647" t="s">
        <v>5368</v>
      </c>
      <c r="E1714" s="647">
        <v>27.7</v>
      </c>
      <c r="F1714" s="513" t="s">
        <v>8366</v>
      </c>
      <c r="G1714" s="513" t="s">
        <v>12203</v>
      </c>
      <c r="H1714" s="647" t="s">
        <v>8204</v>
      </c>
      <c r="I1714" s="647">
        <v>787083</v>
      </c>
      <c r="J1714" s="647" t="s">
        <v>7651</v>
      </c>
      <c r="K1714" s="647" t="s">
        <v>7498</v>
      </c>
      <c r="L1714" s="647" t="s">
        <v>8364</v>
      </c>
      <c r="M1714" s="647" t="s">
        <v>8365</v>
      </c>
      <c r="N1714" s="747">
        <v>43220.962893553238</v>
      </c>
      <c r="O1714" s="647" t="s">
        <v>546</v>
      </c>
      <c r="P1714" s="748">
        <v>1024.0371064467618</v>
      </c>
      <c r="Q1714" s="647" t="s">
        <v>7492</v>
      </c>
      <c r="R1714" s="647" t="s">
        <v>5368</v>
      </c>
      <c r="S1714" s="647" t="s">
        <v>6943</v>
      </c>
      <c r="T1714" s="647" t="s">
        <v>4300</v>
      </c>
      <c r="U1714" t="s">
        <v>5329</v>
      </c>
      <c r="V1714" t="e">
        <f>VLOOKUP(F1714,'[3]Tổng - PL KS'!$B$9:$B$1291,1,FALSE)</f>
        <v>#N/A</v>
      </c>
    </row>
    <row r="1715" spans="1:22" ht="51" hidden="1">
      <c r="A1715" s="647">
        <v>1195</v>
      </c>
      <c r="B1715" s="647" t="s">
        <v>4247</v>
      </c>
      <c r="C1715" s="647" t="s">
        <v>7495</v>
      </c>
      <c r="D1715" s="647" t="s">
        <v>5368</v>
      </c>
      <c r="E1715" s="647">
        <v>27.94</v>
      </c>
      <c r="F1715" s="513" t="s">
        <v>8367</v>
      </c>
      <c r="G1715" s="513" t="s">
        <v>12203</v>
      </c>
      <c r="H1715" s="647" t="s">
        <v>8204</v>
      </c>
      <c r="I1715" s="647">
        <v>18415118</v>
      </c>
      <c r="J1715" s="647" t="s">
        <v>7651</v>
      </c>
      <c r="K1715" s="647" t="s">
        <v>7498</v>
      </c>
      <c r="L1715" s="647" t="s">
        <v>8368</v>
      </c>
      <c r="M1715" s="647" t="s">
        <v>8365</v>
      </c>
      <c r="N1715" s="747">
        <v>43220.953719907404</v>
      </c>
      <c r="O1715" s="647" t="s">
        <v>546</v>
      </c>
      <c r="P1715" s="748">
        <v>1024.0462800925961</v>
      </c>
      <c r="Q1715" s="647" t="s">
        <v>7492</v>
      </c>
      <c r="R1715" s="647" t="s">
        <v>5368</v>
      </c>
      <c r="S1715" s="647" t="s">
        <v>6943</v>
      </c>
      <c r="T1715" s="647" t="s">
        <v>4300</v>
      </c>
      <c r="U1715" t="s">
        <v>5329</v>
      </c>
      <c r="V1715" t="e">
        <f>VLOOKUP(F1715,'[3]Tổng - PL KS'!$B$9:$B$1291,1,FALSE)</f>
        <v>#N/A</v>
      </c>
    </row>
    <row r="1716" spans="1:22" ht="51" hidden="1">
      <c r="A1716" s="647">
        <v>1196</v>
      </c>
      <c r="B1716" s="647" t="s">
        <v>4247</v>
      </c>
      <c r="C1716" s="647" t="s">
        <v>7495</v>
      </c>
      <c r="D1716" s="647" t="s">
        <v>5368</v>
      </c>
      <c r="E1716" s="647">
        <v>25.94</v>
      </c>
      <c r="F1716" s="513" t="s">
        <v>8369</v>
      </c>
      <c r="G1716" s="513" t="s">
        <v>12203</v>
      </c>
      <c r="H1716" s="647" t="s">
        <v>8204</v>
      </c>
      <c r="I1716" s="647">
        <v>4751544</v>
      </c>
      <c r="J1716" s="647" t="s">
        <v>7651</v>
      </c>
      <c r="K1716" s="647" t="s">
        <v>7498</v>
      </c>
      <c r="L1716" s="647" t="s">
        <v>8364</v>
      </c>
      <c r="M1716" s="647" t="s">
        <v>8365</v>
      </c>
      <c r="N1716" s="747">
        <v>43220.965449270836</v>
      </c>
      <c r="O1716" s="647" t="s">
        <v>546</v>
      </c>
      <c r="P1716" s="748">
        <v>1024.034550729164</v>
      </c>
      <c r="Q1716" s="647" t="s">
        <v>7492</v>
      </c>
      <c r="R1716" s="647" t="s">
        <v>5368</v>
      </c>
      <c r="S1716" s="647" t="s">
        <v>6943</v>
      </c>
      <c r="T1716" s="647" t="s">
        <v>4300</v>
      </c>
      <c r="U1716" t="s">
        <v>5329</v>
      </c>
      <c r="V1716" t="e">
        <f>VLOOKUP(F1716,'[3]Tổng - PL KS'!$B$9:$B$1291,1,FALSE)</f>
        <v>#N/A</v>
      </c>
    </row>
    <row r="1717" spans="1:22" ht="51" hidden="1">
      <c r="A1717" s="647">
        <v>1197</v>
      </c>
      <c r="B1717" s="647" t="s">
        <v>4247</v>
      </c>
      <c r="C1717" s="647" t="s">
        <v>7495</v>
      </c>
      <c r="D1717" s="647" t="s">
        <v>5368</v>
      </c>
      <c r="E1717" s="647">
        <v>27.7</v>
      </c>
      <c r="F1717" s="513" t="s">
        <v>8370</v>
      </c>
      <c r="G1717" s="513" t="s">
        <v>12203</v>
      </c>
      <c r="H1717" s="647" t="s">
        <v>8204</v>
      </c>
      <c r="I1717" s="647">
        <v>787082</v>
      </c>
      <c r="J1717" s="647" t="s">
        <v>7651</v>
      </c>
      <c r="K1717" s="647" t="s">
        <v>7498</v>
      </c>
      <c r="L1717" s="647" t="s">
        <v>8364</v>
      </c>
      <c r="M1717" s="647" t="s">
        <v>8365</v>
      </c>
      <c r="N1717" s="747">
        <v>43220.957484837963</v>
      </c>
      <c r="O1717" s="647" t="s">
        <v>546</v>
      </c>
      <c r="P1717" s="748">
        <v>1024.0425151620366</v>
      </c>
      <c r="Q1717" s="647" t="s">
        <v>7492</v>
      </c>
      <c r="R1717" s="647" t="s">
        <v>5368</v>
      </c>
      <c r="S1717" s="647" t="s">
        <v>6943</v>
      </c>
      <c r="T1717" s="647" t="s">
        <v>4300</v>
      </c>
      <c r="U1717" t="s">
        <v>5329</v>
      </c>
      <c r="V1717" t="e">
        <f>VLOOKUP(F1717,'[3]Tổng - PL KS'!$B$9:$B$1291,1,FALSE)</f>
        <v>#N/A</v>
      </c>
    </row>
    <row r="1718" spans="1:22" ht="51" hidden="1">
      <c r="A1718" s="647">
        <v>1198</v>
      </c>
      <c r="B1718" s="647" t="s">
        <v>4247</v>
      </c>
      <c r="C1718" s="647" t="s">
        <v>7495</v>
      </c>
      <c r="D1718" s="647" t="s">
        <v>5368</v>
      </c>
      <c r="E1718" s="647">
        <v>27.94</v>
      </c>
      <c r="F1718" s="513" t="s">
        <v>8371</v>
      </c>
      <c r="G1718" s="513" t="s">
        <v>12203</v>
      </c>
      <c r="H1718" s="647" t="s">
        <v>8204</v>
      </c>
      <c r="I1718" s="647">
        <v>4751542</v>
      </c>
      <c r="J1718" s="647" t="s">
        <v>7651</v>
      </c>
      <c r="K1718" s="647" t="s">
        <v>7498</v>
      </c>
      <c r="L1718" s="647" t="s">
        <v>8364</v>
      </c>
      <c r="M1718" s="647" t="s">
        <v>8365</v>
      </c>
      <c r="N1718" s="747">
        <v>43220.78903414352</v>
      </c>
      <c r="O1718" s="647" t="s">
        <v>546</v>
      </c>
      <c r="P1718" s="748">
        <v>1024.2109658564805</v>
      </c>
      <c r="Q1718" s="647" t="s">
        <v>7492</v>
      </c>
      <c r="R1718" s="647" t="s">
        <v>5368</v>
      </c>
      <c r="S1718" s="647" t="s">
        <v>6943</v>
      </c>
      <c r="T1718" s="647" t="s">
        <v>4300</v>
      </c>
      <c r="U1718" t="s">
        <v>5329</v>
      </c>
      <c r="V1718" t="e">
        <f>VLOOKUP(F1718,'[3]Tổng - PL KS'!$B$9:$B$1291,1,FALSE)</f>
        <v>#N/A</v>
      </c>
    </row>
    <row r="1719" spans="1:22" ht="51" hidden="1">
      <c r="A1719" s="647">
        <v>1199</v>
      </c>
      <c r="B1719" s="647" t="s">
        <v>4247</v>
      </c>
      <c r="C1719" s="647" t="s">
        <v>7495</v>
      </c>
      <c r="D1719" s="647" t="s">
        <v>5368</v>
      </c>
      <c r="E1719" s="647">
        <v>27.94</v>
      </c>
      <c r="F1719" s="513" t="s">
        <v>8372</v>
      </c>
      <c r="G1719" s="513" t="s">
        <v>12203</v>
      </c>
      <c r="H1719" s="647" t="s">
        <v>8204</v>
      </c>
      <c r="I1719" s="647">
        <v>11086</v>
      </c>
      <c r="J1719" s="647" t="s">
        <v>7651</v>
      </c>
      <c r="K1719" s="647" t="s">
        <v>7498</v>
      </c>
      <c r="L1719" s="647" t="s">
        <v>8364</v>
      </c>
      <c r="M1719" s="647" t="s">
        <v>8365</v>
      </c>
      <c r="N1719" s="747">
        <v>43220.693792048609</v>
      </c>
      <c r="O1719" s="647" t="s">
        <v>546</v>
      </c>
      <c r="P1719" s="748">
        <v>1024.3062079513911</v>
      </c>
      <c r="Q1719" s="647" t="s">
        <v>7492</v>
      </c>
      <c r="R1719" s="647" t="s">
        <v>5368</v>
      </c>
      <c r="S1719" s="647" t="s">
        <v>6943</v>
      </c>
      <c r="T1719" s="647" t="s">
        <v>4300</v>
      </c>
      <c r="U1719" t="s">
        <v>5329</v>
      </c>
      <c r="V1719" t="e">
        <f>VLOOKUP(F1719,'[3]Tổng - PL KS'!$B$9:$B$1291,1,FALSE)</f>
        <v>#N/A</v>
      </c>
    </row>
    <row r="1720" spans="1:22" ht="51" hidden="1">
      <c r="A1720" s="647">
        <v>1200</v>
      </c>
      <c r="B1720" s="647" t="s">
        <v>4247</v>
      </c>
      <c r="C1720" s="647" t="s">
        <v>7495</v>
      </c>
      <c r="D1720" s="647" t="s">
        <v>5368</v>
      </c>
      <c r="E1720" s="647">
        <v>20.38</v>
      </c>
      <c r="F1720" s="513" t="s">
        <v>8373</v>
      </c>
      <c r="G1720" s="513" t="s">
        <v>12203</v>
      </c>
      <c r="H1720" s="647" t="s">
        <v>8204</v>
      </c>
      <c r="I1720" s="647">
        <v>6726871</v>
      </c>
      <c r="J1720" s="647" t="s">
        <v>7651</v>
      </c>
      <c r="K1720" s="647" t="s">
        <v>7498</v>
      </c>
      <c r="L1720" s="647" t="s">
        <v>8374</v>
      </c>
      <c r="M1720" s="647" t="s">
        <v>8365</v>
      </c>
      <c r="N1720" s="747">
        <v>43220.836123530091</v>
      </c>
      <c r="O1720" s="647" t="s">
        <v>546</v>
      </c>
      <c r="P1720" s="748">
        <v>1024.1638764699092</v>
      </c>
      <c r="Q1720" s="647" t="s">
        <v>7492</v>
      </c>
      <c r="R1720" s="647" t="s">
        <v>5368</v>
      </c>
      <c r="S1720" s="647" t="s">
        <v>6943</v>
      </c>
      <c r="T1720" s="647" t="s">
        <v>4300</v>
      </c>
      <c r="U1720" t="s">
        <v>5329</v>
      </c>
      <c r="V1720" t="e">
        <f>VLOOKUP(F1720,'[3]Tổng - PL KS'!$B$9:$B$1291,1,FALSE)</f>
        <v>#N/A</v>
      </c>
    </row>
    <row r="1721" spans="1:22" ht="51" hidden="1">
      <c r="A1721" s="647">
        <v>1201</v>
      </c>
      <c r="B1721" s="647" t="s">
        <v>4247</v>
      </c>
      <c r="C1721" s="647" t="s">
        <v>7495</v>
      </c>
      <c r="D1721" s="647" t="s">
        <v>5368</v>
      </c>
      <c r="E1721" s="647">
        <v>25.84</v>
      </c>
      <c r="F1721" s="513" t="s">
        <v>8375</v>
      </c>
      <c r="G1721" s="513" t="s">
        <v>12203</v>
      </c>
      <c r="H1721" s="647" t="s">
        <v>8204</v>
      </c>
      <c r="I1721" s="647">
        <v>11087</v>
      </c>
      <c r="J1721" s="647" t="s">
        <v>7651</v>
      </c>
      <c r="K1721" s="647" t="s">
        <v>7498</v>
      </c>
      <c r="L1721" s="647" t="s">
        <v>8364</v>
      </c>
      <c r="M1721" s="647" t="s">
        <v>8365</v>
      </c>
      <c r="N1721" s="747">
        <v>43220.777670717594</v>
      </c>
      <c r="O1721" s="647" t="s">
        <v>546</v>
      </c>
      <c r="P1721" s="748">
        <v>1024.2223292824056</v>
      </c>
      <c r="Q1721" s="647" t="s">
        <v>7492</v>
      </c>
      <c r="R1721" s="647" t="s">
        <v>5368</v>
      </c>
      <c r="S1721" s="647" t="s">
        <v>6943</v>
      </c>
      <c r="T1721" s="647" t="s">
        <v>4300</v>
      </c>
      <c r="U1721" t="s">
        <v>5329</v>
      </c>
      <c r="V1721" t="e">
        <f>VLOOKUP(F1721,'[3]Tổng - PL KS'!$B$9:$B$1291,1,FALSE)</f>
        <v>#N/A</v>
      </c>
    </row>
    <row r="1722" spans="1:22" ht="51" hidden="1">
      <c r="A1722" s="647">
        <v>1202</v>
      </c>
      <c r="B1722" s="647" t="s">
        <v>4247</v>
      </c>
      <c r="C1722" s="647" t="s">
        <v>7495</v>
      </c>
      <c r="D1722" s="647" t="s">
        <v>5368</v>
      </c>
      <c r="E1722" s="647">
        <v>27.84</v>
      </c>
      <c r="F1722" s="513" t="s">
        <v>8376</v>
      </c>
      <c r="G1722" s="513" t="s">
        <v>12203</v>
      </c>
      <c r="H1722" s="647" t="s">
        <v>8204</v>
      </c>
      <c r="I1722" s="647">
        <v>638456</v>
      </c>
      <c r="J1722" s="647" t="s">
        <v>7651</v>
      </c>
      <c r="K1722" s="647" t="s">
        <v>7498</v>
      </c>
      <c r="L1722" s="647" t="s">
        <v>8364</v>
      </c>
      <c r="M1722" s="647" t="s">
        <v>8365</v>
      </c>
      <c r="N1722" s="747">
        <v>43220.812149074074</v>
      </c>
      <c r="O1722" s="647" t="s">
        <v>546</v>
      </c>
      <c r="P1722" s="748">
        <v>1024.1878509259259</v>
      </c>
      <c r="Q1722" s="647" t="s">
        <v>7492</v>
      </c>
      <c r="R1722" s="647" t="s">
        <v>5368</v>
      </c>
      <c r="S1722" s="647" t="s">
        <v>6943</v>
      </c>
      <c r="T1722" s="647" t="s">
        <v>4300</v>
      </c>
      <c r="U1722" t="s">
        <v>5329</v>
      </c>
      <c r="V1722" t="e">
        <f>VLOOKUP(F1722,'[3]Tổng - PL KS'!$B$9:$B$1291,1,FALSE)</f>
        <v>#N/A</v>
      </c>
    </row>
    <row r="1723" spans="1:22" ht="51" hidden="1">
      <c r="A1723" s="647">
        <v>1203</v>
      </c>
      <c r="B1723" s="647" t="s">
        <v>4247</v>
      </c>
      <c r="C1723" s="647" t="s">
        <v>7495</v>
      </c>
      <c r="D1723" s="647" t="s">
        <v>5368</v>
      </c>
      <c r="E1723" s="647">
        <v>26.98</v>
      </c>
      <c r="F1723" s="513" t="s">
        <v>8377</v>
      </c>
      <c r="G1723" s="513" t="s">
        <v>12203</v>
      </c>
      <c r="H1723" s="647" t="s">
        <v>8204</v>
      </c>
      <c r="I1723" s="647">
        <v>11030</v>
      </c>
      <c r="J1723" s="647" t="s">
        <v>7651</v>
      </c>
      <c r="K1723" s="647" t="s">
        <v>7498</v>
      </c>
      <c r="L1723" s="647" t="s">
        <v>8364</v>
      </c>
      <c r="M1723" s="647" t="s">
        <v>8365</v>
      </c>
      <c r="N1723" s="747">
        <v>43220.702644710647</v>
      </c>
      <c r="O1723" s="647" t="s">
        <v>546</v>
      </c>
      <c r="P1723" s="748">
        <v>1024.2973552893527</v>
      </c>
      <c r="Q1723" s="647" t="s">
        <v>7492</v>
      </c>
      <c r="R1723" s="647" t="s">
        <v>5368</v>
      </c>
      <c r="S1723" s="647" t="s">
        <v>6943</v>
      </c>
      <c r="T1723" s="647" t="s">
        <v>4300</v>
      </c>
      <c r="U1723" t="s">
        <v>5329</v>
      </c>
      <c r="V1723" t="e">
        <f>VLOOKUP(F1723,'[3]Tổng - PL KS'!$B$9:$B$1291,1,FALSE)</f>
        <v>#N/A</v>
      </c>
    </row>
    <row r="1724" spans="1:22" ht="51" hidden="1">
      <c r="A1724" s="647">
        <v>1204</v>
      </c>
      <c r="B1724" s="647" t="s">
        <v>4247</v>
      </c>
      <c r="C1724" s="647" t="s">
        <v>7495</v>
      </c>
      <c r="D1724" s="647" t="s">
        <v>5368</v>
      </c>
      <c r="E1724" s="647">
        <v>27.82</v>
      </c>
      <c r="F1724" s="513" t="s">
        <v>8378</v>
      </c>
      <c r="G1724" s="513" t="s">
        <v>12203</v>
      </c>
      <c r="H1724" s="647" t="s">
        <v>8204</v>
      </c>
      <c r="I1724" s="647">
        <v>18415117</v>
      </c>
      <c r="J1724" s="647" t="s">
        <v>7651</v>
      </c>
      <c r="K1724" s="647" t="s">
        <v>7498</v>
      </c>
      <c r="L1724" s="647" t="s">
        <v>8368</v>
      </c>
      <c r="M1724" s="647" t="s">
        <v>8365</v>
      </c>
      <c r="N1724" s="747">
        <v>43220.915681134262</v>
      </c>
      <c r="O1724" s="647" t="s">
        <v>546</v>
      </c>
      <c r="P1724" s="748">
        <v>1024.0843188657382</v>
      </c>
      <c r="Q1724" s="647" t="s">
        <v>7492</v>
      </c>
      <c r="R1724" s="647" t="s">
        <v>5368</v>
      </c>
      <c r="S1724" s="647" t="s">
        <v>6943</v>
      </c>
      <c r="T1724" s="647" t="s">
        <v>4300</v>
      </c>
      <c r="U1724" t="s">
        <v>5329</v>
      </c>
      <c r="V1724" t="e">
        <f>VLOOKUP(F1724,'[3]Tổng - PL KS'!$B$9:$B$1291,1,FALSE)</f>
        <v>#N/A</v>
      </c>
    </row>
    <row r="1725" spans="1:22" ht="51" hidden="1">
      <c r="A1725" s="647">
        <v>1205</v>
      </c>
      <c r="B1725" s="647" t="s">
        <v>4247</v>
      </c>
      <c r="C1725" s="647" t="s">
        <v>7495</v>
      </c>
      <c r="D1725" s="647" t="s">
        <v>5368</v>
      </c>
      <c r="E1725" s="647">
        <v>27.94</v>
      </c>
      <c r="F1725" s="513" t="s">
        <v>8379</v>
      </c>
      <c r="G1725" s="513" t="s">
        <v>12203</v>
      </c>
      <c r="H1725" s="647" t="s">
        <v>8204</v>
      </c>
      <c r="I1725" s="647">
        <v>6726872</v>
      </c>
      <c r="J1725" s="647" t="s">
        <v>7651</v>
      </c>
      <c r="K1725" s="647" t="s">
        <v>7498</v>
      </c>
      <c r="L1725" s="647" t="s">
        <v>8374</v>
      </c>
      <c r="M1725" s="647" t="s">
        <v>8365</v>
      </c>
      <c r="N1725" s="747">
        <v>43220.855074270832</v>
      </c>
      <c r="O1725" s="647" t="s">
        <v>546</v>
      </c>
      <c r="P1725" s="748">
        <v>1024.1449257291679</v>
      </c>
      <c r="Q1725" s="647" t="s">
        <v>7492</v>
      </c>
      <c r="R1725" s="647" t="s">
        <v>5368</v>
      </c>
      <c r="S1725" s="647" t="s">
        <v>6943</v>
      </c>
      <c r="T1725" s="647" t="s">
        <v>4300</v>
      </c>
      <c r="U1725" t="s">
        <v>5329</v>
      </c>
      <c r="V1725" t="e">
        <f>VLOOKUP(F1725,'[3]Tổng - PL KS'!$B$9:$B$1291,1,FALSE)</f>
        <v>#N/A</v>
      </c>
    </row>
    <row r="1726" spans="1:22" ht="51" hidden="1">
      <c r="A1726" s="647">
        <v>1206</v>
      </c>
      <c r="B1726" s="647" t="s">
        <v>4247</v>
      </c>
      <c r="C1726" s="647" t="s">
        <v>7495</v>
      </c>
      <c r="D1726" s="647" t="s">
        <v>5368</v>
      </c>
      <c r="E1726" s="647">
        <v>27.42</v>
      </c>
      <c r="F1726" s="513" t="s">
        <v>8380</v>
      </c>
      <c r="G1726" s="513" t="s">
        <v>12203</v>
      </c>
      <c r="H1726" s="647" t="s">
        <v>8204</v>
      </c>
      <c r="I1726" s="647">
        <v>787084</v>
      </c>
      <c r="J1726" s="647" t="s">
        <v>7651</v>
      </c>
      <c r="K1726" s="647" t="s">
        <v>7498</v>
      </c>
      <c r="L1726" s="647" t="s">
        <v>8364</v>
      </c>
      <c r="M1726" s="647" t="s">
        <v>8365</v>
      </c>
      <c r="N1726" s="747">
        <v>43220.829125381948</v>
      </c>
      <c r="O1726" s="647" t="s">
        <v>546</v>
      </c>
      <c r="P1726" s="748">
        <v>1024.170874618052</v>
      </c>
      <c r="Q1726" s="647" t="s">
        <v>7492</v>
      </c>
      <c r="R1726" s="647" t="s">
        <v>5368</v>
      </c>
      <c r="S1726" s="647" t="s">
        <v>6943</v>
      </c>
      <c r="T1726" s="647" t="s">
        <v>4300</v>
      </c>
      <c r="U1726" t="s">
        <v>5329</v>
      </c>
      <c r="V1726" t="e">
        <f>VLOOKUP(F1726,'[3]Tổng - PL KS'!$B$9:$B$1291,1,FALSE)</f>
        <v>#N/A</v>
      </c>
    </row>
    <row r="1727" spans="1:22" ht="38.25" hidden="1">
      <c r="A1727" s="647">
        <v>1207</v>
      </c>
      <c r="B1727" s="647" t="s">
        <v>4247</v>
      </c>
      <c r="C1727" s="647" t="s">
        <v>7495</v>
      </c>
      <c r="D1727" s="647" t="s">
        <v>5368</v>
      </c>
      <c r="E1727" s="647">
        <v>25.84</v>
      </c>
      <c r="F1727" s="513" t="s">
        <v>8381</v>
      </c>
      <c r="G1727" s="513" t="s">
        <v>12203</v>
      </c>
      <c r="H1727" s="647" t="s">
        <v>8204</v>
      </c>
      <c r="I1727" s="647">
        <v>7825977</v>
      </c>
      <c r="J1727" s="647" t="s">
        <v>8382</v>
      </c>
      <c r="K1727" s="647" t="s">
        <v>7498</v>
      </c>
      <c r="L1727" s="647" t="s">
        <v>8383</v>
      </c>
      <c r="M1727" s="647" t="s">
        <v>8365</v>
      </c>
      <c r="N1727" s="747">
        <v>43220.99307989583</v>
      </c>
      <c r="O1727" s="647" t="s">
        <v>546</v>
      </c>
      <c r="P1727" s="748">
        <v>1024.0069201041697</v>
      </c>
      <c r="Q1727" s="647" t="s">
        <v>7492</v>
      </c>
      <c r="R1727" s="647" t="s">
        <v>5368</v>
      </c>
      <c r="S1727" s="647" t="s">
        <v>6943</v>
      </c>
      <c r="T1727" s="647" t="s">
        <v>4300</v>
      </c>
      <c r="U1727" t="s">
        <v>5329</v>
      </c>
      <c r="V1727" t="e">
        <f>VLOOKUP(F1727,'[3]Tổng - PL KS'!$B$9:$B$1291,1,FALSE)</f>
        <v>#N/A</v>
      </c>
    </row>
    <row r="1728" spans="1:22" ht="51" hidden="1">
      <c r="A1728" s="647">
        <v>1208</v>
      </c>
      <c r="B1728" s="647" t="s">
        <v>4247</v>
      </c>
      <c r="C1728" s="647" t="s">
        <v>7495</v>
      </c>
      <c r="D1728" s="647" t="s">
        <v>5368</v>
      </c>
      <c r="E1728" s="647">
        <v>25.68</v>
      </c>
      <c r="F1728" s="513" t="s">
        <v>8384</v>
      </c>
      <c r="G1728" s="513" t="s">
        <v>12203</v>
      </c>
      <c r="H1728" s="647" t="s">
        <v>8204</v>
      </c>
      <c r="I1728" s="647">
        <v>6726880</v>
      </c>
      <c r="J1728" s="647" t="s">
        <v>7651</v>
      </c>
      <c r="K1728" s="647" t="s">
        <v>7498</v>
      </c>
      <c r="L1728" s="647" t="s">
        <v>8374</v>
      </c>
      <c r="M1728" s="647" t="s">
        <v>8365</v>
      </c>
      <c r="N1728" s="747">
        <v>43220.757637812501</v>
      </c>
      <c r="O1728" s="647" t="s">
        <v>546</v>
      </c>
      <c r="P1728" s="748">
        <v>1024.2423621874987</v>
      </c>
      <c r="Q1728" s="647" t="s">
        <v>7492</v>
      </c>
      <c r="R1728" s="647" t="s">
        <v>5368</v>
      </c>
      <c r="S1728" s="647" t="s">
        <v>6943</v>
      </c>
      <c r="T1728" s="647" t="s">
        <v>4300</v>
      </c>
      <c r="U1728" t="s">
        <v>5329</v>
      </c>
      <c r="V1728" t="e">
        <f>VLOOKUP(F1728,'[3]Tổng - PL KS'!$B$9:$B$1291,1,FALSE)</f>
        <v>#N/A</v>
      </c>
    </row>
    <row r="1729" spans="1:22" ht="51" hidden="1">
      <c r="A1729" s="647">
        <v>1209</v>
      </c>
      <c r="B1729" s="647" t="s">
        <v>4247</v>
      </c>
      <c r="C1729" s="647" t="s">
        <v>7495</v>
      </c>
      <c r="D1729" s="647" t="s">
        <v>5368</v>
      </c>
      <c r="E1729" s="647">
        <v>29</v>
      </c>
      <c r="F1729" s="513" t="s">
        <v>8385</v>
      </c>
      <c r="G1729" s="513" t="s">
        <v>12203</v>
      </c>
      <c r="H1729" s="647" t="s">
        <v>8204</v>
      </c>
      <c r="I1729" s="647">
        <v>787081</v>
      </c>
      <c r="J1729" s="647" t="s">
        <v>7651</v>
      </c>
      <c r="K1729" s="647" t="s">
        <v>7498</v>
      </c>
      <c r="L1729" s="647" t="s">
        <v>8364</v>
      </c>
      <c r="M1729" s="647" t="s">
        <v>8365</v>
      </c>
      <c r="N1729" s="747">
        <v>43220.714626307868</v>
      </c>
      <c r="O1729" s="647" t="s">
        <v>546</v>
      </c>
      <c r="P1729" s="748">
        <v>1024.2853736921315</v>
      </c>
      <c r="Q1729" s="647" t="s">
        <v>7492</v>
      </c>
      <c r="R1729" s="647" t="s">
        <v>5368</v>
      </c>
      <c r="S1729" s="647" t="s">
        <v>6943</v>
      </c>
      <c r="T1729" s="647" t="s">
        <v>4300</v>
      </c>
      <c r="U1729" t="s">
        <v>5329</v>
      </c>
      <c r="V1729" t="e">
        <f>VLOOKUP(F1729,'[3]Tổng - PL KS'!$B$9:$B$1291,1,FALSE)</f>
        <v>#N/A</v>
      </c>
    </row>
    <row r="1730" spans="1:22" ht="51" hidden="1">
      <c r="A1730" s="647">
        <v>1210</v>
      </c>
      <c r="B1730" s="647" t="s">
        <v>4247</v>
      </c>
      <c r="C1730" s="647" t="s">
        <v>7495</v>
      </c>
      <c r="D1730" s="647" t="s">
        <v>5368</v>
      </c>
      <c r="E1730" s="647">
        <v>27.91</v>
      </c>
      <c r="F1730" s="513" t="s">
        <v>8386</v>
      </c>
      <c r="G1730" s="513" t="s">
        <v>12203</v>
      </c>
      <c r="H1730" s="647" t="s">
        <v>8204</v>
      </c>
      <c r="I1730" s="647">
        <v>1451579</v>
      </c>
      <c r="J1730" s="647" t="s">
        <v>7651</v>
      </c>
      <c r="K1730" s="647" t="s">
        <v>7498</v>
      </c>
      <c r="L1730" s="647" t="s">
        <v>8364</v>
      </c>
      <c r="M1730" s="647" t="s">
        <v>8365</v>
      </c>
      <c r="N1730" s="747">
        <v>43220.812290821763</v>
      </c>
      <c r="O1730" s="647" t="s">
        <v>546</v>
      </c>
      <c r="P1730" s="748">
        <v>1024.1877091782371</v>
      </c>
      <c r="Q1730" s="647" t="s">
        <v>7492</v>
      </c>
      <c r="R1730" s="647" t="s">
        <v>5368</v>
      </c>
      <c r="S1730" s="647" t="s">
        <v>6943</v>
      </c>
      <c r="T1730" s="647" t="s">
        <v>4300</v>
      </c>
      <c r="U1730" t="s">
        <v>5329</v>
      </c>
      <c r="V1730" t="e">
        <f>VLOOKUP(F1730,'[3]Tổng - PL KS'!$B$9:$B$1291,1,FALSE)</f>
        <v>#N/A</v>
      </c>
    </row>
    <row r="1731" spans="1:22" ht="38.25" hidden="1">
      <c r="A1731" s="647">
        <v>1211</v>
      </c>
      <c r="B1731" s="647" t="s">
        <v>4247</v>
      </c>
      <c r="C1731" s="647" t="s">
        <v>7495</v>
      </c>
      <c r="D1731" s="647" t="s">
        <v>5368</v>
      </c>
      <c r="E1731" s="647">
        <v>27.89</v>
      </c>
      <c r="F1731" s="513" t="s">
        <v>8387</v>
      </c>
      <c r="G1731" s="513" t="s">
        <v>12203</v>
      </c>
      <c r="H1731" s="647" t="s">
        <v>8204</v>
      </c>
      <c r="I1731" s="647">
        <v>7825976</v>
      </c>
      <c r="J1731" s="647" t="s">
        <v>8382</v>
      </c>
      <c r="K1731" s="647" t="s">
        <v>7498</v>
      </c>
      <c r="L1731" s="647" t="s">
        <v>8383</v>
      </c>
      <c r="M1731" s="647" t="s">
        <v>8365</v>
      </c>
      <c r="N1731" s="747">
        <v>43220.668765740738</v>
      </c>
      <c r="O1731" s="647" t="s">
        <v>546</v>
      </c>
      <c r="P1731" s="748">
        <v>1024.3312342592617</v>
      </c>
      <c r="Q1731" s="647" t="s">
        <v>7492</v>
      </c>
      <c r="R1731" s="647" t="s">
        <v>5368</v>
      </c>
      <c r="S1731" s="647" t="s">
        <v>6943</v>
      </c>
      <c r="T1731" s="647" t="s">
        <v>4300</v>
      </c>
      <c r="U1731" t="s">
        <v>5329</v>
      </c>
      <c r="V1731" t="e">
        <f>VLOOKUP(F1731,'[3]Tổng - PL KS'!$B$9:$B$1291,1,FALSE)</f>
        <v>#N/A</v>
      </c>
    </row>
    <row r="1732" spans="1:22" ht="51" hidden="1">
      <c r="A1732" s="647">
        <v>1212</v>
      </c>
      <c r="B1732" s="647" t="s">
        <v>4247</v>
      </c>
      <c r="C1732" s="647" t="s">
        <v>7495</v>
      </c>
      <c r="D1732" s="647" t="s">
        <v>5368</v>
      </c>
      <c r="E1732" s="647">
        <v>27.89</v>
      </c>
      <c r="F1732" s="513" t="s">
        <v>8388</v>
      </c>
      <c r="G1732" s="513" t="s">
        <v>12203</v>
      </c>
      <c r="H1732" s="647" t="s">
        <v>8204</v>
      </c>
      <c r="I1732" s="647">
        <v>6726875</v>
      </c>
      <c r="J1732" s="647" t="s">
        <v>7651</v>
      </c>
      <c r="K1732" s="647" t="s">
        <v>7498</v>
      </c>
      <c r="L1732" s="647" t="s">
        <v>8374</v>
      </c>
      <c r="M1732" s="647" t="s">
        <v>8365</v>
      </c>
      <c r="N1732" s="747">
        <v>43220.780744212963</v>
      </c>
      <c r="O1732" s="647" t="s">
        <v>546</v>
      </c>
      <c r="P1732" s="748">
        <v>1024.2192557870367</v>
      </c>
      <c r="Q1732" s="647" t="s">
        <v>7492</v>
      </c>
      <c r="R1732" s="647" t="s">
        <v>5368</v>
      </c>
      <c r="S1732" s="647" t="s">
        <v>6943</v>
      </c>
      <c r="T1732" s="647" t="s">
        <v>4300</v>
      </c>
      <c r="U1732" t="s">
        <v>5329</v>
      </c>
      <c r="V1732" t="e">
        <f>VLOOKUP(F1732,'[3]Tổng - PL KS'!$B$9:$B$1291,1,FALSE)</f>
        <v>#N/A</v>
      </c>
    </row>
    <row r="1733" spans="1:22" ht="38.25" hidden="1">
      <c r="A1733" s="647">
        <v>1213</v>
      </c>
      <c r="B1733" s="647" t="s">
        <v>4247</v>
      </c>
      <c r="C1733" s="647" t="s">
        <v>7495</v>
      </c>
      <c r="D1733" s="647" t="s">
        <v>5368</v>
      </c>
      <c r="E1733" s="647">
        <v>27.86</v>
      </c>
      <c r="F1733" s="513" t="s">
        <v>8389</v>
      </c>
      <c r="G1733" s="513" t="s">
        <v>12203</v>
      </c>
      <c r="H1733" s="647" t="s">
        <v>8204</v>
      </c>
      <c r="I1733" s="647">
        <v>7826004</v>
      </c>
      <c r="J1733" s="647" t="s">
        <v>8382</v>
      </c>
      <c r="K1733" s="647" t="s">
        <v>7498</v>
      </c>
      <c r="L1733" s="647" t="s">
        <v>8383</v>
      </c>
      <c r="M1733" s="647" t="s">
        <v>8365</v>
      </c>
      <c r="N1733" s="747">
        <v>43220.676615081022</v>
      </c>
      <c r="O1733" s="647" t="s">
        <v>546</v>
      </c>
      <c r="P1733" s="748">
        <v>1024.3233849189783</v>
      </c>
      <c r="Q1733" s="647" t="s">
        <v>7492</v>
      </c>
      <c r="R1733" s="647" t="s">
        <v>5368</v>
      </c>
      <c r="S1733" s="647" t="s">
        <v>6943</v>
      </c>
      <c r="T1733" s="647" t="s">
        <v>4300</v>
      </c>
      <c r="U1733" t="s">
        <v>5329</v>
      </c>
      <c r="V1733" t="e">
        <f>VLOOKUP(F1733,'[3]Tổng - PL KS'!$B$9:$B$1291,1,FALSE)</f>
        <v>#N/A</v>
      </c>
    </row>
    <row r="1734" spans="1:22" ht="51" hidden="1">
      <c r="A1734" s="647">
        <v>1214</v>
      </c>
      <c r="B1734" s="647" t="s">
        <v>4247</v>
      </c>
      <c r="C1734" s="647" t="s">
        <v>7495</v>
      </c>
      <c r="D1734" s="647" t="s">
        <v>5368</v>
      </c>
      <c r="E1734" s="647">
        <v>25.94</v>
      </c>
      <c r="F1734" s="513" t="s">
        <v>8390</v>
      </c>
      <c r="G1734" s="513" t="s">
        <v>12203</v>
      </c>
      <c r="H1734" s="647" t="s">
        <v>8204</v>
      </c>
      <c r="I1734" s="647">
        <v>4751541</v>
      </c>
      <c r="J1734" s="647" t="s">
        <v>7651</v>
      </c>
      <c r="K1734" s="647" t="s">
        <v>7498</v>
      </c>
      <c r="L1734" s="647" t="s">
        <v>8364</v>
      </c>
      <c r="M1734" s="647" t="s">
        <v>8365</v>
      </c>
      <c r="N1734" s="747">
        <v>43220.919509224535</v>
      </c>
      <c r="O1734" s="647" t="s">
        <v>546</v>
      </c>
      <c r="P1734" s="748">
        <v>1024.0804907754646</v>
      </c>
      <c r="Q1734" s="647" t="s">
        <v>7492</v>
      </c>
      <c r="R1734" s="647" t="s">
        <v>5368</v>
      </c>
      <c r="S1734" s="647" t="s">
        <v>6943</v>
      </c>
      <c r="T1734" s="647" t="s">
        <v>4300</v>
      </c>
      <c r="U1734" t="s">
        <v>5329</v>
      </c>
      <c r="V1734" t="e">
        <f>VLOOKUP(F1734,'[3]Tổng - PL KS'!$B$9:$B$1291,1,FALSE)</f>
        <v>#N/A</v>
      </c>
    </row>
    <row r="1735" spans="1:22" ht="51" hidden="1">
      <c r="A1735" s="647">
        <v>1215</v>
      </c>
      <c r="B1735" s="647" t="s">
        <v>4247</v>
      </c>
      <c r="C1735" s="647" t="s">
        <v>7495</v>
      </c>
      <c r="D1735" s="647" t="s">
        <v>5368</v>
      </c>
      <c r="E1735" s="647">
        <v>27.94</v>
      </c>
      <c r="F1735" s="513" t="s">
        <v>8391</v>
      </c>
      <c r="G1735" s="513" t="s">
        <v>12203</v>
      </c>
      <c r="H1735" s="647" t="s">
        <v>8204</v>
      </c>
      <c r="I1735" s="647">
        <v>4751543</v>
      </c>
      <c r="J1735" s="647" t="s">
        <v>7651</v>
      </c>
      <c r="K1735" s="647" t="s">
        <v>7498</v>
      </c>
      <c r="L1735" s="647" t="s">
        <v>8364</v>
      </c>
      <c r="M1735" s="647" t="s">
        <v>8365</v>
      </c>
      <c r="N1735" s="747">
        <v>43220.999139664353</v>
      </c>
      <c r="O1735" s="647" t="s">
        <v>546</v>
      </c>
      <c r="P1735" s="748">
        <v>1024.0008603356473</v>
      </c>
      <c r="Q1735" s="647" t="s">
        <v>7492</v>
      </c>
      <c r="R1735" s="647" t="s">
        <v>5368</v>
      </c>
      <c r="S1735" s="647" t="s">
        <v>6943</v>
      </c>
      <c r="T1735" s="647" t="s">
        <v>4300</v>
      </c>
      <c r="U1735" t="s">
        <v>5329</v>
      </c>
      <c r="V1735" t="e">
        <f>VLOOKUP(F1735,'[3]Tổng - PL KS'!$B$9:$B$1291,1,FALSE)</f>
        <v>#N/A</v>
      </c>
    </row>
    <row r="1736" spans="1:22" ht="51" hidden="1">
      <c r="A1736" s="647">
        <v>1216</v>
      </c>
      <c r="B1736" s="647" t="s">
        <v>4247</v>
      </c>
      <c r="C1736" s="647" t="s">
        <v>7495</v>
      </c>
      <c r="D1736" s="647" t="s">
        <v>5368</v>
      </c>
      <c r="E1736" s="647">
        <v>27.94</v>
      </c>
      <c r="F1736" s="513" t="s">
        <v>8392</v>
      </c>
      <c r="G1736" s="513" t="s">
        <v>12203</v>
      </c>
      <c r="H1736" s="647" t="s">
        <v>8204</v>
      </c>
      <c r="I1736" s="647">
        <v>11084</v>
      </c>
      <c r="J1736" s="647" t="s">
        <v>7651</v>
      </c>
      <c r="K1736" s="647" t="s">
        <v>7498</v>
      </c>
      <c r="L1736" s="647" t="s">
        <v>8364</v>
      </c>
      <c r="M1736" s="647" t="s">
        <v>8365</v>
      </c>
      <c r="N1736" s="747">
        <v>43220.964500462964</v>
      </c>
      <c r="O1736" s="647" t="s">
        <v>546</v>
      </c>
      <c r="P1736" s="748">
        <v>1024.0354995370362</v>
      </c>
      <c r="Q1736" s="647" t="s">
        <v>7492</v>
      </c>
      <c r="R1736" s="647" t="s">
        <v>5368</v>
      </c>
      <c r="S1736" s="647" t="s">
        <v>6943</v>
      </c>
      <c r="T1736" s="647" t="s">
        <v>4300</v>
      </c>
      <c r="U1736" t="s">
        <v>5329</v>
      </c>
      <c r="V1736" t="e">
        <f>VLOOKUP(F1736,'[3]Tổng - PL KS'!$B$9:$B$1291,1,FALSE)</f>
        <v>#N/A</v>
      </c>
    </row>
    <row r="1737" spans="1:22" ht="51" hidden="1">
      <c r="A1737" s="647">
        <v>1217</v>
      </c>
      <c r="B1737" s="647" t="s">
        <v>4247</v>
      </c>
      <c r="C1737" s="647" t="s">
        <v>7495</v>
      </c>
      <c r="D1737" s="647" t="s">
        <v>5368</v>
      </c>
      <c r="E1737" s="647">
        <v>27</v>
      </c>
      <c r="F1737" s="513" t="s">
        <v>8393</v>
      </c>
      <c r="G1737" s="513" t="s">
        <v>12203</v>
      </c>
      <c r="H1737" s="647" t="s">
        <v>8204</v>
      </c>
      <c r="I1737" s="647">
        <v>11088</v>
      </c>
      <c r="J1737" s="647" t="s">
        <v>7651</v>
      </c>
      <c r="K1737" s="647" t="s">
        <v>7498</v>
      </c>
      <c r="L1737" s="647" t="s">
        <v>8364</v>
      </c>
      <c r="M1737" s="647" t="s">
        <v>8365</v>
      </c>
      <c r="N1737" s="747">
        <v>43220.696691747682</v>
      </c>
      <c r="O1737" s="647" t="s">
        <v>546</v>
      </c>
      <c r="P1737" s="748">
        <v>1024.3033082523179</v>
      </c>
      <c r="Q1737" s="647" t="s">
        <v>7492</v>
      </c>
      <c r="R1737" s="647" t="s">
        <v>5368</v>
      </c>
      <c r="S1737" s="647" t="s">
        <v>6943</v>
      </c>
      <c r="T1737" s="647" t="s">
        <v>4300</v>
      </c>
      <c r="U1737" t="s">
        <v>5329</v>
      </c>
      <c r="V1737" t="e">
        <f>VLOOKUP(F1737,'[3]Tổng - PL KS'!$B$9:$B$1291,1,FALSE)</f>
        <v>#N/A</v>
      </c>
    </row>
    <row r="1738" spans="1:22" ht="51" hidden="1">
      <c r="A1738" s="647">
        <v>1218</v>
      </c>
      <c r="B1738" s="647" t="s">
        <v>4247</v>
      </c>
      <c r="C1738" s="647" t="s">
        <v>7495</v>
      </c>
      <c r="D1738" s="647" t="s">
        <v>5368</v>
      </c>
      <c r="E1738" s="647">
        <v>16.86</v>
      </c>
      <c r="F1738" s="513" t="s">
        <v>8394</v>
      </c>
      <c r="G1738" s="513" t="s">
        <v>12203</v>
      </c>
      <c r="H1738" s="647" t="s">
        <v>8204</v>
      </c>
      <c r="I1738" s="647">
        <v>11085</v>
      </c>
      <c r="J1738" s="647" t="s">
        <v>7651</v>
      </c>
      <c r="K1738" s="647" t="s">
        <v>7498</v>
      </c>
      <c r="L1738" s="647" t="s">
        <v>8364</v>
      </c>
      <c r="M1738" s="647" t="s">
        <v>8365</v>
      </c>
      <c r="N1738" s="747">
        <v>43220.717288159722</v>
      </c>
      <c r="O1738" s="647" t="s">
        <v>546</v>
      </c>
      <c r="P1738" s="748">
        <v>1024.2827118402784</v>
      </c>
      <c r="Q1738" s="647" t="s">
        <v>7492</v>
      </c>
      <c r="R1738" s="647" t="s">
        <v>5368</v>
      </c>
      <c r="S1738" s="647" t="s">
        <v>6943</v>
      </c>
      <c r="T1738" s="647" t="s">
        <v>4300</v>
      </c>
      <c r="U1738" t="s">
        <v>5329</v>
      </c>
      <c r="V1738" t="e">
        <f>VLOOKUP(F1738,'[3]Tổng - PL KS'!$B$9:$B$1291,1,FALSE)</f>
        <v>#N/A</v>
      </c>
    </row>
    <row r="1739" spans="1:22" ht="51" hidden="1">
      <c r="A1739" s="647">
        <v>1219</v>
      </c>
      <c r="B1739" s="647" t="s">
        <v>4247</v>
      </c>
      <c r="C1739" s="647" t="s">
        <v>7495</v>
      </c>
      <c r="D1739" s="647" t="s">
        <v>5368</v>
      </c>
      <c r="E1739" s="647">
        <v>25.94</v>
      </c>
      <c r="F1739" s="513" t="s">
        <v>8395</v>
      </c>
      <c r="G1739" s="513" t="s">
        <v>12203</v>
      </c>
      <c r="H1739" s="647" t="s">
        <v>8204</v>
      </c>
      <c r="I1739" s="647">
        <v>4751578</v>
      </c>
      <c r="J1739" s="647" t="s">
        <v>7651</v>
      </c>
      <c r="K1739" s="647" t="s">
        <v>7498</v>
      </c>
      <c r="L1739" s="647" t="s">
        <v>8364</v>
      </c>
      <c r="M1739" s="647" t="s">
        <v>8365</v>
      </c>
      <c r="N1739" s="747">
        <v>43220.780305127315</v>
      </c>
      <c r="O1739" s="647" t="s">
        <v>546</v>
      </c>
      <c r="P1739" s="748">
        <v>1024.2196948726851</v>
      </c>
      <c r="Q1739" s="647" t="s">
        <v>7492</v>
      </c>
      <c r="R1739" s="647" t="s">
        <v>5368</v>
      </c>
      <c r="S1739" s="647" t="s">
        <v>6943</v>
      </c>
      <c r="T1739" s="647" t="s">
        <v>4300</v>
      </c>
      <c r="U1739" t="s">
        <v>5329</v>
      </c>
      <c r="V1739" t="e">
        <f>VLOOKUP(F1739,'[3]Tổng - PL KS'!$B$9:$B$1291,1,FALSE)</f>
        <v>#N/A</v>
      </c>
    </row>
    <row r="1740" spans="1:22" ht="51" hidden="1">
      <c r="A1740" s="647">
        <v>1220</v>
      </c>
      <c r="B1740" s="647" t="s">
        <v>4247</v>
      </c>
      <c r="C1740" s="647" t="s">
        <v>7495</v>
      </c>
      <c r="D1740" s="647" t="s">
        <v>5368</v>
      </c>
      <c r="E1740" s="647">
        <v>25.8</v>
      </c>
      <c r="F1740" s="513" t="s">
        <v>8396</v>
      </c>
      <c r="G1740" s="513" t="s">
        <v>12203</v>
      </c>
      <c r="H1740" s="647" t="s">
        <v>8204</v>
      </c>
      <c r="I1740" s="647">
        <v>100</v>
      </c>
      <c r="J1740" s="647" t="s">
        <v>7651</v>
      </c>
      <c r="K1740" s="647" t="s">
        <v>7498</v>
      </c>
      <c r="L1740" s="647" t="s">
        <v>8364</v>
      </c>
      <c r="M1740" s="647" t="s">
        <v>8365</v>
      </c>
      <c r="N1740" s="747">
        <v>43220.67075853009</v>
      </c>
      <c r="O1740" s="647" t="s">
        <v>546</v>
      </c>
      <c r="P1740" s="748">
        <v>1024.3292414699099</v>
      </c>
      <c r="Q1740" s="647" t="s">
        <v>7492</v>
      </c>
      <c r="R1740" s="647" t="s">
        <v>5368</v>
      </c>
      <c r="S1740" s="647" t="s">
        <v>6943</v>
      </c>
      <c r="T1740" s="647" t="s">
        <v>4300</v>
      </c>
      <c r="U1740" t="s">
        <v>5329</v>
      </c>
      <c r="V1740" t="e">
        <f>VLOOKUP(F1740,'[3]Tổng - PL KS'!$B$9:$B$1291,1,FALSE)</f>
        <v>#N/A</v>
      </c>
    </row>
    <row r="1741" spans="1:22" ht="51" hidden="1">
      <c r="A1741" s="647">
        <v>1221</v>
      </c>
      <c r="B1741" s="647" t="s">
        <v>4247</v>
      </c>
      <c r="C1741" s="647" t="s">
        <v>7495</v>
      </c>
      <c r="D1741" s="647" t="s">
        <v>5368</v>
      </c>
      <c r="E1741" s="647">
        <v>27</v>
      </c>
      <c r="F1741" s="513" t="s">
        <v>8397</v>
      </c>
      <c r="G1741" s="513" t="s">
        <v>12203</v>
      </c>
      <c r="H1741" s="647" t="s">
        <v>8204</v>
      </c>
      <c r="I1741" s="647">
        <v>638450</v>
      </c>
      <c r="J1741" s="647" t="s">
        <v>7651</v>
      </c>
      <c r="K1741" s="647" t="s">
        <v>7498</v>
      </c>
      <c r="L1741" s="647" t="s">
        <v>8364</v>
      </c>
      <c r="M1741" s="647" t="s">
        <v>8365</v>
      </c>
      <c r="N1741" s="747">
        <v>43220.951529166668</v>
      </c>
      <c r="O1741" s="647" t="s">
        <v>546</v>
      </c>
      <c r="P1741" s="748">
        <v>1024.0484708333315</v>
      </c>
      <c r="Q1741" s="647" t="s">
        <v>7492</v>
      </c>
      <c r="R1741" s="647" t="s">
        <v>5368</v>
      </c>
      <c r="S1741" s="647" t="s">
        <v>6943</v>
      </c>
      <c r="T1741" s="647" t="s">
        <v>4300</v>
      </c>
      <c r="U1741" t="s">
        <v>5329</v>
      </c>
      <c r="V1741" t="e">
        <f>VLOOKUP(F1741,'[3]Tổng - PL KS'!$B$9:$B$1291,1,FALSE)</f>
        <v>#N/A</v>
      </c>
    </row>
    <row r="1742" spans="1:22" ht="51" hidden="1">
      <c r="A1742" s="647">
        <v>1222</v>
      </c>
      <c r="B1742" s="647" t="s">
        <v>4247</v>
      </c>
      <c r="C1742" s="647" t="s">
        <v>7495</v>
      </c>
      <c r="D1742" s="647" t="s">
        <v>5368</v>
      </c>
      <c r="E1742" s="647">
        <v>25.94</v>
      </c>
      <c r="F1742" s="513" t="s">
        <v>8398</v>
      </c>
      <c r="G1742" s="513" t="s">
        <v>12203</v>
      </c>
      <c r="H1742" s="647" t="s">
        <v>8204</v>
      </c>
      <c r="I1742" s="647">
        <v>4751577</v>
      </c>
      <c r="J1742" s="647" t="s">
        <v>7651</v>
      </c>
      <c r="K1742" s="647" t="s">
        <v>7498</v>
      </c>
      <c r="L1742" s="647" t="s">
        <v>8364</v>
      </c>
      <c r="M1742" s="647" t="s">
        <v>8365</v>
      </c>
      <c r="N1742" s="747">
        <v>43220.956419131944</v>
      </c>
      <c r="O1742" s="647" t="s">
        <v>546</v>
      </c>
      <c r="P1742" s="748">
        <v>1024.0435808680559</v>
      </c>
      <c r="Q1742" s="647" t="s">
        <v>7492</v>
      </c>
      <c r="R1742" s="647" t="s">
        <v>5368</v>
      </c>
      <c r="S1742" s="647" t="s">
        <v>6943</v>
      </c>
      <c r="T1742" s="647" t="s">
        <v>4300</v>
      </c>
      <c r="U1742" t="s">
        <v>5329</v>
      </c>
      <c r="V1742" t="e">
        <f>VLOOKUP(F1742,'[3]Tổng - PL KS'!$B$9:$B$1291,1,FALSE)</f>
        <v>#N/A</v>
      </c>
    </row>
    <row r="1743" spans="1:22" ht="51" hidden="1">
      <c r="A1743" s="647">
        <v>1223</v>
      </c>
      <c r="B1743" s="647" t="s">
        <v>4247</v>
      </c>
      <c r="C1743" s="647" t="s">
        <v>7495</v>
      </c>
      <c r="D1743" s="647" t="s">
        <v>5368</v>
      </c>
      <c r="E1743" s="647">
        <v>27.94</v>
      </c>
      <c r="F1743" s="513" t="s">
        <v>8399</v>
      </c>
      <c r="G1743" s="513" t="s">
        <v>12203</v>
      </c>
      <c r="H1743" s="647" t="s">
        <v>8204</v>
      </c>
      <c r="I1743" s="647">
        <v>638413</v>
      </c>
      <c r="J1743" s="647" t="s">
        <v>7651</v>
      </c>
      <c r="K1743" s="647" t="s">
        <v>7498</v>
      </c>
      <c r="L1743" s="647" t="s">
        <v>8364</v>
      </c>
      <c r="M1743" s="647" t="s">
        <v>8365</v>
      </c>
      <c r="N1743" s="747">
        <v>43220.698040312498</v>
      </c>
      <c r="O1743" s="647" t="s">
        <v>546</v>
      </c>
      <c r="P1743" s="748">
        <v>1024.3019596875019</v>
      </c>
      <c r="Q1743" s="647" t="s">
        <v>7492</v>
      </c>
      <c r="R1743" s="647" t="s">
        <v>5368</v>
      </c>
      <c r="S1743" s="647" t="s">
        <v>6943</v>
      </c>
      <c r="T1743" s="647" t="s">
        <v>4300</v>
      </c>
      <c r="U1743" t="s">
        <v>5329</v>
      </c>
      <c r="V1743" t="e">
        <f>VLOOKUP(F1743,'[3]Tổng - PL KS'!$B$9:$B$1291,1,FALSE)</f>
        <v>#N/A</v>
      </c>
    </row>
    <row r="1744" spans="1:22" ht="51" hidden="1">
      <c r="A1744" s="647">
        <v>1224</v>
      </c>
      <c r="B1744" s="647" t="s">
        <v>4247</v>
      </c>
      <c r="C1744" s="647" t="s">
        <v>7495</v>
      </c>
      <c r="D1744" s="647" t="s">
        <v>5368</v>
      </c>
      <c r="E1744" s="647">
        <v>27</v>
      </c>
      <c r="F1744" s="513" t="s">
        <v>8400</v>
      </c>
      <c r="G1744" s="513" t="s">
        <v>12203</v>
      </c>
      <c r="H1744" s="647" t="s">
        <v>8204</v>
      </c>
      <c r="I1744" s="647">
        <v>6726873</v>
      </c>
      <c r="J1744" s="647" t="s">
        <v>7651</v>
      </c>
      <c r="K1744" s="647" t="s">
        <v>7498</v>
      </c>
      <c r="L1744" s="647" t="s">
        <v>8374</v>
      </c>
      <c r="M1744" s="647" t="s">
        <v>8365</v>
      </c>
      <c r="N1744" s="747">
        <v>43221.004304282411</v>
      </c>
      <c r="O1744" s="647" t="s">
        <v>546</v>
      </c>
      <c r="P1744" s="748">
        <v>1023.9956957175891</v>
      </c>
      <c r="Q1744" s="647" t="s">
        <v>7492</v>
      </c>
      <c r="R1744" s="647" t="s">
        <v>5368</v>
      </c>
      <c r="S1744" s="647" t="s">
        <v>6943</v>
      </c>
      <c r="T1744" s="647" t="s">
        <v>4300</v>
      </c>
      <c r="U1744" t="s">
        <v>5329</v>
      </c>
      <c r="V1744" t="e">
        <f>VLOOKUP(F1744,'[3]Tổng - PL KS'!$B$9:$B$1291,1,FALSE)</f>
        <v>#N/A</v>
      </c>
    </row>
    <row r="1745" spans="1:22" ht="38.25" hidden="1">
      <c r="A1745" s="647">
        <v>1225</v>
      </c>
      <c r="B1745" s="647" t="s">
        <v>4247</v>
      </c>
      <c r="C1745" s="647" t="s">
        <v>7495</v>
      </c>
      <c r="D1745" s="647" t="s">
        <v>5368</v>
      </c>
      <c r="E1745" s="647">
        <v>27.94</v>
      </c>
      <c r="F1745" s="513" t="s">
        <v>8401</v>
      </c>
      <c r="G1745" s="513" t="s">
        <v>12203</v>
      </c>
      <c r="H1745" s="647" t="s">
        <v>8204</v>
      </c>
      <c r="I1745" s="647">
        <v>7801469</v>
      </c>
      <c r="J1745" s="647" t="s">
        <v>8382</v>
      </c>
      <c r="K1745" s="647" t="s">
        <v>7498</v>
      </c>
      <c r="L1745" s="647" t="s">
        <v>8383</v>
      </c>
      <c r="M1745" s="647" t="s">
        <v>8365</v>
      </c>
      <c r="N1745" s="747">
        <v>43221.00339085648</v>
      </c>
      <c r="O1745" s="647" t="s">
        <v>546</v>
      </c>
      <c r="P1745" s="748">
        <v>1023.9966091435199</v>
      </c>
      <c r="Q1745" s="647" t="s">
        <v>7492</v>
      </c>
      <c r="R1745" s="647" t="s">
        <v>5368</v>
      </c>
      <c r="S1745" s="647" t="s">
        <v>6943</v>
      </c>
      <c r="T1745" s="647" t="s">
        <v>4300</v>
      </c>
      <c r="U1745" t="s">
        <v>5329</v>
      </c>
      <c r="V1745" t="e">
        <f>VLOOKUP(F1745,'[3]Tổng - PL KS'!$B$9:$B$1291,1,FALSE)</f>
        <v>#N/A</v>
      </c>
    </row>
    <row r="1746" spans="1:22" ht="51" hidden="1">
      <c r="A1746" s="647">
        <v>1240</v>
      </c>
      <c r="B1746" s="647" t="s">
        <v>4247</v>
      </c>
      <c r="C1746" s="647" t="s">
        <v>7495</v>
      </c>
      <c r="D1746" s="647" t="s">
        <v>5368</v>
      </c>
      <c r="E1746" s="647">
        <v>25.85</v>
      </c>
      <c r="F1746" s="513" t="s">
        <v>8440</v>
      </c>
      <c r="G1746" s="513" t="s">
        <v>12203</v>
      </c>
      <c r="H1746" s="647" t="s">
        <v>8204</v>
      </c>
      <c r="I1746" s="647" t="s">
        <v>8441</v>
      </c>
      <c r="J1746" s="647" t="s">
        <v>8442</v>
      </c>
      <c r="K1746" s="647" t="s">
        <v>8443</v>
      </c>
      <c r="L1746" s="647" t="s">
        <v>8444</v>
      </c>
      <c r="M1746" s="647" t="s">
        <v>8438</v>
      </c>
      <c r="N1746" s="747">
        <v>43232.189928009262</v>
      </c>
      <c r="O1746" s="647" t="s">
        <v>5277</v>
      </c>
      <c r="P1746" s="748">
        <v>1012.8100719907379</v>
      </c>
      <c r="Q1746" s="647" t="s">
        <v>7492</v>
      </c>
      <c r="R1746" s="647" t="s">
        <v>5368</v>
      </c>
      <c r="S1746" s="647" t="s">
        <v>6943</v>
      </c>
      <c r="T1746" s="647" t="s">
        <v>4300</v>
      </c>
      <c r="U1746" t="s">
        <v>5329</v>
      </c>
      <c r="V1746" t="e">
        <f>VLOOKUP(F1746,'[3]Tổng - PL KS'!$B$9:$B$1291,1,FALSE)</f>
        <v>#N/A</v>
      </c>
    </row>
    <row r="1747" spans="1:22" ht="51" hidden="1">
      <c r="A1747" s="647">
        <v>1244</v>
      </c>
      <c r="B1747" s="647" t="s">
        <v>4247</v>
      </c>
      <c r="C1747" s="647" t="s">
        <v>7495</v>
      </c>
      <c r="D1747" s="647" t="s">
        <v>5368</v>
      </c>
      <c r="E1747" s="647">
        <v>27.94</v>
      </c>
      <c r="F1747" s="513" t="s">
        <v>8453</v>
      </c>
      <c r="G1747" s="513" t="s">
        <v>12203</v>
      </c>
      <c r="H1747" s="647" t="s">
        <v>8204</v>
      </c>
      <c r="I1747" s="647" t="s">
        <v>8454</v>
      </c>
      <c r="J1747" s="647" t="s">
        <v>8442</v>
      </c>
      <c r="K1747" s="647" t="s">
        <v>8443</v>
      </c>
      <c r="L1747" s="647" t="s">
        <v>8444</v>
      </c>
      <c r="M1747" s="647" t="s">
        <v>8438</v>
      </c>
      <c r="N1747" s="747">
        <v>43232.184584571762</v>
      </c>
      <c r="O1747" s="647" t="s">
        <v>5277</v>
      </c>
      <c r="P1747" s="748">
        <v>1012.8154154282383</v>
      </c>
      <c r="Q1747" s="647" t="s">
        <v>7492</v>
      </c>
      <c r="R1747" s="647" t="s">
        <v>5368</v>
      </c>
      <c r="S1747" s="647" t="s">
        <v>6943</v>
      </c>
      <c r="T1747" s="647" t="s">
        <v>4300</v>
      </c>
      <c r="U1747" t="s">
        <v>5329</v>
      </c>
      <c r="V1747" t="e">
        <f>VLOOKUP(F1747,'[3]Tổng - PL KS'!$B$9:$B$1291,1,FALSE)</f>
        <v>#N/A</v>
      </c>
    </row>
    <row r="1748" spans="1:22" ht="51" hidden="1">
      <c r="A1748" s="647">
        <v>1250</v>
      </c>
      <c r="B1748" s="647" t="s">
        <v>4247</v>
      </c>
      <c r="C1748" s="647" t="s">
        <v>7495</v>
      </c>
      <c r="D1748" s="647" t="s">
        <v>5368</v>
      </c>
      <c r="E1748" s="647">
        <v>25.89</v>
      </c>
      <c r="F1748" s="513" t="s">
        <v>8463</v>
      </c>
      <c r="G1748" s="513" t="s">
        <v>12203</v>
      </c>
      <c r="H1748" s="647" t="s">
        <v>8204</v>
      </c>
      <c r="I1748" s="647" t="s">
        <v>8464</v>
      </c>
      <c r="J1748" s="647" t="s">
        <v>8442</v>
      </c>
      <c r="K1748" s="647" t="s">
        <v>8443</v>
      </c>
      <c r="L1748" s="647" t="s">
        <v>8444</v>
      </c>
      <c r="M1748" s="647" t="s">
        <v>8438</v>
      </c>
      <c r="N1748" s="747">
        <v>43232.316816979168</v>
      </c>
      <c r="O1748" s="647" t="s">
        <v>5277</v>
      </c>
      <c r="P1748" s="748">
        <v>1012.6831830208321</v>
      </c>
      <c r="Q1748" s="647" t="s">
        <v>7492</v>
      </c>
      <c r="R1748" s="647" t="s">
        <v>5368</v>
      </c>
      <c r="S1748" s="647" t="s">
        <v>6943</v>
      </c>
      <c r="T1748" s="647" t="s">
        <v>4300</v>
      </c>
      <c r="U1748" t="s">
        <v>5329</v>
      </c>
      <c r="V1748" t="e">
        <f>VLOOKUP(F1748,'[3]Tổng - PL KS'!$B$9:$B$1291,1,FALSE)</f>
        <v>#N/A</v>
      </c>
    </row>
    <row r="1749" spans="1:22" ht="51" hidden="1">
      <c r="A1749" s="647">
        <v>1256</v>
      </c>
      <c r="B1749" s="647" t="s">
        <v>4247</v>
      </c>
      <c r="C1749" s="647" t="s">
        <v>7495</v>
      </c>
      <c r="D1749" s="647" t="s">
        <v>5368</v>
      </c>
      <c r="E1749" s="647">
        <v>27.94</v>
      </c>
      <c r="F1749" s="513" t="s">
        <v>8475</v>
      </c>
      <c r="G1749" s="513" t="s">
        <v>12203</v>
      </c>
      <c r="H1749" s="647" t="s">
        <v>8204</v>
      </c>
      <c r="I1749" s="647" t="s">
        <v>8476</v>
      </c>
      <c r="J1749" s="647" t="s">
        <v>8442</v>
      </c>
      <c r="K1749" s="647" t="s">
        <v>8443</v>
      </c>
      <c r="L1749" s="647" t="s">
        <v>8444</v>
      </c>
      <c r="M1749" s="647" t="s">
        <v>8438</v>
      </c>
      <c r="N1749" s="747">
        <v>43232.296958761573</v>
      </c>
      <c r="O1749" s="647" t="s">
        <v>5277</v>
      </c>
      <c r="P1749" s="748">
        <v>1012.7030412384265</v>
      </c>
      <c r="Q1749" s="647" t="s">
        <v>7492</v>
      </c>
      <c r="R1749" s="647" t="s">
        <v>5368</v>
      </c>
      <c r="S1749" s="647" t="s">
        <v>6943</v>
      </c>
      <c r="T1749" s="647" t="s">
        <v>4300</v>
      </c>
      <c r="U1749" t="s">
        <v>5329</v>
      </c>
      <c r="V1749" t="e">
        <f>VLOOKUP(F1749,'[3]Tổng - PL KS'!$B$9:$B$1291,1,FALSE)</f>
        <v>#N/A</v>
      </c>
    </row>
    <row r="1750" spans="1:22" ht="51" hidden="1">
      <c r="A1750" s="647">
        <v>1261</v>
      </c>
      <c r="B1750" s="647" t="s">
        <v>4247</v>
      </c>
      <c r="C1750" s="647" t="s">
        <v>7495</v>
      </c>
      <c r="D1750" s="647" t="s">
        <v>5368</v>
      </c>
      <c r="E1750" s="647">
        <v>25.81</v>
      </c>
      <c r="F1750" s="513" t="s">
        <v>8489</v>
      </c>
      <c r="G1750" s="513" t="s">
        <v>12203</v>
      </c>
      <c r="H1750" s="647" t="s">
        <v>8204</v>
      </c>
      <c r="I1750" s="647" t="s">
        <v>8490</v>
      </c>
      <c r="J1750" s="647" t="s">
        <v>7651</v>
      </c>
      <c r="K1750" s="647" t="s">
        <v>7498</v>
      </c>
      <c r="L1750" s="647" t="s">
        <v>8491</v>
      </c>
      <c r="M1750" s="647" t="s">
        <v>8492</v>
      </c>
      <c r="N1750" s="747">
        <v>43241.570359988429</v>
      </c>
      <c r="O1750" s="647" t="s">
        <v>546</v>
      </c>
      <c r="P1750" s="748">
        <v>1003.4296400115709</v>
      </c>
      <c r="Q1750" s="647" t="s">
        <v>7492</v>
      </c>
      <c r="R1750" s="647" t="s">
        <v>5368</v>
      </c>
      <c r="S1750" s="647" t="s">
        <v>6943</v>
      </c>
      <c r="T1750" s="647" t="s">
        <v>4300</v>
      </c>
      <c r="U1750" t="s">
        <v>5329</v>
      </c>
      <c r="V1750" t="e">
        <f>VLOOKUP(F1750,'[3]Tổng - PL KS'!$B$9:$B$1291,1,FALSE)</f>
        <v>#N/A</v>
      </c>
    </row>
    <row r="1751" spans="1:22" ht="51" hidden="1">
      <c r="A1751" s="647">
        <v>1262</v>
      </c>
      <c r="B1751" s="647" t="s">
        <v>4247</v>
      </c>
      <c r="C1751" s="647" t="s">
        <v>7495</v>
      </c>
      <c r="D1751" s="647" t="s">
        <v>5368</v>
      </c>
      <c r="E1751" s="647">
        <v>28.4</v>
      </c>
      <c r="F1751" s="513" t="s">
        <v>8493</v>
      </c>
      <c r="G1751" s="513" t="s">
        <v>12203</v>
      </c>
      <c r="H1751" s="647" t="s">
        <v>8204</v>
      </c>
      <c r="I1751" s="647" t="s">
        <v>8494</v>
      </c>
      <c r="J1751" s="647" t="s">
        <v>7651</v>
      </c>
      <c r="K1751" s="647" t="s">
        <v>7498</v>
      </c>
      <c r="L1751" s="647" t="s">
        <v>8491</v>
      </c>
      <c r="M1751" s="647" t="s">
        <v>8492</v>
      </c>
      <c r="N1751" s="747">
        <v>43241.564769641205</v>
      </c>
      <c r="O1751" s="647" t="s">
        <v>546</v>
      </c>
      <c r="P1751" s="748">
        <v>1003.4352303587948</v>
      </c>
      <c r="Q1751" s="647" t="s">
        <v>7492</v>
      </c>
      <c r="R1751" s="647" t="s">
        <v>5368</v>
      </c>
      <c r="S1751" s="647" t="s">
        <v>6943</v>
      </c>
      <c r="T1751" s="647" t="s">
        <v>4300</v>
      </c>
      <c r="U1751" t="s">
        <v>5329</v>
      </c>
      <c r="V1751" t="e">
        <f>VLOOKUP(F1751,'[3]Tổng - PL KS'!$B$9:$B$1291,1,FALSE)</f>
        <v>#N/A</v>
      </c>
    </row>
    <row r="1752" spans="1:22" ht="51" hidden="1">
      <c r="A1752" s="647">
        <v>1263</v>
      </c>
      <c r="B1752" s="647" t="s">
        <v>4247</v>
      </c>
      <c r="C1752" s="647" t="s">
        <v>7495</v>
      </c>
      <c r="D1752" s="647" t="s">
        <v>5368</v>
      </c>
      <c r="E1752" s="647">
        <v>27.7</v>
      </c>
      <c r="F1752" s="513" t="s">
        <v>8495</v>
      </c>
      <c r="G1752" s="513" t="s">
        <v>12203</v>
      </c>
      <c r="H1752" s="647" t="s">
        <v>8204</v>
      </c>
      <c r="I1752" s="647" t="s">
        <v>8496</v>
      </c>
      <c r="J1752" s="647" t="s">
        <v>7651</v>
      </c>
      <c r="K1752" s="647" t="s">
        <v>7498</v>
      </c>
      <c r="L1752" s="647" t="s">
        <v>8491</v>
      </c>
      <c r="M1752" s="647" t="s">
        <v>8492</v>
      </c>
      <c r="N1752" s="747">
        <v>43241.385514386573</v>
      </c>
      <c r="O1752" s="647" t="s">
        <v>546</v>
      </c>
      <c r="P1752" s="748">
        <v>1003.614485613427</v>
      </c>
      <c r="Q1752" s="647" t="s">
        <v>7492</v>
      </c>
      <c r="R1752" s="647" t="s">
        <v>5368</v>
      </c>
      <c r="S1752" s="647" t="s">
        <v>6943</v>
      </c>
      <c r="T1752" s="647" t="s">
        <v>4300</v>
      </c>
      <c r="U1752" t="s">
        <v>5329</v>
      </c>
      <c r="V1752" t="e">
        <f>VLOOKUP(F1752,'[3]Tổng - PL KS'!$B$9:$B$1291,1,FALSE)</f>
        <v>#N/A</v>
      </c>
    </row>
    <row r="1753" spans="1:22" ht="51" hidden="1">
      <c r="A1753" s="647">
        <v>1264</v>
      </c>
      <c r="B1753" s="647" t="s">
        <v>4247</v>
      </c>
      <c r="C1753" s="647" t="s">
        <v>7495</v>
      </c>
      <c r="D1753" s="647" t="s">
        <v>5368</v>
      </c>
      <c r="E1753" s="647">
        <v>27.84</v>
      </c>
      <c r="F1753" s="513" t="s">
        <v>8497</v>
      </c>
      <c r="G1753" s="513" t="s">
        <v>12203</v>
      </c>
      <c r="H1753" s="647" t="s">
        <v>8204</v>
      </c>
      <c r="I1753" s="647" t="s">
        <v>8498</v>
      </c>
      <c r="J1753" s="647" t="s">
        <v>7651</v>
      </c>
      <c r="K1753" s="647" t="s">
        <v>7498</v>
      </c>
      <c r="L1753" s="647" t="s">
        <v>8491</v>
      </c>
      <c r="M1753" s="647" t="s">
        <v>8492</v>
      </c>
      <c r="N1753" s="747">
        <v>43241.389160682869</v>
      </c>
      <c r="O1753" s="647" t="s">
        <v>546</v>
      </c>
      <c r="P1753" s="748">
        <v>1003.6108393171307</v>
      </c>
      <c r="Q1753" s="647" t="s">
        <v>7492</v>
      </c>
      <c r="R1753" s="647" t="s">
        <v>5368</v>
      </c>
      <c r="S1753" s="647" t="s">
        <v>6943</v>
      </c>
      <c r="T1753" s="647" t="s">
        <v>4300</v>
      </c>
      <c r="U1753" t="s">
        <v>5329</v>
      </c>
      <c r="V1753" t="e">
        <f>VLOOKUP(F1753,'[3]Tổng - PL KS'!$B$9:$B$1291,1,FALSE)</f>
        <v>#N/A</v>
      </c>
    </row>
    <row r="1754" spans="1:22" ht="51" hidden="1">
      <c r="A1754" s="647">
        <v>1265</v>
      </c>
      <c r="B1754" s="647" t="s">
        <v>4247</v>
      </c>
      <c r="C1754" s="647" t="s">
        <v>7495</v>
      </c>
      <c r="D1754" s="647" t="s">
        <v>315</v>
      </c>
      <c r="E1754" s="647">
        <v>27</v>
      </c>
      <c r="F1754" s="513" t="s">
        <v>8499</v>
      </c>
      <c r="G1754" s="513" t="s">
        <v>12203</v>
      </c>
      <c r="H1754" s="647" t="s">
        <v>8204</v>
      </c>
      <c r="I1754" s="647" t="s">
        <v>8500</v>
      </c>
      <c r="J1754" s="647" t="s">
        <v>7651</v>
      </c>
      <c r="K1754" s="647" t="s">
        <v>7498</v>
      </c>
      <c r="L1754" s="647" t="s">
        <v>8491</v>
      </c>
      <c r="M1754" s="647" t="s">
        <v>8492</v>
      </c>
      <c r="N1754" s="747">
        <v>43241.563947604169</v>
      </c>
      <c r="O1754" s="647" t="s">
        <v>546</v>
      </c>
      <c r="P1754" s="748">
        <v>1003.4360523958312</v>
      </c>
      <c r="Q1754" s="647" t="s">
        <v>7492</v>
      </c>
      <c r="R1754" s="647" t="s">
        <v>315</v>
      </c>
      <c r="S1754" s="647" t="s">
        <v>6943</v>
      </c>
      <c r="T1754" s="647" t="s">
        <v>4300</v>
      </c>
      <c r="U1754" t="s">
        <v>5329</v>
      </c>
      <c r="V1754" t="e">
        <f>VLOOKUP(F1754,'[3]Tổng - PL KS'!$B$9:$B$1291,1,FALSE)</f>
        <v>#N/A</v>
      </c>
    </row>
    <row r="1755" spans="1:22" ht="51" hidden="1">
      <c r="A1755" s="647">
        <v>1266</v>
      </c>
      <c r="B1755" s="647" t="s">
        <v>4247</v>
      </c>
      <c r="C1755" s="647" t="s">
        <v>7495</v>
      </c>
      <c r="D1755" s="647" t="s">
        <v>5368</v>
      </c>
      <c r="E1755" s="647">
        <v>25.84</v>
      </c>
      <c r="F1755" s="513" t="s">
        <v>8501</v>
      </c>
      <c r="G1755" s="513" t="s">
        <v>12203</v>
      </c>
      <c r="H1755" s="647" t="s">
        <v>8204</v>
      </c>
      <c r="I1755" s="647" t="s">
        <v>8502</v>
      </c>
      <c r="J1755" s="647" t="s">
        <v>7651</v>
      </c>
      <c r="K1755" s="647" t="s">
        <v>7498</v>
      </c>
      <c r="L1755" s="647" t="s">
        <v>8491</v>
      </c>
      <c r="M1755" s="647" t="s">
        <v>8492</v>
      </c>
      <c r="N1755" s="747">
        <v>43241.359172222219</v>
      </c>
      <c r="O1755" s="647" t="s">
        <v>546</v>
      </c>
      <c r="P1755" s="748">
        <v>1003.6408277777809</v>
      </c>
      <c r="Q1755" s="647" t="s">
        <v>7492</v>
      </c>
      <c r="R1755" s="647" t="s">
        <v>5368</v>
      </c>
      <c r="S1755" s="647" t="s">
        <v>6943</v>
      </c>
      <c r="T1755" s="647" t="s">
        <v>4300</v>
      </c>
      <c r="U1755" t="s">
        <v>5329</v>
      </c>
      <c r="V1755" t="e">
        <f>VLOOKUP(F1755,'[3]Tổng - PL KS'!$B$9:$B$1291,1,FALSE)</f>
        <v>#N/A</v>
      </c>
    </row>
    <row r="1756" spans="1:22" ht="51" hidden="1">
      <c r="A1756" s="647">
        <v>1267</v>
      </c>
      <c r="B1756" s="647" t="s">
        <v>4247</v>
      </c>
      <c r="C1756" s="647" t="s">
        <v>7495</v>
      </c>
      <c r="D1756" s="647" t="s">
        <v>5368</v>
      </c>
      <c r="E1756" s="647">
        <v>29.74</v>
      </c>
      <c r="F1756" s="513" t="s">
        <v>8503</v>
      </c>
      <c r="G1756" s="513" t="s">
        <v>12203</v>
      </c>
      <c r="H1756" s="647" t="s">
        <v>8204</v>
      </c>
      <c r="I1756" s="647" t="s">
        <v>8504</v>
      </c>
      <c r="J1756" s="647" t="s">
        <v>7651</v>
      </c>
      <c r="K1756" s="647" t="s">
        <v>7498</v>
      </c>
      <c r="L1756" s="647" t="s">
        <v>8491</v>
      </c>
      <c r="M1756" s="647" t="s">
        <v>8492</v>
      </c>
      <c r="N1756" s="747">
        <v>43241.558434143517</v>
      </c>
      <c r="O1756" s="647" t="s">
        <v>546</v>
      </c>
      <c r="P1756" s="748">
        <v>1003.4415658564831</v>
      </c>
      <c r="Q1756" s="647" t="s">
        <v>7492</v>
      </c>
      <c r="R1756" s="647" t="s">
        <v>5368</v>
      </c>
      <c r="S1756" s="647" t="s">
        <v>6943</v>
      </c>
      <c r="T1756" s="647" t="s">
        <v>4300</v>
      </c>
      <c r="U1756" t="s">
        <v>5329</v>
      </c>
      <c r="V1756" t="e">
        <f>VLOOKUP(F1756,'[3]Tổng - PL KS'!$B$9:$B$1291,1,FALSE)</f>
        <v>#N/A</v>
      </c>
    </row>
    <row r="1757" spans="1:22" ht="51" hidden="1">
      <c r="A1757" s="647">
        <v>1268</v>
      </c>
      <c r="B1757" s="647" t="s">
        <v>4247</v>
      </c>
      <c r="C1757" s="647" t="s">
        <v>7495</v>
      </c>
      <c r="D1757" s="647" t="s">
        <v>5368</v>
      </c>
      <c r="E1757" s="647">
        <v>27.9</v>
      </c>
      <c r="F1757" s="513" t="s">
        <v>8505</v>
      </c>
      <c r="G1757" s="513" t="s">
        <v>12203</v>
      </c>
      <c r="H1757" s="647" t="s">
        <v>8204</v>
      </c>
      <c r="I1757" s="647" t="s">
        <v>8506</v>
      </c>
      <c r="J1757" s="647" t="s">
        <v>7651</v>
      </c>
      <c r="K1757" s="647" t="s">
        <v>7498</v>
      </c>
      <c r="L1757" s="647" t="s">
        <v>8491</v>
      </c>
      <c r="M1757" s="647" t="s">
        <v>8492</v>
      </c>
      <c r="N1757" s="747">
        <v>43241.361469988427</v>
      </c>
      <c r="O1757" s="647" t="s">
        <v>546</v>
      </c>
      <c r="P1757" s="748">
        <v>1003.6385300115726</v>
      </c>
      <c r="Q1757" s="647" t="s">
        <v>7492</v>
      </c>
      <c r="R1757" s="647" t="s">
        <v>5368</v>
      </c>
      <c r="S1757" s="647" t="s">
        <v>6943</v>
      </c>
      <c r="T1757" s="647" t="s">
        <v>4300</v>
      </c>
      <c r="U1757" t="s">
        <v>5329</v>
      </c>
      <c r="V1757" t="e">
        <f>VLOOKUP(F1757,'[3]Tổng - PL KS'!$B$9:$B$1291,1,FALSE)</f>
        <v>#N/A</v>
      </c>
    </row>
    <row r="1758" spans="1:22" ht="51" hidden="1">
      <c r="A1758" s="647">
        <v>1269</v>
      </c>
      <c r="B1758" s="647" t="s">
        <v>4247</v>
      </c>
      <c r="C1758" s="647" t="s">
        <v>7495</v>
      </c>
      <c r="D1758" s="647" t="s">
        <v>5368</v>
      </c>
      <c r="E1758" s="647">
        <v>25.84</v>
      </c>
      <c r="F1758" s="513" t="s">
        <v>8507</v>
      </c>
      <c r="G1758" s="513" t="s">
        <v>12203</v>
      </c>
      <c r="H1758" s="647" t="s">
        <v>8204</v>
      </c>
      <c r="I1758" s="647" t="s">
        <v>8508</v>
      </c>
      <c r="J1758" s="647" t="s">
        <v>7651</v>
      </c>
      <c r="K1758" s="647" t="s">
        <v>7498</v>
      </c>
      <c r="L1758" s="647" t="s">
        <v>8491</v>
      </c>
      <c r="M1758" s="647" t="s">
        <v>8492</v>
      </c>
      <c r="N1758" s="747">
        <v>43241.366663807872</v>
      </c>
      <c r="O1758" s="647" t="s">
        <v>546</v>
      </c>
      <c r="P1758" s="748">
        <v>1003.6333361921279</v>
      </c>
      <c r="Q1758" s="647" t="s">
        <v>7492</v>
      </c>
      <c r="R1758" s="647" t="s">
        <v>5368</v>
      </c>
      <c r="S1758" s="647" t="s">
        <v>6943</v>
      </c>
      <c r="T1758" s="647" t="s">
        <v>4300</v>
      </c>
      <c r="U1758" t="s">
        <v>5329</v>
      </c>
      <c r="V1758" t="e">
        <f>VLOOKUP(F1758,'[3]Tổng - PL KS'!$B$9:$B$1291,1,FALSE)</f>
        <v>#N/A</v>
      </c>
    </row>
    <row r="1759" spans="1:22" ht="51" hidden="1">
      <c r="A1759" s="647">
        <v>1270</v>
      </c>
      <c r="B1759" s="647" t="s">
        <v>4247</v>
      </c>
      <c r="C1759" s="647" t="s">
        <v>7495</v>
      </c>
      <c r="D1759" s="647" t="s">
        <v>5368</v>
      </c>
      <c r="E1759" s="647">
        <v>24.68</v>
      </c>
      <c r="F1759" s="513" t="s">
        <v>8509</v>
      </c>
      <c r="G1759" s="513" t="s">
        <v>12203</v>
      </c>
      <c r="H1759" s="647" t="s">
        <v>8204</v>
      </c>
      <c r="I1759" s="647" t="s">
        <v>8510</v>
      </c>
      <c r="J1759" s="647" t="s">
        <v>7651</v>
      </c>
      <c r="K1759" s="647" t="s">
        <v>7498</v>
      </c>
      <c r="L1759" s="647" t="s">
        <v>8491</v>
      </c>
      <c r="M1759" s="647" t="s">
        <v>8492</v>
      </c>
      <c r="N1759" s="747">
        <v>43241.561300497684</v>
      </c>
      <c r="O1759" s="647" t="s">
        <v>546</v>
      </c>
      <c r="P1759" s="748">
        <v>1003.438699502316</v>
      </c>
      <c r="Q1759" s="647" t="s">
        <v>7492</v>
      </c>
      <c r="R1759" s="647" t="s">
        <v>5368</v>
      </c>
      <c r="S1759" s="647" t="s">
        <v>6943</v>
      </c>
      <c r="T1759" s="647" t="s">
        <v>4300</v>
      </c>
      <c r="U1759" t="s">
        <v>5329</v>
      </c>
      <c r="V1759" t="e">
        <f>VLOOKUP(F1759,'[3]Tổng - PL KS'!$B$9:$B$1291,1,FALSE)</f>
        <v>#N/A</v>
      </c>
    </row>
    <row r="1760" spans="1:22" ht="38.25" hidden="1">
      <c r="A1760" s="647">
        <v>1277</v>
      </c>
      <c r="B1760" s="647" t="s">
        <v>4247</v>
      </c>
      <c r="C1760" s="647" t="s">
        <v>7495</v>
      </c>
      <c r="D1760" s="647" t="s">
        <v>5368</v>
      </c>
      <c r="E1760" s="647">
        <v>27.83</v>
      </c>
      <c r="F1760" s="513" t="s">
        <v>8524</v>
      </c>
      <c r="G1760" s="513" t="s">
        <v>12203</v>
      </c>
      <c r="H1760" s="647" t="s">
        <v>8204</v>
      </c>
      <c r="I1760" s="647" t="s">
        <v>8525</v>
      </c>
      <c r="J1760" s="647" t="s">
        <v>8522</v>
      </c>
      <c r="K1760" s="647" t="s">
        <v>7498</v>
      </c>
      <c r="L1760" s="647" t="s">
        <v>8526</v>
      </c>
      <c r="M1760" s="647" t="s">
        <v>8527</v>
      </c>
      <c r="N1760" s="747">
        <v>43262.66985972222</v>
      </c>
      <c r="O1760" s="647" t="s">
        <v>546</v>
      </c>
      <c r="P1760" s="748">
        <v>982.33014027777972</v>
      </c>
      <c r="Q1760" s="647" t="s">
        <v>7492</v>
      </c>
      <c r="R1760" s="647" t="s">
        <v>5368</v>
      </c>
      <c r="S1760" s="647" t="s">
        <v>6943</v>
      </c>
      <c r="T1760" s="647" t="s">
        <v>4300</v>
      </c>
      <c r="U1760" t="s">
        <v>5329</v>
      </c>
      <c r="V1760" t="e">
        <f>VLOOKUP(F1760,'[3]Tổng - PL KS'!$B$9:$B$1291,1,FALSE)</f>
        <v>#N/A</v>
      </c>
    </row>
    <row r="1761" spans="1:22" ht="38.25" hidden="1">
      <c r="A1761" s="647">
        <v>1278</v>
      </c>
      <c r="B1761" s="647" t="s">
        <v>4247</v>
      </c>
      <c r="C1761" s="647" t="s">
        <v>7495</v>
      </c>
      <c r="D1761" s="647" t="s">
        <v>5368</v>
      </c>
      <c r="E1761" s="647">
        <v>27.84</v>
      </c>
      <c r="F1761" s="513" t="s">
        <v>8528</v>
      </c>
      <c r="G1761" s="513" t="s">
        <v>12203</v>
      </c>
      <c r="H1761" s="647" t="s">
        <v>8204</v>
      </c>
      <c r="I1761" s="647" t="s">
        <v>8529</v>
      </c>
      <c r="J1761" s="647" t="s">
        <v>8522</v>
      </c>
      <c r="K1761" s="647" t="s">
        <v>7498</v>
      </c>
      <c r="L1761" s="647" t="s">
        <v>8530</v>
      </c>
      <c r="M1761" s="647" t="s">
        <v>8527</v>
      </c>
      <c r="N1761" s="747">
        <v>43262.851993715274</v>
      </c>
      <c r="O1761" s="647" t="s">
        <v>546</v>
      </c>
      <c r="P1761" s="748">
        <v>982.14800628472585</v>
      </c>
      <c r="Q1761" s="647" t="s">
        <v>7492</v>
      </c>
      <c r="R1761" s="647" t="s">
        <v>5368</v>
      </c>
      <c r="S1761" s="647" t="s">
        <v>6943</v>
      </c>
      <c r="T1761" s="647" t="s">
        <v>4300</v>
      </c>
      <c r="U1761" t="s">
        <v>5329</v>
      </c>
      <c r="V1761" t="e">
        <f>VLOOKUP(F1761,'[3]Tổng - PL KS'!$B$9:$B$1291,1,FALSE)</f>
        <v>#N/A</v>
      </c>
    </row>
    <row r="1762" spans="1:22" ht="38.25" hidden="1">
      <c r="A1762" s="647">
        <v>1279</v>
      </c>
      <c r="B1762" s="647" t="s">
        <v>4247</v>
      </c>
      <c r="C1762" s="647" t="s">
        <v>7495</v>
      </c>
      <c r="D1762" s="647" t="s">
        <v>5368</v>
      </c>
      <c r="E1762" s="647">
        <v>27.85</v>
      </c>
      <c r="F1762" s="513" t="s">
        <v>8531</v>
      </c>
      <c r="G1762" s="513" t="s">
        <v>12203</v>
      </c>
      <c r="H1762" s="647" t="s">
        <v>8204</v>
      </c>
      <c r="I1762" s="647" t="s">
        <v>8532</v>
      </c>
      <c r="J1762" s="647" t="s">
        <v>8522</v>
      </c>
      <c r="K1762" s="647" t="s">
        <v>7498</v>
      </c>
      <c r="L1762" s="647" t="s">
        <v>8533</v>
      </c>
      <c r="M1762" s="647" t="s">
        <v>8527</v>
      </c>
      <c r="N1762" s="747">
        <v>43262.83265640046</v>
      </c>
      <c r="O1762" s="647" t="s">
        <v>546</v>
      </c>
      <c r="P1762" s="748">
        <v>982.16734359953989</v>
      </c>
      <c r="Q1762" s="647" t="s">
        <v>7492</v>
      </c>
      <c r="R1762" s="647" t="s">
        <v>5368</v>
      </c>
      <c r="S1762" s="647" t="s">
        <v>6943</v>
      </c>
      <c r="T1762" s="647" t="s">
        <v>4300</v>
      </c>
      <c r="U1762" t="s">
        <v>5329</v>
      </c>
      <c r="V1762" t="e">
        <f>VLOOKUP(F1762,'[3]Tổng - PL KS'!$B$9:$B$1291,1,FALSE)</f>
        <v>#N/A</v>
      </c>
    </row>
    <row r="1763" spans="1:22" ht="38.25" hidden="1">
      <c r="A1763" s="647">
        <v>1280</v>
      </c>
      <c r="B1763" s="647" t="s">
        <v>4247</v>
      </c>
      <c r="C1763" s="647" t="s">
        <v>7495</v>
      </c>
      <c r="D1763" s="647" t="s">
        <v>5368</v>
      </c>
      <c r="E1763" s="647">
        <v>27.82</v>
      </c>
      <c r="F1763" s="513" t="s">
        <v>8534</v>
      </c>
      <c r="G1763" s="513" t="s">
        <v>12203</v>
      </c>
      <c r="H1763" s="647" t="s">
        <v>8204</v>
      </c>
      <c r="I1763" s="647" t="s">
        <v>8535</v>
      </c>
      <c r="J1763" s="647" t="s">
        <v>8522</v>
      </c>
      <c r="K1763" s="647" t="s">
        <v>7498</v>
      </c>
      <c r="L1763" s="647" t="s">
        <v>8533</v>
      </c>
      <c r="M1763" s="647" t="s">
        <v>8527</v>
      </c>
      <c r="N1763" s="747">
        <v>43262.592462766203</v>
      </c>
      <c r="O1763" s="647" t="s">
        <v>546</v>
      </c>
      <c r="P1763" s="748">
        <v>982.40753723379748</v>
      </c>
      <c r="Q1763" s="647" t="s">
        <v>7492</v>
      </c>
      <c r="R1763" s="647" t="s">
        <v>5368</v>
      </c>
      <c r="S1763" s="647" t="s">
        <v>6943</v>
      </c>
      <c r="T1763" s="647" t="s">
        <v>4300</v>
      </c>
      <c r="U1763" t="s">
        <v>5329</v>
      </c>
      <c r="V1763" t="e">
        <f>VLOOKUP(F1763,'[3]Tổng - PL KS'!$B$9:$B$1291,1,FALSE)</f>
        <v>#N/A</v>
      </c>
    </row>
    <row r="1764" spans="1:22" ht="38.25" hidden="1">
      <c r="A1764" s="647">
        <v>1281</v>
      </c>
      <c r="B1764" s="647" t="s">
        <v>4247</v>
      </c>
      <c r="C1764" s="647" t="s">
        <v>7495</v>
      </c>
      <c r="D1764" s="647" t="s">
        <v>5368</v>
      </c>
      <c r="E1764" s="647">
        <v>27.85</v>
      </c>
      <c r="F1764" s="513" t="s">
        <v>8536</v>
      </c>
      <c r="G1764" s="513" t="s">
        <v>12203</v>
      </c>
      <c r="H1764" s="647" t="s">
        <v>8204</v>
      </c>
      <c r="I1764" s="647" t="s">
        <v>8537</v>
      </c>
      <c r="J1764" s="647" t="s">
        <v>8522</v>
      </c>
      <c r="K1764" s="647" t="s">
        <v>7498</v>
      </c>
      <c r="L1764" s="647" t="s">
        <v>8538</v>
      </c>
      <c r="M1764" s="647" t="s">
        <v>8527</v>
      </c>
      <c r="N1764" s="747">
        <v>43262.637650891207</v>
      </c>
      <c r="O1764" s="647" t="s">
        <v>546</v>
      </c>
      <c r="P1764" s="748">
        <v>982.36234910879284</v>
      </c>
      <c r="Q1764" s="647" t="s">
        <v>7492</v>
      </c>
      <c r="R1764" s="647" t="s">
        <v>5368</v>
      </c>
      <c r="S1764" s="647" t="s">
        <v>6943</v>
      </c>
      <c r="T1764" s="647" t="s">
        <v>4300</v>
      </c>
      <c r="U1764" t="s">
        <v>5329</v>
      </c>
      <c r="V1764" t="e">
        <f>VLOOKUP(F1764,'[3]Tổng - PL KS'!$B$9:$B$1291,1,FALSE)</f>
        <v>#N/A</v>
      </c>
    </row>
    <row r="1765" spans="1:22" ht="38.25" hidden="1">
      <c r="A1765" s="647">
        <v>1282</v>
      </c>
      <c r="B1765" s="647" t="s">
        <v>4247</v>
      </c>
      <c r="C1765" s="647" t="s">
        <v>7495</v>
      </c>
      <c r="D1765" s="647" t="s">
        <v>5368</v>
      </c>
      <c r="E1765" s="647">
        <v>28</v>
      </c>
      <c r="F1765" s="513" t="s">
        <v>8539</v>
      </c>
      <c r="G1765" s="513" t="s">
        <v>12203</v>
      </c>
      <c r="H1765" s="647" t="s">
        <v>8204</v>
      </c>
      <c r="I1765" s="647" t="s">
        <v>8540</v>
      </c>
      <c r="J1765" s="647" t="s">
        <v>8522</v>
      </c>
      <c r="K1765" s="647" t="s">
        <v>7498</v>
      </c>
      <c r="L1765" s="647" t="s">
        <v>8526</v>
      </c>
      <c r="M1765" s="647" t="s">
        <v>8527</v>
      </c>
      <c r="N1765" s="747">
        <v>43262.642871678239</v>
      </c>
      <c r="O1765" s="647" t="s">
        <v>546</v>
      </c>
      <c r="P1765" s="748">
        <v>982.35712832176068</v>
      </c>
      <c r="Q1765" s="647" t="s">
        <v>7492</v>
      </c>
      <c r="R1765" s="647" t="s">
        <v>5368</v>
      </c>
      <c r="S1765" s="647" t="s">
        <v>6943</v>
      </c>
      <c r="T1765" s="647" t="s">
        <v>4300</v>
      </c>
      <c r="U1765" t="s">
        <v>5329</v>
      </c>
      <c r="V1765" t="e">
        <f>VLOOKUP(F1765,'[3]Tổng - PL KS'!$B$9:$B$1291,1,FALSE)</f>
        <v>#N/A</v>
      </c>
    </row>
    <row r="1766" spans="1:22" ht="38.25" hidden="1">
      <c r="A1766" s="647">
        <v>1283</v>
      </c>
      <c r="B1766" s="647" t="s">
        <v>4247</v>
      </c>
      <c r="C1766" s="647" t="s">
        <v>7495</v>
      </c>
      <c r="D1766" s="647" t="s">
        <v>5368</v>
      </c>
      <c r="E1766" s="647">
        <v>27.89</v>
      </c>
      <c r="F1766" s="513" t="s">
        <v>8541</v>
      </c>
      <c r="G1766" s="513" t="s">
        <v>12203</v>
      </c>
      <c r="H1766" s="647" t="s">
        <v>8204</v>
      </c>
      <c r="I1766" s="647" t="s">
        <v>8542</v>
      </c>
      <c r="J1766" s="647" t="s">
        <v>8522</v>
      </c>
      <c r="K1766" s="647" t="s">
        <v>7498</v>
      </c>
      <c r="L1766" s="647" t="s">
        <v>8533</v>
      </c>
      <c r="M1766" s="647" t="s">
        <v>8527</v>
      </c>
      <c r="N1766" s="747">
        <v>43262.783432835648</v>
      </c>
      <c r="O1766" s="647" t="s">
        <v>546</v>
      </c>
      <c r="P1766" s="748">
        <v>982.21656716435245</v>
      </c>
      <c r="Q1766" s="647" t="s">
        <v>7492</v>
      </c>
      <c r="R1766" s="647" t="s">
        <v>5368</v>
      </c>
      <c r="S1766" s="647" t="s">
        <v>6943</v>
      </c>
      <c r="T1766" s="647" t="s">
        <v>4300</v>
      </c>
      <c r="U1766" t="s">
        <v>5329</v>
      </c>
      <c r="V1766" t="e">
        <f>VLOOKUP(F1766,'[3]Tổng - PL KS'!$B$9:$B$1291,1,FALSE)</f>
        <v>#N/A</v>
      </c>
    </row>
    <row r="1767" spans="1:22" ht="38.25" hidden="1">
      <c r="A1767" s="647">
        <v>1284</v>
      </c>
      <c r="B1767" s="647" t="s">
        <v>4247</v>
      </c>
      <c r="C1767" s="647" t="s">
        <v>7495</v>
      </c>
      <c r="D1767" s="647" t="s">
        <v>5368</v>
      </c>
      <c r="E1767" s="647">
        <v>27.94</v>
      </c>
      <c r="F1767" s="513" t="s">
        <v>8543</v>
      </c>
      <c r="G1767" s="513" t="s">
        <v>12203</v>
      </c>
      <c r="H1767" s="647" t="s">
        <v>8204</v>
      </c>
      <c r="I1767" s="647" t="s">
        <v>8544</v>
      </c>
      <c r="J1767" s="647" t="s">
        <v>8522</v>
      </c>
      <c r="K1767" s="647" t="s">
        <v>7498</v>
      </c>
      <c r="L1767" s="647" t="s">
        <v>8538</v>
      </c>
      <c r="M1767" s="647" t="s">
        <v>8527</v>
      </c>
      <c r="N1767" s="747">
        <v>43262.671702546293</v>
      </c>
      <c r="O1767" s="647" t="s">
        <v>546</v>
      </c>
      <c r="P1767" s="748">
        <v>982.32829745370691</v>
      </c>
      <c r="Q1767" s="647" t="s">
        <v>7492</v>
      </c>
      <c r="R1767" s="647" t="s">
        <v>5368</v>
      </c>
      <c r="S1767" s="647" t="s">
        <v>6943</v>
      </c>
      <c r="T1767" s="647" t="s">
        <v>4300</v>
      </c>
      <c r="U1767" t="s">
        <v>5329</v>
      </c>
      <c r="V1767" t="e">
        <f>VLOOKUP(F1767,'[3]Tổng - PL KS'!$B$9:$B$1291,1,FALSE)</f>
        <v>#N/A</v>
      </c>
    </row>
    <row r="1768" spans="1:22" ht="38.25" hidden="1">
      <c r="A1768" s="647">
        <v>1285</v>
      </c>
      <c r="B1768" s="647" t="s">
        <v>4247</v>
      </c>
      <c r="C1768" s="647" t="s">
        <v>7495</v>
      </c>
      <c r="D1768" s="647" t="s">
        <v>5368</v>
      </c>
      <c r="E1768" s="647">
        <v>27.87</v>
      </c>
      <c r="F1768" s="513" t="s">
        <v>8545</v>
      </c>
      <c r="G1768" s="513" t="s">
        <v>12203</v>
      </c>
      <c r="H1768" s="647" t="s">
        <v>8204</v>
      </c>
      <c r="I1768" s="647" t="s">
        <v>8546</v>
      </c>
      <c r="J1768" s="647" t="s">
        <v>8522</v>
      </c>
      <c r="K1768" s="647" t="s">
        <v>7498</v>
      </c>
      <c r="L1768" s="647" t="s">
        <v>8533</v>
      </c>
      <c r="M1768" s="647" t="s">
        <v>8527</v>
      </c>
      <c r="N1768" s="747">
        <v>43262.634013229166</v>
      </c>
      <c r="O1768" s="647" t="s">
        <v>546</v>
      </c>
      <c r="P1768" s="748">
        <v>982.36598677083384</v>
      </c>
      <c r="Q1768" s="647" t="s">
        <v>7492</v>
      </c>
      <c r="R1768" s="647" t="s">
        <v>5368</v>
      </c>
      <c r="S1768" s="647" t="s">
        <v>6943</v>
      </c>
      <c r="T1768" s="647" t="s">
        <v>4300</v>
      </c>
      <c r="U1768" t="s">
        <v>5329</v>
      </c>
      <c r="V1768" t="e">
        <f>VLOOKUP(F1768,'[3]Tổng - PL KS'!$B$9:$B$1291,1,FALSE)</f>
        <v>#N/A</v>
      </c>
    </row>
    <row r="1769" spans="1:22" ht="38.25" hidden="1">
      <c r="A1769" s="647">
        <v>1286</v>
      </c>
      <c r="B1769" s="647" t="s">
        <v>4247</v>
      </c>
      <c r="C1769" s="647" t="s">
        <v>7495</v>
      </c>
      <c r="D1769" s="647" t="s">
        <v>5368</v>
      </c>
      <c r="E1769" s="647">
        <v>27.84</v>
      </c>
      <c r="F1769" s="513" t="s">
        <v>8547</v>
      </c>
      <c r="G1769" s="513" t="s">
        <v>12203</v>
      </c>
      <c r="H1769" s="647" t="s">
        <v>8204</v>
      </c>
      <c r="I1769" s="647" t="s">
        <v>8548</v>
      </c>
      <c r="J1769" s="647" t="s">
        <v>8522</v>
      </c>
      <c r="K1769" s="647" t="s">
        <v>7498</v>
      </c>
      <c r="L1769" s="647" t="s">
        <v>8526</v>
      </c>
      <c r="M1769" s="647" t="s">
        <v>8527</v>
      </c>
      <c r="N1769" s="747">
        <v>43262.641797025462</v>
      </c>
      <c r="O1769" s="647" t="s">
        <v>546</v>
      </c>
      <c r="P1769" s="748">
        <v>982.35820297453756</v>
      </c>
      <c r="Q1769" s="647" t="s">
        <v>7492</v>
      </c>
      <c r="R1769" s="647" t="s">
        <v>5368</v>
      </c>
      <c r="S1769" s="647" t="s">
        <v>6943</v>
      </c>
      <c r="T1769" s="647" t="s">
        <v>4300</v>
      </c>
      <c r="U1769" t="s">
        <v>5329</v>
      </c>
      <c r="V1769" t="e">
        <f>VLOOKUP(F1769,'[3]Tổng - PL KS'!$B$9:$B$1291,1,FALSE)</f>
        <v>#N/A</v>
      </c>
    </row>
    <row r="1770" spans="1:22" ht="38.25" hidden="1">
      <c r="A1770" s="647">
        <v>1287</v>
      </c>
      <c r="B1770" s="647" t="s">
        <v>4247</v>
      </c>
      <c r="C1770" s="647" t="s">
        <v>7495</v>
      </c>
      <c r="D1770" s="647" t="s">
        <v>5368</v>
      </c>
      <c r="E1770" s="647">
        <v>27.84</v>
      </c>
      <c r="F1770" s="513" t="s">
        <v>8549</v>
      </c>
      <c r="G1770" s="513" t="s">
        <v>12203</v>
      </c>
      <c r="H1770" s="647" t="s">
        <v>8204</v>
      </c>
      <c r="I1770" s="647" t="s">
        <v>8550</v>
      </c>
      <c r="J1770" s="647" t="s">
        <v>8522</v>
      </c>
      <c r="K1770" s="647" t="s">
        <v>7498</v>
      </c>
      <c r="L1770" s="647" t="s">
        <v>8551</v>
      </c>
      <c r="M1770" s="647" t="s">
        <v>8527</v>
      </c>
      <c r="N1770" s="747">
        <v>43262.901870717593</v>
      </c>
      <c r="O1770" s="647" t="s">
        <v>546</v>
      </c>
      <c r="P1770" s="748">
        <v>982.09812928240717</v>
      </c>
      <c r="Q1770" s="647" t="s">
        <v>7492</v>
      </c>
      <c r="R1770" s="647" t="s">
        <v>5368</v>
      </c>
      <c r="S1770" s="647" t="s">
        <v>6943</v>
      </c>
      <c r="T1770" s="647" t="s">
        <v>4300</v>
      </c>
      <c r="U1770" t="s">
        <v>5329</v>
      </c>
      <c r="V1770" t="e">
        <f>VLOOKUP(F1770,'[3]Tổng - PL KS'!$B$9:$B$1291,1,FALSE)</f>
        <v>#N/A</v>
      </c>
    </row>
    <row r="1771" spans="1:22" ht="38.25" hidden="1">
      <c r="A1771" s="647">
        <v>1288</v>
      </c>
      <c r="B1771" s="647" t="s">
        <v>4247</v>
      </c>
      <c r="C1771" s="647" t="s">
        <v>7495</v>
      </c>
      <c r="D1771" s="647" t="s">
        <v>5368</v>
      </c>
      <c r="E1771" s="647">
        <v>27.88</v>
      </c>
      <c r="F1771" s="513" t="s">
        <v>8552</v>
      </c>
      <c r="G1771" s="513" t="s">
        <v>12203</v>
      </c>
      <c r="H1771" s="647" t="s">
        <v>8204</v>
      </c>
      <c r="I1771" s="647" t="s">
        <v>8553</v>
      </c>
      <c r="J1771" s="647" t="s">
        <v>8522</v>
      </c>
      <c r="K1771" s="647" t="s">
        <v>7498</v>
      </c>
      <c r="L1771" s="647" t="s">
        <v>8526</v>
      </c>
      <c r="M1771" s="647" t="s">
        <v>8527</v>
      </c>
      <c r="N1771" s="747">
        <v>43262.921720289349</v>
      </c>
      <c r="O1771" s="647" t="s">
        <v>546</v>
      </c>
      <c r="P1771" s="748">
        <v>982.07827971065126</v>
      </c>
      <c r="Q1771" s="647" t="s">
        <v>7492</v>
      </c>
      <c r="R1771" s="647" t="s">
        <v>5368</v>
      </c>
      <c r="S1771" s="647" t="s">
        <v>6943</v>
      </c>
      <c r="T1771" s="647" t="s">
        <v>4300</v>
      </c>
      <c r="U1771" t="s">
        <v>5329</v>
      </c>
      <c r="V1771" t="e">
        <f>VLOOKUP(F1771,'[3]Tổng - PL KS'!$B$9:$B$1291,1,FALSE)</f>
        <v>#N/A</v>
      </c>
    </row>
    <row r="1772" spans="1:22" ht="38.25" hidden="1">
      <c r="A1772" s="647">
        <v>1289</v>
      </c>
      <c r="B1772" s="647" t="s">
        <v>4247</v>
      </c>
      <c r="C1772" s="647" t="s">
        <v>7495</v>
      </c>
      <c r="D1772" s="647" t="s">
        <v>5368</v>
      </c>
      <c r="E1772" s="647">
        <v>27.94</v>
      </c>
      <c r="F1772" s="513" t="s">
        <v>8554</v>
      </c>
      <c r="G1772" s="513" t="s">
        <v>12203</v>
      </c>
      <c r="H1772" s="647" t="s">
        <v>8204</v>
      </c>
      <c r="I1772" s="647" t="s">
        <v>8555</v>
      </c>
      <c r="J1772" s="647" t="s">
        <v>8522</v>
      </c>
      <c r="K1772" s="647" t="s">
        <v>7498</v>
      </c>
      <c r="L1772" s="647" t="s">
        <v>8551</v>
      </c>
      <c r="M1772" s="647" t="s">
        <v>8527</v>
      </c>
      <c r="N1772" s="747">
        <v>43262.644279398148</v>
      </c>
      <c r="O1772" s="647" t="s">
        <v>546</v>
      </c>
      <c r="P1772" s="748">
        <v>982.35572060185223</v>
      </c>
      <c r="Q1772" s="647" t="s">
        <v>7492</v>
      </c>
      <c r="R1772" s="647" t="s">
        <v>5368</v>
      </c>
      <c r="S1772" s="647" t="s">
        <v>6943</v>
      </c>
      <c r="T1772" s="647" t="s">
        <v>4300</v>
      </c>
      <c r="U1772" t="s">
        <v>5329</v>
      </c>
      <c r="V1772" t="e">
        <f>VLOOKUP(F1772,'[3]Tổng - PL KS'!$B$9:$B$1291,1,FALSE)</f>
        <v>#N/A</v>
      </c>
    </row>
    <row r="1773" spans="1:22" ht="38.25" hidden="1">
      <c r="A1773" s="647">
        <v>1290</v>
      </c>
      <c r="B1773" s="647" t="s">
        <v>4247</v>
      </c>
      <c r="C1773" s="647" t="s">
        <v>7495</v>
      </c>
      <c r="D1773" s="647" t="s">
        <v>5368</v>
      </c>
      <c r="E1773" s="647">
        <v>27.89</v>
      </c>
      <c r="F1773" s="513" t="s">
        <v>8556</v>
      </c>
      <c r="G1773" s="513" t="s">
        <v>12203</v>
      </c>
      <c r="H1773" s="647" t="s">
        <v>8204</v>
      </c>
      <c r="I1773" s="647" t="s">
        <v>8557</v>
      </c>
      <c r="J1773" s="647" t="s">
        <v>8522</v>
      </c>
      <c r="K1773" s="647" t="s">
        <v>7498</v>
      </c>
      <c r="L1773" s="647" t="s">
        <v>8551</v>
      </c>
      <c r="M1773" s="647" t="s">
        <v>8527</v>
      </c>
      <c r="N1773" s="747">
        <v>43262.92358052083</v>
      </c>
      <c r="O1773" s="647" t="s">
        <v>546</v>
      </c>
      <c r="P1773" s="748">
        <v>982.07641947917</v>
      </c>
      <c r="Q1773" s="647" t="s">
        <v>7492</v>
      </c>
      <c r="R1773" s="647" t="s">
        <v>5368</v>
      </c>
      <c r="S1773" s="647" t="s">
        <v>6943</v>
      </c>
      <c r="T1773" s="647" t="s">
        <v>4300</v>
      </c>
      <c r="U1773" t="s">
        <v>5329</v>
      </c>
      <c r="V1773" t="e">
        <f>VLOOKUP(F1773,'[3]Tổng - PL KS'!$B$9:$B$1291,1,FALSE)</f>
        <v>#N/A</v>
      </c>
    </row>
    <row r="1774" spans="1:22" ht="38.25" hidden="1">
      <c r="A1774" s="647">
        <v>1291</v>
      </c>
      <c r="B1774" s="647" t="s">
        <v>4247</v>
      </c>
      <c r="C1774" s="647" t="s">
        <v>7495</v>
      </c>
      <c r="D1774" s="647" t="s">
        <v>5368</v>
      </c>
      <c r="E1774" s="647">
        <v>27.94</v>
      </c>
      <c r="F1774" s="513" t="s">
        <v>8558</v>
      </c>
      <c r="G1774" s="513" t="s">
        <v>12203</v>
      </c>
      <c r="H1774" s="647" t="s">
        <v>8204</v>
      </c>
      <c r="I1774" s="647" t="s">
        <v>8559</v>
      </c>
      <c r="J1774" s="647" t="s">
        <v>8522</v>
      </c>
      <c r="K1774" s="647" t="s">
        <v>7498</v>
      </c>
      <c r="L1774" s="647" t="s">
        <v>8530</v>
      </c>
      <c r="M1774" s="647" t="s">
        <v>8527</v>
      </c>
      <c r="N1774" s="747">
        <v>43262.825792013886</v>
      </c>
      <c r="O1774" s="647" t="s">
        <v>546</v>
      </c>
      <c r="P1774" s="748">
        <v>982.1742079861142</v>
      </c>
      <c r="Q1774" s="647" t="s">
        <v>7492</v>
      </c>
      <c r="R1774" s="647" t="s">
        <v>5368</v>
      </c>
      <c r="S1774" s="647" t="s">
        <v>6943</v>
      </c>
      <c r="T1774" s="647" t="s">
        <v>4300</v>
      </c>
      <c r="U1774" t="s">
        <v>5329</v>
      </c>
      <c r="V1774" t="e">
        <f>VLOOKUP(F1774,'[3]Tổng - PL KS'!$B$9:$B$1291,1,FALSE)</f>
        <v>#N/A</v>
      </c>
    </row>
    <row r="1775" spans="1:22" ht="38.25" hidden="1">
      <c r="A1775" s="647">
        <v>1292</v>
      </c>
      <c r="B1775" s="647" t="s">
        <v>4247</v>
      </c>
      <c r="C1775" s="647" t="s">
        <v>7495</v>
      </c>
      <c r="D1775" s="647" t="s">
        <v>5368</v>
      </c>
      <c r="E1775" s="647">
        <v>27.7</v>
      </c>
      <c r="F1775" s="513" t="s">
        <v>8560</v>
      </c>
      <c r="G1775" s="513" t="s">
        <v>12203</v>
      </c>
      <c r="H1775" s="647" t="s">
        <v>8204</v>
      </c>
      <c r="I1775" s="647" t="s">
        <v>8561</v>
      </c>
      <c r="J1775" s="647" t="s">
        <v>8522</v>
      </c>
      <c r="K1775" s="647" t="s">
        <v>7498</v>
      </c>
      <c r="L1775" s="647" t="s">
        <v>8551</v>
      </c>
      <c r="M1775" s="647" t="s">
        <v>8527</v>
      </c>
      <c r="N1775" s="747">
        <v>43262.828765659724</v>
      </c>
      <c r="O1775" s="647" t="s">
        <v>546</v>
      </c>
      <c r="P1775" s="748">
        <v>982.17123434027599</v>
      </c>
      <c r="Q1775" s="647" t="s">
        <v>7492</v>
      </c>
      <c r="R1775" s="647" t="s">
        <v>5368</v>
      </c>
      <c r="S1775" s="647" t="s">
        <v>6943</v>
      </c>
      <c r="T1775" s="647" t="s">
        <v>4300</v>
      </c>
      <c r="U1775" t="s">
        <v>5329</v>
      </c>
      <c r="V1775" t="e">
        <f>VLOOKUP(F1775,'[3]Tổng - PL KS'!$B$9:$B$1291,1,FALSE)</f>
        <v>#N/A</v>
      </c>
    </row>
    <row r="1776" spans="1:22" ht="38.25" hidden="1">
      <c r="A1776" s="647">
        <v>1293</v>
      </c>
      <c r="B1776" s="647" t="s">
        <v>4247</v>
      </c>
      <c r="C1776" s="647" t="s">
        <v>7495</v>
      </c>
      <c r="D1776" s="647" t="s">
        <v>5368</v>
      </c>
      <c r="E1776" s="647">
        <v>27.9</v>
      </c>
      <c r="F1776" s="513" t="s">
        <v>8562</v>
      </c>
      <c r="G1776" s="513" t="s">
        <v>12203</v>
      </c>
      <c r="H1776" s="647" t="s">
        <v>8204</v>
      </c>
      <c r="I1776" s="647" t="s">
        <v>8563</v>
      </c>
      <c r="J1776" s="647" t="s">
        <v>8522</v>
      </c>
      <c r="K1776" s="647" t="s">
        <v>7498</v>
      </c>
      <c r="L1776" s="647" t="s">
        <v>8538</v>
      </c>
      <c r="M1776" s="647" t="s">
        <v>8527</v>
      </c>
      <c r="N1776" s="747">
        <v>43262.646707060187</v>
      </c>
      <c r="O1776" s="647" t="s">
        <v>546</v>
      </c>
      <c r="P1776" s="748">
        <v>982.3532929398134</v>
      </c>
      <c r="Q1776" s="647" t="s">
        <v>7492</v>
      </c>
      <c r="R1776" s="647" t="s">
        <v>5368</v>
      </c>
      <c r="S1776" s="647" t="s">
        <v>6943</v>
      </c>
      <c r="T1776" s="647" t="s">
        <v>4300</v>
      </c>
      <c r="U1776" t="s">
        <v>5329</v>
      </c>
      <c r="V1776" t="e">
        <f>VLOOKUP(F1776,'[3]Tổng - PL KS'!$B$9:$B$1291,1,FALSE)</f>
        <v>#N/A</v>
      </c>
    </row>
    <row r="1777" spans="1:22" ht="38.25" hidden="1">
      <c r="A1777" s="647">
        <v>1294</v>
      </c>
      <c r="B1777" s="647" t="s">
        <v>4247</v>
      </c>
      <c r="C1777" s="647" t="s">
        <v>7495</v>
      </c>
      <c r="D1777" s="647" t="s">
        <v>5368</v>
      </c>
      <c r="E1777" s="647">
        <v>27.94</v>
      </c>
      <c r="F1777" s="513" t="s">
        <v>8564</v>
      </c>
      <c r="G1777" s="513" t="s">
        <v>12203</v>
      </c>
      <c r="H1777" s="647" t="s">
        <v>8204</v>
      </c>
      <c r="I1777" s="647" t="s">
        <v>8565</v>
      </c>
      <c r="J1777" s="647" t="s">
        <v>8522</v>
      </c>
      <c r="K1777" s="647" t="s">
        <v>7498</v>
      </c>
      <c r="L1777" s="647" t="s">
        <v>8538</v>
      </c>
      <c r="M1777" s="647" t="s">
        <v>8527</v>
      </c>
      <c r="N1777" s="747">
        <v>43262.654933912039</v>
      </c>
      <c r="O1777" s="647" t="s">
        <v>546</v>
      </c>
      <c r="P1777" s="748">
        <v>982.34506608796073</v>
      </c>
      <c r="Q1777" s="647" t="s">
        <v>7492</v>
      </c>
      <c r="R1777" s="647" t="s">
        <v>5368</v>
      </c>
      <c r="S1777" s="647" t="s">
        <v>6943</v>
      </c>
      <c r="T1777" s="647" t="s">
        <v>4300</v>
      </c>
      <c r="U1777" t="s">
        <v>5329</v>
      </c>
      <c r="V1777" t="e">
        <f>VLOOKUP(F1777,'[3]Tổng - PL KS'!$B$9:$B$1291,1,FALSE)</f>
        <v>#N/A</v>
      </c>
    </row>
    <row r="1778" spans="1:22" ht="38.25" hidden="1">
      <c r="A1778" s="647">
        <v>1295</v>
      </c>
      <c r="B1778" s="647" t="s">
        <v>4247</v>
      </c>
      <c r="C1778" s="647" t="s">
        <v>7495</v>
      </c>
      <c r="D1778" s="647" t="s">
        <v>5368</v>
      </c>
      <c r="E1778" s="647">
        <v>27.94</v>
      </c>
      <c r="F1778" s="513" t="s">
        <v>8566</v>
      </c>
      <c r="G1778" s="513" t="s">
        <v>12203</v>
      </c>
      <c r="H1778" s="647" t="s">
        <v>8204</v>
      </c>
      <c r="I1778" s="647" t="s">
        <v>8567</v>
      </c>
      <c r="J1778" s="647" t="s">
        <v>8522</v>
      </c>
      <c r="K1778" s="647" t="s">
        <v>7498</v>
      </c>
      <c r="L1778" s="647" t="s">
        <v>8526</v>
      </c>
      <c r="M1778" s="647" t="s">
        <v>8527</v>
      </c>
      <c r="N1778" s="747">
        <v>43262.789642442127</v>
      </c>
      <c r="O1778" s="647" t="s">
        <v>546</v>
      </c>
      <c r="P1778" s="748">
        <v>982.21035755787307</v>
      </c>
      <c r="Q1778" s="647" t="s">
        <v>7492</v>
      </c>
      <c r="R1778" s="647" t="s">
        <v>5368</v>
      </c>
      <c r="S1778" s="647" t="s">
        <v>6943</v>
      </c>
      <c r="T1778" s="647" t="s">
        <v>4300</v>
      </c>
      <c r="U1778" t="s">
        <v>5329</v>
      </c>
      <c r="V1778" t="e">
        <f>VLOOKUP(F1778,'[3]Tổng - PL KS'!$B$9:$B$1291,1,FALSE)</f>
        <v>#N/A</v>
      </c>
    </row>
    <row r="1779" spans="1:22" ht="38.25" hidden="1">
      <c r="A1779" s="647">
        <v>1296</v>
      </c>
      <c r="B1779" s="647" t="s">
        <v>4247</v>
      </c>
      <c r="C1779" s="647" t="s">
        <v>7495</v>
      </c>
      <c r="D1779" s="647" t="s">
        <v>5368</v>
      </c>
      <c r="E1779" s="647">
        <v>27.75</v>
      </c>
      <c r="F1779" s="513" t="s">
        <v>8568</v>
      </c>
      <c r="G1779" s="513" t="s">
        <v>12203</v>
      </c>
      <c r="H1779" s="647" t="s">
        <v>8204</v>
      </c>
      <c r="I1779" s="647" t="s">
        <v>8569</v>
      </c>
      <c r="J1779" s="647" t="s">
        <v>8522</v>
      </c>
      <c r="K1779" s="647" t="s">
        <v>7498</v>
      </c>
      <c r="L1779" s="647" t="s">
        <v>8530</v>
      </c>
      <c r="M1779" s="647" t="s">
        <v>8527</v>
      </c>
      <c r="N1779" s="747">
        <v>43262.821052395833</v>
      </c>
      <c r="O1779" s="647" t="s">
        <v>546</v>
      </c>
      <c r="P1779" s="748">
        <v>982.17894760416675</v>
      </c>
      <c r="Q1779" s="647" t="s">
        <v>7492</v>
      </c>
      <c r="R1779" s="647" t="s">
        <v>5368</v>
      </c>
      <c r="S1779" s="647" t="s">
        <v>6943</v>
      </c>
      <c r="T1779" s="647" t="s">
        <v>4300</v>
      </c>
      <c r="U1779" t="s">
        <v>5329</v>
      </c>
      <c r="V1779" t="e">
        <f>VLOOKUP(F1779,'[3]Tổng - PL KS'!$B$9:$B$1291,1,FALSE)</f>
        <v>#N/A</v>
      </c>
    </row>
    <row r="1780" spans="1:22" ht="38.25" hidden="1">
      <c r="A1780" s="647">
        <v>1297</v>
      </c>
      <c r="B1780" s="647" t="s">
        <v>4247</v>
      </c>
      <c r="C1780" s="647" t="s">
        <v>7495</v>
      </c>
      <c r="D1780" s="647" t="s">
        <v>5368</v>
      </c>
      <c r="E1780" s="647">
        <v>25.84</v>
      </c>
      <c r="F1780" s="513" t="s">
        <v>8570</v>
      </c>
      <c r="G1780" s="513" t="s">
        <v>12203</v>
      </c>
      <c r="H1780" s="647" t="s">
        <v>8204</v>
      </c>
      <c r="I1780" s="647" t="s">
        <v>8571</v>
      </c>
      <c r="J1780" s="647" t="s">
        <v>8522</v>
      </c>
      <c r="K1780" s="647" t="s">
        <v>8572</v>
      </c>
      <c r="L1780" s="647" t="s">
        <v>8573</v>
      </c>
      <c r="M1780" s="647" t="s">
        <v>8574</v>
      </c>
      <c r="N1780" s="747">
        <v>43345.386819131942</v>
      </c>
      <c r="O1780" s="647" t="s">
        <v>546</v>
      </c>
      <c r="P1780" s="748">
        <v>899.61318086805841</v>
      </c>
      <c r="Q1780" s="647" t="s">
        <v>7492</v>
      </c>
      <c r="R1780" s="647" t="s">
        <v>5368</v>
      </c>
      <c r="S1780" s="647" t="s">
        <v>6943</v>
      </c>
      <c r="T1780" s="647" t="s">
        <v>4300</v>
      </c>
      <c r="U1780" t="s">
        <v>5329</v>
      </c>
      <c r="V1780" t="e">
        <f>VLOOKUP(F1780,'[3]Tổng - PL KS'!$B$9:$B$1291,1,FALSE)</f>
        <v>#N/A</v>
      </c>
    </row>
    <row r="1781" spans="1:22" ht="38.25" hidden="1">
      <c r="A1781" s="647">
        <v>1298</v>
      </c>
      <c r="B1781" s="647" t="s">
        <v>4247</v>
      </c>
      <c r="C1781" s="647" t="s">
        <v>7495</v>
      </c>
      <c r="D1781" s="647" t="s">
        <v>5368</v>
      </c>
      <c r="E1781" s="647">
        <v>25.84</v>
      </c>
      <c r="F1781" s="513" t="s">
        <v>8575</v>
      </c>
      <c r="G1781" s="513" t="s">
        <v>12203</v>
      </c>
      <c r="H1781" s="647" t="s">
        <v>8204</v>
      </c>
      <c r="I1781" s="647" t="s">
        <v>8576</v>
      </c>
      <c r="J1781" s="647" t="s">
        <v>8522</v>
      </c>
      <c r="K1781" s="647" t="s">
        <v>8572</v>
      </c>
      <c r="L1781" s="647" t="s">
        <v>8573</v>
      </c>
      <c r="M1781" s="647" t="s">
        <v>8574</v>
      </c>
      <c r="N1781" s="747">
        <v>43345.567474108793</v>
      </c>
      <c r="O1781" s="647" t="s">
        <v>546</v>
      </c>
      <c r="P1781" s="748">
        <v>899.43252589120675</v>
      </c>
      <c r="Q1781" s="647" t="s">
        <v>7492</v>
      </c>
      <c r="R1781" s="647" t="s">
        <v>5368</v>
      </c>
      <c r="S1781" s="647" t="s">
        <v>6943</v>
      </c>
      <c r="T1781" s="647" t="s">
        <v>4300</v>
      </c>
      <c r="U1781" t="s">
        <v>5329</v>
      </c>
      <c r="V1781" t="e">
        <f>VLOOKUP(F1781,'[3]Tổng - PL KS'!$B$9:$B$1291,1,FALSE)</f>
        <v>#N/A</v>
      </c>
    </row>
    <row r="1782" spans="1:22" ht="38.25" hidden="1">
      <c r="A1782" s="647">
        <v>1299</v>
      </c>
      <c r="B1782" s="647" t="s">
        <v>4247</v>
      </c>
      <c r="C1782" s="647" t="s">
        <v>7495</v>
      </c>
      <c r="D1782" s="647" t="s">
        <v>5368</v>
      </c>
      <c r="E1782" s="647">
        <v>25.9</v>
      </c>
      <c r="F1782" s="513" t="s">
        <v>8577</v>
      </c>
      <c r="G1782" s="513" t="s">
        <v>12203</v>
      </c>
      <c r="H1782" s="647" t="s">
        <v>8204</v>
      </c>
      <c r="I1782" s="647" t="s">
        <v>8578</v>
      </c>
      <c r="J1782" s="647" t="s">
        <v>8522</v>
      </c>
      <c r="K1782" s="647" t="s">
        <v>8572</v>
      </c>
      <c r="L1782" s="647" t="s">
        <v>8573</v>
      </c>
      <c r="M1782" s="647" t="s">
        <v>8574</v>
      </c>
      <c r="N1782" s="747">
        <v>43345.570968287037</v>
      </c>
      <c r="O1782" s="647" t="s">
        <v>546</v>
      </c>
      <c r="P1782" s="748">
        <v>899.42903171296348</v>
      </c>
      <c r="Q1782" s="647" t="s">
        <v>7492</v>
      </c>
      <c r="R1782" s="647" t="s">
        <v>5368</v>
      </c>
      <c r="S1782" s="647" t="s">
        <v>6943</v>
      </c>
      <c r="T1782" s="647" t="s">
        <v>4300</v>
      </c>
      <c r="U1782" t="s">
        <v>5329</v>
      </c>
      <c r="V1782" t="e">
        <f>VLOOKUP(F1782,'[3]Tổng - PL KS'!$B$9:$B$1291,1,FALSE)</f>
        <v>#N/A</v>
      </c>
    </row>
    <row r="1783" spans="1:22" ht="38.25" hidden="1">
      <c r="A1783" s="647">
        <v>1300</v>
      </c>
      <c r="B1783" s="647" t="s">
        <v>4247</v>
      </c>
      <c r="C1783" s="647" t="s">
        <v>7495</v>
      </c>
      <c r="D1783" s="647" t="s">
        <v>5368</v>
      </c>
      <c r="E1783" s="647">
        <v>25.94</v>
      </c>
      <c r="F1783" s="513" t="s">
        <v>8579</v>
      </c>
      <c r="G1783" s="513" t="s">
        <v>12203</v>
      </c>
      <c r="H1783" s="647" t="s">
        <v>8204</v>
      </c>
      <c r="I1783" s="647" t="s">
        <v>8580</v>
      </c>
      <c r="J1783" s="647" t="s">
        <v>8522</v>
      </c>
      <c r="K1783" s="647" t="s">
        <v>8572</v>
      </c>
      <c r="L1783" s="647" t="s">
        <v>8573</v>
      </c>
      <c r="M1783" s="647" t="s">
        <v>8574</v>
      </c>
      <c r="N1783" s="747">
        <v>43345.782260567132</v>
      </c>
      <c r="O1783" s="647" t="s">
        <v>546</v>
      </c>
      <c r="P1783" s="748">
        <v>899.21773943286826</v>
      </c>
      <c r="Q1783" s="647" t="s">
        <v>7492</v>
      </c>
      <c r="R1783" s="647" t="s">
        <v>5368</v>
      </c>
      <c r="S1783" s="647" t="s">
        <v>6943</v>
      </c>
      <c r="T1783" s="647" t="s">
        <v>4300</v>
      </c>
      <c r="U1783" t="s">
        <v>5329</v>
      </c>
      <c r="V1783" t="e">
        <f>VLOOKUP(F1783,'[3]Tổng - PL KS'!$B$9:$B$1291,1,FALSE)</f>
        <v>#N/A</v>
      </c>
    </row>
    <row r="1784" spans="1:22" ht="51" hidden="1">
      <c r="A1784" s="647">
        <v>1307</v>
      </c>
      <c r="B1784" s="647" t="s">
        <v>4247</v>
      </c>
      <c r="C1784" s="647" t="s">
        <v>7495</v>
      </c>
      <c r="D1784" s="647" t="s">
        <v>5368</v>
      </c>
      <c r="E1784" s="647">
        <v>25.8</v>
      </c>
      <c r="F1784" s="513" t="s">
        <v>8593</v>
      </c>
      <c r="G1784" s="513" t="s">
        <v>12203</v>
      </c>
      <c r="H1784" s="647" t="s">
        <v>8204</v>
      </c>
      <c r="I1784" s="647" t="s">
        <v>8594</v>
      </c>
      <c r="J1784" s="647" t="s">
        <v>7651</v>
      </c>
      <c r="K1784" s="647" t="s">
        <v>7498</v>
      </c>
      <c r="L1784" s="647" t="s">
        <v>8595</v>
      </c>
      <c r="M1784" s="647" t="s">
        <v>8596</v>
      </c>
      <c r="N1784" s="747">
        <v>43290.708918368058</v>
      </c>
      <c r="O1784" s="647" t="s">
        <v>546</v>
      </c>
      <c r="P1784" s="748">
        <v>954.29108163194178</v>
      </c>
      <c r="Q1784" s="647" t="s">
        <v>7492</v>
      </c>
      <c r="R1784" s="647" t="s">
        <v>5368</v>
      </c>
      <c r="S1784" s="647" t="s">
        <v>6943</v>
      </c>
      <c r="T1784" s="647" t="s">
        <v>4300</v>
      </c>
      <c r="U1784" t="s">
        <v>5329</v>
      </c>
      <c r="V1784" t="e">
        <f>VLOOKUP(F1784,'[3]Tổng - PL KS'!$B$9:$B$1291,1,FALSE)</f>
        <v>#N/A</v>
      </c>
    </row>
    <row r="1785" spans="1:22" ht="51" hidden="1">
      <c r="A1785" s="647">
        <v>1308</v>
      </c>
      <c r="B1785" s="647" t="s">
        <v>4247</v>
      </c>
      <c r="C1785" s="647" t="s">
        <v>7495</v>
      </c>
      <c r="D1785" s="647" t="s">
        <v>5368</v>
      </c>
      <c r="E1785" s="647">
        <v>25.84</v>
      </c>
      <c r="F1785" s="513" t="s">
        <v>8597</v>
      </c>
      <c r="G1785" s="513" t="s">
        <v>12203</v>
      </c>
      <c r="H1785" s="647" t="s">
        <v>8204</v>
      </c>
      <c r="I1785" s="647" t="s">
        <v>8598</v>
      </c>
      <c r="J1785" s="647" t="s">
        <v>7651</v>
      </c>
      <c r="K1785" s="647" t="s">
        <v>7498</v>
      </c>
      <c r="L1785" s="647" t="s">
        <v>8599</v>
      </c>
      <c r="M1785" s="647" t="s">
        <v>8596</v>
      </c>
      <c r="N1785" s="747">
        <v>43290.876119942128</v>
      </c>
      <c r="O1785" s="647" t="s">
        <v>546</v>
      </c>
      <c r="P1785" s="748">
        <v>954.12388005787216</v>
      </c>
      <c r="Q1785" s="647" t="s">
        <v>7492</v>
      </c>
      <c r="R1785" s="647" t="s">
        <v>5368</v>
      </c>
      <c r="S1785" s="647" t="s">
        <v>6943</v>
      </c>
      <c r="T1785" s="647" t="s">
        <v>4300</v>
      </c>
      <c r="U1785" t="s">
        <v>5329</v>
      </c>
      <c r="V1785" t="e">
        <f>VLOOKUP(F1785,'[3]Tổng - PL KS'!$B$9:$B$1291,1,FALSE)</f>
        <v>#N/A</v>
      </c>
    </row>
    <row r="1786" spans="1:22" ht="51" hidden="1">
      <c r="A1786" s="647">
        <v>1309</v>
      </c>
      <c r="B1786" s="647" t="s">
        <v>4247</v>
      </c>
      <c r="C1786" s="647" t="s">
        <v>7495</v>
      </c>
      <c r="D1786" s="647" t="s">
        <v>5368</v>
      </c>
      <c r="E1786" s="647">
        <v>27.7</v>
      </c>
      <c r="F1786" s="513" t="s">
        <v>8600</v>
      </c>
      <c r="G1786" s="513" t="s">
        <v>12203</v>
      </c>
      <c r="H1786" s="647" t="s">
        <v>8204</v>
      </c>
      <c r="I1786" s="647" t="s">
        <v>8601</v>
      </c>
      <c r="J1786" s="647" t="s">
        <v>7651</v>
      </c>
      <c r="K1786" s="647" t="s">
        <v>7498</v>
      </c>
      <c r="L1786" s="647" t="s">
        <v>8602</v>
      </c>
      <c r="M1786" s="647" t="s">
        <v>8596</v>
      </c>
      <c r="N1786" s="747">
        <v>43290.811669016206</v>
      </c>
      <c r="O1786" s="647" t="s">
        <v>546</v>
      </c>
      <c r="P1786" s="748">
        <v>954.188330983794</v>
      </c>
      <c r="Q1786" s="647" t="s">
        <v>7492</v>
      </c>
      <c r="R1786" s="647" t="s">
        <v>5368</v>
      </c>
      <c r="S1786" s="647" t="s">
        <v>6943</v>
      </c>
      <c r="T1786" s="647" t="s">
        <v>4300</v>
      </c>
      <c r="U1786" t="s">
        <v>5329</v>
      </c>
      <c r="V1786" t="e">
        <f>VLOOKUP(F1786,'[3]Tổng - PL KS'!$B$9:$B$1291,1,FALSE)</f>
        <v>#N/A</v>
      </c>
    </row>
    <row r="1787" spans="1:22" ht="51" hidden="1">
      <c r="A1787" s="647">
        <v>1310</v>
      </c>
      <c r="B1787" s="647" t="s">
        <v>4247</v>
      </c>
      <c r="C1787" s="647" t="s">
        <v>7495</v>
      </c>
      <c r="D1787" s="647" t="s">
        <v>5368</v>
      </c>
      <c r="E1787" s="647">
        <v>25.89</v>
      </c>
      <c r="F1787" s="513" t="s">
        <v>8603</v>
      </c>
      <c r="G1787" s="513" t="s">
        <v>12203</v>
      </c>
      <c r="H1787" s="647" t="s">
        <v>8204</v>
      </c>
      <c r="I1787" s="647" t="s">
        <v>8604</v>
      </c>
      <c r="J1787" s="647" t="s">
        <v>7651</v>
      </c>
      <c r="K1787" s="647" t="s">
        <v>7498</v>
      </c>
      <c r="L1787" s="647" t="s">
        <v>8595</v>
      </c>
      <c r="M1787" s="647" t="s">
        <v>8596</v>
      </c>
      <c r="N1787" s="747">
        <v>43290.920599340279</v>
      </c>
      <c r="O1787" s="647" t="s">
        <v>546</v>
      </c>
      <c r="P1787" s="748">
        <v>954.0794006597207</v>
      </c>
      <c r="Q1787" s="647" t="s">
        <v>7492</v>
      </c>
      <c r="R1787" s="647" t="s">
        <v>5368</v>
      </c>
      <c r="S1787" s="647" t="s">
        <v>6943</v>
      </c>
      <c r="T1787" s="647" t="s">
        <v>4300</v>
      </c>
      <c r="U1787" t="s">
        <v>5329</v>
      </c>
      <c r="V1787" t="e">
        <f>VLOOKUP(F1787,'[3]Tổng - PL KS'!$B$9:$B$1291,1,FALSE)</f>
        <v>#N/A</v>
      </c>
    </row>
    <row r="1788" spans="1:22" ht="51" hidden="1">
      <c r="A1788" s="647">
        <v>1311</v>
      </c>
      <c r="B1788" s="647" t="s">
        <v>4247</v>
      </c>
      <c r="C1788" s="647" t="s">
        <v>7495</v>
      </c>
      <c r="D1788" s="647" t="s">
        <v>5368</v>
      </c>
      <c r="E1788" s="647">
        <v>25.84</v>
      </c>
      <c r="F1788" s="513" t="s">
        <v>8605</v>
      </c>
      <c r="G1788" s="513" t="s">
        <v>12203</v>
      </c>
      <c r="H1788" s="647" t="s">
        <v>8204</v>
      </c>
      <c r="I1788" s="647" t="s">
        <v>8606</v>
      </c>
      <c r="J1788" s="647" t="s">
        <v>7651</v>
      </c>
      <c r="K1788" s="647" t="s">
        <v>7498</v>
      </c>
      <c r="L1788" s="647" t="s">
        <v>8595</v>
      </c>
      <c r="M1788" s="647" t="s">
        <v>8596</v>
      </c>
      <c r="N1788" s="747">
        <v>43290.86155616898</v>
      </c>
      <c r="O1788" s="647" t="s">
        <v>546</v>
      </c>
      <c r="P1788" s="748">
        <v>954.13844383101969</v>
      </c>
      <c r="Q1788" s="647" t="s">
        <v>7492</v>
      </c>
      <c r="R1788" s="647" t="s">
        <v>5368</v>
      </c>
      <c r="S1788" s="647" t="s">
        <v>6943</v>
      </c>
      <c r="T1788" s="647" t="s">
        <v>4300</v>
      </c>
      <c r="U1788" t="s">
        <v>5329</v>
      </c>
      <c r="V1788" t="e">
        <f>VLOOKUP(F1788,'[3]Tổng - PL KS'!$B$9:$B$1291,1,FALSE)</f>
        <v>#N/A</v>
      </c>
    </row>
    <row r="1789" spans="1:22" ht="51" hidden="1">
      <c r="A1789" s="647">
        <v>1312</v>
      </c>
      <c r="B1789" s="647" t="s">
        <v>4247</v>
      </c>
      <c r="C1789" s="647" t="s">
        <v>7495</v>
      </c>
      <c r="D1789" s="647" t="s">
        <v>5368</v>
      </c>
      <c r="E1789" s="647">
        <v>25.85</v>
      </c>
      <c r="F1789" s="513" t="s">
        <v>8607</v>
      </c>
      <c r="G1789" s="513" t="s">
        <v>12203</v>
      </c>
      <c r="H1789" s="647" t="s">
        <v>8204</v>
      </c>
      <c r="I1789" s="647" t="s">
        <v>8608</v>
      </c>
      <c r="J1789" s="647" t="s">
        <v>7651</v>
      </c>
      <c r="K1789" s="647" t="s">
        <v>7498</v>
      </c>
      <c r="L1789" s="647" t="s">
        <v>8595</v>
      </c>
      <c r="M1789" s="647" t="s">
        <v>8596</v>
      </c>
      <c r="N1789" s="747">
        <v>43290.881404826388</v>
      </c>
      <c r="O1789" s="647" t="s">
        <v>546</v>
      </c>
      <c r="P1789" s="748">
        <v>954.11859517361154</v>
      </c>
      <c r="Q1789" s="647" t="s">
        <v>7492</v>
      </c>
      <c r="R1789" s="647" t="s">
        <v>5368</v>
      </c>
      <c r="S1789" s="647" t="s">
        <v>6943</v>
      </c>
      <c r="T1789" s="647" t="s">
        <v>4300</v>
      </c>
      <c r="U1789" t="s">
        <v>5329</v>
      </c>
      <c r="V1789" t="e">
        <f>VLOOKUP(F1789,'[3]Tổng - PL KS'!$B$9:$B$1291,1,FALSE)</f>
        <v>#N/A</v>
      </c>
    </row>
    <row r="1790" spans="1:22" ht="51" hidden="1">
      <c r="A1790" s="647">
        <v>1313</v>
      </c>
      <c r="B1790" s="647" t="s">
        <v>4247</v>
      </c>
      <c r="C1790" s="647" t="s">
        <v>7495</v>
      </c>
      <c r="D1790" s="647" t="s">
        <v>5368</v>
      </c>
      <c r="E1790" s="647">
        <v>27.83</v>
      </c>
      <c r="F1790" s="513" t="s">
        <v>8609</v>
      </c>
      <c r="G1790" s="513" t="s">
        <v>12203</v>
      </c>
      <c r="H1790" s="647" t="s">
        <v>8204</v>
      </c>
      <c r="I1790" s="647" t="s">
        <v>8610</v>
      </c>
      <c r="J1790" s="647" t="s">
        <v>7651</v>
      </c>
      <c r="K1790" s="647" t="s">
        <v>7498</v>
      </c>
      <c r="L1790" s="647" t="s">
        <v>8611</v>
      </c>
      <c r="M1790" s="647" t="s">
        <v>8596</v>
      </c>
      <c r="N1790" s="747">
        <v>43290.905935879629</v>
      </c>
      <c r="O1790" s="647" t="s">
        <v>546</v>
      </c>
      <c r="P1790" s="748">
        <v>954.0940641203706</v>
      </c>
      <c r="Q1790" s="647" t="s">
        <v>7492</v>
      </c>
      <c r="R1790" s="647" t="s">
        <v>5368</v>
      </c>
      <c r="S1790" s="647" t="s">
        <v>6943</v>
      </c>
      <c r="T1790" s="647" t="s">
        <v>4300</v>
      </c>
      <c r="U1790" t="s">
        <v>5329</v>
      </c>
      <c r="V1790" t="e">
        <f>VLOOKUP(F1790,'[3]Tổng - PL KS'!$B$9:$B$1291,1,FALSE)</f>
        <v>#N/A</v>
      </c>
    </row>
    <row r="1791" spans="1:22" ht="51" hidden="1">
      <c r="A1791" s="647">
        <v>1314</v>
      </c>
      <c r="B1791" s="647" t="s">
        <v>4247</v>
      </c>
      <c r="C1791" s="647" t="s">
        <v>7495</v>
      </c>
      <c r="D1791" s="647" t="s">
        <v>5368</v>
      </c>
      <c r="E1791" s="647">
        <v>25.7</v>
      </c>
      <c r="F1791" s="513" t="s">
        <v>8612</v>
      </c>
      <c r="G1791" s="513" t="s">
        <v>12203</v>
      </c>
      <c r="H1791" s="647" t="s">
        <v>8204</v>
      </c>
      <c r="I1791" s="647" t="s">
        <v>8613</v>
      </c>
      <c r="J1791" s="647" t="s">
        <v>7651</v>
      </c>
      <c r="K1791" s="647" t="s">
        <v>7498</v>
      </c>
      <c r="L1791" s="647" t="s">
        <v>8614</v>
      </c>
      <c r="M1791" s="647" t="s">
        <v>8596</v>
      </c>
      <c r="N1791" s="747">
        <v>43290.853080636574</v>
      </c>
      <c r="O1791" s="647" t="s">
        <v>546</v>
      </c>
      <c r="P1791" s="748">
        <v>954.1469193634257</v>
      </c>
      <c r="Q1791" s="647" t="s">
        <v>7492</v>
      </c>
      <c r="R1791" s="647" t="s">
        <v>5368</v>
      </c>
      <c r="S1791" s="647" t="s">
        <v>6943</v>
      </c>
      <c r="T1791" s="647" t="s">
        <v>4300</v>
      </c>
      <c r="U1791" t="s">
        <v>5329</v>
      </c>
      <c r="V1791" t="e">
        <f>VLOOKUP(F1791,'[3]Tổng - PL KS'!$B$9:$B$1291,1,FALSE)</f>
        <v>#N/A</v>
      </c>
    </row>
    <row r="1792" spans="1:22" ht="51" hidden="1">
      <c r="A1792" s="647">
        <v>1315</v>
      </c>
      <c r="B1792" s="647" t="s">
        <v>4247</v>
      </c>
      <c r="C1792" s="647" t="s">
        <v>7495</v>
      </c>
      <c r="D1792" s="647" t="s">
        <v>5368</v>
      </c>
      <c r="E1792" s="647">
        <v>28</v>
      </c>
      <c r="F1792" s="513" t="s">
        <v>8615</v>
      </c>
      <c r="G1792" s="513" t="s">
        <v>12203</v>
      </c>
      <c r="H1792" s="647" t="s">
        <v>8204</v>
      </c>
      <c r="I1792" s="647" t="s">
        <v>8616</v>
      </c>
      <c r="J1792" s="647" t="s">
        <v>7651</v>
      </c>
      <c r="K1792" s="647" t="s">
        <v>7498</v>
      </c>
      <c r="L1792" s="647" t="s">
        <v>8617</v>
      </c>
      <c r="M1792" s="647" t="s">
        <v>8596</v>
      </c>
      <c r="N1792" s="747">
        <v>43290.843859259257</v>
      </c>
      <c r="O1792" s="647" t="s">
        <v>546</v>
      </c>
      <c r="P1792" s="748">
        <v>954.15614074074256</v>
      </c>
      <c r="Q1792" s="647" t="s">
        <v>7492</v>
      </c>
      <c r="R1792" s="647" t="s">
        <v>5368</v>
      </c>
      <c r="S1792" s="647" t="s">
        <v>6943</v>
      </c>
      <c r="T1792" s="647" t="s">
        <v>4300</v>
      </c>
      <c r="U1792" t="s">
        <v>5329</v>
      </c>
      <c r="V1792" t="e">
        <f>VLOOKUP(F1792,'[3]Tổng - PL KS'!$B$9:$B$1291,1,FALSE)</f>
        <v>#N/A</v>
      </c>
    </row>
    <row r="1793" spans="1:22" ht="51" hidden="1">
      <c r="A1793" s="647">
        <v>1316</v>
      </c>
      <c r="B1793" s="647" t="s">
        <v>4247</v>
      </c>
      <c r="C1793" s="647" t="s">
        <v>7495</v>
      </c>
      <c r="D1793" s="647" t="s">
        <v>5368</v>
      </c>
      <c r="E1793" s="647">
        <v>27.71</v>
      </c>
      <c r="F1793" s="513" t="s">
        <v>8618</v>
      </c>
      <c r="G1793" s="513" t="s">
        <v>12203</v>
      </c>
      <c r="H1793" s="647" t="s">
        <v>8204</v>
      </c>
      <c r="I1793" s="647" t="s">
        <v>8619</v>
      </c>
      <c r="J1793" s="647" t="s">
        <v>7651</v>
      </c>
      <c r="K1793" s="647" t="s">
        <v>7498</v>
      </c>
      <c r="L1793" s="647" t="s">
        <v>8602</v>
      </c>
      <c r="M1793" s="647" t="s">
        <v>8596</v>
      </c>
      <c r="N1793" s="747">
        <v>43290.66624510417</v>
      </c>
      <c r="O1793" s="647" t="s">
        <v>546</v>
      </c>
      <c r="P1793" s="748">
        <v>954.33375489582977</v>
      </c>
      <c r="Q1793" s="647" t="s">
        <v>7492</v>
      </c>
      <c r="R1793" s="647" t="s">
        <v>5368</v>
      </c>
      <c r="S1793" s="647" t="s">
        <v>6943</v>
      </c>
      <c r="T1793" s="647" t="s">
        <v>4300</v>
      </c>
      <c r="U1793" t="s">
        <v>5329</v>
      </c>
      <c r="V1793" t="e">
        <f>VLOOKUP(F1793,'[3]Tổng - PL KS'!$B$9:$B$1291,1,FALSE)</f>
        <v>#N/A</v>
      </c>
    </row>
    <row r="1794" spans="1:22" ht="51" hidden="1">
      <c r="A1794" s="647">
        <v>1317</v>
      </c>
      <c r="B1794" s="647" t="s">
        <v>4247</v>
      </c>
      <c r="C1794" s="647" t="s">
        <v>7495</v>
      </c>
      <c r="D1794" s="647" t="s">
        <v>5368</v>
      </c>
      <c r="E1794" s="647">
        <v>27.94</v>
      </c>
      <c r="F1794" s="513" t="s">
        <v>8620</v>
      </c>
      <c r="G1794" s="513" t="s">
        <v>12203</v>
      </c>
      <c r="H1794" s="647" t="s">
        <v>8204</v>
      </c>
      <c r="I1794" s="647" t="s">
        <v>8621</v>
      </c>
      <c r="J1794" s="647" t="s">
        <v>7651</v>
      </c>
      <c r="K1794" s="647" t="s">
        <v>7498</v>
      </c>
      <c r="L1794" s="647" t="s">
        <v>8602</v>
      </c>
      <c r="M1794" s="647" t="s">
        <v>8596</v>
      </c>
      <c r="N1794" s="747">
        <v>43290.860668368055</v>
      </c>
      <c r="O1794" s="647" t="s">
        <v>546</v>
      </c>
      <c r="P1794" s="748">
        <v>954.13933163194451</v>
      </c>
      <c r="Q1794" s="647" t="s">
        <v>7492</v>
      </c>
      <c r="R1794" s="647" t="s">
        <v>5368</v>
      </c>
      <c r="S1794" s="647" t="s">
        <v>6943</v>
      </c>
      <c r="T1794" s="647" t="s">
        <v>4300</v>
      </c>
      <c r="U1794" t="s">
        <v>5329</v>
      </c>
      <c r="V1794" t="e">
        <f>VLOOKUP(F1794,'[3]Tổng - PL KS'!$B$9:$B$1291,1,FALSE)</f>
        <v>#N/A</v>
      </c>
    </row>
    <row r="1795" spans="1:22" ht="51" hidden="1">
      <c r="A1795" s="647">
        <v>1318</v>
      </c>
      <c r="B1795" s="647" t="s">
        <v>4247</v>
      </c>
      <c r="C1795" s="647" t="s">
        <v>7495</v>
      </c>
      <c r="D1795" s="647" t="s">
        <v>5368</v>
      </c>
      <c r="E1795" s="647">
        <v>25.94</v>
      </c>
      <c r="F1795" s="513" t="s">
        <v>8622</v>
      </c>
      <c r="G1795" s="513" t="s">
        <v>12203</v>
      </c>
      <c r="H1795" s="647" t="s">
        <v>8204</v>
      </c>
      <c r="I1795" s="647" t="s">
        <v>8623</v>
      </c>
      <c r="J1795" s="647" t="s">
        <v>7651</v>
      </c>
      <c r="K1795" s="647" t="s">
        <v>7498</v>
      </c>
      <c r="L1795" s="647" t="s">
        <v>8624</v>
      </c>
      <c r="M1795" s="647" t="s">
        <v>8596</v>
      </c>
      <c r="N1795" s="747">
        <v>43290.850172881946</v>
      </c>
      <c r="O1795" s="647" t="s">
        <v>546</v>
      </c>
      <c r="P1795" s="748">
        <v>954.14982711805351</v>
      </c>
      <c r="Q1795" s="647" t="s">
        <v>7492</v>
      </c>
      <c r="R1795" s="647" t="s">
        <v>5368</v>
      </c>
      <c r="S1795" s="647" t="s">
        <v>6943</v>
      </c>
      <c r="T1795" s="647" t="s">
        <v>4300</v>
      </c>
      <c r="U1795" t="s">
        <v>5329</v>
      </c>
      <c r="V1795" t="e">
        <f>VLOOKUP(F1795,'[3]Tổng - PL KS'!$B$9:$B$1291,1,FALSE)</f>
        <v>#N/A</v>
      </c>
    </row>
    <row r="1796" spans="1:22" ht="51" hidden="1">
      <c r="A1796" s="647">
        <v>1319</v>
      </c>
      <c r="B1796" s="647" t="s">
        <v>4247</v>
      </c>
      <c r="C1796" s="647" t="s">
        <v>7495</v>
      </c>
      <c r="D1796" s="647" t="s">
        <v>5368</v>
      </c>
      <c r="E1796" s="647">
        <v>27.7</v>
      </c>
      <c r="F1796" s="513" t="s">
        <v>8625</v>
      </c>
      <c r="G1796" s="513" t="s">
        <v>12203</v>
      </c>
      <c r="H1796" s="647" t="s">
        <v>8204</v>
      </c>
      <c r="I1796" s="647" t="s">
        <v>8626</v>
      </c>
      <c r="J1796" s="647" t="s">
        <v>7651</v>
      </c>
      <c r="K1796" s="647" t="s">
        <v>7498</v>
      </c>
      <c r="L1796" s="647" t="s">
        <v>8627</v>
      </c>
      <c r="M1796" s="647" t="s">
        <v>8596</v>
      </c>
      <c r="N1796" s="747">
        <v>43290.771196724534</v>
      </c>
      <c r="O1796" s="647" t="s">
        <v>546</v>
      </c>
      <c r="P1796" s="748">
        <v>954.22880327546591</v>
      </c>
      <c r="Q1796" s="647" t="s">
        <v>7492</v>
      </c>
      <c r="R1796" s="647" t="s">
        <v>5368</v>
      </c>
      <c r="S1796" s="647" t="s">
        <v>6943</v>
      </c>
      <c r="T1796" s="647" t="s">
        <v>4300</v>
      </c>
      <c r="U1796" t="s">
        <v>5329</v>
      </c>
      <c r="V1796" t="e">
        <f>VLOOKUP(F1796,'[3]Tổng - PL KS'!$B$9:$B$1291,1,FALSE)</f>
        <v>#N/A</v>
      </c>
    </row>
    <row r="1797" spans="1:22" ht="51" hidden="1">
      <c r="A1797" s="647">
        <v>1320</v>
      </c>
      <c r="B1797" s="647" t="s">
        <v>4247</v>
      </c>
      <c r="C1797" s="647" t="s">
        <v>7495</v>
      </c>
      <c r="D1797" s="647" t="s">
        <v>5368</v>
      </c>
      <c r="E1797" s="647">
        <v>25.85</v>
      </c>
      <c r="F1797" s="513" t="s">
        <v>8628</v>
      </c>
      <c r="G1797" s="513" t="s">
        <v>12203</v>
      </c>
      <c r="H1797" s="647" t="s">
        <v>8204</v>
      </c>
      <c r="I1797" s="647" t="s">
        <v>8629</v>
      </c>
      <c r="J1797" s="647" t="s">
        <v>7651</v>
      </c>
      <c r="K1797" s="647" t="s">
        <v>7498</v>
      </c>
      <c r="L1797" s="647" t="s">
        <v>8595</v>
      </c>
      <c r="M1797" s="647" t="s">
        <v>8596</v>
      </c>
      <c r="N1797" s="747">
        <v>43290.796036111111</v>
      </c>
      <c r="O1797" s="647" t="s">
        <v>546</v>
      </c>
      <c r="P1797" s="748">
        <v>954.20396388888912</v>
      </c>
      <c r="Q1797" s="647" t="s">
        <v>7492</v>
      </c>
      <c r="R1797" s="647" t="s">
        <v>5368</v>
      </c>
      <c r="S1797" s="647" t="s">
        <v>6943</v>
      </c>
      <c r="T1797" s="647" t="s">
        <v>4300</v>
      </c>
      <c r="U1797" t="s">
        <v>5329</v>
      </c>
      <c r="V1797" t="e">
        <f>VLOOKUP(F1797,'[3]Tổng - PL KS'!$B$9:$B$1291,1,FALSE)</f>
        <v>#N/A</v>
      </c>
    </row>
    <row r="1798" spans="1:22" ht="51" hidden="1">
      <c r="A1798" s="647">
        <v>1321</v>
      </c>
      <c r="B1798" s="647" t="s">
        <v>4247</v>
      </c>
      <c r="C1798" s="647" t="s">
        <v>7495</v>
      </c>
      <c r="D1798" s="647" t="s">
        <v>5368</v>
      </c>
      <c r="E1798" s="647">
        <v>27.85</v>
      </c>
      <c r="F1798" s="513" t="s">
        <v>8630</v>
      </c>
      <c r="G1798" s="513" t="s">
        <v>12203</v>
      </c>
      <c r="H1798" s="647" t="s">
        <v>8204</v>
      </c>
      <c r="I1798" s="647" t="s">
        <v>8631</v>
      </c>
      <c r="J1798" s="647" t="s">
        <v>7651</v>
      </c>
      <c r="K1798" s="647" t="s">
        <v>7498</v>
      </c>
      <c r="L1798" s="647" t="s">
        <v>8611</v>
      </c>
      <c r="M1798" s="647" t="s">
        <v>8596</v>
      </c>
      <c r="N1798" s="747">
        <v>43290.933813043979</v>
      </c>
      <c r="O1798" s="647" t="s">
        <v>546</v>
      </c>
      <c r="P1798" s="748">
        <v>954.06618695602083</v>
      </c>
      <c r="Q1798" s="647" t="s">
        <v>7492</v>
      </c>
      <c r="R1798" s="647" t="s">
        <v>5368</v>
      </c>
      <c r="S1798" s="647" t="s">
        <v>6943</v>
      </c>
      <c r="T1798" s="647" t="s">
        <v>4300</v>
      </c>
      <c r="U1798" t="s">
        <v>5329</v>
      </c>
      <c r="V1798" t="e">
        <f>VLOOKUP(F1798,'[3]Tổng - PL KS'!$B$9:$B$1291,1,FALSE)</f>
        <v>#N/A</v>
      </c>
    </row>
    <row r="1799" spans="1:22" ht="51" hidden="1">
      <c r="A1799" s="647">
        <v>1322</v>
      </c>
      <c r="B1799" s="647" t="s">
        <v>4247</v>
      </c>
      <c r="C1799" s="647" t="s">
        <v>7495</v>
      </c>
      <c r="D1799" s="647" t="s">
        <v>5368</v>
      </c>
      <c r="E1799" s="647">
        <v>27.7</v>
      </c>
      <c r="F1799" s="513" t="s">
        <v>8632</v>
      </c>
      <c r="G1799" s="513" t="s">
        <v>12203</v>
      </c>
      <c r="H1799" s="647" t="s">
        <v>8204</v>
      </c>
      <c r="I1799" s="647" t="s">
        <v>8633</v>
      </c>
      <c r="J1799" s="647" t="s">
        <v>7651</v>
      </c>
      <c r="K1799" s="647" t="s">
        <v>7498</v>
      </c>
      <c r="L1799" s="647" t="s">
        <v>8617</v>
      </c>
      <c r="M1799" s="647" t="s">
        <v>8596</v>
      </c>
      <c r="N1799" s="747">
        <v>43290.888678668984</v>
      </c>
      <c r="O1799" s="647" t="s">
        <v>546</v>
      </c>
      <c r="P1799" s="748">
        <v>954.11132133101637</v>
      </c>
      <c r="Q1799" s="647" t="s">
        <v>7492</v>
      </c>
      <c r="R1799" s="647" t="s">
        <v>5368</v>
      </c>
      <c r="S1799" s="647" t="s">
        <v>6943</v>
      </c>
      <c r="T1799" s="647" t="s">
        <v>4300</v>
      </c>
      <c r="U1799" t="s">
        <v>5329</v>
      </c>
      <c r="V1799" t="e">
        <f>VLOOKUP(F1799,'[3]Tổng - PL KS'!$B$9:$B$1291,1,FALSE)</f>
        <v>#N/A</v>
      </c>
    </row>
    <row r="1800" spans="1:22" ht="51" hidden="1">
      <c r="A1800" s="647">
        <v>1323</v>
      </c>
      <c r="B1800" s="647" t="s">
        <v>4247</v>
      </c>
      <c r="C1800" s="647" t="s">
        <v>7495</v>
      </c>
      <c r="D1800" s="647" t="s">
        <v>5368</v>
      </c>
      <c r="E1800" s="647">
        <v>25.9</v>
      </c>
      <c r="F1800" s="513" t="s">
        <v>8634</v>
      </c>
      <c r="G1800" s="513" t="s">
        <v>12203</v>
      </c>
      <c r="H1800" s="647" t="s">
        <v>8204</v>
      </c>
      <c r="I1800" s="647" t="s">
        <v>8635</v>
      </c>
      <c r="J1800" s="647" t="s">
        <v>7651</v>
      </c>
      <c r="K1800" s="647" t="s">
        <v>7498</v>
      </c>
      <c r="L1800" s="647" t="s">
        <v>8595</v>
      </c>
      <c r="M1800" s="647" t="s">
        <v>8596</v>
      </c>
      <c r="N1800" s="747">
        <v>43290.783999270832</v>
      </c>
      <c r="O1800" s="647" t="s">
        <v>546</v>
      </c>
      <c r="P1800" s="748">
        <v>954.21600072916772</v>
      </c>
      <c r="Q1800" s="647" t="s">
        <v>7492</v>
      </c>
      <c r="R1800" s="647" t="s">
        <v>5368</v>
      </c>
      <c r="S1800" s="647" t="s">
        <v>6943</v>
      </c>
      <c r="T1800" s="647" t="s">
        <v>4300</v>
      </c>
      <c r="U1800" t="s">
        <v>5329</v>
      </c>
      <c r="V1800" t="e">
        <f>VLOOKUP(F1800,'[3]Tổng - PL KS'!$B$9:$B$1291,1,FALSE)</f>
        <v>#N/A</v>
      </c>
    </row>
    <row r="1801" spans="1:22" ht="51" hidden="1">
      <c r="A1801" s="647">
        <v>1324</v>
      </c>
      <c r="B1801" s="647" t="s">
        <v>4247</v>
      </c>
      <c r="C1801" s="647" t="s">
        <v>7495</v>
      </c>
      <c r="D1801" s="647" t="s">
        <v>5368</v>
      </c>
      <c r="E1801" s="647">
        <v>27.77</v>
      </c>
      <c r="F1801" s="513" t="s">
        <v>8636</v>
      </c>
      <c r="G1801" s="513" t="s">
        <v>12203</v>
      </c>
      <c r="H1801" s="647" t="s">
        <v>8204</v>
      </c>
      <c r="I1801" s="647" t="s">
        <v>8637</v>
      </c>
      <c r="J1801" s="647" t="s">
        <v>7651</v>
      </c>
      <c r="K1801" s="647" t="s">
        <v>7498</v>
      </c>
      <c r="L1801" s="647" t="s">
        <v>8602</v>
      </c>
      <c r="M1801" s="647" t="s">
        <v>8596</v>
      </c>
      <c r="N1801" s="747">
        <v>43290.798490277775</v>
      </c>
      <c r="O1801" s="647" t="s">
        <v>546</v>
      </c>
      <c r="P1801" s="748">
        <v>954.20150972222473</v>
      </c>
      <c r="Q1801" s="647" t="s">
        <v>7492</v>
      </c>
      <c r="R1801" s="647" t="s">
        <v>5368</v>
      </c>
      <c r="S1801" s="647" t="s">
        <v>6943</v>
      </c>
      <c r="T1801" s="647" t="s">
        <v>4300</v>
      </c>
      <c r="U1801" t="s">
        <v>5329</v>
      </c>
      <c r="V1801" t="e">
        <f>VLOOKUP(F1801,'[3]Tổng - PL KS'!$B$9:$B$1291,1,FALSE)</f>
        <v>#N/A</v>
      </c>
    </row>
    <row r="1802" spans="1:22" ht="51" hidden="1">
      <c r="A1802" s="647">
        <v>1325</v>
      </c>
      <c r="B1802" s="647" t="s">
        <v>4247</v>
      </c>
      <c r="C1802" s="647" t="s">
        <v>7495</v>
      </c>
      <c r="D1802" s="647" t="s">
        <v>5368</v>
      </c>
      <c r="E1802" s="647">
        <v>25.7</v>
      </c>
      <c r="F1802" s="513" t="s">
        <v>8638</v>
      </c>
      <c r="G1802" s="513" t="s">
        <v>12203</v>
      </c>
      <c r="H1802" s="647" t="s">
        <v>8204</v>
      </c>
      <c r="I1802" s="647" t="s">
        <v>8639</v>
      </c>
      <c r="J1802" s="647" t="s">
        <v>7651</v>
      </c>
      <c r="K1802" s="647" t="s">
        <v>7498</v>
      </c>
      <c r="L1802" s="647" t="s">
        <v>8640</v>
      </c>
      <c r="M1802" s="647" t="s">
        <v>8596</v>
      </c>
      <c r="N1802" s="747">
        <v>43290.781423877314</v>
      </c>
      <c r="O1802" s="647" t="s">
        <v>546</v>
      </c>
      <c r="P1802" s="748">
        <v>954.2185761226865</v>
      </c>
      <c r="Q1802" s="647" t="s">
        <v>7492</v>
      </c>
      <c r="R1802" s="647" t="s">
        <v>5368</v>
      </c>
      <c r="S1802" s="647" t="s">
        <v>6943</v>
      </c>
      <c r="T1802" s="647" t="s">
        <v>4300</v>
      </c>
      <c r="U1802" t="s">
        <v>5329</v>
      </c>
      <c r="V1802" t="e">
        <f>VLOOKUP(F1802,'[3]Tổng - PL KS'!$B$9:$B$1291,1,FALSE)</f>
        <v>#N/A</v>
      </c>
    </row>
    <row r="1803" spans="1:22" ht="51" hidden="1">
      <c r="A1803" s="647">
        <v>1326</v>
      </c>
      <c r="B1803" s="647" t="s">
        <v>4247</v>
      </c>
      <c r="C1803" s="647" t="s">
        <v>7495</v>
      </c>
      <c r="D1803" s="647" t="s">
        <v>5368</v>
      </c>
      <c r="E1803" s="647">
        <v>27.85</v>
      </c>
      <c r="F1803" s="513" t="s">
        <v>8641</v>
      </c>
      <c r="G1803" s="513" t="s">
        <v>12203</v>
      </c>
      <c r="H1803" s="647" t="s">
        <v>8204</v>
      </c>
      <c r="I1803" s="647" t="s">
        <v>8642</v>
      </c>
      <c r="J1803" s="647" t="s">
        <v>7651</v>
      </c>
      <c r="K1803" s="647" t="s">
        <v>7498</v>
      </c>
      <c r="L1803" s="647" t="s">
        <v>8611</v>
      </c>
      <c r="M1803" s="647" t="s">
        <v>8596</v>
      </c>
      <c r="N1803" s="747">
        <v>43290.882438807872</v>
      </c>
      <c r="O1803" s="647" t="s">
        <v>546</v>
      </c>
      <c r="P1803" s="748">
        <v>954.11756119212805</v>
      </c>
      <c r="Q1803" s="647" t="s">
        <v>7492</v>
      </c>
      <c r="R1803" s="647" t="s">
        <v>5368</v>
      </c>
      <c r="S1803" s="647" t="s">
        <v>6943</v>
      </c>
      <c r="T1803" s="647" t="s">
        <v>4300</v>
      </c>
      <c r="U1803" t="s">
        <v>5329</v>
      </c>
      <c r="V1803" t="e">
        <f>VLOOKUP(F1803,'[3]Tổng - PL KS'!$B$9:$B$1291,1,FALSE)</f>
        <v>#N/A</v>
      </c>
    </row>
    <row r="1804" spans="1:22" ht="51" hidden="1">
      <c r="A1804" s="647">
        <v>1327</v>
      </c>
      <c r="B1804" s="647" t="s">
        <v>4247</v>
      </c>
      <c r="C1804" s="647" t="s">
        <v>7495</v>
      </c>
      <c r="D1804" s="647" t="s">
        <v>5368</v>
      </c>
      <c r="E1804" s="647">
        <v>25.84</v>
      </c>
      <c r="F1804" s="513" t="s">
        <v>8643</v>
      </c>
      <c r="G1804" s="513" t="s">
        <v>12203</v>
      </c>
      <c r="H1804" s="647" t="s">
        <v>8204</v>
      </c>
      <c r="I1804" s="647" t="s">
        <v>8644</v>
      </c>
      <c r="J1804" s="647" t="s">
        <v>7651</v>
      </c>
      <c r="K1804" s="647" t="s">
        <v>7498</v>
      </c>
      <c r="L1804" s="647" t="s">
        <v>8595</v>
      </c>
      <c r="M1804" s="647" t="s">
        <v>8596</v>
      </c>
      <c r="N1804" s="747">
        <v>43290.818210613426</v>
      </c>
      <c r="O1804" s="647" t="s">
        <v>546</v>
      </c>
      <c r="P1804" s="748">
        <v>954.18178938657366</v>
      </c>
      <c r="Q1804" s="647" t="s">
        <v>7492</v>
      </c>
      <c r="R1804" s="647" t="s">
        <v>5368</v>
      </c>
      <c r="S1804" s="647" t="s">
        <v>6943</v>
      </c>
      <c r="T1804" s="647" t="s">
        <v>4300</v>
      </c>
      <c r="U1804" t="s">
        <v>5329</v>
      </c>
      <c r="V1804" t="e">
        <f>VLOOKUP(F1804,'[3]Tổng - PL KS'!$B$9:$B$1291,1,FALSE)</f>
        <v>#N/A</v>
      </c>
    </row>
    <row r="1805" spans="1:22" ht="51" hidden="1">
      <c r="A1805" s="647">
        <v>1328</v>
      </c>
      <c r="B1805" s="647" t="s">
        <v>4247</v>
      </c>
      <c r="C1805" s="647" t="s">
        <v>7495</v>
      </c>
      <c r="D1805" s="647" t="s">
        <v>5368</v>
      </c>
      <c r="E1805" s="647">
        <v>27.7</v>
      </c>
      <c r="F1805" s="513" t="s">
        <v>8645</v>
      </c>
      <c r="G1805" s="513" t="s">
        <v>12203</v>
      </c>
      <c r="H1805" s="647" t="s">
        <v>8204</v>
      </c>
      <c r="I1805" s="647" t="s">
        <v>8646</v>
      </c>
      <c r="J1805" s="647" t="s">
        <v>7651</v>
      </c>
      <c r="K1805" s="647" t="s">
        <v>7498</v>
      </c>
      <c r="L1805" s="647" t="s">
        <v>8602</v>
      </c>
      <c r="M1805" s="647" t="s">
        <v>8596</v>
      </c>
      <c r="N1805" s="747">
        <v>43290.930425150465</v>
      </c>
      <c r="O1805" s="647" t="s">
        <v>546</v>
      </c>
      <c r="P1805" s="748">
        <v>954.06957484953455</v>
      </c>
      <c r="Q1805" s="647" t="s">
        <v>7492</v>
      </c>
      <c r="R1805" s="647" t="s">
        <v>5368</v>
      </c>
      <c r="S1805" s="647" t="s">
        <v>6943</v>
      </c>
      <c r="T1805" s="647" t="s">
        <v>4300</v>
      </c>
      <c r="U1805" t="s">
        <v>5329</v>
      </c>
      <c r="V1805" t="e">
        <f>VLOOKUP(F1805,'[3]Tổng - PL KS'!$B$9:$B$1291,1,FALSE)</f>
        <v>#N/A</v>
      </c>
    </row>
    <row r="1806" spans="1:22" ht="51" hidden="1">
      <c r="A1806" s="647">
        <v>1329</v>
      </c>
      <c r="B1806" s="647" t="s">
        <v>4247</v>
      </c>
      <c r="C1806" s="647" t="s">
        <v>7495</v>
      </c>
      <c r="D1806" s="647" t="s">
        <v>5368</v>
      </c>
      <c r="E1806" s="647">
        <v>25.9</v>
      </c>
      <c r="F1806" s="513" t="s">
        <v>8647</v>
      </c>
      <c r="G1806" s="513" t="s">
        <v>12203</v>
      </c>
      <c r="H1806" s="647" t="s">
        <v>8204</v>
      </c>
      <c r="I1806" s="647" t="s">
        <v>8648</v>
      </c>
      <c r="J1806" s="647" t="s">
        <v>7651</v>
      </c>
      <c r="K1806" s="647" t="s">
        <v>7498</v>
      </c>
      <c r="L1806" s="647" t="s">
        <v>8599</v>
      </c>
      <c r="M1806" s="647" t="s">
        <v>8596</v>
      </c>
      <c r="N1806" s="747">
        <v>43290.904730983799</v>
      </c>
      <c r="O1806" s="647" t="s">
        <v>546</v>
      </c>
      <c r="P1806" s="748">
        <v>954.0952690162012</v>
      </c>
      <c r="Q1806" s="647" t="s">
        <v>7492</v>
      </c>
      <c r="R1806" s="647" t="s">
        <v>5368</v>
      </c>
      <c r="S1806" s="647" t="s">
        <v>6943</v>
      </c>
      <c r="T1806" s="647" t="s">
        <v>4300</v>
      </c>
      <c r="U1806" t="s">
        <v>5329</v>
      </c>
      <c r="V1806" t="e">
        <f>VLOOKUP(F1806,'[3]Tổng - PL KS'!$B$9:$B$1291,1,FALSE)</f>
        <v>#N/A</v>
      </c>
    </row>
    <row r="1807" spans="1:22" ht="51" hidden="1">
      <c r="A1807" s="647">
        <v>1330</v>
      </c>
      <c r="B1807" s="647" t="s">
        <v>4247</v>
      </c>
      <c r="C1807" s="647" t="s">
        <v>7495</v>
      </c>
      <c r="D1807" s="647" t="s">
        <v>5368</v>
      </c>
      <c r="E1807" s="647">
        <v>25.94</v>
      </c>
      <c r="F1807" s="513" t="s">
        <v>8649</v>
      </c>
      <c r="G1807" s="513" t="s">
        <v>12203</v>
      </c>
      <c r="H1807" s="647" t="s">
        <v>8204</v>
      </c>
      <c r="I1807" s="647" t="s">
        <v>8650</v>
      </c>
      <c r="J1807" s="647" t="s">
        <v>7651</v>
      </c>
      <c r="K1807" s="647" t="s">
        <v>7498</v>
      </c>
      <c r="L1807" s="647" t="s">
        <v>8640</v>
      </c>
      <c r="M1807" s="647" t="s">
        <v>8596</v>
      </c>
      <c r="N1807" s="747">
        <v>43290.88659047454</v>
      </c>
      <c r="O1807" s="647" t="s">
        <v>546</v>
      </c>
      <c r="P1807" s="748">
        <v>954.11340952546016</v>
      </c>
      <c r="Q1807" s="647" t="s">
        <v>7492</v>
      </c>
      <c r="R1807" s="647" t="s">
        <v>5368</v>
      </c>
      <c r="S1807" s="647" t="s">
        <v>6943</v>
      </c>
      <c r="T1807" s="647" t="s">
        <v>4300</v>
      </c>
      <c r="U1807" t="s">
        <v>5329</v>
      </c>
      <c r="V1807" t="e">
        <f>VLOOKUP(F1807,'[3]Tổng - PL KS'!$B$9:$B$1291,1,FALSE)</f>
        <v>#N/A</v>
      </c>
    </row>
    <row r="1808" spans="1:22" ht="51" hidden="1">
      <c r="A1808" s="647">
        <v>1331</v>
      </c>
      <c r="B1808" s="647" t="s">
        <v>4247</v>
      </c>
      <c r="C1808" s="647" t="s">
        <v>7495</v>
      </c>
      <c r="D1808" s="647" t="s">
        <v>5368</v>
      </c>
      <c r="E1808" s="647">
        <v>25.7</v>
      </c>
      <c r="F1808" s="513" t="s">
        <v>8651</v>
      </c>
      <c r="G1808" s="513" t="s">
        <v>12203</v>
      </c>
      <c r="H1808" s="647" t="s">
        <v>8204</v>
      </c>
      <c r="I1808" s="647" t="s">
        <v>8652</v>
      </c>
      <c r="J1808" s="647" t="s">
        <v>7651</v>
      </c>
      <c r="K1808" s="647" t="s">
        <v>7498</v>
      </c>
      <c r="L1808" s="647" t="s">
        <v>8624</v>
      </c>
      <c r="M1808" s="647" t="s">
        <v>8596</v>
      </c>
      <c r="N1808" s="747">
        <v>43290.782570833333</v>
      </c>
      <c r="O1808" s="647" t="s">
        <v>546</v>
      </c>
      <c r="P1808" s="748">
        <v>954.21742916666699</v>
      </c>
      <c r="Q1808" s="647" t="s">
        <v>7492</v>
      </c>
      <c r="R1808" s="647" t="s">
        <v>5368</v>
      </c>
      <c r="S1808" s="647" t="s">
        <v>6943</v>
      </c>
      <c r="T1808" s="647" t="s">
        <v>4300</v>
      </c>
      <c r="U1808" t="s">
        <v>5329</v>
      </c>
      <c r="V1808" t="e">
        <f>VLOOKUP(F1808,'[3]Tổng - PL KS'!$B$9:$B$1291,1,FALSE)</f>
        <v>#N/A</v>
      </c>
    </row>
    <row r="1809" spans="1:22" ht="51" hidden="1">
      <c r="A1809" s="647">
        <v>1332</v>
      </c>
      <c r="B1809" s="647" t="s">
        <v>4247</v>
      </c>
      <c r="C1809" s="647" t="s">
        <v>7495</v>
      </c>
      <c r="D1809" s="647" t="s">
        <v>5368</v>
      </c>
      <c r="E1809" s="647">
        <v>25.86</v>
      </c>
      <c r="F1809" s="513" t="s">
        <v>8653</v>
      </c>
      <c r="G1809" s="513" t="s">
        <v>12203</v>
      </c>
      <c r="H1809" s="647" t="s">
        <v>8204</v>
      </c>
      <c r="I1809" s="647" t="s">
        <v>8654</v>
      </c>
      <c r="J1809" s="647" t="s">
        <v>7651</v>
      </c>
      <c r="K1809" s="647" t="s">
        <v>7498</v>
      </c>
      <c r="L1809" s="647" t="s">
        <v>8595</v>
      </c>
      <c r="M1809" s="647" t="s">
        <v>8596</v>
      </c>
      <c r="N1809" s="747">
        <v>43290.898175462964</v>
      </c>
      <c r="O1809" s="647" t="s">
        <v>546</v>
      </c>
      <c r="P1809" s="748">
        <v>954.10182453703601</v>
      </c>
      <c r="Q1809" s="647" t="s">
        <v>7492</v>
      </c>
      <c r="R1809" s="647" t="s">
        <v>5368</v>
      </c>
      <c r="S1809" s="647" t="s">
        <v>6943</v>
      </c>
      <c r="T1809" s="647" t="s">
        <v>4300</v>
      </c>
      <c r="U1809" t="s">
        <v>5329</v>
      </c>
      <c r="V1809" t="e">
        <f>VLOOKUP(F1809,'[3]Tổng - PL KS'!$B$9:$B$1291,1,FALSE)</f>
        <v>#N/A</v>
      </c>
    </row>
    <row r="1810" spans="1:22" ht="51" hidden="1">
      <c r="A1810" s="647">
        <v>1333</v>
      </c>
      <c r="B1810" s="647" t="s">
        <v>4247</v>
      </c>
      <c r="C1810" s="647" t="s">
        <v>7495</v>
      </c>
      <c r="D1810" s="647" t="s">
        <v>5368</v>
      </c>
      <c r="E1810" s="647">
        <v>27.94</v>
      </c>
      <c r="F1810" s="513" t="s">
        <v>8655</v>
      </c>
      <c r="G1810" s="513" t="s">
        <v>12203</v>
      </c>
      <c r="H1810" s="647" t="s">
        <v>8204</v>
      </c>
      <c r="I1810" s="647" t="s">
        <v>8656</v>
      </c>
      <c r="J1810" s="647" t="s">
        <v>7651</v>
      </c>
      <c r="K1810" s="647" t="s">
        <v>7498</v>
      </c>
      <c r="L1810" s="647" t="s">
        <v>8627</v>
      </c>
      <c r="M1810" s="647" t="s">
        <v>8596</v>
      </c>
      <c r="N1810" s="747">
        <v>43290.667284687501</v>
      </c>
      <c r="O1810" s="647" t="s">
        <v>546</v>
      </c>
      <c r="P1810" s="748">
        <v>954.3327153124992</v>
      </c>
      <c r="Q1810" s="647" t="s">
        <v>7492</v>
      </c>
      <c r="R1810" s="647" t="s">
        <v>5368</v>
      </c>
      <c r="S1810" s="647" t="s">
        <v>6943</v>
      </c>
      <c r="T1810" s="647" t="s">
        <v>4300</v>
      </c>
      <c r="U1810" t="s">
        <v>5329</v>
      </c>
      <c r="V1810" t="e">
        <f>VLOOKUP(F1810,'[3]Tổng - PL KS'!$B$9:$B$1291,1,FALSE)</f>
        <v>#N/A</v>
      </c>
    </row>
    <row r="1811" spans="1:22" ht="51" hidden="1">
      <c r="A1811" s="647">
        <v>1334</v>
      </c>
      <c r="B1811" s="647" t="s">
        <v>4247</v>
      </c>
      <c r="C1811" s="647" t="s">
        <v>7495</v>
      </c>
      <c r="D1811" s="647" t="s">
        <v>5368</v>
      </c>
      <c r="E1811" s="647">
        <v>27.84</v>
      </c>
      <c r="F1811" s="513" t="s">
        <v>8657</v>
      </c>
      <c r="G1811" s="513" t="s">
        <v>12203</v>
      </c>
      <c r="H1811" s="647" t="s">
        <v>8204</v>
      </c>
      <c r="I1811" s="647" t="s">
        <v>8658</v>
      </c>
      <c r="J1811" s="647" t="s">
        <v>7651</v>
      </c>
      <c r="K1811" s="647" t="s">
        <v>7498</v>
      </c>
      <c r="L1811" s="647" t="s">
        <v>8602</v>
      </c>
      <c r="M1811" s="647" t="s">
        <v>8596</v>
      </c>
      <c r="N1811" s="747">
        <v>43290.924427777776</v>
      </c>
      <c r="O1811" s="647" t="s">
        <v>546</v>
      </c>
      <c r="P1811" s="748">
        <v>954.07557222222385</v>
      </c>
      <c r="Q1811" s="647" t="s">
        <v>7492</v>
      </c>
      <c r="R1811" s="647" t="s">
        <v>5368</v>
      </c>
      <c r="S1811" s="647" t="s">
        <v>6943</v>
      </c>
      <c r="T1811" s="647" t="s">
        <v>4300</v>
      </c>
      <c r="U1811" t="s">
        <v>5329</v>
      </c>
      <c r="V1811" t="e">
        <f>VLOOKUP(F1811,'[3]Tổng - PL KS'!$B$9:$B$1291,1,FALSE)</f>
        <v>#N/A</v>
      </c>
    </row>
    <row r="1812" spans="1:22" ht="51" hidden="1">
      <c r="A1812" s="647">
        <v>1335</v>
      </c>
      <c r="B1812" s="647" t="s">
        <v>4247</v>
      </c>
      <c r="C1812" s="647" t="s">
        <v>7495</v>
      </c>
      <c r="D1812" s="647" t="s">
        <v>5368</v>
      </c>
      <c r="E1812" s="647">
        <v>27.94</v>
      </c>
      <c r="F1812" s="513" t="s">
        <v>8659</v>
      </c>
      <c r="G1812" s="513" t="s">
        <v>12203</v>
      </c>
      <c r="H1812" s="647" t="s">
        <v>8204</v>
      </c>
      <c r="I1812" s="647" t="s">
        <v>8660</v>
      </c>
      <c r="J1812" s="647" t="s">
        <v>7651</v>
      </c>
      <c r="K1812" s="647" t="s">
        <v>7498</v>
      </c>
      <c r="L1812" s="647" t="s">
        <v>8627</v>
      </c>
      <c r="M1812" s="647" t="s">
        <v>8596</v>
      </c>
      <c r="N1812" s="747">
        <v>43290.923243206016</v>
      </c>
      <c r="O1812" s="647" t="s">
        <v>546</v>
      </c>
      <c r="P1812" s="748">
        <v>954.0767567939838</v>
      </c>
      <c r="Q1812" s="647" t="s">
        <v>7492</v>
      </c>
      <c r="R1812" s="647" t="s">
        <v>5368</v>
      </c>
      <c r="S1812" s="647" t="s">
        <v>6943</v>
      </c>
      <c r="T1812" s="647" t="s">
        <v>4300</v>
      </c>
      <c r="U1812" t="s">
        <v>5329</v>
      </c>
      <c r="V1812" t="e">
        <f>VLOOKUP(F1812,'[3]Tổng - PL KS'!$B$9:$B$1291,1,FALSE)</f>
        <v>#N/A</v>
      </c>
    </row>
    <row r="1813" spans="1:22" ht="51" hidden="1">
      <c r="A1813" s="647">
        <v>1336</v>
      </c>
      <c r="B1813" s="647" t="s">
        <v>4247</v>
      </c>
      <c r="C1813" s="647" t="s">
        <v>7495</v>
      </c>
      <c r="D1813" s="647" t="s">
        <v>5368</v>
      </c>
      <c r="E1813" s="647">
        <v>27.86</v>
      </c>
      <c r="F1813" s="513" t="s">
        <v>8661</v>
      </c>
      <c r="G1813" s="513" t="s">
        <v>12203</v>
      </c>
      <c r="H1813" s="647" t="s">
        <v>8204</v>
      </c>
      <c r="I1813" s="647" t="s">
        <v>8662</v>
      </c>
      <c r="J1813" s="647" t="s">
        <v>7651</v>
      </c>
      <c r="K1813" s="647" t="s">
        <v>7498</v>
      </c>
      <c r="L1813" s="647" t="s">
        <v>8627</v>
      </c>
      <c r="M1813" s="647" t="s">
        <v>8596</v>
      </c>
      <c r="N1813" s="747">
        <v>43290.702481944441</v>
      </c>
      <c r="O1813" s="647" t="s">
        <v>546</v>
      </c>
      <c r="P1813" s="748">
        <v>954.29751805555861</v>
      </c>
      <c r="Q1813" s="647" t="s">
        <v>7492</v>
      </c>
      <c r="R1813" s="647" t="s">
        <v>5368</v>
      </c>
      <c r="S1813" s="647" t="s">
        <v>6943</v>
      </c>
      <c r="T1813" s="647" t="s">
        <v>4300</v>
      </c>
      <c r="U1813" t="s">
        <v>5329</v>
      </c>
      <c r="V1813" t="e">
        <f>VLOOKUP(F1813,'[3]Tổng - PL KS'!$B$9:$B$1291,1,FALSE)</f>
        <v>#N/A</v>
      </c>
    </row>
    <row r="1814" spans="1:22" ht="51" hidden="1">
      <c r="A1814" s="647">
        <v>1337</v>
      </c>
      <c r="B1814" s="647" t="s">
        <v>4247</v>
      </c>
      <c r="C1814" s="647" t="s">
        <v>7495</v>
      </c>
      <c r="D1814" s="647" t="s">
        <v>5368</v>
      </c>
      <c r="E1814" s="647">
        <v>27.86</v>
      </c>
      <c r="F1814" s="513" t="s">
        <v>8663</v>
      </c>
      <c r="G1814" s="513" t="s">
        <v>12203</v>
      </c>
      <c r="H1814" s="647" t="s">
        <v>8204</v>
      </c>
      <c r="I1814" s="647" t="s">
        <v>8664</v>
      </c>
      <c r="J1814" s="647" t="s">
        <v>7651</v>
      </c>
      <c r="K1814" s="647" t="s">
        <v>7498</v>
      </c>
      <c r="L1814" s="647" t="s">
        <v>8627</v>
      </c>
      <c r="M1814" s="647" t="s">
        <v>8596</v>
      </c>
      <c r="N1814" s="747">
        <v>43290.707536261572</v>
      </c>
      <c r="O1814" s="647" t="s">
        <v>546</v>
      </c>
      <c r="P1814" s="748">
        <v>954.29246373842761</v>
      </c>
      <c r="Q1814" s="647" t="s">
        <v>7492</v>
      </c>
      <c r="R1814" s="647" t="s">
        <v>5368</v>
      </c>
      <c r="S1814" s="647" t="s">
        <v>6943</v>
      </c>
      <c r="T1814" s="647" t="s">
        <v>4300</v>
      </c>
      <c r="U1814" t="s">
        <v>5329</v>
      </c>
      <c r="V1814" t="e">
        <f>VLOOKUP(F1814,'[3]Tổng - PL KS'!$B$9:$B$1291,1,FALSE)</f>
        <v>#N/A</v>
      </c>
    </row>
    <row r="1815" spans="1:22" ht="51" hidden="1">
      <c r="A1815" s="647">
        <v>1338</v>
      </c>
      <c r="B1815" s="647" t="s">
        <v>4247</v>
      </c>
      <c r="C1815" s="647" t="s">
        <v>7495</v>
      </c>
      <c r="D1815" s="647" t="s">
        <v>5368</v>
      </c>
      <c r="E1815" s="647">
        <v>27.84</v>
      </c>
      <c r="F1815" s="513" t="s">
        <v>8665</v>
      </c>
      <c r="G1815" s="513" t="s">
        <v>12203</v>
      </c>
      <c r="H1815" s="647" t="s">
        <v>8204</v>
      </c>
      <c r="I1815" s="647" t="s">
        <v>8666</v>
      </c>
      <c r="J1815" s="647" t="s">
        <v>7651</v>
      </c>
      <c r="K1815" s="647" t="s">
        <v>7498</v>
      </c>
      <c r="L1815" s="647" t="s">
        <v>8602</v>
      </c>
      <c r="M1815" s="647" t="s">
        <v>8596</v>
      </c>
      <c r="N1815" s="747">
        <v>43290.96274880787</v>
      </c>
      <c r="O1815" s="647" t="s">
        <v>546</v>
      </c>
      <c r="P1815" s="748">
        <v>954.0372511921305</v>
      </c>
      <c r="Q1815" s="647" t="s">
        <v>7492</v>
      </c>
      <c r="R1815" s="647" t="s">
        <v>5368</v>
      </c>
      <c r="S1815" s="647" t="s">
        <v>6943</v>
      </c>
      <c r="T1815" s="647" t="s">
        <v>4300</v>
      </c>
      <c r="U1815" t="s">
        <v>5329</v>
      </c>
      <c r="V1815" t="e">
        <f>VLOOKUP(F1815,'[3]Tổng - PL KS'!$B$9:$B$1291,1,FALSE)</f>
        <v>#N/A</v>
      </c>
    </row>
    <row r="1816" spans="1:22" ht="51" hidden="1">
      <c r="A1816" s="647">
        <v>1339</v>
      </c>
      <c r="B1816" s="647" t="s">
        <v>4247</v>
      </c>
      <c r="C1816" s="647" t="s">
        <v>7495</v>
      </c>
      <c r="D1816" s="647" t="s">
        <v>5368</v>
      </c>
      <c r="E1816" s="647">
        <v>27.84</v>
      </c>
      <c r="F1816" s="513" t="s">
        <v>8667</v>
      </c>
      <c r="G1816" s="513" t="s">
        <v>12203</v>
      </c>
      <c r="H1816" s="647" t="s">
        <v>8204</v>
      </c>
      <c r="I1816" s="647" t="s">
        <v>8668</v>
      </c>
      <c r="J1816" s="647" t="s">
        <v>7651</v>
      </c>
      <c r="K1816" s="647" t="s">
        <v>7498</v>
      </c>
      <c r="L1816" s="647" t="s">
        <v>8602</v>
      </c>
      <c r="M1816" s="647" t="s">
        <v>8596</v>
      </c>
      <c r="N1816" s="747">
        <v>43290.793144826392</v>
      </c>
      <c r="O1816" s="647" t="s">
        <v>546</v>
      </c>
      <c r="P1816" s="748">
        <v>954.20685517360835</v>
      </c>
      <c r="Q1816" s="647" t="s">
        <v>7492</v>
      </c>
      <c r="R1816" s="647" t="s">
        <v>5368</v>
      </c>
      <c r="S1816" s="647" t="s">
        <v>6943</v>
      </c>
      <c r="T1816" s="647" t="s">
        <v>4300</v>
      </c>
      <c r="U1816" t="s">
        <v>5329</v>
      </c>
      <c r="V1816" t="e">
        <f>VLOOKUP(F1816,'[3]Tổng - PL KS'!$B$9:$B$1291,1,FALSE)</f>
        <v>#N/A</v>
      </c>
    </row>
    <row r="1817" spans="1:22" ht="51" hidden="1">
      <c r="A1817" s="647">
        <v>1340</v>
      </c>
      <c r="B1817" s="647" t="s">
        <v>4247</v>
      </c>
      <c r="C1817" s="647" t="s">
        <v>7495</v>
      </c>
      <c r="D1817" s="647" t="s">
        <v>5368</v>
      </c>
      <c r="E1817" s="647">
        <v>27.87</v>
      </c>
      <c r="F1817" s="513" t="s">
        <v>8669</v>
      </c>
      <c r="G1817" s="513" t="s">
        <v>12203</v>
      </c>
      <c r="H1817" s="647" t="s">
        <v>8204</v>
      </c>
      <c r="I1817" s="647" t="s">
        <v>8670</v>
      </c>
      <c r="J1817" s="647" t="s">
        <v>7651</v>
      </c>
      <c r="K1817" s="647" t="s">
        <v>7498</v>
      </c>
      <c r="L1817" s="647" t="s">
        <v>8602</v>
      </c>
      <c r="M1817" s="647" t="s">
        <v>8596</v>
      </c>
      <c r="N1817" s="747">
        <v>43290.835999965275</v>
      </c>
      <c r="O1817" s="647" t="s">
        <v>546</v>
      </c>
      <c r="P1817" s="748">
        <v>954.16400003472518</v>
      </c>
      <c r="Q1817" s="647" t="s">
        <v>7492</v>
      </c>
      <c r="R1817" s="647" t="s">
        <v>5368</v>
      </c>
      <c r="S1817" s="647" t="s">
        <v>6943</v>
      </c>
      <c r="T1817" s="647" t="s">
        <v>4300</v>
      </c>
      <c r="U1817" t="s">
        <v>5329</v>
      </c>
      <c r="V1817" t="e">
        <f>VLOOKUP(F1817,'[3]Tổng - PL KS'!$B$9:$B$1291,1,FALSE)</f>
        <v>#N/A</v>
      </c>
    </row>
    <row r="1818" spans="1:22" ht="51" hidden="1">
      <c r="A1818" s="647">
        <v>1341</v>
      </c>
      <c r="B1818" s="647" t="s">
        <v>4247</v>
      </c>
      <c r="C1818" s="647" t="s">
        <v>7495</v>
      </c>
      <c r="D1818" s="647" t="s">
        <v>5368</v>
      </c>
      <c r="E1818" s="647">
        <v>27.94</v>
      </c>
      <c r="F1818" s="513" t="s">
        <v>8671</v>
      </c>
      <c r="G1818" s="513" t="s">
        <v>12203</v>
      </c>
      <c r="H1818" s="647" t="s">
        <v>8204</v>
      </c>
      <c r="I1818" s="647" t="s">
        <v>8672</v>
      </c>
      <c r="J1818" s="647" t="s">
        <v>7651</v>
      </c>
      <c r="K1818" s="647" t="s">
        <v>7498</v>
      </c>
      <c r="L1818" s="647" t="s">
        <v>8627</v>
      </c>
      <c r="M1818" s="647" t="s">
        <v>8596</v>
      </c>
      <c r="N1818" s="747">
        <v>43290.801033993055</v>
      </c>
      <c r="O1818" s="647" t="s">
        <v>546</v>
      </c>
      <c r="P1818" s="748">
        <v>954.19896600694483</v>
      </c>
      <c r="Q1818" s="647" t="s">
        <v>7492</v>
      </c>
      <c r="R1818" s="647" t="s">
        <v>5368</v>
      </c>
      <c r="S1818" s="647" t="s">
        <v>6943</v>
      </c>
      <c r="T1818" s="647" t="s">
        <v>4300</v>
      </c>
      <c r="U1818" t="s">
        <v>5329</v>
      </c>
      <c r="V1818" t="e">
        <f>VLOOKUP(F1818,'[3]Tổng - PL KS'!$B$9:$B$1291,1,FALSE)</f>
        <v>#N/A</v>
      </c>
    </row>
    <row r="1819" spans="1:22" ht="51" hidden="1">
      <c r="A1819" s="647">
        <v>1342</v>
      </c>
      <c r="B1819" s="647" t="s">
        <v>4247</v>
      </c>
      <c r="C1819" s="647" t="s">
        <v>7495</v>
      </c>
      <c r="D1819" s="647" t="s">
        <v>5368</v>
      </c>
      <c r="E1819" s="647">
        <v>27.9</v>
      </c>
      <c r="F1819" s="513" t="s">
        <v>8673</v>
      </c>
      <c r="G1819" s="513" t="s">
        <v>12203</v>
      </c>
      <c r="H1819" s="647" t="s">
        <v>8204</v>
      </c>
      <c r="I1819" s="647" t="s">
        <v>8674</v>
      </c>
      <c r="J1819" s="647" t="s">
        <v>7651</v>
      </c>
      <c r="K1819" s="647" t="s">
        <v>7498</v>
      </c>
      <c r="L1819" s="647" t="s">
        <v>8602</v>
      </c>
      <c r="M1819" s="647" t="s">
        <v>8596</v>
      </c>
      <c r="N1819" s="747">
        <v>43290.807558993052</v>
      </c>
      <c r="O1819" s="647" t="s">
        <v>546</v>
      </c>
      <c r="P1819" s="748">
        <v>954.19244100694777</v>
      </c>
      <c r="Q1819" s="647" t="s">
        <v>7492</v>
      </c>
      <c r="R1819" s="647" t="s">
        <v>5368</v>
      </c>
      <c r="S1819" s="647" t="s">
        <v>6943</v>
      </c>
      <c r="T1819" s="647" t="s">
        <v>4300</v>
      </c>
      <c r="U1819" t="s">
        <v>5329</v>
      </c>
      <c r="V1819" t="e">
        <f>VLOOKUP(F1819,'[3]Tổng - PL KS'!$B$9:$B$1291,1,FALSE)</f>
        <v>#N/A</v>
      </c>
    </row>
    <row r="1820" spans="1:22" ht="51" hidden="1">
      <c r="A1820" s="647">
        <v>1343</v>
      </c>
      <c r="B1820" s="647" t="s">
        <v>4247</v>
      </c>
      <c r="C1820" s="647" t="s">
        <v>7495</v>
      </c>
      <c r="D1820" s="647" t="s">
        <v>5368</v>
      </c>
      <c r="E1820" s="647">
        <v>25.94</v>
      </c>
      <c r="F1820" s="513" t="s">
        <v>8675</v>
      </c>
      <c r="G1820" s="513" t="s">
        <v>12203</v>
      </c>
      <c r="H1820" s="647" t="s">
        <v>8204</v>
      </c>
      <c r="I1820" s="647" t="s">
        <v>8676</v>
      </c>
      <c r="J1820" s="647" t="s">
        <v>7651</v>
      </c>
      <c r="K1820" s="647" t="s">
        <v>7498</v>
      </c>
      <c r="L1820" s="647" t="s">
        <v>8595</v>
      </c>
      <c r="M1820" s="647" t="s">
        <v>8596</v>
      </c>
      <c r="N1820" s="747">
        <v>43290.913315543985</v>
      </c>
      <c r="O1820" s="647" t="s">
        <v>546</v>
      </c>
      <c r="P1820" s="748">
        <v>954.08668445601506</v>
      </c>
      <c r="Q1820" s="647" t="s">
        <v>7492</v>
      </c>
      <c r="R1820" s="647" t="s">
        <v>5368</v>
      </c>
      <c r="S1820" s="647" t="s">
        <v>6943</v>
      </c>
      <c r="T1820" s="647" t="s">
        <v>4300</v>
      </c>
      <c r="U1820" t="s">
        <v>5329</v>
      </c>
      <c r="V1820" t="e">
        <f>VLOOKUP(F1820,'[3]Tổng - PL KS'!$B$9:$B$1291,1,FALSE)</f>
        <v>#N/A</v>
      </c>
    </row>
    <row r="1821" spans="1:22" ht="51" hidden="1">
      <c r="A1821" s="647">
        <v>1344</v>
      </c>
      <c r="B1821" s="647" t="s">
        <v>4247</v>
      </c>
      <c r="C1821" s="647" t="s">
        <v>7495</v>
      </c>
      <c r="D1821" s="647" t="s">
        <v>5368</v>
      </c>
      <c r="E1821" s="647">
        <v>27.88</v>
      </c>
      <c r="F1821" s="513" t="s">
        <v>8677</v>
      </c>
      <c r="G1821" s="513" t="s">
        <v>12203</v>
      </c>
      <c r="H1821" s="647" t="s">
        <v>8204</v>
      </c>
      <c r="I1821" s="647" t="s">
        <v>8678</v>
      </c>
      <c r="J1821" s="647" t="s">
        <v>7651</v>
      </c>
      <c r="K1821" s="647" t="s">
        <v>7498</v>
      </c>
      <c r="L1821" s="647" t="s">
        <v>8602</v>
      </c>
      <c r="M1821" s="647" t="s">
        <v>8596</v>
      </c>
      <c r="N1821" s="747">
        <v>43290.830095289355</v>
      </c>
      <c r="O1821" s="647" t="s">
        <v>546</v>
      </c>
      <c r="P1821" s="748">
        <v>954.16990471064491</v>
      </c>
      <c r="Q1821" s="647" t="s">
        <v>7492</v>
      </c>
      <c r="R1821" s="647" t="s">
        <v>5368</v>
      </c>
      <c r="S1821" s="647" t="s">
        <v>6943</v>
      </c>
      <c r="T1821" s="647" t="s">
        <v>4300</v>
      </c>
      <c r="U1821" t="s">
        <v>5329</v>
      </c>
      <c r="V1821" t="e">
        <f>VLOOKUP(F1821,'[3]Tổng - PL KS'!$B$9:$B$1291,1,FALSE)</f>
        <v>#N/A</v>
      </c>
    </row>
    <row r="1822" spans="1:22" ht="51" hidden="1">
      <c r="A1822" s="647">
        <v>1345</v>
      </c>
      <c r="B1822" s="647" t="s">
        <v>4247</v>
      </c>
      <c r="C1822" s="647" t="s">
        <v>7495</v>
      </c>
      <c r="D1822" s="647" t="s">
        <v>5368</v>
      </c>
      <c r="E1822" s="647">
        <v>27.7</v>
      </c>
      <c r="F1822" s="513" t="s">
        <v>8679</v>
      </c>
      <c r="G1822" s="513" t="s">
        <v>12203</v>
      </c>
      <c r="H1822" s="647" t="s">
        <v>8204</v>
      </c>
      <c r="I1822" s="647" t="s">
        <v>8680</v>
      </c>
      <c r="J1822" s="647" t="s">
        <v>7651</v>
      </c>
      <c r="K1822" s="647" t="s">
        <v>7498</v>
      </c>
      <c r="L1822" s="647" t="s">
        <v>8611</v>
      </c>
      <c r="M1822" s="647" t="s">
        <v>8596</v>
      </c>
      <c r="N1822" s="747">
        <v>43290.874911921295</v>
      </c>
      <c r="O1822" s="647" t="s">
        <v>546</v>
      </c>
      <c r="P1822" s="748">
        <v>954.12508807870472</v>
      </c>
      <c r="Q1822" s="647" t="s">
        <v>7492</v>
      </c>
      <c r="R1822" s="647" t="s">
        <v>5368</v>
      </c>
      <c r="S1822" s="647" t="s">
        <v>6943</v>
      </c>
      <c r="T1822" s="647" t="s">
        <v>4300</v>
      </c>
      <c r="U1822" t="s">
        <v>5329</v>
      </c>
      <c r="V1822" t="e">
        <f>VLOOKUP(F1822,'[3]Tổng - PL KS'!$B$9:$B$1291,1,FALSE)</f>
        <v>#N/A</v>
      </c>
    </row>
    <row r="1823" spans="1:22" ht="51" hidden="1">
      <c r="A1823" s="647">
        <v>1346</v>
      </c>
      <c r="B1823" s="647" t="s">
        <v>4247</v>
      </c>
      <c r="C1823" s="647" t="s">
        <v>7495</v>
      </c>
      <c r="D1823" s="647" t="s">
        <v>5368</v>
      </c>
      <c r="E1823" s="647">
        <v>25.8</v>
      </c>
      <c r="F1823" s="513" t="s">
        <v>8681</v>
      </c>
      <c r="G1823" s="513" t="s">
        <v>12203</v>
      </c>
      <c r="H1823" s="647" t="s">
        <v>8204</v>
      </c>
      <c r="I1823" s="647" t="s">
        <v>8682</v>
      </c>
      <c r="J1823" s="647" t="s">
        <v>7651</v>
      </c>
      <c r="K1823" s="647" t="s">
        <v>7498</v>
      </c>
      <c r="L1823" s="647" t="s">
        <v>8614</v>
      </c>
      <c r="M1823" s="647" t="s">
        <v>8596</v>
      </c>
      <c r="N1823" s="747">
        <v>43290.927831168985</v>
      </c>
      <c r="O1823" s="647" t="s">
        <v>546</v>
      </c>
      <c r="P1823" s="748">
        <v>954.07216883101501</v>
      </c>
      <c r="Q1823" s="647" t="s">
        <v>7492</v>
      </c>
      <c r="R1823" s="647" t="s">
        <v>5368</v>
      </c>
      <c r="S1823" s="647" t="s">
        <v>6943</v>
      </c>
      <c r="T1823" s="647" t="s">
        <v>4300</v>
      </c>
      <c r="U1823" t="s">
        <v>5329</v>
      </c>
      <c r="V1823" t="e">
        <f>VLOOKUP(F1823,'[3]Tổng - PL KS'!$B$9:$B$1291,1,FALSE)</f>
        <v>#N/A</v>
      </c>
    </row>
    <row r="1824" spans="1:22" ht="51" hidden="1">
      <c r="A1824" s="647">
        <v>1347</v>
      </c>
      <c r="B1824" s="647" t="s">
        <v>4247</v>
      </c>
      <c r="C1824" s="647" t="s">
        <v>7495</v>
      </c>
      <c r="D1824" s="647" t="s">
        <v>5368</v>
      </c>
      <c r="E1824" s="647">
        <v>25.84</v>
      </c>
      <c r="F1824" s="513" t="s">
        <v>8683</v>
      </c>
      <c r="G1824" s="513" t="s">
        <v>12203</v>
      </c>
      <c r="H1824" s="647" t="s">
        <v>8204</v>
      </c>
      <c r="I1824" s="647" t="s">
        <v>8684</v>
      </c>
      <c r="J1824" s="647" t="s">
        <v>7651</v>
      </c>
      <c r="K1824" s="647" t="s">
        <v>7498</v>
      </c>
      <c r="L1824" s="647" t="s">
        <v>8599</v>
      </c>
      <c r="M1824" s="647" t="s">
        <v>8596</v>
      </c>
      <c r="N1824" s="747">
        <v>43290.876908761573</v>
      </c>
      <c r="O1824" s="647" t="s">
        <v>546</v>
      </c>
      <c r="P1824" s="748">
        <v>954.12309123842715</v>
      </c>
      <c r="Q1824" s="647" t="s">
        <v>7492</v>
      </c>
      <c r="R1824" s="647" t="s">
        <v>5368</v>
      </c>
      <c r="S1824" s="647" t="s">
        <v>6943</v>
      </c>
      <c r="T1824" s="647" t="s">
        <v>4300</v>
      </c>
      <c r="U1824" t="s">
        <v>5329</v>
      </c>
      <c r="V1824" t="e">
        <f>VLOOKUP(F1824,'[3]Tổng - PL KS'!$B$9:$B$1291,1,FALSE)</f>
        <v>#N/A</v>
      </c>
    </row>
    <row r="1825" spans="1:22" ht="51" hidden="1">
      <c r="A1825" s="647">
        <v>1348</v>
      </c>
      <c r="B1825" s="647" t="s">
        <v>4247</v>
      </c>
      <c r="C1825" s="647" t="s">
        <v>7495</v>
      </c>
      <c r="D1825" s="647" t="s">
        <v>5368</v>
      </c>
      <c r="E1825" s="647">
        <v>25.84</v>
      </c>
      <c r="F1825" s="513" t="s">
        <v>8685</v>
      </c>
      <c r="G1825" s="513" t="s">
        <v>12203</v>
      </c>
      <c r="H1825" s="647" t="s">
        <v>8204</v>
      </c>
      <c r="I1825" s="647" t="s">
        <v>8686</v>
      </c>
      <c r="J1825" s="647" t="s">
        <v>7651</v>
      </c>
      <c r="K1825" s="647" t="s">
        <v>7498</v>
      </c>
      <c r="L1825" s="647" t="s">
        <v>8624</v>
      </c>
      <c r="M1825" s="647" t="s">
        <v>8596</v>
      </c>
      <c r="N1825" s="747">
        <v>43290.761165856478</v>
      </c>
      <c r="O1825" s="647" t="s">
        <v>546</v>
      </c>
      <c r="P1825" s="748">
        <v>954.23883414352167</v>
      </c>
      <c r="Q1825" s="647" t="s">
        <v>7492</v>
      </c>
      <c r="R1825" s="647" t="s">
        <v>5368</v>
      </c>
      <c r="S1825" s="647" t="s">
        <v>6943</v>
      </c>
      <c r="T1825" s="647" t="s">
        <v>4300</v>
      </c>
      <c r="U1825" t="s">
        <v>5329</v>
      </c>
      <c r="V1825" t="e">
        <f>VLOOKUP(F1825,'[3]Tổng - PL KS'!$B$9:$B$1291,1,FALSE)</f>
        <v>#N/A</v>
      </c>
    </row>
    <row r="1826" spans="1:22" ht="51" hidden="1">
      <c r="A1826" s="647">
        <v>1349</v>
      </c>
      <c r="B1826" s="647" t="s">
        <v>4247</v>
      </c>
      <c r="C1826" s="647" t="s">
        <v>7495</v>
      </c>
      <c r="D1826" s="647" t="s">
        <v>5368</v>
      </c>
      <c r="E1826" s="647">
        <v>27.84</v>
      </c>
      <c r="F1826" s="513" t="s">
        <v>8687</v>
      </c>
      <c r="G1826" s="513" t="s">
        <v>12203</v>
      </c>
      <c r="H1826" s="647" t="s">
        <v>8204</v>
      </c>
      <c r="I1826" s="647" t="s">
        <v>8688</v>
      </c>
      <c r="J1826" s="647" t="s">
        <v>7651</v>
      </c>
      <c r="K1826" s="647" t="s">
        <v>7498</v>
      </c>
      <c r="L1826" s="647" t="s">
        <v>8611</v>
      </c>
      <c r="M1826" s="647" t="s">
        <v>8596</v>
      </c>
      <c r="N1826" s="747">
        <v>43290.894540937501</v>
      </c>
      <c r="O1826" s="647" t="s">
        <v>546</v>
      </c>
      <c r="P1826" s="748">
        <v>954.10545906249899</v>
      </c>
      <c r="Q1826" s="647" t="s">
        <v>7492</v>
      </c>
      <c r="R1826" s="647" t="s">
        <v>5368</v>
      </c>
      <c r="S1826" s="647" t="s">
        <v>6943</v>
      </c>
      <c r="T1826" s="647" t="s">
        <v>4300</v>
      </c>
      <c r="U1826" t="s">
        <v>5329</v>
      </c>
      <c r="V1826" t="e">
        <f>VLOOKUP(F1826,'[3]Tổng - PL KS'!$B$9:$B$1291,1,FALSE)</f>
        <v>#N/A</v>
      </c>
    </row>
    <row r="1827" spans="1:22" ht="51" hidden="1">
      <c r="A1827" s="647">
        <v>1350</v>
      </c>
      <c r="B1827" s="647" t="s">
        <v>4247</v>
      </c>
      <c r="C1827" s="647" t="s">
        <v>7495</v>
      </c>
      <c r="D1827" s="647" t="s">
        <v>5368</v>
      </c>
      <c r="E1827" s="647">
        <v>27.85</v>
      </c>
      <c r="F1827" s="513" t="s">
        <v>8689</v>
      </c>
      <c r="G1827" s="513" t="s">
        <v>12203</v>
      </c>
      <c r="H1827" s="647" t="s">
        <v>8204</v>
      </c>
      <c r="I1827" s="647" t="s">
        <v>8690</v>
      </c>
      <c r="J1827" s="647" t="s">
        <v>7651</v>
      </c>
      <c r="K1827" s="647" t="s">
        <v>7498</v>
      </c>
      <c r="L1827" s="647" t="s">
        <v>8617</v>
      </c>
      <c r="M1827" s="647" t="s">
        <v>8596</v>
      </c>
      <c r="N1827" s="747">
        <v>43290.825538969904</v>
      </c>
      <c r="O1827" s="647" t="s">
        <v>546</v>
      </c>
      <c r="P1827" s="748">
        <v>954.1744610300957</v>
      </c>
      <c r="Q1827" s="647" t="s">
        <v>7492</v>
      </c>
      <c r="R1827" s="647" t="s">
        <v>5368</v>
      </c>
      <c r="S1827" s="647" t="s">
        <v>6943</v>
      </c>
      <c r="T1827" s="647" t="s">
        <v>4300</v>
      </c>
      <c r="U1827" t="s">
        <v>5329</v>
      </c>
      <c r="V1827" t="e">
        <f>VLOOKUP(F1827,'[3]Tổng - PL KS'!$B$9:$B$1291,1,FALSE)</f>
        <v>#N/A</v>
      </c>
    </row>
    <row r="1828" spans="1:22" ht="51" hidden="1">
      <c r="A1828" s="647">
        <v>1351</v>
      </c>
      <c r="B1828" s="647" t="s">
        <v>4247</v>
      </c>
      <c r="C1828" s="647" t="s">
        <v>7495</v>
      </c>
      <c r="D1828" s="647" t="s">
        <v>5368</v>
      </c>
      <c r="E1828" s="647">
        <v>25.94</v>
      </c>
      <c r="F1828" s="513" t="s">
        <v>8691</v>
      </c>
      <c r="G1828" s="513" t="s">
        <v>12203</v>
      </c>
      <c r="H1828" s="647" t="s">
        <v>8204</v>
      </c>
      <c r="I1828" s="647" t="s">
        <v>8692</v>
      </c>
      <c r="J1828" s="647" t="s">
        <v>7651</v>
      </c>
      <c r="K1828" s="647" t="s">
        <v>7498</v>
      </c>
      <c r="L1828" s="647" t="s">
        <v>8640</v>
      </c>
      <c r="M1828" s="647" t="s">
        <v>8596</v>
      </c>
      <c r="N1828" s="747">
        <v>43290.815894097221</v>
      </c>
      <c r="O1828" s="647" t="s">
        <v>546</v>
      </c>
      <c r="P1828" s="748">
        <v>954.18410590277927</v>
      </c>
      <c r="Q1828" s="647" t="s">
        <v>7492</v>
      </c>
      <c r="R1828" s="647" t="s">
        <v>5368</v>
      </c>
      <c r="S1828" s="647" t="s">
        <v>6943</v>
      </c>
      <c r="T1828" s="647" t="s">
        <v>4300</v>
      </c>
      <c r="U1828" t="s">
        <v>5329</v>
      </c>
      <c r="V1828" t="e">
        <f>VLOOKUP(F1828,'[3]Tổng - PL KS'!$B$9:$B$1291,1,FALSE)</f>
        <v>#N/A</v>
      </c>
    </row>
    <row r="1829" spans="1:22" ht="51" hidden="1">
      <c r="A1829" s="647">
        <v>1352</v>
      </c>
      <c r="B1829" s="647" t="s">
        <v>4247</v>
      </c>
      <c r="C1829" s="647" t="s">
        <v>7495</v>
      </c>
      <c r="D1829" s="647" t="s">
        <v>5368</v>
      </c>
      <c r="E1829" s="647">
        <v>27.94</v>
      </c>
      <c r="F1829" s="513" t="s">
        <v>8693</v>
      </c>
      <c r="G1829" s="513" t="s">
        <v>12203</v>
      </c>
      <c r="H1829" s="647" t="s">
        <v>8204</v>
      </c>
      <c r="I1829" s="647" t="s">
        <v>8694</v>
      </c>
      <c r="J1829" s="647" t="s">
        <v>7651</v>
      </c>
      <c r="K1829" s="647" t="s">
        <v>7498</v>
      </c>
      <c r="L1829" s="647" t="s">
        <v>8695</v>
      </c>
      <c r="M1829" s="647" t="s">
        <v>8596</v>
      </c>
      <c r="N1829" s="747">
        <v>43290.677704861111</v>
      </c>
      <c r="O1829" s="647" t="s">
        <v>546</v>
      </c>
      <c r="P1829" s="748">
        <v>954.32229513888888</v>
      </c>
      <c r="Q1829" s="647" t="s">
        <v>7492</v>
      </c>
      <c r="R1829" s="647" t="s">
        <v>5368</v>
      </c>
      <c r="S1829" s="647" t="s">
        <v>6943</v>
      </c>
      <c r="T1829" s="647" t="s">
        <v>4300</v>
      </c>
      <c r="U1829" t="s">
        <v>5329</v>
      </c>
      <c r="V1829" t="e">
        <f>VLOOKUP(F1829,'[3]Tổng - PL KS'!$B$9:$B$1291,1,FALSE)</f>
        <v>#N/A</v>
      </c>
    </row>
    <row r="1830" spans="1:22" ht="63.75" hidden="1">
      <c r="A1830" s="647">
        <v>1353</v>
      </c>
      <c r="B1830" s="647" t="s">
        <v>4247</v>
      </c>
      <c r="C1830" s="647" t="s">
        <v>7495</v>
      </c>
      <c r="D1830" s="647" t="s">
        <v>5368</v>
      </c>
      <c r="E1830" s="647">
        <v>27.94</v>
      </c>
      <c r="F1830" s="513" t="s">
        <v>8696</v>
      </c>
      <c r="G1830" s="513" t="s">
        <v>12203</v>
      </c>
      <c r="H1830" s="647" t="s">
        <v>8204</v>
      </c>
      <c r="I1830" s="647" t="s">
        <v>8697</v>
      </c>
      <c r="J1830" s="647" t="s">
        <v>8698</v>
      </c>
      <c r="K1830" s="647" t="s">
        <v>7498</v>
      </c>
      <c r="L1830" s="647" t="s">
        <v>8611</v>
      </c>
      <c r="M1830" s="647" t="s">
        <v>8596</v>
      </c>
      <c r="N1830" s="747">
        <v>43290.88671712963</v>
      </c>
      <c r="O1830" s="647" t="s">
        <v>546</v>
      </c>
      <c r="P1830" s="748">
        <v>954.11328287037031</v>
      </c>
      <c r="Q1830" s="647" t="s">
        <v>7492</v>
      </c>
      <c r="R1830" s="647" t="s">
        <v>5368</v>
      </c>
      <c r="S1830" s="647" t="s">
        <v>6943</v>
      </c>
      <c r="T1830" s="647" t="s">
        <v>4300</v>
      </c>
      <c r="U1830" t="s">
        <v>5329</v>
      </c>
      <c r="V1830" t="e">
        <f>VLOOKUP(F1830,'[3]Tổng - PL KS'!$B$9:$B$1291,1,FALSE)</f>
        <v>#N/A</v>
      </c>
    </row>
    <row r="1831" spans="1:22" ht="51" hidden="1">
      <c r="A1831" s="647">
        <v>1354</v>
      </c>
      <c r="B1831" s="647" t="s">
        <v>4247</v>
      </c>
      <c r="C1831" s="647" t="s">
        <v>7495</v>
      </c>
      <c r="D1831" s="647" t="s">
        <v>5368</v>
      </c>
      <c r="E1831" s="647">
        <v>27.7</v>
      </c>
      <c r="F1831" s="513" t="s">
        <v>8699</v>
      </c>
      <c r="G1831" s="513" t="s">
        <v>12203</v>
      </c>
      <c r="H1831" s="647" t="s">
        <v>8204</v>
      </c>
      <c r="I1831" s="647" t="s">
        <v>8700</v>
      </c>
      <c r="J1831" s="647" t="s">
        <v>7651</v>
      </c>
      <c r="K1831" s="647" t="s">
        <v>7498</v>
      </c>
      <c r="L1831" s="647" t="s">
        <v>8602</v>
      </c>
      <c r="M1831" s="647" t="s">
        <v>8596</v>
      </c>
      <c r="N1831" s="747">
        <v>43290.945197071756</v>
      </c>
      <c r="O1831" s="647" t="s">
        <v>546</v>
      </c>
      <c r="P1831" s="748">
        <v>954.05480292824359</v>
      </c>
      <c r="Q1831" s="647" t="s">
        <v>7492</v>
      </c>
      <c r="R1831" s="647" t="s">
        <v>5368</v>
      </c>
      <c r="S1831" s="647" t="s">
        <v>6943</v>
      </c>
      <c r="T1831" s="647" t="s">
        <v>4300</v>
      </c>
      <c r="U1831" t="s">
        <v>5329</v>
      </c>
      <c r="V1831" t="e">
        <f>VLOOKUP(F1831,'[3]Tổng - PL KS'!$B$9:$B$1291,1,FALSE)</f>
        <v>#N/A</v>
      </c>
    </row>
    <row r="1832" spans="1:22" ht="51" hidden="1">
      <c r="A1832" s="647">
        <v>1355</v>
      </c>
      <c r="B1832" s="647" t="s">
        <v>4247</v>
      </c>
      <c r="C1832" s="647" t="s">
        <v>7495</v>
      </c>
      <c r="D1832" s="647" t="s">
        <v>5368</v>
      </c>
      <c r="E1832" s="647">
        <v>27.9</v>
      </c>
      <c r="F1832" s="513" t="s">
        <v>8701</v>
      </c>
      <c r="G1832" s="513" t="s">
        <v>12203</v>
      </c>
      <c r="H1832" s="647" t="s">
        <v>8204</v>
      </c>
      <c r="I1832" s="647" t="s">
        <v>8702</v>
      </c>
      <c r="J1832" s="647" t="s">
        <v>7651</v>
      </c>
      <c r="K1832" s="647" t="s">
        <v>7498</v>
      </c>
      <c r="L1832" s="647" t="s">
        <v>8611</v>
      </c>
      <c r="M1832" s="647" t="s">
        <v>8596</v>
      </c>
      <c r="N1832" s="747">
        <v>43290.908877314818</v>
      </c>
      <c r="O1832" s="647" t="s">
        <v>546</v>
      </c>
      <c r="P1832" s="748">
        <v>954.0911226851822</v>
      </c>
      <c r="Q1832" s="647" t="s">
        <v>7492</v>
      </c>
      <c r="R1832" s="647" t="s">
        <v>5368</v>
      </c>
      <c r="S1832" s="647" t="s">
        <v>6943</v>
      </c>
      <c r="T1832" s="647" t="s">
        <v>4300</v>
      </c>
      <c r="U1832" t="s">
        <v>5329</v>
      </c>
      <c r="V1832" t="e">
        <f>VLOOKUP(F1832,'[3]Tổng - PL KS'!$B$9:$B$1291,1,FALSE)</f>
        <v>#N/A</v>
      </c>
    </row>
    <row r="1833" spans="1:22" ht="51" hidden="1">
      <c r="A1833" s="647">
        <v>1356</v>
      </c>
      <c r="B1833" s="647" t="s">
        <v>4247</v>
      </c>
      <c r="C1833" s="647" t="s">
        <v>7495</v>
      </c>
      <c r="D1833" s="647" t="s">
        <v>5368</v>
      </c>
      <c r="E1833" s="647">
        <v>25.85</v>
      </c>
      <c r="F1833" s="513" t="s">
        <v>8703</v>
      </c>
      <c r="G1833" s="513" t="s">
        <v>12203</v>
      </c>
      <c r="H1833" s="647" t="s">
        <v>8204</v>
      </c>
      <c r="I1833" s="647" t="s">
        <v>8704</v>
      </c>
      <c r="J1833" s="647" t="s">
        <v>7651</v>
      </c>
      <c r="K1833" s="647" t="s">
        <v>7498</v>
      </c>
      <c r="L1833" s="647" t="s">
        <v>8624</v>
      </c>
      <c r="M1833" s="647" t="s">
        <v>8596</v>
      </c>
      <c r="N1833" s="747">
        <v>43290.809673229167</v>
      </c>
      <c r="O1833" s="647" t="s">
        <v>546</v>
      </c>
      <c r="P1833" s="748">
        <v>954.19032677083305</v>
      </c>
      <c r="Q1833" s="647" t="s">
        <v>7492</v>
      </c>
      <c r="R1833" s="647" t="s">
        <v>5368</v>
      </c>
      <c r="S1833" s="647" t="s">
        <v>6943</v>
      </c>
      <c r="T1833" s="647" t="s">
        <v>4300</v>
      </c>
      <c r="U1833" t="s">
        <v>5329</v>
      </c>
      <c r="V1833" t="e">
        <f>VLOOKUP(F1833,'[3]Tổng - PL KS'!$B$9:$B$1291,1,FALSE)</f>
        <v>#N/A</v>
      </c>
    </row>
    <row r="1834" spans="1:22" ht="51" hidden="1">
      <c r="A1834" s="647">
        <v>1357</v>
      </c>
      <c r="B1834" s="647" t="s">
        <v>4247</v>
      </c>
      <c r="C1834" s="647" t="s">
        <v>7495</v>
      </c>
      <c r="D1834" s="647" t="s">
        <v>5368</v>
      </c>
      <c r="E1834" s="647">
        <v>27.89</v>
      </c>
      <c r="F1834" s="513" t="s">
        <v>8705</v>
      </c>
      <c r="G1834" s="513" t="s">
        <v>12203</v>
      </c>
      <c r="H1834" s="647" t="s">
        <v>8204</v>
      </c>
      <c r="I1834" s="647" t="s">
        <v>8706</v>
      </c>
      <c r="J1834" s="647" t="s">
        <v>7651</v>
      </c>
      <c r="K1834" s="647" t="s">
        <v>7498</v>
      </c>
      <c r="L1834" s="647" t="s">
        <v>8611</v>
      </c>
      <c r="M1834" s="647" t="s">
        <v>8596</v>
      </c>
      <c r="N1834" s="747">
        <v>43290.803547337964</v>
      </c>
      <c r="O1834" s="647" t="s">
        <v>546</v>
      </c>
      <c r="P1834" s="748">
        <v>954.19645266203588</v>
      </c>
      <c r="Q1834" s="647" t="s">
        <v>7492</v>
      </c>
      <c r="R1834" s="647" t="s">
        <v>5368</v>
      </c>
      <c r="S1834" s="647" t="s">
        <v>6943</v>
      </c>
      <c r="T1834" s="647" t="s">
        <v>4300</v>
      </c>
      <c r="U1834" t="s">
        <v>5329</v>
      </c>
      <c r="V1834" t="e">
        <f>VLOOKUP(F1834,'[3]Tổng - PL KS'!$B$9:$B$1291,1,FALSE)</f>
        <v>#N/A</v>
      </c>
    </row>
    <row r="1835" spans="1:22" ht="51" hidden="1">
      <c r="A1835" s="647">
        <v>1358</v>
      </c>
      <c r="B1835" s="647" t="s">
        <v>4247</v>
      </c>
      <c r="C1835" s="647" t="s">
        <v>7495</v>
      </c>
      <c r="D1835" s="647" t="s">
        <v>5368</v>
      </c>
      <c r="E1835" s="647">
        <v>27.83</v>
      </c>
      <c r="F1835" s="513" t="s">
        <v>8707</v>
      </c>
      <c r="G1835" s="513" t="s">
        <v>12203</v>
      </c>
      <c r="H1835" s="647" t="s">
        <v>8204</v>
      </c>
      <c r="I1835" s="647" t="s">
        <v>8708</v>
      </c>
      <c r="J1835" s="647" t="s">
        <v>7651</v>
      </c>
      <c r="K1835" s="647" t="s">
        <v>7498</v>
      </c>
      <c r="L1835" s="647" t="s">
        <v>8709</v>
      </c>
      <c r="M1835" s="647" t="s">
        <v>8710</v>
      </c>
      <c r="N1835" s="747">
        <v>43276.858743946759</v>
      </c>
      <c r="O1835" s="647" t="s">
        <v>546</v>
      </c>
      <c r="P1835" s="748">
        <v>968.1412560532408</v>
      </c>
      <c r="Q1835" s="647" t="s">
        <v>7492</v>
      </c>
      <c r="R1835" s="647" t="s">
        <v>5368</v>
      </c>
      <c r="S1835" s="647" t="s">
        <v>6943</v>
      </c>
      <c r="T1835" s="647" t="s">
        <v>4300</v>
      </c>
      <c r="U1835" t="s">
        <v>5329</v>
      </c>
      <c r="V1835" t="e">
        <f>VLOOKUP(F1835,'[3]Tổng - PL KS'!$B$9:$B$1291,1,FALSE)</f>
        <v>#N/A</v>
      </c>
    </row>
    <row r="1836" spans="1:22" ht="51" hidden="1">
      <c r="A1836" s="647">
        <v>1359</v>
      </c>
      <c r="B1836" s="647" t="s">
        <v>4247</v>
      </c>
      <c r="C1836" s="647" t="s">
        <v>7495</v>
      </c>
      <c r="D1836" s="647" t="s">
        <v>5368</v>
      </c>
      <c r="E1836" s="647">
        <v>27.84</v>
      </c>
      <c r="F1836" s="513" t="s">
        <v>8711</v>
      </c>
      <c r="G1836" s="513" t="s">
        <v>12203</v>
      </c>
      <c r="H1836" s="647" t="s">
        <v>8204</v>
      </c>
      <c r="I1836" s="647" t="s">
        <v>8712</v>
      </c>
      <c r="J1836" s="647" t="s">
        <v>7651</v>
      </c>
      <c r="K1836" s="647" t="s">
        <v>7498</v>
      </c>
      <c r="L1836" s="647" t="s">
        <v>8713</v>
      </c>
      <c r="M1836" s="647" t="s">
        <v>8710</v>
      </c>
      <c r="N1836" s="747">
        <v>43276.816251122684</v>
      </c>
      <c r="O1836" s="647" t="s">
        <v>546</v>
      </c>
      <c r="P1836" s="748">
        <v>968.18374887731625</v>
      </c>
      <c r="Q1836" s="647" t="s">
        <v>7492</v>
      </c>
      <c r="R1836" s="647" t="s">
        <v>5368</v>
      </c>
      <c r="S1836" s="647" t="s">
        <v>8585</v>
      </c>
      <c r="T1836" s="647" t="s">
        <v>4300</v>
      </c>
      <c r="U1836" t="s">
        <v>5329</v>
      </c>
      <c r="V1836" t="e">
        <f>VLOOKUP(F1836,'[3]Tổng - PL KS'!$B$9:$B$1291,1,FALSE)</f>
        <v>#N/A</v>
      </c>
    </row>
    <row r="1837" spans="1:22" ht="51" hidden="1">
      <c r="A1837" s="647">
        <v>1360</v>
      </c>
      <c r="B1837" s="647" t="s">
        <v>4247</v>
      </c>
      <c r="C1837" s="647" t="s">
        <v>7495</v>
      </c>
      <c r="D1837" s="647" t="s">
        <v>5368</v>
      </c>
      <c r="E1837" s="647">
        <v>27.78</v>
      </c>
      <c r="F1837" s="513" t="s">
        <v>8714</v>
      </c>
      <c r="G1837" s="513" t="s">
        <v>12203</v>
      </c>
      <c r="H1837" s="647" t="s">
        <v>8204</v>
      </c>
      <c r="I1837" s="647" t="s">
        <v>8715</v>
      </c>
      <c r="J1837" s="647" t="s">
        <v>7651</v>
      </c>
      <c r="K1837" s="647" t="s">
        <v>7498</v>
      </c>
      <c r="L1837" s="647" t="s">
        <v>8709</v>
      </c>
      <c r="M1837" s="647" t="s">
        <v>8710</v>
      </c>
      <c r="N1837" s="747">
        <v>43276.867252164353</v>
      </c>
      <c r="O1837" s="647" t="s">
        <v>546</v>
      </c>
      <c r="P1837" s="748">
        <v>968.13274783564702</v>
      </c>
      <c r="Q1837" s="647" t="s">
        <v>7492</v>
      </c>
      <c r="R1837" s="647" t="s">
        <v>5368</v>
      </c>
      <c r="S1837" s="647" t="s">
        <v>8585</v>
      </c>
      <c r="T1837" s="647" t="s">
        <v>4300</v>
      </c>
      <c r="U1837" t="s">
        <v>5329</v>
      </c>
      <c r="V1837" t="e">
        <f>VLOOKUP(F1837,'[3]Tổng - PL KS'!$B$9:$B$1291,1,FALSE)</f>
        <v>#N/A</v>
      </c>
    </row>
    <row r="1838" spans="1:22" ht="51" hidden="1">
      <c r="A1838" s="647">
        <v>1361</v>
      </c>
      <c r="B1838" s="647" t="s">
        <v>4247</v>
      </c>
      <c r="C1838" s="647" t="s">
        <v>7495</v>
      </c>
      <c r="D1838" s="647" t="s">
        <v>5368</v>
      </c>
      <c r="E1838" s="647">
        <v>27.9</v>
      </c>
      <c r="F1838" s="513" t="s">
        <v>8716</v>
      </c>
      <c r="G1838" s="513" t="s">
        <v>12203</v>
      </c>
      <c r="H1838" s="647" t="s">
        <v>8204</v>
      </c>
      <c r="I1838" s="647" t="s">
        <v>8717</v>
      </c>
      <c r="J1838" s="647" t="s">
        <v>7651</v>
      </c>
      <c r="K1838" s="647" t="s">
        <v>7498</v>
      </c>
      <c r="L1838" s="647" t="s">
        <v>8713</v>
      </c>
      <c r="M1838" s="647" t="s">
        <v>8710</v>
      </c>
      <c r="N1838" s="747">
        <v>43276.648223807868</v>
      </c>
      <c r="O1838" s="647" t="s">
        <v>546</v>
      </c>
      <c r="P1838" s="748">
        <v>968.35177619213209</v>
      </c>
      <c r="Q1838" s="647" t="s">
        <v>7492</v>
      </c>
      <c r="R1838" s="647" t="s">
        <v>5368</v>
      </c>
      <c r="S1838" s="647" t="s">
        <v>6943</v>
      </c>
      <c r="T1838" s="647" t="s">
        <v>4300</v>
      </c>
      <c r="U1838" t="s">
        <v>5329</v>
      </c>
      <c r="V1838" t="e">
        <f>VLOOKUP(F1838,'[3]Tổng - PL KS'!$B$9:$B$1291,1,FALSE)</f>
        <v>#N/A</v>
      </c>
    </row>
    <row r="1839" spans="1:22" ht="51" hidden="1">
      <c r="A1839" s="647">
        <v>1362</v>
      </c>
      <c r="B1839" s="647" t="s">
        <v>4247</v>
      </c>
      <c r="C1839" s="647" t="s">
        <v>7495</v>
      </c>
      <c r="D1839" s="647" t="s">
        <v>5368</v>
      </c>
      <c r="E1839" s="647">
        <v>27.8</v>
      </c>
      <c r="F1839" s="513" t="s">
        <v>8718</v>
      </c>
      <c r="G1839" s="513" t="s">
        <v>12203</v>
      </c>
      <c r="H1839" s="647" t="s">
        <v>8204</v>
      </c>
      <c r="I1839" s="647" t="s">
        <v>8719</v>
      </c>
      <c r="J1839" s="647" t="s">
        <v>7651</v>
      </c>
      <c r="K1839" s="647" t="s">
        <v>7498</v>
      </c>
      <c r="L1839" s="647" t="s">
        <v>8709</v>
      </c>
      <c r="M1839" s="647" t="s">
        <v>8710</v>
      </c>
      <c r="N1839" s="747">
        <v>43276.855003784724</v>
      </c>
      <c r="O1839" s="647" t="s">
        <v>546</v>
      </c>
      <c r="P1839" s="748">
        <v>968.14499621527648</v>
      </c>
      <c r="Q1839" s="647" t="s">
        <v>7492</v>
      </c>
      <c r="R1839" s="647" t="s">
        <v>5368</v>
      </c>
      <c r="S1839" s="647" t="s">
        <v>6943</v>
      </c>
      <c r="T1839" s="647" t="s">
        <v>4300</v>
      </c>
      <c r="U1839" t="s">
        <v>5329</v>
      </c>
      <c r="V1839" t="e">
        <f>VLOOKUP(F1839,'[3]Tổng - PL KS'!$B$9:$B$1291,1,FALSE)</f>
        <v>#N/A</v>
      </c>
    </row>
    <row r="1840" spans="1:22" ht="51" hidden="1">
      <c r="A1840" s="647">
        <v>1363</v>
      </c>
      <c r="B1840" s="647" t="s">
        <v>4247</v>
      </c>
      <c r="C1840" s="647" t="s">
        <v>7495</v>
      </c>
      <c r="D1840" s="647" t="s">
        <v>5368</v>
      </c>
      <c r="E1840" s="647">
        <v>25.89</v>
      </c>
      <c r="F1840" s="513" t="s">
        <v>8720</v>
      </c>
      <c r="G1840" s="513" t="s">
        <v>12203</v>
      </c>
      <c r="H1840" s="647" t="s">
        <v>8204</v>
      </c>
      <c r="I1840" s="647" t="s">
        <v>8721</v>
      </c>
      <c r="J1840" s="647" t="s">
        <v>7651</v>
      </c>
      <c r="K1840" s="647" t="s">
        <v>7498</v>
      </c>
      <c r="L1840" s="647" t="s">
        <v>8722</v>
      </c>
      <c r="M1840" s="647" t="s">
        <v>8723</v>
      </c>
      <c r="N1840" s="747">
        <v>43324.941533877318</v>
      </c>
      <c r="O1840" s="647" t="s">
        <v>546</v>
      </c>
      <c r="P1840" s="748">
        <v>920.05846612268215</v>
      </c>
      <c r="Q1840" s="647" t="s">
        <v>7492</v>
      </c>
      <c r="R1840" s="647" t="s">
        <v>5368</v>
      </c>
      <c r="S1840" s="647" t="s">
        <v>6943</v>
      </c>
      <c r="T1840" s="647" t="s">
        <v>4300</v>
      </c>
      <c r="U1840" t="s">
        <v>5329</v>
      </c>
      <c r="V1840" t="e">
        <f>VLOOKUP(F1840,'[3]Tổng - PL KS'!$B$9:$B$1291,1,FALSE)</f>
        <v>#N/A</v>
      </c>
    </row>
    <row r="1841" spans="1:22" ht="51" hidden="1">
      <c r="A1841" s="647">
        <v>1364</v>
      </c>
      <c r="B1841" s="647" t="s">
        <v>4247</v>
      </c>
      <c r="C1841" s="647" t="s">
        <v>7495</v>
      </c>
      <c r="D1841" s="647" t="s">
        <v>5368</v>
      </c>
      <c r="E1841" s="647">
        <v>25.7</v>
      </c>
      <c r="F1841" s="513" t="s">
        <v>8724</v>
      </c>
      <c r="G1841" s="513" t="s">
        <v>12203</v>
      </c>
      <c r="H1841" s="647" t="s">
        <v>8204</v>
      </c>
      <c r="I1841" s="647" t="s">
        <v>8725</v>
      </c>
      <c r="J1841" s="647" t="s">
        <v>7651</v>
      </c>
      <c r="K1841" s="647" t="s">
        <v>7498</v>
      </c>
      <c r="L1841" s="647" t="s">
        <v>8726</v>
      </c>
      <c r="M1841" s="647" t="s">
        <v>8723</v>
      </c>
      <c r="N1841" s="747">
        <v>43324.843162534722</v>
      </c>
      <c r="O1841" s="647" t="s">
        <v>546</v>
      </c>
      <c r="P1841" s="748">
        <v>920.15683746527793</v>
      </c>
      <c r="Q1841" s="647" t="s">
        <v>7492</v>
      </c>
      <c r="R1841" s="647" t="s">
        <v>5368</v>
      </c>
      <c r="S1841" s="647" t="s">
        <v>6943</v>
      </c>
      <c r="T1841" s="647" t="s">
        <v>4300</v>
      </c>
      <c r="U1841" t="s">
        <v>5329</v>
      </c>
      <c r="V1841" t="e">
        <f>VLOOKUP(F1841,'[3]Tổng - PL KS'!$B$9:$B$1291,1,FALSE)</f>
        <v>#N/A</v>
      </c>
    </row>
    <row r="1842" spans="1:22" ht="51" hidden="1">
      <c r="A1842" s="647">
        <v>1365</v>
      </c>
      <c r="B1842" s="647" t="s">
        <v>4247</v>
      </c>
      <c r="C1842" s="647" t="s">
        <v>7495</v>
      </c>
      <c r="D1842" s="647" t="s">
        <v>5368</v>
      </c>
      <c r="E1842" s="647">
        <v>25.94</v>
      </c>
      <c r="F1842" s="513" t="s">
        <v>8727</v>
      </c>
      <c r="G1842" s="513" t="s">
        <v>12203</v>
      </c>
      <c r="H1842" s="647" t="s">
        <v>8204</v>
      </c>
      <c r="I1842" s="647" t="s">
        <v>8728</v>
      </c>
      <c r="J1842" s="647" t="s">
        <v>7651</v>
      </c>
      <c r="K1842" s="647" t="s">
        <v>7498</v>
      </c>
      <c r="L1842" s="647" t="s">
        <v>8729</v>
      </c>
      <c r="M1842" s="647" t="s">
        <v>8723</v>
      </c>
      <c r="N1842" s="747">
        <v>43324.808087650461</v>
      </c>
      <c r="O1842" s="647" t="s">
        <v>546</v>
      </c>
      <c r="P1842" s="748">
        <v>920.19191234953905</v>
      </c>
      <c r="Q1842" s="647" t="s">
        <v>7492</v>
      </c>
      <c r="R1842" s="647" t="s">
        <v>5368</v>
      </c>
      <c r="S1842" s="647" t="s">
        <v>6943</v>
      </c>
      <c r="T1842" s="647" t="s">
        <v>4300</v>
      </c>
      <c r="U1842" t="s">
        <v>5329</v>
      </c>
      <c r="V1842" t="e">
        <f>VLOOKUP(F1842,'[3]Tổng - PL KS'!$B$9:$B$1291,1,FALSE)</f>
        <v>#N/A</v>
      </c>
    </row>
    <row r="1843" spans="1:22" ht="51" hidden="1">
      <c r="A1843" s="647">
        <v>1366</v>
      </c>
      <c r="B1843" s="647" t="s">
        <v>4247</v>
      </c>
      <c r="C1843" s="647" t="s">
        <v>7495</v>
      </c>
      <c r="D1843" s="647" t="s">
        <v>5368</v>
      </c>
      <c r="E1843" s="647">
        <v>25.82</v>
      </c>
      <c r="F1843" s="513" t="s">
        <v>8730</v>
      </c>
      <c r="G1843" s="513" t="s">
        <v>12203</v>
      </c>
      <c r="H1843" s="647" t="s">
        <v>8204</v>
      </c>
      <c r="I1843" s="647" t="s">
        <v>8731</v>
      </c>
      <c r="J1843" s="647" t="s">
        <v>7651</v>
      </c>
      <c r="K1843" s="647" t="s">
        <v>7498</v>
      </c>
      <c r="L1843" s="647" t="s">
        <v>8726</v>
      </c>
      <c r="M1843" s="647" t="s">
        <v>8723</v>
      </c>
      <c r="N1843" s="747">
        <v>43324.872960567132</v>
      </c>
      <c r="O1843" s="647" t="s">
        <v>546</v>
      </c>
      <c r="P1843" s="748">
        <v>920.1270394328676</v>
      </c>
      <c r="Q1843" s="647" t="s">
        <v>7492</v>
      </c>
      <c r="R1843" s="647" t="s">
        <v>5368</v>
      </c>
      <c r="S1843" s="647" t="s">
        <v>6943</v>
      </c>
      <c r="T1843" s="647" t="s">
        <v>4300</v>
      </c>
      <c r="U1843" t="s">
        <v>5329</v>
      </c>
      <c r="V1843" t="e">
        <f>VLOOKUP(F1843,'[3]Tổng - PL KS'!$B$9:$B$1291,1,FALSE)</f>
        <v>#N/A</v>
      </c>
    </row>
    <row r="1844" spans="1:22" ht="51" hidden="1">
      <c r="A1844" s="647">
        <v>1367</v>
      </c>
      <c r="B1844" s="647" t="s">
        <v>4247</v>
      </c>
      <c r="C1844" s="647" t="s">
        <v>7495</v>
      </c>
      <c r="D1844" s="647" t="s">
        <v>5368</v>
      </c>
      <c r="E1844" s="647">
        <v>27.84</v>
      </c>
      <c r="F1844" s="513" t="s">
        <v>8732</v>
      </c>
      <c r="G1844" s="513" t="s">
        <v>12203</v>
      </c>
      <c r="H1844" s="647" t="s">
        <v>8204</v>
      </c>
      <c r="I1844" s="647" t="s">
        <v>8733</v>
      </c>
      <c r="J1844" s="647" t="s">
        <v>7651</v>
      </c>
      <c r="K1844" s="647" t="s">
        <v>7498</v>
      </c>
      <c r="L1844" s="647" t="s">
        <v>8734</v>
      </c>
      <c r="M1844" s="647" t="s">
        <v>8723</v>
      </c>
      <c r="N1844" s="747">
        <v>43324.936613391204</v>
      </c>
      <c r="O1844" s="647" t="s">
        <v>546</v>
      </c>
      <c r="P1844" s="748">
        <v>920.06338660879555</v>
      </c>
      <c r="Q1844" s="647" t="s">
        <v>7492</v>
      </c>
      <c r="R1844" s="647" t="s">
        <v>5368</v>
      </c>
      <c r="S1844" s="647" t="s">
        <v>6943</v>
      </c>
      <c r="T1844" s="647" t="s">
        <v>4300</v>
      </c>
      <c r="U1844" t="s">
        <v>5329</v>
      </c>
      <c r="V1844" t="e">
        <f>VLOOKUP(F1844,'[3]Tổng - PL KS'!$B$9:$B$1291,1,FALSE)</f>
        <v>#N/A</v>
      </c>
    </row>
    <row r="1845" spans="1:22" ht="51" hidden="1">
      <c r="A1845" s="647">
        <v>1368</v>
      </c>
      <c r="B1845" s="647" t="s">
        <v>4247</v>
      </c>
      <c r="C1845" s="647" t="s">
        <v>7495</v>
      </c>
      <c r="D1845" s="647" t="s">
        <v>5368</v>
      </c>
      <c r="E1845" s="647">
        <v>25.82</v>
      </c>
      <c r="F1845" s="513" t="s">
        <v>8735</v>
      </c>
      <c r="G1845" s="513" t="s">
        <v>12203</v>
      </c>
      <c r="H1845" s="647" t="s">
        <v>8204</v>
      </c>
      <c r="I1845" s="647" t="s">
        <v>8736</v>
      </c>
      <c r="J1845" s="647" t="s">
        <v>7651</v>
      </c>
      <c r="K1845" s="647" t="s">
        <v>7498</v>
      </c>
      <c r="L1845" s="647" t="s">
        <v>8726</v>
      </c>
      <c r="M1845" s="647" t="s">
        <v>8723</v>
      </c>
      <c r="N1845" s="747">
        <v>43324.939464120369</v>
      </c>
      <c r="O1845" s="647" t="s">
        <v>546</v>
      </c>
      <c r="P1845" s="748">
        <v>920.06053587963106</v>
      </c>
      <c r="Q1845" s="647" t="s">
        <v>7492</v>
      </c>
      <c r="R1845" s="647" t="s">
        <v>5368</v>
      </c>
      <c r="S1845" s="647" t="s">
        <v>6943</v>
      </c>
      <c r="T1845" s="647" t="s">
        <v>4300</v>
      </c>
      <c r="U1845" t="s">
        <v>5329</v>
      </c>
      <c r="V1845" t="e">
        <f>VLOOKUP(F1845,'[3]Tổng - PL KS'!$B$9:$B$1291,1,FALSE)</f>
        <v>#N/A</v>
      </c>
    </row>
    <row r="1846" spans="1:22" ht="51" hidden="1">
      <c r="A1846" s="647">
        <v>1369</v>
      </c>
      <c r="B1846" s="647" t="s">
        <v>4247</v>
      </c>
      <c r="C1846" s="647" t="s">
        <v>7495</v>
      </c>
      <c r="D1846" s="647" t="s">
        <v>5368</v>
      </c>
      <c r="E1846" s="647">
        <v>25.94</v>
      </c>
      <c r="F1846" s="513" t="s">
        <v>8737</v>
      </c>
      <c r="G1846" s="513" t="s">
        <v>12203</v>
      </c>
      <c r="H1846" s="647" t="s">
        <v>8204</v>
      </c>
      <c r="I1846" s="647" t="s">
        <v>8738</v>
      </c>
      <c r="J1846" s="647" t="s">
        <v>7651</v>
      </c>
      <c r="K1846" s="647" t="s">
        <v>7498</v>
      </c>
      <c r="L1846" s="647" t="s">
        <v>8739</v>
      </c>
      <c r="M1846" s="647" t="s">
        <v>8723</v>
      </c>
      <c r="N1846" s="747">
        <v>43324.816957291667</v>
      </c>
      <c r="O1846" s="647" t="s">
        <v>546</v>
      </c>
      <c r="P1846" s="748">
        <v>920.18304270833323</v>
      </c>
      <c r="Q1846" s="647" t="s">
        <v>7492</v>
      </c>
      <c r="R1846" s="647" t="s">
        <v>5368</v>
      </c>
      <c r="S1846" s="647" t="s">
        <v>6943</v>
      </c>
      <c r="T1846" s="647" t="s">
        <v>4300</v>
      </c>
      <c r="U1846" t="s">
        <v>5329</v>
      </c>
      <c r="V1846" t="e">
        <f>VLOOKUP(F1846,'[3]Tổng - PL KS'!$B$9:$B$1291,1,FALSE)</f>
        <v>#N/A</v>
      </c>
    </row>
    <row r="1847" spans="1:22" ht="51" hidden="1">
      <c r="A1847" s="647">
        <v>1370</v>
      </c>
      <c r="B1847" s="647" t="s">
        <v>4247</v>
      </c>
      <c r="C1847" s="647" t="s">
        <v>7495</v>
      </c>
      <c r="D1847" s="647" t="s">
        <v>5368</v>
      </c>
      <c r="E1847" s="647">
        <v>25.7</v>
      </c>
      <c r="F1847" s="513" t="s">
        <v>8740</v>
      </c>
      <c r="G1847" s="513" t="s">
        <v>12203</v>
      </c>
      <c r="H1847" s="647" t="s">
        <v>8204</v>
      </c>
      <c r="I1847" s="647" t="s">
        <v>8741</v>
      </c>
      <c r="J1847" s="647" t="s">
        <v>7651</v>
      </c>
      <c r="K1847" s="647" t="s">
        <v>7498</v>
      </c>
      <c r="L1847" s="647" t="s">
        <v>8742</v>
      </c>
      <c r="M1847" s="647" t="s">
        <v>8723</v>
      </c>
      <c r="N1847" s="747">
        <v>43324.8150966088</v>
      </c>
      <c r="O1847" s="647" t="s">
        <v>546</v>
      </c>
      <c r="P1847" s="748">
        <v>920.18490339120035</v>
      </c>
      <c r="Q1847" s="647" t="s">
        <v>7492</v>
      </c>
      <c r="R1847" s="647" t="s">
        <v>5368</v>
      </c>
      <c r="S1847" s="647" t="s">
        <v>6943</v>
      </c>
      <c r="T1847" s="647" t="s">
        <v>4300</v>
      </c>
      <c r="U1847" t="s">
        <v>5329</v>
      </c>
      <c r="V1847" t="e">
        <f>VLOOKUP(F1847,'[3]Tổng - PL KS'!$B$9:$B$1291,1,FALSE)</f>
        <v>#N/A</v>
      </c>
    </row>
    <row r="1848" spans="1:22" ht="51" hidden="1">
      <c r="A1848" s="647">
        <v>1371</v>
      </c>
      <c r="B1848" s="647" t="s">
        <v>4247</v>
      </c>
      <c r="C1848" s="647" t="s">
        <v>7495</v>
      </c>
      <c r="D1848" s="647" t="s">
        <v>5368</v>
      </c>
      <c r="E1848" s="647">
        <v>25.94</v>
      </c>
      <c r="F1848" s="513" t="s">
        <v>8743</v>
      </c>
      <c r="G1848" s="513" t="s">
        <v>12203</v>
      </c>
      <c r="H1848" s="647" t="s">
        <v>8204</v>
      </c>
      <c r="I1848" s="647" t="s">
        <v>8744</v>
      </c>
      <c r="J1848" s="647" t="s">
        <v>7651</v>
      </c>
      <c r="K1848" s="647" t="s">
        <v>7498</v>
      </c>
      <c r="L1848" s="647" t="s">
        <v>8726</v>
      </c>
      <c r="M1848" s="647" t="s">
        <v>8723</v>
      </c>
      <c r="N1848" s="747">
        <v>43324.885350312499</v>
      </c>
      <c r="O1848" s="647" t="s">
        <v>546</v>
      </c>
      <c r="P1848" s="748">
        <v>920.11464968750079</v>
      </c>
      <c r="Q1848" s="647" t="s">
        <v>7492</v>
      </c>
      <c r="R1848" s="647" t="s">
        <v>5368</v>
      </c>
      <c r="S1848" s="647" t="s">
        <v>6943</v>
      </c>
      <c r="T1848" s="647" t="s">
        <v>4300</v>
      </c>
      <c r="U1848" t="s">
        <v>5329</v>
      </c>
      <c r="V1848" t="e">
        <f>VLOOKUP(F1848,'[3]Tổng - PL KS'!$B$9:$B$1291,1,FALSE)</f>
        <v>#N/A</v>
      </c>
    </row>
    <row r="1849" spans="1:22" ht="51" hidden="1">
      <c r="A1849" s="647">
        <v>1372</v>
      </c>
      <c r="B1849" s="647" t="s">
        <v>4247</v>
      </c>
      <c r="C1849" s="647" t="s">
        <v>7495</v>
      </c>
      <c r="D1849" s="647" t="s">
        <v>5368</v>
      </c>
      <c r="E1849" s="647">
        <v>25.87</v>
      </c>
      <c r="F1849" s="513" t="s">
        <v>8745</v>
      </c>
      <c r="G1849" s="513" t="s">
        <v>12203</v>
      </c>
      <c r="H1849" s="647" t="s">
        <v>8204</v>
      </c>
      <c r="I1849" s="647" t="s">
        <v>8746</v>
      </c>
      <c r="J1849" s="647" t="s">
        <v>7651</v>
      </c>
      <c r="K1849" s="647" t="s">
        <v>7498</v>
      </c>
      <c r="L1849" s="647" t="s">
        <v>8726</v>
      </c>
      <c r="M1849" s="647" t="s">
        <v>8723</v>
      </c>
      <c r="N1849" s="747">
        <v>43324.845395520832</v>
      </c>
      <c r="O1849" s="647" t="s">
        <v>546</v>
      </c>
      <c r="P1849" s="748">
        <v>920.15460447916848</v>
      </c>
      <c r="Q1849" s="647" t="s">
        <v>7492</v>
      </c>
      <c r="R1849" s="647" t="s">
        <v>5368</v>
      </c>
      <c r="S1849" s="647" t="s">
        <v>6943</v>
      </c>
      <c r="T1849" s="647" t="s">
        <v>4300</v>
      </c>
      <c r="U1849" t="s">
        <v>5329</v>
      </c>
      <c r="V1849" t="e">
        <f>VLOOKUP(F1849,'[3]Tổng - PL KS'!$B$9:$B$1291,1,FALSE)</f>
        <v>#N/A</v>
      </c>
    </row>
    <row r="1850" spans="1:22" ht="51" hidden="1">
      <c r="A1850" s="647">
        <v>1373</v>
      </c>
      <c r="B1850" s="647" t="s">
        <v>4247</v>
      </c>
      <c r="C1850" s="647" t="s">
        <v>7495</v>
      </c>
      <c r="D1850" s="647" t="s">
        <v>5368</v>
      </c>
      <c r="E1850" s="647">
        <v>27.84</v>
      </c>
      <c r="F1850" s="513" t="s">
        <v>8747</v>
      </c>
      <c r="G1850" s="513" t="s">
        <v>12203</v>
      </c>
      <c r="H1850" s="647" t="s">
        <v>8204</v>
      </c>
      <c r="I1850" s="647" t="s">
        <v>8748</v>
      </c>
      <c r="J1850" s="647" t="s">
        <v>7651</v>
      </c>
      <c r="K1850" s="647" t="s">
        <v>7498</v>
      </c>
      <c r="L1850" s="647" t="s">
        <v>8734</v>
      </c>
      <c r="M1850" s="647" t="s">
        <v>8723</v>
      </c>
      <c r="N1850" s="747">
        <v>43324.81419178241</v>
      </c>
      <c r="O1850" s="647" t="s">
        <v>546</v>
      </c>
      <c r="P1850" s="748">
        <v>920.18580821758951</v>
      </c>
      <c r="Q1850" s="647" t="s">
        <v>7492</v>
      </c>
      <c r="R1850" s="647" t="s">
        <v>5368</v>
      </c>
      <c r="S1850" s="647" t="s">
        <v>6943</v>
      </c>
      <c r="T1850" s="647" t="s">
        <v>4300</v>
      </c>
      <c r="U1850" t="s">
        <v>5329</v>
      </c>
      <c r="V1850" t="e">
        <f>VLOOKUP(F1850,'[3]Tổng - PL KS'!$B$9:$B$1291,1,FALSE)</f>
        <v>#N/A</v>
      </c>
    </row>
    <row r="1851" spans="1:22" ht="51" hidden="1">
      <c r="A1851" s="647">
        <v>1374</v>
      </c>
      <c r="B1851" s="647" t="s">
        <v>4247</v>
      </c>
      <c r="C1851" s="647" t="s">
        <v>7495</v>
      </c>
      <c r="D1851" s="647" t="s">
        <v>5368</v>
      </c>
      <c r="E1851" s="647">
        <v>25.84</v>
      </c>
      <c r="F1851" s="513" t="s">
        <v>8749</v>
      </c>
      <c r="G1851" s="513" t="s">
        <v>12203</v>
      </c>
      <c r="H1851" s="647" t="s">
        <v>8204</v>
      </c>
      <c r="I1851" s="647" t="s">
        <v>8750</v>
      </c>
      <c r="J1851" s="647" t="s">
        <v>7651</v>
      </c>
      <c r="K1851" s="647" t="s">
        <v>7498</v>
      </c>
      <c r="L1851" s="647" t="s">
        <v>8751</v>
      </c>
      <c r="M1851" s="647" t="s">
        <v>8723</v>
      </c>
      <c r="N1851" s="747">
        <v>43324.832982604166</v>
      </c>
      <c r="O1851" s="647" t="s">
        <v>546</v>
      </c>
      <c r="P1851" s="748">
        <v>920.16701739583368</v>
      </c>
      <c r="Q1851" s="647" t="s">
        <v>7492</v>
      </c>
      <c r="R1851" s="647" t="s">
        <v>5368</v>
      </c>
      <c r="S1851" s="647" t="s">
        <v>6943</v>
      </c>
      <c r="T1851" s="647" t="s">
        <v>4300</v>
      </c>
      <c r="U1851" t="s">
        <v>5329</v>
      </c>
      <c r="V1851" t="e">
        <f>VLOOKUP(F1851,'[3]Tổng - PL KS'!$B$9:$B$1291,1,FALSE)</f>
        <v>#N/A</v>
      </c>
    </row>
    <row r="1852" spans="1:22" ht="51" hidden="1">
      <c r="A1852" s="647">
        <v>1375</v>
      </c>
      <c r="B1852" s="647" t="s">
        <v>4247</v>
      </c>
      <c r="C1852" s="647" t="s">
        <v>7495</v>
      </c>
      <c r="D1852" s="647" t="s">
        <v>5368</v>
      </c>
      <c r="E1852" s="647">
        <v>27.86</v>
      </c>
      <c r="F1852" s="513" t="s">
        <v>8752</v>
      </c>
      <c r="G1852" s="513" t="s">
        <v>12203</v>
      </c>
      <c r="H1852" s="647" t="s">
        <v>8204</v>
      </c>
      <c r="I1852" s="647" t="s">
        <v>8753</v>
      </c>
      <c r="J1852" s="647" t="s">
        <v>7651</v>
      </c>
      <c r="K1852" s="647" t="s">
        <v>7498</v>
      </c>
      <c r="L1852" s="647" t="s">
        <v>8734</v>
      </c>
      <c r="M1852" s="647" t="s">
        <v>8723</v>
      </c>
      <c r="N1852" s="747">
        <v>43324.809629479169</v>
      </c>
      <c r="O1852" s="647" t="s">
        <v>546</v>
      </c>
      <c r="P1852" s="748">
        <v>920.19037052083149</v>
      </c>
      <c r="Q1852" s="647" t="s">
        <v>7492</v>
      </c>
      <c r="R1852" s="647" t="s">
        <v>5368</v>
      </c>
      <c r="S1852" s="647" t="s">
        <v>6943</v>
      </c>
      <c r="T1852" s="647" t="s">
        <v>4300</v>
      </c>
      <c r="U1852" t="s">
        <v>5329</v>
      </c>
      <c r="V1852" t="e">
        <f>VLOOKUP(F1852,'[3]Tổng - PL KS'!$B$9:$B$1291,1,FALSE)</f>
        <v>#N/A</v>
      </c>
    </row>
    <row r="1853" spans="1:22" ht="51" hidden="1">
      <c r="A1853" s="647">
        <v>1376</v>
      </c>
      <c r="B1853" s="647" t="s">
        <v>4247</v>
      </c>
      <c r="C1853" s="647" t="s">
        <v>7495</v>
      </c>
      <c r="D1853" s="647" t="s">
        <v>5368</v>
      </c>
      <c r="E1853" s="647">
        <v>25.89</v>
      </c>
      <c r="F1853" s="513" t="s">
        <v>8754</v>
      </c>
      <c r="G1853" s="513" t="s">
        <v>12203</v>
      </c>
      <c r="H1853" s="647" t="s">
        <v>8204</v>
      </c>
      <c r="I1853" s="647" t="s">
        <v>8755</v>
      </c>
      <c r="J1853" s="647" t="s">
        <v>7651</v>
      </c>
      <c r="K1853" s="647" t="s">
        <v>7498</v>
      </c>
      <c r="L1853" s="647" t="s">
        <v>8756</v>
      </c>
      <c r="M1853" s="647" t="s">
        <v>8723</v>
      </c>
      <c r="N1853" s="747">
        <v>43324.927521990743</v>
      </c>
      <c r="O1853" s="647" t="s">
        <v>546</v>
      </c>
      <c r="P1853" s="748">
        <v>920.07247800925688</v>
      </c>
      <c r="Q1853" s="647" t="s">
        <v>7492</v>
      </c>
      <c r="R1853" s="647" t="s">
        <v>5368</v>
      </c>
      <c r="S1853" s="647" t="s">
        <v>6943</v>
      </c>
      <c r="T1853" s="647" t="s">
        <v>4300</v>
      </c>
      <c r="U1853" t="s">
        <v>5329</v>
      </c>
      <c r="V1853" t="e">
        <f>VLOOKUP(F1853,'[3]Tổng - PL KS'!$B$9:$B$1291,1,FALSE)</f>
        <v>#N/A</v>
      </c>
    </row>
    <row r="1854" spans="1:22" ht="51" hidden="1">
      <c r="A1854" s="647">
        <v>1377</v>
      </c>
      <c r="B1854" s="647" t="s">
        <v>4247</v>
      </c>
      <c r="C1854" s="647" t="s">
        <v>7495</v>
      </c>
      <c r="D1854" s="647" t="s">
        <v>5368</v>
      </c>
      <c r="E1854" s="647">
        <v>27.9</v>
      </c>
      <c r="F1854" s="513" t="s">
        <v>8757</v>
      </c>
      <c r="G1854" s="513" t="s">
        <v>12203</v>
      </c>
      <c r="H1854" s="647" t="s">
        <v>8204</v>
      </c>
      <c r="I1854" s="647" t="s">
        <v>8758</v>
      </c>
      <c r="J1854" s="647" t="s">
        <v>7651</v>
      </c>
      <c r="K1854" s="647" t="s">
        <v>7498</v>
      </c>
      <c r="L1854" s="647" t="s">
        <v>8734</v>
      </c>
      <c r="M1854" s="647" t="s">
        <v>8723</v>
      </c>
      <c r="N1854" s="747">
        <v>43324.826580555557</v>
      </c>
      <c r="O1854" s="647" t="s">
        <v>546</v>
      </c>
      <c r="P1854" s="748">
        <v>920.17341944444343</v>
      </c>
      <c r="Q1854" s="647" t="s">
        <v>7492</v>
      </c>
      <c r="R1854" s="647" t="s">
        <v>5368</v>
      </c>
      <c r="S1854" s="647" t="s">
        <v>6943</v>
      </c>
      <c r="T1854" s="647" t="s">
        <v>4300</v>
      </c>
      <c r="U1854" t="s">
        <v>5329</v>
      </c>
      <c r="V1854" t="e">
        <f>VLOOKUP(F1854,'[3]Tổng - PL KS'!$B$9:$B$1291,1,FALSE)</f>
        <v>#N/A</v>
      </c>
    </row>
    <row r="1855" spans="1:22" ht="51" hidden="1">
      <c r="A1855" s="647">
        <v>1378</v>
      </c>
      <c r="B1855" s="647" t="s">
        <v>4247</v>
      </c>
      <c r="C1855" s="647" t="s">
        <v>7495</v>
      </c>
      <c r="D1855" s="647" t="s">
        <v>5368</v>
      </c>
      <c r="E1855" s="647">
        <v>25.85</v>
      </c>
      <c r="F1855" s="513" t="s">
        <v>8759</v>
      </c>
      <c r="G1855" s="513" t="s">
        <v>12203</v>
      </c>
      <c r="H1855" s="647" t="s">
        <v>8204</v>
      </c>
      <c r="I1855" s="647" t="s">
        <v>8760</v>
      </c>
      <c r="J1855" s="647" t="s">
        <v>7651</v>
      </c>
      <c r="K1855" s="647" t="s">
        <v>7498</v>
      </c>
      <c r="L1855" s="647" t="s">
        <v>8729</v>
      </c>
      <c r="M1855" s="647" t="s">
        <v>8723</v>
      </c>
      <c r="N1855" s="747">
        <v>43324.818496261571</v>
      </c>
      <c r="O1855" s="647" t="s">
        <v>546</v>
      </c>
      <c r="P1855" s="748">
        <v>920.18150373842946</v>
      </c>
      <c r="Q1855" s="647" t="s">
        <v>7492</v>
      </c>
      <c r="R1855" s="647" t="s">
        <v>5368</v>
      </c>
      <c r="S1855" s="647" t="s">
        <v>6943</v>
      </c>
      <c r="T1855" s="647" t="s">
        <v>4300</v>
      </c>
      <c r="U1855" t="s">
        <v>5329</v>
      </c>
      <c r="V1855" t="e">
        <f>VLOOKUP(F1855,'[3]Tổng - PL KS'!$B$9:$B$1291,1,FALSE)</f>
        <v>#N/A</v>
      </c>
    </row>
    <row r="1856" spans="1:22" ht="51" hidden="1">
      <c r="A1856" s="647">
        <v>1379</v>
      </c>
      <c r="B1856" s="647" t="s">
        <v>4247</v>
      </c>
      <c r="C1856" s="647" t="s">
        <v>7495</v>
      </c>
      <c r="D1856" s="647" t="s">
        <v>5368</v>
      </c>
      <c r="E1856" s="647">
        <v>25.7</v>
      </c>
      <c r="F1856" s="513" t="s">
        <v>8761</v>
      </c>
      <c r="G1856" s="513" t="s">
        <v>12203</v>
      </c>
      <c r="H1856" s="647" t="s">
        <v>8204</v>
      </c>
      <c r="I1856" s="647" t="s">
        <v>8762</v>
      </c>
      <c r="J1856" s="647" t="s">
        <v>7651</v>
      </c>
      <c r="K1856" s="647" t="s">
        <v>7498</v>
      </c>
      <c r="L1856" s="647" t="s">
        <v>8756</v>
      </c>
      <c r="M1856" s="647" t="s">
        <v>8723</v>
      </c>
      <c r="N1856" s="747">
        <v>43324.952010266206</v>
      </c>
      <c r="O1856" s="647" t="s">
        <v>546</v>
      </c>
      <c r="P1856" s="748">
        <v>920.04798973379366</v>
      </c>
      <c r="Q1856" s="647" t="s">
        <v>7492</v>
      </c>
      <c r="R1856" s="647" t="s">
        <v>5368</v>
      </c>
      <c r="S1856" s="647" t="s">
        <v>6943</v>
      </c>
      <c r="T1856" s="647" t="s">
        <v>4300</v>
      </c>
      <c r="U1856" t="s">
        <v>5329</v>
      </c>
      <c r="V1856" t="e">
        <f>VLOOKUP(F1856,'[3]Tổng - PL KS'!$B$9:$B$1291,1,FALSE)</f>
        <v>#N/A</v>
      </c>
    </row>
    <row r="1857" spans="1:22" ht="51" hidden="1">
      <c r="A1857" s="647">
        <v>1380</v>
      </c>
      <c r="B1857" s="647" t="s">
        <v>4247</v>
      </c>
      <c r="C1857" s="647" t="s">
        <v>7495</v>
      </c>
      <c r="D1857" s="647" t="s">
        <v>5368</v>
      </c>
      <c r="E1857" s="647">
        <v>25.78</v>
      </c>
      <c r="F1857" s="513" t="s">
        <v>8763</v>
      </c>
      <c r="G1857" s="513" t="s">
        <v>12203</v>
      </c>
      <c r="H1857" s="647" t="s">
        <v>8204</v>
      </c>
      <c r="I1857" s="647" t="s">
        <v>8764</v>
      </c>
      <c r="J1857" s="647" t="s">
        <v>7651</v>
      </c>
      <c r="K1857" s="647" t="s">
        <v>7498</v>
      </c>
      <c r="L1857" s="647" t="s">
        <v>8726</v>
      </c>
      <c r="M1857" s="647" t="s">
        <v>8723</v>
      </c>
      <c r="N1857" s="747">
        <v>43324.897373344909</v>
      </c>
      <c r="O1857" s="647" t="s">
        <v>546</v>
      </c>
      <c r="P1857" s="748">
        <v>920.10262665509072</v>
      </c>
      <c r="Q1857" s="647" t="s">
        <v>7492</v>
      </c>
      <c r="R1857" s="647" t="s">
        <v>5368</v>
      </c>
      <c r="S1857" s="647" t="s">
        <v>6943</v>
      </c>
      <c r="T1857" s="647" t="s">
        <v>4300</v>
      </c>
      <c r="U1857" t="s">
        <v>5329</v>
      </c>
      <c r="V1857" t="e">
        <f>VLOOKUP(F1857,'[3]Tổng - PL KS'!$B$9:$B$1291,1,FALSE)</f>
        <v>#N/A</v>
      </c>
    </row>
    <row r="1858" spans="1:22" ht="51" hidden="1">
      <c r="A1858" s="647">
        <v>1381</v>
      </c>
      <c r="B1858" s="647" t="s">
        <v>4247</v>
      </c>
      <c r="C1858" s="647" t="s">
        <v>7495</v>
      </c>
      <c r="D1858" s="647" t="s">
        <v>5368</v>
      </c>
      <c r="E1858" s="647">
        <v>25.87</v>
      </c>
      <c r="F1858" s="513" t="s">
        <v>8765</v>
      </c>
      <c r="G1858" s="513" t="s">
        <v>12203</v>
      </c>
      <c r="H1858" s="647" t="s">
        <v>8204</v>
      </c>
      <c r="I1858" s="647" t="s">
        <v>8766</v>
      </c>
      <c r="J1858" s="647" t="s">
        <v>7651</v>
      </c>
      <c r="K1858" s="647" t="s">
        <v>7498</v>
      </c>
      <c r="L1858" s="647" t="s">
        <v>8722</v>
      </c>
      <c r="M1858" s="647" t="s">
        <v>8723</v>
      </c>
      <c r="N1858" s="747">
        <v>43324.813305208336</v>
      </c>
      <c r="O1858" s="647" t="s">
        <v>546</v>
      </c>
      <c r="P1858" s="748">
        <v>920.18669479166419</v>
      </c>
      <c r="Q1858" s="647" t="s">
        <v>7492</v>
      </c>
      <c r="R1858" s="647" t="s">
        <v>5368</v>
      </c>
      <c r="S1858" s="647" t="s">
        <v>6943</v>
      </c>
      <c r="T1858" s="647" t="s">
        <v>4300</v>
      </c>
      <c r="U1858" t="s">
        <v>5329</v>
      </c>
      <c r="V1858" t="e">
        <f>VLOOKUP(F1858,'[3]Tổng - PL KS'!$B$9:$B$1291,1,FALSE)</f>
        <v>#N/A</v>
      </c>
    </row>
    <row r="1859" spans="1:22" ht="51" hidden="1">
      <c r="A1859" s="647">
        <v>1382</v>
      </c>
      <c r="B1859" s="647" t="s">
        <v>4247</v>
      </c>
      <c r="C1859" s="647" t="s">
        <v>7495</v>
      </c>
      <c r="D1859" s="647" t="s">
        <v>5368</v>
      </c>
      <c r="E1859" s="647">
        <v>25.86</v>
      </c>
      <c r="F1859" s="513" t="s">
        <v>8767</v>
      </c>
      <c r="G1859" s="513" t="s">
        <v>12203</v>
      </c>
      <c r="H1859" s="647" t="s">
        <v>8204</v>
      </c>
      <c r="I1859" s="647" t="s">
        <v>8768</v>
      </c>
      <c r="J1859" s="647" t="s">
        <v>7651</v>
      </c>
      <c r="K1859" s="647" t="s">
        <v>7498</v>
      </c>
      <c r="L1859" s="647" t="s">
        <v>8726</v>
      </c>
      <c r="M1859" s="647" t="s">
        <v>8723</v>
      </c>
      <c r="N1859" s="747">
        <v>43324.923468483794</v>
      </c>
      <c r="O1859" s="647" t="s">
        <v>546</v>
      </c>
      <c r="P1859" s="748">
        <v>920.07653151620616</v>
      </c>
      <c r="Q1859" s="647" t="s">
        <v>7492</v>
      </c>
      <c r="R1859" s="647" t="s">
        <v>5368</v>
      </c>
      <c r="S1859" s="647" t="s">
        <v>6943</v>
      </c>
      <c r="T1859" s="647" t="s">
        <v>4300</v>
      </c>
      <c r="U1859" t="s">
        <v>5329</v>
      </c>
      <c r="V1859" t="e">
        <f>VLOOKUP(F1859,'[3]Tổng - PL KS'!$B$9:$B$1291,1,FALSE)</f>
        <v>#N/A</v>
      </c>
    </row>
    <row r="1860" spans="1:22" ht="51" hidden="1">
      <c r="A1860" s="647">
        <v>1383</v>
      </c>
      <c r="B1860" s="647" t="s">
        <v>4247</v>
      </c>
      <c r="C1860" s="647" t="s">
        <v>7495</v>
      </c>
      <c r="D1860" s="647" t="s">
        <v>5368</v>
      </c>
      <c r="E1860" s="647">
        <v>25.94</v>
      </c>
      <c r="F1860" s="513" t="s">
        <v>8769</v>
      </c>
      <c r="G1860" s="513" t="s">
        <v>12203</v>
      </c>
      <c r="H1860" s="647" t="s">
        <v>8204</v>
      </c>
      <c r="I1860" s="647" t="s">
        <v>8770</v>
      </c>
      <c r="J1860" s="647" t="s">
        <v>7651</v>
      </c>
      <c r="K1860" s="647" t="s">
        <v>7498</v>
      </c>
      <c r="L1860" s="647" t="s">
        <v>8726</v>
      </c>
      <c r="M1860" s="647" t="s">
        <v>8723</v>
      </c>
      <c r="N1860" s="747">
        <v>43324.868974189812</v>
      </c>
      <c r="O1860" s="647" t="s">
        <v>546</v>
      </c>
      <c r="P1860" s="748">
        <v>920.13102581018757</v>
      </c>
      <c r="Q1860" s="647" t="s">
        <v>7492</v>
      </c>
      <c r="R1860" s="647" t="s">
        <v>5368</v>
      </c>
      <c r="S1860" s="647" t="s">
        <v>6943</v>
      </c>
      <c r="T1860" s="647" t="s">
        <v>4300</v>
      </c>
      <c r="U1860" t="s">
        <v>5329</v>
      </c>
      <c r="V1860" t="e">
        <f>VLOOKUP(F1860,'[3]Tổng - PL KS'!$B$9:$B$1291,1,FALSE)</f>
        <v>#N/A</v>
      </c>
    </row>
    <row r="1861" spans="1:22" ht="51" hidden="1">
      <c r="A1861" s="647">
        <v>1384</v>
      </c>
      <c r="B1861" s="647" t="s">
        <v>4247</v>
      </c>
      <c r="C1861" s="647" t="s">
        <v>7495</v>
      </c>
      <c r="D1861" s="647" t="s">
        <v>5368</v>
      </c>
      <c r="E1861" s="647">
        <v>27.89</v>
      </c>
      <c r="F1861" s="513" t="s">
        <v>8771</v>
      </c>
      <c r="G1861" s="513" t="s">
        <v>12203</v>
      </c>
      <c r="H1861" s="647" t="s">
        <v>8204</v>
      </c>
      <c r="I1861" s="647" t="s">
        <v>8772</v>
      </c>
      <c r="J1861" s="647" t="s">
        <v>7651</v>
      </c>
      <c r="K1861" s="647" t="s">
        <v>7498</v>
      </c>
      <c r="L1861" s="647" t="s">
        <v>8734</v>
      </c>
      <c r="M1861" s="647" t="s">
        <v>8723</v>
      </c>
      <c r="N1861" s="747">
        <v>43324.81033364583</v>
      </c>
      <c r="O1861" s="647" t="s">
        <v>546</v>
      </c>
      <c r="P1861" s="748">
        <v>920.18966635417019</v>
      </c>
      <c r="Q1861" s="647" t="s">
        <v>7492</v>
      </c>
      <c r="R1861" s="647" t="s">
        <v>5368</v>
      </c>
      <c r="S1861" s="647" t="s">
        <v>6943</v>
      </c>
      <c r="T1861" s="647" t="s">
        <v>4300</v>
      </c>
      <c r="U1861" t="s">
        <v>5329</v>
      </c>
      <c r="V1861" t="e">
        <f>VLOOKUP(F1861,'[3]Tổng - PL KS'!$B$9:$B$1291,1,FALSE)</f>
        <v>#N/A</v>
      </c>
    </row>
    <row r="1862" spans="1:22" ht="51" hidden="1">
      <c r="A1862" s="647">
        <v>1385</v>
      </c>
      <c r="B1862" s="647" t="s">
        <v>4247</v>
      </c>
      <c r="C1862" s="647" t="s">
        <v>7495</v>
      </c>
      <c r="D1862" s="647" t="s">
        <v>5368</v>
      </c>
      <c r="E1862" s="647">
        <v>25.81</v>
      </c>
      <c r="F1862" s="513" t="s">
        <v>8773</v>
      </c>
      <c r="G1862" s="513" t="s">
        <v>12203</v>
      </c>
      <c r="H1862" s="647" t="s">
        <v>8204</v>
      </c>
      <c r="I1862" s="647" t="s">
        <v>8774</v>
      </c>
      <c r="J1862" s="647" t="s">
        <v>7651</v>
      </c>
      <c r="K1862" s="647" t="s">
        <v>7498</v>
      </c>
      <c r="L1862" s="647" t="s">
        <v>8729</v>
      </c>
      <c r="M1862" s="647" t="s">
        <v>8723</v>
      </c>
      <c r="N1862" s="747">
        <v>43324.882154826388</v>
      </c>
      <c r="O1862" s="647" t="s">
        <v>546</v>
      </c>
      <c r="P1862" s="748">
        <v>920.1178451736123</v>
      </c>
      <c r="Q1862" s="647" t="s">
        <v>7492</v>
      </c>
      <c r="R1862" s="647" t="s">
        <v>5368</v>
      </c>
      <c r="S1862" s="647" t="s">
        <v>6943</v>
      </c>
      <c r="T1862" s="647" t="s">
        <v>4300</v>
      </c>
      <c r="U1862" t="s">
        <v>5329</v>
      </c>
      <c r="V1862" t="e">
        <f>VLOOKUP(F1862,'[3]Tổng - PL KS'!$B$9:$B$1291,1,FALSE)</f>
        <v>#N/A</v>
      </c>
    </row>
    <row r="1863" spans="1:22" ht="51" hidden="1">
      <c r="A1863" s="647">
        <v>1386</v>
      </c>
      <c r="B1863" s="647" t="s">
        <v>4247</v>
      </c>
      <c r="C1863" s="647" t="s">
        <v>7495</v>
      </c>
      <c r="D1863" s="647" t="s">
        <v>5368</v>
      </c>
      <c r="E1863" s="647">
        <v>25.94</v>
      </c>
      <c r="F1863" s="513" t="s">
        <v>8775</v>
      </c>
      <c r="G1863" s="513" t="s">
        <v>12203</v>
      </c>
      <c r="H1863" s="647" t="s">
        <v>8204</v>
      </c>
      <c r="I1863" s="647" t="s">
        <v>8776</v>
      </c>
      <c r="J1863" s="647" t="s">
        <v>7651</v>
      </c>
      <c r="K1863" s="647" t="s">
        <v>7498</v>
      </c>
      <c r="L1863" s="647" t="s">
        <v>8729</v>
      </c>
      <c r="M1863" s="647" t="s">
        <v>8723</v>
      </c>
      <c r="N1863" s="747">
        <v>43324.932459837961</v>
      </c>
      <c r="O1863" s="647" t="s">
        <v>546</v>
      </c>
      <c r="P1863" s="748">
        <v>920.06754016203922</v>
      </c>
      <c r="Q1863" s="647" t="s">
        <v>7492</v>
      </c>
      <c r="R1863" s="647" t="s">
        <v>5368</v>
      </c>
      <c r="S1863" s="647" t="s">
        <v>6943</v>
      </c>
      <c r="T1863" s="647" t="s">
        <v>4300</v>
      </c>
      <c r="U1863" t="s">
        <v>5329</v>
      </c>
      <c r="V1863" t="e">
        <f>VLOOKUP(F1863,'[3]Tổng - PL KS'!$B$9:$B$1291,1,FALSE)</f>
        <v>#N/A</v>
      </c>
    </row>
    <row r="1864" spans="1:22" ht="51" hidden="1">
      <c r="A1864" s="647">
        <v>1387</v>
      </c>
      <c r="B1864" s="647" t="s">
        <v>4247</v>
      </c>
      <c r="C1864" s="647" t="s">
        <v>7495</v>
      </c>
      <c r="D1864" s="647" t="s">
        <v>5368</v>
      </c>
      <c r="E1864" s="647">
        <v>25.89</v>
      </c>
      <c r="F1864" s="513" t="s">
        <v>8777</v>
      </c>
      <c r="G1864" s="513" t="s">
        <v>12203</v>
      </c>
      <c r="H1864" s="647" t="s">
        <v>8204</v>
      </c>
      <c r="I1864" s="647" t="s">
        <v>8778</v>
      </c>
      <c r="J1864" s="647" t="s">
        <v>7651</v>
      </c>
      <c r="K1864" s="647" t="s">
        <v>7498</v>
      </c>
      <c r="L1864" s="647" t="s">
        <v>8729</v>
      </c>
      <c r="M1864" s="647" t="s">
        <v>8723</v>
      </c>
      <c r="N1864" s="747">
        <v>43324.883468136577</v>
      </c>
      <c r="O1864" s="647" t="s">
        <v>546</v>
      </c>
      <c r="P1864" s="748">
        <v>920.11653186342301</v>
      </c>
      <c r="Q1864" s="647" t="s">
        <v>7492</v>
      </c>
      <c r="R1864" s="647" t="s">
        <v>5368</v>
      </c>
      <c r="S1864" s="647" t="s">
        <v>6943</v>
      </c>
      <c r="T1864" s="647" t="s">
        <v>4300</v>
      </c>
      <c r="U1864" t="s">
        <v>5329</v>
      </c>
      <c r="V1864" t="e">
        <f>VLOOKUP(F1864,'[3]Tổng - PL KS'!$B$9:$B$1291,1,FALSE)</f>
        <v>#N/A</v>
      </c>
    </row>
    <row r="1865" spans="1:22" ht="51" hidden="1">
      <c r="A1865" s="647">
        <v>1388</v>
      </c>
      <c r="B1865" s="647" t="s">
        <v>4247</v>
      </c>
      <c r="C1865" s="647" t="s">
        <v>7495</v>
      </c>
      <c r="D1865" s="647" t="s">
        <v>5368</v>
      </c>
      <c r="E1865" s="647">
        <v>25.82</v>
      </c>
      <c r="F1865" s="513" t="s">
        <v>8779</v>
      </c>
      <c r="G1865" s="513" t="s">
        <v>12203</v>
      </c>
      <c r="H1865" s="647" t="s">
        <v>8204</v>
      </c>
      <c r="I1865" s="647" t="s">
        <v>8780</v>
      </c>
      <c r="J1865" s="647" t="s">
        <v>7651</v>
      </c>
      <c r="K1865" s="647" t="s">
        <v>7498</v>
      </c>
      <c r="L1865" s="647" t="s">
        <v>8722</v>
      </c>
      <c r="M1865" s="647" t="s">
        <v>8723</v>
      </c>
      <c r="N1865" s="747">
        <v>43324.999710648146</v>
      </c>
      <c r="O1865" s="647" t="s">
        <v>546</v>
      </c>
      <c r="P1865" s="748">
        <v>920.00028935185401</v>
      </c>
      <c r="Q1865" s="647" t="s">
        <v>7492</v>
      </c>
      <c r="R1865" s="647" t="s">
        <v>5368</v>
      </c>
      <c r="S1865" s="647" t="s">
        <v>6943</v>
      </c>
      <c r="T1865" s="647" t="s">
        <v>4300</v>
      </c>
      <c r="U1865" t="s">
        <v>5329</v>
      </c>
      <c r="V1865" t="e">
        <f>VLOOKUP(F1865,'[3]Tổng - PL KS'!$B$9:$B$1291,1,FALSE)</f>
        <v>#N/A</v>
      </c>
    </row>
    <row r="1866" spans="1:22" ht="51" hidden="1">
      <c r="A1866" s="647">
        <v>1389</v>
      </c>
      <c r="B1866" s="647" t="s">
        <v>4247</v>
      </c>
      <c r="C1866" s="647" t="s">
        <v>7495</v>
      </c>
      <c r="D1866" s="647" t="s">
        <v>5368</v>
      </c>
      <c r="E1866" s="647">
        <v>25.94</v>
      </c>
      <c r="F1866" s="513" t="s">
        <v>8781</v>
      </c>
      <c r="G1866" s="513" t="s">
        <v>12203</v>
      </c>
      <c r="H1866" s="647" t="s">
        <v>8204</v>
      </c>
      <c r="I1866" s="647" t="s">
        <v>8782</v>
      </c>
      <c r="J1866" s="647" t="s">
        <v>7651</v>
      </c>
      <c r="K1866" s="647" t="s">
        <v>7498</v>
      </c>
      <c r="L1866" s="647" t="s">
        <v>8756</v>
      </c>
      <c r="M1866" s="647" t="s">
        <v>8723</v>
      </c>
      <c r="N1866" s="747">
        <v>43324.88442638889</v>
      </c>
      <c r="O1866" s="647" t="s">
        <v>546</v>
      </c>
      <c r="P1866" s="748">
        <v>920.11557361111045</v>
      </c>
      <c r="Q1866" s="647" t="s">
        <v>7492</v>
      </c>
      <c r="R1866" s="647" t="s">
        <v>5368</v>
      </c>
      <c r="S1866" s="647" t="s">
        <v>6943</v>
      </c>
      <c r="T1866" s="647" t="s">
        <v>4300</v>
      </c>
      <c r="U1866" t="s">
        <v>5329</v>
      </c>
      <c r="V1866" t="e">
        <f>VLOOKUP(F1866,'[3]Tổng - PL KS'!$B$9:$B$1291,1,FALSE)</f>
        <v>#N/A</v>
      </c>
    </row>
    <row r="1867" spans="1:22" ht="51" hidden="1">
      <c r="A1867" s="647">
        <v>1390</v>
      </c>
      <c r="B1867" s="647" t="s">
        <v>4247</v>
      </c>
      <c r="C1867" s="647" t="s">
        <v>7495</v>
      </c>
      <c r="D1867" s="647" t="s">
        <v>5368</v>
      </c>
      <c r="E1867" s="647">
        <v>25.94</v>
      </c>
      <c r="F1867" s="513" t="s">
        <v>8783</v>
      </c>
      <c r="G1867" s="513" t="s">
        <v>12203</v>
      </c>
      <c r="H1867" s="647" t="s">
        <v>8204</v>
      </c>
      <c r="I1867" s="647" t="s">
        <v>8784</v>
      </c>
      <c r="J1867" s="647" t="s">
        <v>7651</v>
      </c>
      <c r="K1867" s="647" t="s">
        <v>7498</v>
      </c>
      <c r="L1867" s="647" t="s">
        <v>8739</v>
      </c>
      <c r="M1867" s="647" t="s">
        <v>8723</v>
      </c>
      <c r="N1867" s="747">
        <v>43324.840761805557</v>
      </c>
      <c r="O1867" s="647" t="s">
        <v>546</v>
      </c>
      <c r="P1867" s="748">
        <v>920.15923819444288</v>
      </c>
      <c r="Q1867" s="647" t="s">
        <v>7492</v>
      </c>
      <c r="R1867" s="647" t="s">
        <v>5368</v>
      </c>
      <c r="S1867" s="647" t="s">
        <v>6943</v>
      </c>
      <c r="T1867" s="647" t="s">
        <v>4300</v>
      </c>
      <c r="U1867" t="s">
        <v>5329</v>
      </c>
      <c r="V1867" t="e">
        <f>VLOOKUP(F1867,'[3]Tổng - PL KS'!$B$9:$B$1291,1,FALSE)</f>
        <v>#N/A</v>
      </c>
    </row>
    <row r="1868" spans="1:22" ht="51" hidden="1">
      <c r="A1868" s="647">
        <v>1391</v>
      </c>
      <c r="B1868" s="647" t="s">
        <v>4247</v>
      </c>
      <c r="C1868" s="647" t="s">
        <v>7495</v>
      </c>
      <c r="D1868" s="647" t="s">
        <v>5368</v>
      </c>
      <c r="E1868" s="647">
        <v>25.84</v>
      </c>
      <c r="F1868" s="513" t="s">
        <v>8785</v>
      </c>
      <c r="G1868" s="513" t="s">
        <v>12203</v>
      </c>
      <c r="H1868" s="647" t="s">
        <v>8204</v>
      </c>
      <c r="I1868" s="647" t="s">
        <v>8786</v>
      </c>
      <c r="J1868" s="647" t="s">
        <v>7651</v>
      </c>
      <c r="K1868" s="647" t="s">
        <v>7498</v>
      </c>
      <c r="L1868" s="647" t="s">
        <v>8729</v>
      </c>
      <c r="M1868" s="647" t="s">
        <v>8723</v>
      </c>
      <c r="N1868" s="747">
        <v>43324.966858449072</v>
      </c>
      <c r="O1868" s="647" t="s">
        <v>546</v>
      </c>
      <c r="P1868" s="748">
        <v>920.03314155092812</v>
      </c>
      <c r="Q1868" s="647" t="s">
        <v>7492</v>
      </c>
      <c r="R1868" s="647" t="s">
        <v>5368</v>
      </c>
      <c r="S1868" s="647" t="s">
        <v>6943</v>
      </c>
      <c r="T1868" s="647" t="s">
        <v>4300</v>
      </c>
      <c r="U1868" t="s">
        <v>5329</v>
      </c>
      <c r="V1868" t="e">
        <f>VLOOKUP(F1868,'[3]Tổng - PL KS'!$B$9:$B$1291,1,FALSE)</f>
        <v>#N/A</v>
      </c>
    </row>
    <row r="1869" spans="1:22" ht="51" hidden="1">
      <c r="A1869" s="647">
        <v>1392</v>
      </c>
      <c r="B1869" s="647" t="s">
        <v>4247</v>
      </c>
      <c r="C1869" s="647" t="s">
        <v>7495</v>
      </c>
      <c r="D1869" s="647" t="s">
        <v>5368</v>
      </c>
      <c r="E1869" s="647">
        <v>25.7</v>
      </c>
      <c r="F1869" s="513" t="s">
        <v>8787</v>
      </c>
      <c r="G1869" s="513" t="s">
        <v>12203</v>
      </c>
      <c r="H1869" s="647" t="s">
        <v>8204</v>
      </c>
      <c r="I1869" s="647" t="s">
        <v>8788</v>
      </c>
      <c r="J1869" s="647" t="s">
        <v>7651</v>
      </c>
      <c r="K1869" s="647" t="s">
        <v>7498</v>
      </c>
      <c r="L1869" s="647" t="s">
        <v>8729</v>
      </c>
      <c r="M1869" s="647" t="s">
        <v>8723</v>
      </c>
      <c r="N1869" s="747">
        <v>43324.878064965276</v>
      </c>
      <c r="O1869" s="647" t="s">
        <v>546</v>
      </c>
      <c r="P1869" s="748">
        <v>920.12193503472372</v>
      </c>
      <c r="Q1869" s="647" t="s">
        <v>7492</v>
      </c>
      <c r="R1869" s="647" t="s">
        <v>5368</v>
      </c>
      <c r="S1869" s="647" t="s">
        <v>6943</v>
      </c>
      <c r="T1869" s="647" t="s">
        <v>4300</v>
      </c>
      <c r="U1869" t="s">
        <v>5329</v>
      </c>
      <c r="V1869" t="e">
        <f>VLOOKUP(F1869,'[3]Tổng - PL KS'!$B$9:$B$1291,1,FALSE)</f>
        <v>#N/A</v>
      </c>
    </row>
    <row r="1870" spans="1:22" ht="51" hidden="1">
      <c r="A1870" s="647">
        <v>1393</v>
      </c>
      <c r="B1870" s="647" t="s">
        <v>4247</v>
      </c>
      <c r="C1870" s="647" t="s">
        <v>7495</v>
      </c>
      <c r="D1870" s="647" t="s">
        <v>5368</v>
      </c>
      <c r="E1870" s="647">
        <v>25.9</v>
      </c>
      <c r="F1870" s="513" t="s">
        <v>8789</v>
      </c>
      <c r="G1870" s="513" t="s">
        <v>12203</v>
      </c>
      <c r="H1870" s="647" t="s">
        <v>8204</v>
      </c>
      <c r="I1870" s="647" t="s">
        <v>8790</v>
      </c>
      <c r="J1870" s="647" t="s">
        <v>7651</v>
      </c>
      <c r="K1870" s="647" t="s">
        <v>7498</v>
      </c>
      <c r="L1870" s="647" t="s">
        <v>8742</v>
      </c>
      <c r="M1870" s="647" t="s">
        <v>8723</v>
      </c>
      <c r="N1870" s="747">
        <v>43324.876130983794</v>
      </c>
      <c r="O1870" s="647" t="s">
        <v>546</v>
      </c>
      <c r="P1870" s="748">
        <v>920.1238690162063</v>
      </c>
      <c r="Q1870" s="647" t="s">
        <v>7492</v>
      </c>
      <c r="R1870" s="647" t="s">
        <v>5368</v>
      </c>
      <c r="S1870" s="647" t="s">
        <v>6943</v>
      </c>
      <c r="T1870" s="647" t="s">
        <v>4300</v>
      </c>
      <c r="U1870" t="s">
        <v>5329</v>
      </c>
      <c r="V1870" t="e">
        <f>VLOOKUP(F1870,'[3]Tổng - PL KS'!$B$9:$B$1291,1,FALSE)</f>
        <v>#N/A</v>
      </c>
    </row>
    <row r="1871" spans="1:22" ht="51" hidden="1">
      <c r="A1871" s="647">
        <v>1394</v>
      </c>
      <c r="B1871" s="647" t="s">
        <v>4247</v>
      </c>
      <c r="C1871" s="647" t="s">
        <v>7495</v>
      </c>
      <c r="D1871" s="647" t="s">
        <v>5368</v>
      </c>
      <c r="E1871" s="647">
        <v>25.88</v>
      </c>
      <c r="F1871" s="513" t="s">
        <v>8791</v>
      </c>
      <c r="G1871" s="513" t="s">
        <v>12203</v>
      </c>
      <c r="H1871" s="647" t="s">
        <v>8204</v>
      </c>
      <c r="I1871" s="647" t="s">
        <v>8792</v>
      </c>
      <c r="J1871" s="647" t="s">
        <v>7651</v>
      </c>
      <c r="K1871" s="647" t="s">
        <v>7498</v>
      </c>
      <c r="L1871" s="647" t="s">
        <v>8739</v>
      </c>
      <c r="M1871" s="647" t="s">
        <v>8723</v>
      </c>
      <c r="N1871" s="747">
        <v>43325.222369826392</v>
      </c>
      <c r="O1871" s="647" t="s">
        <v>546</v>
      </c>
      <c r="P1871" s="748">
        <v>919.77763017360849</v>
      </c>
      <c r="Q1871" s="647" t="s">
        <v>7492</v>
      </c>
      <c r="R1871" s="647" t="s">
        <v>5368</v>
      </c>
      <c r="S1871" s="647" t="s">
        <v>6943</v>
      </c>
      <c r="T1871" s="647" t="s">
        <v>4300</v>
      </c>
      <c r="U1871" t="s">
        <v>5329</v>
      </c>
      <c r="V1871" t="e">
        <f>VLOOKUP(F1871,'[3]Tổng - PL KS'!$B$9:$B$1291,1,FALSE)</f>
        <v>#N/A</v>
      </c>
    </row>
    <row r="1872" spans="1:22" ht="51" hidden="1">
      <c r="A1872" s="647">
        <v>1395</v>
      </c>
      <c r="B1872" s="647" t="s">
        <v>4247</v>
      </c>
      <c r="C1872" s="647" t="s">
        <v>7495</v>
      </c>
      <c r="D1872" s="647" t="s">
        <v>5368</v>
      </c>
      <c r="E1872" s="647">
        <v>25.9</v>
      </c>
      <c r="F1872" s="513" t="s">
        <v>8793</v>
      </c>
      <c r="G1872" s="513" t="s">
        <v>12203</v>
      </c>
      <c r="H1872" s="647" t="s">
        <v>8204</v>
      </c>
      <c r="I1872" s="647" t="s">
        <v>8794</v>
      </c>
      <c r="J1872" s="647" t="s">
        <v>7651</v>
      </c>
      <c r="K1872" s="647" t="s">
        <v>7498</v>
      </c>
      <c r="L1872" s="647" t="s">
        <v>8726</v>
      </c>
      <c r="M1872" s="647" t="s">
        <v>8723</v>
      </c>
      <c r="N1872" s="747">
        <v>43325.285886030091</v>
      </c>
      <c r="O1872" s="647" t="s">
        <v>546</v>
      </c>
      <c r="P1872" s="748">
        <v>919.71411396990879</v>
      </c>
      <c r="Q1872" s="647" t="s">
        <v>7492</v>
      </c>
      <c r="R1872" s="647" t="s">
        <v>5368</v>
      </c>
      <c r="S1872" s="647" t="s">
        <v>6943</v>
      </c>
      <c r="T1872" s="647" t="s">
        <v>4300</v>
      </c>
      <c r="U1872" t="s">
        <v>5329</v>
      </c>
      <c r="V1872" t="e">
        <f>VLOOKUP(F1872,'[3]Tổng - PL KS'!$B$9:$B$1291,1,FALSE)</f>
        <v>#N/A</v>
      </c>
    </row>
    <row r="1873" spans="1:22" ht="51" hidden="1">
      <c r="A1873" s="647">
        <v>1396</v>
      </c>
      <c r="B1873" s="647" t="s">
        <v>4247</v>
      </c>
      <c r="C1873" s="647" t="s">
        <v>7495</v>
      </c>
      <c r="D1873" s="647" t="s">
        <v>5368</v>
      </c>
      <c r="E1873" s="647">
        <v>25.94</v>
      </c>
      <c r="F1873" s="513" t="s">
        <v>8795</v>
      </c>
      <c r="G1873" s="513" t="s">
        <v>12203</v>
      </c>
      <c r="H1873" s="647" t="s">
        <v>8204</v>
      </c>
      <c r="I1873" s="647" t="s">
        <v>8796</v>
      </c>
      <c r="J1873" s="647" t="s">
        <v>7651</v>
      </c>
      <c r="K1873" s="647" t="s">
        <v>7498</v>
      </c>
      <c r="L1873" s="647" t="s">
        <v>8729</v>
      </c>
      <c r="M1873" s="647" t="s">
        <v>8723</v>
      </c>
      <c r="N1873" s="747">
        <v>43325.010380358799</v>
      </c>
      <c r="O1873" s="647" t="s">
        <v>546</v>
      </c>
      <c r="P1873" s="748">
        <v>919.98961964120099</v>
      </c>
      <c r="Q1873" s="647" t="s">
        <v>7492</v>
      </c>
      <c r="R1873" s="647" t="s">
        <v>5368</v>
      </c>
      <c r="S1873" s="647" t="s">
        <v>6943</v>
      </c>
      <c r="T1873" s="647" t="s">
        <v>4300</v>
      </c>
      <c r="U1873" t="s">
        <v>5329</v>
      </c>
      <c r="V1873" t="e">
        <f>VLOOKUP(F1873,'[3]Tổng - PL KS'!$B$9:$B$1291,1,FALSE)</f>
        <v>#N/A</v>
      </c>
    </row>
    <row r="1874" spans="1:22" ht="51" hidden="1">
      <c r="A1874" s="647">
        <v>1397</v>
      </c>
      <c r="B1874" s="647" t="s">
        <v>4247</v>
      </c>
      <c r="C1874" s="647" t="s">
        <v>7495</v>
      </c>
      <c r="D1874" s="647" t="s">
        <v>5368</v>
      </c>
      <c r="E1874" s="647">
        <v>25.9</v>
      </c>
      <c r="F1874" s="513" t="s">
        <v>8797</v>
      </c>
      <c r="G1874" s="513" t="s">
        <v>12203</v>
      </c>
      <c r="H1874" s="647" t="s">
        <v>8204</v>
      </c>
      <c r="I1874" s="647" t="s">
        <v>8798</v>
      </c>
      <c r="J1874" s="647" t="s">
        <v>7651</v>
      </c>
      <c r="K1874" s="647" t="s">
        <v>7498</v>
      </c>
      <c r="L1874" s="647" t="s">
        <v>8722</v>
      </c>
      <c r="M1874" s="647" t="s">
        <v>8723</v>
      </c>
      <c r="N1874" s="747">
        <v>43325.174614351854</v>
      </c>
      <c r="O1874" s="647" t="s">
        <v>546</v>
      </c>
      <c r="P1874" s="748">
        <v>919.82538564814604</v>
      </c>
      <c r="Q1874" s="647" t="s">
        <v>7492</v>
      </c>
      <c r="R1874" s="647" t="s">
        <v>5368</v>
      </c>
      <c r="S1874" s="647" t="s">
        <v>6943</v>
      </c>
      <c r="T1874" s="647" t="s">
        <v>4300</v>
      </c>
      <c r="U1874" t="s">
        <v>5329</v>
      </c>
      <c r="V1874" t="e">
        <f>VLOOKUP(F1874,'[3]Tổng - PL KS'!$B$9:$B$1291,1,FALSE)</f>
        <v>#N/A</v>
      </c>
    </row>
    <row r="1875" spans="1:22" ht="51" hidden="1">
      <c r="A1875" s="647">
        <v>1398</v>
      </c>
      <c r="B1875" s="647" t="s">
        <v>4247</v>
      </c>
      <c r="C1875" s="647" t="s">
        <v>7495</v>
      </c>
      <c r="D1875" s="647" t="s">
        <v>5368</v>
      </c>
      <c r="E1875" s="647">
        <v>25.7</v>
      </c>
      <c r="F1875" s="513" t="s">
        <v>8799</v>
      </c>
      <c r="G1875" s="513" t="s">
        <v>12203</v>
      </c>
      <c r="H1875" s="647" t="s">
        <v>8204</v>
      </c>
      <c r="I1875" s="647" t="s">
        <v>8800</v>
      </c>
      <c r="J1875" s="647" t="s">
        <v>7651</v>
      </c>
      <c r="K1875" s="647" t="s">
        <v>7498</v>
      </c>
      <c r="L1875" s="647" t="s">
        <v>8729</v>
      </c>
      <c r="M1875" s="647" t="s">
        <v>8723</v>
      </c>
      <c r="N1875" s="747">
        <v>43325.20521990741</v>
      </c>
      <c r="O1875" s="647" t="s">
        <v>546</v>
      </c>
      <c r="P1875" s="748">
        <v>919.79478009259037</v>
      </c>
      <c r="Q1875" s="647" t="s">
        <v>7492</v>
      </c>
      <c r="R1875" s="647" t="s">
        <v>5368</v>
      </c>
      <c r="S1875" s="647" t="s">
        <v>6943</v>
      </c>
      <c r="T1875" s="647" t="s">
        <v>4300</v>
      </c>
      <c r="U1875" t="s">
        <v>5329</v>
      </c>
      <c r="V1875" t="e">
        <f>VLOOKUP(F1875,'[3]Tổng - PL KS'!$B$9:$B$1291,1,FALSE)</f>
        <v>#N/A</v>
      </c>
    </row>
    <row r="1876" spans="1:22" ht="51" hidden="1">
      <c r="A1876" s="647">
        <v>1399</v>
      </c>
      <c r="B1876" s="647" t="s">
        <v>4247</v>
      </c>
      <c r="C1876" s="647" t="s">
        <v>7495</v>
      </c>
      <c r="D1876" s="647" t="s">
        <v>5368</v>
      </c>
      <c r="E1876" s="647">
        <v>25.87</v>
      </c>
      <c r="F1876" s="513" t="s">
        <v>8801</v>
      </c>
      <c r="G1876" s="513" t="s">
        <v>12203</v>
      </c>
      <c r="H1876" s="647" t="s">
        <v>8204</v>
      </c>
      <c r="I1876" s="647" t="s">
        <v>8802</v>
      </c>
      <c r="J1876" s="647" t="s">
        <v>7651</v>
      </c>
      <c r="K1876" s="647" t="s">
        <v>7498</v>
      </c>
      <c r="L1876" s="647" t="s">
        <v>8729</v>
      </c>
      <c r="M1876" s="647" t="s">
        <v>8723</v>
      </c>
      <c r="N1876" s="747">
        <v>43325.291451770834</v>
      </c>
      <c r="O1876" s="647" t="s">
        <v>546</v>
      </c>
      <c r="P1876" s="748">
        <v>919.7085482291659</v>
      </c>
      <c r="Q1876" s="647" t="s">
        <v>7492</v>
      </c>
      <c r="R1876" s="647" t="s">
        <v>5368</v>
      </c>
      <c r="S1876" s="647" t="s">
        <v>6943</v>
      </c>
      <c r="T1876" s="647" t="s">
        <v>4300</v>
      </c>
      <c r="U1876" t="s">
        <v>5329</v>
      </c>
      <c r="V1876" t="e">
        <f>VLOOKUP(F1876,'[3]Tổng - PL KS'!$B$9:$B$1291,1,FALSE)</f>
        <v>#N/A</v>
      </c>
    </row>
    <row r="1877" spans="1:22" ht="51" hidden="1">
      <c r="A1877" s="647">
        <v>1400</v>
      </c>
      <c r="B1877" s="647" t="s">
        <v>4247</v>
      </c>
      <c r="C1877" s="647" t="s">
        <v>7495</v>
      </c>
      <c r="D1877" s="647" t="s">
        <v>5368</v>
      </c>
      <c r="E1877" s="647">
        <v>25.8</v>
      </c>
      <c r="F1877" s="513" t="s">
        <v>8803</v>
      </c>
      <c r="G1877" s="513" t="s">
        <v>12203</v>
      </c>
      <c r="H1877" s="647" t="s">
        <v>8204</v>
      </c>
      <c r="I1877" s="647" t="s">
        <v>8804</v>
      </c>
      <c r="J1877" s="647" t="s">
        <v>7651</v>
      </c>
      <c r="K1877" s="647" t="s">
        <v>7498</v>
      </c>
      <c r="L1877" s="647" t="s">
        <v>8751</v>
      </c>
      <c r="M1877" s="647" t="s">
        <v>8723</v>
      </c>
      <c r="N1877" s="747">
        <v>43325.007180787034</v>
      </c>
      <c r="O1877" s="647" t="s">
        <v>546</v>
      </c>
      <c r="P1877" s="748">
        <v>919.99281921296642</v>
      </c>
      <c r="Q1877" s="647" t="s">
        <v>7492</v>
      </c>
      <c r="R1877" s="647" t="s">
        <v>5368</v>
      </c>
      <c r="S1877" s="647" t="s">
        <v>6943</v>
      </c>
      <c r="T1877" s="647" t="s">
        <v>4300</v>
      </c>
      <c r="U1877" t="s">
        <v>5329</v>
      </c>
      <c r="V1877" t="e">
        <f>VLOOKUP(F1877,'[3]Tổng - PL KS'!$B$9:$B$1291,1,FALSE)</f>
        <v>#N/A</v>
      </c>
    </row>
    <row r="1878" spans="1:22" ht="51" hidden="1">
      <c r="A1878" s="647">
        <v>1401</v>
      </c>
      <c r="B1878" s="647" t="s">
        <v>4247</v>
      </c>
      <c r="C1878" s="647" t="s">
        <v>7495</v>
      </c>
      <c r="D1878" s="647" t="s">
        <v>5368</v>
      </c>
      <c r="E1878" s="647">
        <v>25.83</v>
      </c>
      <c r="F1878" s="513" t="s">
        <v>8805</v>
      </c>
      <c r="G1878" s="513" t="s">
        <v>12203</v>
      </c>
      <c r="H1878" s="647" t="s">
        <v>8204</v>
      </c>
      <c r="I1878" s="647" t="s">
        <v>8806</v>
      </c>
      <c r="J1878" s="647" t="s">
        <v>7651</v>
      </c>
      <c r="K1878" s="647" t="s">
        <v>7498</v>
      </c>
      <c r="L1878" s="647" t="s">
        <v>8722</v>
      </c>
      <c r="M1878" s="647" t="s">
        <v>8723</v>
      </c>
      <c r="N1878" s="747">
        <v>43325.516562696757</v>
      </c>
      <c r="O1878" s="647" t="s">
        <v>546</v>
      </c>
      <c r="P1878" s="748">
        <v>919.48343730324268</v>
      </c>
      <c r="Q1878" s="647" t="s">
        <v>7492</v>
      </c>
      <c r="R1878" s="647" t="s">
        <v>5368</v>
      </c>
      <c r="S1878" s="647" t="s">
        <v>6943</v>
      </c>
      <c r="T1878" s="647" t="s">
        <v>4300</v>
      </c>
      <c r="U1878" t="s">
        <v>5329</v>
      </c>
      <c r="V1878" t="e">
        <f>VLOOKUP(F1878,'[3]Tổng - PL KS'!$B$9:$B$1291,1,FALSE)</f>
        <v>#N/A</v>
      </c>
    </row>
    <row r="1879" spans="1:22" ht="51" hidden="1">
      <c r="A1879" s="647">
        <v>1402</v>
      </c>
      <c r="B1879" s="647" t="s">
        <v>4247</v>
      </c>
      <c r="C1879" s="647" t="s">
        <v>7495</v>
      </c>
      <c r="D1879" s="647" t="s">
        <v>5368</v>
      </c>
      <c r="E1879" s="647">
        <v>25.86</v>
      </c>
      <c r="F1879" s="513" t="s">
        <v>8807</v>
      </c>
      <c r="G1879" s="513" t="s">
        <v>12203</v>
      </c>
      <c r="H1879" s="647" t="s">
        <v>8204</v>
      </c>
      <c r="I1879" s="647" t="s">
        <v>8808</v>
      </c>
      <c r="J1879" s="647" t="s">
        <v>7651</v>
      </c>
      <c r="K1879" s="647" t="s">
        <v>7498</v>
      </c>
      <c r="L1879" s="647" t="s">
        <v>8726</v>
      </c>
      <c r="M1879" s="647" t="s">
        <v>8723</v>
      </c>
      <c r="N1879" s="747">
        <v>43325.2106871875</v>
      </c>
      <c r="O1879" s="647" t="s">
        <v>546</v>
      </c>
      <c r="P1879" s="748">
        <v>919.7893128124997</v>
      </c>
      <c r="Q1879" s="647" t="s">
        <v>7492</v>
      </c>
      <c r="R1879" s="647" t="s">
        <v>5368</v>
      </c>
      <c r="S1879" s="647" t="s">
        <v>6943</v>
      </c>
      <c r="T1879" s="647" t="s">
        <v>4300</v>
      </c>
      <c r="U1879" t="s">
        <v>5329</v>
      </c>
      <c r="V1879" t="e">
        <f>VLOOKUP(F1879,'[3]Tổng - PL KS'!$B$9:$B$1291,1,FALSE)</f>
        <v>#N/A</v>
      </c>
    </row>
    <row r="1880" spans="1:22" ht="51" hidden="1">
      <c r="A1880" s="647">
        <v>1403</v>
      </c>
      <c r="B1880" s="647" t="s">
        <v>4247</v>
      </c>
      <c r="C1880" s="647" t="s">
        <v>7495</v>
      </c>
      <c r="D1880" s="647" t="s">
        <v>5368</v>
      </c>
      <c r="E1880" s="647">
        <v>25.8</v>
      </c>
      <c r="F1880" s="513" t="s">
        <v>8809</v>
      </c>
      <c r="G1880" s="513" t="s">
        <v>12203</v>
      </c>
      <c r="H1880" s="647" t="s">
        <v>8204</v>
      </c>
      <c r="I1880" s="647" t="s">
        <v>8810</v>
      </c>
      <c r="J1880" s="647" t="s">
        <v>7651</v>
      </c>
      <c r="K1880" s="647" t="s">
        <v>7498</v>
      </c>
      <c r="L1880" s="647" t="s">
        <v>8726</v>
      </c>
      <c r="M1880" s="647" t="s">
        <v>8723</v>
      </c>
      <c r="N1880" s="747">
        <v>43325.012114814817</v>
      </c>
      <c r="O1880" s="647" t="s">
        <v>546</v>
      </c>
      <c r="P1880" s="748">
        <v>919.98788518518268</v>
      </c>
      <c r="Q1880" s="647" t="s">
        <v>7492</v>
      </c>
      <c r="R1880" s="647" t="s">
        <v>5368</v>
      </c>
      <c r="S1880" s="647" t="s">
        <v>6943</v>
      </c>
      <c r="T1880" s="647" t="s">
        <v>4300</v>
      </c>
      <c r="U1880" t="s">
        <v>5329</v>
      </c>
      <c r="V1880" t="e">
        <f>VLOOKUP(F1880,'[3]Tổng - PL KS'!$B$9:$B$1291,1,FALSE)</f>
        <v>#N/A</v>
      </c>
    </row>
    <row r="1881" spans="1:22" ht="51" hidden="1">
      <c r="A1881" s="647">
        <v>1404</v>
      </c>
      <c r="B1881" s="647" t="s">
        <v>4247</v>
      </c>
      <c r="C1881" s="647" t="s">
        <v>7495</v>
      </c>
      <c r="D1881" s="647" t="s">
        <v>5368</v>
      </c>
      <c r="E1881" s="647">
        <v>25.9</v>
      </c>
      <c r="F1881" s="513" t="s">
        <v>8811</v>
      </c>
      <c r="G1881" s="513" t="s">
        <v>12203</v>
      </c>
      <c r="H1881" s="647" t="s">
        <v>8204</v>
      </c>
      <c r="I1881" s="647" t="s">
        <v>8812</v>
      </c>
      <c r="J1881" s="647" t="s">
        <v>7651</v>
      </c>
      <c r="K1881" s="647" t="s">
        <v>7498</v>
      </c>
      <c r="L1881" s="647" t="s">
        <v>8751</v>
      </c>
      <c r="M1881" s="647" t="s">
        <v>8723</v>
      </c>
      <c r="N1881" s="747">
        <v>43325.137044178242</v>
      </c>
      <c r="O1881" s="647" t="s">
        <v>546</v>
      </c>
      <c r="P1881" s="748">
        <v>919.86295582175808</v>
      </c>
      <c r="Q1881" s="647" t="s">
        <v>7492</v>
      </c>
      <c r="R1881" s="647" t="s">
        <v>5368</v>
      </c>
      <c r="S1881" s="647" t="s">
        <v>6943</v>
      </c>
      <c r="T1881" s="647" t="s">
        <v>4300</v>
      </c>
      <c r="U1881" t="s">
        <v>5329</v>
      </c>
      <c r="V1881" t="e">
        <f>VLOOKUP(F1881,'[3]Tổng - PL KS'!$B$9:$B$1291,1,FALSE)</f>
        <v>#N/A</v>
      </c>
    </row>
    <row r="1882" spans="1:22" ht="51" hidden="1">
      <c r="A1882" s="647">
        <v>1405</v>
      </c>
      <c r="B1882" s="647" t="s">
        <v>4247</v>
      </c>
      <c r="C1882" s="647" t="s">
        <v>7495</v>
      </c>
      <c r="D1882" s="647" t="s">
        <v>5368</v>
      </c>
      <c r="E1882" s="647">
        <v>25.84</v>
      </c>
      <c r="F1882" s="513" t="s">
        <v>8813</v>
      </c>
      <c r="G1882" s="513" t="s">
        <v>12203</v>
      </c>
      <c r="H1882" s="647" t="s">
        <v>8204</v>
      </c>
      <c r="I1882" s="647" t="s">
        <v>8814</v>
      </c>
      <c r="J1882" s="647" t="s">
        <v>7651</v>
      </c>
      <c r="K1882" s="647" t="s">
        <v>7498</v>
      </c>
      <c r="L1882" s="647" t="s">
        <v>8729</v>
      </c>
      <c r="M1882" s="647" t="s">
        <v>8723</v>
      </c>
      <c r="N1882" s="747">
        <v>43325.275472766203</v>
      </c>
      <c r="O1882" s="647" t="s">
        <v>546</v>
      </c>
      <c r="P1882" s="748">
        <v>919.72452723379683</v>
      </c>
      <c r="Q1882" s="647" t="s">
        <v>7492</v>
      </c>
      <c r="R1882" s="647" t="s">
        <v>5368</v>
      </c>
      <c r="S1882" s="647" t="s">
        <v>6943</v>
      </c>
      <c r="T1882" s="647" t="s">
        <v>4300</v>
      </c>
      <c r="U1882" t="s">
        <v>5329</v>
      </c>
      <c r="V1882" t="e">
        <f>VLOOKUP(F1882,'[3]Tổng - PL KS'!$B$9:$B$1291,1,FALSE)</f>
        <v>#N/A</v>
      </c>
    </row>
    <row r="1883" spans="1:22" ht="51" hidden="1">
      <c r="A1883" s="647">
        <v>1406</v>
      </c>
      <c r="B1883" s="647" t="s">
        <v>4247</v>
      </c>
      <c r="C1883" s="647" t="s">
        <v>7495</v>
      </c>
      <c r="D1883" s="647" t="s">
        <v>5368</v>
      </c>
      <c r="E1883" s="647">
        <v>25.7</v>
      </c>
      <c r="F1883" s="513" t="s">
        <v>8815</v>
      </c>
      <c r="G1883" s="513" t="s">
        <v>12203</v>
      </c>
      <c r="H1883" s="647" t="s">
        <v>8204</v>
      </c>
      <c r="I1883" s="647" t="s">
        <v>8816</v>
      </c>
      <c r="J1883" s="647" t="s">
        <v>7651</v>
      </c>
      <c r="K1883" s="647" t="s">
        <v>7498</v>
      </c>
      <c r="L1883" s="647" t="s">
        <v>8726</v>
      </c>
      <c r="M1883" s="647" t="s">
        <v>8723</v>
      </c>
      <c r="N1883" s="747">
        <v>43325.22513958333</v>
      </c>
      <c r="O1883" s="647" t="s">
        <v>546</v>
      </c>
      <c r="P1883" s="748">
        <v>919.77486041666998</v>
      </c>
      <c r="Q1883" s="647" t="s">
        <v>7492</v>
      </c>
      <c r="R1883" s="647" t="s">
        <v>5368</v>
      </c>
      <c r="S1883" s="647" t="s">
        <v>6943</v>
      </c>
      <c r="T1883" s="647" t="s">
        <v>4300</v>
      </c>
      <c r="U1883" t="s">
        <v>5329</v>
      </c>
      <c r="V1883" t="e">
        <f>VLOOKUP(F1883,'[3]Tổng - PL KS'!$B$9:$B$1291,1,FALSE)</f>
        <v>#N/A</v>
      </c>
    </row>
    <row r="1884" spans="1:22" ht="51" hidden="1">
      <c r="A1884" s="647">
        <v>1407</v>
      </c>
      <c r="B1884" s="647" t="s">
        <v>4247</v>
      </c>
      <c r="C1884" s="647" t="s">
        <v>7495</v>
      </c>
      <c r="D1884" s="647" t="s">
        <v>5368</v>
      </c>
      <c r="E1884" s="647">
        <v>25.7</v>
      </c>
      <c r="F1884" s="513" t="s">
        <v>8817</v>
      </c>
      <c r="G1884" s="513" t="s">
        <v>12203</v>
      </c>
      <c r="H1884" s="647" t="s">
        <v>8204</v>
      </c>
      <c r="I1884" s="647" t="s">
        <v>8818</v>
      </c>
      <c r="J1884" s="647" t="s">
        <v>7651</v>
      </c>
      <c r="K1884" s="647" t="s">
        <v>7498</v>
      </c>
      <c r="L1884" s="647" t="s">
        <v>8739</v>
      </c>
      <c r="M1884" s="647" t="s">
        <v>8723</v>
      </c>
      <c r="N1884" s="747">
        <v>43325.314308530091</v>
      </c>
      <c r="O1884" s="647" t="s">
        <v>546</v>
      </c>
      <c r="P1884" s="748">
        <v>919.68569146990922</v>
      </c>
      <c r="Q1884" s="647" t="s">
        <v>7492</v>
      </c>
      <c r="R1884" s="647" t="s">
        <v>5368</v>
      </c>
      <c r="S1884" s="647" t="s">
        <v>6943</v>
      </c>
      <c r="T1884" s="647" t="s">
        <v>4300</v>
      </c>
      <c r="U1884" t="s">
        <v>5329</v>
      </c>
      <c r="V1884" t="e">
        <f>VLOOKUP(F1884,'[3]Tổng - PL KS'!$B$9:$B$1291,1,FALSE)</f>
        <v>#N/A</v>
      </c>
    </row>
    <row r="1885" spans="1:22" ht="51" hidden="1">
      <c r="A1885" s="647">
        <v>1408</v>
      </c>
      <c r="B1885" s="647" t="s">
        <v>4247</v>
      </c>
      <c r="C1885" s="647" t="s">
        <v>7495</v>
      </c>
      <c r="D1885" s="647" t="s">
        <v>5368</v>
      </c>
      <c r="E1885" s="647">
        <v>25.94</v>
      </c>
      <c r="F1885" s="513" t="s">
        <v>8819</v>
      </c>
      <c r="G1885" s="513" t="s">
        <v>12203</v>
      </c>
      <c r="H1885" s="647" t="s">
        <v>8204</v>
      </c>
      <c r="I1885" s="647" t="s">
        <v>8820</v>
      </c>
      <c r="J1885" s="647" t="s">
        <v>7651</v>
      </c>
      <c r="K1885" s="647" t="s">
        <v>7498</v>
      </c>
      <c r="L1885" s="647" t="s">
        <v>8722</v>
      </c>
      <c r="M1885" s="647" t="s">
        <v>8723</v>
      </c>
      <c r="N1885" s="747">
        <v>43325.126653391206</v>
      </c>
      <c r="O1885" s="647" t="s">
        <v>546</v>
      </c>
      <c r="P1885" s="748">
        <v>919.87334660879424</v>
      </c>
      <c r="Q1885" s="647" t="s">
        <v>7492</v>
      </c>
      <c r="R1885" s="647" t="s">
        <v>5368</v>
      </c>
      <c r="S1885" s="647" t="s">
        <v>6943</v>
      </c>
      <c r="T1885" s="647" t="s">
        <v>4300</v>
      </c>
      <c r="U1885" t="s">
        <v>5329</v>
      </c>
      <c r="V1885" t="e">
        <f>VLOOKUP(F1885,'[3]Tổng - PL KS'!$B$9:$B$1291,1,FALSE)</f>
        <v>#N/A</v>
      </c>
    </row>
    <row r="1886" spans="1:22" ht="51" hidden="1">
      <c r="A1886" s="647">
        <v>1409</v>
      </c>
      <c r="B1886" s="647" t="s">
        <v>4247</v>
      </c>
      <c r="C1886" s="647" t="s">
        <v>7495</v>
      </c>
      <c r="D1886" s="647" t="s">
        <v>5368</v>
      </c>
      <c r="E1886" s="647">
        <v>27.9</v>
      </c>
      <c r="F1886" s="513" t="s">
        <v>8821</v>
      </c>
      <c r="G1886" s="513" t="s">
        <v>12203</v>
      </c>
      <c r="H1886" s="647" t="s">
        <v>8204</v>
      </c>
      <c r="I1886" s="647" t="s">
        <v>8822</v>
      </c>
      <c r="J1886" s="647" t="s">
        <v>7651</v>
      </c>
      <c r="K1886" s="647" t="s">
        <v>7498</v>
      </c>
      <c r="L1886" s="647" t="s">
        <v>8734</v>
      </c>
      <c r="M1886" s="647" t="s">
        <v>8723</v>
      </c>
      <c r="N1886" s="747">
        <v>43325.077673113425</v>
      </c>
      <c r="O1886" s="647" t="s">
        <v>546</v>
      </c>
      <c r="P1886" s="748">
        <v>919.92232688657532</v>
      </c>
      <c r="Q1886" s="647" t="s">
        <v>7492</v>
      </c>
      <c r="R1886" s="647" t="s">
        <v>5368</v>
      </c>
      <c r="S1886" s="647" t="s">
        <v>6943</v>
      </c>
      <c r="T1886" s="647" t="s">
        <v>4300</v>
      </c>
      <c r="U1886" t="s">
        <v>5329</v>
      </c>
      <c r="V1886" t="e">
        <f>VLOOKUP(F1886,'[3]Tổng - PL KS'!$B$9:$B$1291,1,FALSE)</f>
        <v>#N/A</v>
      </c>
    </row>
    <row r="1887" spans="1:22" ht="51" hidden="1">
      <c r="A1887" s="647">
        <v>1410</v>
      </c>
      <c r="B1887" s="647" t="s">
        <v>4247</v>
      </c>
      <c r="C1887" s="647" t="s">
        <v>7495</v>
      </c>
      <c r="D1887" s="647" t="s">
        <v>5368</v>
      </c>
      <c r="E1887" s="647">
        <v>25.84</v>
      </c>
      <c r="F1887" s="513" t="s">
        <v>8823</v>
      </c>
      <c r="G1887" s="513" t="s">
        <v>12203</v>
      </c>
      <c r="H1887" s="647" t="s">
        <v>8204</v>
      </c>
      <c r="I1887" s="647" t="s">
        <v>8824</v>
      </c>
      <c r="J1887" s="647" t="s">
        <v>7651</v>
      </c>
      <c r="K1887" s="647" t="s">
        <v>7498</v>
      </c>
      <c r="L1887" s="647" t="s">
        <v>8751</v>
      </c>
      <c r="M1887" s="647" t="s">
        <v>8723</v>
      </c>
      <c r="N1887" s="747">
        <v>43325.045065659724</v>
      </c>
      <c r="O1887" s="647" t="s">
        <v>546</v>
      </c>
      <c r="P1887" s="748">
        <v>919.95493434027594</v>
      </c>
      <c r="Q1887" s="647" t="s">
        <v>7492</v>
      </c>
      <c r="R1887" s="647" t="s">
        <v>5368</v>
      </c>
      <c r="S1887" s="647" t="s">
        <v>6943</v>
      </c>
      <c r="T1887" s="647" t="s">
        <v>4300</v>
      </c>
      <c r="U1887" t="s">
        <v>5329</v>
      </c>
      <c r="V1887" t="e">
        <f>VLOOKUP(F1887,'[3]Tổng - PL KS'!$B$9:$B$1291,1,FALSE)</f>
        <v>#N/A</v>
      </c>
    </row>
    <row r="1888" spans="1:22" ht="51" hidden="1">
      <c r="A1888" s="647">
        <v>1411</v>
      </c>
      <c r="B1888" s="647" t="s">
        <v>4247</v>
      </c>
      <c r="C1888" s="647" t="s">
        <v>7495</v>
      </c>
      <c r="D1888" s="647" t="s">
        <v>5368</v>
      </c>
      <c r="E1888" s="647">
        <v>25.9</v>
      </c>
      <c r="F1888" s="513" t="s">
        <v>8825</v>
      </c>
      <c r="G1888" s="513" t="s">
        <v>12203</v>
      </c>
      <c r="H1888" s="647" t="s">
        <v>8204</v>
      </c>
      <c r="I1888" s="647" t="s">
        <v>8826</v>
      </c>
      <c r="J1888" s="647" t="s">
        <v>7651</v>
      </c>
      <c r="K1888" s="647" t="s">
        <v>7498</v>
      </c>
      <c r="L1888" s="647" t="s">
        <v>8729</v>
      </c>
      <c r="M1888" s="647" t="s">
        <v>8723</v>
      </c>
      <c r="N1888" s="747">
        <v>43325.287546296298</v>
      </c>
      <c r="O1888" s="647" t="s">
        <v>546</v>
      </c>
      <c r="P1888" s="748">
        <v>919.71245370370161</v>
      </c>
      <c r="Q1888" s="647" t="s">
        <v>7492</v>
      </c>
      <c r="R1888" s="647" t="s">
        <v>5368</v>
      </c>
      <c r="S1888" s="647" t="s">
        <v>6943</v>
      </c>
      <c r="T1888" s="647" t="s">
        <v>4300</v>
      </c>
      <c r="U1888" t="s">
        <v>5329</v>
      </c>
      <c r="V1888" t="e">
        <f>VLOOKUP(F1888,'[3]Tổng - PL KS'!$B$9:$B$1291,1,FALSE)</f>
        <v>#N/A</v>
      </c>
    </row>
    <row r="1889" spans="1:22" ht="51" hidden="1">
      <c r="A1889" s="647">
        <v>1412</v>
      </c>
      <c r="B1889" s="647" t="s">
        <v>4247</v>
      </c>
      <c r="C1889" s="647" t="s">
        <v>7495</v>
      </c>
      <c r="D1889" s="647" t="s">
        <v>5368</v>
      </c>
      <c r="E1889" s="647">
        <v>25.84</v>
      </c>
      <c r="F1889" s="513" t="s">
        <v>8827</v>
      </c>
      <c r="G1889" s="513" t="s">
        <v>12203</v>
      </c>
      <c r="H1889" s="647" t="s">
        <v>8204</v>
      </c>
      <c r="I1889" s="647" t="s">
        <v>8828</v>
      </c>
      <c r="J1889" s="647" t="s">
        <v>7651</v>
      </c>
      <c r="K1889" s="647" t="s">
        <v>7498</v>
      </c>
      <c r="L1889" s="647" t="s">
        <v>8742</v>
      </c>
      <c r="M1889" s="647" t="s">
        <v>8723</v>
      </c>
      <c r="N1889" s="747">
        <v>43325.176288541668</v>
      </c>
      <c r="O1889" s="647" t="s">
        <v>546</v>
      </c>
      <c r="P1889" s="748">
        <v>919.82371145833167</v>
      </c>
      <c r="Q1889" s="647" t="s">
        <v>7492</v>
      </c>
      <c r="R1889" s="647" t="s">
        <v>5368</v>
      </c>
      <c r="S1889" s="647" t="s">
        <v>6943</v>
      </c>
      <c r="T1889" s="647" t="s">
        <v>4300</v>
      </c>
      <c r="U1889" t="s">
        <v>5329</v>
      </c>
      <c r="V1889" t="e">
        <f>VLOOKUP(F1889,'[3]Tổng - PL KS'!$B$9:$B$1291,1,FALSE)</f>
        <v>#N/A</v>
      </c>
    </row>
    <row r="1890" spans="1:22" ht="51" hidden="1">
      <c r="A1890" s="647">
        <v>1413</v>
      </c>
      <c r="B1890" s="647" t="s">
        <v>4247</v>
      </c>
      <c r="C1890" s="647" t="s">
        <v>7495</v>
      </c>
      <c r="D1890" s="647" t="s">
        <v>5368</v>
      </c>
      <c r="E1890" s="647">
        <v>25.8</v>
      </c>
      <c r="F1890" s="513" t="s">
        <v>8829</v>
      </c>
      <c r="G1890" s="513" t="s">
        <v>12203</v>
      </c>
      <c r="H1890" s="647" t="s">
        <v>8204</v>
      </c>
      <c r="I1890" s="647" t="s">
        <v>8830</v>
      </c>
      <c r="J1890" s="647" t="s">
        <v>7651</v>
      </c>
      <c r="K1890" s="647" t="s">
        <v>7498</v>
      </c>
      <c r="L1890" s="647" t="s">
        <v>8751</v>
      </c>
      <c r="M1890" s="647" t="s">
        <v>8723</v>
      </c>
      <c r="N1890" s="747">
        <v>43325.213402662041</v>
      </c>
      <c r="O1890" s="647" t="s">
        <v>546</v>
      </c>
      <c r="P1890" s="748">
        <v>919.78659733795939</v>
      </c>
      <c r="Q1890" s="647" t="s">
        <v>7492</v>
      </c>
      <c r="R1890" s="647" t="s">
        <v>5368</v>
      </c>
      <c r="S1890" s="647" t="s">
        <v>6943</v>
      </c>
      <c r="T1890" s="647" t="s">
        <v>4300</v>
      </c>
      <c r="U1890" t="s">
        <v>5329</v>
      </c>
      <c r="V1890" t="e">
        <f>VLOOKUP(F1890,'[3]Tổng - PL KS'!$B$9:$B$1291,1,FALSE)</f>
        <v>#N/A</v>
      </c>
    </row>
    <row r="1891" spans="1:22" ht="51" hidden="1">
      <c r="A1891" s="647">
        <v>1414</v>
      </c>
      <c r="B1891" s="647" t="s">
        <v>4247</v>
      </c>
      <c r="C1891" s="647" t="s">
        <v>7495</v>
      </c>
      <c r="D1891" s="647" t="s">
        <v>5368</v>
      </c>
      <c r="E1891" s="647">
        <v>25.84</v>
      </c>
      <c r="F1891" s="513" t="s">
        <v>8831</v>
      </c>
      <c r="G1891" s="513" t="s">
        <v>12203</v>
      </c>
      <c r="H1891" s="647" t="s">
        <v>8204</v>
      </c>
      <c r="I1891" s="647" t="s">
        <v>8832</v>
      </c>
      <c r="J1891" s="647" t="s">
        <v>7651</v>
      </c>
      <c r="K1891" s="647" t="s">
        <v>7498</v>
      </c>
      <c r="L1891" s="647" t="s">
        <v>8726</v>
      </c>
      <c r="M1891" s="647" t="s">
        <v>8723</v>
      </c>
      <c r="N1891" s="747">
        <v>43325.014038310183</v>
      </c>
      <c r="O1891" s="647" t="s">
        <v>546</v>
      </c>
      <c r="P1891" s="748">
        <v>919.98596168981749</v>
      </c>
      <c r="Q1891" s="647" t="s">
        <v>7492</v>
      </c>
      <c r="R1891" s="647" t="s">
        <v>5368</v>
      </c>
      <c r="S1891" s="647" t="s">
        <v>6943</v>
      </c>
      <c r="T1891" s="647" t="s">
        <v>4300</v>
      </c>
      <c r="U1891" t="s">
        <v>5329</v>
      </c>
      <c r="V1891" t="e">
        <f>VLOOKUP(F1891,'[3]Tổng - PL KS'!$B$9:$B$1291,1,FALSE)</f>
        <v>#N/A</v>
      </c>
    </row>
    <row r="1892" spans="1:22" ht="51" hidden="1">
      <c r="A1892" s="647">
        <v>1415</v>
      </c>
      <c r="B1892" s="647" t="s">
        <v>4247</v>
      </c>
      <c r="C1892" s="647" t="s">
        <v>7495</v>
      </c>
      <c r="D1892" s="647" t="s">
        <v>5368</v>
      </c>
      <c r="E1892" s="647">
        <v>25.89</v>
      </c>
      <c r="F1892" s="513" t="s">
        <v>8833</v>
      </c>
      <c r="G1892" s="513" t="s">
        <v>12203</v>
      </c>
      <c r="H1892" s="647" t="s">
        <v>8204</v>
      </c>
      <c r="I1892" s="647" t="s">
        <v>8834</v>
      </c>
      <c r="J1892" s="647" t="s">
        <v>7651</v>
      </c>
      <c r="K1892" s="647" t="s">
        <v>7498</v>
      </c>
      <c r="L1892" s="647" t="s">
        <v>8756</v>
      </c>
      <c r="M1892" s="647" t="s">
        <v>8723</v>
      </c>
      <c r="N1892" s="747">
        <v>43325.006688159723</v>
      </c>
      <c r="O1892" s="647" t="s">
        <v>546</v>
      </c>
      <c r="P1892" s="748">
        <v>919.99331184027687</v>
      </c>
      <c r="Q1892" s="647" t="s">
        <v>7492</v>
      </c>
      <c r="R1892" s="647" t="s">
        <v>5368</v>
      </c>
      <c r="S1892" s="647" t="s">
        <v>6943</v>
      </c>
      <c r="T1892" s="647" t="s">
        <v>4300</v>
      </c>
      <c r="U1892" t="s">
        <v>5329</v>
      </c>
      <c r="V1892" t="e">
        <f>VLOOKUP(F1892,'[3]Tổng - PL KS'!$B$9:$B$1291,1,FALSE)</f>
        <v>#N/A</v>
      </c>
    </row>
    <row r="1893" spans="1:22" ht="51" hidden="1">
      <c r="A1893" s="647">
        <v>1416</v>
      </c>
      <c r="B1893" s="647" t="s">
        <v>4247</v>
      </c>
      <c r="C1893" s="647" t="s">
        <v>7495</v>
      </c>
      <c r="D1893" s="647" t="s">
        <v>5368</v>
      </c>
      <c r="E1893" s="647">
        <v>25.94</v>
      </c>
      <c r="F1893" s="513" t="s">
        <v>8835</v>
      </c>
      <c r="G1893" s="513" t="s">
        <v>12203</v>
      </c>
      <c r="H1893" s="647" t="s">
        <v>8204</v>
      </c>
      <c r="I1893" s="647" t="s">
        <v>8836</v>
      </c>
      <c r="J1893" s="647" t="s">
        <v>7651</v>
      </c>
      <c r="K1893" s="647" t="s">
        <v>7498</v>
      </c>
      <c r="L1893" s="647" t="s">
        <v>8756</v>
      </c>
      <c r="M1893" s="647" t="s">
        <v>8723</v>
      </c>
      <c r="N1893" s="747">
        <v>43325.079528668983</v>
      </c>
      <c r="O1893" s="647" t="s">
        <v>546</v>
      </c>
      <c r="P1893" s="748">
        <v>919.92047133101732</v>
      </c>
      <c r="Q1893" s="647" t="s">
        <v>7492</v>
      </c>
      <c r="R1893" s="647" t="s">
        <v>5368</v>
      </c>
      <c r="S1893" s="647" t="s">
        <v>6943</v>
      </c>
      <c r="T1893" s="647" t="s">
        <v>4300</v>
      </c>
      <c r="U1893" t="s">
        <v>5329</v>
      </c>
      <c r="V1893" t="e">
        <f>VLOOKUP(F1893,'[3]Tổng - PL KS'!$B$9:$B$1291,1,FALSE)</f>
        <v>#N/A</v>
      </c>
    </row>
    <row r="1894" spans="1:22" ht="51" hidden="1">
      <c r="A1894" s="647">
        <v>1417</v>
      </c>
      <c r="B1894" s="647" t="s">
        <v>4247</v>
      </c>
      <c r="C1894" s="647" t="s">
        <v>7495</v>
      </c>
      <c r="D1894" s="647" t="s">
        <v>5368</v>
      </c>
      <c r="E1894" s="647">
        <v>25.94</v>
      </c>
      <c r="F1894" s="513" t="s">
        <v>8837</v>
      </c>
      <c r="G1894" s="513" t="s">
        <v>12203</v>
      </c>
      <c r="H1894" s="647" t="s">
        <v>8204</v>
      </c>
      <c r="I1894" s="647" t="s">
        <v>8838</v>
      </c>
      <c r="J1894" s="647" t="s">
        <v>7651</v>
      </c>
      <c r="K1894" s="647" t="s">
        <v>7498</v>
      </c>
      <c r="L1894" s="647" t="s">
        <v>8751</v>
      </c>
      <c r="M1894" s="647" t="s">
        <v>8723</v>
      </c>
      <c r="N1894" s="747">
        <v>43325.186416168981</v>
      </c>
      <c r="O1894" s="647" t="s">
        <v>546</v>
      </c>
      <c r="P1894" s="748">
        <v>919.81358383101906</v>
      </c>
      <c r="Q1894" s="647" t="s">
        <v>7492</v>
      </c>
      <c r="R1894" s="647" t="s">
        <v>5368</v>
      </c>
      <c r="S1894" s="647" t="s">
        <v>6943</v>
      </c>
      <c r="T1894" s="647" t="s">
        <v>4300</v>
      </c>
      <c r="U1894" t="s">
        <v>5329</v>
      </c>
      <c r="V1894" t="e">
        <f>VLOOKUP(F1894,'[3]Tổng - PL KS'!$B$9:$B$1291,1,FALSE)</f>
        <v>#N/A</v>
      </c>
    </row>
    <row r="1895" spans="1:22" ht="51" hidden="1">
      <c r="A1895" s="647">
        <v>1418</v>
      </c>
      <c r="B1895" s="647" t="s">
        <v>4247</v>
      </c>
      <c r="C1895" s="647" t="s">
        <v>7495</v>
      </c>
      <c r="D1895" s="647" t="s">
        <v>5368</v>
      </c>
      <c r="E1895" s="647">
        <v>27.89</v>
      </c>
      <c r="F1895" s="513" t="s">
        <v>8839</v>
      </c>
      <c r="G1895" s="513" t="s">
        <v>12203</v>
      </c>
      <c r="H1895" s="647" t="s">
        <v>8204</v>
      </c>
      <c r="I1895" s="647" t="s">
        <v>8840</v>
      </c>
      <c r="J1895" s="647" t="s">
        <v>7651</v>
      </c>
      <c r="K1895" s="647" t="s">
        <v>7498</v>
      </c>
      <c r="L1895" s="647" t="s">
        <v>8734</v>
      </c>
      <c r="M1895" s="647" t="s">
        <v>8723</v>
      </c>
      <c r="N1895" s="747">
        <v>43325.03571971065</v>
      </c>
      <c r="O1895" s="647" t="s">
        <v>546</v>
      </c>
      <c r="P1895" s="748">
        <v>919.96428028935043</v>
      </c>
      <c r="Q1895" s="647" t="s">
        <v>7492</v>
      </c>
      <c r="R1895" s="647" t="s">
        <v>5368</v>
      </c>
      <c r="S1895" s="647" t="s">
        <v>6943</v>
      </c>
      <c r="T1895" s="647" t="s">
        <v>4300</v>
      </c>
      <c r="U1895" t="s">
        <v>5329</v>
      </c>
      <c r="V1895" t="e">
        <f>VLOOKUP(F1895,'[3]Tổng - PL KS'!$B$9:$B$1291,1,FALSE)</f>
        <v>#N/A</v>
      </c>
    </row>
    <row r="1896" spans="1:22" ht="51" hidden="1">
      <c r="A1896" s="647">
        <v>1419</v>
      </c>
      <c r="B1896" s="647" t="s">
        <v>4247</v>
      </c>
      <c r="C1896" s="647" t="s">
        <v>7495</v>
      </c>
      <c r="D1896" s="647" t="s">
        <v>5368</v>
      </c>
      <c r="E1896" s="647">
        <v>25.83</v>
      </c>
      <c r="F1896" s="513" t="s">
        <v>8841</v>
      </c>
      <c r="G1896" s="513" t="s">
        <v>12203</v>
      </c>
      <c r="H1896" s="647" t="s">
        <v>8204</v>
      </c>
      <c r="I1896" s="647" t="s">
        <v>8842</v>
      </c>
      <c r="J1896" s="647" t="s">
        <v>7651</v>
      </c>
      <c r="K1896" s="647" t="s">
        <v>7498</v>
      </c>
      <c r="L1896" s="647" t="s">
        <v>8742</v>
      </c>
      <c r="M1896" s="647" t="s">
        <v>8723</v>
      </c>
      <c r="N1896" s="747">
        <v>43325.158218483797</v>
      </c>
      <c r="O1896" s="647" t="s">
        <v>546</v>
      </c>
      <c r="P1896" s="748">
        <v>919.8417815162029</v>
      </c>
      <c r="Q1896" s="647" t="s">
        <v>7492</v>
      </c>
      <c r="R1896" s="647" t="s">
        <v>5368</v>
      </c>
      <c r="S1896" s="647" t="s">
        <v>6943</v>
      </c>
      <c r="T1896" s="647" t="s">
        <v>4300</v>
      </c>
      <c r="U1896" t="s">
        <v>5329</v>
      </c>
      <c r="V1896" t="e">
        <f>VLOOKUP(F1896,'[3]Tổng - PL KS'!$B$9:$B$1291,1,FALSE)</f>
        <v>#N/A</v>
      </c>
    </row>
    <row r="1897" spans="1:22" ht="51" hidden="1">
      <c r="A1897" s="647">
        <v>1420</v>
      </c>
      <c r="B1897" s="647" t="s">
        <v>4247</v>
      </c>
      <c r="C1897" s="647" t="s">
        <v>7495</v>
      </c>
      <c r="D1897" s="647" t="s">
        <v>5368</v>
      </c>
      <c r="E1897" s="647">
        <v>25.7</v>
      </c>
      <c r="F1897" s="513" t="s">
        <v>8843</v>
      </c>
      <c r="G1897" s="513" t="s">
        <v>12203</v>
      </c>
      <c r="H1897" s="647" t="s">
        <v>8204</v>
      </c>
      <c r="I1897" s="647" t="s">
        <v>8844</v>
      </c>
      <c r="J1897" s="647" t="s">
        <v>7651</v>
      </c>
      <c r="K1897" s="647" t="s">
        <v>7498</v>
      </c>
      <c r="L1897" s="647" t="s">
        <v>8726</v>
      </c>
      <c r="M1897" s="647" t="s">
        <v>8723</v>
      </c>
      <c r="N1897" s="747">
        <v>43325.220433368057</v>
      </c>
      <c r="O1897" s="647" t="s">
        <v>546</v>
      </c>
      <c r="P1897" s="748">
        <v>919.77956663194345</v>
      </c>
      <c r="Q1897" s="647" t="s">
        <v>7492</v>
      </c>
      <c r="R1897" s="647" t="s">
        <v>5368</v>
      </c>
      <c r="S1897" s="647" t="s">
        <v>6943</v>
      </c>
      <c r="T1897" s="647" t="s">
        <v>4300</v>
      </c>
      <c r="U1897" t="s">
        <v>5329</v>
      </c>
      <c r="V1897" t="e">
        <f>VLOOKUP(F1897,'[3]Tổng - PL KS'!$B$9:$B$1291,1,FALSE)</f>
        <v>#N/A</v>
      </c>
    </row>
    <row r="1898" spans="1:22" ht="51" hidden="1">
      <c r="A1898" s="647">
        <v>1421</v>
      </c>
      <c r="B1898" s="647" t="s">
        <v>4247</v>
      </c>
      <c r="C1898" s="647" t="s">
        <v>7495</v>
      </c>
      <c r="D1898" s="647" t="s">
        <v>5368</v>
      </c>
      <c r="E1898" s="647">
        <v>25.84</v>
      </c>
      <c r="F1898" s="513" t="s">
        <v>8845</v>
      </c>
      <c r="G1898" s="513" t="s">
        <v>12203</v>
      </c>
      <c r="H1898" s="647" t="s">
        <v>8204</v>
      </c>
      <c r="I1898" s="647" t="s">
        <v>8846</v>
      </c>
      <c r="J1898" s="647" t="s">
        <v>7651</v>
      </c>
      <c r="K1898" s="647" t="s">
        <v>7498</v>
      </c>
      <c r="L1898" s="647" t="s">
        <v>8756</v>
      </c>
      <c r="M1898" s="647" t="s">
        <v>8723</v>
      </c>
      <c r="N1898" s="747">
        <v>43325.045842245374</v>
      </c>
      <c r="O1898" s="647" t="s">
        <v>546</v>
      </c>
      <c r="P1898" s="748">
        <v>919.95415775462607</v>
      </c>
      <c r="Q1898" s="647" t="s">
        <v>7492</v>
      </c>
      <c r="R1898" s="647" t="s">
        <v>5368</v>
      </c>
      <c r="S1898" s="647" t="s">
        <v>6943</v>
      </c>
      <c r="T1898" s="647" t="s">
        <v>4300</v>
      </c>
      <c r="U1898" t="s">
        <v>5329</v>
      </c>
      <c r="V1898" t="e">
        <f>VLOOKUP(F1898,'[3]Tổng - PL KS'!$B$9:$B$1291,1,FALSE)</f>
        <v>#N/A</v>
      </c>
    </row>
    <row r="1899" spans="1:22" ht="51" hidden="1">
      <c r="A1899" s="647">
        <v>1422</v>
      </c>
      <c r="B1899" s="647" t="s">
        <v>4247</v>
      </c>
      <c r="C1899" s="647" t="s">
        <v>7495</v>
      </c>
      <c r="D1899" s="647" t="s">
        <v>5368</v>
      </c>
      <c r="E1899" s="647">
        <v>27.89</v>
      </c>
      <c r="F1899" s="513" t="s">
        <v>8847</v>
      </c>
      <c r="G1899" s="513" t="s">
        <v>12203</v>
      </c>
      <c r="H1899" s="647" t="s">
        <v>8204</v>
      </c>
      <c r="I1899" s="647" t="s">
        <v>8848</v>
      </c>
      <c r="J1899" s="647" t="s">
        <v>7651</v>
      </c>
      <c r="K1899" s="647" t="s">
        <v>7498</v>
      </c>
      <c r="L1899" s="647" t="s">
        <v>8734</v>
      </c>
      <c r="M1899" s="647" t="s">
        <v>8723</v>
      </c>
      <c r="N1899" s="747">
        <v>43325.181863692131</v>
      </c>
      <c r="O1899" s="647" t="s">
        <v>546</v>
      </c>
      <c r="P1899" s="748">
        <v>919.81813630786928</v>
      </c>
      <c r="Q1899" s="647" t="s">
        <v>7492</v>
      </c>
      <c r="R1899" s="647" t="s">
        <v>5368</v>
      </c>
      <c r="S1899" s="647" t="s">
        <v>6943</v>
      </c>
      <c r="T1899" s="647" t="s">
        <v>4300</v>
      </c>
      <c r="U1899" t="s">
        <v>5329</v>
      </c>
      <c r="V1899" t="e">
        <f>VLOOKUP(F1899,'[3]Tổng - PL KS'!$B$9:$B$1291,1,FALSE)</f>
        <v>#N/A</v>
      </c>
    </row>
    <row r="1900" spans="1:22" ht="51" hidden="1">
      <c r="A1900" s="647">
        <v>1423</v>
      </c>
      <c r="B1900" s="647" t="s">
        <v>4247</v>
      </c>
      <c r="C1900" s="647" t="s">
        <v>7495</v>
      </c>
      <c r="D1900" s="647" t="s">
        <v>5368</v>
      </c>
      <c r="E1900" s="647">
        <v>25.94</v>
      </c>
      <c r="F1900" s="513" t="s">
        <v>8849</v>
      </c>
      <c r="G1900" s="513" t="s">
        <v>12203</v>
      </c>
      <c r="H1900" s="647" t="s">
        <v>8204</v>
      </c>
      <c r="I1900" s="647" t="s">
        <v>8850</v>
      </c>
      <c r="J1900" s="647" t="s">
        <v>7651</v>
      </c>
      <c r="K1900" s="647" t="s">
        <v>7498</v>
      </c>
      <c r="L1900" s="647" t="s">
        <v>8722</v>
      </c>
      <c r="M1900" s="647" t="s">
        <v>8723</v>
      </c>
      <c r="N1900" s="747">
        <v>43325.132365277779</v>
      </c>
      <c r="O1900" s="647" t="s">
        <v>546</v>
      </c>
      <c r="P1900" s="748">
        <v>919.86763472222083</v>
      </c>
      <c r="Q1900" s="647" t="s">
        <v>7492</v>
      </c>
      <c r="R1900" s="647" t="s">
        <v>5368</v>
      </c>
      <c r="S1900" s="647" t="s">
        <v>6943</v>
      </c>
      <c r="T1900" s="647" t="s">
        <v>4300</v>
      </c>
      <c r="U1900" t="s">
        <v>5329</v>
      </c>
      <c r="V1900" t="e">
        <f>VLOOKUP(F1900,'[3]Tổng - PL KS'!$B$9:$B$1291,1,FALSE)</f>
        <v>#N/A</v>
      </c>
    </row>
    <row r="1901" spans="1:22" ht="51" hidden="1">
      <c r="A1901" s="647">
        <v>1424</v>
      </c>
      <c r="B1901" s="647" t="s">
        <v>4247</v>
      </c>
      <c r="C1901" s="647" t="s">
        <v>7495</v>
      </c>
      <c r="D1901" s="647" t="s">
        <v>5368</v>
      </c>
      <c r="E1901" s="647">
        <v>25.94</v>
      </c>
      <c r="F1901" s="513" t="s">
        <v>8851</v>
      </c>
      <c r="G1901" s="513" t="s">
        <v>12203</v>
      </c>
      <c r="H1901" s="647" t="s">
        <v>8204</v>
      </c>
      <c r="I1901" s="647" t="s">
        <v>8852</v>
      </c>
      <c r="J1901" s="647" t="s">
        <v>7651</v>
      </c>
      <c r="K1901" s="647" t="s">
        <v>7498</v>
      </c>
      <c r="L1901" s="647" t="s">
        <v>8853</v>
      </c>
      <c r="M1901" s="647" t="s">
        <v>8854</v>
      </c>
      <c r="N1901" s="747">
        <v>43338.772715277781</v>
      </c>
      <c r="O1901" s="647" t="s">
        <v>546</v>
      </c>
      <c r="P1901" s="748">
        <v>906.22728472221934</v>
      </c>
      <c r="Q1901" s="647" t="s">
        <v>7492</v>
      </c>
      <c r="R1901" s="647" t="s">
        <v>5368</v>
      </c>
      <c r="S1901" s="647" t="s">
        <v>6943</v>
      </c>
      <c r="T1901" s="647" t="s">
        <v>4300</v>
      </c>
      <c r="U1901" t="s">
        <v>5329</v>
      </c>
      <c r="V1901" t="e">
        <f>VLOOKUP(F1901,'[3]Tổng - PL KS'!$B$9:$B$1291,1,FALSE)</f>
        <v>#N/A</v>
      </c>
    </row>
    <row r="1902" spans="1:22" ht="51" hidden="1">
      <c r="A1902" s="647">
        <v>1425</v>
      </c>
      <c r="B1902" s="647" t="s">
        <v>4247</v>
      </c>
      <c r="C1902" s="647" t="s">
        <v>7495</v>
      </c>
      <c r="D1902" s="647" t="s">
        <v>5368</v>
      </c>
      <c r="E1902" s="647">
        <v>25.88</v>
      </c>
      <c r="F1902" s="513" t="s">
        <v>8855</v>
      </c>
      <c r="G1902" s="513" t="s">
        <v>12203</v>
      </c>
      <c r="H1902" s="647" t="s">
        <v>8204</v>
      </c>
      <c r="I1902" s="647" t="s">
        <v>8856</v>
      </c>
      <c r="J1902" s="647" t="s">
        <v>7651</v>
      </c>
      <c r="K1902" s="647" t="s">
        <v>7498</v>
      </c>
      <c r="L1902" s="647" t="s">
        <v>8857</v>
      </c>
      <c r="M1902" s="647" t="s">
        <v>8854</v>
      </c>
      <c r="N1902" s="747">
        <v>43338.873420057869</v>
      </c>
      <c r="O1902" s="647" t="s">
        <v>546</v>
      </c>
      <c r="P1902" s="748">
        <v>906.12657994213077</v>
      </c>
      <c r="Q1902" s="647" t="s">
        <v>7492</v>
      </c>
      <c r="R1902" s="647" t="s">
        <v>5368</v>
      </c>
      <c r="S1902" s="647" t="s">
        <v>6943</v>
      </c>
      <c r="T1902" s="647" t="s">
        <v>4300</v>
      </c>
      <c r="U1902" t="s">
        <v>5329</v>
      </c>
      <c r="V1902" t="e">
        <f>VLOOKUP(F1902,'[3]Tổng - PL KS'!$B$9:$B$1291,1,FALSE)</f>
        <v>#N/A</v>
      </c>
    </row>
    <row r="1903" spans="1:22" ht="51" hidden="1">
      <c r="A1903" s="647">
        <v>1426</v>
      </c>
      <c r="B1903" s="647" t="s">
        <v>4247</v>
      </c>
      <c r="C1903" s="647" t="s">
        <v>7495</v>
      </c>
      <c r="D1903" s="647" t="s">
        <v>5368</v>
      </c>
      <c r="E1903" s="647">
        <v>25.85</v>
      </c>
      <c r="F1903" s="513" t="s">
        <v>8858</v>
      </c>
      <c r="G1903" s="513" t="s">
        <v>12203</v>
      </c>
      <c r="H1903" s="647" t="s">
        <v>8204</v>
      </c>
      <c r="I1903" s="647" t="s">
        <v>8859</v>
      </c>
      <c r="J1903" s="647" t="s">
        <v>7651</v>
      </c>
      <c r="K1903" s="647" t="s">
        <v>7498</v>
      </c>
      <c r="L1903" s="647" t="s">
        <v>8860</v>
      </c>
      <c r="M1903" s="647" t="s">
        <v>8854</v>
      </c>
      <c r="N1903" s="747">
        <v>43338.964437118055</v>
      </c>
      <c r="O1903" s="647" t="s">
        <v>546</v>
      </c>
      <c r="P1903" s="748">
        <v>906.03556288194522</v>
      </c>
      <c r="Q1903" s="647" t="s">
        <v>7492</v>
      </c>
      <c r="R1903" s="647" t="s">
        <v>5368</v>
      </c>
      <c r="S1903" s="647" t="s">
        <v>6943</v>
      </c>
      <c r="T1903" s="647" t="s">
        <v>4300</v>
      </c>
      <c r="U1903" t="s">
        <v>5329</v>
      </c>
      <c r="V1903" t="e">
        <f>VLOOKUP(F1903,'[3]Tổng - PL KS'!$B$9:$B$1291,1,FALSE)</f>
        <v>#N/A</v>
      </c>
    </row>
    <row r="1904" spans="1:22" ht="51" hidden="1">
      <c r="A1904" s="647">
        <v>1427</v>
      </c>
      <c r="B1904" s="647" t="s">
        <v>4247</v>
      </c>
      <c r="C1904" s="647" t="s">
        <v>7495</v>
      </c>
      <c r="D1904" s="647" t="s">
        <v>5368</v>
      </c>
      <c r="E1904" s="647">
        <v>25.84</v>
      </c>
      <c r="F1904" s="513" t="s">
        <v>8861</v>
      </c>
      <c r="G1904" s="513" t="s">
        <v>12203</v>
      </c>
      <c r="H1904" s="647" t="s">
        <v>8204</v>
      </c>
      <c r="I1904" s="647" t="s">
        <v>8862</v>
      </c>
      <c r="J1904" s="647" t="s">
        <v>7651</v>
      </c>
      <c r="K1904" s="647" t="s">
        <v>7498</v>
      </c>
      <c r="L1904" s="647" t="s">
        <v>8853</v>
      </c>
      <c r="M1904" s="647" t="s">
        <v>8854</v>
      </c>
      <c r="N1904" s="747">
        <v>43338.88349591435</v>
      </c>
      <c r="O1904" s="647" t="s">
        <v>546</v>
      </c>
      <c r="P1904" s="748">
        <v>906.11650408565038</v>
      </c>
      <c r="Q1904" s="647" t="s">
        <v>7492</v>
      </c>
      <c r="R1904" s="647" t="s">
        <v>5368</v>
      </c>
      <c r="S1904" s="647" t="s">
        <v>6943</v>
      </c>
      <c r="T1904" s="647" t="s">
        <v>4300</v>
      </c>
      <c r="U1904" t="s">
        <v>5329</v>
      </c>
      <c r="V1904" t="e">
        <f>VLOOKUP(F1904,'[3]Tổng - PL KS'!$B$9:$B$1291,1,FALSE)</f>
        <v>#N/A</v>
      </c>
    </row>
    <row r="1905" spans="1:22" ht="51" hidden="1">
      <c r="A1905" s="647">
        <v>1428</v>
      </c>
      <c r="B1905" s="647" t="s">
        <v>4247</v>
      </c>
      <c r="C1905" s="647" t="s">
        <v>7495</v>
      </c>
      <c r="D1905" s="647" t="s">
        <v>5368</v>
      </c>
      <c r="E1905" s="647">
        <v>25.84</v>
      </c>
      <c r="F1905" s="513" t="s">
        <v>8863</v>
      </c>
      <c r="G1905" s="513" t="s">
        <v>12203</v>
      </c>
      <c r="H1905" s="647" t="s">
        <v>8204</v>
      </c>
      <c r="I1905" s="647" t="s">
        <v>8864</v>
      </c>
      <c r="J1905" s="647" t="s">
        <v>7651</v>
      </c>
      <c r="K1905" s="647" t="s">
        <v>7498</v>
      </c>
      <c r="L1905" s="647" t="s">
        <v>8857</v>
      </c>
      <c r="M1905" s="647" t="s">
        <v>8854</v>
      </c>
      <c r="N1905" s="747">
        <v>43338.882206828705</v>
      </c>
      <c r="O1905" s="647" t="s">
        <v>546</v>
      </c>
      <c r="P1905" s="748">
        <v>906.11779317129549</v>
      </c>
      <c r="Q1905" s="647" t="s">
        <v>7492</v>
      </c>
      <c r="R1905" s="647" t="s">
        <v>5368</v>
      </c>
      <c r="S1905" s="647" t="s">
        <v>6943</v>
      </c>
      <c r="T1905" s="647" t="s">
        <v>4300</v>
      </c>
      <c r="U1905" t="s">
        <v>5329</v>
      </c>
      <c r="V1905" t="e">
        <f>VLOOKUP(F1905,'[3]Tổng - PL KS'!$B$9:$B$1291,1,FALSE)</f>
        <v>#N/A</v>
      </c>
    </row>
    <row r="1906" spans="1:22" ht="51" hidden="1">
      <c r="A1906" s="647">
        <v>1429</v>
      </c>
      <c r="B1906" s="647" t="s">
        <v>4247</v>
      </c>
      <c r="C1906" s="647" t="s">
        <v>7495</v>
      </c>
      <c r="D1906" s="647" t="s">
        <v>5368</v>
      </c>
      <c r="E1906" s="647">
        <v>25.85</v>
      </c>
      <c r="F1906" s="513" t="s">
        <v>8865</v>
      </c>
      <c r="G1906" s="513" t="s">
        <v>12203</v>
      </c>
      <c r="H1906" s="647" t="s">
        <v>8204</v>
      </c>
      <c r="I1906" s="647" t="s">
        <v>8866</v>
      </c>
      <c r="J1906" s="647" t="s">
        <v>7651</v>
      </c>
      <c r="K1906" s="647" t="s">
        <v>7498</v>
      </c>
      <c r="L1906" s="647" t="s">
        <v>8860</v>
      </c>
      <c r="M1906" s="647" t="s">
        <v>8854</v>
      </c>
      <c r="N1906" s="747">
        <v>43338.963394479164</v>
      </c>
      <c r="O1906" s="647" t="s">
        <v>546</v>
      </c>
      <c r="P1906" s="748">
        <v>906.03660552083602</v>
      </c>
      <c r="Q1906" s="647" t="s">
        <v>7492</v>
      </c>
      <c r="R1906" s="647" t="s">
        <v>5368</v>
      </c>
      <c r="S1906" s="647" t="s">
        <v>6943</v>
      </c>
      <c r="T1906" s="647" t="s">
        <v>4300</v>
      </c>
      <c r="U1906" t="s">
        <v>5329</v>
      </c>
      <c r="V1906" t="e">
        <f>VLOOKUP(F1906,'[3]Tổng - PL KS'!$B$9:$B$1291,1,FALSE)</f>
        <v>#N/A</v>
      </c>
    </row>
    <row r="1907" spans="1:22" ht="51" hidden="1">
      <c r="A1907" s="647">
        <v>1430</v>
      </c>
      <c r="B1907" s="647" t="s">
        <v>4247</v>
      </c>
      <c r="C1907" s="647" t="s">
        <v>7495</v>
      </c>
      <c r="D1907" s="647" t="s">
        <v>5368</v>
      </c>
      <c r="E1907" s="647">
        <v>25.89</v>
      </c>
      <c r="F1907" s="513" t="s">
        <v>8867</v>
      </c>
      <c r="G1907" s="513" t="s">
        <v>12203</v>
      </c>
      <c r="H1907" s="647" t="s">
        <v>8204</v>
      </c>
      <c r="I1907" s="647" t="s">
        <v>8868</v>
      </c>
      <c r="J1907" s="647" t="s">
        <v>7651</v>
      </c>
      <c r="K1907" s="647" t="s">
        <v>7498</v>
      </c>
      <c r="L1907" s="647" t="s">
        <v>8853</v>
      </c>
      <c r="M1907" s="647" t="s">
        <v>8854</v>
      </c>
      <c r="N1907" s="747">
        <v>43338.780880208331</v>
      </c>
      <c r="O1907" s="647" t="s">
        <v>546</v>
      </c>
      <c r="P1907" s="748">
        <v>906.21911979166907</v>
      </c>
      <c r="Q1907" s="647" t="s">
        <v>7492</v>
      </c>
      <c r="R1907" s="647" t="s">
        <v>5368</v>
      </c>
      <c r="S1907" s="647" t="s">
        <v>6943</v>
      </c>
      <c r="T1907" s="647" t="s">
        <v>4300</v>
      </c>
      <c r="U1907" t="s">
        <v>5329</v>
      </c>
      <c r="V1907" t="e">
        <f>VLOOKUP(F1907,'[3]Tổng - PL KS'!$B$9:$B$1291,1,FALSE)</f>
        <v>#N/A</v>
      </c>
    </row>
    <row r="1908" spans="1:22" ht="51" hidden="1">
      <c r="A1908" s="647">
        <v>1431</v>
      </c>
      <c r="B1908" s="647" t="s">
        <v>4247</v>
      </c>
      <c r="C1908" s="647" t="s">
        <v>7495</v>
      </c>
      <c r="D1908" s="647" t="s">
        <v>5368</v>
      </c>
      <c r="E1908" s="647">
        <v>25.84</v>
      </c>
      <c r="F1908" s="513" t="s">
        <v>8869</v>
      </c>
      <c r="G1908" s="513" t="s">
        <v>12203</v>
      </c>
      <c r="H1908" s="647" t="s">
        <v>8204</v>
      </c>
      <c r="I1908" s="647" t="s">
        <v>8870</v>
      </c>
      <c r="J1908" s="647" t="s">
        <v>7651</v>
      </c>
      <c r="K1908" s="647" t="s">
        <v>7498</v>
      </c>
      <c r="L1908" s="647" t="s">
        <v>8860</v>
      </c>
      <c r="M1908" s="647" t="s">
        <v>8854</v>
      </c>
      <c r="N1908" s="747">
        <v>43338.966367939815</v>
      </c>
      <c r="O1908" s="647" t="s">
        <v>546</v>
      </c>
      <c r="P1908" s="748">
        <v>906.03363206018548</v>
      </c>
      <c r="Q1908" s="647" t="s">
        <v>7492</v>
      </c>
      <c r="R1908" s="647" t="s">
        <v>5368</v>
      </c>
      <c r="S1908" s="647" t="s">
        <v>6943</v>
      </c>
      <c r="T1908" s="647" t="s">
        <v>4300</v>
      </c>
      <c r="U1908" t="s">
        <v>5329</v>
      </c>
      <c r="V1908" t="e">
        <f>VLOOKUP(F1908,'[3]Tổng - PL KS'!$B$9:$B$1291,1,FALSE)</f>
        <v>#N/A</v>
      </c>
    </row>
    <row r="1909" spans="1:22" ht="51" hidden="1">
      <c r="A1909" s="647">
        <v>1432</v>
      </c>
      <c r="B1909" s="647" t="s">
        <v>4247</v>
      </c>
      <c r="C1909" s="647" t="s">
        <v>7495</v>
      </c>
      <c r="D1909" s="647" t="s">
        <v>5368</v>
      </c>
      <c r="E1909" s="647">
        <v>25.94</v>
      </c>
      <c r="F1909" s="513" t="s">
        <v>8871</v>
      </c>
      <c r="G1909" s="513" t="s">
        <v>12203</v>
      </c>
      <c r="H1909" s="647" t="s">
        <v>8204</v>
      </c>
      <c r="I1909" s="647" t="s">
        <v>8872</v>
      </c>
      <c r="J1909" s="647" t="s">
        <v>7651</v>
      </c>
      <c r="K1909" s="647" t="s">
        <v>7498</v>
      </c>
      <c r="L1909" s="647" t="s">
        <v>8853</v>
      </c>
      <c r="M1909" s="647" t="s">
        <v>8854</v>
      </c>
      <c r="N1909" s="747">
        <v>43338.792674618053</v>
      </c>
      <c r="O1909" s="647" t="s">
        <v>546</v>
      </c>
      <c r="P1909" s="748">
        <v>906.20732538194716</v>
      </c>
      <c r="Q1909" s="647" t="s">
        <v>7492</v>
      </c>
      <c r="R1909" s="647" t="s">
        <v>5368</v>
      </c>
      <c r="S1909" s="647" t="s">
        <v>6943</v>
      </c>
      <c r="T1909" s="647" t="s">
        <v>4300</v>
      </c>
      <c r="U1909" t="s">
        <v>5329</v>
      </c>
      <c r="V1909" t="e">
        <f>VLOOKUP(F1909,'[3]Tổng - PL KS'!$B$9:$B$1291,1,FALSE)</f>
        <v>#N/A</v>
      </c>
    </row>
    <row r="1910" spans="1:22" ht="51" hidden="1">
      <c r="A1910" s="647">
        <v>1433</v>
      </c>
      <c r="B1910" s="647" t="s">
        <v>4247</v>
      </c>
      <c r="C1910" s="647" t="s">
        <v>7495</v>
      </c>
      <c r="D1910" s="647" t="s">
        <v>5368</v>
      </c>
      <c r="E1910" s="647">
        <v>25.75</v>
      </c>
      <c r="F1910" s="513" t="s">
        <v>8873</v>
      </c>
      <c r="G1910" s="513" t="s">
        <v>12203</v>
      </c>
      <c r="H1910" s="647" t="s">
        <v>8204</v>
      </c>
      <c r="I1910" s="647" t="s">
        <v>8874</v>
      </c>
      <c r="J1910" s="647" t="s">
        <v>7651</v>
      </c>
      <c r="K1910" s="647" t="s">
        <v>7498</v>
      </c>
      <c r="L1910" s="647" t="s">
        <v>8860</v>
      </c>
      <c r="M1910" s="647" t="s">
        <v>8854</v>
      </c>
      <c r="N1910" s="747">
        <v>43338.799548958334</v>
      </c>
      <c r="O1910" s="647" t="s">
        <v>546</v>
      </c>
      <c r="P1910" s="748">
        <v>906.20045104166638</v>
      </c>
      <c r="Q1910" s="647" t="s">
        <v>7492</v>
      </c>
      <c r="R1910" s="647" t="s">
        <v>5368</v>
      </c>
      <c r="S1910" s="647" t="s">
        <v>6943</v>
      </c>
      <c r="T1910" s="647" t="s">
        <v>4300</v>
      </c>
      <c r="U1910" t="s">
        <v>5329</v>
      </c>
      <c r="V1910" t="e">
        <f>VLOOKUP(F1910,'[3]Tổng - PL KS'!$B$9:$B$1291,1,FALSE)</f>
        <v>#N/A</v>
      </c>
    </row>
    <row r="1911" spans="1:22" ht="51" hidden="1">
      <c r="A1911" s="647">
        <v>1434</v>
      </c>
      <c r="B1911" s="647" t="s">
        <v>4247</v>
      </c>
      <c r="C1911" s="647" t="s">
        <v>7495</v>
      </c>
      <c r="D1911" s="647" t="s">
        <v>5368</v>
      </c>
      <c r="E1911" s="647">
        <v>25.84</v>
      </c>
      <c r="F1911" s="513" t="s">
        <v>8875</v>
      </c>
      <c r="G1911" s="513" t="s">
        <v>12203</v>
      </c>
      <c r="H1911" s="647" t="s">
        <v>8204</v>
      </c>
      <c r="I1911" s="647" t="s">
        <v>8876</v>
      </c>
      <c r="J1911" s="647" t="s">
        <v>7651</v>
      </c>
      <c r="K1911" s="647" t="s">
        <v>7498</v>
      </c>
      <c r="L1911" s="647" t="s">
        <v>8853</v>
      </c>
      <c r="M1911" s="647" t="s">
        <v>8854</v>
      </c>
      <c r="N1911" s="747">
        <v>43339.213065428237</v>
      </c>
      <c r="O1911" s="647" t="s">
        <v>546</v>
      </c>
      <c r="P1911" s="748">
        <v>905.78693457176269</v>
      </c>
      <c r="Q1911" s="647" t="s">
        <v>7492</v>
      </c>
      <c r="R1911" s="647" t="s">
        <v>5368</v>
      </c>
      <c r="S1911" s="647" t="s">
        <v>6943</v>
      </c>
      <c r="T1911" s="647" t="s">
        <v>4300</v>
      </c>
      <c r="U1911" t="s">
        <v>5329</v>
      </c>
      <c r="V1911" t="e">
        <f>VLOOKUP(F1911,'[3]Tổng - PL KS'!$B$9:$B$1291,1,FALSE)</f>
        <v>#N/A</v>
      </c>
    </row>
    <row r="1912" spans="1:22" ht="51" hidden="1">
      <c r="A1912" s="647">
        <v>1435</v>
      </c>
      <c r="B1912" s="647" t="s">
        <v>4247</v>
      </c>
      <c r="C1912" s="647" t="s">
        <v>7495</v>
      </c>
      <c r="D1912" s="647" t="s">
        <v>5368</v>
      </c>
      <c r="E1912" s="647">
        <v>25.7</v>
      </c>
      <c r="F1912" s="513" t="s">
        <v>8877</v>
      </c>
      <c r="G1912" s="513" t="s">
        <v>12203</v>
      </c>
      <c r="H1912" s="647" t="s">
        <v>8204</v>
      </c>
      <c r="I1912" s="647" t="s">
        <v>8878</v>
      </c>
      <c r="J1912" s="647" t="s">
        <v>7651</v>
      </c>
      <c r="K1912" s="647" t="s">
        <v>7498</v>
      </c>
      <c r="L1912" s="647" t="s">
        <v>8853</v>
      </c>
      <c r="M1912" s="647" t="s">
        <v>8854</v>
      </c>
      <c r="N1912" s="747">
        <v>43339.277285335651</v>
      </c>
      <c r="O1912" s="647" t="s">
        <v>546</v>
      </c>
      <c r="P1912" s="748">
        <v>905.72271466434904</v>
      </c>
      <c r="Q1912" s="647" t="s">
        <v>7492</v>
      </c>
      <c r="R1912" s="647" t="s">
        <v>5368</v>
      </c>
      <c r="S1912" s="647" t="s">
        <v>6943</v>
      </c>
      <c r="T1912" s="647" t="s">
        <v>4300</v>
      </c>
      <c r="U1912" t="s">
        <v>5329</v>
      </c>
      <c r="V1912" t="e">
        <f>VLOOKUP(F1912,'[3]Tổng - PL KS'!$B$9:$B$1291,1,FALSE)</f>
        <v>#N/A</v>
      </c>
    </row>
    <row r="1913" spans="1:22" ht="51" hidden="1">
      <c r="A1913" s="647">
        <v>1436</v>
      </c>
      <c r="B1913" s="647" t="s">
        <v>4247</v>
      </c>
      <c r="C1913" s="647" t="s">
        <v>7495</v>
      </c>
      <c r="D1913" s="647" t="s">
        <v>5368</v>
      </c>
      <c r="E1913" s="647">
        <v>25.94</v>
      </c>
      <c r="F1913" s="513" t="s">
        <v>8879</v>
      </c>
      <c r="G1913" s="513" t="s">
        <v>12203</v>
      </c>
      <c r="H1913" s="647" t="s">
        <v>8204</v>
      </c>
      <c r="I1913" s="647" t="s">
        <v>8880</v>
      </c>
      <c r="J1913" s="647" t="s">
        <v>7651</v>
      </c>
      <c r="K1913" s="647" t="s">
        <v>7498</v>
      </c>
      <c r="L1913" s="647" t="s">
        <v>8853</v>
      </c>
      <c r="M1913" s="647" t="s">
        <v>8854</v>
      </c>
      <c r="N1913" s="747">
        <v>43339.201291006946</v>
      </c>
      <c r="O1913" s="647" t="s">
        <v>546</v>
      </c>
      <c r="P1913" s="748">
        <v>905.79870899305388</v>
      </c>
      <c r="Q1913" s="647" t="s">
        <v>7492</v>
      </c>
      <c r="R1913" s="647" t="s">
        <v>5368</v>
      </c>
      <c r="S1913" s="647" t="s">
        <v>6943</v>
      </c>
      <c r="T1913" s="647" t="s">
        <v>4300</v>
      </c>
      <c r="U1913" t="s">
        <v>5329</v>
      </c>
      <c r="V1913" t="e">
        <f>VLOOKUP(F1913,'[3]Tổng - PL KS'!$B$9:$B$1291,1,FALSE)</f>
        <v>#N/A</v>
      </c>
    </row>
    <row r="1914" spans="1:22" ht="51" hidden="1">
      <c r="A1914" s="647">
        <v>1437</v>
      </c>
      <c r="B1914" s="647" t="s">
        <v>4247</v>
      </c>
      <c r="C1914" s="647" t="s">
        <v>7495</v>
      </c>
      <c r="D1914" s="647" t="s">
        <v>5368</v>
      </c>
      <c r="E1914" s="647">
        <v>25.9</v>
      </c>
      <c r="F1914" s="513" t="s">
        <v>8881</v>
      </c>
      <c r="G1914" s="513" t="s">
        <v>12203</v>
      </c>
      <c r="H1914" s="647" t="s">
        <v>8204</v>
      </c>
      <c r="I1914" s="647" t="s">
        <v>8882</v>
      </c>
      <c r="J1914" s="647" t="s">
        <v>7651</v>
      </c>
      <c r="K1914" s="647" t="s">
        <v>7498</v>
      </c>
      <c r="L1914" s="647" t="s">
        <v>8853</v>
      </c>
      <c r="M1914" s="647" t="s">
        <v>8854</v>
      </c>
      <c r="N1914" s="747">
        <v>43339.018393287035</v>
      </c>
      <c r="O1914" s="647" t="s">
        <v>546</v>
      </c>
      <c r="P1914" s="748">
        <v>905.981606712965</v>
      </c>
      <c r="Q1914" s="647" t="s">
        <v>7492</v>
      </c>
      <c r="R1914" s="647" t="s">
        <v>5368</v>
      </c>
      <c r="S1914" s="647" t="s">
        <v>6943</v>
      </c>
      <c r="T1914" s="647" t="s">
        <v>4300</v>
      </c>
      <c r="U1914" t="s">
        <v>5329</v>
      </c>
      <c r="V1914" t="e">
        <f>VLOOKUP(F1914,'[3]Tổng - PL KS'!$B$9:$B$1291,1,FALSE)</f>
        <v>#N/A</v>
      </c>
    </row>
    <row r="1915" spans="1:22" ht="51" hidden="1">
      <c r="A1915" s="647">
        <v>1438</v>
      </c>
      <c r="B1915" s="647" t="s">
        <v>4247</v>
      </c>
      <c r="C1915" s="647" t="s">
        <v>7495</v>
      </c>
      <c r="D1915" s="647" t="s">
        <v>5368</v>
      </c>
      <c r="E1915" s="647">
        <v>25.83</v>
      </c>
      <c r="F1915" s="513" t="s">
        <v>8883</v>
      </c>
      <c r="G1915" s="513" t="s">
        <v>12203</v>
      </c>
      <c r="H1915" s="647" t="s">
        <v>8204</v>
      </c>
      <c r="I1915" s="647" t="s">
        <v>8884</v>
      </c>
      <c r="J1915" s="647" t="s">
        <v>7651</v>
      </c>
      <c r="K1915" s="647" t="s">
        <v>7498</v>
      </c>
      <c r="L1915" s="647" t="s">
        <v>8853</v>
      </c>
      <c r="M1915" s="647" t="s">
        <v>8854</v>
      </c>
      <c r="N1915" s="747">
        <v>43339.021335069447</v>
      </c>
      <c r="O1915" s="647" t="s">
        <v>546</v>
      </c>
      <c r="P1915" s="748">
        <v>905.97866493055335</v>
      </c>
      <c r="Q1915" s="647" t="s">
        <v>7492</v>
      </c>
      <c r="R1915" s="647" t="s">
        <v>5368</v>
      </c>
      <c r="S1915" s="647" t="s">
        <v>6943</v>
      </c>
      <c r="T1915" s="647" t="s">
        <v>4300</v>
      </c>
      <c r="U1915" t="s">
        <v>5329</v>
      </c>
      <c r="V1915" t="e">
        <f>VLOOKUP(F1915,'[3]Tổng - PL KS'!$B$9:$B$1291,1,FALSE)</f>
        <v>#N/A</v>
      </c>
    </row>
    <row r="1916" spans="1:22" ht="51" hidden="1">
      <c r="A1916" s="647">
        <v>1439</v>
      </c>
      <c r="B1916" s="647" t="s">
        <v>4247</v>
      </c>
      <c r="C1916" s="647" t="s">
        <v>7495</v>
      </c>
      <c r="D1916" s="647" t="s">
        <v>5368</v>
      </c>
      <c r="E1916" s="647">
        <v>25.7</v>
      </c>
      <c r="F1916" s="513" t="s">
        <v>8885</v>
      </c>
      <c r="G1916" s="513" t="s">
        <v>12203</v>
      </c>
      <c r="H1916" s="647" t="s">
        <v>8204</v>
      </c>
      <c r="I1916" s="647" t="s">
        <v>8886</v>
      </c>
      <c r="J1916" s="647" t="s">
        <v>7651</v>
      </c>
      <c r="K1916" s="647" t="s">
        <v>7498</v>
      </c>
      <c r="L1916" s="647" t="s">
        <v>8857</v>
      </c>
      <c r="M1916" s="647" t="s">
        <v>8854</v>
      </c>
      <c r="N1916" s="747">
        <v>43339.199982905091</v>
      </c>
      <c r="O1916" s="647" t="s">
        <v>546</v>
      </c>
      <c r="P1916" s="748">
        <v>905.80001709490898</v>
      </c>
      <c r="Q1916" s="647" t="s">
        <v>7492</v>
      </c>
      <c r="R1916" s="647" t="s">
        <v>5368</v>
      </c>
      <c r="S1916" s="647" t="s">
        <v>6943</v>
      </c>
      <c r="T1916" s="647" t="s">
        <v>4300</v>
      </c>
      <c r="U1916" t="s">
        <v>5329</v>
      </c>
      <c r="V1916" t="e">
        <f>VLOOKUP(F1916,'[3]Tổng - PL KS'!$B$9:$B$1291,1,FALSE)</f>
        <v>#N/A</v>
      </c>
    </row>
    <row r="1917" spans="1:22" ht="51" hidden="1">
      <c r="A1917" s="647">
        <v>1440</v>
      </c>
      <c r="B1917" s="647" t="s">
        <v>4247</v>
      </c>
      <c r="C1917" s="647" t="s">
        <v>7495</v>
      </c>
      <c r="D1917" s="647" t="s">
        <v>5368</v>
      </c>
      <c r="E1917" s="647">
        <v>25.8</v>
      </c>
      <c r="F1917" s="513" t="s">
        <v>8887</v>
      </c>
      <c r="G1917" s="513" t="s">
        <v>12203</v>
      </c>
      <c r="H1917" s="647" t="s">
        <v>8204</v>
      </c>
      <c r="I1917" s="647" t="s">
        <v>8888</v>
      </c>
      <c r="J1917" s="647" t="s">
        <v>7651</v>
      </c>
      <c r="K1917" s="647" t="s">
        <v>7498</v>
      </c>
      <c r="L1917" s="647" t="s">
        <v>8889</v>
      </c>
      <c r="M1917" s="647" t="s">
        <v>8890</v>
      </c>
      <c r="N1917" s="747">
        <v>43296.897010185188</v>
      </c>
      <c r="O1917" s="647" t="s">
        <v>546</v>
      </c>
      <c r="P1917" s="748">
        <v>948.10298981481174</v>
      </c>
      <c r="Q1917" s="647" t="s">
        <v>7492</v>
      </c>
      <c r="R1917" s="647" t="s">
        <v>5368</v>
      </c>
      <c r="S1917" s="647" t="s">
        <v>6943</v>
      </c>
      <c r="T1917" s="647" t="s">
        <v>4300</v>
      </c>
      <c r="U1917" t="s">
        <v>5329</v>
      </c>
      <c r="V1917" t="e">
        <f>VLOOKUP(F1917,'[3]Tổng - PL KS'!$B$9:$B$1291,1,FALSE)</f>
        <v>#N/A</v>
      </c>
    </row>
    <row r="1918" spans="1:22" ht="51" hidden="1">
      <c r="A1918" s="647">
        <v>1441</v>
      </c>
      <c r="B1918" s="647" t="s">
        <v>4247</v>
      </c>
      <c r="C1918" s="647" t="s">
        <v>7495</v>
      </c>
      <c r="D1918" s="647" t="s">
        <v>5368</v>
      </c>
      <c r="E1918" s="647">
        <v>25.94</v>
      </c>
      <c r="F1918" s="513" t="s">
        <v>8891</v>
      </c>
      <c r="G1918" s="513" t="s">
        <v>12203</v>
      </c>
      <c r="H1918" s="647" t="s">
        <v>8204</v>
      </c>
      <c r="I1918" s="647" t="s">
        <v>8892</v>
      </c>
      <c r="J1918" s="647" t="s">
        <v>7651</v>
      </c>
      <c r="K1918" s="647" t="s">
        <v>7498</v>
      </c>
      <c r="L1918" s="647" t="s">
        <v>8893</v>
      </c>
      <c r="M1918" s="647" t="s">
        <v>8890</v>
      </c>
      <c r="N1918" s="747">
        <v>43296.814116782407</v>
      </c>
      <c r="O1918" s="647" t="s">
        <v>546</v>
      </c>
      <c r="P1918" s="748">
        <v>948.18588321759307</v>
      </c>
      <c r="Q1918" s="647" t="s">
        <v>7492</v>
      </c>
      <c r="R1918" s="647" t="s">
        <v>5368</v>
      </c>
      <c r="S1918" s="647" t="s">
        <v>6943</v>
      </c>
      <c r="T1918" s="647" t="s">
        <v>4300</v>
      </c>
      <c r="U1918" t="s">
        <v>5329</v>
      </c>
      <c r="V1918" t="e">
        <f>VLOOKUP(F1918,'[3]Tổng - PL KS'!$B$9:$B$1291,1,FALSE)</f>
        <v>#N/A</v>
      </c>
    </row>
    <row r="1919" spans="1:22" ht="51" hidden="1">
      <c r="A1919" s="647">
        <v>1442</v>
      </c>
      <c r="B1919" s="647" t="s">
        <v>4247</v>
      </c>
      <c r="C1919" s="647" t="s">
        <v>7495</v>
      </c>
      <c r="D1919" s="647" t="s">
        <v>5368</v>
      </c>
      <c r="E1919" s="647">
        <v>25.84</v>
      </c>
      <c r="F1919" s="513" t="s">
        <v>8894</v>
      </c>
      <c r="G1919" s="513" t="s">
        <v>12203</v>
      </c>
      <c r="H1919" s="647" t="s">
        <v>8204</v>
      </c>
      <c r="I1919" s="647" t="s">
        <v>8895</v>
      </c>
      <c r="J1919" s="647" t="s">
        <v>7651</v>
      </c>
      <c r="K1919" s="647" t="s">
        <v>7498</v>
      </c>
      <c r="L1919" s="647" t="s">
        <v>8889</v>
      </c>
      <c r="M1919" s="647" t="s">
        <v>8890</v>
      </c>
      <c r="N1919" s="747">
        <v>43296.952882754631</v>
      </c>
      <c r="O1919" s="647" t="s">
        <v>546</v>
      </c>
      <c r="P1919" s="748">
        <v>948.04711724536901</v>
      </c>
      <c r="Q1919" s="647" t="s">
        <v>7492</v>
      </c>
      <c r="R1919" s="647" t="s">
        <v>5368</v>
      </c>
      <c r="S1919" s="647" t="s">
        <v>6943</v>
      </c>
      <c r="T1919" s="647" t="s">
        <v>4300</v>
      </c>
      <c r="U1919" t="s">
        <v>5329</v>
      </c>
      <c r="V1919" t="e">
        <f>VLOOKUP(F1919,'[3]Tổng - PL KS'!$B$9:$B$1291,1,FALSE)</f>
        <v>#N/A</v>
      </c>
    </row>
    <row r="1920" spans="1:22" ht="51" hidden="1">
      <c r="A1920" s="647">
        <v>1443</v>
      </c>
      <c r="B1920" s="647" t="s">
        <v>4247</v>
      </c>
      <c r="C1920" s="647" t="s">
        <v>7495</v>
      </c>
      <c r="D1920" s="647" t="s">
        <v>5368</v>
      </c>
      <c r="E1920" s="647">
        <v>25.9</v>
      </c>
      <c r="F1920" s="513" t="s">
        <v>8896</v>
      </c>
      <c r="G1920" s="513" t="s">
        <v>12203</v>
      </c>
      <c r="H1920" s="647" t="s">
        <v>8204</v>
      </c>
      <c r="I1920" s="647" t="s">
        <v>8897</v>
      </c>
      <c r="J1920" s="647" t="s">
        <v>7651</v>
      </c>
      <c r="K1920" s="647" t="s">
        <v>7498</v>
      </c>
      <c r="L1920" s="647" t="s">
        <v>8893</v>
      </c>
      <c r="M1920" s="647" t="s">
        <v>8890</v>
      </c>
      <c r="N1920" s="747">
        <v>43296.864172256945</v>
      </c>
      <c r="O1920" s="647" t="s">
        <v>546</v>
      </c>
      <c r="P1920" s="748">
        <v>948.13582774305542</v>
      </c>
      <c r="Q1920" s="647" t="s">
        <v>7492</v>
      </c>
      <c r="R1920" s="647" t="s">
        <v>5368</v>
      </c>
      <c r="S1920" s="647" t="s">
        <v>6943</v>
      </c>
      <c r="T1920" s="647" t="s">
        <v>4300</v>
      </c>
      <c r="U1920" t="s">
        <v>5329</v>
      </c>
      <c r="V1920" t="e">
        <f>VLOOKUP(F1920,'[3]Tổng - PL KS'!$B$9:$B$1291,1,FALSE)</f>
        <v>#N/A</v>
      </c>
    </row>
    <row r="1921" spans="1:22" ht="51" hidden="1">
      <c r="A1921" s="647">
        <v>1444</v>
      </c>
      <c r="B1921" s="647" t="s">
        <v>4247</v>
      </c>
      <c r="C1921" s="647" t="s">
        <v>7495</v>
      </c>
      <c r="D1921" s="647" t="s">
        <v>5368</v>
      </c>
      <c r="E1921" s="647">
        <v>25.7</v>
      </c>
      <c r="F1921" s="513" t="s">
        <v>8898</v>
      </c>
      <c r="G1921" s="513" t="s">
        <v>12203</v>
      </c>
      <c r="H1921" s="647" t="s">
        <v>8204</v>
      </c>
      <c r="I1921" s="647" t="s">
        <v>8899</v>
      </c>
      <c r="J1921" s="647" t="s">
        <v>8900</v>
      </c>
      <c r="K1921" s="647" t="s">
        <v>7498</v>
      </c>
      <c r="L1921" s="647" t="s">
        <v>8901</v>
      </c>
      <c r="M1921" s="647" t="s">
        <v>8890</v>
      </c>
      <c r="N1921" s="747">
        <v>43296.850642858793</v>
      </c>
      <c r="O1921" s="647" t="s">
        <v>546</v>
      </c>
      <c r="P1921" s="748">
        <v>948.14935714120656</v>
      </c>
      <c r="Q1921" s="647" t="s">
        <v>7492</v>
      </c>
      <c r="R1921" s="647" t="s">
        <v>5368</v>
      </c>
      <c r="S1921" s="647" t="s">
        <v>6943</v>
      </c>
      <c r="T1921" s="647" t="s">
        <v>4300</v>
      </c>
      <c r="U1921" t="s">
        <v>5329</v>
      </c>
      <c r="V1921" t="e">
        <f>VLOOKUP(F1921,'[3]Tổng - PL KS'!$B$9:$B$1291,1,FALSE)</f>
        <v>#N/A</v>
      </c>
    </row>
    <row r="1922" spans="1:22" ht="51" hidden="1">
      <c r="A1922" s="647">
        <v>1445</v>
      </c>
      <c r="B1922" s="647" t="s">
        <v>4247</v>
      </c>
      <c r="C1922" s="647" t="s">
        <v>7495</v>
      </c>
      <c r="D1922" s="647" t="s">
        <v>5368</v>
      </c>
      <c r="E1922" s="647">
        <v>25.85</v>
      </c>
      <c r="F1922" s="513" t="s">
        <v>8902</v>
      </c>
      <c r="G1922" s="513" t="s">
        <v>12203</v>
      </c>
      <c r="H1922" s="647" t="s">
        <v>8204</v>
      </c>
      <c r="I1922" s="647" t="s">
        <v>8903</v>
      </c>
      <c r="J1922" s="647" t="s">
        <v>7651</v>
      </c>
      <c r="K1922" s="647" t="s">
        <v>7498</v>
      </c>
      <c r="L1922" s="647" t="s">
        <v>8904</v>
      </c>
      <c r="M1922" s="647" t="s">
        <v>8890</v>
      </c>
      <c r="N1922" s="747">
        <v>43296.924524849535</v>
      </c>
      <c r="O1922" s="647" t="s">
        <v>546</v>
      </c>
      <c r="P1922" s="748">
        <v>948.07547515046463</v>
      </c>
      <c r="Q1922" s="647" t="s">
        <v>7492</v>
      </c>
      <c r="R1922" s="647" t="s">
        <v>5368</v>
      </c>
      <c r="S1922" s="647" t="s">
        <v>6943</v>
      </c>
      <c r="T1922" s="647" t="s">
        <v>4300</v>
      </c>
      <c r="U1922" t="s">
        <v>5329</v>
      </c>
      <c r="V1922" t="e">
        <f>VLOOKUP(F1922,'[3]Tổng - PL KS'!$B$9:$B$1291,1,FALSE)</f>
        <v>#N/A</v>
      </c>
    </row>
    <row r="1923" spans="1:22" ht="51" hidden="1">
      <c r="A1923" s="647">
        <v>1446</v>
      </c>
      <c r="B1923" s="647" t="s">
        <v>4247</v>
      </c>
      <c r="C1923" s="647" t="s">
        <v>7495</v>
      </c>
      <c r="D1923" s="647" t="s">
        <v>5368</v>
      </c>
      <c r="E1923" s="647">
        <v>25.7</v>
      </c>
      <c r="F1923" s="513" t="s">
        <v>8905</v>
      </c>
      <c r="G1923" s="513" t="s">
        <v>12203</v>
      </c>
      <c r="H1923" s="647" t="s">
        <v>8204</v>
      </c>
      <c r="I1923" s="647" t="s">
        <v>8906</v>
      </c>
      <c r="J1923" s="647" t="s">
        <v>7651</v>
      </c>
      <c r="K1923" s="647" t="s">
        <v>7498</v>
      </c>
      <c r="L1923" s="647" t="s">
        <v>8907</v>
      </c>
      <c r="M1923" s="647" t="s">
        <v>8890</v>
      </c>
      <c r="N1923" s="747">
        <v>43296.943288773145</v>
      </c>
      <c r="O1923" s="647" t="s">
        <v>546</v>
      </c>
      <c r="P1923" s="748">
        <v>948.05671122685453</v>
      </c>
      <c r="Q1923" s="647" t="s">
        <v>7492</v>
      </c>
      <c r="R1923" s="647" t="s">
        <v>5368</v>
      </c>
      <c r="S1923" s="647" t="s">
        <v>6943</v>
      </c>
      <c r="T1923" s="647" t="s">
        <v>4300</v>
      </c>
      <c r="U1923" t="s">
        <v>5329</v>
      </c>
      <c r="V1923" t="e">
        <f>VLOOKUP(F1923,'[3]Tổng - PL KS'!$B$9:$B$1291,1,FALSE)</f>
        <v>#N/A</v>
      </c>
    </row>
    <row r="1924" spans="1:22" ht="51" hidden="1">
      <c r="A1924" s="647">
        <v>1447</v>
      </c>
      <c r="B1924" s="647" t="s">
        <v>4247</v>
      </c>
      <c r="C1924" s="647" t="s">
        <v>7495</v>
      </c>
      <c r="D1924" s="647" t="s">
        <v>5368</v>
      </c>
      <c r="E1924" s="647">
        <v>25.9</v>
      </c>
      <c r="F1924" s="513" t="s">
        <v>8908</v>
      </c>
      <c r="G1924" s="513" t="s">
        <v>12203</v>
      </c>
      <c r="H1924" s="647" t="s">
        <v>8204</v>
      </c>
      <c r="I1924" s="647" t="s">
        <v>8909</v>
      </c>
      <c r="J1924" s="647" t="s">
        <v>7651</v>
      </c>
      <c r="K1924" s="647" t="s">
        <v>7498</v>
      </c>
      <c r="L1924" s="647" t="s">
        <v>8889</v>
      </c>
      <c r="M1924" s="647" t="s">
        <v>8890</v>
      </c>
      <c r="N1924" s="747">
        <v>43296.930731018518</v>
      </c>
      <c r="O1924" s="647" t="s">
        <v>546</v>
      </c>
      <c r="P1924" s="748">
        <v>948.06926898148231</v>
      </c>
      <c r="Q1924" s="647" t="s">
        <v>7492</v>
      </c>
      <c r="R1924" s="647" t="s">
        <v>5368</v>
      </c>
      <c r="S1924" s="647" t="s">
        <v>6943</v>
      </c>
      <c r="T1924" s="647" t="s">
        <v>4300</v>
      </c>
      <c r="U1924" t="s">
        <v>5329</v>
      </c>
      <c r="V1924" t="e">
        <f>VLOOKUP(F1924,'[3]Tổng - PL KS'!$B$9:$B$1291,1,FALSE)</f>
        <v>#N/A</v>
      </c>
    </row>
    <row r="1925" spans="1:22" ht="51" hidden="1">
      <c r="A1925" s="647">
        <v>1448</v>
      </c>
      <c r="B1925" s="647" t="s">
        <v>4247</v>
      </c>
      <c r="C1925" s="647" t="s">
        <v>7495</v>
      </c>
      <c r="D1925" s="647" t="s">
        <v>5368</v>
      </c>
      <c r="E1925" s="647">
        <v>25.84</v>
      </c>
      <c r="F1925" s="513" t="s">
        <v>8910</v>
      </c>
      <c r="G1925" s="513" t="s">
        <v>12203</v>
      </c>
      <c r="H1925" s="647" t="s">
        <v>8204</v>
      </c>
      <c r="I1925" s="647" t="s">
        <v>8911</v>
      </c>
      <c r="J1925" s="647" t="s">
        <v>8912</v>
      </c>
      <c r="K1925" s="647" t="s">
        <v>7498</v>
      </c>
      <c r="L1925" s="647" t="s">
        <v>8913</v>
      </c>
      <c r="M1925" s="647" t="s">
        <v>8890</v>
      </c>
      <c r="N1925" s="747">
        <v>43296.799800462963</v>
      </c>
      <c r="O1925" s="647" t="s">
        <v>546</v>
      </c>
      <c r="P1925" s="748">
        <v>948.20019953703741</v>
      </c>
      <c r="Q1925" s="647" t="s">
        <v>7492</v>
      </c>
      <c r="R1925" s="647" t="s">
        <v>5368</v>
      </c>
      <c r="S1925" s="647" t="s">
        <v>6943</v>
      </c>
      <c r="T1925" s="647" t="s">
        <v>4300</v>
      </c>
      <c r="U1925" t="s">
        <v>5329</v>
      </c>
      <c r="V1925" t="e">
        <f>VLOOKUP(F1925,'[3]Tổng - PL KS'!$B$9:$B$1291,1,FALSE)</f>
        <v>#N/A</v>
      </c>
    </row>
    <row r="1926" spans="1:22" ht="51" hidden="1">
      <c r="A1926" s="647">
        <v>1449</v>
      </c>
      <c r="B1926" s="647" t="s">
        <v>4247</v>
      </c>
      <c r="C1926" s="647" t="s">
        <v>7495</v>
      </c>
      <c r="D1926" s="647" t="s">
        <v>5368</v>
      </c>
      <c r="E1926" s="647">
        <v>25.84</v>
      </c>
      <c r="F1926" s="513" t="s">
        <v>8914</v>
      </c>
      <c r="G1926" s="513" t="s">
        <v>12203</v>
      </c>
      <c r="H1926" s="647" t="s">
        <v>8204</v>
      </c>
      <c r="I1926" s="647" t="s">
        <v>8915</v>
      </c>
      <c r="J1926" s="647" t="s">
        <v>7651</v>
      </c>
      <c r="K1926" s="647" t="s">
        <v>7498</v>
      </c>
      <c r="L1926" s="647" t="s">
        <v>8901</v>
      </c>
      <c r="M1926" s="647" t="s">
        <v>8890</v>
      </c>
      <c r="N1926" s="747">
        <v>43296.964851423611</v>
      </c>
      <c r="O1926" s="647" t="s">
        <v>546</v>
      </c>
      <c r="P1926" s="748">
        <v>948.03514857638947</v>
      </c>
      <c r="Q1926" s="647" t="s">
        <v>7492</v>
      </c>
      <c r="R1926" s="647" t="s">
        <v>5368</v>
      </c>
      <c r="S1926" s="647" t="s">
        <v>6943</v>
      </c>
      <c r="T1926" s="647" t="s">
        <v>4300</v>
      </c>
      <c r="U1926" t="s">
        <v>5329</v>
      </c>
      <c r="V1926" t="e">
        <f>VLOOKUP(F1926,'[3]Tổng - PL KS'!$B$9:$B$1291,1,FALSE)</f>
        <v>#N/A</v>
      </c>
    </row>
    <row r="1927" spans="1:22" ht="51" hidden="1">
      <c r="A1927" s="647">
        <v>1450</v>
      </c>
      <c r="B1927" s="647" t="s">
        <v>4247</v>
      </c>
      <c r="C1927" s="647" t="s">
        <v>7495</v>
      </c>
      <c r="D1927" s="647" t="s">
        <v>5368</v>
      </c>
      <c r="E1927" s="647">
        <v>25.84</v>
      </c>
      <c r="F1927" s="513" t="s">
        <v>8916</v>
      </c>
      <c r="G1927" s="513" t="s">
        <v>12203</v>
      </c>
      <c r="H1927" s="647" t="s">
        <v>8204</v>
      </c>
      <c r="I1927" s="647" t="s">
        <v>8917</v>
      </c>
      <c r="J1927" s="647" t="s">
        <v>7651</v>
      </c>
      <c r="K1927" s="647" t="s">
        <v>7498</v>
      </c>
      <c r="L1927" s="647" t="s">
        <v>8893</v>
      </c>
      <c r="M1927" s="647" t="s">
        <v>8890</v>
      </c>
      <c r="N1927" s="747">
        <v>43296.795549618058</v>
      </c>
      <c r="O1927" s="647" t="s">
        <v>546</v>
      </c>
      <c r="P1927" s="748">
        <v>948.20445038194157</v>
      </c>
      <c r="Q1927" s="647" t="s">
        <v>7492</v>
      </c>
      <c r="R1927" s="647" t="s">
        <v>5368</v>
      </c>
      <c r="S1927" s="647" t="s">
        <v>6943</v>
      </c>
      <c r="T1927" s="647" t="s">
        <v>4300</v>
      </c>
      <c r="U1927" t="s">
        <v>5329</v>
      </c>
      <c r="V1927" t="e">
        <f>VLOOKUP(F1927,'[3]Tổng - PL KS'!$B$9:$B$1291,1,FALSE)</f>
        <v>#N/A</v>
      </c>
    </row>
    <row r="1928" spans="1:22" ht="51" hidden="1">
      <c r="A1928" s="647">
        <v>1451</v>
      </c>
      <c r="B1928" s="647" t="s">
        <v>4247</v>
      </c>
      <c r="C1928" s="647" t="s">
        <v>7495</v>
      </c>
      <c r="D1928" s="647" t="s">
        <v>5368</v>
      </c>
      <c r="E1928" s="647">
        <v>25.9</v>
      </c>
      <c r="F1928" s="513" t="s">
        <v>8918</v>
      </c>
      <c r="G1928" s="513" t="s">
        <v>12203</v>
      </c>
      <c r="H1928" s="647" t="s">
        <v>8204</v>
      </c>
      <c r="I1928" s="647" t="s">
        <v>8919</v>
      </c>
      <c r="J1928" s="647" t="s">
        <v>7651</v>
      </c>
      <c r="K1928" s="647" t="s">
        <v>7498</v>
      </c>
      <c r="L1928" s="647" t="s">
        <v>8904</v>
      </c>
      <c r="M1928" s="647" t="s">
        <v>8890</v>
      </c>
      <c r="N1928" s="747">
        <v>43296.876742905093</v>
      </c>
      <c r="O1928" s="647" t="s">
        <v>546</v>
      </c>
      <c r="P1928" s="748">
        <v>948.12325709490688</v>
      </c>
      <c r="Q1928" s="647" t="s">
        <v>7492</v>
      </c>
      <c r="R1928" s="647" t="s">
        <v>5368</v>
      </c>
      <c r="S1928" s="647" t="s">
        <v>6943</v>
      </c>
      <c r="T1928" s="647" t="s">
        <v>4300</v>
      </c>
      <c r="U1928" t="s">
        <v>5329</v>
      </c>
      <c r="V1928" t="e">
        <f>VLOOKUP(F1928,'[3]Tổng - PL KS'!$B$9:$B$1291,1,FALSE)</f>
        <v>#N/A</v>
      </c>
    </row>
    <row r="1929" spans="1:22" ht="51" hidden="1">
      <c r="A1929" s="647">
        <v>1452</v>
      </c>
      <c r="B1929" s="647" t="s">
        <v>4247</v>
      </c>
      <c r="C1929" s="647" t="s">
        <v>7495</v>
      </c>
      <c r="D1929" s="647" t="s">
        <v>5368</v>
      </c>
      <c r="E1929" s="647">
        <v>25.88</v>
      </c>
      <c r="F1929" s="513" t="s">
        <v>8920</v>
      </c>
      <c r="G1929" s="513" t="s">
        <v>12203</v>
      </c>
      <c r="H1929" s="647" t="s">
        <v>8204</v>
      </c>
      <c r="I1929" s="647" t="s">
        <v>8921</v>
      </c>
      <c r="J1929" s="647" t="s">
        <v>8912</v>
      </c>
      <c r="K1929" s="647" t="s">
        <v>7498</v>
      </c>
      <c r="L1929" s="647" t="s">
        <v>8913</v>
      </c>
      <c r="M1929" s="647" t="s">
        <v>8890</v>
      </c>
      <c r="N1929" s="747">
        <v>43296.817008530095</v>
      </c>
      <c r="O1929" s="647" t="s">
        <v>546</v>
      </c>
      <c r="P1929" s="748">
        <v>948.18299146990466</v>
      </c>
      <c r="Q1929" s="647" t="s">
        <v>7492</v>
      </c>
      <c r="R1929" s="647" t="s">
        <v>5368</v>
      </c>
      <c r="S1929" s="647" t="s">
        <v>6943</v>
      </c>
      <c r="T1929" s="647" t="s">
        <v>4300</v>
      </c>
      <c r="U1929" t="s">
        <v>5329</v>
      </c>
      <c r="V1929" t="e">
        <f>VLOOKUP(F1929,'[3]Tổng - PL KS'!$B$9:$B$1291,1,FALSE)</f>
        <v>#N/A</v>
      </c>
    </row>
    <row r="1930" spans="1:22" ht="51" hidden="1">
      <c r="A1930" s="647">
        <v>1453</v>
      </c>
      <c r="B1930" s="647" t="s">
        <v>4247</v>
      </c>
      <c r="C1930" s="647" t="s">
        <v>7495</v>
      </c>
      <c r="D1930" s="647" t="s">
        <v>5368</v>
      </c>
      <c r="E1930" s="647">
        <v>25.84</v>
      </c>
      <c r="F1930" s="513" t="s">
        <v>8922</v>
      </c>
      <c r="G1930" s="513" t="s">
        <v>12203</v>
      </c>
      <c r="H1930" s="647" t="s">
        <v>8204</v>
      </c>
      <c r="I1930" s="647" t="s">
        <v>8923</v>
      </c>
      <c r="J1930" s="647" t="s">
        <v>7651</v>
      </c>
      <c r="K1930" s="647" t="s">
        <v>7498</v>
      </c>
      <c r="L1930" s="647" t="s">
        <v>8904</v>
      </c>
      <c r="M1930" s="647" t="s">
        <v>8890</v>
      </c>
      <c r="N1930" s="747">
        <v>43296.944973182872</v>
      </c>
      <c r="O1930" s="647" t="s">
        <v>546</v>
      </c>
      <c r="P1930" s="748">
        <v>948.05502681712824</v>
      </c>
      <c r="Q1930" s="647" t="s">
        <v>7492</v>
      </c>
      <c r="R1930" s="647" t="s">
        <v>5368</v>
      </c>
      <c r="S1930" s="647" t="s">
        <v>6943</v>
      </c>
      <c r="T1930" s="647" t="s">
        <v>4300</v>
      </c>
      <c r="U1930" t="s">
        <v>5329</v>
      </c>
      <c r="V1930" t="e">
        <f>VLOOKUP(F1930,'[3]Tổng - PL KS'!$B$9:$B$1291,1,FALSE)</f>
        <v>#N/A</v>
      </c>
    </row>
    <row r="1931" spans="1:22" ht="51" hidden="1">
      <c r="A1931" s="647">
        <v>1454</v>
      </c>
      <c r="B1931" s="647" t="s">
        <v>4247</v>
      </c>
      <c r="C1931" s="647" t="s">
        <v>7495</v>
      </c>
      <c r="D1931" s="647" t="s">
        <v>5368</v>
      </c>
      <c r="E1931" s="647">
        <v>25.88</v>
      </c>
      <c r="F1931" s="513" t="s">
        <v>8924</v>
      </c>
      <c r="G1931" s="513" t="s">
        <v>12203</v>
      </c>
      <c r="H1931" s="647" t="s">
        <v>8204</v>
      </c>
      <c r="I1931" s="647" t="s">
        <v>8925</v>
      </c>
      <c r="J1931" s="647" t="s">
        <v>7651</v>
      </c>
      <c r="K1931" s="647" t="s">
        <v>7498</v>
      </c>
      <c r="L1931" s="647" t="s">
        <v>8889</v>
      </c>
      <c r="M1931" s="647" t="s">
        <v>8890</v>
      </c>
      <c r="N1931" s="747">
        <v>43296.94225925926</v>
      </c>
      <c r="O1931" s="647" t="s">
        <v>546</v>
      </c>
      <c r="P1931" s="748">
        <v>948.05774074073997</v>
      </c>
      <c r="Q1931" s="647" t="s">
        <v>7492</v>
      </c>
      <c r="R1931" s="647" t="s">
        <v>5368</v>
      </c>
      <c r="S1931" s="647" t="s">
        <v>6943</v>
      </c>
      <c r="T1931" s="647" t="s">
        <v>4300</v>
      </c>
      <c r="U1931" t="s">
        <v>5329</v>
      </c>
      <c r="V1931" t="e">
        <f>VLOOKUP(F1931,'[3]Tổng - PL KS'!$B$9:$B$1291,1,FALSE)</f>
        <v>#N/A</v>
      </c>
    </row>
    <row r="1932" spans="1:22" ht="51" hidden="1">
      <c r="A1932" s="647">
        <v>1455</v>
      </c>
      <c r="B1932" s="647" t="s">
        <v>4247</v>
      </c>
      <c r="C1932" s="647" t="s">
        <v>7495</v>
      </c>
      <c r="D1932" s="647" t="s">
        <v>5368</v>
      </c>
      <c r="E1932" s="647">
        <v>25.94</v>
      </c>
      <c r="F1932" s="513" t="s">
        <v>8926</v>
      </c>
      <c r="G1932" s="513" t="s">
        <v>12203</v>
      </c>
      <c r="H1932" s="647" t="s">
        <v>8204</v>
      </c>
      <c r="I1932" s="647" t="s">
        <v>8927</v>
      </c>
      <c r="J1932" s="647" t="s">
        <v>7651</v>
      </c>
      <c r="K1932" s="647" t="s">
        <v>7498</v>
      </c>
      <c r="L1932" s="647" t="s">
        <v>8893</v>
      </c>
      <c r="M1932" s="647" t="s">
        <v>8890</v>
      </c>
      <c r="N1932" s="747">
        <v>43296.924765856478</v>
      </c>
      <c r="O1932" s="647" t="s">
        <v>546</v>
      </c>
      <c r="P1932" s="748">
        <v>948.07523414352181</v>
      </c>
      <c r="Q1932" s="647" t="s">
        <v>7492</v>
      </c>
      <c r="R1932" s="647" t="s">
        <v>5368</v>
      </c>
      <c r="S1932" s="647" t="s">
        <v>6943</v>
      </c>
      <c r="T1932" s="647" t="s">
        <v>4300</v>
      </c>
      <c r="U1932" t="s">
        <v>5329</v>
      </c>
      <c r="V1932" t="e">
        <f>VLOOKUP(F1932,'[3]Tổng - PL KS'!$B$9:$B$1291,1,FALSE)</f>
        <v>#N/A</v>
      </c>
    </row>
    <row r="1933" spans="1:22" ht="51" hidden="1">
      <c r="A1933" s="647">
        <v>1456</v>
      </c>
      <c r="B1933" s="647" t="s">
        <v>4247</v>
      </c>
      <c r="C1933" s="647" t="s">
        <v>7495</v>
      </c>
      <c r="D1933" s="647" t="s">
        <v>5368</v>
      </c>
      <c r="E1933" s="647">
        <v>25.89</v>
      </c>
      <c r="F1933" s="513" t="s">
        <v>8928</v>
      </c>
      <c r="G1933" s="513" t="s">
        <v>12203</v>
      </c>
      <c r="H1933" s="647" t="s">
        <v>8204</v>
      </c>
      <c r="I1933" s="647" t="s">
        <v>8929</v>
      </c>
      <c r="J1933" s="647" t="s">
        <v>7651</v>
      </c>
      <c r="K1933" s="647" t="s">
        <v>7498</v>
      </c>
      <c r="L1933" s="647" t="s">
        <v>8901</v>
      </c>
      <c r="M1933" s="647" t="s">
        <v>8890</v>
      </c>
      <c r="N1933" s="747">
        <v>43296.981459803239</v>
      </c>
      <c r="O1933" s="647" t="s">
        <v>546</v>
      </c>
      <c r="P1933" s="748">
        <v>948.01854019676102</v>
      </c>
      <c r="Q1933" s="647" t="s">
        <v>7492</v>
      </c>
      <c r="R1933" s="647" t="s">
        <v>5368</v>
      </c>
      <c r="S1933" s="647" t="s">
        <v>6943</v>
      </c>
      <c r="T1933" s="647" t="s">
        <v>4300</v>
      </c>
      <c r="U1933" t="s">
        <v>5329</v>
      </c>
      <c r="V1933" t="e">
        <f>VLOOKUP(F1933,'[3]Tổng - PL KS'!$B$9:$B$1291,1,FALSE)</f>
        <v>#N/A</v>
      </c>
    </row>
    <row r="1934" spans="1:22" ht="51" hidden="1">
      <c r="A1934" s="647">
        <v>1457</v>
      </c>
      <c r="B1934" s="647" t="s">
        <v>4247</v>
      </c>
      <c r="C1934" s="647" t="s">
        <v>7495</v>
      </c>
      <c r="D1934" s="647" t="s">
        <v>5368</v>
      </c>
      <c r="E1934" s="647">
        <v>25.84</v>
      </c>
      <c r="F1934" s="513" t="s">
        <v>8930</v>
      </c>
      <c r="G1934" s="513" t="s">
        <v>12203</v>
      </c>
      <c r="H1934" s="647" t="s">
        <v>8204</v>
      </c>
      <c r="I1934" s="647" t="s">
        <v>8931</v>
      </c>
      <c r="J1934" s="647" t="s">
        <v>7651</v>
      </c>
      <c r="K1934" s="647" t="s">
        <v>7498</v>
      </c>
      <c r="L1934" s="647" t="s">
        <v>8893</v>
      </c>
      <c r="M1934" s="647" t="s">
        <v>8890</v>
      </c>
      <c r="N1934" s="747">
        <v>43296.973765046299</v>
      </c>
      <c r="O1934" s="647" t="s">
        <v>546</v>
      </c>
      <c r="P1934" s="748">
        <v>948.02623495370062</v>
      </c>
      <c r="Q1934" s="647" t="s">
        <v>7492</v>
      </c>
      <c r="R1934" s="647" t="s">
        <v>5368</v>
      </c>
      <c r="S1934" s="647" t="s">
        <v>6943</v>
      </c>
      <c r="T1934" s="647" t="s">
        <v>4300</v>
      </c>
      <c r="U1934" t="s">
        <v>5329</v>
      </c>
      <c r="V1934" t="e">
        <f>VLOOKUP(F1934,'[3]Tổng - PL KS'!$B$9:$B$1291,1,FALSE)</f>
        <v>#N/A</v>
      </c>
    </row>
    <row r="1935" spans="1:22" ht="51" hidden="1">
      <c r="A1935" s="647">
        <v>1458</v>
      </c>
      <c r="B1935" s="647" t="s">
        <v>4247</v>
      </c>
      <c r="C1935" s="647" t="s">
        <v>7495</v>
      </c>
      <c r="D1935" s="647" t="s">
        <v>5368</v>
      </c>
      <c r="E1935" s="647">
        <v>25.84</v>
      </c>
      <c r="F1935" s="513" t="s">
        <v>8932</v>
      </c>
      <c r="G1935" s="513" t="s">
        <v>12203</v>
      </c>
      <c r="H1935" s="647" t="s">
        <v>8204</v>
      </c>
      <c r="I1935" s="647" t="s">
        <v>8933</v>
      </c>
      <c r="J1935" s="647" t="s">
        <v>7651</v>
      </c>
      <c r="K1935" s="647" t="s">
        <v>7498</v>
      </c>
      <c r="L1935" s="647" t="s">
        <v>8934</v>
      </c>
      <c r="M1935" s="647" t="s">
        <v>8890</v>
      </c>
      <c r="N1935" s="747">
        <v>43296.79520922454</v>
      </c>
      <c r="O1935" s="647" t="s">
        <v>546</v>
      </c>
      <c r="P1935" s="748">
        <v>948.20479077546042</v>
      </c>
      <c r="Q1935" s="647" t="s">
        <v>7492</v>
      </c>
      <c r="R1935" s="647" t="s">
        <v>5368</v>
      </c>
      <c r="S1935" s="647" t="s">
        <v>6943</v>
      </c>
      <c r="T1935" s="647" t="s">
        <v>4300</v>
      </c>
      <c r="U1935" t="s">
        <v>5329</v>
      </c>
      <c r="V1935" t="e">
        <f>VLOOKUP(F1935,'[3]Tổng - PL KS'!$B$9:$B$1291,1,FALSE)</f>
        <v>#N/A</v>
      </c>
    </row>
    <row r="1936" spans="1:22" ht="51" hidden="1">
      <c r="A1936" s="647">
        <v>1459</v>
      </c>
      <c r="B1936" s="647" t="s">
        <v>4247</v>
      </c>
      <c r="C1936" s="647" t="s">
        <v>7495</v>
      </c>
      <c r="D1936" s="647" t="s">
        <v>5368</v>
      </c>
      <c r="E1936" s="647">
        <v>25.89</v>
      </c>
      <c r="F1936" s="513" t="s">
        <v>8935</v>
      </c>
      <c r="G1936" s="513" t="s">
        <v>12203</v>
      </c>
      <c r="H1936" s="647" t="s">
        <v>8204</v>
      </c>
      <c r="I1936" s="647" t="s">
        <v>8936</v>
      </c>
      <c r="J1936" s="647" t="s">
        <v>7651</v>
      </c>
      <c r="K1936" s="647" t="s">
        <v>7498</v>
      </c>
      <c r="L1936" s="647" t="s">
        <v>8889</v>
      </c>
      <c r="M1936" s="647" t="s">
        <v>8890</v>
      </c>
      <c r="N1936" s="747">
        <v>43296.971786226852</v>
      </c>
      <c r="O1936" s="647" t="s">
        <v>546</v>
      </c>
      <c r="P1936" s="748">
        <v>948.02821377314831</v>
      </c>
      <c r="Q1936" s="647" t="s">
        <v>7492</v>
      </c>
      <c r="R1936" s="647" t="s">
        <v>5368</v>
      </c>
      <c r="S1936" s="647" t="s">
        <v>6943</v>
      </c>
      <c r="T1936" s="647" t="s">
        <v>4300</v>
      </c>
      <c r="U1936" t="s">
        <v>5329</v>
      </c>
      <c r="V1936" t="e">
        <f>VLOOKUP(F1936,'[3]Tổng - PL KS'!$B$9:$B$1291,1,FALSE)</f>
        <v>#N/A</v>
      </c>
    </row>
    <row r="1937" spans="1:22" ht="51" hidden="1">
      <c r="A1937" s="647">
        <v>1460</v>
      </c>
      <c r="B1937" s="647" t="s">
        <v>4247</v>
      </c>
      <c r="C1937" s="647" t="s">
        <v>7495</v>
      </c>
      <c r="D1937" s="647" t="s">
        <v>5368</v>
      </c>
      <c r="E1937" s="647">
        <v>25.7</v>
      </c>
      <c r="F1937" s="513" t="s">
        <v>8937</v>
      </c>
      <c r="G1937" s="513" t="s">
        <v>12203</v>
      </c>
      <c r="H1937" s="647" t="s">
        <v>8204</v>
      </c>
      <c r="I1937" s="647" t="s">
        <v>8938</v>
      </c>
      <c r="J1937" s="647" t="s">
        <v>7651</v>
      </c>
      <c r="K1937" s="647" t="s">
        <v>7498</v>
      </c>
      <c r="L1937" s="647" t="s">
        <v>8907</v>
      </c>
      <c r="M1937" s="647" t="s">
        <v>8890</v>
      </c>
      <c r="N1937" s="747">
        <v>43296.979166469908</v>
      </c>
      <c r="O1937" s="647" t="s">
        <v>546</v>
      </c>
      <c r="P1937" s="748">
        <v>948.0208335300922</v>
      </c>
      <c r="Q1937" s="647" t="s">
        <v>7492</v>
      </c>
      <c r="R1937" s="647" t="s">
        <v>5368</v>
      </c>
      <c r="S1937" s="647" t="s">
        <v>6943</v>
      </c>
      <c r="T1937" s="647" t="s">
        <v>4300</v>
      </c>
      <c r="U1937" t="s">
        <v>5329</v>
      </c>
      <c r="V1937" t="e">
        <f>VLOOKUP(F1937,'[3]Tổng - PL KS'!$B$9:$B$1291,1,FALSE)</f>
        <v>#N/A</v>
      </c>
    </row>
    <row r="1938" spans="1:22" ht="51" hidden="1">
      <c r="A1938" s="647">
        <v>1461</v>
      </c>
      <c r="B1938" s="647" t="s">
        <v>4247</v>
      </c>
      <c r="C1938" s="647" t="s">
        <v>7495</v>
      </c>
      <c r="D1938" s="647" t="s">
        <v>5368</v>
      </c>
      <c r="E1938" s="647">
        <v>25.7</v>
      </c>
      <c r="F1938" s="513" t="s">
        <v>8939</v>
      </c>
      <c r="G1938" s="513" t="s">
        <v>12203</v>
      </c>
      <c r="H1938" s="647" t="s">
        <v>8204</v>
      </c>
      <c r="I1938" s="647" t="s">
        <v>8940</v>
      </c>
      <c r="J1938" s="647" t="s">
        <v>7651</v>
      </c>
      <c r="K1938" s="647" t="s">
        <v>7498</v>
      </c>
      <c r="L1938" s="647" t="s">
        <v>8904</v>
      </c>
      <c r="M1938" s="647" t="s">
        <v>8890</v>
      </c>
      <c r="N1938" s="747">
        <v>43296.801995520836</v>
      </c>
      <c r="O1938" s="647" t="s">
        <v>546</v>
      </c>
      <c r="P1938" s="748">
        <v>948.1980044791635</v>
      </c>
      <c r="Q1938" s="647" t="s">
        <v>7492</v>
      </c>
      <c r="R1938" s="647" t="s">
        <v>5368</v>
      </c>
      <c r="S1938" s="647" t="s">
        <v>6943</v>
      </c>
      <c r="T1938" s="647" t="s">
        <v>4300</v>
      </c>
      <c r="U1938" t="s">
        <v>5329</v>
      </c>
      <c r="V1938" t="e">
        <f>VLOOKUP(F1938,'[3]Tổng - PL KS'!$B$9:$B$1291,1,FALSE)</f>
        <v>#N/A</v>
      </c>
    </row>
    <row r="1939" spans="1:22" ht="51" hidden="1">
      <c r="A1939" s="647">
        <v>1462</v>
      </c>
      <c r="B1939" s="647" t="s">
        <v>4247</v>
      </c>
      <c r="C1939" s="647" t="s">
        <v>7495</v>
      </c>
      <c r="D1939" s="647" t="s">
        <v>5368</v>
      </c>
      <c r="E1939" s="647">
        <v>25.83</v>
      </c>
      <c r="F1939" s="513" t="s">
        <v>8941</v>
      </c>
      <c r="G1939" s="513" t="s">
        <v>12203</v>
      </c>
      <c r="H1939" s="647" t="s">
        <v>8204</v>
      </c>
      <c r="I1939" s="647" t="s">
        <v>8942</v>
      </c>
      <c r="J1939" s="647" t="s">
        <v>8943</v>
      </c>
      <c r="K1939" s="647" t="s">
        <v>7498</v>
      </c>
      <c r="L1939" s="647" t="s">
        <v>8901</v>
      </c>
      <c r="M1939" s="647" t="s">
        <v>8890</v>
      </c>
      <c r="N1939" s="747">
        <v>43297.130330208332</v>
      </c>
      <c r="O1939" s="647" t="s">
        <v>546</v>
      </c>
      <c r="P1939" s="748">
        <v>947.86966979166755</v>
      </c>
      <c r="Q1939" s="647" t="s">
        <v>7492</v>
      </c>
      <c r="R1939" s="647" t="s">
        <v>5368</v>
      </c>
      <c r="S1939" s="647" t="s">
        <v>6943</v>
      </c>
      <c r="T1939" s="647" t="s">
        <v>4300</v>
      </c>
      <c r="U1939" t="s">
        <v>5329</v>
      </c>
      <c r="V1939" t="e">
        <f>VLOOKUP(F1939,'[3]Tổng - PL KS'!$B$9:$B$1291,1,FALSE)</f>
        <v>#N/A</v>
      </c>
    </row>
    <row r="1940" spans="1:22" ht="51" hidden="1">
      <c r="A1940" s="647">
        <v>1463</v>
      </c>
      <c r="B1940" s="647" t="s">
        <v>4247</v>
      </c>
      <c r="C1940" s="647" t="s">
        <v>7495</v>
      </c>
      <c r="D1940" s="647" t="s">
        <v>5368</v>
      </c>
      <c r="E1940" s="647">
        <v>25.94</v>
      </c>
      <c r="F1940" s="513" t="s">
        <v>8944</v>
      </c>
      <c r="G1940" s="513" t="s">
        <v>12203</v>
      </c>
      <c r="H1940" s="647" t="s">
        <v>8204</v>
      </c>
      <c r="I1940" s="647" t="s">
        <v>8945</v>
      </c>
      <c r="J1940" s="647" t="s">
        <v>8946</v>
      </c>
      <c r="K1940" s="647" t="s">
        <v>7498</v>
      </c>
      <c r="L1940" s="647" t="s">
        <v>8913</v>
      </c>
      <c r="M1940" s="647" t="s">
        <v>8890</v>
      </c>
      <c r="N1940" s="747">
        <v>43297.081177430555</v>
      </c>
      <c r="O1940" s="647" t="s">
        <v>546</v>
      </c>
      <c r="P1940" s="748">
        <v>947.91882256944518</v>
      </c>
      <c r="Q1940" s="647" t="s">
        <v>7492</v>
      </c>
      <c r="R1940" s="647" t="s">
        <v>5368</v>
      </c>
      <c r="S1940" s="647" t="s">
        <v>6943</v>
      </c>
      <c r="T1940" s="647" t="s">
        <v>4300</v>
      </c>
      <c r="U1940" t="s">
        <v>5329</v>
      </c>
      <c r="V1940" t="e">
        <f>VLOOKUP(F1940,'[3]Tổng - PL KS'!$B$9:$B$1291,1,FALSE)</f>
        <v>#N/A</v>
      </c>
    </row>
    <row r="1941" spans="1:22" ht="51" hidden="1">
      <c r="A1941" s="647">
        <v>1464</v>
      </c>
      <c r="B1941" s="647" t="s">
        <v>4247</v>
      </c>
      <c r="C1941" s="647" t="s">
        <v>7495</v>
      </c>
      <c r="D1941" s="647" t="s">
        <v>5368</v>
      </c>
      <c r="E1941" s="647">
        <v>25.85</v>
      </c>
      <c r="F1941" s="513" t="s">
        <v>8947</v>
      </c>
      <c r="G1941" s="513" t="s">
        <v>12203</v>
      </c>
      <c r="H1941" s="647" t="s">
        <v>8204</v>
      </c>
      <c r="I1941" s="647" t="s">
        <v>8948</v>
      </c>
      <c r="J1941" s="647" t="s">
        <v>7651</v>
      </c>
      <c r="K1941" s="647" t="s">
        <v>7498</v>
      </c>
      <c r="L1941" s="647" t="s">
        <v>8889</v>
      </c>
      <c r="M1941" s="647" t="s">
        <v>8890</v>
      </c>
      <c r="N1941" s="747">
        <v>43297.118764733794</v>
      </c>
      <c r="O1941" s="647" t="s">
        <v>546</v>
      </c>
      <c r="P1941" s="748">
        <v>947.8812352662062</v>
      </c>
      <c r="Q1941" s="647" t="s">
        <v>7492</v>
      </c>
      <c r="R1941" s="647" t="s">
        <v>5368</v>
      </c>
      <c r="S1941" s="647" t="s">
        <v>6943</v>
      </c>
      <c r="T1941" s="647" t="s">
        <v>4300</v>
      </c>
      <c r="U1941" t="s">
        <v>5329</v>
      </c>
      <c r="V1941" t="e">
        <f>VLOOKUP(F1941,'[3]Tổng - PL KS'!$B$9:$B$1291,1,FALSE)</f>
        <v>#N/A</v>
      </c>
    </row>
    <row r="1942" spans="1:22" ht="51" hidden="1">
      <c r="A1942" s="647">
        <v>1465</v>
      </c>
      <c r="B1942" s="647" t="s">
        <v>4247</v>
      </c>
      <c r="C1942" s="647" t="s">
        <v>7495</v>
      </c>
      <c r="D1942" s="647" t="s">
        <v>5368</v>
      </c>
      <c r="E1942" s="647">
        <v>25.85</v>
      </c>
      <c r="F1942" s="513" t="s">
        <v>8949</v>
      </c>
      <c r="G1942" s="513" t="s">
        <v>12203</v>
      </c>
      <c r="H1942" s="647" t="s">
        <v>8204</v>
      </c>
      <c r="I1942" s="647" t="s">
        <v>8950</v>
      </c>
      <c r="J1942" s="647" t="s">
        <v>8951</v>
      </c>
      <c r="K1942" s="647" t="s">
        <v>7498</v>
      </c>
      <c r="L1942" s="647" t="s">
        <v>8913</v>
      </c>
      <c r="M1942" s="647" t="s">
        <v>8890</v>
      </c>
      <c r="N1942" s="747">
        <v>43297.181575578703</v>
      </c>
      <c r="O1942" s="647" t="s">
        <v>546</v>
      </c>
      <c r="P1942" s="748">
        <v>947.8184244212971</v>
      </c>
      <c r="Q1942" s="647" t="s">
        <v>7492</v>
      </c>
      <c r="R1942" s="647" t="s">
        <v>5368</v>
      </c>
      <c r="S1942" s="647" t="s">
        <v>6943</v>
      </c>
      <c r="T1942" s="647" t="s">
        <v>4300</v>
      </c>
      <c r="U1942" t="s">
        <v>5329</v>
      </c>
      <c r="V1942" t="e">
        <f>VLOOKUP(F1942,'[3]Tổng - PL KS'!$B$9:$B$1291,1,FALSE)</f>
        <v>#N/A</v>
      </c>
    </row>
    <row r="1943" spans="1:22" ht="51" hidden="1">
      <c r="A1943" s="647">
        <v>1466</v>
      </c>
      <c r="B1943" s="647" t="s">
        <v>4247</v>
      </c>
      <c r="C1943" s="647" t="s">
        <v>7495</v>
      </c>
      <c r="D1943" s="647" t="s">
        <v>5368</v>
      </c>
      <c r="E1943" s="647">
        <v>25.87</v>
      </c>
      <c r="F1943" s="513" t="s">
        <v>8952</v>
      </c>
      <c r="G1943" s="513" t="s">
        <v>12203</v>
      </c>
      <c r="H1943" s="647" t="s">
        <v>8204</v>
      </c>
      <c r="I1943" s="647" t="s">
        <v>8953</v>
      </c>
      <c r="J1943" s="647" t="s">
        <v>7651</v>
      </c>
      <c r="K1943" s="647" t="s">
        <v>7498</v>
      </c>
      <c r="L1943" s="647" t="s">
        <v>8889</v>
      </c>
      <c r="M1943" s="647" t="s">
        <v>8890</v>
      </c>
      <c r="N1943" s="747">
        <v>43297.121837152779</v>
      </c>
      <c r="O1943" s="647" t="s">
        <v>546</v>
      </c>
      <c r="P1943" s="748">
        <v>947.87816284722066</v>
      </c>
      <c r="Q1943" s="647" t="s">
        <v>7492</v>
      </c>
      <c r="R1943" s="647" t="s">
        <v>5368</v>
      </c>
      <c r="S1943" s="647" t="s">
        <v>6943</v>
      </c>
      <c r="T1943" s="647" t="s">
        <v>4300</v>
      </c>
      <c r="U1943" t="s">
        <v>5329</v>
      </c>
      <c r="V1943" t="e">
        <f>VLOOKUP(F1943,'[3]Tổng - PL KS'!$B$9:$B$1291,1,FALSE)</f>
        <v>#N/A</v>
      </c>
    </row>
    <row r="1944" spans="1:22" ht="51" hidden="1">
      <c r="A1944" s="647">
        <v>1467</v>
      </c>
      <c r="B1944" s="647" t="s">
        <v>4247</v>
      </c>
      <c r="C1944" s="647" t="s">
        <v>7495</v>
      </c>
      <c r="D1944" s="647" t="s">
        <v>5368</v>
      </c>
      <c r="E1944" s="647">
        <v>25.87</v>
      </c>
      <c r="F1944" s="513" t="s">
        <v>8954</v>
      </c>
      <c r="G1944" s="513" t="s">
        <v>12203</v>
      </c>
      <c r="H1944" s="647" t="s">
        <v>8204</v>
      </c>
      <c r="I1944" s="647" t="s">
        <v>8955</v>
      </c>
      <c r="J1944" s="647" t="s">
        <v>7651</v>
      </c>
      <c r="K1944" s="647" t="s">
        <v>7498</v>
      </c>
      <c r="L1944" s="647" t="s">
        <v>8893</v>
      </c>
      <c r="M1944" s="647" t="s">
        <v>8890</v>
      </c>
      <c r="N1944" s="747">
        <v>43297.019956168981</v>
      </c>
      <c r="O1944" s="647" t="s">
        <v>546</v>
      </c>
      <c r="P1944" s="748">
        <v>947.98004383101943</v>
      </c>
      <c r="Q1944" s="647" t="s">
        <v>7492</v>
      </c>
      <c r="R1944" s="647" t="s">
        <v>5368</v>
      </c>
      <c r="S1944" s="647" t="s">
        <v>6943</v>
      </c>
      <c r="T1944" s="647" t="s">
        <v>4300</v>
      </c>
      <c r="U1944" t="s">
        <v>5329</v>
      </c>
      <c r="V1944" t="e">
        <f>VLOOKUP(F1944,'[3]Tổng - PL KS'!$B$9:$B$1291,1,FALSE)</f>
        <v>#N/A</v>
      </c>
    </row>
    <row r="1945" spans="1:22" ht="51" hidden="1">
      <c r="A1945" s="647">
        <v>1468</v>
      </c>
      <c r="B1945" s="647" t="s">
        <v>4247</v>
      </c>
      <c r="C1945" s="647" t="s">
        <v>7495</v>
      </c>
      <c r="D1945" s="647" t="s">
        <v>5368</v>
      </c>
      <c r="E1945" s="647">
        <v>25.84</v>
      </c>
      <c r="F1945" s="513" t="s">
        <v>8956</v>
      </c>
      <c r="G1945" s="513" t="s">
        <v>12203</v>
      </c>
      <c r="H1945" s="647" t="s">
        <v>8204</v>
      </c>
      <c r="I1945" s="647" t="s">
        <v>8957</v>
      </c>
      <c r="J1945" s="647" t="s">
        <v>7651</v>
      </c>
      <c r="K1945" s="647" t="s">
        <v>7498</v>
      </c>
      <c r="L1945" s="647" t="s">
        <v>8893</v>
      </c>
      <c r="M1945" s="647" t="s">
        <v>8890</v>
      </c>
      <c r="N1945" s="747">
        <v>43297.155026504632</v>
      </c>
      <c r="O1945" s="647" t="s">
        <v>546</v>
      </c>
      <c r="P1945" s="748">
        <v>947.84497349536832</v>
      </c>
      <c r="Q1945" s="647" t="s">
        <v>7492</v>
      </c>
      <c r="R1945" s="647" t="s">
        <v>5368</v>
      </c>
      <c r="S1945" s="647" t="s">
        <v>6943</v>
      </c>
      <c r="T1945" s="647" t="s">
        <v>4300</v>
      </c>
      <c r="U1945" t="s">
        <v>5329</v>
      </c>
      <c r="V1945" t="e">
        <f>VLOOKUP(F1945,'[3]Tổng - PL KS'!$B$9:$B$1291,1,FALSE)</f>
        <v>#N/A</v>
      </c>
    </row>
    <row r="1946" spans="1:22" ht="51" hidden="1">
      <c r="A1946" s="647">
        <v>1469</v>
      </c>
      <c r="B1946" s="647" t="s">
        <v>4247</v>
      </c>
      <c r="C1946" s="647" t="s">
        <v>7495</v>
      </c>
      <c r="D1946" s="647" t="s">
        <v>5368</v>
      </c>
      <c r="E1946" s="647">
        <v>25.84</v>
      </c>
      <c r="F1946" s="513" t="s">
        <v>8958</v>
      </c>
      <c r="G1946" s="513" t="s">
        <v>12203</v>
      </c>
      <c r="H1946" s="647" t="s">
        <v>8204</v>
      </c>
      <c r="I1946" s="647" t="s">
        <v>8959</v>
      </c>
      <c r="J1946" s="647" t="s">
        <v>7651</v>
      </c>
      <c r="K1946" s="647" t="s">
        <v>7498</v>
      </c>
      <c r="L1946" s="647" t="s">
        <v>8893</v>
      </c>
      <c r="M1946" s="647" t="s">
        <v>8890</v>
      </c>
      <c r="N1946" s="747">
        <v>43297.126392592596</v>
      </c>
      <c r="O1946" s="647" t="s">
        <v>546</v>
      </c>
      <c r="P1946" s="748">
        <v>947.87360740740405</v>
      </c>
      <c r="Q1946" s="647" t="s">
        <v>7492</v>
      </c>
      <c r="R1946" s="647" t="s">
        <v>5368</v>
      </c>
      <c r="S1946" s="647" t="s">
        <v>6943</v>
      </c>
      <c r="T1946" s="647" t="s">
        <v>4300</v>
      </c>
      <c r="U1946" t="s">
        <v>5329</v>
      </c>
      <c r="V1946" t="e">
        <f>VLOOKUP(F1946,'[3]Tổng - PL KS'!$B$9:$B$1291,1,FALSE)</f>
        <v>#N/A</v>
      </c>
    </row>
    <row r="1947" spans="1:22" ht="51" hidden="1">
      <c r="A1947" s="647">
        <v>1470</v>
      </c>
      <c r="B1947" s="647" t="s">
        <v>4247</v>
      </c>
      <c r="C1947" s="647" t="s">
        <v>7495</v>
      </c>
      <c r="D1947" s="647" t="s">
        <v>5368</v>
      </c>
      <c r="E1947" s="647">
        <v>25.83</v>
      </c>
      <c r="F1947" s="513" t="s">
        <v>8960</v>
      </c>
      <c r="G1947" s="513" t="s">
        <v>12203</v>
      </c>
      <c r="H1947" s="647" t="s">
        <v>8204</v>
      </c>
      <c r="I1947" s="647" t="s">
        <v>8961</v>
      </c>
      <c r="J1947" s="647" t="s">
        <v>7651</v>
      </c>
      <c r="K1947" s="647" t="s">
        <v>7498</v>
      </c>
      <c r="L1947" s="647" t="s">
        <v>8962</v>
      </c>
      <c r="M1947" s="647" t="s">
        <v>8890</v>
      </c>
      <c r="N1947" s="747">
        <v>43297.105963692127</v>
      </c>
      <c r="O1947" s="647" t="s">
        <v>546</v>
      </c>
      <c r="P1947" s="748">
        <v>947.89403630787274</v>
      </c>
      <c r="Q1947" s="647" t="s">
        <v>7492</v>
      </c>
      <c r="R1947" s="647" t="s">
        <v>5368</v>
      </c>
      <c r="S1947" s="647" t="s">
        <v>6943</v>
      </c>
      <c r="T1947" s="647" t="s">
        <v>4300</v>
      </c>
      <c r="U1947" t="s">
        <v>5329</v>
      </c>
      <c r="V1947" t="e">
        <f>VLOOKUP(F1947,'[3]Tổng - PL KS'!$B$9:$B$1291,1,FALSE)</f>
        <v>#N/A</v>
      </c>
    </row>
    <row r="1948" spans="1:22" ht="51" hidden="1">
      <c r="A1948" s="647">
        <v>1471</v>
      </c>
      <c r="B1948" s="647" t="s">
        <v>4247</v>
      </c>
      <c r="C1948" s="647" t="s">
        <v>7495</v>
      </c>
      <c r="D1948" s="647" t="s">
        <v>5368</v>
      </c>
      <c r="E1948" s="647">
        <v>25.9</v>
      </c>
      <c r="F1948" s="513" t="s">
        <v>8963</v>
      </c>
      <c r="G1948" s="513" t="s">
        <v>12203</v>
      </c>
      <c r="H1948" s="647" t="s">
        <v>8204</v>
      </c>
      <c r="I1948" s="647" t="s">
        <v>8964</v>
      </c>
      <c r="J1948" s="647" t="s">
        <v>7651</v>
      </c>
      <c r="K1948" s="647" t="s">
        <v>7498</v>
      </c>
      <c r="L1948" s="647" t="s">
        <v>8893</v>
      </c>
      <c r="M1948" s="647" t="s">
        <v>8890</v>
      </c>
      <c r="N1948" s="747">
        <v>43297.157740856484</v>
      </c>
      <c r="O1948" s="647" t="s">
        <v>546</v>
      </c>
      <c r="P1948" s="748">
        <v>947.84225914351555</v>
      </c>
      <c r="Q1948" s="647" t="s">
        <v>7492</v>
      </c>
      <c r="R1948" s="647" t="s">
        <v>5368</v>
      </c>
      <c r="S1948" s="647" t="s">
        <v>6943</v>
      </c>
      <c r="T1948" s="647" t="s">
        <v>4300</v>
      </c>
      <c r="U1948" t="s">
        <v>5329</v>
      </c>
      <c r="V1948" t="e">
        <f>VLOOKUP(F1948,'[3]Tổng - PL KS'!$B$9:$B$1291,1,FALSE)</f>
        <v>#N/A</v>
      </c>
    </row>
    <row r="1949" spans="1:22" ht="51" hidden="1">
      <c r="A1949" s="647">
        <v>1472</v>
      </c>
      <c r="B1949" s="647" t="s">
        <v>4247</v>
      </c>
      <c r="C1949" s="647" t="s">
        <v>7495</v>
      </c>
      <c r="D1949" s="647" t="s">
        <v>5368</v>
      </c>
      <c r="E1949" s="647">
        <v>25.81</v>
      </c>
      <c r="F1949" s="513" t="s">
        <v>8965</v>
      </c>
      <c r="G1949" s="513" t="s">
        <v>12203</v>
      </c>
      <c r="H1949" s="647" t="s">
        <v>8204</v>
      </c>
      <c r="I1949" s="647" t="s">
        <v>8966</v>
      </c>
      <c r="J1949" s="647" t="s">
        <v>8967</v>
      </c>
      <c r="K1949" s="647" t="s">
        <v>7498</v>
      </c>
      <c r="L1949" s="647" t="s">
        <v>8968</v>
      </c>
      <c r="M1949" s="647" t="s">
        <v>8890</v>
      </c>
      <c r="N1949" s="747">
        <v>43297.18386701389</v>
      </c>
      <c r="O1949" s="647" t="s">
        <v>546</v>
      </c>
      <c r="P1949" s="748">
        <v>947.81613298611046</v>
      </c>
      <c r="Q1949" s="647" t="s">
        <v>7492</v>
      </c>
      <c r="R1949" s="647" t="s">
        <v>5368</v>
      </c>
      <c r="S1949" s="647" t="s">
        <v>6943</v>
      </c>
      <c r="T1949" s="647" t="s">
        <v>4300</v>
      </c>
      <c r="U1949" t="s">
        <v>5329</v>
      </c>
      <c r="V1949" t="e">
        <f>VLOOKUP(F1949,'[3]Tổng - PL KS'!$B$9:$B$1291,1,FALSE)</f>
        <v>#N/A</v>
      </c>
    </row>
    <row r="1950" spans="1:22" ht="51" hidden="1">
      <c r="A1950" s="647">
        <v>1473</v>
      </c>
      <c r="B1950" s="647" t="s">
        <v>4247</v>
      </c>
      <c r="C1950" s="647" t="s">
        <v>7495</v>
      </c>
      <c r="D1950" s="647" t="s">
        <v>5368</v>
      </c>
      <c r="E1950" s="647">
        <v>25.94</v>
      </c>
      <c r="F1950" s="513" t="s">
        <v>8969</v>
      </c>
      <c r="G1950" s="513" t="s">
        <v>12203</v>
      </c>
      <c r="H1950" s="647" t="s">
        <v>8204</v>
      </c>
      <c r="I1950" s="647" t="s">
        <v>8970</v>
      </c>
      <c r="J1950" s="647" t="s">
        <v>8971</v>
      </c>
      <c r="K1950" s="647" t="s">
        <v>7498</v>
      </c>
      <c r="L1950" s="647" t="s">
        <v>8901</v>
      </c>
      <c r="M1950" s="647" t="s">
        <v>8890</v>
      </c>
      <c r="N1950" s="747">
        <v>43297.008630555552</v>
      </c>
      <c r="O1950" s="647" t="s">
        <v>546</v>
      </c>
      <c r="P1950" s="748">
        <v>947.99136944444763</v>
      </c>
      <c r="Q1950" s="647" t="s">
        <v>7492</v>
      </c>
      <c r="R1950" s="647" t="s">
        <v>5368</v>
      </c>
      <c r="S1950" s="647" t="s">
        <v>6943</v>
      </c>
      <c r="T1950" s="647" t="s">
        <v>4300</v>
      </c>
      <c r="U1950" t="s">
        <v>5329</v>
      </c>
      <c r="V1950" t="e">
        <f>VLOOKUP(F1950,'[3]Tổng - PL KS'!$B$9:$B$1291,1,FALSE)</f>
        <v>#N/A</v>
      </c>
    </row>
    <row r="1951" spans="1:22" ht="51" hidden="1">
      <c r="A1951" s="647">
        <v>1474</v>
      </c>
      <c r="B1951" s="647" t="s">
        <v>4247</v>
      </c>
      <c r="C1951" s="647" t="s">
        <v>7495</v>
      </c>
      <c r="D1951" s="647" t="s">
        <v>5368</v>
      </c>
      <c r="E1951" s="647">
        <v>25.89</v>
      </c>
      <c r="F1951" s="513" t="s">
        <v>8972</v>
      </c>
      <c r="G1951" s="513" t="s">
        <v>12203</v>
      </c>
      <c r="H1951" s="647" t="s">
        <v>8204</v>
      </c>
      <c r="I1951" s="647" t="s">
        <v>8973</v>
      </c>
      <c r="J1951" s="647" t="s">
        <v>8974</v>
      </c>
      <c r="K1951" s="647" t="s">
        <v>7498</v>
      </c>
      <c r="L1951" s="647" t="s">
        <v>8968</v>
      </c>
      <c r="M1951" s="647" t="s">
        <v>8890</v>
      </c>
      <c r="N1951" s="747">
        <v>43297.104970601853</v>
      </c>
      <c r="O1951" s="647" t="s">
        <v>546</v>
      </c>
      <c r="P1951" s="748">
        <v>947.89502939814702</v>
      </c>
      <c r="Q1951" s="647" t="s">
        <v>7492</v>
      </c>
      <c r="R1951" s="647" t="s">
        <v>5368</v>
      </c>
      <c r="S1951" s="647" t="s">
        <v>6943</v>
      </c>
      <c r="T1951" s="647" t="s">
        <v>4300</v>
      </c>
      <c r="U1951" t="s">
        <v>5329</v>
      </c>
      <c r="V1951" t="e">
        <f>VLOOKUP(F1951,'[3]Tổng - PL KS'!$B$9:$B$1291,1,FALSE)</f>
        <v>#N/A</v>
      </c>
    </row>
    <row r="1952" spans="1:22" ht="51" hidden="1">
      <c r="A1952" s="647">
        <v>1475</v>
      </c>
      <c r="B1952" s="647" t="s">
        <v>4247</v>
      </c>
      <c r="C1952" s="647" t="s">
        <v>7495</v>
      </c>
      <c r="D1952" s="647" t="s">
        <v>5368</v>
      </c>
      <c r="E1952" s="647">
        <v>25.84</v>
      </c>
      <c r="F1952" s="513" t="s">
        <v>8975</v>
      </c>
      <c r="G1952" s="513" t="s">
        <v>12203</v>
      </c>
      <c r="H1952" s="647" t="s">
        <v>8204</v>
      </c>
      <c r="I1952" s="647" t="s">
        <v>8976</v>
      </c>
      <c r="J1952" s="647" t="s">
        <v>7651</v>
      </c>
      <c r="K1952" s="647" t="s">
        <v>7498</v>
      </c>
      <c r="L1952" s="647" t="s">
        <v>8893</v>
      </c>
      <c r="M1952" s="647" t="s">
        <v>8890</v>
      </c>
      <c r="N1952" s="747">
        <v>43297.110453009256</v>
      </c>
      <c r="O1952" s="647" t="s">
        <v>546</v>
      </c>
      <c r="P1952" s="748">
        <v>947.88954699074384</v>
      </c>
      <c r="Q1952" s="647" t="s">
        <v>7492</v>
      </c>
      <c r="R1952" s="647" t="s">
        <v>5368</v>
      </c>
      <c r="S1952" s="647" t="s">
        <v>6943</v>
      </c>
      <c r="T1952" s="647" t="s">
        <v>4300</v>
      </c>
      <c r="U1952" t="s">
        <v>5329</v>
      </c>
      <c r="V1952" t="e">
        <f>VLOOKUP(F1952,'[3]Tổng - PL KS'!$B$9:$B$1291,1,FALSE)</f>
        <v>#N/A</v>
      </c>
    </row>
    <row r="1953" spans="1:22" ht="51" hidden="1">
      <c r="A1953" s="647">
        <v>1476</v>
      </c>
      <c r="B1953" s="647" t="s">
        <v>4247</v>
      </c>
      <c r="C1953" s="647" t="s">
        <v>7495</v>
      </c>
      <c r="D1953" s="647" t="s">
        <v>5368</v>
      </c>
      <c r="E1953" s="647">
        <v>25.94</v>
      </c>
      <c r="F1953" s="513" t="s">
        <v>8977</v>
      </c>
      <c r="G1953" s="513" t="s">
        <v>12203</v>
      </c>
      <c r="H1953" s="647" t="s">
        <v>8204</v>
      </c>
      <c r="I1953" s="647" t="s">
        <v>8978</v>
      </c>
      <c r="J1953" s="647" t="s">
        <v>7651</v>
      </c>
      <c r="K1953" s="647" t="s">
        <v>7498</v>
      </c>
      <c r="L1953" s="647" t="s">
        <v>8962</v>
      </c>
      <c r="M1953" s="647" t="s">
        <v>8890</v>
      </c>
      <c r="N1953" s="747">
        <v>43297.109030590276</v>
      </c>
      <c r="O1953" s="647" t="s">
        <v>546</v>
      </c>
      <c r="P1953" s="748">
        <v>947.89096940972377</v>
      </c>
      <c r="Q1953" s="647" t="s">
        <v>7492</v>
      </c>
      <c r="R1953" s="647" t="s">
        <v>5368</v>
      </c>
      <c r="S1953" s="647" t="s">
        <v>6943</v>
      </c>
      <c r="T1953" s="647" t="s">
        <v>4300</v>
      </c>
      <c r="U1953" t="s">
        <v>5329</v>
      </c>
      <c r="V1953" t="e">
        <f>VLOOKUP(F1953,'[3]Tổng - PL KS'!$B$9:$B$1291,1,FALSE)</f>
        <v>#N/A</v>
      </c>
    </row>
    <row r="1954" spans="1:22" ht="51" hidden="1">
      <c r="A1954" s="647">
        <v>1477</v>
      </c>
      <c r="B1954" s="647" t="s">
        <v>4247</v>
      </c>
      <c r="C1954" s="647" t="s">
        <v>7495</v>
      </c>
      <c r="D1954" s="647" t="s">
        <v>5368</v>
      </c>
      <c r="E1954" s="647">
        <v>25.84</v>
      </c>
      <c r="F1954" s="513" t="s">
        <v>8979</v>
      </c>
      <c r="G1954" s="513" t="s">
        <v>12203</v>
      </c>
      <c r="H1954" s="647" t="s">
        <v>8204</v>
      </c>
      <c r="I1954" s="647" t="s">
        <v>8980</v>
      </c>
      <c r="J1954" s="647" t="s">
        <v>7651</v>
      </c>
      <c r="K1954" s="647" t="s">
        <v>7498</v>
      </c>
      <c r="L1954" s="647" t="s">
        <v>8962</v>
      </c>
      <c r="M1954" s="647" t="s">
        <v>8890</v>
      </c>
      <c r="N1954" s="747">
        <v>43297.103887268517</v>
      </c>
      <c r="O1954" s="647" t="s">
        <v>546</v>
      </c>
      <c r="P1954" s="748">
        <v>947.8961127314833</v>
      </c>
      <c r="Q1954" s="647" t="s">
        <v>7492</v>
      </c>
      <c r="R1954" s="647" t="s">
        <v>5368</v>
      </c>
      <c r="S1954" s="647" t="s">
        <v>6943</v>
      </c>
      <c r="T1954" s="647" t="s">
        <v>4300</v>
      </c>
      <c r="U1954" t="s">
        <v>5329</v>
      </c>
      <c r="V1954" t="e">
        <f>VLOOKUP(F1954,'[3]Tổng - PL KS'!$B$9:$B$1291,1,FALSE)</f>
        <v>#N/A</v>
      </c>
    </row>
    <row r="1955" spans="1:22" ht="51" hidden="1">
      <c r="A1955" s="647">
        <v>1478</v>
      </c>
      <c r="B1955" s="647" t="s">
        <v>4247</v>
      </c>
      <c r="C1955" s="647" t="s">
        <v>7495</v>
      </c>
      <c r="D1955" s="647" t="s">
        <v>5368</v>
      </c>
      <c r="E1955" s="647">
        <v>25.94</v>
      </c>
      <c r="F1955" s="513" t="s">
        <v>8981</v>
      </c>
      <c r="G1955" s="513" t="s">
        <v>12203</v>
      </c>
      <c r="H1955" s="647" t="s">
        <v>8204</v>
      </c>
      <c r="I1955" s="647" t="s">
        <v>8982</v>
      </c>
      <c r="J1955" s="647" t="s">
        <v>8912</v>
      </c>
      <c r="K1955" s="647" t="s">
        <v>7498</v>
      </c>
      <c r="L1955" s="647" t="s">
        <v>8913</v>
      </c>
      <c r="M1955" s="647" t="s">
        <v>8890</v>
      </c>
      <c r="N1955" s="747">
        <v>43297.089244525465</v>
      </c>
      <c r="O1955" s="647" t="s">
        <v>546</v>
      </c>
      <c r="P1955" s="748">
        <v>947.91075547453511</v>
      </c>
      <c r="Q1955" s="647" t="s">
        <v>7492</v>
      </c>
      <c r="R1955" s="647" t="s">
        <v>5368</v>
      </c>
      <c r="S1955" s="647" t="s">
        <v>6943</v>
      </c>
      <c r="T1955" s="647" t="s">
        <v>4300</v>
      </c>
      <c r="U1955" t="s">
        <v>5329</v>
      </c>
      <c r="V1955" t="e">
        <f>VLOOKUP(F1955,'[3]Tổng - PL KS'!$B$9:$B$1291,1,FALSE)</f>
        <v>#N/A</v>
      </c>
    </row>
    <row r="1956" spans="1:22" ht="51" hidden="1">
      <c r="A1956" s="647">
        <v>1479</v>
      </c>
      <c r="B1956" s="647" t="s">
        <v>4247</v>
      </c>
      <c r="C1956" s="647" t="s">
        <v>7495</v>
      </c>
      <c r="D1956" s="647" t="s">
        <v>5368</v>
      </c>
      <c r="E1956" s="647">
        <v>25.94</v>
      </c>
      <c r="F1956" s="513" t="s">
        <v>8983</v>
      </c>
      <c r="G1956" s="513" t="s">
        <v>12203</v>
      </c>
      <c r="H1956" s="647" t="s">
        <v>8204</v>
      </c>
      <c r="I1956" s="647" t="s">
        <v>8984</v>
      </c>
      <c r="J1956" s="647" t="s">
        <v>8985</v>
      </c>
      <c r="K1956" s="647" t="s">
        <v>7498</v>
      </c>
      <c r="L1956" s="647" t="s">
        <v>8901</v>
      </c>
      <c r="M1956" s="647" t="s">
        <v>8890</v>
      </c>
      <c r="N1956" s="747">
        <v>43297.088106747688</v>
      </c>
      <c r="O1956" s="647" t="s">
        <v>546</v>
      </c>
      <c r="P1956" s="748">
        <v>947.91189325231244</v>
      </c>
      <c r="Q1956" s="647" t="s">
        <v>7492</v>
      </c>
      <c r="R1956" s="647" t="s">
        <v>5368</v>
      </c>
      <c r="S1956" s="647" t="s">
        <v>6943</v>
      </c>
      <c r="T1956" s="647" t="s">
        <v>4300</v>
      </c>
      <c r="U1956" t="s">
        <v>5329</v>
      </c>
      <c r="V1956" t="e">
        <f>VLOOKUP(F1956,'[3]Tổng - PL KS'!$B$9:$B$1291,1,FALSE)</f>
        <v>#N/A</v>
      </c>
    </row>
    <row r="1957" spans="1:22" ht="51" hidden="1">
      <c r="A1957" s="647">
        <v>1480</v>
      </c>
      <c r="B1957" s="647" t="s">
        <v>4247</v>
      </c>
      <c r="C1957" s="647" t="s">
        <v>7495</v>
      </c>
      <c r="D1957" s="647" t="s">
        <v>5368</v>
      </c>
      <c r="E1957" s="647">
        <v>25.89</v>
      </c>
      <c r="F1957" s="513" t="s">
        <v>8986</v>
      </c>
      <c r="G1957" s="513" t="s">
        <v>12203</v>
      </c>
      <c r="H1957" s="647" t="s">
        <v>8204</v>
      </c>
      <c r="I1957" s="647" t="s">
        <v>8987</v>
      </c>
      <c r="J1957" s="647" t="s">
        <v>7651</v>
      </c>
      <c r="K1957" s="647" t="s">
        <v>7498</v>
      </c>
      <c r="L1957" s="647" t="s">
        <v>8988</v>
      </c>
      <c r="M1957" s="647" t="s">
        <v>8989</v>
      </c>
      <c r="N1957" s="747">
        <v>43310.923720567131</v>
      </c>
      <c r="O1957" s="647" t="s">
        <v>546</v>
      </c>
      <c r="P1957" s="748">
        <v>934.07627943286934</v>
      </c>
      <c r="Q1957" s="647" t="s">
        <v>7492</v>
      </c>
      <c r="R1957" s="647" t="s">
        <v>5368</v>
      </c>
      <c r="S1957" s="647" t="s">
        <v>6943</v>
      </c>
      <c r="T1957" s="647" t="s">
        <v>4300</v>
      </c>
      <c r="U1957" t="s">
        <v>5329</v>
      </c>
      <c r="V1957" t="e">
        <f>VLOOKUP(F1957,'[3]Tổng - PL KS'!$B$9:$B$1291,1,FALSE)</f>
        <v>#N/A</v>
      </c>
    </row>
    <row r="1958" spans="1:22" ht="51" hidden="1">
      <c r="A1958" s="647">
        <v>1481</v>
      </c>
      <c r="B1958" s="647" t="s">
        <v>4247</v>
      </c>
      <c r="C1958" s="647" t="s">
        <v>8990</v>
      </c>
      <c r="D1958" s="647" t="s">
        <v>5368</v>
      </c>
      <c r="E1958" s="647">
        <v>25.89</v>
      </c>
      <c r="F1958" s="513" t="s">
        <v>8991</v>
      </c>
      <c r="G1958" s="513" t="s">
        <v>12203</v>
      </c>
      <c r="H1958" s="647" t="s">
        <v>8204</v>
      </c>
      <c r="I1958" s="647" t="s">
        <v>8992</v>
      </c>
      <c r="J1958" s="647" t="s">
        <v>7651</v>
      </c>
      <c r="K1958" s="647" t="s">
        <v>8993</v>
      </c>
      <c r="L1958" s="647" t="s">
        <v>8994</v>
      </c>
      <c r="M1958" s="647" t="s">
        <v>8989</v>
      </c>
      <c r="N1958" s="747">
        <v>43310.854897569443</v>
      </c>
      <c r="O1958" s="647" t="s">
        <v>546</v>
      </c>
      <c r="P1958" s="748">
        <v>934.14510243055702</v>
      </c>
      <c r="Q1958" s="647" t="s">
        <v>7492</v>
      </c>
      <c r="R1958" s="647" t="s">
        <v>5368</v>
      </c>
      <c r="S1958" s="647" t="s">
        <v>6991</v>
      </c>
      <c r="T1958" s="647" t="s">
        <v>4300</v>
      </c>
      <c r="U1958" t="s">
        <v>5329</v>
      </c>
      <c r="V1958" t="e">
        <f>VLOOKUP(F1958,'[3]Tổng - PL KS'!$B$9:$B$1291,1,FALSE)</f>
        <v>#N/A</v>
      </c>
    </row>
    <row r="1959" spans="1:22" ht="51" hidden="1">
      <c r="A1959" s="647">
        <v>1482</v>
      </c>
      <c r="B1959" s="647" t="s">
        <v>4247</v>
      </c>
      <c r="C1959" s="647" t="s">
        <v>7495</v>
      </c>
      <c r="D1959" s="647" t="s">
        <v>5368</v>
      </c>
      <c r="E1959" s="647">
        <v>25.9</v>
      </c>
      <c r="F1959" s="513" t="s">
        <v>8995</v>
      </c>
      <c r="G1959" s="513" t="s">
        <v>12203</v>
      </c>
      <c r="H1959" s="647" t="s">
        <v>8204</v>
      </c>
      <c r="I1959" s="647" t="s">
        <v>8996</v>
      </c>
      <c r="J1959" s="647" t="s">
        <v>7651</v>
      </c>
      <c r="K1959" s="647" t="s">
        <v>7498</v>
      </c>
      <c r="L1959" s="647" t="s">
        <v>8997</v>
      </c>
      <c r="M1959" s="647" t="s">
        <v>8989</v>
      </c>
      <c r="N1959" s="747">
        <v>43310.970131215276</v>
      </c>
      <c r="O1959" s="647" t="s">
        <v>546</v>
      </c>
      <c r="P1959" s="748">
        <v>934.02986878472439</v>
      </c>
      <c r="Q1959" s="647" t="s">
        <v>7492</v>
      </c>
      <c r="R1959" s="647" t="s">
        <v>5368</v>
      </c>
      <c r="S1959" s="647" t="s">
        <v>6943</v>
      </c>
      <c r="T1959" s="647" t="s">
        <v>4300</v>
      </c>
      <c r="U1959" t="s">
        <v>5329</v>
      </c>
      <c r="V1959" t="e">
        <f>VLOOKUP(F1959,'[3]Tổng - PL KS'!$B$9:$B$1291,1,FALSE)</f>
        <v>#N/A</v>
      </c>
    </row>
    <row r="1960" spans="1:22" ht="51" hidden="1">
      <c r="A1960" s="647">
        <v>1483</v>
      </c>
      <c r="B1960" s="647" t="s">
        <v>4247</v>
      </c>
      <c r="C1960" s="647" t="s">
        <v>7495</v>
      </c>
      <c r="D1960" s="647" t="s">
        <v>5368</v>
      </c>
      <c r="E1960" s="647">
        <v>25.85</v>
      </c>
      <c r="F1960" s="513" t="s">
        <v>8998</v>
      </c>
      <c r="G1960" s="513" t="s">
        <v>12203</v>
      </c>
      <c r="H1960" s="647" t="s">
        <v>8204</v>
      </c>
      <c r="I1960" s="647" t="s">
        <v>8999</v>
      </c>
      <c r="J1960" s="647" t="s">
        <v>7651</v>
      </c>
      <c r="K1960" s="647" t="s">
        <v>7498</v>
      </c>
      <c r="L1960" s="647" t="s">
        <v>9000</v>
      </c>
      <c r="M1960" s="647" t="s">
        <v>8989</v>
      </c>
      <c r="N1960" s="747">
        <v>43310.934587418982</v>
      </c>
      <c r="O1960" s="647" t="s">
        <v>546</v>
      </c>
      <c r="P1960" s="748">
        <v>934.06541258101788</v>
      </c>
      <c r="Q1960" s="647" t="s">
        <v>7492</v>
      </c>
      <c r="R1960" s="647" t="s">
        <v>5368</v>
      </c>
      <c r="S1960" s="647" t="s">
        <v>6943</v>
      </c>
      <c r="T1960" s="647" t="s">
        <v>4300</v>
      </c>
      <c r="U1960" t="s">
        <v>5329</v>
      </c>
      <c r="V1960" t="e">
        <f>VLOOKUP(F1960,'[3]Tổng - PL KS'!$B$9:$B$1291,1,FALSE)</f>
        <v>#N/A</v>
      </c>
    </row>
    <row r="1961" spans="1:22" ht="51" hidden="1">
      <c r="A1961" s="647">
        <v>1484</v>
      </c>
      <c r="B1961" s="647" t="s">
        <v>4247</v>
      </c>
      <c r="C1961" s="647" t="s">
        <v>7495</v>
      </c>
      <c r="D1961" s="647" t="s">
        <v>5368</v>
      </c>
      <c r="E1961" s="647">
        <v>25.87</v>
      </c>
      <c r="F1961" s="513" t="s">
        <v>9001</v>
      </c>
      <c r="G1961" s="513" t="s">
        <v>12203</v>
      </c>
      <c r="H1961" s="647" t="s">
        <v>8204</v>
      </c>
      <c r="I1961" s="647" t="s">
        <v>9002</v>
      </c>
      <c r="J1961" s="647" t="s">
        <v>7651</v>
      </c>
      <c r="K1961" s="647" t="s">
        <v>7498</v>
      </c>
      <c r="L1961" s="647" t="s">
        <v>9000</v>
      </c>
      <c r="M1961" s="647" t="s">
        <v>8989</v>
      </c>
      <c r="N1961" s="747">
        <v>43310.929176423611</v>
      </c>
      <c r="O1961" s="647" t="s">
        <v>546</v>
      </c>
      <c r="P1961" s="748">
        <v>934.07082357638865</v>
      </c>
      <c r="Q1961" s="647" t="s">
        <v>7492</v>
      </c>
      <c r="R1961" s="647" t="s">
        <v>5368</v>
      </c>
      <c r="S1961" s="647" t="s">
        <v>6943</v>
      </c>
      <c r="T1961" s="647" t="s">
        <v>4300</v>
      </c>
      <c r="U1961" t="s">
        <v>5329</v>
      </c>
      <c r="V1961" t="e">
        <f>VLOOKUP(F1961,'[3]Tổng - PL KS'!$B$9:$B$1291,1,FALSE)</f>
        <v>#N/A</v>
      </c>
    </row>
    <row r="1962" spans="1:22" ht="51" hidden="1">
      <c r="A1962" s="647">
        <v>1485</v>
      </c>
      <c r="B1962" s="647" t="s">
        <v>4247</v>
      </c>
      <c r="C1962" s="647" t="s">
        <v>7495</v>
      </c>
      <c r="D1962" s="647" t="s">
        <v>5368</v>
      </c>
      <c r="E1962" s="647">
        <v>25.84</v>
      </c>
      <c r="F1962" s="513" t="s">
        <v>9003</v>
      </c>
      <c r="G1962" s="513" t="s">
        <v>12203</v>
      </c>
      <c r="H1962" s="647" t="s">
        <v>8204</v>
      </c>
      <c r="I1962" s="647" t="s">
        <v>9004</v>
      </c>
      <c r="J1962" s="647" t="s">
        <v>7651</v>
      </c>
      <c r="K1962" s="647" t="s">
        <v>7498</v>
      </c>
      <c r="L1962" s="647" t="s">
        <v>8997</v>
      </c>
      <c r="M1962" s="647" t="s">
        <v>8989</v>
      </c>
      <c r="N1962" s="747">
        <v>43310.811534375003</v>
      </c>
      <c r="O1962" s="647" t="s">
        <v>546</v>
      </c>
      <c r="P1962" s="748">
        <v>934.18846562499675</v>
      </c>
      <c r="Q1962" s="647" t="s">
        <v>7492</v>
      </c>
      <c r="R1962" s="647" t="s">
        <v>5368</v>
      </c>
      <c r="S1962" s="647" t="s">
        <v>6943</v>
      </c>
      <c r="T1962" s="647" t="s">
        <v>4300</v>
      </c>
      <c r="U1962" t="s">
        <v>5329</v>
      </c>
      <c r="V1962" t="e">
        <f>VLOOKUP(F1962,'[3]Tổng - PL KS'!$B$9:$B$1291,1,FALSE)</f>
        <v>#N/A</v>
      </c>
    </row>
    <row r="1963" spans="1:22" ht="51" hidden="1">
      <c r="A1963" s="647">
        <v>1486</v>
      </c>
      <c r="B1963" s="647" t="s">
        <v>4247</v>
      </c>
      <c r="C1963" s="647" t="s">
        <v>7495</v>
      </c>
      <c r="D1963" s="647" t="s">
        <v>5368</v>
      </c>
      <c r="E1963" s="647">
        <v>25.84</v>
      </c>
      <c r="F1963" s="513" t="s">
        <v>9005</v>
      </c>
      <c r="G1963" s="513" t="s">
        <v>12203</v>
      </c>
      <c r="H1963" s="647" t="s">
        <v>8204</v>
      </c>
      <c r="I1963" s="647" t="s">
        <v>9006</v>
      </c>
      <c r="J1963" s="647" t="s">
        <v>7651</v>
      </c>
      <c r="K1963" s="647" t="s">
        <v>7498</v>
      </c>
      <c r="L1963" s="647" t="s">
        <v>8997</v>
      </c>
      <c r="M1963" s="647" t="s">
        <v>8989</v>
      </c>
      <c r="N1963" s="747">
        <v>43310.904324502313</v>
      </c>
      <c r="O1963" s="647" t="s">
        <v>546</v>
      </c>
      <c r="P1963" s="748">
        <v>934.0956754976869</v>
      </c>
      <c r="Q1963" s="647" t="s">
        <v>7492</v>
      </c>
      <c r="R1963" s="647" t="s">
        <v>5368</v>
      </c>
      <c r="S1963" s="647" t="s">
        <v>6943</v>
      </c>
      <c r="T1963" s="647" t="s">
        <v>4300</v>
      </c>
      <c r="U1963" t="s">
        <v>5329</v>
      </c>
      <c r="V1963" t="e">
        <f>VLOOKUP(F1963,'[3]Tổng - PL KS'!$B$9:$B$1291,1,FALSE)</f>
        <v>#N/A</v>
      </c>
    </row>
    <row r="1964" spans="1:22" ht="51" hidden="1">
      <c r="A1964" s="647">
        <v>1487</v>
      </c>
      <c r="B1964" s="647" t="s">
        <v>4247</v>
      </c>
      <c r="C1964" s="647" t="s">
        <v>7495</v>
      </c>
      <c r="D1964" s="647" t="s">
        <v>5368</v>
      </c>
      <c r="E1964" s="647">
        <v>25.84</v>
      </c>
      <c r="F1964" s="513" t="s">
        <v>9007</v>
      </c>
      <c r="G1964" s="513" t="s">
        <v>12203</v>
      </c>
      <c r="H1964" s="647" t="s">
        <v>8204</v>
      </c>
      <c r="I1964" s="647" t="s">
        <v>9008</v>
      </c>
      <c r="J1964" s="647" t="s">
        <v>7651</v>
      </c>
      <c r="K1964" s="647" t="s">
        <v>7498</v>
      </c>
      <c r="L1964" s="647" t="s">
        <v>9000</v>
      </c>
      <c r="M1964" s="647" t="s">
        <v>8989</v>
      </c>
      <c r="N1964" s="747">
        <v>43310.794914120372</v>
      </c>
      <c r="O1964" s="647" t="s">
        <v>546</v>
      </c>
      <c r="P1964" s="748">
        <v>934.20508587962831</v>
      </c>
      <c r="Q1964" s="647" t="s">
        <v>7492</v>
      </c>
      <c r="R1964" s="647" t="s">
        <v>5368</v>
      </c>
      <c r="S1964" s="647" t="s">
        <v>6943</v>
      </c>
      <c r="T1964" s="647" t="s">
        <v>4300</v>
      </c>
      <c r="U1964" t="s">
        <v>5329</v>
      </c>
      <c r="V1964" t="e">
        <f>VLOOKUP(F1964,'[3]Tổng - PL KS'!$B$9:$B$1291,1,FALSE)</f>
        <v>#N/A</v>
      </c>
    </row>
    <row r="1965" spans="1:22" ht="51" hidden="1">
      <c r="A1965" s="647">
        <v>1488</v>
      </c>
      <c r="B1965" s="647" t="s">
        <v>4247</v>
      </c>
      <c r="C1965" s="647" t="s">
        <v>7495</v>
      </c>
      <c r="D1965" s="647" t="s">
        <v>5368</v>
      </c>
      <c r="E1965" s="647">
        <v>25.94</v>
      </c>
      <c r="F1965" s="513" t="s">
        <v>9009</v>
      </c>
      <c r="G1965" s="513" t="s">
        <v>12203</v>
      </c>
      <c r="H1965" s="647" t="s">
        <v>8204</v>
      </c>
      <c r="I1965" s="647" t="s">
        <v>9010</v>
      </c>
      <c r="J1965" s="647" t="s">
        <v>7651</v>
      </c>
      <c r="K1965" s="647" t="s">
        <v>7498</v>
      </c>
      <c r="L1965" s="647" t="s">
        <v>9000</v>
      </c>
      <c r="M1965" s="647" t="s">
        <v>8989</v>
      </c>
      <c r="N1965" s="747">
        <v>43310.911952233793</v>
      </c>
      <c r="O1965" s="647" t="s">
        <v>546</v>
      </c>
      <c r="P1965" s="748">
        <v>934.08804776620673</v>
      </c>
      <c r="Q1965" s="647" t="s">
        <v>7492</v>
      </c>
      <c r="R1965" s="647" t="s">
        <v>5368</v>
      </c>
      <c r="S1965" s="647" t="s">
        <v>6943</v>
      </c>
      <c r="T1965" s="647" t="s">
        <v>4300</v>
      </c>
      <c r="U1965" t="s">
        <v>5329</v>
      </c>
      <c r="V1965" t="e">
        <f>VLOOKUP(F1965,'[3]Tổng - PL KS'!$B$9:$B$1291,1,FALSE)</f>
        <v>#N/A</v>
      </c>
    </row>
    <row r="1966" spans="1:22" ht="51" hidden="1">
      <c r="A1966" s="647">
        <v>1489</v>
      </c>
      <c r="B1966" s="647" t="s">
        <v>4247</v>
      </c>
      <c r="C1966" s="647" t="s">
        <v>7495</v>
      </c>
      <c r="D1966" s="647" t="s">
        <v>5368</v>
      </c>
      <c r="E1966" s="647">
        <v>25.94</v>
      </c>
      <c r="F1966" s="513" t="s">
        <v>9011</v>
      </c>
      <c r="G1966" s="513" t="s">
        <v>12203</v>
      </c>
      <c r="H1966" s="647" t="s">
        <v>8204</v>
      </c>
      <c r="I1966" s="647" t="s">
        <v>9012</v>
      </c>
      <c r="J1966" s="647" t="s">
        <v>7651</v>
      </c>
      <c r="K1966" s="647" t="s">
        <v>7498</v>
      </c>
      <c r="L1966" s="647" t="s">
        <v>9013</v>
      </c>
      <c r="M1966" s="647" t="s">
        <v>8989</v>
      </c>
      <c r="N1966" s="747">
        <v>43310.774866168984</v>
      </c>
      <c r="O1966" s="647" t="s">
        <v>546</v>
      </c>
      <c r="P1966" s="748">
        <v>934.22513383101614</v>
      </c>
      <c r="Q1966" s="647" t="s">
        <v>7492</v>
      </c>
      <c r="R1966" s="647" t="s">
        <v>5368</v>
      </c>
      <c r="S1966" s="647" t="s">
        <v>6943</v>
      </c>
      <c r="T1966" s="647" t="s">
        <v>4300</v>
      </c>
      <c r="U1966" t="s">
        <v>5329</v>
      </c>
      <c r="V1966" t="e">
        <f>VLOOKUP(F1966,'[3]Tổng - PL KS'!$B$9:$B$1291,1,FALSE)</f>
        <v>#N/A</v>
      </c>
    </row>
    <row r="1967" spans="1:22" ht="51" hidden="1">
      <c r="A1967" s="647">
        <v>1490</v>
      </c>
      <c r="B1967" s="647" t="s">
        <v>4247</v>
      </c>
      <c r="C1967" s="647" t="s">
        <v>7495</v>
      </c>
      <c r="D1967" s="647" t="s">
        <v>5368</v>
      </c>
      <c r="E1967" s="647">
        <v>25.84</v>
      </c>
      <c r="F1967" s="513" t="s">
        <v>9014</v>
      </c>
      <c r="G1967" s="513" t="s">
        <v>12203</v>
      </c>
      <c r="H1967" s="647" t="s">
        <v>8204</v>
      </c>
      <c r="I1967" s="647" t="s">
        <v>9015</v>
      </c>
      <c r="J1967" s="647" t="s">
        <v>7651</v>
      </c>
      <c r="K1967" s="647" t="s">
        <v>7498</v>
      </c>
      <c r="L1967" s="647" t="s">
        <v>9000</v>
      </c>
      <c r="M1967" s="647" t="s">
        <v>8989</v>
      </c>
      <c r="N1967" s="747">
        <v>43310.794061655091</v>
      </c>
      <c r="O1967" s="647" t="s">
        <v>546</v>
      </c>
      <c r="P1967" s="748">
        <v>934.20593834490865</v>
      </c>
      <c r="Q1967" s="647" t="s">
        <v>7492</v>
      </c>
      <c r="R1967" s="647" t="s">
        <v>5368</v>
      </c>
      <c r="S1967" s="647" t="s">
        <v>6943</v>
      </c>
      <c r="T1967" s="647" t="s">
        <v>4300</v>
      </c>
      <c r="U1967" t="s">
        <v>5329</v>
      </c>
      <c r="V1967" t="e">
        <f>VLOOKUP(F1967,'[3]Tổng - PL KS'!$B$9:$B$1291,1,FALSE)</f>
        <v>#N/A</v>
      </c>
    </row>
    <row r="1968" spans="1:22" ht="51" hidden="1">
      <c r="A1968" s="647">
        <v>1491</v>
      </c>
      <c r="B1968" s="647" t="s">
        <v>4247</v>
      </c>
      <c r="C1968" s="647" t="s">
        <v>8990</v>
      </c>
      <c r="D1968" s="647" t="s">
        <v>5368</v>
      </c>
      <c r="E1968" s="647">
        <v>25.84</v>
      </c>
      <c r="F1968" s="513" t="s">
        <v>9016</v>
      </c>
      <c r="G1968" s="513" t="s">
        <v>12203</v>
      </c>
      <c r="H1968" s="647" t="s">
        <v>8204</v>
      </c>
      <c r="I1968" s="647" t="s">
        <v>9017</v>
      </c>
      <c r="J1968" s="647" t="s">
        <v>7651</v>
      </c>
      <c r="K1968" s="647" t="s">
        <v>7996</v>
      </c>
      <c r="L1968" s="647" t="s">
        <v>8994</v>
      </c>
      <c r="M1968" s="647" t="s">
        <v>8989</v>
      </c>
      <c r="N1968" s="747">
        <v>43310.867265196757</v>
      </c>
      <c r="O1968" s="647" t="s">
        <v>546</v>
      </c>
      <c r="P1968" s="748">
        <v>934.13273480324278</v>
      </c>
      <c r="Q1968" s="647" t="s">
        <v>7492</v>
      </c>
      <c r="R1968" s="647" t="s">
        <v>5368</v>
      </c>
      <c r="S1968" s="647" t="s">
        <v>6991</v>
      </c>
      <c r="T1968" s="647" t="s">
        <v>4300</v>
      </c>
      <c r="U1968" t="s">
        <v>5329</v>
      </c>
      <c r="V1968" t="e">
        <f>VLOOKUP(F1968,'[3]Tổng - PL KS'!$B$9:$B$1291,1,FALSE)</f>
        <v>#N/A</v>
      </c>
    </row>
    <row r="1969" spans="1:22" ht="51" hidden="1">
      <c r="A1969" s="647">
        <v>1492</v>
      </c>
      <c r="B1969" s="647" t="s">
        <v>4247</v>
      </c>
      <c r="C1969" s="647" t="s">
        <v>7495</v>
      </c>
      <c r="D1969" s="647" t="s">
        <v>5368</v>
      </c>
      <c r="E1969" s="647">
        <v>25.89</v>
      </c>
      <c r="F1969" s="513" t="s">
        <v>9018</v>
      </c>
      <c r="G1969" s="513" t="s">
        <v>12203</v>
      </c>
      <c r="H1969" s="647" t="s">
        <v>8204</v>
      </c>
      <c r="I1969" s="647" t="s">
        <v>9019</v>
      </c>
      <c r="J1969" s="647" t="s">
        <v>7651</v>
      </c>
      <c r="K1969" s="647" t="s">
        <v>7498</v>
      </c>
      <c r="L1969" s="647" t="s">
        <v>9020</v>
      </c>
      <c r="M1969" s="647" t="s">
        <v>8989</v>
      </c>
      <c r="N1969" s="747">
        <v>43310.943346145832</v>
      </c>
      <c r="O1969" s="647" t="s">
        <v>546</v>
      </c>
      <c r="P1969" s="748">
        <v>934.05665385416796</v>
      </c>
      <c r="Q1969" s="647" t="s">
        <v>7492</v>
      </c>
      <c r="R1969" s="647" t="s">
        <v>5368</v>
      </c>
      <c r="S1969" s="647" t="s">
        <v>6943</v>
      </c>
      <c r="T1969" s="647" t="s">
        <v>4300</v>
      </c>
      <c r="U1969" t="s">
        <v>5329</v>
      </c>
      <c r="V1969" t="e">
        <f>VLOOKUP(F1969,'[3]Tổng - PL KS'!$B$9:$B$1291,1,FALSE)</f>
        <v>#N/A</v>
      </c>
    </row>
    <row r="1970" spans="1:22" ht="51" hidden="1">
      <c r="A1970" s="647">
        <v>1493</v>
      </c>
      <c r="B1970" s="647" t="s">
        <v>4247</v>
      </c>
      <c r="C1970" s="647" t="s">
        <v>7495</v>
      </c>
      <c r="D1970" s="647" t="s">
        <v>5368</v>
      </c>
      <c r="E1970" s="647">
        <v>25.85</v>
      </c>
      <c r="F1970" s="513" t="s">
        <v>9021</v>
      </c>
      <c r="G1970" s="513" t="s">
        <v>12203</v>
      </c>
      <c r="H1970" s="647" t="s">
        <v>8204</v>
      </c>
      <c r="I1970" s="647" t="s">
        <v>9022</v>
      </c>
      <c r="J1970" s="647" t="s">
        <v>7651</v>
      </c>
      <c r="K1970" s="647" t="s">
        <v>7498</v>
      </c>
      <c r="L1970" s="647" t="s">
        <v>9000</v>
      </c>
      <c r="M1970" s="647" t="s">
        <v>8989</v>
      </c>
      <c r="N1970" s="747">
        <v>43310.810989733793</v>
      </c>
      <c r="O1970" s="647" t="s">
        <v>546</v>
      </c>
      <c r="P1970" s="748">
        <v>934.18901026620733</v>
      </c>
      <c r="Q1970" s="647" t="s">
        <v>7492</v>
      </c>
      <c r="R1970" s="647" t="s">
        <v>5368</v>
      </c>
      <c r="S1970" s="647" t="s">
        <v>6943</v>
      </c>
      <c r="T1970" s="647" t="s">
        <v>4300</v>
      </c>
      <c r="U1970" t="s">
        <v>5329</v>
      </c>
      <c r="V1970" t="e">
        <f>VLOOKUP(F1970,'[3]Tổng - PL KS'!$B$9:$B$1291,1,FALSE)</f>
        <v>#N/A</v>
      </c>
    </row>
    <row r="1971" spans="1:22" ht="51" hidden="1">
      <c r="A1971" s="647">
        <v>1494</v>
      </c>
      <c r="B1971" s="647" t="s">
        <v>4247</v>
      </c>
      <c r="C1971" s="647" t="s">
        <v>7495</v>
      </c>
      <c r="D1971" s="647" t="s">
        <v>5368</v>
      </c>
      <c r="E1971" s="647">
        <v>25.84</v>
      </c>
      <c r="F1971" s="513" t="s">
        <v>9023</v>
      </c>
      <c r="G1971" s="513" t="s">
        <v>12203</v>
      </c>
      <c r="H1971" s="647" t="s">
        <v>8204</v>
      </c>
      <c r="I1971" s="647" t="s">
        <v>9024</v>
      </c>
      <c r="J1971" s="647" t="s">
        <v>7651</v>
      </c>
      <c r="K1971" s="647" t="s">
        <v>7498</v>
      </c>
      <c r="L1971" s="647" t="s">
        <v>9025</v>
      </c>
      <c r="M1971" s="647" t="s">
        <v>8989</v>
      </c>
      <c r="N1971" s="747">
        <v>43310.988908298612</v>
      </c>
      <c r="O1971" s="647" t="s">
        <v>546</v>
      </c>
      <c r="P1971" s="748">
        <v>934.01109170138807</v>
      </c>
      <c r="Q1971" s="647" t="s">
        <v>7492</v>
      </c>
      <c r="R1971" s="647" t="s">
        <v>5368</v>
      </c>
      <c r="S1971" s="647" t="s">
        <v>6943</v>
      </c>
      <c r="T1971" s="647" t="s">
        <v>4300</v>
      </c>
      <c r="U1971" t="s">
        <v>5329</v>
      </c>
      <c r="V1971" t="e">
        <f>VLOOKUP(F1971,'[3]Tổng - PL KS'!$B$9:$B$1291,1,FALSE)</f>
        <v>#N/A</v>
      </c>
    </row>
    <row r="1972" spans="1:22" ht="51" hidden="1">
      <c r="A1972" s="647">
        <v>1495</v>
      </c>
      <c r="B1972" s="647" t="s">
        <v>4247</v>
      </c>
      <c r="C1972" s="647" t="s">
        <v>7495</v>
      </c>
      <c r="D1972" s="647" t="s">
        <v>5368</v>
      </c>
      <c r="E1972" s="647">
        <v>25.7</v>
      </c>
      <c r="F1972" s="513" t="s">
        <v>9026</v>
      </c>
      <c r="G1972" s="513" t="s">
        <v>12203</v>
      </c>
      <c r="H1972" s="647" t="s">
        <v>8204</v>
      </c>
      <c r="I1972" s="647" t="s">
        <v>9027</v>
      </c>
      <c r="J1972" s="647" t="s">
        <v>7651</v>
      </c>
      <c r="K1972" s="647" t="s">
        <v>7498</v>
      </c>
      <c r="L1972" s="647" t="s">
        <v>9020</v>
      </c>
      <c r="M1972" s="647" t="s">
        <v>8989</v>
      </c>
      <c r="N1972" s="747">
        <v>43310.776227858798</v>
      </c>
      <c r="O1972" s="647" t="s">
        <v>546</v>
      </c>
      <c r="P1972" s="748">
        <v>934.22377214120206</v>
      </c>
      <c r="Q1972" s="647" t="s">
        <v>7492</v>
      </c>
      <c r="R1972" s="647" t="s">
        <v>5368</v>
      </c>
      <c r="S1972" s="647" t="s">
        <v>6943</v>
      </c>
      <c r="T1972" s="647" t="s">
        <v>4300</v>
      </c>
      <c r="U1972" t="s">
        <v>5329</v>
      </c>
      <c r="V1972" t="e">
        <f>VLOOKUP(F1972,'[3]Tổng - PL KS'!$B$9:$B$1291,1,FALSE)</f>
        <v>#N/A</v>
      </c>
    </row>
    <row r="1973" spans="1:22" ht="51" hidden="1">
      <c r="A1973" s="647">
        <v>1496</v>
      </c>
      <c r="B1973" s="647" t="s">
        <v>4247</v>
      </c>
      <c r="C1973" s="647" t="s">
        <v>8990</v>
      </c>
      <c r="D1973" s="647" t="s">
        <v>5368</v>
      </c>
      <c r="E1973" s="647">
        <v>25.94</v>
      </c>
      <c r="F1973" s="513" t="s">
        <v>9028</v>
      </c>
      <c r="G1973" s="513" t="s">
        <v>12203</v>
      </c>
      <c r="H1973" s="647" t="s">
        <v>8204</v>
      </c>
      <c r="I1973" s="647" t="s">
        <v>9029</v>
      </c>
      <c r="J1973" s="647" t="s">
        <v>7651</v>
      </c>
      <c r="K1973" s="647" t="s">
        <v>7996</v>
      </c>
      <c r="L1973" s="647" t="s">
        <v>8994</v>
      </c>
      <c r="M1973" s="647" t="s">
        <v>8989</v>
      </c>
      <c r="N1973" s="747">
        <v>43310.917652743054</v>
      </c>
      <c r="O1973" s="647" t="s">
        <v>546</v>
      </c>
      <c r="P1973" s="748">
        <v>934.08234725694638</v>
      </c>
      <c r="Q1973" s="647" t="s">
        <v>7492</v>
      </c>
      <c r="R1973" s="647" t="s">
        <v>5368</v>
      </c>
      <c r="S1973" s="647" t="s">
        <v>6991</v>
      </c>
      <c r="T1973" s="647" t="s">
        <v>4300</v>
      </c>
      <c r="U1973" t="s">
        <v>5329</v>
      </c>
      <c r="V1973" t="e">
        <f>VLOOKUP(F1973,'[3]Tổng - PL KS'!$B$9:$B$1291,1,FALSE)</f>
        <v>#N/A</v>
      </c>
    </row>
    <row r="1974" spans="1:22" ht="51" hidden="1">
      <c r="A1974" s="647">
        <v>1497</v>
      </c>
      <c r="B1974" s="647" t="s">
        <v>4247</v>
      </c>
      <c r="C1974" s="647" t="s">
        <v>8990</v>
      </c>
      <c r="D1974" s="647" t="s">
        <v>5368</v>
      </c>
      <c r="E1974" s="647">
        <v>25.94</v>
      </c>
      <c r="F1974" s="513" t="s">
        <v>9030</v>
      </c>
      <c r="G1974" s="513" t="s">
        <v>12203</v>
      </c>
      <c r="H1974" s="647" t="s">
        <v>8204</v>
      </c>
      <c r="I1974" s="647" t="s">
        <v>9031</v>
      </c>
      <c r="J1974" s="647" t="s">
        <v>7651</v>
      </c>
      <c r="K1974" s="647" t="s">
        <v>7996</v>
      </c>
      <c r="L1974" s="647" t="s">
        <v>8994</v>
      </c>
      <c r="M1974" s="647" t="s">
        <v>8989</v>
      </c>
      <c r="N1974" s="747">
        <v>43310.826782060183</v>
      </c>
      <c r="O1974" s="647" t="s">
        <v>546</v>
      </c>
      <c r="P1974" s="748">
        <v>934.17321793981682</v>
      </c>
      <c r="Q1974" s="647" t="s">
        <v>7492</v>
      </c>
      <c r="R1974" s="647" t="s">
        <v>5368</v>
      </c>
      <c r="S1974" s="647" t="s">
        <v>6991</v>
      </c>
      <c r="T1974" s="647" t="s">
        <v>4300</v>
      </c>
      <c r="U1974" t="s">
        <v>5329</v>
      </c>
      <c r="V1974" t="e">
        <f>VLOOKUP(F1974,'[3]Tổng - PL KS'!$B$9:$B$1291,1,FALSE)</f>
        <v>#N/A</v>
      </c>
    </row>
    <row r="1975" spans="1:22" ht="51" hidden="1">
      <c r="A1975" s="647">
        <v>1498</v>
      </c>
      <c r="B1975" s="647" t="s">
        <v>4247</v>
      </c>
      <c r="C1975" s="647" t="s">
        <v>7495</v>
      </c>
      <c r="D1975" s="647" t="s">
        <v>5368</v>
      </c>
      <c r="E1975" s="647">
        <v>25.84</v>
      </c>
      <c r="F1975" s="513" t="s">
        <v>9032</v>
      </c>
      <c r="G1975" s="513" t="s">
        <v>12203</v>
      </c>
      <c r="H1975" s="647" t="s">
        <v>8204</v>
      </c>
      <c r="I1975" s="647" t="s">
        <v>9033</v>
      </c>
      <c r="J1975" s="647" t="s">
        <v>7651</v>
      </c>
      <c r="K1975" s="647" t="s">
        <v>7498</v>
      </c>
      <c r="L1975" s="647" t="s">
        <v>9034</v>
      </c>
      <c r="M1975" s="647" t="s">
        <v>8989</v>
      </c>
      <c r="N1975" s="747">
        <v>43310.852884803244</v>
      </c>
      <c r="O1975" s="647" t="s">
        <v>546</v>
      </c>
      <c r="P1975" s="748">
        <v>934.1471151967562</v>
      </c>
      <c r="Q1975" s="647" t="s">
        <v>7492</v>
      </c>
      <c r="R1975" s="647" t="s">
        <v>5368</v>
      </c>
      <c r="S1975" s="647" t="s">
        <v>6943</v>
      </c>
      <c r="T1975" s="647" t="s">
        <v>4300</v>
      </c>
      <c r="U1975" t="s">
        <v>5329</v>
      </c>
      <c r="V1975" t="e">
        <f>VLOOKUP(F1975,'[3]Tổng - PL KS'!$B$9:$B$1291,1,FALSE)</f>
        <v>#N/A</v>
      </c>
    </row>
    <row r="1976" spans="1:22" ht="51" hidden="1">
      <c r="A1976" s="647">
        <v>1499</v>
      </c>
      <c r="B1976" s="647" t="s">
        <v>4247</v>
      </c>
      <c r="C1976" s="647" t="s">
        <v>7495</v>
      </c>
      <c r="D1976" s="647" t="s">
        <v>5368</v>
      </c>
      <c r="E1976" s="647">
        <v>25.84</v>
      </c>
      <c r="F1976" s="513" t="s">
        <v>9035</v>
      </c>
      <c r="G1976" s="513" t="s">
        <v>12203</v>
      </c>
      <c r="H1976" s="647" t="s">
        <v>8204</v>
      </c>
      <c r="I1976" s="647" t="s">
        <v>9036</v>
      </c>
      <c r="J1976" s="647" t="s">
        <v>7651</v>
      </c>
      <c r="K1976" s="647" t="s">
        <v>7498</v>
      </c>
      <c r="L1976" s="647" t="s">
        <v>9000</v>
      </c>
      <c r="M1976" s="647" t="s">
        <v>8989</v>
      </c>
      <c r="N1976" s="747">
        <v>43310.85558221065</v>
      </c>
      <c r="O1976" s="647" t="s">
        <v>546</v>
      </c>
      <c r="P1976" s="748">
        <v>934.14441778934997</v>
      </c>
      <c r="Q1976" s="647" t="s">
        <v>7492</v>
      </c>
      <c r="R1976" s="647" t="s">
        <v>5368</v>
      </c>
      <c r="S1976" s="647" t="s">
        <v>6943</v>
      </c>
      <c r="T1976" s="647" t="s">
        <v>4300</v>
      </c>
      <c r="U1976" t="s">
        <v>5329</v>
      </c>
      <c r="V1976" t="e">
        <f>VLOOKUP(F1976,'[3]Tổng - PL KS'!$B$9:$B$1291,1,FALSE)</f>
        <v>#N/A</v>
      </c>
    </row>
    <row r="1977" spans="1:22" ht="51" hidden="1">
      <c r="A1977" s="647">
        <v>1500</v>
      </c>
      <c r="B1977" s="647" t="s">
        <v>4247</v>
      </c>
      <c r="C1977" s="647" t="s">
        <v>7495</v>
      </c>
      <c r="D1977" s="647" t="s">
        <v>5368</v>
      </c>
      <c r="E1977" s="647">
        <v>25.84</v>
      </c>
      <c r="F1977" s="513" t="s">
        <v>9037</v>
      </c>
      <c r="G1977" s="513" t="s">
        <v>12203</v>
      </c>
      <c r="H1977" s="647" t="s">
        <v>8204</v>
      </c>
      <c r="I1977" s="647" t="s">
        <v>9038</v>
      </c>
      <c r="J1977" s="647" t="s">
        <v>7651</v>
      </c>
      <c r="K1977" s="647" t="s">
        <v>7498</v>
      </c>
      <c r="L1977" s="647" t="s">
        <v>8988</v>
      </c>
      <c r="M1977" s="647" t="s">
        <v>8989</v>
      </c>
      <c r="N1977" s="747">
        <v>43311.02589409722</v>
      </c>
      <c r="O1977" s="647" t="s">
        <v>546</v>
      </c>
      <c r="P1977" s="748">
        <v>933.97410590278014</v>
      </c>
      <c r="Q1977" s="647" t="s">
        <v>7492</v>
      </c>
      <c r="R1977" s="647" t="s">
        <v>5368</v>
      </c>
      <c r="S1977" s="647" t="s">
        <v>6943</v>
      </c>
      <c r="T1977" s="647" t="s">
        <v>4300</v>
      </c>
      <c r="U1977" t="s">
        <v>5329</v>
      </c>
      <c r="V1977" t="e">
        <f>VLOOKUP(F1977,'[3]Tổng - PL KS'!$B$9:$B$1291,1,FALSE)</f>
        <v>#N/A</v>
      </c>
    </row>
    <row r="1978" spans="1:22" ht="51" hidden="1">
      <c r="A1978" s="647">
        <v>1501</v>
      </c>
      <c r="B1978" s="647" t="s">
        <v>4247</v>
      </c>
      <c r="C1978" s="647" t="s">
        <v>7495</v>
      </c>
      <c r="D1978" s="647" t="s">
        <v>5368</v>
      </c>
      <c r="E1978" s="647">
        <v>25.89</v>
      </c>
      <c r="F1978" s="513" t="s">
        <v>9039</v>
      </c>
      <c r="G1978" s="513" t="s">
        <v>12203</v>
      </c>
      <c r="H1978" s="647" t="s">
        <v>8204</v>
      </c>
      <c r="I1978" s="647" t="s">
        <v>9040</v>
      </c>
      <c r="J1978" s="647" t="s">
        <v>7651</v>
      </c>
      <c r="K1978" s="647" t="s">
        <v>7498</v>
      </c>
      <c r="L1978" s="647" t="s">
        <v>8988</v>
      </c>
      <c r="M1978" s="647" t="s">
        <v>8989</v>
      </c>
      <c r="N1978" s="747">
        <v>43311.076490127314</v>
      </c>
      <c r="O1978" s="647" t="s">
        <v>546</v>
      </c>
      <c r="P1978" s="748">
        <v>933.92350987268583</v>
      </c>
      <c r="Q1978" s="647" t="s">
        <v>7492</v>
      </c>
      <c r="R1978" s="647" t="s">
        <v>5368</v>
      </c>
      <c r="S1978" s="647" t="s">
        <v>6943</v>
      </c>
      <c r="T1978" s="647" t="s">
        <v>4300</v>
      </c>
      <c r="U1978" t="s">
        <v>5329</v>
      </c>
      <c r="V1978" t="e">
        <f>VLOOKUP(F1978,'[3]Tổng - PL KS'!$B$9:$B$1291,1,FALSE)</f>
        <v>#N/A</v>
      </c>
    </row>
    <row r="1979" spans="1:22" ht="51" hidden="1">
      <c r="A1979" s="647">
        <v>1502</v>
      </c>
      <c r="B1979" s="647" t="s">
        <v>4247</v>
      </c>
      <c r="C1979" s="647" t="s">
        <v>7495</v>
      </c>
      <c r="D1979" s="647" t="s">
        <v>5368</v>
      </c>
      <c r="E1979" s="647">
        <v>25.9</v>
      </c>
      <c r="F1979" s="513" t="s">
        <v>9041</v>
      </c>
      <c r="G1979" s="513" t="s">
        <v>12203</v>
      </c>
      <c r="H1979" s="647" t="s">
        <v>8204</v>
      </c>
      <c r="I1979" s="647" t="s">
        <v>9042</v>
      </c>
      <c r="J1979" s="647" t="s">
        <v>7651</v>
      </c>
      <c r="K1979" s="647" t="s">
        <v>7498</v>
      </c>
      <c r="L1979" s="647" t="s">
        <v>9043</v>
      </c>
      <c r="M1979" s="647" t="s">
        <v>8989</v>
      </c>
      <c r="N1979" s="747">
        <v>43311.096291238428</v>
      </c>
      <c r="O1979" s="647" t="s">
        <v>546</v>
      </c>
      <c r="P1979" s="748">
        <v>933.90370876157249</v>
      </c>
      <c r="Q1979" s="647" t="s">
        <v>7492</v>
      </c>
      <c r="R1979" s="647" t="s">
        <v>5368</v>
      </c>
      <c r="S1979" s="647" t="s">
        <v>6943</v>
      </c>
      <c r="T1979" s="647" t="s">
        <v>4300</v>
      </c>
      <c r="U1979" t="s">
        <v>5329</v>
      </c>
      <c r="V1979" t="e">
        <f>VLOOKUP(F1979,'[3]Tổng - PL KS'!$B$9:$B$1291,1,FALSE)</f>
        <v>#N/A</v>
      </c>
    </row>
    <row r="1980" spans="1:22" ht="51" hidden="1">
      <c r="A1980" s="647">
        <v>1503</v>
      </c>
      <c r="B1980" s="647" t="s">
        <v>4247</v>
      </c>
      <c r="C1980" s="647" t="s">
        <v>8990</v>
      </c>
      <c r="D1980" s="647" t="s">
        <v>5368</v>
      </c>
      <c r="E1980" s="647">
        <v>25.84</v>
      </c>
      <c r="F1980" s="513" t="s">
        <v>9044</v>
      </c>
      <c r="G1980" s="513" t="s">
        <v>12203</v>
      </c>
      <c r="H1980" s="647" t="s">
        <v>8204</v>
      </c>
      <c r="I1980" s="647" t="s">
        <v>9045</v>
      </c>
      <c r="J1980" s="647" t="s">
        <v>7651</v>
      </c>
      <c r="K1980" s="647" t="s">
        <v>7996</v>
      </c>
      <c r="L1980" s="647" t="s">
        <v>8994</v>
      </c>
      <c r="M1980" s="647" t="s">
        <v>8989</v>
      </c>
      <c r="N1980" s="747">
        <v>43311.105303206015</v>
      </c>
      <c r="O1980" s="647" t="s">
        <v>546</v>
      </c>
      <c r="P1980" s="748">
        <v>933.89469679398462</v>
      </c>
      <c r="Q1980" s="647" t="s">
        <v>7492</v>
      </c>
      <c r="R1980" s="647" t="s">
        <v>5368</v>
      </c>
      <c r="S1980" s="647" t="s">
        <v>6991</v>
      </c>
      <c r="T1980" s="647" t="s">
        <v>4300</v>
      </c>
      <c r="U1980" t="s">
        <v>5329</v>
      </c>
      <c r="V1980" t="e">
        <f>VLOOKUP(F1980,'[3]Tổng - PL KS'!$B$9:$B$1291,1,FALSE)</f>
        <v>#N/A</v>
      </c>
    </row>
    <row r="1981" spans="1:22" ht="51" hidden="1">
      <c r="A1981" s="647">
        <v>1504</v>
      </c>
      <c r="B1981" s="647" t="s">
        <v>4247</v>
      </c>
      <c r="C1981" s="647" t="s">
        <v>7495</v>
      </c>
      <c r="D1981" s="647" t="s">
        <v>5368</v>
      </c>
      <c r="E1981" s="647">
        <v>25.89</v>
      </c>
      <c r="F1981" s="513" t="s">
        <v>9046</v>
      </c>
      <c r="G1981" s="513" t="s">
        <v>12203</v>
      </c>
      <c r="H1981" s="647" t="s">
        <v>8204</v>
      </c>
      <c r="I1981" s="647" t="s">
        <v>9047</v>
      </c>
      <c r="J1981" s="647" t="s">
        <v>7651</v>
      </c>
      <c r="K1981" s="647" t="s">
        <v>7498</v>
      </c>
      <c r="L1981" s="647" t="s">
        <v>9020</v>
      </c>
      <c r="M1981" s="647" t="s">
        <v>8989</v>
      </c>
      <c r="N1981" s="747">
        <v>43311.098937118055</v>
      </c>
      <c r="O1981" s="647" t="s">
        <v>546</v>
      </c>
      <c r="P1981" s="748">
        <v>933.90106288194511</v>
      </c>
      <c r="Q1981" s="647" t="s">
        <v>7492</v>
      </c>
      <c r="R1981" s="647" t="s">
        <v>5368</v>
      </c>
      <c r="S1981" s="647" t="s">
        <v>6943</v>
      </c>
      <c r="T1981" s="647" t="s">
        <v>4300</v>
      </c>
      <c r="U1981" t="s">
        <v>5329</v>
      </c>
      <c r="V1981" t="e">
        <f>VLOOKUP(F1981,'[3]Tổng - PL KS'!$B$9:$B$1291,1,FALSE)</f>
        <v>#N/A</v>
      </c>
    </row>
    <row r="1982" spans="1:22" ht="51" hidden="1">
      <c r="A1982" s="647">
        <v>1505</v>
      </c>
      <c r="B1982" s="647" t="s">
        <v>4247</v>
      </c>
      <c r="C1982" s="647" t="s">
        <v>7495</v>
      </c>
      <c r="D1982" s="647" t="s">
        <v>5368</v>
      </c>
      <c r="E1982" s="647">
        <v>25.9</v>
      </c>
      <c r="F1982" s="513" t="s">
        <v>9048</v>
      </c>
      <c r="G1982" s="513" t="s">
        <v>12203</v>
      </c>
      <c r="H1982" s="647" t="s">
        <v>8204</v>
      </c>
      <c r="I1982" s="647" t="s">
        <v>9049</v>
      </c>
      <c r="J1982" s="647" t="s">
        <v>7651</v>
      </c>
      <c r="K1982" s="647" t="s">
        <v>7498</v>
      </c>
      <c r="L1982" s="647" t="s">
        <v>8988</v>
      </c>
      <c r="M1982" s="647" t="s">
        <v>8989</v>
      </c>
      <c r="N1982" s="747">
        <v>43311.053587881943</v>
      </c>
      <c r="O1982" s="647" t="s">
        <v>546</v>
      </c>
      <c r="P1982" s="748">
        <v>933.9464121180572</v>
      </c>
      <c r="Q1982" s="647" t="s">
        <v>7492</v>
      </c>
      <c r="R1982" s="647" t="s">
        <v>5368</v>
      </c>
      <c r="S1982" s="647" t="s">
        <v>6943</v>
      </c>
      <c r="T1982" s="647" t="s">
        <v>4300</v>
      </c>
      <c r="U1982" t="s">
        <v>5329</v>
      </c>
      <c r="V1982" t="e">
        <f>VLOOKUP(F1982,'[3]Tổng - PL KS'!$B$9:$B$1291,1,FALSE)</f>
        <v>#N/A</v>
      </c>
    </row>
    <row r="1983" spans="1:22" ht="51" hidden="1">
      <c r="A1983" s="647">
        <v>1506</v>
      </c>
      <c r="B1983" s="647" t="s">
        <v>4247</v>
      </c>
      <c r="C1983" s="647" t="s">
        <v>7495</v>
      </c>
      <c r="D1983" s="647" t="s">
        <v>5368</v>
      </c>
      <c r="E1983" s="647">
        <v>25.84</v>
      </c>
      <c r="F1983" s="513" t="s">
        <v>9050</v>
      </c>
      <c r="G1983" s="513" t="s">
        <v>12203</v>
      </c>
      <c r="H1983" s="647" t="s">
        <v>8204</v>
      </c>
      <c r="I1983" s="647" t="s">
        <v>9051</v>
      </c>
      <c r="J1983" s="647" t="s">
        <v>7651</v>
      </c>
      <c r="K1983" s="647" t="s">
        <v>7498</v>
      </c>
      <c r="L1983" s="647" t="s">
        <v>9020</v>
      </c>
      <c r="M1983" s="647" t="s">
        <v>8989</v>
      </c>
      <c r="N1983" s="747">
        <v>43311.049830324075</v>
      </c>
      <c r="O1983" s="647" t="s">
        <v>546</v>
      </c>
      <c r="P1983" s="748">
        <v>933.95016967592528</v>
      </c>
      <c r="Q1983" s="647" t="s">
        <v>7492</v>
      </c>
      <c r="R1983" s="647" t="s">
        <v>5368</v>
      </c>
      <c r="S1983" s="647" t="s">
        <v>6943</v>
      </c>
      <c r="T1983" s="647" t="s">
        <v>4300</v>
      </c>
      <c r="U1983" t="s">
        <v>5329</v>
      </c>
      <c r="V1983" t="e">
        <f>VLOOKUP(F1983,'[3]Tổng - PL KS'!$B$9:$B$1291,1,FALSE)</f>
        <v>#N/A</v>
      </c>
    </row>
    <row r="1984" spans="1:22" ht="51" hidden="1">
      <c r="A1984" s="647">
        <v>1507</v>
      </c>
      <c r="B1984" s="647" t="s">
        <v>4247</v>
      </c>
      <c r="C1984" s="647" t="s">
        <v>7495</v>
      </c>
      <c r="D1984" s="647" t="s">
        <v>5368</v>
      </c>
      <c r="E1984" s="647">
        <v>25.84</v>
      </c>
      <c r="F1984" s="513" t="s">
        <v>9052</v>
      </c>
      <c r="G1984" s="513" t="s">
        <v>12203</v>
      </c>
      <c r="H1984" s="647" t="s">
        <v>8204</v>
      </c>
      <c r="I1984" s="647" t="s">
        <v>9053</v>
      </c>
      <c r="J1984" s="647" t="s">
        <v>7651</v>
      </c>
      <c r="K1984" s="647" t="s">
        <v>7498</v>
      </c>
      <c r="L1984" s="647" t="s">
        <v>9020</v>
      </c>
      <c r="M1984" s="647" t="s">
        <v>8989</v>
      </c>
      <c r="N1984" s="747">
        <v>43311.107618981485</v>
      </c>
      <c r="O1984" s="647" t="s">
        <v>546</v>
      </c>
      <c r="P1984" s="748">
        <v>933.89238101851515</v>
      </c>
      <c r="Q1984" s="647" t="s">
        <v>7492</v>
      </c>
      <c r="R1984" s="647" t="s">
        <v>5368</v>
      </c>
      <c r="S1984" s="647" t="s">
        <v>6943</v>
      </c>
      <c r="T1984" s="647" t="s">
        <v>4300</v>
      </c>
      <c r="U1984" t="s">
        <v>5329</v>
      </c>
      <c r="V1984" t="e">
        <f>VLOOKUP(F1984,'[3]Tổng - PL KS'!$B$9:$B$1291,1,FALSE)</f>
        <v>#N/A</v>
      </c>
    </row>
    <row r="1985" spans="1:22" ht="51" hidden="1">
      <c r="A1985" s="647">
        <v>1508</v>
      </c>
      <c r="B1985" s="647" t="s">
        <v>4247</v>
      </c>
      <c r="C1985" s="647" t="s">
        <v>7495</v>
      </c>
      <c r="D1985" s="647" t="s">
        <v>5368</v>
      </c>
      <c r="E1985" s="647">
        <v>25.94</v>
      </c>
      <c r="F1985" s="513" t="s">
        <v>9054</v>
      </c>
      <c r="G1985" s="513" t="s">
        <v>12203</v>
      </c>
      <c r="H1985" s="647" t="s">
        <v>8204</v>
      </c>
      <c r="I1985" s="647" t="s">
        <v>9055</v>
      </c>
      <c r="J1985" s="647" t="s">
        <v>7651</v>
      </c>
      <c r="K1985" s="647" t="s">
        <v>7498</v>
      </c>
      <c r="L1985" s="647" t="s">
        <v>9020</v>
      </c>
      <c r="M1985" s="647" t="s">
        <v>8989</v>
      </c>
      <c r="N1985" s="747">
        <v>43311.109723379632</v>
      </c>
      <c r="O1985" s="647" t="s">
        <v>546</v>
      </c>
      <c r="P1985" s="748">
        <v>933.89027662036824</v>
      </c>
      <c r="Q1985" s="647" t="s">
        <v>7492</v>
      </c>
      <c r="R1985" s="647" t="s">
        <v>5368</v>
      </c>
      <c r="S1985" s="647" t="s">
        <v>6943</v>
      </c>
      <c r="T1985" s="647" t="s">
        <v>4300</v>
      </c>
      <c r="U1985" t="s">
        <v>5329</v>
      </c>
      <c r="V1985" t="e">
        <f>VLOOKUP(F1985,'[3]Tổng - PL KS'!$B$9:$B$1291,1,FALSE)</f>
        <v>#N/A</v>
      </c>
    </row>
    <row r="1986" spans="1:22" ht="51" hidden="1">
      <c r="A1986" s="647">
        <v>1509</v>
      </c>
      <c r="B1986" s="647" t="s">
        <v>4247</v>
      </c>
      <c r="C1986" s="647" t="s">
        <v>7495</v>
      </c>
      <c r="D1986" s="647" t="s">
        <v>5368</v>
      </c>
      <c r="E1986" s="647">
        <v>25.89</v>
      </c>
      <c r="F1986" s="513" t="s">
        <v>9056</v>
      </c>
      <c r="G1986" s="513" t="s">
        <v>12203</v>
      </c>
      <c r="H1986" s="647" t="s">
        <v>8204</v>
      </c>
      <c r="I1986" s="647" t="s">
        <v>9057</v>
      </c>
      <c r="J1986" s="647" t="s">
        <v>7651</v>
      </c>
      <c r="K1986" s="647" t="s">
        <v>7498</v>
      </c>
      <c r="L1986" s="647" t="s">
        <v>9034</v>
      </c>
      <c r="M1986" s="647" t="s">
        <v>8989</v>
      </c>
      <c r="N1986" s="747">
        <v>43311.066264085646</v>
      </c>
      <c r="O1986" s="647" t="s">
        <v>546</v>
      </c>
      <c r="P1986" s="748">
        <v>933.93373591435375</v>
      </c>
      <c r="Q1986" s="647" t="s">
        <v>7492</v>
      </c>
      <c r="R1986" s="647" t="s">
        <v>5368</v>
      </c>
      <c r="S1986" s="647" t="s">
        <v>6943</v>
      </c>
      <c r="T1986" s="647" t="s">
        <v>4300</v>
      </c>
      <c r="U1986" t="s">
        <v>5329</v>
      </c>
      <c r="V1986" t="e">
        <f>VLOOKUP(F1986,'[3]Tổng - PL KS'!$B$9:$B$1291,1,FALSE)</f>
        <v>#N/A</v>
      </c>
    </row>
    <row r="1987" spans="1:22" ht="51" hidden="1">
      <c r="A1987" s="647">
        <v>1510</v>
      </c>
      <c r="B1987" s="647" t="s">
        <v>4247</v>
      </c>
      <c r="C1987" s="647" t="s">
        <v>7495</v>
      </c>
      <c r="D1987" s="647" t="s">
        <v>5368</v>
      </c>
      <c r="E1987" s="647">
        <v>25.94</v>
      </c>
      <c r="F1987" s="513" t="s">
        <v>9058</v>
      </c>
      <c r="G1987" s="513" t="s">
        <v>12203</v>
      </c>
      <c r="H1987" s="647" t="s">
        <v>8204</v>
      </c>
      <c r="I1987" s="647" t="s">
        <v>9059</v>
      </c>
      <c r="J1987" s="647" t="s">
        <v>7651</v>
      </c>
      <c r="K1987" s="647" t="s">
        <v>7498</v>
      </c>
      <c r="L1987" s="647" t="s">
        <v>8997</v>
      </c>
      <c r="M1987" s="647" t="s">
        <v>8989</v>
      </c>
      <c r="N1987" s="747">
        <v>43311.103184918982</v>
      </c>
      <c r="O1987" s="647" t="s">
        <v>546</v>
      </c>
      <c r="P1987" s="748">
        <v>933.89681508101785</v>
      </c>
      <c r="Q1987" s="647" t="s">
        <v>7492</v>
      </c>
      <c r="R1987" s="647" t="s">
        <v>5368</v>
      </c>
      <c r="S1987" s="647" t="s">
        <v>6943</v>
      </c>
      <c r="T1987" s="647" t="s">
        <v>4300</v>
      </c>
      <c r="U1987" t="s">
        <v>5329</v>
      </c>
      <c r="V1987" t="e">
        <f>VLOOKUP(F1987,'[3]Tổng - PL KS'!$B$9:$B$1291,1,FALSE)</f>
        <v>#N/A</v>
      </c>
    </row>
    <row r="1988" spans="1:22" ht="51" hidden="1">
      <c r="A1988" s="647">
        <v>1511</v>
      </c>
      <c r="B1988" s="647" t="s">
        <v>4247</v>
      </c>
      <c r="C1988" s="647" t="s">
        <v>8990</v>
      </c>
      <c r="D1988" s="647" t="s">
        <v>5368</v>
      </c>
      <c r="E1988" s="647">
        <v>25.94</v>
      </c>
      <c r="F1988" s="513" t="s">
        <v>9060</v>
      </c>
      <c r="G1988" s="513" t="s">
        <v>12203</v>
      </c>
      <c r="H1988" s="647" t="s">
        <v>8204</v>
      </c>
      <c r="I1988" s="647" t="s">
        <v>9061</v>
      </c>
      <c r="J1988" s="647" t="s">
        <v>7651</v>
      </c>
      <c r="K1988" s="647" t="s">
        <v>7996</v>
      </c>
      <c r="L1988" s="647" t="s">
        <v>8994</v>
      </c>
      <c r="M1988" s="647" t="s">
        <v>8989</v>
      </c>
      <c r="N1988" s="747">
        <v>43311.022740624998</v>
      </c>
      <c r="O1988" s="647" t="s">
        <v>546</v>
      </c>
      <c r="P1988" s="748">
        <v>933.97725937500218</v>
      </c>
      <c r="Q1988" s="647" t="s">
        <v>7492</v>
      </c>
      <c r="R1988" s="647" t="s">
        <v>5368</v>
      </c>
      <c r="S1988" s="647" t="s">
        <v>6991</v>
      </c>
      <c r="T1988" s="647" t="s">
        <v>4300</v>
      </c>
      <c r="U1988" t="s">
        <v>5329</v>
      </c>
      <c r="V1988" t="e">
        <f>VLOOKUP(F1988,'[3]Tổng - PL KS'!$B$9:$B$1291,1,FALSE)</f>
        <v>#N/A</v>
      </c>
    </row>
    <row r="1989" spans="1:22" ht="51" hidden="1">
      <c r="A1989" s="647">
        <v>1512</v>
      </c>
      <c r="B1989" s="647" t="s">
        <v>4247</v>
      </c>
      <c r="C1989" s="647" t="s">
        <v>7495</v>
      </c>
      <c r="D1989" s="647" t="s">
        <v>5368</v>
      </c>
      <c r="E1989" s="647">
        <v>25.7</v>
      </c>
      <c r="F1989" s="513" t="s">
        <v>9062</v>
      </c>
      <c r="G1989" s="513" t="s">
        <v>12203</v>
      </c>
      <c r="H1989" s="647" t="s">
        <v>8204</v>
      </c>
      <c r="I1989" s="647" t="s">
        <v>9063</v>
      </c>
      <c r="J1989" s="647" t="s">
        <v>7651</v>
      </c>
      <c r="K1989" s="647" t="s">
        <v>7498</v>
      </c>
      <c r="L1989" s="647" t="s">
        <v>8997</v>
      </c>
      <c r="M1989" s="647" t="s">
        <v>8989</v>
      </c>
      <c r="N1989" s="747">
        <v>43311.032781284724</v>
      </c>
      <c r="O1989" s="647" t="s">
        <v>546</v>
      </c>
      <c r="P1989" s="748">
        <v>933.96721871527552</v>
      </c>
      <c r="Q1989" s="647" t="s">
        <v>7492</v>
      </c>
      <c r="R1989" s="647" t="s">
        <v>5368</v>
      </c>
      <c r="S1989" s="647" t="s">
        <v>6943</v>
      </c>
      <c r="T1989" s="647" t="s">
        <v>4300</v>
      </c>
      <c r="U1989" t="s">
        <v>5329</v>
      </c>
      <c r="V1989" t="e">
        <f>VLOOKUP(F1989,'[3]Tổng - PL KS'!$B$9:$B$1291,1,FALSE)</f>
        <v>#N/A</v>
      </c>
    </row>
    <row r="1990" spans="1:22" ht="51" hidden="1">
      <c r="A1990" s="647">
        <v>1513</v>
      </c>
      <c r="B1990" s="647" t="s">
        <v>4247</v>
      </c>
      <c r="C1990" s="647" t="s">
        <v>7495</v>
      </c>
      <c r="D1990" s="647" t="s">
        <v>5368</v>
      </c>
      <c r="E1990" s="647">
        <v>25.89</v>
      </c>
      <c r="F1990" s="513" t="s">
        <v>9064</v>
      </c>
      <c r="G1990" s="513" t="s">
        <v>12203</v>
      </c>
      <c r="H1990" s="647" t="s">
        <v>8204</v>
      </c>
      <c r="I1990" s="647" t="s">
        <v>9065</v>
      </c>
      <c r="J1990" s="647" t="s">
        <v>7651</v>
      </c>
      <c r="K1990" s="647" t="s">
        <v>7498</v>
      </c>
      <c r="L1990" s="647" t="s">
        <v>9000</v>
      </c>
      <c r="M1990" s="647" t="s">
        <v>8989</v>
      </c>
      <c r="N1990" s="747">
        <v>43311.093758645831</v>
      </c>
      <c r="O1990" s="647" t="s">
        <v>546</v>
      </c>
      <c r="P1990" s="748">
        <v>933.90624135416874</v>
      </c>
      <c r="Q1990" s="647" t="s">
        <v>7492</v>
      </c>
      <c r="R1990" s="647" t="s">
        <v>5368</v>
      </c>
      <c r="S1990" s="647" t="s">
        <v>6943</v>
      </c>
      <c r="T1990" s="647" t="s">
        <v>4300</v>
      </c>
      <c r="U1990" t="s">
        <v>5329</v>
      </c>
      <c r="V1990" t="e">
        <f>VLOOKUP(F1990,'[3]Tổng - PL KS'!$B$9:$B$1291,1,FALSE)</f>
        <v>#N/A</v>
      </c>
    </row>
    <row r="1991" spans="1:22" ht="51" hidden="1">
      <c r="A1991" s="647">
        <v>1514</v>
      </c>
      <c r="B1991" s="647" t="s">
        <v>4247</v>
      </c>
      <c r="C1991" s="647" t="s">
        <v>7495</v>
      </c>
      <c r="D1991" s="647" t="s">
        <v>5368</v>
      </c>
      <c r="E1991" s="647">
        <v>25.85</v>
      </c>
      <c r="F1991" s="513" t="s">
        <v>9066</v>
      </c>
      <c r="G1991" s="513" t="s">
        <v>12203</v>
      </c>
      <c r="H1991" s="647" t="s">
        <v>8204</v>
      </c>
      <c r="I1991" s="647" t="s">
        <v>9067</v>
      </c>
      <c r="J1991" s="647" t="s">
        <v>7651</v>
      </c>
      <c r="K1991" s="647" t="s">
        <v>7498</v>
      </c>
      <c r="L1991" s="647" t="s">
        <v>9043</v>
      </c>
      <c r="M1991" s="647" t="s">
        <v>8989</v>
      </c>
      <c r="N1991" s="747">
        <v>43311.011606284723</v>
      </c>
      <c r="O1991" s="647" t="s">
        <v>546</v>
      </c>
      <c r="P1991" s="748">
        <v>933.9883937152772</v>
      </c>
      <c r="Q1991" s="647" t="s">
        <v>7492</v>
      </c>
      <c r="R1991" s="647" t="s">
        <v>5368</v>
      </c>
      <c r="S1991" s="647" t="s">
        <v>6943</v>
      </c>
      <c r="T1991" s="647" t="s">
        <v>4300</v>
      </c>
      <c r="U1991" t="s">
        <v>5329</v>
      </c>
      <c r="V1991" t="e">
        <f>VLOOKUP(F1991,'[3]Tổng - PL KS'!$B$9:$B$1291,1,FALSE)</f>
        <v>#N/A</v>
      </c>
    </row>
    <row r="1992" spans="1:22" ht="51" hidden="1">
      <c r="A1992" s="647">
        <v>1515</v>
      </c>
      <c r="B1992" s="647" t="s">
        <v>4247</v>
      </c>
      <c r="C1992" s="647" t="s">
        <v>7495</v>
      </c>
      <c r="D1992" s="647" t="s">
        <v>5368</v>
      </c>
      <c r="E1992" s="647">
        <v>25.75</v>
      </c>
      <c r="F1992" s="513" t="s">
        <v>9068</v>
      </c>
      <c r="G1992" s="513" t="s">
        <v>12203</v>
      </c>
      <c r="H1992" s="647" t="s">
        <v>8204</v>
      </c>
      <c r="I1992" s="647" t="s">
        <v>9069</v>
      </c>
      <c r="J1992" s="647" t="s">
        <v>7651</v>
      </c>
      <c r="K1992" s="647" t="s">
        <v>7498</v>
      </c>
      <c r="L1992" s="647" t="s">
        <v>8997</v>
      </c>
      <c r="M1992" s="647" t="s">
        <v>8989</v>
      </c>
      <c r="N1992" s="747">
        <v>43311.030612962961</v>
      </c>
      <c r="O1992" s="647" t="s">
        <v>546</v>
      </c>
      <c r="P1992" s="748">
        <v>933.96938703703927</v>
      </c>
      <c r="Q1992" s="647" t="s">
        <v>7492</v>
      </c>
      <c r="R1992" s="647" t="s">
        <v>5368</v>
      </c>
      <c r="S1992" s="647" t="s">
        <v>6943</v>
      </c>
      <c r="T1992" s="647" t="s">
        <v>4300</v>
      </c>
      <c r="U1992" t="s">
        <v>5329</v>
      </c>
      <c r="V1992" t="e">
        <f>VLOOKUP(F1992,'[3]Tổng - PL KS'!$B$9:$B$1291,1,FALSE)</f>
        <v>#N/A</v>
      </c>
    </row>
    <row r="1993" spans="1:22" ht="51" hidden="1">
      <c r="A1993" s="647">
        <v>1516</v>
      </c>
      <c r="B1993" s="647" t="s">
        <v>4247</v>
      </c>
      <c r="C1993" s="647" t="s">
        <v>8990</v>
      </c>
      <c r="D1993" s="647" t="s">
        <v>5368</v>
      </c>
      <c r="E1993" s="647">
        <v>25.7</v>
      </c>
      <c r="F1993" s="513" t="s">
        <v>9070</v>
      </c>
      <c r="G1993" s="513" t="s">
        <v>12203</v>
      </c>
      <c r="H1993" s="647" t="s">
        <v>8204</v>
      </c>
      <c r="I1993" s="647" t="s">
        <v>9071</v>
      </c>
      <c r="J1993" s="647" t="s">
        <v>7651</v>
      </c>
      <c r="K1993" s="647" t="s">
        <v>7996</v>
      </c>
      <c r="L1993" s="647" t="s">
        <v>8994</v>
      </c>
      <c r="M1993" s="647" t="s">
        <v>8989</v>
      </c>
      <c r="N1993" s="747">
        <v>43311.025075428239</v>
      </c>
      <c r="O1993" s="647" t="s">
        <v>546</v>
      </c>
      <c r="P1993" s="748">
        <v>933.97492457176122</v>
      </c>
      <c r="Q1993" s="647" t="s">
        <v>7492</v>
      </c>
      <c r="R1993" s="647" t="s">
        <v>5368</v>
      </c>
      <c r="S1993" s="647" t="s">
        <v>6991</v>
      </c>
      <c r="T1993" s="647" t="s">
        <v>4300</v>
      </c>
      <c r="U1993" t="s">
        <v>5329</v>
      </c>
      <c r="V1993" t="e">
        <f>VLOOKUP(F1993,'[3]Tổng - PL KS'!$B$9:$B$1291,1,FALSE)</f>
        <v>#N/A</v>
      </c>
    </row>
    <row r="1994" spans="1:22" ht="51" hidden="1">
      <c r="A1994" s="647">
        <v>1517</v>
      </c>
      <c r="B1994" s="647" t="s">
        <v>4247</v>
      </c>
      <c r="C1994" s="647" t="s">
        <v>7495</v>
      </c>
      <c r="D1994" s="647" t="s">
        <v>5368</v>
      </c>
      <c r="E1994" s="647">
        <v>25.94</v>
      </c>
      <c r="F1994" s="513" t="s">
        <v>9072</v>
      </c>
      <c r="G1994" s="513" t="s">
        <v>12203</v>
      </c>
      <c r="H1994" s="647" t="s">
        <v>8204</v>
      </c>
      <c r="I1994" s="647" t="s">
        <v>9073</v>
      </c>
      <c r="J1994" s="647" t="s">
        <v>7651</v>
      </c>
      <c r="K1994" s="647" t="s">
        <v>7498</v>
      </c>
      <c r="L1994" s="647" t="s">
        <v>9020</v>
      </c>
      <c r="M1994" s="647" t="s">
        <v>8989</v>
      </c>
      <c r="N1994" s="747">
        <v>43311.097767476851</v>
      </c>
      <c r="O1994" s="647" t="s">
        <v>546</v>
      </c>
      <c r="P1994" s="748">
        <v>933.902232523149</v>
      </c>
      <c r="Q1994" s="647" t="s">
        <v>7492</v>
      </c>
      <c r="R1994" s="647" t="s">
        <v>5368</v>
      </c>
      <c r="S1994" s="647" t="s">
        <v>6943</v>
      </c>
      <c r="T1994" s="647" t="s">
        <v>4300</v>
      </c>
      <c r="U1994" t="s">
        <v>5329</v>
      </c>
      <c r="V1994" t="e">
        <f>VLOOKUP(F1994,'[3]Tổng - PL KS'!$B$9:$B$1291,1,FALSE)</f>
        <v>#N/A</v>
      </c>
    </row>
    <row r="1995" spans="1:22" ht="51" hidden="1">
      <c r="A1995" s="647">
        <v>1518</v>
      </c>
      <c r="B1995" s="647" t="s">
        <v>4247</v>
      </c>
      <c r="C1995" s="647" t="s">
        <v>7495</v>
      </c>
      <c r="D1995" s="647" t="s">
        <v>5368</v>
      </c>
      <c r="E1995" s="647">
        <v>25.94</v>
      </c>
      <c r="F1995" s="513" t="s">
        <v>9074</v>
      </c>
      <c r="G1995" s="513" t="s">
        <v>12203</v>
      </c>
      <c r="H1995" s="647" t="s">
        <v>8204</v>
      </c>
      <c r="I1995" s="647" t="s">
        <v>9075</v>
      </c>
      <c r="J1995" s="647" t="s">
        <v>7651</v>
      </c>
      <c r="K1995" s="647" t="s">
        <v>7498</v>
      </c>
      <c r="L1995" s="647" t="s">
        <v>8988</v>
      </c>
      <c r="M1995" s="647" t="s">
        <v>8989</v>
      </c>
      <c r="N1995" s="747">
        <v>43311.205908217591</v>
      </c>
      <c r="O1995" s="647" t="s">
        <v>546</v>
      </c>
      <c r="P1995" s="748">
        <v>933.79409178240894</v>
      </c>
      <c r="Q1995" s="647" t="s">
        <v>7492</v>
      </c>
      <c r="R1995" s="647" t="s">
        <v>5368</v>
      </c>
      <c r="S1995" s="647" t="s">
        <v>6943</v>
      </c>
      <c r="T1995" s="647" t="s">
        <v>4300</v>
      </c>
      <c r="U1995" t="s">
        <v>5329</v>
      </c>
      <c r="V1995" t="e">
        <f>VLOOKUP(F1995,'[3]Tổng - PL KS'!$B$9:$B$1291,1,FALSE)</f>
        <v>#N/A</v>
      </c>
    </row>
    <row r="1996" spans="1:22" ht="51" hidden="1">
      <c r="A1996" s="647">
        <v>1519</v>
      </c>
      <c r="B1996" s="647" t="s">
        <v>4247</v>
      </c>
      <c r="C1996" s="647" t="s">
        <v>7495</v>
      </c>
      <c r="D1996" s="647" t="s">
        <v>5368</v>
      </c>
      <c r="E1996" s="647">
        <v>25.92</v>
      </c>
      <c r="F1996" s="513" t="s">
        <v>9076</v>
      </c>
      <c r="G1996" s="513" t="s">
        <v>12203</v>
      </c>
      <c r="H1996" s="647" t="s">
        <v>8204</v>
      </c>
      <c r="I1996" s="647" t="s">
        <v>9077</v>
      </c>
      <c r="J1996" s="647" t="s">
        <v>7651</v>
      </c>
      <c r="K1996" s="647" t="s">
        <v>7498</v>
      </c>
      <c r="L1996" s="647" t="s">
        <v>9020</v>
      </c>
      <c r="M1996" s="647" t="s">
        <v>8989</v>
      </c>
      <c r="N1996" s="747">
        <v>43311.007112418978</v>
      </c>
      <c r="O1996" s="647" t="s">
        <v>546</v>
      </c>
      <c r="P1996" s="748">
        <v>933.99288758102193</v>
      </c>
      <c r="Q1996" s="647" t="s">
        <v>7492</v>
      </c>
      <c r="R1996" s="647" t="s">
        <v>5368</v>
      </c>
      <c r="S1996" s="647" t="s">
        <v>6943</v>
      </c>
      <c r="T1996" s="647" t="s">
        <v>4300</v>
      </c>
      <c r="U1996" t="s">
        <v>5329</v>
      </c>
      <c r="V1996" t="e">
        <f>VLOOKUP(F1996,'[3]Tổng - PL KS'!$B$9:$B$1291,1,FALSE)</f>
        <v>#N/A</v>
      </c>
    </row>
    <row r="1997" spans="1:22" ht="51" hidden="1">
      <c r="A1997" s="647">
        <v>1520</v>
      </c>
      <c r="B1997" s="647" t="s">
        <v>4247</v>
      </c>
      <c r="C1997" s="647" t="s">
        <v>8990</v>
      </c>
      <c r="D1997" s="647" t="s">
        <v>5368</v>
      </c>
      <c r="E1997" s="647">
        <v>25.85</v>
      </c>
      <c r="F1997" s="513" t="s">
        <v>9078</v>
      </c>
      <c r="G1997" s="513" t="s">
        <v>12203</v>
      </c>
      <c r="H1997" s="647" t="s">
        <v>8204</v>
      </c>
      <c r="I1997" s="647" t="s">
        <v>9079</v>
      </c>
      <c r="J1997" s="647" t="s">
        <v>7651</v>
      </c>
      <c r="K1997" s="647" t="s">
        <v>7996</v>
      </c>
      <c r="L1997" s="647" t="s">
        <v>8994</v>
      </c>
      <c r="M1997" s="647" t="s">
        <v>8989</v>
      </c>
      <c r="N1997" s="747">
        <v>43311.017433564812</v>
      </c>
      <c r="O1997" s="647" t="s">
        <v>546</v>
      </c>
      <c r="P1997" s="748">
        <v>933.98256643518835</v>
      </c>
      <c r="Q1997" s="647" t="s">
        <v>7492</v>
      </c>
      <c r="R1997" s="647" t="s">
        <v>5368</v>
      </c>
      <c r="S1997" s="647" t="s">
        <v>6991</v>
      </c>
      <c r="T1997" s="647" t="s">
        <v>4300</v>
      </c>
      <c r="U1997" t="s">
        <v>5329</v>
      </c>
      <c r="V1997" t="e">
        <f>VLOOKUP(F1997,'[3]Tổng - PL KS'!$B$9:$B$1291,1,FALSE)</f>
        <v>#N/A</v>
      </c>
    </row>
    <row r="1998" spans="1:22" ht="51" hidden="1">
      <c r="A1998" s="647">
        <v>1526</v>
      </c>
      <c r="B1998" s="647" t="s">
        <v>4247</v>
      </c>
      <c r="C1998" s="647" t="s">
        <v>7495</v>
      </c>
      <c r="D1998" s="647" t="s">
        <v>5368</v>
      </c>
      <c r="E1998" s="647">
        <v>25.84</v>
      </c>
      <c r="F1998" s="513" t="s">
        <v>9094</v>
      </c>
      <c r="G1998" s="513" t="s">
        <v>12203</v>
      </c>
      <c r="H1998" s="647" t="s">
        <v>8204</v>
      </c>
      <c r="I1998" s="647" t="s">
        <v>9095</v>
      </c>
      <c r="J1998" s="647" t="s">
        <v>7651</v>
      </c>
      <c r="K1998" s="647" t="s">
        <v>7498</v>
      </c>
      <c r="L1998" s="647" t="s">
        <v>9096</v>
      </c>
      <c r="M1998" s="647" t="s">
        <v>9092</v>
      </c>
      <c r="N1998" s="747">
        <v>43283.880966203702</v>
      </c>
      <c r="O1998" s="647" t="s">
        <v>546</v>
      </c>
      <c r="P1998" s="748">
        <v>961.11903379629803</v>
      </c>
      <c r="Q1998" s="647" t="s">
        <v>7492</v>
      </c>
      <c r="R1998" s="647" t="s">
        <v>5368</v>
      </c>
      <c r="S1998" s="647" t="s">
        <v>6943</v>
      </c>
      <c r="T1998" s="647" t="s">
        <v>4300</v>
      </c>
      <c r="U1998" t="s">
        <v>5329</v>
      </c>
      <c r="V1998" t="e">
        <f>VLOOKUP(F1998,'[3]Tổng - PL KS'!$B$9:$B$1291,1,FALSE)</f>
        <v>#N/A</v>
      </c>
    </row>
    <row r="1999" spans="1:22" ht="51" hidden="1">
      <c r="A1999" s="647">
        <v>1527</v>
      </c>
      <c r="B1999" s="647" t="s">
        <v>4247</v>
      </c>
      <c r="C1999" s="647" t="s">
        <v>7495</v>
      </c>
      <c r="D1999" s="647" t="s">
        <v>5368</v>
      </c>
      <c r="E1999" s="647">
        <v>27.94</v>
      </c>
      <c r="F1999" s="513" t="s">
        <v>9097</v>
      </c>
      <c r="G1999" s="513" t="s">
        <v>12203</v>
      </c>
      <c r="H1999" s="647" t="s">
        <v>8204</v>
      </c>
      <c r="I1999" s="647" t="s">
        <v>9098</v>
      </c>
      <c r="J1999" s="647" t="s">
        <v>7651</v>
      </c>
      <c r="K1999" s="647" t="s">
        <v>7498</v>
      </c>
      <c r="L1999" s="647" t="s">
        <v>9099</v>
      </c>
      <c r="M1999" s="647" t="s">
        <v>9092</v>
      </c>
      <c r="N1999" s="747">
        <v>43283.977599421298</v>
      </c>
      <c r="O1999" s="647" t="s">
        <v>546</v>
      </c>
      <c r="P1999" s="748">
        <v>961.02240057870222</v>
      </c>
      <c r="Q1999" s="647" t="s">
        <v>7492</v>
      </c>
      <c r="R1999" s="647" t="s">
        <v>5368</v>
      </c>
      <c r="S1999" s="647" t="s">
        <v>6943</v>
      </c>
      <c r="T1999" s="647" t="s">
        <v>4300</v>
      </c>
      <c r="U1999" t="s">
        <v>5329</v>
      </c>
      <c r="V1999" t="e">
        <f>VLOOKUP(F1999,'[3]Tổng - PL KS'!$B$9:$B$1291,1,FALSE)</f>
        <v>#N/A</v>
      </c>
    </row>
    <row r="2000" spans="1:22" ht="51" hidden="1">
      <c r="A2000" s="647">
        <v>1530</v>
      </c>
      <c r="B2000" s="647" t="s">
        <v>4247</v>
      </c>
      <c r="C2000" s="647" t="s">
        <v>7495</v>
      </c>
      <c r="D2000" s="647" t="s">
        <v>5368</v>
      </c>
      <c r="E2000" s="647">
        <v>27.89</v>
      </c>
      <c r="F2000" s="513" t="s">
        <v>9102</v>
      </c>
      <c r="G2000" s="513" t="s">
        <v>12203</v>
      </c>
      <c r="H2000" s="647" t="s">
        <v>8204</v>
      </c>
      <c r="I2000" s="647" t="s">
        <v>9103</v>
      </c>
      <c r="J2000" s="647" t="s">
        <v>7651</v>
      </c>
      <c r="K2000" s="647" t="s">
        <v>7498</v>
      </c>
      <c r="L2000" s="647" t="s">
        <v>9099</v>
      </c>
      <c r="M2000" s="647" t="s">
        <v>9092</v>
      </c>
      <c r="N2000" s="747">
        <v>43283.981587187503</v>
      </c>
      <c r="O2000" s="647" t="s">
        <v>546</v>
      </c>
      <c r="P2000" s="748">
        <v>961.01841281249654</v>
      </c>
      <c r="Q2000" s="647" t="s">
        <v>7492</v>
      </c>
      <c r="R2000" s="647" t="s">
        <v>5368</v>
      </c>
      <c r="S2000" s="647" t="s">
        <v>6943</v>
      </c>
      <c r="T2000" s="647" t="s">
        <v>4300</v>
      </c>
      <c r="U2000" t="s">
        <v>5329</v>
      </c>
      <c r="V2000" t="e">
        <f>VLOOKUP(F2000,'[3]Tổng - PL KS'!$B$9:$B$1291,1,FALSE)</f>
        <v>#N/A</v>
      </c>
    </row>
    <row r="2001" spans="1:22" ht="51" hidden="1">
      <c r="A2001" s="647">
        <v>1531</v>
      </c>
      <c r="B2001" s="647" t="s">
        <v>4247</v>
      </c>
      <c r="C2001" s="647" t="s">
        <v>7495</v>
      </c>
      <c r="D2001" s="647" t="s">
        <v>5368</v>
      </c>
      <c r="E2001" s="647">
        <v>27.7</v>
      </c>
      <c r="F2001" s="513" t="s">
        <v>9104</v>
      </c>
      <c r="G2001" s="513" t="s">
        <v>12203</v>
      </c>
      <c r="H2001" s="647" t="s">
        <v>8204</v>
      </c>
      <c r="I2001" s="647" t="s">
        <v>9105</v>
      </c>
      <c r="J2001" s="647" t="s">
        <v>7651</v>
      </c>
      <c r="K2001" s="647" t="s">
        <v>7498</v>
      </c>
      <c r="L2001" s="647" t="s">
        <v>9106</v>
      </c>
      <c r="M2001" s="647" t="s">
        <v>9092</v>
      </c>
      <c r="N2001" s="747">
        <v>43283.849316516207</v>
      </c>
      <c r="O2001" s="647" t="s">
        <v>546</v>
      </c>
      <c r="P2001" s="748">
        <v>961.15068348379282</v>
      </c>
      <c r="Q2001" s="647" t="s">
        <v>7492</v>
      </c>
      <c r="R2001" s="647" t="s">
        <v>5368</v>
      </c>
      <c r="S2001" s="647" t="s">
        <v>6943</v>
      </c>
      <c r="T2001" s="647" t="s">
        <v>4300</v>
      </c>
      <c r="U2001" t="s">
        <v>5329</v>
      </c>
      <c r="V2001" t="e">
        <f>VLOOKUP(F2001,'[3]Tổng - PL KS'!$B$9:$B$1291,1,FALSE)</f>
        <v>#N/A</v>
      </c>
    </row>
    <row r="2002" spans="1:22" ht="51" hidden="1">
      <c r="A2002" s="647">
        <v>1533</v>
      </c>
      <c r="B2002" s="647" t="s">
        <v>4247</v>
      </c>
      <c r="C2002" s="647" t="s">
        <v>7495</v>
      </c>
      <c r="D2002" s="647" t="s">
        <v>5368</v>
      </c>
      <c r="E2002" s="647">
        <v>27.7</v>
      </c>
      <c r="F2002" s="513" t="s">
        <v>9108</v>
      </c>
      <c r="G2002" s="513" t="s">
        <v>12203</v>
      </c>
      <c r="H2002" s="647" t="s">
        <v>8204</v>
      </c>
      <c r="I2002" s="647" t="s">
        <v>9109</v>
      </c>
      <c r="J2002" s="647" t="s">
        <v>7651</v>
      </c>
      <c r="K2002" s="647" t="s">
        <v>7498</v>
      </c>
      <c r="L2002" s="647" t="s">
        <v>9106</v>
      </c>
      <c r="M2002" s="647" t="s">
        <v>9092</v>
      </c>
      <c r="N2002" s="747">
        <v>43283.845458067131</v>
      </c>
      <c r="O2002" s="647" t="s">
        <v>546</v>
      </c>
      <c r="P2002" s="748">
        <v>961.1545419328686</v>
      </c>
      <c r="Q2002" s="647" t="s">
        <v>7492</v>
      </c>
      <c r="R2002" s="647" t="s">
        <v>5368</v>
      </c>
      <c r="S2002" s="647" t="s">
        <v>6943</v>
      </c>
      <c r="T2002" s="647" t="s">
        <v>4300</v>
      </c>
      <c r="U2002" t="s">
        <v>5329</v>
      </c>
      <c r="V2002" t="e">
        <f>VLOOKUP(F2002,'[3]Tổng - PL KS'!$B$9:$B$1291,1,FALSE)</f>
        <v>#N/A</v>
      </c>
    </row>
    <row r="2003" spans="1:22" ht="38.25" hidden="1">
      <c r="A2003" s="647">
        <v>1539</v>
      </c>
      <c r="B2003" s="647" t="s">
        <v>4247</v>
      </c>
      <c r="C2003" s="647" t="s">
        <v>7495</v>
      </c>
      <c r="D2003" s="647" t="s">
        <v>5368</v>
      </c>
      <c r="E2003" s="647">
        <v>27.87</v>
      </c>
      <c r="F2003" s="513" t="s">
        <v>9117</v>
      </c>
      <c r="G2003" s="513" t="s">
        <v>12203</v>
      </c>
      <c r="H2003" s="647" t="s">
        <v>8204</v>
      </c>
      <c r="I2003" s="647" t="s">
        <v>9118</v>
      </c>
      <c r="J2003" s="647" t="s">
        <v>9119</v>
      </c>
      <c r="K2003" s="647" t="s">
        <v>7498</v>
      </c>
      <c r="L2003" s="647" t="s">
        <v>9120</v>
      </c>
      <c r="M2003" s="647" t="s">
        <v>9092</v>
      </c>
      <c r="N2003" s="747">
        <v>43283.999487187502</v>
      </c>
      <c r="O2003" s="647" t="s">
        <v>546</v>
      </c>
      <c r="P2003" s="748">
        <v>961.00051281249762</v>
      </c>
      <c r="Q2003" s="647" t="s">
        <v>7492</v>
      </c>
      <c r="R2003" s="647" t="s">
        <v>5368</v>
      </c>
      <c r="S2003" s="647" t="s">
        <v>6943</v>
      </c>
      <c r="T2003" s="647" t="s">
        <v>4300</v>
      </c>
      <c r="U2003" t="s">
        <v>5329</v>
      </c>
      <c r="V2003" t="e">
        <f>VLOOKUP(F2003,'[3]Tổng - PL KS'!$B$9:$B$1291,1,FALSE)</f>
        <v>#N/A</v>
      </c>
    </row>
    <row r="2004" spans="1:22" ht="51" hidden="1">
      <c r="A2004" s="647">
        <v>1541</v>
      </c>
      <c r="B2004" s="647" t="s">
        <v>4247</v>
      </c>
      <c r="C2004" s="647" t="s">
        <v>7495</v>
      </c>
      <c r="D2004" s="647" t="s">
        <v>5368</v>
      </c>
      <c r="E2004" s="647">
        <v>27.7</v>
      </c>
      <c r="F2004" s="513" t="s">
        <v>9122</v>
      </c>
      <c r="G2004" s="513" t="s">
        <v>12203</v>
      </c>
      <c r="H2004" s="647" t="s">
        <v>8204</v>
      </c>
      <c r="I2004" s="647" t="s">
        <v>9123</v>
      </c>
      <c r="J2004" s="647" t="s">
        <v>7651</v>
      </c>
      <c r="K2004" s="647" t="s">
        <v>7498</v>
      </c>
      <c r="L2004" s="647" t="s">
        <v>9106</v>
      </c>
      <c r="M2004" s="647" t="s">
        <v>9092</v>
      </c>
      <c r="N2004" s="747">
        <v>43284.084938541666</v>
      </c>
      <c r="O2004" s="647" t="s">
        <v>546</v>
      </c>
      <c r="P2004" s="748">
        <v>960.91506145833409</v>
      </c>
      <c r="Q2004" s="647" t="s">
        <v>7492</v>
      </c>
      <c r="R2004" s="647" t="s">
        <v>5368</v>
      </c>
      <c r="S2004" s="647" t="s">
        <v>6943</v>
      </c>
      <c r="T2004" s="647" t="s">
        <v>4300</v>
      </c>
      <c r="U2004" t="s">
        <v>5329</v>
      </c>
      <c r="V2004" t="e">
        <f>VLOOKUP(F2004,'[3]Tổng - PL KS'!$B$9:$B$1291,1,FALSE)</f>
        <v>#N/A</v>
      </c>
    </row>
    <row r="2005" spans="1:22" ht="51" hidden="1">
      <c r="A2005" s="647">
        <v>1543</v>
      </c>
      <c r="B2005" s="647" t="s">
        <v>4247</v>
      </c>
      <c r="C2005" s="647" t="s">
        <v>7495</v>
      </c>
      <c r="D2005" s="647" t="s">
        <v>5368</v>
      </c>
      <c r="E2005" s="647">
        <v>25.84</v>
      </c>
      <c r="F2005" s="513" t="s">
        <v>9125</v>
      </c>
      <c r="G2005" s="513" t="s">
        <v>12203</v>
      </c>
      <c r="H2005" s="647" t="s">
        <v>8204</v>
      </c>
      <c r="I2005" s="647" t="s">
        <v>9126</v>
      </c>
      <c r="J2005" s="647" t="s">
        <v>7651</v>
      </c>
      <c r="K2005" s="647" t="s">
        <v>7498</v>
      </c>
      <c r="L2005" s="647" t="s">
        <v>9096</v>
      </c>
      <c r="M2005" s="647" t="s">
        <v>9092</v>
      </c>
      <c r="N2005" s="747">
        <v>43284.001540543984</v>
      </c>
      <c r="O2005" s="647" t="s">
        <v>546</v>
      </c>
      <c r="P2005" s="748">
        <v>960.99845945601555</v>
      </c>
      <c r="Q2005" s="647" t="s">
        <v>7492</v>
      </c>
      <c r="R2005" s="647" t="s">
        <v>5368</v>
      </c>
      <c r="S2005" s="647" t="s">
        <v>6943</v>
      </c>
      <c r="T2005" s="647" t="s">
        <v>4300</v>
      </c>
      <c r="U2005" t="s">
        <v>5329</v>
      </c>
      <c r="V2005" t="e">
        <f>VLOOKUP(F2005,'[3]Tổng - PL KS'!$B$9:$B$1291,1,FALSE)</f>
        <v>#N/A</v>
      </c>
    </row>
    <row r="2006" spans="1:22" ht="51" hidden="1">
      <c r="A2006" s="647">
        <v>1546</v>
      </c>
      <c r="B2006" s="647" t="s">
        <v>4247</v>
      </c>
      <c r="C2006" s="647" t="s">
        <v>7495</v>
      </c>
      <c r="D2006" s="647" t="s">
        <v>5368</v>
      </c>
      <c r="E2006" s="647">
        <v>27.84</v>
      </c>
      <c r="F2006" s="513" t="s">
        <v>9129</v>
      </c>
      <c r="G2006" s="513" t="s">
        <v>12203</v>
      </c>
      <c r="H2006" s="647" t="s">
        <v>8204</v>
      </c>
      <c r="I2006" s="647" t="s">
        <v>9130</v>
      </c>
      <c r="J2006" s="647" t="s">
        <v>7651</v>
      </c>
      <c r="K2006" s="647" t="s">
        <v>7498</v>
      </c>
      <c r="L2006" s="647" t="s">
        <v>9131</v>
      </c>
      <c r="M2006" s="647" t="s">
        <v>9092</v>
      </c>
      <c r="N2006" s="747">
        <v>43284.036861493056</v>
      </c>
      <c r="O2006" s="647" t="s">
        <v>546</v>
      </c>
      <c r="P2006" s="748">
        <v>960.96313850694423</v>
      </c>
      <c r="Q2006" s="647" t="s">
        <v>7492</v>
      </c>
      <c r="R2006" s="647" t="s">
        <v>5368</v>
      </c>
      <c r="S2006" s="647" t="s">
        <v>6943</v>
      </c>
      <c r="T2006" s="647" t="s">
        <v>4300</v>
      </c>
      <c r="U2006" t="s">
        <v>5329</v>
      </c>
      <c r="V2006" t="e">
        <f>VLOOKUP(F2006,'[3]Tổng - PL KS'!$B$9:$B$1291,1,FALSE)</f>
        <v>#N/A</v>
      </c>
    </row>
    <row r="2007" spans="1:22" ht="51" hidden="1">
      <c r="A2007" s="647">
        <v>1548</v>
      </c>
      <c r="B2007" s="647" t="s">
        <v>4247</v>
      </c>
      <c r="C2007" s="647" t="s">
        <v>7495</v>
      </c>
      <c r="D2007" s="647" t="s">
        <v>5368</v>
      </c>
      <c r="E2007" s="647">
        <v>27.81</v>
      </c>
      <c r="F2007" s="513" t="s">
        <v>9133</v>
      </c>
      <c r="G2007" s="513" t="s">
        <v>12203</v>
      </c>
      <c r="H2007" s="647" t="s">
        <v>8204</v>
      </c>
      <c r="I2007" s="647" t="s">
        <v>9134</v>
      </c>
      <c r="J2007" s="647" t="s">
        <v>7651</v>
      </c>
      <c r="K2007" s="647" t="s">
        <v>7498</v>
      </c>
      <c r="L2007" s="647" t="s">
        <v>9099</v>
      </c>
      <c r="M2007" s="647" t="s">
        <v>9092</v>
      </c>
      <c r="N2007" s="747">
        <v>43284.060130208331</v>
      </c>
      <c r="O2007" s="647" t="s">
        <v>546</v>
      </c>
      <c r="P2007" s="748">
        <v>960.93986979166948</v>
      </c>
      <c r="Q2007" s="647" t="s">
        <v>7492</v>
      </c>
      <c r="R2007" s="647" t="s">
        <v>5368</v>
      </c>
      <c r="S2007" s="647" t="s">
        <v>6943</v>
      </c>
      <c r="T2007" s="647" t="s">
        <v>4300</v>
      </c>
      <c r="U2007" t="s">
        <v>5329</v>
      </c>
      <c r="V2007" t="e">
        <f>VLOOKUP(F2007,'[3]Tổng - PL KS'!$B$9:$B$1291,1,FALSE)</f>
        <v>#N/A</v>
      </c>
    </row>
    <row r="2008" spans="1:22" ht="51" hidden="1">
      <c r="A2008" s="647">
        <v>1550</v>
      </c>
      <c r="B2008" s="647" t="s">
        <v>4247</v>
      </c>
      <c r="C2008" s="647" t="s">
        <v>7495</v>
      </c>
      <c r="D2008" s="647" t="s">
        <v>5368</v>
      </c>
      <c r="E2008" s="647">
        <v>27.84</v>
      </c>
      <c r="F2008" s="513" t="s">
        <v>9136</v>
      </c>
      <c r="G2008" s="513" t="s">
        <v>12203</v>
      </c>
      <c r="H2008" s="647" t="s">
        <v>8204</v>
      </c>
      <c r="I2008" s="647" t="s">
        <v>9137</v>
      </c>
      <c r="J2008" s="647" t="s">
        <v>7651</v>
      </c>
      <c r="K2008" s="647" t="s">
        <v>7498</v>
      </c>
      <c r="L2008" s="647" t="s">
        <v>9138</v>
      </c>
      <c r="M2008" s="647" t="s">
        <v>9092</v>
      </c>
      <c r="N2008" s="747">
        <v>43284.061443553241</v>
      </c>
      <c r="O2008" s="647" t="s">
        <v>546</v>
      </c>
      <c r="P2008" s="748">
        <v>960.93855644675932</v>
      </c>
      <c r="Q2008" s="647" t="s">
        <v>7492</v>
      </c>
      <c r="R2008" s="647" t="s">
        <v>5368</v>
      </c>
      <c r="S2008" s="647" t="s">
        <v>6943</v>
      </c>
      <c r="T2008" s="647" t="s">
        <v>4300</v>
      </c>
      <c r="U2008" t="s">
        <v>5329</v>
      </c>
      <c r="V2008" t="e">
        <f>VLOOKUP(F2008,'[3]Tổng - PL KS'!$B$9:$B$1291,1,FALSE)</f>
        <v>#N/A</v>
      </c>
    </row>
    <row r="2009" spans="1:22" ht="51" hidden="1">
      <c r="A2009" s="647">
        <v>1551</v>
      </c>
      <c r="B2009" s="647" t="s">
        <v>4247</v>
      </c>
      <c r="C2009" s="647" t="s">
        <v>7495</v>
      </c>
      <c r="D2009" s="647" t="s">
        <v>5368</v>
      </c>
      <c r="E2009" s="647">
        <v>27.81</v>
      </c>
      <c r="F2009" s="513" t="s">
        <v>9139</v>
      </c>
      <c r="G2009" s="513" t="s">
        <v>12203</v>
      </c>
      <c r="H2009" s="647" t="s">
        <v>8204</v>
      </c>
      <c r="I2009" s="647" t="s">
        <v>9140</v>
      </c>
      <c r="J2009" s="647" t="s">
        <v>7651</v>
      </c>
      <c r="K2009" s="647" t="s">
        <v>7498</v>
      </c>
      <c r="L2009" s="647" t="s">
        <v>9099</v>
      </c>
      <c r="M2009" s="647" t="s">
        <v>9092</v>
      </c>
      <c r="N2009" s="747">
        <v>43284.088331631945</v>
      </c>
      <c r="O2009" s="647" t="s">
        <v>546</v>
      </c>
      <c r="P2009" s="748">
        <v>960.91166836805496</v>
      </c>
      <c r="Q2009" s="647" t="s">
        <v>7492</v>
      </c>
      <c r="R2009" s="647" t="s">
        <v>5368</v>
      </c>
      <c r="S2009" s="647" t="s">
        <v>6943</v>
      </c>
      <c r="T2009" s="647" t="s">
        <v>4300</v>
      </c>
      <c r="U2009" t="s">
        <v>5329</v>
      </c>
      <c r="V2009" t="e">
        <f>VLOOKUP(F2009,'[3]Tổng - PL KS'!$B$9:$B$1291,1,FALSE)</f>
        <v>#N/A</v>
      </c>
    </row>
    <row r="2010" spans="1:22" ht="51" hidden="1">
      <c r="A2010" s="647">
        <v>1552</v>
      </c>
      <c r="B2010" s="647" t="s">
        <v>4247</v>
      </c>
      <c r="C2010" s="647" t="s">
        <v>7495</v>
      </c>
      <c r="D2010" s="647" t="s">
        <v>5368</v>
      </c>
      <c r="E2010" s="647">
        <v>25.83</v>
      </c>
      <c r="F2010" s="513" t="s">
        <v>9141</v>
      </c>
      <c r="G2010" s="513" t="s">
        <v>12203</v>
      </c>
      <c r="H2010" s="647" t="s">
        <v>8204</v>
      </c>
      <c r="I2010" s="647" t="s">
        <v>9142</v>
      </c>
      <c r="J2010" s="647" t="s">
        <v>7651</v>
      </c>
      <c r="K2010" s="647" t="s">
        <v>7498</v>
      </c>
      <c r="L2010" s="647" t="s">
        <v>9143</v>
      </c>
      <c r="M2010" s="647" t="s">
        <v>9144</v>
      </c>
      <c r="N2010" s="747">
        <v>43305.871310416667</v>
      </c>
      <c r="O2010" s="647" t="s">
        <v>546</v>
      </c>
      <c r="P2010" s="748">
        <v>939.12868958333274</v>
      </c>
      <c r="Q2010" s="647" t="s">
        <v>7492</v>
      </c>
      <c r="R2010" s="647" t="s">
        <v>5368</v>
      </c>
      <c r="S2010" s="647" t="s">
        <v>6943</v>
      </c>
      <c r="T2010" s="647" t="s">
        <v>4300</v>
      </c>
      <c r="U2010" t="s">
        <v>5329</v>
      </c>
      <c r="V2010" t="e">
        <f>VLOOKUP(F2010,'[3]Tổng - PL KS'!$B$9:$B$1291,1,FALSE)</f>
        <v>#N/A</v>
      </c>
    </row>
    <row r="2011" spans="1:22" ht="51" hidden="1">
      <c r="A2011" s="647">
        <v>1553</v>
      </c>
      <c r="B2011" s="647" t="s">
        <v>4247</v>
      </c>
      <c r="C2011" s="647" t="s">
        <v>7495</v>
      </c>
      <c r="D2011" s="647" t="s">
        <v>5368</v>
      </c>
      <c r="E2011" s="647">
        <v>25.94</v>
      </c>
      <c r="F2011" s="513" t="s">
        <v>9145</v>
      </c>
      <c r="G2011" s="513" t="s">
        <v>12203</v>
      </c>
      <c r="H2011" s="647" t="s">
        <v>8204</v>
      </c>
      <c r="I2011" s="647" t="s">
        <v>9146</v>
      </c>
      <c r="J2011" s="647" t="s">
        <v>7651</v>
      </c>
      <c r="K2011" s="647" t="s">
        <v>7498</v>
      </c>
      <c r="L2011" s="647" t="s">
        <v>9147</v>
      </c>
      <c r="M2011" s="647" t="s">
        <v>9144</v>
      </c>
      <c r="N2011" s="747">
        <v>43305.833510763892</v>
      </c>
      <c r="O2011" s="647" t="s">
        <v>546</v>
      </c>
      <c r="P2011" s="748">
        <v>939.16648923610774</v>
      </c>
      <c r="Q2011" s="647" t="s">
        <v>7492</v>
      </c>
      <c r="R2011" s="647" t="s">
        <v>5368</v>
      </c>
      <c r="S2011" s="647" t="s">
        <v>6943</v>
      </c>
      <c r="T2011" s="647" t="s">
        <v>4300</v>
      </c>
      <c r="U2011" t="s">
        <v>5329</v>
      </c>
      <c r="V2011" t="e">
        <f>VLOOKUP(F2011,'[3]Tổng - PL KS'!$B$9:$B$1291,1,FALSE)</f>
        <v>#N/A</v>
      </c>
    </row>
    <row r="2012" spans="1:22" ht="51" hidden="1">
      <c r="A2012" s="647">
        <v>1554</v>
      </c>
      <c r="B2012" s="647" t="s">
        <v>4247</v>
      </c>
      <c r="C2012" s="647" t="s">
        <v>7495</v>
      </c>
      <c r="D2012" s="647" t="s">
        <v>5368</v>
      </c>
      <c r="E2012" s="647">
        <v>25.84</v>
      </c>
      <c r="F2012" s="513" t="s">
        <v>9148</v>
      </c>
      <c r="G2012" s="513" t="s">
        <v>12203</v>
      </c>
      <c r="H2012" s="647" t="s">
        <v>8204</v>
      </c>
      <c r="I2012" s="647" t="s">
        <v>9149</v>
      </c>
      <c r="J2012" s="647" t="s">
        <v>7651</v>
      </c>
      <c r="K2012" s="647" t="s">
        <v>7498</v>
      </c>
      <c r="L2012" s="647" t="s">
        <v>9150</v>
      </c>
      <c r="M2012" s="647" t="s">
        <v>9144</v>
      </c>
      <c r="N2012" s="747">
        <v>43305.821143831017</v>
      </c>
      <c r="O2012" s="647" t="s">
        <v>546</v>
      </c>
      <c r="P2012" s="748">
        <v>939.17885616898275</v>
      </c>
      <c r="Q2012" s="647" t="s">
        <v>7492</v>
      </c>
      <c r="R2012" s="647" t="s">
        <v>5368</v>
      </c>
      <c r="S2012" s="647" t="s">
        <v>6943</v>
      </c>
      <c r="T2012" s="647" t="s">
        <v>4300</v>
      </c>
      <c r="U2012" t="s">
        <v>5329</v>
      </c>
      <c r="V2012" t="e">
        <f>VLOOKUP(F2012,'[3]Tổng - PL KS'!$B$9:$B$1291,1,FALSE)</f>
        <v>#N/A</v>
      </c>
    </row>
    <row r="2013" spans="1:22" ht="51" hidden="1">
      <c r="A2013" s="647">
        <v>1555</v>
      </c>
      <c r="B2013" s="647" t="s">
        <v>4247</v>
      </c>
      <c r="C2013" s="647" t="s">
        <v>7495</v>
      </c>
      <c r="D2013" s="647" t="s">
        <v>5368</v>
      </c>
      <c r="E2013" s="647">
        <v>25.94</v>
      </c>
      <c r="F2013" s="513" t="s">
        <v>9151</v>
      </c>
      <c r="G2013" s="513" t="s">
        <v>12203</v>
      </c>
      <c r="H2013" s="647" t="s">
        <v>8204</v>
      </c>
      <c r="I2013" s="647" t="s">
        <v>9152</v>
      </c>
      <c r="J2013" s="647" t="s">
        <v>7651</v>
      </c>
      <c r="K2013" s="647" t="s">
        <v>7498</v>
      </c>
      <c r="L2013" s="647" t="s">
        <v>9147</v>
      </c>
      <c r="M2013" s="647" t="s">
        <v>9144</v>
      </c>
      <c r="N2013" s="747">
        <v>43305.871644178238</v>
      </c>
      <c r="O2013" s="647" t="s">
        <v>546</v>
      </c>
      <c r="P2013" s="748">
        <v>939.12835582176194</v>
      </c>
      <c r="Q2013" s="647" t="s">
        <v>7492</v>
      </c>
      <c r="R2013" s="647" t="s">
        <v>5368</v>
      </c>
      <c r="S2013" s="647" t="s">
        <v>6943</v>
      </c>
      <c r="T2013" s="647" t="s">
        <v>4300</v>
      </c>
      <c r="U2013" t="s">
        <v>5329</v>
      </c>
      <c r="V2013" t="e">
        <f>VLOOKUP(F2013,'[3]Tổng - PL KS'!$B$9:$B$1291,1,FALSE)</f>
        <v>#N/A</v>
      </c>
    </row>
    <row r="2014" spans="1:22" ht="51" hidden="1">
      <c r="A2014" s="647">
        <v>1556</v>
      </c>
      <c r="B2014" s="647" t="s">
        <v>4247</v>
      </c>
      <c r="C2014" s="647" t="s">
        <v>7495</v>
      </c>
      <c r="D2014" s="647" t="s">
        <v>5368</v>
      </c>
      <c r="E2014" s="647">
        <v>25.9</v>
      </c>
      <c r="F2014" s="513" t="s">
        <v>9153</v>
      </c>
      <c r="G2014" s="513" t="s">
        <v>12203</v>
      </c>
      <c r="H2014" s="647" t="s">
        <v>8204</v>
      </c>
      <c r="I2014" s="647" t="s">
        <v>9154</v>
      </c>
      <c r="J2014" s="647" t="s">
        <v>7651</v>
      </c>
      <c r="K2014" s="647" t="s">
        <v>7498</v>
      </c>
      <c r="L2014" s="647" t="s">
        <v>9155</v>
      </c>
      <c r="M2014" s="647" t="s">
        <v>9144</v>
      </c>
      <c r="N2014" s="747">
        <v>43305.861350081017</v>
      </c>
      <c r="O2014" s="647" t="s">
        <v>546</v>
      </c>
      <c r="P2014" s="748">
        <v>939.13864991898299</v>
      </c>
      <c r="Q2014" s="647" t="s">
        <v>7492</v>
      </c>
      <c r="R2014" s="647" t="s">
        <v>5368</v>
      </c>
      <c r="S2014" s="647" t="s">
        <v>6943</v>
      </c>
      <c r="T2014" s="647" t="s">
        <v>4300</v>
      </c>
      <c r="U2014" t="s">
        <v>5329</v>
      </c>
      <c r="V2014" t="e">
        <f>VLOOKUP(F2014,'[3]Tổng - PL KS'!$B$9:$B$1291,1,FALSE)</f>
        <v>#N/A</v>
      </c>
    </row>
    <row r="2015" spans="1:22" ht="51" hidden="1">
      <c r="A2015" s="647">
        <v>1557</v>
      </c>
      <c r="B2015" s="647" t="s">
        <v>4247</v>
      </c>
      <c r="C2015" s="647" t="s">
        <v>7495</v>
      </c>
      <c r="D2015" s="647" t="s">
        <v>5368</v>
      </c>
      <c r="E2015" s="647">
        <v>25.75</v>
      </c>
      <c r="F2015" s="513" t="s">
        <v>9156</v>
      </c>
      <c r="G2015" s="513" t="s">
        <v>12203</v>
      </c>
      <c r="H2015" s="647" t="s">
        <v>8204</v>
      </c>
      <c r="I2015" s="647" t="s">
        <v>9157</v>
      </c>
      <c r="J2015" s="647" t="s">
        <v>7651</v>
      </c>
      <c r="K2015" s="647" t="s">
        <v>7498</v>
      </c>
      <c r="L2015" s="647" t="s">
        <v>9150</v>
      </c>
      <c r="M2015" s="647" t="s">
        <v>9144</v>
      </c>
      <c r="N2015" s="747">
        <v>43305.701680868056</v>
      </c>
      <c r="O2015" s="647" t="s">
        <v>546</v>
      </c>
      <c r="P2015" s="748">
        <v>939.29831913194357</v>
      </c>
      <c r="Q2015" s="647" t="s">
        <v>7492</v>
      </c>
      <c r="R2015" s="647" t="s">
        <v>5368</v>
      </c>
      <c r="S2015" s="647" t="s">
        <v>6943</v>
      </c>
      <c r="T2015" s="647" t="s">
        <v>4300</v>
      </c>
      <c r="U2015" t="s">
        <v>5329</v>
      </c>
      <c r="V2015" t="e">
        <f>VLOOKUP(F2015,'[3]Tổng - PL KS'!$B$9:$B$1291,1,FALSE)</f>
        <v>#N/A</v>
      </c>
    </row>
    <row r="2016" spans="1:22" ht="51" hidden="1">
      <c r="A2016" s="647">
        <v>1558</v>
      </c>
      <c r="B2016" s="647" t="s">
        <v>4247</v>
      </c>
      <c r="C2016" s="647" t="s">
        <v>7495</v>
      </c>
      <c r="D2016" s="647" t="s">
        <v>5368</v>
      </c>
      <c r="E2016" s="647">
        <v>25.84</v>
      </c>
      <c r="F2016" s="513" t="s">
        <v>9158</v>
      </c>
      <c r="G2016" s="513" t="s">
        <v>12203</v>
      </c>
      <c r="H2016" s="647" t="s">
        <v>8204</v>
      </c>
      <c r="I2016" s="647" t="s">
        <v>9159</v>
      </c>
      <c r="J2016" s="647" t="s">
        <v>7651</v>
      </c>
      <c r="K2016" s="647" t="s">
        <v>7498</v>
      </c>
      <c r="L2016" s="647" t="s">
        <v>9160</v>
      </c>
      <c r="M2016" s="647" t="s">
        <v>9144</v>
      </c>
      <c r="N2016" s="747">
        <v>43305.784684375001</v>
      </c>
      <c r="O2016" s="647" t="s">
        <v>546</v>
      </c>
      <c r="P2016" s="748">
        <v>939.21531562499877</v>
      </c>
      <c r="Q2016" s="647" t="s">
        <v>7492</v>
      </c>
      <c r="R2016" s="647" t="s">
        <v>5368</v>
      </c>
      <c r="S2016" s="647" t="s">
        <v>6943</v>
      </c>
      <c r="T2016" s="647" t="s">
        <v>4300</v>
      </c>
      <c r="U2016" t="s">
        <v>5329</v>
      </c>
      <c r="V2016" t="e">
        <f>VLOOKUP(F2016,'[3]Tổng - PL KS'!$B$9:$B$1291,1,FALSE)</f>
        <v>#N/A</v>
      </c>
    </row>
    <row r="2017" spans="1:22" ht="51" hidden="1">
      <c r="A2017" s="647">
        <v>1559</v>
      </c>
      <c r="B2017" s="647" t="s">
        <v>4247</v>
      </c>
      <c r="C2017" s="647" t="s">
        <v>7495</v>
      </c>
      <c r="D2017" s="647" t="s">
        <v>5368</v>
      </c>
      <c r="E2017" s="647">
        <v>25.94</v>
      </c>
      <c r="F2017" s="513" t="s">
        <v>9161</v>
      </c>
      <c r="G2017" s="513" t="s">
        <v>12203</v>
      </c>
      <c r="H2017" s="647" t="s">
        <v>8204</v>
      </c>
      <c r="I2017" s="647" t="s">
        <v>9162</v>
      </c>
      <c r="J2017" s="647" t="s">
        <v>7651</v>
      </c>
      <c r="K2017" s="647" t="s">
        <v>7498</v>
      </c>
      <c r="L2017" s="647" t="s">
        <v>9147</v>
      </c>
      <c r="M2017" s="647" t="s">
        <v>9144</v>
      </c>
      <c r="N2017" s="747">
        <v>43305.825878437499</v>
      </c>
      <c r="O2017" s="647" t="s">
        <v>546</v>
      </c>
      <c r="P2017" s="748">
        <v>939.17412156250066</v>
      </c>
      <c r="Q2017" s="647" t="s">
        <v>7492</v>
      </c>
      <c r="R2017" s="647" t="s">
        <v>5368</v>
      </c>
      <c r="S2017" s="647" t="s">
        <v>6943</v>
      </c>
      <c r="T2017" s="647" t="s">
        <v>4300</v>
      </c>
      <c r="U2017" t="s">
        <v>5329</v>
      </c>
      <c r="V2017" t="e">
        <f>VLOOKUP(F2017,'[3]Tổng - PL KS'!$B$9:$B$1291,1,FALSE)</f>
        <v>#N/A</v>
      </c>
    </row>
    <row r="2018" spans="1:22" ht="51" hidden="1">
      <c r="A2018" s="647">
        <v>1560</v>
      </c>
      <c r="B2018" s="647" t="s">
        <v>4247</v>
      </c>
      <c r="C2018" s="647" t="s">
        <v>7495</v>
      </c>
      <c r="D2018" s="647" t="s">
        <v>5368</v>
      </c>
      <c r="E2018" s="647">
        <v>25.7</v>
      </c>
      <c r="F2018" s="513" t="s">
        <v>9163</v>
      </c>
      <c r="G2018" s="513" t="s">
        <v>12203</v>
      </c>
      <c r="H2018" s="647" t="s">
        <v>8204</v>
      </c>
      <c r="I2018" s="647" t="s">
        <v>9164</v>
      </c>
      <c r="J2018" s="647" t="s">
        <v>7651</v>
      </c>
      <c r="K2018" s="647" t="s">
        <v>7498</v>
      </c>
      <c r="L2018" s="647" t="s">
        <v>9143</v>
      </c>
      <c r="M2018" s="647" t="s">
        <v>9144</v>
      </c>
      <c r="N2018" s="747">
        <v>43305.857285034719</v>
      </c>
      <c r="O2018" s="647" t="s">
        <v>546</v>
      </c>
      <c r="P2018" s="748">
        <v>939.1427149652809</v>
      </c>
      <c r="Q2018" s="647" t="s">
        <v>7492</v>
      </c>
      <c r="R2018" s="647" t="s">
        <v>5368</v>
      </c>
      <c r="S2018" s="647" t="s">
        <v>6943</v>
      </c>
      <c r="T2018" s="647" t="s">
        <v>4300</v>
      </c>
      <c r="U2018" t="s">
        <v>5329</v>
      </c>
      <c r="V2018" t="e">
        <f>VLOOKUP(F2018,'[3]Tổng - PL KS'!$B$9:$B$1291,1,FALSE)</f>
        <v>#N/A</v>
      </c>
    </row>
    <row r="2019" spans="1:22" ht="51" hidden="1">
      <c r="A2019" s="647">
        <v>1561</v>
      </c>
      <c r="B2019" s="647" t="s">
        <v>4247</v>
      </c>
      <c r="C2019" s="647" t="s">
        <v>7495</v>
      </c>
      <c r="D2019" s="647" t="s">
        <v>5368</v>
      </c>
      <c r="E2019" s="647">
        <v>25.83</v>
      </c>
      <c r="F2019" s="513" t="s">
        <v>9165</v>
      </c>
      <c r="G2019" s="513" t="s">
        <v>12203</v>
      </c>
      <c r="H2019" s="647" t="s">
        <v>8204</v>
      </c>
      <c r="I2019" s="647" t="s">
        <v>9166</v>
      </c>
      <c r="J2019" s="647" t="s">
        <v>7651</v>
      </c>
      <c r="K2019" s="647" t="s">
        <v>7498</v>
      </c>
      <c r="L2019" s="647" t="s">
        <v>9155</v>
      </c>
      <c r="M2019" s="647" t="s">
        <v>9144</v>
      </c>
      <c r="N2019" s="747">
        <v>43305.82007021991</v>
      </c>
      <c r="O2019" s="647" t="s">
        <v>546</v>
      </c>
      <c r="P2019" s="748">
        <v>939.17992978008988</v>
      </c>
      <c r="Q2019" s="647" t="s">
        <v>7492</v>
      </c>
      <c r="R2019" s="647" t="s">
        <v>5368</v>
      </c>
      <c r="S2019" s="647" t="s">
        <v>6943</v>
      </c>
      <c r="T2019" s="647" t="s">
        <v>4300</v>
      </c>
      <c r="U2019" t="s">
        <v>5329</v>
      </c>
      <c r="V2019" t="e">
        <f>VLOOKUP(F2019,'[3]Tổng - PL KS'!$B$9:$B$1291,1,FALSE)</f>
        <v>#N/A</v>
      </c>
    </row>
    <row r="2020" spans="1:22" ht="51" hidden="1">
      <c r="A2020" s="647">
        <v>1562</v>
      </c>
      <c r="B2020" s="647" t="s">
        <v>4247</v>
      </c>
      <c r="C2020" s="647" t="s">
        <v>7495</v>
      </c>
      <c r="D2020" s="647" t="s">
        <v>5368</v>
      </c>
      <c r="E2020" s="647">
        <v>25.84</v>
      </c>
      <c r="F2020" s="513" t="s">
        <v>9167</v>
      </c>
      <c r="G2020" s="513" t="s">
        <v>12203</v>
      </c>
      <c r="H2020" s="647" t="s">
        <v>8204</v>
      </c>
      <c r="I2020" s="647" t="s">
        <v>9168</v>
      </c>
      <c r="J2020" s="647" t="s">
        <v>7651</v>
      </c>
      <c r="K2020" s="647" t="s">
        <v>7498</v>
      </c>
      <c r="L2020" s="647" t="s">
        <v>9150</v>
      </c>
      <c r="M2020" s="647" t="s">
        <v>9144</v>
      </c>
      <c r="N2020" s="747">
        <v>43305.842550312504</v>
      </c>
      <c r="O2020" s="647" t="s">
        <v>546</v>
      </c>
      <c r="P2020" s="748">
        <v>939.15744968749641</v>
      </c>
      <c r="Q2020" s="647" t="s">
        <v>7492</v>
      </c>
      <c r="R2020" s="647" t="s">
        <v>5368</v>
      </c>
      <c r="S2020" s="647" t="s">
        <v>6943</v>
      </c>
      <c r="T2020" s="647" t="s">
        <v>4300</v>
      </c>
      <c r="U2020" t="s">
        <v>5329</v>
      </c>
      <c r="V2020" t="e">
        <f>VLOOKUP(F2020,'[3]Tổng - PL KS'!$B$9:$B$1291,1,FALSE)</f>
        <v>#N/A</v>
      </c>
    </row>
    <row r="2021" spans="1:22" ht="51" hidden="1">
      <c r="A2021" s="647">
        <v>1563</v>
      </c>
      <c r="B2021" s="647" t="s">
        <v>4247</v>
      </c>
      <c r="C2021" s="647" t="s">
        <v>7495</v>
      </c>
      <c r="D2021" s="647" t="s">
        <v>5368</v>
      </c>
      <c r="E2021" s="647">
        <v>25.94</v>
      </c>
      <c r="F2021" s="513" t="s">
        <v>9169</v>
      </c>
      <c r="G2021" s="513" t="s">
        <v>12203</v>
      </c>
      <c r="H2021" s="647" t="s">
        <v>8204</v>
      </c>
      <c r="I2021" s="647" t="s">
        <v>9170</v>
      </c>
      <c r="J2021" s="647" t="s">
        <v>7651</v>
      </c>
      <c r="K2021" s="647" t="s">
        <v>7498</v>
      </c>
      <c r="L2021" s="647" t="s">
        <v>9155</v>
      </c>
      <c r="M2021" s="647" t="s">
        <v>9144</v>
      </c>
      <c r="N2021" s="747">
        <v>43305.80105613426</v>
      </c>
      <c r="O2021" s="647" t="s">
        <v>546</v>
      </c>
      <c r="P2021" s="748">
        <v>939.19894386574015</v>
      </c>
      <c r="Q2021" s="647" t="s">
        <v>7492</v>
      </c>
      <c r="R2021" s="647" t="s">
        <v>5368</v>
      </c>
      <c r="S2021" s="647" t="s">
        <v>6943</v>
      </c>
      <c r="T2021" s="647" t="s">
        <v>4300</v>
      </c>
      <c r="U2021" t="s">
        <v>5329</v>
      </c>
      <c r="V2021" t="e">
        <f>VLOOKUP(F2021,'[3]Tổng - PL KS'!$B$9:$B$1291,1,FALSE)</f>
        <v>#N/A</v>
      </c>
    </row>
    <row r="2022" spans="1:22" ht="51" hidden="1">
      <c r="A2022" s="647">
        <v>1564</v>
      </c>
      <c r="B2022" s="647" t="s">
        <v>4247</v>
      </c>
      <c r="C2022" s="647" t="s">
        <v>7495</v>
      </c>
      <c r="D2022" s="647" t="s">
        <v>5368</v>
      </c>
      <c r="E2022" s="647">
        <v>25.7</v>
      </c>
      <c r="F2022" s="513" t="s">
        <v>9171</v>
      </c>
      <c r="G2022" s="513" t="s">
        <v>12203</v>
      </c>
      <c r="H2022" s="647" t="s">
        <v>8204</v>
      </c>
      <c r="I2022" s="647" t="s">
        <v>9172</v>
      </c>
      <c r="J2022" s="647" t="s">
        <v>7651</v>
      </c>
      <c r="K2022" s="647" t="s">
        <v>7498</v>
      </c>
      <c r="L2022" s="647" t="s">
        <v>9147</v>
      </c>
      <c r="M2022" s="647" t="s">
        <v>9144</v>
      </c>
      <c r="N2022" s="747">
        <v>43305.860072303243</v>
      </c>
      <c r="O2022" s="647" t="s">
        <v>546</v>
      </c>
      <c r="P2022" s="748">
        <v>939.13992769675679</v>
      </c>
      <c r="Q2022" s="647" t="s">
        <v>7492</v>
      </c>
      <c r="R2022" s="647" t="s">
        <v>5368</v>
      </c>
      <c r="S2022" s="647" t="s">
        <v>6943</v>
      </c>
      <c r="T2022" s="647" t="s">
        <v>4300</v>
      </c>
      <c r="U2022" t="s">
        <v>5329</v>
      </c>
      <c r="V2022" t="e">
        <f>VLOOKUP(F2022,'[3]Tổng - PL KS'!$B$9:$B$1291,1,FALSE)</f>
        <v>#N/A</v>
      </c>
    </row>
    <row r="2023" spans="1:22" ht="51" hidden="1">
      <c r="A2023" s="647">
        <v>1565</v>
      </c>
      <c r="B2023" s="647" t="s">
        <v>4247</v>
      </c>
      <c r="C2023" s="647" t="s">
        <v>7495</v>
      </c>
      <c r="D2023" s="647" t="s">
        <v>5368</v>
      </c>
      <c r="E2023" s="647">
        <v>25.88</v>
      </c>
      <c r="F2023" s="513" t="s">
        <v>9173</v>
      </c>
      <c r="G2023" s="513" t="s">
        <v>12203</v>
      </c>
      <c r="H2023" s="647" t="s">
        <v>8204</v>
      </c>
      <c r="I2023" s="647" t="s">
        <v>9174</v>
      </c>
      <c r="J2023" s="647" t="s">
        <v>7651</v>
      </c>
      <c r="K2023" s="647" t="s">
        <v>7498</v>
      </c>
      <c r="L2023" s="647" t="s">
        <v>9143</v>
      </c>
      <c r="M2023" s="647" t="s">
        <v>9144</v>
      </c>
      <c r="N2023" s="747">
        <v>43305.869057442127</v>
      </c>
      <c r="O2023" s="647" t="s">
        <v>546</v>
      </c>
      <c r="P2023" s="748">
        <v>939.13094255787291</v>
      </c>
      <c r="Q2023" s="647" t="s">
        <v>7492</v>
      </c>
      <c r="R2023" s="647" t="s">
        <v>5368</v>
      </c>
      <c r="S2023" s="647" t="s">
        <v>6943</v>
      </c>
      <c r="T2023" s="647" t="s">
        <v>4300</v>
      </c>
      <c r="U2023" t="s">
        <v>5329</v>
      </c>
      <c r="V2023" t="e">
        <f>VLOOKUP(F2023,'[3]Tổng - PL KS'!$B$9:$B$1291,1,FALSE)</f>
        <v>#N/A</v>
      </c>
    </row>
    <row r="2024" spans="1:22" ht="51" hidden="1">
      <c r="A2024" s="647">
        <v>1566</v>
      </c>
      <c r="B2024" s="647" t="s">
        <v>4247</v>
      </c>
      <c r="C2024" s="647" t="s">
        <v>7495</v>
      </c>
      <c r="D2024" s="647" t="s">
        <v>5368</v>
      </c>
      <c r="E2024" s="647">
        <v>25.85</v>
      </c>
      <c r="F2024" s="513" t="s">
        <v>9175</v>
      </c>
      <c r="G2024" s="513" t="s">
        <v>12203</v>
      </c>
      <c r="H2024" s="647" t="s">
        <v>8204</v>
      </c>
      <c r="I2024" s="647" t="s">
        <v>9176</v>
      </c>
      <c r="J2024" s="647" t="s">
        <v>7651</v>
      </c>
      <c r="K2024" s="647" t="s">
        <v>7498</v>
      </c>
      <c r="L2024" s="647" t="s">
        <v>9143</v>
      </c>
      <c r="M2024" s="647" t="s">
        <v>9144</v>
      </c>
      <c r="N2024" s="747">
        <v>43305.920993055559</v>
      </c>
      <c r="O2024" s="647" t="s">
        <v>546</v>
      </c>
      <c r="P2024" s="748">
        <v>939.07900694444106</v>
      </c>
      <c r="Q2024" s="647" t="s">
        <v>7492</v>
      </c>
      <c r="R2024" s="647" t="s">
        <v>5368</v>
      </c>
      <c r="S2024" s="647" t="s">
        <v>6943</v>
      </c>
      <c r="T2024" s="647" t="s">
        <v>4300</v>
      </c>
      <c r="U2024" t="s">
        <v>5329</v>
      </c>
      <c r="V2024" t="e">
        <f>VLOOKUP(F2024,'[3]Tổng - PL KS'!$B$9:$B$1291,1,FALSE)</f>
        <v>#N/A</v>
      </c>
    </row>
    <row r="2025" spans="1:22" ht="51" hidden="1">
      <c r="A2025" s="647">
        <v>1567</v>
      </c>
      <c r="B2025" s="647" t="s">
        <v>4247</v>
      </c>
      <c r="C2025" s="647" t="s">
        <v>7495</v>
      </c>
      <c r="D2025" s="647" t="s">
        <v>5368</v>
      </c>
      <c r="E2025" s="647">
        <v>25.84</v>
      </c>
      <c r="F2025" s="513" t="s">
        <v>9177</v>
      </c>
      <c r="G2025" s="513" t="s">
        <v>12203</v>
      </c>
      <c r="H2025" s="647" t="s">
        <v>8204</v>
      </c>
      <c r="I2025" s="647" t="s">
        <v>9178</v>
      </c>
      <c r="J2025" s="647" t="s">
        <v>7651</v>
      </c>
      <c r="K2025" s="647" t="s">
        <v>7498</v>
      </c>
      <c r="L2025" s="647" t="s">
        <v>9147</v>
      </c>
      <c r="M2025" s="647" t="s">
        <v>9144</v>
      </c>
      <c r="N2025" s="747">
        <v>43305.827876192132</v>
      </c>
      <c r="O2025" s="647" t="s">
        <v>546</v>
      </c>
      <c r="P2025" s="748">
        <v>939.17212380786805</v>
      </c>
      <c r="Q2025" s="647" t="s">
        <v>7492</v>
      </c>
      <c r="R2025" s="647" t="s">
        <v>5368</v>
      </c>
      <c r="S2025" s="647" t="s">
        <v>6943</v>
      </c>
      <c r="T2025" s="647" t="s">
        <v>4300</v>
      </c>
      <c r="U2025" t="s">
        <v>5329</v>
      </c>
      <c r="V2025" t="e">
        <f>VLOOKUP(F2025,'[3]Tổng - PL KS'!$B$9:$B$1291,1,FALSE)</f>
        <v>#N/A</v>
      </c>
    </row>
    <row r="2026" spans="1:22" ht="51" hidden="1">
      <c r="A2026" s="647">
        <v>1568</v>
      </c>
      <c r="B2026" s="647" t="s">
        <v>4247</v>
      </c>
      <c r="C2026" s="647" t="s">
        <v>7495</v>
      </c>
      <c r="D2026" s="647" t="s">
        <v>5368</v>
      </c>
      <c r="E2026" s="647">
        <v>25.94</v>
      </c>
      <c r="F2026" s="513" t="s">
        <v>9179</v>
      </c>
      <c r="G2026" s="513" t="s">
        <v>12203</v>
      </c>
      <c r="H2026" s="647" t="s">
        <v>8204</v>
      </c>
      <c r="I2026" s="647" t="s">
        <v>9180</v>
      </c>
      <c r="J2026" s="647" t="s">
        <v>7651</v>
      </c>
      <c r="K2026" s="647" t="s">
        <v>7498</v>
      </c>
      <c r="L2026" s="647" t="s">
        <v>9181</v>
      </c>
      <c r="M2026" s="647" t="s">
        <v>9144</v>
      </c>
      <c r="N2026" s="747">
        <v>43305.838910613427</v>
      </c>
      <c r="O2026" s="647" t="s">
        <v>546</v>
      </c>
      <c r="P2026" s="748">
        <v>939.16108938657271</v>
      </c>
      <c r="Q2026" s="647" t="s">
        <v>7492</v>
      </c>
      <c r="R2026" s="647" t="s">
        <v>5368</v>
      </c>
      <c r="S2026" s="647" t="s">
        <v>6943</v>
      </c>
      <c r="T2026" s="647" t="s">
        <v>4300</v>
      </c>
      <c r="U2026" t="s">
        <v>5329</v>
      </c>
      <c r="V2026" t="e">
        <f>VLOOKUP(F2026,'[3]Tổng - PL KS'!$B$9:$B$1291,1,FALSE)</f>
        <v>#N/A</v>
      </c>
    </row>
    <row r="2027" spans="1:22" ht="51" hidden="1">
      <c r="A2027" s="647">
        <v>1569</v>
      </c>
      <c r="B2027" s="647" t="s">
        <v>4247</v>
      </c>
      <c r="C2027" s="647" t="s">
        <v>7495</v>
      </c>
      <c r="D2027" s="647" t="s">
        <v>5368</v>
      </c>
      <c r="E2027" s="647">
        <v>25.83</v>
      </c>
      <c r="F2027" s="513" t="s">
        <v>9182</v>
      </c>
      <c r="G2027" s="513" t="s">
        <v>12203</v>
      </c>
      <c r="H2027" s="647" t="s">
        <v>8204</v>
      </c>
      <c r="I2027" s="647" t="s">
        <v>9183</v>
      </c>
      <c r="J2027" s="647" t="s">
        <v>7651</v>
      </c>
      <c r="K2027" s="647" t="s">
        <v>7498</v>
      </c>
      <c r="L2027" s="647" t="s">
        <v>9160</v>
      </c>
      <c r="M2027" s="647" t="s">
        <v>9144</v>
      </c>
      <c r="N2027" s="747">
        <v>43305.688234027781</v>
      </c>
      <c r="O2027" s="647" t="s">
        <v>546</v>
      </c>
      <c r="P2027" s="748">
        <v>939.31176597221929</v>
      </c>
      <c r="Q2027" s="647" t="s">
        <v>7492</v>
      </c>
      <c r="R2027" s="647" t="s">
        <v>5368</v>
      </c>
      <c r="S2027" s="647" t="s">
        <v>6943</v>
      </c>
      <c r="T2027" s="647" t="s">
        <v>4300</v>
      </c>
      <c r="U2027" t="s">
        <v>5329</v>
      </c>
      <c r="V2027" t="e">
        <f>VLOOKUP(F2027,'[3]Tổng - PL KS'!$B$9:$B$1291,1,FALSE)</f>
        <v>#N/A</v>
      </c>
    </row>
    <row r="2028" spans="1:22" ht="51" hidden="1">
      <c r="A2028" s="647">
        <v>1570</v>
      </c>
      <c r="B2028" s="647" t="s">
        <v>4247</v>
      </c>
      <c r="C2028" s="647" t="s">
        <v>7495</v>
      </c>
      <c r="D2028" s="647" t="s">
        <v>5368</v>
      </c>
      <c r="E2028" s="647">
        <v>25.84</v>
      </c>
      <c r="F2028" s="513" t="s">
        <v>9184</v>
      </c>
      <c r="G2028" s="513" t="s">
        <v>12203</v>
      </c>
      <c r="H2028" s="647" t="s">
        <v>8204</v>
      </c>
      <c r="I2028" s="647" t="s">
        <v>9185</v>
      </c>
      <c r="J2028" s="647" t="s">
        <v>7651</v>
      </c>
      <c r="K2028" s="647" t="s">
        <v>7498</v>
      </c>
      <c r="L2028" s="647" t="s">
        <v>9147</v>
      </c>
      <c r="M2028" s="647" t="s">
        <v>9144</v>
      </c>
      <c r="N2028" s="747">
        <v>43305.831848298614</v>
      </c>
      <c r="O2028" s="647" t="s">
        <v>546</v>
      </c>
      <c r="P2028" s="748">
        <v>939.1681517013858</v>
      </c>
      <c r="Q2028" s="647" t="s">
        <v>7492</v>
      </c>
      <c r="R2028" s="647" t="s">
        <v>5368</v>
      </c>
      <c r="S2028" s="647" t="s">
        <v>6943</v>
      </c>
      <c r="T2028" s="647" t="s">
        <v>4300</v>
      </c>
      <c r="U2028" t="s">
        <v>5329</v>
      </c>
      <c r="V2028" t="e">
        <f>VLOOKUP(F2028,'[3]Tổng - PL KS'!$B$9:$B$1291,1,FALSE)</f>
        <v>#N/A</v>
      </c>
    </row>
    <row r="2029" spans="1:22" ht="51" hidden="1">
      <c r="A2029" s="647">
        <v>1571</v>
      </c>
      <c r="B2029" s="647" t="s">
        <v>4247</v>
      </c>
      <c r="C2029" s="647" t="s">
        <v>7495</v>
      </c>
      <c r="D2029" s="647" t="s">
        <v>5368</v>
      </c>
      <c r="E2029" s="647">
        <v>25.7</v>
      </c>
      <c r="F2029" s="513" t="s">
        <v>9186</v>
      </c>
      <c r="G2029" s="513" t="s">
        <v>12203</v>
      </c>
      <c r="H2029" s="647" t="s">
        <v>8204</v>
      </c>
      <c r="I2029" s="647" t="s">
        <v>9187</v>
      </c>
      <c r="J2029" s="647" t="s">
        <v>7651</v>
      </c>
      <c r="K2029" s="647" t="s">
        <v>7498</v>
      </c>
      <c r="L2029" s="647" t="s">
        <v>9188</v>
      </c>
      <c r="M2029" s="647" t="s">
        <v>9144</v>
      </c>
      <c r="N2029" s="747">
        <v>43305.72389332176</v>
      </c>
      <c r="O2029" s="647" t="s">
        <v>546</v>
      </c>
      <c r="P2029" s="748">
        <v>939.27610667824047</v>
      </c>
      <c r="Q2029" s="647" t="s">
        <v>7492</v>
      </c>
      <c r="R2029" s="647" t="s">
        <v>5368</v>
      </c>
      <c r="S2029" s="647" t="s">
        <v>6943</v>
      </c>
      <c r="T2029" s="647" t="s">
        <v>4300</v>
      </c>
      <c r="U2029" t="s">
        <v>5329</v>
      </c>
      <c r="V2029" t="e">
        <f>VLOOKUP(F2029,'[3]Tổng - PL KS'!$B$9:$B$1291,1,FALSE)</f>
        <v>#N/A</v>
      </c>
    </row>
    <row r="2030" spans="1:22" ht="51" hidden="1">
      <c r="A2030" s="647">
        <v>1572</v>
      </c>
      <c r="B2030" s="647" t="s">
        <v>4247</v>
      </c>
      <c r="C2030" s="647" t="s">
        <v>7495</v>
      </c>
      <c r="D2030" s="647" t="s">
        <v>5368</v>
      </c>
      <c r="E2030" s="647">
        <v>25.84</v>
      </c>
      <c r="F2030" s="513" t="s">
        <v>9189</v>
      </c>
      <c r="G2030" s="513" t="s">
        <v>12203</v>
      </c>
      <c r="H2030" s="647" t="s">
        <v>8204</v>
      </c>
      <c r="I2030" s="647" t="s">
        <v>9190</v>
      </c>
      <c r="J2030" s="647" t="s">
        <v>7651</v>
      </c>
      <c r="K2030" s="647" t="s">
        <v>7498</v>
      </c>
      <c r="L2030" s="647" t="s">
        <v>9188</v>
      </c>
      <c r="M2030" s="647" t="s">
        <v>9144</v>
      </c>
      <c r="N2030" s="747">
        <v>43305.852807407406</v>
      </c>
      <c r="O2030" s="647" t="s">
        <v>546</v>
      </c>
      <c r="P2030" s="748">
        <v>939.14719259259437</v>
      </c>
      <c r="Q2030" s="647" t="s">
        <v>7492</v>
      </c>
      <c r="R2030" s="647" t="s">
        <v>5368</v>
      </c>
      <c r="S2030" s="647" t="s">
        <v>6943</v>
      </c>
      <c r="T2030" s="647" t="s">
        <v>4300</v>
      </c>
      <c r="U2030" t="s">
        <v>5329</v>
      </c>
      <c r="V2030" t="e">
        <f>VLOOKUP(F2030,'[3]Tổng - PL KS'!$B$9:$B$1291,1,FALSE)</f>
        <v>#N/A</v>
      </c>
    </row>
    <row r="2031" spans="1:22" ht="51" hidden="1">
      <c r="A2031" s="647">
        <v>1573</v>
      </c>
      <c r="B2031" s="647" t="s">
        <v>4247</v>
      </c>
      <c r="C2031" s="647" t="s">
        <v>7495</v>
      </c>
      <c r="D2031" s="647" t="s">
        <v>5368</v>
      </c>
      <c r="E2031" s="647">
        <v>25.94</v>
      </c>
      <c r="F2031" s="513" t="s">
        <v>9191</v>
      </c>
      <c r="G2031" s="513" t="s">
        <v>12203</v>
      </c>
      <c r="H2031" s="647" t="s">
        <v>8204</v>
      </c>
      <c r="I2031" s="647" t="s">
        <v>9192</v>
      </c>
      <c r="J2031" s="647" t="s">
        <v>7651</v>
      </c>
      <c r="K2031" s="647" t="s">
        <v>7498</v>
      </c>
      <c r="L2031" s="647" t="s">
        <v>9150</v>
      </c>
      <c r="M2031" s="647" t="s">
        <v>9144</v>
      </c>
      <c r="N2031" s="747">
        <v>43305.774616469906</v>
      </c>
      <c r="O2031" s="647" t="s">
        <v>546</v>
      </c>
      <c r="P2031" s="748">
        <v>939.2253835300944</v>
      </c>
      <c r="Q2031" s="647" t="s">
        <v>7492</v>
      </c>
      <c r="R2031" s="647" t="s">
        <v>5368</v>
      </c>
      <c r="S2031" s="647" t="s">
        <v>6943</v>
      </c>
      <c r="T2031" s="647" t="s">
        <v>4300</v>
      </c>
      <c r="U2031" t="s">
        <v>5329</v>
      </c>
      <c r="V2031" t="e">
        <f>VLOOKUP(F2031,'[3]Tổng - PL KS'!$B$9:$B$1291,1,FALSE)</f>
        <v>#N/A</v>
      </c>
    </row>
    <row r="2032" spans="1:22" ht="51" hidden="1">
      <c r="A2032" s="647">
        <v>1574</v>
      </c>
      <c r="B2032" s="647" t="s">
        <v>4247</v>
      </c>
      <c r="C2032" s="647" t="s">
        <v>7495</v>
      </c>
      <c r="D2032" s="647" t="s">
        <v>5368</v>
      </c>
      <c r="E2032" s="647">
        <v>25.89</v>
      </c>
      <c r="F2032" s="513" t="s">
        <v>9193</v>
      </c>
      <c r="G2032" s="513" t="s">
        <v>12203</v>
      </c>
      <c r="H2032" s="647" t="s">
        <v>8204</v>
      </c>
      <c r="I2032" s="647" t="s">
        <v>9194</v>
      </c>
      <c r="J2032" s="647" t="s">
        <v>7651</v>
      </c>
      <c r="K2032" s="647" t="s">
        <v>7498</v>
      </c>
      <c r="L2032" s="647" t="s">
        <v>9147</v>
      </c>
      <c r="M2032" s="647" t="s">
        <v>9144</v>
      </c>
      <c r="N2032" s="747">
        <v>43305.925842592595</v>
      </c>
      <c r="O2032" s="647" t="s">
        <v>546</v>
      </c>
      <c r="P2032" s="748">
        <v>939.07415740740544</v>
      </c>
      <c r="Q2032" s="647" t="s">
        <v>7492</v>
      </c>
      <c r="R2032" s="647" t="s">
        <v>5368</v>
      </c>
      <c r="S2032" s="647" t="s">
        <v>6943</v>
      </c>
      <c r="T2032" s="647" t="s">
        <v>4300</v>
      </c>
      <c r="U2032" t="s">
        <v>5329</v>
      </c>
      <c r="V2032" t="e">
        <f>VLOOKUP(F2032,'[3]Tổng - PL KS'!$B$9:$B$1291,1,FALSE)</f>
        <v>#N/A</v>
      </c>
    </row>
    <row r="2033" spans="1:22" ht="51" hidden="1">
      <c r="A2033" s="647">
        <v>1575</v>
      </c>
      <c r="B2033" s="647" t="s">
        <v>4247</v>
      </c>
      <c r="C2033" s="647" t="s">
        <v>7495</v>
      </c>
      <c r="D2033" s="647" t="s">
        <v>5368</v>
      </c>
      <c r="E2033" s="647">
        <v>25.8</v>
      </c>
      <c r="F2033" s="513" t="s">
        <v>9195</v>
      </c>
      <c r="G2033" s="513" t="s">
        <v>12203</v>
      </c>
      <c r="H2033" s="647" t="s">
        <v>8204</v>
      </c>
      <c r="I2033" s="647" t="s">
        <v>9196</v>
      </c>
      <c r="J2033" s="647" t="s">
        <v>7651</v>
      </c>
      <c r="K2033" s="647" t="s">
        <v>7498</v>
      </c>
      <c r="L2033" s="647" t="s">
        <v>9147</v>
      </c>
      <c r="M2033" s="647" t="s">
        <v>9144</v>
      </c>
      <c r="N2033" s="747">
        <v>43305.865098148148</v>
      </c>
      <c r="O2033" s="647" t="s">
        <v>546</v>
      </c>
      <c r="P2033" s="748">
        <v>939.13490185185219</v>
      </c>
      <c r="Q2033" s="647" t="s">
        <v>7492</v>
      </c>
      <c r="R2033" s="647" t="s">
        <v>5368</v>
      </c>
      <c r="S2033" s="647" t="s">
        <v>6943</v>
      </c>
      <c r="T2033" s="647" t="s">
        <v>4300</v>
      </c>
      <c r="U2033" t="s">
        <v>5329</v>
      </c>
      <c r="V2033" t="e">
        <f>VLOOKUP(F2033,'[3]Tổng - PL KS'!$B$9:$B$1291,1,FALSE)</f>
        <v>#N/A</v>
      </c>
    </row>
    <row r="2034" spans="1:22" ht="51" hidden="1">
      <c r="A2034" s="647">
        <v>1576</v>
      </c>
      <c r="B2034" s="647" t="s">
        <v>4247</v>
      </c>
      <c r="C2034" s="647" t="s">
        <v>7495</v>
      </c>
      <c r="D2034" s="647" t="s">
        <v>5368</v>
      </c>
      <c r="E2034" s="647">
        <v>25.84</v>
      </c>
      <c r="F2034" s="513" t="s">
        <v>9197</v>
      </c>
      <c r="G2034" s="513" t="s">
        <v>12203</v>
      </c>
      <c r="H2034" s="647" t="s">
        <v>8204</v>
      </c>
      <c r="I2034" s="647" t="s">
        <v>9198</v>
      </c>
      <c r="J2034" s="647" t="s">
        <v>7651</v>
      </c>
      <c r="K2034" s="647" t="s">
        <v>7498</v>
      </c>
      <c r="L2034" s="647" t="s">
        <v>9147</v>
      </c>
      <c r="M2034" s="647" t="s">
        <v>9144</v>
      </c>
      <c r="N2034" s="747">
        <v>43305.845026238429</v>
      </c>
      <c r="O2034" s="647" t="s">
        <v>546</v>
      </c>
      <c r="P2034" s="748">
        <v>939.15497376157145</v>
      </c>
      <c r="Q2034" s="647" t="s">
        <v>7492</v>
      </c>
      <c r="R2034" s="647" t="s">
        <v>5368</v>
      </c>
      <c r="S2034" s="647" t="s">
        <v>6943</v>
      </c>
      <c r="T2034" s="647" t="s">
        <v>4300</v>
      </c>
      <c r="U2034" t="s">
        <v>5329</v>
      </c>
      <c r="V2034" t="e">
        <f>VLOOKUP(F2034,'[3]Tổng - PL KS'!$B$9:$B$1291,1,FALSE)</f>
        <v>#N/A</v>
      </c>
    </row>
    <row r="2035" spans="1:22" ht="51" hidden="1">
      <c r="A2035" s="647">
        <v>1577</v>
      </c>
      <c r="B2035" s="647" t="s">
        <v>4247</v>
      </c>
      <c r="C2035" s="647" t="s">
        <v>7495</v>
      </c>
      <c r="D2035" s="647" t="s">
        <v>5368</v>
      </c>
      <c r="E2035" s="647">
        <v>25.94</v>
      </c>
      <c r="F2035" s="513" t="s">
        <v>9199</v>
      </c>
      <c r="G2035" s="513" t="s">
        <v>12203</v>
      </c>
      <c r="H2035" s="647" t="s">
        <v>8204</v>
      </c>
      <c r="I2035" s="647" t="s">
        <v>9200</v>
      </c>
      <c r="J2035" s="647" t="s">
        <v>7651</v>
      </c>
      <c r="K2035" s="647" t="s">
        <v>7498</v>
      </c>
      <c r="L2035" s="647" t="s">
        <v>9181</v>
      </c>
      <c r="M2035" s="647" t="s">
        <v>9144</v>
      </c>
      <c r="N2035" s="747">
        <v>43305.83687190972</v>
      </c>
      <c r="O2035" s="647" t="s">
        <v>546</v>
      </c>
      <c r="P2035" s="748">
        <v>939.16312809028022</v>
      </c>
      <c r="Q2035" s="647" t="s">
        <v>7492</v>
      </c>
      <c r="R2035" s="647" t="s">
        <v>5368</v>
      </c>
      <c r="S2035" s="647" t="s">
        <v>6943</v>
      </c>
      <c r="T2035" s="647" t="s">
        <v>4300</v>
      </c>
      <c r="U2035" t="s">
        <v>5329</v>
      </c>
      <c r="V2035" t="e">
        <f>VLOOKUP(F2035,'[3]Tổng - PL KS'!$B$9:$B$1291,1,FALSE)</f>
        <v>#N/A</v>
      </c>
    </row>
    <row r="2036" spans="1:22" ht="51" hidden="1">
      <c r="A2036" s="647">
        <v>1578</v>
      </c>
      <c r="B2036" s="647" t="s">
        <v>4247</v>
      </c>
      <c r="C2036" s="647" t="s">
        <v>7495</v>
      </c>
      <c r="D2036" s="647" t="s">
        <v>5368</v>
      </c>
      <c r="E2036" s="647">
        <v>25.84</v>
      </c>
      <c r="F2036" s="513" t="s">
        <v>9201</v>
      </c>
      <c r="G2036" s="513" t="s">
        <v>12203</v>
      </c>
      <c r="H2036" s="647" t="s">
        <v>8204</v>
      </c>
      <c r="I2036" s="647" t="s">
        <v>9202</v>
      </c>
      <c r="J2036" s="647" t="s">
        <v>7651</v>
      </c>
      <c r="K2036" s="647" t="s">
        <v>7498</v>
      </c>
      <c r="L2036" s="647" t="s">
        <v>9143</v>
      </c>
      <c r="M2036" s="647" t="s">
        <v>9144</v>
      </c>
      <c r="N2036" s="747">
        <v>43305.818421064818</v>
      </c>
      <c r="O2036" s="647" t="s">
        <v>546</v>
      </c>
      <c r="P2036" s="748">
        <v>939.18157893518219</v>
      </c>
      <c r="Q2036" s="647" t="s">
        <v>7492</v>
      </c>
      <c r="R2036" s="647" t="s">
        <v>5368</v>
      </c>
      <c r="S2036" s="647" t="s">
        <v>6943</v>
      </c>
      <c r="T2036" s="647" t="s">
        <v>4300</v>
      </c>
      <c r="U2036" t="s">
        <v>5329</v>
      </c>
      <c r="V2036" t="e">
        <f>VLOOKUP(F2036,'[3]Tổng - PL KS'!$B$9:$B$1291,1,FALSE)</f>
        <v>#N/A</v>
      </c>
    </row>
    <row r="2037" spans="1:22" ht="51" hidden="1">
      <c r="A2037" s="647">
        <v>1579</v>
      </c>
      <c r="B2037" s="647" t="s">
        <v>4247</v>
      </c>
      <c r="C2037" s="647" t="s">
        <v>7495</v>
      </c>
      <c r="D2037" s="647" t="s">
        <v>5368</v>
      </c>
      <c r="E2037" s="647">
        <v>25.84</v>
      </c>
      <c r="F2037" s="513" t="s">
        <v>9203</v>
      </c>
      <c r="G2037" s="513" t="s">
        <v>12203</v>
      </c>
      <c r="H2037" s="647" t="s">
        <v>8204</v>
      </c>
      <c r="I2037" s="647" t="s">
        <v>9204</v>
      </c>
      <c r="J2037" s="647" t="s">
        <v>7651</v>
      </c>
      <c r="K2037" s="647" t="s">
        <v>7498</v>
      </c>
      <c r="L2037" s="647" t="s">
        <v>9155</v>
      </c>
      <c r="M2037" s="647" t="s">
        <v>9144</v>
      </c>
      <c r="N2037" s="747">
        <v>43305.834874502318</v>
      </c>
      <c r="O2037" s="647" t="s">
        <v>546</v>
      </c>
      <c r="P2037" s="748">
        <v>939.16512549768231</v>
      </c>
      <c r="Q2037" s="647" t="s">
        <v>7492</v>
      </c>
      <c r="R2037" s="647" t="s">
        <v>5368</v>
      </c>
      <c r="S2037" s="647" t="s">
        <v>6943</v>
      </c>
      <c r="T2037" s="647" t="s">
        <v>4300</v>
      </c>
      <c r="U2037" t="s">
        <v>5329</v>
      </c>
      <c r="V2037" t="e">
        <f>VLOOKUP(F2037,'[3]Tổng - PL KS'!$B$9:$B$1291,1,FALSE)</f>
        <v>#N/A</v>
      </c>
    </row>
    <row r="2038" spans="1:22" ht="51" hidden="1">
      <c r="A2038" s="647">
        <v>1580</v>
      </c>
      <c r="B2038" s="647" t="s">
        <v>4247</v>
      </c>
      <c r="C2038" s="647" t="s">
        <v>7495</v>
      </c>
      <c r="D2038" s="647" t="s">
        <v>5368</v>
      </c>
      <c r="E2038" s="647">
        <v>25.94</v>
      </c>
      <c r="F2038" s="513" t="s">
        <v>9205</v>
      </c>
      <c r="G2038" s="513" t="s">
        <v>12203</v>
      </c>
      <c r="H2038" s="647" t="s">
        <v>8204</v>
      </c>
      <c r="I2038" s="647" t="s">
        <v>9206</v>
      </c>
      <c r="J2038" s="647" t="s">
        <v>7651</v>
      </c>
      <c r="K2038" s="647" t="s">
        <v>7498</v>
      </c>
      <c r="L2038" s="647" t="s">
        <v>9160</v>
      </c>
      <c r="M2038" s="647" t="s">
        <v>9144</v>
      </c>
      <c r="N2038" s="747">
        <v>43305.694516087962</v>
      </c>
      <c r="O2038" s="647" t="s">
        <v>546</v>
      </c>
      <c r="P2038" s="748">
        <v>939.30548391203774</v>
      </c>
      <c r="Q2038" s="647" t="s">
        <v>7492</v>
      </c>
      <c r="R2038" s="647" t="s">
        <v>5368</v>
      </c>
      <c r="S2038" s="647" t="s">
        <v>6943</v>
      </c>
      <c r="T2038" s="647" t="s">
        <v>4300</v>
      </c>
      <c r="U2038" t="s">
        <v>5329</v>
      </c>
      <c r="V2038" t="e">
        <f>VLOOKUP(F2038,'[3]Tổng - PL KS'!$B$9:$B$1291,1,FALSE)</f>
        <v>#N/A</v>
      </c>
    </row>
    <row r="2039" spans="1:22" ht="51" hidden="1">
      <c r="A2039" s="647">
        <v>1581</v>
      </c>
      <c r="B2039" s="647" t="s">
        <v>4247</v>
      </c>
      <c r="C2039" s="647" t="s">
        <v>7495</v>
      </c>
      <c r="D2039" s="647" t="s">
        <v>5368</v>
      </c>
      <c r="E2039" s="647">
        <v>25.84</v>
      </c>
      <c r="F2039" s="513" t="s">
        <v>9207</v>
      </c>
      <c r="G2039" s="513" t="s">
        <v>12203</v>
      </c>
      <c r="H2039" s="647" t="s">
        <v>8204</v>
      </c>
      <c r="I2039" s="647" t="s">
        <v>9208</v>
      </c>
      <c r="J2039" s="647" t="s">
        <v>7651</v>
      </c>
      <c r="K2039" s="647" t="s">
        <v>7498</v>
      </c>
      <c r="L2039" s="647" t="s">
        <v>9188</v>
      </c>
      <c r="M2039" s="647" t="s">
        <v>9144</v>
      </c>
      <c r="N2039" s="747">
        <v>43305.812960266201</v>
      </c>
      <c r="O2039" s="647" t="s">
        <v>546</v>
      </c>
      <c r="P2039" s="748">
        <v>939.18703973379888</v>
      </c>
      <c r="Q2039" s="647" t="s">
        <v>7492</v>
      </c>
      <c r="R2039" s="647" t="s">
        <v>5368</v>
      </c>
      <c r="S2039" s="647" t="s">
        <v>6943</v>
      </c>
      <c r="T2039" s="647" t="s">
        <v>4300</v>
      </c>
      <c r="U2039" t="s">
        <v>5329</v>
      </c>
      <c r="V2039" t="e">
        <f>VLOOKUP(F2039,'[3]Tổng - PL KS'!$B$9:$B$1291,1,FALSE)</f>
        <v>#N/A</v>
      </c>
    </row>
    <row r="2040" spans="1:22" ht="51" hidden="1">
      <c r="A2040" s="647">
        <v>1582</v>
      </c>
      <c r="B2040" s="647" t="s">
        <v>4247</v>
      </c>
      <c r="C2040" s="647" t="s">
        <v>7495</v>
      </c>
      <c r="D2040" s="647" t="s">
        <v>5368</v>
      </c>
      <c r="E2040" s="647">
        <v>25.83</v>
      </c>
      <c r="F2040" s="513" t="s">
        <v>9209</v>
      </c>
      <c r="G2040" s="513" t="s">
        <v>12203</v>
      </c>
      <c r="H2040" s="647" t="s">
        <v>8204</v>
      </c>
      <c r="I2040" s="647" t="s">
        <v>9210</v>
      </c>
      <c r="J2040" s="647" t="s">
        <v>7651</v>
      </c>
      <c r="K2040" s="647" t="s">
        <v>7498</v>
      </c>
      <c r="L2040" s="647" t="s">
        <v>9160</v>
      </c>
      <c r="M2040" s="647" t="s">
        <v>9144</v>
      </c>
      <c r="N2040" s="747">
        <v>43305.721083449076</v>
      </c>
      <c r="O2040" s="647" t="s">
        <v>546</v>
      </c>
      <c r="P2040" s="748">
        <v>939.2789165509239</v>
      </c>
      <c r="Q2040" s="647" t="s">
        <v>7492</v>
      </c>
      <c r="R2040" s="647" t="s">
        <v>5368</v>
      </c>
      <c r="S2040" s="647" t="s">
        <v>6943</v>
      </c>
      <c r="T2040" s="647" t="s">
        <v>4300</v>
      </c>
      <c r="U2040" t="s">
        <v>5329</v>
      </c>
      <c r="V2040" t="e">
        <f>VLOOKUP(F2040,'[3]Tổng - PL KS'!$B$9:$B$1291,1,FALSE)</f>
        <v>#N/A</v>
      </c>
    </row>
    <row r="2041" spans="1:22" ht="51" hidden="1">
      <c r="A2041" s="647">
        <v>1583</v>
      </c>
      <c r="B2041" s="647" t="s">
        <v>4247</v>
      </c>
      <c r="C2041" s="647" t="s">
        <v>7495</v>
      </c>
      <c r="D2041" s="647" t="s">
        <v>5368</v>
      </c>
      <c r="E2041" s="647">
        <v>25.85</v>
      </c>
      <c r="F2041" s="513" t="s">
        <v>9211</v>
      </c>
      <c r="G2041" s="513" t="s">
        <v>12203</v>
      </c>
      <c r="H2041" s="647" t="s">
        <v>8204</v>
      </c>
      <c r="I2041" s="647" t="s">
        <v>9212</v>
      </c>
      <c r="J2041" s="647" t="s">
        <v>7651</v>
      </c>
      <c r="K2041" s="647" t="s">
        <v>7498</v>
      </c>
      <c r="L2041" s="647" t="s">
        <v>9143</v>
      </c>
      <c r="M2041" s="647" t="s">
        <v>9144</v>
      </c>
      <c r="N2041" s="747">
        <v>43305.822516122687</v>
      </c>
      <c r="O2041" s="647" t="s">
        <v>546</v>
      </c>
      <c r="P2041" s="748">
        <v>939.17748387731262</v>
      </c>
      <c r="Q2041" s="647" t="s">
        <v>7492</v>
      </c>
      <c r="R2041" s="647" t="s">
        <v>5368</v>
      </c>
      <c r="S2041" s="647" t="s">
        <v>6943</v>
      </c>
      <c r="T2041" s="647" t="s">
        <v>4300</v>
      </c>
      <c r="U2041" t="s">
        <v>5329</v>
      </c>
      <c r="V2041" t="e">
        <f>VLOOKUP(F2041,'[3]Tổng - PL KS'!$B$9:$B$1291,1,FALSE)</f>
        <v>#N/A</v>
      </c>
    </row>
    <row r="2042" spans="1:22" ht="51" hidden="1">
      <c r="A2042" s="647">
        <v>1584</v>
      </c>
      <c r="B2042" s="647" t="s">
        <v>4247</v>
      </c>
      <c r="C2042" s="647" t="s">
        <v>7495</v>
      </c>
      <c r="D2042" s="647" t="s">
        <v>5368</v>
      </c>
      <c r="E2042" s="647">
        <v>25.9</v>
      </c>
      <c r="F2042" s="513" t="s">
        <v>9213</v>
      </c>
      <c r="G2042" s="513" t="s">
        <v>12203</v>
      </c>
      <c r="H2042" s="647" t="s">
        <v>8204</v>
      </c>
      <c r="I2042" s="647" t="s">
        <v>9214</v>
      </c>
      <c r="J2042" s="647" t="s">
        <v>7651</v>
      </c>
      <c r="K2042" s="647" t="s">
        <v>7498</v>
      </c>
      <c r="L2042" s="647" t="s">
        <v>9215</v>
      </c>
      <c r="M2042" s="647" t="s">
        <v>9216</v>
      </c>
      <c r="N2042" s="747">
        <v>43314.878343090277</v>
      </c>
      <c r="O2042" s="647" t="s">
        <v>546</v>
      </c>
      <c r="P2042" s="748">
        <v>930.12165690972324</v>
      </c>
      <c r="Q2042" s="647" t="s">
        <v>7492</v>
      </c>
      <c r="R2042" s="647" t="s">
        <v>5368</v>
      </c>
      <c r="S2042" s="647" t="s">
        <v>6943</v>
      </c>
      <c r="T2042" s="647" t="s">
        <v>4300</v>
      </c>
      <c r="U2042" t="s">
        <v>5329</v>
      </c>
      <c r="V2042" t="e">
        <f>VLOOKUP(F2042,'[3]Tổng - PL KS'!$B$9:$B$1291,1,FALSE)</f>
        <v>#N/A</v>
      </c>
    </row>
    <row r="2043" spans="1:22" ht="51" hidden="1">
      <c r="A2043" s="647">
        <v>1585</v>
      </c>
      <c r="B2043" s="647" t="s">
        <v>4247</v>
      </c>
      <c r="C2043" s="647" t="s">
        <v>7495</v>
      </c>
      <c r="D2043" s="647" t="s">
        <v>5368</v>
      </c>
      <c r="E2043" s="647">
        <v>25.84</v>
      </c>
      <c r="F2043" s="513" t="s">
        <v>9217</v>
      </c>
      <c r="G2043" s="513" t="s">
        <v>12203</v>
      </c>
      <c r="H2043" s="647" t="s">
        <v>8204</v>
      </c>
      <c r="I2043" s="647" t="s">
        <v>9218</v>
      </c>
      <c r="J2043" s="647" t="s">
        <v>7651</v>
      </c>
      <c r="K2043" s="647" t="s">
        <v>7498</v>
      </c>
      <c r="L2043" s="647" t="s">
        <v>9215</v>
      </c>
      <c r="M2043" s="647" t="s">
        <v>9216</v>
      </c>
      <c r="N2043" s="747">
        <v>43314.867893599534</v>
      </c>
      <c r="O2043" s="647" t="s">
        <v>546</v>
      </c>
      <c r="P2043" s="748">
        <v>930.132106400466</v>
      </c>
      <c r="Q2043" s="647" t="s">
        <v>7492</v>
      </c>
      <c r="R2043" s="647" t="s">
        <v>5368</v>
      </c>
      <c r="S2043" s="647" t="s">
        <v>6943</v>
      </c>
      <c r="T2043" s="647" t="s">
        <v>4300</v>
      </c>
      <c r="U2043" t="s">
        <v>5329</v>
      </c>
      <c r="V2043" t="e">
        <f>VLOOKUP(F2043,'[3]Tổng - PL KS'!$B$9:$B$1291,1,FALSE)</f>
        <v>#N/A</v>
      </c>
    </row>
    <row r="2044" spans="1:22" ht="51" hidden="1">
      <c r="A2044" s="647">
        <v>1586</v>
      </c>
      <c r="B2044" s="647" t="s">
        <v>4247</v>
      </c>
      <c r="C2044" s="647" t="s">
        <v>7495</v>
      </c>
      <c r="D2044" s="647" t="s">
        <v>5368</v>
      </c>
      <c r="E2044" s="647">
        <v>25.94</v>
      </c>
      <c r="F2044" s="513" t="s">
        <v>9219</v>
      </c>
      <c r="G2044" s="513" t="s">
        <v>12203</v>
      </c>
      <c r="H2044" s="647" t="s">
        <v>8204</v>
      </c>
      <c r="I2044" s="647" t="s">
        <v>9220</v>
      </c>
      <c r="J2044" s="647" t="s">
        <v>7651</v>
      </c>
      <c r="K2044" s="647" t="s">
        <v>7498</v>
      </c>
      <c r="L2044" s="647" t="s">
        <v>9215</v>
      </c>
      <c r="M2044" s="647" t="s">
        <v>9216</v>
      </c>
      <c r="N2044" s="747">
        <v>43314.88416616898</v>
      </c>
      <c r="O2044" s="647" t="s">
        <v>546</v>
      </c>
      <c r="P2044" s="748">
        <v>930.1158338310197</v>
      </c>
      <c r="Q2044" s="647" t="s">
        <v>7492</v>
      </c>
      <c r="R2044" s="647" t="s">
        <v>5368</v>
      </c>
      <c r="S2044" s="647" t="s">
        <v>6943</v>
      </c>
      <c r="T2044" s="647" t="s">
        <v>4300</v>
      </c>
      <c r="U2044" t="s">
        <v>5329</v>
      </c>
      <c r="V2044" t="e">
        <f>VLOOKUP(F2044,'[3]Tổng - PL KS'!$B$9:$B$1291,1,FALSE)</f>
        <v>#N/A</v>
      </c>
    </row>
    <row r="2045" spans="1:22" ht="51" hidden="1">
      <c r="A2045" s="647">
        <v>1587</v>
      </c>
      <c r="B2045" s="647" t="s">
        <v>4247</v>
      </c>
      <c r="C2045" s="647" t="s">
        <v>7495</v>
      </c>
      <c r="D2045" s="647" t="s">
        <v>5368</v>
      </c>
      <c r="E2045" s="647">
        <v>25.84</v>
      </c>
      <c r="F2045" s="513" t="s">
        <v>9221</v>
      </c>
      <c r="G2045" s="513" t="s">
        <v>12203</v>
      </c>
      <c r="H2045" s="647" t="s">
        <v>8204</v>
      </c>
      <c r="I2045" s="647" t="s">
        <v>9222</v>
      </c>
      <c r="J2045" s="647" t="s">
        <v>7651</v>
      </c>
      <c r="K2045" s="647" t="s">
        <v>7498</v>
      </c>
      <c r="L2045" s="647" t="s">
        <v>9223</v>
      </c>
      <c r="M2045" s="647" t="s">
        <v>9216</v>
      </c>
      <c r="N2045" s="747">
        <v>43314.942444328706</v>
      </c>
      <c r="O2045" s="647" t="s">
        <v>546</v>
      </c>
      <c r="P2045" s="748">
        <v>930.05755567129381</v>
      </c>
      <c r="Q2045" s="647" t="s">
        <v>7492</v>
      </c>
      <c r="R2045" s="647" t="s">
        <v>5368</v>
      </c>
      <c r="S2045" s="647" t="s">
        <v>6943</v>
      </c>
      <c r="T2045" s="647" t="s">
        <v>4300</v>
      </c>
      <c r="U2045" t="s">
        <v>5329</v>
      </c>
      <c r="V2045" t="e">
        <f>VLOOKUP(F2045,'[3]Tổng - PL KS'!$B$9:$B$1291,1,FALSE)</f>
        <v>#N/A</v>
      </c>
    </row>
    <row r="2046" spans="1:22" ht="51" hidden="1">
      <c r="A2046" s="647">
        <v>1588</v>
      </c>
      <c r="B2046" s="647" t="s">
        <v>4247</v>
      </c>
      <c r="C2046" s="647" t="s">
        <v>7495</v>
      </c>
      <c r="D2046" s="647" t="s">
        <v>5368</v>
      </c>
      <c r="E2046" s="647">
        <v>25.94</v>
      </c>
      <c r="F2046" s="513" t="s">
        <v>9224</v>
      </c>
      <c r="G2046" s="513" t="s">
        <v>12203</v>
      </c>
      <c r="H2046" s="647" t="s">
        <v>8204</v>
      </c>
      <c r="I2046" s="647" t="s">
        <v>9225</v>
      </c>
      <c r="J2046" s="647" t="s">
        <v>7651</v>
      </c>
      <c r="K2046" s="647" t="s">
        <v>7498</v>
      </c>
      <c r="L2046" s="647" t="s">
        <v>9215</v>
      </c>
      <c r="M2046" s="647" t="s">
        <v>9216</v>
      </c>
      <c r="N2046" s="747">
        <v>43314.880563344908</v>
      </c>
      <c r="O2046" s="647" t="s">
        <v>546</v>
      </c>
      <c r="P2046" s="748">
        <v>930.1194366550917</v>
      </c>
      <c r="Q2046" s="647" t="s">
        <v>7492</v>
      </c>
      <c r="R2046" s="647" t="s">
        <v>5368</v>
      </c>
      <c r="S2046" s="647" t="s">
        <v>6943</v>
      </c>
      <c r="T2046" s="647" t="s">
        <v>4300</v>
      </c>
      <c r="U2046" t="s">
        <v>5329</v>
      </c>
      <c r="V2046" t="e">
        <f>VLOOKUP(F2046,'[3]Tổng - PL KS'!$B$9:$B$1291,1,FALSE)</f>
        <v>#N/A</v>
      </c>
    </row>
    <row r="2047" spans="1:22" ht="51" hidden="1">
      <c r="A2047" s="647">
        <v>1589</v>
      </c>
      <c r="B2047" s="647" t="s">
        <v>4247</v>
      </c>
      <c r="C2047" s="647" t="s">
        <v>7495</v>
      </c>
      <c r="D2047" s="647" t="s">
        <v>5368</v>
      </c>
      <c r="E2047" s="647">
        <v>25.94</v>
      </c>
      <c r="F2047" s="513" t="s">
        <v>9226</v>
      </c>
      <c r="G2047" s="513" t="s">
        <v>12203</v>
      </c>
      <c r="H2047" s="647" t="s">
        <v>8204</v>
      </c>
      <c r="I2047" s="647" t="s">
        <v>9227</v>
      </c>
      <c r="J2047" s="647" t="s">
        <v>7651</v>
      </c>
      <c r="K2047" s="647" t="s">
        <v>7498</v>
      </c>
      <c r="L2047" s="647" t="s">
        <v>9215</v>
      </c>
      <c r="M2047" s="647" t="s">
        <v>9216</v>
      </c>
      <c r="N2047" s="747">
        <v>43314.971331944442</v>
      </c>
      <c r="O2047" s="647" t="s">
        <v>546</v>
      </c>
      <c r="P2047" s="748">
        <v>930.02866805555823</v>
      </c>
      <c r="Q2047" s="647" t="s">
        <v>7492</v>
      </c>
      <c r="R2047" s="647" t="s">
        <v>5368</v>
      </c>
      <c r="S2047" s="647" t="s">
        <v>6943</v>
      </c>
      <c r="T2047" s="647" t="s">
        <v>4300</v>
      </c>
      <c r="U2047" t="s">
        <v>5329</v>
      </c>
      <c r="V2047" t="e">
        <f>VLOOKUP(F2047,'[3]Tổng - PL KS'!$B$9:$B$1291,1,FALSE)</f>
        <v>#N/A</v>
      </c>
    </row>
    <row r="2048" spans="1:22" ht="51" hidden="1">
      <c r="A2048" s="647">
        <v>1590</v>
      </c>
      <c r="B2048" s="647" t="s">
        <v>4247</v>
      </c>
      <c r="C2048" s="647" t="s">
        <v>7495</v>
      </c>
      <c r="D2048" s="647" t="s">
        <v>5368</v>
      </c>
      <c r="E2048" s="647">
        <v>25.84</v>
      </c>
      <c r="F2048" s="513" t="s">
        <v>9228</v>
      </c>
      <c r="G2048" s="513" t="s">
        <v>12203</v>
      </c>
      <c r="H2048" s="647" t="s">
        <v>8204</v>
      </c>
      <c r="I2048" s="647" t="s">
        <v>9229</v>
      </c>
      <c r="J2048" s="647" t="s">
        <v>7651</v>
      </c>
      <c r="K2048" s="647" t="s">
        <v>7498</v>
      </c>
      <c r="L2048" s="647" t="s">
        <v>9215</v>
      </c>
      <c r="M2048" s="647" t="s">
        <v>9216</v>
      </c>
      <c r="N2048" s="747">
        <v>43314.872367673612</v>
      </c>
      <c r="O2048" s="647" t="s">
        <v>546</v>
      </c>
      <c r="P2048" s="748">
        <v>930.12763232638827</v>
      </c>
      <c r="Q2048" s="647" t="s">
        <v>7492</v>
      </c>
      <c r="R2048" s="647" t="s">
        <v>5368</v>
      </c>
      <c r="S2048" s="647" t="s">
        <v>6943</v>
      </c>
      <c r="T2048" s="647" t="s">
        <v>4300</v>
      </c>
      <c r="U2048" t="s">
        <v>5329</v>
      </c>
      <c r="V2048" t="e">
        <f>VLOOKUP(F2048,'[3]Tổng - PL KS'!$B$9:$B$1291,1,FALSE)</f>
        <v>#N/A</v>
      </c>
    </row>
    <row r="2049" spans="1:22" ht="51" hidden="1">
      <c r="A2049" s="647">
        <v>1591</v>
      </c>
      <c r="B2049" s="647" t="s">
        <v>4247</v>
      </c>
      <c r="C2049" s="647" t="s">
        <v>7495</v>
      </c>
      <c r="D2049" s="647" t="s">
        <v>5368</v>
      </c>
      <c r="E2049" s="647">
        <v>25.8</v>
      </c>
      <c r="F2049" s="513" t="s">
        <v>9230</v>
      </c>
      <c r="G2049" s="513" t="s">
        <v>12203</v>
      </c>
      <c r="H2049" s="647" t="s">
        <v>8204</v>
      </c>
      <c r="I2049" s="647" t="s">
        <v>9231</v>
      </c>
      <c r="J2049" s="647" t="s">
        <v>7651</v>
      </c>
      <c r="K2049" s="647" t="s">
        <v>7498</v>
      </c>
      <c r="L2049" s="647" t="s">
        <v>9223</v>
      </c>
      <c r="M2049" s="647" t="s">
        <v>9216</v>
      </c>
      <c r="N2049" s="747">
        <v>43314.958382025463</v>
      </c>
      <c r="O2049" s="647" t="s">
        <v>546</v>
      </c>
      <c r="P2049" s="748">
        <v>930.04161797453708</v>
      </c>
      <c r="Q2049" s="647" t="s">
        <v>7492</v>
      </c>
      <c r="R2049" s="647" t="s">
        <v>5368</v>
      </c>
      <c r="S2049" s="647" t="s">
        <v>6943</v>
      </c>
      <c r="T2049" s="647" t="s">
        <v>4300</v>
      </c>
      <c r="U2049" t="s">
        <v>5329</v>
      </c>
      <c r="V2049" t="e">
        <f>VLOOKUP(F2049,'[3]Tổng - PL KS'!$B$9:$B$1291,1,FALSE)</f>
        <v>#N/A</v>
      </c>
    </row>
    <row r="2050" spans="1:22" ht="51" hidden="1">
      <c r="A2050" s="647">
        <v>1592</v>
      </c>
      <c r="B2050" s="647" t="s">
        <v>4247</v>
      </c>
      <c r="C2050" s="647" t="s">
        <v>7495</v>
      </c>
      <c r="D2050" s="647" t="s">
        <v>5368</v>
      </c>
      <c r="E2050" s="647">
        <v>25.89</v>
      </c>
      <c r="F2050" s="513" t="s">
        <v>9232</v>
      </c>
      <c r="G2050" s="513" t="s">
        <v>12203</v>
      </c>
      <c r="H2050" s="647" t="s">
        <v>8204</v>
      </c>
      <c r="I2050" s="647" t="s">
        <v>9233</v>
      </c>
      <c r="J2050" s="647" t="s">
        <v>7651</v>
      </c>
      <c r="K2050" s="647" t="s">
        <v>7498</v>
      </c>
      <c r="L2050" s="647" t="s">
        <v>9215</v>
      </c>
      <c r="M2050" s="647" t="s">
        <v>9216</v>
      </c>
      <c r="N2050" s="747">
        <v>43314.870282638891</v>
      </c>
      <c r="O2050" s="647" t="s">
        <v>546</v>
      </c>
      <c r="P2050" s="748">
        <v>930.12971736110921</v>
      </c>
      <c r="Q2050" s="647" t="s">
        <v>7492</v>
      </c>
      <c r="R2050" s="647" t="s">
        <v>5368</v>
      </c>
      <c r="S2050" s="647" t="s">
        <v>6943</v>
      </c>
      <c r="T2050" s="647" t="s">
        <v>4300</v>
      </c>
      <c r="U2050" t="s">
        <v>5329</v>
      </c>
      <c r="V2050" t="e">
        <f>VLOOKUP(F2050,'[3]Tổng - PL KS'!$B$9:$B$1291,1,FALSE)</f>
        <v>#N/A</v>
      </c>
    </row>
    <row r="2051" spans="1:22" ht="51" hidden="1">
      <c r="A2051" s="647">
        <v>1593</v>
      </c>
      <c r="B2051" s="647" t="s">
        <v>4247</v>
      </c>
      <c r="C2051" s="647" t="s">
        <v>7495</v>
      </c>
      <c r="D2051" s="647" t="s">
        <v>5368</v>
      </c>
      <c r="E2051" s="647">
        <v>25.84</v>
      </c>
      <c r="F2051" s="513" t="s">
        <v>9234</v>
      </c>
      <c r="G2051" s="513" t="s">
        <v>12203</v>
      </c>
      <c r="H2051" s="647" t="s">
        <v>8204</v>
      </c>
      <c r="I2051" s="647" t="s">
        <v>9235</v>
      </c>
      <c r="J2051" s="647" t="s">
        <v>7651</v>
      </c>
      <c r="K2051" s="647" t="s">
        <v>7498</v>
      </c>
      <c r="L2051" s="647" t="s">
        <v>9215</v>
      </c>
      <c r="M2051" s="647" t="s">
        <v>9216</v>
      </c>
      <c r="N2051" s="747">
        <v>43314.875545949071</v>
      </c>
      <c r="O2051" s="647" t="s">
        <v>546</v>
      </c>
      <c r="P2051" s="748">
        <v>930.12445405092876</v>
      </c>
      <c r="Q2051" s="647" t="s">
        <v>7492</v>
      </c>
      <c r="R2051" s="647" t="s">
        <v>5368</v>
      </c>
      <c r="S2051" s="647" t="s">
        <v>6943</v>
      </c>
      <c r="T2051" s="647" t="s">
        <v>4300</v>
      </c>
      <c r="U2051" t="s">
        <v>5329</v>
      </c>
      <c r="V2051" t="e">
        <f>VLOOKUP(F2051,'[3]Tổng - PL KS'!$B$9:$B$1291,1,FALSE)</f>
        <v>#N/A</v>
      </c>
    </row>
    <row r="2052" spans="1:22" ht="51" hidden="1">
      <c r="A2052" s="647">
        <v>1594</v>
      </c>
      <c r="B2052" s="647" t="s">
        <v>4247</v>
      </c>
      <c r="C2052" s="647" t="s">
        <v>7495</v>
      </c>
      <c r="D2052" s="647" t="s">
        <v>5368</v>
      </c>
      <c r="E2052" s="647">
        <v>25.94</v>
      </c>
      <c r="F2052" s="513" t="s">
        <v>9236</v>
      </c>
      <c r="G2052" s="513" t="s">
        <v>12203</v>
      </c>
      <c r="H2052" s="647" t="s">
        <v>8204</v>
      </c>
      <c r="I2052" s="647" t="s">
        <v>9237</v>
      </c>
      <c r="J2052" s="647" t="s">
        <v>7651</v>
      </c>
      <c r="K2052" s="647" t="s">
        <v>7498</v>
      </c>
      <c r="L2052" s="647" t="s">
        <v>9223</v>
      </c>
      <c r="M2052" s="647" t="s">
        <v>9216</v>
      </c>
      <c r="N2052" s="747">
        <v>43314.926115543982</v>
      </c>
      <c r="O2052" s="647" t="s">
        <v>546</v>
      </c>
      <c r="P2052" s="748">
        <v>930.07388445601828</v>
      </c>
      <c r="Q2052" s="647" t="s">
        <v>7492</v>
      </c>
      <c r="R2052" s="647" t="s">
        <v>5368</v>
      </c>
      <c r="S2052" s="647" t="s">
        <v>6943</v>
      </c>
      <c r="T2052" s="647" t="s">
        <v>4300</v>
      </c>
      <c r="U2052" t="s">
        <v>5329</v>
      </c>
      <c r="V2052" t="e">
        <f>VLOOKUP(F2052,'[3]Tổng - PL KS'!$B$9:$B$1291,1,FALSE)</f>
        <v>#N/A</v>
      </c>
    </row>
    <row r="2053" spans="1:22" ht="51" hidden="1">
      <c r="A2053" s="647">
        <v>1595</v>
      </c>
      <c r="B2053" s="647" t="s">
        <v>4247</v>
      </c>
      <c r="C2053" s="647" t="s">
        <v>7495</v>
      </c>
      <c r="D2053" s="647" t="s">
        <v>5368</v>
      </c>
      <c r="E2053" s="647">
        <v>25.7</v>
      </c>
      <c r="F2053" s="513" t="s">
        <v>9238</v>
      </c>
      <c r="G2053" s="513" t="s">
        <v>12203</v>
      </c>
      <c r="H2053" s="647" t="s">
        <v>8204</v>
      </c>
      <c r="I2053" s="647" t="s">
        <v>9239</v>
      </c>
      <c r="J2053" s="647" t="s">
        <v>7651</v>
      </c>
      <c r="K2053" s="647" t="s">
        <v>7498</v>
      </c>
      <c r="L2053" s="647" t="s">
        <v>9223</v>
      </c>
      <c r="M2053" s="647" t="s">
        <v>9216</v>
      </c>
      <c r="N2053" s="747">
        <v>43314.938087696763</v>
      </c>
      <c r="O2053" s="647" t="s">
        <v>546</v>
      </c>
      <c r="P2053" s="748">
        <v>930.06191230323748</v>
      </c>
      <c r="Q2053" s="647" t="s">
        <v>7492</v>
      </c>
      <c r="R2053" s="647" t="s">
        <v>5368</v>
      </c>
      <c r="S2053" s="647" t="s">
        <v>6943</v>
      </c>
      <c r="T2053" s="647" t="s">
        <v>4300</v>
      </c>
      <c r="U2053" t="s">
        <v>5329</v>
      </c>
      <c r="V2053" t="e">
        <f>VLOOKUP(F2053,'[3]Tổng - PL KS'!$B$9:$B$1291,1,FALSE)</f>
        <v>#N/A</v>
      </c>
    </row>
    <row r="2054" spans="1:22" ht="51" hidden="1">
      <c r="A2054" s="647">
        <v>1596</v>
      </c>
      <c r="B2054" s="647" t="s">
        <v>4247</v>
      </c>
      <c r="C2054" s="647" t="s">
        <v>7495</v>
      </c>
      <c r="D2054" s="647" t="s">
        <v>5368</v>
      </c>
      <c r="E2054" s="647">
        <v>25.7</v>
      </c>
      <c r="F2054" s="513" t="s">
        <v>9240</v>
      </c>
      <c r="G2054" s="513" t="s">
        <v>12203</v>
      </c>
      <c r="H2054" s="647" t="s">
        <v>8204</v>
      </c>
      <c r="I2054" s="647" t="s">
        <v>9241</v>
      </c>
      <c r="J2054" s="647" t="s">
        <v>7651</v>
      </c>
      <c r="K2054" s="647" t="s">
        <v>7498</v>
      </c>
      <c r="L2054" s="647" t="s">
        <v>9215</v>
      </c>
      <c r="M2054" s="647" t="s">
        <v>9216</v>
      </c>
      <c r="N2054" s="747">
        <v>43314.881268321762</v>
      </c>
      <c r="O2054" s="647" t="s">
        <v>546</v>
      </c>
      <c r="P2054" s="748">
        <v>930.11873167823796</v>
      </c>
      <c r="Q2054" s="647" t="s">
        <v>7492</v>
      </c>
      <c r="R2054" s="647" t="s">
        <v>5368</v>
      </c>
      <c r="S2054" s="647" t="s">
        <v>6943</v>
      </c>
      <c r="T2054" s="647" t="s">
        <v>4300</v>
      </c>
      <c r="U2054" t="s">
        <v>5329</v>
      </c>
      <c r="V2054" t="e">
        <f>VLOOKUP(F2054,'[3]Tổng - PL KS'!$B$9:$B$1291,1,FALSE)</f>
        <v>#N/A</v>
      </c>
    </row>
    <row r="2055" spans="1:22" ht="51" hidden="1">
      <c r="A2055" s="647">
        <v>1597</v>
      </c>
      <c r="B2055" s="647" t="s">
        <v>4247</v>
      </c>
      <c r="C2055" s="647" t="s">
        <v>7495</v>
      </c>
      <c r="D2055" s="647" t="s">
        <v>5368</v>
      </c>
      <c r="E2055" s="647">
        <v>25.89</v>
      </c>
      <c r="F2055" s="513" t="s">
        <v>9242</v>
      </c>
      <c r="G2055" s="513" t="s">
        <v>12203</v>
      </c>
      <c r="H2055" s="647" t="s">
        <v>8204</v>
      </c>
      <c r="I2055" s="647" t="s">
        <v>9243</v>
      </c>
      <c r="J2055" s="647" t="s">
        <v>7651</v>
      </c>
      <c r="K2055" s="647" t="s">
        <v>7498</v>
      </c>
      <c r="L2055" s="647" t="s">
        <v>9215</v>
      </c>
      <c r="M2055" s="647" t="s">
        <v>9216</v>
      </c>
      <c r="N2055" s="747">
        <v>43314.950796840276</v>
      </c>
      <c r="O2055" s="647" t="s">
        <v>546</v>
      </c>
      <c r="P2055" s="748">
        <v>930.04920315972413</v>
      </c>
      <c r="Q2055" s="647" t="s">
        <v>7492</v>
      </c>
      <c r="R2055" s="647" t="s">
        <v>5368</v>
      </c>
      <c r="S2055" s="647" t="s">
        <v>6943</v>
      </c>
      <c r="T2055" s="647" t="s">
        <v>4300</v>
      </c>
      <c r="U2055" t="s">
        <v>5329</v>
      </c>
      <c r="V2055" t="e">
        <f>VLOOKUP(F2055,'[3]Tổng - PL KS'!$B$9:$B$1291,1,FALSE)</f>
        <v>#N/A</v>
      </c>
    </row>
    <row r="2056" spans="1:22" ht="51" hidden="1">
      <c r="A2056" s="647">
        <v>1598</v>
      </c>
      <c r="B2056" s="647" t="s">
        <v>4247</v>
      </c>
      <c r="C2056" s="647" t="s">
        <v>7495</v>
      </c>
      <c r="D2056" s="647" t="s">
        <v>5368</v>
      </c>
      <c r="E2056" s="647">
        <v>25.87</v>
      </c>
      <c r="F2056" s="513" t="s">
        <v>9244</v>
      </c>
      <c r="G2056" s="513" t="s">
        <v>12203</v>
      </c>
      <c r="H2056" s="647" t="s">
        <v>8204</v>
      </c>
      <c r="I2056" s="647" t="s">
        <v>9245</v>
      </c>
      <c r="J2056" s="647" t="s">
        <v>7651</v>
      </c>
      <c r="K2056" s="647" t="s">
        <v>7498</v>
      </c>
      <c r="L2056" s="647" t="s">
        <v>9215</v>
      </c>
      <c r="M2056" s="647" t="s">
        <v>9216</v>
      </c>
      <c r="N2056" s="747">
        <v>43315.097735532407</v>
      </c>
      <c r="O2056" s="647" t="s">
        <v>546</v>
      </c>
      <c r="P2056" s="748">
        <v>929.90226446759334</v>
      </c>
      <c r="Q2056" s="647" t="s">
        <v>7492</v>
      </c>
      <c r="R2056" s="647" t="s">
        <v>5368</v>
      </c>
      <c r="S2056" s="647" t="s">
        <v>6943</v>
      </c>
      <c r="T2056" s="647" t="s">
        <v>4300</v>
      </c>
      <c r="U2056" t="s">
        <v>5329</v>
      </c>
      <c r="V2056" t="e">
        <f>VLOOKUP(F2056,'[3]Tổng - PL KS'!$B$9:$B$1291,1,FALSE)</f>
        <v>#N/A</v>
      </c>
    </row>
    <row r="2057" spans="1:22" ht="51" hidden="1">
      <c r="A2057" s="647">
        <v>1599</v>
      </c>
      <c r="B2057" s="647" t="s">
        <v>4247</v>
      </c>
      <c r="C2057" s="647" t="s">
        <v>7495</v>
      </c>
      <c r="D2057" s="647" t="s">
        <v>5368</v>
      </c>
      <c r="E2057" s="647">
        <v>25.83</v>
      </c>
      <c r="F2057" s="513" t="s">
        <v>9246</v>
      </c>
      <c r="G2057" s="513" t="s">
        <v>12203</v>
      </c>
      <c r="H2057" s="647" t="s">
        <v>8204</v>
      </c>
      <c r="I2057" s="647" t="s">
        <v>9247</v>
      </c>
      <c r="J2057" s="647" t="s">
        <v>7651</v>
      </c>
      <c r="K2057" s="647" t="s">
        <v>7498</v>
      </c>
      <c r="L2057" s="647" t="s">
        <v>9215</v>
      </c>
      <c r="M2057" s="647" t="s">
        <v>9216</v>
      </c>
      <c r="N2057" s="747">
        <v>43315.471994872685</v>
      </c>
      <c r="O2057" s="647" t="s">
        <v>546</v>
      </c>
      <c r="P2057" s="748">
        <v>929.52800512731483</v>
      </c>
      <c r="Q2057" s="647" t="s">
        <v>7492</v>
      </c>
      <c r="R2057" s="647" t="s">
        <v>5368</v>
      </c>
      <c r="S2057" s="647" t="s">
        <v>6943</v>
      </c>
      <c r="T2057" s="647" t="s">
        <v>4300</v>
      </c>
      <c r="U2057" t="s">
        <v>5329</v>
      </c>
      <c r="V2057" t="e">
        <f>VLOOKUP(F2057,'[3]Tổng - PL KS'!$B$9:$B$1291,1,FALSE)</f>
        <v>#N/A</v>
      </c>
    </row>
    <row r="2058" spans="1:22" ht="51" hidden="1">
      <c r="A2058" s="647">
        <v>1600</v>
      </c>
      <c r="B2058" s="647" t="s">
        <v>4247</v>
      </c>
      <c r="C2058" s="647" t="s">
        <v>7495</v>
      </c>
      <c r="D2058" s="647" t="s">
        <v>5368</v>
      </c>
      <c r="E2058" s="647">
        <v>25.84</v>
      </c>
      <c r="F2058" s="513" t="s">
        <v>9248</v>
      </c>
      <c r="G2058" s="513" t="s">
        <v>12203</v>
      </c>
      <c r="H2058" s="647" t="s">
        <v>8204</v>
      </c>
      <c r="I2058" s="647" t="s">
        <v>9249</v>
      </c>
      <c r="J2058" s="647" t="s">
        <v>7651</v>
      </c>
      <c r="K2058" s="647" t="s">
        <v>7498</v>
      </c>
      <c r="L2058" s="647" t="s">
        <v>9215</v>
      </c>
      <c r="M2058" s="647" t="s">
        <v>9216</v>
      </c>
      <c r="N2058" s="747">
        <v>43315.278702280091</v>
      </c>
      <c r="O2058" s="647" t="s">
        <v>546</v>
      </c>
      <c r="P2058" s="748">
        <v>929.72129771990876</v>
      </c>
      <c r="Q2058" s="647" t="s">
        <v>7492</v>
      </c>
      <c r="R2058" s="647" t="s">
        <v>5368</v>
      </c>
      <c r="S2058" s="647" t="s">
        <v>6943</v>
      </c>
      <c r="T2058" s="647" t="s">
        <v>4300</v>
      </c>
      <c r="U2058" t="s">
        <v>5329</v>
      </c>
      <c r="V2058" t="e">
        <f>VLOOKUP(F2058,'[3]Tổng - PL KS'!$B$9:$B$1291,1,FALSE)</f>
        <v>#N/A</v>
      </c>
    </row>
    <row r="2059" spans="1:22" ht="51" hidden="1">
      <c r="A2059" s="647">
        <v>1601</v>
      </c>
      <c r="B2059" s="647" t="s">
        <v>4247</v>
      </c>
      <c r="C2059" s="647" t="s">
        <v>7495</v>
      </c>
      <c r="D2059" s="647" t="s">
        <v>5368</v>
      </c>
      <c r="E2059" s="647">
        <v>25.83</v>
      </c>
      <c r="F2059" s="513" t="s">
        <v>9250</v>
      </c>
      <c r="G2059" s="513" t="s">
        <v>12203</v>
      </c>
      <c r="H2059" s="647" t="s">
        <v>8204</v>
      </c>
      <c r="I2059" s="647" t="s">
        <v>9251</v>
      </c>
      <c r="J2059" s="647" t="s">
        <v>7651</v>
      </c>
      <c r="K2059" s="647" t="s">
        <v>7498</v>
      </c>
      <c r="L2059" s="647" t="s">
        <v>9215</v>
      </c>
      <c r="M2059" s="647" t="s">
        <v>9216</v>
      </c>
      <c r="N2059" s="747">
        <v>43315.213282488425</v>
      </c>
      <c r="O2059" s="647" t="s">
        <v>546</v>
      </c>
      <c r="P2059" s="748">
        <v>929.78671751157526</v>
      </c>
      <c r="Q2059" s="647" t="s">
        <v>7492</v>
      </c>
      <c r="R2059" s="647" t="s">
        <v>5368</v>
      </c>
      <c r="S2059" s="647" t="s">
        <v>6943</v>
      </c>
      <c r="T2059" s="647" t="s">
        <v>4300</v>
      </c>
      <c r="U2059" t="s">
        <v>5329</v>
      </c>
      <c r="V2059" t="e">
        <f>VLOOKUP(F2059,'[3]Tổng - PL KS'!$B$9:$B$1291,1,FALSE)</f>
        <v>#N/A</v>
      </c>
    </row>
    <row r="2060" spans="1:22" ht="51" hidden="1">
      <c r="A2060" s="647">
        <v>1602</v>
      </c>
      <c r="B2060" s="647" t="s">
        <v>4247</v>
      </c>
      <c r="C2060" s="647" t="s">
        <v>7495</v>
      </c>
      <c r="D2060" s="647" t="s">
        <v>5368</v>
      </c>
      <c r="E2060" s="647">
        <v>25.94</v>
      </c>
      <c r="F2060" s="513" t="s">
        <v>9252</v>
      </c>
      <c r="G2060" s="513" t="s">
        <v>12203</v>
      </c>
      <c r="H2060" s="647" t="s">
        <v>8204</v>
      </c>
      <c r="I2060" s="647" t="s">
        <v>9253</v>
      </c>
      <c r="J2060" s="647" t="s">
        <v>7651</v>
      </c>
      <c r="K2060" s="647" t="s">
        <v>7498</v>
      </c>
      <c r="L2060" s="647" t="s">
        <v>9223</v>
      </c>
      <c r="M2060" s="647" t="s">
        <v>9216</v>
      </c>
      <c r="N2060" s="747">
        <v>43315.045724456017</v>
      </c>
      <c r="O2060" s="647" t="s">
        <v>546</v>
      </c>
      <c r="P2060" s="748">
        <v>929.95427554398339</v>
      </c>
      <c r="Q2060" s="647" t="s">
        <v>7492</v>
      </c>
      <c r="R2060" s="647" t="s">
        <v>5368</v>
      </c>
      <c r="S2060" s="647" t="s">
        <v>6943</v>
      </c>
      <c r="T2060" s="647" t="s">
        <v>4300</v>
      </c>
      <c r="U2060" t="s">
        <v>5329</v>
      </c>
      <c r="V2060" t="e">
        <f>VLOOKUP(F2060,'[3]Tổng - PL KS'!$B$9:$B$1291,1,FALSE)</f>
        <v>#N/A</v>
      </c>
    </row>
    <row r="2061" spans="1:22" ht="51" hidden="1">
      <c r="A2061" s="647">
        <v>1603</v>
      </c>
      <c r="B2061" s="647" t="s">
        <v>4247</v>
      </c>
      <c r="C2061" s="647" t="s">
        <v>7495</v>
      </c>
      <c r="D2061" s="647" t="s">
        <v>5368</v>
      </c>
      <c r="E2061" s="647">
        <v>25.84</v>
      </c>
      <c r="F2061" s="513" t="s">
        <v>9254</v>
      </c>
      <c r="G2061" s="513" t="s">
        <v>12203</v>
      </c>
      <c r="H2061" s="647" t="s">
        <v>8204</v>
      </c>
      <c r="I2061" s="647" t="s">
        <v>9255</v>
      </c>
      <c r="J2061" s="647" t="s">
        <v>7651</v>
      </c>
      <c r="K2061" s="647" t="s">
        <v>7498</v>
      </c>
      <c r="L2061" s="647" t="s">
        <v>9215</v>
      </c>
      <c r="M2061" s="647" t="s">
        <v>9216</v>
      </c>
      <c r="N2061" s="747">
        <v>43315.099548229169</v>
      </c>
      <c r="O2061" s="647" t="s">
        <v>546</v>
      </c>
      <c r="P2061" s="748">
        <v>929.90045177083084</v>
      </c>
      <c r="Q2061" s="647" t="s">
        <v>7492</v>
      </c>
      <c r="R2061" s="647" t="s">
        <v>5368</v>
      </c>
      <c r="S2061" s="647" t="s">
        <v>6943</v>
      </c>
      <c r="T2061" s="647" t="s">
        <v>4300</v>
      </c>
      <c r="U2061" t="s">
        <v>5329</v>
      </c>
      <c r="V2061" t="e">
        <f>VLOOKUP(F2061,'[3]Tổng - PL KS'!$B$9:$B$1291,1,FALSE)</f>
        <v>#N/A</v>
      </c>
    </row>
    <row r="2062" spans="1:22" ht="51" hidden="1">
      <c r="A2062" s="647">
        <v>1604</v>
      </c>
      <c r="B2062" s="647" t="s">
        <v>4247</v>
      </c>
      <c r="C2062" s="647" t="s">
        <v>7495</v>
      </c>
      <c r="D2062" s="647" t="s">
        <v>5368</v>
      </c>
      <c r="E2062" s="647">
        <v>25.84</v>
      </c>
      <c r="F2062" s="513" t="s">
        <v>9256</v>
      </c>
      <c r="G2062" s="513" t="s">
        <v>12203</v>
      </c>
      <c r="H2062" s="647" t="s">
        <v>8204</v>
      </c>
      <c r="I2062" s="647" t="s">
        <v>9257</v>
      </c>
      <c r="J2062" s="647" t="s">
        <v>7651</v>
      </c>
      <c r="K2062" s="647" t="s">
        <v>7498</v>
      </c>
      <c r="L2062" s="647" t="s">
        <v>9223</v>
      </c>
      <c r="M2062" s="647" t="s">
        <v>9216</v>
      </c>
      <c r="N2062" s="747">
        <v>43315.145038854163</v>
      </c>
      <c r="O2062" s="647" t="s">
        <v>546</v>
      </c>
      <c r="P2062" s="748">
        <v>929.85496114583657</v>
      </c>
      <c r="Q2062" s="647" t="s">
        <v>7492</v>
      </c>
      <c r="R2062" s="647" t="s">
        <v>5368</v>
      </c>
      <c r="S2062" s="647" t="s">
        <v>6943</v>
      </c>
      <c r="T2062" s="647" t="s">
        <v>4300</v>
      </c>
      <c r="U2062" t="s">
        <v>5329</v>
      </c>
      <c r="V2062" t="e">
        <f>VLOOKUP(F2062,'[3]Tổng - PL KS'!$B$9:$B$1291,1,FALSE)</f>
        <v>#N/A</v>
      </c>
    </row>
    <row r="2063" spans="1:22" ht="51" hidden="1">
      <c r="A2063" s="647">
        <v>1605</v>
      </c>
      <c r="B2063" s="647" t="s">
        <v>4247</v>
      </c>
      <c r="C2063" s="647" t="s">
        <v>7495</v>
      </c>
      <c r="D2063" s="647" t="s">
        <v>5368</v>
      </c>
      <c r="E2063" s="647">
        <v>25.9</v>
      </c>
      <c r="F2063" s="513" t="s">
        <v>9258</v>
      </c>
      <c r="G2063" s="513" t="s">
        <v>12203</v>
      </c>
      <c r="H2063" s="647" t="s">
        <v>8204</v>
      </c>
      <c r="I2063" s="647" t="s">
        <v>9259</v>
      </c>
      <c r="J2063" s="647" t="s">
        <v>7651</v>
      </c>
      <c r="K2063" s="647" t="s">
        <v>7498</v>
      </c>
      <c r="L2063" s="647" t="s">
        <v>9215</v>
      </c>
      <c r="M2063" s="647" t="s">
        <v>9216</v>
      </c>
      <c r="N2063" s="747">
        <v>43315.069513310184</v>
      </c>
      <c r="O2063" s="647" t="s">
        <v>546</v>
      </c>
      <c r="P2063" s="748">
        <v>929.93048668981646</v>
      </c>
      <c r="Q2063" s="647" t="s">
        <v>7492</v>
      </c>
      <c r="R2063" s="647" t="s">
        <v>5368</v>
      </c>
      <c r="S2063" s="647" t="s">
        <v>6943</v>
      </c>
      <c r="T2063" s="647" t="s">
        <v>4300</v>
      </c>
      <c r="U2063" t="s">
        <v>5329</v>
      </c>
      <c r="V2063" t="e">
        <f>VLOOKUP(F2063,'[3]Tổng - PL KS'!$B$9:$B$1291,1,FALSE)</f>
        <v>#N/A</v>
      </c>
    </row>
    <row r="2064" spans="1:22" ht="51" hidden="1">
      <c r="A2064" s="647">
        <v>1606</v>
      </c>
      <c r="B2064" s="647" t="s">
        <v>4247</v>
      </c>
      <c r="C2064" s="647" t="s">
        <v>7495</v>
      </c>
      <c r="D2064" s="647" t="s">
        <v>5368</v>
      </c>
      <c r="E2064" s="647">
        <v>25.9</v>
      </c>
      <c r="F2064" s="513" t="s">
        <v>9260</v>
      </c>
      <c r="G2064" s="513" t="s">
        <v>12203</v>
      </c>
      <c r="H2064" s="647" t="s">
        <v>8204</v>
      </c>
      <c r="I2064" s="647" t="s">
        <v>9261</v>
      </c>
      <c r="J2064" s="647" t="s">
        <v>7651</v>
      </c>
      <c r="K2064" s="647" t="s">
        <v>7498</v>
      </c>
      <c r="L2064" s="647" t="s">
        <v>9215</v>
      </c>
      <c r="M2064" s="647" t="s">
        <v>9216</v>
      </c>
      <c r="N2064" s="747">
        <v>43315.157788923614</v>
      </c>
      <c r="O2064" s="647" t="s">
        <v>546</v>
      </c>
      <c r="P2064" s="748">
        <v>929.84221107638587</v>
      </c>
      <c r="Q2064" s="647" t="s">
        <v>7492</v>
      </c>
      <c r="R2064" s="647" t="s">
        <v>5368</v>
      </c>
      <c r="S2064" s="647" t="s">
        <v>6943</v>
      </c>
      <c r="T2064" s="647" t="s">
        <v>4300</v>
      </c>
      <c r="U2064" t="s">
        <v>5329</v>
      </c>
      <c r="V2064" t="e">
        <f>VLOOKUP(F2064,'[3]Tổng - PL KS'!$B$9:$B$1291,1,FALSE)</f>
        <v>#N/A</v>
      </c>
    </row>
    <row r="2065" spans="1:22" ht="51" hidden="1">
      <c r="A2065" s="647">
        <v>1607</v>
      </c>
      <c r="B2065" s="647" t="s">
        <v>4247</v>
      </c>
      <c r="C2065" s="647" t="s">
        <v>7495</v>
      </c>
      <c r="D2065" s="647" t="s">
        <v>5368</v>
      </c>
      <c r="E2065" s="647">
        <v>25.89</v>
      </c>
      <c r="F2065" s="513" t="s">
        <v>9262</v>
      </c>
      <c r="G2065" s="513" t="s">
        <v>12203</v>
      </c>
      <c r="H2065" s="647" t="s">
        <v>8204</v>
      </c>
      <c r="I2065" s="647" t="s">
        <v>9263</v>
      </c>
      <c r="J2065" s="647" t="s">
        <v>7651</v>
      </c>
      <c r="K2065" s="647" t="s">
        <v>7498</v>
      </c>
      <c r="L2065" s="647" t="s">
        <v>9215</v>
      </c>
      <c r="M2065" s="647" t="s">
        <v>9216</v>
      </c>
      <c r="N2065" s="747">
        <v>43315.478465624998</v>
      </c>
      <c r="O2065" s="647" t="s">
        <v>546</v>
      </c>
      <c r="P2065" s="748">
        <v>929.52153437500237</v>
      </c>
      <c r="Q2065" s="647" t="s">
        <v>7492</v>
      </c>
      <c r="R2065" s="647" t="s">
        <v>5368</v>
      </c>
      <c r="S2065" s="647" t="s">
        <v>6943</v>
      </c>
      <c r="T2065" s="647" t="s">
        <v>4300</v>
      </c>
      <c r="U2065" t="s">
        <v>5329</v>
      </c>
      <c r="V2065" t="e">
        <f>VLOOKUP(F2065,'[3]Tổng - PL KS'!$B$9:$B$1291,1,FALSE)</f>
        <v>#N/A</v>
      </c>
    </row>
    <row r="2066" spans="1:22" ht="51" hidden="1">
      <c r="A2066" s="647">
        <v>1608</v>
      </c>
      <c r="B2066" s="647" t="s">
        <v>4247</v>
      </c>
      <c r="C2066" s="647" t="s">
        <v>7495</v>
      </c>
      <c r="D2066" s="647" t="s">
        <v>5368</v>
      </c>
      <c r="E2066" s="647">
        <v>25.94</v>
      </c>
      <c r="F2066" s="513" t="s">
        <v>9264</v>
      </c>
      <c r="G2066" s="513" t="s">
        <v>12203</v>
      </c>
      <c r="H2066" s="647" t="s">
        <v>8204</v>
      </c>
      <c r="I2066" s="647" t="s">
        <v>9265</v>
      </c>
      <c r="J2066" s="647" t="s">
        <v>7651</v>
      </c>
      <c r="K2066" s="647" t="s">
        <v>7498</v>
      </c>
      <c r="L2066" s="647" t="s">
        <v>9215</v>
      </c>
      <c r="M2066" s="647" t="s">
        <v>9216</v>
      </c>
      <c r="N2066" s="747">
        <v>43315.413649652779</v>
      </c>
      <c r="O2066" s="647" t="s">
        <v>546</v>
      </c>
      <c r="P2066" s="748">
        <v>929.58635034722101</v>
      </c>
      <c r="Q2066" s="647" t="s">
        <v>7492</v>
      </c>
      <c r="R2066" s="647" t="s">
        <v>5368</v>
      </c>
      <c r="S2066" s="647" t="s">
        <v>6943</v>
      </c>
      <c r="T2066" s="647" t="s">
        <v>4300</v>
      </c>
      <c r="U2066" t="s">
        <v>5329</v>
      </c>
      <c r="V2066" t="e">
        <f>VLOOKUP(F2066,'[3]Tổng - PL KS'!$B$9:$B$1291,1,FALSE)</f>
        <v>#N/A</v>
      </c>
    </row>
    <row r="2067" spans="1:22" ht="51" hidden="1">
      <c r="A2067" s="647">
        <v>1609</v>
      </c>
      <c r="B2067" s="647" t="s">
        <v>4247</v>
      </c>
      <c r="C2067" s="647" t="s">
        <v>7495</v>
      </c>
      <c r="D2067" s="647" t="s">
        <v>5368</v>
      </c>
      <c r="E2067" s="647">
        <v>25.9</v>
      </c>
      <c r="F2067" s="513" t="s">
        <v>9266</v>
      </c>
      <c r="G2067" s="513" t="s">
        <v>12203</v>
      </c>
      <c r="H2067" s="647" t="s">
        <v>8204</v>
      </c>
      <c r="I2067" s="647" t="s">
        <v>9267</v>
      </c>
      <c r="J2067" s="647" t="s">
        <v>7651</v>
      </c>
      <c r="K2067" s="647" t="s">
        <v>7498</v>
      </c>
      <c r="L2067" s="647" t="s">
        <v>9223</v>
      </c>
      <c r="M2067" s="647" t="s">
        <v>9216</v>
      </c>
      <c r="N2067" s="747">
        <v>43315.053927627312</v>
      </c>
      <c r="O2067" s="647" t="s">
        <v>546</v>
      </c>
      <c r="P2067" s="748">
        <v>929.94607237268792</v>
      </c>
      <c r="Q2067" s="647" t="s">
        <v>7492</v>
      </c>
      <c r="R2067" s="647" t="s">
        <v>5368</v>
      </c>
      <c r="S2067" s="647" t="s">
        <v>6943</v>
      </c>
      <c r="T2067" s="647" t="s">
        <v>4300</v>
      </c>
      <c r="U2067" t="s">
        <v>5329</v>
      </c>
      <c r="V2067" t="e">
        <f>VLOOKUP(F2067,'[3]Tổng - PL KS'!$B$9:$B$1291,1,FALSE)</f>
        <v>#N/A</v>
      </c>
    </row>
    <row r="2068" spans="1:22" ht="51" hidden="1">
      <c r="A2068" s="647">
        <v>1610</v>
      </c>
      <c r="B2068" s="647" t="s">
        <v>4247</v>
      </c>
      <c r="C2068" s="647" t="s">
        <v>7495</v>
      </c>
      <c r="D2068" s="647" t="s">
        <v>5368</v>
      </c>
      <c r="E2068" s="647">
        <v>25.7</v>
      </c>
      <c r="F2068" s="513" t="s">
        <v>9268</v>
      </c>
      <c r="G2068" s="513" t="s">
        <v>12203</v>
      </c>
      <c r="H2068" s="647" t="s">
        <v>8204</v>
      </c>
      <c r="I2068" s="647" t="s">
        <v>9269</v>
      </c>
      <c r="J2068" s="647" t="s">
        <v>7651</v>
      </c>
      <c r="K2068" s="647" t="s">
        <v>7498</v>
      </c>
      <c r="L2068" s="647" t="s">
        <v>9223</v>
      </c>
      <c r="M2068" s="647" t="s">
        <v>9216</v>
      </c>
      <c r="N2068" s="747">
        <v>43315.28861408565</v>
      </c>
      <c r="O2068" s="647" t="s">
        <v>546</v>
      </c>
      <c r="P2068" s="748">
        <v>929.7113859143501</v>
      </c>
      <c r="Q2068" s="647" t="s">
        <v>7492</v>
      </c>
      <c r="R2068" s="647" t="s">
        <v>5368</v>
      </c>
      <c r="S2068" s="647" t="s">
        <v>6943</v>
      </c>
      <c r="T2068" s="647" t="s">
        <v>4300</v>
      </c>
      <c r="U2068" t="s">
        <v>5329</v>
      </c>
      <c r="V2068" t="e">
        <f>VLOOKUP(F2068,'[3]Tổng - PL KS'!$B$9:$B$1291,1,FALSE)</f>
        <v>#N/A</v>
      </c>
    </row>
    <row r="2069" spans="1:22" ht="51" hidden="1">
      <c r="A2069" s="647">
        <v>1611</v>
      </c>
      <c r="B2069" s="647" t="s">
        <v>4247</v>
      </c>
      <c r="C2069" s="647" t="s">
        <v>7495</v>
      </c>
      <c r="D2069" s="647" t="s">
        <v>5368</v>
      </c>
      <c r="E2069" s="647">
        <v>25.85</v>
      </c>
      <c r="F2069" s="513" t="s">
        <v>9270</v>
      </c>
      <c r="G2069" s="513" t="s">
        <v>12203</v>
      </c>
      <c r="H2069" s="647" t="s">
        <v>8204</v>
      </c>
      <c r="I2069" s="647" t="s">
        <v>9271</v>
      </c>
      <c r="J2069" s="647" t="s">
        <v>7651</v>
      </c>
      <c r="K2069" s="647" t="s">
        <v>7498</v>
      </c>
      <c r="L2069" s="647" t="s">
        <v>9215</v>
      </c>
      <c r="M2069" s="647" t="s">
        <v>9216</v>
      </c>
      <c r="N2069" s="747">
        <v>43315.406496643518</v>
      </c>
      <c r="O2069" s="647" t="s">
        <v>546</v>
      </c>
      <c r="P2069" s="748">
        <v>929.59350335648196</v>
      </c>
      <c r="Q2069" s="647" t="s">
        <v>7492</v>
      </c>
      <c r="R2069" s="647" t="s">
        <v>5368</v>
      </c>
      <c r="S2069" s="647" t="s">
        <v>6943</v>
      </c>
      <c r="T2069" s="647" t="s">
        <v>4300</v>
      </c>
      <c r="U2069" t="s">
        <v>5329</v>
      </c>
      <c r="V2069" t="e">
        <f>VLOOKUP(F2069,'[3]Tổng - PL KS'!$B$9:$B$1291,1,FALSE)</f>
        <v>#N/A</v>
      </c>
    </row>
    <row r="2070" spans="1:22" ht="51" hidden="1">
      <c r="A2070" s="647">
        <v>1612</v>
      </c>
      <c r="B2070" s="647" t="s">
        <v>4247</v>
      </c>
      <c r="C2070" s="647" t="s">
        <v>7495</v>
      </c>
      <c r="D2070" s="647" t="s">
        <v>5368</v>
      </c>
      <c r="E2070" s="647">
        <v>25.87</v>
      </c>
      <c r="F2070" s="513" t="s">
        <v>9272</v>
      </c>
      <c r="G2070" s="513" t="s">
        <v>12203</v>
      </c>
      <c r="H2070" s="647" t="s">
        <v>8204</v>
      </c>
      <c r="I2070" s="647" t="s">
        <v>9273</v>
      </c>
      <c r="J2070" s="647" t="s">
        <v>7651</v>
      </c>
      <c r="K2070" s="647" t="s">
        <v>7498</v>
      </c>
      <c r="L2070" s="647" t="s">
        <v>9215</v>
      </c>
      <c r="M2070" s="647" t="s">
        <v>9216</v>
      </c>
      <c r="N2070" s="747">
        <v>43315.128263425926</v>
      </c>
      <c r="O2070" s="647" t="s">
        <v>546</v>
      </c>
      <c r="P2070" s="748">
        <v>929.87173657407402</v>
      </c>
      <c r="Q2070" s="647" t="s">
        <v>7492</v>
      </c>
      <c r="R2070" s="647" t="s">
        <v>5368</v>
      </c>
      <c r="S2070" s="647" t="s">
        <v>6943</v>
      </c>
      <c r="T2070" s="647" t="s">
        <v>4300</v>
      </c>
      <c r="U2070" t="s">
        <v>5329</v>
      </c>
      <c r="V2070" t="e">
        <f>VLOOKUP(F2070,'[3]Tổng - PL KS'!$B$9:$B$1291,1,FALSE)</f>
        <v>#N/A</v>
      </c>
    </row>
    <row r="2071" spans="1:22" ht="51" hidden="1">
      <c r="A2071" s="647">
        <v>1613</v>
      </c>
      <c r="B2071" s="647" t="s">
        <v>4247</v>
      </c>
      <c r="C2071" s="647" t="s">
        <v>7495</v>
      </c>
      <c r="D2071" s="647" t="s">
        <v>5368</v>
      </c>
      <c r="E2071" s="647">
        <v>25.7</v>
      </c>
      <c r="F2071" s="513" t="s">
        <v>9274</v>
      </c>
      <c r="G2071" s="513" t="s">
        <v>12203</v>
      </c>
      <c r="H2071" s="647" t="s">
        <v>8204</v>
      </c>
      <c r="I2071" s="647" t="s">
        <v>9275</v>
      </c>
      <c r="J2071" s="647" t="s">
        <v>7651</v>
      </c>
      <c r="K2071" s="647" t="s">
        <v>7498</v>
      </c>
      <c r="L2071" s="647" t="s">
        <v>9223</v>
      </c>
      <c r="M2071" s="647" t="s">
        <v>9216</v>
      </c>
      <c r="N2071" s="747">
        <v>43315.195839432869</v>
      </c>
      <c r="O2071" s="647" t="s">
        <v>546</v>
      </c>
      <c r="P2071" s="748">
        <v>929.80416056713148</v>
      </c>
      <c r="Q2071" s="647" t="s">
        <v>7492</v>
      </c>
      <c r="R2071" s="647" t="s">
        <v>5368</v>
      </c>
      <c r="S2071" s="647" t="s">
        <v>6943</v>
      </c>
      <c r="T2071" s="647" t="s">
        <v>4300</v>
      </c>
      <c r="U2071" t="s">
        <v>5329</v>
      </c>
      <c r="V2071" t="e">
        <f>VLOOKUP(F2071,'[3]Tổng - PL KS'!$B$9:$B$1291,1,FALSE)</f>
        <v>#N/A</v>
      </c>
    </row>
    <row r="2072" spans="1:22" ht="51" hidden="1">
      <c r="A2072" s="647">
        <v>1614</v>
      </c>
      <c r="B2072" s="647" t="s">
        <v>4247</v>
      </c>
      <c r="C2072" s="647" t="s">
        <v>7495</v>
      </c>
      <c r="D2072" s="647" t="s">
        <v>5368</v>
      </c>
      <c r="E2072" s="647">
        <v>25.84</v>
      </c>
      <c r="F2072" s="513" t="s">
        <v>9276</v>
      </c>
      <c r="G2072" s="513" t="s">
        <v>12203</v>
      </c>
      <c r="H2072" s="647" t="s">
        <v>8204</v>
      </c>
      <c r="I2072" s="647" t="s">
        <v>9277</v>
      </c>
      <c r="J2072" s="647" t="s">
        <v>7651</v>
      </c>
      <c r="K2072" s="647" t="s">
        <v>7498</v>
      </c>
      <c r="L2072" s="647" t="s">
        <v>9223</v>
      </c>
      <c r="M2072" s="647" t="s">
        <v>9216</v>
      </c>
      <c r="N2072" s="747">
        <v>43315.212453738422</v>
      </c>
      <c r="O2072" s="647" t="s">
        <v>546</v>
      </c>
      <c r="P2072" s="748">
        <v>929.78754626157752</v>
      </c>
      <c r="Q2072" s="647" t="s">
        <v>7492</v>
      </c>
      <c r="R2072" s="647" t="s">
        <v>5368</v>
      </c>
      <c r="S2072" s="647" t="s">
        <v>6943</v>
      </c>
      <c r="T2072" s="647" t="s">
        <v>4300</v>
      </c>
      <c r="U2072" t="s">
        <v>5329</v>
      </c>
      <c r="V2072" t="e">
        <f>VLOOKUP(F2072,'[3]Tổng - PL KS'!$B$9:$B$1291,1,FALSE)</f>
        <v>#N/A</v>
      </c>
    </row>
    <row r="2073" spans="1:22" ht="51" hidden="1">
      <c r="A2073" s="647">
        <v>1615</v>
      </c>
      <c r="B2073" s="647" t="s">
        <v>4247</v>
      </c>
      <c r="C2073" s="647" t="s">
        <v>7495</v>
      </c>
      <c r="D2073" s="647" t="s">
        <v>5368</v>
      </c>
      <c r="E2073" s="647">
        <v>25.85</v>
      </c>
      <c r="F2073" s="513" t="s">
        <v>9278</v>
      </c>
      <c r="G2073" s="513" t="s">
        <v>12203</v>
      </c>
      <c r="H2073" s="647" t="s">
        <v>8204</v>
      </c>
      <c r="I2073" s="647" t="s">
        <v>9279</v>
      </c>
      <c r="J2073" s="647" t="s">
        <v>7651</v>
      </c>
      <c r="K2073" s="647" t="s">
        <v>7498</v>
      </c>
      <c r="L2073" s="647" t="s">
        <v>9215</v>
      </c>
      <c r="M2073" s="647" t="s">
        <v>9216</v>
      </c>
      <c r="N2073" s="747">
        <v>43315.183232372685</v>
      </c>
      <c r="O2073" s="647" t="s">
        <v>546</v>
      </c>
      <c r="P2073" s="748">
        <v>929.81676762731513</v>
      </c>
      <c r="Q2073" s="647" t="s">
        <v>7492</v>
      </c>
      <c r="R2073" s="647" t="s">
        <v>5368</v>
      </c>
      <c r="S2073" s="647" t="s">
        <v>6943</v>
      </c>
      <c r="T2073" s="647" t="s">
        <v>4300</v>
      </c>
      <c r="U2073" t="s">
        <v>5329</v>
      </c>
      <c r="V2073" t="e">
        <f>VLOOKUP(F2073,'[3]Tổng - PL KS'!$B$9:$B$1291,1,FALSE)</f>
        <v>#N/A</v>
      </c>
    </row>
    <row r="2074" spans="1:22" ht="51" hidden="1">
      <c r="A2074" s="647">
        <v>1616</v>
      </c>
      <c r="B2074" s="647" t="s">
        <v>4247</v>
      </c>
      <c r="C2074" s="647" t="s">
        <v>7495</v>
      </c>
      <c r="D2074" s="647" t="s">
        <v>5368</v>
      </c>
      <c r="E2074" s="647">
        <v>25.94</v>
      </c>
      <c r="F2074" s="513" t="s">
        <v>9280</v>
      </c>
      <c r="G2074" s="513" t="s">
        <v>12203</v>
      </c>
      <c r="H2074" s="647" t="s">
        <v>8204</v>
      </c>
      <c r="I2074" s="647" t="s">
        <v>9281</v>
      </c>
      <c r="J2074" s="647" t="s">
        <v>7651</v>
      </c>
      <c r="K2074" s="647" t="s">
        <v>7498</v>
      </c>
      <c r="L2074" s="647" t="s">
        <v>9215</v>
      </c>
      <c r="M2074" s="647" t="s">
        <v>9216</v>
      </c>
      <c r="N2074" s="747">
        <v>43315.114122881947</v>
      </c>
      <c r="O2074" s="647" t="s">
        <v>546</v>
      </c>
      <c r="P2074" s="748">
        <v>929.88587711805303</v>
      </c>
      <c r="Q2074" s="647" t="s">
        <v>7492</v>
      </c>
      <c r="R2074" s="647" t="s">
        <v>5368</v>
      </c>
      <c r="S2074" s="647" t="s">
        <v>6943</v>
      </c>
      <c r="T2074" s="647" t="s">
        <v>4300</v>
      </c>
      <c r="U2074" t="s">
        <v>5329</v>
      </c>
      <c r="V2074" t="e">
        <f>VLOOKUP(F2074,'[3]Tổng - PL KS'!$B$9:$B$1291,1,FALSE)</f>
        <v>#N/A</v>
      </c>
    </row>
    <row r="2075" spans="1:22" ht="51" hidden="1">
      <c r="A2075" s="647">
        <v>1617</v>
      </c>
      <c r="B2075" s="647" t="s">
        <v>4247</v>
      </c>
      <c r="C2075" s="647" t="s">
        <v>7495</v>
      </c>
      <c r="D2075" s="647" t="s">
        <v>5368</v>
      </c>
      <c r="E2075" s="647">
        <v>25.62</v>
      </c>
      <c r="F2075" s="513" t="s">
        <v>9282</v>
      </c>
      <c r="G2075" s="513" t="s">
        <v>12203</v>
      </c>
      <c r="H2075" s="647" t="s">
        <v>8204</v>
      </c>
      <c r="I2075" s="647" t="s">
        <v>9283</v>
      </c>
      <c r="J2075" s="647" t="s">
        <v>7651</v>
      </c>
      <c r="K2075" s="647" t="s">
        <v>7498</v>
      </c>
      <c r="L2075" s="647" t="s">
        <v>9215</v>
      </c>
      <c r="M2075" s="647" t="s">
        <v>9216</v>
      </c>
      <c r="N2075" s="747">
        <v>43315.411263391201</v>
      </c>
      <c r="O2075" s="647" t="s">
        <v>546</v>
      </c>
      <c r="P2075" s="748">
        <v>929.58873660879908</v>
      </c>
      <c r="Q2075" s="647" t="s">
        <v>7492</v>
      </c>
      <c r="R2075" s="647" t="s">
        <v>5368</v>
      </c>
      <c r="S2075" s="647" t="s">
        <v>6943</v>
      </c>
      <c r="T2075" s="647" t="s">
        <v>4300</v>
      </c>
      <c r="U2075" t="s">
        <v>5329</v>
      </c>
      <c r="V2075" t="e">
        <f>VLOOKUP(F2075,'[3]Tổng - PL KS'!$B$9:$B$1291,1,FALSE)</f>
        <v>#N/A</v>
      </c>
    </row>
    <row r="2076" spans="1:22" ht="51" hidden="1">
      <c r="A2076" s="647">
        <v>1618</v>
      </c>
      <c r="B2076" s="647" t="s">
        <v>4247</v>
      </c>
      <c r="C2076" s="647" t="s">
        <v>7495</v>
      </c>
      <c r="D2076" s="647" t="s">
        <v>5368</v>
      </c>
      <c r="E2076" s="647">
        <v>25.85</v>
      </c>
      <c r="F2076" s="513" t="s">
        <v>9284</v>
      </c>
      <c r="G2076" s="513" t="s">
        <v>12203</v>
      </c>
      <c r="H2076" s="647" t="s">
        <v>8204</v>
      </c>
      <c r="I2076" s="647" t="s">
        <v>9285</v>
      </c>
      <c r="J2076" s="647" t="s">
        <v>7651</v>
      </c>
      <c r="K2076" s="647" t="s">
        <v>7498</v>
      </c>
      <c r="L2076" s="647" t="s">
        <v>9223</v>
      </c>
      <c r="M2076" s="647" t="s">
        <v>9216</v>
      </c>
      <c r="N2076" s="747">
        <v>43315.070522766204</v>
      </c>
      <c r="O2076" s="647" t="s">
        <v>546</v>
      </c>
      <c r="P2076" s="748">
        <v>929.92947723379621</v>
      </c>
      <c r="Q2076" s="647" t="s">
        <v>7492</v>
      </c>
      <c r="R2076" s="647" t="s">
        <v>5368</v>
      </c>
      <c r="S2076" s="647" t="s">
        <v>6943</v>
      </c>
      <c r="T2076" s="647" t="s">
        <v>4300</v>
      </c>
      <c r="U2076" t="s">
        <v>5329</v>
      </c>
      <c r="V2076" t="e">
        <f>VLOOKUP(F2076,'[3]Tổng - PL KS'!$B$9:$B$1291,1,FALSE)</f>
        <v>#N/A</v>
      </c>
    </row>
    <row r="2077" spans="1:22" ht="51" hidden="1">
      <c r="A2077" s="647">
        <v>1619</v>
      </c>
      <c r="B2077" s="647" t="s">
        <v>4247</v>
      </c>
      <c r="C2077" s="647" t="s">
        <v>7495</v>
      </c>
      <c r="D2077" s="647" t="s">
        <v>5368</v>
      </c>
      <c r="E2077" s="647">
        <v>25.78</v>
      </c>
      <c r="F2077" s="513" t="s">
        <v>9286</v>
      </c>
      <c r="G2077" s="513" t="s">
        <v>12203</v>
      </c>
      <c r="H2077" s="647" t="s">
        <v>8204</v>
      </c>
      <c r="I2077" s="647" t="s">
        <v>9287</v>
      </c>
      <c r="J2077" s="647" t="s">
        <v>7651</v>
      </c>
      <c r="K2077" s="647" t="s">
        <v>7498</v>
      </c>
      <c r="L2077" s="647" t="s">
        <v>9215</v>
      </c>
      <c r="M2077" s="647" t="s">
        <v>9216</v>
      </c>
      <c r="N2077" s="747">
        <v>43315.425365740739</v>
      </c>
      <c r="O2077" s="647" t="s">
        <v>546</v>
      </c>
      <c r="P2077" s="748">
        <v>929.57463425926107</v>
      </c>
      <c r="Q2077" s="647" t="s">
        <v>7492</v>
      </c>
      <c r="R2077" s="647" t="s">
        <v>5368</v>
      </c>
      <c r="S2077" s="647" t="s">
        <v>6943</v>
      </c>
      <c r="T2077" s="647" t="s">
        <v>4300</v>
      </c>
      <c r="U2077" t="s">
        <v>5329</v>
      </c>
      <c r="V2077" t="e">
        <f>VLOOKUP(F2077,'[3]Tổng - PL KS'!$B$9:$B$1291,1,FALSE)</f>
        <v>#N/A</v>
      </c>
    </row>
    <row r="2078" spans="1:22" ht="51" hidden="1">
      <c r="A2078" s="647">
        <v>1620</v>
      </c>
      <c r="B2078" s="647" t="s">
        <v>4247</v>
      </c>
      <c r="C2078" s="647" t="s">
        <v>7495</v>
      </c>
      <c r="D2078" s="647" t="s">
        <v>5368</v>
      </c>
      <c r="E2078" s="647">
        <v>25.71</v>
      </c>
      <c r="F2078" s="513" t="s">
        <v>9288</v>
      </c>
      <c r="G2078" s="513" t="s">
        <v>12203</v>
      </c>
      <c r="H2078" s="647" t="s">
        <v>8204</v>
      </c>
      <c r="I2078" s="647" t="s">
        <v>9289</v>
      </c>
      <c r="J2078" s="647" t="s">
        <v>7651</v>
      </c>
      <c r="K2078" s="647" t="s">
        <v>7498</v>
      </c>
      <c r="L2078" s="647" t="s">
        <v>9223</v>
      </c>
      <c r="M2078" s="647" t="s">
        <v>9216</v>
      </c>
      <c r="N2078" s="747">
        <v>43315.350630243054</v>
      </c>
      <c r="O2078" s="647" t="s">
        <v>546</v>
      </c>
      <c r="P2078" s="748">
        <v>929.64936975694582</v>
      </c>
      <c r="Q2078" s="647" t="s">
        <v>7492</v>
      </c>
      <c r="R2078" s="647" t="s">
        <v>5368</v>
      </c>
      <c r="S2078" s="647" t="s">
        <v>6943</v>
      </c>
      <c r="T2078" s="647" t="s">
        <v>4300</v>
      </c>
      <c r="U2078" t="s">
        <v>5329</v>
      </c>
      <c r="V2078" t="e">
        <f>VLOOKUP(F2078,'[3]Tổng - PL KS'!$B$9:$B$1291,1,FALSE)</f>
        <v>#N/A</v>
      </c>
    </row>
    <row r="2079" spans="1:22" ht="51" hidden="1">
      <c r="A2079" s="647">
        <v>1621</v>
      </c>
      <c r="B2079" s="647" t="s">
        <v>4247</v>
      </c>
      <c r="C2079" s="647" t="s">
        <v>7495</v>
      </c>
      <c r="D2079" s="647" t="s">
        <v>5368</v>
      </c>
      <c r="E2079" s="647">
        <v>25.7</v>
      </c>
      <c r="F2079" s="513" t="s">
        <v>9290</v>
      </c>
      <c r="G2079" s="513" t="s">
        <v>12203</v>
      </c>
      <c r="H2079" s="647" t="s">
        <v>8204</v>
      </c>
      <c r="I2079" s="647" t="s">
        <v>9291</v>
      </c>
      <c r="J2079" s="647" t="s">
        <v>7651</v>
      </c>
      <c r="K2079" s="647" t="s">
        <v>7498</v>
      </c>
      <c r="L2079" s="647" t="s">
        <v>9223</v>
      </c>
      <c r="M2079" s="647" t="s">
        <v>9216</v>
      </c>
      <c r="N2079" s="747">
        <v>43315.276179629633</v>
      </c>
      <c r="O2079" s="647" t="s">
        <v>546</v>
      </c>
      <c r="P2079" s="748">
        <v>929.72382037036732</v>
      </c>
      <c r="Q2079" s="647" t="s">
        <v>7492</v>
      </c>
      <c r="R2079" s="647" t="s">
        <v>5368</v>
      </c>
      <c r="S2079" s="647" t="s">
        <v>6943</v>
      </c>
      <c r="T2079" s="647" t="s">
        <v>4300</v>
      </c>
      <c r="U2079" t="s">
        <v>5329</v>
      </c>
      <c r="V2079" t="e">
        <f>VLOOKUP(F2079,'[3]Tổng - PL KS'!$B$9:$B$1291,1,FALSE)</f>
        <v>#N/A</v>
      </c>
    </row>
    <row r="2080" spans="1:22" ht="51" hidden="1">
      <c r="A2080" s="647">
        <v>1622</v>
      </c>
      <c r="B2080" s="647" t="s">
        <v>4247</v>
      </c>
      <c r="C2080" s="647" t="s">
        <v>7495</v>
      </c>
      <c r="D2080" s="647" t="s">
        <v>5368</v>
      </c>
      <c r="E2080" s="647">
        <v>25.94</v>
      </c>
      <c r="F2080" s="513" t="s">
        <v>9292</v>
      </c>
      <c r="G2080" s="513" t="s">
        <v>12203</v>
      </c>
      <c r="H2080" s="647" t="s">
        <v>8204</v>
      </c>
      <c r="I2080" s="647" t="s">
        <v>9293</v>
      </c>
      <c r="J2080" s="647" t="s">
        <v>7651</v>
      </c>
      <c r="K2080" s="647" t="s">
        <v>7498</v>
      </c>
      <c r="L2080" s="647" t="s">
        <v>9223</v>
      </c>
      <c r="M2080" s="647" t="s">
        <v>9216</v>
      </c>
      <c r="N2080" s="747">
        <v>43315.04391990741</v>
      </c>
      <c r="O2080" s="647" t="s">
        <v>546</v>
      </c>
      <c r="P2080" s="748">
        <v>929.95608009259013</v>
      </c>
      <c r="Q2080" s="647" t="s">
        <v>7492</v>
      </c>
      <c r="R2080" s="647" t="s">
        <v>5368</v>
      </c>
      <c r="S2080" s="647" t="s">
        <v>6943</v>
      </c>
      <c r="T2080" s="647" t="s">
        <v>4300</v>
      </c>
      <c r="U2080" t="s">
        <v>5329</v>
      </c>
      <c r="V2080" t="e">
        <f>VLOOKUP(F2080,'[3]Tổng - PL KS'!$B$9:$B$1291,1,FALSE)</f>
        <v>#N/A</v>
      </c>
    </row>
    <row r="2081" spans="1:22" ht="51" hidden="1">
      <c r="A2081" s="647">
        <v>1623</v>
      </c>
      <c r="B2081" s="647" t="s">
        <v>4247</v>
      </c>
      <c r="C2081" s="647" t="s">
        <v>7495</v>
      </c>
      <c r="D2081" s="647" t="s">
        <v>5368</v>
      </c>
      <c r="E2081" s="647">
        <v>25.91</v>
      </c>
      <c r="F2081" s="513" t="s">
        <v>9294</v>
      </c>
      <c r="G2081" s="513" t="s">
        <v>12203</v>
      </c>
      <c r="H2081" s="647" t="s">
        <v>8204</v>
      </c>
      <c r="I2081" s="647" t="s">
        <v>9295</v>
      </c>
      <c r="J2081" s="647" t="s">
        <v>7651</v>
      </c>
      <c r="K2081" s="647" t="s">
        <v>7498</v>
      </c>
      <c r="L2081" s="647" t="s">
        <v>9223</v>
      </c>
      <c r="M2081" s="647" t="s">
        <v>9216</v>
      </c>
      <c r="N2081" s="747">
        <v>43315.039583333331</v>
      </c>
      <c r="O2081" s="647" t="s">
        <v>546</v>
      </c>
      <c r="P2081" s="748">
        <v>929.96041666666861</v>
      </c>
      <c r="Q2081" s="647" t="s">
        <v>7492</v>
      </c>
      <c r="R2081" s="647" t="s">
        <v>5368</v>
      </c>
      <c r="S2081" s="647" t="s">
        <v>6943</v>
      </c>
      <c r="T2081" s="647" t="s">
        <v>4300</v>
      </c>
      <c r="U2081" t="s">
        <v>5329</v>
      </c>
      <c r="V2081" t="e">
        <f>VLOOKUP(F2081,'[3]Tổng - PL KS'!$B$9:$B$1291,1,FALSE)</f>
        <v>#N/A</v>
      </c>
    </row>
    <row r="2082" spans="1:22" ht="51" hidden="1">
      <c r="A2082" s="647">
        <v>1624</v>
      </c>
      <c r="B2082" s="647" t="s">
        <v>4247</v>
      </c>
      <c r="C2082" s="647" t="s">
        <v>7495</v>
      </c>
      <c r="D2082" s="647" t="s">
        <v>5368</v>
      </c>
      <c r="E2082" s="647">
        <v>25.94</v>
      </c>
      <c r="F2082" s="513" t="s">
        <v>9296</v>
      </c>
      <c r="G2082" s="513" t="s">
        <v>12203</v>
      </c>
      <c r="H2082" s="647" t="s">
        <v>8204</v>
      </c>
      <c r="I2082" s="647" t="s">
        <v>9297</v>
      </c>
      <c r="J2082" s="647" t="s">
        <v>7651</v>
      </c>
      <c r="K2082" s="647" t="s">
        <v>7498</v>
      </c>
      <c r="L2082" s="647" t="s">
        <v>9215</v>
      </c>
      <c r="M2082" s="647" t="s">
        <v>9216</v>
      </c>
      <c r="N2082" s="747">
        <v>43315.470902349538</v>
      </c>
      <c r="O2082" s="647" t="s">
        <v>546</v>
      </c>
      <c r="P2082" s="748">
        <v>929.52909765046206</v>
      </c>
      <c r="Q2082" s="647" t="s">
        <v>7492</v>
      </c>
      <c r="R2082" s="647" t="s">
        <v>5368</v>
      </c>
      <c r="S2082" s="647" t="s">
        <v>6943</v>
      </c>
      <c r="T2082" s="647" t="s">
        <v>4300</v>
      </c>
      <c r="U2082" t="s">
        <v>5329</v>
      </c>
      <c r="V2082" t="e">
        <f>VLOOKUP(F2082,'[3]Tổng - PL KS'!$B$9:$B$1291,1,FALSE)</f>
        <v>#N/A</v>
      </c>
    </row>
    <row r="2083" spans="1:22" ht="51" hidden="1">
      <c r="A2083" s="647">
        <v>1625</v>
      </c>
      <c r="B2083" s="647" t="s">
        <v>4247</v>
      </c>
      <c r="C2083" s="647" t="s">
        <v>7495</v>
      </c>
      <c r="D2083" s="647" t="s">
        <v>5368</v>
      </c>
      <c r="E2083" s="647">
        <v>25.94</v>
      </c>
      <c r="F2083" s="513" t="s">
        <v>9298</v>
      </c>
      <c r="G2083" s="513" t="s">
        <v>12203</v>
      </c>
      <c r="H2083" s="647" t="s">
        <v>8204</v>
      </c>
      <c r="I2083" s="647" t="s">
        <v>9299</v>
      </c>
      <c r="J2083" s="647" t="s">
        <v>7651</v>
      </c>
      <c r="K2083" s="647" t="s">
        <v>7498</v>
      </c>
      <c r="L2083" s="647" t="s">
        <v>9215</v>
      </c>
      <c r="M2083" s="647" t="s">
        <v>9216</v>
      </c>
      <c r="N2083" s="747">
        <v>43315.40386096065</v>
      </c>
      <c r="O2083" s="647" t="s">
        <v>546</v>
      </c>
      <c r="P2083" s="748">
        <v>929.59613903934951</v>
      </c>
      <c r="Q2083" s="647" t="s">
        <v>7492</v>
      </c>
      <c r="R2083" s="647" t="s">
        <v>5368</v>
      </c>
      <c r="S2083" s="647" t="s">
        <v>6943</v>
      </c>
      <c r="T2083" s="647" t="s">
        <v>4300</v>
      </c>
      <c r="U2083" t="s">
        <v>5329</v>
      </c>
      <c r="V2083" t="e">
        <f>VLOOKUP(F2083,'[3]Tổng - PL KS'!$B$9:$B$1291,1,FALSE)</f>
        <v>#N/A</v>
      </c>
    </row>
    <row r="2084" spans="1:22" ht="51" hidden="1">
      <c r="A2084" s="647">
        <v>1626</v>
      </c>
      <c r="B2084" s="647" t="s">
        <v>4247</v>
      </c>
      <c r="C2084" s="647" t="s">
        <v>7495</v>
      </c>
      <c r="D2084" s="647" t="s">
        <v>5368</v>
      </c>
      <c r="E2084" s="647">
        <v>25.83</v>
      </c>
      <c r="F2084" s="513" t="s">
        <v>9300</v>
      </c>
      <c r="G2084" s="513" t="s">
        <v>12203</v>
      </c>
      <c r="H2084" s="647" t="s">
        <v>8204</v>
      </c>
      <c r="I2084" s="647" t="s">
        <v>9301</v>
      </c>
      <c r="J2084" s="647" t="s">
        <v>7651</v>
      </c>
      <c r="K2084" s="647" t="s">
        <v>7498</v>
      </c>
      <c r="L2084" s="647" t="s">
        <v>9302</v>
      </c>
      <c r="M2084" s="647" t="s">
        <v>9303</v>
      </c>
      <c r="N2084" s="747">
        <v>43320.494845520836</v>
      </c>
      <c r="O2084" s="647" t="s">
        <v>546</v>
      </c>
      <c r="P2084" s="748">
        <v>924.50515447916405</v>
      </c>
      <c r="Q2084" s="647" t="s">
        <v>7492</v>
      </c>
      <c r="R2084" s="647" t="s">
        <v>5368</v>
      </c>
      <c r="S2084" s="647" t="s">
        <v>6943</v>
      </c>
      <c r="T2084" s="647" t="s">
        <v>4300</v>
      </c>
      <c r="U2084" t="s">
        <v>5329</v>
      </c>
      <c r="V2084" t="e">
        <f>VLOOKUP(F2084,'[3]Tổng - PL KS'!$B$9:$B$1291,1,FALSE)</f>
        <v>#N/A</v>
      </c>
    </row>
    <row r="2085" spans="1:22" ht="51" hidden="1">
      <c r="A2085" s="647">
        <v>1627</v>
      </c>
      <c r="B2085" s="647" t="s">
        <v>4247</v>
      </c>
      <c r="C2085" s="647" t="s">
        <v>7495</v>
      </c>
      <c r="D2085" s="647" t="s">
        <v>5368</v>
      </c>
      <c r="E2085" s="647">
        <v>25.94</v>
      </c>
      <c r="F2085" s="513" t="s">
        <v>9304</v>
      </c>
      <c r="G2085" s="513" t="s">
        <v>12203</v>
      </c>
      <c r="H2085" s="647" t="s">
        <v>8204</v>
      </c>
      <c r="I2085" s="647" t="s">
        <v>9305</v>
      </c>
      <c r="J2085" s="647" t="s">
        <v>7651</v>
      </c>
      <c r="K2085" s="647" t="s">
        <v>7498</v>
      </c>
      <c r="L2085" s="647" t="s">
        <v>9306</v>
      </c>
      <c r="M2085" s="647" t="s">
        <v>9303</v>
      </c>
      <c r="N2085" s="747">
        <v>43320.481769872684</v>
      </c>
      <c r="O2085" s="647" t="s">
        <v>546</v>
      </c>
      <c r="P2085" s="748">
        <v>924.5182301273162</v>
      </c>
      <c r="Q2085" s="647" t="s">
        <v>7492</v>
      </c>
      <c r="R2085" s="647" t="s">
        <v>5368</v>
      </c>
      <c r="S2085" s="647" t="s">
        <v>6943</v>
      </c>
      <c r="T2085" s="647" t="s">
        <v>4300</v>
      </c>
      <c r="U2085" t="s">
        <v>5329</v>
      </c>
      <c r="V2085" t="e">
        <f>VLOOKUP(F2085,'[3]Tổng - PL KS'!$B$9:$B$1291,1,FALSE)</f>
        <v>#N/A</v>
      </c>
    </row>
    <row r="2086" spans="1:22" ht="51" hidden="1">
      <c r="A2086" s="647">
        <v>1628</v>
      </c>
      <c r="B2086" s="647" t="s">
        <v>4247</v>
      </c>
      <c r="C2086" s="647" t="s">
        <v>7495</v>
      </c>
      <c r="D2086" s="647" t="s">
        <v>5368</v>
      </c>
      <c r="E2086" s="647">
        <v>25.94</v>
      </c>
      <c r="F2086" s="513" t="s">
        <v>9307</v>
      </c>
      <c r="G2086" s="513" t="s">
        <v>12203</v>
      </c>
      <c r="H2086" s="647" t="s">
        <v>8204</v>
      </c>
      <c r="I2086" s="647" t="s">
        <v>9308</v>
      </c>
      <c r="J2086" s="647" t="s">
        <v>7651</v>
      </c>
      <c r="K2086" s="647" t="s">
        <v>7498</v>
      </c>
      <c r="L2086" s="647" t="s">
        <v>9306</v>
      </c>
      <c r="M2086" s="647" t="s">
        <v>9303</v>
      </c>
      <c r="N2086" s="747">
        <v>43320.565186608794</v>
      </c>
      <c r="O2086" s="647" t="s">
        <v>546</v>
      </c>
      <c r="P2086" s="748">
        <v>924.43481339120626</v>
      </c>
      <c r="Q2086" s="647" t="s">
        <v>7492</v>
      </c>
      <c r="R2086" s="647" t="s">
        <v>5368</v>
      </c>
      <c r="S2086" s="647" t="s">
        <v>6943</v>
      </c>
      <c r="T2086" s="647" t="s">
        <v>4300</v>
      </c>
      <c r="U2086" t="s">
        <v>5329</v>
      </c>
      <c r="V2086" t="e">
        <f>VLOOKUP(F2086,'[3]Tổng - PL KS'!$B$9:$B$1291,1,FALSE)</f>
        <v>#N/A</v>
      </c>
    </row>
    <row r="2087" spans="1:22" ht="51" hidden="1">
      <c r="A2087" s="647">
        <v>1629</v>
      </c>
      <c r="B2087" s="647" t="s">
        <v>4247</v>
      </c>
      <c r="C2087" s="647" t="s">
        <v>7495</v>
      </c>
      <c r="D2087" s="647" t="s">
        <v>5368</v>
      </c>
      <c r="E2087" s="647">
        <v>25.94</v>
      </c>
      <c r="F2087" s="513" t="s">
        <v>9309</v>
      </c>
      <c r="G2087" s="513" t="s">
        <v>12203</v>
      </c>
      <c r="H2087" s="647" t="s">
        <v>8204</v>
      </c>
      <c r="I2087" s="647" t="s">
        <v>9310</v>
      </c>
      <c r="J2087" s="647" t="s">
        <v>7651</v>
      </c>
      <c r="K2087" s="647" t="s">
        <v>7498</v>
      </c>
      <c r="L2087" s="647" t="s">
        <v>9306</v>
      </c>
      <c r="M2087" s="647" t="s">
        <v>9303</v>
      </c>
      <c r="N2087" s="747">
        <v>43320.473174340281</v>
      </c>
      <c r="O2087" s="647" t="s">
        <v>546</v>
      </c>
      <c r="P2087" s="748">
        <v>924.52682565971918</v>
      </c>
      <c r="Q2087" s="647" t="s">
        <v>7492</v>
      </c>
      <c r="R2087" s="647" t="s">
        <v>5368</v>
      </c>
      <c r="S2087" s="647" t="s">
        <v>6943</v>
      </c>
      <c r="T2087" s="647" t="s">
        <v>4300</v>
      </c>
      <c r="U2087" t="s">
        <v>5329</v>
      </c>
      <c r="V2087" t="e">
        <f>VLOOKUP(F2087,'[3]Tổng - PL KS'!$B$9:$B$1291,1,FALSE)</f>
        <v>#N/A</v>
      </c>
    </row>
    <row r="2088" spans="1:22" ht="51" hidden="1">
      <c r="A2088" s="647">
        <v>1630</v>
      </c>
      <c r="B2088" s="647" t="s">
        <v>4247</v>
      </c>
      <c r="C2088" s="647" t="s">
        <v>7495</v>
      </c>
      <c r="D2088" s="647" t="s">
        <v>5368</v>
      </c>
      <c r="E2088" s="647">
        <v>25.81</v>
      </c>
      <c r="F2088" s="513" t="s">
        <v>9311</v>
      </c>
      <c r="G2088" s="513" t="s">
        <v>12203</v>
      </c>
      <c r="H2088" s="647" t="s">
        <v>8204</v>
      </c>
      <c r="I2088" s="647" t="s">
        <v>9312</v>
      </c>
      <c r="J2088" s="647" t="s">
        <v>7651</v>
      </c>
      <c r="K2088" s="647" t="s">
        <v>7498</v>
      </c>
      <c r="L2088" s="647" t="s">
        <v>9302</v>
      </c>
      <c r="M2088" s="647" t="s">
        <v>9303</v>
      </c>
      <c r="N2088" s="747">
        <v>43320.452125231481</v>
      </c>
      <c r="O2088" s="647" t="s">
        <v>546</v>
      </c>
      <c r="P2088" s="748">
        <v>924.54787476851925</v>
      </c>
      <c r="Q2088" s="647" t="s">
        <v>7492</v>
      </c>
      <c r="R2088" s="647" t="s">
        <v>5368</v>
      </c>
      <c r="S2088" s="647" t="s">
        <v>6943</v>
      </c>
      <c r="T2088" s="647" t="s">
        <v>4300</v>
      </c>
      <c r="U2088" t="s">
        <v>5329</v>
      </c>
      <c r="V2088" t="e">
        <f>VLOOKUP(F2088,'[3]Tổng - PL KS'!$B$9:$B$1291,1,FALSE)</f>
        <v>#N/A</v>
      </c>
    </row>
    <row r="2089" spans="1:22" ht="51" hidden="1">
      <c r="A2089" s="647">
        <v>1631</v>
      </c>
      <c r="B2089" s="647" t="s">
        <v>4247</v>
      </c>
      <c r="C2089" s="647" t="s">
        <v>7495</v>
      </c>
      <c r="D2089" s="647" t="s">
        <v>5368</v>
      </c>
      <c r="E2089" s="647">
        <v>25.7</v>
      </c>
      <c r="F2089" s="513" t="s">
        <v>9313</v>
      </c>
      <c r="G2089" s="513" t="s">
        <v>12203</v>
      </c>
      <c r="H2089" s="647" t="s">
        <v>8204</v>
      </c>
      <c r="I2089" s="647" t="s">
        <v>9314</v>
      </c>
      <c r="J2089" s="647" t="s">
        <v>7651</v>
      </c>
      <c r="K2089" s="647" t="s">
        <v>7498</v>
      </c>
      <c r="L2089" s="647" t="s">
        <v>9306</v>
      </c>
      <c r="M2089" s="647" t="s">
        <v>9303</v>
      </c>
      <c r="N2089" s="747">
        <v>43320.528422256946</v>
      </c>
      <c r="O2089" s="647" t="s">
        <v>546</v>
      </c>
      <c r="P2089" s="748">
        <v>924.47157774305379</v>
      </c>
      <c r="Q2089" s="647" t="s">
        <v>7492</v>
      </c>
      <c r="R2089" s="647" t="s">
        <v>5368</v>
      </c>
      <c r="S2089" s="647" t="s">
        <v>6943</v>
      </c>
      <c r="T2089" s="647" t="s">
        <v>4300</v>
      </c>
      <c r="U2089" t="s">
        <v>5329</v>
      </c>
      <c r="V2089" t="e">
        <f>VLOOKUP(F2089,'[3]Tổng - PL KS'!$B$9:$B$1291,1,FALSE)</f>
        <v>#N/A</v>
      </c>
    </row>
    <row r="2090" spans="1:22" ht="51" hidden="1">
      <c r="A2090" s="647">
        <v>1632</v>
      </c>
      <c r="B2090" s="647" t="s">
        <v>4247</v>
      </c>
      <c r="C2090" s="647" t="s">
        <v>7495</v>
      </c>
      <c r="D2090" s="647" t="s">
        <v>5368</v>
      </c>
      <c r="E2090" s="647">
        <v>25.7</v>
      </c>
      <c r="F2090" s="513" t="s">
        <v>9315</v>
      </c>
      <c r="G2090" s="513" t="s">
        <v>12203</v>
      </c>
      <c r="H2090" s="647" t="s">
        <v>8204</v>
      </c>
      <c r="I2090" s="647" t="s">
        <v>9316</v>
      </c>
      <c r="J2090" s="647" t="s">
        <v>7651</v>
      </c>
      <c r="K2090" s="647" t="s">
        <v>7498</v>
      </c>
      <c r="L2090" s="647" t="s">
        <v>9306</v>
      </c>
      <c r="M2090" s="647" t="s">
        <v>9303</v>
      </c>
      <c r="N2090" s="747">
        <v>43320.468951504627</v>
      </c>
      <c r="O2090" s="647" t="s">
        <v>546</v>
      </c>
      <c r="P2090" s="748">
        <v>924.5310484953734</v>
      </c>
      <c r="Q2090" s="647" t="s">
        <v>7492</v>
      </c>
      <c r="R2090" s="647" t="s">
        <v>5368</v>
      </c>
      <c r="S2090" s="647" t="s">
        <v>6943</v>
      </c>
      <c r="T2090" s="647" t="s">
        <v>4300</v>
      </c>
      <c r="U2090" t="s">
        <v>5329</v>
      </c>
      <c r="V2090" t="e">
        <f>VLOOKUP(F2090,'[3]Tổng - PL KS'!$B$9:$B$1291,1,FALSE)</f>
        <v>#N/A</v>
      </c>
    </row>
    <row r="2091" spans="1:22" ht="51" hidden="1">
      <c r="A2091" s="647">
        <v>1633</v>
      </c>
      <c r="B2091" s="647" t="s">
        <v>4247</v>
      </c>
      <c r="C2091" s="647" t="s">
        <v>7495</v>
      </c>
      <c r="D2091" s="647" t="s">
        <v>5368</v>
      </c>
      <c r="E2091" s="647">
        <v>25.83</v>
      </c>
      <c r="F2091" s="513" t="s">
        <v>9317</v>
      </c>
      <c r="G2091" s="513" t="s">
        <v>12203</v>
      </c>
      <c r="H2091" s="647" t="s">
        <v>8204</v>
      </c>
      <c r="I2091" s="647" t="s">
        <v>9318</v>
      </c>
      <c r="J2091" s="647" t="s">
        <v>7651</v>
      </c>
      <c r="K2091" s="647" t="s">
        <v>7498</v>
      </c>
      <c r="L2091" s="647" t="s">
        <v>9306</v>
      </c>
      <c r="M2091" s="647" t="s">
        <v>9303</v>
      </c>
      <c r="N2091" s="747">
        <v>43320.456824618057</v>
      </c>
      <c r="O2091" s="647" t="s">
        <v>546</v>
      </c>
      <c r="P2091" s="748">
        <v>924.543175381943</v>
      </c>
      <c r="Q2091" s="647" t="s">
        <v>7492</v>
      </c>
      <c r="R2091" s="647" t="s">
        <v>5368</v>
      </c>
      <c r="S2091" s="647" t="s">
        <v>6943</v>
      </c>
      <c r="T2091" s="647" t="s">
        <v>4300</v>
      </c>
      <c r="U2091" t="s">
        <v>5329</v>
      </c>
      <c r="V2091" t="e">
        <f>VLOOKUP(F2091,'[3]Tổng - PL KS'!$B$9:$B$1291,1,FALSE)</f>
        <v>#N/A</v>
      </c>
    </row>
    <row r="2092" spans="1:22" ht="51" hidden="1">
      <c r="A2092" s="647">
        <v>1634</v>
      </c>
      <c r="B2092" s="647" t="s">
        <v>4247</v>
      </c>
      <c r="C2092" s="647" t="s">
        <v>7495</v>
      </c>
      <c r="D2092" s="647" t="s">
        <v>5368</v>
      </c>
      <c r="E2092" s="647">
        <v>25.94</v>
      </c>
      <c r="F2092" s="513" t="s">
        <v>9319</v>
      </c>
      <c r="G2092" s="513" t="s">
        <v>12203</v>
      </c>
      <c r="H2092" s="647" t="s">
        <v>8204</v>
      </c>
      <c r="I2092" s="647" t="s">
        <v>9320</v>
      </c>
      <c r="J2092" s="647" t="s">
        <v>7651</v>
      </c>
      <c r="K2092" s="647" t="s">
        <v>7498</v>
      </c>
      <c r="L2092" s="647" t="s">
        <v>9306</v>
      </c>
      <c r="M2092" s="647" t="s">
        <v>9303</v>
      </c>
      <c r="N2092" s="747">
        <v>43320.618636226849</v>
      </c>
      <c r="O2092" s="647" t="s">
        <v>546</v>
      </c>
      <c r="P2092" s="748">
        <v>924.38136377315095</v>
      </c>
      <c r="Q2092" s="647" t="s">
        <v>7492</v>
      </c>
      <c r="R2092" s="647" t="s">
        <v>5368</v>
      </c>
      <c r="S2092" s="647" t="s">
        <v>6943</v>
      </c>
      <c r="T2092" s="647" t="s">
        <v>4300</v>
      </c>
      <c r="U2092" t="s">
        <v>5329</v>
      </c>
      <c r="V2092" t="e">
        <f>VLOOKUP(F2092,'[3]Tổng - PL KS'!$B$9:$B$1291,1,FALSE)</f>
        <v>#N/A</v>
      </c>
    </row>
    <row r="2093" spans="1:22" ht="51" hidden="1">
      <c r="A2093" s="647">
        <v>1635</v>
      </c>
      <c r="B2093" s="647" t="s">
        <v>4247</v>
      </c>
      <c r="C2093" s="647" t="s">
        <v>7495</v>
      </c>
      <c r="D2093" s="647" t="s">
        <v>5368</v>
      </c>
      <c r="E2093" s="647">
        <v>25.84</v>
      </c>
      <c r="F2093" s="513" t="s">
        <v>9321</v>
      </c>
      <c r="G2093" s="513" t="s">
        <v>12203</v>
      </c>
      <c r="H2093" s="647" t="s">
        <v>8204</v>
      </c>
      <c r="I2093" s="647" t="s">
        <v>9322</v>
      </c>
      <c r="J2093" s="647" t="s">
        <v>7651</v>
      </c>
      <c r="K2093" s="647" t="s">
        <v>7498</v>
      </c>
      <c r="L2093" s="647" t="s">
        <v>9306</v>
      </c>
      <c r="M2093" s="647" t="s">
        <v>9303</v>
      </c>
      <c r="N2093" s="747">
        <v>43320.472266585646</v>
      </c>
      <c r="O2093" s="647" t="s">
        <v>546</v>
      </c>
      <c r="P2093" s="748">
        <v>924.52773341435386</v>
      </c>
      <c r="Q2093" s="647" t="s">
        <v>7492</v>
      </c>
      <c r="R2093" s="647" t="s">
        <v>5368</v>
      </c>
      <c r="S2093" s="647" t="s">
        <v>6943</v>
      </c>
      <c r="T2093" s="647" t="s">
        <v>4300</v>
      </c>
      <c r="U2093" t="s">
        <v>5329</v>
      </c>
      <c r="V2093" t="e">
        <f>VLOOKUP(F2093,'[3]Tổng - PL KS'!$B$9:$B$1291,1,FALSE)</f>
        <v>#N/A</v>
      </c>
    </row>
    <row r="2094" spans="1:22" ht="51" hidden="1">
      <c r="A2094" s="647">
        <v>1636</v>
      </c>
      <c r="B2094" s="647" t="s">
        <v>4247</v>
      </c>
      <c r="C2094" s="647" t="s">
        <v>7495</v>
      </c>
      <c r="D2094" s="647" t="s">
        <v>5368</v>
      </c>
      <c r="E2094" s="647">
        <v>25.94</v>
      </c>
      <c r="F2094" s="513" t="s">
        <v>9323</v>
      </c>
      <c r="G2094" s="513" t="s">
        <v>12203</v>
      </c>
      <c r="H2094" s="647" t="s">
        <v>8204</v>
      </c>
      <c r="I2094" s="647" t="s">
        <v>9324</v>
      </c>
      <c r="J2094" s="647" t="s">
        <v>7651</v>
      </c>
      <c r="K2094" s="647" t="s">
        <v>7498</v>
      </c>
      <c r="L2094" s="647" t="s">
        <v>9302</v>
      </c>
      <c r="M2094" s="647" t="s">
        <v>9303</v>
      </c>
      <c r="N2094" s="747">
        <v>43320.502229131947</v>
      </c>
      <c r="O2094" s="647" t="s">
        <v>546</v>
      </c>
      <c r="P2094" s="748">
        <v>924.49777086805261</v>
      </c>
      <c r="Q2094" s="647" t="s">
        <v>7492</v>
      </c>
      <c r="R2094" s="647" t="s">
        <v>5368</v>
      </c>
      <c r="S2094" s="647" t="s">
        <v>6943</v>
      </c>
      <c r="T2094" s="647" t="s">
        <v>4300</v>
      </c>
      <c r="U2094" t="s">
        <v>5329</v>
      </c>
      <c r="V2094" t="e">
        <f>VLOOKUP(F2094,'[3]Tổng - PL KS'!$B$9:$B$1291,1,FALSE)</f>
        <v>#N/A</v>
      </c>
    </row>
    <row r="2095" spans="1:22" ht="51" hidden="1">
      <c r="A2095" s="647">
        <v>1637</v>
      </c>
      <c r="B2095" s="647" t="s">
        <v>4247</v>
      </c>
      <c r="C2095" s="647" t="s">
        <v>7495</v>
      </c>
      <c r="D2095" s="647" t="s">
        <v>5368</v>
      </c>
      <c r="E2095" s="647">
        <v>25.85</v>
      </c>
      <c r="F2095" s="513" t="s">
        <v>9325</v>
      </c>
      <c r="G2095" s="513" t="s">
        <v>12203</v>
      </c>
      <c r="H2095" s="647" t="s">
        <v>8204</v>
      </c>
      <c r="I2095" s="647" t="s">
        <v>9326</v>
      </c>
      <c r="J2095" s="647" t="s">
        <v>7651</v>
      </c>
      <c r="K2095" s="647" t="s">
        <v>7498</v>
      </c>
      <c r="L2095" s="647" t="s">
        <v>9306</v>
      </c>
      <c r="M2095" s="647" t="s">
        <v>9303</v>
      </c>
      <c r="N2095" s="747">
        <v>43320.489408831017</v>
      </c>
      <c r="O2095" s="647" t="s">
        <v>546</v>
      </c>
      <c r="P2095" s="748">
        <v>924.5105911689825</v>
      </c>
      <c r="Q2095" s="647" t="s">
        <v>7492</v>
      </c>
      <c r="R2095" s="647" t="s">
        <v>5368</v>
      </c>
      <c r="S2095" s="647" t="s">
        <v>6943</v>
      </c>
      <c r="T2095" s="647" t="s">
        <v>4300</v>
      </c>
      <c r="U2095" t="s">
        <v>5329</v>
      </c>
      <c r="V2095" t="e">
        <f>VLOOKUP(F2095,'[3]Tổng - PL KS'!$B$9:$B$1291,1,FALSE)</f>
        <v>#N/A</v>
      </c>
    </row>
    <row r="2096" spans="1:22" ht="51" hidden="1">
      <c r="A2096" s="647">
        <v>1638</v>
      </c>
      <c r="B2096" s="647" t="s">
        <v>4247</v>
      </c>
      <c r="C2096" s="647" t="s">
        <v>7495</v>
      </c>
      <c r="D2096" s="647" t="s">
        <v>5368</v>
      </c>
      <c r="E2096" s="647">
        <v>25.94</v>
      </c>
      <c r="F2096" s="513" t="s">
        <v>9327</v>
      </c>
      <c r="G2096" s="513" t="s">
        <v>12203</v>
      </c>
      <c r="H2096" s="647" t="s">
        <v>8204</v>
      </c>
      <c r="I2096" s="647" t="s">
        <v>9328</v>
      </c>
      <c r="J2096" s="647" t="s">
        <v>7651</v>
      </c>
      <c r="K2096" s="647" t="s">
        <v>7498</v>
      </c>
      <c r="L2096" s="647" t="s">
        <v>9302</v>
      </c>
      <c r="M2096" s="647" t="s">
        <v>9303</v>
      </c>
      <c r="N2096" s="747">
        <v>43320.496387384257</v>
      </c>
      <c r="O2096" s="647" t="s">
        <v>546</v>
      </c>
      <c r="P2096" s="748">
        <v>924.5036126157429</v>
      </c>
      <c r="Q2096" s="647" t="s">
        <v>7492</v>
      </c>
      <c r="R2096" s="647" t="s">
        <v>5368</v>
      </c>
      <c r="S2096" s="647" t="s">
        <v>6943</v>
      </c>
      <c r="T2096" s="647" t="s">
        <v>4300</v>
      </c>
      <c r="U2096" t="s">
        <v>5329</v>
      </c>
      <c r="V2096" t="e">
        <f>VLOOKUP(F2096,'[3]Tổng - PL KS'!$B$9:$B$1291,1,FALSE)</f>
        <v>#N/A</v>
      </c>
    </row>
    <row r="2097" spans="1:22" ht="51" hidden="1">
      <c r="A2097" s="647">
        <v>1639</v>
      </c>
      <c r="B2097" s="647" t="s">
        <v>4247</v>
      </c>
      <c r="C2097" s="647" t="s">
        <v>7495</v>
      </c>
      <c r="D2097" s="647" t="s">
        <v>5368</v>
      </c>
      <c r="E2097" s="647">
        <v>25.7</v>
      </c>
      <c r="F2097" s="513" t="s">
        <v>9329</v>
      </c>
      <c r="G2097" s="513" t="s">
        <v>12203</v>
      </c>
      <c r="H2097" s="647" t="s">
        <v>8204</v>
      </c>
      <c r="I2097" s="647" t="s">
        <v>9330</v>
      </c>
      <c r="J2097" s="647" t="s">
        <v>7651</v>
      </c>
      <c r="K2097" s="647" t="s">
        <v>7498</v>
      </c>
      <c r="L2097" s="647" t="s">
        <v>9306</v>
      </c>
      <c r="M2097" s="647" t="s">
        <v>9303</v>
      </c>
      <c r="N2097" s="747">
        <v>43320.589792245373</v>
      </c>
      <c r="O2097" s="647" t="s">
        <v>546</v>
      </c>
      <c r="P2097" s="748">
        <v>924.41020775462675</v>
      </c>
      <c r="Q2097" s="647" t="s">
        <v>7492</v>
      </c>
      <c r="R2097" s="647" t="s">
        <v>5368</v>
      </c>
      <c r="S2097" s="647" t="s">
        <v>6943</v>
      </c>
      <c r="T2097" s="647" t="s">
        <v>4300</v>
      </c>
      <c r="U2097" t="s">
        <v>5329</v>
      </c>
      <c r="V2097" t="e">
        <f>VLOOKUP(F2097,'[3]Tổng - PL KS'!$B$9:$B$1291,1,FALSE)</f>
        <v>#N/A</v>
      </c>
    </row>
    <row r="2098" spans="1:22" ht="51" hidden="1">
      <c r="A2098" s="647">
        <v>1640</v>
      </c>
      <c r="B2098" s="647" t="s">
        <v>4247</v>
      </c>
      <c r="C2098" s="647" t="s">
        <v>7495</v>
      </c>
      <c r="D2098" s="647" t="s">
        <v>5368</v>
      </c>
      <c r="E2098" s="647">
        <v>25.89</v>
      </c>
      <c r="F2098" s="513" t="s">
        <v>9331</v>
      </c>
      <c r="G2098" s="513" t="s">
        <v>12203</v>
      </c>
      <c r="H2098" s="647" t="s">
        <v>8204</v>
      </c>
      <c r="I2098" s="647" t="s">
        <v>9332</v>
      </c>
      <c r="J2098" s="647" t="s">
        <v>7651</v>
      </c>
      <c r="K2098" s="647" t="s">
        <v>7498</v>
      </c>
      <c r="L2098" s="647" t="s">
        <v>9306</v>
      </c>
      <c r="M2098" s="647" t="s">
        <v>9303</v>
      </c>
      <c r="N2098" s="747">
        <v>43320.533517129632</v>
      </c>
      <c r="O2098" s="647" t="s">
        <v>546</v>
      </c>
      <c r="P2098" s="748">
        <v>924.46648287036805</v>
      </c>
      <c r="Q2098" s="647" t="s">
        <v>7492</v>
      </c>
      <c r="R2098" s="647" t="s">
        <v>5368</v>
      </c>
      <c r="S2098" s="647" t="s">
        <v>6943</v>
      </c>
      <c r="T2098" s="647" t="s">
        <v>4300</v>
      </c>
      <c r="U2098" t="s">
        <v>5329</v>
      </c>
      <c r="V2098" t="e">
        <f>VLOOKUP(F2098,'[3]Tổng - PL KS'!$B$9:$B$1291,1,FALSE)</f>
        <v>#N/A</v>
      </c>
    </row>
    <row r="2099" spans="1:22" ht="51" hidden="1">
      <c r="A2099" s="647">
        <v>1641</v>
      </c>
      <c r="B2099" s="647" t="s">
        <v>4247</v>
      </c>
      <c r="C2099" s="647" t="s">
        <v>7495</v>
      </c>
      <c r="D2099" s="647" t="s">
        <v>5368</v>
      </c>
      <c r="E2099" s="647">
        <v>25.9</v>
      </c>
      <c r="F2099" s="513" t="s">
        <v>9333</v>
      </c>
      <c r="G2099" s="513" t="s">
        <v>12203</v>
      </c>
      <c r="H2099" s="647" t="s">
        <v>8204</v>
      </c>
      <c r="I2099" s="647" t="s">
        <v>9334</v>
      </c>
      <c r="J2099" s="647" t="s">
        <v>7651</v>
      </c>
      <c r="K2099" s="647" t="s">
        <v>7498</v>
      </c>
      <c r="L2099" s="647" t="s">
        <v>9306</v>
      </c>
      <c r="M2099" s="647" t="s">
        <v>9303</v>
      </c>
      <c r="N2099" s="747">
        <v>43320.601352627316</v>
      </c>
      <c r="O2099" s="647" t="s">
        <v>546</v>
      </c>
      <c r="P2099" s="748">
        <v>924.39864737268363</v>
      </c>
      <c r="Q2099" s="647" t="s">
        <v>7492</v>
      </c>
      <c r="R2099" s="647" t="s">
        <v>5368</v>
      </c>
      <c r="S2099" s="647" t="s">
        <v>6943</v>
      </c>
      <c r="T2099" s="647" t="s">
        <v>4300</v>
      </c>
      <c r="U2099" t="s">
        <v>5329</v>
      </c>
      <c r="V2099" t="e">
        <f>VLOOKUP(F2099,'[3]Tổng - PL KS'!$B$9:$B$1291,1,FALSE)</f>
        <v>#N/A</v>
      </c>
    </row>
    <row r="2100" spans="1:22" ht="51" hidden="1">
      <c r="A2100" s="647">
        <v>1642</v>
      </c>
      <c r="B2100" s="647" t="s">
        <v>4247</v>
      </c>
      <c r="C2100" s="647" t="s">
        <v>7495</v>
      </c>
      <c r="D2100" s="647" t="s">
        <v>5368</v>
      </c>
      <c r="E2100" s="647">
        <v>25.94</v>
      </c>
      <c r="F2100" s="513" t="s">
        <v>9335</v>
      </c>
      <c r="G2100" s="513" t="s">
        <v>12203</v>
      </c>
      <c r="H2100" s="647" t="s">
        <v>8204</v>
      </c>
      <c r="I2100" s="647" t="s">
        <v>9336</v>
      </c>
      <c r="J2100" s="647" t="s">
        <v>7651</v>
      </c>
      <c r="K2100" s="647" t="s">
        <v>7498</v>
      </c>
      <c r="L2100" s="647" t="s">
        <v>9306</v>
      </c>
      <c r="M2100" s="647" t="s">
        <v>9303</v>
      </c>
      <c r="N2100" s="747">
        <v>43320.478215937503</v>
      </c>
      <c r="O2100" s="647" t="s">
        <v>546</v>
      </c>
      <c r="P2100" s="748">
        <v>924.52178406249732</v>
      </c>
      <c r="Q2100" s="647" t="s">
        <v>7492</v>
      </c>
      <c r="R2100" s="647" t="s">
        <v>5368</v>
      </c>
      <c r="S2100" s="647" t="s">
        <v>6943</v>
      </c>
      <c r="T2100" s="647" t="s">
        <v>4300</v>
      </c>
      <c r="U2100" t="s">
        <v>5329</v>
      </c>
      <c r="V2100" t="e">
        <f>VLOOKUP(F2100,'[3]Tổng - PL KS'!$B$9:$B$1291,1,FALSE)</f>
        <v>#N/A</v>
      </c>
    </row>
    <row r="2101" spans="1:22" ht="51" hidden="1">
      <c r="A2101" s="647">
        <v>1643</v>
      </c>
      <c r="B2101" s="647" t="s">
        <v>4247</v>
      </c>
      <c r="C2101" s="647" t="s">
        <v>7495</v>
      </c>
      <c r="D2101" s="647" t="s">
        <v>5368</v>
      </c>
      <c r="E2101" s="647">
        <v>25.81</v>
      </c>
      <c r="F2101" s="513" t="s">
        <v>9337</v>
      </c>
      <c r="G2101" s="513" t="s">
        <v>12203</v>
      </c>
      <c r="H2101" s="647" t="s">
        <v>8204</v>
      </c>
      <c r="I2101" s="647" t="s">
        <v>9338</v>
      </c>
      <c r="J2101" s="647" t="s">
        <v>7651</v>
      </c>
      <c r="K2101" s="647" t="s">
        <v>7498</v>
      </c>
      <c r="L2101" s="647" t="s">
        <v>9306</v>
      </c>
      <c r="M2101" s="647" t="s">
        <v>9303</v>
      </c>
      <c r="N2101" s="747">
        <v>43320.449319409723</v>
      </c>
      <c r="O2101" s="647" t="s">
        <v>546</v>
      </c>
      <c r="P2101" s="748">
        <v>924.5506805902769</v>
      </c>
      <c r="Q2101" s="647" t="s">
        <v>7492</v>
      </c>
      <c r="R2101" s="647" t="s">
        <v>5368</v>
      </c>
      <c r="S2101" s="647" t="s">
        <v>6943</v>
      </c>
      <c r="T2101" s="647" t="s">
        <v>4300</v>
      </c>
      <c r="U2101" t="s">
        <v>5329</v>
      </c>
      <c r="V2101" t="e">
        <f>VLOOKUP(F2101,'[3]Tổng - PL KS'!$B$9:$B$1291,1,FALSE)</f>
        <v>#N/A</v>
      </c>
    </row>
    <row r="2102" spans="1:22" ht="51" hidden="1">
      <c r="A2102" s="647">
        <v>1644</v>
      </c>
      <c r="B2102" s="647" t="s">
        <v>4247</v>
      </c>
      <c r="C2102" s="647" t="s">
        <v>7495</v>
      </c>
      <c r="D2102" s="647" t="s">
        <v>5368</v>
      </c>
      <c r="E2102" s="647">
        <v>25.84</v>
      </c>
      <c r="F2102" s="513" t="s">
        <v>9339</v>
      </c>
      <c r="G2102" s="513" t="s">
        <v>12203</v>
      </c>
      <c r="H2102" s="647" t="s">
        <v>8204</v>
      </c>
      <c r="I2102" s="647" t="s">
        <v>9340</v>
      </c>
      <c r="J2102" s="647" t="s">
        <v>7651</v>
      </c>
      <c r="K2102" s="647" t="s">
        <v>7498</v>
      </c>
      <c r="L2102" s="647" t="s">
        <v>9306</v>
      </c>
      <c r="M2102" s="647" t="s">
        <v>9303</v>
      </c>
      <c r="N2102" s="747">
        <v>43320.609491053241</v>
      </c>
      <c r="O2102" s="647" t="s">
        <v>546</v>
      </c>
      <c r="P2102" s="748">
        <v>924.39050894675893</v>
      </c>
      <c r="Q2102" s="647" t="s">
        <v>7492</v>
      </c>
      <c r="R2102" s="647" t="s">
        <v>5368</v>
      </c>
      <c r="S2102" s="647" t="s">
        <v>6943</v>
      </c>
      <c r="T2102" s="647" t="s">
        <v>4300</v>
      </c>
      <c r="U2102" t="s">
        <v>5329</v>
      </c>
      <c r="V2102" t="e">
        <f>VLOOKUP(F2102,'[3]Tổng - PL KS'!$B$9:$B$1291,1,FALSE)</f>
        <v>#N/A</v>
      </c>
    </row>
    <row r="2103" spans="1:22" ht="51" hidden="1">
      <c r="A2103" s="647">
        <v>1645</v>
      </c>
      <c r="B2103" s="647" t="s">
        <v>4247</v>
      </c>
      <c r="C2103" s="647" t="s">
        <v>7495</v>
      </c>
      <c r="D2103" s="647" t="s">
        <v>5368</v>
      </c>
      <c r="E2103" s="647">
        <v>25.7</v>
      </c>
      <c r="F2103" s="513" t="s">
        <v>9341</v>
      </c>
      <c r="G2103" s="513" t="s">
        <v>12203</v>
      </c>
      <c r="H2103" s="647" t="s">
        <v>8204</v>
      </c>
      <c r="I2103" s="647" t="s">
        <v>9342</v>
      </c>
      <c r="J2103" s="647" t="s">
        <v>7651</v>
      </c>
      <c r="K2103" s="647" t="s">
        <v>7498</v>
      </c>
      <c r="L2103" s="647" t="s">
        <v>9302</v>
      </c>
      <c r="M2103" s="647" t="s">
        <v>9303</v>
      </c>
      <c r="N2103" s="747">
        <v>43320.48017584491</v>
      </c>
      <c r="O2103" s="647" t="s">
        <v>546</v>
      </c>
      <c r="P2103" s="748">
        <v>924.51982415508974</v>
      </c>
      <c r="Q2103" s="647" t="s">
        <v>7492</v>
      </c>
      <c r="R2103" s="647" t="s">
        <v>5368</v>
      </c>
      <c r="S2103" s="647" t="s">
        <v>6943</v>
      </c>
      <c r="T2103" s="647" t="s">
        <v>4300</v>
      </c>
      <c r="U2103" t="s">
        <v>5329</v>
      </c>
      <c r="V2103" t="e">
        <f>VLOOKUP(F2103,'[3]Tổng - PL KS'!$B$9:$B$1291,1,FALSE)</f>
        <v>#N/A</v>
      </c>
    </row>
    <row r="2104" spans="1:22" ht="51" hidden="1">
      <c r="A2104" s="647">
        <v>1646</v>
      </c>
      <c r="B2104" s="647" t="s">
        <v>4247</v>
      </c>
      <c r="C2104" s="647" t="s">
        <v>7495</v>
      </c>
      <c r="D2104" s="647" t="s">
        <v>5368</v>
      </c>
      <c r="E2104" s="647">
        <v>25.81</v>
      </c>
      <c r="F2104" s="513" t="s">
        <v>9343</v>
      </c>
      <c r="G2104" s="513" t="s">
        <v>12203</v>
      </c>
      <c r="H2104" s="647" t="s">
        <v>8204</v>
      </c>
      <c r="I2104" s="647" t="s">
        <v>9344</v>
      </c>
      <c r="J2104" s="647" t="s">
        <v>7651</v>
      </c>
      <c r="K2104" s="647" t="s">
        <v>7498</v>
      </c>
      <c r="L2104" s="647" t="s">
        <v>9306</v>
      </c>
      <c r="M2104" s="647" t="s">
        <v>9303</v>
      </c>
      <c r="N2104" s="747">
        <v>43320.483150266205</v>
      </c>
      <c r="O2104" s="647" t="s">
        <v>546</v>
      </c>
      <c r="P2104" s="748">
        <v>924.51684973379452</v>
      </c>
      <c r="Q2104" s="647" t="s">
        <v>7492</v>
      </c>
      <c r="R2104" s="647" t="s">
        <v>5368</v>
      </c>
      <c r="S2104" s="647" t="s">
        <v>6943</v>
      </c>
      <c r="T2104" s="647" t="s">
        <v>4300</v>
      </c>
      <c r="U2104" t="s">
        <v>5329</v>
      </c>
      <c r="V2104" t="e">
        <f>VLOOKUP(F2104,'[3]Tổng - PL KS'!$B$9:$B$1291,1,FALSE)</f>
        <v>#N/A</v>
      </c>
    </row>
    <row r="2105" spans="1:22" ht="51" hidden="1">
      <c r="A2105" s="647">
        <v>1647</v>
      </c>
      <c r="B2105" s="647" t="s">
        <v>4247</v>
      </c>
      <c r="C2105" s="647" t="s">
        <v>7495</v>
      </c>
      <c r="D2105" s="647" t="s">
        <v>5368</v>
      </c>
      <c r="E2105" s="647">
        <v>25.9</v>
      </c>
      <c r="F2105" s="513" t="s">
        <v>9345</v>
      </c>
      <c r="G2105" s="513" t="s">
        <v>12203</v>
      </c>
      <c r="H2105" s="647" t="s">
        <v>8204</v>
      </c>
      <c r="I2105" s="647" t="s">
        <v>9346</v>
      </c>
      <c r="J2105" s="647" t="s">
        <v>7651</v>
      </c>
      <c r="K2105" s="647" t="s">
        <v>7498</v>
      </c>
      <c r="L2105" s="647" t="s">
        <v>9306</v>
      </c>
      <c r="M2105" s="647" t="s">
        <v>9303</v>
      </c>
      <c r="N2105" s="747">
        <v>43320.537834409719</v>
      </c>
      <c r="O2105" s="647" t="s">
        <v>546</v>
      </c>
      <c r="P2105" s="748">
        <v>924.46216559028107</v>
      </c>
      <c r="Q2105" s="647" t="s">
        <v>7492</v>
      </c>
      <c r="R2105" s="647" t="s">
        <v>5368</v>
      </c>
      <c r="S2105" s="647" t="s">
        <v>6943</v>
      </c>
      <c r="T2105" s="647" t="s">
        <v>4300</v>
      </c>
      <c r="U2105" t="s">
        <v>5329</v>
      </c>
      <c r="V2105" t="e">
        <f>VLOOKUP(F2105,'[3]Tổng - PL KS'!$B$9:$B$1291,1,FALSE)</f>
        <v>#N/A</v>
      </c>
    </row>
    <row r="2106" spans="1:22" ht="51" hidden="1">
      <c r="A2106" s="647">
        <v>1648</v>
      </c>
      <c r="B2106" s="647" t="s">
        <v>4247</v>
      </c>
      <c r="C2106" s="647" t="s">
        <v>7495</v>
      </c>
      <c r="D2106" s="647" t="s">
        <v>5368</v>
      </c>
      <c r="E2106" s="647">
        <v>25.84</v>
      </c>
      <c r="F2106" s="513" t="s">
        <v>9347</v>
      </c>
      <c r="G2106" s="513" t="s">
        <v>12203</v>
      </c>
      <c r="H2106" s="647" t="s">
        <v>8204</v>
      </c>
      <c r="I2106" s="647" t="s">
        <v>9348</v>
      </c>
      <c r="J2106" s="647" t="s">
        <v>7651</v>
      </c>
      <c r="K2106" s="647" t="s">
        <v>7498</v>
      </c>
      <c r="L2106" s="647" t="s">
        <v>9306</v>
      </c>
      <c r="M2106" s="647" t="s">
        <v>9303</v>
      </c>
      <c r="N2106" s="747">
        <v>43320.488006863423</v>
      </c>
      <c r="O2106" s="647" t="s">
        <v>546</v>
      </c>
      <c r="P2106" s="748">
        <v>924.51199313657708</v>
      </c>
      <c r="Q2106" s="647" t="s">
        <v>7492</v>
      </c>
      <c r="R2106" s="647" t="s">
        <v>5368</v>
      </c>
      <c r="S2106" s="647" t="s">
        <v>6943</v>
      </c>
      <c r="T2106" s="647" t="s">
        <v>4300</v>
      </c>
      <c r="U2106" t="s">
        <v>5329</v>
      </c>
      <c r="V2106" t="e">
        <f>VLOOKUP(F2106,'[3]Tổng - PL KS'!$B$9:$B$1291,1,FALSE)</f>
        <v>#N/A</v>
      </c>
    </row>
    <row r="2107" spans="1:22" ht="51" hidden="1">
      <c r="A2107" s="647">
        <v>1650</v>
      </c>
      <c r="B2107" s="647" t="s">
        <v>4247</v>
      </c>
      <c r="C2107" s="647" t="s">
        <v>7495</v>
      </c>
      <c r="D2107" s="647" t="s">
        <v>5368</v>
      </c>
      <c r="E2107" s="647">
        <v>25.75</v>
      </c>
      <c r="F2107" s="513" t="s">
        <v>9354</v>
      </c>
      <c r="G2107" s="513" t="s">
        <v>12203</v>
      </c>
      <c r="H2107" s="647" t="s">
        <v>8204</v>
      </c>
      <c r="I2107" s="647" t="s">
        <v>9355</v>
      </c>
      <c r="J2107" s="647" t="s">
        <v>7651</v>
      </c>
      <c r="K2107" s="647" t="s">
        <v>7498</v>
      </c>
      <c r="L2107" s="647" t="s">
        <v>9306</v>
      </c>
      <c r="M2107" s="647" t="s">
        <v>9303</v>
      </c>
      <c r="N2107" s="747">
        <v>43320.461270752312</v>
      </c>
      <c r="O2107" s="647" t="s">
        <v>546</v>
      </c>
      <c r="P2107" s="748">
        <v>924.53872924768802</v>
      </c>
      <c r="Q2107" s="647" t="s">
        <v>7492</v>
      </c>
      <c r="R2107" s="647" t="s">
        <v>5368</v>
      </c>
      <c r="S2107" s="647" t="s">
        <v>6943</v>
      </c>
      <c r="T2107" s="647" t="s">
        <v>4300</v>
      </c>
      <c r="U2107" t="s">
        <v>5329</v>
      </c>
      <c r="V2107" t="e">
        <f>VLOOKUP(F2107,'[3]Tổng - PL KS'!$B$9:$B$1291,1,FALSE)</f>
        <v>#N/A</v>
      </c>
    </row>
    <row r="2108" spans="1:22" ht="51" hidden="1">
      <c r="A2108" s="647">
        <v>1651</v>
      </c>
      <c r="B2108" s="647" t="s">
        <v>4247</v>
      </c>
      <c r="C2108" s="647" t="s">
        <v>7495</v>
      </c>
      <c r="D2108" s="647" t="s">
        <v>5368</v>
      </c>
      <c r="E2108" s="647">
        <v>25.83</v>
      </c>
      <c r="F2108" s="513" t="s">
        <v>9356</v>
      </c>
      <c r="G2108" s="513" t="s">
        <v>12203</v>
      </c>
      <c r="H2108" s="647" t="s">
        <v>8204</v>
      </c>
      <c r="I2108" s="647" t="s">
        <v>9357</v>
      </c>
      <c r="J2108" s="647" t="s">
        <v>7651</v>
      </c>
      <c r="K2108" s="647" t="s">
        <v>7498</v>
      </c>
      <c r="L2108" s="647" t="s">
        <v>9306</v>
      </c>
      <c r="M2108" s="647" t="s">
        <v>9303</v>
      </c>
      <c r="N2108" s="747">
        <v>43320.567025381948</v>
      </c>
      <c r="O2108" s="647" t="s">
        <v>546</v>
      </c>
      <c r="P2108" s="748">
        <v>924.43297461805196</v>
      </c>
      <c r="Q2108" s="647" t="s">
        <v>7492</v>
      </c>
      <c r="R2108" s="647" t="s">
        <v>5368</v>
      </c>
      <c r="S2108" s="647" t="s">
        <v>6943</v>
      </c>
      <c r="T2108" s="647" t="s">
        <v>4300</v>
      </c>
      <c r="U2108" t="s">
        <v>5329</v>
      </c>
      <c r="V2108" t="e">
        <f>VLOOKUP(F2108,'[3]Tổng - PL KS'!$B$9:$B$1291,1,FALSE)</f>
        <v>#N/A</v>
      </c>
    </row>
    <row r="2109" spans="1:22" ht="51" hidden="1">
      <c r="A2109" s="647">
        <v>1652</v>
      </c>
      <c r="B2109" s="647" t="s">
        <v>4247</v>
      </c>
      <c r="C2109" s="647" t="s">
        <v>7495</v>
      </c>
      <c r="D2109" s="647" t="s">
        <v>5368</v>
      </c>
      <c r="E2109" s="647">
        <v>25.81</v>
      </c>
      <c r="F2109" s="513" t="s">
        <v>9358</v>
      </c>
      <c r="G2109" s="513" t="s">
        <v>12203</v>
      </c>
      <c r="H2109" s="647" t="s">
        <v>8204</v>
      </c>
      <c r="I2109" s="647" t="s">
        <v>9359</v>
      </c>
      <c r="J2109" s="647" t="s">
        <v>7651</v>
      </c>
      <c r="K2109" s="647" t="s">
        <v>7498</v>
      </c>
      <c r="L2109" s="647" t="s">
        <v>9302</v>
      </c>
      <c r="M2109" s="647" t="s">
        <v>9303</v>
      </c>
      <c r="N2109" s="747">
        <v>43320.420908136577</v>
      </c>
      <c r="O2109" s="647" t="s">
        <v>546</v>
      </c>
      <c r="P2109" s="748">
        <v>924.57909186342295</v>
      </c>
      <c r="Q2109" s="647" t="s">
        <v>7492</v>
      </c>
      <c r="R2109" s="647" t="s">
        <v>5368</v>
      </c>
      <c r="S2109" s="647" t="s">
        <v>6943</v>
      </c>
      <c r="T2109" s="647" t="s">
        <v>4300</v>
      </c>
      <c r="U2109" t="s">
        <v>5329</v>
      </c>
      <c r="V2109" t="e">
        <f>VLOOKUP(F2109,'[3]Tổng - PL KS'!$B$9:$B$1291,1,FALSE)</f>
        <v>#N/A</v>
      </c>
    </row>
    <row r="2110" spans="1:22" ht="51" hidden="1">
      <c r="A2110" s="647">
        <v>1653</v>
      </c>
      <c r="B2110" s="647" t="s">
        <v>4247</v>
      </c>
      <c r="C2110" s="647" t="s">
        <v>7495</v>
      </c>
      <c r="D2110" s="647" t="s">
        <v>5368</v>
      </c>
      <c r="E2110" s="647">
        <v>25.82</v>
      </c>
      <c r="F2110" s="513" t="s">
        <v>9360</v>
      </c>
      <c r="G2110" s="513" t="s">
        <v>12203</v>
      </c>
      <c r="H2110" s="647" t="s">
        <v>8204</v>
      </c>
      <c r="I2110" s="647" t="s">
        <v>9361</v>
      </c>
      <c r="J2110" s="647" t="s">
        <v>7651</v>
      </c>
      <c r="K2110" s="647" t="s">
        <v>7498</v>
      </c>
      <c r="L2110" s="647" t="s">
        <v>9306</v>
      </c>
      <c r="M2110" s="647" t="s">
        <v>9303</v>
      </c>
      <c r="N2110" s="747">
        <v>43320.563102280095</v>
      </c>
      <c r="O2110" s="647" t="s">
        <v>546</v>
      </c>
      <c r="P2110" s="748">
        <v>924.43689771990466</v>
      </c>
      <c r="Q2110" s="647" t="s">
        <v>7492</v>
      </c>
      <c r="R2110" s="647" t="s">
        <v>5368</v>
      </c>
      <c r="S2110" s="647" t="s">
        <v>6943</v>
      </c>
      <c r="T2110" s="647" t="s">
        <v>4300</v>
      </c>
      <c r="U2110" t="s">
        <v>5329</v>
      </c>
      <c r="V2110" t="e">
        <f>VLOOKUP(F2110,'[3]Tổng - PL KS'!$B$9:$B$1291,1,FALSE)</f>
        <v>#N/A</v>
      </c>
    </row>
    <row r="2111" spans="1:22" ht="51" hidden="1">
      <c r="A2111" s="647">
        <v>1654</v>
      </c>
      <c r="B2111" s="647" t="s">
        <v>4247</v>
      </c>
      <c r="C2111" s="647" t="s">
        <v>7495</v>
      </c>
      <c r="D2111" s="647" t="s">
        <v>5368</v>
      </c>
      <c r="E2111" s="647">
        <v>25.85</v>
      </c>
      <c r="F2111" s="513" t="s">
        <v>9362</v>
      </c>
      <c r="G2111" s="513" t="s">
        <v>12203</v>
      </c>
      <c r="H2111" s="647" t="s">
        <v>8204</v>
      </c>
      <c r="I2111" s="647" t="s">
        <v>9363</v>
      </c>
      <c r="J2111" s="647" t="s">
        <v>7651</v>
      </c>
      <c r="K2111" s="647" t="s">
        <v>7498</v>
      </c>
      <c r="L2111" s="647" t="s">
        <v>9306</v>
      </c>
      <c r="M2111" s="647" t="s">
        <v>9303</v>
      </c>
      <c r="N2111" s="747">
        <v>43320.572379826386</v>
      </c>
      <c r="O2111" s="647" t="s">
        <v>546</v>
      </c>
      <c r="P2111" s="748">
        <v>924.42762017361383</v>
      </c>
      <c r="Q2111" s="647" t="s">
        <v>7492</v>
      </c>
      <c r="R2111" s="647" t="s">
        <v>5368</v>
      </c>
      <c r="S2111" s="647" t="s">
        <v>6943</v>
      </c>
      <c r="T2111" s="647" t="s">
        <v>4300</v>
      </c>
      <c r="U2111" t="s">
        <v>5329</v>
      </c>
      <c r="V2111" t="e">
        <f>VLOOKUP(F2111,'[3]Tổng - PL KS'!$B$9:$B$1291,1,FALSE)</f>
        <v>#N/A</v>
      </c>
    </row>
    <row r="2112" spans="1:22" ht="51" hidden="1">
      <c r="A2112" s="647">
        <v>1655</v>
      </c>
      <c r="B2112" s="647" t="s">
        <v>4247</v>
      </c>
      <c r="C2112" s="647" t="s">
        <v>7495</v>
      </c>
      <c r="D2112" s="647" t="s">
        <v>5368</v>
      </c>
      <c r="E2112" s="647">
        <v>25.86</v>
      </c>
      <c r="F2112" s="513" t="s">
        <v>9364</v>
      </c>
      <c r="G2112" s="513" t="s">
        <v>12203</v>
      </c>
      <c r="H2112" s="647" t="s">
        <v>8204</v>
      </c>
      <c r="I2112" s="647" t="s">
        <v>9365</v>
      </c>
      <c r="J2112" s="647" t="s">
        <v>7651</v>
      </c>
      <c r="K2112" s="647" t="s">
        <v>7498</v>
      </c>
      <c r="L2112" s="647" t="s">
        <v>9306</v>
      </c>
      <c r="M2112" s="647" t="s">
        <v>9303</v>
      </c>
      <c r="N2112" s="747">
        <v>43320.57633822917</v>
      </c>
      <c r="O2112" s="647" t="s">
        <v>546</v>
      </c>
      <c r="P2112" s="748">
        <v>924.42366177083022</v>
      </c>
      <c r="Q2112" s="647" t="s">
        <v>7492</v>
      </c>
      <c r="R2112" s="647" t="s">
        <v>5368</v>
      </c>
      <c r="S2112" s="647" t="s">
        <v>6943</v>
      </c>
      <c r="T2112" s="647" t="s">
        <v>4300</v>
      </c>
      <c r="U2112" t="s">
        <v>5329</v>
      </c>
      <c r="V2112" t="e">
        <f>VLOOKUP(F2112,'[3]Tổng - PL KS'!$B$9:$B$1291,1,FALSE)</f>
        <v>#N/A</v>
      </c>
    </row>
    <row r="2113" spans="1:22" ht="51" hidden="1">
      <c r="A2113" s="647">
        <v>1656</v>
      </c>
      <c r="B2113" s="647" t="s">
        <v>4247</v>
      </c>
      <c r="C2113" s="647" t="s">
        <v>7495</v>
      </c>
      <c r="D2113" s="647" t="s">
        <v>5368</v>
      </c>
      <c r="E2113" s="647">
        <v>25.85</v>
      </c>
      <c r="F2113" s="513" t="s">
        <v>9366</v>
      </c>
      <c r="G2113" s="513" t="s">
        <v>12203</v>
      </c>
      <c r="H2113" s="647" t="s">
        <v>8204</v>
      </c>
      <c r="I2113" s="647" t="s">
        <v>9367</v>
      </c>
      <c r="J2113" s="647" t="s">
        <v>7651</v>
      </c>
      <c r="K2113" s="647" t="s">
        <v>7498</v>
      </c>
      <c r="L2113" s="647" t="s">
        <v>9306</v>
      </c>
      <c r="M2113" s="647" t="s">
        <v>9303</v>
      </c>
      <c r="N2113" s="747">
        <v>43320.520078043985</v>
      </c>
      <c r="O2113" s="647" t="s">
        <v>546</v>
      </c>
      <c r="P2113" s="748">
        <v>924.47992195601546</v>
      </c>
      <c r="Q2113" s="647" t="s">
        <v>7492</v>
      </c>
      <c r="R2113" s="647" t="s">
        <v>5368</v>
      </c>
      <c r="S2113" s="647" t="s">
        <v>6943</v>
      </c>
      <c r="T2113" s="647" t="s">
        <v>4300</v>
      </c>
      <c r="U2113" t="s">
        <v>5329</v>
      </c>
      <c r="V2113" t="e">
        <f>VLOOKUP(F2113,'[3]Tổng - PL KS'!$B$9:$B$1291,1,FALSE)</f>
        <v>#N/A</v>
      </c>
    </row>
    <row r="2114" spans="1:22" ht="51" hidden="1">
      <c r="A2114" s="647">
        <v>1658</v>
      </c>
      <c r="B2114" s="647" t="s">
        <v>4247</v>
      </c>
      <c r="C2114" s="647" t="s">
        <v>7495</v>
      </c>
      <c r="D2114" s="647" t="s">
        <v>5368</v>
      </c>
      <c r="E2114" s="647">
        <v>25.84</v>
      </c>
      <c r="F2114" s="513" t="s">
        <v>9369</v>
      </c>
      <c r="G2114" s="513" t="s">
        <v>12203</v>
      </c>
      <c r="H2114" s="647" t="s">
        <v>8204</v>
      </c>
      <c r="I2114" s="647" t="s">
        <v>9370</v>
      </c>
      <c r="J2114" s="647" t="s">
        <v>7651</v>
      </c>
      <c r="K2114" s="647" t="s">
        <v>7498</v>
      </c>
      <c r="L2114" s="647" t="s">
        <v>9306</v>
      </c>
      <c r="M2114" s="647" t="s">
        <v>9303</v>
      </c>
      <c r="N2114" s="747">
        <v>43320.597300196758</v>
      </c>
      <c r="O2114" s="647" t="s">
        <v>546</v>
      </c>
      <c r="P2114" s="748">
        <v>924.40269980324229</v>
      </c>
      <c r="Q2114" s="647" t="s">
        <v>7492</v>
      </c>
      <c r="R2114" s="647" t="s">
        <v>5368</v>
      </c>
      <c r="S2114" s="647" t="s">
        <v>6943</v>
      </c>
      <c r="T2114" s="647" t="s">
        <v>4300</v>
      </c>
      <c r="U2114" t="s">
        <v>5329</v>
      </c>
      <c r="V2114" t="e">
        <f>VLOOKUP(F2114,'[3]Tổng - PL KS'!$B$9:$B$1291,1,FALSE)</f>
        <v>#N/A</v>
      </c>
    </row>
    <row r="2115" spans="1:22" ht="51" hidden="1">
      <c r="A2115" s="647">
        <v>1659</v>
      </c>
      <c r="B2115" s="647" t="s">
        <v>4247</v>
      </c>
      <c r="C2115" s="647" t="s">
        <v>7495</v>
      </c>
      <c r="D2115" s="647" t="s">
        <v>5368</v>
      </c>
      <c r="E2115" s="647">
        <v>25.85</v>
      </c>
      <c r="F2115" s="513" t="s">
        <v>9371</v>
      </c>
      <c r="G2115" s="513" t="s">
        <v>12203</v>
      </c>
      <c r="H2115" s="647" t="s">
        <v>8204</v>
      </c>
      <c r="I2115" s="647" t="s">
        <v>9372</v>
      </c>
      <c r="J2115" s="647" t="s">
        <v>7651</v>
      </c>
      <c r="K2115" s="647" t="s">
        <v>7498</v>
      </c>
      <c r="L2115" s="647" t="s">
        <v>9306</v>
      </c>
      <c r="M2115" s="647" t="s">
        <v>9303</v>
      </c>
      <c r="N2115" s="747">
        <v>43320.536567395837</v>
      </c>
      <c r="O2115" s="647" t="s">
        <v>546</v>
      </c>
      <c r="P2115" s="748">
        <v>924.46343260416324</v>
      </c>
      <c r="Q2115" s="647" t="s">
        <v>7492</v>
      </c>
      <c r="R2115" s="647" t="s">
        <v>5368</v>
      </c>
      <c r="S2115" s="647" t="s">
        <v>6943</v>
      </c>
      <c r="T2115" s="647" t="s">
        <v>4300</v>
      </c>
      <c r="U2115" t="s">
        <v>5329</v>
      </c>
      <c r="V2115" t="e">
        <f>VLOOKUP(F2115,'[3]Tổng - PL KS'!$B$9:$B$1291,1,FALSE)</f>
        <v>#N/A</v>
      </c>
    </row>
    <row r="2116" spans="1:22" ht="51" hidden="1">
      <c r="A2116" s="647">
        <v>1660</v>
      </c>
      <c r="B2116" s="647" t="s">
        <v>4247</v>
      </c>
      <c r="C2116" s="647" t="s">
        <v>7495</v>
      </c>
      <c r="D2116" s="647" t="s">
        <v>5368</v>
      </c>
      <c r="E2116" s="647">
        <v>25.8</v>
      </c>
      <c r="F2116" s="513" t="s">
        <v>9373</v>
      </c>
      <c r="G2116" s="513" t="s">
        <v>12203</v>
      </c>
      <c r="H2116" s="647" t="s">
        <v>8204</v>
      </c>
      <c r="I2116" s="647" t="s">
        <v>9374</v>
      </c>
      <c r="J2116" s="647" t="s">
        <v>7651</v>
      </c>
      <c r="K2116" s="647" t="s">
        <v>7498</v>
      </c>
      <c r="L2116" s="647" t="s">
        <v>9306</v>
      </c>
      <c r="M2116" s="647" t="s">
        <v>9303</v>
      </c>
      <c r="N2116" s="747">
        <v>43320.585437997688</v>
      </c>
      <c r="O2116" s="647" t="s">
        <v>546</v>
      </c>
      <c r="P2116" s="748">
        <v>924.41456200231187</v>
      </c>
      <c r="Q2116" s="647" t="s">
        <v>7492</v>
      </c>
      <c r="R2116" s="647" t="s">
        <v>5368</v>
      </c>
      <c r="S2116" s="647" t="s">
        <v>6943</v>
      </c>
      <c r="T2116" s="647" t="s">
        <v>4300</v>
      </c>
      <c r="U2116" t="s">
        <v>5329</v>
      </c>
      <c r="V2116" t="e">
        <f>VLOOKUP(F2116,'[3]Tổng - PL KS'!$B$9:$B$1291,1,FALSE)</f>
        <v>#N/A</v>
      </c>
    </row>
    <row r="2117" spans="1:22" ht="51" hidden="1">
      <c r="A2117" s="647">
        <v>1661</v>
      </c>
      <c r="B2117" s="647" t="s">
        <v>4247</v>
      </c>
      <c r="C2117" s="647" t="s">
        <v>7495</v>
      </c>
      <c r="D2117" s="647" t="s">
        <v>5368</v>
      </c>
      <c r="E2117" s="647">
        <v>25.81</v>
      </c>
      <c r="F2117" s="513" t="s">
        <v>9375</v>
      </c>
      <c r="G2117" s="513" t="s">
        <v>12203</v>
      </c>
      <c r="H2117" s="647" t="s">
        <v>8204</v>
      </c>
      <c r="I2117" s="647" t="s">
        <v>9376</v>
      </c>
      <c r="J2117" s="647" t="s">
        <v>7651</v>
      </c>
      <c r="K2117" s="647" t="s">
        <v>7498</v>
      </c>
      <c r="L2117" s="647" t="s">
        <v>9302</v>
      </c>
      <c r="M2117" s="647" t="s">
        <v>9303</v>
      </c>
      <c r="N2117" s="747">
        <v>43320.466692939815</v>
      </c>
      <c r="O2117" s="647" t="s">
        <v>546</v>
      </c>
      <c r="P2117" s="748">
        <v>924.5333070601846</v>
      </c>
      <c r="Q2117" s="647" t="s">
        <v>7492</v>
      </c>
      <c r="R2117" s="647" t="s">
        <v>5368</v>
      </c>
      <c r="S2117" s="647" t="s">
        <v>6943</v>
      </c>
      <c r="T2117" s="647" t="s">
        <v>4300</v>
      </c>
      <c r="U2117" t="s">
        <v>5329</v>
      </c>
      <c r="V2117" t="e">
        <f>VLOOKUP(F2117,'[3]Tổng - PL KS'!$B$9:$B$1291,1,FALSE)</f>
        <v>#N/A</v>
      </c>
    </row>
    <row r="2118" spans="1:22" ht="51" hidden="1">
      <c r="A2118" s="647">
        <v>1662</v>
      </c>
      <c r="B2118" s="647" t="s">
        <v>4247</v>
      </c>
      <c r="C2118" s="647" t="s">
        <v>7495</v>
      </c>
      <c r="D2118" s="647" t="s">
        <v>5368</v>
      </c>
      <c r="E2118" s="647">
        <v>25.9</v>
      </c>
      <c r="F2118" s="513" t="s">
        <v>9377</v>
      </c>
      <c r="G2118" s="513" t="s">
        <v>12203</v>
      </c>
      <c r="H2118" s="647" t="s">
        <v>8204</v>
      </c>
      <c r="I2118" s="647" t="s">
        <v>9378</v>
      </c>
      <c r="J2118" s="647" t="s">
        <v>7651</v>
      </c>
      <c r="K2118" s="647" t="s">
        <v>7498</v>
      </c>
      <c r="L2118" s="647" t="s">
        <v>9306</v>
      </c>
      <c r="M2118" s="647" t="s">
        <v>9303</v>
      </c>
      <c r="N2118" s="747">
        <v>43320.462414814814</v>
      </c>
      <c r="O2118" s="647" t="s">
        <v>546</v>
      </c>
      <c r="P2118" s="748">
        <v>924.53758518518589</v>
      </c>
      <c r="Q2118" s="647" t="s">
        <v>7492</v>
      </c>
      <c r="R2118" s="647" t="s">
        <v>5368</v>
      </c>
      <c r="S2118" s="647" t="s">
        <v>6943</v>
      </c>
      <c r="T2118" s="647" t="s">
        <v>4300</v>
      </c>
      <c r="U2118" t="s">
        <v>5329</v>
      </c>
      <c r="V2118" t="e">
        <f>VLOOKUP(F2118,'[3]Tổng - PL KS'!$B$9:$B$1291,1,FALSE)</f>
        <v>#N/A</v>
      </c>
    </row>
    <row r="2119" spans="1:22" ht="51" hidden="1">
      <c r="A2119" s="647">
        <v>1663</v>
      </c>
      <c r="B2119" s="647" t="s">
        <v>4247</v>
      </c>
      <c r="C2119" s="647" t="s">
        <v>7495</v>
      </c>
      <c r="D2119" s="647" t="s">
        <v>5368</v>
      </c>
      <c r="E2119" s="647">
        <v>25.84</v>
      </c>
      <c r="F2119" s="513" t="s">
        <v>9379</v>
      </c>
      <c r="G2119" s="513" t="s">
        <v>12203</v>
      </c>
      <c r="H2119" s="647" t="s">
        <v>8204</v>
      </c>
      <c r="I2119" s="647" t="s">
        <v>9380</v>
      </c>
      <c r="J2119" s="647" t="s">
        <v>7651</v>
      </c>
      <c r="K2119" s="647" t="s">
        <v>7498</v>
      </c>
      <c r="L2119" s="647" t="s">
        <v>9306</v>
      </c>
      <c r="M2119" s="647" t="s">
        <v>9303</v>
      </c>
      <c r="N2119" s="747">
        <v>43320.570566435184</v>
      </c>
      <c r="O2119" s="647" t="s">
        <v>546</v>
      </c>
      <c r="P2119" s="748">
        <v>924.42943356481555</v>
      </c>
      <c r="Q2119" s="647" t="s">
        <v>7492</v>
      </c>
      <c r="R2119" s="647" t="s">
        <v>5368</v>
      </c>
      <c r="S2119" s="647" t="s">
        <v>6943</v>
      </c>
      <c r="T2119" s="647" t="s">
        <v>4300</v>
      </c>
      <c r="U2119" t="s">
        <v>5329</v>
      </c>
      <c r="V2119" t="e">
        <f>VLOOKUP(F2119,'[3]Tổng - PL KS'!$B$9:$B$1291,1,FALSE)</f>
        <v>#N/A</v>
      </c>
    </row>
    <row r="2120" spans="1:22" ht="51" hidden="1">
      <c r="A2120" s="647">
        <v>1664</v>
      </c>
      <c r="B2120" s="647" t="s">
        <v>4247</v>
      </c>
      <c r="C2120" s="647" t="s">
        <v>7495</v>
      </c>
      <c r="D2120" s="647" t="s">
        <v>5368</v>
      </c>
      <c r="E2120" s="647">
        <v>25.94</v>
      </c>
      <c r="F2120" s="513" t="s">
        <v>9381</v>
      </c>
      <c r="G2120" s="513" t="s">
        <v>12203</v>
      </c>
      <c r="H2120" s="647" t="s">
        <v>8204</v>
      </c>
      <c r="I2120" s="647" t="s">
        <v>9382</v>
      </c>
      <c r="J2120" s="647" t="s">
        <v>7651</v>
      </c>
      <c r="K2120" s="647" t="s">
        <v>7498</v>
      </c>
      <c r="L2120" s="647" t="s">
        <v>9306</v>
      </c>
      <c r="M2120" s="647" t="s">
        <v>9303</v>
      </c>
      <c r="N2120" s="747">
        <v>43320.495947453703</v>
      </c>
      <c r="O2120" s="647" t="s">
        <v>546</v>
      </c>
      <c r="P2120" s="748">
        <v>924.50405254629732</v>
      </c>
      <c r="Q2120" s="647" t="s">
        <v>7492</v>
      </c>
      <c r="R2120" s="647" t="s">
        <v>5368</v>
      </c>
      <c r="S2120" s="647" t="s">
        <v>6943</v>
      </c>
      <c r="T2120" s="647" t="s">
        <v>4300</v>
      </c>
      <c r="U2120" t="s">
        <v>5329</v>
      </c>
      <c r="V2120" t="e">
        <f>VLOOKUP(F2120,'[3]Tổng - PL KS'!$B$9:$B$1291,1,FALSE)</f>
        <v>#N/A</v>
      </c>
    </row>
    <row r="2121" spans="1:22" ht="51" hidden="1">
      <c r="A2121" s="647">
        <v>1665</v>
      </c>
      <c r="B2121" s="647" t="s">
        <v>4247</v>
      </c>
      <c r="C2121" s="647" t="s">
        <v>7495</v>
      </c>
      <c r="D2121" s="647" t="s">
        <v>5368</v>
      </c>
      <c r="E2121" s="647">
        <v>25.84</v>
      </c>
      <c r="F2121" s="513" t="s">
        <v>9383</v>
      </c>
      <c r="G2121" s="513" t="s">
        <v>12203</v>
      </c>
      <c r="H2121" s="647" t="s">
        <v>8204</v>
      </c>
      <c r="I2121" s="647" t="s">
        <v>9384</v>
      </c>
      <c r="J2121" s="647" t="s">
        <v>7651</v>
      </c>
      <c r="K2121" s="647" t="s">
        <v>7498</v>
      </c>
      <c r="L2121" s="647" t="s">
        <v>9385</v>
      </c>
      <c r="M2121" s="647" t="s">
        <v>9303</v>
      </c>
      <c r="N2121" s="747">
        <v>43320.427740393519</v>
      </c>
      <c r="O2121" s="647" t="s">
        <v>546</v>
      </c>
      <c r="P2121" s="748">
        <v>924.57225960648066</v>
      </c>
      <c r="Q2121" s="647" t="s">
        <v>7492</v>
      </c>
      <c r="R2121" s="647" t="s">
        <v>5368</v>
      </c>
      <c r="S2121" s="647" t="s">
        <v>6943</v>
      </c>
      <c r="T2121" s="647" t="s">
        <v>4300</v>
      </c>
      <c r="U2121" t="s">
        <v>5329</v>
      </c>
      <c r="V2121" t="e">
        <f>VLOOKUP(F2121,'[3]Tổng - PL KS'!$B$9:$B$1291,1,FALSE)</f>
        <v>#N/A</v>
      </c>
    </row>
    <row r="2122" spans="1:22" ht="51" hidden="1">
      <c r="A2122" s="647">
        <v>1666</v>
      </c>
      <c r="B2122" s="647" t="s">
        <v>4247</v>
      </c>
      <c r="C2122" s="647" t="s">
        <v>7495</v>
      </c>
      <c r="D2122" s="647" t="s">
        <v>5368</v>
      </c>
      <c r="E2122" s="647">
        <v>25.78</v>
      </c>
      <c r="F2122" s="513" t="s">
        <v>9386</v>
      </c>
      <c r="G2122" s="513" t="s">
        <v>12203</v>
      </c>
      <c r="H2122" s="647" t="s">
        <v>8204</v>
      </c>
      <c r="I2122" s="647" t="s">
        <v>9387</v>
      </c>
      <c r="J2122" s="647" t="s">
        <v>7651</v>
      </c>
      <c r="K2122" s="647" t="s">
        <v>7498</v>
      </c>
      <c r="L2122" s="647" t="s">
        <v>9306</v>
      </c>
      <c r="M2122" s="647" t="s">
        <v>9303</v>
      </c>
      <c r="N2122" s="747">
        <v>43320.447017395833</v>
      </c>
      <c r="O2122" s="647" t="s">
        <v>546</v>
      </c>
      <c r="P2122" s="748">
        <v>924.55298260416748</v>
      </c>
      <c r="Q2122" s="647" t="s">
        <v>7492</v>
      </c>
      <c r="R2122" s="647" t="s">
        <v>5368</v>
      </c>
      <c r="S2122" s="647" t="s">
        <v>6943</v>
      </c>
      <c r="T2122" s="647" t="s">
        <v>4300</v>
      </c>
      <c r="U2122" t="s">
        <v>5329</v>
      </c>
      <c r="V2122" t="e">
        <f>VLOOKUP(F2122,'[3]Tổng - PL KS'!$B$9:$B$1291,1,FALSE)</f>
        <v>#N/A</v>
      </c>
    </row>
    <row r="2123" spans="1:22" ht="51" hidden="1">
      <c r="A2123" s="647">
        <v>1667</v>
      </c>
      <c r="B2123" s="647" t="s">
        <v>4247</v>
      </c>
      <c r="C2123" s="647" t="s">
        <v>7495</v>
      </c>
      <c r="D2123" s="647" t="s">
        <v>5368</v>
      </c>
      <c r="E2123" s="647">
        <v>25.84</v>
      </c>
      <c r="F2123" s="513" t="s">
        <v>9388</v>
      </c>
      <c r="G2123" s="513" t="s">
        <v>12203</v>
      </c>
      <c r="H2123" s="647" t="s">
        <v>8204</v>
      </c>
      <c r="I2123" s="647" t="s">
        <v>9389</v>
      </c>
      <c r="J2123" s="647" t="s">
        <v>7651</v>
      </c>
      <c r="K2123" s="647" t="s">
        <v>7498</v>
      </c>
      <c r="L2123" s="647" t="s">
        <v>9306</v>
      </c>
      <c r="M2123" s="647" t="s">
        <v>9303</v>
      </c>
      <c r="N2123" s="747">
        <v>43320.588386226853</v>
      </c>
      <c r="O2123" s="647" t="s">
        <v>546</v>
      </c>
      <c r="P2123" s="748">
        <v>924.41161377314711</v>
      </c>
      <c r="Q2123" s="647" t="s">
        <v>7492</v>
      </c>
      <c r="R2123" s="647" t="s">
        <v>5368</v>
      </c>
      <c r="S2123" s="647" t="s">
        <v>6943</v>
      </c>
      <c r="T2123" s="647" t="s">
        <v>4300</v>
      </c>
      <c r="U2123" t="s">
        <v>5329</v>
      </c>
      <c r="V2123" t="e">
        <f>VLOOKUP(F2123,'[3]Tổng - PL KS'!$B$9:$B$1291,1,FALSE)</f>
        <v>#N/A</v>
      </c>
    </row>
    <row r="2124" spans="1:22" ht="51" hidden="1">
      <c r="A2124" s="647">
        <v>1668</v>
      </c>
      <c r="B2124" s="647" t="s">
        <v>4247</v>
      </c>
      <c r="C2124" s="647" t="s">
        <v>7495</v>
      </c>
      <c r="D2124" s="647" t="s">
        <v>5368</v>
      </c>
      <c r="E2124" s="647">
        <v>25.85</v>
      </c>
      <c r="F2124" s="513" t="s">
        <v>9390</v>
      </c>
      <c r="G2124" s="513" t="s">
        <v>12203</v>
      </c>
      <c r="H2124" s="647" t="s">
        <v>8204</v>
      </c>
      <c r="I2124" s="647" t="s">
        <v>9391</v>
      </c>
      <c r="J2124" s="647" t="s">
        <v>7651</v>
      </c>
      <c r="K2124" s="647" t="s">
        <v>7498</v>
      </c>
      <c r="L2124" s="647" t="s">
        <v>9306</v>
      </c>
      <c r="M2124" s="647" t="s">
        <v>9303</v>
      </c>
      <c r="N2124" s="747">
        <v>43320.535550081018</v>
      </c>
      <c r="O2124" s="647" t="s">
        <v>546</v>
      </c>
      <c r="P2124" s="748">
        <v>924.4644499189817</v>
      </c>
      <c r="Q2124" s="647" t="s">
        <v>7492</v>
      </c>
      <c r="R2124" s="647" t="s">
        <v>5368</v>
      </c>
      <c r="S2124" s="647" t="s">
        <v>6943</v>
      </c>
      <c r="T2124" s="647" t="s">
        <v>4300</v>
      </c>
      <c r="U2124" t="s">
        <v>5329</v>
      </c>
      <c r="V2124" t="e">
        <f>VLOOKUP(F2124,'[3]Tổng - PL KS'!$B$9:$B$1291,1,FALSE)</f>
        <v>#N/A</v>
      </c>
    </row>
    <row r="2125" spans="1:22" ht="51" hidden="1">
      <c r="A2125" s="647">
        <v>1669</v>
      </c>
      <c r="B2125" s="647" t="s">
        <v>4247</v>
      </c>
      <c r="C2125" s="647" t="s">
        <v>7495</v>
      </c>
      <c r="D2125" s="647" t="s">
        <v>5368</v>
      </c>
      <c r="E2125" s="647">
        <v>25.83</v>
      </c>
      <c r="F2125" s="513" t="s">
        <v>9392</v>
      </c>
      <c r="G2125" s="513" t="s">
        <v>12203</v>
      </c>
      <c r="H2125" s="647" t="s">
        <v>8204</v>
      </c>
      <c r="I2125" s="647" t="s">
        <v>9393</v>
      </c>
      <c r="J2125" s="647" t="s">
        <v>7651</v>
      </c>
      <c r="K2125" s="647" t="s">
        <v>7498</v>
      </c>
      <c r="L2125" s="647" t="s">
        <v>9306</v>
      </c>
      <c r="M2125" s="647" t="s">
        <v>9303</v>
      </c>
      <c r="N2125" s="747">
        <v>43320.619023530089</v>
      </c>
      <c r="O2125" s="647" t="s">
        <v>546</v>
      </c>
      <c r="P2125" s="748">
        <v>924.38097646991082</v>
      </c>
      <c r="Q2125" s="647" t="s">
        <v>7492</v>
      </c>
      <c r="R2125" s="647" t="s">
        <v>5368</v>
      </c>
      <c r="S2125" s="647" t="s">
        <v>6943</v>
      </c>
      <c r="T2125" s="647" t="s">
        <v>4300</v>
      </c>
      <c r="U2125" t="s">
        <v>5329</v>
      </c>
      <c r="V2125" t="e">
        <f>VLOOKUP(F2125,'[3]Tổng - PL KS'!$B$9:$B$1291,1,FALSE)</f>
        <v>#N/A</v>
      </c>
    </row>
    <row r="2126" spans="1:22" ht="51" hidden="1">
      <c r="A2126" s="647">
        <v>1670</v>
      </c>
      <c r="B2126" s="647" t="s">
        <v>4247</v>
      </c>
      <c r="C2126" s="647" t="s">
        <v>7495</v>
      </c>
      <c r="D2126" s="647" t="s">
        <v>5368</v>
      </c>
      <c r="E2126" s="647">
        <v>25.94</v>
      </c>
      <c r="F2126" s="513" t="s">
        <v>9394</v>
      </c>
      <c r="G2126" s="513" t="s">
        <v>12203</v>
      </c>
      <c r="H2126" s="647" t="s">
        <v>8204</v>
      </c>
      <c r="I2126" s="647" t="s">
        <v>9395</v>
      </c>
      <c r="J2126" s="647" t="s">
        <v>7651</v>
      </c>
      <c r="K2126" s="647" t="s">
        <v>7498</v>
      </c>
      <c r="L2126" s="647" t="s">
        <v>9302</v>
      </c>
      <c r="M2126" s="647" t="s">
        <v>9303</v>
      </c>
      <c r="N2126" s="747">
        <v>43320.421095486112</v>
      </c>
      <c r="O2126" s="647" t="s">
        <v>546</v>
      </c>
      <c r="P2126" s="748">
        <v>924.57890451388812</v>
      </c>
      <c r="Q2126" s="647" t="s">
        <v>7492</v>
      </c>
      <c r="R2126" s="647" t="s">
        <v>5368</v>
      </c>
      <c r="S2126" s="647" t="s">
        <v>6943</v>
      </c>
      <c r="T2126" s="647" t="s">
        <v>4300</v>
      </c>
      <c r="U2126" t="s">
        <v>5329</v>
      </c>
      <c r="V2126" t="e">
        <f>VLOOKUP(F2126,'[3]Tổng - PL KS'!$B$9:$B$1291,1,FALSE)</f>
        <v>#N/A</v>
      </c>
    </row>
    <row r="2127" spans="1:22" ht="51" hidden="1">
      <c r="A2127" s="647">
        <v>1672</v>
      </c>
      <c r="B2127" s="647" t="s">
        <v>4247</v>
      </c>
      <c r="C2127" s="647" t="s">
        <v>7495</v>
      </c>
      <c r="D2127" s="647" t="s">
        <v>5368</v>
      </c>
      <c r="E2127" s="647">
        <v>25.7</v>
      </c>
      <c r="F2127" s="513" t="s">
        <v>9397</v>
      </c>
      <c r="G2127" s="513" t="s">
        <v>12203</v>
      </c>
      <c r="H2127" s="647" t="s">
        <v>8204</v>
      </c>
      <c r="I2127" s="647" t="s">
        <v>9398</v>
      </c>
      <c r="J2127" s="647" t="s">
        <v>7651</v>
      </c>
      <c r="K2127" s="647" t="s">
        <v>7498</v>
      </c>
      <c r="L2127" s="647" t="s">
        <v>9306</v>
      </c>
      <c r="M2127" s="647" t="s">
        <v>9303</v>
      </c>
      <c r="N2127" s="747">
        <v>43320.564604479165</v>
      </c>
      <c r="O2127" s="647" t="s">
        <v>546</v>
      </c>
      <c r="P2127" s="748">
        <v>924.4353955208353</v>
      </c>
      <c r="Q2127" s="647" t="s">
        <v>7492</v>
      </c>
      <c r="R2127" s="647" t="s">
        <v>5368</v>
      </c>
      <c r="S2127" s="647" t="s">
        <v>6943</v>
      </c>
      <c r="T2127" s="647" t="s">
        <v>4300</v>
      </c>
      <c r="U2127" t="s">
        <v>5329</v>
      </c>
      <c r="V2127" t="e">
        <f>VLOOKUP(F2127,'[3]Tổng - PL KS'!$B$9:$B$1291,1,FALSE)</f>
        <v>#N/A</v>
      </c>
    </row>
    <row r="2128" spans="1:22" ht="51" hidden="1">
      <c r="A2128" s="647">
        <v>1673</v>
      </c>
      <c r="B2128" s="647" t="s">
        <v>4247</v>
      </c>
      <c r="C2128" s="647" t="s">
        <v>7495</v>
      </c>
      <c r="D2128" s="647" t="s">
        <v>5368</v>
      </c>
      <c r="E2128" s="647">
        <v>25.89</v>
      </c>
      <c r="F2128" s="513" t="s">
        <v>9399</v>
      </c>
      <c r="G2128" s="513" t="s">
        <v>12203</v>
      </c>
      <c r="H2128" s="647" t="s">
        <v>8204</v>
      </c>
      <c r="I2128" s="647" t="s">
        <v>9400</v>
      </c>
      <c r="J2128" s="647" t="s">
        <v>7651</v>
      </c>
      <c r="K2128" s="647" t="s">
        <v>7498</v>
      </c>
      <c r="L2128" s="647" t="s">
        <v>9306</v>
      </c>
      <c r="M2128" s="647" t="s">
        <v>9303</v>
      </c>
      <c r="N2128" s="747">
        <v>43320.620686921298</v>
      </c>
      <c r="O2128" s="647" t="s">
        <v>546</v>
      </c>
      <c r="P2128" s="748">
        <v>924.37931307870167</v>
      </c>
      <c r="Q2128" s="647" t="s">
        <v>7492</v>
      </c>
      <c r="R2128" s="647" t="s">
        <v>5368</v>
      </c>
      <c r="S2128" s="647" t="s">
        <v>6943</v>
      </c>
      <c r="T2128" s="647" t="s">
        <v>4300</v>
      </c>
      <c r="U2128" t="s">
        <v>5329</v>
      </c>
      <c r="V2128" t="e">
        <f>VLOOKUP(F2128,'[3]Tổng - PL KS'!$B$9:$B$1291,1,FALSE)</f>
        <v>#N/A</v>
      </c>
    </row>
    <row r="2129" spans="1:22" ht="51" hidden="1">
      <c r="A2129" s="647">
        <v>1674</v>
      </c>
      <c r="B2129" s="647" t="s">
        <v>4247</v>
      </c>
      <c r="C2129" s="647" t="s">
        <v>7495</v>
      </c>
      <c r="D2129" s="647" t="s">
        <v>5368</v>
      </c>
      <c r="E2129" s="647">
        <v>25.7</v>
      </c>
      <c r="F2129" s="513" t="s">
        <v>9401</v>
      </c>
      <c r="G2129" s="513" t="s">
        <v>12203</v>
      </c>
      <c r="H2129" s="647" t="s">
        <v>8204</v>
      </c>
      <c r="I2129" s="647" t="s">
        <v>9402</v>
      </c>
      <c r="J2129" s="647" t="s">
        <v>7651</v>
      </c>
      <c r="K2129" s="647" t="s">
        <v>7498</v>
      </c>
      <c r="L2129" s="647" t="s">
        <v>9302</v>
      </c>
      <c r="M2129" s="647" t="s">
        <v>9303</v>
      </c>
      <c r="N2129" s="747">
        <v>43320.496413773151</v>
      </c>
      <c r="O2129" s="647" t="s">
        <v>546</v>
      </c>
      <c r="P2129" s="748">
        <v>924.50358622684871</v>
      </c>
      <c r="Q2129" s="647" t="s">
        <v>7492</v>
      </c>
      <c r="R2129" s="647" t="s">
        <v>5368</v>
      </c>
      <c r="S2129" s="647" t="s">
        <v>6943</v>
      </c>
      <c r="T2129" s="647" t="s">
        <v>4300</v>
      </c>
      <c r="U2129" t="s">
        <v>5329</v>
      </c>
      <c r="V2129" t="e">
        <f>VLOOKUP(F2129,'[3]Tổng - PL KS'!$B$9:$B$1291,1,FALSE)</f>
        <v>#N/A</v>
      </c>
    </row>
    <row r="2130" spans="1:22" ht="51" hidden="1">
      <c r="A2130" s="647">
        <v>1675</v>
      </c>
      <c r="B2130" s="647" t="s">
        <v>4247</v>
      </c>
      <c r="C2130" s="647" t="s">
        <v>7495</v>
      </c>
      <c r="D2130" s="647" t="s">
        <v>5368</v>
      </c>
      <c r="E2130" s="647">
        <v>25.82</v>
      </c>
      <c r="F2130" s="513" t="s">
        <v>9403</v>
      </c>
      <c r="G2130" s="513" t="s">
        <v>12203</v>
      </c>
      <c r="H2130" s="647" t="s">
        <v>8204</v>
      </c>
      <c r="I2130" s="647" t="s">
        <v>9404</v>
      </c>
      <c r="J2130" s="647" t="s">
        <v>7651</v>
      </c>
      <c r="K2130" s="647" t="s">
        <v>7498</v>
      </c>
      <c r="L2130" s="647" t="s">
        <v>9306</v>
      </c>
      <c r="M2130" s="647" t="s">
        <v>9303</v>
      </c>
      <c r="N2130" s="747">
        <v>43320.46702152778</v>
      </c>
      <c r="O2130" s="647" t="s">
        <v>546</v>
      </c>
      <c r="P2130" s="748">
        <v>924.53297847221984</v>
      </c>
      <c r="Q2130" s="647" t="s">
        <v>7492</v>
      </c>
      <c r="R2130" s="647" t="s">
        <v>5368</v>
      </c>
      <c r="S2130" s="647" t="s">
        <v>6943</v>
      </c>
      <c r="T2130" s="647" t="s">
        <v>4300</v>
      </c>
      <c r="U2130" t="s">
        <v>5329</v>
      </c>
      <c r="V2130" t="e">
        <f>VLOOKUP(F2130,'[3]Tổng - PL KS'!$B$9:$B$1291,1,FALSE)</f>
        <v>#N/A</v>
      </c>
    </row>
    <row r="2131" spans="1:22" ht="51" hidden="1">
      <c r="A2131" s="647">
        <v>1676</v>
      </c>
      <c r="B2131" s="647" t="s">
        <v>4247</v>
      </c>
      <c r="C2131" s="647" t="s">
        <v>7495</v>
      </c>
      <c r="D2131" s="647" t="s">
        <v>5368</v>
      </c>
      <c r="E2131" s="647">
        <v>25.81</v>
      </c>
      <c r="F2131" s="513" t="s">
        <v>9405</v>
      </c>
      <c r="G2131" s="513" t="s">
        <v>12203</v>
      </c>
      <c r="H2131" s="647" t="s">
        <v>8204</v>
      </c>
      <c r="I2131" s="647" t="s">
        <v>9406</v>
      </c>
      <c r="J2131" s="647" t="s">
        <v>7651</v>
      </c>
      <c r="K2131" s="647" t="s">
        <v>7498</v>
      </c>
      <c r="L2131" s="647" t="s">
        <v>9306</v>
      </c>
      <c r="M2131" s="647" t="s">
        <v>9303</v>
      </c>
      <c r="N2131" s="747">
        <v>43320.56626443287</v>
      </c>
      <c r="O2131" s="647" t="s">
        <v>546</v>
      </c>
      <c r="P2131" s="748">
        <v>924.4337355671305</v>
      </c>
      <c r="Q2131" s="647" t="s">
        <v>7492</v>
      </c>
      <c r="R2131" s="647" t="s">
        <v>5368</v>
      </c>
      <c r="S2131" s="647" t="s">
        <v>6943</v>
      </c>
      <c r="T2131" s="647" t="s">
        <v>4300</v>
      </c>
      <c r="U2131" t="s">
        <v>5329</v>
      </c>
      <c r="V2131" t="e">
        <f>VLOOKUP(F2131,'[3]Tổng - PL KS'!$B$9:$B$1291,1,FALSE)</f>
        <v>#N/A</v>
      </c>
    </row>
    <row r="2132" spans="1:22" ht="51" hidden="1">
      <c r="A2132" s="647">
        <v>1677</v>
      </c>
      <c r="B2132" s="647" t="s">
        <v>4247</v>
      </c>
      <c r="C2132" s="647" t="s">
        <v>7495</v>
      </c>
      <c r="D2132" s="647" t="s">
        <v>5368</v>
      </c>
      <c r="E2132" s="647">
        <v>25.84</v>
      </c>
      <c r="F2132" s="513" t="s">
        <v>9407</v>
      </c>
      <c r="G2132" s="513" t="s">
        <v>12203</v>
      </c>
      <c r="H2132" s="647" t="s">
        <v>8204</v>
      </c>
      <c r="I2132" s="647" t="s">
        <v>9408</v>
      </c>
      <c r="J2132" s="647" t="s">
        <v>7651</v>
      </c>
      <c r="K2132" s="647" t="s">
        <v>7498</v>
      </c>
      <c r="L2132" s="647" t="s">
        <v>9306</v>
      </c>
      <c r="M2132" s="647" t="s">
        <v>9303</v>
      </c>
      <c r="N2132" s="747">
        <v>43320.59346246528</v>
      </c>
      <c r="O2132" s="647" t="s">
        <v>546</v>
      </c>
      <c r="P2132" s="748">
        <v>924.40653753471997</v>
      </c>
      <c r="Q2132" s="647" t="s">
        <v>7492</v>
      </c>
      <c r="R2132" s="647" t="s">
        <v>5368</v>
      </c>
      <c r="S2132" s="647" t="s">
        <v>6943</v>
      </c>
      <c r="T2132" s="647" t="s">
        <v>4300</v>
      </c>
      <c r="U2132" t="s">
        <v>5329</v>
      </c>
      <c r="V2132" t="e">
        <f>VLOOKUP(F2132,'[3]Tổng - PL KS'!$B$9:$B$1291,1,FALSE)</f>
        <v>#N/A</v>
      </c>
    </row>
    <row r="2133" spans="1:22" ht="51" hidden="1">
      <c r="A2133" s="647">
        <v>1678</v>
      </c>
      <c r="B2133" s="647" t="s">
        <v>4247</v>
      </c>
      <c r="C2133" s="647" t="s">
        <v>7495</v>
      </c>
      <c r="D2133" s="647" t="s">
        <v>5368</v>
      </c>
      <c r="E2133" s="647">
        <v>25.94</v>
      </c>
      <c r="F2133" s="513" t="s">
        <v>9409</v>
      </c>
      <c r="G2133" s="513" t="s">
        <v>12203</v>
      </c>
      <c r="H2133" s="647" t="s">
        <v>8204</v>
      </c>
      <c r="I2133" s="647" t="s">
        <v>9410</v>
      </c>
      <c r="J2133" s="647" t="s">
        <v>7651</v>
      </c>
      <c r="K2133" s="647" t="s">
        <v>7498</v>
      </c>
      <c r="L2133" s="647" t="s">
        <v>9302</v>
      </c>
      <c r="M2133" s="647" t="s">
        <v>9303</v>
      </c>
      <c r="N2133" s="747">
        <v>43320.442322835646</v>
      </c>
      <c r="O2133" s="647" t="s">
        <v>546</v>
      </c>
      <c r="P2133" s="748">
        <v>924.55767716435366</v>
      </c>
      <c r="Q2133" s="647" t="s">
        <v>7492</v>
      </c>
      <c r="R2133" s="647" t="s">
        <v>5368</v>
      </c>
      <c r="S2133" s="647" t="s">
        <v>6943</v>
      </c>
      <c r="T2133" s="647" t="s">
        <v>4300</v>
      </c>
      <c r="U2133" t="s">
        <v>5329</v>
      </c>
      <c r="V2133" t="e">
        <f>VLOOKUP(F2133,'[3]Tổng - PL KS'!$B$9:$B$1291,1,FALSE)</f>
        <v>#N/A</v>
      </c>
    </row>
    <row r="2134" spans="1:22" ht="51" hidden="1">
      <c r="A2134" s="647">
        <v>1679</v>
      </c>
      <c r="B2134" s="647" t="s">
        <v>4247</v>
      </c>
      <c r="C2134" s="647" t="s">
        <v>7495</v>
      </c>
      <c r="D2134" s="647" t="s">
        <v>5368</v>
      </c>
      <c r="E2134" s="647">
        <v>25.81</v>
      </c>
      <c r="F2134" s="513" t="s">
        <v>9411</v>
      </c>
      <c r="G2134" s="513" t="s">
        <v>12203</v>
      </c>
      <c r="H2134" s="647" t="s">
        <v>8204</v>
      </c>
      <c r="I2134" s="647" t="s">
        <v>9412</v>
      </c>
      <c r="J2134" s="647" t="s">
        <v>7651</v>
      </c>
      <c r="K2134" s="647" t="s">
        <v>7498</v>
      </c>
      <c r="L2134" s="647" t="s">
        <v>9302</v>
      </c>
      <c r="M2134" s="647" t="s">
        <v>9303</v>
      </c>
      <c r="N2134" s="747">
        <v>43320.419945486108</v>
      </c>
      <c r="O2134" s="647" t="s">
        <v>546</v>
      </c>
      <c r="P2134" s="748">
        <v>924.58005451389181</v>
      </c>
      <c r="Q2134" s="647" t="s">
        <v>7492</v>
      </c>
      <c r="R2134" s="647" t="s">
        <v>5368</v>
      </c>
      <c r="S2134" s="647" t="s">
        <v>6943</v>
      </c>
      <c r="T2134" s="647" t="s">
        <v>4300</v>
      </c>
      <c r="U2134" t="s">
        <v>5329</v>
      </c>
      <c r="V2134" t="e">
        <f>VLOOKUP(F2134,'[3]Tổng - PL KS'!$B$9:$B$1291,1,FALSE)</f>
        <v>#N/A</v>
      </c>
    </row>
    <row r="2135" spans="1:22" ht="51" hidden="1">
      <c r="A2135" s="647">
        <v>1680</v>
      </c>
      <c r="B2135" s="647" t="s">
        <v>4247</v>
      </c>
      <c r="C2135" s="647" t="s">
        <v>7495</v>
      </c>
      <c r="D2135" s="647" t="s">
        <v>5368</v>
      </c>
      <c r="E2135" s="647">
        <v>25.94</v>
      </c>
      <c r="F2135" s="513" t="s">
        <v>9413</v>
      </c>
      <c r="G2135" s="513" t="s">
        <v>12203</v>
      </c>
      <c r="H2135" s="647" t="s">
        <v>8204</v>
      </c>
      <c r="I2135" s="647" t="s">
        <v>9414</v>
      </c>
      <c r="J2135" s="647" t="s">
        <v>7651</v>
      </c>
      <c r="K2135" s="647" t="s">
        <v>7498</v>
      </c>
      <c r="L2135" s="647" t="s">
        <v>9306</v>
      </c>
      <c r="M2135" s="647" t="s">
        <v>9303</v>
      </c>
      <c r="N2135" s="747">
        <v>43320.582289270831</v>
      </c>
      <c r="O2135" s="647" t="s">
        <v>546</v>
      </c>
      <c r="P2135" s="748">
        <v>924.4177107291689</v>
      </c>
      <c r="Q2135" s="647" t="s">
        <v>7492</v>
      </c>
      <c r="R2135" s="647" t="s">
        <v>5368</v>
      </c>
      <c r="S2135" s="647" t="s">
        <v>6943</v>
      </c>
      <c r="T2135" s="647" t="s">
        <v>4300</v>
      </c>
      <c r="U2135" t="s">
        <v>5329</v>
      </c>
      <c r="V2135" t="e">
        <f>VLOOKUP(F2135,'[3]Tổng - PL KS'!$B$9:$B$1291,1,FALSE)</f>
        <v>#N/A</v>
      </c>
    </row>
    <row r="2136" spans="1:22" ht="51" hidden="1">
      <c r="A2136" s="647">
        <v>1681</v>
      </c>
      <c r="B2136" s="647" t="s">
        <v>4247</v>
      </c>
      <c r="C2136" s="647" t="s">
        <v>7495</v>
      </c>
      <c r="D2136" s="647" t="s">
        <v>5368</v>
      </c>
      <c r="E2136" s="647">
        <v>25.94</v>
      </c>
      <c r="F2136" s="513" t="s">
        <v>9415</v>
      </c>
      <c r="G2136" s="513" t="s">
        <v>12203</v>
      </c>
      <c r="H2136" s="647" t="s">
        <v>8204</v>
      </c>
      <c r="I2136" s="647" t="s">
        <v>9416</v>
      </c>
      <c r="J2136" s="647" t="s">
        <v>7651</v>
      </c>
      <c r="K2136" s="647" t="s">
        <v>7498</v>
      </c>
      <c r="L2136" s="647" t="s">
        <v>9306</v>
      </c>
      <c r="M2136" s="647" t="s">
        <v>9303</v>
      </c>
      <c r="N2136" s="747">
        <v>43320.612716469906</v>
      </c>
      <c r="O2136" s="647" t="s">
        <v>546</v>
      </c>
      <c r="P2136" s="748">
        <v>924.38728353009355</v>
      </c>
      <c r="Q2136" s="647" t="s">
        <v>7492</v>
      </c>
      <c r="R2136" s="647" t="s">
        <v>5368</v>
      </c>
      <c r="S2136" s="647" t="s">
        <v>6943</v>
      </c>
      <c r="T2136" s="647" t="s">
        <v>4300</v>
      </c>
      <c r="U2136" t="s">
        <v>5329</v>
      </c>
      <c r="V2136" t="e">
        <f>VLOOKUP(F2136,'[3]Tổng - PL KS'!$B$9:$B$1291,1,FALSE)</f>
        <v>#N/A</v>
      </c>
    </row>
    <row r="2137" spans="1:22" ht="51" hidden="1">
      <c r="A2137" s="647">
        <v>1682</v>
      </c>
      <c r="B2137" s="647" t="s">
        <v>4247</v>
      </c>
      <c r="C2137" s="647" t="s">
        <v>7495</v>
      </c>
      <c r="D2137" s="647" t="s">
        <v>5368</v>
      </c>
      <c r="E2137" s="647">
        <v>25.84</v>
      </c>
      <c r="F2137" s="513" t="s">
        <v>9417</v>
      </c>
      <c r="G2137" s="513" t="s">
        <v>12203</v>
      </c>
      <c r="H2137" s="647" t="s">
        <v>8204</v>
      </c>
      <c r="I2137" s="647" t="s">
        <v>9418</v>
      </c>
      <c r="J2137" s="647" t="s">
        <v>7651</v>
      </c>
      <c r="K2137" s="647" t="s">
        <v>7498</v>
      </c>
      <c r="L2137" s="647" t="s">
        <v>9306</v>
      </c>
      <c r="M2137" s="647" t="s">
        <v>9303</v>
      </c>
      <c r="N2137" s="747">
        <v>43320.490908333333</v>
      </c>
      <c r="O2137" s="647" t="s">
        <v>546</v>
      </c>
      <c r="P2137" s="748">
        <v>924.50909166666679</v>
      </c>
      <c r="Q2137" s="647" t="s">
        <v>7492</v>
      </c>
      <c r="R2137" s="647" t="s">
        <v>5368</v>
      </c>
      <c r="S2137" s="647" t="s">
        <v>6943</v>
      </c>
      <c r="T2137" s="647" t="s">
        <v>4300</v>
      </c>
      <c r="U2137" t="s">
        <v>5329</v>
      </c>
      <c r="V2137" t="e">
        <f>VLOOKUP(F2137,'[3]Tổng - PL KS'!$B$9:$B$1291,1,FALSE)</f>
        <v>#N/A</v>
      </c>
    </row>
    <row r="2138" spans="1:22" ht="51" hidden="1">
      <c r="A2138" s="647">
        <v>1683</v>
      </c>
      <c r="B2138" s="647" t="s">
        <v>4247</v>
      </c>
      <c r="C2138" s="647" t="s">
        <v>7495</v>
      </c>
      <c r="D2138" s="647" t="s">
        <v>5368</v>
      </c>
      <c r="E2138" s="647">
        <v>25.98</v>
      </c>
      <c r="F2138" s="513" t="s">
        <v>9419</v>
      </c>
      <c r="G2138" s="513" t="s">
        <v>12203</v>
      </c>
      <c r="H2138" s="647" t="s">
        <v>8204</v>
      </c>
      <c r="I2138" s="647" t="s">
        <v>9420</v>
      </c>
      <c r="J2138" s="647" t="s">
        <v>7651</v>
      </c>
      <c r="K2138" s="647" t="s">
        <v>7498</v>
      </c>
      <c r="L2138" s="647" t="s">
        <v>9306</v>
      </c>
      <c r="M2138" s="647" t="s">
        <v>9303</v>
      </c>
      <c r="N2138" s="747">
        <v>43320.528114895831</v>
      </c>
      <c r="O2138" s="647" t="s">
        <v>546</v>
      </c>
      <c r="P2138" s="748">
        <v>924.4718851041689</v>
      </c>
      <c r="Q2138" s="647" t="s">
        <v>7492</v>
      </c>
      <c r="R2138" s="647" t="s">
        <v>5368</v>
      </c>
      <c r="S2138" s="647" t="s">
        <v>6943</v>
      </c>
      <c r="T2138" s="647" t="s">
        <v>4300</v>
      </c>
      <c r="U2138" t="s">
        <v>5329</v>
      </c>
      <c r="V2138" t="e">
        <f>VLOOKUP(F2138,'[3]Tổng - PL KS'!$B$9:$B$1291,1,FALSE)</f>
        <v>#N/A</v>
      </c>
    </row>
    <row r="2139" spans="1:22" ht="51" hidden="1">
      <c r="A2139" s="647">
        <v>1684</v>
      </c>
      <c r="B2139" s="647" t="s">
        <v>4247</v>
      </c>
      <c r="C2139" s="647" t="s">
        <v>7495</v>
      </c>
      <c r="D2139" s="647" t="s">
        <v>5368</v>
      </c>
      <c r="E2139" s="647">
        <v>25.94</v>
      </c>
      <c r="F2139" s="513" t="s">
        <v>9421</v>
      </c>
      <c r="G2139" s="513" t="s">
        <v>12203</v>
      </c>
      <c r="H2139" s="647" t="s">
        <v>8204</v>
      </c>
      <c r="I2139" s="647" t="s">
        <v>9422</v>
      </c>
      <c r="J2139" s="647" t="s">
        <v>7651</v>
      </c>
      <c r="K2139" s="647" t="s">
        <v>7498</v>
      </c>
      <c r="L2139" s="647" t="s">
        <v>9302</v>
      </c>
      <c r="M2139" s="647" t="s">
        <v>9303</v>
      </c>
      <c r="N2139" s="747">
        <v>43320.498233217593</v>
      </c>
      <c r="O2139" s="647" t="s">
        <v>546</v>
      </c>
      <c r="P2139" s="748">
        <v>924.50176678240678</v>
      </c>
      <c r="Q2139" s="647" t="s">
        <v>7492</v>
      </c>
      <c r="R2139" s="647" t="s">
        <v>5368</v>
      </c>
      <c r="S2139" s="647" t="s">
        <v>6943</v>
      </c>
      <c r="T2139" s="647" t="s">
        <v>4300</v>
      </c>
      <c r="U2139" t="s">
        <v>5329</v>
      </c>
      <c r="V2139" t="e">
        <f>VLOOKUP(F2139,'[3]Tổng - PL KS'!$B$9:$B$1291,1,FALSE)</f>
        <v>#N/A</v>
      </c>
    </row>
    <row r="2140" spans="1:22" ht="51" hidden="1">
      <c r="A2140" s="647">
        <v>1685</v>
      </c>
      <c r="B2140" s="647" t="s">
        <v>4247</v>
      </c>
      <c r="C2140" s="647" t="s">
        <v>7495</v>
      </c>
      <c r="D2140" s="647" t="s">
        <v>5368</v>
      </c>
      <c r="E2140" s="647">
        <v>19.52</v>
      </c>
      <c r="F2140" s="513" t="s">
        <v>9423</v>
      </c>
      <c r="G2140" s="513" t="s">
        <v>12203</v>
      </c>
      <c r="H2140" s="647" t="s">
        <v>8204</v>
      </c>
      <c r="I2140" s="647" t="s">
        <v>9424</v>
      </c>
      <c r="J2140" s="647" t="s">
        <v>7651</v>
      </c>
      <c r="K2140" s="647" t="s">
        <v>7498</v>
      </c>
      <c r="L2140" s="647" t="s">
        <v>9425</v>
      </c>
      <c r="M2140" s="647" t="s">
        <v>9426</v>
      </c>
      <c r="N2140" s="747">
        <v>43255.985898067127</v>
      </c>
      <c r="O2140" s="647" t="s">
        <v>546</v>
      </c>
      <c r="P2140" s="748">
        <v>989.01410193287302</v>
      </c>
      <c r="Q2140" s="647" t="s">
        <v>7492</v>
      </c>
      <c r="R2140" s="647" t="s">
        <v>5368</v>
      </c>
      <c r="S2140" s="647" t="s">
        <v>6943</v>
      </c>
      <c r="T2140" s="647" t="s">
        <v>4300</v>
      </c>
      <c r="U2140" t="s">
        <v>5329</v>
      </c>
      <c r="V2140" t="e">
        <f>VLOOKUP(F2140,'[3]Tổng - PL KS'!$B$9:$B$1291,1,FALSE)</f>
        <v>#N/A</v>
      </c>
    </row>
    <row r="2141" spans="1:22" ht="51" hidden="1">
      <c r="A2141" s="647">
        <v>1687</v>
      </c>
      <c r="B2141" s="647" t="s">
        <v>4247</v>
      </c>
      <c r="C2141" s="647" t="s">
        <v>7495</v>
      </c>
      <c r="D2141" s="647" t="s">
        <v>5368</v>
      </c>
      <c r="E2141" s="647">
        <v>18.52</v>
      </c>
      <c r="F2141" s="513" t="s">
        <v>9430</v>
      </c>
      <c r="G2141" s="513" t="s">
        <v>12203</v>
      </c>
      <c r="H2141" s="647" t="s">
        <v>8204</v>
      </c>
      <c r="I2141" s="647" t="s">
        <v>9431</v>
      </c>
      <c r="J2141" s="647" t="s">
        <v>7651</v>
      </c>
      <c r="K2141" s="647" t="s">
        <v>7498</v>
      </c>
      <c r="L2141" s="647" t="s">
        <v>9425</v>
      </c>
      <c r="M2141" s="647" t="s">
        <v>9426</v>
      </c>
      <c r="N2141" s="747">
        <v>43255.987331099539</v>
      </c>
      <c r="O2141" s="647" t="s">
        <v>546</v>
      </c>
      <c r="P2141" s="748">
        <v>989.01266890046099</v>
      </c>
      <c r="Q2141" s="647" t="s">
        <v>7492</v>
      </c>
      <c r="R2141" s="647" t="s">
        <v>5368</v>
      </c>
      <c r="S2141" s="647" t="s">
        <v>6943</v>
      </c>
      <c r="T2141" s="647" t="s">
        <v>4300</v>
      </c>
      <c r="U2141" t="s">
        <v>5329</v>
      </c>
      <c r="V2141" t="e">
        <f>VLOOKUP(F2141,'[3]Tổng - PL KS'!$B$9:$B$1291,1,FALSE)</f>
        <v>#N/A</v>
      </c>
    </row>
    <row r="2142" spans="1:22" ht="51" hidden="1">
      <c r="A2142" s="647">
        <v>1688</v>
      </c>
      <c r="B2142" s="647" t="s">
        <v>4247</v>
      </c>
      <c r="C2142" s="647" t="s">
        <v>7495</v>
      </c>
      <c r="D2142" s="647" t="s">
        <v>5368</v>
      </c>
      <c r="E2142" s="647">
        <v>17.420000000000002</v>
      </c>
      <c r="F2142" s="513" t="s">
        <v>9432</v>
      </c>
      <c r="G2142" s="513" t="s">
        <v>12203</v>
      </c>
      <c r="H2142" s="647" t="s">
        <v>8204</v>
      </c>
      <c r="I2142" s="647" t="s">
        <v>9433</v>
      </c>
      <c r="J2142" s="647" t="s">
        <v>7651</v>
      </c>
      <c r="K2142" s="647" t="s">
        <v>7498</v>
      </c>
      <c r="L2142" s="647" t="s">
        <v>9425</v>
      </c>
      <c r="M2142" s="647" t="s">
        <v>9426</v>
      </c>
      <c r="N2142" s="747">
        <v>43255.989438159719</v>
      </c>
      <c r="O2142" s="647" t="s">
        <v>546</v>
      </c>
      <c r="P2142" s="748">
        <v>989.0105618402813</v>
      </c>
      <c r="Q2142" s="647" t="s">
        <v>7492</v>
      </c>
      <c r="R2142" s="647" t="s">
        <v>5368</v>
      </c>
      <c r="S2142" s="647" t="s">
        <v>6943</v>
      </c>
      <c r="T2142" s="647" t="s">
        <v>4300</v>
      </c>
      <c r="U2142" t="s">
        <v>5329</v>
      </c>
      <c r="V2142" t="e">
        <f>VLOOKUP(F2142,'[3]Tổng - PL KS'!$B$9:$B$1291,1,FALSE)</f>
        <v>#N/A</v>
      </c>
    </row>
    <row r="2143" spans="1:22" ht="51" hidden="1">
      <c r="A2143" s="647">
        <v>1689</v>
      </c>
      <c r="B2143" s="647" t="s">
        <v>4247</v>
      </c>
      <c r="C2143" s="647" t="s">
        <v>7495</v>
      </c>
      <c r="D2143" s="647" t="s">
        <v>5368</v>
      </c>
      <c r="E2143" s="647">
        <v>27.85</v>
      </c>
      <c r="F2143" s="513" t="s">
        <v>9434</v>
      </c>
      <c r="G2143" s="513" t="s">
        <v>12203</v>
      </c>
      <c r="H2143" s="647" t="s">
        <v>8204</v>
      </c>
      <c r="I2143" s="647" t="s">
        <v>9435</v>
      </c>
      <c r="J2143" s="647" t="s">
        <v>7651</v>
      </c>
      <c r="K2143" s="647" t="s">
        <v>7498</v>
      </c>
      <c r="L2143" s="647" t="s">
        <v>9436</v>
      </c>
      <c r="M2143" s="647" t="s">
        <v>9426</v>
      </c>
      <c r="N2143" s="747">
        <v>43255.921157407407</v>
      </c>
      <c r="O2143" s="647" t="s">
        <v>546</v>
      </c>
      <c r="P2143" s="748">
        <v>989.07884259259299</v>
      </c>
      <c r="Q2143" s="647" t="s">
        <v>7492</v>
      </c>
      <c r="R2143" s="647" t="s">
        <v>5368</v>
      </c>
      <c r="S2143" s="647" t="s">
        <v>6943</v>
      </c>
      <c r="T2143" s="647" t="s">
        <v>4300</v>
      </c>
      <c r="U2143" t="s">
        <v>5329</v>
      </c>
      <c r="V2143" t="e">
        <f>VLOOKUP(F2143,'[3]Tổng - PL KS'!$B$9:$B$1291,1,FALSE)</f>
        <v>#N/A</v>
      </c>
    </row>
    <row r="2144" spans="1:22" ht="51" hidden="1">
      <c r="A2144" s="647">
        <v>1690</v>
      </c>
      <c r="B2144" s="647" t="s">
        <v>4247</v>
      </c>
      <c r="C2144" s="647" t="s">
        <v>7495</v>
      </c>
      <c r="D2144" s="647" t="s">
        <v>5368</v>
      </c>
      <c r="E2144" s="647">
        <v>18.649999999999999</v>
      </c>
      <c r="F2144" s="513" t="s">
        <v>9437</v>
      </c>
      <c r="G2144" s="513" t="s">
        <v>12203</v>
      </c>
      <c r="H2144" s="647" t="s">
        <v>8204</v>
      </c>
      <c r="I2144" s="647" t="s">
        <v>9438</v>
      </c>
      <c r="J2144" s="647" t="s">
        <v>7651</v>
      </c>
      <c r="K2144" s="647" t="s">
        <v>7498</v>
      </c>
      <c r="L2144" s="647" t="s">
        <v>9425</v>
      </c>
      <c r="M2144" s="647" t="s">
        <v>9426</v>
      </c>
      <c r="N2144" s="747">
        <v>43255.999709641204</v>
      </c>
      <c r="O2144" s="647" t="s">
        <v>546</v>
      </c>
      <c r="P2144" s="748">
        <v>989.00029035879561</v>
      </c>
      <c r="Q2144" s="647" t="s">
        <v>7492</v>
      </c>
      <c r="R2144" s="647" t="s">
        <v>5368</v>
      </c>
      <c r="S2144" s="647" t="s">
        <v>6943</v>
      </c>
      <c r="T2144" s="647" t="s">
        <v>4300</v>
      </c>
      <c r="U2144" t="s">
        <v>5329</v>
      </c>
      <c r="V2144" t="e">
        <f>VLOOKUP(F2144,'[3]Tổng - PL KS'!$B$9:$B$1291,1,FALSE)</f>
        <v>#N/A</v>
      </c>
    </row>
    <row r="2145" spans="1:22" ht="51" hidden="1">
      <c r="A2145" s="647">
        <v>1691</v>
      </c>
      <c r="B2145" s="647" t="s">
        <v>4247</v>
      </c>
      <c r="C2145" s="647" t="s">
        <v>7495</v>
      </c>
      <c r="D2145" s="647" t="s">
        <v>5368</v>
      </c>
      <c r="E2145" s="647">
        <v>17.18</v>
      </c>
      <c r="F2145" s="513" t="s">
        <v>9439</v>
      </c>
      <c r="G2145" s="513" t="s">
        <v>12203</v>
      </c>
      <c r="H2145" s="647" t="s">
        <v>8204</v>
      </c>
      <c r="I2145" s="647" t="s">
        <v>9440</v>
      </c>
      <c r="J2145" s="647" t="s">
        <v>7651</v>
      </c>
      <c r="K2145" s="647" t="s">
        <v>7498</v>
      </c>
      <c r="L2145" s="647" t="s">
        <v>9425</v>
      </c>
      <c r="M2145" s="647" t="s">
        <v>9426</v>
      </c>
      <c r="N2145" s="747">
        <v>43255.996635844909</v>
      </c>
      <c r="O2145" s="647" t="s">
        <v>546</v>
      </c>
      <c r="P2145" s="748">
        <v>989.00336415509082</v>
      </c>
      <c r="Q2145" s="647" t="s">
        <v>7492</v>
      </c>
      <c r="R2145" s="647" t="s">
        <v>5368</v>
      </c>
      <c r="S2145" s="647" t="s">
        <v>6943</v>
      </c>
      <c r="T2145" s="647" t="s">
        <v>4300</v>
      </c>
      <c r="U2145" t="s">
        <v>5329</v>
      </c>
      <c r="V2145" t="e">
        <f>VLOOKUP(F2145,'[3]Tổng - PL KS'!$B$9:$B$1291,1,FALSE)</f>
        <v>#N/A</v>
      </c>
    </row>
    <row r="2146" spans="1:22" ht="51" hidden="1">
      <c r="A2146" s="647">
        <v>1694</v>
      </c>
      <c r="B2146" s="647" t="s">
        <v>4247</v>
      </c>
      <c r="C2146" s="647" t="s">
        <v>7495</v>
      </c>
      <c r="D2146" s="647" t="s">
        <v>5368</v>
      </c>
      <c r="E2146" s="647">
        <v>15.56</v>
      </c>
      <c r="F2146" s="513" t="s">
        <v>9450</v>
      </c>
      <c r="G2146" s="513" t="s">
        <v>12203</v>
      </c>
      <c r="H2146" s="647" t="s">
        <v>8204</v>
      </c>
      <c r="I2146" s="647" t="s">
        <v>9451</v>
      </c>
      <c r="J2146" s="647" t="s">
        <v>7651</v>
      </c>
      <c r="K2146" s="647" t="s">
        <v>7498</v>
      </c>
      <c r="L2146" s="647" t="s">
        <v>9425</v>
      </c>
      <c r="M2146" s="647" t="s">
        <v>9426</v>
      </c>
      <c r="N2146" s="747">
        <v>43255.994908993052</v>
      </c>
      <c r="O2146" s="647" t="s">
        <v>546</v>
      </c>
      <c r="P2146" s="748">
        <v>989.00509100694762</v>
      </c>
      <c r="Q2146" s="647" t="s">
        <v>7492</v>
      </c>
      <c r="R2146" s="647" t="s">
        <v>5368</v>
      </c>
      <c r="S2146" s="647" t="s">
        <v>6943</v>
      </c>
      <c r="T2146" s="647" t="s">
        <v>4300</v>
      </c>
      <c r="U2146" t="s">
        <v>5329</v>
      </c>
      <c r="V2146" t="e">
        <f>VLOOKUP(F2146,'[3]Tổng - PL KS'!$B$9:$B$1291,1,FALSE)</f>
        <v>#N/A</v>
      </c>
    </row>
    <row r="2147" spans="1:22" ht="51" hidden="1">
      <c r="A2147" s="647">
        <v>1696</v>
      </c>
      <c r="B2147" s="647" t="s">
        <v>4247</v>
      </c>
      <c r="C2147" s="647" t="s">
        <v>7495</v>
      </c>
      <c r="D2147" s="647" t="s">
        <v>5368</v>
      </c>
      <c r="E2147" s="647">
        <v>17.84</v>
      </c>
      <c r="F2147" s="513" t="s">
        <v>9454</v>
      </c>
      <c r="G2147" s="513" t="s">
        <v>12203</v>
      </c>
      <c r="H2147" s="647" t="s">
        <v>8204</v>
      </c>
      <c r="I2147" s="647" t="s">
        <v>9455</v>
      </c>
      <c r="J2147" s="647" t="s">
        <v>7651</v>
      </c>
      <c r="K2147" s="647" t="s">
        <v>7498</v>
      </c>
      <c r="L2147" s="647" t="s">
        <v>9425</v>
      </c>
      <c r="M2147" s="647" t="s">
        <v>9426</v>
      </c>
      <c r="N2147" s="747">
        <v>43255.98613946759</v>
      </c>
      <c r="O2147" s="647" t="s">
        <v>546</v>
      </c>
      <c r="P2147" s="748">
        <v>989.01386053241004</v>
      </c>
      <c r="Q2147" s="647" t="s">
        <v>7492</v>
      </c>
      <c r="R2147" s="647" t="s">
        <v>5368</v>
      </c>
      <c r="S2147" s="647" t="s">
        <v>6943</v>
      </c>
      <c r="T2147" s="647" t="s">
        <v>4300</v>
      </c>
      <c r="U2147" t="s">
        <v>5329</v>
      </c>
      <c r="V2147" t="e">
        <f>VLOOKUP(F2147,'[3]Tổng - PL KS'!$B$9:$B$1291,1,FALSE)</f>
        <v>#N/A</v>
      </c>
    </row>
    <row r="2148" spans="1:22" ht="51" hidden="1">
      <c r="A2148" s="647">
        <v>1697</v>
      </c>
      <c r="B2148" s="647" t="s">
        <v>4247</v>
      </c>
      <c r="C2148" s="647" t="s">
        <v>7495</v>
      </c>
      <c r="D2148" s="647" t="s">
        <v>5368</v>
      </c>
      <c r="E2148" s="647">
        <v>16.82</v>
      </c>
      <c r="F2148" s="513" t="s">
        <v>9456</v>
      </c>
      <c r="G2148" s="513" t="s">
        <v>12203</v>
      </c>
      <c r="H2148" s="647" t="s">
        <v>8204</v>
      </c>
      <c r="I2148" s="647" t="s">
        <v>9457</v>
      </c>
      <c r="J2148" s="647" t="s">
        <v>7651</v>
      </c>
      <c r="K2148" s="647" t="s">
        <v>7498</v>
      </c>
      <c r="L2148" s="647" t="s">
        <v>9425</v>
      </c>
      <c r="M2148" s="647" t="s">
        <v>9426</v>
      </c>
      <c r="N2148" s="747">
        <v>43255.993231631946</v>
      </c>
      <c r="O2148" s="647" t="s">
        <v>546</v>
      </c>
      <c r="P2148" s="748">
        <v>989.0067683680536</v>
      </c>
      <c r="Q2148" s="647" t="s">
        <v>7492</v>
      </c>
      <c r="R2148" s="647" t="s">
        <v>5368</v>
      </c>
      <c r="S2148" s="647" t="s">
        <v>6943</v>
      </c>
      <c r="T2148" s="647" t="s">
        <v>4300</v>
      </c>
      <c r="U2148" t="s">
        <v>5329</v>
      </c>
      <c r="V2148" t="e">
        <f>VLOOKUP(F2148,'[3]Tổng - PL KS'!$B$9:$B$1291,1,FALSE)</f>
        <v>#N/A</v>
      </c>
    </row>
    <row r="2149" spans="1:22" ht="51" hidden="1">
      <c r="A2149" s="647">
        <v>1698</v>
      </c>
      <c r="B2149" s="647" t="s">
        <v>4247</v>
      </c>
      <c r="C2149" s="647" t="s">
        <v>7495</v>
      </c>
      <c r="D2149" s="647" t="s">
        <v>5368</v>
      </c>
      <c r="E2149" s="647">
        <v>16.86</v>
      </c>
      <c r="F2149" s="513" t="s">
        <v>9458</v>
      </c>
      <c r="G2149" s="513" t="s">
        <v>12203</v>
      </c>
      <c r="H2149" s="647" t="s">
        <v>8204</v>
      </c>
      <c r="I2149" s="647" t="s">
        <v>9459</v>
      </c>
      <c r="J2149" s="647" t="s">
        <v>7651</v>
      </c>
      <c r="K2149" s="647" t="s">
        <v>7498</v>
      </c>
      <c r="L2149" s="647" t="s">
        <v>9425</v>
      </c>
      <c r="M2149" s="647" t="s">
        <v>9426</v>
      </c>
      <c r="N2149" s="747">
        <v>43255.995076620369</v>
      </c>
      <c r="O2149" s="647" t="s">
        <v>546</v>
      </c>
      <c r="P2149" s="748">
        <v>989.00492337963078</v>
      </c>
      <c r="Q2149" s="647" t="s">
        <v>7492</v>
      </c>
      <c r="R2149" s="647" t="s">
        <v>5368</v>
      </c>
      <c r="S2149" s="647" t="s">
        <v>6943</v>
      </c>
      <c r="T2149" s="647" t="s">
        <v>4300</v>
      </c>
      <c r="U2149" t="s">
        <v>5329</v>
      </c>
      <c r="V2149" t="e">
        <f>VLOOKUP(F2149,'[3]Tổng - PL KS'!$B$9:$B$1291,1,FALSE)</f>
        <v>#N/A</v>
      </c>
    </row>
    <row r="2150" spans="1:22" ht="51" hidden="1">
      <c r="A2150" s="647">
        <v>1699</v>
      </c>
      <c r="B2150" s="647" t="s">
        <v>4247</v>
      </c>
      <c r="C2150" s="647" t="s">
        <v>7495</v>
      </c>
      <c r="D2150" s="647" t="s">
        <v>5368</v>
      </c>
      <c r="E2150" s="647">
        <v>15.3</v>
      </c>
      <c r="F2150" s="513" t="s">
        <v>9460</v>
      </c>
      <c r="G2150" s="513" t="s">
        <v>12203</v>
      </c>
      <c r="H2150" s="647" t="s">
        <v>8204</v>
      </c>
      <c r="I2150" s="647" t="s">
        <v>9461</v>
      </c>
      <c r="J2150" s="647" t="s">
        <v>7651</v>
      </c>
      <c r="K2150" s="647" t="s">
        <v>7498</v>
      </c>
      <c r="L2150" s="647" t="s">
        <v>9425</v>
      </c>
      <c r="M2150" s="647" t="s">
        <v>9426</v>
      </c>
      <c r="N2150" s="747">
        <v>43255.99051087963</v>
      </c>
      <c r="O2150" s="647" t="s">
        <v>546</v>
      </c>
      <c r="P2150" s="748">
        <v>989.00948912036984</v>
      </c>
      <c r="Q2150" s="647" t="s">
        <v>7492</v>
      </c>
      <c r="R2150" s="647" t="s">
        <v>5368</v>
      </c>
      <c r="S2150" s="647" t="s">
        <v>6943</v>
      </c>
      <c r="T2150" s="647" t="s">
        <v>4300</v>
      </c>
      <c r="U2150" t="s">
        <v>5329</v>
      </c>
      <c r="V2150" t="e">
        <f>VLOOKUP(F2150,'[3]Tổng - PL KS'!$B$9:$B$1291,1,FALSE)</f>
        <v>#N/A</v>
      </c>
    </row>
    <row r="2151" spans="1:22" ht="51" hidden="1">
      <c r="A2151" s="647">
        <v>1701</v>
      </c>
      <c r="B2151" s="647" t="s">
        <v>4247</v>
      </c>
      <c r="C2151" s="647" t="s">
        <v>7495</v>
      </c>
      <c r="D2151" s="647" t="s">
        <v>5368</v>
      </c>
      <c r="E2151" s="647">
        <v>18.52</v>
      </c>
      <c r="F2151" s="513" t="s">
        <v>9463</v>
      </c>
      <c r="G2151" s="513" t="s">
        <v>12203</v>
      </c>
      <c r="H2151" s="647" t="s">
        <v>8204</v>
      </c>
      <c r="I2151" s="647" t="s">
        <v>9464</v>
      </c>
      <c r="J2151" s="647" t="s">
        <v>7651</v>
      </c>
      <c r="K2151" s="647" t="s">
        <v>7498</v>
      </c>
      <c r="L2151" s="647" t="s">
        <v>9425</v>
      </c>
      <c r="M2151" s="647" t="s">
        <v>9426</v>
      </c>
      <c r="N2151" s="747">
        <v>43256.012828472223</v>
      </c>
      <c r="O2151" s="647" t="s">
        <v>546</v>
      </c>
      <c r="P2151" s="748">
        <v>988.98717152777681</v>
      </c>
      <c r="Q2151" s="647" t="s">
        <v>7492</v>
      </c>
      <c r="R2151" s="647" t="s">
        <v>5368</v>
      </c>
      <c r="S2151" s="647" t="s">
        <v>6943</v>
      </c>
      <c r="T2151" s="647" t="s">
        <v>4300</v>
      </c>
      <c r="U2151" t="s">
        <v>5329</v>
      </c>
      <c r="V2151" t="e">
        <f>VLOOKUP(F2151,'[3]Tổng - PL KS'!$B$9:$B$1291,1,FALSE)</f>
        <v>#N/A</v>
      </c>
    </row>
    <row r="2152" spans="1:22" ht="51" hidden="1">
      <c r="A2152" s="647">
        <v>1703</v>
      </c>
      <c r="B2152" s="647" t="s">
        <v>4247</v>
      </c>
      <c r="C2152" s="647" t="s">
        <v>7495</v>
      </c>
      <c r="D2152" s="647" t="s">
        <v>5368</v>
      </c>
      <c r="E2152" s="647">
        <v>18.84</v>
      </c>
      <c r="F2152" s="513" t="s">
        <v>9468</v>
      </c>
      <c r="G2152" s="513" t="s">
        <v>12203</v>
      </c>
      <c r="H2152" s="647" t="s">
        <v>8204</v>
      </c>
      <c r="I2152" s="647" t="s">
        <v>9469</v>
      </c>
      <c r="J2152" s="647" t="s">
        <v>7651</v>
      </c>
      <c r="K2152" s="647" t="s">
        <v>7498</v>
      </c>
      <c r="L2152" s="647" t="s">
        <v>9425</v>
      </c>
      <c r="M2152" s="647" t="s">
        <v>9426</v>
      </c>
      <c r="N2152" s="747">
        <v>43256.0090227662</v>
      </c>
      <c r="O2152" s="647" t="s">
        <v>546</v>
      </c>
      <c r="P2152" s="748">
        <v>988.99097723379964</v>
      </c>
      <c r="Q2152" s="647" t="s">
        <v>7492</v>
      </c>
      <c r="R2152" s="647" t="s">
        <v>5368</v>
      </c>
      <c r="S2152" s="647" t="s">
        <v>6943</v>
      </c>
      <c r="T2152" s="647" t="s">
        <v>4300</v>
      </c>
      <c r="U2152" t="s">
        <v>5329</v>
      </c>
      <c r="V2152" t="e">
        <f>VLOOKUP(F2152,'[3]Tổng - PL KS'!$B$9:$B$1291,1,FALSE)</f>
        <v>#N/A</v>
      </c>
    </row>
    <row r="2153" spans="1:22" ht="51" hidden="1">
      <c r="A2153" s="647">
        <v>1704</v>
      </c>
      <c r="B2153" s="647" t="s">
        <v>4247</v>
      </c>
      <c r="C2153" s="647" t="s">
        <v>7495</v>
      </c>
      <c r="D2153" s="647" t="s">
        <v>5368</v>
      </c>
      <c r="E2153" s="647">
        <v>16.88</v>
      </c>
      <c r="F2153" s="513" t="s">
        <v>9470</v>
      </c>
      <c r="G2153" s="513" t="s">
        <v>12203</v>
      </c>
      <c r="H2153" s="647" t="s">
        <v>8204</v>
      </c>
      <c r="I2153" s="647" t="s">
        <v>9471</v>
      </c>
      <c r="J2153" s="647" t="s">
        <v>7651</v>
      </c>
      <c r="K2153" s="647" t="s">
        <v>7498</v>
      </c>
      <c r="L2153" s="647" t="s">
        <v>9425</v>
      </c>
      <c r="M2153" s="647" t="s">
        <v>9426</v>
      </c>
      <c r="N2153" s="747">
        <v>43256.022926423611</v>
      </c>
      <c r="O2153" s="647" t="s">
        <v>546</v>
      </c>
      <c r="P2153" s="748">
        <v>988.97707357638865</v>
      </c>
      <c r="Q2153" s="647" t="s">
        <v>7492</v>
      </c>
      <c r="R2153" s="647" t="s">
        <v>5368</v>
      </c>
      <c r="S2153" s="647" t="s">
        <v>6943</v>
      </c>
      <c r="T2153" s="647" t="s">
        <v>4300</v>
      </c>
      <c r="U2153" t="s">
        <v>5329</v>
      </c>
      <c r="V2153" t="e">
        <f>VLOOKUP(F2153,'[3]Tổng - PL KS'!$B$9:$B$1291,1,FALSE)</f>
        <v>#N/A</v>
      </c>
    </row>
    <row r="2154" spans="1:22" ht="51" hidden="1">
      <c r="A2154" s="647">
        <v>1706</v>
      </c>
      <c r="B2154" s="647" t="s">
        <v>4247</v>
      </c>
      <c r="C2154" s="647" t="s">
        <v>7495</v>
      </c>
      <c r="D2154" s="647" t="s">
        <v>5368</v>
      </c>
      <c r="E2154" s="647">
        <v>27.84</v>
      </c>
      <c r="F2154" s="513" t="s">
        <v>9475</v>
      </c>
      <c r="G2154" s="513" t="s">
        <v>12203</v>
      </c>
      <c r="H2154" s="647" t="s">
        <v>8204</v>
      </c>
      <c r="I2154" s="647" t="s">
        <v>9476</v>
      </c>
      <c r="J2154" s="647" t="s">
        <v>7651</v>
      </c>
      <c r="K2154" s="647" t="s">
        <v>7498</v>
      </c>
      <c r="L2154" s="647" t="s">
        <v>9477</v>
      </c>
      <c r="M2154" s="647" t="s">
        <v>9426</v>
      </c>
      <c r="N2154" s="747">
        <v>43256.029882870367</v>
      </c>
      <c r="O2154" s="647" t="s">
        <v>546</v>
      </c>
      <c r="P2154" s="748">
        <v>988.97011712963285</v>
      </c>
      <c r="Q2154" s="647" t="s">
        <v>7492</v>
      </c>
      <c r="R2154" s="647" t="s">
        <v>5368</v>
      </c>
      <c r="S2154" s="647" t="s">
        <v>6943</v>
      </c>
      <c r="T2154" s="647" t="s">
        <v>4300</v>
      </c>
      <c r="U2154" t="s">
        <v>5329</v>
      </c>
      <c r="V2154" t="e">
        <f>VLOOKUP(F2154,'[3]Tổng - PL KS'!$B$9:$B$1291,1,FALSE)</f>
        <v>#N/A</v>
      </c>
    </row>
    <row r="2155" spans="1:22" ht="51" hidden="1">
      <c r="A2155" s="647">
        <v>1707</v>
      </c>
      <c r="B2155" s="647" t="s">
        <v>4247</v>
      </c>
      <c r="C2155" s="647" t="s">
        <v>7495</v>
      </c>
      <c r="D2155" s="647" t="s">
        <v>5368</v>
      </c>
      <c r="E2155" s="647">
        <v>27.89</v>
      </c>
      <c r="F2155" s="513" t="s">
        <v>9478</v>
      </c>
      <c r="G2155" s="513" t="s">
        <v>12203</v>
      </c>
      <c r="H2155" s="647" t="s">
        <v>8204</v>
      </c>
      <c r="I2155" s="647" t="s">
        <v>9479</v>
      </c>
      <c r="J2155" s="647" t="s">
        <v>7651</v>
      </c>
      <c r="K2155" s="647" t="s">
        <v>7498</v>
      </c>
      <c r="L2155" s="647" t="s">
        <v>9436</v>
      </c>
      <c r="M2155" s="647" t="s">
        <v>9426</v>
      </c>
      <c r="N2155" s="747">
        <v>43256.099398645834</v>
      </c>
      <c r="O2155" s="647" t="s">
        <v>546</v>
      </c>
      <c r="P2155" s="748">
        <v>988.9006013541657</v>
      </c>
      <c r="Q2155" s="647" t="s">
        <v>7492</v>
      </c>
      <c r="R2155" s="647" t="s">
        <v>5368</v>
      </c>
      <c r="S2155" s="647" t="s">
        <v>6943</v>
      </c>
      <c r="T2155" s="647" t="s">
        <v>4300</v>
      </c>
      <c r="U2155" t="s">
        <v>5329</v>
      </c>
      <c r="V2155" t="e">
        <f>VLOOKUP(F2155,'[3]Tổng - PL KS'!$B$9:$B$1291,1,FALSE)</f>
        <v>#N/A</v>
      </c>
    </row>
    <row r="2156" spans="1:22" ht="51" hidden="1">
      <c r="A2156" s="647">
        <v>1708</v>
      </c>
      <c r="B2156" s="647" t="s">
        <v>4247</v>
      </c>
      <c r="C2156" s="647" t="s">
        <v>7495</v>
      </c>
      <c r="D2156" s="647" t="s">
        <v>5368</v>
      </c>
      <c r="E2156" s="647">
        <v>27.94</v>
      </c>
      <c r="F2156" s="513" t="s">
        <v>9480</v>
      </c>
      <c r="G2156" s="513" t="s">
        <v>12203</v>
      </c>
      <c r="H2156" s="647" t="s">
        <v>8204</v>
      </c>
      <c r="I2156" s="647" t="s">
        <v>9481</v>
      </c>
      <c r="J2156" s="647" t="s">
        <v>7651</v>
      </c>
      <c r="K2156" s="647" t="s">
        <v>7498</v>
      </c>
      <c r="L2156" s="647" t="s">
        <v>9436</v>
      </c>
      <c r="M2156" s="647" t="s">
        <v>9426</v>
      </c>
      <c r="N2156" s="747">
        <v>43256.110551192127</v>
      </c>
      <c r="O2156" s="647" t="s">
        <v>546</v>
      </c>
      <c r="P2156" s="748">
        <v>988.88944880787312</v>
      </c>
      <c r="Q2156" s="647" t="s">
        <v>7492</v>
      </c>
      <c r="R2156" s="647" t="s">
        <v>5368</v>
      </c>
      <c r="S2156" s="647" t="s">
        <v>6943</v>
      </c>
      <c r="T2156" s="647" t="s">
        <v>4300</v>
      </c>
      <c r="U2156" t="s">
        <v>5329</v>
      </c>
      <c r="V2156" t="e">
        <f>VLOOKUP(F2156,'[3]Tổng - PL KS'!$B$9:$B$1291,1,FALSE)</f>
        <v>#N/A</v>
      </c>
    </row>
    <row r="2157" spans="1:22" ht="51" hidden="1">
      <c r="A2157" s="647">
        <v>1710</v>
      </c>
      <c r="B2157" s="647" t="s">
        <v>4247</v>
      </c>
      <c r="C2157" s="647" t="s">
        <v>7495</v>
      </c>
      <c r="D2157" s="647" t="s">
        <v>5368</v>
      </c>
      <c r="E2157" s="647">
        <v>27.83</v>
      </c>
      <c r="F2157" s="513" t="s">
        <v>9483</v>
      </c>
      <c r="G2157" s="513" t="s">
        <v>12203</v>
      </c>
      <c r="H2157" s="647" t="s">
        <v>8204</v>
      </c>
      <c r="I2157" s="647" t="s">
        <v>9484</v>
      </c>
      <c r="J2157" s="647" t="s">
        <v>7651</v>
      </c>
      <c r="K2157" s="647" t="s">
        <v>7498</v>
      </c>
      <c r="L2157" s="647" t="s">
        <v>9485</v>
      </c>
      <c r="M2157" s="647" t="s">
        <v>9486</v>
      </c>
      <c r="N2157" s="747">
        <v>43268.822577777777</v>
      </c>
      <c r="O2157" s="647" t="s">
        <v>546</v>
      </c>
      <c r="P2157" s="748">
        <v>976.17742222222296</v>
      </c>
      <c r="Q2157" s="647" t="s">
        <v>7492</v>
      </c>
      <c r="R2157" s="647" t="s">
        <v>5368</v>
      </c>
      <c r="S2157" s="647" t="s">
        <v>6943</v>
      </c>
      <c r="T2157" s="647" t="s">
        <v>4300</v>
      </c>
      <c r="U2157" t="s">
        <v>5329</v>
      </c>
      <c r="V2157" t="e">
        <f>VLOOKUP(F2157,'[3]Tổng - PL KS'!$B$9:$B$1291,1,FALSE)</f>
        <v>#N/A</v>
      </c>
    </row>
    <row r="2158" spans="1:22" ht="51" hidden="1">
      <c r="A2158" s="647">
        <v>1711</v>
      </c>
      <c r="B2158" s="647" t="s">
        <v>4247</v>
      </c>
      <c r="C2158" s="647" t="s">
        <v>7495</v>
      </c>
      <c r="D2158" s="647" t="s">
        <v>5368</v>
      </c>
      <c r="E2158" s="647">
        <v>27.94</v>
      </c>
      <c r="F2158" s="513" t="s">
        <v>9487</v>
      </c>
      <c r="G2158" s="513" t="s">
        <v>12203</v>
      </c>
      <c r="H2158" s="647" t="s">
        <v>8204</v>
      </c>
      <c r="I2158" s="647" t="s">
        <v>9488</v>
      </c>
      <c r="J2158" s="647" t="s">
        <v>7651</v>
      </c>
      <c r="K2158" s="647" t="s">
        <v>7498</v>
      </c>
      <c r="L2158" s="647" t="s">
        <v>9489</v>
      </c>
      <c r="M2158" s="647" t="s">
        <v>9486</v>
      </c>
      <c r="N2158" s="747">
        <v>43268.951268634257</v>
      </c>
      <c r="O2158" s="647" t="s">
        <v>546</v>
      </c>
      <c r="P2158" s="748">
        <v>976.04873136574315</v>
      </c>
      <c r="Q2158" s="647" t="s">
        <v>7492</v>
      </c>
      <c r="R2158" s="647" t="s">
        <v>5368</v>
      </c>
      <c r="S2158" s="647" t="s">
        <v>6943</v>
      </c>
      <c r="T2158" s="647" t="s">
        <v>4300</v>
      </c>
      <c r="U2158" t="s">
        <v>5329</v>
      </c>
      <c r="V2158" t="e">
        <f>VLOOKUP(F2158,'[3]Tổng - PL KS'!$B$9:$B$1291,1,FALSE)</f>
        <v>#N/A</v>
      </c>
    </row>
    <row r="2159" spans="1:22" ht="51" hidden="1">
      <c r="A2159" s="647">
        <v>1712</v>
      </c>
      <c r="B2159" s="647" t="s">
        <v>4247</v>
      </c>
      <c r="C2159" s="647" t="s">
        <v>7495</v>
      </c>
      <c r="D2159" s="647" t="s">
        <v>5368</v>
      </c>
      <c r="E2159" s="647">
        <v>27.84</v>
      </c>
      <c r="F2159" s="513" t="s">
        <v>9490</v>
      </c>
      <c r="G2159" s="513" t="s">
        <v>12203</v>
      </c>
      <c r="H2159" s="647" t="s">
        <v>8204</v>
      </c>
      <c r="I2159" s="647" t="s">
        <v>9491</v>
      </c>
      <c r="J2159" s="647" t="s">
        <v>7651</v>
      </c>
      <c r="K2159" s="647" t="s">
        <v>7498</v>
      </c>
      <c r="L2159" s="647" t="s">
        <v>9492</v>
      </c>
      <c r="M2159" s="647" t="s">
        <v>9486</v>
      </c>
      <c r="N2159" s="747">
        <v>43268.985751273147</v>
      </c>
      <c r="O2159" s="647" t="s">
        <v>546</v>
      </c>
      <c r="P2159" s="748">
        <v>976.01424872685311</v>
      </c>
      <c r="Q2159" s="647" t="s">
        <v>7492</v>
      </c>
      <c r="R2159" s="647" t="s">
        <v>5368</v>
      </c>
      <c r="S2159" s="647" t="s">
        <v>6943</v>
      </c>
      <c r="T2159" s="647" t="s">
        <v>4300</v>
      </c>
      <c r="U2159" t="s">
        <v>5329</v>
      </c>
      <c r="V2159" t="e">
        <f>VLOOKUP(F2159,'[3]Tổng - PL KS'!$B$9:$B$1291,1,FALSE)</f>
        <v>#N/A</v>
      </c>
    </row>
    <row r="2160" spans="1:22" ht="51" hidden="1">
      <c r="A2160" s="647">
        <v>1713</v>
      </c>
      <c r="B2160" s="647" t="s">
        <v>4247</v>
      </c>
      <c r="C2160" s="647" t="s">
        <v>7495</v>
      </c>
      <c r="D2160" s="647" t="s">
        <v>5368</v>
      </c>
      <c r="E2160" s="647">
        <v>27.84</v>
      </c>
      <c r="F2160" s="513" t="s">
        <v>9493</v>
      </c>
      <c r="G2160" s="513" t="s">
        <v>12203</v>
      </c>
      <c r="H2160" s="647" t="s">
        <v>8204</v>
      </c>
      <c r="I2160" s="647" t="s">
        <v>9494</v>
      </c>
      <c r="J2160" s="647" t="s">
        <v>7651</v>
      </c>
      <c r="K2160" s="647" t="s">
        <v>7498</v>
      </c>
      <c r="L2160" s="647" t="s">
        <v>9495</v>
      </c>
      <c r="M2160" s="647" t="s">
        <v>9486</v>
      </c>
      <c r="N2160" s="747">
        <v>43268.984496296296</v>
      </c>
      <c r="O2160" s="647" t="s">
        <v>546</v>
      </c>
      <c r="P2160" s="748">
        <v>976.01550370370387</v>
      </c>
      <c r="Q2160" s="647" t="s">
        <v>7492</v>
      </c>
      <c r="R2160" s="647" t="s">
        <v>5368</v>
      </c>
      <c r="S2160" s="647" t="s">
        <v>6943</v>
      </c>
      <c r="T2160" s="647" t="s">
        <v>4300</v>
      </c>
      <c r="U2160" t="s">
        <v>5329</v>
      </c>
      <c r="V2160" t="e">
        <f>VLOOKUP(F2160,'[3]Tổng - PL KS'!$B$9:$B$1291,1,FALSE)</f>
        <v>#N/A</v>
      </c>
    </row>
    <row r="2161" spans="1:22" ht="51" hidden="1">
      <c r="A2161" s="647">
        <v>1714</v>
      </c>
      <c r="B2161" s="647" t="s">
        <v>4247</v>
      </c>
      <c r="C2161" s="647" t="s">
        <v>7495</v>
      </c>
      <c r="D2161" s="647" t="s">
        <v>5368</v>
      </c>
      <c r="E2161" s="647">
        <v>27.7</v>
      </c>
      <c r="F2161" s="513" t="s">
        <v>9496</v>
      </c>
      <c r="G2161" s="513" t="s">
        <v>12203</v>
      </c>
      <c r="H2161" s="647" t="s">
        <v>8204</v>
      </c>
      <c r="I2161" s="647" t="s">
        <v>9497</v>
      </c>
      <c r="J2161" s="647" t="s">
        <v>7651</v>
      </c>
      <c r="K2161" s="647" t="s">
        <v>7498</v>
      </c>
      <c r="L2161" s="647" t="s">
        <v>9492</v>
      </c>
      <c r="M2161" s="647" t="s">
        <v>9486</v>
      </c>
      <c r="N2161" s="747">
        <v>43268.961835960647</v>
      </c>
      <c r="O2161" s="647" t="s">
        <v>546</v>
      </c>
      <c r="P2161" s="748">
        <v>976.03816403935343</v>
      </c>
      <c r="Q2161" s="647" t="s">
        <v>7492</v>
      </c>
      <c r="R2161" s="647" t="s">
        <v>5368</v>
      </c>
      <c r="S2161" s="647" t="s">
        <v>6943</v>
      </c>
      <c r="T2161" s="647" t="s">
        <v>4300</v>
      </c>
      <c r="U2161" t="s">
        <v>5329</v>
      </c>
      <c r="V2161" t="e">
        <f>VLOOKUP(F2161,'[3]Tổng - PL KS'!$B$9:$B$1291,1,FALSE)</f>
        <v>#N/A</v>
      </c>
    </row>
    <row r="2162" spans="1:22" ht="51" hidden="1">
      <c r="A2162" s="647">
        <v>1715</v>
      </c>
      <c r="B2162" s="647" t="s">
        <v>4247</v>
      </c>
      <c r="C2162" s="647" t="s">
        <v>7495</v>
      </c>
      <c r="D2162" s="647" t="s">
        <v>5368</v>
      </c>
      <c r="E2162" s="647">
        <v>27.85</v>
      </c>
      <c r="F2162" s="513" t="s">
        <v>9498</v>
      </c>
      <c r="G2162" s="513" t="s">
        <v>12203</v>
      </c>
      <c r="H2162" s="647" t="s">
        <v>8204</v>
      </c>
      <c r="I2162" s="647" t="s">
        <v>9499</v>
      </c>
      <c r="J2162" s="647" t="s">
        <v>7651</v>
      </c>
      <c r="K2162" s="647" t="s">
        <v>7498</v>
      </c>
      <c r="L2162" s="647" t="s">
        <v>9500</v>
      </c>
      <c r="M2162" s="647" t="s">
        <v>9486</v>
      </c>
      <c r="N2162" s="747">
        <v>43268.945442094904</v>
      </c>
      <c r="O2162" s="647" t="s">
        <v>546</v>
      </c>
      <c r="P2162" s="748">
        <v>976.05455790509586</v>
      </c>
      <c r="Q2162" s="647" t="s">
        <v>7492</v>
      </c>
      <c r="R2162" s="647" t="s">
        <v>5368</v>
      </c>
      <c r="S2162" s="647" t="s">
        <v>6943</v>
      </c>
      <c r="T2162" s="647" t="s">
        <v>4300</v>
      </c>
      <c r="U2162" t="s">
        <v>5329</v>
      </c>
      <c r="V2162" t="e">
        <f>VLOOKUP(F2162,'[3]Tổng - PL KS'!$B$9:$B$1291,1,FALSE)</f>
        <v>#N/A</v>
      </c>
    </row>
    <row r="2163" spans="1:22" ht="51" hidden="1">
      <c r="A2163" s="647">
        <v>1716</v>
      </c>
      <c r="B2163" s="647" t="s">
        <v>4247</v>
      </c>
      <c r="C2163" s="647" t="s">
        <v>7495</v>
      </c>
      <c r="D2163" s="647" t="s">
        <v>5368</v>
      </c>
      <c r="E2163" s="647">
        <v>27.82</v>
      </c>
      <c r="F2163" s="513" t="s">
        <v>9501</v>
      </c>
      <c r="G2163" s="513" t="s">
        <v>12203</v>
      </c>
      <c r="H2163" s="647" t="s">
        <v>8204</v>
      </c>
      <c r="I2163" s="647" t="s">
        <v>9502</v>
      </c>
      <c r="J2163" s="647" t="s">
        <v>7651</v>
      </c>
      <c r="K2163" s="647" t="s">
        <v>7498</v>
      </c>
      <c r="L2163" s="647" t="s">
        <v>9489</v>
      </c>
      <c r="M2163" s="647" t="s">
        <v>9486</v>
      </c>
      <c r="N2163" s="747">
        <v>43268.876880636577</v>
      </c>
      <c r="O2163" s="647" t="s">
        <v>546</v>
      </c>
      <c r="P2163" s="748">
        <v>976.12311936342303</v>
      </c>
      <c r="Q2163" s="647" t="s">
        <v>7492</v>
      </c>
      <c r="R2163" s="647" t="s">
        <v>5368</v>
      </c>
      <c r="S2163" s="647" t="s">
        <v>6943</v>
      </c>
      <c r="T2163" s="647" t="s">
        <v>4300</v>
      </c>
      <c r="U2163" t="s">
        <v>5329</v>
      </c>
      <c r="V2163" t="e">
        <f>VLOOKUP(F2163,'[3]Tổng - PL KS'!$B$9:$B$1291,1,FALSE)</f>
        <v>#N/A</v>
      </c>
    </row>
    <row r="2164" spans="1:22" ht="51" hidden="1">
      <c r="A2164" s="647">
        <v>1717</v>
      </c>
      <c r="B2164" s="647" t="s">
        <v>4247</v>
      </c>
      <c r="C2164" s="647" t="s">
        <v>7495</v>
      </c>
      <c r="D2164" s="647" t="s">
        <v>5368</v>
      </c>
      <c r="E2164" s="647">
        <v>27.94</v>
      </c>
      <c r="F2164" s="513" t="s">
        <v>9503</v>
      </c>
      <c r="G2164" s="513" t="s">
        <v>12203</v>
      </c>
      <c r="H2164" s="647" t="s">
        <v>8204</v>
      </c>
      <c r="I2164" s="647" t="s">
        <v>9504</v>
      </c>
      <c r="J2164" s="647" t="s">
        <v>7651</v>
      </c>
      <c r="K2164" s="647" t="s">
        <v>7498</v>
      </c>
      <c r="L2164" s="647" t="s">
        <v>9489</v>
      </c>
      <c r="M2164" s="647" t="s">
        <v>9486</v>
      </c>
      <c r="N2164" s="747">
        <v>43268.982466932874</v>
      </c>
      <c r="O2164" s="647" t="s">
        <v>546</v>
      </c>
      <c r="P2164" s="748">
        <v>976.01753306712635</v>
      </c>
      <c r="Q2164" s="647" t="s">
        <v>7492</v>
      </c>
      <c r="R2164" s="647" t="s">
        <v>5368</v>
      </c>
      <c r="S2164" s="647" t="s">
        <v>6943</v>
      </c>
      <c r="T2164" s="647" t="s">
        <v>4300</v>
      </c>
      <c r="U2164" t="s">
        <v>5329</v>
      </c>
      <c r="V2164" t="e">
        <f>VLOOKUP(F2164,'[3]Tổng - PL KS'!$B$9:$B$1291,1,FALSE)</f>
        <v>#N/A</v>
      </c>
    </row>
    <row r="2165" spans="1:22" ht="51" hidden="1">
      <c r="A2165" s="647">
        <v>1718</v>
      </c>
      <c r="B2165" s="647" t="s">
        <v>4247</v>
      </c>
      <c r="C2165" s="647" t="s">
        <v>7495</v>
      </c>
      <c r="D2165" s="647" t="s">
        <v>5368</v>
      </c>
      <c r="E2165" s="647">
        <v>27.7</v>
      </c>
      <c r="F2165" s="513" t="s">
        <v>9505</v>
      </c>
      <c r="G2165" s="513" t="s">
        <v>12203</v>
      </c>
      <c r="H2165" s="647" t="s">
        <v>8204</v>
      </c>
      <c r="I2165" s="647" t="s">
        <v>9506</v>
      </c>
      <c r="J2165" s="647" t="s">
        <v>7651</v>
      </c>
      <c r="K2165" s="647" t="s">
        <v>7498</v>
      </c>
      <c r="L2165" s="647" t="s">
        <v>9489</v>
      </c>
      <c r="M2165" s="647" t="s">
        <v>9486</v>
      </c>
      <c r="N2165" s="747">
        <v>43268.967886689818</v>
      </c>
      <c r="O2165" s="647" t="s">
        <v>546</v>
      </c>
      <c r="P2165" s="748">
        <v>976.03211331018247</v>
      </c>
      <c r="Q2165" s="647" t="s">
        <v>7492</v>
      </c>
      <c r="R2165" s="647" t="s">
        <v>5368</v>
      </c>
      <c r="S2165" s="647" t="s">
        <v>6943</v>
      </c>
      <c r="T2165" s="647" t="s">
        <v>4300</v>
      </c>
      <c r="U2165" t="s">
        <v>5329</v>
      </c>
      <c r="V2165" t="e">
        <f>VLOOKUP(F2165,'[3]Tổng - PL KS'!$B$9:$B$1291,1,FALSE)</f>
        <v>#N/A</v>
      </c>
    </row>
    <row r="2166" spans="1:22" ht="51" hidden="1">
      <c r="A2166" s="647">
        <v>1719</v>
      </c>
      <c r="B2166" s="647" t="s">
        <v>4247</v>
      </c>
      <c r="C2166" s="647" t="s">
        <v>7495</v>
      </c>
      <c r="D2166" s="647" t="s">
        <v>5368</v>
      </c>
      <c r="E2166" s="647">
        <v>27.85</v>
      </c>
      <c r="F2166" s="513" t="s">
        <v>9507</v>
      </c>
      <c r="G2166" s="513" t="s">
        <v>12203</v>
      </c>
      <c r="H2166" s="647" t="s">
        <v>8204</v>
      </c>
      <c r="I2166" s="647" t="s">
        <v>9508</v>
      </c>
      <c r="J2166" s="647" t="s">
        <v>7651</v>
      </c>
      <c r="K2166" s="647" t="s">
        <v>7498</v>
      </c>
      <c r="L2166" s="647" t="s">
        <v>9489</v>
      </c>
      <c r="M2166" s="647" t="s">
        <v>9486</v>
      </c>
      <c r="N2166" s="747">
        <v>43268.966770601852</v>
      </c>
      <c r="O2166" s="647" t="s">
        <v>546</v>
      </c>
      <c r="P2166" s="748">
        <v>976.03322939814825</v>
      </c>
      <c r="Q2166" s="647" t="s">
        <v>7492</v>
      </c>
      <c r="R2166" s="647" t="s">
        <v>5368</v>
      </c>
      <c r="S2166" s="647" t="s">
        <v>6943</v>
      </c>
      <c r="T2166" s="647" t="s">
        <v>4300</v>
      </c>
      <c r="U2166" t="s">
        <v>5329</v>
      </c>
      <c r="V2166" t="e">
        <f>VLOOKUP(F2166,'[3]Tổng - PL KS'!$B$9:$B$1291,1,FALSE)</f>
        <v>#N/A</v>
      </c>
    </row>
    <row r="2167" spans="1:22" ht="51" hidden="1">
      <c r="A2167" s="647">
        <v>1720</v>
      </c>
      <c r="B2167" s="647" t="s">
        <v>4247</v>
      </c>
      <c r="C2167" s="647" t="s">
        <v>7495</v>
      </c>
      <c r="D2167" s="647" t="s">
        <v>5368</v>
      </c>
      <c r="E2167" s="647">
        <v>27.84</v>
      </c>
      <c r="F2167" s="513" t="s">
        <v>9509</v>
      </c>
      <c r="G2167" s="513" t="s">
        <v>12203</v>
      </c>
      <c r="H2167" s="647" t="s">
        <v>8204</v>
      </c>
      <c r="I2167" s="647" t="s">
        <v>9510</v>
      </c>
      <c r="J2167" s="647" t="s">
        <v>7651</v>
      </c>
      <c r="K2167" s="647" t="s">
        <v>7498</v>
      </c>
      <c r="L2167" s="647" t="s">
        <v>9489</v>
      </c>
      <c r="M2167" s="647" t="s">
        <v>9486</v>
      </c>
      <c r="N2167" s="747">
        <v>43268.954470370372</v>
      </c>
      <c r="O2167" s="647" t="s">
        <v>546</v>
      </c>
      <c r="P2167" s="748">
        <v>976.04552962962771</v>
      </c>
      <c r="Q2167" s="647" t="s">
        <v>7492</v>
      </c>
      <c r="R2167" s="647" t="s">
        <v>5368</v>
      </c>
      <c r="S2167" s="647" t="s">
        <v>6943</v>
      </c>
      <c r="T2167" s="647" t="s">
        <v>4300</v>
      </c>
      <c r="U2167" t="s">
        <v>5329</v>
      </c>
      <c r="V2167" t="e">
        <f>VLOOKUP(F2167,'[3]Tổng - PL KS'!$B$9:$B$1291,1,FALSE)</f>
        <v>#N/A</v>
      </c>
    </row>
    <row r="2168" spans="1:22" ht="51" hidden="1">
      <c r="A2168" s="647">
        <v>1721</v>
      </c>
      <c r="B2168" s="647" t="s">
        <v>4247</v>
      </c>
      <c r="C2168" s="647" t="s">
        <v>7495</v>
      </c>
      <c r="D2168" s="647" t="s">
        <v>5368</v>
      </c>
      <c r="E2168" s="647">
        <v>27.82</v>
      </c>
      <c r="F2168" s="513" t="s">
        <v>9511</v>
      </c>
      <c r="G2168" s="513" t="s">
        <v>12203</v>
      </c>
      <c r="H2168" s="647" t="s">
        <v>8204</v>
      </c>
      <c r="I2168" s="647" t="s">
        <v>9512</v>
      </c>
      <c r="J2168" s="647" t="s">
        <v>7651</v>
      </c>
      <c r="K2168" s="647" t="s">
        <v>7498</v>
      </c>
      <c r="L2168" s="647" t="s">
        <v>9513</v>
      </c>
      <c r="M2168" s="647" t="s">
        <v>9486</v>
      </c>
      <c r="N2168" s="747">
        <v>43268.960471527775</v>
      </c>
      <c r="O2168" s="647" t="s">
        <v>546</v>
      </c>
      <c r="P2168" s="748">
        <v>976.03952847222536</v>
      </c>
      <c r="Q2168" s="647" t="s">
        <v>7492</v>
      </c>
      <c r="R2168" s="647" t="s">
        <v>5368</v>
      </c>
      <c r="S2168" s="647" t="s">
        <v>6943</v>
      </c>
      <c r="T2168" s="647" t="s">
        <v>4300</v>
      </c>
      <c r="U2168" t="s">
        <v>5329</v>
      </c>
      <c r="V2168" t="e">
        <f>VLOOKUP(F2168,'[3]Tổng - PL KS'!$B$9:$B$1291,1,FALSE)</f>
        <v>#N/A</v>
      </c>
    </row>
    <row r="2169" spans="1:22" ht="51" hidden="1">
      <c r="A2169" s="647">
        <v>1722</v>
      </c>
      <c r="B2169" s="647" t="s">
        <v>4247</v>
      </c>
      <c r="C2169" s="647" t="s">
        <v>7495</v>
      </c>
      <c r="D2169" s="647" t="s">
        <v>5368</v>
      </c>
      <c r="E2169" s="647">
        <v>27.89</v>
      </c>
      <c r="F2169" s="513" t="s">
        <v>9514</v>
      </c>
      <c r="G2169" s="513" t="s">
        <v>12203</v>
      </c>
      <c r="H2169" s="647" t="s">
        <v>8204</v>
      </c>
      <c r="I2169" s="647" t="s">
        <v>9515</v>
      </c>
      <c r="J2169" s="647" t="s">
        <v>7651</v>
      </c>
      <c r="K2169" s="647" t="s">
        <v>7498</v>
      </c>
      <c r="L2169" s="647" t="s">
        <v>9489</v>
      </c>
      <c r="M2169" s="647" t="s">
        <v>9486</v>
      </c>
      <c r="N2169" s="747">
        <v>43268.920671527776</v>
      </c>
      <c r="O2169" s="647" t="s">
        <v>546</v>
      </c>
      <c r="P2169" s="748">
        <v>976.07932847222401</v>
      </c>
      <c r="Q2169" s="647" t="s">
        <v>7492</v>
      </c>
      <c r="R2169" s="647" t="s">
        <v>5368</v>
      </c>
      <c r="S2169" s="647" t="s">
        <v>6943</v>
      </c>
      <c r="T2169" s="647" t="s">
        <v>4300</v>
      </c>
      <c r="U2169" t="s">
        <v>5329</v>
      </c>
      <c r="V2169" t="e">
        <f>VLOOKUP(F2169,'[3]Tổng - PL KS'!$B$9:$B$1291,1,FALSE)</f>
        <v>#N/A</v>
      </c>
    </row>
    <row r="2170" spans="1:22" ht="51" hidden="1">
      <c r="A2170" s="647">
        <v>1723</v>
      </c>
      <c r="B2170" s="647" t="s">
        <v>4247</v>
      </c>
      <c r="C2170" s="647" t="s">
        <v>7495</v>
      </c>
      <c r="D2170" s="647" t="s">
        <v>5368</v>
      </c>
      <c r="E2170" s="647">
        <v>27.9</v>
      </c>
      <c r="F2170" s="513" t="s">
        <v>9516</v>
      </c>
      <c r="G2170" s="513" t="s">
        <v>12203</v>
      </c>
      <c r="H2170" s="647" t="s">
        <v>8204</v>
      </c>
      <c r="I2170" s="647" t="s">
        <v>9517</v>
      </c>
      <c r="J2170" s="647" t="s">
        <v>7651</v>
      </c>
      <c r="K2170" s="647" t="s">
        <v>7498</v>
      </c>
      <c r="L2170" s="647" t="s">
        <v>9492</v>
      </c>
      <c r="M2170" s="647" t="s">
        <v>9486</v>
      </c>
      <c r="N2170" s="747">
        <v>43268.925274270834</v>
      </c>
      <c r="O2170" s="647" t="s">
        <v>546</v>
      </c>
      <c r="P2170" s="748">
        <v>976.07472572916595</v>
      </c>
      <c r="Q2170" s="647" t="s">
        <v>7492</v>
      </c>
      <c r="R2170" s="647" t="s">
        <v>5368</v>
      </c>
      <c r="S2170" s="647" t="s">
        <v>6943</v>
      </c>
      <c r="T2170" s="647" t="s">
        <v>4300</v>
      </c>
      <c r="U2170" t="s">
        <v>5329</v>
      </c>
      <c r="V2170" t="e">
        <f>VLOOKUP(F2170,'[3]Tổng - PL KS'!$B$9:$B$1291,1,FALSE)</f>
        <v>#N/A</v>
      </c>
    </row>
    <row r="2171" spans="1:22" ht="51" hidden="1">
      <c r="A2171" s="647">
        <v>1724</v>
      </c>
      <c r="B2171" s="647" t="s">
        <v>4247</v>
      </c>
      <c r="C2171" s="647" t="s">
        <v>7495</v>
      </c>
      <c r="D2171" s="647" t="s">
        <v>5368</v>
      </c>
      <c r="E2171" s="647">
        <v>27.84</v>
      </c>
      <c r="F2171" s="513" t="s">
        <v>9518</v>
      </c>
      <c r="G2171" s="513" t="s">
        <v>12203</v>
      </c>
      <c r="H2171" s="647" t="s">
        <v>8204</v>
      </c>
      <c r="I2171" s="647" t="s">
        <v>9519</v>
      </c>
      <c r="J2171" s="647" t="s">
        <v>7651</v>
      </c>
      <c r="K2171" s="647" t="s">
        <v>7498</v>
      </c>
      <c r="L2171" s="647" t="s">
        <v>9500</v>
      </c>
      <c r="M2171" s="647" t="s">
        <v>9486</v>
      </c>
      <c r="N2171" s="747">
        <v>43268.818313194446</v>
      </c>
      <c r="O2171" s="647" t="s">
        <v>546</v>
      </c>
      <c r="P2171" s="748">
        <v>976.18168680555391</v>
      </c>
      <c r="Q2171" s="647" t="s">
        <v>7492</v>
      </c>
      <c r="R2171" s="647" t="s">
        <v>5368</v>
      </c>
      <c r="S2171" s="647" t="s">
        <v>6943</v>
      </c>
      <c r="T2171" s="647" t="s">
        <v>4300</v>
      </c>
      <c r="U2171" t="s">
        <v>5329</v>
      </c>
      <c r="V2171" t="e">
        <f>VLOOKUP(F2171,'[3]Tổng - PL KS'!$B$9:$B$1291,1,FALSE)</f>
        <v>#N/A</v>
      </c>
    </row>
    <row r="2172" spans="1:22" ht="51" hidden="1">
      <c r="A2172" s="647">
        <v>1725</v>
      </c>
      <c r="B2172" s="647" t="s">
        <v>4247</v>
      </c>
      <c r="C2172" s="647" t="s">
        <v>7495</v>
      </c>
      <c r="D2172" s="647" t="s">
        <v>5368</v>
      </c>
      <c r="E2172" s="647">
        <v>27.74</v>
      </c>
      <c r="F2172" s="513" t="s">
        <v>9520</v>
      </c>
      <c r="G2172" s="513" t="s">
        <v>12203</v>
      </c>
      <c r="H2172" s="647" t="s">
        <v>8204</v>
      </c>
      <c r="I2172" s="647" t="s">
        <v>9521</v>
      </c>
      <c r="J2172" s="647" t="s">
        <v>7651</v>
      </c>
      <c r="K2172" s="647" t="s">
        <v>7498</v>
      </c>
      <c r="L2172" s="647" t="s">
        <v>9513</v>
      </c>
      <c r="M2172" s="647" t="s">
        <v>9486</v>
      </c>
      <c r="N2172" s="747">
        <v>43268.993951932869</v>
      </c>
      <c r="O2172" s="647" t="s">
        <v>546</v>
      </c>
      <c r="P2172" s="748">
        <v>976.00604806713091</v>
      </c>
      <c r="Q2172" s="647" t="s">
        <v>7492</v>
      </c>
      <c r="R2172" s="647" t="s">
        <v>5368</v>
      </c>
      <c r="S2172" s="647" t="s">
        <v>6943</v>
      </c>
      <c r="T2172" s="647" t="s">
        <v>4300</v>
      </c>
      <c r="U2172" t="s">
        <v>5329</v>
      </c>
      <c r="V2172" t="e">
        <f>VLOOKUP(F2172,'[3]Tổng - PL KS'!$B$9:$B$1291,1,FALSE)</f>
        <v>#N/A</v>
      </c>
    </row>
    <row r="2173" spans="1:22" ht="51" hidden="1">
      <c r="A2173" s="647">
        <v>1726</v>
      </c>
      <c r="B2173" s="647" t="s">
        <v>4247</v>
      </c>
      <c r="C2173" s="647" t="s">
        <v>7495</v>
      </c>
      <c r="D2173" s="647" t="s">
        <v>5368</v>
      </c>
      <c r="E2173" s="647">
        <v>27.85</v>
      </c>
      <c r="F2173" s="513" t="s">
        <v>9522</v>
      </c>
      <c r="G2173" s="513" t="s">
        <v>12203</v>
      </c>
      <c r="H2173" s="647" t="s">
        <v>8204</v>
      </c>
      <c r="I2173" s="647" t="s">
        <v>9523</v>
      </c>
      <c r="J2173" s="647" t="s">
        <v>7651</v>
      </c>
      <c r="K2173" s="647" t="s">
        <v>7498</v>
      </c>
      <c r="L2173" s="647" t="s">
        <v>9489</v>
      </c>
      <c r="M2173" s="647" t="s">
        <v>9486</v>
      </c>
      <c r="N2173" s="747">
        <v>43268.970474189817</v>
      </c>
      <c r="O2173" s="647" t="s">
        <v>546</v>
      </c>
      <c r="P2173" s="748">
        <v>976.02952581018326</v>
      </c>
      <c r="Q2173" s="647" t="s">
        <v>7492</v>
      </c>
      <c r="R2173" s="647" t="s">
        <v>5368</v>
      </c>
      <c r="S2173" s="647" t="s">
        <v>6943</v>
      </c>
      <c r="T2173" s="647" t="s">
        <v>4300</v>
      </c>
      <c r="U2173" t="s">
        <v>5329</v>
      </c>
      <c r="V2173" t="e">
        <f>VLOOKUP(F2173,'[3]Tổng - PL KS'!$B$9:$B$1291,1,FALSE)</f>
        <v>#N/A</v>
      </c>
    </row>
    <row r="2174" spans="1:22" ht="51" hidden="1">
      <c r="A2174" s="647">
        <v>1727</v>
      </c>
      <c r="B2174" s="647" t="s">
        <v>4247</v>
      </c>
      <c r="C2174" s="647" t="s">
        <v>7495</v>
      </c>
      <c r="D2174" s="647" t="s">
        <v>5368</v>
      </c>
      <c r="E2174" s="647">
        <v>27.84</v>
      </c>
      <c r="F2174" s="513" t="s">
        <v>9524</v>
      </c>
      <c r="G2174" s="513" t="s">
        <v>12203</v>
      </c>
      <c r="H2174" s="647" t="s">
        <v>8204</v>
      </c>
      <c r="I2174" s="647" t="s">
        <v>9525</v>
      </c>
      <c r="J2174" s="647" t="s">
        <v>7651</v>
      </c>
      <c r="K2174" s="647" t="s">
        <v>7498</v>
      </c>
      <c r="L2174" s="647" t="s">
        <v>9526</v>
      </c>
      <c r="M2174" s="647" t="s">
        <v>9486</v>
      </c>
      <c r="N2174" s="747">
        <v>43268.919620567132</v>
      </c>
      <c r="O2174" s="647" t="s">
        <v>546</v>
      </c>
      <c r="P2174" s="748">
        <v>976.08037943286763</v>
      </c>
      <c r="Q2174" s="647" t="s">
        <v>7492</v>
      </c>
      <c r="R2174" s="647" t="s">
        <v>5368</v>
      </c>
      <c r="S2174" s="647" t="s">
        <v>6943</v>
      </c>
      <c r="T2174" s="647" t="s">
        <v>4300</v>
      </c>
      <c r="U2174" t="s">
        <v>5329</v>
      </c>
      <c r="V2174" t="e">
        <f>VLOOKUP(F2174,'[3]Tổng - PL KS'!$B$9:$B$1291,1,FALSE)</f>
        <v>#N/A</v>
      </c>
    </row>
    <row r="2175" spans="1:22" ht="51" hidden="1">
      <c r="A2175" s="647">
        <v>1728</v>
      </c>
      <c r="B2175" s="647" t="s">
        <v>4247</v>
      </c>
      <c r="C2175" s="647" t="s">
        <v>7495</v>
      </c>
      <c r="D2175" s="647" t="s">
        <v>5368</v>
      </c>
      <c r="E2175" s="647">
        <v>27.82</v>
      </c>
      <c r="F2175" s="513" t="s">
        <v>9527</v>
      </c>
      <c r="G2175" s="513" t="s">
        <v>12203</v>
      </c>
      <c r="H2175" s="647" t="s">
        <v>8204</v>
      </c>
      <c r="I2175" s="647" t="s">
        <v>9528</v>
      </c>
      <c r="J2175" s="647" t="s">
        <v>7651</v>
      </c>
      <c r="K2175" s="647" t="s">
        <v>7498</v>
      </c>
      <c r="L2175" s="647" t="s">
        <v>9526</v>
      </c>
      <c r="M2175" s="647" t="s">
        <v>9486</v>
      </c>
      <c r="N2175" s="747">
        <v>43268.884561192128</v>
      </c>
      <c r="O2175" s="647" t="s">
        <v>546</v>
      </c>
      <c r="P2175" s="748">
        <v>976.11543880787212</v>
      </c>
      <c r="Q2175" s="647" t="s">
        <v>7492</v>
      </c>
      <c r="R2175" s="647" t="s">
        <v>5368</v>
      </c>
      <c r="S2175" s="647" t="s">
        <v>6943</v>
      </c>
      <c r="T2175" s="647" t="s">
        <v>4300</v>
      </c>
      <c r="U2175" t="s">
        <v>5329</v>
      </c>
      <c r="V2175" t="e">
        <f>VLOOKUP(F2175,'[3]Tổng - PL KS'!$B$9:$B$1291,1,FALSE)</f>
        <v>#N/A</v>
      </c>
    </row>
    <row r="2176" spans="1:22" ht="51" hidden="1">
      <c r="A2176" s="647">
        <v>1729</v>
      </c>
      <c r="B2176" s="647" t="s">
        <v>4247</v>
      </c>
      <c r="C2176" s="647" t="s">
        <v>7495</v>
      </c>
      <c r="D2176" s="647" t="s">
        <v>5368</v>
      </c>
      <c r="E2176" s="647">
        <v>19.600000000000001</v>
      </c>
      <c r="F2176" s="513" t="s">
        <v>9529</v>
      </c>
      <c r="G2176" s="513" t="s">
        <v>12203</v>
      </c>
      <c r="H2176" s="647" t="s">
        <v>8204</v>
      </c>
      <c r="I2176" s="647" t="s">
        <v>9530</v>
      </c>
      <c r="J2176" s="647" t="s">
        <v>7651</v>
      </c>
      <c r="K2176" s="647" t="s">
        <v>7498</v>
      </c>
      <c r="L2176" s="647" t="s">
        <v>9531</v>
      </c>
      <c r="M2176" s="647" t="s">
        <v>9486</v>
      </c>
      <c r="N2176" s="747">
        <v>43268.866631053243</v>
      </c>
      <c r="O2176" s="647" t="s">
        <v>546</v>
      </c>
      <c r="P2176" s="748">
        <v>976.1333689467574</v>
      </c>
      <c r="Q2176" s="647" t="s">
        <v>7492</v>
      </c>
      <c r="R2176" s="647" t="s">
        <v>5368</v>
      </c>
      <c r="S2176" s="647" t="s">
        <v>6943</v>
      </c>
      <c r="T2176" s="647" t="s">
        <v>4300</v>
      </c>
      <c r="U2176" t="s">
        <v>5329</v>
      </c>
      <c r="V2176" t="e">
        <f>VLOOKUP(F2176,'[3]Tổng - PL KS'!$B$9:$B$1291,1,FALSE)</f>
        <v>#N/A</v>
      </c>
    </row>
    <row r="2177" spans="1:22" ht="51" hidden="1">
      <c r="A2177" s="647">
        <v>1730</v>
      </c>
      <c r="B2177" s="647" t="s">
        <v>4247</v>
      </c>
      <c r="C2177" s="647" t="s">
        <v>7495</v>
      </c>
      <c r="D2177" s="647" t="s">
        <v>5368</v>
      </c>
      <c r="E2177" s="647">
        <v>27.85</v>
      </c>
      <c r="F2177" s="513" t="s">
        <v>9532</v>
      </c>
      <c r="G2177" s="513" t="s">
        <v>12203</v>
      </c>
      <c r="H2177" s="647" t="s">
        <v>8204</v>
      </c>
      <c r="I2177" s="647" t="s">
        <v>9533</v>
      </c>
      <c r="J2177" s="647" t="s">
        <v>7651</v>
      </c>
      <c r="K2177" s="647" t="s">
        <v>7498</v>
      </c>
      <c r="L2177" s="647" t="s">
        <v>9500</v>
      </c>
      <c r="M2177" s="647" t="s">
        <v>9486</v>
      </c>
      <c r="N2177" s="747">
        <v>43268.959161770836</v>
      </c>
      <c r="O2177" s="647" t="s">
        <v>546</v>
      </c>
      <c r="P2177" s="748">
        <v>976.04083822916436</v>
      </c>
      <c r="Q2177" s="647" t="s">
        <v>7492</v>
      </c>
      <c r="R2177" s="647" t="s">
        <v>5368</v>
      </c>
      <c r="S2177" s="647" t="s">
        <v>6943</v>
      </c>
      <c r="T2177" s="647" t="s">
        <v>4300</v>
      </c>
      <c r="U2177" t="s">
        <v>5329</v>
      </c>
      <c r="V2177" t="e">
        <f>VLOOKUP(F2177,'[3]Tổng - PL KS'!$B$9:$B$1291,1,FALSE)</f>
        <v>#N/A</v>
      </c>
    </row>
    <row r="2178" spans="1:22" ht="51" hidden="1">
      <c r="A2178" s="647">
        <v>1731</v>
      </c>
      <c r="B2178" s="647" t="s">
        <v>4247</v>
      </c>
      <c r="C2178" s="647" t="s">
        <v>7495</v>
      </c>
      <c r="D2178" s="647" t="s">
        <v>5368</v>
      </c>
      <c r="E2178" s="647">
        <v>27.94</v>
      </c>
      <c r="F2178" s="513" t="s">
        <v>9534</v>
      </c>
      <c r="G2178" s="513" t="s">
        <v>12203</v>
      </c>
      <c r="H2178" s="647" t="s">
        <v>8204</v>
      </c>
      <c r="I2178" s="647" t="s">
        <v>9535</v>
      </c>
      <c r="J2178" s="647" t="s">
        <v>7651</v>
      </c>
      <c r="K2178" s="647" t="s">
        <v>7498</v>
      </c>
      <c r="L2178" s="647" t="s">
        <v>9500</v>
      </c>
      <c r="M2178" s="647" t="s">
        <v>9486</v>
      </c>
      <c r="N2178" s="747">
        <v>43268.817241817131</v>
      </c>
      <c r="O2178" s="647" t="s">
        <v>546</v>
      </c>
      <c r="P2178" s="748">
        <v>976.18275818286929</v>
      </c>
      <c r="Q2178" s="647" t="s">
        <v>7492</v>
      </c>
      <c r="R2178" s="647" t="s">
        <v>5368</v>
      </c>
      <c r="S2178" s="647" t="s">
        <v>6943</v>
      </c>
      <c r="T2178" s="647" t="s">
        <v>4300</v>
      </c>
      <c r="U2178" t="s">
        <v>5329</v>
      </c>
      <c r="V2178" t="e">
        <f>VLOOKUP(F2178,'[3]Tổng - PL KS'!$B$9:$B$1291,1,FALSE)</f>
        <v>#N/A</v>
      </c>
    </row>
    <row r="2179" spans="1:22" ht="51" hidden="1">
      <c r="A2179" s="647">
        <v>1732</v>
      </c>
      <c r="B2179" s="647" t="s">
        <v>4247</v>
      </c>
      <c r="C2179" s="647" t="s">
        <v>7495</v>
      </c>
      <c r="D2179" s="647" t="s">
        <v>5368</v>
      </c>
      <c r="E2179" s="647">
        <v>27.82</v>
      </c>
      <c r="F2179" s="513" t="s">
        <v>9536</v>
      </c>
      <c r="G2179" s="513" t="s">
        <v>12203</v>
      </c>
      <c r="H2179" s="647" t="s">
        <v>8204</v>
      </c>
      <c r="I2179" s="647" t="s">
        <v>9537</v>
      </c>
      <c r="J2179" s="647" t="s">
        <v>7651</v>
      </c>
      <c r="K2179" s="647" t="s">
        <v>7498</v>
      </c>
      <c r="L2179" s="647" t="s">
        <v>9538</v>
      </c>
      <c r="M2179" s="647" t="s">
        <v>9486</v>
      </c>
      <c r="N2179" s="747">
        <v>43268.868040011577</v>
      </c>
      <c r="O2179" s="647" t="s">
        <v>546</v>
      </c>
      <c r="P2179" s="748">
        <v>976.13195998842275</v>
      </c>
      <c r="Q2179" s="647" t="s">
        <v>7492</v>
      </c>
      <c r="R2179" s="647" t="s">
        <v>5368</v>
      </c>
      <c r="S2179" s="647" t="s">
        <v>6943</v>
      </c>
      <c r="T2179" s="647" t="s">
        <v>4300</v>
      </c>
      <c r="U2179" t="s">
        <v>5329</v>
      </c>
      <c r="V2179" t="e">
        <f>VLOOKUP(F2179,'[3]Tổng - PL KS'!$B$9:$B$1291,1,FALSE)</f>
        <v>#N/A</v>
      </c>
    </row>
    <row r="2180" spans="1:22" ht="51" hidden="1">
      <c r="A2180" s="647">
        <v>1733</v>
      </c>
      <c r="B2180" s="647" t="s">
        <v>4247</v>
      </c>
      <c r="C2180" s="647" t="s">
        <v>7495</v>
      </c>
      <c r="D2180" s="647" t="s">
        <v>5368</v>
      </c>
      <c r="E2180" s="647">
        <v>27.89</v>
      </c>
      <c r="F2180" s="513" t="s">
        <v>9539</v>
      </c>
      <c r="G2180" s="513" t="s">
        <v>12203</v>
      </c>
      <c r="H2180" s="647" t="s">
        <v>8204</v>
      </c>
      <c r="I2180" s="647" t="s">
        <v>9540</v>
      </c>
      <c r="J2180" s="647" t="s">
        <v>7651</v>
      </c>
      <c r="K2180" s="647" t="s">
        <v>7498</v>
      </c>
      <c r="L2180" s="647" t="s">
        <v>9500</v>
      </c>
      <c r="M2180" s="647" t="s">
        <v>9486</v>
      </c>
      <c r="N2180" s="747">
        <v>43268.957486805557</v>
      </c>
      <c r="O2180" s="647" t="s">
        <v>546</v>
      </c>
      <c r="P2180" s="748">
        <v>976.04251319444302</v>
      </c>
      <c r="Q2180" s="647" t="s">
        <v>7492</v>
      </c>
      <c r="R2180" s="647" t="s">
        <v>5368</v>
      </c>
      <c r="S2180" s="647" t="s">
        <v>6943</v>
      </c>
      <c r="T2180" s="647" t="s">
        <v>4300</v>
      </c>
      <c r="U2180" t="s">
        <v>5329</v>
      </c>
      <c r="V2180" t="e">
        <f>VLOOKUP(F2180,'[3]Tổng - PL KS'!$B$9:$B$1291,1,FALSE)</f>
        <v>#N/A</v>
      </c>
    </row>
    <row r="2181" spans="1:22" ht="51" hidden="1">
      <c r="A2181" s="647">
        <v>1734</v>
      </c>
      <c r="B2181" s="647" t="s">
        <v>4247</v>
      </c>
      <c r="C2181" s="647" t="s">
        <v>7495</v>
      </c>
      <c r="D2181" s="647" t="s">
        <v>5368</v>
      </c>
      <c r="E2181" s="647">
        <v>27.85</v>
      </c>
      <c r="F2181" s="513" t="s">
        <v>9541</v>
      </c>
      <c r="G2181" s="513" t="s">
        <v>12203</v>
      </c>
      <c r="H2181" s="647" t="s">
        <v>8204</v>
      </c>
      <c r="I2181" s="647" t="s">
        <v>9542</v>
      </c>
      <c r="J2181" s="647" t="s">
        <v>7651</v>
      </c>
      <c r="K2181" s="647" t="s">
        <v>7498</v>
      </c>
      <c r="L2181" s="647" t="s">
        <v>9485</v>
      </c>
      <c r="M2181" s="647" t="s">
        <v>9486</v>
      </c>
      <c r="N2181" s="747">
        <v>43268.814281331019</v>
      </c>
      <c r="O2181" s="647" t="s">
        <v>546</v>
      </c>
      <c r="P2181" s="748">
        <v>976.18571866898128</v>
      </c>
      <c r="Q2181" s="647" t="s">
        <v>7492</v>
      </c>
      <c r="R2181" s="647" t="s">
        <v>5368</v>
      </c>
      <c r="S2181" s="647" t="s">
        <v>6943</v>
      </c>
      <c r="T2181" s="647" t="s">
        <v>4300</v>
      </c>
      <c r="U2181" t="s">
        <v>5329</v>
      </c>
      <c r="V2181" t="e">
        <f>VLOOKUP(F2181,'[3]Tổng - PL KS'!$B$9:$B$1291,1,FALSE)</f>
        <v>#N/A</v>
      </c>
    </row>
    <row r="2182" spans="1:22" ht="51" hidden="1">
      <c r="A2182" s="647">
        <v>1735</v>
      </c>
      <c r="B2182" s="647" t="s">
        <v>4247</v>
      </c>
      <c r="C2182" s="647" t="s">
        <v>7495</v>
      </c>
      <c r="D2182" s="647" t="s">
        <v>5368</v>
      </c>
      <c r="E2182" s="647">
        <v>21.72</v>
      </c>
      <c r="F2182" s="513" t="s">
        <v>9543</v>
      </c>
      <c r="G2182" s="513" t="s">
        <v>12203</v>
      </c>
      <c r="H2182" s="647" t="s">
        <v>8204</v>
      </c>
      <c r="I2182" s="647" t="s">
        <v>9544</v>
      </c>
      <c r="J2182" s="647" t="s">
        <v>7651</v>
      </c>
      <c r="K2182" s="647" t="s">
        <v>7498</v>
      </c>
      <c r="L2182" s="647" t="s">
        <v>9531</v>
      </c>
      <c r="M2182" s="647" t="s">
        <v>9486</v>
      </c>
      <c r="N2182" s="747">
        <v>43268.811276192129</v>
      </c>
      <c r="O2182" s="647" t="s">
        <v>546</v>
      </c>
      <c r="P2182" s="748">
        <v>976.1887238078707</v>
      </c>
      <c r="Q2182" s="647" t="s">
        <v>7492</v>
      </c>
      <c r="R2182" s="647" t="s">
        <v>5368</v>
      </c>
      <c r="S2182" s="647" t="s">
        <v>6943</v>
      </c>
      <c r="T2182" s="647" t="s">
        <v>4300</v>
      </c>
      <c r="U2182" t="s">
        <v>5329</v>
      </c>
      <c r="V2182" t="e">
        <f>VLOOKUP(F2182,'[3]Tổng - PL KS'!$B$9:$B$1291,1,FALSE)</f>
        <v>#N/A</v>
      </c>
    </row>
    <row r="2183" spans="1:22" ht="51" hidden="1">
      <c r="A2183" s="647">
        <v>1736</v>
      </c>
      <c r="B2183" s="647" t="s">
        <v>4247</v>
      </c>
      <c r="C2183" s="647" t="s">
        <v>7495</v>
      </c>
      <c r="D2183" s="647" t="s">
        <v>5368</v>
      </c>
      <c r="E2183" s="647">
        <v>27.75</v>
      </c>
      <c r="F2183" s="513" t="s">
        <v>9545</v>
      </c>
      <c r="G2183" s="513" t="s">
        <v>12203</v>
      </c>
      <c r="H2183" s="647" t="s">
        <v>8204</v>
      </c>
      <c r="I2183" s="647" t="s">
        <v>9546</v>
      </c>
      <c r="J2183" s="647" t="s">
        <v>7651</v>
      </c>
      <c r="K2183" s="647" t="s">
        <v>7498</v>
      </c>
      <c r="L2183" s="647" t="s">
        <v>9489</v>
      </c>
      <c r="M2183" s="647" t="s">
        <v>9486</v>
      </c>
      <c r="N2183" s="747">
        <v>43268.965377280096</v>
      </c>
      <c r="O2183" s="647" t="s">
        <v>546</v>
      </c>
      <c r="P2183" s="748">
        <v>976.03462271990429</v>
      </c>
      <c r="Q2183" s="647" t="s">
        <v>7492</v>
      </c>
      <c r="R2183" s="647" t="s">
        <v>5368</v>
      </c>
      <c r="S2183" s="647" t="s">
        <v>6943</v>
      </c>
      <c r="T2183" s="647" t="s">
        <v>4300</v>
      </c>
      <c r="U2183" t="s">
        <v>5329</v>
      </c>
      <c r="V2183" t="e">
        <f>VLOOKUP(F2183,'[3]Tổng - PL KS'!$B$9:$B$1291,1,FALSE)</f>
        <v>#N/A</v>
      </c>
    </row>
    <row r="2184" spans="1:22" ht="51" hidden="1">
      <c r="A2184" s="647">
        <v>1737</v>
      </c>
      <c r="B2184" s="647" t="s">
        <v>4247</v>
      </c>
      <c r="C2184" s="647" t="s">
        <v>7495</v>
      </c>
      <c r="D2184" s="647" t="s">
        <v>5368</v>
      </c>
      <c r="E2184" s="647">
        <v>27.85</v>
      </c>
      <c r="F2184" s="513" t="s">
        <v>9547</v>
      </c>
      <c r="G2184" s="513" t="s">
        <v>12203</v>
      </c>
      <c r="H2184" s="647" t="s">
        <v>8204</v>
      </c>
      <c r="I2184" s="647" t="s">
        <v>9548</v>
      </c>
      <c r="J2184" s="647" t="s">
        <v>7651</v>
      </c>
      <c r="K2184" s="647" t="s">
        <v>7498</v>
      </c>
      <c r="L2184" s="647" t="s">
        <v>9485</v>
      </c>
      <c r="M2184" s="647" t="s">
        <v>9486</v>
      </c>
      <c r="N2184" s="747">
        <v>43268.839670868052</v>
      </c>
      <c r="O2184" s="647" t="s">
        <v>546</v>
      </c>
      <c r="P2184" s="748">
        <v>976.16032913194795</v>
      </c>
      <c r="Q2184" s="647" t="s">
        <v>7492</v>
      </c>
      <c r="R2184" s="647" t="s">
        <v>5368</v>
      </c>
      <c r="S2184" s="647" t="s">
        <v>6943</v>
      </c>
      <c r="T2184" s="647" t="s">
        <v>4300</v>
      </c>
      <c r="U2184" t="s">
        <v>5329</v>
      </c>
      <c r="V2184" t="e">
        <f>VLOOKUP(F2184,'[3]Tổng - PL KS'!$B$9:$B$1291,1,FALSE)</f>
        <v>#N/A</v>
      </c>
    </row>
    <row r="2185" spans="1:22" ht="51" hidden="1">
      <c r="A2185" s="647">
        <v>1738</v>
      </c>
      <c r="B2185" s="647" t="s">
        <v>4247</v>
      </c>
      <c r="C2185" s="647" t="s">
        <v>7495</v>
      </c>
      <c r="D2185" s="647" t="s">
        <v>5368</v>
      </c>
      <c r="E2185" s="647">
        <v>19</v>
      </c>
      <c r="F2185" s="513" t="s">
        <v>9549</v>
      </c>
      <c r="G2185" s="513" t="s">
        <v>12203</v>
      </c>
      <c r="H2185" s="647" t="s">
        <v>8204</v>
      </c>
      <c r="I2185" s="647" t="s">
        <v>9550</v>
      </c>
      <c r="J2185" s="647" t="s">
        <v>7651</v>
      </c>
      <c r="K2185" s="647" t="s">
        <v>7498</v>
      </c>
      <c r="L2185" s="647" t="s">
        <v>9531</v>
      </c>
      <c r="M2185" s="647" t="s">
        <v>9486</v>
      </c>
      <c r="N2185" s="747">
        <v>43268.860492476852</v>
      </c>
      <c r="O2185" s="647" t="s">
        <v>546</v>
      </c>
      <c r="P2185" s="748">
        <v>976.1395075231485</v>
      </c>
      <c r="Q2185" s="647" t="s">
        <v>7492</v>
      </c>
      <c r="R2185" s="647" t="s">
        <v>5368</v>
      </c>
      <c r="S2185" s="647" t="s">
        <v>6943</v>
      </c>
      <c r="T2185" s="647" t="s">
        <v>4300</v>
      </c>
      <c r="U2185" t="s">
        <v>5329</v>
      </c>
      <c r="V2185" t="e">
        <f>VLOOKUP(F2185,'[3]Tổng - PL KS'!$B$9:$B$1291,1,FALSE)</f>
        <v>#N/A</v>
      </c>
    </row>
    <row r="2186" spans="1:22" ht="51" hidden="1">
      <c r="A2186" s="647">
        <v>1739</v>
      </c>
      <c r="B2186" s="647" t="s">
        <v>4247</v>
      </c>
      <c r="C2186" s="647" t="s">
        <v>7495</v>
      </c>
      <c r="D2186" s="647" t="s">
        <v>5368</v>
      </c>
      <c r="E2186" s="647">
        <v>27.92</v>
      </c>
      <c r="F2186" s="513" t="s">
        <v>9551</v>
      </c>
      <c r="G2186" s="513" t="s">
        <v>12203</v>
      </c>
      <c r="H2186" s="647" t="s">
        <v>8204</v>
      </c>
      <c r="I2186" s="647" t="s">
        <v>9552</v>
      </c>
      <c r="J2186" s="647" t="s">
        <v>7651</v>
      </c>
      <c r="K2186" s="647" t="s">
        <v>7498</v>
      </c>
      <c r="L2186" s="647" t="s">
        <v>9526</v>
      </c>
      <c r="M2186" s="647" t="s">
        <v>9486</v>
      </c>
      <c r="N2186" s="747">
        <v>43268.943387418978</v>
      </c>
      <c r="O2186" s="647" t="s">
        <v>546</v>
      </c>
      <c r="P2186" s="748">
        <v>976.05661258102191</v>
      </c>
      <c r="Q2186" s="647" t="s">
        <v>7492</v>
      </c>
      <c r="R2186" s="647" t="s">
        <v>5368</v>
      </c>
      <c r="S2186" s="647" t="s">
        <v>6943</v>
      </c>
      <c r="T2186" s="647" t="s">
        <v>4300</v>
      </c>
      <c r="U2186" t="s">
        <v>5329</v>
      </c>
      <c r="V2186" t="e">
        <f>VLOOKUP(F2186,'[3]Tổng - PL KS'!$B$9:$B$1291,1,FALSE)</f>
        <v>#N/A</v>
      </c>
    </row>
    <row r="2187" spans="1:22" ht="51" hidden="1">
      <c r="A2187" s="647">
        <v>1740</v>
      </c>
      <c r="B2187" s="647" t="s">
        <v>4247</v>
      </c>
      <c r="C2187" s="647" t="s">
        <v>7495</v>
      </c>
      <c r="D2187" s="647" t="s">
        <v>5368</v>
      </c>
      <c r="E2187" s="647">
        <v>27.84</v>
      </c>
      <c r="F2187" s="513" t="s">
        <v>9553</v>
      </c>
      <c r="G2187" s="513" t="s">
        <v>12203</v>
      </c>
      <c r="H2187" s="647" t="s">
        <v>8204</v>
      </c>
      <c r="I2187" s="647" t="s">
        <v>9554</v>
      </c>
      <c r="J2187" s="647" t="s">
        <v>7651</v>
      </c>
      <c r="K2187" s="647" t="s">
        <v>7498</v>
      </c>
      <c r="L2187" s="647" t="s">
        <v>9489</v>
      </c>
      <c r="M2187" s="647" t="s">
        <v>9486</v>
      </c>
      <c r="N2187" s="747">
        <v>43269.350823576387</v>
      </c>
      <c r="O2187" s="647" t="s">
        <v>546</v>
      </c>
      <c r="P2187" s="748">
        <v>975.64917642361252</v>
      </c>
      <c r="Q2187" s="647" t="s">
        <v>7492</v>
      </c>
      <c r="R2187" s="647" t="s">
        <v>5368</v>
      </c>
      <c r="S2187" s="647" t="s">
        <v>6943</v>
      </c>
      <c r="T2187" s="647" t="s">
        <v>4300</v>
      </c>
      <c r="U2187" t="s">
        <v>5329</v>
      </c>
      <c r="V2187" t="e">
        <f>VLOOKUP(F2187,'[3]Tổng - PL KS'!$B$9:$B$1291,1,FALSE)</f>
        <v>#N/A</v>
      </c>
    </row>
    <row r="2188" spans="1:22" ht="51" hidden="1">
      <c r="A2188" s="647">
        <v>1741</v>
      </c>
      <c r="B2188" s="647" t="s">
        <v>4247</v>
      </c>
      <c r="C2188" s="647" t="s">
        <v>7495</v>
      </c>
      <c r="D2188" s="647" t="s">
        <v>5368</v>
      </c>
      <c r="E2188" s="647">
        <v>27.85</v>
      </c>
      <c r="F2188" s="513" t="s">
        <v>9555</v>
      </c>
      <c r="G2188" s="513" t="s">
        <v>12203</v>
      </c>
      <c r="H2188" s="647" t="s">
        <v>8204</v>
      </c>
      <c r="I2188" s="647" t="s">
        <v>9556</v>
      </c>
      <c r="J2188" s="647" t="s">
        <v>7651</v>
      </c>
      <c r="K2188" s="647" t="s">
        <v>7498</v>
      </c>
      <c r="L2188" s="647" t="s">
        <v>9485</v>
      </c>
      <c r="M2188" s="647" t="s">
        <v>9486</v>
      </c>
      <c r="N2188" s="747">
        <v>43269.098909803244</v>
      </c>
      <c r="O2188" s="647" t="s">
        <v>546</v>
      </c>
      <c r="P2188" s="748">
        <v>975.90109019675583</v>
      </c>
      <c r="Q2188" s="647" t="s">
        <v>7492</v>
      </c>
      <c r="R2188" s="647" t="s">
        <v>5368</v>
      </c>
      <c r="S2188" s="647" t="s">
        <v>6943</v>
      </c>
      <c r="T2188" s="647" t="s">
        <v>4300</v>
      </c>
      <c r="U2188" t="s">
        <v>5329</v>
      </c>
      <c r="V2188" t="e">
        <f>VLOOKUP(F2188,'[3]Tổng - PL KS'!$B$9:$B$1291,1,FALSE)</f>
        <v>#N/A</v>
      </c>
    </row>
    <row r="2189" spans="1:22" ht="51" hidden="1">
      <c r="A2189" s="647">
        <v>1742</v>
      </c>
      <c r="B2189" s="647" t="s">
        <v>4247</v>
      </c>
      <c r="C2189" s="647" t="s">
        <v>7495</v>
      </c>
      <c r="D2189" s="647" t="s">
        <v>5368</v>
      </c>
      <c r="E2189" s="647">
        <v>27.9</v>
      </c>
      <c r="F2189" s="513" t="s">
        <v>9557</v>
      </c>
      <c r="G2189" s="513" t="s">
        <v>12203</v>
      </c>
      <c r="H2189" s="647" t="s">
        <v>8204</v>
      </c>
      <c r="I2189" s="647" t="s">
        <v>9558</v>
      </c>
      <c r="J2189" s="647" t="s">
        <v>7651</v>
      </c>
      <c r="K2189" s="647" t="s">
        <v>7498</v>
      </c>
      <c r="L2189" s="647" t="s">
        <v>9489</v>
      </c>
      <c r="M2189" s="647" t="s">
        <v>9486</v>
      </c>
      <c r="N2189" s="747">
        <v>43269.051202743052</v>
      </c>
      <c r="O2189" s="647" t="s">
        <v>546</v>
      </c>
      <c r="P2189" s="748">
        <v>975.94879725694773</v>
      </c>
      <c r="Q2189" s="647" t="s">
        <v>7492</v>
      </c>
      <c r="R2189" s="647" t="s">
        <v>5368</v>
      </c>
      <c r="S2189" s="647" t="s">
        <v>6943</v>
      </c>
      <c r="T2189" s="647" t="s">
        <v>4300</v>
      </c>
      <c r="U2189" t="s">
        <v>5329</v>
      </c>
      <c r="V2189" t="e">
        <f>VLOOKUP(F2189,'[3]Tổng - PL KS'!$B$9:$B$1291,1,FALSE)</f>
        <v>#N/A</v>
      </c>
    </row>
    <row r="2190" spans="1:22" ht="51" hidden="1">
      <c r="A2190" s="647">
        <v>1743</v>
      </c>
      <c r="B2190" s="647" t="s">
        <v>4247</v>
      </c>
      <c r="C2190" s="647" t="s">
        <v>7495</v>
      </c>
      <c r="D2190" s="647" t="s">
        <v>5368</v>
      </c>
      <c r="E2190" s="647">
        <v>27.89</v>
      </c>
      <c r="F2190" s="513" t="s">
        <v>9559</v>
      </c>
      <c r="G2190" s="513" t="s">
        <v>12203</v>
      </c>
      <c r="H2190" s="647" t="s">
        <v>8204</v>
      </c>
      <c r="I2190" s="647" t="s">
        <v>9560</v>
      </c>
      <c r="J2190" s="647" t="s">
        <v>7651</v>
      </c>
      <c r="K2190" s="647" t="s">
        <v>7498</v>
      </c>
      <c r="L2190" s="647" t="s">
        <v>9538</v>
      </c>
      <c r="M2190" s="647" t="s">
        <v>9486</v>
      </c>
      <c r="N2190" s="747">
        <v>43269.005767442133</v>
      </c>
      <c r="O2190" s="647" t="s">
        <v>546</v>
      </c>
      <c r="P2190" s="748">
        <v>975.99423255786678</v>
      </c>
      <c r="Q2190" s="647" t="s">
        <v>7492</v>
      </c>
      <c r="R2190" s="647" t="s">
        <v>5368</v>
      </c>
      <c r="S2190" s="647" t="s">
        <v>6943</v>
      </c>
      <c r="T2190" s="647" t="s">
        <v>4300</v>
      </c>
      <c r="U2190" t="s">
        <v>5329</v>
      </c>
      <c r="V2190" t="e">
        <f>VLOOKUP(F2190,'[3]Tổng - PL KS'!$B$9:$B$1291,1,FALSE)</f>
        <v>#N/A</v>
      </c>
    </row>
    <row r="2191" spans="1:22" ht="51" hidden="1">
      <c r="A2191" s="647">
        <v>1744</v>
      </c>
      <c r="B2191" s="647" t="s">
        <v>4247</v>
      </c>
      <c r="C2191" s="647" t="s">
        <v>7495</v>
      </c>
      <c r="D2191" s="647" t="s">
        <v>5368</v>
      </c>
      <c r="E2191" s="647">
        <v>27.74</v>
      </c>
      <c r="F2191" s="513" t="s">
        <v>9561</v>
      </c>
      <c r="G2191" s="513" t="s">
        <v>12203</v>
      </c>
      <c r="H2191" s="647" t="s">
        <v>8204</v>
      </c>
      <c r="I2191" s="647" t="s">
        <v>9562</v>
      </c>
      <c r="J2191" s="647" t="s">
        <v>7651</v>
      </c>
      <c r="K2191" s="647" t="s">
        <v>7498</v>
      </c>
      <c r="L2191" s="647" t="s">
        <v>9513</v>
      </c>
      <c r="M2191" s="647" t="s">
        <v>9486</v>
      </c>
      <c r="N2191" s="747">
        <v>43269.07645818287</v>
      </c>
      <c r="O2191" s="647" t="s">
        <v>546</v>
      </c>
      <c r="P2191" s="748">
        <v>975.92354181713017</v>
      </c>
      <c r="Q2191" s="647" t="s">
        <v>7492</v>
      </c>
      <c r="R2191" s="647" t="s">
        <v>5368</v>
      </c>
      <c r="S2191" s="647" t="s">
        <v>6943</v>
      </c>
      <c r="T2191" s="647" t="s">
        <v>4300</v>
      </c>
      <c r="U2191" t="s">
        <v>5329</v>
      </c>
      <c r="V2191" t="e">
        <f>VLOOKUP(F2191,'[3]Tổng - PL KS'!$B$9:$B$1291,1,FALSE)</f>
        <v>#N/A</v>
      </c>
    </row>
    <row r="2192" spans="1:22" ht="51" hidden="1">
      <c r="A2192" s="647">
        <v>1745</v>
      </c>
      <c r="B2192" s="647" t="s">
        <v>4247</v>
      </c>
      <c r="C2192" s="647" t="s">
        <v>7495</v>
      </c>
      <c r="D2192" s="647" t="s">
        <v>5368</v>
      </c>
      <c r="E2192" s="647">
        <v>27.7</v>
      </c>
      <c r="F2192" s="513" t="s">
        <v>9563</v>
      </c>
      <c r="G2192" s="513" t="s">
        <v>12203</v>
      </c>
      <c r="H2192" s="647" t="s">
        <v>8204</v>
      </c>
      <c r="I2192" s="647" t="s">
        <v>9564</v>
      </c>
      <c r="J2192" s="647" t="s">
        <v>7651</v>
      </c>
      <c r="K2192" s="647" t="s">
        <v>7498</v>
      </c>
      <c r="L2192" s="647" t="s">
        <v>9513</v>
      </c>
      <c r="M2192" s="647" t="s">
        <v>9486</v>
      </c>
      <c r="N2192" s="747">
        <v>43269.052645335651</v>
      </c>
      <c r="O2192" s="647" t="s">
        <v>546</v>
      </c>
      <c r="P2192" s="748">
        <v>975.9473546643494</v>
      </c>
      <c r="Q2192" s="647" t="s">
        <v>7492</v>
      </c>
      <c r="R2192" s="647" t="s">
        <v>5368</v>
      </c>
      <c r="S2192" s="647" t="s">
        <v>6943</v>
      </c>
      <c r="T2192" s="647" t="s">
        <v>4300</v>
      </c>
      <c r="U2192" t="s">
        <v>5329</v>
      </c>
      <c r="V2192" t="e">
        <f>VLOOKUP(F2192,'[3]Tổng - PL KS'!$B$9:$B$1291,1,FALSE)</f>
        <v>#N/A</v>
      </c>
    </row>
    <row r="2193" spans="1:22" ht="51" hidden="1">
      <c r="A2193" s="647">
        <v>1746</v>
      </c>
      <c r="B2193" s="647" t="s">
        <v>4247</v>
      </c>
      <c r="C2193" s="647" t="s">
        <v>7495</v>
      </c>
      <c r="D2193" s="647" t="s">
        <v>5368</v>
      </c>
      <c r="E2193" s="647">
        <v>27.74</v>
      </c>
      <c r="F2193" s="513" t="s">
        <v>9565</v>
      </c>
      <c r="G2193" s="513" t="s">
        <v>12203</v>
      </c>
      <c r="H2193" s="647" t="s">
        <v>8204</v>
      </c>
      <c r="I2193" s="647" t="s">
        <v>9566</v>
      </c>
      <c r="J2193" s="647" t="s">
        <v>7651</v>
      </c>
      <c r="K2193" s="647" t="s">
        <v>7498</v>
      </c>
      <c r="L2193" s="647" t="s">
        <v>9513</v>
      </c>
      <c r="M2193" s="647" t="s">
        <v>9486</v>
      </c>
      <c r="N2193" s="747">
        <v>43269.329987928242</v>
      </c>
      <c r="O2193" s="647" t="s">
        <v>546</v>
      </c>
      <c r="P2193" s="748">
        <v>975.67001207175781</v>
      </c>
      <c r="Q2193" s="647" t="s">
        <v>7492</v>
      </c>
      <c r="R2193" s="647" t="s">
        <v>5368</v>
      </c>
      <c r="S2193" s="647" t="s">
        <v>6943</v>
      </c>
      <c r="T2193" s="647" t="s">
        <v>4300</v>
      </c>
      <c r="U2193" t="s">
        <v>5329</v>
      </c>
      <c r="V2193" t="e">
        <f>VLOOKUP(F2193,'[3]Tổng - PL KS'!$B$9:$B$1291,1,FALSE)</f>
        <v>#N/A</v>
      </c>
    </row>
    <row r="2194" spans="1:22" ht="51" hidden="1">
      <c r="A2194" s="647">
        <v>1747</v>
      </c>
      <c r="B2194" s="647" t="s">
        <v>4247</v>
      </c>
      <c r="C2194" s="647" t="s">
        <v>7495</v>
      </c>
      <c r="D2194" s="647" t="s">
        <v>5368</v>
      </c>
      <c r="E2194" s="647">
        <v>27.84</v>
      </c>
      <c r="F2194" s="513" t="s">
        <v>9567</v>
      </c>
      <c r="G2194" s="513" t="s">
        <v>12203</v>
      </c>
      <c r="H2194" s="647" t="s">
        <v>8204</v>
      </c>
      <c r="I2194" s="647" t="s">
        <v>9568</v>
      </c>
      <c r="J2194" s="647" t="s">
        <v>7651</v>
      </c>
      <c r="K2194" s="647" t="s">
        <v>7498</v>
      </c>
      <c r="L2194" s="647" t="s">
        <v>9489</v>
      </c>
      <c r="M2194" s="647" t="s">
        <v>9486</v>
      </c>
      <c r="N2194" s="747">
        <v>43269.018938738423</v>
      </c>
      <c r="O2194" s="647" t="s">
        <v>546</v>
      </c>
      <c r="P2194" s="748">
        <v>975.98106126157654</v>
      </c>
      <c r="Q2194" s="647" t="s">
        <v>7492</v>
      </c>
      <c r="R2194" s="647" t="s">
        <v>5368</v>
      </c>
      <c r="S2194" s="647" t="s">
        <v>6943</v>
      </c>
      <c r="T2194" s="647" t="s">
        <v>4300</v>
      </c>
      <c r="U2194" t="s">
        <v>5329</v>
      </c>
      <c r="V2194" t="e">
        <f>VLOOKUP(F2194,'[3]Tổng - PL KS'!$B$9:$B$1291,1,FALSE)</f>
        <v>#N/A</v>
      </c>
    </row>
    <row r="2195" spans="1:22" ht="51" hidden="1">
      <c r="A2195" s="647">
        <v>1748</v>
      </c>
      <c r="B2195" s="647" t="s">
        <v>4247</v>
      </c>
      <c r="C2195" s="647" t="s">
        <v>7495</v>
      </c>
      <c r="D2195" s="647" t="s">
        <v>5368</v>
      </c>
      <c r="E2195" s="647">
        <v>27.9</v>
      </c>
      <c r="F2195" s="513" t="s">
        <v>9569</v>
      </c>
      <c r="G2195" s="513" t="s">
        <v>12203</v>
      </c>
      <c r="H2195" s="647" t="s">
        <v>8204</v>
      </c>
      <c r="I2195" s="647" t="s">
        <v>9570</v>
      </c>
      <c r="J2195" s="647" t="s">
        <v>7651</v>
      </c>
      <c r="K2195" s="647" t="s">
        <v>7498</v>
      </c>
      <c r="L2195" s="647" t="s">
        <v>9500</v>
      </c>
      <c r="M2195" s="647" t="s">
        <v>9486</v>
      </c>
      <c r="N2195" s="747">
        <v>43269.349700347222</v>
      </c>
      <c r="O2195" s="647" t="s">
        <v>546</v>
      </c>
      <c r="P2195" s="748">
        <v>975.6502996527779</v>
      </c>
      <c r="Q2195" s="647" t="s">
        <v>7492</v>
      </c>
      <c r="R2195" s="647" t="s">
        <v>5368</v>
      </c>
      <c r="S2195" s="647" t="s">
        <v>6943</v>
      </c>
      <c r="T2195" s="647" t="s">
        <v>4300</v>
      </c>
      <c r="U2195" t="s">
        <v>5329</v>
      </c>
      <c r="V2195" t="e">
        <f>VLOOKUP(F2195,'[3]Tổng - PL KS'!$B$9:$B$1291,1,FALSE)</f>
        <v>#N/A</v>
      </c>
    </row>
    <row r="2196" spans="1:22" ht="51" hidden="1">
      <c r="A2196" s="647">
        <v>1749</v>
      </c>
      <c r="B2196" s="647" t="s">
        <v>4247</v>
      </c>
      <c r="C2196" s="647" t="s">
        <v>7495</v>
      </c>
      <c r="D2196" s="647" t="s">
        <v>5368</v>
      </c>
      <c r="E2196" s="647">
        <v>27.94</v>
      </c>
      <c r="F2196" s="513" t="s">
        <v>9571</v>
      </c>
      <c r="G2196" s="513" t="s">
        <v>12203</v>
      </c>
      <c r="H2196" s="647" t="s">
        <v>8204</v>
      </c>
      <c r="I2196" s="647" t="s">
        <v>9572</v>
      </c>
      <c r="J2196" s="647" t="s">
        <v>7651</v>
      </c>
      <c r="K2196" s="647" t="s">
        <v>7498</v>
      </c>
      <c r="L2196" s="647" t="s">
        <v>9500</v>
      </c>
      <c r="M2196" s="647" t="s">
        <v>9486</v>
      </c>
      <c r="N2196" s="747">
        <v>43269.02579540509</v>
      </c>
      <c r="O2196" s="647" t="s">
        <v>546</v>
      </c>
      <c r="P2196" s="748">
        <v>975.97420459490968</v>
      </c>
      <c r="Q2196" s="647" t="s">
        <v>7492</v>
      </c>
      <c r="R2196" s="647" t="s">
        <v>5368</v>
      </c>
      <c r="S2196" s="647" t="s">
        <v>6943</v>
      </c>
      <c r="T2196" s="647" t="s">
        <v>4300</v>
      </c>
      <c r="U2196" t="s">
        <v>5329</v>
      </c>
      <c r="V2196" t="e">
        <f>VLOOKUP(F2196,'[3]Tổng - PL KS'!$B$9:$B$1291,1,FALSE)</f>
        <v>#N/A</v>
      </c>
    </row>
    <row r="2197" spans="1:22" ht="51" hidden="1">
      <c r="A2197" s="647">
        <v>1750</v>
      </c>
      <c r="B2197" s="647" t="s">
        <v>4247</v>
      </c>
      <c r="C2197" s="647" t="s">
        <v>7495</v>
      </c>
      <c r="D2197" s="647" t="s">
        <v>5368</v>
      </c>
      <c r="E2197" s="647">
        <v>27.89</v>
      </c>
      <c r="F2197" s="513" t="s">
        <v>9573</v>
      </c>
      <c r="G2197" s="513" t="s">
        <v>12203</v>
      </c>
      <c r="H2197" s="647" t="s">
        <v>8204</v>
      </c>
      <c r="I2197" s="647" t="s">
        <v>9574</v>
      </c>
      <c r="J2197" s="647" t="s">
        <v>7651</v>
      </c>
      <c r="K2197" s="647" t="s">
        <v>7498</v>
      </c>
      <c r="L2197" s="647" t="s">
        <v>9500</v>
      </c>
      <c r="M2197" s="647" t="s">
        <v>9486</v>
      </c>
      <c r="N2197" s="747">
        <v>43269.073387581018</v>
      </c>
      <c r="O2197" s="647" t="s">
        <v>546</v>
      </c>
      <c r="P2197" s="748">
        <v>975.92661241898168</v>
      </c>
      <c r="Q2197" s="647" t="s">
        <v>7492</v>
      </c>
      <c r="R2197" s="647" t="s">
        <v>5368</v>
      </c>
      <c r="S2197" s="647" t="s">
        <v>6943</v>
      </c>
      <c r="T2197" s="647" t="s">
        <v>4300</v>
      </c>
      <c r="U2197" t="s">
        <v>5329</v>
      </c>
      <c r="V2197" t="e">
        <f>VLOOKUP(F2197,'[3]Tổng - PL KS'!$B$9:$B$1291,1,FALSE)</f>
        <v>#N/A</v>
      </c>
    </row>
    <row r="2198" spans="1:22" ht="51" hidden="1">
      <c r="A2198" s="647">
        <v>1751</v>
      </c>
      <c r="B2198" s="647" t="s">
        <v>4247</v>
      </c>
      <c r="C2198" s="647" t="s">
        <v>7495</v>
      </c>
      <c r="D2198" s="647" t="s">
        <v>5368</v>
      </c>
      <c r="E2198" s="647">
        <v>27.9</v>
      </c>
      <c r="F2198" s="513" t="s">
        <v>9575</v>
      </c>
      <c r="G2198" s="513" t="s">
        <v>12203</v>
      </c>
      <c r="H2198" s="647" t="s">
        <v>8204</v>
      </c>
      <c r="I2198" s="647" t="s">
        <v>9576</v>
      </c>
      <c r="J2198" s="647" t="s">
        <v>7651</v>
      </c>
      <c r="K2198" s="647" t="s">
        <v>7498</v>
      </c>
      <c r="L2198" s="647" t="s">
        <v>9526</v>
      </c>
      <c r="M2198" s="647" t="s">
        <v>9486</v>
      </c>
      <c r="N2198" s="747">
        <v>43269.020061886571</v>
      </c>
      <c r="O2198" s="647" t="s">
        <v>546</v>
      </c>
      <c r="P2198" s="748">
        <v>975.97993811342894</v>
      </c>
      <c r="Q2198" s="647" t="s">
        <v>7492</v>
      </c>
      <c r="R2198" s="647" t="s">
        <v>5368</v>
      </c>
      <c r="S2198" s="647" t="s">
        <v>6943</v>
      </c>
      <c r="T2198" s="647" t="s">
        <v>4300</v>
      </c>
      <c r="U2198" t="s">
        <v>5329</v>
      </c>
      <c r="V2198" t="e">
        <f>VLOOKUP(F2198,'[3]Tổng - PL KS'!$B$9:$B$1291,1,FALSE)</f>
        <v>#N/A</v>
      </c>
    </row>
    <row r="2199" spans="1:22" ht="51" hidden="1">
      <c r="A2199" s="647">
        <v>1752</v>
      </c>
      <c r="B2199" s="647" t="s">
        <v>4247</v>
      </c>
      <c r="C2199" s="647" t="s">
        <v>7495</v>
      </c>
      <c r="D2199" s="647" t="s">
        <v>5368</v>
      </c>
      <c r="E2199" s="647">
        <v>27.94</v>
      </c>
      <c r="F2199" s="513" t="s">
        <v>9577</v>
      </c>
      <c r="G2199" s="513" t="s">
        <v>12203</v>
      </c>
      <c r="H2199" s="647" t="s">
        <v>8204</v>
      </c>
      <c r="I2199" s="647" t="s">
        <v>9578</v>
      </c>
      <c r="J2199" s="647" t="s">
        <v>7651</v>
      </c>
      <c r="K2199" s="647" t="s">
        <v>7498</v>
      </c>
      <c r="L2199" s="647" t="s">
        <v>9489</v>
      </c>
      <c r="M2199" s="647" t="s">
        <v>9486</v>
      </c>
      <c r="N2199" s="747">
        <v>43269.048985682872</v>
      </c>
      <c r="O2199" s="647" t="s">
        <v>546</v>
      </c>
      <c r="P2199" s="748">
        <v>975.95101431712828</v>
      </c>
      <c r="Q2199" s="647" t="s">
        <v>7492</v>
      </c>
      <c r="R2199" s="647" t="s">
        <v>5368</v>
      </c>
      <c r="S2199" s="647" t="s">
        <v>6943</v>
      </c>
      <c r="T2199" s="647" t="s">
        <v>4300</v>
      </c>
      <c r="U2199" t="s">
        <v>5329</v>
      </c>
      <c r="V2199" t="e">
        <f>VLOOKUP(F2199,'[3]Tổng - PL KS'!$B$9:$B$1291,1,FALSE)</f>
        <v>#N/A</v>
      </c>
    </row>
    <row r="2200" spans="1:22" ht="51" hidden="1">
      <c r="A2200" s="647">
        <v>1753</v>
      </c>
      <c r="B2200" s="647" t="s">
        <v>4247</v>
      </c>
      <c r="C2200" s="647" t="s">
        <v>7495</v>
      </c>
      <c r="D2200" s="647" t="s">
        <v>5368</v>
      </c>
      <c r="E2200" s="647">
        <v>27.85</v>
      </c>
      <c r="F2200" s="513" t="s">
        <v>9579</v>
      </c>
      <c r="G2200" s="513" t="s">
        <v>12203</v>
      </c>
      <c r="H2200" s="647" t="s">
        <v>8204</v>
      </c>
      <c r="I2200" s="647" t="s">
        <v>9580</v>
      </c>
      <c r="J2200" s="647" t="s">
        <v>7651</v>
      </c>
      <c r="K2200" s="647" t="s">
        <v>7498</v>
      </c>
      <c r="L2200" s="647" t="s">
        <v>9500</v>
      </c>
      <c r="M2200" s="647" t="s">
        <v>9486</v>
      </c>
      <c r="N2200" s="747">
        <v>43269.023625428243</v>
      </c>
      <c r="O2200" s="647" t="s">
        <v>546</v>
      </c>
      <c r="P2200" s="748">
        <v>975.97637457175733</v>
      </c>
      <c r="Q2200" s="647" t="s">
        <v>7492</v>
      </c>
      <c r="R2200" s="647" t="s">
        <v>5368</v>
      </c>
      <c r="S2200" s="647" t="s">
        <v>6943</v>
      </c>
      <c r="T2200" s="647" t="s">
        <v>4300</v>
      </c>
      <c r="U2200" t="s">
        <v>5329</v>
      </c>
      <c r="V2200" t="e">
        <f>VLOOKUP(F2200,'[3]Tổng - PL KS'!$B$9:$B$1291,1,FALSE)</f>
        <v>#N/A</v>
      </c>
    </row>
    <row r="2201" spans="1:22" ht="51" hidden="1">
      <c r="A2201" s="647">
        <v>1754</v>
      </c>
      <c r="B2201" s="647" t="s">
        <v>4247</v>
      </c>
      <c r="C2201" s="647" t="s">
        <v>7495</v>
      </c>
      <c r="D2201" s="647" t="s">
        <v>5368</v>
      </c>
      <c r="E2201" s="647">
        <v>27.8</v>
      </c>
      <c r="F2201" s="513" t="s">
        <v>9581</v>
      </c>
      <c r="G2201" s="513" t="s">
        <v>12203</v>
      </c>
      <c r="H2201" s="647" t="s">
        <v>8204</v>
      </c>
      <c r="I2201" s="647" t="s">
        <v>9582</v>
      </c>
      <c r="J2201" s="647" t="s">
        <v>7651</v>
      </c>
      <c r="K2201" s="647" t="s">
        <v>7498</v>
      </c>
      <c r="L2201" s="647" t="s">
        <v>9489</v>
      </c>
      <c r="M2201" s="647" t="s">
        <v>9486</v>
      </c>
      <c r="N2201" s="747">
        <v>43269.042118599536</v>
      </c>
      <c r="O2201" s="647" t="s">
        <v>546</v>
      </c>
      <c r="P2201" s="748">
        <v>975.95788140046352</v>
      </c>
      <c r="Q2201" s="647" t="s">
        <v>7492</v>
      </c>
      <c r="R2201" s="647" t="s">
        <v>5368</v>
      </c>
      <c r="S2201" s="647" t="s">
        <v>6943</v>
      </c>
      <c r="T2201" s="647" t="s">
        <v>4300</v>
      </c>
      <c r="U2201" t="s">
        <v>5329</v>
      </c>
      <c r="V2201" t="e">
        <f>VLOOKUP(F2201,'[3]Tổng - PL KS'!$B$9:$B$1291,1,FALSE)</f>
        <v>#N/A</v>
      </c>
    </row>
    <row r="2202" spans="1:22" ht="51" hidden="1">
      <c r="A2202" s="647">
        <v>1755</v>
      </c>
      <c r="B2202" s="647" t="s">
        <v>4247</v>
      </c>
      <c r="C2202" s="647" t="s">
        <v>7495</v>
      </c>
      <c r="D2202" s="647" t="s">
        <v>5368</v>
      </c>
      <c r="E2202" s="647">
        <v>27.75</v>
      </c>
      <c r="F2202" s="513" t="s">
        <v>9583</v>
      </c>
      <c r="G2202" s="513" t="s">
        <v>12203</v>
      </c>
      <c r="H2202" s="647" t="s">
        <v>8204</v>
      </c>
      <c r="I2202" s="647" t="s">
        <v>9584</v>
      </c>
      <c r="J2202" s="647" t="s">
        <v>7651</v>
      </c>
      <c r="K2202" s="647" t="s">
        <v>7498</v>
      </c>
      <c r="L2202" s="647" t="s">
        <v>9500</v>
      </c>
      <c r="M2202" s="647" t="s">
        <v>9486</v>
      </c>
      <c r="N2202" s="747">
        <v>43269.110104131942</v>
      </c>
      <c r="O2202" s="647" t="s">
        <v>546</v>
      </c>
      <c r="P2202" s="748">
        <v>975.88989586805837</v>
      </c>
      <c r="Q2202" s="647" t="s">
        <v>7492</v>
      </c>
      <c r="R2202" s="647" t="s">
        <v>5368</v>
      </c>
      <c r="S2202" s="647" t="s">
        <v>6943</v>
      </c>
      <c r="T2202" s="647" t="s">
        <v>4300</v>
      </c>
      <c r="U2202" t="s">
        <v>5329</v>
      </c>
      <c r="V2202" t="e">
        <f>VLOOKUP(F2202,'[3]Tổng - PL KS'!$B$9:$B$1291,1,FALSE)</f>
        <v>#N/A</v>
      </c>
    </row>
    <row r="2203" spans="1:22" ht="51" hidden="1">
      <c r="A2203" s="647">
        <v>1780</v>
      </c>
      <c r="B2203" s="647" t="s">
        <v>4247</v>
      </c>
      <c r="C2203" s="647" t="s">
        <v>7495</v>
      </c>
      <c r="D2203" s="647" t="s">
        <v>5368</v>
      </c>
      <c r="E2203" s="647">
        <v>25.88</v>
      </c>
      <c r="F2203" s="513" t="s">
        <v>9648</v>
      </c>
      <c r="G2203" s="513" t="s">
        <v>12203</v>
      </c>
      <c r="H2203" s="647" t="s">
        <v>8204</v>
      </c>
      <c r="I2203" s="647" t="s">
        <v>9649</v>
      </c>
      <c r="J2203" s="647" t="s">
        <v>7651</v>
      </c>
      <c r="K2203" s="647" t="s">
        <v>7498</v>
      </c>
      <c r="L2203" s="647" t="s">
        <v>9650</v>
      </c>
      <c r="M2203" s="647" t="s">
        <v>9651</v>
      </c>
      <c r="N2203" s="747">
        <v>43333.064588506946</v>
      </c>
      <c r="O2203" s="647" t="s">
        <v>546</v>
      </c>
      <c r="P2203" s="748">
        <v>911.93541149305383</v>
      </c>
      <c r="Q2203" s="647" t="s">
        <v>7492</v>
      </c>
      <c r="R2203" s="647" t="s">
        <v>5368</v>
      </c>
      <c r="S2203" s="647" t="s">
        <v>6943</v>
      </c>
      <c r="T2203" s="647" t="s">
        <v>4300</v>
      </c>
      <c r="U2203" t="s">
        <v>5329</v>
      </c>
      <c r="V2203" t="e">
        <f>VLOOKUP(F2203,'[3]Tổng - PL KS'!$B$9:$B$1291,1,FALSE)</f>
        <v>#N/A</v>
      </c>
    </row>
    <row r="2204" spans="1:22" ht="51" hidden="1">
      <c r="A2204" s="647">
        <v>1781</v>
      </c>
      <c r="B2204" s="647" t="s">
        <v>4247</v>
      </c>
      <c r="C2204" s="647" t="s">
        <v>7495</v>
      </c>
      <c r="D2204" s="647" t="s">
        <v>5368</v>
      </c>
      <c r="E2204" s="647">
        <v>25.9</v>
      </c>
      <c r="F2204" s="513" t="s">
        <v>9652</v>
      </c>
      <c r="G2204" s="513" t="s">
        <v>12203</v>
      </c>
      <c r="H2204" s="647" t="s">
        <v>8204</v>
      </c>
      <c r="I2204" s="647" t="s">
        <v>9653</v>
      </c>
      <c r="J2204" s="647" t="s">
        <v>7651</v>
      </c>
      <c r="K2204" s="647" t="s">
        <v>7498</v>
      </c>
      <c r="L2204" s="647" t="s">
        <v>9654</v>
      </c>
      <c r="M2204" s="647" t="s">
        <v>9655</v>
      </c>
      <c r="N2204" s="747">
        <v>43317.966157905095</v>
      </c>
      <c r="O2204" s="647" t="s">
        <v>546</v>
      </c>
      <c r="P2204" s="748">
        <v>927.03384209490468</v>
      </c>
      <c r="Q2204" s="647" t="s">
        <v>7492</v>
      </c>
      <c r="R2204" s="647" t="s">
        <v>5368</v>
      </c>
      <c r="S2204" s="647" t="s">
        <v>6943</v>
      </c>
      <c r="T2204" s="647" t="s">
        <v>4300</v>
      </c>
      <c r="U2204" t="s">
        <v>5329</v>
      </c>
      <c r="V2204" t="e">
        <f>VLOOKUP(F2204,'[3]Tổng - PL KS'!$B$9:$B$1291,1,FALSE)</f>
        <v>#N/A</v>
      </c>
    </row>
    <row r="2205" spans="1:22" ht="51" hidden="1">
      <c r="A2205" s="647">
        <v>1782</v>
      </c>
      <c r="B2205" s="647" t="s">
        <v>4247</v>
      </c>
      <c r="C2205" s="647" t="s">
        <v>7495</v>
      </c>
      <c r="D2205" s="647" t="s">
        <v>5368</v>
      </c>
      <c r="E2205" s="647">
        <v>25.84</v>
      </c>
      <c r="F2205" s="513" t="s">
        <v>9656</v>
      </c>
      <c r="G2205" s="513" t="s">
        <v>12203</v>
      </c>
      <c r="H2205" s="647" t="s">
        <v>8204</v>
      </c>
      <c r="I2205" s="647" t="s">
        <v>9657</v>
      </c>
      <c r="J2205" s="647" t="s">
        <v>7651</v>
      </c>
      <c r="K2205" s="647" t="s">
        <v>7498</v>
      </c>
      <c r="L2205" s="647" t="s">
        <v>9654</v>
      </c>
      <c r="M2205" s="647" t="s">
        <v>9655</v>
      </c>
      <c r="N2205" s="747">
        <v>43317.643152430559</v>
      </c>
      <c r="O2205" s="647" t="s">
        <v>546</v>
      </c>
      <c r="P2205" s="748">
        <v>927.35684756944102</v>
      </c>
      <c r="Q2205" s="647" t="s">
        <v>7492</v>
      </c>
      <c r="R2205" s="647" t="s">
        <v>5368</v>
      </c>
      <c r="S2205" s="647" t="s">
        <v>6943</v>
      </c>
      <c r="T2205" s="647" t="s">
        <v>4300</v>
      </c>
      <c r="U2205" t="s">
        <v>5329</v>
      </c>
      <c r="V2205" t="e">
        <f>VLOOKUP(F2205,'[3]Tổng - PL KS'!$B$9:$B$1291,1,FALSE)</f>
        <v>#N/A</v>
      </c>
    </row>
    <row r="2206" spans="1:22" ht="51" hidden="1">
      <c r="A2206" s="647">
        <v>1786</v>
      </c>
      <c r="B2206" s="647" t="s">
        <v>4247</v>
      </c>
      <c r="C2206" s="647" t="s">
        <v>7495</v>
      </c>
      <c r="D2206" s="647" t="s">
        <v>5368</v>
      </c>
      <c r="E2206" s="647">
        <v>25.94</v>
      </c>
      <c r="F2206" s="513" t="s">
        <v>9667</v>
      </c>
      <c r="G2206" s="513" t="s">
        <v>12203</v>
      </c>
      <c r="H2206" s="647" t="s">
        <v>8204</v>
      </c>
      <c r="I2206" s="647" t="s">
        <v>9668</v>
      </c>
      <c r="J2206" s="647" t="s">
        <v>7651</v>
      </c>
      <c r="K2206" s="647" t="s">
        <v>7498</v>
      </c>
      <c r="L2206" s="647" t="s">
        <v>9669</v>
      </c>
      <c r="M2206" s="647" t="s">
        <v>9670</v>
      </c>
      <c r="N2206" s="747">
        <v>43297.917295173611</v>
      </c>
      <c r="O2206" s="647" t="s">
        <v>546</v>
      </c>
      <c r="P2206" s="748">
        <v>947.08270482638909</v>
      </c>
      <c r="Q2206" s="647" t="s">
        <v>7492</v>
      </c>
      <c r="R2206" s="647" t="s">
        <v>5368</v>
      </c>
      <c r="S2206" s="647" t="s">
        <v>6943</v>
      </c>
      <c r="T2206" s="647" t="s">
        <v>4300</v>
      </c>
      <c r="U2206" t="s">
        <v>5329</v>
      </c>
      <c r="V2206" t="e">
        <f>VLOOKUP(F2206,'[3]Tổng - PL KS'!$B$9:$B$1291,1,FALSE)</f>
        <v>#N/A</v>
      </c>
    </row>
    <row r="2207" spans="1:22" ht="51" hidden="1">
      <c r="A2207" s="647">
        <v>1787</v>
      </c>
      <c r="B2207" s="647" t="s">
        <v>4247</v>
      </c>
      <c r="C2207" s="647" t="s">
        <v>7495</v>
      </c>
      <c r="D2207" s="647" t="s">
        <v>5368</v>
      </c>
      <c r="E2207" s="647">
        <v>25.84</v>
      </c>
      <c r="F2207" s="513" t="s">
        <v>9671</v>
      </c>
      <c r="G2207" s="513" t="s">
        <v>12203</v>
      </c>
      <c r="H2207" s="647" t="s">
        <v>8204</v>
      </c>
      <c r="I2207" s="647" t="s">
        <v>9672</v>
      </c>
      <c r="J2207" s="647" t="s">
        <v>7651</v>
      </c>
      <c r="K2207" s="647" t="s">
        <v>7498</v>
      </c>
      <c r="L2207" s="647" t="s">
        <v>9673</v>
      </c>
      <c r="M2207" s="647" t="s">
        <v>9670</v>
      </c>
      <c r="N2207" s="747">
        <v>43297.924912465278</v>
      </c>
      <c r="O2207" s="647" t="s">
        <v>546</v>
      </c>
      <c r="P2207" s="748">
        <v>947.07508753472212</v>
      </c>
      <c r="Q2207" s="647" t="s">
        <v>7492</v>
      </c>
      <c r="R2207" s="647" t="s">
        <v>5368</v>
      </c>
      <c r="S2207" s="647" t="s">
        <v>6943</v>
      </c>
      <c r="T2207" s="647" t="s">
        <v>4300</v>
      </c>
      <c r="U2207" t="s">
        <v>5329</v>
      </c>
      <c r="V2207" t="e">
        <f>VLOOKUP(F2207,'[3]Tổng - PL KS'!$B$9:$B$1291,1,FALSE)</f>
        <v>#N/A</v>
      </c>
    </row>
    <row r="2208" spans="1:22" ht="51" hidden="1">
      <c r="A2208" s="647">
        <v>1788</v>
      </c>
      <c r="B2208" s="647" t="s">
        <v>4247</v>
      </c>
      <c r="C2208" s="647" t="s">
        <v>7495</v>
      </c>
      <c r="D2208" s="647" t="s">
        <v>5368</v>
      </c>
      <c r="E2208" s="647">
        <v>25.87</v>
      </c>
      <c r="F2208" s="513" t="s">
        <v>9674</v>
      </c>
      <c r="G2208" s="513" t="s">
        <v>12203</v>
      </c>
      <c r="H2208" s="647" t="s">
        <v>8204</v>
      </c>
      <c r="I2208" s="647" t="s">
        <v>9675</v>
      </c>
      <c r="J2208" s="647" t="s">
        <v>7651</v>
      </c>
      <c r="K2208" s="647" t="s">
        <v>7498</v>
      </c>
      <c r="L2208" s="647" t="s">
        <v>9673</v>
      </c>
      <c r="M2208" s="647" t="s">
        <v>9670</v>
      </c>
      <c r="N2208" s="747">
        <v>43297.955133449075</v>
      </c>
      <c r="O2208" s="647" t="s">
        <v>546</v>
      </c>
      <c r="P2208" s="748">
        <v>947.04486655092478</v>
      </c>
      <c r="Q2208" s="647" t="s">
        <v>7492</v>
      </c>
      <c r="R2208" s="647" t="s">
        <v>5368</v>
      </c>
      <c r="S2208" s="647" t="s">
        <v>6943</v>
      </c>
      <c r="T2208" s="647" t="s">
        <v>4300</v>
      </c>
      <c r="U2208" t="s">
        <v>5329</v>
      </c>
      <c r="V2208" t="e">
        <f>VLOOKUP(F2208,'[3]Tổng - PL KS'!$B$9:$B$1291,1,FALSE)</f>
        <v>#N/A</v>
      </c>
    </row>
    <row r="2209" spans="1:22" ht="51" hidden="1">
      <c r="A2209" s="647">
        <v>1789</v>
      </c>
      <c r="B2209" s="647" t="s">
        <v>4247</v>
      </c>
      <c r="C2209" s="647" t="s">
        <v>7495</v>
      </c>
      <c r="D2209" s="647" t="s">
        <v>5368</v>
      </c>
      <c r="E2209" s="647">
        <v>25.81</v>
      </c>
      <c r="F2209" s="513" t="s">
        <v>9676</v>
      </c>
      <c r="G2209" s="513" t="s">
        <v>12203</v>
      </c>
      <c r="H2209" s="647" t="s">
        <v>8204</v>
      </c>
      <c r="I2209" s="647" t="s">
        <v>9677</v>
      </c>
      <c r="J2209" s="647" t="s">
        <v>7651</v>
      </c>
      <c r="K2209" s="647" t="s">
        <v>7498</v>
      </c>
      <c r="L2209" s="647" t="s">
        <v>9673</v>
      </c>
      <c r="M2209" s="647" t="s">
        <v>9670</v>
      </c>
      <c r="N2209" s="747">
        <v>43297.8842721412</v>
      </c>
      <c r="O2209" s="647" t="s">
        <v>546</v>
      </c>
      <c r="P2209" s="748">
        <v>947.1157278587998</v>
      </c>
      <c r="Q2209" s="647" t="s">
        <v>7492</v>
      </c>
      <c r="R2209" s="647" t="s">
        <v>5368</v>
      </c>
      <c r="S2209" s="647" t="s">
        <v>6943</v>
      </c>
      <c r="T2209" s="647" t="s">
        <v>4300</v>
      </c>
      <c r="U2209" t="s">
        <v>5329</v>
      </c>
      <c r="V2209" t="e">
        <f>VLOOKUP(F2209,'[3]Tổng - PL KS'!$B$9:$B$1291,1,FALSE)</f>
        <v>#N/A</v>
      </c>
    </row>
    <row r="2210" spans="1:22" ht="51" hidden="1">
      <c r="A2210" s="647">
        <v>1790</v>
      </c>
      <c r="B2210" s="647" t="s">
        <v>4247</v>
      </c>
      <c r="C2210" s="647" t="s">
        <v>7495</v>
      </c>
      <c r="D2210" s="647" t="s">
        <v>5368</v>
      </c>
      <c r="E2210" s="647">
        <v>25.85</v>
      </c>
      <c r="F2210" s="513" t="s">
        <v>9678</v>
      </c>
      <c r="G2210" s="513" t="s">
        <v>12203</v>
      </c>
      <c r="H2210" s="647" t="s">
        <v>8204</v>
      </c>
      <c r="I2210" s="647" t="s">
        <v>9679</v>
      </c>
      <c r="J2210" s="647" t="s">
        <v>7651</v>
      </c>
      <c r="K2210" s="647" t="s">
        <v>7498</v>
      </c>
      <c r="L2210" s="647" t="s">
        <v>9669</v>
      </c>
      <c r="M2210" s="647" t="s">
        <v>9670</v>
      </c>
      <c r="N2210" s="747">
        <v>43297.941110451386</v>
      </c>
      <c r="O2210" s="647" t="s">
        <v>546</v>
      </c>
      <c r="P2210" s="748">
        <v>947.05888954861439</v>
      </c>
      <c r="Q2210" s="647" t="s">
        <v>7492</v>
      </c>
      <c r="R2210" s="647" t="s">
        <v>5368</v>
      </c>
      <c r="S2210" s="647" t="s">
        <v>6943</v>
      </c>
      <c r="T2210" s="647" t="s">
        <v>4300</v>
      </c>
      <c r="U2210" t="s">
        <v>5329</v>
      </c>
      <c r="V2210" t="e">
        <f>VLOOKUP(F2210,'[3]Tổng - PL KS'!$B$9:$B$1291,1,FALSE)</f>
        <v>#N/A</v>
      </c>
    </row>
    <row r="2211" spans="1:22" ht="51" hidden="1">
      <c r="A2211" s="647">
        <v>1791</v>
      </c>
      <c r="B2211" s="647" t="s">
        <v>4247</v>
      </c>
      <c r="C2211" s="647" t="s">
        <v>7495</v>
      </c>
      <c r="D2211" s="647" t="s">
        <v>5368</v>
      </c>
      <c r="E2211" s="647">
        <v>25.84</v>
      </c>
      <c r="F2211" s="513" t="s">
        <v>9680</v>
      </c>
      <c r="G2211" s="513" t="s">
        <v>12203</v>
      </c>
      <c r="H2211" s="647" t="s">
        <v>8204</v>
      </c>
      <c r="I2211" s="647" t="s">
        <v>9681</v>
      </c>
      <c r="J2211" s="647" t="s">
        <v>7651</v>
      </c>
      <c r="K2211" s="647" t="s">
        <v>7498</v>
      </c>
      <c r="L2211" s="647" t="s">
        <v>9673</v>
      </c>
      <c r="M2211" s="647" t="s">
        <v>9670</v>
      </c>
      <c r="N2211" s="747">
        <v>43297.922023067127</v>
      </c>
      <c r="O2211" s="647" t="s">
        <v>546</v>
      </c>
      <c r="P2211" s="748">
        <v>947.07797693287284</v>
      </c>
      <c r="Q2211" s="647" t="s">
        <v>7492</v>
      </c>
      <c r="R2211" s="647" t="s">
        <v>5368</v>
      </c>
      <c r="S2211" s="647" t="s">
        <v>6943</v>
      </c>
      <c r="T2211" s="647" t="s">
        <v>4300</v>
      </c>
      <c r="U2211" t="s">
        <v>5329</v>
      </c>
      <c r="V2211" t="e">
        <f>VLOOKUP(F2211,'[3]Tổng - PL KS'!$B$9:$B$1291,1,FALSE)</f>
        <v>#N/A</v>
      </c>
    </row>
    <row r="2212" spans="1:22" ht="51" hidden="1">
      <c r="A2212" s="647">
        <v>1792</v>
      </c>
      <c r="B2212" s="647" t="s">
        <v>4247</v>
      </c>
      <c r="C2212" s="647" t="s">
        <v>7495</v>
      </c>
      <c r="D2212" s="647" t="s">
        <v>5368</v>
      </c>
      <c r="E2212" s="647">
        <v>25.84</v>
      </c>
      <c r="F2212" s="513" t="s">
        <v>9682</v>
      </c>
      <c r="G2212" s="513" t="s">
        <v>12203</v>
      </c>
      <c r="H2212" s="647" t="s">
        <v>8204</v>
      </c>
      <c r="I2212" s="647" t="s">
        <v>9683</v>
      </c>
      <c r="J2212" s="647" t="s">
        <v>7651</v>
      </c>
      <c r="K2212" s="647" t="s">
        <v>7498</v>
      </c>
      <c r="L2212" s="647" t="s">
        <v>9673</v>
      </c>
      <c r="M2212" s="647" t="s">
        <v>9670</v>
      </c>
      <c r="N2212" s="747">
        <v>43297.957800312499</v>
      </c>
      <c r="O2212" s="647" t="s">
        <v>546</v>
      </c>
      <c r="P2212" s="748">
        <v>947.04219968750112</v>
      </c>
      <c r="Q2212" s="647" t="s">
        <v>7492</v>
      </c>
      <c r="R2212" s="647" t="s">
        <v>5368</v>
      </c>
      <c r="S2212" s="647" t="s">
        <v>6943</v>
      </c>
      <c r="T2212" s="647" t="s">
        <v>4300</v>
      </c>
      <c r="U2212" t="s">
        <v>5329</v>
      </c>
      <c r="V2212" t="e">
        <f>VLOOKUP(F2212,'[3]Tổng - PL KS'!$B$9:$B$1291,1,FALSE)</f>
        <v>#N/A</v>
      </c>
    </row>
    <row r="2213" spans="1:22" ht="51" hidden="1">
      <c r="A2213" s="647">
        <v>1793</v>
      </c>
      <c r="B2213" s="647" t="s">
        <v>4247</v>
      </c>
      <c r="C2213" s="647" t="s">
        <v>7495</v>
      </c>
      <c r="D2213" s="647" t="s">
        <v>5368</v>
      </c>
      <c r="E2213" s="647">
        <v>25.94</v>
      </c>
      <c r="F2213" s="513" t="s">
        <v>9684</v>
      </c>
      <c r="G2213" s="513" t="s">
        <v>12203</v>
      </c>
      <c r="H2213" s="647" t="s">
        <v>8204</v>
      </c>
      <c r="I2213" s="647" t="s">
        <v>9685</v>
      </c>
      <c r="J2213" s="647" t="s">
        <v>7651</v>
      </c>
      <c r="K2213" s="647" t="s">
        <v>7498</v>
      </c>
      <c r="L2213" s="647" t="s">
        <v>9673</v>
      </c>
      <c r="M2213" s="647" t="s">
        <v>9670</v>
      </c>
      <c r="N2213" s="747">
        <v>43297.947693668983</v>
      </c>
      <c r="O2213" s="647" t="s">
        <v>546</v>
      </c>
      <c r="P2213" s="748">
        <v>947.05230633101746</v>
      </c>
      <c r="Q2213" s="647" t="s">
        <v>7492</v>
      </c>
      <c r="R2213" s="647" t="s">
        <v>5368</v>
      </c>
      <c r="S2213" s="647" t="s">
        <v>6943</v>
      </c>
      <c r="T2213" s="647" t="s">
        <v>4300</v>
      </c>
      <c r="U2213" t="s">
        <v>5329</v>
      </c>
      <c r="V2213" t="e">
        <f>VLOOKUP(F2213,'[3]Tổng - PL KS'!$B$9:$B$1291,1,FALSE)</f>
        <v>#N/A</v>
      </c>
    </row>
    <row r="2214" spans="1:22" ht="51" hidden="1">
      <c r="A2214" s="647">
        <v>1794</v>
      </c>
      <c r="B2214" s="647" t="s">
        <v>4247</v>
      </c>
      <c r="C2214" s="647" t="s">
        <v>7495</v>
      </c>
      <c r="D2214" s="647" t="s">
        <v>5368</v>
      </c>
      <c r="E2214" s="647">
        <v>25.83</v>
      </c>
      <c r="F2214" s="513" t="s">
        <v>9686</v>
      </c>
      <c r="G2214" s="513" t="s">
        <v>12203</v>
      </c>
      <c r="H2214" s="647" t="s">
        <v>8204</v>
      </c>
      <c r="I2214" s="647" t="s">
        <v>9687</v>
      </c>
      <c r="J2214" s="647" t="s">
        <v>7651</v>
      </c>
      <c r="K2214" s="647" t="s">
        <v>7498</v>
      </c>
      <c r="L2214" s="647" t="s">
        <v>9688</v>
      </c>
      <c r="M2214" s="647" t="s">
        <v>9670</v>
      </c>
      <c r="N2214" s="747">
        <v>43298.142961886573</v>
      </c>
      <c r="O2214" s="647" t="s">
        <v>546</v>
      </c>
      <c r="P2214" s="748">
        <v>946.85703811342682</v>
      </c>
      <c r="Q2214" s="647" t="s">
        <v>7492</v>
      </c>
      <c r="R2214" s="647" t="s">
        <v>5368</v>
      </c>
      <c r="S2214" s="647" t="s">
        <v>6943</v>
      </c>
      <c r="T2214" s="647" t="s">
        <v>4300</v>
      </c>
      <c r="U2214" t="s">
        <v>5329</v>
      </c>
      <c r="V2214" t="e">
        <f>VLOOKUP(F2214,'[3]Tổng - PL KS'!$B$9:$B$1291,1,FALSE)</f>
        <v>#N/A</v>
      </c>
    </row>
    <row r="2215" spans="1:22" ht="51" hidden="1">
      <c r="A2215" s="647">
        <v>1795</v>
      </c>
      <c r="B2215" s="647" t="s">
        <v>4247</v>
      </c>
      <c r="C2215" s="647" t="s">
        <v>7495</v>
      </c>
      <c r="D2215" s="647" t="s">
        <v>5368</v>
      </c>
      <c r="E2215" s="647">
        <v>25.94</v>
      </c>
      <c r="F2215" s="513" t="s">
        <v>9689</v>
      </c>
      <c r="G2215" s="513" t="s">
        <v>12203</v>
      </c>
      <c r="H2215" s="647" t="s">
        <v>8204</v>
      </c>
      <c r="I2215" s="647" t="s">
        <v>9690</v>
      </c>
      <c r="J2215" s="647" t="s">
        <v>7651</v>
      </c>
      <c r="K2215" s="647" t="s">
        <v>7498</v>
      </c>
      <c r="L2215" s="647" t="s">
        <v>9669</v>
      </c>
      <c r="M2215" s="647" t="s">
        <v>9670</v>
      </c>
      <c r="N2215" s="747">
        <v>43298.298678506944</v>
      </c>
      <c r="O2215" s="647" t="s">
        <v>546</v>
      </c>
      <c r="P2215" s="748">
        <v>946.70132149305573</v>
      </c>
      <c r="Q2215" s="647" t="s">
        <v>7492</v>
      </c>
      <c r="R2215" s="647" t="s">
        <v>5368</v>
      </c>
      <c r="S2215" s="647" t="s">
        <v>6943</v>
      </c>
      <c r="T2215" s="647" t="s">
        <v>4300</v>
      </c>
      <c r="U2215" t="s">
        <v>5329</v>
      </c>
      <c r="V2215" t="e">
        <f>VLOOKUP(F2215,'[3]Tổng - PL KS'!$B$9:$B$1291,1,FALSE)</f>
        <v>#N/A</v>
      </c>
    </row>
    <row r="2216" spans="1:22" ht="51" hidden="1">
      <c r="A2216" s="647">
        <v>1796</v>
      </c>
      <c r="B2216" s="647" t="s">
        <v>4247</v>
      </c>
      <c r="C2216" s="647" t="s">
        <v>7495</v>
      </c>
      <c r="D2216" s="647" t="s">
        <v>5368</v>
      </c>
      <c r="E2216" s="647">
        <v>25.94</v>
      </c>
      <c r="F2216" s="513" t="s">
        <v>9691</v>
      </c>
      <c r="G2216" s="513" t="s">
        <v>12203</v>
      </c>
      <c r="H2216" s="647" t="s">
        <v>8204</v>
      </c>
      <c r="I2216" s="647" t="s">
        <v>9692</v>
      </c>
      <c r="J2216" s="647" t="s">
        <v>7651</v>
      </c>
      <c r="K2216" s="647" t="s">
        <v>7498</v>
      </c>
      <c r="L2216" s="647" t="s">
        <v>9688</v>
      </c>
      <c r="M2216" s="647" t="s">
        <v>9670</v>
      </c>
      <c r="N2216" s="747">
        <v>43298.132738773151</v>
      </c>
      <c r="O2216" s="647" t="s">
        <v>546</v>
      </c>
      <c r="P2216" s="748">
        <v>946.86726122684922</v>
      </c>
      <c r="Q2216" s="647" t="s">
        <v>7492</v>
      </c>
      <c r="R2216" s="647" t="s">
        <v>5368</v>
      </c>
      <c r="S2216" s="647" t="s">
        <v>6943</v>
      </c>
      <c r="T2216" s="647" t="s">
        <v>4300</v>
      </c>
      <c r="U2216" t="s">
        <v>5329</v>
      </c>
      <c r="V2216" t="e">
        <f>VLOOKUP(F2216,'[3]Tổng - PL KS'!$B$9:$B$1291,1,FALSE)</f>
        <v>#N/A</v>
      </c>
    </row>
    <row r="2217" spans="1:22" ht="51" hidden="1">
      <c r="A2217" s="647">
        <v>1797</v>
      </c>
      <c r="B2217" s="647" t="s">
        <v>4247</v>
      </c>
      <c r="C2217" s="647" t="s">
        <v>7495</v>
      </c>
      <c r="D2217" s="647" t="s">
        <v>5368</v>
      </c>
      <c r="E2217" s="647">
        <v>25.94</v>
      </c>
      <c r="F2217" s="513" t="s">
        <v>9693</v>
      </c>
      <c r="G2217" s="513" t="s">
        <v>12203</v>
      </c>
      <c r="H2217" s="647" t="s">
        <v>8204</v>
      </c>
      <c r="I2217" s="647" t="s">
        <v>9694</v>
      </c>
      <c r="J2217" s="647" t="s">
        <v>7651</v>
      </c>
      <c r="K2217" s="647" t="s">
        <v>7498</v>
      </c>
      <c r="L2217" s="647" t="s">
        <v>9673</v>
      </c>
      <c r="M2217" s="647" t="s">
        <v>9670</v>
      </c>
      <c r="N2217" s="747">
        <v>43298.119103854166</v>
      </c>
      <c r="O2217" s="647" t="s">
        <v>546</v>
      </c>
      <c r="P2217" s="748">
        <v>946.88089614583441</v>
      </c>
      <c r="Q2217" s="647" t="s">
        <v>7492</v>
      </c>
      <c r="R2217" s="647" t="s">
        <v>5368</v>
      </c>
      <c r="S2217" s="647" t="s">
        <v>6943</v>
      </c>
      <c r="T2217" s="647" t="s">
        <v>4300</v>
      </c>
      <c r="U2217" t="s">
        <v>5329</v>
      </c>
      <c r="V2217" t="e">
        <f>VLOOKUP(F2217,'[3]Tổng - PL KS'!$B$9:$B$1291,1,FALSE)</f>
        <v>#N/A</v>
      </c>
    </row>
    <row r="2218" spans="1:22" ht="51" hidden="1">
      <c r="A2218" s="647">
        <v>1798</v>
      </c>
      <c r="B2218" s="647" t="s">
        <v>4247</v>
      </c>
      <c r="C2218" s="647" t="s">
        <v>7495</v>
      </c>
      <c r="D2218" s="647" t="s">
        <v>5368</v>
      </c>
      <c r="E2218" s="647">
        <v>25.94</v>
      </c>
      <c r="F2218" s="513" t="s">
        <v>9695</v>
      </c>
      <c r="G2218" s="513" t="s">
        <v>12203</v>
      </c>
      <c r="H2218" s="647" t="s">
        <v>8204</v>
      </c>
      <c r="I2218" s="647" t="s">
        <v>9696</v>
      </c>
      <c r="J2218" s="647" t="s">
        <v>7651</v>
      </c>
      <c r="K2218" s="647" t="s">
        <v>7498</v>
      </c>
      <c r="L2218" s="647" t="s">
        <v>9673</v>
      </c>
      <c r="M2218" s="647" t="s">
        <v>9670</v>
      </c>
      <c r="N2218" s="747">
        <v>43298.147270601854</v>
      </c>
      <c r="O2218" s="647" t="s">
        <v>546</v>
      </c>
      <c r="P2218" s="748">
        <v>946.85272939814604</v>
      </c>
      <c r="Q2218" s="647" t="s">
        <v>7492</v>
      </c>
      <c r="R2218" s="647" t="s">
        <v>5368</v>
      </c>
      <c r="S2218" s="647" t="s">
        <v>6943</v>
      </c>
      <c r="T2218" s="647" t="s">
        <v>4300</v>
      </c>
      <c r="U2218" t="s">
        <v>5329</v>
      </c>
      <c r="V2218" t="e">
        <f>VLOOKUP(F2218,'[3]Tổng - PL KS'!$B$9:$B$1291,1,FALSE)</f>
        <v>#N/A</v>
      </c>
    </row>
    <row r="2219" spans="1:22" ht="51" hidden="1">
      <c r="A2219" s="647">
        <v>1799</v>
      </c>
      <c r="B2219" s="647" t="s">
        <v>4247</v>
      </c>
      <c r="C2219" s="647" t="s">
        <v>7495</v>
      </c>
      <c r="D2219" s="647" t="s">
        <v>5368</v>
      </c>
      <c r="E2219" s="647">
        <v>25.84</v>
      </c>
      <c r="F2219" s="513" t="s">
        <v>9697</v>
      </c>
      <c r="G2219" s="513" t="s">
        <v>12203</v>
      </c>
      <c r="H2219" s="647" t="s">
        <v>8204</v>
      </c>
      <c r="I2219" s="647" t="s">
        <v>9698</v>
      </c>
      <c r="J2219" s="647" t="s">
        <v>7651</v>
      </c>
      <c r="K2219" s="647" t="s">
        <v>7498</v>
      </c>
      <c r="L2219" s="647" t="s">
        <v>9688</v>
      </c>
      <c r="M2219" s="647" t="s">
        <v>9670</v>
      </c>
      <c r="N2219" s="747">
        <v>43298.073436770836</v>
      </c>
      <c r="O2219" s="647" t="s">
        <v>546</v>
      </c>
      <c r="P2219" s="748">
        <v>946.92656322916446</v>
      </c>
      <c r="Q2219" s="647" t="s">
        <v>7492</v>
      </c>
      <c r="R2219" s="647" t="s">
        <v>5368</v>
      </c>
      <c r="S2219" s="647" t="s">
        <v>6943</v>
      </c>
      <c r="T2219" s="647" t="s">
        <v>4300</v>
      </c>
      <c r="U2219" t="s">
        <v>5329</v>
      </c>
      <c r="V2219" t="e">
        <f>VLOOKUP(F2219,'[3]Tổng - PL KS'!$B$9:$B$1291,1,FALSE)</f>
        <v>#N/A</v>
      </c>
    </row>
    <row r="2220" spans="1:22" ht="51" hidden="1">
      <c r="A2220" s="647">
        <v>1800</v>
      </c>
      <c r="B2220" s="647" t="s">
        <v>4247</v>
      </c>
      <c r="C2220" s="647" t="s">
        <v>7495</v>
      </c>
      <c r="D2220" s="647" t="s">
        <v>5368</v>
      </c>
      <c r="E2220" s="647">
        <v>25.84</v>
      </c>
      <c r="F2220" s="513" t="s">
        <v>9699</v>
      </c>
      <c r="G2220" s="513" t="s">
        <v>12203</v>
      </c>
      <c r="H2220" s="647" t="s">
        <v>8204</v>
      </c>
      <c r="I2220" s="647" t="s">
        <v>9700</v>
      </c>
      <c r="J2220" s="647" t="s">
        <v>7651</v>
      </c>
      <c r="K2220" s="647" t="s">
        <v>7498</v>
      </c>
      <c r="L2220" s="647" t="s">
        <v>9688</v>
      </c>
      <c r="M2220" s="647" t="s">
        <v>9670</v>
      </c>
      <c r="N2220" s="747">
        <v>43298.2117778588</v>
      </c>
      <c r="O2220" s="647" t="s">
        <v>546</v>
      </c>
      <c r="P2220" s="748">
        <v>946.78822214120009</v>
      </c>
      <c r="Q2220" s="647" t="s">
        <v>7492</v>
      </c>
      <c r="R2220" s="647" t="s">
        <v>5368</v>
      </c>
      <c r="S2220" s="647" t="s">
        <v>6943</v>
      </c>
      <c r="T2220" s="647" t="s">
        <v>4300</v>
      </c>
      <c r="U2220" t="s">
        <v>5329</v>
      </c>
      <c r="V2220" t="e">
        <f>VLOOKUP(F2220,'[3]Tổng - PL KS'!$B$9:$B$1291,1,FALSE)</f>
        <v>#N/A</v>
      </c>
    </row>
    <row r="2221" spans="1:22" ht="51" hidden="1">
      <c r="A2221" s="647">
        <v>1801</v>
      </c>
      <c r="B2221" s="647" t="s">
        <v>4247</v>
      </c>
      <c r="C2221" s="647" t="s">
        <v>7495</v>
      </c>
      <c r="D2221" s="647" t="s">
        <v>5368</v>
      </c>
      <c r="E2221" s="647">
        <v>25.83</v>
      </c>
      <c r="F2221" s="513" t="s">
        <v>9701</v>
      </c>
      <c r="G2221" s="513" t="s">
        <v>12203</v>
      </c>
      <c r="H2221" s="647" t="s">
        <v>8204</v>
      </c>
      <c r="I2221" s="647" t="s">
        <v>9702</v>
      </c>
      <c r="J2221" s="647" t="s">
        <v>7651</v>
      </c>
      <c r="K2221" s="647" t="s">
        <v>7498</v>
      </c>
      <c r="L2221" s="647" t="s">
        <v>9688</v>
      </c>
      <c r="M2221" s="647" t="s">
        <v>9670</v>
      </c>
      <c r="N2221" s="747">
        <v>43298.15959841435</v>
      </c>
      <c r="O2221" s="647" t="s">
        <v>546</v>
      </c>
      <c r="P2221" s="748">
        <v>946.8404015856504</v>
      </c>
      <c r="Q2221" s="647" t="s">
        <v>7492</v>
      </c>
      <c r="R2221" s="647" t="s">
        <v>5368</v>
      </c>
      <c r="S2221" s="647" t="s">
        <v>6943</v>
      </c>
      <c r="T2221" s="647" t="s">
        <v>4300</v>
      </c>
      <c r="U2221" t="s">
        <v>5329</v>
      </c>
      <c r="V2221" t="e">
        <f>VLOOKUP(F2221,'[3]Tổng - PL KS'!$B$9:$B$1291,1,FALSE)</f>
        <v>#N/A</v>
      </c>
    </row>
    <row r="2222" spans="1:22" ht="51" hidden="1">
      <c r="A2222" s="647">
        <v>1802</v>
      </c>
      <c r="B2222" s="647" t="s">
        <v>4247</v>
      </c>
      <c r="C2222" s="647" t="s">
        <v>7495</v>
      </c>
      <c r="D2222" s="647" t="s">
        <v>5368</v>
      </c>
      <c r="E2222" s="647">
        <v>25.84</v>
      </c>
      <c r="F2222" s="513" t="s">
        <v>9703</v>
      </c>
      <c r="G2222" s="513" t="s">
        <v>12203</v>
      </c>
      <c r="H2222" s="647" t="s">
        <v>8204</v>
      </c>
      <c r="I2222" s="647" t="s">
        <v>9704</v>
      </c>
      <c r="J2222" s="647" t="s">
        <v>7651</v>
      </c>
      <c r="K2222" s="647" t="s">
        <v>7498</v>
      </c>
      <c r="L2222" s="647" t="s">
        <v>9688</v>
      </c>
      <c r="M2222" s="647" t="s">
        <v>9670</v>
      </c>
      <c r="N2222" s="747">
        <v>43298.060360300929</v>
      </c>
      <c r="O2222" s="647" t="s">
        <v>546</v>
      </c>
      <c r="P2222" s="748">
        <v>946.93963969907054</v>
      </c>
      <c r="Q2222" s="647" t="s">
        <v>7492</v>
      </c>
      <c r="R2222" s="647" t="s">
        <v>5368</v>
      </c>
      <c r="S2222" s="647" t="s">
        <v>6943</v>
      </c>
      <c r="T2222" s="647" t="s">
        <v>4300</v>
      </c>
      <c r="U2222" t="s">
        <v>5329</v>
      </c>
      <c r="V2222" t="e">
        <f>VLOOKUP(F2222,'[3]Tổng - PL KS'!$B$9:$B$1291,1,FALSE)</f>
        <v>#N/A</v>
      </c>
    </row>
    <row r="2223" spans="1:22" ht="51" hidden="1">
      <c r="A2223" s="647">
        <v>1803</v>
      </c>
      <c r="B2223" s="647" t="s">
        <v>4247</v>
      </c>
      <c r="C2223" s="647" t="s">
        <v>7495</v>
      </c>
      <c r="D2223" s="647" t="s">
        <v>5368</v>
      </c>
      <c r="E2223" s="647">
        <v>25.87</v>
      </c>
      <c r="F2223" s="513" t="s">
        <v>9705</v>
      </c>
      <c r="G2223" s="513" t="s">
        <v>12203</v>
      </c>
      <c r="H2223" s="647" t="s">
        <v>8204</v>
      </c>
      <c r="I2223" s="647" t="s">
        <v>9706</v>
      </c>
      <c r="J2223" s="647" t="s">
        <v>9707</v>
      </c>
      <c r="K2223" s="647" t="s">
        <v>7498</v>
      </c>
      <c r="L2223" s="647" t="s">
        <v>9673</v>
      </c>
      <c r="M2223" s="647" t="s">
        <v>9670</v>
      </c>
      <c r="N2223" s="747">
        <v>43298.081375578702</v>
      </c>
      <c r="O2223" s="647" t="s">
        <v>546</v>
      </c>
      <c r="P2223" s="748">
        <v>946.91862442129786</v>
      </c>
      <c r="Q2223" s="647" t="s">
        <v>7492</v>
      </c>
      <c r="R2223" s="647" t="s">
        <v>5368</v>
      </c>
      <c r="S2223" s="647" t="s">
        <v>6943</v>
      </c>
      <c r="T2223" s="647" t="s">
        <v>4300</v>
      </c>
      <c r="U2223" t="s">
        <v>5329</v>
      </c>
      <c r="V2223" t="e">
        <f>VLOOKUP(F2223,'[3]Tổng - PL KS'!$B$9:$B$1291,1,FALSE)</f>
        <v>#N/A</v>
      </c>
    </row>
    <row r="2224" spans="1:22" ht="51" hidden="1">
      <c r="A2224" s="647">
        <v>1804</v>
      </c>
      <c r="B2224" s="647" t="s">
        <v>4247</v>
      </c>
      <c r="C2224" s="647" t="s">
        <v>7495</v>
      </c>
      <c r="D2224" s="647" t="s">
        <v>5368</v>
      </c>
      <c r="E2224" s="647">
        <v>25.85</v>
      </c>
      <c r="F2224" s="513" t="s">
        <v>9708</v>
      </c>
      <c r="G2224" s="513" t="s">
        <v>12203</v>
      </c>
      <c r="H2224" s="647" t="s">
        <v>8204</v>
      </c>
      <c r="I2224" s="647" t="s">
        <v>9709</v>
      </c>
      <c r="J2224" s="647" t="s">
        <v>7651</v>
      </c>
      <c r="K2224" s="647" t="s">
        <v>7498</v>
      </c>
      <c r="L2224" s="647" t="s">
        <v>9688</v>
      </c>
      <c r="M2224" s="647" t="s">
        <v>9670</v>
      </c>
      <c r="N2224" s="747">
        <v>43298.198257326389</v>
      </c>
      <c r="O2224" s="647" t="s">
        <v>546</v>
      </c>
      <c r="P2224" s="748">
        <v>946.80174267361144</v>
      </c>
      <c r="Q2224" s="647" t="s">
        <v>7492</v>
      </c>
      <c r="R2224" s="647" t="s">
        <v>5368</v>
      </c>
      <c r="S2224" s="647" t="s">
        <v>6943</v>
      </c>
      <c r="T2224" s="647" t="s">
        <v>4300</v>
      </c>
      <c r="U2224" t="s">
        <v>5329</v>
      </c>
      <c r="V2224" t="e">
        <f>VLOOKUP(F2224,'[3]Tổng - PL KS'!$B$9:$B$1291,1,FALSE)</f>
        <v>#N/A</v>
      </c>
    </row>
    <row r="2225" spans="1:22" ht="51" hidden="1">
      <c r="A2225" s="647">
        <v>1805</v>
      </c>
      <c r="B2225" s="647" t="s">
        <v>4247</v>
      </c>
      <c r="C2225" s="647" t="s">
        <v>7495</v>
      </c>
      <c r="D2225" s="647" t="s">
        <v>5368</v>
      </c>
      <c r="E2225" s="647">
        <v>25.87</v>
      </c>
      <c r="F2225" s="513" t="s">
        <v>9710</v>
      </c>
      <c r="G2225" s="513" t="s">
        <v>12203</v>
      </c>
      <c r="H2225" s="647" t="s">
        <v>8204</v>
      </c>
      <c r="I2225" s="647" t="s">
        <v>9711</v>
      </c>
      <c r="J2225" s="647" t="s">
        <v>7651</v>
      </c>
      <c r="K2225" s="647" t="s">
        <v>7498</v>
      </c>
      <c r="L2225" s="647" t="s">
        <v>9669</v>
      </c>
      <c r="M2225" s="647" t="s">
        <v>9670</v>
      </c>
      <c r="N2225" s="747">
        <v>43298.122632094906</v>
      </c>
      <c r="O2225" s="647" t="s">
        <v>546</v>
      </c>
      <c r="P2225" s="748">
        <v>946.87736790509371</v>
      </c>
      <c r="Q2225" s="647" t="s">
        <v>7492</v>
      </c>
      <c r="R2225" s="647" t="s">
        <v>5368</v>
      </c>
      <c r="S2225" s="647" t="s">
        <v>6943</v>
      </c>
      <c r="T2225" s="647" t="s">
        <v>4300</v>
      </c>
      <c r="U2225" t="s">
        <v>5329</v>
      </c>
      <c r="V2225" t="e">
        <f>VLOOKUP(F2225,'[3]Tổng - PL KS'!$B$9:$B$1291,1,FALSE)</f>
        <v>#N/A</v>
      </c>
    </row>
    <row r="2226" spans="1:22" ht="51" hidden="1">
      <c r="A2226" s="647">
        <v>1806</v>
      </c>
      <c r="B2226" s="647" t="s">
        <v>4247</v>
      </c>
      <c r="C2226" s="647" t="s">
        <v>7495</v>
      </c>
      <c r="D2226" s="647" t="s">
        <v>5368</v>
      </c>
      <c r="E2226" s="647">
        <v>25.86</v>
      </c>
      <c r="F2226" s="513" t="s">
        <v>9712</v>
      </c>
      <c r="G2226" s="513" t="s">
        <v>12203</v>
      </c>
      <c r="H2226" s="647" t="s">
        <v>8204</v>
      </c>
      <c r="I2226" s="647" t="s">
        <v>9713</v>
      </c>
      <c r="J2226" s="647" t="s">
        <v>7651</v>
      </c>
      <c r="K2226" s="647" t="s">
        <v>7498</v>
      </c>
      <c r="L2226" s="647" t="s">
        <v>9688</v>
      </c>
      <c r="M2226" s="647" t="s">
        <v>9670</v>
      </c>
      <c r="N2226" s="747">
        <v>43298.118062499998</v>
      </c>
      <c r="O2226" s="647" t="s">
        <v>546</v>
      </c>
      <c r="P2226" s="748">
        <v>946.8819375000021</v>
      </c>
      <c r="Q2226" s="647" t="s">
        <v>7492</v>
      </c>
      <c r="R2226" s="647" t="s">
        <v>5368</v>
      </c>
      <c r="S2226" s="647" t="s">
        <v>6943</v>
      </c>
      <c r="T2226" s="647" t="s">
        <v>4300</v>
      </c>
      <c r="U2226" t="s">
        <v>5329</v>
      </c>
      <c r="V2226" t="e">
        <f>VLOOKUP(F2226,'[3]Tổng - PL KS'!$B$9:$B$1291,1,FALSE)</f>
        <v>#N/A</v>
      </c>
    </row>
    <row r="2227" spans="1:22" ht="51" hidden="1">
      <c r="A2227" s="647">
        <v>1807</v>
      </c>
      <c r="B2227" s="647" t="s">
        <v>4247</v>
      </c>
      <c r="C2227" s="647" t="s">
        <v>7495</v>
      </c>
      <c r="D2227" s="647" t="s">
        <v>5368</v>
      </c>
      <c r="E2227" s="647">
        <v>25.94</v>
      </c>
      <c r="F2227" s="513" t="s">
        <v>9714</v>
      </c>
      <c r="G2227" s="513" t="s">
        <v>12203</v>
      </c>
      <c r="H2227" s="647" t="s">
        <v>8204</v>
      </c>
      <c r="I2227" s="647" t="s">
        <v>9715</v>
      </c>
      <c r="J2227" s="647" t="s">
        <v>9716</v>
      </c>
      <c r="K2227" s="647" t="s">
        <v>7498</v>
      </c>
      <c r="L2227" s="647" t="s">
        <v>9673</v>
      </c>
      <c r="M2227" s="647" t="s">
        <v>9670</v>
      </c>
      <c r="N2227" s="747">
        <v>43298.164107060184</v>
      </c>
      <c r="O2227" s="647" t="s">
        <v>546</v>
      </c>
      <c r="P2227" s="748">
        <v>946.8358929398164</v>
      </c>
      <c r="Q2227" s="647" t="s">
        <v>7492</v>
      </c>
      <c r="R2227" s="647" t="s">
        <v>5368</v>
      </c>
      <c r="S2227" s="647" t="s">
        <v>6943</v>
      </c>
      <c r="T2227" s="647" t="s">
        <v>4300</v>
      </c>
      <c r="U2227" t="s">
        <v>5329</v>
      </c>
      <c r="V2227" t="e">
        <f>VLOOKUP(F2227,'[3]Tổng - PL KS'!$B$9:$B$1291,1,FALSE)</f>
        <v>#N/A</v>
      </c>
    </row>
    <row r="2228" spans="1:22" ht="51" hidden="1">
      <c r="A2228" s="647">
        <v>1808</v>
      </c>
      <c r="B2228" s="647" t="s">
        <v>4247</v>
      </c>
      <c r="C2228" s="647" t="s">
        <v>7495</v>
      </c>
      <c r="D2228" s="647" t="s">
        <v>5368</v>
      </c>
      <c r="E2228" s="647">
        <v>25.86</v>
      </c>
      <c r="F2228" s="513" t="s">
        <v>9717</v>
      </c>
      <c r="G2228" s="513" t="s">
        <v>12203</v>
      </c>
      <c r="H2228" s="647" t="s">
        <v>8204</v>
      </c>
      <c r="I2228" s="647" t="s">
        <v>9718</v>
      </c>
      <c r="J2228" s="647" t="s">
        <v>7651</v>
      </c>
      <c r="K2228" s="647" t="s">
        <v>7498</v>
      </c>
      <c r="L2228" s="647" t="s">
        <v>9688</v>
      </c>
      <c r="M2228" s="647" t="s">
        <v>9670</v>
      </c>
      <c r="N2228" s="747">
        <v>43298.075504016204</v>
      </c>
      <c r="O2228" s="647" t="s">
        <v>546</v>
      </c>
      <c r="P2228" s="748">
        <v>946.92449598379608</v>
      </c>
      <c r="Q2228" s="647" t="s">
        <v>7492</v>
      </c>
      <c r="R2228" s="647" t="s">
        <v>5368</v>
      </c>
      <c r="S2228" s="647" t="s">
        <v>6943</v>
      </c>
      <c r="T2228" s="647" t="s">
        <v>4300</v>
      </c>
      <c r="U2228" t="s">
        <v>5329</v>
      </c>
      <c r="V2228" t="e">
        <f>VLOOKUP(F2228,'[3]Tổng - PL KS'!$B$9:$B$1291,1,FALSE)</f>
        <v>#N/A</v>
      </c>
    </row>
    <row r="2229" spans="1:22" ht="51" hidden="1">
      <c r="A2229" s="647">
        <v>1809</v>
      </c>
      <c r="B2229" s="647" t="s">
        <v>4247</v>
      </c>
      <c r="C2229" s="647" t="s">
        <v>7495</v>
      </c>
      <c r="D2229" s="647" t="s">
        <v>5368</v>
      </c>
      <c r="E2229" s="647">
        <v>25.68</v>
      </c>
      <c r="F2229" s="513" t="s">
        <v>9719</v>
      </c>
      <c r="G2229" s="513" t="s">
        <v>12203</v>
      </c>
      <c r="H2229" s="647" t="s">
        <v>8204</v>
      </c>
      <c r="I2229" s="647" t="s">
        <v>9720</v>
      </c>
      <c r="J2229" s="647" t="s">
        <v>7651</v>
      </c>
      <c r="K2229" s="647" t="s">
        <v>7498</v>
      </c>
      <c r="L2229" s="647" t="s">
        <v>9688</v>
      </c>
      <c r="M2229" s="647" t="s">
        <v>9670</v>
      </c>
      <c r="N2229" s="747">
        <v>43298.125867557872</v>
      </c>
      <c r="O2229" s="647" t="s">
        <v>546</v>
      </c>
      <c r="P2229" s="748">
        <v>946.87413244212803</v>
      </c>
      <c r="Q2229" s="647" t="s">
        <v>7492</v>
      </c>
      <c r="R2229" s="647" t="s">
        <v>5368</v>
      </c>
      <c r="S2229" s="647" t="s">
        <v>6943</v>
      </c>
      <c r="T2229" s="647" t="s">
        <v>4300</v>
      </c>
      <c r="U2229" t="s">
        <v>5329</v>
      </c>
      <c r="V2229" t="e">
        <f>VLOOKUP(F2229,'[3]Tổng - PL KS'!$B$9:$B$1291,1,FALSE)</f>
        <v>#N/A</v>
      </c>
    </row>
    <row r="2230" spans="1:22" ht="51" hidden="1">
      <c r="A2230" s="647">
        <v>1810</v>
      </c>
      <c r="B2230" s="647" t="s">
        <v>4247</v>
      </c>
      <c r="C2230" s="647" t="s">
        <v>7495</v>
      </c>
      <c r="D2230" s="647" t="s">
        <v>5368</v>
      </c>
      <c r="E2230" s="647">
        <v>25.86</v>
      </c>
      <c r="F2230" s="513" t="s">
        <v>9721</v>
      </c>
      <c r="G2230" s="513" t="s">
        <v>12203</v>
      </c>
      <c r="H2230" s="647" t="s">
        <v>8204</v>
      </c>
      <c r="I2230" s="647" t="s">
        <v>9722</v>
      </c>
      <c r="J2230" s="647" t="s">
        <v>7651</v>
      </c>
      <c r="K2230" s="647" t="s">
        <v>7498</v>
      </c>
      <c r="L2230" s="647" t="s">
        <v>9688</v>
      </c>
      <c r="M2230" s="647" t="s">
        <v>9670</v>
      </c>
      <c r="N2230" s="747">
        <v>43298.090444062502</v>
      </c>
      <c r="O2230" s="647" t="s">
        <v>546</v>
      </c>
      <c r="P2230" s="748">
        <v>946.90955593749823</v>
      </c>
      <c r="Q2230" s="647" t="s">
        <v>7492</v>
      </c>
      <c r="R2230" s="647" t="s">
        <v>5368</v>
      </c>
      <c r="S2230" s="647" t="s">
        <v>6943</v>
      </c>
      <c r="T2230" s="647" t="s">
        <v>4300</v>
      </c>
      <c r="U2230" t="s">
        <v>5329</v>
      </c>
      <c r="V2230" t="e">
        <f>VLOOKUP(F2230,'[3]Tổng - PL KS'!$B$9:$B$1291,1,FALSE)</f>
        <v>#N/A</v>
      </c>
    </row>
    <row r="2231" spans="1:22" ht="51" hidden="1">
      <c r="A2231" s="647">
        <v>1811</v>
      </c>
      <c r="B2231" s="647" t="s">
        <v>4247</v>
      </c>
      <c r="C2231" s="647" t="s">
        <v>7495</v>
      </c>
      <c r="D2231" s="647" t="s">
        <v>5368</v>
      </c>
      <c r="E2231" s="647">
        <v>25.9</v>
      </c>
      <c r="F2231" s="513" t="s">
        <v>9723</v>
      </c>
      <c r="G2231" s="513" t="s">
        <v>12203</v>
      </c>
      <c r="H2231" s="647" t="s">
        <v>8204</v>
      </c>
      <c r="I2231" s="647" t="s">
        <v>9724</v>
      </c>
      <c r="J2231" s="647" t="s">
        <v>7651</v>
      </c>
      <c r="K2231" s="647" t="s">
        <v>7498</v>
      </c>
      <c r="L2231" s="647" t="s">
        <v>9688</v>
      </c>
      <c r="M2231" s="647" t="s">
        <v>9670</v>
      </c>
      <c r="N2231" s="747">
        <v>43298.130868402775</v>
      </c>
      <c r="O2231" s="647" t="s">
        <v>546</v>
      </c>
      <c r="P2231" s="748">
        <v>946.86913159722462</v>
      </c>
      <c r="Q2231" s="647" t="s">
        <v>7492</v>
      </c>
      <c r="R2231" s="647" t="s">
        <v>5368</v>
      </c>
      <c r="S2231" s="647" t="s">
        <v>6943</v>
      </c>
      <c r="T2231" s="647" t="s">
        <v>4300</v>
      </c>
      <c r="U2231" t="s">
        <v>5329</v>
      </c>
      <c r="V2231" t="e">
        <f>VLOOKUP(F2231,'[3]Tổng - PL KS'!$B$9:$B$1291,1,FALSE)</f>
        <v>#N/A</v>
      </c>
    </row>
    <row r="2232" spans="1:22" ht="51" hidden="1">
      <c r="A2232" s="647">
        <v>1812</v>
      </c>
      <c r="B2232" s="647" t="s">
        <v>4247</v>
      </c>
      <c r="C2232" s="647" t="s">
        <v>7495</v>
      </c>
      <c r="D2232" s="647" t="s">
        <v>5368</v>
      </c>
      <c r="E2232" s="647">
        <v>25.75</v>
      </c>
      <c r="F2232" s="513" t="s">
        <v>9725</v>
      </c>
      <c r="G2232" s="513" t="s">
        <v>12203</v>
      </c>
      <c r="H2232" s="647" t="s">
        <v>8204</v>
      </c>
      <c r="I2232" s="647" t="s">
        <v>9726</v>
      </c>
      <c r="J2232" s="647" t="s">
        <v>7651</v>
      </c>
      <c r="K2232" s="647" t="s">
        <v>7498</v>
      </c>
      <c r="L2232" s="647" t="s">
        <v>9688</v>
      </c>
      <c r="M2232" s="647" t="s">
        <v>9670</v>
      </c>
      <c r="N2232" s="747">
        <v>43298.07206716435</v>
      </c>
      <c r="O2232" s="647" t="s">
        <v>546</v>
      </c>
      <c r="P2232" s="748">
        <v>946.9279328356497</v>
      </c>
      <c r="Q2232" s="647" t="s">
        <v>7492</v>
      </c>
      <c r="R2232" s="647" t="s">
        <v>5368</v>
      </c>
      <c r="S2232" s="647" t="s">
        <v>6943</v>
      </c>
      <c r="T2232" s="647" t="s">
        <v>4300</v>
      </c>
      <c r="U2232" t="s">
        <v>5329</v>
      </c>
      <c r="V2232" t="e">
        <f>VLOOKUP(F2232,'[3]Tổng - PL KS'!$B$9:$B$1291,1,FALSE)</f>
        <v>#N/A</v>
      </c>
    </row>
    <row r="2233" spans="1:22" ht="51" hidden="1">
      <c r="A2233" s="647">
        <v>1813</v>
      </c>
      <c r="B2233" s="647" t="s">
        <v>4247</v>
      </c>
      <c r="C2233" s="647" t="s">
        <v>7495</v>
      </c>
      <c r="D2233" s="647" t="s">
        <v>5368</v>
      </c>
      <c r="E2233" s="647">
        <v>25.9</v>
      </c>
      <c r="F2233" s="513" t="s">
        <v>9727</v>
      </c>
      <c r="G2233" s="513" t="s">
        <v>12203</v>
      </c>
      <c r="H2233" s="647" t="s">
        <v>8204</v>
      </c>
      <c r="I2233" s="647" t="s">
        <v>9728</v>
      </c>
      <c r="J2233" s="647" t="s">
        <v>9729</v>
      </c>
      <c r="K2233" s="647" t="s">
        <v>7498</v>
      </c>
      <c r="L2233" s="647" t="s">
        <v>9673</v>
      </c>
      <c r="M2233" s="647" t="s">
        <v>9670</v>
      </c>
      <c r="N2233" s="747">
        <v>43298.163420798614</v>
      </c>
      <c r="O2233" s="647" t="s">
        <v>546</v>
      </c>
      <c r="P2233" s="748">
        <v>946.83657920138648</v>
      </c>
      <c r="Q2233" s="647" t="s">
        <v>7492</v>
      </c>
      <c r="R2233" s="647" t="s">
        <v>5368</v>
      </c>
      <c r="S2233" s="647" t="s">
        <v>6943</v>
      </c>
      <c r="T2233" s="647" t="s">
        <v>4300</v>
      </c>
      <c r="U2233" t="s">
        <v>5329</v>
      </c>
      <c r="V2233" t="e">
        <f>VLOOKUP(F2233,'[3]Tổng - PL KS'!$B$9:$B$1291,1,FALSE)</f>
        <v>#N/A</v>
      </c>
    </row>
    <row r="2234" spans="1:22" ht="51" hidden="1">
      <c r="A2234" s="647">
        <v>1814</v>
      </c>
      <c r="B2234" s="647" t="s">
        <v>4247</v>
      </c>
      <c r="C2234" s="647" t="s">
        <v>7495</v>
      </c>
      <c r="D2234" s="647" t="s">
        <v>5368</v>
      </c>
      <c r="E2234" s="647">
        <v>25.94</v>
      </c>
      <c r="F2234" s="513" t="s">
        <v>9730</v>
      </c>
      <c r="G2234" s="513" t="s">
        <v>12203</v>
      </c>
      <c r="H2234" s="647" t="s">
        <v>8204</v>
      </c>
      <c r="I2234" s="647" t="s">
        <v>9731</v>
      </c>
      <c r="J2234" s="647" t="s">
        <v>7651</v>
      </c>
      <c r="K2234" s="647" t="s">
        <v>7498</v>
      </c>
      <c r="L2234" s="647" t="s">
        <v>9688</v>
      </c>
      <c r="M2234" s="647" t="s">
        <v>9670</v>
      </c>
      <c r="N2234" s="747">
        <v>43298.062009837966</v>
      </c>
      <c r="O2234" s="647" t="s">
        <v>546</v>
      </c>
      <c r="P2234" s="748">
        <v>946.93799016203411</v>
      </c>
      <c r="Q2234" s="647" t="s">
        <v>7492</v>
      </c>
      <c r="R2234" s="647" t="s">
        <v>5368</v>
      </c>
      <c r="S2234" s="647" t="s">
        <v>6943</v>
      </c>
      <c r="T2234" s="647" t="s">
        <v>4300</v>
      </c>
      <c r="U2234" t="s">
        <v>5329</v>
      </c>
      <c r="V2234" t="e">
        <f>VLOOKUP(F2234,'[3]Tổng - PL KS'!$B$9:$B$1291,1,FALSE)</f>
        <v>#N/A</v>
      </c>
    </row>
    <row r="2235" spans="1:22" ht="51" hidden="1">
      <c r="A2235" s="647">
        <v>1815</v>
      </c>
      <c r="B2235" s="647" t="s">
        <v>4247</v>
      </c>
      <c r="C2235" s="647" t="s">
        <v>7495</v>
      </c>
      <c r="D2235" s="647" t="s">
        <v>5368</v>
      </c>
      <c r="E2235" s="647">
        <v>25.94</v>
      </c>
      <c r="F2235" s="513" t="s">
        <v>9732</v>
      </c>
      <c r="G2235" s="513" t="s">
        <v>12203</v>
      </c>
      <c r="H2235" s="647" t="s">
        <v>8204</v>
      </c>
      <c r="I2235" s="647" t="s">
        <v>9733</v>
      </c>
      <c r="J2235" s="647" t="s">
        <v>7651</v>
      </c>
      <c r="K2235" s="647" t="s">
        <v>7498</v>
      </c>
      <c r="L2235" s="647" t="s">
        <v>9734</v>
      </c>
      <c r="M2235" s="647" t="s">
        <v>9735</v>
      </c>
      <c r="N2235" s="747">
        <v>43292.669936724538</v>
      </c>
      <c r="O2235" s="647" t="s">
        <v>546</v>
      </c>
      <c r="P2235" s="748">
        <v>952.33006327546173</v>
      </c>
      <c r="Q2235" s="647" t="s">
        <v>7492</v>
      </c>
      <c r="R2235" s="647" t="s">
        <v>5368</v>
      </c>
      <c r="S2235" s="647" t="s">
        <v>6943</v>
      </c>
      <c r="T2235" s="647" t="s">
        <v>4300</v>
      </c>
      <c r="U2235" t="s">
        <v>5329</v>
      </c>
      <c r="V2235" t="e">
        <f>VLOOKUP(F2235,'[3]Tổng - PL KS'!$B$9:$B$1291,1,FALSE)</f>
        <v>#N/A</v>
      </c>
    </row>
    <row r="2236" spans="1:22" ht="51" hidden="1">
      <c r="A2236" s="647">
        <v>1816</v>
      </c>
      <c r="B2236" s="647" t="s">
        <v>4247</v>
      </c>
      <c r="C2236" s="647" t="s">
        <v>7495</v>
      </c>
      <c r="D2236" s="647" t="s">
        <v>5368</v>
      </c>
      <c r="E2236" s="647">
        <v>25.9</v>
      </c>
      <c r="F2236" s="513" t="s">
        <v>9736</v>
      </c>
      <c r="G2236" s="513" t="s">
        <v>12203</v>
      </c>
      <c r="H2236" s="647" t="s">
        <v>8204</v>
      </c>
      <c r="I2236" s="647" t="s">
        <v>9737</v>
      </c>
      <c r="J2236" s="647" t="s">
        <v>7651</v>
      </c>
      <c r="K2236" s="647" t="s">
        <v>7498</v>
      </c>
      <c r="L2236" s="647" t="s">
        <v>9738</v>
      </c>
      <c r="M2236" s="647" t="s">
        <v>9735</v>
      </c>
      <c r="N2236" s="747">
        <v>43292.813135729164</v>
      </c>
      <c r="O2236" s="647" t="s">
        <v>546</v>
      </c>
      <c r="P2236" s="748">
        <v>952.18686427083594</v>
      </c>
      <c r="Q2236" s="647" t="s">
        <v>7492</v>
      </c>
      <c r="R2236" s="647" t="s">
        <v>5368</v>
      </c>
      <c r="S2236" s="647" t="s">
        <v>6943</v>
      </c>
      <c r="T2236" s="647" t="s">
        <v>4300</v>
      </c>
      <c r="U2236" t="s">
        <v>5329</v>
      </c>
      <c r="V2236" t="e">
        <f>VLOOKUP(F2236,'[3]Tổng - PL KS'!$B$9:$B$1291,1,FALSE)</f>
        <v>#N/A</v>
      </c>
    </row>
    <row r="2237" spans="1:22" ht="51" hidden="1">
      <c r="A2237" s="647">
        <v>1817</v>
      </c>
      <c r="B2237" s="647" t="s">
        <v>4247</v>
      </c>
      <c r="C2237" s="647" t="s">
        <v>7495</v>
      </c>
      <c r="D2237" s="647" t="s">
        <v>5368</v>
      </c>
      <c r="E2237" s="647">
        <v>25.89</v>
      </c>
      <c r="F2237" s="513" t="s">
        <v>9739</v>
      </c>
      <c r="G2237" s="513" t="s">
        <v>12203</v>
      </c>
      <c r="H2237" s="647" t="s">
        <v>8204</v>
      </c>
      <c r="I2237" s="647" t="s">
        <v>9740</v>
      </c>
      <c r="J2237" s="647" t="s">
        <v>7651</v>
      </c>
      <c r="K2237" s="647" t="s">
        <v>7498</v>
      </c>
      <c r="L2237" s="647" t="s">
        <v>9734</v>
      </c>
      <c r="M2237" s="647" t="s">
        <v>9735</v>
      </c>
      <c r="N2237" s="747">
        <v>43292.912401041664</v>
      </c>
      <c r="O2237" s="647" t="s">
        <v>546</v>
      </c>
      <c r="P2237" s="748">
        <v>952.08759895833646</v>
      </c>
      <c r="Q2237" s="647" t="s">
        <v>7492</v>
      </c>
      <c r="R2237" s="647" t="s">
        <v>5368</v>
      </c>
      <c r="S2237" s="647" t="s">
        <v>6943</v>
      </c>
      <c r="T2237" s="647" t="s">
        <v>4300</v>
      </c>
      <c r="U2237" t="s">
        <v>5329</v>
      </c>
      <c r="V2237" t="e">
        <f>VLOOKUP(F2237,'[3]Tổng - PL KS'!$B$9:$B$1291,1,FALSE)</f>
        <v>#N/A</v>
      </c>
    </row>
    <row r="2238" spans="1:22" ht="51" hidden="1">
      <c r="A2238" s="647">
        <v>1818</v>
      </c>
      <c r="B2238" s="647" t="s">
        <v>4247</v>
      </c>
      <c r="C2238" s="647" t="s">
        <v>7495</v>
      </c>
      <c r="D2238" s="647" t="s">
        <v>5368</v>
      </c>
      <c r="E2238" s="647">
        <v>16.059999999999999</v>
      </c>
      <c r="F2238" s="513" t="s">
        <v>9741</v>
      </c>
      <c r="G2238" s="513" t="s">
        <v>12203</v>
      </c>
      <c r="H2238" s="647" t="s">
        <v>8204</v>
      </c>
      <c r="I2238" s="647" t="s">
        <v>9742</v>
      </c>
      <c r="J2238" s="647" t="s">
        <v>8252</v>
      </c>
      <c r="K2238" s="647" t="s">
        <v>7498</v>
      </c>
      <c r="L2238" s="647" t="s">
        <v>9743</v>
      </c>
      <c r="M2238" s="647" t="s">
        <v>9735</v>
      </c>
      <c r="N2238" s="747">
        <v>43292.783929513891</v>
      </c>
      <c r="O2238" s="647" t="s">
        <v>546</v>
      </c>
      <c r="P2238" s="748">
        <v>952.21607048610895</v>
      </c>
      <c r="Q2238" s="647" t="s">
        <v>7492</v>
      </c>
      <c r="R2238" s="647" t="s">
        <v>5368</v>
      </c>
      <c r="S2238" s="647" t="s">
        <v>6943</v>
      </c>
      <c r="T2238" s="647" t="s">
        <v>4300</v>
      </c>
      <c r="U2238" t="s">
        <v>5329</v>
      </c>
      <c r="V2238" t="e">
        <f>VLOOKUP(F2238,'[3]Tổng - PL KS'!$B$9:$B$1291,1,FALSE)</f>
        <v>#N/A</v>
      </c>
    </row>
    <row r="2239" spans="1:22" ht="51" hidden="1">
      <c r="A2239" s="647">
        <v>1819</v>
      </c>
      <c r="B2239" s="647" t="s">
        <v>4247</v>
      </c>
      <c r="C2239" s="647" t="s">
        <v>7495</v>
      </c>
      <c r="D2239" s="647" t="s">
        <v>5368</v>
      </c>
      <c r="E2239" s="647">
        <v>25.75</v>
      </c>
      <c r="F2239" s="513" t="s">
        <v>9744</v>
      </c>
      <c r="G2239" s="513" t="s">
        <v>12203</v>
      </c>
      <c r="H2239" s="647" t="s">
        <v>8204</v>
      </c>
      <c r="I2239" s="647" t="s">
        <v>9745</v>
      </c>
      <c r="J2239" s="647" t="s">
        <v>7651</v>
      </c>
      <c r="K2239" s="647" t="s">
        <v>7498</v>
      </c>
      <c r="L2239" s="647" t="s">
        <v>9746</v>
      </c>
      <c r="M2239" s="647" t="s">
        <v>9735</v>
      </c>
      <c r="N2239" s="747">
        <v>43292.789135879633</v>
      </c>
      <c r="O2239" s="647" t="s">
        <v>546</v>
      </c>
      <c r="P2239" s="748">
        <v>952.21086412036675</v>
      </c>
      <c r="Q2239" s="647" t="s">
        <v>7492</v>
      </c>
      <c r="R2239" s="647" t="s">
        <v>5368</v>
      </c>
      <c r="S2239" s="647" t="s">
        <v>6943</v>
      </c>
      <c r="T2239" s="647" t="s">
        <v>4300</v>
      </c>
      <c r="U2239" t="s">
        <v>5329</v>
      </c>
      <c r="V2239" t="e">
        <f>VLOOKUP(F2239,'[3]Tổng - PL KS'!$B$9:$B$1291,1,FALSE)</f>
        <v>#N/A</v>
      </c>
    </row>
    <row r="2240" spans="1:22" ht="51" hidden="1">
      <c r="A2240" s="647">
        <v>1820</v>
      </c>
      <c r="B2240" s="647" t="s">
        <v>4247</v>
      </c>
      <c r="C2240" s="647" t="s">
        <v>7495</v>
      </c>
      <c r="D2240" s="647" t="s">
        <v>5368</v>
      </c>
      <c r="E2240" s="647">
        <v>25.7</v>
      </c>
      <c r="F2240" s="513" t="s">
        <v>9747</v>
      </c>
      <c r="G2240" s="513" t="s">
        <v>12203</v>
      </c>
      <c r="H2240" s="647" t="s">
        <v>8204</v>
      </c>
      <c r="I2240" s="647" t="s">
        <v>9748</v>
      </c>
      <c r="J2240" s="647" t="s">
        <v>7651</v>
      </c>
      <c r="K2240" s="647" t="s">
        <v>7498</v>
      </c>
      <c r="L2240" s="647" t="s">
        <v>9749</v>
      </c>
      <c r="M2240" s="647" t="s">
        <v>9735</v>
      </c>
      <c r="N2240" s="747">
        <v>43292.69341177083</v>
      </c>
      <c r="O2240" s="647" t="s">
        <v>546</v>
      </c>
      <c r="P2240" s="748">
        <v>952.3065882291703</v>
      </c>
      <c r="Q2240" s="647" t="s">
        <v>7492</v>
      </c>
      <c r="R2240" s="647" t="s">
        <v>5368</v>
      </c>
      <c r="S2240" s="647" t="s">
        <v>6943</v>
      </c>
      <c r="T2240" s="647" t="s">
        <v>4300</v>
      </c>
      <c r="U2240" t="s">
        <v>5329</v>
      </c>
      <c r="V2240" t="e">
        <f>VLOOKUP(F2240,'[3]Tổng - PL KS'!$B$9:$B$1291,1,FALSE)</f>
        <v>#N/A</v>
      </c>
    </row>
    <row r="2241" spans="1:22" ht="51" hidden="1">
      <c r="A2241" s="647">
        <v>1821</v>
      </c>
      <c r="B2241" s="647" t="s">
        <v>4247</v>
      </c>
      <c r="C2241" s="647" t="s">
        <v>7495</v>
      </c>
      <c r="D2241" s="647" t="s">
        <v>5368</v>
      </c>
      <c r="E2241" s="647">
        <v>25.85</v>
      </c>
      <c r="F2241" s="513" t="s">
        <v>9750</v>
      </c>
      <c r="G2241" s="513" t="s">
        <v>12203</v>
      </c>
      <c r="H2241" s="647" t="s">
        <v>8204</v>
      </c>
      <c r="I2241" s="647" t="s">
        <v>9751</v>
      </c>
      <c r="J2241" s="647" t="s">
        <v>7651</v>
      </c>
      <c r="K2241" s="647" t="s">
        <v>7498</v>
      </c>
      <c r="L2241" s="647" t="s">
        <v>9734</v>
      </c>
      <c r="M2241" s="647" t="s">
        <v>9735</v>
      </c>
      <c r="N2241" s="747">
        <v>43292.685798611114</v>
      </c>
      <c r="O2241" s="647" t="s">
        <v>546</v>
      </c>
      <c r="P2241" s="748">
        <v>952.31420138888643</v>
      </c>
      <c r="Q2241" s="647" t="s">
        <v>7492</v>
      </c>
      <c r="R2241" s="647" t="s">
        <v>5368</v>
      </c>
      <c r="S2241" s="647" t="s">
        <v>6943</v>
      </c>
      <c r="T2241" s="647" t="s">
        <v>4300</v>
      </c>
      <c r="U2241" t="s">
        <v>5329</v>
      </c>
      <c r="V2241" t="e">
        <f>VLOOKUP(F2241,'[3]Tổng - PL KS'!$B$9:$B$1291,1,FALSE)</f>
        <v>#N/A</v>
      </c>
    </row>
    <row r="2242" spans="1:22" ht="51" hidden="1">
      <c r="A2242" s="647">
        <v>1822</v>
      </c>
      <c r="B2242" s="647" t="s">
        <v>4247</v>
      </c>
      <c r="C2242" s="647" t="s">
        <v>7495</v>
      </c>
      <c r="D2242" s="647" t="s">
        <v>5368</v>
      </c>
      <c r="E2242" s="647">
        <v>25.84</v>
      </c>
      <c r="F2242" s="513" t="s">
        <v>9752</v>
      </c>
      <c r="G2242" s="513" t="s">
        <v>12203</v>
      </c>
      <c r="H2242" s="647" t="s">
        <v>8204</v>
      </c>
      <c r="I2242" s="647" t="s">
        <v>9753</v>
      </c>
      <c r="J2242" s="647" t="s">
        <v>7651</v>
      </c>
      <c r="K2242" s="647" t="s">
        <v>7498</v>
      </c>
      <c r="L2242" s="647" t="s">
        <v>9734</v>
      </c>
      <c r="M2242" s="647" t="s">
        <v>9735</v>
      </c>
      <c r="N2242" s="747">
        <v>43292.931559062497</v>
      </c>
      <c r="O2242" s="647" t="s">
        <v>546</v>
      </c>
      <c r="P2242" s="748">
        <v>952.0684409375026</v>
      </c>
      <c r="Q2242" s="647" t="s">
        <v>7492</v>
      </c>
      <c r="R2242" s="647" t="s">
        <v>5368</v>
      </c>
      <c r="S2242" s="647" t="s">
        <v>6943</v>
      </c>
      <c r="T2242" s="647" t="s">
        <v>4300</v>
      </c>
      <c r="U2242" t="s">
        <v>5329</v>
      </c>
      <c r="V2242" t="e">
        <f>VLOOKUP(F2242,'[3]Tổng - PL KS'!$B$9:$B$1291,1,FALSE)</f>
        <v>#N/A</v>
      </c>
    </row>
    <row r="2243" spans="1:22" ht="51" hidden="1">
      <c r="A2243" s="647">
        <v>1823</v>
      </c>
      <c r="B2243" s="647" t="s">
        <v>4247</v>
      </c>
      <c r="C2243" s="647" t="s">
        <v>7495</v>
      </c>
      <c r="D2243" s="647" t="s">
        <v>5368</v>
      </c>
      <c r="E2243" s="647">
        <v>25.87</v>
      </c>
      <c r="F2243" s="513" t="s">
        <v>9754</v>
      </c>
      <c r="G2243" s="513" t="s">
        <v>12203</v>
      </c>
      <c r="H2243" s="647" t="s">
        <v>8204</v>
      </c>
      <c r="I2243" s="647" t="s">
        <v>9755</v>
      </c>
      <c r="J2243" s="647" t="s">
        <v>7651</v>
      </c>
      <c r="K2243" s="647" t="s">
        <v>7498</v>
      </c>
      <c r="L2243" s="647" t="s">
        <v>9734</v>
      </c>
      <c r="M2243" s="647" t="s">
        <v>9735</v>
      </c>
      <c r="N2243" s="747">
        <v>43292.904709490744</v>
      </c>
      <c r="O2243" s="647" t="s">
        <v>546</v>
      </c>
      <c r="P2243" s="748">
        <v>952.0952905092563</v>
      </c>
      <c r="Q2243" s="647" t="s">
        <v>7492</v>
      </c>
      <c r="R2243" s="647" t="s">
        <v>5368</v>
      </c>
      <c r="S2243" s="647" t="s">
        <v>6943</v>
      </c>
      <c r="T2243" s="647" t="s">
        <v>4300</v>
      </c>
      <c r="U2243" t="s">
        <v>5329</v>
      </c>
      <c r="V2243" t="e">
        <f>VLOOKUP(F2243,'[3]Tổng - PL KS'!$B$9:$B$1291,1,FALSE)</f>
        <v>#N/A</v>
      </c>
    </row>
    <row r="2244" spans="1:22" ht="51" hidden="1">
      <c r="A2244" s="647">
        <v>1824</v>
      </c>
      <c r="B2244" s="647" t="s">
        <v>4247</v>
      </c>
      <c r="C2244" s="647" t="s">
        <v>7495</v>
      </c>
      <c r="D2244" s="647" t="s">
        <v>5368</v>
      </c>
      <c r="E2244" s="647">
        <v>25.84</v>
      </c>
      <c r="F2244" s="513" t="s">
        <v>9756</v>
      </c>
      <c r="G2244" s="513" t="s">
        <v>12203</v>
      </c>
      <c r="H2244" s="647" t="s">
        <v>8204</v>
      </c>
      <c r="I2244" s="647" t="s">
        <v>9757</v>
      </c>
      <c r="J2244" s="647" t="s">
        <v>7651</v>
      </c>
      <c r="K2244" s="647" t="s">
        <v>7498</v>
      </c>
      <c r="L2244" s="647" t="s">
        <v>9734</v>
      </c>
      <c r="M2244" s="647" t="s">
        <v>9735</v>
      </c>
      <c r="N2244" s="747">
        <v>43292.974355289349</v>
      </c>
      <c r="O2244" s="647" t="s">
        <v>546</v>
      </c>
      <c r="P2244" s="748">
        <v>952.02564471065125</v>
      </c>
      <c r="Q2244" s="647" t="s">
        <v>7492</v>
      </c>
      <c r="R2244" s="647" t="s">
        <v>5368</v>
      </c>
      <c r="S2244" s="647" t="s">
        <v>6943</v>
      </c>
      <c r="T2244" s="647" t="s">
        <v>4300</v>
      </c>
      <c r="U2244" t="s">
        <v>5329</v>
      </c>
      <c r="V2244" t="e">
        <f>VLOOKUP(F2244,'[3]Tổng - PL KS'!$B$9:$B$1291,1,FALSE)</f>
        <v>#N/A</v>
      </c>
    </row>
    <row r="2245" spans="1:22" ht="51" hidden="1">
      <c r="A2245" s="647">
        <v>1825</v>
      </c>
      <c r="B2245" s="647" t="s">
        <v>4247</v>
      </c>
      <c r="C2245" s="647" t="s">
        <v>7495</v>
      </c>
      <c r="D2245" s="647" t="s">
        <v>5368</v>
      </c>
      <c r="E2245" s="647">
        <v>25.83</v>
      </c>
      <c r="F2245" s="513" t="s">
        <v>9758</v>
      </c>
      <c r="G2245" s="513" t="s">
        <v>12203</v>
      </c>
      <c r="H2245" s="647" t="s">
        <v>8204</v>
      </c>
      <c r="I2245" s="647" t="s">
        <v>9759</v>
      </c>
      <c r="J2245" s="647" t="s">
        <v>7651</v>
      </c>
      <c r="K2245" s="647" t="s">
        <v>7498</v>
      </c>
      <c r="L2245" s="647" t="s">
        <v>9738</v>
      </c>
      <c r="M2245" s="647" t="s">
        <v>9735</v>
      </c>
      <c r="N2245" s="747">
        <v>43292.889095057872</v>
      </c>
      <c r="O2245" s="647" t="s">
        <v>546</v>
      </c>
      <c r="P2245" s="748">
        <v>952.1109049421284</v>
      </c>
      <c r="Q2245" s="647" t="s">
        <v>7492</v>
      </c>
      <c r="R2245" s="647" t="s">
        <v>5368</v>
      </c>
      <c r="S2245" s="647" t="s">
        <v>6943</v>
      </c>
      <c r="T2245" s="647" t="s">
        <v>4300</v>
      </c>
      <c r="U2245" t="s">
        <v>5329</v>
      </c>
      <c r="V2245" t="e">
        <f>VLOOKUP(F2245,'[3]Tổng - PL KS'!$B$9:$B$1291,1,FALSE)</f>
        <v>#N/A</v>
      </c>
    </row>
    <row r="2246" spans="1:22" ht="51" hidden="1">
      <c r="A2246" s="647">
        <v>1826</v>
      </c>
      <c r="B2246" s="647" t="s">
        <v>4247</v>
      </c>
      <c r="C2246" s="647" t="s">
        <v>7495</v>
      </c>
      <c r="D2246" s="647" t="s">
        <v>5368</v>
      </c>
      <c r="E2246" s="647">
        <v>25.7</v>
      </c>
      <c r="F2246" s="513" t="s">
        <v>9760</v>
      </c>
      <c r="G2246" s="513" t="s">
        <v>12203</v>
      </c>
      <c r="H2246" s="647" t="s">
        <v>8204</v>
      </c>
      <c r="I2246" s="647" t="s">
        <v>9761</v>
      </c>
      <c r="J2246" s="647" t="s">
        <v>7651</v>
      </c>
      <c r="K2246" s="647" t="s">
        <v>7498</v>
      </c>
      <c r="L2246" s="647" t="s">
        <v>9749</v>
      </c>
      <c r="M2246" s="647" t="s">
        <v>9735</v>
      </c>
      <c r="N2246" s="747">
        <v>43292.66737855324</v>
      </c>
      <c r="O2246" s="647" t="s">
        <v>546</v>
      </c>
      <c r="P2246" s="748">
        <v>952.33262144675973</v>
      </c>
      <c r="Q2246" s="647" t="s">
        <v>7492</v>
      </c>
      <c r="R2246" s="647" t="s">
        <v>5368</v>
      </c>
      <c r="S2246" s="647" t="s">
        <v>6943</v>
      </c>
      <c r="T2246" s="647" t="s">
        <v>4300</v>
      </c>
      <c r="U2246" t="s">
        <v>5329</v>
      </c>
      <c r="V2246" t="e">
        <f>VLOOKUP(F2246,'[3]Tổng - PL KS'!$B$9:$B$1291,1,FALSE)</f>
        <v>#N/A</v>
      </c>
    </row>
    <row r="2247" spans="1:22" ht="51" hidden="1">
      <c r="A2247" s="647">
        <v>1827</v>
      </c>
      <c r="B2247" s="647" t="s">
        <v>4247</v>
      </c>
      <c r="C2247" s="647" t="s">
        <v>7495</v>
      </c>
      <c r="D2247" s="647" t="s">
        <v>5368</v>
      </c>
      <c r="E2247" s="647">
        <v>25.81</v>
      </c>
      <c r="F2247" s="513" t="s">
        <v>9762</v>
      </c>
      <c r="G2247" s="513" t="s">
        <v>12203</v>
      </c>
      <c r="H2247" s="647" t="s">
        <v>8204</v>
      </c>
      <c r="I2247" s="647" t="s">
        <v>9763</v>
      </c>
      <c r="J2247" s="647" t="s">
        <v>7651</v>
      </c>
      <c r="K2247" s="647" t="s">
        <v>7498</v>
      </c>
      <c r="L2247" s="647" t="s">
        <v>9749</v>
      </c>
      <c r="M2247" s="647" t="s">
        <v>9735</v>
      </c>
      <c r="N2247" s="747">
        <v>43292.680005636576</v>
      </c>
      <c r="O2247" s="647" t="s">
        <v>546</v>
      </c>
      <c r="P2247" s="748">
        <v>952.31999436342448</v>
      </c>
      <c r="Q2247" s="647" t="s">
        <v>7492</v>
      </c>
      <c r="R2247" s="647" t="s">
        <v>5368</v>
      </c>
      <c r="S2247" s="647" t="s">
        <v>6943</v>
      </c>
      <c r="T2247" s="647" t="s">
        <v>4300</v>
      </c>
      <c r="U2247" t="s">
        <v>5329</v>
      </c>
      <c r="V2247" t="e">
        <f>VLOOKUP(F2247,'[3]Tổng - PL KS'!$B$9:$B$1291,1,FALSE)</f>
        <v>#N/A</v>
      </c>
    </row>
    <row r="2248" spans="1:22" ht="51" hidden="1">
      <c r="A2248" s="647">
        <v>1828</v>
      </c>
      <c r="B2248" s="647" t="s">
        <v>4247</v>
      </c>
      <c r="C2248" s="647" t="s">
        <v>7495</v>
      </c>
      <c r="D2248" s="647" t="s">
        <v>5368</v>
      </c>
      <c r="E2248" s="647">
        <v>25.89</v>
      </c>
      <c r="F2248" s="513" t="s">
        <v>9764</v>
      </c>
      <c r="G2248" s="513" t="s">
        <v>12203</v>
      </c>
      <c r="H2248" s="647" t="s">
        <v>8204</v>
      </c>
      <c r="I2248" s="647" t="s">
        <v>9765</v>
      </c>
      <c r="J2248" s="647" t="s">
        <v>7651</v>
      </c>
      <c r="K2248" s="647" t="s">
        <v>7498</v>
      </c>
      <c r="L2248" s="647" t="s">
        <v>9738</v>
      </c>
      <c r="M2248" s="647" t="s">
        <v>9735</v>
      </c>
      <c r="N2248" s="747">
        <v>43292.68260378472</v>
      </c>
      <c r="O2248" s="647" t="s">
        <v>546</v>
      </c>
      <c r="P2248" s="748">
        <v>952.31739621527959</v>
      </c>
      <c r="Q2248" s="647" t="s">
        <v>7492</v>
      </c>
      <c r="R2248" s="647" t="s">
        <v>5368</v>
      </c>
      <c r="S2248" s="647" t="s">
        <v>6943</v>
      </c>
      <c r="T2248" s="647" t="s">
        <v>4300</v>
      </c>
      <c r="U2248" t="s">
        <v>5329</v>
      </c>
      <c r="V2248" t="e">
        <f>VLOOKUP(F2248,'[3]Tổng - PL KS'!$B$9:$B$1291,1,FALSE)</f>
        <v>#N/A</v>
      </c>
    </row>
    <row r="2249" spans="1:22" ht="51" hidden="1">
      <c r="A2249" s="647">
        <v>1829</v>
      </c>
      <c r="B2249" s="647" t="s">
        <v>4247</v>
      </c>
      <c r="C2249" s="647" t="s">
        <v>7495</v>
      </c>
      <c r="D2249" s="647" t="s">
        <v>5368</v>
      </c>
      <c r="E2249" s="647">
        <v>25.9</v>
      </c>
      <c r="F2249" s="513" t="s">
        <v>9766</v>
      </c>
      <c r="G2249" s="513" t="s">
        <v>12203</v>
      </c>
      <c r="H2249" s="647" t="s">
        <v>8204</v>
      </c>
      <c r="I2249" s="647" t="s">
        <v>9767</v>
      </c>
      <c r="J2249" s="647" t="s">
        <v>7651</v>
      </c>
      <c r="K2249" s="647" t="s">
        <v>7498</v>
      </c>
      <c r="L2249" s="647" t="s">
        <v>9738</v>
      </c>
      <c r="M2249" s="647" t="s">
        <v>9735</v>
      </c>
      <c r="N2249" s="747">
        <v>43292.704148611112</v>
      </c>
      <c r="O2249" s="647" t="s">
        <v>546</v>
      </c>
      <c r="P2249" s="748">
        <v>952.29585138888797</v>
      </c>
      <c r="Q2249" s="647" t="s">
        <v>7492</v>
      </c>
      <c r="R2249" s="647" t="s">
        <v>5368</v>
      </c>
      <c r="S2249" s="647" t="s">
        <v>6943</v>
      </c>
      <c r="T2249" s="647" t="s">
        <v>4300</v>
      </c>
      <c r="U2249" t="s">
        <v>5329</v>
      </c>
      <c r="V2249" t="e">
        <f>VLOOKUP(F2249,'[3]Tổng - PL KS'!$B$9:$B$1291,1,FALSE)</f>
        <v>#N/A</v>
      </c>
    </row>
    <row r="2250" spans="1:22" ht="51" hidden="1">
      <c r="A2250" s="647">
        <v>1830</v>
      </c>
      <c r="B2250" s="647" t="s">
        <v>4247</v>
      </c>
      <c r="C2250" s="647" t="s">
        <v>7495</v>
      </c>
      <c r="D2250" s="647" t="s">
        <v>5368</v>
      </c>
      <c r="E2250" s="647">
        <v>25.94</v>
      </c>
      <c r="F2250" s="513" t="s">
        <v>9768</v>
      </c>
      <c r="G2250" s="513" t="s">
        <v>12203</v>
      </c>
      <c r="H2250" s="647" t="s">
        <v>8204</v>
      </c>
      <c r="I2250" s="647" t="s">
        <v>9769</v>
      </c>
      <c r="J2250" s="647" t="s">
        <v>7651</v>
      </c>
      <c r="K2250" s="647" t="s">
        <v>7498</v>
      </c>
      <c r="L2250" s="647" t="s">
        <v>9738</v>
      </c>
      <c r="M2250" s="647" t="s">
        <v>9735</v>
      </c>
      <c r="N2250" s="747">
        <v>43292.866781365738</v>
      </c>
      <c r="O2250" s="647" t="s">
        <v>546</v>
      </c>
      <c r="P2250" s="748">
        <v>952.13321863426245</v>
      </c>
      <c r="Q2250" s="647" t="s">
        <v>7492</v>
      </c>
      <c r="R2250" s="647" t="s">
        <v>5368</v>
      </c>
      <c r="S2250" s="647" t="s">
        <v>6943</v>
      </c>
      <c r="T2250" s="647" t="s">
        <v>4300</v>
      </c>
      <c r="U2250" t="s">
        <v>5329</v>
      </c>
      <c r="V2250" t="e">
        <f>VLOOKUP(F2250,'[3]Tổng - PL KS'!$B$9:$B$1291,1,FALSE)</f>
        <v>#N/A</v>
      </c>
    </row>
    <row r="2251" spans="1:22" ht="51" hidden="1">
      <c r="A2251" s="647">
        <v>1831</v>
      </c>
      <c r="B2251" s="647" t="s">
        <v>4247</v>
      </c>
      <c r="C2251" s="647" t="s">
        <v>7495</v>
      </c>
      <c r="D2251" s="647" t="s">
        <v>5368</v>
      </c>
      <c r="E2251" s="647">
        <v>25.7</v>
      </c>
      <c r="F2251" s="513" t="s">
        <v>9770</v>
      </c>
      <c r="G2251" s="513" t="s">
        <v>12203</v>
      </c>
      <c r="H2251" s="647" t="s">
        <v>8204</v>
      </c>
      <c r="I2251" s="647" t="s">
        <v>9771</v>
      </c>
      <c r="J2251" s="647" t="s">
        <v>7651</v>
      </c>
      <c r="K2251" s="647" t="s">
        <v>7498</v>
      </c>
      <c r="L2251" s="647" t="s">
        <v>9734</v>
      </c>
      <c r="M2251" s="647" t="s">
        <v>9735</v>
      </c>
      <c r="N2251" s="747">
        <v>43292.879464351849</v>
      </c>
      <c r="O2251" s="647" t="s">
        <v>546</v>
      </c>
      <c r="P2251" s="748">
        <v>952.12053564815142</v>
      </c>
      <c r="Q2251" s="647" t="s">
        <v>7492</v>
      </c>
      <c r="R2251" s="647" t="s">
        <v>5368</v>
      </c>
      <c r="S2251" s="647" t="s">
        <v>6943</v>
      </c>
      <c r="T2251" s="647" t="s">
        <v>4300</v>
      </c>
      <c r="U2251" t="s">
        <v>5329</v>
      </c>
      <c r="V2251" t="e">
        <f>VLOOKUP(F2251,'[3]Tổng - PL KS'!$B$9:$B$1291,1,FALSE)</f>
        <v>#N/A</v>
      </c>
    </row>
    <row r="2252" spans="1:22" ht="51" hidden="1">
      <c r="A2252" s="647">
        <v>1832</v>
      </c>
      <c r="B2252" s="647" t="s">
        <v>4247</v>
      </c>
      <c r="C2252" s="647" t="s">
        <v>7495</v>
      </c>
      <c r="D2252" s="647" t="s">
        <v>5368</v>
      </c>
      <c r="E2252" s="647">
        <v>25.9</v>
      </c>
      <c r="F2252" s="513" t="s">
        <v>9772</v>
      </c>
      <c r="G2252" s="513" t="s">
        <v>12203</v>
      </c>
      <c r="H2252" s="647" t="s">
        <v>8204</v>
      </c>
      <c r="I2252" s="647" t="s">
        <v>9773</v>
      </c>
      <c r="J2252" s="647" t="s">
        <v>7651</v>
      </c>
      <c r="K2252" s="647" t="s">
        <v>7498</v>
      </c>
      <c r="L2252" s="647" t="s">
        <v>9746</v>
      </c>
      <c r="M2252" s="647" t="s">
        <v>9735</v>
      </c>
      <c r="N2252" s="747">
        <v>43292.715164930552</v>
      </c>
      <c r="O2252" s="647" t="s">
        <v>546</v>
      </c>
      <c r="P2252" s="748">
        <v>952.28483506944758</v>
      </c>
      <c r="Q2252" s="647" t="s">
        <v>7492</v>
      </c>
      <c r="R2252" s="647" t="s">
        <v>5368</v>
      </c>
      <c r="S2252" s="647" t="s">
        <v>6943</v>
      </c>
      <c r="T2252" s="647" t="s">
        <v>4300</v>
      </c>
      <c r="U2252" t="s">
        <v>5329</v>
      </c>
      <c r="V2252" t="e">
        <f>VLOOKUP(F2252,'[3]Tổng - PL KS'!$B$9:$B$1291,1,FALSE)</f>
        <v>#N/A</v>
      </c>
    </row>
    <row r="2253" spans="1:22" ht="51" hidden="1">
      <c r="A2253" s="647">
        <v>1833</v>
      </c>
      <c r="B2253" s="647" t="s">
        <v>4247</v>
      </c>
      <c r="C2253" s="647" t="s">
        <v>7495</v>
      </c>
      <c r="D2253" s="647" t="s">
        <v>5368</v>
      </c>
      <c r="E2253" s="647">
        <v>25.94</v>
      </c>
      <c r="F2253" s="513" t="s">
        <v>9774</v>
      </c>
      <c r="G2253" s="513" t="s">
        <v>12203</v>
      </c>
      <c r="H2253" s="647" t="s">
        <v>8204</v>
      </c>
      <c r="I2253" s="647" t="s">
        <v>9775</v>
      </c>
      <c r="J2253" s="647" t="s">
        <v>7651</v>
      </c>
      <c r="K2253" s="647" t="s">
        <v>7498</v>
      </c>
      <c r="L2253" s="647" t="s">
        <v>9734</v>
      </c>
      <c r="M2253" s="647" t="s">
        <v>9735</v>
      </c>
      <c r="N2253" s="747">
        <v>43292.823695752311</v>
      </c>
      <c r="O2253" s="647" t="s">
        <v>546</v>
      </c>
      <c r="P2253" s="748">
        <v>952.17630424768868</v>
      </c>
      <c r="Q2253" s="647" t="s">
        <v>7492</v>
      </c>
      <c r="R2253" s="647" t="s">
        <v>5368</v>
      </c>
      <c r="S2253" s="647" t="s">
        <v>6943</v>
      </c>
      <c r="T2253" s="647" t="s">
        <v>4300</v>
      </c>
      <c r="U2253" t="s">
        <v>5329</v>
      </c>
      <c r="V2253" t="e">
        <f>VLOOKUP(F2253,'[3]Tổng - PL KS'!$B$9:$B$1291,1,FALSE)</f>
        <v>#N/A</v>
      </c>
    </row>
    <row r="2254" spans="1:22" ht="51" hidden="1">
      <c r="A2254" s="647">
        <v>1834</v>
      </c>
      <c r="B2254" s="647" t="s">
        <v>4247</v>
      </c>
      <c r="C2254" s="647" t="s">
        <v>7495</v>
      </c>
      <c r="D2254" s="647" t="s">
        <v>5368</v>
      </c>
      <c r="E2254" s="647">
        <v>25.81</v>
      </c>
      <c r="F2254" s="513" t="s">
        <v>9776</v>
      </c>
      <c r="G2254" s="513" t="s">
        <v>12203</v>
      </c>
      <c r="H2254" s="647" t="s">
        <v>8204</v>
      </c>
      <c r="I2254" s="647" t="s">
        <v>9777</v>
      </c>
      <c r="J2254" s="647" t="s">
        <v>7651</v>
      </c>
      <c r="K2254" s="647" t="s">
        <v>7498</v>
      </c>
      <c r="L2254" s="647" t="s">
        <v>9746</v>
      </c>
      <c r="M2254" s="647" t="s">
        <v>9735</v>
      </c>
      <c r="N2254" s="747">
        <v>43292.76686570602</v>
      </c>
      <c r="O2254" s="647" t="s">
        <v>546</v>
      </c>
      <c r="P2254" s="748">
        <v>952.23313429397967</v>
      </c>
      <c r="Q2254" s="647" t="s">
        <v>7492</v>
      </c>
      <c r="R2254" s="647" t="s">
        <v>5368</v>
      </c>
      <c r="S2254" s="647" t="s">
        <v>6943</v>
      </c>
      <c r="T2254" s="647" t="s">
        <v>4300</v>
      </c>
      <c r="U2254" t="s">
        <v>5329</v>
      </c>
      <c r="V2254" t="e">
        <f>VLOOKUP(F2254,'[3]Tổng - PL KS'!$B$9:$B$1291,1,FALSE)</f>
        <v>#N/A</v>
      </c>
    </row>
    <row r="2255" spans="1:22" ht="51" hidden="1">
      <c r="A2255" s="647">
        <v>1835</v>
      </c>
      <c r="B2255" s="647" t="s">
        <v>4247</v>
      </c>
      <c r="C2255" s="647" t="s">
        <v>7495</v>
      </c>
      <c r="D2255" s="647" t="s">
        <v>5368</v>
      </c>
      <c r="E2255" s="647">
        <v>25.83</v>
      </c>
      <c r="F2255" s="513" t="s">
        <v>9778</v>
      </c>
      <c r="G2255" s="513" t="s">
        <v>12203</v>
      </c>
      <c r="H2255" s="647" t="s">
        <v>8204</v>
      </c>
      <c r="I2255" s="647" t="s">
        <v>9779</v>
      </c>
      <c r="J2255" s="647" t="s">
        <v>7651</v>
      </c>
      <c r="K2255" s="647" t="s">
        <v>7498</v>
      </c>
      <c r="L2255" s="647" t="s">
        <v>9746</v>
      </c>
      <c r="M2255" s="647" t="s">
        <v>9735</v>
      </c>
      <c r="N2255" s="747">
        <v>43292.834447719906</v>
      </c>
      <c r="O2255" s="647" t="s">
        <v>546</v>
      </c>
      <c r="P2255" s="748">
        <v>952.16555228009383</v>
      </c>
      <c r="Q2255" s="647" t="s">
        <v>7492</v>
      </c>
      <c r="R2255" s="647" t="s">
        <v>5368</v>
      </c>
      <c r="S2255" s="647" t="s">
        <v>6943</v>
      </c>
      <c r="T2255" s="647" t="s">
        <v>4300</v>
      </c>
      <c r="U2255" t="s">
        <v>5329</v>
      </c>
      <c r="V2255" t="e">
        <f>VLOOKUP(F2255,'[3]Tổng - PL KS'!$B$9:$B$1291,1,FALSE)</f>
        <v>#N/A</v>
      </c>
    </row>
    <row r="2256" spans="1:22" ht="51" hidden="1">
      <c r="A2256" s="647">
        <v>1836</v>
      </c>
      <c r="B2256" s="647" t="s">
        <v>4247</v>
      </c>
      <c r="C2256" s="647" t="s">
        <v>7495</v>
      </c>
      <c r="D2256" s="647" t="s">
        <v>5368</v>
      </c>
      <c r="E2256" s="647">
        <v>25.94</v>
      </c>
      <c r="F2256" s="513" t="s">
        <v>9780</v>
      </c>
      <c r="G2256" s="513" t="s">
        <v>12203</v>
      </c>
      <c r="H2256" s="647" t="s">
        <v>8204</v>
      </c>
      <c r="I2256" s="647" t="s">
        <v>9781</v>
      </c>
      <c r="J2256" s="647" t="s">
        <v>7651</v>
      </c>
      <c r="K2256" s="647" t="s">
        <v>7498</v>
      </c>
      <c r="L2256" s="647" t="s">
        <v>9746</v>
      </c>
      <c r="M2256" s="647" t="s">
        <v>9735</v>
      </c>
      <c r="N2256" s="747">
        <v>43292.697253969905</v>
      </c>
      <c r="O2256" s="647" t="s">
        <v>546</v>
      </c>
      <c r="P2256" s="748">
        <v>952.30274603009457</v>
      </c>
      <c r="Q2256" s="647" t="s">
        <v>7492</v>
      </c>
      <c r="R2256" s="647" t="s">
        <v>5368</v>
      </c>
      <c r="S2256" s="647" t="s">
        <v>6943</v>
      </c>
      <c r="T2256" s="647" t="s">
        <v>4300</v>
      </c>
      <c r="U2256" t="s">
        <v>5329</v>
      </c>
      <c r="V2256" t="e">
        <f>VLOOKUP(F2256,'[3]Tổng - PL KS'!$B$9:$B$1291,1,FALSE)</f>
        <v>#N/A</v>
      </c>
    </row>
    <row r="2257" spans="1:22" ht="51" hidden="1">
      <c r="A2257" s="647">
        <v>1837</v>
      </c>
      <c r="B2257" s="647" t="s">
        <v>4247</v>
      </c>
      <c r="C2257" s="647" t="s">
        <v>7495</v>
      </c>
      <c r="D2257" s="647" t="s">
        <v>5368</v>
      </c>
      <c r="E2257" s="647">
        <v>25.89</v>
      </c>
      <c r="F2257" s="513" t="s">
        <v>9782</v>
      </c>
      <c r="G2257" s="513" t="s">
        <v>12203</v>
      </c>
      <c r="H2257" s="647" t="s">
        <v>8204</v>
      </c>
      <c r="I2257" s="647" t="s">
        <v>9783</v>
      </c>
      <c r="J2257" s="647" t="s">
        <v>7651</v>
      </c>
      <c r="K2257" s="647" t="s">
        <v>7498</v>
      </c>
      <c r="L2257" s="647" t="s">
        <v>9738</v>
      </c>
      <c r="M2257" s="647" t="s">
        <v>9735</v>
      </c>
      <c r="N2257" s="747">
        <v>43292.916344178244</v>
      </c>
      <c r="O2257" s="647" t="s">
        <v>546</v>
      </c>
      <c r="P2257" s="748">
        <v>952.08365582175611</v>
      </c>
      <c r="Q2257" s="647" t="s">
        <v>7492</v>
      </c>
      <c r="R2257" s="647" t="s">
        <v>5368</v>
      </c>
      <c r="S2257" s="647" t="s">
        <v>6943</v>
      </c>
      <c r="T2257" s="647" t="s">
        <v>4300</v>
      </c>
      <c r="U2257" t="s">
        <v>5329</v>
      </c>
      <c r="V2257" t="e">
        <f>VLOOKUP(F2257,'[3]Tổng - PL KS'!$B$9:$B$1291,1,FALSE)</f>
        <v>#N/A</v>
      </c>
    </row>
    <row r="2258" spans="1:22" ht="51" hidden="1">
      <c r="A2258" s="647">
        <v>1838</v>
      </c>
      <c r="B2258" s="647" t="s">
        <v>4247</v>
      </c>
      <c r="C2258" s="647" t="s">
        <v>7495</v>
      </c>
      <c r="D2258" s="647" t="s">
        <v>5368</v>
      </c>
      <c r="E2258" s="647">
        <v>25.83</v>
      </c>
      <c r="F2258" s="513" t="s">
        <v>9784</v>
      </c>
      <c r="G2258" s="513" t="s">
        <v>12203</v>
      </c>
      <c r="H2258" s="647" t="s">
        <v>8204</v>
      </c>
      <c r="I2258" s="647" t="s">
        <v>9785</v>
      </c>
      <c r="J2258" s="647" t="s">
        <v>7651</v>
      </c>
      <c r="K2258" s="647" t="s">
        <v>7498</v>
      </c>
      <c r="L2258" s="647" t="s">
        <v>9734</v>
      </c>
      <c r="M2258" s="647" t="s">
        <v>9735</v>
      </c>
      <c r="N2258" s="747">
        <v>43292.681416585649</v>
      </c>
      <c r="O2258" s="647" t="s">
        <v>546</v>
      </c>
      <c r="P2258" s="748">
        <v>952.31858341435145</v>
      </c>
      <c r="Q2258" s="647" t="s">
        <v>7492</v>
      </c>
      <c r="R2258" s="647" t="s">
        <v>5368</v>
      </c>
      <c r="S2258" s="647" t="s">
        <v>6943</v>
      </c>
      <c r="T2258" s="647" t="s">
        <v>4300</v>
      </c>
      <c r="U2258" t="s">
        <v>5329</v>
      </c>
      <c r="V2258" t="e">
        <f>VLOOKUP(F2258,'[3]Tổng - PL KS'!$B$9:$B$1291,1,FALSE)</f>
        <v>#N/A</v>
      </c>
    </row>
    <row r="2259" spans="1:22" ht="51" hidden="1">
      <c r="A2259" s="647">
        <v>1839</v>
      </c>
      <c r="B2259" s="647" t="s">
        <v>4247</v>
      </c>
      <c r="C2259" s="647" t="s">
        <v>7495</v>
      </c>
      <c r="D2259" s="647" t="s">
        <v>5368</v>
      </c>
      <c r="E2259" s="647">
        <v>25.85</v>
      </c>
      <c r="F2259" s="513" t="s">
        <v>9786</v>
      </c>
      <c r="G2259" s="513" t="s">
        <v>12203</v>
      </c>
      <c r="H2259" s="647" t="s">
        <v>8204</v>
      </c>
      <c r="I2259" s="647" t="s">
        <v>9787</v>
      </c>
      <c r="J2259" s="647" t="s">
        <v>7651</v>
      </c>
      <c r="K2259" s="647" t="s">
        <v>7498</v>
      </c>
      <c r="L2259" s="647" t="s">
        <v>9738</v>
      </c>
      <c r="M2259" s="647" t="s">
        <v>9735</v>
      </c>
      <c r="N2259" s="747">
        <v>43292.799308946756</v>
      </c>
      <c r="O2259" s="647" t="s">
        <v>546</v>
      </c>
      <c r="P2259" s="748">
        <v>952.20069105324365</v>
      </c>
      <c r="Q2259" s="647" t="s">
        <v>7492</v>
      </c>
      <c r="R2259" s="647" t="s">
        <v>5368</v>
      </c>
      <c r="S2259" s="647" t="s">
        <v>6943</v>
      </c>
      <c r="T2259" s="647" t="s">
        <v>4300</v>
      </c>
      <c r="U2259" t="s">
        <v>5329</v>
      </c>
      <c r="V2259" t="e">
        <f>VLOOKUP(F2259,'[3]Tổng - PL KS'!$B$9:$B$1291,1,FALSE)</f>
        <v>#N/A</v>
      </c>
    </row>
    <row r="2260" spans="1:22" ht="51" hidden="1">
      <c r="A2260" s="647">
        <v>1840</v>
      </c>
      <c r="B2260" s="647" t="s">
        <v>4247</v>
      </c>
      <c r="C2260" s="647" t="s">
        <v>7495</v>
      </c>
      <c r="D2260" s="647" t="s">
        <v>5368</v>
      </c>
      <c r="E2260" s="647">
        <v>25.8</v>
      </c>
      <c r="F2260" s="513" t="s">
        <v>9788</v>
      </c>
      <c r="G2260" s="513" t="s">
        <v>12203</v>
      </c>
      <c r="H2260" s="647" t="s">
        <v>8204</v>
      </c>
      <c r="I2260" s="647" t="s">
        <v>9789</v>
      </c>
      <c r="J2260" s="647" t="s">
        <v>7651</v>
      </c>
      <c r="K2260" s="647" t="s">
        <v>7498</v>
      </c>
      <c r="L2260" s="647" t="s">
        <v>9738</v>
      </c>
      <c r="M2260" s="647" t="s">
        <v>9735</v>
      </c>
      <c r="N2260" s="747">
        <v>43292.887133101853</v>
      </c>
      <c r="O2260" s="647" t="s">
        <v>546</v>
      </c>
      <c r="P2260" s="748">
        <v>952.11286689814733</v>
      </c>
      <c r="Q2260" s="647" t="s">
        <v>7492</v>
      </c>
      <c r="R2260" s="647" t="s">
        <v>5368</v>
      </c>
      <c r="S2260" s="647" t="s">
        <v>6943</v>
      </c>
      <c r="T2260" s="647" t="s">
        <v>4300</v>
      </c>
      <c r="U2260" t="s">
        <v>5329</v>
      </c>
      <c r="V2260" t="e">
        <f>VLOOKUP(F2260,'[3]Tổng - PL KS'!$B$9:$B$1291,1,FALSE)</f>
        <v>#N/A</v>
      </c>
    </row>
    <row r="2261" spans="1:22" ht="51" hidden="1">
      <c r="A2261" s="647">
        <v>1841</v>
      </c>
      <c r="B2261" s="647" t="s">
        <v>4247</v>
      </c>
      <c r="C2261" s="647" t="s">
        <v>7495</v>
      </c>
      <c r="D2261" s="647" t="s">
        <v>5368</v>
      </c>
      <c r="E2261" s="647">
        <v>25.85</v>
      </c>
      <c r="F2261" s="513" t="s">
        <v>9790</v>
      </c>
      <c r="G2261" s="513" t="s">
        <v>12203</v>
      </c>
      <c r="H2261" s="647" t="s">
        <v>8204</v>
      </c>
      <c r="I2261" s="647" t="s">
        <v>9791</v>
      </c>
      <c r="J2261" s="647" t="s">
        <v>7651</v>
      </c>
      <c r="K2261" s="647" t="s">
        <v>7498</v>
      </c>
      <c r="L2261" s="647" t="s">
        <v>9749</v>
      </c>
      <c r="M2261" s="647" t="s">
        <v>9735</v>
      </c>
      <c r="N2261" s="747">
        <v>43292.707699803243</v>
      </c>
      <c r="O2261" s="647" t="s">
        <v>546</v>
      </c>
      <c r="P2261" s="748">
        <v>952.29230019675742</v>
      </c>
      <c r="Q2261" s="647" t="s">
        <v>7492</v>
      </c>
      <c r="R2261" s="647" t="s">
        <v>5368</v>
      </c>
      <c r="S2261" s="647" t="s">
        <v>6943</v>
      </c>
      <c r="T2261" s="647" t="s">
        <v>4300</v>
      </c>
      <c r="U2261" t="s">
        <v>5329</v>
      </c>
      <c r="V2261" t="e">
        <f>VLOOKUP(F2261,'[3]Tổng - PL KS'!$B$9:$B$1291,1,FALSE)</f>
        <v>#N/A</v>
      </c>
    </row>
    <row r="2262" spans="1:22" ht="51" hidden="1">
      <c r="A2262" s="647">
        <v>1842</v>
      </c>
      <c r="B2262" s="647" t="s">
        <v>4247</v>
      </c>
      <c r="C2262" s="647" t="s">
        <v>7495</v>
      </c>
      <c r="D2262" s="647" t="s">
        <v>5368</v>
      </c>
      <c r="E2262" s="647">
        <v>16.989999999999998</v>
      </c>
      <c r="F2262" s="513" t="s">
        <v>9792</v>
      </c>
      <c r="G2262" s="513" t="s">
        <v>12203</v>
      </c>
      <c r="H2262" s="647" t="s">
        <v>8204</v>
      </c>
      <c r="I2262" s="647" t="s">
        <v>9793</v>
      </c>
      <c r="J2262" s="647" t="s">
        <v>8252</v>
      </c>
      <c r="K2262" s="647" t="s">
        <v>7498</v>
      </c>
      <c r="L2262" s="647" t="s">
        <v>9743</v>
      </c>
      <c r="M2262" s="647" t="s">
        <v>9735</v>
      </c>
      <c r="N2262" s="747">
        <v>43292.66782962963</v>
      </c>
      <c r="O2262" s="647" t="s">
        <v>546</v>
      </c>
      <c r="P2262" s="748">
        <v>952.33217037036957</v>
      </c>
      <c r="Q2262" s="647" t="s">
        <v>7492</v>
      </c>
      <c r="R2262" s="647" t="s">
        <v>5368</v>
      </c>
      <c r="S2262" s="647" t="s">
        <v>6943</v>
      </c>
      <c r="T2262" s="647" t="s">
        <v>4300</v>
      </c>
      <c r="U2262" t="s">
        <v>5329</v>
      </c>
      <c r="V2262" t="e">
        <f>VLOOKUP(F2262,'[3]Tổng - PL KS'!$B$9:$B$1291,1,FALSE)</f>
        <v>#N/A</v>
      </c>
    </row>
    <row r="2263" spans="1:22" ht="51" hidden="1">
      <c r="A2263" s="647">
        <v>1843</v>
      </c>
      <c r="B2263" s="647" t="s">
        <v>4247</v>
      </c>
      <c r="C2263" s="647" t="s">
        <v>7495</v>
      </c>
      <c r="D2263" s="647" t="s">
        <v>5368</v>
      </c>
      <c r="E2263" s="647">
        <v>18.739999999999998</v>
      </c>
      <c r="F2263" s="513" t="s">
        <v>9794</v>
      </c>
      <c r="G2263" s="513" t="s">
        <v>12203</v>
      </c>
      <c r="H2263" s="647" t="s">
        <v>8204</v>
      </c>
      <c r="I2263" s="647" t="s">
        <v>9795</v>
      </c>
      <c r="J2263" s="647" t="s">
        <v>8252</v>
      </c>
      <c r="K2263" s="647" t="s">
        <v>7498</v>
      </c>
      <c r="L2263" s="647" t="s">
        <v>9743</v>
      </c>
      <c r="M2263" s="647" t="s">
        <v>9735</v>
      </c>
      <c r="N2263" s="747">
        <v>43292.77109603009</v>
      </c>
      <c r="O2263" s="647" t="s">
        <v>546</v>
      </c>
      <c r="P2263" s="748">
        <v>952.22890396990988</v>
      </c>
      <c r="Q2263" s="647" t="s">
        <v>7492</v>
      </c>
      <c r="R2263" s="647" t="s">
        <v>5368</v>
      </c>
      <c r="S2263" s="647" t="s">
        <v>6943</v>
      </c>
      <c r="T2263" s="647" t="s">
        <v>4300</v>
      </c>
      <c r="U2263" t="s">
        <v>5329</v>
      </c>
      <c r="V2263" t="e">
        <f>VLOOKUP(F2263,'[3]Tổng - PL KS'!$B$9:$B$1291,1,FALSE)</f>
        <v>#N/A</v>
      </c>
    </row>
    <row r="2264" spans="1:22" ht="51" hidden="1">
      <c r="A2264" s="647">
        <v>1844</v>
      </c>
      <c r="B2264" s="647" t="s">
        <v>4247</v>
      </c>
      <c r="C2264" s="647" t="s">
        <v>7495</v>
      </c>
      <c r="D2264" s="647" t="s">
        <v>5368</v>
      </c>
      <c r="E2264" s="647">
        <v>17.43</v>
      </c>
      <c r="F2264" s="513" t="s">
        <v>9796</v>
      </c>
      <c r="G2264" s="513" t="s">
        <v>12203</v>
      </c>
      <c r="H2264" s="647" t="s">
        <v>8204</v>
      </c>
      <c r="I2264" s="647" t="s">
        <v>9797</v>
      </c>
      <c r="J2264" s="647" t="s">
        <v>8252</v>
      </c>
      <c r="K2264" s="647" t="s">
        <v>7498</v>
      </c>
      <c r="L2264" s="647" t="s">
        <v>9743</v>
      </c>
      <c r="M2264" s="647" t="s">
        <v>9735</v>
      </c>
      <c r="N2264" s="747">
        <v>43292.81138885417</v>
      </c>
      <c r="O2264" s="647" t="s">
        <v>546</v>
      </c>
      <c r="P2264" s="748">
        <v>952.18861114582978</v>
      </c>
      <c r="Q2264" s="647" t="s">
        <v>7492</v>
      </c>
      <c r="R2264" s="647" t="s">
        <v>5368</v>
      </c>
      <c r="S2264" s="647" t="s">
        <v>6943</v>
      </c>
      <c r="T2264" s="647" t="s">
        <v>4300</v>
      </c>
      <c r="U2264" t="s">
        <v>5329</v>
      </c>
      <c r="V2264" t="e">
        <f>VLOOKUP(F2264,'[3]Tổng - PL KS'!$B$9:$B$1291,1,FALSE)</f>
        <v>#N/A</v>
      </c>
    </row>
    <row r="2265" spans="1:22" ht="51" hidden="1">
      <c r="A2265" s="647">
        <v>1845</v>
      </c>
      <c r="B2265" s="647" t="s">
        <v>4247</v>
      </c>
      <c r="C2265" s="647" t="s">
        <v>7495</v>
      </c>
      <c r="D2265" s="647" t="s">
        <v>5368</v>
      </c>
      <c r="E2265" s="647">
        <v>25.7</v>
      </c>
      <c r="F2265" s="513" t="s">
        <v>9798</v>
      </c>
      <c r="G2265" s="513" t="s">
        <v>12203</v>
      </c>
      <c r="H2265" s="647" t="s">
        <v>8204</v>
      </c>
      <c r="I2265" s="647" t="s">
        <v>9799</v>
      </c>
      <c r="J2265" s="647" t="s">
        <v>7651</v>
      </c>
      <c r="K2265" s="647" t="s">
        <v>7498</v>
      </c>
      <c r="L2265" s="647" t="s">
        <v>9738</v>
      </c>
      <c r="M2265" s="647" t="s">
        <v>9735</v>
      </c>
      <c r="N2265" s="747">
        <v>43292.85195744213</v>
      </c>
      <c r="O2265" s="647" t="s">
        <v>546</v>
      </c>
      <c r="P2265" s="748">
        <v>952.14804255787021</v>
      </c>
      <c r="Q2265" s="647" t="s">
        <v>7492</v>
      </c>
      <c r="R2265" s="647" t="s">
        <v>5368</v>
      </c>
      <c r="S2265" s="647" t="s">
        <v>6943</v>
      </c>
      <c r="T2265" s="647" t="s">
        <v>4300</v>
      </c>
      <c r="U2265" t="s">
        <v>5329</v>
      </c>
      <c r="V2265" t="e">
        <f>VLOOKUP(F2265,'[3]Tổng - PL KS'!$B$9:$B$1291,1,FALSE)</f>
        <v>#N/A</v>
      </c>
    </row>
    <row r="2266" spans="1:22" ht="51" hidden="1">
      <c r="A2266" s="647">
        <v>1846</v>
      </c>
      <c r="B2266" s="647" t="s">
        <v>4247</v>
      </c>
      <c r="C2266" s="647" t="s">
        <v>7495</v>
      </c>
      <c r="D2266" s="647" t="s">
        <v>5368</v>
      </c>
      <c r="E2266" s="647">
        <v>25.94</v>
      </c>
      <c r="F2266" s="513" t="s">
        <v>9800</v>
      </c>
      <c r="G2266" s="513" t="s">
        <v>12203</v>
      </c>
      <c r="H2266" s="647" t="s">
        <v>8204</v>
      </c>
      <c r="I2266" s="647" t="s">
        <v>9801</v>
      </c>
      <c r="J2266" s="647" t="s">
        <v>7651</v>
      </c>
      <c r="K2266" s="647" t="s">
        <v>7498</v>
      </c>
      <c r="L2266" s="647" t="s">
        <v>9738</v>
      </c>
      <c r="M2266" s="647" t="s">
        <v>9735</v>
      </c>
      <c r="N2266" s="747">
        <v>43292.726746412038</v>
      </c>
      <c r="O2266" s="647" t="s">
        <v>546</v>
      </c>
      <c r="P2266" s="748">
        <v>952.27325358796224</v>
      </c>
      <c r="Q2266" s="647" t="s">
        <v>7492</v>
      </c>
      <c r="R2266" s="647" t="s">
        <v>5368</v>
      </c>
      <c r="S2266" s="647" t="s">
        <v>6943</v>
      </c>
      <c r="T2266" s="647" t="s">
        <v>4300</v>
      </c>
      <c r="U2266" t="s">
        <v>5329</v>
      </c>
      <c r="V2266" t="e">
        <f>VLOOKUP(F2266,'[3]Tổng - PL KS'!$B$9:$B$1291,1,FALSE)</f>
        <v>#N/A</v>
      </c>
    </row>
    <row r="2267" spans="1:22" ht="51" hidden="1">
      <c r="A2267" s="647">
        <v>1847</v>
      </c>
      <c r="B2267" s="647" t="s">
        <v>4247</v>
      </c>
      <c r="C2267" s="647" t="s">
        <v>7495</v>
      </c>
      <c r="D2267" s="647" t="s">
        <v>5368</v>
      </c>
      <c r="E2267" s="647">
        <v>25.94</v>
      </c>
      <c r="F2267" s="513" t="s">
        <v>9802</v>
      </c>
      <c r="G2267" s="513" t="s">
        <v>12203</v>
      </c>
      <c r="H2267" s="647" t="s">
        <v>8204</v>
      </c>
      <c r="I2267" s="647" t="s">
        <v>9803</v>
      </c>
      <c r="J2267" s="647" t="s">
        <v>7651</v>
      </c>
      <c r="K2267" s="647" t="s">
        <v>7498</v>
      </c>
      <c r="L2267" s="647" t="s">
        <v>9734</v>
      </c>
      <c r="M2267" s="647" t="s">
        <v>9735</v>
      </c>
      <c r="N2267" s="747">
        <v>43292.713701504632</v>
      </c>
      <c r="O2267" s="647" t="s">
        <v>546</v>
      </c>
      <c r="P2267" s="748">
        <v>952.2862984953681</v>
      </c>
      <c r="Q2267" s="647" t="s">
        <v>7492</v>
      </c>
      <c r="R2267" s="647" t="s">
        <v>5368</v>
      </c>
      <c r="S2267" s="647" t="s">
        <v>6943</v>
      </c>
      <c r="T2267" s="647" t="s">
        <v>4300</v>
      </c>
      <c r="U2267" t="s">
        <v>5329</v>
      </c>
      <c r="V2267" t="e">
        <f>VLOOKUP(F2267,'[3]Tổng - PL KS'!$B$9:$B$1291,1,FALSE)</f>
        <v>#N/A</v>
      </c>
    </row>
    <row r="2268" spans="1:22" ht="51" hidden="1">
      <c r="A2268" s="647">
        <v>1848</v>
      </c>
      <c r="B2268" s="647" t="s">
        <v>4247</v>
      </c>
      <c r="C2268" s="647" t="s">
        <v>7495</v>
      </c>
      <c r="D2268" s="647" t="s">
        <v>5368</v>
      </c>
      <c r="E2268" s="647">
        <v>25.9</v>
      </c>
      <c r="F2268" s="513" t="s">
        <v>9804</v>
      </c>
      <c r="G2268" s="513" t="s">
        <v>12203</v>
      </c>
      <c r="H2268" s="647" t="s">
        <v>8204</v>
      </c>
      <c r="I2268" s="647" t="s">
        <v>9805</v>
      </c>
      <c r="J2268" s="647" t="s">
        <v>7651</v>
      </c>
      <c r="K2268" s="647" t="s">
        <v>7498</v>
      </c>
      <c r="L2268" s="647" t="s">
        <v>9738</v>
      </c>
      <c r="M2268" s="647" t="s">
        <v>9735</v>
      </c>
      <c r="N2268" s="747">
        <v>43292.845110219911</v>
      </c>
      <c r="O2268" s="647" t="s">
        <v>546</v>
      </c>
      <c r="P2268" s="748">
        <v>952.15488978008943</v>
      </c>
      <c r="Q2268" s="647" t="s">
        <v>7492</v>
      </c>
      <c r="R2268" s="647" t="s">
        <v>5368</v>
      </c>
      <c r="S2268" s="647" t="s">
        <v>6943</v>
      </c>
      <c r="T2268" s="647" t="s">
        <v>4300</v>
      </c>
      <c r="U2268" t="s">
        <v>5329</v>
      </c>
      <c r="V2268" t="e">
        <f>VLOOKUP(F2268,'[3]Tổng - PL KS'!$B$9:$B$1291,1,FALSE)</f>
        <v>#N/A</v>
      </c>
    </row>
    <row r="2269" spans="1:22" ht="51" hidden="1">
      <c r="A2269" s="647">
        <v>1849</v>
      </c>
      <c r="B2269" s="647" t="s">
        <v>4247</v>
      </c>
      <c r="C2269" s="647" t="s">
        <v>7495</v>
      </c>
      <c r="D2269" s="647" t="s">
        <v>5368</v>
      </c>
      <c r="E2269" s="647">
        <v>25.84</v>
      </c>
      <c r="F2269" s="513" t="s">
        <v>9806</v>
      </c>
      <c r="G2269" s="513" t="s">
        <v>12203</v>
      </c>
      <c r="H2269" s="647" t="s">
        <v>8204</v>
      </c>
      <c r="I2269" s="647" t="s">
        <v>9807</v>
      </c>
      <c r="J2269" s="647" t="s">
        <v>7651</v>
      </c>
      <c r="K2269" s="647" t="s">
        <v>7498</v>
      </c>
      <c r="L2269" s="647" t="s">
        <v>9734</v>
      </c>
      <c r="M2269" s="647" t="s">
        <v>9735</v>
      </c>
      <c r="N2269" s="747">
        <v>43292.690833101849</v>
      </c>
      <c r="O2269" s="647" t="s">
        <v>546</v>
      </c>
      <c r="P2269" s="748">
        <v>952.30916689815058</v>
      </c>
      <c r="Q2269" s="647" t="s">
        <v>7492</v>
      </c>
      <c r="R2269" s="647" t="s">
        <v>5368</v>
      </c>
      <c r="S2269" s="647" t="s">
        <v>6943</v>
      </c>
      <c r="T2269" s="647" t="s">
        <v>4300</v>
      </c>
      <c r="U2269" t="s">
        <v>5329</v>
      </c>
      <c r="V2269" t="e">
        <f>VLOOKUP(F2269,'[3]Tổng - PL KS'!$B$9:$B$1291,1,FALSE)</f>
        <v>#N/A</v>
      </c>
    </row>
    <row r="2270" spans="1:22" ht="51" hidden="1">
      <c r="A2270" s="647">
        <v>1850</v>
      </c>
      <c r="B2270" s="647" t="s">
        <v>4247</v>
      </c>
      <c r="C2270" s="647" t="s">
        <v>7495</v>
      </c>
      <c r="D2270" s="647" t="s">
        <v>5368</v>
      </c>
      <c r="E2270" s="647">
        <v>25.85</v>
      </c>
      <c r="F2270" s="513" t="s">
        <v>9808</v>
      </c>
      <c r="G2270" s="513" t="s">
        <v>12203</v>
      </c>
      <c r="H2270" s="647" t="s">
        <v>8204</v>
      </c>
      <c r="I2270" s="647" t="s">
        <v>9809</v>
      </c>
      <c r="J2270" s="647" t="s">
        <v>7651</v>
      </c>
      <c r="K2270" s="647" t="s">
        <v>7498</v>
      </c>
      <c r="L2270" s="647" t="s">
        <v>9738</v>
      </c>
      <c r="M2270" s="647" t="s">
        <v>9735</v>
      </c>
      <c r="N2270" s="747">
        <v>43292.811016782405</v>
      </c>
      <c r="O2270" s="647" t="s">
        <v>546</v>
      </c>
      <c r="P2270" s="748">
        <v>952.1889832175948</v>
      </c>
      <c r="Q2270" s="647" t="s">
        <v>7492</v>
      </c>
      <c r="R2270" s="647" t="s">
        <v>5368</v>
      </c>
      <c r="S2270" s="647" t="s">
        <v>6943</v>
      </c>
      <c r="T2270" s="647" t="s">
        <v>4300</v>
      </c>
      <c r="U2270" t="s">
        <v>5329</v>
      </c>
      <c r="V2270" t="e">
        <f>VLOOKUP(F2270,'[3]Tổng - PL KS'!$B$9:$B$1291,1,FALSE)</f>
        <v>#N/A</v>
      </c>
    </row>
    <row r="2271" spans="1:22" ht="51" hidden="1">
      <c r="A2271" s="647">
        <v>1851</v>
      </c>
      <c r="B2271" s="647" t="s">
        <v>4247</v>
      </c>
      <c r="C2271" s="647" t="s">
        <v>7495</v>
      </c>
      <c r="D2271" s="647" t="s">
        <v>5368</v>
      </c>
      <c r="E2271" s="647">
        <v>25.85</v>
      </c>
      <c r="F2271" s="513" t="s">
        <v>9810</v>
      </c>
      <c r="G2271" s="513" t="s">
        <v>12203</v>
      </c>
      <c r="H2271" s="647" t="s">
        <v>8204</v>
      </c>
      <c r="I2271" s="647" t="s">
        <v>9811</v>
      </c>
      <c r="J2271" s="647" t="s">
        <v>7651</v>
      </c>
      <c r="K2271" s="647" t="s">
        <v>7498</v>
      </c>
      <c r="L2271" s="647" t="s">
        <v>9734</v>
      </c>
      <c r="M2271" s="647" t="s">
        <v>9735</v>
      </c>
      <c r="N2271" s="747">
        <v>43292.780945636572</v>
      </c>
      <c r="O2271" s="647" t="s">
        <v>546</v>
      </c>
      <c r="P2271" s="748">
        <v>952.21905436342786</v>
      </c>
      <c r="Q2271" s="647" t="s">
        <v>7492</v>
      </c>
      <c r="R2271" s="647" t="s">
        <v>5368</v>
      </c>
      <c r="S2271" s="647" t="s">
        <v>6943</v>
      </c>
      <c r="T2271" s="647" t="s">
        <v>4300</v>
      </c>
      <c r="U2271" t="s">
        <v>5329</v>
      </c>
      <c r="V2271" t="e">
        <f>VLOOKUP(F2271,'[3]Tổng - PL KS'!$B$9:$B$1291,1,FALSE)</f>
        <v>#N/A</v>
      </c>
    </row>
    <row r="2272" spans="1:22" ht="51" hidden="1">
      <c r="A2272" s="647">
        <v>1852</v>
      </c>
      <c r="B2272" s="647" t="s">
        <v>4247</v>
      </c>
      <c r="C2272" s="647" t="s">
        <v>7495</v>
      </c>
      <c r="D2272" s="647" t="s">
        <v>5368</v>
      </c>
      <c r="E2272" s="647">
        <v>25.87</v>
      </c>
      <c r="F2272" s="513" t="s">
        <v>9812</v>
      </c>
      <c r="G2272" s="513" t="s">
        <v>12203</v>
      </c>
      <c r="H2272" s="647" t="s">
        <v>8204</v>
      </c>
      <c r="I2272" s="647" t="s">
        <v>9813</v>
      </c>
      <c r="J2272" s="647" t="s">
        <v>7651</v>
      </c>
      <c r="K2272" s="647" t="s">
        <v>7498</v>
      </c>
      <c r="L2272" s="647" t="s">
        <v>9746</v>
      </c>
      <c r="M2272" s="647" t="s">
        <v>9735</v>
      </c>
      <c r="N2272" s="747">
        <v>43292.69236119213</v>
      </c>
      <c r="O2272" s="647" t="s">
        <v>546</v>
      </c>
      <c r="P2272" s="748">
        <v>952.30763880786981</v>
      </c>
      <c r="Q2272" s="647" t="s">
        <v>7492</v>
      </c>
      <c r="R2272" s="647" t="s">
        <v>5368</v>
      </c>
      <c r="S2272" s="647" t="s">
        <v>6943</v>
      </c>
      <c r="T2272" s="647" t="s">
        <v>4300</v>
      </c>
      <c r="U2272" t="s">
        <v>5329</v>
      </c>
      <c r="V2272" t="e">
        <f>VLOOKUP(F2272,'[3]Tổng - PL KS'!$B$9:$B$1291,1,FALSE)</f>
        <v>#N/A</v>
      </c>
    </row>
    <row r="2273" spans="1:22" ht="51" hidden="1">
      <c r="A2273" s="647">
        <v>1853</v>
      </c>
      <c r="B2273" s="647" t="s">
        <v>4247</v>
      </c>
      <c r="C2273" s="647" t="s">
        <v>7495</v>
      </c>
      <c r="D2273" s="647" t="s">
        <v>5368</v>
      </c>
      <c r="E2273" s="647">
        <v>15.72</v>
      </c>
      <c r="F2273" s="513" t="s">
        <v>9814</v>
      </c>
      <c r="G2273" s="513" t="s">
        <v>12203</v>
      </c>
      <c r="H2273" s="647" t="s">
        <v>8204</v>
      </c>
      <c r="I2273" s="647" t="s">
        <v>9815</v>
      </c>
      <c r="J2273" s="647" t="s">
        <v>8252</v>
      </c>
      <c r="K2273" s="647" t="s">
        <v>7498</v>
      </c>
      <c r="L2273" s="647" t="s">
        <v>9743</v>
      </c>
      <c r="M2273" s="647" t="s">
        <v>9735</v>
      </c>
      <c r="N2273" s="747">
        <v>43292.663429247688</v>
      </c>
      <c r="O2273" s="647" t="s">
        <v>546</v>
      </c>
      <c r="P2273" s="748">
        <v>952.33657075231167</v>
      </c>
      <c r="Q2273" s="647" t="s">
        <v>7492</v>
      </c>
      <c r="R2273" s="647" t="s">
        <v>5368</v>
      </c>
      <c r="S2273" s="647" t="s">
        <v>6943</v>
      </c>
      <c r="T2273" s="647" t="s">
        <v>4300</v>
      </c>
      <c r="U2273" t="s">
        <v>5329</v>
      </c>
      <c r="V2273" t="e">
        <f>VLOOKUP(F2273,'[3]Tổng - PL KS'!$B$9:$B$1291,1,FALSE)</f>
        <v>#N/A</v>
      </c>
    </row>
    <row r="2274" spans="1:22" ht="51" hidden="1">
      <c r="A2274" s="647">
        <v>1854</v>
      </c>
      <c r="B2274" s="647" t="s">
        <v>4247</v>
      </c>
      <c r="C2274" s="647" t="s">
        <v>7495</v>
      </c>
      <c r="D2274" s="647" t="s">
        <v>5368</v>
      </c>
      <c r="E2274" s="647">
        <v>25.94</v>
      </c>
      <c r="F2274" s="513" t="s">
        <v>9816</v>
      </c>
      <c r="G2274" s="513" t="s">
        <v>12203</v>
      </c>
      <c r="H2274" s="647" t="s">
        <v>8204</v>
      </c>
      <c r="I2274" s="647" t="s">
        <v>9817</v>
      </c>
      <c r="J2274" s="647" t="s">
        <v>7651</v>
      </c>
      <c r="K2274" s="647" t="s">
        <v>7498</v>
      </c>
      <c r="L2274" s="647" t="s">
        <v>9738</v>
      </c>
      <c r="M2274" s="647" t="s">
        <v>9735</v>
      </c>
      <c r="N2274" s="747">
        <v>43292.808740856482</v>
      </c>
      <c r="O2274" s="647" t="s">
        <v>546</v>
      </c>
      <c r="P2274" s="748">
        <v>952.19125914351753</v>
      </c>
      <c r="Q2274" s="647" t="s">
        <v>7492</v>
      </c>
      <c r="R2274" s="647" t="s">
        <v>5368</v>
      </c>
      <c r="S2274" s="647" t="s">
        <v>6943</v>
      </c>
      <c r="T2274" s="647" t="s">
        <v>4300</v>
      </c>
      <c r="U2274" t="s">
        <v>5329</v>
      </c>
      <c r="V2274" t="e">
        <f>VLOOKUP(F2274,'[3]Tổng - PL KS'!$B$9:$B$1291,1,FALSE)</f>
        <v>#N/A</v>
      </c>
    </row>
    <row r="2275" spans="1:22" ht="51" hidden="1">
      <c r="A2275" s="647">
        <v>1855</v>
      </c>
      <c r="B2275" s="647" t="s">
        <v>4247</v>
      </c>
      <c r="C2275" s="647" t="s">
        <v>7495</v>
      </c>
      <c r="D2275" s="647" t="s">
        <v>5368</v>
      </c>
      <c r="E2275" s="647">
        <v>25.81</v>
      </c>
      <c r="F2275" s="513" t="s">
        <v>9818</v>
      </c>
      <c r="G2275" s="513" t="s">
        <v>12203</v>
      </c>
      <c r="H2275" s="647" t="s">
        <v>8204</v>
      </c>
      <c r="I2275" s="647" t="s">
        <v>9819</v>
      </c>
      <c r="J2275" s="647" t="s">
        <v>7651</v>
      </c>
      <c r="K2275" s="647" t="s">
        <v>7498</v>
      </c>
      <c r="L2275" s="647" t="s">
        <v>9734</v>
      </c>
      <c r="M2275" s="647" t="s">
        <v>9735</v>
      </c>
      <c r="N2275" s="747">
        <v>43292.832833483793</v>
      </c>
      <c r="O2275" s="647" t="s">
        <v>546</v>
      </c>
      <c r="P2275" s="748">
        <v>952.16716651620663</v>
      </c>
      <c r="Q2275" s="647" t="s">
        <v>7492</v>
      </c>
      <c r="R2275" s="647" t="s">
        <v>5368</v>
      </c>
      <c r="S2275" s="647" t="s">
        <v>6943</v>
      </c>
      <c r="T2275" s="647" t="s">
        <v>4300</v>
      </c>
      <c r="U2275" t="s">
        <v>5329</v>
      </c>
      <c r="V2275" t="e">
        <f>VLOOKUP(F2275,'[3]Tổng - PL KS'!$B$9:$B$1291,1,FALSE)</f>
        <v>#N/A</v>
      </c>
    </row>
    <row r="2276" spans="1:22" ht="51" hidden="1">
      <c r="A2276" s="647">
        <v>1856</v>
      </c>
      <c r="B2276" s="647" t="s">
        <v>4247</v>
      </c>
      <c r="C2276" s="647" t="s">
        <v>7495</v>
      </c>
      <c r="D2276" s="647" t="s">
        <v>5368</v>
      </c>
      <c r="E2276" s="647">
        <v>25.75</v>
      </c>
      <c r="F2276" s="513" t="s">
        <v>9820</v>
      </c>
      <c r="G2276" s="513" t="s">
        <v>12203</v>
      </c>
      <c r="H2276" s="647" t="s">
        <v>8204</v>
      </c>
      <c r="I2276" s="647" t="s">
        <v>9821</v>
      </c>
      <c r="J2276" s="647" t="s">
        <v>7651</v>
      </c>
      <c r="K2276" s="647" t="s">
        <v>7498</v>
      </c>
      <c r="L2276" s="647" t="s">
        <v>9738</v>
      </c>
      <c r="M2276" s="647" t="s">
        <v>9735</v>
      </c>
      <c r="N2276" s="747">
        <v>43293.04870590278</v>
      </c>
      <c r="O2276" s="647" t="s">
        <v>546</v>
      </c>
      <c r="P2276" s="748">
        <v>951.95129409721994</v>
      </c>
      <c r="Q2276" s="647" t="s">
        <v>7492</v>
      </c>
      <c r="R2276" s="647" t="s">
        <v>5368</v>
      </c>
      <c r="S2276" s="647" t="s">
        <v>6943</v>
      </c>
      <c r="T2276" s="647" t="s">
        <v>4300</v>
      </c>
      <c r="U2276" t="s">
        <v>5329</v>
      </c>
      <c r="V2276" t="e">
        <f>VLOOKUP(F2276,'[3]Tổng - PL KS'!$B$9:$B$1291,1,FALSE)</f>
        <v>#N/A</v>
      </c>
    </row>
    <row r="2277" spans="1:22" ht="51" hidden="1">
      <c r="A2277" s="647">
        <v>1857</v>
      </c>
      <c r="B2277" s="647" t="s">
        <v>4247</v>
      </c>
      <c r="C2277" s="647" t="s">
        <v>7495</v>
      </c>
      <c r="D2277" s="647" t="s">
        <v>5368</v>
      </c>
      <c r="E2277" s="647">
        <v>25.81</v>
      </c>
      <c r="F2277" s="513" t="s">
        <v>9822</v>
      </c>
      <c r="G2277" s="513" t="s">
        <v>12203</v>
      </c>
      <c r="H2277" s="647" t="s">
        <v>8204</v>
      </c>
      <c r="I2277" s="647" t="s">
        <v>9823</v>
      </c>
      <c r="J2277" s="647" t="s">
        <v>7651</v>
      </c>
      <c r="K2277" s="647" t="s">
        <v>7498</v>
      </c>
      <c r="L2277" s="647" t="s">
        <v>9746</v>
      </c>
      <c r="M2277" s="647" t="s">
        <v>9735</v>
      </c>
      <c r="N2277" s="747">
        <v>43293.130131053244</v>
      </c>
      <c r="O2277" s="647" t="s">
        <v>546</v>
      </c>
      <c r="P2277" s="748">
        <v>951.86986894675647</v>
      </c>
      <c r="Q2277" s="647" t="s">
        <v>7492</v>
      </c>
      <c r="R2277" s="647" t="s">
        <v>5368</v>
      </c>
      <c r="S2277" s="647" t="s">
        <v>6943</v>
      </c>
      <c r="T2277" s="647" t="s">
        <v>4300</v>
      </c>
      <c r="U2277" t="s">
        <v>5329</v>
      </c>
      <c r="V2277" t="e">
        <f>VLOOKUP(F2277,'[3]Tổng - PL KS'!$B$9:$B$1291,1,FALSE)</f>
        <v>#N/A</v>
      </c>
    </row>
    <row r="2278" spans="1:22" ht="51" hidden="1">
      <c r="A2278" s="647">
        <v>1858</v>
      </c>
      <c r="B2278" s="647" t="s">
        <v>4247</v>
      </c>
      <c r="C2278" s="647" t="s">
        <v>7495</v>
      </c>
      <c r="D2278" s="647" t="s">
        <v>5368</v>
      </c>
      <c r="E2278" s="647">
        <v>25.84</v>
      </c>
      <c r="F2278" s="513" t="s">
        <v>9824</v>
      </c>
      <c r="G2278" s="513" t="s">
        <v>12203</v>
      </c>
      <c r="H2278" s="647" t="s">
        <v>8204</v>
      </c>
      <c r="I2278" s="647" t="s">
        <v>9825</v>
      </c>
      <c r="J2278" s="647" t="s">
        <v>7651</v>
      </c>
      <c r="K2278" s="647" t="s">
        <v>7498</v>
      </c>
      <c r="L2278" s="647" t="s">
        <v>9738</v>
      </c>
      <c r="M2278" s="647" t="s">
        <v>9735</v>
      </c>
      <c r="N2278" s="747">
        <v>43293.000921724539</v>
      </c>
      <c r="O2278" s="647" t="s">
        <v>546</v>
      </c>
      <c r="P2278" s="748">
        <v>951.99907827546122</v>
      </c>
      <c r="Q2278" s="647" t="s">
        <v>7492</v>
      </c>
      <c r="R2278" s="647" t="s">
        <v>5368</v>
      </c>
      <c r="S2278" s="647" t="s">
        <v>6943</v>
      </c>
      <c r="T2278" s="647" t="s">
        <v>4300</v>
      </c>
      <c r="U2278" t="s">
        <v>5329</v>
      </c>
      <c r="V2278" t="e">
        <f>VLOOKUP(F2278,'[3]Tổng - PL KS'!$B$9:$B$1291,1,FALSE)</f>
        <v>#N/A</v>
      </c>
    </row>
    <row r="2279" spans="1:22" ht="51" hidden="1">
      <c r="A2279" s="647">
        <v>1859</v>
      </c>
      <c r="B2279" s="647" t="s">
        <v>4247</v>
      </c>
      <c r="C2279" s="647" t="s">
        <v>7495</v>
      </c>
      <c r="D2279" s="647" t="s">
        <v>5368</v>
      </c>
      <c r="E2279" s="647">
        <v>25.94</v>
      </c>
      <c r="F2279" s="513" t="s">
        <v>9826</v>
      </c>
      <c r="G2279" s="513" t="s">
        <v>12203</v>
      </c>
      <c r="H2279" s="647" t="s">
        <v>8204</v>
      </c>
      <c r="I2279" s="647" t="s">
        <v>9827</v>
      </c>
      <c r="J2279" s="647" t="s">
        <v>7651</v>
      </c>
      <c r="K2279" s="647" t="s">
        <v>7498</v>
      </c>
      <c r="L2279" s="647" t="s">
        <v>9749</v>
      </c>
      <c r="M2279" s="647" t="s">
        <v>9735</v>
      </c>
      <c r="N2279" s="747">
        <v>43293.067970983793</v>
      </c>
      <c r="O2279" s="647" t="s">
        <v>546</v>
      </c>
      <c r="P2279" s="748">
        <v>951.9320290162068</v>
      </c>
      <c r="Q2279" s="647" t="s">
        <v>7492</v>
      </c>
      <c r="R2279" s="647" t="s">
        <v>5368</v>
      </c>
      <c r="S2279" s="647" t="s">
        <v>6943</v>
      </c>
      <c r="T2279" s="647" t="s">
        <v>4300</v>
      </c>
      <c r="U2279" t="s">
        <v>5329</v>
      </c>
      <c r="V2279" t="e">
        <f>VLOOKUP(F2279,'[3]Tổng - PL KS'!$B$9:$B$1291,1,FALSE)</f>
        <v>#N/A</v>
      </c>
    </row>
    <row r="2280" spans="1:22" ht="51" hidden="1">
      <c r="A2280" s="647">
        <v>1860</v>
      </c>
      <c r="B2280" s="647" t="s">
        <v>4247</v>
      </c>
      <c r="C2280" s="647" t="s">
        <v>7495</v>
      </c>
      <c r="D2280" s="647" t="s">
        <v>5368</v>
      </c>
      <c r="E2280" s="647">
        <v>25.87</v>
      </c>
      <c r="F2280" s="513" t="s">
        <v>9828</v>
      </c>
      <c r="G2280" s="513" t="s">
        <v>12203</v>
      </c>
      <c r="H2280" s="647" t="s">
        <v>8204</v>
      </c>
      <c r="I2280" s="647" t="s">
        <v>9829</v>
      </c>
      <c r="J2280" s="647" t="s">
        <v>7651</v>
      </c>
      <c r="K2280" s="647" t="s">
        <v>7498</v>
      </c>
      <c r="L2280" s="647" t="s">
        <v>9738</v>
      </c>
      <c r="M2280" s="647" t="s">
        <v>9735</v>
      </c>
      <c r="N2280" s="747">
        <v>43293.181685381947</v>
      </c>
      <c r="O2280" s="647" t="s">
        <v>546</v>
      </c>
      <c r="P2280" s="748">
        <v>951.81831461805268</v>
      </c>
      <c r="Q2280" s="647" t="s">
        <v>7492</v>
      </c>
      <c r="R2280" s="647" t="s">
        <v>5368</v>
      </c>
      <c r="S2280" s="647" t="s">
        <v>6943</v>
      </c>
      <c r="T2280" s="647" t="s">
        <v>4300</v>
      </c>
      <c r="U2280" t="s">
        <v>5329</v>
      </c>
      <c r="V2280" t="e">
        <f>VLOOKUP(F2280,'[3]Tổng - PL KS'!$B$9:$B$1291,1,FALSE)</f>
        <v>#N/A</v>
      </c>
    </row>
    <row r="2281" spans="1:22" ht="51" hidden="1">
      <c r="A2281" s="647">
        <v>1861</v>
      </c>
      <c r="B2281" s="647" t="s">
        <v>4247</v>
      </c>
      <c r="C2281" s="647" t="s">
        <v>7495</v>
      </c>
      <c r="D2281" s="647" t="s">
        <v>5368</v>
      </c>
      <c r="E2281" s="647">
        <v>25.8</v>
      </c>
      <c r="F2281" s="513" t="s">
        <v>9830</v>
      </c>
      <c r="G2281" s="513" t="s">
        <v>12203</v>
      </c>
      <c r="H2281" s="647" t="s">
        <v>8204</v>
      </c>
      <c r="I2281" s="647" t="s">
        <v>9831</v>
      </c>
      <c r="J2281" s="647" t="s">
        <v>7651</v>
      </c>
      <c r="K2281" s="647" t="s">
        <v>7498</v>
      </c>
      <c r="L2281" s="647" t="s">
        <v>9738</v>
      </c>
      <c r="M2281" s="647" t="s">
        <v>9735</v>
      </c>
      <c r="N2281" s="747">
        <v>43293.097314432867</v>
      </c>
      <c r="O2281" s="647" t="s">
        <v>546</v>
      </c>
      <c r="P2281" s="748">
        <v>951.90268556713272</v>
      </c>
      <c r="Q2281" s="647" t="s">
        <v>7492</v>
      </c>
      <c r="R2281" s="647" t="s">
        <v>5368</v>
      </c>
      <c r="S2281" s="647" t="s">
        <v>6943</v>
      </c>
      <c r="T2281" s="647" t="s">
        <v>4300</v>
      </c>
      <c r="U2281" t="s">
        <v>5329</v>
      </c>
      <c r="V2281" t="e">
        <f>VLOOKUP(F2281,'[3]Tổng - PL KS'!$B$9:$B$1291,1,FALSE)</f>
        <v>#N/A</v>
      </c>
    </row>
    <row r="2282" spans="1:22" ht="51" hidden="1">
      <c r="A2282" s="647">
        <v>1862</v>
      </c>
      <c r="B2282" s="647" t="s">
        <v>4247</v>
      </c>
      <c r="C2282" s="647" t="s">
        <v>7495</v>
      </c>
      <c r="D2282" s="647" t="s">
        <v>5368</v>
      </c>
      <c r="E2282" s="647">
        <v>25.87</v>
      </c>
      <c r="F2282" s="513" t="s">
        <v>9832</v>
      </c>
      <c r="G2282" s="513" t="s">
        <v>12203</v>
      </c>
      <c r="H2282" s="647" t="s">
        <v>8204</v>
      </c>
      <c r="I2282" s="647" t="s">
        <v>9833</v>
      </c>
      <c r="J2282" s="647" t="s">
        <v>7651</v>
      </c>
      <c r="K2282" s="647" t="s">
        <v>7498</v>
      </c>
      <c r="L2282" s="647" t="s">
        <v>9738</v>
      </c>
      <c r="M2282" s="647" t="s">
        <v>9735</v>
      </c>
      <c r="N2282" s="747">
        <v>43293.077564618055</v>
      </c>
      <c r="O2282" s="647" t="s">
        <v>546</v>
      </c>
      <c r="P2282" s="748">
        <v>951.92243538194452</v>
      </c>
      <c r="Q2282" s="647" t="s">
        <v>7492</v>
      </c>
      <c r="R2282" s="647" t="s">
        <v>5368</v>
      </c>
      <c r="S2282" s="647" t="s">
        <v>6943</v>
      </c>
      <c r="T2282" s="647" t="s">
        <v>4300</v>
      </c>
      <c r="U2282" t="s">
        <v>5329</v>
      </c>
      <c r="V2282" t="e">
        <f>VLOOKUP(F2282,'[3]Tổng - PL KS'!$B$9:$B$1291,1,FALSE)</f>
        <v>#N/A</v>
      </c>
    </row>
    <row r="2283" spans="1:22" ht="51" hidden="1">
      <c r="A2283" s="647">
        <v>1863</v>
      </c>
      <c r="B2283" s="647" t="s">
        <v>4247</v>
      </c>
      <c r="C2283" s="647" t="s">
        <v>7495</v>
      </c>
      <c r="D2283" s="647" t="s">
        <v>5368</v>
      </c>
      <c r="E2283" s="647">
        <v>25.7</v>
      </c>
      <c r="F2283" s="513" t="s">
        <v>9834</v>
      </c>
      <c r="G2283" s="513" t="s">
        <v>12203</v>
      </c>
      <c r="H2283" s="647" t="s">
        <v>8204</v>
      </c>
      <c r="I2283" s="647" t="s">
        <v>9835</v>
      </c>
      <c r="J2283" s="647" t="s">
        <v>7651</v>
      </c>
      <c r="K2283" s="647" t="s">
        <v>7498</v>
      </c>
      <c r="L2283" s="647" t="s">
        <v>9738</v>
      </c>
      <c r="M2283" s="647" t="s">
        <v>9735</v>
      </c>
      <c r="N2283" s="747">
        <v>43293.010345023147</v>
      </c>
      <c r="O2283" s="647" t="s">
        <v>546</v>
      </c>
      <c r="P2283" s="748">
        <v>951.98965497685276</v>
      </c>
      <c r="Q2283" s="647" t="s">
        <v>7492</v>
      </c>
      <c r="R2283" s="647" t="s">
        <v>5368</v>
      </c>
      <c r="S2283" s="647" t="s">
        <v>6943</v>
      </c>
      <c r="T2283" s="647" t="s">
        <v>4300</v>
      </c>
      <c r="U2283" t="s">
        <v>5329</v>
      </c>
      <c r="V2283" t="e">
        <f>VLOOKUP(F2283,'[3]Tổng - PL KS'!$B$9:$B$1291,1,FALSE)</f>
        <v>#N/A</v>
      </c>
    </row>
    <row r="2284" spans="1:22" ht="51" hidden="1">
      <c r="A2284" s="647">
        <v>1864</v>
      </c>
      <c r="B2284" s="647" t="s">
        <v>4247</v>
      </c>
      <c r="C2284" s="647" t="s">
        <v>7495</v>
      </c>
      <c r="D2284" s="647" t="s">
        <v>5368</v>
      </c>
      <c r="E2284" s="647">
        <v>25.84</v>
      </c>
      <c r="F2284" s="513" t="s">
        <v>9836</v>
      </c>
      <c r="G2284" s="513" t="s">
        <v>12203</v>
      </c>
      <c r="H2284" s="647" t="s">
        <v>8204</v>
      </c>
      <c r="I2284" s="647" t="s">
        <v>9837</v>
      </c>
      <c r="J2284" s="647" t="s">
        <v>7651</v>
      </c>
      <c r="K2284" s="647" t="s">
        <v>7498</v>
      </c>
      <c r="L2284" s="647" t="s">
        <v>9738</v>
      </c>
      <c r="M2284" s="647" t="s">
        <v>9735</v>
      </c>
      <c r="N2284" s="747">
        <v>43293.055248460645</v>
      </c>
      <c r="O2284" s="647" t="s">
        <v>546</v>
      </c>
      <c r="P2284" s="748">
        <v>951.94475153935491</v>
      </c>
      <c r="Q2284" s="647" t="s">
        <v>7492</v>
      </c>
      <c r="R2284" s="647" t="s">
        <v>5368</v>
      </c>
      <c r="S2284" s="647" t="s">
        <v>6943</v>
      </c>
      <c r="T2284" s="647" t="s">
        <v>4300</v>
      </c>
      <c r="U2284" t="s">
        <v>5329</v>
      </c>
      <c r="V2284" t="e">
        <f>VLOOKUP(F2284,'[3]Tổng - PL KS'!$B$9:$B$1291,1,FALSE)</f>
        <v>#N/A</v>
      </c>
    </row>
    <row r="2285" spans="1:22" ht="51" hidden="1">
      <c r="A2285" s="647">
        <v>1865</v>
      </c>
      <c r="B2285" s="647" t="s">
        <v>4247</v>
      </c>
      <c r="C2285" s="647" t="s">
        <v>7495</v>
      </c>
      <c r="D2285" s="647" t="s">
        <v>5368</v>
      </c>
      <c r="E2285" s="647">
        <v>25.83</v>
      </c>
      <c r="F2285" s="513" t="s">
        <v>9838</v>
      </c>
      <c r="G2285" s="513" t="s">
        <v>12203</v>
      </c>
      <c r="H2285" s="647" t="s">
        <v>8204</v>
      </c>
      <c r="I2285" s="647" t="s">
        <v>9839</v>
      </c>
      <c r="J2285" s="647" t="s">
        <v>7651</v>
      </c>
      <c r="K2285" s="647" t="s">
        <v>7498</v>
      </c>
      <c r="L2285" s="647" t="s">
        <v>9734</v>
      </c>
      <c r="M2285" s="647" t="s">
        <v>9735</v>
      </c>
      <c r="N2285" s="747">
        <v>43293.062097303242</v>
      </c>
      <c r="O2285" s="647" t="s">
        <v>546</v>
      </c>
      <c r="P2285" s="748">
        <v>951.9379026967581</v>
      </c>
      <c r="Q2285" s="647" t="s">
        <v>7492</v>
      </c>
      <c r="R2285" s="647" t="s">
        <v>5368</v>
      </c>
      <c r="S2285" s="647" t="s">
        <v>6943</v>
      </c>
      <c r="T2285" s="647" t="s">
        <v>4300</v>
      </c>
      <c r="U2285" t="s">
        <v>5329</v>
      </c>
      <c r="V2285" t="e">
        <f>VLOOKUP(F2285,'[3]Tổng - PL KS'!$B$9:$B$1291,1,FALSE)</f>
        <v>#N/A</v>
      </c>
    </row>
    <row r="2286" spans="1:22" ht="51" hidden="1">
      <c r="A2286" s="647">
        <v>1866</v>
      </c>
      <c r="B2286" s="647" t="s">
        <v>4247</v>
      </c>
      <c r="C2286" s="647" t="s">
        <v>7495</v>
      </c>
      <c r="D2286" s="647" t="s">
        <v>5368</v>
      </c>
      <c r="E2286" s="647">
        <v>25.71</v>
      </c>
      <c r="F2286" s="513" t="s">
        <v>9840</v>
      </c>
      <c r="G2286" s="513" t="s">
        <v>12203</v>
      </c>
      <c r="H2286" s="647" t="s">
        <v>8204</v>
      </c>
      <c r="I2286" s="647" t="s">
        <v>9841</v>
      </c>
      <c r="J2286" s="647" t="s">
        <v>7651</v>
      </c>
      <c r="K2286" s="647" t="s">
        <v>7498</v>
      </c>
      <c r="L2286" s="647" t="s">
        <v>9749</v>
      </c>
      <c r="M2286" s="647" t="s">
        <v>9735</v>
      </c>
      <c r="N2286" s="747">
        <v>43293.148998344906</v>
      </c>
      <c r="O2286" s="647" t="s">
        <v>546</v>
      </c>
      <c r="P2286" s="748">
        <v>951.85100165509357</v>
      </c>
      <c r="Q2286" s="647" t="s">
        <v>7492</v>
      </c>
      <c r="R2286" s="647" t="s">
        <v>5368</v>
      </c>
      <c r="S2286" s="647" t="s">
        <v>6943</v>
      </c>
      <c r="T2286" s="647" t="s">
        <v>4300</v>
      </c>
      <c r="U2286" t="s">
        <v>5329</v>
      </c>
      <c r="V2286" t="e">
        <f>VLOOKUP(F2286,'[3]Tổng - PL KS'!$B$9:$B$1291,1,FALSE)</f>
        <v>#N/A</v>
      </c>
    </row>
    <row r="2287" spans="1:22" ht="51" hidden="1">
      <c r="A2287" s="647">
        <v>1867</v>
      </c>
      <c r="B2287" s="647" t="s">
        <v>4247</v>
      </c>
      <c r="C2287" s="647" t="s">
        <v>7495</v>
      </c>
      <c r="D2287" s="647" t="s">
        <v>5368</v>
      </c>
      <c r="E2287" s="647">
        <v>25.84</v>
      </c>
      <c r="F2287" s="513" t="s">
        <v>9842</v>
      </c>
      <c r="G2287" s="513" t="s">
        <v>12203</v>
      </c>
      <c r="H2287" s="647" t="s">
        <v>8204</v>
      </c>
      <c r="I2287" s="647" t="s">
        <v>9843</v>
      </c>
      <c r="J2287" s="647" t="s">
        <v>7651</v>
      </c>
      <c r="K2287" s="647" t="s">
        <v>7498</v>
      </c>
      <c r="L2287" s="647" t="s">
        <v>9734</v>
      </c>
      <c r="M2287" s="647" t="s">
        <v>9735</v>
      </c>
      <c r="N2287" s="747">
        <v>43293.044225578706</v>
      </c>
      <c r="O2287" s="647" t="s">
        <v>546</v>
      </c>
      <c r="P2287" s="748">
        <v>951.95577442129434</v>
      </c>
      <c r="Q2287" s="647" t="s">
        <v>7492</v>
      </c>
      <c r="R2287" s="647" t="s">
        <v>5368</v>
      </c>
      <c r="S2287" s="647" t="s">
        <v>6943</v>
      </c>
      <c r="T2287" s="647" t="s">
        <v>4300</v>
      </c>
      <c r="U2287" t="s">
        <v>5329</v>
      </c>
      <c r="V2287" t="e">
        <f>VLOOKUP(F2287,'[3]Tổng - PL KS'!$B$9:$B$1291,1,FALSE)</f>
        <v>#N/A</v>
      </c>
    </row>
    <row r="2288" spans="1:22" ht="51" hidden="1">
      <c r="A2288" s="647">
        <v>1869</v>
      </c>
      <c r="B2288" s="647" t="s">
        <v>4247</v>
      </c>
      <c r="C2288" s="647" t="s">
        <v>7495</v>
      </c>
      <c r="D2288" s="647" t="s">
        <v>5368</v>
      </c>
      <c r="E2288" s="647">
        <v>25.83</v>
      </c>
      <c r="F2288" s="513" t="s">
        <v>9848</v>
      </c>
      <c r="G2288" s="513" t="s">
        <v>12203</v>
      </c>
      <c r="H2288" s="647" t="s">
        <v>8204</v>
      </c>
      <c r="I2288" s="647" t="s">
        <v>9849</v>
      </c>
      <c r="J2288" s="647" t="s">
        <v>7651</v>
      </c>
      <c r="K2288" s="647" t="s">
        <v>7498</v>
      </c>
      <c r="L2288" s="647" t="s">
        <v>9850</v>
      </c>
      <c r="M2288" s="647" t="s">
        <v>9851</v>
      </c>
      <c r="N2288" s="747">
        <v>43333.885845173609</v>
      </c>
      <c r="O2288" s="647" t="s">
        <v>546</v>
      </c>
      <c r="P2288" s="748">
        <v>911.11415482639131</v>
      </c>
      <c r="Q2288" s="647" t="s">
        <v>7492</v>
      </c>
      <c r="R2288" s="647" t="s">
        <v>5368</v>
      </c>
      <c r="S2288" s="647" t="s">
        <v>6943</v>
      </c>
      <c r="T2288" s="647" t="s">
        <v>4300</v>
      </c>
      <c r="U2288" t="s">
        <v>5329</v>
      </c>
      <c r="V2288" t="e">
        <f>VLOOKUP(F2288,'[3]Tổng - PL KS'!$B$9:$B$1291,1,FALSE)</f>
        <v>#N/A</v>
      </c>
    </row>
    <row r="2289" spans="1:22" ht="51" hidden="1">
      <c r="A2289" s="647">
        <v>1870</v>
      </c>
      <c r="B2289" s="647" t="s">
        <v>4247</v>
      </c>
      <c r="C2289" s="647" t="s">
        <v>7495</v>
      </c>
      <c r="D2289" s="647" t="s">
        <v>5368</v>
      </c>
      <c r="E2289" s="647">
        <v>25.85</v>
      </c>
      <c r="F2289" s="513" t="s">
        <v>9852</v>
      </c>
      <c r="G2289" s="513" t="s">
        <v>12203</v>
      </c>
      <c r="H2289" s="647" t="s">
        <v>8204</v>
      </c>
      <c r="I2289" s="647" t="s">
        <v>9853</v>
      </c>
      <c r="J2289" s="647" t="s">
        <v>7651</v>
      </c>
      <c r="K2289" s="647" t="s">
        <v>7498</v>
      </c>
      <c r="L2289" s="647" t="s">
        <v>9854</v>
      </c>
      <c r="M2289" s="647" t="s">
        <v>9851</v>
      </c>
      <c r="N2289" s="747">
        <v>43333.817943206021</v>
      </c>
      <c r="O2289" s="647" t="s">
        <v>546</v>
      </c>
      <c r="P2289" s="748">
        <v>911.18205679397943</v>
      </c>
      <c r="Q2289" s="647" t="s">
        <v>7492</v>
      </c>
      <c r="R2289" s="647" t="s">
        <v>5368</v>
      </c>
      <c r="S2289" s="647" t="s">
        <v>6943</v>
      </c>
      <c r="T2289" s="647" t="s">
        <v>4300</v>
      </c>
      <c r="U2289" t="s">
        <v>5329</v>
      </c>
      <c r="V2289" t="e">
        <f>VLOOKUP(F2289,'[3]Tổng - PL KS'!$B$9:$B$1291,1,FALSE)</f>
        <v>#N/A</v>
      </c>
    </row>
    <row r="2290" spans="1:22" ht="51" hidden="1">
      <c r="A2290" s="647">
        <v>1871</v>
      </c>
      <c r="B2290" s="647" t="s">
        <v>4247</v>
      </c>
      <c r="C2290" s="647" t="s">
        <v>7495</v>
      </c>
      <c r="D2290" s="647" t="s">
        <v>5368</v>
      </c>
      <c r="E2290" s="647">
        <v>25.81</v>
      </c>
      <c r="F2290" s="513" t="s">
        <v>9855</v>
      </c>
      <c r="G2290" s="513" t="s">
        <v>12203</v>
      </c>
      <c r="H2290" s="647" t="s">
        <v>8204</v>
      </c>
      <c r="I2290" s="647" t="s">
        <v>9856</v>
      </c>
      <c r="J2290" s="647" t="s">
        <v>7651</v>
      </c>
      <c r="K2290" s="647" t="s">
        <v>7498</v>
      </c>
      <c r="L2290" s="647" t="s">
        <v>9850</v>
      </c>
      <c r="M2290" s="647" t="s">
        <v>9851</v>
      </c>
      <c r="N2290" s="747">
        <v>43333.865138229165</v>
      </c>
      <c r="O2290" s="647" t="s">
        <v>546</v>
      </c>
      <c r="P2290" s="748">
        <v>911.13486177083541</v>
      </c>
      <c r="Q2290" s="647" t="s">
        <v>7492</v>
      </c>
      <c r="R2290" s="647" t="s">
        <v>5368</v>
      </c>
      <c r="S2290" s="647" t="s">
        <v>6943</v>
      </c>
      <c r="T2290" s="647" t="s">
        <v>4300</v>
      </c>
      <c r="U2290" t="s">
        <v>5329</v>
      </c>
      <c r="V2290" t="e">
        <f>VLOOKUP(F2290,'[3]Tổng - PL KS'!$B$9:$B$1291,1,FALSE)</f>
        <v>#N/A</v>
      </c>
    </row>
    <row r="2291" spans="1:22" ht="51" hidden="1">
      <c r="A2291" s="647">
        <v>1872</v>
      </c>
      <c r="B2291" s="647" t="s">
        <v>4247</v>
      </c>
      <c r="C2291" s="647" t="s">
        <v>7495</v>
      </c>
      <c r="D2291" s="647" t="s">
        <v>5368</v>
      </c>
      <c r="E2291" s="647">
        <v>25.84</v>
      </c>
      <c r="F2291" s="513" t="s">
        <v>9857</v>
      </c>
      <c r="G2291" s="513" t="s">
        <v>12203</v>
      </c>
      <c r="H2291" s="647" t="s">
        <v>8204</v>
      </c>
      <c r="I2291" s="647" t="s">
        <v>9858</v>
      </c>
      <c r="J2291" s="647" t="s">
        <v>7651</v>
      </c>
      <c r="K2291" s="647" t="s">
        <v>7498</v>
      </c>
      <c r="L2291" s="647" t="s">
        <v>9850</v>
      </c>
      <c r="M2291" s="647" t="s">
        <v>9851</v>
      </c>
      <c r="N2291" s="747">
        <v>43333.701087465277</v>
      </c>
      <c r="O2291" s="647" t="s">
        <v>546</v>
      </c>
      <c r="P2291" s="748">
        <v>911.29891253472306</v>
      </c>
      <c r="Q2291" s="647" t="s">
        <v>7492</v>
      </c>
      <c r="R2291" s="647" t="s">
        <v>5368</v>
      </c>
      <c r="S2291" s="647" t="s">
        <v>6943</v>
      </c>
      <c r="T2291" s="647" t="s">
        <v>4300</v>
      </c>
      <c r="U2291" t="s">
        <v>5329</v>
      </c>
      <c r="V2291" t="e">
        <f>VLOOKUP(F2291,'[3]Tổng - PL KS'!$B$9:$B$1291,1,FALSE)</f>
        <v>#N/A</v>
      </c>
    </row>
    <row r="2292" spans="1:22" ht="51" hidden="1">
      <c r="A2292" s="647">
        <v>1873</v>
      </c>
      <c r="B2292" s="647" t="s">
        <v>4247</v>
      </c>
      <c r="C2292" s="647" t="s">
        <v>7495</v>
      </c>
      <c r="D2292" s="647" t="s">
        <v>5368</v>
      </c>
      <c r="E2292" s="647">
        <v>25.83</v>
      </c>
      <c r="F2292" s="513" t="s">
        <v>9859</v>
      </c>
      <c r="G2292" s="513" t="s">
        <v>12203</v>
      </c>
      <c r="H2292" s="647" t="s">
        <v>8204</v>
      </c>
      <c r="I2292" s="647" t="s">
        <v>9860</v>
      </c>
      <c r="J2292" s="647" t="s">
        <v>7651</v>
      </c>
      <c r="K2292" s="647" t="s">
        <v>7498</v>
      </c>
      <c r="L2292" s="647" t="s">
        <v>9850</v>
      </c>
      <c r="M2292" s="647" t="s">
        <v>9851</v>
      </c>
      <c r="N2292" s="747">
        <v>43333.799504317132</v>
      </c>
      <c r="O2292" s="647" t="s">
        <v>546</v>
      </c>
      <c r="P2292" s="748">
        <v>911.20049568286777</v>
      </c>
      <c r="Q2292" s="647" t="s">
        <v>7492</v>
      </c>
      <c r="R2292" s="647" t="s">
        <v>5368</v>
      </c>
      <c r="S2292" s="647" t="s">
        <v>6943</v>
      </c>
      <c r="T2292" s="647" t="s">
        <v>4300</v>
      </c>
      <c r="U2292" t="s">
        <v>5329</v>
      </c>
      <c r="V2292" t="e">
        <f>VLOOKUP(F2292,'[3]Tổng - PL KS'!$B$9:$B$1291,1,FALSE)</f>
        <v>#N/A</v>
      </c>
    </row>
    <row r="2293" spans="1:22" ht="51" hidden="1">
      <c r="A2293" s="647">
        <v>1874</v>
      </c>
      <c r="B2293" s="647" t="s">
        <v>4247</v>
      </c>
      <c r="C2293" s="647" t="s">
        <v>7495</v>
      </c>
      <c r="D2293" s="647" t="s">
        <v>5368</v>
      </c>
      <c r="E2293" s="647">
        <v>25.94</v>
      </c>
      <c r="F2293" s="513" t="s">
        <v>9861</v>
      </c>
      <c r="G2293" s="513" t="s">
        <v>12203</v>
      </c>
      <c r="H2293" s="647" t="s">
        <v>8204</v>
      </c>
      <c r="I2293" s="647" t="s">
        <v>9862</v>
      </c>
      <c r="J2293" s="647" t="s">
        <v>7651</v>
      </c>
      <c r="K2293" s="647" t="s">
        <v>7498</v>
      </c>
      <c r="L2293" s="647" t="s">
        <v>9850</v>
      </c>
      <c r="M2293" s="647" t="s">
        <v>9851</v>
      </c>
      <c r="N2293" s="747">
        <v>43333.880016979165</v>
      </c>
      <c r="O2293" s="647" t="s">
        <v>546</v>
      </c>
      <c r="P2293" s="748">
        <v>911.11998302083521</v>
      </c>
      <c r="Q2293" s="647" t="s">
        <v>7492</v>
      </c>
      <c r="R2293" s="647" t="s">
        <v>5368</v>
      </c>
      <c r="S2293" s="647" t="s">
        <v>6943</v>
      </c>
      <c r="T2293" s="647" t="s">
        <v>4300</v>
      </c>
      <c r="U2293" t="s">
        <v>5329</v>
      </c>
      <c r="V2293" t="e">
        <f>VLOOKUP(F2293,'[3]Tổng - PL KS'!$B$9:$B$1291,1,FALSE)</f>
        <v>#N/A</v>
      </c>
    </row>
    <row r="2294" spans="1:22" ht="51" hidden="1">
      <c r="A2294" s="647">
        <v>1875</v>
      </c>
      <c r="B2294" s="647" t="s">
        <v>4247</v>
      </c>
      <c r="C2294" s="647" t="s">
        <v>7495</v>
      </c>
      <c r="D2294" s="647" t="s">
        <v>5368</v>
      </c>
      <c r="E2294" s="647">
        <v>25.94</v>
      </c>
      <c r="F2294" s="513" t="s">
        <v>9863</v>
      </c>
      <c r="G2294" s="513" t="s">
        <v>12203</v>
      </c>
      <c r="H2294" s="647" t="s">
        <v>8204</v>
      </c>
      <c r="I2294" s="647" t="s">
        <v>9864</v>
      </c>
      <c r="J2294" s="647" t="s">
        <v>7651</v>
      </c>
      <c r="K2294" s="647" t="s">
        <v>7498</v>
      </c>
      <c r="L2294" s="647" t="s">
        <v>9850</v>
      </c>
      <c r="M2294" s="647" t="s">
        <v>9851</v>
      </c>
      <c r="N2294" s="747">
        <v>43333.822685150466</v>
      </c>
      <c r="O2294" s="647" t="s">
        <v>546</v>
      </c>
      <c r="P2294" s="748">
        <v>911.17731484953401</v>
      </c>
      <c r="Q2294" s="647" t="s">
        <v>7492</v>
      </c>
      <c r="R2294" s="647" t="s">
        <v>5368</v>
      </c>
      <c r="S2294" s="647" t="s">
        <v>6943</v>
      </c>
      <c r="T2294" s="647" t="s">
        <v>4300</v>
      </c>
      <c r="U2294" t="s">
        <v>5329</v>
      </c>
      <c r="V2294" t="e">
        <f>VLOOKUP(F2294,'[3]Tổng - PL KS'!$B$9:$B$1291,1,FALSE)</f>
        <v>#N/A</v>
      </c>
    </row>
    <row r="2295" spans="1:22" ht="51" hidden="1">
      <c r="A2295" s="647">
        <v>1876</v>
      </c>
      <c r="B2295" s="647" t="s">
        <v>4247</v>
      </c>
      <c r="C2295" s="647" t="s">
        <v>7495</v>
      </c>
      <c r="D2295" s="647" t="s">
        <v>5368</v>
      </c>
      <c r="E2295" s="647">
        <v>25.84</v>
      </c>
      <c r="F2295" s="513" t="s">
        <v>9865</v>
      </c>
      <c r="G2295" s="513" t="s">
        <v>12203</v>
      </c>
      <c r="H2295" s="647" t="s">
        <v>8204</v>
      </c>
      <c r="I2295" s="647" t="s">
        <v>9866</v>
      </c>
      <c r="J2295" s="647" t="s">
        <v>7651</v>
      </c>
      <c r="K2295" s="647" t="s">
        <v>7498</v>
      </c>
      <c r="L2295" s="647" t="s">
        <v>9854</v>
      </c>
      <c r="M2295" s="647" t="s">
        <v>9851</v>
      </c>
      <c r="N2295" s="747">
        <v>43333.850409953702</v>
      </c>
      <c r="O2295" s="647" t="s">
        <v>546</v>
      </c>
      <c r="P2295" s="748">
        <v>911.14959004629782</v>
      </c>
      <c r="Q2295" s="647" t="s">
        <v>7492</v>
      </c>
      <c r="R2295" s="647" t="s">
        <v>5368</v>
      </c>
      <c r="S2295" s="647" t="s">
        <v>6943</v>
      </c>
      <c r="T2295" s="647" t="s">
        <v>4300</v>
      </c>
      <c r="U2295" t="s">
        <v>5329</v>
      </c>
      <c r="V2295" t="e">
        <f>VLOOKUP(F2295,'[3]Tổng - PL KS'!$B$9:$B$1291,1,FALSE)</f>
        <v>#N/A</v>
      </c>
    </row>
    <row r="2296" spans="1:22" ht="51" hidden="1">
      <c r="A2296" s="647">
        <v>1877</v>
      </c>
      <c r="B2296" s="647" t="s">
        <v>4247</v>
      </c>
      <c r="C2296" s="647" t="s">
        <v>7495</v>
      </c>
      <c r="D2296" s="647" t="s">
        <v>5368</v>
      </c>
      <c r="E2296" s="647">
        <v>25.89</v>
      </c>
      <c r="F2296" s="513" t="s">
        <v>9867</v>
      </c>
      <c r="G2296" s="513" t="s">
        <v>12203</v>
      </c>
      <c r="H2296" s="647" t="s">
        <v>8204</v>
      </c>
      <c r="I2296" s="647" t="s">
        <v>9868</v>
      </c>
      <c r="J2296" s="647" t="s">
        <v>7651</v>
      </c>
      <c r="K2296" s="647" t="s">
        <v>7498</v>
      </c>
      <c r="L2296" s="647" t="s">
        <v>9850</v>
      </c>
      <c r="M2296" s="647" t="s">
        <v>9851</v>
      </c>
      <c r="N2296" s="747">
        <v>43333.81889328704</v>
      </c>
      <c r="O2296" s="647" t="s">
        <v>546</v>
      </c>
      <c r="P2296" s="748">
        <v>911.18110671296017</v>
      </c>
      <c r="Q2296" s="647" t="s">
        <v>7492</v>
      </c>
      <c r="R2296" s="647" t="s">
        <v>5368</v>
      </c>
      <c r="S2296" s="647" t="s">
        <v>6943</v>
      </c>
      <c r="T2296" s="647" t="s">
        <v>4300</v>
      </c>
      <c r="U2296" t="s">
        <v>5329</v>
      </c>
      <c r="V2296" t="e">
        <f>VLOOKUP(F2296,'[3]Tổng - PL KS'!$B$9:$B$1291,1,FALSE)</f>
        <v>#N/A</v>
      </c>
    </row>
    <row r="2297" spans="1:22" ht="51" hidden="1">
      <c r="A2297" s="647">
        <v>1878</v>
      </c>
      <c r="B2297" s="647" t="s">
        <v>4247</v>
      </c>
      <c r="C2297" s="647" t="s">
        <v>7495</v>
      </c>
      <c r="D2297" s="647" t="s">
        <v>5368</v>
      </c>
      <c r="E2297" s="647">
        <v>25.94</v>
      </c>
      <c r="F2297" s="513" t="s">
        <v>9869</v>
      </c>
      <c r="G2297" s="513" t="s">
        <v>12203</v>
      </c>
      <c r="H2297" s="647" t="s">
        <v>8204</v>
      </c>
      <c r="I2297" s="647" t="s">
        <v>9870</v>
      </c>
      <c r="J2297" s="647" t="s">
        <v>7651</v>
      </c>
      <c r="K2297" s="647" t="s">
        <v>7498</v>
      </c>
      <c r="L2297" s="647" t="s">
        <v>9850</v>
      </c>
      <c r="M2297" s="647" t="s">
        <v>9851</v>
      </c>
      <c r="N2297" s="747">
        <v>43333.884744791663</v>
      </c>
      <c r="O2297" s="647" t="s">
        <v>546</v>
      </c>
      <c r="P2297" s="748">
        <v>911.11525520833675</v>
      </c>
      <c r="Q2297" s="647" t="s">
        <v>7492</v>
      </c>
      <c r="R2297" s="647" t="s">
        <v>5368</v>
      </c>
      <c r="S2297" s="647" t="s">
        <v>6943</v>
      </c>
      <c r="T2297" s="647" t="s">
        <v>4300</v>
      </c>
      <c r="U2297" t="s">
        <v>5329</v>
      </c>
      <c r="V2297" t="e">
        <f>VLOOKUP(F2297,'[3]Tổng - PL KS'!$B$9:$B$1291,1,FALSE)</f>
        <v>#N/A</v>
      </c>
    </row>
    <row r="2298" spans="1:22" ht="51" hidden="1">
      <c r="A2298" s="647">
        <v>1879</v>
      </c>
      <c r="B2298" s="647" t="s">
        <v>4247</v>
      </c>
      <c r="C2298" s="647" t="s">
        <v>7495</v>
      </c>
      <c r="D2298" s="647" t="s">
        <v>5368</v>
      </c>
      <c r="E2298" s="647">
        <v>25.83</v>
      </c>
      <c r="F2298" s="513" t="s">
        <v>9871</v>
      </c>
      <c r="G2298" s="513" t="s">
        <v>12203</v>
      </c>
      <c r="H2298" s="647" t="s">
        <v>8204</v>
      </c>
      <c r="I2298" s="647" t="s">
        <v>9872</v>
      </c>
      <c r="J2298" s="647" t="s">
        <v>7651</v>
      </c>
      <c r="K2298" s="647" t="s">
        <v>7498</v>
      </c>
      <c r="L2298" s="647" t="s">
        <v>9854</v>
      </c>
      <c r="M2298" s="647" t="s">
        <v>9851</v>
      </c>
      <c r="N2298" s="747">
        <v>43333.82601527778</v>
      </c>
      <c r="O2298" s="647" t="s">
        <v>546</v>
      </c>
      <c r="P2298" s="748">
        <v>911.17398472221976</v>
      </c>
      <c r="Q2298" s="647" t="s">
        <v>7492</v>
      </c>
      <c r="R2298" s="647" t="s">
        <v>5368</v>
      </c>
      <c r="S2298" s="647" t="s">
        <v>6943</v>
      </c>
      <c r="T2298" s="647" t="s">
        <v>4300</v>
      </c>
      <c r="U2298" t="s">
        <v>5329</v>
      </c>
      <c r="V2298" t="e">
        <f>VLOOKUP(F2298,'[3]Tổng - PL KS'!$B$9:$B$1291,1,FALSE)</f>
        <v>#N/A</v>
      </c>
    </row>
    <row r="2299" spans="1:22" ht="51" hidden="1">
      <c r="A2299" s="647">
        <v>1880</v>
      </c>
      <c r="B2299" s="647" t="s">
        <v>4247</v>
      </c>
      <c r="C2299" s="647" t="s">
        <v>7495</v>
      </c>
      <c r="D2299" s="647" t="s">
        <v>5368</v>
      </c>
      <c r="E2299" s="647">
        <v>25.84</v>
      </c>
      <c r="F2299" s="513" t="s">
        <v>9873</v>
      </c>
      <c r="G2299" s="513" t="s">
        <v>12203</v>
      </c>
      <c r="H2299" s="647" t="s">
        <v>8204</v>
      </c>
      <c r="I2299" s="647" t="s">
        <v>9874</v>
      </c>
      <c r="J2299" s="647" t="s">
        <v>7651</v>
      </c>
      <c r="K2299" s="647" t="s">
        <v>7498</v>
      </c>
      <c r="L2299" s="647" t="s">
        <v>9850</v>
      </c>
      <c r="M2299" s="647" t="s">
        <v>9851</v>
      </c>
      <c r="N2299" s="747">
        <v>43333.778723414354</v>
      </c>
      <c r="O2299" s="647" t="s">
        <v>546</v>
      </c>
      <c r="P2299" s="748">
        <v>911.22127658564568</v>
      </c>
      <c r="Q2299" s="647" t="s">
        <v>7492</v>
      </c>
      <c r="R2299" s="647" t="s">
        <v>5368</v>
      </c>
      <c r="S2299" s="647" t="s">
        <v>6943</v>
      </c>
      <c r="T2299" s="647" t="s">
        <v>4300</v>
      </c>
      <c r="U2299" t="s">
        <v>5329</v>
      </c>
      <c r="V2299" t="e">
        <f>VLOOKUP(F2299,'[3]Tổng - PL KS'!$B$9:$B$1291,1,FALSE)</f>
        <v>#N/A</v>
      </c>
    </row>
    <row r="2300" spans="1:22" ht="51" hidden="1">
      <c r="A2300" s="647">
        <v>1881</v>
      </c>
      <c r="B2300" s="647" t="s">
        <v>4247</v>
      </c>
      <c r="C2300" s="647" t="s">
        <v>7495</v>
      </c>
      <c r="D2300" s="647" t="s">
        <v>5368</v>
      </c>
      <c r="E2300" s="647">
        <v>25.95</v>
      </c>
      <c r="F2300" s="513" t="s">
        <v>9875</v>
      </c>
      <c r="G2300" s="513" t="s">
        <v>12203</v>
      </c>
      <c r="H2300" s="647" t="s">
        <v>8204</v>
      </c>
      <c r="I2300" s="647" t="s">
        <v>9876</v>
      </c>
      <c r="J2300" s="647" t="s">
        <v>7651</v>
      </c>
      <c r="K2300" s="647" t="s">
        <v>7498</v>
      </c>
      <c r="L2300" s="647" t="s">
        <v>9850</v>
      </c>
      <c r="M2300" s="647" t="s">
        <v>9851</v>
      </c>
      <c r="N2300" s="747">
        <v>43333.808105011572</v>
      </c>
      <c r="O2300" s="647" t="s">
        <v>546</v>
      </c>
      <c r="P2300" s="748">
        <v>911.19189498842752</v>
      </c>
      <c r="Q2300" s="647" t="s">
        <v>7492</v>
      </c>
      <c r="R2300" s="647" t="s">
        <v>5368</v>
      </c>
      <c r="S2300" s="647" t="s">
        <v>6943</v>
      </c>
      <c r="T2300" s="647" t="s">
        <v>4300</v>
      </c>
      <c r="U2300" t="s">
        <v>5329</v>
      </c>
      <c r="V2300" t="e">
        <f>VLOOKUP(F2300,'[3]Tổng - PL KS'!$B$9:$B$1291,1,FALSE)</f>
        <v>#N/A</v>
      </c>
    </row>
    <row r="2301" spans="1:22" ht="51" hidden="1">
      <c r="A2301" s="647">
        <v>1882</v>
      </c>
      <c r="B2301" s="647" t="s">
        <v>4247</v>
      </c>
      <c r="C2301" s="647" t="s">
        <v>7495</v>
      </c>
      <c r="D2301" s="647" t="s">
        <v>5368</v>
      </c>
      <c r="E2301" s="647">
        <v>25.9</v>
      </c>
      <c r="F2301" s="513" t="s">
        <v>9877</v>
      </c>
      <c r="G2301" s="513" t="s">
        <v>12203</v>
      </c>
      <c r="H2301" s="647" t="s">
        <v>8204</v>
      </c>
      <c r="I2301" s="647" t="s">
        <v>9878</v>
      </c>
      <c r="J2301" s="647" t="s">
        <v>7651</v>
      </c>
      <c r="K2301" s="647" t="s">
        <v>7498</v>
      </c>
      <c r="L2301" s="647" t="s">
        <v>9850</v>
      </c>
      <c r="M2301" s="647" t="s">
        <v>9851</v>
      </c>
      <c r="N2301" s="747">
        <v>43333.844583483798</v>
      </c>
      <c r="O2301" s="647" t="s">
        <v>546</v>
      </c>
      <c r="P2301" s="748">
        <v>911.15541651620151</v>
      </c>
      <c r="Q2301" s="647" t="s">
        <v>7492</v>
      </c>
      <c r="R2301" s="647" t="s">
        <v>5368</v>
      </c>
      <c r="S2301" s="647" t="s">
        <v>6943</v>
      </c>
      <c r="T2301" s="647" t="s">
        <v>4300</v>
      </c>
      <c r="U2301" t="s">
        <v>5329</v>
      </c>
      <c r="V2301" t="e">
        <f>VLOOKUP(F2301,'[3]Tổng - PL KS'!$B$9:$B$1291,1,FALSE)</f>
        <v>#N/A</v>
      </c>
    </row>
    <row r="2302" spans="1:22" ht="51" hidden="1">
      <c r="A2302" s="647">
        <v>1883</v>
      </c>
      <c r="B2302" s="647" t="s">
        <v>4247</v>
      </c>
      <c r="C2302" s="647" t="s">
        <v>7495</v>
      </c>
      <c r="D2302" s="647" t="s">
        <v>5368</v>
      </c>
      <c r="E2302" s="647">
        <v>25.94</v>
      </c>
      <c r="F2302" s="513" t="s">
        <v>9879</v>
      </c>
      <c r="G2302" s="513" t="s">
        <v>12203</v>
      </c>
      <c r="H2302" s="647" t="s">
        <v>8204</v>
      </c>
      <c r="I2302" s="647" t="s">
        <v>9880</v>
      </c>
      <c r="J2302" s="647" t="s">
        <v>7651</v>
      </c>
      <c r="K2302" s="647" t="s">
        <v>7498</v>
      </c>
      <c r="L2302" s="647" t="s">
        <v>9850</v>
      </c>
      <c r="M2302" s="647" t="s">
        <v>9851</v>
      </c>
      <c r="N2302" s="747">
        <v>43333.861709108794</v>
      </c>
      <c r="O2302" s="647" t="s">
        <v>546</v>
      </c>
      <c r="P2302" s="748">
        <v>911.13829089120554</v>
      </c>
      <c r="Q2302" s="647" t="s">
        <v>7492</v>
      </c>
      <c r="R2302" s="647" t="s">
        <v>5368</v>
      </c>
      <c r="S2302" s="647" t="s">
        <v>6943</v>
      </c>
      <c r="T2302" s="647" t="s">
        <v>4300</v>
      </c>
      <c r="U2302" t="s">
        <v>5329</v>
      </c>
      <c r="V2302" t="e">
        <f>VLOOKUP(F2302,'[3]Tổng - PL KS'!$B$9:$B$1291,1,FALSE)</f>
        <v>#N/A</v>
      </c>
    </row>
    <row r="2303" spans="1:22" ht="51" hidden="1">
      <c r="A2303" s="647">
        <v>1885</v>
      </c>
      <c r="B2303" s="647" t="s">
        <v>4247</v>
      </c>
      <c r="C2303" s="647" t="s">
        <v>7495</v>
      </c>
      <c r="D2303" s="647" t="s">
        <v>5368</v>
      </c>
      <c r="E2303" s="647">
        <v>25.85</v>
      </c>
      <c r="F2303" s="513" t="s">
        <v>9884</v>
      </c>
      <c r="G2303" s="513" t="s">
        <v>12203</v>
      </c>
      <c r="H2303" s="647" t="s">
        <v>8204</v>
      </c>
      <c r="I2303" s="647" t="s">
        <v>9885</v>
      </c>
      <c r="J2303" s="647" t="s">
        <v>7651</v>
      </c>
      <c r="K2303" s="647" t="s">
        <v>7498</v>
      </c>
      <c r="L2303" s="647" t="s">
        <v>9850</v>
      </c>
      <c r="M2303" s="647" t="s">
        <v>9851</v>
      </c>
      <c r="N2303" s="747">
        <v>43333.829459606481</v>
      </c>
      <c r="O2303" s="647" t="s">
        <v>546</v>
      </c>
      <c r="P2303" s="748">
        <v>911.17054039351933</v>
      </c>
      <c r="Q2303" s="647" t="s">
        <v>7492</v>
      </c>
      <c r="R2303" s="647" t="s">
        <v>5368</v>
      </c>
      <c r="S2303" s="647" t="s">
        <v>6943</v>
      </c>
      <c r="T2303" s="647" t="s">
        <v>4300</v>
      </c>
      <c r="U2303" t="s">
        <v>5329</v>
      </c>
      <c r="V2303" t="e">
        <f>VLOOKUP(F2303,'[3]Tổng - PL KS'!$B$9:$B$1291,1,FALSE)</f>
        <v>#N/A</v>
      </c>
    </row>
    <row r="2304" spans="1:22" ht="51" hidden="1">
      <c r="A2304" s="647">
        <v>1886</v>
      </c>
      <c r="B2304" s="647" t="s">
        <v>4247</v>
      </c>
      <c r="C2304" s="647" t="s">
        <v>7495</v>
      </c>
      <c r="D2304" s="647" t="s">
        <v>5368</v>
      </c>
      <c r="E2304" s="647">
        <v>25.81</v>
      </c>
      <c r="F2304" s="513" t="s">
        <v>9886</v>
      </c>
      <c r="G2304" s="513" t="s">
        <v>12203</v>
      </c>
      <c r="H2304" s="647" t="s">
        <v>8204</v>
      </c>
      <c r="I2304" s="647" t="s">
        <v>9887</v>
      </c>
      <c r="J2304" s="647" t="s">
        <v>7651</v>
      </c>
      <c r="K2304" s="647" t="s">
        <v>7498</v>
      </c>
      <c r="L2304" s="647" t="s">
        <v>9850</v>
      </c>
      <c r="M2304" s="647" t="s">
        <v>9851</v>
      </c>
      <c r="N2304" s="747">
        <v>43334.019373877316</v>
      </c>
      <c r="O2304" s="647" t="s">
        <v>546</v>
      </c>
      <c r="P2304" s="748">
        <v>910.98062612268404</v>
      </c>
      <c r="Q2304" s="647" t="s">
        <v>7492</v>
      </c>
      <c r="R2304" s="647" t="s">
        <v>5368</v>
      </c>
      <c r="S2304" s="647" t="s">
        <v>6943</v>
      </c>
      <c r="T2304" s="647" t="s">
        <v>4300</v>
      </c>
      <c r="U2304" t="s">
        <v>5329</v>
      </c>
      <c r="V2304" t="e">
        <f>VLOOKUP(F2304,'[3]Tổng - PL KS'!$B$9:$B$1291,1,FALSE)</f>
        <v>#N/A</v>
      </c>
    </row>
    <row r="2305" spans="1:22" ht="51" hidden="1">
      <c r="A2305" s="647">
        <v>1887</v>
      </c>
      <c r="B2305" s="647" t="s">
        <v>4247</v>
      </c>
      <c r="C2305" s="647" t="s">
        <v>7495</v>
      </c>
      <c r="D2305" s="647" t="s">
        <v>5368</v>
      </c>
      <c r="E2305" s="647">
        <v>25.89</v>
      </c>
      <c r="F2305" s="513" t="s">
        <v>9888</v>
      </c>
      <c r="G2305" s="513" t="s">
        <v>12203</v>
      </c>
      <c r="H2305" s="647" t="s">
        <v>8204</v>
      </c>
      <c r="I2305" s="647" t="s">
        <v>9889</v>
      </c>
      <c r="J2305" s="647" t="s">
        <v>7651</v>
      </c>
      <c r="K2305" s="647" t="s">
        <v>7498</v>
      </c>
      <c r="L2305" s="647" t="s">
        <v>9850</v>
      </c>
      <c r="M2305" s="647" t="s">
        <v>9851</v>
      </c>
      <c r="N2305" s="747">
        <v>43334.019888773146</v>
      </c>
      <c r="O2305" s="647" t="s">
        <v>546</v>
      </c>
      <c r="P2305" s="748">
        <v>910.98011122685421</v>
      </c>
      <c r="Q2305" s="647" t="s">
        <v>7492</v>
      </c>
      <c r="R2305" s="647" t="s">
        <v>5368</v>
      </c>
      <c r="S2305" s="647" t="s">
        <v>6943</v>
      </c>
      <c r="T2305" s="647" t="s">
        <v>4300</v>
      </c>
      <c r="U2305" t="s">
        <v>5329</v>
      </c>
      <c r="V2305" t="e">
        <f>VLOOKUP(F2305,'[3]Tổng - PL KS'!$B$9:$B$1291,1,FALSE)</f>
        <v>#N/A</v>
      </c>
    </row>
    <row r="2306" spans="1:22" ht="51" hidden="1">
      <c r="A2306" s="647">
        <v>1888</v>
      </c>
      <c r="B2306" s="647" t="s">
        <v>4247</v>
      </c>
      <c r="C2306" s="647" t="s">
        <v>7495</v>
      </c>
      <c r="D2306" s="647" t="s">
        <v>5368</v>
      </c>
      <c r="E2306" s="647">
        <v>25.85</v>
      </c>
      <c r="F2306" s="513" t="s">
        <v>9890</v>
      </c>
      <c r="G2306" s="513" t="s">
        <v>12203</v>
      </c>
      <c r="H2306" s="647" t="s">
        <v>8204</v>
      </c>
      <c r="I2306" s="647" t="s">
        <v>9891</v>
      </c>
      <c r="J2306" s="647" t="s">
        <v>7651</v>
      </c>
      <c r="K2306" s="647" t="s">
        <v>7498</v>
      </c>
      <c r="L2306" s="647" t="s">
        <v>9892</v>
      </c>
      <c r="M2306" s="647" t="s">
        <v>9893</v>
      </c>
      <c r="N2306" s="747">
        <v>43311.86293422454</v>
      </c>
      <c r="O2306" s="647" t="s">
        <v>546</v>
      </c>
      <c r="P2306" s="748">
        <v>933.13706577545963</v>
      </c>
      <c r="Q2306" s="647" t="s">
        <v>7492</v>
      </c>
      <c r="R2306" s="647" t="s">
        <v>5368</v>
      </c>
      <c r="S2306" s="647" t="s">
        <v>6943</v>
      </c>
      <c r="T2306" s="647" t="s">
        <v>4300</v>
      </c>
      <c r="U2306" t="s">
        <v>5329</v>
      </c>
      <c r="V2306" t="e">
        <f>VLOOKUP(F2306,'[3]Tổng - PL KS'!$B$9:$B$1291,1,FALSE)</f>
        <v>#N/A</v>
      </c>
    </row>
    <row r="2307" spans="1:22" ht="51" hidden="1">
      <c r="A2307" s="647">
        <v>1889</v>
      </c>
      <c r="B2307" s="647" t="s">
        <v>4247</v>
      </c>
      <c r="C2307" s="647" t="s">
        <v>7495</v>
      </c>
      <c r="D2307" s="647" t="s">
        <v>5368</v>
      </c>
      <c r="E2307" s="647">
        <v>25.94</v>
      </c>
      <c r="F2307" s="513" t="s">
        <v>9894</v>
      </c>
      <c r="G2307" s="513" t="s">
        <v>12203</v>
      </c>
      <c r="H2307" s="647" t="s">
        <v>8204</v>
      </c>
      <c r="I2307" s="647" t="s">
        <v>9895</v>
      </c>
      <c r="J2307" s="647" t="s">
        <v>7651</v>
      </c>
      <c r="K2307" s="647" t="s">
        <v>7498</v>
      </c>
      <c r="L2307" s="647" t="s">
        <v>9892</v>
      </c>
      <c r="M2307" s="647" t="s">
        <v>9893</v>
      </c>
      <c r="N2307" s="747">
        <v>43311.883331944446</v>
      </c>
      <c r="O2307" s="647" t="s">
        <v>546</v>
      </c>
      <c r="P2307" s="748">
        <v>933.11666805555433</v>
      </c>
      <c r="Q2307" s="647" t="s">
        <v>7492</v>
      </c>
      <c r="R2307" s="647" t="s">
        <v>5368</v>
      </c>
      <c r="S2307" s="647" t="s">
        <v>6943</v>
      </c>
      <c r="T2307" s="647" t="s">
        <v>4300</v>
      </c>
      <c r="U2307" t="s">
        <v>5329</v>
      </c>
      <c r="V2307" t="e">
        <f>VLOOKUP(F2307,'[3]Tổng - PL KS'!$B$9:$B$1291,1,FALSE)</f>
        <v>#N/A</v>
      </c>
    </row>
    <row r="2308" spans="1:22" ht="51" hidden="1">
      <c r="A2308" s="647">
        <v>1890</v>
      </c>
      <c r="B2308" s="647" t="s">
        <v>4247</v>
      </c>
      <c r="C2308" s="647" t="s">
        <v>7495</v>
      </c>
      <c r="D2308" s="647" t="s">
        <v>5368</v>
      </c>
      <c r="E2308" s="647">
        <v>25.84</v>
      </c>
      <c r="F2308" s="513" t="s">
        <v>9896</v>
      </c>
      <c r="G2308" s="513" t="s">
        <v>12203</v>
      </c>
      <c r="H2308" s="647" t="s">
        <v>8204</v>
      </c>
      <c r="I2308" s="647" t="s">
        <v>9897</v>
      </c>
      <c r="J2308" s="647" t="s">
        <v>7651</v>
      </c>
      <c r="K2308" s="647" t="s">
        <v>7498</v>
      </c>
      <c r="L2308" s="647" t="s">
        <v>9892</v>
      </c>
      <c r="M2308" s="647" t="s">
        <v>9893</v>
      </c>
      <c r="N2308" s="747">
        <v>43311.869384722224</v>
      </c>
      <c r="O2308" s="647" t="s">
        <v>546</v>
      </c>
      <c r="P2308" s="748">
        <v>933.13061527777609</v>
      </c>
      <c r="Q2308" s="647" t="s">
        <v>7492</v>
      </c>
      <c r="R2308" s="647" t="s">
        <v>5368</v>
      </c>
      <c r="S2308" s="647" t="s">
        <v>6943</v>
      </c>
      <c r="T2308" s="647" t="s">
        <v>4300</v>
      </c>
      <c r="U2308" t="s">
        <v>5329</v>
      </c>
      <c r="V2308" t="e">
        <f>VLOOKUP(F2308,'[3]Tổng - PL KS'!$B$9:$B$1291,1,FALSE)</f>
        <v>#N/A</v>
      </c>
    </row>
    <row r="2309" spans="1:22" ht="51" hidden="1">
      <c r="A2309" s="647">
        <v>1891</v>
      </c>
      <c r="B2309" s="647" t="s">
        <v>4247</v>
      </c>
      <c r="C2309" s="647" t="s">
        <v>7495</v>
      </c>
      <c r="D2309" s="647" t="s">
        <v>5368</v>
      </c>
      <c r="E2309" s="647">
        <v>25.83</v>
      </c>
      <c r="F2309" s="513" t="s">
        <v>9898</v>
      </c>
      <c r="G2309" s="513" t="s">
        <v>12203</v>
      </c>
      <c r="H2309" s="647" t="s">
        <v>8204</v>
      </c>
      <c r="I2309" s="647" t="s">
        <v>9899</v>
      </c>
      <c r="J2309" s="647" t="s">
        <v>7651</v>
      </c>
      <c r="K2309" s="647" t="s">
        <v>7498</v>
      </c>
      <c r="L2309" s="647" t="s">
        <v>9892</v>
      </c>
      <c r="M2309" s="647" t="s">
        <v>9893</v>
      </c>
      <c r="N2309" s="747">
        <v>43311.914567476852</v>
      </c>
      <c r="O2309" s="647" t="s">
        <v>546</v>
      </c>
      <c r="P2309" s="748">
        <v>933.08543252314848</v>
      </c>
      <c r="Q2309" s="647" t="s">
        <v>7492</v>
      </c>
      <c r="R2309" s="647" t="s">
        <v>5368</v>
      </c>
      <c r="S2309" s="647" t="s">
        <v>6943</v>
      </c>
      <c r="T2309" s="647" t="s">
        <v>4300</v>
      </c>
      <c r="U2309" t="s">
        <v>5329</v>
      </c>
      <c r="V2309" t="e">
        <f>VLOOKUP(F2309,'[3]Tổng - PL KS'!$B$9:$B$1291,1,FALSE)</f>
        <v>#N/A</v>
      </c>
    </row>
    <row r="2310" spans="1:22" ht="51" hidden="1">
      <c r="A2310" s="647">
        <v>1892</v>
      </c>
      <c r="B2310" s="647" t="s">
        <v>4247</v>
      </c>
      <c r="C2310" s="647" t="s">
        <v>7495</v>
      </c>
      <c r="D2310" s="647" t="s">
        <v>5368</v>
      </c>
      <c r="E2310" s="647">
        <v>25.94</v>
      </c>
      <c r="F2310" s="513" t="s">
        <v>9900</v>
      </c>
      <c r="G2310" s="513" t="s">
        <v>12203</v>
      </c>
      <c r="H2310" s="647" t="s">
        <v>8204</v>
      </c>
      <c r="I2310" s="647" t="s">
        <v>9901</v>
      </c>
      <c r="J2310" s="647" t="s">
        <v>7651</v>
      </c>
      <c r="K2310" s="647" t="s">
        <v>7498</v>
      </c>
      <c r="L2310" s="647" t="s">
        <v>9892</v>
      </c>
      <c r="M2310" s="647" t="s">
        <v>9893</v>
      </c>
      <c r="N2310" s="747">
        <v>43311.913777974536</v>
      </c>
      <c r="O2310" s="647" t="s">
        <v>546</v>
      </c>
      <c r="P2310" s="748">
        <v>933.08622202546394</v>
      </c>
      <c r="Q2310" s="647" t="s">
        <v>7492</v>
      </c>
      <c r="R2310" s="647" t="s">
        <v>5368</v>
      </c>
      <c r="S2310" s="647" t="s">
        <v>6943</v>
      </c>
      <c r="T2310" s="647" t="s">
        <v>4300</v>
      </c>
      <c r="U2310" t="s">
        <v>5329</v>
      </c>
      <c r="V2310" t="e">
        <f>VLOOKUP(F2310,'[3]Tổng - PL KS'!$B$9:$B$1291,1,FALSE)</f>
        <v>#N/A</v>
      </c>
    </row>
    <row r="2311" spans="1:22" ht="51" hidden="1">
      <c r="A2311" s="647">
        <v>1893</v>
      </c>
      <c r="B2311" s="647" t="s">
        <v>4247</v>
      </c>
      <c r="C2311" s="647" t="s">
        <v>7495</v>
      </c>
      <c r="D2311" s="647" t="s">
        <v>5368</v>
      </c>
      <c r="E2311" s="647">
        <v>25.8</v>
      </c>
      <c r="F2311" s="513" t="s">
        <v>9902</v>
      </c>
      <c r="G2311" s="513" t="s">
        <v>12203</v>
      </c>
      <c r="H2311" s="647" t="s">
        <v>8204</v>
      </c>
      <c r="I2311" s="647" t="s">
        <v>9903</v>
      </c>
      <c r="J2311" s="647" t="s">
        <v>7651</v>
      </c>
      <c r="K2311" s="647" t="s">
        <v>7498</v>
      </c>
      <c r="L2311" s="647" t="s">
        <v>9892</v>
      </c>
      <c r="M2311" s="647" t="s">
        <v>9893</v>
      </c>
      <c r="N2311" s="747">
        <v>43311.83131898148</v>
      </c>
      <c r="O2311" s="647" t="s">
        <v>546</v>
      </c>
      <c r="P2311" s="748">
        <v>933.16868101852015</v>
      </c>
      <c r="Q2311" s="647" t="s">
        <v>7492</v>
      </c>
      <c r="R2311" s="647" t="s">
        <v>5368</v>
      </c>
      <c r="S2311" s="647" t="s">
        <v>6943</v>
      </c>
      <c r="T2311" s="647" t="s">
        <v>4300</v>
      </c>
      <c r="U2311" t="s">
        <v>5329</v>
      </c>
      <c r="V2311" t="e">
        <f>VLOOKUP(F2311,'[3]Tổng - PL KS'!$B$9:$B$1291,1,FALSE)</f>
        <v>#N/A</v>
      </c>
    </row>
    <row r="2312" spans="1:22" ht="51" hidden="1">
      <c r="A2312" s="647">
        <v>1894</v>
      </c>
      <c r="B2312" s="647" t="s">
        <v>4247</v>
      </c>
      <c r="C2312" s="647" t="s">
        <v>7495</v>
      </c>
      <c r="D2312" s="647" t="s">
        <v>5368</v>
      </c>
      <c r="E2312" s="647">
        <v>25.84</v>
      </c>
      <c r="F2312" s="513" t="s">
        <v>9904</v>
      </c>
      <c r="G2312" s="513" t="s">
        <v>12203</v>
      </c>
      <c r="H2312" s="647" t="s">
        <v>8204</v>
      </c>
      <c r="I2312" s="647" t="s">
        <v>9905</v>
      </c>
      <c r="J2312" s="647" t="s">
        <v>7651</v>
      </c>
      <c r="K2312" s="647" t="s">
        <v>7498</v>
      </c>
      <c r="L2312" s="647" t="s">
        <v>9892</v>
      </c>
      <c r="M2312" s="647" t="s">
        <v>9893</v>
      </c>
      <c r="N2312" s="747">
        <v>43311.887864236109</v>
      </c>
      <c r="O2312" s="647" t="s">
        <v>546</v>
      </c>
      <c r="P2312" s="748">
        <v>933.11213576389127</v>
      </c>
      <c r="Q2312" s="647" t="s">
        <v>7492</v>
      </c>
      <c r="R2312" s="647" t="s">
        <v>5368</v>
      </c>
      <c r="S2312" s="647" t="s">
        <v>6943</v>
      </c>
      <c r="T2312" s="647" t="s">
        <v>4300</v>
      </c>
      <c r="U2312" t="s">
        <v>5329</v>
      </c>
      <c r="V2312" t="e">
        <f>VLOOKUP(F2312,'[3]Tổng - PL KS'!$B$9:$B$1291,1,FALSE)</f>
        <v>#N/A</v>
      </c>
    </row>
    <row r="2313" spans="1:22" ht="51" hidden="1">
      <c r="A2313" s="647">
        <v>1895</v>
      </c>
      <c r="B2313" s="647" t="s">
        <v>4247</v>
      </c>
      <c r="C2313" s="647" t="s">
        <v>7495</v>
      </c>
      <c r="D2313" s="647" t="s">
        <v>5368</v>
      </c>
      <c r="E2313" s="647">
        <v>25.84</v>
      </c>
      <c r="F2313" s="513" t="s">
        <v>9906</v>
      </c>
      <c r="G2313" s="513" t="s">
        <v>12203</v>
      </c>
      <c r="H2313" s="647" t="s">
        <v>8204</v>
      </c>
      <c r="I2313" s="647" t="s">
        <v>9907</v>
      </c>
      <c r="J2313" s="647" t="s">
        <v>7651</v>
      </c>
      <c r="K2313" s="647" t="s">
        <v>7498</v>
      </c>
      <c r="L2313" s="647" t="s">
        <v>9892</v>
      </c>
      <c r="M2313" s="647" t="s">
        <v>9893</v>
      </c>
      <c r="N2313" s="747">
        <v>43311.892264236114</v>
      </c>
      <c r="O2313" s="647" t="s">
        <v>546</v>
      </c>
      <c r="P2313" s="748">
        <v>933.10773576388601</v>
      </c>
      <c r="Q2313" s="647" t="s">
        <v>7492</v>
      </c>
      <c r="R2313" s="647" t="s">
        <v>5368</v>
      </c>
      <c r="S2313" s="647" t="s">
        <v>6943</v>
      </c>
      <c r="T2313" s="647" t="s">
        <v>4300</v>
      </c>
      <c r="U2313" t="s">
        <v>5329</v>
      </c>
      <c r="V2313" t="e">
        <f>VLOOKUP(F2313,'[3]Tổng - PL KS'!$B$9:$B$1291,1,FALSE)</f>
        <v>#N/A</v>
      </c>
    </row>
    <row r="2314" spans="1:22" ht="51" hidden="1">
      <c r="A2314" s="647">
        <v>1896</v>
      </c>
      <c r="B2314" s="647" t="s">
        <v>4247</v>
      </c>
      <c r="C2314" s="647" t="s">
        <v>7495</v>
      </c>
      <c r="D2314" s="647" t="s">
        <v>5368</v>
      </c>
      <c r="E2314" s="647">
        <v>25.7</v>
      </c>
      <c r="F2314" s="513" t="s">
        <v>9908</v>
      </c>
      <c r="G2314" s="513" t="s">
        <v>12203</v>
      </c>
      <c r="H2314" s="647" t="s">
        <v>8204</v>
      </c>
      <c r="I2314" s="647" t="s">
        <v>9909</v>
      </c>
      <c r="J2314" s="647" t="s">
        <v>7651</v>
      </c>
      <c r="K2314" s="647" t="s">
        <v>7498</v>
      </c>
      <c r="L2314" s="647" t="s">
        <v>9892</v>
      </c>
      <c r="M2314" s="647" t="s">
        <v>9893</v>
      </c>
      <c r="N2314" s="747">
        <v>43311.894228124998</v>
      </c>
      <c r="O2314" s="647" t="s">
        <v>546</v>
      </c>
      <c r="P2314" s="748">
        <v>933.10577187500166</v>
      </c>
      <c r="Q2314" s="647" t="s">
        <v>7492</v>
      </c>
      <c r="R2314" s="647" t="s">
        <v>5368</v>
      </c>
      <c r="S2314" s="647" t="s">
        <v>6943</v>
      </c>
      <c r="T2314" s="647" t="s">
        <v>4300</v>
      </c>
      <c r="U2314" t="s">
        <v>5329</v>
      </c>
      <c r="V2314" t="e">
        <f>VLOOKUP(F2314,'[3]Tổng - PL KS'!$B$9:$B$1291,1,FALSE)</f>
        <v>#N/A</v>
      </c>
    </row>
    <row r="2315" spans="1:22" ht="51" hidden="1">
      <c r="A2315" s="647">
        <v>1897</v>
      </c>
      <c r="B2315" s="647" t="s">
        <v>4247</v>
      </c>
      <c r="C2315" s="647" t="s">
        <v>7495</v>
      </c>
      <c r="D2315" s="647" t="s">
        <v>5368</v>
      </c>
      <c r="E2315" s="647">
        <v>25.94</v>
      </c>
      <c r="F2315" s="513" t="s">
        <v>9910</v>
      </c>
      <c r="G2315" s="513" t="s">
        <v>12203</v>
      </c>
      <c r="H2315" s="647" t="s">
        <v>8204</v>
      </c>
      <c r="I2315" s="647" t="s">
        <v>9911</v>
      </c>
      <c r="J2315" s="647" t="s">
        <v>7651</v>
      </c>
      <c r="K2315" s="647" t="s">
        <v>7498</v>
      </c>
      <c r="L2315" s="647" t="s">
        <v>9892</v>
      </c>
      <c r="M2315" s="647" t="s">
        <v>9893</v>
      </c>
      <c r="N2315" s="747">
        <v>43311.890576006947</v>
      </c>
      <c r="O2315" s="647" t="s">
        <v>546</v>
      </c>
      <c r="P2315" s="748">
        <v>933.1094239930535</v>
      </c>
      <c r="Q2315" s="647" t="s">
        <v>7492</v>
      </c>
      <c r="R2315" s="647" t="s">
        <v>5368</v>
      </c>
      <c r="S2315" s="647" t="s">
        <v>6943</v>
      </c>
      <c r="T2315" s="647" t="s">
        <v>4300</v>
      </c>
      <c r="U2315" t="s">
        <v>5329</v>
      </c>
      <c r="V2315" t="e">
        <f>VLOOKUP(F2315,'[3]Tổng - PL KS'!$B$9:$B$1291,1,FALSE)</f>
        <v>#N/A</v>
      </c>
    </row>
    <row r="2316" spans="1:22" ht="51" hidden="1">
      <c r="A2316" s="647">
        <v>1898</v>
      </c>
      <c r="B2316" s="647" t="s">
        <v>4247</v>
      </c>
      <c r="C2316" s="647" t="s">
        <v>7495</v>
      </c>
      <c r="D2316" s="647" t="s">
        <v>5368</v>
      </c>
      <c r="E2316" s="647">
        <v>25.9</v>
      </c>
      <c r="F2316" s="513" t="s">
        <v>9912</v>
      </c>
      <c r="G2316" s="513" t="s">
        <v>12203</v>
      </c>
      <c r="H2316" s="647" t="s">
        <v>8204</v>
      </c>
      <c r="I2316" s="647" t="s">
        <v>9913</v>
      </c>
      <c r="J2316" s="647" t="s">
        <v>7651</v>
      </c>
      <c r="K2316" s="647" t="s">
        <v>7498</v>
      </c>
      <c r="L2316" s="647" t="s">
        <v>9892</v>
      </c>
      <c r="M2316" s="647" t="s">
        <v>9893</v>
      </c>
      <c r="N2316" s="747">
        <v>43311.874170104165</v>
      </c>
      <c r="O2316" s="647" t="s">
        <v>546</v>
      </c>
      <c r="P2316" s="748">
        <v>933.12582989583461</v>
      </c>
      <c r="Q2316" s="647" t="s">
        <v>7492</v>
      </c>
      <c r="R2316" s="647" t="s">
        <v>5368</v>
      </c>
      <c r="S2316" s="647" t="s">
        <v>6943</v>
      </c>
      <c r="T2316" s="647" t="s">
        <v>4300</v>
      </c>
      <c r="U2316" t="s">
        <v>5329</v>
      </c>
      <c r="V2316" t="e">
        <f>VLOOKUP(F2316,'[3]Tổng - PL KS'!$B$9:$B$1291,1,FALSE)</f>
        <v>#N/A</v>
      </c>
    </row>
    <row r="2317" spans="1:22" ht="51" hidden="1">
      <c r="A2317" s="647">
        <v>1899</v>
      </c>
      <c r="B2317" s="647" t="s">
        <v>4247</v>
      </c>
      <c r="C2317" s="647" t="s">
        <v>7495</v>
      </c>
      <c r="D2317" s="647" t="s">
        <v>5368</v>
      </c>
      <c r="E2317" s="647">
        <v>25.89</v>
      </c>
      <c r="F2317" s="513" t="s">
        <v>9914</v>
      </c>
      <c r="G2317" s="513" t="s">
        <v>12203</v>
      </c>
      <c r="H2317" s="647" t="s">
        <v>8204</v>
      </c>
      <c r="I2317" s="647" t="s">
        <v>9915</v>
      </c>
      <c r="J2317" s="647" t="s">
        <v>7651</v>
      </c>
      <c r="K2317" s="647" t="s">
        <v>7498</v>
      </c>
      <c r="L2317" s="647" t="s">
        <v>9892</v>
      </c>
      <c r="M2317" s="647" t="s">
        <v>9893</v>
      </c>
      <c r="N2317" s="747">
        <v>43311.937106481484</v>
      </c>
      <c r="O2317" s="647" t="s">
        <v>546</v>
      </c>
      <c r="P2317" s="748">
        <v>933.06289351851592</v>
      </c>
      <c r="Q2317" s="647" t="s">
        <v>7492</v>
      </c>
      <c r="R2317" s="647" t="s">
        <v>5368</v>
      </c>
      <c r="S2317" s="647" t="s">
        <v>6943</v>
      </c>
      <c r="T2317" s="647" t="s">
        <v>4300</v>
      </c>
      <c r="U2317" t="s">
        <v>5329</v>
      </c>
      <c r="V2317" t="e">
        <f>VLOOKUP(F2317,'[3]Tổng - PL KS'!$B$9:$B$1291,1,FALSE)</f>
        <v>#N/A</v>
      </c>
    </row>
    <row r="2318" spans="1:22" ht="51" hidden="1">
      <c r="A2318" s="647">
        <v>1900</v>
      </c>
      <c r="B2318" s="647" t="s">
        <v>4247</v>
      </c>
      <c r="C2318" s="647" t="s">
        <v>7495</v>
      </c>
      <c r="D2318" s="647" t="s">
        <v>5368</v>
      </c>
      <c r="E2318" s="647">
        <v>25.84</v>
      </c>
      <c r="F2318" s="513" t="s">
        <v>9916</v>
      </c>
      <c r="G2318" s="513" t="s">
        <v>12203</v>
      </c>
      <c r="H2318" s="647" t="s">
        <v>8204</v>
      </c>
      <c r="I2318" s="647" t="s">
        <v>9917</v>
      </c>
      <c r="J2318" s="647" t="s">
        <v>7651</v>
      </c>
      <c r="K2318" s="647" t="s">
        <v>7498</v>
      </c>
      <c r="L2318" s="647" t="s">
        <v>9892</v>
      </c>
      <c r="M2318" s="647" t="s">
        <v>9893</v>
      </c>
      <c r="N2318" s="747">
        <v>43311.832569328704</v>
      </c>
      <c r="O2318" s="647" t="s">
        <v>546</v>
      </c>
      <c r="P2318" s="748">
        <v>933.16743067129573</v>
      </c>
      <c r="Q2318" s="647" t="s">
        <v>7492</v>
      </c>
      <c r="R2318" s="647" t="s">
        <v>5368</v>
      </c>
      <c r="S2318" s="647" t="s">
        <v>6943</v>
      </c>
      <c r="T2318" s="647" t="s">
        <v>4300</v>
      </c>
      <c r="U2318" t="s">
        <v>5329</v>
      </c>
      <c r="V2318" t="e">
        <f>VLOOKUP(F2318,'[3]Tổng - PL KS'!$B$9:$B$1291,1,FALSE)</f>
        <v>#N/A</v>
      </c>
    </row>
    <row r="2319" spans="1:22" ht="51" hidden="1">
      <c r="A2319" s="647">
        <v>1901</v>
      </c>
      <c r="B2319" s="647" t="s">
        <v>4247</v>
      </c>
      <c r="C2319" s="647" t="s">
        <v>7495</v>
      </c>
      <c r="D2319" s="647" t="s">
        <v>5368</v>
      </c>
      <c r="E2319" s="647">
        <v>27.84</v>
      </c>
      <c r="F2319" s="513" t="s">
        <v>9918</v>
      </c>
      <c r="G2319" s="513" t="s">
        <v>12203</v>
      </c>
      <c r="H2319" s="647" t="s">
        <v>8204</v>
      </c>
      <c r="I2319" s="647" t="s">
        <v>9919</v>
      </c>
      <c r="J2319" s="647" t="s">
        <v>7651</v>
      </c>
      <c r="K2319" s="647" t="s">
        <v>7498</v>
      </c>
      <c r="L2319" s="647" t="s">
        <v>9920</v>
      </c>
      <c r="M2319" s="647" t="s">
        <v>9921</v>
      </c>
      <c r="N2319" s="747">
        <v>43277.867891747686</v>
      </c>
      <c r="O2319" s="647" t="s">
        <v>546</v>
      </c>
      <c r="P2319" s="748">
        <v>967.13210825231363</v>
      </c>
      <c r="Q2319" s="647" t="s">
        <v>7492</v>
      </c>
      <c r="R2319" s="647" t="s">
        <v>5368</v>
      </c>
      <c r="S2319" s="647" t="s">
        <v>6943</v>
      </c>
      <c r="T2319" s="647" t="s">
        <v>4300</v>
      </c>
      <c r="U2319" t="s">
        <v>5329</v>
      </c>
      <c r="V2319" t="e">
        <f>VLOOKUP(F2319,'[3]Tổng - PL KS'!$B$9:$B$1291,1,FALSE)</f>
        <v>#N/A</v>
      </c>
    </row>
    <row r="2320" spans="1:22" ht="51" hidden="1">
      <c r="A2320" s="647">
        <v>1902</v>
      </c>
      <c r="B2320" s="647" t="s">
        <v>4247</v>
      </c>
      <c r="C2320" s="647" t="s">
        <v>7495</v>
      </c>
      <c r="D2320" s="647" t="s">
        <v>5368</v>
      </c>
      <c r="E2320" s="647">
        <v>27.5</v>
      </c>
      <c r="F2320" s="513" t="s">
        <v>9922</v>
      </c>
      <c r="G2320" s="513" t="s">
        <v>12203</v>
      </c>
      <c r="H2320" s="647" t="s">
        <v>8204</v>
      </c>
      <c r="I2320" s="647" t="s">
        <v>9923</v>
      </c>
      <c r="J2320" s="647" t="s">
        <v>7651</v>
      </c>
      <c r="K2320" s="647" t="s">
        <v>7498</v>
      </c>
      <c r="L2320" s="647" t="s">
        <v>9924</v>
      </c>
      <c r="M2320" s="647" t="s">
        <v>9921</v>
      </c>
      <c r="N2320" s="747">
        <v>43277.912418020831</v>
      </c>
      <c r="O2320" s="647" t="s">
        <v>546</v>
      </c>
      <c r="P2320" s="748">
        <v>967.08758197916904</v>
      </c>
      <c r="Q2320" s="647" t="s">
        <v>7492</v>
      </c>
      <c r="R2320" s="647" t="s">
        <v>5368</v>
      </c>
      <c r="S2320" s="647" t="s">
        <v>6943</v>
      </c>
      <c r="T2320" s="647" t="s">
        <v>4300</v>
      </c>
      <c r="U2320" t="s">
        <v>5329</v>
      </c>
      <c r="V2320" t="e">
        <f>VLOOKUP(F2320,'[3]Tổng - PL KS'!$B$9:$B$1291,1,FALSE)</f>
        <v>#N/A</v>
      </c>
    </row>
    <row r="2321" spans="1:22" ht="51" hidden="1">
      <c r="A2321" s="647">
        <v>1903</v>
      </c>
      <c r="B2321" s="647" t="s">
        <v>4247</v>
      </c>
      <c r="C2321" s="647" t="s">
        <v>7495</v>
      </c>
      <c r="D2321" s="647" t="s">
        <v>5368</v>
      </c>
      <c r="E2321" s="647">
        <v>27.9</v>
      </c>
      <c r="F2321" s="513" t="s">
        <v>9925</v>
      </c>
      <c r="G2321" s="513" t="s">
        <v>12203</v>
      </c>
      <c r="H2321" s="647" t="s">
        <v>8204</v>
      </c>
      <c r="I2321" s="647" t="s">
        <v>9926</v>
      </c>
      <c r="J2321" s="647" t="s">
        <v>7651</v>
      </c>
      <c r="K2321" s="647" t="s">
        <v>7498</v>
      </c>
      <c r="L2321" s="647" t="s">
        <v>9924</v>
      </c>
      <c r="M2321" s="647" t="s">
        <v>9921</v>
      </c>
      <c r="N2321" s="747">
        <v>43277.869552812503</v>
      </c>
      <c r="O2321" s="647" t="s">
        <v>546</v>
      </c>
      <c r="P2321" s="748">
        <v>967.13044718749734</v>
      </c>
      <c r="Q2321" s="647" t="s">
        <v>7492</v>
      </c>
      <c r="R2321" s="647" t="s">
        <v>5368</v>
      </c>
      <c r="S2321" s="647" t="s">
        <v>6943</v>
      </c>
      <c r="T2321" s="647" t="s">
        <v>4300</v>
      </c>
      <c r="U2321" t="s">
        <v>5329</v>
      </c>
      <c r="V2321" t="e">
        <f>VLOOKUP(F2321,'[3]Tổng - PL KS'!$B$9:$B$1291,1,FALSE)</f>
        <v>#N/A</v>
      </c>
    </row>
    <row r="2322" spans="1:22" ht="51" hidden="1">
      <c r="A2322" s="647">
        <v>1904</v>
      </c>
      <c r="B2322" s="647" t="s">
        <v>4247</v>
      </c>
      <c r="C2322" s="647" t="s">
        <v>7495</v>
      </c>
      <c r="D2322" s="647" t="s">
        <v>5368</v>
      </c>
      <c r="E2322" s="647">
        <v>27.94</v>
      </c>
      <c r="F2322" s="513" t="s">
        <v>9927</v>
      </c>
      <c r="G2322" s="513" t="s">
        <v>12203</v>
      </c>
      <c r="H2322" s="647" t="s">
        <v>8204</v>
      </c>
      <c r="I2322" s="647" t="s">
        <v>9928</v>
      </c>
      <c r="J2322" s="647" t="s">
        <v>7651</v>
      </c>
      <c r="K2322" s="647" t="s">
        <v>7498</v>
      </c>
      <c r="L2322" s="647" t="s">
        <v>9929</v>
      </c>
      <c r="M2322" s="647" t="s">
        <v>9921</v>
      </c>
      <c r="N2322" s="747">
        <v>43277.935972222222</v>
      </c>
      <c r="O2322" s="647" t="s">
        <v>546</v>
      </c>
      <c r="P2322" s="748">
        <v>967.06402777777839</v>
      </c>
      <c r="Q2322" s="647" t="s">
        <v>7492</v>
      </c>
      <c r="R2322" s="647" t="s">
        <v>5368</v>
      </c>
      <c r="S2322" s="647" t="s">
        <v>6943</v>
      </c>
      <c r="T2322" s="647" t="s">
        <v>4300</v>
      </c>
      <c r="U2322" t="s">
        <v>5329</v>
      </c>
      <c r="V2322" t="e">
        <f>VLOOKUP(F2322,'[3]Tổng - PL KS'!$B$9:$B$1291,1,FALSE)</f>
        <v>#N/A</v>
      </c>
    </row>
    <row r="2323" spans="1:22" ht="51" hidden="1">
      <c r="A2323" s="647">
        <v>1905</v>
      </c>
      <c r="B2323" s="647" t="s">
        <v>4247</v>
      </c>
      <c r="C2323" s="647" t="s">
        <v>7495</v>
      </c>
      <c r="D2323" s="647" t="s">
        <v>5368</v>
      </c>
      <c r="E2323" s="647">
        <v>27.9</v>
      </c>
      <c r="F2323" s="513" t="s">
        <v>9930</v>
      </c>
      <c r="G2323" s="513" t="s">
        <v>12203</v>
      </c>
      <c r="H2323" s="647" t="s">
        <v>8204</v>
      </c>
      <c r="I2323" s="647" t="s">
        <v>9931</v>
      </c>
      <c r="J2323" s="647" t="s">
        <v>7651</v>
      </c>
      <c r="K2323" s="647" t="s">
        <v>7498</v>
      </c>
      <c r="L2323" s="647" t="s">
        <v>9920</v>
      </c>
      <c r="M2323" s="647" t="s">
        <v>9921</v>
      </c>
      <c r="N2323" s="747">
        <v>43277.773536539353</v>
      </c>
      <c r="O2323" s="647" t="s">
        <v>546</v>
      </c>
      <c r="P2323" s="748">
        <v>967.22646346064721</v>
      </c>
      <c r="Q2323" s="647" t="s">
        <v>7492</v>
      </c>
      <c r="R2323" s="647" t="s">
        <v>5368</v>
      </c>
      <c r="S2323" s="647" t="s">
        <v>6943</v>
      </c>
      <c r="T2323" s="647" t="s">
        <v>4300</v>
      </c>
      <c r="U2323" t="s">
        <v>5329</v>
      </c>
      <c r="V2323" t="e">
        <f>VLOOKUP(F2323,'[3]Tổng - PL KS'!$B$9:$B$1291,1,FALSE)</f>
        <v>#N/A</v>
      </c>
    </row>
    <row r="2324" spans="1:22" ht="51" hidden="1">
      <c r="A2324" s="647">
        <v>1906</v>
      </c>
      <c r="B2324" s="647" t="s">
        <v>4247</v>
      </c>
      <c r="C2324" s="647" t="s">
        <v>7495</v>
      </c>
      <c r="D2324" s="647" t="s">
        <v>5368</v>
      </c>
      <c r="E2324" s="647">
        <v>27.92</v>
      </c>
      <c r="F2324" s="513" t="s">
        <v>9932</v>
      </c>
      <c r="G2324" s="513" t="s">
        <v>12203</v>
      </c>
      <c r="H2324" s="647" t="s">
        <v>8204</v>
      </c>
      <c r="I2324" s="647" t="s">
        <v>9933</v>
      </c>
      <c r="J2324" s="647" t="s">
        <v>7651</v>
      </c>
      <c r="K2324" s="647" t="s">
        <v>7498</v>
      </c>
      <c r="L2324" s="647" t="s">
        <v>9924</v>
      </c>
      <c r="M2324" s="647" t="s">
        <v>9921</v>
      </c>
      <c r="N2324" s="747">
        <v>43277.907455868059</v>
      </c>
      <c r="O2324" s="647" t="s">
        <v>546</v>
      </c>
      <c r="P2324" s="748">
        <v>967.09254413194139</v>
      </c>
      <c r="Q2324" s="647" t="s">
        <v>7492</v>
      </c>
      <c r="R2324" s="647" t="s">
        <v>5368</v>
      </c>
      <c r="S2324" s="647" t="s">
        <v>6943</v>
      </c>
      <c r="T2324" s="647" t="s">
        <v>4300</v>
      </c>
      <c r="U2324" t="s">
        <v>5329</v>
      </c>
      <c r="V2324" t="e">
        <f>VLOOKUP(F2324,'[3]Tổng - PL KS'!$B$9:$B$1291,1,FALSE)</f>
        <v>#N/A</v>
      </c>
    </row>
    <row r="2325" spans="1:22" ht="51" hidden="1">
      <c r="A2325" s="647">
        <v>1907</v>
      </c>
      <c r="B2325" s="647" t="s">
        <v>4247</v>
      </c>
      <c r="C2325" s="647" t="s">
        <v>7495</v>
      </c>
      <c r="D2325" s="647" t="s">
        <v>5368</v>
      </c>
      <c r="E2325" s="647">
        <v>27.84</v>
      </c>
      <c r="F2325" s="513" t="s">
        <v>9934</v>
      </c>
      <c r="G2325" s="513" t="s">
        <v>12203</v>
      </c>
      <c r="H2325" s="647" t="s">
        <v>8204</v>
      </c>
      <c r="I2325" s="647" t="s">
        <v>9935</v>
      </c>
      <c r="J2325" s="647" t="s">
        <v>7651</v>
      </c>
      <c r="K2325" s="647" t="s">
        <v>7498</v>
      </c>
      <c r="L2325" s="647" t="s">
        <v>9936</v>
      </c>
      <c r="M2325" s="647" t="s">
        <v>9921</v>
      </c>
      <c r="N2325" s="747">
        <v>43277.887825034719</v>
      </c>
      <c r="O2325" s="647" t="s">
        <v>546</v>
      </c>
      <c r="P2325" s="748">
        <v>967.11217496528116</v>
      </c>
      <c r="Q2325" s="647" t="s">
        <v>7492</v>
      </c>
      <c r="R2325" s="647" t="s">
        <v>5368</v>
      </c>
      <c r="S2325" s="647" t="s">
        <v>6943</v>
      </c>
      <c r="T2325" s="647" t="s">
        <v>4300</v>
      </c>
      <c r="U2325" t="s">
        <v>5329</v>
      </c>
      <c r="V2325" t="e">
        <f>VLOOKUP(F2325,'[3]Tổng - PL KS'!$B$9:$B$1291,1,FALSE)</f>
        <v>#N/A</v>
      </c>
    </row>
    <row r="2326" spans="1:22" ht="51" hidden="1">
      <c r="A2326" s="647">
        <v>1908</v>
      </c>
      <c r="B2326" s="647" t="s">
        <v>4247</v>
      </c>
      <c r="C2326" s="647" t="s">
        <v>7495</v>
      </c>
      <c r="D2326" s="647" t="s">
        <v>5368</v>
      </c>
      <c r="E2326" s="647">
        <v>27.82</v>
      </c>
      <c r="F2326" s="513" t="s">
        <v>9937</v>
      </c>
      <c r="G2326" s="513" t="s">
        <v>12203</v>
      </c>
      <c r="H2326" s="647" t="s">
        <v>8204</v>
      </c>
      <c r="I2326" s="647" t="s">
        <v>9938</v>
      </c>
      <c r="J2326" s="647" t="s">
        <v>7651</v>
      </c>
      <c r="K2326" s="647" t="s">
        <v>7498</v>
      </c>
      <c r="L2326" s="647" t="s">
        <v>9936</v>
      </c>
      <c r="M2326" s="647" t="s">
        <v>9921</v>
      </c>
      <c r="N2326" s="747">
        <v>43277.84264328704</v>
      </c>
      <c r="O2326" s="647" t="s">
        <v>546</v>
      </c>
      <c r="P2326" s="748">
        <v>967.15735671295988</v>
      </c>
      <c r="Q2326" s="647" t="s">
        <v>7492</v>
      </c>
      <c r="R2326" s="647" t="s">
        <v>5368</v>
      </c>
      <c r="S2326" s="647" t="s">
        <v>6943</v>
      </c>
      <c r="T2326" s="647" t="s">
        <v>4300</v>
      </c>
      <c r="U2326" t="s">
        <v>5329</v>
      </c>
      <c r="V2326" t="e">
        <f>VLOOKUP(F2326,'[3]Tổng - PL KS'!$B$9:$B$1291,1,FALSE)</f>
        <v>#N/A</v>
      </c>
    </row>
    <row r="2327" spans="1:22" ht="51" hidden="1">
      <c r="A2327" s="647">
        <v>1909</v>
      </c>
      <c r="B2327" s="647" t="s">
        <v>4247</v>
      </c>
      <c r="C2327" s="647" t="s">
        <v>7495</v>
      </c>
      <c r="D2327" s="647" t="s">
        <v>5368</v>
      </c>
      <c r="E2327" s="647">
        <v>27.84</v>
      </c>
      <c r="F2327" s="513" t="s">
        <v>9939</v>
      </c>
      <c r="G2327" s="513" t="s">
        <v>12203</v>
      </c>
      <c r="H2327" s="647" t="s">
        <v>8204</v>
      </c>
      <c r="I2327" s="647" t="s">
        <v>9940</v>
      </c>
      <c r="J2327" s="647" t="s">
        <v>7651</v>
      </c>
      <c r="K2327" s="647" t="s">
        <v>7498</v>
      </c>
      <c r="L2327" s="647" t="s">
        <v>9924</v>
      </c>
      <c r="M2327" s="647" t="s">
        <v>9921</v>
      </c>
      <c r="N2327" s="747">
        <v>43277.873910335649</v>
      </c>
      <c r="O2327" s="647" t="s">
        <v>546</v>
      </c>
      <c r="P2327" s="748">
        <v>967.12608966435073</v>
      </c>
      <c r="Q2327" s="647" t="s">
        <v>7492</v>
      </c>
      <c r="R2327" s="647" t="s">
        <v>5368</v>
      </c>
      <c r="S2327" s="647" t="s">
        <v>6943</v>
      </c>
      <c r="T2327" s="647" t="s">
        <v>4300</v>
      </c>
      <c r="U2327" t="s">
        <v>5329</v>
      </c>
      <c r="V2327" t="e">
        <f>VLOOKUP(F2327,'[3]Tổng - PL KS'!$B$9:$B$1291,1,FALSE)</f>
        <v>#N/A</v>
      </c>
    </row>
    <row r="2328" spans="1:22" ht="51" hidden="1">
      <c r="A2328" s="647">
        <v>1910</v>
      </c>
      <c r="B2328" s="647" t="s">
        <v>4247</v>
      </c>
      <c r="C2328" s="647" t="s">
        <v>7495</v>
      </c>
      <c r="D2328" s="647" t="s">
        <v>5368</v>
      </c>
      <c r="E2328" s="647">
        <v>27.84</v>
      </c>
      <c r="F2328" s="513" t="s">
        <v>9941</v>
      </c>
      <c r="G2328" s="513" t="s">
        <v>12203</v>
      </c>
      <c r="H2328" s="647" t="s">
        <v>8204</v>
      </c>
      <c r="I2328" s="647" t="s">
        <v>9942</v>
      </c>
      <c r="J2328" s="647" t="s">
        <v>7651</v>
      </c>
      <c r="K2328" s="647" t="s">
        <v>7498</v>
      </c>
      <c r="L2328" s="647" t="s">
        <v>9936</v>
      </c>
      <c r="M2328" s="647" t="s">
        <v>9921</v>
      </c>
      <c r="N2328" s="747">
        <v>43277.862705474538</v>
      </c>
      <c r="O2328" s="647" t="s">
        <v>546</v>
      </c>
      <c r="P2328" s="748">
        <v>967.13729452546249</v>
      </c>
      <c r="Q2328" s="647" t="s">
        <v>7492</v>
      </c>
      <c r="R2328" s="647" t="s">
        <v>5368</v>
      </c>
      <c r="S2328" s="647" t="s">
        <v>6943</v>
      </c>
      <c r="T2328" s="647" t="s">
        <v>4300</v>
      </c>
      <c r="U2328" t="s">
        <v>5329</v>
      </c>
      <c r="V2328" t="e">
        <f>VLOOKUP(F2328,'[3]Tổng - PL KS'!$B$9:$B$1291,1,FALSE)</f>
        <v>#N/A</v>
      </c>
    </row>
    <row r="2329" spans="1:22" ht="51" hidden="1">
      <c r="A2329" s="647">
        <v>1911</v>
      </c>
      <c r="B2329" s="647" t="s">
        <v>4247</v>
      </c>
      <c r="C2329" s="647" t="s">
        <v>7495</v>
      </c>
      <c r="D2329" s="647" t="s">
        <v>5368</v>
      </c>
      <c r="E2329" s="647">
        <v>27.94</v>
      </c>
      <c r="F2329" s="513" t="s">
        <v>9943</v>
      </c>
      <c r="G2329" s="513" t="s">
        <v>12203</v>
      </c>
      <c r="H2329" s="647" t="s">
        <v>8204</v>
      </c>
      <c r="I2329" s="647" t="s">
        <v>9944</v>
      </c>
      <c r="J2329" s="647" t="s">
        <v>7651</v>
      </c>
      <c r="K2329" s="647" t="s">
        <v>7498</v>
      </c>
      <c r="L2329" s="647" t="s">
        <v>9924</v>
      </c>
      <c r="M2329" s="647" t="s">
        <v>9921</v>
      </c>
      <c r="N2329" s="747">
        <v>43277.893639085647</v>
      </c>
      <c r="O2329" s="647" t="s">
        <v>546</v>
      </c>
      <c r="P2329" s="748">
        <v>967.10636091435299</v>
      </c>
      <c r="Q2329" s="647" t="s">
        <v>7492</v>
      </c>
      <c r="R2329" s="647" t="s">
        <v>5368</v>
      </c>
      <c r="S2329" s="647" t="s">
        <v>6943</v>
      </c>
      <c r="T2329" s="647" t="s">
        <v>4300</v>
      </c>
      <c r="U2329" t="s">
        <v>5329</v>
      </c>
      <c r="V2329" t="e">
        <f>VLOOKUP(F2329,'[3]Tổng - PL KS'!$B$9:$B$1291,1,FALSE)</f>
        <v>#N/A</v>
      </c>
    </row>
    <row r="2330" spans="1:22" ht="51" hidden="1">
      <c r="A2330" s="647">
        <v>1912</v>
      </c>
      <c r="B2330" s="647" t="s">
        <v>4247</v>
      </c>
      <c r="C2330" s="647" t="s">
        <v>7495</v>
      </c>
      <c r="D2330" s="647" t="s">
        <v>5368</v>
      </c>
      <c r="E2330" s="647">
        <v>27.84</v>
      </c>
      <c r="F2330" s="513" t="s">
        <v>9945</v>
      </c>
      <c r="G2330" s="513" t="s">
        <v>12203</v>
      </c>
      <c r="H2330" s="647" t="s">
        <v>8204</v>
      </c>
      <c r="I2330" s="647" t="s">
        <v>9946</v>
      </c>
      <c r="J2330" s="647" t="s">
        <v>7651</v>
      </c>
      <c r="K2330" s="647" t="s">
        <v>7498</v>
      </c>
      <c r="L2330" s="647" t="s">
        <v>9924</v>
      </c>
      <c r="M2330" s="647" t="s">
        <v>9921</v>
      </c>
      <c r="N2330" s="747">
        <v>43277.868770833331</v>
      </c>
      <c r="O2330" s="647" t="s">
        <v>546</v>
      </c>
      <c r="P2330" s="748">
        <v>967.13122916666907</v>
      </c>
      <c r="Q2330" s="647" t="s">
        <v>7492</v>
      </c>
      <c r="R2330" s="647" t="s">
        <v>5368</v>
      </c>
      <c r="S2330" s="647" t="s">
        <v>6943</v>
      </c>
      <c r="T2330" s="647" t="s">
        <v>4300</v>
      </c>
      <c r="U2330" t="s">
        <v>5329</v>
      </c>
      <c r="V2330" t="e">
        <f>VLOOKUP(F2330,'[3]Tổng - PL KS'!$B$9:$B$1291,1,FALSE)</f>
        <v>#N/A</v>
      </c>
    </row>
    <row r="2331" spans="1:22" ht="51" hidden="1">
      <c r="A2331" s="647">
        <v>1913</v>
      </c>
      <c r="B2331" s="647" t="s">
        <v>4247</v>
      </c>
      <c r="C2331" s="647" t="s">
        <v>7495</v>
      </c>
      <c r="D2331" s="647" t="s">
        <v>5368</v>
      </c>
      <c r="E2331" s="647">
        <v>27.83</v>
      </c>
      <c r="F2331" s="513" t="s">
        <v>9947</v>
      </c>
      <c r="G2331" s="513" t="s">
        <v>12203</v>
      </c>
      <c r="H2331" s="647" t="s">
        <v>8204</v>
      </c>
      <c r="I2331" s="647" t="s">
        <v>9948</v>
      </c>
      <c r="J2331" s="647" t="s">
        <v>7651</v>
      </c>
      <c r="K2331" s="647" t="s">
        <v>7498</v>
      </c>
      <c r="L2331" s="647" t="s">
        <v>9924</v>
      </c>
      <c r="M2331" s="647" t="s">
        <v>9921</v>
      </c>
      <c r="N2331" s="747">
        <v>43277.885162534723</v>
      </c>
      <c r="O2331" s="647" t="s">
        <v>546</v>
      </c>
      <c r="P2331" s="748">
        <v>967.11483746527665</v>
      </c>
      <c r="Q2331" s="647" t="s">
        <v>7492</v>
      </c>
      <c r="R2331" s="647" t="s">
        <v>5368</v>
      </c>
      <c r="S2331" s="647" t="s">
        <v>6943</v>
      </c>
      <c r="T2331" s="647" t="s">
        <v>4300</v>
      </c>
      <c r="U2331" t="s">
        <v>5329</v>
      </c>
      <c r="V2331" t="e">
        <f>VLOOKUP(F2331,'[3]Tổng - PL KS'!$B$9:$B$1291,1,FALSE)</f>
        <v>#N/A</v>
      </c>
    </row>
    <row r="2332" spans="1:22" ht="51" hidden="1">
      <c r="A2332" s="647">
        <v>1914</v>
      </c>
      <c r="B2332" s="647" t="s">
        <v>4247</v>
      </c>
      <c r="C2332" s="647" t="s">
        <v>7495</v>
      </c>
      <c r="D2332" s="647" t="s">
        <v>5368</v>
      </c>
      <c r="E2332" s="647">
        <v>27.82</v>
      </c>
      <c r="F2332" s="513" t="s">
        <v>9949</v>
      </c>
      <c r="G2332" s="513" t="s">
        <v>12203</v>
      </c>
      <c r="H2332" s="647" t="s">
        <v>8204</v>
      </c>
      <c r="I2332" s="647" t="s">
        <v>9950</v>
      </c>
      <c r="J2332" s="647" t="s">
        <v>7651</v>
      </c>
      <c r="K2332" s="647" t="s">
        <v>7498</v>
      </c>
      <c r="L2332" s="647" t="s">
        <v>9936</v>
      </c>
      <c r="M2332" s="647" t="s">
        <v>9921</v>
      </c>
      <c r="N2332" s="747">
        <v>43277.77677809028</v>
      </c>
      <c r="O2332" s="647" t="s">
        <v>546</v>
      </c>
      <c r="P2332" s="748">
        <v>967.22322190972045</v>
      </c>
      <c r="Q2332" s="647" t="s">
        <v>7492</v>
      </c>
      <c r="R2332" s="647" t="s">
        <v>5368</v>
      </c>
      <c r="S2332" s="647" t="s">
        <v>6943</v>
      </c>
      <c r="T2332" s="647" t="s">
        <v>4300</v>
      </c>
      <c r="U2332" t="s">
        <v>5329</v>
      </c>
      <c r="V2332" t="e">
        <f>VLOOKUP(F2332,'[3]Tổng - PL KS'!$B$9:$B$1291,1,FALSE)</f>
        <v>#N/A</v>
      </c>
    </row>
    <row r="2333" spans="1:22" ht="51" hidden="1">
      <c r="A2333" s="647">
        <v>1915</v>
      </c>
      <c r="B2333" s="647" t="s">
        <v>4247</v>
      </c>
      <c r="C2333" s="647" t="s">
        <v>7495</v>
      </c>
      <c r="D2333" s="647" t="s">
        <v>5368</v>
      </c>
      <c r="E2333" s="647">
        <v>27.99</v>
      </c>
      <c r="F2333" s="513" t="s">
        <v>9951</v>
      </c>
      <c r="G2333" s="513" t="s">
        <v>12203</v>
      </c>
      <c r="H2333" s="647" t="s">
        <v>8204</v>
      </c>
      <c r="I2333" s="647" t="s">
        <v>9952</v>
      </c>
      <c r="J2333" s="647" t="s">
        <v>7651</v>
      </c>
      <c r="K2333" s="647" t="s">
        <v>7498</v>
      </c>
      <c r="L2333" s="647" t="s">
        <v>9924</v>
      </c>
      <c r="M2333" s="647" t="s">
        <v>9921</v>
      </c>
      <c r="N2333" s="747">
        <v>43277.91058556713</v>
      </c>
      <c r="O2333" s="647" t="s">
        <v>546</v>
      </c>
      <c r="P2333" s="748">
        <v>967.0894144328704</v>
      </c>
      <c r="Q2333" s="647" t="s">
        <v>7492</v>
      </c>
      <c r="R2333" s="647" t="s">
        <v>5368</v>
      </c>
      <c r="S2333" s="647" t="s">
        <v>6943</v>
      </c>
      <c r="T2333" s="647" t="s">
        <v>4300</v>
      </c>
      <c r="U2333" t="s">
        <v>5329</v>
      </c>
      <c r="V2333" t="e">
        <f>VLOOKUP(F2333,'[3]Tổng - PL KS'!$B$9:$B$1291,1,FALSE)</f>
        <v>#N/A</v>
      </c>
    </row>
    <row r="2334" spans="1:22" ht="51" hidden="1">
      <c r="A2334" s="647">
        <v>1916</v>
      </c>
      <c r="B2334" s="647" t="s">
        <v>4247</v>
      </c>
      <c r="C2334" s="647" t="s">
        <v>7495</v>
      </c>
      <c r="D2334" s="647" t="s">
        <v>5368</v>
      </c>
      <c r="E2334" s="647">
        <v>27.94</v>
      </c>
      <c r="F2334" s="513" t="s">
        <v>9953</v>
      </c>
      <c r="G2334" s="513" t="s">
        <v>12203</v>
      </c>
      <c r="H2334" s="647" t="s">
        <v>8204</v>
      </c>
      <c r="I2334" s="647" t="s">
        <v>9954</v>
      </c>
      <c r="J2334" s="647" t="s">
        <v>7651</v>
      </c>
      <c r="K2334" s="647" t="s">
        <v>7498</v>
      </c>
      <c r="L2334" s="647" t="s">
        <v>9920</v>
      </c>
      <c r="M2334" s="647" t="s">
        <v>9921</v>
      </c>
      <c r="N2334" s="747">
        <v>43277.882349537038</v>
      </c>
      <c r="O2334" s="647" t="s">
        <v>546</v>
      </c>
      <c r="P2334" s="748">
        <v>967.11765046296205</v>
      </c>
      <c r="Q2334" s="647" t="s">
        <v>7492</v>
      </c>
      <c r="R2334" s="647" t="s">
        <v>5368</v>
      </c>
      <c r="S2334" s="647" t="s">
        <v>6943</v>
      </c>
      <c r="T2334" s="647" t="s">
        <v>4300</v>
      </c>
      <c r="U2334" t="s">
        <v>5329</v>
      </c>
      <c r="V2334" t="e">
        <f>VLOOKUP(F2334,'[3]Tổng - PL KS'!$B$9:$B$1291,1,FALSE)</f>
        <v>#N/A</v>
      </c>
    </row>
    <row r="2335" spans="1:22" ht="51" hidden="1">
      <c r="A2335" s="647">
        <v>1917</v>
      </c>
      <c r="B2335" s="647" t="s">
        <v>4247</v>
      </c>
      <c r="C2335" s="647" t="s">
        <v>7495</v>
      </c>
      <c r="D2335" s="647" t="s">
        <v>5368</v>
      </c>
      <c r="E2335" s="647">
        <v>27.89</v>
      </c>
      <c r="F2335" s="513" t="s">
        <v>9955</v>
      </c>
      <c r="G2335" s="513" t="s">
        <v>12203</v>
      </c>
      <c r="H2335" s="647" t="s">
        <v>8204</v>
      </c>
      <c r="I2335" s="647" t="s">
        <v>9956</v>
      </c>
      <c r="J2335" s="647" t="s">
        <v>7651</v>
      </c>
      <c r="K2335" s="647" t="s">
        <v>7498</v>
      </c>
      <c r="L2335" s="647" t="s">
        <v>9924</v>
      </c>
      <c r="M2335" s="647" t="s">
        <v>9921</v>
      </c>
      <c r="N2335" s="747">
        <v>43277.906284340279</v>
      </c>
      <c r="O2335" s="647" t="s">
        <v>546</v>
      </c>
      <c r="P2335" s="748">
        <v>967.09371565972106</v>
      </c>
      <c r="Q2335" s="647" t="s">
        <v>7492</v>
      </c>
      <c r="R2335" s="647" t="s">
        <v>5368</v>
      </c>
      <c r="S2335" s="647" t="s">
        <v>6943</v>
      </c>
      <c r="T2335" s="647" t="s">
        <v>4300</v>
      </c>
      <c r="U2335" t="s">
        <v>5329</v>
      </c>
      <c r="V2335" t="e">
        <f>VLOOKUP(F2335,'[3]Tổng - PL KS'!$B$9:$B$1291,1,FALSE)</f>
        <v>#N/A</v>
      </c>
    </row>
    <row r="2336" spans="1:22" ht="51" hidden="1">
      <c r="A2336" s="647">
        <v>1918</v>
      </c>
      <c r="B2336" s="647" t="s">
        <v>4247</v>
      </c>
      <c r="C2336" s="647" t="s">
        <v>7495</v>
      </c>
      <c r="D2336" s="647" t="s">
        <v>5368</v>
      </c>
      <c r="E2336" s="647">
        <v>27.86</v>
      </c>
      <c r="F2336" s="513" t="s">
        <v>9957</v>
      </c>
      <c r="G2336" s="513" t="s">
        <v>12203</v>
      </c>
      <c r="H2336" s="647" t="s">
        <v>8204</v>
      </c>
      <c r="I2336" s="647" t="s">
        <v>9958</v>
      </c>
      <c r="J2336" s="647" t="s">
        <v>7651</v>
      </c>
      <c r="K2336" s="647" t="s">
        <v>7498</v>
      </c>
      <c r="L2336" s="647" t="s">
        <v>9924</v>
      </c>
      <c r="M2336" s="647" t="s">
        <v>9921</v>
      </c>
      <c r="N2336" s="747">
        <v>43277.905285451387</v>
      </c>
      <c r="O2336" s="647" t="s">
        <v>546</v>
      </c>
      <c r="P2336" s="748">
        <v>967.09471454861341</v>
      </c>
      <c r="Q2336" s="647" t="s">
        <v>7492</v>
      </c>
      <c r="R2336" s="647" t="s">
        <v>5368</v>
      </c>
      <c r="S2336" s="647" t="s">
        <v>6943</v>
      </c>
      <c r="T2336" s="647" t="s">
        <v>4300</v>
      </c>
      <c r="U2336" t="s">
        <v>5329</v>
      </c>
      <c r="V2336" t="e">
        <f>VLOOKUP(F2336,'[3]Tổng - PL KS'!$B$9:$B$1291,1,FALSE)</f>
        <v>#N/A</v>
      </c>
    </row>
    <row r="2337" spans="1:22" ht="51" hidden="1">
      <c r="A2337" s="647">
        <v>1919</v>
      </c>
      <c r="B2337" s="647" t="s">
        <v>4247</v>
      </c>
      <c r="C2337" s="647" t="s">
        <v>7495</v>
      </c>
      <c r="D2337" s="647" t="s">
        <v>5368</v>
      </c>
      <c r="E2337" s="647">
        <v>27.7</v>
      </c>
      <c r="F2337" s="513" t="s">
        <v>9959</v>
      </c>
      <c r="G2337" s="513" t="s">
        <v>12203</v>
      </c>
      <c r="H2337" s="647" t="s">
        <v>8204</v>
      </c>
      <c r="I2337" s="647" t="s">
        <v>9960</v>
      </c>
      <c r="J2337" s="647" t="s">
        <v>7651</v>
      </c>
      <c r="K2337" s="647" t="s">
        <v>7498</v>
      </c>
      <c r="L2337" s="647" t="s">
        <v>9924</v>
      </c>
      <c r="M2337" s="647" t="s">
        <v>9921</v>
      </c>
      <c r="N2337" s="747">
        <v>43277.882933217596</v>
      </c>
      <c r="O2337" s="647" t="s">
        <v>546</v>
      </c>
      <c r="P2337" s="748">
        <v>967.11706678240444</v>
      </c>
      <c r="Q2337" s="647" t="s">
        <v>7492</v>
      </c>
      <c r="R2337" s="647" t="s">
        <v>5368</v>
      </c>
      <c r="S2337" s="647" t="s">
        <v>6943</v>
      </c>
      <c r="T2337" s="647" t="s">
        <v>4300</v>
      </c>
      <c r="U2337" t="s">
        <v>5329</v>
      </c>
      <c r="V2337" t="e">
        <f>VLOOKUP(F2337,'[3]Tổng - PL KS'!$B$9:$B$1291,1,FALSE)</f>
        <v>#N/A</v>
      </c>
    </row>
    <row r="2338" spans="1:22" ht="51" hidden="1">
      <c r="A2338" s="647">
        <v>1920</v>
      </c>
      <c r="B2338" s="647" t="s">
        <v>4247</v>
      </c>
      <c r="C2338" s="647" t="s">
        <v>7495</v>
      </c>
      <c r="D2338" s="647" t="s">
        <v>5368</v>
      </c>
      <c r="E2338" s="647">
        <v>25.81</v>
      </c>
      <c r="F2338" s="513" t="s">
        <v>9961</v>
      </c>
      <c r="G2338" s="513" t="s">
        <v>12203</v>
      </c>
      <c r="H2338" s="647" t="s">
        <v>8204</v>
      </c>
      <c r="I2338" s="647" t="s">
        <v>9962</v>
      </c>
      <c r="J2338" s="647" t="s">
        <v>7651</v>
      </c>
      <c r="K2338" s="647" t="s">
        <v>7498</v>
      </c>
      <c r="L2338" s="647" t="s">
        <v>9963</v>
      </c>
      <c r="M2338" s="647" t="s">
        <v>9921</v>
      </c>
      <c r="N2338" s="747">
        <v>43277.895248576388</v>
      </c>
      <c r="O2338" s="647" t="s">
        <v>546</v>
      </c>
      <c r="P2338" s="748">
        <v>967.10475142361247</v>
      </c>
      <c r="Q2338" s="647" t="s">
        <v>7492</v>
      </c>
      <c r="R2338" s="647" t="s">
        <v>5368</v>
      </c>
      <c r="S2338" s="647" t="s">
        <v>6943</v>
      </c>
      <c r="T2338" s="647" t="s">
        <v>4300</v>
      </c>
      <c r="U2338" t="s">
        <v>5329</v>
      </c>
      <c r="V2338" t="e">
        <f>VLOOKUP(F2338,'[3]Tổng - PL KS'!$B$9:$B$1291,1,FALSE)</f>
        <v>#N/A</v>
      </c>
    </row>
    <row r="2339" spans="1:22" ht="51" hidden="1">
      <c r="A2339" s="647">
        <v>1921</v>
      </c>
      <c r="B2339" s="647" t="s">
        <v>4247</v>
      </c>
      <c r="C2339" s="647" t="s">
        <v>7495</v>
      </c>
      <c r="D2339" s="647" t="s">
        <v>5368</v>
      </c>
      <c r="E2339" s="647">
        <v>27.94</v>
      </c>
      <c r="F2339" s="513" t="s">
        <v>9964</v>
      </c>
      <c r="G2339" s="513" t="s">
        <v>12203</v>
      </c>
      <c r="H2339" s="647" t="s">
        <v>8204</v>
      </c>
      <c r="I2339" s="647" t="s">
        <v>9965</v>
      </c>
      <c r="J2339" s="647" t="s">
        <v>7651</v>
      </c>
      <c r="K2339" s="647" t="s">
        <v>7498</v>
      </c>
      <c r="L2339" s="647" t="s">
        <v>9920</v>
      </c>
      <c r="M2339" s="647" t="s">
        <v>9921</v>
      </c>
      <c r="N2339" s="747">
        <v>43277.861704745374</v>
      </c>
      <c r="O2339" s="647" t="s">
        <v>546</v>
      </c>
      <c r="P2339" s="748">
        <v>967.13829525462643</v>
      </c>
      <c r="Q2339" s="647" t="s">
        <v>7492</v>
      </c>
      <c r="R2339" s="647" t="s">
        <v>5368</v>
      </c>
      <c r="S2339" s="647" t="s">
        <v>6943</v>
      </c>
      <c r="T2339" s="647" t="s">
        <v>4300</v>
      </c>
      <c r="U2339" t="s">
        <v>5329</v>
      </c>
      <c r="V2339" t="e">
        <f>VLOOKUP(F2339,'[3]Tổng - PL KS'!$B$9:$B$1291,1,FALSE)</f>
        <v>#N/A</v>
      </c>
    </row>
    <row r="2340" spans="1:22" ht="51" hidden="1">
      <c r="A2340" s="647">
        <v>1922</v>
      </c>
      <c r="B2340" s="647" t="s">
        <v>4247</v>
      </c>
      <c r="C2340" s="647" t="s">
        <v>7495</v>
      </c>
      <c r="D2340" s="647" t="s">
        <v>5368</v>
      </c>
      <c r="E2340" s="647">
        <v>27.94</v>
      </c>
      <c r="F2340" s="513" t="s">
        <v>9966</v>
      </c>
      <c r="G2340" s="513" t="s">
        <v>12203</v>
      </c>
      <c r="H2340" s="647" t="s">
        <v>8204</v>
      </c>
      <c r="I2340" s="647" t="s">
        <v>9967</v>
      </c>
      <c r="J2340" s="647" t="s">
        <v>7651</v>
      </c>
      <c r="K2340" s="647" t="s">
        <v>7498</v>
      </c>
      <c r="L2340" s="647" t="s">
        <v>9924</v>
      </c>
      <c r="M2340" s="647" t="s">
        <v>9921</v>
      </c>
      <c r="N2340" s="747">
        <v>43277.875579861109</v>
      </c>
      <c r="O2340" s="647" t="s">
        <v>546</v>
      </c>
      <c r="P2340" s="748">
        <v>967.12442013889086</v>
      </c>
      <c r="Q2340" s="647" t="s">
        <v>7492</v>
      </c>
      <c r="R2340" s="647" t="s">
        <v>5368</v>
      </c>
      <c r="S2340" s="647" t="s">
        <v>6943</v>
      </c>
      <c r="T2340" s="647" t="s">
        <v>4300</v>
      </c>
      <c r="U2340" t="s">
        <v>5329</v>
      </c>
      <c r="V2340" t="e">
        <f>VLOOKUP(F2340,'[3]Tổng - PL KS'!$B$9:$B$1291,1,FALSE)</f>
        <v>#N/A</v>
      </c>
    </row>
    <row r="2341" spans="1:22" ht="51" hidden="1">
      <c r="A2341" s="647">
        <v>1923</v>
      </c>
      <c r="B2341" s="647" t="s">
        <v>4247</v>
      </c>
      <c r="C2341" s="647" t="s">
        <v>7495</v>
      </c>
      <c r="D2341" s="647" t="s">
        <v>5368</v>
      </c>
      <c r="E2341" s="647">
        <v>27.89</v>
      </c>
      <c r="F2341" s="513" t="s">
        <v>9968</v>
      </c>
      <c r="G2341" s="513" t="s">
        <v>12203</v>
      </c>
      <c r="H2341" s="647" t="s">
        <v>8204</v>
      </c>
      <c r="I2341" s="647" t="s">
        <v>9969</v>
      </c>
      <c r="J2341" s="647" t="s">
        <v>7651</v>
      </c>
      <c r="K2341" s="647" t="s">
        <v>7498</v>
      </c>
      <c r="L2341" s="647" t="s">
        <v>9970</v>
      </c>
      <c r="M2341" s="647" t="s">
        <v>9921</v>
      </c>
      <c r="N2341" s="747">
        <v>43277.896085497683</v>
      </c>
      <c r="O2341" s="647" t="s">
        <v>546</v>
      </c>
      <c r="P2341" s="748">
        <v>967.10391450231691</v>
      </c>
      <c r="Q2341" s="647" t="s">
        <v>7492</v>
      </c>
      <c r="R2341" s="647" t="s">
        <v>5368</v>
      </c>
      <c r="S2341" s="647" t="s">
        <v>6943</v>
      </c>
      <c r="T2341" s="647" t="s">
        <v>4300</v>
      </c>
      <c r="U2341" t="s">
        <v>5329</v>
      </c>
      <c r="V2341" t="e">
        <f>VLOOKUP(F2341,'[3]Tổng - PL KS'!$B$9:$B$1291,1,FALSE)</f>
        <v>#N/A</v>
      </c>
    </row>
    <row r="2342" spans="1:22" ht="51" hidden="1">
      <c r="A2342" s="647">
        <v>1924</v>
      </c>
      <c r="B2342" s="647" t="s">
        <v>4247</v>
      </c>
      <c r="C2342" s="647" t="s">
        <v>7495</v>
      </c>
      <c r="D2342" s="647" t="s">
        <v>5368</v>
      </c>
      <c r="E2342" s="647">
        <v>27.85</v>
      </c>
      <c r="F2342" s="513" t="s">
        <v>9971</v>
      </c>
      <c r="G2342" s="513" t="s">
        <v>12203</v>
      </c>
      <c r="H2342" s="647" t="s">
        <v>8204</v>
      </c>
      <c r="I2342" s="647" t="s">
        <v>9972</v>
      </c>
      <c r="J2342" s="647" t="s">
        <v>7651</v>
      </c>
      <c r="K2342" s="647" t="s">
        <v>7498</v>
      </c>
      <c r="L2342" s="647" t="s">
        <v>9936</v>
      </c>
      <c r="M2342" s="647" t="s">
        <v>9921</v>
      </c>
      <c r="N2342" s="747">
        <v>43277.87118047454</v>
      </c>
      <c r="O2342" s="647" t="s">
        <v>546</v>
      </c>
      <c r="P2342" s="748">
        <v>967.12881952546013</v>
      </c>
      <c r="Q2342" s="647" t="s">
        <v>7492</v>
      </c>
      <c r="R2342" s="647" t="s">
        <v>5368</v>
      </c>
      <c r="S2342" s="647" t="s">
        <v>6943</v>
      </c>
      <c r="T2342" s="647" t="s">
        <v>4300</v>
      </c>
      <c r="U2342" t="s">
        <v>5329</v>
      </c>
      <c r="V2342" t="e">
        <f>VLOOKUP(F2342,'[3]Tổng - PL KS'!$B$9:$B$1291,1,FALSE)</f>
        <v>#N/A</v>
      </c>
    </row>
    <row r="2343" spans="1:22" ht="51" hidden="1">
      <c r="A2343" s="647">
        <v>1925</v>
      </c>
      <c r="B2343" s="647" t="s">
        <v>4247</v>
      </c>
      <c r="C2343" s="647" t="s">
        <v>7495</v>
      </c>
      <c r="D2343" s="647" t="s">
        <v>5368</v>
      </c>
      <c r="E2343" s="647">
        <v>27.84</v>
      </c>
      <c r="F2343" s="513" t="s">
        <v>9973</v>
      </c>
      <c r="G2343" s="513" t="s">
        <v>12203</v>
      </c>
      <c r="H2343" s="647" t="s">
        <v>8204</v>
      </c>
      <c r="I2343" s="647" t="s">
        <v>9974</v>
      </c>
      <c r="J2343" s="647" t="s">
        <v>7651</v>
      </c>
      <c r="K2343" s="647" t="s">
        <v>7498</v>
      </c>
      <c r="L2343" s="647" t="s">
        <v>9920</v>
      </c>
      <c r="M2343" s="647" t="s">
        <v>9921</v>
      </c>
      <c r="N2343" s="747">
        <v>43277.860734641203</v>
      </c>
      <c r="O2343" s="647" t="s">
        <v>546</v>
      </c>
      <c r="P2343" s="748">
        <v>967.13926535879727</v>
      </c>
      <c r="Q2343" s="647" t="s">
        <v>7492</v>
      </c>
      <c r="R2343" s="647" t="s">
        <v>5368</v>
      </c>
      <c r="S2343" s="647" t="s">
        <v>6943</v>
      </c>
      <c r="T2343" s="647" t="s">
        <v>4300</v>
      </c>
      <c r="U2343" t="s">
        <v>5329</v>
      </c>
      <c r="V2343" t="e">
        <f>VLOOKUP(F2343,'[3]Tổng - PL KS'!$B$9:$B$1291,1,FALSE)</f>
        <v>#N/A</v>
      </c>
    </row>
    <row r="2344" spans="1:22" ht="51" hidden="1">
      <c r="A2344" s="647">
        <v>1926</v>
      </c>
      <c r="B2344" s="647" t="s">
        <v>4247</v>
      </c>
      <c r="C2344" s="647" t="s">
        <v>7495</v>
      </c>
      <c r="D2344" s="647" t="s">
        <v>5368</v>
      </c>
      <c r="E2344" s="647">
        <v>27.94</v>
      </c>
      <c r="F2344" s="513" t="s">
        <v>9975</v>
      </c>
      <c r="G2344" s="513" t="s">
        <v>12203</v>
      </c>
      <c r="H2344" s="647" t="s">
        <v>8204</v>
      </c>
      <c r="I2344" s="647" t="s">
        <v>9976</v>
      </c>
      <c r="J2344" s="647" t="s">
        <v>7651</v>
      </c>
      <c r="K2344" s="647" t="s">
        <v>7498</v>
      </c>
      <c r="L2344" s="647" t="s">
        <v>9924</v>
      </c>
      <c r="M2344" s="647" t="s">
        <v>9921</v>
      </c>
      <c r="N2344" s="747">
        <v>43277.920337071759</v>
      </c>
      <c r="O2344" s="647" t="s">
        <v>546</v>
      </c>
      <c r="P2344" s="748">
        <v>967.07966292824131</v>
      </c>
      <c r="Q2344" s="647" t="s">
        <v>7492</v>
      </c>
      <c r="R2344" s="647" t="s">
        <v>5368</v>
      </c>
      <c r="S2344" s="647" t="s">
        <v>6943</v>
      </c>
      <c r="T2344" s="647" t="s">
        <v>4300</v>
      </c>
      <c r="U2344" t="s">
        <v>5329</v>
      </c>
      <c r="V2344" t="e">
        <f>VLOOKUP(F2344,'[3]Tổng - PL KS'!$B$9:$B$1291,1,FALSE)</f>
        <v>#N/A</v>
      </c>
    </row>
    <row r="2345" spans="1:22" ht="51" hidden="1">
      <c r="A2345" s="647">
        <v>1927</v>
      </c>
      <c r="B2345" s="647" t="s">
        <v>4247</v>
      </c>
      <c r="C2345" s="647" t="s">
        <v>7495</v>
      </c>
      <c r="D2345" s="647" t="s">
        <v>5368</v>
      </c>
      <c r="E2345" s="647">
        <v>27.84</v>
      </c>
      <c r="F2345" s="513" t="s">
        <v>9977</v>
      </c>
      <c r="G2345" s="513" t="s">
        <v>12203</v>
      </c>
      <c r="H2345" s="647" t="s">
        <v>8204</v>
      </c>
      <c r="I2345" s="647" t="s">
        <v>9978</v>
      </c>
      <c r="J2345" s="647" t="s">
        <v>7651</v>
      </c>
      <c r="K2345" s="647" t="s">
        <v>7498</v>
      </c>
      <c r="L2345" s="647" t="s">
        <v>9936</v>
      </c>
      <c r="M2345" s="647" t="s">
        <v>9921</v>
      </c>
      <c r="N2345" s="747">
        <v>43277.869855439814</v>
      </c>
      <c r="O2345" s="647" t="s">
        <v>546</v>
      </c>
      <c r="P2345" s="748">
        <v>967.13014456018573</v>
      </c>
      <c r="Q2345" s="647" t="s">
        <v>7492</v>
      </c>
      <c r="R2345" s="647" t="s">
        <v>5368</v>
      </c>
      <c r="S2345" s="647" t="s">
        <v>6943</v>
      </c>
      <c r="T2345" s="647" t="s">
        <v>4300</v>
      </c>
      <c r="U2345" t="s">
        <v>5329</v>
      </c>
      <c r="V2345" t="e">
        <f>VLOOKUP(F2345,'[3]Tổng - PL KS'!$B$9:$B$1291,1,FALSE)</f>
        <v>#N/A</v>
      </c>
    </row>
    <row r="2346" spans="1:22" ht="51" hidden="1">
      <c r="A2346" s="647">
        <v>1928</v>
      </c>
      <c r="B2346" s="647" t="s">
        <v>4247</v>
      </c>
      <c r="C2346" s="647" t="s">
        <v>7495</v>
      </c>
      <c r="D2346" s="647" t="s">
        <v>5368</v>
      </c>
      <c r="E2346" s="647">
        <v>27.84</v>
      </c>
      <c r="F2346" s="513" t="s">
        <v>9979</v>
      </c>
      <c r="G2346" s="513" t="s">
        <v>12203</v>
      </c>
      <c r="H2346" s="647" t="s">
        <v>8204</v>
      </c>
      <c r="I2346" s="647" t="s">
        <v>9980</v>
      </c>
      <c r="J2346" s="647" t="s">
        <v>7651</v>
      </c>
      <c r="K2346" s="647" t="s">
        <v>7498</v>
      </c>
      <c r="L2346" s="647" t="s">
        <v>9936</v>
      </c>
      <c r="M2346" s="647" t="s">
        <v>9921</v>
      </c>
      <c r="N2346" s="747">
        <v>43277.856127430554</v>
      </c>
      <c r="O2346" s="647" t="s">
        <v>546</v>
      </c>
      <c r="P2346" s="748">
        <v>967.1438725694461</v>
      </c>
      <c r="Q2346" s="647" t="s">
        <v>7492</v>
      </c>
      <c r="R2346" s="647" t="s">
        <v>5368</v>
      </c>
      <c r="S2346" s="647" t="s">
        <v>6943</v>
      </c>
      <c r="T2346" s="647" t="s">
        <v>4300</v>
      </c>
      <c r="U2346" t="s">
        <v>5329</v>
      </c>
      <c r="V2346" t="e">
        <f>VLOOKUP(F2346,'[3]Tổng - PL KS'!$B$9:$B$1291,1,FALSE)</f>
        <v>#N/A</v>
      </c>
    </row>
    <row r="2347" spans="1:22" ht="51" hidden="1">
      <c r="A2347" s="647">
        <v>1929</v>
      </c>
      <c r="B2347" s="647" t="s">
        <v>4247</v>
      </c>
      <c r="C2347" s="647" t="s">
        <v>7495</v>
      </c>
      <c r="D2347" s="647" t="s">
        <v>5368</v>
      </c>
      <c r="E2347" s="647">
        <v>27.84</v>
      </c>
      <c r="F2347" s="513" t="s">
        <v>9981</v>
      </c>
      <c r="G2347" s="513" t="s">
        <v>12203</v>
      </c>
      <c r="H2347" s="647" t="s">
        <v>8204</v>
      </c>
      <c r="I2347" s="647" t="s">
        <v>9982</v>
      </c>
      <c r="J2347" s="647" t="s">
        <v>7651</v>
      </c>
      <c r="K2347" s="647" t="s">
        <v>7498</v>
      </c>
      <c r="L2347" s="647" t="s">
        <v>9924</v>
      </c>
      <c r="M2347" s="647" t="s">
        <v>9921</v>
      </c>
      <c r="N2347" s="747">
        <v>43277.890879085651</v>
      </c>
      <c r="O2347" s="647" t="s">
        <v>546</v>
      </c>
      <c r="P2347" s="748">
        <v>967.10912091434875</v>
      </c>
      <c r="Q2347" s="647" t="s">
        <v>7492</v>
      </c>
      <c r="R2347" s="647" t="s">
        <v>5368</v>
      </c>
      <c r="S2347" s="647" t="s">
        <v>6943</v>
      </c>
      <c r="T2347" s="647" t="s">
        <v>4300</v>
      </c>
      <c r="U2347" t="s">
        <v>5329</v>
      </c>
      <c r="V2347" t="e">
        <f>VLOOKUP(F2347,'[3]Tổng - PL KS'!$B$9:$B$1291,1,FALSE)</f>
        <v>#N/A</v>
      </c>
    </row>
    <row r="2348" spans="1:22" ht="51" hidden="1">
      <c r="A2348" s="647">
        <v>1930</v>
      </c>
      <c r="B2348" s="647" t="s">
        <v>4247</v>
      </c>
      <c r="C2348" s="647" t="s">
        <v>7495</v>
      </c>
      <c r="D2348" s="647" t="s">
        <v>5368</v>
      </c>
      <c r="E2348" s="647">
        <v>27.66</v>
      </c>
      <c r="F2348" s="513" t="s">
        <v>9983</v>
      </c>
      <c r="G2348" s="513" t="s">
        <v>12203</v>
      </c>
      <c r="H2348" s="647" t="s">
        <v>8204</v>
      </c>
      <c r="I2348" s="647" t="s">
        <v>9984</v>
      </c>
      <c r="J2348" s="647" t="s">
        <v>7651</v>
      </c>
      <c r="K2348" s="647" t="s">
        <v>7498</v>
      </c>
      <c r="L2348" s="647" t="s">
        <v>9929</v>
      </c>
      <c r="M2348" s="647" t="s">
        <v>9921</v>
      </c>
      <c r="N2348" s="747">
        <v>43277.940659143518</v>
      </c>
      <c r="O2348" s="647" t="s">
        <v>546</v>
      </c>
      <c r="P2348" s="748">
        <v>967.05934085648187</v>
      </c>
      <c r="Q2348" s="647" t="s">
        <v>7492</v>
      </c>
      <c r="R2348" s="647" t="s">
        <v>5368</v>
      </c>
      <c r="S2348" s="647" t="s">
        <v>6943</v>
      </c>
      <c r="T2348" s="647" t="s">
        <v>4300</v>
      </c>
      <c r="U2348" t="s">
        <v>5329</v>
      </c>
      <c r="V2348" t="e">
        <f>VLOOKUP(F2348,'[3]Tổng - PL KS'!$B$9:$B$1291,1,FALSE)</f>
        <v>#N/A</v>
      </c>
    </row>
    <row r="2349" spans="1:22" ht="51" hidden="1">
      <c r="A2349" s="647">
        <v>1931</v>
      </c>
      <c r="B2349" s="647" t="s">
        <v>4247</v>
      </c>
      <c r="C2349" s="647" t="s">
        <v>7495</v>
      </c>
      <c r="D2349" s="647" t="s">
        <v>5368</v>
      </c>
      <c r="E2349" s="647">
        <v>27.8</v>
      </c>
      <c r="F2349" s="513" t="s">
        <v>9985</v>
      </c>
      <c r="G2349" s="513" t="s">
        <v>12203</v>
      </c>
      <c r="H2349" s="647" t="s">
        <v>8204</v>
      </c>
      <c r="I2349" s="647" t="s">
        <v>9986</v>
      </c>
      <c r="J2349" s="647" t="s">
        <v>7651</v>
      </c>
      <c r="K2349" s="647" t="s">
        <v>7498</v>
      </c>
      <c r="L2349" s="647" t="s">
        <v>9924</v>
      </c>
      <c r="M2349" s="647" t="s">
        <v>9921</v>
      </c>
      <c r="N2349" s="747">
        <v>43277.872601967596</v>
      </c>
      <c r="O2349" s="647" t="s">
        <v>546</v>
      </c>
      <c r="P2349" s="748">
        <v>967.12739803240402</v>
      </c>
      <c r="Q2349" s="647" t="s">
        <v>7492</v>
      </c>
      <c r="R2349" s="647" t="s">
        <v>5368</v>
      </c>
      <c r="S2349" s="647" t="s">
        <v>6943</v>
      </c>
      <c r="T2349" s="647" t="s">
        <v>4300</v>
      </c>
      <c r="U2349" t="s">
        <v>5329</v>
      </c>
      <c r="V2349" t="e">
        <f>VLOOKUP(F2349,'[3]Tổng - PL KS'!$B$9:$B$1291,1,FALSE)</f>
        <v>#N/A</v>
      </c>
    </row>
    <row r="2350" spans="1:22" ht="51" hidden="1">
      <c r="A2350" s="647">
        <v>1932</v>
      </c>
      <c r="B2350" s="647" t="s">
        <v>4247</v>
      </c>
      <c r="C2350" s="647" t="s">
        <v>7495</v>
      </c>
      <c r="D2350" s="647" t="s">
        <v>5368</v>
      </c>
      <c r="E2350" s="647">
        <v>27.7</v>
      </c>
      <c r="F2350" s="746" t="s">
        <v>9987</v>
      </c>
      <c r="G2350" s="513" t="s">
        <v>12203</v>
      </c>
      <c r="H2350" s="647" t="s">
        <v>8204</v>
      </c>
      <c r="I2350" s="647" t="s">
        <v>9988</v>
      </c>
      <c r="J2350" s="647" t="s">
        <v>7651</v>
      </c>
      <c r="K2350" s="647" t="s">
        <v>7498</v>
      </c>
      <c r="L2350" s="647" t="s">
        <v>9936</v>
      </c>
      <c r="M2350" s="647" t="s">
        <v>9921</v>
      </c>
      <c r="N2350" s="747">
        <v>43277.855033831016</v>
      </c>
      <c r="O2350" s="647" t="s">
        <v>546</v>
      </c>
      <c r="P2350" s="748">
        <v>967.14496616898396</v>
      </c>
      <c r="Q2350" s="647" t="s">
        <v>7492</v>
      </c>
      <c r="R2350" s="647" t="s">
        <v>5368</v>
      </c>
      <c r="S2350" s="647" t="s">
        <v>6943</v>
      </c>
      <c r="T2350" s="647" t="s">
        <v>4300</v>
      </c>
      <c r="U2350" t="s">
        <v>5329</v>
      </c>
      <c r="V2350" t="e">
        <f>VLOOKUP(F2350,'[3]Tổng - PL KS'!$B$9:$B$1291,1,FALSE)</f>
        <v>#N/A</v>
      </c>
    </row>
    <row r="2351" spans="1:22" ht="51" hidden="1">
      <c r="A2351" s="647">
        <v>1933</v>
      </c>
      <c r="B2351" s="647" t="s">
        <v>4247</v>
      </c>
      <c r="C2351" s="647" t="s">
        <v>7495</v>
      </c>
      <c r="D2351" s="647" t="s">
        <v>5368</v>
      </c>
      <c r="E2351" s="647">
        <v>27.84</v>
      </c>
      <c r="F2351" s="513" t="s">
        <v>9989</v>
      </c>
      <c r="G2351" s="513" t="s">
        <v>12203</v>
      </c>
      <c r="H2351" s="647" t="s">
        <v>8204</v>
      </c>
      <c r="I2351" s="647" t="s">
        <v>9990</v>
      </c>
      <c r="J2351" s="647" t="s">
        <v>7651</v>
      </c>
      <c r="K2351" s="647" t="s">
        <v>7498</v>
      </c>
      <c r="L2351" s="647" t="s">
        <v>9924</v>
      </c>
      <c r="M2351" s="647" t="s">
        <v>9921</v>
      </c>
      <c r="N2351" s="747">
        <v>43277.942083333335</v>
      </c>
      <c r="O2351" s="647" t="s">
        <v>546</v>
      </c>
      <c r="P2351" s="748">
        <v>967.05791666666482</v>
      </c>
      <c r="Q2351" s="647" t="s">
        <v>7492</v>
      </c>
      <c r="R2351" s="647" t="s">
        <v>5368</v>
      </c>
      <c r="S2351" s="647" t="s">
        <v>6943</v>
      </c>
      <c r="T2351" s="647" t="s">
        <v>4300</v>
      </c>
      <c r="U2351" t="s">
        <v>5329</v>
      </c>
      <c r="V2351" t="e">
        <f>VLOOKUP(F2351,'[3]Tổng - PL KS'!$B$9:$B$1291,1,FALSE)</f>
        <v>#N/A</v>
      </c>
    </row>
    <row r="2352" spans="1:22" ht="51" hidden="1">
      <c r="A2352" s="647">
        <v>1934</v>
      </c>
      <c r="B2352" s="647" t="s">
        <v>4247</v>
      </c>
      <c r="C2352" s="647" t="s">
        <v>7495</v>
      </c>
      <c r="D2352" s="647" t="s">
        <v>5368</v>
      </c>
      <c r="E2352" s="647">
        <v>25.94</v>
      </c>
      <c r="F2352" s="513" t="s">
        <v>9991</v>
      </c>
      <c r="G2352" s="513" t="s">
        <v>12203</v>
      </c>
      <c r="H2352" s="647" t="s">
        <v>8204</v>
      </c>
      <c r="I2352" s="647" t="s">
        <v>9992</v>
      </c>
      <c r="J2352" s="647" t="s">
        <v>7651</v>
      </c>
      <c r="K2352" s="647" t="s">
        <v>7498</v>
      </c>
      <c r="L2352" s="647" t="s">
        <v>9963</v>
      </c>
      <c r="M2352" s="647" t="s">
        <v>9921</v>
      </c>
      <c r="N2352" s="747">
        <v>43277.93094795139</v>
      </c>
      <c r="O2352" s="647" t="s">
        <v>546</v>
      </c>
      <c r="P2352" s="748">
        <v>967.06905204860959</v>
      </c>
      <c r="Q2352" s="647" t="s">
        <v>7492</v>
      </c>
      <c r="R2352" s="647" t="s">
        <v>5368</v>
      </c>
      <c r="S2352" s="647" t="s">
        <v>6943</v>
      </c>
      <c r="T2352" s="647" t="s">
        <v>4300</v>
      </c>
      <c r="U2352" t="s">
        <v>5329</v>
      </c>
      <c r="V2352" t="e">
        <f>VLOOKUP(F2352,'[3]Tổng - PL KS'!$B$9:$B$1291,1,FALSE)</f>
        <v>#N/A</v>
      </c>
    </row>
    <row r="2353" spans="1:22" ht="51" hidden="1">
      <c r="A2353" s="647">
        <v>1935</v>
      </c>
      <c r="B2353" s="647" t="s">
        <v>4247</v>
      </c>
      <c r="C2353" s="647" t="s">
        <v>7495</v>
      </c>
      <c r="D2353" s="647" t="s">
        <v>5368</v>
      </c>
      <c r="E2353" s="647">
        <v>27.81</v>
      </c>
      <c r="F2353" s="513" t="s">
        <v>9993</v>
      </c>
      <c r="G2353" s="513" t="s">
        <v>12203</v>
      </c>
      <c r="H2353" s="647" t="s">
        <v>8204</v>
      </c>
      <c r="I2353" s="647" t="s">
        <v>9994</v>
      </c>
      <c r="J2353" s="647" t="s">
        <v>7651</v>
      </c>
      <c r="K2353" s="647" t="s">
        <v>7498</v>
      </c>
      <c r="L2353" s="647" t="s">
        <v>9929</v>
      </c>
      <c r="M2353" s="647" t="s">
        <v>9921</v>
      </c>
      <c r="N2353" s="747">
        <v>43277.945960844911</v>
      </c>
      <c r="O2353" s="647" t="s">
        <v>546</v>
      </c>
      <c r="P2353" s="748">
        <v>967.05403915508941</v>
      </c>
      <c r="Q2353" s="647" t="s">
        <v>7492</v>
      </c>
      <c r="R2353" s="647" t="s">
        <v>5368</v>
      </c>
      <c r="S2353" s="647" t="s">
        <v>6943</v>
      </c>
      <c r="T2353" s="647" t="s">
        <v>4300</v>
      </c>
      <c r="U2353" t="s">
        <v>5329</v>
      </c>
      <c r="V2353" t="e">
        <f>VLOOKUP(F2353,'[3]Tổng - PL KS'!$B$9:$B$1291,1,FALSE)</f>
        <v>#N/A</v>
      </c>
    </row>
    <row r="2354" spans="1:22" ht="51" hidden="1">
      <c r="A2354" s="647">
        <v>1936</v>
      </c>
      <c r="B2354" s="647" t="s">
        <v>4247</v>
      </c>
      <c r="C2354" s="647" t="s">
        <v>7495</v>
      </c>
      <c r="D2354" s="647" t="s">
        <v>5368</v>
      </c>
      <c r="E2354" s="647">
        <v>27.84</v>
      </c>
      <c r="F2354" s="513" t="s">
        <v>9995</v>
      </c>
      <c r="G2354" s="513" t="s">
        <v>12203</v>
      </c>
      <c r="H2354" s="647" t="s">
        <v>8204</v>
      </c>
      <c r="I2354" s="647" t="s">
        <v>9996</v>
      </c>
      <c r="J2354" s="647" t="s">
        <v>7651</v>
      </c>
      <c r="K2354" s="647" t="s">
        <v>7498</v>
      </c>
      <c r="L2354" s="647" t="s">
        <v>9924</v>
      </c>
      <c r="M2354" s="647" t="s">
        <v>9921</v>
      </c>
      <c r="N2354" s="747">
        <v>43277.87115702546</v>
      </c>
      <c r="O2354" s="647" t="s">
        <v>546</v>
      </c>
      <c r="P2354" s="748">
        <v>967.12884297454002</v>
      </c>
      <c r="Q2354" s="647" t="s">
        <v>7492</v>
      </c>
      <c r="R2354" s="647" t="s">
        <v>5368</v>
      </c>
      <c r="S2354" s="647" t="s">
        <v>6943</v>
      </c>
      <c r="T2354" s="647" t="s">
        <v>4300</v>
      </c>
      <c r="U2354" t="s">
        <v>5329</v>
      </c>
      <c r="V2354" t="e">
        <f>VLOOKUP(F2354,'[3]Tổng - PL KS'!$B$9:$B$1291,1,FALSE)</f>
        <v>#N/A</v>
      </c>
    </row>
    <row r="2355" spans="1:22" ht="51" hidden="1">
      <c r="A2355" s="647">
        <v>1937</v>
      </c>
      <c r="B2355" s="647" t="s">
        <v>4247</v>
      </c>
      <c r="C2355" s="647" t="s">
        <v>7495</v>
      </c>
      <c r="D2355" s="647" t="s">
        <v>5368</v>
      </c>
      <c r="E2355" s="647">
        <v>25.94</v>
      </c>
      <c r="F2355" s="513" t="s">
        <v>9997</v>
      </c>
      <c r="G2355" s="513" t="s">
        <v>12203</v>
      </c>
      <c r="H2355" s="647" t="s">
        <v>8204</v>
      </c>
      <c r="I2355" s="647" t="s">
        <v>9998</v>
      </c>
      <c r="J2355" s="647" t="s">
        <v>7651</v>
      </c>
      <c r="K2355" s="647" t="s">
        <v>7498</v>
      </c>
      <c r="L2355" s="647" t="s">
        <v>9963</v>
      </c>
      <c r="M2355" s="647" t="s">
        <v>9921</v>
      </c>
      <c r="N2355" s="747">
        <v>43277.904027777775</v>
      </c>
      <c r="O2355" s="647" t="s">
        <v>546</v>
      </c>
      <c r="P2355" s="748">
        <v>967.0959722222251</v>
      </c>
      <c r="Q2355" s="647" t="s">
        <v>7492</v>
      </c>
      <c r="R2355" s="647" t="s">
        <v>5368</v>
      </c>
      <c r="S2355" s="647" t="s">
        <v>6943</v>
      </c>
      <c r="T2355" s="647" t="s">
        <v>4300</v>
      </c>
      <c r="U2355" t="s">
        <v>5329</v>
      </c>
      <c r="V2355" t="e">
        <f>VLOOKUP(F2355,'[3]Tổng - PL KS'!$B$9:$B$1291,1,FALSE)</f>
        <v>#N/A</v>
      </c>
    </row>
    <row r="2356" spans="1:22" ht="51" hidden="1">
      <c r="A2356" s="647">
        <v>1938</v>
      </c>
      <c r="B2356" s="647" t="s">
        <v>4247</v>
      </c>
      <c r="C2356" s="647" t="s">
        <v>7495</v>
      </c>
      <c r="D2356" s="647" t="s">
        <v>5368</v>
      </c>
      <c r="E2356" s="647">
        <v>27.9</v>
      </c>
      <c r="F2356" s="513" t="s">
        <v>9999</v>
      </c>
      <c r="G2356" s="513" t="s">
        <v>12203</v>
      </c>
      <c r="H2356" s="647" t="s">
        <v>8204</v>
      </c>
      <c r="I2356" s="647" t="s">
        <v>10000</v>
      </c>
      <c r="J2356" s="647" t="s">
        <v>7651</v>
      </c>
      <c r="K2356" s="647" t="s">
        <v>7498</v>
      </c>
      <c r="L2356" s="647" t="s">
        <v>9924</v>
      </c>
      <c r="M2356" s="647" t="s">
        <v>9921</v>
      </c>
      <c r="N2356" s="747">
        <v>43277.936851122686</v>
      </c>
      <c r="O2356" s="647" t="s">
        <v>546</v>
      </c>
      <c r="P2356" s="748">
        <v>967.06314887731423</v>
      </c>
      <c r="Q2356" s="647" t="s">
        <v>7492</v>
      </c>
      <c r="R2356" s="647" t="s">
        <v>5368</v>
      </c>
      <c r="S2356" s="647" t="s">
        <v>6943</v>
      </c>
      <c r="T2356" s="647" t="s">
        <v>4300</v>
      </c>
      <c r="U2356" t="s">
        <v>5329</v>
      </c>
      <c r="V2356" t="e">
        <f>VLOOKUP(F2356,'[3]Tổng - PL KS'!$B$9:$B$1291,1,FALSE)</f>
        <v>#N/A</v>
      </c>
    </row>
    <row r="2357" spans="1:22" ht="51" hidden="1">
      <c r="A2357" s="647">
        <v>1939</v>
      </c>
      <c r="B2357" s="647" t="s">
        <v>4247</v>
      </c>
      <c r="C2357" s="647" t="s">
        <v>7495</v>
      </c>
      <c r="D2357" s="647" t="s">
        <v>5368</v>
      </c>
      <c r="E2357" s="647">
        <v>27.94</v>
      </c>
      <c r="F2357" s="513" t="s">
        <v>10001</v>
      </c>
      <c r="G2357" s="513" t="s">
        <v>12203</v>
      </c>
      <c r="H2357" s="647" t="s">
        <v>8204</v>
      </c>
      <c r="I2357" s="647" t="s">
        <v>10002</v>
      </c>
      <c r="J2357" s="647" t="s">
        <v>7651</v>
      </c>
      <c r="K2357" s="647" t="s">
        <v>7498</v>
      </c>
      <c r="L2357" s="647" t="s">
        <v>9936</v>
      </c>
      <c r="M2357" s="647" t="s">
        <v>9921</v>
      </c>
      <c r="N2357" s="747">
        <v>43277.856691168985</v>
      </c>
      <c r="O2357" s="647" t="s">
        <v>546</v>
      </c>
      <c r="P2357" s="748">
        <v>967.14330883101502</v>
      </c>
      <c r="Q2357" s="647" t="s">
        <v>7492</v>
      </c>
      <c r="R2357" s="647" t="s">
        <v>5368</v>
      </c>
      <c r="S2357" s="647" t="s">
        <v>6943</v>
      </c>
      <c r="T2357" s="647" t="s">
        <v>4300</v>
      </c>
      <c r="U2357" t="s">
        <v>5329</v>
      </c>
      <c r="V2357" t="e">
        <f>VLOOKUP(F2357,'[3]Tổng - PL KS'!$B$9:$B$1291,1,FALSE)</f>
        <v>#N/A</v>
      </c>
    </row>
    <row r="2358" spans="1:22" ht="51" hidden="1">
      <c r="A2358" s="647">
        <v>1940</v>
      </c>
      <c r="B2358" s="647" t="s">
        <v>4247</v>
      </c>
      <c r="C2358" s="647" t="s">
        <v>7495</v>
      </c>
      <c r="D2358" s="647" t="s">
        <v>5368</v>
      </c>
      <c r="E2358" s="647">
        <v>27.84</v>
      </c>
      <c r="F2358" s="513" t="s">
        <v>10003</v>
      </c>
      <c r="G2358" s="513" t="s">
        <v>12203</v>
      </c>
      <c r="H2358" s="647" t="s">
        <v>8204</v>
      </c>
      <c r="I2358" s="647" t="s">
        <v>10004</v>
      </c>
      <c r="J2358" s="647" t="s">
        <v>7651</v>
      </c>
      <c r="K2358" s="647" t="s">
        <v>7498</v>
      </c>
      <c r="L2358" s="647" t="s">
        <v>9924</v>
      </c>
      <c r="M2358" s="647" t="s">
        <v>9921</v>
      </c>
      <c r="N2358" s="747">
        <v>43277.87046859954</v>
      </c>
      <c r="O2358" s="647" t="s">
        <v>546</v>
      </c>
      <c r="P2358" s="748">
        <v>967.12953140046011</v>
      </c>
      <c r="Q2358" s="647" t="s">
        <v>7492</v>
      </c>
      <c r="R2358" s="647" t="s">
        <v>5368</v>
      </c>
      <c r="S2358" s="647" t="s">
        <v>6943</v>
      </c>
      <c r="T2358" s="647" t="s">
        <v>4300</v>
      </c>
      <c r="U2358" t="s">
        <v>5329</v>
      </c>
      <c r="V2358" t="e">
        <f>VLOOKUP(F2358,'[3]Tổng - PL KS'!$B$9:$B$1291,1,FALSE)</f>
        <v>#N/A</v>
      </c>
    </row>
    <row r="2359" spans="1:22" ht="51" hidden="1">
      <c r="A2359" s="647">
        <v>1941</v>
      </c>
      <c r="B2359" s="647" t="s">
        <v>4247</v>
      </c>
      <c r="C2359" s="647" t="s">
        <v>7495</v>
      </c>
      <c r="D2359" s="647" t="s">
        <v>5368</v>
      </c>
      <c r="E2359" s="647">
        <v>27.84</v>
      </c>
      <c r="F2359" s="513" t="s">
        <v>10005</v>
      </c>
      <c r="G2359" s="513" t="s">
        <v>12203</v>
      </c>
      <c r="H2359" s="647" t="s">
        <v>8204</v>
      </c>
      <c r="I2359" s="647" t="s">
        <v>10006</v>
      </c>
      <c r="J2359" s="647" t="s">
        <v>7651</v>
      </c>
      <c r="K2359" s="647" t="s">
        <v>7498</v>
      </c>
      <c r="L2359" s="647" t="s">
        <v>9924</v>
      </c>
      <c r="M2359" s="647" t="s">
        <v>9921</v>
      </c>
      <c r="N2359" s="747">
        <v>43277.878540590274</v>
      </c>
      <c r="O2359" s="647" t="s">
        <v>546</v>
      </c>
      <c r="P2359" s="748">
        <v>967.1214594097255</v>
      </c>
      <c r="Q2359" s="647" t="s">
        <v>7492</v>
      </c>
      <c r="R2359" s="647" t="s">
        <v>5368</v>
      </c>
      <c r="S2359" s="647" t="s">
        <v>6943</v>
      </c>
      <c r="T2359" s="647" t="s">
        <v>4300</v>
      </c>
      <c r="U2359" t="s">
        <v>5329</v>
      </c>
      <c r="V2359" t="e">
        <f>VLOOKUP(F2359,'[3]Tổng - PL KS'!$B$9:$B$1291,1,FALSE)</f>
        <v>#N/A</v>
      </c>
    </row>
    <row r="2360" spans="1:22" ht="51" hidden="1">
      <c r="A2360" s="647">
        <v>1942</v>
      </c>
      <c r="B2360" s="647" t="s">
        <v>4247</v>
      </c>
      <c r="C2360" s="647" t="s">
        <v>7495</v>
      </c>
      <c r="D2360" s="647" t="s">
        <v>5368</v>
      </c>
      <c r="E2360" s="647">
        <v>27.94</v>
      </c>
      <c r="F2360" s="513" t="s">
        <v>10007</v>
      </c>
      <c r="G2360" s="513" t="s">
        <v>12203</v>
      </c>
      <c r="H2360" s="647" t="s">
        <v>8204</v>
      </c>
      <c r="I2360" s="647" t="s">
        <v>10008</v>
      </c>
      <c r="J2360" s="647" t="s">
        <v>7651</v>
      </c>
      <c r="K2360" s="647" t="s">
        <v>7498</v>
      </c>
      <c r="L2360" s="647" t="s">
        <v>9920</v>
      </c>
      <c r="M2360" s="647" t="s">
        <v>9921</v>
      </c>
      <c r="N2360" s="747">
        <v>43277.867153819447</v>
      </c>
      <c r="O2360" s="647" t="s">
        <v>546</v>
      </c>
      <c r="P2360" s="748">
        <v>967.13284618055332</v>
      </c>
      <c r="Q2360" s="647" t="s">
        <v>7492</v>
      </c>
      <c r="R2360" s="647" t="s">
        <v>5368</v>
      </c>
      <c r="S2360" s="647" t="s">
        <v>6943</v>
      </c>
      <c r="T2360" s="647" t="s">
        <v>4300</v>
      </c>
      <c r="U2360" t="s">
        <v>5329</v>
      </c>
      <c r="V2360" t="e">
        <f>VLOOKUP(F2360,'[3]Tổng - PL KS'!$B$9:$B$1291,1,FALSE)</f>
        <v>#N/A</v>
      </c>
    </row>
    <row r="2361" spans="1:22" ht="51" hidden="1">
      <c r="A2361" s="647">
        <v>1943</v>
      </c>
      <c r="B2361" s="647" t="s">
        <v>4247</v>
      </c>
      <c r="C2361" s="647" t="s">
        <v>7495</v>
      </c>
      <c r="D2361" s="647" t="s">
        <v>5368</v>
      </c>
      <c r="E2361" s="647">
        <v>27.7</v>
      </c>
      <c r="F2361" s="513" t="s">
        <v>10009</v>
      </c>
      <c r="G2361" s="513" t="s">
        <v>12203</v>
      </c>
      <c r="H2361" s="647" t="s">
        <v>8204</v>
      </c>
      <c r="I2361" s="647" t="s">
        <v>10010</v>
      </c>
      <c r="J2361" s="647" t="s">
        <v>7651</v>
      </c>
      <c r="K2361" s="647" t="s">
        <v>7498</v>
      </c>
      <c r="L2361" s="647" t="s">
        <v>9920</v>
      </c>
      <c r="M2361" s="647" t="s">
        <v>9921</v>
      </c>
      <c r="N2361" s="747">
        <v>43277.784837349536</v>
      </c>
      <c r="O2361" s="647" t="s">
        <v>546</v>
      </c>
      <c r="P2361" s="748">
        <v>967.21516265046375</v>
      </c>
      <c r="Q2361" s="647" t="s">
        <v>7492</v>
      </c>
      <c r="R2361" s="647" t="s">
        <v>5368</v>
      </c>
      <c r="S2361" s="647" t="s">
        <v>6943</v>
      </c>
      <c r="T2361" s="647" t="s">
        <v>4300</v>
      </c>
      <c r="U2361" t="s">
        <v>5329</v>
      </c>
      <c r="V2361" t="e">
        <f>VLOOKUP(F2361,'[3]Tổng - PL KS'!$B$9:$B$1291,1,FALSE)</f>
        <v>#N/A</v>
      </c>
    </row>
    <row r="2362" spans="1:22" ht="51" hidden="1">
      <c r="A2362" s="647">
        <v>1944</v>
      </c>
      <c r="B2362" s="647" t="s">
        <v>4247</v>
      </c>
      <c r="C2362" s="647" t="s">
        <v>7495</v>
      </c>
      <c r="D2362" s="647" t="s">
        <v>5368</v>
      </c>
      <c r="E2362" s="647">
        <v>27.83</v>
      </c>
      <c r="F2362" s="513" t="s">
        <v>10011</v>
      </c>
      <c r="G2362" s="513" t="s">
        <v>12203</v>
      </c>
      <c r="H2362" s="647" t="s">
        <v>8204</v>
      </c>
      <c r="I2362" s="647" t="s">
        <v>10012</v>
      </c>
      <c r="J2362" s="647" t="s">
        <v>7651</v>
      </c>
      <c r="K2362" s="647" t="s">
        <v>7498</v>
      </c>
      <c r="L2362" s="647" t="s">
        <v>9936</v>
      </c>
      <c r="M2362" s="647" t="s">
        <v>9921</v>
      </c>
      <c r="N2362" s="747">
        <v>43277.888156215275</v>
      </c>
      <c r="O2362" s="647" t="s">
        <v>546</v>
      </c>
      <c r="P2362" s="748">
        <v>967.11184378472535</v>
      </c>
      <c r="Q2362" s="647" t="s">
        <v>7492</v>
      </c>
      <c r="R2362" s="647" t="s">
        <v>5368</v>
      </c>
      <c r="S2362" s="647" t="s">
        <v>6943</v>
      </c>
      <c r="T2362" s="647" t="s">
        <v>4300</v>
      </c>
      <c r="U2362" t="s">
        <v>5329</v>
      </c>
      <c r="V2362" t="e">
        <f>VLOOKUP(F2362,'[3]Tổng - PL KS'!$B$9:$B$1291,1,FALSE)</f>
        <v>#N/A</v>
      </c>
    </row>
    <row r="2363" spans="1:22" ht="51" hidden="1">
      <c r="A2363" s="647">
        <v>1945</v>
      </c>
      <c r="B2363" s="647" t="s">
        <v>4247</v>
      </c>
      <c r="C2363" s="647" t="s">
        <v>7495</v>
      </c>
      <c r="D2363" s="647" t="s">
        <v>5368</v>
      </c>
      <c r="E2363" s="647">
        <v>27.7</v>
      </c>
      <c r="F2363" s="513" t="s">
        <v>10013</v>
      </c>
      <c r="G2363" s="513" t="s">
        <v>12203</v>
      </c>
      <c r="H2363" s="647" t="s">
        <v>8204</v>
      </c>
      <c r="I2363" s="647" t="s">
        <v>10014</v>
      </c>
      <c r="J2363" s="647" t="s">
        <v>7651</v>
      </c>
      <c r="K2363" s="647" t="s">
        <v>7498</v>
      </c>
      <c r="L2363" s="647" t="s">
        <v>9936</v>
      </c>
      <c r="M2363" s="647" t="s">
        <v>9921</v>
      </c>
      <c r="N2363" s="747">
        <v>43277.858900925923</v>
      </c>
      <c r="O2363" s="647" t="s">
        <v>546</v>
      </c>
      <c r="P2363" s="748">
        <v>967.14109907407692</v>
      </c>
      <c r="Q2363" s="647" t="s">
        <v>7492</v>
      </c>
      <c r="R2363" s="647" t="s">
        <v>5368</v>
      </c>
      <c r="S2363" s="647" t="s">
        <v>6943</v>
      </c>
      <c r="T2363" s="647" t="s">
        <v>4300</v>
      </c>
      <c r="U2363" t="s">
        <v>5329</v>
      </c>
      <c r="V2363" t="e">
        <f>VLOOKUP(F2363,'[3]Tổng - PL KS'!$B$9:$B$1291,1,FALSE)</f>
        <v>#N/A</v>
      </c>
    </row>
    <row r="2364" spans="1:22" ht="51" hidden="1">
      <c r="A2364" s="647">
        <v>1946</v>
      </c>
      <c r="B2364" s="647" t="s">
        <v>4247</v>
      </c>
      <c r="C2364" s="647" t="s">
        <v>7495</v>
      </c>
      <c r="D2364" s="647" t="s">
        <v>5368</v>
      </c>
      <c r="E2364" s="647">
        <v>27.81</v>
      </c>
      <c r="F2364" s="513" t="s">
        <v>10015</v>
      </c>
      <c r="G2364" s="513" t="s">
        <v>12203</v>
      </c>
      <c r="H2364" s="647" t="s">
        <v>8204</v>
      </c>
      <c r="I2364" s="647" t="s">
        <v>10016</v>
      </c>
      <c r="J2364" s="647" t="s">
        <v>7651</v>
      </c>
      <c r="K2364" s="647" t="s">
        <v>7498</v>
      </c>
      <c r="L2364" s="647" t="s">
        <v>9970</v>
      </c>
      <c r="M2364" s="647" t="s">
        <v>9921</v>
      </c>
      <c r="N2364" s="747">
        <v>43277.938472488429</v>
      </c>
      <c r="O2364" s="647" t="s">
        <v>546</v>
      </c>
      <c r="P2364" s="748">
        <v>967.0615275115706</v>
      </c>
      <c r="Q2364" s="647" t="s">
        <v>7492</v>
      </c>
      <c r="R2364" s="647" t="s">
        <v>5368</v>
      </c>
      <c r="S2364" s="647" t="s">
        <v>6943</v>
      </c>
      <c r="T2364" s="647" t="s">
        <v>4300</v>
      </c>
      <c r="U2364" t="s">
        <v>5329</v>
      </c>
      <c r="V2364" t="e">
        <f>VLOOKUP(F2364,'[3]Tổng - PL KS'!$B$9:$B$1291,1,FALSE)</f>
        <v>#N/A</v>
      </c>
    </row>
    <row r="2365" spans="1:22" ht="51" hidden="1">
      <c r="A2365" s="647">
        <v>1947</v>
      </c>
      <c r="B2365" s="647" t="s">
        <v>4247</v>
      </c>
      <c r="C2365" s="647" t="s">
        <v>7495</v>
      </c>
      <c r="D2365" s="647" t="s">
        <v>5368</v>
      </c>
      <c r="E2365" s="647">
        <v>27.84</v>
      </c>
      <c r="F2365" s="513" t="s">
        <v>10017</v>
      </c>
      <c r="G2365" s="513" t="s">
        <v>12203</v>
      </c>
      <c r="H2365" s="647" t="s">
        <v>8204</v>
      </c>
      <c r="I2365" s="647" t="s">
        <v>10018</v>
      </c>
      <c r="J2365" s="647" t="s">
        <v>7651</v>
      </c>
      <c r="K2365" s="647" t="s">
        <v>7498</v>
      </c>
      <c r="L2365" s="647" t="s">
        <v>9924</v>
      </c>
      <c r="M2365" s="647" t="s">
        <v>9921</v>
      </c>
      <c r="N2365" s="747">
        <v>43277.877246956021</v>
      </c>
      <c r="O2365" s="647" t="s">
        <v>546</v>
      </c>
      <c r="P2365" s="748">
        <v>967.12275304397917</v>
      </c>
      <c r="Q2365" s="647" t="s">
        <v>7492</v>
      </c>
      <c r="R2365" s="647" t="s">
        <v>5368</v>
      </c>
      <c r="S2365" s="647" t="s">
        <v>6943</v>
      </c>
      <c r="T2365" s="647" t="s">
        <v>4300</v>
      </c>
      <c r="U2365" t="s">
        <v>5329</v>
      </c>
      <c r="V2365" t="e">
        <f>VLOOKUP(F2365,'[3]Tổng - PL KS'!$B$9:$B$1291,1,FALSE)</f>
        <v>#N/A</v>
      </c>
    </row>
    <row r="2366" spans="1:22" ht="51" hidden="1">
      <c r="A2366" s="647">
        <v>1948</v>
      </c>
      <c r="B2366" s="647" t="s">
        <v>4247</v>
      </c>
      <c r="C2366" s="647" t="s">
        <v>7495</v>
      </c>
      <c r="D2366" s="647" t="s">
        <v>5368</v>
      </c>
      <c r="E2366" s="647">
        <v>27.84</v>
      </c>
      <c r="F2366" s="513" t="s">
        <v>10019</v>
      </c>
      <c r="G2366" s="513" t="s">
        <v>12203</v>
      </c>
      <c r="H2366" s="647" t="s">
        <v>8204</v>
      </c>
      <c r="I2366" s="647" t="s">
        <v>10020</v>
      </c>
      <c r="J2366" s="647" t="s">
        <v>7651</v>
      </c>
      <c r="K2366" s="647" t="s">
        <v>7498</v>
      </c>
      <c r="L2366" s="647" t="s">
        <v>9924</v>
      </c>
      <c r="M2366" s="647" t="s">
        <v>9921</v>
      </c>
      <c r="N2366" s="747">
        <v>43277.902945057867</v>
      </c>
      <c r="O2366" s="647" t="s">
        <v>546</v>
      </c>
      <c r="P2366" s="748">
        <v>967.09705494213267</v>
      </c>
      <c r="Q2366" s="647" t="s">
        <v>7492</v>
      </c>
      <c r="R2366" s="647" t="s">
        <v>5368</v>
      </c>
      <c r="S2366" s="647" t="s">
        <v>6943</v>
      </c>
      <c r="T2366" s="647" t="s">
        <v>4300</v>
      </c>
      <c r="U2366" t="s">
        <v>5329</v>
      </c>
      <c r="V2366" t="e">
        <f>VLOOKUP(F2366,'[3]Tổng - PL KS'!$B$9:$B$1291,1,FALSE)</f>
        <v>#N/A</v>
      </c>
    </row>
    <row r="2367" spans="1:22" ht="51" hidden="1">
      <c r="A2367" s="647">
        <v>1949</v>
      </c>
      <c r="B2367" s="647" t="s">
        <v>4247</v>
      </c>
      <c r="C2367" s="647" t="s">
        <v>7495</v>
      </c>
      <c r="D2367" s="647" t="s">
        <v>5368</v>
      </c>
      <c r="E2367" s="647">
        <v>27.89</v>
      </c>
      <c r="F2367" s="513" t="s">
        <v>10021</v>
      </c>
      <c r="G2367" s="513" t="s">
        <v>12203</v>
      </c>
      <c r="H2367" s="647" t="s">
        <v>8204</v>
      </c>
      <c r="I2367" s="647" t="s">
        <v>10022</v>
      </c>
      <c r="J2367" s="647" t="s">
        <v>7651</v>
      </c>
      <c r="K2367" s="647" t="s">
        <v>7498</v>
      </c>
      <c r="L2367" s="647" t="s">
        <v>9929</v>
      </c>
      <c r="M2367" s="647" t="s">
        <v>9921</v>
      </c>
      <c r="N2367" s="747">
        <v>43278.007531446761</v>
      </c>
      <c r="O2367" s="647" t="s">
        <v>546</v>
      </c>
      <c r="P2367" s="748">
        <v>966.99246855323872</v>
      </c>
      <c r="Q2367" s="647" t="s">
        <v>7492</v>
      </c>
      <c r="R2367" s="647" t="s">
        <v>5368</v>
      </c>
      <c r="S2367" s="647" t="s">
        <v>6943</v>
      </c>
      <c r="T2367" s="647" t="s">
        <v>4300</v>
      </c>
      <c r="U2367" t="s">
        <v>5329</v>
      </c>
      <c r="V2367" t="e">
        <f>VLOOKUP(F2367,'[3]Tổng - PL KS'!$B$9:$B$1291,1,FALSE)</f>
        <v>#N/A</v>
      </c>
    </row>
    <row r="2368" spans="1:22" ht="51" hidden="1">
      <c r="A2368" s="647">
        <v>1950</v>
      </c>
      <c r="B2368" s="647" t="s">
        <v>4247</v>
      </c>
      <c r="C2368" s="647" t="s">
        <v>7495</v>
      </c>
      <c r="D2368" s="647" t="s">
        <v>5368</v>
      </c>
      <c r="E2368" s="647">
        <v>27.75</v>
      </c>
      <c r="F2368" s="513" t="s">
        <v>10023</v>
      </c>
      <c r="G2368" s="513" t="s">
        <v>12203</v>
      </c>
      <c r="H2368" s="647" t="s">
        <v>8204</v>
      </c>
      <c r="I2368" s="647" t="s">
        <v>10024</v>
      </c>
      <c r="J2368" s="647" t="s">
        <v>7651</v>
      </c>
      <c r="K2368" s="647" t="s">
        <v>7498</v>
      </c>
      <c r="L2368" s="647" t="s">
        <v>9924</v>
      </c>
      <c r="M2368" s="647" t="s">
        <v>9921</v>
      </c>
      <c r="N2368" s="747">
        <v>43278.012329363424</v>
      </c>
      <c r="O2368" s="647" t="s">
        <v>546</v>
      </c>
      <c r="P2368" s="748">
        <v>966.98767063657579</v>
      </c>
      <c r="Q2368" s="647" t="s">
        <v>7492</v>
      </c>
      <c r="R2368" s="647" t="s">
        <v>5368</v>
      </c>
      <c r="S2368" s="647" t="s">
        <v>6943</v>
      </c>
      <c r="T2368" s="647" t="s">
        <v>4300</v>
      </c>
      <c r="U2368" t="s">
        <v>5329</v>
      </c>
      <c r="V2368" t="e">
        <f>VLOOKUP(F2368,'[3]Tổng - PL KS'!$B$9:$B$1291,1,FALSE)</f>
        <v>#N/A</v>
      </c>
    </row>
    <row r="2369" spans="1:22" ht="51" hidden="1">
      <c r="A2369" s="647">
        <v>1951</v>
      </c>
      <c r="B2369" s="647" t="s">
        <v>4247</v>
      </c>
      <c r="C2369" s="647" t="s">
        <v>7495</v>
      </c>
      <c r="D2369" s="647" t="s">
        <v>5368</v>
      </c>
      <c r="E2369" s="647">
        <v>25.86</v>
      </c>
      <c r="F2369" s="513" t="s">
        <v>10025</v>
      </c>
      <c r="G2369" s="513" t="s">
        <v>12203</v>
      </c>
      <c r="H2369" s="647" t="s">
        <v>8204</v>
      </c>
      <c r="I2369" s="647" t="s">
        <v>10026</v>
      </c>
      <c r="J2369" s="647" t="s">
        <v>7651</v>
      </c>
      <c r="K2369" s="647" t="s">
        <v>7498</v>
      </c>
      <c r="L2369" s="647" t="s">
        <v>10027</v>
      </c>
      <c r="M2369" s="647" t="s">
        <v>10028</v>
      </c>
      <c r="N2369" s="747">
        <v>43291.903120636576</v>
      </c>
      <c r="O2369" s="647" t="s">
        <v>546</v>
      </c>
      <c r="P2369" s="748">
        <v>953.0968793634238</v>
      </c>
      <c r="Q2369" s="647" t="s">
        <v>7492</v>
      </c>
      <c r="R2369" s="647" t="s">
        <v>5368</v>
      </c>
      <c r="S2369" s="647" t="s">
        <v>6943</v>
      </c>
      <c r="T2369" s="647" t="s">
        <v>4300</v>
      </c>
      <c r="U2369" t="s">
        <v>5329</v>
      </c>
      <c r="V2369" t="e">
        <f>VLOOKUP(F2369,'[3]Tổng - PL KS'!$B$9:$B$1291,1,FALSE)</f>
        <v>#N/A</v>
      </c>
    </row>
    <row r="2370" spans="1:22" ht="51" hidden="1">
      <c r="A2370" s="647">
        <v>1952</v>
      </c>
      <c r="B2370" s="647" t="s">
        <v>4247</v>
      </c>
      <c r="C2370" s="647" t="s">
        <v>7495</v>
      </c>
      <c r="D2370" s="647" t="s">
        <v>5368</v>
      </c>
      <c r="E2370" s="647">
        <v>25.84</v>
      </c>
      <c r="F2370" s="513" t="s">
        <v>10029</v>
      </c>
      <c r="G2370" s="513" t="s">
        <v>12203</v>
      </c>
      <c r="H2370" s="647" t="s">
        <v>8204</v>
      </c>
      <c r="I2370" s="647" t="s">
        <v>10030</v>
      </c>
      <c r="J2370" s="647" t="s">
        <v>7651</v>
      </c>
      <c r="K2370" s="647" t="s">
        <v>7498</v>
      </c>
      <c r="L2370" s="647" t="s">
        <v>10027</v>
      </c>
      <c r="M2370" s="647" t="s">
        <v>10028</v>
      </c>
      <c r="N2370" s="747">
        <v>43291.836319641203</v>
      </c>
      <c r="O2370" s="647" t="s">
        <v>546</v>
      </c>
      <c r="P2370" s="748">
        <v>953.16368035879714</v>
      </c>
      <c r="Q2370" s="647" t="s">
        <v>7492</v>
      </c>
      <c r="R2370" s="647" t="s">
        <v>5368</v>
      </c>
      <c r="S2370" s="647" t="s">
        <v>6943</v>
      </c>
      <c r="T2370" s="647" t="s">
        <v>4300</v>
      </c>
      <c r="U2370" t="s">
        <v>5329</v>
      </c>
      <c r="V2370" t="e">
        <f>VLOOKUP(F2370,'[3]Tổng - PL KS'!$B$9:$B$1291,1,FALSE)</f>
        <v>#N/A</v>
      </c>
    </row>
    <row r="2371" spans="1:22" ht="51" hidden="1">
      <c r="A2371" s="647">
        <v>1953</v>
      </c>
      <c r="B2371" s="647" t="s">
        <v>4247</v>
      </c>
      <c r="C2371" s="647" t="s">
        <v>7495</v>
      </c>
      <c r="D2371" s="647" t="s">
        <v>5368</v>
      </c>
      <c r="E2371" s="647">
        <v>25.84</v>
      </c>
      <c r="F2371" s="513" t="s">
        <v>10031</v>
      </c>
      <c r="G2371" s="513" t="s">
        <v>12203</v>
      </c>
      <c r="H2371" s="647" t="s">
        <v>8204</v>
      </c>
      <c r="I2371" s="647" t="s">
        <v>10032</v>
      </c>
      <c r="J2371" s="647" t="s">
        <v>7651</v>
      </c>
      <c r="K2371" s="647" t="s">
        <v>7498</v>
      </c>
      <c r="L2371" s="647" t="s">
        <v>10027</v>
      </c>
      <c r="M2371" s="647" t="s">
        <v>10028</v>
      </c>
      <c r="N2371" s="747">
        <v>43291.775009108795</v>
      </c>
      <c r="O2371" s="647" t="s">
        <v>546</v>
      </c>
      <c r="P2371" s="748">
        <v>953.22499089120538</v>
      </c>
      <c r="Q2371" s="647" t="s">
        <v>7492</v>
      </c>
      <c r="R2371" s="647" t="s">
        <v>5368</v>
      </c>
      <c r="S2371" s="647" t="s">
        <v>6943</v>
      </c>
      <c r="T2371" s="647" t="s">
        <v>4300</v>
      </c>
      <c r="U2371" t="s">
        <v>5329</v>
      </c>
      <c r="V2371" t="e">
        <f>VLOOKUP(F2371,'[3]Tổng - PL KS'!$B$9:$B$1291,1,FALSE)</f>
        <v>#N/A</v>
      </c>
    </row>
    <row r="2372" spans="1:22" ht="51" hidden="1">
      <c r="A2372" s="647">
        <v>1954</v>
      </c>
      <c r="B2372" s="647" t="s">
        <v>4247</v>
      </c>
      <c r="C2372" s="647" t="s">
        <v>7495</v>
      </c>
      <c r="D2372" s="647" t="s">
        <v>5368</v>
      </c>
      <c r="E2372" s="647">
        <v>25.94</v>
      </c>
      <c r="F2372" s="513" t="s">
        <v>10033</v>
      </c>
      <c r="G2372" s="513" t="s">
        <v>12203</v>
      </c>
      <c r="H2372" s="647" t="s">
        <v>8204</v>
      </c>
      <c r="I2372" s="647" t="s">
        <v>10034</v>
      </c>
      <c r="J2372" s="647" t="s">
        <v>7651</v>
      </c>
      <c r="K2372" s="647" t="s">
        <v>7498</v>
      </c>
      <c r="L2372" s="647" t="s">
        <v>10027</v>
      </c>
      <c r="M2372" s="647" t="s">
        <v>10028</v>
      </c>
      <c r="N2372" s="747">
        <v>43291.817877430556</v>
      </c>
      <c r="O2372" s="647" t="s">
        <v>546</v>
      </c>
      <c r="P2372" s="748">
        <v>953.18212256944389</v>
      </c>
      <c r="Q2372" s="647" t="s">
        <v>7492</v>
      </c>
      <c r="R2372" s="647" t="s">
        <v>5368</v>
      </c>
      <c r="S2372" s="647" t="s">
        <v>6943</v>
      </c>
      <c r="T2372" s="647" t="s">
        <v>4300</v>
      </c>
      <c r="U2372" t="s">
        <v>5329</v>
      </c>
      <c r="V2372" t="e">
        <f>VLOOKUP(F2372,'[3]Tổng - PL KS'!$B$9:$B$1291,1,FALSE)</f>
        <v>#N/A</v>
      </c>
    </row>
    <row r="2373" spans="1:22" ht="51" hidden="1">
      <c r="A2373" s="647">
        <v>1955</v>
      </c>
      <c r="B2373" s="647" t="s">
        <v>4247</v>
      </c>
      <c r="C2373" s="647" t="s">
        <v>7495</v>
      </c>
      <c r="D2373" s="647" t="s">
        <v>5368</v>
      </c>
      <c r="E2373" s="647">
        <v>25.84</v>
      </c>
      <c r="F2373" s="513" t="s">
        <v>10035</v>
      </c>
      <c r="G2373" s="513" t="s">
        <v>12203</v>
      </c>
      <c r="H2373" s="647" t="s">
        <v>8204</v>
      </c>
      <c r="I2373" s="647" t="s">
        <v>10036</v>
      </c>
      <c r="J2373" s="647" t="s">
        <v>7651</v>
      </c>
      <c r="K2373" s="647" t="s">
        <v>7498</v>
      </c>
      <c r="L2373" s="647" t="s">
        <v>10027</v>
      </c>
      <c r="M2373" s="647" t="s">
        <v>10028</v>
      </c>
      <c r="N2373" s="747">
        <v>43291.84958746528</v>
      </c>
      <c r="O2373" s="647" t="s">
        <v>546</v>
      </c>
      <c r="P2373" s="748">
        <v>953.15041253472009</v>
      </c>
      <c r="Q2373" s="647" t="s">
        <v>7492</v>
      </c>
      <c r="R2373" s="647" t="s">
        <v>5368</v>
      </c>
      <c r="S2373" s="647" t="s">
        <v>6943</v>
      </c>
      <c r="T2373" s="647" t="s">
        <v>4300</v>
      </c>
      <c r="U2373" t="s">
        <v>5329</v>
      </c>
      <c r="V2373" t="e">
        <f>VLOOKUP(F2373,'[3]Tổng - PL KS'!$B$9:$B$1291,1,FALSE)</f>
        <v>#N/A</v>
      </c>
    </row>
    <row r="2374" spans="1:22" ht="51" hidden="1">
      <c r="A2374" s="647">
        <v>1956</v>
      </c>
      <c r="B2374" s="647" t="s">
        <v>4247</v>
      </c>
      <c r="C2374" s="647" t="s">
        <v>7495</v>
      </c>
      <c r="D2374" s="647" t="s">
        <v>5368</v>
      </c>
      <c r="E2374" s="647">
        <v>25.9</v>
      </c>
      <c r="F2374" s="513" t="s">
        <v>10037</v>
      </c>
      <c r="G2374" s="513" t="s">
        <v>12203</v>
      </c>
      <c r="H2374" s="647" t="s">
        <v>8204</v>
      </c>
      <c r="I2374" s="647" t="s">
        <v>10038</v>
      </c>
      <c r="J2374" s="647" t="s">
        <v>7651</v>
      </c>
      <c r="K2374" s="647" t="s">
        <v>7498</v>
      </c>
      <c r="L2374" s="647" t="s">
        <v>10027</v>
      </c>
      <c r="M2374" s="647" t="s">
        <v>10028</v>
      </c>
      <c r="N2374" s="747">
        <v>43291.898075578705</v>
      </c>
      <c r="O2374" s="647" t="s">
        <v>546</v>
      </c>
      <c r="P2374" s="748">
        <v>953.10192442129483</v>
      </c>
      <c r="Q2374" s="647" t="s">
        <v>7492</v>
      </c>
      <c r="R2374" s="647" t="s">
        <v>5368</v>
      </c>
      <c r="S2374" s="647" t="s">
        <v>6943</v>
      </c>
      <c r="T2374" s="647" t="s">
        <v>4300</v>
      </c>
      <c r="U2374" t="s">
        <v>5329</v>
      </c>
      <c r="V2374" t="e">
        <f>VLOOKUP(F2374,'[3]Tổng - PL KS'!$B$9:$B$1291,1,FALSE)</f>
        <v>#N/A</v>
      </c>
    </row>
    <row r="2375" spans="1:22" ht="51" hidden="1">
      <c r="A2375" s="647">
        <v>1957</v>
      </c>
      <c r="B2375" s="647" t="s">
        <v>4247</v>
      </c>
      <c r="C2375" s="647" t="s">
        <v>7495</v>
      </c>
      <c r="D2375" s="647" t="s">
        <v>5368</v>
      </c>
      <c r="E2375" s="647">
        <v>25.94</v>
      </c>
      <c r="F2375" s="513" t="s">
        <v>10039</v>
      </c>
      <c r="G2375" s="513" t="s">
        <v>12203</v>
      </c>
      <c r="H2375" s="647" t="s">
        <v>8204</v>
      </c>
      <c r="I2375" s="647" t="s">
        <v>10040</v>
      </c>
      <c r="J2375" s="647" t="s">
        <v>7651</v>
      </c>
      <c r="K2375" s="647" t="s">
        <v>7498</v>
      </c>
      <c r="L2375" s="647" t="s">
        <v>10027</v>
      </c>
      <c r="M2375" s="647" t="s">
        <v>10028</v>
      </c>
      <c r="N2375" s="747">
        <v>43291.812254548611</v>
      </c>
      <c r="O2375" s="647" t="s">
        <v>546</v>
      </c>
      <c r="P2375" s="748">
        <v>953.18774545138876</v>
      </c>
      <c r="Q2375" s="647" t="s">
        <v>7492</v>
      </c>
      <c r="R2375" s="647" t="s">
        <v>5368</v>
      </c>
      <c r="S2375" s="647" t="s">
        <v>6943</v>
      </c>
      <c r="T2375" s="647" t="s">
        <v>4300</v>
      </c>
      <c r="U2375" t="s">
        <v>5329</v>
      </c>
      <c r="V2375" t="e">
        <f>VLOOKUP(F2375,'[3]Tổng - PL KS'!$B$9:$B$1291,1,FALSE)</f>
        <v>#N/A</v>
      </c>
    </row>
    <row r="2376" spans="1:22" ht="51" hidden="1">
      <c r="A2376" s="647">
        <v>1958</v>
      </c>
      <c r="B2376" s="647" t="s">
        <v>4247</v>
      </c>
      <c r="C2376" s="647" t="s">
        <v>7495</v>
      </c>
      <c r="D2376" s="647" t="s">
        <v>5368</v>
      </c>
      <c r="E2376" s="647">
        <v>25.82</v>
      </c>
      <c r="F2376" s="513" t="s">
        <v>10041</v>
      </c>
      <c r="G2376" s="513" t="s">
        <v>12203</v>
      </c>
      <c r="H2376" s="647" t="s">
        <v>8204</v>
      </c>
      <c r="I2376" s="647" t="s">
        <v>10042</v>
      </c>
      <c r="J2376" s="647" t="s">
        <v>7651</v>
      </c>
      <c r="K2376" s="647" t="s">
        <v>7498</v>
      </c>
      <c r="L2376" s="647" t="s">
        <v>10027</v>
      </c>
      <c r="M2376" s="647" t="s">
        <v>10028</v>
      </c>
      <c r="N2376" s="747">
        <v>43291.915312002318</v>
      </c>
      <c r="O2376" s="647" t="s">
        <v>546</v>
      </c>
      <c r="P2376" s="748">
        <v>953.08468799768161</v>
      </c>
      <c r="Q2376" s="647" t="s">
        <v>7492</v>
      </c>
      <c r="R2376" s="647" t="s">
        <v>5368</v>
      </c>
      <c r="S2376" s="647" t="s">
        <v>6943</v>
      </c>
      <c r="T2376" s="647" t="s">
        <v>4300</v>
      </c>
      <c r="U2376" t="s">
        <v>5329</v>
      </c>
      <c r="V2376" t="e">
        <f>VLOOKUP(F2376,'[3]Tổng - PL KS'!$B$9:$B$1291,1,FALSE)</f>
        <v>#N/A</v>
      </c>
    </row>
    <row r="2377" spans="1:22" ht="51" hidden="1">
      <c r="A2377" s="647">
        <v>1959</v>
      </c>
      <c r="B2377" s="647" t="s">
        <v>4247</v>
      </c>
      <c r="C2377" s="647" t="s">
        <v>7495</v>
      </c>
      <c r="D2377" s="647" t="s">
        <v>5368</v>
      </c>
      <c r="E2377" s="647">
        <v>25.84</v>
      </c>
      <c r="F2377" s="513" t="s">
        <v>10043</v>
      </c>
      <c r="G2377" s="513" t="s">
        <v>12203</v>
      </c>
      <c r="H2377" s="647" t="s">
        <v>8204</v>
      </c>
      <c r="I2377" s="647" t="s">
        <v>10044</v>
      </c>
      <c r="J2377" s="647" t="s">
        <v>7651</v>
      </c>
      <c r="K2377" s="647" t="s">
        <v>7498</v>
      </c>
      <c r="L2377" s="647" t="s">
        <v>10027</v>
      </c>
      <c r="M2377" s="647" t="s">
        <v>10028</v>
      </c>
      <c r="N2377" s="747">
        <v>43291.914440428242</v>
      </c>
      <c r="O2377" s="647" t="s">
        <v>546</v>
      </c>
      <c r="P2377" s="748">
        <v>953.08555957175849</v>
      </c>
      <c r="Q2377" s="647" t="s">
        <v>7492</v>
      </c>
      <c r="R2377" s="647" t="s">
        <v>5368</v>
      </c>
      <c r="S2377" s="647" t="s">
        <v>6943</v>
      </c>
      <c r="T2377" s="647" t="s">
        <v>4300</v>
      </c>
      <c r="U2377" t="s">
        <v>5329</v>
      </c>
      <c r="V2377" t="e">
        <f>VLOOKUP(F2377,'[3]Tổng - PL KS'!$B$9:$B$1291,1,FALSE)</f>
        <v>#N/A</v>
      </c>
    </row>
    <row r="2378" spans="1:22" ht="51" hidden="1">
      <c r="A2378" s="647">
        <v>1960</v>
      </c>
      <c r="B2378" s="647" t="s">
        <v>4247</v>
      </c>
      <c r="C2378" s="647" t="s">
        <v>7495</v>
      </c>
      <c r="D2378" s="647" t="s">
        <v>5368</v>
      </c>
      <c r="E2378" s="647">
        <v>25.84</v>
      </c>
      <c r="F2378" s="513" t="s">
        <v>10045</v>
      </c>
      <c r="G2378" s="513" t="s">
        <v>12203</v>
      </c>
      <c r="H2378" s="647" t="s">
        <v>8204</v>
      </c>
      <c r="I2378" s="647" t="s">
        <v>10046</v>
      </c>
      <c r="J2378" s="647" t="s">
        <v>7651</v>
      </c>
      <c r="K2378" s="647" t="s">
        <v>7498</v>
      </c>
      <c r="L2378" s="647" t="s">
        <v>10027</v>
      </c>
      <c r="M2378" s="647" t="s">
        <v>10028</v>
      </c>
      <c r="N2378" s="747">
        <v>43291.852763506948</v>
      </c>
      <c r="O2378" s="647" t="s">
        <v>546</v>
      </c>
      <c r="P2378" s="748">
        <v>953.14723649305233</v>
      </c>
      <c r="Q2378" s="647" t="s">
        <v>7492</v>
      </c>
      <c r="R2378" s="647" t="s">
        <v>5368</v>
      </c>
      <c r="S2378" s="647" t="s">
        <v>6943</v>
      </c>
      <c r="T2378" s="647" t="s">
        <v>4300</v>
      </c>
      <c r="U2378" t="s">
        <v>5329</v>
      </c>
      <c r="V2378" t="e">
        <f>VLOOKUP(F2378,'[3]Tổng - PL KS'!$B$9:$B$1291,1,FALSE)</f>
        <v>#N/A</v>
      </c>
    </row>
    <row r="2379" spans="1:22" ht="51" hidden="1">
      <c r="A2379" s="647">
        <v>1961</v>
      </c>
      <c r="B2379" s="647" t="s">
        <v>4247</v>
      </c>
      <c r="C2379" s="647" t="s">
        <v>7495</v>
      </c>
      <c r="D2379" s="647" t="s">
        <v>5368</v>
      </c>
      <c r="E2379" s="647">
        <v>25.87</v>
      </c>
      <c r="F2379" s="513" t="s">
        <v>10047</v>
      </c>
      <c r="G2379" s="513" t="s">
        <v>12203</v>
      </c>
      <c r="H2379" s="647" t="s">
        <v>8204</v>
      </c>
      <c r="I2379" s="647" t="s">
        <v>10048</v>
      </c>
      <c r="J2379" s="647" t="s">
        <v>7651</v>
      </c>
      <c r="K2379" s="647" t="s">
        <v>7498</v>
      </c>
      <c r="L2379" s="647" t="s">
        <v>10027</v>
      </c>
      <c r="M2379" s="647" t="s">
        <v>10028</v>
      </c>
      <c r="N2379" s="747">
        <v>43291.912741087966</v>
      </c>
      <c r="O2379" s="647" t="s">
        <v>546</v>
      </c>
      <c r="P2379" s="748">
        <v>953.08725891203358</v>
      </c>
      <c r="Q2379" s="647" t="s">
        <v>7492</v>
      </c>
      <c r="R2379" s="647" t="s">
        <v>5368</v>
      </c>
      <c r="S2379" s="647" t="s">
        <v>6943</v>
      </c>
      <c r="T2379" s="647" t="s">
        <v>4300</v>
      </c>
      <c r="U2379" t="s">
        <v>5329</v>
      </c>
      <c r="V2379" t="e">
        <f>VLOOKUP(F2379,'[3]Tổng - PL KS'!$B$9:$B$1291,1,FALSE)</f>
        <v>#N/A</v>
      </c>
    </row>
    <row r="2380" spans="1:22" ht="51" hidden="1">
      <c r="A2380" s="647">
        <v>1962</v>
      </c>
      <c r="B2380" s="647" t="s">
        <v>4247</v>
      </c>
      <c r="C2380" s="647" t="s">
        <v>7495</v>
      </c>
      <c r="D2380" s="647" t="s">
        <v>5368</v>
      </c>
      <c r="E2380" s="647">
        <v>25.7</v>
      </c>
      <c r="F2380" s="513" t="s">
        <v>10049</v>
      </c>
      <c r="G2380" s="513" t="s">
        <v>12203</v>
      </c>
      <c r="H2380" s="647" t="s">
        <v>8204</v>
      </c>
      <c r="I2380" s="647" t="s">
        <v>10050</v>
      </c>
      <c r="J2380" s="647" t="s">
        <v>7651</v>
      </c>
      <c r="K2380" s="647" t="s">
        <v>7498</v>
      </c>
      <c r="L2380" s="647" t="s">
        <v>10027</v>
      </c>
      <c r="M2380" s="647" t="s">
        <v>10028</v>
      </c>
      <c r="N2380" s="747">
        <v>43292.034699270836</v>
      </c>
      <c r="O2380" s="647" t="s">
        <v>546</v>
      </c>
      <c r="P2380" s="748">
        <v>952.96530072916357</v>
      </c>
      <c r="Q2380" s="647" t="s">
        <v>7492</v>
      </c>
      <c r="R2380" s="647" t="s">
        <v>5368</v>
      </c>
      <c r="S2380" s="647" t="s">
        <v>6943</v>
      </c>
      <c r="T2380" s="647" t="s">
        <v>4300</v>
      </c>
      <c r="U2380" t="s">
        <v>5329</v>
      </c>
      <c r="V2380" t="e">
        <f>VLOOKUP(F2380,'[3]Tổng - PL KS'!$B$9:$B$1291,1,FALSE)</f>
        <v>#N/A</v>
      </c>
    </row>
    <row r="2381" spans="1:22" ht="51" hidden="1">
      <c r="A2381" s="647">
        <v>1963</v>
      </c>
      <c r="B2381" s="647" t="s">
        <v>4247</v>
      </c>
      <c r="C2381" s="647" t="s">
        <v>7495</v>
      </c>
      <c r="D2381" s="647" t="s">
        <v>5368</v>
      </c>
      <c r="E2381" s="647">
        <v>25.84</v>
      </c>
      <c r="F2381" s="513" t="s">
        <v>10051</v>
      </c>
      <c r="G2381" s="513" t="s">
        <v>12203</v>
      </c>
      <c r="H2381" s="647" t="s">
        <v>8204</v>
      </c>
      <c r="I2381" s="647" t="s">
        <v>10052</v>
      </c>
      <c r="J2381" s="647" t="s">
        <v>7651</v>
      </c>
      <c r="K2381" s="647" t="s">
        <v>7498</v>
      </c>
      <c r="L2381" s="647" t="s">
        <v>10027</v>
      </c>
      <c r="M2381" s="647" t="s">
        <v>10028</v>
      </c>
      <c r="N2381" s="747">
        <v>43292.018761030093</v>
      </c>
      <c r="O2381" s="647" t="s">
        <v>546</v>
      </c>
      <c r="P2381" s="748">
        <v>952.98123896990728</v>
      </c>
      <c r="Q2381" s="647" t="s">
        <v>7492</v>
      </c>
      <c r="R2381" s="647" t="s">
        <v>5368</v>
      </c>
      <c r="S2381" s="647" t="s">
        <v>6943</v>
      </c>
      <c r="T2381" s="647" t="s">
        <v>4300</v>
      </c>
      <c r="U2381" t="s">
        <v>5329</v>
      </c>
      <c r="V2381" t="e">
        <f>VLOOKUP(F2381,'[3]Tổng - PL KS'!$B$9:$B$1291,1,FALSE)</f>
        <v>#N/A</v>
      </c>
    </row>
    <row r="2382" spans="1:22" ht="51" hidden="1">
      <c r="A2382" s="647">
        <v>1964</v>
      </c>
      <c r="B2382" s="647" t="s">
        <v>4247</v>
      </c>
      <c r="C2382" s="647" t="s">
        <v>7495</v>
      </c>
      <c r="D2382" s="647" t="s">
        <v>5368</v>
      </c>
      <c r="E2382" s="647">
        <v>25.91</v>
      </c>
      <c r="F2382" s="513" t="s">
        <v>10053</v>
      </c>
      <c r="G2382" s="513" t="s">
        <v>12203</v>
      </c>
      <c r="H2382" s="647" t="s">
        <v>8204</v>
      </c>
      <c r="I2382" s="647" t="s">
        <v>10054</v>
      </c>
      <c r="J2382" s="647" t="s">
        <v>7651</v>
      </c>
      <c r="K2382" s="647" t="s">
        <v>7498</v>
      </c>
      <c r="L2382" s="647" t="s">
        <v>10027</v>
      </c>
      <c r="M2382" s="647" t="s">
        <v>10028</v>
      </c>
      <c r="N2382" s="747">
        <v>43292.025400266204</v>
      </c>
      <c r="O2382" s="647" t="s">
        <v>546</v>
      </c>
      <c r="P2382" s="748">
        <v>952.97459973379591</v>
      </c>
      <c r="Q2382" s="647" t="s">
        <v>7492</v>
      </c>
      <c r="R2382" s="647" t="s">
        <v>5368</v>
      </c>
      <c r="S2382" s="647" t="s">
        <v>6943</v>
      </c>
      <c r="T2382" s="647" t="s">
        <v>4300</v>
      </c>
      <c r="U2382" t="s">
        <v>5329</v>
      </c>
      <c r="V2382" t="e">
        <f>VLOOKUP(F2382,'[3]Tổng - PL KS'!$B$9:$B$1291,1,FALSE)</f>
        <v>#N/A</v>
      </c>
    </row>
    <row r="2383" spans="1:22" ht="51" hidden="1">
      <c r="A2383" s="647">
        <v>1965</v>
      </c>
      <c r="B2383" s="647" t="s">
        <v>4247</v>
      </c>
      <c r="C2383" s="647" t="s">
        <v>7495</v>
      </c>
      <c r="D2383" s="647" t="s">
        <v>5368</v>
      </c>
      <c r="E2383" s="647">
        <v>26</v>
      </c>
      <c r="F2383" s="513" t="s">
        <v>10055</v>
      </c>
      <c r="G2383" s="513" t="s">
        <v>12203</v>
      </c>
      <c r="H2383" s="647" t="s">
        <v>8204</v>
      </c>
      <c r="I2383" s="647" t="s">
        <v>10056</v>
      </c>
      <c r="J2383" s="647" t="s">
        <v>7651</v>
      </c>
      <c r="K2383" s="647" t="s">
        <v>7498</v>
      </c>
      <c r="L2383" s="647" t="s">
        <v>10027</v>
      </c>
      <c r="M2383" s="647" t="s">
        <v>10028</v>
      </c>
      <c r="N2383" s="747">
        <v>43292.044451307869</v>
      </c>
      <c r="O2383" s="647" t="s">
        <v>546</v>
      </c>
      <c r="P2383" s="748">
        <v>952.95554869213083</v>
      </c>
      <c r="Q2383" s="647" t="s">
        <v>7492</v>
      </c>
      <c r="R2383" s="647" t="s">
        <v>5368</v>
      </c>
      <c r="S2383" s="647" t="s">
        <v>6943</v>
      </c>
      <c r="T2383" s="647" t="s">
        <v>4300</v>
      </c>
      <c r="U2383" t="s">
        <v>5329</v>
      </c>
      <c r="V2383" t="e">
        <f>VLOOKUP(F2383,'[3]Tổng - PL KS'!$B$9:$B$1291,1,FALSE)</f>
        <v>#N/A</v>
      </c>
    </row>
    <row r="2384" spans="1:22" ht="51" hidden="1">
      <c r="A2384" s="647">
        <v>1966</v>
      </c>
      <c r="B2384" s="647" t="s">
        <v>4247</v>
      </c>
      <c r="C2384" s="647" t="s">
        <v>7495</v>
      </c>
      <c r="D2384" s="647" t="s">
        <v>5368</v>
      </c>
      <c r="E2384" s="647">
        <v>25.86</v>
      </c>
      <c r="F2384" s="513" t="s">
        <v>10057</v>
      </c>
      <c r="G2384" s="513" t="s">
        <v>12203</v>
      </c>
      <c r="H2384" s="647" t="s">
        <v>8204</v>
      </c>
      <c r="I2384" s="647" t="s">
        <v>10058</v>
      </c>
      <c r="J2384" s="647" t="s">
        <v>7651</v>
      </c>
      <c r="K2384" s="647" t="s">
        <v>7498</v>
      </c>
      <c r="L2384" s="647" t="s">
        <v>10027</v>
      </c>
      <c r="M2384" s="647" t="s">
        <v>10028</v>
      </c>
      <c r="N2384" s="747">
        <v>43292.066537997685</v>
      </c>
      <c r="O2384" s="647" t="s">
        <v>546</v>
      </c>
      <c r="P2384" s="748">
        <v>952.93346200231463</v>
      </c>
      <c r="Q2384" s="647" t="s">
        <v>7492</v>
      </c>
      <c r="R2384" s="647" t="s">
        <v>5368</v>
      </c>
      <c r="S2384" s="647" t="s">
        <v>6943</v>
      </c>
      <c r="T2384" s="647" t="s">
        <v>4300</v>
      </c>
      <c r="U2384" t="s">
        <v>5329</v>
      </c>
      <c r="V2384" t="e">
        <f>VLOOKUP(F2384,'[3]Tổng - PL KS'!$B$9:$B$1291,1,FALSE)</f>
        <v>#N/A</v>
      </c>
    </row>
    <row r="2385" spans="1:22" ht="51" hidden="1">
      <c r="A2385" s="647">
        <v>1967</v>
      </c>
      <c r="B2385" s="647" t="s">
        <v>4247</v>
      </c>
      <c r="C2385" s="647" t="s">
        <v>7495</v>
      </c>
      <c r="D2385" s="647" t="s">
        <v>5368</v>
      </c>
      <c r="E2385" s="647">
        <v>25.94</v>
      </c>
      <c r="F2385" s="513" t="s">
        <v>10059</v>
      </c>
      <c r="G2385" s="513" t="s">
        <v>12203</v>
      </c>
      <c r="H2385" s="647" t="s">
        <v>8204</v>
      </c>
      <c r="I2385" s="647" t="s">
        <v>10060</v>
      </c>
      <c r="J2385" s="647" t="s">
        <v>7651</v>
      </c>
      <c r="K2385" s="647" t="s">
        <v>7498</v>
      </c>
      <c r="L2385" s="647" t="s">
        <v>10027</v>
      </c>
      <c r="M2385" s="647" t="s">
        <v>10028</v>
      </c>
      <c r="N2385" s="747">
        <v>43292.067898344911</v>
      </c>
      <c r="O2385" s="647" t="s">
        <v>546</v>
      </c>
      <c r="P2385" s="748">
        <v>952.93210165508935</v>
      </c>
      <c r="Q2385" s="647" t="s">
        <v>7492</v>
      </c>
      <c r="R2385" s="647" t="s">
        <v>5368</v>
      </c>
      <c r="S2385" s="647" t="s">
        <v>6943</v>
      </c>
      <c r="T2385" s="647" t="s">
        <v>4300</v>
      </c>
      <c r="U2385" t="s">
        <v>5329</v>
      </c>
      <c r="V2385" t="e">
        <f>VLOOKUP(F2385,'[3]Tổng - PL KS'!$B$9:$B$1291,1,FALSE)</f>
        <v>#N/A</v>
      </c>
    </row>
    <row r="2386" spans="1:22" ht="51" hidden="1">
      <c r="A2386" s="647">
        <v>1968</v>
      </c>
      <c r="B2386" s="647" t="s">
        <v>4247</v>
      </c>
      <c r="C2386" s="647" t="s">
        <v>7495</v>
      </c>
      <c r="D2386" s="647" t="s">
        <v>5368</v>
      </c>
      <c r="E2386" s="647">
        <v>25.86</v>
      </c>
      <c r="F2386" s="513" t="s">
        <v>10061</v>
      </c>
      <c r="G2386" s="513" t="s">
        <v>12203</v>
      </c>
      <c r="H2386" s="647" t="s">
        <v>8204</v>
      </c>
      <c r="I2386" s="647" t="s">
        <v>10062</v>
      </c>
      <c r="J2386" s="647" t="s">
        <v>7651</v>
      </c>
      <c r="K2386" s="647" t="s">
        <v>7498</v>
      </c>
      <c r="L2386" s="647" t="s">
        <v>10063</v>
      </c>
      <c r="M2386" s="647" t="s">
        <v>10064</v>
      </c>
      <c r="N2386" s="747">
        <v>43304.712544016205</v>
      </c>
      <c r="O2386" s="647" t="s">
        <v>546</v>
      </c>
      <c r="P2386" s="748">
        <v>940.28745598379464</v>
      </c>
      <c r="Q2386" s="647" t="s">
        <v>7492</v>
      </c>
      <c r="R2386" s="647" t="s">
        <v>5368</v>
      </c>
      <c r="S2386" s="647" t="s">
        <v>6943</v>
      </c>
      <c r="T2386" s="647" t="s">
        <v>4300</v>
      </c>
      <c r="U2386" t="s">
        <v>5329</v>
      </c>
      <c r="V2386" t="e">
        <f>VLOOKUP(F2386,'[3]Tổng - PL KS'!$B$9:$B$1291,1,FALSE)</f>
        <v>#N/A</v>
      </c>
    </row>
    <row r="2387" spans="1:22" ht="51" hidden="1">
      <c r="A2387" s="647">
        <v>1969</v>
      </c>
      <c r="B2387" s="647" t="s">
        <v>4247</v>
      </c>
      <c r="C2387" s="647" t="s">
        <v>7495</v>
      </c>
      <c r="D2387" s="647" t="s">
        <v>5368</v>
      </c>
      <c r="E2387" s="647">
        <v>25.7</v>
      </c>
      <c r="F2387" s="513" t="s">
        <v>10065</v>
      </c>
      <c r="G2387" s="513" t="s">
        <v>12203</v>
      </c>
      <c r="H2387" s="647" t="s">
        <v>8204</v>
      </c>
      <c r="I2387" s="647" t="s">
        <v>10066</v>
      </c>
      <c r="J2387" s="647" t="s">
        <v>7651</v>
      </c>
      <c r="K2387" s="647" t="s">
        <v>7498</v>
      </c>
      <c r="L2387" s="647" t="s">
        <v>10063</v>
      </c>
      <c r="M2387" s="647" t="s">
        <v>10064</v>
      </c>
      <c r="N2387" s="747">
        <v>43304.695752118052</v>
      </c>
      <c r="O2387" s="647" t="s">
        <v>546</v>
      </c>
      <c r="P2387" s="748">
        <v>940.30424788194796</v>
      </c>
      <c r="Q2387" s="647" t="s">
        <v>7492</v>
      </c>
      <c r="R2387" s="647" t="s">
        <v>5368</v>
      </c>
      <c r="S2387" s="647" t="s">
        <v>6943</v>
      </c>
      <c r="T2387" s="647" t="s">
        <v>4300</v>
      </c>
      <c r="U2387" t="s">
        <v>5329</v>
      </c>
      <c r="V2387" t="e">
        <f>VLOOKUP(F2387,'[3]Tổng - PL KS'!$B$9:$B$1291,1,FALSE)</f>
        <v>#N/A</v>
      </c>
    </row>
    <row r="2388" spans="1:22" ht="51" hidden="1">
      <c r="A2388" s="647">
        <v>1970</v>
      </c>
      <c r="B2388" s="647" t="s">
        <v>4247</v>
      </c>
      <c r="C2388" s="647" t="s">
        <v>7495</v>
      </c>
      <c r="D2388" s="647" t="s">
        <v>5368</v>
      </c>
      <c r="E2388" s="647">
        <v>25.9</v>
      </c>
      <c r="F2388" s="513" t="s">
        <v>10067</v>
      </c>
      <c r="G2388" s="513" t="s">
        <v>12203</v>
      </c>
      <c r="H2388" s="647" t="s">
        <v>8204</v>
      </c>
      <c r="I2388" s="647" t="s">
        <v>10068</v>
      </c>
      <c r="J2388" s="647" t="s">
        <v>7651</v>
      </c>
      <c r="K2388" s="647" t="s">
        <v>7498</v>
      </c>
      <c r="L2388" s="647" t="s">
        <v>10069</v>
      </c>
      <c r="M2388" s="647" t="s">
        <v>10064</v>
      </c>
      <c r="N2388" s="747">
        <v>43304.775177546297</v>
      </c>
      <c r="O2388" s="647" t="s">
        <v>546</v>
      </c>
      <c r="P2388" s="748">
        <v>940.22482245370338</v>
      </c>
      <c r="Q2388" s="647" t="s">
        <v>7492</v>
      </c>
      <c r="R2388" s="647" t="s">
        <v>5368</v>
      </c>
      <c r="S2388" s="647" t="s">
        <v>6943</v>
      </c>
      <c r="T2388" s="647" t="s">
        <v>4300</v>
      </c>
      <c r="U2388" t="s">
        <v>5329</v>
      </c>
      <c r="V2388" t="e">
        <f>VLOOKUP(F2388,'[3]Tổng - PL KS'!$B$9:$B$1291,1,FALSE)</f>
        <v>#N/A</v>
      </c>
    </row>
    <row r="2389" spans="1:22" ht="51" hidden="1">
      <c r="A2389" s="647">
        <v>1971</v>
      </c>
      <c r="B2389" s="647" t="s">
        <v>4247</v>
      </c>
      <c r="C2389" s="647" t="s">
        <v>7495</v>
      </c>
      <c r="D2389" s="647" t="s">
        <v>5368</v>
      </c>
      <c r="E2389" s="647">
        <v>25.8</v>
      </c>
      <c r="F2389" s="513" t="s">
        <v>10070</v>
      </c>
      <c r="G2389" s="513" t="s">
        <v>12203</v>
      </c>
      <c r="H2389" s="647" t="s">
        <v>8204</v>
      </c>
      <c r="I2389" s="647" t="s">
        <v>10071</v>
      </c>
      <c r="J2389" s="647" t="s">
        <v>7651</v>
      </c>
      <c r="K2389" s="647" t="s">
        <v>7498</v>
      </c>
      <c r="L2389" s="647" t="s">
        <v>10069</v>
      </c>
      <c r="M2389" s="647" t="s">
        <v>10064</v>
      </c>
      <c r="N2389" s="747">
        <v>43304.704461770831</v>
      </c>
      <c r="O2389" s="647" t="s">
        <v>546</v>
      </c>
      <c r="P2389" s="748">
        <v>940.29553822916932</v>
      </c>
      <c r="Q2389" s="647" t="s">
        <v>7492</v>
      </c>
      <c r="R2389" s="647" t="s">
        <v>5368</v>
      </c>
      <c r="S2389" s="647" t="s">
        <v>6943</v>
      </c>
      <c r="T2389" s="647" t="s">
        <v>4300</v>
      </c>
      <c r="U2389" t="s">
        <v>5329</v>
      </c>
      <c r="V2389" t="e">
        <f>VLOOKUP(F2389,'[3]Tổng - PL KS'!$B$9:$B$1291,1,FALSE)</f>
        <v>#N/A</v>
      </c>
    </row>
    <row r="2390" spans="1:22" ht="51" hidden="1">
      <c r="A2390" s="647">
        <v>1972</v>
      </c>
      <c r="B2390" s="647" t="s">
        <v>4247</v>
      </c>
      <c r="C2390" s="647" t="s">
        <v>7495</v>
      </c>
      <c r="D2390" s="647" t="s">
        <v>5368</v>
      </c>
      <c r="E2390" s="647">
        <v>25.83</v>
      </c>
      <c r="F2390" s="513" t="s">
        <v>10072</v>
      </c>
      <c r="G2390" s="513" t="s">
        <v>12203</v>
      </c>
      <c r="H2390" s="647" t="s">
        <v>8204</v>
      </c>
      <c r="I2390" s="647" t="s">
        <v>10073</v>
      </c>
      <c r="J2390" s="647" t="s">
        <v>7651</v>
      </c>
      <c r="K2390" s="647" t="s">
        <v>7498</v>
      </c>
      <c r="L2390" s="647" t="s">
        <v>10069</v>
      </c>
      <c r="M2390" s="647" t="s">
        <v>10064</v>
      </c>
      <c r="N2390" s="747">
        <v>43304.781410682874</v>
      </c>
      <c r="O2390" s="647" t="s">
        <v>546</v>
      </c>
      <c r="P2390" s="748">
        <v>940.21858931712632</v>
      </c>
      <c r="Q2390" s="647" t="s">
        <v>7492</v>
      </c>
      <c r="R2390" s="647" t="s">
        <v>5368</v>
      </c>
      <c r="S2390" s="647" t="s">
        <v>6943</v>
      </c>
      <c r="T2390" s="647" t="s">
        <v>4300</v>
      </c>
      <c r="U2390" t="s">
        <v>5329</v>
      </c>
      <c r="V2390" t="e">
        <f>VLOOKUP(F2390,'[3]Tổng - PL KS'!$B$9:$B$1291,1,FALSE)</f>
        <v>#N/A</v>
      </c>
    </row>
    <row r="2391" spans="1:22" ht="51" hidden="1">
      <c r="A2391" s="647">
        <v>1973</v>
      </c>
      <c r="B2391" s="647" t="s">
        <v>4247</v>
      </c>
      <c r="C2391" s="647" t="s">
        <v>7495</v>
      </c>
      <c r="D2391" s="647" t="s">
        <v>5368</v>
      </c>
      <c r="E2391" s="647">
        <v>25.89</v>
      </c>
      <c r="F2391" s="513" t="s">
        <v>10074</v>
      </c>
      <c r="G2391" s="513" t="s">
        <v>12203</v>
      </c>
      <c r="H2391" s="647" t="s">
        <v>8204</v>
      </c>
      <c r="I2391" s="647" t="s">
        <v>10075</v>
      </c>
      <c r="J2391" s="647" t="s">
        <v>7651</v>
      </c>
      <c r="K2391" s="647" t="s">
        <v>7498</v>
      </c>
      <c r="L2391" s="647" t="s">
        <v>10063</v>
      </c>
      <c r="M2391" s="647" t="s">
        <v>10064</v>
      </c>
      <c r="N2391" s="747">
        <v>43304.86420196759</v>
      </c>
      <c r="O2391" s="647" t="s">
        <v>546</v>
      </c>
      <c r="P2391" s="748">
        <v>940.13579803241009</v>
      </c>
      <c r="Q2391" s="647" t="s">
        <v>7492</v>
      </c>
      <c r="R2391" s="647" t="s">
        <v>5368</v>
      </c>
      <c r="S2391" s="647" t="s">
        <v>6943</v>
      </c>
      <c r="T2391" s="647" t="s">
        <v>4300</v>
      </c>
      <c r="U2391" t="s">
        <v>5329</v>
      </c>
      <c r="V2391" t="e">
        <f>VLOOKUP(F2391,'[3]Tổng - PL KS'!$B$9:$B$1291,1,FALSE)</f>
        <v>#N/A</v>
      </c>
    </row>
    <row r="2392" spans="1:22" ht="51" hidden="1">
      <c r="A2392" s="647">
        <v>1974</v>
      </c>
      <c r="B2392" s="647" t="s">
        <v>4247</v>
      </c>
      <c r="C2392" s="647" t="s">
        <v>7495</v>
      </c>
      <c r="D2392" s="647" t="s">
        <v>5368</v>
      </c>
      <c r="E2392" s="647">
        <v>25.94</v>
      </c>
      <c r="F2392" s="513" t="s">
        <v>10076</v>
      </c>
      <c r="G2392" s="513" t="s">
        <v>12203</v>
      </c>
      <c r="H2392" s="647" t="s">
        <v>8204</v>
      </c>
      <c r="I2392" s="647" t="s">
        <v>10077</v>
      </c>
      <c r="J2392" s="647" t="s">
        <v>7651</v>
      </c>
      <c r="K2392" s="647" t="s">
        <v>7498</v>
      </c>
      <c r="L2392" s="647" t="s">
        <v>10063</v>
      </c>
      <c r="M2392" s="647" t="s">
        <v>10064</v>
      </c>
      <c r="N2392" s="747">
        <v>43304.70304479167</v>
      </c>
      <c r="O2392" s="647" t="s">
        <v>546</v>
      </c>
      <c r="P2392" s="748">
        <v>940.29695520833047</v>
      </c>
      <c r="Q2392" s="647" t="s">
        <v>7492</v>
      </c>
      <c r="R2392" s="647" t="s">
        <v>5368</v>
      </c>
      <c r="S2392" s="647" t="s">
        <v>6943</v>
      </c>
      <c r="T2392" s="647" t="s">
        <v>4300</v>
      </c>
      <c r="U2392" t="s">
        <v>5329</v>
      </c>
      <c r="V2392" t="e">
        <f>VLOOKUP(F2392,'[3]Tổng - PL KS'!$B$9:$B$1291,1,FALSE)</f>
        <v>#N/A</v>
      </c>
    </row>
    <row r="2393" spans="1:22" ht="51" hidden="1">
      <c r="A2393" s="647">
        <v>1975</v>
      </c>
      <c r="B2393" s="647" t="s">
        <v>4247</v>
      </c>
      <c r="C2393" s="647" t="s">
        <v>7495</v>
      </c>
      <c r="D2393" s="647" t="s">
        <v>5368</v>
      </c>
      <c r="E2393" s="647">
        <v>25.83</v>
      </c>
      <c r="F2393" s="513" t="s">
        <v>10078</v>
      </c>
      <c r="G2393" s="513" t="s">
        <v>12203</v>
      </c>
      <c r="H2393" s="647" t="s">
        <v>8204</v>
      </c>
      <c r="I2393" s="647" t="s">
        <v>10079</v>
      </c>
      <c r="J2393" s="647" t="s">
        <v>7651</v>
      </c>
      <c r="K2393" s="647" t="s">
        <v>7498</v>
      </c>
      <c r="L2393" s="647" t="s">
        <v>10069</v>
      </c>
      <c r="M2393" s="647" t="s">
        <v>10064</v>
      </c>
      <c r="N2393" s="747">
        <v>43304.856164930556</v>
      </c>
      <c r="O2393" s="647" t="s">
        <v>546</v>
      </c>
      <c r="P2393" s="748">
        <v>940.14383506944432</v>
      </c>
      <c r="Q2393" s="647" t="s">
        <v>7492</v>
      </c>
      <c r="R2393" s="647" t="s">
        <v>5368</v>
      </c>
      <c r="S2393" s="647" t="s">
        <v>6943</v>
      </c>
      <c r="T2393" s="647" t="s">
        <v>4300</v>
      </c>
      <c r="U2393" t="s">
        <v>5329</v>
      </c>
      <c r="V2393" t="e">
        <f>VLOOKUP(F2393,'[3]Tổng - PL KS'!$B$9:$B$1291,1,FALSE)</f>
        <v>#N/A</v>
      </c>
    </row>
    <row r="2394" spans="1:22" ht="51" hidden="1">
      <c r="A2394" s="647">
        <v>1976</v>
      </c>
      <c r="B2394" s="647" t="s">
        <v>4247</v>
      </c>
      <c r="C2394" s="647" t="s">
        <v>7495</v>
      </c>
      <c r="D2394" s="647" t="s">
        <v>5368</v>
      </c>
      <c r="E2394" s="647">
        <v>25.8</v>
      </c>
      <c r="F2394" s="513" t="s">
        <v>10080</v>
      </c>
      <c r="G2394" s="513" t="s">
        <v>12203</v>
      </c>
      <c r="H2394" s="647" t="s">
        <v>8204</v>
      </c>
      <c r="I2394" s="647" t="s">
        <v>10081</v>
      </c>
      <c r="J2394" s="647" t="s">
        <v>7651</v>
      </c>
      <c r="K2394" s="647" t="s">
        <v>7498</v>
      </c>
      <c r="L2394" s="647" t="s">
        <v>10063</v>
      </c>
      <c r="M2394" s="647" t="s">
        <v>10064</v>
      </c>
      <c r="N2394" s="747">
        <v>43304.85407079861</v>
      </c>
      <c r="O2394" s="647" t="s">
        <v>546</v>
      </c>
      <c r="P2394" s="748">
        <v>940.14592920138966</v>
      </c>
      <c r="Q2394" s="647" t="s">
        <v>7492</v>
      </c>
      <c r="R2394" s="647" t="s">
        <v>5368</v>
      </c>
      <c r="S2394" s="647" t="s">
        <v>6943</v>
      </c>
      <c r="T2394" s="647" t="s">
        <v>4300</v>
      </c>
      <c r="U2394" t="s">
        <v>5329</v>
      </c>
      <c r="V2394" t="e">
        <f>VLOOKUP(F2394,'[3]Tổng - PL KS'!$B$9:$B$1291,1,FALSE)</f>
        <v>#N/A</v>
      </c>
    </row>
    <row r="2395" spans="1:22" ht="51" hidden="1">
      <c r="A2395" s="647">
        <v>1977</v>
      </c>
      <c r="B2395" s="647" t="s">
        <v>4247</v>
      </c>
      <c r="C2395" s="647" t="s">
        <v>7495</v>
      </c>
      <c r="D2395" s="647" t="s">
        <v>5368</v>
      </c>
      <c r="E2395" s="647">
        <v>25.94</v>
      </c>
      <c r="F2395" s="513" t="s">
        <v>10082</v>
      </c>
      <c r="G2395" s="513" t="s">
        <v>12203</v>
      </c>
      <c r="H2395" s="647" t="s">
        <v>8204</v>
      </c>
      <c r="I2395" s="647" t="s">
        <v>10083</v>
      </c>
      <c r="J2395" s="647" t="s">
        <v>7651</v>
      </c>
      <c r="K2395" s="647" t="s">
        <v>7498</v>
      </c>
      <c r="L2395" s="647" t="s">
        <v>10063</v>
      </c>
      <c r="M2395" s="647" t="s">
        <v>10064</v>
      </c>
      <c r="N2395" s="747">
        <v>43304.840949108795</v>
      </c>
      <c r="O2395" s="647" t="s">
        <v>546</v>
      </c>
      <c r="P2395" s="748">
        <v>940.15905089120497</v>
      </c>
      <c r="Q2395" s="647" t="s">
        <v>7492</v>
      </c>
      <c r="R2395" s="647" t="s">
        <v>5368</v>
      </c>
      <c r="S2395" s="647" t="s">
        <v>6943</v>
      </c>
      <c r="T2395" s="647" t="s">
        <v>4300</v>
      </c>
      <c r="U2395" t="s">
        <v>5329</v>
      </c>
      <c r="V2395" t="e">
        <f>VLOOKUP(F2395,'[3]Tổng - PL KS'!$B$9:$B$1291,1,FALSE)</f>
        <v>#N/A</v>
      </c>
    </row>
    <row r="2396" spans="1:22" ht="51" hidden="1">
      <c r="A2396" s="647">
        <v>1978</v>
      </c>
      <c r="B2396" s="647" t="s">
        <v>4247</v>
      </c>
      <c r="C2396" s="647" t="s">
        <v>7495</v>
      </c>
      <c r="D2396" s="647" t="s">
        <v>5368</v>
      </c>
      <c r="E2396" s="647">
        <v>25.94</v>
      </c>
      <c r="F2396" s="513" t="s">
        <v>10084</v>
      </c>
      <c r="G2396" s="513" t="s">
        <v>12203</v>
      </c>
      <c r="H2396" s="647" t="s">
        <v>8204</v>
      </c>
      <c r="I2396" s="647" t="s">
        <v>10085</v>
      </c>
      <c r="J2396" s="647" t="s">
        <v>7651</v>
      </c>
      <c r="K2396" s="647" t="s">
        <v>7498</v>
      </c>
      <c r="L2396" s="647" t="s">
        <v>10063</v>
      </c>
      <c r="M2396" s="647" t="s">
        <v>10064</v>
      </c>
      <c r="N2396" s="747">
        <v>43304.661668020832</v>
      </c>
      <c r="O2396" s="647" t="s">
        <v>546</v>
      </c>
      <c r="P2396" s="748">
        <v>940.33833197916829</v>
      </c>
      <c r="Q2396" s="647" t="s">
        <v>7492</v>
      </c>
      <c r="R2396" s="647" t="s">
        <v>5368</v>
      </c>
      <c r="S2396" s="647" t="s">
        <v>6943</v>
      </c>
      <c r="T2396" s="647" t="s">
        <v>4300</v>
      </c>
      <c r="U2396" t="s">
        <v>5329</v>
      </c>
      <c r="V2396" t="e">
        <f>VLOOKUP(F2396,'[3]Tổng - PL KS'!$B$9:$B$1291,1,FALSE)</f>
        <v>#N/A</v>
      </c>
    </row>
    <row r="2397" spans="1:22" ht="51" hidden="1">
      <c r="A2397" s="647">
        <v>1979</v>
      </c>
      <c r="B2397" s="647" t="s">
        <v>4247</v>
      </c>
      <c r="C2397" s="647" t="s">
        <v>7495</v>
      </c>
      <c r="D2397" s="647" t="s">
        <v>5368</v>
      </c>
      <c r="E2397" s="647">
        <v>25.9</v>
      </c>
      <c r="F2397" s="513" t="s">
        <v>10086</v>
      </c>
      <c r="G2397" s="513" t="s">
        <v>12203</v>
      </c>
      <c r="H2397" s="647" t="s">
        <v>8204</v>
      </c>
      <c r="I2397" s="647" t="s">
        <v>10087</v>
      </c>
      <c r="J2397" s="647" t="s">
        <v>7651</v>
      </c>
      <c r="K2397" s="647" t="s">
        <v>7498</v>
      </c>
      <c r="L2397" s="647" t="s">
        <v>10063</v>
      </c>
      <c r="M2397" s="647" t="s">
        <v>10064</v>
      </c>
      <c r="N2397" s="747">
        <v>43304.697731284723</v>
      </c>
      <c r="O2397" s="647" t="s">
        <v>546</v>
      </c>
      <c r="P2397" s="748">
        <v>940.30226871527702</v>
      </c>
      <c r="Q2397" s="647" t="s">
        <v>7492</v>
      </c>
      <c r="R2397" s="647" t="s">
        <v>5368</v>
      </c>
      <c r="S2397" s="647" t="s">
        <v>6943</v>
      </c>
      <c r="T2397" s="647" t="s">
        <v>4300</v>
      </c>
      <c r="U2397" t="s">
        <v>5329</v>
      </c>
      <c r="V2397" t="e">
        <f>VLOOKUP(F2397,'[3]Tổng - PL KS'!$B$9:$B$1291,1,FALSE)</f>
        <v>#N/A</v>
      </c>
    </row>
    <row r="2398" spans="1:22" ht="51" hidden="1">
      <c r="A2398" s="647">
        <v>1980</v>
      </c>
      <c r="B2398" s="647" t="s">
        <v>4247</v>
      </c>
      <c r="C2398" s="647" t="s">
        <v>7495</v>
      </c>
      <c r="D2398" s="647" t="s">
        <v>5368</v>
      </c>
      <c r="E2398" s="647">
        <v>25.84</v>
      </c>
      <c r="F2398" s="513" t="s">
        <v>10088</v>
      </c>
      <c r="G2398" s="513" t="s">
        <v>12203</v>
      </c>
      <c r="H2398" s="647" t="s">
        <v>8204</v>
      </c>
      <c r="I2398" s="647" t="s">
        <v>10089</v>
      </c>
      <c r="J2398" s="647" t="s">
        <v>7651</v>
      </c>
      <c r="K2398" s="647" t="s">
        <v>7498</v>
      </c>
      <c r="L2398" s="647" t="s">
        <v>10069</v>
      </c>
      <c r="M2398" s="647" t="s">
        <v>10064</v>
      </c>
      <c r="N2398" s="747">
        <v>43304.727855937497</v>
      </c>
      <c r="O2398" s="647" t="s">
        <v>546</v>
      </c>
      <c r="P2398" s="748">
        <v>940.27214406250278</v>
      </c>
      <c r="Q2398" s="647" t="s">
        <v>7492</v>
      </c>
      <c r="R2398" s="647" t="s">
        <v>5368</v>
      </c>
      <c r="S2398" s="647" t="s">
        <v>6943</v>
      </c>
      <c r="T2398" s="647" t="s">
        <v>4300</v>
      </c>
      <c r="U2398" t="s">
        <v>5329</v>
      </c>
      <c r="V2398" t="e">
        <f>VLOOKUP(F2398,'[3]Tổng - PL KS'!$B$9:$B$1291,1,FALSE)</f>
        <v>#N/A</v>
      </c>
    </row>
    <row r="2399" spans="1:22" ht="51" hidden="1">
      <c r="A2399" s="647">
        <v>1981</v>
      </c>
      <c r="B2399" s="647" t="s">
        <v>4247</v>
      </c>
      <c r="C2399" s="647" t="s">
        <v>7495</v>
      </c>
      <c r="D2399" s="647" t="s">
        <v>5368</v>
      </c>
      <c r="E2399" s="647">
        <v>25.7</v>
      </c>
      <c r="F2399" s="513" t="s">
        <v>10090</v>
      </c>
      <c r="G2399" s="513" t="s">
        <v>12203</v>
      </c>
      <c r="H2399" s="647" t="s">
        <v>8204</v>
      </c>
      <c r="I2399" s="647" t="s">
        <v>10091</v>
      </c>
      <c r="J2399" s="647" t="s">
        <v>7651</v>
      </c>
      <c r="K2399" s="647" t="s">
        <v>7498</v>
      </c>
      <c r="L2399" s="647" t="s">
        <v>10063</v>
      </c>
      <c r="M2399" s="647" t="s">
        <v>10064</v>
      </c>
      <c r="N2399" s="747">
        <v>43304.662241979167</v>
      </c>
      <c r="O2399" s="647" t="s">
        <v>546</v>
      </c>
      <c r="P2399" s="748">
        <v>940.33775802083255</v>
      </c>
      <c r="Q2399" s="647" t="s">
        <v>7492</v>
      </c>
      <c r="R2399" s="647" t="s">
        <v>5368</v>
      </c>
      <c r="S2399" s="647" t="s">
        <v>6943</v>
      </c>
      <c r="T2399" s="647" t="s">
        <v>4300</v>
      </c>
      <c r="U2399" t="s">
        <v>5329</v>
      </c>
      <c r="V2399" t="e">
        <f>VLOOKUP(F2399,'[3]Tổng - PL KS'!$B$9:$B$1291,1,FALSE)</f>
        <v>#N/A</v>
      </c>
    </row>
    <row r="2400" spans="1:22" ht="51" hidden="1">
      <c r="A2400" s="647">
        <v>1982</v>
      </c>
      <c r="B2400" s="647" t="s">
        <v>4247</v>
      </c>
      <c r="C2400" s="647" t="s">
        <v>7495</v>
      </c>
      <c r="D2400" s="647" t="s">
        <v>5368</v>
      </c>
      <c r="E2400" s="647">
        <v>25.94</v>
      </c>
      <c r="F2400" s="513" t="s">
        <v>10092</v>
      </c>
      <c r="G2400" s="513" t="s">
        <v>12203</v>
      </c>
      <c r="H2400" s="647" t="s">
        <v>8204</v>
      </c>
      <c r="I2400" s="647" t="s">
        <v>10093</v>
      </c>
      <c r="J2400" s="647" t="s">
        <v>7651</v>
      </c>
      <c r="K2400" s="647" t="s">
        <v>7498</v>
      </c>
      <c r="L2400" s="647" t="s">
        <v>10063</v>
      </c>
      <c r="M2400" s="647" t="s">
        <v>10064</v>
      </c>
      <c r="N2400" s="747">
        <v>43304.824919212966</v>
      </c>
      <c r="O2400" s="647" t="s">
        <v>546</v>
      </c>
      <c r="P2400" s="748">
        <v>940.17508078703395</v>
      </c>
      <c r="Q2400" s="647" t="s">
        <v>7492</v>
      </c>
      <c r="R2400" s="647" t="s">
        <v>5368</v>
      </c>
      <c r="S2400" s="647" t="s">
        <v>6943</v>
      </c>
      <c r="T2400" s="647" t="s">
        <v>4300</v>
      </c>
      <c r="U2400" t="s">
        <v>5329</v>
      </c>
      <c r="V2400" t="e">
        <f>VLOOKUP(F2400,'[3]Tổng - PL KS'!$B$9:$B$1291,1,FALSE)</f>
        <v>#N/A</v>
      </c>
    </row>
    <row r="2401" spans="1:22" ht="51" hidden="1">
      <c r="A2401" s="647">
        <v>1983</v>
      </c>
      <c r="B2401" s="647" t="s">
        <v>4247</v>
      </c>
      <c r="C2401" s="647" t="s">
        <v>7495</v>
      </c>
      <c r="D2401" s="647" t="s">
        <v>5368</v>
      </c>
      <c r="E2401" s="647">
        <v>25.86</v>
      </c>
      <c r="F2401" s="513" t="s">
        <v>10094</v>
      </c>
      <c r="G2401" s="513" t="s">
        <v>12203</v>
      </c>
      <c r="H2401" s="647" t="s">
        <v>8204</v>
      </c>
      <c r="I2401" s="647" t="s">
        <v>10095</v>
      </c>
      <c r="J2401" s="647" t="s">
        <v>7651</v>
      </c>
      <c r="K2401" s="647" t="s">
        <v>7498</v>
      </c>
      <c r="L2401" s="647" t="s">
        <v>10063</v>
      </c>
      <c r="M2401" s="647" t="s">
        <v>10064</v>
      </c>
      <c r="N2401" s="747">
        <v>43304.671339895831</v>
      </c>
      <c r="O2401" s="647" t="s">
        <v>546</v>
      </c>
      <c r="P2401" s="748">
        <v>940.3286601041691</v>
      </c>
      <c r="Q2401" s="647" t="s">
        <v>7492</v>
      </c>
      <c r="R2401" s="647" t="s">
        <v>5368</v>
      </c>
      <c r="S2401" s="647" t="s">
        <v>6943</v>
      </c>
      <c r="T2401" s="647" t="s">
        <v>4300</v>
      </c>
      <c r="U2401" t="s">
        <v>5329</v>
      </c>
      <c r="V2401" t="e">
        <f>VLOOKUP(F2401,'[3]Tổng - PL KS'!$B$9:$B$1291,1,FALSE)</f>
        <v>#N/A</v>
      </c>
    </row>
    <row r="2402" spans="1:22" ht="51" hidden="1">
      <c r="A2402" s="647">
        <v>1984</v>
      </c>
      <c r="B2402" s="647" t="s">
        <v>4247</v>
      </c>
      <c r="C2402" s="647" t="s">
        <v>7495</v>
      </c>
      <c r="D2402" s="647" t="s">
        <v>5368</v>
      </c>
      <c r="E2402" s="647">
        <v>25.9</v>
      </c>
      <c r="F2402" s="513" t="s">
        <v>10096</v>
      </c>
      <c r="G2402" s="513" t="s">
        <v>12203</v>
      </c>
      <c r="H2402" s="647" t="s">
        <v>8204</v>
      </c>
      <c r="I2402" s="647" t="s">
        <v>10097</v>
      </c>
      <c r="J2402" s="647" t="s">
        <v>7651</v>
      </c>
      <c r="K2402" s="647" t="s">
        <v>7498</v>
      </c>
      <c r="L2402" s="647" t="s">
        <v>10069</v>
      </c>
      <c r="M2402" s="647" t="s">
        <v>10064</v>
      </c>
      <c r="N2402" s="747">
        <v>43304.773676817131</v>
      </c>
      <c r="O2402" s="647" t="s">
        <v>546</v>
      </c>
      <c r="P2402" s="748">
        <v>940.22632318286924</v>
      </c>
      <c r="Q2402" s="647" t="s">
        <v>7492</v>
      </c>
      <c r="R2402" s="647" t="s">
        <v>5368</v>
      </c>
      <c r="S2402" s="647" t="s">
        <v>6943</v>
      </c>
      <c r="T2402" s="647" t="s">
        <v>4300</v>
      </c>
      <c r="U2402" t="s">
        <v>5329</v>
      </c>
      <c r="V2402" t="e">
        <f>VLOOKUP(F2402,'[3]Tổng - PL KS'!$B$9:$B$1291,1,FALSE)</f>
        <v>#N/A</v>
      </c>
    </row>
    <row r="2403" spans="1:22" ht="51" hidden="1">
      <c r="A2403" s="647">
        <v>1985</v>
      </c>
      <c r="B2403" s="647" t="s">
        <v>4247</v>
      </c>
      <c r="C2403" s="647" t="s">
        <v>7495</v>
      </c>
      <c r="D2403" s="647" t="s">
        <v>5368</v>
      </c>
      <c r="E2403" s="647">
        <v>25.84</v>
      </c>
      <c r="F2403" s="513" t="s">
        <v>10098</v>
      </c>
      <c r="G2403" s="513" t="s">
        <v>12203</v>
      </c>
      <c r="H2403" s="647" t="s">
        <v>8204</v>
      </c>
      <c r="I2403" s="647" t="s">
        <v>10099</v>
      </c>
      <c r="J2403" s="647" t="s">
        <v>7651</v>
      </c>
      <c r="K2403" s="647" t="s">
        <v>7498</v>
      </c>
      <c r="L2403" s="647" t="s">
        <v>10069</v>
      </c>
      <c r="M2403" s="647" t="s">
        <v>10064</v>
      </c>
      <c r="N2403" s="747">
        <v>43304.705435335651</v>
      </c>
      <c r="O2403" s="647" t="s">
        <v>546</v>
      </c>
      <c r="P2403" s="748">
        <v>940.29456466434931</v>
      </c>
      <c r="Q2403" s="647" t="s">
        <v>7492</v>
      </c>
      <c r="R2403" s="647" t="s">
        <v>5368</v>
      </c>
      <c r="S2403" s="647" t="s">
        <v>6943</v>
      </c>
      <c r="T2403" s="647" t="s">
        <v>4300</v>
      </c>
      <c r="U2403" t="s">
        <v>5329</v>
      </c>
      <c r="V2403" t="e">
        <f>VLOOKUP(F2403,'[3]Tổng - PL KS'!$B$9:$B$1291,1,FALSE)</f>
        <v>#N/A</v>
      </c>
    </row>
    <row r="2404" spans="1:22" ht="51" hidden="1">
      <c r="A2404" s="647">
        <v>1986</v>
      </c>
      <c r="B2404" s="647" t="s">
        <v>4247</v>
      </c>
      <c r="C2404" s="647" t="s">
        <v>7495</v>
      </c>
      <c r="D2404" s="647" t="s">
        <v>5368</v>
      </c>
      <c r="E2404" s="647">
        <v>25.94</v>
      </c>
      <c r="F2404" s="513" t="s">
        <v>10100</v>
      </c>
      <c r="G2404" s="513" t="s">
        <v>12203</v>
      </c>
      <c r="H2404" s="647" t="s">
        <v>8204</v>
      </c>
      <c r="I2404" s="647" t="s">
        <v>10101</v>
      </c>
      <c r="J2404" s="647" t="s">
        <v>7651</v>
      </c>
      <c r="K2404" s="647" t="s">
        <v>7498</v>
      </c>
      <c r="L2404" s="647" t="s">
        <v>10063</v>
      </c>
      <c r="M2404" s="647" t="s">
        <v>10064</v>
      </c>
      <c r="N2404" s="747">
        <v>43304.711469907408</v>
      </c>
      <c r="O2404" s="647" t="s">
        <v>546</v>
      </c>
      <c r="P2404" s="748">
        <v>940.28853009259183</v>
      </c>
      <c r="Q2404" s="647" t="s">
        <v>7492</v>
      </c>
      <c r="R2404" s="647" t="s">
        <v>5368</v>
      </c>
      <c r="S2404" s="647" t="s">
        <v>6943</v>
      </c>
      <c r="T2404" s="647" t="s">
        <v>4300</v>
      </c>
      <c r="U2404" t="s">
        <v>5329</v>
      </c>
      <c r="V2404" t="e">
        <f>VLOOKUP(F2404,'[3]Tổng - PL KS'!$B$9:$B$1291,1,FALSE)</f>
        <v>#N/A</v>
      </c>
    </row>
    <row r="2405" spans="1:22" ht="51" hidden="1">
      <c r="A2405" s="647">
        <v>1987</v>
      </c>
      <c r="B2405" s="647" t="s">
        <v>4247</v>
      </c>
      <c r="C2405" s="647" t="s">
        <v>7495</v>
      </c>
      <c r="D2405" s="647" t="s">
        <v>5368</v>
      </c>
      <c r="E2405" s="647">
        <v>25.82</v>
      </c>
      <c r="F2405" s="513" t="s">
        <v>10102</v>
      </c>
      <c r="G2405" s="513" t="s">
        <v>12203</v>
      </c>
      <c r="H2405" s="647" t="s">
        <v>8204</v>
      </c>
      <c r="I2405" s="647" t="s">
        <v>10103</v>
      </c>
      <c r="J2405" s="647" t="s">
        <v>7651</v>
      </c>
      <c r="K2405" s="647" t="s">
        <v>7498</v>
      </c>
      <c r="L2405" s="647" t="s">
        <v>10069</v>
      </c>
      <c r="M2405" s="647" t="s">
        <v>10064</v>
      </c>
      <c r="N2405" s="747">
        <v>43304.669224155092</v>
      </c>
      <c r="O2405" s="647" t="s">
        <v>546</v>
      </c>
      <c r="P2405" s="748">
        <v>940.3307758449082</v>
      </c>
      <c r="Q2405" s="647" t="s">
        <v>7492</v>
      </c>
      <c r="R2405" s="647" t="s">
        <v>5368</v>
      </c>
      <c r="S2405" s="647" t="s">
        <v>6943</v>
      </c>
      <c r="T2405" s="647" t="s">
        <v>4300</v>
      </c>
      <c r="U2405" t="s">
        <v>5329</v>
      </c>
      <c r="V2405" t="e">
        <f>VLOOKUP(F2405,'[3]Tổng - PL KS'!$B$9:$B$1291,1,FALSE)</f>
        <v>#N/A</v>
      </c>
    </row>
    <row r="2406" spans="1:22" ht="51" hidden="1">
      <c r="A2406" s="647">
        <v>1988</v>
      </c>
      <c r="B2406" s="647" t="s">
        <v>4247</v>
      </c>
      <c r="C2406" s="647" t="s">
        <v>7495</v>
      </c>
      <c r="D2406" s="647" t="s">
        <v>5368</v>
      </c>
      <c r="E2406" s="647">
        <v>25.7</v>
      </c>
      <c r="F2406" s="513" t="s">
        <v>10104</v>
      </c>
      <c r="G2406" s="513" t="s">
        <v>12203</v>
      </c>
      <c r="H2406" s="647" t="s">
        <v>8204</v>
      </c>
      <c r="I2406" s="647" t="s">
        <v>10105</v>
      </c>
      <c r="J2406" s="647" t="s">
        <v>7651</v>
      </c>
      <c r="K2406" s="647" t="s">
        <v>7498</v>
      </c>
      <c r="L2406" s="647" t="s">
        <v>10069</v>
      </c>
      <c r="M2406" s="647" t="s">
        <v>10064</v>
      </c>
      <c r="N2406" s="747">
        <v>43304.782458796297</v>
      </c>
      <c r="O2406" s="647" t="s">
        <v>546</v>
      </c>
      <c r="P2406" s="748">
        <v>940.21754120370315</v>
      </c>
      <c r="Q2406" s="647" t="s">
        <v>7492</v>
      </c>
      <c r="R2406" s="647" t="s">
        <v>5368</v>
      </c>
      <c r="S2406" s="647" t="s">
        <v>6943</v>
      </c>
      <c r="T2406" s="647" t="s">
        <v>4300</v>
      </c>
      <c r="U2406" t="s">
        <v>5329</v>
      </c>
      <c r="V2406" t="e">
        <f>VLOOKUP(F2406,'[3]Tổng - PL KS'!$B$9:$B$1291,1,FALSE)</f>
        <v>#N/A</v>
      </c>
    </row>
    <row r="2407" spans="1:22" ht="51" hidden="1">
      <c r="A2407" s="647">
        <v>1989</v>
      </c>
      <c r="B2407" s="647" t="s">
        <v>4247</v>
      </c>
      <c r="C2407" s="647" t="s">
        <v>7495</v>
      </c>
      <c r="D2407" s="647" t="s">
        <v>5368</v>
      </c>
      <c r="E2407" s="647">
        <v>25.82</v>
      </c>
      <c r="F2407" s="513" t="s">
        <v>10106</v>
      </c>
      <c r="G2407" s="513" t="s">
        <v>12203</v>
      </c>
      <c r="H2407" s="647" t="s">
        <v>8204</v>
      </c>
      <c r="I2407" s="647" t="s">
        <v>10107</v>
      </c>
      <c r="J2407" s="647" t="s">
        <v>7651</v>
      </c>
      <c r="K2407" s="647" t="s">
        <v>7498</v>
      </c>
      <c r="L2407" s="647" t="s">
        <v>10063</v>
      </c>
      <c r="M2407" s="647" t="s">
        <v>10064</v>
      </c>
      <c r="N2407" s="747">
        <v>43304.836614583335</v>
      </c>
      <c r="O2407" s="647" t="s">
        <v>546</v>
      </c>
      <c r="P2407" s="748">
        <v>940.16338541666482</v>
      </c>
      <c r="Q2407" s="647" t="s">
        <v>7492</v>
      </c>
      <c r="R2407" s="647" t="s">
        <v>5368</v>
      </c>
      <c r="S2407" s="647" t="s">
        <v>6943</v>
      </c>
      <c r="T2407" s="647" t="s">
        <v>4300</v>
      </c>
      <c r="U2407" t="s">
        <v>5329</v>
      </c>
      <c r="V2407" t="e">
        <f>VLOOKUP(F2407,'[3]Tổng - PL KS'!$B$9:$B$1291,1,FALSE)</f>
        <v>#N/A</v>
      </c>
    </row>
    <row r="2408" spans="1:22" ht="51" hidden="1">
      <c r="A2408" s="647">
        <v>1990</v>
      </c>
      <c r="B2408" s="647" t="s">
        <v>4247</v>
      </c>
      <c r="C2408" s="647" t="s">
        <v>7495</v>
      </c>
      <c r="D2408" s="647" t="s">
        <v>5368</v>
      </c>
      <c r="E2408" s="647">
        <v>25.84</v>
      </c>
      <c r="F2408" s="513" t="s">
        <v>10108</v>
      </c>
      <c r="G2408" s="513" t="s">
        <v>12203</v>
      </c>
      <c r="H2408" s="647" t="s">
        <v>8204</v>
      </c>
      <c r="I2408" s="647" t="s">
        <v>10109</v>
      </c>
      <c r="J2408" s="647" t="s">
        <v>7651</v>
      </c>
      <c r="K2408" s="647" t="s">
        <v>7498</v>
      </c>
      <c r="L2408" s="647" t="s">
        <v>10069</v>
      </c>
      <c r="M2408" s="647" t="s">
        <v>10064</v>
      </c>
      <c r="N2408" s="747">
        <v>43304.884758298613</v>
      </c>
      <c r="O2408" s="647" t="s">
        <v>546</v>
      </c>
      <c r="P2408" s="748">
        <v>940.11524170138728</v>
      </c>
      <c r="Q2408" s="647" t="s">
        <v>7492</v>
      </c>
      <c r="R2408" s="647" t="s">
        <v>5368</v>
      </c>
      <c r="S2408" s="647" t="s">
        <v>6943</v>
      </c>
      <c r="T2408" s="647" t="s">
        <v>4300</v>
      </c>
      <c r="U2408" t="s">
        <v>5329</v>
      </c>
      <c r="V2408" t="e">
        <f>VLOOKUP(F2408,'[3]Tổng - PL KS'!$B$9:$B$1291,1,FALSE)</f>
        <v>#N/A</v>
      </c>
    </row>
    <row r="2409" spans="1:22" ht="51" hidden="1">
      <c r="A2409" s="647">
        <v>1991</v>
      </c>
      <c r="B2409" s="647" t="s">
        <v>4247</v>
      </c>
      <c r="C2409" s="647" t="s">
        <v>7495</v>
      </c>
      <c r="D2409" s="647" t="s">
        <v>5368</v>
      </c>
      <c r="E2409" s="647">
        <v>25.84</v>
      </c>
      <c r="F2409" s="513" t="s">
        <v>10110</v>
      </c>
      <c r="G2409" s="513" t="s">
        <v>12203</v>
      </c>
      <c r="H2409" s="647" t="s">
        <v>8204</v>
      </c>
      <c r="I2409" s="647" t="s">
        <v>10111</v>
      </c>
      <c r="J2409" s="647" t="s">
        <v>7651</v>
      </c>
      <c r="K2409" s="647" t="s">
        <v>7498</v>
      </c>
      <c r="L2409" s="647" t="s">
        <v>10069</v>
      </c>
      <c r="M2409" s="647" t="s">
        <v>10064</v>
      </c>
      <c r="N2409" s="747">
        <v>43304.692939664354</v>
      </c>
      <c r="O2409" s="647" t="s">
        <v>546</v>
      </c>
      <c r="P2409" s="748">
        <v>940.30706033564638</v>
      </c>
      <c r="Q2409" s="647" t="s">
        <v>7492</v>
      </c>
      <c r="R2409" s="647" t="s">
        <v>5368</v>
      </c>
      <c r="S2409" s="647" t="s">
        <v>6943</v>
      </c>
      <c r="T2409" s="647" t="s">
        <v>4300</v>
      </c>
      <c r="U2409" t="s">
        <v>5329</v>
      </c>
      <c r="V2409" t="e">
        <f>VLOOKUP(F2409,'[3]Tổng - PL KS'!$B$9:$B$1291,1,FALSE)</f>
        <v>#N/A</v>
      </c>
    </row>
    <row r="2410" spans="1:22" ht="51" hidden="1">
      <c r="A2410" s="647">
        <v>1992</v>
      </c>
      <c r="B2410" s="647" t="s">
        <v>4247</v>
      </c>
      <c r="C2410" s="647" t="s">
        <v>7495</v>
      </c>
      <c r="D2410" s="647" t="s">
        <v>5368</v>
      </c>
      <c r="E2410" s="647">
        <v>25.84</v>
      </c>
      <c r="F2410" s="513" t="s">
        <v>10112</v>
      </c>
      <c r="G2410" s="513" t="s">
        <v>12203</v>
      </c>
      <c r="H2410" s="647" t="s">
        <v>8204</v>
      </c>
      <c r="I2410" s="647" t="s">
        <v>10113</v>
      </c>
      <c r="J2410" s="647" t="s">
        <v>7651</v>
      </c>
      <c r="K2410" s="647" t="s">
        <v>7498</v>
      </c>
      <c r="L2410" s="647" t="s">
        <v>10063</v>
      </c>
      <c r="M2410" s="647" t="s">
        <v>10064</v>
      </c>
      <c r="N2410" s="747">
        <v>43305.070617094905</v>
      </c>
      <c r="O2410" s="647" t="s">
        <v>546</v>
      </c>
      <c r="P2410" s="748">
        <v>939.92938290509483</v>
      </c>
      <c r="Q2410" s="647" t="s">
        <v>7492</v>
      </c>
      <c r="R2410" s="647" t="s">
        <v>5368</v>
      </c>
      <c r="S2410" s="647" t="s">
        <v>6943</v>
      </c>
      <c r="T2410" s="647" t="s">
        <v>4300</v>
      </c>
      <c r="U2410" t="s">
        <v>5329</v>
      </c>
      <c r="V2410" t="e">
        <f>VLOOKUP(F2410,'[3]Tổng - PL KS'!$B$9:$B$1291,1,FALSE)</f>
        <v>#N/A</v>
      </c>
    </row>
    <row r="2411" spans="1:22" ht="51" hidden="1">
      <c r="A2411" s="647">
        <v>1993</v>
      </c>
      <c r="B2411" s="647" t="s">
        <v>4247</v>
      </c>
      <c r="C2411" s="647" t="s">
        <v>7495</v>
      </c>
      <c r="D2411" s="647" t="s">
        <v>5368</v>
      </c>
      <c r="E2411" s="647">
        <v>25.9</v>
      </c>
      <c r="F2411" s="513" t="s">
        <v>10114</v>
      </c>
      <c r="G2411" s="513" t="s">
        <v>12203</v>
      </c>
      <c r="H2411" s="647" t="s">
        <v>8204</v>
      </c>
      <c r="I2411" s="647" t="s">
        <v>10115</v>
      </c>
      <c r="J2411" s="647" t="s">
        <v>7651</v>
      </c>
      <c r="K2411" s="647" t="s">
        <v>7498</v>
      </c>
      <c r="L2411" s="647" t="s">
        <v>10063</v>
      </c>
      <c r="M2411" s="647" t="s">
        <v>10064</v>
      </c>
      <c r="N2411" s="747">
        <v>43305.209679317129</v>
      </c>
      <c r="O2411" s="647" t="s">
        <v>546</v>
      </c>
      <c r="P2411" s="748">
        <v>939.79032068287052</v>
      </c>
      <c r="Q2411" s="647" t="s">
        <v>7492</v>
      </c>
      <c r="R2411" s="647" t="s">
        <v>5368</v>
      </c>
      <c r="S2411" s="647" t="s">
        <v>6943</v>
      </c>
      <c r="T2411" s="647" t="s">
        <v>4300</v>
      </c>
      <c r="U2411" t="s">
        <v>5329</v>
      </c>
      <c r="V2411" t="e">
        <f>VLOOKUP(F2411,'[3]Tổng - PL KS'!$B$9:$B$1291,1,FALSE)</f>
        <v>#N/A</v>
      </c>
    </row>
    <row r="2412" spans="1:22" ht="51" hidden="1">
      <c r="A2412" s="647">
        <v>1994</v>
      </c>
      <c r="B2412" s="647" t="s">
        <v>4247</v>
      </c>
      <c r="C2412" s="647" t="s">
        <v>7495</v>
      </c>
      <c r="D2412" s="647" t="s">
        <v>5368</v>
      </c>
      <c r="E2412" s="647">
        <v>25.84</v>
      </c>
      <c r="F2412" s="513" t="s">
        <v>10116</v>
      </c>
      <c r="G2412" s="513" t="s">
        <v>12203</v>
      </c>
      <c r="H2412" s="647" t="s">
        <v>8204</v>
      </c>
      <c r="I2412" s="647" t="s">
        <v>10117</v>
      </c>
      <c r="J2412" s="647" t="s">
        <v>7651</v>
      </c>
      <c r="K2412" s="647" t="s">
        <v>7498</v>
      </c>
      <c r="L2412" s="647" t="s">
        <v>10063</v>
      </c>
      <c r="M2412" s="647" t="s">
        <v>10064</v>
      </c>
      <c r="N2412" s="747">
        <v>43305.179470405092</v>
      </c>
      <c r="O2412" s="647" t="s">
        <v>546</v>
      </c>
      <c r="P2412" s="748">
        <v>939.82052959490829</v>
      </c>
      <c r="Q2412" s="647" t="s">
        <v>7492</v>
      </c>
      <c r="R2412" s="647" t="s">
        <v>5368</v>
      </c>
      <c r="S2412" s="647" t="s">
        <v>6943</v>
      </c>
      <c r="T2412" s="647" t="s">
        <v>4300</v>
      </c>
      <c r="U2412" t="s">
        <v>5329</v>
      </c>
      <c r="V2412" t="e">
        <f>VLOOKUP(F2412,'[3]Tổng - PL KS'!$B$9:$B$1291,1,FALSE)</f>
        <v>#N/A</v>
      </c>
    </row>
    <row r="2413" spans="1:22" ht="51" hidden="1">
      <c r="A2413" s="647">
        <v>1995</v>
      </c>
      <c r="B2413" s="647" t="s">
        <v>4247</v>
      </c>
      <c r="C2413" s="647" t="s">
        <v>7495</v>
      </c>
      <c r="D2413" s="647" t="s">
        <v>5368</v>
      </c>
      <c r="E2413" s="647">
        <v>27.92</v>
      </c>
      <c r="F2413" s="513" t="s">
        <v>10118</v>
      </c>
      <c r="G2413" s="513" t="s">
        <v>12203</v>
      </c>
      <c r="H2413" s="647" t="s">
        <v>8204</v>
      </c>
      <c r="I2413" s="647" t="s">
        <v>10119</v>
      </c>
      <c r="J2413" s="647" t="s">
        <v>7651</v>
      </c>
      <c r="K2413" s="647" t="s">
        <v>7498</v>
      </c>
      <c r="L2413" s="647" t="s">
        <v>10120</v>
      </c>
      <c r="M2413" s="647" t="s">
        <v>10064</v>
      </c>
      <c r="N2413" s="747">
        <v>43305.311446874999</v>
      </c>
      <c r="O2413" s="647" t="s">
        <v>546</v>
      </c>
      <c r="P2413" s="748">
        <v>939.68855312500091</v>
      </c>
      <c r="Q2413" s="647" t="s">
        <v>7492</v>
      </c>
      <c r="R2413" s="647" t="s">
        <v>5368</v>
      </c>
      <c r="S2413" s="647" t="s">
        <v>6943</v>
      </c>
      <c r="T2413" s="647" t="s">
        <v>4300</v>
      </c>
      <c r="U2413" t="s">
        <v>5329</v>
      </c>
      <c r="V2413" t="e">
        <f>VLOOKUP(F2413,'[3]Tổng - PL KS'!$B$9:$B$1291,1,FALSE)</f>
        <v>#N/A</v>
      </c>
    </row>
    <row r="2414" spans="1:22" ht="51" hidden="1">
      <c r="A2414" s="647">
        <v>1996</v>
      </c>
      <c r="B2414" s="647" t="s">
        <v>4247</v>
      </c>
      <c r="C2414" s="647" t="s">
        <v>7495</v>
      </c>
      <c r="D2414" s="647" t="s">
        <v>5368</v>
      </c>
      <c r="E2414" s="647">
        <v>25.7</v>
      </c>
      <c r="F2414" s="513" t="s">
        <v>10121</v>
      </c>
      <c r="G2414" s="513" t="s">
        <v>12203</v>
      </c>
      <c r="H2414" s="647" t="s">
        <v>8204</v>
      </c>
      <c r="I2414" s="647" t="s">
        <v>10122</v>
      </c>
      <c r="J2414" s="647" t="s">
        <v>7651</v>
      </c>
      <c r="K2414" s="647" t="s">
        <v>7498</v>
      </c>
      <c r="L2414" s="647" t="s">
        <v>10069</v>
      </c>
      <c r="M2414" s="647" t="s">
        <v>10064</v>
      </c>
      <c r="N2414" s="747">
        <v>43305.19542434028</v>
      </c>
      <c r="O2414" s="647" t="s">
        <v>546</v>
      </c>
      <c r="P2414" s="748">
        <v>939.80457565972029</v>
      </c>
      <c r="Q2414" s="647" t="s">
        <v>7492</v>
      </c>
      <c r="R2414" s="647" t="s">
        <v>5368</v>
      </c>
      <c r="S2414" s="647" t="s">
        <v>6943</v>
      </c>
      <c r="T2414" s="647" t="s">
        <v>4300</v>
      </c>
      <c r="U2414" t="s">
        <v>5329</v>
      </c>
      <c r="V2414" t="e">
        <f>VLOOKUP(F2414,'[3]Tổng - PL KS'!$B$9:$B$1291,1,FALSE)</f>
        <v>#N/A</v>
      </c>
    </row>
    <row r="2415" spans="1:22" ht="51" hidden="1">
      <c r="A2415" s="647">
        <v>1997</v>
      </c>
      <c r="B2415" s="647" t="s">
        <v>4247</v>
      </c>
      <c r="C2415" s="647" t="s">
        <v>7495</v>
      </c>
      <c r="D2415" s="647" t="s">
        <v>5368</v>
      </c>
      <c r="E2415" s="647">
        <v>25.84</v>
      </c>
      <c r="F2415" s="513" t="s">
        <v>10123</v>
      </c>
      <c r="G2415" s="513" t="s">
        <v>12203</v>
      </c>
      <c r="H2415" s="647" t="s">
        <v>8204</v>
      </c>
      <c r="I2415" s="647" t="s">
        <v>10124</v>
      </c>
      <c r="J2415" s="647" t="s">
        <v>7651</v>
      </c>
      <c r="K2415" s="647" t="s">
        <v>7498</v>
      </c>
      <c r="L2415" s="647" t="s">
        <v>10069</v>
      </c>
      <c r="M2415" s="647" t="s">
        <v>10064</v>
      </c>
      <c r="N2415" s="747">
        <v>43305.389898993053</v>
      </c>
      <c r="O2415" s="647" t="s">
        <v>546</v>
      </c>
      <c r="P2415" s="748">
        <v>939.61010100694693</v>
      </c>
      <c r="Q2415" s="647" t="s">
        <v>7492</v>
      </c>
      <c r="R2415" s="647" t="s">
        <v>5368</v>
      </c>
      <c r="S2415" s="647" t="s">
        <v>6943</v>
      </c>
      <c r="T2415" s="647" t="s">
        <v>4300</v>
      </c>
      <c r="U2415" t="s">
        <v>5329</v>
      </c>
      <c r="V2415" t="e">
        <f>VLOOKUP(F2415,'[3]Tổng - PL KS'!$B$9:$B$1291,1,FALSE)</f>
        <v>#N/A</v>
      </c>
    </row>
    <row r="2416" spans="1:22" ht="51" hidden="1">
      <c r="A2416" s="647">
        <v>1998</v>
      </c>
      <c r="B2416" s="647" t="s">
        <v>4247</v>
      </c>
      <c r="C2416" s="647" t="s">
        <v>7495</v>
      </c>
      <c r="D2416" s="647" t="s">
        <v>5368</v>
      </c>
      <c r="E2416" s="647">
        <v>25.86</v>
      </c>
      <c r="F2416" s="513" t="s">
        <v>10125</v>
      </c>
      <c r="G2416" s="513" t="s">
        <v>12203</v>
      </c>
      <c r="H2416" s="647" t="s">
        <v>8204</v>
      </c>
      <c r="I2416" s="647" t="s">
        <v>10126</v>
      </c>
      <c r="J2416" s="647" t="s">
        <v>7651</v>
      </c>
      <c r="K2416" s="647" t="s">
        <v>7498</v>
      </c>
      <c r="L2416" s="647" t="s">
        <v>10063</v>
      </c>
      <c r="M2416" s="647" t="s">
        <v>10064</v>
      </c>
      <c r="N2416" s="747">
        <v>43305.344029942127</v>
      </c>
      <c r="O2416" s="647" t="s">
        <v>546</v>
      </c>
      <c r="P2416" s="748">
        <v>939.65597005787276</v>
      </c>
      <c r="Q2416" s="647" t="s">
        <v>7492</v>
      </c>
      <c r="R2416" s="647" t="s">
        <v>5368</v>
      </c>
      <c r="S2416" s="647" t="s">
        <v>6943</v>
      </c>
      <c r="T2416" s="647" t="s">
        <v>4300</v>
      </c>
      <c r="U2416" t="s">
        <v>5329</v>
      </c>
      <c r="V2416" t="e">
        <f>VLOOKUP(F2416,'[3]Tổng - PL KS'!$B$9:$B$1291,1,FALSE)</f>
        <v>#N/A</v>
      </c>
    </row>
    <row r="2417" spans="1:22" ht="51" hidden="1">
      <c r="A2417" s="647">
        <v>1999</v>
      </c>
      <c r="B2417" s="647" t="s">
        <v>4247</v>
      </c>
      <c r="C2417" s="647" t="s">
        <v>7495</v>
      </c>
      <c r="D2417" s="647" t="s">
        <v>5368</v>
      </c>
      <c r="E2417" s="647">
        <v>25.84</v>
      </c>
      <c r="F2417" s="513" t="s">
        <v>10127</v>
      </c>
      <c r="G2417" s="513" t="s">
        <v>12203</v>
      </c>
      <c r="H2417" s="647" t="s">
        <v>8204</v>
      </c>
      <c r="I2417" s="647" t="s">
        <v>10128</v>
      </c>
      <c r="J2417" s="647" t="s">
        <v>7651</v>
      </c>
      <c r="K2417" s="647" t="s">
        <v>7498</v>
      </c>
      <c r="L2417" s="647" t="s">
        <v>10063</v>
      </c>
      <c r="M2417" s="647" t="s">
        <v>10064</v>
      </c>
      <c r="N2417" s="747">
        <v>43305.326972881943</v>
      </c>
      <c r="O2417" s="647" t="s">
        <v>546</v>
      </c>
      <c r="P2417" s="748">
        <v>939.67302711805678</v>
      </c>
      <c r="Q2417" s="647" t="s">
        <v>7492</v>
      </c>
      <c r="R2417" s="647" t="s">
        <v>5368</v>
      </c>
      <c r="S2417" s="647" t="s">
        <v>6943</v>
      </c>
      <c r="T2417" s="647" t="s">
        <v>4300</v>
      </c>
      <c r="U2417" t="s">
        <v>5329</v>
      </c>
      <c r="V2417" t="e">
        <f>VLOOKUP(F2417,'[3]Tổng - PL KS'!$B$9:$B$1291,1,FALSE)</f>
        <v>#N/A</v>
      </c>
    </row>
    <row r="2418" spans="1:22" ht="51" hidden="1">
      <c r="A2418" s="647">
        <v>2000</v>
      </c>
      <c r="B2418" s="647" t="s">
        <v>4247</v>
      </c>
      <c r="C2418" s="647" t="s">
        <v>7495</v>
      </c>
      <c r="D2418" s="647" t="s">
        <v>5368</v>
      </c>
      <c r="E2418" s="647">
        <v>25.86</v>
      </c>
      <c r="F2418" s="513" t="s">
        <v>10129</v>
      </c>
      <c r="G2418" s="513" t="s">
        <v>12203</v>
      </c>
      <c r="H2418" s="647" t="s">
        <v>8204</v>
      </c>
      <c r="I2418" s="647" t="s">
        <v>10130</v>
      </c>
      <c r="J2418" s="647" t="s">
        <v>7651</v>
      </c>
      <c r="K2418" s="647" t="s">
        <v>7498</v>
      </c>
      <c r="L2418" s="647" t="s">
        <v>10069</v>
      </c>
      <c r="M2418" s="647" t="s">
        <v>10064</v>
      </c>
      <c r="N2418" s="747">
        <v>43305.342445138886</v>
      </c>
      <c r="O2418" s="647" t="s">
        <v>546</v>
      </c>
      <c r="P2418" s="748">
        <v>939.65755486111448</v>
      </c>
      <c r="Q2418" s="647" t="s">
        <v>7492</v>
      </c>
      <c r="R2418" s="647" t="s">
        <v>5368</v>
      </c>
      <c r="S2418" s="647" t="s">
        <v>6943</v>
      </c>
      <c r="T2418" s="647" t="s">
        <v>4300</v>
      </c>
      <c r="U2418" t="s">
        <v>5329</v>
      </c>
      <c r="V2418" t="e">
        <f>VLOOKUP(F2418,'[3]Tổng - PL KS'!$B$9:$B$1291,1,FALSE)</f>
        <v>#N/A</v>
      </c>
    </row>
    <row r="2419" spans="1:22" ht="51" hidden="1">
      <c r="A2419" s="647">
        <v>2001</v>
      </c>
      <c r="B2419" s="647" t="s">
        <v>4247</v>
      </c>
      <c r="C2419" s="647" t="s">
        <v>7495</v>
      </c>
      <c r="D2419" s="647" t="s">
        <v>5368</v>
      </c>
      <c r="E2419" s="647">
        <v>25.84</v>
      </c>
      <c r="F2419" s="513" t="s">
        <v>10131</v>
      </c>
      <c r="G2419" s="513" t="s">
        <v>12203</v>
      </c>
      <c r="H2419" s="647" t="s">
        <v>8204</v>
      </c>
      <c r="I2419" s="647" t="s">
        <v>10132</v>
      </c>
      <c r="J2419" s="647" t="s">
        <v>7651</v>
      </c>
      <c r="K2419" s="647" t="s">
        <v>7498</v>
      </c>
      <c r="L2419" s="647" t="s">
        <v>10063</v>
      </c>
      <c r="M2419" s="647" t="s">
        <v>10064</v>
      </c>
      <c r="N2419" s="747">
        <v>43305.337673842594</v>
      </c>
      <c r="O2419" s="647" t="s">
        <v>546</v>
      </c>
      <c r="P2419" s="748">
        <v>939.66232615740591</v>
      </c>
      <c r="Q2419" s="647" t="s">
        <v>7492</v>
      </c>
      <c r="R2419" s="647" t="s">
        <v>5368</v>
      </c>
      <c r="S2419" s="647" t="s">
        <v>6943</v>
      </c>
      <c r="T2419" s="647" t="s">
        <v>4300</v>
      </c>
      <c r="U2419" t="s">
        <v>5329</v>
      </c>
      <c r="V2419" t="e">
        <f>VLOOKUP(F2419,'[3]Tổng - PL KS'!$B$9:$B$1291,1,FALSE)</f>
        <v>#N/A</v>
      </c>
    </row>
    <row r="2420" spans="1:22" ht="51" hidden="1">
      <c r="A2420" s="647">
        <v>2002</v>
      </c>
      <c r="B2420" s="647" t="s">
        <v>4247</v>
      </c>
      <c r="C2420" s="647" t="s">
        <v>7495</v>
      </c>
      <c r="D2420" s="647" t="s">
        <v>5368</v>
      </c>
      <c r="E2420" s="647">
        <v>25.7</v>
      </c>
      <c r="F2420" s="513" t="s">
        <v>10133</v>
      </c>
      <c r="G2420" s="513" t="s">
        <v>12203</v>
      </c>
      <c r="H2420" s="647" t="s">
        <v>8204</v>
      </c>
      <c r="I2420" s="647" t="s">
        <v>10134</v>
      </c>
      <c r="J2420" s="647" t="s">
        <v>7651</v>
      </c>
      <c r="K2420" s="647" t="s">
        <v>7498</v>
      </c>
      <c r="L2420" s="647" t="s">
        <v>10069</v>
      </c>
      <c r="M2420" s="647" t="s">
        <v>10064</v>
      </c>
      <c r="N2420" s="747">
        <v>43305.393024965277</v>
      </c>
      <c r="O2420" s="647" t="s">
        <v>546</v>
      </c>
      <c r="P2420" s="748">
        <v>939.60697503472329</v>
      </c>
      <c r="Q2420" s="647" t="s">
        <v>7492</v>
      </c>
      <c r="R2420" s="647" t="s">
        <v>5368</v>
      </c>
      <c r="S2420" s="647" t="s">
        <v>6943</v>
      </c>
      <c r="T2420" s="647" t="s">
        <v>4300</v>
      </c>
      <c r="U2420" t="s">
        <v>5329</v>
      </c>
      <c r="V2420" t="e">
        <f>VLOOKUP(F2420,'[3]Tổng - PL KS'!$B$9:$B$1291,1,FALSE)</f>
        <v>#N/A</v>
      </c>
    </row>
    <row r="2421" spans="1:22" ht="51" hidden="1">
      <c r="A2421" s="647">
        <v>2003</v>
      </c>
      <c r="B2421" s="647" t="s">
        <v>4247</v>
      </c>
      <c r="C2421" s="647" t="s">
        <v>7495</v>
      </c>
      <c r="D2421" s="647" t="s">
        <v>5368</v>
      </c>
      <c r="E2421" s="647">
        <v>25.94</v>
      </c>
      <c r="F2421" s="513" t="s">
        <v>10135</v>
      </c>
      <c r="G2421" s="513" t="s">
        <v>12203</v>
      </c>
      <c r="H2421" s="647" t="s">
        <v>8204</v>
      </c>
      <c r="I2421" s="647" t="s">
        <v>10136</v>
      </c>
      <c r="J2421" s="647" t="s">
        <v>7651</v>
      </c>
      <c r="K2421" s="647" t="s">
        <v>7498</v>
      </c>
      <c r="L2421" s="647" t="s">
        <v>10069</v>
      </c>
      <c r="M2421" s="647" t="s">
        <v>10064</v>
      </c>
      <c r="N2421" s="747">
        <v>43305.379295636572</v>
      </c>
      <c r="O2421" s="647" t="s">
        <v>546</v>
      </c>
      <c r="P2421" s="748">
        <v>939.62070436342765</v>
      </c>
      <c r="Q2421" s="647" t="s">
        <v>7492</v>
      </c>
      <c r="R2421" s="647" t="s">
        <v>5368</v>
      </c>
      <c r="S2421" s="647" t="s">
        <v>6943</v>
      </c>
      <c r="T2421" s="647" t="s">
        <v>4300</v>
      </c>
      <c r="U2421" t="s">
        <v>5329</v>
      </c>
      <c r="V2421" t="e">
        <f>VLOOKUP(F2421,'[3]Tổng - PL KS'!$B$9:$B$1291,1,FALSE)</f>
        <v>#N/A</v>
      </c>
    </row>
    <row r="2422" spans="1:22" ht="51" hidden="1">
      <c r="A2422" s="647">
        <v>2004</v>
      </c>
      <c r="B2422" s="647" t="s">
        <v>4247</v>
      </c>
      <c r="C2422" s="647" t="s">
        <v>7495</v>
      </c>
      <c r="D2422" s="647" t="s">
        <v>5368</v>
      </c>
      <c r="E2422" s="647">
        <v>27.8</v>
      </c>
      <c r="F2422" s="513" t="s">
        <v>10137</v>
      </c>
      <c r="G2422" s="513" t="s">
        <v>12203</v>
      </c>
      <c r="H2422" s="647" t="s">
        <v>8204</v>
      </c>
      <c r="I2422" s="647" t="s">
        <v>10138</v>
      </c>
      <c r="J2422" s="647" t="s">
        <v>7651</v>
      </c>
      <c r="K2422" s="647" t="s">
        <v>7498</v>
      </c>
      <c r="L2422" s="647" t="s">
        <v>10120</v>
      </c>
      <c r="M2422" s="647" t="s">
        <v>10064</v>
      </c>
      <c r="N2422" s="747">
        <v>43305.305269247685</v>
      </c>
      <c r="O2422" s="647" t="s">
        <v>546</v>
      </c>
      <c r="P2422" s="748">
        <v>939.69473075231508</v>
      </c>
      <c r="Q2422" s="647" t="s">
        <v>7492</v>
      </c>
      <c r="R2422" s="647" t="s">
        <v>5368</v>
      </c>
      <c r="S2422" s="647" t="s">
        <v>6943</v>
      </c>
      <c r="T2422" s="647" t="s">
        <v>4300</v>
      </c>
      <c r="U2422" t="s">
        <v>5329</v>
      </c>
      <c r="V2422" t="e">
        <f>VLOOKUP(F2422,'[3]Tổng - PL KS'!$B$9:$B$1291,1,FALSE)</f>
        <v>#N/A</v>
      </c>
    </row>
    <row r="2423" spans="1:22" ht="51" hidden="1">
      <c r="A2423" s="647">
        <v>2005</v>
      </c>
      <c r="B2423" s="647" t="s">
        <v>4247</v>
      </c>
      <c r="C2423" s="647" t="s">
        <v>7495</v>
      </c>
      <c r="D2423" s="647" t="s">
        <v>5368</v>
      </c>
      <c r="E2423" s="647">
        <v>25.94</v>
      </c>
      <c r="F2423" s="513" t="s">
        <v>10139</v>
      </c>
      <c r="G2423" s="513" t="s">
        <v>12203</v>
      </c>
      <c r="H2423" s="647" t="s">
        <v>8204</v>
      </c>
      <c r="I2423" s="647" t="s">
        <v>10140</v>
      </c>
      <c r="J2423" s="647" t="s">
        <v>7651</v>
      </c>
      <c r="K2423" s="647" t="s">
        <v>7498</v>
      </c>
      <c r="L2423" s="647" t="s">
        <v>10063</v>
      </c>
      <c r="M2423" s="647" t="s">
        <v>10064</v>
      </c>
      <c r="N2423" s="747">
        <v>43305.307096446762</v>
      </c>
      <c r="O2423" s="647" t="s">
        <v>546</v>
      </c>
      <c r="P2423" s="748">
        <v>939.69290355323756</v>
      </c>
      <c r="Q2423" s="647" t="s">
        <v>7492</v>
      </c>
      <c r="R2423" s="647" t="s">
        <v>5368</v>
      </c>
      <c r="S2423" s="647" t="s">
        <v>6943</v>
      </c>
      <c r="T2423" s="647" t="s">
        <v>4300</v>
      </c>
      <c r="U2423" t="s">
        <v>5329</v>
      </c>
      <c r="V2423" t="e">
        <f>VLOOKUP(F2423,'[3]Tổng - PL KS'!$B$9:$B$1291,1,FALSE)</f>
        <v>#N/A</v>
      </c>
    </row>
    <row r="2424" spans="1:22" ht="51" hidden="1">
      <c r="A2424" s="647">
        <v>2006</v>
      </c>
      <c r="B2424" s="647" t="s">
        <v>4247</v>
      </c>
      <c r="C2424" s="647" t="s">
        <v>7495</v>
      </c>
      <c r="D2424" s="647" t="s">
        <v>5368</v>
      </c>
      <c r="E2424" s="647">
        <v>25.7</v>
      </c>
      <c r="F2424" s="513" t="s">
        <v>10141</v>
      </c>
      <c r="G2424" s="513" t="s">
        <v>12203</v>
      </c>
      <c r="H2424" s="647" t="s">
        <v>8204</v>
      </c>
      <c r="I2424" s="647" t="s">
        <v>10142</v>
      </c>
      <c r="J2424" s="647" t="s">
        <v>7651</v>
      </c>
      <c r="K2424" s="647" t="s">
        <v>7498</v>
      </c>
      <c r="L2424" s="647" t="s">
        <v>10069</v>
      </c>
      <c r="M2424" s="647" t="s">
        <v>10064</v>
      </c>
      <c r="N2424" s="747">
        <v>43305.296779594908</v>
      </c>
      <c r="O2424" s="647" t="s">
        <v>546</v>
      </c>
      <c r="P2424" s="748">
        <v>939.703220405092</v>
      </c>
      <c r="Q2424" s="647" t="s">
        <v>7492</v>
      </c>
      <c r="R2424" s="647" t="s">
        <v>5368</v>
      </c>
      <c r="S2424" s="647" t="s">
        <v>6943</v>
      </c>
      <c r="T2424" s="647" t="s">
        <v>4300</v>
      </c>
      <c r="U2424" t="s">
        <v>5329</v>
      </c>
      <c r="V2424" t="e">
        <f>VLOOKUP(F2424,'[3]Tổng - PL KS'!$B$9:$B$1291,1,FALSE)</f>
        <v>#N/A</v>
      </c>
    </row>
    <row r="2425" spans="1:22" ht="51" hidden="1">
      <c r="A2425" s="647">
        <v>2007</v>
      </c>
      <c r="B2425" s="647" t="s">
        <v>4247</v>
      </c>
      <c r="C2425" s="647" t="s">
        <v>7495</v>
      </c>
      <c r="D2425" s="647" t="s">
        <v>5368</v>
      </c>
      <c r="E2425" s="647">
        <v>25.84</v>
      </c>
      <c r="F2425" s="513" t="s">
        <v>10143</v>
      </c>
      <c r="G2425" s="513" t="s">
        <v>12203</v>
      </c>
      <c r="H2425" s="647" t="s">
        <v>8204</v>
      </c>
      <c r="I2425" s="647" t="s">
        <v>10144</v>
      </c>
      <c r="J2425" s="647" t="s">
        <v>7651</v>
      </c>
      <c r="K2425" s="647" t="s">
        <v>7498</v>
      </c>
      <c r="L2425" s="647" t="s">
        <v>10069</v>
      </c>
      <c r="M2425" s="647" t="s">
        <v>10064</v>
      </c>
      <c r="N2425" s="747">
        <v>43305.141444525463</v>
      </c>
      <c r="O2425" s="647" t="s">
        <v>546</v>
      </c>
      <c r="P2425" s="748">
        <v>939.85855547453684</v>
      </c>
      <c r="Q2425" s="647" t="s">
        <v>7492</v>
      </c>
      <c r="R2425" s="647" t="s">
        <v>5368</v>
      </c>
      <c r="S2425" s="647" t="s">
        <v>6943</v>
      </c>
      <c r="T2425" s="647" t="s">
        <v>4300</v>
      </c>
      <c r="U2425" t="s">
        <v>5329</v>
      </c>
      <c r="V2425" t="e">
        <f>VLOOKUP(F2425,'[3]Tổng - PL KS'!$B$9:$B$1291,1,FALSE)</f>
        <v>#N/A</v>
      </c>
    </row>
    <row r="2426" spans="1:22" ht="51" hidden="1">
      <c r="A2426" s="647">
        <v>2008</v>
      </c>
      <c r="B2426" s="647" t="s">
        <v>4247</v>
      </c>
      <c r="C2426" s="647" t="s">
        <v>7495</v>
      </c>
      <c r="D2426" s="647" t="s">
        <v>5368</v>
      </c>
      <c r="E2426" s="647">
        <v>25.94</v>
      </c>
      <c r="F2426" s="513" t="s">
        <v>10145</v>
      </c>
      <c r="G2426" s="513" t="s">
        <v>12203</v>
      </c>
      <c r="H2426" s="647" t="s">
        <v>8204</v>
      </c>
      <c r="I2426" s="647" t="s">
        <v>10146</v>
      </c>
      <c r="J2426" s="647" t="s">
        <v>7651</v>
      </c>
      <c r="K2426" s="647" t="s">
        <v>7498</v>
      </c>
      <c r="L2426" s="647" t="s">
        <v>10069</v>
      </c>
      <c r="M2426" s="647" t="s">
        <v>10064</v>
      </c>
      <c r="N2426" s="747">
        <v>43305.073127546297</v>
      </c>
      <c r="O2426" s="647" t="s">
        <v>546</v>
      </c>
      <c r="P2426" s="748">
        <v>939.92687245370325</v>
      </c>
      <c r="Q2426" s="647" t="s">
        <v>7492</v>
      </c>
      <c r="R2426" s="647" t="s">
        <v>5368</v>
      </c>
      <c r="S2426" s="647" t="s">
        <v>6943</v>
      </c>
      <c r="T2426" s="647" t="s">
        <v>4300</v>
      </c>
      <c r="U2426" t="s">
        <v>5329</v>
      </c>
      <c r="V2426" t="e">
        <f>VLOOKUP(F2426,'[3]Tổng - PL KS'!$B$9:$B$1291,1,FALSE)</f>
        <v>#N/A</v>
      </c>
    </row>
    <row r="2427" spans="1:22" ht="51" hidden="1">
      <c r="A2427" s="647">
        <v>2009</v>
      </c>
      <c r="B2427" s="647" t="s">
        <v>4247</v>
      </c>
      <c r="C2427" s="647" t="s">
        <v>7495</v>
      </c>
      <c r="D2427" s="647" t="s">
        <v>5368</v>
      </c>
      <c r="E2427" s="647">
        <v>25.84</v>
      </c>
      <c r="F2427" s="513" t="s">
        <v>10147</v>
      </c>
      <c r="G2427" s="513" t="s">
        <v>12203</v>
      </c>
      <c r="H2427" s="647" t="s">
        <v>8204</v>
      </c>
      <c r="I2427" s="647" t="s">
        <v>10148</v>
      </c>
      <c r="J2427" s="647" t="s">
        <v>7651</v>
      </c>
      <c r="K2427" s="647" t="s">
        <v>7498</v>
      </c>
      <c r="L2427" s="647" t="s">
        <v>10069</v>
      </c>
      <c r="M2427" s="647" t="s">
        <v>10064</v>
      </c>
      <c r="N2427" s="747">
        <v>43305.200245023145</v>
      </c>
      <c r="O2427" s="647" t="s">
        <v>546</v>
      </c>
      <c r="P2427" s="748">
        <v>939.79975497685518</v>
      </c>
      <c r="Q2427" s="647" t="s">
        <v>7492</v>
      </c>
      <c r="R2427" s="647" t="s">
        <v>5368</v>
      </c>
      <c r="S2427" s="647" t="s">
        <v>6943</v>
      </c>
      <c r="T2427" s="647" t="s">
        <v>4300</v>
      </c>
      <c r="U2427" t="s">
        <v>5329</v>
      </c>
      <c r="V2427" t="e">
        <f>VLOOKUP(F2427,'[3]Tổng - PL KS'!$B$9:$B$1291,1,FALSE)</f>
        <v>#N/A</v>
      </c>
    </row>
    <row r="2428" spans="1:22" ht="51" hidden="1">
      <c r="A2428" s="647">
        <v>2010</v>
      </c>
      <c r="B2428" s="647" t="s">
        <v>4247</v>
      </c>
      <c r="C2428" s="647" t="s">
        <v>7495</v>
      </c>
      <c r="D2428" s="647" t="s">
        <v>5368</v>
      </c>
      <c r="E2428" s="647">
        <v>25.84</v>
      </c>
      <c r="F2428" s="513" t="s">
        <v>10149</v>
      </c>
      <c r="G2428" s="513" t="s">
        <v>12203</v>
      </c>
      <c r="H2428" s="647" t="s">
        <v>8204</v>
      </c>
      <c r="I2428" s="647" t="s">
        <v>10150</v>
      </c>
      <c r="J2428" s="647" t="s">
        <v>7651</v>
      </c>
      <c r="K2428" s="647" t="s">
        <v>7498</v>
      </c>
      <c r="L2428" s="647" t="s">
        <v>10063</v>
      </c>
      <c r="M2428" s="647" t="s">
        <v>10064</v>
      </c>
      <c r="N2428" s="747">
        <v>43305.308969756945</v>
      </c>
      <c r="O2428" s="647" t="s">
        <v>546</v>
      </c>
      <c r="P2428" s="748">
        <v>939.69103024305514</v>
      </c>
      <c r="Q2428" s="647" t="s">
        <v>7492</v>
      </c>
      <c r="R2428" s="647" t="s">
        <v>5368</v>
      </c>
      <c r="S2428" s="647" t="s">
        <v>6943</v>
      </c>
      <c r="T2428" s="647" t="s">
        <v>4300</v>
      </c>
      <c r="U2428" t="s">
        <v>5329</v>
      </c>
      <c r="V2428" t="e">
        <f>VLOOKUP(F2428,'[3]Tổng - PL KS'!$B$9:$B$1291,1,FALSE)</f>
        <v>#N/A</v>
      </c>
    </row>
    <row r="2429" spans="1:22" ht="89.25" hidden="1">
      <c r="A2429" s="647">
        <v>2370</v>
      </c>
      <c r="B2429" s="647" t="s">
        <v>10352</v>
      </c>
      <c r="C2429" s="647" t="s">
        <v>10445</v>
      </c>
      <c r="D2429" s="647" t="s">
        <v>5330</v>
      </c>
      <c r="E2429" s="647">
        <v>31.8</v>
      </c>
      <c r="F2429" s="513" t="s">
        <v>10446</v>
      </c>
      <c r="G2429" s="513" t="s">
        <v>12203</v>
      </c>
      <c r="H2429" s="647" t="s">
        <v>5718</v>
      </c>
      <c r="I2429" s="647" t="s">
        <v>10447</v>
      </c>
      <c r="J2429" s="647" t="s">
        <v>10448</v>
      </c>
      <c r="K2429" s="647" t="s">
        <v>10449</v>
      </c>
      <c r="L2429" s="647" t="s">
        <v>10450</v>
      </c>
      <c r="M2429" s="647" t="s">
        <v>10451</v>
      </c>
      <c r="N2429" s="747">
        <v>43216</v>
      </c>
      <c r="O2429" s="647" t="s">
        <v>6062</v>
      </c>
      <c r="P2429" s="748">
        <v>1028</v>
      </c>
      <c r="Q2429" s="647" t="s">
        <v>5702</v>
      </c>
      <c r="R2429" s="647" t="s">
        <v>5703</v>
      </c>
      <c r="S2429" s="647"/>
      <c r="T2429" s="647" t="s">
        <v>5330</v>
      </c>
      <c r="V2429" t="e">
        <f>VLOOKUP(F2429,'[3]Tổng - PL KS'!$B$9:$B$1291,1,FALSE)</f>
        <v>#N/A</v>
      </c>
    </row>
    <row r="2430" spans="1:22" ht="89.25" hidden="1">
      <c r="A2430" s="647">
        <v>2371</v>
      </c>
      <c r="B2430" s="647" t="s">
        <v>10352</v>
      </c>
      <c r="C2430" s="647" t="s">
        <v>10445</v>
      </c>
      <c r="D2430" s="647" t="s">
        <v>5330</v>
      </c>
      <c r="E2430" s="647">
        <v>31.7</v>
      </c>
      <c r="F2430" s="513" t="s">
        <v>10452</v>
      </c>
      <c r="G2430" s="513" t="s">
        <v>12203</v>
      </c>
      <c r="H2430" s="647" t="s">
        <v>5718</v>
      </c>
      <c r="I2430" s="647" t="s">
        <v>10453</v>
      </c>
      <c r="J2430" s="647" t="s">
        <v>10448</v>
      </c>
      <c r="K2430" s="647" t="s">
        <v>10449</v>
      </c>
      <c r="L2430" s="647" t="s">
        <v>10450</v>
      </c>
      <c r="M2430" s="647" t="s">
        <v>10451</v>
      </c>
      <c r="N2430" s="747">
        <v>43216</v>
      </c>
      <c r="O2430" s="647" t="s">
        <v>6062</v>
      </c>
      <c r="P2430" s="748">
        <v>1028</v>
      </c>
      <c r="Q2430" s="647" t="s">
        <v>5702</v>
      </c>
      <c r="R2430" s="647" t="s">
        <v>5703</v>
      </c>
      <c r="S2430" s="647"/>
      <c r="T2430" s="647" t="s">
        <v>5330</v>
      </c>
      <c r="V2430" t="e">
        <f>VLOOKUP(F2430,'[3]Tổng - PL KS'!$B$9:$B$1291,1,FALSE)</f>
        <v>#N/A</v>
      </c>
    </row>
    <row r="2431" spans="1:22" ht="89.25" hidden="1">
      <c r="A2431" s="647">
        <v>2372</v>
      </c>
      <c r="B2431" s="647" t="s">
        <v>10352</v>
      </c>
      <c r="C2431" s="647" t="s">
        <v>10445</v>
      </c>
      <c r="D2431" s="647" t="s">
        <v>5330</v>
      </c>
      <c r="E2431" s="647">
        <v>31.8</v>
      </c>
      <c r="F2431" s="513" t="s">
        <v>10454</v>
      </c>
      <c r="G2431" s="513" t="s">
        <v>12203</v>
      </c>
      <c r="H2431" s="647" t="s">
        <v>5718</v>
      </c>
      <c r="I2431" s="647" t="s">
        <v>10455</v>
      </c>
      <c r="J2431" s="647" t="s">
        <v>10448</v>
      </c>
      <c r="K2431" s="647" t="s">
        <v>10449</v>
      </c>
      <c r="L2431" s="647" t="s">
        <v>10450</v>
      </c>
      <c r="M2431" s="647" t="s">
        <v>10451</v>
      </c>
      <c r="N2431" s="747">
        <v>43216</v>
      </c>
      <c r="O2431" s="647" t="s">
        <v>6062</v>
      </c>
      <c r="P2431" s="748">
        <v>1028</v>
      </c>
      <c r="Q2431" s="647" t="s">
        <v>5702</v>
      </c>
      <c r="R2431" s="647" t="s">
        <v>5703</v>
      </c>
      <c r="S2431" s="647"/>
      <c r="T2431" s="647" t="s">
        <v>5330</v>
      </c>
      <c r="V2431" t="e">
        <f>VLOOKUP(F2431,'[3]Tổng - PL KS'!$B$9:$B$1291,1,FALSE)</f>
        <v>#N/A</v>
      </c>
    </row>
    <row r="2432" spans="1:22" ht="89.25" hidden="1">
      <c r="A2432" s="647">
        <v>2373</v>
      </c>
      <c r="B2432" s="647" t="s">
        <v>10352</v>
      </c>
      <c r="C2432" s="647" t="s">
        <v>10445</v>
      </c>
      <c r="D2432" s="647" t="s">
        <v>5330</v>
      </c>
      <c r="E2432" s="647">
        <v>31.8</v>
      </c>
      <c r="F2432" s="513" t="s">
        <v>10456</v>
      </c>
      <c r="G2432" s="513" t="s">
        <v>12203</v>
      </c>
      <c r="H2432" s="647" t="s">
        <v>5718</v>
      </c>
      <c r="I2432" s="647" t="s">
        <v>10457</v>
      </c>
      <c r="J2432" s="647" t="s">
        <v>10448</v>
      </c>
      <c r="K2432" s="647" t="s">
        <v>10449</v>
      </c>
      <c r="L2432" s="647" t="s">
        <v>10450</v>
      </c>
      <c r="M2432" s="647" t="s">
        <v>10451</v>
      </c>
      <c r="N2432" s="747">
        <v>43216</v>
      </c>
      <c r="O2432" s="647" t="s">
        <v>6062</v>
      </c>
      <c r="P2432" s="748">
        <v>1028</v>
      </c>
      <c r="Q2432" s="647" t="s">
        <v>5702</v>
      </c>
      <c r="R2432" s="647" t="s">
        <v>5703</v>
      </c>
      <c r="S2432" s="647"/>
      <c r="T2432" s="647" t="s">
        <v>5330</v>
      </c>
      <c r="V2432" t="e">
        <f>VLOOKUP(F2432,'[3]Tổng - PL KS'!$B$9:$B$1291,1,FALSE)</f>
        <v>#N/A</v>
      </c>
    </row>
    <row r="2433" spans="1:22" ht="89.25" hidden="1">
      <c r="A2433" s="647">
        <v>2374</v>
      </c>
      <c r="B2433" s="647" t="s">
        <v>10352</v>
      </c>
      <c r="C2433" s="647" t="s">
        <v>10445</v>
      </c>
      <c r="D2433" s="647" t="s">
        <v>5330</v>
      </c>
      <c r="E2433" s="647">
        <v>29.9</v>
      </c>
      <c r="F2433" s="513" t="s">
        <v>10458</v>
      </c>
      <c r="G2433" s="513" t="s">
        <v>12203</v>
      </c>
      <c r="H2433" s="647" t="s">
        <v>5718</v>
      </c>
      <c r="I2433" s="647" t="s">
        <v>10459</v>
      </c>
      <c r="J2433" s="647" t="s">
        <v>10448</v>
      </c>
      <c r="K2433" s="647" t="s">
        <v>10449</v>
      </c>
      <c r="L2433" s="647" t="s">
        <v>10450</v>
      </c>
      <c r="M2433" s="647" t="s">
        <v>10451</v>
      </c>
      <c r="N2433" s="747">
        <v>43216</v>
      </c>
      <c r="O2433" s="647" t="s">
        <v>6062</v>
      </c>
      <c r="P2433" s="748">
        <v>1028</v>
      </c>
      <c r="Q2433" s="647" t="s">
        <v>5702</v>
      </c>
      <c r="R2433" s="647" t="s">
        <v>5703</v>
      </c>
      <c r="S2433" s="647"/>
      <c r="T2433" s="647" t="s">
        <v>5330</v>
      </c>
      <c r="V2433" t="e">
        <f>VLOOKUP(F2433,'[3]Tổng - PL KS'!$B$9:$B$1291,1,FALSE)</f>
        <v>#N/A</v>
      </c>
    </row>
    <row r="2434" spans="1:22" ht="89.25" hidden="1">
      <c r="A2434" s="647">
        <v>2375</v>
      </c>
      <c r="B2434" s="647" t="s">
        <v>10352</v>
      </c>
      <c r="C2434" s="647" t="s">
        <v>10445</v>
      </c>
      <c r="D2434" s="647" t="s">
        <v>5330</v>
      </c>
      <c r="E2434" s="647">
        <v>31.7</v>
      </c>
      <c r="F2434" s="513" t="s">
        <v>10460</v>
      </c>
      <c r="G2434" s="513" t="s">
        <v>12203</v>
      </c>
      <c r="H2434" s="647" t="s">
        <v>5718</v>
      </c>
      <c r="I2434" s="647" t="s">
        <v>10461</v>
      </c>
      <c r="J2434" s="647" t="s">
        <v>10448</v>
      </c>
      <c r="K2434" s="647" t="s">
        <v>10449</v>
      </c>
      <c r="L2434" s="647" t="s">
        <v>10450</v>
      </c>
      <c r="M2434" s="647" t="s">
        <v>10451</v>
      </c>
      <c r="N2434" s="747">
        <v>43216</v>
      </c>
      <c r="O2434" s="647" t="s">
        <v>6062</v>
      </c>
      <c r="P2434" s="748">
        <v>1028</v>
      </c>
      <c r="Q2434" s="647" t="s">
        <v>5702</v>
      </c>
      <c r="R2434" s="647" t="s">
        <v>5703</v>
      </c>
      <c r="S2434" s="647"/>
      <c r="T2434" s="647" t="s">
        <v>5330</v>
      </c>
      <c r="V2434" t="e">
        <f>VLOOKUP(F2434,'[3]Tổng - PL KS'!$B$9:$B$1291,1,FALSE)</f>
        <v>#N/A</v>
      </c>
    </row>
    <row r="2435" spans="1:22" ht="89.25" hidden="1">
      <c r="A2435" s="647">
        <v>2376</v>
      </c>
      <c r="B2435" s="647" t="s">
        <v>10352</v>
      </c>
      <c r="C2435" s="647" t="s">
        <v>10445</v>
      </c>
      <c r="D2435" s="647" t="s">
        <v>5330</v>
      </c>
      <c r="E2435" s="647">
        <v>31.8</v>
      </c>
      <c r="F2435" s="513" t="s">
        <v>10462</v>
      </c>
      <c r="G2435" s="513" t="s">
        <v>12203</v>
      </c>
      <c r="H2435" s="647" t="s">
        <v>5718</v>
      </c>
      <c r="I2435" s="647" t="s">
        <v>10463</v>
      </c>
      <c r="J2435" s="647" t="s">
        <v>10448</v>
      </c>
      <c r="K2435" s="647" t="s">
        <v>10449</v>
      </c>
      <c r="L2435" s="647" t="s">
        <v>10450</v>
      </c>
      <c r="M2435" s="647" t="s">
        <v>10451</v>
      </c>
      <c r="N2435" s="747">
        <v>43216</v>
      </c>
      <c r="O2435" s="647" t="s">
        <v>6062</v>
      </c>
      <c r="P2435" s="748">
        <v>1028</v>
      </c>
      <c r="Q2435" s="647" t="s">
        <v>5702</v>
      </c>
      <c r="R2435" s="647" t="s">
        <v>5703</v>
      </c>
      <c r="S2435" s="647"/>
      <c r="T2435" s="647" t="s">
        <v>5330</v>
      </c>
      <c r="V2435" t="e">
        <f>VLOOKUP(F2435,'[3]Tổng - PL KS'!$B$9:$B$1291,1,FALSE)</f>
        <v>#N/A</v>
      </c>
    </row>
    <row r="2436" spans="1:22" ht="89.25" hidden="1">
      <c r="A2436" s="647">
        <v>2377</v>
      </c>
      <c r="B2436" s="647" t="s">
        <v>10352</v>
      </c>
      <c r="C2436" s="647" t="s">
        <v>10445</v>
      </c>
      <c r="D2436" s="647" t="s">
        <v>5330</v>
      </c>
      <c r="E2436" s="647">
        <v>31.8</v>
      </c>
      <c r="F2436" s="513" t="s">
        <v>10464</v>
      </c>
      <c r="G2436" s="513" t="s">
        <v>12203</v>
      </c>
      <c r="H2436" s="647" t="s">
        <v>5718</v>
      </c>
      <c r="I2436" s="647" t="s">
        <v>10465</v>
      </c>
      <c r="J2436" s="647" t="s">
        <v>10448</v>
      </c>
      <c r="K2436" s="647" t="s">
        <v>10449</v>
      </c>
      <c r="L2436" s="647" t="s">
        <v>10450</v>
      </c>
      <c r="M2436" s="647" t="s">
        <v>10451</v>
      </c>
      <c r="N2436" s="747">
        <v>43216</v>
      </c>
      <c r="O2436" s="647" t="s">
        <v>6062</v>
      </c>
      <c r="P2436" s="748">
        <v>1028</v>
      </c>
      <c r="Q2436" s="647" t="s">
        <v>5702</v>
      </c>
      <c r="R2436" s="647" t="s">
        <v>5703</v>
      </c>
      <c r="S2436" s="647"/>
      <c r="T2436" s="647" t="s">
        <v>5330</v>
      </c>
      <c r="V2436" t="e">
        <f>VLOOKUP(F2436,'[3]Tổng - PL KS'!$B$9:$B$1291,1,FALSE)</f>
        <v>#N/A</v>
      </c>
    </row>
    <row r="2437" spans="1:22" ht="38.25" hidden="1">
      <c r="A2437" s="647">
        <v>2640</v>
      </c>
      <c r="B2437" s="647" t="s">
        <v>10352</v>
      </c>
      <c r="C2437" s="647" t="s">
        <v>10783</v>
      </c>
      <c r="D2437" s="647" t="s">
        <v>4</v>
      </c>
      <c r="E2437" s="647">
        <v>25</v>
      </c>
      <c r="F2437" s="513" t="s">
        <v>10784</v>
      </c>
      <c r="G2437" s="513" t="s">
        <v>12203</v>
      </c>
      <c r="H2437" s="647" t="s">
        <v>5350</v>
      </c>
      <c r="I2437" s="647" t="s">
        <v>10785</v>
      </c>
      <c r="J2437" s="647" t="s">
        <v>10786</v>
      </c>
      <c r="K2437" s="647" t="s">
        <v>6998</v>
      </c>
      <c r="L2437" s="647" t="s">
        <v>10787</v>
      </c>
      <c r="M2437" s="647" t="s">
        <v>10788</v>
      </c>
      <c r="N2437" s="747">
        <v>43235</v>
      </c>
      <c r="O2437" s="647" t="s">
        <v>908</v>
      </c>
      <c r="P2437" s="748">
        <v>1009</v>
      </c>
      <c r="Q2437" s="647" t="s">
        <v>5755</v>
      </c>
      <c r="R2437" s="647" t="s">
        <v>5494</v>
      </c>
      <c r="S2437" s="647" t="s">
        <v>6711</v>
      </c>
      <c r="T2437" s="647" t="s">
        <v>10697</v>
      </c>
      <c r="V2437" t="e">
        <f>VLOOKUP(F2437,'[3]Tổng - PL KS'!$B$9:$B$1291,1,FALSE)</f>
        <v>#N/A</v>
      </c>
    </row>
    <row r="2438" spans="1:22" ht="38.25" hidden="1">
      <c r="A2438" s="647">
        <v>2641</v>
      </c>
      <c r="B2438" s="647" t="s">
        <v>10352</v>
      </c>
      <c r="C2438" s="647" t="s">
        <v>10783</v>
      </c>
      <c r="D2438" s="647" t="s">
        <v>4</v>
      </c>
      <c r="E2438" s="647">
        <v>25</v>
      </c>
      <c r="F2438" s="513" t="s">
        <v>10789</v>
      </c>
      <c r="G2438" s="513" t="s">
        <v>12203</v>
      </c>
      <c r="H2438" s="647" t="s">
        <v>5350</v>
      </c>
      <c r="I2438" s="647" t="s">
        <v>10790</v>
      </c>
      <c r="J2438" s="647" t="s">
        <v>10786</v>
      </c>
      <c r="K2438" s="647" t="s">
        <v>6998</v>
      </c>
      <c r="L2438" s="647" t="s">
        <v>10787</v>
      </c>
      <c r="M2438" s="647" t="s">
        <v>10788</v>
      </c>
      <c r="N2438" s="747">
        <v>43235</v>
      </c>
      <c r="O2438" s="647" t="s">
        <v>908</v>
      </c>
      <c r="P2438" s="748">
        <v>1009</v>
      </c>
      <c r="Q2438" s="647" t="s">
        <v>5755</v>
      </c>
      <c r="R2438" s="647" t="s">
        <v>5494</v>
      </c>
      <c r="S2438" s="647" t="s">
        <v>6711</v>
      </c>
      <c r="T2438" s="647" t="s">
        <v>10697</v>
      </c>
      <c r="V2438" t="e">
        <f>VLOOKUP(F2438,'[3]Tổng - PL KS'!$B$9:$B$1291,1,FALSE)</f>
        <v>#N/A</v>
      </c>
    </row>
    <row r="2439" spans="1:22" ht="76.5">
      <c r="A2439" s="647">
        <v>112</v>
      </c>
      <c r="B2439" s="647" t="s">
        <v>4263</v>
      </c>
      <c r="C2439" s="647" t="s">
        <v>58</v>
      </c>
      <c r="D2439" s="647" t="s">
        <v>5936</v>
      </c>
      <c r="E2439" s="647">
        <v>22</v>
      </c>
      <c r="F2439" s="711" t="s">
        <v>6155</v>
      </c>
      <c r="G2439" s="931" t="s">
        <v>12204</v>
      </c>
      <c r="H2439" s="647" t="s">
        <v>5350</v>
      </c>
      <c r="I2439" s="647" t="s">
        <v>6156</v>
      </c>
      <c r="J2439" s="647" t="s">
        <v>6157</v>
      </c>
      <c r="K2439" s="647" t="s">
        <v>6158</v>
      </c>
      <c r="L2439" s="647" t="s">
        <v>6159</v>
      </c>
      <c r="M2439" s="647" t="s">
        <v>6160</v>
      </c>
      <c r="N2439" s="747">
        <v>43265</v>
      </c>
      <c r="O2439" s="647" t="s">
        <v>308</v>
      </c>
      <c r="P2439" s="748">
        <v>977</v>
      </c>
      <c r="Q2439" s="647" t="s">
        <v>4800</v>
      </c>
      <c r="R2439" s="647" t="s">
        <v>5936</v>
      </c>
      <c r="S2439" s="647" t="s">
        <v>5889</v>
      </c>
      <c r="T2439" s="647">
        <v>0</v>
      </c>
      <c r="V2439" t="e">
        <f>VLOOKUP(F2439,'[3]Tổng - PL KS'!$B$9:$B$1291,1,FALSE)</f>
        <v>#N/A</v>
      </c>
    </row>
    <row r="2440" spans="1:22" ht="76.5">
      <c r="A2440" s="647">
        <v>114</v>
      </c>
      <c r="B2440" s="647" t="s">
        <v>4263</v>
      </c>
      <c r="C2440" s="647" t="s">
        <v>58</v>
      </c>
      <c r="D2440" s="647" t="s">
        <v>5936</v>
      </c>
      <c r="E2440" s="647">
        <v>22</v>
      </c>
      <c r="F2440" s="711" t="s">
        <v>6163</v>
      </c>
      <c r="G2440" s="931" t="s">
        <v>12204</v>
      </c>
      <c r="H2440" s="647" t="s">
        <v>5350</v>
      </c>
      <c r="I2440" s="647" t="s">
        <v>6164</v>
      </c>
      <c r="J2440" s="647" t="s">
        <v>6165</v>
      </c>
      <c r="K2440" s="647" t="s">
        <v>6166</v>
      </c>
      <c r="L2440" s="647" t="s">
        <v>6167</v>
      </c>
      <c r="M2440" s="647" t="s">
        <v>6160</v>
      </c>
      <c r="N2440" s="747">
        <v>43265</v>
      </c>
      <c r="O2440" s="647" t="s">
        <v>308</v>
      </c>
      <c r="P2440" s="748">
        <v>977</v>
      </c>
      <c r="Q2440" s="647" t="s">
        <v>4800</v>
      </c>
      <c r="R2440" s="647" t="s">
        <v>5936</v>
      </c>
      <c r="S2440" s="647" t="s">
        <v>5889</v>
      </c>
      <c r="T2440" s="647">
        <v>0</v>
      </c>
      <c r="V2440" t="e">
        <f>VLOOKUP(F2440,'[3]Tổng - PL KS'!$B$9:$B$1291,1,FALSE)</f>
        <v>#N/A</v>
      </c>
    </row>
    <row r="2441" spans="1:22" ht="76.5">
      <c r="A2441" s="647">
        <v>115</v>
      </c>
      <c r="B2441" s="647" t="s">
        <v>4263</v>
      </c>
      <c r="C2441" s="647" t="s">
        <v>45</v>
      </c>
      <c r="D2441" s="647" t="s">
        <v>309</v>
      </c>
      <c r="E2441" s="647">
        <v>23</v>
      </c>
      <c r="F2441" s="711" t="s">
        <v>6168</v>
      </c>
      <c r="G2441" s="931" t="s">
        <v>12204</v>
      </c>
      <c r="H2441" s="647" t="s">
        <v>5350</v>
      </c>
      <c r="I2441" s="647" t="s">
        <v>6169</v>
      </c>
      <c r="J2441" s="647" t="s">
        <v>6170</v>
      </c>
      <c r="K2441" s="647" t="s">
        <v>6171</v>
      </c>
      <c r="L2441" s="647" t="s">
        <v>6172</v>
      </c>
      <c r="M2441" s="647" t="s">
        <v>6173</v>
      </c>
      <c r="N2441" s="747">
        <v>43264</v>
      </c>
      <c r="O2441" s="647" t="s">
        <v>5288</v>
      </c>
      <c r="P2441" s="748">
        <v>978</v>
      </c>
      <c r="Q2441" s="647" t="s">
        <v>4800</v>
      </c>
      <c r="R2441" s="647" t="s">
        <v>309</v>
      </c>
      <c r="S2441" s="647" t="s">
        <v>5889</v>
      </c>
      <c r="T2441" s="647">
        <v>0</v>
      </c>
      <c r="V2441" t="e">
        <f>VLOOKUP(F2441,'[3]Tổng - PL KS'!$B$9:$B$1291,1,FALSE)</f>
        <v>#N/A</v>
      </c>
    </row>
    <row r="2442" spans="1:22" ht="63.75">
      <c r="A2442" s="647">
        <v>136</v>
      </c>
      <c r="B2442" s="647" t="s">
        <v>4263</v>
      </c>
      <c r="C2442" s="647" t="s">
        <v>90</v>
      </c>
      <c r="D2442" s="647" t="s">
        <v>5936</v>
      </c>
      <c r="E2442" s="647">
        <v>26</v>
      </c>
      <c r="F2442" s="711" t="s">
        <v>6217</v>
      </c>
      <c r="G2442" s="931" t="s">
        <v>12204</v>
      </c>
      <c r="H2442" s="647" t="s">
        <v>5350</v>
      </c>
      <c r="I2442" s="647" t="s">
        <v>6218</v>
      </c>
      <c r="J2442" s="647" t="s">
        <v>6219</v>
      </c>
      <c r="K2442" s="647" t="s">
        <v>6220</v>
      </c>
      <c r="L2442" s="647" t="s">
        <v>6221</v>
      </c>
      <c r="M2442" s="647" t="s">
        <v>6222</v>
      </c>
      <c r="N2442" s="747">
        <v>43252</v>
      </c>
      <c r="O2442" s="647" t="s">
        <v>6223</v>
      </c>
      <c r="P2442" s="748">
        <v>990</v>
      </c>
      <c r="Q2442" s="647" t="s">
        <v>4800</v>
      </c>
      <c r="R2442" s="647" t="s">
        <v>5936</v>
      </c>
      <c r="S2442" s="647" t="s">
        <v>5889</v>
      </c>
      <c r="T2442" s="647">
        <v>0</v>
      </c>
      <c r="V2442" t="e">
        <f>VLOOKUP(F2442,'[3]Tổng - PL KS'!$B$9:$B$1291,1,FALSE)</f>
        <v>#N/A</v>
      </c>
    </row>
    <row r="2443" spans="1:22" ht="63.75">
      <c r="A2443" s="647">
        <v>139</v>
      </c>
      <c r="B2443" s="647" t="s">
        <v>4263</v>
      </c>
      <c r="C2443" s="647" t="s">
        <v>90</v>
      </c>
      <c r="D2443" s="647" t="s">
        <v>5936</v>
      </c>
      <c r="E2443" s="647">
        <v>26</v>
      </c>
      <c r="F2443" s="711" t="s">
        <v>6232</v>
      </c>
      <c r="G2443" s="931" t="s">
        <v>12204</v>
      </c>
      <c r="H2443" s="647" t="s">
        <v>5350</v>
      </c>
      <c r="I2443" s="647" t="s">
        <v>6233</v>
      </c>
      <c r="J2443" s="647" t="s">
        <v>6219</v>
      </c>
      <c r="K2443" s="647" t="s">
        <v>6220</v>
      </c>
      <c r="L2443" s="647" t="s">
        <v>6221</v>
      </c>
      <c r="M2443" s="647" t="s">
        <v>6231</v>
      </c>
      <c r="N2443" s="747">
        <v>43252</v>
      </c>
      <c r="O2443" s="647" t="s">
        <v>6223</v>
      </c>
      <c r="P2443" s="748">
        <v>990</v>
      </c>
      <c r="Q2443" s="647" t="s">
        <v>4800</v>
      </c>
      <c r="R2443" s="647" t="s">
        <v>5936</v>
      </c>
      <c r="S2443" s="647" t="s">
        <v>5889</v>
      </c>
      <c r="T2443" s="647">
        <v>0</v>
      </c>
      <c r="V2443" t="e">
        <f>VLOOKUP(F2443,'[3]Tổng - PL KS'!$B$9:$B$1291,1,FALSE)</f>
        <v>#N/A</v>
      </c>
    </row>
    <row r="2444" spans="1:22" ht="63.75">
      <c r="A2444" s="647">
        <v>173</v>
      </c>
      <c r="B2444" s="647" t="s">
        <v>4263</v>
      </c>
      <c r="C2444" s="647" t="s">
        <v>45</v>
      </c>
      <c r="D2444" s="647" t="s">
        <v>309</v>
      </c>
      <c r="E2444" s="647">
        <v>27</v>
      </c>
      <c r="F2444" s="513" t="s">
        <v>6304</v>
      </c>
      <c r="G2444" s="931" t="s">
        <v>12204</v>
      </c>
      <c r="H2444" s="647" t="s">
        <v>5350</v>
      </c>
      <c r="I2444" s="647" t="s">
        <v>6305</v>
      </c>
      <c r="J2444" s="647" t="s">
        <v>6306</v>
      </c>
      <c r="K2444" s="647" t="s">
        <v>6307</v>
      </c>
      <c r="L2444" s="647" t="s">
        <v>6308</v>
      </c>
      <c r="M2444" s="647" t="s">
        <v>6303</v>
      </c>
      <c r="N2444" s="747">
        <v>43245</v>
      </c>
      <c r="O2444" s="647" t="s">
        <v>5300</v>
      </c>
      <c r="P2444" s="748">
        <v>997</v>
      </c>
      <c r="Q2444" s="647" t="s">
        <v>4800</v>
      </c>
      <c r="R2444" s="647" t="s">
        <v>309</v>
      </c>
      <c r="S2444" s="647" t="s">
        <v>5889</v>
      </c>
      <c r="T2444" s="647">
        <v>0</v>
      </c>
      <c r="V2444" t="e">
        <f>VLOOKUP(F2444,'[3]Tổng - PL KS'!$B$9:$B$1291,1,FALSE)</f>
        <v>#N/A</v>
      </c>
    </row>
    <row r="2445" spans="1:22" ht="76.5">
      <c r="A2445" s="647">
        <v>175</v>
      </c>
      <c r="B2445" s="647" t="s">
        <v>4263</v>
      </c>
      <c r="C2445" s="647" t="s">
        <v>730</v>
      </c>
      <c r="D2445" s="647" t="s">
        <v>309</v>
      </c>
      <c r="E2445" s="647">
        <v>30</v>
      </c>
      <c r="F2445" s="513" t="s">
        <v>6311</v>
      </c>
      <c r="G2445" s="931" t="s">
        <v>12204</v>
      </c>
      <c r="H2445" s="647" t="s">
        <v>5489</v>
      </c>
      <c r="I2445" s="647" t="s">
        <v>6312</v>
      </c>
      <c r="J2445" s="647" t="s">
        <v>6313</v>
      </c>
      <c r="K2445" s="647" t="s">
        <v>731</v>
      </c>
      <c r="L2445" s="647" t="s">
        <v>728</v>
      </c>
      <c r="M2445" s="647" t="s">
        <v>6314</v>
      </c>
      <c r="N2445" s="747">
        <v>43243</v>
      </c>
      <c r="O2445" s="647" t="s">
        <v>729</v>
      </c>
      <c r="P2445" s="748">
        <v>999</v>
      </c>
      <c r="Q2445" s="647" t="s">
        <v>4800</v>
      </c>
      <c r="R2445" s="647" t="s">
        <v>309</v>
      </c>
      <c r="S2445" s="647" t="s">
        <v>5889</v>
      </c>
      <c r="T2445" s="647">
        <v>0</v>
      </c>
      <c r="V2445" t="e">
        <f>VLOOKUP(F2445,'[3]Tổng - PL KS'!$B$9:$B$1291,1,FALSE)</f>
        <v>#N/A</v>
      </c>
    </row>
    <row r="2446" spans="1:22" ht="51">
      <c r="A2446" s="647">
        <v>180</v>
      </c>
      <c r="B2446" s="647" t="s">
        <v>4263</v>
      </c>
      <c r="C2446" s="647" t="s">
        <v>6321</v>
      </c>
      <c r="D2446" s="647" t="s">
        <v>309</v>
      </c>
      <c r="E2446" s="647">
        <v>24</v>
      </c>
      <c r="F2446" s="513" t="s">
        <v>6322</v>
      </c>
      <c r="G2446" s="931" t="s">
        <v>12204</v>
      </c>
      <c r="H2446" s="647" t="s">
        <v>5350</v>
      </c>
      <c r="I2446" s="647" t="s">
        <v>6323</v>
      </c>
      <c r="J2446" s="647" t="s">
        <v>6324</v>
      </c>
      <c r="K2446" s="647" t="s">
        <v>6325</v>
      </c>
      <c r="L2446" s="647" t="s">
        <v>6326</v>
      </c>
      <c r="M2446" s="647" t="s">
        <v>6327</v>
      </c>
      <c r="N2446" s="747">
        <v>43238</v>
      </c>
      <c r="O2446" s="647" t="s">
        <v>6193</v>
      </c>
      <c r="P2446" s="748">
        <v>1004</v>
      </c>
      <c r="Q2446" s="647" t="s">
        <v>4800</v>
      </c>
      <c r="R2446" s="647" t="s">
        <v>309</v>
      </c>
      <c r="S2446" s="647" t="s">
        <v>5889</v>
      </c>
      <c r="T2446" s="647">
        <v>0</v>
      </c>
      <c r="V2446" t="e">
        <f>VLOOKUP(F2446,'[3]Tổng - PL KS'!$B$9:$B$1291,1,FALSE)</f>
        <v>#N/A</v>
      </c>
    </row>
    <row r="2447" spans="1:22" ht="51">
      <c r="A2447" s="647">
        <v>181</v>
      </c>
      <c r="B2447" s="647" t="s">
        <v>4263</v>
      </c>
      <c r="C2447" s="647" t="s">
        <v>6328</v>
      </c>
      <c r="D2447" s="647" t="s">
        <v>309</v>
      </c>
      <c r="E2447" s="647">
        <v>25</v>
      </c>
      <c r="F2447" s="513" t="s">
        <v>6329</v>
      </c>
      <c r="G2447" s="931" t="s">
        <v>12204</v>
      </c>
      <c r="H2447" s="647" t="s">
        <v>5350</v>
      </c>
      <c r="I2447" s="647" t="s">
        <v>6330</v>
      </c>
      <c r="J2447" s="647" t="s">
        <v>6331</v>
      </c>
      <c r="K2447" s="647" t="s">
        <v>6325</v>
      </c>
      <c r="L2447" s="647" t="s">
        <v>6332</v>
      </c>
      <c r="M2447" s="647" t="s">
        <v>6327</v>
      </c>
      <c r="N2447" s="747">
        <v>43238</v>
      </c>
      <c r="O2447" s="647" t="s">
        <v>6193</v>
      </c>
      <c r="P2447" s="748">
        <v>1004</v>
      </c>
      <c r="Q2447" s="647" t="s">
        <v>4800</v>
      </c>
      <c r="R2447" s="647" t="s">
        <v>309</v>
      </c>
      <c r="S2447" s="647" t="s">
        <v>5889</v>
      </c>
      <c r="T2447" s="647">
        <v>0</v>
      </c>
      <c r="V2447" t="e">
        <f>VLOOKUP(F2447,'[3]Tổng - PL KS'!$B$9:$B$1291,1,FALSE)</f>
        <v>#N/A</v>
      </c>
    </row>
    <row r="2448" spans="1:22" ht="51">
      <c r="A2448" s="647">
        <v>191</v>
      </c>
      <c r="B2448" s="647" t="s">
        <v>4263</v>
      </c>
      <c r="C2448" s="647" t="s">
        <v>6350</v>
      </c>
      <c r="D2448" s="647" t="s">
        <v>309</v>
      </c>
      <c r="E2448" s="647">
        <v>30</v>
      </c>
      <c r="F2448" s="513" t="s">
        <v>6351</v>
      </c>
      <c r="G2448" s="931" t="s">
        <v>12204</v>
      </c>
      <c r="H2448" s="647" t="s">
        <v>5350</v>
      </c>
      <c r="I2448" s="647" t="s">
        <v>6352</v>
      </c>
      <c r="J2448" s="647" t="s">
        <v>6353</v>
      </c>
      <c r="K2448" s="647" t="s">
        <v>6354</v>
      </c>
      <c r="L2448" s="647" t="s">
        <v>6355</v>
      </c>
      <c r="M2448" s="647" t="s">
        <v>6356</v>
      </c>
      <c r="N2448" s="747">
        <v>43232</v>
      </c>
      <c r="O2448" s="647" t="s">
        <v>5295</v>
      </c>
      <c r="P2448" s="748">
        <v>1010</v>
      </c>
      <c r="Q2448" s="647" t="s">
        <v>4800</v>
      </c>
      <c r="R2448" s="647" t="s">
        <v>309</v>
      </c>
      <c r="S2448" s="647" t="s">
        <v>5889</v>
      </c>
      <c r="T2448" s="647">
        <v>0</v>
      </c>
      <c r="V2448" t="e">
        <f>VLOOKUP(F2448,'[3]Tổng - PL KS'!$B$9:$B$1291,1,FALSE)</f>
        <v>#N/A</v>
      </c>
    </row>
    <row r="2449" spans="1:22" ht="102">
      <c r="A2449" s="647">
        <v>216</v>
      </c>
      <c r="B2449" s="647" t="s">
        <v>4263</v>
      </c>
      <c r="C2449" s="647" t="s">
        <v>90</v>
      </c>
      <c r="D2449" s="647" t="s">
        <v>5936</v>
      </c>
      <c r="E2449" s="647">
        <v>29</v>
      </c>
      <c r="F2449" s="513" t="s">
        <v>6395</v>
      </c>
      <c r="G2449" s="931" t="s">
        <v>12204</v>
      </c>
      <c r="H2449" s="647" t="s">
        <v>5350</v>
      </c>
      <c r="I2449" s="647" t="s">
        <v>6396</v>
      </c>
      <c r="J2449" s="647" t="s">
        <v>6397</v>
      </c>
      <c r="K2449" s="647" t="s">
        <v>6398</v>
      </c>
      <c r="L2449" s="647" t="s">
        <v>6399</v>
      </c>
      <c r="M2449" s="647" t="s">
        <v>6400</v>
      </c>
      <c r="N2449" s="747">
        <v>43230</v>
      </c>
      <c r="O2449" s="647" t="s">
        <v>5272</v>
      </c>
      <c r="P2449" s="748">
        <v>1012</v>
      </c>
      <c r="Q2449" s="647" t="s">
        <v>4800</v>
      </c>
      <c r="R2449" s="647" t="s">
        <v>5936</v>
      </c>
      <c r="S2449" s="647" t="s">
        <v>5889</v>
      </c>
      <c r="T2449" s="647">
        <v>0</v>
      </c>
      <c r="V2449" t="e">
        <f>VLOOKUP(F2449,'[3]Tổng - PL KS'!$B$9:$B$1291,1,FALSE)</f>
        <v>#N/A</v>
      </c>
    </row>
    <row r="2450" spans="1:22" ht="51">
      <c r="A2450" s="647">
        <v>221</v>
      </c>
      <c r="B2450" s="647" t="s">
        <v>4263</v>
      </c>
      <c r="C2450" s="647" t="s">
        <v>6413</v>
      </c>
      <c r="D2450" s="647" t="s">
        <v>309</v>
      </c>
      <c r="E2450" s="647">
        <v>29</v>
      </c>
      <c r="F2450" s="513" t="s">
        <v>6414</v>
      </c>
      <c r="G2450" s="931" t="s">
        <v>12204</v>
      </c>
      <c r="H2450" s="647" t="s">
        <v>5350</v>
      </c>
      <c r="I2450" s="647" t="s">
        <v>6415</v>
      </c>
      <c r="J2450" s="647" t="s">
        <v>6353</v>
      </c>
      <c r="K2450" s="647" t="s">
        <v>6354</v>
      </c>
      <c r="L2450" s="647" t="s">
        <v>6416</v>
      </c>
      <c r="M2450" s="647" t="s">
        <v>6417</v>
      </c>
      <c r="N2450" s="747">
        <v>43226</v>
      </c>
      <c r="O2450" s="647" t="s">
        <v>5295</v>
      </c>
      <c r="P2450" s="748">
        <v>1016</v>
      </c>
      <c r="Q2450" s="647" t="s">
        <v>4800</v>
      </c>
      <c r="R2450" s="647" t="s">
        <v>309</v>
      </c>
      <c r="S2450" s="647" t="s">
        <v>5889</v>
      </c>
      <c r="T2450" s="647">
        <v>0</v>
      </c>
      <c r="V2450" t="e">
        <f>VLOOKUP(F2450,'[3]Tổng - PL KS'!$B$9:$B$1291,1,FALSE)</f>
        <v>#N/A</v>
      </c>
    </row>
    <row r="2451" spans="1:22" ht="76.5">
      <c r="A2451" s="647">
        <v>222</v>
      </c>
      <c r="B2451" s="647" t="s">
        <v>4263</v>
      </c>
      <c r="C2451" s="647" t="s">
        <v>90</v>
      </c>
      <c r="D2451" s="647" t="s">
        <v>5936</v>
      </c>
      <c r="E2451" s="647">
        <v>17</v>
      </c>
      <c r="F2451" s="513" t="s">
        <v>6418</v>
      </c>
      <c r="G2451" s="931" t="s">
        <v>12204</v>
      </c>
      <c r="H2451" s="647" t="s">
        <v>5350</v>
      </c>
      <c r="I2451" s="647" t="s">
        <v>6419</v>
      </c>
      <c r="J2451" s="647" t="s">
        <v>6420</v>
      </c>
      <c r="K2451" s="647" t="s">
        <v>6421</v>
      </c>
      <c r="L2451" s="647" t="s">
        <v>6422</v>
      </c>
      <c r="M2451" s="647" t="s">
        <v>6423</v>
      </c>
      <c r="N2451" s="747">
        <v>43223</v>
      </c>
      <c r="O2451" s="647" t="s">
        <v>5272</v>
      </c>
      <c r="P2451" s="748">
        <v>1019</v>
      </c>
      <c r="Q2451" s="647" t="s">
        <v>4800</v>
      </c>
      <c r="R2451" s="647" t="s">
        <v>5936</v>
      </c>
      <c r="S2451" s="647" t="s">
        <v>5889</v>
      </c>
      <c r="T2451" s="647">
        <v>0</v>
      </c>
      <c r="V2451" t="e">
        <f>VLOOKUP(F2451,'[3]Tổng - PL KS'!$B$9:$B$1291,1,FALSE)</f>
        <v>#N/A</v>
      </c>
    </row>
    <row r="2452" spans="1:22" ht="76.5">
      <c r="A2452" s="647">
        <v>224</v>
      </c>
      <c r="B2452" s="647" t="s">
        <v>4263</v>
      </c>
      <c r="C2452" s="647" t="s">
        <v>90</v>
      </c>
      <c r="D2452" s="647" t="s">
        <v>5936</v>
      </c>
      <c r="E2452" s="647">
        <v>25</v>
      </c>
      <c r="F2452" s="513" t="s">
        <v>6431</v>
      </c>
      <c r="G2452" s="931" t="s">
        <v>12204</v>
      </c>
      <c r="H2452" s="647" t="s">
        <v>5350</v>
      </c>
      <c r="I2452" s="647" t="s">
        <v>6432</v>
      </c>
      <c r="J2452" s="647" t="s">
        <v>6433</v>
      </c>
      <c r="K2452" s="647" t="s">
        <v>6428</v>
      </c>
      <c r="L2452" s="647" t="s">
        <v>6434</v>
      </c>
      <c r="M2452" s="647" t="s">
        <v>6435</v>
      </c>
      <c r="N2452" s="747">
        <v>43223</v>
      </c>
      <c r="O2452" s="647" t="s">
        <v>5272</v>
      </c>
      <c r="P2452" s="748">
        <v>1019</v>
      </c>
      <c r="Q2452" s="647" t="s">
        <v>4800</v>
      </c>
      <c r="R2452" s="647" t="s">
        <v>5936</v>
      </c>
      <c r="S2452" s="647" t="s">
        <v>5889</v>
      </c>
      <c r="T2452" s="647">
        <v>0</v>
      </c>
      <c r="V2452" t="e">
        <f>VLOOKUP(F2452,'[3]Tổng - PL KS'!$B$9:$B$1291,1,FALSE)</f>
        <v>#N/A</v>
      </c>
    </row>
    <row r="2453" spans="1:22" ht="76.5">
      <c r="A2453" s="647">
        <v>225</v>
      </c>
      <c r="B2453" s="647" t="s">
        <v>4263</v>
      </c>
      <c r="C2453" s="647" t="s">
        <v>90</v>
      </c>
      <c r="D2453" s="647" t="s">
        <v>5936</v>
      </c>
      <c r="E2453" s="647">
        <v>25</v>
      </c>
      <c r="F2453" s="513" t="s">
        <v>6436</v>
      </c>
      <c r="G2453" s="931" t="s">
        <v>12204</v>
      </c>
      <c r="H2453" s="647" t="s">
        <v>5350</v>
      </c>
      <c r="I2453" s="647" t="s">
        <v>6437</v>
      </c>
      <c r="J2453" s="647" t="s">
        <v>6433</v>
      </c>
      <c r="K2453" s="647" t="s">
        <v>6428</v>
      </c>
      <c r="L2453" s="647" t="s">
        <v>6434</v>
      </c>
      <c r="M2453" s="647" t="s">
        <v>6435</v>
      </c>
      <c r="N2453" s="747">
        <v>43223</v>
      </c>
      <c r="O2453" s="647" t="s">
        <v>5272</v>
      </c>
      <c r="P2453" s="748">
        <v>1019</v>
      </c>
      <c r="Q2453" s="647" t="s">
        <v>4800</v>
      </c>
      <c r="R2453" s="647" t="s">
        <v>5936</v>
      </c>
      <c r="S2453" s="647" t="s">
        <v>5889</v>
      </c>
      <c r="T2453" s="647">
        <v>0</v>
      </c>
      <c r="V2453" t="e">
        <f>VLOOKUP(F2453,'[3]Tổng - PL KS'!$B$9:$B$1291,1,FALSE)</f>
        <v>#N/A</v>
      </c>
    </row>
    <row r="2454" spans="1:22" ht="89.25">
      <c r="A2454" s="647">
        <v>226</v>
      </c>
      <c r="B2454" s="647" t="s">
        <v>4263</v>
      </c>
      <c r="C2454" s="647" t="s">
        <v>90</v>
      </c>
      <c r="D2454" s="647" t="s">
        <v>5936</v>
      </c>
      <c r="E2454" s="647">
        <v>22</v>
      </c>
      <c r="F2454" s="513" t="s">
        <v>6438</v>
      </c>
      <c r="G2454" s="931" t="s">
        <v>12204</v>
      </c>
      <c r="H2454" s="647" t="s">
        <v>5350</v>
      </c>
      <c r="I2454" s="647" t="s">
        <v>6439</v>
      </c>
      <c r="J2454" s="647" t="s">
        <v>6433</v>
      </c>
      <c r="K2454" s="647" t="s">
        <v>6440</v>
      </c>
      <c r="L2454" s="647" t="s">
        <v>6434</v>
      </c>
      <c r="M2454" s="647" t="s">
        <v>6435</v>
      </c>
      <c r="N2454" s="747">
        <v>43223</v>
      </c>
      <c r="O2454" s="647" t="s">
        <v>5272</v>
      </c>
      <c r="P2454" s="748">
        <v>1019</v>
      </c>
      <c r="Q2454" s="647" t="s">
        <v>4800</v>
      </c>
      <c r="R2454" s="647" t="s">
        <v>5936</v>
      </c>
      <c r="S2454" s="647" t="s">
        <v>5889</v>
      </c>
      <c r="T2454" s="647">
        <v>0</v>
      </c>
      <c r="V2454" t="e">
        <f>VLOOKUP(F2454,'[3]Tổng - PL KS'!$B$9:$B$1291,1,FALSE)</f>
        <v>#N/A</v>
      </c>
    </row>
    <row r="2455" spans="1:22" ht="76.5">
      <c r="A2455" s="647">
        <v>227</v>
      </c>
      <c r="B2455" s="647" t="s">
        <v>4263</v>
      </c>
      <c r="C2455" s="647" t="s">
        <v>90</v>
      </c>
      <c r="D2455" s="647" t="s">
        <v>5936</v>
      </c>
      <c r="E2455" s="647">
        <v>21</v>
      </c>
      <c r="F2455" s="513" t="s">
        <v>6441</v>
      </c>
      <c r="G2455" s="931" t="s">
        <v>12204</v>
      </c>
      <c r="H2455" s="647" t="s">
        <v>5350</v>
      </c>
      <c r="I2455" s="647" t="s">
        <v>6442</v>
      </c>
      <c r="J2455" s="647" t="s">
        <v>6420</v>
      </c>
      <c r="K2455" s="647" t="s">
        <v>6421</v>
      </c>
      <c r="L2455" s="647" t="s">
        <v>6422</v>
      </c>
      <c r="M2455" s="647" t="s">
        <v>6435</v>
      </c>
      <c r="N2455" s="747">
        <v>43223</v>
      </c>
      <c r="O2455" s="647" t="s">
        <v>5272</v>
      </c>
      <c r="P2455" s="748">
        <v>1019</v>
      </c>
      <c r="Q2455" s="647" t="s">
        <v>4800</v>
      </c>
      <c r="R2455" s="647" t="s">
        <v>5936</v>
      </c>
      <c r="S2455" s="647" t="s">
        <v>5889</v>
      </c>
      <c r="T2455" s="647">
        <v>0</v>
      </c>
      <c r="V2455" t="e">
        <f>VLOOKUP(F2455,'[3]Tổng - PL KS'!$B$9:$B$1291,1,FALSE)</f>
        <v>#N/A</v>
      </c>
    </row>
    <row r="2456" spans="1:22" ht="76.5">
      <c r="A2456" s="647">
        <v>228</v>
      </c>
      <c r="B2456" s="647" t="s">
        <v>4263</v>
      </c>
      <c r="C2456" s="647" t="s">
        <v>90</v>
      </c>
      <c r="D2456" s="647" t="s">
        <v>5936</v>
      </c>
      <c r="E2456" s="647">
        <v>22</v>
      </c>
      <c r="F2456" s="513" t="s">
        <v>6443</v>
      </c>
      <c r="G2456" s="931" t="s">
        <v>12204</v>
      </c>
      <c r="H2456" s="647" t="s">
        <v>5350</v>
      </c>
      <c r="I2456" s="647" t="s">
        <v>6444</v>
      </c>
      <c r="J2456" s="647" t="s">
        <v>6420</v>
      </c>
      <c r="K2456" s="647" t="s">
        <v>6421</v>
      </c>
      <c r="L2456" s="647" t="s">
        <v>6422</v>
      </c>
      <c r="M2456" s="647" t="s">
        <v>6435</v>
      </c>
      <c r="N2456" s="747">
        <v>43223</v>
      </c>
      <c r="O2456" s="647" t="s">
        <v>5272</v>
      </c>
      <c r="P2456" s="748">
        <v>1019</v>
      </c>
      <c r="Q2456" s="647" t="s">
        <v>4800</v>
      </c>
      <c r="R2456" s="647" t="s">
        <v>5936</v>
      </c>
      <c r="S2456" s="647" t="s">
        <v>5889</v>
      </c>
      <c r="T2456" s="647">
        <v>0</v>
      </c>
      <c r="V2456" t="e">
        <f>VLOOKUP(F2456,'[3]Tổng - PL KS'!$B$9:$B$1291,1,FALSE)</f>
        <v>#N/A</v>
      </c>
    </row>
    <row r="2457" spans="1:22" ht="89.25">
      <c r="A2457" s="647">
        <v>229</v>
      </c>
      <c r="B2457" s="647" t="s">
        <v>4263</v>
      </c>
      <c r="C2457" s="647" t="s">
        <v>90</v>
      </c>
      <c r="D2457" s="647" t="s">
        <v>5936</v>
      </c>
      <c r="E2457" s="647">
        <v>19</v>
      </c>
      <c r="F2457" s="513" t="s">
        <v>6445</v>
      </c>
      <c r="G2457" s="931" t="s">
        <v>12204</v>
      </c>
      <c r="H2457" s="647" t="s">
        <v>5350</v>
      </c>
      <c r="I2457" s="647" t="s">
        <v>6446</v>
      </c>
      <c r="J2457" s="647" t="s">
        <v>6433</v>
      </c>
      <c r="K2457" s="647" t="s">
        <v>6440</v>
      </c>
      <c r="L2457" s="647" t="s">
        <v>6434</v>
      </c>
      <c r="M2457" s="647" t="s">
        <v>6435</v>
      </c>
      <c r="N2457" s="747">
        <v>43223</v>
      </c>
      <c r="O2457" s="647" t="s">
        <v>5272</v>
      </c>
      <c r="P2457" s="748">
        <v>1019</v>
      </c>
      <c r="Q2457" s="647" t="s">
        <v>4800</v>
      </c>
      <c r="R2457" s="647" t="s">
        <v>5936</v>
      </c>
      <c r="S2457" s="647" t="s">
        <v>5889</v>
      </c>
      <c r="T2457" s="647">
        <v>0</v>
      </c>
      <c r="V2457" t="e">
        <f>VLOOKUP(F2457,'[3]Tổng - PL KS'!$B$9:$B$1291,1,FALSE)</f>
        <v>#N/A</v>
      </c>
    </row>
    <row r="2458" spans="1:22" ht="89.25">
      <c r="A2458" s="647">
        <v>230</v>
      </c>
      <c r="B2458" s="647" t="s">
        <v>4263</v>
      </c>
      <c r="C2458" s="647" t="s">
        <v>90</v>
      </c>
      <c r="D2458" s="647" t="s">
        <v>5936</v>
      </c>
      <c r="E2458" s="647">
        <v>25</v>
      </c>
      <c r="F2458" s="513" t="s">
        <v>6447</v>
      </c>
      <c r="G2458" s="931" t="s">
        <v>12204</v>
      </c>
      <c r="H2458" s="647" t="s">
        <v>5350</v>
      </c>
      <c r="I2458" s="647" t="s">
        <v>6448</v>
      </c>
      <c r="J2458" s="647" t="s">
        <v>6433</v>
      </c>
      <c r="K2458" s="647" t="s">
        <v>6440</v>
      </c>
      <c r="L2458" s="647" t="s">
        <v>6434</v>
      </c>
      <c r="M2458" s="647" t="s">
        <v>6435</v>
      </c>
      <c r="N2458" s="747">
        <v>43223</v>
      </c>
      <c r="O2458" s="647" t="s">
        <v>5272</v>
      </c>
      <c r="P2458" s="748">
        <v>1019</v>
      </c>
      <c r="Q2458" s="647" t="s">
        <v>4800</v>
      </c>
      <c r="R2458" s="647" t="s">
        <v>5936</v>
      </c>
      <c r="S2458" s="647" t="s">
        <v>5889</v>
      </c>
      <c r="T2458" s="647">
        <v>0</v>
      </c>
      <c r="V2458" t="e">
        <f>VLOOKUP(F2458,'[3]Tổng - PL KS'!$B$9:$B$1291,1,FALSE)</f>
        <v>#N/A</v>
      </c>
    </row>
    <row r="2459" spans="1:22" ht="89.25">
      <c r="A2459" s="647">
        <v>231</v>
      </c>
      <c r="B2459" s="647" t="s">
        <v>4263</v>
      </c>
      <c r="C2459" s="647" t="s">
        <v>90</v>
      </c>
      <c r="D2459" s="647" t="s">
        <v>5936</v>
      </c>
      <c r="E2459" s="647">
        <v>23</v>
      </c>
      <c r="F2459" s="513" t="s">
        <v>6449</v>
      </c>
      <c r="G2459" s="931" t="s">
        <v>12204</v>
      </c>
      <c r="H2459" s="647" t="s">
        <v>5350</v>
      </c>
      <c r="I2459" s="647" t="s">
        <v>6450</v>
      </c>
      <c r="J2459" s="647" t="s">
        <v>6433</v>
      </c>
      <c r="K2459" s="647" t="s">
        <v>6440</v>
      </c>
      <c r="L2459" s="647" t="s">
        <v>6434</v>
      </c>
      <c r="M2459" s="647" t="s">
        <v>6435</v>
      </c>
      <c r="N2459" s="747">
        <v>43223</v>
      </c>
      <c r="O2459" s="647" t="s">
        <v>5272</v>
      </c>
      <c r="P2459" s="748">
        <v>1019</v>
      </c>
      <c r="Q2459" s="647" t="s">
        <v>4800</v>
      </c>
      <c r="R2459" s="647" t="s">
        <v>5936</v>
      </c>
      <c r="S2459" s="647" t="s">
        <v>5889</v>
      </c>
      <c r="T2459" s="647">
        <v>0</v>
      </c>
      <c r="V2459" t="e">
        <f>VLOOKUP(F2459,'[3]Tổng - PL KS'!$B$9:$B$1291,1,FALSE)</f>
        <v>#N/A</v>
      </c>
    </row>
    <row r="2460" spans="1:22" ht="76.5">
      <c r="A2460" s="647">
        <v>232</v>
      </c>
      <c r="B2460" s="647" t="s">
        <v>4263</v>
      </c>
      <c r="C2460" s="647" t="s">
        <v>90</v>
      </c>
      <c r="D2460" s="647" t="s">
        <v>5936</v>
      </c>
      <c r="E2460" s="647">
        <v>22</v>
      </c>
      <c r="F2460" s="513" t="s">
        <v>6451</v>
      </c>
      <c r="G2460" s="931" t="s">
        <v>12204</v>
      </c>
      <c r="H2460" s="647" t="s">
        <v>5350</v>
      </c>
      <c r="I2460" s="647" t="s">
        <v>6452</v>
      </c>
      <c r="J2460" s="647" t="s">
        <v>6420</v>
      </c>
      <c r="K2460" s="647" t="s">
        <v>6421</v>
      </c>
      <c r="L2460" s="647" t="s">
        <v>6422</v>
      </c>
      <c r="M2460" s="647" t="s">
        <v>6435</v>
      </c>
      <c r="N2460" s="747">
        <v>43223</v>
      </c>
      <c r="O2460" s="647" t="s">
        <v>5272</v>
      </c>
      <c r="P2460" s="748">
        <v>1019</v>
      </c>
      <c r="Q2460" s="647" t="s">
        <v>4800</v>
      </c>
      <c r="R2460" s="647" t="s">
        <v>5936</v>
      </c>
      <c r="S2460" s="647" t="s">
        <v>5889</v>
      </c>
      <c r="T2460" s="647">
        <v>0</v>
      </c>
      <c r="V2460" t="e">
        <f>VLOOKUP(F2460,'[3]Tổng - PL KS'!$B$9:$B$1291,1,FALSE)</f>
        <v>#N/A</v>
      </c>
    </row>
    <row r="2461" spans="1:22" ht="89.25">
      <c r="A2461" s="647">
        <v>233</v>
      </c>
      <c r="B2461" s="647" t="s">
        <v>4263</v>
      </c>
      <c r="C2461" s="647" t="s">
        <v>90</v>
      </c>
      <c r="D2461" s="647" t="s">
        <v>5936</v>
      </c>
      <c r="E2461" s="647">
        <v>22</v>
      </c>
      <c r="F2461" s="513" t="s">
        <v>6453</v>
      </c>
      <c r="G2461" s="931" t="s">
        <v>12204</v>
      </c>
      <c r="H2461" s="647" t="s">
        <v>5350</v>
      </c>
      <c r="I2461" s="647" t="s">
        <v>6454</v>
      </c>
      <c r="J2461" s="647" t="s">
        <v>6433</v>
      </c>
      <c r="K2461" s="647" t="s">
        <v>6440</v>
      </c>
      <c r="L2461" s="647" t="s">
        <v>6434</v>
      </c>
      <c r="M2461" s="647" t="s">
        <v>6455</v>
      </c>
      <c r="N2461" s="747">
        <v>43223</v>
      </c>
      <c r="O2461" s="647" t="s">
        <v>5272</v>
      </c>
      <c r="P2461" s="748">
        <v>1019</v>
      </c>
      <c r="Q2461" s="647" t="s">
        <v>4800</v>
      </c>
      <c r="R2461" s="647" t="s">
        <v>5936</v>
      </c>
      <c r="S2461" s="647" t="s">
        <v>5889</v>
      </c>
      <c r="T2461" s="647">
        <v>0</v>
      </c>
      <c r="V2461" t="e">
        <f>VLOOKUP(F2461,'[3]Tổng - PL KS'!$B$9:$B$1291,1,FALSE)</f>
        <v>#N/A</v>
      </c>
    </row>
    <row r="2462" spans="1:22" ht="76.5">
      <c r="A2462" s="647">
        <v>234</v>
      </c>
      <c r="B2462" s="647" t="s">
        <v>4263</v>
      </c>
      <c r="C2462" s="647" t="s">
        <v>90</v>
      </c>
      <c r="D2462" s="647" t="s">
        <v>5936</v>
      </c>
      <c r="E2462" s="647">
        <v>23</v>
      </c>
      <c r="F2462" s="513" t="s">
        <v>6456</v>
      </c>
      <c r="G2462" s="931" t="s">
        <v>12204</v>
      </c>
      <c r="H2462" s="647" t="s">
        <v>5350</v>
      </c>
      <c r="I2462" s="647" t="s">
        <v>6457</v>
      </c>
      <c r="J2462" s="647" t="s">
        <v>6420</v>
      </c>
      <c r="K2462" s="647" t="s">
        <v>6421</v>
      </c>
      <c r="L2462" s="647" t="s">
        <v>6422</v>
      </c>
      <c r="M2462" s="647" t="s">
        <v>6435</v>
      </c>
      <c r="N2462" s="747">
        <v>43223</v>
      </c>
      <c r="O2462" s="647" t="s">
        <v>5272</v>
      </c>
      <c r="P2462" s="748">
        <v>1019</v>
      </c>
      <c r="Q2462" s="647" t="s">
        <v>4800</v>
      </c>
      <c r="R2462" s="647" t="s">
        <v>5936</v>
      </c>
      <c r="S2462" s="647" t="s">
        <v>5889</v>
      </c>
      <c r="T2462" s="647">
        <v>0</v>
      </c>
      <c r="V2462" t="e">
        <f>VLOOKUP(F2462,'[3]Tổng - PL KS'!$B$9:$B$1291,1,FALSE)</f>
        <v>#N/A</v>
      </c>
    </row>
    <row r="2463" spans="1:22" ht="76.5">
      <c r="A2463" s="647">
        <v>235</v>
      </c>
      <c r="B2463" s="647" t="s">
        <v>4263</v>
      </c>
      <c r="C2463" s="647" t="s">
        <v>90</v>
      </c>
      <c r="D2463" s="647" t="s">
        <v>5936</v>
      </c>
      <c r="E2463" s="647">
        <v>23</v>
      </c>
      <c r="F2463" s="513" t="s">
        <v>6458</v>
      </c>
      <c r="G2463" s="931" t="s">
        <v>12204</v>
      </c>
      <c r="H2463" s="647" t="s">
        <v>5350</v>
      </c>
      <c r="I2463" s="647" t="s">
        <v>6459</v>
      </c>
      <c r="J2463" s="647" t="s">
        <v>6420</v>
      </c>
      <c r="K2463" s="647" t="s">
        <v>6421</v>
      </c>
      <c r="L2463" s="647" t="s">
        <v>6422</v>
      </c>
      <c r="M2463" s="647" t="s">
        <v>6435</v>
      </c>
      <c r="N2463" s="747">
        <v>43223</v>
      </c>
      <c r="O2463" s="647" t="s">
        <v>5272</v>
      </c>
      <c r="P2463" s="748">
        <v>1019</v>
      </c>
      <c r="Q2463" s="647" t="s">
        <v>4800</v>
      </c>
      <c r="R2463" s="647" t="s">
        <v>5936</v>
      </c>
      <c r="S2463" s="647" t="s">
        <v>5889</v>
      </c>
      <c r="T2463" s="647">
        <v>0</v>
      </c>
      <c r="V2463" t="e">
        <f>VLOOKUP(F2463,'[3]Tổng - PL KS'!$B$9:$B$1291,1,FALSE)</f>
        <v>#N/A</v>
      </c>
    </row>
    <row r="2464" spans="1:22" ht="76.5">
      <c r="A2464" s="647">
        <v>236</v>
      </c>
      <c r="B2464" s="647" t="s">
        <v>4263</v>
      </c>
      <c r="C2464" s="647" t="s">
        <v>90</v>
      </c>
      <c r="D2464" s="647" t="s">
        <v>5936</v>
      </c>
      <c r="E2464" s="647">
        <v>22</v>
      </c>
      <c r="F2464" s="513" t="s">
        <v>6460</v>
      </c>
      <c r="G2464" s="931" t="s">
        <v>12204</v>
      </c>
      <c r="H2464" s="647" t="s">
        <v>5350</v>
      </c>
      <c r="I2464" s="647" t="s">
        <v>6461</v>
      </c>
      <c r="J2464" s="647" t="s">
        <v>6420</v>
      </c>
      <c r="K2464" s="647" t="s">
        <v>6421</v>
      </c>
      <c r="L2464" s="647" t="s">
        <v>6422</v>
      </c>
      <c r="M2464" s="647" t="s">
        <v>6435</v>
      </c>
      <c r="N2464" s="747">
        <v>43223</v>
      </c>
      <c r="O2464" s="647" t="s">
        <v>5272</v>
      </c>
      <c r="P2464" s="748">
        <v>1019</v>
      </c>
      <c r="Q2464" s="647" t="s">
        <v>4800</v>
      </c>
      <c r="R2464" s="647" t="s">
        <v>5936</v>
      </c>
      <c r="S2464" s="647" t="s">
        <v>5889</v>
      </c>
      <c r="T2464" s="647">
        <v>0</v>
      </c>
      <c r="V2464" t="e">
        <f>VLOOKUP(F2464,'[3]Tổng - PL KS'!$B$9:$B$1291,1,FALSE)</f>
        <v>#N/A</v>
      </c>
    </row>
    <row r="2465" spans="1:22" ht="89.25">
      <c r="A2465" s="647">
        <v>237</v>
      </c>
      <c r="B2465" s="647" t="s">
        <v>4263</v>
      </c>
      <c r="C2465" s="647" t="s">
        <v>90</v>
      </c>
      <c r="D2465" s="647" t="s">
        <v>5936</v>
      </c>
      <c r="E2465" s="647">
        <v>21</v>
      </c>
      <c r="F2465" s="513" t="s">
        <v>6462</v>
      </c>
      <c r="G2465" s="931" t="s">
        <v>12204</v>
      </c>
      <c r="H2465" s="647" t="s">
        <v>5350</v>
      </c>
      <c r="I2465" s="647" t="s">
        <v>6463</v>
      </c>
      <c r="J2465" s="647" t="s">
        <v>6433</v>
      </c>
      <c r="K2465" s="647" t="s">
        <v>6440</v>
      </c>
      <c r="L2465" s="647" t="s">
        <v>6434</v>
      </c>
      <c r="M2465" s="647" t="s">
        <v>6435</v>
      </c>
      <c r="N2465" s="747">
        <v>43223</v>
      </c>
      <c r="O2465" s="647" t="s">
        <v>5272</v>
      </c>
      <c r="P2465" s="748">
        <v>1019</v>
      </c>
      <c r="Q2465" s="647" t="s">
        <v>4800</v>
      </c>
      <c r="R2465" s="647" t="s">
        <v>5936</v>
      </c>
      <c r="S2465" s="647" t="s">
        <v>5889</v>
      </c>
      <c r="T2465" s="647">
        <v>0</v>
      </c>
      <c r="V2465" t="e">
        <f>VLOOKUP(F2465,'[3]Tổng - PL KS'!$B$9:$B$1291,1,FALSE)</f>
        <v>#N/A</v>
      </c>
    </row>
    <row r="2466" spans="1:22" ht="63.75">
      <c r="A2466" s="647">
        <v>242</v>
      </c>
      <c r="B2466" s="647" t="s">
        <v>4263</v>
      </c>
      <c r="C2466" s="647" t="s">
        <v>90</v>
      </c>
      <c r="D2466" s="647" t="s">
        <v>5936</v>
      </c>
      <c r="E2466" s="647">
        <v>18</v>
      </c>
      <c r="F2466" s="513" t="s">
        <v>6473</v>
      </c>
      <c r="G2466" s="931" t="s">
        <v>12204</v>
      </c>
      <c r="H2466" s="647" t="s">
        <v>5350</v>
      </c>
      <c r="I2466" s="647" t="s">
        <v>6474</v>
      </c>
      <c r="J2466" s="647" t="s">
        <v>6475</v>
      </c>
      <c r="K2466" s="647" t="s">
        <v>6476</v>
      </c>
      <c r="L2466" s="647" t="s">
        <v>6477</v>
      </c>
      <c r="M2466" s="647" t="s">
        <v>6478</v>
      </c>
      <c r="N2466" s="747">
        <v>43217</v>
      </c>
      <c r="O2466" s="647" t="s">
        <v>5272</v>
      </c>
      <c r="P2466" s="748">
        <v>1025</v>
      </c>
      <c r="Q2466" s="647" t="s">
        <v>4800</v>
      </c>
      <c r="R2466" s="647" t="s">
        <v>5936</v>
      </c>
      <c r="S2466" s="647" t="s">
        <v>5889</v>
      </c>
      <c r="T2466" s="647">
        <v>0</v>
      </c>
      <c r="V2466" t="e">
        <f>VLOOKUP(F2466,'[3]Tổng - PL KS'!$B$9:$B$1291,1,FALSE)</f>
        <v>#N/A</v>
      </c>
    </row>
    <row r="2467" spans="1:22" ht="63.75">
      <c r="A2467" s="647">
        <v>243</v>
      </c>
      <c r="B2467" s="647" t="s">
        <v>4263</v>
      </c>
      <c r="C2467" s="647" t="s">
        <v>90</v>
      </c>
      <c r="D2467" s="647" t="s">
        <v>5936</v>
      </c>
      <c r="E2467" s="647">
        <v>18</v>
      </c>
      <c r="F2467" s="513" t="s">
        <v>6479</v>
      </c>
      <c r="G2467" s="931" t="s">
        <v>12204</v>
      </c>
      <c r="H2467" s="647" t="s">
        <v>5350</v>
      </c>
      <c r="I2467" s="647" t="s">
        <v>6480</v>
      </c>
      <c r="J2467" s="647" t="s">
        <v>6475</v>
      </c>
      <c r="K2467" s="647" t="s">
        <v>6476</v>
      </c>
      <c r="L2467" s="647" t="s">
        <v>6477</v>
      </c>
      <c r="M2467" s="647" t="s">
        <v>6481</v>
      </c>
      <c r="N2467" s="747">
        <v>43217</v>
      </c>
      <c r="O2467" s="647" t="s">
        <v>5272</v>
      </c>
      <c r="P2467" s="748">
        <v>1025</v>
      </c>
      <c r="Q2467" s="647" t="s">
        <v>4800</v>
      </c>
      <c r="R2467" s="647" t="s">
        <v>5936</v>
      </c>
      <c r="S2467" s="647" t="s">
        <v>5889</v>
      </c>
      <c r="T2467" s="647">
        <v>0</v>
      </c>
      <c r="V2467" t="e">
        <f>VLOOKUP(F2467,'[3]Tổng - PL KS'!$B$9:$B$1291,1,FALSE)</f>
        <v>#N/A</v>
      </c>
    </row>
    <row r="2468" spans="1:22" ht="63.75">
      <c r="A2468" s="647">
        <v>244</v>
      </c>
      <c r="B2468" s="647" t="s">
        <v>4263</v>
      </c>
      <c r="C2468" s="647" t="s">
        <v>90</v>
      </c>
      <c r="D2468" s="647" t="s">
        <v>5936</v>
      </c>
      <c r="E2468" s="647">
        <v>23</v>
      </c>
      <c r="F2468" s="513" t="s">
        <v>6482</v>
      </c>
      <c r="G2468" s="931" t="s">
        <v>12204</v>
      </c>
      <c r="H2468" s="647" t="s">
        <v>5350</v>
      </c>
      <c r="I2468" s="647" t="s">
        <v>6483</v>
      </c>
      <c r="J2468" s="647" t="s">
        <v>6475</v>
      </c>
      <c r="K2468" s="647" t="s">
        <v>6476</v>
      </c>
      <c r="L2468" s="647" t="s">
        <v>6477</v>
      </c>
      <c r="M2468" s="647" t="s">
        <v>6484</v>
      </c>
      <c r="N2468" s="747">
        <v>43217</v>
      </c>
      <c r="O2468" s="647" t="s">
        <v>5272</v>
      </c>
      <c r="P2468" s="748">
        <v>1025</v>
      </c>
      <c r="Q2468" s="647" t="s">
        <v>4800</v>
      </c>
      <c r="R2468" s="647" t="s">
        <v>5936</v>
      </c>
      <c r="S2468" s="647" t="s">
        <v>5889</v>
      </c>
      <c r="T2468" s="647">
        <v>0</v>
      </c>
      <c r="V2468" t="e">
        <f>VLOOKUP(F2468,'[3]Tổng - PL KS'!$B$9:$B$1291,1,FALSE)</f>
        <v>#N/A</v>
      </c>
    </row>
    <row r="2469" spans="1:22" ht="63.75">
      <c r="A2469" s="647">
        <v>245</v>
      </c>
      <c r="B2469" s="647" t="s">
        <v>4263</v>
      </c>
      <c r="C2469" s="647" t="s">
        <v>90</v>
      </c>
      <c r="D2469" s="647" t="s">
        <v>5936</v>
      </c>
      <c r="E2469" s="647">
        <v>24</v>
      </c>
      <c r="F2469" s="513" t="s">
        <v>6485</v>
      </c>
      <c r="G2469" s="931" t="s">
        <v>12204</v>
      </c>
      <c r="H2469" s="647" t="s">
        <v>5350</v>
      </c>
      <c r="I2469" s="647" t="s">
        <v>6486</v>
      </c>
      <c r="J2469" s="647" t="s">
        <v>6475</v>
      </c>
      <c r="K2469" s="647" t="s">
        <v>6476</v>
      </c>
      <c r="L2469" s="647" t="s">
        <v>6477</v>
      </c>
      <c r="M2469" s="647" t="s">
        <v>6484</v>
      </c>
      <c r="N2469" s="747">
        <v>43217</v>
      </c>
      <c r="O2469" s="647" t="s">
        <v>5272</v>
      </c>
      <c r="P2469" s="748">
        <v>1025</v>
      </c>
      <c r="Q2469" s="647" t="s">
        <v>4800</v>
      </c>
      <c r="R2469" s="647" t="s">
        <v>5936</v>
      </c>
      <c r="S2469" s="647" t="s">
        <v>5889</v>
      </c>
      <c r="T2469" s="647">
        <v>0</v>
      </c>
      <c r="V2469" t="e">
        <f>VLOOKUP(F2469,'[3]Tổng - PL KS'!$B$9:$B$1291,1,FALSE)</f>
        <v>#N/A</v>
      </c>
    </row>
    <row r="2470" spans="1:22" ht="63.75">
      <c r="A2470" s="647">
        <v>246</v>
      </c>
      <c r="B2470" s="647" t="s">
        <v>4263</v>
      </c>
      <c r="C2470" s="647" t="s">
        <v>90</v>
      </c>
      <c r="D2470" s="647" t="s">
        <v>5936</v>
      </c>
      <c r="E2470" s="647">
        <v>22</v>
      </c>
      <c r="F2470" s="513" t="s">
        <v>6487</v>
      </c>
      <c r="G2470" s="931" t="s">
        <v>12204</v>
      </c>
      <c r="H2470" s="647" t="s">
        <v>5350</v>
      </c>
      <c r="I2470" s="647" t="s">
        <v>6488</v>
      </c>
      <c r="J2470" s="647" t="s">
        <v>6475</v>
      </c>
      <c r="K2470" s="647" t="s">
        <v>6476</v>
      </c>
      <c r="L2470" s="647" t="s">
        <v>6477</v>
      </c>
      <c r="M2470" s="647" t="s">
        <v>6484</v>
      </c>
      <c r="N2470" s="747">
        <v>43217</v>
      </c>
      <c r="O2470" s="647" t="s">
        <v>5272</v>
      </c>
      <c r="P2470" s="748">
        <v>1025</v>
      </c>
      <c r="Q2470" s="647" t="s">
        <v>4800</v>
      </c>
      <c r="R2470" s="647" t="s">
        <v>5936</v>
      </c>
      <c r="S2470" s="647" t="s">
        <v>5889</v>
      </c>
      <c r="T2470" s="647">
        <v>0</v>
      </c>
      <c r="V2470" t="e">
        <f>VLOOKUP(F2470,'[3]Tổng - PL KS'!$B$9:$B$1291,1,FALSE)</f>
        <v>#N/A</v>
      </c>
    </row>
    <row r="2471" spans="1:22" ht="76.5">
      <c r="A2471" s="647">
        <v>251</v>
      </c>
      <c r="B2471" s="647" t="s">
        <v>4263</v>
      </c>
      <c r="C2471" s="647" t="s">
        <v>5970</v>
      </c>
      <c r="D2471" s="647" t="s">
        <v>5368</v>
      </c>
      <c r="E2471" s="647">
        <v>26</v>
      </c>
      <c r="F2471" s="513" t="s">
        <v>6508</v>
      </c>
      <c r="G2471" s="931" t="s">
        <v>12204</v>
      </c>
      <c r="H2471" s="647" t="s">
        <v>5350</v>
      </c>
      <c r="I2471" s="647" t="s">
        <v>6509</v>
      </c>
      <c r="J2471" s="647" t="s">
        <v>6510</v>
      </c>
      <c r="K2471" s="647" t="s">
        <v>6511</v>
      </c>
      <c r="L2471" s="647" t="s">
        <v>6512</v>
      </c>
      <c r="M2471" s="647" t="s">
        <v>6507</v>
      </c>
      <c r="N2471" s="747">
        <v>43213</v>
      </c>
      <c r="O2471" s="647" t="s">
        <v>753</v>
      </c>
      <c r="P2471" s="748">
        <v>1029</v>
      </c>
      <c r="Q2471" s="647" t="s">
        <v>4800</v>
      </c>
      <c r="R2471" s="647" t="s">
        <v>5368</v>
      </c>
      <c r="S2471" s="647" t="s">
        <v>5889</v>
      </c>
      <c r="T2471" s="647">
        <v>0</v>
      </c>
      <c r="V2471" t="e">
        <f>VLOOKUP(F2471,'[3]Tổng - PL KS'!$B$9:$B$1291,1,FALSE)</f>
        <v>#N/A</v>
      </c>
    </row>
    <row r="2472" spans="1:22" ht="76.5">
      <c r="A2472" s="647">
        <v>252</v>
      </c>
      <c r="B2472" s="647" t="s">
        <v>4263</v>
      </c>
      <c r="C2472" s="647" t="s">
        <v>5970</v>
      </c>
      <c r="D2472" s="647" t="s">
        <v>5368</v>
      </c>
      <c r="E2472" s="647">
        <v>26</v>
      </c>
      <c r="F2472" s="513" t="s">
        <v>6513</v>
      </c>
      <c r="G2472" s="931" t="s">
        <v>12204</v>
      </c>
      <c r="H2472" s="647" t="s">
        <v>5350</v>
      </c>
      <c r="I2472" s="647" t="s">
        <v>6514</v>
      </c>
      <c r="J2472" s="647" t="s">
        <v>6510</v>
      </c>
      <c r="K2472" s="647" t="s">
        <v>6511</v>
      </c>
      <c r="L2472" s="647" t="s">
        <v>6512</v>
      </c>
      <c r="M2472" s="647" t="s">
        <v>6515</v>
      </c>
      <c r="N2472" s="747">
        <v>43213</v>
      </c>
      <c r="O2472" s="647" t="s">
        <v>753</v>
      </c>
      <c r="P2472" s="748">
        <v>1029</v>
      </c>
      <c r="Q2472" s="647" t="s">
        <v>4800</v>
      </c>
      <c r="R2472" s="647" t="s">
        <v>5368</v>
      </c>
      <c r="S2472" s="647" t="s">
        <v>5889</v>
      </c>
      <c r="T2472" s="647">
        <v>0</v>
      </c>
      <c r="V2472" t="e">
        <f>VLOOKUP(F2472,'[3]Tổng - PL KS'!$B$9:$B$1291,1,FALSE)</f>
        <v>#N/A</v>
      </c>
    </row>
    <row r="2473" spans="1:22" ht="76.5">
      <c r="A2473" s="647">
        <v>253</v>
      </c>
      <c r="B2473" s="647" t="s">
        <v>4263</v>
      </c>
      <c r="C2473" s="647" t="s">
        <v>5970</v>
      </c>
      <c r="D2473" s="647" t="s">
        <v>5368</v>
      </c>
      <c r="E2473" s="647">
        <v>26</v>
      </c>
      <c r="F2473" s="513" t="s">
        <v>6516</v>
      </c>
      <c r="G2473" s="931" t="s">
        <v>12204</v>
      </c>
      <c r="H2473" s="647" t="s">
        <v>5350</v>
      </c>
      <c r="I2473" s="647" t="s">
        <v>6517</v>
      </c>
      <c r="J2473" s="647" t="s">
        <v>6510</v>
      </c>
      <c r="K2473" s="647" t="s">
        <v>6511</v>
      </c>
      <c r="L2473" s="647" t="s">
        <v>6512</v>
      </c>
      <c r="M2473" s="647" t="s">
        <v>6515</v>
      </c>
      <c r="N2473" s="747">
        <v>43213</v>
      </c>
      <c r="O2473" s="647" t="s">
        <v>753</v>
      </c>
      <c r="P2473" s="748">
        <v>1029</v>
      </c>
      <c r="Q2473" s="647" t="s">
        <v>4800</v>
      </c>
      <c r="R2473" s="647" t="s">
        <v>5368</v>
      </c>
      <c r="S2473" s="647" t="s">
        <v>5889</v>
      </c>
      <c r="T2473" s="647">
        <v>0</v>
      </c>
      <c r="V2473" t="e">
        <f>VLOOKUP(F2473,'[3]Tổng - PL KS'!$B$9:$B$1291,1,FALSE)</f>
        <v>#N/A</v>
      </c>
    </row>
    <row r="2474" spans="1:22" ht="76.5">
      <c r="A2474" s="647">
        <v>254</v>
      </c>
      <c r="B2474" s="647" t="s">
        <v>4263</v>
      </c>
      <c r="C2474" s="647" t="s">
        <v>5970</v>
      </c>
      <c r="D2474" s="647" t="s">
        <v>5368</v>
      </c>
      <c r="E2474" s="647">
        <v>26.1</v>
      </c>
      <c r="F2474" s="513" t="s">
        <v>6518</v>
      </c>
      <c r="G2474" s="931" t="s">
        <v>12204</v>
      </c>
      <c r="H2474" s="647" t="s">
        <v>5350</v>
      </c>
      <c r="I2474" s="647" t="s">
        <v>6519</v>
      </c>
      <c r="J2474" s="647" t="s">
        <v>6510</v>
      </c>
      <c r="K2474" s="647" t="s">
        <v>6511</v>
      </c>
      <c r="L2474" s="647" t="s">
        <v>6512</v>
      </c>
      <c r="M2474" s="647" t="s">
        <v>6515</v>
      </c>
      <c r="N2474" s="747">
        <v>43213</v>
      </c>
      <c r="O2474" s="647" t="s">
        <v>753</v>
      </c>
      <c r="P2474" s="748">
        <v>1029</v>
      </c>
      <c r="Q2474" s="647" t="s">
        <v>4800</v>
      </c>
      <c r="R2474" s="647" t="s">
        <v>5368</v>
      </c>
      <c r="S2474" s="647" t="s">
        <v>5889</v>
      </c>
      <c r="T2474" s="647">
        <v>0</v>
      </c>
      <c r="V2474" t="e">
        <f>VLOOKUP(F2474,'[3]Tổng - PL KS'!$B$9:$B$1291,1,FALSE)</f>
        <v>#N/A</v>
      </c>
    </row>
    <row r="2475" spans="1:22" ht="76.5">
      <c r="A2475" s="647">
        <v>255</v>
      </c>
      <c r="B2475" s="647" t="s">
        <v>4263</v>
      </c>
      <c r="C2475" s="647" t="s">
        <v>5970</v>
      </c>
      <c r="D2475" s="647" t="s">
        <v>5368</v>
      </c>
      <c r="E2475" s="647">
        <v>26</v>
      </c>
      <c r="F2475" s="513" t="s">
        <v>6520</v>
      </c>
      <c r="G2475" s="931" t="s">
        <v>12204</v>
      </c>
      <c r="H2475" s="647" t="s">
        <v>5350</v>
      </c>
      <c r="I2475" s="647" t="s">
        <v>6521</v>
      </c>
      <c r="J2475" s="647" t="s">
        <v>6510</v>
      </c>
      <c r="K2475" s="647" t="s">
        <v>6511</v>
      </c>
      <c r="L2475" s="647" t="s">
        <v>6512</v>
      </c>
      <c r="M2475" s="647" t="s">
        <v>6515</v>
      </c>
      <c r="N2475" s="747">
        <v>43213</v>
      </c>
      <c r="O2475" s="647" t="s">
        <v>753</v>
      </c>
      <c r="P2475" s="748">
        <v>1029</v>
      </c>
      <c r="Q2475" s="647" t="s">
        <v>4800</v>
      </c>
      <c r="R2475" s="647" t="s">
        <v>5368</v>
      </c>
      <c r="S2475" s="647" t="s">
        <v>5889</v>
      </c>
      <c r="T2475" s="647">
        <v>0</v>
      </c>
      <c r="V2475" t="e">
        <f>VLOOKUP(F2475,'[3]Tổng - PL KS'!$B$9:$B$1291,1,FALSE)</f>
        <v>#N/A</v>
      </c>
    </row>
    <row r="2476" spans="1:22" ht="76.5">
      <c r="A2476" s="647">
        <v>256</v>
      </c>
      <c r="B2476" s="647" t="s">
        <v>4263</v>
      </c>
      <c r="C2476" s="647" t="s">
        <v>5970</v>
      </c>
      <c r="D2476" s="647" t="s">
        <v>5368</v>
      </c>
      <c r="E2476" s="647">
        <v>26</v>
      </c>
      <c r="F2476" s="513" t="s">
        <v>6522</v>
      </c>
      <c r="G2476" s="931" t="s">
        <v>12204</v>
      </c>
      <c r="H2476" s="647" t="s">
        <v>5350</v>
      </c>
      <c r="I2476" s="647" t="s">
        <v>6523</v>
      </c>
      <c r="J2476" s="647" t="s">
        <v>6510</v>
      </c>
      <c r="K2476" s="647" t="s">
        <v>6511</v>
      </c>
      <c r="L2476" s="647" t="s">
        <v>6512</v>
      </c>
      <c r="M2476" s="647" t="s">
        <v>6515</v>
      </c>
      <c r="N2476" s="747">
        <v>43213</v>
      </c>
      <c r="O2476" s="647" t="s">
        <v>753</v>
      </c>
      <c r="P2476" s="748">
        <v>1029</v>
      </c>
      <c r="Q2476" s="647" t="s">
        <v>4800</v>
      </c>
      <c r="R2476" s="647" t="s">
        <v>5368</v>
      </c>
      <c r="S2476" s="647" t="s">
        <v>5889</v>
      </c>
      <c r="T2476" s="647">
        <v>0</v>
      </c>
      <c r="V2476" t="e">
        <f>VLOOKUP(F2476,'[3]Tổng - PL KS'!$B$9:$B$1291,1,FALSE)</f>
        <v>#N/A</v>
      </c>
    </row>
    <row r="2477" spans="1:22" ht="76.5">
      <c r="A2477" s="647">
        <v>258</v>
      </c>
      <c r="B2477" s="647" t="s">
        <v>4263</v>
      </c>
      <c r="C2477" s="647" t="s">
        <v>5970</v>
      </c>
      <c r="D2477" s="647" t="s">
        <v>5368</v>
      </c>
      <c r="E2477" s="647">
        <v>26</v>
      </c>
      <c r="F2477" s="513" t="s">
        <v>6527</v>
      </c>
      <c r="G2477" s="931" t="s">
        <v>12204</v>
      </c>
      <c r="H2477" s="647" t="s">
        <v>5350</v>
      </c>
      <c r="I2477" s="647" t="s">
        <v>6528</v>
      </c>
      <c r="J2477" s="647" t="s">
        <v>6510</v>
      </c>
      <c r="K2477" s="647" t="s">
        <v>6511</v>
      </c>
      <c r="L2477" s="647" t="s">
        <v>6512</v>
      </c>
      <c r="M2477" s="647" t="s">
        <v>6515</v>
      </c>
      <c r="N2477" s="747">
        <v>43213</v>
      </c>
      <c r="O2477" s="647" t="s">
        <v>753</v>
      </c>
      <c r="P2477" s="748">
        <v>1029</v>
      </c>
      <c r="Q2477" s="647" t="s">
        <v>4800</v>
      </c>
      <c r="R2477" s="647" t="s">
        <v>5368</v>
      </c>
      <c r="S2477" s="647" t="s">
        <v>5889</v>
      </c>
      <c r="T2477" s="647">
        <v>0</v>
      </c>
      <c r="V2477" t="e">
        <f>VLOOKUP(F2477,'[3]Tổng - PL KS'!$B$9:$B$1291,1,FALSE)</f>
        <v>#N/A</v>
      </c>
    </row>
    <row r="2478" spans="1:22" ht="63.75">
      <c r="A2478" s="647">
        <v>259</v>
      </c>
      <c r="B2478" s="647" t="s">
        <v>4263</v>
      </c>
      <c r="C2478" s="647" t="s">
        <v>5970</v>
      </c>
      <c r="D2478" s="647" t="s">
        <v>5368</v>
      </c>
      <c r="E2478" s="647">
        <v>26</v>
      </c>
      <c r="F2478" s="513" t="s">
        <v>6529</v>
      </c>
      <c r="G2478" s="931" t="s">
        <v>12204</v>
      </c>
      <c r="H2478" s="647" t="s">
        <v>5350</v>
      </c>
      <c r="I2478" s="647" t="s">
        <v>6530</v>
      </c>
      <c r="J2478" s="647" t="s">
        <v>6510</v>
      </c>
      <c r="K2478" s="647" t="s">
        <v>6531</v>
      </c>
      <c r="L2478" s="647" t="s">
        <v>6532</v>
      </c>
      <c r="M2478" s="647" t="s">
        <v>6533</v>
      </c>
      <c r="N2478" s="747">
        <v>43206</v>
      </c>
      <c r="O2478" s="647" t="s">
        <v>753</v>
      </c>
      <c r="P2478" s="748">
        <v>1036</v>
      </c>
      <c r="Q2478" s="647" t="s">
        <v>4800</v>
      </c>
      <c r="R2478" s="647" t="s">
        <v>5368</v>
      </c>
      <c r="S2478" s="647" t="s">
        <v>5889</v>
      </c>
      <c r="T2478" s="647">
        <v>0</v>
      </c>
      <c r="V2478" t="e">
        <f>VLOOKUP(F2478,'[3]Tổng - PL KS'!$B$9:$B$1291,1,FALSE)</f>
        <v>#N/A</v>
      </c>
    </row>
    <row r="2479" spans="1:22" ht="63.75">
      <c r="A2479" s="647">
        <v>260</v>
      </c>
      <c r="B2479" s="647" t="s">
        <v>4263</v>
      </c>
      <c r="C2479" s="647" t="s">
        <v>5970</v>
      </c>
      <c r="D2479" s="647" t="s">
        <v>5368</v>
      </c>
      <c r="E2479" s="647">
        <v>26</v>
      </c>
      <c r="F2479" s="513" t="s">
        <v>6534</v>
      </c>
      <c r="G2479" s="931" t="s">
        <v>12204</v>
      </c>
      <c r="H2479" s="647" t="s">
        <v>5350</v>
      </c>
      <c r="I2479" s="647" t="s">
        <v>6535</v>
      </c>
      <c r="J2479" s="647" t="s">
        <v>6510</v>
      </c>
      <c r="K2479" s="647" t="s">
        <v>6531</v>
      </c>
      <c r="L2479" s="647" t="s">
        <v>6532</v>
      </c>
      <c r="M2479" s="647" t="s">
        <v>6533</v>
      </c>
      <c r="N2479" s="747">
        <v>43206</v>
      </c>
      <c r="O2479" s="647" t="s">
        <v>753</v>
      </c>
      <c r="P2479" s="748">
        <v>1036</v>
      </c>
      <c r="Q2479" s="647" t="s">
        <v>4800</v>
      </c>
      <c r="R2479" s="647" t="s">
        <v>5368</v>
      </c>
      <c r="S2479" s="647" t="s">
        <v>5889</v>
      </c>
      <c r="T2479" s="647">
        <v>0</v>
      </c>
      <c r="V2479" t="e">
        <f>VLOOKUP(F2479,'[3]Tổng - PL KS'!$B$9:$B$1291,1,FALSE)</f>
        <v>#N/A</v>
      </c>
    </row>
    <row r="2480" spans="1:22" ht="63.75">
      <c r="A2480" s="647">
        <v>261</v>
      </c>
      <c r="B2480" s="647" t="s">
        <v>4263</v>
      </c>
      <c r="C2480" s="647" t="s">
        <v>5970</v>
      </c>
      <c r="D2480" s="647" t="s">
        <v>5368</v>
      </c>
      <c r="E2480" s="647">
        <v>26</v>
      </c>
      <c r="F2480" s="513" t="s">
        <v>6536</v>
      </c>
      <c r="G2480" s="931" t="s">
        <v>12204</v>
      </c>
      <c r="H2480" s="647" t="s">
        <v>5350</v>
      </c>
      <c r="I2480" s="647" t="s">
        <v>6537</v>
      </c>
      <c r="J2480" s="647" t="s">
        <v>6510</v>
      </c>
      <c r="K2480" s="647" t="s">
        <v>6531</v>
      </c>
      <c r="L2480" s="647" t="s">
        <v>6532</v>
      </c>
      <c r="M2480" s="647" t="s">
        <v>6538</v>
      </c>
      <c r="N2480" s="747">
        <v>43206</v>
      </c>
      <c r="O2480" s="647" t="s">
        <v>753</v>
      </c>
      <c r="P2480" s="748">
        <v>1036</v>
      </c>
      <c r="Q2480" s="647" t="s">
        <v>4800</v>
      </c>
      <c r="R2480" s="647" t="s">
        <v>5368</v>
      </c>
      <c r="S2480" s="647" t="s">
        <v>5889</v>
      </c>
      <c r="T2480" s="647">
        <v>0</v>
      </c>
      <c r="V2480" t="e">
        <f>VLOOKUP(F2480,'[3]Tổng - PL KS'!$B$9:$B$1291,1,FALSE)</f>
        <v>#N/A</v>
      </c>
    </row>
    <row r="2481" spans="1:22" ht="63.75">
      <c r="A2481" s="647">
        <v>262</v>
      </c>
      <c r="B2481" s="647" t="s">
        <v>4263</v>
      </c>
      <c r="C2481" s="647" t="s">
        <v>5970</v>
      </c>
      <c r="D2481" s="647" t="s">
        <v>5368</v>
      </c>
      <c r="E2481" s="647">
        <v>26</v>
      </c>
      <c r="F2481" s="513" t="s">
        <v>6539</v>
      </c>
      <c r="G2481" s="931" t="s">
        <v>12204</v>
      </c>
      <c r="H2481" s="647" t="s">
        <v>5350</v>
      </c>
      <c r="I2481" s="647" t="s">
        <v>6540</v>
      </c>
      <c r="J2481" s="647" t="s">
        <v>6510</v>
      </c>
      <c r="K2481" s="647" t="s">
        <v>6531</v>
      </c>
      <c r="L2481" s="647" t="s">
        <v>6532</v>
      </c>
      <c r="M2481" s="647" t="s">
        <v>6538</v>
      </c>
      <c r="N2481" s="747">
        <v>43206</v>
      </c>
      <c r="O2481" s="647" t="s">
        <v>753</v>
      </c>
      <c r="P2481" s="748">
        <v>1036</v>
      </c>
      <c r="Q2481" s="647" t="s">
        <v>4800</v>
      </c>
      <c r="R2481" s="647" t="s">
        <v>5368</v>
      </c>
      <c r="S2481" s="647" t="s">
        <v>5889</v>
      </c>
      <c r="T2481" s="647">
        <v>0</v>
      </c>
      <c r="V2481" t="e">
        <f>VLOOKUP(F2481,'[3]Tổng - PL KS'!$B$9:$B$1291,1,FALSE)</f>
        <v>#N/A</v>
      </c>
    </row>
    <row r="2482" spans="1:22" ht="63.75">
      <c r="A2482" s="647">
        <v>263</v>
      </c>
      <c r="B2482" s="647" t="s">
        <v>4263</v>
      </c>
      <c r="C2482" s="647" t="s">
        <v>5970</v>
      </c>
      <c r="D2482" s="647" t="s">
        <v>5368</v>
      </c>
      <c r="E2482" s="647">
        <v>26</v>
      </c>
      <c r="F2482" s="513" t="s">
        <v>6541</v>
      </c>
      <c r="G2482" s="931" t="s">
        <v>12204</v>
      </c>
      <c r="H2482" s="647" t="s">
        <v>5350</v>
      </c>
      <c r="I2482" s="647" t="s">
        <v>6542</v>
      </c>
      <c r="J2482" s="647" t="s">
        <v>6510</v>
      </c>
      <c r="K2482" s="647" t="s">
        <v>6531</v>
      </c>
      <c r="L2482" s="647" t="s">
        <v>6532</v>
      </c>
      <c r="M2482" s="647" t="s">
        <v>6538</v>
      </c>
      <c r="N2482" s="747">
        <v>43206</v>
      </c>
      <c r="O2482" s="647" t="s">
        <v>753</v>
      </c>
      <c r="P2482" s="748">
        <v>1036</v>
      </c>
      <c r="Q2482" s="647" t="s">
        <v>4800</v>
      </c>
      <c r="R2482" s="647" t="s">
        <v>5368</v>
      </c>
      <c r="S2482" s="647" t="s">
        <v>5889</v>
      </c>
      <c r="T2482" s="647">
        <v>0</v>
      </c>
      <c r="V2482" t="e">
        <f>VLOOKUP(F2482,'[3]Tổng - PL KS'!$B$9:$B$1291,1,FALSE)</f>
        <v>#N/A</v>
      </c>
    </row>
    <row r="2483" spans="1:22" ht="63.75">
      <c r="A2483" s="647">
        <v>264</v>
      </c>
      <c r="B2483" s="647" t="s">
        <v>4263</v>
      </c>
      <c r="C2483" s="647" t="s">
        <v>5970</v>
      </c>
      <c r="D2483" s="647" t="s">
        <v>5368</v>
      </c>
      <c r="E2483" s="647">
        <v>26</v>
      </c>
      <c r="F2483" s="513" t="s">
        <v>6543</v>
      </c>
      <c r="G2483" s="931" t="s">
        <v>12204</v>
      </c>
      <c r="H2483" s="647" t="s">
        <v>5350</v>
      </c>
      <c r="I2483" s="647" t="s">
        <v>6544</v>
      </c>
      <c r="J2483" s="647" t="s">
        <v>6510</v>
      </c>
      <c r="K2483" s="647" t="s">
        <v>6531</v>
      </c>
      <c r="L2483" s="647" t="s">
        <v>6532</v>
      </c>
      <c r="M2483" s="647" t="s">
        <v>6538</v>
      </c>
      <c r="N2483" s="747">
        <v>43206</v>
      </c>
      <c r="O2483" s="647" t="s">
        <v>753</v>
      </c>
      <c r="P2483" s="748">
        <v>1036</v>
      </c>
      <c r="Q2483" s="647" t="s">
        <v>4800</v>
      </c>
      <c r="R2483" s="647" t="s">
        <v>5368</v>
      </c>
      <c r="S2483" s="647" t="s">
        <v>5889</v>
      </c>
      <c r="T2483" s="647">
        <v>0</v>
      </c>
      <c r="V2483" t="e">
        <f>VLOOKUP(F2483,'[3]Tổng - PL KS'!$B$9:$B$1291,1,FALSE)</f>
        <v>#N/A</v>
      </c>
    </row>
    <row r="2484" spans="1:22" ht="63.75">
      <c r="A2484" s="647">
        <v>275</v>
      </c>
      <c r="B2484" s="647" t="s">
        <v>4263</v>
      </c>
      <c r="C2484" s="647" t="s">
        <v>31</v>
      </c>
      <c r="D2484" s="647" t="s">
        <v>309</v>
      </c>
      <c r="E2484" s="647">
        <v>17</v>
      </c>
      <c r="F2484" s="513" t="s">
        <v>6574</v>
      </c>
      <c r="G2484" s="931" t="s">
        <v>12204</v>
      </c>
      <c r="H2484" s="647" t="s">
        <v>5350</v>
      </c>
      <c r="I2484" s="647" t="s">
        <v>6575</v>
      </c>
      <c r="J2484" s="647" t="s">
        <v>6576</v>
      </c>
      <c r="K2484" s="647" t="s">
        <v>6577</v>
      </c>
      <c r="L2484" s="647" t="s">
        <v>6578</v>
      </c>
      <c r="M2484" s="647" t="s">
        <v>6579</v>
      </c>
      <c r="N2484" s="747">
        <v>43096</v>
      </c>
      <c r="O2484" s="647" t="s">
        <v>5288</v>
      </c>
      <c r="P2484" s="748">
        <v>1146</v>
      </c>
      <c r="Q2484" s="647" t="s">
        <v>4800</v>
      </c>
      <c r="R2484" s="647" t="s">
        <v>309</v>
      </c>
      <c r="S2484" s="647" t="s">
        <v>5889</v>
      </c>
      <c r="T2484" s="647">
        <v>0</v>
      </c>
      <c r="V2484" t="e">
        <f>VLOOKUP(F2484,'[3]Tổng - PL KS'!$B$9:$B$1291,1,FALSE)</f>
        <v>#N/A</v>
      </c>
    </row>
    <row r="2485" spans="1:22" ht="63.75">
      <c r="A2485" s="647">
        <v>278</v>
      </c>
      <c r="B2485" s="647" t="s">
        <v>4263</v>
      </c>
      <c r="C2485" s="647" t="s">
        <v>45</v>
      </c>
      <c r="D2485" s="647" t="s">
        <v>309</v>
      </c>
      <c r="E2485" s="647">
        <v>26</v>
      </c>
      <c r="F2485" s="513" t="s">
        <v>6588</v>
      </c>
      <c r="G2485" s="931" t="s">
        <v>12204</v>
      </c>
      <c r="H2485" s="647" t="s">
        <v>5350</v>
      </c>
      <c r="I2485" s="647" t="s">
        <v>6589</v>
      </c>
      <c r="J2485" s="647" t="s">
        <v>6590</v>
      </c>
      <c r="K2485" s="647" t="s">
        <v>6591</v>
      </c>
      <c r="L2485" s="647" t="s">
        <v>6592</v>
      </c>
      <c r="M2485" s="647" t="s">
        <v>6593</v>
      </c>
      <c r="N2485" s="747">
        <v>43083</v>
      </c>
      <c r="O2485" s="647" t="s">
        <v>6193</v>
      </c>
      <c r="P2485" s="748">
        <v>1159</v>
      </c>
      <c r="Q2485" s="647" t="s">
        <v>4800</v>
      </c>
      <c r="R2485" s="647" t="s">
        <v>309</v>
      </c>
      <c r="S2485" s="647" t="s">
        <v>5889</v>
      </c>
      <c r="T2485" s="647">
        <v>0</v>
      </c>
      <c r="V2485" t="e">
        <f>VLOOKUP(F2485,'[3]Tổng - PL KS'!$B$9:$B$1291,1,FALSE)</f>
        <v>#N/A</v>
      </c>
    </row>
    <row r="2486" spans="1:22" ht="51">
      <c r="A2486" s="647">
        <v>315</v>
      </c>
      <c r="B2486" s="647" t="s">
        <v>6703</v>
      </c>
      <c r="C2486" s="647" t="s">
        <v>6704</v>
      </c>
      <c r="D2486" s="647" t="s">
        <v>5330</v>
      </c>
      <c r="E2486" s="647">
        <v>27</v>
      </c>
      <c r="F2486" s="513" t="s">
        <v>5043</v>
      </c>
      <c r="G2486" s="931" t="s">
        <v>12204</v>
      </c>
      <c r="H2486" s="647" t="s">
        <v>5463</v>
      </c>
      <c r="I2486" s="647" t="s">
        <v>5851</v>
      </c>
      <c r="J2486" s="647" t="s">
        <v>5632</v>
      </c>
      <c r="K2486" s="647" t="s">
        <v>906</v>
      </c>
      <c r="L2486" s="647" t="s">
        <v>5204</v>
      </c>
      <c r="M2486" s="647" t="s">
        <v>5633</v>
      </c>
      <c r="N2486" s="747">
        <v>40723</v>
      </c>
      <c r="O2486" s="647" t="s">
        <v>5298</v>
      </c>
      <c r="P2486" s="748">
        <v>3567</v>
      </c>
      <c r="Q2486" s="647" t="s">
        <v>5578</v>
      </c>
      <c r="R2486" s="647" t="s">
        <v>5494</v>
      </c>
      <c r="S2486" s="647" t="s">
        <v>6705</v>
      </c>
      <c r="T2486" s="647"/>
      <c r="V2486" t="e">
        <f>VLOOKUP(F2486,'[3]Tổng - PL KS'!$B$9:$B$1291,1,FALSE)</f>
        <v>#N/A</v>
      </c>
    </row>
    <row r="2487" spans="1:22" ht="51">
      <c r="A2487" s="647">
        <v>316</v>
      </c>
      <c r="B2487" s="647" t="s">
        <v>6703</v>
      </c>
      <c r="C2487" s="647" t="s">
        <v>6704</v>
      </c>
      <c r="D2487" s="647" t="s">
        <v>5330</v>
      </c>
      <c r="E2487" s="647">
        <v>27</v>
      </c>
      <c r="F2487" s="513" t="s">
        <v>5044</v>
      </c>
      <c r="G2487" s="931" t="s">
        <v>12204</v>
      </c>
      <c r="H2487" s="647" t="s">
        <v>5463</v>
      </c>
      <c r="I2487" s="647" t="s">
        <v>5852</v>
      </c>
      <c r="J2487" s="647" t="s">
        <v>5632</v>
      </c>
      <c r="K2487" s="647" t="s">
        <v>906</v>
      </c>
      <c r="L2487" s="647" t="s">
        <v>5204</v>
      </c>
      <c r="M2487" s="647" t="s">
        <v>5633</v>
      </c>
      <c r="N2487" s="747">
        <v>40723</v>
      </c>
      <c r="O2487" s="647" t="s">
        <v>5298</v>
      </c>
      <c r="P2487" s="748">
        <v>3567</v>
      </c>
      <c r="Q2487" s="647" t="s">
        <v>5578</v>
      </c>
      <c r="R2487" s="647" t="s">
        <v>5494</v>
      </c>
      <c r="S2487" s="647" t="s">
        <v>6705</v>
      </c>
      <c r="T2487" s="647"/>
      <c r="V2487" t="e">
        <f>VLOOKUP(F2487,'[3]Tổng - PL KS'!$B$9:$B$1291,1,FALSE)</f>
        <v>#N/A</v>
      </c>
    </row>
    <row r="2488" spans="1:22" ht="51">
      <c r="A2488" s="647">
        <v>317</v>
      </c>
      <c r="B2488" s="647" t="s">
        <v>6703</v>
      </c>
      <c r="C2488" s="647" t="s">
        <v>6704</v>
      </c>
      <c r="D2488" s="647" t="s">
        <v>5330</v>
      </c>
      <c r="E2488" s="647">
        <v>14.7</v>
      </c>
      <c r="F2488" s="513" t="s">
        <v>5045</v>
      </c>
      <c r="G2488" s="931" t="s">
        <v>12204</v>
      </c>
      <c r="H2488" s="647" t="s">
        <v>5463</v>
      </c>
      <c r="I2488" s="647" t="s">
        <v>5853</v>
      </c>
      <c r="J2488" s="647" t="s">
        <v>5632</v>
      </c>
      <c r="K2488" s="647" t="s">
        <v>906</v>
      </c>
      <c r="L2488" s="647" t="s">
        <v>5205</v>
      </c>
      <c r="M2488" s="647" t="s">
        <v>5633</v>
      </c>
      <c r="N2488" s="747">
        <v>40723</v>
      </c>
      <c r="O2488" s="647" t="s">
        <v>5298</v>
      </c>
      <c r="P2488" s="748">
        <v>3567</v>
      </c>
      <c r="Q2488" s="647" t="s">
        <v>5578</v>
      </c>
      <c r="R2488" s="647" t="s">
        <v>5494</v>
      </c>
      <c r="S2488" s="647" t="s">
        <v>6705</v>
      </c>
      <c r="T2488" s="647"/>
      <c r="V2488" t="e">
        <f>VLOOKUP(F2488,'[3]Tổng - PL KS'!$B$9:$B$1291,1,FALSE)</f>
        <v>#N/A</v>
      </c>
    </row>
    <row r="2489" spans="1:22" ht="51">
      <c r="A2489" s="647">
        <v>318</v>
      </c>
      <c r="B2489" s="647" t="s">
        <v>6703</v>
      </c>
      <c r="C2489" s="647" t="s">
        <v>6704</v>
      </c>
      <c r="D2489" s="647" t="s">
        <v>5330</v>
      </c>
      <c r="E2489" s="647">
        <v>27</v>
      </c>
      <c r="F2489" s="513" t="s">
        <v>5046</v>
      </c>
      <c r="G2489" s="931" t="s">
        <v>12204</v>
      </c>
      <c r="H2489" s="647" t="s">
        <v>5463</v>
      </c>
      <c r="I2489" s="647" t="s">
        <v>5854</v>
      </c>
      <c r="J2489" s="647" t="s">
        <v>5632</v>
      </c>
      <c r="K2489" s="647" t="s">
        <v>906</v>
      </c>
      <c r="L2489" s="647" t="s">
        <v>5204</v>
      </c>
      <c r="M2489" s="647" t="s">
        <v>5633</v>
      </c>
      <c r="N2489" s="747">
        <v>40723</v>
      </c>
      <c r="O2489" s="647" t="s">
        <v>5298</v>
      </c>
      <c r="P2489" s="748">
        <v>3567</v>
      </c>
      <c r="Q2489" s="647" t="s">
        <v>5578</v>
      </c>
      <c r="R2489" s="647" t="s">
        <v>5494</v>
      </c>
      <c r="S2489" s="647" t="s">
        <v>6705</v>
      </c>
      <c r="T2489" s="647"/>
      <c r="V2489" t="e">
        <f>VLOOKUP(F2489,'[3]Tổng - PL KS'!$B$9:$B$1291,1,FALSE)</f>
        <v>#N/A</v>
      </c>
    </row>
    <row r="2490" spans="1:22" ht="51">
      <c r="A2490" s="647">
        <v>319</v>
      </c>
      <c r="B2490" s="647" t="s">
        <v>6703</v>
      </c>
      <c r="C2490" s="647" t="s">
        <v>6704</v>
      </c>
      <c r="D2490" s="647" t="s">
        <v>5330</v>
      </c>
      <c r="E2490" s="647">
        <v>14.7</v>
      </c>
      <c r="F2490" s="513" t="s">
        <v>5047</v>
      </c>
      <c r="G2490" s="931" t="s">
        <v>12204</v>
      </c>
      <c r="H2490" s="647" t="s">
        <v>5463</v>
      </c>
      <c r="I2490" s="647" t="s">
        <v>5855</v>
      </c>
      <c r="J2490" s="647" t="s">
        <v>5632</v>
      </c>
      <c r="K2490" s="647" t="s">
        <v>906</v>
      </c>
      <c r="L2490" s="647" t="s">
        <v>5205</v>
      </c>
      <c r="M2490" s="647" t="s">
        <v>5633</v>
      </c>
      <c r="N2490" s="747">
        <v>40723</v>
      </c>
      <c r="O2490" s="647" t="s">
        <v>5298</v>
      </c>
      <c r="P2490" s="748">
        <v>3567</v>
      </c>
      <c r="Q2490" s="647" t="s">
        <v>5578</v>
      </c>
      <c r="R2490" s="647" t="s">
        <v>5494</v>
      </c>
      <c r="S2490" s="647" t="s">
        <v>6705</v>
      </c>
      <c r="T2490" s="647"/>
      <c r="V2490" t="e">
        <f>VLOOKUP(F2490,'[3]Tổng - PL KS'!$B$9:$B$1291,1,FALSE)</f>
        <v>#N/A</v>
      </c>
    </row>
    <row r="2491" spans="1:22" ht="51">
      <c r="A2491" s="647">
        <v>320</v>
      </c>
      <c r="B2491" s="647" t="s">
        <v>6703</v>
      </c>
      <c r="C2491" s="647" t="s">
        <v>6704</v>
      </c>
      <c r="D2491" s="647" t="s">
        <v>5330</v>
      </c>
      <c r="E2491" s="647">
        <v>14.7</v>
      </c>
      <c r="F2491" s="513" t="s">
        <v>5048</v>
      </c>
      <c r="G2491" s="931" t="s">
        <v>12204</v>
      </c>
      <c r="H2491" s="647" t="s">
        <v>5463</v>
      </c>
      <c r="I2491" s="647" t="s">
        <v>5856</v>
      </c>
      <c r="J2491" s="647" t="s">
        <v>5632</v>
      </c>
      <c r="K2491" s="647" t="s">
        <v>906</v>
      </c>
      <c r="L2491" s="647" t="s">
        <v>5205</v>
      </c>
      <c r="M2491" s="647" t="s">
        <v>5633</v>
      </c>
      <c r="N2491" s="747">
        <v>40723</v>
      </c>
      <c r="O2491" s="647" t="s">
        <v>5298</v>
      </c>
      <c r="P2491" s="748">
        <v>3567</v>
      </c>
      <c r="Q2491" s="647" t="s">
        <v>5578</v>
      </c>
      <c r="R2491" s="647" t="s">
        <v>5494</v>
      </c>
      <c r="S2491" s="647" t="s">
        <v>6705</v>
      </c>
      <c r="T2491" s="647"/>
      <c r="V2491" t="e">
        <f>VLOOKUP(F2491,'[3]Tổng - PL KS'!$B$9:$B$1291,1,FALSE)</f>
        <v>#N/A</v>
      </c>
    </row>
    <row r="2492" spans="1:22" ht="51">
      <c r="A2492" s="647">
        <v>321</v>
      </c>
      <c r="B2492" s="647" t="s">
        <v>6703</v>
      </c>
      <c r="C2492" s="647" t="s">
        <v>6704</v>
      </c>
      <c r="D2492" s="647" t="s">
        <v>5330</v>
      </c>
      <c r="E2492" s="647">
        <v>27</v>
      </c>
      <c r="F2492" s="513" t="s">
        <v>5049</v>
      </c>
      <c r="G2492" s="931" t="s">
        <v>12204</v>
      </c>
      <c r="H2492" s="647" t="s">
        <v>5463</v>
      </c>
      <c r="I2492" s="647" t="s">
        <v>5857</v>
      </c>
      <c r="J2492" s="647" t="s">
        <v>5632</v>
      </c>
      <c r="K2492" s="647" t="s">
        <v>906</v>
      </c>
      <c r="L2492" s="647" t="s">
        <v>5204</v>
      </c>
      <c r="M2492" s="647" t="s">
        <v>5633</v>
      </c>
      <c r="N2492" s="747">
        <v>40723</v>
      </c>
      <c r="O2492" s="647" t="s">
        <v>5298</v>
      </c>
      <c r="P2492" s="748">
        <v>3567</v>
      </c>
      <c r="Q2492" s="647" t="s">
        <v>5578</v>
      </c>
      <c r="R2492" s="647" t="s">
        <v>5494</v>
      </c>
      <c r="S2492" s="647" t="s">
        <v>6705</v>
      </c>
      <c r="T2492" s="647"/>
      <c r="V2492" t="e">
        <f>VLOOKUP(F2492,'[3]Tổng - PL KS'!$B$9:$B$1291,1,FALSE)</f>
        <v>#N/A</v>
      </c>
    </row>
    <row r="2493" spans="1:22" ht="51">
      <c r="A2493" s="647">
        <v>322</v>
      </c>
      <c r="B2493" s="647" t="s">
        <v>6703</v>
      </c>
      <c r="C2493" s="647" t="s">
        <v>6704</v>
      </c>
      <c r="D2493" s="647" t="s">
        <v>5330</v>
      </c>
      <c r="E2493" s="647">
        <v>27</v>
      </c>
      <c r="F2493" s="513" t="s">
        <v>5050</v>
      </c>
      <c r="G2493" s="931" t="s">
        <v>12204</v>
      </c>
      <c r="H2493" s="647" t="s">
        <v>5463</v>
      </c>
      <c r="I2493" s="647" t="s">
        <v>5858</v>
      </c>
      <c r="J2493" s="647" t="s">
        <v>5632</v>
      </c>
      <c r="K2493" s="647" t="s">
        <v>906</v>
      </c>
      <c r="L2493" s="647" t="s">
        <v>5204</v>
      </c>
      <c r="M2493" s="647" t="s">
        <v>5633</v>
      </c>
      <c r="N2493" s="747">
        <v>40723</v>
      </c>
      <c r="O2493" s="647" t="s">
        <v>5298</v>
      </c>
      <c r="P2493" s="748">
        <v>3567</v>
      </c>
      <c r="Q2493" s="647" t="s">
        <v>5578</v>
      </c>
      <c r="R2493" s="647" t="s">
        <v>5494</v>
      </c>
      <c r="S2493" s="647" t="s">
        <v>6705</v>
      </c>
      <c r="T2493" s="647"/>
      <c r="V2493" t="e">
        <f>VLOOKUP(F2493,'[3]Tổng - PL KS'!$B$9:$B$1291,1,FALSE)</f>
        <v>#N/A</v>
      </c>
    </row>
    <row r="2494" spans="1:22" ht="51">
      <c r="A2494" s="647">
        <v>323</v>
      </c>
      <c r="B2494" s="647" t="s">
        <v>6703</v>
      </c>
      <c r="C2494" s="647" t="s">
        <v>45</v>
      </c>
      <c r="D2494" s="647" t="s">
        <v>5330</v>
      </c>
      <c r="E2494" s="647">
        <v>22.39</v>
      </c>
      <c r="F2494" s="513" t="s">
        <v>5052</v>
      </c>
      <c r="G2494" s="931" t="s">
        <v>12204</v>
      </c>
      <c r="H2494" s="647" t="s">
        <v>5463</v>
      </c>
      <c r="I2494" s="647" t="s">
        <v>5860</v>
      </c>
      <c r="J2494" s="647" t="s">
        <v>5637</v>
      </c>
      <c r="K2494" s="647" t="s">
        <v>5638</v>
      </c>
      <c r="L2494" s="647" t="s">
        <v>5207</v>
      </c>
      <c r="M2494" s="647" t="s">
        <v>5639</v>
      </c>
      <c r="N2494" s="747">
        <v>40786</v>
      </c>
      <c r="O2494" s="647" t="s">
        <v>907</v>
      </c>
      <c r="P2494" s="748">
        <v>3504</v>
      </c>
      <c r="Q2494" s="647" t="s">
        <v>5578</v>
      </c>
      <c r="R2494" s="647" t="s">
        <v>5494</v>
      </c>
      <c r="S2494" s="647" t="s">
        <v>6705</v>
      </c>
      <c r="T2494" s="647"/>
      <c r="V2494" t="e">
        <f>VLOOKUP(F2494,'[3]Tổng - PL KS'!$B$9:$B$1291,1,FALSE)</f>
        <v>#N/A</v>
      </c>
    </row>
    <row r="2495" spans="1:22" ht="51">
      <c r="A2495" s="647">
        <v>324</v>
      </c>
      <c r="B2495" s="647" t="s">
        <v>6703</v>
      </c>
      <c r="C2495" s="647" t="s">
        <v>45</v>
      </c>
      <c r="D2495" s="647" t="s">
        <v>5330</v>
      </c>
      <c r="E2495" s="647">
        <v>22.39</v>
      </c>
      <c r="F2495" s="513" t="s">
        <v>5053</v>
      </c>
      <c r="G2495" s="931" t="s">
        <v>12204</v>
      </c>
      <c r="H2495" s="647" t="s">
        <v>5463</v>
      </c>
      <c r="I2495" s="647" t="s">
        <v>5861</v>
      </c>
      <c r="J2495" s="647" t="s">
        <v>5637</v>
      </c>
      <c r="K2495" s="647" t="s">
        <v>5638</v>
      </c>
      <c r="L2495" s="647" t="s">
        <v>5208</v>
      </c>
      <c r="M2495" s="647" t="s">
        <v>5639</v>
      </c>
      <c r="N2495" s="747">
        <v>40786</v>
      </c>
      <c r="O2495" s="647" t="s">
        <v>907</v>
      </c>
      <c r="P2495" s="748">
        <v>3504</v>
      </c>
      <c r="Q2495" s="647" t="s">
        <v>5578</v>
      </c>
      <c r="R2495" s="647" t="s">
        <v>5494</v>
      </c>
      <c r="S2495" s="647" t="s">
        <v>6705</v>
      </c>
      <c r="T2495" s="647"/>
      <c r="V2495" t="e">
        <f>VLOOKUP(F2495,'[3]Tổng - PL KS'!$B$9:$B$1291,1,FALSE)</f>
        <v>#N/A</v>
      </c>
    </row>
    <row r="2496" spans="1:22" ht="51">
      <c r="A2496" s="647">
        <v>325</v>
      </c>
      <c r="B2496" s="647" t="s">
        <v>6703</v>
      </c>
      <c r="C2496" s="647" t="s">
        <v>45</v>
      </c>
      <c r="D2496" s="647" t="s">
        <v>5330</v>
      </c>
      <c r="E2496" s="647">
        <v>22.39</v>
      </c>
      <c r="F2496" s="513" t="s">
        <v>5054</v>
      </c>
      <c r="G2496" s="931" t="s">
        <v>12204</v>
      </c>
      <c r="H2496" s="647" t="s">
        <v>5463</v>
      </c>
      <c r="I2496" s="647" t="s">
        <v>5862</v>
      </c>
      <c r="J2496" s="647" t="s">
        <v>5637</v>
      </c>
      <c r="K2496" s="647" t="s">
        <v>5638</v>
      </c>
      <c r="L2496" s="647" t="s">
        <v>5207</v>
      </c>
      <c r="M2496" s="647" t="s">
        <v>5639</v>
      </c>
      <c r="N2496" s="747">
        <v>40786</v>
      </c>
      <c r="O2496" s="647" t="s">
        <v>907</v>
      </c>
      <c r="P2496" s="748">
        <v>3504</v>
      </c>
      <c r="Q2496" s="647" t="s">
        <v>5578</v>
      </c>
      <c r="R2496" s="647" t="s">
        <v>5494</v>
      </c>
      <c r="S2496" s="647" t="s">
        <v>6705</v>
      </c>
      <c r="T2496" s="647"/>
      <c r="V2496" t="e">
        <f>VLOOKUP(F2496,'[3]Tổng - PL KS'!$B$9:$B$1291,1,FALSE)</f>
        <v>#N/A</v>
      </c>
    </row>
    <row r="2497" spans="1:22" ht="51">
      <c r="A2497" s="647">
        <v>326</v>
      </c>
      <c r="B2497" s="647" t="s">
        <v>6703</v>
      </c>
      <c r="C2497" s="647" t="s">
        <v>45</v>
      </c>
      <c r="D2497" s="647" t="s">
        <v>5330</v>
      </c>
      <c r="E2497" s="647">
        <v>22.39</v>
      </c>
      <c r="F2497" s="513" t="s">
        <v>5055</v>
      </c>
      <c r="G2497" s="931" t="s">
        <v>12204</v>
      </c>
      <c r="H2497" s="647" t="s">
        <v>5463</v>
      </c>
      <c r="I2497" s="647" t="s">
        <v>5863</v>
      </c>
      <c r="J2497" s="647" t="s">
        <v>5637</v>
      </c>
      <c r="K2497" s="647" t="s">
        <v>5638</v>
      </c>
      <c r="L2497" s="647" t="s">
        <v>5207</v>
      </c>
      <c r="M2497" s="647" t="s">
        <v>5639</v>
      </c>
      <c r="N2497" s="747">
        <v>40786</v>
      </c>
      <c r="O2497" s="647" t="s">
        <v>907</v>
      </c>
      <c r="P2497" s="748">
        <v>3504</v>
      </c>
      <c r="Q2497" s="647" t="s">
        <v>5578</v>
      </c>
      <c r="R2497" s="647" t="s">
        <v>5494</v>
      </c>
      <c r="S2497" s="647" t="s">
        <v>6705</v>
      </c>
      <c r="T2497" s="647"/>
      <c r="V2497" t="e">
        <f>VLOOKUP(F2497,'[3]Tổng - PL KS'!$B$9:$B$1291,1,FALSE)</f>
        <v>#N/A</v>
      </c>
    </row>
    <row r="2498" spans="1:22" ht="51">
      <c r="A2498" s="647">
        <v>327</v>
      </c>
      <c r="B2498" s="647" t="s">
        <v>6703</v>
      </c>
      <c r="C2498" s="647" t="s">
        <v>45</v>
      </c>
      <c r="D2498" s="647" t="s">
        <v>5330</v>
      </c>
      <c r="E2498" s="647">
        <v>22.39</v>
      </c>
      <c r="F2498" s="513" t="s">
        <v>5056</v>
      </c>
      <c r="G2498" s="931" t="s">
        <v>12204</v>
      </c>
      <c r="H2498" s="647" t="s">
        <v>5463</v>
      </c>
      <c r="I2498" s="647" t="s">
        <v>5864</v>
      </c>
      <c r="J2498" s="647" t="s">
        <v>5637</v>
      </c>
      <c r="K2498" s="647" t="s">
        <v>5638</v>
      </c>
      <c r="L2498" s="647" t="s">
        <v>5207</v>
      </c>
      <c r="M2498" s="647" t="s">
        <v>5639</v>
      </c>
      <c r="N2498" s="747">
        <v>40786</v>
      </c>
      <c r="O2498" s="647" t="s">
        <v>907</v>
      </c>
      <c r="P2498" s="748">
        <v>3504</v>
      </c>
      <c r="Q2498" s="647" t="s">
        <v>5578</v>
      </c>
      <c r="R2498" s="647" t="s">
        <v>5494</v>
      </c>
      <c r="S2498" s="647" t="s">
        <v>6705</v>
      </c>
      <c r="T2498" s="647"/>
      <c r="V2498" t="e">
        <f>VLOOKUP(F2498,'[3]Tổng - PL KS'!$B$9:$B$1291,1,FALSE)</f>
        <v>#N/A</v>
      </c>
    </row>
    <row r="2499" spans="1:22" ht="51">
      <c r="A2499" s="647">
        <v>328</v>
      </c>
      <c r="B2499" s="647" t="s">
        <v>6703</v>
      </c>
      <c r="C2499" s="647" t="s">
        <v>45</v>
      </c>
      <c r="D2499" s="647" t="s">
        <v>5330</v>
      </c>
      <c r="E2499" s="647">
        <v>22.39</v>
      </c>
      <c r="F2499" s="513" t="s">
        <v>5057</v>
      </c>
      <c r="G2499" s="931" t="s">
        <v>12204</v>
      </c>
      <c r="H2499" s="647" t="s">
        <v>5463</v>
      </c>
      <c r="I2499" s="647" t="s">
        <v>5865</v>
      </c>
      <c r="J2499" s="647" t="s">
        <v>5637</v>
      </c>
      <c r="K2499" s="647" t="s">
        <v>5638</v>
      </c>
      <c r="L2499" s="647" t="s">
        <v>5208</v>
      </c>
      <c r="M2499" s="647" t="s">
        <v>5639</v>
      </c>
      <c r="N2499" s="747">
        <v>40786</v>
      </c>
      <c r="O2499" s="647" t="s">
        <v>907</v>
      </c>
      <c r="P2499" s="748">
        <v>3504</v>
      </c>
      <c r="Q2499" s="647" t="s">
        <v>5578</v>
      </c>
      <c r="R2499" s="647" t="s">
        <v>5494</v>
      </c>
      <c r="S2499" s="647" t="s">
        <v>6705</v>
      </c>
      <c r="T2499" s="647"/>
      <c r="V2499" t="e">
        <f>VLOOKUP(F2499,'[3]Tổng - PL KS'!$B$9:$B$1291,1,FALSE)</f>
        <v>#N/A</v>
      </c>
    </row>
    <row r="2500" spans="1:22" ht="51">
      <c r="A2500" s="647">
        <v>333</v>
      </c>
      <c r="B2500" s="647" t="s">
        <v>6703</v>
      </c>
      <c r="C2500" s="647" t="s">
        <v>45</v>
      </c>
      <c r="D2500" s="647" t="s">
        <v>5330</v>
      </c>
      <c r="E2500" s="647">
        <v>31.5</v>
      </c>
      <c r="F2500" s="513" t="s">
        <v>5063</v>
      </c>
      <c r="G2500" s="931" t="s">
        <v>12204</v>
      </c>
      <c r="H2500" s="647" t="s">
        <v>5463</v>
      </c>
      <c r="I2500" s="647" t="s">
        <v>5867</v>
      </c>
      <c r="J2500" s="647" t="s">
        <v>5650</v>
      </c>
      <c r="K2500" s="647" t="s">
        <v>5651</v>
      </c>
      <c r="L2500" s="647" t="s">
        <v>5211</v>
      </c>
      <c r="M2500" s="647" t="s">
        <v>5652</v>
      </c>
      <c r="N2500" s="747">
        <v>40998</v>
      </c>
      <c r="O2500" s="647" t="s">
        <v>5296</v>
      </c>
      <c r="P2500" s="748">
        <v>3292</v>
      </c>
      <c r="Q2500" s="647" t="s">
        <v>5578</v>
      </c>
      <c r="R2500" s="647" t="s">
        <v>5494</v>
      </c>
      <c r="S2500" s="647" t="s">
        <v>6705</v>
      </c>
      <c r="T2500" s="647"/>
      <c r="V2500" t="e">
        <f>VLOOKUP(F2500,'[3]Tổng - PL KS'!$B$9:$B$1291,1,FALSE)</f>
        <v>#N/A</v>
      </c>
    </row>
    <row r="2501" spans="1:22" ht="38.25">
      <c r="A2501" s="647">
        <v>405</v>
      </c>
      <c r="B2501" s="647" t="s">
        <v>6703</v>
      </c>
      <c r="C2501" s="647" t="s">
        <v>45</v>
      </c>
      <c r="D2501" s="647" t="s">
        <v>4</v>
      </c>
      <c r="E2501" s="647">
        <v>29</v>
      </c>
      <c r="F2501" s="513" t="s">
        <v>5068</v>
      </c>
      <c r="G2501" s="931" t="s">
        <v>12204</v>
      </c>
      <c r="H2501" s="647" t="s">
        <v>5350</v>
      </c>
      <c r="I2501" s="647">
        <v>316189</v>
      </c>
      <c r="J2501" s="647" t="s">
        <v>5666</v>
      </c>
      <c r="K2501" s="647" t="s">
        <v>5666</v>
      </c>
      <c r="L2501" s="647" t="s">
        <v>5215</v>
      </c>
      <c r="M2501" s="647" t="s">
        <v>5667</v>
      </c>
      <c r="N2501" s="747">
        <v>41045.1330787037</v>
      </c>
      <c r="O2501" s="647" t="s">
        <v>5277</v>
      </c>
      <c r="P2501" s="748">
        <v>3198.8669212962996</v>
      </c>
      <c r="Q2501" s="647" t="s">
        <v>5668</v>
      </c>
      <c r="R2501" s="647" t="s">
        <v>5494</v>
      </c>
      <c r="S2501" s="647" t="s">
        <v>6705</v>
      </c>
      <c r="T2501" s="647"/>
      <c r="V2501" t="e">
        <f>VLOOKUP(F2501,'[3]Tổng - PL KS'!$B$9:$B$1291,1,FALSE)</f>
        <v>#N/A</v>
      </c>
    </row>
    <row r="2502" spans="1:22" ht="38.25">
      <c r="A2502" s="647">
        <v>410</v>
      </c>
      <c r="B2502" s="647" t="s">
        <v>6703</v>
      </c>
      <c r="C2502" s="647" t="s">
        <v>45</v>
      </c>
      <c r="D2502" s="647" t="s">
        <v>4</v>
      </c>
      <c r="E2502" s="647">
        <v>21</v>
      </c>
      <c r="F2502" s="513" t="s">
        <v>5073</v>
      </c>
      <c r="G2502" s="931" t="s">
        <v>12204</v>
      </c>
      <c r="H2502" s="647" t="s">
        <v>5350</v>
      </c>
      <c r="I2502" s="647" t="s">
        <v>5674</v>
      </c>
      <c r="J2502" s="647" t="s">
        <v>5675</v>
      </c>
      <c r="K2502" s="647" t="s">
        <v>5675</v>
      </c>
      <c r="L2502" s="647" t="s">
        <v>5218</v>
      </c>
      <c r="M2502" s="647" t="s">
        <v>5667</v>
      </c>
      <c r="N2502" s="747">
        <v>41045.145624999997</v>
      </c>
      <c r="O2502" s="647" t="s">
        <v>5277</v>
      </c>
      <c r="P2502" s="748">
        <v>3198.8543750000026</v>
      </c>
      <c r="Q2502" s="647" t="s">
        <v>5668</v>
      </c>
      <c r="R2502" s="647" t="s">
        <v>5494</v>
      </c>
      <c r="S2502" s="647" t="s">
        <v>6705</v>
      </c>
      <c r="T2502" s="647"/>
      <c r="V2502" t="e">
        <f>VLOOKUP(F2502,'[3]Tổng - PL KS'!$B$9:$B$1291,1,FALSE)</f>
        <v>#N/A</v>
      </c>
    </row>
    <row r="2503" spans="1:22" ht="38.25">
      <c r="A2503" s="647">
        <v>414</v>
      </c>
      <c r="B2503" s="647" t="s">
        <v>6703</v>
      </c>
      <c r="C2503" s="647" t="s">
        <v>45</v>
      </c>
      <c r="D2503" s="647" t="s">
        <v>4</v>
      </c>
      <c r="E2503" s="647">
        <v>20</v>
      </c>
      <c r="F2503" s="513" t="s">
        <v>5075</v>
      </c>
      <c r="G2503" s="931" t="s">
        <v>12204</v>
      </c>
      <c r="H2503" s="647" t="s">
        <v>5350</v>
      </c>
      <c r="I2503" s="647" t="s">
        <v>5679</v>
      </c>
      <c r="J2503" s="647" t="s">
        <v>5675</v>
      </c>
      <c r="K2503" s="647" t="s">
        <v>5675</v>
      </c>
      <c r="L2503" s="647" t="s">
        <v>5218</v>
      </c>
      <c r="M2503" s="647" t="s">
        <v>5667</v>
      </c>
      <c r="N2503" s="747">
        <v>41045.038645833331</v>
      </c>
      <c r="O2503" s="647" t="s">
        <v>5277</v>
      </c>
      <c r="P2503" s="748">
        <v>3198.9613541666695</v>
      </c>
      <c r="Q2503" s="647" t="s">
        <v>5668</v>
      </c>
      <c r="R2503" s="647" t="s">
        <v>5494</v>
      </c>
      <c r="S2503" s="647" t="s">
        <v>6705</v>
      </c>
      <c r="T2503" s="647"/>
      <c r="V2503" t="e">
        <f>VLOOKUP(F2503,'[3]Tổng - PL KS'!$B$9:$B$1291,1,FALSE)</f>
        <v>#N/A</v>
      </c>
    </row>
    <row r="2504" spans="1:22" ht="38.25">
      <c r="A2504" s="647">
        <v>420</v>
      </c>
      <c r="B2504" s="647" t="s">
        <v>6703</v>
      </c>
      <c r="C2504" s="647" t="s">
        <v>6829</v>
      </c>
      <c r="D2504" s="647" t="s">
        <v>4</v>
      </c>
      <c r="E2504" s="647">
        <v>13.3</v>
      </c>
      <c r="F2504" s="513" t="s">
        <v>6830</v>
      </c>
      <c r="G2504" s="931" t="s">
        <v>12204</v>
      </c>
      <c r="H2504" s="647" t="s">
        <v>5478</v>
      </c>
      <c r="I2504" s="647" t="s">
        <v>6831</v>
      </c>
      <c r="J2504" s="647" t="s">
        <v>6832</v>
      </c>
      <c r="K2504" s="647" t="s">
        <v>6832</v>
      </c>
      <c r="L2504" s="647" t="s">
        <v>6833</v>
      </c>
      <c r="M2504" s="647" t="s">
        <v>6834</v>
      </c>
      <c r="N2504" s="747">
        <v>41435.992777777778</v>
      </c>
      <c r="O2504" s="647" t="s">
        <v>5274</v>
      </c>
      <c r="P2504" s="748">
        <v>2808.0072222222225</v>
      </c>
      <c r="Q2504" s="647" t="s">
        <v>5668</v>
      </c>
      <c r="R2504" s="647" t="s">
        <v>5494</v>
      </c>
      <c r="S2504" s="647" t="s">
        <v>6824</v>
      </c>
      <c r="T2504" s="647"/>
      <c r="V2504" t="e">
        <f>VLOOKUP(F2504,'[3]Tổng - PL KS'!$B$9:$B$1291,1,FALSE)</f>
        <v>#N/A</v>
      </c>
    </row>
    <row r="2505" spans="1:22" ht="38.25">
      <c r="A2505" s="647">
        <v>425</v>
      </c>
      <c r="B2505" s="647" t="s">
        <v>6703</v>
      </c>
      <c r="C2505" s="647" t="s">
        <v>45</v>
      </c>
      <c r="D2505" s="647" t="s">
        <v>4</v>
      </c>
      <c r="E2505" s="647">
        <v>27</v>
      </c>
      <c r="F2505" s="513" t="s">
        <v>5078</v>
      </c>
      <c r="G2505" s="931" t="s">
        <v>12204</v>
      </c>
      <c r="H2505" s="647" t="s">
        <v>5350</v>
      </c>
      <c r="I2505" s="647">
        <v>316098</v>
      </c>
      <c r="J2505" s="647" t="s">
        <v>5666</v>
      </c>
      <c r="K2505" s="647" t="s">
        <v>5666</v>
      </c>
      <c r="L2505" s="647" t="s">
        <v>5215</v>
      </c>
      <c r="M2505" s="647" t="s">
        <v>5667</v>
      </c>
      <c r="N2505" s="747">
        <v>41045.122789351852</v>
      </c>
      <c r="O2505" s="647" t="s">
        <v>5277</v>
      </c>
      <c r="P2505" s="748">
        <v>3198.8772106481483</v>
      </c>
      <c r="Q2505" s="647" t="s">
        <v>5668</v>
      </c>
      <c r="R2505" s="647" t="s">
        <v>5494</v>
      </c>
      <c r="S2505" s="647" t="s">
        <v>6705</v>
      </c>
      <c r="T2505" s="647"/>
      <c r="V2505" t="e">
        <f>VLOOKUP(F2505,'[3]Tổng - PL KS'!$B$9:$B$1291,1,FALSE)</f>
        <v>#N/A</v>
      </c>
    </row>
    <row r="2506" spans="1:22" ht="38.25">
      <c r="A2506" s="647">
        <v>426</v>
      </c>
      <c r="B2506" s="647" t="s">
        <v>6703</v>
      </c>
      <c r="C2506" s="647" t="s">
        <v>6836</v>
      </c>
      <c r="D2506" s="647" t="s">
        <v>4</v>
      </c>
      <c r="E2506" s="647">
        <v>26.7</v>
      </c>
      <c r="F2506" s="513" t="s">
        <v>5079</v>
      </c>
      <c r="G2506" s="931" t="s">
        <v>12204</v>
      </c>
      <c r="H2506" s="647" t="s">
        <v>5350</v>
      </c>
      <c r="I2506" s="647" t="s">
        <v>5683</v>
      </c>
      <c r="J2506" s="647" t="s">
        <v>5684</v>
      </c>
      <c r="K2506" s="647" t="s">
        <v>5684</v>
      </c>
      <c r="L2506" s="647" t="s">
        <v>5220</v>
      </c>
      <c r="M2506" s="647" t="s">
        <v>5685</v>
      </c>
      <c r="N2506" s="747">
        <v>41116.895439814813</v>
      </c>
      <c r="O2506" s="647" t="s">
        <v>5277</v>
      </c>
      <c r="P2506" s="748">
        <v>3127.1045601851874</v>
      </c>
      <c r="Q2506" s="647" t="s">
        <v>5668</v>
      </c>
      <c r="R2506" s="647" t="s">
        <v>5494</v>
      </c>
      <c r="S2506" s="647" t="s">
        <v>6705</v>
      </c>
      <c r="T2506" s="647"/>
      <c r="V2506" t="e">
        <f>VLOOKUP(F2506,'[3]Tổng - PL KS'!$B$9:$B$1291,1,FALSE)</f>
        <v>#N/A</v>
      </c>
    </row>
    <row r="2507" spans="1:22" ht="51">
      <c r="A2507" s="647">
        <v>429</v>
      </c>
      <c r="B2507" s="647" t="s">
        <v>6703</v>
      </c>
      <c r="C2507" s="647" t="s">
        <v>6837</v>
      </c>
      <c r="D2507" s="647" t="s">
        <v>4</v>
      </c>
      <c r="E2507" s="647">
        <v>26.3</v>
      </c>
      <c r="F2507" s="513" t="s">
        <v>6838</v>
      </c>
      <c r="G2507" s="931" t="s">
        <v>12204</v>
      </c>
      <c r="H2507" s="647" t="s">
        <v>5350</v>
      </c>
      <c r="I2507" s="647" t="s">
        <v>6839</v>
      </c>
      <c r="J2507" s="647" t="s">
        <v>6840</v>
      </c>
      <c r="K2507" s="647" t="s">
        <v>6840</v>
      </c>
      <c r="L2507" s="647" t="s">
        <v>6841</v>
      </c>
      <c r="M2507" s="647" t="s">
        <v>6842</v>
      </c>
      <c r="N2507" s="747">
        <v>41424.015879629631</v>
      </c>
      <c r="O2507" s="647" t="s">
        <v>5286</v>
      </c>
      <c r="P2507" s="748">
        <v>2819.9841203703691</v>
      </c>
      <c r="Q2507" s="647" t="s">
        <v>5668</v>
      </c>
      <c r="R2507" s="647" t="s">
        <v>5494</v>
      </c>
      <c r="S2507" s="647" t="s">
        <v>6843</v>
      </c>
      <c r="T2507" s="647"/>
      <c r="V2507" t="e">
        <f>VLOOKUP(F2507,'[3]Tổng - PL KS'!$B$9:$B$1291,1,FALSE)</f>
        <v>#N/A</v>
      </c>
    </row>
    <row r="2508" spans="1:22" ht="38.25">
      <c r="A2508" s="647">
        <v>443</v>
      </c>
      <c r="B2508" s="647" t="s">
        <v>6703</v>
      </c>
      <c r="C2508" s="647" t="s">
        <v>6837</v>
      </c>
      <c r="D2508" s="647" t="s">
        <v>4</v>
      </c>
      <c r="E2508" s="647">
        <v>24.4</v>
      </c>
      <c r="F2508" s="513" t="s">
        <v>6859</v>
      </c>
      <c r="G2508" s="931" t="s">
        <v>12204</v>
      </c>
      <c r="H2508" s="647" t="s">
        <v>5350</v>
      </c>
      <c r="I2508" s="647" t="s">
        <v>6860</v>
      </c>
      <c r="J2508" s="647" t="s">
        <v>6861</v>
      </c>
      <c r="K2508" s="647" t="s">
        <v>6861</v>
      </c>
      <c r="L2508" s="647" t="s">
        <v>6862</v>
      </c>
      <c r="M2508" s="647" t="s">
        <v>6863</v>
      </c>
      <c r="N2508" s="747">
        <v>41514.495138888888</v>
      </c>
      <c r="O2508" s="647" t="s">
        <v>5277</v>
      </c>
      <c r="P2508" s="748">
        <v>2729.5048611111124</v>
      </c>
      <c r="Q2508" s="647" t="s">
        <v>5668</v>
      </c>
      <c r="R2508" s="647" t="s">
        <v>5494</v>
      </c>
      <c r="S2508" s="647" t="s">
        <v>6843</v>
      </c>
      <c r="T2508" s="647"/>
      <c r="V2508" t="e">
        <f>VLOOKUP(F2508,'[3]Tổng - PL KS'!$B$9:$B$1291,1,FALSE)</f>
        <v>#N/A</v>
      </c>
    </row>
    <row r="2509" spans="1:22" ht="51">
      <c r="A2509" s="647">
        <v>444</v>
      </c>
      <c r="B2509" s="647" t="s">
        <v>6703</v>
      </c>
      <c r="C2509" s="647" t="s">
        <v>6837</v>
      </c>
      <c r="D2509" s="647" t="s">
        <v>4</v>
      </c>
      <c r="E2509" s="647">
        <v>25.2</v>
      </c>
      <c r="F2509" s="513" t="s">
        <v>6864</v>
      </c>
      <c r="G2509" s="931" t="s">
        <v>12204</v>
      </c>
      <c r="H2509" s="647" t="s">
        <v>5350</v>
      </c>
      <c r="I2509" s="647" t="s">
        <v>6865</v>
      </c>
      <c r="J2509" s="647" t="s">
        <v>6866</v>
      </c>
      <c r="K2509" s="647" t="s">
        <v>6866</v>
      </c>
      <c r="L2509" s="647" t="s">
        <v>6867</v>
      </c>
      <c r="M2509" s="647" t="s">
        <v>6868</v>
      </c>
      <c r="N2509" s="747">
        <v>41535.802881944444</v>
      </c>
      <c r="O2509" s="647" t="s">
        <v>5277</v>
      </c>
      <c r="P2509" s="748">
        <v>2708.1971180555556</v>
      </c>
      <c r="Q2509" s="647" t="s">
        <v>5668</v>
      </c>
      <c r="R2509" s="647" t="s">
        <v>5494</v>
      </c>
      <c r="S2509" s="647" t="s">
        <v>6805</v>
      </c>
      <c r="T2509" s="647"/>
      <c r="V2509" t="e">
        <f>VLOOKUP(F2509,'[3]Tổng - PL KS'!$B$9:$B$1291,1,FALSE)</f>
        <v>#N/A</v>
      </c>
    </row>
    <row r="2510" spans="1:22" ht="51">
      <c r="A2510" s="647">
        <v>449</v>
      </c>
      <c r="B2510" s="647" t="s">
        <v>6703</v>
      </c>
      <c r="C2510" s="647" t="s">
        <v>6837</v>
      </c>
      <c r="D2510" s="647" t="s">
        <v>4</v>
      </c>
      <c r="E2510" s="647">
        <v>25.5</v>
      </c>
      <c r="F2510" s="513" t="s">
        <v>6870</v>
      </c>
      <c r="G2510" s="931" t="s">
        <v>12204</v>
      </c>
      <c r="H2510" s="647" t="s">
        <v>5350</v>
      </c>
      <c r="I2510" s="647" t="s">
        <v>6871</v>
      </c>
      <c r="J2510" s="647" t="s">
        <v>6866</v>
      </c>
      <c r="K2510" s="647" t="s">
        <v>6866</v>
      </c>
      <c r="L2510" s="647" t="s">
        <v>6867</v>
      </c>
      <c r="M2510" s="647" t="s">
        <v>6868</v>
      </c>
      <c r="N2510" s="747">
        <v>41535.802847222221</v>
      </c>
      <c r="O2510" s="647" t="s">
        <v>5277</v>
      </c>
      <c r="P2510" s="748">
        <v>2708.1971527777787</v>
      </c>
      <c r="Q2510" s="647" t="s">
        <v>5668</v>
      </c>
      <c r="R2510" s="647" t="s">
        <v>5494</v>
      </c>
      <c r="S2510" s="647" t="s">
        <v>6805</v>
      </c>
      <c r="T2510" s="647"/>
      <c r="V2510" t="e">
        <f>VLOOKUP(F2510,'[3]Tổng - PL KS'!$B$9:$B$1291,1,FALSE)</f>
        <v>#N/A</v>
      </c>
    </row>
    <row r="2511" spans="1:22" ht="51">
      <c r="A2511" s="647">
        <v>452</v>
      </c>
      <c r="B2511" s="647" t="s">
        <v>6703</v>
      </c>
      <c r="C2511" s="647" t="s">
        <v>6837</v>
      </c>
      <c r="D2511" s="647" t="s">
        <v>4</v>
      </c>
      <c r="E2511" s="647">
        <v>26.3</v>
      </c>
      <c r="F2511" s="513" t="s">
        <v>6872</v>
      </c>
      <c r="G2511" s="931" t="s">
        <v>12204</v>
      </c>
      <c r="H2511" s="647" t="s">
        <v>5350</v>
      </c>
      <c r="I2511" s="647" t="s">
        <v>6873</v>
      </c>
      <c r="J2511" s="647" t="s">
        <v>6866</v>
      </c>
      <c r="K2511" s="647" t="s">
        <v>6866</v>
      </c>
      <c r="L2511" s="647" t="s">
        <v>6874</v>
      </c>
      <c r="M2511" s="647" t="s">
        <v>6868</v>
      </c>
      <c r="N2511" s="747">
        <v>41535.797754629632</v>
      </c>
      <c r="O2511" s="647" t="s">
        <v>5277</v>
      </c>
      <c r="P2511" s="748">
        <v>2708.2022453703685</v>
      </c>
      <c r="Q2511" s="647" t="s">
        <v>5668</v>
      </c>
      <c r="R2511" s="647" t="s">
        <v>5494</v>
      </c>
      <c r="S2511" s="647" t="s">
        <v>6805</v>
      </c>
      <c r="T2511" s="647"/>
      <c r="V2511" t="e">
        <f>VLOOKUP(F2511,'[3]Tổng - PL KS'!$B$9:$B$1291,1,FALSE)</f>
        <v>#N/A</v>
      </c>
    </row>
    <row r="2512" spans="1:22" ht="51">
      <c r="A2512" s="647">
        <v>453</v>
      </c>
      <c r="B2512" s="647" t="s">
        <v>6703</v>
      </c>
      <c r="C2512" s="647" t="s">
        <v>6837</v>
      </c>
      <c r="D2512" s="647" t="s">
        <v>4</v>
      </c>
      <c r="E2512" s="647">
        <v>25.5</v>
      </c>
      <c r="F2512" s="513" t="s">
        <v>6875</v>
      </c>
      <c r="G2512" s="931" t="s">
        <v>12204</v>
      </c>
      <c r="H2512" s="647" t="s">
        <v>5350</v>
      </c>
      <c r="I2512" s="647" t="s">
        <v>6876</v>
      </c>
      <c r="J2512" s="647" t="s">
        <v>6866</v>
      </c>
      <c r="K2512" s="647" t="s">
        <v>6866</v>
      </c>
      <c r="L2512" s="647" t="s">
        <v>6867</v>
      </c>
      <c r="M2512" s="647" t="s">
        <v>6868</v>
      </c>
      <c r="N2512" s="747">
        <v>41535.804861111108</v>
      </c>
      <c r="O2512" s="647" t="s">
        <v>5277</v>
      </c>
      <c r="P2512" s="748">
        <v>2708.195138888892</v>
      </c>
      <c r="Q2512" s="647" t="s">
        <v>5668</v>
      </c>
      <c r="R2512" s="647" t="s">
        <v>5494</v>
      </c>
      <c r="S2512" s="647" t="s">
        <v>6805</v>
      </c>
      <c r="T2512" s="647"/>
      <c r="V2512" t="e">
        <f>VLOOKUP(F2512,'[3]Tổng - PL KS'!$B$9:$B$1291,1,FALSE)</f>
        <v>#N/A</v>
      </c>
    </row>
    <row r="2513" spans="1:22" ht="38.25">
      <c r="A2513" s="647">
        <v>536</v>
      </c>
      <c r="B2513" s="647" t="s">
        <v>4247</v>
      </c>
      <c r="C2513" s="647" t="s">
        <v>90</v>
      </c>
      <c r="D2513" s="647" t="s">
        <v>6911</v>
      </c>
      <c r="E2513" s="647">
        <v>24.78</v>
      </c>
      <c r="F2513" s="513" t="s">
        <v>7041</v>
      </c>
      <c r="G2513" s="931" t="s">
        <v>12204</v>
      </c>
      <c r="H2513" s="647" t="s">
        <v>5350</v>
      </c>
      <c r="I2513" s="647" t="s">
        <v>7042</v>
      </c>
      <c r="J2513" s="647" t="s">
        <v>7043</v>
      </c>
      <c r="K2513" s="647" t="s">
        <v>7044</v>
      </c>
      <c r="L2513" s="647" t="s">
        <v>7045</v>
      </c>
      <c r="M2513" s="647" t="s">
        <v>1541</v>
      </c>
      <c r="N2513" s="747">
        <v>43315.892090011577</v>
      </c>
      <c r="O2513" s="647" t="s">
        <v>5277</v>
      </c>
      <c r="P2513" s="748">
        <v>928</v>
      </c>
      <c r="Q2513" s="647" t="s">
        <v>1866</v>
      </c>
      <c r="R2513" s="647" t="s">
        <v>6911</v>
      </c>
      <c r="S2513" s="647" t="s">
        <v>6991</v>
      </c>
      <c r="T2513" s="647" t="s">
        <v>4300</v>
      </c>
      <c r="U2513" t="s">
        <v>5329</v>
      </c>
      <c r="V2513" t="e">
        <f>VLOOKUP(F2513,'[3]Tổng - PL KS'!$B$9:$B$1291,1,FALSE)</f>
        <v>#N/A</v>
      </c>
    </row>
    <row r="2514" spans="1:22" ht="89.25">
      <c r="A2514" s="647">
        <v>537</v>
      </c>
      <c r="B2514" s="647" t="s">
        <v>4247</v>
      </c>
      <c r="C2514" s="647" t="s">
        <v>7046</v>
      </c>
      <c r="D2514" s="647" t="s">
        <v>309</v>
      </c>
      <c r="E2514" s="647">
        <v>25.7</v>
      </c>
      <c r="F2514" s="513" t="s">
        <v>7047</v>
      </c>
      <c r="G2514" s="931" t="s">
        <v>12204</v>
      </c>
      <c r="H2514" s="647" t="s">
        <v>5350</v>
      </c>
      <c r="I2514" s="647" t="s">
        <v>7048</v>
      </c>
      <c r="J2514" s="647" t="s">
        <v>7049</v>
      </c>
      <c r="K2514" s="647" t="s">
        <v>7050</v>
      </c>
      <c r="L2514" s="647" t="s">
        <v>7051</v>
      </c>
      <c r="M2514" s="647" t="s">
        <v>1569</v>
      </c>
      <c r="N2514" s="747">
        <v>43320.633958333332</v>
      </c>
      <c r="O2514" s="647" t="s">
        <v>1557</v>
      </c>
      <c r="P2514" s="748">
        <v>923</v>
      </c>
      <c r="Q2514" s="647" t="s">
        <v>1866</v>
      </c>
      <c r="R2514" s="647" t="s">
        <v>309</v>
      </c>
      <c r="S2514" s="647" t="s">
        <v>7052</v>
      </c>
      <c r="T2514" s="647" t="s">
        <v>4300</v>
      </c>
      <c r="U2514" t="s">
        <v>5329</v>
      </c>
      <c r="V2514" t="e">
        <f>VLOOKUP(F2514,'[3]Tổng - PL KS'!$B$9:$B$1291,1,FALSE)</f>
        <v>#N/A</v>
      </c>
    </row>
    <row r="2515" spans="1:22" ht="89.25">
      <c r="A2515" s="647">
        <v>538</v>
      </c>
      <c r="B2515" s="647" t="s">
        <v>4247</v>
      </c>
      <c r="C2515" s="647" t="s">
        <v>7046</v>
      </c>
      <c r="D2515" s="647" t="s">
        <v>309</v>
      </c>
      <c r="E2515" s="647">
        <v>22.8</v>
      </c>
      <c r="F2515" s="513" t="s">
        <v>7053</v>
      </c>
      <c r="G2515" s="931" t="s">
        <v>12204</v>
      </c>
      <c r="H2515" s="647" t="s">
        <v>5350</v>
      </c>
      <c r="I2515" s="647" t="s">
        <v>7054</v>
      </c>
      <c r="J2515" s="647" t="s">
        <v>7049</v>
      </c>
      <c r="K2515" s="647" t="s">
        <v>7050</v>
      </c>
      <c r="L2515" s="647" t="s">
        <v>7051</v>
      </c>
      <c r="M2515" s="647" t="s">
        <v>1569</v>
      </c>
      <c r="N2515" s="747">
        <v>43320.636053240742</v>
      </c>
      <c r="O2515" s="647" t="s">
        <v>1557</v>
      </c>
      <c r="P2515" s="748">
        <v>923</v>
      </c>
      <c r="Q2515" s="647" t="s">
        <v>1866</v>
      </c>
      <c r="R2515" s="647" t="s">
        <v>309</v>
      </c>
      <c r="S2515" s="647" t="s">
        <v>7052</v>
      </c>
      <c r="T2515" s="647" t="s">
        <v>4300</v>
      </c>
      <c r="U2515" t="s">
        <v>5329</v>
      </c>
      <c r="V2515" t="e">
        <f>VLOOKUP(F2515,'[3]Tổng - PL KS'!$B$9:$B$1291,1,FALSE)</f>
        <v>#N/A</v>
      </c>
    </row>
    <row r="2516" spans="1:22" ht="89.25">
      <c r="A2516" s="647">
        <v>539</v>
      </c>
      <c r="B2516" s="647" t="s">
        <v>4247</v>
      </c>
      <c r="C2516" s="647" t="s">
        <v>7046</v>
      </c>
      <c r="D2516" s="647" t="s">
        <v>309</v>
      </c>
      <c r="E2516" s="647">
        <v>25.2</v>
      </c>
      <c r="F2516" s="513" t="s">
        <v>7055</v>
      </c>
      <c r="G2516" s="931" t="s">
        <v>12204</v>
      </c>
      <c r="H2516" s="647" t="s">
        <v>5350</v>
      </c>
      <c r="I2516" s="647" t="s">
        <v>7056</v>
      </c>
      <c r="J2516" s="647" t="s">
        <v>7049</v>
      </c>
      <c r="K2516" s="647" t="s">
        <v>7050</v>
      </c>
      <c r="L2516" s="647" t="s">
        <v>7051</v>
      </c>
      <c r="M2516" s="647" t="s">
        <v>1569</v>
      </c>
      <c r="N2516" s="747">
        <v>43320.654895833337</v>
      </c>
      <c r="O2516" s="647" t="s">
        <v>1557</v>
      </c>
      <c r="P2516" s="748">
        <v>923</v>
      </c>
      <c r="Q2516" s="647" t="s">
        <v>1866</v>
      </c>
      <c r="R2516" s="647" t="s">
        <v>309</v>
      </c>
      <c r="S2516" s="647" t="s">
        <v>7052</v>
      </c>
      <c r="T2516" s="647" t="s">
        <v>4300</v>
      </c>
      <c r="U2516" t="s">
        <v>5329</v>
      </c>
      <c r="V2516" t="e">
        <f>VLOOKUP(F2516,'[3]Tổng - PL KS'!$B$9:$B$1291,1,FALSE)</f>
        <v>#N/A</v>
      </c>
    </row>
    <row r="2517" spans="1:22" ht="38.25">
      <c r="A2517" s="647">
        <v>545</v>
      </c>
      <c r="B2517" s="647" t="s">
        <v>4247</v>
      </c>
      <c r="C2517" s="647" t="s">
        <v>6975</v>
      </c>
      <c r="D2517" s="647" t="s">
        <v>315</v>
      </c>
      <c r="E2517" s="647">
        <v>27.07</v>
      </c>
      <c r="F2517" s="513" t="s">
        <v>7059</v>
      </c>
      <c r="G2517" s="931" t="s">
        <v>12204</v>
      </c>
      <c r="H2517" s="647" t="s">
        <v>5350</v>
      </c>
      <c r="I2517" s="647" t="s">
        <v>7060</v>
      </c>
      <c r="J2517" s="647" t="s">
        <v>7061</v>
      </c>
      <c r="K2517" s="647" t="s">
        <v>7062</v>
      </c>
      <c r="L2517" s="647" t="s">
        <v>7063</v>
      </c>
      <c r="M2517" s="647" t="s">
        <v>7064</v>
      </c>
      <c r="N2517" s="747">
        <v>43331.856607638889</v>
      </c>
      <c r="O2517" s="647" t="s">
        <v>7065</v>
      </c>
      <c r="P2517" s="748">
        <v>912</v>
      </c>
      <c r="Q2517" s="647" t="s">
        <v>1866</v>
      </c>
      <c r="R2517" s="647" t="s">
        <v>315</v>
      </c>
      <c r="S2517" s="647" t="s">
        <v>6991</v>
      </c>
      <c r="T2517" s="647" t="s">
        <v>4300</v>
      </c>
      <c r="U2517" t="s">
        <v>5329</v>
      </c>
      <c r="V2517" t="e">
        <f>VLOOKUP(F2517,'[3]Tổng - PL KS'!$B$9:$B$1291,1,FALSE)</f>
        <v>#N/A</v>
      </c>
    </row>
    <row r="2518" spans="1:22" ht="25.5">
      <c r="A2518" s="647">
        <v>546</v>
      </c>
      <c r="B2518" s="647" t="s">
        <v>4247</v>
      </c>
      <c r="C2518" s="647" t="s">
        <v>5358</v>
      </c>
      <c r="D2518" s="647" t="s">
        <v>5359</v>
      </c>
      <c r="E2518" s="647">
        <v>20.9</v>
      </c>
      <c r="F2518" s="513" t="s">
        <v>4828</v>
      </c>
      <c r="G2518" s="931" t="s">
        <v>12204</v>
      </c>
      <c r="H2518" s="647" t="s">
        <v>5350</v>
      </c>
      <c r="I2518" s="647" t="s">
        <v>7066</v>
      </c>
      <c r="J2518" s="647"/>
      <c r="K2518" s="647" t="s">
        <v>5360</v>
      </c>
      <c r="L2518" s="647" t="s">
        <v>5138</v>
      </c>
      <c r="M2518" s="647" t="s">
        <v>5361</v>
      </c>
      <c r="N2518" s="747">
        <v>40844.166666666664</v>
      </c>
      <c r="O2518" s="647" t="s">
        <v>5273</v>
      </c>
      <c r="P2518" s="748">
        <v>3398</v>
      </c>
      <c r="Q2518" s="647" t="s">
        <v>5327</v>
      </c>
      <c r="R2518" s="647" t="s">
        <v>5359</v>
      </c>
      <c r="S2518" s="647"/>
      <c r="T2518" s="647"/>
      <c r="U2518" t="s">
        <v>5329</v>
      </c>
      <c r="V2518" t="e">
        <f>VLOOKUP(F2518,'[3]Tổng - PL KS'!$B$9:$B$1291,1,FALSE)</f>
        <v>#N/A</v>
      </c>
    </row>
    <row r="2519" spans="1:22" ht="25.5">
      <c r="A2519" s="647">
        <v>547</v>
      </c>
      <c r="B2519" s="647" t="s">
        <v>4247</v>
      </c>
      <c r="C2519" s="647" t="s">
        <v>5358</v>
      </c>
      <c r="D2519" s="647" t="s">
        <v>5359</v>
      </c>
      <c r="E2519" s="647">
        <v>22.9</v>
      </c>
      <c r="F2519" s="513" t="s">
        <v>4829</v>
      </c>
      <c r="G2519" s="931" t="s">
        <v>12204</v>
      </c>
      <c r="H2519" s="647" t="s">
        <v>5350</v>
      </c>
      <c r="I2519" s="647" t="s">
        <v>7067</v>
      </c>
      <c r="J2519" s="647"/>
      <c r="K2519" s="647" t="s">
        <v>5360</v>
      </c>
      <c r="L2519" s="647" t="s">
        <v>5138</v>
      </c>
      <c r="M2519" s="647" t="s">
        <v>5361</v>
      </c>
      <c r="N2519" s="747">
        <v>40844.25</v>
      </c>
      <c r="O2519" s="647" t="s">
        <v>5273</v>
      </c>
      <c r="P2519" s="748">
        <v>3398</v>
      </c>
      <c r="Q2519" s="647" t="s">
        <v>5327</v>
      </c>
      <c r="R2519" s="647" t="s">
        <v>5359</v>
      </c>
      <c r="S2519" s="647"/>
      <c r="T2519" s="647"/>
      <c r="U2519" t="s">
        <v>5329</v>
      </c>
      <c r="V2519" t="e">
        <f>VLOOKUP(F2519,'[3]Tổng - PL KS'!$B$9:$B$1291,1,FALSE)</f>
        <v>#N/A</v>
      </c>
    </row>
    <row r="2520" spans="1:22" ht="25.5">
      <c r="A2520" s="647">
        <v>548</v>
      </c>
      <c r="B2520" s="647" t="s">
        <v>4247</v>
      </c>
      <c r="C2520" s="647" t="s">
        <v>5367</v>
      </c>
      <c r="D2520" s="647" t="s">
        <v>5368</v>
      </c>
      <c r="E2520" s="647">
        <v>25.2</v>
      </c>
      <c r="F2520" s="513" t="s">
        <v>4831</v>
      </c>
      <c r="G2520" s="931" t="s">
        <v>12204</v>
      </c>
      <c r="H2520" s="647" t="s">
        <v>5350</v>
      </c>
      <c r="I2520" s="647" t="s">
        <v>7068</v>
      </c>
      <c r="J2520" s="647"/>
      <c r="K2520" s="647" t="s">
        <v>5369</v>
      </c>
      <c r="L2520" s="647" t="s">
        <v>5140</v>
      </c>
      <c r="M2520" s="647" t="s">
        <v>5370</v>
      </c>
      <c r="N2520" s="747">
        <v>41046.6875</v>
      </c>
      <c r="O2520" s="647" t="s">
        <v>5273</v>
      </c>
      <c r="P2520" s="748">
        <v>3196</v>
      </c>
      <c r="Q2520" s="647" t="s">
        <v>5327</v>
      </c>
      <c r="R2520" s="647" t="s">
        <v>5368</v>
      </c>
      <c r="S2520" s="647" t="s">
        <v>5364</v>
      </c>
      <c r="T2520" s="647"/>
      <c r="U2520" t="s">
        <v>5329</v>
      </c>
      <c r="V2520" t="e">
        <f>VLOOKUP(F2520,'[3]Tổng - PL KS'!$B$9:$B$1291,1,FALSE)</f>
        <v>#N/A</v>
      </c>
    </row>
    <row r="2521" spans="1:22" ht="25.5">
      <c r="A2521" s="647">
        <v>549</v>
      </c>
      <c r="B2521" s="647" t="s">
        <v>4247</v>
      </c>
      <c r="C2521" s="647" t="s">
        <v>5367</v>
      </c>
      <c r="D2521" s="647" t="s">
        <v>5368</v>
      </c>
      <c r="E2521" s="647">
        <v>26.2</v>
      </c>
      <c r="F2521" s="513" t="s">
        <v>4832</v>
      </c>
      <c r="G2521" s="931" t="s">
        <v>12204</v>
      </c>
      <c r="H2521" s="647" t="s">
        <v>5350</v>
      </c>
      <c r="I2521" s="647" t="s">
        <v>7069</v>
      </c>
      <c r="J2521" s="647"/>
      <c r="K2521" s="647" t="s">
        <v>5369</v>
      </c>
      <c r="L2521" s="647" t="s">
        <v>5140</v>
      </c>
      <c r="M2521" s="647" t="s">
        <v>5370</v>
      </c>
      <c r="N2521" s="747">
        <v>41046.6875</v>
      </c>
      <c r="O2521" s="647" t="s">
        <v>5273</v>
      </c>
      <c r="P2521" s="748">
        <v>3196</v>
      </c>
      <c r="Q2521" s="647" t="s">
        <v>5327</v>
      </c>
      <c r="R2521" s="647" t="s">
        <v>5368</v>
      </c>
      <c r="S2521" s="647" t="s">
        <v>5364</v>
      </c>
      <c r="T2521" s="647"/>
      <c r="U2521" t="s">
        <v>5329</v>
      </c>
      <c r="V2521" t="e">
        <f>VLOOKUP(F2521,'[3]Tổng - PL KS'!$B$9:$B$1291,1,FALSE)</f>
        <v>#N/A</v>
      </c>
    </row>
    <row r="2522" spans="1:22" ht="25.5">
      <c r="A2522" s="647">
        <v>550</v>
      </c>
      <c r="B2522" s="647" t="s">
        <v>4247</v>
      </c>
      <c r="C2522" s="647" t="s">
        <v>5367</v>
      </c>
      <c r="D2522" s="647" t="s">
        <v>5368</v>
      </c>
      <c r="E2522" s="647">
        <v>27</v>
      </c>
      <c r="F2522" s="513" t="s">
        <v>4833</v>
      </c>
      <c r="G2522" s="931" t="s">
        <v>12204</v>
      </c>
      <c r="H2522" s="647" t="s">
        <v>5350</v>
      </c>
      <c r="I2522" s="647" t="s">
        <v>7070</v>
      </c>
      <c r="J2522" s="647"/>
      <c r="K2522" s="647" t="s">
        <v>5369</v>
      </c>
      <c r="L2522" s="647" t="s">
        <v>5140</v>
      </c>
      <c r="M2522" s="647" t="s">
        <v>5370</v>
      </c>
      <c r="N2522" s="747">
        <v>41046.6875</v>
      </c>
      <c r="O2522" s="647" t="s">
        <v>5273</v>
      </c>
      <c r="P2522" s="748">
        <v>3196</v>
      </c>
      <c r="Q2522" s="647" t="s">
        <v>5327</v>
      </c>
      <c r="R2522" s="647" t="s">
        <v>5368</v>
      </c>
      <c r="S2522" s="647" t="s">
        <v>5364</v>
      </c>
      <c r="T2522" s="647"/>
      <c r="U2522" t="s">
        <v>5329</v>
      </c>
      <c r="V2522" t="e">
        <f>VLOOKUP(F2522,'[3]Tổng - PL KS'!$B$9:$B$1291,1,FALSE)</f>
        <v>#N/A</v>
      </c>
    </row>
    <row r="2523" spans="1:22" ht="25.5">
      <c r="A2523" s="647">
        <v>551</v>
      </c>
      <c r="B2523" s="647" t="s">
        <v>4247</v>
      </c>
      <c r="C2523" s="647" t="s">
        <v>5367</v>
      </c>
      <c r="D2523" s="647" t="s">
        <v>5368</v>
      </c>
      <c r="E2523" s="647">
        <v>28.1</v>
      </c>
      <c r="F2523" s="513" t="s">
        <v>4834</v>
      </c>
      <c r="G2523" s="931" t="s">
        <v>12204</v>
      </c>
      <c r="H2523" s="647" t="s">
        <v>5350</v>
      </c>
      <c r="I2523" s="647" t="s">
        <v>7071</v>
      </c>
      <c r="J2523" s="647"/>
      <c r="K2523" s="647" t="s">
        <v>5369</v>
      </c>
      <c r="L2523" s="647" t="s">
        <v>5140</v>
      </c>
      <c r="M2523" s="647" t="s">
        <v>5370</v>
      </c>
      <c r="N2523" s="747">
        <v>41046.6875</v>
      </c>
      <c r="O2523" s="647" t="s">
        <v>5273</v>
      </c>
      <c r="P2523" s="748">
        <v>3196</v>
      </c>
      <c r="Q2523" s="647" t="s">
        <v>5327</v>
      </c>
      <c r="R2523" s="647" t="s">
        <v>5368</v>
      </c>
      <c r="S2523" s="647" t="s">
        <v>5364</v>
      </c>
      <c r="T2523" s="647"/>
      <c r="U2523" t="s">
        <v>5329</v>
      </c>
      <c r="V2523" t="e">
        <f>VLOOKUP(F2523,'[3]Tổng - PL KS'!$B$9:$B$1291,1,FALSE)</f>
        <v>#N/A</v>
      </c>
    </row>
    <row r="2524" spans="1:22" ht="25.5">
      <c r="A2524" s="647">
        <v>552</v>
      </c>
      <c r="B2524" s="647" t="s">
        <v>4247</v>
      </c>
      <c r="C2524" s="647" t="s">
        <v>5367</v>
      </c>
      <c r="D2524" s="647" t="s">
        <v>5368</v>
      </c>
      <c r="E2524" s="647">
        <v>27.5</v>
      </c>
      <c r="F2524" s="513" t="s">
        <v>4835</v>
      </c>
      <c r="G2524" s="931" t="s">
        <v>12204</v>
      </c>
      <c r="H2524" s="647" t="s">
        <v>5350</v>
      </c>
      <c r="I2524" s="647" t="s">
        <v>7072</v>
      </c>
      <c r="J2524" s="647"/>
      <c r="K2524" s="647" t="s">
        <v>5369</v>
      </c>
      <c r="L2524" s="647" t="s">
        <v>5140</v>
      </c>
      <c r="M2524" s="647" t="s">
        <v>5370</v>
      </c>
      <c r="N2524" s="747">
        <v>41046.6875</v>
      </c>
      <c r="O2524" s="647" t="s">
        <v>5273</v>
      </c>
      <c r="P2524" s="748">
        <v>3196</v>
      </c>
      <c r="Q2524" s="647" t="s">
        <v>5327</v>
      </c>
      <c r="R2524" s="647" t="s">
        <v>5368</v>
      </c>
      <c r="S2524" s="647" t="s">
        <v>5364</v>
      </c>
      <c r="T2524" s="647"/>
      <c r="U2524" t="s">
        <v>5329</v>
      </c>
      <c r="V2524" t="e">
        <f>VLOOKUP(F2524,'[3]Tổng - PL KS'!$B$9:$B$1291,1,FALSE)</f>
        <v>#N/A</v>
      </c>
    </row>
    <row r="2525" spans="1:22" ht="25.5">
      <c r="A2525" s="647">
        <v>553</v>
      </c>
      <c r="B2525" s="647" t="s">
        <v>4247</v>
      </c>
      <c r="C2525" s="647" t="s">
        <v>5367</v>
      </c>
      <c r="D2525" s="647" t="s">
        <v>5368</v>
      </c>
      <c r="E2525" s="647">
        <v>26.7</v>
      </c>
      <c r="F2525" s="513" t="s">
        <v>4836</v>
      </c>
      <c r="G2525" s="931" t="s">
        <v>12204</v>
      </c>
      <c r="H2525" s="647" t="s">
        <v>5350</v>
      </c>
      <c r="I2525" s="647" t="s">
        <v>7073</v>
      </c>
      <c r="J2525" s="647"/>
      <c r="K2525" s="647" t="s">
        <v>5369</v>
      </c>
      <c r="L2525" s="647" t="s">
        <v>5140</v>
      </c>
      <c r="M2525" s="647" t="s">
        <v>5370</v>
      </c>
      <c r="N2525" s="747">
        <v>41046.6875</v>
      </c>
      <c r="O2525" s="647" t="s">
        <v>5273</v>
      </c>
      <c r="P2525" s="748">
        <v>3196</v>
      </c>
      <c r="Q2525" s="647" t="s">
        <v>5327</v>
      </c>
      <c r="R2525" s="647" t="s">
        <v>5368</v>
      </c>
      <c r="S2525" s="647" t="s">
        <v>5364</v>
      </c>
      <c r="T2525" s="647"/>
      <c r="U2525" t="s">
        <v>5329</v>
      </c>
      <c r="V2525" t="e">
        <f>VLOOKUP(F2525,'[3]Tổng - PL KS'!$B$9:$B$1291,1,FALSE)</f>
        <v>#N/A</v>
      </c>
    </row>
    <row r="2526" spans="1:22" ht="25.5">
      <c r="A2526" s="647">
        <v>554</v>
      </c>
      <c r="B2526" s="647" t="s">
        <v>4247</v>
      </c>
      <c r="C2526" s="647" t="s">
        <v>5367</v>
      </c>
      <c r="D2526" s="647" t="s">
        <v>5368</v>
      </c>
      <c r="E2526" s="647">
        <v>26.4</v>
      </c>
      <c r="F2526" s="513" t="s">
        <v>4837</v>
      </c>
      <c r="G2526" s="931" t="s">
        <v>12204</v>
      </c>
      <c r="H2526" s="647" t="s">
        <v>5350</v>
      </c>
      <c r="I2526" s="647" t="s">
        <v>7074</v>
      </c>
      <c r="J2526" s="647"/>
      <c r="K2526" s="647" t="s">
        <v>5369</v>
      </c>
      <c r="L2526" s="647" t="s">
        <v>5140</v>
      </c>
      <c r="M2526" s="647" t="s">
        <v>5370</v>
      </c>
      <c r="N2526" s="747">
        <v>41046.6875</v>
      </c>
      <c r="O2526" s="647" t="s">
        <v>5273</v>
      </c>
      <c r="P2526" s="748">
        <v>3196</v>
      </c>
      <c r="Q2526" s="647" t="s">
        <v>5327</v>
      </c>
      <c r="R2526" s="647" t="s">
        <v>5368</v>
      </c>
      <c r="S2526" s="647" t="s">
        <v>5364</v>
      </c>
      <c r="T2526" s="647"/>
      <c r="U2526" t="s">
        <v>5329</v>
      </c>
      <c r="V2526" t="e">
        <f>VLOOKUP(F2526,'[3]Tổng - PL KS'!$B$9:$B$1291,1,FALSE)</f>
        <v>#N/A</v>
      </c>
    </row>
    <row r="2527" spans="1:22" ht="25.5">
      <c r="A2527" s="647">
        <v>555</v>
      </c>
      <c r="B2527" s="647" t="s">
        <v>4247</v>
      </c>
      <c r="C2527" s="647" t="s">
        <v>5367</v>
      </c>
      <c r="D2527" s="647" t="s">
        <v>5368</v>
      </c>
      <c r="E2527" s="647">
        <v>25.9</v>
      </c>
      <c r="F2527" s="513" t="s">
        <v>4838</v>
      </c>
      <c r="G2527" s="931" t="s">
        <v>12204</v>
      </c>
      <c r="H2527" s="647" t="s">
        <v>5350</v>
      </c>
      <c r="I2527" s="647" t="s">
        <v>7075</v>
      </c>
      <c r="J2527" s="647"/>
      <c r="K2527" s="647" t="s">
        <v>5369</v>
      </c>
      <c r="L2527" s="647" t="s">
        <v>5140</v>
      </c>
      <c r="M2527" s="647" t="s">
        <v>5370</v>
      </c>
      <c r="N2527" s="747">
        <v>41046.6875</v>
      </c>
      <c r="O2527" s="647" t="s">
        <v>5273</v>
      </c>
      <c r="P2527" s="748">
        <v>3196</v>
      </c>
      <c r="Q2527" s="647" t="s">
        <v>5327</v>
      </c>
      <c r="R2527" s="647" t="s">
        <v>5368</v>
      </c>
      <c r="S2527" s="647" t="s">
        <v>5364</v>
      </c>
      <c r="T2527" s="647"/>
      <c r="U2527" t="s">
        <v>5329</v>
      </c>
      <c r="V2527" t="e">
        <f>VLOOKUP(F2527,'[3]Tổng - PL KS'!$B$9:$B$1291,1,FALSE)</f>
        <v>#N/A</v>
      </c>
    </row>
    <row r="2528" spans="1:22" ht="38.25">
      <c r="A2528" s="647">
        <v>559</v>
      </c>
      <c r="B2528" s="647" t="s">
        <v>4247</v>
      </c>
      <c r="C2528" s="647" t="s">
        <v>58</v>
      </c>
      <c r="D2528" s="647" t="s">
        <v>6911</v>
      </c>
      <c r="E2528" s="647">
        <v>20.5</v>
      </c>
      <c r="F2528" s="513" t="s">
        <v>7088</v>
      </c>
      <c r="G2528" s="931" t="s">
        <v>12204</v>
      </c>
      <c r="H2528" s="647" t="s">
        <v>5350</v>
      </c>
      <c r="I2528" s="647" t="s">
        <v>7089</v>
      </c>
      <c r="J2528" s="647" t="s">
        <v>7090</v>
      </c>
      <c r="K2528" s="647" t="s">
        <v>7091</v>
      </c>
      <c r="L2528" s="647" t="s">
        <v>7092</v>
      </c>
      <c r="M2528" s="647" t="s">
        <v>7093</v>
      </c>
      <c r="N2528" s="747">
        <v>42890.295983796292</v>
      </c>
      <c r="O2528" s="647" t="s">
        <v>6062</v>
      </c>
      <c r="P2528" s="748">
        <v>1352</v>
      </c>
      <c r="Q2528" s="647" t="s">
        <v>5327</v>
      </c>
      <c r="R2528" s="647" t="s">
        <v>6911</v>
      </c>
      <c r="S2528" s="647" t="s">
        <v>7094</v>
      </c>
      <c r="T2528" s="647" t="s">
        <v>4300</v>
      </c>
      <c r="U2528" t="s">
        <v>5329</v>
      </c>
      <c r="V2528" t="e">
        <f>VLOOKUP(F2528,'[3]Tổng - PL KS'!$B$9:$B$1291,1,FALSE)</f>
        <v>#N/A</v>
      </c>
    </row>
    <row r="2529" spans="1:22" ht="51">
      <c r="A2529" s="647">
        <v>565</v>
      </c>
      <c r="B2529" s="647" t="s">
        <v>4247</v>
      </c>
      <c r="C2529" s="647" t="s">
        <v>7106</v>
      </c>
      <c r="D2529" s="647" t="s">
        <v>5368</v>
      </c>
      <c r="E2529" s="647">
        <v>26.5</v>
      </c>
      <c r="F2529" s="513" t="s">
        <v>7107</v>
      </c>
      <c r="G2529" s="931" t="s">
        <v>12204</v>
      </c>
      <c r="H2529" s="647" t="s">
        <v>5350</v>
      </c>
      <c r="I2529" s="647" t="s">
        <v>7108</v>
      </c>
      <c r="J2529" s="647" t="s">
        <v>7109</v>
      </c>
      <c r="K2529" s="647" t="s">
        <v>4306</v>
      </c>
      <c r="L2529" s="647" t="s">
        <v>4304</v>
      </c>
      <c r="M2529" s="647" t="s">
        <v>7110</v>
      </c>
      <c r="N2529" s="747">
        <v>43197.393136574072</v>
      </c>
      <c r="O2529" s="647" t="s">
        <v>1103</v>
      </c>
      <c r="P2529" s="748">
        <v>1045</v>
      </c>
      <c r="Q2529" s="647" t="s">
        <v>5327</v>
      </c>
      <c r="R2529" s="647" t="s">
        <v>5368</v>
      </c>
      <c r="S2529" s="647" t="s">
        <v>7111</v>
      </c>
      <c r="T2529" s="647" t="s">
        <v>4300</v>
      </c>
      <c r="U2529" t="s">
        <v>5329</v>
      </c>
      <c r="V2529" t="e">
        <f>VLOOKUP(F2529,'[3]Tổng - PL KS'!$B$9:$B$1291,1,FALSE)</f>
        <v>#N/A</v>
      </c>
    </row>
    <row r="2530" spans="1:22" ht="51">
      <c r="A2530" s="647">
        <v>614</v>
      </c>
      <c r="B2530" s="647" t="s">
        <v>4247</v>
      </c>
      <c r="C2530" s="647" t="s">
        <v>45</v>
      </c>
      <c r="D2530" s="647" t="s">
        <v>309</v>
      </c>
      <c r="E2530" s="647">
        <v>24.2</v>
      </c>
      <c r="F2530" s="513" t="s">
        <v>7206</v>
      </c>
      <c r="G2530" s="931" t="s">
        <v>12204</v>
      </c>
      <c r="H2530" s="647" t="s">
        <v>5350</v>
      </c>
      <c r="I2530" s="647" t="s">
        <v>7207</v>
      </c>
      <c r="J2530" s="647" t="s">
        <v>6306</v>
      </c>
      <c r="K2530" s="647" t="s">
        <v>7191</v>
      </c>
      <c r="L2530" s="647" t="s">
        <v>7208</v>
      </c>
      <c r="M2530" s="647" t="s">
        <v>7209</v>
      </c>
      <c r="N2530" s="747">
        <v>43249.865384456018</v>
      </c>
      <c r="O2530" s="647" t="s">
        <v>7152</v>
      </c>
      <c r="P2530" s="748">
        <v>993</v>
      </c>
      <c r="Q2530" s="647" t="s">
        <v>5327</v>
      </c>
      <c r="R2530" s="647" t="s">
        <v>309</v>
      </c>
      <c r="S2530" s="647" t="s">
        <v>7210</v>
      </c>
      <c r="T2530" s="647" t="s">
        <v>4300</v>
      </c>
      <c r="U2530" t="s">
        <v>5329</v>
      </c>
      <c r="V2530" t="e">
        <f>VLOOKUP(F2530,'[3]Tổng - PL KS'!$B$9:$B$1291,1,FALSE)</f>
        <v>#N/A</v>
      </c>
    </row>
    <row r="2531" spans="1:22" ht="51">
      <c r="A2531" s="647">
        <v>682</v>
      </c>
      <c r="B2531" s="647" t="s">
        <v>4247</v>
      </c>
      <c r="C2531" s="647" t="s">
        <v>45</v>
      </c>
      <c r="D2531" s="647" t="s">
        <v>309</v>
      </c>
      <c r="E2531" s="647">
        <v>28.9</v>
      </c>
      <c r="F2531" s="513" t="s">
        <v>7313</v>
      </c>
      <c r="G2531" s="931" t="s">
        <v>12204</v>
      </c>
      <c r="H2531" s="647" t="s">
        <v>5350</v>
      </c>
      <c r="I2531" s="647" t="s">
        <v>7262</v>
      </c>
      <c r="J2531" s="647" t="s">
        <v>7314</v>
      </c>
      <c r="K2531" s="647" t="s">
        <v>7143</v>
      </c>
      <c r="L2531" s="647" t="s">
        <v>7315</v>
      </c>
      <c r="M2531" s="647" t="s">
        <v>7316</v>
      </c>
      <c r="N2531" s="747">
        <v>43315.992407407408</v>
      </c>
      <c r="O2531" s="647" t="s">
        <v>7134</v>
      </c>
      <c r="P2531" s="748">
        <v>927</v>
      </c>
      <c r="Q2531" s="647" t="s">
        <v>5327</v>
      </c>
      <c r="R2531" s="647" t="s">
        <v>309</v>
      </c>
      <c r="S2531" s="647" t="s">
        <v>7205</v>
      </c>
      <c r="T2531" s="647" t="s">
        <v>4300</v>
      </c>
      <c r="U2531" t="s">
        <v>5329</v>
      </c>
      <c r="V2531" t="e">
        <f>VLOOKUP(F2531,'[3]Tổng - PL KS'!$B$9:$B$1291,1,FALSE)</f>
        <v>#N/A</v>
      </c>
    </row>
    <row r="2532" spans="1:22" ht="51">
      <c r="A2532" s="647">
        <v>683</v>
      </c>
      <c r="B2532" s="647" t="s">
        <v>4247</v>
      </c>
      <c r="C2532" s="647" t="s">
        <v>45</v>
      </c>
      <c r="D2532" s="647" t="s">
        <v>309</v>
      </c>
      <c r="E2532" s="647">
        <v>25.9</v>
      </c>
      <c r="F2532" s="513" t="s">
        <v>7317</v>
      </c>
      <c r="G2532" s="931" t="s">
        <v>12204</v>
      </c>
      <c r="H2532" s="647" t="s">
        <v>5350</v>
      </c>
      <c r="I2532" s="647" t="s">
        <v>7200</v>
      </c>
      <c r="J2532" s="647" t="s">
        <v>7314</v>
      </c>
      <c r="K2532" s="647" t="s">
        <v>7143</v>
      </c>
      <c r="L2532" s="647" t="s">
        <v>7315</v>
      </c>
      <c r="M2532" s="647" t="s">
        <v>7316</v>
      </c>
      <c r="N2532" s="747">
        <v>43316.220486111109</v>
      </c>
      <c r="O2532" s="647" t="s">
        <v>7134</v>
      </c>
      <c r="P2532" s="748">
        <v>926</v>
      </c>
      <c r="Q2532" s="647" t="s">
        <v>5327</v>
      </c>
      <c r="R2532" s="647" t="s">
        <v>309</v>
      </c>
      <c r="S2532" s="647" t="s">
        <v>7205</v>
      </c>
      <c r="T2532" s="647" t="s">
        <v>4300</v>
      </c>
      <c r="U2532" t="s">
        <v>5329</v>
      </c>
      <c r="V2532" t="e">
        <f>VLOOKUP(F2532,'[3]Tổng - PL KS'!$B$9:$B$1291,1,FALSE)</f>
        <v>#N/A</v>
      </c>
    </row>
    <row r="2533" spans="1:22" ht="51">
      <c r="A2533" s="647">
        <v>684</v>
      </c>
      <c r="B2533" s="647" t="s">
        <v>4247</v>
      </c>
      <c r="C2533" s="647" t="s">
        <v>45</v>
      </c>
      <c r="D2533" s="647" t="s">
        <v>309</v>
      </c>
      <c r="E2533" s="647">
        <v>28.6</v>
      </c>
      <c r="F2533" s="513" t="s">
        <v>7318</v>
      </c>
      <c r="G2533" s="931" t="s">
        <v>12204</v>
      </c>
      <c r="H2533" s="647" t="s">
        <v>5350</v>
      </c>
      <c r="I2533" s="647" t="s">
        <v>7200</v>
      </c>
      <c r="J2533" s="647" t="s">
        <v>7314</v>
      </c>
      <c r="K2533" s="647" t="s">
        <v>7143</v>
      </c>
      <c r="L2533" s="647" t="s">
        <v>7315</v>
      </c>
      <c r="M2533" s="647" t="s">
        <v>7316</v>
      </c>
      <c r="N2533" s="747">
        <v>43316.012245370366</v>
      </c>
      <c r="O2533" s="647" t="s">
        <v>7134</v>
      </c>
      <c r="P2533" s="748">
        <v>926</v>
      </c>
      <c r="Q2533" s="647" t="s">
        <v>5327</v>
      </c>
      <c r="R2533" s="647" t="s">
        <v>309</v>
      </c>
      <c r="S2533" s="647" t="s">
        <v>7205</v>
      </c>
      <c r="T2533" s="647" t="s">
        <v>4300</v>
      </c>
      <c r="U2533" t="s">
        <v>5329</v>
      </c>
      <c r="V2533" t="e">
        <f>VLOOKUP(F2533,'[3]Tổng - PL KS'!$B$9:$B$1291,1,FALSE)</f>
        <v>#N/A</v>
      </c>
    </row>
    <row r="2534" spans="1:22" ht="51">
      <c r="A2534" s="647">
        <v>685</v>
      </c>
      <c r="B2534" s="647" t="s">
        <v>4247</v>
      </c>
      <c r="C2534" s="647" t="s">
        <v>45</v>
      </c>
      <c r="D2534" s="647" t="s">
        <v>309</v>
      </c>
      <c r="E2534" s="647">
        <v>28.9</v>
      </c>
      <c r="F2534" s="513" t="s">
        <v>7319</v>
      </c>
      <c r="G2534" s="931" t="s">
        <v>12204</v>
      </c>
      <c r="H2534" s="647" t="s">
        <v>5350</v>
      </c>
      <c r="I2534" s="647" t="s">
        <v>7262</v>
      </c>
      <c r="J2534" s="647" t="s">
        <v>7314</v>
      </c>
      <c r="K2534" s="647" t="s">
        <v>7143</v>
      </c>
      <c r="L2534" s="647" t="s">
        <v>7315</v>
      </c>
      <c r="M2534" s="647" t="s">
        <v>7316</v>
      </c>
      <c r="N2534" s="747">
        <v>43316.010775462964</v>
      </c>
      <c r="O2534" s="647" t="s">
        <v>7134</v>
      </c>
      <c r="P2534" s="748">
        <v>926</v>
      </c>
      <c r="Q2534" s="647" t="s">
        <v>5327</v>
      </c>
      <c r="R2534" s="647" t="s">
        <v>309</v>
      </c>
      <c r="S2534" s="647" t="s">
        <v>7205</v>
      </c>
      <c r="T2534" s="647" t="s">
        <v>4300</v>
      </c>
      <c r="U2534" t="s">
        <v>5329</v>
      </c>
      <c r="V2534" t="e">
        <f>VLOOKUP(F2534,'[3]Tổng - PL KS'!$B$9:$B$1291,1,FALSE)</f>
        <v>#N/A</v>
      </c>
    </row>
    <row r="2535" spans="1:22" ht="63.75">
      <c r="A2535" s="647">
        <v>689</v>
      </c>
      <c r="B2535" s="647" t="s">
        <v>4247</v>
      </c>
      <c r="C2535" s="647" t="s">
        <v>37</v>
      </c>
      <c r="D2535" s="647" t="s">
        <v>309</v>
      </c>
      <c r="E2535" s="647">
        <v>26.3</v>
      </c>
      <c r="F2535" s="513" t="s">
        <v>7334</v>
      </c>
      <c r="G2535" s="931" t="s">
        <v>12204</v>
      </c>
      <c r="H2535" s="647" t="s">
        <v>5388</v>
      </c>
      <c r="I2535" s="647" t="s">
        <v>7335</v>
      </c>
      <c r="J2535" s="647" t="s">
        <v>7328</v>
      </c>
      <c r="K2535" s="647" t="s">
        <v>7329</v>
      </c>
      <c r="L2535" s="647" t="s">
        <v>7336</v>
      </c>
      <c r="M2535" s="647" t="s">
        <v>7337</v>
      </c>
      <c r="N2535" s="747" t="s">
        <v>7338</v>
      </c>
      <c r="O2535" s="647" t="s">
        <v>5273</v>
      </c>
      <c r="P2535" s="748">
        <v>1357</v>
      </c>
      <c r="Q2535" s="647" t="s">
        <v>5378</v>
      </c>
      <c r="R2535" s="647" t="s">
        <v>309</v>
      </c>
      <c r="S2535" s="647" t="s">
        <v>7339</v>
      </c>
      <c r="T2535" s="647" t="s">
        <v>4300</v>
      </c>
      <c r="U2535" t="s">
        <v>5329</v>
      </c>
      <c r="V2535" t="e">
        <f>VLOOKUP(F2535,'[3]Tổng - PL KS'!$B$9:$B$1291,1,FALSE)</f>
        <v>#N/A</v>
      </c>
    </row>
    <row r="2536" spans="1:22" ht="76.5">
      <c r="A2536" s="647">
        <v>695</v>
      </c>
      <c r="B2536" s="647" t="s">
        <v>4247</v>
      </c>
      <c r="C2536" s="647" t="s">
        <v>45</v>
      </c>
      <c r="D2536" s="647" t="s">
        <v>309</v>
      </c>
      <c r="E2536" s="647">
        <v>26.5</v>
      </c>
      <c r="F2536" s="513" t="s">
        <v>7357</v>
      </c>
      <c r="G2536" s="931" t="s">
        <v>12204</v>
      </c>
      <c r="H2536" s="647" t="s">
        <v>5388</v>
      </c>
      <c r="I2536" s="647" t="s">
        <v>7358</v>
      </c>
      <c r="J2536" s="647" t="s">
        <v>7359</v>
      </c>
      <c r="K2536" s="647" t="s">
        <v>1426</v>
      </c>
      <c r="L2536" s="647" t="s">
        <v>7360</v>
      </c>
      <c r="M2536" s="647" t="s">
        <v>7361</v>
      </c>
      <c r="N2536" s="747" t="s">
        <v>7362</v>
      </c>
      <c r="O2536" s="647" t="s">
        <v>7152</v>
      </c>
      <c r="P2536" s="748">
        <v>1031</v>
      </c>
      <c r="Q2536" s="647" t="s">
        <v>5378</v>
      </c>
      <c r="R2536" s="647" t="s">
        <v>309</v>
      </c>
      <c r="S2536" s="647" t="s">
        <v>7363</v>
      </c>
      <c r="T2536" s="647" t="s">
        <v>4300</v>
      </c>
      <c r="U2536" t="s">
        <v>5329</v>
      </c>
      <c r="V2536" t="e">
        <f>VLOOKUP(F2536,'[3]Tổng - PL KS'!$B$9:$B$1291,1,FALSE)</f>
        <v>#N/A</v>
      </c>
    </row>
    <row r="2537" spans="1:22" ht="38.25">
      <c r="A2537" s="647">
        <v>737</v>
      </c>
      <c r="B2537" s="647" t="s">
        <v>4247</v>
      </c>
      <c r="C2537" s="647" t="s">
        <v>7440</v>
      </c>
      <c r="D2537" s="647" t="s">
        <v>6911</v>
      </c>
      <c r="E2537" s="647">
        <v>23.5</v>
      </c>
      <c r="F2537" s="513" t="s">
        <v>7463</v>
      </c>
      <c r="G2537" s="931" t="s">
        <v>12204</v>
      </c>
      <c r="H2537" s="647" t="s">
        <v>5388</v>
      </c>
      <c r="I2537" s="647" t="s">
        <v>7464</v>
      </c>
      <c r="J2537" s="647"/>
      <c r="K2537" s="647" t="s">
        <v>1468</v>
      </c>
      <c r="L2537" s="647" t="s">
        <v>7465</v>
      </c>
      <c r="M2537" s="647" t="s">
        <v>7466</v>
      </c>
      <c r="N2537" s="747" t="s">
        <v>7467</v>
      </c>
      <c r="O2537" s="647" t="s">
        <v>1257</v>
      </c>
      <c r="P2537" s="748">
        <v>917</v>
      </c>
      <c r="Q2537" s="647" t="s">
        <v>5378</v>
      </c>
      <c r="R2537" s="647" t="s">
        <v>6911</v>
      </c>
      <c r="S2537" s="647" t="s">
        <v>7333</v>
      </c>
      <c r="T2537" s="647" t="s">
        <v>4300</v>
      </c>
      <c r="U2537" t="s">
        <v>5329</v>
      </c>
      <c r="V2537" t="e">
        <f>VLOOKUP(F2537,'[3]Tổng - PL KS'!$B$9:$B$1291,1,FALSE)</f>
        <v>#N/A</v>
      </c>
    </row>
    <row r="2538" spans="1:22" ht="38.25">
      <c r="A2538" s="647">
        <v>1050</v>
      </c>
      <c r="B2538" s="647" t="s">
        <v>4247</v>
      </c>
      <c r="C2538" s="647" t="s">
        <v>4344</v>
      </c>
      <c r="D2538" s="647" t="s">
        <v>315</v>
      </c>
      <c r="E2538" s="647">
        <v>30.5</v>
      </c>
      <c r="F2538" s="513" t="s">
        <v>8127</v>
      </c>
      <c r="G2538" s="931" t="s">
        <v>12204</v>
      </c>
      <c r="H2538" s="647">
        <v>40</v>
      </c>
      <c r="I2538" s="647" t="s">
        <v>8128</v>
      </c>
      <c r="J2538" s="647" t="s">
        <v>8129</v>
      </c>
      <c r="K2538" s="647" t="s">
        <v>8130</v>
      </c>
      <c r="L2538" s="647" t="s">
        <v>8131</v>
      </c>
      <c r="M2538" s="647" t="s">
        <v>8132</v>
      </c>
      <c r="N2538" s="747">
        <v>41795</v>
      </c>
      <c r="O2538" s="647" t="s">
        <v>5277</v>
      </c>
      <c r="P2538" s="748">
        <v>2450</v>
      </c>
      <c r="Q2538" s="647" t="s">
        <v>7492</v>
      </c>
      <c r="R2538" s="647" t="s">
        <v>315</v>
      </c>
      <c r="S2538" s="647" t="s">
        <v>8133</v>
      </c>
      <c r="T2538" s="647" t="s">
        <v>4300</v>
      </c>
      <c r="U2538" t="s">
        <v>5329</v>
      </c>
      <c r="V2538" t="e">
        <f>VLOOKUP(F2538,'[3]Tổng - PL KS'!$B$9:$B$1291,1,FALSE)</f>
        <v>#N/A</v>
      </c>
    </row>
    <row r="2539" spans="1:22" ht="38.25">
      <c r="A2539" s="647">
        <v>1051</v>
      </c>
      <c r="B2539" s="647" t="s">
        <v>4247</v>
      </c>
      <c r="C2539" s="647" t="s">
        <v>4344</v>
      </c>
      <c r="D2539" s="647" t="s">
        <v>315</v>
      </c>
      <c r="E2539" s="647">
        <v>28.3</v>
      </c>
      <c r="F2539" s="513" t="s">
        <v>8134</v>
      </c>
      <c r="G2539" s="931" t="s">
        <v>12204</v>
      </c>
      <c r="H2539" s="647">
        <v>40</v>
      </c>
      <c r="I2539" s="647" t="s">
        <v>8135</v>
      </c>
      <c r="J2539" s="647" t="s">
        <v>8129</v>
      </c>
      <c r="K2539" s="647" t="s">
        <v>8130</v>
      </c>
      <c r="L2539" s="647" t="s">
        <v>8136</v>
      </c>
      <c r="M2539" s="647" t="s">
        <v>8132</v>
      </c>
      <c r="N2539" s="747">
        <v>41795</v>
      </c>
      <c r="O2539" s="647" t="s">
        <v>5277</v>
      </c>
      <c r="P2539" s="748">
        <v>2450</v>
      </c>
      <c r="Q2539" s="647" t="s">
        <v>7492</v>
      </c>
      <c r="R2539" s="647" t="s">
        <v>315</v>
      </c>
      <c r="S2539" s="647" t="s">
        <v>8133</v>
      </c>
      <c r="T2539" s="647" t="s">
        <v>4300</v>
      </c>
      <c r="U2539" t="s">
        <v>5329</v>
      </c>
      <c r="V2539" t="e">
        <f>VLOOKUP(F2539,'[3]Tổng - PL KS'!$B$9:$B$1291,1,FALSE)</f>
        <v>#N/A</v>
      </c>
    </row>
    <row r="2540" spans="1:22" ht="38.25">
      <c r="A2540" s="647">
        <v>1052</v>
      </c>
      <c r="B2540" s="647" t="s">
        <v>4247</v>
      </c>
      <c r="C2540" s="647" t="s">
        <v>4344</v>
      </c>
      <c r="D2540" s="647" t="s">
        <v>315</v>
      </c>
      <c r="E2540" s="647">
        <v>30.5</v>
      </c>
      <c r="F2540" s="513" t="s">
        <v>8137</v>
      </c>
      <c r="G2540" s="931" t="s">
        <v>12204</v>
      </c>
      <c r="H2540" s="647">
        <v>40</v>
      </c>
      <c r="I2540" s="647" t="s">
        <v>8138</v>
      </c>
      <c r="J2540" s="647" t="s">
        <v>8129</v>
      </c>
      <c r="K2540" s="647" t="s">
        <v>8130</v>
      </c>
      <c r="L2540" s="647" t="s">
        <v>8131</v>
      </c>
      <c r="M2540" s="647" t="s">
        <v>8132</v>
      </c>
      <c r="N2540" s="747">
        <v>41795</v>
      </c>
      <c r="O2540" s="647" t="s">
        <v>5277</v>
      </c>
      <c r="P2540" s="748">
        <v>2450</v>
      </c>
      <c r="Q2540" s="647" t="s">
        <v>7492</v>
      </c>
      <c r="R2540" s="647" t="s">
        <v>315</v>
      </c>
      <c r="S2540" s="647" t="s">
        <v>8133</v>
      </c>
      <c r="T2540" s="647" t="s">
        <v>4300</v>
      </c>
      <c r="U2540" t="s">
        <v>5329</v>
      </c>
      <c r="V2540" t="e">
        <f>VLOOKUP(F2540,'[3]Tổng - PL KS'!$B$9:$B$1291,1,FALSE)</f>
        <v>#N/A</v>
      </c>
    </row>
    <row r="2541" spans="1:22" ht="51">
      <c r="A2541" s="647">
        <v>1078</v>
      </c>
      <c r="B2541" s="647" t="s">
        <v>4247</v>
      </c>
      <c r="C2541" s="647" t="s">
        <v>8198</v>
      </c>
      <c r="D2541" s="647" t="s">
        <v>6911</v>
      </c>
      <c r="E2541" s="647">
        <v>32</v>
      </c>
      <c r="F2541" s="513" t="s">
        <v>8199</v>
      </c>
      <c r="G2541" s="931" t="s">
        <v>12204</v>
      </c>
      <c r="H2541" s="647">
        <v>40</v>
      </c>
      <c r="I2541" s="647">
        <v>3548929</v>
      </c>
      <c r="J2541" s="647" t="s">
        <v>8200</v>
      </c>
      <c r="K2541" s="647" t="s">
        <v>8201</v>
      </c>
      <c r="L2541" s="647" t="s">
        <v>8202</v>
      </c>
      <c r="M2541" s="647" t="s">
        <v>8203</v>
      </c>
      <c r="N2541" s="747">
        <v>43113.316145752317</v>
      </c>
      <c r="O2541" s="647" t="s">
        <v>1283</v>
      </c>
      <c r="P2541" s="748">
        <v>1131.6838542476835</v>
      </c>
      <c r="Q2541" s="647" t="s">
        <v>7492</v>
      </c>
      <c r="R2541" s="647" t="s">
        <v>6911</v>
      </c>
      <c r="S2541" s="647" t="s">
        <v>8142</v>
      </c>
      <c r="T2541" s="647" t="s">
        <v>4300</v>
      </c>
      <c r="U2541" t="s">
        <v>5329</v>
      </c>
      <c r="V2541" t="e">
        <f>VLOOKUP(F2541,'[3]Tổng - PL KS'!$B$9:$B$1291,1,FALSE)</f>
        <v>#N/A</v>
      </c>
    </row>
    <row r="2542" spans="1:22" ht="51">
      <c r="A2542" s="647">
        <v>1084</v>
      </c>
      <c r="B2542" s="647" t="s">
        <v>4247</v>
      </c>
      <c r="C2542" s="647" t="s">
        <v>412</v>
      </c>
      <c r="D2542" s="647" t="s">
        <v>6911</v>
      </c>
      <c r="E2542" s="647">
        <v>27.94</v>
      </c>
      <c r="F2542" s="513" t="s">
        <v>8214</v>
      </c>
      <c r="G2542" s="931" t="s">
        <v>12204</v>
      </c>
      <c r="H2542" s="647" t="s">
        <v>8204</v>
      </c>
      <c r="I2542" s="647" t="s">
        <v>8215</v>
      </c>
      <c r="J2542" s="647" t="s">
        <v>8216</v>
      </c>
      <c r="K2542" s="647" t="s">
        <v>8217</v>
      </c>
      <c r="L2542" s="647" t="s">
        <v>8218</v>
      </c>
      <c r="M2542" s="647" t="s">
        <v>8219</v>
      </c>
      <c r="N2542" s="747">
        <v>43132.336778009259</v>
      </c>
      <c r="O2542" s="647" t="s">
        <v>5277</v>
      </c>
      <c r="P2542" s="748">
        <v>1112.6632219907406</v>
      </c>
      <c r="Q2542" s="647" t="s">
        <v>7492</v>
      </c>
      <c r="R2542" s="647" t="s">
        <v>6911</v>
      </c>
      <c r="S2542" s="647" t="s">
        <v>8220</v>
      </c>
      <c r="T2542" s="647" t="s">
        <v>4300</v>
      </c>
      <c r="U2542" t="s">
        <v>5329</v>
      </c>
      <c r="V2542" t="e">
        <f>VLOOKUP(F2542,'[3]Tổng - PL KS'!$B$9:$B$1291,1,FALSE)</f>
        <v>#N/A</v>
      </c>
    </row>
    <row r="2543" spans="1:22" ht="51">
      <c r="A2543" s="647">
        <v>1085</v>
      </c>
      <c r="B2543" s="647" t="s">
        <v>4247</v>
      </c>
      <c r="C2543" s="647" t="s">
        <v>412</v>
      </c>
      <c r="D2543" s="647" t="s">
        <v>6911</v>
      </c>
      <c r="E2543" s="647">
        <v>25.9</v>
      </c>
      <c r="F2543" s="513" t="s">
        <v>8221</v>
      </c>
      <c r="G2543" s="931" t="s">
        <v>12204</v>
      </c>
      <c r="H2543" s="647" t="s">
        <v>8204</v>
      </c>
      <c r="I2543" s="647" t="s">
        <v>8222</v>
      </c>
      <c r="J2543" s="647" t="s">
        <v>8216</v>
      </c>
      <c r="K2543" s="647" t="s">
        <v>8217</v>
      </c>
      <c r="L2543" s="647" t="s">
        <v>8218</v>
      </c>
      <c r="M2543" s="647" t="s">
        <v>8219</v>
      </c>
      <c r="N2543" s="747">
        <v>43132.348154664352</v>
      </c>
      <c r="O2543" s="647" t="s">
        <v>5277</v>
      </c>
      <c r="P2543" s="748">
        <v>1112.6518453356475</v>
      </c>
      <c r="Q2543" s="647" t="s">
        <v>7492</v>
      </c>
      <c r="R2543" s="647" t="s">
        <v>6911</v>
      </c>
      <c r="S2543" s="647" t="s">
        <v>8223</v>
      </c>
      <c r="T2543" s="647" t="s">
        <v>4300</v>
      </c>
      <c r="U2543" t="s">
        <v>5329</v>
      </c>
      <c r="V2543" t="e">
        <f>VLOOKUP(F2543,'[3]Tổng - PL KS'!$B$9:$B$1291,1,FALSE)</f>
        <v>#N/A</v>
      </c>
    </row>
    <row r="2544" spans="1:22" ht="76.5">
      <c r="A2544" s="647">
        <v>1088</v>
      </c>
      <c r="B2544" s="647" t="s">
        <v>4247</v>
      </c>
      <c r="C2544" s="647" t="s">
        <v>45</v>
      </c>
      <c r="D2544" s="647" t="s">
        <v>309</v>
      </c>
      <c r="E2544" s="647">
        <v>25.7</v>
      </c>
      <c r="F2544" s="513" t="s">
        <v>8229</v>
      </c>
      <c r="G2544" s="931" t="s">
        <v>12204</v>
      </c>
      <c r="H2544" s="647" t="s">
        <v>8204</v>
      </c>
      <c r="I2544" s="647">
        <v>431313</v>
      </c>
      <c r="J2544" s="647" t="s">
        <v>8230</v>
      </c>
      <c r="K2544" s="647" t="s">
        <v>8231</v>
      </c>
      <c r="L2544" s="647" t="s">
        <v>8232</v>
      </c>
      <c r="M2544" s="647" t="s">
        <v>8233</v>
      </c>
      <c r="N2544" s="747">
        <v>43190.223495752318</v>
      </c>
      <c r="O2544" s="647" t="s">
        <v>7152</v>
      </c>
      <c r="P2544" s="748">
        <v>1054.7765042476822</v>
      </c>
      <c r="Q2544" s="647" t="s">
        <v>7492</v>
      </c>
      <c r="R2544" s="647" t="s">
        <v>309</v>
      </c>
      <c r="S2544" s="647" t="s">
        <v>8234</v>
      </c>
      <c r="T2544" s="647" t="s">
        <v>4300</v>
      </c>
      <c r="U2544" t="s">
        <v>5329</v>
      </c>
      <c r="V2544" t="e">
        <f>VLOOKUP(F2544,'[3]Tổng - PL KS'!$B$9:$B$1291,1,FALSE)</f>
        <v>#N/A</v>
      </c>
    </row>
    <row r="2545" spans="1:22" ht="51">
      <c r="A2545" s="647">
        <v>1192</v>
      </c>
      <c r="B2545" s="647" t="s">
        <v>4247</v>
      </c>
      <c r="C2545" s="647" t="s">
        <v>45</v>
      </c>
      <c r="D2545" s="647" t="s">
        <v>309</v>
      </c>
      <c r="E2545" s="647">
        <v>28.91</v>
      </c>
      <c r="F2545" s="513" t="s">
        <v>8359</v>
      </c>
      <c r="G2545" s="931" t="s">
        <v>12204</v>
      </c>
      <c r="H2545" s="647" t="s">
        <v>8204</v>
      </c>
      <c r="I2545" s="647" t="s">
        <v>8360</v>
      </c>
      <c r="J2545" s="647" t="s">
        <v>8361</v>
      </c>
      <c r="K2545" s="647" t="s">
        <v>8226</v>
      </c>
      <c r="L2545" s="647" t="s">
        <v>8362</v>
      </c>
      <c r="M2545" s="647" t="s">
        <v>8357</v>
      </c>
      <c r="N2545" s="747">
        <v>43217.28729699074</v>
      </c>
      <c r="O2545" s="647" t="s">
        <v>5277</v>
      </c>
      <c r="P2545" s="748">
        <v>1027.7127030092597</v>
      </c>
      <c r="Q2545" s="647" t="s">
        <v>7492</v>
      </c>
      <c r="R2545" s="647" t="s">
        <v>309</v>
      </c>
      <c r="S2545" s="647" t="s">
        <v>8353</v>
      </c>
      <c r="T2545" s="647" t="s">
        <v>4300</v>
      </c>
      <c r="U2545" t="s">
        <v>5329</v>
      </c>
      <c r="V2545" t="e">
        <f>VLOOKUP(F2545,'[3]Tổng - PL KS'!$B$9:$B$1291,1,FALSE)</f>
        <v>#N/A</v>
      </c>
    </row>
    <row r="2546" spans="1:22" ht="63.75">
      <c r="A2546" s="647">
        <v>1226</v>
      </c>
      <c r="B2546" s="647" t="s">
        <v>4247</v>
      </c>
      <c r="C2546" s="647" t="s">
        <v>90</v>
      </c>
      <c r="D2546" s="647" t="s">
        <v>6911</v>
      </c>
      <c r="E2546" s="647">
        <v>20.96</v>
      </c>
      <c r="F2546" s="513" t="s">
        <v>8402</v>
      </c>
      <c r="G2546" s="931" t="s">
        <v>12204</v>
      </c>
      <c r="H2546" s="647" t="s">
        <v>8204</v>
      </c>
      <c r="I2546" s="647" t="s">
        <v>8403</v>
      </c>
      <c r="J2546" s="647" t="s">
        <v>8404</v>
      </c>
      <c r="K2546" s="647" t="s">
        <v>8356</v>
      </c>
      <c r="L2546" s="647" t="s">
        <v>8405</v>
      </c>
      <c r="M2546" s="647" t="s">
        <v>8406</v>
      </c>
      <c r="N2546" s="747">
        <v>43223.775404513886</v>
      </c>
      <c r="O2546" s="647" t="s">
        <v>5277</v>
      </c>
      <c r="P2546" s="748">
        <v>1021.2245954861137</v>
      </c>
      <c r="Q2546" s="647" t="s">
        <v>7492</v>
      </c>
      <c r="R2546" s="647" t="s">
        <v>6911</v>
      </c>
      <c r="S2546" s="647" t="s">
        <v>8407</v>
      </c>
      <c r="T2546" s="647" t="s">
        <v>4300</v>
      </c>
      <c r="U2546" t="s">
        <v>5329</v>
      </c>
      <c r="V2546" t="e">
        <f>VLOOKUP(F2546,'[3]Tổng - PL KS'!$B$9:$B$1291,1,FALSE)</f>
        <v>#N/A</v>
      </c>
    </row>
    <row r="2547" spans="1:22" ht="51">
      <c r="A2547" s="647">
        <v>1227</v>
      </c>
      <c r="B2547" s="647" t="s">
        <v>4247</v>
      </c>
      <c r="C2547" s="647" t="s">
        <v>61</v>
      </c>
      <c r="D2547" s="647" t="s">
        <v>6911</v>
      </c>
      <c r="E2547" s="647">
        <v>27.82</v>
      </c>
      <c r="F2547" s="513" t="s">
        <v>8408</v>
      </c>
      <c r="G2547" s="931" t="s">
        <v>12204</v>
      </c>
      <c r="H2547" s="647" t="s">
        <v>8204</v>
      </c>
      <c r="I2547" s="647" t="s">
        <v>8409</v>
      </c>
      <c r="J2547" s="647" t="s">
        <v>8410</v>
      </c>
      <c r="K2547" s="647" t="s">
        <v>7129</v>
      </c>
      <c r="L2547" s="647" t="s">
        <v>8411</v>
      </c>
      <c r="M2547" s="647" t="s">
        <v>8406</v>
      </c>
      <c r="N2547" s="747">
        <v>43223.897869826389</v>
      </c>
      <c r="O2547" s="647" t="s">
        <v>5277</v>
      </c>
      <c r="P2547" s="748">
        <v>1021.1021301736109</v>
      </c>
      <c r="Q2547" s="647" t="s">
        <v>7492</v>
      </c>
      <c r="R2547" s="647" t="s">
        <v>6911</v>
      </c>
      <c r="S2547" s="647" t="s">
        <v>8412</v>
      </c>
      <c r="T2547" s="647" t="s">
        <v>4300</v>
      </c>
      <c r="U2547" t="s">
        <v>5329</v>
      </c>
      <c r="V2547" t="e">
        <f>VLOOKUP(F2547,'[3]Tổng - PL KS'!$B$9:$B$1291,1,FALSE)</f>
        <v>#N/A</v>
      </c>
    </row>
    <row r="2548" spans="1:22" ht="63.75">
      <c r="A2548" s="647">
        <v>1229</v>
      </c>
      <c r="B2548" s="647" t="s">
        <v>4247</v>
      </c>
      <c r="C2548" s="647" t="s">
        <v>90</v>
      </c>
      <c r="D2548" s="647" t="s">
        <v>6911</v>
      </c>
      <c r="E2548" s="647">
        <v>28</v>
      </c>
      <c r="F2548" s="513" t="s">
        <v>8416</v>
      </c>
      <c r="G2548" s="931" t="s">
        <v>12204</v>
      </c>
      <c r="H2548" s="647" t="s">
        <v>8204</v>
      </c>
      <c r="I2548" s="647" t="s">
        <v>8417</v>
      </c>
      <c r="J2548" s="647" t="s">
        <v>8404</v>
      </c>
      <c r="K2548" s="647" t="s">
        <v>8356</v>
      </c>
      <c r="L2548" s="647" t="s">
        <v>8405</v>
      </c>
      <c r="M2548" s="647" t="s">
        <v>8406</v>
      </c>
      <c r="N2548" s="747">
        <v>43223.871695682872</v>
      </c>
      <c r="O2548" s="647" t="s">
        <v>5277</v>
      </c>
      <c r="P2548" s="748">
        <v>1021.1283043171279</v>
      </c>
      <c r="Q2548" s="647" t="s">
        <v>7492</v>
      </c>
      <c r="R2548" s="647" t="s">
        <v>6911</v>
      </c>
      <c r="S2548" s="647" t="s">
        <v>8407</v>
      </c>
      <c r="T2548" s="647" t="s">
        <v>4300</v>
      </c>
      <c r="U2548" t="s">
        <v>5329</v>
      </c>
      <c r="V2548" t="e">
        <f>VLOOKUP(F2548,'[3]Tổng - PL KS'!$B$9:$B$1291,1,FALSE)</f>
        <v>#N/A</v>
      </c>
    </row>
    <row r="2549" spans="1:22" ht="51">
      <c r="A2549" s="647">
        <v>1231</v>
      </c>
      <c r="B2549" s="647" t="s">
        <v>4247</v>
      </c>
      <c r="C2549" s="647" t="s">
        <v>61</v>
      </c>
      <c r="D2549" s="647" t="s">
        <v>6911</v>
      </c>
      <c r="E2549" s="647">
        <v>25.83</v>
      </c>
      <c r="F2549" s="513" t="s">
        <v>8421</v>
      </c>
      <c r="G2549" s="931" t="s">
        <v>12204</v>
      </c>
      <c r="H2549" s="647" t="s">
        <v>8204</v>
      </c>
      <c r="I2549" s="647" t="s">
        <v>8422</v>
      </c>
      <c r="J2549" s="647" t="s">
        <v>8410</v>
      </c>
      <c r="K2549" s="647" t="s">
        <v>7129</v>
      </c>
      <c r="L2549" s="647" t="s">
        <v>8411</v>
      </c>
      <c r="M2549" s="647" t="s">
        <v>8406</v>
      </c>
      <c r="N2549" s="747">
        <v>43223.888298530095</v>
      </c>
      <c r="O2549" s="647" t="s">
        <v>5277</v>
      </c>
      <c r="P2549" s="748">
        <v>1021.1117014699048</v>
      </c>
      <c r="Q2549" s="647" t="s">
        <v>7492</v>
      </c>
      <c r="R2549" s="647" t="s">
        <v>6911</v>
      </c>
      <c r="S2549" s="647" t="s">
        <v>8412</v>
      </c>
      <c r="T2549" s="647" t="s">
        <v>4300</v>
      </c>
      <c r="U2549" t="s">
        <v>5329</v>
      </c>
      <c r="V2549" t="e">
        <f>VLOOKUP(F2549,'[3]Tổng - PL KS'!$B$9:$B$1291,1,FALSE)</f>
        <v>#N/A</v>
      </c>
    </row>
    <row r="2550" spans="1:22" ht="51">
      <c r="A2550" s="647">
        <v>1239</v>
      </c>
      <c r="B2550" s="647" t="s">
        <v>4247</v>
      </c>
      <c r="C2550" s="647" t="s">
        <v>90</v>
      </c>
      <c r="D2550" s="647" t="s">
        <v>6911</v>
      </c>
      <c r="E2550" s="647">
        <v>25.83</v>
      </c>
      <c r="F2550" s="513" t="s">
        <v>8434</v>
      </c>
      <c r="G2550" s="931" t="s">
        <v>12204</v>
      </c>
      <c r="H2550" s="647" t="s">
        <v>8204</v>
      </c>
      <c r="I2550" s="647" t="s">
        <v>8435</v>
      </c>
      <c r="J2550" s="647" t="s">
        <v>8436</v>
      </c>
      <c r="K2550" s="647" t="s">
        <v>8356</v>
      </c>
      <c r="L2550" s="647" t="s">
        <v>8437</v>
      </c>
      <c r="M2550" s="647" t="s">
        <v>8438</v>
      </c>
      <c r="N2550" s="747">
        <v>43232.295173993058</v>
      </c>
      <c r="O2550" s="647" t="s">
        <v>5277</v>
      </c>
      <c r="P2550" s="748">
        <v>1012.7048260069423</v>
      </c>
      <c r="Q2550" s="647" t="s">
        <v>7492</v>
      </c>
      <c r="R2550" s="647" t="s">
        <v>6911</v>
      </c>
      <c r="S2550" s="647" t="s">
        <v>8439</v>
      </c>
      <c r="T2550" s="647" t="s">
        <v>4300</v>
      </c>
      <c r="U2550" t="s">
        <v>5329</v>
      </c>
      <c r="V2550" t="e">
        <f>VLOOKUP(F2550,'[3]Tổng - PL KS'!$B$9:$B$1291,1,FALSE)</f>
        <v>#N/A</v>
      </c>
    </row>
    <row r="2551" spans="1:22" ht="51">
      <c r="A2551" s="647">
        <v>1242</v>
      </c>
      <c r="B2551" s="647" t="s">
        <v>4247</v>
      </c>
      <c r="C2551" s="647" t="s">
        <v>90</v>
      </c>
      <c r="D2551" s="647" t="s">
        <v>6911</v>
      </c>
      <c r="E2551" s="647">
        <v>25.91</v>
      </c>
      <c r="F2551" s="513" t="s">
        <v>8447</v>
      </c>
      <c r="G2551" s="931" t="s">
        <v>12204</v>
      </c>
      <c r="H2551" s="647" t="s">
        <v>8204</v>
      </c>
      <c r="I2551" s="647" t="s">
        <v>8448</v>
      </c>
      <c r="J2551" s="647" t="s">
        <v>8449</v>
      </c>
      <c r="K2551" s="647" t="s">
        <v>8356</v>
      </c>
      <c r="L2551" s="647" t="s">
        <v>8450</v>
      </c>
      <c r="M2551" s="647" t="s">
        <v>8438</v>
      </c>
      <c r="N2551" s="747">
        <v>43232.327147534721</v>
      </c>
      <c r="O2551" s="647" t="s">
        <v>5277</v>
      </c>
      <c r="P2551" s="748">
        <v>1012.672852465279</v>
      </c>
      <c r="Q2551" s="647" t="s">
        <v>7492</v>
      </c>
      <c r="R2551" s="647" t="s">
        <v>6911</v>
      </c>
      <c r="S2551" s="647" t="s">
        <v>8415</v>
      </c>
      <c r="T2551" s="647" t="s">
        <v>4300</v>
      </c>
      <c r="U2551" t="s">
        <v>5329</v>
      </c>
      <c r="V2551" t="e">
        <f>VLOOKUP(F2551,'[3]Tổng - PL KS'!$B$9:$B$1291,1,FALSE)</f>
        <v>#N/A</v>
      </c>
    </row>
    <row r="2552" spans="1:22" ht="51">
      <c r="A2552" s="647">
        <v>1243</v>
      </c>
      <c r="B2552" s="647" t="s">
        <v>4247</v>
      </c>
      <c r="C2552" s="647" t="s">
        <v>90</v>
      </c>
      <c r="D2552" s="647" t="s">
        <v>6911</v>
      </c>
      <c r="E2552" s="647">
        <v>25.84</v>
      </c>
      <c r="F2552" s="513" t="s">
        <v>8451</v>
      </c>
      <c r="G2552" s="931" t="s">
        <v>12204</v>
      </c>
      <c r="H2552" s="647" t="s">
        <v>8204</v>
      </c>
      <c r="I2552" s="647" t="s">
        <v>8452</v>
      </c>
      <c r="J2552" s="647" t="s">
        <v>8436</v>
      </c>
      <c r="K2552" s="647" t="s">
        <v>8356</v>
      </c>
      <c r="L2552" s="647" t="s">
        <v>8437</v>
      </c>
      <c r="M2552" s="647" t="s">
        <v>8438</v>
      </c>
      <c r="N2552" s="747">
        <v>43232.314151157407</v>
      </c>
      <c r="O2552" s="647" t="s">
        <v>5277</v>
      </c>
      <c r="P2552" s="748">
        <v>1012.6858488425933</v>
      </c>
      <c r="Q2552" s="647" t="s">
        <v>7492</v>
      </c>
      <c r="R2552" s="647" t="s">
        <v>6911</v>
      </c>
      <c r="S2552" s="647" t="s">
        <v>8439</v>
      </c>
      <c r="T2552" s="647" t="s">
        <v>4300</v>
      </c>
      <c r="U2552" t="s">
        <v>5329</v>
      </c>
      <c r="V2552" t="e">
        <f>VLOOKUP(F2552,'[3]Tổng - PL KS'!$B$9:$B$1291,1,FALSE)</f>
        <v>#N/A</v>
      </c>
    </row>
    <row r="2553" spans="1:22" ht="51">
      <c r="A2553" s="647">
        <v>1245</v>
      </c>
      <c r="B2553" s="647" t="s">
        <v>4247</v>
      </c>
      <c r="C2553" s="647" t="s">
        <v>90</v>
      </c>
      <c r="D2553" s="647" t="s">
        <v>6911</v>
      </c>
      <c r="E2553" s="647">
        <v>25.83</v>
      </c>
      <c r="F2553" s="513" t="s">
        <v>8455</v>
      </c>
      <c r="G2553" s="931" t="s">
        <v>12204</v>
      </c>
      <c r="H2553" s="647" t="s">
        <v>8204</v>
      </c>
      <c r="I2553" s="647" t="s">
        <v>8456</v>
      </c>
      <c r="J2553" s="647" t="s">
        <v>8436</v>
      </c>
      <c r="K2553" s="647" t="s">
        <v>8356</v>
      </c>
      <c r="L2553" s="647" t="s">
        <v>8437</v>
      </c>
      <c r="M2553" s="647" t="s">
        <v>8438</v>
      </c>
      <c r="N2553" s="747">
        <v>43232.324635879631</v>
      </c>
      <c r="O2553" s="647" t="s">
        <v>5277</v>
      </c>
      <c r="P2553" s="748">
        <v>1012.6753641203686</v>
      </c>
      <c r="Q2553" s="647" t="s">
        <v>7492</v>
      </c>
      <c r="R2553" s="647" t="s">
        <v>6911</v>
      </c>
      <c r="S2553" s="647" t="s">
        <v>8439</v>
      </c>
      <c r="T2553" s="647" t="s">
        <v>4300</v>
      </c>
      <c r="U2553" t="s">
        <v>5329</v>
      </c>
      <c r="V2553" t="e">
        <f>VLOOKUP(F2553,'[3]Tổng - PL KS'!$B$9:$B$1291,1,FALSE)</f>
        <v>#N/A</v>
      </c>
    </row>
    <row r="2554" spans="1:22" ht="51">
      <c r="A2554" s="647">
        <v>1247</v>
      </c>
      <c r="B2554" s="647" t="s">
        <v>4247</v>
      </c>
      <c r="C2554" s="647" t="s">
        <v>90</v>
      </c>
      <c r="D2554" s="647" t="s">
        <v>6911</v>
      </c>
      <c r="E2554" s="647">
        <v>27.89</v>
      </c>
      <c r="F2554" s="513" t="s">
        <v>8458</v>
      </c>
      <c r="G2554" s="931" t="s">
        <v>12204</v>
      </c>
      <c r="H2554" s="647" t="s">
        <v>8204</v>
      </c>
      <c r="I2554" s="647" t="s">
        <v>8459</v>
      </c>
      <c r="J2554" s="647" t="s">
        <v>8449</v>
      </c>
      <c r="K2554" s="647" t="s">
        <v>8356</v>
      </c>
      <c r="L2554" s="647" t="s">
        <v>8450</v>
      </c>
      <c r="M2554" s="647" t="s">
        <v>8438</v>
      </c>
      <c r="N2554" s="747">
        <v>43232.313415590281</v>
      </c>
      <c r="O2554" s="647" t="s">
        <v>5277</v>
      </c>
      <c r="P2554" s="748">
        <v>1012.6865844097192</v>
      </c>
      <c r="Q2554" s="647" t="s">
        <v>7492</v>
      </c>
      <c r="R2554" s="647" t="s">
        <v>6911</v>
      </c>
      <c r="S2554" s="647" t="s">
        <v>8415</v>
      </c>
      <c r="T2554" s="647" t="s">
        <v>4300</v>
      </c>
      <c r="U2554" t="s">
        <v>5329</v>
      </c>
      <c r="V2554" t="e">
        <f>VLOOKUP(F2554,'[3]Tổng - PL KS'!$B$9:$B$1291,1,FALSE)</f>
        <v>#N/A</v>
      </c>
    </row>
    <row r="2555" spans="1:22" ht="51">
      <c r="A2555" s="647">
        <v>1248</v>
      </c>
      <c r="B2555" s="647" t="s">
        <v>4247</v>
      </c>
      <c r="C2555" s="647" t="s">
        <v>90</v>
      </c>
      <c r="D2555" s="647" t="s">
        <v>6911</v>
      </c>
      <c r="E2555" s="647">
        <v>25.82</v>
      </c>
      <c r="F2555" s="513" t="s">
        <v>8460</v>
      </c>
      <c r="G2555" s="931" t="s">
        <v>12204</v>
      </c>
      <c r="H2555" s="647" t="s">
        <v>8204</v>
      </c>
      <c r="I2555" s="647" t="s">
        <v>8461</v>
      </c>
      <c r="J2555" s="647" t="s">
        <v>8449</v>
      </c>
      <c r="K2555" s="647" t="s">
        <v>8356</v>
      </c>
      <c r="L2555" s="647" t="s">
        <v>8450</v>
      </c>
      <c r="M2555" s="647" t="s">
        <v>8438</v>
      </c>
      <c r="N2555" s="747">
        <v>43232.330216631941</v>
      </c>
      <c r="O2555" s="647" t="s">
        <v>5277</v>
      </c>
      <c r="P2555" s="748">
        <v>1012.6697833680591</v>
      </c>
      <c r="Q2555" s="647" t="s">
        <v>7492</v>
      </c>
      <c r="R2555" s="647" t="s">
        <v>6911</v>
      </c>
      <c r="S2555" s="647" t="s">
        <v>8415</v>
      </c>
      <c r="T2555" s="647" t="s">
        <v>4300</v>
      </c>
      <c r="U2555" t="s">
        <v>5329</v>
      </c>
      <c r="V2555" t="e">
        <f>VLOOKUP(F2555,'[3]Tổng - PL KS'!$B$9:$B$1291,1,FALSE)</f>
        <v>#N/A</v>
      </c>
    </row>
    <row r="2556" spans="1:22" ht="51">
      <c r="A2556" s="647">
        <v>1251</v>
      </c>
      <c r="B2556" s="647" t="s">
        <v>4247</v>
      </c>
      <c r="C2556" s="647" t="s">
        <v>90</v>
      </c>
      <c r="D2556" s="647" t="s">
        <v>6911</v>
      </c>
      <c r="E2556" s="647">
        <v>27.89</v>
      </c>
      <c r="F2556" s="513" t="s">
        <v>8465</v>
      </c>
      <c r="G2556" s="931" t="s">
        <v>12204</v>
      </c>
      <c r="H2556" s="647" t="s">
        <v>8204</v>
      </c>
      <c r="I2556" s="647" t="s">
        <v>8466</v>
      </c>
      <c r="J2556" s="647" t="s">
        <v>8449</v>
      </c>
      <c r="K2556" s="647" t="s">
        <v>8356</v>
      </c>
      <c r="L2556" s="647" t="s">
        <v>8450</v>
      </c>
      <c r="M2556" s="647" t="s">
        <v>8438</v>
      </c>
      <c r="N2556" s="747">
        <v>43232.33140505787</v>
      </c>
      <c r="O2556" s="647" t="s">
        <v>5277</v>
      </c>
      <c r="P2556" s="748">
        <v>1012.6685949421299</v>
      </c>
      <c r="Q2556" s="647" t="s">
        <v>7492</v>
      </c>
      <c r="R2556" s="647" t="s">
        <v>6911</v>
      </c>
      <c r="S2556" s="647" t="s">
        <v>8415</v>
      </c>
      <c r="T2556" s="647" t="s">
        <v>4300</v>
      </c>
      <c r="U2556" t="s">
        <v>5329</v>
      </c>
      <c r="V2556" t="e">
        <f>VLOOKUP(F2556,'[3]Tổng - PL KS'!$B$9:$B$1291,1,FALSE)</f>
        <v>#N/A</v>
      </c>
    </row>
    <row r="2557" spans="1:22" ht="51">
      <c r="A2557" s="647">
        <v>1252</v>
      </c>
      <c r="B2557" s="647" t="s">
        <v>4247</v>
      </c>
      <c r="C2557" s="647" t="s">
        <v>90</v>
      </c>
      <c r="D2557" s="647" t="s">
        <v>6911</v>
      </c>
      <c r="E2557" s="647">
        <v>27.84</v>
      </c>
      <c r="F2557" s="513" t="s">
        <v>8467</v>
      </c>
      <c r="G2557" s="931" t="s">
        <v>12204</v>
      </c>
      <c r="H2557" s="647" t="s">
        <v>8204</v>
      </c>
      <c r="I2557" s="647" t="s">
        <v>8468</v>
      </c>
      <c r="J2557" s="647" t="s">
        <v>8469</v>
      </c>
      <c r="K2557" s="647" t="s">
        <v>8356</v>
      </c>
      <c r="L2557" s="647" t="s">
        <v>8470</v>
      </c>
      <c r="M2557" s="647" t="s">
        <v>8438</v>
      </c>
      <c r="N2557" s="747">
        <v>43232.293985613425</v>
      </c>
      <c r="O2557" s="647" t="s">
        <v>5277</v>
      </c>
      <c r="P2557" s="748">
        <v>1012.7060143865747</v>
      </c>
      <c r="Q2557" s="647" t="s">
        <v>7492</v>
      </c>
      <c r="R2557" s="647" t="s">
        <v>6911</v>
      </c>
      <c r="S2557" s="647" t="s">
        <v>8439</v>
      </c>
      <c r="T2557" s="647" t="s">
        <v>4300</v>
      </c>
      <c r="U2557" t="s">
        <v>5329</v>
      </c>
      <c r="V2557" t="e">
        <f>VLOOKUP(F2557,'[3]Tổng - PL KS'!$B$9:$B$1291,1,FALSE)</f>
        <v>#N/A</v>
      </c>
    </row>
    <row r="2558" spans="1:22" ht="51">
      <c r="A2558" s="647">
        <v>1255</v>
      </c>
      <c r="B2558" s="647" t="s">
        <v>4247</v>
      </c>
      <c r="C2558" s="647" t="s">
        <v>90</v>
      </c>
      <c r="D2558" s="647" t="s">
        <v>6911</v>
      </c>
      <c r="E2558" s="647">
        <v>22.2</v>
      </c>
      <c r="F2558" s="513" t="s">
        <v>8473</v>
      </c>
      <c r="G2558" s="931" t="s">
        <v>12204</v>
      </c>
      <c r="H2558" s="647" t="s">
        <v>8204</v>
      </c>
      <c r="I2558" s="647" t="s">
        <v>8474</v>
      </c>
      <c r="J2558" s="647" t="s">
        <v>8449</v>
      </c>
      <c r="K2558" s="647" t="s">
        <v>8356</v>
      </c>
      <c r="L2558" s="647" t="s">
        <v>8450</v>
      </c>
      <c r="M2558" s="647" t="s">
        <v>8438</v>
      </c>
      <c r="N2558" s="747">
        <v>43232.316053472219</v>
      </c>
      <c r="O2558" s="647" t="s">
        <v>5277</v>
      </c>
      <c r="P2558" s="748">
        <v>1012.6839465277808</v>
      </c>
      <c r="Q2558" s="647" t="s">
        <v>7492</v>
      </c>
      <c r="R2558" s="647" t="s">
        <v>6911</v>
      </c>
      <c r="S2558" s="647" t="s">
        <v>8415</v>
      </c>
      <c r="T2558" s="647" t="s">
        <v>4300</v>
      </c>
      <c r="U2558" t="s">
        <v>5329</v>
      </c>
      <c r="V2558" t="e">
        <f>VLOOKUP(F2558,'[3]Tổng - PL KS'!$B$9:$B$1291,1,FALSE)</f>
        <v>#N/A</v>
      </c>
    </row>
    <row r="2559" spans="1:22" ht="63.75">
      <c r="A2559" s="647">
        <v>1257</v>
      </c>
      <c r="B2559" s="647" t="s">
        <v>4247</v>
      </c>
      <c r="C2559" s="647" t="s">
        <v>8477</v>
      </c>
      <c r="D2559" s="647" t="s">
        <v>6911</v>
      </c>
      <c r="E2559" s="647">
        <v>22.43</v>
      </c>
      <c r="F2559" s="513" t="s">
        <v>8478</v>
      </c>
      <c r="G2559" s="931" t="s">
        <v>12204</v>
      </c>
      <c r="H2559" s="647" t="s">
        <v>8204</v>
      </c>
      <c r="I2559" s="647" t="s">
        <v>8479</v>
      </c>
      <c r="J2559" s="647" t="s">
        <v>8480</v>
      </c>
      <c r="K2559" s="647" t="s">
        <v>8217</v>
      </c>
      <c r="L2559" s="647" t="s">
        <v>8481</v>
      </c>
      <c r="M2559" s="647" t="s">
        <v>8482</v>
      </c>
      <c r="N2559" s="747">
        <v>43235.417729594905</v>
      </c>
      <c r="O2559" s="647" t="s">
        <v>7152</v>
      </c>
      <c r="P2559" s="748">
        <v>1009.5822704050952</v>
      </c>
      <c r="Q2559" s="647" t="s">
        <v>7492</v>
      </c>
      <c r="R2559" s="647" t="s">
        <v>6911</v>
      </c>
      <c r="S2559" s="647" t="s">
        <v>8483</v>
      </c>
      <c r="T2559" s="647" t="s">
        <v>4300</v>
      </c>
      <c r="U2559" t="s">
        <v>5329</v>
      </c>
      <c r="V2559" t="e">
        <f>VLOOKUP(F2559,'[3]Tổng - PL KS'!$B$9:$B$1291,1,FALSE)</f>
        <v>#N/A</v>
      </c>
    </row>
    <row r="2560" spans="1:22" ht="63.75">
      <c r="A2560" s="647">
        <v>1692</v>
      </c>
      <c r="B2560" s="647" t="s">
        <v>4247</v>
      </c>
      <c r="C2560" s="647" t="s">
        <v>9441</v>
      </c>
      <c r="D2560" s="647" t="s">
        <v>5368</v>
      </c>
      <c r="E2560" s="647">
        <v>20.98</v>
      </c>
      <c r="F2560" s="513" t="s">
        <v>9442</v>
      </c>
      <c r="G2560" s="931" t="s">
        <v>12204</v>
      </c>
      <c r="H2560" s="647" t="s">
        <v>8204</v>
      </c>
      <c r="I2560" s="647" t="s">
        <v>9443</v>
      </c>
      <c r="J2560" s="647" t="s">
        <v>9444</v>
      </c>
      <c r="K2560" s="647" t="s">
        <v>8356</v>
      </c>
      <c r="L2560" s="647" t="s">
        <v>9445</v>
      </c>
      <c r="M2560" s="647" t="s">
        <v>9426</v>
      </c>
      <c r="N2560" s="747">
        <v>43255.968283368056</v>
      </c>
      <c r="O2560" s="647" t="s">
        <v>546</v>
      </c>
      <c r="P2560" s="748">
        <v>989.03171663194371</v>
      </c>
      <c r="Q2560" s="647" t="s">
        <v>7492</v>
      </c>
      <c r="R2560" s="647" t="s">
        <v>5368</v>
      </c>
      <c r="S2560" s="647" t="s">
        <v>9446</v>
      </c>
      <c r="T2560" s="647" t="s">
        <v>4300</v>
      </c>
      <c r="U2560" t="s">
        <v>5329</v>
      </c>
      <c r="V2560" t="e">
        <f>VLOOKUP(F2560,'[3]Tổng - PL KS'!$B$9:$B$1291,1,FALSE)</f>
        <v>#N/A</v>
      </c>
    </row>
    <row r="2561" spans="1:22" ht="63.75">
      <c r="A2561" s="647">
        <v>1695</v>
      </c>
      <c r="B2561" s="647" t="s">
        <v>4247</v>
      </c>
      <c r="C2561" s="647" t="s">
        <v>9441</v>
      </c>
      <c r="D2561" s="647" t="s">
        <v>5368</v>
      </c>
      <c r="E2561" s="647">
        <v>21.64</v>
      </c>
      <c r="F2561" s="513" t="s">
        <v>9452</v>
      </c>
      <c r="G2561" s="931" t="s">
        <v>12204</v>
      </c>
      <c r="H2561" s="647" t="s">
        <v>8204</v>
      </c>
      <c r="I2561" s="647" t="s">
        <v>9453</v>
      </c>
      <c r="J2561" s="647" t="s">
        <v>9444</v>
      </c>
      <c r="K2561" s="647" t="s">
        <v>8356</v>
      </c>
      <c r="L2561" s="647" t="s">
        <v>9445</v>
      </c>
      <c r="M2561" s="647" t="s">
        <v>9426</v>
      </c>
      <c r="N2561" s="747">
        <v>43255.979346840279</v>
      </c>
      <c r="O2561" s="647" t="s">
        <v>546</v>
      </c>
      <c r="P2561" s="748">
        <v>989.02065315972141</v>
      </c>
      <c r="Q2561" s="647" t="s">
        <v>7492</v>
      </c>
      <c r="R2561" s="647" t="s">
        <v>5368</v>
      </c>
      <c r="S2561" s="647" t="s">
        <v>9446</v>
      </c>
      <c r="T2561" s="647" t="s">
        <v>4300</v>
      </c>
      <c r="U2561" t="s">
        <v>5329</v>
      </c>
      <c r="V2561" t="e">
        <f>VLOOKUP(F2561,'[3]Tổng - PL KS'!$B$9:$B$1291,1,FALSE)</f>
        <v>#N/A</v>
      </c>
    </row>
    <row r="2562" spans="1:22" ht="38.25">
      <c r="A2562" s="647">
        <v>1756</v>
      </c>
      <c r="B2562" s="647" t="s">
        <v>4247</v>
      </c>
      <c r="C2562" s="647" t="s">
        <v>1243</v>
      </c>
      <c r="D2562" s="647" t="s">
        <v>6911</v>
      </c>
      <c r="E2562" s="647">
        <v>21.52</v>
      </c>
      <c r="F2562" s="513" t="s">
        <v>9585</v>
      </c>
      <c r="G2562" s="931" t="s">
        <v>12204</v>
      </c>
      <c r="H2562" s="647" t="s">
        <v>8204</v>
      </c>
      <c r="I2562" s="647" t="s">
        <v>9586</v>
      </c>
      <c r="J2562" s="647" t="s">
        <v>9587</v>
      </c>
      <c r="K2562" s="647" t="s">
        <v>9588</v>
      </c>
      <c r="L2562" s="647" t="s">
        <v>9589</v>
      </c>
      <c r="M2562" s="647" t="s">
        <v>9590</v>
      </c>
      <c r="N2562" s="747">
        <v>43286.838541666664</v>
      </c>
      <c r="O2562" s="647" t="s">
        <v>1257</v>
      </c>
      <c r="P2562" s="748">
        <v>958.16145833333576</v>
      </c>
      <c r="Q2562" s="647" t="s">
        <v>7492</v>
      </c>
      <c r="R2562" s="647" t="s">
        <v>6911</v>
      </c>
      <c r="S2562" s="647" t="s">
        <v>9093</v>
      </c>
      <c r="T2562" s="647" t="s">
        <v>4300</v>
      </c>
      <c r="U2562" t="s">
        <v>5329</v>
      </c>
      <c r="V2562" t="e">
        <f>VLOOKUP(F2562,'[3]Tổng - PL KS'!$B$9:$B$1291,1,FALSE)</f>
        <v>#N/A</v>
      </c>
    </row>
    <row r="2563" spans="1:22" ht="38.25">
      <c r="A2563" s="647">
        <v>1757</v>
      </c>
      <c r="B2563" s="647" t="s">
        <v>4247</v>
      </c>
      <c r="C2563" s="647" t="s">
        <v>1243</v>
      </c>
      <c r="D2563" s="647" t="s">
        <v>6911</v>
      </c>
      <c r="E2563" s="647">
        <v>20.94</v>
      </c>
      <c r="F2563" s="513" t="s">
        <v>9591</v>
      </c>
      <c r="G2563" s="931" t="s">
        <v>12204</v>
      </c>
      <c r="H2563" s="647" t="s">
        <v>8204</v>
      </c>
      <c r="I2563" s="647" t="s">
        <v>9592</v>
      </c>
      <c r="J2563" s="647" t="s">
        <v>9587</v>
      </c>
      <c r="K2563" s="647" t="s">
        <v>9588</v>
      </c>
      <c r="L2563" s="647" t="s">
        <v>9589</v>
      </c>
      <c r="M2563" s="647" t="s">
        <v>9590</v>
      </c>
      <c r="N2563" s="747">
        <v>43286.945879629631</v>
      </c>
      <c r="O2563" s="647" t="s">
        <v>1257</v>
      </c>
      <c r="P2563" s="748">
        <v>958.05412037036876</v>
      </c>
      <c r="Q2563" s="647" t="s">
        <v>7492</v>
      </c>
      <c r="R2563" s="647" t="s">
        <v>6911</v>
      </c>
      <c r="S2563" s="647" t="s">
        <v>9093</v>
      </c>
      <c r="T2563" s="647" t="s">
        <v>4300</v>
      </c>
      <c r="U2563" t="s">
        <v>5329</v>
      </c>
      <c r="V2563" t="e">
        <f>VLOOKUP(F2563,'[3]Tổng - PL KS'!$B$9:$B$1291,1,FALSE)</f>
        <v>#N/A</v>
      </c>
    </row>
    <row r="2564" spans="1:22" ht="51">
      <c r="A2564" s="647">
        <v>1765</v>
      </c>
      <c r="B2564" s="647" t="s">
        <v>4247</v>
      </c>
      <c r="C2564" s="647" t="s">
        <v>45</v>
      </c>
      <c r="D2564" s="647" t="s">
        <v>309</v>
      </c>
      <c r="E2564" s="647">
        <v>25.48</v>
      </c>
      <c r="F2564" s="513" t="s">
        <v>9606</v>
      </c>
      <c r="G2564" s="931" t="s">
        <v>12204</v>
      </c>
      <c r="H2564" s="647" t="s">
        <v>8204</v>
      </c>
      <c r="I2564" s="647" t="s">
        <v>9607</v>
      </c>
      <c r="J2564" s="647" t="s">
        <v>9608</v>
      </c>
      <c r="K2564" s="647" t="s">
        <v>9609</v>
      </c>
      <c r="L2564" s="647" t="s">
        <v>9610</v>
      </c>
      <c r="M2564" s="647" t="s">
        <v>9611</v>
      </c>
      <c r="N2564" s="747">
        <v>43295.837265046299</v>
      </c>
      <c r="O2564" s="647" t="s">
        <v>1392</v>
      </c>
      <c r="P2564" s="748">
        <v>949.16273495370115</v>
      </c>
      <c r="Q2564" s="647" t="s">
        <v>7492</v>
      </c>
      <c r="R2564" s="647" t="s">
        <v>309</v>
      </c>
      <c r="S2564" s="647" t="s">
        <v>9353</v>
      </c>
      <c r="T2564" s="647" t="s">
        <v>4300</v>
      </c>
      <c r="U2564" t="s">
        <v>5329</v>
      </c>
      <c r="V2564" t="e">
        <f>VLOOKUP(F2564,'[3]Tổng - PL KS'!$B$9:$B$1291,1,FALSE)</f>
        <v>#N/A</v>
      </c>
    </row>
    <row r="2565" spans="1:22" ht="51">
      <c r="A2565" s="647">
        <v>1766</v>
      </c>
      <c r="B2565" s="647" t="s">
        <v>4247</v>
      </c>
      <c r="C2565" s="647" t="s">
        <v>45</v>
      </c>
      <c r="D2565" s="647" t="s">
        <v>309</v>
      </c>
      <c r="E2565" s="647">
        <v>27.07</v>
      </c>
      <c r="F2565" s="513" t="s">
        <v>9612</v>
      </c>
      <c r="G2565" s="931" t="s">
        <v>12204</v>
      </c>
      <c r="H2565" s="647" t="s">
        <v>8204</v>
      </c>
      <c r="I2565" s="647" t="s">
        <v>9613</v>
      </c>
      <c r="J2565" s="647" t="s">
        <v>9614</v>
      </c>
      <c r="K2565" s="647" t="s">
        <v>9615</v>
      </c>
      <c r="L2565" s="647" t="s">
        <v>9616</v>
      </c>
      <c r="M2565" s="647" t="s">
        <v>9611</v>
      </c>
      <c r="N2565" s="747">
        <v>43295.871833530095</v>
      </c>
      <c r="O2565" s="647" t="s">
        <v>1392</v>
      </c>
      <c r="P2565" s="748">
        <v>949.12816646990541</v>
      </c>
      <c r="Q2565" s="647" t="s">
        <v>7492</v>
      </c>
      <c r="R2565" s="647" t="s">
        <v>309</v>
      </c>
      <c r="S2565" s="647" t="s">
        <v>9353</v>
      </c>
      <c r="T2565" s="647" t="s">
        <v>4300</v>
      </c>
      <c r="U2565" t="s">
        <v>5329</v>
      </c>
      <c r="V2565" t="e">
        <f>VLOOKUP(F2565,'[3]Tổng - PL KS'!$B$9:$B$1291,1,FALSE)</f>
        <v>#N/A</v>
      </c>
    </row>
    <row r="2566" spans="1:22" ht="63.75">
      <c r="A2566" s="647">
        <v>1770</v>
      </c>
      <c r="B2566" s="647" t="s">
        <v>4247</v>
      </c>
      <c r="C2566" s="647" t="s">
        <v>45</v>
      </c>
      <c r="D2566" s="647" t="s">
        <v>309</v>
      </c>
      <c r="E2566" s="647">
        <v>21.88</v>
      </c>
      <c r="F2566" s="513" t="s">
        <v>9623</v>
      </c>
      <c r="G2566" s="931" t="s">
        <v>12204</v>
      </c>
      <c r="H2566" s="647" t="s">
        <v>8204</v>
      </c>
      <c r="I2566" s="647" t="s">
        <v>9624</v>
      </c>
      <c r="J2566" s="647" t="s">
        <v>9625</v>
      </c>
      <c r="K2566" s="647" t="s">
        <v>9615</v>
      </c>
      <c r="L2566" s="647" t="s">
        <v>9626</v>
      </c>
      <c r="M2566" s="647" t="s">
        <v>9611</v>
      </c>
      <c r="N2566" s="747">
        <v>43295.819262696758</v>
      </c>
      <c r="O2566" s="647" t="s">
        <v>1392</v>
      </c>
      <c r="P2566" s="748">
        <v>949.18073730324249</v>
      </c>
      <c r="Q2566" s="647" t="s">
        <v>7492</v>
      </c>
      <c r="R2566" s="647" t="s">
        <v>309</v>
      </c>
      <c r="S2566" s="647" t="s">
        <v>9627</v>
      </c>
      <c r="T2566" s="647" t="s">
        <v>4300</v>
      </c>
      <c r="U2566" t="s">
        <v>5329</v>
      </c>
      <c r="V2566" t="e">
        <f>VLOOKUP(F2566,'[3]Tổng - PL KS'!$B$9:$B$1291,1,FALSE)</f>
        <v>#N/A</v>
      </c>
    </row>
    <row r="2567" spans="1:22" ht="51">
      <c r="A2567" s="647">
        <v>1772</v>
      </c>
      <c r="B2567" s="647" t="s">
        <v>4247</v>
      </c>
      <c r="C2567" s="647" t="s">
        <v>45</v>
      </c>
      <c r="D2567" s="647" t="s">
        <v>309</v>
      </c>
      <c r="E2567" s="647">
        <v>30.43</v>
      </c>
      <c r="F2567" s="513" t="s">
        <v>9629</v>
      </c>
      <c r="G2567" s="931" t="s">
        <v>12204</v>
      </c>
      <c r="H2567" s="647" t="s">
        <v>8204</v>
      </c>
      <c r="I2567" s="647" t="s">
        <v>9630</v>
      </c>
      <c r="J2567" s="647" t="s">
        <v>9608</v>
      </c>
      <c r="K2567" s="647" t="s">
        <v>9609</v>
      </c>
      <c r="L2567" s="647" t="s">
        <v>9631</v>
      </c>
      <c r="M2567" s="647" t="s">
        <v>9611</v>
      </c>
      <c r="N2567" s="747">
        <v>43295.956072025459</v>
      </c>
      <c r="O2567" s="647" t="s">
        <v>1392</v>
      </c>
      <c r="P2567" s="748">
        <v>949.04392797454057</v>
      </c>
      <c r="Q2567" s="647" t="s">
        <v>7492</v>
      </c>
      <c r="R2567" s="647" t="s">
        <v>309</v>
      </c>
      <c r="S2567" s="647" t="s">
        <v>8585</v>
      </c>
      <c r="T2567" s="647" t="s">
        <v>4300</v>
      </c>
      <c r="U2567" t="s">
        <v>5329</v>
      </c>
      <c r="V2567" t="e">
        <f>VLOOKUP(F2567,'[3]Tổng - PL KS'!$B$9:$B$1291,1,FALSE)</f>
        <v>#N/A</v>
      </c>
    </row>
    <row r="2568" spans="1:22" ht="51">
      <c r="A2568" s="647">
        <v>1775</v>
      </c>
      <c r="B2568" s="647" t="s">
        <v>4247</v>
      </c>
      <c r="C2568" s="647" t="s">
        <v>45</v>
      </c>
      <c r="D2568" s="647" t="s">
        <v>309</v>
      </c>
      <c r="E2568" s="647">
        <v>23.06</v>
      </c>
      <c r="F2568" s="513" t="s">
        <v>9634</v>
      </c>
      <c r="G2568" s="931" t="s">
        <v>12204</v>
      </c>
      <c r="H2568" s="647" t="s">
        <v>8204</v>
      </c>
      <c r="I2568" s="647" t="s">
        <v>9635</v>
      </c>
      <c r="J2568" s="647" t="s">
        <v>9614</v>
      </c>
      <c r="K2568" s="647" t="s">
        <v>9615</v>
      </c>
      <c r="L2568" s="647" t="s">
        <v>9616</v>
      </c>
      <c r="M2568" s="647" t="s">
        <v>9611</v>
      </c>
      <c r="N2568" s="747">
        <v>43295.839421793979</v>
      </c>
      <c r="O2568" s="647" t="s">
        <v>1392</v>
      </c>
      <c r="P2568" s="748">
        <v>949.16057820602146</v>
      </c>
      <c r="Q2568" s="647" t="s">
        <v>7492</v>
      </c>
      <c r="R2568" s="647" t="s">
        <v>309</v>
      </c>
      <c r="S2568" s="647" t="s">
        <v>9353</v>
      </c>
      <c r="T2568" s="647" t="s">
        <v>4300</v>
      </c>
      <c r="U2568" t="s">
        <v>5329</v>
      </c>
      <c r="V2568" t="e">
        <f>VLOOKUP(F2568,'[3]Tổng - PL KS'!$B$9:$B$1291,1,FALSE)</f>
        <v>#N/A</v>
      </c>
    </row>
    <row r="2569" spans="1:22" ht="51">
      <c r="A2569" s="647">
        <v>1776</v>
      </c>
      <c r="B2569" s="647" t="s">
        <v>4247</v>
      </c>
      <c r="C2569" s="647" t="s">
        <v>45</v>
      </c>
      <c r="D2569" s="647" t="s">
        <v>309</v>
      </c>
      <c r="E2569" s="647">
        <v>27.34</v>
      </c>
      <c r="F2569" s="513" t="s">
        <v>9636</v>
      </c>
      <c r="G2569" s="931" t="s">
        <v>12204</v>
      </c>
      <c r="H2569" s="647" t="s">
        <v>8204</v>
      </c>
      <c r="I2569" s="647" t="s">
        <v>9637</v>
      </c>
      <c r="J2569" s="647" t="s">
        <v>9608</v>
      </c>
      <c r="K2569" s="647" t="s">
        <v>9609</v>
      </c>
      <c r="L2569" s="647" t="s">
        <v>9610</v>
      </c>
      <c r="M2569" s="647" t="s">
        <v>9611</v>
      </c>
      <c r="N2569" s="747">
        <v>43295.885330590281</v>
      </c>
      <c r="O2569" s="647" t="s">
        <v>1392</v>
      </c>
      <c r="P2569" s="748">
        <v>949.11466940971877</v>
      </c>
      <c r="Q2569" s="647" t="s">
        <v>7492</v>
      </c>
      <c r="R2569" s="647" t="s">
        <v>309</v>
      </c>
      <c r="S2569" s="647" t="s">
        <v>9353</v>
      </c>
      <c r="T2569" s="647" t="s">
        <v>4300</v>
      </c>
      <c r="U2569" t="s">
        <v>5329</v>
      </c>
      <c r="V2569" t="e">
        <f>VLOOKUP(F2569,'[3]Tổng - PL KS'!$B$9:$B$1291,1,FALSE)</f>
        <v>#N/A</v>
      </c>
    </row>
    <row r="2570" spans="1:22" ht="51">
      <c r="A2570" s="647">
        <v>1777</v>
      </c>
      <c r="B2570" s="647" t="s">
        <v>4247</v>
      </c>
      <c r="C2570" s="647" t="s">
        <v>45</v>
      </c>
      <c r="D2570" s="647" t="s">
        <v>309</v>
      </c>
      <c r="E2570" s="647">
        <v>29.74</v>
      </c>
      <c r="F2570" s="513" t="s">
        <v>9638</v>
      </c>
      <c r="G2570" s="931" t="s">
        <v>12204</v>
      </c>
      <c r="H2570" s="647" t="s">
        <v>8204</v>
      </c>
      <c r="I2570" s="647" t="s">
        <v>9639</v>
      </c>
      <c r="J2570" s="647" t="s">
        <v>9608</v>
      </c>
      <c r="K2570" s="647" t="s">
        <v>9609</v>
      </c>
      <c r="L2570" s="647" t="s">
        <v>9610</v>
      </c>
      <c r="M2570" s="647" t="s">
        <v>9611</v>
      </c>
      <c r="N2570" s="747">
        <v>43295.873482141207</v>
      </c>
      <c r="O2570" s="647" t="s">
        <v>1392</v>
      </c>
      <c r="P2570" s="748">
        <v>949.12651785879279</v>
      </c>
      <c r="Q2570" s="647" t="s">
        <v>7492</v>
      </c>
      <c r="R2570" s="647" t="s">
        <v>309</v>
      </c>
      <c r="S2570" s="647" t="s">
        <v>9353</v>
      </c>
      <c r="T2570" s="647" t="s">
        <v>4300</v>
      </c>
      <c r="U2570" t="s">
        <v>5329</v>
      </c>
      <c r="V2570" t="e">
        <f>VLOOKUP(F2570,'[3]Tổng - PL KS'!$B$9:$B$1291,1,FALSE)</f>
        <v>#N/A</v>
      </c>
    </row>
    <row r="2571" spans="1:22" ht="63.75">
      <c r="A2571" s="647">
        <v>1778</v>
      </c>
      <c r="B2571" s="647" t="s">
        <v>4247</v>
      </c>
      <c r="C2571" s="647" t="s">
        <v>9640</v>
      </c>
      <c r="D2571" s="647" t="s">
        <v>6911</v>
      </c>
      <c r="E2571" s="647">
        <v>18.670000000000002</v>
      </c>
      <c r="F2571" s="513" t="s">
        <v>9641</v>
      </c>
      <c r="G2571" s="931" t="s">
        <v>12204</v>
      </c>
      <c r="H2571" s="647" t="s">
        <v>8204</v>
      </c>
      <c r="I2571" s="647" t="s">
        <v>9642</v>
      </c>
      <c r="J2571" s="647" t="s">
        <v>9608</v>
      </c>
      <c r="K2571" s="647" t="s">
        <v>9643</v>
      </c>
      <c r="L2571" s="647" t="s">
        <v>9644</v>
      </c>
      <c r="M2571" s="647" t="s">
        <v>9611</v>
      </c>
      <c r="N2571" s="747">
        <v>43295.845074652774</v>
      </c>
      <c r="O2571" s="647" t="s">
        <v>1392</v>
      </c>
      <c r="P2571" s="748">
        <v>949.1549253472258</v>
      </c>
      <c r="Q2571" s="647" t="s">
        <v>7492</v>
      </c>
      <c r="R2571" s="647" t="s">
        <v>6911</v>
      </c>
      <c r="S2571" s="647" t="s">
        <v>9645</v>
      </c>
      <c r="T2571" s="647" t="s">
        <v>4300</v>
      </c>
      <c r="U2571" t="s">
        <v>5329</v>
      </c>
      <c r="V2571" t="e">
        <f>VLOOKUP(F2571,'[3]Tổng - PL KS'!$B$9:$B$1291,1,FALSE)</f>
        <v>#N/A</v>
      </c>
    </row>
    <row r="2572" spans="1:22" ht="38.25">
      <c r="A2572" s="647">
        <v>1783</v>
      </c>
      <c r="B2572" s="647" t="s">
        <v>4247</v>
      </c>
      <c r="C2572" s="647" t="s">
        <v>70</v>
      </c>
      <c r="D2572" s="647" t="s">
        <v>6911</v>
      </c>
      <c r="E2572" s="647">
        <v>22</v>
      </c>
      <c r="F2572" s="513" t="s">
        <v>9658</v>
      </c>
      <c r="G2572" s="931" t="s">
        <v>12204</v>
      </c>
      <c r="H2572" s="647" t="s">
        <v>8204</v>
      </c>
      <c r="I2572" s="647" t="s">
        <v>9659</v>
      </c>
      <c r="J2572" s="647" t="s">
        <v>9660</v>
      </c>
      <c r="K2572" s="647" t="s">
        <v>7129</v>
      </c>
      <c r="L2572" s="647" t="s">
        <v>9661</v>
      </c>
      <c r="M2572" s="647" t="s">
        <v>9662</v>
      </c>
      <c r="N2572" s="747">
        <v>43304.939606481479</v>
      </c>
      <c r="O2572" s="647" t="s">
        <v>546</v>
      </c>
      <c r="P2572" s="748">
        <v>940.06039351852087</v>
      </c>
      <c r="Q2572" s="647" t="s">
        <v>7492</v>
      </c>
      <c r="R2572" s="647" t="s">
        <v>6911</v>
      </c>
      <c r="S2572" s="647" t="s">
        <v>9093</v>
      </c>
      <c r="T2572" s="647" t="s">
        <v>4300</v>
      </c>
      <c r="U2572" t="s">
        <v>5329</v>
      </c>
      <c r="V2572" t="e">
        <f>VLOOKUP(F2572,'[3]Tổng - PL KS'!$B$9:$B$1291,1,FALSE)</f>
        <v>#N/A</v>
      </c>
    </row>
    <row r="2573" spans="1:22" ht="38.25">
      <c r="A2573" s="647">
        <v>1784</v>
      </c>
      <c r="B2573" s="647" t="s">
        <v>4247</v>
      </c>
      <c r="C2573" s="647" t="s">
        <v>70</v>
      </c>
      <c r="D2573" s="647" t="s">
        <v>6911</v>
      </c>
      <c r="E2573" s="647">
        <v>24.44</v>
      </c>
      <c r="F2573" s="513" t="s">
        <v>9663</v>
      </c>
      <c r="G2573" s="931" t="s">
        <v>12204</v>
      </c>
      <c r="H2573" s="647" t="s">
        <v>8204</v>
      </c>
      <c r="I2573" s="647" t="s">
        <v>9664</v>
      </c>
      <c r="J2573" s="647" t="s">
        <v>9660</v>
      </c>
      <c r="K2573" s="647" t="s">
        <v>7129</v>
      </c>
      <c r="L2573" s="647" t="s">
        <v>9661</v>
      </c>
      <c r="M2573" s="647" t="s">
        <v>9662</v>
      </c>
      <c r="N2573" s="747">
        <v>43304.825879629629</v>
      </c>
      <c r="O2573" s="647" t="s">
        <v>546</v>
      </c>
      <c r="P2573" s="748">
        <v>940.17412037037138</v>
      </c>
      <c r="Q2573" s="647" t="s">
        <v>7492</v>
      </c>
      <c r="R2573" s="647" t="s">
        <v>6911</v>
      </c>
      <c r="S2573" s="647" t="s">
        <v>9093</v>
      </c>
      <c r="T2573" s="647" t="s">
        <v>4300</v>
      </c>
      <c r="U2573" t="s">
        <v>5329</v>
      </c>
      <c r="V2573" t="e">
        <f>VLOOKUP(F2573,'[3]Tổng - PL KS'!$B$9:$B$1291,1,FALSE)</f>
        <v>#N/A</v>
      </c>
    </row>
    <row r="2574" spans="1:22" ht="38.25">
      <c r="A2574" s="647">
        <v>1785</v>
      </c>
      <c r="B2574" s="647" t="s">
        <v>4247</v>
      </c>
      <c r="C2574" s="647" t="s">
        <v>70</v>
      </c>
      <c r="D2574" s="647" t="s">
        <v>6911</v>
      </c>
      <c r="E2574" s="647">
        <v>21.96</v>
      </c>
      <c r="F2574" s="513" t="s">
        <v>9665</v>
      </c>
      <c r="G2574" s="931" t="s">
        <v>12204</v>
      </c>
      <c r="H2574" s="647" t="s">
        <v>8204</v>
      </c>
      <c r="I2574" s="647" t="s">
        <v>9666</v>
      </c>
      <c r="J2574" s="647" t="s">
        <v>9660</v>
      </c>
      <c r="K2574" s="647" t="s">
        <v>7129</v>
      </c>
      <c r="L2574" s="647" t="s">
        <v>9661</v>
      </c>
      <c r="M2574" s="647" t="s">
        <v>9662</v>
      </c>
      <c r="N2574" s="747">
        <v>43304.819444444445</v>
      </c>
      <c r="O2574" s="647" t="s">
        <v>546</v>
      </c>
      <c r="P2574" s="748">
        <v>940.18055555555475</v>
      </c>
      <c r="Q2574" s="647" t="s">
        <v>7492</v>
      </c>
      <c r="R2574" s="647" t="s">
        <v>6911</v>
      </c>
      <c r="S2574" s="647" t="s">
        <v>9093</v>
      </c>
      <c r="T2574" s="647" t="s">
        <v>4300</v>
      </c>
      <c r="U2574" t="s">
        <v>5329</v>
      </c>
      <c r="V2574" t="e">
        <f>VLOOKUP(F2574,'[3]Tổng - PL KS'!$B$9:$B$1291,1,FALSE)</f>
        <v>#N/A</v>
      </c>
    </row>
    <row r="2575" spans="1:22" ht="25.5">
      <c r="A2575" s="647">
        <v>2018</v>
      </c>
      <c r="B2575" s="647" t="s">
        <v>4247</v>
      </c>
      <c r="C2575" s="647" t="s">
        <v>45</v>
      </c>
      <c r="D2575" s="647" t="s">
        <v>309</v>
      </c>
      <c r="E2575" s="647">
        <v>30000</v>
      </c>
      <c r="F2575" s="513" t="s">
        <v>4908</v>
      </c>
      <c r="G2575" s="931" t="s">
        <v>12204</v>
      </c>
      <c r="H2575" s="647" t="s">
        <v>5432</v>
      </c>
      <c r="I2575" s="647">
        <v>28755</v>
      </c>
      <c r="J2575" s="647" t="e">
        <v>#N/A</v>
      </c>
      <c r="K2575" s="647" t="s">
        <v>5433</v>
      </c>
      <c r="L2575" s="647" t="s">
        <v>5165</v>
      </c>
      <c r="M2575" s="647" t="s">
        <v>5435</v>
      </c>
      <c r="N2575" s="747">
        <v>41003</v>
      </c>
      <c r="O2575" s="647" t="s">
        <v>5277</v>
      </c>
      <c r="P2575" s="748">
        <v>3239</v>
      </c>
      <c r="Q2575" s="647" t="s">
        <v>5434</v>
      </c>
      <c r="R2575" s="647" t="s">
        <v>309</v>
      </c>
      <c r="S2575" s="647" t="s">
        <v>5436</v>
      </c>
      <c r="T2575" s="647"/>
      <c r="U2575" t="s">
        <v>5329</v>
      </c>
      <c r="V2575" t="e">
        <f>VLOOKUP(F2575,'[3]Tổng - PL KS'!$B$9:$B$1291,1,FALSE)</f>
        <v>#N/A</v>
      </c>
    </row>
    <row r="2576" spans="1:22" ht="25.5">
      <c r="A2576" s="647">
        <v>2019</v>
      </c>
      <c r="B2576" s="647" t="s">
        <v>4247</v>
      </c>
      <c r="C2576" s="647" t="s">
        <v>45</v>
      </c>
      <c r="D2576" s="647" t="s">
        <v>309</v>
      </c>
      <c r="E2576" s="647">
        <v>29000</v>
      </c>
      <c r="F2576" s="513" t="s">
        <v>4909</v>
      </c>
      <c r="G2576" s="931" t="s">
        <v>12204</v>
      </c>
      <c r="H2576" s="647" t="s">
        <v>5432</v>
      </c>
      <c r="I2576" s="647">
        <v>28649</v>
      </c>
      <c r="J2576" s="647" t="e">
        <v>#N/A</v>
      </c>
      <c r="K2576" s="647" t="s">
        <v>5437</v>
      </c>
      <c r="L2576" s="647" t="s">
        <v>5165</v>
      </c>
      <c r="M2576" s="647" t="s">
        <v>5435</v>
      </c>
      <c r="N2576" s="747">
        <v>41003</v>
      </c>
      <c r="O2576" s="647" t="s">
        <v>5277</v>
      </c>
      <c r="P2576" s="748">
        <v>3239</v>
      </c>
      <c r="Q2576" s="647" t="s">
        <v>5434</v>
      </c>
      <c r="R2576" s="647" t="s">
        <v>309</v>
      </c>
      <c r="S2576" s="647" t="s">
        <v>5436</v>
      </c>
      <c r="T2576" s="647"/>
      <c r="U2576" t="s">
        <v>5329</v>
      </c>
      <c r="V2576" t="e">
        <f>VLOOKUP(F2576,'[3]Tổng - PL KS'!$B$9:$B$1291,1,FALSE)</f>
        <v>#N/A</v>
      </c>
    </row>
    <row r="2577" spans="1:22" ht="25.5">
      <c r="A2577" s="647">
        <v>2020</v>
      </c>
      <c r="B2577" s="647" t="s">
        <v>4247</v>
      </c>
      <c r="C2577" s="647" t="s">
        <v>45</v>
      </c>
      <c r="D2577" s="647" t="s">
        <v>309</v>
      </c>
      <c r="E2577" s="647">
        <v>29000</v>
      </c>
      <c r="F2577" s="513" t="s">
        <v>4910</v>
      </c>
      <c r="G2577" s="931" t="s">
        <v>12204</v>
      </c>
      <c r="H2577" s="647" t="s">
        <v>5432</v>
      </c>
      <c r="I2577" s="647">
        <v>28789</v>
      </c>
      <c r="J2577" s="647" t="e">
        <v>#N/A</v>
      </c>
      <c r="K2577" s="647" t="s">
        <v>5438</v>
      </c>
      <c r="L2577" s="647" t="s">
        <v>5165</v>
      </c>
      <c r="M2577" s="647" t="s">
        <v>5435</v>
      </c>
      <c r="N2577" s="747">
        <v>41003</v>
      </c>
      <c r="O2577" s="647" t="s">
        <v>5277</v>
      </c>
      <c r="P2577" s="748">
        <v>3239</v>
      </c>
      <c r="Q2577" s="647" t="s">
        <v>5434</v>
      </c>
      <c r="R2577" s="647" t="s">
        <v>309</v>
      </c>
      <c r="S2577" s="647" t="s">
        <v>5436</v>
      </c>
      <c r="T2577" s="647"/>
      <c r="U2577" t="s">
        <v>5329</v>
      </c>
      <c r="V2577" t="e">
        <f>VLOOKUP(F2577,'[3]Tổng - PL KS'!$B$9:$B$1291,1,FALSE)</f>
        <v>#N/A</v>
      </c>
    </row>
    <row r="2578" spans="1:22" ht="25.5">
      <c r="A2578" s="647">
        <v>2021</v>
      </c>
      <c r="B2578" s="647" t="s">
        <v>4247</v>
      </c>
      <c r="C2578" s="647" t="s">
        <v>45</v>
      </c>
      <c r="D2578" s="647" t="s">
        <v>309</v>
      </c>
      <c r="E2578" s="647">
        <v>29000</v>
      </c>
      <c r="F2578" s="513" t="s">
        <v>4911</v>
      </c>
      <c r="G2578" s="931" t="s">
        <v>12204</v>
      </c>
      <c r="H2578" s="647" t="s">
        <v>5432</v>
      </c>
      <c r="I2578" s="647" t="s">
        <v>5347</v>
      </c>
      <c r="J2578" s="647" t="e">
        <v>#N/A</v>
      </c>
      <c r="K2578" s="647" t="s">
        <v>5439</v>
      </c>
      <c r="L2578" s="647" t="s">
        <v>5165</v>
      </c>
      <c r="M2578" s="647" t="s">
        <v>5435</v>
      </c>
      <c r="N2578" s="747">
        <v>41003</v>
      </c>
      <c r="O2578" s="647" t="s">
        <v>5277</v>
      </c>
      <c r="P2578" s="748">
        <v>3239</v>
      </c>
      <c r="Q2578" s="647" t="s">
        <v>5434</v>
      </c>
      <c r="R2578" s="647" t="s">
        <v>309</v>
      </c>
      <c r="S2578" s="647" t="s">
        <v>5436</v>
      </c>
      <c r="T2578" s="647"/>
      <c r="U2578" t="s">
        <v>5329</v>
      </c>
      <c r="V2578" t="e">
        <f>VLOOKUP(F2578,'[3]Tổng - PL KS'!$B$9:$B$1291,1,FALSE)</f>
        <v>#N/A</v>
      </c>
    </row>
    <row r="2579" spans="1:22" ht="25.5">
      <c r="A2579" s="647">
        <v>2022</v>
      </c>
      <c r="B2579" s="647" t="s">
        <v>4247</v>
      </c>
      <c r="C2579" s="647" t="s">
        <v>45</v>
      </c>
      <c r="D2579" s="647" t="s">
        <v>309</v>
      </c>
      <c r="E2579" s="647">
        <v>29000</v>
      </c>
      <c r="F2579" s="513" t="s">
        <v>4912</v>
      </c>
      <c r="G2579" s="931" t="s">
        <v>12204</v>
      </c>
      <c r="H2579" s="647" t="s">
        <v>5432</v>
      </c>
      <c r="I2579" s="647">
        <v>928800</v>
      </c>
      <c r="J2579" s="647" t="e">
        <v>#N/A</v>
      </c>
      <c r="K2579" s="647" t="s">
        <v>5437</v>
      </c>
      <c r="L2579" s="647" t="s">
        <v>5165</v>
      </c>
      <c r="M2579" s="647" t="s">
        <v>5435</v>
      </c>
      <c r="N2579" s="747">
        <v>41003</v>
      </c>
      <c r="O2579" s="647" t="s">
        <v>5277</v>
      </c>
      <c r="P2579" s="748">
        <v>3239</v>
      </c>
      <c r="Q2579" s="647" t="s">
        <v>5434</v>
      </c>
      <c r="R2579" s="647" t="s">
        <v>309</v>
      </c>
      <c r="S2579" s="647" t="s">
        <v>5436</v>
      </c>
      <c r="T2579" s="647"/>
      <c r="U2579" t="s">
        <v>5329</v>
      </c>
      <c r="V2579" t="e">
        <f>VLOOKUP(F2579,'[3]Tổng - PL KS'!$B$9:$B$1291,1,FALSE)</f>
        <v>#N/A</v>
      </c>
    </row>
    <row r="2580" spans="1:22" ht="25.5">
      <c r="A2580" s="647">
        <v>2023</v>
      </c>
      <c r="B2580" s="647" t="s">
        <v>4247</v>
      </c>
      <c r="C2580" s="647" t="s">
        <v>45</v>
      </c>
      <c r="D2580" s="647" t="s">
        <v>309</v>
      </c>
      <c r="E2580" s="647">
        <v>29000</v>
      </c>
      <c r="F2580" s="513" t="s">
        <v>4913</v>
      </c>
      <c r="G2580" s="931" t="s">
        <v>12204</v>
      </c>
      <c r="H2580" s="647" t="s">
        <v>5432</v>
      </c>
      <c r="I2580" s="647">
        <v>28780</v>
      </c>
      <c r="J2580" s="647" t="e">
        <v>#N/A</v>
      </c>
      <c r="K2580" s="647" t="s">
        <v>5439</v>
      </c>
      <c r="L2580" s="647" t="s">
        <v>5165</v>
      </c>
      <c r="M2580" s="647" t="s">
        <v>5435</v>
      </c>
      <c r="N2580" s="747">
        <v>41003</v>
      </c>
      <c r="O2580" s="647" t="s">
        <v>5277</v>
      </c>
      <c r="P2580" s="748">
        <v>3239</v>
      </c>
      <c r="Q2580" s="647" t="s">
        <v>5434</v>
      </c>
      <c r="R2580" s="647" t="s">
        <v>309</v>
      </c>
      <c r="S2580" s="647" t="s">
        <v>5436</v>
      </c>
      <c r="T2580" s="647"/>
      <c r="U2580" t="s">
        <v>5329</v>
      </c>
      <c r="V2580" t="e">
        <f>VLOOKUP(F2580,'[3]Tổng - PL KS'!$B$9:$B$1291,1,FALSE)</f>
        <v>#N/A</v>
      </c>
    </row>
    <row r="2581" spans="1:22" ht="38.25">
      <c r="A2581" s="647">
        <v>2024</v>
      </c>
      <c r="B2581" s="647" t="s">
        <v>4247</v>
      </c>
      <c r="C2581" s="647" t="s">
        <v>408</v>
      </c>
      <c r="D2581" s="647" t="s">
        <v>309</v>
      </c>
      <c r="E2581" s="647">
        <v>26500</v>
      </c>
      <c r="F2581" s="513" t="s">
        <v>4914</v>
      </c>
      <c r="G2581" s="931" t="s">
        <v>12204</v>
      </c>
      <c r="H2581" s="647" t="s">
        <v>5440</v>
      </c>
      <c r="I2581" s="647" t="s">
        <v>10162</v>
      </c>
      <c r="J2581" s="647" t="e">
        <v>#N/A</v>
      </c>
      <c r="K2581" s="647" t="s">
        <v>5439</v>
      </c>
      <c r="L2581" s="647" t="s">
        <v>5166</v>
      </c>
      <c r="M2581" s="647" t="s">
        <v>5441</v>
      </c>
      <c r="N2581" s="747">
        <v>41053</v>
      </c>
      <c r="O2581" s="647" t="s">
        <v>546</v>
      </c>
      <c r="P2581" s="748">
        <v>3189</v>
      </c>
      <c r="Q2581" s="647" t="s">
        <v>5434</v>
      </c>
      <c r="R2581" s="647" t="s">
        <v>309</v>
      </c>
      <c r="S2581" s="647" t="s">
        <v>5436</v>
      </c>
      <c r="T2581" s="647"/>
      <c r="U2581" t="s">
        <v>5329</v>
      </c>
      <c r="V2581" t="e">
        <f>VLOOKUP(F2581,'[3]Tổng - PL KS'!$B$9:$B$1291,1,FALSE)</f>
        <v>#N/A</v>
      </c>
    </row>
    <row r="2582" spans="1:22" ht="38.25">
      <c r="A2582" s="647">
        <v>2025</v>
      </c>
      <c r="B2582" s="647" t="s">
        <v>4247</v>
      </c>
      <c r="C2582" s="647" t="s">
        <v>408</v>
      </c>
      <c r="D2582" s="647" t="s">
        <v>309</v>
      </c>
      <c r="E2582" s="647">
        <v>22600</v>
      </c>
      <c r="F2582" s="513" t="s">
        <v>4915</v>
      </c>
      <c r="G2582" s="931" t="s">
        <v>12204</v>
      </c>
      <c r="H2582" s="647" t="s">
        <v>5440</v>
      </c>
      <c r="I2582" s="647" t="s">
        <v>10163</v>
      </c>
      <c r="J2582" s="647" t="e">
        <v>#N/A</v>
      </c>
      <c r="K2582" s="647" t="s">
        <v>5439</v>
      </c>
      <c r="L2582" s="647" t="s">
        <v>5166</v>
      </c>
      <c r="M2582" s="647" t="s">
        <v>5441</v>
      </c>
      <c r="N2582" s="747">
        <v>41056</v>
      </c>
      <c r="O2582" s="647" t="s">
        <v>546</v>
      </c>
      <c r="P2582" s="748">
        <v>3186</v>
      </c>
      <c r="Q2582" s="647" t="s">
        <v>5434</v>
      </c>
      <c r="R2582" s="647" t="s">
        <v>309</v>
      </c>
      <c r="S2582" s="647" t="s">
        <v>5436</v>
      </c>
      <c r="T2582" s="647"/>
      <c r="U2582" t="s">
        <v>5329</v>
      </c>
      <c r="V2582" t="e">
        <f>VLOOKUP(F2582,'[3]Tổng - PL KS'!$B$9:$B$1291,1,FALSE)</f>
        <v>#N/A</v>
      </c>
    </row>
    <row r="2583" spans="1:22" ht="38.25">
      <c r="A2583" s="647">
        <v>2026</v>
      </c>
      <c r="B2583" s="647" t="s">
        <v>4247</v>
      </c>
      <c r="C2583" s="647" t="s">
        <v>408</v>
      </c>
      <c r="D2583" s="647" t="s">
        <v>309</v>
      </c>
      <c r="E2583" s="647">
        <v>22900</v>
      </c>
      <c r="F2583" s="513" t="s">
        <v>4916</v>
      </c>
      <c r="G2583" s="931" t="s">
        <v>12204</v>
      </c>
      <c r="H2583" s="647" t="s">
        <v>5440</v>
      </c>
      <c r="I2583" s="647" t="s">
        <v>10164</v>
      </c>
      <c r="J2583" s="647" t="e">
        <v>#N/A</v>
      </c>
      <c r="K2583" s="647" t="s">
        <v>5442</v>
      </c>
      <c r="L2583" s="647" t="s">
        <v>5166</v>
      </c>
      <c r="M2583" s="647" t="s">
        <v>5441</v>
      </c>
      <c r="N2583" s="747">
        <v>41056</v>
      </c>
      <c r="O2583" s="647" t="s">
        <v>546</v>
      </c>
      <c r="P2583" s="748">
        <v>3186</v>
      </c>
      <c r="Q2583" s="647" t="s">
        <v>5434</v>
      </c>
      <c r="R2583" s="647" t="s">
        <v>309</v>
      </c>
      <c r="S2583" s="647" t="s">
        <v>5436</v>
      </c>
      <c r="T2583" s="647"/>
      <c r="U2583" t="s">
        <v>5329</v>
      </c>
      <c r="V2583" t="e">
        <f>VLOOKUP(F2583,'[3]Tổng - PL KS'!$B$9:$B$1291,1,FALSE)</f>
        <v>#N/A</v>
      </c>
    </row>
    <row r="2584" spans="1:22" ht="38.25">
      <c r="A2584" s="647">
        <v>2027</v>
      </c>
      <c r="B2584" s="647" t="s">
        <v>4247</v>
      </c>
      <c r="C2584" s="647" t="s">
        <v>408</v>
      </c>
      <c r="D2584" s="647" t="s">
        <v>309</v>
      </c>
      <c r="E2584" s="647">
        <v>22600</v>
      </c>
      <c r="F2584" s="513" t="s">
        <v>4917</v>
      </c>
      <c r="G2584" s="931" t="s">
        <v>12204</v>
      </c>
      <c r="H2584" s="647" t="s">
        <v>5440</v>
      </c>
      <c r="I2584" s="647" t="s">
        <v>10165</v>
      </c>
      <c r="J2584" s="647" t="e">
        <v>#N/A</v>
      </c>
      <c r="K2584" s="647" t="s">
        <v>5439</v>
      </c>
      <c r="L2584" s="647" t="s">
        <v>5166</v>
      </c>
      <c r="M2584" s="647" t="s">
        <v>5441</v>
      </c>
      <c r="N2584" s="747">
        <v>41056</v>
      </c>
      <c r="O2584" s="647" t="s">
        <v>546</v>
      </c>
      <c r="P2584" s="748">
        <v>3186</v>
      </c>
      <c r="Q2584" s="647" t="s">
        <v>5434</v>
      </c>
      <c r="R2584" s="647" t="s">
        <v>309</v>
      </c>
      <c r="S2584" s="647" t="s">
        <v>5436</v>
      </c>
      <c r="T2584" s="647"/>
      <c r="U2584" t="s">
        <v>5329</v>
      </c>
      <c r="V2584" t="e">
        <f>VLOOKUP(F2584,'[3]Tổng - PL KS'!$B$9:$B$1291,1,FALSE)</f>
        <v>#N/A</v>
      </c>
    </row>
    <row r="2585" spans="1:22" ht="38.25">
      <c r="A2585" s="647">
        <v>2028</v>
      </c>
      <c r="B2585" s="647" t="s">
        <v>4247</v>
      </c>
      <c r="C2585" s="647" t="s">
        <v>408</v>
      </c>
      <c r="D2585" s="647" t="s">
        <v>309</v>
      </c>
      <c r="E2585" s="647">
        <v>27300</v>
      </c>
      <c r="F2585" s="513" t="s">
        <v>4918</v>
      </c>
      <c r="G2585" s="931" t="s">
        <v>12204</v>
      </c>
      <c r="H2585" s="647" t="s">
        <v>5440</v>
      </c>
      <c r="I2585" s="647" t="s">
        <v>10166</v>
      </c>
      <c r="J2585" s="647" t="e">
        <v>#N/A</v>
      </c>
      <c r="K2585" s="647" t="s">
        <v>5439</v>
      </c>
      <c r="L2585" s="647" t="s">
        <v>5166</v>
      </c>
      <c r="M2585" s="647" t="s">
        <v>5441</v>
      </c>
      <c r="N2585" s="747">
        <v>41056</v>
      </c>
      <c r="O2585" s="647" t="s">
        <v>546</v>
      </c>
      <c r="P2585" s="748">
        <v>3186</v>
      </c>
      <c r="Q2585" s="647" t="s">
        <v>5434</v>
      </c>
      <c r="R2585" s="647" t="s">
        <v>309</v>
      </c>
      <c r="S2585" s="647" t="s">
        <v>5436</v>
      </c>
      <c r="T2585" s="647"/>
      <c r="U2585" t="s">
        <v>5329</v>
      </c>
      <c r="V2585" t="e">
        <f>VLOOKUP(F2585,'[3]Tổng - PL KS'!$B$9:$B$1291,1,FALSE)</f>
        <v>#N/A</v>
      </c>
    </row>
    <row r="2586" spans="1:22" ht="38.25">
      <c r="A2586" s="647">
        <v>2029</v>
      </c>
      <c r="B2586" s="647" t="s">
        <v>4247</v>
      </c>
      <c r="C2586" s="647" t="s">
        <v>408</v>
      </c>
      <c r="D2586" s="647" t="s">
        <v>309</v>
      </c>
      <c r="E2586" s="647">
        <v>25900</v>
      </c>
      <c r="F2586" s="513" t="s">
        <v>4919</v>
      </c>
      <c r="G2586" s="931" t="s">
        <v>12204</v>
      </c>
      <c r="H2586" s="647" t="s">
        <v>5440</v>
      </c>
      <c r="I2586" s="647" t="s">
        <v>10167</v>
      </c>
      <c r="J2586" s="647" t="e">
        <v>#N/A</v>
      </c>
      <c r="K2586" s="647" t="s">
        <v>5439</v>
      </c>
      <c r="L2586" s="647" t="s">
        <v>5166</v>
      </c>
      <c r="M2586" s="647" t="s">
        <v>5441</v>
      </c>
      <c r="N2586" s="747">
        <v>41057</v>
      </c>
      <c r="O2586" s="647" t="s">
        <v>546</v>
      </c>
      <c r="P2586" s="748">
        <v>3185</v>
      </c>
      <c r="Q2586" s="647" t="s">
        <v>5434</v>
      </c>
      <c r="R2586" s="647" t="s">
        <v>309</v>
      </c>
      <c r="S2586" s="647" t="s">
        <v>5436</v>
      </c>
      <c r="T2586" s="647"/>
      <c r="U2586" t="s">
        <v>5329</v>
      </c>
      <c r="V2586" t="e">
        <f>VLOOKUP(F2586,'[3]Tổng - PL KS'!$B$9:$B$1291,1,FALSE)</f>
        <v>#N/A</v>
      </c>
    </row>
    <row r="2587" spans="1:22" ht="38.25">
      <c r="A2587" s="647">
        <v>2039</v>
      </c>
      <c r="B2587" s="647" t="s">
        <v>4247</v>
      </c>
      <c r="C2587" s="647" t="s">
        <v>10174</v>
      </c>
      <c r="D2587" s="647" t="s">
        <v>5368</v>
      </c>
      <c r="E2587" s="647">
        <v>27000</v>
      </c>
      <c r="F2587" s="513" t="s">
        <v>10175</v>
      </c>
      <c r="G2587" s="931" t="s">
        <v>12204</v>
      </c>
      <c r="H2587" s="647" t="s">
        <v>5440</v>
      </c>
      <c r="I2587" s="647">
        <v>180166265</v>
      </c>
      <c r="J2587" s="647" t="s">
        <v>10176</v>
      </c>
      <c r="K2587" s="647" t="s">
        <v>5437</v>
      </c>
      <c r="L2587" s="647">
        <v>8014537530</v>
      </c>
      <c r="M2587" s="647" t="s">
        <v>4271</v>
      </c>
      <c r="N2587" s="747">
        <v>42842</v>
      </c>
      <c r="O2587" s="647" t="s">
        <v>5272</v>
      </c>
      <c r="P2587" s="748">
        <v>1400</v>
      </c>
      <c r="Q2587" s="647" t="s">
        <v>5434</v>
      </c>
      <c r="R2587" s="647" t="s">
        <v>5368</v>
      </c>
      <c r="S2587" s="647" t="s">
        <v>5436</v>
      </c>
      <c r="T2587" s="647"/>
      <c r="U2587" t="s">
        <v>5329</v>
      </c>
      <c r="V2587" t="e">
        <f>VLOOKUP(F2587,'[3]Tổng - PL KS'!$B$9:$B$1291,1,FALSE)</f>
        <v>#N/A</v>
      </c>
    </row>
    <row r="2588" spans="1:22" ht="38.25">
      <c r="A2588" s="647">
        <v>2040</v>
      </c>
      <c r="B2588" s="647" t="s">
        <v>4247</v>
      </c>
      <c r="C2588" s="647" t="s">
        <v>10174</v>
      </c>
      <c r="D2588" s="647" t="s">
        <v>5368</v>
      </c>
      <c r="E2588" s="647">
        <v>0</v>
      </c>
      <c r="F2588" s="513" t="s">
        <v>10177</v>
      </c>
      <c r="G2588" s="931" t="s">
        <v>12204</v>
      </c>
      <c r="H2588" s="647" t="s">
        <v>5440</v>
      </c>
      <c r="I2588" s="647">
        <v>180166270</v>
      </c>
      <c r="J2588" s="647" t="s">
        <v>10176</v>
      </c>
      <c r="K2588" s="647" t="s">
        <v>10171</v>
      </c>
      <c r="L2588" s="647">
        <v>8014537530</v>
      </c>
      <c r="M2588" s="647" t="s">
        <v>4271</v>
      </c>
      <c r="N2588" s="747">
        <v>42842</v>
      </c>
      <c r="O2588" s="647" t="s">
        <v>5272</v>
      </c>
      <c r="P2588" s="748">
        <v>1400</v>
      </c>
      <c r="Q2588" s="647" t="s">
        <v>5434</v>
      </c>
      <c r="R2588" s="647" t="s">
        <v>5368</v>
      </c>
      <c r="S2588" s="647" t="s">
        <v>5436</v>
      </c>
      <c r="T2588" s="647"/>
      <c r="U2588" t="s">
        <v>5329</v>
      </c>
      <c r="V2588" t="e">
        <f>VLOOKUP(F2588,'[3]Tổng - PL KS'!$B$9:$B$1291,1,FALSE)</f>
        <v>#N/A</v>
      </c>
    </row>
    <row r="2589" spans="1:22" ht="38.25">
      <c r="A2589" s="647">
        <v>2041</v>
      </c>
      <c r="B2589" s="647" t="s">
        <v>4247</v>
      </c>
      <c r="C2589" s="647" t="s">
        <v>10174</v>
      </c>
      <c r="D2589" s="647" t="s">
        <v>5368</v>
      </c>
      <c r="E2589" s="647">
        <v>25700</v>
      </c>
      <c r="F2589" s="513" t="s">
        <v>10178</v>
      </c>
      <c r="G2589" s="931" t="s">
        <v>12204</v>
      </c>
      <c r="H2589" s="647" t="s">
        <v>5440</v>
      </c>
      <c r="I2589" s="647">
        <v>180166268</v>
      </c>
      <c r="J2589" s="647" t="s">
        <v>10176</v>
      </c>
      <c r="K2589" s="647" t="s">
        <v>5437</v>
      </c>
      <c r="L2589" s="647">
        <v>8014537530</v>
      </c>
      <c r="M2589" s="647" t="s">
        <v>4271</v>
      </c>
      <c r="N2589" s="747">
        <v>42842</v>
      </c>
      <c r="O2589" s="647" t="s">
        <v>5272</v>
      </c>
      <c r="P2589" s="748">
        <v>1400</v>
      </c>
      <c r="Q2589" s="647" t="s">
        <v>5434</v>
      </c>
      <c r="R2589" s="647" t="s">
        <v>5368</v>
      </c>
      <c r="S2589" s="647" t="s">
        <v>5436</v>
      </c>
      <c r="T2589" s="647"/>
      <c r="U2589" t="s">
        <v>5329</v>
      </c>
      <c r="V2589" t="e">
        <f>VLOOKUP(F2589,'[3]Tổng - PL KS'!$B$9:$B$1291,1,FALSE)</f>
        <v>#N/A</v>
      </c>
    </row>
    <row r="2590" spans="1:22" ht="38.25">
      <c r="A2590" s="647">
        <v>2042</v>
      </c>
      <c r="B2590" s="647" t="s">
        <v>4247</v>
      </c>
      <c r="C2590" s="647" t="s">
        <v>10174</v>
      </c>
      <c r="D2590" s="647" t="s">
        <v>5368</v>
      </c>
      <c r="E2590" s="647">
        <v>27200</v>
      </c>
      <c r="F2590" s="513" t="s">
        <v>10179</v>
      </c>
      <c r="G2590" s="931" t="s">
        <v>12204</v>
      </c>
      <c r="H2590" s="647" t="s">
        <v>5440</v>
      </c>
      <c r="I2590" s="647">
        <v>180166266</v>
      </c>
      <c r="J2590" s="647" t="s">
        <v>10176</v>
      </c>
      <c r="K2590" s="647" t="s">
        <v>5437</v>
      </c>
      <c r="L2590" s="647">
        <v>8014537530</v>
      </c>
      <c r="M2590" s="647" t="s">
        <v>4271</v>
      </c>
      <c r="N2590" s="747">
        <v>42842</v>
      </c>
      <c r="O2590" s="647" t="s">
        <v>5272</v>
      </c>
      <c r="P2590" s="748">
        <v>1400</v>
      </c>
      <c r="Q2590" s="647" t="s">
        <v>5434</v>
      </c>
      <c r="R2590" s="647" t="s">
        <v>5368</v>
      </c>
      <c r="S2590" s="647" t="s">
        <v>5436</v>
      </c>
      <c r="T2590" s="647"/>
      <c r="U2590" t="s">
        <v>5329</v>
      </c>
      <c r="V2590" t="e">
        <f>VLOOKUP(F2590,'[3]Tổng - PL KS'!$B$9:$B$1291,1,FALSE)</f>
        <v>#N/A</v>
      </c>
    </row>
    <row r="2591" spans="1:22" ht="38.25">
      <c r="A2591" s="647">
        <v>2043</v>
      </c>
      <c r="B2591" s="647" t="s">
        <v>4247</v>
      </c>
      <c r="C2591" s="647" t="s">
        <v>10174</v>
      </c>
      <c r="D2591" s="647" t="s">
        <v>5368</v>
      </c>
      <c r="E2591" s="647">
        <v>29800</v>
      </c>
      <c r="F2591" s="513" t="s">
        <v>10180</v>
      </c>
      <c r="G2591" s="931" t="s">
        <v>12204</v>
      </c>
      <c r="H2591" s="647" t="s">
        <v>5440</v>
      </c>
      <c r="I2591" s="647">
        <v>180166269</v>
      </c>
      <c r="J2591" s="647" t="s">
        <v>10176</v>
      </c>
      <c r="K2591" s="647" t="s">
        <v>5437</v>
      </c>
      <c r="L2591" s="647">
        <v>8014537530</v>
      </c>
      <c r="M2591" s="647" t="s">
        <v>4271</v>
      </c>
      <c r="N2591" s="747">
        <v>42842</v>
      </c>
      <c r="O2591" s="647" t="s">
        <v>5272</v>
      </c>
      <c r="P2591" s="748">
        <v>1400</v>
      </c>
      <c r="Q2591" s="647" t="s">
        <v>5434</v>
      </c>
      <c r="R2591" s="647" t="s">
        <v>5368</v>
      </c>
      <c r="S2591" s="647" t="s">
        <v>5436</v>
      </c>
      <c r="T2591" s="647"/>
      <c r="U2591" t="s">
        <v>5329</v>
      </c>
      <c r="V2591" t="e">
        <f>VLOOKUP(F2591,'[3]Tổng - PL KS'!$B$9:$B$1291,1,FALSE)</f>
        <v>#N/A</v>
      </c>
    </row>
    <row r="2592" spans="1:22" ht="38.25">
      <c r="A2592" s="647">
        <v>2044</v>
      </c>
      <c r="B2592" s="647" t="s">
        <v>4247</v>
      </c>
      <c r="C2592" s="647" t="s">
        <v>10174</v>
      </c>
      <c r="D2592" s="647" t="s">
        <v>5368</v>
      </c>
      <c r="E2592" s="647">
        <v>29900</v>
      </c>
      <c r="F2592" s="513" t="s">
        <v>10181</v>
      </c>
      <c r="G2592" s="931" t="s">
        <v>12204</v>
      </c>
      <c r="H2592" s="647" t="s">
        <v>5440</v>
      </c>
      <c r="I2592" s="647">
        <v>180166271</v>
      </c>
      <c r="J2592" s="647" t="s">
        <v>10176</v>
      </c>
      <c r="K2592" s="647" t="s">
        <v>5437</v>
      </c>
      <c r="L2592" s="647">
        <v>8014537530</v>
      </c>
      <c r="M2592" s="647" t="s">
        <v>4271</v>
      </c>
      <c r="N2592" s="747">
        <v>42842</v>
      </c>
      <c r="O2592" s="647" t="s">
        <v>5272</v>
      </c>
      <c r="P2592" s="748">
        <v>1400</v>
      </c>
      <c r="Q2592" s="647" t="s">
        <v>5434</v>
      </c>
      <c r="R2592" s="647" t="s">
        <v>5368</v>
      </c>
      <c r="S2592" s="647" t="s">
        <v>5436</v>
      </c>
      <c r="T2592" s="647"/>
      <c r="U2592" t="s">
        <v>5329</v>
      </c>
      <c r="V2592" t="e">
        <f>VLOOKUP(F2592,'[3]Tổng - PL KS'!$B$9:$B$1291,1,FALSE)</f>
        <v>#N/A</v>
      </c>
    </row>
    <row r="2593" spans="1:22" ht="38.25">
      <c r="A2593" s="647">
        <v>2046</v>
      </c>
      <c r="B2593" s="647" t="s">
        <v>4247</v>
      </c>
      <c r="C2593" s="647" t="s">
        <v>10174</v>
      </c>
      <c r="D2593" s="647" t="s">
        <v>5368</v>
      </c>
      <c r="E2593" s="647">
        <v>28000</v>
      </c>
      <c r="F2593" s="513" t="s">
        <v>10183</v>
      </c>
      <c r="G2593" s="931" t="s">
        <v>12204</v>
      </c>
      <c r="H2593" s="647" t="s">
        <v>5440</v>
      </c>
      <c r="I2593" s="647">
        <v>180166267</v>
      </c>
      <c r="J2593" s="647" t="s">
        <v>10176</v>
      </c>
      <c r="K2593" s="647" t="s">
        <v>4262</v>
      </c>
      <c r="L2593" s="647">
        <v>8014537530</v>
      </c>
      <c r="M2593" s="647" t="s">
        <v>4271</v>
      </c>
      <c r="N2593" s="747">
        <v>42842</v>
      </c>
      <c r="O2593" s="647" t="s">
        <v>5272</v>
      </c>
      <c r="P2593" s="748">
        <v>1400</v>
      </c>
      <c r="Q2593" s="647" t="s">
        <v>5434</v>
      </c>
      <c r="R2593" s="647" t="s">
        <v>5368</v>
      </c>
      <c r="S2593" s="647" t="s">
        <v>5436</v>
      </c>
      <c r="T2593" s="647"/>
      <c r="U2593" t="s">
        <v>5329</v>
      </c>
      <c r="V2593" t="e">
        <f>VLOOKUP(F2593,'[3]Tổng - PL KS'!$B$9:$B$1291,1,FALSE)</f>
        <v>#N/A</v>
      </c>
    </row>
    <row r="2594" spans="1:22" ht="25.5">
      <c r="A2594" s="647">
        <v>2047</v>
      </c>
      <c r="B2594" s="647" t="s">
        <v>4247</v>
      </c>
      <c r="C2594" s="647" t="s">
        <v>4275</v>
      </c>
      <c r="D2594" s="647" t="s">
        <v>5368</v>
      </c>
      <c r="E2594" s="647">
        <v>28800</v>
      </c>
      <c r="F2594" s="513" t="s">
        <v>10184</v>
      </c>
      <c r="G2594" s="931" t="s">
        <v>12204</v>
      </c>
      <c r="H2594" s="647" t="s">
        <v>5440</v>
      </c>
      <c r="I2594" s="647">
        <v>267972</v>
      </c>
      <c r="J2594" s="647" t="s">
        <v>10182</v>
      </c>
      <c r="K2594" s="647" t="s">
        <v>10185</v>
      </c>
      <c r="L2594" s="647">
        <v>8014555490</v>
      </c>
      <c r="M2594" s="647" t="s">
        <v>10186</v>
      </c>
      <c r="N2594" s="747">
        <v>42855</v>
      </c>
      <c r="O2594" s="647" t="s">
        <v>5272</v>
      </c>
      <c r="P2594" s="748">
        <v>1387</v>
      </c>
      <c r="Q2594" s="647" t="s">
        <v>5434</v>
      </c>
      <c r="R2594" s="647" t="s">
        <v>5368</v>
      </c>
      <c r="S2594" s="647" t="s">
        <v>5436</v>
      </c>
      <c r="T2594" s="647"/>
      <c r="U2594" t="s">
        <v>5329</v>
      </c>
      <c r="V2594" t="e">
        <f>VLOOKUP(F2594,'[3]Tổng - PL KS'!$B$9:$B$1291,1,FALSE)</f>
        <v>#N/A</v>
      </c>
    </row>
    <row r="2595" spans="1:22" ht="25.5">
      <c r="A2595" s="647">
        <v>2048</v>
      </c>
      <c r="B2595" s="647" t="s">
        <v>4247</v>
      </c>
      <c r="C2595" s="647" t="s">
        <v>4275</v>
      </c>
      <c r="D2595" s="647" t="s">
        <v>5368</v>
      </c>
      <c r="E2595" s="647">
        <v>28400</v>
      </c>
      <c r="F2595" s="513" t="s">
        <v>10187</v>
      </c>
      <c r="G2595" s="931" t="s">
        <v>12204</v>
      </c>
      <c r="H2595" s="647" t="s">
        <v>5440</v>
      </c>
      <c r="I2595" s="647">
        <v>267974</v>
      </c>
      <c r="J2595" s="647" t="s">
        <v>10182</v>
      </c>
      <c r="K2595" s="647" t="s">
        <v>10185</v>
      </c>
      <c r="L2595" s="647">
        <v>8014555490</v>
      </c>
      <c r="M2595" s="647" t="s">
        <v>10186</v>
      </c>
      <c r="N2595" s="747">
        <v>42855</v>
      </c>
      <c r="O2595" s="647" t="s">
        <v>5272</v>
      </c>
      <c r="P2595" s="748">
        <v>1387</v>
      </c>
      <c r="Q2595" s="647" t="s">
        <v>5434</v>
      </c>
      <c r="R2595" s="647" t="s">
        <v>5368</v>
      </c>
      <c r="S2595" s="647" t="s">
        <v>5436</v>
      </c>
      <c r="T2595" s="647"/>
      <c r="U2595" t="s">
        <v>5329</v>
      </c>
      <c r="V2595" t="e">
        <f>VLOOKUP(F2595,'[3]Tổng - PL KS'!$B$9:$B$1291,1,FALSE)</f>
        <v>#N/A</v>
      </c>
    </row>
    <row r="2596" spans="1:22" ht="25.5">
      <c r="A2596" s="647">
        <v>2049</v>
      </c>
      <c r="B2596" s="647" t="s">
        <v>4247</v>
      </c>
      <c r="C2596" s="647" t="s">
        <v>4275</v>
      </c>
      <c r="D2596" s="647" t="s">
        <v>5368</v>
      </c>
      <c r="E2596" s="647">
        <v>30100</v>
      </c>
      <c r="F2596" s="513" t="s">
        <v>4274</v>
      </c>
      <c r="G2596" s="931" t="s">
        <v>12204</v>
      </c>
      <c r="H2596" s="647" t="s">
        <v>5440</v>
      </c>
      <c r="I2596" s="647">
        <v>267971</v>
      </c>
      <c r="J2596" s="647" t="s">
        <v>10182</v>
      </c>
      <c r="K2596" s="647" t="s">
        <v>10185</v>
      </c>
      <c r="L2596" s="647">
        <v>8014555490</v>
      </c>
      <c r="M2596" s="647" t="s">
        <v>10186</v>
      </c>
      <c r="N2596" s="747">
        <v>42855</v>
      </c>
      <c r="O2596" s="647" t="s">
        <v>5272</v>
      </c>
      <c r="P2596" s="748">
        <v>1387</v>
      </c>
      <c r="Q2596" s="647" t="s">
        <v>5434</v>
      </c>
      <c r="R2596" s="647" t="s">
        <v>5368</v>
      </c>
      <c r="S2596" s="647" t="s">
        <v>5436</v>
      </c>
      <c r="T2596" s="647"/>
      <c r="U2596" t="s">
        <v>5329</v>
      </c>
      <c r="V2596" t="e">
        <f>VLOOKUP(F2596,'[3]Tổng - PL KS'!$B$9:$B$1291,1,FALSE)</f>
        <v>#N/A</v>
      </c>
    </row>
    <row r="2597" spans="1:22" ht="25.5">
      <c r="A2597" s="647">
        <v>2050</v>
      </c>
      <c r="B2597" s="647" t="s">
        <v>4247</v>
      </c>
      <c r="C2597" s="647" t="s">
        <v>4275</v>
      </c>
      <c r="D2597" s="647" t="s">
        <v>5368</v>
      </c>
      <c r="E2597" s="647">
        <v>30900</v>
      </c>
      <c r="F2597" s="513" t="s">
        <v>10188</v>
      </c>
      <c r="G2597" s="931" t="s">
        <v>12204</v>
      </c>
      <c r="H2597" s="647" t="s">
        <v>5440</v>
      </c>
      <c r="I2597" s="647">
        <v>267973</v>
      </c>
      <c r="J2597" s="647" t="s">
        <v>10182</v>
      </c>
      <c r="K2597" s="647" t="s">
        <v>10185</v>
      </c>
      <c r="L2597" s="647">
        <v>8014555490</v>
      </c>
      <c r="M2597" s="647" t="s">
        <v>10186</v>
      </c>
      <c r="N2597" s="747">
        <v>42855</v>
      </c>
      <c r="O2597" s="647" t="s">
        <v>5272</v>
      </c>
      <c r="P2597" s="748">
        <v>1387</v>
      </c>
      <c r="Q2597" s="647" t="s">
        <v>5434</v>
      </c>
      <c r="R2597" s="647" t="s">
        <v>5368</v>
      </c>
      <c r="S2597" s="647" t="s">
        <v>5436</v>
      </c>
      <c r="T2597" s="647"/>
      <c r="U2597" t="s">
        <v>5329</v>
      </c>
      <c r="V2597" t="e">
        <f>VLOOKUP(F2597,'[3]Tổng - PL KS'!$B$9:$B$1291,1,FALSE)</f>
        <v>#N/A</v>
      </c>
    </row>
    <row r="2598" spans="1:22" ht="25.5">
      <c r="A2598" s="647">
        <v>2051</v>
      </c>
      <c r="B2598" s="647" t="s">
        <v>4247</v>
      </c>
      <c r="C2598" s="647" t="s">
        <v>4275</v>
      </c>
      <c r="D2598" s="647" t="s">
        <v>5368</v>
      </c>
      <c r="E2598" s="647">
        <v>33000</v>
      </c>
      <c r="F2598" s="513" t="s">
        <v>10189</v>
      </c>
      <c r="G2598" s="931" t="s">
        <v>12204</v>
      </c>
      <c r="H2598" s="647" t="s">
        <v>5440</v>
      </c>
      <c r="I2598" s="647">
        <v>267975</v>
      </c>
      <c r="J2598" s="647" t="s">
        <v>10182</v>
      </c>
      <c r="K2598" s="647" t="s">
        <v>10185</v>
      </c>
      <c r="L2598" s="647">
        <v>8014555490</v>
      </c>
      <c r="M2598" s="647" t="s">
        <v>10186</v>
      </c>
      <c r="N2598" s="747">
        <v>42856</v>
      </c>
      <c r="O2598" s="647" t="s">
        <v>5272</v>
      </c>
      <c r="P2598" s="748">
        <v>1386</v>
      </c>
      <c r="Q2598" s="647" t="s">
        <v>5434</v>
      </c>
      <c r="R2598" s="647" t="s">
        <v>5368</v>
      </c>
      <c r="S2598" s="647" t="s">
        <v>5436</v>
      </c>
      <c r="T2598" s="647"/>
      <c r="U2598" t="s">
        <v>5329</v>
      </c>
      <c r="V2598" t="e">
        <f>VLOOKUP(F2598,'[3]Tổng - PL KS'!$B$9:$B$1291,1,FALSE)</f>
        <v>#N/A</v>
      </c>
    </row>
    <row r="2599" spans="1:22" ht="51">
      <c r="A2599" s="647">
        <v>2052</v>
      </c>
      <c r="B2599" s="647" t="s">
        <v>4247</v>
      </c>
      <c r="C2599" s="647" t="s">
        <v>10190</v>
      </c>
      <c r="D2599" s="647" t="s">
        <v>5368</v>
      </c>
      <c r="E2599" s="647">
        <v>30400</v>
      </c>
      <c r="F2599" s="513" t="s">
        <v>10191</v>
      </c>
      <c r="G2599" s="931" t="s">
        <v>12204</v>
      </c>
      <c r="H2599" s="647" t="s">
        <v>5440</v>
      </c>
      <c r="I2599" s="647">
        <v>267995</v>
      </c>
      <c r="J2599" s="647" t="s">
        <v>10192</v>
      </c>
      <c r="K2599" s="647" t="s">
        <v>10185</v>
      </c>
      <c r="L2599" s="647">
        <v>8014694470</v>
      </c>
      <c r="M2599" s="647" t="s">
        <v>10193</v>
      </c>
      <c r="N2599" s="747">
        <v>42868</v>
      </c>
      <c r="O2599" s="647" t="s">
        <v>5272</v>
      </c>
      <c r="P2599" s="748">
        <v>1374</v>
      </c>
      <c r="Q2599" s="647" t="s">
        <v>5434</v>
      </c>
      <c r="R2599" s="647" t="s">
        <v>5368</v>
      </c>
      <c r="S2599" s="647" t="s">
        <v>5436</v>
      </c>
      <c r="T2599" s="647"/>
      <c r="U2599" t="s">
        <v>5329</v>
      </c>
      <c r="V2599" t="e">
        <f>VLOOKUP(F2599,'[3]Tổng - PL KS'!$B$9:$B$1291,1,FALSE)</f>
        <v>#N/A</v>
      </c>
    </row>
    <row r="2600" spans="1:22" ht="51">
      <c r="A2600" s="647">
        <v>2053</v>
      </c>
      <c r="B2600" s="647" t="s">
        <v>4247</v>
      </c>
      <c r="C2600" s="647" t="s">
        <v>10190</v>
      </c>
      <c r="D2600" s="647" t="s">
        <v>5368</v>
      </c>
      <c r="E2600" s="647">
        <v>25700</v>
      </c>
      <c r="F2600" s="513" t="s">
        <v>10194</v>
      </c>
      <c r="G2600" s="931" t="s">
        <v>12204</v>
      </c>
      <c r="H2600" s="647" t="s">
        <v>5440</v>
      </c>
      <c r="I2600" s="647">
        <v>267994</v>
      </c>
      <c r="J2600" s="647" t="s">
        <v>10192</v>
      </c>
      <c r="K2600" s="647" t="s">
        <v>10195</v>
      </c>
      <c r="L2600" s="647">
        <v>8014694470</v>
      </c>
      <c r="M2600" s="647" t="s">
        <v>10193</v>
      </c>
      <c r="N2600" s="747">
        <v>42868</v>
      </c>
      <c r="O2600" s="647" t="s">
        <v>5272</v>
      </c>
      <c r="P2600" s="748">
        <v>1374</v>
      </c>
      <c r="Q2600" s="647" t="s">
        <v>5434</v>
      </c>
      <c r="R2600" s="647" t="s">
        <v>5368</v>
      </c>
      <c r="S2600" s="647" t="s">
        <v>5436</v>
      </c>
      <c r="T2600" s="647"/>
      <c r="U2600" t="s">
        <v>5329</v>
      </c>
      <c r="V2600" t="e">
        <f>VLOOKUP(F2600,'[3]Tổng - PL KS'!$B$9:$B$1291,1,FALSE)</f>
        <v>#N/A</v>
      </c>
    </row>
    <row r="2601" spans="1:22" ht="51">
      <c r="A2601" s="647">
        <v>2054</v>
      </c>
      <c r="B2601" s="647" t="s">
        <v>4247</v>
      </c>
      <c r="C2601" s="647" t="s">
        <v>10190</v>
      </c>
      <c r="D2601" s="647" t="s">
        <v>5368</v>
      </c>
      <c r="E2601" s="647">
        <v>24900</v>
      </c>
      <c r="F2601" s="513" t="s">
        <v>10196</v>
      </c>
      <c r="G2601" s="931" t="s">
        <v>12204</v>
      </c>
      <c r="H2601" s="647" t="s">
        <v>5440</v>
      </c>
      <c r="I2601" s="647">
        <v>267993</v>
      </c>
      <c r="J2601" s="647" t="s">
        <v>10192</v>
      </c>
      <c r="K2601" s="647" t="s">
        <v>5437</v>
      </c>
      <c r="L2601" s="647">
        <v>8014694470</v>
      </c>
      <c r="M2601" s="647" t="s">
        <v>10193</v>
      </c>
      <c r="N2601" s="747">
        <v>42868</v>
      </c>
      <c r="O2601" s="647" t="s">
        <v>5272</v>
      </c>
      <c r="P2601" s="748">
        <v>1374</v>
      </c>
      <c r="Q2601" s="647" t="s">
        <v>5434</v>
      </c>
      <c r="R2601" s="647" t="s">
        <v>5368</v>
      </c>
      <c r="S2601" s="647" t="s">
        <v>5436</v>
      </c>
      <c r="T2601" s="647"/>
      <c r="U2601" t="s">
        <v>5329</v>
      </c>
      <c r="V2601" t="e">
        <f>VLOOKUP(F2601,'[3]Tổng - PL KS'!$B$9:$B$1291,1,FALSE)</f>
        <v>#N/A</v>
      </c>
    </row>
    <row r="2602" spans="1:22" ht="51">
      <c r="A2602" s="647">
        <v>2055</v>
      </c>
      <c r="B2602" s="647" t="s">
        <v>4247</v>
      </c>
      <c r="C2602" s="647" t="s">
        <v>10190</v>
      </c>
      <c r="D2602" s="647" t="s">
        <v>5368</v>
      </c>
      <c r="E2602" s="647">
        <v>26100</v>
      </c>
      <c r="F2602" s="513" t="s">
        <v>10197</v>
      </c>
      <c r="G2602" s="931" t="s">
        <v>12204</v>
      </c>
      <c r="H2602" s="647" t="s">
        <v>5440</v>
      </c>
      <c r="I2602" s="647">
        <v>267996</v>
      </c>
      <c r="J2602" s="647" t="s">
        <v>10192</v>
      </c>
      <c r="K2602" s="647" t="s">
        <v>6354</v>
      </c>
      <c r="L2602" s="647">
        <v>8014694470</v>
      </c>
      <c r="M2602" s="647" t="s">
        <v>10193</v>
      </c>
      <c r="N2602" s="747">
        <v>42868</v>
      </c>
      <c r="O2602" s="647" t="s">
        <v>5272</v>
      </c>
      <c r="P2602" s="748">
        <v>1374</v>
      </c>
      <c r="Q2602" s="647" t="s">
        <v>5434</v>
      </c>
      <c r="R2602" s="647" t="s">
        <v>5368</v>
      </c>
      <c r="S2602" s="647" t="s">
        <v>5436</v>
      </c>
      <c r="T2602" s="647"/>
      <c r="U2602" t="s">
        <v>5329</v>
      </c>
      <c r="V2602" t="e">
        <f>VLOOKUP(F2602,'[3]Tổng - PL KS'!$B$9:$B$1291,1,FALSE)</f>
        <v>#N/A</v>
      </c>
    </row>
    <row r="2603" spans="1:22" ht="51">
      <c r="A2603" s="647">
        <v>2056</v>
      </c>
      <c r="B2603" s="647" t="s">
        <v>4247</v>
      </c>
      <c r="C2603" s="647" t="s">
        <v>10190</v>
      </c>
      <c r="D2603" s="647" t="s">
        <v>5368</v>
      </c>
      <c r="E2603" s="647">
        <v>26600</v>
      </c>
      <c r="F2603" s="513" t="s">
        <v>10198</v>
      </c>
      <c r="G2603" s="931" t="s">
        <v>12204</v>
      </c>
      <c r="H2603" s="647" t="s">
        <v>5440</v>
      </c>
      <c r="I2603" s="647">
        <v>267998</v>
      </c>
      <c r="J2603" s="647" t="s">
        <v>10192</v>
      </c>
      <c r="K2603" s="647" t="s">
        <v>10199</v>
      </c>
      <c r="L2603" s="647">
        <v>8014694470</v>
      </c>
      <c r="M2603" s="647" t="s">
        <v>10193</v>
      </c>
      <c r="N2603" s="747">
        <v>42869</v>
      </c>
      <c r="O2603" s="647" t="s">
        <v>5272</v>
      </c>
      <c r="P2603" s="748">
        <v>1373</v>
      </c>
      <c r="Q2603" s="647" t="s">
        <v>5434</v>
      </c>
      <c r="R2603" s="647" t="s">
        <v>5368</v>
      </c>
      <c r="S2603" s="647" t="s">
        <v>5436</v>
      </c>
      <c r="T2603" s="647"/>
      <c r="U2603" t="s">
        <v>5329</v>
      </c>
      <c r="V2603" t="e">
        <f>VLOOKUP(F2603,'[3]Tổng - PL KS'!$B$9:$B$1291,1,FALSE)</f>
        <v>#N/A</v>
      </c>
    </row>
    <row r="2604" spans="1:22" ht="51">
      <c r="A2604" s="647">
        <v>2057</v>
      </c>
      <c r="B2604" s="647" t="s">
        <v>4247</v>
      </c>
      <c r="C2604" s="647" t="s">
        <v>10190</v>
      </c>
      <c r="D2604" s="647" t="s">
        <v>5368</v>
      </c>
      <c r="E2604" s="647">
        <v>26500</v>
      </c>
      <c r="F2604" s="513" t="s">
        <v>10200</v>
      </c>
      <c r="G2604" s="931" t="s">
        <v>12204</v>
      </c>
      <c r="H2604" s="647" t="s">
        <v>5440</v>
      </c>
      <c r="I2604" s="647">
        <v>267997</v>
      </c>
      <c r="J2604" s="647" t="s">
        <v>10192</v>
      </c>
      <c r="K2604" s="647" t="s">
        <v>10199</v>
      </c>
      <c r="L2604" s="647">
        <v>8014694470</v>
      </c>
      <c r="M2604" s="647" t="s">
        <v>10193</v>
      </c>
      <c r="N2604" s="747">
        <v>42869</v>
      </c>
      <c r="O2604" s="647" t="s">
        <v>5272</v>
      </c>
      <c r="P2604" s="748">
        <v>1373</v>
      </c>
      <c r="Q2604" s="647" t="s">
        <v>5434</v>
      </c>
      <c r="R2604" s="647" t="s">
        <v>5368</v>
      </c>
      <c r="S2604" s="647" t="s">
        <v>5436</v>
      </c>
      <c r="T2604" s="647"/>
      <c r="U2604" t="s">
        <v>5329</v>
      </c>
      <c r="V2604" t="e">
        <f>VLOOKUP(F2604,'[3]Tổng - PL KS'!$B$9:$B$1291,1,FALSE)</f>
        <v>#N/A</v>
      </c>
    </row>
    <row r="2605" spans="1:22" ht="63.75">
      <c r="A2605" s="647">
        <v>2130</v>
      </c>
      <c r="B2605" s="647" t="s">
        <v>4247</v>
      </c>
      <c r="C2605" s="647" t="s">
        <v>4297</v>
      </c>
      <c r="D2605" s="647" t="s">
        <v>5368</v>
      </c>
      <c r="E2605" s="647">
        <v>22500</v>
      </c>
      <c r="F2605" s="513" t="s">
        <v>10225</v>
      </c>
      <c r="G2605" s="931" t="s">
        <v>12204</v>
      </c>
      <c r="H2605" s="647" t="s">
        <v>5440</v>
      </c>
      <c r="I2605" s="647">
        <v>267999</v>
      </c>
      <c r="J2605" s="647" t="s">
        <v>10226</v>
      </c>
      <c r="K2605" s="647" t="s">
        <v>10212</v>
      </c>
      <c r="L2605" s="647">
        <v>7054906890</v>
      </c>
      <c r="M2605" s="647" t="s">
        <v>10227</v>
      </c>
      <c r="N2605" s="747">
        <v>43073</v>
      </c>
      <c r="O2605" s="647" t="s">
        <v>5272</v>
      </c>
      <c r="P2605" s="748">
        <v>1169</v>
      </c>
      <c r="Q2605" s="647" t="s">
        <v>5434</v>
      </c>
      <c r="R2605" s="647" t="s">
        <v>5368</v>
      </c>
      <c r="S2605" s="647" t="s">
        <v>5436</v>
      </c>
      <c r="T2605" s="647"/>
      <c r="U2605" t="s">
        <v>5329</v>
      </c>
      <c r="V2605" t="e">
        <f>VLOOKUP(F2605,'[3]Tổng - PL KS'!$B$9:$B$1291,1,FALSE)</f>
        <v>#N/A</v>
      </c>
    </row>
    <row r="2606" spans="1:22" ht="63.75">
      <c r="A2606" s="647">
        <v>2131</v>
      </c>
      <c r="B2606" s="647" t="s">
        <v>4247</v>
      </c>
      <c r="C2606" s="647" t="s">
        <v>4297</v>
      </c>
      <c r="D2606" s="647" t="s">
        <v>5368</v>
      </c>
      <c r="E2606" s="647">
        <v>24000</v>
      </c>
      <c r="F2606" s="513" t="s">
        <v>10228</v>
      </c>
      <c r="G2606" s="931" t="s">
        <v>12204</v>
      </c>
      <c r="H2606" s="647" t="s">
        <v>5440</v>
      </c>
      <c r="I2606" s="647">
        <v>268000</v>
      </c>
      <c r="J2606" s="647" t="s">
        <v>10226</v>
      </c>
      <c r="K2606" s="647" t="s">
        <v>10212</v>
      </c>
      <c r="L2606" s="647">
        <v>7054906890</v>
      </c>
      <c r="M2606" s="647" t="s">
        <v>10227</v>
      </c>
      <c r="N2606" s="747">
        <v>43073</v>
      </c>
      <c r="O2606" s="647" t="s">
        <v>5272</v>
      </c>
      <c r="P2606" s="748">
        <v>1169</v>
      </c>
      <c r="Q2606" s="647" t="s">
        <v>5434</v>
      </c>
      <c r="R2606" s="647" t="s">
        <v>5368</v>
      </c>
      <c r="S2606" s="647" t="s">
        <v>5436</v>
      </c>
      <c r="T2606" s="647"/>
      <c r="U2606" t="s">
        <v>5329</v>
      </c>
      <c r="V2606" t="e">
        <f>VLOOKUP(F2606,'[3]Tổng - PL KS'!$B$9:$B$1291,1,FALSE)</f>
        <v>#N/A</v>
      </c>
    </row>
    <row r="2607" spans="1:22" ht="38.25">
      <c r="A2607" s="647">
        <v>2136</v>
      </c>
      <c r="B2607" s="647" t="s">
        <v>4247</v>
      </c>
      <c r="C2607" s="647" t="s">
        <v>10230</v>
      </c>
      <c r="D2607" s="647" t="s">
        <v>309</v>
      </c>
      <c r="E2607" s="647">
        <v>19000</v>
      </c>
      <c r="F2607" s="513" t="s">
        <v>10231</v>
      </c>
      <c r="G2607" s="931" t="s">
        <v>12204</v>
      </c>
      <c r="H2607" s="647" t="s">
        <v>5440</v>
      </c>
      <c r="I2607" s="647" t="s">
        <v>10232</v>
      </c>
      <c r="J2607" s="647" t="s">
        <v>10233</v>
      </c>
      <c r="K2607" s="647" t="s">
        <v>5439</v>
      </c>
      <c r="L2607" s="647" t="s">
        <v>10234</v>
      </c>
      <c r="M2607" s="647" t="s">
        <v>10235</v>
      </c>
      <c r="N2607" s="747">
        <v>43105</v>
      </c>
      <c r="O2607" s="647" t="s">
        <v>5294</v>
      </c>
      <c r="P2607" s="748">
        <v>1137</v>
      </c>
      <c r="Q2607" s="647" t="s">
        <v>5434</v>
      </c>
      <c r="R2607" s="647" t="s">
        <v>309</v>
      </c>
      <c r="S2607" s="647" t="s">
        <v>5436</v>
      </c>
      <c r="T2607" s="647"/>
      <c r="U2607" t="s">
        <v>5329</v>
      </c>
      <c r="V2607" t="e">
        <f>VLOOKUP(F2607,'[3]Tổng - PL KS'!$B$9:$B$1291,1,FALSE)</f>
        <v>#N/A</v>
      </c>
    </row>
    <row r="2608" spans="1:22" ht="51">
      <c r="A2608" s="647">
        <v>2137</v>
      </c>
      <c r="B2608" s="647" t="s">
        <v>4247</v>
      </c>
      <c r="C2608" s="647" t="s">
        <v>45</v>
      </c>
      <c r="D2608" s="647" t="s">
        <v>309</v>
      </c>
      <c r="E2608" s="647">
        <v>22600</v>
      </c>
      <c r="F2608" s="513" t="s">
        <v>10236</v>
      </c>
      <c r="G2608" s="931" t="s">
        <v>12204</v>
      </c>
      <c r="H2608" s="647" t="s">
        <v>5440</v>
      </c>
      <c r="I2608" s="647">
        <v>69883</v>
      </c>
      <c r="J2608" s="647" t="s">
        <v>10237</v>
      </c>
      <c r="K2608" s="647" t="s">
        <v>10212</v>
      </c>
      <c r="L2608" s="647">
        <v>8015578210</v>
      </c>
      <c r="M2608" s="647" t="s">
        <v>10238</v>
      </c>
      <c r="N2608" s="747">
        <v>43118</v>
      </c>
      <c r="O2608" s="647" t="s">
        <v>5272</v>
      </c>
      <c r="P2608" s="748">
        <v>1124</v>
      </c>
      <c r="Q2608" s="647" t="s">
        <v>5434</v>
      </c>
      <c r="R2608" s="647" t="s">
        <v>309</v>
      </c>
      <c r="S2608" s="647" t="s">
        <v>5436</v>
      </c>
      <c r="T2608" s="647"/>
      <c r="U2608" t="s">
        <v>5329</v>
      </c>
      <c r="V2608" t="e">
        <f>VLOOKUP(F2608,'[3]Tổng - PL KS'!$B$9:$B$1291,1,FALSE)</f>
        <v>#N/A</v>
      </c>
    </row>
    <row r="2609" spans="1:22" ht="38.25">
      <c r="A2609" s="647">
        <v>2156</v>
      </c>
      <c r="B2609" s="647" t="s">
        <v>4247</v>
      </c>
      <c r="C2609" s="647" t="s">
        <v>10222</v>
      </c>
      <c r="D2609" s="647" t="s">
        <v>6911</v>
      </c>
      <c r="E2609" s="647">
        <v>23400</v>
      </c>
      <c r="F2609" s="513" t="s">
        <v>10250</v>
      </c>
      <c r="G2609" s="931" t="s">
        <v>12204</v>
      </c>
      <c r="H2609" s="647" t="s">
        <v>5440</v>
      </c>
      <c r="I2609" s="647">
        <v>69824</v>
      </c>
      <c r="J2609" s="647" t="s">
        <v>10251</v>
      </c>
      <c r="K2609" s="647" t="s">
        <v>10185</v>
      </c>
      <c r="L2609" s="647">
        <v>8016630999</v>
      </c>
      <c r="M2609" s="647" t="s">
        <v>10252</v>
      </c>
      <c r="N2609" s="747">
        <v>43227</v>
      </c>
      <c r="O2609" s="647" t="s">
        <v>5272</v>
      </c>
      <c r="P2609" s="748">
        <v>1015</v>
      </c>
      <c r="Q2609" s="647" t="s">
        <v>5434</v>
      </c>
      <c r="R2609" s="647" t="s">
        <v>6911</v>
      </c>
      <c r="S2609" s="647" t="s">
        <v>5436</v>
      </c>
      <c r="T2609" s="647"/>
      <c r="U2609" t="s">
        <v>5329</v>
      </c>
      <c r="V2609" t="e">
        <f>VLOOKUP(F2609,'[3]Tổng - PL KS'!$B$9:$B$1291,1,FALSE)</f>
        <v>#N/A</v>
      </c>
    </row>
    <row r="2610" spans="1:22" ht="25.5">
      <c r="A2610" s="647">
        <v>2163</v>
      </c>
      <c r="B2610" s="647" t="s">
        <v>4247</v>
      </c>
      <c r="C2610" s="647" t="s">
        <v>45</v>
      </c>
      <c r="D2610" s="647" t="s">
        <v>309</v>
      </c>
      <c r="E2610" s="647">
        <v>23100</v>
      </c>
      <c r="F2610" s="513" t="s">
        <v>10255</v>
      </c>
      <c r="G2610" s="931" t="s">
        <v>12204</v>
      </c>
      <c r="H2610" s="647" t="s">
        <v>5440</v>
      </c>
      <c r="I2610" s="647">
        <v>69680</v>
      </c>
      <c r="J2610" s="647" t="s">
        <v>10256</v>
      </c>
      <c r="K2610" s="647" t="s">
        <v>5442</v>
      </c>
      <c r="L2610" s="647">
        <v>8015700650</v>
      </c>
      <c r="M2610" s="647" t="s">
        <v>410</v>
      </c>
      <c r="N2610" s="747">
        <v>43234</v>
      </c>
      <c r="O2610" s="647" t="s">
        <v>5272</v>
      </c>
      <c r="P2610" s="748">
        <v>1008</v>
      </c>
      <c r="Q2610" s="647" t="s">
        <v>5434</v>
      </c>
      <c r="R2610" s="647" t="s">
        <v>309</v>
      </c>
      <c r="S2610" s="647" t="s">
        <v>5436</v>
      </c>
      <c r="T2610" s="647"/>
      <c r="U2610" t="s">
        <v>5329</v>
      </c>
      <c r="V2610" t="e">
        <f>VLOOKUP(F2610,'[3]Tổng - PL KS'!$B$9:$B$1291,1,FALSE)</f>
        <v>#N/A</v>
      </c>
    </row>
    <row r="2611" spans="1:22" ht="25.5">
      <c r="A2611" s="647">
        <v>2164</v>
      </c>
      <c r="B2611" s="647" t="s">
        <v>4247</v>
      </c>
      <c r="C2611" s="647" t="s">
        <v>45</v>
      </c>
      <c r="D2611" s="647" t="s">
        <v>309</v>
      </c>
      <c r="E2611" s="647">
        <v>17500</v>
      </c>
      <c r="F2611" s="513" t="s">
        <v>10257</v>
      </c>
      <c r="G2611" s="931" t="s">
        <v>12204</v>
      </c>
      <c r="H2611" s="647" t="s">
        <v>5440</v>
      </c>
      <c r="I2611" s="647">
        <v>151269812</v>
      </c>
      <c r="J2611" s="647" t="s">
        <v>10256</v>
      </c>
      <c r="K2611" s="647" t="s">
        <v>10185</v>
      </c>
      <c r="L2611" s="647">
        <v>8015700650</v>
      </c>
      <c r="M2611" s="647" t="s">
        <v>410</v>
      </c>
      <c r="N2611" s="747">
        <v>43234</v>
      </c>
      <c r="O2611" s="647" t="s">
        <v>5272</v>
      </c>
      <c r="P2611" s="748">
        <v>1008</v>
      </c>
      <c r="Q2611" s="647" t="s">
        <v>5434</v>
      </c>
      <c r="R2611" s="647" t="s">
        <v>309</v>
      </c>
      <c r="S2611" s="647" t="s">
        <v>5436</v>
      </c>
      <c r="T2611" s="647"/>
      <c r="U2611" t="s">
        <v>5329</v>
      </c>
      <c r="V2611" t="e">
        <f>VLOOKUP(F2611,'[3]Tổng - PL KS'!$B$9:$B$1291,1,FALSE)</f>
        <v>#N/A</v>
      </c>
    </row>
    <row r="2612" spans="1:22" ht="38.25">
      <c r="A2612" s="647">
        <v>2169</v>
      </c>
      <c r="B2612" s="647" t="s">
        <v>4247</v>
      </c>
      <c r="C2612" s="647" t="s">
        <v>905</v>
      </c>
      <c r="D2612" s="647" t="s">
        <v>6911</v>
      </c>
      <c r="E2612" s="647">
        <v>25900</v>
      </c>
      <c r="F2612" s="513" t="s">
        <v>10260</v>
      </c>
      <c r="G2612" s="931" t="s">
        <v>12204</v>
      </c>
      <c r="H2612" s="647" t="s">
        <v>5440</v>
      </c>
      <c r="I2612" s="647">
        <v>13772</v>
      </c>
      <c r="J2612" s="647" t="s">
        <v>10261</v>
      </c>
      <c r="K2612" s="647" t="s">
        <v>10262</v>
      </c>
      <c r="L2612" s="647">
        <v>7185069510</v>
      </c>
      <c r="M2612" s="647" t="s">
        <v>407</v>
      </c>
      <c r="N2612" s="747">
        <v>43243</v>
      </c>
      <c r="O2612" s="647" t="s">
        <v>5272</v>
      </c>
      <c r="P2612" s="748">
        <v>999</v>
      </c>
      <c r="Q2612" s="647" t="s">
        <v>5434</v>
      </c>
      <c r="R2612" s="647" t="s">
        <v>6911</v>
      </c>
      <c r="S2612" s="647" t="s">
        <v>5436</v>
      </c>
      <c r="T2612" s="647"/>
      <c r="U2612" t="s">
        <v>5329</v>
      </c>
      <c r="V2612" t="e">
        <f>VLOOKUP(F2612,'[3]Tổng - PL KS'!$B$9:$B$1291,1,FALSE)</f>
        <v>#N/A</v>
      </c>
    </row>
    <row r="2613" spans="1:22" ht="38.25">
      <c r="A2613" s="647">
        <v>2181</v>
      </c>
      <c r="B2613" s="647" t="s">
        <v>4247</v>
      </c>
      <c r="C2613" s="647" t="s">
        <v>338</v>
      </c>
      <c r="D2613" s="647" t="s">
        <v>6911</v>
      </c>
      <c r="E2613" s="647">
        <v>28300</v>
      </c>
      <c r="F2613" s="513" t="s">
        <v>10271</v>
      </c>
      <c r="G2613" s="931" t="s">
        <v>12204</v>
      </c>
      <c r="H2613" s="647" t="s">
        <v>5440</v>
      </c>
      <c r="I2613" s="647" t="s">
        <v>10272</v>
      </c>
      <c r="J2613" s="647" t="s">
        <v>10273</v>
      </c>
      <c r="K2613" s="647" t="s">
        <v>10212</v>
      </c>
      <c r="L2613" s="647">
        <v>4507081640</v>
      </c>
      <c r="M2613" s="647" t="s">
        <v>392</v>
      </c>
      <c r="N2613" s="747">
        <v>43255</v>
      </c>
      <c r="O2613" s="647" t="s">
        <v>5272</v>
      </c>
      <c r="P2613" s="748">
        <v>987</v>
      </c>
      <c r="Q2613" s="647" t="s">
        <v>5434</v>
      </c>
      <c r="R2613" s="647" t="s">
        <v>6911</v>
      </c>
      <c r="S2613" s="647" t="s">
        <v>5436</v>
      </c>
      <c r="T2613" s="647"/>
      <c r="U2613" t="s">
        <v>5329</v>
      </c>
      <c r="V2613" t="e">
        <f>VLOOKUP(F2613,'[3]Tổng - PL KS'!$B$9:$B$1291,1,FALSE)</f>
        <v>#N/A</v>
      </c>
    </row>
    <row r="2614" spans="1:22" ht="38.25">
      <c r="A2614" s="647">
        <v>2183</v>
      </c>
      <c r="B2614" s="647" t="s">
        <v>4247</v>
      </c>
      <c r="C2614" s="647" t="s">
        <v>338</v>
      </c>
      <c r="D2614" s="647" t="s">
        <v>6911</v>
      </c>
      <c r="E2614" s="647">
        <v>27300</v>
      </c>
      <c r="F2614" s="513" t="s">
        <v>10274</v>
      </c>
      <c r="G2614" s="931" t="s">
        <v>12204</v>
      </c>
      <c r="H2614" s="647" t="s">
        <v>5440</v>
      </c>
      <c r="I2614" s="647" t="s">
        <v>10275</v>
      </c>
      <c r="J2614" s="647" t="s">
        <v>10273</v>
      </c>
      <c r="K2614" s="647" t="s">
        <v>5442</v>
      </c>
      <c r="L2614" s="647">
        <v>4507081640</v>
      </c>
      <c r="M2614" s="647" t="s">
        <v>392</v>
      </c>
      <c r="N2614" s="747">
        <v>43256</v>
      </c>
      <c r="O2614" s="647" t="s">
        <v>5272</v>
      </c>
      <c r="P2614" s="748">
        <v>986</v>
      </c>
      <c r="Q2614" s="647" t="s">
        <v>5434</v>
      </c>
      <c r="R2614" s="647" t="s">
        <v>6911</v>
      </c>
      <c r="S2614" s="647" t="s">
        <v>5436</v>
      </c>
      <c r="T2614" s="647"/>
      <c r="U2614" t="s">
        <v>5329</v>
      </c>
      <c r="V2614" t="e">
        <f>VLOOKUP(F2614,'[3]Tổng - PL KS'!$B$9:$B$1291,1,FALSE)</f>
        <v>#N/A</v>
      </c>
    </row>
    <row r="2615" spans="1:22" ht="38.25">
      <c r="A2615" s="647">
        <v>2184</v>
      </c>
      <c r="B2615" s="647" t="s">
        <v>4247</v>
      </c>
      <c r="C2615" s="647" t="s">
        <v>338</v>
      </c>
      <c r="D2615" s="647" t="s">
        <v>6911</v>
      </c>
      <c r="E2615" s="647">
        <v>26700</v>
      </c>
      <c r="F2615" s="513" t="s">
        <v>10276</v>
      </c>
      <c r="G2615" s="931" t="s">
        <v>12204</v>
      </c>
      <c r="H2615" s="647" t="s">
        <v>5440</v>
      </c>
      <c r="I2615" s="647" t="s">
        <v>10277</v>
      </c>
      <c r="J2615" s="647" t="s">
        <v>10273</v>
      </c>
      <c r="K2615" s="647" t="s">
        <v>5439</v>
      </c>
      <c r="L2615" s="647">
        <v>4507081640</v>
      </c>
      <c r="M2615" s="647" t="s">
        <v>392</v>
      </c>
      <c r="N2615" s="747">
        <v>43256</v>
      </c>
      <c r="O2615" s="647" t="s">
        <v>5272</v>
      </c>
      <c r="P2615" s="748">
        <v>986</v>
      </c>
      <c r="Q2615" s="647" t="s">
        <v>5434</v>
      </c>
      <c r="R2615" s="647" t="s">
        <v>6911</v>
      </c>
      <c r="S2615" s="647" t="s">
        <v>5436</v>
      </c>
      <c r="T2615" s="647"/>
      <c r="U2615" t="s">
        <v>5329</v>
      </c>
      <c r="V2615" t="e">
        <f>VLOOKUP(F2615,'[3]Tổng - PL KS'!$B$9:$B$1291,1,FALSE)</f>
        <v>#N/A</v>
      </c>
    </row>
    <row r="2616" spans="1:22" ht="51">
      <c r="A2616" s="647">
        <v>2212</v>
      </c>
      <c r="B2616" s="647" t="s">
        <v>4247</v>
      </c>
      <c r="C2616" s="647" t="s">
        <v>10222</v>
      </c>
      <c r="D2616" s="647" t="s">
        <v>6911</v>
      </c>
      <c r="E2616" s="647">
        <v>27780</v>
      </c>
      <c r="F2616" s="513" t="s">
        <v>10286</v>
      </c>
      <c r="G2616" s="931" t="s">
        <v>12204</v>
      </c>
      <c r="H2616" s="647" t="s">
        <v>5440</v>
      </c>
      <c r="I2616" s="647" t="s">
        <v>10287</v>
      </c>
      <c r="J2616" s="647" t="s">
        <v>10288</v>
      </c>
      <c r="K2616" s="647" t="s">
        <v>5439</v>
      </c>
      <c r="L2616" s="647">
        <v>4513368090</v>
      </c>
      <c r="M2616" s="647" t="s">
        <v>364</v>
      </c>
      <c r="N2616" s="747">
        <v>43274</v>
      </c>
      <c r="O2616" s="647" t="s">
        <v>5272</v>
      </c>
      <c r="P2616" s="748">
        <v>968</v>
      </c>
      <c r="Q2616" s="647" t="s">
        <v>5434</v>
      </c>
      <c r="R2616" s="647" t="s">
        <v>6911</v>
      </c>
      <c r="S2616" s="647" t="s">
        <v>5436</v>
      </c>
      <c r="T2616" s="647"/>
      <c r="U2616" t="s">
        <v>5329</v>
      </c>
      <c r="V2616" t="e">
        <f>VLOOKUP(F2616,'[3]Tổng - PL KS'!$B$9:$B$1291,1,FALSE)</f>
        <v>#N/A</v>
      </c>
    </row>
    <row r="2617" spans="1:22" ht="51">
      <c r="A2617" s="647">
        <v>2213</v>
      </c>
      <c r="B2617" s="647" t="s">
        <v>4247</v>
      </c>
      <c r="C2617" s="647" t="s">
        <v>10222</v>
      </c>
      <c r="D2617" s="647" t="s">
        <v>6911</v>
      </c>
      <c r="E2617" s="647">
        <v>23600</v>
      </c>
      <c r="F2617" s="513" t="s">
        <v>10289</v>
      </c>
      <c r="G2617" s="931" t="s">
        <v>12204</v>
      </c>
      <c r="H2617" s="647" t="s">
        <v>5440</v>
      </c>
      <c r="I2617" s="647" t="s">
        <v>10290</v>
      </c>
      <c r="J2617" s="647" t="s">
        <v>10288</v>
      </c>
      <c r="K2617" s="647" t="s">
        <v>5439</v>
      </c>
      <c r="L2617" s="647">
        <v>4513368090</v>
      </c>
      <c r="M2617" s="647" t="s">
        <v>364</v>
      </c>
      <c r="N2617" s="747">
        <v>43274</v>
      </c>
      <c r="O2617" s="647" t="s">
        <v>5272</v>
      </c>
      <c r="P2617" s="748">
        <v>968</v>
      </c>
      <c r="Q2617" s="647" t="s">
        <v>5434</v>
      </c>
      <c r="R2617" s="647" t="s">
        <v>6911</v>
      </c>
      <c r="S2617" s="647" t="s">
        <v>5436</v>
      </c>
      <c r="T2617" s="647"/>
      <c r="U2617" t="s">
        <v>5329</v>
      </c>
      <c r="V2617" t="e">
        <f>VLOOKUP(F2617,'[3]Tổng - PL KS'!$B$9:$B$1291,1,FALSE)</f>
        <v>#N/A</v>
      </c>
    </row>
    <row r="2618" spans="1:22" ht="63.75">
      <c r="A2618" s="647">
        <v>2295</v>
      </c>
      <c r="B2618" s="647" t="s">
        <v>4247</v>
      </c>
      <c r="C2618" s="647" t="s">
        <v>10335</v>
      </c>
      <c r="D2618" s="647" t="s">
        <v>315</v>
      </c>
      <c r="E2618" s="647">
        <v>26600</v>
      </c>
      <c r="F2618" s="513" t="s">
        <v>10336</v>
      </c>
      <c r="G2618" s="931" t="s">
        <v>12204</v>
      </c>
      <c r="H2618" s="647" t="s">
        <v>5440</v>
      </c>
      <c r="I2618" s="647" t="s">
        <v>10337</v>
      </c>
      <c r="J2618" s="647" t="s">
        <v>10338</v>
      </c>
      <c r="K2618" s="647" t="s">
        <v>10339</v>
      </c>
      <c r="L2618" s="647" t="s">
        <v>4343</v>
      </c>
      <c r="M2618" s="647" t="s">
        <v>334</v>
      </c>
      <c r="N2618" s="747">
        <v>43292</v>
      </c>
      <c r="O2618" s="647" t="s">
        <v>5272</v>
      </c>
      <c r="P2618" s="748">
        <v>950</v>
      </c>
      <c r="Q2618" s="647" t="s">
        <v>5434</v>
      </c>
      <c r="R2618" s="647" t="s">
        <v>315</v>
      </c>
      <c r="S2618" s="647" t="s">
        <v>5436</v>
      </c>
      <c r="T2618" s="647"/>
      <c r="U2618" t="s">
        <v>5329</v>
      </c>
      <c r="V2618" t="e">
        <f>VLOOKUP(F2618,'[3]Tổng - PL KS'!$B$9:$B$1291,1,FALSE)</f>
        <v>#N/A</v>
      </c>
    </row>
    <row r="2619" spans="1:22" ht="38.25">
      <c r="A2619" s="647">
        <v>2296</v>
      </c>
      <c r="B2619" s="647" t="s">
        <v>4247</v>
      </c>
      <c r="C2619" s="647" t="s">
        <v>5455</v>
      </c>
      <c r="D2619" s="647" t="s">
        <v>309</v>
      </c>
      <c r="E2619" s="647">
        <v>27</v>
      </c>
      <c r="F2619" s="513" t="s">
        <v>4929</v>
      </c>
      <c r="G2619" s="931" t="s">
        <v>12204</v>
      </c>
      <c r="H2619" s="647" t="s">
        <v>5446</v>
      </c>
      <c r="I2619" s="647" t="s">
        <v>10340</v>
      </c>
      <c r="J2619" s="647"/>
      <c r="K2619" s="647">
        <v>0</v>
      </c>
      <c r="L2619" s="647"/>
      <c r="M2619" s="647" t="s">
        <v>5456</v>
      </c>
      <c r="N2619" s="747">
        <v>40879</v>
      </c>
      <c r="O2619" s="647" t="s">
        <v>546</v>
      </c>
      <c r="P2619" s="748">
        <v>3341</v>
      </c>
      <c r="Q2619" s="647" t="s">
        <v>4457</v>
      </c>
      <c r="R2619" s="647" t="s">
        <v>309</v>
      </c>
      <c r="S2619" s="647" t="s">
        <v>5436</v>
      </c>
      <c r="T2619" s="647"/>
      <c r="U2619" t="s">
        <v>5329</v>
      </c>
      <c r="V2619" t="e">
        <f>VLOOKUP(F2619,'[3]Tổng - PL KS'!$B$9:$B$1291,1,FALSE)</f>
        <v>#N/A</v>
      </c>
    </row>
    <row r="2620" spans="1:22" ht="51">
      <c r="A2620" s="647">
        <v>2297</v>
      </c>
      <c r="B2620" s="647" t="s">
        <v>4247</v>
      </c>
      <c r="C2620" s="647" t="s">
        <v>5455</v>
      </c>
      <c r="D2620" s="647" t="s">
        <v>309</v>
      </c>
      <c r="E2620" s="647">
        <v>27.2</v>
      </c>
      <c r="F2620" s="513" t="s">
        <v>4930</v>
      </c>
      <c r="G2620" s="931" t="s">
        <v>12204</v>
      </c>
      <c r="H2620" s="647" t="s">
        <v>5446</v>
      </c>
      <c r="I2620" s="647" t="s">
        <v>10341</v>
      </c>
      <c r="J2620" s="647"/>
      <c r="K2620" s="647">
        <v>0</v>
      </c>
      <c r="L2620" s="647" t="s">
        <v>5167</v>
      </c>
      <c r="M2620" s="647" t="s">
        <v>5457</v>
      </c>
      <c r="N2620" s="747">
        <v>40983</v>
      </c>
      <c r="O2620" s="647" t="s">
        <v>546</v>
      </c>
      <c r="P2620" s="748">
        <v>3240</v>
      </c>
      <c r="Q2620" s="647" t="s">
        <v>4457</v>
      </c>
      <c r="R2620" s="647" t="s">
        <v>309</v>
      </c>
      <c r="S2620" s="647" t="s">
        <v>5436</v>
      </c>
      <c r="T2620" s="647"/>
      <c r="U2620" t="s">
        <v>5329</v>
      </c>
      <c r="V2620" t="e">
        <f>VLOOKUP(F2620,'[3]Tổng - PL KS'!$B$9:$B$1291,1,FALSE)</f>
        <v>#N/A</v>
      </c>
    </row>
    <row r="2621" spans="1:22" ht="38.25">
      <c r="A2621" s="647">
        <v>2298</v>
      </c>
      <c r="B2621" s="647" t="s">
        <v>4247</v>
      </c>
      <c r="C2621" s="647" t="s">
        <v>5465</v>
      </c>
      <c r="D2621" s="647" t="s">
        <v>309</v>
      </c>
      <c r="E2621" s="647"/>
      <c r="F2621" s="513" t="s">
        <v>4933</v>
      </c>
      <c r="G2621" s="931" t="s">
        <v>12204</v>
      </c>
      <c r="H2621" s="647" t="s">
        <v>5350</v>
      </c>
      <c r="I2621" s="647"/>
      <c r="J2621" s="647"/>
      <c r="K2621" s="647" t="s">
        <v>5466</v>
      </c>
      <c r="L2621" s="647" t="s">
        <v>5169</v>
      </c>
      <c r="M2621" s="647" t="s">
        <v>5468</v>
      </c>
      <c r="N2621" s="747" t="s">
        <v>5263</v>
      </c>
      <c r="O2621" s="647" t="s">
        <v>753</v>
      </c>
      <c r="P2621" s="748"/>
      <c r="Q2621" s="647" t="s">
        <v>5467</v>
      </c>
      <c r="R2621" s="647" t="s">
        <v>309</v>
      </c>
      <c r="S2621" s="647" t="s">
        <v>5364</v>
      </c>
      <c r="T2621" s="647"/>
      <c r="U2621" t="s">
        <v>5329</v>
      </c>
      <c r="V2621" t="e">
        <f>VLOOKUP(F2621,'[3]Tổng - PL KS'!$B$9:$B$1291,1,FALSE)</f>
        <v>#N/A</v>
      </c>
    </row>
    <row r="2622" spans="1:22" ht="38.25">
      <c r="A2622" s="647">
        <v>2299</v>
      </c>
      <c r="B2622" s="647" t="s">
        <v>4247</v>
      </c>
      <c r="C2622" s="647" t="s">
        <v>5471</v>
      </c>
      <c r="D2622" s="647" t="s">
        <v>5368</v>
      </c>
      <c r="E2622" s="647"/>
      <c r="F2622" s="513" t="s">
        <v>4935</v>
      </c>
      <c r="G2622" s="931" t="s">
        <v>12204</v>
      </c>
      <c r="H2622" s="647" t="s">
        <v>5350</v>
      </c>
      <c r="I2622" s="647"/>
      <c r="J2622" s="647"/>
      <c r="K2622" s="647" t="s">
        <v>5472</v>
      </c>
      <c r="L2622" s="647" t="s">
        <v>5171</v>
      </c>
      <c r="M2622" s="647" t="s">
        <v>5473</v>
      </c>
      <c r="N2622" s="747" t="s">
        <v>5265</v>
      </c>
      <c r="O2622" s="647" t="s">
        <v>5285</v>
      </c>
      <c r="P2622" s="748"/>
      <c r="Q2622" s="647" t="s">
        <v>5467</v>
      </c>
      <c r="R2622" s="647" t="s">
        <v>5368</v>
      </c>
      <c r="S2622" s="647" t="s">
        <v>5364</v>
      </c>
      <c r="T2622" s="647"/>
      <c r="U2622" t="s">
        <v>5329</v>
      </c>
      <c r="V2622" t="e">
        <f>VLOOKUP(F2622,'[3]Tổng - PL KS'!$B$9:$B$1291,1,FALSE)</f>
        <v>#N/A</v>
      </c>
    </row>
    <row r="2623" spans="1:22" ht="38.25">
      <c r="A2623" s="647">
        <v>2300</v>
      </c>
      <c r="B2623" s="647" t="s">
        <v>4247</v>
      </c>
      <c r="C2623" s="647" t="s">
        <v>5471</v>
      </c>
      <c r="D2623" s="647" t="s">
        <v>5368</v>
      </c>
      <c r="E2623" s="647"/>
      <c r="F2623" s="513" t="s">
        <v>4936</v>
      </c>
      <c r="G2623" s="931" t="s">
        <v>12204</v>
      </c>
      <c r="H2623" s="647" t="s">
        <v>5350</v>
      </c>
      <c r="I2623" s="647"/>
      <c r="J2623" s="647"/>
      <c r="K2623" s="647" t="s">
        <v>5472</v>
      </c>
      <c r="L2623" s="647" t="s">
        <v>5171</v>
      </c>
      <c r="M2623" s="647" t="s">
        <v>5473</v>
      </c>
      <c r="N2623" s="747" t="s">
        <v>5265</v>
      </c>
      <c r="O2623" s="647" t="s">
        <v>5285</v>
      </c>
      <c r="P2623" s="748"/>
      <c r="Q2623" s="647" t="s">
        <v>5467</v>
      </c>
      <c r="R2623" s="647" t="s">
        <v>5368</v>
      </c>
      <c r="S2623" s="647" t="s">
        <v>5364</v>
      </c>
      <c r="T2623" s="647"/>
      <c r="U2623" t="s">
        <v>5329</v>
      </c>
      <c r="V2623" t="e">
        <f>VLOOKUP(F2623,'[3]Tổng - PL KS'!$B$9:$B$1291,1,FALSE)</f>
        <v>#N/A</v>
      </c>
    </row>
    <row r="2624" spans="1:22" ht="38.25">
      <c r="A2624" s="647">
        <v>2301</v>
      </c>
      <c r="B2624" s="647" t="s">
        <v>4247</v>
      </c>
      <c r="C2624" s="647" t="s">
        <v>5471</v>
      </c>
      <c r="D2624" s="647" t="s">
        <v>5368</v>
      </c>
      <c r="E2624" s="647"/>
      <c r="F2624" s="513" t="s">
        <v>4937</v>
      </c>
      <c r="G2624" s="931" t="s">
        <v>12204</v>
      </c>
      <c r="H2624" s="647" t="s">
        <v>5350</v>
      </c>
      <c r="I2624" s="647"/>
      <c r="J2624" s="647"/>
      <c r="K2624" s="647" t="s">
        <v>5472</v>
      </c>
      <c r="L2624" s="647" t="s">
        <v>5171</v>
      </c>
      <c r="M2624" s="647" t="s">
        <v>5473</v>
      </c>
      <c r="N2624" s="747" t="s">
        <v>5265</v>
      </c>
      <c r="O2624" s="647" t="s">
        <v>5285</v>
      </c>
      <c r="P2624" s="748"/>
      <c r="Q2624" s="647" t="s">
        <v>5467</v>
      </c>
      <c r="R2624" s="647" t="s">
        <v>5368</v>
      </c>
      <c r="S2624" s="647" t="s">
        <v>5364</v>
      </c>
      <c r="T2624" s="647"/>
      <c r="U2624" t="s">
        <v>5329</v>
      </c>
      <c r="V2624" t="e">
        <f>VLOOKUP(F2624,'[3]Tổng - PL KS'!$B$9:$B$1291,1,FALSE)</f>
        <v>#N/A</v>
      </c>
    </row>
    <row r="2625" spans="1:22" ht="38.25">
      <c r="A2625" s="647">
        <v>2302</v>
      </c>
      <c r="B2625" s="647" t="s">
        <v>4247</v>
      </c>
      <c r="C2625" s="647" t="s">
        <v>408</v>
      </c>
      <c r="D2625" s="647" t="s">
        <v>309</v>
      </c>
      <c r="E2625" s="647"/>
      <c r="F2625" s="513" t="s">
        <v>4941</v>
      </c>
      <c r="G2625" s="931" t="s">
        <v>12204</v>
      </c>
      <c r="H2625" s="647" t="s">
        <v>5350</v>
      </c>
      <c r="I2625" s="647"/>
      <c r="J2625" s="647"/>
      <c r="K2625" s="647" t="s">
        <v>5481</v>
      </c>
      <c r="L2625" s="647" t="s">
        <v>5173</v>
      </c>
      <c r="M2625" s="647" t="s">
        <v>5482</v>
      </c>
      <c r="N2625" s="747" t="s">
        <v>5268</v>
      </c>
      <c r="O2625" s="647" t="s">
        <v>5278</v>
      </c>
      <c r="P2625" s="748"/>
      <c r="Q2625" s="647" t="s">
        <v>5467</v>
      </c>
      <c r="R2625" s="647" t="s">
        <v>309</v>
      </c>
      <c r="S2625" s="647" t="s">
        <v>5364</v>
      </c>
      <c r="T2625" s="647"/>
      <c r="U2625" t="s">
        <v>5329</v>
      </c>
      <c r="V2625" t="e">
        <f>VLOOKUP(F2625,'[3]Tổng - PL KS'!$B$9:$B$1291,1,FALSE)</f>
        <v>#N/A</v>
      </c>
    </row>
    <row r="2626" spans="1:22" ht="38.25">
      <c r="A2626" s="647">
        <v>2303</v>
      </c>
      <c r="B2626" s="647" t="s">
        <v>4247</v>
      </c>
      <c r="C2626" s="647" t="s">
        <v>408</v>
      </c>
      <c r="D2626" s="647" t="s">
        <v>309</v>
      </c>
      <c r="E2626" s="647"/>
      <c r="F2626" s="513" t="s">
        <v>4942</v>
      </c>
      <c r="G2626" s="931" t="s">
        <v>12204</v>
      </c>
      <c r="H2626" s="647" t="s">
        <v>5478</v>
      </c>
      <c r="I2626" s="647"/>
      <c r="J2626" s="647"/>
      <c r="K2626" s="647" t="s">
        <v>5481</v>
      </c>
      <c r="L2626" s="647" t="s">
        <v>5174</v>
      </c>
      <c r="M2626" s="647" t="s">
        <v>5482</v>
      </c>
      <c r="N2626" s="747" t="s">
        <v>5268</v>
      </c>
      <c r="O2626" s="647" t="s">
        <v>5278</v>
      </c>
      <c r="P2626" s="748"/>
      <c r="Q2626" s="647" t="s">
        <v>5467</v>
      </c>
      <c r="R2626" s="647" t="s">
        <v>309</v>
      </c>
      <c r="S2626" s="647" t="s">
        <v>5483</v>
      </c>
      <c r="T2626" s="647" t="s">
        <v>4300</v>
      </c>
      <c r="U2626" t="s">
        <v>5329</v>
      </c>
      <c r="V2626" t="e">
        <f>VLOOKUP(F2626,'[3]Tổng - PL KS'!$B$9:$B$1291,1,FALSE)</f>
        <v>#N/A</v>
      </c>
    </row>
    <row r="2627" spans="1:22" ht="38.25">
      <c r="A2627" s="647">
        <v>2304</v>
      </c>
      <c r="B2627" s="647" t="s">
        <v>4247</v>
      </c>
      <c r="C2627" s="647" t="s">
        <v>408</v>
      </c>
      <c r="D2627" s="647" t="s">
        <v>309</v>
      </c>
      <c r="E2627" s="647"/>
      <c r="F2627" s="513" t="s">
        <v>4943</v>
      </c>
      <c r="G2627" s="931" t="s">
        <v>12204</v>
      </c>
      <c r="H2627" s="647" t="s">
        <v>5350</v>
      </c>
      <c r="I2627" s="647"/>
      <c r="J2627" s="647"/>
      <c r="K2627" s="647" t="s">
        <v>5481</v>
      </c>
      <c r="L2627" s="647" t="s">
        <v>5173</v>
      </c>
      <c r="M2627" s="647" t="s">
        <v>5482</v>
      </c>
      <c r="N2627" s="747" t="s">
        <v>5268</v>
      </c>
      <c r="O2627" s="647" t="s">
        <v>5278</v>
      </c>
      <c r="P2627" s="748"/>
      <c r="Q2627" s="647" t="s">
        <v>5467</v>
      </c>
      <c r="R2627" s="647" t="s">
        <v>309</v>
      </c>
      <c r="S2627" s="647" t="s">
        <v>5364</v>
      </c>
      <c r="T2627" s="647"/>
      <c r="U2627" t="s">
        <v>5329</v>
      </c>
      <c r="V2627" t="e">
        <f>VLOOKUP(F2627,'[3]Tổng - PL KS'!$B$9:$B$1291,1,FALSE)</f>
        <v>#N/A</v>
      </c>
    </row>
    <row r="2628" spans="1:22" ht="38.25">
      <c r="A2628" s="647">
        <v>2305</v>
      </c>
      <c r="B2628" s="647" t="s">
        <v>4247</v>
      </c>
      <c r="C2628" s="647" t="s">
        <v>5484</v>
      </c>
      <c r="D2628" s="647" t="s">
        <v>309</v>
      </c>
      <c r="E2628" s="647"/>
      <c r="F2628" s="513" t="s">
        <v>4944</v>
      </c>
      <c r="G2628" s="931" t="s">
        <v>12204</v>
      </c>
      <c r="H2628" s="647" t="s">
        <v>5350</v>
      </c>
      <c r="I2628" s="647"/>
      <c r="J2628" s="647"/>
      <c r="K2628" s="647" t="s">
        <v>5485</v>
      </c>
      <c r="L2628" s="647" t="s">
        <v>5175</v>
      </c>
      <c r="M2628" s="647" t="s">
        <v>5486</v>
      </c>
      <c r="N2628" s="747" t="s">
        <v>5269</v>
      </c>
      <c r="O2628" s="647" t="s">
        <v>5273</v>
      </c>
      <c r="P2628" s="748"/>
      <c r="Q2628" s="647" t="s">
        <v>5467</v>
      </c>
      <c r="R2628" s="647" t="s">
        <v>309</v>
      </c>
      <c r="S2628" s="647" t="s">
        <v>5364</v>
      </c>
      <c r="T2628" s="647"/>
      <c r="U2628" t="s">
        <v>5329</v>
      </c>
      <c r="V2628" t="e">
        <f>VLOOKUP(F2628,'[3]Tổng - PL KS'!$B$9:$B$1291,1,FALSE)</f>
        <v>#N/A</v>
      </c>
    </row>
    <row r="2629" spans="1:22" ht="38.25">
      <c r="A2629" s="647">
        <v>2306</v>
      </c>
      <c r="B2629" s="647" t="s">
        <v>4247</v>
      </c>
      <c r="C2629" s="647" t="s">
        <v>5484</v>
      </c>
      <c r="D2629" s="647" t="s">
        <v>309</v>
      </c>
      <c r="E2629" s="647"/>
      <c r="F2629" s="513" t="s">
        <v>4945</v>
      </c>
      <c r="G2629" s="931" t="s">
        <v>12204</v>
      </c>
      <c r="H2629" s="647" t="s">
        <v>5350</v>
      </c>
      <c r="I2629" s="647"/>
      <c r="J2629" s="647"/>
      <c r="K2629" s="647" t="s">
        <v>5485</v>
      </c>
      <c r="L2629" s="647" t="s">
        <v>5175</v>
      </c>
      <c r="M2629" s="647" t="s">
        <v>5486</v>
      </c>
      <c r="N2629" s="747" t="s">
        <v>5269</v>
      </c>
      <c r="O2629" s="647" t="s">
        <v>5273</v>
      </c>
      <c r="P2629" s="748"/>
      <c r="Q2629" s="647" t="s">
        <v>5467</v>
      </c>
      <c r="R2629" s="647" t="s">
        <v>309</v>
      </c>
      <c r="S2629" s="647" t="s">
        <v>5364</v>
      </c>
      <c r="T2629" s="647"/>
      <c r="U2629" t="s">
        <v>5329</v>
      </c>
      <c r="V2629" t="e">
        <f>VLOOKUP(F2629,'[3]Tổng - PL KS'!$B$9:$B$1291,1,FALSE)</f>
        <v>#N/A</v>
      </c>
    </row>
    <row r="2630" spans="1:22" ht="38.25">
      <c r="A2630" s="647">
        <v>2307</v>
      </c>
      <c r="B2630" s="647" t="s">
        <v>4247</v>
      </c>
      <c r="C2630" s="647" t="s">
        <v>5484</v>
      </c>
      <c r="D2630" s="647" t="s">
        <v>309</v>
      </c>
      <c r="E2630" s="647"/>
      <c r="F2630" s="513" t="s">
        <v>4946</v>
      </c>
      <c r="G2630" s="931" t="s">
        <v>12204</v>
      </c>
      <c r="H2630" s="647" t="s">
        <v>5350</v>
      </c>
      <c r="I2630" s="647"/>
      <c r="J2630" s="647"/>
      <c r="K2630" s="647" t="s">
        <v>5485</v>
      </c>
      <c r="L2630" s="647" t="s">
        <v>5175</v>
      </c>
      <c r="M2630" s="647" t="s">
        <v>5486</v>
      </c>
      <c r="N2630" s="747" t="s">
        <v>5269</v>
      </c>
      <c r="O2630" s="647" t="s">
        <v>5273</v>
      </c>
      <c r="P2630" s="748"/>
      <c r="Q2630" s="647" t="s">
        <v>5467</v>
      </c>
      <c r="R2630" s="647" t="s">
        <v>309</v>
      </c>
      <c r="S2630" s="647" t="s">
        <v>5364</v>
      </c>
      <c r="T2630" s="647"/>
      <c r="U2630" t="s">
        <v>5329</v>
      </c>
      <c r="V2630" t="e">
        <f>VLOOKUP(F2630,'[3]Tổng - PL KS'!$B$9:$B$1291,1,FALSE)</f>
        <v>#N/A</v>
      </c>
    </row>
    <row r="2631" spans="1:22" ht="38.25">
      <c r="A2631" s="647">
        <v>2308</v>
      </c>
      <c r="B2631" s="647" t="s">
        <v>4247</v>
      </c>
      <c r="C2631" s="647" t="s">
        <v>5484</v>
      </c>
      <c r="D2631" s="647" t="s">
        <v>309</v>
      </c>
      <c r="E2631" s="647"/>
      <c r="F2631" s="513" t="s">
        <v>4947</v>
      </c>
      <c r="G2631" s="931" t="s">
        <v>12204</v>
      </c>
      <c r="H2631" s="647" t="s">
        <v>5350</v>
      </c>
      <c r="I2631" s="647"/>
      <c r="J2631" s="647"/>
      <c r="K2631" s="647" t="s">
        <v>5485</v>
      </c>
      <c r="L2631" s="647" t="s">
        <v>5175</v>
      </c>
      <c r="M2631" s="647" t="s">
        <v>5486</v>
      </c>
      <c r="N2631" s="747" t="s">
        <v>5269</v>
      </c>
      <c r="O2631" s="647" t="s">
        <v>5273</v>
      </c>
      <c r="P2631" s="748"/>
      <c r="Q2631" s="647" t="s">
        <v>5467</v>
      </c>
      <c r="R2631" s="647" t="s">
        <v>309</v>
      </c>
      <c r="S2631" s="647" t="s">
        <v>5364</v>
      </c>
      <c r="T2631" s="647"/>
      <c r="U2631" t="s">
        <v>5329</v>
      </c>
      <c r="V2631" t="e">
        <f>VLOOKUP(F2631,'[3]Tổng - PL KS'!$B$9:$B$1291,1,FALSE)</f>
        <v>#N/A</v>
      </c>
    </row>
    <row r="2632" spans="1:22" ht="51">
      <c r="A2632" s="647">
        <v>2311</v>
      </c>
      <c r="B2632" s="647" t="s">
        <v>4247</v>
      </c>
      <c r="C2632" s="647" t="s">
        <v>45</v>
      </c>
      <c r="D2632" s="647" t="s">
        <v>309</v>
      </c>
      <c r="E2632" s="647"/>
      <c r="F2632" s="513" t="s">
        <v>10346</v>
      </c>
      <c r="G2632" s="931" t="s">
        <v>12204</v>
      </c>
      <c r="H2632" s="647" t="s">
        <v>5350</v>
      </c>
      <c r="I2632" s="647"/>
      <c r="J2632" s="647" t="s">
        <v>10347</v>
      </c>
      <c r="K2632" s="647" t="s">
        <v>10348</v>
      </c>
      <c r="L2632" s="647" t="s">
        <v>10349</v>
      </c>
      <c r="M2632" s="647" t="s">
        <v>10350</v>
      </c>
      <c r="N2632" s="747" t="s">
        <v>10351</v>
      </c>
      <c r="O2632" s="647" t="s">
        <v>5286</v>
      </c>
      <c r="P2632" s="748"/>
      <c r="Q2632" s="647" t="s">
        <v>5467</v>
      </c>
      <c r="R2632" s="647" t="s">
        <v>309</v>
      </c>
      <c r="S2632" s="647" t="s">
        <v>8193</v>
      </c>
      <c r="T2632" s="647" t="s">
        <v>4300</v>
      </c>
      <c r="U2632" t="s">
        <v>5329</v>
      </c>
      <c r="V2632" t="e">
        <f>VLOOKUP(F2632,'[3]Tổng - PL KS'!$B$9:$B$1291,1,FALSE)</f>
        <v>#N/A</v>
      </c>
    </row>
    <row r="2633" spans="1:22" ht="63.75">
      <c r="A2633" s="647">
        <v>2312</v>
      </c>
      <c r="B2633" s="647" t="s">
        <v>10352</v>
      </c>
      <c r="C2633" s="647" t="s">
        <v>10353</v>
      </c>
      <c r="D2633" s="647" t="s">
        <v>5330</v>
      </c>
      <c r="E2633" s="647">
        <v>20</v>
      </c>
      <c r="F2633" s="513" t="s">
        <v>5115</v>
      </c>
      <c r="G2633" s="931" t="s">
        <v>12204</v>
      </c>
      <c r="H2633" s="647" t="s">
        <v>5718</v>
      </c>
      <c r="I2633" s="647">
        <v>753416</v>
      </c>
      <c r="J2633" s="647" t="s">
        <v>5728</v>
      </c>
      <c r="K2633" s="647" t="s">
        <v>5729</v>
      </c>
      <c r="L2633" s="647" t="s">
        <v>5240</v>
      </c>
      <c r="M2633" s="647" t="s">
        <v>5730</v>
      </c>
      <c r="N2633" s="747">
        <v>40988</v>
      </c>
      <c r="O2633" s="647" t="s">
        <v>5300</v>
      </c>
      <c r="P2633" s="748">
        <v>3256</v>
      </c>
      <c r="Q2633" s="647" t="s">
        <v>5702</v>
      </c>
      <c r="R2633" s="647" t="s">
        <v>5703</v>
      </c>
      <c r="S2633" s="647"/>
      <c r="T2633" s="647" t="s">
        <v>5704</v>
      </c>
      <c r="V2633" t="e">
        <f>VLOOKUP(F2633,'[3]Tổng - PL KS'!$B$9:$B$1291,1,FALSE)</f>
        <v>#N/A</v>
      </c>
    </row>
    <row r="2634" spans="1:22" ht="63.75">
      <c r="A2634" s="647">
        <v>2314</v>
      </c>
      <c r="B2634" s="647" t="s">
        <v>10352</v>
      </c>
      <c r="C2634" s="647" t="s">
        <v>10354</v>
      </c>
      <c r="D2634" s="647" t="s">
        <v>5330</v>
      </c>
      <c r="E2634" s="647">
        <v>20</v>
      </c>
      <c r="F2634" s="513" t="s">
        <v>5116</v>
      </c>
      <c r="G2634" s="931" t="s">
        <v>12204</v>
      </c>
      <c r="H2634" s="647" t="s">
        <v>5489</v>
      </c>
      <c r="I2634" s="647">
        <v>123175</v>
      </c>
      <c r="J2634" s="647" t="s">
        <v>5734</v>
      </c>
      <c r="K2634" s="647" t="s">
        <v>5735</v>
      </c>
      <c r="L2634" s="647">
        <v>26003807956</v>
      </c>
      <c r="M2634" s="647" t="s">
        <v>5736</v>
      </c>
      <c r="N2634" s="747">
        <v>41052</v>
      </c>
      <c r="O2634" s="647" t="s">
        <v>81</v>
      </c>
      <c r="P2634" s="748">
        <v>3192</v>
      </c>
      <c r="Q2634" s="647" t="s">
        <v>5702</v>
      </c>
      <c r="R2634" s="647" t="s">
        <v>5703</v>
      </c>
      <c r="S2634" s="647"/>
      <c r="T2634" s="647" t="s">
        <v>5704</v>
      </c>
      <c r="V2634" t="e">
        <f>VLOOKUP(F2634,'[3]Tổng - PL KS'!$B$9:$B$1291,1,FALSE)</f>
        <v>#N/A</v>
      </c>
    </row>
    <row r="2635" spans="1:22" ht="63.75">
      <c r="A2635" s="647">
        <v>2315</v>
      </c>
      <c r="B2635" s="647" t="s">
        <v>10352</v>
      </c>
      <c r="C2635" s="647" t="s">
        <v>10355</v>
      </c>
      <c r="D2635" s="647" t="s">
        <v>5330</v>
      </c>
      <c r="E2635" s="647">
        <v>13.95</v>
      </c>
      <c r="F2635" s="513" t="s">
        <v>5117</v>
      </c>
      <c r="G2635" s="931" t="s">
        <v>12204</v>
      </c>
      <c r="H2635" s="647" t="s">
        <v>5350</v>
      </c>
      <c r="I2635" s="647">
        <v>147056</v>
      </c>
      <c r="J2635" s="647" t="s">
        <v>5737</v>
      </c>
      <c r="K2635" s="647" t="s">
        <v>5738</v>
      </c>
      <c r="L2635" s="647">
        <v>17100753193</v>
      </c>
      <c r="M2635" s="647" t="s">
        <v>5739</v>
      </c>
      <c r="N2635" s="747">
        <v>41101</v>
      </c>
      <c r="O2635" s="647" t="s">
        <v>81</v>
      </c>
      <c r="P2635" s="748">
        <v>3143</v>
      </c>
      <c r="Q2635" s="647" t="s">
        <v>5702</v>
      </c>
      <c r="R2635" s="647" t="s">
        <v>5703</v>
      </c>
      <c r="S2635" s="647"/>
      <c r="T2635" s="647" t="s">
        <v>5704</v>
      </c>
      <c r="V2635" t="e">
        <f>VLOOKUP(F2635,'[3]Tổng - PL KS'!$B$9:$B$1291,1,FALSE)</f>
        <v>#N/A</v>
      </c>
    </row>
    <row r="2636" spans="1:22" ht="63.75">
      <c r="A2636" s="647">
        <v>2316</v>
      </c>
      <c r="B2636" s="647" t="s">
        <v>10352</v>
      </c>
      <c r="C2636" s="647" t="s">
        <v>10355</v>
      </c>
      <c r="D2636" s="647" t="s">
        <v>5330</v>
      </c>
      <c r="E2636" s="647">
        <v>13.95</v>
      </c>
      <c r="F2636" s="513" t="s">
        <v>5118</v>
      </c>
      <c r="G2636" s="931" t="s">
        <v>12204</v>
      </c>
      <c r="H2636" s="647" t="s">
        <v>5350</v>
      </c>
      <c r="I2636" s="647">
        <v>147091</v>
      </c>
      <c r="J2636" s="647" t="s">
        <v>5737</v>
      </c>
      <c r="K2636" s="647" t="s">
        <v>5738</v>
      </c>
      <c r="L2636" s="647">
        <v>17100753193</v>
      </c>
      <c r="M2636" s="647" t="s">
        <v>5739</v>
      </c>
      <c r="N2636" s="747">
        <v>41101</v>
      </c>
      <c r="O2636" s="647" t="s">
        <v>81</v>
      </c>
      <c r="P2636" s="748">
        <v>3143</v>
      </c>
      <c r="Q2636" s="647" t="s">
        <v>5702</v>
      </c>
      <c r="R2636" s="647" t="s">
        <v>5703</v>
      </c>
      <c r="S2636" s="647"/>
      <c r="T2636" s="647" t="s">
        <v>5704</v>
      </c>
      <c r="V2636" t="e">
        <f>VLOOKUP(F2636,'[3]Tổng - PL KS'!$B$9:$B$1291,1,FALSE)</f>
        <v>#N/A</v>
      </c>
    </row>
    <row r="2637" spans="1:22" ht="63.75">
      <c r="A2637" s="647">
        <v>2317</v>
      </c>
      <c r="B2637" s="647" t="s">
        <v>10352</v>
      </c>
      <c r="C2637" s="647" t="s">
        <v>10356</v>
      </c>
      <c r="D2637" s="647" t="s">
        <v>5330</v>
      </c>
      <c r="E2637" s="647">
        <v>13.92</v>
      </c>
      <c r="F2637" s="513" t="s">
        <v>5119</v>
      </c>
      <c r="G2637" s="931" t="s">
        <v>12204</v>
      </c>
      <c r="H2637" s="647" t="s">
        <v>5350</v>
      </c>
      <c r="I2637" s="647">
        <v>636430</v>
      </c>
      <c r="J2637" s="647" t="s">
        <v>5737</v>
      </c>
      <c r="K2637" s="647" t="s">
        <v>5738</v>
      </c>
      <c r="L2637" s="647">
        <v>17100753193</v>
      </c>
      <c r="M2637" s="647" t="s">
        <v>5739</v>
      </c>
      <c r="N2637" s="747">
        <v>41101</v>
      </c>
      <c r="O2637" s="647" t="s">
        <v>81</v>
      </c>
      <c r="P2637" s="748">
        <v>3143</v>
      </c>
      <c r="Q2637" s="647" t="s">
        <v>5702</v>
      </c>
      <c r="R2637" s="647" t="s">
        <v>5703</v>
      </c>
      <c r="S2637" s="647"/>
      <c r="T2637" s="647" t="s">
        <v>5704</v>
      </c>
      <c r="V2637" t="e">
        <f>VLOOKUP(F2637,'[3]Tổng - PL KS'!$B$9:$B$1291,1,FALSE)</f>
        <v>#N/A</v>
      </c>
    </row>
    <row r="2638" spans="1:22" ht="76.5">
      <c r="A2638" s="647">
        <v>2321</v>
      </c>
      <c r="B2638" s="647" t="s">
        <v>10352</v>
      </c>
      <c r="C2638" s="647" t="s">
        <v>10363</v>
      </c>
      <c r="D2638" s="647" t="s">
        <v>5330</v>
      </c>
      <c r="E2638" s="647">
        <v>32</v>
      </c>
      <c r="F2638" s="513" t="s">
        <v>10364</v>
      </c>
      <c r="G2638" s="931" t="s">
        <v>12204</v>
      </c>
      <c r="H2638" s="647" t="s">
        <v>5718</v>
      </c>
      <c r="I2638" s="647">
        <v>24575</v>
      </c>
      <c r="J2638" s="647" t="s">
        <v>10365</v>
      </c>
      <c r="K2638" s="647" t="s">
        <v>10366</v>
      </c>
      <c r="L2638" s="647" t="s">
        <v>10367</v>
      </c>
      <c r="M2638" s="647" t="s">
        <v>10368</v>
      </c>
      <c r="N2638" s="747">
        <v>41978</v>
      </c>
      <c r="O2638" s="647" t="s">
        <v>5300</v>
      </c>
      <c r="P2638" s="748">
        <v>2266</v>
      </c>
      <c r="Q2638" s="647" t="s">
        <v>5702</v>
      </c>
      <c r="R2638" s="647" t="s">
        <v>5703</v>
      </c>
      <c r="S2638" s="647" t="s">
        <v>10369</v>
      </c>
      <c r="T2638" s="647" t="s">
        <v>5330</v>
      </c>
      <c r="V2638" t="e">
        <f>VLOOKUP(F2638,'[3]Tổng - PL KS'!$B$9:$B$1291,1,FALSE)</f>
        <v>#N/A</v>
      </c>
    </row>
    <row r="2639" spans="1:22" ht="51">
      <c r="A2639" s="647">
        <v>2322</v>
      </c>
      <c r="B2639" s="647" t="s">
        <v>10352</v>
      </c>
      <c r="C2639" s="647" t="s">
        <v>10370</v>
      </c>
      <c r="D2639" s="647" t="s">
        <v>5330</v>
      </c>
      <c r="E2639" s="647">
        <v>27.3</v>
      </c>
      <c r="F2639" s="513" t="s">
        <v>10371</v>
      </c>
      <c r="G2639" s="931" t="s">
        <v>12204</v>
      </c>
      <c r="H2639" s="647" t="s">
        <v>5718</v>
      </c>
      <c r="I2639" s="647">
        <v>3203228</v>
      </c>
      <c r="J2639" s="647" t="s">
        <v>10372</v>
      </c>
      <c r="K2639" s="647" t="s">
        <v>10373</v>
      </c>
      <c r="L2639" s="647" t="s">
        <v>10374</v>
      </c>
      <c r="M2639" s="647" t="s">
        <v>10368</v>
      </c>
      <c r="N2639" s="747">
        <v>41978</v>
      </c>
      <c r="O2639" s="647" t="s">
        <v>5274</v>
      </c>
      <c r="P2639" s="748">
        <v>2266</v>
      </c>
      <c r="Q2639" s="647" t="s">
        <v>5702</v>
      </c>
      <c r="R2639" s="647" t="s">
        <v>5703</v>
      </c>
      <c r="S2639" s="647" t="s">
        <v>10361</v>
      </c>
      <c r="T2639" s="647" t="s">
        <v>5330</v>
      </c>
      <c r="V2639" t="e">
        <f>VLOOKUP(F2639,'[3]Tổng - PL KS'!$B$9:$B$1291,1,FALSE)</f>
        <v>#N/A</v>
      </c>
    </row>
    <row r="2640" spans="1:22" ht="51">
      <c r="A2640" s="647">
        <v>2323</v>
      </c>
      <c r="B2640" s="647" t="s">
        <v>10352</v>
      </c>
      <c r="C2640" s="647" t="s">
        <v>10370</v>
      </c>
      <c r="D2640" s="647" t="s">
        <v>5330</v>
      </c>
      <c r="E2640" s="647">
        <v>27.6</v>
      </c>
      <c r="F2640" s="513" t="s">
        <v>10375</v>
      </c>
      <c r="G2640" s="931" t="s">
        <v>12204</v>
      </c>
      <c r="H2640" s="647" t="s">
        <v>5718</v>
      </c>
      <c r="I2640" s="647">
        <v>3025626</v>
      </c>
      <c r="J2640" s="647" t="s">
        <v>10372</v>
      </c>
      <c r="K2640" s="647" t="s">
        <v>10373</v>
      </c>
      <c r="L2640" s="647" t="s">
        <v>10374</v>
      </c>
      <c r="M2640" s="647" t="s">
        <v>10368</v>
      </c>
      <c r="N2640" s="747">
        <v>41978</v>
      </c>
      <c r="O2640" s="647" t="s">
        <v>5274</v>
      </c>
      <c r="P2640" s="748">
        <v>2266</v>
      </c>
      <c r="Q2640" s="647" t="s">
        <v>5702</v>
      </c>
      <c r="R2640" s="647" t="s">
        <v>5703</v>
      </c>
      <c r="S2640" s="647" t="s">
        <v>10361</v>
      </c>
      <c r="T2640" s="647" t="s">
        <v>5330</v>
      </c>
      <c r="V2640" t="e">
        <f>VLOOKUP(F2640,'[3]Tổng - PL KS'!$B$9:$B$1291,1,FALSE)</f>
        <v>#N/A</v>
      </c>
    </row>
    <row r="2641" spans="1:22" ht="51">
      <c r="A2641" s="647">
        <v>2324</v>
      </c>
      <c r="B2641" s="647" t="s">
        <v>10352</v>
      </c>
      <c r="C2641" s="647" t="s">
        <v>10370</v>
      </c>
      <c r="D2641" s="647" t="s">
        <v>5330</v>
      </c>
      <c r="E2641" s="647">
        <v>27.7</v>
      </c>
      <c r="F2641" s="513" t="s">
        <v>10376</v>
      </c>
      <c r="G2641" s="931" t="s">
        <v>12204</v>
      </c>
      <c r="H2641" s="647" t="s">
        <v>5718</v>
      </c>
      <c r="I2641" s="647">
        <v>30124426</v>
      </c>
      <c r="J2641" s="647" t="s">
        <v>10372</v>
      </c>
      <c r="K2641" s="647" t="s">
        <v>10373</v>
      </c>
      <c r="L2641" s="647" t="s">
        <v>10374</v>
      </c>
      <c r="M2641" s="647" t="s">
        <v>10368</v>
      </c>
      <c r="N2641" s="747">
        <v>41978</v>
      </c>
      <c r="O2641" s="647" t="s">
        <v>5274</v>
      </c>
      <c r="P2641" s="748">
        <v>2266</v>
      </c>
      <c r="Q2641" s="647" t="s">
        <v>5702</v>
      </c>
      <c r="R2641" s="647" t="s">
        <v>5703</v>
      </c>
      <c r="S2641" s="647" t="s">
        <v>10361</v>
      </c>
      <c r="T2641" s="647" t="s">
        <v>5330</v>
      </c>
      <c r="V2641" t="e">
        <f>VLOOKUP(F2641,'[3]Tổng - PL KS'!$B$9:$B$1291,1,FALSE)</f>
        <v>#N/A</v>
      </c>
    </row>
    <row r="2642" spans="1:22" ht="51">
      <c r="A2642" s="647">
        <v>2325</v>
      </c>
      <c r="B2642" s="647" t="s">
        <v>10352</v>
      </c>
      <c r="C2642" s="647" t="s">
        <v>10370</v>
      </c>
      <c r="D2642" s="647" t="s">
        <v>5330</v>
      </c>
      <c r="E2642" s="647">
        <v>27.7</v>
      </c>
      <c r="F2642" s="513" t="s">
        <v>10377</v>
      </c>
      <c r="G2642" s="931" t="s">
        <v>12204</v>
      </c>
      <c r="H2642" s="647" t="s">
        <v>5718</v>
      </c>
      <c r="I2642" s="647">
        <v>30124428</v>
      </c>
      <c r="J2642" s="647" t="s">
        <v>10372</v>
      </c>
      <c r="K2642" s="647" t="s">
        <v>10373</v>
      </c>
      <c r="L2642" s="647" t="s">
        <v>10374</v>
      </c>
      <c r="M2642" s="647" t="s">
        <v>10368</v>
      </c>
      <c r="N2642" s="747">
        <v>41978</v>
      </c>
      <c r="O2642" s="647" t="s">
        <v>5274</v>
      </c>
      <c r="P2642" s="748">
        <v>2266</v>
      </c>
      <c r="Q2642" s="647" t="s">
        <v>5702</v>
      </c>
      <c r="R2642" s="647" t="s">
        <v>5703</v>
      </c>
      <c r="S2642" s="647" t="s">
        <v>10361</v>
      </c>
      <c r="T2642" s="647" t="s">
        <v>5330</v>
      </c>
      <c r="V2642" t="e">
        <f>VLOOKUP(F2642,'[3]Tổng - PL KS'!$B$9:$B$1291,1,FALSE)</f>
        <v>#N/A</v>
      </c>
    </row>
    <row r="2643" spans="1:22" ht="51">
      <c r="A2643" s="647">
        <v>2326</v>
      </c>
      <c r="B2643" s="647" t="s">
        <v>10352</v>
      </c>
      <c r="C2643" s="647" t="s">
        <v>10370</v>
      </c>
      <c r="D2643" s="647" t="s">
        <v>5330</v>
      </c>
      <c r="E2643" s="647">
        <v>24.9</v>
      </c>
      <c r="F2643" s="513" t="s">
        <v>10378</v>
      </c>
      <c r="G2643" s="931" t="s">
        <v>12204</v>
      </c>
      <c r="H2643" s="647" t="s">
        <v>5718</v>
      </c>
      <c r="I2643" s="647">
        <v>130124424</v>
      </c>
      <c r="J2643" s="647" t="s">
        <v>10372</v>
      </c>
      <c r="K2643" s="647" t="s">
        <v>10373</v>
      </c>
      <c r="L2643" s="647" t="s">
        <v>10374</v>
      </c>
      <c r="M2643" s="647" t="s">
        <v>10368</v>
      </c>
      <c r="N2643" s="747">
        <v>41978</v>
      </c>
      <c r="O2643" s="647" t="s">
        <v>5274</v>
      </c>
      <c r="P2643" s="748">
        <v>2266</v>
      </c>
      <c r="Q2643" s="647" t="s">
        <v>5702</v>
      </c>
      <c r="R2643" s="647" t="s">
        <v>5703</v>
      </c>
      <c r="S2643" s="647" t="s">
        <v>10361</v>
      </c>
      <c r="T2643" s="647" t="s">
        <v>5330</v>
      </c>
      <c r="V2643" t="e">
        <f>VLOOKUP(F2643,'[3]Tổng - PL KS'!$B$9:$B$1291,1,FALSE)</f>
        <v>#N/A</v>
      </c>
    </row>
    <row r="2644" spans="1:22" ht="51">
      <c r="A2644" s="647">
        <v>2327</v>
      </c>
      <c r="B2644" s="647" t="s">
        <v>10352</v>
      </c>
      <c r="C2644" s="647" t="s">
        <v>10370</v>
      </c>
      <c r="D2644" s="647" t="s">
        <v>5330</v>
      </c>
      <c r="E2644" s="647">
        <v>25.7</v>
      </c>
      <c r="F2644" s="513" t="s">
        <v>10379</v>
      </c>
      <c r="G2644" s="931" t="s">
        <v>12204</v>
      </c>
      <c r="H2644" s="647" t="s">
        <v>5718</v>
      </c>
      <c r="I2644" s="647">
        <v>30124425</v>
      </c>
      <c r="J2644" s="647" t="s">
        <v>10372</v>
      </c>
      <c r="K2644" s="647" t="s">
        <v>10373</v>
      </c>
      <c r="L2644" s="647" t="s">
        <v>10374</v>
      </c>
      <c r="M2644" s="647" t="s">
        <v>10368</v>
      </c>
      <c r="N2644" s="747">
        <v>41978</v>
      </c>
      <c r="O2644" s="647" t="s">
        <v>5274</v>
      </c>
      <c r="P2644" s="748">
        <v>2266</v>
      </c>
      <c r="Q2644" s="647" t="s">
        <v>5702</v>
      </c>
      <c r="R2644" s="647" t="s">
        <v>5703</v>
      </c>
      <c r="S2644" s="647" t="s">
        <v>10361</v>
      </c>
      <c r="T2644" s="647" t="s">
        <v>5330</v>
      </c>
      <c r="V2644" t="e">
        <f>VLOOKUP(F2644,'[3]Tổng - PL KS'!$B$9:$B$1291,1,FALSE)</f>
        <v>#N/A</v>
      </c>
    </row>
    <row r="2645" spans="1:22" ht="51">
      <c r="A2645" s="647">
        <v>2328</v>
      </c>
      <c r="B2645" s="647" t="s">
        <v>10352</v>
      </c>
      <c r="C2645" s="647" t="s">
        <v>10370</v>
      </c>
      <c r="D2645" s="647" t="s">
        <v>5330</v>
      </c>
      <c r="E2645" s="647">
        <v>26.4</v>
      </c>
      <c r="F2645" s="513" t="s">
        <v>10380</v>
      </c>
      <c r="G2645" s="931" t="s">
        <v>12204</v>
      </c>
      <c r="H2645" s="647" t="s">
        <v>5718</v>
      </c>
      <c r="I2645" s="647">
        <v>130124421</v>
      </c>
      <c r="J2645" s="647" t="s">
        <v>10372</v>
      </c>
      <c r="K2645" s="647" t="s">
        <v>10373</v>
      </c>
      <c r="L2645" s="647" t="s">
        <v>10374</v>
      </c>
      <c r="M2645" s="647" t="s">
        <v>10368</v>
      </c>
      <c r="N2645" s="747">
        <v>41978</v>
      </c>
      <c r="O2645" s="647" t="s">
        <v>5274</v>
      </c>
      <c r="P2645" s="748">
        <v>2266</v>
      </c>
      <c r="Q2645" s="647" t="s">
        <v>5702</v>
      </c>
      <c r="R2645" s="647" t="s">
        <v>5703</v>
      </c>
      <c r="S2645" s="647" t="s">
        <v>10361</v>
      </c>
      <c r="T2645" s="647" t="s">
        <v>5330</v>
      </c>
      <c r="V2645" t="e">
        <f>VLOOKUP(F2645,'[3]Tổng - PL KS'!$B$9:$B$1291,1,FALSE)</f>
        <v>#N/A</v>
      </c>
    </row>
    <row r="2646" spans="1:22" ht="51">
      <c r="A2646" s="647">
        <v>2329</v>
      </c>
      <c r="B2646" s="647" t="s">
        <v>10352</v>
      </c>
      <c r="C2646" s="647" t="s">
        <v>10370</v>
      </c>
      <c r="D2646" s="647" t="s">
        <v>5330</v>
      </c>
      <c r="E2646" s="647">
        <v>24.8</v>
      </c>
      <c r="F2646" s="513" t="s">
        <v>10381</v>
      </c>
      <c r="G2646" s="931" t="s">
        <v>12204</v>
      </c>
      <c r="H2646" s="647" t="s">
        <v>5718</v>
      </c>
      <c r="I2646" s="647">
        <v>3025903</v>
      </c>
      <c r="J2646" s="647" t="s">
        <v>10372</v>
      </c>
      <c r="K2646" s="647" t="s">
        <v>10373</v>
      </c>
      <c r="L2646" s="647" t="s">
        <v>10374</v>
      </c>
      <c r="M2646" s="647" t="s">
        <v>10368</v>
      </c>
      <c r="N2646" s="747">
        <v>41978</v>
      </c>
      <c r="O2646" s="647" t="s">
        <v>5274</v>
      </c>
      <c r="P2646" s="748">
        <v>2266</v>
      </c>
      <c r="Q2646" s="647" t="s">
        <v>5702</v>
      </c>
      <c r="R2646" s="647" t="s">
        <v>5703</v>
      </c>
      <c r="S2646" s="647" t="s">
        <v>10361</v>
      </c>
      <c r="T2646" s="647" t="s">
        <v>5330</v>
      </c>
      <c r="V2646" t="e">
        <f>VLOOKUP(F2646,'[3]Tổng - PL KS'!$B$9:$B$1291,1,FALSE)</f>
        <v>#N/A</v>
      </c>
    </row>
    <row r="2647" spans="1:22" ht="76.5">
      <c r="A2647" s="647">
        <v>2358</v>
      </c>
      <c r="B2647" s="647" t="s">
        <v>10352</v>
      </c>
      <c r="C2647" s="647" t="s">
        <v>10410</v>
      </c>
      <c r="D2647" s="647" t="s">
        <v>5330</v>
      </c>
      <c r="E2647" s="647">
        <v>28.9</v>
      </c>
      <c r="F2647" s="513" t="s">
        <v>10411</v>
      </c>
      <c r="G2647" s="931" t="s">
        <v>12204</v>
      </c>
      <c r="H2647" s="647" t="s">
        <v>5350</v>
      </c>
      <c r="I2647" s="647" t="s">
        <v>10412</v>
      </c>
      <c r="J2647" s="647" t="s">
        <v>10413</v>
      </c>
      <c r="K2647" s="647" t="s">
        <v>10414</v>
      </c>
      <c r="L2647" s="647" t="s">
        <v>10415</v>
      </c>
      <c r="M2647" s="647" t="s">
        <v>10416</v>
      </c>
      <c r="N2647" s="747">
        <v>43076</v>
      </c>
      <c r="O2647" s="647" t="s">
        <v>38</v>
      </c>
      <c r="P2647" s="748">
        <v>1168</v>
      </c>
      <c r="Q2647" s="647" t="s">
        <v>5702</v>
      </c>
      <c r="R2647" s="647" t="s">
        <v>5703</v>
      </c>
      <c r="S2647" s="647" t="s">
        <v>10361</v>
      </c>
      <c r="T2647" s="647" t="s">
        <v>5330</v>
      </c>
      <c r="V2647" t="e">
        <f>VLOOKUP(F2647,'[3]Tổng - PL KS'!$B$9:$B$1291,1,FALSE)</f>
        <v>#N/A</v>
      </c>
    </row>
    <row r="2648" spans="1:22" ht="63.75">
      <c r="A2648" s="647">
        <v>2393</v>
      </c>
      <c r="B2648" s="647" t="s">
        <v>10352</v>
      </c>
      <c r="C2648" s="647" t="s">
        <v>10502</v>
      </c>
      <c r="D2648" s="647" t="s">
        <v>5330</v>
      </c>
      <c r="E2648" s="647">
        <v>25.52</v>
      </c>
      <c r="F2648" s="513" t="s">
        <v>10503</v>
      </c>
      <c r="G2648" s="931" t="s">
        <v>12204</v>
      </c>
      <c r="H2648" s="647" t="s">
        <v>5350</v>
      </c>
      <c r="I2648" s="647" t="s">
        <v>10504</v>
      </c>
      <c r="J2648" s="647" t="s">
        <v>10505</v>
      </c>
      <c r="K2648" s="647" t="s">
        <v>10506</v>
      </c>
      <c r="L2648" s="647" t="s">
        <v>10507</v>
      </c>
      <c r="M2648" s="647" t="s">
        <v>10508</v>
      </c>
      <c r="N2648" s="747">
        <v>43247</v>
      </c>
      <c r="O2648" s="647" t="s">
        <v>38</v>
      </c>
      <c r="P2648" s="748">
        <v>997</v>
      </c>
      <c r="Q2648" s="647" t="s">
        <v>5702</v>
      </c>
      <c r="R2648" s="647" t="s">
        <v>5703</v>
      </c>
      <c r="S2648" s="647"/>
      <c r="T2648" s="647" t="s">
        <v>5330</v>
      </c>
      <c r="V2648" t="e">
        <f>VLOOKUP(F2648,'[3]Tổng - PL KS'!$B$9:$B$1291,1,FALSE)</f>
        <v>#N/A</v>
      </c>
    </row>
    <row r="2649" spans="1:22" ht="63.75">
      <c r="A2649" s="647">
        <v>2394</v>
      </c>
      <c r="B2649" s="647" t="s">
        <v>10352</v>
      </c>
      <c r="C2649" s="647" t="s">
        <v>10502</v>
      </c>
      <c r="D2649" s="647" t="s">
        <v>5330</v>
      </c>
      <c r="E2649" s="647">
        <v>27.04</v>
      </c>
      <c r="F2649" s="513" t="s">
        <v>10509</v>
      </c>
      <c r="G2649" s="931" t="s">
        <v>12204</v>
      </c>
      <c r="H2649" s="647" t="s">
        <v>5350</v>
      </c>
      <c r="I2649" s="647" t="s">
        <v>10510</v>
      </c>
      <c r="J2649" s="647" t="s">
        <v>10505</v>
      </c>
      <c r="K2649" s="647" t="s">
        <v>10506</v>
      </c>
      <c r="L2649" s="647" t="s">
        <v>10507</v>
      </c>
      <c r="M2649" s="647" t="s">
        <v>10508</v>
      </c>
      <c r="N2649" s="747">
        <v>43247</v>
      </c>
      <c r="O2649" s="647" t="s">
        <v>38</v>
      </c>
      <c r="P2649" s="748">
        <v>997</v>
      </c>
      <c r="Q2649" s="647" t="s">
        <v>5702</v>
      </c>
      <c r="R2649" s="647" t="s">
        <v>5703</v>
      </c>
      <c r="S2649" s="647"/>
      <c r="T2649" s="647" t="s">
        <v>5330</v>
      </c>
      <c r="V2649" t="e">
        <f>VLOOKUP(F2649,'[3]Tổng - PL KS'!$B$9:$B$1291,1,FALSE)</f>
        <v>#N/A</v>
      </c>
    </row>
    <row r="2650" spans="1:22" ht="114.75">
      <c r="A2650" s="647">
        <v>2516</v>
      </c>
      <c r="B2650" s="647" t="s">
        <v>10352</v>
      </c>
      <c r="C2650" s="647" t="s">
        <v>90</v>
      </c>
      <c r="D2650" s="647" t="s">
        <v>5330</v>
      </c>
      <c r="E2650" s="647">
        <v>24.3</v>
      </c>
      <c r="F2650" s="513" t="s">
        <v>10584</v>
      </c>
      <c r="G2650" s="931" t="s">
        <v>12204</v>
      </c>
      <c r="H2650" s="647" t="s">
        <v>5350</v>
      </c>
      <c r="I2650" s="647" t="s">
        <v>10585</v>
      </c>
      <c r="J2650" s="647" t="s">
        <v>10586</v>
      </c>
      <c r="K2650" s="647" t="s">
        <v>10581</v>
      </c>
      <c r="L2650" s="647" t="s">
        <v>10587</v>
      </c>
      <c r="M2650" s="647" t="s">
        <v>10582</v>
      </c>
      <c r="N2650" s="747">
        <v>43287</v>
      </c>
      <c r="O2650" s="647" t="s">
        <v>10583</v>
      </c>
      <c r="P2650" s="748">
        <v>957</v>
      </c>
      <c r="Q2650" s="647" t="s">
        <v>5702</v>
      </c>
      <c r="R2650" s="647" t="s">
        <v>5703</v>
      </c>
      <c r="S2650" s="647"/>
      <c r="T2650" s="647" t="s">
        <v>5330</v>
      </c>
      <c r="V2650" t="e">
        <f>VLOOKUP(F2650,'[3]Tổng - PL KS'!$B$9:$B$1291,1,FALSE)</f>
        <v>#N/A</v>
      </c>
    </row>
    <row r="2651" spans="1:22" ht="63.75">
      <c r="A2651" s="647">
        <v>2537</v>
      </c>
      <c r="B2651" s="647" t="s">
        <v>10352</v>
      </c>
      <c r="C2651" s="647" t="s">
        <v>10566</v>
      </c>
      <c r="D2651" s="647" t="s">
        <v>5330</v>
      </c>
      <c r="E2651" s="647">
        <v>21.88</v>
      </c>
      <c r="F2651" s="513" t="s">
        <v>10615</v>
      </c>
      <c r="G2651" s="931" t="s">
        <v>12204</v>
      </c>
      <c r="H2651" s="647" t="s">
        <v>5350</v>
      </c>
      <c r="I2651" s="647" t="s">
        <v>10616</v>
      </c>
      <c r="J2651" s="647" t="s">
        <v>10617</v>
      </c>
      <c r="K2651" s="647" t="s">
        <v>10618</v>
      </c>
      <c r="L2651" s="647" t="s">
        <v>10619</v>
      </c>
      <c r="M2651" s="647" t="s">
        <v>10620</v>
      </c>
      <c r="N2651" s="747">
        <v>43310</v>
      </c>
      <c r="O2651" s="647" t="s">
        <v>38</v>
      </c>
      <c r="P2651" s="748">
        <v>934</v>
      </c>
      <c r="Q2651" s="647" t="s">
        <v>5702</v>
      </c>
      <c r="R2651" s="647" t="s">
        <v>5703</v>
      </c>
      <c r="S2651" s="647"/>
      <c r="T2651" s="647" t="s">
        <v>5330</v>
      </c>
      <c r="V2651" t="e">
        <f>VLOOKUP(F2651,'[3]Tổng - PL KS'!$B$9:$B$1291,1,FALSE)</f>
        <v>#N/A</v>
      </c>
    </row>
    <row r="2652" spans="1:22" ht="63.75">
      <c r="A2652" s="647">
        <v>2538</v>
      </c>
      <c r="B2652" s="647" t="s">
        <v>10352</v>
      </c>
      <c r="C2652" s="647" t="s">
        <v>10566</v>
      </c>
      <c r="D2652" s="647" t="s">
        <v>5330</v>
      </c>
      <c r="E2652" s="647">
        <v>22.78</v>
      </c>
      <c r="F2652" s="513" t="s">
        <v>10621</v>
      </c>
      <c r="G2652" s="931" t="s">
        <v>12204</v>
      </c>
      <c r="H2652" s="647" t="s">
        <v>5350</v>
      </c>
      <c r="I2652" s="647" t="s">
        <v>10622</v>
      </c>
      <c r="J2652" s="647" t="s">
        <v>10617</v>
      </c>
      <c r="K2652" s="647" t="s">
        <v>10618</v>
      </c>
      <c r="L2652" s="647" t="s">
        <v>10619</v>
      </c>
      <c r="M2652" s="647" t="s">
        <v>10620</v>
      </c>
      <c r="N2652" s="747">
        <v>43310</v>
      </c>
      <c r="O2652" s="647" t="s">
        <v>38</v>
      </c>
      <c r="P2652" s="748">
        <v>934</v>
      </c>
      <c r="Q2652" s="647" t="s">
        <v>5702</v>
      </c>
      <c r="R2652" s="647" t="s">
        <v>5703</v>
      </c>
      <c r="S2652" s="647"/>
      <c r="T2652" s="647" t="s">
        <v>5330</v>
      </c>
      <c r="V2652" t="e">
        <f>VLOOKUP(F2652,'[3]Tổng - PL KS'!$B$9:$B$1291,1,FALSE)</f>
        <v>#N/A</v>
      </c>
    </row>
    <row r="2653" spans="1:22" ht="76.5">
      <c r="A2653" s="647">
        <v>2539</v>
      </c>
      <c r="B2653" s="647" t="s">
        <v>10352</v>
      </c>
      <c r="C2653" s="647" t="s">
        <v>10520</v>
      </c>
      <c r="D2653" s="647" t="s">
        <v>5330</v>
      </c>
      <c r="E2653" s="647">
        <v>18.899999999999999</v>
      </c>
      <c r="F2653" s="513" t="s">
        <v>10623</v>
      </c>
      <c r="G2653" s="931" t="s">
        <v>12204</v>
      </c>
      <c r="H2653" s="647" t="s">
        <v>5350</v>
      </c>
      <c r="I2653" s="647">
        <v>3497650</v>
      </c>
      <c r="J2653" s="647" t="s">
        <v>10624</v>
      </c>
      <c r="K2653" s="647" t="s">
        <v>10625</v>
      </c>
      <c r="L2653" s="647" t="s">
        <v>10626</v>
      </c>
      <c r="M2653" s="647" t="s">
        <v>10627</v>
      </c>
      <c r="N2653" s="747">
        <v>43312</v>
      </c>
      <c r="O2653" s="647" t="s">
        <v>10628</v>
      </c>
      <c r="P2653" s="748">
        <v>932</v>
      </c>
      <c r="Q2653" s="647" t="s">
        <v>5702</v>
      </c>
      <c r="R2653" s="647" t="s">
        <v>5703</v>
      </c>
      <c r="S2653" s="647"/>
      <c r="T2653" s="647" t="s">
        <v>5330</v>
      </c>
      <c r="V2653" t="e">
        <f>VLOOKUP(F2653,'[3]Tổng - PL KS'!$B$9:$B$1291,1,FALSE)</f>
        <v>#N/A</v>
      </c>
    </row>
    <row r="2654" spans="1:22" ht="76.5">
      <c r="A2654" s="647">
        <v>2555</v>
      </c>
      <c r="B2654" s="647" t="s">
        <v>10352</v>
      </c>
      <c r="C2654" s="647" t="s">
        <v>10520</v>
      </c>
      <c r="D2654" s="647" t="s">
        <v>5330</v>
      </c>
      <c r="E2654" s="647">
        <v>18</v>
      </c>
      <c r="F2654" s="513" t="s">
        <v>10645</v>
      </c>
      <c r="G2654" s="931" t="s">
        <v>12204</v>
      </c>
      <c r="H2654" s="647" t="s">
        <v>5350</v>
      </c>
      <c r="I2654" s="647" t="s">
        <v>10646</v>
      </c>
      <c r="J2654" s="647" t="s">
        <v>10647</v>
      </c>
      <c r="K2654" s="647" t="s">
        <v>10648</v>
      </c>
      <c r="L2654" s="647" t="s">
        <v>10649</v>
      </c>
      <c r="M2654" s="647" t="s">
        <v>10643</v>
      </c>
      <c r="N2654" s="747">
        <v>43329</v>
      </c>
      <c r="O2654" s="647" t="s">
        <v>6193</v>
      </c>
      <c r="P2654" s="748">
        <v>915</v>
      </c>
      <c r="Q2654" s="647" t="s">
        <v>5702</v>
      </c>
      <c r="R2654" s="647" t="s">
        <v>5703</v>
      </c>
      <c r="S2654" s="647"/>
      <c r="T2654" s="647" t="s">
        <v>5330</v>
      </c>
      <c r="V2654" t="e">
        <f>VLOOKUP(F2654,'[3]Tổng - PL KS'!$B$9:$B$1291,1,FALSE)</f>
        <v>#N/A</v>
      </c>
    </row>
    <row r="2655" spans="1:22" ht="153">
      <c r="A2655" s="647">
        <v>2574</v>
      </c>
      <c r="B2655" s="647" t="s">
        <v>10352</v>
      </c>
      <c r="C2655" s="647" t="s">
        <v>10670</v>
      </c>
      <c r="D2655" s="647" t="s">
        <v>5330</v>
      </c>
      <c r="E2655" s="647">
        <v>21.3</v>
      </c>
      <c r="F2655" s="513" t="s">
        <v>10671</v>
      </c>
      <c r="G2655" s="931" t="s">
        <v>12204</v>
      </c>
      <c r="H2655" s="647" t="s">
        <v>10672</v>
      </c>
      <c r="I2655" s="647" t="s">
        <v>3778</v>
      </c>
      <c r="J2655" s="647" t="s">
        <v>10673</v>
      </c>
      <c r="K2655" s="647" t="s">
        <v>10674</v>
      </c>
      <c r="L2655" s="647" t="s">
        <v>310</v>
      </c>
      <c r="M2655" s="647" t="s">
        <v>10675</v>
      </c>
      <c r="N2655" s="747" t="s">
        <v>10676</v>
      </c>
      <c r="O2655" s="647" t="s">
        <v>38</v>
      </c>
      <c r="P2655" s="748">
        <v>977</v>
      </c>
      <c r="Q2655" s="647" t="s">
        <v>10677</v>
      </c>
      <c r="R2655" s="647" t="s">
        <v>5494</v>
      </c>
      <c r="S2655" s="647"/>
      <c r="T2655" s="647" t="s">
        <v>5330</v>
      </c>
      <c r="V2655" t="e">
        <f>VLOOKUP(F2655,'[3]Tổng - PL KS'!$B$9:$B$1291,1,FALSE)</f>
        <v>#N/A</v>
      </c>
    </row>
    <row r="2656" spans="1:22" ht="153">
      <c r="A2656" s="647">
        <v>2575</v>
      </c>
      <c r="B2656" s="647" t="s">
        <v>10352</v>
      </c>
      <c r="C2656" s="647" t="s">
        <v>10670</v>
      </c>
      <c r="D2656" s="647" t="s">
        <v>5330</v>
      </c>
      <c r="E2656" s="647">
        <v>18.2</v>
      </c>
      <c r="F2656" s="513" t="s">
        <v>10678</v>
      </c>
      <c r="G2656" s="931" t="s">
        <v>12204</v>
      </c>
      <c r="H2656" s="647" t="s">
        <v>10672</v>
      </c>
      <c r="I2656" s="647" t="s">
        <v>3773</v>
      </c>
      <c r="J2656" s="647" t="s">
        <v>10673</v>
      </c>
      <c r="K2656" s="647" t="s">
        <v>10674</v>
      </c>
      <c r="L2656" s="647" t="s">
        <v>310</v>
      </c>
      <c r="M2656" s="647" t="s">
        <v>10675</v>
      </c>
      <c r="N2656" s="747" t="s">
        <v>10676</v>
      </c>
      <c r="O2656" s="647" t="s">
        <v>38</v>
      </c>
      <c r="P2656" s="748">
        <v>977</v>
      </c>
      <c r="Q2656" s="647" t="s">
        <v>10677</v>
      </c>
      <c r="R2656" s="647" t="s">
        <v>5494</v>
      </c>
      <c r="S2656" s="647"/>
      <c r="T2656" s="647" t="s">
        <v>5330</v>
      </c>
      <c r="V2656" t="e">
        <f>VLOOKUP(F2656,'[3]Tổng - PL KS'!$B$9:$B$1291,1,FALSE)</f>
        <v>#N/A</v>
      </c>
    </row>
    <row r="2657" spans="1:22" ht="153">
      <c r="A2657" s="647">
        <v>2576</v>
      </c>
      <c r="B2657" s="647" t="s">
        <v>10352</v>
      </c>
      <c r="C2657" s="647" t="s">
        <v>10670</v>
      </c>
      <c r="D2657" s="647" t="s">
        <v>5330</v>
      </c>
      <c r="E2657" s="647">
        <v>19.399999999999999</v>
      </c>
      <c r="F2657" s="513" t="s">
        <v>10679</v>
      </c>
      <c r="G2657" s="931" t="s">
        <v>12204</v>
      </c>
      <c r="H2657" s="647" t="s">
        <v>10672</v>
      </c>
      <c r="I2657" s="647" t="s">
        <v>3780</v>
      </c>
      <c r="J2657" s="647" t="s">
        <v>10673</v>
      </c>
      <c r="K2657" s="647" t="s">
        <v>10674</v>
      </c>
      <c r="L2657" s="647" t="s">
        <v>310</v>
      </c>
      <c r="M2657" s="647" t="s">
        <v>10675</v>
      </c>
      <c r="N2657" s="747" t="s">
        <v>10676</v>
      </c>
      <c r="O2657" s="647" t="s">
        <v>38</v>
      </c>
      <c r="P2657" s="748">
        <v>977</v>
      </c>
      <c r="Q2657" s="647" t="s">
        <v>10677</v>
      </c>
      <c r="R2657" s="647" t="s">
        <v>5494</v>
      </c>
      <c r="S2657" s="647"/>
      <c r="T2657" s="647" t="s">
        <v>5330</v>
      </c>
      <c r="V2657" t="e">
        <f>VLOOKUP(F2657,'[3]Tổng - PL KS'!$B$9:$B$1291,1,FALSE)</f>
        <v>#N/A</v>
      </c>
    </row>
    <row r="2658" spans="1:22" ht="153">
      <c r="A2658" s="647">
        <v>2577</v>
      </c>
      <c r="B2658" s="647" t="s">
        <v>10352</v>
      </c>
      <c r="C2658" s="647" t="s">
        <v>10670</v>
      </c>
      <c r="D2658" s="647" t="s">
        <v>5330</v>
      </c>
      <c r="E2658" s="647">
        <v>20.3</v>
      </c>
      <c r="F2658" s="513" t="s">
        <v>10680</v>
      </c>
      <c r="G2658" s="931" t="s">
        <v>12204</v>
      </c>
      <c r="H2658" s="647" t="s">
        <v>10672</v>
      </c>
      <c r="I2658" s="647" t="s">
        <v>3775</v>
      </c>
      <c r="J2658" s="647" t="s">
        <v>10673</v>
      </c>
      <c r="K2658" s="647" t="s">
        <v>10674</v>
      </c>
      <c r="L2658" s="647" t="s">
        <v>310</v>
      </c>
      <c r="M2658" s="647" t="s">
        <v>10675</v>
      </c>
      <c r="N2658" s="747" t="s">
        <v>10676</v>
      </c>
      <c r="O2658" s="647" t="s">
        <v>38</v>
      </c>
      <c r="P2658" s="748">
        <v>977</v>
      </c>
      <c r="Q2658" s="647" t="s">
        <v>10677</v>
      </c>
      <c r="R2658" s="647" t="s">
        <v>5494</v>
      </c>
      <c r="S2658" s="647"/>
      <c r="T2658" s="647" t="s">
        <v>5330</v>
      </c>
      <c r="V2658" t="e">
        <f>VLOOKUP(F2658,'[3]Tổng - PL KS'!$B$9:$B$1291,1,FALSE)</f>
        <v>#N/A</v>
      </c>
    </row>
    <row r="2659" spans="1:22" ht="89.25">
      <c r="A2659" s="647">
        <v>2578</v>
      </c>
      <c r="B2659" s="647" t="s">
        <v>10352</v>
      </c>
      <c r="C2659" s="647" t="s">
        <v>58</v>
      </c>
      <c r="D2659" s="647" t="s">
        <v>5330</v>
      </c>
      <c r="E2659" s="647">
        <v>29.1</v>
      </c>
      <c r="F2659" s="513" t="s">
        <v>10681</v>
      </c>
      <c r="G2659" s="931" t="s">
        <v>12204</v>
      </c>
      <c r="H2659" s="647" t="s">
        <v>10672</v>
      </c>
      <c r="I2659" s="647" t="s">
        <v>10682</v>
      </c>
      <c r="J2659" s="647" t="s">
        <v>10683</v>
      </c>
      <c r="K2659" s="647" t="s">
        <v>10684</v>
      </c>
      <c r="L2659" s="647" t="s">
        <v>311</v>
      </c>
      <c r="M2659" s="647" t="s">
        <v>10685</v>
      </c>
      <c r="N2659" s="747">
        <v>43287</v>
      </c>
      <c r="O2659" s="647" t="s">
        <v>38</v>
      </c>
      <c r="P2659" s="748">
        <v>957</v>
      </c>
      <c r="Q2659" s="647" t="s">
        <v>10677</v>
      </c>
      <c r="R2659" s="647" t="s">
        <v>5494</v>
      </c>
      <c r="S2659" s="647"/>
      <c r="T2659" s="647" t="s">
        <v>5330</v>
      </c>
      <c r="V2659" t="e">
        <f>VLOOKUP(F2659,'[3]Tổng - PL KS'!$B$9:$B$1291,1,FALSE)</f>
        <v>#N/A</v>
      </c>
    </row>
    <row r="2660" spans="1:22" ht="51">
      <c r="A2660" s="647">
        <v>2579</v>
      </c>
      <c r="B2660" s="647" t="s">
        <v>10352</v>
      </c>
      <c r="C2660" s="647" t="s">
        <v>10686</v>
      </c>
      <c r="D2660" s="647" t="s">
        <v>5330</v>
      </c>
      <c r="E2660" s="647">
        <v>17.8</v>
      </c>
      <c r="F2660" s="513" t="s">
        <v>10687</v>
      </c>
      <c r="G2660" s="931" t="s">
        <v>12204</v>
      </c>
      <c r="H2660" s="647" t="s">
        <v>10672</v>
      </c>
      <c r="I2660" s="647" t="s">
        <v>2218</v>
      </c>
      <c r="J2660" s="647" t="s">
        <v>10688</v>
      </c>
      <c r="K2660" s="647" t="s">
        <v>10689</v>
      </c>
      <c r="L2660" s="647" t="s">
        <v>312</v>
      </c>
      <c r="M2660" s="647" t="s">
        <v>10690</v>
      </c>
      <c r="N2660" s="747">
        <v>43310</v>
      </c>
      <c r="O2660" s="647" t="s">
        <v>38</v>
      </c>
      <c r="P2660" s="748">
        <v>934</v>
      </c>
      <c r="Q2660" s="647" t="s">
        <v>10677</v>
      </c>
      <c r="R2660" s="647" t="s">
        <v>5494</v>
      </c>
      <c r="S2660" s="647"/>
      <c r="T2660" s="647" t="s">
        <v>5330</v>
      </c>
      <c r="V2660" t="e">
        <f>VLOOKUP(F2660,'[3]Tổng - PL KS'!$B$9:$B$1291,1,FALSE)</f>
        <v>#N/A</v>
      </c>
    </row>
    <row r="2661" spans="1:22" ht="51">
      <c r="A2661" s="647">
        <v>2580</v>
      </c>
      <c r="B2661" s="647" t="s">
        <v>10352</v>
      </c>
      <c r="C2661" s="647" t="s">
        <v>10686</v>
      </c>
      <c r="D2661" s="647" t="s">
        <v>5330</v>
      </c>
      <c r="E2661" s="647">
        <v>17.7</v>
      </c>
      <c r="F2661" s="513" t="s">
        <v>10691</v>
      </c>
      <c r="G2661" s="931" t="s">
        <v>12204</v>
      </c>
      <c r="H2661" s="647" t="s">
        <v>10672</v>
      </c>
      <c r="I2661" s="647" t="s">
        <v>2220</v>
      </c>
      <c r="J2661" s="647" t="s">
        <v>10688</v>
      </c>
      <c r="K2661" s="647" t="s">
        <v>10689</v>
      </c>
      <c r="L2661" s="647" t="s">
        <v>312</v>
      </c>
      <c r="M2661" s="647" t="s">
        <v>10690</v>
      </c>
      <c r="N2661" s="747">
        <v>43310</v>
      </c>
      <c r="O2661" s="647" t="s">
        <v>38</v>
      </c>
      <c r="P2661" s="748">
        <v>934</v>
      </c>
      <c r="Q2661" s="647" t="s">
        <v>10677</v>
      </c>
      <c r="R2661" s="647" t="s">
        <v>5494</v>
      </c>
      <c r="S2661" s="647"/>
      <c r="T2661" s="647" t="s">
        <v>5330</v>
      </c>
      <c r="V2661" t="e">
        <f>VLOOKUP(F2661,'[3]Tổng - PL KS'!$B$9:$B$1291,1,FALSE)</f>
        <v>#N/A</v>
      </c>
    </row>
    <row r="2662" spans="1:22" ht="51">
      <c r="A2662" s="647">
        <v>2581</v>
      </c>
      <c r="B2662" s="647" t="s">
        <v>10352</v>
      </c>
      <c r="C2662" s="647" t="s">
        <v>10686</v>
      </c>
      <c r="D2662" s="647" t="s">
        <v>5330</v>
      </c>
      <c r="E2662" s="647">
        <v>19</v>
      </c>
      <c r="F2662" s="513" t="s">
        <v>10692</v>
      </c>
      <c r="G2662" s="931" t="s">
        <v>12204</v>
      </c>
      <c r="H2662" s="647" t="s">
        <v>10672</v>
      </c>
      <c r="I2662" s="647" t="s">
        <v>2223</v>
      </c>
      <c r="J2662" s="647" t="s">
        <v>10688</v>
      </c>
      <c r="K2662" s="647" t="s">
        <v>10689</v>
      </c>
      <c r="L2662" s="647" t="s">
        <v>312</v>
      </c>
      <c r="M2662" s="647" t="s">
        <v>10690</v>
      </c>
      <c r="N2662" s="747">
        <v>43310</v>
      </c>
      <c r="O2662" s="647" t="s">
        <v>38</v>
      </c>
      <c r="P2662" s="748">
        <v>934</v>
      </c>
      <c r="Q2662" s="647" t="s">
        <v>10677</v>
      </c>
      <c r="R2662" s="647" t="s">
        <v>5494</v>
      </c>
      <c r="S2662" s="647"/>
      <c r="T2662" s="647" t="s">
        <v>5330</v>
      </c>
      <c r="V2662" t="e">
        <f>VLOOKUP(F2662,'[3]Tổng - PL KS'!$B$9:$B$1291,1,FALSE)</f>
        <v>#N/A</v>
      </c>
    </row>
    <row r="2663" spans="1:22" ht="51">
      <c r="A2663" s="647">
        <v>2582</v>
      </c>
      <c r="B2663" s="647" t="s">
        <v>10352</v>
      </c>
      <c r="C2663" s="647" t="s">
        <v>10686</v>
      </c>
      <c r="D2663" s="647" t="s">
        <v>5330</v>
      </c>
      <c r="E2663" s="647">
        <v>19.399999999999999</v>
      </c>
      <c r="F2663" s="513" t="s">
        <v>10693</v>
      </c>
      <c r="G2663" s="931" t="s">
        <v>12204</v>
      </c>
      <c r="H2663" s="647" t="s">
        <v>10672</v>
      </c>
      <c r="I2663" s="647" t="s">
        <v>2215</v>
      </c>
      <c r="J2663" s="647" t="s">
        <v>10688</v>
      </c>
      <c r="K2663" s="647" t="s">
        <v>10689</v>
      </c>
      <c r="L2663" s="647" t="s">
        <v>312</v>
      </c>
      <c r="M2663" s="647" t="s">
        <v>10690</v>
      </c>
      <c r="N2663" s="747">
        <v>43310</v>
      </c>
      <c r="O2663" s="647" t="s">
        <v>38</v>
      </c>
      <c r="P2663" s="748">
        <v>934</v>
      </c>
      <c r="Q2663" s="647" t="s">
        <v>10677</v>
      </c>
      <c r="R2663" s="647" t="s">
        <v>5494</v>
      </c>
      <c r="S2663" s="647"/>
      <c r="T2663" s="647" t="s">
        <v>5330</v>
      </c>
      <c r="V2663" t="e">
        <f>VLOOKUP(F2663,'[3]Tổng - PL KS'!$B$9:$B$1291,1,FALSE)</f>
        <v>#N/A</v>
      </c>
    </row>
    <row r="2664" spans="1:22" ht="51">
      <c r="A2664" s="647">
        <v>2583</v>
      </c>
      <c r="B2664" s="647" t="s">
        <v>10352</v>
      </c>
      <c r="C2664" s="647" t="s">
        <v>10686</v>
      </c>
      <c r="D2664" s="647" t="s">
        <v>5330</v>
      </c>
      <c r="E2664" s="647">
        <v>29.4</v>
      </c>
      <c r="F2664" s="513" t="s">
        <v>10694</v>
      </c>
      <c r="G2664" s="931" t="s">
        <v>12204</v>
      </c>
      <c r="H2664" s="647" t="s">
        <v>10672</v>
      </c>
      <c r="I2664" s="647" t="s">
        <v>2212</v>
      </c>
      <c r="J2664" s="647" t="s">
        <v>10688</v>
      </c>
      <c r="K2664" s="647" t="s">
        <v>10689</v>
      </c>
      <c r="L2664" s="647" t="s">
        <v>312</v>
      </c>
      <c r="M2664" s="647" t="s">
        <v>10690</v>
      </c>
      <c r="N2664" s="747">
        <v>43310</v>
      </c>
      <c r="O2664" s="647" t="s">
        <v>38</v>
      </c>
      <c r="P2664" s="748">
        <v>934</v>
      </c>
      <c r="Q2664" s="647" t="s">
        <v>10677</v>
      </c>
      <c r="R2664" s="647" t="s">
        <v>5494</v>
      </c>
      <c r="S2664" s="647"/>
      <c r="T2664" s="647" t="s">
        <v>5330</v>
      </c>
      <c r="V2664" t="e">
        <f>VLOOKUP(F2664,'[3]Tổng - PL KS'!$B$9:$B$1291,1,FALSE)</f>
        <v>#N/A</v>
      </c>
    </row>
    <row r="2665" spans="1:22" ht="51">
      <c r="A2665" s="647">
        <v>2587</v>
      </c>
      <c r="B2665" s="647" t="s">
        <v>10352</v>
      </c>
      <c r="C2665" s="647" t="s">
        <v>1017</v>
      </c>
      <c r="D2665" s="647" t="s">
        <v>4</v>
      </c>
      <c r="E2665" s="647">
        <v>24.5</v>
      </c>
      <c r="F2665" s="513" t="s">
        <v>5121</v>
      </c>
      <c r="G2665" s="931" t="s">
        <v>12204</v>
      </c>
      <c r="H2665" s="647" t="s">
        <v>5469</v>
      </c>
      <c r="I2665" s="647" t="s">
        <v>10698</v>
      </c>
      <c r="J2665" s="647" t="s">
        <v>5753</v>
      </c>
      <c r="K2665" s="647" t="s">
        <v>5741</v>
      </c>
      <c r="L2665" s="647" t="s">
        <v>5242</v>
      </c>
      <c r="M2665" s="647" t="s">
        <v>10699</v>
      </c>
      <c r="N2665" s="747">
        <v>42074</v>
      </c>
      <c r="O2665" s="647" t="s">
        <v>908</v>
      </c>
      <c r="P2665" s="748">
        <v>2170</v>
      </c>
      <c r="Q2665" s="647" t="s">
        <v>5755</v>
      </c>
      <c r="R2665" s="647" t="s">
        <v>5494</v>
      </c>
      <c r="S2665" s="647" t="s">
        <v>10700</v>
      </c>
      <c r="T2665" s="647" t="s">
        <v>10697</v>
      </c>
      <c r="V2665" t="e">
        <f>VLOOKUP(F2665,'[3]Tổng - PL KS'!$B$9:$B$1291,1,FALSE)</f>
        <v>#N/A</v>
      </c>
    </row>
    <row r="2666" spans="1:22" ht="51">
      <c r="A2666" s="647">
        <v>2588</v>
      </c>
      <c r="B2666" s="647" t="s">
        <v>10352</v>
      </c>
      <c r="C2666" s="647" t="s">
        <v>1017</v>
      </c>
      <c r="D2666" s="647" t="s">
        <v>4</v>
      </c>
      <c r="E2666" s="647">
        <v>21.5</v>
      </c>
      <c r="F2666" s="513" t="s">
        <v>5124</v>
      </c>
      <c r="G2666" s="931" t="s">
        <v>12204</v>
      </c>
      <c r="H2666" s="647" t="s">
        <v>5478</v>
      </c>
      <c r="I2666" s="647" t="s">
        <v>10701</v>
      </c>
      <c r="J2666" s="647" t="s">
        <v>5753</v>
      </c>
      <c r="K2666" s="647" t="s">
        <v>10702</v>
      </c>
      <c r="L2666" s="647" t="s">
        <v>5243</v>
      </c>
      <c r="M2666" s="647" t="s">
        <v>10703</v>
      </c>
      <c r="N2666" s="747">
        <v>42075</v>
      </c>
      <c r="O2666" s="647" t="s">
        <v>908</v>
      </c>
      <c r="P2666" s="748">
        <v>2169</v>
      </c>
      <c r="Q2666" s="647" t="s">
        <v>5755</v>
      </c>
      <c r="R2666" s="647" t="s">
        <v>5494</v>
      </c>
      <c r="S2666" s="647" t="s">
        <v>10700</v>
      </c>
      <c r="T2666" s="647" t="s">
        <v>10697</v>
      </c>
      <c r="V2666" t="e">
        <f>VLOOKUP(F2666,'[3]Tổng - PL KS'!$B$9:$B$1291,1,FALSE)</f>
        <v>#N/A</v>
      </c>
    </row>
    <row r="2667" spans="1:22" ht="51">
      <c r="A2667" s="647">
        <v>2589</v>
      </c>
      <c r="B2667" s="647" t="s">
        <v>10352</v>
      </c>
      <c r="C2667" s="647" t="s">
        <v>1017</v>
      </c>
      <c r="D2667" s="647" t="s">
        <v>4</v>
      </c>
      <c r="E2667" s="647">
        <v>21.6</v>
      </c>
      <c r="F2667" s="513" t="s">
        <v>5125</v>
      </c>
      <c r="G2667" s="931" t="s">
        <v>12204</v>
      </c>
      <c r="H2667" s="647" t="s">
        <v>5478</v>
      </c>
      <c r="I2667" s="647" t="s">
        <v>10704</v>
      </c>
      <c r="J2667" s="647" t="s">
        <v>5753</v>
      </c>
      <c r="K2667" s="647" t="s">
        <v>10702</v>
      </c>
      <c r="L2667" s="647" t="s">
        <v>5243</v>
      </c>
      <c r="M2667" s="647" t="s">
        <v>10703</v>
      </c>
      <c r="N2667" s="747">
        <v>42075</v>
      </c>
      <c r="O2667" s="647" t="s">
        <v>908</v>
      </c>
      <c r="P2667" s="748">
        <v>2169</v>
      </c>
      <c r="Q2667" s="647" t="s">
        <v>5755</v>
      </c>
      <c r="R2667" s="647" t="s">
        <v>5494</v>
      </c>
      <c r="S2667" s="647" t="s">
        <v>10700</v>
      </c>
      <c r="T2667" s="647" t="s">
        <v>10697</v>
      </c>
      <c r="V2667" t="e">
        <f>VLOOKUP(F2667,'[3]Tổng - PL KS'!$B$9:$B$1291,1,FALSE)</f>
        <v>#N/A</v>
      </c>
    </row>
    <row r="2668" spans="1:22" ht="51">
      <c r="A2668" s="647">
        <v>2590</v>
      </c>
      <c r="B2668" s="647" t="s">
        <v>10352</v>
      </c>
      <c r="C2668" s="647" t="s">
        <v>1017</v>
      </c>
      <c r="D2668" s="647" t="s">
        <v>4</v>
      </c>
      <c r="E2668" s="647">
        <v>22</v>
      </c>
      <c r="F2668" s="513" t="s">
        <v>5126</v>
      </c>
      <c r="G2668" s="931" t="s">
        <v>12204</v>
      </c>
      <c r="H2668" s="647" t="s">
        <v>5478</v>
      </c>
      <c r="I2668" s="647" t="s">
        <v>10705</v>
      </c>
      <c r="J2668" s="647" t="s">
        <v>5753</v>
      </c>
      <c r="K2668" s="647" t="s">
        <v>10702</v>
      </c>
      <c r="L2668" s="647" t="s">
        <v>5243</v>
      </c>
      <c r="M2668" s="647" t="s">
        <v>10703</v>
      </c>
      <c r="N2668" s="747">
        <v>42075</v>
      </c>
      <c r="O2668" s="647" t="s">
        <v>908</v>
      </c>
      <c r="P2668" s="748">
        <v>2169</v>
      </c>
      <c r="Q2668" s="647" t="s">
        <v>5755</v>
      </c>
      <c r="R2668" s="647" t="s">
        <v>5494</v>
      </c>
      <c r="S2668" s="647" t="s">
        <v>10700</v>
      </c>
      <c r="T2668" s="647" t="s">
        <v>10697</v>
      </c>
      <c r="V2668" t="e">
        <f>VLOOKUP(F2668,'[3]Tổng - PL KS'!$B$9:$B$1291,1,FALSE)</f>
        <v>#N/A</v>
      </c>
    </row>
    <row r="2669" spans="1:22" ht="51">
      <c r="A2669" s="647">
        <v>2595</v>
      </c>
      <c r="B2669" s="647" t="s">
        <v>10352</v>
      </c>
      <c r="C2669" s="647" t="s">
        <v>1017</v>
      </c>
      <c r="D2669" s="647" t="s">
        <v>4</v>
      </c>
      <c r="E2669" s="647">
        <v>21.5</v>
      </c>
      <c r="F2669" s="513" t="s">
        <v>5122</v>
      </c>
      <c r="G2669" s="931" t="s">
        <v>12204</v>
      </c>
      <c r="H2669" s="647" t="s">
        <v>5478</v>
      </c>
      <c r="I2669" s="647" t="s">
        <v>10706</v>
      </c>
      <c r="J2669" s="647" t="s">
        <v>5753</v>
      </c>
      <c r="K2669" s="647" t="s">
        <v>10702</v>
      </c>
      <c r="L2669" s="647" t="s">
        <v>5243</v>
      </c>
      <c r="M2669" s="647" t="s">
        <v>10703</v>
      </c>
      <c r="N2669" s="747">
        <v>42075</v>
      </c>
      <c r="O2669" s="647" t="s">
        <v>908</v>
      </c>
      <c r="P2669" s="748">
        <v>2169</v>
      </c>
      <c r="Q2669" s="647" t="s">
        <v>5755</v>
      </c>
      <c r="R2669" s="647" t="s">
        <v>5494</v>
      </c>
      <c r="S2669" s="647" t="s">
        <v>10700</v>
      </c>
      <c r="T2669" s="647" t="s">
        <v>10697</v>
      </c>
      <c r="V2669" t="e">
        <f>VLOOKUP(F2669,'[3]Tổng - PL KS'!$B$9:$B$1291,1,FALSE)</f>
        <v>#N/A</v>
      </c>
    </row>
    <row r="2670" spans="1:22" ht="51">
      <c r="A2670" s="647">
        <v>2596</v>
      </c>
      <c r="B2670" s="647" t="s">
        <v>10352</v>
      </c>
      <c r="C2670" s="647" t="s">
        <v>1017</v>
      </c>
      <c r="D2670" s="647" t="s">
        <v>4</v>
      </c>
      <c r="E2670" s="647">
        <v>21.5</v>
      </c>
      <c r="F2670" s="513" t="s">
        <v>5123</v>
      </c>
      <c r="G2670" s="931" t="s">
        <v>12204</v>
      </c>
      <c r="H2670" s="647" t="s">
        <v>5478</v>
      </c>
      <c r="I2670" s="647" t="s">
        <v>10707</v>
      </c>
      <c r="J2670" s="647" t="s">
        <v>5753</v>
      </c>
      <c r="K2670" s="647" t="s">
        <v>10702</v>
      </c>
      <c r="L2670" s="647" t="s">
        <v>5243</v>
      </c>
      <c r="M2670" s="647" t="s">
        <v>10703</v>
      </c>
      <c r="N2670" s="747">
        <v>42075</v>
      </c>
      <c r="O2670" s="647" t="s">
        <v>908</v>
      </c>
      <c r="P2670" s="748">
        <v>2169</v>
      </c>
      <c r="Q2670" s="647" t="s">
        <v>5755</v>
      </c>
      <c r="R2670" s="647" t="s">
        <v>5494</v>
      </c>
      <c r="S2670" s="647" t="s">
        <v>10700</v>
      </c>
      <c r="T2670" s="647" t="s">
        <v>10697</v>
      </c>
      <c r="V2670" t="e">
        <f>VLOOKUP(F2670,'[3]Tổng - PL KS'!$B$9:$B$1291,1,FALSE)</f>
        <v>#N/A</v>
      </c>
    </row>
    <row r="2671" spans="1:22" ht="51">
      <c r="A2671" s="647">
        <v>2658</v>
      </c>
      <c r="B2671" s="647" t="s">
        <v>10352</v>
      </c>
      <c r="C2671" s="647" t="s">
        <v>90</v>
      </c>
      <c r="D2671" s="647" t="s">
        <v>4</v>
      </c>
      <c r="E2671" s="647">
        <v>29.3</v>
      </c>
      <c r="F2671" s="513" t="s">
        <v>10821</v>
      </c>
      <c r="G2671" s="931" t="s">
        <v>12204</v>
      </c>
      <c r="H2671" s="647" t="s">
        <v>5350</v>
      </c>
      <c r="I2671" s="647" t="s">
        <v>10822</v>
      </c>
      <c r="J2671" s="647" t="s">
        <v>1066</v>
      </c>
      <c r="K2671" s="647" t="s">
        <v>10823</v>
      </c>
      <c r="L2671" s="647" t="s">
        <v>10824</v>
      </c>
      <c r="M2671" s="647" t="s">
        <v>10825</v>
      </c>
      <c r="N2671" s="747">
        <v>43259</v>
      </c>
      <c r="O2671" s="647" t="s">
        <v>908</v>
      </c>
      <c r="P2671" s="748">
        <v>985</v>
      </c>
      <c r="Q2671" s="647" t="s">
        <v>5755</v>
      </c>
      <c r="R2671" s="647" t="s">
        <v>5494</v>
      </c>
      <c r="S2671" s="647" t="s">
        <v>6722</v>
      </c>
      <c r="T2671" s="647" t="s">
        <v>10697</v>
      </c>
      <c r="V2671" t="e">
        <f>VLOOKUP(F2671,'[3]Tổng - PL KS'!$B$9:$B$1291,1,FALSE)</f>
        <v>#N/A</v>
      </c>
    </row>
    <row r="2672" spans="1:22" ht="51">
      <c r="A2672" s="647">
        <v>2659</v>
      </c>
      <c r="B2672" s="647" t="s">
        <v>10352</v>
      </c>
      <c r="C2672" s="647" t="s">
        <v>90</v>
      </c>
      <c r="D2672" s="647" t="s">
        <v>4</v>
      </c>
      <c r="E2672" s="647">
        <v>28</v>
      </c>
      <c r="F2672" s="513" t="s">
        <v>10826</v>
      </c>
      <c r="G2672" s="931" t="s">
        <v>12204</v>
      </c>
      <c r="H2672" s="647" t="s">
        <v>5350</v>
      </c>
      <c r="I2672" s="647" t="s">
        <v>10827</v>
      </c>
      <c r="J2672" s="647" t="s">
        <v>1066</v>
      </c>
      <c r="K2672" s="647" t="s">
        <v>10823</v>
      </c>
      <c r="L2672" s="647" t="s">
        <v>10824</v>
      </c>
      <c r="M2672" s="647" t="s">
        <v>10825</v>
      </c>
      <c r="N2672" s="747">
        <v>43259</v>
      </c>
      <c r="O2672" s="647" t="s">
        <v>908</v>
      </c>
      <c r="P2672" s="748">
        <v>985</v>
      </c>
      <c r="Q2672" s="647" t="s">
        <v>5755</v>
      </c>
      <c r="R2672" s="647" t="s">
        <v>5494</v>
      </c>
      <c r="S2672" s="647" t="s">
        <v>6722</v>
      </c>
      <c r="T2672" s="647" t="s">
        <v>10697</v>
      </c>
      <c r="V2672" t="e">
        <f>VLOOKUP(F2672,'[3]Tổng - PL KS'!$B$9:$B$1291,1,FALSE)</f>
        <v>#N/A</v>
      </c>
    </row>
    <row r="2673" spans="1:22" ht="51">
      <c r="A2673" s="647">
        <v>2660</v>
      </c>
      <c r="B2673" s="647" t="s">
        <v>10352</v>
      </c>
      <c r="C2673" s="647" t="s">
        <v>90</v>
      </c>
      <c r="D2673" s="647" t="s">
        <v>4</v>
      </c>
      <c r="E2673" s="647">
        <v>30</v>
      </c>
      <c r="F2673" s="513" t="s">
        <v>10828</v>
      </c>
      <c r="G2673" s="931" t="s">
        <v>12204</v>
      </c>
      <c r="H2673" s="647" t="s">
        <v>5350</v>
      </c>
      <c r="I2673" s="647" t="s">
        <v>10829</v>
      </c>
      <c r="J2673" s="647" t="s">
        <v>1066</v>
      </c>
      <c r="K2673" s="647" t="s">
        <v>10823</v>
      </c>
      <c r="L2673" s="647" t="s">
        <v>10824</v>
      </c>
      <c r="M2673" s="647" t="s">
        <v>10825</v>
      </c>
      <c r="N2673" s="747">
        <v>43259</v>
      </c>
      <c r="O2673" s="647" t="s">
        <v>908</v>
      </c>
      <c r="P2673" s="748">
        <v>985</v>
      </c>
      <c r="Q2673" s="647" t="s">
        <v>5755</v>
      </c>
      <c r="R2673" s="647" t="s">
        <v>5494</v>
      </c>
      <c r="S2673" s="647" t="s">
        <v>6722</v>
      </c>
      <c r="T2673" s="647" t="s">
        <v>10697</v>
      </c>
      <c r="V2673" t="e">
        <f>VLOOKUP(F2673,'[3]Tổng - PL KS'!$B$9:$B$1291,1,FALSE)</f>
        <v>#N/A</v>
      </c>
    </row>
    <row r="2674" spans="1:22" ht="89.25">
      <c r="A2674" s="647">
        <v>2663</v>
      </c>
      <c r="B2674" s="647" t="s">
        <v>10352</v>
      </c>
      <c r="C2674" s="647" t="s">
        <v>10836</v>
      </c>
      <c r="D2674" s="647" t="s">
        <v>4</v>
      </c>
      <c r="E2674" s="647">
        <v>14.576000000000001</v>
      </c>
      <c r="F2674" s="513" t="s">
        <v>10837</v>
      </c>
      <c r="G2674" s="931" t="s">
        <v>12204</v>
      </c>
      <c r="H2674" s="647" t="s">
        <v>5350</v>
      </c>
      <c r="I2674" s="647" t="s">
        <v>10838</v>
      </c>
      <c r="J2674" s="647" t="s">
        <v>10839</v>
      </c>
      <c r="K2674" s="647" t="s">
        <v>10840</v>
      </c>
      <c r="L2674" s="647" t="s">
        <v>10841</v>
      </c>
      <c r="M2674" s="647" t="s">
        <v>10842</v>
      </c>
      <c r="N2674" s="747">
        <v>43266</v>
      </c>
      <c r="O2674" s="647" t="s">
        <v>5272</v>
      </c>
      <c r="P2674" s="748">
        <v>978</v>
      </c>
      <c r="Q2674" s="647" t="s">
        <v>5755</v>
      </c>
      <c r="R2674" s="647" t="s">
        <v>5494</v>
      </c>
      <c r="S2674" s="647" t="s">
        <v>6722</v>
      </c>
      <c r="T2674" s="647" t="s">
        <v>10697</v>
      </c>
      <c r="V2674" t="e">
        <f>VLOOKUP(F2674,'[3]Tổng - PL KS'!$B$9:$B$1291,1,FALSE)</f>
        <v>#N/A</v>
      </c>
    </row>
    <row r="2675" spans="1:22" ht="280.5">
      <c r="A2675" s="647">
        <v>2669</v>
      </c>
      <c r="B2675" s="647" t="s">
        <v>10352</v>
      </c>
      <c r="C2675" s="647" t="s">
        <v>10860</v>
      </c>
      <c r="D2675" s="647" t="s">
        <v>4</v>
      </c>
      <c r="E2675" s="647" t="s">
        <v>10861</v>
      </c>
      <c r="F2675" s="513" t="s">
        <v>10862</v>
      </c>
      <c r="G2675" s="931" t="s">
        <v>12204</v>
      </c>
      <c r="H2675" s="647" t="s">
        <v>5388</v>
      </c>
      <c r="I2675" s="647"/>
      <c r="J2675" s="647" t="s">
        <v>10863</v>
      </c>
      <c r="K2675" s="647" t="s">
        <v>10864</v>
      </c>
      <c r="L2675" s="647" t="s">
        <v>10865</v>
      </c>
      <c r="M2675" s="647" t="s">
        <v>10866</v>
      </c>
      <c r="N2675" s="747" t="s">
        <v>10867</v>
      </c>
      <c r="O2675" s="647" t="s">
        <v>5280</v>
      </c>
      <c r="P2675" s="748">
        <v>958</v>
      </c>
      <c r="Q2675" s="647" t="s">
        <v>10868</v>
      </c>
      <c r="R2675" s="647"/>
      <c r="S2675" s="647" t="s">
        <v>10869</v>
      </c>
      <c r="T2675" s="647" t="s">
        <v>10870</v>
      </c>
      <c r="V2675" t="e">
        <f>VLOOKUP(F2675,'[3]Tổng - PL KS'!$B$9:$B$1291,1,FALSE)</f>
        <v>#N/A</v>
      </c>
    </row>
    <row r="2676" spans="1:22" ht="280.5">
      <c r="A2676" s="647">
        <v>2670</v>
      </c>
      <c r="B2676" s="647" t="s">
        <v>10352</v>
      </c>
      <c r="C2676" s="647" t="s">
        <v>10871</v>
      </c>
      <c r="D2676" s="647" t="s">
        <v>4</v>
      </c>
      <c r="E2676" s="647" t="s">
        <v>10872</v>
      </c>
      <c r="F2676" s="513" t="s">
        <v>10873</v>
      </c>
      <c r="G2676" s="931" t="s">
        <v>12204</v>
      </c>
      <c r="H2676" s="647" t="s">
        <v>5388</v>
      </c>
      <c r="I2676" s="647" t="s">
        <v>1653</v>
      </c>
      <c r="J2676" s="647" t="s">
        <v>10863</v>
      </c>
      <c r="K2676" s="647" t="s">
        <v>10874</v>
      </c>
      <c r="L2676" s="647" t="s">
        <v>10865</v>
      </c>
      <c r="M2676" s="647" t="s">
        <v>10866</v>
      </c>
      <c r="N2676" s="747" t="s">
        <v>10875</v>
      </c>
      <c r="O2676" s="647" t="s">
        <v>5280</v>
      </c>
      <c r="P2676" s="748">
        <v>958</v>
      </c>
      <c r="Q2676" s="647" t="s">
        <v>10868</v>
      </c>
      <c r="R2676" s="647"/>
      <c r="S2676" s="647" t="s">
        <v>10869</v>
      </c>
      <c r="T2676" s="647" t="s">
        <v>10870</v>
      </c>
      <c r="V2676" t="e">
        <f>VLOOKUP(F2676,'[3]Tổng - PL KS'!$B$9:$B$1291,1,FALSE)</f>
        <v>#N/A</v>
      </c>
    </row>
    <row r="2677" spans="1:22" ht="280.5">
      <c r="A2677" s="647">
        <v>2671</v>
      </c>
      <c r="B2677" s="647" t="s">
        <v>10352</v>
      </c>
      <c r="C2677" s="647" t="s">
        <v>10876</v>
      </c>
      <c r="D2677" s="647" t="s">
        <v>4</v>
      </c>
      <c r="E2677" s="647" t="s">
        <v>10877</v>
      </c>
      <c r="F2677" s="513" t="s">
        <v>10878</v>
      </c>
      <c r="G2677" s="931" t="s">
        <v>12204</v>
      </c>
      <c r="H2677" s="647" t="s">
        <v>5388</v>
      </c>
      <c r="I2677" s="647" t="s">
        <v>1653</v>
      </c>
      <c r="J2677" s="647" t="s">
        <v>10863</v>
      </c>
      <c r="K2677" s="647" t="s">
        <v>10874</v>
      </c>
      <c r="L2677" s="647" t="s">
        <v>10865</v>
      </c>
      <c r="M2677" s="647" t="s">
        <v>10866</v>
      </c>
      <c r="N2677" s="747" t="s">
        <v>10879</v>
      </c>
      <c r="O2677" s="647" t="s">
        <v>5280</v>
      </c>
      <c r="P2677" s="748">
        <v>958</v>
      </c>
      <c r="Q2677" s="647" t="s">
        <v>10868</v>
      </c>
      <c r="R2677" s="647"/>
      <c r="S2677" s="647" t="s">
        <v>10869</v>
      </c>
      <c r="T2677" s="647" t="s">
        <v>10870</v>
      </c>
      <c r="V2677" t="e">
        <f>VLOOKUP(F2677,'[3]Tổng - PL KS'!$B$9:$B$1291,1,FALSE)</f>
        <v>#N/A</v>
      </c>
    </row>
    <row r="2678" spans="1:22" ht="280.5">
      <c r="A2678" s="647">
        <v>2672</v>
      </c>
      <c r="B2678" s="647" t="s">
        <v>10352</v>
      </c>
      <c r="C2678" s="647" t="s">
        <v>10880</v>
      </c>
      <c r="D2678" s="647" t="s">
        <v>4</v>
      </c>
      <c r="E2678" s="647" t="s">
        <v>10881</v>
      </c>
      <c r="F2678" s="513" t="s">
        <v>10882</v>
      </c>
      <c r="G2678" s="931" t="s">
        <v>12204</v>
      </c>
      <c r="H2678" s="647" t="s">
        <v>5388</v>
      </c>
      <c r="I2678" s="647" t="s">
        <v>1653</v>
      </c>
      <c r="J2678" s="647" t="s">
        <v>10863</v>
      </c>
      <c r="K2678" s="647" t="s">
        <v>10874</v>
      </c>
      <c r="L2678" s="647" t="s">
        <v>10865</v>
      </c>
      <c r="M2678" s="647" t="s">
        <v>10866</v>
      </c>
      <c r="N2678" s="747" t="s">
        <v>10883</v>
      </c>
      <c r="O2678" s="647" t="s">
        <v>5280</v>
      </c>
      <c r="P2678" s="748">
        <v>958</v>
      </c>
      <c r="Q2678" s="647" t="s">
        <v>10868</v>
      </c>
      <c r="R2678" s="647"/>
      <c r="S2678" s="647" t="s">
        <v>10869</v>
      </c>
      <c r="T2678" s="647" t="s">
        <v>10870</v>
      </c>
      <c r="V2678" t="e">
        <f>VLOOKUP(F2678,'[3]Tổng - PL KS'!$B$9:$B$1291,1,FALSE)</f>
        <v>#N/A</v>
      </c>
    </row>
    <row r="2679" spans="1:22" ht="280.5">
      <c r="A2679" s="647">
        <v>2673</v>
      </c>
      <c r="B2679" s="647" t="s">
        <v>10352</v>
      </c>
      <c r="C2679" s="647" t="s">
        <v>10876</v>
      </c>
      <c r="D2679" s="647" t="s">
        <v>4</v>
      </c>
      <c r="E2679" s="647" t="s">
        <v>10884</v>
      </c>
      <c r="F2679" s="513" t="s">
        <v>10885</v>
      </c>
      <c r="G2679" s="931" t="s">
        <v>12204</v>
      </c>
      <c r="H2679" s="647" t="s">
        <v>5388</v>
      </c>
      <c r="I2679" s="647" t="s">
        <v>1653</v>
      </c>
      <c r="J2679" s="647" t="s">
        <v>10863</v>
      </c>
      <c r="K2679" s="647" t="s">
        <v>10874</v>
      </c>
      <c r="L2679" s="647" t="s">
        <v>10865</v>
      </c>
      <c r="M2679" s="647" t="s">
        <v>10866</v>
      </c>
      <c r="N2679" s="747" t="s">
        <v>10886</v>
      </c>
      <c r="O2679" s="647" t="s">
        <v>5280</v>
      </c>
      <c r="P2679" s="748">
        <v>958</v>
      </c>
      <c r="Q2679" s="647" t="s">
        <v>10868</v>
      </c>
      <c r="R2679" s="647"/>
      <c r="S2679" s="647" t="s">
        <v>10869</v>
      </c>
      <c r="T2679" s="647" t="s">
        <v>10870</v>
      </c>
      <c r="V2679" t="e">
        <f>VLOOKUP(F2679,'[3]Tổng - PL KS'!$B$9:$B$1291,1,FALSE)</f>
        <v>#N/A</v>
      </c>
    </row>
    <row r="2680" spans="1:22" ht="76.5">
      <c r="A2680" s="647">
        <v>2679</v>
      </c>
      <c r="B2680" s="647" t="s">
        <v>10352</v>
      </c>
      <c r="C2680" s="647" t="s">
        <v>10905</v>
      </c>
      <c r="D2680" s="647" t="s">
        <v>4</v>
      </c>
      <c r="E2680" s="647" t="s">
        <v>10906</v>
      </c>
      <c r="F2680" s="513" t="s">
        <v>10907</v>
      </c>
      <c r="G2680" s="931" t="s">
        <v>12204</v>
      </c>
      <c r="H2680" s="647" t="s">
        <v>5388</v>
      </c>
      <c r="I2680" s="647" t="s">
        <v>1653</v>
      </c>
      <c r="J2680" s="647" t="s">
        <v>10908</v>
      </c>
      <c r="K2680" s="647" t="s">
        <v>10909</v>
      </c>
      <c r="L2680" s="647" t="s">
        <v>10910</v>
      </c>
      <c r="M2680" s="647" t="s">
        <v>10911</v>
      </c>
      <c r="N2680" s="747" t="s">
        <v>10912</v>
      </c>
      <c r="O2680" s="647" t="s">
        <v>308</v>
      </c>
      <c r="P2680" s="748">
        <v>922</v>
      </c>
      <c r="Q2680" s="647" t="s">
        <v>10868</v>
      </c>
      <c r="R2680" s="647"/>
      <c r="S2680" s="647" t="s">
        <v>10913</v>
      </c>
      <c r="T2680" s="647" t="s">
        <v>10870</v>
      </c>
      <c r="V2680" t="e">
        <f>VLOOKUP(F2680,'[3]Tổng - PL KS'!$B$9:$B$1291,1,FALSE)</f>
        <v>#N/A</v>
      </c>
    </row>
    <row r="2681" spans="1:22" ht="76.5">
      <c r="A2681" s="647">
        <v>2680</v>
      </c>
      <c r="B2681" s="647" t="s">
        <v>10352</v>
      </c>
      <c r="C2681" s="647" t="s">
        <v>10914</v>
      </c>
      <c r="D2681" s="647" t="s">
        <v>4</v>
      </c>
      <c r="E2681" s="647" t="s">
        <v>10915</v>
      </c>
      <c r="F2681" s="513" t="s">
        <v>10916</v>
      </c>
      <c r="G2681" s="931" t="s">
        <v>12204</v>
      </c>
      <c r="H2681" s="647" t="s">
        <v>5388</v>
      </c>
      <c r="I2681" s="647" t="s">
        <v>1653</v>
      </c>
      <c r="J2681" s="647" t="s">
        <v>10908</v>
      </c>
      <c r="K2681" s="647" t="s">
        <v>10909</v>
      </c>
      <c r="L2681" s="647" t="s">
        <v>10910</v>
      </c>
      <c r="M2681" s="647" t="s">
        <v>10911</v>
      </c>
      <c r="N2681" s="747" t="s">
        <v>10917</v>
      </c>
      <c r="O2681" s="647" t="s">
        <v>308</v>
      </c>
      <c r="P2681" s="748">
        <v>922</v>
      </c>
      <c r="Q2681" s="647" t="s">
        <v>10868</v>
      </c>
      <c r="R2681" s="647"/>
      <c r="S2681" s="647" t="s">
        <v>10913</v>
      </c>
      <c r="T2681" s="647" t="s">
        <v>10870</v>
      </c>
      <c r="V2681" t="e">
        <f>VLOOKUP(F2681,'[3]Tổng - PL KS'!$B$9:$B$1291,1,FALSE)</f>
        <v>#N/A</v>
      </c>
    </row>
    <row r="2682" spans="1:22" ht="76.5">
      <c r="A2682" s="647">
        <v>2681</v>
      </c>
      <c r="B2682" s="647" t="s">
        <v>10352</v>
      </c>
      <c r="C2682" s="647" t="s">
        <v>10914</v>
      </c>
      <c r="D2682" s="647" t="s">
        <v>4</v>
      </c>
      <c r="E2682" s="647" t="s">
        <v>10918</v>
      </c>
      <c r="F2682" s="513" t="s">
        <v>10919</v>
      </c>
      <c r="G2682" s="931" t="s">
        <v>12204</v>
      </c>
      <c r="H2682" s="647" t="s">
        <v>5388</v>
      </c>
      <c r="I2682" s="647" t="s">
        <v>1653</v>
      </c>
      <c r="J2682" s="647" t="s">
        <v>10908</v>
      </c>
      <c r="K2682" s="647" t="s">
        <v>10909</v>
      </c>
      <c r="L2682" s="647" t="s">
        <v>10910</v>
      </c>
      <c r="M2682" s="647" t="s">
        <v>10911</v>
      </c>
      <c r="N2682" s="747" t="s">
        <v>10920</v>
      </c>
      <c r="O2682" s="647" t="s">
        <v>308</v>
      </c>
      <c r="P2682" s="748">
        <v>922</v>
      </c>
      <c r="Q2682" s="647" t="s">
        <v>10868</v>
      </c>
      <c r="R2682" s="647"/>
      <c r="S2682" s="647" t="s">
        <v>10913</v>
      </c>
      <c r="T2682" s="647" t="s">
        <v>10870</v>
      </c>
      <c r="V2682" t="e">
        <f>VLOOKUP(F2682,'[3]Tổng - PL KS'!$B$9:$B$1291,1,FALSE)</f>
        <v>#N/A</v>
      </c>
    </row>
    <row r="2683" spans="1:22" ht="76.5">
      <c r="A2683" s="647">
        <v>2682</v>
      </c>
      <c r="B2683" s="647" t="s">
        <v>10352</v>
      </c>
      <c r="C2683" s="647" t="s">
        <v>10914</v>
      </c>
      <c r="D2683" s="647" t="s">
        <v>4</v>
      </c>
      <c r="E2683" s="647" t="s">
        <v>10921</v>
      </c>
      <c r="F2683" s="513" t="s">
        <v>10922</v>
      </c>
      <c r="G2683" s="931" t="s">
        <v>12204</v>
      </c>
      <c r="H2683" s="647" t="s">
        <v>5388</v>
      </c>
      <c r="I2683" s="647" t="s">
        <v>1653</v>
      </c>
      <c r="J2683" s="647" t="s">
        <v>10908</v>
      </c>
      <c r="K2683" s="647" t="s">
        <v>10909</v>
      </c>
      <c r="L2683" s="647" t="s">
        <v>10910</v>
      </c>
      <c r="M2683" s="647" t="s">
        <v>10911</v>
      </c>
      <c r="N2683" s="747" t="s">
        <v>10923</v>
      </c>
      <c r="O2683" s="647" t="s">
        <v>308</v>
      </c>
      <c r="P2683" s="748">
        <v>922</v>
      </c>
      <c r="Q2683" s="647" t="s">
        <v>10868</v>
      </c>
      <c r="R2683" s="647"/>
      <c r="S2683" s="647" t="s">
        <v>10913</v>
      </c>
      <c r="T2683" s="647" t="s">
        <v>10870</v>
      </c>
      <c r="V2683" t="e">
        <f>VLOOKUP(F2683,'[3]Tổng - PL KS'!$B$9:$B$1291,1,FALSE)</f>
        <v>#N/A</v>
      </c>
    </row>
    <row r="2684" spans="1:22" ht="63.75">
      <c r="A2684" s="647">
        <v>2683</v>
      </c>
      <c r="B2684" s="647" t="s">
        <v>10352</v>
      </c>
      <c r="C2684" s="647" t="s">
        <v>10924</v>
      </c>
      <c r="D2684" s="647" t="s">
        <v>4</v>
      </c>
      <c r="E2684" s="647" t="s">
        <v>10925</v>
      </c>
      <c r="F2684" s="513" t="s">
        <v>10926</v>
      </c>
      <c r="G2684" s="931" t="s">
        <v>12204</v>
      </c>
      <c r="H2684" s="647" t="s">
        <v>5388</v>
      </c>
      <c r="I2684" s="647" t="s">
        <v>10927</v>
      </c>
      <c r="J2684" s="647" t="s">
        <v>10928</v>
      </c>
      <c r="K2684" s="647" t="s">
        <v>10929</v>
      </c>
      <c r="L2684" s="647" t="s">
        <v>10930</v>
      </c>
      <c r="M2684" s="647" t="s">
        <v>10931</v>
      </c>
      <c r="N2684" s="747" t="s">
        <v>10932</v>
      </c>
      <c r="O2684" s="647" t="s">
        <v>546</v>
      </c>
      <c r="P2684" s="748">
        <v>440</v>
      </c>
      <c r="Q2684" s="647" t="s">
        <v>10868</v>
      </c>
      <c r="R2684" s="647"/>
      <c r="S2684" s="647" t="s">
        <v>10933</v>
      </c>
      <c r="T2684" s="647" t="s">
        <v>10870</v>
      </c>
      <c r="V2684" t="e">
        <f>VLOOKUP(F2684,'[3]Tổng - PL KS'!$B$9:$B$1291,1,FALSE)</f>
        <v>#N/A</v>
      </c>
    </row>
    <row r="2685" spans="1:22" ht="63.75">
      <c r="A2685" s="647">
        <v>2684</v>
      </c>
      <c r="B2685" s="647" t="s">
        <v>10352</v>
      </c>
      <c r="C2685" s="647" t="s">
        <v>10924</v>
      </c>
      <c r="D2685" s="647" t="s">
        <v>4</v>
      </c>
      <c r="E2685" s="647" t="s">
        <v>10934</v>
      </c>
      <c r="F2685" s="513" t="s">
        <v>10935</v>
      </c>
      <c r="G2685" s="931" t="s">
        <v>12204</v>
      </c>
      <c r="H2685" s="647" t="s">
        <v>5388</v>
      </c>
      <c r="I2685" s="647" t="s">
        <v>10936</v>
      </c>
      <c r="J2685" s="647" t="s">
        <v>10928</v>
      </c>
      <c r="K2685" s="647" t="s">
        <v>10929</v>
      </c>
      <c r="L2685" s="647" t="s">
        <v>10930</v>
      </c>
      <c r="M2685" s="647" t="s">
        <v>10931</v>
      </c>
      <c r="N2685" s="747" t="s">
        <v>10937</v>
      </c>
      <c r="O2685" s="647" t="s">
        <v>546</v>
      </c>
      <c r="P2685" s="748">
        <v>440</v>
      </c>
      <c r="Q2685" s="647" t="s">
        <v>10868</v>
      </c>
      <c r="R2685" s="647"/>
      <c r="S2685" s="647" t="s">
        <v>10933</v>
      </c>
      <c r="T2685" s="647" t="s">
        <v>10870</v>
      </c>
      <c r="V2685" t="e">
        <f>VLOOKUP(F2685,'[3]Tổng - PL KS'!$B$9:$B$1291,1,FALSE)</f>
        <v>#N/A</v>
      </c>
    </row>
    <row r="2686" spans="1:22" ht="63.75">
      <c r="A2686" s="647">
        <v>2685</v>
      </c>
      <c r="B2686" s="647" t="s">
        <v>10352</v>
      </c>
      <c r="C2686" s="647" t="s">
        <v>10924</v>
      </c>
      <c r="D2686" s="647" t="s">
        <v>4</v>
      </c>
      <c r="E2686" s="647" t="s">
        <v>10938</v>
      </c>
      <c r="F2686" s="513" t="s">
        <v>10939</v>
      </c>
      <c r="G2686" s="931" t="s">
        <v>12204</v>
      </c>
      <c r="H2686" s="647" t="s">
        <v>5388</v>
      </c>
      <c r="I2686" s="647" t="s">
        <v>10940</v>
      </c>
      <c r="J2686" s="647" t="s">
        <v>10928</v>
      </c>
      <c r="K2686" s="647" t="s">
        <v>10929</v>
      </c>
      <c r="L2686" s="647" t="s">
        <v>10930</v>
      </c>
      <c r="M2686" s="647" t="s">
        <v>10931</v>
      </c>
      <c r="N2686" s="747" t="s">
        <v>10941</v>
      </c>
      <c r="O2686" s="647" t="s">
        <v>546</v>
      </c>
      <c r="P2686" s="748">
        <v>440</v>
      </c>
      <c r="Q2686" s="647" t="s">
        <v>10868</v>
      </c>
      <c r="R2686" s="647"/>
      <c r="S2686" s="647" t="s">
        <v>10933</v>
      </c>
      <c r="T2686" s="647" t="s">
        <v>10870</v>
      </c>
      <c r="V2686" t="e">
        <f>VLOOKUP(F2686,'[3]Tổng - PL KS'!$B$9:$B$1291,1,FALSE)</f>
        <v>#N/A</v>
      </c>
    </row>
    <row r="2687" spans="1:22" ht="63.75">
      <c r="A2687" s="647">
        <v>2686</v>
      </c>
      <c r="B2687" s="647" t="s">
        <v>10352</v>
      </c>
      <c r="C2687" s="647" t="s">
        <v>10942</v>
      </c>
      <c r="D2687" s="647" t="s">
        <v>4</v>
      </c>
      <c r="E2687" s="647" t="s">
        <v>10943</v>
      </c>
      <c r="F2687" s="513" t="s">
        <v>10944</v>
      </c>
      <c r="G2687" s="931" t="s">
        <v>12204</v>
      </c>
      <c r="H2687" s="647" t="s">
        <v>5388</v>
      </c>
      <c r="I2687" s="647" t="s">
        <v>10945</v>
      </c>
      <c r="J2687" s="647" t="s">
        <v>10928</v>
      </c>
      <c r="K2687" s="647" t="s">
        <v>10929</v>
      </c>
      <c r="L2687" s="647" t="s">
        <v>10930</v>
      </c>
      <c r="M2687" s="647" t="s">
        <v>10931</v>
      </c>
      <c r="N2687" s="747" t="s">
        <v>10946</v>
      </c>
      <c r="O2687" s="647" t="s">
        <v>546</v>
      </c>
      <c r="P2687" s="748">
        <v>440</v>
      </c>
      <c r="Q2687" s="647" t="s">
        <v>10868</v>
      </c>
      <c r="R2687" s="647"/>
      <c r="S2687" s="647" t="s">
        <v>10933</v>
      </c>
      <c r="T2687" s="647" t="s">
        <v>10870</v>
      </c>
      <c r="V2687" t="e">
        <f>VLOOKUP(F2687,'[3]Tổng - PL KS'!$B$9:$B$1291,1,FALSE)</f>
        <v>#N/A</v>
      </c>
    </row>
    <row r="2688" spans="1:22" ht="63.75">
      <c r="A2688" s="647">
        <v>2687</v>
      </c>
      <c r="B2688" s="647" t="s">
        <v>10352</v>
      </c>
      <c r="C2688" s="647" t="s">
        <v>10924</v>
      </c>
      <c r="D2688" s="647" t="s">
        <v>4</v>
      </c>
      <c r="E2688" s="647" t="s">
        <v>10947</v>
      </c>
      <c r="F2688" s="513" t="s">
        <v>10948</v>
      </c>
      <c r="G2688" s="931" t="s">
        <v>12204</v>
      </c>
      <c r="H2688" s="647" t="s">
        <v>5388</v>
      </c>
      <c r="I2688" s="647" t="s">
        <v>10949</v>
      </c>
      <c r="J2688" s="647" t="s">
        <v>10928</v>
      </c>
      <c r="K2688" s="647" t="s">
        <v>10929</v>
      </c>
      <c r="L2688" s="647" t="s">
        <v>10930</v>
      </c>
      <c r="M2688" s="647" t="s">
        <v>10931</v>
      </c>
      <c r="N2688" s="747" t="s">
        <v>10950</v>
      </c>
      <c r="O2688" s="647" t="s">
        <v>546</v>
      </c>
      <c r="P2688" s="748">
        <v>440</v>
      </c>
      <c r="Q2688" s="647" t="s">
        <v>10868</v>
      </c>
      <c r="R2688" s="647"/>
      <c r="S2688" s="647" t="s">
        <v>10933</v>
      </c>
      <c r="T2688" s="647" t="s">
        <v>10870</v>
      </c>
      <c r="V2688" t="e">
        <f>VLOOKUP(F2688,'[3]Tổng - PL KS'!$B$9:$B$1291,1,FALSE)</f>
        <v>#N/A</v>
      </c>
    </row>
    <row r="2689" spans="1:22" ht="63.75">
      <c r="A2689" s="647">
        <v>2688</v>
      </c>
      <c r="B2689" s="647" t="s">
        <v>10352</v>
      </c>
      <c r="C2689" s="647" t="s">
        <v>10924</v>
      </c>
      <c r="D2689" s="647" t="s">
        <v>4</v>
      </c>
      <c r="E2689" s="647" t="s">
        <v>10951</v>
      </c>
      <c r="F2689" s="513" t="s">
        <v>10952</v>
      </c>
      <c r="G2689" s="931" t="s">
        <v>12204</v>
      </c>
      <c r="H2689" s="647" t="s">
        <v>5388</v>
      </c>
      <c r="I2689" s="647" t="s">
        <v>10953</v>
      </c>
      <c r="J2689" s="647" t="s">
        <v>10928</v>
      </c>
      <c r="K2689" s="647" t="s">
        <v>10929</v>
      </c>
      <c r="L2689" s="647" t="s">
        <v>10930</v>
      </c>
      <c r="M2689" s="647" t="s">
        <v>10931</v>
      </c>
      <c r="N2689" s="747" t="s">
        <v>10954</v>
      </c>
      <c r="O2689" s="647" t="s">
        <v>546</v>
      </c>
      <c r="P2689" s="748">
        <v>440</v>
      </c>
      <c r="Q2689" s="647" t="s">
        <v>10868</v>
      </c>
      <c r="R2689" s="647"/>
      <c r="S2689" s="647" t="s">
        <v>10933</v>
      </c>
      <c r="T2689" s="647" t="s">
        <v>10870</v>
      </c>
      <c r="V2689" t="e">
        <f>VLOOKUP(F2689,'[3]Tổng - PL KS'!$B$9:$B$1291,1,FALSE)</f>
        <v>#N/A</v>
      </c>
    </row>
    <row r="2690" spans="1:22" ht="63.75">
      <c r="A2690" s="647">
        <v>2689</v>
      </c>
      <c r="B2690" s="647" t="s">
        <v>10352</v>
      </c>
      <c r="C2690" s="647" t="s">
        <v>10955</v>
      </c>
      <c r="D2690" s="647" t="s">
        <v>4</v>
      </c>
      <c r="E2690" s="647" t="s">
        <v>10956</v>
      </c>
      <c r="F2690" s="513" t="s">
        <v>10957</v>
      </c>
      <c r="G2690" s="931" t="s">
        <v>12204</v>
      </c>
      <c r="H2690" s="647" t="s">
        <v>5388</v>
      </c>
      <c r="I2690" s="647" t="s">
        <v>10958</v>
      </c>
      <c r="J2690" s="647" t="s">
        <v>10959</v>
      </c>
      <c r="K2690" s="647" t="s">
        <v>10960</v>
      </c>
      <c r="L2690" s="647" t="s">
        <v>10961</v>
      </c>
      <c r="M2690" s="647" t="s">
        <v>10931</v>
      </c>
      <c r="N2690" s="747" t="s">
        <v>10962</v>
      </c>
      <c r="O2690" s="647" t="s">
        <v>546</v>
      </c>
      <c r="P2690" s="748">
        <v>440</v>
      </c>
      <c r="Q2690" s="647" t="s">
        <v>10868</v>
      </c>
      <c r="R2690" s="647"/>
      <c r="S2690" s="647" t="s">
        <v>10933</v>
      </c>
      <c r="T2690" s="647" t="s">
        <v>10870</v>
      </c>
      <c r="V2690" t="e">
        <f>VLOOKUP(F2690,'[3]Tổng - PL KS'!$B$9:$B$1291,1,FALSE)</f>
        <v>#N/A</v>
      </c>
    </row>
    <row r="2691" spans="1:22" ht="63.75">
      <c r="A2691" s="647">
        <v>2690</v>
      </c>
      <c r="B2691" s="647" t="s">
        <v>10352</v>
      </c>
      <c r="C2691" s="647" t="s">
        <v>10955</v>
      </c>
      <c r="D2691" s="647" t="s">
        <v>4</v>
      </c>
      <c r="E2691" s="647" t="s">
        <v>10934</v>
      </c>
      <c r="F2691" s="513" t="s">
        <v>10963</v>
      </c>
      <c r="G2691" s="931" t="s">
        <v>12204</v>
      </c>
      <c r="H2691" s="647" t="s">
        <v>5388</v>
      </c>
      <c r="I2691" s="647" t="s">
        <v>10964</v>
      </c>
      <c r="J2691" s="647" t="s">
        <v>10959</v>
      </c>
      <c r="K2691" s="647" t="s">
        <v>10960</v>
      </c>
      <c r="L2691" s="647" t="s">
        <v>10961</v>
      </c>
      <c r="M2691" s="647" t="s">
        <v>10931</v>
      </c>
      <c r="N2691" s="747" t="s">
        <v>10965</v>
      </c>
      <c r="O2691" s="647" t="s">
        <v>546</v>
      </c>
      <c r="P2691" s="748">
        <v>440</v>
      </c>
      <c r="Q2691" s="647" t="s">
        <v>10868</v>
      </c>
      <c r="R2691" s="647"/>
      <c r="S2691" s="647" t="s">
        <v>10933</v>
      </c>
      <c r="T2691" s="647" t="s">
        <v>10870</v>
      </c>
      <c r="V2691" t="e">
        <f>VLOOKUP(F2691,'[3]Tổng - PL KS'!$B$9:$B$1291,1,FALSE)</f>
        <v>#N/A</v>
      </c>
    </row>
    <row r="2692" spans="1:22" ht="63.75">
      <c r="A2692" s="647">
        <v>2691</v>
      </c>
      <c r="B2692" s="647" t="s">
        <v>10352</v>
      </c>
      <c r="C2692" s="647" t="s">
        <v>10955</v>
      </c>
      <c r="D2692" s="647" t="s">
        <v>4</v>
      </c>
      <c r="E2692" s="647" t="s">
        <v>10966</v>
      </c>
      <c r="F2692" s="513" t="s">
        <v>10967</v>
      </c>
      <c r="G2692" s="931" t="s">
        <v>12204</v>
      </c>
      <c r="H2692" s="647" t="s">
        <v>5388</v>
      </c>
      <c r="I2692" s="647" t="s">
        <v>10968</v>
      </c>
      <c r="J2692" s="647" t="s">
        <v>10959</v>
      </c>
      <c r="K2692" s="647" t="s">
        <v>10960</v>
      </c>
      <c r="L2692" s="647" t="s">
        <v>10961</v>
      </c>
      <c r="M2692" s="647" t="s">
        <v>10931</v>
      </c>
      <c r="N2692" s="747" t="s">
        <v>10969</v>
      </c>
      <c r="O2692" s="647" t="s">
        <v>546</v>
      </c>
      <c r="P2692" s="748">
        <v>440</v>
      </c>
      <c r="Q2692" s="647" t="s">
        <v>10868</v>
      </c>
      <c r="R2692" s="647"/>
      <c r="S2692" s="647" t="s">
        <v>10933</v>
      </c>
      <c r="T2692" s="647" t="s">
        <v>10870</v>
      </c>
      <c r="V2692" t="e">
        <f>VLOOKUP(F2692,'[3]Tổng - PL KS'!$B$9:$B$1291,1,FALSE)</f>
        <v>#N/A</v>
      </c>
    </row>
    <row r="2693" spans="1:22" ht="63.75">
      <c r="A2693" s="647">
        <v>2692</v>
      </c>
      <c r="B2693" s="647" t="s">
        <v>10352</v>
      </c>
      <c r="C2693" s="647" t="s">
        <v>10955</v>
      </c>
      <c r="D2693" s="647" t="s">
        <v>4</v>
      </c>
      <c r="E2693" s="647" t="s">
        <v>10970</v>
      </c>
      <c r="F2693" s="513" t="s">
        <v>10971</v>
      </c>
      <c r="G2693" s="931" t="s">
        <v>12204</v>
      </c>
      <c r="H2693" s="647" t="s">
        <v>5388</v>
      </c>
      <c r="I2693" s="647" t="s">
        <v>10972</v>
      </c>
      <c r="J2693" s="647" t="s">
        <v>10959</v>
      </c>
      <c r="K2693" s="647" t="s">
        <v>10960</v>
      </c>
      <c r="L2693" s="647" t="s">
        <v>10961</v>
      </c>
      <c r="M2693" s="647" t="s">
        <v>10931</v>
      </c>
      <c r="N2693" s="747" t="s">
        <v>10973</v>
      </c>
      <c r="O2693" s="647" t="s">
        <v>546</v>
      </c>
      <c r="P2693" s="748">
        <v>440</v>
      </c>
      <c r="Q2693" s="647" t="s">
        <v>10868</v>
      </c>
      <c r="R2693" s="647"/>
      <c r="S2693" s="647" t="s">
        <v>10933</v>
      </c>
      <c r="T2693" s="647" t="s">
        <v>10870</v>
      </c>
      <c r="V2693" t="e">
        <f>VLOOKUP(F2693,'[3]Tổng - PL KS'!$B$9:$B$1291,1,FALSE)</f>
        <v>#N/A</v>
      </c>
    </row>
    <row r="2694" spans="1:22" ht="63.75">
      <c r="A2694" s="647">
        <v>2693</v>
      </c>
      <c r="B2694" s="647" t="s">
        <v>10352</v>
      </c>
      <c r="C2694" s="647" t="s">
        <v>10974</v>
      </c>
      <c r="D2694" s="647" t="s">
        <v>4</v>
      </c>
      <c r="E2694" s="647" t="s">
        <v>10970</v>
      </c>
      <c r="F2694" s="513" t="s">
        <v>10975</v>
      </c>
      <c r="G2694" s="931" t="s">
        <v>12204</v>
      </c>
      <c r="H2694" s="647" t="s">
        <v>5388</v>
      </c>
      <c r="I2694" s="647" t="s">
        <v>10976</v>
      </c>
      <c r="J2694" s="647" t="s">
        <v>10959</v>
      </c>
      <c r="K2694" s="647" t="s">
        <v>10960</v>
      </c>
      <c r="L2694" s="647" t="s">
        <v>10961</v>
      </c>
      <c r="M2694" s="647" t="s">
        <v>10931</v>
      </c>
      <c r="N2694" s="747" t="s">
        <v>10977</v>
      </c>
      <c r="O2694" s="647" t="s">
        <v>546</v>
      </c>
      <c r="P2694" s="748">
        <v>440</v>
      </c>
      <c r="Q2694" s="647" t="s">
        <v>10868</v>
      </c>
      <c r="R2694" s="647"/>
      <c r="S2694" s="647" t="s">
        <v>10933</v>
      </c>
      <c r="T2694" s="647" t="s">
        <v>10870</v>
      </c>
      <c r="V2694" t="e">
        <f>VLOOKUP(F2694,'[3]Tổng - PL KS'!$B$9:$B$1291,1,FALSE)</f>
        <v>#N/A</v>
      </c>
    </row>
    <row r="2695" spans="1:22" ht="89.25">
      <c r="A2695" s="647">
        <v>2694</v>
      </c>
      <c r="B2695" s="647" t="s">
        <v>10352</v>
      </c>
      <c r="C2695" s="647" t="s">
        <v>10978</v>
      </c>
      <c r="D2695" s="647" t="s">
        <v>4</v>
      </c>
      <c r="E2695" s="647" t="s">
        <v>10979</v>
      </c>
      <c r="F2695" s="513" t="s">
        <v>10980</v>
      </c>
      <c r="G2695" s="931" t="s">
        <v>12204</v>
      </c>
      <c r="H2695" s="647" t="s">
        <v>5388</v>
      </c>
      <c r="I2695" s="647" t="s">
        <v>10981</v>
      </c>
      <c r="J2695" s="647" t="s">
        <v>10982</v>
      </c>
      <c r="K2695" s="647" t="s">
        <v>10983</v>
      </c>
      <c r="L2695" s="647" t="s">
        <v>10984</v>
      </c>
      <c r="M2695" s="647" t="s">
        <v>10985</v>
      </c>
      <c r="N2695" s="747" t="s">
        <v>10986</v>
      </c>
      <c r="O2695" s="647" t="s">
        <v>546</v>
      </c>
      <c r="P2695" s="748">
        <v>412</v>
      </c>
      <c r="Q2695" s="647" t="s">
        <v>10868</v>
      </c>
      <c r="R2695" s="647"/>
      <c r="S2695" s="647" t="s">
        <v>10933</v>
      </c>
      <c r="T2695" s="647" t="s">
        <v>10870</v>
      </c>
      <c r="V2695" t="e">
        <f>VLOOKUP(F2695,'[3]Tổng - PL KS'!$B$9:$B$1291,1,FALSE)</f>
        <v>#N/A</v>
      </c>
    </row>
    <row r="2696" spans="1:22" ht="89.25">
      <c r="A2696" s="647">
        <v>2695</v>
      </c>
      <c r="B2696" s="647" t="s">
        <v>10352</v>
      </c>
      <c r="C2696" s="647" t="s">
        <v>10978</v>
      </c>
      <c r="D2696" s="647" t="s">
        <v>4</v>
      </c>
      <c r="E2696" s="647" t="s">
        <v>10987</v>
      </c>
      <c r="F2696" s="513" t="s">
        <v>10988</v>
      </c>
      <c r="G2696" s="931" t="s">
        <v>12204</v>
      </c>
      <c r="H2696" s="647" t="s">
        <v>5388</v>
      </c>
      <c r="I2696" s="647" t="s">
        <v>10989</v>
      </c>
      <c r="J2696" s="647" t="s">
        <v>10982</v>
      </c>
      <c r="K2696" s="647" t="s">
        <v>10983</v>
      </c>
      <c r="L2696" s="647" t="s">
        <v>10984</v>
      </c>
      <c r="M2696" s="647" t="s">
        <v>10985</v>
      </c>
      <c r="N2696" s="747" t="s">
        <v>10990</v>
      </c>
      <c r="O2696" s="647" t="s">
        <v>546</v>
      </c>
      <c r="P2696" s="748">
        <v>412</v>
      </c>
      <c r="Q2696" s="647" t="s">
        <v>10868</v>
      </c>
      <c r="R2696" s="647"/>
      <c r="S2696" s="647" t="s">
        <v>10933</v>
      </c>
      <c r="T2696" s="647" t="s">
        <v>10870</v>
      </c>
      <c r="V2696" t="e">
        <f>VLOOKUP(F2696,'[3]Tổng - PL KS'!$B$9:$B$1291,1,FALSE)</f>
        <v>#N/A</v>
      </c>
    </row>
    <row r="2697" spans="1:22" ht="89.25">
      <c r="A2697" s="647">
        <v>2696</v>
      </c>
      <c r="B2697" s="647" t="s">
        <v>10352</v>
      </c>
      <c r="C2697" s="647" t="s">
        <v>10978</v>
      </c>
      <c r="D2697" s="647" t="s">
        <v>4</v>
      </c>
      <c r="E2697" s="647" t="s">
        <v>10991</v>
      </c>
      <c r="F2697" s="513" t="s">
        <v>10992</v>
      </c>
      <c r="G2697" s="931" t="s">
        <v>12204</v>
      </c>
      <c r="H2697" s="647" t="s">
        <v>5388</v>
      </c>
      <c r="I2697" s="647" t="s">
        <v>10993</v>
      </c>
      <c r="J2697" s="647" t="s">
        <v>10982</v>
      </c>
      <c r="K2697" s="647" t="s">
        <v>10983</v>
      </c>
      <c r="L2697" s="647" t="s">
        <v>10984</v>
      </c>
      <c r="M2697" s="647" t="s">
        <v>10985</v>
      </c>
      <c r="N2697" s="747" t="s">
        <v>10994</v>
      </c>
      <c r="O2697" s="647" t="s">
        <v>546</v>
      </c>
      <c r="P2697" s="748">
        <v>412</v>
      </c>
      <c r="Q2697" s="647" t="s">
        <v>10868</v>
      </c>
      <c r="R2697" s="647"/>
      <c r="S2697" s="647" t="s">
        <v>10933</v>
      </c>
      <c r="T2697" s="647" t="s">
        <v>10870</v>
      </c>
      <c r="V2697" t="e">
        <f>VLOOKUP(F2697,'[3]Tổng - PL KS'!$B$9:$B$1291,1,FALSE)</f>
        <v>#N/A</v>
      </c>
    </row>
    <row r="2698" spans="1:22" ht="89.25">
      <c r="A2698" s="647">
        <v>2697</v>
      </c>
      <c r="B2698" s="647" t="s">
        <v>10352</v>
      </c>
      <c r="C2698" s="647" t="s">
        <v>10995</v>
      </c>
      <c r="D2698" s="647" t="s">
        <v>4</v>
      </c>
      <c r="E2698" s="647" t="s">
        <v>10996</v>
      </c>
      <c r="F2698" s="513" t="s">
        <v>10997</v>
      </c>
      <c r="G2698" s="931" t="s">
        <v>12204</v>
      </c>
      <c r="H2698" s="647" t="s">
        <v>5388</v>
      </c>
      <c r="I2698" s="647" t="s">
        <v>10998</v>
      </c>
      <c r="J2698" s="647" t="s">
        <v>10982</v>
      </c>
      <c r="K2698" s="647" t="s">
        <v>10983</v>
      </c>
      <c r="L2698" s="647" t="s">
        <v>10984</v>
      </c>
      <c r="M2698" s="647" t="s">
        <v>10985</v>
      </c>
      <c r="N2698" s="747" t="s">
        <v>10999</v>
      </c>
      <c r="O2698" s="647" t="s">
        <v>546</v>
      </c>
      <c r="P2698" s="748">
        <v>412</v>
      </c>
      <c r="Q2698" s="647" t="s">
        <v>10868</v>
      </c>
      <c r="R2698" s="647"/>
      <c r="S2698" s="647" t="s">
        <v>10933</v>
      </c>
      <c r="T2698" s="647" t="s">
        <v>10870</v>
      </c>
      <c r="V2698" t="e">
        <f>VLOOKUP(F2698,'[3]Tổng - PL KS'!$B$9:$B$1291,1,FALSE)</f>
        <v>#N/A</v>
      </c>
    </row>
    <row r="2699" spans="1:22" ht="89.25">
      <c r="A2699" s="647">
        <v>2698</v>
      </c>
      <c r="B2699" s="647" t="s">
        <v>10352</v>
      </c>
      <c r="C2699" s="647" t="s">
        <v>10978</v>
      </c>
      <c r="D2699" s="647" t="s">
        <v>4</v>
      </c>
      <c r="E2699" s="647" t="s">
        <v>11000</v>
      </c>
      <c r="F2699" s="513" t="s">
        <v>11001</v>
      </c>
      <c r="G2699" s="931" t="s">
        <v>12204</v>
      </c>
      <c r="H2699" s="647" t="s">
        <v>5388</v>
      </c>
      <c r="I2699" s="647" t="s">
        <v>11002</v>
      </c>
      <c r="J2699" s="647" t="s">
        <v>10982</v>
      </c>
      <c r="K2699" s="647" t="s">
        <v>10983</v>
      </c>
      <c r="L2699" s="647" t="s">
        <v>10984</v>
      </c>
      <c r="M2699" s="647" t="s">
        <v>10985</v>
      </c>
      <c r="N2699" s="747" t="s">
        <v>11003</v>
      </c>
      <c r="O2699" s="647" t="s">
        <v>546</v>
      </c>
      <c r="P2699" s="748">
        <v>412</v>
      </c>
      <c r="Q2699" s="647" t="s">
        <v>10868</v>
      </c>
      <c r="R2699" s="647"/>
      <c r="S2699" s="647" t="s">
        <v>10933</v>
      </c>
      <c r="T2699" s="647" t="s">
        <v>10870</v>
      </c>
      <c r="V2699" t="e">
        <f>VLOOKUP(F2699,'[3]Tổng - PL KS'!$B$9:$B$1291,1,FALSE)</f>
        <v>#N/A</v>
      </c>
    </row>
    <row r="2700" spans="1:22" ht="89.25">
      <c r="A2700" s="647">
        <v>2699</v>
      </c>
      <c r="B2700" s="647" t="s">
        <v>10352</v>
      </c>
      <c r="C2700" s="647" t="s">
        <v>11004</v>
      </c>
      <c r="D2700" s="647" t="s">
        <v>4</v>
      </c>
      <c r="E2700" s="647" t="s">
        <v>11005</v>
      </c>
      <c r="F2700" s="513" t="s">
        <v>11006</v>
      </c>
      <c r="G2700" s="931" t="s">
        <v>12204</v>
      </c>
      <c r="H2700" s="647" t="s">
        <v>5388</v>
      </c>
      <c r="I2700" s="647" t="s">
        <v>11007</v>
      </c>
      <c r="J2700" s="647" t="s">
        <v>11008</v>
      </c>
      <c r="K2700" s="647" t="s">
        <v>11009</v>
      </c>
      <c r="L2700" s="647" t="s">
        <v>11010</v>
      </c>
      <c r="M2700" s="647" t="s">
        <v>11011</v>
      </c>
      <c r="N2700" s="747" t="s">
        <v>11012</v>
      </c>
      <c r="O2700" s="647" t="s">
        <v>308</v>
      </c>
      <c r="P2700" s="748">
        <v>393</v>
      </c>
      <c r="Q2700" s="647" t="s">
        <v>10868</v>
      </c>
      <c r="R2700" s="647"/>
      <c r="S2700" s="647" t="s">
        <v>11013</v>
      </c>
      <c r="T2700" s="647" t="s">
        <v>10870</v>
      </c>
      <c r="V2700" t="e">
        <f>VLOOKUP(F2700,'[3]Tổng - PL KS'!$B$9:$B$1291,1,FALSE)</f>
        <v>#N/A</v>
      </c>
    </row>
    <row r="2701" spans="1:22" ht="89.25">
      <c r="A2701" s="647">
        <v>2700</v>
      </c>
      <c r="B2701" s="647" t="s">
        <v>10352</v>
      </c>
      <c r="C2701" s="647" t="s">
        <v>11004</v>
      </c>
      <c r="D2701" s="647" t="s">
        <v>4</v>
      </c>
      <c r="E2701" s="647" t="s">
        <v>11005</v>
      </c>
      <c r="F2701" s="513" t="s">
        <v>11014</v>
      </c>
      <c r="G2701" s="931" t="s">
        <v>12204</v>
      </c>
      <c r="H2701" s="647" t="s">
        <v>5388</v>
      </c>
      <c r="I2701" s="647" t="s">
        <v>11015</v>
      </c>
      <c r="J2701" s="647" t="s">
        <v>11008</v>
      </c>
      <c r="K2701" s="647" t="s">
        <v>11009</v>
      </c>
      <c r="L2701" s="647" t="s">
        <v>11010</v>
      </c>
      <c r="M2701" s="647" t="s">
        <v>11011</v>
      </c>
      <c r="N2701" s="747" t="s">
        <v>11016</v>
      </c>
      <c r="O2701" s="647" t="s">
        <v>308</v>
      </c>
      <c r="P2701" s="748">
        <v>393</v>
      </c>
      <c r="Q2701" s="647" t="s">
        <v>10868</v>
      </c>
      <c r="R2701" s="647"/>
      <c r="S2701" s="647" t="s">
        <v>11013</v>
      </c>
      <c r="T2701" s="647" t="s">
        <v>10870</v>
      </c>
      <c r="V2701" t="e">
        <f>VLOOKUP(F2701,'[3]Tổng - PL KS'!$B$9:$B$1291,1,FALSE)</f>
        <v>#N/A</v>
      </c>
    </row>
  </sheetData>
  <autoFilter ref="A1:V2701">
    <filterColumn colId="6">
      <filters>
        <filter val="Không trùng"/>
      </filters>
    </filterColumn>
    <sortState ref="A2:V5256">
      <sortCondition sortBy="cellColor" ref="F1" dxfId="238"/>
    </sortState>
  </autoFilter>
  <conditionalFormatting sqref="F1:G1">
    <cfRule type="duplicateValues" dxfId="237" priority="151"/>
    <cfRule type="duplicateValues" dxfId="236" priority="152"/>
  </conditionalFormatting>
  <conditionalFormatting sqref="F1:G1">
    <cfRule type="duplicateValues" dxfId="235" priority="148"/>
    <cfRule type="duplicateValues" dxfId="234" priority="149"/>
    <cfRule type="duplicateValues" dxfId="233" priority="150"/>
  </conditionalFormatting>
  <conditionalFormatting sqref="F1:G1">
    <cfRule type="duplicateValues" dxfId="232" priority="147"/>
  </conditionalFormatting>
  <conditionalFormatting sqref="F1835:G1838">
    <cfRule type="duplicateValues" dxfId="231" priority="146"/>
  </conditionalFormatting>
  <conditionalFormatting sqref="F1839:G1856 F1858:G1879 F1881:G1883 F1885:G1886 F1888:G1889 F1891:G1891">
    <cfRule type="duplicateValues" dxfId="230" priority="145"/>
  </conditionalFormatting>
  <conditionalFormatting sqref="F1674:G1674">
    <cfRule type="duplicateValues" dxfId="229" priority="144"/>
  </conditionalFormatting>
  <conditionalFormatting sqref="F1688:G1688">
    <cfRule type="duplicateValues" dxfId="228" priority="143"/>
  </conditionalFormatting>
  <conditionalFormatting sqref="F1721:G1721">
    <cfRule type="duplicateValues" dxfId="227" priority="142"/>
  </conditionalFormatting>
  <conditionalFormatting sqref="F1724:G1724">
    <cfRule type="duplicateValues" dxfId="226" priority="141"/>
  </conditionalFormatting>
  <conditionalFormatting sqref="F1728:G1728">
    <cfRule type="duplicateValues" dxfId="225" priority="140"/>
  </conditionalFormatting>
  <conditionalFormatting sqref="F1731:G1731">
    <cfRule type="duplicateValues" dxfId="224" priority="139"/>
  </conditionalFormatting>
  <conditionalFormatting sqref="F1856:G1856">
    <cfRule type="duplicateValues" dxfId="223" priority="138"/>
  </conditionalFormatting>
  <conditionalFormatting sqref="F1879:G1879">
    <cfRule type="duplicateValues" dxfId="222" priority="137"/>
  </conditionalFormatting>
  <conditionalFormatting sqref="F1883:G1883">
    <cfRule type="duplicateValues" dxfId="221" priority="136"/>
  </conditionalFormatting>
  <conditionalFormatting sqref="F1886:G1886">
    <cfRule type="duplicateValues" dxfId="220" priority="135"/>
  </conditionalFormatting>
  <conditionalFormatting sqref="F1913:G1913">
    <cfRule type="duplicateValues" dxfId="219" priority="134"/>
  </conditionalFormatting>
  <conditionalFormatting sqref="F1928:G1928">
    <cfRule type="duplicateValues" dxfId="218" priority="133"/>
  </conditionalFormatting>
  <conditionalFormatting sqref="F1931:G1931">
    <cfRule type="duplicateValues" dxfId="217" priority="132"/>
  </conditionalFormatting>
  <conditionalFormatting sqref="F1935:G1935">
    <cfRule type="duplicateValues" dxfId="216" priority="131"/>
  </conditionalFormatting>
  <conditionalFormatting sqref="F1938:G1938">
    <cfRule type="duplicateValues" dxfId="215" priority="130"/>
  </conditionalFormatting>
  <conditionalFormatting sqref="F1941:G1941">
    <cfRule type="duplicateValues" dxfId="214" priority="129"/>
  </conditionalFormatting>
  <conditionalFormatting sqref="F1768:G1768">
    <cfRule type="duplicateValues" dxfId="213" priority="128"/>
  </conditionalFormatting>
  <conditionalFormatting sqref="F1889:G1889">
    <cfRule type="duplicateValues" dxfId="212" priority="127"/>
  </conditionalFormatting>
  <conditionalFormatting sqref="F1916:G1916">
    <cfRule type="duplicateValues" dxfId="211" priority="126"/>
  </conditionalFormatting>
  <conditionalFormatting sqref="F1927:G1928 F1517:G1519 F1535:G1537 F1532:G1533 F1744:G1744 F1751:G1751 F1747:G1748 F1918:G1920 F1923:G1924 F1551:G1552 F1943:G1947 F1690:G1692 F1733:G1741 F1568:G1569 F1695:G1721 F1723:G1724 F1726:G1728 F1730:G1731 F1858:G1879 F1881:G1883 F1885:G1886 F1896:G1913 F1940:G1941 F1767:G1768 F1888:G1889 F1891:G1893 F1915:G1916 F1934:G1934 F1521:G1530 F1540:G1548 F1554:G1557 F1559:G1566 F1571:G1574 F1576:G1585 F1587:G1658 F1661:G1672 F1677:G1688 F1754:G1765 F1770:G1788 F1793:G1856">
    <cfRule type="duplicateValues" dxfId="210" priority="125"/>
  </conditionalFormatting>
  <conditionalFormatting sqref="F1948:G1977">
    <cfRule type="duplicateValues" dxfId="209" priority="124"/>
  </conditionalFormatting>
  <conditionalFormatting sqref="F1978:G1978">
    <cfRule type="duplicateValues" dxfId="208" priority="123"/>
  </conditionalFormatting>
  <conditionalFormatting sqref="F1978:G1982">
    <cfRule type="duplicateValues" dxfId="207" priority="120"/>
    <cfRule type="duplicateValues" dxfId="206" priority="121"/>
    <cfRule type="duplicateValues" dxfId="205" priority="122"/>
  </conditionalFormatting>
  <conditionalFormatting sqref="F1937:G1938 F1930:G1931 F1858:G1879 F1568:G1569 F1690:G1721 F1723:G1724 F1726:G1728 F1730:G1731 F1881:G1883 F1885:G1886 F1940:G1941 F1933:G1935 F1767:G1768 F1888:G1889 F1891:G1913 F1915:G1916 F1918:G1928 F1517:G1552 F1554:G1557 F1559:G1566 F1571:G1574 F1576:G1585 F1587:G1674 F1676:G1688 F1733:G1765 F1770:G1856 F1943:G1982">
    <cfRule type="duplicateValues" dxfId="204" priority="118"/>
    <cfRule type="duplicateValues" dxfId="203" priority="119"/>
  </conditionalFormatting>
  <conditionalFormatting sqref="F1517:G1982">
    <cfRule type="duplicateValues" dxfId="202" priority="115"/>
    <cfRule type="duplicateValues" dxfId="201" priority="116"/>
    <cfRule type="duplicateValues" dxfId="200" priority="117"/>
  </conditionalFormatting>
  <conditionalFormatting sqref="F1:G1048576">
    <cfRule type="duplicateValues" dxfId="199" priority="1"/>
    <cfRule type="duplicateValues" dxfId="198" priority="81"/>
  </conditionalFormatting>
  <conditionalFormatting sqref="F1:G1516 G3:G2438">
    <cfRule type="duplicateValues" dxfId="197" priority="155"/>
    <cfRule type="duplicateValues" dxfId="196" priority="156"/>
  </conditionalFormatting>
  <conditionalFormatting sqref="F1983:G2438">
    <cfRule type="duplicateValues" dxfId="195" priority="441"/>
  </conditionalFormatting>
  <conditionalFormatting sqref="F1983:G2438">
    <cfRule type="duplicateValues" dxfId="194" priority="442"/>
    <cfRule type="duplicateValues" dxfId="193" priority="443"/>
    <cfRule type="duplicateValues" dxfId="192" priority="444"/>
  </conditionalFormatting>
  <conditionalFormatting sqref="F1517:G2438">
    <cfRule type="duplicateValues" dxfId="191" priority="455"/>
  </conditionalFormatting>
  <conditionalFormatting sqref="F2685:G2687 F2689:G2693">
    <cfRule type="duplicateValues" dxfId="190" priority="796" stopIfTrue="1"/>
    <cfRule type="duplicateValues" dxfId="189" priority="797" stopIfTrue="1"/>
  </conditionalFormatting>
  <conditionalFormatting sqref="F2685:G2687 F2689:G2693">
    <cfRule type="duplicateValues" dxfId="188" priority="800" stopIfTrue="1"/>
    <cfRule type="duplicateValues" dxfId="187" priority="801" stopIfTrue="1"/>
  </conditionalFormatting>
  <conditionalFormatting sqref="F2685:G2687 F2689:G2693">
    <cfRule type="duplicateValues" dxfId="186" priority="804" stopIfTrue="1"/>
  </conditionalFormatting>
  <conditionalFormatting sqref="F2685:G2701">
    <cfRule type="duplicateValues" dxfId="185" priority="806" stopIfTrue="1"/>
  </conditionalFormatting>
  <conditionalFormatting sqref="F2685:G2701">
    <cfRule type="duplicateValues" dxfId="184" priority="807"/>
    <cfRule type="duplicateValues" dxfId="183" priority="808"/>
  </conditionalFormatting>
  <conditionalFormatting sqref="F2694:G2701 F2688:G2688">
    <cfRule type="duplicateValues" dxfId="182" priority="809" stopIfTrue="1"/>
    <cfRule type="duplicateValues" dxfId="181" priority="810" stopIfTrue="1"/>
  </conditionalFormatting>
  <conditionalFormatting sqref="F2694:G2701 F2688:G2688">
    <cfRule type="duplicateValues" dxfId="180" priority="813" stopIfTrue="1"/>
    <cfRule type="duplicateValues" dxfId="179" priority="814" stopIfTrue="1"/>
  </conditionalFormatting>
  <conditionalFormatting sqref="F2694:G2701 F2688:G2688">
    <cfRule type="duplicateValues" dxfId="178" priority="817" stopIfTrue="1"/>
  </conditionalFormatting>
  <conditionalFormatting sqref="F2439:G2701">
    <cfRule type="duplicateValues" dxfId="177" priority="824"/>
  </conditionalFormatting>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48563"/>
  <sheetViews>
    <sheetView workbookViewId="0">
      <selection activeCell="D1260" sqref="D1260"/>
    </sheetView>
  </sheetViews>
  <sheetFormatPr defaultRowHeight="15"/>
  <cols>
    <col min="2" max="2" width="23.140625" customWidth="1"/>
    <col min="3" max="4" width="21.28515625" customWidth="1"/>
    <col min="11" max="11" width="21.7109375" customWidth="1"/>
    <col min="12" max="12" width="26.42578125" customWidth="1"/>
    <col min="15" max="15" width="17.5703125" customWidth="1"/>
    <col min="17" max="17" width="19.85546875" customWidth="1"/>
  </cols>
  <sheetData>
    <row r="1" spans="1:20" ht="52.5">
      <c r="A1" s="714" t="s">
        <v>11017</v>
      </c>
      <c r="B1" s="714" t="s">
        <v>11018</v>
      </c>
      <c r="C1" s="715" t="s">
        <v>11019</v>
      </c>
      <c r="D1" s="929" t="s">
        <v>12200</v>
      </c>
      <c r="E1" s="715" t="s">
        <v>11020</v>
      </c>
      <c r="F1" s="714" t="s">
        <v>11021</v>
      </c>
      <c r="G1" s="714" t="s">
        <v>11022</v>
      </c>
      <c r="H1" s="714" t="s">
        <v>11023</v>
      </c>
      <c r="I1" s="714" t="s">
        <v>11024</v>
      </c>
      <c r="J1" s="714" t="s">
        <v>11025</v>
      </c>
      <c r="K1" s="714" t="s">
        <v>11026</v>
      </c>
      <c r="L1" s="714" t="s">
        <v>11027</v>
      </c>
      <c r="M1" s="714" t="s">
        <v>11028</v>
      </c>
      <c r="N1" s="714" t="s">
        <v>11029</v>
      </c>
      <c r="O1" s="714" t="s">
        <v>11030</v>
      </c>
      <c r="P1" s="714" t="s">
        <v>11031</v>
      </c>
      <c r="Q1" s="714" t="s">
        <v>11032</v>
      </c>
      <c r="R1" s="714" t="s">
        <v>11033</v>
      </c>
      <c r="S1" s="714" t="s">
        <v>11034</v>
      </c>
      <c r="T1" s="716" t="s">
        <v>2</v>
      </c>
    </row>
    <row r="2" spans="1:20" ht="45">
      <c r="A2" s="717">
        <v>1208</v>
      </c>
      <c r="B2" s="720" t="s">
        <v>12108</v>
      </c>
      <c r="C2" s="736" t="s">
        <v>6532</v>
      </c>
      <c r="D2" s="736" t="s">
        <v>12201</v>
      </c>
      <c r="E2" s="736"/>
      <c r="F2" s="717" t="s">
        <v>753</v>
      </c>
      <c r="G2" s="720" t="s">
        <v>12105</v>
      </c>
      <c r="H2" s="720" t="s">
        <v>12109</v>
      </c>
      <c r="I2" s="717"/>
      <c r="J2" s="718"/>
      <c r="K2" s="720" t="s">
        <v>12110</v>
      </c>
      <c r="L2" s="717"/>
      <c r="M2" s="717"/>
      <c r="N2" s="718"/>
      <c r="O2" s="720" t="s">
        <v>12111</v>
      </c>
      <c r="P2" s="721">
        <v>43206</v>
      </c>
      <c r="Q2" s="720" t="s">
        <v>12107</v>
      </c>
      <c r="R2" s="717"/>
      <c r="S2" s="717"/>
      <c r="T2" s="717"/>
    </row>
    <row r="3" spans="1:20" ht="45">
      <c r="A3" s="717">
        <v>1209</v>
      </c>
      <c r="B3" s="720" t="s">
        <v>12112</v>
      </c>
      <c r="C3" s="736" t="s">
        <v>6532</v>
      </c>
      <c r="D3" s="736" t="s">
        <v>12201</v>
      </c>
      <c r="E3" s="736"/>
      <c r="F3" s="717" t="s">
        <v>753</v>
      </c>
      <c r="G3" s="720" t="s">
        <v>12105</v>
      </c>
      <c r="H3" s="720" t="s">
        <v>12113</v>
      </c>
      <c r="I3" s="717"/>
      <c r="J3" s="718"/>
      <c r="K3" s="720" t="s">
        <v>12110</v>
      </c>
      <c r="L3" s="717"/>
      <c r="M3" s="717"/>
      <c r="N3" s="718"/>
      <c r="O3" s="720" t="s">
        <v>12111</v>
      </c>
      <c r="P3" s="721">
        <v>43206</v>
      </c>
      <c r="Q3" s="720" t="s">
        <v>12107</v>
      </c>
      <c r="R3" s="717"/>
      <c r="S3" s="717"/>
      <c r="T3" s="717"/>
    </row>
    <row r="4" spans="1:20" ht="45">
      <c r="A4" s="717">
        <v>1210</v>
      </c>
      <c r="B4" s="720" t="s">
        <v>12114</v>
      </c>
      <c r="C4" s="736" t="s">
        <v>6532</v>
      </c>
      <c r="D4" s="736" t="s">
        <v>12201</v>
      </c>
      <c r="E4" s="736"/>
      <c r="F4" s="717" t="s">
        <v>753</v>
      </c>
      <c r="G4" s="720" t="s">
        <v>12105</v>
      </c>
      <c r="H4" s="720" t="s">
        <v>12115</v>
      </c>
      <c r="I4" s="717"/>
      <c r="J4" s="718"/>
      <c r="K4" s="720" t="s">
        <v>12110</v>
      </c>
      <c r="L4" s="717"/>
      <c r="M4" s="717"/>
      <c r="N4" s="718"/>
      <c r="O4" s="720" t="s">
        <v>12111</v>
      </c>
      <c r="P4" s="721">
        <v>43206</v>
      </c>
      <c r="Q4" s="720" t="s">
        <v>12107</v>
      </c>
      <c r="R4" s="717"/>
      <c r="S4" s="717"/>
      <c r="T4" s="717"/>
    </row>
    <row r="5" spans="1:20" ht="45">
      <c r="A5" s="717">
        <v>1211</v>
      </c>
      <c r="B5" s="720" t="s">
        <v>12116</v>
      </c>
      <c r="C5" s="736" t="s">
        <v>6532</v>
      </c>
      <c r="D5" s="736" t="s">
        <v>12201</v>
      </c>
      <c r="E5" s="736"/>
      <c r="F5" s="717" t="s">
        <v>753</v>
      </c>
      <c r="G5" s="720" t="s">
        <v>12105</v>
      </c>
      <c r="H5" s="720" t="s">
        <v>12117</v>
      </c>
      <c r="I5" s="717"/>
      <c r="J5" s="718"/>
      <c r="K5" s="720" t="s">
        <v>12110</v>
      </c>
      <c r="L5" s="717"/>
      <c r="M5" s="717"/>
      <c r="N5" s="718"/>
      <c r="O5" s="720" t="s">
        <v>12111</v>
      </c>
      <c r="P5" s="721">
        <v>43206</v>
      </c>
      <c r="Q5" s="720" t="s">
        <v>12107</v>
      </c>
      <c r="R5" s="717"/>
      <c r="S5" s="717"/>
      <c r="T5" s="717"/>
    </row>
    <row r="6" spans="1:20" ht="45">
      <c r="A6" s="717">
        <v>1212</v>
      </c>
      <c r="B6" s="720" t="s">
        <v>12118</v>
      </c>
      <c r="C6" s="736" t="s">
        <v>6532</v>
      </c>
      <c r="D6" s="736" t="s">
        <v>12201</v>
      </c>
      <c r="E6" s="736"/>
      <c r="F6" s="717" t="s">
        <v>753</v>
      </c>
      <c r="G6" s="720" t="s">
        <v>12105</v>
      </c>
      <c r="H6" s="720" t="s">
        <v>12119</v>
      </c>
      <c r="I6" s="717"/>
      <c r="J6" s="718"/>
      <c r="K6" s="720" t="s">
        <v>12110</v>
      </c>
      <c r="L6" s="717"/>
      <c r="M6" s="717"/>
      <c r="N6" s="718"/>
      <c r="O6" s="720" t="s">
        <v>12111</v>
      </c>
      <c r="P6" s="721">
        <v>43206</v>
      </c>
      <c r="Q6" s="720" t="s">
        <v>12107</v>
      </c>
      <c r="R6" s="717"/>
      <c r="S6" s="717"/>
      <c r="T6" s="717"/>
    </row>
    <row r="7" spans="1:20" ht="45">
      <c r="A7" s="717">
        <v>1213</v>
      </c>
      <c r="B7" s="720" t="s">
        <v>12120</v>
      </c>
      <c r="C7" s="736" t="s">
        <v>6532</v>
      </c>
      <c r="D7" s="736" t="s">
        <v>12201</v>
      </c>
      <c r="E7" s="736"/>
      <c r="F7" s="717" t="s">
        <v>753</v>
      </c>
      <c r="G7" s="720" t="s">
        <v>12105</v>
      </c>
      <c r="H7" s="720" t="s">
        <v>12121</v>
      </c>
      <c r="I7" s="717"/>
      <c r="J7" s="718"/>
      <c r="K7" s="720" t="s">
        <v>12110</v>
      </c>
      <c r="L7" s="717"/>
      <c r="M7" s="717"/>
      <c r="N7" s="718"/>
      <c r="O7" s="720" t="s">
        <v>12111</v>
      </c>
      <c r="P7" s="721">
        <v>43206</v>
      </c>
      <c r="Q7" s="720" t="s">
        <v>12107</v>
      </c>
      <c r="R7" s="717"/>
      <c r="S7" s="717"/>
      <c r="T7" s="717"/>
    </row>
    <row r="8" spans="1:20" ht="33.75">
      <c r="A8" s="717">
        <v>1216</v>
      </c>
      <c r="B8" s="720" t="s">
        <v>12124</v>
      </c>
      <c r="C8" s="736" t="s">
        <v>6512</v>
      </c>
      <c r="D8" s="736" t="s">
        <v>12201</v>
      </c>
      <c r="E8" s="736"/>
      <c r="F8" s="717" t="s">
        <v>753</v>
      </c>
      <c r="G8" s="720" t="s">
        <v>12105</v>
      </c>
      <c r="H8" s="720" t="s">
        <v>12125</v>
      </c>
      <c r="I8" s="717"/>
      <c r="J8" s="718"/>
      <c r="K8" s="720" t="s">
        <v>10786</v>
      </c>
      <c r="L8" s="717"/>
      <c r="M8" s="717"/>
      <c r="N8" s="718"/>
      <c r="O8" s="720" t="s">
        <v>12123</v>
      </c>
      <c r="P8" s="721">
        <v>43213</v>
      </c>
      <c r="Q8" s="720" t="s">
        <v>12107</v>
      </c>
      <c r="R8" s="717"/>
      <c r="S8" s="717"/>
      <c r="T8" s="717"/>
    </row>
    <row r="9" spans="1:20" ht="45">
      <c r="A9" s="717">
        <v>1217</v>
      </c>
      <c r="B9" s="720" t="s">
        <v>12126</v>
      </c>
      <c r="C9" s="736" t="s">
        <v>6512</v>
      </c>
      <c r="D9" s="736" t="s">
        <v>12201</v>
      </c>
      <c r="E9" s="736"/>
      <c r="F9" s="717" t="s">
        <v>753</v>
      </c>
      <c r="G9" s="720" t="s">
        <v>12105</v>
      </c>
      <c r="H9" s="720" t="s">
        <v>12127</v>
      </c>
      <c r="I9" s="717"/>
      <c r="J9" s="718"/>
      <c r="K9" s="720" t="s">
        <v>12110</v>
      </c>
      <c r="L9" s="717"/>
      <c r="M9" s="717"/>
      <c r="N9" s="718"/>
      <c r="O9" s="720" t="s">
        <v>12123</v>
      </c>
      <c r="P9" s="721">
        <v>43213</v>
      </c>
      <c r="Q9" s="720" t="s">
        <v>12107</v>
      </c>
      <c r="R9" s="717"/>
      <c r="S9" s="717"/>
      <c r="T9" s="717"/>
    </row>
    <row r="10" spans="1:20" ht="45">
      <c r="A10" s="717">
        <v>1218</v>
      </c>
      <c r="B10" s="720" t="s">
        <v>12128</v>
      </c>
      <c r="C10" s="736" t="s">
        <v>6512</v>
      </c>
      <c r="D10" s="736" t="s">
        <v>12201</v>
      </c>
      <c r="E10" s="736"/>
      <c r="F10" s="717" t="s">
        <v>753</v>
      </c>
      <c r="G10" s="720" t="s">
        <v>12105</v>
      </c>
      <c r="H10" s="720" t="s">
        <v>12129</v>
      </c>
      <c r="I10" s="717"/>
      <c r="J10" s="718"/>
      <c r="K10" s="720" t="s">
        <v>12110</v>
      </c>
      <c r="L10" s="717"/>
      <c r="M10" s="717"/>
      <c r="N10" s="718"/>
      <c r="O10" s="720" t="s">
        <v>12123</v>
      </c>
      <c r="P10" s="721">
        <v>43213</v>
      </c>
      <c r="Q10" s="720" t="s">
        <v>12107</v>
      </c>
      <c r="R10" s="717"/>
      <c r="S10" s="717"/>
      <c r="T10" s="717"/>
    </row>
    <row r="11" spans="1:20" ht="45">
      <c r="A11" s="717">
        <v>1219</v>
      </c>
      <c r="B11" s="720" t="s">
        <v>12130</v>
      </c>
      <c r="C11" s="736" t="s">
        <v>6512</v>
      </c>
      <c r="D11" s="736" t="s">
        <v>12201</v>
      </c>
      <c r="E11" s="736"/>
      <c r="F11" s="717" t="s">
        <v>753</v>
      </c>
      <c r="G11" s="720" t="s">
        <v>12105</v>
      </c>
      <c r="H11" s="720" t="s">
        <v>12131</v>
      </c>
      <c r="I11" s="717"/>
      <c r="J11" s="718"/>
      <c r="K11" s="720" t="s">
        <v>12110</v>
      </c>
      <c r="L11" s="717"/>
      <c r="M11" s="717"/>
      <c r="N11" s="718"/>
      <c r="O11" s="720" t="s">
        <v>12123</v>
      </c>
      <c r="P11" s="721">
        <v>43213</v>
      </c>
      <c r="Q11" s="720" t="s">
        <v>12107</v>
      </c>
      <c r="R11" s="717"/>
      <c r="S11" s="717"/>
      <c r="T11" s="717"/>
    </row>
    <row r="12" spans="1:20" ht="45">
      <c r="A12" s="717">
        <v>1220</v>
      </c>
      <c r="B12" s="720" t="s">
        <v>12132</v>
      </c>
      <c r="C12" s="736" t="s">
        <v>6512</v>
      </c>
      <c r="D12" s="736" t="s">
        <v>12201</v>
      </c>
      <c r="E12" s="736"/>
      <c r="F12" s="717" t="s">
        <v>753</v>
      </c>
      <c r="G12" s="720" t="s">
        <v>12105</v>
      </c>
      <c r="H12" s="720" t="s">
        <v>12133</v>
      </c>
      <c r="I12" s="717"/>
      <c r="J12" s="718"/>
      <c r="K12" s="720" t="s">
        <v>12110</v>
      </c>
      <c r="L12" s="717"/>
      <c r="M12" s="717"/>
      <c r="N12" s="718"/>
      <c r="O12" s="720" t="s">
        <v>12123</v>
      </c>
      <c r="P12" s="721">
        <v>43213</v>
      </c>
      <c r="Q12" s="720" t="s">
        <v>12107</v>
      </c>
      <c r="R12" s="717"/>
      <c r="S12" s="717"/>
      <c r="T12" s="717"/>
    </row>
    <row r="13" spans="1:20" ht="45">
      <c r="A13" s="717">
        <v>1221</v>
      </c>
      <c r="B13" s="720" t="s">
        <v>12134</v>
      </c>
      <c r="C13" s="720" t="s">
        <v>6512</v>
      </c>
      <c r="D13" s="736" t="s">
        <v>12201</v>
      </c>
      <c r="E13" s="720"/>
      <c r="F13" s="717" t="s">
        <v>753</v>
      </c>
      <c r="G13" s="720" t="s">
        <v>12105</v>
      </c>
      <c r="H13" s="720" t="s">
        <v>12135</v>
      </c>
      <c r="I13" s="717"/>
      <c r="J13" s="718"/>
      <c r="K13" s="720" t="s">
        <v>12110</v>
      </c>
      <c r="L13" s="717"/>
      <c r="M13" s="717"/>
      <c r="N13" s="718"/>
      <c r="O13" s="720" t="s">
        <v>12123</v>
      </c>
      <c r="P13" s="721">
        <v>43213</v>
      </c>
      <c r="Q13" s="720" t="s">
        <v>12107</v>
      </c>
      <c r="R13" s="717"/>
      <c r="S13" s="717"/>
      <c r="T13" s="717"/>
    </row>
    <row r="14" spans="1:20" ht="45">
      <c r="A14" s="717">
        <v>1222</v>
      </c>
      <c r="B14" s="720" t="s">
        <v>12136</v>
      </c>
      <c r="C14" s="720" t="s">
        <v>6512</v>
      </c>
      <c r="D14" s="736" t="s">
        <v>12201</v>
      </c>
      <c r="E14" s="720"/>
      <c r="F14" s="717" t="s">
        <v>753</v>
      </c>
      <c r="G14" s="720" t="s">
        <v>12105</v>
      </c>
      <c r="H14" s="720" t="s">
        <v>12137</v>
      </c>
      <c r="I14" s="717"/>
      <c r="J14" s="718"/>
      <c r="K14" s="720" t="s">
        <v>12110</v>
      </c>
      <c r="L14" s="717"/>
      <c r="M14" s="717"/>
      <c r="N14" s="718"/>
      <c r="O14" s="720" t="s">
        <v>12123</v>
      </c>
      <c r="P14" s="721">
        <v>43213</v>
      </c>
      <c r="Q14" s="720" t="s">
        <v>12107</v>
      </c>
      <c r="R14" s="717"/>
      <c r="S14" s="717"/>
      <c r="T14" s="717"/>
    </row>
    <row r="15" spans="1:20" ht="67.5">
      <c r="A15" s="717">
        <v>1</v>
      </c>
      <c r="B15" s="717" t="s">
        <v>8188</v>
      </c>
      <c r="C15" s="717" t="s">
        <v>8191</v>
      </c>
      <c r="D15" s="717"/>
      <c r="E15" s="717"/>
      <c r="F15" s="717" t="s">
        <v>546</v>
      </c>
      <c r="G15" s="717" t="s">
        <v>11035</v>
      </c>
      <c r="H15" s="717" t="s">
        <v>11036</v>
      </c>
      <c r="I15" s="717"/>
      <c r="J15" s="718">
        <v>43070</v>
      </c>
      <c r="K15" s="717" t="s">
        <v>11037</v>
      </c>
      <c r="L15" s="717" t="s">
        <v>11038</v>
      </c>
      <c r="M15" s="717" t="s">
        <v>11039</v>
      </c>
      <c r="N15" s="718">
        <v>43096</v>
      </c>
      <c r="O15" s="717" t="s">
        <v>11040</v>
      </c>
      <c r="P15" s="719">
        <v>43110</v>
      </c>
      <c r="Q15" s="717" t="s">
        <v>11041</v>
      </c>
      <c r="R15" s="717"/>
      <c r="S15" s="717"/>
      <c r="T15" s="717"/>
    </row>
    <row r="16" spans="1:20" ht="67.5">
      <c r="A16" s="717">
        <v>2</v>
      </c>
      <c r="B16" s="717" t="s">
        <v>8194</v>
      </c>
      <c r="C16" s="717" t="s">
        <v>8191</v>
      </c>
      <c r="D16" s="717"/>
      <c r="E16" s="717"/>
      <c r="F16" s="717" t="s">
        <v>546</v>
      </c>
      <c r="G16" s="717" t="s">
        <v>11035</v>
      </c>
      <c r="H16" s="717" t="s">
        <v>11042</v>
      </c>
      <c r="I16" s="717"/>
      <c r="J16" s="718">
        <v>43070</v>
      </c>
      <c r="K16" s="717" t="s">
        <v>11037</v>
      </c>
      <c r="L16" s="717" t="s">
        <v>11038</v>
      </c>
      <c r="M16" s="717" t="s">
        <v>11039</v>
      </c>
      <c r="N16" s="718">
        <v>43096</v>
      </c>
      <c r="O16" s="717" t="s">
        <v>11040</v>
      </c>
      <c r="P16" s="719">
        <v>43110</v>
      </c>
      <c r="Q16" s="717" t="s">
        <v>11041</v>
      </c>
      <c r="R16" s="717"/>
      <c r="S16" s="717"/>
      <c r="T16" s="717"/>
    </row>
    <row r="17" spans="1:20" ht="33.75">
      <c r="A17" s="717">
        <v>3</v>
      </c>
      <c r="B17" s="720" t="s">
        <v>8284</v>
      </c>
      <c r="C17" s="720" t="s">
        <v>8253</v>
      </c>
      <c r="D17" s="720"/>
      <c r="E17" s="720"/>
      <c r="F17" s="717" t="s">
        <v>546</v>
      </c>
      <c r="G17" s="720" t="s">
        <v>11043</v>
      </c>
      <c r="H17" s="720" t="s">
        <v>11044</v>
      </c>
      <c r="I17" s="717"/>
      <c r="J17" s="721">
        <v>43153</v>
      </c>
      <c r="K17" s="720" t="s">
        <v>11045</v>
      </c>
      <c r="L17" s="720" t="s">
        <v>11046</v>
      </c>
      <c r="M17" s="720" t="s">
        <v>11039</v>
      </c>
      <c r="N17" s="721">
        <v>43193</v>
      </c>
      <c r="O17" s="720" t="s">
        <v>11047</v>
      </c>
      <c r="P17" s="722">
        <v>43199</v>
      </c>
      <c r="Q17" s="720" t="s">
        <v>11048</v>
      </c>
      <c r="R17" s="720" t="s">
        <v>5330</v>
      </c>
      <c r="S17" s="720"/>
      <c r="T17" s="720"/>
    </row>
    <row r="18" spans="1:20" ht="33.75">
      <c r="A18" s="717">
        <v>4</v>
      </c>
      <c r="B18" s="720" t="s">
        <v>8251</v>
      </c>
      <c r="C18" s="720" t="s">
        <v>8253</v>
      </c>
      <c r="D18" s="720"/>
      <c r="E18" s="720"/>
      <c r="F18" s="717" t="s">
        <v>546</v>
      </c>
      <c r="G18" s="720" t="s">
        <v>11043</v>
      </c>
      <c r="H18" s="720" t="s">
        <v>11049</v>
      </c>
      <c r="I18" s="717"/>
      <c r="J18" s="721">
        <v>43153</v>
      </c>
      <c r="K18" s="720" t="s">
        <v>11045</v>
      </c>
      <c r="L18" s="720" t="s">
        <v>11046</v>
      </c>
      <c r="M18" s="720" t="s">
        <v>11039</v>
      </c>
      <c r="N18" s="721">
        <v>43193</v>
      </c>
      <c r="O18" s="720" t="s">
        <v>11047</v>
      </c>
      <c r="P18" s="722">
        <v>43198</v>
      </c>
      <c r="Q18" s="720" t="s">
        <v>11048</v>
      </c>
      <c r="R18" s="720" t="s">
        <v>5330</v>
      </c>
      <c r="S18" s="720"/>
      <c r="T18" s="720"/>
    </row>
    <row r="19" spans="1:20" ht="33.75">
      <c r="A19" s="717">
        <v>5</v>
      </c>
      <c r="B19" s="720" t="s">
        <v>8297</v>
      </c>
      <c r="C19" s="720" t="s">
        <v>8253</v>
      </c>
      <c r="D19" s="720"/>
      <c r="E19" s="720"/>
      <c r="F19" s="717" t="s">
        <v>546</v>
      </c>
      <c r="G19" s="720" t="s">
        <v>11043</v>
      </c>
      <c r="H19" s="720" t="s">
        <v>11050</v>
      </c>
      <c r="I19" s="717"/>
      <c r="J19" s="721">
        <v>43153</v>
      </c>
      <c r="K19" s="720" t="s">
        <v>11045</v>
      </c>
      <c r="L19" s="720" t="s">
        <v>11046</v>
      </c>
      <c r="M19" s="720" t="s">
        <v>11039</v>
      </c>
      <c r="N19" s="721">
        <v>43193</v>
      </c>
      <c r="O19" s="720" t="s">
        <v>11047</v>
      </c>
      <c r="P19" s="722">
        <v>43199</v>
      </c>
      <c r="Q19" s="720" t="s">
        <v>11048</v>
      </c>
      <c r="R19" s="720" t="s">
        <v>5330</v>
      </c>
      <c r="S19" s="720"/>
      <c r="T19" s="720"/>
    </row>
    <row r="20" spans="1:20" ht="33.75">
      <c r="A20" s="717">
        <v>6</v>
      </c>
      <c r="B20" s="720" t="s">
        <v>8288</v>
      </c>
      <c r="C20" s="720" t="s">
        <v>8253</v>
      </c>
      <c r="D20" s="720"/>
      <c r="E20" s="720"/>
      <c r="F20" s="717" t="s">
        <v>546</v>
      </c>
      <c r="G20" s="720" t="s">
        <v>11043</v>
      </c>
      <c r="H20" s="720" t="s">
        <v>11051</v>
      </c>
      <c r="I20" s="717"/>
      <c r="J20" s="721">
        <v>43153</v>
      </c>
      <c r="K20" s="720" t="s">
        <v>11045</v>
      </c>
      <c r="L20" s="720" t="s">
        <v>11046</v>
      </c>
      <c r="M20" s="720" t="s">
        <v>11039</v>
      </c>
      <c r="N20" s="721">
        <v>43193</v>
      </c>
      <c r="O20" s="720" t="s">
        <v>11047</v>
      </c>
      <c r="P20" s="722">
        <v>43199</v>
      </c>
      <c r="Q20" s="720" t="s">
        <v>11048</v>
      </c>
      <c r="R20" s="720" t="s">
        <v>5330</v>
      </c>
      <c r="S20" s="720"/>
      <c r="T20" s="720"/>
    </row>
    <row r="21" spans="1:20" ht="33.75">
      <c r="A21" s="717">
        <v>7</v>
      </c>
      <c r="B21" s="720" t="s">
        <v>8289</v>
      </c>
      <c r="C21" s="720" t="s">
        <v>8253</v>
      </c>
      <c r="D21" s="720"/>
      <c r="E21" s="720"/>
      <c r="F21" s="717" t="s">
        <v>546</v>
      </c>
      <c r="G21" s="720" t="s">
        <v>11043</v>
      </c>
      <c r="H21" s="720" t="s">
        <v>11052</v>
      </c>
      <c r="I21" s="717"/>
      <c r="J21" s="721">
        <v>43153</v>
      </c>
      <c r="K21" s="720" t="s">
        <v>11045</v>
      </c>
      <c r="L21" s="720" t="s">
        <v>11046</v>
      </c>
      <c r="M21" s="720" t="s">
        <v>11039</v>
      </c>
      <c r="N21" s="721">
        <v>43193</v>
      </c>
      <c r="O21" s="720" t="s">
        <v>11047</v>
      </c>
      <c r="P21" s="722">
        <v>43199</v>
      </c>
      <c r="Q21" s="720" t="s">
        <v>11048</v>
      </c>
      <c r="R21" s="720" t="s">
        <v>5330</v>
      </c>
      <c r="S21" s="720"/>
      <c r="T21" s="720"/>
    </row>
    <row r="22" spans="1:20" ht="33.75">
      <c r="A22" s="717">
        <v>8</v>
      </c>
      <c r="B22" s="720" t="s">
        <v>8268</v>
      </c>
      <c r="C22" s="720" t="s">
        <v>8253</v>
      </c>
      <c r="D22" s="720"/>
      <c r="E22" s="720"/>
      <c r="F22" s="717" t="s">
        <v>546</v>
      </c>
      <c r="G22" s="720" t="s">
        <v>11043</v>
      </c>
      <c r="H22" s="720" t="s">
        <v>11053</v>
      </c>
      <c r="I22" s="717"/>
      <c r="J22" s="721">
        <v>43153</v>
      </c>
      <c r="K22" s="720" t="s">
        <v>11045</v>
      </c>
      <c r="L22" s="720" t="s">
        <v>11046</v>
      </c>
      <c r="M22" s="720" t="s">
        <v>11039</v>
      </c>
      <c r="N22" s="721">
        <v>43193</v>
      </c>
      <c r="O22" s="720" t="s">
        <v>11047</v>
      </c>
      <c r="P22" s="722">
        <v>43199</v>
      </c>
      <c r="Q22" s="720" t="s">
        <v>11048</v>
      </c>
      <c r="R22" s="720" t="s">
        <v>5330</v>
      </c>
      <c r="S22" s="720"/>
      <c r="T22" s="720"/>
    </row>
    <row r="23" spans="1:20" ht="33.75">
      <c r="A23" s="717">
        <v>9</v>
      </c>
      <c r="B23" s="720" t="s">
        <v>8271</v>
      </c>
      <c r="C23" s="720" t="s">
        <v>8253</v>
      </c>
      <c r="D23" s="720"/>
      <c r="E23" s="720"/>
      <c r="F23" s="717" t="s">
        <v>546</v>
      </c>
      <c r="G23" s="720" t="s">
        <v>11043</v>
      </c>
      <c r="H23" s="720" t="s">
        <v>11054</v>
      </c>
      <c r="I23" s="717"/>
      <c r="J23" s="721">
        <v>43153</v>
      </c>
      <c r="K23" s="720" t="s">
        <v>11045</v>
      </c>
      <c r="L23" s="720" t="s">
        <v>11046</v>
      </c>
      <c r="M23" s="720" t="s">
        <v>11039</v>
      </c>
      <c r="N23" s="721">
        <v>43193</v>
      </c>
      <c r="O23" s="720" t="s">
        <v>11047</v>
      </c>
      <c r="P23" s="722">
        <v>43199</v>
      </c>
      <c r="Q23" s="720" t="s">
        <v>11048</v>
      </c>
      <c r="R23" s="720" t="s">
        <v>5330</v>
      </c>
      <c r="S23" s="720"/>
      <c r="T23" s="720"/>
    </row>
    <row r="24" spans="1:20" ht="33.75">
      <c r="A24" s="717">
        <v>10</v>
      </c>
      <c r="B24" s="720" t="s">
        <v>8265</v>
      </c>
      <c r="C24" s="720" t="s">
        <v>8253</v>
      </c>
      <c r="D24" s="720"/>
      <c r="E24" s="720"/>
      <c r="F24" s="717" t="s">
        <v>546</v>
      </c>
      <c r="G24" s="720" t="s">
        <v>11043</v>
      </c>
      <c r="H24" s="720" t="s">
        <v>11055</v>
      </c>
      <c r="I24" s="717"/>
      <c r="J24" s="721">
        <v>43153</v>
      </c>
      <c r="K24" s="720" t="s">
        <v>11045</v>
      </c>
      <c r="L24" s="720" t="s">
        <v>11046</v>
      </c>
      <c r="M24" s="720" t="s">
        <v>11039</v>
      </c>
      <c r="N24" s="721">
        <v>43193</v>
      </c>
      <c r="O24" s="720" t="s">
        <v>11047</v>
      </c>
      <c r="P24" s="722">
        <v>43199</v>
      </c>
      <c r="Q24" s="720" t="s">
        <v>11048</v>
      </c>
      <c r="R24" s="720" t="s">
        <v>5330</v>
      </c>
      <c r="S24" s="720"/>
      <c r="T24" s="720"/>
    </row>
    <row r="25" spans="1:20" ht="33.75">
      <c r="A25" s="717">
        <v>11</v>
      </c>
      <c r="B25" s="720" t="s">
        <v>8267</v>
      </c>
      <c r="C25" s="720" t="s">
        <v>8253</v>
      </c>
      <c r="D25" s="720"/>
      <c r="E25" s="720"/>
      <c r="F25" s="717" t="s">
        <v>546</v>
      </c>
      <c r="G25" s="720" t="s">
        <v>11043</v>
      </c>
      <c r="H25" s="720" t="s">
        <v>11056</v>
      </c>
      <c r="I25" s="717"/>
      <c r="J25" s="721">
        <v>43153</v>
      </c>
      <c r="K25" s="720" t="s">
        <v>11045</v>
      </c>
      <c r="L25" s="720" t="s">
        <v>11046</v>
      </c>
      <c r="M25" s="720" t="s">
        <v>11039</v>
      </c>
      <c r="N25" s="721">
        <v>43193</v>
      </c>
      <c r="O25" s="720" t="s">
        <v>11047</v>
      </c>
      <c r="P25" s="722">
        <v>43199</v>
      </c>
      <c r="Q25" s="720" t="s">
        <v>11048</v>
      </c>
      <c r="R25" s="720" t="s">
        <v>5330</v>
      </c>
      <c r="S25" s="720"/>
      <c r="T25" s="720"/>
    </row>
    <row r="26" spans="1:20" ht="33.75">
      <c r="A26" s="717">
        <v>12</v>
      </c>
      <c r="B26" s="720" t="s">
        <v>8259</v>
      </c>
      <c r="C26" s="720" t="s">
        <v>8253</v>
      </c>
      <c r="D26" s="720"/>
      <c r="E26" s="720"/>
      <c r="F26" s="717" t="s">
        <v>546</v>
      </c>
      <c r="G26" s="720" t="s">
        <v>11043</v>
      </c>
      <c r="H26" s="720" t="s">
        <v>11057</v>
      </c>
      <c r="I26" s="717"/>
      <c r="J26" s="721">
        <v>43153</v>
      </c>
      <c r="K26" s="720" t="s">
        <v>11045</v>
      </c>
      <c r="L26" s="720" t="s">
        <v>11046</v>
      </c>
      <c r="M26" s="720" t="s">
        <v>11039</v>
      </c>
      <c r="N26" s="721">
        <v>43193</v>
      </c>
      <c r="O26" s="720" t="s">
        <v>11047</v>
      </c>
      <c r="P26" s="722">
        <v>43198</v>
      </c>
      <c r="Q26" s="720" t="s">
        <v>11048</v>
      </c>
      <c r="R26" s="720" t="s">
        <v>5330</v>
      </c>
      <c r="S26" s="720"/>
      <c r="T26" s="720"/>
    </row>
    <row r="27" spans="1:20" ht="33.75">
      <c r="A27" s="717">
        <v>13</v>
      </c>
      <c r="B27" s="720" t="s">
        <v>8273</v>
      </c>
      <c r="C27" s="720" t="s">
        <v>8253</v>
      </c>
      <c r="D27" s="720"/>
      <c r="E27" s="720"/>
      <c r="F27" s="717" t="s">
        <v>546</v>
      </c>
      <c r="G27" s="720" t="s">
        <v>11043</v>
      </c>
      <c r="H27" s="720" t="s">
        <v>11058</v>
      </c>
      <c r="I27" s="717"/>
      <c r="J27" s="721">
        <v>43153</v>
      </c>
      <c r="K27" s="720" t="s">
        <v>11045</v>
      </c>
      <c r="L27" s="720" t="s">
        <v>11046</v>
      </c>
      <c r="M27" s="720" t="s">
        <v>11039</v>
      </c>
      <c r="N27" s="721">
        <v>43193</v>
      </c>
      <c r="O27" s="720" t="s">
        <v>11047</v>
      </c>
      <c r="P27" s="722">
        <v>43199</v>
      </c>
      <c r="Q27" s="720" t="s">
        <v>11048</v>
      </c>
      <c r="R27" s="720" t="s">
        <v>5330</v>
      </c>
      <c r="S27" s="720"/>
      <c r="T27" s="720"/>
    </row>
    <row r="28" spans="1:20" ht="33.75">
      <c r="A28" s="717">
        <v>14</v>
      </c>
      <c r="B28" s="720" t="s">
        <v>8298</v>
      </c>
      <c r="C28" s="720" t="s">
        <v>8253</v>
      </c>
      <c r="D28" s="720"/>
      <c r="E28" s="720"/>
      <c r="F28" s="717" t="s">
        <v>546</v>
      </c>
      <c r="G28" s="720" t="s">
        <v>11043</v>
      </c>
      <c r="H28" s="720" t="s">
        <v>11059</v>
      </c>
      <c r="I28" s="717"/>
      <c r="J28" s="721">
        <v>43153</v>
      </c>
      <c r="K28" s="720" t="s">
        <v>11045</v>
      </c>
      <c r="L28" s="720" t="s">
        <v>11046</v>
      </c>
      <c r="M28" s="720" t="s">
        <v>11039</v>
      </c>
      <c r="N28" s="721">
        <v>43193</v>
      </c>
      <c r="O28" s="720" t="s">
        <v>11047</v>
      </c>
      <c r="P28" s="722">
        <v>43199</v>
      </c>
      <c r="Q28" s="720" t="s">
        <v>11048</v>
      </c>
      <c r="R28" s="720" t="s">
        <v>5330</v>
      </c>
      <c r="S28" s="720"/>
      <c r="T28" s="720"/>
    </row>
    <row r="29" spans="1:20" ht="67.5">
      <c r="A29" s="717">
        <v>15</v>
      </c>
      <c r="B29" s="720" t="s">
        <v>8282</v>
      </c>
      <c r="C29" s="720" t="s">
        <v>8243</v>
      </c>
      <c r="D29" s="720"/>
      <c r="E29" s="720"/>
      <c r="F29" s="717" t="s">
        <v>546</v>
      </c>
      <c r="G29" s="720" t="s">
        <v>11035</v>
      </c>
      <c r="H29" s="720" t="s">
        <v>11060</v>
      </c>
      <c r="I29" s="717"/>
      <c r="J29" s="721">
        <v>43148</v>
      </c>
      <c r="K29" s="720" t="s">
        <v>11037</v>
      </c>
      <c r="L29" s="720" t="s">
        <v>11061</v>
      </c>
      <c r="M29" s="720" t="s">
        <v>11039</v>
      </c>
      <c r="N29" s="721">
        <v>43193</v>
      </c>
      <c r="O29" s="720" t="s">
        <v>11047</v>
      </c>
      <c r="P29" s="722">
        <v>43199</v>
      </c>
      <c r="Q29" s="720" t="s">
        <v>11048</v>
      </c>
      <c r="R29" s="720" t="s">
        <v>5330</v>
      </c>
      <c r="S29" s="720"/>
      <c r="T29" s="720"/>
    </row>
    <row r="30" spans="1:20" ht="67.5">
      <c r="A30" s="717">
        <v>16</v>
      </c>
      <c r="B30" s="720" t="s">
        <v>8242</v>
      </c>
      <c r="C30" s="720" t="s">
        <v>8243</v>
      </c>
      <c r="D30" s="720"/>
      <c r="E30" s="720"/>
      <c r="F30" s="717" t="s">
        <v>546</v>
      </c>
      <c r="G30" s="720" t="s">
        <v>11035</v>
      </c>
      <c r="H30" s="720" t="s">
        <v>11062</v>
      </c>
      <c r="I30" s="717"/>
      <c r="J30" s="721">
        <v>43148</v>
      </c>
      <c r="K30" s="720" t="s">
        <v>11037</v>
      </c>
      <c r="L30" s="720" t="s">
        <v>11061</v>
      </c>
      <c r="M30" s="720" t="s">
        <v>11039</v>
      </c>
      <c r="N30" s="721">
        <v>43193</v>
      </c>
      <c r="O30" s="720" t="s">
        <v>11047</v>
      </c>
      <c r="P30" s="722">
        <v>43198</v>
      </c>
      <c r="Q30" s="720" t="s">
        <v>11048</v>
      </c>
      <c r="R30" s="720" t="s">
        <v>5330</v>
      </c>
      <c r="S30" s="720"/>
      <c r="T30" s="720"/>
    </row>
    <row r="31" spans="1:20" ht="67.5">
      <c r="A31" s="717">
        <v>17</v>
      </c>
      <c r="B31" s="720" t="s">
        <v>8277</v>
      </c>
      <c r="C31" s="720" t="s">
        <v>8243</v>
      </c>
      <c r="D31" s="720"/>
      <c r="E31" s="720"/>
      <c r="F31" s="717" t="s">
        <v>546</v>
      </c>
      <c r="G31" s="720" t="s">
        <v>11035</v>
      </c>
      <c r="H31" s="720" t="s">
        <v>11063</v>
      </c>
      <c r="I31" s="717"/>
      <c r="J31" s="721">
        <v>43148</v>
      </c>
      <c r="K31" s="720" t="s">
        <v>11037</v>
      </c>
      <c r="L31" s="720" t="s">
        <v>11061</v>
      </c>
      <c r="M31" s="720" t="s">
        <v>11039</v>
      </c>
      <c r="N31" s="721">
        <v>43193</v>
      </c>
      <c r="O31" s="720" t="s">
        <v>11047</v>
      </c>
      <c r="P31" s="722">
        <v>43199</v>
      </c>
      <c r="Q31" s="720" t="s">
        <v>11048</v>
      </c>
      <c r="R31" s="720" t="s">
        <v>5330</v>
      </c>
      <c r="S31" s="720"/>
      <c r="T31" s="720"/>
    </row>
    <row r="32" spans="1:20" ht="67.5">
      <c r="A32" s="717">
        <v>18</v>
      </c>
      <c r="B32" s="720" t="s">
        <v>8275</v>
      </c>
      <c r="C32" s="720" t="s">
        <v>8243</v>
      </c>
      <c r="D32" s="720"/>
      <c r="E32" s="720"/>
      <c r="F32" s="717" t="s">
        <v>546</v>
      </c>
      <c r="G32" s="720" t="s">
        <v>11035</v>
      </c>
      <c r="H32" s="720" t="s">
        <v>11064</v>
      </c>
      <c r="I32" s="717"/>
      <c r="J32" s="721">
        <v>43148</v>
      </c>
      <c r="K32" s="720" t="s">
        <v>11037</v>
      </c>
      <c r="L32" s="720" t="s">
        <v>11061</v>
      </c>
      <c r="M32" s="720" t="s">
        <v>11039</v>
      </c>
      <c r="N32" s="721">
        <v>43193</v>
      </c>
      <c r="O32" s="720" t="s">
        <v>11047</v>
      </c>
      <c r="P32" s="722">
        <v>43199</v>
      </c>
      <c r="Q32" s="720" t="s">
        <v>11048</v>
      </c>
      <c r="R32" s="720" t="s">
        <v>5330</v>
      </c>
      <c r="S32" s="720"/>
      <c r="T32" s="720"/>
    </row>
    <row r="33" spans="1:20" ht="67.5">
      <c r="A33" s="717">
        <v>19</v>
      </c>
      <c r="B33" s="720" t="s">
        <v>8270</v>
      </c>
      <c r="C33" s="720" t="s">
        <v>8239</v>
      </c>
      <c r="D33" s="720"/>
      <c r="E33" s="720"/>
      <c r="F33" s="717" t="s">
        <v>546</v>
      </c>
      <c r="G33" s="720" t="s">
        <v>11065</v>
      </c>
      <c r="H33" s="720" t="s">
        <v>11066</v>
      </c>
      <c r="I33" s="717"/>
      <c r="J33" s="721">
        <v>43155</v>
      </c>
      <c r="K33" s="720" t="s">
        <v>11037</v>
      </c>
      <c r="L33" s="720" t="s">
        <v>11067</v>
      </c>
      <c r="M33" s="720" t="s">
        <v>11068</v>
      </c>
      <c r="N33" s="721">
        <v>43191</v>
      </c>
      <c r="O33" s="720" t="s">
        <v>11047</v>
      </c>
      <c r="P33" s="722">
        <v>43199</v>
      </c>
      <c r="Q33" s="720" t="s">
        <v>11048</v>
      </c>
      <c r="R33" s="720" t="s">
        <v>5330</v>
      </c>
      <c r="S33" s="720"/>
      <c r="T33" s="720"/>
    </row>
    <row r="34" spans="1:20" ht="67.5">
      <c r="A34" s="717">
        <v>20</v>
      </c>
      <c r="B34" s="720" t="s">
        <v>8283</v>
      </c>
      <c r="C34" s="720" t="s">
        <v>8239</v>
      </c>
      <c r="D34" s="720"/>
      <c r="E34" s="720"/>
      <c r="F34" s="717" t="s">
        <v>546</v>
      </c>
      <c r="G34" s="720" t="s">
        <v>11065</v>
      </c>
      <c r="H34" s="720" t="s">
        <v>11069</v>
      </c>
      <c r="I34" s="717"/>
      <c r="J34" s="721">
        <v>43155</v>
      </c>
      <c r="K34" s="720" t="s">
        <v>11037</v>
      </c>
      <c r="L34" s="720" t="s">
        <v>11067</v>
      </c>
      <c r="M34" s="720" t="s">
        <v>11068</v>
      </c>
      <c r="N34" s="721">
        <v>43191</v>
      </c>
      <c r="O34" s="720" t="s">
        <v>11047</v>
      </c>
      <c r="P34" s="722">
        <v>43199</v>
      </c>
      <c r="Q34" s="720" t="s">
        <v>11048</v>
      </c>
      <c r="R34" s="720" t="s">
        <v>5330</v>
      </c>
      <c r="S34" s="720"/>
      <c r="T34" s="720"/>
    </row>
    <row r="35" spans="1:20" ht="67.5">
      <c r="A35" s="717">
        <v>21</v>
      </c>
      <c r="B35" s="720" t="s">
        <v>8287</v>
      </c>
      <c r="C35" s="720" t="s">
        <v>8239</v>
      </c>
      <c r="D35" s="720"/>
      <c r="E35" s="720"/>
      <c r="F35" s="717" t="s">
        <v>546</v>
      </c>
      <c r="G35" s="720" t="s">
        <v>11065</v>
      </c>
      <c r="H35" s="720" t="s">
        <v>11070</v>
      </c>
      <c r="I35" s="717"/>
      <c r="J35" s="721">
        <v>43155</v>
      </c>
      <c r="K35" s="720" t="s">
        <v>11037</v>
      </c>
      <c r="L35" s="720" t="s">
        <v>11067</v>
      </c>
      <c r="M35" s="720" t="s">
        <v>11068</v>
      </c>
      <c r="N35" s="721">
        <v>43191</v>
      </c>
      <c r="O35" s="720" t="s">
        <v>11047</v>
      </c>
      <c r="P35" s="722">
        <v>43199</v>
      </c>
      <c r="Q35" s="720" t="s">
        <v>11048</v>
      </c>
      <c r="R35" s="720" t="s">
        <v>5330</v>
      </c>
      <c r="S35" s="720"/>
      <c r="T35" s="720"/>
    </row>
    <row r="36" spans="1:20" ht="67.5">
      <c r="A36" s="717">
        <v>22</v>
      </c>
      <c r="B36" s="720" t="s">
        <v>8254</v>
      </c>
      <c r="C36" s="720" t="s">
        <v>8239</v>
      </c>
      <c r="D36" s="720"/>
      <c r="E36" s="720"/>
      <c r="F36" s="717" t="s">
        <v>546</v>
      </c>
      <c r="G36" s="720" t="s">
        <v>11065</v>
      </c>
      <c r="H36" s="720" t="s">
        <v>11071</v>
      </c>
      <c r="I36" s="717"/>
      <c r="J36" s="721">
        <v>43155</v>
      </c>
      <c r="K36" s="720" t="s">
        <v>11037</v>
      </c>
      <c r="L36" s="720" t="s">
        <v>11067</v>
      </c>
      <c r="M36" s="720" t="s">
        <v>11068</v>
      </c>
      <c r="N36" s="721">
        <v>43191</v>
      </c>
      <c r="O36" s="720" t="s">
        <v>11047</v>
      </c>
      <c r="P36" s="722">
        <v>43198</v>
      </c>
      <c r="Q36" s="720" t="s">
        <v>11048</v>
      </c>
      <c r="R36" s="720" t="s">
        <v>5330</v>
      </c>
      <c r="S36" s="720"/>
      <c r="T36" s="720"/>
    </row>
    <row r="37" spans="1:20" ht="67.5">
      <c r="A37" s="717">
        <v>23</v>
      </c>
      <c r="B37" s="720" t="s">
        <v>8294</v>
      </c>
      <c r="C37" s="720" t="s">
        <v>8239</v>
      </c>
      <c r="D37" s="720"/>
      <c r="E37" s="720"/>
      <c r="F37" s="717" t="s">
        <v>546</v>
      </c>
      <c r="G37" s="720" t="s">
        <v>11065</v>
      </c>
      <c r="H37" s="720" t="s">
        <v>11072</v>
      </c>
      <c r="I37" s="717"/>
      <c r="J37" s="721">
        <v>43155</v>
      </c>
      <c r="K37" s="720" t="s">
        <v>11037</v>
      </c>
      <c r="L37" s="720" t="s">
        <v>11067</v>
      </c>
      <c r="M37" s="720" t="s">
        <v>11068</v>
      </c>
      <c r="N37" s="721">
        <v>43191</v>
      </c>
      <c r="O37" s="720" t="s">
        <v>11047</v>
      </c>
      <c r="P37" s="722">
        <v>43199</v>
      </c>
      <c r="Q37" s="720" t="s">
        <v>11048</v>
      </c>
      <c r="R37" s="720" t="s">
        <v>5330</v>
      </c>
      <c r="S37" s="720"/>
      <c r="T37" s="720"/>
    </row>
    <row r="38" spans="1:20" ht="67.5">
      <c r="A38" s="717">
        <v>24</v>
      </c>
      <c r="B38" s="720" t="s">
        <v>8269</v>
      </c>
      <c r="C38" s="720" t="s">
        <v>8239</v>
      </c>
      <c r="D38" s="720"/>
      <c r="E38" s="720"/>
      <c r="F38" s="717" t="s">
        <v>546</v>
      </c>
      <c r="G38" s="720" t="s">
        <v>11065</v>
      </c>
      <c r="H38" s="720" t="s">
        <v>11073</v>
      </c>
      <c r="I38" s="717"/>
      <c r="J38" s="721">
        <v>43155</v>
      </c>
      <c r="K38" s="720" t="s">
        <v>11037</v>
      </c>
      <c r="L38" s="720" t="s">
        <v>11067</v>
      </c>
      <c r="M38" s="720" t="s">
        <v>11068</v>
      </c>
      <c r="N38" s="721">
        <v>43191</v>
      </c>
      <c r="O38" s="720" t="s">
        <v>11047</v>
      </c>
      <c r="P38" s="722">
        <v>43199</v>
      </c>
      <c r="Q38" s="720" t="s">
        <v>11048</v>
      </c>
      <c r="R38" s="720" t="s">
        <v>5330</v>
      </c>
      <c r="S38" s="720"/>
      <c r="T38" s="720"/>
    </row>
    <row r="39" spans="1:20" ht="67.5">
      <c r="A39" s="717">
        <v>25</v>
      </c>
      <c r="B39" s="720" t="s">
        <v>8264</v>
      </c>
      <c r="C39" s="720" t="s">
        <v>8239</v>
      </c>
      <c r="D39" s="720"/>
      <c r="E39" s="720"/>
      <c r="F39" s="717" t="s">
        <v>546</v>
      </c>
      <c r="G39" s="720" t="s">
        <v>11065</v>
      </c>
      <c r="H39" s="720" t="s">
        <v>11074</v>
      </c>
      <c r="I39" s="717"/>
      <c r="J39" s="721">
        <v>43155</v>
      </c>
      <c r="K39" s="720" t="s">
        <v>11037</v>
      </c>
      <c r="L39" s="720" t="s">
        <v>11067</v>
      </c>
      <c r="M39" s="720" t="s">
        <v>11068</v>
      </c>
      <c r="N39" s="721">
        <v>43191</v>
      </c>
      <c r="O39" s="720" t="s">
        <v>11047</v>
      </c>
      <c r="P39" s="722">
        <v>43199</v>
      </c>
      <c r="Q39" s="720" t="s">
        <v>11048</v>
      </c>
      <c r="R39" s="720" t="s">
        <v>5330</v>
      </c>
      <c r="S39" s="720"/>
      <c r="T39" s="720"/>
    </row>
    <row r="40" spans="1:20" ht="67.5">
      <c r="A40" s="717">
        <v>26</v>
      </c>
      <c r="B40" s="720" t="s">
        <v>8290</v>
      </c>
      <c r="C40" s="720" t="s">
        <v>8239</v>
      </c>
      <c r="D40" s="720"/>
      <c r="E40" s="720"/>
      <c r="F40" s="717" t="s">
        <v>546</v>
      </c>
      <c r="G40" s="720" t="s">
        <v>11065</v>
      </c>
      <c r="H40" s="720" t="s">
        <v>11075</v>
      </c>
      <c r="I40" s="717"/>
      <c r="J40" s="721">
        <v>43155</v>
      </c>
      <c r="K40" s="720" t="s">
        <v>11037</v>
      </c>
      <c r="L40" s="720" t="s">
        <v>11067</v>
      </c>
      <c r="M40" s="720" t="s">
        <v>11068</v>
      </c>
      <c r="N40" s="721">
        <v>43191</v>
      </c>
      <c r="O40" s="720" t="s">
        <v>11047</v>
      </c>
      <c r="P40" s="722">
        <v>43199</v>
      </c>
      <c r="Q40" s="720" t="s">
        <v>11048</v>
      </c>
      <c r="R40" s="720" t="s">
        <v>5330</v>
      </c>
      <c r="S40" s="720"/>
      <c r="T40" s="720"/>
    </row>
    <row r="41" spans="1:20" ht="67.5">
      <c r="A41" s="717">
        <v>27</v>
      </c>
      <c r="B41" s="720" t="s">
        <v>8263</v>
      </c>
      <c r="C41" s="720" t="s">
        <v>8239</v>
      </c>
      <c r="D41" s="720"/>
      <c r="E41" s="720"/>
      <c r="F41" s="717" t="s">
        <v>546</v>
      </c>
      <c r="G41" s="720" t="s">
        <v>11065</v>
      </c>
      <c r="H41" s="720" t="s">
        <v>11076</v>
      </c>
      <c r="I41" s="717"/>
      <c r="J41" s="721">
        <v>43155</v>
      </c>
      <c r="K41" s="720" t="s">
        <v>11037</v>
      </c>
      <c r="L41" s="720" t="s">
        <v>11067</v>
      </c>
      <c r="M41" s="720" t="s">
        <v>11068</v>
      </c>
      <c r="N41" s="721">
        <v>43191</v>
      </c>
      <c r="O41" s="720" t="s">
        <v>11047</v>
      </c>
      <c r="P41" s="722">
        <v>43199</v>
      </c>
      <c r="Q41" s="720" t="s">
        <v>11048</v>
      </c>
      <c r="R41" s="720" t="s">
        <v>5330</v>
      </c>
      <c r="S41" s="720"/>
      <c r="T41" s="720"/>
    </row>
    <row r="42" spans="1:20" ht="67.5">
      <c r="A42" s="717">
        <v>28</v>
      </c>
      <c r="B42" s="720" t="s">
        <v>8286</v>
      </c>
      <c r="C42" s="720" t="s">
        <v>8239</v>
      </c>
      <c r="D42" s="720"/>
      <c r="E42" s="720"/>
      <c r="F42" s="717" t="s">
        <v>546</v>
      </c>
      <c r="G42" s="720" t="s">
        <v>11065</v>
      </c>
      <c r="H42" s="720" t="s">
        <v>11077</v>
      </c>
      <c r="I42" s="717"/>
      <c r="J42" s="721">
        <v>43155</v>
      </c>
      <c r="K42" s="720" t="s">
        <v>11037</v>
      </c>
      <c r="L42" s="720" t="s">
        <v>11067</v>
      </c>
      <c r="M42" s="720" t="s">
        <v>11068</v>
      </c>
      <c r="N42" s="721">
        <v>43191</v>
      </c>
      <c r="O42" s="720" t="s">
        <v>11047</v>
      </c>
      <c r="P42" s="722">
        <v>43199</v>
      </c>
      <c r="Q42" s="720" t="s">
        <v>11048</v>
      </c>
      <c r="R42" s="720" t="s">
        <v>5330</v>
      </c>
      <c r="S42" s="720"/>
      <c r="T42" s="720"/>
    </row>
    <row r="43" spans="1:20" ht="67.5">
      <c r="A43" s="717">
        <v>29</v>
      </c>
      <c r="B43" s="720" t="s">
        <v>8296</v>
      </c>
      <c r="C43" s="720" t="s">
        <v>8239</v>
      </c>
      <c r="D43" s="720"/>
      <c r="E43" s="720"/>
      <c r="F43" s="717" t="s">
        <v>546</v>
      </c>
      <c r="G43" s="720" t="s">
        <v>11065</v>
      </c>
      <c r="H43" s="720" t="s">
        <v>11078</v>
      </c>
      <c r="I43" s="717"/>
      <c r="J43" s="721">
        <v>43155</v>
      </c>
      <c r="K43" s="720" t="s">
        <v>11037</v>
      </c>
      <c r="L43" s="720" t="s">
        <v>11067</v>
      </c>
      <c r="M43" s="720" t="s">
        <v>11068</v>
      </c>
      <c r="N43" s="721">
        <v>43191</v>
      </c>
      <c r="O43" s="720" t="s">
        <v>11047</v>
      </c>
      <c r="P43" s="722">
        <v>43199</v>
      </c>
      <c r="Q43" s="720" t="s">
        <v>11048</v>
      </c>
      <c r="R43" s="720" t="s">
        <v>5330</v>
      </c>
      <c r="S43" s="720"/>
      <c r="T43" s="720"/>
    </row>
    <row r="44" spans="1:20" ht="67.5">
      <c r="A44" s="717">
        <v>30</v>
      </c>
      <c r="B44" s="720" t="s">
        <v>8248</v>
      </c>
      <c r="C44" s="720" t="s">
        <v>8239</v>
      </c>
      <c r="D44" s="720"/>
      <c r="E44" s="720"/>
      <c r="F44" s="717" t="s">
        <v>546</v>
      </c>
      <c r="G44" s="720" t="s">
        <v>11065</v>
      </c>
      <c r="H44" s="720" t="s">
        <v>11079</v>
      </c>
      <c r="I44" s="717"/>
      <c r="J44" s="721">
        <v>43155</v>
      </c>
      <c r="K44" s="720" t="s">
        <v>11037</v>
      </c>
      <c r="L44" s="720" t="s">
        <v>11067</v>
      </c>
      <c r="M44" s="720" t="s">
        <v>11068</v>
      </c>
      <c r="N44" s="721">
        <v>43191</v>
      </c>
      <c r="O44" s="720" t="s">
        <v>11047</v>
      </c>
      <c r="P44" s="722">
        <v>43198</v>
      </c>
      <c r="Q44" s="720" t="s">
        <v>11048</v>
      </c>
      <c r="R44" s="720" t="s">
        <v>5330</v>
      </c>
      <c r="S44" s="720"/>
      <c r="T44" s="720"/>
    </row>
    <row r="45" spans="1:20" ht="67.5">
      <c r="A45" s="717">
        <v>31</v>
      </c>
      <c r="B45" s="720" t="s">
        <v>8266</v>
      </c>
      <c r="C45" s="720" t="s">
        <v>8239</v>
      </c>
      <c r="D45" s="720"/>
      <c r="E45" s="720"/>
      <c r="F45" s="717" t="s">
        <v>546</v>
      </c>
      <c r="G45" s="720" t="s">
        <v>11065</v>
      </c>
      <c r="H45" s="720" t="s">
        <v>11080</v>
      </c>
      <c r="I45" s="717"/>
      <c r="J45" s="721">
        <v>43155</v>
      </c>
      <c r="K45" s="720" t="s">
        <v>11037</v>
      </c>
      <c r="L45" s="720" t="s">
        <v>11067</v>
      </c>
      <c r="M45" s="720" t="s">
        <v>11068</v>
      </c>
      <c r="N45" s="721">
        <v>43191</v>
      </c>
      <c r="O45" s="720" t="s">
        <v>11047</v>
      </c>
      <c r="P45" s="722">
        <v>43199</v>
      </c>
      <c r="Q45" s="720" t="s">
        <v>11048</v>
      </c>
      <c r="R45" s="720" t="s">
        <v>5330</v>
      </c>
      <c r="S45" s="720"/>
      <c r="T45" s="720"/>
    </row>
    <row r="46" spans="1:20" ht="67.5">
      <c r="A46" s="717">
        <v>32</v>
      </c>
      <c r="B46" s="720" t="s">
        <v>8280</v>
      </c>
      <c r="C46" s="720" t="s">
        <v>8239</v>
      </c>
      <c r="D46" s="720"/>
      <c r="E46" s="720"/>
      <c r="F46" s="717" t="s">
        <v>546</v>
      </c>
      <c r="G46" s="720" t="s">
        <v>11065</v>
      </c>
      <c r="H46" s="720" t="s">
        <v>11081</v>
      </c>
      <c r="I46" s="717"/>
      <c r="J46" s="721">
        <v>43155</v>
      </c>
      <c r="K46" s="720" t="s">
        <v>11037</v>
      </c>
      <c r="L46" s="720" t="s">
        <v>11067</v>
      </c>
      <c r="M46" s="720" t="s">
        <v>11068</v>
      </c>
      <c r="N46" s="721">
        <v>43191</v>
      </c>
      <c r="O46" s="720" t="s">
        <v>11047</v>
      </c>
      <c r="P46" s="722">
        <v>43199</v>
      </c>
      <c r="Q46" s="720" t="s">
        <v>11048</v>
      </c>
      <c r="R46" s="720" t="s">
        <v>5330</v>
      </c>
      <c r="S46" s="720"/>
      <c r="T46" s="720"/>
    </row>
    <row r="47" spans="1:20" ht="67.5">
      <c r="A47" s="717">
        <v>33</v>
      </c>
      <c r="B47" s="720" t="s">
        <v>8276</v>
      </c>
      <c r="C47" s="720" t="s">
        <v>8239</v>
      </c>
      <c r="D47" s="720"/>
      <c r="E47" s="720"/>
      <c r="F47" s="717" t="s">
        <v>546</v>
      </c>
      <c r="G47" s="720" t="s">
        <v>11065</v>
      </c>
      <c r="H47" s="720" t="s">
        <v>11082</v>
      </c>
      <c r="I47" s="717"/>
      <c r="J47" s="721">
        <v>43155</v>
      </c>
      <c r="K47" s="720" t="s">
        <v>11037</v>
      </c>
      <c r="L47" s="720" t="s">
        <v>11067</v>
      </c>
      <c r="M47" s="720" t="s">
        <v>11068</v>
      </c>
      <c r="N47" s="721">
        <v>43191</v>
      </c>
      <c r="O47" s="720" t="s">
        <v>11047</v>
      </c>
      <c r="P47" s="722">
        <v>43199</v>
      </c>
      <c r="Q47" s="720" t="s">
        <v>11048</v>
      </c>
      <c r="R47" s="720" t="s">
        <v>5330</v>
      </c>
      <c r="S47" s="720"/>
      <c r="T47" s="720"/>
    </row>
    <row r="48" spans="1:20" ht="67.5">
      <c r="A48" s="717">
        <v>34</v>
      </c>
      <c r="B48" s="720" t="s">
        <v>8279</v>
      </c>
      <c r="C48" s="720" t="s">
        <v>8239</v>
      </c>
      <c r="D48" s="720"/>
      <c r="E48" s="720"/>
      <c r="F48" s="717" t="s">
        <v>546</v>
      </c>
      <c r="G48" s="720" t="s">
        <v>11065</v>
      </c>
      <c r="H48" s="720" t="s">
        <v>11083</v>
      </c>
      <c r="I48" s="717"/>
      <c r="J48" s="721">
        <v>43155</v>
      </c>
      <c r="K48" s="720" t="s">
        <v>11037</v>
      </c>
      <c r="L48" s="720" t="s">
        <v>11067</v>
      </c>
      <c r="M48" s="720" t="s">
        <v>11068</v>
      </c>
      <c r="N48" s="721">
        <v>43191</v>
      </c>
      <c r="O48" s="720" t="s">
        <v>11047</v>
      </c>
      <c r="P48" s="722">
        <v>43199</v>
      </c>
      <c r="Q48" s="720" t="s">
        <v>11048</v>
      </c>
      <c r="R48" s="720" t="s">
        <v>5330</v>
      </c>
      <c r="S48" s="720"/>
      <c r="T48" s="720"/>
    </row>
    <row r="49" spans="1:20" ht="67.5">
      <c r="A49" s="717">
        <v>35</v>
      </c>
      <c r="B49" s="720" t="s">
        <v>8260</v>
      </c>
      <c r="C49" s="720" t="s">
        <v>8239</v>
      </c>
      <c r="D49" s="720"/>
      <c r="E49" s="720"/>
      <c r="F49" s="717" t="s">
        <v>546</v>
      </c>
      <c r="G49" s="720" t="s">
        <v>11065</v>
      </c>
      <c r="H49" s="720" t="s">
        <v>11084</v>
      </c>
      <c r="I49" s="717"/>
      <c r="J49" s="721">
        <v>43155</v>
      </c>
      <c r="K49" s="720" t="s">
        <v>11037</v>
      </c>
      <c r="L49" s="720" t="s">
        <v>11067</v>
      </c>
      <c r="M49" s="720" t="s">
        <v>11068</v>
      </c>
      <c r="N49" s="721">
        <v>43191</v>
      </c>
      <c r="O49" s="720" t="s">
        <v>11047</v>
      </c>
      <c r="P49" s="722">
        <v>43198</v>
      </c>
      <c r="Q49" s="720" t="s">
        <v>11048</v>
      </c>
      <c r="R49" s="720" t="s">
        <v>5330</v>
      </c>
      <c r="S49" s="720"/>
      <c r="T49" s="720"/>
    </row>
    <row r="50" spans="1:20" ht="67.5">
      <c r="A50" s="717">
        <v>36</v>
      </c>
      <c r="B50" s="720" t="s">
        <v>8238</v>
      </c>
      <c r="C50" s="720" t="s">
        <v>8239</v>
      </c>
      <c r="D50" s="720"/>
      <c r="E50" s="720"/>
      <c r="F50" s="717" t="s">
        <v>546</v>
      </c>
      <c r="G50" s="720" t="s">
        <v>11065</v>
      </c>
      <c r="H50" s="720" t="s">
        <v>11085</v>
      </c>
      <c r="I50" s="717"/>
      <c r="J50" s="721">
        <v>43155</v>
      </c>
      <c r="K50" s="720" t="s">
        <v>11037</v>
      </c>
      <c r="L50" s="720" t="s">
        <v>11067</v>
      </c>
      <c r="M50" s="720" t="s">
        <v>11068</v>
      </c>
      <c r="N50" s="721">
        <v>43191</v>
      </c>
      <c r="O50" s="720" t="s">
        <v>11047</v>
      </c>
      <c r="P50" s="722">
        <v>43198</v>
      </c>
      <c r="Q50" s="720" t="s">
        <v>11048</v>
      </c>
      <c r="R50" s="720" t="s">
        <v>5330</v>
      </c>
      <c r="S50" s="720"/>
      <c r="T50" s="720"/>
    </row>
    <row r="51" spans="1:20" ht="67.5">
      <c r="A51" s="717">
        <v>37</v>
      </c>
      <c r="B51" s="720" t="s">
        <v>8249</v>
      </c>
      <c r="C51" s="720" t="s">
        <v>8239</v>
      </c>
      <c r="D51" s="720"/>
      <c r="E51" s="720"/>
      <c r="F51" s="717" t="s">
        <v>546</v>
      </c>
      <c r="G51" s="720" t="s">
        <v>11065</v>
      </c>
      <c r="H51" s="720" t="s">
        <v>11086</v>
      </c>
      <c r="I51" s="717"/>
      <c r="J51" s="721">
        <v>43155</v>
      </c>
      <c r="K51" s="720" t="s">
        <v>11037</v>
      </c>
      <c r="L51" s="720" t="s">
        <v>11067</v>
      </c>
      <c r="M51" s="720" t="s">
        <v>11068</v>
      </c>
      <c r="N51" s="721">
        <v>43191</v>
      </c>
      <c r="O51" s="720" t="s">
        <v>11047</v>
      </c>
      <c r="P51" s="722">
        <v>43198</v>
      </c>
      <c r="Q51" s="720" t="s">
        <v>11048</v>
      </c>
      <c r="R51" s="720" t="s">
        <v>5330</v>
      </c>
      <c r="S51" s="720"/>
      <c r="T51" s="720"/>
    </row>
    <row r="52" spans="1:20" ht="67.5">
      <c r="A52" s="717">
        <v>38</v>
      </c>
      <c r="B52" s="720" t="s">
        <v>8291</v>
      </c>
      <c r="C52" s="720" t="s">
        <v>8239</v>
      </c>
      <c r="D52" s="720"/>
      <c r="E52" s="720"/>
      <c r="F52" s="717" t="s">
        <v>546</v>
      </c>
      <c r="G52" s="720" t="s">
        <v>11065</v>
      </c>
      <c r="H52" s="720" t="s">
        <v>11087</v>
      </c>
      <c r="I52" s="717"/>
      <c r="J52" s="721">
        <v>43155</v>
      </c>
      <c r="K52" s="720" t="s">
        <v>11037</v>
      </c>
      <c r="L52" s="720" t="s">
        <v>11067</v>
      </c>
      <c r="M52" s="720" t="s">
        <v>11068</v>
      </c>
      <c r="N52" s="721">
        <v>43191</v>
      </c>
      <c r="O52" s="720" t="s">
        <v>11047</v>
      </c>
      <c r="P52" s="722">
        <v>43199</v>
      </c>
      <c r="Q52" s="720" t="s">
        <v>11048</v>
      </c>
      <c r="R52" s="720" t="s">
        <v>5330</v>
      </c>
      <c r="S52" s="720"/>
      <c r="T52" s="720"/>
    </row>
    <row r="53" spans="1:20" ht="67.5">
      <c r="A53" s="717">
        <v>39</v>
      </c>
      <c r="B53" s="720" t="s">
        <v>8241</v>
      </c>
      <c r="C53" s="720" t="s">
        <v>8239</v>
      </c>
      <c r="D53" s="720"/>
      <c r="E53" s="720"/>
      <c r="F53" s="717" t="s">
        <v>546</v>
      </c>
      <c r="G53" s="720" t="s">
        <v>11065</v>
      </c>
      <c r="H53" s="720" t="s">
        <v>11088</v>
      </c>
      <c r="I53" s="717"/>
      <c r="J53" s="721">
        <v>43155</v>
      </c>
      <c r="K53" s="720" t="s">
        <v>11037</v>
      </c>
      <c r="L53" s="720" t="s">
        <v>11067</v>
      </c>
      <c r="M53" s="720" t="s">
        <v>11068</v>
      </c>
      <c r="N53" s="721">
        <v>43191</v>
      </c>
      <c r="O53" s="720" t="s">
        <v>11047</v>
      </c>
      <c r="P53" s="722">
        <v>43198</v>
      </c>
      <c r="Q53" s="720" t="s">
        <v>11048</v>
      </c>
      <c r="R53" s="720" t="s">
        <v>5330</v>
      </c>
      <c r="S53" s="720"/>
      <c r="T53" s="720"/>
    </row>
    <row r="54" spans="1:20" ht="67.5">
      <c r="A54" s="717">
        <v>40</v>
      </c>
      <c r="B54" s="720" t="s">
        <v>8293</v>
      </c>
      <c r="C54" s="720" t="s">
        <v>8247</v>
      </c>
      <c r="D54" s="720"/>
      <c r="E54" s="720"/>
      <c r="F54" s="717" t="s">
        <v>546</v>
      </c>
      <c r="G54" s="720" t="s">
        <v>11089</v>
      </c>
      <c r="H54" s="720" t="s">
        <v>11090</v>
      </c>
      <c r="I54" s="717"/>
      <c r="J54" s="721">
        <v>43159</v>
      </c>
      <c r="K54" s="720" t="s">
        <v>11037</v>
      </c>
      <c r="L54" s="720" t="s">
        <v>11091</v>
      </c>
      <c r="M54" s="720" t="s">
        <v>11039</v>
      </c>
      <c r="N54" s="721">
        <v>43193</v>
      </c>
      <c r="O54" s="720" t="s">
        <v>11047</v>
      </c>
      <c r="P54" s="722">
        <v>43199</v>
      </c>
      <c r="Q54" s="720" t="s">
        <v>11048</v>
      </c>
      <c r="R54" s="720" t="s">
        <v>5330</v>
      </c>
      <c r="S54" s="720"/>
      <c r="T54" s="720"/>
    </row>
    <row r="55" spans="1:20" ht="67.5">
      <c r="A55" s="717">
        <v>41</v>
      </c>
      <c r="B55" s="720" t="s">
        <v>8246</v>
      </c>
      <c r="C55" s="720" t="s">
        <v>8247</v>
      </c>
      <c r="D55" s="720"/>
      <c r="E55" s="720"/>
      <c r="F55" s="717" t="s">
        <v>546</v>
      </c>
      <c r="G55" s="720" t="s">
        <v>11089</v>
      </c>
      <c r="H55" s="720" t="s">
        <v>11092</v>
      </c>
      <c r="I55" s="717"/>
      <c r="J55" s="721">
        <v>43159</v>
      </c>
      <c r="K55" s="720" t="s">
        <v>11037</v>
      </c>
      <c r="L55" s="720" t="s">
        <v>11091</v>
      </c>
      <c r="M55" s="720" t="s">
        <v>11039</v>
      </c>
      <c r="N55" s="721">
        <v>43193</v>
      </c>
      <c r="O55" s="720" t="s">
        <v>11047</v>
      </c>
      <c r="P55" s="722">
        <v>43198</v>
      </c>
      <c r="Q55" s="720" t="s">
        <v>11048</v>
      </c>
      <c r="R55" s="720" t="s">
        <v>5330</v>
      </c>
      <c r="S55" s="720"/>
      <c r="T55" s="720"/>
    </row>
    <row r="56" spans="1:20" ht="67.5">
      <c r="A56" s="717">
        <v>42</v>
      </c>
      <c r="B56" s="720" t="s">
        <v>8292</v>
      </c>
      <c r="C56" s="720" t="s">
        <v>8247</v>
      </c>
      <c r="D56" s="720"/>
      <c r="E56" s="720"/>
      <c r="F56" s="717" t="s">
        <v>546</v>
      </c>
      <c r="G56" s="720" t="s">
        <v>11089</v>
      </c>
      <c r="H56" s="720" t="s">
        <v>11093</v>
      </c>
      <c r="I56" s="717"/>
      <c r="J56" s="721">
        <v>43159</v>
      </c>
      <c r="K56" s="720" t="s">
        <v>11037</v>
      </c>
      <c r="L56" s="720" t="s">
        <v>11091</v>
      </c>
      <c r="M56" s="720" t="s">
        <v>11039</v>
      </c>
      <c r="N56" s="721">
        <v>43193</v>
      </c>
      <c r="O56" s="720" t="s">
        <v>11047</v>
      </c>
      <c r="P56" s="722">
        <v>43199</v>
      </c>
      <c r="Q56" s="720" t="s">
        <v>11048</v>
      </c>
      <c r="R56" s="720" t="s">
        <v>5330</v>
      </c>
      <c r="S56" s="720"/>
      <c r="T56" s="720"/>
    </row>
    <row r="57" spans="1:20" ht="67.5">
      <c r="A57" s="717">
        <v>43</v>
      </c>
      <c r="B57" s="720" t="s">
        <v>8295</v>
      </c>
      <c r="C57" s="720" t="s">
        <v>8247</v>
      </c>
      <c r="D57" s="720"/>
      <c r="E57" s="720"/>
      <c r="F57" s="717" t="s">
        <v>546</v>
      </c>
      <c r="G57" s="720" t="s">
        <v>11089</v>
      </c>
      <c r="H57" s="720" t="s">
        <v>11094</v>
      </c>
      <c r="I57" s="717"/>
      <c r="J57" s="721">
        <v>43159</v>
      </c>
      <c r="K57" s="720" t="s">
        <v>11037</v>
      </c>
      <c r="L57" s="720" t="s">
        <v>11091</v>
      </c>
      <c r="M57" s="720" t="s">
        <v>11039</v>
      </c>
      <c r="N57" s="721">
        <v>43193</v>
      </c>
      <c r="O57" s="720" t="s">
        <v>11047</v>
      </c>
      <c r="P57" s="722">
        <v>43199</v>
      </c>
      <c r="Q57" s="720" t="s">
        <v>11048</v>
      </c>
      <c r="R57" s="720" t="s">
        <v>5330</v>
      </c>
      <c r="S57" s="720"/>
      <c r="T57" s="720"/>
    </row>
    <row r="58" spans="1:20" ht="67.5">
      <c r="A58" s="717">
        <v>44</v>
      </c>
      <c r="B58" s="720" t="s">
        <v>8278</v>
      </c>
      <c r="C58" s="720" t="s">
        <v>8247</v>
      </c>
      <c r="D58" s="720"/>
      <c r="E58" s="720"/>
      <c r="F58" s="717" t="s">
        <v>546</v>
      </c>
      <c r="G58" s="720" t="s">
        <v>11089</v>
      </c>
      <c r="H58" s="720" t="s">
        <v>11095</v>
      </c>
      <c r="I58" s="717"/>
      <c r="J58" s="721">
        <v>43159</v>
      </c>
      <c r="K58" s="720" t="s">
        <v>11037</v>
      </c>
      <c r="L58" s="720" t="s">
        <v>11091</v>
      </c>
      <c r="M58" s="720" t="s">
        <v>11039</v>
      </c>
      <c r="N58" s="721">
        <v>43193</v>
      </c>
      <c r="O58" s="720" t="s">
        <v>11047</v>
      </c>
      <c r="P58" s="722">
        <v>43199</v>
      </c>
      <c r="Q58" s="720" t="s">
        <v>11048</v>
      </c>
      <c r="R58" s="720" t="s">
        <v>5330</v>
      </c>
      <c r="S58" s="720"/>
      <c r="T58" s="720"/>
    </row>
    <row r="59" spans="1:20" ht="67.5">
      <c r="A59" s="717">
        <v>45</v>
      </c>
      <c r="B59" s="720" t="s">
        <v>8244</v>
      </c>
      <c r="C59" s="720" t="s">
        <v>8245</v>
      </c>
      <c r="D59" s="720"/>
      <c r="E59" s="720"/>
      <c r="F59" s="717" t="s">
        <v>546</v>
      </c>
      <c r="G59" s="720" t="s">
        <v>11035</v>
      </c>
      <c r="H59" s="720" t="s">
        <v>11096</v>
      </c>
      <c r="I59" s="717"/>
      <c r="J59" s="721">
        <v>43163</v>
      </c>
      <c r="K59" s="720" t="s">
        <v>11037</v>
      </c>
      <c r="L59" s="720" t="s">
        <v>11097</v>
      </c>
      <c r="M59" s="720" t="s">
        <v>11039</v>
      </c>
      <c r="N59" s="721">
        <v>43193</v>
      </c>
      <c r="O59" s="720" t="s">
        <v>11047</v>
      </c>
      <c r="P59" s="722">
        <v>43198</v>
      </c>
      <c r="Q59" s="720" t="s">
        <v>11048</v>
      </c>
      <c r="R59" s="720" t="s">
        <v>5330</v>
      </c>
      <c r="S59" s="720"/>
      <c r="T59" s="720"/>
    </row>
    <row r="60" spans="1:20" ht="67.5">
      <c r="A60" s="717">
        <v>46</v>
      </c>
      <c r="B60" s="720" t="s">
        <v>8250</v>
      </c>
      <c r="C60" s="720" t="s">
        <v>8245</v>
      </c>
      <c r="D60" s="720"/>
      <c r="E60" s="720"/>
      <c r="F60" s="717" t="s">
        <v>546</v>
      </c>
      <c r="G60" s="720" t="s">
        <v>11035</v>
      </c>
      <c r="H60" s="720" t="s">
        <v>11098</v>
      </c>
      <c r="I60" s="717"/>
      <c r="J60" s="721">
        <v>43163</v>
      </c>
      <c r="K60" s="720" t="s">
        <v>11037</v>
      </c>
      <c r="L60" s="720" t="s">
        <v>11097</v>
      </c>
      <c r="M60" s="720" t="s">
        <v>11039</v>
      </c>
      <c r="N60" s="721">
        <v>43193</v>
      </c>
      <c r="O60" s="720" t="s">
        <v>11047</v>
      </c>
      <c r="P60" s="722">
        <v>43198</v>
      </c>
      <c r="Q60" s="720" t="s">
        <v>11048</v>
      </c>
      <c r="R60" s="720" t="s">
        <v>5330</v>
      </c>
      <c r="S60" s="720"/>
      <c r="T60" s="720"/>
    </row>
    <row r="61" spans="1:20" ht="67.5">
      <c r="A61" s="717">
        <v>47</v>
      </c>
      <c r="B61" s="720" t="s">
        <v>8274</v>
      </c>
      <c r="C61" s="720" t="s">
        <v>8245</v>
      </c>
      <c r="D61" s="720"/>
      <c r="E61" s="720"/>
      <c r="F61" s="717" t="s">
        <v>546</v>
      </c>
      <c r="G61" s="720" t="s">
        <v>11035</v>
      </c>
      <c r="H61" s="720" t="s">
        <v>11099</v>
      </c>
      <c r="I61" s="717"/>
      <c r="J61" s="721">
        <v>43163</v>
      </c>
      <c r="K61" s="720" t="s">
        <v>11037</v>
      </c>
      <c r="L61" s="720" t="s">
        <v>11097</v>
      </c>
      <c r="M61" s="720" t="s">
        <v>11039</v>
      </c>
      <c r="N61" s="721">
        <v>43193</v>
      </c>
      <c r="O61" s="720" t="s">
        <v>11047</v>
      </c>
      <c r="P61" s="722">
        <v>43199</v>
      </c>
      <c r="Q61" s="720" t="s">
        <v>11048</v>
      </c>
      <c r="R61" s="720" t="s">
        <v>5330</v>
      </c>
      <c r="S61" s="720"/>
      <c r="T61" s="720"/>
    </row>
    <row r="62" spans="1:20" ht="67.5">
      <c r="A62" s="717">
        <v>48</v>
      </c>
      <c r="B62" s="720" t="s">
        <v>8255</v>
      </c>
      <c r="C62" s="720" t="s">
        <v>8256</v>
      </c>
      <c r="D62" s="720"/>
      <c r="E62" s="720"/>
      <c r="F62" s="717" t="s">
        <v>546</v>
      </c>
      <c r="G62" s="720" t="s">
        <v>11035</v>
      </c>
      <c r="H62" s="720" t="s">
        <v>11100</v>
      </c>
      <c r="I62" s="717"/>
      <c r="J62" s="721">
        <v>43163</v>
      </c>
      <c r="K62" s="720" t="s">
        <v>11037</v>
      </c>
      <c r="L62" s="720" t="s">
        <v>11097</v>
      </c>
      <c r="M62" s="720" t="s">
        <v>11039</v>
      </c>
      <c r="N62" s="721">
        <v>43193</v>
      </c>
      <c r="O62" s="720" t="s">
        <v>11047</v>
      </c>
      <c r="P62" s="722">
        <v>43198</v>
      </c>
      <c r="Q62" s="720" t="s">
        <v>11048</v>
      </c>
      <c r="R62" s="720" t="s">
        <v>5330</v>
      </c>
      <c r="S62" s="720"/>
      <c r="T62" s="720"/>
    </row>
    <row r="63" spans="1:20" ht="67.5">
      <c r="A63" s="717">
        <v>49</v>
      </c>
      <c r="B63" s="720" t="s">
        <v>8272</v>
      </c>
      <c r="C63" s="720" t="s">
        <v>8258</v>
      </c>
      <c r="D63" s="720"/>
      <c r="E63" s="720"/>
      <c r="F63" s="717" t="s">
        <v>546</v>
      </c>
      <c r="G63" s="720" t="s">
        <v>11101</v>
      </c>
      <c r="H63" s="720" t="s">
        <v>11102</v>
      </c>
      <c r="I63" s="717"/>
      <c r="J63" s="721">
        <v>43162</v>
      </c>
      <c r="K63" s="720" t="s">
        <v>11037</v>
      </c>
      <c r="L63" s="720" t="s">
        <v>11103</v>
      </c>
      <c r="M63" s="720" t="s">
        <v>11039</v>
      </c>
      <c r="N63" s="721">
        <v>43193</v>
      </c>
      <c r="O63" s="720" t="s">
        <v>11047</v>
      </c>
      <c r="P63" s="722">
        <v>43199</v>
      </c>
      <c r="Q63" s="720" t="s">
        <v>11048</v>
      </c>
      <c r="R63" s="720" t="s">
        <v>5330</v>
      </c>
      <c r="S63" s="720"/>
      <c r="T63" s="720"/>
    </row>
    <row r="64" spans="1:20" ht="67.5">
      <c r="A64" s="717">
        <v>50</v>
      </c>
      <c r="B64" s="720" t="s">
        <v>8281</v>
      </c>
      <c r="C64" s="720" t="s">
        <v>8258</v>
      </c>
      <c r="D64" s="720"/>
      <c r="E64" s="720"/>
      <c r="F64" s="717" t="s">
        <v>546</v>
      </c>
      <c r="G64" s="720" t="s">
        <v>11101</v>
      </c>
      <c r="H64" s="720" t="s">
        <v>11104</v>
      </c>
      <c r="I64" s="717"/>
      <c r="J64" s="721">
        <v>43162</v>
      </c>
      <c r="K64" s="720" t="s">
        <v>11037</v>
      </c>
      <c r="L64" s="720" t="s">
        <v>11103</v>
      </c>
      <c r="M64" s="720" t="s">
        <v>11039</v>
      </c>
      <c r="N64" s="721">
        <v>43193</v>
      </c>
      <c r="O64" s="720" t="s">
        <v>11047</v>
      </c>
      <c r="P64" s="722">
        <v>43199</v>
      </c>
      <c r="Q64" s="720" t="s">
        <v>11048</v>
      </c>
      <c r="R64" s="720" t="s">
        <v>5330</v>
      </c>
      <c r="S64" s="720"/>
      <c r="T64" s="720"/>
    </row>
    <row r="65" spans="1:20" ht="67.5">
      <c r="A65" s="717">
        <v>51</v>
      </c>
      <c r="B65" s="720" t="s">
        <v>8285</v>
      </c>
      <c r="C65" s="720" t="s">
        <v>8258</v>
      </c>
      <c r="D65" s="720"/>
      <c r="E65" s="720"/>
      <c r="F65" s="717" t="s">
        <v>546</v>
      </c>
      <c r="G65" s="720" t="s">
        <v>11101</v>
      </c>
      <c r="H65" s="720" t="s">
        <v>11105</v>
      </c>
      <c r="I65" s="717"/>
      <c r="J65" s="721">
        <v>43162</v>
      </c>
      <c r="K65" s="720" t="s">
        <v>11037</v>
      </c>
      <c r="L65" s="720" t="s">
        <v>11103</v>
      </c>
      <c r="M65" s="720" t="s">
        <v>11039</v>
      </c>
      <c r="N65" s="721">
        <v>43193</v>
      </c>
      <c r="O65" s="720" t="s">
        <v>11047</v>
      </c>
      <c r="P65" s="722">
        <v>43199</v>
      </c>
      <c r="Q65" s="720" t="s">
        <v>11048</v>
      </c>
      <c r="R65" s="720" t="s">
        <v>5330</v>
      </c>
      <c r="S65" s="720"/>
      <c r="T65" s="720"/>
    </row>
    <row r="66" spans="1:20" ht="67.5">
      <c r="A66" s="717">
        <v>52</v>
      </c>
      <c r="B66" s="720" t="s">
        <v>8262</v>
      </c>
      <c r="C66" s="720" t="s">
        <v>8258</v>
      </c>
      <c r="D66" s="720"/>
      <c r="E66" s="720"/>
      <c r="F66" s="717" t="s">
        <v>546</v>
      </c>
      <c r="G66" s="720" t="s">
        <v>11101</v>
      </c>
      <c r="H66" s="720" t="s">
        <v>11106</v>
      </c>
      <c r="I66" s="717"/>
      <c r="J66" s="721">
        <v>43162</v>
      </c>
      <c r="K66" s="720" t="s">
        <v>11037</v>
      </c>
      <c r="L66" s="720" t="s">
        <v>11103</v>
      </c>
      <c r="M66" s="720" t="s">
        <v>11039</v>
      </c>
      <c r="N66" s="721">
        <v>43193</v>
      </c>
      <c r="O66" s="720" t="s">
        <v>11047</v>
      </c>
      <c r="P66" s="722">
        <v>43198</v>
      </c>
      <c r="Q66" s="720" t="s">
        <v>11048</v>
      </c>
      <c r="R66" s="720" t="s">
        <v>5330</v>
      </c>
      <c r="S66" s="720"/>
      <c r="T66" s="720"/>
    </row>
    <row r="67" spans="1:20" ht="67.5">
      <c r="A67" s="717">
        <v>53</v>
      </c>
      <c r="B67" s="720" t="s">
        <v>8261</v>
      </c>
      <c r="C67" s="720" t="s">
        <v>8258</v>
      </c>
      <c r="D67" s="720"/>
      <c r="E67" s="720"/>
      <c r="F67" s="717" t="s">
        <v>546</v>
      </c>
      <c r="G67" s="720" t="s">
        <v>11101</v>
      </c>
      <c r="H67" s="720" t="s">
        <v>11107</v>
      </c>
      <c r="I67" s="717"/>
      <c r="J67" s="721">
        <v>43162</v>
      </c>
      <c r="K67" s="720" t="s">
        <v>11037</v>
      </c>
      <c r="L67" s="720" t="s">
        <v>11103</v>
      </c>
      <c r="M67" s="720" t="s">
        <v>11039</v>
      </c>
      <c r="N67" s="721">
        <v>43193</v>
      </c>
      <c r="O67" s="720" t="s">
        <v>11047</v>
      </c>
      <c r="P67" s="722">
        <v>43198</v>
      </c>
      <c r="Q67" s="720" t="s">
        <v>11048</v>
      </c>
      <c r="R67" s="720" t="s">
        <v>5330</v>
      </c>
      <c r="S67" s="720"/>
      <c r="T67" s="720"/>
    </row>
    <row r="68" spans="1:20" ht="67.5">
      <c r="A68" s="717">
        <v>54</v>
      </c>
      <c r="B68" s="720" t="s">
        <v>8257</v>
      </c>
      <c r="C68" s="720" t="s">
        <v>8258</v>
      </c>
      <c r="D68" s="720"/>
      <c r="E68" s="720"/>
      <c r="F68" s="717" t="s">
        <v>546</v>
      </c>
      <c r="G68" s="720" t="s">
        <v>11101</v>
      </c>
      <c r="H68" s="720" t="s">
        <v>11108</v>
      </c>
      <c r="I68" s="717"/>
      <c r="J68" s="721">
        <v>43162</v>
      </c>
      <c r="K68" s="720" t="s">
        <v>11037</v>
      </c>
      <c r="L68" s="720" t="s">
        <v>11103</v>
      </c>
      <c r="M68" s="720" t="s">
        <v>11039</v>
      </c>
      <c r="N68" s="721">
        <v>43193</v>
      </c>
      <c r="O68" s="720" t="s">
        <v>11047</v>
      </c>
      <c r="P68" s="722">
        <v>43198</v>
      </c>
      <c r="Q68" s="720" t="s">
        <v>11048</v>
      </c>
      <c r="R68" s="720" t="s">
        <v>5330</v>
      </c>
      <c r="S68" s="720"/>
      <c r="T68" s="720"/>
    </row>
    <row r="69" spans="1:20" ht="67.5">
      <c r="A69" s="717">
        <v>55</v>
      </c>
      <c r="B69" s="720" t="s">
        <v>8314</v>
      </c>
      <c r="C69" s="720" t="s">
        <v>8306</v>
      </c>
      <c r="D69" s="720"/>
      <c r="E69" s="720"/>
      <c r="F69" s="717" t="s">
        <v>546</v>
      </c>
      <c r="G69" s="720" t="s">
        <v>11035</v>
      </c>
      <c r="H69" s="720" t="s">
        <v>11109</v>
      </c>
      <c r="I69" s="717"/>
      <c r="J69" s="721">
        <v>43155</v>
      </c>
      <c r="K69" s="720" t="s">
        <v>11037</v>
      </c>
      <c r="L69" s="720" t="s">
        <v>11110</v>
      </c>
      <c r="M69" s="720" t="s">
        <v>11039</v>
      </c>
      <c r="N69" s="721">
        <v>43199</v>
      </c>
      <c r="O69" s="720" t="s">
        <v>11111</v>
      </c>
      <c r="P69" s="722">
        <v>43205</v>
      </c>
      <c r="Q69" s="720" t="s">
        <v>11048</v>
      </c>
      <c r="R69" s="720" t="s">
        <v>5330</v>
      </c>
      <c r="S69" s="720"/>
      <c r="T69" s="720"/>
    </row>
    <row r="70" spans="1:20" ht="67.5">
      <c r="A70" s="717">
        <v>56</v>
      </c>
      <c r="B70" s="720" t="s">
        <v>8305</v>
      </c>
      <c r="C70" s="720" t="s">
        <v>8306</v>
      </c>
      <c r="D70" s="720"/>
      <c r="E70" s="720"/>
      <c r="F70" s="717" t="s">
        <v>546</v>
      </c>
      <c r="G70" s="720" t="s">
        <v>11035</v>
      </c>
      <c r="H70" s="720" t="s">
        <v>11112</v>
      </c>
      <c r="I70" s="717"/>
      <c r="J70" s="721">
        <v>43155</v>
      </c>
      <c r="K70" s="720" t="s">
        <v>11037</v>
      </c>
      <c r="L70" s="720" t="s">
        <v>11110</v>
      </c>
      <c r="M70" s="720" t="s">
        <v>11039</v>
      </c>
      <c r="N70" s="721">
        <v>43199</v>
      </c>
      <c r="O70" s="720" t="s">
        <v>11111</v>
      </c>
      <c r="P70" s="722">
        <v>43205</v>
      </c>
      <c r="Q70" s="720" t="s">
        <v>11048</v>
      </c>
      <c r="R70" s="720" t="s">
        <v>5330</v>
      </c>
      <c r="S70" s="720"/>
      <c r="T70" s="720"/>
    </row>
    <row r="71" spans="1:20" ht="67.5">
      <c r="A71" s="717">
        <v>57</v>
      </c>
      <c r="B71" s="720" t="s">
        <v>8316</v>
      </c>
      <c r="C71" s="720" t="s">
        <v>8306</v>
      </c>
      <c r="D71" s="720"/>
      <c r="E71" s="720"/>
      <c r="F71" s="717" t="s">
        <v>546</v>
      </c>
      <c r="G71" s="720" t="s">
        <v>11035</v>
      </c>
      <c r="H71" s="720" t="s">
        <v>11113</v>
      </c>
      <c r="I71" s="717"/>
      <c r="J71" s="721">
        <v>43155</v>
      </c>
      <c r="K71" s="720" t="s">
        <v>11037</v>
      </c>
      <c r="L71" s="720" t="s">
        <v>11110</v>
      </c>
      <c r="M71" s="720" t="s">
        <v>11039</v>
      </c>
      <c r="N71" s="721">
        <v>43199</v>
      </c>
      <c r="O71" s="720" t="s">
        <v>11111</v>
      </c>
      <c r="P71" s="722">
        <v>43205</v>
      </c>
      <c r="Q71" s="720" t="s">
        <v>11048</v>
      </c>
      <c r="R71" s="720" t="s">
        <v>5330</v>
      </c>
      <c r="S71" s="720"/>
      <c r="T71" s="720"/>
    </row>
    <row r="72" spans="1:20" ht="67.5">
      <c r="A72" s="717">
        <v>58</v>
      </c>
      <c r="B72" s="720" t="s">
        <v>8312</v>
      </c>
      <c r="C72" s="720" t="s">
        <v>8306</v>
      </c>
      <c r="D72" s="720"/>
      <c r="E72" s="720"/>
      <c r="F72" s="717" t="s">
        <v>546</v>
      </c>
      <c r="G72" s="720" t="s">
        <v>11035</v>
      </c>
      <c r="H72" s="720" t="s">
        <v>11114</v>
      </c>
      <c r="I72" s="717"/>
      <c r="J72" s="721">
        <v>43155</v>
      </c>
      <c r="K72" s="720" t="s">
        <v>11037</v>
      </c>
      <c r="L72" s="720" t="s">
        <v>11110</v>
      </c>
      <c r="M72" s="720" t="s">
        <v>11039</v>
      </c>
      <c r="N72" s="721">
        <v>43199</v>
      </c>
      <c r="O72" s="720" t="s">
        <v>11111</v>
      </c>
      <c r="P72" s="722">
        <v>43205</v>
      </c>
      <c r="Q72" s="720" t="s">
        <v>11048</v>
      </c>
      <c r="R72" s="720" t="s">
        <v>5330</v>
      </c>
      <c r="S72" s="720"/>
      <c r="T72" s="720"/>
    </row>
    <row r="73" spans="1:20" ht="67.5">
      <c r="A73" s="717">
        <v>59</v>
      </c>
      <c r="B73" s="720" t="s">
        <v>8315</v>
      </c>
      <c r="C73" s="720" t="s">
        <v>8306</v>
      </c>
      <c r="D73" s="720"/>
      <c r="E73" s="720"/>
      <c r="F73" s="717" t="s">
        <v>546</v>
      </c>
      <c r="G73" s="720" t="s">
        <v>11035</v>
      </c>
      <c r="H73" s="720" t="s">
        <v>11115</v>
      </c>
      <c r="I73" s="717"/>
      <c r="J73" s="721">
        <v>43155</v>
      </c>
      <c r="K73" s="720" t="s">
        <v>11037</v>
      </c>
      <c r="L73" s="720" t="s">
        <v>11110</v>
      </c>
      <c r="M73" s="720" t="s">
        <v>11039</v>
      </c>
      <c r="N73" s="721">
        <v>43199</v>
      </c>
      <c r="O73" s="720" t="s">
        <v>11111</v>
      </c>
      <c r="P73" s="722">
        <v>43205</v>
      </c>
      <c r="Q73" s="720" t="s">
        <v>11048</v>
      </c>
      <c r="R73" s="720" t="s">
        <v>5330</v>
      </c>
      <c r="S73" s="720"/>
      <c r="T73" s="720"/>
    </row>
    <row r="74" spans="1:20" ht="67.5">
      <c r="A74" s="717">
        <v>60</v>
      </c>
      <c r="B74" s="720" t="s">
        <v>8302</v>
      </c>
      <c r="C74" s="720" t="s">
        <v>8303</v>
      </c>
      <c r="D74" s="720"/>
      <c r="E74" s="720"/>
      <c r="F74" s="717" t="s">
        <v>546</v>
      </c>
      <c r="G74" s="720" t="s">
        <v>11101</v>
      </c>
      <c r="H74" s="720" t="s">
        <v>11116</v>
      </c>
      <c r="I74" s="717"/>
      <c r="J74" s="721">
        <v>43154</v>
      </c>
      <c r="K74" s="720" t="s">
        <v>11037</v>
      </c>
      <c r="L74" s="720" t="s">
        <v>11117</v>
      </c>
      <c r="M74" s="720" t="s">
        <v>11039</v>
      </c>
      <c r="N74" s="721">
        <v>43199</v>
      </c>
      <c r="O74" s="720" t="s">
        <v>11111</v>
      </c>
      <c r="P74" s="722">
        <v>43205</v>
      </c>
      <c r="Q74" s="720" t="s">
        <v>11048</v>
      </c>
      <c r="R74" s="720" t="s">
        <v>5330</v>
      </c>
      <c r="S74" s="720"/>
      <c r="T74" s="720"/>
    </row>
    <row r="75" spans="1:20" ht="67.5">
      <c r="A75" s="717">
        <v>61</v>
      </c>
      <c r="B75" s="720" t="s">
        <v>8317</v>
      </c>
      <c r="C75" s="720" t="s">
        <v>8303</v>
      </c>
      <c r="D75" s="720"/>
      <c r="E75" s="720"/>
      <c r="F75" s="717" t="s">
        <v>546</v>
      </c>
      <c r="G75" s="720" t="s">
        <v>11101</v>
      </c>
      <c r="H75" s="720" t="s">
        <v>11118</v>
      </c>
      <c r="I75" s="717"/>
      <c r="J75" s="721">
        <v>43154</v>
      </c>
      <c r="K75" s="720" t="s">
        <v>11037</v>
      </c>
      <c r="L75" s="720" t="s">
        <v>11117</v>
      </c>
      <c r="M75" s="720" t="s">
        <v>11039</v>
      </c>
      <c r="N75" s="721">
        <v>43199</v>
      </c>
      <c r="O75" s="720" t="s">
        <v>11111</v>
      </c>
      <c r="P75" s="722">
        <v>43205</v>
      </c>
      <c r="Q75" s="720" t="s">
        <v>11048</v>
      </c>
      <c r="R75" s="720" t="s">
        <v>5330</v>
      </c>
      <c r="S75" s="720"/>
      <c r="T75" s="720"/>
    </row>
    <row r="76" spans="1:20" ht="67.5">
      <c r="A76" s="717">
        <v>62</v>
      </c>
      <c r="B76" s="720" t="s">
        <v>8313</v>
      </c>
      <c r="C76" s="720" t="s">
        <v>8303</v>
      </c>
      <c r="D76" s="720"/>
      <c r="E76" s="720"/>
      <c r="F76" s="717" t="s">
        <v>546</v>
      </c>
      <c r="G76" s="720" t="s">
        <v>11101</v>
      </c>
      <c r="H76" s="720" t="s">
        <v>11119</v>
      </c>
      <c r="I76" s="717"/>
      <c r="J76" s="721">
        <v>43154</v>
      </c>
      <c r="K76" s="720" t="s">
        <v>11037</v>
      </c>
      <c r="L76" s="720" t="s">
        <v>11117</v>
      </c>
      <c r="M76" s="720" t="s">
        <v>11039</v>
      </c>
      <c r="N76" s="721">
        <v>43199</v>
      </c>
      <c r="O76" s="720" t="s">
        <v>11111</v>
      </c>
      <c r="P76" s="722">
        <v>43205</v>
      </c>
      <c r="Q76" s="720" t="s">
        <v>11048</v>
      </c>
      <c r="R76" s="720" t="s">
        <v>5330</v>
      </c>
      <c r="S76" s="720"/>
      <c r="T76" s="720"/>
    </row>
    <row r="77" spans="1:20" ht="67.5">
      <c r="A77" s="717">
        <v>63</v>
      </c>
      <c r="B77" s="720" t="s">
        <v>8307</v>
      </c>
      <c r="C77" s="720" t="s">
        <v>8303</v>
      </c>
      <c r="D77" s="720"/>
      <c r="E77" s="720"/>
      <c r="F77" s="717" t="s">
        <v>546</v>
      </c>
      <c r="G77" s="720" t="s">
        <v>11101</v>
      </c>
      <c r="H77" s="720" t="s">
        <v>11120</v>
      </c>
      <c r="I77" s="717"/>
      <c r="J77" s="721">
        <v>43154</v>
      </c>
      <c r="K77" s="720" t="s">
        <v>11037</v>
      </c>
      <c r="L77" s="720" t="s">
        <v>11117</v>
      </c>
      <c r="M77" s="720" t="s">
        <v>11039</v>
      </c>
      <c r="N77" s="721">
        <v>43199</v>
      </c>
      <c r="O77" s="720" t="s">
        <v>11111</v>
      </c>
      <c r="P77" s="722">
        <v>43205</v>
      </c>
      <c r="Q77" s="720" t="s">
        <v>11048</v>
      </c>
      <c r="R77" s="720" t="s">
        <v>5330</v>
      </c>
      <c r="S77" s="720"/>
      <c r="T77" s="720"/>
    </row>
    <row r="78" spans="1:20" ht="67.5">
      <c r="A78" s="717">
        <v>64</v>
      </c>
      <c r="B78" s="720" t="s">
        <v>8310</v>
      </c>
      <c r="C78" s="720" t="s">
        <v>8303</v>
      </c>
      <c r="D78" s="720"/>
      <c r="E78" s="720"/>
      <c r="F78" s="717" t="s">
        <v>546</v>
      </c>
      <c r="G78" s="720" t="s">
        <v>11101</v>
      </c>
      <c r="H78" s="720" t="s">
        <v>11121</v>
      </c>
      <c r="I78" s="717"/>
      <c r="J78" s="721">
        <v>43154</v>
      </c>
      <c r="K78" s="720" t="s">
        <v>11037</v>
      </c>
      <c r="L78" s="720" t="s">
        <v>11117</v>
      </c>
      <c r="M78" s="720" t="s">
        <v>11039</v>
      </c>
      <c r="N78" s="721">
        <v>43199</v>
      </c>
      <c r="O78" s="720" t="s">
        <v>11111</v>
      </c>
      <c r="P78" s="722">
        <v>43205</v>
      </c>
      <c r="Q78" s="720" t="s">
        <v>11048</v>
      </c>
      <c r="R78" s="720" t="s">
        <v>5330</v>
      </c>
      <c r="S78" s="720"/>
      <c r="T78" s="720"/>
    </row>
    <row r="79" spans="1:20" ht="67.5">
      <c r="A79" s="717">
        <v>65</v>
      </c>
      <c r="B79" s="720" t="s">
        <v>8308</v>
      </c>
      <c r="C79" s="720" t="s">
        <v>8303</v>
      </c>
      <c r="D79" s="720"/>
      <c r="E79" s="720"/>
      <c r="F79" s="717" t="s">
        <v>546</v>
      </c>
      <c r="G79" s="720" t="s">
        <v>11101</v>
      </c>
      <c r="H79" s="720" t="s">
        <v>11122</v>
      </c>
      <c r="I79" s="717"/>
      <c r="J79" s="721">
        <v>43154</v>
      </c>
      <c r="K79" s="720" t="s">
        <v>11037</v>
      </c>
      <c r="L79" s="720" t="s">
        <v>11117</v>
      </c>
      <c r="M79" s="720" t="s">
        <v>11039</v>
      </c>
      <c r="N79" s="721">
        <v>43199</v>
      </c>
      <c r="O79" s="720" t="s">
        <v>11111</v>
      </c>
      <c r="P79" s="722">
        <v>43205</v>
      </c>
      <c r="Q79" s="720" t="s">
        <v>11048</v>
      </c>
      <c r="R79" s="720" t="s">
        <v>5330</v>
      </c>
      <c r="S79" s="720"/>
      <c r="T79" s="720"/>
    </row>
    <row r="80" spans="1:20" ht="67.5">
      <c r="A80" s="717">
        <v>66</v>
      </c>
      <c r="B80" s="720" t="s">
        <v>8309</v>
      </c>
      <c r="C80" s="720" t="s">
        <v>8303</v>
      </c>
      <c r="D80" s="720"/>
      <c r="E80" s="720"/>
      <c r="F80" s="717" t="s">
        <v>546</v>
      </c>
      <c r="G80" s="720" t="s">
        <v>11101</v>
      </c>
      <c r="H80" s="720" t="s">
        <v>11123</v>
      </c>
      <c r="I80" s="717"/>
      <c r="J80" s="721">
        <v>43154</v>
      </c>
      <c r="K80" s="720" t="s">
        <v>11037</v>
      </c>
      <c r="L80" s="720" t="s">
        <v>11117</v>
      </c>
      <c r="M80" s="720" t="s">
        <v>11039</v>
      </c>
      <c r="N80" s="721">
        <v>43199</v>
      </c>
      <c r="O80" s="720" t="s">
        <v>11111</v>
      </c>
      <c r="P80" s="722">
        <v>43205</v>
      </c>
      <c r="Q80" s="720" t="s">
        <v>11048</v>
      </c>
      <c r="R80" s="720" t="s">
        <v>5330</v>
      </c>
      <c r="S80" s="720"/>
      <c r="T80" s="720"/>
    </row>
    <row r="81" spans="1:20" ht="67.5">
      <c r="A81" s="717">
        <v>67</v>
      </c>
      <c r="B81" s="720" t="s">
        <v>8318</v>
      </c>
      <c r="C81" s="720" t="s">
        <v>8303</v>
      </c>
      <c r="D81" s="720"/>
      <c r="E81" s="720"/>
      <c r="F81" s="717" t="s">
        <v>546</v>
      </c>
      <c r="G81" s="720" t="s">
        <v>11101</v>
      </c>
      <c r="H81" s="720" t="s">
        <v>11124</v>
      </c>
      <c r="I81" s="717"/>
      <c r="J81" s="721">
        <v>43154</v>
      </c>
      <c r="K81" s="720" t="s">
        <v>11037</v>
      </c>
      <c r="L81" s="720" t="s">
        <v>11117</v>
      </c>
      <c r="M81" s="720" t="s">
        <v>11039</v>
      </c>
      <c r="N81" s="721">
        <v>43199</v>
      </c>
      <c r="O81" s="720" t="s">
        <v>11111</v>
      </c>
      <c r="P81" s="722">
        <v>43205</v>
      </c>
      <c r="Q81" s="720" t="s">
        <v>11048</v>
      </c>
      <c r="R81" s="720" t="s">
        <v>5330</v>
      </c>
      <c r="S81" s="720"/>
      <c r="T81" s="720"/>
    </row>
    <row r="82" spans="1:20" ht="67.5">
      <c r="A82" s="717">
        <v>68</v>
      </c>
      <c r="B82" s="720" t="s">
        <v>8311</v>
      </c>
      <c r="C82" s="720" t="s">
        <v>8303</v>
      </c>
      <c r="D82" s="720"/>
      <c r="E82" s="720"/>
      <c r="F82" s="717" t="s">
        <v>546</v>
      </c>
      <c r="G82" s="720" t="s">
        <v>11101</v>
      </c>
      <c r="H82" s="720" t="s">
        <v>11125</v>
      </c>
      <c r="I82" s="717"/>
      <c r="J82" s="721">
        <v>43154</v>
      </c>
      <c r="K82" s="720" t="s">
        <v>11037</v>
      </c>
      <c r="L82" s="720" t="s">
        <v>11117</v>
      </c>
      <c r="M82" s="720" t="s">
        <v>11039</v>
      </c>
      <c r="N82" s="721">
        <v>43199</v>
      </c>
      <c r="O82" s="720" t="s">
        <v>11111</v>
      </c>
      <c r="P82" s="722">
        <v>43205</v>
      </c>
      <c r="Q82" s="720" t="s">
        <v>11048</v>
      </c>
      <c r="R82" s="720" t="s">
        <v>5330</v>
      </c>
      <c r="S82" s="720"/>
      <c r="T82" s="720"/>
    </row>
    <row r="83" spans="1:20" ht="67.5">
      <c r="A83" s="717">
        <v>69</v>
      </c>
      <c r="B83" s="720" t="s">
        <v>8304</v>
      </c>
      <c r="C83" s="720" t="s">
        <v>8303</v>
      </c>
      <c r="D83" s="720"/>
      <c r="E83" s="720"/>
      <c r="F83" s="717" t="s">
        <v>546</v>
      </c>
      <c r="G83" s="720" t="s">
        <v>11101</v>
      </c>
      <c r="H83" s="720" t="s">
        <v>11126</v>
      </c>
      <c r="I83" s="717"/>
      <c r="J83" s="721">
        <v>43154</v>
      </c>
      <c r="K83" s="720" t="s">
        <v>11037</v>
      </c>
      <c r="L83" s="720" t="s">
        <v>11117</v>
      </c>
      <c r="M83" s="720" t="s">
        <v>11039</v>
      </c>
      <c r="N83" s="721">
        <v>43199</v>
      </c>
      <c r="O83" s="720" t="s">
        <v>11111</v>
      </c>
      <c r="P83" s="722">
        <v>43205</v>
      </c>
      <c r="Q83" s="720" t="s">
        <v>11048</v>
      </c>
      <c r="R83" s="720" t="s">
        <v>5330</v>
      </c>
      <c r="S83" s="720"/>
      <c r="T83" s="720"/>
    </row>
    <row r="84" spans="1:20" ht="67.5">
      <c r="A84" s="717">
        <v>70</v>
      </c>
      <c r="B84" s="720" t="s">
        <v>8299</v>
      </c>
      <c r="C84" s="723" t="s">
        <v>8300</v>
      </c>
      <c r="D84" s="723"/>
      <c r="E84" s="723"/>
      <c r="F84" s="717" t="s">
        <v>546</v>
      </c>
      <c r="G84" s="720" t="s">
        <v>11065</v>
      </c>
      <c r="H84" s="720" t="s">
        <v>11127</v>
      </c>
      <c r="I84" s="717"/>
      <c r="J84" s="721">
        <v>43164</v>
      </c>
      <c r="K84" s="720" t="s">
        <v>11037</v>
      </c>
      <c r="L84" s="720" t="s">
        <v>11128</v>
      </c>
      <c r="M84" s="720" t="s">
        <v>11039</v>
      </c>
      <c r="N84" s="721">
        <v>43198</v>
      </c>
      <c r="O84" s="720" t="s">
        <v>11111</v>
      </c>
      <c r="P84" s="722">
        <v>43205</v>
      </c>
      <c r="Q84" s="720" t="s">
        <v>11048</v>
      </c>
      <c r="R84" s="720" t="s">
        <v>5330</v>
      </c>
      <c r="S84" s="720"/>
      <c r="T84" s="720"/>
    </row>
    <row r="85" spans="1:20" ht="67.5">
      <c r="A85" s="717">
        <v>71</v>
      </c>
      <c r="B85" s="717" t="s">
        <v>8335</v>
      </c>
      <c r="C85" s="717" t="s">
        <v>8320</v>
      </c>
      <c r="D85" s="717"/>
      <c r="E85" s="717"/>
      <c r="F85" s="717" t="s">
        <v>546</v>
      </c>
      <c r="G85" s="717" t="s">
        <v>11065</v>
      </c>
      <c r="H85" s="717" t="s">
        <v>11129</v>
      </c>
      <c r="I85" s="717"/>
      <c r="J85" s="718">
        <v>43164</v>
      </c>
      <c r="K85" s="717" t="s">
        <v>11037</v>
      </c>
      <c r="L85" s="717" t="s">
        <v>11130</v>
      </c>
      <c r="M85" s="717" t="s">
        <v>11131</v>
      </c>
      <c r="N85" s="718">
        <v>43196</v>
      </c>
      <c r="O85" s="717" t="s">
        <v>11132</v>
      </c>
      <c r="P85" s="719">
        <v>43207</v>
      </c>
      <c r="Q85" s="717" t="s">
        <v>11048</v>
      </c>
      <c r="R85" s="717"/>
      <c r="S85" s="717"/>
      <c r="T85" s="717"/>
    </row>
    <row r="86" spans="1:20" ht="67.5">
      <c r="A86" s="717">
        <v>72</v>
      </c>
      <c r="B86" s="717" t="s">
        <v>8331</v>
      </c>
      <c r="C86" s="717" t="s">
        <v>8320</v>
      </c>
      <c r="D86" s="717"/>
      <c r="E86" s="717"/>
      <c r="F86" s="717" t="s">
        <v>546</v>
      </c>
      <c r="G86" s="717" t="s">
        <v>11065</v>
      </c>
      <c r="H86" s="717" t="s">
        <v>11133</v>
      </c>
      <c r="I86" s="717"/>
      <c r="J86" s="718">
        <v>43164</v>
      </c>
      <c r="K86" s="717" t="s">
        <v>11037</v>
      </c>
      <c r="L86" s="717" t="s">
        <v>11130</v>
      </c>
      <c r="M86" s="717" t="s">
        <v>11131</v>
      </c>
      <c r="N86" s="718">
        <v>43196</v>
      </c>
      <c r="O86" s="717" t="s">
        <v>11132</v>
      </c>
      <c r="P86" s="719">
        <v>43207</v>
      </c>
      <c r="Q86" s="717" t="s">
        <v>11048</v>
      </c>
      <c r="R86" s="717"/>
      <c r="S86" s="717"/>
      <c r="T86" s="717"/>
    </row>
    <row r="87" spans="1:20" ht="67.5">
      <c r="A87" s="717">
        <v>73</v>
      </c>
      <c r="B87" s="717" t="s">
        <v>8328</v>
      </c>
      <c r="C87" s="717" t="s">
        <v>8320</v>
      </c>
      <c r="D87" s="717"/>
      <c r="E87" s="717"/>
      <c r="F87" s="717" t="s">
        <v>546</v>
      </c>
      <c r="G87" s="717" t="s">
        <v>11065</v>
      </c>
      <c r="H87" s="717" t="s">
        <v>11134</v>
      </c>
      <c r="I87" s="717"/>
      <c r="J87" s="718">
        <v>43164</v>
      </c>
      <c r="K87" s="717" t="s">
        <v>11037</v>
      </c>
      <c r="L87" s="717" t="s">
        <v>11130</v>
      </c>
      <c r="M87" s="717" t="s">
        <v>11131</v>
      </c>
      <c r="N87" s="718">
        <v>43196</v>
      </c>
      <c r="O87" s="717" t="s">
        <v>11132</v>
      </c>
      <c r="P87" s="719">
        <v>43207</v>
      </c>
      <c r="Q87" s="717" t="s">
        <v>11048</v>
      </c>
      <c r="R87" s="717"/>
      <c r="S87" s="717"/>
      <c r="T87" s="717"/>
    </row>
    <row r="88" spans="1:20" ht="67.5">
      <c r="A88" s="717">
        <v>74</v>
      </c>
      <c r="B88" s="717" t="s">
        <v>8330</v>
      </c>
      <c r="C88" s="717" t="s">
        <v>8320</v>
      </c>
      <c r="D88" s="717"/>
      <c r="E88" s="717"/>
      <c r="F88" s="717" t="s">
        <v>546</v>
      </c>
      <c r="G88" s="717" t="s">
        <v>11065</v>
      </c>
      <c r="H88" s="717" t="s">
        <v>11135</v>
      </c>
      <c r="I88" s="717"/>
      <c r="J88" s="718">
        <v>43164</v>
      </c>
      <c r="K88" s="717" t="s">
        <v>11037</v>
      </c>
      <c r="L88" s="717" t="s">
        <v>11130</v>
      </c>
      <c r="M88" s="717" t="s">
        <v>11131</v>
      </c>
      <c r="N88" s="718">
        <v>43196</v>
      </c>
      <c r="O88" s="717" t="s">
        <v>11132</v>
      </c>
      <c r="P88" s="719">
        <v>43207</v>
      </c>
      <c r="Q88" s="717" t="s">
        <v>11048</v>
      </c>
      <c r="R88" s="717"/>
      <c r="S88" s="717"/>
      <c r="T88" s="717"/>
    </row>
    <row r="89" spans="1:20" ht="67.5">
      <c r="A89" s="717">
        <v>75</v>
      </c>
      <c r="B89" s="717" t="s">
        <v>8336</v>
      </c>
      <c r="C89" s="717" t="s">
        <v>8320</v>
      </c>
      <c r="D89" s="717"/>
      <c r="E89" s="717"/>
      <c r="F89" s="717" t="s">
        <v>546</v>
      </c>
      <c r="G89" s="717" t="s">
        <v>11065</v>
      </c>
      <c r="H89" s="717" t="s">
        <v>11136</v>
      </c>
      <c r="I89" s="717"/>
      <c r="J89" s="718">
        <v>43164</v>
      </c>
      <c r="K89" s="717" t="s">
        <v>11037</v>
      </c>
      <c r="L89" s="717" t="s">
        <v>11130</v>
      </c>
      <c r="M89" s="717" t="s">
        <v>11131</v>
      </c>
      <c r="N89" s="718">
        <v>43196</v>
      </c>
      <c r="O89" s="717" t="s">
        <v>11132</v>
      </c>
      <c r="P89" s="719">
        <v>43207</v>
      </c>
      <c r="Q89" s="717" t="s">
        <v>11048</v>
      </c>
      <c r="R89" s="717"/>
      <c r="S89" s="717"/>
      <c r="T89" s="717"/>
    </row>
    <row r="90" spans="1:20" ht="67.5">
      <c r="A90" s="717">
        <v>76</v>
      </c>
      <c r="B90" s="717" t="s">
        <v>8326</v>
      </c>
      <c r="C90" s="717" t="s">
        <v>8320</v>
      </c>
      <c r="D90" s="717"/>
      <c r="E90" s="717"/>
      <c r="F90" s="717" t="s">
        <v>546</v>
      </c>
      <c r="G90" s="717" t="s">
        <v>11065</v>
      </c>
      <c r="H90" s="717" t="s">
        <v>11137</v>
      </c>
      <c r="I90" s="717"/>
      <c r="J90" s="718">
        <v>43164</v>
      </c>
      <c r="K90" s="717" t="s">
        <v>11037</v>
      </c>
      <c r="L90" s="717" t="s">
        <v>11130</v>
      </c>
      <c r="M90" s="717" t="s">
        <v>11131</v>
      </c>
      <c r="N90" s="718">
        <v>43196</v>
      </c>
      <c r="O90" s="717" t="s">
        <v>11132</v>
      </c>
      <c r="P90" s="719">
        <v>43207</v>
      </c>
      <c r="Q90" s="717" t="s">
        <v>11048</v>
      </c>
      <c r="R90" s="717"/>
      <c r="S90" s="717"/>
      <c r="T90" s="717"/>
    </row>
    <row r="91" spans="1:20" ht="67.5">
      <c r="A91" s="717">
        <v>77</v>
      </c>
      <c r="B91" s="717" t="s">
        <v>8332</v>
      </c>
      <c r="C91" s="717" t="s">
        <v>8320</v>
      </c>
      <c r="D91" s="717"/>
      <c r="E91" s="717"/>
      <c r="F91" s="717" t="s">
        <v>546</v>
      </c>
      <c r="G91" s="717" t="s">
        <v>11065</v>
      </c>
      <c r="H91" s="717" t="s">
        <v>11138</v>
      </c>
      <c r="I91" s="717"/>
      <c r="J91" s="718">
        <v>43164</v>
      </c>
      <c r="K91" s="717" t="s">
        <v>11037</v>
      </c>
      <c r="L91" s="717" t="s">
        <v>11130</v>
      </c>
      <c r="M91" s="717" t="s">
        <v>11131</v>
      </c>
      <c r="N91" s="718">
        <v>43196</v>
      </c>
      <c r="O91" s="717" t="s">
        <v>11132</v>
      </c>
      <c r="P91" s="719">
        <v>43207</v>
      </c>
      <c r="Q91" s="717" t="s">
        <v>11048</v>
      </c>
      <c r="R91" s="717"/>
      <c r="S91" s="717"/>
      <c r="T91" s="717"/>
    </row>
    <row r="92" spans="1:20" ht="67.5">
      <c r="A92" s="717">
        <v>78</v>
      </c>
      <c r="B92" s="717" t="s">
        <v>8341</v>
      </c>
      <c r="C92" s="717" t="s">
        <v>8320</v>
      </c>
      <c r="D92" s="717"/>
      <c r="E92" s="717"/>
      <c r="F92" s="717" t="s">
        <v>546</v>
      </c>
      <c r="G92" s="717" t="s">
        <v>11065</v>
      </c>
      <c r="H92" s="717" t="s">
        <v>11139</v>
      </c>
      <c r="I92" s="717"/>
      <c r="J92" s="718">
        <v>43164</v>
      </c>
      <c r="K92" s="717" t="s">
        <v>11037</v>
      </c>
      <c r="L92" s="717" t="s">
        <v>11130</v>
      </c>
      <c r="M92" s="717" t="s">
        <v>11131</v>
      </c>
      <c r="N92" s="718">
        <v>43196</v>
      </c>
      <c r="O92" s="717" t="s">
        <v>11132</v>
      </c>
      <c r="P92" s="719">
        <v>43207</v>
      </c>
      <c r="Q92" s="717" t="s">
        <v>11048</v>
      </c>
      <c r="R92" s="717"/>
      <c r="S92" s="717"/>
      <c r="T92" s="717"/>
    </row>
    <row r="93" spans="1:20" ht="67.5">
      <c r="A93" s="717">
        <v>79</v>
      </c>
      <c r="B93" s="717" t="s">
        <v>8338</v>
      </c>
      <c r="C93" s="717" t="s">
        <v>8320</v>
      </c>
      <c r="D93" s="717"/>
      <c r="E93" s="717"/>
      <c r="F93" s="717" t="s">
        <v>546</v>
      </c>
      <c r="G93" s="717" t="s">
        <v>11065</v>
      </c>
      <c r="H93" s="717" t="s">
        <v>11140</v>
      </c>
      <c r="I93" s="717"/>
      <c r="J93" s="718">
        <v>43164</v>
      </c>
      <c r="K93" s="717" t="s">
        <v>11037</v>
      </c>
      <c r="L93" s="717" t="s">
        <v>11130</v>
      </c>
      <c r="M93" s="717" t="s">
        <v>11131</v>
      </c>
      <c r="N93" s="718">
        <v>43196</v>
      </c>
      <c r="O93" s="717" t="s">
        <v>11132</v>
      </c>
      <c r="P93" s="719">
        <v>43207</v>
      </c>
      <c r="Q93" s="717" t="s">
        <v>11048</v>
      </c>
      <c r="R93" s="717"/>
      <c r="S93" s="717"/>
      <c r="T93" s="717"/>
    </row>
    <row r="94" spans="1:20" ht="67.5">
      <c r="A94" s="717">
        <v>80</v>
      </c>
      <c r="B94" s="717" t="s">
        <v>8324</v>
      </c>
      <c r="C94" s="717" t="s">
        <v>8320</v>
      </c>
      <c r="D94" s="717"/>
      <c r="E94" s="717"/>
      <c r="F94" s="717" t="s">
        <v>546</v>
      </c>
      <c r="G94" s="717" t="s">
        <v>11065</v>
      </c>
      <c r="H94" s="717" t="s">
        <v>11141</v>
      </c>
      <c r="I94" s="717"/>
      <c r="J94" s="718">
        <v>43164</v>
      </c>
      <c r="K94" s="717" t="s">
        <v>11037</v>
      </c>
      <c r="L94" s="717" t="s">
        <v>11130</v>
      </c>
      <c r="M94" s="717" t="s">
        <v>11131</v>
      </c>
      <c r="N94" s="718">
        <v>43196</v>
      </c>
      <c r="O94" s="717" t="s">
        <v>11132</v>
      </c>
      <c r="P94" s="719">
        <v>43207</v>
      </c>
      <c r="Q94" s="717" t="s">
        <v>11048</v>
      </c>
      <c r="R94" s="717"/>
      <c r="S94" s="717"/>
      <c r="T94" s="717"/>
    </row>
    <row r="95" spans="1:20" ht="67.5">
      <c r="A95" s="717">
        <v>81</v>
      </c>
      <c r="B95" s="717" t="s">
        <v>8327</v>
      </c>
      <c r="C95" s="717" t="s">
        <v>8320</v>
      </c>
      <c r="D95" s="717"/>
      <c r="E95" s="717"/>
      <c r="F95" s="717" t="s">
        <v>546</v>
      </c>
      <c r="G95" s="717" t="s">
        <v>11065</v>
      </c>
      <c r="H95" s="717" t="s">
        <v>11142</v>
      </c>
      <c r="I95" s="717"/>
      <c r="J95" s="718">
        <v>43164</v>
      </c>
      <c r="K95" s="717" t="s">
        <v>11037</v>
      </c>
      <c r="L95" s="717" t="s">
        <v>11130</v>
      </c>
      <c r="M95" s="717" t="s">
        <v>11131</v>
      </c>
      <c r="N95" s="718">
        <v>43196</v>
      </c>
      <c r="O95" s="717" t="s">
        <v>11132</v>
      </c>
      <c r="P95" s="719">
        <v>43207</v>
      </c>
      <c r="Q95" s="717" t="s">
        <v>11048</v>
      </c>
      <c r="R95" s="717"/>
      <c r="S95" s="717"/>
      <c r="T95" s="717"/>
    </row>
    <row r="96" spans="1:20" ht="67.5">
      <c r="A96" s="717">
        <v>82</v>
      </c>
      <c r="B96" s="717" t="s">
        <v>8337</v>
      </c>
      <c r="C96" s="717" t="s">
        <v>8320</v>
      </c>
      <c r="D96" s="717"/>
      <c r="E96" s="717"/>
      <c r="F96" s="717" t="s">
        <v>546</v>
      </c>
      <c r="G96" s="717" t="s">
        <v>11065</v>
      </c>
      <c r="H96" s="717" t="s">
        <v>11143</v>
      </c>
      <c r="I96" s="717"/>
      <c r="J96" s="718">
        <v>43164</v>
      </c>
      <c r="K96" s="717" t="s">
        <v>11037</v>
      </c>
      <c r="L96" s="717" t="s">
        <v>11130</v>
      </c>
      <c r="M96" s="717" t="s">
        <v>11131</v>
      </c>
      <c r="N96" s="718">
        <v>43196</v>
      </c>
      <c r="O96" s="717" t="s">
        <v>11132</v>
      </c>
      <c r="P96" s="719">
        <v>43207</v>
      </c>
      <c r="Q96" s="717" t="s">
        <v>11048</v>
      </c>
      <c r="R96" s="717"/>
      <c r="S96" s="717"/>
      <c r="T96" s="717"/>
    </row>
    <row r="97" spans="1:20" ht="67.5">
      <c r="A97" s="717">
        <v>83</v>
      </c>
      <c r="B97" s="717" t="s">
        <v>8339</v>
      </c>
      <c r="C97" s="717" t="s">
        <v>8320</v>
      </c>
      <c r="D97" s="717"/>
      <c r="E97" s="717"/>
      <c r="F97" s="717" t="s">
        <v>546</v>
      </c>
      <c r="G97" s="717" t="s">
        <v>11065</v>
      </c>
      <c r="H97" s="717" t="s">
        <v>11144</v>
      </c>
      <c r="I97" s="717"/>
      <c r="J97" s="718">
        <v>43164</v>
      </c>
      <c r="K97" s="717" t="s">
        <v>11037</v>
      </c>
      <c r="L97" s="717" t="s">
        <v>11130</v>
      </c>
      <c r="M97" s="717" t="s">
        <v>11131</v>
      </c>
      <c r="N97" s="718">
        <v>43196</v>
      </c>
      <c r="O97" s="717" t="s">
        <v>11132</v>
      </c>
      <c r="P97" s="719">
        <v>43207</v>
      </c>
      <c r="Q97" s="717" t="s">
        <v>11048</v>
      </c>
      <c r="R97" s="717"/>
      <c r="S97" s="717"/>
      <c r="T97" s="717"/>
    </row>
    <row r="98" spans="1:20" ht="67.5">
      <c r="A98" s="717">
        <v>84</v>
      </c>
      <c r="B98" s="717" t="s">
        <v>8325</v>
      </c>
      <c r="C98" s="717" t="s">
        <v>8320</v>
      </c>
      <c r="D98" s="717"/>
      <c r="E98" s="717"/>
      <c r="F98" s="717" t="s">
        <v>546</v>
      </c>
      <c r="G98" s="717" t="s">
        <v>11065</v>
      </c>
      <c r="H98" s="717" t="s">
        <v>11145</v>
      </c>
      <c r="I98" s="717"/>
      <c r="J98" s="718">
        <v>43164</v>
      </c>
      <c r="K98" s="717" t="s">
        <v>11037</v>
      </c>
      <c r="L98" s="717" t="s">
        <v>11130</v>
      </c>
      <c r="M98" s="717" t="s">
        <v>11131</v>
      </c>
      <c r="N98" s="718">
        <v>43196</v>
      </c>
      <c r="O98" s="717" t="s">
        <v>11132</v>
      </c>
      <c r="P98" s="719">
        <v>43207</v>
      </c>
      <c r="Q98" s="717" t="s">
        <v>11048</v>
      </c>
      <c r="R98" s="717"/>
      <c r="S98" s="717"/>
      <c r="T98" s="717"/>
    </row>
    <row r="99" spans="1:20" ht="67.5">
      <c r="A99" s="717">
        <v>85</v>
      </c>
      <c r="B99" s="717" t="s">
        <v>8322</v>
      </c>
      <c r="C99" s="717" t="s">
        <v>8320</v>
      </c>
      <c r="D99" s="717"/>
      <c r="E99" s="717"/>
      <c r="F99" s="717" t="s">
        <v>546</v>
      </c>
      <c r="G99" s="717" t="s">
        <v>11065</v>
      </c>
      <c r="H99" s="717" t="s">
        <v>11146</v>
      </c>
      <c r="I99" s="717"/>
      <c r="J99" s="718">
        <v>43164</v>
      </c>
      <c r="K99" s="717" t="s">
        <v>11037</v>
      </c>
      <c r="L99" s="717" t="s">
        <v>11130</v>
      </c>
      <c r="M99" s="717" t="s">
        <v>11131</v>
      </c>
      <c r="N99" s="718">
        <v>43196</v>
      </c>
      <c r="O99" s="717" t="s">
        <v>11132</v>
      </c>
      <c r="P99" s="719">
        <v>43207</v>
      </c>
      <c r="Q99" s="717" t="s">
        <v>11048</v>
      </c>
      <c r="R99" s="717"/>
      <c r="S99" s="717"/>
      <c r="T99" s="717"/>
    </row>
    <row r="100" spans="1:20" ht="67.5">
      <c r="A100" s="717">
        <v>86</v>
      </c>
      <c r="B100" s="717" t="s">
        <v>8329</v>
      </c>
      <c r="C100" s="717" t="s">
        <v>8320</v>
      </c>
      <c r="D100" s="717"/>
      <c r="E100" s="717"/>
      <c r="F100" s="717" t="s">
        <v>546</v>
      </c>
      <c r="G100" s="717" t="s">
        <v>11065</v>
      </c>
      <c r="H100" s="717" t="s">
        <v>11147</v>
      </c>
      <c r="I100" s="717"/>
      <c r="J100" s="718">
        <v>43164</v>
      </c>
      <c r="K100" s="717" t="s">
        <v>11037</v>
      </c>
      <c r="L100" s="717" t="s">
        <v>11130</v>
      </c>
      <c r="M100" s="717" t="s">
        <v>11131</v>
      </c>
      <c r="N100" s="718">
        <v>43196</v>
      </c>
      <c r="O100" s="717" t="s">
        <v>11132</v>
      </c>
      <c r="P100" s="719">
        <v>43207</v>
      </c>
      <c r="Q100" s="717" t="s">
        <v>11048</v>
      </c>
      <c r="R100" s="717"/>
      <c r="S100" s="717"/>
      <c r="T100" s="717"/>
    </row>
    <row r="101" spans="1:20" ht="67.5">
      <c r="A101" s="717">
        <v>87</v>
      </c>
      <c r="B101" s="717" t="s">
        <v>8340</v>
      </c>
      <c r="C101" s="717" t="s">
        <v>8320</v>
      </c>
      <c r="D101" s="717"/>
      <c r="E101" s="717"/>
      <c r="F101" s="717" t="s">
        <v>546</v>
      </c>
      <c r="G101" s="717" t="s">
        <v>11065</v>
      </c>
      <c r="H101" s="717" t="s">
        <v>11148</v>
      </c>
      <c r="I101" s="717"/>
      <c r="J101" s="718">
        <v>43164</v>
      </c>
      <c r="K101" s="717" t="s">
        <v>11037</v>
      </c>
      <c r="L101" s="717" t="s">
        <v>11130</v>
      </c>
      <c r="M101" s="717" t="s">
        <v>11131</v>
      </c>
      <c r="N101" s="718">
        <v>43196</v>
      </c>
      <c r="O101" s="717" t="s">
        <v>11132</v>
      </c>
      <c r="P101" s="719">
        <v>43207</v>
      </c>
      <c r="Q101" s="717" t="s">
        <v>11048</v>
      </c>
      <c r="R101" s="717"/>
      <c r="S101" s="717"/>
      <c r="T101" s="717"/>
    </row>
    <row r="102" spans="1:20" ht="67.5">
      <c r="A102" s="717">
        <v>88</v>
      </c>
      <c r="B102" s="717" t="s">
        <v>8319</v>
      </c>
      <c r="C102" s="717" t="s">
        <v>8320</v>
      </c>
      <c r="D102" s="717"/>
      <c r="E102" s="717"/>
      <c r="F102" s="717" t="s">
        <v>546</v>
      </c>
      <c r="G102" s="717" t="s">
        <v>11065</v>
      </c>
      <c r="H102" s="717" t="s">
        <v>11086</v>
      </c>
      <c r="I102" s="717"/>
      <c r="J102" s="718">
        <v>43164</v>
      </c>
      <c r="K102" s="717" t="s">
        <v>11037</v>
      </c>
      <c r="L102" s="717" t="s">
        <v>11130</v>
      </c>
      <c r="M102" s="717" t="s">
        <v>11131</v>
      </c>
      <c r="N102" s="718">
        <v>43196</v>
      </c>
      <c r="O102" s="717" t="s">
        <v>11132</v>
      </c>
      <c r="P102" s="719">
        <v>43207</v>
      </c>
      <c r="Q102" s="717" t="s">
        <v>11048</v>
      </c>
      <c r="R102" s="717"/>
      <c r="S102" s="717"/>
      <c r="T102" s="717"/>
    </row>
    <row r="103" spans="1:20" ht="67.5">
      <c r="A103" s="717">
        <v>89</v>
      </c>
      <c r="B103" s="717" t="s">
        <v>8333</v>
      </c>
      <c r="C103" s="717" t="s">
        <v>8320</v>
      </c>
      <c r="D103" s="717"/>
      <c r="E103" s="717"/>
      <c r="F103" s="717" t="s">
        <v>546</v>
      </c>
      <c r="G103" s="717" t="s">
        <v>11065</v>
      </c>
      <c r="H103" s="717" t="s">
        <v>11149</v>
      </c>
      <c r="I103" s="717"/>
      <c r="J103" s="718">
        <v>43164</v>
      </c>
      <c r="K103" s="717" t="s">
        <v>11037</v>
      </c>
      <c r="L103" s="717" t="s">
        <v>11130</v>
      </c>
      <c r="M103" s="717" t="s">
        <v>11131</v>
      </c>
      <c r="N103" s="718">
        <v>43196</v>
      </c>
      <c r="O103" s="717" t="s">
        <v>11132</v>
      </c>
      <c r="P103" s="719">
        <v>43207</v>
      </c>
      <c r="Q103" s="717" t="s">
        <v>11048</v>
      </c>
      <c r="R103" s="717"/>
      <c r="S103" s="717"/>
      <c r="T103" s="717"/>
    </row>
    <row r="104" spans="1:20" ht="67.5">
      <c r="A104" s="717">
        <v>90</v>
      </c>
      <c r="B104" s="717" t="s">
        <v>8323</v>
      </c>
      <c r="C104" s="717" t="s">
        <v>8320</v>
      </c>
      <c r="D104" s="717"/>
      <c r="E104" s="717"/>
      <c r="F104" s="717" t="s">
        <v>546</v>
      </c>
      <c r="G104" s="717" t="s">
        <v>11065</v>
      </c>
      <c r="H104" s="717" t="s">
        <v>11150</v>
      </c>
      <c r="I104" s="717"/>
      <c r="J104" s="718">
        <v>43164</v>
      </c>
      <c r="K104" s="717" t="s">
        <v>11037</v>
      </c>
      <c r="L104" s="717" t="s">
        <v>11130</v>
      </c>
      <c r="M104" s="717" t="s">
        <v>11131</v>
      </c>
      <c r="N104" s="718">
        <v>43196</v>
      </c>
      <c r="O104" s="717" t="s">
        <v>11132</v>
      </c>
      <c r="P104" s="719">
        <v>43207</v>
      </c>
      <c r="Q104" s="717" t="s">
        <v>11048</v>
      </c>
      <c r="R104" s="717"/>
      <c r="S104" s="717"/>
      <c r="T104" s="717"/>
    </row>
    <row r="105" spans="1:20" ht="67.5">
      <c r="A105" s="717">
        <v>91</v>
      </c>
      <c r="B105" s="717" t="s">
        <v>8334</v>
      </c>
      <c r="C105" s="717" t="s">
        <v>8320</v>
      </c>
      <c r="D105" s="717"/>
      <c r="E105" s="717"/>
      <c r="F105" s="717" t="s">
        <v>546</v>
      </c>
      <c r="G105" s="717" t="s">
        <v>11065</v>
      </c>
      <c r="H105" s="717" t="s">
        <v>11151</v>
      </c>
      <c r="I105" s="717"/>
      <c r="J105" s="718">
        <v>43164</v>
      </c>
      <c r="K105" s="717" t="s">
        <v>11037</v>
      </c>
      <c r="L105" s="717" t="s">
        <v>11130</v>
      </c>
      <c r="M105" s="717" t="s">
        <v>11131</v>
      </c>
      <c r="N105" s="718">
        <v>43196</v>
      </c>
      <c r="O105" s="717" t="s">
        <v>11132</v>
      </c>
      <c r="P105" s="719">
        <v>43207</v>
      </c>
      <c r="Q105" s="717" t="s">
        <v>11048</v>
      </c>
      <c r="R105" s="717"/>
      <c r="S105" s="717"/>
      <c r="T105" s="717"/>
    </row>
    <row r="106" spans="1:20" ht="67.5">
      <c r="A106" s="717">
        <v>92</v>
      </c>
      <c r="B106" s="720" t="s">
        <v>8346</v>
      </c>
      <c r="C106" s="720" t="s">
        <v>8343</v>
      </c>
      <c r="D106" s="720"/>
      <c r="E106" s="720"/>
      <c r="F106" s="717" t="s">
        <v>546</v>
      </c>
      <c r="G106" s="720" t="s">
        <v>11035</v>
      </c>
      <c r="H106" s="720" t="s">
        <v>11152</v>
      </c>
      <c r="I106" s="717"/>
      <c r="J106" s="721">
        <v>43162</v>
      </c>
      <c r="K106" s="720" t="s">
        <v>11037</v>
      </c>
      <c r="L106" s="720" t="s">
        <v>11153</v>
      </c>
      <c r="M106" s="720" t="s">
        <v>11039</v>
      </c>
      <c r="N106" s="721">
        <v>43207</v>
      </c>
      <c r="O106" s="720" t="s">
        <v>11154</v>
      </c>
      <c r="P106" s="722">
        <v>43212</v>
      </c>
      <c r="Q106" s="720" t="s">
        <v>11048</v>
      </c>
      <c r="R106" s="720" t="s">
        <v>5330</v>
      </c>
      <c r="S106" s="720"/>
      <c r="T106" s="720"/>
    </row>
    <row r="107" spans="1:20" ht="67.5">
      <c r="A107" s="717">
        <v>93</v>
      </c>
      <c r="B107" s="720" t="s">
        <v>8345</v>
      </c>
      <c r="C107" s="720" t="s">
        <v>8343</v>
      </c>
      <c r="D107" s="720"/>
      <c r="E107" s="720"/>
      <c r="F107" s="717" t="s">
        <v>546</v>
      </c>
      <c r="G107" s="720" t="s">
        <v>11035</v>
      </c>
      <c r="H107" s="720" t="s">
        <v>11155</v>
      </c>
      <c r="I107" s="717"/>
      <c r="J107" s="721">
        <v>43162</v>
      </c>
      <c r="K107" s="720" t="s">
        <v>11037</v>
      </c>
      <c r="L107" s="720" t="s">
        <v>11153</v>
      </c>
      <c r="M107" s="720" t="s">
        <v>11039</v>
      </c>
      <c r="N107" s="721">
        <v>43207</v>
      </c>
      <c r="O107" s="720" t="s">
        <v>11154</v>
      </c>
      <c r="P107" s="722">
        <v>43212</v>
      </c>
      <c r="Q107" s="720" t="s">
        <v>11048</v>
      </c>
      <c r="R107" s="720" t="s">
        <v>5330</v>
      </c>
      <c r="S107" s="720"/>
      <c r="T107" s="720"/>
    </row>
    <row r="108" spans="1:20" ht="67.5">
      <c r="A108" s="717">
        <v>94</v>
      </c>
      <c r="B108" s="720" t="s">
        <v>8342</v>
      </c>
      <c r="C108" s="720" t="s">
        <v>8343</v>
      </c>
      <c r="D108" s="720"/>
      <c r="E108" s="720"/>
      <c r="F108" s="717" t="s">
        <v>546</v>
      </c>
      <c r="G108" s="720" t="s">
        <v>11035</v>
      </c>
      <c r="H108" s="720" t="s">
        <v>11156</v>
      </c>
      <c r="I108" s="717"/>
      <c r="J108" s="721">
        <v>43162</v>
      </c>
      <c r="K108" s="720" t="s">
        <v>11037</v>
      </c>
      <c r="L108" s="720" t="s">
        <v>11153</v>
      </c>
      <c r="M108" s="720" t="s">
        <v>11039</v>
      </c>
      <c r="N108" s="721">
        <v>43207</v>
      </c>
      <c r="O108" s="720" t="s">
        <v>11154</v>
      </c>
      <c r="P108" s="722">
        <v>43212</v>
      </c>
      <c r="Q108" s="720" t="s">
        <v>11048</v>
      </c>
      <c r="R108" s="720" t="s">
        <v>5330</v>
      </c>
      <c r="S108" s="720"/>
      <c r="T108" s="720"/>
    </row>
    <row r="109" spans="1:20" ht="67.5">
      <c r="A109" s="717">
        <v>95</v>
      </c>
      <c r="B109" s="720" t="s">
        <v>8347</v>
      </c>
      <c r="C109" s="720" t="s">
        <v>8348</v>
      </c>
      <c r="D109" s="720"/>
      <c r="E109" s="720"/>
      <c r="F109" s="717" t="s">
        <v>546</v>
      </c>
      <c r="G109" s="720" t="s">
        <v>11035</v>
      </c>
      <c r="H109" s="720" t="s">
        <v>11157</v>
      </c>
      <c r="I109" s="717"/>
      <c r="J109" s="721">
        <v>43172</v>
      </c>
      <c r="K109" s="720" t="s">
        <v>11037</v>
      </c>
      <c r="L109" s="720" t="s">
        <v>11158</v>
      </c>
      <c r="M109" s="720" t="s">
        <v>11039</v>
      </c>
      <c r="N109" s="721">
        <v>43206</v>
      </c>
      <c r="O109" s="720" t="s">
        <v>11154</v>
      </c>
      <c r="P109" s="722">
        <v>43213</v>
      </c>
      <c r="Q109" s="720" t="s">
        <v>11048</v>
      </c>
      <c r="R109" s="720" t="s">
        <v>5330</v>
      </c>
      <c r="S109" s="720"/>
      <c r="T109" s="720"/>
    </row>
    <row r="110" spans="1:20" ht="67.5">
      <c r="A110" s="717">
        <v>96</v>
      </c>
      <c r="B110" s="720" t="s">
        <v>7504</v>
      </c>
      <c r="C110" s="720" t="s">
        <v>7499</v>
      </c>
      <c r="D110" s="720"/>
      <c r="E110" s="720"/>
      <c r="F110" s="717" t="s">
        <v>546</v>
      </c>
      <c r="G110" s="720" t="s">
        <v>11065</v>
      </c>
      <c r="H110" s="720" t="s">
        <v>7505</v>
      </c>
      <c r="I110" s="717"/>
      <c r="J110" s="721">
        <v>43170</v>
      </c>
      <c r="K110" s="720" t="s">
        <v>11037</v>
      </c>
      <c r="L110" s="720" t="s">
        <v>11159</v>
      </c>
      <c r="M110" s="720" t="s">
        <v>11131</v>
      </c>
      <c r="N110" s="721">
        <v>43203</v>
      </c>
      <c r="O110" s="720" t="s">
        <v>11160</v>
      </c>
      <c r="P110" s="722">
        <v>43214</v>
      </c>
      <c r="Q110" s="720" t="s">
        <v>11041</v>
      </c>
      <c r="R110" s="720" t="s">
        <v>5330</v>
      </c>
      <c r="S110" s="720"/>
      <c r="T110" s="720"/>
    </row>
    <row r="111" spans="1:20" ht="67.5">
      <c r="A111" s="717">
        <v>97</v>
      </c>
      <c r="B111" s="720" t="s">
        <v>7502</v>
      </c>
      <c r="C111" s="720" t="s">
        <v>7499</v>
      </c>
      <c r="D111" s="720"/>
      <c r="E111" s="720"/>
      <c r="F111" s="717" t="s">
        <v>546</v>
      </c>
      <c r="G111" s="720" t="s">
        <v>11065</v>
      </c>
      <c r="H111" s="720" t="s">
        <v>7503</v>
      </c>
      <c r="I111" s="717"/>
      <c r="J111" s="721">
        <v>43170</v>
      </c>
      <c r="K111" s="720" t="s">
        <v>11037</v>
      </c>
      <c r="L111" s="720" t="s">
        <v>11159</v>
      </c>
      <c r="M111" s="720" t="s">
        <v>11131</v>
      </c>
      <c r="N111" s="721">
        <v>43203</v>
      </c>
      <c r="O111" s="720" t="s">
        <v>11160</v>
      </c>
      <c r="P111" s="722">
        <v>43214</v>
      </c>
      <c r="Q111" s="720" t="s">
        <v>11041</v>
      </c>
      <c r="R111" s="720" t="s">
        <v>5330</v>
      </c>
      <c r="S111" s="720"/>
      <c r="T111" s="720"/>
    </row>
    <row r="112" spans="1:20" ht="67.5">
      <c r="A112" s="717">
        <v>98</v>
      </c>
      <c r="B112" s="720" t="s">
        <v>7496</v>
      </c>
      <c r="C112" s="720" t="s">
        <v>7499</v>
      </c>
      <c r="D112" s="720"/>
      <c r="E112" s="720"/>
      <c r="F112" s="717" t="s">
        <v>546</v>
      </c>
      <c r="G112" s="720" t="s">
        <v>11065</v>
      </c>
      <c r="H112" s="720" t="s">
        <v>7497</v>
      </c>
      <c r="I112" s="717"/>
      <c r="J112" s="721">
        <v>43170</v>
      </c>
      <c r="K112" s="720" t="s">
        <v>11037</v>
      </c>
      <c r="L112" s="720" t="s">
        <v>11159</v>
      </c>
      <c r="M112" s="720" t="s">
        <v>11131</v>
      </c>
      <c r="N112" s="721">
        <v>43203</v>
      </c>
      <c r="O112" s="720" t="s">
        <v>11160</v>
      </c>
      <c r="P112" s="722">
        <v>43214</v>
      </c>
      <c r="Q112" s="720" t="s">
        <v>11041</v>
      </c>
      <c r="R112" s="720" t="s">
        <v>5330</v>
      </c>
      <c r="S112" s="720"/>
      <c r="T112" s="720"/>
    </row>
    <row r="113" spans="1:20" ht="67.5">
      <c r="A113" s="717">
        <v>99</v>
      </c>
      <c r="B113" s="720" t="s">
        <v>7500</v>
      </c>
      <c r="C113" s="720" t="s">
        <v>7499</v>
      </c>
      <c r="D113" s="720"/>
      <c r="E113" s="720"/>
      <c r="F113" s="717" t="s">
        <v>546</v>
      </c>
      <c r="G113" s="720" t="s">
        <v>11065</v>
      </c>
      <c r="H113" s="720" t="s">
        <v>7501</v>
      </c>
      <c r="I113" s="717"/>
      <c r="J113" s="721">
        <v>43170</v>
      </c>
      <c r="K113" s="720" t="s">
        <v>11037</v>
      </c>
      <c r="L113" s="720" t="s">
        <v>11159</v>
      </c>
      <c r="M113" s="720" t="s">
        <v>11131</v>
      </c>
      <c r="N113" s="721">
        <v>43203</v>
      </c>
      <c r="O113" s="720" t="s">
        <v>11160</v>
      </c>
      <c r="P113" s="722">
        <v>43214</v>
      </c>
      <c r="Q113" s="720" t="s">
        <v>11041</v>
      </c>
      <c r="R113" s="720" t="s">
        <v>5330</v>
      </c>
      <c r="S113" s="720"/>
      <c r="T113" s="720"/>
    </row>
    <row r="114" spans="1:20" ht="67.5">
      <c r="A114" s="717">
        <v>100</v>
      </c>
      <c r="B114" s="717" t="s">
        <v>7565</v>
      </c>
      <c r="C114" s="717" t="s">
        <v>7508</v>
      </c>
      <c r="D114" s="717"/>
      <c r="E114" s="717"/>
      <c r="F114" s="717" t="s">
        <v>546</v>
      </c>
      <c r="G114" s="717" t="s">
        <v>11065</v>
      </c>
      <c r="H114" s="717" t="s">
        <v>7566</v>
      </c>
      <c r="I114" s="717"/>
      <c r="J114" s="718">
        <v>43170</v>
      </c>
      <c r="K114" s="717" t="s">
        <v>11037</v>
      </c>
      <c r="L114" s="717" t="s">
        <v>11161</v>
      </c>
      <c r="M114" s="717" t="s">
        <v>11131</v>
      </c>
      <c r="N114" s="718">
        <v>43203</v>
      </c>
      <c r="O114" s="717" t="s">
        <v>11160</v>
      </c>
      <c r="P114" s="719">
        <v>43214</v>
      </c>
      <c r="Q114" s="717" t="s">
        <v>11041</v>
      </c>
      <c r="R114" s="717"/>
      <c r="S114" s="717"/>
      <c r="T114" s="717"/>
    </row>
    <row r="115" spans="1:20" ht="67.5">
      <c r="A115" s="717">
        <v>101</v>
      </c>
      <c r="B115" s="717" t="s">
        <v>7557</v>
      </c>
      <c r="C115" s="717" t="s">
        <v>7508</v>
      </c>
      <c r="D115" s="717"/>
      <c r="E115" s="717"/>
      <c r="F115" s="717" t="s">
        <v>546</v>
      </c>
      <c r="G115" s="717" t="s">
        <v>11065</v>
      </c>
      <c r="H115" s="717" t="s">
        <v>7558</v>
      </c>
      <c r="I115" s="717"/>
      <c r="J115" s="718">
        <v>43170</v>
      </c>
      <c r="K115" s="717" t="s">
        <v>11037</v>
      </c>
      <c r="L115" s="717" t="s">
        <v>11161</v>
      </c>
      <c r="M115" s="717" t="s">
        <v>11131</v>
      </c>
      <c r="N115" s="718">
        <v>43203</v>
      </c>
      <c r="O115" s="717" t="s">
        <v>11160</v>
      </c>
      <c r="P115" s="719">
        <v>43214</v>
      </c>
      <c r="Q115" s="717" t="s">
        <v>11041</v>
      </c>
      <c r="R115" s="717"/>
      <c r="S115" s="717"/>
      <c r="T115" s="717"/>
    </row>
    <row r="116" spans="1:20" ht="67.5">
      <c r="A116" s="717">
        <v>102</v>
      </c>
      <c r="B116" s="717" t="s">
        <v>7573</v>
      </c>
      <c r="C116" s="717" t="s">
        <v>7508</v>
      </c>
      <c r="D116" s="717"/>
      <c r="E116" s="717"/>
      <c r="F116" s="717" t="s">
        <v>546</v>
      </c>
      <c r="G116" s="717" t="s">
        <v>11065</v>
      </c>
      <c r="H116" s="717" t="s">
        <v>7574</v>
      </c>
      <c r="I116" s="717"/>
      <c r="J116" s="718">
        <v>43170</v>
      </c>
      <c r="K116" s="717" t="s">
        <v>11037</v>
      </c>
      <c r="L116" s="717" t="s">
        <v>11161</v>
      </c>
      <c r="M116" s="717" t="s">
        <v>11131</v>
      </c>
      <c r="N116" s="718">
        <v>43203</v>
      </c>
      <c r="O116" s="717" t="s">
        <v>11160</v>
      </c>
      <c r="P116" s="719">
        <v>43214</v>
      </c>
      <c r="Q116" s="717" t="s">
        <v>11041</v>
      </c>
      <c r="R116" s="717"/>
      <c r="S116" s="717"/>
      <c r="T116" s="717"/>
    </row>
    <row r="117" spans="1:20" ht="67.5">
      <c r="A117" s="717">
        <v>103</v>
      </c>
      <c r="B117" s="717" t="s">
        <v>7563</v>
      </c>
      <c r="C117" s="717" t="s">
        <v>7508</v>
      </c>
      <c r="D117" s="717"/>
      <c r="E117" s="717"/>
      <c r="F117" s="717" t="s">
        <v>546</v>
      </c>
      <c r="G117" s="717" t="s">
        <v>11065</v>
      </c>
      <c r="H117" s="717" t="s">
        <v>7564</v>
      </c>
      <c r="I117" s="717"/>
      <c r="J117" s="718">
        <v>43170</v>
      </c>
      <c r="K117" s="717" t="s">
        <v>11037</v>
      </c>
      <c r="L117" s="717" t="s">
        <v>11161</v>
      </c>
      <c r="M117" s="717" t="s">
        <v>11131</v>
      </c>
      <c r="N117" s="718">
        <v>43203</v>
      </c>
      <c r="O117" s="717" t="s">
        <v>11160</v>
      </c>
      <c r="P117" s="719">
        <v>43214</v>
      </c>
      <c r="Q117" s="717" t="s">
        <v>11041</v>
      </c>
      <c r="R117" s="717"/>
      <c r="S117" s="717"/>
      <c r="T117" s="717"/>
    </row>
    <row r="118" spans="1:20" ht="67.5">
      <c r="A118" s="717">
        <v>104</v>
      </c>
      <c r="B118" s="717" t="s">
        <v>7543</v>
      </c>
      <c r="C118" s="717" t="s">
        <v>7508</v>
      </c>
      <c r="D118" s="717"/>
      <c r="E118" s="717"/>
      <c r="F118" s="717" t="s">
        <v>546</v>
      </c>
      <c r="G118" s="717" t="s">
        <v>11065</v>
      </c>
      <c r="H118" s="717" t="s">
        <v>7544</v>
      </c>
      <c r="I118" s="717"/>
      <c r="J118" s="718">
        <v>43170</v>
      </c>
      <c r="K118" s="717" t="s">
        <v>11037</v>
      </c>
      <c r="L118" s="717" t="s">
        <v>11161</v>
      </c>
      <c r="M118" s="717" t="s">
        <v>11131</v>
      </c>
      <c r="N118" s="718">
        <v>43203</v>
      </c>
      <c r="O118" s="717" t="s">
        <v>11160</v>
      </c>
      <c r="P118" s="719">
        <v>43214</v>
      </c>
      <c r="Q118" s="717" t="s">
        <v>11041</v>
      </c>
      <c r="R118" s="717"/>
      <c r="S118" s="717"/>
      <c r="T118" s="717"/>
    </row>
    <row r="119" spans="1:20" ht="67.5">
      <c r="A119" s="717">
        <v>105</v>
      </c>
      <c r="B119" s="717" t="s">
        <v>7549</v>
      </c>
      <c r="C119" s="717" t="s">
        <v>7508</v>
      </c>
      <c r="D119" s="717"/>
      <c r="E119" s="717"/>
      <c r="F119" s="717" t="s">
        <v>546</v>
      </c>
      <c r="G119" s="717" t="s">
        <v>11065</v>
      </c>
      <c r="H119" s="717" t="s">
        <v>7550</v>
      </c>
      <c r="I119" s="717"/>
      <c r="J119" s="718">
        <v>43170</v>
      </c>
      <c r="K119" s="717" t="s">
        <v>11037</v>
      </c>
      <c r="L119" s="717" t="s">
        <v>11161</v>
      </c>
      <c r="M119" s="717" t="s">
        <v>11131</v>
      </c>
      <c r="N119" s="718">
        <v>43203</v>
      </c>
      <c r="O119" s="717" t="s">
        <v>11160</v>
      </c>
      <c r="P119" s="719">
        <v>43214</v>
      </c>
      <c r="Q119" s="717" t="s">
        <v>11041</v>
      </c>
      <c r="R119" s="717"/>
      <c r="S119" s="717"/>
      <c r="T119" s="717"/>
    </row>
    <row r="120" spans="1:20" ht="67.5">
      <c r="A120" s="717">
        <v>106</v>
      </c>
      <c r="B120" s="717" t="s">
        <v>7551</v>
      </c>
      <c r="C120" s="717" t="s">
        <v>7508</v>
      </c>
      <c r="D120" s="717"/>
      <c r="E120" s="717"/>
      <c r="F120" s="717" t="s">
        <v>546</v>
      </c>
      <c r="G120" s="717" t="s">
        <v>11065</v>
      </c>
      <c r="H120" s="717" t="s">
        <v>7552</v>
      </c>
      <c r="I120" s="717"/>
      <c r="J120" s="718">
        <v>43170</v>
      </c>
      <c r="K120" s="717" t="s">
        <v>11037</v>
      </c>
      <c r="L120" s="717" t="s">
        <v>11161</v>
      </c>
      <c r="M120" s="717" t="s">
        <v>11131</v>
      </c>
      <c r="N120" s="718">
        <v>43203</v>
      </c>
      <c r="O120" s="717" t="s">
        <v>11160</v>
      </c>
      <c r="P120" s="719">
        <v>43214</v>
      </c>
      <c r="Q120" s="717" t="s">
        <v>11041</v>
      </c>
      <c r="R120" s="717"/>
      <c r="S120" s="717"/>
      <c r="T120" s="717"/>
    </row>
    <row r="121" spans="1:20" ht="67.5">
      <c r="A121" s="717">
        <v>107</v>
      </c>
      <c r="B121" s="717" t="s">
        <v>7537</v>
      </c>
      <c r="C121" s="717" t="s">
        <v>7508</v>
      </c>
      <c r="D121" s="717"/>
      <c r="E121" s="717"/>
      <c r="F121" s="717" t="s">
        <v>546</v>
      </c>
      <c r="G121" s="717" t="s">
        <v>11065</v>
      </c>
      <c r="H121" s="717" t="s">
        <v>7538</v>
      </c>
      <c r="I121" s="717"/>
      <c r="J121" s="718">
        <v>43170</v>
      </c>
      <c r="K121" s="717" t="s">
        <v>11037</v>
      </c>
      <c r="L121" s="717" t="s">
        <v>11161</v>
      </c>
      <c r="M121" s="717" t="s">
        <v>11131</v>
      </c>
      <c r="N121" s="718">
        <v>43203</v>
      </c>
      <c r="O121" s="717" t="s">
        <v>11160</v>
      </c>
      <c r="P121" s="719">
        <v>43214</v>
      </c>
      <c r="Q121" s="717" t="s">
        <v>11041</v>
      </c>
      <c r="R121" s="717"/>
      <c r="S121" s="717"/>
      <c r="T121" s="717"/>
    </row>
    <row r="122" spans="1:20" ht="67.5">
      <c r="A122" s="717">
        <v>108</v>
      </c>
      <c r="B122" s="717" t="s">
        <v>7553</v>
      </c>
      <c r="C122" s="717" t="s">
        <v>7508</v>
      </c>
      <c r="D122" s="717"/>
      <c r="E122" s="717"/>
      <c r="F122" s="717" t="s">
        <v>546</v>
      </c>
      <c r="G122" s="717" t="s">
        <v>11065</v>
      </c>
      <c r="H122" s="717" t="s">
        <v>7554</v>
      </c>
      <c r="I122" s="717"/>
      <c r="J122" s="718">
        <v>43170</v>
      </c>
      <c r="K122" s="717" t="s">
        <v>11037</v>
      </c>
      <c r="L122" s="717" t="s">
        <v>11161</v>
      </c>
      <c r="M122" s="717" t="s">
        <v>11131</v>
      </c>
      <c r="N122" s="718">
        <v>43203</v>
      </c>
      <c r="O122" s="717" t="s">
        <v>11160</v>
      </c>
      <c r="P122" s="719">
        <v>43214</v>
      </c>
      <c r="Q122" s="717" t="s">
        <v>11041</v>
      </c>
      <c r="R122" s="717"/>
      <c r="S122" s="717"/>
      <c r="T122" s="717"/>
    </row>
    <row r="123" spans="1:20" ht="67.5">
      <c r="A123" s="717">
        <v>109</v>
      </c>
      <c r="B123" s="717" t="s">
        <v>7539</v>
      </c>
      <c r="C123" s="717" t="s">
        <v>7508</v>
      </c>
      <c r="D123" s="717"/>
      <c r="E123" s="717"/>
      <c r="F123" s="717" t="s">
        <v>546</v>
      </c>
      <c r="G123" s="717" t="s">
        <v>11065</v>
      </c>
      <c r="H123" s="717" t="s">
        <v>7540</v>
      </c>
      <c r="I123" s="717"/>
      <c r="J123" s="718">
        <v>43170</v>
      </c>
      <c r="K123" s="717" t="s">
        <v>11037</v>
      </c>
      <c r="L123" s="717" t="s">
        <v>11161</v>
      </c>
      <c r="M123" s="717" t="s">
        <v>11131</v>
      </c>
      <c r="N123" s="718">
        <v>43203</v>
      </c>
      <c r="O123" s="717" t="s">
        <v>11160</v>
      </c>
      <c r="P123" s="719">
        <v>43214</v>
      </c>
      <c r="Q123" s="717" t="s">
        <v>11041</v>
      </c>
      <c r="R123" s="717"/>
      <c r="S123" s="717"/>
      <c r="T123" s="717"/>
    </row>
    <row r="124" spans="1:20" ht="67.5">
      <c r="A124" s="717">
        <v>110</v>
      </c>
      <c r="B124" s="717" t="s">
        <v>7513</v>
      </c>
      <c r="C124" s="717" t="s">
        <v>7508</v>
      </c>
      <c r="D124" s="717"/>
      <c r="E124" s="717"/>
      <c r="F124" s="717" t="s">
        <v>546</v>
      </c>
      <c r="G124" s="717" t="s">
        <v>11065</v>
      </c>
      <c r="H124" s="717" t="s">
        <v>7514</v>
      </c>
      <c r="I124" s="717"/>
      <c r="J124" s="718">
        <v>43170</v>
      </c>
      <c r="K124" s="717" t="s">
        <v>11037</v>
      </c>
      <c r="L124" s="717" t="s">
        <v>11161</v>
      </c>
      <c r="M124" s="717" t="s">
        <v>11131</v>
      </c>
      <c r="N124" s="718">
        <v>43203</v>
      </c>
      <c r="O124" s="717" t="s">
        <v>11160</v>
      </c>
      <c r="P124" s="719">
        <v>43214</v>
      </c>
      <c r="Q124" s="717" t="s">
        <v>11041</v>
      </c>
      <c r="R124" s="717"/>
      <c r="S124" s="717"/>
      <c r="T124" s="717"/>
    </row>
    <row r="125" spans="1:20" ht="67.5">
      <c r="A125" s="717">
        <v>111</v>
      </c>
      <c r="B125" s="717" t="s">
        <v>7506</v>
      </c>
      <c r="C125" s="717" t="s">
        <v>7508</v>
      </c>
      <c r="D125" s="717"/>
      <c r="E125" s="717"/>
      <c r="F125" s="717" t="s">
        <v>546</v>
      </c>
      <c r="G125" s="717" t="s">
        <v>11065</v>
      </c>
      <c r="H125" s="717" t="s">
        <v>7507</v>
      </c>
      <c r="I125" s="717"/>
      <c r="J125" s="718">
        <v>43170</v>
      </c>
      <c r="K125" s="717" t="s">
        <v>11037</v>
      </c>
      <c r="L125" s="717" t="s">
        <v>11161</v>
      </c>
      <c r="M125" s="717" t="s">
        <v>11131</v>
      </c>
      <c r="N125" s="718">
        <v>43203</v>
      </c>
      <c r="O125" s="717" t="s">
        <v>11160</v>
      </c>
      <c r="P125" s="719">
        <v>43214</v>
      </c>
      <c r="Q125" s="717" t="s">
        <v>11041</v>
      </c>
      <c r="R125" s="717"/>
      <c r="S125" s="717"/>
      <c r="T125" s="717"/>
    </row>
    <row r="126" spans="1:20" ht="67.5">
      <c r="A126" s="717">
        <v>112</v>
      </c>
      <c r="B126" s="717" t="s">
        <v>7529</v>
      </c>
      <c r="C126" s="717" t="s">
        <v>7508</v>
      </c>
      <c r="D126" s="717"/>
      <c r="E126" s="717"/>
      <c r="F126" s="717" t="s">
        <v>546</v>
      </c>
      <c r="G126" s="717" t="s">
        <v>11065</v>
      </c>
      <c r="H126" s="717" t="s">
        <v>7530</v>
      </c>
      <c r="I126" s="717"/>
      <c r="J126" s="718">
        <v>43170</v>
      </c>
      <c r="K126" s="717" t="s">
        <v>11037</v>
      </c>
      <c r="L126" s="717" t="s">
        <v>11161</v>
      </c>
      <c r="M126" s="717" t="s">
        <v>11131</v>
      </c>
      <c r="N126" s="718">
        <v>43203</v>
      </c>
      <c r="O126" s="717" t="s">
        <v>11160</v>
      </c>
      <c r="P126" s="719">
        <v>43214</v>
      </c>
      <c r="Q126" s="717" t="s">
        <v>11041</v>
      </c>
      <c r="R126" s="717"/>
      <c r="S126" s="717"/>
      <c r="T126" s="717"/>
    </row>
    <row r="127" spans="1:20" ht="67.5">
      <c r="A127" s="717">
        <v>113</v>
      </c>
      <c r="B127" s="717" t="s">
        <v>7511</v>
      </c>
      <c r="C127" s="717" t="s">
        <v>7508</v>
      </c>
      <c r="D127" s="717"/>
      <c r="E127" s="717"/>
      <c r="F127" s="717" t="s">
        <v>546</v>
      </c>
      <c r="G127" s="717" t="s">
        <v>11065</v>
      </c>
      <c r="H127" s="717" t="s">
        <v>7512</v>
      </c>
      <c r="I127" s="717"/>
      <c r="J127" s="718">
        <v>43170</v>
      </c>
      <c r="K127" s="717" t="s">
        <v>11037</v>
      </c>
      <c r="L127" s="717" t="s">
        <v>11161</v>
      </c>
      <c r="M127" s="717" t="s">
        <v>11131</v>
      </c>
      <c r="N127" s="718">
        <v>43203</v>
      </c>
      <c r="O127" s="717" t="s">
        <v>11160</v>
      </c>
      <c r="P127" s="719">
        <v>43214</v>
      </c>
      <c r="Q127" s="717" t="s">
        <v>11041</v>
      </c>
      <c r="R127" s="717"/>
      <c r="S127" s="717"/>
      <c r="T127" s="717"/>
    </row>
    <row r="128" spans="1:20" ht="67.5">
      <c r="A128" s="717">
        <v>114</v>
      </c>
      <c r="B128" s="717" t="s">
        <v>7527</v>
      </c>
      <c r="C128" s="717" t="s">
        <v>7508</v>
      </c>
      <c r="D128" s="717"/>
      <c r="E128" s="717"/>
      <c r="F128" s="717" t="s">
        <v>546</v>
      </c>
      <c r="G128" s="717" t="s">
        <v>11065</v>
      </c>
      <c r="H128" s="717" t="s">
        <v>7528</v>
      </c>
      <c r="I128" s="717"/>
      <c r="J128" s="718">
        <v>43170</v>
      </c>
      <c r="K128" s="717" t="s">
        <v>11037</v>
      </c>
      <c r="L128" s="717" t="s">
        <v>11161</v>
      </c>
      <c r="M128" s="717" t="s">
        <v>11131</v>
      </c>
      <c r="N128" s="718">
        <v>43203</v>
      </c>
      <c r="O128" s="717" t="s">
        <v>11160</v>
      </c>
      <c r="P128" s="719">
        <v>43214</v>
      </c>
      <c r="Q128" s="717" t="s">
        <v>11041</v>
      </c>
      <c r="R128" s="717"/>
      <c r="S128" s="717"/>
      <c r="T128" s="717"/>
    </row>
    <row r="129" spans="1:20" ht="67.5">
      <c r="A129" s="717">
        <v>115</v>
      </c>
      <c r="B129" s="717" t="s">
        <v>7509</v>
      </c>
      <c r="C129" s="717" t="s">
        <v>7508</v>
      </c>
      <c r="D129" s="717"/>
      <c r="E129" s="717"/>
      <c r="F129" s="717" t="s">
        <v>546</v>
      </c>
      <c r="G129" s="717" t="s">
        <v>11065</v>
      </c>
      <c r="H129" s="717" t="s">
        <v>7510</v>
      </c>
      <c r="I129" s="717"/>
      <c r="J129" s="718">
        <v>43170</v>
      </c>
      <c r="K129" s="717" t="s">
        <v>11037</v>
      </c>
      <c r="L129" s="717" t="s">
        <v>11161</v>
      </c>
      <c r="M129" s="717" t="s">
        <v>11131</v>
      </c>
      <c r="N129" s="718">
        <v>43203</v>
      </c>
      <c r="O129" s="717" t="s">
        <v>11160</v>
      </c>
      <c r="P129" s="719">
        <v>43214</v>
      </c>
      <c r="Q129" s="717" t="s">
        <v>11041</v>
      </c>
      <c r="R129" s="717"/>
      <c r="S129" s="717"/>
      <c r="T129" s="717"/>
    </row>
    <row r="130" spans="1:20" ht="67.5">
      <c r="A130" s="717">
        <v>116</v>
      </c>
      <c r="B130" s="717" t="s">
        <v>7531</v>
      </c>
      <c r="C130" s="717" t="s">
        <v>7508</v>
      </c>
      <c r="D130" s="717"/>
      <c r="E130" s="717"/>
      <c r="F130" s="717" t="s">
        <v>546</v>
      </c>
      <c r="G130" s="717" t="s">
        <v>11065</v>
      </c>
      <c r="H130" s="717" t="s">
        <v>7532</v>
      </c>
      <c r="I130" s="717"/>
      <c r="J130" s="718">
        <v>43170</v>
      </c>
      <c r="K130" s="717" t="s">
        <v>11037</v>
      </c>
      <c r="L130" s="717" t="s">
        <v>11161</v>
      </c>
      <c r="M130" s="717" t="s">
        <v>11131</v>
      </c>
      <c r="N130" s="718">
        <v>43203</v>
      </c>
      <c r="O130" s="717" t="s">
        <v>11160</v>
      </c>
      <c r="P130" s="719">
        <v>43214</v>
      </c>
      <c r="Q130" s="717" t="s">
        <v>11041</v>
      </c>
      <c r="R130" s="717"/>
      <c r="S130" s="717"/>
      <c r="T130" s="717"/>
    </row>
    <row r="131" spans="1:20" ht="67.5">
      <c r="A131" s="717">
        <v>117</v>
      </c>
      <c r="B131" s="717" t="s">
        <v>7520</v>
      </c>
      <c r="C131" s="717" t="s">
        <v>7508</v>
      </c>
      <c r="D131" s="717"/>
      <c r="E131" s="717"/>
      <c r="F131" s="717" t="s">
        <v>546</v>
      </c>
      <c r="G131" s="717" t="s">
        <v>11065</v>
      </c>
      <c r="H131" s="717" t="s">
        <v>7521</v>
      </c>
      <c r="I131" s="717"/>
      <c r="J131" s="718">
        <v>43170</v>
      </c>
      <c r="K131" s="717" t="s">
        <v>11037</v>
      </c>
      <c r="L131" s="717" t="s">
        <v>11161</v>
      </c>
      <c r="M131" s="717" t="s">
        <v>11131</v>
      </c>
      <c r="N131" s="718">
        <v>43203</v>
      </c>
      <c r="O131" s="717" t="s">
        <v>11160</v>
      </c>
      <c r="P131" s="719">
        <v>43214</v>
      </c>
      <c r="Q131" s="717" t="s">
        <v>11041</v>
      </c>
      <c r="R131" s="717"/>
      <c r="S131" s="717"/>
      <c r="T131" s="717"/>
    </row>
    <row r="132" spans="1:20" ht="67.5">
      <c r="A132" s="717">
        <v>118</v>
      </c>
      <c r="B132" s="717" t="s">
        <v>7522</v>
      </c>
      <c r="C132" s="717" t="s">
        <v>7508</v>
      </c>
      <c r="D132" s="717"/>
      <c r="E132" s="717"/>
      <c r="F132" s="717" t="s">
        <v>546</v>
      </c>
      <c r="G132" s="717" t="s">
        <v>11065</v>
      </c>
      <c r="H132" s="717" t="s">
        <v>7523</v>
      </c>
      <c r="I132" s="717"/>
      <c r="J132" s="718">
        <v>43170</v>
      </c>
      <c r="K132" s="717" t="s">
        <v>11037</v>
      </c>
      <c r="L132" s="717" t="s">
        <v>11161</v>
      </c>
      <c r="M132" s="717" t="s">
        <v>11131</v>
      </c>
      <c r="N132" s="718">
        <v>43203</v>
      </c>
      <c r="O132" s="717" t="s">
        <v>11160</v>
      </c>
      <c r="P132" s="719">
        <v>43214</v>
      </c>
      <c r="Q132" s="717" t="s">
        <v>11041</v>
      </c>
      <c r="R132" s="717"/>
      <c r="S132" s="717"/>
      <c r="T132" s="717"/>
    </row>
    <row r="133" spans="1:20" ht="67.5">
      <c r="A133" s="717">
        <v>119</v>
      </c>
      <c r="B133" s="720" t="s">
        <v>7567</v>
      </c>
      <c r="C133" s="720" t="s">
        <v>7526</v>
      </c>
      <c r="D133" s="720"/>
      <c r="E133" s="720"/>
      <c r="F133" s="717" t="s">
        <v>546</v>
      </c>
      <c r="G133" s="720" t="s">
        <v>11089</v>
      </c>
      <c r="H133" s="720" t="s">
        <v>7568</v>
      </c>
      <c r="I133" s="717"/>
      <c r="J133" s="721">
        <v>43179</v>
      </c>
      <c r="K133" s="720" t="s">
        <v>11037</v>
      </c>
      <c r="L133" s="720" t="s">
        <v>11162</v>
      </c>
      <c r="M133" s="720" t="s">
        <v>11163</v>
      </c>
      <c r="N133" s="721">
        <v>43210</v>
      </c>
      <c r="O133" s="720" t="s">
        <v>11160</v>
      </c>
      <c r="P133" s="722">
        <v>43214</v>
      </c>
      <c r="Q133" s="720" t="s">
        <v>11041</v>
      </c>
      <c r="R133" s="720" t="s">
        <v>5330</v>
      </c>
      <c r="S133" s="720"/>
      <c r="T133" s="720"/>
    </row>
    <row r="134" spans="1:20" ht="67.5">
      <c r="A134" s="717">
        <v>120</v>
      </c>
      <c r="B134" s="720" t="s">
        <v>7561</v>
      </c>
      <c r="C134" s="720" t="s">
        <v>7526</v>
      </c>
      <c r="D134" s="720"/>
      <c r="E134" s="720"/>
      <c r="F134" s="717" t="s">
        <v>546</v>
      </c>
      <c r="G134" s="720" t="s">
        <v>11089</v>
      </c>
      <c r="H134" s="720" t="s">
        <v>7562</v>
      </c>
      <c r="I134" s="717"/>
      <c r="J134" s="721">
        <v>43179</v>
      </c>
      <c r="K134" s="720" t="s">
        <v>11037</v>
      </c>
      <c r="L134" s="720" t="s">
        <v>11162</v>
      </c>
      <c r="M134" s="720" t="s">
        <v>11163</v>
      </c>
      <c r="N134" s="721">
        <v>43210</v>
      </c>
      <c r="O134" s="720" t="s">
        <v>11160</v>
      </c>
      <c r="P134" s="722">
        <v>43214</v>
      </c>
      <c r="Q134" s="720" t="s">
        <v>11041</v>
      </c>
      <c r="R134" s="720" t="s">
        <v>5330</v>
      </c>
      <c r="S134" s="720"/>
      <c r="T134" s="720"/>
    </row>
    <row r="135" spans="1:20" ht="67.5">
      <c r="A135" s="717">
        <v>121</v>
      </c>
      <c r="B135" s="720" t="s">
        <v>7571</v>
      </c>
      <c r="C135" s="720" t="s">
        <v>7526</v>
      </c>
      <c r="D135" s="720"/>
      <c r="E135" s="720"/>
      <c r="F135" s="717" t="s">
        <v>546</v>
      </c>
      <c r="G135" s="720" t="s">
        <v>11089</v>
      </c>
      <c r="H135" s="720" t="s">
        <v>7572</v>
      </c>
      <c r="I135" s="717"/>
      <c r="J135" s="721">
        <v>43179</v>
      </c>
      <c r="K135" s="720" t="s">
        <v>11037</v>
      </c>
      <c r="L135" s="720" t="s">
        <v>11162</v>
      </c>
      <c r="M135" s="720" t="s">
        <v>11163</v>
      </c>
      <c r="N135" s="721">
        <v>43210</v>
      </c>
      <c r="O135" s="720" t="s">
        <v>11160</v>
      </c>
      <c r="P135" s="722">
        <v>43214</v>
      </c>
      <c r="Q135" s="720" t="s">
        <v>11041</v>
      </c>
      <c r="R135" s="720" t="s">
        <v>5330</v>
      </c>
      <c r="S135" s="720"/>
      <c r="T135" s="720"/>
    </row>
    <row r="136" spans="1:20" ht="67.5">
      <c r="A136" s="717">
        <v>122</v>
      </c>
      <c r="B136" s="720" t="s">
        <v>7524</v>
      </c>
      <c r="C136" s="720" t="s">
        <v>7526</v>
      </c>
      <c r="D136" s="720"/>
      <c r="E136" s="720"/>
      <c r="F136" s="717" t="s">
        <v>546</v>
      </c>
      <c r="G136" s="720" t="s">
        <v>11089</v>
      </c>
      <c r="H136" s="720" t="s">
        <v>7525</v>
      </c>
      <c r="I136" s="717"/>
      <c r="J136" s="721">
        <v>43179</v>
      </c>
      <c r="K136" s="720" t="s">
        <v>11037</v>
      </c>
      <c r="L136" s="720" t="s">
        <v>11162</v>
      </c>
      <c r="M136" s="720" t="s">
        <v>11163</v>
      </c>
      <c r="N136" s="721">
        <v>43210</v>
      </c>
      <c r="O136" s="720" t="s">
        <v>11160</v>
      </c>
      <c r="P136" s="722">
        <v>43214</v>
      </c>
      <c r="Q136" s="720" t="s">
        <v>11041</v>
      </c>
      <c r="R136" s="720" t="s">
        <v>5330</v>
      </c>
      <c r="S136" s="720"/>
      <c r="T136" s="720"/>
    </row>
    <row r="137" spans="1:20" ht="67.5">
      <c r="A137" s="717">
        <v>123</v>
      </c>
      <c r="B137" s="717" t="s">
        <v>7569</v>
      </c>
      <c r="C137" s="717" t="s">
        <v>7517</v>
      </c>
      <c r="D137" s="717"/>
      <c r="E137" s="717"/>
      <c r="F137" s="717" t="s">
        <v>546</v>
      </c>
      <c r="G137" s="717" t="s">
        <v>11101</v>
      </c>
      <c r="H137" s="717" t="s">
        <v>7570</v>
      </c>
      <c r="I137" s="717"/>
      <c r="J137" s="718">
        <v>43231</v>
      </c>
      <c r="K137" s="717" t="s">
        <v>11037</v>
      </c>
      <c r="L137" s="717" t="s">
        <v>11164</v>
      </c>
      <c r="M137" s="717" t="s">
        <v>11163</v>
      </c>
      <c r="N137" s="718">
        <v>43210</v>
      </c>
      <c r="O137" s="717" t="s">
        <v>11160</v>
      </c>
      <c r="P137" s="719">
        <v>43214</v>
      </c>
      <c r="Q137" s="717" t="s">
        <v>11041</v>
      </c>
      <c r="R137" s="717"/>
      <c r="S137" s="717"/>
      <c r="T137" s="717"/>
    </row>
    <row r="138" spans="1:20" ht="67.5">
      <c r="A138" s="717">
        <v>124</v>
      </c>
      <c r="B138" s="717" t="s">
        <v>7559</v>
      </c>
      <c r="C138" s="717" t="s">
        <v>7517</v>
      </c>
      <c r="D138" s="717"/>
      <c r="E138" s="717"/>
      <c r="F138" s="717" t="s">
        <v>546</v>
      </c>
      <c r="G138" s="717" t="s">
        <v>11101</v>
      </c>
      <c r="H138" s="717" t="s">
        <v>7560</v>
      </c>
      <c r="I138" s="717"/>
      <c r="J138" s="718">
        <v>43231</v>
      </c>
      <c r="K138" s="717" t="s">
        <v>11037</v>
      </c>
      <c r="L138" s="717" t="s">
        <v>11164</v>
      </c>
      <c r="M138" s="717" t="s">
        <v>11163</v>
      </c>
      <c r="N138" s="718">
        <v>43210</v>
      </c>
      <c r="O138" s="717" t="s">
        <v>11160</v>
      </c>
      <c r="P138" s="719">
        <v>43214</v>
      </c>
      <c r="Q138" s="717" t="s">
        <v>11041</v>
      </c>
      <c r="R138" s="717"/>
      <c r="S138" s="717"/>
      <c r="T138" s="717"/>
    </row>
    <row r="139" spans="1:20" ht="67.5">
      <c r="A139" s="717">
        <v>125</v>
      </c>
      <c r="B139" s="717" t="s">
        <v>7535</v>
      </c>
      <c r="C139" s="717" t="s">
        <v>7517</v>
      </c>
      <c r="D139" s="717"/>
      <c r="E139" s="717"/>
      <c r="F139" s="717" t="s">
        <v>546</v>
      </c>
      <c r="G139" s="717" t="s">
        <v>11101</v>
      </c>
      <c r="H139" s="717" t="s">
        <v>7536</v>
      </c>
      <c r="I139" s="717"/>
      <c r="J139" s="718">
        <v>43231</v>
      </c>
      <c r="K139" s="717" t="s">
        <v>11037</v>
      </c>
      <c r="L139" s="717" t="s">
        <v>11164</v>
      </c>
      <c r="M139" s="717" t="s">
        <v>11163</v>
      </c>
      <c r="N139" s="718">
        <v>43210</v>
      </c>
      <c r="O139" s="717" t="s">
        <v>11160</v>
      </c>
      <c r="P139" s="719">
        <v>43214</v>
      </c>
      <c r="Q139" s="717" t="s">
        <v>11041</v>
      </c>
      <c r="R139" s="717"/>
      <c r="S139" s="717"/>
      <c r="T139" s="717"/>
    </row>
    <row r="140" spans="1:20" ht="67.5">
      <c r="A140" s="717">
        <v>126</v>
      </c>
      <c r="B140" s="717" t="s">
        <v>7547</v>
      </c>
      <c r="C140" s="717" t="s">
        <v>7517</v>
      </c>
      <c r="D140" s="717"/>
      <c r="E140" s="717"/>
      <c r="F140" s="717" t="s">
        <v>546</v>
      </c>
      <c r="G140" s="717" t="s">
        <v>11101</v>
      </c>
      <c r="H140" s="717" t="s">
        <v>7548</v>
      </c>
      <c r="I140" s="717"/>
      <c r="J140" s="718">
        <v>43231</v>
      </c>
      <c r="K140" s="717" t="s">
        <v>11037</v>
      </c>
      <c r="L140" s="717" t="s">
        <v>11164</v>
      </c>
      <c r="M140" s="717" t="s">
        <v>11163</v>
      </c>
      <c r="N140" s="718">
        <v>43210</v>
      </c>
      <c r="O140" s="717" t="s">
        <v>11160</v>
      </c>
      <c r="P140" s="719">
        <v>43214</v>
      </c>
      <c r="Q140" s="717" t="s">
        <v>11041</v>
      </c>
      <c r="R140" s="717"/>
      <c r="S140" s="717"/>
      <c r="T140" s="717"/>
    </row>
    <row r="141" spans="1:20" ht="67.5">
      <c r="A141" s="717">
        <v>127</v>
      </c>
      <c r="B141" s="717" t="s">
        <v>7555</v>
      </c>
      <c r="C141" s="717" t="s">
        <v>7517</v>
      </c>
      <c r="D141" s="717"/>
      <c r="E141" s="717"/>
      <c r="F141" s="717" t="s">
        <v>546</v>
      </c>
      <c r="G141" s="717" t="s">
        <v>11101</v>
      </c>
      <c r="H141" s="717" t="s">
        <v>7556</v>
      </c>
      <c r="I141" s="717"/>
      <c r="J141" s="718">
        <v>43231</v>
      </c>
      <c r="K141" s="717" t="s">
        <v>11037</v>
      </c>
      <c r="L141" s="717" t="s">
        <v>11164</v>
      </c>
      <c r="M141" s="717" t="s">
        <v>11163</v>
      </c>
      <c r="N141" s="718">
        <v>43210</v>
      </c>
      <c r="O141" s="717" t="s">
        <v>11160</v>
      </c>
      <c r="P141" s="719">
        <v>43214</v>
      </c>
      <c r="Q141" s="717" t="s">
        <v>11041</v>
      </c>
      <c r="R141" s="717"/>
      <c r="S141" s="717"/>
      <c r="T141" s="717"/>
    </row>
    <row r="142" spans="1:20" ht="67.5">
      <c r="A142" s="717">
        <v>128</v>
      </c>
      <c r="B142" s="717" t="s">
        <v>7545</v>
      </c>
      <c r="C142" s="717" t="s">
        <v>7517</v>
      </c>
      <c r="D142" s="717"/>
      <c r="E142" s="717"/>
      <c r="F142" s="717" t="s">
        <v>546</v>
      </c>
      <c r="G142" s="717" t="s">
        <v>11101</v>
      </c>
      <c r="H142" s="717" t="s">
        <v>7546</v>
      </c>
      <c r="I142" s="717"/>
      <c r="J142" s="718">
        <v>43231</v>
      </c>
      <c r="K142" s="717" t="s">
        <v>11037</v>
      </c>
      <c r="L142" s="717" t="s">
        <v>11164</v>
      </c>
      <c r="M142" s="717" t="s">
        <v>11163</v>
      </c>
      <c r="N142" s="718">
        <v>43210</v>
      </c>
      <c r="O142" s="717" t="s">
        <v>11160</v>
      </c>
      <c r="P142" s="719">
        <v>43214</v>
      </c>
      <c r="Q142" s="717" t="s">
        <v>11041</v>
      </c>
      <c r="R142" s="717"/>
      <c r="S142" s="717"/>
      <c r="T142" s="717"/>
    </row>
    <row r="143" spans="1:20" ht="67.5">
      <c r="A143" s="717">
        <v>129</v>
      </c>
      <c r="B143" s="717" t="s">
        <v>7541</v>
      </c>
      <c r="C143" s="717" t="s">
        <v>7517</v>
      </c>
      <c r="D143" s="717"/>
      <c r="E143" s="717"/>
      <c r="F143" s="717" t="s">
        <v>546</v>
      </c>
      <c r="G143" s="717" t="s">
        <v>11101</v>
      </c>
      <c r="H143" s="717" t="s">
        <v>7542</v>
      </c>
      <c r="I143" s="717"/>
      <c r="J143" s="718">
        <v>43231</v>
      </c>
      <c r="K143" s="717" t="s">
        <v>11037</v>
      </c>
      <c r="L143" s="717" t="s">
        <v>11164</v>
      </c>
      <c r="M143" s="717" t="s">
        <v>11163</v>
      </c>
      <c r="N143" s="718">
        <v>43210</v>
      </c>
      <c r="O143" s="717" t="s">
        <v>11160</v>
      </c>
      <c r="P143" s="719">
        <v>43214</v>
      </c>
      <c r="Q143" s="717" t="s">
        <v>11041</v>
      </c>
      <c r="R143" s="717"/>
      <c r="S143" s="717"/>
      <c r="T143" s="717"/>
    </row>
    <row r="144" spans="1:20" ht="67.5">
      <c r="A144" s="717">
        <v>130</v>
      </c>
      <c r="B144" s="717" t="s">
        <v>7515</v>
      </c>
      <c r="C144" s="717" t="s">
        <v>7517</v>
      </c>
      <c r="D144" s="717"/>
      <c r="E144" s="717"/>
      <c r="F144" s="717" t="s">
        <v>546</v>
      </c>
      <c r="G144" s="717" t="s">
        <v>11101</v>
      </c>
      <c r="H144" s="717" t="s">
        <v>7516</v>
      </c>
      <c r="I144" s="717"/>
      <c r="J144" s="718">
        <v>43231</v>
      </c>
      <c r="K144" s="717" t="s">
        <v>11037</v>
      </c>
      <c r="L144" s="717" t="s">
        <v>11164</v>
      </c>
      <c r="M144" s="717" t="s">
        <v>11163</v>
      </c>
      <c r="N144" s="718">
        <v>43210</v>
      </c>
      <c r="O144" s="717" t="s">
        <v>11160</v>
      </c>
      <c r="P144" s="719">
        <v>43214</v>
      </c>
      <c r="Q144" s="717" t="s">
        <v>11041</v>
      </c>
      <c r="R144" s="717"/>
      <c r="S144" s="717"/>
      <c r="T144" s="717"/>
    </row>
    <row r="145" spans="1:20" ht="67.5">
      <c r="A145" s="717">
        <v>131</v>
      </c>
      <c r="B145" s="717" t="s">
        <v>7518</v>
      </c>
      <c r="C145" s="717" t="s">
        <v>7517</v>
      </c>
      <c r="D145" s="717"/>
      <c r="E145" s="717"/>
      <c r="F145" s="717" t="s">
        <v>546</v>
      </c>
      <c r="G145" s="717" t="s">
        <v>11101</v>
      </c>
      <c r="H145" s="717" t="s">
        <v>7519</v>
      </c>
      <c r="I145" s="717"/>
      <c r="J145" s="718">
        <v>43231</v>
      </c>
      <c r="K145" s="717" t="s">
        <v>11037</v>
      </c>
      <c r="L145" s="717" t="s">
        <v>11164</v>
      </c>
      <c r="M145" s="717" t="s">
        <v>11163</v>
      </c>
      <c r="N145" s="718">
        <v>43210</v>
      </c>
      <c r="O145" s="717" t="s">
        <v>11160</v>
      </c>
      <c r="P145" s="719">
        <v>43214</v>
      </c>
      <c r="Q145" s="717" t="s">
        <v>11041</v>
      </c>
      <c r="R145" s="717"/>
      <c r="S145" s="717"/>
      <c r="T145" s="717"/>
    </row>
    <row r="146" spans="1:20" ht="67.5">
      <c r="A146" s="717">
        <v>132</v>
      </c>
      <c r="B146" s="717" t="s">
        <v>7533</v>
      </c>
      <c r="C146" s="717" t="s">
        <v>7517</v>
      </c>
      <c r="D146" s="717"/>
      <c r="E146" s="717"/>
      <c r="F146" s="717" t="s">
        <v>546</v>
      </c>
      <c r="G146" s="717" t="s">
        <v>11101</v>
      </c>
      <c r="H146" s="717" t="s">
        <v>7534</v>
      </c>
      <c r="I146" s="717"/>
      <c r="J146" s="718">
        <v>43231</v>
      </c>
      <c r="K146" s="717" t="s">
        <v>11037</v>
      </c>
      <c r="L146" s="717" t="s">
        <v>11164</v>
      </c>
      <c r="M146" s="717" t="s">
        <v>11163</v>
      </c>
      <c r="N146" s="718">
        <v>43210</v>
      </c>
      <c r="O146" s="717" t="s">
        <v>11160</v>
      </c>
      <c r="P146" s="719">
        <v>43214</v>
      </c>
      <c r="Q146" s="717" t="s">
        <v>11041</v>
      </c>
      <c r="R146" s="717"/>
      <c r="S146" s="717"/>
      <c r="T146" s="717"/>
    </row>
    <row r="147" spans="1:20" ht="56.25">
      <c r="A147" s="717">
        <v>133</v>
      </c>
      <c r="B147" s="720" t="s">
        <v>8381</v>
      </c>
      <c r="C147" s="720" t="s">
        <v>8383</v>
      </c>
      <c r="D147" s="720"/>
      <c r="E147" s="720"/>
      <c r="F147" s="717" t="s">
        <v>546</v>
      </c>
      <c r="G147" s="720" t="s">
        <v>11165</v>
      </c>
      <c r="H147" s="720" t="s">
        <v>11166</v>
      </c>
      <c r="I147" s="717"/>
      <c r="J147" s="721">
        <v>43184</v>
      </c>
      <c r="K147" s="720" t="s">
        <v>11167</v>
      </c>
      <c r="L147" s="720" t="s">
        <v>11168</v>
      </c>
      <c r="M147" s="720" t="s">
        <v>11039</v>
      </c>
      <c r="N147" s="721">
        <v>43214</v>
      </c>
      <c r="O147" s="720" t="s">
        <v>11169</v>
      </c>
      <c r="P147" s="722">
        <v>43220</v>
      </c>
      <c r="Q147" s="720" t="s">
        <v>11048</v>
      </c>
      <c r="R147" s="720" t="s">
        <v>5330</v>
      </c>
      <c r="S147" s="720"/>
      <c r="T147" s="720"/>
    </row>
    <row r="148" spans="1:20" ht="56.25">
      <c r="A148" s="717">
        <v>134</v>
      </c>
      <c r="B148" s="720" t="s">
        <v>8387</v>
      </c>
      <c r="C148" s="720" t="s">
        <v>8383</v>
      </c>
      <c r="D148" s="720"/>
      <c r="E148" s="720"/>
      <c r="F148" s="717" t="s">
        <v>546</v>
      </c>
      <c r="G148" s="720" t="s">
        <v>11165</v>
      </c>
      <c r="H148" s="720" t="s">
        <v>11170</v>
      </c>
      <c r="I148" s="717"/>
      <c r="J148" s="721">
        <v>43184</v>
      </c>
      <c r="K148" s="720" t="s">
        <v>11167</v>
      </c>
      <c r="L148" s="720" t="s">
        <v>11168</v>
      </c>
      <c r="M148" s="720" t="s">
        <v>11039</v>
      </c>
      <c r="N148" s="721">
        <v>43214</v>
      </c>
      <c r="O148" s="720" t="s">
        <v>11169</v>
      </c>
      <c r="P148" s="722">
        <v>43220</v>
      </c>
      <c r="Q148" s="720" t="s">
        <v>11048</v>
      </c>
      <c r="R148" s="720" t="s">
        <v>5330</v>
      </c>
      <c r="S148" s="720"/>
      <c r="T148" s="720"/>
    </row>
    <row r="149" spans="1:20" ht="56.25">
      <c r="A149" s="717">
        <v>135</v>
      </c>
      <c r="B149" s="720" t="s">
        <v>8389</v>
      </c>
      <c r="C149" s="720" t="s">
        <v>8383</v>
      </c>
      <c r="D149" s="720"/>
      <c r="E149" s="720"/>
      <c r="F149" s="717" t="s">
        <v>546</v>
      </c>
      <c r="G149" s="720" t="s">
        <v>11165</v>
      </c>
      <c r="H149" s="720" t="s">
        <v>11171</v>
      </c>
      <c r="I149" s="717"/>
      <c r="J149" s="721">
        <v>43184</v>
      </c>
      <c r="K149" s="720" t="s">
        <v>11167</v>
      </c>
      <c r="L149" s="720" t="s">
        <v>11168</v>
      </c>
      <c r="M149" s="720" t="s">
        <v>11039</v>
      </c>
      <c r="N149" s="721">
        <v>43214</v>
      </c>
      <c r="O149" s="720" t="s">
        <v>11169</v>
      </c>
      <c r="P149" s="722">
        <v>43220</v>
      </c>
      <c r="Q149" s="720" t="s">
        <v>11048</v>
      </c>
      <c r="R149" s="720" t="s">
        <v>5330</v>
      </c>
      <c r="S149" s="720"/>
      <c r="T149" s="720"/>
    </row>
    <row r="150" spans="1:20" ht="56.25">
      <c r="A150" s="717">
        <v>136</v>
      </c>
      <c r="B150" s="720" t="s">
        <v>8401</v>
      </c>
      <c r="C150" s="720" t="s">
        <v>8383</v>
      </c>
      <c r="D150" s="720"/>
      <c r="E150" s="720"/>
      <c r="F150" s="717" t="s">
        <v>546</v>
      </c>
      <c r="G150" s="720" t="s">
        <v>11165</v>
      </c>
      <c r="H150" s="720" t="s">
        <v>11172</v>
      </c>
      <c r="I150" s="717"/>
      <c r="J150" s="721">
        <v>43184</v>
      </c>
      <c r="K150" s="720" t="s">
        <v>11167</v>
      </c>
      <c r="L150" s="720" t="s">
        <v>11168</v>
      </c>
      <c r="M150" s="720" t="s">
        <v>11039</v>
      </c>
      <c r="N150" s="721">
        <v>43214</v>
      </c>
      <c r="O150" s="720" t="s">
        <v>11169</v>
      </c>
      <c r="P150" s="722">
        <v>43221</v>
      </c>
      <c r="Q150" s="720" t="s">
        <v>11048</v>
      </c>
      <c r="R150" s="720" t="s">
        <v>5330</v>
      </c>
      <c r="S150" s="720"/>
      <c r="T150" s="720"/>
    </row>
    <row r="151" spans="1:20" ht="67.5">
      <c r="A151" s="717">
        <v>137</v>
      </c>
      <c r="B151" s="720" t="s">
        <v>8378</v>
      </c>
      <c r="C151" s="720" t="s">
        <v>8368</v>
      </c>
      <c r="D151" s="720"/>
      <c r="E151" s="720"/>
      <c r="F151" s="717" t="s">
        <v>546</v>
      </c>
      <c r="G151" s="720" t="s">
        <v>11089</v>
      </c>
      <c r="H151" s="720" t="s">
        <v>11173</v>
      </c>
      <c r="I151" s="717"/>
      <c r="J151" s="721">
        <v>43169</v>
      </c>
      <c r="K151" s="720" t="s">
        <v>11037</v>
      </c>
      <c r="L151" s="720" t="s">
        <v>11174</v>
      </c>
      <c r="M151" s="720" t="s">
        <v>11039</v>
      </c>
      <c r="N151" s="721">
        <v>43214</v>
      </c>
      <c r="O151" s="720" t="s">
        <v>11169</v>
      </c>
      <c r="P151" s="722">
        <v>43220</v>
      </c>
      <c r="Q151" s="720" t="s">
        <v>11048</v>
      </c>
      <c r="R151" s="720" t="s">
        <v>5330</v>
      </c>
      <c r="S151" s="720"/>
      <c r="T151" s="720"/>
    </row>
    <row r="152" spans="1:20" ht="67.5">
      <c r="A152" s="717">
        <v>138</v>
      </c>
      <c r="B152" s="720" t="s">
        <v>8367</v>
      </c>
      <c r="C152" s="720" t="s">
        <v>8368</v>
      </c>
      <c r="D152" s="720"/>
      <c r="E152" s="720"/>
      <c r="F152" s="717" t="s">
        <v>546</v>
      </c>
      <c r="G152" s="720" t="s">
        <v>11089</v>
      </c>
      <c r="H152" s="720" t="s">
        <v>11175</v>
      </c>
      <c r="I152" s="717"/>
      <c r="J152" s="721">
        <v>43169</v>
      </c>
      <c r="K152" s="720" t="s">
        <v>11037</v>
      </c>
      <c r="L152" s="720" t="s">
        <v>11174</v>
      </c>
      <c r="M152" s="720" t="s">
        <v>11039</v>
      </c>
      <c r="N152" s="721">
        <v>43214</v>
      </c>
      <c r="O152" s="720" t="s">
        <v>11169</v>
      </c>
      <c r="P152" s="722">
        <v>43220</v>
      </c>
      <c r="Q152" s="720" t="s">
        <v>11048</v>
      </c>
      <c r="R152" s="720" t="s">
        <v>5330</v>
      </c>
      <c r="S152" s="720"/>
      <c r="T152" s="720"/>
    </row>
    <row r="153" spans="1:20" ht="67.5">
      <c r="A153" s="717">
        <v>139</v>
      </c>
      <c r="B153" s="717" t="s">
        <v>8379</v>
      </c>
      <c r="C153" s="717" t="s">
        <v>8374</v>
      </c>
      <c r="D153" s="717"/>
      <c r="E153" s="717"/>
      <c r="F153" s="717" t="s">
        <v>546</v>
      </c>
      <c r="G153" s="717" t="s">
        <v>11035</v>
      </c>
      <c r="H153" s="717" t="s">
        <v>11176</v>
      </c>
      <c r="I153" s="717"/>
      <c r="J153" s="718">
        <v>43177</v>
      </c>
      <c r="K153" s="717" t="s">
        <v>11037</v>
      </c>
      <c r="L153" s="717" t="s">
        <v>11177</v>
      </c>
      <c r="M153" s="717" t="s">
        <v>11039</v>
      </c>
      <c r="N153" s="718">
        <v>43214</v>
      </c>
      <c r="O153" s="717" t="s">
        <v>11169</v>
      </c>
      <c r="P153" s="719">
        <v>43220</v>
      </c>
      <c r="Q153" s="717" t="s">
        <v>11048</v>
      </c>
      <c r="R153" s="717"/>
      <c r="S153" s="717"/>
      <c r="T153" s="717"/>
    </row>
    <row r="154" spans="1:20" ht="67.5">
      <c r="A154" s="717">
        <v>140</v>
      </c>
      <c r="B154" s="717" t="s">
        <v>8388</v>
      </c>
      <c r="C154" s="717" t="s">
        <v>8374</v>
      </c>
      <c r="D154" s="717"/>
      <c r="E154" s="717"/>
      <c r="F154" s="717" t="s">
        <v>546</v>
      </c>
      <c r="G154" s="717" t="s">
        <v>11035</v>
      </c>
      <c r="H154" s="717" t="s">
        <v>11178</v>
      </c>
      <c r="I154" s="717"/>
      <c r="J154" s="718">
        <v>43177</v>
      </c>
      <c r="K154" s="717" t="s">
        <v>11037</v>
      </c>
      <c r="L154" s="717" t="s">
        <v>11177</v>
      </c>
      <c r="M154" s="717" t="s">
        <v>11039</v>
      </c>
      <c r="N154" s="718">
        <v>43214</v>
      </c>
      <c r="O154" s="717" t="s">
        <v>11169</v>
      </c>
      <c r="P154" s="719">
        <v>43220</v>
      </c>
      <c r="Q154" s="717" t="s">
        <v>11048</v>
      </c>
      <c r="R154" s="717"/>
      <c r="S154" s="717"/>
      <c r="T154" s="717"/>
    </row>
    <row r="155" spans="1:20" ht="67.5">
      <c r="A155" s="717">
        <v>141</v>
      </c>
      <c r="B155" s="717" t="s">
        <v>8384</v>
      </c>
      <c r="C155" s="717" t="s">
        <v>8374</v>
      </c>
      <c r="D155" s="717"/>
      <c r="E155" s="717"/>
      <c r="F155" s="717" t="s">
        <v>546</v>
      </c>
      <c r="G155" s="717" t="s">
        <v>11035</v>
      </c>
      <c r="H155" s="717" t="s">
        <v>11179</v>
      </c>
      <c r="I155" s="717"/>
      <c r="J155" s="718">
        <v>43177</v>
      </c>
      <c r="K155" s="717" t="s">
        <v>11037</v>
      </c>
      <c r="L155" s="717" t="s">
        <v>11177</v>
      </c>
      <c r="M155" s="717" t="s">
        <v>11039</v>
      </c>
      <c r="N155" s="718">
        <v>43214</v>
      </c>
      <c r="O155" s="717" t="s">
        <v>11169</v>
      </c>
      <c r="P155" s="719">
        <v>43220</v>
      </c>
      <c r="Q155" s="717" t="s">
        <v>11048</v>
      </c>
      <c r="R155" s="717"/>
      <c r="S155" s="717"/>
      <c r="T155" s="717"/>
    </row>
    <row r="156" spans="1:20" ht="67.5">
      <c r="A156" s="717">
        <v>142</v>
      </c>
      <c r="B156" s="717" t="s">
        <v>8400</v>
      </c>
      <c r="C156" s="717" t="s">
        <v>8374</v>
      </c>
      <c r="D156" s="717"/>
      <c r="E156" s="717"/>
      <c r="F156" s="717" t="s">
        <v>546</v>
      </c>
      <c r="G156" s="717" t="s">
        <v>11035</v>
      </c>
      <c r="H156" s="717" t="s">
        <v>11180</v>
      </c>
      <c r="I156" s="717"/>
      <c r="J156" s="718">
        <v>43177</v>
      </c>
      <c r="K156" s="717" t="s">
        <v>11037</v>
      </c>
      <c r="L156" s="717" t="s">
        <v>11177</v>
      </c>
      <c r="M156" s="717" t="s">
        <v>11039</v>
      </c>
      <c r="N156" s="718">
        <v>43214</v>
      </c>
      <c r="O156" s="717" t="s">
        <v>11169</v>
      </c>
      <c r="P156" s="719">
        <v>43221</v>
      </c>
      <c r="Q156" s="717" t="s">
        <v>11048</v>
      </c>
      <c r="R156" s="717"/>
      <c r="S156" s="717"/>
      <c r="T156" s="717"/>
    </row>
    <row r="157" spans="1:20" ht="67.5">
      <c r="A157" s="717">
        <v>143</v>
      </c>
      <c r="B157" s="717" t="s">
        <v>8373</v>
      </c>
      <c r="C157" s="717" t="s">
        <v>8374</v>
      </c>
      <c r="D157" s="717"/>
      <c r="E157" s="717"/>
      <c r="F157" s="717" t="s">
        <v>546</v>
      </c>
      <c r="G157" s="717" t="s">
        <v>11035</v>
      </c>
      <c r="H157" s="717" t="s">
        <v>11181</v>
      </c>
      <c r="I157" s="717"/>
      <c r="J157" s="718">
        <v>43177</v>
      </c>
      <c r="K157" s="717" t="s">
        <v>11037</v>
      </c>
      <c r="L157" s="717" t="s">
        <v>11177</v>
      </c>
      <c r="M157" s="717" t="s">
        <v>11039</v>
      </c>
      <c r="N157" s="718">
        <v>43214</v>
      </c>
      <c r="O157" s="717" t="s">
        <v>11169</v>
      </c>
      <c r="P157" s="719">
        <v>43220</v>
      </c>
      <c r="Q157" s="717" t="s">
        <v>11048</v>
      </c>
      <c r="R157" s="717"/>
      <c r="S157" s="717"/>
      <c r="T157" s="717"/>
    </row>
    <row r="158" spans="1:20" ht="67.5">
      <c r="A158" s="717">
        <v>144</v>
      </c>
      <c r="B158" s="717" t="s">
        <v>8395</v>
      </c>
      <c r="C158" s="717" t="s">
        <v>8364</v>
      </c>
      <c r="D158" s="717"/>
      <c r="E158" s="717"/>
      <c r="F158" s="717" t="s">
        <v>546</v>
      </c>
      <c r="G158" s="717" t="s">
        <v>11182</v>
      </c>
      <c r="H158" s="717" t="s">
        <v>11183</v>
      </c>
      <c r="I158" s="717"/>
      <c r="J158" s="718">
        <v>43175</v>
      </c>
      <c r="K158" s="717" t="s">
        <v>11037</v>
      </c>
      <c r="L158" s="717" t="s">
        <v>11184</v>
      </c>
      <c r="M158" s="717" t="s">
        <v>11039</v>
      </c>
      <c r="N158" s="718">
        <v>43214</v>
      </c>
      <c r="O158" s="717" t="s">
        <v>11169</v>
      </c>
      <c r="P158" s="719">
        <v>43220</v>
      </c>
      <c r="Q158" s="717" t="s">
        <v>11048</v>
      </c>
      <c r="R158" s="717"/>
      <c r="S158" s="717"/>
      <c r="T158" s="717"/>
    </row>
    <row r="159" spans="1:20" ht="67.5">
      <c r="A159" s="717">
        <v>145</v>
      </c>
      <c r="B159" s="717" t="s">
        <v>8375</v>
      </c>
      <c r="C159" s="717" t="s">
        <v>8364</v>
      </c>
      <c r="D159" s="717"/>
      <c r="E159" s="717"/>
      <c r="F159" s="717" t="s">
        <v>546</v>
      </c>
      <c r="G159" s="717" t="s">
        <v>11182</v>
      </c>
      <c r="H159" s="717" t="s">
        <v>11185</v>
      </c>
      <c r="I159" s="717"/>
      <c r="J159" s="718">
        <v>43175</v>
      </c>
      <c r="K159" s="717" t="s">
        <v>11037</v>
      </c>
      <c r="L159" s="717" t="s">
        <v>11184</v>
      </c>
      <c r="M159" s="717" t="s">
        <v>11039</v>
      </c>
      <c r="N159" s="718">
        <v>43214</v>
      </c>
      <c r="O159" s="717" t="s">
        <v>11169</v>
      </c>
      <c r="P159" s="719">
        <v>43220</v>
      </c>
      <c r="Q159" s="717" t="s">
        <v>11048</v>
      </c>
      <c r="R159" s="717"/>
      <c r="S159" s="717"/>
      <c r="T159" s="717"/>
    </row>
    <row r="160" spans="1:20" ht="67.5">
      <c r="A160" s="717">
        <v>146</v>
      </c>
      <c r="B160" s="717" t="s">
        <v>8372</v>
      </c>
      <c r="C160" s="717" t="s">
        <v>8364</v>
      </c>
      <c r="D160" s="717"/>
      <c r="E160" s="717"/>
      <c r="F160" s="717" t="s">
        <v>546</v>
      </c>
      <c r="G160" s="717" t="s">
        <v>11182</v>
      </c>
      <c r="H160" s="717" t="s">
        <v>11186</v>
      </c>
      <c r="I160" s="717"/>
      <c r="J160" s="718">
        <v>43175</v>
      </c>
      <c r="K160" s="717" t="s">
        <v>11037</v>
      </c>
      <c r="L160" s="717" t="s">
        <v>11184</v>
      </c>
      <c r="M160" s="717" t="s">
        <v>11039</v>
      </c>
      <c r="N160" s="718">
        <v>43214</v>
      </c>
      <c r="O160" s="717" t="s">
        <v>11169</v>
      </c>
      <c r="P160" s="719">
        <v>43220</v>
      </c>
      <c r="Q160" s="717" t="s">
        <v>11048</v>
      </c>
      <c r="R160" s="717"/>
      <c r="S160" s="717"/>
      <c r="T160" s="717"/>
    </row>
    <row r="161" spans="1:20" ht="67.5">
      <c r="A161" s="717">
        <v>147</v>
      </c>
      <c r="B161" s="717" t="s">
        <v>8385</v>
      </c>
      <c r="C161" s="717" t="s">
        <v>8364</v>
      </c>
      <c r="D161" s="717"/>
      <c r="E161" s="717"/>
      <c r="F161" s="717" t="s">
        <v>546</v>
      </c>
      <c r="G161" s="717" t="s">
        <v>11182</v>
      </c>
      <c r="H161" s="717" t="s">
        <v>11187</v>
      </c>
      <c r="I161" s="717"/>
      <c r="J161" s="718">
        <v>43175</v>
      </c>
      <c r="K161" s="717" t="s">
        <v>11037</v>
      </c>
      <c r="L161" s="717" t="s">
        <v>11184</v>
      </c>
      <c r="M161" s="717" t="s">
        <v>11039</v>
      </c>
      <c r="N161" s="718">
        <v>43214</v>
      </c>
      <c r="O161" s="717" t="s">
        <v>11169</v>
      </c>
      <c r="P161" s="719">
        <v>43220</v>
      </c>
      <c r="Q161" s="717" t="s">
        <v>11048</v>
      </c>
      <c r="R161" s="717"/>
      <c r="S161" s="717"/>
      <c r="T161" s="717"/>
    </row>
    <row r="162" spans="1:20" ht="67.5">
      <c r="A162" s="717">
        <v>148</v>
      </c>
      <c r="B162" s="717" t="s">
        <v>8380</v>
      </c>
      <c r="C162" s="717" t="s">
        <v>8364</v>
      </c>
      <c r="D162" s="717"/>
      <c r="E162" s="717"/>
      <c r="F162" s="717" t="s">
        <v>546</v>
      </c>
      <c r="G162" s="717" t="s">
        <v>11182</v>
      </c>
      <c r="H162" s="717" t="s">
        <v>11188</v>
      </c>
      <c r="I162" s="717"/>
      <c r="J162" s="718">
        <v>43175</v>
      </c>
      <c r="K162" s="717" t="s">
        <v>11037</v>
      </c>
      <c r="L162" s="717" t="s">
        <v>11184</v>
      </c>
      <c r="M162" s="717" t="s">
        <v>11039</v>
      </c>
      <c r="N162" s="718">
        <v>43214</v>
      </c>
      <c r="O162" s="717" t="s">
        <v>11169</v>
      </c>
      <c r="P162" s="719">
        <v>43220</v>
      </c>
      <c r="Q162" s="717" t="s">
        <v>11048</v>
      </c>
      <c r="R162" s="717"/>
      <c r="S162" s="717"/>
      <c r="T162" s="717"/>
    </row>
    <row r="163" spans="1:20" ht="67.5">
      <c r="A163" s="717">
        <v>149</v>
      </c>
      <c r="B163" s="717" t="s">
        <v>8392</v>
      </c>
      <c r="C163" s="717" t="s">
        <v>8364</v>
      </c>
      <c r="D163" s="717"/>
      <c r="E163" s="717"/>
      <c r="F163" s="717" t="s">
        <v>546</v>
      </c>
      <c r="G163" s="717" t="s">
        <v>11182</v>
      </c>
      <c r="H163" s="717" t="s">
        <v>11189</v>
      </c>
      <c r="I163" s="717"/>
      <c r="J163" s="718">
        <v>43175</v>
      </c>
      <c r="K163" s="717" t="s">
        <v>11037</v>
      </c>
      <c r="L163" s="717" t="s">
        <v>11184</v>
      </c>
      <c r="M163" s="717" t="s">
        <v>11039</v>
      </c>
      <c r="N163" s="718">
        <v>43214</v>
      </c>
      <c r="O163" s="717" t="s">
        <v>11169</v>
      </c>
      <c r="P163" s="719">
        <v>43220</v>
      </c>
      <c r="Q163" s="717" t="s">
        <v>11048</v>
      </c>
      <c r="R163" s="717"/>
      <c r="S163" s="717"/>
      <c r="T163" s="717"/>
    </row>
    <row r="164" spans="1:20" ht="67.5">
      <c r="A164" s="717">
        <v>150</v>
      </c>
      <c r="B164" s="717" t="s">
        <v>8371</v>
      </c>
      <c r="C164" s="717" t="s">
        <v>8364</v>
      </c>
      <c r="D164" s="717"/>
      <c r="E164" s="717"/>
      <c r="F164" s="717" t="s">
        <v>546</v>
      </c>
      <c r="G164" s="717" t="s">
        <v>11182</v>
      </c>
      <c r="H164" s="717" t="s">
        <v>11190</v>
      </c>
      <c r="I164" s="717"/>
      <c r="J164" s="718">
        <v>43175</v>
      </c>
      <c r="K164" s="717" t="s">
        <v>11037</v>
      </c>
      <c r="L164" s="717" t="s">
        <v>11184</v>
      </c>
      <c r="M164" s="717" t="s">
        <v>11039</v>
      </c>
      <c r="N164" s="718">
        <v>43214</v>
      </c>
      <c r="O164" s="717" t="s">
        <v>11169</v>
      </c>
      <c r="P164" s="719">
        <v>43220</v>
      </c>
      <c r="Q164" s="717" t="s">
        <v>11048</v>
      </c>
      <c r="R164" s="717"/>
      <c r="S164" s="717"/>
      <c r="T164" s="717"/>
    </row>
    <row r="165" spans="1:20" ht="67.5">
      <c r="A165" s="717">
        <v>151</v>
      </c>
      <c r="B165" s="717" t="s">
        <v>8363</v>
      </c>
      <c r="C165" s="717" t="s">
        <v>8364</v>
      </c>
      <c r="D165" s="717"/>
      <c r="E165" s="717"/>
      <c r="F165" s="717" t="s">
        <v>546</v>
      </c>
      <c r="G165" s="717" t="s">
        <v>11182</v>
      </c>
      <c r="H165" s="717" t="s">
        <v>11191</v>
      </c>
      <c r="I165" s="717"/>
      <c r="J165" s="718">
        <v>43175</v>
      </c>
      <c r="K165" s="717" t="s">
        <v>11037</v>
      </c>
      <c r="L165" s="717" t="s">
        <v>11184</v>
      </c>
      <c r="M165" s="717" t="s">
        <v>11039</v>
      </c>
      <c r="N165" s="718">
        <v>43214</v>
      </c>
      <c r="O165" s="717" t="s">
        <v>11169</v>
      </c>
      <c r="P165" s="719">
        <v>43220</v>
      </c>
      <c r="Q165" s="717" t="s">
        <v>11048</v>
      </c>
      <c r="R165" s="717"/>
      <c r="S165" s="717"/>
      <c r="T165" s="717"/>
    </row>
    <row r="166" spans="1:20" ht="67.5">
      <c r="A166" s="717">
        <v>152</v>
      </c>
      <c r="B166" s="717" t="s">
        <v>8399</v>
      </c>
      <c r="C166" s="717" t="s">
        <v>8364</v>
      </c>
      <c r="D166" s="717"/>
      <c r="E166" s="717"/>
      <c r="F166" s="717" t="s">
        <v>546</v>
      </c>
      <c r="G166" s="717" t="s">
        <v>11182</v>
      </c>
      <c r="H166" s="717" t="s">
        <v>11192</v>
      </c>
      <c r="I166" s="717"/>
      <c r="J166" s="718">
        <v>43175</v>
      </c>
      <c r="K166" s="717" t="s">
        <v>11037</v>
      </c>
      <c r="L166" s="717" t="s">
        <v>11184</v>
      </c>
      <c r="M166" s="717" t="s">
        <v>11039</v>
      </c>
      <c r="N166" s="718">
        <v>43214</v>
      </c>
      <c r="O166" s="717" t="s">
        <v>11169</v>
      </c>
      <c r="P166" s="719">
        <v>43220</v>
      </c>
      <c r="Q166" s="717" t="s">
        <v>11048</v>
      </c>
      <c r="R166" s="717"/>
      <c r="S166" s="717"/>
      <c r="T166" s="717"/>
    </row>
    <row r="167" spans="1:20" ht="67.5">
      <c r="A167" s="717">
        <v>153</v>
      </c>
      <c r="B167" s="717" t="s">
        <v>8390</v>
      </c>
      <c r="C167" s="717" t="s">
        <v>8364</v>
      </c>
      <c r="D167" s="717"/>
      <c r="E167" s="717"/>
      <c r="F167" s="717" t="s">
        <v>546</v>
      </c>
      <c r="G167" s="717" t="s">
        <v>11182</v>
      </c>
      <c r="H167" s="717" t="s">
        <v>11193</v>
      </c>
      <c r="I167" s="717"/>
      <c r="J167" s="718">
        <v>43175</v>
      </c>
      <c r="K167" s="717" t="s">
        <v>11037</v>
      </c>
      <c r="L167" s="717" t="s">
        <v>11184</v>
      </c>
      <c r="M167" s="717" t="s">
        <v>11039</v>
      </c>
      <c r="N167" s="718">
        <v>43214</v>
      </c>
      <c r="O167" s="717" t="s">
        <v>11169</v>
      </c>
      <c r="P167" s="719">
        <v>43220</v>
      </c>
      <c r="Q167" s="717" t="s">
        <v>11048</v>
      </c>
      <c r="R167" s="717"/>
      <c r="S167" s="717"/>
      <c r="T167" s="717"/>
    </row>
    <row r="168" spans="1:20" ht="67.5">
      <c r="A168" s="717">
        <v>154</v>
      </c>
      <c r="B168" s="717" t="s">
        <v>8396</v>
      </c>
      <c r="C168" s="717" t="s">
        <v>8364</v>
      </c>
      <c r="D168" s="717"/>
      <c r="E168" s="717"/>
      <c r="F168" s="717" t="s">
        <v>546</v>
      </c>
      <c r="G168" s="717" t="s">
        <v>11182</v>
      </c>
      <c r="H168" s="717" t="s">
        <v>11194</v>
      </c>
      <c r="I168" s="717"/>
      <c r="J168" s="718">
        <v>43175</v>
      </c>
      <c r="K168" s="717" t="s">
        <v>11037</v>
      </c>
      <c r="L168" s="717" t="s">
        <v>11184</v>
      </c>
      <c r="M168" s="717" t="s">
        <v>11039</v>
      </c>
      <c r="N168" s="718">
        <v>43214</v>
      </c>
      <c r="O168" s="717" t="s">
        <v>11169</v>
      </c>
      <c r="P168" s="719">
        <v>43220</v>
      </c>
      <c r="Q168" s="717" t="s">
        <v>11048</v>
      </c>
      <c r="R168" s="717"/>
      <c r="S168" s="717"/>
      <c r="T168" s="717"/>
    </row>
    <row r="169" spans="1:20" ht="67.5">
      <c r="A169" s="717">
        <v>155</v>
      </c>
      <c r="B169" s="717" t="s">
        <v>8376</v>
      </c>
      <c r="C169" s="717" t="s">
        <v>8364</v>
      </c>
      <c r="D169" s="717"/>
      <c r="E169" s="717"/>
      <c r="F169" s="717" t="s">
        <v>546</v>
      </c>
      <c r="G169" s="717" t="s">
        <v>11182</v>
      </c>
      <c r="H169" s="717" t="s">
        <v>11195</v>
      </c>
      <c r="I169" s="717"/>
      <c r="J169" s="718">
        <v>43175</v>
      </c>
      <c r="K169" s="717" t="s">
        <v>11037</v>
      </c>
      <c r="L169" s="717" t="s">
        <v>11184</v>
      </c>
      <c r="M169" s="717" t="s">
        <v>11039</v>
      </c>
      <c r="N169" s="718">
        <v>43214</v>
      </c>
      <c r="O169" s="717" t="s">
        <v>11169</v>
      </c>
      <c r="P169" s="719">
        <v>43220</v>
      </c>
      <c r="Q169" s="717" t="s">
        <v>11048</v>
      </c>
      <c r="R169" s="717"/>
      <c r="S169" s="717"/>
      <c r="T169" s="717"/>
    </row>
    <row r="170" spans="1:20" ht="67.5">
      <c r="A170" s="717">
        <v>156</v>
      </c>
      <c r="B170" s="717" t="s">
        <v>8366</v>
      </c>
      <c r="C170" s="717" t="s">
        <v>8364</v>
      </c>
      <c r="D170" s="717"/>
      <c r="E170" s="717"/>
      <c r="F170" s="717" t="s">
        <v>546</v>
      </c>
      <c r="G170" s="717" t="s">
        <v>11182</v>
      </c>
      <c r="H170" s="717" t="s">
        <v>11196</v>
      </c>
      <c r="I170" s="717"/>
      <c r="J170" s="718">
        <v>43175</v>
      </c>
      <c r="K170" s="717" t="s">
        <v>11037</v>
      </c>
      <c r="L170" s="717" t="s">
        <v>11184</v>
      </c>
      <c r="M170" s="717" t="s">
        <v>11039</v>
      </c>
      <c r="N170" s="718">
        <v>43214</v>
      </c>
      <c r="O170" s="717" t="s">
        <v>11169</v>
      </c>
      <c r="P170" s="719">
        <v>43220</v>
      </c>
      <c r="Q170" s="717" t="s">
        <v>11048</v>
      </c>
      <c r="R170" s="717"/>
      <c r="S170" s="717"/>
      <c r="T170" s="717"/>
    </row>
    <row r="171" spans="1:20" ht="67.5">
      <c r="A171" s="717">
        <v>157</v>
      </c>
      <c r="B171" s="717" t="s">
        <v>8370</v>
      </c>
      <c r="C171" s="717" t="s">
        <v>8364</v>
      </c>
      <c r="D171" s="717"/>
      <c r="E171" s="717"/>
      <c r="F171" s="717" t="s">
        <v>546</v>
      </c>
      <c r="G171" s="717" t="s">
        <v>11182</v>
      </c>
      <c r="H171" s="717" t="s">
        <v>11197</v>
      </c>
      <c r="I171" s="717"/>
      <c r="J171" s="718">
        <v>43175</v>
      </c>
      <c r="K171" s="717" t="s">
        <v>11037</v>
      </c>
      <c r="L171" s="717" t="s">
        <v>11184</v>
      </c>
      <c r="M171" s="717" t="s">
        <v>11039</v>
      </c>
      <c r="N171" s="718">
        <v>43214</v>
      </c>
      <c r="O171" s="717" t="s">
        <v>11169</v>
      </c>
      <c r="P171" s="719">
        <v>43220</v>
      </c>
      <c r="Q171" s="717" t="s">
        <v>11048</v>
      </c>
      <c r="R171" s="717"/>
      <c r="S171" s="717"/>
      <c r="T171" s="717"/>
    </row>
    <row r="172" spans="1:20" ht="67.5">
      <c r="A172" s="717">
        <v>158</v>
      </c>
      <c r="B172" s="717" t="s">
        <v>8393</v>
      </c>
      <c r="C172" s="717" t="s">
        <v>8364</v>
      </c>
      <c r="D172" s="717"/>
      <c r="E172" s="717"/>
      <c r="F172" s="717" t="s">
        <v>546</v>
      </c>
      <c r="G172" s="717" t="s">
        <v>11182</v>
      </c>
      <c r="H172" s="717" t="s">
        <v>11198</v>
      </c>
      <c r="I172" s="717"/>
      <c r="J172" s="718">
        <v>43175</v>
      </c>
      <c r="K172" s="717" t="s">
        <v>11037</v>
      </c>
      <c r="L172" s="717" t="s">
        <v>11184</v>
      </c>
      <c r="M172" s="717" t="s">
        <v>11039</v>
      </c>
      <c r="N172" s="718">
        <v>43214</v>
      </c>
      <c r="O172" s="717" t="s">
        <v>11169</v>
      </c>
      <c r="P172" s="719">
        <v>43220</v>
      </c>
      <c r="Q172" s="717" t="s">
        <v>11048</v>
      </c>
      <c r="R172" s="717"/>
      <c r="S172" s="717"/>
      <c r="T172" s="717"/>
    </row>
    <row r="173" spans="1:20" ht="67.5">
      <c r="A173" s="717">
        <v>159</v>
      </c>
      <c r="B173" s="717" t="s">
        <v>8398</v>
      </c>
      <c r="C173" s="717" t="s">
        <v>8364</v>
      </c>
      <c r="D173" s="717"/>
      <c r="E173" s="717"/>
      <c r="F173" s="717" t="s">
        <v>546</v>
      </c>
      <c r="G173" s="717" t="s">
        <v>11182</v>
      </c>
      <c r="H173" s="717" t="s">
        <v>11199</v>
      </c>
      <c r="I173" s="717"/>
      <c r="J173" s="718">
        <v>43175</v>
      </c>
      <c r="K173" s="717" t="s">
        <v>11037</v>
      </c>
      <c r="L173" s="717" t="s">
        <v>11184</v>
      </c>
      <c r="M173" s="717" t="s">
        <v>11039</v>
      </c>
      <c r="N173" s="718">
        <v>43214</v>
      </c>
      <c r="O173" s="717" t="s">
        <v>11169</v>
      </c>
      <c r="P173" s="719">
        <v>43220</v>
      </c>
      <c r="Q173" s="717" t="s">
        <v>11048</v>
      </c>
      <c r="R173" s="717"/>
      <c r="S173" s="717"/>
      <c r="T173" s="717"/>
    </row>
    <row r="174" spans="1:20" ht="67.5">
      <c r="A174" s="717">
        <v>160</v>
      </c>
      <c r="B174" s="717" t="s">
        <v>8377</v>
      </c>
      <c r="C174" s="717" t="s">
        <v>8364</v>
      </c>
      <c r="D174" s="717"/>
      <c r="E174" s="717"/>
      <c r="F174" s="717" t="s">
        <v>546</v>
      </c>
      <c r="G174" s="717" t="s">
        <v>11182</v>
      </c>
      <c r="H174" s="717" t="s">
        <v>11200</v>
      </c>
      <c r="I174" s="717"/>
      <c r="J174" s="718">
        <v>43175</v>
      </c>
      <c r="K174" s="717" t="s">
        <v>11037</v>
      </c>
      <c r="L174" s="717" t="s">
        <v>11184</v>
      </c>
      <c r="M174" s="717" t="s">
        <v>11039</v>
      </c>
      <c r="N174" s="718">
        <v>43214</v>
      </c>
      <c r="O174" s="717" t="s">
        <v>11169</v>
      </c>
      <c r="P174" s="719">
        <v>43220</v>
      </c>
      <c r="Q174" s="717" t="s">
        <v>11048</v>
      </c>
      <c r="R174" s="717"/>
      <c r="S174" s="717"/>
      <c r="T174" s="717"/>
    </row>
    <row r="175" spans="1:20" ht="67.5">
      <c r="A175" s="717">
        <v>161</v>
      </c>
      <c r="B175" s="717" t="s">
        <v>8397</v>
      </c>
      <c r="C175" s="717" t="s">
        <v>8364</v>
      </c>
      <c r="D175" s="717"/>
      <c r="E175" s="717"/>
      <c r="F175" s="717" t="s">
        <v>546</v>
      </c>
      <c r="G175" s="717" t="s">
        <v>11182</v>
      </c>
      <c r="H175" s="717" t="s">
        <v>11201</v>
      </c>
      <c r="I175" s="717"/>
      <c r="J175" s="718">
        <v>43175</v>
      </c>
      <c r="K175" s="717" t="s">
        <v>11037</v>
      </c>
      <c r="L175" s="717" t="s">
        <v>11184</v>
      </c>
      <c r="M175" s="717" t="s">
        <v>11039</v>
      </c>
      <c r="N175" s="718">
        <v>43214</v>
      </c>
      <c r="O175" s="717" t="s">
        <v>11169</v>
      </c>
      <c r="P175" s="719">
        <v>43220</v>
      </c>
      <c r="Q175" s="717" t="s">
        <v>11048</v>
      </c>
      <c r="R175" s="717"/>
      <c r="S175" s="717"/>
      <c r="T175" s="717"/>
    </row>
    <row r="176" spans="1:20" ht="67.5">
      <c r="A176" s="717">
        <v>162</v>
      </c>
      <c r="B176" s="717" t="s">
        <v>8391</v>
      </c>
      <c r="C176" s="717" t="s">
        <v>8364</v>
      </c>
      <c r="D176" s="717"/>
      <c r="E176" s="717"/>
      <c r="F176" s="717" t="s">
        <v>546</v>
      </c>
      <c r="G176" s="717" t="s">
        <v>11182</v>
      </c>
      <c r="H176" s="717" t="s">
        <v>11202</v>
      </c>
      <c r="I176" s="717"/>
      <c r="J176" s="718">
        <v>43175</v>
      </c>
      <c r="K176" s="717" t="s">
        <v>11037</v>
      </c>
      <c r="L176" s="717" t="s">
        <v>11184</v>
      </c>
      <c r="M176" s="717" t="s">
        <v>11039</v>
      </c>
      <c r="N176" s="718">
        <v>43214</v>
      </c>
      <c r="O176" s="717" t="s">
        <v>11169</v>
      </c>
      <c r="P176" s="719">
        <v>43220</v>
      </c>
      <c r="Q176" s="717" t="s">
        <v>11048</v>
      </c>
      <c r="R176" s="717"/>
      <c r="S176" s="717"/>
      <c r="T176" s="717"/>
    </row>
    <row r="177" spans="1:20" ht="67.5">
      <c r="A177" s="717">
        <v>163</v>
      </c>
      <c r="B177" s="717" t="s">
        <v>8369</v>
      </c>
      <c r="C177" s="717" t="s">
        <v>8364</v>
      </c>
      <c r="D177" s="717"/>
      <c r="E177" s="717"/>
      <c r="F177" s="717" t="s">
        <v>546</v>
      </c>
      <c r="G177" s="717" t="s">
        <v>11182</v>
      </c>
      <c r="H177" s="717" t="s">
        <v>11203</v>
      </c>
      <c r="I177" s="717"/>
      <c r="J177" s="718">
        <v>43175</v>
      </c>
      <c r="K177" s="717" t="s">
        <v>11037</v>
      </c>
      <c r="L177" s="717" t="s">
        <v>11184</v>
      </c>
      <c r="M177" s="717" t="s">
        <v>11039</v>
      </c>
      <c r="N177" s="718">
        <v>43214</v>
      </c>
      <c r="O177" s="717" t="s">
        <v>11169</v>
      </c>
      <c r="P177" s="719">
        <v>43220</v>
      </c>
      <c r="Q177" s="717" t="s">
        <v>11048</v>
      </c>
      <c r="R177" s="717"/>
      <c r="S177" s="717"/>
      <c r="T177" s="717"/>
    </row>
    <row r="178" spans="1:20" ht="67.5">
      <c r="A178" s="717">
        <v>164</v>
      </c>
      <c r="B178" s="717" t="s">
        <v>8394</v>
      </c>
      <c r="C178" s="717" t="s">
        <v>8364</v>
      </c>
      <c r="D178" s="717"/>
      <c r="E178" s="717"/>
      <c r="F178" s="717" t="s">
        <v>546</v>
      </c>
      <c r="G178" s="717" t="s">
        <v>11182</v>
      </c>
      <c r="H178" s="717" t="s">
        <v>11204</v>
      </c>
      <c r="I178" s="717"/>
      <c r="J178" s="718">
        <v>43175</v>
      </c>
      <c r="K178" s="717" t="s">
        <v>11037</v>
      </c>
      <c r="L178" s="717" t="s">
        <v>11184</v>
      </c>
      <c r="M178" s="717" t="s">
        <v>11039</v>
      </c>
      <c r="N178" s="718">
        <v>43214</v>
      </c>
      <c r="O178" s="717" t="s">
        <v>11169</v>
      </c>
      <c r="P178" s="719">
        <v>43220</v>
      </c>
      <c r="Q178" s="717" t="s">
        <v>11048</v>
      </c>
      <c r="R178" s="717"/>
      <c r="S178" s="717"/>
      <c r="T178" s="717"/>
    </row>
    <row r="179" spans="1:20" ht="67.5">
      <c r="A179" s="717">
        <v>165</v>
      </c>
      <c r="B179" s="717" t="s">
        <v>8386</v>
      </c>
      <c r="C179" s="717" t="s">
        <v>8364</v>
      </c>
      <c r="D179" s="717"/>
      <c r="E179" s="717"/>
      <c r="F179" s="717" t="s">
        <v>546</v>
      </c>
      <c r="G179" s="717" t="s">
        <v>11182</v>
      </c>
      <c r="H179" s="717" t="s">
        <v>11205</v>
      </c>
      <c r="I179" s="717"/>
      <c r="J179" s="718">
        <v>43175</v>
      </c>
      <c r="K179" s="717" t="s">
        <v>11037</v>
      </c>
      <c r="L179" s="717" t="s">
        <v>11184</v>
      </c>
      <c r="M179" s="717" t="s">
        <v>11039</v>
      </c>
      <c r="N179" s="718">
        <v>43214</v>
      </c>
      <c r="O179" s="717" t="s">
        <v>11169</v>
      </c>
      <c r="P179" s="719">
        <v>43220</v>
      </c>
      <c r="Q179" s="717" t="s">
        <v>11048</v>
      </c>
      <c r="R179" s="717"/>
      <c r="S179" s="717"/>
      <c r="T179" s="717"/>
    </row>
    <row r="180" spans="1:20" ht="67.5">
      <c r="A180" s="717">
        <v>166</v>
      </c>
      <c r="B180" s="717" t="s">
        <v>8505</v>
      </c>
      <c r="C180" s="717" t="s">
        <v>8491</v>
      </c>
      <c r="D180" s="717"/>
      <c r="E180" s="717"/>
      <c r="F180" s="717" t="s">
        <v>546</v>
      </c>
      <c r="G180" s="717" t="s">
        <v>11101</v>
      </c>
      <c r="H180" s="717" t="s">
        <v>8506</v>
      </c>
      <c r="I180" s="717"/>
      <c r="J180" s="718">
        <v>43200</v>
      </c>
      <c r="K180" s="717" t="s">
        <v>11037</v>
      </c>
      <c r="L180" s="717" t="s">
        <v>11206</v>
      </c>
      <c r="M180" s="717" t="s">
        <v>11068</v>
      </c>
      <c r="N180" s="718">
        <v>43234</v>
      </c>
      <c r="O180" s="717" t="s">
        <v>11207</v>
      </c>
      <c r="P180" s="719">
        <v>43241</v>
      </c>
      <c r="Q180" s="717" t="s">
        <v>11048</v>
      </c>
      <c r="R180" s="717"/>
      <c r="S180" s="717"/>
      <c r="T180" s="717"/>
    </row>
    <row r="181" spans="1:20" ht="67.5">
      <c r="A181" s="717">
        <v>167</v>
      </c>
      <c r="B181" s="717" t="s">
        <v>8489</v>
      </c>
      <c r="C181" s="717" t="s">
        <v>8491</v>
      </c>
      <c r="D181" s="717"/>
      <c r="E181" s="717"/>
      <c r="F181" s="717" t="s">
        <v>546</v>
      </c>
      <c r="G181" s="717" t="s">
        <v>11101</v>
      </c>
      <c r="H181" s="717" t="s">
        <v>8490</v>
      </c>
      <c r="I181" s="717"/>
      <c r="J181" s="718">
        <v>43200</v>
      </c>
      <c r="K181" s="717" t="s">
        <v>11037</v>
      </c>
      <c r="L181" s="717" t="s">
        <v>11206</v>
      </c>
      <c r="M181" s="717" t="s">
        <v>11068</v>
      </c>
      <c r="N181" s="718">
        <v>43234</v>
      </c>
      <c r="O181" s="717" t="s">
        <v>11207</v>
      </c>
      <c r="P181" s="719">
        <v>43241</v>
      </c>
      <c r="Q181" s="717" t="s">
        <v>11048</v>
      </c>
      <c r="R181" s="717"/>
      <c r="S181" s="717"/>
      <c r="T181" s="717"/>
    </row>
    <row r="182" spans="1:20" ht="67.5">
      <c r="A182" s="717">
        <v>168</v>
      </c>
      <c r="B182" s="717" t="s">
        <v>8507</v>
      </c>
      <c r="C182" s="717" t="s">
        <v>8491</v>
      </c>
      <c r="D182" s="717"/>
      <c r="E182" s="717"/>
      <c r="F182" s="717" t="s">
        <v>546</v>
      </c>
      <c r="G182" s="717" t="s">
        <v>11101</v>
      </c>
      <c r="H182" s="717" t="s">
        <v>8508</v>
      </c>
      <c r="I182" s="717"/>
      <c r="J182" s="718">
        <v>43200</v>
      </c>
      <c r="K182" s="717" t="s">
        <v>11037</v>
      </c>
      <c r="L182" s="717" t="s">
        <v>11206</v>
      </c>
      <c r="M182" s="717" t="s">
        <v>11068</v>
      </c>
      <c r="N182" s="718">
        <v>43234</v>
      </c>
      <c r="O182" s="717" t="s">
        <v>11207</v>
      </c>
      <c r="P182" s="719">
        <v>43241</v>
      </c>
      <c r="Q182" s="717" t="s">
        <v>11048</v>
      </c>
      <c r="R182" s="717"/>
      <c r="S182" s="717"/>
      <c r="T182" s="717"/>
    </row>
    <row r="183" spans="1:20" ht="67.5">
      <c r="A183" s="717">
        <v>169</v>
      </c>
      <c r="B183" s="717" t="s">
        <v>8509</v>
      </c>
      <c r="C183" s="717" t="s">
        <v>8491</v>
      </c>
      <c r="D183" s="717"/>
      <c r="E183" s="717"/>
      <c r="F183" s="717" t="s">
        <v>546</v>
      </c>
      <c r="G183" s="717" t="s">
        <v>11101</v>
      </c>
      <c r="H183" s="717" t="s">
        <v>11208</v>
      </c>
      <c r="I183" s="717"/>
      <c r="J183" s="718">
        <v>43200</v>
      </c>
      <c r="K183" s="717" t="s">
        <v>11037</v>
      </c>
      <c r="L183" s="717" t="s">
        <v>11206</v>
      </c>
      <c r="M183" s="717" t="s">
        <v>11068</v>
      </c>
      <c r="N183" s="718">
        <v>43234</v>
      </c>
      <c r="O183" s="717" t="s">
        <v>11207</v>
      </c>
      <c r="P183" s="719">
        <v>43241</v>
      </c>
      <c r="Q183" s="717" t="s">
        <v>11048</v>
      </c>
      <c r="R183" s="717"/>
      <c r="S183" s="717"/>
      <c r="T183" s="717"/>
    </row>
    <row r="184" spans="1:20" ht="67.5">
      <c r="A184" s="717">
        <v>170</v>
      </c>
      <c r="B184" s="717" t="s">
        <v>8493</v>
      </c>
      <c r="C184" s="717" t="s">
        <v>8491</v>
      </c>
      <c r="D184" s="717"/>
      <c r="E184" s="717"/>
      <c r="F184" s="717" t="s">
        <v>546</v>
      </c>
      <c r="G184" s="717" t="s">
        <v>11101</v>
      </c>
      <c r="H184" s="717" t="s">
        <v>8494</v>
      </c>
      <c r="I184" s="717"/>
      <c r="J184" s="718">
        <v>43200</v>
      </c>
      <c r="K184" s="717" t="s">
        <v>11037</v>
      </c>
      <c r="L184" s="717" t="s">
        <v>11206</v>
      </c>
      <c r="M184" s="717" t="s">
        <v>11068</v>
      </c>
      <c r="N184" s="718">
        <v>43234</v>
      </c>
      <c r="O184" s="717" t="s">
        <v>11207</v>
      </c>
      <c r="P184" s="719">
        <v>43241</v>
      </c>
      <c r="Q184" s="717" t="s">
        <v>11048</v>
      </c>
      <c r="R184" s="717"/>
      <c r="S184" s="717"/>
      <c r="T184" s="717"/>
    </row>
    <row r="185" spans="1:20" ht="67.5">
      <c r="A185" s="717">
        <v>171</v>
      </c>
      <c r="B185" s="717" t="s">
        <v>8495</v>
      </c>
      <c r="C185" s="717" t="s">
        <v>8491</v>
      </c>
      <c r="D185" s="717"/>
      <c r="E185" s="717"/>
      <c r="F185" s="717" t="s">
        <v>546</v>
      </c>
      <c r="G185" s="717" t="s">
        <v>11101</v>
      </c>
      <c r="H185" s="717" t="s">
        <v>8510</v>
      </c>
      <c r="I185" s="717"/>
      <c r="J185" s="718">
        <v>43200</v>
      </c>
      <c r="K185" s="717" t="s">
        <v>11037</v>
      </c>
      <c r="L185" s="717" t="s">
        <v>11206</v>
      </c>
      <c r="M185" s="717" t="s">
        <v>11068</v>
      </c>
      <c r="N185" s="718">
        <v>43234</v>
      </c>
      <c r="O185" s="717" t="s">
        <v>11207</v>
      </c>
      <c r="P185" s="719">
        <v>43241</v>
      </c>
      <c r="Q185" s="717" t="s">
        <v>11048</v>
      </c>
      <c r="R185" s="717"/>
      <c r="S185" s="717"/>
      <c r="T185" s="717"/>
    </row>
    <row r="186" spans="1:20" ht="67.5">
      <c r="A186" s="717">
        <v>172</v>
      </c>
      <c r="B186" s="717" t="s">
        <v>8503</v>
      </c>
      <c r="C186" s="717" t="s">
        <v>8491</v>
      </c>
      <c r="D186" s="717"/>
      <c r="E186" s="717"/>
      <c r="F186" s="717" t="s">
        <v>546</v>
      </c>
      <c r="G186" s="717" t="s">
        <v>11101</v>
      </c>
      <c r="H186" s="717" t="s">
        <v>8502</v>
      </c>
      <c r="I186" s="717"/>
      <c r="J186" s="718">
        <v>43200</v>
      </c>
      <c r="K186" s="717" t="s">
        <v>11037</v>
      </c>
      <c r="L186" s="717" t="s">
        <v>11206</v>
      </c>
      <c r="M186" s="717" t="s">
        <v>11068</v>
      </c>
      <c r="N186" s="718">
        <v>43234</v>
      </c>
      <c r="O186" s="717" t="s">
        <v>11207</v>
      </c>
      <c r="P186" s="719">
        <v>43241</v>
      </c>
      <c r="Q186" s="717" t="s">
        <v>11048</v>
      </c>
      <c r="R186" s="717"/>
      <c r="S186" s="717"/>
      <c r="T186" s="717"/>
    </row>
    <row r="187" spans="1:20" ht="67.5">
      <c r="A187" s="717">
        <v>173</v>
      </c>
      <c r="B187" s="717" t="s">
        <v>8499</v>
      </c>
      <c r="C187" s="717" t="s">
        <v>8491</v>
      </c>
      <c r="D187" s="717"/>
      <c r="E187" s="717"/>
      <c r="F187" s="717" t="s">
        <v>546</v>
      </c>
      <c r="G187" s="717" t="s">
        <v>11101</v>
      </c>
      <c r="H187" s="717" t="s">
        <v>8500</v>
      </c>
      <c r="I187" s="717"/>
      <c r="J187" s="718">
        <v>43200</v>
      </c>
      <c r="K187" s="717" t="s">
        <v>11037</v>
      </c>
      <c r="L187" s="717" t="s">
        <v>11206</v>
      </c>
      <c r="M187" s="717" t="s">
        <v>11068</v>
      </c>
      <c r="N187" s="718">
        <v>43234</v>
      </c>
      <c r="O187" s="717" t="s">
        <v>11207</v>
      </c>
      <c r="P187" s="719">
        <v>43241</v>
      </c>
      <c r="Q187" s="717" t="s">
        <v>11048</v>
      </c>
      <c r="R187" s="717"/>
      <c r="S187" s="717"/>
      <c r="T187" s="717"/>
    </row>
    <row r="188" spans="1:20" ht="67.5">
      <c r="A188" s="717">
        <v>174</v>
      </c>
      <c r="B188" s="717" t="s">
        <v>8497</v>
      </c>
      <c r="C188" s="717" t="s">
        <v>8491</v>
      </c>
      <c r="D188" s="717"/>
      <c r="E188" s="717"/>
      <c r="F188" s="717" t="s">
        <v>546</v>
      </c>
      <c r="G188" s="717" t="s">
        <v>11101</v>
      </c>
      <c r="H188" s="717" t="s">
        <v>11209</v>
      </c>
      <c r="I188" s="717"/>
      <c r="J188" s="718">
        <v>43200</v>
      </c>
      <c r="K188" s="717" t="s">
        <v>11037</v>
      </c>
      <c r="L188" s="717" t="s">
        <v>11206</v>
      </c>
      <c r="M188" s="717" t="s">
        <v>11068</v>
      </c>
      <c r="N188" s="718">
        <v>43234</v>
      </c>
      <c r="O188" s="717" t="s">
        <v>11207</v>
      </c>
      <c r="P188" s="719">
        <v>43241</v>
      </c>
      <c r="Q188" s="717" t="s">
        <v>11048</v>
      </c>
      <c r="R188" s="717"/>
      <c r="S188" s="717"/>
      <c r="T188" s="717"/>
    </row>
    <row r="189" spans="1:20" ht="67.5">
      <c r="A189" s="717">
        <v>175</v>
      </c>
      <c r="B189" s="717" t="s">
        <v>8501</v>
      </c>
      <c r="C189" s="717" t="s">
        <v>8491</v>
      </c>
      <c r="D189" s="717"/>
      <c r="E189" s="717"/>
      <c r="F189" s="717" t="s">
        <v>546</v>
      </c>
      <c r="G189" s="717" t="s">
        <v>11101</v>
      </c>
      <c r="H189" s="717" t="s">
        <v>11210</v>
      </c>
      <c r="I189" s="717"/>
      <c r="J189" s="718">
        <v>43200</v>
      </c>
      <c r="K189" s="717" t="s">
        <v>11037</v>
      </c>
      <c r="L189" s="717" t="s">
        <v>11206</v>
      </c>
      <c r="M189" s="717" t="s">
        <v>11068</v>
      </c>
      <c r="N189" s="718">
        <v>43234</v>
      </c>
      <c r="O189" s="717" t="s">
        <v>11207</v>
      </c>
      <c r="P189" s="719">
        <v>43241</v>
      </c>
      <c r="Q189" s="717" t="s">
        <v>11048</v>
      </c>
      <c r="R189" s="717"/>
      <c r="S189" s="717"/>
      <c r="T189" s="717"/>
    </row>
    <row r="190" spans="1:20" ht="67.5">
      <c r="A190" s="717">
        <v>176</v>
      </c>
      <c r="B190" s="717" t="s">
        <v>7622</v>
      </c>
      <c r="C190" s="717" t="s">
        <v>7595</v>
      </c>
      <c r="D190" s="717"/>
      <c r="E190" s="717"/>
      <c r="F190" s="717" t="s">
        <v>546</v>
      </c>
      <c r="G190" s="717" t="s">
        <v>11065</v>
      </c>
      <c r="H190" s="717" t="s">
        <v>7623</v>
      </c>
      <c r="I190" s="717"/>
      <c r="J190" s="718">
        <v>43204</v>
      </c>
      <c r="K190" s="717" t="s">
        <v>11037</v>
      </c>
      <c r="L190" s="717" t="s">
        <v>11211</v>
      </c>
      <c r="M190" s="717" t="s">
        <v>11131</v>
      </c>
      <c r="N190" s="718">
        <v>43238</v>
      </c>
      <c r="O190" s="717" t="s">
        <v>11212</v>
      </c>
      <c r="P190" s="719">
        <v>43249</v>
      </c>
      <c r="Q190" s="717" t="s">
        <v>11041</v>
      </c>
      <c r="R190" s="717"/>
      <c r="S190" s="717"/>
      <c r="T190" s="717"/>
    </row>
    <row r="191" spans="1:20" ht="67.5">
      <c r="A191" s="717">
        <v>177</v>
      </c>
      <c r="B191" s="717" t="s">
        <v>7620</v>
      </c>
      <c r="C191" s="717" t="s">
        <v>7595</v>
      </c>
      <c r="D191" s="717"/>
      <c r="E191" s="717"/>
      <c r="F191" s="717" t="s">
        <v>546</v>
      </c>
      <c r="G191" s="717" t="s">
        <v>11065</v>
      </c>
      <c r="H191" s="717" t="s">
        <v>7621</v>
      </c>
      <c r="I191" s="717"/>
      <c r="J191" s="718">
        <v>43204</v>
      </c>
      <c r="K191" s="717" t="s">
        <v>11037</v>
      </c>
      <c r="L191" s="717" t="s">
        <v>11211</v>
      </c>
      <c r="M191" s="717" t="s">
        <v>11131</v>
      </c>
      <c r="N191" s="718">
        <v>43238</v>
      </c>
      <c r="O191" s="717" t="s">
        <v>11212</v>
      </c>
      <c r="P191" s="719">
        <v>43249</v>
      </c>
      <c r="Q191" s="717" t="s">
        <v>11041</v>
      </c>
      <c r="R191" s="717"/>
      <c r="S191" s="717"/>
      <c r="T191" s="717"/>
    </row>
    <row r="192" spans="1:20" ht="67.5">
      <c r="A192" s="717">
        <v>178</v>
      </c>
      <c r="B192" s="717" t="s">
        <v>7618</v>
      </c>
      <c r="C192" s="717" t="s">
        <v>7595</v>
      </c>
      <c r="D192" s="717"/>
      <c r="E192" s="717"/>
      <c r="F192" s="717" t="s">
        <v>546</v>
      </c>
      <c r="G192" s="717" t="s">
        <v>11065</v>
      </c>
      <c r="H192" s="717" t="s">
        <v>11213</v>
      </c>
      <c r="I192" s="717"/>
      <c r="J192" s="718">
        <v>43204</v>
      </c>
      <c r="K192" s="717" t="s">
        <v>11037</v>
      </c>
      <c r="L192" s="717" t="s">
        <v>11211</v>
      </c>
      <c r="M192" s="717" t="s">
        <v>11131</v>
      </c>
      <c r="N192" s="718">
        <v>43238</v>
      </c>
      <c r="O192" s="717" t="s">
        <v>11212</v>
      </c>
      <c r="P192" s="719">
        <v>43249</v>
      </c>
      <c r="Q192" s="717" t="s">
        <v>11041</v>
      </c>
      <c r="R192" s="717"/>
      <c r="S192" s="717"/>
      <c r="T192" s="717"/>
    </row>
    <row r="193" spans="1:20" ht="67.5">
      <c r="A193" s="717">
        <v>179</v>
      </c>
      <c r="B193" s="717" t="s">
        <v>7614</v>
      </c>
      <c r="C193" s="717" t="s">
        <v>7595</v>
      </c>
      <c r="D193" s="717"/>
      <c r="E193" s="717"/>
      <c r="F193" s="717" t="s">
        <v>546</v>
      </c>
      <c r="G193" s="717" t="s">
        <v>11065</v>
      </c>
      <c r="H193" s="717" t="s">
        <v>7615</v>
      </c>
      <c r="I193" s="717"/>
      <c r="J193" s="718">
        <v>43204</v>
      </c>
      <c r="K193" s="717" t="s">
        <v>11037</v>
      </c>
      <c r="L193" s="717" t="s">
        <v>11211</v>
      </c>
      <c r="M193" s="717" t="s">
        <v>11131</v>
      </c>
      <c r="N193" s="718">
        <v>43238</v>
      </c>
      <c r="O193" s="717" t="s">
        <v>11212</v>
      </c>
      <c r="P193" s="719">
        <v>43249</v>
      </c>
      <c r="Q193" s="717" t="s">
        <v>11041</v>
      </c>
      <c r="R193" s="717"/>
      <c r="S193" s="717"/>
      <c r="T193" s="717"/>
    </row>
    <row r="194" spans="1:20" ht="67.5">
      <c r="A194" s="717">
        <v>180</v>
      </c>
      <c r="B194" s="717" t="s">
        <v>7612</v>
      </c>
      <c r="C194" s="717" t="s">
        <v>7595</v>
      </c>
      <c r="D194" s="717"/>
      <c r="E194" s="717"/>
      <c r="F194" s="717" t="s">
        <v>546</v>
      </c>
      <c r="G194" s="717" t="s">
        <v>11065</v>
      </c>
      <c r="H194" s="717" t="s">
        <v>7613</v>
      </c>
      <c r="I194" s="717"/>
      <c r="J194" s="718">
        <v>43204</v>
      </c>
      <c r="K194" s="717" t="s">
        <v>11037</v>
      </c>
      <c r="L194" s="717" t="s">
        <v>11211</v>
      </c>
      <c r="M194" s="717" t="s">
        <v>11131</v>
      </c>
      <c r="N194" s="718">
        <v>43238</v>
      </c>
      <c r="O194" s="717" t="s">
        <v>11212</v>
      </c>
      <c r="P194" s="719">
        <v>43249</v>
      </c>
      <c r="Q194" s="717" t="s">
        <v>11041</v>
      </c>
      <c r="R194" s="717"/>
      <c r="S194" s="717"/>
      <c r="T194" s="717"/>
    </row>
    <row r="195" spans="1:20" ht="67.5">
      <c r="A195" s="717">
        <v>181</v>
      </c>
      <c r="B195" s="717" t="s">
        <v>7593</v>
      </c>
      <c r="C195" s="717" t="s">
        <v>7595</v>
      </c>
      <c r="D195" s="717"/>
      <c r="E195" s="717"/>
      <c r="F195" s="717" t="s">
        <v>546</v>
      </c>
      <c r="G195" s="717" t="s">
        <v>11065</v>
      </c>
      <c r="H195" s="717" t="s">
        <v>7594</v>
      </c>
      <c r="I195" s="717"/>
      <c r="J195" s="718">
        <v>43204</v>
      </c>
      <c r="K195" s="717" t="s">
        <v>11037</v>
      </c>
      <c r="L195" s="717" t="s">
        <v>11211</v>
      </c>
      <c r="M195" s="717" t="s">
        <v>11131</v>
      </c>
      <c r="N195" s="718">
        <v>43238</v>
      </c>
      <c r="O195" s="717" t="s">
        <v>11212</v>
      </c>
      <c r="P195" s="719">
        <v>43249</v>
      </c>
      <c r="Q195" s="717" t="s">
        <v>11041</v>
      </c>
      <c r="R195" s="717"/>
      <c r="S195" s="717"/>
      <c r="T195" s="717"/>
    </row>
    <row r="196" spans="1:20" ht="67.5">
      <c r="A196" s="717">
        <v>182</v>
      </c>
      <c r="B196" s="717" t="s">
        <v>7626</v>
      </c>
      <c r="C196" s="717" t="s">
        <v>7595</v>
      </c>
      <c r="D196" s="717"/>
      <c r="E196" s="717"/>
      <c r="F196" s="717" t="s">
        <v>546</v>
      </c>
      <c r="G196" s="717" t="s">
        <v>11065</v>
      </c>
      <c r="H196" s="717" t="s">
        <v>7627</v>
      </c>
      <c r="I196" s="717"/>
      <c r="J196" s="718">
        <v>43204</v>
      </c>
      <c r="K196" s="717" t="s">
        <v>11037</v>
      </c>
      <c r="L196" s="717" t="s">
        <v>11211</v>
      </c>
      <c r="M196" s="717" t="s">
        <v>11131</v>
      </c>
      <c r="N196" s="718">
        <v>43238</v>
      </c>
      <c r="O196" s="717" t="s">
        <v>11212</v>
      </c>
      <c r="P196" s="719">
        <v>43249</v>
      </c>
      <c r="Q196" s="717" t="s">
        <v>11041</v>
      </c>
      <c r="R196" s="717"/>
      <c r="S196" s="717"/>
      <c r="T196" s="717"/>
    </row>
    <row r="197" spans="1:20" ht="67.5">
      <c r="A197" s="717">
        <v>183</v>
      </c>
      <c r="B197" s="717" t="s">
        <v>7624</v>
      </c>
      <c r="C197" s="717" t="s">
        <v>7595</v>
      </c>
      <c r="D197" s="717"/>
      <c r="E197" s="717"/>
      <c r="F197" s="717" t="s">
        <v>546</v>
      </c>
      <c r="G197" s="717" t="s">
        <v>11065</v>
      </c>
      <c r="H197" s="717" t="s">
        <v>7625</v>
      </c>
      <c r="I197" s="717"/>
      <c r="J197" s="718">
        <v>43204</v>
      </c>
      <c r="K197" s="717" t="s">
        <v>11037</v>
      </c>
      <c r="L197" s="717" t="s">
        <v>11211</v>
      </c>
      <c r="M197" s="717" t="s">
        <v>11131</v>
      </c>
      <c r="N197" s="718">
        <v>43238</v>
      </c>
      <c r="O197" s="717" t="s">
        <v>11212</v>
      </c>
      <c r="P197" s="719">
        <v>43249</v>
      </c>
      <c r="Q197" s="717" t="s">
        <v>11041</v>
      </c>
      <c r="R197" s="717"/>
      <c r="S197" s="717"/>
      <c r="T197" s="717"/>
    </row>
    <row r="198" spans="1:20" ht="67.5">
      <c r="A198" s="717">
        <v>184</v>
      </c>
      <c r="B198" s="717" t="s">
        <v>7610</v>
      </c>
      <c r="C198" s="717" t="s">
        <v>7595</v>
      </c>
      <c r="D198" s="717"/>
      <c r="E198" s="717"/>
      <c r="F198" s="717" t="s">
        <v>546</v>
      </c>
      <c r="G198" s="717" t="s">
        <v>11065</v>
      </c>
      <c r="H198" s="717" t="s">
        <v>7611</v>
      </c>
      <c r="I198" s="717"/>
      <c r="J198" s="718">
        <v>43204</v>
      </c>
      <c r="K198" s="717" t="s">
        <v>11037</v>
      </c>
      <c r="L198" s="717" t="s">
        <v>11211</v>
      </c>
      <c r="M198" s="717" t="s">
        <v>11131</v>
      </c>
      <c r="N198" s="718">
        <v>43238</v>
      </c>
      <c r="O198" s="717" t="s">
        <v>11212</v>
      </c>
      <c r="P198" s="719">
        <v>43249</v>
      </c>
      <c r="Q198" s="717" t="s">
        <v>11041</v>
      </c>
      <c r="R198" s="717"/>
      <c r="S198" s="717"/>
      <c r="T198" s="717"/>
    </row>
    <row r="199" spans="1:20" ht="67.5">
      <c r="A199" s="717">
        <v>185</v>
      </c>
      <c r="B199" s="717" t="s">
        <v>7608</v>
      </c>
      <c r="C199" s="717" t="s">
        <v>7595</v>
      </c>
      <c r="D199" s="717"/>
      <c r="E199" s="717"/>
      <c r="F199" s="717" t="s">
        <v>546</v>
      </c>
      <c r="G199" s="717" t="s">
        <v>11065</v>
      </c>
      <c r="H199" s="717" t="s">
        <v>7609</v>
      </c>
      <c r="I199" s="717"/>
      <c r="J199" s="718">
        <v>43204</v>
      </c>
      <c r="K199" s="717" t="s">
        <v>11037</v>
      </c>
      <c r="L199" s="717" t="s">
        <v>11211</v>
      </c>
      <c r="M199" s="717" t="s">
        <v>11131</v>
      </c>
      <c r="N199" s="718">
        <v>43238</v>
      </c>
      <c r="O199" s="717" t="s">
        <v>11212</v>
      </c>
      <c r="P199" s="719">
        <v>43249</v>
      </c>
      <c r="Q199" s="717" t="s">
        <v>11041</v>
      </c>
      <c r="R199" s="717"/>
      <c r="S199" s="717"/>
      <c r="T199" s="717"/>
    </row>
    <row r="200" spans="1:20" ht="67.5">
      <c r="A200" s="717">
        <v>186</v>
      </c>
      <c r="B200" s="717" t="s">
        <v>7606</v>
      </c>
      <c r="C200" s="717" t="s">
        <v>7595</v>
      </c>
      <c r="D200" s="717"/>
      <c r="E200" s="717"/>
      <c r="F200" s="717" t="s">
        <v>546</v>
      </c>
      <c r="G200" s="717" t="s">
        <v>11065</v>
      </c>
      <c r="H200" s="717" t="s">
        <v>7607</v>
      </c>
      <c r="I200" s="717"/>
      <c r="J200" s="718">
        <v>43204</v>
      </c>
      <c r="K200" s="717" t="s">
        <v>11037</v>
      </c>
      <c r="L200" s="717" t="s">
        <v>11211</v>
      </c>
      <c r="M200" s="717" t="s">
        <v>11131</v>
      </c>
      <c r="N200" s="718">
        <v>43238</v>
      </c>
      <c r="O200" s="717" t="s">
        <v>11212</v>
      </c>
      <c r="P200" s="719">
        <v>43249</v>
      </c>
      <c r="Q200" s="717" t="s">
        <v>11041</v>
      </c>
      <c r="R200" s="717"/>
      <c r="S200" s="717"/>
      <c r="T200" s="717"/>
    </row>
    <row r="201" spans="1:20" ht="67.5">
      <c r="A201" s="717">
        <v>187</v>
      </c>
      <c r="B201" s="717" t="s">
        <v>7616</v>
      </c>
      <c r="C201" s="717" t="s">
        <v>7595</v>
      </c>
      <c r="D201" s="717"/>
      <c r="E201" s="717"/>
      <c r="F201" s="717" t="s">
        <v>546</v>
      </c>
      <c r="G201" s="717" t="s">
        <v>11065</v>
      </c>
      <c r="H201" s="717" t="s">
        <v>7617</v>
      </c>
      <c r="I201" s="717"/>
      <c r="J201" s="718">
        <v>43204</v>
      </c>
      <c r="K201" s="717" t="s">
        <v>11037</v>
      </c>
      <c r="L201" s="717" t="s">
        <v>11211</v>
      </c>
      <c r="M201" s="717" t="s">
        <v>11131</v>
      </c>
      <c r="N201" s="718">
        <v>43238</v>
      </c>
      <c r="O201" s="717" t="s">
        <v>11212</v>
      </c>
      <c r="P201" s="719">
        <v>43249</v>
      </c>
      <c r="Q201" s="717" t="s">
        <v>11041</v>
      </c>
      <c r="R201" s="717"/>
      <c r="S201" s="717"/>
      <c r="T201" s="717"/>
    </row>
    <row r="202" spans="1:20" ht="67.5">
      <c r="A202" s="717">
        <v>188</v>
      </c>
      <c r="B202" s="717" t="s">
        <v>7604</v>
      </c>
      <c r="C202" s="717" t="s">
        <v>7595</v>
      </c>
      <c r="D202" s="717"/>
      <c r="E202" s="717"/>
      <c r="F202" s="717" t="s">
        <v>546</v>
      </c>
      <c r="G202" s="717" t="s">
        <v>11065</v>
      </c>
      <c r="H202" s="717" t="s">
        <v>11214</v>
      </c>
      <c r="I202" s="717"/>
      <c r="J202" s="718">
        <v>43204</v>
      </c>
      <c r="K202" s="717" t="s">
        <v>11037</v>
      </c>
      <c r="L202" s="717" t="s">
        <v>11211</v>
      </c>
      <c r="M202" s="717" t="s">
        <v>11131</v>
      </c>
      <c r="N202" s="718">
        <v>43238</v>
      </c>
      <c r="O202" s="717" t="s">
        <v>11212</v>
      </c>
      <c r="P202" s="719">
        <v>43249</v>
      </c>
      <c r="Q202" s="717" t="s">
        <v>11041</v>
      </c>
      <c r="R202" s="717"/>
      <c r="S202" s="717"/>
      <c r="T202" s="717"/>
    </row>
    <row r="203" spans="1:20" ht="67.5">
      <c r="A203" s="717">
        <v>189</v>
      </c>
      <c r="B203" s="717" t="s">
        <v>7600</v>
      </c>
      <c r="C203" s="717" t="s">
        <v>7581</v>
      </c>
      <c r="D203" s="717"/>
      <c r="E203" s="717"/>
      <c r="F203" s="717" t="s">
        <v>546</v>
      </c>
      <c r="G203" s="717" t="s">
        <v>11101</v>
      </c>
      <c r="H203" s="717" t="s">
        <v>7601</v>
      </c>
      <c r="I203" s="717"/>
      <c r="J203" s="718">
        <v>43210</v>
      </c>
      <c r="K203" s="717" t="s">
        <v>11037</v>
      </c>
      <c r="L203" s="717" t="s">
        <v>11215</v>
      </c>
      <c r="M203" s="717" t="s">
        <v>11163</v>
      </c>
      <c r="N203" s="718">
        <v>43244</v>
      </c>
      <c r="O203" s="717" t="s">
        <v>11212</v>
      </c>
      <c r="P203" s="719">
        <v>43249</v>
      </c>
      <c r="Q203" s="717" t="s">
        <v>11041</v>
      </c>
      <c r="R203" s="717"/>
      <c r="S203" s="717"/>
      <c r="T203" s="717"/>
    </row>
    <row r="204" spans="1:20" ht="67.5">
      <c r="A204" s="717">
        <v>190</v>
      </c>
      <c r="B204" s="717" t="s">
        <v>7589</v>
      </c>
      <c r="C204" s="717" t="s">
        <v>7581</v>
      </c>
      <c r="D204" s="717"/>
      <c r="E204" s="717"/>
      <c r="F204" s="717" t="s">
        <v>546</v>
      </c>
      <c r="G204" s="717" t="s">
        <v>11101</v>
      </c>
      <c r="H204" s="717" t="s">
        <v>7590</v>
      </c>
      <c r="I204" s="717"/>
      <c r="J204" s="718">
        <v>43210</v>
      </c>
      <c r="K204" s="717" t="s">
        <v>11037</v>
      </c>
      <c r="L204" s="717" t="s">
        <v>11215</v>
      </c>
      <c r="M204" s="717" t="s">
        <v>11163</v>
      </c>
      <c r="N204" s="718">
        <v>43244</v>
      </c>
      <c r="O204" s="717" t="s">
        <v>11212</v>
      </c>
      <c r="P204" s="719">
        <v>43249</v>
      </c>
      <c r="Q204" s="717" t="s">
        <v>11041</v>
      </c>
      <c r="R204" s="717"/>
      <c r="S204" s="717"/>
      <c r="T204" s="717"/>
    </row>
    <row r="205" spans="1:20" ht="67.5">
      <c r="A205" s="717">
        <v>191</v>
      </c>
      <c r="B205" s="717" t="s">
        <v>7583</v>
      </c>
      <c r="C205" s="717" t="s">
        <v>7581</v>
      </c>
      <c r="D205" s="717"/>
      <c r="E205" s="717"/>
      <c r="F205" s="717" t="s">
        <v>546</v>
      </c>
      <c r="G205" s="717" t="s">
        <v>11101</v>
      </c>
      <c r="H205" s="717" t="s">
        <v>7584</v>
      </c>
      <c r="I205" s="717"/>
      <c r="J205" s="718">
        <v>43210</v>
      </c>
      <c r="K205" s="717" t="s">
        <v>11037</v>
      </c>
      <c r="L205" s="717" t="s">
        <v>11215</v>
      </c>
      <c r="M205" s="717" t="s">
        <v>11163</v>
      </c>
      <c r="N205" s="718">
        <v>43244</v>
      </c>
      <c r="O205" s="717" t="s">
        <v>11212</v>
      </c>
      <c r="P205" s="719">
        <v>43249</v>
      </c>
      <c r="Q205" s="717" t="s">
        <v>11041</v>
      </c>
      <c r="R205" s="717"/>
      <c r="S205" s="717"/>
      <c r="T205" s="717"/>
    </row>
    <row r="206" spans="1:20" ht="67.5">
      <c r="A206" s="717">
        <v>192</v>
      </c>
      <c r="B206" s="717" t="s">
        <v>7587</v>
      </c>
      <c r="C206" s="717" t="s">
        <v>7581</v>
      </c>
      <c r="D206" s="717"/>
      <c r="E206" s="717"/>
      <c r="F206" s="717" t="s">
        <v>546</v>
      </c>
      <c r="G206" s="717" t="s">
        <v>11101</v>
      </c>
      <c r="H206" s="717" t="s">
        <v>7588</v>
      </c>
      <c r="I206" s="717"/>
      <c r="J206" s="718">
        <v>43210</v>
      </c>
      <c r="K206" s="717" t="s">
        <v>11037</v>
      </c>
      <c r="L206" s="717" t="s">
        <v>11215</v>
      </c>
      <c r="M206" s="717" t="s">
        <v>11163</v>
      </c>
      <c r="N206" s="718">
        <v>43244</v>
      </c>
      <c r="O206" s="717" t="s">
        <v>11212</v>
      </c>
      <c r="P206" s="719">
        <v>43249</v>
      </c>
      <c r="Q206" s="717" t="s">
        <v>11041</v>
      </c>
      <c r="R206" s="717"/>
      <c r="S206" s="717"/>
      <c r="T206" s="717"/>
    </row>
    <row r="207" spans="1:20" ht="67.5">
      <c r="A207" s="717">
        <v>193</v>
      </c>
      <c r="B207" s="717" t="s">
        <v>7579</v>
      </c>
      <c r="C207" s="717" t="s">
        <v>7581</v>
      </c>
      <c r="D207" s="717"/>
      <c r="E207" s="717"/>
      <c r="F207" s="717" t="s">
        <v>546</v>
      </c>
      <c r="G207" s="717" t="s">
        <v>11101</v>
      </c>
      <c r="H207" s="717" t="s">
        <v>7580</v>
      </c>
      <c r="I207" s="717"/>
      <c r="J207" s="718">
        <v>43210</v>
      </c>
      <c r="K207" s="717" t="s">
        <v>11037</v>
      </c>
      <c r="L207" s="717" t="s">
        <v>11215</v>
      </c>
      <c r="M207" s="717" t="s">
        <v>11163</v>
      </c>
      <c r="N207" s="718">
        <v>43244</v>
      </c>
      <c r="O207" s="717" t="s">
        <v>11212</v>
      </c>
      <c r="P207" s="719">
        <v>43249</v>
      </c>
      <c r="Q207" s="717" t="s">
        <v>11041</v>
      </c>
      <c r="R207" s="717"/>
      <c r="S207" s="717"/>
      <c r="T207" s="717"/>
    </row>
    <row r="208" spans="1:20" ht="67.5">
      <c r="A208" s="717">
        <v>194</v>
      </c>
      <c r="B208" s="717" t="s">
        <v>7585</v>
      </c>
      <c r="C208" s="717" t="s">
        <v>7581</v>
      </c>
      <c r="D208" s="717"/>
      <c r="E208" s="717"/>
      <c r="F208" s="717" t="s">
        <v>546</v>
      </c>
      <c r="G208" s="717" t="s">
        <v>11101</v>
      </c>
      <c r="H208" s="717" t="s">
        <v>7586</v>
      </c>
      <c r="I208" s="717"/>
      <c r="J208" s="718">
        <v>43210</v>
      </c>
      <c r="K208" s="717" t="s">
        <v>11037</v>
      </c>
      <c r="L208" s="717" t="s">
        <v>11215</v>
      </c>
      <c r="M208" s="717" t="s">
        <v>11163</v>
      </c>
      <c r="N208" s="718">
        <v>43244</v>
      </c>
      <c r="O208" s="717" t="s">
        <v>11212</v>
      </c>
      <c r="P208" s="719">
        <v>43249</v>
      </c>
      <c r="Q208" s="717" t="s">
        <v>11041</v>
      </c>
      <c r="R208" s="717"/>
      <c r="S208" s="717"/>
      <c r="T208" s="717"/>
    </row>
    <row r="209" spans="1:20" ht="67.5">
      <c r="A209" s="717">
        <v>195</v>
      </c>
      <c r="B209" s="717" t="s">
        <v>7596</v>
      </c>
      <c r="C209" s="717" t="s">
        <v>7581</v>
      </c>
      <c r="D209" s="717"/>
      <c r="E209" s="717"/>
      <c r="F209" s="717" t="s">
        <v>546</v>
      </c>
      <c r="G209" s="717" t="s">
        <v>11101</v>
      </c>
      <c r="H209" s="717" t="s">
        <v>7597</v>
      </c>
      <c r="I209" s="717"/>
      <c r="J209" s="718">
        <v>43210</v>
      </c>
      <c r="K209" s="717" t="s">
        <v>11037</v>
      </c>
      <c r="L209" s="717" t="s">
        <v>11215</v>
      </c>
      <c r="M209" s="717" t="s">
        <v>11163</v>
      </c>
      <c r="N209" s="718">
        <v>43244</v>
      </c>
      <c r="O209" s="717" t="s">
        <v>11212</v>
      </c>
      <c r="P209" s="719">
        <v>43249</v>
      </c>
      <c r="Q209" s="717" t="s">
        <v>11041</v>
      </c>
      <c r="R209" s="717"/>
      <c r="S209" s="717"/>
      <c r="T209" s="717"/>
    </row>
    <row r="210" spans="1:20" ht="67.5">
      <c r="A210" s="717">
        <v>196</v>
      </c>
      <c r="B210" s="717" t="s">
        <v>7591</v>
      </c>
      <c r="C210" s="717" t="s">
        <v>7581</v>
      </c>
      <c r="D210" s="717"/>
      <c r="E210" s="717"/>
      <c r="F210" s="717" t="s">
        <v>546</v>
      </c>
      <c r="G210" s="717" t="s">
        <v>11101</v>
      </c>
      <c r="H210" s="717" t="s">
        <v>7592</v>
      </c>
      <c r="I210" s="717"/>
      <c r="J210" s="718">
        <v>43210</v>
      </c>
      <c r="K210" s="717" t="s">
        <v>11037</v>
      </c>
      <c r="L210" s="717" t="s">
        <v>11215</v>
      </c>
      <c r="M210" s="717" t="s">
        <v>11163</v>
      </c>
      <c r="N210" s="718">
        <v>43244</v>
      </c>
      <c r="O210" s="717" t="s">
        <v>11212</v>
      </c>
      <c r="P210" s="719">
        <v>43249</v>
      </c>
      <c r="Q210" s="717" t="s">
        <v>11041</v>
      </c>
      <c r="R210" s="717"/>
      <c r="S210" s="717"/>
      <c r="T210" s="717"/>
    </row>
    <row r="211" spans="1:20" ht="67.5">
      <c r="A211" s="717">
        <v>197</v>
      </c>
      <c r="B211" s="717" t="s">
        <v>7598</v>
      </c>
      <c r="C211" s="717" t="s">
        <v>7581</v>
      </c>
      <c r="D211" s="717"/>
      <c r="E211" s="717"/>
      <c r="F211" s="717" t="s">
        <v>546</v>
      </c>
      <c r="G211" s="717" t="s">
        <v>11101</v>
      </c>
      <c r="H211" s="717" t="s">
        <v>7599</v>
      </c>
      <c r="I211" s="717"/>
      <c r="J211" s="718">
        <v>43210</v>
      </c>
      <c r="K211" s="717" t="s">
        <v>11037</v>
      </c>
      <c r="L211" s="717" t="s">
        <v>11215</v>
      </c>
      <c r="M211" s="717" t="s">
        <v>11163</v>
      </c>
      <c r="N211" s="718">
        <v>43244</v>
      </c>
      <c r="O211" s="717" t="s">
        <v>11212</v>
      </c>
      <c r="P211" s="719">
        <v>43249</v>
      </c>
      <c r="Q211" s="717" t="s">
        <v>11041</v>
      </c>
      <c r="R211" s="717"/>
      <c r="S211" s="717"/>
      <c r="T211" s="717"/>
    </row>
    <row r="212" spans="1:20" ht="67.5">
      <c r="A212" s="717">
        <v>198</v>
      </c>
      <c r="B212" s="717" t="s">
        <v>7602</v>
      </c>
      <c r="C212" s="717" t="s">
        <v>7581</v>
      </c>
      <c r="D212" s="717"/>
      <c r="E212" s="717"/>
      <c r="F212" s="717" t="s">
        <v>546</v>
      </c>
      <c r="G212" s="717" t="s">
        <v>11101</v>
      </c>
      <c r="H212" s="717" t="s">
        <v>7603</v>
      </c>
      <c r="I212" s="717"/>
      <c r="J212" s="718">
        <v>43210</v>
      </c>
      <c r="K212" s="717" t="s">
        <v>11037</v>
      </c>
      <c r="L212" s="717" t="s">
        <v>11215</v>
      </c>
      <c r="M212" s="717" t="s">
        <v>11163</v>
      </c>
      <c r="N212" s="718">
        <v>43244</v>
      </c>
      <c r="O212" s="717" t="s">
        <v>11212</v>
      </c>
      <c r="P212" s="719">
        <v>43249</v>
      </c>
      <c r="Q212" s="717" t="s">
        <v>11041</v>
      </c>
      <c r="R212" s="717"/>
      <c r="S212" s="717"/>
      <c r="T212" s="717"/>
    </row>
    <row r="213" spans="1:20" ht="67.5">
      <c r="A213" s="717">
        <v>199</v>
      </c>
      <c r="B213" s="717" t="s">
        <v>7628</v>
      </c>
      <c r="C213" s="717" t="s">
        <v>7630</v>
      </c>
      <c r="D213" s="717"/>
      <c r="E213" s="717"/>
      <c r="F213" s="717" t="s">
        <v>546</v>
      </c>
      <c r="G213" s="717" t="s">
        <v>11216</v>
      </c>
      <c r="H213" s="717" t="s">
        <v>7629</v>
      </c>
      <c r="I213" s="717"/>
      <c r="J213" s="718">
        <v>43156</v>
      </c>
      <c r="K213" s="717" t="s">
        <v>11037</v>
      </c>
      <c r="L213" s="717" t="s">
        <v>11217</v>
      </c>
      <c r="M213" s="717" t="s">
        <v>11163</v>
      </c>
      <c r="N213" s="718">
        <v>43251</v>
      </c>
      <c r="O213" s="717" t="s">
        <v>11218</v>
      </c>
      <c r="P213" s="719">
        <v>43254</v>
      </c>
      <c r="Q213" s="717" t="s">
        <v>11041</v>
      </c>
      <c r="R213" s="717"/>
      <c r="S213" s="717"/>
      <c r="T213" s="717"/>
    </row>
    <row r="214" spans="1:20" ht="67.5">
      <c r="A214" s="717">
        <v>200</v>
      </c>
      <c r="B214" s="717" t="s">
        <v>7634</v>
      </c>
      <c r="C214" s="717" t="s">
        <v>7630</v>
      </c>
      <c r="D214" s="717"/>
      <c r="E214" s="717"/>
      <c r="F214" s="717" t="s">
        <v>546</v>
      </c>
      <c r="G214" s="717" t="s">
        <v>11216</v>
      </c>
      <c r="H214" s="717" t="s">
        <v>7635</v>
      </c>
      <c r="I214" s="717"/>
      <c r="J214" s="718">
        <v>43156</v>
      </c>
      <c r="K214" s="717" t="s">
        <v>11037</v>
      </c>
      <c r="L214" s="717" t="s">
        <v>11217</v>
      </c>
      <c r="M214" s="717" t="s">
        <v>11163</v>
      </c>
      <c r="N214" s="718">
        <v>43251</v>
      </c>
      <c r="O214" s="717" t="s">
        <v>11218</v>
      </c>
      <c r="P214" s="719">
        <v>43254</v>
      </c>
      <c r="Q214" s="717" t="s">
        <v>11041</v>
      </c>
      <c r="R214" s="717"/>
      <c r="S214" s="717"/>
      <c r="T214" s="717"/>
    </row>
    <row r="215" spans="1:20" ht="67.5">
      <c r="A215" s="717">
        <v>201</v>
      </c>
      <c r="B215" s="717" t="s">
        <v>7632</v>
      </c>
      <c r="C215" s="717" t="s">
        <v>7630</v>
      </c>
      <c r="D215" s="717"/>
      <c r="E215" s="717"/>
      <c r="F215" s="717" t="s">
        <v>546</v>
      </c>
      <c r="G215" s="717" t="s">
        <v>11216</v>
      </c>
      <c r="H215" s="717" t="s">
        <v>7633</v>
      </c>
      <c r="I215" s="717"/>
      <c r="J215" s="718">
        <v>43156</v>
      </c>
      <c r="K215" s="717" t="s">
        <v>11037</v>
      </c>
      <c r="L215" s="717" t="s">
        <v>11217</v>
      </c>
      <c r="M215" s="717" t="s">
        <v>11163</v>
      </c>
      <c r="N215" s="718">
        <v>43251</v>
      </c>
      <c r="O215" s="717" t="s">
        <v>11218</v>
      </c>
      <c r="P215" s="719">
        <v>43254</v>
      </c>
      <c r="Q215" s="717" t="s">
        <v>11041</v>
      </c>
      <c r="R215" s="717"/>
      <c r="S215" s="717"/>
      <c r="T215" s="717"/>
    </row>
    <row r="216" spans="1:20" ht="67.5">
      <c r="A216" s="717">
        <v>202</v>
      </c>
      <c r="B216" s="717" t="s">
        <v>7636</v>
      </c>
      <c r="C216" s="717" t="s">
        <v>7630</v>
      </c>
      <c r="D216" s="717"/>
      <c r="E216" s="717"/>
      <c r="F216" s="717" t="s">
        <v>546</v>
      </c>
      <c r="G216" s="717" t="s">
        <v>11216</v>
      </c>
      <c r="H216" s="717" t="s">
        <v>7637</v>
      </c>
      <c r="I216" s="717"/>
      <c r="J216" s="718">
        <v>43156</v>
      </c>
      <c r="K216" s="717" t="s">
        <v>11037</v>
      </c>
      <c r="L216" s="717" t="s">
        <v>11217</v>
      </c>
      <c r="M216" s="717" t="s">
        <v>11163</v>
      </c>
      <c r="N216" s="718">
        <v>43251</v>
      </c>
      <c r="O216" s="717" t="s">
        <v>11218</v>
      </c>
      <c r="P216" s="719">
        <v>43255</v>
      </c>
      <c r="Q216" s="717" t="s">
        <v>11041</v>
      </c>
      <c r="R216" s="717"/>
      <c r="S216" s="717"/>
      <c r="T216" s="717"/>
    </row>
    <row r="217" spans="1:20" ht="67.5">
      <c r="A217" s="717">
        <v>203</v>
      </c>
      <c r="B217" s="717" t="s">
        <v>7641</v>
      </c>
      <c r="C217" s="717" t="s">
        <v>7640</v>
      </c>
      <c r="D217" s="717"/>
      <c r="E217" s="717"/>
      <c r="F217" s="717" t="s">
        <v>546</v>
      </c>
      <c r="G217" s="717" t="s">
        <v>11035</v>
      </c>
      <c r="H217" s="717" t="s">
        <v>7642</v>
      </c>
      <c r="I217" s="717"/>
      <c r="J217" s="718">
        <v>43209</v>
      </c>
      <c r="K217" s="717" t="s">
        <v>11037</v>
      </c>
      <c r="L217" s="717" t="s">
        <v>11217</v>
      </c>
      <c r="M217" s="717" t="s">
        <v>11163</v>
      </c>
      <c r="N217" s="718">
        <v>43251</v>
      </c>
      <c r="O217" s="717" t="s">
        <v>11218</v>
      </c>
      <c r="P217" s="719">
        <v>43255</v>
      </c>
      <c r="Q217" s="717" t="s">
        <v>11041</v>
      </c>
      <c r="R217" s="717"/>
      <c r="S217" s="717"/>
      <c r="T217" s="717"/>
    </row>
    <row r="218" spans="1:20" ht="67.5">
      <c r="A218" s="717">
        <v>204</v>
      </c>
      <c r="B218" s="717" t="s">
        <v>7647</v>
      </c>
      <c r="C218" s="717" t="s">
        <v>7640</v>
      </c>
      <c r="D218" s="717"/>
      <c r="E218" s="717"/>
      <c r="F218" s="717" t="s">
        <v>546</v>
      </c>
      <c r="G218" s="717" t="s">
        <v>11035</v>
      </c>
      <c r="H218" s="717" t="s">
        <v>7648</v>
      </c>
      <c r="I218" s="717"/>
      <c r="J218" s="718">
        <v>43209</v>
      </c>
      <c r="K218" s="717" t="s">
        <v>11037</v>
      </c>
      <c r="L218" s="717" t="s">
        <v>11217</v>
      </c>
      <c r="M218" s="717" t="s">
        <v>11163</v>
      </c>
      <c r="N218" s="718">
        <v>43251</v>
      </c>
      <c r="O218" s="717" t="s">
        <v>11218</v>
      </c>
      <c r="P218" s="719">
        <v>43254</v>
      </c>
      <c r="Q218" s="717" t="s">
        <v>11041</v>
      </c>
      <c r="R218" s="717"/>
      <c r="S218" s="717"/>
      <c r="T218" s="717"/>
    </row>
    <row r="219" spans="1:20" ht="67.5">
      <c r="A219" s="717">
        <v>205</v>
      </c>
      <c r="B219" s="717" t="s">
        <v>7645</v>
      </c>
      <c r="C219" s="717" t="s">
        <v>7640</v>
      </c>
      <c r="D219" s="717"/>
      <c r="E219" s="717"/>
      <c r="F219" s="717" t="s">
        <v>546</v>
      </c>
      <c r="G219" s="717" t="s">
        <v>11035</v>
      </c>
      <c r="H219" s="717" t="s">
        <v>7646</v>
      </c>
      <c r="I219" s="717"/>
      <c r="J219" s="718">
        <v>43209</v>
      </c>
      <c r="K219" s="717" t="s">
        <v>11037</v>
      </c>
      <c r="L219" s="717" t="s">
        <v>11217</v>
      </c>
      <c r="M219" s="717" t="s">
        <v>11163</v>
      </c>
      <c r="N219" s="718">
        <v>43251</v>
      </c>
      <c r="O219" s="717" t="s">
        <v>11218</v>
      </c>
      <c r="P219" s="719">
        <v>43254</v>
      </c>
      <c r="Q219" s="717" t="s">
        <v>11041</v>
      </c>
      <c r="R219" s="717"/>
      <c r="S219" s="717"/>
      <c r="T219" s="717"/>
    </row>
    <row r="220" spans="1:20" ht="67.5">
      <c r="A220" s="717">
        <v>206</v>
      </c>
      <c r="B220" s="717" t="s">
        <v>7638</v>
      </c>
      <c r="C220" s="717" t="s">
        <v>7640</v>
      </c>
      <c r="D220" s="717"/>
      <c r="E220" s="717"/>
      <c r="F220" s="717" t="s">
        <v>546</v>
      </c>
      <c r="G220" s="717" t="s">
        <v>11035</v>
      </c>
      <c r="H220" s="717" t="s">
        <v>7639</v>
      </c>
      <c r="I220" s="717"/>
      <c r="J220" s="718">
        <v>43209</v>
      </c>
      <c r="K220" s="717" t="s">
        <v>11037</v>
      </c>
      <c r="L220" s="717" t="s">
        <v>11217</v>
      </c>
      <c r="M220" s="717" t="s">
        <v>11163</v>
      </c>
      <c r="N220" s="718">
        <v>43251</v>
      </c>
      <c r="O220" s="717" t="s">
        <v>11218</v>
      </c>
      <c r="P220" s="719">
        <v>43255</v>
      </c>
      <c r="Q220" s="717" t="s">
        <v>11041</v>
      </c>
      <c r="R220" s="717"/>
      <c r="S220" s="717"/>
      <c r="T220" s="717"/>
    </row>
    <row r="221" spans="1:20" ht="67.5">
      <c r="A221" s="717">
        <v>207</v>
      </c>
      <c r="B221" s="717" t="s">
        <v>7643</v>
      </c>
      <c r="C221" s="717" t="s">
        <v>7640</v>
      </c>
      <c r="D221" s="717"/>
      <c r="E221" s="717"/>
      <c r="F221" s="717" t="s">
        <v>546</v>
      </c>
      <c r="G221" s="717" t="s">
        <v>11035</v>
      </c>
      <c r="H221" s="717" t="s">
        <v>7644</v>
      </c>
      <c r="I221" s="717"/>
      <c r="J221" s="718">
        <v>43209</v>
      </c>
      <c r="K221" s="717" t="s">
        <v>11037</v>
      </c>
      <c r="L221" s="717" t="s">
        <v>11217</v>
      </c>
      <c r="M221" s="717" t="s">
        <v>11163</v>
      </c>
      <c r="N221" s="718">
        <v>43251</v>
      </c>
      <c r="O221" s="717" t="s">
        <v>11218</v>
      </c>
      <c r="P221" s="719">
        <v>43255</v>
      </c>
      <c r="Q221" s="717" t="s">
        <v>11041</v>
      </c>
      <c r="R221" s="717"/>
      <c r="S221" s="717"/>
      <c r="T221" s="717"/>
    </row>
    <row r="222" spans="1:20" ht="67.5">
      <c r="A222" s="717">
        <v>208</v>
      </c>
      <c r="B222" s="717" t="s">
        <v>7700</v>
      </c>
      <c r="C222" s="717" t="s">
        <v>7695</v>
      </c>
      <c r="D222" s="717"/>
      <c r="E222" s="717"/>
      <c r="F222" s="717" t="s">
        <v>546</v>
      </c>
      <c r="G222" s="717" t="s">
        <v>11035</v>
      </c>
      <c r="H222" s="717" t="s">
        <v>7701</v>
      </c>
      <c r="I222" s="717"/>
      <c r="J222" s="718">
        <v>43209</v>
      </c>
      <c r="K222" s="717" t="s">
        <v>11037</v>
      </c>
      <c r="L222" s="717" t="s">
        <v>11217</v>
      </c>
      <c r="M222" s="717" t="s">
        <v>11163</v>
      </c>
      <c r="N222" s="718">
        <v>43251</v>
      </c>
      <c r="O222" s="717" t="s">
        <v>11218</v>
      </c>
      <c r="P222" s="719">
        <v>43255</v>
      </c>
      <c r="Q222" s="717" t="s">
        <v>11041</v>
      </c>
      <c r="R222" s="717"/>
      <c r="S222" s="717"/>
      <c r="T222" s="717"/>
    </row>
    <row r="223" spans="1:20" ht="67.5">
      <c r="A223" s="717">
        <v>209</v>
      </c>
      <c r="B223" s="717" t="s">
        <v>7733</v>
      </c>
      <c r="C223" s="717" t="s">
        <v>7695</v>
      </c>
      <c r="D223" s="717"/>
      <c r="E223" s="717"/>
      <c r="F223" s="717" t="s">
        <v>546</v>
      </c>
      <c r="G223" s="717" t="s">
        <v>11035</v>
      </c>
      <c r="H223" s="717" t="s">
        <v>7734</v>
      </c>
      <c r="I223" s="717"/>
      <c r="J223" s="718">
        <v>43209</v>
      </c>
      <c r="K223" s="717" t="s">
        <v>11037</v>
      </c>
      <c r="L223" s="717" t="s">
        <v>11217</v>
      </c>
      <c r="M223" s="717" t="s">
        <v>11163</v>
      </c>
      <c r="N223" s="718">
        <v>43251</v>
      </c>
      <c r="O223" s="717" t="s">
        <v>11218</v>
      </c>
      <c r="P223" s="719">
        <v>43254</v>
      </c>
      <c r="Q223" s="717" t="s">
        <v>11041</v>
      </c>
      <c r="R223" s="717"/>
      <c r="S223" s="717"/>
      <c r="T223" s="717"/>
    </row>
    <row r="224" spans="1:20" ht="67.5">
      <c r="A224" s="717">
        <v>210</v>
      </c>
      <c r="B224" s="717" t="s">
        <v>7693</v>
      </c>
      <c r="C224" s="717" t="s">
        <v>7695</v>
      </c>
      <c r="D224" s="717"/>
      <c r="E224" s="717"/>
      <c r="F224" s="717" t="s">
        <v>546</v>
      </c>
      <c r="G224" s="717" t="s">
        <v>11035</v>
      </c>
      <c r="H224" s="717" t="s">
        <v>7694</v>
      </c>
      <c r="I224" s="717"/>
      <c r="J224" s="718">
        <v>43209</v>
      </c>
      <c r="K224" s="717" t="s">
        <v>11037</v>
      </c>
      <c r="L224" s="717" t="s">
        <v>11217</v>
      </c>
      <c r="M224" s="717" t="s">
        <v>11163</v>
      </c>
      <c r="N224" s="718">
        <v>43251</v>
      </c>
      <c r="O224" s="717" t="s">
        <v>11218</v>
      </c>
      <c r="P224" s="719">
        <v>43254</v>
      </c>
      <c r="Q224" s="717" t="s">
        <v>11041</v>
      </c>
      <c r="R224" s="717"/>
      <c r="S224" s="717"/>
      <c r="T224" s="717"/>
    </row>
    <row r="225" spans="1:20" ht="67.5">
      <c r="A225" s="717">
        <v>211</v>
      </c>
      <c r="B225" s="717" t="s">
        <v>7757</v>
      </c>
      <c r="C225" s="717" t="s">
        <v>7695</v>
      </c>
      <c r="D225" s="717"/>
      <c r="E225" s="717"/>
      <c r="F225" s="717" t="s">
        <v>546</v>
      </c>
      <c r="G225" s="717" t="s">
        <v>11035</v>
      </c>
      <c r="H225" s="717" t="s">
        <v>7758</v>
      </c>
      <c r="I225" s="717"/>
      <c r="J225" s="718">
        <v>43209</v>
      </c>
      <c r="K225" s="717" t="s">
        <v>11037</v>
      </c>
      <c r="L225" s="717" t="s">
        <v>11217</v>
      </c>
      <c r="M225" s="717" t="s">
        <v>11163</v>
      </c>
      <c r="N225" s="718">
        <v>43251</v>
      </c>
      <c r="O225" s="717" t="s">
        <v>11218</v>
      </c>
      <c r="P225" s="719">
        <v>43254</v>
      </c>
      <c r="Q225" s="717" t="s">
        <v>11041</v>
      </c>
      <c r="R225" s="717"/>
      <c r="S225" s="717"/>
      <c r="T225" s="717"/>
    </row>
    <row r="226" spans="1:20" ht="67.5">
      <c r="A226" s="717">
        <v>212</v>
      </c>
      <c r="B226" s="717" t="s">
        <v>7735</v>
      </c>
      <c r="C226" s="717" t="s">
        <v>7695</v>
      </c>
      <c r="D226" s="717"/>
      <c r="E226" s="717"/>
      <c r="F226" s="717" t="s">
        <v>546</v>
      </c>
      <c r="G226" s="717" t="s">
        <v>11035</v>
      </c>
      <c r="H226" s="717" t="s">
        <v>7736</v>
      </c>
      <c r="I226" s="717"/>
      <c r="J226" s="718">
        <v>43209</v>
      </c>
      <c r="K226" s="717" t="s">
        <v>11037</v>
      </c>
      <c r="L226" s="717" t="s">
        <v>11217</v>
      </c>
      <c r="M226" s="717" t="s">
        <v>11163</v>
      </c>
      <c r="N226" s="718">
        <v>43251</v>
      </c>
      <c r="O226" s="717" t="s">
        <v>11218</v>
      </c>
      <c r="P226" s="719">
        <v>43254</v>
      </c>
      <c r="Q226" s="717" t="s">
        <v>11041</v>
      </c>
      <c r="R226" s="717"/>
      <c r="S226" s="717"/>
      <c r="T226" s="717"/>
    </row>
    <row r="227" spans="1:20" ht="67.5">
      <c r="A227" s="717">
        <v>213</v>
      </c>
      <c r="B227" s="717" t="s">
        <v>7731</v>
      </c>
      <c r="C227" s="717" t="s">
        <v>7661</v>
      </c>
      <c r="D227" s="717"/>
      <c r="E227" s="717"/>
      <c r="F227" s="717" t="s">
        <v>546</v>
      </c>
      <c r="G227" s="717" t="s">
        <v>11035</v>
      </c>
      <c r="H227" s="717" t="s">
        <v>7732</v>
      </c>
      <c r="I227" s="717"/>
      <c r="J227" s="718">
        <v>43209</v>
      </c>
      <c r="K227" s="717" t="s">
        <v>11037</v>
      </c>
      <c r="L227" s="717" t="s">
        <v>11217</v>
      </c>
      <c r="M227" s="717" t="s">
        <v>11163</v>
      </c>
      <c r="N227" s="718">
        <v>43251</v>
      </c>
      <c r="O227" s="717" t="s">
        <v>11218</v>
      </c>
      <c r="P227" s="719">
        <v>43254</v>
      </c>
      <c r="Q227" s="717" t="s">
        <v>11041</v>
      </c>
      <c r="R227" s="717"/>
      <c r="S227" s="717"/>
      <c r="T227" s="717"/>
    </row>
    <row r="228" spans="1:20" ht="67.5">
      <c r="A228" s="717">
        <v>214</v>
      </c>
      <c r="B228" s="717" t="s">
        <v>7691</v>
      </c>
      <c r="C228" s="717" t="s">
        <v>7661</v>
      </c>
      <c r="D228" s="717"/>
      <c r="E228" s="717"/>
      <c r="F228" s="717" t="s">
        <v>546</v>
      </c>
      <c r="G228" s="717" t="s">
        <v>11035</v>
      </c>
      <c r="H228" s="717" t="s">
        <v>7692</v>
      </c>
      <c r="I228" s="717"/>
      <c r="J228" s="718">
        <v>43209</v>
      </c>
      <c r="K228" s="717" t="s">
        <v>11037</v>
      </c>
      <c r="L228" s="717" t="s">
        <v>11217</v>
      </c>
      <c r="M228" s="717" t="s">
        <v>11163</v>
      </c>
      <c r="N228" s="718">
        <v>43251</v>
      </c>
      <c r="O228" s="717" t="s">
        <v>11218</v>
      </c>
      <c r="P228" s="719">
        <v>43254</v>
      </c>
      <c r="Q228" s="717" t="s">
        <v>11041</v>
      </c>
      <c r="R228" s="717"/>
      <c r="S228" s="717"/>
      <c r="T228" s="717"/>
    </row>
    <row r="229" spans="1:20" ht="67.5">
      <c r="A229" s="717">
        <v>215</v>
      </c>
      <c r="B229" s="717" t="s">
        <v>7674</v>
      </c>
      <c r="C229" s="717" t="s">
        <v>7661</v>
      </c>
      <c r="D229" s="717"/>
      <c r="E229" s="717"/>
      <c r="F229" s="717" t="s">
        <v>546</v>
      </c>
      <c r="G229" s="717" t="s">
        <v>11035</v>
      </c>
      <c r="H229" s="717" t="s">
        <v>7675</v>
      </c>
      <c r="I229" s="717"/>
      <c r="J229" s="718">
        <v>43209</v>
      </c>
      <c r="K229" s="717" t="s">
        <v>11037</v>
      </c>
      <c r="L229" s="717" t="s">
        <v>11217</v>
      </c>
      <c r="M229" s="717" t="s">
        <v>11163</v>
      </c>
      <c r="N229" s="718">
        <v>43251</v>
      </c>
      <c r="O229" s="717" t="s">
        <v>11218</v>
      </c>
      <c r="P229" s="719">
        <v>43255</v>
      </c>
      <c r="Q229" s="717" t="s">
        <v>11041</v>
      </c>
      <c r="R229" s="717"/>
      <c r="S229" s="717"/>
      <c r="T229" s="717"/>
    </row>
    <row r="230" spans="1:20" ht="67.5">
      <c r="A230" s="717">
        <v>216</v>
      </c>
      <c r="B230" s="717" t="s">
        <v>7737</v>
      </c>
      <c r="C230" s="717" t="s">
        <v>7661</v>
      </c>
      <c r="D230" s="717"/>
      <c r="E230" s="717"/>
      <c r="F230" s="717" t="s">
        <v>546</v>
      </c>
      <c r="G230" s="717" t="s">
        <v>11035</v>
      </c>
      <c r="H230" s="717" t="s">
        <v>7738</v>
      </c>
      <c r="I230" s="717"/>
      <c r="J230" s="718">
        <v>43209</v>
      </c>
      <c r="K230" s="717" t="s">
        <v>11037</v>
      </c>
      <c r="L230" s="717" t="s">
        <v>11217</v>
      </c>
      <c r="M230" s="717" t="s">
        <v>11163</v>
      </c>
      <c r="N230" s="718">
        <v>43251</v>
      </c>
      <c r="O230" s="717" t="s">
        <v>11218</v>
      </c>
      <c r="P230" s="719">
        <v>43254</v>
      </c>
      <c r="Q230" s="717" t="s">
        <v>11041</v>
      </c>
      <c r="R230" s="717"/>
      <c r="S230" s="717"/>
      <c r="T230" s="717"/>
    </row>
    <row r="231" spans="1:20" ht="67.5">
      <c r="A231" s="717">
        <v>217</v>
      </c>
      <c r="B231" s="717" t="s">
        <v>7689</v>
      </c>
      <c r="C231" s="717" t="s">
        <v>7661</v>
      </c>
      <c r="D231" s="717"/>
      <c r="E231" s="717"/>
      <c r="F231" s="717" t="s">
        <v>546</v>
      </c>
      <c r="G231" s="717" t="s">
        <v>11035</v>
      </c>
      <c r="H231" s="717" t="s">
        <v>7690</v>
      </c>
      <c r="I231" s="717"/>
      <c r="J231" s="718">
        <v>43209</v>
      </c>
      <c r="K231" s="717" t="s">
        <v>11037</v>
      </c>
      <c r="L231" s="717" t="s">
        <v>11217</v>
      </c>
      <c r="M231" s="717" t="s">
        <v>11163</v>
      </c>
      <c r="N231" s="718">
        <v>43251</v>
      </c>
      <c r="O231" s="717" t="s">
        <v>11218</v>
      </c>
      <c r="P231" s="719">
        <v>43255</v>
      </c>
      <c r="Q231" s="717" t="s">
        <v>11041</v>
      </c>
      <c r="R231" s="717"/>
      <c r="S231" s="717"/>
      <c r="T231" s="717"/>
    </row>
    <row r="232" spans="1:20" ht="67.5">
      <c r="A232" s="717">
        <v>218</v>
      </c>
      <c r="B232" s="717" t="s">
        <v>7755</v>
      </c>
      <c r="C232" s="717" t="s">
        <v>7661</v>
      </c>
      <c r="D232" s="717"/>
      <c r="E232" s="717"/>
      <c r="F232" s="717" t="s">
        <v>546</v>
      </c>
      <c r="G232" s="717" t="s">
        <v>11035</v>
      </c>
      <c r="H232" s="717" t="s">
        <v>7756</v>
      </c>
      <c r="I232" s="717"/>
      <c r="J232" s="718">
        <v>43209</v>
      </c>
      <c r="K232" s="717" t="s">
        <v>11037</v>
      </c>
      <c r="L232" s="717" t="s">
        <v>11217</v>
      </c>
      <c r="M232" s="717" t="s">
        <v>11163</v>
      </c>
      <c r="N232" s="718">
        <v>43251</v>
      </c>
      <c r="O232" s="717" t="s">
        <v>11218</v>
      </c>
      <c r="P232" s="719">
        <v>43254</v>
      </c>
      <c r="Q232" s="717" t="s">
        <v>11041</v>
      </c>
      <c r="R232" s="717"/>
      <c r="S232" s="717"/>
      <c r="T232" s="717"/>
    </row>
    <row r="233" spans="1:20" ht="67.5">
      <c r="A233" s="717">
        <v>219</v>
      </c>
      <c r="B233" s="717" t="s">
        <v>7659</v>
      </c>
      <c r="C233" s="717" t="s">
        <v>7661</v>
      </c>
      <c r="D233" s="717"/>
      <c r="E233" s="717"/>
      <c r="F233" s="717" t="s">
        <v>546</v>
      </c>
      <c r="G233" s="717" t="s">
        <v>11035</v>
      </c>
      <c r="H233" s="717" t="s">
        <v>7660</v>
      </c>
      <c r="I233" s="717"/>
      <c r="J233" s="718">
        <v>43209</v>
      </c>
      <c r="K233" s="717" t="s">
        <v>11037</v>
      </c>
      <c r="L233" s="717" t="s">
        <v>11217</v>
      </c>
      <c r="M233" s="717" t="s">
        <v>11163</v>
      </c>
      <c r="N233" s="718">
        <v>43251</v>
      </c>
      <c r="O233" s="717" t="s">
        <v>11218</v>
      </c>
      <c r="P233" s="719">
        <v>43255</v>
      </c>
      <c r="Q233" s="717" t="s">
        <v>11041</v>
      </c>
      <c r="R233" s="717"/>
      <c r="S233" s="717"/>
      <c r="T233" s="717"/>
    </row>
    <row r="234" spans="1:20" ht="67.5">
      <c r="A234" s="717">
        <v>220</v>
      </c>
      <c r="B234" s="717" t="s">
        <v>7767</v>
      </c>
      <c r="C234" s="717" t="s">
        <v>7661</v>
      </c>
      <c r="D234" s="717"/>
      <c r="E234" s="717"/>
      <c r="F234" s="717" t="s">
        <v>546</v>
      </c>
      <c r="G234" s="717" t="s">
        <v>11035</v>
      </c>
      <c r="H234" s="717" t="s">
        <v>7768</v>
      </c>
      <c r="I234" s="717"/>
      <c r="J234" s="718">
        <v>43209</v>
      </c>
      <c r="K234" s="717" t="s">
        <v>11037</v>
      </c>
      <c r="L234" s="717" t="s">
        <v>11217</v>
      </c>
      <c r="M234" s="717" t="s">
        <v>11163</v>
      </c>
      <c r="N234" s="718">
        <v>43251</v>
      </c>
      <c r="O234" s="717" t="s">
        <v>11218</v>
      </c>
      <c r="P234" s="719">
        <v>43254</v>
      </c>
      <c r="Q234" s="717" t="s">
        <v>11041</v>
      </c>
      <c r="R234" s="717"/>
      <c r="S234" s="717"/>
      <c r="T234" s="717"/>
    </row>
    <row r="235" spans="1:20" ht="67.5">
      <c r="A235" s="717">
        <v>221</v>
      </c>
      <c r="B235" s="717" t="s">
        <v>7687</v>
      </c>
      <c r="C235" s="717" t="s">
        <v>7678</v>
      </c>
      <c r="D235" s="717"/>
      <c r="E235" s="717"/>
      <c r="F235" s="717" t="s">
        <v>546</v>
      </c>
      <c r="G235" s="717" t="s">
        <v>11035</v>
      </c>
      <c r="H235" s="717" t="s">
        <v>7688</v>
      </c>
      <c r="I235" s="717"/>
      <c r="J235" s="718">
        <v>43209</v>
      </c>
      <c r="K235" s="717" t="s">
        <v>11037</v>
      </c>
      <c r="L235" s="717" t="s">
        <v>11217</v>
      </c>
      <c r="M235" s="717" t="s">
        <v>11163</v>
      </c>
      <c r="N235" s="718">
        <v>43251</v>
      </c>
      <c r="O235" s="717" t="s">
        <v>11218</v>
      </c>
      <c r="P235" s="719">
        <v>43255</v>
      </c>
      <c r="Q235" s="717" t="s">
        <v>11041</v>
      </c>
      <c r="R235" s="717"/>
      <c r="S235" s="717"/>
      <c r="T235" s="717"/>
    </row>
    <row r="236" spans="1:20" ht="67.5">
      <c r="A236" s="717">
        <v>222</v>
      </c>
      <c r="B236" s="717" t="s">
        <v>7676</v>
      </c>
      <c r="C236" s="717" t="s">
        <v>7678</v>
      </c>
      <c r="D236" s="717"/>
      <c r="E236" s="717"/>
      <c r="F236" s="717" t="s">
        <v>546</v>
      </c>
      <c r="G236" s="717" t="s">
        <v>11035</v>
      </c>
      <c r="H236" s="717" t="s">
        <v>7677</v>
      </c>
      <c r="I236" s="717"/>
      <c r="J236" s="718">
        <v>43209</v>
      </c>
      <c r="K236" s="717" t="s">
        <v>11037</v>
      </c>
      <c r="L236" s="717" t="s">
        <v>11217</v>
      </c>
      <c r="M236" s="717" t="s">
        <v>11163</v>
      </c>
      <c r="N236" s="718">
        <v>43251</v>
      </c>
      <c r="O236" s="717" t="s">
        <v>11218</v>
      </c>
      <c r="P236" s="719">
        <v>43255</v>
      </c>
      <c r="Q236" s="717" t="s">
        <v>11041</v>
      </c>
      <c r="R236" s="717"/>
      <c r="S236" s="717"/>
      <c r="T236" s="717"/>
    </row>
    <row r="237" spans="1:20" ht="67.5">
      <c r="A237" s="717">
        <v>223</v>
      </c>
      <c r="B237" s="717" t="s">
        <v>7761</v>
      </c>
      <c r="C237" s="717" t="s">
        <v>7716</v>
      </c>
      <c r="D237" s="717"/>
      <c r="E237" s="717"/>
      <c r="F237" s="717" t="s">
        <v>546</v>
      </c>
      <c r="G237" s="717" t="s">
        <v>11065</v>
      </c>
      <c r="H237" s="717" t="s">
        <v>7762</v>
      </c>
      <c r="I237" s="717"/>
      <c r="J237" s="718">
        <v>43211</v>
      </c>
      <c r="K237" s="717" t="s">
        <v>11037</v>
      </c>
      <c r="L237" s="717" t="s">
        <v>11219</v>
      </c>
      <c r="M237" s="717" t="s">
        <v>11131</v>
      </c>
      <c r="N237" s="718">
        <v>43245</v>
      </c>
      <c r="O237" s="717" t="s">
        <v>11218</v>
      </c>
      <c r="P237" s="719">
        <v>43254</v>
      </c>
      <c r="Q237" s="717" t="s">
        <v>11041</v>
      </c>
      <c r="R237" s="717"/>
      <c r="S237" s="717"/>
      <c r="T237" s="717"/>
    </row>
    <row r="238" spans="1:20" ht="67.5">
      <c r="A238" s="717">
        <v>224</v>
      </c>
      <c r="B238" s="717" t="s">
        <v>7719</v>
      </c>
      <c r="C238" s="717" t="s">
        <v>7716</v>
      </c>
      <c r="D238" s="717"/>
      <c r="E238" s="717"/>
      <c r="F238" s="717" t="s">
        <v>546</v>
      </c>
      <c r="G238" s="717" t="s">
        <v>11065</v>
      </c>
      <c r="H238" s="717" t="s">
        <v>7720</v>
      </c>
      <c r="I238" s="717"/>
      <c r="J238" s="718">
        <v>43211</v>
      </c>
      <c r="K238" s="717" t="s">
        <v>11037</v>
      </c>
      <c r="L238" s="717" t="s">
        <v>11219</v>
      </c>
      <c r="M238" s="717" t="s">
        <v>11131</v>
      </c>
      <c r="N238" s="718">
        <v>43245</v>
      </c>
      <c r="O238" s="717" t="s">
        <v>11218</v>
      </c>
      <c r="P238" s="719">
        <v>43254</v>
      </c>
      <c r="Q238" s="717" t="s">
        <v>11041</v>
      </c>
      <c r="R238" s="717"/>
      <c r="S238" s="717"/>
      <c r="T238" s="717"/>
    </row>
    <row r="239" spans="1:20" ht="67.5">
      <c r="A239" s="717">
        <v>225</v>
      </c>
      <c r="B239" s="717" t="s">
        <v>7725</v>
      </c>
      <c r="C239" s="717" t="s">
        <v>7716</v>
      </c>
      <c r="D239" s="717"/>
      <c r="E239" s="717"/>
      <c r="F239" s="717" t="s">
        <v>546</v>
      </c>
      <c r="G239" s="717" t="s">
        <v>11065</v>
      </c>
      <c r="H239" s="717" t="s">
        <v>7726</v>
      </c>
      <c r="I239" s="717"/>
      <c r="J239" s="718">
        <v>43211</v>
      </c>
      <c r="K239" s="717" t="s">
        <v>11037</v>
      </c>
      <c r="L239" s="717" t="s">
        <v>11219</v>
      </c>
      <c r="M239" s="717" t="s">
        <v>11131</v>
      </c>
      <c r="N239" s="718">
        <v>43245</v>
      </c>
      <c r="O239" s="717" t="s">
        <v>11218</v>
      </c>
      <c r="P239" s="719">
        <v>43254</v>
      </c>
      <c r="Q239" s="717" t="s">
        <v>11041</v>
      </c>
      <c r="R239" s="717"/>
      <c r="S239" s="717"/>
      <c r="T239" s="717"/>
    </row>
    <row r="240" spans="1:20" ht="67.5">
      <c r="A240" s="717">
        <v>226</v>
      </c>
      <c r="B240" s="717" t="s">
        <v>7714</v>
      </c>
      <c r="C240" s="717" t="s">
        <v>7716</v>
      </c>
      <c r="D240" s="717"/>
      <c r="E240" s="717"/>
      <c r="F240" s="717" t="s">
        <v>546</v>
      </c>
      <c r="G240" s="717" t="s">
        <v>11065</v>
      </c>
      <c r="H240" s="717" t="s">
        <v>7715</v>
      </c>
      <c r="I240" s="717"/>
      <c r="J240" s="718">
        <v>43211</v>
      </c>
      <c r="K240" s="717" t="s">
        <v>11037</v>
      </c>
      <c r="L240" s="717" t="s">
        <v>11219</v>
      </c>
      <c r="M240" s="717" t="s">
        <v>11131</v>
      </c>
      <c r="N240" s="718">
        <v>43245</v>
      </c>
      <c r="O240" s="717" t="s">
        <v>11218</v>
      </c>
      <c r="P240" s="719">
        <v>43254</v>
      </c>
      <c r="Q240" s="717" t="s">
        <v>11041</v>
      </c>
      <c r="R240" s="717"/>
      <c r="S240" s="717"/>
      <c r="T240" s="717"/>
    </row>
    <row r="241" spans="1:20" ht="67.5">
      <c r="A241" s="717">
        <v>227</v>
      </c>
      <c r="B241" s="717" t="s">
        <v>7745</v>
      </c>
      <c r="C241" s="717" t="s">
        <v>7716</v>
      </c>
      <c r="D241" s="717"/>
      <c r="E241" s="717"/>
      <c r="F241" s="717" t="s">
        <v>546</v>
      </c>
      <c r="G241" s="717" t="s">
        <v>11065</v>
      </c>
      <c r="H241" s="717" t="s">
        <v>7746</v>
      </c>
      <c r="I241" s="717"/>
      <c r="J241" s="718">
        <v>43211</v>
      </c>
      <c r="K241" s="717" t="s">
        <v>11037</v>
      </c>
      <c r="L241" s="717" t="s">
        <v>11219</v>
      </c>
      <c r="M241" s="717" t="s">
        <v>11131</v>
      </c>
      <c r="N241" s="718">
        <v>43245</v>
      </c>
      <c r="O241" s="717" t="s">
        <v>11218</v>
      </c>
      <c r="P241" s="719">
        <v>43254</v>
      </c>
      <c r="Q241" s="717" t="s">
        <v>11041</v>
      </c>
      <c r="R241" s="717"/>
      <c r="S241" s="717"/>
      <c r="T241" s="717"/>
    </row>
    <row r="242" spans="1:20" ht="67.5">
      <c r="A242" s="717">
        <v>228</v>
      </c>
      <c r="B242" s="717" t="s">
        <v>7723</v>
      </c>
      <c r="C242" s="717" t="s">
        <v>7652</v>
      </c>
      <c r="D242" s="717"/>
      <c r="E242" s="717"/>
      <c r="F242" s="717" t="s">
        <v>546</v>
      </c>
      <c r="G242" s="717" t="s">
        <v>11065</v>
      </c>
      <c r="H242" s="717" t="s">
        <v>7724</v>
      </c>
      <c r="I242" s="717"/>
      <c r="J242" s="718">
        <v>43212</v>
      </c>
      <c r="K242" s="717" t="s">
        <v>11037</v>
      </c>
      <c r="L242" s="717" t="s">
        <v>11219</v>
      </c>
      <c r="M242" s="717" t="s">
        <v>11131</v>
      </c>
      <c r="N242" s="718">
        <v>43245</v>
      </c>
      <c r="O242" s="717" t="s">
        <v>11218</v>
      </c>
      <c r="P242" s="719">
        <v>43254</v>
      </c>
      <c r="Q242" s="717" t="s">
        <v>11041</v>
      </c>
      <c r="R242" s="717"/>
      <c r="S242" s="717"/>
      <c r="T242" s="717"/>
    </row>
    <row r="243" spans="1:20" ht="67.5">
      <c r="A243" s="717">
        <v>229</v>
      </c>
      <c r="B243" s="717" t="s">
        <v>7681</v>
      </c>
      <c r="C243" s="717" t="s">
        <v>7652</v>
      </c>
      <c r="D243" s="717"/>
      <c r="E243" s="717"/>
      <c r="F243" s="717" t="s">
        <v>546</v>
      </c>
      <c r="G243" s="717" t="s">
        <v>11065</v>
      </c>
      <c r="H243" s="717" t="s">
        <v>7682</v>
      </c>
      <c r="I243" s="717"/>
      <c r="J243" s="718">
        <v>43212</v>
      </c>
      <c r="K243" s="717" t="s">
        <v>11037</v>
      </c>
      <c r="L243" s="717" t="s">
        <v>11219</v>
      </c>
      <c r="M243" s="717" t="s">
        <v>11131</v>
      </c>
      <c r="N243" s="718">
        <v>43245</v>
      </c>
      <c r="O243" s="717" t="s">
        <v>11218</v>
      </c>
      <c r="P243" s="719">
        <v>43254</v>
      </c>
      <c r="Q243" s="717" t="s">
        <v>11041</v>
      </c>
      <c r="R243" s="717"/>
      <c r="S243" s="717"/>
      <c r="T243" s="717"/>
    </row>
    <row r="244" spans="1:20" ht="67.5">
      <c r="A244" s="717">
        <v>230</v>
      </c>
      <c r="B244" s="717" t="s">
        <v>7729</v>
      </c>
      <c r="C244" s="717" t="s">
        <v>7652</v>
      </c>
      <c r="D244" s="717"/>
      <c r="E244" s="717"/>
      <c r="F244" s="717" t="s">
        <v>546</v>
      </c>
      <c r="G244" s="717" t="s">
        <v>11065</v>
      </c>
      <c r="H244" s="717" t="s">
        <v>7730</v>
      </c>
      <c r="I244" s="717"/>
      <c r="J244" s="718">
        <v>43212</v>
      </c>
      <c r="K244" s="717" t="s">
        <v>11037</v>
      </c>
      <c r="L244" s="717" t="s">
        <v>11219</v>
      </c>
      <c r="M244" s="717" t="s">
        <v>11131</v>
      </c>
      <c r="N244" s="718">
        <v>43245</v>
      </c>
      <c r="O244" s="717" t="s">
        <v>11218</v>
      </c>
      <c r="P244" s="719">
        <v>43254</v>
      </c>
      <c r="Q244" s="717" t="s">
        <v>11041</v>
      </c>
      <c r="R244" s="717"/>
      <c r="S244" s="717"/>
      <c r="T244" s="717"/>
    </row>
    <row r="245" spans="1:20" ht="67.5">
      <c r="A245" s="717">
        <v>231</v>
      </c>
      <c r="B245" s="717" t="s">
        <v>7769</v>
      </c>
      <c r="C245" s="717" t="s">
        <v>7652</v>
      </c>
      <c r="D245" s="717"/>
      <c r="E245" s="717"/>
      <c r="F245" s="717" t="s">
        <v>546</v>
      </c>
      <c r="G245" s="717" t="s">
        <v>11065</v>
      </c>
      <c r="H245" s="717" t="s">
        <v>7770</v>
      </c>
      <c r="I245" s="717"/>
      <c r="J245" s="718">
        <v>43212</v>
      </c>
      <c r="K245" s="717" t="s">
        <v>11037</v>
      </c>
      <c r="L245" s="717" t="s">
        <v>11219</v>
      </c>
      <c r="M245" s="717" t="s">
        <v>11131</v>
      </c>
      <c r="N245" s="718">
        <v>43245</v>
      </c>
      <c r="O245" s="717" t="s">
        <v>11218</v>
      </c>
      <c r="P245" s="719">
        <v>43254</v>
      </c>
      <c r="Q245" s="717" t="s">
        <v>11041</v>
      </c>
      <c r="R245" s="717"/>
      <c r="S245" s="717"/>
      <c r="T245" s="717"/>
    </row>
    <row r="246" spans="1:20" ht="67.5">
      <c r="A246" s="717">
        <v>232</v>
      </c>
      <c r="B246" s="717" t="s">
        <v>7698</v>
      </c>
      <c r="C246" s="717" t="s">
        <v>7652</v>
      </c>
      <c r="D246" s="717"/>
      <c r="E246" s="717"/>
      <c r="F246" s="717" t="s">
        <v>546</v>
      </c>
      <c r="G246" s="717" t="s">
        <v>11065</v>
      </c>
      <c r="H246" s="717" t="s">
        <v>7699</v>
      </c>
      <c r="I246" s="717"/>
      <c r="J246" s="718">
        <v>43212</v>
      </c>
      <c r="K246" s="717" t="s">
        <v>11037</v>
      </c>
      <c r="L246" s="717" t="s">
        <v>11219</v>
      </c>
      <c r="M246" s="717" t="s">
        <v>11131</v>
      </c>
      <c r="N246" s="718">
        <v>43245</v>
      </c>
      <c r="O246" s="717" t="s">
        <v>11218</v>
      </c>
      <c r="P246" s="719">
        <v>43255</v>
      </c>
      <c r="Q246" s="717" t="s">
        <v>11041</v>
      </c>
      <c r="R246" s="717"/>
      <c r="S246" s="717"/>
      <c r="T246" s="717"/>
    </row>
    <row r="247" spans="1:20" ht="67.5">
      <c r="A247" s="717">
        <v>233</v>
      </c>
      <c r="B247" s="717" t="s">
        <v>7708</v>
      </c>
      <c r="C247" s="717" t="s">
        <v>7652</v>
      </c>
      <c r="D247" s="717"/>
      <c r="E247" s="717"/>
      <c r="F247" s="717" t="s">
        <v>546</v>
      </c>
      <c r="G247" s="717" t="s">
        <v>11065</v>
      </c>
      <c r="H247" s="717" t="s">
        <v>7709</v>
      </c>
      <c r="I247" s="717"/>
      <c r="J247" s="718">
        <v>43212</v>
      </c>
      <c r="K247" s="717" t="s">
        <v>11037</v>
      </c>
      <c r="L247" s="717" t="s">
        <v>11219</v>
      </c>
      <c r="M247" s="717" t="s">
        <v>11131</v>
      </c>
      <c r="N247" s="718">
        <v>43245</v>
      </c>
      <c r="O247" s="717" t="s">
        <v>11218</v>
      </c>
      <c r="P247" s="719">
        <v>43255</v>
      </c>
      <c r="Q247" s="717" t="s">
        <v>11041</v>
      </c>
      <c r="R247" s="717"/>
      <c r="S247" s="717"/>
      <c r="T247" s="717"/>
    </row>
    <row r="248" spans="1:20" ht="67.5">
      <c r="A248" s="717">
        <v>234</v>
      </c>
      <c r="B248" s="717" t="s">
        <v>7743</v>
      </c>
      <c r="C248" s="717" t="s">
        <v>7652</v>
      </c>
      <c r="D248" s="717"/>
      <c r="E248" s="717"/>
      <c r="F248" s="717" t="s">
        <v>546</v>
      </c>
      <c r="G248" s="717" t="s">
        <v>11065</v>
      </c>
      <c r="H248" s="717" t="s">
        <v>7744</v>
      </c>
      <c r="I248" s="717"/>
      <c r="J248" s="718">
        <v>43212</v>
      </c>
      <c r="K248" s="717" t="s">
        <v>11037</v>
      </c>
      <c r="L248" s="717" t="s">
        <v>11219</v>
      </c>
      <c r="M248" s="717" t="s">
        <v>11131</v>
      </c>
      <c r="N248" s="718">
        <v>43245</v>
      </c>
      <c r="O248" s="717" t="s">
        <v>11218</v>
      </c>
      <c r="P248" s="719">
        <v>43254</v>
      </c>
      <c r="Q248" s="717" t="s">
        <v>11041</v>
      </c>
      <c r="R248" s="717"/>
      <c r="S248" s="717"/>
      <c r="T248" s="717"/>
    </row>
    <row r="249" spans="1:20" ht="67.5">
      <c r="A249" s="717">
        <v>235</v>
      </c>
      <c r="B249" s="717" t="s">
        <v>7666</v>
      </c>
      <c r="C249" s="717" t="s">
        <v>7652</v>
      </c>
      <c r="D249" s="717"/>
      <c r="E249" s="717"/>
      <c r="F249" s="717" t="s">
        <v>546</v>
      </c>
      <c r="G249" s="717" t="s">
        <v>11065</v>
      </c>
      <c r="H249" s="717" t="s">
        <v>7667</v>
      </c>
      <c r="I249" s="717"/>
      <c r="J249" s="718">
        <v>43212</v>
      </c>
      <c r="K249" s="717" t="s">
        <v>11037</v>
      </c>
      <c r="L249" s="717" t="s">
        <v>11219</v>
      </c>
      <c r="M249" s="717" t="s">
        <v>11131</v>
      </c>
      <c r="N249" s="718">
        <v>43245</v>
      </c>
      <c r="O249" s="717" t="s">
        <v>11218</v>
      </c>
      <c r="P249" s="719">
        <v>43254</v>
      </c>
      <c r="Q249" s="717" t="s">
        <v>11041</v>
      </c>
      <c r="R249" s="717"/>
      <c r="S249" s="717"/>
      <c r="T249" s="717"/>
    </row>
    <row r="250" spans="1:20" ht="67.5">
      <c r="A250" s="717">
        <v>236</v>
      </c>
      <c r="B250" s="717" t="s">
        <v>7696</v>
      </c>
      <c r="C250" s="717" t="s">
        <v>7652</v>
      </c>
      <c r="D250" s="717"/>
      <c r="E250" s="717"/>
      <c r="F250" s="717" t="s">
        <v>546</v>
      </c>
      <c r="G250" s="717" t="s">
        <v>11065</v>
      </c>
      <c r="H250" s="717" t="s">
        <v>7697</v>
      </c>
      <c r="I250" s="717"/>
      <c r="J250" s="718">
        <v>43212</v>
      </c>
      <c r="K250" s="717" t="s">
        <v>11037</v>
      </c>
      <c r="L250" s="717" t="s">
        <v>11219</v>
      </c>
      <c r="M250" s="717" t="s">
        <v>11131</v>
      </c>
      <c r="N250" s="718">
        <v>43245</v>
      </c>
      <c r="O250" s="717" t="s">
        <v>11218</v>
      </c>
      <c r="P250" s="719">
        <v>43255</v>
      </c>
      <c r="Q250" s="717" t="s">
        <v>11041</v>
      </c>
      <c r="R250" s="717"/>
      <c r="S250" s="717"/>
      <c r="T250" s="717"/>
    </row>
    <row r="251" spans="1:20" ht="67.5">
      <c r="A251" s="717">
        <v>237</v>
      </c>
      <c r="B251" s="717" t="s">
        <v>7739</v>
      </c>
      <c r="C251" s="717" t="s">
        <v>7652</v>
      </c>
      <c r="D251" s="717"/>
      <c r="E251" s="717"/>
      <c r="F251" s="717" t="s">
        <v>546</v>
      </c>
      <c r="G251" s="717" t="s">
        <v>11065</v>
      </c>
      <c r="H251" s="717" t="s">
        <v>7740</v>
      </c>
      <c r="I251" s="717"/>
      <c r="J251" s="718">
        <v>43212</v>
      </c>
      <c r="K251" s="717" t="s">
        <v>11037</v>
      </c>
      <c r="L251" s="717" t="s">
        <v>11219</v>
      </c>
      <c r="M251" s="717" t="s">
        <v>11131</v>
      </c>
      <c r="N251" s="718">
        <v>43245</v>
      </c>
      <c r="O251" s="717" t="s">
        <v>11218</v>
      </c>
      <c r="P251" s="719">
        <v>43254</v>
      </c>
      <c r="Q251" s="717" t="s">
        <v>11041</v>
      </c>
      <c r="R251" s="717"/>
      <c r="S251" s="717"/>
      <c r="T251" s="717"/>
    </row>
    <row r="252" spans="1:20" ht="67.5">
      <c r="A252" s="717">
        <v>238</v>
      </c>
      <c r="B252" s="717" t="s">
        <v>7683</v>
      </c>
      <c r="C252" s="717" t="s">
        <v>7652</v>
      </c>
      <c r="D252" s="717"/>
      <c r="E252" s="717"/>
      <c r="F252" s="717" t="s">
        <v>546</v>
      </c>
      <c r="G252" s="717" t="s">
        <v>11065</v>
      </c>
      <c r="H252" s="717" t="s">
        <v>7684</v>
      </c>
      <c r="I252" s="717"/>
      <c r="J252" s="718">
        <v>43212</v>
      </c>
      <c r="K252" s="717" t="s">
        <v>11037</v>
      </c>
      <c r="L252" s="717" t="s">
        <v>11219</v>
      </c>
      <c r="M252" s="717" t="s">
        <v>11131</v>
      </c>
      <c r="N252" s="718">
        <v>43245</v>
      </c>
      <c r="O252" s="717" t="s">
        <v>11218</v>
      </c>
      <c r="P252" s="719">
        <v>43254</v>
      </c>
      <c r="Q252" s="717" t="s">
        <v>11041</v>
      </c>
      <c r="R252" s="717"/>
      <c r="S252" s="717"/>
      <c r="T252" s="717"/>
    </row>
    <row r="253" spans="1:20" ht="67.5">
      <c r="A253" s="717">
        <v>239</v>
      </c>
      <c r="B253" s="717" t="s">
        <v>7712</v>
      </c>
      <c r="C253" s="717" t="s">
        <v>7652</v>
      </c>
      <c r="D253" s="717"/>
      <c r="E253" s="717"/>
      <c r="F253" s="717" t="s">
        <v>546</v>
      </c>
      <c r="G253" s="717" t="s">
        <v>11065</v>
      </c>
      <c r="H253" s="717" t="s">
        <v>7713</v>
      </c>
      <c r="I253" s="717"/>
      <c r="J253" s="718">
        <v>43212</v>
      </c>
      <c r="K253" s="717" t="s">
        <v>11037</v>
      </c>
      <c r="L253" s="717" t="s">
        <v>11219</v>
      </c>
      <c r="M253" s="717" t="s">
        <v>11131</v>
      </c>
      <c r="N253" s="718">
        <v>43245</v>
      </c>
      <c r="O253" s="717" t="s">
        <v>11218</v>
      </c>
      <c r="P253" s="719">
        <v>43254</v>
      </c>
      <c r="Q253" s="717" t="s">
        <v>11041</v>
      </c>
      <c r="R253" s="717"/>
      <c r="S253" s="717"/>
      <c r="T253" s="717"/>
    </row>
    <row r="254" spans="1:20" ht="67.5">
      <c r="A254" s="717">
        <v>240</v>
      </c>
      <c r="B254" s="717" t="s">
        <v>7759</v>
      </c>
      <c r="C254" s="717" t="s">
        <v>7652</v>
      </c>
      <c r="D254" s="717"/>
      <c r="E254" s="717"/>
      <c r="F254" s="717" t="s">
        <v>546</v>
      </c>
      <c r="G254" s="717" t="s">
        <v>11065</v>
      </c>
      <c r="H254" s="717" t="s">
        <v>7760</v>
      </c>
      <c r="I254" s="717"/>
      <c r="J254" s="718">
        <v>43212</v>
      </c>
      <c r="K254" s="717" t="s">
        <v>11037</v>
      </c>
      <c r="L254" s="717" t="s">
        <v>11219</v>
      </c>
      <c r="M254" s="717" t="s">
        <v>11131</v>
      </c>
      <c r="N254" s="718">
        <v>43245</v>
      </c>
      <c r="O254" s="717" t="s">
        <v>11218</v>
      </c>
      <c r="P254" s="719">
        <v>43254</v>
      </c>
      <c r="Q254" s="717" t="s">
        <v>11041</v>
      </c>
      <c r="R254" s="717"/>
      <c r="S254" s="717"/>
      <c r="T254" s="717"/>
    </row>
    <row r="255" spans="1:20" ht="67.5">
      <c r="A255" s="717">
        <v>241</v>
      </c>
      <c r="B255" s="717" t="s">
        <v>7679</v>
      </c>
      <c r="C255" s="717" t="s">
        <v>7652</v>
      </c>
      <c r="D255" s="717"/>
      <c r="E255" s="717"/>
      <c r="F255" s="717" t="s">
        <v>546</v>
      </c>
      <c r="G255" s="717" t="s">
        <v>11065</v>
      </c>
      <c r="H255" s="717" t="s">
        <v>7680</v>
      </c>
      <c r="I255" s="717"/>
      <c r="J255" s="718">
        <v>43212</v>
      </c>
      <c r="K255" s="717" t="s">
        <v>11037</v>
      </c>
      <c r="L255" s="717" t="s">
        <v>11219</v>
      </c>
      <c r="M255" s="717" t="s">
        <v>11131</v>
      </c>
      <c r="N255" s="718">
        <v>43245</v>
      </c>
      <c r="O255" s="717" t="s">
        <v>11218</v>
      </c>
      <c r="P255" s="719">
        <v>43254</v>
      </c>
      <c r="Q255" s="717" t="s">
        <v>11041</v>
      </c>
      <c r="R255" s="717"/>
      <c r="S255" s="717"/>
      <c r="T255" s="717"/>
    </row>
    <row r="256" spans="1:20" ht="67.5">
      <c r="A256" s="717">
        <v>242</v>
      </c>
      <c r="B256" s="717" t="s">
        <v>7747</v>
      </c>
      <c r="C256" s="717" t="s">
        <v>7652</v>
      </c>
      <c r="D256" s="717"/>
      <c r="E256" s="717"/>
      <c r="F256" s="717" t="s">
        <v>546</v>
      </c>
      <c r="G256" s="717" t="s">
        <v>11065</v>
      </c>
      <c r="H256" s="717" t="s">
        <v>7748</v>
      </c>
      <c r="I256" s="717"/>
      <c r="J256" s="718">
        <v>43212</v>
      </c>
      <c r="K256" s="717" t="s">
        <v>11037</v>
      </c>
      <c r="L256" s="717" t="s">
        <v>11219</v>
      </c>
      <c r="M256" s="717" t="s">
        <v>11131</v>
      </c>
      <c r="N256" s="718">
        <v>43245</v>
      </c>
      <c r="O256" s="717" t="s">
        <v>11218</v>
      </c>
      <c r="P256" s="719">
        <v>43254</v>
      </c>
      <c r="Q256" s="717" t="s">
        <v>11041</v>
      </c>
      <c r="R256" s="717"/>
      <c r="S256" s="717"/>
      <c r="T256" s="717"/>
    </row>
    <row r="257" spans="1:20" ht="67.5">
      <c r="A257" s="717">
        <v>243</v>
      </c>
      <c r="B257" s="717" t="s">
        <v>7721</v>
      </c>
      <c r="C257" s="717" t="s">
        <v>7652</v>
      </c>
      <c r="D257" s="717"/>
      <c r="E257" s="717"/>
      <c r="F257" s="717" t="s">
        <v>546</v>
      </c>
      <c r="G257" s="717" t="s">
        <v>11065</v>
      </c>
      <c r="H257" s="717" t="s">
        <v>7722</v>
      </c>
      <c r="I257" s="717"/>
      <c r="J257" s="718">
        <v>43212</v>
      </c>
      <c r="K257" s="717" t="s">
        <v>11037</v>
      </c>
      <c r="L257" s="717" t="s">
        <v>11219</v>
      </c>
      <c r="M257" s="717" t="s">
        <v>11131</v>
      </c>
      <c r="N257" s="718">
        <v>43245</v>
      </c>
      <c r="O257" s="717" t="s">
        <v>11218</v>
      </c>
      <c r="P257" s="719">
        <v>43254</v>
      </c>
      <c r="Q257" s="717" t="s">
        <v>11041</v>
      </c>
      <c r="R257" s="717"/>
      <c r="S257" s="717"/>
      <c r="T257" s="717"/>
    </row>
    <row r="258" spans="1:20" ht="67.5">
      <c r="A258" s="717">
        <v>244</v>
      </c>
      <c r="B258" s="717" t="s">
        <v>7706</v>
      </c>
      <c r="C258" s="717" t="s">
        <v>7652</v>
      </c>
      <c r="D258" s="717"/>
      <c r="E258" s="717"/>
      <c r="F258" s="717" t="s">
        <v>546</v>
      </c>
      <c r="G258" s="717" t="s">
        <v>11065</v>
      </c>
      <c r="H258" s="717" t="s">
        <v>7707</v>
      </c>
      <c r="I258" s="717"/>
      <c r="J258" s="718">
        <v>43212</v>
      </c>
      <c r="K258" s="717" t="s">
        <v>11037</v>
      </c>
      <c r="L258" s="717" t="s">
        <v>11219</v>
      </c>
      <c r="M258" s="717" t="s">
        <v>11131</v>
      </c>
      <c r="N258" s="718">
        <v>43245</v>
      </c>
      <c r="O258" s="717" t="s">
        <v>11218</v>
      </c>
      <c r="P258" s="719">
        <v>43255</v>
      </c>
      <c r="Q258" s="717" t="s">
        <v>11041</v>
      </c>
      <c r="R258" s="717"/>
      <c r="S258" s="717"/>
      <c r="T258" s="717"/>
    </row>
    <row r="259" spans="1:20" ht="67.5">
      <c r="A259" s="717">
        <v>245</v>
      </c>
      <c r="B259" s="717" t="s">
        <v>7777</v>
      </c>
      <c r="C259" s="717" t="s">
        <v>7652</v>
      </c>
      <c r="D259" s="717"/>
      <c r="E259" s="717"/>
      <c r="F259" s="717" t="s">
        <v>546</v>
      </c>
      <c r="G259" s="717" t="s">
        <v>11065</v>
      </c>
      <c r="H259" s="717" t="s">
        <v>7778</v>
      </c>
      <c r="I259" s="717"/>
      <c r="J259" s="718">
        <v>43212</v>
      </c>
      <c r="K259" s="717" t="s">
        <v>11037</v>
      </c>
      <c r="L259" s="717" t="s">
        <v>11219</v>
      </c>
      <c r="M259" s="717" t="s">
        <v>11131</v>
      </c>
      <c r="N259" s="718">
        <v>43245</v>
      </c>
      <c r="O259" s="717" t="s">
        <v>11218</v>
      </c>
      <c r="P259" s="719">
        <v>43254</v>
      </c>
      <c r="Q259" s="717" t="s">
        <v>11041</v>
      </c>
      <c r="R259" s="717"/>
      <c r="S259" s="717"/>
      <c r="T259" s="717"/>
    </row>
    <row r="260" spans="1:20" ht="67.5">
      <c r="A260" s="717">
        <v>246</v>
      </c>
      <c r="B260" s="717" t="s">
        <v>7753</v>
      </c>
      <c r="C260" s="717" t="s">
        <v>7652</v>
      </c>
      <c r="D260" s="717"/>
      <c r="E260" s="717"/>
      <c r="F260" s="717" t="s">
        <v>546</v>
      </c>
      <c r="G260" s="717" t="s">
        <v>11065</v>
      </c>
      <c r="H260" s="717" t="s">
        <v>7754</v>
      </c>
      <c r="I260" s="717"/>
      <c r="J260" s="718">
        <v>43212</v>
      </c>
      <c r="K260" s="717" t="s">
        <v>11037</v>
      </c>
      <c r="L260" s="717" t="s">
        <v>11219</v>
      </c>
      <c r="M260" s="717" t="s">
        <v>11131</v>
      </c>
      <c r="N260" s="718">
        <v>43245</v>
      </c>
      <c r="O260" s="717" t="s">
        <v>11218</v>
      </c>
      <c r="P260" s="719">
        <v>43254</v>
      </c>
      <c r="Q260" s="717" t="s">
        <v>11041</v>
      </c>
      <c r="R260" s="717"/>
      <c r="S260" s="717"/>
      <c r="T260" s="717"/>
    </row>
    <row r="261" spans="1:20" ht="67.5">
      <c r="A261" s="717">
        <v>247</v>
      </c>
      <c r="B261" s="717" t="s">
        <v>7717</v>
      </c>
      <c r="C261" s="717" t="s">
        <v>7652</v>
      </c>
      <c r="D261" s="717"/>
      <c r="E261" s="717"/>
      <c r="F261" s="717" t="s">
        <v>546</v>
      </c>
      <c r="G261" s="717" t="s">
        <v>11065</v>
      </c>
      <c r="H261" s="717" t="s">
        <v>7718</v>
      </c>
      <c r="I261" s="717"/>
      <c r="J261" s="718">
        <v>43212</v>
      </c>
      <c r="K261" s="717" t="s">
        <v>11037</v>
      </c>
      <c r="L261" s="717" t="s">
        <v>11219</v>
      </c>
      <c r="M261" s="717" t="s">
        <v>11131</v>
      </c>
      <c r="N261" s="718">
        <v>43245</v>
      </c>
      <c r="O261" s="717" t="s">
        <v>11218</v>
      </c>
      <c r="P261" s="719">
        <v>43254</v>
      </c>
      <c r="Q261" s="717" t="s">
        <v>11041</v>
      </c>
      <c r="R261" s="717"/>
      <c r="S261" s="717"/>
      <c r="T261" s="717"/>
    </row>
    <row r="262" spans="1:20" ht="67.5">
      <c r="A262" s="717">
        <v>248</v>
      </c>
      <c r="B262" s="717" t="s">
        <v>7670</v>
      </c>
      <c r="C262" s="717" t="s">
        <v>7652</v>
      </c>
      <c r="D262" s="717"/>
      <c r="E262" s="717"/>
      <c r="F262" s="717" t="s">
        <v>546</v>
      </c>
      <c r="G262" s="717" t="s">
        <v>11065</v>
      </c>
      <c r="H262" s="717" t="s">
        <v>7671</v>
      </c>
      <c r="I262" s="717"/>
      <c r="J262" s="718">
        <v>43212</v>
      </c>
      <c r="K262" s="717" t="s">
        <v>11037</v>
      </c>
      <c r="L262" s="717" t="s">
        <v>11219</v>
      </c>
      <c r="M262" s="717" t="s">
        <v>11131</v>
      </c>
      <c r="N262" s="718">
        <v>43245</v>
      </c>
      <c r="O262" s="717" t="s">
        <v>11218</v>
      </c>
      <c r="P262" s="719">
        <v>43254</v>
      </c>
      <c r="Q262" s="717" t="s">
        <v>11041</v>
      </c>
      <c r="R262" s="717"/>
      <c r="S262" s="717"/>
      <c r="T262" s="717"/>
    </row>
    <row r="263" spans="1:20" ht="67.5">
      <c r="A263" s="717">
        <v>249</v>
      </c>
      <c r="B263" s="717" t="s">
        <v>7775</v>
      </c>
      <c r="C263" s="717" t="s">
        <v>7652</v>
      </c>
      <c r="D263" s="717"/>
      <c r="E263" s="717"/>
      <c r="F263" s="717" t="s">
        <v>546</v>
      </c>
      <c r="G263" s="717" t="s">
        <v>11065</v>
      </c>
      <c r="H263" s="717" t="s">
        <v>7776</v>
      </c>
      <c r="I263" s="717"/>
      <c r="J263" s="718">
        <v>43212</v>
      </c>
      <c r="K263" s="717" t="s">
        <v>11037</v>
      </c>
      <c r="L263" s="717" t="s">
        <v>11219</v>
      </c>
      <c r="M263" s="717" t="s">
        <v>11131</v>
      </c>
      <c r="N263" s="718">
        <v>43245</v>
      </c>
      <c r="O263" s="717" t="s">
        <v>11218</v>
      </c>
      <c r="P263" s="719">
        <v>43254</v>
      </c>
      <c r="Q263" s="717" t="s">
        <v>11041</v>
      </c>
      <c r="R263" s="717"/>
      <c r="S263" s="717"/>
      <c r="T263" s="717"/>
    </row>
    <row r="264" spans="1:20" ht="67.5">
      <c r="A264" s="717">
        <v>250</v>
      </c>
      <c r="B264" s="717" t="s">
        <v>7702</v>
      </c>
      <c r="C264" s="717" t="s">
        <v>7652</v>
      </c>
      <c r="D264" s="717"/>
      <c r="E264" s="717"/>
      <c r="F264" s="717" t="s">
        <v>546</v>
      </c>
      <c r="G264" s="717" t="s">
        <v>11065</v>
      </c>
      <c r="H264" s="717" t="s">
        <v>7703</v>
      </c>
      <c r="I264" s="717"/>
      <c r="J264" s="718">
        <v>43212</v>
      </c>
      <c r="K264" s="717" t="s">
        <v>11037</v>
      </c>
      <c r="L264" s="717" t="s">
        <v>11219</v>
      </c>
      <c r="M264" s="717" t="s">
        <v>11131</v>
      </c>
      <c r="N264" s="718">
        <v>43245</v>
      </c>
      <c r="O264" s="717" t="s">
        <v>11218</v>
      </c>
      <c r="P264" s="719">
        <v>43255</v>
      </c>
      <c r="Q264" s="717" t="s">
        <v>11041</v>
      </c>
      <c r="R264" s="717"/>
      <c r="S264" s="717"/>
      <c r="T264" s="717"/>
    </row>
    <row r="265" spans="1:20" ht="67.5">
      <c r="A265" s="717">
        <v>251</v>
      </c>
      <c r="B265" s="717" t="s">
        <v>7773</v>
      </c>
      <c r="C265" s="717" t="s">
        <v>7652</v>
      </c>
      <c r="D265" s="717"/>
      <c r="E265" s="717"/>
      <c r="F265" s="717" t="s">
        <v>546</v>
      </c>
      <c r="G265" s="717" t="s">
        <v>11065</v>
      </c>
      <c r="H265" s="717" t="s">
        <v>7774</v>
      </c>
      <c r="I265" s="717"/>
      <c r="J265" s="718">
        <v>43212</v>
      </c>
      <c r="K265" s="717" t="s">
        <v>11037</v>
      </c>
      <c r="L265" s="717" t="s">
        <v>11219</v>
      </c>
      <c r="M265" s="717" t="s">
        <v>11131</v>
      </c>
      <c r="N265" s="718">
        <v>43245</v>
      </c>
      <c r="O265" s="717" t="s">
        <v>11218</v>
      </c>
      <c r="P265" s="719">
        <v>43254</v>
      </c>
      <c r="Q265" s="717" t="s">
        <v>11041</v>
      </c>
      <c r="R265" s="717"/>
      <c r="S265" s="717"/>
      <c r="T265" s="717"/>
    </row>
    <row r="266" spans="1:20" ht="67.5">
      <c r="A266" s="717">
        <v>252</v>
      </c>
      <c r="B266" s="717" t="s">
        <v>7710</v>
      </c>
      <c r="C266" s="717" t="s">
        <v>7652</v>
      </c>
      <c r="D266" s="717"/>
      <c r="E266" s="717"/>
      <c r="F266" s="717" t="s">
        <v>546</v>
      </c>
      <c r="G266" s="717" t="s">
        <v>11065</v>
      </c>
      <c r="H266" s="717" t="s">
        <v>7711</v>
      </c>
      <c r="I266" s="717"/>
      <c r="J266" s="718">
        <v>43212</v>
      </c>
      <c r="K266" s="717" t="s">
        <v>11037</v>
      </c>
      <c r="L266" s="717" t="s">
        <v>11219</v>
      </c>
      <c r="M266" s="717" t="s">
        <v>11131</v>
      </c>
      <c r="N266" s="718">
        <v>43245</v>
      </c>
      <c r="O266" s="717" t="s">
        <v>11218</v>
      </c>
      <c r="P266" s="719">
        <v>43254</v>
      </c>
      <c r="Q266" s="717" t="s">
        <v>11041</v>
      </c>
      <c r="R266" s="717"/>
      <c r="S266" s="717"/>
      <c r="T266" s="717"/>
    </row>
    <row r="267" spans="1:20" ht="67.5">
      <c r="A267" s="717">
        <v>253</v>
      </c>
      <c r="B267" s="717" t="s">
        <v>7765</v>
      </c>
      <c r="C267" s="717" t="s">
        <v>7652</v>
      </c>
      <c r="D267" s="717"/>
      <c r="E267" s="717"/>
      <c r="F267" s="717" t="s">
        <v>546</v>
      </c>
      <c r="G267" s="717" t="s">
        <v>11065</v>
      </c>
      <c r="H267" s="717" t="s">
        <v>7766</v>
      </c>
      <c r="I267" s="717"/>
      <c r="J267" s="718">
        <v>43212</v>
      </c>
      <c r="K267" s="717" t="s">
        <v>11037</v>
      </c>
      <c r="L267" s="717" t="s">
        <v>11219</v>
      </c>
      <c r="M267" s="717" t="s">
        <v>11131</v>
      </c>
      <c r="N267" s="718">
        <v>43245</v>
      </c>
      <c r="O267" s="717" t="s">
        <v>11218</v>
      </c>
      <c r="P267" s="719">
        <v>43254</v>
      </c>
      <c r="Q267" s="717" t="s">
        <v>11041</v>
      </c>
      <c r="R267" s="717"/>
      <c r="S267" s="717"/>
      <c r="T267" s="717"/>
    </row>
    <row r="268" spans="1:20" ht="67.5">
      <c r="A268" s="717">
        <v>254</v>
      </c>
      <c r="B268" s="717" t="s">
        <v>7751</v>
      </c>
      <c r="C268" s="717" t="s">
        <v>7652</v>
      </c>
      <c r="D268" s="717"/>
      <c r="E268" s="717"/>
      <c r="F268" s="717" t="s">
        <v>546</v>
      </c>
      <c r="G268" s="717" t="s">
        <v>11065</v>
      </c>
      <c r="H268" s="717" t="s">
        <v>7752</v>
      </c>
      <c r="I268" s="717"/>
      <c r="J268" s="718">
        <v>43212</v>
      </c>
      <c r="K268" s="717" t="s">
        <v>11037</v>
      </c>
      <c r="L268" s="717" t="s">
        <v>11219</v>
      </c>
      <c r="M268" s="717" t="s">
        <v>11131</v>
      </c>
      <c r="N268" s="718">
        <v>43245</v>
      </c>
      <c r="O268" s="717" t="s">
        <v>11218</v>
      </c>
      <c r="P268" s="719">
        <v>43254</v>
      </c>
      <c r="Q268" s="717" t="s">
        <v>11041</v>
      </c>
      <c r="R268" s="717"/>
      <c r="S268" s="717"/>
      <c r="T268" s="717"/>
    </row>
    <row r="269" spans="1:20" ht="67.5">
      <c r="A269" s="717">
        <v>255</v>
      </c>
      <c r="B269" s="717" t="s">
        <v>7685</v>
      </c>
      <c r="C269" s="717" t="s">
        <v>7652</v>
      </c>
      <c r="D269" s="717"/>
      <c r="E269" s="717"/>
      <c r="F269" s="717" t="s">
        <v>546</v>
      </c>
      <c r="G269" s="717" t="s">
        <v>11065</v>
      </c>
      <c r="H269" s="717" t="s">
        <v>7686</v>
      </c>
      <c r="I269" s="717"/>
      <c r="J269" s="718">
        <v>43212</v>
      </c>
      <c r="K269" s="717" t="s">
        <v>11037</v>
      </c>
      <c r="L269" s="717" t="s">
        <v>11219</v>
      </c>
      <c r="M269" s="717" t="s">
        <v>11131</v>
      </c>
      <c r="N269" s="718">
        <v>43245</v>
      </c>
      <c r="O269" s="717" t="s">
        <v>11218</v>
      </c>
      <c r="P269" s="719">
        <v>43254</v>
      </c>
      <c r="Q269" s="717" t="s">
        <v>11041</v>
      </c>
      <c r="R269" s="717"/>
      <c r="S269" s="717"/>
      <c r="T269" s="717"/>
    </row>
    <row r="270" spans="1:20" ht="67.5">
      <c r="A270" s="717">
        <v>256</v>
      </c>
      <c r="B270" s="717" t="s">
        <v>7763</v>
      </c>
      <c r="C270" s="717" t="s">
        <v>7652</v>
      </c>
      <c r="D270" s="717"/>
      <c r="E270" s="717"/>
      <c r="F270" s="717" t="s">
        <v>546</v>
      </c>
      <c r="G270" s="717" t="s">
        <v>11065</v>
      </c>
      <c r="H270" s="717" t="s">
        <v>7764</v>
      </c>
      <c r="I270" s="717"/>
      <c r="J270" s="718">
        <v>43212</v>
      </c>
      <c r="K270" s="717" t="s">
        <v>11037</v>
      </c>
      <c r="L270" s="717" t="s">
        <v>11219</v>
      </c>
      <c r="M270" s="717" t="s">
        <v>11131</v>
      </c>
      <c r="N270" s="718">
        <v>43245</v>
      </c>
      <c r="O270" s="717" t="s">
        <v>11218</v>
      </c>
      <c r="P270" s="719">
        <v>43254</v>
      </c>
      <c r="Q270" s="717" t="s">
        <v>11041</v>
      </c>
      <c r="R270" s="717"/>
      <c r="S270" s="717"/>
      <c r="T270" s="717"/>
    </row>
    <row r="271" spans="1:20" ht="67.5">
      <c r="A271" s="717">
        <v>257</v>
      </c>
      <c r="B271" s="717" t="s">
        <v>7649</v>
      </c>
      <c r="C271" s="717" t="s">
        <v>7652</v>
      </c>
      <c r="D271" s="717"/>
      <c r="E271" s="717"/>
      <c r="F271" s="717" t="s">
        <v>546</v>
      </c>
      <c r="G271" s="717" t="s">
        <v>11065</v>
      </c>
      <c r="H271" s="717" t="s">
        <v>7650</v>
      </c>
      <c r="I271" s="717"/>
      <c r="J271" s="718">
        <v>43212</v>
      </c>
      <c r="K271" s="717" t="s">
        <v>11037</v>
      </c>
      <c r="L271" s="717" t="s">
        <v>11219</v>
      </c>
      <c r="M271" s="717" t="s">
        <v>11131</v>
      </c>
      <c r="N271" s="718">
        <v>43245</v>
      </c>
      <c r="O271" s="717" t="s">
        <v>11218</v>
      </c>
      <c r="P271" s="719">
        <v>43254</v>
      </c>
      <c r="Q271" s="717" t="s">
        <v>11041</v>
      </c>
      <c r="R271" s="717"/>
      <c r="S271" s="717"/>
      <c r="T271" s="717"/>
    </row>
    <row r="272" spans="1:20" ht="67.5">
      <c r="A272" s="717">
        <v>258</v>
      </c>
      <c r="B272" s="717" t="s">
        <v>7668</v>
      </c>
      <c r="C272" s="717" t="s">
        <v>7652</v>
      </c>
      <c r="D272" s="717"/>
      <c r="E272" s="717"/>
      <c r="F272" s="717" t="s">
        <v>546</v>
      </c>
      <c r="G272" s="717" t="s">
        <v>11065</v>
      </c>
      <c r="H272" s="717" t="s">
        <v>7669</v>
      </c>
      <c r="I272" s="717"/>
      <c r="J272" s="718">
        <v>43212</v>
      </c>
      <c r="K272" s="717" t="s">
        <v>11037</v>
      </c>
      <c r="L272" s="717" t="s">
        <v>11219</v>
      </c>
      <c r="M272" s="717" t="s">
        <v>11131</v>
      </c>
      <c r="N272" s="718">
        <v>43245</v>
      </c>
      <c r="O272" s="717" t="s">
        <v>11218</v>
      </c>
      <c r="P272" s="719">
        <v>43254</v>
      </c>
      <c r="Q272" s="717" t="s">
        <v>11041</v>
      </c>
      <c r="R272" s="717"/>
      <c r="S272" s="717"/>
      <c r="T272" s="717"/>
    </row>
    <row r="273" spans="1:20" ht="67.5">
      <c r="A273" s="717">
        <v>259</v>
      </c>
      <c r="B273" s="717" t="s">
        <v>7672</v>
      </c>
      <c r="C273" s="717" t="s">
        <v>7652</v>
      </c>
      <c r="D273" s="717"/>
      <c r="E273" s="717"/>
      <c r="F273" s="717" t="s">
        <v>546</v>
      </c>
      <c r="G273" s="717" t="s">
        <v>11065</v>
      </c>
      <c r="H273" s="717" t="s">
        <v>7673</v>
      </c>
      <c r="I273" s="717"/>
      <c r="J273" s="718">
        <v>43212</v>
      </c>
      <c r="K273" s="717" t="s">
        <v>11037</v>
      </c>
      <c r="L273" s="717" t="s">
        <v>11219</v>
      </c>
      <c r="M273" s="717" t="s">
        <v>11131</v>
      </c>
      <c r="N273" s="718">
        <v>43245</v>
      </c>
      <c r="O273" s="717" t="s">
        <v>11218</v>
      </c>
      <c r="P273" s="719">
        <v>43254</v>
      </c>
      <c r="Q273" s="717" t="s">
        <v>11041</v>
      </c>
      <c r="R273" s="717"/>
      <c r="S273" s="717"/>
      <c r="T273" s="717"/>
    </row>
    <row r="274" spans="1:20" ht="67.5">
      <c r="A274" s="717">
        <v>260</v>
      </c>
      <c r="B274" s="717" t="s">
        <v>7704</v>
      </c>
      <c r="C274" s="717" t="s">
        <v>7652</v>
      </c>
      <c r="D274" s="717"/>
      <c r="E274" s="717"/>
      <c r="F274" s="717" t="s">
        <v>546</v>
      </c>
      <c r="G274" s="717" t="s">
        <v>11065</v>
      </c>
      <c r="H274" s="717" t="s">
        <v>7705</v>
      </c>
      <c r="I274" s="717"/>
      <c r="J274" s="718">
        <v>43212</v>
      </c>
      <c r="K274" s="717" t="s">
        <v>11037</v>
      </c>
      <c r="L274" s="717" t="s">
        <v>11219</v>
      </c>
      <c r="M274" s="717" t="s">
        <v>11131</v>
      </c>
      <c r="N274" s="718">
        <v>43245</v>
      </c>
      <c r="O274" s="717" t="s">
        <v>11218</v>
      </c>
      <c r="P274" s="719">
        <v>43255</v>
      </c>
      <c r="Q274" s="717" t="s">
        <v>11041</v>
      </c>
      <c r="R274" s="717"/>
      <c r="S274" s="717"/>
      <c r="T274" s="717"/>
    </row>
    <row r="275" spans="1:20" ht="67.5">
      <c r="A275" s="717">
        <v>261</v>
      </c>
      <c r="B275" s="717" t="s">
        <v>7662</v>
      </c>
      <c r="C275" s="717" t="s">
        <v>7652</v>
      </c>
      <c r="D275" s="717"/>
      <c r="E275" s="717"/>
      <c r="F275" s="717" t="s">
        <v>546</v>
      </c>
      <c r="G275" s="717" t="s">
        <v>11065</v>
      </c>
      <c r="H275" s="717" t="s">
        <v>7663</v>
      </c>
      <c r="I275" s="717"/>
      <c r="J275" s="718">
        <v>43212</v>
      </c>
      <c r="K275" s="717" t="s">
        <v>11037</v>
      </c>
      <c r="L275" s="717" t="s">
        <v>11219</v>
      </c>
      <c r="M275" s="717" t="s">
        <v>11131</v>
      </c>
      <c r="N275" s="718">
        <v>43245</v>
      </c>
      <c r="O275" s="717" t="s">
        <v>11218</v>
      </c>
      <c r="P275" s="719">
        <v>43254</v>
      </c>
      <c r="Q275" s="717" t="s">
        <v>11041</v>
      </c>
      <c r="R275" s="717"/>
      <c r="S275" s="717"/>
      <c r="T275" s="717"/>
    </row>
    <row r="276" spans="1:20" ht="67.5">
      <c r="A276" s="717">
        <v>262</v>
      </c>
      <c r="B276" s="717" t="s">
        <v>7727</v>
      </c>
      <c r="C276" s="717" t="s">
        <v>7652</v>
      </c>
      <c r="D276" s="717"/>
      <c r="E276" s="717"/>
      <c r="F276" s="717" t="s">
        <v>546</v>
      </c>
      <c r="G276" s="717" t="s">
        <v>11065</v>
      </c>
      <c r="H276" s="717" t="s">
        <v>7728</v>
      </c>
      <c r="I276" s="717"/>
      <c r="J276" s="718">
        <v>43212</v>
      </c>
      <c r="K276" s="717" t="s">
        <v>11037</v>
      </c>
      <c r="L276" s="717" t="s">
        <v>11219</v>
      </c>
      <c r="M276" s="717" t="s">
        <v>11131</v>
      </c>
      <c r="N276" s="718">
        <v>43245</v>
      </c>
      <c r="O276" s="717" t="s">
        <v>11218</v>
      </c>
      <c r="P276" s="719">
        <v>43254</v>
      </c>
      <c r="Q276" s="717" t="s">
        <v>11041</v>
      </c>
      <c r="R276" s="717"/>
      <c r="S276" s="717"/>
      <c r="T276" s="717"/>
    </row>
    <row r="277" spans="1:20" ht="67.5">
      <c r="A277" s="717">
        <v>263</v>
      </c>
      <c r="B277" s="717" t="s">
        <v>7664</v>
      </c>
      <c r="C277" s="717" t="s">
        <v>7652</v>
      </c>
      <c r="D277" s="717"/>
      <c r="E277" s="717"/>
      <c r="F277" s="717" t="s">
        <v>546</v>
      </c>
      <c r="G277" s="717" t="s">
        <v>11065</v>
      </c>
      <c r="H277" s="717" t="s">
        <v>11220</v>
      </c>
      <c r="I277" s="717"/>
      <c r="J277" s="718">
        <v>43212</v>
      </c>
      <c r="K277" s="717" t="s">
        <v>11037</v>
      </c>
      <c r="L277" s="717" t="s">
        <v>11219</v>
      </c>
      <c r="M277" s="717" t="s">
        <v>11131</v>
      </c>
      <c r="N277" s="718">
        <v>43245</v>
      </c>
      <c r="O277" s="717" t="s">
        <v>11221</v>
      </c>
      <c r="P277" s="719">
        <v>43254</v>
      </c>
      <c r="Q277" s="717" t="s">
        <v>11041</v>
      </c>
      <c r="R277" s="717"/>
      <c r="S277" s="717"/>
      <c r="T277" s="717"/>
    </row>
    <row r="278" spans="1:20" ht="67.5">
      <c r="A278" s="717">
        <v>264</v>
      </c>
      <c r="B278" s="717" t="s">
        <v>7657</v>
      </c>
      <c r="C278" s="717" t="s">
        <v>7652</v>
      </c>
      <c r="D278" s="717"/>
      <c r="E278" s="717"/>
      <c r="F278" s="717" t="s">
        <v>546</v>
      </c>
      <c r="G278" s="717" t="s">
        <v>11065</v>
      </c>
      <c r="H278" s="717" t="s">
        <v>7658</v>
      </c>
      <c r="I278" s="717"/>
      <c r="J278" s="718">
        <v>43212</v>
      </c>
      <c r="K278" s="717" t="s">
        <v>11037</v>
      </c>
      <c r="L278" s="717" t="s">
        <v>11219</v>
      </c>
      <c r="M278" s="717" t="s">
        <v>11131</v>
      </c>
      <c r="N278" s="718">
        <v>43245</v>
      </c>
      <c r="O278" s="717" t="s">
        <v>11218</v>
      </c>
      <c r="P278" s="719">
        <v>43254</v>
      </c>
      <c r="Q278" s="717" t="s">
        <v>11041</v>
      </c>
      <c r="R278" s="717"/>
      <c r="S278" s="717"/>
      <c r="T278" s="717"/>
    </row>
    <row r="279" spans="1:20" ht="67.5">
      <c r="A279" s="717">
        <v>265</v>
      </c>
      <c r="B279" s="717" t="s">
        <v>7749</v>
      </c>
      <c r="C279" s="717" t="s">
        <v>7652</v>
      </c>
      <c r="D279" s="717"/>
      <c r="E279" s="717"/>
      <c r="F279" s="717" t="s">
        <v>546</v>
      </c>
      <c r="G279" s="717" t="s">
        <v>11065</v>
      </c>
      <c r="H279" s="717" t="s">
        <v>7750</v>
      </c>
      <c r="I279" s="717"/>
      <c r="J279" s="718">
        <v>43212</v>
      </c>
      <c r="K279" s="717" t="s">
        <v>11037</v>
      </c>
      <c r="L279" s="717" t="s">
        <v>11219</v>
      </c>
      <c r="M279" s="717" t="s">
        <v>11131</v>
      </c>
      <c r="N279" s="718">
        <v>43245</v>
      </c>
      <c r="O279" s="717" t="s">
        <v>11218</v>
      </c>
      <c r="P279" s="719">
        <v>43254</v>
      </c>
      <c r="Q279" s="717" t="s">
        <v>11041</v>
      </c>
      <c r="R279" s="717"/>
      <c r="S279" s="717"/>
      <c r="T279" s="717"/>
    </row>
    <row r="280" spans="1:20" ht="67.5">
      <c r="A280" s="717">
        <v>266</v>
      </c>
      <c r="B280" s="717" t="s">
        <v>7771</v>
      </c>
      <c r="C280" s="717" t="s">
        <v>7652</v>
      </c>
      <c r="D280" s="717"/>
      <c r="E280" s="717"/>
      <c r="F280" s="717" t="s">
        <v>546</v>
      </c>
      <c r="G280" s="717" t="s">
        <v>11065</v>
      </c>
      <c r="H280" s="717" t="s">
        <v>7772</v>
      </c>
      <c r="I280" s="717"/>
      <c r="J280" s="718">
        <v>43212</v>
      </c>
      <c r="K280" s="717" t="s">
        <v>11037</v>
      </c>
      <c r="L280" s="717" t="s">
        <v>11219</v>
      </c>
      <c r="M280" s="717" t="s">
        <v>11131</v>
      </c>
      <c r="N280" s="718">
        <v>43245</v>
      </c>
      <c r="O280" s="717" t="s">
        <v>11218</v>
      </c>
      <c r="P280" s="719">
        <v>43254</v>
      </c>
      <c r="Q280" s="717" t="s">
        <v>11041</v>
      </c>
      <c r="R280" s="717"/>
      <c r="S280" s="717"/>
      <c r="T280" s="717"/>
    </row>
    <row r="281" spans="1:20" ht="67.5">
      <c r="A281" s="717">
        <v>267</v>
      </c>
      <c r="B281" s="717" t="s">
        <v>7653</v>
      </c>
      <c r="C281" s="717" t="s">
        <v>7652</v>
      </c>
      <c r="D281" s="717"/>
      <c r="E281" s="717"/>
      <c r="F281" s="717" t="s">
        <v>546</v>
      </c>
      <c r="G281" s="717" t="s">
        <v>11065</v>
      </c>
      <c r="H281" s="717" t="s">
        <v>7654</v>
      </c>
      <c r="I281" s="717"/>
      <c r="J281" s="718">
        <v>43212</v>
      </c>
      <c r="K281" s="717" t="s">
        <v>11037</v>
      </c>
      <c r="L281" s="717" t="s">
        <v>11219</v>
      </c>
      <c r="M281" s="717" t="s">
        <v>11131</v>
      </c>
      <c r="N281" s="718">
        <v>43245</v>
      </c>
      <c r="O281" s="717" t="s">
        <v>11218</v>
      </c>
      <c r="P281" s="719">
        <v>43254</v>
      </c>
      <c r="Q281" s="717" t="s">
        <v>11041</v>
      </c>
      <c r="R281" s="717"/>
      <c r="S281" s="717"/>
      <c r="T281" s="717"/>
    </row>
    <row r="282" spans="1:20" ht="67.5">
      <c r="A282" s="717">
        <v>268</v>
      </c>
      <c r="B282" s="717" t="s">
        <v>7741</v>
      </c>
      <c r="C282" s="717" t="s">
        <v>7652</v>
      </c>
      <c r="D282" s="717"/>
      <c r="E282" s="717"/>
      <c r="F282" s="717" t="s">
        <v>546</v>
      </c>
      <c r="G282" s="717" t="s">
        <v>11065</v>
      </c>
      <c r="H282" s="717" t="s">
        <v>7742</v>
      </c>
      <c r="I282" s="717"/>
      <c r="J282" s="718">
        <v>43212</v>
      </c>
      <c r="K282" s="717" t="s">
        <v>11037</v>
      </c>
      <c r="L282" s="717" t="s">
        <v>11219</v>
      </c>
      <c r="M282" s="717" t="s">
        <v>11131</v>
      </c>
      <c r="N282" s="718">
        <v>43245</v>
      </c>
      <c r="O282" s="717" t="s">
        <v>11218</v>
      </c>
      <c r="P282" s="719">
        <v>43254</v>
      </c>
      <c r="Q282" s="717" t="s">
        <v>11041</v>
      </c>
      <c r="R282" s="717"/>
      <c r="S282" s="717"/>
      <c r="T282" s="717"/>
    </row>
    <row r="283" spans="1:20" ht="67.5">
      <c r="A283" s="717">
        <v>269</v>
      </c>
      <c r="B283" s="717" t="s">
        <v>7655</v>
      </c>
      <c r="C283" s="717" t="s">
        <v>7652</v>
      </c>
      <c r="D283" s="717"/>
      <c r="E283" s="717"/>
      <c r="F283" s="717" t="s">
        <v>546</v>
      </c>
      <c r="G283" s="717" t="s">
        <v>11065</v>
      </c>
      <c r="H283" s="717" t="s">
        <v>7656</v>
      </c>
      <c r="I283" s="717"/>
      <c r="J283" s="718">
        <v>43212</v>
      </c>
      <c r="K283" s="717" t="s">
        <v>11037</v>
      </c>
      <c r="L283" s="717" t="s">
        <v>11219</v>
      </c>
      <c r="M283" s="717" t="s">
        <v>11131</v>
      </c>
      <c r="N283" s="718">
        <v>43245</v>
      </c>
      <c r="O283" s="717" t="s">
        <v>11218</v>
      </c>
      <c r="P283" s="719">
        <v>43254</v>
      </c>
      <c r="Q283" s="717" t="s">
        <v>11041</v>
      </c>
      <c r="R283" s="717"/>
      <c r="S283" s="717"/>
      <c r="T283" s="717"/>
    </row>
    <row r="284" spans="1:20" ht="33.75">
      <c r="A284" s="717">
        <v>270</v>
      </c>
      <c r="B284" s="717" t="s">
        <v>9460</v>
      </c>
      <c r="C284" s="717" t="s">
        <v>9425</v>
      </c>
      <c r="D284" s="717"/>
      <c r="E284" s="717"/>
      <c r="F284" s="717" t="s">
        <v>546</v>
      </c>
      <c r="G284" s="717" t="s">
        <v>11043</v>
      </c>
      <c r="H284" s="717" t="s">
        <v>11222</v>
      </c>
      <c r="I284" s="717"/>
      <c r="J284" s="718">
        <v>43208</v>
      </c>
      <c r="K284" s="717" t="s">
        <v>11045</v>
      </c>
      <c r="L284" s="717" t="s">
        <v>11223</v>
      </c>
      <c r="M284" s="717" t="s">
        <v>11039</v>
      </c>
      <c r="N284" s="718">
        <v>43250</v>
      </c>
      <c r="O284" s="717" t="s">
        <v>11224</v>
      </c>
      <c r="P284" s="719">
        <v>43255</v>
      </c>
      <c r="Q284" s="717" t="s">
        <v>11041</v>
      </c>
      <c r="R284" s="717"/>
      <c r="S284" s="717"/>
      <c r="T284" s="717"/>
    </row>
    <row r="285" spans="1:20" ht="33.75">
      <c r="A285" s="717">
        <v>271</v>
      </c>
      <c r="B285" s="717" t="s">
        <v>9463</v>
      </c>
      <c r="C285" s="717" t="s">
        <v>9425</v>
      </c>
      <c r="D285" s="717"/>
      <c r="E285" s="717"/>
      <c r="F285" s="717" t="s">
        <v>546</v>
      </c>
      <c r="G285" s="717" t="s">
        <v>11043</v>
      </c>
      <c r="H285" s="717" t="s">
        <v>11225</v>
      </c>
      <c r="I285" s="717"/>
      <c r="J285" s="718">
        <v>43208</v>
      </c>
      <c r="K285" s="717" t="s">
        <v>11045</v>
      </c>
      <c r="L285" s="717" t="s">
        <v>11223</v>
      </c>
      <c r="M285" s="717" t="s">
        <v>11039</v>
      </c>
      <c r="N285" s="718">
        <v>43250</v>
      </c>
      <c r="O285" s="717" t="s">
        <v>11224</v>
      </c>
      <c r="P285" s="719">
        <v>43256</v>
      </c>
      <c r="Q285" s="717" t="s">
        <v>11041</v>
      </c>
      <c r="R285" s="717"/>
      <c r="S285" s="717"/>
      <c r="T285" s="717"/>
    </row>
    <row r="286" spans="1:20" ht="33.75">
      <c r="A286" s="717">
        <v>272</v>
      </c>
      <c r="B286" s="717" t="s">
        <v>9437</v>
      </c>
      <c r="C286" s="717" t="s">
        <v>9425</v>
      </c>
      <c r="D286" s="717"/>
      <c r="E286" s="717"/>
      <c r="F286" s="717" t="s">
        <v>546</v>
      </c>
      <c r="G286" s="717" t="s">
        <v>11043</v>
      </c>
      <c r="H286" s="717" t="s">
        <v>11226</v>
      </c>
      <c r="I286" s="717"/>
      <c r="J286" s="718">
        <v>43208</v>
      </c>
      <c r="K286" s="717" t="s">
        <v>11045</v>
      </c>
      <c r="L286" s="717" t="s">
        <v>11223</v>
      </c>
      <c r="M286" s="717" t="s">
        <v>11039</v>
      </c>
      <c r="N286" s="718">
        <v>43250</v>
      </c>
      <c r="O286" s="717" t="s">
        <v>11224</v>
      </c>
      <c r="P286" s="719">
        <v>43255</v>
      </c>
      <c r="Q286" s="717" t="s">
        <v>11041</v>
      </c>
      <c r="R286" s="717"/>
      <c r="S286" s="717"/>
      <c r="T286" s="717"/>
    </row>
    <row r="287" spans="1:20" ht="33.75">
      <c r="A287" s="717">
        <v>273</v>
      </c>
      <c r="B287" s="717" t="s">
        <v>9432</v>
      </c>
      <c r="C287" s="717" t="s">
        <v>9425</v>
      </c>
      <c r="D287" s="717"/>
      <c r="E287" s="717"/>
      <c r="F287" s="717" t="s">
        <v>546</v>
      </c>
      <c r="G287" s="717" t="s">
        <v>11043</v>
      </c>
      <c r="H287" s="717" t="s">
        <v>11227</v>
      </c>
      <c r="I287" s="717"/>
      <c r="J287" s="718">
        <v>43208</v>
      </c>
      <c r="K287" s="717" t="s">
        <v>11045</v>
      </c>
      <c r="L287" s="717" t="s">
        <v>11223</v>
      </c>
      <c r="M287" s="717" t="s">
        <v>11039</v>
      </c>
      <c r="N287" s="718">
        <v>43250</v>
      </c>
      <c r="O287" s="717" t="s">
        <v>11224</v>
      </c>
      <c r="P287" s="719">
        <v>43255</v>
      </c>
      <c r="Q287" s="717" t="s">
        <v>11041</v>
      </c>
      <c r="R287" s="717"/>
      <c r="S287" s="717"/>
      <c r="T287" s="717"/>
    </row>
    <row r="288" spans="1:20" ht="33.75">
      <c r="A288" s="717">
        <v>274</v>
      </c>
      <c r="B288" s="717" t="s">
        <v>9470</v>
      </c>
      <c r="C288" s="717" t="s">
        <v>9425</v>
      </c>
      <c r="D288" s="717"/>
      <c r="E288" s="717"/>
      <c r="F288" s="717" t="s">
        <v>546</v>
      </c>
      <c r="G288" s="717" t="s">
        <v>11043</v>
      </c>
      <c r="H288" s="717" t="s">
        <v>11228</v>
      </c>
      <c r="I288" s="717"/>
      <c r="J288" s="718">
        <v>43208</v>
      </c>
      <c r="K288" s="717" t="s">
        <v>11045</v>
      </c>
      <c r="L288" s="717" t="s">
        <v>11223</v>
      </c>
      <c r="M288" s="717" t="s">
        <v>11039</v>
      </c>
      <c r="N288" s="718">
        <v>43250</v>
      </c>
      <c r="O288" s="717" t="s">
        <v>11224</v>
      </c>
      <c r="P288" s="719">
        <v>43256</v>
      </c>
      <c r="Q288" s="717" t="s">
        <v>11041</v>
      </c>
      <c r="R288" s="717"/>
      <c r="S288" s="717"/>
      <c r="T288" s="717"/>
    </row>
    <row r="289" spans="1:20" ht="33.75">
      <c r="A289" s="717">
        <v>275</v>
      </c>
      <c r="B289" s="717" t="s">
        <v>9454</v>
      </c>
      <c r="C289" s="717" t="s">
        <v>9425</v>
      </c>
      <c r="D289" s="717"/>
      <c r="E289" s="717"/>
      <c r="F289" s="717" t="s">
        <v>546</v>
      </c>
      <c r="G289" s="717" t="s">
        <v>11043</v>
      </c>
      <c r="H289" s="717" t="s">
        <v>11229</v>
      </c>
      <c r="I289" s="717"/>
      <c r="J289" s="718">
        <v>43208</v>
      </c>
      <c r="K289" s="717" t="s">
        <v>11045</v>
      </c>
      <c r="L289" s="717" t="s">
        <v>11223</v>
      </c>
      <c r="M289" s="717" t="s">
        <v>11039</v>
      </c>
      <c r="N289" s="718">
        <v>43250</v>
      </c>
      <c r="O289" s="717" t="s">
        <v>11224</v>
      </c>
      <c r="P289" s="719">
        <v>43255</v>
      </c>
      <c r="Q289" s="717" t="s">
        <v>11041</v>
      </c>
      <c r="R289" s="717"/>
      <c r="S289" s="717"/>
      <c r="T289" s="717"/>
    </row>
    <row r="290" spans="1:20" ht="33.75">
      <c r="A290" s="717">
        <v>276</v>
      </c>
      <c r="B290" s="717" t="s">
        <v>9456</v>
      </c>
      <c r="C290" s="717" t="s">
        <v>9425</v>
      </c>
      <c r="D290" s="717"/>
      <c r="E290" s="717"/>
      <c r="F290" s="717" t="s">
        <v>546</v>
      </c>
      <c r="G290" s="717" t="s">
        <v>11043</v>
      </c>
      <c r="H290" s="717" t="s">
        <v>11230</v>
      </c>
      <c r="I290" s="717"/>
      <c r="J290" s="718">
        <v>43208</v>
      </c>
      <c r="K290" s="717" t="s">
        <v>11045</v>
      </c>
      <c r="L290" s="717" t="s">
        <v>11223</v>
      </c>
      <c r="M290" s="717" t="s">
        <v>11039</v>
      </c>
      <c r="N290" s="718">
        <v>43250</v>
      </c>
      <c r="O290" s="717" t="s">
        <v>11224</v>
      </c>
      <c r="P290" s="719">
        <v>43255</v>
      </c>
      <c r="Q290" s="717" t="s">
        <v>11041</v>
      </c>
      <c r="R290" s="717"/>
      <c r="S290" s="717"/>
      <c r="T290" s="717"/>
    </row>
    <row r="291" spans="1:20" ht="33.75">
      <c r="A291" s="717">
        <v>277</v>
      </c>
      <c r="B291" s="717" t="s">
        <v>9439</v>
      </c>
      <c r="C291" s="717" t="s">
        <v>9425</v>
      </c>
      <c r="D291" s="717"/>
      <c r="E291" s="717"/>
      <c r="F291" s="717" t="s">
        <v>546</v>
      </c>
      <c r="G291" s="717" t="s">
        <v>11043</v>
      </c>
      <c r="H291" s="717" t="s">
        <v>11231</v>
      </c>
      <c r="I291" s="717"/>
      <c r="J291" s="718">
        <v>43208</v>
      </c>
      <c r="K291" s="717" t="s">
        <v>11045</v>
      </c>
      <c r="L291" s="717" t="s">
        <v>11223</v>
      </c>
      <c r="M291" s="717" t="s">
        <v>11039</v>
      </c>
      <c r="N291" s="718">
        <v>43250</v>
      </c>
      <c r="O291" s="717" t="s">
        <v>11224</v>
      </c>
      <c r="P291" s="719">
        <v>43255</v>
      </c>
      <c r="Q291" s="717" t="s">
        <v>11041</v>
      </c>
      <c r="R291" s="717"/>
      <c r="S291" s="717"/>
      <c r="T291" s="717"/>
    </row>
    <row r="292" spans="1:20" ht="33.75">
      <c r="A292" s="717">
        <v>278</v>
      </c>
      <c r="B292" s="717" t="s">
        <v>9468</v>
      </c>
      <c r="C292" s="717" t="s">
        <v>9425</v>
      </c>
      <c r="D292" s="717"/>
      <c r="E292" s="717"/>
      <c r="F292" s="717" t="s">
        <v>546</v>
      </c>
      <c r="G292" s="717" t="s">
        <v>11043</v>
      </c>
      <c r="H292" s="717" t="s">
        <v>11232</v>
      </c>
      <c r="I292" s="717"/>
      <c r="J292" s="718">
        <v>43208</v>
      </c>
      <c r="K292" s="717" t="s">
        <v>11045</v>
      </c>
      <c r="L292" s="717" t="s">
        <v>11223</v>
      </c>
      <c r="M292" s="717" t="s">
        <v>11039</v>
      </c>
      <c r="N292" s="718">
        <v>43250</v>
      </c>
      <c r="O292" s="717" t="s">
        <v>11224</v>
      </c>
      <c r="P292" s="719">
        <v>43256</v>
      </c>
      <c r="Q292" s="717" t="s">
        <v>11041</v>
      </c>
      <c r="R292" s="717"/>
      <c r="S292" s="717"/>
      <c r="T292" s="717"/>
    </row>
    <row r="293" spans="1:20" ht="33.75">
      <c r="A293" s="717">
        <v>279</v>
      </c>
      <c r="B293" s="717" t="s">
        <v>9430</v>
      </c>
      <c r="C293" s="717" t="s">
        <v>9425</v>
      </c>
      <c r="D293" s="717"/>
      <c r="E293" s="717"/>
      <c r="F293" s="717" t="s">
        <v>546</v>
      </c>
      <c r="G293" s="717" t="s">
        <v>11043</v>
      </c>
      <c r="H293" s="717" t="s">
        <v>11233</v>
      </c>
      <c r="I293" s="717"/>
      <c r="J293" s="718">
        <v>43208</v>
      </c>
      <c r="K293" s="717" t="s">
        <v>11045</v>
      </c>
      <c r="L293" s="717" t="s">
        <v>11223</v>
      </c>
      <c r="M293" s="717" t="s">
        <v>11039</v>
      </c>
      <c r="N293" s="718">
        <v>43250</v>
      </c>
      <c r="O293" s="717" t="s">
        <v>11224</v>
      </c>
      <c r="P293" s="719">
        <v>43255</v>
      </c>
      <c r="Q293" s="717" t="s">
        <v>11041</v>
      </c>
      <c r="R293" s="717"/>
      <c r="S293" s="717"/>
      <c r="T293" s="717"/>
    </row>
    <row r="294" spans="1:20" ht="33.75">
      <c r="A294" s="717">
        <v>280</v>
      </c>
      <c r="B294" s="717" t="s">
        <v>9423</v>
      </c>
      <c r="C294" s="717" t="s">
        <v>9425</v>
      </c>
      <c r="D294" s="717"/>
      <c r="E294" s="717"/>
      <c r="F294" s="717" t="s">
        <v>546</v>
      </c>
      <c r="G294" s="717" t="s">
        <v>11043</v>
      </c>
      <c r="H294" s="717" t="s">
        <v>11234</v>
      </c>
      <c r="I294" s="717"/>
      <c r="J294" s="718">
        <v>43208</v>
      </c>
      <c r="K294" s="717" t="s">
        <v>11045</v>
      </c>
      <c r="L294" s="717" t="s">
        <v>11223</v>
      </c>
      <c r="M294" s="717" t="s">
        <v>11039</v>
      </c>
      <c r="N294" s="718">
        <v>43250</v>
      </c>
      <c r="O294" s="717" t="s">
        <v>11224</v>
      </c>
      <c r="P294" s="719">
        <v>43255</v>
      </c>
      <c r="Q294" s="717" t="s">
        <v>11041</v>
      </c>
      <c r="R294" s="717"/>
      <c r="S294" s="717"/>
      <c r="T294" s="717"/>
    </row>
    <row r="295" spans="1:20" ht="33.75">
      <c r="A295" s="717">
        <v>281</v>
      </c>
      <c r="B295" s="717" t="s">
        <v>9458</v>
      </c>
      <c r="C295" s="717" t="s">
        <v>9425</v>
      </c>
      <c r="D295" s="717"/>
      <c r="E295" s="717"/>
      <c r="F295" s="717" t="s">
        <v>546</v>
      </c>
      <c r="G295" s="717" t="s">
        <v>11043</v>
      </c>
      <c r="H295" s="717" t="s">
        <v>11235</v>
      </c>
      <c r="I295" s="717"/>
      <c r="J295" s="718">
        <v>43208</v>
      </c>
      <c r="K295" s="717" t="s">
        <v>11045</v>
      </c>
      <c r="L295" s="717" t="s">
        <v>11223</v>
      </c>
      <c r="M295" s="717" t="s">
        <v>11039</v>
      </c>
      <c r="N295" s="718">
        <v>43250</v>
      </c>
      <c r="O295" s="717" t="s">
        <v>11224</v>
      </c>
      <c r="P295" s="719">
        <v>43255</v>
      </c>
      <c r="Q295" s="717" t="s">
        <v>11041</v>
      </c>
      <c r="R295" s="717"/>
      <c r="S295" s="717"/>
      <c r="T295" s="717"/>
    </row>
    <row r="296" spans="1:20" ht="33.75">
      <c r="A296" s="717">
        <v>282</v>
      </c>
      <c r="B296" s="717" t="s">
        <v>9450</v>
      </c>
      <c r="C296" s="717" t="s">
        <v>9425</v>
      </c>
      <c r="D296" s="717"/>
      <c r="E296" s="717"/>
      <c r="F296" s="717" t="s">
        <v>546</v>
      </c>
      <c r="G296" s="717" t="s">
        <v>11043</v>
      </c>
      <c r="H296" s="717" t="s">
        <v>11236</v>
      </c>
      <c r="I296" s="717"/>
      <c r="J296" s="718">
        <v>43208</v>
      </c>
      <c r="K296" s="717" t="s">
        <v>11045</v>
      </c>
      <c r="L296" s="717" t="s">
        <v>11223</v>
      </c>
      <c r="M296" s="717" t="s">
        <v>11039</v>
      </c>
      <c r="N296" s="718">
        <v>43250</v>
      </c>
      <c r="O296" s="717" t="s">
        <v>11224</v>
      </c>
      <c r="P296" s="719">
        <v>43255</v>
      </c>
      <c r="Q296" s="717" t="s">
        <v>11041</v>
      </c>
      <c r="R296" s="717"/>
      <c r="S296" s="717"/>
      <c r="T296" s="717"/>
    </row>
    <row r="297" spans="1:20" ht="67.5">
      <c r="A297" s="717">
        <v>283</v>
      </c>
      <c r="B297" s="717" t="s">
        <v>9434</v>
      </c>
      <c r="C297" s="717" t="s">
        <v>9436</v>
      </c>
      <c r="D297" s="717"/>
      <c r="E297" s="717"/>
      <c r="F297" s="717" t="s">
        <v>546</v>
      </c>
      <c r="G297" s="717" t="s">
        <v>11035</v>
      </c>
      <c r="H297" s="717" t="s">
        <v>11237</v>
      </c>
      <c r="I297" s="717"/>
      <c r="J297" s="718">
        <v>43204</v>
      </c>
      <c r="K297" s="717" t="s">
        <v>11037</v>
      </c>
      <c r="L297" s="717" t="s">
        <v>11238</v>
      </c>
      <c r="M297" s="717" t="s">
        <v>11039</v>
      </c>
      <c r="N297" s="718">
        <v>43249</v>
      </c>
      <c r="O297" s="717" t="s">
        <v>11224</v>
      </c>
      <c r="P297" s="719">
        <v>43255</v>
      </c>
      <c r="Q297" s="717" t="s">
        <v>11041</v>
      </c>
      <c r="R297" s="717"/>
      <c r="S297" s="717"/>
      <c r="T297" s="717"/>
    </row>
    <row r="298" spans="1:20" ht="67.5">
      <c r="A298" s="717">
        <v>284</v>
      </c>
      <c r="B298" s="717" t="s">
        <v>9480</v>
      </c>
      <c r="C298" s="717" t="s">
        <v>9436</v>
      </c>
      <c r="D298" s="717"/>
      <c r="E298" s="717"/>
      <c r="F298" s="717" t="s">
        <v>546</v>
      </c>
      <c r="G298" s="717" t="s">
        <v>11035</v>
      </c>
      <c r="H298" s="717" t="s">
        <v>11239</v>
      </c>
      <c r="I298" s="717"/>
      <c r="J298" s="718">
        <v>43204</v>
      </c>
      <c r="K298" s="717" t="s">
        <v>11037</v>
      </c>
      <c r="L298" s="717" t="s">
        <v>11238</v>
      </c>
      <c r="M298" s="717" t="s">
        <v>11039</v>
      </c>
      <c r="N298" s="718">
        <v>43249</v>
      </c>
      <c r="O298" s="717" t="s">
        <v>11224</v>
      </c>
      <c r="P298" s="719">
        <v>43256</v>
      </c>
      <c r="Q298" s="717" t="s">
        <v>11041</v>
      </c>
      <c r="R298" s="717"/>
      <c r="S298" s="717"/>
      <c r="T298" s="717"/>
    </row>
    <row r="299" spans="1:20" ht="67.5">
      <c r="A299" s="717">
        <v>285</v>
      </c>
      <c r="B299" s="717" t="s">
        <v>9478</v>
      </c>
      <c r="C299" s="717" t="s">
        <v>9436</v>
      </c>
      <c r="D299" s="717"/>
      <c r="E299" s="717"/>
      <c r="F299" s="717" t="s">
        <v>546</v>
      </c>
      <c r="G299" s="717" t="s">
        <v>11035</v>
      </c>
      <c r="H299" s="717" t="s">
        <v>11240</v>
      </c>
      <c r="I299" s="717"/>
      <c r="J299" s="718">
        <v>43204</v>
      </c>
      <c r="K299" s="717" t="s">
        <v>11037</v>
      </c>
      <c r="L299" s="717" t="s">
        <v>11238</v>
      </c>
      <c r="M299" s="717" t="s">
        <v>11039</v>
      </c>
      <c r="N299" s="718">
        <v>43249</v>
      </c>
      <c r="O299" s="717" t="s">
        <v>11224</v>
      </c>
      <c r="P299" s="719">
        <v>43256</v>
      </c>
      <c r="Q299" s="717" t="s">
        <v>11041</v>
      </c>
      <c r="R299" s="717"/>
      <c r="S299" s="717"/>
      <c r="T299" s="717"/>
    </row>
    <row r="300" spans="1:20" ht="67.5">
      <c r="A300" s="717">
        <v>286</v>
      </c>
      <c r="B300" s="717" t="s">
        <v>9475</v>
      </c>
      <c r="C300" s="717" t="s">
        <v>9477</v>
      </c>
      <c r="D300" s="717"/>
      <c r="E300" s="717"/>
      <c r="F300" s="717" t="s">
        <v>546</v>
      </c>
      <c r="G300" s="717" t="s">
        <v>11035</v>
      </c>
      <c r="H300" s="717" t="s">
        <v>11241</v>
      </c>
      <c r="I300" s="717"/>
      <c r="J300" s="718">
        <v>43213</v>
      </c>
      <c r="K300" s="717" t="s">
        <v>11037</v>
      </c>
      <c r="L300" s="717" t="s">
        <v>11242</v>
      </c>
      <c r="M300" s="717" t="s">
        <v>11039</v>
      </c>
      <c r="N300" s="718">
        <v>43249</v>
      </c>
      <c r="O300" s="717" t="s">
        <v>11224</v>
      </c>
      <c r="P300" s="719">
        <v>43256</v>
      </c>
      <c r="Q300" s="717" t="s">
        <v>11041</v>
      </c>
      <c r="R300" s="717"/>
      <c r="S300" s="717"/>
      <c r="T300" s="717"/>
    </row>
    <row r="301" spans="1:20" ht="67.5">
      <c r="A301" s="717">
        <v>287</v>
      </c>
      <c r="B301" s="717" t="s">
        <v>8568</v>
      </c>
      <c r="C301" s="717" t="s">
        <v>8530</v>
      </c>
      <c r="D301" s="717"/>
      <c r="E301" s="717"/>
      <c r="F301" s="717" t="s">
        <v>546</v>
      </c>
      <c r="G301" s="717" t="s">
        <v>11243</v>
      </c>
      <c r="H301" s="717" t="s">
        <v>11244</v>
      </c>
      <c r="I301" s="717"/>
      <c r="J301" s="718">
        <v>43211</v>
      </c>
      <c r="K301" s="717" t="s">
        <v>11037</v>
      </c>
      <c r="L301" s="717" t="s">
        <v>11245</v>
      </c>
      <c r="M301" s="717" t="s">
        <v>11039</v>
      </c>
      <c r="N301" s="718">
        <v>43257</v>
      </c>
      <c r="O301" s="717" t="s">
        <v>8527</v>
      </c>
      <c r="P301" s="719">
        <v>43262</v>
      </c>
      <c r="Q301" s="717" t="s">
        <v>11041</v>
      </c>
      <c r="R301" s="717"/>
      <c r="S301" s="717"/>
      <c r="T301" s="717"/>
    </row>
    <row r="302" spans="1:20" ht="67.5">
      <c r="A302" s="717">
        <v>288</v>
      </c>
      <c r="B302" s="717" t="s">
        <v>8558</v>
      </c>
      <c r="C302" s="717" t="s">
        <v>8530</v>
      </c>
      <c r="D302" s="717"/>
      <c r="E302" s="717"/>
      <c r="F302" s="717" t="s">
        <v>546</v>
      </c>
      <c r="G302" s="717" t="s">
        <v>11243</v>
      </c>
      <c r="H302" s="717" t="s">
        <v>11246</v>
      </c>
      <c r="I302" s="717"/>
      <c r="J302" s="718">
        <v>43211</v>
      </c>
      <c r="K302" s="717" t="s">
        <v>11037</v>
      </c>
      <c r="L302" s="717" t="s">
        <v>11245</v>
      </c>
      <c r="M302" s="717" t="s">
        <v>11039</v>
      </c>
      <c r="N302" s="718">
        <v>43257</v>
      </c>
      <c r="O302" s="717" t="s">
        <v>8527</v>
      </c>
      <c r="P302" s="719">
        <v>43262</v>
      </c>
      <c r="Q302" s="717" t="s">
        <v>11041</v>
      </c>
      <c r="R302" s="717"/>
      <c r="S302" s="717"/>
      <c r="T302" s="717"/>
    </row>
    <row r="303" spans="1:20" ht="67.5">
      <c r="A303" s="717">
        <v>289</v>
      </c>
      <c r="B303" s="717" t="s">
        <v>8528</v>
      </c>
      <c r="C303" s="717" t="s">
        <v>8530</v>
      </c>
      <c r="D303" s="717"/>
      <c r="E303" s="717"/>
      <c r="F303" s="717" t="s">
        <v>546</v>
      </c>
      <c r="G303" s="717" t="s">
        <v>11243</v>
      </c>
      <c r="H303" s="717" t="s">
        <v>11247</v>
      </c>
      <c r="I303" s="717"/>
      <c r="J303" s="718">
        <v>43211</v>
      </c>
      <c r="K303" s="717" t="s">
        <v>11037</v>
      </c>
      <c r="L303" s="717" t="s">
        <v>11245</v>
      </c>
      <c r="M303" s="717" t="s">
        <v>11039</v>
      </c>
      <c r="N303" s="718">
        <v>43257</v>
      </c>
      <c r="O303" s="717" t="s">
        <v>8527</v>
      </c>
      <c r="P303" s="719">
        <v>43262</v>
      </c>
      <c r="Q303" s="717" t="s">
        <v>11041</v>
      </c>
      <c r="R303" s="717"/>
      <c r="S303" s="717"/>
      <c r="T303" s="717"/>
    </row>
    <row r="304" spans="1:20" ht="67.5">
      <c r="A304" s="717">
        <v>290</v>
      </c>
      <c r="B304" s="717" t="s">
        <v>8554</v>
      </c>
      <c r="C304" s="717" t="s">
        <v>8551</v>
      </c>
      <c r="D304" s="717"/>
      <c r="E304" s="717"/>
      <c r="F304" s="717" t="s">
        <v>546</v>
      </c>
      <c r="G304" s="717" t="s">
        <v>11243</v>
      </c>
      <c r="H304" s="717" t="s">
        <v>11248</v>
      </c>
      <c r="I304" s="717"/>
      <c r="J304" s="718">
        <v>43218</v>
      </c>
      <c r="K304" s="717" t="s">
        <v>11037</v>
      </c>
      <c r="L304" s="717" t="s">
        <v>11249</v>
      </c>
      <c r="M304" s="717" t="s">
        <v>11039</v>
      </c>
      <c r="N304" s="718">
        <v>43256</v>
      </c>
      <c r="O304" s="717" t="s">
        <v>8527</v>
      </c>
      <c r="P304" s="719">
        <v>43262</v>
      </c>
      <c r="Q304" s="717" t="s">
        <v>11041</v>
      </c>
      <c r="R304" s="717"/>
      <c r="S304" s="717"/>
      <c r="T304" s="717"/>
    </row>
    <row r="305" spans="1:20" ht="67.5">
      <c r="A305" s="717">
        <v>291</v>
      </c>
      <c r="B305" s="717" t="s">
        <v>8549</v>
      </c>
      <c r="C305" s="717" t="s">
        <v>8551</v>
      </c>
      <c r="D305" s="717"/>
      <c r="E305" s="717"/>
      <c r="F305" s="717" t="s">
        <v>546</v>
      </c>
      <c r="G305" s="717" t="s">
        <v>11243</v>
      </c>
      <c r="H305" s="717" t="s">
        <v>11250</v>
      </c>
      <c r="I305" s="717"/>
      <c r="J305" s="718">
        <v>43218</v>
      </c>
      <c r="K305" s="717" t="s">
        <v>11037</v>
      </c>
      <c r="L305" s="717" t="s">
        <v>11249</v>
      </c>
      <c r="M305" s="717" t="s">
        <v>11039</v>
      </c>
      <c r="N305" s="718">
        <v>43256</v>
      </c>
      <c r="O305" s="717" t="s">
        <v>8527</v>
      </c>
      <c r="P305" s="719">
        <v>43262</v>
      </c>
      <c r="Q305" s="717" t="s">
        <v>11041</v>
      </c>
      <c r="R305" s="717"/>
      <c r="S305" s="717"/>
      <c r="T305" s="717"/>
    </row>
    <row r="306" spans="1:20" ht="67.5">
      <c r="A306" s="717">
        <v>292</v>
      </c>
      <c r="B306" s="717" t="s">
        <v>8556</v>
      </c>
      <c r="C306" s="717" t="s">
        <v>8551</v>
      </c>
      <c r="D306" s="717"/>
      <c r="E306" s="717"/>
      <c r="F306" s="717" t="s">
        <v>546</v>
      </c>
      <c r="G306" s="717" t="s">
        <v>11243</v>
      </c>
      <c r="H306" s="717" t="s">
        <v>11251</v>
      </c>
      <c r="I306" s="717"/>
      <c r="J306" s="718">
        <v>43218</v>
      </c>
      <c r="K306" s="717" t="s">
        <v>11037</v>
      </c>
      <c r="L306" s="717" t="s">
        <v>11249</v>
      </c>
      <c r="M306" s="717" t="s">
        <v>11039</v>
      </c>
      <c r="N306" s="718">
        <v>43256</v>
      </c>
      <c r="O306" s="717" t="s">
        <v>8527</v>
      </c>
      <c r="P306" s="719">
        <v>43262</v>
      </c>
      <c r="Q306" s="717" t="s">
        <v>11041</v>
      </c>
      <c r="R306" s="717"/>
      <c r="S306" s="717"/>
      <c r="T306" s="717"/>
    </row>
    <row r="307" spans="1:20" ht="67.5">
      <c r="A307" s="717">
        <v>293</v>
      </c>
      <c r="B307" s="717" t="s">
        <v>8560</v>
      </c>
      <c r="C307" s="717" t="s">
        <v>8551</v>
      </c>
      <c r="D307" s="717"/>
      <c r="E307" s="717"/>
      <c r="F307" s="717" t="s">
        <v>546</v>
      </c>
      <c r="G307" s="717" t="s">
        <v>11243</v>
      </c>
      <c r="H307" s="717" t="s">
        <v>11252</v>
      </c>
      <c r="I307" s="717"/>
      <c r="J307" s="718">
        <v>43218</v>
      </c>
      <c r="K307" s="717" t="s">
        <v>11037</v>
      </c>
      <c r="L307" s="717" t="s">
        <v>11249</v>
      </c>
      <c r="M307" s="717" t="s">
        <v>11039</v>
      </c>
      <c r="N307" s="718">
        <v>43256</v>
      </c>
      <c r="O307" s="717" t="s">
        <v>8527</v>
      </c>
      <c r="P307" s="719">
        <v>43262</v>
      </c>
      <c r="Q307" s="717" t="s">
        <v>11041</v>
      </c>
      <c r="R307" s="717"/>
      <c r="S307" s="717"/>
      <c r="T307" s="717"/>
    </row>
    <row r="308" spans="1:20" ht="67.5">
      <c r="A308" s="717">
        <v>294</v>
      </c>
      <c r="B308" s="724" t="s">
        <v>8531</v>
      </c>
      <c r="C308" s="724" t="s">
        <v>8533</v>
      </c>
      <c r="D308" s="724"/>
      <c r="E308" s="724"/>
      <c r="F308" s="717" t="s">
        <v>546</v>
      </c>
      <c r="G308" s="724" t="s">
        <v>11035</v>
      </c>
      <c r="H308" s="724" t="s">
        <v>11253</v>
      </c>
      <c r="I308" s="717"/>
      <c r="J308" s="725">
        <v>43226</v>
      </c>
      <c r="K308" s="724" t="s">
        <v>11037</v>
      </c>
      <c r="L308" s="724" t="s">
        <v>11046</v>
      </c>
      <c r="M308" s="724" t="s">
        <v>11039</v>
      </c>
      <c r="N308" s="725">
        <v>43193</v>
      </c>
      <c r="O308" s="724" t="s">
        <v>8527</v>
      </c>
      <c r="P308" s="719">
        <v>43262</v>
      </c>
      <c r="Q308" s="724" t="s">
        <v>11041</v>
      </c>
      <c r="R308" s="724"/>
      <c r="S308" s="724"/>
      <c r="T308" s="724"/>
    </row>
    <row r="309" spans="1:20" ht="67.5">
      <c r="A309" s="717">
        <v>295</v>
      </c>
      <c r="B309" s="724" t="s">
        <v>8545</v>
      </c>
      <c r="C309" s="724" t="s">
        <v>8533</v>
      </c>
      <c r="D309" s="724"/>
      <c r="E309" s="724"/>
      <c r="F309" s="717" t="s">
        <v>546</v>
      </c>
      <c r="G309" s="724" t="s">
        <v>11035</v>
      </c>
      <c r="H309" s="724" t="s">
        <v>11254</v>
      </c>
      <c r="I309" s="717"/>
      <c r="J309" s="725">
        <v>43226</v>
      </c>
      <c r="K309" s="724" t="s">
        <v>11037</v>
      </c>
      <c r="L309" s="724" t="s">
        <v>11046</v>
      </c>
      <c r="M309" s="724" t="s">
        <v>11039</v>
      </c>
      <c r="N309" s="725">
        <v>43193</v>
      </c>
      <c r="O309" s="724" t="s">
        <v>8527</v>
      </c>
      <c r="P309" s="719">
        <v>43262</v>
      </c>
      <c r="Q309" s="724" t="s">
        <v>11041</v>
      </c>
      <c r="R309" s="724"/>
      <c r="S309" s="724"/>
      <c r="T309" s="724"/>
    </row>
    <row r="310" spans="1:20" ht="67.5">
      <c r="A310" s="717">
        <v>296</v>
      </c>
      <c r="B310" s="717" t="s">
        <v>8541</v>
      </c>
      <c r="C310" s="717" t="s">
        <v>8533</v>
      </c>
      <c r="D310" s="717"/>
      <c r="E310" s="717"/>
      <c r="F310" s="717" t="s">
        <v>546</v>
      </c>
      <c r="G310" s="717" t="s">
        <v>11035</v>
      </c>
      <c r="H310" s="717" t="s">
        <v>11255</v>
      </c>
      <c r="I310" s="717"/>
      <c r="J310" s="718">
        <v>43226</v>
      </c>
      <c r="K310" s="717" t="s">
        <v>11037</v>
      </c>
      <c r="L310" s="724" t="s">
        <v>11046</v>
      </c>
      <c r="M310" s="724" t="s">
        <v>11039</v>
      </c>
      <c r="N310" s="725">
        <v>43193</v>
      </c>
      <c r="O310" s="717" t="s">
        <v>8527</v>
      </c>
      <c r="P310" s="719">
        <v>43262</v>
      </c>
      <c r="Q310" s="717" t="s">
        <v>11041</v>
      </c>
      <c r="R310" s="717"/>
      <c r="S310" s="717"/>
      <c r="T310" s="717"/>
    </row>
    <row r="311" spans="1:20" ht="67.5">
      <c r="A311" s="717">
        <v>297</v>
      </c>
      <c r="B311" s="717" t="s">
        <v>8534</v>
      </c>
      <c r="C311" s="717" t="s">
        <v>8533</v>
      </c>
      <c r="D311" s="717"/>
      <c r="E311" s="717"/>
      <c r="F311" s="717" t="s">
        <v>546</v>
      </c>
      <c r="G311" s="717" t="s">
        <v>11035</v>
      </c>
      <c r="H311" s="717" t="s">
        <v>11256</v>
      </c>
      <c r="I311" s="717"/>
      <c r="J311" s="718">
        <v>43226</v>
      </c>
      <c r="K311" s="717" t="s">
        <v>11037</v>
      </c>
      <c r="L311" s="724" t="s">
        <v>11046</v>
      </c>
      <c r="M311" s="724" t="s">
        <v>11039</v>
      </c>
      <c r="N311" s="725">
        <v>43193</v>
      </c>
      <c r="O311" s="717" t="s">
        <v>8527</v>
      </c>
      <c r="P311" s="719">
        <v>43262</v>
      </c>
      <c r="Q311" s="717" t="s">
        <v>11041</v>
      </c>
      <c r="R311" s="717"/>
      <c r="S311" s="717"/>
      <c r="T311" s="717"/>
    </row>
    <row r="312" spans="1:20" ht="67.5">
      <c r="A312" s="717">
        <v>298</v>
      </c>
      <c r="B312" s="717" t="s">
        <v>8552</v>
      </c>
      <c r="C312" s="717" t="s">
        <v>8526</v>
      </c>
      <c r="D312" s="717"/>
      <c r="E312" s="717"/>
      <c r="F312" s="717" t="s">
        <v>546</v>
      </c>
      <c r="G312" s="717" t="s">
        <v>11035</v>
      </c>
      <c r="H312" s="717" t="s">
        <v>11257</v>
      </c>
      <c r="I312" s="717"/>
      <c r="J312" s="718">
        <v>43226</v>
      </c>
      <c r="K312" s="717" t="s">
        <v>11037</v>
      </c>
      <c r="L312" s="717" t="s">
        <v>11249</v>
      </c>
      <c r="M312" s="717" t="s">
        <v>11039</v>
      </c>
      <c r="N312" s="718">
        <v>43257</v>
      </c>
      <c r="O312" s="717" t="s">
        <v>8527</v>
      </c>
      <c r="P312" s="719">
        <v>43262</v>
      </c>
      <c r="Q312" s="717" t="s">
        <v>11041</v>
      </c>
      <c r="R312" s="717"/>
      <c r="S312" s="717"/>
      <c r="T312" s="717"/>
    </row>
    <row r="313" spans="1:20" ht="67.5">
      <c r="A313" s="717">
        <v>299</v>
      </c>
      <c r="B313" s="717" t="s">
        <v>8539</v>
      </c>
      <c r="C313" s="717" t="s">
        <v>8526</v>
      </c>
      <c r="D313" s="717"/>
      <c r="E313" s="717"/>
      <c r="F313" s="717" t="s">
        <v>546</v>
      </c>
      <c r="G313" s="717" t="s">
        <v>11035</v>
      </c>
      <c r="H313" s="717" t="s">
        <v>11258</v>
      </c>
      <c r="I313" s="717"/>
      <c r="J313" s="718">
        <v>43226</v>
      </c>
      <c r="K313" s="717" t="s">
        <v>11037</v>
      </c>
      <c r="L313" s="717" t="s">
        <v>11249</v>
      </c>
      <c r="M313" s="717" t="s">
        <v>11039</v>
      </c>
      <c r="N313" s="718">
        <v>43257</v>
      </c>
      <c r="O313" s="717" t="s">
        <v>8527</v>
      </c>
      <c r="P313" s="719">
        <v>43262</v>
      </c>
      <c r="Q313" s="717" t="s">
        <v>11041</v>
      </c>
      <c r="R313" s="717"/>
      <c r="S313" s="717"/>
      <c r="T313" s="717"/>
    </row>
    <row r="314" spans="1:20" ht="67.5">
      <c r="A314" s="717">
        <v>300</v>
      </c>
      <c r="B314" s="717" t="s">
        <v>8524</v>
      </c>
      <c r="C314" s="717" t="s">
        <v>8526</v>
      </c>
      <c r="D314" s="717"/>
      <c r="E314" s="717"/>
      <c r="F314" s="717" t="s">
        <v>546</v>
      </c>
      <c r="G314" s="717" t="s">
        <v>11035</v>
      </c>
      <c r="H314" s="717" t="s">
        <v>11259</v>
      </c>
      <c r="I314" s="717"/>
      <c r="J314" s="718">
        <v>43226</v>
      </c>
      <c r="K314" s="717" t="s">
        <v>11037</v>
      </c>
      <c r="L314" s="717" t="s">
        <v>11249</v>
      </c>
      <c r="M314" s="717" t="s">
        <v>11039</v>
      </c>
      <c r="N314" s="718">
        <v>43257</v>
      </c>
      <c r="O314" s="717" t="s">
        <v>8527</v>
      </c>
      <c r="P314" s="719">
        <v>43262</v>
      </c>
      <c r="Q314" s="717" t="s">
        <v>11041</v>
      </c>
      <c r="R314" s="717"/>
      <c r="S314" s="717"/>
      <c r="T314" s="717"/>
    </row>
    <row r="315" spans="1:20" ht="67.5">
      <c r="A315" s="717">
        <v>301</v>
      </c>
      <c r="B315" s="717" t="s">
        <v>8547</v>
      </c>
      <c r="C315" s="717" t="s">
        <v>8526</v>
      </c>
      <c r="D315" s="717"/>
      <c r="E315" s="717"/>
      <c r="F315" s="717" t="s">
        <v>546</v>
      </c>
      <c r="G315" s="717" t="s">
        <v>11035</v>
      </c>
      <c r="H315" s="717" t="s">
        <v>11260</v>
      </c>
      <c r="I315" s="717"/>
      <c r="J315" s="718">
        <v>43226</v>
      </c>
      <c r="K315" s="717" t="s">
        <v>11037</v>
      </c>
      <c r="L315" s="717" t="s">
        <v>11249</v>
      </c>
      <c r="M315" s="717" t="s">
        <v>11039</v>
      </c>
      <c r="N315" s="718">
        <v>43257</v>
      </c>
      <c r="O315" s="717" t="s">
        <v>8527</v>
      </c>
      <c r="P315" s="719">
        <v>43262</v>
      </c>
      <c r="Q315" s="717" t="s">
        <v>11041</v>
      </c>
      <c r="R315" s="717"/>
      <c r="S315" s="717"/>
      <c r="T315" s="717"/>
    </row>
    <row r="316" spans="1:20" ht="67.5">
      <c r="A316" s="717">
        <v>302</v>
      </c>
      <c r="B316" s="717" t="s">
        <v>8566</v>
      </c>
      <c r="C316" s="717" t="s">
        <v>8526</v>
      </c>
      <c r="D316" s="717"/>
      <c r="E316" s="717"/>
      <c r="F316" s="717" t="s">
        <v>546</v>
      </c>
      <c r="G316" s="717" t="s">
        <v>11035</v>
      </c>
      <c r="H316" s="717" t="s">
        <v>11261</v>
      </c>
      <c r="I316" s="717"/>
      <c r="J316" s="718">
        <v>43226</v>
      </c>
      <c r="K316" s="717" t="s">
        <v>11037</v>
      </c>
      <c r="L316" s="717" t="s">
        <v>11249</v>
      </c>
      <c r="M316" s="717" t="s">
        <v>11039</v>
      </c>
      <c r="N316" s="718">
        <v>43257</v>
      </c>
      <c r="O316" s="717" t="s">
        <v>8527</v>
      </c>
      <c r="P316" s="719">
        <v>43262</v>
      </c>
      <c r="Q316" s="717" t="s">
        <v>11041</v>
      </c>
      <c r="R316" s="717"/>
      <c r="S316" s="717"/>
      <c r="T316" s="717"/>
    </row>
    <row r="317" spans="1:20" ht="67.5">
      <c r="A317" s="717">
        <v>303</v>
      </c>
      <c r="B317" s="717" t="s">
        <v>8536</v>
      </c>
      <c r="C317" s="717" t="s">
        <v>8538</v>
      </c>
      <c r="D317" s="717"/>
      <c r="E317" s="717"/>
      <c r="F317" s="717" t="s">
        <v>546</v>
      </c>
      <c r="G317" s="717" t="s">
        <v>11035</v>
      </c>
      <c r="H317" s="717" t="s">
        <v>11262</v>
      </c>
      <c r="I317" s="717"/>
      <c r="J317" s="718">
        <v>43226</v>
      </c>
      <c r="K317" s="717" t="s">
        <v>11037</v>
      </c>
      <c r="L317" s="717" t="s">
        <v>11263</v>
      </c>
      <c r="M317" s="717" t="s">
        <v>11039</v>
      </c>
      <c r="N317" s="718">
        <v>43256</v>
      </c>
      <c r="O317" s="717" t="s">
        <v>8527</v>
      </c>
      <c r="P317" s="719">
        <v>43262</v>
      </c>
      <c r="Q317" s="717" t="s">
        <v>11041</v>
      </c>
      <c r="R317" s="717"/>
      <c r="S317" s="717"/>
      <c r="T317" s="717"/>
    </row>
    <row r="318" spans="1:20" ht="67.5">
      <c r="A318" s="717">
        <v>304</v>
      </c>
      <c r="B318" s="717" t="s">
        <v>8564</v>
      </c>
      <c r="C318" s="717" t="s">
        <v>8538</v>
      </c>
      <c r="D318" s="717"/>
      <c r="E318" s="717"/>
      <c r="F318" s="717" t="s">
        <v>546</v>
      </c>
      <c r="G318" s="717" t="s">
        <v>11035</v>
      </c>
      <c r="H318" s="717" t="s">
        <v>11264</v>
      </c>
      <c r="I318" s="717"/>
      <c r="J318" s="718">
        <v>43226</v>
      </c>
      <c r="K318" s="717" t="s">
        <v>11037</v>
      </c>
      <c r="L318" s="717" t="s">
        <v>11263</v>
      </c>
      <c r="M318" s="717" t="s">
        <v>11039</v>
      </c>
      <c r="N318" s="718">
        <v>43256</v>
      </c>
      <c r="O318" s="717" t="s">
        <v>8527</v>
      </c>
      <c r="P318" s="719">
        <v>43262</v>
      </c>
      <c r="Q318" s="717" t="s">
        <v>11041</v>
      </c>
      <c r="R318" s="717"/>
      <c r="S318" s="717"/>
      <c r="T318" s="717"/>
    </row>
    <row r="319" spans="1:20" ht="67.5">
      <c r="A319" s="717">
        <v>305</v>
      </c>
      <c r="B319" s="717" t="s">
        <v>8543</v>
      </c>
      <c r="C319" s="717" t="s">
        <v>8538</v>
      </c>
      <c r="D319" s="717"/>
      <c r="E319" s="717"/>
      <c r="F319" s="717" t="s">
        <v>546</v>
      </c>
      <c r="G319" s="717" t="s">
        <v>11035</v>
      </c>
      <c r="H319" s="717" t="s">
        <v>11265</v>
      </c>
      <c r="I319" s="717"/>
      <c r="J319" s="718">
        <v>43226</v>
      </c>
      <c r="K319" s="717" t="s">
        <v>11037</v>
      </c>
      <c r="L319" s="717" t="s">
        <v>11263</v>
      </c>
      <c r="M319" s="717" t="s">
        <v>11039</v>
      </c>
      <c r="N319" s="718">
        <v>43256</v>
      </c>
      <c r="O319" s="717" t="s">
        <v>8527</v>
      </c>
      <c r="P319" s="719">
        <v>43262</v>
      </c>
      <c r="Q319" s="717" t="s">
        <v>11041</v>
      </c>
      <c r="R319" s="717"/>
      <c r="S319" s="717"/>
      <c r="T319" s="717"/>
    </row>
    <row r="320" spans="1:20" ht="67.5">
      <c r="A320" s="717">
        <v>306</v>
      </c>
      <c r="B320" s="717" t="s">
        <v>8562</v>
      </c>
      <c r="C320" s="717" t="s">
        <v>8538</v>
      </c>
      <c r="D320" s="717"/>
      <c r="E320" s="717"/>
      <c r="F320" s="717" t="s">
        <v>546</v>
      </c>
      <c r="G320" s="717" t="s">
        <v>11035</v>
      </c>
      <c r="H320" s="717" t="s">
        <v>11266</v>
      </c>
      <c r="I320" s="717"/>
      <c r="J320" s="718">
        <v>43226</v>
      </c>
      <c r="K320" s="717" t="s">
        <v>11037</v>
      </c>
      <c r="L320" s="717" t="s">
        <v>11263</v>
      </c>
      <c r="M320" s="717" t="s">
        <v>11039</v>
      </c>
      <c r="N320" s="718">
        <v>43256</v>
      </c>
      <c r="O320" s="717" t="s">
        <v>8527</v>
      </c>
      <c r="P320" s="719">
        <v>43262</v>
      </c>
      <c r="Q320" s="717" t="s">
        <v>11041</v>
      </c>
      <c r="R320" s="717"/>
      <c r="S320" s="717"/>
      <c r="T320" s="717"/>
    </row>
    <row r="321" spans="1:20" ht="67.5">
      <c r="A321" s="717">
        <v>307</v>
      </c>
      <c r="B321" s="717" t="s">
        <v>7820</v>
      </c>
      <c r="C321" s="717" t="s">
        <v>7789</v>
      </c>
      <c r="D321" s="717"/>
      <c r="E321" s="717"/>
      <c r="F321" s="717" t="s">
        <v>546</v>
      </c>
      <c r="G321" s="717" t="s">
        <v>11101</v>
      </c>
      <c r="H321" s="717" t="s">
        <v>7821</v>
      </c>
      <c r="I321" s="717"/>
      <c r="J321" s="718">
        <v>43218</v>
      </c>
      <c r="K321" s="717" t="s">
        <v>11037</v>
      </c>
      <c r="L321" s="717" t="s">
        <v>11267</v>
      </c>
      <c r="M321" s="717" t="s">
        <v>11163</v>
      </c>
      <c r="N321" s="718">
        <v>43258</v>
      </c>
      <c r="O321" s="717" t="s">
        <v>11268</v>
      </c>
      <c r="P321" s="719">
        <v>43264</v>
      </c>
      <c r="Q321" s="717" t="s">
        <v>11041</v>
      </c>
      <c r="R321" s="717"/>
      <c r="S321" s="717"/>
      <c r="T321" s="717"/>
    </row>
    <row r="322" spans="1:20" ht="67.5">
      <c r="A322" s="717">
        <v>308</v>
      </c>
      <c r="B322" s="717" t="s">
        <v>7787</v>
      </c>
      <c r="C322" s="717" t="s">
        <v>7789</v>
      </c>
      <c r="D322" s="717"/>
      <c r="E322" s="717"/>
      <c r="F322" s="717" t="s">
        <v>546</v>
      </c>
      <c r="G322" s="717" t="s">
        <v>11101</v>
      </c>
      <c r="H322" s="717" t="s">
        <v>7788</v>
      </c>
      <c r="I322" s="717"/>
      <c r="J322" s="718">
        <v>43218</v>
      </c>
      <c r="K322" s="717" t="s">
        <v>11037</v>
      </c>
      <c r="L322" s="717" t="s">
        <v>11267</v>
      </c>
      <c r="M322" s="717" t="s">
        <v>11163</v>
      </c>
      <c r="N322" s="718">
        <v>43258</v>
      </c>
      <c r="O322" s="717" t="s">
        <v>11268</v>
      </c>
      <c r="P322" s="719">
        <v>43263</v>
      </c>
      <c r="Q322" s="717" t="s">
        <v>11041</v>
      </c>
      <c r="R322" s="717"/>
      <c r="S322" s="717"/>
      <c r="T322" s="717"/>
    </row>
    <row r="323" spans="1:20" ht="67.5">
      <c r="A323" s="717">
        <v>309</v>
      </c>
      <c r="B323" s="717" t="s">
        <v>7814</v>
      </c>
      <c r="C323" s="717" t="s">
        <v>7789</v>
      </c>
      <c r="D323" s="717"/>
      <c r="E323" s="717"/>
      <c r="F323" s="717" t="s">
        <v>546</v>
      </c>
      <c r="G323" s="717" t="s">
        <v>11101</v>
      </c>
      <c r="H323" s="717" t="s">
        <v>7815</v>
      </c>
      <c r="I323" s="717"/>
      <c r="J323" s="718">
        <v>43218</v>
      </c>
      <c r="K323" s="717" t="s">
        <v>11037</v>
      </c>
      <c r="L323" s="717" t="s">
        <v>11267</v>
      </c>
      <c r="M323" s="717" t="s">
        <v>11163</v>
      </c>
      <c r="N323" s="718">
        <v>43258</v>
      </c>
      <c r="O323" s="717" t="s">
        <v>11268</v>
      </c>
      <c r="P323" s="719">
        <v>43263</v>
      </c>
      <c r="Q323" s="717" t="s">
        <v>11041</v>
      </c>
      <c r="R323" s="717"/>
      <c r="S323" s="717"/>
      <c r="T323" s="717"/>
    </row>
    <row r="324" spans="1:20" ht="67.5">
      <c r="A324" s="717">
        <v>310</v>
      </c>
      <c r="B324" s="717" t="s">
        <v>7810</v>
      </c>
      <c r="C324" s="717" t="s">
        <v>7789</v>
      </c>
      <c r="D324" s="717"/>
      <c r="E324" s="717"/>
      <c r="F324" s="717" t="s">
        <v>546</v>
      </c>
      <c r="G324" s="717" t="s">
        <v>11101</v>
      </c>
      <c r="H324" s="717" t="s">
        <v>7811</v>
      </c>
      <c r="I324" s="717"/>
      <c r="J324" s="718">
        <v>43218</v>
      </c>
      <c r="K324" s="717" t="s">
        <v>11037</v>
      </c>
      <c r="L324" s="717" t="s">
        <v>11267</v>
      </c>
      <c r="M324" s="717" t="s">
        <v>11163</v>
      </c>
      <c r="N324" s="718">
        <v>43258</v>
      </c>
      <c r="O324" s="717" t="s">
        <v>11268</v>
      </c>
      <c r="P324" s="719">
        <v>43263</v>
      </c>
      <c r="Q324" s="717" t="s">
        <v>11041</v>
      </c>
      <c r="R324" s="717"/>
      <c r="S324" s="717"/>
      <c r="T324" s="717"/>
    </row>
    <row r="325" spans="1:20" ht="67.5">
      <c r="A325" s="717">
        <v>311</v>
      </c>
      <c r="B325" s="717" t="s">
        <v>7824</v>
      </c>
      <c r="C325" s="717" t="s">
        <v>7789</v>
      </c>
      <c r="D325" s="717"/>
      <c r="E325" s="717"/>
      <c r="F325" s="717" t="s">
        <v>546</v>
      </c>
      <c r="G325" s="717" t="s">
        <v>11101</v>
      </c>
      <c r="H325" s="717" t="s">
        <v>7825</v>
      </c>
      <c r="I325" s="717"/>
      <c r="J325" s="718">
        <v>43218</v>
      </c>
      <c r="K325" s="717" t="s">
        <v>11037</v>
      </c>
      <c r="L325" s="717" t="s">
        <v>11267</v>
      </c>
      <c r="M325" s="717" t="s">
        <v>11163</v>
      </c>
      <c r="N325" s="718">
        <v>43258</v>
      </c>
      <c r="O325" s="717" t="s">
        <v>11268</v>
      </c>
      <c r="P325" s="719">
        <v>43263</v>
      </c>
      <c r="Q325" s="717" t="s">
        <v>11041</v>
      </c>
      <c r="R325" s="717"/>
      <c r="S325" s="717"/>
      <c r="T325" s="717"/>
    </row>
    <row r="326" spans="1:20" ht="67.5">
      <c r="A326" s="717">
        <v>312</v>
      </c>
      <c r="B326" s="717" t="s">
        <v>7822</v>
      </c>
      <c r="C326" s="717" t="s">
        <v>7789</v>
      </c>
      <c r="D326" s="717"/>
      <c r="E326" s="717"/>
      <c r="F326" s="717" t="s">
        <v>546</v>
      </c>
      <c r="G326" s="717" t="s">
        <v>11101</v>
      </c>
      <c r="H326" s="717" t="s">
        <v>7823</v>
      </c>
      <c r="I326" s="717"/>
      <c r="J326" s="718">
        <v>43218</v>
      </c>
      <c r="K326" s="717" t="s">
        <v>11037</v>
      </c>
      <c r="L326" s="717" t="s">
        <v>11267</v>
      </c>
      <c r="M326" s="717" t="s">
        <v>11163</v>
      </c>
      <c r="N326" s="718">
        <v>43258</v>
      </c>
      <c r="O326" s="717" t="s">
        <v>11268</v>
      </c>
      <c r="P326" s="719">
        <v>43264</v>
      </c>
      <c r="Q326" s="717" t="s">
        <v>11041</v>
      </c>
      <c r="R326" s="717"/>
      <c r="S326" s="717"/>
      <c r="T326" s="717"/>
    </row>
    <row r="327" spans="1:20" ht="67.5">
      <c r="A327" s="717">
        <v>313</v>
      </c>
      <c r="B327" s="717" t="s">
        <v>7818</v>
      </c>
      <c r="C327" s="717" t="s">
        <v>7789</v>
      </c>
      <c r="D327" s="717"/>
      <c r="E327" s="717"/>
      <c r="F327" s="717" t="s">
        <v>546</v>
      </c>
      <c r="G327" s="717" t="s">
        <v>11101</v>
      </c>
      <c r="H327" s="717" t="s">
        <v>7819</v>
      </c>
      <c r="I327" s="717"/>
      <c r="J327" s="718">
        <v>43218</v>
      </c>
      <c r="K327" s="717" t="s">
        <v>11037</v>
      </c>
      <c r="L327" s="717" t="s">
        <v>11267</v>
      </c>
      <c r="M327" s="717" t="s">
        <v>11163</v>
      </c>
      <c r="N327" s="718">
        <v>43258</v>
      </c>
      <c r="O327" s="717" t="s">
        <v>11268</v>
      </c>
      <c r="P327" s="719">
        <v>43263</v>
      </c>
      <c r="Q327" s="717" t="s">
        <v>11041</v>
      </c>
      <c r="R327" s="717"/>
      <c r="S327" s="717"/>
      <c r="T327" s="717"/>
    </row>
    <row r="328" spans="1:20" ht="67.5">
      <c r="A328" s="717">
        <v>314</v>
      </c>
      <c r="B328" s="717" t="s">
        <v>7826</v>
      </c>
      <c r="C328" s="717" t="s">
        <v>7789</v>
      </c>
      <c r="D328" s="717"/>
      <c r="E328" s="717"/>
      <c r="F328" s="717" t="s">
        <v>546</v>
      </c>
      <c r="G328" s="717" t="s">
        <v>11101</v>
      </c>
      <c r="H328" s="717" t="s">
        <v>7827</v>
      </c>
      <c r="I328" s="717"/>
      <c r="J328" s="718">
        <v>43218</v>
      </c>
      <c r="K328" s="717" t="s">
        <v>11037</v>
      </c>
      <c r="L328" s="717" t="s">
        <v>11267</v>
      </c>
      <c r="M328" s="717" t="s">
        <v>11163</v>
      </c>
      <c r="N328" s="718">
        <v>43258</v>
      </c>
      <c r="O328" s="717" t="s">
        <v>11268</v>
      </c>
      <c r="P328" s="719">
        <v>43263</v>
      </c>
      <c r="Q328" s="717" t="s">
        <v>11041</v>
      </c>
      <c r="R328" s="717"/>
      <c r="S328" s="717"/>
      <c r="T328" s="717"/>
    </row>
    <row r="329" spans="1:20" ht="67.5">
      <c r="A329" s="717">
        <v>315</v>
      </c>
      <c r="B329" s="717" t="s">
        <v>7830</v>
      </c>
      <c r="C329" s="717" t="s">
        <v>7789</v>
      </c>
      <c r="D329" s="717"/>
      <c r="E329" s="717"/>
      <c r="F329" s="717" t="s">
        <v>546</v>
      </c>
      <c r="G329" s="717" t="s">
        <v>11101</v>
      </c>
      <c r="H329" s="717" t="s">
        <v>7831</v>
      </c>
      <c r="I329" s="717"/>
      <c r="J329" s="718">
        <v>43218</v>
      </c>
      <c r="K329" s="717" t="s">
        <v>11037</v>
      </c>
      <c r="L329" s="717" t="s">
        <v>11267</v>
      </c>
      <c r="M329" s="717" t="s">
        <v>11163</v>
      </c>
      <c r="N329" s="718">
        <v>43258</v>
      </c>
      <c r="O329" s="717" t="s">
        <v>11268</v>
      </c>
      <c r="P329" s="719">
        <v>43264</v>
      </c>
      <c r="Q329" s="717" t="s">
        <v>11041</v>
      </c>
      <c r="R329" s="717"/>
      <c r="S329" s="717"/>
      <c r="T329" s="717"/>
    </row>
    <row r="330" spans="1:20" ht="67.5">
      <c r="A330" s="717">
        <v>316</v>
      </c>
      <c r="B330" s="717" t="s">
        <v>7794</v>
      </c>
      <c r="C330" s="717" t="s">
        <v>7789</v>
      </c>
      <c r="D330" s="717"/>
      <c r="E330" s="717"/>
      <c r="F330" s="717" t="s">
        <v>546</v>
      </c>
      <c r="G330" s="717" t="s">
        <v>11101</v>
      </c>
      <c r="H330" s="717" t="s">
        <v>7795</v>
      </c>
      <c r="I330" s="717"/>
      <c r="J330" s="718">
        <v>43218</v>
      </c>
      <c r="K330" s="717" t="s">
        <v>11037</v>
      </c>
      <c r="L330" s="717" t="s">
        <v>11267</v>
      </c>
      <c r="M330" s="717" t="s">
        <v>11163</v>
      </c>
      <c r="N330" s="718">
        <v>43258</v>
      </c>
      <c r="O330" s="717" t="s">
        <v>11268</v>
      </c>
      <c r="P330" s="719">
        <v>43263</v>
      </c>
      <c r="Q330" s="717" t="s">
        <v>11041</v>
      </c>
      <c r="R330" s="717"/>
      <c r="S330" s="717"/>
      <c r="T330" s="717"/>
    </row>
    <row r="331" spans="1:20" ht="67.5">
      <c r="A331" s="717">
        <v>317</v>
      </c>
      <c r="B331" s="717" t="s">
        <v>7790</v>
      </c>
      <c r="C331" s="717" t="s">
        <v>7781</v>
      </c>
      <c r="D331" s="717"/>
      <c r="E331" s="717"/>
      <c r="F331" s="717" t="s">
        <v>546</v>
      </c>
      <c r="G331" s="717" t="s">
        <v>11101</v>
      </c>
      <c r="H331" s="717" t="s">
        <v>7791</v>
      </c>
      <c r="I331" s="717"/>
      <c r="J331" s="718">
        <v>43226</v>
      </c>
      <c r="K331" s="717" t="s">
        <v>11037</v>
      </c>
      <c r="L331" s="717" t="s">
        <v>11269</v>
      </c>
      <c r="M331" s="717" t="s">
        <v>11163</v>
      </c>
      <c r="N331" s="718">
        <v>43258</v>
      </c>
      <c r="O331" s="717" t="s">
        <v>11268</v>
      </c>
      <c r="P331" s="719">
        <v>43263</v>
      </c>
      <c r="Q331" s="717" t="s">
        <v>11041</v>
      </c>
      <c r="R331" s="717"/>
      <c r="S331" s="717"/>
      <c r="T331" s="717"/>
    </row>
    <row r="332" spans="1:20" ht="67.5">
      <c r="A332" s="717">
        <v>318</v>
      </c>
      <c r="B332" s="717" t="s">
        <v>7816</v>
      </c>
      <c r="C332" s="717" t="s">
        <v>7781</v>
      </c>
      <c r="D332" s="717"/>
      <c r="E332" s="717"/>
      <c r="F332" s="717" t="s">
        <v>546</v>
      </c>
      <c r="G332" s="717" t="s">
        <v>11101</v>
      </c>
      <c r="H332" s="717" t="s">
        <v>7817</v>
      </c>
      <c r="I332" s="717"/>
      <c r="J332" s="718">
        <v>43226</v>
      </c>
      <c r="K332" s="717" t="s">
        <v>11037</v>
      </c>
      <c r="L332" s="717" t="s">
        <v>11269</v>
      </c>
      <c r="M332" s="717" t="s">
        <v>11163</v>
      </c>
      <c r="N332" s="718">
        <v>43258</v>
      </c>
      <c r="O332" s="717" t="s">
        <v>11268</v>
      </c>
      <c r="P332" s="719">
        <v>43263</v>
      </c>
      <c r="Q332" s="717" t="s">
        <v>11041</v>
      </c>
      <c r="R332" s="717"/>
      <c r="S332" s="717"/>
      <c r="T332" s="717"/>
    </row>
    <row r="333" spans="1:20" ht="67.5">
      <c r="A333" s="717">
        <v>319</v>
      </c>
      <c r="B333" s="717" t="s">
        <v>7779</v>
      </c>
      <c r="C333" s="717" t="s">
        <v>7781</v>
      </c>
      <c r="D333" s="717"/>
      <c r="E333" s="717"/>
      <c r="F333" s="717" t="s">
        <v>546</v>
      </c>
      <c r="G333" s="717" t="s">
        <v>11101</v>
      </c>
      <c r="H333" s="717" t="s">
        <v>7780</v>
      </c>
      <c r="I333" s="717"/>
      <c r="J333" s="718">
        <v>43226</v>
      </c>
      <c r="K333" s="717" t="s">
        <v>11037</v>
      </c>
      <c r="L333" s="717" t="s">
        <v>11269</v>
      </c>
      <c r="M333" s="717" t="s">
        <v>11163</v>
      </c>
      <c r="N333" s="718">
        <v>43258</v>
      </c>
      <c r="O333" s="717" t="s">
        <v>11268</v>
      </c>
      <c r="P333" s="719">
        <v>43263</v>
      </c>
      <c r="Q333" s="717" t="s">
        <v>11041</v>
      </c>
      <c r="R333" s="717"/>
      <c r="S333" s="717"/>
      <c r="T333" s="717"/>
    </row>
    <row r="334" spans="1:20" ht="67.5">
      <c r="A334" s="717">
        <v>320</v>
      </c>
      <c r="B334" s="717" t="s">
        <v>7808</v>
      </c>
      <c r="C334" s="717" t="s">
        <v>7781</v>
      </c>
      <c r="D334" s="717"/>
      <c r="E334" s="717"/>
      <c r="F334" s="717" t="s">
        <v>546</v>
      </c>
      <c r="G334" s="717" t="s">
        <v>11101</v>
      </c>
      <c r="H334" s="717" t="s">
        <v>7809</v>
      </c>
      <c r="I334" s="717"/>
      <c r="J334" s="718">
        <v>43226</v>
      </c>
      <c r="K334" s="717" t="s">
        <v>11037</v>
      </c>
      <c r="L334" s="717" t="s">
        <v>11269</v>
      </c>
      <c r="M334" s="717" t="s">
        <v>11163</v>
      </c>
      <c r="N334" s="718">
        <v>43258</v>
      </c>
      <c r="O334" s="717" t="s">
        <v>11268</v>
      </c>
      <c r="P334" s="719">
        <v>43263</v>
      </c>
      <c r="Q334" s="717" t="s">
        <v>11041</v>
      </c>
      <c r="R334" s="717"/>
      <c r="S334" s="717"/>
      <c r="T334" s="717"/>
    </row>
    <row r="335" spans="1:20" ht="67.5">
      <c r="A335" s="717">
        <v>321</v>
      </c>
      <c r="B335" s="717" t="s">
        <v>7796</v>
      </c>
      <c r="C335" s="717" t="s">
        <v>7781</v>
      </c>
      <c r="D335" s="717"/>
      <c r="E335" s="717"/>
      <c r="F335" s="717" t="s">
        <v>546</v>
      </c>
      <c r="G335" s="717" t="s">
        <v>11101</v>
      </c>
      <c r="H335" s="717" t="s">
        <v>7797</v>
      </c>
      <c r="I335" s="717"/>
      <c r="J335" s="718">
        <v>43226</v>
      </c>
      <c r="K335" s="717" t="s">
        <v>11037</v>
      </c>
      <c r="L335" s="717" t="s">
        <v>11269</v>
      </c>
      <c r="M335" s="717" t="s">
        <v>11163</v>
      </c>
      <c r="N335" s="718">
        <v>43258</v>
      </c>
      <c r="O335" s="717" t="s">
        <v>11268</v>
      </c>
      <c r="P335" s="719">
        <v>43263</v>
      </c>
      <c r="Q335" s="717" t="s">
        <v>11041</v>
      </c>
      <c r="R335" s="717"/>
      <c r="S335" s="717"/>
      <c r="T335" s="717"/>
    </row>
    <row r="336" spans="1:20" ht="67.5">
      <c r="A336" s="717">
        <v>322</v>
      </c>
      <c r="B336" s="717" t="s">
        <v>7798</v>
      </c>
      <c r="C336" s="717" t="s">
        <v>7781</v>
      </c>
      <c r="D336" s="717"/>
      <c r="E336" s="717"/>
      <c r="F336" s="717" t="s">
        <v>546</v>
      </c>
      <c r="G336" s="717" t="s">
        <v>11101</v>
      </c>
      <c r="H336" s="717" t="s">
        <v>7825</v>
      </c>
      <c r="I336" s="717"/>
      <c r="J336" s="718">
        <v>43226</v>
      </c>
      <c r="K336" s="717" t="s">
        <v>11037</v>
      </c>
      <c r="L336" s="717" t="s">
        <v>11269</v>
      </c>
      <c r="M336" s="717" t="s">
        <v>11163</v>
      </c>
      <c r="N336" s="718">
        <v>43258</v>
      </c>
      <c r="O336" s="717" t="s">
        <v>11268</v>
      </c>
      <c r="P336" s="719">
        <v>43263</v>
      </c>
      <c r="Q336" s="717" t="s">
        <v>11041</v>
      </c>
      <c r="R336" s="717"/>
      <c r="S336" s="717"/>
      <c r="T336" s="717"/>
    </row>
    <row r="337" spans="1:20" ht="67.5">
      <c r="A337" s="717">
        <v>323</v>
      </c>
      <c r="B337" s="717" t="s">
        <v>7828</v>
      </c>
      <c r="C337" s="717" t="s">
        <v>7781</v>
      </c>
      <c r="D337" s="717"/>
      <c r="E337" s="717"/>
      <c r="F337" s="717" t="s">
        <v>546</v>
      </c>
      <c r="G337" s="717" t="s">
        <v>11101</v>
      </c>
      <c r="H337" s="717" t="s">
        <v>7829</v>
      </c>
      <c r="I337" s="717"/>
      <c r="J337" s="718">
        <v>43226</v>
      </c>
      <c r="K337" s="717" t="s">
        <v>11037</v>
      </c>
      <c r="L337" s="717" t="s">
        <v>11269</v>
      </c>
      <c r="M337" s="717" t="s">
        <v>11163</v>
      </c>
      <c r="N337" s="718">
        <v>43258</v>
      </c>
      <c r="O337" s="717" t="s">
        <v>11268</v>
      </c>
      <c r="P337" s="719">
        <v>43263</v>
      </c>
      <c r="Q337" s="717" t="s">
        <v>11041</v>
      </c>
      <c r="R337" s="717"/>
      <c r="S337" s="717"/>
      <c r="T337" s="717"/>
    </row>
    <row r="338" spans="1:20" ht="67.5">
      <c r="A338" s="717">
        <v>324</v>
      </c>
      <c r="B338" s="717" t="s">
        <v>7785</v>
      </c>
      <c r="C338" s="717" t="s">
        <v>7781</v>
      </c>
      <c r="D338" s="717"/>
      <c r="E338" s="717"/>
      <c r="F338" s="717" t="s">
        <v>546</v>
      </c>
      <c r="G338" s="717" t="s">
        <v>11101</v>
      </c>
      <c r="H338" s="717" t="s">
        <v>7786</v>
      </c>
      <c r="I338" s="717"/>
      <c r="J338" s="718">
        <v>43226</v>
      </c>
      <c r="K338" s="717" t="s">
        <v>11037</v>
      </c>
      <c r="L338" s="717" t="s">
        <v>11269</v>
      </c>
      <c r="M338" s="717" t="s">
        <v>11163</v>
      </c>
      <c r="N338" s="718">
        <v>43258</v>
      </c>
      <c r="O338" s="717" t="s">
        <v>11268</v>
      </c>
      <c r="P338" s="719">
        <v>43263</v>
      </c>
      <c r="Q338" s="717" t="s">
        <v>11041</v>
      </c>
      <c r="R338" s="717"/>
      <c r="S338" s="717"/>
      <c r="T338" s="717"/>
    </row>
    <row r="339" spans="1:20" ht="67.5">
      <c r="A339" s="717">
        <v>325</v>
      </c>
      <c r="B339" s="717" t="s">
        <v>7783</v>
      </c>
      <c r="C339" s="717" t="s">
        <v>7781</v>
      </c>
      <c r="D339" s="717"/>
      <c r="E339" s="717"/>
      <c r="F339" s="717" t="s">
        <v>546</v>
      </c>
      <c r="G339" s="717" t="s">
        <v>11101</v>
      </c>
      <c r="H339" s="717" t="s">
        <v>7784</v>
      </c>
      <c r="I339" s="717"/>
      <c r="J339" s="718">
        <v>43226</v>
      </c>
      <c r="K339" s="717" t="s">
        <v>11037</v>
      </c>
      <c r="L339" s="717" t="s">
        <v>11269</v>
      </c>
      <c r="M339" s="717" t="s">
        <v>11163</v>
      </c>
      <c r="N339" s="718">
        <v>43258</v>
      </c>
      <c r="O339" s="717" t="s">
        <v>11268</v>
      </c>
      <c r="P339" s="719">
        <v>43263</v>
      </c>
      <c r="Q339" s="717" t="s">
        <v>11041</v>
      </c>
      <c r="R339" s="717"/>
      <c r="S339" s="717"/>
      <c r="T339" s="717"/>
    </row>
    <row r="340" spans="1:20" ht="67.5">
      <c r="A340" s="717">
        <v>326</v>
      </c>
      <c r="B340" s="717" t="s">
        <v>7804</v>
      </c>
      <c r="C340" s="717" t="s">
        <v>7781</v>
      </c>
      <c r="D340" s="717"/>
      <c r="E340" s="717"/>
      <c r="F340" s="717" t="s">
        <v>546</v>
      </c>
      <c r="G340" s="717" t="s">
        <v>11101</v>
      </c>
      <c r="H340" s="717" t="s">
        <v>7805</v>
      </c>
      <c r="I340" s="717"/>
      <c r="J340" s="718">
        <v>43226</v>
      </c>
      <c r="K340" s="717" t="s">
        <v>11037</v>
      </c>
      <c r="L340" s="717" t="s">
        <v>11269</v>
      </c>
      <c r="M340" s="717" t="s">
        <v>11163</v>
      </c>
      <c r="N340" s="718">
        <v>43258</v>
      </c>
      <c r="O340" s="717" t="s">
        <v>11268</v>
      </c>
      <c r="P340" s="719">
        <v>43263</v>
      </c>
      <c r="Q340" s="717" t="s">
        <v>11041</v>
      </c>
      <c r="R340" s="717"/>
      <c r="S340" s="717"/>
      <c r="T340" s="717"/>
    </row>
    <row r="341" spans="1:20" ht="67.5">
      <c r="A341" s="717">
        <v>327</v>
      </c>
      <c r="B341" s="717" t="s">
        <v>7806</v>
      </c>
      <c r="C341" s="717" t="s">
        <v>7781</v>
      </c>
      <c r="D341" s="717"/>
      <c r="E341" s="717"/>
      <c r="F341" s="717" t="s">
        <v>546</v>
      </c>
      <c r="G341" s="717" t="s">
        <v>11101</v>
      </c>
      <c r="H341" s="717" t="s">
        <v>7807</v>
      </c>
      <c r="I341" s="717"/>
      <c r="J341" s="718">
        <v>43226</v>
      </c>
      <c r="K341" s="717" t="s">
        <v>11037</v>
      </c>
      <c r="L341" s="717" t="s">
        <v>11269</v>
      </c>
      <c r="M341" s="717" t="s">
        <v>11163</v>
      </c>
      <c r="N341" s="718">
        <v>43258</v>
      </c>
      <c r="O341" s="717" t="s">
        <v>11268</v>
      </c>
      <c r="P341" s="719">
        <v>43263</v>
      </c>
      <c r="Q341" s="717" t="s">
        <v>11041</v>
      </c>
      <c r="R341" s="717"/>
      <c r="S341" s="717"/>
      <c r="T341" s="717"/>
    </row>
    <row r="342" spans="1:20" ht="67.5">
      <c r="A342" s="717">
        <v>328</v>
      </c>
      <c r="B342" s="717" t="s">
        <v>7800</v>
      </c>
      <c r="C342" s="717" t="s">
        <v>7781</v>
      </c>
      <c r="D342" s="717"/>
      <c r="E342" s="717"/>
      <c r="F342" s="717" t="s">
        <v>546</v>
      </c>
      <c r="G342" s="717" t="s">
        <v>11101</v>
      </c>
      <c r="H342" s="717" t="s">
        <v>7801</v>
      </c>
      <c r="I342" s="717"/>
      <c r="J342" s="718">
        <v>43226</v>
      </c>
      <c r="K342" s="717" t="s">
        <v>11037</v>
      </c>
      <c r="L342" s="717" t="s">
        <v>11269</v>
      </c>
      <c r="M342" s="717" t="s">
        <v>11163</v>
      </c>
      <c r="N342" s="718">
        <v>43258</v>
      </c>
      <c r="O342" s="717" t="s">
        <v>11268</v>
      </c>
      <c r="P342" s="719">
        <v>43263</v>
      </c>
      <c r="Q342" s="717" t="s">
        <v>11041</v>
      </c>
      <c r="R342" s="717"/>
      <c r="S342" s="717"/>
      <c r="T342" s="717"/>
    </row>
    <row r="343" spans="1:20" ht="67.5">
      <c r="A343" s="717">
        <v>329</v>
      </c>
      <c r="B343" s="717" t="s">
        <v>7812</v>
      </c>
      <c r="C343" s="717" t="s">
        <v>7781</v>
      </c>
      <c r="D343" s="717"/>
      <c r="E343" s="717"/>
      <c r="F343" s="717" t="s">
        <v>546</v>
      </c>
      <c r="G343" s="717" t="s">
        <v>11101</v>
      </c>
      <c r="H343" s="717" t="s">
        <v>7813</v>
      </c>
      <c r="I343" s="717"/>
      <c r="J343" s="718">
        <v>43226</v>
      </c>
      <c r="K343" s="717" t="s">
        <v>11037</v>
      </c>
      <c r="L343" s="717" t="s">
        <v>11269</v>
      </c>
      <c r="M343" s="717" t="s">
        <v>11163</v>
      </c>
      <c r="N343" s="718">
        <v>43258</v>
      </c>
      <c r="O343" s="717" t="s">
        <v>11268</v>
      </c>
      <c r="P343" s="719">
        <v>43263</v>
      </c>
      <c r="Q343" s="717" t="s">
        <v>11041</v>
      </c>
      <c r="R343" s="717"/>
      <c r="S343" s="717"/>
      <c r="T343" s="717"/>
    </row>
    <row r="344" spans="1:20" ht="67.5">
      <c r="A344" s="717">
        <v>330</v>
      </c>
      <c r="B344" s="717" t="s">
        <v>7792</v>
      </c>
      <c r="C344" s="717" t="s">
        <v>7781</v>
      </c>
      <c r="D344" s="717"/>
      <c r="E344" s="717"/>
      <c r="F344" s="717" t="s">
        <v>546</v>
      </c>
      <c r="G344" s="717" t="s">
        <v>11101</v>
      </c>
      <c r="H344" s="717" t="s">
        <v>7793</v>
      </c>
      <c r="I344" s="717"/>
      <c r="J344" s="718">
        <v>43226</v>
      </c>
      <c r="K344" s="717" t="s">
        <v>11037</v>
      </c>
      <c r="L344" s="717" t="s">
        <v>11269</v>
      </c>
      <c r="M344" s="717" t="s">
        <v>11163</v>
      </c>
      <c r="N344" s="718">
        <v>43258</v>
      </c>
      <c r="O344" s="717" t="s">
        <v>11268</v>
      </c>
      <c r="P344" s="719">
        <v>43263</v>
      </c>
      <c r="Q344" s="717" t="s">
        <v>11041</v>
      </c>
      <c r="R344" s="717"/>
      <c r="S344" s="717"/>
      <c r="T344" s="717"/>
    </row>
    <row r="345" spans="1:20" ht="67.5">
      <c r="A345" s="717">
        <v>331</v>
      </c>
      <c r="B345" s="717" t="s">
        <v>7802</v>
      </c>
      <c r="C345" s="717" t="s">
        <v>7781</v>
      </c>
      <c r="D345" s="717"/>
      <c r="E345" s="717"/>
      <c r="F345" s="717" t="s">
        <v>546</v>
      </c>
      <c r="G345" s="717" t="s">
        <v>11101</v>
      </c>
      <c r="H345" s="717" t="s">
        <v>7803</v>
      </c>
      <c r="I345" s="717"/>
      <c r="J345" s="718">
        <v>43226</v>
      </c>
      <c r="K345" s="717" t="s">
        <v>11037</v>
      </c>
      <c r="L345" s="717" t="s">
        <v>11269</v>
      </c>
      <c r="M345" s="717" t="s">
        <v>11163</v>
      </c>
      <c r="N345" s="718">
        <v>43258</v>
      </c>
      <c r="O345" s="717" t="s">
        <v>11268</v>
      </c>
      <c r="P345" s="719">
        <v>43263</v>
      </c>
      <c r="Q345" s="717" t="s">
        <v>11041</v>
      </c>
      <c r="R345" s="717"/>
      <c r="S345" s="717"/>
      <c r="T345" s="717"/>
    </row>
    <row r="346" spans="1:20" ht="56.25">
      <c r="A346" s="717">
        <v>332</v>
      </c>
      <c r="B346" s="717" t="s">
        <v>9549</v>
      </c>
      <c r="C346" s="717" t="s">
        <v>9531</v>
      </c>
      <c r="D346" s="717"/>
      <c r="E346" s="717"/>
      <c r="F346" s="717" t="s">
        <v>546</v>
      </c>
      <c r="G346" s="717" t="s">
        <v>11165</v>
      </c>
      <c r="H346" s="717" t="s">
        <v>11270</v>
      </c>
      <c r="I346" s="717"/>
      <c r="J346" s="718">
        <v>43221</v>
      </c>
      <c r="K346" s="717" t="s">
        <v>11167</v>
      </c>
      <c r="L346" s="717" t="s">
        <v>11271</v>
      </c>
      <c r="M346" s="717" t="s">
        <v>11039</v>
      </c>
      <c r="N346" s="718">
        <v>43263</v>
      </c>
      <c r="O346" s="717" t="s">
        <v>11272</v>
      </c>
      <c r="P346" s="719">
        <v>43268</v>
      </c>
      <c r="Q346" s="717" t="s">
        <v>11041</v>
      </c>
      <c r="R346" s="717"/>
      <c r="S346" s="717"/>
      <c r="T346" s="717"/>
    </row>
    <row r="347" spans="1:20" ht="56.25">
      <c r="A347" s="717">
        <v>333</v>
      </c>
      <c r="B347" s="717" t="s">
        <v>9529</v>
      </c>
      <c r="C347" s="717" t="s">
        <v>9531</v>
      </c>
      <c r="D347" s="717"/>
      <c r="E347" s="717"/>
      <c r="F347" s="717" t="s">
        <v>546</v>
      </c>
      <c r="G347" s="717" t="s">
        <v>11165</v>
      </c>
      <c r="H347" s="717" t="s">
        <v>11273</v>
      </c>
      <c r="I347" s="717"/>
      <c r="J347" s="718">
        <v>43221</v>
      </c>
      <c r="K347" s="717" t="s">
        <v>11167</v>
      </c>
      <c r="L347" s="717" t="s">
        <v>11271</v>
      </c>
      <c r="M347" s="717" t="s">
        <v>11039</v>
      </c>
      <c r="N347" s="718">
        <v>43263</v>
      </c>
      <c r="O347" s="717" t="s">
        <v>11272</v>
      </c>
      <c r="P347" s="719">
        <v>43268</v>
      </c>
      <c r="Q347" s="717" t="s">
        <v>11041</v>
      </c>
      <c r="R347" s="717"/>
      <c r="S347" s="717"/>
      <c r="T347" s="717"/>
    </row>
    <row r="348" spans="1:20" ht="56.25">
      <c r="A348" s="717">
        <v>334</v>
      </c>
      <c r="B348" s="717" t="s">
        <v>9543</v>
      </c>
      <c r="C348" s="717" t="s">
        <v>9531</v>
      </c>
      <c r="D348" s="717"/>
      <c r="E348" s="717"/>
      <c r="F348" s="717" t="s">
        <v>546</v>
      </c>
      <c r="G348" s="717" t="s">
        <v>11165</v>
      </c>
      <c r="H348" s="717" t="s">
        <v>11274</v>
      </c>
      <c r="I348" s="717"/>
      <c r="J348" s="718">
        <v>43221</v>
      </c>
      <c r="K348" s="717" t="s">
        <v>11167</v>
      </c>
      <c r="L348" s="717" t="s">
        <v>11271</v>
      </c>
      <c r="M348" s="717" t="s">
        <v>11039</v>
      </c>
      <c r="N348" s="718">
        <v>43263</v>
      </c>
      <c r="O348" s="717" t="s">
        <v>11272</v>
      </c>
      <c r="P348" s="719">
        <v>43268</v>
      </c>
      <c r="Q348" s="717" t="s">
        <v>11041</v>
      </c>
      <c r="R348" s="717"/>
      <c r="S348" s="717"/>
      <c r="T348" s="717"/>
    </row>
    <row r="349" spans="1:20" ht="67.5">
      <c r="A349" s="717">
        <v>335</v>
      </c>
      <c r="B349" s="717" t="s">
        <v>9541</v>
      </c>
      <c r="C349" s="717" t="s">
        <v>9485</v>
      </c>
      <c r="D349" s="717"/>
      <c r="E349" s="717"/>
      <c r="F349" s="717" t="s">
        <v>546</v>
      </c>
      <c r="G349" s="717" t="s">
        <v>11035</v>
      </c>
      <c r="H349" s="717" t="s">
        <v>11275</v>
      </c>
      <c r="I349" s="717"/>
      <c r="J349" s="718">
        <v>43210</v>
      </c>
      <c r="K349" s="717" t="s">
        <v>11037</v>
      </c>
      <c r="L349" s="717" t="s">
        <v>11276</v>
      </c>
      <c r="M349" s="717" t="s">
        <v>11039</v>
      </c>
      <c r="N349" s="718">
        <v>43263</v>
      </c>
      <c r="O349" s="717" t="s">
        <v>11272</v>
      </c>
      <c r="P349" s="719">
        <v>43268</v>
      </c>
      <c r="Q349" s="717" t="s">
        <v>11041</v>
      </c>
      <c r="R349" s="717"/>
      <c r="S349" s="717"/>
      <c r="T349" s="717"/>
    </row>
    <row r="350" spans="1:20" ht="67.5">
      <c r="A350" s="717">
        <v>336</v>
      </c>
      <c r="B350" s="717" t="s">
        <v>9547</v>
      </c>
      <c r="C350" s="717" t="s">
        <v>9485</v>
      </c>
      <c r="D350" s="717"/>
      <c r="E350" s="717"/>
      <c r="F350" s="717" t="s">
        <v>546</v>
      </c>
      <c r="G350" s="717" t="s">
        <v>11035</v>
      </c>
      <c r="H350" s="717" t="s">
        <v>11277</v>
      </c>
      <c r="I350" s="717"/>
      <c r="J350" s="718">
        <v>43210</v>
      </c>
      <c r="K350" s="717" t="s">
        <v>11037</v>
      </c>
      <c r="L350" s="717" t="s">
        <v>11276</v>
      </c>
      <c r="M350" s="717" t="s">
        <v>11039</v>
      </c>
      <c r="N350" s="718">
        <v>43263</v>
      </c>
      <c r="O350" s="717" t="s">
        <v>11272</v>
      </c>
      <c r="P350" s="719">
        <v>43268</v>
      </c>
      <c r="Q350" s="717" t="s">
        <v>11041</v>
      </c>
      <c r="R350" s="717"/>
      <c r="S350" s="717"/>
      <c r="T350" s="717"/>
    </row>
    <row r="351" spans="1:20" ht="67.5">
      <c r="A351" s="717">
        <v>337</v>
      </c>
      <c r="B351" s="717" t="s">
        <v>9555</v>
      </c>
      <c r="C351" s="717" t="s">
        <v>9485</v>
      </c>
      <c r="D351" s="717"/>
      <c r="E351" s="717"/>
      <c r="F351" s="717" t="s">
        <v>546</v>
      </c>
      <c r="G351" s="717" t="s">
        <v>11035</v>
      </c>
      <c r="H351" s="717" t="s">
        <v>11278</v>
      </c>
      <c r="I351" s="717"/>
      <c r="J351" s="718">
        <v>43210</v>
      </c>
      <c r="K351" s="717" t="s">
        <v>11037</v>
      </c>
      <c r="L351" s="717" t="s">
        <v>11276</v>
      </c>
      <c r="M351" s="717" t="s">
        <v>11039</v>
      </c>
      <c r="N351" s="718">
        <v>43263</v>
      </c>
      <c r="O351" s="717" t="s">
        <v>11272</v>
      </c>
      <c r="P351" s="719">
        <v>43269</v>
      </c>
      <c r="Q351" s="717" t="s">
        <v>11041</v>
      </c>
      <c r="R351" s="717"/>
      <c r="S351" s="717"/>
      <c r="T351" s="717"/>
    </row>
    <row r="352" spans="1:20" ht="67.5">
      <c r="A352" s="717">
        <v>338</v>
      </c>
      <c r="B352" s="717" t="s">
        <v>9483</v>
      </c>
      <c r="C352" s="717" t="s">
        <v>9485</v>
      </c>
      <c r="D352" s="717"/>
      <c r="E352" s="717"/>
      <c r="F352" s="717" t="s">
        <v>546</v>
      </c>
      <c r="G352" s="717" t="s">
        <v>11035</v>
      </c>
      <c r="H352" s="717" t="s">
        <v>11279</v>
      </c>
      <c r="I352" s="717"/>
      <c r="J352" s="718">
        <v>43210</v>
      </c>
      <c r="K352" s="717" t="s">
        <v>11037</v>
      </c>
      <c r="L352" s="717" t="s">
        <v>11276</v>
      </c>
      <c r="M352" s="717" t="s">
        <v>11039</v>
      </c>
      <c r="N352" s="718">
        <v>43263</v>
      </c>
      <c r="O352" s="717" t="s">
        <v>11272</v>
      </c>
      <c r="P352" s="719">
        <v>43268</v>
      </c>
      <c r="Q352" s="717" t="s">
        <v>11041</v>
      </c>
      <c r="R352" s="717"/>
      <c r="S352" s="717"/>
      <c r="T352" s="717"/>
    </row>
    <row r="353" spans="1:20" ht="67.5">
      <c r="A353" s="717">
        <v>339</v>
      </c>
      <c r="B353" s="717" t="s">
        <v>9536</v>
      </c>
      <c r="C353" s="717" t="s">
        <v>9538</v>
      </c>
      <c r="D353" s="717"/>
      <c r="E353" s="717"/>
      <c r="F353" s="717" t="s">
        <v>546</v>
      </c>
      <c r="G353" s="717" t="s">
        <v>11035</v>
      </c>
      <c r="H353" s="717" t="s">
        <v>11280</v>
      </c>
      <c r="I353" s="717"/>
      <c r="J353" s="718">
        <v>43210</v>
      </c>
      <c r="K353" s="717" t="s">
        <v>11037</v>
      </c>
      <c r="L353" s="717" t="s">
        <v>11276</v>
      </c>
      <c r="M353" s="717" t="s">
        <v>11039</v>
      </c>
      <c r="N353" s="718">
        <v>43263</v>
      </c>
      <c r="O353" s="717" t="s">
        <v>11272</v>
      </c>
      <c r="P353" s="719">
        <v>43268</v>
      </c>
      <c r="Q353" s="717" t="s">
        <v>11041</v>
      </c>
      <c r="R353" s="717"/>
      <c r="S353" s="717"/>
      <c r="T353" s="717"/>
    </row>
    <row r="354" spans="1:20" ht="67.5">
      <c r="A354" s="717">
        <v>340</v>
      </c>
      <c r="B354" s="717" t="s">
        <v>9559</v>
      </c>
      <c r="C354" s="717" t="s">
        <v>9538</v>
      </c>
      <c r="D354" s="717"/>
      <c r="E354" s="717"/>
      <c r="F354" s="717" t="s">
        <v>546</v>
      </c>
      <c r="G354" s="717" t="s">
        <v>11035</v>
      </c>
      <c r="H354" s="717" t="s">
        <v>11281</v>
      </c>
      <c r="I354" s="717"/>
      <c r="J354" s="718">
        <v>43210</v>
      </c>
      <c r="K354" s="717" t="s">
        <v>11037</v>
      </c>
      <c r="L354" s="717" t="s">
        <v>11276</v>
      </c>
      <c r="M354" s="717" t="s">
        <v>11039</v>
      </c>
      <c r="N354" s="718">
        <v>43263</v>
      </c>
      <c r="O354" s="717" t="s">
        <v>11272</v>
      </c>
      <c r="P354" s="719">
        <v>43269</v>
      </c>
      <c r="Q354" s="717" t="s">
        <v>11041</v>
      </c>
      <c r="R354" s="717"/>
      <c r="S354" s="717"/>
      <c r="T354" s="717"/>
    </row>
    <row r="355" spans="1:20" ht="67.5">
      <c r="A355" s="717">
        <v>341</v>
      </c>
      <c r="B355" s="717" t="s">
        <v>9563</v>
      </c>
      <c r="C355" s="717" t="s">
        <v>9513</v>
      </c>
      <c r="D355" s="717"/>
      <c r="E355" s="717"/>
      <c r="F355" s="717" t="s">
        <v>546</v>
      </c>
      <c r="G355" s="717" t="s">
        <v>11282</v>
      </c>
      <c r="H355" s="717" t="s">
        <v>11283</v>
      </c>
      <c r="I355" s="717"/>
      <c r="J355" s="718">
        <v>43224</v>
      </c>
      <c r="K355" s="717" t="s">
        <v>11037</v>
      </c>
      <c r="L355" s="717" t="s">
        <v>11284</v>
      </c>
      <c r="M355" s="717" t="s">
        <v>11039</v>
      </c>
      <c r="N355" s="718">
        <v>43263</v>
      </c>
      <c r="O355" s="717" t="s">
        <v>11272</v>
      </c>
      <c r="P355" s="719">
        <v>43269</v>
      </c>
      <c r="Q355" s="717" t="s">
        <v>11041</v>
      </c>
      <c r="R355" s="717"/>
      <c r="S355" s="717"/>
      <c r="T355" s="717"/>
    </row>
    <row r="356" spans="1:20" ht="67.5">
      <c r="A356" s="717">
        <v>342</v>
      </c>
      <c r="B356" s="717" t="s">
        <v>9520</v>
      </c>
      <c r="C356" s="717" t="s">
        <v>9513</v>
      </c>
      <c r="D356" s="717"/>
      <c r="E356" s="717"/>
      <c r="F356" s="717" t="s">
        <v>546</v>
      </c>
      <c r="G356" s="717" t="s">
        <v>11282</v>
      </c>
      <c r="H356" s="717" t="s">
        <v>11285</v>
      </c>
      <c r="I356" s="717"/>
      <c r="J356" s="718">
        <v>43224</v>
      </c>
      <c r="K356" s="717" t="s">
        <v>11037</v>
      </c>
      <c r="L356" s="717" t="s">
        <v>11284</v>
      </c>
      <c r="M356" s="717" t="s">
        <v>11039</v>
      </c>
      <c r="N356" s="718">
        <v>43263</v>
      </c>
      <c r="O356" s="717" t="s">
        <v>11272</v>
      </c>
      <c r="P356" s="719">
        <v>43268</v>
      </c>
      <c r="Q356" s="717" t="s">
        <v>11041</v>
      </c>
      <c r="R356" s="717"/>
      <c r="S356" s="717"/>
      <c r="T356" s="717"/>
    </row>
    <row r="357" spans="1:20" ht="67.5">
      <c r="A357" s="717">
        <v>343</v>
      </c>
      <c r="B357" s="717" t="s">
        <v>9565</v>
      </c>
      <c r="C357" s="717" t="s">
        <v>9513</v>
      </c>
      <c r="D357" s="717"/>
      <c r="E357" s="717"/>
      <c r="F357" s="717" t="s">
        <v>546</v>
      </c>
      <c r="G357" s="717" t="s">
        <v>11282</v>
      </c>
      <c r="H357" s="717" t="s">
        <v>11286</v>
      </c>
      <c r="I357" s="717"/>
      <c r="J357" s="718">
        <v>43224</v>
      </c>
      <c r="K357" s="717" t="s">
        <v>11037</v>
      </c>
      <c r="L357" s="717" t="s">
        <v>11284</v>
      </c>
      <c r="M357" s="717" t="s">
        <v>11039</v>
      </c>
      <c r="N357" s="718">
        <v>43263</v>
      </c>
      <c r="O357" s="717" t="s">
        <v>11272</v>
      </c>
      <c r="P357" s="719">
        <v>43269</v>
      </c>
      <c r="Q357" s="717" t="s">
        <v>11041</v>
      </c>
      <c r="R357" s="717"/>
      <c r="S357" s="717"/>
      <c r="T357" s="717"/>
    </row>
    <row r="358" spans="1:20" ht="67.5">
      <c r="A358" s="717">
        <v>344</v>
      </c>
      <c r="B358" s="717" t="s">
        <v>9561</v>
      </c>
      <c r="C358" s="717" t="s">
        <v>9513</v>
      </c>
      <c r="D358" s="717"/>
      <c r="E358" s="717"/>
      <c r="F358" s="717" t="s">
        <v>546</v>
      </c>
      <c r="G358" s="717" t="s">
        <v>11282</v>
      </c>
      <c r="H358" s="717" t="s">
        <v>11287</v>
      </c>
      <c r="I358" s="717"/>
      <c r="J358" s="718">
        <v>43224</v>
      </c>
      <c r="K358" s="717" t="s">
        <v>11037</v>
      </c>
      <c r="L358" s="717" t="s">
        <v>11284</v>
      </c>
      <c r="M358" s="717" t="s">
        <v>11039</v>
      </c>
      <c r="N358" s="718">
        <v>43263</v>
      </c>
      <c r="O358" s="717" t="s">
        <v>11272</v>
      </c>
      <c r="P358" s="719">
        <v>43269</v>
      </c>
      <c r="Q358" s="717" t="s">
        <v>11041</v>
      </c>
      <c r="R358" s="717"/>
      <c r="S358" s="717"/>
      <c r="T358" s="717"/>
    </row>
    <row r="359" spans="1:20" ht="67.5">
      <c r="A359" s="717">
        <v>345</v>
      </c>
      <c r="B359" s="717" t="s">
        <v>9511</v>
      </c>
      <c r="C359" s="717" t="s">
        <v>9513</v>
      </c>
      <c r="D359" s="717"/>
      <c r="E359" s="717"/>
      <c r="F359" s="717" t="s">
        <v>546</v>
      </c>
      <c r="G359" s="717" t="s">
        <v>11282</v>
      </c>
      <c r="H359" s="717" t="s">
        <v>11288</v>
      </c>
      <c r="I359" s="717"/>
      <c r="J359" s="718">
        <v>43224</v>
      </c>
      <c r="K359" s="717" t="s">
        <v>11037</v>
      </c>
      <c r="L359" s="717" t="s">
        <v>11284</v>
      </c>
      <c r="M359" s="717" t="s">
        <v>11039</v>
      </c>
      <c r="N359" s="718">
        <v>43263</v>
      </c>
      <c r="O359" s="717" t="s">
        <v>11272</v>
      </c>
      <c r="P359" s="719">
        <v>43268</v>
      </c>
      <c r="Q359" s="717" t="s">
        <v>11041</v>
      </c>
      <c r="R359" s="717"/>
      <c r="S359" s="717"/>
      <c r="T359" s="717"/>
    </row>
    <row r="360" spans="1:20" ht="67.5">
      <c r="A360" s="717">
        <v>346</v>
      </c>
      <c r="B360" s="717" t="s">
        <v>9493</v>
      </c>
      <c r="C360" s="717" t="s">
        <v>9495</v>
      </c>
      <c r="D360" s="717"/>
      <c r="E360" s="717"/>
      <c r="F360" s="717" t="s">
        <v>546</v>
      </c>
      <c r="G360" s="717" t="s">
        <v>11035</v>
      </c>
      <c r="H360" s="717" t="s">
        <v>11289</v>
      </c>
      <c r="I360" s="717"/>
      <c r="J360" s="718">
        <v>43218</v>
      </c>
      <c r="K360" s="717" t="s">
        <v>11037</v>
      </c>
      <c r="L360" s="717" t="s">
        <v>11290</v>
      </c>
      <c r="M360" s="717" t="s">
        <v>11039</v>
      </c>
      <c r="N360" s="718">
        <v>43262</v>
      </c>
      <c r="O360" s="717" t="s">
        <v>11272</v>
      </c>
      <c r="P360" s="719">
        <v>43268</v>
      </c>
      <c r="Q360" s="717" t="s">
        <v>11041</v>
      </c>
      <c r="R360" s="717"/>
      <c r="S360" s="717"/>
      <c r="T360" s="717"/>
    </row>
    <row r="361" spans="1:20" ht="67.5">
      <c r="A361" s="717">
        <v>347</v>
      </c>
      <c r="B361" s="717" t="s">
        <v>9516</v>
      </c>
      <c r="C361" s="717" t="s">
        <v>9492</v>
      </c>
      <c r="D361" s="717"/>
      <c r="E361" s="717"/>
      <c r="F361" s="717" t="s">
        <v>546</v>
      </c>
      <c r="G361" s="717" t="s">
        <v>11243</v>
      </c>
      <c r="H361" s="717" t="s">
        <v>11291</v>
      </c>
      <c r="I361" s="717"/>
      <c r="J361" s="718">
        <v>43226</v>
      </c>
      <c r="K361" s="717" t="s">
        <v>11037</v>
      </c>
      <c r="L361" s="717" t="s">
        <v>11284</v>
      </c>
      <c r="M361" s="717" t="s">
        <v>11039</v>
      </c>
      <c r="N361" s="718">
        <v>43263</v>
      </c>
      <c r="O361" s="717" t="s">
        <v>11272</v>
      </c>
      <c r="P361" s="719">
        <v>43268</v>
      </c>
      <c r="Q361" s="717" t="s">
        <v>11041</v>
      </c>
      <c r="R361" s="717"/>
      <c r="S361" s="717"/>
      <c r="T361" s="717"/>
    </row>
    <row r="362" spans="1:20" ht="67.5">
      <c r="A362" s="717">
        <v>348</v>
      </c>
      <c r="B362" s="717" t="s">
        <v>9490</v>
      </c>
      <c r="C362" s="717" t="s">
        <v>9492</v>
      </c>
      <c r="D362" s="717"/>
      <c r="E362" s="717"/>
      <c r="F362" s="717" t="s">
        <v>546</v>
      </c>
      <c r="G362" s="717" t="s">
        <v>11243</v>
      </c>
      <c r="H362" s="717" t="s">
        <v>11292</v>
      </c>
      <c r="I362" s="717"/>
      <c r="J362" s="718">
        <v>43226</v>
      </c>
      <c r="K362" s="717" t="s">
        <v>11037</v>
      </c>
      <c r="L362" s="717" t="s">
        <v>11284</v>
      </c>
      <c r="M362" s="717" t="s">
        <v>11039</v>
      </c>
      <c r="N362" s="718">
        <v>43263</v>
      </c>
      <c r="O362" s="717" t="s">
        <v>11272</v>
      </c>
      <c r="P362" s="719">
        <v>43268</v>
      </c>
      <c r="Q362" s="717" t="s">
        <v>11041</v>
      </c>
      <c r="R362" s="717"/>
      <c r="S362" s="717"/>
      <c r="T362" s="717"/>
    </row>
    <row r="363" spans="1:20" ht="67.5">
      <c r="A363" s="717">
        <v>349</v>
      </c>
      <c r="B363" s="717" t="s">
        <v>9496</v>
      </c>
      <c r="C363" s="717" t="s">
        <v>9492</v>
      </c>
      <c r="D363" s="717"/>
      <c r="E363" s="717"/>
      <c r="F363" s="717" t="s">
        <v>546</v>
      </c>
      <c r="G363" s="717" t="s">
        <v>11243</v>
      </c>
      <c r="H363" s="717" t="s">
        <v>11293</v>
      </c>
      <c r="I363" s="717"/>
      <c r="J363" s="718">
        <v>43226</v>
      </c>
      <c r="K363" s="717" t="s">
        <v>11037</v>
      </c>
      <c r="L363" s="717" t="s">
        <v>11284</v>
      </c>
      <c r="M363" s="717" t="s">
        <v>11039</v>
      </c>
      <c r="N363" s="718">
        <v>43263</v>
      </c>
      <c r="O363" s="717" t="s">
        <v>11272</v>
      </c>
      <c r="P363" s="719">
        <v>43268</v>
      </c>
      <c r="Q363" s="717" t="s">
        <v>11041</v>
      </c>
      <c r="R363" s="717"/>
      <c r="S363" s="717"/>
      <c r="T363" s="717"/>
    </row>
    <row r="364" spans="1:20" ht="67.5">
      <c r="A364" s="717">
        <v>350</v>
      </c>
      <c r="B364" s="717" t="s">
        <v>9532</v>
      </c>
      <c r="C364" s="717" t="s">
        <v>9500</v>
      </c>
      <c r="D364" s="717"/>
      <c r="E364" s="717"/>
      <c r="F364" s="717" t="s">
        <v>546</v>
      </c>
      <c r="G364" s="717" t="s">
        <v>11035</v>
      </c>
      <c r="H364" s="717" t="s">
        <v>11294</v>
      </c>
      <c r="I364" s="717"/>
      <c r="J364" s="718">
        <v>43233</v>
      </c>
      <c r="K364" s="717" t="s">
        <v>11037</v>
      </c>
      <c r="L364" s="717" t="s">
        <v>11284</v>
      </c>
      <c r="M364" s="717" t="s">
        <v>11039</v>
      </c>
      <c r="N364" s="718">
        <v>43263</v>
      </c>
      <c r="O364" s="717" t="s">
        <v>11272</v>
      </c>
      <c r="P364" s="719">
        <v>43268</v>
      </c>
      <c r="Q364" s="717" t="s">
        <v>11041</v>
      </c>
      <c r="R364" s="717"/>
      <c r="S364" s="717"/>
      <c r="T364" s="717"/>
    </row>
    <row r="365" spans="1:20" ht="67.5">
      <c r="A365" s="717">
        <v>351</v>
      </c>
      <c r="B365" s="717" t="s">
        <v>9579</v>
      </c>
      <c r="C365" s="717" t="s">
        <v>9500</v>
      </c>
      <c r="D365" s="717"/>
      <c r="E365" s="717"/>
      <c r="F365" s="717" t="s">
        <v>546</v>
      </c>
      <c r="G365" s="717" t="s">
        <v>11035</v>
      </c>
      <c r="H365" s="717" t="s">
        <v>11295</v>
      </c>
      <c r="I365" s="717"/>
      <c r="J365" s="718">
        <v>43233</v>
      </c>
      <c r="K365" s="717" t="s">
        <v>11037</v>
      </c>
      <c r="L365" s="717" t="s">
        <v>11284</v>
      </c>
      <c r="M365" s="717" t="s">
        <v>11039</v>
      </c>
      <c r="N365" s="718">
        <v>43263</v>
      </c>
      <c r="O365" s="717" t="s">
        <v>11272</v>
      </c>
      <c r="P365" s="719">
        <v>43269</v>
      </c>
      <c r="Q365" s="717" t="s">
        <v>11041</v>
      </c>
      <c r="R365" s="717"/>
      <c r="S365" s="717"/>
      <c r="T365" s="717"/>
    </row>
    <row r="366" spans="1:20" ht="67.5">
      <c r="A366" s="717">
        <v>352</v>
      </c>
      <c r="B366" s="717" t="s">
        <v>9583</v>
      </c>
      <c r="C366" s="717" t="s">
        <v>9500</v>
      </c>
      <c r="D366" s="717"/>
      <c r="E366" s="717"/>
      <c r="F366" s="717" t="s">
        <v>546</v>
      </c>
      <c r="G366" s="717" t="s">
        <v>11035</v>
      </c>
      <c r="H366" s="717" t="s">
        <v>11296</v>
      </c>
      <c r="I366" s="717"/>
      <c r="J366" s="718">
        <v>43233</v>
      </c>
      <c r="K366" s="717" t="s">
        <v>11037</v>
      </c>
      <c r="L366" s="717" t="s">
        <v>11284</v>
      </c>
      <c r="M366" s="717" t="s">
        <v>11039</v>
      </c>
      <c r="N366" s="718">
        <v>43263</v>
      </c>
      <c r="O366" s="717" t="s">
        <v>11272</v>
      </c>
      <c r="P366" s="719">
        <v>43269</v>
      </c>
      <c r="Q366" s="717" t="s">
        <v>11041</v>
      </c>
      <c r="R366" s="717"/>
      <c r="S366" s="717"/>
      <c r="T366" s="717"/>
    </row>
    <row r="367" spans="1:20" ht="67.5">
      <c r="A367" s="717">
        <v>353</v>
      </c>
      <c r="B367" s="717" t="s">
        <v>9569</v>
      </c>
      <c r="C367" s="717" t="s">
        <v>9500</v>
      </c>
      <c r="D367" s="717"/>
      <c r="E367" s="717"/>
      <c r="F367" s="717" t="s">
        <v>546</v>
      </c>
      <c r="G367" s="717" t="s">
        <v>11035</v>
      </c>
      <c r="H367" s="717" t="s">
        <v>11297</v>
      </c>
      <c r="I367" s="717"/>
      <c r="J367" s="718">
        <v>43233</v>
      </c>
      <c r="K367" s="717" t="s">
        <v>11037</v>
      </c>
      <c r="L367" s="717" t="s">
        <v>11284</v>
      </c>
      <c r="M367" s="717" t="s">
        <v>11039</v>
      </c>
      <c r="N367" s="718">
        <v>43263</v>
      </c>
      <c r="O367" s="717" t="s">
        <v>11272</v>
      </c>
      <c r="P367" s="719">
        <v>43269</v>
      </c>
      <c r="Q367" s="717" t="s">
        <v>11041</v>
      </c>
      <c r="R367" s="717"/>
      <c r="S367" s="717"/>
      <c r="T367" s="717"/>
    </row>
    <row r="368" spans="1:20" ht="67.5">
      <c r="A368" s="717">
        <v>354</v>
      </c>
      <c r="B368" s="717" t="s">
        <v>9539</v>
      </c>
      <c r="C368" s="717" t="s">
        <v>9500</v>
      </c>
      <c r="D368" s="717"/>
      <c r="E368" s="717"/>
      <c r="F368" s="717" t="s">
        <v>546</v>
      </c>
      <c r="G368" s="717" t="s">
        <v>11035</v>
      </c>
      <c r="H368" s="717" t="s">
        <v>11298</v>
      </c>
      <c r="I368" s="717"/>
      <c r="J368" s="718">
        <v>43233</v>
      </c>
      <c r="K368" s="717" t="s">
        <v>11037</v>
      </c>
      <c r="L368" s="717" t="s">
        <v>11284</v>
      </c>
      <c r="M368" s="717" t="s">
        <v>11039</v>
      </c>
      <c r="N368" s="718">
        <v>43263</v>
      </c>
      <c r="O368" s="717" t="s">
        <v>11272</v>
      </c>
      <c r="P368" s="719">
        <v>43268</v>
      </c>
      <c r="Q368" s="717" t="s">
        <v>11041</v>
      </c>
      <c r="R368" s="717"/>
      <c r="S368" s="717"/>
      <c r="T368" s="717"/>
    </row>
    <row r="369" spans="1:20" ht="67.5">
      <c r="A369" s="717">
        <v>355</v>
      </c>
      <c r="B369" s="717" t="s">
        <v>9518</v>
      </c>
      <c r="C369" s="717" t="s">
        <v>9500</v>
      </c>
      <c r="D369" s="717"/>
      <c r="E369" s="717"/>
      <c r="F369" s="717" t="s">
        <v>546</v>
      </c>
      <c r="G369" s="717" t="s">
        <v>11035</v>
      </c>
      <c r="H369" s="717" t="s">
        <v>11299</v>
      </c>
      <c r="I369" s="717"/>
      <c r="J369" s="718">
        <v>43233</v>
      </c>
      <c r="K369" s="717" t="s">
        <v>11037</v>
      </c>
      <c r="L369" s="717" t="s">
        <v>11284</v>
      </c>
      <c r="M369" s="717" t="s">
        <v>11039</v>
      </c>
      <c r="N369" s="718">
        <v>43263</v>
      </c>
      <c r="O369" s="717" t="s">
        <v>11272</v>
      </c>
      <c r="P369" s="719">
        <v>43268</v>
      </c>
      <c r="Q369" s="717" t="s">
        <v>11041</v>
      </c>
      <c r="R369" s="717"/>
      <c r="S369" s="717"/>
      <c r="T369" s="717"/>
    </row>
    <row r="370" spans="1:20" ht="67.5">
      <c r="A370" s="717">
        <v>356</v>
      </c>
      <c r="B370" s="717" t="s">
        <v>9534</v>
      </c>
      <c r="C370" s="717" t="s">
        <v>9500</v>
      </c>
      <c r="D370" s="717"/>
      <c r="E370" s="717"/>
      <c r="F370" s="717" t="s">
        <v>546</v>
      </c>
      <c r="G370" s="717" t="s">
        <v>11035</v>
      </c>
      <c r="H370" s="717" t="s">
        <v>11300</v>
      </c>
      <c r="I370" s="717"/>
      <c r="J370" s="718">
        <v>43233</v>
      </c>
      <c r="K370" s="717" t="s">
        <v>11037</v>
      </c>
      <c r="L370" s="717" t="s">
        <v>11284</v>
      </c>
      <c r="M370" s="717" t="s">
        <v>11039</v>
      </c>
      <c r="N370" s="718">
        <v>43263</v>
      </c>
      <c r="O370" s="717" t="s">
        <v>11272</v>
      </c>
      <c r="P370" s="719">
        <v>43268</v>
      </c>
      <c r="Q370" s="717" t="s">
        <v>11041</v>
      </c>
      <c r="R370" s="717"/>
      <c r="S370" s="717"/>
      <c r="T370" s="717"/>
    </row>
    <row r="371" spans="1:20" ht="67.5">
      <c r="A371" s="717">
        <v>357</v>
      </c>
      <c r="B371" s="717" t="s">
        <v>9571</v>
      </c>
      <c r="C371" s="717" t="s">
        <v>9500</v>
      </c>
      <c r="D371" s="717"/>
      <c r="E371" s="717"/>
      <c r="F371" s="717" t="s">
        <v>546</v>
      </c>
      <c r="G371" s="717" t="s">
        <v>11035</v>
      </c>
      <c r="H371" s="717" t="s">
        <v>11301</v>
      </c>
      <c r="I371" s="717"/>
      <c r="J371" s="718">
        <v>43233</v>
      </c>
      <c r="K371" s="717" t="s">
        <v>11037</v>
      </c>
      <c r="L371" s="717" t="s">
        <v>11284</v>
      </c>
      <c r="M371" s="717" t="s">
        <v>11039</v>
      </c>
      <c r="N371" s="718">
        <v>43263</v>
      </c>
      <c r="O371" s="717" t="s">
        <v>11272</v>
      </c>
      <c r="P371" s="719">
        <v>43269</v>
      </c>
      <c r="Q371" s="717" t="s">
        <v>11041</v>
      </c>
      <c r="R371" s="717"/>
      <c r="S371" s="717"/>
      <c r="T371" s="717"/>
    </row>
    <row r="372" spans="1:20" ht="67.5">
      <c r="A372" s="717">
        <v>358</v>
      </c>
      <c r="B372" s="717" t="s">
        <v>9573</v>
      </c>
      <c r="C372" s="717" t="s">
        <v>9500</v>
      </c>
      <c r="D372" s="717"/>
      <c r="E372" s="717"/>
      <c r="F372" s="717" t="s">
        <v>546</v>
      </c>
      <c r="G372" s="717" t="s">
        <v>11035</v>
      </c>
      <c r="H372" s="717" t="s">
        <v>11302</v>
      </c>
      <c r="I372" s="717"/>
      <c r="J372" s="718">
        <v>43233</v>
      </c>
      <c r="K372" s="717" t="s">
        <v>11037</v>
      </c>
      <c r="L372" s="717" t="s">
        <v>11284</v>
      </c>
      <c r="M372" s="717" t="s">
        <v>11039</v>
      </c>
      <c r="N372" s="718">
        <v>43263</v>
      </c>
      <c r="O372" s="717" t="s">
        <v>11272</v>
      </c>
      <c r="P372" s="719">
        <v>43269</v>
      </c>
      <c r="Q372" s="717" t="s">
        <v>11041</v>
      </c>
      <c r="R372" s="717"/>
      <c r="S372" s="717"/>
      <c r="T372" s="717"/>
    </row>
    <row r="373" spans="1:20" ht="67.5">
      <c r="A373" s="717">
        <v>359</v>
      </c>
      <c r="B373" s="717" t="s">
        <v>9498</v>
      </c>
      <c r="C373" s="717" t="s">
        <v>9500</v>
      </c>
      <c r="D373" s="717"/>
      <c r="E373" s="717"/>
      <c r="F373" s="717" t="s">
        <v>546</v>
      </c>
      <c r="G373" s="717" t="s">
        <v>11035</v>
      </c>
      <c r="H373" s="717" t="s">
        <v>11303</v>
      </c>
      <c r="I373" s="717"/>
      <c r="J373" s="718">
        <v>43233</v>
      </c>
      <c r="K373" s="717" t="s">
        <v>11037</v>
      </c>
      <c r="L373" s="717" t="s">
        <v>11284</v>
      </c>
      <c r="M373" s="717" t="s">
        <v>11039</v>
      </c>
      <c r="N373" s="718">
        <v>43263</v>
      </c>
      <c r="O373" s="717" t="s">
        <v>11272</v>
      </c>
      <c r="P373" s="719">
        <v>43268</v>
      </c>
      <c r="Q373" s="717" t="s">
        <v>11041</v>
      </c>
      <c r="R373" s="717"/>
      <c r="S373" s="717"/>
      <c r="T373" s="717"/>
    </row>
    <row r="374" spans="1:20" ht="67.5">
      <c r="A374" s="717">
        <v>360</v>
      </c>
      <c r="B374" s="717" t="s">
        <v>9527</v>
      </c>
      <c r="C374" s="717" t="s">
        <v>9526</v>
      </c>
      <c r="D374" s="717"/>
      <c r="E374" s="717"/>
      <c r="F374" s="717" t="s">
        <v>546</v>
      </c>
      <c r="G374" s="717" t="s">
        <v>11035</v>
      </c>
      <c r="H374" s="717" t="s">
        <v>11304</v>
      </c>
      <c r="I374" s="717"/>
      <c r="J374" s="718">
        <v>43233</v>
      </c>
      <c r="K374" s="717" t="s">
        <v>11037</v>
      </c>
      <c r="L374" s="717" t="s">
        <v>11284</v>
      </c>
      <c r="M374" s="717" t="s">
        <v>11039</v>
      </c>
      <c r="N374" s="718">
        <v>43263</v>
      </c>
      <c r="O374" s="717" t="s">
        <v>11272</v>
      </c>
      <c r="P374" s="719">
        <v>43268</v>
      </c>
      <c r="Q374" s="717" t="s">
        <v>11041</v>
      </c>
      <c r="R374" s="717"/>
      <c r="S374" s="717"/>
      <c r="T374" s="717"/>
    </row>
    <row r="375" spans="1:20" ht="67.5">
      <c r="A375" s="717">
        <v>361</v>
      </c>
      <c r="B375" s="717" t="s">
        <v>9575</v>
      </c>
      <c r="C375" s="717" t="s">
        <v>9526</v>
      </c>
      <c r="D375" s="717"/>
      <c r="E375" s="717"/>
      <c r="F375" s="717" t="s">
        <v>546</v>
      </c>
      <c r="G375" s="717" t="s">
        <v>11035</v>
      </c>
      <c r="H375" s="717" t="s">
        <v>11305</v>
      </c>
      <c r="I375" s="717"/>
      <c r="J375" s="718">
        <v>43233</v>
      </c>
      <c r="K375" s="717" t="s">
        <v>11037</v>
      </c>
      <c r="L375" s="717" t="s">
        <v>11284</v>
      </c>
      <c r="M375" s="717" t="s">
        <v>11039</v>
      </c>
      <c r="N375" s="718">
        <v>43263</v>
      </c>
      <c r="O375" s="717" t="s">
        <v>11272</v>
      </c>
      <c r="P375" s="719">
        <v>43269</v>
      </c>
      <c r="Q375" s="717" t="s">
        <v>11041</v>
      </c>
      <c r="R375" s="717"/>
      <c r="S375" s="717"/>
      <c r="T375" s="717"/>
    </row>
    <row r="376" spans="1:20" ht="67.5">
      <c r="A376" s="717">
        <v>362</v>
      </c>
      <c r="B376" s="717" t="s">
        <v>9551</v>
      </c>
      <c r="C376" s="717" t="s">
        <v>9526</v>
      </c>
      <c r="D376" s="717"/>
      <c r="E376" s="717"/>
      <c r="F376" s="717" t="s">
        <v>546</v>
      </c>
      <c r="G376" s="717" t="s">
        <v>11035</v>
      </c>
      <c r="H376" s="717" t="s">
        <v>11306</v>
      </c>
      <c r="I376" s="717"/>
      <c r="J376" s="718">
        <v>43233</v>
      </c>
      <c r="K376" s="717" t="s">
        <v>11037</v>
      </c>
      <c r="L376" s="717" t="s">
        <v>11284</v>
      </c>
      <c r="M376" s="717" t="s">
        <v>11039</v>
      </c>
      <c r="N376" s="718">
        <v>43263</v>
      </c>
      <c r="O376" s="717" t="s">
        <v>11272</v>
      </c>
      <c r="P376" s="719">
        <v>43268</v>
      </c>
      <c r="Q376" s="717" t="s">
        <v>11041</v>
      </c>
      <c r="R376" s="717"/>
      <c r="S376" s="717"/>
      <c r="T376" s="717"/>
    </row>
    <row r="377" spans="1:20" ht="67.5">
      <c r="A377" s="717">
        <v>363</v>
      </c>
      <c r="B377" s="717" t="s">
        <v>9524</v>
      </c>
      <c r="C377" s="717" t="s">
        <v>9526</v>
      </c>
      <c r="D377" s="717"/>
      <c r="E377" s="717"/>
      <c r="F377" s="717" t="s">
        <v>546</v>
      </c>
      <c r="G377" s="717" t="s">
        <v>11035</v>
      </c>
      <c r="H377" s="717" t="s">
        <v>11307</v>
      </c>
      <c r="I377" s="717"/>
      <c r="J377" s="718">
        <v>43233</v>
      </c>
      <c r="K377" s="717" t="s">
        <v>11037</v>
      </c>
      <c r="L377" s="717" t="s">
        <v>11284</v>
      </c>
      <c r="M377" s="717" t="s">
        <v>11039</v>
      </c>
      <c r="N377" s="718">
        <v>43263</v>
      </c>
      <c r="O377" s="717" t="s">
        <v>11272</v>
      </c>
      <c r="P377" s="719">
        <v>43268</v>
      </c>
      <c r="Q377" s="717" t="s">
        <v>11041</v>
      </c>
      <c r="R377" s="717"/>
      <c r="S377" s="717"/>
      <c r="T377" s="717"/>
    </row>
    <row r="378" spans="1:20" ht="67.5">
      <c r="A378" s="717">
        <v>364</v>
      </c>
      <c r="B378" s="717" t="s">
        <v>9507</v>
      </c>
      <c r="C378" s="717" t="s">
        <v>9489</v>
      </c>
      <c r="D378" s="717"/>
      <c r="E378" s="717"/>
      <c r="F378" s="717" t="s">
        <v>546</v>
      </c>
      <c r="G378" s="717" t="s">
        <v>11035</v>
      </c>
      <c r="H378" s="717" t="s">
        <v>11308</v>
      </c>
      <c r="I378" s="717"/>
      <c r="J378" s="718">
        <v>43233</v>
      </c>
      <c r="K378" s="717" t="s">
        <v>11037</v>
      </c>
      <c r="L378" s="717" t="s">
        <v>11284</v>
      </c>
      <c r="M378" s="717" t="s">
        <v>11039</v>
      </c>
      <c r="N378" s="718">
        <v>43263</v>
      </c>
      <c r="O378" s="717" t="s">
        <v>11272</v>
      </c>
      <c r="P378" s="719">
        <v>43268</v>
      </c>
      <c r="Q378" s="717" t="s">
        <v>11041</v>
      </c>
      <c r="R378" s="717"/>
      <c r="S378" s="717"/>
      <c r="T378" s="717"/>
    </row>
    <row r="379" spans="1:20" ht="67.5">
      <c r="A379" s="717">
        <v>365</v>
      </c>
      <c r="B379" s="717" t="s">
        <v>9522</v>
      </c>
      <c r="C379" s="717" t="s">
        <v>9489</v>
      </c>
      <c r="D379" s="717"/>
      <c r="E379" s="717"/>
      <c r="F379" s="717" t="s">
        <v>546</v>
      </c>
      <c r="G379" s="717" t="s">
        <v>11035</v>
      </c>
      <c r="H379" s="717" t="s">
        <v>11309</v>
      </c>
      <c r="I379" s="717"/>
      <c r="J379" s="718">
        <v>43233</v>
      </c>
      <c r="K379" s="717" t="s">
        <v>11037</v>
      </c>
      <c r="L379" s="717" t="s">
        <v>11284</v>
      </c>
      <c r="M379" s="717" t="s">
        <v>11039</v>
      </c>
      <c r="N379" s="718">
        <v>43263</v>
      </c>
      <c r="O379" s="717" t="s">
        <v>11272</v>
      </c>
      <c r="P379" s="719">
        <v>43268</v>
      </c>
      <c r="Q379" s="717" t="s">
        <v>11041</v>
      </c>
      <c r="R379" s="717"/>
      <c r="S379" s="717"/>
      <c r="T379" s="717"/>
    </row>
    <row r="380" spans="1:20" ht="67.5">
      <c r="A380" s="717">
        <v>366</v>
      </c>
      <c r="B380" s="717" t="s">
        <v>9545</v>
      </c>
      <c r="C380" s="717" t="s">
        <v>9489</v>
      </c>
      <c r="D380" s="717"/>
      <c r="E380" s="717"/>
      <c r="F380" s="717" t="s">
        <v>546</v>
      </c>
      <c r="G380" s="717" t="s">
        <v>11035</v>
      </c>
      <c r="H380" s="717" t="s">
        <v>11310</v>
      </c>
      <c r="I380" s="717"/>
      <c r="J380" s="718">
        <v>43233</v>
      </c>
      <c r="K380" s="717" t="s">
        <v>11037</v>
      </c>
      <c r="L380" s="717" t="s">
        <v>11284</v>
      </c>
      <c r="M380" s="717" t="s">
        <v>11039</v>
      </c>
      <c r="N380" s="718">
        <v>43263</v>
      </c>
      <c r="O380" s="717" t="s">
        <v>11272</v>
      </c>
      <c r="P380" s="719">
        <v>43268</v>
      </c>
      <c r="Q380" s="717" t="s">
        <v>11041</v>
      </c>
      <c r="R380" s="717"/>
      <c r="S380" s="717"/>
      <c r="T380" s="717"/>
    </row>
    <row r="381" spans="1:20" ht="67.5">
      <c r="A381" s="717">
        <v>367</v>
      </c>
      <c r="B381" s="717" t="s">
        <v>9557</v>
      </c>
      <c r="C381" s="717" t="s">
        <v>9489</v>
      </c>
      <c r="D381" s="717"/>
      <c r="E381" s="717"/>
      <c r="F381" s="717" t="s">
        <v>546</v>
      </c>
      <c r="G381" s="717" t="s">
        <v>11035</v>
      </c>
      <c r="H381" s="717" t="s">
        <v>11311</v>
      </c>
      <c r="I381" s="717"/>
      <c r="J381" s="718">
        <v>43233</v>
      </c>
      <c r="K381" s="717" t="s">
        <v>11037</v>
      </c>
      <c r="L381" s="717" t="s">
        <v>11284</v>
      </c>
      <c r="M381" s="717" t="s">
        <v>11039</v>
      </c>
      <c r="N381" s="718">
        <v>43263</v>
      </c>
      <c r="O381" s="717" t="s">
        <v>11272</v>
      </c>
      <c r="P381" s="719">
        <v>43269</v>
      </c>
      <c r="Q381" s="717" t="s">
        <v>11041</v>
      </c>
      <c r="R381" s="717"/>
      <c r="S381" s="717"/>
      <c r="T381" s="717"/>
    </row>
    <row r="382" spans="1:20" ht="67.5">
      <c r="A382" s="717">
        <v>368</v>
      </c>
      <c r="B382" s="717" t="s">
        <v>9581</v>
      </c>
      <c r="C382" s="717" t="s">
        <v>9489</v>
      </c>
      <c r="D382" s="717"/>
      <c r="E382" s="717"/>
      <c r="F382" s="717" t="s">
        <v>546</v>
      </c>
      <c r="G382" s="717" t="s">
        <v>11035</v>
      </c>
      <c r="H382" s="717" t="s">
        <v>11312</v>
      </c>
      <c r="I382" s="717"/>
      <c r="J382" s="718">
        <v>43233</v>
      </c>
      <c r="K382" s="717" t="s">
        <v>11037</v>
      </c>
      <c r="L382" s="717" t="s">
        <v>11284</v>
      </c>
      <c r="M382" s="717" t="s">
        <v>11039</v>
      </c>
      <c r="N382" s="718">
        <v>43263</v>
      </c>
      <c r="O382" s="717" t="s">
        <v>11272</v>
      </c>
      <c r="P382" s="719">
        <v>43269</v>
      </c>
      <c r="Q382" s="717" t="s">
        <v>11041</v>
      </c>
      <c r="R382" s="717"/>
      <c r="S382" s="717"/>
      <c r="T382" s="717"/>
    </row>
    <row r="383" spans="1:20" ht="67.5">
      <c r="A383" s="717">
        <v>369</v>
      </c>
      <c r="B383" s="717" t="s">
        <v>9514</v>
      </c>
      <c r="C383" s="717" t="s">
        <v>9489</v>
      </c>
      <c r="D383" s="717"/>
      <c r="E383" s="717"/>
      <c r="F383" s="717" t="s">
        <v>546</v>
      </c>
      <c r="G383" s="717" t="s">
        <v>11035</v>
      </c>
      <c r="H383" s="717" t="s">
        <v>11313</v>
      </c>
      <c r="I383" s="717"/>
      <c r="J383" s="718">
        <v>43233</v>
      </c>
      <c r="K383" s="717" t="s">
        <v>11037</v>
      </c>
      <c r="L383" s="717" t="s">
        <v>11284</v>
      </c>
      <c r="M383" s="717" t="s">
        <v>11039</v>
      </c>
      <c r="N383" s="718">
        <v>43263</v>
      </c>
      <c r="O383" s="717" t="s">
        <v>11272</v>
      </c>
      <c r="P383" s="719">
        <v>43268</v>
      </c>
      <c r="Q383" s="717" t="s">
        <v>11041</v>
      </c>
      <c r="R383" s="717"/>
      <c r="S383" s="717"/>
      <c r="T383" s="717"/>
    </row>
    <row r="384" spans="1:20" ht="67.5">
      <c r="A384" s="717">
        <v>370</v>
      </c>
      <c r="B384" s="717" t="s">
        <v>9509</v>
      </c>
      <c r="C384" s="717" t="s">
        <v>9489</v>
      </c>
      <c r="D384" s="717"/>
      <c r="E384" s="717"/>
      <c r="F384" s="717" t="s">
        <v>546</v>
      </c>
      <c r="G384" s="717" t="s">
        <v>11035</v>
      </c>
      <c r="H384" s="717" t="s">
        <v>11314</v>
      </c>
      <c r="I384" s="717"/>
      <c r="J384" s="718">
        <v>43233</v>
      </c>
      <c r="K384" s="717" t="s">
        <v>11037</v>
      </c>
      <c r="L384" s="717" t="s">
        <v>11284</v>
      </c>
      <c r="M384" s="717" t="s">
        <v>11039</v>
      </c>
      <c r="N384" s="718">
        <v>43263</v>
      </c>
      <c r="O384" s="717" t="s">
        <v>11272</v>
      </c>
      <c r="P384" s="719">
        <v>43268</v>
      </c>
      <c r="Q384" s="717" t="s">
        <v>11041</v>
      </c>
      <c r="R384" s="717"/>
      <c r="S384" s="717"/>
      <c r="T384" s="717"/>
    </row>
    <row r="385" spans="1:20" ht="67.5">
      <c r="A385" s="717">
        <v>371</v>
      </c>
      <c r="B385" s="717" t="s">
        <v>9577</v>
      </c>
      <c r="C385" s="717" t="s">
        <v>9489</v>
      </c>
      <c r="D385" s="717"/>
      <c r="E385" s="717"/>
      <c r="F385" s="717" t="s">
        <v>546</v>
      </c>
      <c r="G385" s="717" t="s">
        <v>11035</v>
      </c>
      <c r="H385" s="717" t="s">
        <v>11315</v>
      </c>
      <c r="I385" s="717"/>
      <c r="J385" s="718">
        <v>43233</v>
      </c>
      <c r="K385" s="717" t="s">
        <v>11037</v>
      </c>
      <c r="L385" s="717" t="s">
        <v>11284</v>
      </c>
      <c r="M385" s="717" t="s">
        <v>11039</v>
      </c>
      <c r="N385" s="718">
        <v>43263</v>
      </c>
      <c r="O385" s="717" t="s">
        <v>11272</v>
      </c>
      <c r="P385" s="719">
        <v>43269</v>
      </c>
      <c r="Q385" s="717" t="s">
        <v>11041</v>
      </c>
      <c r="R385" s="717"/>
      <c r="S385" s="717"/>
      <c r="T385" s="717"/>
    </row>
    <row r="386" spans="1:20" ht="67.5">
      <c r="A386" s="717">
        <v>372</v>
      </c>
      <c r="B386" s="717" t="s">
        <v>9503</v>
      </c>
      <c r="C386" s="717" t="s">
        <v>9489</v>
      </c>
      <c r="D386" s="717"/>
      <c r="E386" s="717"/>
      <c r="F386" s="717" t="s">
        <v>546</v>
      </c>
      <c r="G386" s="717" t="s">
        <v>11035</v>
      </c>
      <c r="H386" s="717" t="s">
        <v>11316</v>
      </c>
      <c r="I386" s="717"/>
      <c r="J386" s="718">
        <v>43233</v>
      </c>
      <c r="K386" s="717" t="s">
        <v>11037</v>
      </c>
      <c r="L386" s="717" t="s">
        <v>11284</v>
      </c>
      <c r="M386" s="717" t="s">
        <v>11039</v>
      </c>
      <c r="N386" s="718">
        <v>43263</v>
      </c>
      <c r="O386" s="717" t="s">
        <v>11272</v>
      </c>
      <c r="P386" s="719">
        <v>43268</v>
      </c>
      <c r="Q386" s="717" t="s">
        <v>11041</v>
      </c>
      <c r="R386" s="717"/>
      <c r="S386" s="717"/>
      <c r="T386" s="717"/>
    </row>
    <row r="387" spans="1:20" ht="67.5">
      <c r="A387" s="717">
        <v>373</v>
      </c>
      <c r="B387" s="717" t="s">
        <v>9553</v>
      </c>
      <c r="C387" s="717" t="s">
        <v>9489</v>
      </c>
      <c r="D387" s="717"/>
      <c r="E387" s="717"/>
      <c r="F387" s="717" t="s">
        <v>546</v>
      </c>
      <c r="G387" s="717" t="s">
        <v>11035</v>
      </c>
      <c r="H387" s="717" t="s">
        <v>11317</v>
      </c>
      <c r="I387" s="717"/>
      <c r="J387" s="718">
        <v>43233</v>
      </c>
      <c r="K387" s="717" t="s">
        <v>11037</v>
      </c>
      <c r="L387" s="717" t="s">
        <v>11284</v>
      </c>
      <c r="M387" s="717" t="s">
        <v>11039</v>
      </c>
      <c r="N387" s="718">
        <v>43263</v>
      </c>
      <c r="O387" s="717" t="s">
        <v>11272</v>
      </c>
      <c r="P387" s="719">
        <v>43269</v>
      </c>
      <c r="Q387" s="717" t="s">
        <v>11041</v>
      </c>
      <c r="R387" s="717"/>
      <c r="S387" s="717"/>
      <c r="T387" s="717"/>
    </row>
    <row r="388" spans="1:20" ht="67.5">
      <c r="A388" s="717">
        <v>374</v>
      </c>
      <c r="B388" s="717" t="s">
        <v>9487</v>
      </c>
      <c r="C388" s="717" t="s">
        <v>9489</v>
      </c>
      <c r="D388" s="717"/>
      <c r="E388" s="717"/>
      <c r="F388" s="717" t="s">
        <v>546</v>
      </c>
      <c r="G388" s="717" t="s">
        <v>11035</v>
      </c>
      <c r="H388" s="717" t="s">
        <v>11318</v>
      </c>
      <c r="I388" s="717"/>
      <c r="J388" s="718">
        <v>43233</v>
      </c>
      <c r="K388" s="717" t="s">
        <v>11037</v>
      </c>
      <c r="L388" s="717" t="s">
        <v>11284</v>
      </c>
      <c r="M388" s="717" t="s">
        <v>11039</v>
      </c>
      <c r="N388" s="718">
        <v>43263</v>
      </c>
      <c r="O388" s="717" t="s">
        <v>11272</v>
      </c>
      <c r="P388" s="719">
        <v>43268</v>
      </c>
      <c r="Q388" s="717" t="s">
        <v>11041</v>
      </c>
      <c r="R388" s="717"/>
      <c r="S388" s="717"/>
      <c r="T388" s="717"/>
    </row>
    <row r="389" spans="1:20" ht="67.5">
      <c r="A389" s="717">
        <v>375</v>
      </c>
      <c r="B389" s="717" t="s">
        <v>9505</v>
      </c>
      <c r="C389" s="717" t="s">
        <v>9489</v>
      </c>
      <c r="D389" s="717"/>
      <c r="E389" s="717"/>
      <c r="F389" s="717" t="s">
        <v>546</v>
      </c>
      <c r="G389" s="717" t="s">
        <v>11035</v>
      </c>
      <c r="H389" s="717" t="s">
        <v>11319</v>
      </c>
      <c r="I389" s="717"/>
      <c r="J389" s="718">
        <v>43233</v>
      </c>
      <c r="K389" s="717" t="s">
        <v>11037</v>
      </c>
      <c r="L389" s="717" t="s">
        <v>11284</v>
      </c>
      <c r="M389" s="717" t="s">
        <v>11039</v>
      </c>
      <c r="N389" s="718">
        <v>43263</v>
      </c>
      <c r="O389" s="717" t="s">
        <v>11272</v>
      </c>
      <c r="P389" s="719">
        <v>43268</v>
      </c>
      <c r="Q389" s="717" t="s">
        <v>11041</v>
      </c>
      <c r="R389" s="717"/>
      <c r="S389" s="717"/>
      <c r="T389" s="717"/>
    </row>
    <row r="390" spans="1:20" ht="67.5">
      <c r="A390" s="717">
        <v>376</v>
      </c>
      <c r="B390" s="717" t="s">
        <v>9567</v>
      </c>
      <c r="C390" s="717" t="s">
        <v>9489</v>
      </c>
      <c r="D390" s="717"/>
      <c r="E390" s="717"/>
      <c r="F390" s="717" t="s">
        <v>546</v>
      </c>
      <c r="G390" s="717" t="s">
        <v>11035</v>
      </c>
      <c r="H390" s="717" t="s">
        <v>11320</v>
      </c>
      <c r="I390" s="717"/>
      <c r="J390" s="718">
        <v>43233</v>
      </c>
      <c r="K390" s="717" t="s">
        <v>11037</v>
      </c>
      <c r="L390" s="717" t="s">
        <v>11284</v>
      </c>
      <c r="M390" s="717" t="s">
        <v>11039</v>
      </c>
      <c r="N390" s="718">
        <v>43263</v>
      </c>
      <c r="O390" s="717" t="s">
        <v>11272</v>
      </c>
      <c r="P390" s="719">
        <v>43269</v>
      </c>
      <c r="Q390" s="717" t="s">
        <v>11041</v>
      </c>
      <c r="R390" s="717"/>
      <c r="S390" s="717"/>
      <c r="T390" s="717"/>
    </row>
    <row r="391" spans="1:20" ht="67.5">
      <c r="A391" s="717">
        <v>377</v>
      </c>
      <c r="B391" s="717" t="s">
        <v>9501</v>
      </c>
      <c r="C391" s="717" t="s">
        <v>9489</v>
      </c>
      <c r="D391" s="717"/>
      <c r="E391" s="717"/>
      <c r="F391" s="717" t="s">
        <v>546</v>
      </c>
      <c r="G391" s="717" t="s">
        <v>11035</v>
      </c>
      <c r="H391" s="717" t="s">
        <v>11321</v>
      </c>
      <c r="I391" s="717"/>
      <c r="J391" s="718">
        <v>43233</v>
      </c>
      <c r="K391" s="717" t="s">
        <v>11037</v>
      </c>
      <c r="L391" s="717" t="s">
        <v>11284</v>
      </c>
      <c r="M391" s="717" t="s">
        <v>11039</v>
      </c>
      <c r="N391" s="718">
        <v>43263</v>
      </c>
      <c r="O391" s="717" t="s">
        <v>11272</v>
      </c>
      <c r="P391" s="719">
        <v>43268</v>
      </c>
      <c r="Q391" s="717" t="s">
        <v>11041</v>
      </c>
      <c r="R391" s="717"/>
      <c r="S391" s="717"/>
      <c r="T391" s="717"/>
    </row>
    <row r="392" spans="1:20" ht="67.5">
      <c r="A392" s="717">
        <v>378</v>
      </c>
      <c r="B392" s="717" t="s">
        <v>7838</v>
      </c>
      <c r="C392" s="717" t="s">
        <v>7837</v>
      </c>
      <c r="D392" s="717"/>
      <c r="E392" s="717"/>
      <c r="F392" s="717" t="s">
        <v>546</v>
      </c>
      <c r="G392" s="717" t="s">
        <v>11065</v>
      </c>
      <c r="H392" s="717" t="s">
        <v>11322</v>
      </c>
      <c r="I392" s="717"/>
      <c r="J392" s="718">
        <v>43218</v>
      </c>
      <c r="K392" s="717" t="s">
        <v>11037</v>
      </c>
      <c r="L392" s="717" t="s">
        <v>11323</v>
      </c>
      <c r="M392" s="717" t="s">
        <v>11131</v>
      </c>
      <c r="N392" s="718">
        <v>43260</v>
      </c>
      <c r="O392" s="717" t="s">
        <v>11324</v>
      </c>
      <c r="P392" s="719">
        <v>43270</v>
      </c>
      <c r="Q392" s="717" t="s">
        <v>11041</v>
      </c>
      <c r="R392" s="717"/>
      <c r="S392" s="717"/>
      <c r="T392" s="717"/>
    </row>
    <row r="393" spans="1:20" ht="67.5">
      <c r="A393" s="717">
        <v>379</v>
      </c>
      <c r="B393" s="717" t="s">
        <v>7877</v>
      </c>
      <c r="C393" s="717" t="s">
        <v>7837</v>
      </c>
      <c r="D393" s="717"/>
      <c r="E393" s="717"/>
      <c r="F393" s="717" t="s">
        <v>546</v>
      </c>
      <c r="G393" s="717" t="s">
        <v>11065</v>
      </c>
      <c r="H393" s="717" t="s">
        <v>7878</v>
      </c>
      <c r="I393" s="717"/>
      <c r="J393" s="718">
        <v>43218</v>
      </c>
      <c r="K393" s="717" t="s">
        <v>11037</v>
      </c>
      <c r="L393" s="717" t="s">
        <v>11323</v>
      </c>
      <c r="M393" s="717" t="s">
        <v>11131</v>
      </c>
      <c r="N393" s="718">
        <v>43260</v>
      </c>
      <c r="O393" s="717" t="s">
        <v>11324</v>
      </c>
      <c r="P393" s="719">
        <v>43269</v>
      </c>
      <c r="Q393" s="717" t="s">
        <v>11041</v>
      </c>
      <c r="R393" s="717"/>
      <c r="S393" s="717"/>
      <c r="T393" s="717"/>
    </row>
    <row r="394" spans="1:20" ht="67.5">
      <c r="A394" s="717">
        <v>380</v>
      </c>
      <c r="B394" s="717" t="s">
        <v>7857</v>
      </c>
      <c r="C394" s="717" t="s">
        <v>7837</v>
      </c>
      <c r="D394" s="717"/>
      <c r="E394" s="717"/>
      <c r="F394" s="717" t="s">
        <v>546</v>
      </c>
      <c r="G394" s="717" t="s">
        <v>11065</v>
      </c>
      <c r="H394" s="717" t="s">
        <v>7858</v>
      </c>
      <c r="I394" s="717"/>
      <c r="J394" s="718">
        <v>43218</v>
      </c>
      <c r="K394" s="717" t="s">
        <v>11037</v>
      </c>
      <c r="L394" s="717" t="s">
        <v>11323</v>
      </c>
      <c r="M394" s="717" t="s">
        <v>11131</v>
      </c>
      <c r="N394" s="718">
        <v>43260</v>
      </c>
      <c r="O394" s="717" t="s">
        <v>11324</v>
      </c>
      <c r="P394" s="719">
        <v>43270</v>
      </c>
      <c r="Q394" s="717" t="s">
        <v>11041</v>
      </c>
      <c r="R394" s="717"/>
      <c r="S394" s="717"/>
      <c r="T394" s="717"/>
    </row>
    <row r="395" spans="1:20" ht="67.5">
      <c r="A395" s="717">
        <v>381</v>
      </c>
      <c r="B395" s="717" t="s">
        <v>7871</v>
      </c>
      <c r="C395" s="717" t="s">
        <v>7837</v>
      </c>
      <c r="D395" s="717"/>
      <c r="E395" s="717"/>
      <c r="F395" s="717" t="s">
        <v>546</v>
      </c>
      <c r="G395" s="717" t="s">
        <v>11065</v>
      </c>
      <c r="H395" s="717" t="s">
        <v>7872</v>
      </c>
      <c r="I395" s="717"/>
      <c r="J395" s="718">
        <v>43218</v>
      </c>
      <c r="K395" s="717" t="s">
        <v>11037</v>
      </c>
      <c r="L395" s="717" t="s">
        <v>11323</v>
      </c>
      <c r="M395" s="717" t="s">
        <v>11131</v>
      </c>
      <c r="N395" s="718">
        <v>43260</v>
      </c>
      <c r="O395" s="717" t="s">
        <v>11324</v>
      </c>
      <c r="P395" s="719">
        <v>43269</v>
      </c>
      <c r="Q395" s="717" t="s">
        <v>11041</v>
      </c>
      <c r="R395" s="717"/>
      <c r="S395" s="717"/>
      <c r="T395" s="717"/>
    </row>
    <row r="396" spans="1:20" ht="67.5">
      <c r="A396" s="717">
        <v>382</v>
      </c>
      <c r="B396" s="717" t="s">
        <v>7861</v>
      </c>
      <c r="C396" s="717" t="s">
        <v>7837</v>
      </c>
      <c r="D396" s="717"/>
      <c r="E396" s="717"/>
      <c r="F396" s="717" t="s">
        <v>546</v>
      </c>
      <c r="G396" s="717" t="s">
        <v>11065</v>
      </c>
      <c r="H396" s="717" t="s">
        <v>7862</v>
      </c>
      <c r="I396" s="717"/>
      <c r="J396" s="718">
        <v>43218</v>
      </c>
      <c r="K396" s="717" t="s">
        <v>11037</v>
      </c>
      <c r="L396" s="717" t="s">
        <v>11323</v>
      </c>
      <c r="M396" s="717" t="s">
        <v>11131</v>
      </c>
      <c r="N396" s="718">
        <v>43260</v>
      </c>
      <c r="O396" s="717" t="s">
        <v>11324</v>
      </c>
      <c r="P396" s="719">
        <v>43270</v>
      </c>
      <c r="Q396" s="717" t="s">
        <v>11041</v>
      </c>
      <c r="R396" s="717"/>
      <c r="S396" s="717"/>
      <c r="T396" s="717"/>
    </row>
    <row r="397" spans="1:20" ht="67.5">
      <c r="A397" s="717">
        <v>383</v>
      </c>
      <c r="B397" s="717" t="s">
        <v>7859</v>
      </c>
      <c r="C397" s="717" t="s">
        <v>7837</v>
      </c>
      <c r="D397" s="717"/>
      <c r="E397" s="717"/>
      <c r="F397" s="717" t="s">
        <v>546</v>
      </c>
      <c r="G397" s="717" t="s">
        <v>11065</v>
      </c>
      <c r="H397" s="717" t="s">
        <v>7860</v>
      </c>
      <c r="I397" s="717"/>
      <c r="J397" s="718">
        <v>43218</v>
      </c>
      <c r="K397" s="717" t="s">
        <v>11037</v>
      </c>
      <c r="L397" s="717" t="s">
        <v>11323</v>
      </c>
      <c r="M397" s="717" t="s">
        <v>11131</v>
      </c>
      <c r="N397" s="718">
        <v>43260</v>
      </c>
      <c r="O397" s="717" t="s">
        <v>11324</v>
      </c>
      <c r="P397" s="719">
        <v>43270</v>
      </c>
      <c r="Q397" s="717" t="s">
        <v>11041</v>
      </c>
      <c r="R397" s="717"/>
      <c r="S397" s="717"/>
      <c r="T397" s="717"/>
    </row>
    <row r="398" spans="1:20" ht="67.5">
      <c r="A398" s="717">
        <v>384</v>
      </c>
      <c r="B398" s="717" t="s">
        <v>7855</v>
      </c>
      <c r="C398" s="717" t="s">
        <v>7837</v>
      </c>
      <c r="D398" s="717"/>
      <c r="E398" s="717"/>
      <c r="F398" s="717" t="s">
        <v>546</v>
      </c>
      <c r="G398" s="717" t="s">
        <v>11065</v>
      </c>
      <c r="H398" s="717" t="s">
        <v>7856</v>
      </c>
      <c r="I398" s="717"/>
      <c r="J398" s="718">
        <v>43218</v>
      </c>
      <c r="K398" s="717" t="s">
        <v>11037</v>
      </c>
      <c r="L398" s="717" t="s">
        <v>11323</v>
      </c>
      <c r="M398" s="717" t="s">
        <v>11131</v>
      </c>
      <c r="N398" s="718">
        <v>43260</v>
      </c>
      <c r="O398" s="717" t="s">
        <v>11324</v>
      </c>
      <c r="P398" s="719">
        <v>43269</v>
      </c>
      <c r="Q398" s="717" t="s">
        <v>11041</v>
      </c>
      <c r="R398" s="717"/>
      <c r="S398" s="717"/>
      <c r="T398" s="717"/>
    </row>
    <row r="399" spans="1:20" ht="67.5">
      <c r="A399" s="717">
        <v>385</v>
      </c>
      <c r="B399" s="717" t="s">
        <v>7867</v>
      </c>
      <c r="C399" s="717" t="s">
        <v>7837</v>
      </c>
      <c r="D399" s="717"/>
      <c r="E399" s="717"/>
      <c r="F399" s="717" t="s">
        <v>546</v>
      </c>
      <c r="G399" s="717" t="s">
        <v>11065</v>
      </c>
      <c r="H399" s="717" t="s">
        <v>7868</v>
      </c>
      <c r="I399" s="717"/>
      <c r="J399" s="718">
        <v>43218</v>
      </c>
      <c r="K399" s="717" t="s">
        <v>11037</v>
      </c>
      <c r="L399" s="717" t="s">
        <v>11323</v>
      </c>
      <c r="M399" s="717" t="s">
        <v>11131</v>
      </c>
      <c r="N399" s="718">
        <v>43260</v>
      </c>
      <c r="O399" s="717" t="s">
        <v>11324</v>
      </c>
      <c r="P399" s="719">
        <v>43270</v>
      </c>
      <c r="Q399" s="717" t="s">
        <v>11041</v>
      </c>
      <c r="R399" s="717"/>
      <c r="S399" s="717"/>
      <c r="T399" s="717"/>
    </row>
    <row r="400" spans="1:20" ht="67.5">
      <c r="A400" s="717">
        <v>386</v>
      </c>
      <c r="B400" s="717" t="s">
        <v>7845</v>
      </c>
      <c r="C400" s="717" t="s">
        <v>7837</v>
      </c>
      <c r="D400" s="717"/>
      <c r="E400" s="717"/>
      <c r="F400" s="717" t="s">
        <v>546</v>
      </c>
      <c r="G400" s="717" t="s">
        <v>11065</v>
      </c>
      <c r="H400" s="717" t="s">
        <v>7846</v>
      </c>
      <c r="I400" s="717"/>
      <c r="J400" s="718">
        <v>43218</v>
      </c>
      <c r="K400" s="717" t="s">
        <v>11037</v>
      </c>
      <c r="L400" s="717" t="s">
        <v>11323</v>
      </c>
      <c r="M400" s="717" t="s">
        <v>11131</v>
      </c>
      <c r="N400" s="718">
        <v>43260</v>
      </c>
      <c r="O400" s="717" t="s">
        <v>11324</v>
      </c>
      <c r="P400" s="719">
        <v>43269</v>
      </c>
      <c r="Q400" s="717" t="s">
        <v>11041</v>
      </c>
      <c r="R400" s="717"/>
      <c r="S400" s="717"/>
      <c r="T400" s="717"/>
    </row>
    <row r="401" spans="1:20" ht="67.5">
      <c r="A401" s="717">
        <v>387</v>
      </c>
      <c r="B401" s="717" t="s">
        <v>7847</v>
      </c>
      <c r="C401" s="717" t="s">
        <v>7837</v>
      </c>
      <c r="D401" s="717"/>
      <c r="E401" s="717"/>
      <c r="F401" s="717" t="s">
        <v>546</v>
      </c>
      <c r="G401" s="717" t="s">
        <v>11065</v>
      </c>
      <c r="H401" s="717" t="s">
        <v>7848</v>
      </c>
      <c r="I401" s="717"/>
      <c r="J401" s="718">
        <v>43218</v>
      </c>
      <c r="K401" s="717" t="s">
        <v>11037</v>
      </c>
      <c r="L401" s="717" t="s">
        <v>11323</v>
      </c>
      <c r="M401" s="717" t="s">
        <v>11131</v>
      </c>
      <c r="N401" s="718">
        <v>43260</v>
      </c>
      <c r="O401" s="717" t="s">
        <v>11324</v>
      </c>
      <c r="P401" s="719">
        <v>43270</v>
      </c>
      <c r="Q401" s="717" t="s">
        <v>11041</v>
      </c>
      <c r="R401" s="717"/>
      <c r="S401" s="717"/>
      <c r="T401" s="717"/>
    </row>
    <row r="402" spans="1:20" ht="67.5">
      <c r="A402" s="717">
        <v>388</v>
      </c>
      <c r="B402" s="717" t="s">
        <v>7851</v>
      </c>
      <c r="C402" s="717" t="s">
        <v>7837</v>
      </c>
      <c r="D402" s="717"/>
      <c r="E402" s="717"/>
      <c r="F402" s="717" t="s">
        <v>546</v>
      </c>
      <c r="G402" s="717" t="s">
        <v>11065</v>
      </c>
      <c r="H402" s="717" t="s">
        <v>7852</v>
      </c>
      <c r="I402" s="717"/>
      <c r="J402" s="718">
        <v>43218</v>
      </c>
      <c r="K402" s="717" t="s">
        <v>11037</v>
      </c>
      <c r="L402" s="717" t="s">
        <v>11323</v>
      </c>
      <c r="M402" s="717" t="s">
        <v>11131</v>
      </c>
      <c r="N402" s="718">
        <v>43260</v>
      </c>
      <c r="O402" s="717" t="s">
        <v>11324</v>
      </c>
      <c r="P402" s="719">
        <v>43269</v>
      </c>
      <c r="Q402" s="717" t="s">
        <v>11041</v>
      </c>
      <c r="R402" s="717"/>
      <c r="S402" s="717"/>
      <c r="T402" s="717"/>
    </row>
    <row r="403" spans="1:20" ht="67.5">
      <c r="A403" s="717">
        <v>389</v>
      </c>
      <c r="B403" s="717" t="s">
        <v>7879</v>
      </c>
      <c r="C403" s="717" t="s">
        <v>7837</v>
      </c>
      <c r="D403" s="717"/>
      <c r="E403" s="717"/>
      <c r="F403" s="717" t="s">
        <v>546</v>
      </c>
      <c r="G403" s="717" t="s">
        <v>11065</v>
      </c>
      <c r="H403" s="717" t="s">
        <v>7880</v>
      </c>
      <c r="I403" s="717"/>
      <c r="J403" s="718">
        <v>43218</v>
      </c>
      <c r="K403" s="717" t="s">
        <v>11037</v>
      </c>
      <c r="L403" s="717" t="s">
        <v>11323</v>
      </c>
      <c r="M403" s="717" t="s">
        <v>11131</v>
      </c>
      <c r="N403" s="718">
        <v>43260</v>
      </c>
      <c r="O403" s="717" t="s">
        <v>11324</v>
      </c>
      <c r="P403" s="719">
        <v>43269</v>
      </c>
      <c r="Q403" s="717" t="s">
        <v>11041</v>
      </c>
      <c r="R403" s="717"/>
      <c r="S403" s="717"/>
      <c r="T403" s="717"/>
    </row>
    <row r="404" spans="1:20" ht="67.5">
      <c r="A404" s="717">
        <v>390</v>
      </c>
      <c r="B404" s="717" t="s">
        <v>7865</v>
      </c>
      <c r="C404" s="717" t="s">
        <v>7837</v>
      </c>
      <c r="D404" s="717"/>
      <c r="E404" s="717"/>
      <c r="F404" s="717" t="s">
        <v>546</v>
      </c>
      <c r="G404" s="717" t="s">
        <v>11065</v>
      </c>
      <c r="H404" s="717" t="s">
        <v>7866</v>
      </c>
      <c r="I404" s="717"/>
      <c r="J404" s="718">
        <v>43218</v>
      </c>
      <c r="K404" s="717" t="s">
        <v>11037</v>
      </c>
      <c r="L404" s="717" t="s">
        <v>11323</v>
      </c>
      <c r="M404" s="717" t="s">
        <v>11131</v>
      </c>
      <c r="N404" s="718">
        <v>43260</v>
      </c>
      <c r="O404" s="717" t="s">
        <v>11324</v>
      </c>
      <c r="P404" s="719">
        <v>43270</v>
      </c>
      <c r="Q404" s="717" t="s">
        <v>11041</v>
      </c>
      <c r="R404" s="717"/>
      <c r="S404" s="717"/>
      <c r="T404" s="717"/>
    </row>
    <row r="405" spans="1:20" ht="67.5">
      <c r="A405" s="717">
        <v>391</v>
      </c>
      <c r="B405" s="717" t="s">
        <v>7883</v>
      </c>
      <c r="C405" s="717" t="s">
        <v>7837</v>
      </c>
      <c r="D405" s="717"/>
      <c r="E405" s="717"/>
      <c r="F405" s="717" t="s">
        <v>546</v>
      </c>
      <c r="G405" s="717" t="s">
        <v>11065</v>
      </c>
      <c r="H405" s="717" t="s">
        <v>7884</v>
      </c>
      <c r="I405" s="717"/>
      <c r="J405" s="718">
        <v>43218</v>
      </c>
      <c r="K405" s="717" t="s">
        <v>11037</v>
      </c>
      <c r="L405" s="717" t="s">
        <v>11323</v>
      </c>
      <c r="M405" s="717" t="s">
        <v>11131</v>
      </c>
      <c r="N405" s="718">
        <v>43260</v>
      </c>
      <c r="O405" s="717" t="s">
        <v>11324</v>
      </c>
      <c r="P405" s="719">
        <v>43270</v>
      </c>
      <c r="Q405" s="717" t="s">
        <v>11041</v>
      </c>
      <c r="R405" s="717"/>
      <c r="S405" s="717"/>
      <c r="T405" s="717"/>
    </row>
    <row r="406" spans="1:20" ht="67.5">
      <c r="A406" s="717">
        <v>392</v>
      </c>
      <c r="B406" s="717" t="s">
        <v>7869</v>
      </c>
      <c r="C406" s="717" t="s">
        <v>7837</v>
      </c>
      <c r="D406" s="717"/>
      <c r="E406" s="717"/>
      <c r="F406" s="717" t="s">
        <v>546</v>
      </c>
      <c r="G406" s="717" t="s">
        <v>11065</v>
      </c>
      <c r="H406" s="717" t="s">
        <v>7870</v>
      </c>
      <c r="I406" s="717"/>
      <c r="J406" s="718">
        <v>43218</v>
      </c>
      <c r="K406" s="717" t="s">
        <v>11037</v>
      </c>
      <c r="L406" s="717" t="s">
        <v>11323</v>
      </c>
      <c r="M406" s="717" t="s">
        <v>11131</v>
      </c>
      <c r="N406" s="718">
        <v>43260</v>
      </c>
      <c r="O406" s="717" t="s">
        <v>11324</v>
      </c>
      <c r="P406" s="719">
        <v>43269</v>
      </c>
      <c r="Q406" s="717" t="s">
        <v>11041</v>
      </c>
      <c r="R406" s="717"/>
      <c r="S406" s="717"/>
      <c r="T406" s="717"/>
    </row>
    <row r="407" spans="1:20" ht="67.5">
      <c r="A407" s="717">
        <v>393</v>
      </c>
      <c r="B407" s="717" t="s">
        <v>7835</v>
      </c>
      <c r="C407" s="717" t="s">
        <v>7837</v>
      </c>
      <c r="D407" s="717"/>
      <c r="E407" s="717"/>
      <c r="F407" s="717" t="s">
        <v>546</v>
      </c>
      <c r="G407" s="717" t="s">
        <v>11065</v>
      </c>
      <c r="H407" s="717" t="s">
        <v>7836</v>
      </c>
      <c r="I407" s="717"/>
      <c r="J407" s="718">
        <v>43218</v>
      </c>
      <c r="K407" s="717" t="s">
        <v>11037</v>
      </c>
      <c r="L407" s="717" t="s">
        <v>11323</v>
      </c>
      <c r="M407" s="717" t="s">
        <v>11131</v>
      </c>
      <c r="N407" s="718">
        <v>43260</v>
      </c>
      <c r="O407" s="717" t="s">
        <v>11324</v>
      </c>
      <c r="P407" s="719">
        <v>43269</v>
      </c>
      <c r="Q407" s="717" t="s">
        <v>11041</v>
      </c>
      <c r="R407" s="717"/>
      <c r="S407" s="717"/>
      <c r="T407" s="717"/>
    </row>
    <row r="408" spans="1:20" ht="67.5">
      <c r="A408" s="717">
        <v>394</v>
      </c>
      <c r="B408" s="717" t="s">
        <v>7843</v>
      </c>
      <c r="C408" s="717" t="s">
        <v>7837</v>
      </c>
      <c r="D408" s="717"/>
      <c r="E408" s="717"/>
      <c r="F408" s="717" t="s">
        <v>546</v>
      </c>
      <c r="G408" s="717" t="s">
        <v>11065</v>
      </c>
      <c r="H408" s="717" t="s">
        <v>7844</v>
      </c>
      <c r="I408" s="717"/>
      <c r="J408" s="718">
        <v>43218</v>
      </c>
      <c r="K408" s="717" t="s">
        <v>11037</v>
      </c>
      <c r="L408" s="717" t="s">
        <v>11323</v>
      </c>
      <c r="M408" s="717" t="s">
        <v>11131</v>
      </c>
      <c r="N408" s="718">
        <v>43260</v>
      </c>
      <c r="O408" s="717" t="s">
        <v>11324</v>
      </c>
      <c r="P408" s="719">
        <v>43269</v>
      </c>
      <c r="Q408" s="717" t="s">
        <v>11041</v>
      </c>
      <c r="R408" s="717"/>
      <c r="S408" s="717"/>
      <c r="T408" s="717"/>
    </row>
    <row r="409" spans="1:20" ht="67.5">
      <c r="A409" s="717">
        <v>395</v>
      </c>
      <c r="B409" s="717" t="s">
        <v>7881</v>
      </c>
      <c r="C409" s="717" t="s">
        <v>7837</v>
      </c>
      <c r="D409" s="717"/>
      <c r="E409" s="717"/>
      <c r="F409" s="717" t="s">
        <v>546</v>
      </c>
      <c r="G409" s="717" t="s">
        <v>11065</v>
      </c>
      <c r="H409" s="717" t="s">
        <v>7882</v>
      </c>
      <c r="I409" s="717"/>
      <c r="J409" s="718">
        <v>43218</v>
      </c>
      <c r="K409" s="717" t="s">
        <v>11037</v>
      </c>
      <c r="L409" s="717" t="s">
        <v>11323</v>
      </c>
      <c r="M409" s="717" t="s">
        <v>11131</v>
      </c>
      <c r="N409" s="718">
        <v>43260</v>
      </c>
      <c r="O409" s="717" t="s">
        <v>11324</v>
      </c>
      <c r="P409" s="719">
        <v>43269</v>
      </c>
      <c r="Q409" s="717" t="s">
        <v>11041</v>
      </c>
      <c r="R409" s="717"/>
      <c r="S409" s="717"/>
      <c r="T409" s="717"/>
    </row>
    <row r="410" spans="1:20" ht="67.5">
      <c r="A410" s="717">
        <v>396</v>
      </c>
      <c r="B410" s="717" t="s">
        <v>7875</v>
      </c>
      <c r="C410" s="717" t="s">
        <v>7837</v>
      </c>
      <c r="D410" s="717"/>
      <c r="E410" s="717"/>
      <c r="F410" s="717" t="s">
        <v>546</v>
      </c>
      <c r="G410" s="717" t="s">
        <v>11065</v>
      </c>
      <c r="H410" s="717" t="s">
        <v>7876</v>
      </c>
      <c r="I410" s="717"/>
      <c r="J410" s="718">
        <v>43218</v>
      </c>
      <c r="K410" s="717" t="s">
        <v>11037</v>
      </c>
      <c r="L410" s="717" t="s">
        <v>11323</v>
      </c>
      <c r="M410" s="717" t="s">
        <v>11131</v>
      </c>
      <c r="N410" s="718">
        <v>43260</v>
      </c>
      <c r="O410" s="717" t="s">
        <v>11324</v>
      </c>
      <c r="P410" s="719">
        <v>43269</v>
      </c>
      <c r="Q410" s="717" t="s">
        <v>11041</v>
      </c>
      <c r="R410" s="717"/>
      <c r="S410" s="717"/>
      <c r="T410" s="717"/>
    </row>
    <row r="411" spans="1:20" ht="67.5">
      <c r="A411" s="717">
        <v>397</v>
      </c>
      <c r="B411" s="717" t="s">
        <v>7873</v>
      </c>
      <c r="C411" s="717" t="s">
        <v>7837</v>
      </c>
      <c r="D411" s="717"/>
      <c r="E411" s="717"/>
      <c r="F411" s="717" t="s">
        <v>546</v>
      </c>
      <c r="G411" s="717" t="s">
        <v>11065</v>
      </c>
      <c r="H411" s="717" t="s">
        <v>7874</v>
      </c>
      <c r="I411" s="717"/>
      <c r="J411" s="718">
        <v>43218</v>
      </c>
      <c r="K411" s="717" t="s">
        <v>11037</v>
      </c>
      <c r="L411" s="717" t="s">
        <v>11323</v>
      </c>
      <c r="M411" s="717" t="s">
        <v>11131</v>
      </c>
      <c r="N411" s="718">
        <v>43260</v>
      </c>
      <c r="O411" s="717" t="s">
        <v>11324</v>
      </c>
      <c r="P411" s="719">
        <v>43269</v>
      </c>
      <c r="Q411" s="717" t="s">
        <v>11041</v>
      </c>
      <c r="R411" s="717"/>
      <c r="S411" s="717"/>
      <c r="T411" s="717"/>
    </row>
    <row r="412" spans="1:20" ht="67.5">
      <c r="A412" s="717">
        <v>398</v>
      </c>
      <c r="B412" s="717" t="s">
        <v>7885</v>
      </c>
      <c r="C412" s="717" t="s">
        <v>7842</v>
      </c>
      <c r="D412" s="717"/>
      <c r="E412" s="717"/>
      <c r="F412" s="717" t="s">
        <v>546</v>
      </c>
      <c r="G412" s="717" t="s">
        <v>11065</v>
      </c>
      <c r="H412" s="717" t="s">
        <v>7886</v>
      </c>
      <c r="I412" s="717"/>
      <c r="J412" s="718">
        <v>43219</v>
      </c>
      <c r="K412" s="717" t="s">
        <v>11037</v>
      </c>
      <c r="L412" s="717" t="s">
        <v>11323</v>
      </c>
      <c r="M412" s="717" t="s">
        <v>11131</v>
      </c>
      <c r="N412" s="718">
        <v>43260</v>
      </c>
      <c r="O412" s="717" t="s">
        <v>11324</v>
      </c>
      <c r="P412" s="719">
        <v>43269</v>
      </c>
      <c r="Q412" s="717" t="s">
        <v>11041</v>
      </c>
      <c r="R412" s="717"/>
      <c r="S412" s="717"/>
      <c r="T412" s="717"/>
    </row>
    <row r="413" spans="1:20" ht="67.5">
      <c r="A413" s="717">
        <v>399</v>
      </c>
      <c r="B413" s="717" t="s">
        <v>7840</v>
      </c>
      <c r="C413" s="717" t="s">
        <v>7842</v>
      </c>
      <c r="D413" s="717"/>
      <c r="E413" s="717"/>
      <c r="F413" s="717" t="s">
        <v>546</v>
      </c>
      <c r="G413" s="717" t="s">
        <v>11065</v>
      </c>
      <c r="H413" s="717" t="s">
        <v>7841</v>
      </c>
      <c r="I413" s="717"/>
      <c r="J413" s="718">
        <v>43219</v>
      </c>
      <c r="K413" s="717" t="s">
        <v>11037</v>
      </c>
      <c r="L413" s="717" t="s">
        <v>11323</v>
      </c>
      <c r="M413" s="717" t="s">
        <v>11131</v>
      </c>
      <c r="N413" s="718">
        <v>43260</v>
      </c>
      <c r="O413" s="717" t="s">
        <v>11324</v>
      </c>
      <c r="P413" s="719">
        <v>43270</v>
      </c>
      <c r="Q413" s="717" t="s">
        <v>11041</v>
      </c>
      <c r="R413" s="717"/>
      <c r="S413" s="717"/>
      <c r="T413" s="717"/>
    </row>
    <row r="414" spans="1:20" ht="67.5">
      <c r="A414" s="717">
        <v>400</v>
      </c>
      <c r="B414" s="717" t="s">
        <v>7853</v>
      </c>
      <c r="C414" s="717" t="s">
        <v>7842</v>
      </c>
      <c r="D414" s="717"/>
      <c r="E414" s="717"/>
      <c r="F414" s="717" t="s">
        <v>546</v>
      </c>
      <c r="G414" s="717" t="s">
        <v>11065</v>
      </c>
      <c r="H414" s="717" t="s">
        <v>7854</v>
      </c>
      <c r="I414" s="717"/>
      <c r="J414" s="718">
        <v>43219</v>
      </c>
      <c r="K414" s="717" t="s">
        <v>11037</v>
      </c>
      <c r="L414" s="717" t="s">
        <v>11323</v>
      </c>
      <c r="M414" s="717" t="s">
        <v>11131</v>
      </c>
      <c r="N414" s="718">
        <v>43260</v>
      </c>
      <c r="O414" s="717" t="s">
        <v>11324</v>
      </c>
      <c r="P414" s="719">
        <v>43270</v>
      </c>
      <c r="Q414" s="717" t="s">
        <v>11041</v>
      </c>
      <c r="R414" s="717"/>
      <c r="S414" s="717"/>
      <c r="T414" s="717"/>
    </row>
    <row r="415" spans="1:20" ht="67.5">
      <c r="A415" s="717">
        <v>401</v>
      </c>
      <c r="B415" s="717" t="s">
        <v>7849</v>
      </c>
      <c r="C415" s="717" t="s">
        <v>7842</v>
      </c>
      <c r="D415" s="717"/>
      <c r="E415" s="717"/>
      <c r="F415" s="717" t="s">
        <v>546</v>
      </c>
      <c r="G415" s="717" t="s">
        <v>11065</v>
      </c>
      <c r="H415" s="717" t="s">
        <v>7850</v>
      </c>
      <c r="I415" s="717"/>
      <c r="J415" s="718">
        <v>43219</v>
      </c>
      <c r="K415" s="717" t="s">
        <v>11037</v>
      </c>
      <c r="L415" s="717" t="s">
        <v>11323</v>
      </c>
      <c r="M415" s="717" t="s">
        <v>11131</v>
      </c>
      <c r="N415" s="718">
        <v>43260</v>
      </c>
      <c r="O415" s="717" t="s">
        <v>11324</v>
      </c>
      <c r="P415" s="719">
        <v>43270</v>
      </c>
      <c r="Q415" s="717" t="s">
        <v>11041</v>
      </c>
      <c r="R415" s="717"/>
      <c r="S415" s="717"/>
      <c r="T415" s="717"/>
    </row>
    <row r="416" spans="1:20" ht="67.5">
      <c r="A416" s="717">
        <v>402</v>
      </c>
      <c r="B416" s="717" t="s">
        <v>7863</v>
      </c>
      <c r="C416" s="717" t="s">
        <v>7842</v>
      </c>
      <c r="D416" s="717"/>
      <c r="E416" s="717"/>
      <c r="F416" s="717" t="s">
        <v>546</v>
      </c>
      <c r="G416" s="717" t="s">
        <v>11065</v>
      </c>
      <c r="H416" s="717" t="s">
        <v>7864</v>
      </c>
      <c r="I416" s="717"/>
      <c r="J416" s="718">
        <v>43219</v>
      </c>
      <c r="K416" s="717" t="s">
        <v>11037</v>
      </c>
      <c r="L416" s="717" t="s">
        <v>11323</v>
      </c>
      <c r="M416" s="717" t="s">
        <v>11131</v>
      </c>
      <c r="N416" s="718">
        <v>43260</v>
      </c>
      <c r="O416" s="717" t="s">
        <v>11324</v>
      </c>
      <c r="P416" s="719">
        <v>43270</v>
      </c>
      <c r="Q416" s="717" t="s">
        <v>11041</v>
      </c>
      <c r="R416" s="717"/>
      <c r="S416" s="717"/>
      <c r="T416" s="717"/>
    </row>
    <row r="417" spans="1:20" ht="67.5">
      <c r="A417" s="717">
        <v>403</v>
      </c>
      <c r="B417" s="717" t="s">
        <v>7896</v>
      </c>
      <c r="C417" s="717" t="s">
        <v>7889</v>
      </c>
      <c r="D417" s="717"/>
      <c r="E417" s="717"/>
      <c r="F417" s="717" t="s">
        <v>546</v>
      </c>
      <c r="G417" s="717" t="s">
        <v>11065</v>
      </c>
      <c r="H417" s="717" t="s">
        <v>11325</v>
      </c>
      <c r="I417" s="717"/>
      <c r="J417" s="718">
        <v>43225</v>
      </c>
      <c r="K417" s="717" t="s">
        <v>11037</v>
      </c>
      <c r="L417" s="717" t="s">
        <v>11326</v>
      </c>
      <c r="M417" s="717" t="s">
        <v>11131</v>
      </c>
      <c r="N417" s="718">
        <v>43260</v>
      </c>
      <c r="O417" s="717" t="s">
        <v>11324</v>
      </c>
      <c r="P417" s="719">
        <v>43270</v>
      </c>
      <c r="Q417" s="717" t="s">
        <v>11041</v>
      </c>
      <c r="R417" s="717"/>
      <c r="S417" s="717"/>
      <c r="T417" s="717"/>
    </row>
    <row r="418" spans="1:20" ht="67.5">
      <c r="A418" s="717">
        <v>404</v>
      </c>
      <c r="B418" s="717" t="s">
        <v>7918</v>
      </c>
      <c r="C418" s="717" t="s">
        <v>7889</v>
      </c>
      <c r="D418" s="717"/>
      <c r="E418" s="717"/>
      <c r="F418" s="717" t="s">
        <v>546</v>
      </c>
      <c r="G418" s="717" t="s">
        <v>11065</v>
      </c>
      <c r="H418" s="717" t="s">
        <v>7919</v>
      </c>
      <c r="I418" s="717"/>
      <c r="J418" s="718">
        <v>43225</v>
      </c>
      <c r="K418" s="717" t="s">
        <v>11037</v>
      </c>
      <c r="L418" s="717" t="s">
        <v>11326</v>
      </c>
      <c r="M418" s="717" t="s">
        <v>11131</v>
      </c>
      <c r="N418" s="718">
        <v>43260</v>
      </c>
      <c r="O418" s="717" t="s">
        <v>11324</v>
      </c>
      <c r="P418" s="719">
        <v>43270</v>
      </c>
      <c r="Q418" s="717" t="s">
        <v>11041</v>
      </c>
      <c r="R418" s="717"/>
      <c r="S418" s="717"/>
      <c r="T418" s="717"/>
    </row>
    <row r="419" spans="1:20" ht="67.5">
      <c r="A419" s="717">
        <v>405</v>
      </c>
      <c r="B419" s="717" t="s">
        <v>7965</v>
      </c>
      <c r="C419" s="717" t="s">
        <v>7889</v>
      </c>
      <c r="D419" s="717"/>
      <c r="E419" s="717"/>
      <c r="F419" s="717" t="s">
        <v>546</v>
      </c>
      <c r="G419" s="717" t="s">
        <v>11065</v>
      </c>
      <c r="H419" s="717" t="s">
        <v>11327</v>
      </c>
      <c r="I419" s="717"/>
      <c r="J419" s="718">
        <v>43225</v>
      </c>
      <c r="K419" s="717" t="s">
        <v>11037</v>
      </c>
      <c r="L419" s="717" t="s">
        <v>11326</v>
      </c>
      <c r="M419" s="717" t="s">
        <v>11131</v>
      </c>
      <c r="N419" s="718">
        <v>43260</v>
      </c>
      <c r="O419" s="717" t="s">
        <v>11324</v>
      </c>
      <c r="P419" s="719">
        <v>43270</v>
      </c>
      <c r="Q419" s="717" t="s">
        <v>11041</v>
      </c>
      <c r="R419" s="717"/>
      <c r="S419" s="717"/>
      <c r="T419" s="717"/>
    </row>
    <row r="420" spans="1:20" ht="67.5">
      <c r="A420" s="717">
        <v>406</v>
      </c>
      <c r="B420" s="717" t="s">
        <v>7955</v>
      </c>
      <c r="C420" s="717" t="s">
        <v>7889</v>
      </c>
      <c r="D420" s="717"/>
      <c r="E420" s="717"/>
      <c r="F420" s="717" t="s">
        <v>546</v>
      </c>
      <c r="G420" s="717" t="s">
        <v>11065</v>
      </c>
      <c r="H420" s="717" t="s">
        <v>7956</v>
      </c>
      <c r="I420" s="717"/>
      <c r="J420" s="718">
        <v>43225</v>
      </c>
      <c r="K420" s="717" t="s">
        <v>11037</v>
      </c>
      <c r="L420" s="717" t="s">
        <v>11326</v>
      </c>
      <c r="M420" s="717" t="s">
        <v>11131</v>
      </c>
      <c r="N420" s="718">
        <v>43260</v>
      </c>
      <c r="O420" s="717" t="s">
        <v>11324</v>
      </c>
      <c r="P420" s="719">
        <v>43270</v>
      </c>
      <c r="Q420" s="717" t="s">
        <v>11041</v>
      </c>
      <c r="R420" s="717"/>
      <c r="S420" s="717"/>
      <c r="T420" s="717"/>
    </row>
    <row r="421" spans="1:20" ht="67.5">
      <c r="A421" s="717">
        <v>407</v>
      </c>
      <c r="B421" s="717" t="s">
        <v>7906</v>
      </c>
      <c r="C421" s="717" t="s">
        <v>7889</v>
      </c>
      <c r="D421" s="717"/>
      <c r="E421" s="717"/>
      <c r="F421" s="717" t="s">
        <v>546</v>
      </c>
      <c r="G421" s="717" t="s">
        <v>11065</v>
      </c>
      <c r="H421" s="717" t="s">
        <v>11328</v>
      </c>
      <c r="I421" s="717"/>
      <c r="J421" s="718">
        <v>43225</v>
      </c>
      <c r="K421" s="717" t="s">
        <v>11037</v>
      </c>
      <c r="L421" s="717" t="s">
        <v>11326</v>
      </c>
      <c r="M421" s="717" t="s">
        <v>11131</v>
      </c>
      <c r="N421" s="718">
        <v>43260</v>
      </c>
      <c r="O421" s="717" t="s">
        <v>11324</v>
      </c>
      <c r="P421" s="719">
        <v>43270</v>
      </c>
      <c r="Q421" s="717" t="s">
        <v>11041</v>
      </c>
      <c r="R421" s="717"/>
      <c r="S421" s="717"/>
      <c r="T421" s="717"/>
    </row>
    <row r="422" spans="1:20" ht="67.5">
      <c r="A422" s="717">
        <v>408</v>
      </c>
      <c r="B422" s="717" t="s">
        <v>7967</v>
      </c>
      <c r="C422" s="717" t="s">
        <v>7889</v>
      </c>
      <c r="D422" s="717"/>
      <c r="E422" s="717"/>
      <c r="F422" s="717" t="s">
        <v>546</v>
      </c>
      <c r="G422" s="717" t="s">
        <v>11065</v>
      </c>
      <c r="H422" s="717" t="s">
        <v>11329</v>
      </c>
      <c r="I422" s="717"/>
      <c r="J422" s="718">
        <v>43225</v>
      </c>
      <c r="K422" s="717" t="s">
        <v>11037</v>
      </c>
      <c r="L422" s="717" t="s">
        <v>11326</v>
      </c>
      <c r="M422" s="717" t="s">
        <v>11131</v>
      </c>
      <c r="N422" s="718">
        <v>43260</v>
      </c>
      <c r="O422" s="717" t="s">
        <v>11324</v>
      </c>
      <c r="P422" s="719">
        <v>43270</v>
      </c>
      <c r="Q422" s="717" t="s">
        <v>11041</v>
      </c>
      <c r="R422" s="717"/>
      <c r="S422" s="717"/>
      <c r="T422" s="717"/>
    </row>
    <row r="423" spans="1:20" ht="67.5">
      <c r="A423" s="717">
        <v>409</v>
      </c>
      <c r="B423" s="717" t="s">
        <v>7947</v>
      </c>
      <c r="C423" s="717" t="s">
        <v>7889</v>
      </c>
      <c r="D423" s="717"/>
      <c r="E423" s="717"/>
      <c r="F423" s="717" t="s">
        <v>546</v>
      </c>
      <c r="G423" s="717" t="s">
        <v>11065</v>
      </c>
      <c r="H423" s="717" t="s">
        <v>11330</v>
      </c>
      <c r="I423" s="717"/>
      <c r="J423" s="718">
        <v>43225</v>
      </c>
      <c r="K423" s="717" t="s">
        <v>11037</v>
      </c>
      <c r="L423" s="717" t="s">
        <v>11326</v>
      </c>
      <c r="M423" s="717" t="s">
        <v>11131</v>
      </c>
      <c r="N423" s="718">
        <v>43260</v>
      </c>
      <c r="O423" s="717" t="s">
        <v>11324</v>
      </c>
      <c r="P423" s="719">
        <v>43270</v>
      </c>
      <c r="Q423" s="717" t="s">
        <v>11041</v>
      </c>
      <c r="R423" s="717"/>
      <c r="S423" s="717"/>
      <c r="T423" s="717"/>
    </row>
    <row r="424" spans="1:20" ht="67.5">
      <c r="A424" s="717">
        <v>410</v>
      </c>
      <c r="B424" s="717" t="s">
        <v>7892</v>
      </c>
      <c r="C424" s="717" t="s">
        <v>7889</v>
      </c>
      <c r="D424" s="717"/>
      <c r="E424" s="717"/>
      <c r="F424" s="717" t="s">
        <v>546</v>
      </c>
      <c r="G424" s="717" t="s">
        <v>11065</v>
      </c>
      <c r="H424" s="717" t="s">
        <v>7893</v>
      </c>
      <c r="I424" s="717"/>
      <c r="J424" s="718">
        <v>43225</v>
      </c>
      <c r="K424" s="717" t="s">
        <v>11037</v>
      </c>
      <c r="L424" s="717" t="s">
        <v>11326</v>
      </c>
      <c r="M424" s="717" t="s">
        <v>11131</v>
      </c>
      <c r="N424" s="718">
        <v>43260</v>
      </c>
      <c r="O424" s="717" t="s">
        <v>11324</v>
      </c>
      <c r="P424" s="719">
        <v>43270</v>
      </c>
      <c r="Q424" s="717" t="s">
        <v>11041</v>
      </c>
      <c r="R424" s="717"/>
      <c r="S424" s="717"/>
      <c r="T424" s="717"/>
    </row>
    <row r="425" spans="1:20" ht="67.5">
      <c r="A425" s="717">
        <v>411</v>
      </c>
      <c r="B425" s="717" t="s">
        <v>7939</v>
      </c>
      <c r="C425" s="717" t="s">
        <v>7889</v>
      </c>
      <c r="D425" s="717"/>
      <c r="E425" s="717"/>
      <c r="F425" s="717" t="s">
        <v>546</v>
      </c>
      <c r="G425" s="717" t="s">
        <v>11065</v>
      </c>
      <c r="H425" s="717" t="s">
        <v>11331</v>
      </c>
      <c r="I425" s="717"/>
      <c r="J425" s="718">
        <v>43225</v>
      </c>
      <c r="K425" s="717" t="s">
        <v>11037</v>
      </c>
      <c r="L425" s="717" t="s">
        <v>11326</v>
      </c>
      <c r="M425" s="717" t="s">
        <v>11131</v>
      </c>
      <c r="N425" s="718">
        <v>43260</v>
      </c>
      <c r="O425" s="717" t="s">
        <v>11324</v>
      </c>
      <c r="P425" s="719">
        <v>43270</v>
      </c>
      <c r="Q425" s="717" t="s">
        <v>11041</v>
      </c>
      <c r="R425" s="717"/>
      <c r="S425" s="717"/>
      <c r="T425" s="717"/>
    </row>
    <row r="426" spans="1:20" ht="67.5">
      <c r="A426" s="717">
        <v>412</v>
      </c>
      <c r="B426" s="717" t="s">
        <v>7890</v>
      </c>
      <c r="C426" s="717" t="s">
        <v>7889</v>
      </c>
      <c r="D426" s="717"/>
      <c r="E426" s="717"/>
      <c r="F426" s="717" t="s">
        <v>546</v>
      </c>
      <c r="G426" s="717" t="s">
        <v>11065</v>
      </c>
      <c r="H426" s="717" t="s">
        <v>7891</v>
      </c>
      <c r="I426" s="717"/>
      <c r="J426" s="718">
        <v>43225</v>
      </c>
      <c r="K426" s="717" t="s">
        <v>11037</v>
      </c>
      <c r="L426" s="717" t="s">
        <v>11326</v>
      </c>
      <c r="M426" s="717" t="s">
        <v>11131</v>
      </c>
      <c r="N426" s="718">
        <v>43260</v>
      </c>
      <c r="O426" s="717" t="s">
        <v>11324</v>
      </c>
      <c r="P426" s="719">
        <v>43270</v>
      </c>
      <c r="Q426" s="717" t="s">
        <v>11041</v>
      </c>
      <c r="R426" s="717"/>
      <c r="S426" s="717"/>
      <c r="T426" s="717"/>
    </row>
    <row r="427" spans="1:20" ht="67.5">
      <c r="A427" s="717">
        <v>413</v>
      </c>
      <c r="B427" s="717" t="s">
        <v>7894</v>
      </c>
      <c r="C427" s="717" t="s">
        <v>7889</v>
      </c>
      <c r="D427" s="717"/>
      <c r="E427" s="717"/>
      <c r="F427" s="717" t="s">
        <v>546</v>
      </c>
      <c r="G427" s="717" t="s">
        <v>11065</v>
      </c>
      <c r="H427" s="717" t="s">
        <v>11332</v>
      </c>
      <c r="I427" s="717"/>
      <c r="J427" s="718">
        <v>43225</v>
      </c>
      <c r="K427" s="717" t="s">
        <v>11037</v>
      </c>
      <c r="L427" s="717" t="s">
        <v>11326</v>
      </c>
      <c r="M427" s="717" t="s">
        <v>11131</v>
      </c>
      <c r="N427" s="718">
        <v>43260</v>
      </c>
      <c r="O427" s="717" t="s">
        <v>11324</v>
      </c>
      <c r="P427" s="719">
        <v>43270</v>
      </c>
      <c r="Q427" s="717" t="s">
        <v>11041</v>
      </c>
      <c r="R427" s="717"/>
      <c r="S427" s="717"/>
      <c r="T427" s="717"/>
    </row>
    <row r="428" spans="1:20" ht="67.5">
      <c r="A428" s="717">
        <v>414</v>
      </c>
      <c r="B428" s="717" t="s">
        <v>7904</v>
      </c>
      <c r="C428" s="717" t="s">
        <v>7889</v>
      </c>
      <c r="D428" s="717"/>
      <c r="E428" s="717"/>
      <c r="F428" s="717" t="s">
        <v>546</v>
      </c>
      <c r="G428" s="717" t="s">
        <v>11065</v>
      </c>
      <c r="H428" s="717" t="s">
        <v>7905</v>
      </c>
      <c r="I428" s="717"/>
      <c r="J428" s="718">
        <v>43225</v>
      </c>
      <c r="K428" s="717" t="s">
        <v>11037</v>
      </c>
      <c r="L428" s="717" t="s">
        <v>11326</v>
      </c>
      <c r="M428" s="717" t="s">
        <v>11131</v>
      </c>
      <c r="N428" s="718">
        <v>43260</v>
      </c>
      <c r="O428" s="717" t="s">
        <v>11324</v>
      </c>
      <c r="P428" s="719">
        <v>43270</v>
      </c>
      <c r="Q428" s="717" t="s">
        <v>11041</v>
      </c>
      <c r="R428" s="717"/>
      <c r="S428" s="717"/>
      <c r="T428" s="717"/>
    </row>
    <row r="429" spans="1:20" ht="67.5">
      <c r="A429" s="717">
        <v>415</v>
      </c>
      <c r="B429" s="717" t="s">
        <v>7902</v>
      </c>
      <c r="C429" s="717" t="s">
        <v>7889</v>
      </c>
      <c r="D429" s="717"/>
      <c r="E429" s="717"/>
      <c r="F429" s="717" t="s">
        <v>546</v>
      </c>
      <c r="G429" s="717" t="s">
        <v>11065</v>
      </c>
      <c r="H429" s="717" t="s">
        <v>7903</v>
      </c>
      <c r="I429" s="717"/>
      <c r="J429" s="718">
        <v>43225</v>
      </c>
      <c r="K429" s="717" t="s">
        <v>11037</v>
      </c>
      <c r="L429" s="717" t="s">
        <v>11326</v>
      </c>
      <c r="M429" s="717" t="s">
        <v>11131</v>
      </c>
      <c r="N429" s="718">
        <v>43260</v>
      </c>
      <c r="O429" s="717" t="s">
        <v>11324</v>
      </c>
      <c r="P429" s="719">
        <v>43270</v>
      </c>
      <c r="Q429" s="717" t="s">
        <v>11041</v>
      </c>
      <c r="R429" s="717"/>
      <c r="S429" s="717"/>
      <c r="T429" s="717"/>
    </row>
    <row r="430" spans="1:20" ht="67.5">
      <c r="A430" s="717">
        <v>416</v>
      </c>
      <c r="B430" s="717" t="s">
        <v>7922</v>
      </c>
      <c r="C430" s="717" t="s">
        <v>7889</v>
      </c>
      <c r="D430" s="717"/>
      <c r="E430" s="717"/>
      <c r="F430" s="717" t="s">
        <v>546</v>
      </c>
      <c r="G430" s="717" t="s">
        <v>11065</v>
      </c>
      <c r="H430" s="717" t="s">
        <v>11333</v>
      </c>
      <c r="I430" s="717"/>
      <c r="J430" s="718">
        <v>43225</v>
      </c>
      <c r="K430" s="717" t="s">
        <v>11037</v>
      </c>
      <c r="L430" s="717" t="s">
        <v>11326</v>
      </c>
      <c r="M430" s="717" t="s">
        <v>11131</v>
      </c>
      <c r="N430" s="718">
        <v>43260</v>
      </c>
      <c r="O430" s="717" t="s">
        <v>11324</v>
      </c>
      <c r="P430" s="719">
        <v>43270</v>
      </c>
      <c r="Q430" s="717" t="s">
        <v>11041</v>
      </c>
      <c r="R430" s="717"/>
      <c r="S430" s="717"/>
      <c r="T430" s="717"/>
    </row>
    <row r="431" spans="1:20" ht="67.5">
      <c r="A431" s="717">
        <v>417</v>
      </c>
      <c r="B431" s="717" t="s">
        <v>7937</v>
      </c>
      <c r="C431" s="717" t="s">
        <v>7889</v>
      </c>
      <c r="D431" s="717"/>
      <c r="E431" s="717"/>
      <c r="F431" s="717" t="s">
        <v>546</v>
      </c>
      <c r="G431" s="717" t="s">
        <v>11065</v>
      </c>
      <c r="H431" s="717" t="s">
        <v>11334</v>
      </c>
      <c r="I431" s="717"/>
      <c r="J431" s="718">
        <v>43225</v>
      </c>
      <c r="K431" s="717" t="s">
        <v>11037</v>
      </c>
      <c r="L431" s="717" t="s">
        <v>11326</v>
      </c>
      <c r="M431" s="717" t="s">
        <v>11131</v>
      </c>
      <c r="N431" s="718">
        <v>43260</v>
      </c>
      <c r="O431" s="717" t="s">
        <v>11324</v>
      </c>
      <c r="P431" s="719">
        <v>43270</v>
      </c>
      <c r="Q431" s="717" t="s">
        <v>11041</v>
      </c>
      <c r="R431" s="717"/>
      <c r="S431" s="717"/>
      <c r="T431" s="717"/>
    </row>
    <row r="432" spans="1:20" ht="67.5">
      <c r="A432" s="717">
        <v>418</v>
      </c>
      <c r="B432" s="717" t="s">
        <v>7959</v>
      </c>
      <c r="C432" s="717" t="s">
        <v>7889</v>
      </c>
      <c r="D432" s="717"/>
      <c r="E432" s="717"/>
      <c r="F432" s="717" t="s">
        <v>546</v>
      </c>
      <c r="G432" s="717" t="s">
        <v>11065</v>
      </c>
      <c r="H432" s="717" t="s">
        <v>7960</v>
      </c>
      <c r="I432" s="717"/>
      <c r="J432" s="718">
        <v>43225</v>
      </c>
      <c r="K432" s="717" t="s">
        <v>11037</v>
      </c>
      <c r="L432" s="717" t="s">
        <v>11326</v>
      </c>
      <c r="M432" s="717" t="s">
        <v>11131</v>
      </c>
      <c r="N432" s="718">
        <v>43260</v>
      </c>
      <c r="O432" s="717" t="s">
        <v>11324</v>
      </c>
      <c r="P432" s="719">
        <v>43270</v>
      </c>
      <c r="Q432" s="717" t="s">
        <v>11041</v>
      </c>
      <c r="R432" s="717"/>
      <c r="S432" s="717"/>
      <c r="T432" s="717"/>
    </row>
    <row r="433" spans="1:20" ht="67.5">
      <c r="A433" s="717">
        <v>419</v>
      </c>
      <c r="B433" s="717" t="s">
        <v>7951</v>
      </c>
      <c r="C433" s="717" t="s">
        <v>7889</v>
      </c>
      <c r="D433" s="717"/>
      <c r="E433" s="717"/>
      <c r="F433" s="717" t="s">
        <v>546</v>
      </c>
      <c r="G433" s="717" t="s">
        <v>11065</v>
      </c>
      <c r="H433" s="717" t="s">
        <v>11335</v>
      </c>
      <c r="I433" s="717"/>
      <c r="J433" s="718">
        <v>43225</v>
      </c>
      <c r="K433" s="717" t="s">
        <v>11037</v>
      </c>
      <c r="L433" s="717" t="s">
        <v>11326</v>
      </c>
      <c r="M433" s="717" t="s">
        <v>11131</v>
      </c>
      <c r="N433" s="718">
        <v>43260</v>
      </c>
      <c r="O433" s="717" t="s">
        <v>11324</v>
      </c>
      <c r="P433" s="719">
        <v>43270</v>
      </c>
      <c r="Q433" s="717" t="s">
        <v>11041</v>
      </c>
      <c r="R433" s="717"/>
      <c r="S433" s="717"/>
      <c r="T433" s="717"/>
    </row>
    <row r="434" spans="1:20" ht="67.5">
      <c r="A434" s="717">
        <v>420</v>
      </c>
      <c r="B434" s="717" t="s">
        <v>7929</v>
      </c>
      <c r="C434" s="717" t="s">
        <v>7889</v>
      </c>
      <c r="D434" s="717"/>
      <c r="E434" s="717"/>
      <c r="F434" s="717" t="s">
        <v>546</v>
      </c>
      <c r="G434" s="717" t="s">
        <v>11065</v>
      </c>
      <c r="H434" s="717" t="s">
        <v>11336</v>
      </c>
      <c r="I434" s="717"/>
      <c r="J434" s="718">
        <v>43225</v>
      </c>
      <c r="K434" s="717" t="s">
        <v>11037</v>
      </c>
      <c r="L434" s="717" t="s">
        <v>11326</v>
      </c>
      <c r="M434" s="717" t="s">
        <v>11131</v>
      </c>
      <c r="N434" s="718">
        <v>43260</v>
      </c>
      <c r="O434" s="717" t="s">
        <v>11324</v>
      </c>
      <c r="P434" s="719">
        <v>43270</v>
      </c>
      <c r="Q434" s="717" t="s">
        <v>11041</v>
      </c>
      <c r="R434" s="717"/>
      <c r="S434" s="717"/>
      <c r="T434" s="717"/>
    </row>
    <row r="435" spans="1:20" ht="67.5">
      <c r="A435" s="717">
        <v>421</v>
      </c>
      <c r="B435" s="717" t="s">
        <v>7908</v>
      </c>
      <c r="C435" s="717" t="s">
        <v>7889</v>
      </c>
      <c r="D435" s="717"/>
      <c r="E435" s="717"/>
      <c r="F435" s="717" t="s">
        <v>546</v>
      </c>
      <c r="G435" s="717" t="s">
        <v>11065</v>
      </c>
      <c r="H435" s="717" t="s">
        <v>11337</v>
      </c>
      <c r="I435" s="717"/>
      <c r="J435" s="718">
        <v>43225</v>
      </c>
      <c r="K435" s="717" t="s">
        <v>11037</v>
      </c>
      <c r="L435" s="717" t="s">
        <v>11326</v>
      </c>
      <c r="M435" s="717" t="s">
        <v>11131</v>
      </c>
      <c r="N435" s="718">
        <v>43260</v>
      </c>
      <c r="O435" s="717" t="s">
        <v>11324</v>
      </c>
      <c r="P435" s="719">
        <v>43270</v>
      </c>
      <c r="Q435" s="717" t="s">
        <v>11041</v>
      </c>
      <c r="R435" s="717"/>
      <c r="S435" s="717"/>
      <c r="T435" s="717"/>
    </row>
    <row r="436" spans="1:20" ht="67.5">
      <c r="A436" s="717">
        <v>422</v>
      </c>
      <c r="B436" s="717" t="s">
        <v>7920</v>
      </c>
      <c r="C436" s="717" t="s">
        <v>7889</v>
      </c>
      <c r="D436" s="717"/>
      <c r="E436" s="717"/>
      <c r="F436" s="717" t="s">
        <v>546</v>
      </c>
      <c r="G436" s="717" t="s">
        <v>11065</v>
      </c>
      <c r="H436" s="717" t="s">
        <v>11338</v>
      </c>
      <c r="I436" s="717"/>
      <c r="J436" s="718">
        <v>43225</v>
      </c>
      <c r="K436" s="717" t="s">
        <v>11037</v>
      </c>
      <c r="L436" s="717" t="s">
        <v>11326</v>
      </c>
      <c r="M436" s="717" t="s">
        <v>11131</v>
      </c>
      <c r="N436" s="718">
        <v>43260</v>
      </c>
      <c r="O436" s="717" t="s">
        <v>11324</v>
      </c>
      <c r="P436" s="719">
        <v>43270</v>
      </c>
      <c r="Q436" s="717" t="s">
        <v>11041</v>
      </c>
      <c r="R436" s="717"/>
      <c r="S436" s="717"/>
      <c r="T436" s="717"/>
    </row>
    <row r="437" spans="1:20" ht="67.5">
      <c r="A437" s="717">
        <v>423</v>
      </c>
      <c r="B437" s="717" t="s">
        <v>7941</v>
      </c>
      <c r="C437" s="717" t="s">
        <v>7889</v>
      </c>
      <c r="D437" s="717"/>
      <c r="E437" s="717"/>
      <c r="F437" s="717" t="s">
        <v>546</v>
      </c>
      <c r="G437" s="717" t="s">
        <v>11065</v>
      </c>
      <c r="H437" s="717" t="s">
        <v>11339</v>
      </c>
      <c r="I437" s="717"/>
      <c r="J437" s="718">
        <v>43225</v>
      </c>
      <c r="K437" s="717" t="s">
        <v>11037</v>
      </c>
      <c r="L437" s="717" t="s">
        <v>11326</v>
      </c>
      <c r="M437" s="717" t="s">
        <v>11131</v>
      </c>
      <c r="N437" s="718">
        <v>43260</v>
      </c>
      <c r="O437" s="717" t="s">
        <v>11324</v>
      </c>
      <c r="P437" s="719">
        <v>43270</v>
      </c>
      <c r="Q437" s="717" t="s">
        <v>11041</v>
      </c>
      <c r="R437" s="717"/>
      <c r="S437" s="717"/>
      <c r="T437" s="717"/>
    </row>
    <row r="438" spans="1:20" ht="67.5">
      <c r="A438" s="717">
        <v>424</v>
      </c>
      <c r="B438" s="717" t="s">
        <v>7931</v>
      </c>
      <c r="C438" s="717" t="s">
        <v>7889</v>
      </c>
      <c r="D438" s="717"/>
      <c r="E438" s="717"/>
      <c r="F438" s="717" t="s">
        <v>546</v>
      </c>
      <c r="G438" s="717" t="s">
        <v>11065</v>
      </c>
      <c r="H438" s="717" t="s">
        <v>7932</v>
      </c>
      <c r="I438" s="717"/>
      <c r="J438" s="718">
        <v>43225</v>
      </c>
      <c r="K438" s="717" t="s">
        <v>11037</v>
      </c>
      <c r="L438" s="717" t="s">
        <v>11326</v>
      </c>
      <c r="M438" s="717" t="s">
        <v>11131</v>
      </c>
      <c r="N438" s="718">
        <v>43260</v>
      </c>
      <c r="O438" s="717" t="s">
        <v>11324</v>
      </c>
      <c r="P438" s="719">
        <v>43270</v>
      </c>
      <c r="Q438" s="717" t="s">
        <v>11041</v>
      </c>
      <c r="R438" s="717"/>
      <c r="S438" s="717"/>
      <c r="T438" s="717"/>
    </row>
    <row r="439" spans="1:20" ht="67.5">
      <c r="A439" s="717">
        <v>425</v>
      </c>
      <c r="B439" s="717" t="s">
        <v>7916</v>
      </c>
      <c r="C439" s="717" t="s">
        <v>7889</v>
      </c>
      <c r="D439" s="717"/>
      <c r="E439" s="717"/>
      <c r="F439" s="717" t="s">
        <v>546</v>
      </c>
      <c r="G439" s="717" t="s">
        <v>11065</v>
      </c>
      <c r="H439" s="717" t="s">
        <v>11340</v>
      </c>
      <c r="I439" s="717"/>
      <c r="J439" s="718">
        <v>43225</v>
      </c>
      <c r="K439" s="717" t="s">
        <v>11037</v>
      </c>
      <c r="L439" s="717" t="s">
        <v>11326</v>
      </c>
      <c r="M439" s="717" t="s">
        <v>11131</v>
      </c>
      <c r="N439" s="718">
        <v>43260</v>
      </c>
      <c r="O439" s="717" t="s">
        <v>11324</v>
      </c>
      <c r="P439" s="719">
        <v>43270</v>
      </c>
      <c r="Q439" s="717" t="s">
        <v>11041</v>
      </c>
      <c r="R439" s="717"/>
      <c r="S439" s="717"/>
      <c r="T439" s="717"/>
    </row>
    <row r="440" spans="1:20" ht="67.5">
      <c r="A440" s="717">
        <v>426</v>
      </c>
      <c r="B440" s="717" t="s">
        <v>7912</v>
      </c>
      <c r="C440" s="717" t="s">
        <v>7889</v>
      </c>
      <c r="D440" s="717"/>
      <c r="E440" s="717"/>
      <c r="F440" s="717" t="s">
        <v>546</v>
      </c>
      <c r="G440" s="717" t="s">
        <v>11065</v>
      </c>
      <c r="H440" s="717" t="s">
        <v>7913</v>
      </c>
      <c r="I440" s="717"/>
      <c r="J440" s="718">
        <v>43225</v>
      </c>
      <c r="K440" s="717" t="s">
        <v>11037</v>
      </c>
      <c r="L440" s="717" t="s">
        <v>11326</v>
      </c>
      <c r="M440" s="717" t="s">
        <v>11131</v>
      </c>
      <c r="N440" s="718">
        <v>43260</v>
      </c>
      <c r="O440" s="717" t="s">
        <v>11324</v>
      </c>
      <c r="P440" s="719">
        <v>43270</v>
      </c>
      <c r="Q440" s="717" t="s">
        <v>11041</v>
      </c>
      <c r="R440" s="717"/>
      <c r="S440" s="717"/>
      <c r="T440" s="717"/>
    </row>
    <row r="441" spans="1:20" ht="67.5">
      <c r="A441" s="717">
        <v>427</v>
      </c>
      <c r="B441" s="717" t="s">
        <v>7898</v>
      </c>
      <c r="C441" s="717" t="s">
        <v>7889</v>
      </c>
      <c r="D441" s="717"/>
      <c r="E441" s="717"/>
      <c r="F441" s="717" t="s">
        <v>546</v>
      </c>
      <c r="G441" s="717" t="s">
        <v>11065</v>
      </c>
      <c r="H441" s="717" t="s">
        <v>7899</v>
      </c>
      <c r="I441" s="717"/>
      <c r="J441" s="718">
        <v>43225</v>
      </c>
      <c r="K441" s="717" t="s">
        <v>11037</v>
      </c>
      <c r="L441" s="717" t="s">
        <v>11326</v>
      </c>
      <c r="M441" s="717" t="s">
        <v>11131</v>
      </c>
      <c r="N441" s="718">
        <v>43260</v>
      </c>
      <c r="O441" s="717" t="s">
        <v>11324</v>
      </c>
      <c r="P441" s="719">
        <v>43270</v>
      </c>
      <c r="Q441" s="717" t="s">
        <v>11041</v>
      </c>
      <c r="R441" s="717"/>
      <c r="S441" s="717"/>
      <c r="T441" s="717"/>
    </row>
    <row r="442" spans="1:20" ht="67.5">
      <c r="A442" s="717">
        <v>428</v>
      </c>
      <c r="B442" s="717" t="s">
        <v>7957</v>
      </c>
      <c r="C442" s="717" t="s">
        <v>7889</v>
      </c>
      <c r="D442" s="717"/>
      <c r="E442" s="717"/>
      <c r="F442" s="717" t="s">
        <v>546</v>
      </c>
      <c r="G442" s="717" t="s">
        <v>11065</v>
      </c>
      <c r="H442" s="717" t="s">
        <v>11341</v>
      </c>
      <c r="I442" s="717"/>
      <c r="J442" s="718">
        <v>43225</v>
      </c>
      <c r="K442" s="717" t="s">
        <v>11037</v>
      </c>
      <c r="L442" s="717" t="s">
        <v>11326</v>
      </c>
      <c r="M442" s="717" t="s">
        <v>11131</v>
      </c>
      <c r="N442" s="718">
        <v>43260</v>
      </c>
      <c r="O442" s="717" t="s">
        <v>11324</v>
      </c>
      <c r="P442" s="719">
        <v>43270</v>
      </c>
      <c r="Q442" s="717" t="s">
        <v>11041</v>
      </c>
      <c r="R442" s="717"/>
      <c r="S442" s="717"/>
      <c r="T442" s="717"/>
    </row>
    <row r="443" spans="1:20" ht="67.5">
      <c r="A443" s="717">
        <v>429</v>
      </c>
      <c r="B443" s="717" t="s">
        <v>7935</v>
      </c>
      <c r="C443" s="717" t="s">
        <v>7889</v>
      </c>
      <c r="D443" s="717"/>
      <c r="E443" s="717"/>
      <c r="F443" s="717" t="s">
        <v>546</v>
      </c>
      <c r="G443" s="717" t="s">
        <v>11065</v>
      </c>
      <c r="H443" s="717" t="s">
        <v>11342</v>
      </c>
      <c r="I443" s="717"/>
      <c r="J443" s="718">
        <v>43225</v>
      </c>
      <c r="K443" s="717" t="s">
        <v>11037</v>
      </c>
      <c r="L443" s="717" t="s">
        <v>11326</v>
      </c>
      <c r="M443" s="717" t="s">
        <v>11131</v>
      </c>
      <c r="N443" s="718">
        <v>43260</v>
      </c>
      <c r="O443" s="717" t="s">
        <v>11324</v>
      </c>
      <c r="P443" s="719">
        <v>43270</v>
      </c>
      <c r="Q443" s="717" t="s">
        <v>11041</v>
      </c>
      <c r="R443" s="717"/>
      <c r="S443" s="717"/>
      <c r="T443" s="717"/>
    </row>
    <row r="444" spans="1:20" ht="67.5">
      <c r="A444" s="717">
        <v>430</v>
      </c>
      <c r="B444" s="717" t="s">
        <v>7924</v>
      </c>
      <c r="C444" s="717" t="s">
        <v>7889</v>
      </c>
      <c r="D444" s="717"/>
      <c r="E444" s="717"/>
      <c r="F444" s="717" t="s">
        <v>546</v>
      </c>
      <c r="G444" s="717" t="s">
        <v>11065</v>
      </c>
      <c r="H444" s="717" t="s">
        <v>11343</v>
      </c>
      <c r="I444" s="717"/>
      <c r="J444" s="718">
        <v>43225</v>
      </c>
      <c r="K444" s="717" t="s">
        <v>11037</v>
      </c>
      <c r="L444" s="717" t="s">
        <v>11326</v>
      </c>
      <c r="M444" s="717" t="s">
        <v>11131</v>
      </c>
      <c r="N444" s="718">
        <v>43260</v>
      </c>
      <c r="O444" s="717" t="s">
        <v>11324</v>
      </c>
      <c r="P444" s="719">
        <v>43270</v>
      </c>
      <c r="Q444" s="717" t="s">
        <v>11041</v>
      </c>
      <c r="R444" s="717"/>
      <c r="S444" s="717"/>
      <c r="T444" s="717"/>
    </row>
    <row r="445" spans="1:20" ht="67.5">
      <c r="A445" s="717">
        <v>431</v>
      </c>
      <c r="B445" s="717" t="s">
        <v>7910</v>
      </c>
      <c r="C445" s="717" t="s">
        <v>7889</v>
      </c>
      <c r="D445" s="717"/>
      <c r="E445" s="717"/>
      <c r="F445" s="717" t="s">
        <v>546</v>
      </c>
      <c r="G445" s="717" t="s">
        <v>11065</v>
      </c>
      <c r="H445" s="717" t="s">
        <v>11344</v>
      </c>
      <c r="I445" s="717"/>
      <c r="J445" s="718">
        <v>43225</v>
      </c>
      <c r="K445" s="717" t="s">
        <v>11037</v>
      </c>
      <c r="L445" s="717" t="s">
        <v>11326</v>
      </c>
      <c r="M445" s="717" t="s">
        <v>11131</v>
      </c>
      <c r="N445" s="718">
        <v>43260</v>
      </c>
      <c r="O445" s="717" t="s">
        <v>11324</v>
      </c>
      <c r="P445" s="719">
        <v>43270</v>
      </c>
      <c r="Q445" s="717" t="s">
        <v>11041</v>
      </c>
      <c r="R445" s="717"/>
      <c r="S445" s="717"/>
      <c r="T445" s="717"/>
    </row>
    <row r="446" spans="1:20" ht="67.5">
      <c r="A446" s="717">
        <v>432</v>
      </c>
      <c r="B446" s="717" t="s">
        <v>7933</v>
      </c>
      <c r="C446" s="717" t="s">
        <v>7889</v>
      </c>
      <c r="D446" s="717"/>
      <c r="E446" s="717"/>
      <c r="F446" s="717" t="s">
        <v>546</v>
      </c>
      <c r="G446" s="717" t="s">
        <v>11065</v>
      </c>
      <c r="H446" s="717" t="s">
        <v>11345</v>
      </c>
      <c r="I446" s="717"/>
      <c r="J446" s="718">
        <v>43225</v>
      </c>
      <c r="K446" s="717" t="s">
        <v>11037</v>
      </c>
      <c r="L446" s="717" t="s">
        <v>11326</v>
      </c>
      <c r="M446" s="717" t="s">
        <v>11131</v>
      </c>
      <c r="N446" s="718">
        <v>43260</v>
      </c>
      <c r="O446" s="717" t="s">
        <v>11324</v>
      </c>
      <c r="P446" s="719">
        <v>43270</v>
      </c>
      <c r="Q446" s="717" t="s">
        <v>11041</v>
      </c>
      <c r="R446" s="717"/>
      <c r="S446" s="717"/>
      <c r="T446" s="717"/>
    </row>
    <row r="447" spans="1:20" ht="67.5">
      <c r="A447" s="717">
        <v>433</v>
      </c>
      <c r="B447" s="717" t="s">
        <v>7963</v>
      </c>
      <c r="C447" s="717" t="s">
        <v>7889</v>
      </c>
      <c r="D447" s="717"/>
      <c r="E447" s="717"/>
      <c r="F447" s="717" t="s">
        <v>546</v>
      </c>
      <c r="G447" s="717" t="s">
        <v>11065</v>
      </c>
      <c r="H447" s="717" t="s">
        <v>7964</v>
      </c>
      <c r="I447" s="717"/>
      <c r="J447" s="718">
        <v>43225</v>
      </c>
      <c r="K447" s="717" t="s">
        <v>11037</v>
      </c>
      <c r="L447" s="717" t="s">
        <v>11326</v>
      </c>
      <c r="M447" s="717" t="s">
        <v>11131</v>
      </c>
      <c r="N447" s="718">
        <v>43260</v>
      </c>
      <c r="O447" s="717" t="s">
        <v>11324</v>
      </c>
      <c r="P447" s="719">
        <v>43270</v>
      </c>
      <c r="Q447" s="717" t="s">
        <v>11041</v>
      </c>
      <c r="R447" s="717"/>
      <c r="S447" s="717"/>
      <c r="T447" s="717"/>
    </row>
    <row r="448" spans="1:20" ht="67.5">
      <c r="A448" s="717">
        <v>434</v>
      </c>
      <c r="B448" s="717" t="s">
        <v>7914</v>
      </c>
      <c r="C448" s="717" t="s">
        <v>7889</v>
      </c>
      <c r="D448" s="717"/>
      <c r="E448" s="717"/>
      <c r="F448" s="717" t="s">
        <v>546</v>
      </c>
      <c r="G448" s="717" t="s">
        <v>11065</v>
      </c>
      <c r="H448" s="717" t="s">
        <v>11346</v>
      </c>
      <c r="I448" s="717"/>
      <c r="J448" s="718">
        <v>43225</v>
      </c>
      <c r="K448" s="717" t="s">
        <v>11037</v>
      </c>
      <c r="L448" s="717" t="s">
        <v>11326</v>
      </c>
      <c r="M448" s="717" t="s">
        <v>11131</v>
      </c>
      <c r="N448" s="718">
        <v>43260</v>
      </c>
      <c r="O448" s="717" t="s">
        <v>11324</v>
      </c>
      <c r="P448" s="719">
        <v>43270</v>
      </c>
      <c r="Q448" s="717" t="s">
        <v>11041</v>
      </c>
      <c r="R448" s="717"/>
      <c r="S448" s="717"/>
      <c r="T448" s="717"/>
    </row>
    <row r="449" spans="1:20" ht="67.5">
      <c r="A449" s="717">
        <v>435</v>
      </c>
      <c r="B449" s="717" t="s">
        <v>7887</v>
      </c>
      <c r="C449" s="717" t="s">
        <v>7889</v>
      </c>
      <c r="D449" s="717"/>
      <c r="E449" s="717"/>
      <c r="F449" s="717" t="s">
        <v>546</v>
      </c>
      <c r="G449" s="717" t="s">
        <v>11065</v>
      </c>
      <c r="H449" s="717" t="s">
        <v>7888</v>
      </c>
      <c r="I449" s="717"/>
      <c r="J449" s="718">
        <v>43225</v>
      </c>
      <c r="K449" s="717" t="s">
        <v>11037</v>
      </c>
      <c r="L449" s="717" t="s">
        <v>11326</v>
      </c>
      <c r="M449" s="717" t="s">
        <v>11131</v>
      </c>
      <c r="N449" s="718">
        <v>43260</v>
      </c>
      <c r="O449" s="717" t="s">
        <v>11324</v>
      </c>
      <c r="P449" s="719">
        <v>43270</v>
      </c>
      <c r="Q449" s="717" t="s">
        <v>11041</v>
      </c>
      <c r="R449" s="717"/>
      <c r="S449" s="717"/>
      <c r="T449" s="717"/>
    </row>
    <row r="450" spans="1:20" ht="67.5">
      <c r="A450" s="717">
        <v>436</v>
      </c>
      <c r="B450" s="717" t="s">
        <v>7969</v>
      </c>
      <c r="C450" s="717" t="s">
        <v>7889</v>
      </c>
      <c r="D450" s="717"/>
      <c r="E450" s="717"/>
      <c r="F450" s="717" t="s">
        <v>546</v>
      </c>
      <c r="G450" s="717" t="s">
        <v>11065</v>
      </c>
      <c r="H450" s="717" t="s">
        <v>11347</v>
      </c>
      <c r="I450" s="717"/>
      <c r="J450" s="718">
        <v>43225</v>
      </c>
      <c r="K450" s="717" t="s">
        <v>11037</v>
      </c>
      <c r="L450" s="717" t="s">
        <v>11326</v>
      </c>
      <c r="M450" s="717" t="s">
        <v>11131</v>
      </c>
      <c r="N450" s="718">
        <v>43260</v>
      </c>
      <c r="O450" s="717" t="s">
        <v>11324</v>
      </c>
      <c r="P450" s="719">
        <v>43270</v>
      </c>
      <c r="Q450" s="717" t="s">
        <v>11041</v>
      </c>
      <c r="R450" s="717"/>
      <c r="S450" s="717"/>
      <c r="T450" s="717"/>
    </row>
    <row r="451" spans="1:20" ht="67.5">
      <c r="A451" s="717">
        <v>437</v>
      </c>
      <c r="B451" s="717" t="s">
        <v>7949</v>
      </c>
      <c r="C451" s="717" t="s">
        <v>7889</v>
      </c>
      <c r="D451" s="717"/>
      <c r="E451" s="717"/>
      <c r="F451" s="717" t="s">
        <v>546</v>
      </c>
      <c r="G451" s="717" t="s">
        <v>11065</v>
      </c>
      <c r="H451" s="717" t="s">
        <v>7950</v>
      </c>
      <c r="I451" s="717"/>
      <c r="J451" s="718">
        <v>43225</v>
      </c>
      <c r="K451" s="717" t="s">
        <v>11037</v>
      </c>
      <c r="L451" s="717" t="s">
        <v>11326</v>
      </c>
      <c r="M451" s="717" t="s">
        <v>11131</v>
      </c>
      <c r="N451" s="718">
        <v>43260</v>
      </c>
      <c r="O451" s="717" t="s">
        <v>11324</v>
      </c>
      <c r="P451" s="719">
        <v>43270</v>
      </c>
      <c r="Q451" s="717" t="s">
        <v>11041</v>
      </c>
      <c r="R451" s="717"/>
      <c r="S451" s="717"/>
      <c r="T451" s="717"/>
    </row>
    <row r="452" spans="1:20" ht="67.5">
      <c r="A452" s="717">
        <v>438</v>
      </c>
      <c r="B452" s="717" t="s">
        <v>7900</v>
      </c>
      <c r="C452" s="717" t="s">
        <v>7889</v>
      </c>
      <c r="D452" s="717"/>
      <c r="E452" s="717"/>
      <c r="F452" s="717" t="s">
        <v>546</v>
      </c>
      <c r="G452" s="717" t="s">
        <v>11065</v>
      </c>
      <c r="H452" s="717" t="s">
        <v>7901</v>
      </c>
      <c r="I452" s="717"/>
      <c r="J452" s="718">
        <v>43225</v>
      </c>
      <c r="K452" s="717" t="s">
        <v>11037</v>
      </c>
      <c r="L452" s="717" t="s">
        <v>11326</v>
      </c>
      <c r="M452" s="717" t="s">
        <v>11131</v>
      </c>
      <c r="N452" s="718">
        <v>43260</v>
      </c>
      <c r="O452" s="717" t="s">
        <v>11324</v>
      </c>
      <c r="P452" s="719">
        <v>43270</v>
      </c>
      <c r="Q452" s="717" t="s">
        <v>11041</v>
      </c>
      <c r="R452" s="717"/>
      <c r="S452" s="717"/>
      <c r="T452" s="717"/>
    </row>
    <row r="453" spans="1:20" ht="67.5">
      <c r="A453" s="717">
        <v>439</v>
      </c>
      <c r="B453" s="717" t="s">
        <v>7953</v>
      </c>
      <c r="C453" s="717" t="s">
        <v>7928</v>
      </c>
      <c r="D453" s="717"/>
      <c r="E453" s="717"/>
      <c r="F453" s="717" t="s">
        <v>546</v>
      </c>
      <c r="G453" s="717" t="s">
        <v>11065</v>
      </c>
      <c r="H453" s="717" t="s">
        <v>7954</v>
      </c>
      <c r="I453" s="717"/>
      <c r="J453" s="718">
        <v>43225</v>
      </c>
      <c r="K453" s="717" t="s">
        <v>11037</v>
      </c>
      <c r="L453" s="717" t="s">
        <v>11326</v>
      </c>
      <c r="M453" s="717" t="s">
        <v>11131</v>
      </c>
      <c r="N453" s="718">
        <v>43249</v>
      </c>
      <c r="O453" s="717" t="s">
        <v>11324</v>
      </c>
      <c r="P453" s="719">
        <v>43270</v>
      </c>
      <c r="Q453" s="717" t="s">
        <v>11041</v>
      </c>
      <c r="R453" s="717"/>
      <c r="S453" s="717"/>
      <c r="T453" s="717"/>
    </row>
    <row r="454" spans="1:20" ht="67.5">
      <c r="A454" s="717">
        <v>440</v>
      </c>
      <c r="B454" s="717" t="s">
        <v>7926</v>
      </c>
      <c r="C454" s="717" t="s">
        <v>7928</v>
      </c>
      <c r="D454" s="717"/>
      <c r="E454" s="717"/>
      <c r="F454" s="717" t="s">
        <v>546</v>
      </c>
      <c r="G454" s="717" t="s">
        <v>11065</v>
      </c>
      <c r="H454" s="717" t="s">
        <v>7927</v>
      </c>
      <c r="I454" s="717"/>
      <c r="J454" s="718">
        <v>43225</v>
      </c>
      <c r="K454" s="717" t="s">
        <v>11037</v>
      </c>
      <c r="L454" s="717" t="s">
        <v>11326</v>
      </c>
      <c r="M454" s="717" t="s">
        <v>11131</v>
      </c>
      <c r="N454" s="718">
        <v>43249</v>
      </c>
      <c r="O454" s="717" t="s">
        <v>11324</v>
      </c>
      <c r="P454" s="719">
        <v>43270</v>
      </c>
      <c r="Q454" s="717" t="s">
        <v>11041</v>
      </c>
      <c r="R454" s="717"/>
      <c r="S454" s="717"/>
      <c r="T454" s="717"/>
    </row>
    <row r="455" spans="1:20" ht="67.5">
      <c r="A455" s="717">
        <v>441</v>
      </c>
      <c r="B455" s="717" t="s">
        <v>7945</v>
      </c>
      <c r="C455" s="717" t="s">
        <v>7928</v>
      </c>
      <c r="D455" s="717"/>
      <c r="E455" s="717"/>
      <c r="F455" s="717" t="s">
        <v>546</v>
      </c>
      <c r="G455" s="717" t="s">
        <v>11065</v>
      </c>
      <c r="H455" s="717" t="s">
        <v>7946</v>
      </c>
      <c r="I455" s="717"/>
      <c r="J455" s="718">
        <v>43225</v>
      </c>
      <c r="K455" s="717" t="s">
        <v>11037</v>
      </c>
      <c r="L455" s="717" t="s">
        <v>11326</v>
      </c>
      <c r="M455" s="717" t="s">
        <v>11131</v>
      </c>
      <c r="N455" s="718">
        <v>43249</v>
      </c>
      <c r="O455" s="717" t="s">
        <v>11324</v>
      </c>
      <c r="P455" s="719">
        <v>43270</v>
      </c>
      <c r="Q455" s="717" t="s">
        <v>11041</v>
      </c>
      <c r="R455" s="717"/>
      <c r="S455" s="717"/>
      <c r="T455" s="717"/>
    </row>
    <row r="456" spans="1:20" ht="67.5">
      <c r="A456" s="717">
        <v>442</v>
      </c>
      <c r="B456" s="717" t="s">
        <v>7943</v>
      </c>
      <c r="C456" s="717" t="s">
        <v>7928</v>
      </c>
      <c r="D456" s="717"/>
      <c r="E456" s="717"/>
      <c r="F456" s="717" t="s">
        <v>546</v>
      </c>
      <c r="G456" s="717" t="s">
        <v>11065</v>
      </c>
      <c r="H456" s="717" t="s">
        <v>7944</v>
      </c>
      <c r="I456" s="717"/>
      <c r="J456" s="718">
        <v>43225</v>
      </c>
      <c r="K456" s="717" t="s">
        <v>11037</v>
      </c>
      <c r="L456" s="717" t="s">
        <v>11326</v>
      </c>
      <c r="M456" s="717" t="s">
        <v>11131</v>
      </c>
      <c r="N456" s="718">
        <v>43249</v>
      </c>
      <c r="O456" s="717" t="s">
        <v>11324</v>
      </c>
      <c r="P456" s="719">
        <v>43270</v>
      </c>
      <c r="Q456" s="717" t="s">
        <v>11041</v>
      </c>
      <c r="R456" s="717"/>
      <c r="S456" s="717"/>
      <c r="T456" s="717"/>
    </row>
    <row r="457" spans="1:20" ht="67.5">
      <c r="A457" s="717">
        <v>443</v>
      </c>
      <c r="B457" s="717" t="s">
        <v>7992</v>
      </c>
      <c r="C457" s="717" t="s">
        <v>7928</v>
      </c>
      <c r="D457" s="717"/>
      <c r="E457" s="717"/>
      <c r="F457" s="717" t="s">
        <v>546</v>
      </c>
      <c r="G457" s="717" t="s">
        <v>11065</v>
      </c>
      <c r="H457" s="717" t="s">
        <v>7993</v>
      </c>
      <c r="I457" s="717"/>
      <c r="J457" s="718">
        <v>43225</v>
      </c>
      <c r="K457" s="717" t="s">
        <v>11037</v>
      </c>
      <c r="L457" s="717" t="s">
        <v>11326</v>
      </c>
      <c r="M457" s="717" t="s">
        <v>11131</v>
      </c>
      <c r="N457" s="718">
        <v>43249</v>
      </c>
      <c r="O457" s="717" t="s">
        <v>11324</v>
      </c>
      <c r="P457" s="719">
        <v>43270</v>
      </c>
      <c r="Q457" s="717" t="s">
        <v>11041</v>
      </c>
      <c r="R457" s="717"/>
      <c r="S457" s="717"/>
      <c r="T457" s="717"/>
    </row>
    <row r="458" spans="1:20" ht="67.5">
      <c r="A458" s="717">
        <v>444</v>
      </c>
      <c r="B458" s="717" t="s">
        <v>7961</v>
      </c>
      <c r="C458" s="717" t="s">
        <v>7928</v>
      </c>
      <c r="D458" s="717"/>
      <c r="E458" s="717"/>
      <c r="F458" s="717" t="s">
        <v>546</v>
      </c>
      <c r="G458" s="717" t="s">
        <v>11065</v>
      </c>
      <c r="H458" s="717" t="s">
        <v>7962</v>
      </c>
      <c r="I458" s="717"/>
      <c r="J458" s="718">
        <v>43225</v>
      </c>
      <c r="K458" s="717" t="s">
        <v>11037</v>
      </c>
      <c r="L458" s="717" t="s">
        <v>11326</v>
      </c>
      <c r="M458" s="717" t="s">
        <v>11131</v>
      </c>
      <c r="N458" s="718">
        <v>43249</v>
      </c>
      <c r="O458" s="717" t="s">
        <v>11324</v>
      </c>
      <c r="P458" s="719">
        <v>43270</v>
      </c>
      <c r="Q458" s="717" t="s">
        <v>11041</v>
      </c>
      <c r="R458" s="717"/>
      <c r="S458" s="717"/>
      <c r="T458" s="717"/>
    </row>
    <row r="459" spans="1:20" ht="67.5">
      <c r="A459" s="717">
        <v>445</v>
      </c>
      <c r="B459" s="717" t="s">
        <v>7988</v>
      </c>
      <c r="C459" s="717" t="s">
        <v>7973</v>
      </c>
      <c r="D459" s="717"/>
      <c r="E459" s="717"/>
      <c r="F459" s="717" t="s">
        <v>546</v>
      </c>
      <c r="G459" s="717" t="s">
        <v>11101</v>
      </c>
      <c r="H459" s="717" t="s">
        <v>7989</v>
      </c>
      <c r="I459" s="717"/>
      <c r="J459" s="718">
        <v>43231</v>
      </c>
      <c r="K459" s="717" t="s">
        <v>11037</v>
      </c>
      <c r="L459" s="717" t="s">
        <v>11348</v>
      </c>
      <c r="M459" s="717" t="s">
        <v>11163</v>
      </c>
      <c r="N459" s="718">
        <v>43265</v>
      </c>
      <c r="O459" s="717" t="s">
        <v>11324</v>
      </c>
      <c r="P459" s="719">
        <v>43270</v>
      </c>
      <c r="Q459" s="717" t="s">
        <v>11041</v>
      </c>
      <c r="R459" s="717"/>
      <c r="S459" s="717"/>
      <c r="T459" s="717"/>
    </row>
    <row r="460" spans="1:20" ht="67.5">
      <c r="A460" s="717">
        <v>446</v>
      </c>
      <c r="B460" s="717" t="s">
        <v>7974</v>
      </c>
      <c r="C460" s="717" t="s">
        <v>7973</v>
      </c>
      <c r="D460" s="717"/>
      <c r="E460" s="717"/>
      <c r="F460" s="717" t="s">
        <v>546</v>
      </c>
      <c r="G460" s="717" t="s">
        <v>11101</v>
      </c>
      <c r="H460" s="717" t="s">
        <v>7975</v>
      </c>
      <c r="I460" s="717"/>
      <c r="J460" s="718">
        <v>43231</v>
      </c>
      <c r="K460" s="717" t="s">
        <v>11037</v>
      </c>
      <c r="L460" s="717" t="s">
        <v>11348</v>
      </c>
      <c r="M460" s="717" t="s">
        <v>11163</v>
      </c>
      <c r="N460" s="718">
        <v>43265</v>
      </c>
      <c r="O460" s="717" t="s">
        <v>11324</v>
      </c>
      <c r="P460" s="719">
        <v>43270</v>
      </c>
      <c r="Q460" s="717" t="s">
        <v>11041</v>
      </c>
      <c r="R460" s="717"/>
      <c r="S460" s="717"/>
      <c r="T460" s="717"/>
    </row>
    <row r="461" spans="1:20" ht="67.5">
      <c r="A461" s="717">
        <v>447</v>
      </c>
      <c r="B461" s="717" t="s">
        <v>7984</v>
      </c>
      <c r="C461" s="717" t="s">
        <v>7973</v>
      </c>
      <c r="D461" s="717"/>
      <c r="E461" s="717"/>
      <c r="F461" s="717" t="s">
        <v>546</v>
      </c>
      <c r="G461" s="717" t="s">
        <v>11101</v>
      </c>
      <c r="H461" s="717" t="s">
        <v>7985</v>
      </c>
      <c r="I461" s="717"/>
      <c r="J461" s="718">
        <v>43231</v>
      </c>
      <c r="K461" s="717" t="s">
        <v>11037</v>
      </c>
      <c r="L461" s="717" t="s">
        <v>11348</v>
      </c>
      <c r="M461" s="717" t="s">
        <v>11163</v>
      </c>
      <c r="N461" s="718">
        <v>43265</v>
      </c>
      <c r="O461" s="717" t="s">
        <v>11324</v>
      </c>
      <c r="P461" s="719">
        <v>43270</v>
      </c>
      <c r="Q461" s="717" t="s">
        <v>11041</v>
      </c>
      <c r="R461" s="717"/>
      <c r="S461" s="717"/>
      <c r="T461" s="717"/>
    </row>
    <row r="462" spans="1:20" ht="67.5">
      <c r="A462" s="717">
        <v>448</v>
      </c>
      <c r="B462" s="717" t="s">
        <v>7982</v>
      </c>
      <c r="C462" s="717" t="s">
        <v>7973</v>
      </c>
      <c r="D462" s="717"/>
      <c r="E462" s="717"/>
      <c r="F462" s="717" t="s">
        <v>546</v>
      </c>
      <c r="G462" s="717" t="s">
        <v>11101</v>
      </c>
      <c r="H462" s="717" t="s">
        <v>7983</v>
      </c>
      <c r="I462" s="717"/>
      <c r="J462" s="718">
        <v>43231</v>
      </c>
      <c r="K462" s="717" t="s">
        <v>11037</v>
      </c>
      <c r="L462" s="717" t="s">
        <v>11348</v>
      </c>
      <c r="M462" s="717" t="s">
        <v>11163</v>
      </c>
      <c r="N462" s="718">
        <v>43265</v>
      </c>
      <c r="O462" s="717" t="s">
        <v>11324</v>
      </c>
      <c r="P462" s="719">
        <v>43270</v>
      </c>
      <c r="Q462" s="717" t="s">
        <v>11041</v>
      </c>
      <c r="R462" s="717"/>
      <c r="S462" s="717"/>
      <c r="T462" s="717"/>
    </row>
    <row r="463" spans="1:20" ht="67.5">
      <c r="A463" s="717">
        <v>449</v>
      </c>
      <c r="B463" s="717" t="s">
        <v>7980</v>
      </c>
      <c r="C463" s="717" t="s">
        <v>7973</v>
      </c>
      <c r="D463" s="717"/>
      <c r="E463" s="717"/>
      <c r="F463" s="717" t="s">
        <v>546</v>
      </c>
      <c r="G463" s="717" t="s">
        <v>11101</v>
      </c>
      <c r="H463" s="717" t="s">
        <v>7981</v>
      </c>
      <c r="I463" s="717"/>
      <c r="J463" s="718">
        <v>43231</v>
      </c>
      <c r="K463" s="717" t="s">
        <v>11037</v>
      </c>
      <c r="L463" s="717" t="s">
        <v>11348</v>
      </c>
      <c r="M463" s="717" t="s">
        <v>11163</v>
      </c>
      <c r="N463" s="718">
        <v>43265</v>
      </c>
      <c r="O463" s="717" t="s">
        <v>11324</v>
      </c>
      <c r="P463" s="719">
        <v>43270</v>
      </c>
      <c r="Q463" s="717" t="s">
        <v>11041</v>
      </c>
      <c r="R463" s="717"/>
      <c r="S463" s="717"/>
      <c r="T463" s="717"/>
    </row>
    <row r="464" spans="1:20" ht="67.5">
      <c r="A464" s="717">
        <v>450</v>
      </c>
      <c r="B464" s="717" t="s">
        <v>7971</v>
      </c>
      <c r="C464" s="717" t="s">
        <v>7973</v>
      </c>
      <c r="D464" s="717"/>
      <c r="E464" s="717"/>
      <c r="F464" s="717" t="s">
        <v>546</v>
      </c>
      <c r="G464" s="717" t="s">
        <v>11101</v>
      </c>
      <c r="H464" s="717" t="s">
        <v>7972</v>
      </c>
      <c r="I464" s="717"/>
      <c r="J464" s="718">
        <v>43231</v>
      </c>
      <c r="K464" s="717" t="s">
        <v>11037</v>
      </c>
      <c r="L464" s="717" t="s">
        <v>11348</v>
      </c>
      <c r="M464" s="717" t="s">
        <v>11163</v>
      </c>
      <c r="N464" s="718">
        <v>43265</v>
      </c>
      <c r="O464" s="717" t="s">
        <v>11324</v>
      </c>
      <c r="P464" s="719">
        <v>43270</v>
      </c>
      <c r="Q464" s="717" t="s">
        <v>11041</v>
      </c>
      <c r="R464" s="717"/>
      <c r="S464" s="717"/>
      <c r="T464" s="717"/>
    </row>
    <row r="465" spans="1:20" ht="67.5">
      <c r="A465" s="717">
        <v>451</v>
      </c>
      <c r="B465" s="717" t="s">
        <v>7986</v>
      </c>
      <c r="C465" s="717" t="s">
        <v>7973</v>
      </c>
      <c r="D465" s="717"/>
      <c r="E465" s="717"/>
      <c r="F465" s="717" t="s">
        <v>546</v>
      </c>
      <c r="G465" s="717" t="s">
        <v>11101</v>
      </c>
      <c r="H465" s="717" t="s">
        <v>7987</v>
      </c>
      <c r="I465" s="717"/>
      <c r="J465" s="718">
        <v>43231</v>
      </c>
      <c r="K465" s="717" t="s">
        <v>11037</v>
      </c>
      <c r="L465" s="717" t="s">
        <v>11348</v>
      </c>
      <c r="M465" s="717" t="s">
        <v>11163</v>
      </c>
      <c r="N465" s="718">
        <v>43265</v>
      </c>
      <c r="O465" s="717" t="s">
        <v>11324</v>
      </c>
      <c r="P465" s="719">
        <v>43270</v>
      </c>
      <c r="Q465" s="717" t="s">
        <v>11041</v>
      </c>
      <c r="R465" s="717"/>
      <c r="S465" s="717"/>
      <c r="T465" s="717"/>
    </row>
    <row r="466" spans="1:20" ht="67.5">
      <c r="A466" s="717">
        <v>452</v>
      </c>
      <c r="B466" s="717" t="s">
        <v>7976</v>
      </c>
      <c r="C466" s="717" t="s">
        <v>7973</v>
      </c>
      <c r="D466" s="717"/>
      <c r="E466" s="717"/>
      <c r="F466" s="717" t="s">
        <v>546</v>
      </c>
      <c r="G466" s="717" t="s">
        <v>11101</v>
      </c>
      <c r="H466" s="717" t="s">
        <v>7977</v>
      </c>
      <c r="I466" s="717"/>
      <c r="J466" s="718">
        <v>43231</v>
      </c>
      <c r="K466" s="717" t="s">
        <v>11037</v>
      </c>
      <c r="L466" s="717" t="s">
        <v>11348</v>
      </c>
      <c r="M466" s="717" t="s">
        <v>11163</v>
      </c>
      <c r="N466" s="718">
        <v>43265</v>
      </c>
      <c r="O466" s="717" t="s">
        <v>11324</v>
      </c>
      <c r="P466" s="719">
        <v>43270</v>
      </c>
      <c r="Q466" s="717" t="s">
        <v>11041</v>
      </c>
      <c r="R466" s="717"/>
      <c r="S466" s="717"/>
      <c r="T466" s="717"/>
    </row>
    <row r="467" spans="1:20" ht="67.5">
      <c r="A467" s="717">
        <v>453</v>
      </c>
      <c r="B467" s="717" t="s">
        <v>7990</v>
      </c>
      <c r="C467" s="717" t="s">
        <v>7973</v>
      </c>
      <c r="D467" s="717"/>
      <c r="E467" s="717"/>
      <c r="F467" s="717" t="s">
        <v>546</v>
      </c>
      <c r="G467" s="717" t="s">
        <v>11101</v>
      </c>
      <c r="H467" s="717" t="s">
        <v>7991</v>
      </c>
      <c r="I467" s="717"/>
      <c r="J467" s="718">
        <v>43231</v>
      </c>
      <c r="K467" s="717" t="s">
        <v>11037</v>
      </c>
      <c r="L467" s="717" t="s">
        <v>11348</v>
      </c>
      <c r="M467" s="717" t="s">
        <v>11163</v>
      </c>
      <c r="N467" s="718">
        <v>43265</v>
      </c>
      <c r="O467" s="717" t="s">
        <v>11324</v>
      </c>
      <c r="P467" s="719">
        <v>43269</v>
      </c>
      <c r="Q467" s="717" t="s">
        <v>11041</v>
      </c>
      <c r="R467" s="717"/>
      <c r="S467" s="717"/>
      <c r="T467" s="717"/>
    </row>
    <row r="468" spans="1:20" ht="67.5">
      <c r="A468" s="717">
        <v>454</v>
      </c>
      <c r="B468" s="717" t="s">
        <v>7978</v>
      </c>
      <c r="C468" s="717" t="s">
        <v>7973</v>
      </c>
      <c r="D468" s="717"/>
      <c r="E468" s="717"/>
      <c r="F468" s="717" t="s">
        <v>546</v>
      </c>
      <c r="G468" s="717" t="s">
        <v>11101</v>
      </c>
      <c r="H468" s="717" t="s">
        <v>7979</v>
      </c>
      <c r="I468" s="717"/>
      <c r="J468" s="718">
        <v>43231</v>
      </c>
      <c r="K468" s="717" t="s">
        <v>11037</v>
      </c>
      <c r="L468" s="717" t="s">
        <v>11348</v>
      </c>
      <c r="M468" s="717" t="s">
        <v>11163</v>
      </c>
      <c r="N468" s="718">
        <v>43265</v>
      </c>
      <c r="O468" s="717" t="s">
        <v>11324</v>
      </c>
      <c r="P468" s="719">
        <v>43270</v>
      </c>
      <c r="Q468" s="717" t="s">
        <v>11041</v>
      </c>
      <c r="R468" s="717"/>
      <c r="S468" s="717"/>
      <c r="T468" s="717"/>
    </row>
    <row r="469" spans="1:20" ht="67.5">
      <c r="A469" s="717">
        <v>455</v>
      </c>
      <c r="B469" s="717" t="s">
        <v>8716</v>
      </c>
      <c r="C469" s="717" t="s">
        <v>8713</v>
      </c>
      <c r="D469" s="717"/>
      <c r="E469" s="717"/>
      <c r="F469" s="717" t="s">
        <v>546</v>
      </c>
      <c r="G469" s="717" t="s">
        <v>11035</v>
      </c>
      <c r="H469" s="717" t="s">
        <v>11349</v>
      </c>
      <c r="I469" s="717"/>
      <c r="J469" s="718">
        <v>43225</v>
      </c>
      <c r="K469" s="717" t="s">
        <v>11037</v>
      </c>
      <c r="L469" s="717" t="s">
        <v>11350</v>
      </c>
      <c r="M469" s="717" t="s">
        <v>11039</v>
      </c>
      <c r="N469" s="718">
        <v>43270</v>
      </c>
      <c r="O469" s="717" t="s">
        <v>8710</v>
      </c>
      <c r="P469" s="719">
        <v>43276</v>
      </c>
      <c r="Q469" s="717" t="s">
        <v>11041</v>
      </c>
      <c r="R469" s="717"/>
      <c r="S469" s="717"/>
      <c r="T469" s="717"/>
    </row>
    <row r="470" spans="1:20" ht="67.5">
      <c r="A470" s="717">
        <v>456</v>
      </c>
      <c r="B470" s="717" t="s">
        <v>8711</v>
      </c>
      <c r="C470" s="717" t="s">
        <v>8713</v>
      </c>
      <c r="D470" s="717"/>
      <c r="E470" s="717"/>
      <c r="F470" s="717" t="s">
        <v>546</v>
      </c>
      <c r="G470" s="717" t="s">
        <v>11035</v>
      </c>
      <c r="H470" s="717" t="s">
        <v>11351</v>
      </c>
      <c r="I470" s="717"/>
      <c r="J470" s="718">
        <v>43225</v>
      </c>
      <c r="K470" s="717" t="s">
        <v>11037</v>
      </c>
      <c r="L470" s="717" t="s">
        <v>11350</v>
      </c>
      <c r="M470" s="717" t="s">
        <v>11039</v>
      </c>
      <c r="N470" s="718">
        <v>43270</v>
      </c>
      <c r="O470" s="717" t="s">
        <v>8710</v>
      </c>
      <c r="P470" s="719">
        <v>43276</v>
      </c>
      <c r="Q470" s="717" t="s">
        <v>11041</v>
      </c>
      <c r="R470" s="717"/>
      <c r="S470" s="717"/>
      <c r="T470" s="717"/>
    </row>
    <row r="471" spans="1:20" ht="67.5">
      <c r="A471" s="717">
        <v>457</v>
      </c>
      <c r="B471" s="717" t="s">
        <v>8714</v>
      </c>
      <c r="C471" s="717" t="s">
        <v>8709</v>
      </c>
      <c r="D471" s="717"/>
      <c r="E471" s="717"/>
      <c r="F471" s="717" t="s">
        <v>546</v>
      </c>
      <c r="G471" s="717" t="s">
        <v>11035</v>
      </c>
      <c r="H471" s="717" t="s">
        <v>11352</v>
      </c>
      <c r="I471" s="717"/>
      <c r="J471" s="718">
        <v>43225</v>
      </c>
      <c r="K471" s="717" t="s">
        <v>11037</v>
      </c>
      <c r="L471" s="717" t="s">
        <v>11350</v>
      </c>
      <c r="M471" s="717" t="s">
        <v>11039</v>
      </c>
      <c r="N471" s="718">
        <v>43271</v>
      </c>
      <c r="O471" s="717" t="s">
        <v>8710</v>
      </c>
      <c r="P471" s="719">
        <v>43276</v>
      </c>
      <c r="Q471" s="717" t="s">
        <v>11041</v>
      </c>
      <c r="R471" s="717"/>
      <c r="S471" s="717"/>
      <c r="T471" s="717"/>
    </row>
    <row r="472" spans="1:20" ht="67.5">
      <c r="A472" s="717">
        <v>458</v>
      </c>
      <c r="B472" s="717" t="s">
        <v>8718</v>
      </c>
      <c r="C472" s="717" t="s">
        <v>8709</v>
      </c>
      <c r="D472" s="717"/>
      <c r="E472" s="717"/>
      <c r="F472" s="717" t="s">
        <v>546</v>
      </c>
      <c r="G472" s="717" t="s">
        <v>11035</v>
      </c>
      <c r="H472" s="717" t="s">
        <v>11353</v>
      </c>
      <c r="I472" s="717"/>
      <c r="J472" s="718">
        <v>43225</v>
      </c>
      <c r="K472" s="717" t="s">
        <v>11037</v>
      </c>
      <c r="L472" s="717" t="s">
        <v>11350</v>
      </c>
      <c r="M472" s="717" t="s">
        <v>11039</v>
      </c>
      <c r="N472" s="718">
        <v>43271</v>
      </c>
      <c r="O472" s="717" t="s">
        <v>8710</v>
      </c>
      <c r="P472" s="719">
        <v>43276</v>
      </c>
      <c r="Q472" s="717" t="s">
        <v>11041</v>
      </c>
      <c r="R472" s="717"/>
      <c r="S472" s="717"/>
      <c r="T472" s="717"/>
    </row>
    <row r="473" spans="1:20" ht="67.5">
      <c r="A473" s="717">
        <v>459</v>
      </c>
      <c r="B473" s="717" t="s">
        <v>8707</v>
      </c>
      <c r="C473" s="717" t="s">
        <v>8709</v>
      </c>
      <c r="D473" s="717"/>
      <c r="E473" s="717"/>
      <c r="F473" s="717" t="s">
        <v>546</v>
      </c>
      <c r="G473" s="717" t="s">
        <v>11035</v>
      </c>
      <c r="H473" s="717" t="s">
        <v>11354</v>
      </c>
      <c r="I473" s="717"/>
      <c r="J473" s="718">
        <v>43225</v>
      </c>
      <c r="K473" s="717" t="s">
        <v>11037</v>
      </c>
      <c r="L473" s="717" t="s">
        <v>11350</v>
      </c>
      <c r="M473" s="717" t="s">
        <v>11039</v>
      </c>
      <c r="N473" s="718">
        <v>43271</v>
      </c>
      <c r="O473" s="717" t="s">
        <v>8710</v>
      </c>
      <c r="P473" s="719">
        <v>43276</v>
      </c>
      <c r="Q473" s="717" t="s">
        <v>11041</v>
      </c>
      <c r="R473" s="717"/>
      <c r="S473" s="717"/>
      <c r="T473" s="717"/>
    </row>
    <row r="474" spans="1:20" ht="67.5">
      <c r="A474" s="717">
        <v>460</v>
      </c>
      <c r="B474" s="717" t="s">
        <v>9983</v>
      </c>
      <c r="C474" s="717" t="s">
        <v>9929</v>
      </c>
      <c r="D474" s="717"/>
      <c r="E474" s="717"/>
      <c r="F474" s="717" t="s">
        <v>546</v>
      </c>
      <c r="G474" s="717" t="s">
        <v>11065</v>
      </c>
      <c r="H474" s="717" t="s">
        <v>11355</v>
      </c>
      <c r="I474" s="717"/>
      <c r="J474" s="718">
        <v>43239</v>
      </c>
      <c r="K474" s="717" t="s">
        <v>11037</v>
      </c>
      <c r="L474" s="717" t="s">
        <v>11356</v>
      </c>
      <c r="M474" s="717" t="s">
        <v>11131</v>
      </c>
      <c r="N474" s="718">
        <v>43267</v>
      </c>
      <c r="O474" s="717" t="s">
        <v>9921</v>
      </c>
      <c r="P474" s="719">
        <v>43277</v>
      </c>
      <c r="Q474" s="717" t="s">
        <v>11041</v>
      </c>
      <c r="R474" s="717"/>
      <c r="S474" s="717"/>
      <c r="T474" s="717"/>
    </row>
    <row r="475" spans="1:20" ht="67.5">
      <c r="A475" s="717">
        <v>461</v>
      </c>
      <c r="B475" s="717" t="s">
        <v>9927</v>
      </c>
      <c r="C475" s="717" t="s">
        <v>9929</v>
      </c>
      <c r="D475" s="717"/>
      <c r="E475" s="717"/>
      <c r="F475" s="717" t="s">
        <v>546</v>
      </c>
      <c r="G475" s="717" t="s">
        <v>11065</v>
      </c>
      <c r="H475" s="717" t="s">
        <v>11357</v>
      </c>
      <c r="I475" s="717"/>
      <c r="J475" s="718">
        <v>43239</v>
      </c>
      <c r="K475" s="717" t="s">
        <v>11037</v>
      </c>
      <c r="L475" s="717" t="s">
        <v>11356</v>
      </c>
      <c r="M475" s="717" t="s">
        <v>11131</v>
      </c>
      <c r="N475" s="718">
        <v>43267</v>
      </c>
      <c r="O475" s="717" t="s">
        <v>9921</v>
      </c>
      <c r="P475" s="719">
        <v>43277</v>
      </c>
      <c r="Q475" s="717" t="s">
        <v>11041</v>
      </c>
      <c r="R475" s="717"/>
      <c r="S475" s="717"/>
      <c r="T475" s="717"/>
    </row>
    <row r="476" spans="1:20" ht="67.5">
      <c r="A476" s="717">
        <v>462</v>
      </c>
      <c r="B476" s="717" t="s">
        <v>9993</v>
      </c>
      <c r="C476" s="717" t="s">
        <v>9929</v>
      </c>
      <c r="D476" s="717"/>
      <c r="E476" s="717"/>
      <c r="F476" s="717" t="s">
        <v>546</v>
      </c>
      <c r="G476" s="717" t="s">
        <v>11065</v>
      </c>
      <c r="H476" s="717" t="s">
        <v>11358</v>
      </c>
      <c r="I476" s="717"/>
      <c r="J476" s="718">
        <v>43239</v>
      </c>
      <c r="K476" s="717" t="s">
        <v>11037</v>
      </c>
      <c r="L476" s="717" t="s">
        <v>11356</v>
      </c>
      <c r="M476" s="717" t="s">
        <v>11131</v>
      </c>
      <c r="N476" s="718">
        <v>43267</v>
      </c>
      <c r="O476" s="717" t="s">
        <v>9921</v>
      </c>
      <c r="P476" s="719">
        <v>43277</v>
      </c>
      <c r="Q476" s="717" t="s">
        <v>11041</v>
      </c>
      <c r="R476" s="717"/>
      <c r="S476" s="717"/>
      <c r="T476" s="717"/>
    </row>
    <row r="477" spans="1:20" ht="67.5">
      <c r="A477" s="717">
        <v>463</v>
      </c>
      <c r="B477" s="717" t="s">
        <v>10021</v>
      </c>
      <c r="C477" s="717" t="s">
        <v>9929</v>
      </c>
      <c r="D477" s="717"/>
      <c r="E477" s="717"/>
      <c r="F477" s="717" t="s">
        <v>546</v>
      </c>
      <c r="G477" s="717" t="s">
        <v>11065</v>
      </c>
      <c r="H477" s="717" t="s">
        <v>11359</v>
      </c>
      <c r="I477" s="717"/>
      <c r="J477" s="718">
        <v>43239</v>
      </c>
      <c r="K477" s="717" t="s">
        <v>11037</v>
      </c>
      <c r="L477" s="717" t="s">
        <v>11356</v>
      </c>
      <c r="M477" s="717" t="s">
        <v>11131</v>
      </c>
      <c r="N477" s="718">
        <v>43267</v>
      </c>
      <c r="O477" s="717" t="s">
        <v>9921</v>
      </c>
      <c r="P477" s="719">
        <v>43278</v>
      </c>
      <c r="Q477" s="717" t="s">
        <v>11041</v>
      </c>
      <c r="R477" s="717"/>
      <c r="S477" s="717"/>
      <c r="T477" s="717"/>
    </row>
    <row r="478" spans="1:20" ht="67.5">
      <c r="A478" s="717">
        <v>464</v>
      </c>
      <c r="B478" s="717" t="s">
        <v>9959</v>
      </c>
      <c r="C478" s="717" t="s">
        <v>9924</v>
      </c>
      <c r="D478" s="717"/>
      <c r="E478" s="717"/>
      <c r="F478" s="717" t="s">
        <v>546</v>
      </c>
      <c r="G478" s="717" t="s">
        <v>11065</v>
      </c>
      <c r="H478" s="717" t="s">
        <v>11360</v>
      </c>
      <c r="I478" s="717"/>
      <c r="J478" s="718">
        <v>43239</v>
      </c>
      <c r="K478" s="717" t="s">
        <v>11037</v>
      </c>
      <c r="L478" s="717" t="s">
        <v>11356</v>
      </c>
      <c r="M478" s="717" t="s">
        <v>11131</v>
      </c>
      <c r="N478" s="718">
        <v>43267</v>
      </c>
      <c r="O478" s="717" t="s">
        <v>9921</v>
      </c>
      <c r="P478" s="719">
        <v>43277</v>
      </c>
      <c r="Q478" s="717" t="s">
        <v>11041</v>
      </c>
      <c r="R478" s="717"/>
      <c r="S478" s="717"/>
      <c r="T478" s="717"/>
    </row>
    <row r="479" spans="1:20" ht="67.5">
      <c r="A479" s="717">
        <v>465</v>
      </c>
      <c r="B479" s="717" t="s">
        <v>10023</v>
      </c>
      <c r="C479" s="717" t="s">
        <v>9924</v>
      </c>
      <c r="D479" s="717"/>
      <c r="E479" s="717"/>
      <c r="F479" s="717" t="s">
        <v>546</v>
      </c>
      <c r="G479" s="717" t="s">
        <v>11065</v>
      </c>
      <c r="H479" s="717" t="s">
        <v>11361</v>
      </c>
      <c r="I479" s="717"/>
      <c r="J479" s="718">
        <v>43239</v>
      </c>
      <c r="K479" s="717" t="s">
        <v>11037</v>
      </c>
      <c r="L479" s="717" t="s">
        <v>11356</v>
      </c>
      <c r="M479" s="717" t="s">
        <v>11131</v>
      </c>
      <c r="N479" s="718">
        <v>43267</v>
      </c>
      <c r="O479" s="717" t="s">
        <v>9921</v>
      </c>
      <c r="P479" s="719">
        <v>43278</v>
      </c>
      <c r="Q479" s="717" t="s">
        <v>11041</v>
      </c>
      <c r="R479" s="717"/>
      <c r="S479" s="717"/>
      <c r="T479" s="717"/>
    </row>
    <row r="480" spans="1:20" ht="67.5">
      <c r="A480" s="717">
        <v>466</v>
      </c>
      <c r="B480" s="717" t="s">
        <v>9922</v>
      </c>
      <c r="C480" s="717" t="s">
        <v>9924</v>
      </c>
      <c r="D480" s="717"/>
      <c r="E480" s="717"/>
      <c r="F480" s="717" t="s">
        <v>546</v>
      </c>
      <c r="G480" s="717" t="s">
        <v>11065</v>
      </c>
      <c r="H480" s="717" t="s">
        <v>11362</v>
      </c>
      <c r="I480" s="717"/>
      <c r="J480" s="718">
        <v>43239</v>
      </c>
      <c r="K480" s="717" t="s">
        <v>11037</v>
      </c>
      <c r="L480" s="717" t="s">
        <v>11356</v>
      </c>
      <c r="M480" s="717" t="s">
        <v>11131</v>
      </c>
      <c r="N480" s="718">
        <v>43267</v>
      </c>
      <c r="O480" s="717" t="s">
        <v>11363</v>
      </c>
      <c r="P480" s="719">
        <v>43277</v>
      </c>
      <c r="Q480" s="717" t="s">
        <v>11041</v>
      </c>
      <c r="R480" s="717"/>
      <c r="S480" s="717"/>
      <c r="T480" s="717"/>
    </row>
    <row r="481" spans="1:20" ht="67.5">
      <c r="A481" s="717">
        <v>467</v>
      </c>
      <c r="B481" s="717" t="s">
        <v>9985</v>
      </c>
      <c r="C481" s="717" t="s">
        <v>9924</v>
      </c>
      <c r="D481" s="717"/>
      <c r="E481" s="717"/>
      <c r="F481" s="717" t="s">
        <v>546</v>
      </c>
      <c r="G481" s="717" t="s">
        <v>11065</v>
      </c>
      <c r="H481" s="717" t="s">
        <v>11364</v>
      </c>
      <c r="I481" s="717"/>
      <c r="J481" s="718">
        <v>43239</v>
      </c>
      <c r="K481" s="717" t="s">
        <v>11037</v>
      </c>
      <c r="L481" s="717" t="s">
        <v>11356</v>
      </c>
      <c r="M481" s="717" t="s">
        <v>11131</v>
      </c>
      <c r="N481" s="718">
        <v>43267</v>
      </c>
      <c r="O481" s="717" t="s">
        <v>9921</v>
      </c>
      <c r="P481" s="719">
        <v>43277</v>
      </c>
      <c r="Q481" s="717" t="s">
        <v>11041</v>
      </c>
      <c r="R481" s="717"/>
      <c r="S481" s="717"/>
      <c r="T481" s="717"/>
    </row>
    <row r="482" spans="1:20" ht="67.5">
      <c r="A482" s="717">
        <v>468</v>
      </c>
      <c r="B482" s="717" t="s">
        <v>9925</v>
      </c>
      <c r="C482" s="717" t="s">
        <v>9924</v>
      </c>
      <c r="D482" s="717"/>
      <c r="E482" s="717"/>
      <c r="F482" s="717" t="s">
        <v>546</v>
      </c>
      <c r="G482" s="717" t="s">
        <v>11065</v>
      </c>
      <c r="H482" s="717" t="s">
        <v>11365</v>
      </c>
      <c r="I482" s="717"/>
      <c r="J482" s="718">
        <v>43239</v>
      </c>
      <c r="K482" s="717" t="s">
        <v>11037</v>
      </c>
      <c r="L482" s="717" t="s">
        <v>11356</v>
      </c>
      <c r="M482" s="717" t="s">
        <v>11131</v>
      </c>
      <c r="N482" s="718">
        <v>43267</v>
      </c>
      <c r="O482" s="717" t="s">
        <v>9921</v>
      </c>
      <c r="P482" s="719">
        <v>43277</v>
      </c>
      <c r="Q482" s="717" t="s">
        <v>11041</v>
      </c>
      <c r="R482" s="717"/>
      <c r="S482" s="717"/>
      <c r="T482" s="717"/>
    </row>
    <row r="483" spans="1:20" ht="67.5">
      <c r="A483" s="717">
        <v>469</v>
      </c>
      <c r="B483" s="717" t="s">
        <v>9947</v>
      </c>
      <c r="C483" s="717" t="s">
        <v>9924</v>
      </c>
      <c r="D483" s="717"/>
      <c r="E483" s="717"/>
      <c r="F483" s="717" t="s">
        <v>546</v>
      </c>
      <c r="G483" s="717" t="s">
        <v>11065</v>
      </c>
      <c r="H483" s="717" t="s">
        <v>11366</v>
      </c>
      <c r="I483" s="717"/>
      <c r="J483" s="718">
        <v>43239</v>
      </c>
      <c r="K483" s="717" t="s">
        <v>11037</v>
      </c>
      <c r="L483" s="717" t="s">
        <v>11356</v>
      </c>
      <c r="M483" s="717" t="s">
        <v>11131</v>
      </c>
      <c r="N483" s="718">
        <v>43267</v>
      </c>
      <c r="O483" s="717" t="s">
        <v>9921</v>
      </c>
      <c r="P483" s="719">
        <v>43277</v>
      </c>
      <c r="Q483" s="717" t="s">
        <v>11041</v>
      </c>
      <c r="R483" s="717"/>
      <c r="S483" s="717"/>
      <c r="T483" s="717"/>
    </row>
    <row r="484" spans="1:20" ht="67.5">
      <c r="A484" s="717">
        <v>470</v>
      </c>
      <c r="B484" s="717" t="s">
        <v>9999</v>
      </c>
      <c r="C484" s="717" t="s">
        <v>9924</v>
      </c>
      <c r="D484" s="717"/>
      <c r="E484" s="717"/>
      <c r="F484" s="717" t="s">
        <v>546</v>
      </c>
      <c r="G484" s="717" t="s">
        <v>11065</v>
      </c>
      <c r="H484" s="717" t="s">
        <v>11367</v>
      </c>
      <c r="I484" s="717"/>
      <c r="J484" s="718">
        <v>43239</v>
      </c>
      <c r="K484" s="717" t="s">
        <v>11037</v>
      </c>
      <c r="L484" s="717" t="s">
        <v>11356</v>
      </c>
      <c r="M484" s="717" t="s">
        <v>11131</v>
      </c>
      <c r="N484" s="718">
        <v>43267</v>
      </c>
      <c r="O484" s="717" t="s">
        <v>9921</v>
      </c>
      <c r="P484" s="719">
        <v>43277</v>
      </c>
      <c r="Q484" s="717" t="s">
        <v>11041</v>
      </c>
      <c r="R484" s="717"/>
      <c r="S484" s="717"/>
      <c r="T484" s="717"/>
    </row>
    <row r="485" spans="1:20" ht="67.5">
      <c r="A485" s="717">
        <v>471</v>
      </c>
      <c r="B485" s="717" t="s">
        <v>9932</v>
      </c>
      <c r="C485" s="717" t="s">
        <v>9924</v>
      </c>
      <c r="D485" s="717"/>
      <c r="E485" s="717"/>
      <c r="F485" s="717" t="s">
        <v>546</v>
      </c>
      <c r="G485" s="717" t="s">
        <v>11065</v>
      </c>
      <c r="H485" s="717" t="s">
        <v>11368</v>
      </c>
      <c r="I485" s="717"/>
      <c r="J485" s="718">
        <v>43239</v>
      </c>
      <c r="K485" s="717" t="s">
        <v>11037</v>
      </c>
      <c r="L485" s="717" t="s">
        <v>11356</v>
      </c>
      <c r="M485" s="717" t="s">
        <v>11131</v>
      </c>
      <c r="N485" s="718">
        <v>43267</v>
      </c>
      <c r="O485" s="717" t="s">
        <v>9921</v>
      </c>
      <c r="P485" s="719">
        <v>43277</v>
      </c>
      <c r="Q485" s="717" t="s">
        <v>11041</v>
      </c>
      <c r="R485" s="717"/>
      <c r="S485" s="717"/>
      <c r="T485" s="717"/>
    </row>
    <row r="486" spans="1:20" ht="67.5">
      <c r="A486" s="717">
        <v>472</v>
      </c>
      <c r="B486" s="717" t="s">
        <v>10017</v>
      </c>
      <c r="C486" s="717" t="s">
        <v>9924</v>
      </c>
      <c r="D486" s="717"/>
      <c r="E486" s="717"/>
      <c r="F486" s="717" t="s">
        <v>546</v>
      </c>
      <c r="G486" s="717" t="s">
        <v>11065</v>
      </c>
      <c r="H486" s="717" t="s">
        <v>11369</v>
      </c>
      <c r="I486" s="717"/>
      <c r="J486" s="718">
        <v>43239</v>
      </c>
      <c r="K486" s="717" t="s">
        <v>11037</v>
      </c>
      <c r="L486" s="717" t="s">
        <v>11356</v>
      </c>
      <c r="M486" s="717" t="s">
        <v>11131</v>
      </c>
      <c r="N486" s="718">
        <v>43267</v>
      </c>
      <c r="O486" s="717" t="s">
        <v>9921</v>
      </c>
      <c r="P486" s="719">
        <v>43277</v>
      </c>
      <c r="Q486" s="717" t="s">
        <v>11041</v>
      </c>
      <c r="R486" s="717"/>
      <c r="S486" s="717"/>
      <c r="T486" s="717"/>
    </row>
    <row r="487" spans="1:20" ht="67.5">
      <c r="A487" s="717">
        <v>473</v>
      </c>
      <c r="B487" s="717" t="s">
        <v>10003</v>
      </c>
      <c r="C487" s="717" t="s">
        <v>9924</v>
      </c>
      <c r="D487" s="717"/>
      <c r="E487" s="717"/>
      <c r="F487" s="717" t="s">
        <v>546</v>
      </c>
      <c r="G487" s="717" t="s">
        <v>11065</v>
      </c>
      <c r="H487" s="717" t="s">
        <v>11370</v>
      </c>
      <c r="I487" s="717"/>
      <c r="J487" s="718">
        <v>43239</v>
      </c>
      <c r="K487" s="717" t="s">
        <v>11037</v>
      </c>
      <c r="L487" s="717" t="s">
        <v>11356</v>
      </c>
      <c r="M487" s="717" t="s">
        <v>11131</v>
      </c>
      <c r="N487" s="718">
        <v>43267</v>
      </c>
      <c r="O487" s="717" t="s">
        <v>9921</v>
      </c>
      <c r="P487" s="719">
        <v>43277</v>
      </c>
      <c r="Q487" s="717" t="s">
        <v>11041</v>
      </c>
      <c r="R487" s="717"/>
      <c r="S487" s="717"/>
      <c r="T487" s="717"/>
    </row>
    <row r="488" spans="1:20" ht="67.5">
      <c r="A488" s="717">
        <v>474</v>
      </c>
      <c r="B488" s="717" t="s">
        <v>9981</v>
      </c>
      <c r="C488" s="717" t="s">
        <v>9924</v>
      </c>
      <c r="D488" s="717"/>
      <c r="E488" s="717"/>
      <c r="F488" s="717" t="s">
        <v>546</v>
      </c>
      <c r="G488" s="717" t="s">
        <v>11065</v>
      </c>
      <c r="H488" s="717" t="s">
        <v>11371</v>
      </c>
      <c r="I488" s="717"/>
      <c r="J488" s="718">
        <v>43239</v>
      </c>
      <c r="K488" s="717" t="s">
        <v>11037</v>
      </c>
      <c r="L488" s="717" t="s">
        <v>11356</v>
      </c>
      <c r="M488" s="717" t="s">
        <v>11131</v>
      </c>
      <c r="N488" s="718">
        <v>43267</v>
      </c>
      <c r="O488" s="717" t="s">
        <v>9921</v>
      </c>
      <c r="P488" s="719">
        <v>43277</v>
      </c>
      <c r="Q488" s="717" t="s">
        <v>11041</v>
      </c>
      <c r="R488" s="717"/>
      <c r="S488" s="717"/>
      <c r="T488" s="717"/>
    </row>
    <row r="489" spans="1:20" ht="67.5">
      <c r="A489" s="717">
        <v>475</v>
      </c>
      <c r="B489" s="717" t="s">
        <v>9945</v>
      </c>
      <c r="C489" s="717" t="s">
        <v>9924</v>
      </c>
      <c r="D489" s="717"/>
      <c r="E489" s="717"/>
      <c r="F489" s="717" t="s">
        <v>546</v>
      </c>
      <c r="G489" s="717" t="s">
        <v>11065</v>
      </c>
      <c r="H489" s="717" t="s">
        <v>11372</v>
      </c>
      <c r="I489" s="717"/>
      <c r="J489" s="718">
        <v>43239</v>
      </c>
      <c r="K489" s="717" t="s">
        <v>11037</v>
      </c>
      <c r="L489" s="717" t="s">
        <v>11356</v>
      </c>
      <c r="M489" s="717" t="s">
        <v>11131</v>
      </c>
      <c r="N489" s="718">
        <v>43267</v>
      </c>
      <c r="O489" s="717" t="s">
        <v>9921</v>
      </c>
      <c r="P489" s="719">
        <v>43277</v>
      </c>
      <c r="Q489" s="717" t="s">
        <v>11041</v>
      </c>
      <c r="R489" s="717"/>
      <c r="S489" s="717"/>
      <c r="T489" s="717"/>
    </row>
    <row r="490" spans="1:20" ht="67.5">
      <c r="A490" s="717">
        <v>476</v>
      </c>
      <c r="B490" s="717" t="s">
        <v>10019</v>
      </c>
      <c r="C490" s="717" t="s">
        <v>9924</v>
      </c>
      <c r="D490" s="717"/>
      <c r="E490" s="717"/>
      <c r="F490" s="717" t="s">
        <v>546</v>
      </c>
      <c r="G490" s="717" t="s">
        <v>11065</v>
      </c>
      <c r="H490" s="717" t="s">
        <v>11373</v>
      </c>
      <c r="I490" s="717"/>
      <c r="J490" s="718">
        <v>43239</v>
      </c>
      <c r="K490" s="717" t="s">
        <v>11037</v>
      </c>
      <c r="L490" s="717" t="s">
        <v>11356</v>
      </c>
      <c r="M490" s="717" t="s">
        <v>11131</v>
      </c>
      <c r="N490" s="718">
        <v>43267</v>
      </c>
      <c r="O490" s="717" t="s">
        <v>9921</v>
      </c>
      <c r="P490" s="719">
        <v>43277</v>
      </c>
      <c r="Q490" s="717" t="s">
        <v>11041</v>
      </c>
      <c r="R490" s="717"/>
      <c r="S490" s="717"/>
      <c r="T490" s="717"/>
    </row>
    <row r="491" spans="1:20" ht="67.5">
      <c r="A491" s="717">
        <v>477</v>
      </c>
      <c r="B491" s="717" t="s">
        <v>9995</v>
      </c>
      <c r="C491" s="717" t="s">
        <v>9924</v>
      </c>
      <c r="D491" s="717"/>
      <c r="E491" s="717"/>
      <c r="F491" s="717" t="s">
        <v>546</v>
      </c>
      <c r="G491" s="717" t="s">
        <v>11065</v>
      </c>
      <c r="H491" s="717" t="s">
        <v>11374</v>
      </c>
      <c r="I491" s="717"/>
      <c r="J491" s="718">
        <v>43239</v>
      </c>
      <c r="K491" s="717" t="s">
        <v>11037</v>
      </c>
      <c r="L491" s="717" t="s">
        <v>11356</v>
      </c>
      <c r="M491" s="717" t="s">
        <v>11131</v>
      </c>
      <c r="N491" s="718">
        <v>43267</v>
      </c>
      <c r="O491" s="717" t="s">
        <v>11375</v>
      </c>
      <c r="P491" s="719">
        <v>43277</v>
      </c>
      <c r="Q491" s="717" t="s">
        <v>11041</v>
      </c>
      <c r="R491" s="717"/>
      <c r="S491" s="717"/>
      <c r="T491" s="717"/>
    </row>
    <row r="492" spans="1:20" ht="67.5">
      <c r="A492" s="717">
        <v>478</v>
      </c>
      <c r="B492" s="717" t="s">
        <v>9966</v>
      </c>
      <c r="C492" s="717" t="s">
        <v>9924</v>
      </c>
      <c r="D492" s="717"/>
      <c r="E492" s="717"/>
      <c r="F492" s="717" t="s">
        <v>546</v>
      </c>
      <c r="G492" s="717" t="s">
        <v>11065</v>
      </c>
      <c r="H492" s="717" t="s">
        <v>11376</v>
      </c>
      <c r="I492" s="717"/>
      <c r="J492" s="718">
        <v>43239</v>
      </c>
      <c r="K492" s="717" t="s">
        <v>11037</v>
      </c>
      <c r="L492" s="717" t="s">
        <v>11356</v>
      </c>
      <c r="M492" s="717" t="s">
        <v>11131</v>
      </c>
      <c r="N492" s="718">
        <v>43267</v>
      </c>
      <c r="O492" s="717" t="s">
        <v>9921</v>
      </c>
      <c r="P492" s="719">
        <v>43277</v>
      </c>
      <c r="Q492" s="717" t="s">
        <v>11041</v>
      </c>
      <c r="R492" s="717"/>
      <c r="S492" s="717"/>
      <c r="T492" s="717"/>
    </row>
    <row r="493" spans="1:20" ht="67.5">
      <c r="A493" s="717">
        <v>479</v>
      </c>
      <c r="B493" s="717" t="s">
        <v>9975</v>
      </c>
      <c r="C493" s="717" t="s">
        <v>9924</v>
      </c>
      <c r="D493" s="717"/>
      <c r="E493" s="717"/>
      <c r="F493" s="717" t="s">
        <v>546</v>
      </c>
      <c r="G493" s="717" t="s">
        <v>11065</v>
      </c>
      <c r="H493" s="717" t="s">
        <v>11377</v>
      </c>
      <c r="I493" s="717"/>
      <c r="J493" s="718">
        <v>43239</v>
      </c>
      <c r="K493" s="717" t="s">
        <v>11037</v>
      </c>
      <c r="L493" s="717" t="s">
        <v>11356</v>
      </c>
      <c r="M493" s="717" t="s">
        <v>11131</v>
      </c>
      <c r="N493" s="718">
        <v>43267</v>
      </c>
      <c r="O493" s="717" t="s">
        <v>9921</v>
      </c>
      <c r="P493" s="719">
        <v>43277</v>
      </c>
      <c r="Q493" s="717" t="s">
        <v>11041</v>
      </c>
      <c r="R493" s="717"/>
      <c r="S493" s="717"/>
      <c r="T493" s="717"/>
    </row>
    <row r="494" spans="1:20" ht="67.5">
      <c r="A494" s="717">
        <v>480</v>
      </c>
      <c r="B494" s="717" t="s">
        <v>9957</v>
      </c>
      <c r="C494" s="717" t="s">
        <v>9924</v>
      </c>
      <c r="D494" s="717"/>
      <c r="E494" s="717"/>
      <c r="F494" s="717" t="s">
        <v>546</v>
      </c>
      <c r="G494" s="717" t="s">
        <v>11065</v>
      </c>
      <c r="H494" s="717" t="s">
        <v>11378</v>
      </c>
      <c r="I494" s="717"/>
      <c r="J494" s="718">
        <v>43239</v>
      </c>
      <c r="K494" s="717" t="s">
        <v>11037</v>
      </c>
      <c r="L494" s="717" t="s">
        <v>11356</v>
      </c>
      <c r="M494" s="717" t="s">
        <v>11131</v>
      </c>
      <c r="N494" s="718">
        <v>43267</v>
      </c>
      <c r="O494" s="717" t="s">
        <v>9921</v>
      </c>
      <c r="P494" s="719">
        <v>43277</v>
      </c>
      <c r="Q494" s="717" t="s">
        <v>11041</v>
      </c>
      <c r="R494" s="717"/>
      <c r="S494" s="717"/>
      <c r="T494" s="717"/>
    </row>
    <row r="495" spans="1:20" ht="67.5">
      <c r="A495" s="717">
        <v>481</v>
      </c>
      <c r="B495" s="717" t="s">
        <v>9951</v>
      </c>
      <c r="C495" s="717" t="s">
        <v>9924</v>
      </c>
      <c r="D495" s="717"/>
      <c r="E495" s="717"/>
      <c r="F495" s="717" t="s">
        <v>546</v>
      </c>
      <c r="G495" s="717" t="s">
        <v>11065</v>
      </c>
      <c r="H495" s="717" t="s">
        <v>11379</v>
      </c>
      <c r="I495" s="717"/>
      <c r="J495" s="718">
        <v>43239</v>
      </c>
      <c r="K495" s="717" t="s">
        <v>11037</v>
      </c>
      <c r="L495" s="717" t="s">
        <v>11356</v>
      </c>
      <c r="M495" s="717" t="s">
        <v>11131</v>
      </c>
      <c r="N495" s="718">
        <v>43267</v>
      </c>
      <c r="O495" s="717" t="s">
        <v>9921</v>
      </c>
      <c r="P495" s="719">
        <v>43277</v>
      </c>
      <c r="Q495" s="717" t="s">
        <v>11041</v>
      </c>
      <c r="R495" s="717"/>
      <c r="S495" s="717"/>
      <c r="T495" s="717"/>
    </row>
    <row r="496" spans="1:20" ht="67.5">
      <c r="A496" s="717">
        <v>482</v>
      </c>
      <c r="B496" s="717" t="s">
        <v>9943</v>
      </c>
      <c r="C496" s="717" t="s">
        <v>9924</v>
      </c>
      <c r="D496" s="717"/>
      <c r="E496" s="717"/>
      <c r="F496" s="717" t="s">
        <v>546</v>
      </c>
      <c r="G496" s="717" t="s">
        <v>11065</v>
      </c>
      <c r="H496" s="717" t="s">
        <v>11380</v>
      </c>
      <c r="I496" s="717"/>
      <c r="J496" s="718">
        <v>43239</v>
      </c>
      <c r="K496" s="717" t="s">
        <v>11037</v>
      </c>
      <c r="L496" s="717" t="s">
        <v>11356</v>
      </c>
      <c r="M496" s="717" t="s">
        <v>11131</v>
      </c>
      <c r="N496" s="718">
        <v>43267</v>
      </c>
      <c r="O496" s="717" t="s">
        <v>9921</v>
      </c>
      <c r="P496" s="719">
        <v>43277</v>
      </c>
      <c r="Q496" s="717" t="s">
        <v>11041</v>
      </c>
      <c r="R496" s="717"/>
      <c r="S496" s="717"/>
      <c r="T496" s="717"/>
    </row>
    <row r="497" spans="1:20" ht="67.5">
      <c r="A497" s="717">
        <v>483</v>
      </c>
      <c r="B497" s="717" t="s">
        <v>9939</v>
      </c>
      <c r="C497" s="717" t="s">
        <v>9924</v>
      </c>
      <c r="D497" s="717"/>
      <c r="E497" s="717"/>
      <c r="F497" s="717" t="s">
        <v>546</v>
      </c>
      <c r="G497" s="717" t="s">
        <v>11065</v>
      </c>
      <c r="H497" s="717" t="s">
        <v>11381</v>
      </c>
      <c r="I497" s="717"/>
      <c r="J497" s="718">
        <v>43239</v>
      </c>
      <c r="K497" s="717" t="s">
        <v>11037</v>
      </c>
      <c r="L497" s="717" t="s">
        <v>11356</v>
      </c>
      <c r="M497" s="717" t="s">
        <v>11131</v>
      </c>
      <c r="N497" s="718">
        <v>43267</v>
      </c>
      <c r="O497" s="717" t="s">
        <v>9921</v>
      </c>
      <c r="P497" s="719">
        <v>43277</v>
      </c>
      <c r="Q497" s="717" t="s">
        <v>11041</v>
      </c>
      <c r="R497" s="717"/>
      <c r="S497" s="717"/>
      <c r="T497" s="717"/>
    </row>
    <row r="498" spans="1:20" ht="67.5">
      <c r="A498" s="717">
        <v>484</v>
      </c>
      <c r="B498" s="717" t="s">
        <v>10005</v>
      </c>
      <c r="C498" s="717" t="s">
        <v>9924</v>
      </c>
      <c r="D498" s="717"/>
      <c r="E498" s="717"/>
      <c r="F498" s="717" t="s">
        <v>546</v>
      </c>
      <c r="G498" s="717" t="s">
        <v>11065</v>
      </c>
      <c r="H498" s="717" t="s">
        <v>11382</v>
      </c>
      <c r="I498" s="717"/>
      <c r="J498" s="718">
        <v>43239</v>
      </c>
      <c r="K498" s="717" t="s">
        <v>11037</v>
      </c>
      <c r="L498" s="717" t="s">
        <v>11356</v>
      </c>
      <c r="M498" s="717" t="s">
        <v>11131</v>
      </c>
      <c r="N498" s="718">
        <v>43267</v>
      </c>
      <c r="O498" s="717" t="s">
        <v>9921</v>
      </c>
      <c r="P498" s="719">
        <v>43277</v>
      </c>
      <c r="Q498" s="717" t="s">
        <v>11041</v>
      </c>
      <c r="R498" s="717"/>
      <c r="S498" s="717"/>
      <c r="T498" s="717"/>
    </row>
    <row r="499" spans="1:20" ht="67.5">
      <c r="A499" s="717">
        <v>485</v>
      </c>
      <c r="B499" s="717" t="s">
        <v>9989</v>
      </c>
      <c r="C499" s="717" t="s">
        <v>9924</v>
      </c>
      <c r="D499" s="717"/>
      <c r="E499" s="717"/>
      <c r="F499" s="717" t="s">
        <v>546</v>
      </c>
      <c r="G499" s="717" t="s">
        <v>11065</v>
      </c>
      <c r="H499" s="717" t="s">
        <v>11383</v>
      </c>
      <c r="I499" s="717"/>
      <c r="J499" s="718">
        <v>43239</v>
      </c>
      <c r="K499" s="717" t="s">
        <v>11037</v>
      </c>
      <c r="L499" s="717" t="s">
        <v>11356</v>
      </c>
      <c r="M499" s="717" t="s">
        <v>11131</v>
      </c>
      <c r="N499" s="718">
        <v>43267</v>
      </c>
      <c r="O499" s="717" t="s">
        <v>9921</v>
      </c>
      <c r="P499" s="719">
        <v>43277</v>
      </c>
      <c r="Q499" s="717" t="s">
        <v>11041</v>
      </c>
      <c r="R499" s="717"/>
      <c r="S499" s="717"/>
      <c r="T499" s="717"/>
    </row>
    <row r="500" spans="1:20" ht="67.5">
      <c r="A500" s="717">
        <v>486</v>
      </c>
      <c r="B500" s="717" t="s">
        <v>9955</v>
      </c>
      <c r="C500" s="717" t="s">
        <v>9924</v>
      </c>
      <c r="D500" s="717"/>
      <c r="E500" s="717"/>
      <c r="F500" s="717" t="s">
        <v>546</v>
      </c>
      <c r="G500" s="717" t="s">
        <v>11065</v>
      </c>
      <c r="H500" s="717" t="s">
        <v>11384</v>
      </c>
      <c r="I500" s="717"/>
      <c r="J500" s="718">
        <v>43239</v>
      </c>
      <c r="K500" s="717" t="s">
        <v>11037</v>
      </c>
      <c r="L500" s="717" t="s">
        <v>11356</v>
      </c>
      <c r="M500" s="717" t="s">
        <v>11131</v>
      </c>
      <c r="N500" s="718">
        <v>43267</v>
      </c>
      <c r="O500" s="717" t="s">
        <v>9921</v>
      </c>
      <c r="P500" s="719">
        <v>43277</v>
      </c>
      <c r="Q500" s="717" t="s">
        <v>11041</v>
      </c>
      <c r="R500" s="717"/>
      <c r="S500" s="717"/>
      <c r="T500" s="717"/>
    </row>
    <row r="501" spans="1:20" ht="67.5">
      <c r="A501" s="717">
        <v>487</v>
      </c>
      <c r="B501" s="717" t="s">
        <v>9968</v>
      </c>
      <c r="C501" s="717" t="s">
        <v>9970</v>
      </c>
      <c r="D501" s="717"/>
      <c r="E501" s="717"/>
      <c r="F501" s="717" t="s">
        <v>546</v>
      </c>
      <c r="G501" s="717" t="s">
        <v>11065</v>
      </c>
      <c r="H501" s="717" t="s">
        <v>11385</v>
      </c>
      <c r="I501" s="717"/>
      <c r="J501" s="718">
        <v>43239</v>
      </c>
      <c r="K501" s="717" t="s">
        <v>11037</v>
      </c>
      <c r="L501" s="717" t="s">
        <v>11356</v>
      </c>
      <c r="M501" s="717" t="s">
        <v>11131</v>
      </c>
      <c r="N501" s="718">
        <v>43267</v>
      </c>
      <c r="O501" s="717" t="s">
        <v>9921</v>
      </c>
      <c r="P501" s="719">
        <v>43277</v>
      </c>
      <c r="Q501" s="717" t="s">
        <v>11041</v>
      </c>
      <c r="R501" s="717"/>
      <c r="S501" s="717"/>
      <c r="T501" s="717"/>
    </row>
    <row r="502" spans="1:20" ht="67.5">
      <c r="A502" s="717">
        <v>488</v>
      </c>
      <c r="B502" s="717" t="s">
        <v>10015</v>
      </c>
      <c r="C502" s="717" t="s">
        <v>9970</v>
      </c>
      <c r="D502" s="717"/>
      <c r="E502" s="717"/>
      <c r="F502" s="717" t="s">
        <v>546</v>
      </c>
      <c r="G502" s="717" t="s">
        <v>11065</v>
      </c>
      <c r="H502" s="717" t="s">
        <v>11386</v>
      </c>
      <c r="I502" s="717"/>
      <c r="J502" s="718">
        <v>43239</v>
      </c>
      <c r="K502" s="717" t="s">
        <v>11037</v>
      </c>
      <c r="L502" s="717" t="s">
        <v>11356</v>
      </c>
      <c r="M502" s="717" t="s">
        <v>11131</v>
      </c>
      <c r="N502" s="718">
        <v>43267</v>
      </c>
      <c r="O502" s="717" t="s">
        <v>9921</v>
      </c>
      <c r="P502" s="719">
        <v>43277</v>
      </c>
      <c r="Q502" s="717" t="s">
        <v>11041</v>
      </c>
      <c r="R502" s="717"/>
      <c r="S502" s="717"/>
      <c r="T502" s="717"/>
    </row>
    <row r="503" spans="1:20" ht="67.5">
      <c r="A503" s="717">
        <v>489</v>
      </c>
      <c r="B503" s="717" t="s">
        <v>9971</v>
      </c>
      <c r="C503" s="717" t="s">
        <v>9936</v>
      </c>
      <c r="D503" s="717"/>
      <c r="E503" s="717"/>
      <c r="F503" s="717" t="s">
        <v>546</v>
      </c>
      <c r="G503" s="717" t="s">
        <v>11101</v>
      </c>
      <c r="H503" s="717" t="s">
        <v>11387</v>
      </c>
      <c r="I503" s="717"/>
      <c r="J503" s="718">
        <v>43237</v>
      </c>
      <c r="K503" s="717" t="s">
        <v>11037</v>
      </c>
      <c r="L503" s="717" t="s">
        <v>11388</v>
      </c>
      <c r="M503" s="717" t="s">
        <v>11163</v>
      </c>
      <c r="N503" s="718">
        <v>43273</v>
      </c>
      <c r="O503" s="717" t="s">
        <v>9921</v>
      </c>
      <c r="P503" s="719">
        <v>43277</v>
      </c>
      <c r="Q503" s="717" t="s">
        <v>11041</v>
      </c>
      <c r="R503" s="717"/>
      <c r="S503" s="717"/>
      <c r="T503" s="717"/>
    </row>
    <row r="504" spans="1:20" ht="67.5">
      <c r="A504" s="717">
        <v>490</v>
      </c>
      <c r="B504" s="717" t="s">
        <v>10011</v>
      </c>
      <c r="C504" s="717" t="s">
        <v>9936</v>
      </c>
      <c r="D504" s="717"/>
      <c r="E504" s="717"/>
      <c r="F504" s="717" t="s">
        <v>546</v>
      </c>
      <c r="G504" s="717" t="s">
        <v>11101</v>
      </c>
      <c r="H504" s="717" t="s">
        <v>11389</v>
      </c>
      <c r="I504" s="717"/>
      <c r="J504" s="718">
        <v>43237</v>
      </c>
      <c r="K504" s="717" t="s">
        <v>11037</v>
      </c>
      <c r="L504" s="717" t="s">
        <v>11388</v>
      </c>
      <c r="M504" s="717" t="s">
        <v>11163</v>
      </c>
      <c r="N504" s="718">
        <v>43273</v>
      </c>
      <c r="O504" s="717" t="s">
        <v>9921</v>
      </c>
      <c r="P504" s="719">
        <v>43277</v>
      </c>
      <c r="Q504" s="717" t="s">
        <v>11041</v>
      </c>
      <c r="R504" s="717"/>
      <c r="S504" s="717"/>
      <c r="T504" s="717"/>
    </row>
    <row r="505" spans="1:20" ht="67.5">
      <c r="A505" s="717">
        <v>491</v>
      </c>
      <c r="B505" s="717" t="s">
        <v>9934</v>
      </c>
      <c r="C505" s="717" t="s">
        <v>9936</v>
      </c>
      <c r="D505" s="717"/>
      <c r="E505" s="717"/>
      <c r="F505" s="717" t="s">
        <v>546</v>
      </c>
      <c r="G505" s="717" t="s">
        <v>11101</v>
      </c>
      <c r="H505" s="717" t="s">
        <v>11390</v>
      </c>
      <c r="I505" s="717"/>
      <c r="J505" s="718">
        <v>43237</v>
      </c>
      <c r="K505" s="717" t="s">
        <v>11037</v>
      </c>
      <c r="L505" s="717" t="s">
        <v>11388</v>
      </c>
      <c r="M505" s="717" t="s">
        <v>11163</v>
      </c>
      <c r="N505" s="718">
        <v>43273</v>
      </c>
      <c r="O505" s="717" t="s">
        <v>9921</v>
      </c>
      <c r="P505" s="719">
        <v>43277</v>
      </c>
      <c r="Q505" s="717" t="s">
        <v>11041</v>
      </c>
      <c r="R505" s="717"/>
      <c r="S505" s="717"/>
      <c r="T505" s="717"/>
    </row>
    <row r="506" spans="1:20" ht="67.5">
      <c r="A506" s="717">
        <v>492</v>
      </c>
      <c r="B506" s="717" t="s">
        <v>9979</v>
      </c>
      <c r="C506" s="717" t="s">
        <v>9936</v>
      </c>
      <c r="D506" s="717"/>
      <c r="E506" s="717"/>
      <c r="F506" s="717" t="s">
        <v>546</v>
      </c>
      <c r="G506" s="717" t="s">
        <v>11101</v>
      </c>
      <c r="H506" s="717" t="s">
        <v>11391</v>
      </c>
      <c r="I506" s="717"/>
      <c r="J506" s="718">
        <v>43237</v>
      </c>
      <c r="K506" s="717" t="s">
        <v>11037</v>
      </c>
      <c r="L506" s="717" t="s">
        <v>11388</v>
      </c>
      <c r="M506" s="717" t="s">
        <v>11163</v>
      </c>
      <c r="N506" s="718">
        <v>43273</v>
      </c>
      <c r="O506" s="717" t="s">
        <v>9921</v>
      </c>
      <c r="P506" s="719">
        <v>43277</v>
      </c>
      <c r="Q506" s="717" t="s">
        <v>11041</v>
      </c>
      <c r="R506" s="717"/>
      <c r="S506" s="717"/>
      <c r="T506" s="717"/>
    </row>
    <row r="507" spans="1:20" ht="67.5">
      <c r="A507" s="717">
        <v>493</v>
      </c>
      <c r="B507" s="717" t="s">
        <v>9941</v>
      </c>
      <c r="C507" s="717" t="s">
        <v>9936</v>
      </c>
      <c r="D507" s="717"/>
      <c r="E507" s="717"/>
      <c r="F507" s="717" t="s">
        <v>546</v>
      </c>
      <c r="G507" s="717" t="s">
        <v>11101</v>
      </c>
      <c r="H507" s="717" t="s">
        <v>11392</v>
      </c>
      <c r="I507" s="717"/>
      <c r="J507" s="718">
        <v>43237</v>
      </c>
      <c r="K507" s="717" t="s">
        <v>11037</v>
      </c>
      <c r="L507" s="717" t="s">
        <v>11388</v>
      </c>
      <c r="M507" s="717" t="s">
        <v>11163</v>
      </c>
      <c r="N507" s="718">
        <v>43273</v>
      </c>
      <c r="O507" s="717" t="s">
        <v>9921</v>
      </c>
      <c r="P507" s="719">
        <v>43277</v>
      </c>
      <c r="Q507" s="717" t="s">
        <v>11041</v>
      </c>
      <c r="R507" s="717"/>
      <c r="S507" s="717"/>
      <c r="T507" s="717"/>
    </row>
    <row r="508" spans="1:20" ht="67.5">
      <c r="A508" s="717">
        <v>494</v>
      </c>
      <c r="B508" s="717" t="s">
        <v>9977</v>
      </c>
      <c r="C508" s="717" t="s">
        <v>9936</v>
      </c>
      <c r="D508" s="717"/>
      <c r="E508" s="717"/>
      <c r="F508" s="717" t="s">
        <v>546</v>
      </c>
      <c r="G508" s="717" t="s">
        <v>11101</v>
      </c>
      <c r="H508" s="717" t="s">
        <v>11393</v>
      </c>
      <c r="I508" s="717"/>
      <c r="J508" s="718">
        <v>43237</v>
      </c>
      <c r="K508" s="717" t="s">
        <v>11037</v>
      </c>
      <c r="L508" s="717" t="s">
        <v>11388</v>
      </c>
      <c r="M508" s="717" t="s">
        <v>11163</v>
      </c>
      <c r="N508" s="718">
        <v>43273</v>
      </c>
      <c r="O508" s="717" t="s">
        <v>9921</v>
      </c>
      <c r="P508" s="719">
        <v>43277</v>
      </c>
      <c r="Q508" s="717" t="s">
        <v>11041</v>
      </c>
      <c r="R508" s="717"/>
      <c r="S508" s="717"/>
      <c r="T508" s="717"/>
    </row>
    <row r="509" spans="1:20" ht="67.5">
      <c r="A509" s="717">
        <v>495</v>
      </c>
      <c r="B509" s="717" t="s">
        <v>10001</v>
      </c>
      <c r="C509" s="717" t="s">
        <v>9936</v>
      </c>
      <c r="D509" s="717"/>
      <c r="E509" s="717"/>
      <c r="F509" s="717" t="s">
        <v>546</v>
      </c>
      <c r="G509" s="717" t="s">
        <v>11101</v>
      </c>
      <c r="H509" s="717" t="s">
        <v>11394</v>
      </c>
      <c r="I509" s="717"/>
      <c r="J509" s="718">
        <v>43237</v>
      </c>
      <c r="K509" s="717" t="s">
        <v>11037</v>
      </c>
      <c r="L509" s="717" t="s">
        <v>11388</v>
      </c>
      <c r="M509" s="717" t="s">
        <v>11163</v>
      </c>
      <c r="N509" s="718">
        <v>43273</v>
      </c>
      <c r="O509" s="717" t="s">
        <v>9921</v>
      </c>
      <c r="P509" s="719">
        <v>43277</v>
      </c>
      <c r="Q509" s="717" t="s">
        <v>11041</v>
      </c>
      <c r="R509" s="717"/>
      <c r="S509" s="717"/>
      <c r="T509" s="717"/>
    </row>
    <row r="510" spans="1:20" ht="67.5">
      <c r="A510" s="717">
        <v>496</v>
      </c>
      <c r="B510" s="717" t="s">
        <v>9987</v>
      </c>
      <c r="C510" s="717" t="s">
        <v>9936</v>
      </c>
      <c r="D510" s="717"/>
      <c r="E510" s="717"/>
      <c r="F510" s="717" t="s">
        <v>546</v>
      </c>
      <c r="G510" s="717" t="s">
        <v>11101</v>
      </c>
      <c r="H510" s="717" t="s">
        <v>11395</v>
      </c>
      <c r="I510" s="717"/>
      <c r="J510" s="718">
        <v>43237</v>
      </c>
      <c r="K510" s="717" t="s">
        <v>11037</v>
      </c>
      <c r="L510" s="717" t="s">
        <v>11388</v>
      </c>
      <c r="M510" s="717" t="s">
        <v>11163</v>
      </c>
      <c r="N510" s="718">
        <v>43273</v>
      </c>
      <c r="O510" s="717" t="s">
        <v>9921</v>
      </c>
      <c r="P510" s="719">
        <v>43277</v>
      </c>
      <c r="Q510" s="717" t="s">
        <v>11041</v>
      </c>
      <c r="R510" s="717"/>
      <c r="S510" s="717"/>
      <c r="T510" s="717"/>
    </row>
    <row r="511" spans="1:20" ht="67.5">
      <c r="A511" s="717">
        <v>497</v>
      </c>
      <c r="B511" s="717" t="s">
        <v>9937</v>
      </c>
      <c r="C511" s="717" t="s">
        <v>9936</v>
      </c>
      <c r="D511" s="717"/>
      <c r="E511" s="717"/>
      <c r="F511" s="717" t="s">
        <v>546</v>
      </c>
      <c r="G511" s="717" t="s">
        <v>11101</v>
      </c>
      <c r="H511" s="717" t="s">
        <v>11396</v>
      </c>
      <c r="I511" s="717"/>
      <c r="J511" s="718">
        <v>43237</v>
      </c>
      <c r="K511" s="717" t="s">
        <v>11037</v>
      </c>
      <c r="L511" s="717" t="s">
        <v>11388</v>
      </c>
      <c r="M511" s="717" t="s">
        <v>11163</v>
      </c>
      <c r="N511" s="718">
        <v>43273</v>
      </c>
      <c r="O511" s="717" t="s">
        <v>9921</v>
      </c>
      <c r="P511" s="719">
        <v>43277</v>
      </c>
      <c r="Q511" s="717" t="s">
        <v>11041</v>
      </c>
      <c r="R511" s="717"/>
      <c r="S511" s="717"/>
      <c r="T511" s="717"/>
    </row>
    <row r="512" spans="1:20" ht="67.5">
      <c r="A512" s="717">
        <v>498</v>
      </c>
      <c r="B512" s="717" t="s">
        <v>9949</v>
      </c>
      <c r="C512" s="717" t="s">
        <v>9936</v>
      </c>
      <c r="D512" s="717"/>
      <c r="E512" s="717"/>
      <c r="F512" s="717" t="s">
        <v>546</v>
      </c>
      <c r="G512" s="717" t="s">
        <v>11101</v>
      </c>
      <c r="H512" s="717" t="s">
        <v>11397</v>
      </c>
      <c r="I512" s="717"/>
      <c r="J512" s="718">
        <v>43237</v>
      </c>
      <c r="K512" s="717" t="s">
        <v>11037</v>
      </c>
      <c r="L512" s="717" t="s">
        <v>11388</v>
      </c>
      <c r="M512" s="717" t="s">
        <v>11163</v>
      </c>
      <c r="N512" s="718">
        <v>43273</v>
      </c>
      <c r="O512" s="717" t="s">
        <v>9921</v>
      </c>
      <c r="P512" s="719">
        <v>43277</v>
      </c>
      <c r="Q512" s="717" t="s">
        <v>11041</v>
      </c>
      <c r="R512" s="717"/>
      <c r="S512" s="717"/>
      <c r="T512" s="717"/>
    </row>
    <row r="513" spans="1:20" ht="67.5">
      <c r="A513" s="717">
        <v>499</v>
      </c>
      <c r="B513" s="717" t="s">
        <v>10013</v>
      </c>
      <c r="C513" s="717" t="s">
        <v>9936</v>
      </c>
      <c r="D513" s="717"/>
      <c r="E513" s="717"/>
      <c r="F513" s="717" t="s">
        <v>546</v>
      </c>
      <c r="G513" s="717" t="s">
        <v>11101</v>
      </c>
      <c r="H513" s="717" t="s">
        <v>11398</v>
      </c>
      <c r="I513" s="717"/>
      <c r="J513" s="718">
        <v>43237</v>
      </c>
      <c r="K513" s="717" t="s">
        <v>11037</v>
      </c>
      <c r="L513" s="717" t="s">
        <v>11388</v>
      </c>
      <c r="M513" s="717" t="s">
        <v>11163</v>
      </c>
      <c r="N513" s="718">
        <v>43273</v>
      </c>
      <c r="O513" s="717" t="s">
        <v>9921</v>
      </c>
      <c r="P513" s="719">
        <v>43277</v>
      </c>
      <c r="Q513" s="717" t="s">
        <v>11041</v>
      </c>
      <c r="R513" s="717"/>
      <c r="S513" s="717"/>
      <c r="T513" s="717"/>
    </row>
    <row r="514" spans="1:20" ht="67.5">
      <c r="A514" s="717">
        <v>500</v>
      </c>
      <c r="B514" s="717" t="s">
        <v>9973</v>
      </c>
      <c r="C514" s="717" t="s">
        <v>9920</v>
      </c>
      <c r="D514" s="717"/>
      <c r="E514" s="717"/>
      <c r="F514" s="717" t="s">
        <v>546</v>
      </c>
      <c r="G514" s="717" t="s">
        <v>11089</v>
      </c>
      <c r="H514" s="717" t="s">
        <v>11399</v>
      </c>
      <c r="I514" s="717"/>
      <c r="J514" s="718">
        <v>43239</v>
      </c>
      <c r="K514" s="717" t="s">
        <v>11037</v>
      </c>
      <c r="L514" s="717" t="s">
        <v>11400</v>
      </c>
      <c r="M514" s="717" t="s">
        <v>11163</v>
      </c>
      <c r="N514" s="718">
        <v>43273</v>
      </c>
      <c r="O514" s="717" t="s">
        <v>9921</v>
      </c>
      <c r="P514" s="719">
        <v>43277</v>
      </c>
      <c r="Q514" s="717" t="s">
        <v>11041</v>
      </c>
      <c r="R514" s="717"/>
      <c r="S514" s="717"/>
      <c r="T514" s="717"/>
    </row>
    <row r="515" spans="1:20" ht="67.5">
      <c r="A515" s="717">
        <v>501</v>
      </c>
      <c r="B515" s="717" t="s">
        <v>9953</v>
      </c>
      <c r="C515" s="717" t="s">
        <v>9920</v>
      </c>
      <c r="D515" s="717"/>
      <c r="E515" s="717"/>
      <c r="F515" s="717" t="s">
        <v>546</v>
      </c>
      <c r="G515" s="717" t="s">
        <v>11089</v>
      </c>
      <c r="H515" s="717" t="s">
        <v>11401</v>
      </c>
      <c r="I515" s="717"/>
      <c r="J515" s="718">
        <v>43239</v>
      </c>
      <c r="K515" s="717" t="s">
        <v>11037</v>
      </c>
      <c r="L515" s="717" t="s">
        <v>11400</v>
      </c>
      <c r="M515" s="717" t="s">
        <v>11163</v>
      </c>
      <c r="N515" s="718">
        <v>43273</v>
      </c>
      <c r="O515" s="717" t="s">
        <v>9921</v>
      </c>
      <c r="P515" s="719">
        <v>43277</v>
      </c>
      <c r="Q515" s="717" t="s">
        <v>11041</v>
      </c>
      <c r="R515" s="717"/>
      <c r="S515" s="717"/>
      <c r="T515" s="717"/>
    </row>
    <row r="516" spans="1:20" ht="67.5">
      <c r="A516" s="717">
        <v>502</v>
      </c>
      <c r="B516" s="717" t="s">
        <v>9964</v>
      </c>
      <c r="C516" s="717" t="s">
        <v>9920</v>
      </c>
      <c r="D516" s="717"/>
      <c r="E516" s="717"/>
      <c r="F516" s="717" t="s">
        <v>546</v>
      </c>
      <c r="G516" s="717" t="s">
        <v>11089</v>
      </c>
      <c r="H516" s="717" t="s">
        <v>11402</v>
      </c>
      <c r="I516" s="717"/>
      <c r="J516" s="718">
        <v>43239</v>
      </c>
      <c r="K516" s="717" t="s">
        <v>11037</v>
      </c>
      <c r="L516" s="717" t="s">
        <v>11400</v>
      </c>
      <c r="M516" s="717" t="s">
        <v>11163</v>
      </c>
      <c r="N516" s="718">
        <v>43273</v>
      </c>
      <c r="O516" s="717" t="s">
        <v>9921</v>
      </c>
      <c r="P516" s="719">
        <v>43277</v>
      </c>
      <c r="Q516" s="717" t="s">
        <v>11041</v>
      </c>
      <c r="R516" s="717"/>
      <c r="S516" s="717"/>
      <c r="T516" s="717"/>
    </row>
    <row r="517" spans="1:20" ht="67.5">
      <c r="A517" s="717">
        <v>503</v>
      </c>
      <c r="B517" s="717" t="s">
        <v>10007</v>
      </c>
      <c r="C517" s="717" t="s">
        <v>9920</v>
      </c>
      <c r="D517" s="717"/>
      <c r="E517" s="717"/>
      <c r="F517" s="717" t="s">
        <v>546</v>
      </c>
      <c r="G517" s="717" t="s">
        <v>11089</v>
      </c>
      <c r="H517" s="717" t="s">
        <v>11403</v>
      </c>
      <c r="I517" s="717"/>
      <c r="J517" s="718">
        <v>43239</v>
      </c>
      <c r="K517" s="717" t="s">
        <v>11037</v>
      </c>
      <c r="L517" s="717" t="s">
        <v>11400</v>
      </c>
      <c r="M517" s="717" t="s">
        <v>11163</v>
      </c>
      <c r="N517" s="718">
        <v>43273</v>
      </c>
      <c r="O517" s="717" t="s">
        <v>9921</v>
      </c>
      <c r="P517" s="719">
        <v>43277</v>
      </c>
      <c r="Q517" s="717" t="s">
        <v>11041</v>
      </c>
      <c r="R517" s="717"/>
      <c r="S517" s="717"/>
      <c r="T517" s="717"/>
    </row>
    <row r="518" spans="1:20" ht="67.5">
      <c r="A518" s="717">
        <v>504</v>
      </c>
      <c r="B518" s="717" t="s">
        <v>10009</v>
      </c>
      <c r="C518" s="717" t="s">
        <v>9920</v>
      </c>
      <c r="D518" s="717"/>
      <c r="E518" s="717"/>
      <c r="F518" s="717" t="s">
        <v>546</v>
      </c>
      <c r="G518" s="717" t="s">
        <v>11089</v>
      </c>
      <c r="H518" s="717" t="s">
        <v>11404</v>
      </c>
      <c r="I518" s="717"/>
      <c r="J518" s="718">
        <v>43239</v>
      </c>
      <c r="K518" s="717" t="s">
        <v>11037</v>
      </c>
      <c r="L518" s="717" t="s">
        <v>11400</v>
      </c>
      <c r="M518" s="717" t="s">
        <v>11163</v>
      </c>
      <c r="N518" s="718">
        <v>43273</v>
      </c>
      <c r="O518" s="717" t="s">
        <v>9921</v>
      </c>
      <c r="P518" s="719">
        <v>43277</v>
      </c>
      <c r="Q518" s="717" t="s">
        <v>11041</v>
      </c>
      <c r="R518" s="717"/>
      <c r="S518" s="717"/>
      <c r="T518" s="717"/>
    </row>
    <row r="519" spans="1:20" ht="67.5">
      <c r="A519" s="717">
        <v>505</v>
      </c>
      <c r="B519" s="717" t="s">
        <v>9930</v>
      </c>
      <c r="C519" s="717" t="s">
        <v>9920</v>
      </c>
      <c r="D519" s="717"/>
      <c r="E519" s="717"/>
      <c r="F519" s="717" t="s">
        <v>546</v>
      </c>
      <c r="G519" s="717" t="s">
        <v>11089</v>
      </c>
      <c r="H519" s="717" t="s">
        <v>11405</v>
      </c>
      <c r="I519" s="717"/>
      <c r="J519" s="718">
        <v>43239</v>
      </c>
      <c r="K519" s="717" t="s">
        <v>11037</v>
      </c>
      <c r="L519" s="717" t="s">
        <v>11400</v>
      </c>
      <c r="M519" s="717" t="s">
        <v>11163</v>
      </c>
      <c r="N519" s="718">
        <v>43273</v>
      </c>
      <c r="O519" s="717" t="s">
        <v>9921</v>
      </c>
      <c r="P519" s="719">
        <v>43277</v>
      </c>
      <c r="Q519" s="717" t="s">
        <v>11041</v>
      </c>
      <c r="R519" s="717"/>
      <c r="S519" s="717"/>
      <c r="T519" s="717"/>
    </row>
    <row r="520" spans="1:20" ht="67.5">
      <c r="A520" s="717">
        <v>506</v>
      </c>
      <c r="B520" s="717" t="s">
        <v>9918</v>
      </c>
      <c r="C520" s="717" t="s">
        <v>9920</v>
      </c>
      <c r="D520" s="717"/>
      <c r="E520" s="717"/>
      <c r="F520" s="717" t="s">
        <v>546</v>
      </c>
      <c r="G520" s="717" t="s">
        <v>11089</v>
      </c>
      <c r="H520" s="717" t="s">
        <v>11406</v>
      </c>
      <c r="I520" s="717"/>
      <c r="J520" s="718">
        <v>43239</v>
      </c>
      <c r="K520" s="717" t="s">
        <v>11037</v>
      </c>
      <c r="L520" s="717" t="s">
        <v>11400</v>
      </c>
      <c r="M520" s="717" t="s">
        <v>11163</v>
      </c>
      <c r="N520" s="718">
        <v>43273</v>
      </c>
      <c r="O520" s="717" t="s">
        <v>9921</v>
      </c>
      <c r="P520" s="719">
        <v>43277</v>
      </c>
      <c r="Q520" s="717" t="s">
        <v>11041</v>
      </c>
      <c r="R520" s="717"/>
      <c r="S520" s="717"/>
      <c r="T520" s="717"/>
    </row>
    <row r="521" spans="1:20" ht="67.5">
      <c r="A521" s="717">
        <v>507</v>
      </c>
      <c r="B521" s="717" t="s">
        <v>9991</v>
      </c>
      <c r="C521" s="717" t="s">
        <v>9963</v>
      </c>
      <c r="D521" s="717"/>
      <c r="E521" s="717"/>
      <c r="F521" s="717" t="s">
        <v>546</v>
      </c>
      <c r="G521" s="717" t="s">
        <v>11065</v>
      </c>
      <c r="H521" s="717" t="s">
        <v>11407</v>
      </c>
      <c r="I521" s="717"/>
      <c r="J521" s="718">
        <v>43239</v>
      </c>
      <c r="K521" s="717" t="s">
        <v>11037</v>
      </c>
      <c r="L521" s="717" t="s">
        <v>11356</v>
      </c>
      <c r="M521" s="717" t="s">
        <v>11131</v>
      </c>
      <c r="N521" s="718">
        <v>43267</v>
      </c>
      <c r="O521" s="717" t="s">
        <v>9921</v>
      </c>
      <c r="P521" s="719">
        <v>43277</v>
      </c>
      <c r="Q521" s="717" t="s">
        <v>11041</v>
      </c>
      <c r="R521" s="717"/>
      <c r="S521" s="717"/>
      <c r="T521" s="717"/>
    </row>
    <row r="522" spans="1:20" ht="67.5">
      <c r="A522" s="717">
        <v>508</v>
      </c>
      <c r="B522" s="717" t="s">
        <v>9997</v>
      </c>
      <c r="C522" s="717" t="s">
        <v>9963</v>
      </c>
      <c r="D522" s="717"/>
      <c r="E522" s="717"/>
      <c r="F522" s="717" t="s">
        <v>546</v>
      </c>
      <c r="G522" s="717" t="s">
        <v>11065</v>
      </c>
      <c r="H522" s="717" t="s">
        <v>11408</v>
      </c>
      <c r="I522" s="717"/>
      <c r="J522" s="718">
        <v>43239</v>
      </c>
      <c r="K522" s="717" t="s">
        <v>11037</v>
      </c>
      <c r="L522" s="717" t="s">
        <v>11356</v>
      </c>
      <c r="M522" s="717" t="s">
        <v>11131</v>
      </c>
      <c r="N522" s="718">
        <v>43267</v>
      </c>
      <c r="O522" s="717" t="s">
        <v>9921</v>
      </c>
      <c r="P522" s="719">
        <v>43277</v>
      </c>
      <c r="Q522" s="717" t="s">
        <v>11041</v>
      </c>
      <c r="R522" s="717"/>
      <c r="S522" s="717"/>
      <c r="T522" s="717"/>
    </row>
    <row r="523" spans="1:20" ht="67.5">
      <c r="A523" s="717">
        <v>509</v>
      </c>
      <c r="B523" s="717" t="s">
        <v>9961</v>
      </c>
      <c r="C523" s="717" t="s">
        <v>9963</v>
      </c>
      <c r="D523" s="717"/>
      <c r="E523" s="717"/>
      <c r="F523" s="717" t="s">
        <v>546</v>
      </c>
      <c r="G523" s="717" t="s">
        <v>11065</v>
      </c>
      <c r="H523" s="717" t="s">
        <v>11409</v>
      </c>
      <c r="I523" s="717"/>
      <c r="J523" s="718">
        <v>43239</v>
      </c>
      <c r="K523" s="717" t="s">
        <v>11037</v>
      </c>
      <c r="L523" s="717" t="s">
        <v>11356</v>
      </c>
      <c r="M523" s="717" t="s">
        <v>11131</v>
      </c>
      <c r="N523" s="718">
        <v>43267</v>
      </c>
      <c r="O523" s="717" t="s">
        <v>9921</v>
      </c>
      <c r="P523" s="719">
        <v>43277</v>
      </c>
      <c r="Q523" s="717" t="s">
        <v>11041</v>
      </c>
      <c r="R523" s="717"/>
      <c r="S523" s="717"/>
      <c r="T523" s="717"/>
    </row>
    <row r="524" spans="1:20" ht="67.5">
      <c r="A524" s="717">
        <v>510</v>
      </c>
      <c r="B524" s="717" t="s">
        <v>7994</v>
      </c>
      <c r="C524" s="717" t="s">
        <v>7997</v>
      </c>
      <c r="D524" s="717"/>
      <c r="E524" s="717"/>
      <c r="F524" s="717" t="s">
        <v>546</v>
      </c>
      <c r="G524" s="717" t="s">
        <v>11065</v>
      </c>
      <c r="H524" s="717" t="s">
        <v>7995</v>
      </c>
      <c r="I524" s="717"/>
      <c r="J524" s="718">
        <v>43246</v>
      </c>
      <c r="K524" s="717" t="s">
        <v>11037</v>
      </c>
      <c r="L524" s="717" t="s">
        <v>11410</v>
      </c>
      <c r="M524" s="717" t="s">
        <v>11131</v>
      </c>
      <c r="N524" s="718">
        <v>43273</v>
      </c>
      <c r="O524" s="717" t="s">
        <v>11411</v>
      </c>
      <c r="P524" s="719">
        <v>43283</v>
      </c>
      <c r="Q524" s="717" t="s">
        <v>11048</v>
      </c>
      <c r="R524" s="717"/>
      <c r="S524" s="717"/>
      <c r="T524" s="717"/>
    </row>
    <row r="525" spans="1:20" ht="67.5">
      <c r="A525" s="717">
        <v>511</v>
      </c>
      <c r="B525" s="717" t="s">
        <v>7999</v>
      </c>
      <c r="C525" s="717" t="s">
        <v>7997</v>
      </c>
      <c r="D525" s="717"/>
      <c r="E525" s="717"/>
      <c r="F525" s="717" t="s">
        <v>546</v>
      </c>
      <c r="G525" s="717" t="s">
        <v>11065</v>
      </c>
      <c r="H525" s="717" t="s">
        <v>8000</v>
      </c>
      <c r="I525" s="717"/>
      <c r="J525" s="718">
        <v>43246</v>
      </c>
      <c r="K525" s="717" t="s">
        <v>11037</v>
      </c>
      <c r="L525" s="717" t="s">
        <v>11410</v>
      </c>
      <c r="M525" s="717" t="s">
        <v>11131</v>
      </c>
      <c r="N525" s="718">
        <v>43273</v>
      </c>
      <c r="O525" s="717" t="s">
        <v>11411</v>
      </c>
      <c r="P525" s="719">
        <v>43282</v>
      </c>
      <c r="Q525" s="717" t="s">
        <v>11048</v>
      </c>
      <c r="R525" s="717"/>
      <c r="S525" s="717"/>
      <c r="T525" s="717"/>
    </row>
    <row r="526" spans="1:20" ht="67.5">
      <c r="A526" s="717">
        <v>512</v>
      </c>
      <c r="B526" s="717" t="s">
        <v>8001</v>
      </c>
      <c r="C526" s="717" t="s">
        <v>7997</v>
      </c>
      <c r="D526" s="717"/>
      <c r="E526" s="717"/>
      <c r="F526" s="717" t="s">
        <v>546</v>
      </c>
      <c r="G526" s="717" t="s">
        <v>11065</v>
      </c>
      <c r="H526" s="717" t="s">
        <v>8002</v>
      </c>
      <c r="I526" s="717"/>
      <c r="J526" s="718">
        <v>43246</v>
      </c>
      <c r="K526" s="717" t="s">
        <v>11037</v>
      </c>
      <c r="L526" s="717" t="s">
        <v>11410</v>
      </c>
      <c r="M526" s="717" t="s">
        <v>11131</v>
      </c>
      <c r="N526" s="718">
        <v>43273</v>
      </c>
      <c r="O526" s="717" t="s">
        <v>11411</v>
      </c>
      <c r="P526" s="719">
        <v>43282</v>
      </c>
      <c r="Q526" s="717" t="s">
        <v>11048</v>
      </c>
      <c r="R526" s="717"/>
      <c r="S526" s="717"/>
      <c r="T526" s="717"/>
    </row>
    <row r="527" spans="1:20" ht="67.5">
      <c r="A527" s="717">
        <v>513</v>
      </c>
      <c r="B527" s="717" t="s">
        <v>8003</v>
      </c>
      <c r="C527" s="717" t="s">
        <v>7997</v>
      </c>
      <c r="D527" s="717"/>
      <c r="E527" s="717"/>
      <c r="F527" s="717" t="s">
        <v>546</v>
      </c>
      <c r="G527" s="717" t="s">
        <v>11065</v>
      </c>
      <c r="H527" s="717" t="s">
        <v>8004</v>
      </c>
      <c r="I527" s="717"/>
      <c r="J527" s="718">
        <v>43246</v>
      </c>
      <c r="K527" s="717" t="s">
        <v>11037</v>
      </c>
      <c r="L527" s="717" t="s">
        <v>11410</v>
      </c>
      <c r="M527" s="717" t="s">
        <v>11131</v>
      </c>
      <c r="N527" s="718">
        <v>43273</v>
      </c>
      <c r="O527" s="717" t="s">
        <v>11411</v>
      </c>
      <c r="P527" s="719">
        <v>43282</v>
      </c>
      <c r="Q527" s="717" t="s">
        <v>11048</v>
      </c>
      <c r="R527" s="717"/>
      <c r="S527" s="717"/>
      <c r="T527" s="717"/>
    </row>
    <row r="528" spans="1:20" ht="67.5">
      <c r="A528" s="717">
        <v>514</v>
      </c>
      <c r="B528" s="717" t="s">
        <v>8005</v>
      </c>
      <c r="C528" s="717" t="s">
        <v>7997</v>
      </c>
      <c r="D528" s="717"/>
      <c r="E528" s="717"/>
      <c r="F528" s="717" t="s">
        <v>546</v>
      </c>
      <c r="G528" s="717" t="s">
        <v>11065</v>
      </c>
      <c r="H528" s="717" t="s">
        <v>8006</v>
      </c>
      <c r="I528" s="717"/>
      <c r="J528" s="718">
        <v>43246</v>
      </c>
      <c r="K528" s="717" t="s">
        <v>11037</v>
      </c>
      <c r="L528" s="717" t="s">
        <v>11410</v>
      </c>
      <c r="M528" s="717" t="s">
        <v>11131</v>
      </c>
      <c r="N528" s="718">
        <v>43273</v>
      </c>
      <c r="O528" s="717" t="s">
        <v>11411</v>
      </c>
      <c r="P528" s="719">
        <v>43282</v>
      </c>
      <c r="Q528" s="717" t="s">
        <v>11048</v>
      </c>
      <c r="R528" s="717"/>
      <c r="S528" s="717"/>
      <c r="T528" s="717"/>
    </row>
    <row r="529" spans="1:20" ht="67.5">
      <c r="A529" s="717">
        <v>515</v>
      </c>
      <c r="B529" s="717" t="s">
        <v>8007</v>
      </c>
      <c r="C529" s="717" t="s">
        <v>7997</v>
      </c>
      <c r="D529" s="717"/>
      <c r="E529" s="717"/>
      <c r="F529" s="717" t="s">
        <v>546</v>
      </c>
      <c r="G529" s="717" t="s">
        <v>11065</v>
      </c>
      <c r="H529" s="717" t="s">
        <v>8008</v>
      </c>
      <c r="I529" s="717"/>
      <c r="J529" s="718">
        <v>43246</v>
      </c>
      <c r="K529" s="717" t="s">
        <v>11037</v>
      </c>
      <c r="L529" s="717" t="s">
        <v>11410</v>
      </c>
      <c r="M529" s="717" t="s">
        <v>11131</v>
      </c>
      <c r="N529" s="718">
        <v>43273</v>
      </c>
      <c r="O529" s="717" t="s">
        <v>11411</v>
      </c>
      <c r="P529" s="719">
        <v>43282</v>
      </c>
      <c r="Q529" s="717" t="s">
        <v>11048</v>
      </c>
      <c r="R529" s="717"/>
      <c r="S529" s="717"/>
      <c r="T529" s="717"/>
    </row>
    <row r="530" spans="1:20" ht="67.5">
      <c r="A530" s="717">
        <v>516</v>
      </c>
      <c r="B530" s="717" t="s">
        <v>8009</v>
      </c>
      <c r="C530" s="717" t="s">
        <v>7997</v>
      </c>
      <c r="D530" s="717"/>
      <c r="E530" s="717"/>
      <c r="F530" s="717" t="s">
        <v>546</v>
      </c>
      <c r="G530" s="717" t="s">
        <v>11065</v>
      </c>
      <c r="H530" s="717" t="s">
        <v>8010</v>
      </c>
      <c r="I530" s="717"/>
      <c r="J530" s="718">
        <v>43246</v>
      </c>
      <c r="K530" s="717" t="s">
        <v>11037</v>
      </c>
      <c r="L530" s="717" t="s">
        <v>11410</v>
      </c>
      <c r="M530" s="717" t="s">
        <v>11131</v>
      </c>
      <c r="N530" s="718">
        <v>43273</v>
      </c>
      <c r="O530" s="717" t="s">
        <v>11411</v>
      </c>
      <c r="P530" s="719">
        <v>43282</v>
      </c>
      <c r="Q530" s="717" t="s">
        <v>11048</v>
      </c>
      <c r="R530" s="717"/>
      <c r="S530" s="717"/>
      <c r="T530" s="717"/>
    </row>
    <row r="531" spans="1:20" ht="67.5">
      <c r="A531" s="717">
        <v>517</v>
      </c>
      <c r="B531" s="717" t="s">
        <v>8011</v>
      </c>
      <c r="C531" s="717" t="s">
        <v>7997</v>
      </c>
      <c r="D531" s="717"/>
      <c r="E531" s="717"/>
      <c r="F531" s="717" t="s">
        <v>546</v>
      </c>
      <c r="G531" s="717" t="s">
        <v>11065</v>
      </c>
      <c r="H531" s="717" t="s">
        <v>8012</v>
      </c>
      <c r="I531" s="717"/>
      <c r="J531" s="718">
        <v>43246</v>
      </c>
      <c r="K531" s="717" t="s">
        <v>11037</v>
      </c>
      <c r="L531" s="717" t="s">
        <v>11410</v>
      </c>
      <c r="M531" s="717" t="s">
        <v>11131</v>
      </c>
      <c r="N531" s="718">
        <v>43273</v>
      </c>
      <c r="O531" s="717" t="s">
        <v>11411</v>
      </c>
      <c r="P531" s="719">
        <v>43282</v>
      </c>
      <c r="Q531" s="717" t="s">
        <v>11048</v>
      </c>
      <c r="R531" s="717"/>
      <c r="S531" s="717"/>
      <c r="T531" s="717"/>
    </row>
    <row r="532" spans="1:20" ht="67.5">
      <c r="A532" s="717">
        <v>518</v>
      </c>
      <c r="B532" s="717" t="s">
        <v>8013</v>
      </c>
      <c r="C532" s="717" t="s">
        <v>7997</v>
      </c>
      <c r="D532" s="717"/>
      <c r="E532" s="717"/>
      <c r="F532" s="717" t="s">
        <v>546</v>
      </c>
      <c r="G532" s="717" t="s">
        <v>11065</v>
      </c>
      <c r="H532" s="717" t="s">
        <v>8014</v>
      </c>
      <c r="I532" s="717"/>
      <c r="J532" s="718">
        <v>43246</v>
      </c>
      <c r="K532" s="717" t="s">
        <v>11037</v>
      </c>
      <c r="L532" s="717" t="s">
        <v>11410</v>
      </c>
      <c r="M532" s="717" t="s">
        <v>11131</v>
      </c>
      <c r="N532" s="718">
        <v>43273</v>
      </c>
      <c r="O532" s="717" t="s">
        <v>11411</v>
      </c>
      <c r="P532" s="719">
        <v>43282</v>
      </c>
      <c r="Q532" s="717" t="s">
        <v>11048</v>
      </c>
      <c r="R532" s="717"/>
      <c r="S532" s="717"/>
      <c r="T532" s="717"/>
    </row>
    <row r="533" spans="1:20" ht="67.5">
      <c r="A533" s="717">
        <v>519</v>
      </c>
      <c r="B533" s="717" t="s">
        <v>8015</v>
      </c>
      <c r="C533" s="717" t="s">
        <v>7997</v>
      </c>
      <c r="D533" s="717"/>
      <c r="E533" s="717"/>
      <c r="F533" s="717" t="s">
        <v>546</v>
      </c>
      <c r="G533" s="717" t="s">
        <v>11065</v>
      </c>
      <c r="H533" s="717" t="s">
        <v>8016</v>
      </c>
      <c r="I533" s="717"/>
      <c r="J533" s="718">
        <v>43246</v>
      </c>
      <c r="K533" s="717" t="s">
        <v>11037</v>
      </c>
      <c r="L533" s="717" t="s">
        <v>11410</v>
      </c>
      <c r="M533" s="717" t="s">
        <v>11131</v>
      </c>
      <c r="N533" s="718">
        <v>43273</v>
      </c>
      <c r="O533" s="717" t="s">
        <v>11411</v>
      </c>
      <c r="P533" s="719">
        <v>43282</v>
      </c>
      <c r="Q533" s="717" t="s">
        <v>11048</v>
      </c>
      <c r="R533" s="717"/>
      <c r="S533" s="717"/>
      <c r="T533" s="717"/>
    </row>
    <row r="534" spans="1:20" ht="67.5">
      <c r="A534" s="717">
        <v>520</v>
      </c>
      <c r="B534" s="717" t="s">
        <v>8017</v>
      </c>
      <c r="C534" s="717" t="s">
        <v>7997</v>
      </c>
      <c r="D534" s="717"/>
      <c r="E534" s="717"/>
      <c r="F534" s="717" t="s">
        <v>546</v>
      </c>
      <c r="G534" s="717" t="s">
        <v>11065</v>
      </c>
      <c r="H534" s="717" t="s">
        <v>8018</v>
      </c>
      <c r="I534" s="717"/>
      <c r="J534" s="718">
        <v>43246</v>
      </c>
      <c r="K534" s="717" t="s">
        <v>11037</v>
      </c>
      <c r="L534" s="717" t="s">
        <v>11410</v>
      </c>
      <c r="M534" s="717" t="s">
        <v>11131</v>
      </c>
      <c r="N534" s="718">
        <v>43273</v>
      </c>
      <c r="O534" s="717" t="s">
        <v>11411</v>
      </c>
      <c r="P534" s="719">
        <v>43282</v>
      </c>
      <c r="Q534" s="717" t="s">
        <v>11048</v>
      </c>
      <c r="R534" s="717"/>
      <c r="S534" s="717"/>
      <c r="T534" s="717"/>
    </row>
    <row r="535" spans="1:20" ht="67.5">
      <c r="A535" s="717">
        <v>521</v>
      </c>
      <c r="B535" s="717" t="s">
        <v>8019</v>
      </c>
      <c r="C535" s="717" t="s">
        <v>7997</v>
      </c>
      <c r="D535" s="717"/>
      <c r="E535" s="717"/>
      <c r="F535" s="717" t="s">
        <v>546</v>
      </c>
      <c r="G535" s="717" t="s">
        <v>11065</v>
      </c>
      <c r="H535" s="717" t="s">
        <v>8020</v>
      </c>
      <c r="I535" s="717"/>
      <c r="J535" s="718">
        <v>43246</v>
      </c>
      <c r="K535" s="717" t="s">
        <v>11037</v>
      </c>
      <c r="L535" s="717" t="s">
        <v>11410</v>
      </c>
      <c r="M535" s="717" t="s">
        <v>11131</v>
      </c>
      <c r="N535" s="718">
        <v>43273</v>
      </c>
      <c r="O535" s="717" t="s">
        <v>11411</v>
      </c>
      <c r="P535" s="719">
        <v>43282</v>
      </c>
      <c r="Q535" s="717" t="s">
        <v>11048</v>
      </c>
      <c r="R535" s="717"/>
      <c r="S535" s="717"/>
      <c r="T535" s="717"/>
    </row>
    <row r="536" spans="1:20" ht="67.5">
      <c r="A536" s="717">
        <v>522</v>
      </c>
      <c r="B536" s="717" t="s">
        <v>8021</v>
      </c>
      <c r="C536" s="717" t="s">
        <v>7997</v>
      </c>
      <c r="D536" s="717"/>
      <c r="E536" s="717"/>
      <c r="F536" s="717" t="s">
        <v>546</v>
      </c>
      <c r="G536" s="717" t="s">
        <v>11065</v>
      </c>
      <c r="H536" s="717" t="s">
        <v>8022</v>
      </c>
      <c r="I536" s="717"/>
      <c r="J536" s="718">
        <v>43246</v>
      </c>
      <c r="K536" s="717" t="s">
        <v>11037</v>
      </c>
      <c r="L536" s="717" t="s">
        <v>11410</v>
      </c>
      <c r="M536" s="717" t="s">
        <v>11131</v>
      </c>
      <c r="N536" s="718">
        <v>43273</v>
      </c>
      <c r="O536" s="717" t="s">
        <v>11411</v>
      </c>
      <c r="P536" s="719">
        <v>43282</v>
      </c>
      <c r="Q536" s="717" t="s">
        <v>11048</v>
      </c>
      <c r="R536" s="717"/>
      <c r="S536" s="717"/>
      <c r="T536" s="717"/>
    </row>
    <row r="537" spans="1:20" ht="67.5">
      <c r="A537" s="717">
        <v>523</v>
      </c>
      <c r="B537" s="717" t="s">
        <v>8023</v>
      </c>
      <c r="C537" s="717" t="s">
        <v>7997</v>
      </c>
      <c r="D537" s="717"/>
      <c r="E537" s="717"/>
      <c r="F537" s="717" t="s">
        <v>546</v>
      </c>
      <c r="G537" s="717" t="s">
        <v>11065</v>
      </c>
      <c r="H537" s="717" t="s">
        <v>8024</v>
      </c>
      <c r="I537" s="717"/>
      <c r="J537" s="718">
        <v>43246</v>
      </c>
      <c r="K537" s="717" t="s">
        <v>11037</v>
      </c>
      <c r="L537" s="717" t="s">
        <v>11410</v>
      </c>
      <c r="M537" s="717" t="s">
        <v>11131</v>
      </c>
      <c r="N537" s="718">
        <v>43273</v>
      </c>
      <c r="O537" s="717" t="s">
        <v>11411</v>
      </c>
      <c r="P537" s="719">
        <v>43282</v>
      </c>
      <c r="Q537" s="717" t="s">
        <v>11048</v>
      </c>
      <c r="R537" s="717"/>
      <c r="S537" s="717"/>
      <c r="T537" s="717"/>
    </row>
    <row r="538" spans="1:20" ht="67.5">
      <c r="A538" s="717">
        <v>524</v>
      </c>
      <c r="B538" s="717" t="s">
        <v>8025</v>
      </c>
      <c r="C538" s="717" t="s">
        <v>7997</v>
      </c>
      <c r="D538" s="717"/>
      <c r="E538" s="717"/>
      <c r="F538" s="717" t="s">
        <v>546</v>
      </c>
      <c r="G538" s="717" t="s">
        <v>11065</v>
      </c>
      <c r="H538" s="717" t="s">
        <v>8026</v>
      </c>
      <c r="I538" s="717"/>
      <c r="J538" s="718">
        <v>43246</v>
      </c>
      <c r="K538" s="717" t="s">
        <v>11037</v>
      </c>
      <c r="L538" s="717" t="s">
        <v>11410</v>
      </c>
      <c r="M538" s="717" t="s">
        <v>11131</v>
      </c>
      <c r="N538" s="718">
        <v>43273</v>
      </c>
      <c r="O538" s="717" t="s">
        <v>11411</v>
      </c>
      <c r="P538" s="719">
        <v>43282</v>
      </c>
      <c r="Q538" s="717" t="s">
        <v>11048</v>
      </c>
      <c r="R538" s="717"/>
      <c r="S538" s="717"/>
      <c r="T538" s="717"/>
    </row>
    <row r="539" spans="1:20" ht="67.5">
      <c r="A539" s="717">
        <v>525</v>
      </c>
      <c r="B539" s="717" t="s">
        <v>8027</v>
      </c>
      <c r="C539" s="717" t="s">
        <v>7997</v>
      </c>
      <c r="D539" s="717"/>
      <c r="E539" s="717"/>
      <c r="F539" s="717" t="s">
        <v>546</v>
      </c>
      <c r="G539" s="717" t="s">
        <v>11065</v>
      </c>
      <c r="H539" s="717" t="s">
        <v>11412</v>
      </c>
      <c r="I539" s="717"/>
      <c r="J539" s="718">
        <v>43246</v>
      </c>
      <c r="K539" s="717" t="s">
        <v>11037</v>
      </c>
      <c r="L539" s="717" t="s">
        <v>11410</v>
      </c>
      <c r="M539" s="717" t="s">
        <v>11131</v>
      </c>
      <c r="N539" s="718">
        <v>43273</v>
      </c>
      <c r="O539" s="717" t="s">
        <v>11413</v>
      </c>
      <c r="P539" s="719">
        <v>43282</v>
      </c>
      <c r="Q539" s="717" t="s">
        <v>11048</v>
      </c>
      <c r="R539" s="717"/>
      <c r="S539" s="717"/>
      <c r="T539" s="717"/>
    </row>
    <row r="540" spans="1:20" ht="67.5">
      <c r="A540" s="717">
        <v>526</v>
      </c>
      <c r="B540" s="717" t="s">
        <v>8029</v>
      </c>
      <c r="C540" s="717" t="s">
        <v>7997</v>
      </c>
      <c r="D540" s="717"/>
      <c r="E540" s="717"/>
      <c r="F540" s="717" t="s">
        <v>546</v>
      </c>
      <c r="G540" s="717" t="s">
        <v>11065</v>
      </c>
      <c r="H540" s="717" t="s">
        <v>8030</v>
      </c>
      <c r="I540" s="717"/>
      <c r="J540" s="718">
        <v>43246</v>
      </c>
      <c r="K540" s="717" t="s">
        <v>11037</v>
      </c>
      <c r="L540" s="717" t="s">
        <v>11410</v>
      </c>
      <c r="M540" s="717" t="s">
        <v>11131</v>
      </c>
      <c r="N540" s="718">
        <v>43273</v>
      </c>
      <c r="O540" s="717" t="s">
        <v>11411</v>
      </c>
      <c r="P540" s="719">
        <v>43282</v>
      </c>
      <c r="Q540" s="717" t="s">
        <v>11048</v>
      </c>
      <c r="R540" s="717"/>
      <c r="S540" s="717"/>
      <c r="T540" s="717"/>
    </row>
    <row r="541" spans="1:20" ht="67.5">
      <c r="A541" s="717">
        <v>527</v>
      </c>
      <c r="B541" s="717" t="s">
        <v>8031</v>
      </c>
      <c r="C541" s="717" t="s">
        <v>7997</v>
      </c>
      <c r="D541" s="717"/>
      <c r="E541" s="717"/>
      <c r="F541" s="717" t="s">
        <v>546</v>
      </c>
      <c r="G541" s="717" t="s">
        <v>11065</v>
      </c>
      <c r="H541" s="717" t="s">
        <v>8032</v>
      </c>
      <c r="I541" s="717"/>
      <c r="J541" s="718">
        <v>43246</v>
      </c>
      <c r="K541" s="717" t="s">
        <v>11037</v>
      </c>
      <c r="L541" s="717" t="s">
        <v>11410</v>
      </c>
      <c r="M541" s="717" t="s">
        <v>11131</v>
      </c>
      <c r="N541" s="718">
        <v>43273</v>
      </c>
      <c r="O541" s="717" t="s">
        <v>11411</v>
      </c>
      <c r="P541" s="719">
        <v>43282</v>
      </c>
      <c r="Q541" s="717" t="s">
        <v>11048</v>
      </c>
      <c r="R541" s="717"/>
      <c r="S541" s="717"/>
      <c r="T541" s="717"/>
    </row>
    <row r="542" spans="1:20" ht="67.5">
      <c r="A542" s="717">
        <v>528</v>
      </c>
      <c r="B542" s="717" t="s">
        <v>8033</v>
      </c>
      <c r="C542" s="717" t="s">
        <v>7997</v>
      </c>
      <c r="D542" s="717"/>
      <c r="E542" s="717"/>
      <c r="F542" s="717" t="s">
        <v>546</v>
      </c>
      <c r="G542" s="717" t="s">
        <v>11065</v>
      </c>
      <c r="H542" s="717" t="s">
        <v>8034</v>
      </c>
      <c r="I542" s="717"/>
      <c r="J542" s="718">
        <v>43246</v>
      </c>
      <c r="K542" s="717" t="s">
        <v>11037</v>
      </c>
      <c r="L542" s="717" t="s">
        <v>11410</v>
      </c>
      <c r="M542" s="717" t="s">
        <v>11131</v>
      </c>
      <c r="N542" s="718">
        <v>43273</v>
      </c>
      <c r="O542" s="717" t="s">
        <v>11411</v>
      </c>
      <c r="P542" s="719">
        <v>43282</v>
      </c>
      <c r="Q542" s="717" t="s">
        <v>11048</v>
      </c>
      <c r="R542" s="717"/>
      <c r="S542" s="717"/>
      <c r="T542" s="717"/>
    </row>
    <row r="543" spans="1:20" ht="67.5">
      <c r="A543" s="717">
        <v>529</v>
      </c>
      <c r="B543" s="717" t="s">
        <v>8035</v>
      </c>
      <c r="C543" s="717" t="s">
        <v>7997</v>
      </c>
      <c r="D543" s="717"/>
      <c r="E543" s="717"/>
      <c r="F543" s="717" t="s">
        <v>546</v>
      </c>
      <c r="G543" s="717" t="s">
        <v>11065</v>
      </c>
      <c r="H543" s="717" t="s">
        <v>8036</v>
      </c>
      <c r="I543" s="717"/>
      <c r="J543" s="718">
        <v>43246</v>
      </c>
      <c r="K543" s="717" t="s">
        <v>11037</v>
      </c>
      <c r="L543" s="717" t="s">
        <v>11410</v>
      </c>
      <c r="M543" s="717" t="s">
        <v>11131</v>
      </c>
      <c r="N543" s="718">
        <v>43273</v>
      </c>
      <c r="O543" s="717" t="s">
        <v>11411</v>
      </c>
      <c r="P543" s="719">
        <v>43282</v>
      </c>
      <c r="Q543" s="717" t="s">
        <v>11048</v>
      </c>
      <c r="R543" s="717"/>
      <c r="S543" s="717"/>
      <c r="T543" s="717"/>
    </row>
    <row r="544" spans="1:20" ht="67.5">
      <c r="A544" s="717">
        <v>530</v>
      </c>
      <c r="B544" s="717" t="s">
        <v>8037</v>
      </c>
      <c r="C544" s="717" t="s">
        <v>7997</v>
      </c>
      <c r="D544" s="717"/>
      <c r="E544" s="717"/>
      <c r="F544" s="717" t="s">
        <v>546</v>
      </c>
      <c r="G544" s="717" t="s">
        <v>11065</v>
      </c>
      <c r="H544" s="717" t="s">
        <v>8038</v>
      </c>
      <c r="I544" s="717"/>
      <c r="J544" s="718">
        <v>43246</v>
      </c>
      <c r="K544" s="717" t="s">
        <v>11037</v>
      </c>
      <c r="L544" s="717" t="s">
        <v>11410</v>
      </c>
      <c r="M544" s="717" t="s">
        <v>11131</v>
      </c>
      <c r="N544" s="718">
        <v>43273</v>
      </c>
      <c r="O544" s="717" t="s">
        <v>11411</v>
      </c>
      <c r="P544" s="719">
        <v>43282</v>
      </c>
      <c r="Q544" s="717" t="s">
        <v>11048</v>
      </c>
      <c r="R544" s="717"/>
      <c r="S544" s="717"/>
      <c r="T544" s="717"/>
    </row>
    <row r="545" spans="1:20" ht="67.5">
      <c r="A545" s="717">
        <v>531</v>
      </c>
      <c r="B545" s="717" t="s">
        <v>8039</v>
      </c>
      <c r="C545" s="717" t="s">
        <v>7997</v>
      </c>
      <c r="D545" s="717"/>
      <c r="E545" s="717"/>
      <c r="F545" s="717" t="s">
        <v>546</v>
      </c>
      <c r="G545" s="717" t="s">
        <v>11065</v>
      </c>
      <c r="H545" s="717" t="s">
        <v>8040</v>
      </c>
      <c r="I545" s="717"/>
      <c r="J545" s="718">
        <v>43246</v>
      </c>
      <c r="K545" s="717" t="s">
        <v>11037</v>
      </c>
      <c r="L545" s="717" t="s">
        <v>11410</v>
      </c>
      <c r="M545" s="717" t="s">
        <v>11131</v>
      </c>
      <c r="N545" s="718">
        <v>43273</v>
      </c>
      <c r="O545" s="717" t="s">
        <v>11411</v>
      </c>
      <c r="P545" s="719">
        <v>43282</v>
      </c>
      <c r="Q545" s="717" t="s">
        <v>11048</v>
      </c>
      <c r="R545" s="717"/>
      <c r="S545" s="717"/>
      <c r="T545" s="717"/>
    </row>
    <row r="546" spans="1:20" ht="67.5">
      <c r="A546" s="717">
        <v>532</v>
      </c>
      <c r="B546" s="717" t="s">
        <v>8041</v>
      </c>
      <c r="C546" s="717" t="s">
        <v>7997</v>
      </c>
      <c r="D546" s="717"/>
      <c r="E546" s="717"/>
      <c r="F546" s="717" t="s">
        <v>546</v>
      </c>
      <c r="G546" s="717" t="s">
        <v>11065</v>
      </c>
      <c r="H546" s="717" t="s">
        <v>8042</v>
      </c>
      <c r="I546" s="717"/>
      <c r="J546" s="718">
        <v>43246</v>
      </c>
      <c r="K546" s="717" t="s">
        <v>11037</v>
      </c>
      <c r="L546" s="717" t="s">
        <v>11410</v>
      </c>
      <c r="M546" s="717" t="s">
        <v>11131</v>
      </c>
      <c r="N546" s="718">
        <v>43273</v>
      </c>
      <c r="O546" s="717" t="s">
        <v>11411</v>
      </c>
      <c r="P546" s="719">
        <v>43282</v>
      </c>
      <c r="Q546" s="717" t="s">
        <v>11048</v>
      </c>
      <c r="R546" s="717"/>
      <c r="S546" s="717"/>
      <c r="T546" s="717"/>
    </row>
    <row r="547" spans="1:20" ht="67.5">
      <c r="A547" s="717">
        <v>533</v>
      </c>
      <c r="B547" s="717" t="s">
        <v>8043</v>
      </c>
      <c r="C547" s="717" t="s">
        <v>7997</v>
      </c>
      <c r="D547" s="717"/>
      <c r="E547" s="717"/>
      <c r="F547" s="717" t="s">
        <v>546</v>
      </c>
      <c r="G547" s="717" t="s">
        <v>11065</v>
      </c>
      <c r="H547" s="717" t="s">
        <v>8044</v>
      </c>
      <c r="I547" s="717"/>
      <c r="J547" s="718">
        <v>43246</v>
      </c>
      <c r="K547" s="717" t="s">
        <v>11037</v>
      </c>
      <c r="L547" s="717" t="s">
        <v>11410</v>
      </c>
      <c r="M547" s="717" t="s">
        <v>11131</v>
      </c>
      <c r="N547" s="718">
        <v>43273</v>
      </c>
      <c r="O547" s="717" t="s">
        <v>11411</v>
      </c>
      <c r="P547" s="719">
        <v>43282</v>
      </c>
      <c r="Q547" s="717" t="s">
        <v>11048</v>
      </c>
      <c r="R547" s="717"/>
      <c r="S547" s="717"/>
      <c r="T547" s="717"/>
    </row>
    <row r="548" spans="1:20" ht="67.5">
      <c r="A548" s="717">
        <v>534</v>
      </c>
      <c r="B548" s="717" t="s">
        <v>8045</v>
      </c>
      <c r="C548" s="717" t="s">
        <v>7997</v>
      </c>
      <c r="D548" s="717"/>
      <c r="E548" s="717"/>
      <c r="F548" s="717" t="s">
        <v>546</v>
      </c>
      <c r="G548" s="717" t="s">
        <v>11065</v>
      </c>
      <c r="H548" s="717" t="s">
        <v>8046</v>
      </c>
      <c r="I548" s="717"/>
      <c r="J548" s="718">
        <v>43246</v>
      </c>
      <c r="K548" s="717" t="s">
        <v>11037</v>
      </c>
      <c r="L548" s="717" t="s">
        <v>11410</v>
      </c>
      <c r="M548" s="717" t="s">
        <v>11131</v>
      </c>
      <c r="N548" s="718">
        <v>43273</v>
      </c>
      <c r="O548" s="717" t="s">
        <v>11411</v>
      </c>
      <c r="P548" s="719">
        <v>43282</v>
      </c>
      <c r="Q548" s="717" t="s">
        <v>11048</v>
      </c>
      <c r="R548" s="717"/>
      <c r="S548" s="717"/>
      <c r="T548" s="717"/>
    </row>
    <row r="549" spans="1:20" ht="67.5">
      <c r="A549" s="717">
        <v>535</v>
      </c>
      <c r="B549" s="717" t="s">
        <v>8047</v>
      </c>
      <c r="C549" s="717" t="s">
        <v>7997</v>
      </c>
      <c r="D549" s="717"/>
      <c r="E549" s="717"/>
      <c r="F549" s="717" t="s">
        <v>546</v>
      </c>
      <c r="G549" s="717" t="s">
        <v>11065</v>
      </c>
      <c r="H549" s="717" t="s">
        <v>8048</v>
      </c>
      <c r="I549" s="717"/>
      <c r="J549" s="718">
        <v>43246</v>
      </c>
      <c r="K549" s="717" t="s">
        <v>11037</v>
      </c>
      <c r="L549" s="717" t="s">
        <v>11410</v>
      </c>
      <c r="M549" s="717" t="s">
        <v>11131</v>
      </c>
      <c r="N549" s="718">
        <v>43273</v>
      </c>
      <c r="O549" s="717" t="s">
        <v>11411</v>
      </c>
      <c r="P549" s="719">
        <v>43282</v>
      </c>
      <c r="Q549" s="717" t="s">
        <v>11048</v>
      </c>
      <c r="R549" s="717"/>
      <c r="S549" s="717"/>
      <c r="T549" s="717"/>
    </row>
    <row r="550" spans="1:20" ht="67.5">
      <c r="A550" s="717">
        <v>536</v>
      </c>
      <c r="B550" s="717" t="s">
        <v>8049</v>
      </c>
      <c r="C550" s="717" t="s">
        <v>7997</v>
      </c>
      <c r="D550" s="717"/>
      <c r="E550" s="717"/>
      <c r="F550" s="717" t="s">
        <v>546</v>
      </c>
      <c r="G550" s="717" t="s">
        <v>11065</v>
      </c>
      <c r="H550" s="717" t="s">
        <v>8050</v>
      </c>
      <c r="I550" s="717"/>
      <c r="J550" s="718">
        <v>43246</v>
      </c>
      <c r="K550" s="717" t="s">
        <v>11037</v>
      </c>
      <c r="L550" s="717" t="s">
        <v>11410</v>
      </c>
      <c r="M550" s="717" t="s">
        <v>11131</v>
      </c>
      <c r="N550" s="718">
        <v>43273</v>
      </c>
      <c r="O550" s="717" t="s">
        <v>11411</v>
      </c>
      <c r="P550" s="719">
        <v>43282</v>
      </c>
      <c r="Q550" s="717" t="s">
        <v>11048</v>
      </c>
      <c r="R550" s="717"/>
      <c r="S550" s="717"/>
      <c r="T550" s="717"/>
    </row>
    <row r="551" spans="1:20" ht="67.5">
      <c r="A551" s="717">
        <v>537</v>
      </c>
      <c r="B551" s="717" t="s">
        <v>8051</v>
      </c>
      <c r="C551" s="717" t="s">
        <v>7997</v>
      </c>
      <c r="D551" s="717"/>
      <c r="E551" s="717"/>
      <c r="F551" s="717" t="s">
        <v>546</v>
      </c>
      <c r="G551" s="717" t="s">
        <v>11065</v>
      </c>
      <c r="H551" s="717" t="s">
        <v>8052</v>
      </c>
      <c r="I551" s="717"/>
      <c r="J551" s="718">
        <v>43246</v>
      </c>
      <c r="K551" s="717" t="s">
        <v>11037</v>
      </c>
      <c r="L551" s="717" t="s">
        <v>11410</v>
      </c>
      <c r="M551" s="717" t="s">
        <v>11131</v>
      </c>
      <c r="N551" s="718">
        <v>43273</v>
      </c>
      <c r="O551" s="717" t="s">
        <v>11411</v>
      </c>
      <c r="P551" s="719">
        <v>43282</v>
      </c>
      <c r="Q551" s="717" t="s">
        <v>11048</v>
      </c>
      <c r="R551" s="717"/>
      <c r="S551" s="717"/>
      <c r="T551" s="717"/>
    </row>
    <row r="552" spans="1:20" ht="67.5">
      <c r="A552" s="717">
        <v>538</v>
      </c>
      <c r="B552" s="717" t="s">
        <v>8053</v>
      </c>
      <c r="C552" s="717" t="s">
        <v>7997</v>
      </c>
      <c r="D552" s="717"/>
      <c r="E552" s="717"/>
      <c r="F552" s="717" t="s">
        <v>546</v>
      </c>
      <c r="G552" s="717" t="s">
        <v>11065</v>
      </c>
      <c r="H552" s="717" t="s">
        <v>8054</v>
      </c>
      <c r="I552" s="717"/>
      <c r="J552" s="718">
        <v>43246</v>
      </c>
      <c r="K552" s="717" t="s">
        <v>11037</v>
      </c>
      <c r="L552" s="717" t="s">
        <v>11410</v>
      </c>
      <c r="M552" s="717" t="s">
        <v>11131</v>
      </c>
      <c r="N552" s="718">
        <v>43273</v>
      </c>
      <c r="O552" s="717" t="s">
        <v>11411</v>
      </c>
      <c r="P552" s="719">
        <v>43282</v>
      </c>
      <c r="Q552" s="717" t="s">
        <v>11048</v>
      </c>
      <c r="R552" s="717"/>
      <c r="S552" s="717"/>
      <c r="T552" s="717"/>
    </row>
    <row r="553" spans="1:20" ht="67.5">
      <c r="A553" s="717">
        <v>539</v>
      </c>
      <c r="B553" s="717" t="s">
        <v>8055</v>
      </c>
      <c r="C553" s="717" t="s">
        <v>7997</v>
      </c>
      <c r="D553" s="717"/>
      <c r="E553" s="717"/>
      <c r="F553" s="717" t="s">
        <v>546</v>
      </c>
      <c r="G553" s="717" t="s">
        <v>11065</v>
      </c>
      <c r="H553" s="717" t="s">
        <v>8056</v>
      </c>
      <c r="I553" s="717"/>
      <c r="J553" s="718">
        <v>43246</v>
      </c>
      <c r="K553" s="717" t="s">
        <v>11037</v>
      </c>
      <c r="L553" s="717" t="s">
        <v>11410</v>
      </c>
      <c r="M553" s="717" t="s">
        <v>11131</v>
      </c>
      <c r="N553" s="718">
        <v>43273</v>
      </c>
      <c r="O553" s="717" t="s">
        <v>11411</v>
      </c>
      <c r="P553" s="719">
        <v>43282</v>
      </c>
      <c r="Q553" s="717" t="s">
        <v>11048</v>
      </c>
      <c r="R553" s="717"/>
      <c r="S553" s="717"/>
      <c r="T553" s="717"/>
    </row>
    <row r="554" spans="1:20" ht="67.5">
      <c r="A554" s="717">
        <v>540</v>
      </c>
      <c r="B554" s="717" t="s">
        <v>8057</v>
      </c>
      <c r="C554" s="717" t="s">
        <v>7997</v>
      </c>
      <c r="D554" s="717"/>
      <c r="E554" s="717"/>
      <c r="F554" s="717" t="s">
        <v>546</v>
      </c>
      <c r="G554" s="717" t="s">
        <v>11065</v>
      </c>
      <c r="H554" s="717" t="s">
        <v>8058</v>
      </c>
      <c r="I554" s="717"/>
      <c r="J554" s="718">
        <v>43246</v>
      </c>
      <c r="K554" s="717" t="s">
        <v>11037</v>
      </c>
      <c r="L554" s="717" t="s">
        <v>11410</v>
      </c>
      <c r="M554" s="717" t="s">
        <v>11131</v>
      </c>
      <c r="N554" s="718">
        <v>43273</v>
      </c>
      <c r="O554" s="717" t="s">
        <v>11411</v>
      </c>
      <c r="P554" s="719">
        <v>43283</v>
      </c>
      <c r="Q554" s="717" t="s">
        <v>11048</v>
      </c>
      <c r="R554" s="717"/>
      <c r="S554" s="717"/>
      <c r="T554" s="717"/>
    </row>
    <row r="555" spans="1:20" ht="67.5">
      <c r="A555" s="717">
        <v>541</v>
      </c>
      <c r="B555" s="717" t="s">
        <v>8059</v>
      </c>
      <c r="C555" s="717" t="s">
        <v>7997</v>
      </c>
      <c r="D555" s="717"/>
      <c r="E555" s="717"/>
      <c r="F555" s="717" t="s">
        <v>546</v>
      </c>
      <c r="G555" s="717" t="s">
        <v>11065</v>
      </c>
      <c r="H555" s="717" t="s">
        <v>8060</v>
      </c>
      <c r="I555" s="717"/>
      <c r="J555" s="718">
        <v>43246</v>
      </c>
      <c r="K555" s="717" t="s">
        <v>11037</v>
      </c>
      <c r="L555" s="717" t="s">
        <v>11410</v>
      </c>
      <c r="M555" s="717" t="s">
        <v>11131</v>
      </c>
      <c r="N555" s="718">
        <v>43273</v>
      </c>
      <c r="O555" s="717" t="s">
        <v>11411</v>
      </c>
      <c r="P555" s="719">
        <v>43282</v>
      </c>
      <c r="Q555" s="717" t="s">
        <v>11048</v>
      </c>
      <c r="R555" s="717"/>
      <c r="S555" s="717"/>
      <c r="T555" s="717"/>
    </row>
    <row r="556" spans="1:20" ht="67.5">
      <c r="A556" s="717">
        <v>542</v>
      </c>
      <c r="B556" s="717" t="s">
        <v>8061</v>
      </c>
      <c r="C556" s="717" t="s">
        <v>8063</v>
      </c>
      <c r="D556" s="717"/>
      <c r="E556" s="717"/>
      <c r="F556" s="717" t="s">
        <v>546</v>
      </c>
      <c r="G556" s="717" t="s">
        <v>11065</v>
      </c>
      <c r="H556" s="717" t="s">
        <v>8062</v>
      </c>
      <c r="I556" s="717"/>
      <c r="J556" s="718">
        <v>43246</v>
      </c>
      <c r="K556" s="717" t="s">
        <v>11037</v>
      </c>
      <c r="L556" s="717" t="s">
        <v>11410</v>
      </c>
      <c r="M556" s="717" t="s">
        <v>11131</v>
      </c>
      <c r="N556" s="718">
        <v>43273</v>
      </c>
      <c r="O556" s="717" t="s">
        <v>11411</v>
      </c>
      <c r="P556" s="719">
        <v>43282</v>
      </c>
      <c r="Q556" s="717" t="s">
        <v>11048</v>
      </c>
      <c r="R556" s="717"/>
      <c r="S556" s="717"/>
      <c r="T556" s="717"/>
    </row>
    <row r="557" spans="1:20" ht="67.5">
      <c r="A557" s="717">
        <v>543</v>
      </c>
      <c r="B557" s="717" t="s">
        <v>8064</v>
      </c>
      <c r="C557" s="717" t="s">
        <v>8066</v>
      </c>
      <c r="D557" s="717"/>
      <c r="E557" s="717"/>
      <c r="F557" s="717" t="s">
        <v>546</v>
      </c>
      <c r="G557" s="717" t="s">
        <v>11065</v>
      </c>
      <c r="H557" s="717" t="s">
        <v>8065</v>
      </c>
      <c r="I557" s="717"/>
      <c r="J557" s="718">
        <v>43233</v>
      </c>
      <c r="K557" s="717" t="s">
        <v>11037</v>
      </c>
      <c r="L557" s="717" t="s">
        <v>11414</v>
      </c>
      <c r="M557" s="717" t="s">
        <v>11131</v>
      </c>
      <c r="N557" s="718">
        <v>43280</v>
      </c>
      <c r="O557" s="717" t="s">
        <v>11411</v>
      </c>
      <c r="P557" s="719">
        <v>43283</v>
      </c>
      <c r="Q557" s="717" t="s">
        <v>11048</v>
      </c>
      <c r="R557" s="717"/>
      <c r="S557" s="717"/>
      <c r="T557" s="717"/>
    </row>
    <row r="558" spans="1:20" ht="67.5">
      <c r="A558" s="717">
        <v>544</v>
      </c>
      <c r="B558" s="717" t="s">
        <v>8067</v>
      </c>
      <c r="C558" s="717" t="s">
        <v>8066</v>
      </c>
      <c r="D558" s="717"/>
      <c r="E558" s="717"/>
      <c r="F558" s="717" t="s">
        <v>546</v>
      </c>
      <c r="G558" s="717" t="s">
        <v>11065</v>
      </c>
      <c r="H558" s="717" t="s">
        <v>8068</v>
      </c>
      <c r="I558" s="717"/>
      <c r="J558" s="718">
        <v>43233</v>
      </c>
      <c r="K558" s="717" t="s">
        <v>11037</v>
      </c>
      <c r="L558" s="717" t="s">
        <v>11414</v>
      </c>
      <c r="M558" s="717" t="s">
        <v>11131</v>
      </c>
      <c r="N558" s="718">
        <v>43280</v>
      </c>
      <c r="O558" s="717" t="s">
        <v>11411</v>
      </c>
      <c r="P558" s="719">
        <v>43283</v>
      </c>
      <c r="Q558" s="717" t="s">
        <v>11048</v>
      </c>
      <c r="R558" s="717"/>
      <c r="S558" s="717"/>
      <c r="T558" s="717"/>
    </row>
    <row r="559" spans="1:20" ht="67.5">
      <c r="A559" s="717">
        <v>545</v>
      </c>
      <c r="B559" s="717" t="s">
        <v>8069</v>
      </c>
      <c r="C559" s="717" t="s">
        <v>8066</v>
      </c>
      <c r="D559" s="717"/>
      <c r="E559" s="717"/>
      <c r="F559" s="717" t="s">
        <v>546</v>
      </c>
      <c r="G559" s="717" t="s">
        <v>11065</v>
      </c>
      <c r="H559" s="717" t="s">
        <v>8070</v>
      </c>
      <c r="I559" s="717"/>
      <c r="J559" s="718">
        <v>43233</v>
      </c>
      <c r="K559" s="717" t="s">
        <v>11037</v>
      </c>
      <c r="L559" s="717" t="s">
        <v>11414</v>
      </c>
      <c r="M559" s="717" t="s">
        <v>11131</v>
      </c>
      <c r="N559" s="718">
        <v>43280</v>
      </c>
      <c r="O559" s="717" t="s">
        <v>11411</v>
      </c>
      <c r="P559" s="719">
        <v>43283</v>
      </c>
      <c r="Q559" s="717" t="s">
        <v>11048</v>
      </c>
      <c r="R559" s="717"/>
      <c r="S559" s="717"/>
      <c r="T559" s="717"/>
    </row>
    <row r="560" spans="1:20" ht="67.5">
      <c r="A560" s="717">
        <v>546</v>
      </c>
      <c r="B560" s="717" t="s">
        <v>8071</v>
      </c>
      <c r="C560" s="717" t="s">
        <v>8066</v>
      </c>
      <c r="D560" s="717"/>
      <c r="E560" s="717"/>
      <c r="F560" s="717" t="s">
        <v>546</v>
      </c>
      <c r="G560" s="717" t="s">
        <v>11065</v>
      </c>
      <c r="H560" s="717" t="s">
        <v>8072</v>
      </c>
      <c r="I560" s="717"/>
      <c r="J560" s="718">
        <v>43233</v>
      </c>
      <c r="K560" s="717" t="s">
        <v>11037</v>
      </c>
      <c r="L560" s="717" t="s">
        <v>11414</v>
      </c>
      <c r="M560" s="717" t="s">
        <v>11131</v>
      </c>
      <c r="N560" s="718">
        <v>43280</v>
      </c>
      <c r="O560" s="717" t="s">
        <v>11411</v>
      </c>
      <c r="P560" s="719">
        <v>43282</v>
      </c>
      <c r="Q560" s="717" t="s">
        <v>11048</v>
      </c>
      <c r="R560" s="717"/>
      <c r="S560" s="717"/>
      <c r="T560" s="717"/>
    </row>
    <row r="561" spans="1:20" ht="67.5">
      <c r="A561" s="717">
        <v>547</v>
      </c>
      <c r="B561" s="717" t="s">
        <v>8073</v>
      </c>
      <c r="C561" s="717" t="s">
        <v>8066</v>
      </c>
      <c r="D561" s="717"/>
      <c r="E561" s="717"/>
      <c r="F561" s="717" t="s">
        <v>546</v>
      </c>
      <c r="G561" s="717" t="s">
        <v>11065</v>
      </c>
      <c r="H561" s="717" t="s">
        <v>8074</v>
      </c>
      <c r="I561" s="717"/>
      <c r="J561" s="718">
        <v>43233</v>
      </c>
      <c r="K561" s="717" t="s">
        <v>11037</v>
      </c>
      <c r="L561" s="717" t="s">
        <v>11414</v>
      </c>
      <c r="M561" s="717" t="s">
        <v>11131</v>
      </c>
      <c r="N561" s="718">
        <v>43280</v>
      </c>
      <c r="O561" s="717" t="s">
        <v>11411</v>
      </c>
      <c r="P561" s="719">
        <v>43283</v>
      </c>
      <c r="Q561" s="717" t="s">
        <v>11048</v>
      </c>
      <c r="R561" s="717"/>
      <c r="S561" s="717"/>
      <c r="T561" s="717"/>
    </row>
    <row r="562" spans="1:20" ht="67.5">
      <c r="A562" s="717">
        <v>548</v>
      </c>
      <c r="B562" s="717" t="s">
        <v>8075</v>
      </c>
      <c r="C562" s="717" t="s">
        <v>8066</v>
      </c>
      <c r="D562" s="717"/>
      <c r="E562" s="717"/>
      <c r="F562" s="717" t="s">
        <v>546</v>
      </c>
      <c r="G562" s="717" t="s">
        <v>11065</v>
      </c>
      <c r="H562" s="717" t="s">
        <v>8076</v>
      </c>
      <c r="I562" s="717"/>
      <c r="J562" s="718">
        <v>43233</v>
      </c>
      <c r="K562" s="717" t="s">
        <v>11037</v>
      </c>
      <c r="L562" s="717" t="s">
        <v>11414</v>
      </c>
      <c r="M562" s="717" t="s">
        <v>11131</v>
      </c>
      <c r="N562" s="718">
        <v>43280</v>
      </c>
      <c r="O562" s="717" t="s">
        <v>11411</v>
      </c>
      <c r="P562" s="719">
        <v>43282</v>
      </c>
      <c r="Q562" s="717" t="s">
        <v>11048</v>
      </c>
      <c r="R562" s="717"/>
      <c r="S562" s="717"/>
      <c r="T562" s="717"/>
    </row>
    <row r="563" spans="1:20" ht="67.5">
      <c r="A563" s="717">
        <v>549</v>
      </c>
      <c r="B563" s="717" t="s">
        <v>8077</v>
      </c>
      <c r="C563" s="717" t="s">
        <v>8066</v>
      </c>
      <c r="D563" s="717"/>
      <c r="E563" s="717"/>
      <c r="F563" s="717" t="s">
        <v>546</v>
      </c>
      <c r="G563" s="717" t="s">
        <v>11065</v>
      </c>
      <c r="H563" s="717" t="s">
        <v>8078</v>
      </c>
      <c r="I563" s="717"/>
      <c r="J563" s="718">
        <v>43233</v>
      </c>
      <c r="K563" s="717" t="s">
        <v>11037</v>
      </c>
      <c r="L563" s="717" t="s">
        <v>11414</v>
      </c>
      <c r="M563" s="717" t="s">
        <v>11131</v>
      </c>
      <c r="N563" s="718">
        <v>43280</v>
      </c>
      <c r="O563" s="717" t="s">
        <v>11411</v>
      </c>
      <c r="P563" s="719">
        <v>43283</v>
      </c>
      <c r="Q563" s="717" t="s">
        <v>11048</v>
      </c>
      <c r="R563" s="717"/>
      <c r="S563" s="717"/>
      <c r="T563" s="717"/>
    </row>
    <row r="564" spans="1:20" ht="67.5">
      <c r="A564" s="717">
        <v>550</v>
      </c>
      <c r="B564" s="717" t="s">
        <v>8079</v>
      </c>
      <c r="C564" s="717" t="s">
        <v>8066</v>
      </c>
      <c r="D564" s="717"/>
      <c r="E564" s="717"/>
      <c r="F564" s="717" t="s">
        <v>546</v>
      </c>
      <c r="G564" s="717" t="s">
        <v>11065</v>
      </c>
      <c r="H564" s="717" t="s">
        <v>8080</v>
      </c>
      <c r="I564" s="717"/>
      <c r="J564" s="718">
        <v>43233</v>
      </c>
      <c r="K564" s="717" t="s">
        <v>11037</v>
      </c>
      <c r="L564" s="717" t="s">
        <v>11414</v>
      </c>
      <c r="M564" s="717" t="s">
        <v>11131</v>
      </c>
      <c r="N564" s="718">
        <v>43280</v>
      </c>
      <c r="O564" s="717" t="s">
        <v>11411</v>
      </c>
      <c r="P564" s="719">
        <v>43282</v>
      </c>
      <c r="Q564" s="717" t="s">
        <v>11048</v>
      </c>
      <c r="R564" s="717"/>
      <c r="S564" s="717"/>
      <c r="T564" s="717"/>
    </row>
    <row r="565" spans="1:20" ht="67.5">
      <c r="A565" s="717">
        <v>551</v>
      </c>
      <c r="B565" s="717" t="s">
        <v>8081</v>
      </c>
      <c r="C565" s="717" t="s">
        <v>8066</v>
      </c>
      <c r="D565" s="717"/>
      <c r="E565" s="717"/>
      <c r="F565" s="717" t="s">
        <v>546</v>
      </c>
      <c r="G565" s="717" t="s">
        <v>11065</v>
      </c>
      <c r="H565" s="717" t="s">
        <v>8082</v>
      </c>
      <c r="I565" s="717"/>
      <c r="J565" s="718">
        <v>43233</v>
      </c>
      <c r="K565" s="717" t="s">
        <v>11037</v>
      </c>
      <c r="L565" s="717" t="s">
        <v>11414</v>
      </c>
      <c r="M565" s="717" t="s">
        <v>11131</v>
      </c>
      <c r="N565" s="718">
        <v>43280</v>
      </c>
      <c r="O565" s="717" t="s">
        <v>11411</v>
      </c>
      <c r="P565" s="719">
        <v>43283</v>
      </c>
      <c r="Q565" s="717" t="s">
        <v>11048</v>
      </c>
      <c r="R565" s="717"/>
      <c r="S565" s="717"/>
      <c r="T565" s="717"/>
    </row>
    <row r="566" spans="1:20" ht="67.5">
      <c r="A566" s="717">
        <v>552</v>
      </c>
      <c r="B566" s="717" t="s">
        <v>8083</v>
      </c>
      <c r="C566" s="717" t="s">
        <v>8066</v>
      </c>
      <c r="D566" s="717"/>
      <c r="E566" s="717"/>
      <c r="F566" s="717" t="s">
        <v>546</v>
      </c>
      <c r="G566" s="717" t="s">
        <v>11065</v>
      </c>
      <c r="H566" s="717" t="s">
        <v>8084</v>
      </c>
      <c r="I566" s="717"/>
      <c r="J566" s="718">
        <v>43233</v>
      </c>
      <c r="K566" s="717" t="s">
        <v>11037</v>
      </c>
      <c r="L566" s="717" t="s">
        <v>11414</v>
      </c>
      <c r="M566" s="717" t="s">
        <v>11131</v>
      </c>
      <c r="N566" s="718">
        <v>43280</v>
      </c>
      <c r="O566" s="717" t="s">
        <v>11411</v>
      </c>
      <c r="P566" s="719">
        <v>43283</v>
      </c>
      <c r="Q566" s="717" t="s">
        <v>11048</v>
      </c>
      <c r="R566" s="717"/>
      <c r="S566" s="717"/>
      <c r="T566" s="717"/>
    </row>
    <row r="567" spans="1:20" ht="67.5">
      <c r="A567" s="717">
        <v>553</v>
      </c>
      <c r="B567" s="717" t="s">
        <v>8085</v>
      </c>
      <c r="C567" s="717" t="s">
        <v>8066</v>
      </c>
      <c r="D567" s="717"/>
      <c r="E567" s="717"/>
      <c r="F567" s="717" t="s">
        <v>546</v>
      </c>
      <c r="G567" s="717" t="s">
        <v>11065</v>
      </c>
      <c r="H567" s="717" t="s">
        <v>8086</v>
      </c>
      <c r="I567" s="717"/>
      <c r="J567" s="718">
        <v>43233</v>
      </c>
      <c r="K567" s="717" t="s">
        <v>11037</v>
      </c>
      <c r="L567" s="717" t="s">
        <v>11414</v>
      </c>
      <c r="M567" s="717" t="s">
        <v>11131</v>
      </c>
      <c r="N567" s="718">
        <v>43280</v>
      </c>
      <c r="O567" s="717" t="s">
        <v>11411</v>
      </c>
      <c r="P567" s="719">
        <v>43283</v>
      </c>
      <c r="Q567" s="717" t="s">
        <v>11048</v>
      </c>
      <c r="R567" s="717"/>
      <c r="S567" s="717"/>
      <c r="T567" s="717"/>
    </row>
    <row r="568" spans="1:20" ht="67.5">
      <c r="A568" s="717">
        <v>554</v>
      </c>
      <c r="B568" s="717" t="s">
        <v>8087</v>
      </c>
      <c r="C568" s="717" t="s">
        <v>8066</v>
      </c>
      <c r="D568" s="717"/>
      <c r="E568" s="717"/>
      <c r="F568" s="717" t="s">
        <v>546</v>
      </c>
      <c r="G568" s="717" t="s">
        <v>11065</v>
      </c>
      <c r="H568" s="717" t="s">
        <v>8088</v>
      </c>
      <c r="I568" s="717"/>
      <c r="J568" s="718">
        <v>43233</v>
      </c>
      <c r="K568" s="717" t="s">
        <v>11037</v>
      </c>
      <c r="L568" s="717" t="s">
        <v>11414</v>
      </c>
      <c r="M568" s="717" t="s">
        <v>11131</v>
      </c>
      <c r="N568" s="718">
        <v>43280</v>
      </c>
      <c r="O568" s="717" t="s">
        <v>11411</v>
      </c>
      <c r="P568" s="719">
        <v>43282</v>
      </c>
      <c r="Q568" s="717" t="s">
        <v>11048</v>
      </c>
      <c r="R568" s="717"/>
      <c r="S568" s="717"/>
      <c r="T568" s="717"/>
    </row>
    <row r="569" spans="1:20" ht="67.5">
      <c r="A569" s="717">
        <v>555</v>
      </c>
      <c r="B569" s="717" t="s">
        <v>8089</v>
      </c>
      <c r="C569" s="717" t="s">
        <v>8066</v>
      </c>
      <c r="D569" s="717"/>
      <c r="E569" s="717"/>
      <c r="F569" s="717" t="s">
        <v>546</v>
      </c>
      <c r="G569" s="717" t="s">
        <v>11065</v>
      </c>
      <c r="H569" s="717" t="s">
        <v>8090</v>
      </c>
      <c r="I569" s="717"/>
      <c r="J569" s="718">
        <v>43233</v>
      </c>
      <c r="K569" s="717" t="s">
        <v>11037</v>
      </c>
      <c r="L569" s="717" t="s">
        <v>11414</v>
      </c>
      <c r="M569" s="717" t="s">
        <v>11131</v>
      </c>
      <c r="N569" s="718">
        <v>43280</v>
      </c>
      <c r="O569" s="717" t="s">
        <v>11411</v>
      </c>
      <c r="P569" s="719">
        <v>43283</v>
      </c>
      <c r="Q569" s="717" t="s">
        <v>11048</v>
      </c>
      <c r="R569" s="717"/>
      <c r="S569" s="717"/>
      <c r="T569" s="717"/>
    </row>
    <row r="570" spans="1:20" ht="67.5">
      <c r="A570" s="717">
        <v>556</v>
      </c>
      <c r="B570" s="717" t="s">
        <v>8091</v>
      </c>
      <c r="C570" s="717" t="s">
        <v>8066</v>
      </c>
      <c r="D570" s="717"/>
      <c r="E570" s="717"/>
      <c r="F570" s="717" t="s">
        <v>546</v>
      </c>
      <c r="G570" s="717" t="s">
        <v>11065</v>
      </c>
      <c r="H570" s="717" t="s">
        <v>7913</v>
      </c>
      <c r="I570" s="717"/>
      <c r="J570" s="718">
        <v>43233</v>
      </c>
      <c r="K570" s="717" t="s">
        <v>11037</v>
      </c>
      <c r="L570" s="717" t="s">
        <v>11414</v>
      </c>
      <c r="M570" s="717" t="s">
        <v>11131</v>
      </c>
      <c r="N570" s="718">
        <v>43280</v>
      </c>
      <c r="O570" s="717" t="s">
        <v>11411</v>
      </c>
      <c r="P570" s="719">
        <v>43283</v>
      </c>
      <c r="Q570" s="717" t="s">
        <v>11048</v>
      </c>
      <c r="R570" s="717"/>
      <c r="S570" s="717"/>
      <c r="T570" s="717"/>
    </row>
    <row r="571" spans="1:20" ht="67.5">
      <c r="A571" s="717">
        <v>557</v>
      </c>
      <c r="B571" s="717" t="s">
        <v>8092</v>
      </c>
      <c r="C571" s="717" t="s">
        <v>8066</v>
      </c>
      <c r="D571" s="717"/>
      <c r="E571" s="717"/>
      <c r="F571" s="717" t="s">
        <v>546</v>
      </c>
      <c r="G571" s="717" t="s">
        <v>11065</v>
      </c>
      <c r="H571" s="717" t="s">
        <v>8093</v>
      </c>
      <c r="I571" s="717"/>
      <c r="J571" s="718">
        <v>43233</v>
      </c>
      <c r="K571" s="717" t="s">
        <v>11037</v>
      </c>
      <c r="L571" s="717" t="s">
        <v>11414</v>
      </c>
      <c r="M571" s="717" t="s">
        <v>11131</v>
      </c>
      <c r="N571" s="718">
        <v>43280</v>
      </c>
      <c r="O571" s="717" t="s">
        <v>11411</v>
      </c>
      <c r="P571" s="719">
        <v>43283</v>
      </c>
      <c r="Q571" s="717" t="s">
        <v>11048</v>
      </c>
      <c r="R571" s="717"/>
      <c r="S571" s="717"/>
      <c r="T571" s="717"/>
    </row>
    <row r="572" spans="1:20" ht="67.5">
      <c r="A572" s="717">
        <v>558</v>
      </c>
      <c r="B572" s="717" t="s">
        <v>8094</v>
      </c>
      <c r="C572" s="717" t="s">
        <v>8066</v>
      </c>
      <c r="D572" s="717"/>
      <c r="E572" s="717"/>
      <c r="F572" s="717" t="s">
        <v>546</v>
      </c>
      <c r="G572" s="717" t="s">
        <v>11065</v>
      </c>
      <c r="H572" s="717" t="s">
        <v>8095</v>
      </c>
      <c r="I572" s="717"/>
      <c r="J572" s="718">
        <v>43233</v>
      </c>
      <c r="K572" s="717" t="s">
        <v>11037</v>
      </c>
      <c r="L572" s="717" t="s">
        <v>11414</v>
      </c>
      <c r="M572" s="717" t="s">
        <v>11131</v>
      </c>
      <c r="N572" s="718">
        <v>43280</v>
      </c>
      <c r="O572" s="717" t="s">
        <v>11411</v>
      </c>
      <c r="P572" s="719">
        <v>43282</v>
      </c>
      <c r="Q572" s="717" t="s">
        <v>11048</v>
      </c>
      <c r="R572" s="717"/>
      <c r="S572" s="717"/>
      <c r="T572" s="717"/>
    </row>
    <row r="573" spans="1:20" ht="67.5">
      <c r="A573" s="717">
        <v>559</v>
      </c>
      <c r="B573" s="717" t="s">
        <v>8096</v>
      </c>
      <c r="C573" s="717" t="s">
        <v>8066</v>
      </c>
      <c r="D573" s="717"/>
      <c r="E573" s="717"/>
      <c r="F573" s="717" t="s">
        <v>546</v>
      </c>
      <c r="G573" s="717" t="s">
        <v>11065</v>
      </c>
      <c r="H573" s="717" t="s">
        <v>8097</v>
      </c>
      <c r="I573" s="717"/>
      <c r="J573" s="718">
        <v>43233</v>
      </c>
      <c r="K573" s="717" t="s">
        <v>11037</v>
      </c>
      <c r="L573" s="717" t="s">
        <v>11414</v>
      </c>
      <c r="M573" s="717" t="s">
        <v>11131</v>
      </c>
      <c r="N573" s="718">
        <v>43280</v>
      </c>
      <c r="O573" s="717" t="s">
        <v>11411</v>
      </c>
      <c r="P573" s="719">
        <v>43283</v>
      </c>
      <c r="Q573" s="717" t="s">
        <v>11048</v>
      </c>
      <c r="R573" s="717"/>
      <c r="S573" s="717"/>
      <c r="T573" s="717"/>
    </row>
    <row r="574" spans="1:20" ht="67.5">
      <c r="A574" s="717">
        <v>560</v>
      </c>
      <c r="B574" s="717" t="s">
        <v>8098</v>
      </c>
      <c r="C574" s="717" t="s">
        <v>8066</v>
      </c>
      <c r="D574" s="717"/>
      <c r="E574" s="717"/>
      <c r="F574" s="717" t="s">
        <v>546</v>
      </c>
      <c r="G574" s="717" t="s">
        <v>11065</v>
      </c>
      <c r="H574" s="717" t="s">
        <v>8099</v>
      </c>
      <c r="I574" s="717"/>
      <c r="J574" s="718">
        <v>43233</v>
      </c>
      <c r="K574" s="717" t="s">
        <v>11037</v>
      </c>
      <c r="L574" s="717" t="s">
        <v>11414</v>
      </c>
      <c r="M574" s="717" t="s">
        <v>11131</v>
      </c>
      <c r="N574" s="718">
        <v>43280</v>
      </c>
      <c r="O574" s="717" t="s">
        <v>11411</v>
      </c>
      <c r="P574" s="719">
        <v>43283</v>
      </c>
      <c r="Q574" s="717" t="s">
        <v>11048</v>
      </c>
      <c r="R574" s="717"/>
      <c r="S574" s="717"/>
      <c r="T574" s="717"/>
    </row>
    <row r="575" spans="1:20" ht="67.5">
      <c r="A575" s="717">
        <v>561</v>
      </c>
      <c r="B575" s="717" t="s">
        <v>8100</v>
      </c>
      <c r="C575" s="717" t="s">
        <v>8066</v>
      </c>
      <c r="D575" s="717"/>
      <c r="E575" s="717"/>
      <c r="F575" s="717" t="s">
        <v>546</v>
      </c>
      <c r="G575" s="717" t="s">
        <v>11065</v>
      </c>
      <c r="H575" s="717" t="s">
        <v>8101</v>
      </c>
      <c r="I575" s="717"/>
      <c r="J575" s="718">
        <v>43233</v>
      </c>
      <c r="K575" s="717" t="s">
        <v>11037</v>
      </c>
      <c r="L575" s="717" t="s">
        <v>11414</v>
      </c>
      <c r="M575" s="717" t="s">
        <v>11131</v>
      </c>
      <c r="N575" s="718">
        <v>43280</v>
      </c>
      <c r="O575" s="717" t="s">
        <v>11411</v>
      </c>
      <c r="P575" s="719">
        <v>43282</v>
      </c>
      <c r="Q575" s="717" t="s">
        <v>11048</v>
      </c>
      <c r="R575" s="717"/>
      <c r="S575" s="717"/>
      <c r="T575" s="717"/>
    </row>
    <row r="576" spans="1:20" ht="67.5">
      <c r="A576" s="717">
        <v>562</v>
      </c>
      <c r="B576" s="717" t="s">
        <v>8102</v>
      </c>
      <c r="C576" s="717" t="s">
        <v>8066</v>
      </c>
      <c r="D576" s="717"/>
      <c r="E576" s="717"/>
      <c r="F576" s="717" t="s">
        <v>546</v>
      </c>
      <c r="G576" s="717" t="s">
        <v>11065</v>
      </c>
      <c r="H576" s="717" t="s">
        <v>8103</v>
      </c>
      <c r="I576" s="717"/>
      <c r="J576" s="718">
        <v>43233</v>
      </c>
      <c r="K576" s="717" t="s">
        <v>11037</v>
      </c>
      <c r="L576" s="717" t="s">
        <v>11414</v>
      </c>
      <c r="M576" s="717" t="s">
        <v>11131</v>
      </c>
      <c r="N576" s="718">
        <v>43280</v>
      </c>
      <c r="O576" s="717" t="s">
        <v>11411</v>
      </c>
      <c r="P576" s="719">
        <v>43282</v>
      </c>
      <c r="Q576" s="717" t="s">
        <v>11048</v>
      </c>
      <c r="R576" s="717"/>
      <c r="S576" s="717"/>
      <c r="T576" s="717"/>
    </row>
    <row r="577" spans="1:20" ht="67.5">
      <c r="A577" s="717">
        <v>563</v>
      </c>
      <c r="B577" s="717" t="s">
        <v>8104</v>
      </c>
      <c r="C577" s="717" t="s">
        <v>8066</v>
      </c>
      <c r="D577" s="717"/>
      <c r="E577" s="717"/>
      <c r="F577" s="717" t="s">
        <v>546</v>
      </c>
      <c r="G577" s="717" t="s">
        <v>11065</v>
      </c>
      <c r="H577" s="717" t="s">
        <v>8105</v>
      </c>
      <c r="I577" s="717"/>
      <c r="J577" s="718">
        <v>43233</v>
      </c>
      <c r="K577" s="717" t="s">
        <v>11037</v>
      </c>
      <c r="L577" s="717" t="s">
        <v>11414</v>
      </c>
      <c r="M577" s="717" t="s">
        <v>11131</v>
      </c>
      <c r="N577" s="718">
        <v>43280</v>
      </c>
      <c r="O577" s="717" t="s">
        <v>11411</v>
      </c>
      <c r="P577" s="719">
        <v>43282</v>
      </c>
      <c r="Q577" s="717" t="s">
        <v>11048</v>
      </c>
      <c r="R577" s="717"/>
      <c r="S577" s="717"/>
      <c r="T577" s="717"/>
    </row>
    <row r="578" spans="1:20" ht="67.5">
      <c r="A578" s="717">
        <v>564</v>
      </c>
      <c r="B578" s="717" t="s">
        <v>8106</v>
      </c>
      <c r="C578" s="717" t="s">
        <v>8066</v>
      </c>
      <c r="D578" s="717"/>
      <c r="E578" s="717"/>
      <c r="F578" s="717" t="s">
        <v>546</v>
      </c>
      <c r="G578" s="717" t="s">
        <v>11065</v>
      </c>
      <c r="H578" s="717" t="s">
        <v>8107</v>
      </c>
      <c r="I578" s="717"/>
      <c r="J578" s="718">
        <v>43233</v>
      </c>
      <c r="K578" s="717" t="s">
        <v>11037</v>
      </c>
      <c r="L578" s="717" t="s">
        <v>11414</v>
      </c>
      <c r="M578" s="717" t="s">
        <v>11131</v>
      </c>
      <c r="N578" s="718">
        <v>43280</v>
      </c>
      <c r="O578" s="717" t="s">
        <v>11411</v>
      </c>
      <c r="P578" s="719">
        <v>43283</v>
      </c>
      <c r="Q578" s="717" t="s">
        <v>11048</v>
      </c>
      <c r="R578" s="717"/>
      <c r="S578" s="717"/>
      <c r="T578" s="717"/>
    </row>
    <row r="579" spans="1:20" ht="67.5">
      <c r="A579" s="717">
        <v>565</v>
      </c>
      <c r="B579" s="717" t="s">
        <v>8108</v>
      </c>
      <c r="C579" s="717" t="s">
        <v>8066</v>
      </c>
      <c r="D579" s="717"/>
      <c r="E579" s="717"/>
      <c r="F579" s="717" t="s">
        <v>546</v>
      </c>
      <c r="G579" s="717" t="s">
        <v>11065</v>
      </c>
      <c r="H579" s="717" t="s">
        <v>8109</v>
      </c>
      <c r="I579" s="717"/>
      <c r="J579" s="718">
        <v>43233</v>
      </c>
      <c r="K579" s="717" t="s">
        <v>11037</v>
      </c>
      <c r="L579" s="717" t="s">
        <v>11414</v>
      </c>
      <c r="M579" s="717" t="s">
        <v>11131</v>
      </c>
      <c r="N579" s="718">
        <v>43280</v>
      </c>
      <c r="O579" s="717" t="s">
        <v>11411</v>
      </c>
      <c r="P579" s="719">
        <v>43283</v>
      </c>
      <c r="Q579" s="717" t="s">
        <v>11048</v>
      </c>
      <c r="R579" s="717"/>
      <c r="S579" s="717"/>
      <c r="T579" s="717"/>
    </row>
    <row r="580" spans="1:20" ht="67.5">
      <c r="A580" s="717">
        <v>566</v>
      </c>
      <c r="B580" s="717" t="s">
        <v>8110</v>
      </c>
      <c r="C580" s="717" t="s">
        <v>8066</v>
      </c>
      <c r="D580" s="717"/>
      <c r="E580" s="717"/>
      <c r="F580" s="717" t="s">
        <v>546</v>
      </c>
      <c r="G580" s="717" t="s">
        <v>11065</v>
      </c>
      <c r="H580" s="717" t="s">
        <v>8111</v>
      </c>
      <c r="I580" s="717"/>
      <c r="J580" s="718">
        <v>43233</v>
      </c>
      <c r="K580" s="717" t="s">
        <v>11037</v>
      </c>
      <c r="L580" s="717" t="s">
        <v>11414</v>
      </c>
      <c r="M580" s="717" t="s">
        <v>11131</v>
      </c>
      <c r="N580" s="718">
        <v>43280</v>
      </c>
      <c r="O580" s="717" t="s">
        <v>11411</v>
      </c>
      <c r="P580" s="719">
        <v>43282</v>
      </c>
      <c r="Q580" s="717" t="s">
        <v>11048</v>
      </c>
      <c r="R580" s="717"/>
      <c r="S580" s="717"/>
      <c r="T580" s="717"/>
    </row>
    <row r="581" spans="1:20" ht="67.5">
      <c r="A581" s="717">
        <v>567</v>
      </c>
      <c r="B581" s="717" t="s">
        <v>8112</v>
      </c>
      <c r="C581" s="717" t="s">
        <v>8066</v>
      </c>
      <c r="D581" s="717"/>
      <c r="E581" s="717"/>
      <c r="F581" s="717" t="s">
        <v>546</v>
      </c>
      <c r="G581" s="717" t="s">
        <v>11065</v>
      </c>
      <c r="H581" s="717" t="s">
        <v>8113</v>
      </c>
      <c r="I581" s="717"/>
      <c r="J581" s="718">
        <v>43233</v>
      </c>
      <c r="K581" s="717" t="s">
        <v>11037</v>
      </c>
      <c r="L581" s="717" t="s">
        <v>11414</v>
      </c>
      <c r="M581" s="717" t="s">
        <v>11131</v>
      </c>
      <c r="N581" s="718">
        <v>43280</v>
      </c>
      <c r="O581" s="717" t="s">
        <v>11411</v>
      </c>
      <c r="P581" s="719">
        <v>43282</v>
      </c>
      <c r="Q581" s="717" t="s">
        <v>11048</v>
      </c>
      <c r="R581" s="717"/>
      <c r="S581" s="717"/>
      <c r="T581" s="717"/>
    </row>
    <row r="582" spans="1:20" ht="67.5">
      <c r="A582" s="717">
        <v>568</v>
      </c>
      <c r="B582" s="717" t="s">
        <v>8114</v>
      </c>
      <c r="C582" s="717" t="s">
        <v>8066</v>
      </c>
      <c r="D582" s="717"/>
      <c r="E582" s="717"/>
      <c r="F582" s="717" t="s">
        <v>546</v>
      </c>
      <c r="G582" s="717" t="s">
        <v>11065</v>
      </c>
      <c r="H582" s="717" t="s">
        <v>8115</v>
      </c>
      <c r="I582" s="717"/>
      <c r="J582" s="718">
        <v>43233</v>
      </c>
      <c r="K582" s="717" t="s">
        <v>11037</v>
      </c>
      <c r="L582" s="717" t="s">
        <v>11414</v>
      </c>
      <c r="M582" s="717" t="s">
        <v>11131</v>
      </c>
      <c r="N582" s="718">
        <v>43280</v>
      </c>
      <c r="O582" s="717" t="s">
        <v>11411</v>
      </c>
      <c r="P582" s="719">
        <v>43283</v>
      </c>
      <c r="Q582" s="717" t="s">
        <v>11048</v>
      </c>
      <c r="R582" s="717"/>
      <c r="S582" s="717"/>
      <c r="T582" s="717"/>
    </row>
    <row r="583" spans="1:20" ht="67.5">
      <c r="A583" s="717">
        <v>569</v>
      </c>
      <c r="B583" s="717" t="s">
        <v>8116</v>
      </c>
      <c r="C583" s="717" t="s">
        <v>8118</v>
      </c>
      <c r="D583" s="717"/>
      <c r="E583" s="717"/>
      <c r="F583" s="717" t="s">
        <v>546</v>
      </c>
      <c r="G583" s="717" t="s">
        <v>11065</v>
      </c>
      <c r="H583" s="717" t="s">
        <v>8117</v>
      </c>
      <c r="I583" s="717"/>
      <c r="J583" s="718">
        <v>43233</v>
      </c>
      <c r="K583" s="717" t="s">
        <v>11037</v>
      </c>
      <c r="L583" s="717" t="s">
        <v>11414</v>
      </c>
      <c r="M583" s="717" t="s">
        <v>11131</v>
      </c>
      <c r="N583" s="718">
        <v>43280</v>
      </c>
      <c r="O583" s="717" t="s">
        <v>11411</v>
      </c>
      <c r="P583" s="719">
        <v>43283</v>
      </c>
      <c r="Q583" s="717" t="s">
        <v>11048</v>
      </c>
      <c r="R583" s="717"/>
      <c r="S583" s="717"/>
      <c r="T583" s="717"/>
    </row>
    <row r="584" spans="1:20" ht="67.5">
      <c r="A584" s="717">
        <v>570</v>
      </c>
      <c r="B584" s="717" t="s">
        <v>8119</v>
      </c>
      <c r="C584" s="717" t="s">
        <v>8118</v>
      </c>
      <c r="D584" s="717"/>
      <c r="E584" s="717"/>
      <c r="F584" s="717" t="s">
        <v>546</v>
      </c>
      <c r="G584" s="717" t="s">
        <v>11065</v>
      </c>
      <c r="H584" s="717" t="s">
        <v>8120</v>
      </c>
      <c r="I584" s="717"/>
      <c r="J584" s="718">
        <v>43233</v>
      </c>
      <c r="K584" s="717" t="s">
        <v>11037</v>
      </c>
      <c r="L584" s="717" t="s">
        <v>11414</v>
      </c>
      <c r="M584" s="717" t="s">
        <v>11131</v>
      </c>
      <c r="N584" s="718">
        <v>43280</v>
      </c>
      <c r="O584" s="717" t="s">
        <v>11411</v>
      </c>
      <c r="P584" s="719">
        <v>43283</v>
      </c>
      <c r="Q584" s="717" t="s">
        <v>11048</v>
      </c>
      <c r="R584" s="717"/>
      <c r="S584" s="717"/>
      <c r="T584" s="717"/>
    </row>
    <row r="585" spans="1:20" ht="67.5">
      <c r="A585" s="717">
        <v>571</v>
      </c>
      <c r="B585" s="717" t="s">
        <v>8121</v>
      </c>
      <c r="C585" s="717" t="s">
        <v>8118</v>
      </c>
      <c r="D585" s="717"/>
      <c r="E585" s="717"/>
      <c r="F585" s="717" t="s">
        <v>546</v>
      </c>
      <c r="G585" s="717" t="s">
        <v>11065</v>
      </c>
      <c r="H585" s="717" t="s">
        <v>8122</v>
      </c>
      <c r="I585" s="717"/>
      <c r="J585" s="718">
        <v>43233</v>
      </c>
      <c r="K585" s="717" t="s">
        <v>11037</v>
      </c>
      <c r="L585" s="717" t="s">
        <v>11414</v>
      </c>
      <c r="M585" s="717" t="s">
        <v>11131</v>
      </c>
      <c r="N585" s="718">
        <v>43280</v>
      </c>
      <c r="O585" s="717" t="s">
        <v>11411</v>
      </c>
      <c r="P585" s="719">
        <v>43283</v>
      </c>
      <c r="Q585" s="717" t="s">
        <v>11048</v>
      </c>
      <c r="R585" s="717"/>
      <c r="S585" s="717"/>
      <c r="T585" s="717"/>
    </row>
    <row r="586" spans="1:20" ht="67.5">
      <c r="A586" s="717">
        <v>572</v>
      </c>
      <c r="B586" s="717" t="s">
        <v>8123</v>
      </c>
      <c r="C586" s="717" t="s">
        <v>8118</v>
      </c>
      <c r="D586" s="717"/>
      <c r="E586" s="717"/>
      <c r="F586" s="717" t="s">
        <v>546</v>
      </c>
      <c r="G586" s="717" t="s">
        <v>11065</v>
      </c>
      <c r="H586" s="717" t="s">
        <v>8124</v>
      </c>
      <c r="I586" s="717"/>
      <c r="J586" s="718">
        <v>43233</v>
      </c>
      <c r="K586" s="717" t="s">
        <v>11037</v>
      </c>
      <c r="L586" s="717" t="s">
        <v>11414</v>
      </c>
      <c r="M586" s="717" t="s">
        <v>11131</v>
      </c>
      <c r="N586" s="718">
        <v>43280</v>
      </c>
      <c r="O586" s="717" t="s">
        <v>11411</v>
      </c>
      <c r="P586" s="719">
        <v>43283</v>
      </c>
      <c r="Q586" s="717" t="s">
        <v>11048</v>
      </c>
      <c r="R586" s="717"/>
      <c r="S586" s="717"/>
      <c r="T586" s="717"/>
    </row>
    <row r="587" spans="1:20" ht="67.5">
      <c r="A587" s="717">
        <v>573</v>
      </c>
      <c r="B587" s="717" t="s">
        <v>8125</v>
      </c>
      <c r="C587" s="717" t="s">
        <v>8118</v>
      </c>
      <c r="D587" s="717"/>
      <c r="E587" s="717"/>
      <c r="F587" s="717" t="s">
        <v>546</v>
      </c>
      <c r="G587" s="717" t="s">
        <v>11065</v>
      </c>
      <c r="H587" s="717" t="s">
        <v>8126</v>
      </c>
      <c r="I587" s="717"/>
      <c r="J587" s="718">
        <v>43233</v>
      </c>
      <c r="K587" s="717" t="s">
        <v>11037</v>
      </c>
      <c r="L587" s="717" t="s">
        <v>11414</v>
      </c>
      <c r="M587" s="717" t="s">
        <v>11131</v>
      </c>
      <c r="N587" s="718">
        <v>43280</v>
      </c>
      <c r="O587" s="717" t="s">
        <v>11411</v>
      </c>
      <c r="P587" s="719">
        <v>43283</v>
      </c>
      <c r="Q587" s="717" t="s">
        <v>11048</v>
      </c>
      <c r="R587" s="717"/>
      <c r="S587" s="717"/>
      <c r="T587" s="717"/>
    </row>
    <row r="588" spans="1:20" ht="67.5">
      <c r="A588" s="717">
        <v>574</v>
      </c>
      <c r="B588" s="717" t="s">
        <v>9117</v>
      </c>
      <c r="C588" s="717" t="s">
        <v>9120</v>
      </c>
      <c r="D588" s="717"/>
      <c r="E588" s="717"/>
      <c r="F588" s="717" t="s">
        <v>546</v>
      </c>
      <c r="G588" s="717" t="s">
        <v>11243</v>
      </c>
      <c r="H588" s="717" t="s">
        <v>11415</v>
      </c>
      <c r="I588" s="717"/>
      <c r="J588" s="718">
        <v>43230</v>
      </c>
      <c r="K588" s="717" t="s">
        <v>11037</v>
      </c>
      <c r="L588" s="717" t="s">
        <v>11416</v>
      </c>
      <c r="M588" s="717" t="s">
        <v>11039</v>
      </c>
      <c r="N588" s="718">
        <v>43278</v>
      </c>
      <c r="O588" s="717" t="s">
        <v>11417</v>
      </c>
      <c r="P588" s="719">
        <v>43283</v>
      </c>
      <c r="Q588" s="717" t="s">
        <v>11041</v>
      </c>
      <c r="R588" s="717"/>
      <c r="S588" s="717"/>
      <c r="T588" s="717"/>
    </row>
    <row r="589" spans="1:20" ht="67.5">
      <c r="A589" s="717">
        <v>575</v>
      </c>
      <c r="B589" s="717" t="s">
        <v>9129</v>
      </c>
      <c r="C589" s="717" t="s">
        <v>9131</v>
      </c>
      <c r="D589" s="717"/>
      <c r="E589" s="717"/>
      <c r="F589" s="717" t="s">
        <v>546</v>
      </c>
      <c r="G589" s="717" t="s">
        <v>11035</v>
      </c>
      <c r="H589" s="717" t="s">
        <v>11418</v>
      </c>
      <c r="I589" s="717"/>
      <c r="J589" s="718">
        <v>43231</v>
      </c>
      <c r="K589" s="717" t="s">
        <v>11037</v>
      </c>
      <c r="L589" s="717" t="s">
        <v>11419</v>
      </c>
      <c r="M589" s="717" t="s">
        <v>11039</v>
      </c>
      <c r="N589" s="718">
        <v>43277</v>
      </c>
      <c r="O589" s="717" t="s">
        <v>11417</v>
      </c>
      <c r="P589" s="719">
        <v>43284</v>
      </c>
      <c r="Q589" s="717" t="s">
        <v>11041</v>
      </c>
      <c r="R589" s="717"/>
      <c r="S589" s="717"/>
      <c r="T589" s="717"/>
    </row>
    <row r="590" spans="1:20" ht="67.5">
      <c r="A590" s="717">
        <v>576</v>
      </c>
      <c r="B590" s="717" t="s">
        <v>9104</v>
      </c>
      <c r="C590" s="717" t="s">
        <v>9106</v>
      </c>
      <c r="D590" s="717"/>
      <c r="E590" s="717"/>
      <c r="F590" s="717" t="s">
        <v>546</v>
      </c>
      <c r="G590" s="717" t="s">
        <v>11282</v>
      </c>
      <c r="H590" s="717" t="s">
        <v>11420</v>
      </c>
      <c r="I590" s="717"/>
      <c r="J590" s="718">
        <v>43234</v>
      </c>
      <c r="K590" s="717" t="s">
        <v>11037</v>
      </c>
      <c r="L590" s="717" t="s">
        <v>11421</v>
      </c>
      <c r="M590" s="717" t="s">
        <v>11039</v>
      </c>
      <c r="N590" s="718">
        <v>43278</v>
      </c>
      <c r="O590" s="717" t="s">
        <v>11417</v>
      </c>
      <c r="P590" s="719">
        <v>43283</v>
      </c>
      <c r="Q590" s="717" t="s">
        <v>11041</v>
      </c>
      <c r="R590" s="717"/>
      <c r="S590" s="717"/>
      <c r="T590" s="717"/>
    </row>
    <row r="591" spans="1:20" ht="67.5">
      <c r="A591" s="717">
        <v>577</v>
      </c>
      <c r="B591" s="717" t="s">
        <v>9122</v>
      </c>
      <c r="C591" s="717" t="s">
        <v>9106</v>
      </c>
      <c r="D591" s="717"/>
      <c r="E591" s="717"/>
      <c r="F591" s="717" t="s">
        <v>546</v>
      </c>
      <c r="G591" s="717" t="s">
        <v>11282</v>
      </c>
      <c r="H591" s="717" t="s">
        <v>11422</v>
      </c>
      <c r="I591" s="717"/>
      <c r="J591" s="718">
        <v>43234</v>
      </c>
      <c r="K591" s="717" t="s">
        <v>11037</v>
      </c>
      <c r="L591" s="717" t="s">
        <v>11421</v>
      </c>
      <c r="M591" s="717" t="s">
        <v>11039</v>
      </c>
      <c r="N591" s="718">
        <v>43278</v>
      </c>
      <c r="O591" s="717" t="s">
        <v>11417</v>
      </c>
      <c r="P591" s="719">
        <v>43284</v>
      </c>
      <c r="Q591" s="717" t="s">
        <v>11041</v>
      </c>
      <c r="R591" s="717"/>
      <c r="S591" s="717"/>
      <c r="T591" s="717"/>
    </row>
    <row r="592" spans="1:20" ht="67.5">
      <c r="A592" s="717">
        <v>578</v>
      </c>
      <c r="B592" s="717" t="s">
        <v>9108</v>
      </c>
      <c r="C592" s="717" t="s">
        <v>9106</v>
      </c>
      <c r="D592" s="717"/>
      <c r="E592" s="717"/>
      <c r="F592" s="717" t="s">
        <v>546</v>
      </c>
      <c r="G592" s="717" t="s">
        <v>11282</v>
      </c>
      <c r="H592" s="717" t="s">
        <v>11423</v>
      </c>
      <c r="I592" s="717"/>
      <c r="J592" s="718">
        <v>43234</v>
      </c>
      <c r="K592" s="717" t="s">
        <v>11037</v>
      </c>
      <c r="L592" s="717" t="s">
        <v>11421</v>
      </c>
      <c r="M592" s="717" t="s">
        <v>11039</v>
      </c>
      <c r="N592" s="718">
        <v>43278</v>
      </c>
      <c r="O592" s="717" t="s">
        <v>11417</v>
      </c>
      <c r="P592" s="719">
        <v>43283</v>
      </c>
      <c r="Q592" s="717" t="s">
        <v>11041</v>
      </c>
      <c r="R592" s="717"/>
      <c r="S592" s="717"/>
      <c r="T592" s="717"/>
    </row>
    <row r="593" spans="1:20" ht="67.5">
      <c r="A593" s="717">
        <v>579</v>
      </c>
      <c r="B593" s="717" t="s">
        <v>9102</v>
      </c>
      <c r="C593" s="717" t="s">
        <v>9099</v>
      </c>
      <c r="D593" s="717"/>
      <c r="E593" s="717"/>
      <c r="F593" s="717" t="s">
        <v>546</v>
      </c>
      <c r="G593" s="717" t="s">
        <v>11243</v>
      </c>
      <c r="H593" s="717" t="s">
        <v>11424</v>
      </c>
      <c r="I593" s="717"/>
      <c r="J593" s="718">
        <v>43237</v>
      </c>
      <c r="K593" s="717" t="s">
        <v>11037</v>
      </c>
      <c r="L593" s="717" t="s">
        <v>11421</v>
      </c>
      <c r="M593" s="717" t="s">
        <v>11039</v>
      </c>
      <c r="N593" s="718">
        <v>43278</v>
      </c>
      <c r="O593" s="717" t="s">
        <v>11417</v>
      </c>
      <c r="P593" s="719">
        <v>43283</v>
      </c>
      <c r="Q593" s="717" t="s">
        <v>11041</v>
      </c>
      <c r="R593" s="717"/>
      <c r="S593" s="717"/>
      <c r="T593" s="717"/>
    </row>
    <row r="594" spans="1:20" ht="67.5">
      <c r="A594" s="717">
        <v>580</v>
      </c>
      <c r="B594" s="717" t="s">
        <v>9139</v>
      </c>
      <c r="C594" s="717" t="s">
        <v>9099</v>
      </c>
      <c r="D594" s="717"/>
      <c r="E594" s="717"/>
      <c r="F594" s="717" t="s">
        <v>546</v>
      </c>
      <c r="G594" s="717" t="s">
        <v>11243</v>
      </c>
      <c r="H594" s="717" t="s">
        <v>11425</v>
      </c>
      <c r="I594" s="717"/>
      <c r="J594" s="718">
        <v>43237</v>
      </c>
      <c r="K594" s="717" t="s">
        <v>11037</v>
      </c>
      <c r="L594" s="717" t="s">
        <v>11421</v>
      </c>
      <c r="M594" s="717" t="s">
        <v>11039</v>
      </c>
      <c r="N594" s="718">
        <v>43278</v>
      </c>
      <c r="O594" s="717" t="s">
        <v>11417</v>
      </c>
      <c r="P594" s="719">
        <v>43284</v>
      </c>
      <c r="Q594" s="717" t="s">
        <v>11041</v>
      </c>
      <c r="R594" s="717"/>
      <c r="S594" s="717"/>
      <c r="T594" s="717"/>
    </row>
    <row r="595" spans="1:20" ht="67.5">
      <c r="A595" s="717">
        <v>581</v>
      </c>
      <c r="B595" s="717" t="s">
        <v>9097</v>
      </c>
      <c r="C595" s="717" t="s">
        <v>9099</v>
      </c>
      <c r="D595" s="717"/>
      <c r="E595" s="717"/>
      <c r="F595" s="717" t="s">
        <v>546</v>
      </c>
      <c r="G595" s="717" t="s">
        <v>11243</v>
      </c>
      <c r="H595" s="717" t="s">
        <v>11426</v>
      </c>
      <c r="I595" s="717"/>
      <c r="J595" s="718">
        <v>43237</v>
      </c>
      <c r="K595" s="717" t="s">
        <v>11037</v>
      </c>
      <c r="L595" s="717" t="s">
        <v>11421</v>
      </c>
      <c r="M595" s="717" t="s">
        <v>11039</v>
      </c>
      <c r="N595" s="718">
        <v>43278</v>
      </c>
      <c r="O595" s="717" t="s">
        <v>11417</v>
      </c>
      <c r="P595" s="719">
        <v>43283</v>
      </c>
      <c r="Q595" s="717" t="s">
        <v>11041</v>
      </c>
      <c r="R595" s="717"/>
      <c r="S595" s="717"/>
      <c r="T595" s="717"/>
    </row>
    <row r="596" spans="1:20" ht="67.5">
      <c r="A596" s="717">
        <v>582</v>
      </c>
      <c r="B596" s="717" t="s">
        <v>9133</v>
      </c>
      <c r="C596" s="717" t="s">
        <v>9099</v>
      </c>
      <c r="D596" s="717"/>
      <c r="E596" s="717"/>
      <c r="F596" s="717" t="s">
        <v>546</v>
      </c>
      <c r="G596" s="717" t="s">
        <v>11243</v>
      </c>
      <c r="H596" s="717" t="s">
        <v>11427</v>
      </c>
      <c r="I596" s="717"/>
      <c r="J596" s="718">
        <v>43237</v>
      </c>
      <c r="K596" s="717" t="s">
        <v>11037</v>
      </c>
      <c r="L596" s="717" t="s">
        <v>11421</v>
      </c>
      <c r="M596" s="717" t="s">
        <v>11039</v>
      </c>
      <c r="N596" s="718">
        <v>43278</v>
      </c>
      <c r="O596" s="717" t="s">
        <v>11417</v>
      </c>
      <c r="P596" s="719">
        <v>43284</v>
      </c>
      <c r="Q596" s="717" t="s">
        <v>11041</v>
      </c>
      <c r="R596" s="717"/>
      <c r="S596" s="717"/>
      <c r="T596" s="717"/>
    </row>
    <row r="597" spans="1:20" ht="67.5">
      <c r="A597" s="717">
        <v>583</v>
      </c>
      <c r="B597" s="717" t="s">
        <v>9136</v>
      </c>
      <c r="C597" s="717" t="s">
        <v>9138</v>
      </c>
      <c r="D597" s="717"/>
      <c r="E597" s="717"/>
      <c r="F597" s="717" t="s">
        <v>546</v>
      </c>
      <c r="G597" s="717" t="s">
        <v>11035</v>
      </c>
      <c r="H597" s="717" t="s">
        <v>11428</v>
      </c>
      <c r="I597" s="717"/>
      <c r="J597" s="718">
        <v>43237</v>
      </c>
      <c r="K597" s="717" t="s">
        <v>11037</v>
      </c>
      <c r="L597" s="717" t="s">
        <v>11416</v>
      </c>
      <c r="M597" s="717" t="s">
        <v>11039</v>
      </c>
      <c r="N597" s="718">
        <v>43278</v>
      </c>
      <c r="O597" s="717" t="s">
        <v>11417</v>
      </c>
      <c r="P597" s="719">
        <v>43284</v>
      </c>
      <c r="Q597" s="717" t="s">
        <v>11041</v>
      </c>
      <c r="R597" s="717"/>
      <c r="S597" s="717"/>
      <c r="T597" s="717"/>
    </row>
    <row r="598" spans="1:20" ht="67.5">
      <c r="A598" s="717">
        <v>584</v>
      </c>
      <c r="B598" s="717" t="s">
        <v>9094</v>
      </c>
      <c r="C598" s="717" t="s">
        <v>9096</v>
      </c>
      <c r="D598" s="717"/>
      <c r="E598" s="717"/>
      <c r="F598" s="717" t="s">
        <v>546</v>
      </c>
      <c r="G598" s="717" t="s">
        <v>11035</v>
      </c>
      <c r="H598" s="717" t="s">
        <v>11429</v>
      </c>
      <c r="I598" s="717"/>
      <c r="J598" s="718">
        <v>43246</v>
      </c>
      <c r="K598" s="717" t="s">
        <v>11037</v>
      </c>
      <c r="L598" s="717" t="s">
        <v>11421</v>
      </c>
      <c r="M598" s="717" t="s">
        <v>11039</v>
      </c>
      <c r="N598" s="718">
        <v>43278</v>
      </c>
      <c r="O598" s="717" t="s">
        <v>11417</v>
      </c>
      <c r="P598" s="719">
        <v>43283</v>
      </c>
      <c r="Q598" s="717" t="s">
        <v>11041</v>
      </c>
      <c r="R598" s="717"/>
      <c r="S598" s="717"/>
      <c r="T598" s="717"/>
    </row>
    <row r="599" spans="1:20" ht="67.5">
      <c r="A599" s="717">
        <v>585</v>
      </c>
      <c r="B599" s="717" t="s">
        <v>9125</v>
      </c>
      <c r="C599" s="717" t="s">
        <v>9096</v>
      </c>
      <c r="D599" s="717"/>
      <c r="E599" s="717"/>
      <c r="F599" s="717" t="s">
        <v>546</v>
      </c>
      <c r="G599" s="717" t="s">
        <v>11035</v>
      </c>
      <c r="H599" s="717" t="s">
        <v>11430</v>
      </c>
      <c r="I599" s="717"/>
      <c r="J599" s="718">
        <v>43246</v>
      </c>
      <c r="K599" s="717" t="s">
        <v>11037</v>
      </c>
      <c r="L599" s="717" t="s">
        <v>11421</v>
      </c>
      <c r="M599" s="717" t="s">
        <v>11039</v>
      </c>
      <c r="N599" s="718">
        <v>43278</v>
      </c>
      <c r="O599" s="717" t="s">
        <v>11417</v>
      </c>
      <c r="P599" s="719">
        <v>43284</v>
      </c>
      <c r="Q599" s="717" t="s">
        <v>11041</v>
      </c>
      <c r="R599" s="717"/>
      <c r="S599" s="717"/>
      <c r="T599" s="717"/>
    </row>
    <row r="600" spans="1:20" ht="67.5">
      <c r="A600" s="717">
        <v>586</v>
      </c>
      <c r="B600" s="717" t="s">
        <v>8691</v>
      </c>
      <c r="C600" s="717" t="s">
        <v>8640</v>
      </c>
      <c r="D600" s="717"/>
      <c r="E600" s="717"/>
      <c r="F600" s="717" t="s">
        <v>546</v>
      </c>
      <c r="G600" s="717" t="s">
        <v>11243</v>
      </c>
      <c r="H600" s="717" t="s">
        <v>11431</v>
      </c>
      <c r="I600" s="717"/>
      <c r="J600" s="718">
        <v>43244</v>
      </c>
      <c r="K600" s="717" t="s">
        <v>11037</v>
      </c>
      <c r="L600" s="717" t="s">
        <v>11432</v>
      </c>
      <c r="M600" s="717" t="s">
        <v>11039</v>
      </c>
      <c r="N600" s="718">
        <v>43649</v>
      </c>
      <c r="O600" s="717" t="s">
        <v>8596</v>
      </c>
      <c r="P600" s="719">
        <v>43290</v>
      </c>
      <c r="Q600" s="717" t="s">
        <v>11041</v>
      </c>
      <c r="R600" s="717"/>
      <c r="S600" s="717"/>
      <c r="T600" s="717"/>
    </row>
    <row r="601" spans="1:20" ht="67.5">
      <c r="A601" s="717">
        <v>587</v>
      </c>
      <c r="B601" s="717" t="s">
        <v>8649</v>
      </c>
      <c r="C601" s="717" t="s">
        <v>8640</v>
      </c>
      <c r="D601" s="717"/>
      <c r="E601" s="717"/>
      <c r="F601" s="717" t="s">
        <v>546</v>
      </c>
      <c r="G601" s="717" t="s">
        <v>11243</v>
      </c>
      <c r="H601" s="717" t="s">
        <v>11433</v>
      </c>
      <c r="I601" s="717"/>
      <c r="J601" s="718">
        <v>43244</v>
      </c>
      <c r="K601" s="717" t="s">
        <v>11037</v>
      </c>
      <c r="L601" s="717" t="s">
        <v>11432</v>
      </c>
      <c r="M601" s="717" t="s">
        <v>11039</v>
      </c>
      <c r="N601" s="718">
        <v>43649</v>
      </c>
      <c r="O601" s="717" t="s">
        <v>8596</v>
      </c>
      <c r="P601" s="719">
        <v>43290</v>
      </c>
      <c r="Q601" s="717" t="s">
        <v>11041</v>
      </c>
      <c r="R601" s="717"/>
      <c r="S601" s="717"/>
      <c r="T601" s="717"/>
    </row>
    <row r="602" spans="1:20" ht="67.5">
      <c r="A602" s="717">
        <v>588</v>
      </c>
      <c r="B602" s="717" t="s">
        <v>8638</v>
      </c>
      <c r="C602" s="717" t="s">
        <v>8640</v>
      </c>
      <c r="D602" s="717"/>
      <c r="E602" s="717"/>
      <c r="F602" s="717" t="s">
        <v>546</v>
      </c>
      <c r="G602" s="717" t="s">
        <v>11243</v>
      </c>
      <c r="H602" s="717" t="s">
        <v>11434</v>
      </c>
      <c r="I602" s="717"/>
      <c r="J602" s="718">
        <v>43244</v>
      </c>
      <c r="K602" s="717" t="s">
        <v>11037</v>
      </c>
      <c r="L602" s="717" t="s">
        <v>11432</v>
      </c>
      <c r="M602" s="717" t="s">
        <v>11039</v>
      </c>
      <c r="N602" s="718">
        <v>43649</v>
      </c>
      <c r="O602" s="717" t="s">
        <v>8596</v>
      </c>
      <c r="P602" s="719">
        <v>43290</v>
      </c>
      <c r="Q602" s="717" t="s">
        <v>11041</v>
      </c>
      <c r="R602" s="717"/>
      <c r="S602" s="717"/>
      <c r="T602" s="717"/>
    </row>
    <row r="603" spans="1:20" ht="67.5">
      <c r="A603" s="717">
        <v>589</v>
      </c>
      <c r="B603" s="717" t="s">
        <v>8607</v>
      </c>
      <c r="C603" s="717" t="s">
        <v>8595</v>
      </c>
      <c r="D603" s="717"/>
      <c r="E603" s="717"/>
      <c r="F603" s="717" t="s">
        <v>546</v>
      </c>
      <c r="G603" s="717" t="s">
        <v>11035</v>
      </c>
      <c r="H603" s="717" t="s">
        <v>11435</v>
      </c>
      <c r="I603" s="717"/>
      <c r="J603" s="718">
        <v>43248</v>
      </c>
      <c r="K603" s="717" t="s">
        <v>11037</v>
      </c>
      <c r="L603" s="717" t="s">
        <v>11432</v>
      </c>
      <c r="M603" s="717" t="s">
        <v>11039</v>
      </c>
      <c r="N603" s="718">
        <v>43648</v>
      </c>
      <c r="O603" s="717" t="s">
        <v>8596</v>
      </c>
      <c r="P603" s="719">
        <v>43290</v>
      </c>
      <c r="Q603" s="717" t="s">
        <v>11041</v>
      </c>
      <c r="R603" s="717"/>
      <c r="S603" s="717"/>
      <c r="T603" s="717"/>
    </row>
    <row r="604" spans="1:20" ht="67.5">
      <c r="A604" s="717">
        <v>590</v>
      </c>
      <c r="B604" s="717" t="s">
        <v>8628</v>
      </c>
      <c r="C604" s="717" t="s">
        <v>8595</v>
      </c>
      <c r="D604" s="717"/>
      <c r="E604" s="717"/>
      <c r="F604" s="717" t="s">
        <v>546</v>
      </c>
      <c r="G604" s="717" t="s">
        <v>11035</v>
      </c>
      <c r="H604" s="717" t="s">
        <v>11436</v>
      </c>
      <c r="I604" s="717"/>
      <c r="J604" s="718">
        <v>43248</v>
      </c>
      <c r="K604" s="717" t="s">
        <v>11037</v>
      </c>
      <c r="L604" s="717" t="s">
        <v>11432</v>
      </c>
      <c r="M604" s="717" t="s">
        <v>11039</v>
      </c>
      <c r="N604" s="718">
        <v>43648</v>
      </c>
      <c r="O604" s="717" t="s">
        <v>8596</v>
      </c>
      <c r="P604" s="719">
        <v>43290</v>
      </c>
      <c r="Q604" s="717" t="s">
        <v>11041</v>
      </c>
      <c r="R604" s="717"/>
      <c r="S604" s="717"/>
      <c r="T604" s="717"/>
    </row>
    <row r="605" spans="1:20" ht="67.5">
      <c r="A605" s="717">
        <v>591</v>
      </c>
      <c r="B605" s="717" t="s">
        <v>8593</v>
      </c>
      <c r="C605" s="717" t="s">
        <v>8595</v>
      </c>
      <c r="D605" s="717"/>
      <c r="E605" s="717"/>
      <c r="F605" s="717" t="s">
        <v>546</v>
      </c>
      <c r="G605" s="717" t="s">
        <v>11035</v>
      </c>
      <c r="H605" s="717" t="s">
        <v>11437</v>
      </c>
      <c r="I605" s="717"/>
      <c r="J605" s="718">
        <v>43248</v>
      </c>
      <c r="K605" s="717" t="s">
        <v>11037</v>
      </c>
      <c r="L605" s="717" t="s">
        <v>11432</v>
      </c>
      <c r="M605" s="717" t="s">
        <v>11039</v>
      </c>
      <c r="N605" s="718">
        <v>43648</v>
      </c>
      <c r="O605" s="717" t="s">
        <v>8596</v>
      </c>
      <c r="P605" s="719">
        <v>43290</v>
      </c>
      <c r="Q605" s="717" t="s">
        <v>11041</v>
      </c>
      <c r="R605" s="717"/>
      <c r="S605" s="717"/>
      <c r="T605" s="717"/>
    </row>
    <row r="606" spans="1:20" ht="67.5">
      <c r="A606" s="717">
        <v>592</v>
      </c>
      <c r="B606" s="717" t="s">
        <v>8634</v>
      </c>
      <c r="C606" s="717" t="s">
        <v>8595</v>
      </c>
      <c r="D606" s="717"/>
      <c r="E606" s="717"/>
      <c r="F606" s="717" t="s">
        <v>546</v>
      </c>
      <c r="G606" s="717" t="s">
        <v>11035</v>
      </c>
      <c r="H606" s="717" t="s">
        <v>11438</v>
      </c>
      <c r="I606" s="717"/>
      <c r="J606" s="718">
        <v>43248</v>
      </c>
      <c r="K606" s="717" t="s">
        <v>11037</v>
      </c>
      <c r="L606" s="717" t="s">
        <v>11432</v>
      </c>
      <c r="M606" s="717" t="s">
        <v>11039</v>
      </c>
      <c r="N606" s="718">
        <v>43648</v>
      </c>
      <c r="O606" s="717" t="s">
        <v>8596</v>
      </c>
      <c r="P606" s="719">
        <v>43290</v>
      </c>
      <c r="Q606" s="717" t="s">
        <v>11041</v>
      </c>
      <c r="R606" s="717"/>
      <c r="S606" s="717"/>
      <c r="T606" s="717"/>
    </row>
    <row r="607" spans="1:20" ht="67.5">
      <c r="A607" s="717">
        <v>593</v>
      </c>
      <c r="B607" s="717" t="s">
        <v>8643</v>
      </c>
      <c r="C607" s="717" t="s">
        <v>8595</v>
      </c>
      <c r="D607" s="717"/>
      <c r="E607" s="717"/>
      <c r="F607" s="717" t="s">
        <v>546</v>
      </c>
      <c r="G607" s="717" t="s">
        <v>11035</v>
      </c>
      <c r="H607" s="717" t="s">
        <v>11439</v>
      </c>
      <c r="I607" s="717"/>
      <c r="J607" s="718">
        <v>43248</v>
      </c>
      <c r="K607" s="717" t="s">
        <v>11037</v>
      </c>
      <c r="L607" s="717" t="s">
        <v>11432</v>
      </c>
      <c r="M607" s="717" t="s">
        <v>11039</v>
      </c>
      <c r="N607" s="718">
        <v>43648</v>
      </c>
      <c r="O607" s="717" t="s">
        <v>8596</v>
      </c>
      <c r="P607" s="719">
        <v>43290</v>
      </c>
      <c r="Q607" s="717" t="s">
        <v>11041</v>
      </c>
      <c r="R607" s="717"/>
      <c r="S607" s="717"/>
      <c r="T607" s="717"/>
    </row>
    <row r="608" spans="1:20" ht="67.5">
      <c r="A608" s="717">
        <v>594</v>
      </c>
      <c r="B608" s="717" t="s">
        <v>8675</v>
      </c>
      <c r="C608" s="717" t="s">
        <v>8595</v>
      </c>
      <c r="D608" s="717"/>
      <c r="E608" s="717"/>
      <c r="F608" s="717" t="s">
        <v>546</v>
      </c>
      <c r="G608" s="717" t="s">
        <v>11035</v>
      </c>
      <c r="H608" s="717" t="s">
        <v>11440</v>
      </c>
      <c r="I608" s="717"/>
      <c r="J608" s="718">
        <v>43248</v>
      </c>
      <c r="K608" s="717" t="s">
        <v>11037</v>
      </c>
      <c r="L608" s="717" t="s">
        <v>11432</v>
      </c>
      <c r="M608" s="717" t="s">
        <v>11039</v>
      </c>
      <c r="N608" s="718">
        <v>43648</v>
      </c>
      <c r="O608" s="717" t="s">
        <v>8596</v>
      </c>
      <c r="P608" s="719">
        <v>43290</v>
      </c>
      <c r="Q608" s="717" t="s">
        <v>11041</v>
      </c>
      <c r="R608" s="717"/>
      <c r="S608" s="717"/>
      <c r="T608" s="717"/>
    </row>
    <row r="609" spans="1:20" ht="67.5">
      <c r="A609" s="717">
        <v>595</v>
      </c>
      <c r="B609" s="717" t="s">
        <v>8605</v>
      </c>
      <c r="C609" s="717" t="s">
        <v>8595</v>
      </c>
      <c r="D609" s="717"/>
      <c r="E609" s="717"/>
      <c r="F609" s="717" t="s">
        <v>546</v>
      </c>
      <c r="G609" s="717" t="s">
        <v>11035</v>
      </c>
      <c r="H609" s="717" t="s">
        <v>11441</v>
      </c>
      <c r="I609" s="717"/>
      <c r="J609" s="718">
        <v>43248</v>
      </c>
      <c r="K609" s="717" t="s">
        <v>11037</v>
      </c>
      <c r="L609" s="717" t="s">
        <v>11432</v>
      </c>
      <c r="M609" s="717" t="s">
        <v>11039</v>
      </c>
      <c r="N609" s="718">
        <v>43648</v>
      </c>
      <c r="O609" s="717" t="s">
        <v>8596</v>
      </c>
      <c r="P609" s="719">
        <v>43290</v>
      </c>
      <c r="Q609" s="717" t="s">
        <v>11041</v>
      </c>
      <c r="R609" s="717"/>
      <c r="S609" s="717"/>
      <c r="T609" s="717"/>
    </row>
    <row r="610" spans="1:20" ht="67.5">
      <c r="A610" s="717">
        <v>596</v>
      </c>
      <c r="B610" s="717" t="s">
        <v>8603</v>
      </c>
      <c r="C610" s="717" t="s">
        <v>8595</v>
      </c>
      <c r="D610" s="717"/>
      <c r="E610" s="717"/>
      <c r="F610" s="717" t="s">
        <v>546</v>
      </c>
      <c r="G610" s="717" t="s">
        <v>11035</v>
      </c>
      <c r="H610" s="717" t="s">
        <v>11442</v>
      </c>
      <c r="I610" s="717"/>
      <c r="J610" s="718">
        <v>43248</v>
      </c>
      <c r="K610" s="717" t="s">
        <v>11037</v>
      </c>
      <c r="L610" s="717" t="s">
        <v>11432</v>
      </c>
      <c r="M610" s="717" t="s">
        <v>11039</v>
      </c>
      <c r="N610" s="718">
        <v>43648</v>
      </c>
      <c r="O610" s="717" t="s">
        <v>8596</v>
      </c>
      <c r="P610" s="719">
        <v>43290</v>
      </c>
      <c r="Q610" s="717" t="s">
        <v>11041</v>
      </c>
      <c r="R610" s="717"/>
      <c r="S610" s="717"/>
      <c r="T610" s="717"/>
    </row>
    <row r="611" spans="1:20" ht="67.5">
      <c r="A611" s="717">
        <v>597</v>
      </c>
      <c r="B611" s="717" t="s">
        <v>8653</v>
      </c>
      <c r="C611" s="717" t="s">
        <v>8595</v>
      </c>
      <c r="D611" s="717"/>
      <c r="E611" s="717"/>
      <c r="F611" s="717" t="s">
        <v>546</v>
      </c>
      <c r="G611" s="717" t="s">
        <v>11035</v>
      </c>
      <c r="H611" s="717" t="s">
        <v>11443</v>
      </c>
      <c r="I611" s="717"/>
      <c r="J611" s="718">
        <v>43248</v>
      </c>
      <c r="K611" s="717" t="s">
        <v>11037</v>
      </c>
      <c r="L611" s="717" t="s">
        <v>11432</v>
      </c>
      <c r="M611" s="717" t="s">
        <v>11039</v>
      </c>
      <c r="N611" s="718">
        <v>43648</v>
      </c>
      <c r="O611" s="717" t="s">
        <v>8596</v>
      </c>
      <c r="P611" s="719">
        <v>43290</v>
      </c>
      <c r="Q611" s="717" t="s">
        <v>11041</v>
      </c>
      <c r="R611" s="717"/>
      <c r="S611" s="717"/>
      <c r="T611" s="717"/>
    </row>
    <row r="612" spans="1:20" ht="67.5">
      <c r="A612" s="717">
        <v>598</v>
      </c>
      <c r="B612" s="717" t="s">
        <v>8703</v>
      </c>
      <c r="C612" s="717" t="s">
        <v>8624</v>
      </c>
      <c r="D612" s="717"/>
      <c r="E612" s="717"/>
      <c r="F612" s="717" t="s">
        <v>546</v>
      </c>
      <c r="G612" s="717" t="s">
        <v>11035</v>
      </c>
      <c r="H612" s="717" t="s">
        <v>11444</v>
      </c>
      <c r="I612" s="717"/>
      <c r="J612" s="718">
        <v>43248</v>
      </c>
      <c r="K612" s="717" t="s">
        <v>11037</v>
      </c>
      <c r="L612" s="717" t="s">
        <v>11432</v>
      </c>
      <c r="M612" s="717" t="s">
        <v>11039</v>
      </c>
      <c r="N612" s="718">
        <v>43649</v>
      </c>
      <c r="O612" s="717" t="s">
        <v>8596</v>
      </c>
      <c r="P612" s="719">
        <v>43290</v>
      </c>
      <c r="Q612" s="717" t="s">
        <v>11041</v>
      </c>
      <c r="R612" s="717"/>
      <c r="S612" s="717"/>
      <c r="T612" s="717"/>
    </row>
    <row r="613" spans="1:20" ht="67.5">
      <c r="A613" s="717">
        <v>599</v>
      </c>
      <c r="B613" s="717" t="s">
        <v>8685</v>
      </c>
      <c r="C613" s="717" t="s">
        <v>8624</v>
      </c>
      <c r="D613" s="717"/>
      <c r="E613" s="717"/>
      <c r="F613" s="717" t="s">
        <v>546</v>
      </c>
      <c r="G613" s="717" t="s">
        <v>11035</v>
      </c>
      <c r="H613" s="717" t="s">
        <v>11445</v>
      </c>
      <c r="I613" s="717"/>
      <c r="J613" s="718">
        <v>43248</v>
      </c>
      <c r="K613" s="717" t="s">
        <v>11037</v>
      </c>
      <c r="L613" s="717" t="s">
        <v>11432</v>
      </c>
      <c r="M613" s="717" t="s">
        <v>11039</v>
      </c>
      <c r="N613" s="718">
        <v>43649</v>
      </c>
      <c r="O613" s="717" t="s">
        <v>8596</v>
      </c>
      <c r="P613" s="719">
        <v>43290</v>
      </c>
      <c r="Q613" s="717" t="s">
        <v>11041</v>
      </c>
      <c r="R613" s="717"/>
      <c r="S613" s="717"/>
      <c r="T613" s="717"/>
    </row>
    <row r="614" spans="1:20" ht="67.5">
      <c r="A614" s="717">
        <v>600</v>
      </c>
      <c r="B614" s="717" t="s">
        <v>8622</v>
      </c>
      <c r="C614" s="717" t="s">
        <v>8624</v>
      </c>
      <c r="D614" s="717"/>
      <c r="E614" s="717"/>
      <c r="F614" s="717" t="s">
        <v>546</v>
      </c>
      <c r="G614" s="717" t="s">
        <v>11035</v>
      </c>
      <c r="H614" s="717" t="s">
        <v>11446</v>
      </c>
      <c r="I614" s="717"/>
      <c r="J614" s="718">
        <v>43248</v>
      </c>
      <c r="K614" s="717" t="s">
        <v>11037</v>
      </c>
      <c r="L614" s="717" t="s">
        <v>11432</v>
      </c>
      <c r="M614" s="717" t="s">
        <v>11039</v>
      </c>
      <c r="N614" s="718">
        <v>43649</v>
      </c>
      <c r="O614" s="717" t="s">
        <v>8596</v>
      </c>
      <c r="P614" s="719">
        <v>43290</v>
      </c>
      <c r="Q614" s="717" t="s">
        <v>11041</v>
      </c>
      <c r="R614" s="717"/>
      <c r="S614" s="717"/>
      <c r="T614" s="717"/>
    </row>
    <row r="615" spans="1:20" ht="67.5">
      <c r="A615" s="717">
        <v>601</v>
      </c>
      <c r="B615" s="717" t="s">
        <v>8651</v>
      </c>
      <c r="C615" s="717" t="s">
        <v>8624</v>
      </c>
      <c r="D615" s="717"/>
      <c r="E615" s="717"/>
      <c r="F615" s="717" t="s">
        <v>546</v>
      </c>
      <c r="G615" s="717" t="s">
        <v>11035</v>
      </c>
      <c r="H615" s="717" t="s">
        <v>11447</v>
      </c>
      <c r="I615" s="717"/>
      <c r="J615" s="718">
        <v>43248</v>
      </c>
      <c r="K615" s="717" t="s">
        <v>11037</v>
      </c>
      <c r="L615" s="717" t="s">
        <v>11432</v>
      </c>
      <c r="M615" s="717" t="s">
        <v>11039</v>
      </c>
      <c r="N615" s="718">
        <v>43649</v>
      </c>
      <c r="O615" s="717" t="s">
        <v>8596</v>
      </c>
      <c r="P615" s="719">
        <v>43290</v>
      </c>
      <c r="Q615" s="717" t="s">
        <v>11041</v>
      </c>
      <c r="R615" s="717"/>
      <c r="S615" s="717"/>
      <c r="T615" s="717"/>
    </row>
    <row r="616" spans="1:20" ht="67.5">
      <c r="A616" s="717">
        <v>602</v>
      </c>
      <c r="B616" s="717" t="s">
        <v>8681</v>
      </c>
      <c r="C616" s="717" t="s">
        <v>8614</v>
      </c>
      <c r="D616" s="717"/>
      <c r="E616" s="717"/>
      <c r="F616" s="717" t="s">
        <v>546</v>
      </c>
      <c r="G616" s="717" t="s">
        <v>11035</v>
      </c>
      <c r="H616" s="717" t="s">
        <v>11448</v>
      </c>
      <c r="I616" s="717"/>
      <c r="J616" s="718">
        <v>43248</v>
      </c>
      <c r="K616" s="717" t="s">
        <v>11037</v>
      </c>
      <c r="L616" s="717" t="s">
        <v>11432</v>
      </c>
      <c r="M616" s="717" t="s">
        <v>11039</v>
      </c>
      <c r="N616" s="718">
        <v>43648</v>
      </c>
      <c r="O616" s="717" t="s">
        <v>8596</v>
      </c>
      <c r="P616" s="719">
        <v>43290</v>
      </c>
      <c r="Q616" s="717" t="s">
        <v>11041</v>
      </c>
      <c r="R616" s="717"/>
      <c r="S616" s="717"/>
      <c r="T616" s="717"/>
    </row>
    <row r="617" spans="1:20" ht="67.5">
      <c r="A617" s="717">
        <v>603</v>
      </c>
      <c r="B617" s="717" t="s">
        <v>8612</v>
      </c>
      <c r="C617" s="717" t="s">
        <v>8614</v>
      </c>
      <c r="D617" s="717"/>
      <c r="E617" s="717"/>
      <c r="F617" s="717" t="s">
        <v>546</v>
      </c>
      <c r="G617" s="717" t="s">
        <v>11035</v>
      </c>
      <c r="H617" s="717" t="s">
        <v>11449</v>
      </c>
      <c r="I617" s="717"/>
      <c r="J617" s="718">
        <v>43248</v>
      </c>
      <c r="K617" s="717" t="s">
        <v>11037</v>
      </c>
      <c r="L617" s="717" t="s">
        <v>11432</v>
      </c>
      <c r="M617" s="717" t="s">
        <v>11039</v>
      </c>
      <c r="N617" s="718">
        <v>43648</v>
      </c>
      <c r="O617" s="717" t="s">
        <v>8596</v>
      </c>
      <c r="P617" s="719">
        <v>43290</v>
      </c>
      <c r="Q617" s="717" t="s">
        <v>11041</v>
      </c>
      <c r="R617" s="717"/>
      <c r="S617" s="717"/>
      <c r="T617" s="717"/>
    </row>
    <row r="618" spans="1:20" ht="67.5">
      <c r="A618" s="717">
        <v>604</v>
      </c>
      <c r="B618" s="717" t="s">
        <v>8683</v>
      </c>
      <c r="C618" s="717" t="s">
        <v>8599</v>
      </c>
      <c r="D618" s="717"/>
      <c r="E618" s="717"/>
      <c r="F618" s="717" t="s">
        <v>546</v>
      </c>
      <c r="G618" s="717" t="s">
        <v>11035</v>
      </c>
      <c r="H618" s="717" t="s">
        <v>11450</v>
      </c>
      <c r="I618" s="717"/>
      <c r="J618" s="718">
        <v>43248</v>
      </c>
      <c r="K618" s="717" t="s">
        <v>11037</v>
      </c>
      <c r="L618" s="717" t="s">
        <v>11432</v>
      </c>
      <c r="M618" s="717" t="s">
        <v>11039</v>
      </c>
      <c r="N618" s="718">
        <v>43649</v>
      </c>
      <c r="O618" s="717" t="s">
        <v>8596</v>
      </c>
      <c r="P618" s="719">
        <v>43290</v>
      </c>
      <c r="Q618" s="717" t="s">
        <v>11041</v>
      </c>
      <c r="R618" s="717"/>
      <c r="S618" s="717"/>
      <c r="T618" s="717"/>
    </row>
    <row r="619" spans="1:20" ht="67.5">
      <c r="A619" s="717">
        <v>605</v>
      </c>
      <c r="B619" s="717" t="s">
        <v>8597</v>
      </c>
      <c r="C619" s="717" t="s">
        <v>8599</v>
      </c>
      <c r="D619" s="717"/>
      <c r="E619" s="717"/>
      <c r="F619" s="717" t="s">
        <v>546</v>
      </c>
      <c r="G619" s="717" t="s">
        <v>11035</v>
      </c>
      <c r="H619" s="717" t="s">
        <v>11451</v>
      </c>
      <c r="I619" s="717"/>
      <c r="J619" s="718">
        <v>43248</v>
      </c>
      <c r="K619" s="717" t="s">
        <v>11037</v>
      </c>
      <c r="L619" s="717" t="s">
        <v>11432</v>
      </c>
      <c r="M619" s="717" t="s">
        <v>11039</v>
      </c>
      <c r="N619" s="718">
        <v>43649</v>
      </c>
      <c r="O619" s="717" t="s">
        <v>8596</v>
      </c>
      <c r="P619" s="719">
        <v>43290</v>
      </c>
      <c r="Q619" s="717" t="s">
        <v>11041</v>
      </c>
      <c r="R619" s="717"/>
      <c r="S619" s="717"/>
      <c r="T619" s="717"/>
    </row>
    <row r="620" spans="1:20" ht="67.5">
      <c r="A620" s="717">
        <v>606</v>
      </c>
      <c r="B620" s="717" t="s">
        <v>8647</v>
      </c>
      <c r="C620" s="717" t="s">
        <v>8599</v>
      </c>
      <c r="D620" s="717"/>
      <c r="E620" s="717"/>
      <c r="F620" s="717" t="s">
        <v>546</v>
      </c>
      <c r="G620" s="717" t="s">
        <v>11035</v>
      </c>
      <c r="H620" s="717" t="s">
        <v>11452</v>
      </c>
      <c r="I620" s="717"/>
      <c r="J620" s="718">
        <v>43248</v>
      </c>
      <c r="K620" s="717" t="s">
        <v>11037</v>
      </c>
      <c r="L620" s="717" t="s">
        <v>11432</v>
      </c>
      <c r="M620" s="717" t="s">
        <v>11039</v>
      </c>
      <c r="N620" s="718">
        <v>43649</v>
      </c>
      <c r="O620" s="717" t="s">
        <v>8596</v>
      </c>
      <c r="P620" s="719">
        <v>43290</v>
      </c>
      <c r="Q620" s="717" t="s">
        <v>11041</v>
      </c>
      <c r="R620" s="717"/>
      <c r="S620" s="717"/>
      <c r="T620" s="717"/>
    </row>
    <row r="621" spans="1:20" ht="67.5">
      <c r="A621" s="717">
        <v>607</v>
      </c>
      <c r="B621" s="717" t="s">
        <v>8673</v>
      </c>
      <c r="C621" s="717" t="s">
        <v>8602</v>
      </c>
      <c r="D621" s="717"/>
      <c r="E621" s="717"/>
      <c r="F621" s="717" t="s">
        <v>546</v>
      </c>
      <c r="G621" s="717" t="s">
        <v>11182</v>
      </c>
      <c r="H621" s="717" t="s">
        <v>11453</v>
      </c>
      <c r="I621" s="717"/>
      <c r="J621" s="718">
        <v>43241</v>
      </c>
      <c r="K621" s="717" t="s">
        <v>11037</v>
      </c>
      <c r="L621" s="717" t="s">
        <v>11454</v>
      </c>
      <c r="M621" s="717" t="s">
        <v>11039</v>
      </c>
      <c r="N621" s="718">
        <v>43649</v>
      </c>
      <c r="O621" s="717" t="s">
        <v>8596</v>
      </c>
      <c r="P621" s="719">
        <v>43290</v>
      </c>
      <c r="Q621" s="717" t="s">
        <v>11041</v>
      </c>
      <c r="R621" s="717"/>
      <c r="S621" s="717"/>
      <c r="T621" s="717"/>
    </row>
    <row r="622" spans="1:20" ht="67.5">
      <c r="A622" s="717">
        <v>608</v>
      </c>
      <c r="B622" s="717" t="s">
        <v>8665</v>
      </c>
      <c r="C622" s="717" t="s">
        <v>8602</v>
      </c>
      <c r="D622" s="717"/>
      <c r="E622" s="717"/>
      <c r="F622" s="717" t="s">
        <v>546</v>
      </c>
      <c r="G622" s="717" t="s">
        <v>11182</v>
      </c>
      <c r="H622" s="717" t="s">
        <v>11455</v>
      </c>
      <c r="I622" s="717"/>
      <c r="J622" s="718">
        <v>43241</v>
      </c>
      <c r="K622" s="717" t="s">
        <v>11037</v>
      </c>
      <c r="L622" s="717" t="s">
        <v>11454</v>
      </c>
      <c r="M622" s="717" t="s">
        <v>11039</v>
      </c>
      <c r="N622" s="718">
        <v>43649</v>
      </c>
      <c r="O622" s="717" t="s">
        <v>8596</v>
      </c>
      <c r="P622" s="719">
        <v>43290</v>
      </c>
      <c r="Q622" s="717" t="s">
        <v>11041</v>
      </c>
      <c r="R622" s="717"/>
      <c r="S622" s="717"/>
      <c r="T622" s="717"/>
    </row>
    <row r="623" spans="1:20" ht="67.5">
      <c r="A623" s="717">
        <v>609</v>
      </c>
      <c r="B623" s="717" t="s">
        <v>8667</v>
      </c>
      <c r="C623" s="717" t="s">
        <v>8602</v>
      </c>
      <c r="D623" s="717"/>
      <c r="E623" s="717"/>
      <c r="F623" s="717" t="s">
        <v>546</v>
      </c>
      <c r="G623" s="717" t="s">
        <v>11182</v>
      </c>
      <c r="H623" s="717" t="s">
        <v>11456</v>
      </c>
      <c r="I623" s="717"/>
      <c r="J623" s="718">
        <v>43241</v>
      </c>
      <c r="K623" s="717" t="s">
        <v>11037</v>
      </c>
      <c r="L623" s="717" t="s">
        <v>11454</v>
      </c>
      <c r="M623" s="717" t="s">
        <v>11039</v>
      </c>
      <c r="N623" s="718">
        <v>43649</v>
      </c>
      <c r="O623" s="717" t="s">
        <v>8596</v>
      </c>
      <c r="P623" s="719">
        <v>43290</v>
      </c>
      <c r="Q623" s="717" t="s">
        <v>11041</v>
      </c>
      <c r="R623" s="717"/>
      <c r="S623" s="717"/>
      <c r="T623" s="717"/>
    </row>
    <row r="624" spans="1:20" ht="67.5">
      <c r="A624" s="717">
        <v>610</v>
      </c>
      <c r="B624" s="717" t="s">
        <v>8657</v>
      </c>
      <c r="C624" s="717" t="s">
        <v>8602</v>
      </c>
      <c r="D624" s="717"/>
      <c r="E624" s="717"/>
      <c r="F624" s="717" t="s">
        <v>546</v>
      </c>
      <c r="G624" s="717" t="s">
        <v>11182</v>
      </c>
      <c r="H624" s="717" t="s">
        <v>11457</v>
      </c>
      <c r="I624" s="717"/>
      <c r="J624" s="718">
        <v>43241</v>
      </c>
      <c r="K624" s="717" t="s">
        <v>11037</v>
      </c>
      <c r="L624" s="717" t="s">
        <v>11454</v>
      </c>
      <c r="M624" s="717" t="s">
        <v>11039</v>
      </c>
      <c r="N624" s="718">
        <v>43649</v>
      </c>
      <c r="O624" s="717" t="s">
        <v>8596</v>
      </c>
      <c r="P624" s="719">
        <v>43290</v>
      </c>
      <c r="Q624" s="717" t="s">
        <v>11041</v>
      </c>
      <c r="R624" s="717"/>
      <c r="S624" s="717"/>
      <c r="T624" s="717"/>
    </row>
    <row r="625" spans="1:20" ht="67.5">
      <c r="A625" s="717">
        <v>611</v>
      </c>
      <c r="B625" s="717" t="s">
        <v>8620</v>
      </c>
      <c r="C625" s="717" t="s">
        <v>8602</v>
      </c>
      <c r="D625" s="717"/>
      <c r="E625" s="717"/>
      <c r="F625" s="717" t="s">
        <v>546</v>
      </c>
      <c r="G625" s="717" t="s">
        <v>11182</v>
      </c>
      <c r="H625" s="717" t="s">
        <v>11458</v>
      </c>
      <c r="I625" s="717"/>
      <c r="J625" s="718">
        <v>43241</v>
      </c>
      <c r="K625" s="717" t="s">
        <v>11037</v>
      </c>
      <c r="L625" s="717" t="s">
        <v>11454</v>
      </c>
      <c r="M625" s="717" t="s">
        <v>11039</v>
      </c>
      <c r="N625" s="718">
        <v>43649</v>
      </c>
      <c r="O625" s="717" t="s">
        <v>8596</v>
      </c>
      <c r="P625" s="719">
        <v>43290</v>
      </c>
      <c r="Q625" s="717" t="s">
        <v>11041</v>
      </c>
      <c r="R625" s="717"/>
      <c r="S625" s="717"/>
      <c r="T625" s="717"/>
    </row>
    <row r="626" spans="1:20" ht="67.5">
      <c r="A626" s="717">
        <v>612</v>
      </c>
      <c r="B626" s="717" t="s">
        <v>8600</v>
      </c>
      <c r="C626" s="717" t="s">
        <v>8602</v>
      </c>
      <c r="D626" s="717"/>
      <c r="E626" s="717"/>
      <c r="F626" s="717" t="s">
        <v>546</v>
      </c>
      <c r="G626" s="717" t="s">
        <v>11182</v>
      </c>
      <c r="H626" s="717" t="s">
        <v>11459</v>
      </c>
      <c r="I626" s="717"/>
      <c r="J626" s="718">
        <v>43241</v>
      </c>
      <c r="K626" s="717" t="s">
        <v>11037</v>
      </c>
      <c r="L626" s="717" t="s">
        <v>11454</v>
      </c>
      <c r="M626" s="717" t="s">
        <v>11039</v>
      </c>
      <c r="N626" s="718">
        <v>43649</v>
      </c>
      <c r="O626" s="717" t="s">
        <v>8596</v>
      </c>
      <c r="P626" s="719">
        <v>43290</v>
      </c>
      <c r="Q626" s="717" t="s">
        <v>11041</v>
      </c>
      <c r="R626" s="717"/>
      <c r="S626" s="717"/>
      <c r="T626" s="717"/>
    </row>
    <row r="627" spans="1:20" ht="67.5">
      <c r="A627" s="717">
        <v>613</v>
      </c>
      <c r="B627" s="717" t="s">
        <v>8699</v>
      </c>
      <c r="C627" s="717" t="s">
        <v>8602</v>
      </c>
      <c r="D627" s="717"/>
      <c r="E627" s="717"/>
      <c r="F627" s="717" t="s">
        <v>546</v>
      </c>
      <c r="G627" s="717" t="s">
        <v>11182</v>
      </c>
      <c r="H627" s="717" t="s">
        <v>11460</v>
      </c>
      <c r="I627" s="717"/>
      <c r="J627" s="718">
        <v>43241</v>
      </c>
      <c r="K627" s="717" t="s">
        <v>11037</v>
      </c>
      <c r="L627" s="717" t="s">
        <v>11454</v>
      </c>
      <c r="M627" s="717" t="s">
        <v>11039</v>
      </c>
      <c r="N627" s="718">
        <v>43649</v>
      </c>
      <c r="O627" s="717" t="s">
        <v>8596</v>
      </c>
      <c r="P627" s="719">
        <v>43290</v>
      </c>
      <c r="Q627" s="717" t="s">
        <v>11041</v>
      </c>
      <c r="R627" s="717"/>
      <c r="S627" s="717"/>
      <c r="T627" s="717"/>
    </row>
    <row r="628" spans="1:20" ht="67.5">
      <c r="A628" s="717">
        <v>614</v>
      </c>
      <c r="B628" s="717" t="s">
        <v>8645</v>
      </c>
      <c r="C628" s="717" t="s">
        <v>8602</v>
      </c>
      <c r="D628" s="717"/>
      <c r="E628" s="717"/>
      <c r="F628" s="717" t="s">
        <v>546</v>
      </c>
      <c r="G628" s="717" t="s">
        <v>11182</v>
      </c>
      <c r="H628" s="717" t="s">
        <v>11461</v>
      </c>
      <c r="I628" s="717"/>
      <c r="J628" s="718">
        <v>43241</v>
      </c>
      <c r="K628" s="717" t="s">
        <v>11037</v>
      </c>
      <c r="L628" s="717" t="s">
        <v>11454</v>
      </c>
      <c r="M628" s="717" t="s">
        <v>11039</v>
      </c>
      <c r="N628" s="718">
        <v>43649</v>
      </c>
      <c r="O628" s="717" t="s">
        <v>8596</v>
      </c>
      <c r="P628" s="719">
        <v>43290</v>
      </c>
      <c r="Q628" s="717" t="s">
        <v>11041</v>
      </c>
      <c r="R628" s="717"/>
      <c r="S628" s="717"/>
      <c r="T628" s="717"/>
    </row>
    <row r="629" spans="1:20" ht="67.5">
      <c r="A629" s="717">
        <v>615</v>
      </c>
      <c r="B629" s="717" t="s">
        <v>8636</v>
      </c>
      <c r="C629" s="717" t="s">
        <v>8602</v>
      </c>
      <c r="D629" s="717"/>
      <c r="E629" s="717"/>
      <c r="F629" s="717" t="s">
        <v>546</v>
      </c>
      <c r="G629" s="717" t="s">
        <v>11182</v>
      </c>
      <c r="H629" s="717" t="s">
        <v>11462</v>
      </c>
      <c r="I629" s="717"/>
      <c r="J629" s="718">
        <v>43241</v>
      </c>
      <c r="K629" s="717" t="s">
        <v>11037</v>
      </c>
      <c r="L629" s="717" t="s">
        <v>11454</v>
      </c>
      <c r="M629" s="717" t="s">
        <v>11039</v>
      </c>
      <c r="N629" s="718">
        <v>43649</v>
      </c>
      <c r="O629" s="717" t="s">
        <v>8596</v>
      </c>
      <c r="P629" s="719">
        <v>43290</v>
      </c>
      <c r="Q629" s="717" t="s">
        <v>11041</v>
      </c>
      <c r="R629" s="717"/>
      <c r="S629" s="717"/>
      <c r="T629" s="717"/>
    </row>
    <row r="630" spans="1:20" ht="67.5">
      <c r="A630" s="717">
        <v>616</v>
      </c>
      <c r="B630" s="717" t="s">
        <v>8669</v>
      </c>
      <c r="C630" s="717" t="s">
        <v>8602</v>
      </c>
      <c r="D630" s="717"/>
      <c r="E630" s="717"/>
      <c r="F630" s="717" t="s">
        <v>546</v>
      </c>
      <c r="G630" s="717" t="s">
        <v>11182</v>
      </c>
      <c r="H630" s="717" t="s">
        <v>11463</v>
      </c>
      <c r="I630" s="717"/>
      <c r="J630" s="718">
        <v>43241</v>
      </c>
      <c r="K630" s="717" t="s">
        <v>11037</v>
      </c>
      <c r="L630" s="717" t="s">
        <v>11454</v>
      </c>
      <c r="M630" s="717" t="s">
        <v>11039</v>
      </c>
      <c r="N630" s="718">
        <v>43649</v>
      </c>
      <c r="O630" s="717" t="s">
        <v>8596</v>
      </c>
      <c r="P630" s="719">
        <v>43290</v>
      </c>
      <c r="Q630" s="717" t="s">
        <v>11041</v>
      </c>
      <c r="R630" s="717"/>
      <c r="S630" s="717"/>
      <c r="T630" s="717"/>
    </row>
    <row r="631" spans="1:20" ht="67.5">
      <c r="A631" s="717">
        <v>617</v>
      </c>
      <c r="B631" s="717" t="s">
        <v>8618</v>
      </c>
      <c r="C631" s="717" t="s">
        <v>8602</v>
      </c>
      <c r="D631" s="717"/>
      <c r="E631" s="717"/>
      <c r="F631" s="717" t="s">
        <v>546</v>
      </c>
      <c r="G631" s="717" t="s">
        <v>11182</v>
      </c>
      <c r="H631" s="717" t="s">
        <v>11464</v>
      </c>
      <c r="I631" s="717"/>
      <c r="J631" s="718">
        <v>43241</v>
      </c>
      <c r="K631" s="717" t="s">
        <v>11037</v>
      </c>
      <c r="L631" s="717" t="s">
        <v>11454</v>
      </c>
      <c r="M631" s="717" t="s">
        <v>11039</v>
      </c>
      <c r="N631" s="718">
        <v>43649</v>
      </c>
      <c r="O631" s="717" t="s">
        <v>8596</v>
      </c>
      <c r="P631" s="719">
        <v>43290</v>
      </c>
      <c r="Q631" s="717" t="s">
        <v>11041</v>
      </c>
      <c r="R631" s="717"/>
      <c r="S631" s="717"/>
      <c r="T631" s="717"/>
    </row>
    <row r="632" spans="1:20" ht="67.5">
      <c r="A632" s="717">
        <v>618</v>
      </c>
      <c r="B632" s="717" t="s">
        <v>8677</v>
      </c>
      <c r="C632" s="717" t="s">
        <v>8602</v>
      </c>
      <c r="D632" s="717"/>
      <c r="E632" s="717"/>
      <c r="F632" s="717" t="s">
        <v>546</v>
      </c>
      <c r="G632" s="717" t="s">
        <v>11182</v>
      </c>
      <c r="H632" s="717" t="s">
        <v>11465</v>
      </c>
      <c r="I632" s="717"/>
      <c r="J632" s="718">
        <v>43241</v>
      </c>
      <c r="K632" s="717" t="s">
        <v>11037</v>
      </c>
      <c r="L632" s="717" t="s">
        <v>11454</v>
      </c>
      <c r="M632" s="717" t="s">
        <v>11039</v>
      </c>
      <c r="N632" s="718">
        <v>43649</v>
      </c>
      <c r="O632" s="717" t="s">
        <v>8596</v>
      </c>
      <c r="P632" s="719">
        <v>43290</v>
      </c>
      <c r="Q632" s="717" t="s">
        <v>11041</v>
      </c>
      <c r="R632" s="717"/>
      <c r="S632" s="717"/>
      <c r="T632" s="717"/>
    </row>
    <row r="633" spans="1:20" ht="67.5">
      <c r="A633" s="717">
        <v>619</v>
      </c>
      <c r="B633" s="717" t="s">
        <v>8661</v>
      </c>
      <c r="C633" s="717" t="s">
        <v>8627</v>
      </c>
      <c r="D633" s="717"/>
      <c r="E633" s="717"/>
      <c r="F633" s="717" t="s">
        <v>546</v>
      </c>
      <c r="G633" s="717" t="s">
        <v>11035</v>
      </c>
      <c r="H633" s="717" t="s">
        <v>11466</v>
      </c>
      <c r="I633" s="717"/>
      <c r="J633" s="718">
        <v>43238</v>
      </c>
      <c r="K633" s="717" t="s">
        <v>11037</v>
      </c>
      <c r="L633" s="717" t="s">
        <v>11467</v>
      </c>
      <c r="M633" s="717" t="s">
        <v>11039</v>
      </c>
      <c r="N633" s="718">
        <v>43649</v>
      </c>
      <c r="O633" s="717" t="s">
        <v>8596</v>
      </c>
      <c r="P633" s="719">
        <v>43290</v>
      </c>
      <c r="Q633" s="717" t="s">
        <v>11041</v>
      </c>
      <c r="R633" s="717"/>
      <c r="S633" s="717"/>
      <c r="T633" s="717"/>
    </row>
    <row r="634" spans="1:20" ht="67.5">
      <c r="A634" s="717">
        <v>620</v>
      </c>
      <c r="B634" s="717" t="s">
        <v>8671</v>
      </c>
      <c r="C634" s="717" t="s">
        <v>8627</v>
      </c>
      <c r="D634" s="717"/>
      <c r="E634" s="717"/>
      <c r="F634" s="717" t="s">
        <v>546</v>
      </c>
      <c r="G634" s="717" t="s">
        <v>11035</v>
      </c>
      <c r="H634" s="717" t="s">
        <v>11468</v>
      </c>
      <c r="I634" s="717"/>
      <c r="J634" s="718">
        <v>43238</v>
      </c>
      <c r="K634" s="717" t="s">
        <v>11037</v>
      </c>
      <c r="L634" s="717" t="s">
        <v>11467</v>
      </c>
      <c r="M634" s="717" t="s">
        <v>11039</v>
      </c>
      <c r="N634" s="718">
        <v>43649</v>
      </c>
      <c r="O634" s="717" t="s">
        <v>8596</v>
      </c>
      <c r="P634" s="719">
        <v>43290</v>
      </c>
      <c r="Q634" s="717" t="s">
        <v>11041</v>
      </c>
      <c r="R634" s="717"/>
      <c r="S634" s="717"/>
      <c r="T634" s="717"/>
    </row>
    <row r="635" spans="1:20" ht="67.5">
      <c r="A635" s="717">
        <v>621</v>
      </c>
      <c r="B635" s="717" t="s">
        <v>8659</v>
      </c>
      <c r="C635" s="717" t="s">
        <v>8627</v>
      </c>
      <c r="D635" s="717"/>
      <c r="E635" s="717"/>
      <c r="F635" s="717" t="s">
        <v>546</v>
      </c>
      <c r="G635" s="717" t="s">
        <v>11035</v>
      </c>
      <c r="H635" s="717" t="s">
        <v>11469</v>
      </c>
      <c r="I635" s="717"/>
      <c r="J635" s="718">
        <v>43238</v>
      </c>
      <c r="K635" s="717" t="s">
        <v>11037</v>
      </c>
      <c r="L635" s="717" t="s">
        <v>11467</v>
      </c>
      <c r="M635" s="717" t="s">
        <v>11039</v>
      </c>
      <c r="N635" s="718">
        <v>43649</v>
      </c>
      <c r="O635" s="717" t="s">
        <v>8596</v>
      </c>
      <c r="P635" s="719">
        <v>43290</v>
      </c>
      <c r="Q635" s="717" t="s">
        <v>11041</v>
      </c>
      <c r="R635" s="717"/>
      <c r="S635" s="717"/>
      <c r="T635" s="717"/>
    </row>
    <row r="636" spans="1:20" ht="67.5">
      <c r="A636" s="717">
        <v>622</v>
      </c>
      <c r="B636" s="717" t="s">
        <v>8655</v>
      </c>
      <c r="C636" s="717" t="s">
        <v>8627</v>
      </c>
      <c r="D636" s="717"/>
      <c r="E636" s="717"/>
      <c r="F636" s="717" t="s">
        <v>546</v>
      </c>
      <c r="G636" s="717" t="s">
        <v>11035</v>
      </c>
      <c r="H636" s="717" t="s">
        <v>11470</v>
      </c>
      <c r="I636" s="717"/>
      <c r="J636" s="718">
        <v>43238</v>
      </c>
      <c r="K636" s="717" t="s">
        <v>11037</v>
      </c>
      <c r="L636" s="717" t="s">
        <v>11467</v>
      </c>
      <c r="M636" s="717" t="s">
        <v>11039</v>
      </c>
      <c r="N636" s="718">
        <v>43649</v>
      </c>
      <c r="O636" s="717" t="s">
        <v>8596</v>
      </c>
      <c r="P636" s="719">
        <v>43290</v>
      </c>
      <c r="Q636" s="717" t="s">
        <v>11041</v>
      </c>
      <c r="R636" s="717"/>
      <c r="S636" s="717"/>
      <c r="T636" s="717"/>
    </row>
    <row r="637" spans="1:20" ht="67.5">
      <c r="A637" s="717">
        <v>623</v>
      </c>
      <c r="B637" s="717" t="s">
        <v>8663</v>
      </c>
      <c r="C637" s="717" t="s">
        <v>8627</v>
      </c>
      <c r="D637" s="717"/>
      <c r="E637" s="717"/>
      <c r="F637" s="717" t="s">
        <v>546</v>
      </c>
      <c r="G637" s="717" t="s">
        <v>11035</v>
      </c>
      <c r="H637" s="717" t="s">
        <v>11471</v>
      </c>
      <c r="I637" s="717"/>
      <c r="J637" s="718">
        <v>43238</v>
      </c>
      <c r="K637" s="717" t="s">
        <v>11037</v>
      </c>
      <c r="L637" s="717" t="s">
        <v>11467</v>
      </c>
      <c r="M637" s="717" t="s">
        <v>11039</v>
      </c>
      <c r="N637" s="718">
        <v>43649</v>
      </c>
      <c r="O637" s="717" t="s">
        <v>8596</v>
      </c>
      <c r="P637" s="719">
        <v>43290</v>
      </c>
      <c r="Q637" s="717" t="s">
        <v>11041</v>
      </c>
      <c r="R637" s="717"/>
      <c r="S637" s="717"/>
      <c r="T637" s="717"/>
    </row>
    <row r="638" spans="1:20" ht="67.5">
      <c r="A638" s="717">
        <v>624</v>
      </c>
      <c r="B638" s="717" t="s">
        <v>8625</v>
      </c>
      <c r="C638" s="717" t="s">
        <v>8627</v>
      </c>
      <c r="D638" s="717"/>
      <c r="E638" s="717"/>
      <c r="F638" s="717" t="s">
        <v>546</v>
      </c>
      <c r="G638" s="717" t="s">
        <v>11035</v>
      </c>
      <c r="H638" s="717" t="s">
        <v>11472</v>
      </c>
      <c r="I638" s="717"/>
      <c r="J638" s="718">
        <v>43238</v>
      </c>
      <c r="K638" s="717" t="s">
        <v>11037</v>
      </c>
      <c r="L638" s="717" t="s">
        <v>11467</v>
      </c>
      <c r="M638" s="717" t="s">
        <v>11039</v>
      </c>
      <c r="N638" s="718">
        <v>43649</v>
      </c>
      <c r="O638" s="717" t="s">
        <v>8596</v>
      </c>
      <c r="P638" s="719">
        <v>43290</v>
      </c>
      <c r="Q638" s="717" t="s">
        <v>11041</v>
      </c>
      <c r="R638" s="717"/>
      <c r="S638" s="717"/>
      <c r="T638" s="717"/>
    </row>
    <row r="639" spans="1:20" ht="67.5">
      <c r="A639" s="717">
        <v>625</v>
      </c>
      <c r="B639" s="717" t="s">
        <v>8630</v>
      </c>
      <c r="C639" s="717" t="s">
        <v>8611</v>
      </c>
      <c r="D639" s="717"/>
      <c r="E639" s="717"/>
      <c r="F639" s="717" t="s">
        <v>546</v>
      </c>
      <c r="G639" s="717" t="s">
        <v>11035</v>
      </c>
      <c r="H639" s="717" t="s">
        <v>11473</v>
      </c>
      <c r="I639" s="717"/>
      <c r="J639" s="718">
        <v>43238</v>
      </c>
      <c r="K639" s="717" t="s">
        <v>11037</v>
      </c>
      <c r="L639" s="717" t="s">
        <v>11467</v>
      </c>
      <c r="M639" s="717" t="s">
        <v>11039</v>
      </c>
      <c r="N639" s="718">
        <v>43648</v>
      </c>
      <c r="O639" s="717" t="s">
        <v>8596</v>
      </c>
      <c r="P639" s="719">
        <v>43290</v>
      </c>
      <c r="Q639" s="717" t="s">
        <v>11041</v>
      </c>
      <c r="R639" s="717"/>
      <c r="S639" s="717"/>
      <c r="T639" s="717"/>
    </row>
    <row r="640" spans="1:20" ht="67.5">
      <c r="A640" s="717">
        <v>626</v>
      </c>
      <c r="B640" s="717" t="s">
        <v>8701</v>
      </c>
      <c r="C640" s="717" t="s">
        <v>8611</v>
      </c>
      <c r="D640" s="717"/>
      <c r="E640" s="717"/>
      <c r="F640" s="717" t="s">
        <v>546</v>
      </c>
      <c r="G640" s="717" t="s">
        <v>11035</v>
      </c>
      <c r="H640" s="717" t="s">
        <v>11474</v>
      </c>
      <c r="I640" s="717"/>
      <c r="J640" s="718">
        <v>43238</v>
      </c>
      <c r="K640" s="717" t="s">
        <v>11037</v>
      </c>
      <c r="L640" s="717" t="s">
        <v>11467</v>
      </c>
      <c r="M640" s="717" t="s">
        <v>11039</v>
      </c>
      <c r="N640" s="718">
        <v>43648</v>
      </c>
      <c r="O640" s="717" t="s">
        <v>8596</v>
      </c>
      <c r="P640" s="719">
        <v>43290</v>
      </c>
      <c r="Q640" s="717" t="s">
        <v>11041</v>
      </c>
      <c r="R640" s="717"/>
      <c r="S640" s="717"/>
      <c r="T640" s="717"/>
    </row>
    <row r="641" spans="1:20" ht="67.5">
      <c r="A641" s="717">
        <v>627</v>
      </c>
      <c r="B641" s="717" t="s">
        <v>8641</v>
      </c>
      <c r="C641" s="717" t="s">
        <v>8611</v>
      </c>
      <c r="D641" s="717"/>
      <c r="E641" s="717"/>
      <c r="F641" s="717" t="s">
        <v>546</v>
      </c>
      <c r="G641" s="717" t="s">
        <v>11035</v>
      </c>
      <c r="H641" s="717" t="s">
        <v>11475</v>
      </c>
      <c r="I641" s="717"/>
      <c r="J641" s="718">
        <v>43238</v>
      </c>
      <c r="K641" s="717" t="s">
        <v>11037</v>
      </c>
      <c r="L641" s="717" t="s">
        <v>11467</v>
      </c>
      <c r="M641" s="717" t="s">
        <v>11039</v>
      </c>
      <c r="N641" s="718">
        <v>43648</v>
      </c>
      <c r="O641" s="717" t="s">
        <v>8596</v>
      </c>
      <c r="P641" s="719">
        <v>43290</v>
      </c>
      <c r="Q641" s="717" t="s">
        <v>11041</v>
      </c>
      <c r="R641" s="717"/>
      <c r="S641" s="717"/>
      <c r="T641" s="717"/>
    </row>
    <row r="642" spans="1:20" ht="67.5">
      <c r="A642" s="717">
        <v>628</v>
      </c>
      <c r="B642" s="717" t="s">
        <v>8696</v>
      </c>
      <c r="C642" s="717" t="s">
        <v>8611</v>
      </c>
      <c r="D642" s="717"/>
      <c r="E642" s="717"/>
      <c r="F642" s="717" t="s">
        <v>546</v>
      </c>
      <c r="G642" s="717" t="s">
        <v>11035</v>
      </c>
      <c r="H642" s="717" t="s">
        <v>11476</v>
      </c>
      <c r="I642" s="717"/>
      <c r="J642" s="718">
        <v>43238</v>
      </c>
      <c r="K642" s="717" t="s">
        <v>11037</v>
      </c>
      <c r="L642" s="717" t="s">
        <v>11467</v>
      </c>
      <c r="M642" s="717" t="s">
        <v>11039</v>
      </c>
      <c r="N642" s="718">
        <v>43648</v>
      </c>
      <c r="O642" s="717" t="s">
        <v>8596</v>
      </c>
      <c r="P642" s="719">
        <v>43290</v>
      </c>
      <c r="Q642" s="717" t="s">
        <v>11041</v>
      </c>
      <c r="R642" s="717"/>
      <c r="S642" s="717"/>
      <c r="T642" s="717"/>
    </row>
    <row r="643" spans="1:20" ht="67.5">
      <c r="A643" s="717">
        <v>629</v>
      </c>
      <c r="B643" s="717" t="s">
        <v>8609</v>
      </c>
      <c r="C643" s="717" t="s">
        <v>8611</v>
      </c>
      <c r="D643" s="717"/>
      <c r="E643" s="717"/>
      <c r="F643" s="717" t="s">
        <v>546</v>
      </c>
      <c r="G643" s="717" t="s">
        <v>11035</v>
      </c>
      <c r="H643" s="717" t="s">
        <v>11477</v>
      </c>
      <c r="I643" s="717"/>
      <c r="J643" s="718">
        <v>43238</v>
      </c>
      <c r="K643" s="717" t="s">
        <v>11037</v>
      </c>
      <c r="L643" s="717" t="s">
        <v>11467</v>
      </c>
      <c r="M643" s="717" t="s">
        <v>11039</v>
      </c>
      <c r="N643" s="718">
        <v>43648</v>
      </c>
      <c r="O643" s="717" t="s">
        <v>8596</v>
      </c>
      <c r="P643" s="719">
        <v>43290</v>
      </c>
      <c r="Q643" s="717" t="s">
        <v>11041</v>
      </c>
      <c r="R643" s="717"/>
      <c r="S643" s="717"/>
      <c r="T643" s="717"/>
    </row>
    <row r="644" spans="1:20" ht="67.5">
      <c r="A644" s="717">
        <v>630</v>
      </c>
      <c r="B644" s="717" t="s">
        <v>8687</v>
      </c>
      <c r="C644" s="717" t="s">
        <v>8611</v>
      </c>
      <c r="D644" s="717"/>
      <c r="E644" s="717"/>
      <c r="F644" s="717" t="s">
        <v>546</v>
      </c>
      <c r="G644" s="717" t="s">
        <v>11035</v>
      </c>
      <c r="H644" s="717" t="s">
        <v>11478</v>
      </c>
      <c r="I644" s="717"/>
      <c r="J644" s="718">
        <v>43238</v>
      </c>
      <c r="K644" s="717" t="s">
        <v>11037</v>
      </c>
      <c r="L644" s="717" t="s">
        <v>11467</v>
      </c>
      <c r="M644" s="717" t="s">
        <v>11039</v>
      </c>
      <c r="N644" s="718">
        <v>43648</v>
      </c>
      <c r="O644" s="717" t="s">
        <v>8596</v>
      </c>
      <c r="P644" s="719">
        <v>43290</v>
      </c>
      <c r="Q644" s="717" t="s">
        <v>11041</v>
      </c>
      <c r="R644" s="717"/>
      <c r="S644" s="717"/>
      <c r="T644" s="717"/>
    </row>
    <row r="645" spans="1:20" ht="67.5">
      <c r="A645" s="717">
        <v>631</v>
      </c>
      <c r="B645" s="717" t="s">
        <v>8679</v>
      </c>
      <c r="C645" s="717" t="s">
        <v>8611</v>
      </c>
      <c r="D645" s="717"/>
      <c r="E645" s="717"/>
      <c r="F645" s="717" t="s">
        <v>546</v>
      </c>
      <c r="G645" s="717" t="s">
        <v>11035</v>
      </c>
      <c r="H645" s="717" t="s">
        <v>11479</v>
      </c>
      <c r="I645" s="717"/>
      <c r="J645" s="718">
        <v>43238</v>
      </c>
      <c r="K645" s="717" t="s">
        <v>11037</v>
      </c>
      <c r="L645" s="717" t="s">
        <v>11467</v>
      </c>
      <c r="M645" s="717" t="s">
        <v>11039</v>
      </c>
      <c r="N645" s="718">
        <v>43648</v>
      </c>
      <c r="O645" s="717" t="s">
        <v>8596</v>
      </c>
      <c r="P645" s="719">
        <v>43290</v>
      </c>
      <c r="Q645" s="717" t="s">
        <v>11041</v>
      </c>
      <c r="R645" s="717"/>
      <c r="S645" s="717"/>
      <c r="T645" s="717"/>
    </row>
    <row r="646" spans="1:20" ht="67.5">
      <c r="A646" s="717">
        <v>632</v>
      </c>
      <c r="B646" s="717" t="s">
        <v>8705</v>
      </c>
      <c r="C646" s="717" t="s">
        <v>8611</v>
      </c>
      <c r="D646" s="717"/>
      <c r="E646" s="717"/>
      <c r="F646" s="717" t="s">
        <v>546</v>
      </c>
      <c r="G646" s="717" t="s">
        <v>11035</v>
      </c>
      <c r="H646" s="717" t="s">
        <v>11480</v>
      </c>
      <c r="I646" s="717"/>
      <c r="J646" s="718">
        <v>43238</v>
      </c>
      <c r="K646" s="717" t="s">
        <v>11037</v>
      </c>
      <c r="L646" s="717" t="s">
        <v>11467</v>
      </c>
      <c r="M646" s="717" t="s">
        <v>11039</v>
      </c>
      <c r="N646" s="718">
        <v>43648</v>
      </c>
      <c r="O646" s="717" t="s">
        <v>8596</v>
      </c>
      <c r="P646" s="719">
        <v>43290</v>
      </c>
      <c r="Q646" s="717" t="s">
        <v>11041</v>
      </c>
      <c r="R646" s="717"/>
      <c r="S646" s="717"/>
      <c r="T646" s="717"/>
    </row>
    <row r="647" spans="1:20" ht="67.5">
      <c r="A647" s="717">
        <v>633</v>
      </c>
      <c r="B647" s="717" t="s">
        <v>8693</v>
      </c>
      <c r="C647" s="717" t="s">
        <v>8695</v>
      </c>
      <c r="D647" s="717"/>
      <c r="E647" s="717"/>
      <c r="F647" s="717" t="s">
        <v>546</v>
      </c>
      <c r="G647" s="717" t="s">
        <v>11035</v>
      </c>
      <c r="H647" s="717" t="s">
        <v>11481</v>
      </c>
      <c r="I647" s="717"/>
      <c r="J647" s="718">
        <v>43238</v>
      </c>
      <c r="K647" s="717" t="s">
        <v>11037</v>
      </c>
      <c r="L647" s="717" t="s">
        <v>11467</v>
      </c>
      <c r="M647" s="717" t="s">
        <v>11039</v>
      </c>
      <c r="N647" s="718">
        <v>43649</v>
      </c>
      <c r="O647" s="717" t="s">
        <v>8596</v>
      </c>
      <c r="P647" s="719">
        <v>43290</v>
      </c>
      <c r="Q647" s="717" t="s">
        <v>11041</v>
      </c>
      <c r="R647" s="717"/>
      <c r="S647" s="717"/>
      <c r="T647" s="717"/>
    </row>
    <row r="648" spans="1:20" ht="67.5">
      <c r="A648" s="717">
        <v>634</v>
      </c>
      <c r="B648" s="717" t="s">
        <v>8689</v>
      </c>
      <c r="C648" s="717" t="s">
        <v>8617</v>
      </c>
      <c r="D648" s="717"/>
      <c r="E648" s="717"/>
      <c r="F648" s="717" t="s">
        <v>546</v>
      </c>
      <c r="G648" s="717" t="s">
        <v>11282</v>
      </c>
      <c r="H648" s="717" t="s">
        <v>11482</v>
      </c>
      <c r="I648" s="717"/>
      <c r="J648" s="718">
        <v>43241</v>
      </c>
      <c r="K648" s="717" t="s">
        <v>11037</v>
      </c>
      <c r="L648" s="717" t="s">
        <v>11432</v>
      </c>
      <c r="M648" s="717" t="s">
        <v>11039</v>
      </c>
      <c r="N648" s="718">
        <v>43649</v>
      </c>
      <c r="O648" s="717" t="s">
        <v>8596</v>
      </c>
      <c r="P648" s="719">
        <v>43290</v>
      </c>
      <c r="Q648" s="717" t="s">
        <v>11041</v>
      </c>
      <c r="R648" s="717"/>
      <c r="S648" s="717"/>
      <c r="T648" s="717"/>
    </row>
    <row r="649" spans="1:20" ht="67.5">
      <c r="A649" s="717">
        <v>635</v>
      </c>
      <c r="B649" s="717" t="s">
        <v>8615</v>
      </c>
      <c r="C649" s="717" t="s">
        <v>8617</v>
      </c>
      <c r="D649" s="717"/>
      <c r="E649" s="717"/>
      <c r="F649" s="717" t="s">
        <v>546</v>
      </c>
      <c r="G649" s="717" t="s">
        <v>11282</v>
      </c>
      <c r="H649" s="717" t="s">
        <v>11483</v>
      </c>
      <c r="I649" s="717"/>
      <c r="J649" s="718">
        <v>43241</v>
      </c>
      <c r="K649" s="717" t="s">
        <v>11037</v>
      </c>
      <c r="L649" s="717" t="s">
        <v>11432</v>
      </c>
      <c r="M649" s="717" t="s">
        <v>11039</v>
      </c>
      <c r="N649" s="718">
        <v>43649</v>
      </c>
      <c r="O649" s="717" t="s">
        <v>8596</v>
      </c>
      <c r="P649" s="719">
        <v>43290</v>
      </c>
      <c r="Q649" s="717" t="s">
        <v>11041</v>
      </c>
      <c r="R649" s="717"/>
      <c r="S649" s="717"/>
      <c r="T649" s="717"/>
    </row>
    <row r="650" spans="1:20" ht="67.5">
      <c r="A650" s="717">
        <v>636</v>
      </c>
      <c r="B650" s="717" t="s">
        <v>8632</v>
      </c>
      <c r="C650" s="717" t="s">
        <v>8617</v>
      </c>
      <c r="D650" s="717"/>
      <c r="E650" s="717"/>
      <c r="F650" s="717" t="s">
        <v>546</v>
      </c>
      <c r="G650" s="717" t="s">
        <v>11282</v>
      </c>
      <c r="H650" s="717" t="s">
        <v>11484</v>
      </c>
      <c r="I650" s="717"/>
      <c r="J650" s="718">
        <v>43241</v>
      </c>
      <c r="K650" s="717" t="s">
        <v>11037</v>
      </c>
      <c r="L650" s="717" t="s">
        <v>11432</v>
      </c>
      <c r="M650" s="717" t="s">
        <v>11039</v>
      </c>
      <c r="N650" s="718">
        <v>43649</v>
      </c>
      <c r="O650" s="717" t="s">
        <v>8596</v>
      </c>
      <c r="P650" s="719">
        <v>43290</v>
      </c>
      <c r="Q650" s="717" t="s">
        <v>11041</v>
      </c>
      <c r="R650" s="717"/>
      <c r="S650" s="717"/>
      <c r="T650" s="717"/>
    </row>
    <row r="651" spans="1:20" ht="67.5">
      <c r="A651" s="717">
        <v>637</v>
      </c>
      <c r="B651" s="717" t="s">
        <v>10043</v>
      </c>
      <c r="C651" s="717" t="s">
        <v>10027</v>
      </c>
      <c r="D651" s="717"/>
      <c r="E651" s="717"/>
      <c r="F651" s="717" t="s">
        <v>546</v>
      </c>
      <c r="G651" s="717" t="s">
        <v>11101</v>
      </c>
      <c r="H651" s="717" t="s">
        <v>11485</v>
      </c>
      <c r="I651" s="717"/>
      <c r="J651" s="718">
        <v>43243</v>
      </c>
      <c r="K651" s="717" t="s">
        <v>11037</v>
      </c>
      <c r="L651" s="717" t="s">
        <v>11486</v>
      </c>
      <c r="M651" s="717" t="s">
        <v>11163</v>
      </c>
      <c r="N651" s="718">
        <v>43286</v>
      </c>
      <c r="O651" s="717" t="s">
        <v>10028</v>
      </c>
      <c r="P651" s="719">
        <v>43291</v>
      </c>
      <c r="Q651" s="717" t="s">
        <v>11041</v>
      </c>
      <c r="R651" s="717"/>
      <c r="S651" s="717"/>
      <c r="T651" s="717"/>
    </row>
    <row r="652" spans="1:20" ht="67.5">
      <c r="A652" s="717">
        <v>638</v>
      </c>
      <c r="B652" s="717" t="s">
        <v>10025</v>
      </c>
      <c r="C652" s="717" t="s">
        <v>10027</v>
      </c>
      <c r="D652" s="717"/>
      <c r="E652" s="717"/>
      <c r="F652" s="717" t="s">
        <v>546</v>
      </c>
      <c r="G652" s="717" t="s">
        <v>11101</v>
      </c>
      <c r="H652" s="717" t="s">
        <v>11487</v>
      </c>
      <c r="I652" s="717"/>
      <c r="J652" s="718">
        <v>43243</v>
      </c>
      <c r="K652" s="717" t="s">
        <v>11037</v>
      </c>
      <c r="L652" s="717" t="s">
        <v>11486</v>
      </c>
      <c r="M652" s="717" t="s">
        <v>11163</v>
      </c>
      <c r="N652" s="718">
        <v>43286</v>
      </c>
      <c r="O652" s="717" t="s">
        <v>10028</v>
      </c>
      <c r="P652" s="719">
        <v>43291</v>
      </c>
      <c r="Q652" s="717" t="s">
        <v>11041</v>
      </c>
      <c r="R652" s="717"/>
      <c r="S652" s="717"/>
      <c r="T652" s="717"/>
    </row>
    <row r="653" spans="1:20" ht="67.5">
      <c r="A653" s="717">
        <v>639</v>
      </c>
      <c r="B653" s="717" t="s">
        <v>10055</v>
      </c>
      <c r="C653" s="717" t="s">
        <v>10027</v>
      </c>
      <c r="D653" s="717"/>
      <c r="E653" s="717"/>
      <c r="F653" s="717" t="s">
        <v>546</v>
      </c>
      <c r="G653" s="717" t="s">
        <v>11101</v>
      </c>
      <c r="H653" s="717" t="s">
        <v>11488</v>
      </c>
      <c r="I653" s="717"/>
      <c r="J653" s="718">
        <v>43243</v>
      </c>
      <c r="K653" s="717" t="s">
        <v>11037</v>
      </c>
      <c r="L653" s="717" t="s">
        <v>11486</v>
      </c>
      <c r="M653" s="717" t="s">
        <v>11163</v>
      </c>
      <c r="N653" s="718">
        <v>43286</v>
      </c>
      <c r="O653" s="717" t="s">
        <v>10028</v>
      </c>
      <c r="P653" s="719">
        <v>43292</v>
      </c>
      <c r="Q653" s="717" t="s">
        <v>11041</v>
      </c>
      <c r="R653" s="717"/>
      <c r="S653" s="717"/>
      <c r="T653" s="717"/>
    </row>
    <row r="654" spans="1:20" ht="67.5">
      <c r="A654" s="717">
        <v>640</v>
      </c>
      <c r="B654" s="717" t="s">
        <v>10037</v>
      </c>
      <c r="C654" s="717" t="s">
        <v>10027</v>
      </c>
      <c r="D654" s="717"/>
      <c r="E654" s="717"/>
      <c r="F654" s="717" t="s">
        <v>546</v>
      </c>
      <c r="G654" s="717" t="s">
        <v>11101</v>
      </c>
      <c r="H654" s="717" t="s">
        <v>11489</v>
      </c>
      <c r="I654" s="717"/>
      <c r="J654" s="718">
        <v>43243</v>
      </c>
      <c r="K654" s="717" t="s">
        <v>11037</v>
      </c>
      <c r="L654" s="717" t="s">
        <v>11486</v>
      </c>
      <c r="M654" s="717" t="s">
        <v>11163</v>
      </c>
      <c r="N654" s="718">
        <v>43286</v>
      </c>
      <c r="O654" s="717" t="s">
        <v>10028</v>
      </c>
      <c r="P654" s="719">
        <v>43291</v>
      </c>
      <c r="Q654" s="717" t="s">
        <v>11041</v>
      </c>
      <c r="R654" s="717"/>
      <c r="S654" s="717"/>
      <c r="T654" s="717"/>
    </row>
    <row r="655" spans="1:20" ht="67.5">
      <c r="A655" s="717">
        <v>641</v>
      </c>
      <c r="B655" s="717" t="s">
        <v>10031</v>
      </c>
      <c r="C655" s="717" t="s">
        <v>10027</v>
      </c>
      <c r="D655" s="717"/>
      <c r="E655" s="717"/>
      <c r="F655" s="717" t="s">
        <v>546</v>
      </c>
      <c r="G655" s="717" t="s">
        <v>11101</v>
      </c>
      <c r="H655" s="717" t="s">
        <v>11490</v>
      </c>
      <c r="I655" s="717"/>
      <c r="J655" s="718">
        <v>43243</v>
      </c>
      <c r="K655" s="717" t="s">
        <v>11037</v>
      </c>
      <c r="L655" s="717" t="s">
        <v>11486</v>
      </c>
      <c r="M655" s="717" t="s">
        <v>11163</v>
      </c>
      <c r="N655" s="718">
        <v>43286</v>
      </c>
      <c r="O655" s="717" t="s">
        <v>10028</v>
      </c>
      <c r="P655" s="719">
        <v>43291</v>
      </c>
      <c r="Q655" s="717" t="s">
        <v>11041</v>
      </c>
      <c r="R655" s="717"/>
      <c r="S655" s="717"/>
      <c r="T655" s="717"/>
    </row>
    <row r="656" spans="1:20" ht="67.5">
      <c r="A656" s="717">
        <v>642</v>
      </c>
      <c r="B656" s="717" t="s">
        <v>10045</v>
      </c>
      <c r="C656" s="717" t="s">
        <v>10027</v>
      </c>
      <c r="D656" s="717"/>
      <c r="E656" s="717"/>
      <c r="F656" s="717" t="s">
        <v>546</v>
      </c>
      <c r="G656" s="717" t="s">
        <v>11101</v>
      </c>
      <c r="H656" s="717" t="s">
        <v>11491</v>
      </c>
      <c r="I656" s="717"/>
      <c r="J656" s="718">
        <v>43243</v>
      </c>
      <c r="K656" s="717" t="s">
        <v>11037</v>
      </c>
      <c r="L656" s="717" t="s">
        <v>11486</v>
      </c>
      <c r="M656" s="717" t="s">
        <v>11163</v>
      </c>
      <c r="N656" s="718">
        <v>43286</v>
      </c>
      <c r="O656" s="717" t="s">
        <v>10028</v>
      </c>
      <c r="P656" s="719">
        <v>43291</v>
      </c>
      <c r="Q656" s="717" t="s">
        <v>11041</v>
      </c>
      <c r="R656" s="717"/>
      <c r="S656" s="717"/>
      <c r="T656" s="717"/>
    </row>
    <row r="657" spans="1:20" ht="67.5">
      <c r="A657" s="717">
        <v>643</v>
      </c>
      <c r="B657" s="717" t="s">
        <v>10051</v>
      </c>
      <c r="C657" s="717" t="s">
        <v>10027</v>
      </c>
      <c r="D657" s="717"/>
      <c r="E657" s="717"/>
      <c r="F657" s="717" t="s">
        <v>546</v>
      </c>
      <c r="G657" s="717" t="s">
        <v>11101</v>
      </c>
      <c r="H657" s="717" t="s">
        <v>11492</v>
      </c>
      <c r="I657" s="717"/>
      <c r="J657" s="718">
        <v>43243</v>
      </c>
      <c r="K657" s="717" t="s">
        <v>11037</v>
      </c>
      <c r="L657" s="717" t="s">
        <v>11486</v>
      </c>
      <c r="M657" s="717" t="s">
        <v>11163</v>
      </c>
      <c r="N657" s="718">
        <v>43286</v>
      </c>
      <c r="O657" s="717" t="s">
        <v>10028</v>
      </c>
      <c r="P657" s="719">
        <v>43292</v>
      </c>
      <c r="Q657" s="717" t="s">
        <v>11041</v>
      </c>
      <c r="R657" s="717"/>
      <c r="S657" s="717"/>
      <c r="T657" s="717"/>
    </row>
    <row r="658" spans="1:20" ht="67.5">
      <c r="A658" s="717">
        <v>644</v>
      </c>
      <c r="B658" s="717" t="s">
        <v>10029</v>
      </c>
      <c r="C658" s="717" t="s">
        <v>10027</v>
      </c>
      <c r="D658" s="717"/>
      <c r="E658" s="717"/>
      <c r="F658" s="717" t="s">
        <v>546</v>
      </c>
      <c r="G658" s="717" t="s">
        <v>11101</v>
      </c>
      <c r="H658" s="717" t="s">
        <v>11493</v>
      </c>
      <c r="I658" s="717"/>
      <c r="J658" s="718">
        <v>43243</v>
      </c>
      <c r="K658" s="717" t="s">
        <v>11037</v>
      </c>
      <c r="L658" s="717" t="s">
        <v>11486</v>
      </c>
      <c r="M658" s="717" t="s">
        <v>11163</v>
      </c>
      <c r="N658" s="718">
        <v>43286</v>
      </c>
      <c r="O658" s="717" t="s">
        <v>10028</v>
      </c>
      <c r="P658" s="719">
        <v>43291</v>
      </c>
      <c r="Q658" s="717" t="s">
        <v>11041</v>
      </c>
      <c r="R658" s="717"/>
      <c r="S658" s="717"/>
      <c r="T658" s="717"/>
    </row>
    <row r="659" spans="1:20" ht="67.5">
      <c r="A659" s="717">
        <v>645</v>
      </c>
      <c r="B659" s="717" t="s">
        <v>10035</v>
      </c>
      <c r="C659" s="717" t="s">
        <v>10027</v>
      </c>
      <c r="D659" s="717"/>
      <c r="E659" s="717"/>
      <c r="F659" s="717" t="s">
        <v>546</v>
      </c>
      <c r="G659" s="717" t="s">
        <v>11101</v>
      </c>
      <c r="H659" s="717" t="s">
        <v>11494</v>
      </c>
      <c r="I659" s="717"/>
      <c r="J659" s="718">
        <v>43243</v>
      </c>
      <c r="K659" s="717" t="s">
        <v>11037</v>
      </c>
      <c r="L659" s="717" t="s">
        <v>11486</v>
      </c>
      <c r="M659" s="717" t="s">
        <v>11163</v>
      </c>
      <c r="N659" s="718">
        <v>43286</v>
      </c>
      <c r="O659" s="717" t="s">
        <v>10028</v>
      </c>
      <c r="P659" s="719">
        <v>43291</v>
      </c>
      <c r="Q659" s="717" t="s">
        <v>11041</v>
      </c>
      <c r="R659" s="717"/>
      <c r="S659" s="717"/>
      <c r="T659" s="717"/>
    </row>
    <row r="660" spans="1:20" ht="67.5">
      <c r="A660" s="717">
        <v>646</v>
      </c>
      <c r="B660" s="717" t="s">
        <v>10039</v>
      </c>
      <c r="C660" s="717" t="s">
        <v>10027</v>
      </c>
      <c r="D660" s="717"/>
      <c r="E660" s="717"/>
      <c r="F660" s="717" t="s">
        <v>546</v>
      </c>
      <c r="G660" s="717" t="s">
        <v>11101</v>
      </c>
      <c r="H660" s="717" t="s">
        <v>11495</v>
      </c>
      <c r="I660" s="717"/>
      <c r="J660" s="718">
        <v>43243</v>
      </c>
      <c r="K660" s="717" t="s">
        <v>11037</v>
      </c>
      <c r="L660" s="717" t="s">
        <v>11486</v>
      </c>
      <c r="M660" s="717" t="s">
        <v>11163</v>
      </c>
      <c r="N660" s="718">
        <v>43286</v>
      </c>
      <c r="O660" s="717" t="s">
        <v>10028</v>
      </c>
      <c r="P660" s="719">
        <v>43291</v>
      </c>
      <c r="Q660" s="717" t="s">
        <v>11041</v>
      </c>
      <c r="R660" s="717"/>
      <c r="S660" s="717"/>
      <c r="T660" s="717"/>
    </row>
    <row r="661" spans="1:20" ht="67.5">
      <c r="A661" s="717">
        <v>647</v>
      </c>
      <c r="B661" s="717" t="s">
        <v>10033</v>
      </c>
      <c r="C661" s="717" t="s">
        <v>10027</v>
      </c>
      <c r="D661" s="717"/>
      <c r="E661" s="717"/>
      <c r="F661" s="717" t="s">
        <v>546</v>
      </c>
      <c r="G661" s="717" t="s">
        <v>11101</v>
      </c>
      <c r="H661" s="717" t="s">
        <v>11496</v>
      </c>
      <c r="I661" s="717"/>
      <c r="J661" s="718">
        <v>43243</v>
      </c>
      <c r="K661" s="717" t="s">
        <v>11037</v>
      </c>
      <c r="L661" s="717" t="s">
        <v>11486</v>
      </c>
      <c r="M661" s="717" t="s">
        <v>11163</v>
      </c>
      <c r="N661" s="718">
        <v>43286</v>
      </c>
      <c r="O661" s="717" t="s">
        <v>10028</v>
      </c>
      <c r="P661" s="719">
        <v>43291</v>
      </c>
      <c r="Q661" s="717" t="s">
        <v>11041</v>
      </c>
      <c r="R661" s="717"/>
      <c r="S661" s="717"/>
      <c r="T661" s="717"/>
    </row>
    <row r="662" spans="1:20" ht="67.5">
      <c r="A662" s="717">
        <v>648</v>
      </c>
      <c r="B662" s="717" t="s">
        <v>10059</v>
      </c>
      <c r="C662" s="717" t="s">
        <v>10027</v>
      </c>
      <c r="D662" s="717"/>
      <c r="E662" s="717"/>
      <c r="F662" s="717" t="s">
        <v>546</v>
      </c>
      <c r="G662" s="717" t="s">
        <v>11101</v>
      </c>
      <c r="H662" s="717" t="s">
        <v>11497</v>
      </c>
      <c r="I662" s="717"/>
      <c r="J662" s="718">
        <v>43243</v>
      </c>
      <c r="K662" s="717" t="s">
        <v>11037</v>
      </c>
      <c r="L662" s="717" t="s">
        <v>11486</v>
      </c>
      <c r="M662" s="717" t="s">
        <v>11163</v>
      </c>
      <c r="N662" s="718">
        <v>43286</v>
      </c>
      <c r="O662" s="717" t="s">
        <v>10028</v>
      </c>
      <c r="P662" s="719">
        <v>43292</v>
      </c>
      <c r="Q662" s="717" t="s">
        <v>11041</v>
      </c>
      <c r="R662" s="717"/>
      <c r="S662" s="717"/>
      <c r="T662" s="717"/>
    </row>
    <row r="663" spans="1:20" ht="67.5">
      <c r="A663" s="717">
        <v>649</v>
      </c>
      <c r="B663" s="717" t="s">
        <v>10049</v>
      </c>
      <c r="C663" s="717" t="s">
        <v>10027</v>
      </c>
      <c r="D663" s="717"/>
      <c r="E663" s="717"/>
      <c r="F663" s="717" t="s">
        <v>546</v>
      </c>
      <c r="G663" s="717" t="s">
        <v>11101</v>
      </c>
      <c r="H663" s="717" t="s">
        <v>11498</v>
      </c>
      <c r="I663" s="717"/>
      <c r="J663" s="718">
        <v>43243</v>
      </c>
      <c r="K663" s="717" t="s">
        <v>11037</v>
      </c>
      <c r="L663" s="717" t="s">
        <v>11486</v>
      </c>
      <c r="M663" s="717" t="s">
        <v>11163</v>
      </c>
      <c r="N663" s="718">
        <v>43286</v>
      </c>
      <c r="O663" s="717" t="s">
        <v>10028</v>
      </c>
      <c r="P663" s="719">
        <v>43292</v>
      </c>
      <c r="Q663" s="717" t="s">
        <v>11041</v>
      </c>
      <c r="R663" s="717"/>
      <c r="S663" s="717"/>
      <c r="T663" s="717"/>
    </row>
    <row r="664" spans="1:20" ht="67.5">
      <c r="A664" s="717">
        <v>650</v>
      </c>
      <c r="B664" s="717" t="s">
        <v>10041</v>
      </c>
      <c r="C664" s="717" t="s">
        <v>10027</v>
      </c>
      <c r="D664" s="717"/>
      <c r="E664" s="717"/>
      <c r="F664" s="717" t="s">
        <v>546</v>
      </c>
      <c r="G664" s="717" t="s">
        <v>11101</v>
      </c>
      <c r="H664" s="717" t="s">
        <v>11499</v>
      </c>
      <c r="I664" s="717"/>
      <c r="J664" s="718">
        <v>43243</v>
      </c>
      <c r="K664" s="717" t="s">
        <v>11037</v>
      </c>
      <c r="L664" s="717" t="s">
        <v>11486</v>
      </c>
      <c r="M664" s="717" t="s">
        <v>11163</v>
      </c>
      <c r="N664" s="718">
        <v>43286</v>
      </c>
      <c r="O664" s="717" t="s">
        <v>10028</v>
      </c>
      <c r="P664" s="719">
        <v>43291</v>
      </c>
      <c r="Q664" s="717" t="s">
        <v>11041</v>
      </c>
      <c r="R664" s="717"/>
      <c r="S664" s="717"/>
      <c r="T664" s="717"/>
    </row>
    <row r="665" spans="1:20" ht="67.5">
      <c r="A665" s="717">
        <v>651</v>
      </c>
      <c r="B665" s="717" t="s">
        <v>10053</v>
      </c>
      <c r="C665" s="717" t="s">
        <v>10027</v>
      </c>
      <c r="D665" s="717"/>
      <c r="E665" s="717"/>
      <c r="F665" s="717" t="s">
        <v>546</v>
      </c>
      <c r="G665" s="717" t="s">
        <v>11101</v>
      </c>
      <c r="H665" s="717" t="s">
        <v>11396</v>
      </c>
      <c r="I665" s="717"/>
      <c r="J665" s="718">
        <v>43243</v>
      </c>
      <c r="K665" s="717" t="s">
        <v>11037</v>
      </c>
      <c r="L665" s="717" t="s">
        <v>11486</v>
      </c>
      <c r="M665" s="717" t="s">
        <v>11163</v>
      </c>
      <c r="N665" s="718">
        <v>43286</v>
      </c>
      <c r="O665" s="717" t="s">
        <v>10028</v>
      </c>
      <c r="P665" s="719">
        <v>43292</v>
      </c>
      <c r="Q665" s="717" t="s">
        <v>11041</v>
      </c>
      <c r="R665" s="717"/>
      <c r="S665" s="717"/>
      <c r="T665" s="717"/>
    </row>
    <row r="666" spans="1:20" ht="67.5">
      <c r="A666" s="717">
        <v>652</v>
      </c>
      <c r="B666" s="717" t="s">
        <v>10047</v>
      </c>
      <c r="C666" s="717" t="s">
        <v>10027</v>
      </c>
      <c r="D666" s="717"/>
      <c r="E666" s="717"/>
      <c r="F666" s="717" t="s">
        <v>546</v>
      </c>
      <c r="G666" s="717" t="s">
        <v>11101</v>
      </c>
      <c r="H666" s="717" t="s">
        <v>11500</v>
      </c>
      <c r="I666" s="717"/>
      <c r="J666" s="718">
        <v>43243</v>
      </c>
      <c r="K666" s="717" t="s">
        <v>11037</v>
      </c>
      <c r="L666" s="717" t="s">
        <v>11486</v>
      </c>
      <c r="M666" s="717" t="s">
        <v>11163</v>
      </c>
      <c r="N666" s="718">
        <v>43286</v>
      </c>
      <c r="O666" s="717" t="s">
        <v>10028</v>
      </c>
      <c r="P666" s="719">
        <v>43291</v>
      </c>
      <c r="Q666" s="717" t="s">
        <v>11041</v>
      </c>
      <c r="R666" s="717"/>
      <c r="S666" s="717"/>
      <c r="T666" s="717"/>
    </row>
    <row r="667" spans="1:20" ht="67.5">
      <c r="A667" s="717">
        <v>653</v>
      </c>
      <c r="B667" s="717" t="s">
        <v>10057</v>
      </c>
      <c r="C667" s="717" t="s">
        <v>10027</v>
      </c>
      <c r="D667" s="717"/>
      <c r="E667" s="717"/>
      <c r="F667" s="717" t="s">
        <v>546</v>
      </c>
      <c r="G667" s="717" t="s">
        <v>11101</v>
      </c>
      <c r="H667" s="717" t="s">
        <v>11501</v>
      </c>
      <c r="I667" s="717"/>
      <c r="J667" s="718">
        <v>43243</v>
      </c>
      <c r="K667" s="717" t="s">
        <v>11037</v>
      </c>
      <c r="L667" s="717" t="s">
        <v>11486</v>
      </c>
      <c r="M667" s="717" t="s">
        <v>11163</v>
      </c>
      <c r="N667" s="718">
        <v>43286</v>
      </c>
      <c r="O667" s="717" t="s">
        <v>10028</v>
      </c>
      <c r="P667" s="719">
        <v>43292</v>
      </c>
      <c r="Q667" s="717" t="s">
        <v>11041</v>
      </c>
      <c r="R667" s="717"/>
      <c r="S667" s="717"/>
      <c r="T667" s="717"/>
    </row>
    <row r="668" spans="1:20" ht="67.5">
      <c r="A668" s="717">
        <v>654</v>
      </c>
      <c r="B668" s="717" t="s">
        <v>9794</v>
      </c>
      <c r="C668" s="717" t="s">
        <v>9743</v>
      </c>
      <c r="D668" s="717"/>
      <c r="E668" s="717"/>
      <c r="F668" s="717" t="s">
        <v>546</v>
      </c>
      <c r="G668" s="717" t="s">
        <v>11043</v>
      </c>
      <c r="H668" s="717" t="s">
        <v>11502</v>
      </c>
      <c r="I668" s="717"/>
      <c r="J668" s="718">
        <v>43235</v>
      </c>
      <c r="K668" s="717" t="s">
        <v>11037</v>
      </c>
      <c r="L668" s="717" t="s">
        <v>11503</v>
      </c>
      <c r="M668" s="717" t="s">
        <v>11131</v>
      </c>
      <c r="N668" s="718">
        <v>43287</v>
      </c>
      <c r="O668" s="717" t="s">
        <v>9735</v>
      </c>
      <c r="P668" s="719">
        <v>43292</v>
      </c>
      <c r="Q668" s="717" t="s">
        <v>11041</v>
      </c>
      <c r="R668" s="717"/>
      <c r="S668" s="717"/>
      <c r="T668" s="717"/>
    </row>
    <row r="669" spans="1:20" ht="67.5">
      <c r="A669" s="717">
        <v>655</v>
      </c>
      <c r="B669" s="717" t="s">
        <v>9796</v>
      </c>
      <c r="C669" s="717" t="s">
        <v>9743</v>
      </c>
      <c r="D669" s="717"/>
      <c r="E669" s="717"/>
      <c r="F669" s="717" t="s">
        <v>546</v>
      </c>
      <c r="G669" s="717" t="s">
        <v>11043</v>
      </c>
      <c r="H669" s="717" t="s">
        <v>11504</v>
      </c>
      <c r="I669" s="717"/>
      <c r="J669" s="718">
        <v>43235</v>
      </c>
      <c r="K669" s="717" t="s">
        <v>11037</v>
      </c>
      <c r="L669" s="717" t="s">
        <v>11503</v>
      </c>
      <c r="M669" s="717" t="s">
        <v>11131</v>
      </c>
      <c r="N669" s="718">
        <v>43287</v>
      </c>
      <c r="O669" s="717" t="s">
        <v>9735</v>
      </c>
      <c r="P669" s="719">
        <v>43292</v>
      </c>
      <c r="Q669" s="717" t="s">
        <v>11041</v>
      </c>
      <c r="R669" s="717"/>
      <c r="S669" s="717"/>
      <c r="T669" s="717"/>
    </row>
    <row r="670" spans="1:20" ht="67.5">
      <c r="A670" s="717">
        <v>656</v>
      </c>
      <c r="B670" s="717" t="s">
        <v>9741</v>
      </c>
      <c r="C670" s="717" t="s">
        <v>9743</v>
      </c>
      <c r="D670" s="717"/>
      <c r="E670" s="717"/>
      <c r="F670" s="717" t="s">
        <v>546</v>
      </c>
      <c r="G670" s="717" t="s">
        <v>11043</v>
      </c>
      <c r="H670" s="717" t="s">
        <v>11505</v>
      </c>
      <c r="I670" s="717"/>
      <c r="J670" s="718">
        <v>43235</v>
      </c>
      <c r="K670" s="717" t="s">
        <v>11037</v>
      </c>
      <c r="L670" s="717" t="s">
        <v>11503</v>
      </c>
      <c r="M670" s="717" t="s">
        <v>11131</v>
      </c>
      <c r="N670" s="718">
        <v>43287</v>
      </c>
      <c r="O670" s="717" t="s">
        <v>9735</v>
      </c>
      <c r="P670" s="719">
        <v>43292</v>
      </c>
      <c r="Q670" s="717" t="s">
        <v>11041</v>
      </c>
      <c r="R670" s="717"/>
      <c r="S670" s="717"/>
      <c r="T670" s="717"/>
    </row>
    <row r="671" spans="1:20" ht="67.5">
      <c r="A671" s="717">
        <v>657</v>
      </c>
      <c r="B671" s="717" t="s">
        <v>9814</v>
      </c>
      <c r="C671" s="717" t="s">
        <v>9743</v>
      </c>
      <c r="D671" s="717"/>
      <c r="E671" s="717"/>
      <c r="F671" s="717" t="s">
        <v>546</v>
      </c>
      <c r="G671" s="717" t="s">
        <v>11043</v>
      </c>
      <c r="H671" s="717" t="s">
        <v>11506</v>
      </c>
      <c r="I671" s="717"/>
      <c r="J671" s="718">
        <v>43235</v>
      </c>
      <c r="K671" s="717" t="s">
        <v>11037</v>
      </c>
      <c r="L671" s="717" t="s">
        <v>11503</v>
      </c>
      <c r="M671" s="717" t="s">
        <v>11131</v>
      </c>
      <c r="N671" s="718">
        <v>43287</v>
      </c>
      <c r="O671" s="717" t="s">
        <v>9735</v>
      </c>
      <c r="P671" s="719">
        <v>43292</v>
      </c>
      <c r="Q671" s="717" t="s">
        <v>11041</v>
      </c>
      <c r="R671" s="717"/>
      <c r="S671" s="717"/>
      <c r="T671" s="717"/>
    </row>
    <row r="672" spans="1:20" ht="67.5">
      <c r="A672" s="717">
        <v>658</v>
      </c>
      <c r="B672" s="717" t="s">
        <v>9792</v>
      </c>
      <c r="C672" s="717" t="s">
        <v>9743</v>
      </c>
      <c r="D672" s="717"/>
      <c r="E672" s="717"/>
      <c r="F672" s="717" t="s">
        <v>546</v>
      </c>
      <c r="G672" s="717" t="s">
        <v>11043</v>
      </c>
      <c r="H672" s="717" t="s">
        <v>11507</v>
      </c>
      <c r="I672" s="717"/>
      <c r="J672" s="718">
        <v>43235</v>
      </c>
      <c r="K672" s="717" t="s">
        <v>11037</v>
      </c>
      <c r="L672" s="717" t="s">
        <v>11503</v>
      </c>
      <c r="M672" s="717" t="s">
        <v>11131</v>
      </c>
      <c r="N672" s="718">
        <v>43287</v>
      </c>
      <c r="O672" s="717" t="s">
        <v>9735</v>
      </c>
      <c r="P672" s="719">
        <v>43292</v>
      </c>
      <c r="Q672" s="717" t="s">
        <v>11041</v>
      </c>
      <c r="R672" s="717"/>
      <c r="S672" s="717"/>
      <c r="T672" s="717"/>
    </row>
    <row r="673" spans="1:20" ht="67.5">
      <c r="A673" s="717">
        <v>659</v>
      </c>
      <c r="B673" s="717" t="s">
        <v>9786</v>
      </c>
      <c r="C673" s="717" t="s">
        <v>9738</v>
      </c>
      <c r="D673" s="717"/>
      <c r="E673" s="717"/>
      <c r="F673" s="717" t="s">
        <v>546</v>
      </c>
      <c r="G673" s="717" t="s">
        <v>11065</v>
      </c>
      <c r="H673" s="717" t="s">
        <v>11508</v>
      </c>
      <c r="I673" s="717"/>
      <c r="J673" s="718">
        <v>43254</v>
      </c>
      <c r="K673" s="717" t="s">
        <v>11037</v>
      </c>
      <c r="L673" s="717" t="s">
        <v>11509</v>
      </c>
      <c r="M673" s="717" t="s">
        <v>11131</v>
      </c>
      <c r="N673" s="718">
        <v>43287</v>
      </c>
      <c r="O673" s="717" t="s">
        <v>9735</v>
      </c>
      <c r="P673" s="719">
        <v>43292</v>
      </c>
      <c r="Q673" s="717" t="s">
        <v>11041</v>
      </c>
      <c r="R673" s="717"/>
      <c r="S673" s="717"/>
      <c r="T673" s="717"/>
    </row>
    <row r="674" spans="1:20" ht="67.5">
      <c r="A674" s="717">
        <v>660</v>
      </c>
      <c r="B674" s="717" t="s">
        <v>9808</v>
      </c>
      <c r="C674" s="717" t="s">
        <v>9738</v>
      </c>
      <c r="D674" s="717"/>
      <c r="E674" s="717"/>
      <c r="F674" s="717" t="s">
        <v>546</v>
      </c>
      <c r="G674" s="717" t="s">
        <v>11065</v>
      </c>
      <c r="H674" s="717" t="s">
        <v>11510</v>
      </c>
      <c r="I674" s="717"/>
      <c r="J674" s="718">
        <v>43254</v>
      </c>
      <c r="K674" s="717" t="s">
        <v>11037</v>
      </c>
      <c r="L674" s="717" t="s">
        <v>11509</v>
      </c>
      <c r="M674" s="717" t="s">
        <v>11131</v>
      </c>
      <c r="N674" s="718">
        <v>43287</v>
      </c>
      <c r="O674" s="717" t="s">
        <v>9735</v>
      </c>
      <c r="P674" s="719">
        <v>43292</v>
      </c>
      <c r="Q674" s="717" t="s">
        <v>11041</v>
      </c>
      <c r="R674" s="717"/>
      <c r="S674" s="717"/>
      <c r="T674" s="717"/>
    </row>
    <row r="675" spans="1:20" ht="67.5">
      <c r="A675" s="717">
        <v>661</v>
      </c>
      <c r="B675" s="717" t="s">
        <v>9820</v>
      </c>
      <c r="C675" s="717" t="s">
        <v>9738</v>
      </c>
      <c r="D675" s="717"/>
      <c r="E675" s="717"/>
      <c r="F675" s="717" t="s">
        <v>546</v>
      </c>
      <c r="G675" s="717" t="s">
        <v>11065</v>
      </c>
      <c r="H675" s="717" t="s">
        <v>11511</v>
      </c>
      <c r="I675" s="717"/>
      <c r="J675" s="718">
        <v>43254</v>
      </c>
      <c r="K675" s="717" t="s">
        <v>11037</v>
      </c>
      <c r="L675" s="717" t="s">
        <v>11509</v>
      </c>
      <c r="M675" s="717" t="s">
        <v>11131</v>
      </c>
      <c r="N675" s="718">
        <v>43287</v>
      </c>
      <c r="O675" s="717" t="s">
        <v>9735</v>
      </c>
      <c r="P675" s="719">
        <v>43293</v>
      </c>
      <c r="Q675" s="717" t="s">
        <v>11041</v>
      </c>
      <c r="R675" s="717"/>
      <c r="S675" s="717"/>
      <c r="T675" s="717"/>
    </row>
    <row r="676" spans="1:20" ht="67.5">
      <c r="A676" s="717">
        <v>662</v>
      </c>
      <c r="B676" s="717" t="s">
        <v>9788</v>
      </c>
      <c r="C676" s="717" t="s">
        <v>9738</v>
      </c>
      <c r="D676" s="717"/>
      <c r="E676" s="717"/>
      <c r="F676" s="717" t="s">
        <v>546</v>
      </c>
      <c r="G676" s="717" t="s">
        <v>11065</v>
      </c>
      <c r="H676" s="717" t="s">
        <v>11512</v>
      </c>
      <c r="I676" s="717"/>
      <c r="J676" s="718">
        <v>43254</v>
      </c>
      <c r="K676" s="717" t="s">
        <v>11037</v>
      </c>
      <c r="L676" s="717" t="s">
        <v>11509</v>
      </c>
      <c r="M676" s="717" t="s">
        <v>11131</v>
      </c>
      <c r="N676" s="718">
        <v>43287</v>
      </c>
      <c r="O676" s="717" t="s">
        <v>9735</v>
      </c>
      <c r="P676" s="719">
        <v>43292</v>
      </c>
      <c r="Q676" s="717" t="s">
        <v>11041</v>
      </c>
      <c r="R676" s="717"/>
      <c r="S676" s="717"/>
      <c r="T676" s="717"/>
    </row>
    <row r="677" spans="1:20" ht="67.5">
      <c r="A677" s="717">
        <v>663</v>
      </c>
      <c r="B677" s="717" t="s">
        <v>9830</v>
      </c>
      <c r="C677" s="717" t="s">
        <v>9738</v>
      </c>
      <c r="D677" s="717"/>
      <c r="E677" s="717"/>
      <c r="F677" s="717" t="s">
        <v>546</v>
      </c>
      <c r="G677" s="717" t="s">
        <v>11065</v>
      </c>
      <c r="H677" s="717" t="s">
        <v>11513</v>
      </c>
      <c r="I677" s="717"/>
      <c r="J677" s="718">
        <v>43254</v>
      </c>
      <c r="K677" s="717" t="s">
        <v>11037</v>
      </c>
      <c r="L677" s="717" t="s">
        <v>11509</v>
      </c>
      <c r="M677" s="717" t="s">
        <v>11131</v>
      </c>
      <c r="N677" s="718">
        <v>43287</v>
      </c>
      <c r="O677" s="717" t="s">
        <v>9735</v>
      </c>
      <c r="P677" s="719">
        <v>43293</v>
      </c>
      <c r="Q677" s="717" t="s">
        <v>11041</v>
      </c>
      <c r="R677" s="717"/>
      <c r="S677" s="717"/>
      <c r="T677" s="717"/>
    </row>
    <row r="678" spans="1:20" ht="67.5">
      <c r="A678" s="717">
        <v>664</v>
      </c>
      <c r="B678" s="717" t="s">
        <v>9804</v>
      </c>
      <c r="C678" s="717" t="s">
        <v>9738</v>
      </c>
      <c r="D678" s="717"/>
      <c r="E678" s="717"/>
      <c r="F678" s="717" t="s">
        <v>546</v>
      </c>
      <c r="G678" s="717" t="s">
        <v>11065</v>
      </c>
      <c r="H678" s="717" t="s">
        <v>11514</v>
      </c>
      <c r="I678" s="717"/>
      <c r="J678" s="718">
        <v>43254</v>
      </c>
      <c r="K678" s="717" t="s">
        <v>11037</v>
      </c>
      <c r="L678" s="717" t="s">
        <v>11509</v>
      </c>
      <c r="M678" s="717" t="s">
        <v>11131</v>
      </c>
      <c r="N678" s="718">
        <v>43287</v>
      </c>
      <c r="O678" s="717" t="s">
        <v>9735</v>
      </c>
      <c r="P678" s="719">
        <v>43292</v>
      </c>
      <c r="Q678" s="717" t="s">
        <v>11041</v>
      </c>
      <c r="R678" s="717"/>
      <c r="S678" s="717"/>
      <c r="T678" s="717"/>
    </row>
    <row r="679" spans="1:20" ht="67.5">
      <c r="A679" s="717">
        <v>665</v>
      </c>
      <c r="B679" s="717" t="s">
        <v>9758</v>
      </c>
      <c r="C679" s="717" t="s">
        <v>9738</v>
      </c>
      <c r="D679" s="717"/>
      <c r="E679" s="717"/>
      <c r="F679" s="717" t="s">
        <v>546</v>
      </c>
      <c r="G679" s="717" t="s">
        <v>11065</v>
      </c>
      <c r="H679" s="717" t="s">
        <v>11515</v>
      </c>
      <c r="I679" s="717"/>
      <c r="J679" s="718">
        <v>43254</v>
      </c>
      <c r="K679" s="717" t="s">
        <v>11037</v>
      </c>
      <c r="L679" s="717" t="s">
        <v>11509</v>
      </c>
      <c r="M679" s="717" t="s">
        <v>11131</v>
      </c>
      <c r="N679" s="718">
        <v>43287</v>
      </c>
      <c r="O679" s="717" t="s">
        <v>9735</v>
      </c>
      <c r="P679" s="719">
        <v>43292</v>
      </c>
      <c r="Q679" s="717" t="s">
        <v>11041</v>
      </c>
      <c r="R679" s="717"/>
      <c r="S679" s="717"/>
      <c r="T679" s="717"/>
    </row>
    <row r="680" spans="1:20" ht="67.5">
      <c r="A680" s="717">
        <v>666</v>
      </c>
      <c r="B680" s="717" t="s">
        <v>9736</v>
      </c>
      <c r="C680" s="717" t="s">
        <v>9738</v>
      </c>
      <c r="D680" s="717"/>
      <c r="E680" s="717"/>
      <c r="F680" s="717" t="s">
        <v>546</v>
      </c>
      <c r="G680" s="717" t="s">
        <v>11065</v>
      </c>
      <c r="H680" s="717" t="s">
        <v>11516</v>
      </c>
      <c r="I680" s="717"/>
      <c r="J680" s="718">
        <v>43254</v>
      </c>
      <c r="K680" s="717" t="s">
        <v>11037</v>
      </c>
      <c r="L680" s="717" t="s">
        <v>11509</v>
      </c>
      <c r="M680" s="717" t="s">
        <v>11131</v>
      </c>
      <c r="N680" s="718">
        <v>43287</v>
      </c>
      <c r="O680" s="717" t="s">
        <v>9735</v>
      </c>
      <c r="P680" s="719">
        <v>43292</v>
      </c>
      <c r="Q680" s="717" t="s">
        <v>11041</v>
      </c>
      <c r="R680" s="717"/>
      <c r="S680" s="717"/>
      <c r="T680" s="717"/>
    </row>
    <row r="681" spans="1:20" ht="67.5">
      <c r="A681" s="717">
        <v>667</v>
      </c>
      <c r="B681" s="717" t="s">
        <v>9766</v>
      </c>
      <c r="C681" s="717" t="s">
        <v>9738</v>
      </c>
      <c r="D681" s="717"/>
      <c r="E681" s="717"/>
      <c r="F681" s="717" t="s">
        <v>546</v>
      </c>
      <c r="G681" s="717" t="s">
        <v>11065</v>
      </c>
      <c r="H681" s="717" t="s">
        <v>11517</v>
      </c>
      <c r="I681" s="717"/>
      <c r="J681" s="718">
        <v>43254</v>
      </c>
      <c r="K681" s="717" t="s">
        <v>11037</v>
      </c>
      <c r="L681" s="717" t="s">
        <v>11509</v>
      </c>
      <c r="M681" s="717" t="s">
        <v>11131</v>
      </c>
      <c r="N681" s="718">
        <v>43287</v>
      </c>
      <c r="O681" s="717" t="s">
        <v>9735</v>
      </c>
      <c r="P681" s="719">
        <v>43292</v>
      </c>
      <c r="Q681" s="717" t="s">
        <v>11041</v>
      </c>
      <c r="R681" s="717"/>
      <c r="S681" s="717"/>
      <c r="T681" s="717"/>
    </row>
    <row r="682" spans="1:20" ht="67.5">
      <c r="A682" s="717">
        <v>668</v>
      </c>
      <c r="B682" s="717" t="s">
        <v>9836</v>
      </c>
      <c r="C682" s="717" t="s">
        <v>9738</v>
      </c>
      <c r="D682" s="717"/>
      <c r="E682" s="717"/>
      <c r="F682" s="717" t="s">
        <v>546</v>
      </c>
      <c r="G682" s="717" t="s">
        <v>11065</v>
      </c>
      <c r="H682" s="717" t="s">
        <v>11518</v>
      </c>
      <c r="I682" s="717"/>
      <c r="J682" s="718">
        <v>43254</v>
      </c>
      <c r="K682" s="717" t="s">
        <v>11037</v>
      </c>
      <c r="L682" s="717" t="s">
        <v>11509</v>
      </c>
      <c r="M682" s="717" t="s">
        <v>11131</v>
      </c>
      <c r="N682" s="718">
        <v>43287</v>
      </c>
      <c r="O682" s="717" t="s">
        <v>9735</v>
      </c>
      <c r="P682" s="719">
        <v>43293</v>
      </c>
      <c r="Q682" s="717" t="s">
        <v>11041</v>
      </c>
      <c r="R682" s="717"/>
      <c r="S682" s="717"/>
      <c r="T682" s="717"/>
    </row>
    <row r="683" spans="1:20" ht="67.5">
      <c r="A683" s="717">
        <v>669</v>
      </c>
      <c r="B683" s="717" t="s">
        <v>9824</v>
      </c>
      <c r="C683" s="717" t="s">
        <v>9738</v>
      </c>
      <c r="D683" s="717"/>
      <c r="E683" s="717"/>
      <c r="F683" s="717" t="s">
        <v>546</v>
      </c>
      <c r="G683" s="717" t="s">
        <v>11065</v>
      </c>
      <c r="H683" s="717" t="s">
        <v>11519</v>
      </c>
      <c r="I683" s="717"/>
      <c r="J683" s="718">
        <v>43254</v>
      </c>
      <c r="K683" s="717" t="s">
        <v>11037</v>
      </c>
      <c r="L683" s="717" t="s">
        <v>11509</v>
      </c>
      <c r="M683" s="717" t="s">
        <v>11131</v>
      </c>
      <c r="N683" s="718">
        <v>43287</v>
      </c>
      <c r="O683" s="717" t="s">
        <v>9735</v>
      </c>
      <c r="P683" s="719">
        <v>43293</v>
      </c>
      <c r="Q683" s="717" t="s">
        <v>11041</v>
      </c>
      <c r="R683" s="717"/>
      <c r="S683" s="717"/>
      <c r="T683" s="717"/>
    </row>
    <row r="684" spans="1:20" ht="67.5">
      <c r="A684" s="717">
        <v>670</v>
      </c>
      <c r="B684" s="717" t="s">
        <v>9800</v>
      </c>
      <c r="C684" s="717" t="s">
        <v>9738</v>
      </c>
      <c r="D684" s="717"/>
      <c r="E684" s="717"/>
      <c r="F684" s="717" t="s">
        <v>546</v>
      </c>
      <c r="G684" s="717" t="s">
        <v>11065</v>
      </c>
      <c r="H684" s="717" t="s">
        <v>11520</v>
      </c>
      <c r="I684" s="717"/>
      <c r="J684" s="718">
        <v>43254</v>
      </c>
      <c r="K684" s="717" t="s">
        <v>11037</v>
      </c>
      <c r="L684" s="717" t="s">
        <v>11509</v>
      </c>
      <c r="M684" s="717" t="s">
        <v>11131</v>
      </c>
      <c r="N684" s="718">
        <v>43287</v>
      </c>
      <c r="O684" s="717" t="s">
        <v>9735</v>
      </c>
      <c r="P684" s="719">
        <v>43292</v>
      </c>
      <c r="Q684" s="717" t="s">
        <v>11041</v>
      </c>
      <c r="R684" s="717"/>
      <c r="S684" s="717"/>
      <c r="T684" s="717"/>
    </row>
    <row r="685" spans="1:20" ht="67.5">
      <c r="A685" s="717">
        <v>671</v>
      </c>
      <c r="B685" s="717" t="s">
        <v>9768</v>
      </c>
      <c r="C685" s="717" t="s">
        <v>9738</v>
      </c>
      <c r="D685" s="717"/>
      <c r="E685" s="717"/>
      <c r="F685" s="717" t="s">
        <v>546</v>
      </c>
      <c r="G685" s="717" t="s">
        <v>11065</v>
      </c>
      <c r="H685" s="717" t="s">
        <v>11521</v>
      </c>
      <c r="I685" s="717"/>
      <c r="J685" s="718">
        <v>43254</v>
      </c>
      <c r="K685" s="717" t="s">
        <v>11037</v>
      </c>
      <c r="L685" s="717" t="s">
        <v>11509</v>
      </c>
      <c r="M685" s="717" t="s">
        <v>11131</v>
      </c>
      <c r="N685" s="718">
        <v>43287</v>
      </c>
      <c r="O685" s="717" t="s">
        <v>9735</v>
      </c>
      <c r="P685" s="719">
        <v>43292</v>
      </c>
      <c r="Q685" s="717" t="s">
        <v>11041</v>
      </c>
      <c r="R685" s="717"/>
      <c r="S685" s="717"/>
      <c r="T685" s="717"/>
    </row>
    <row r="686" spans="1:20" ht="67.5">
      <c r="A686" s="717">
        <v>672</v>
      </c>
      <c r="B686" s="717" t="s">
        <v>9816</v>
      </c>
      <c r="C686" s="717" t="s">
        <v>9738</v>
      </c>
      <c r="D686" s="717"/>
      <c r="E686" s="717"/>
      <c r="F686" s="717" t="s">
        <v>546</v>
      </c>
      <c r="G686" s="717" t="s">
        <v>11065</v>
      </c>
      <c r="H686" s="717" t="s">
        <v>11522</v>
      </c>
      <c r="I686" s="717"/>
      <c r="J686" s="718">
        <v>43254</v>
      </c>
      <c r="K686" s="717" t="s">
        <v>11037</v>
      </c>
      <c r="L686" s="717" t="s">
        <v>11509</v>
      </c>
      <c r="M686" s="717" t="s">
        <v>11131</v>
      </c>
      <c r="N686" s="718">
        <v>43287</v>
      </c>
      <c r="O686" s="717" t="s">
        <v>9735</v>
      </c>
      <c r="P686" s="719">
        <v>43292</v>
      </c>
      <c r="Q686" s="717" t="s">
        <v>11041</v>
      </c>
      <c r="R686" s="717"/>
      <c r="S686" s="717"/>
      <c r="T686" s="717"/>
    </row>
    <row r="687" spans="1:20" ht="67.5">
      <c r="A687" s="717">
        <v>673</v>
      </c>
      <c r="B687" s="717" t="s">
        <v>9782</v>
      </c>
      <c r="C687" s="717" t="s">
        <v>9738</v>
      </c>
      <c r="D687" s="717"/>
      <c r="E687" s="717"/>
      <c r="F687" s="717" t="s">
        <v>546</v>
      </c>
      <c r="G687" s="717" t="s">
        <v>11065</v>
      </c>
      <c r="H687" s="717" t="s">
        <v>11523</v>
      </c>
      <c r="I687" s="717"/>
      <c r="J687" s="718">
        <v>43254</v>
      </c>
      <c r="K687" s="717" t="s">
        <v>11037</v>
      </c>
      <c r="L687" s="717" t="s">
        <v>11509</v>
      </c>
      <c r="M687" s="717" t="s">
        <v>11131</v>
      </c>
      <c r="N687" s="718">
        <v>43287</v>
      </c>
      <c r="O687" s="717" t="s">
        <v>9735</v>
      </c>
      <c r="P687" s="719">
        <v>43292</v>
      </c>
      <c r="Q687" s="717" t="s">
        <v>11041</v>
      </c>
      <c r="R687" s="717"/>
      <c r="S687" s="717"/>
      <c r="T687" s="717"/>
    </row>
    <row r="688" spans="1:20" ht="67.5">
      <c r="A688" s="717">
        <v>674</v>
      </c>
      <c r="B688" s="717" t="s">
        <v>9834</v>
      </c>
      <c r="C688" s="717" t="s">
        <v>9738</v>
      </c>
      <c r="D688" s="717"/>
      <c r="E688" s="717"/>
      <c r="F688" s="717" t="s">
        <v>546</v>
      </c>
      <c r="G688" s="717" t="s">
        <v>11065</v>
      </c>
      <c r="H688" s="717" t="s">
        <v>11524</v>
      </c>
      <c r="I688" s="717"/>
      <c r="J688" s="718">
        <v>43254</v>
      </c>
      <c r="K688" s="717" t="s">
        <v>11037</v>
      </c>
      <c r="L688" s="717" t="s">
        <v>11509</v>
      </c>
      <c r="M688" s="717" t="s">
        <v>11131</v>
      </c>
      <c r="N688" s="718">
        <v>43287</v>
      </c>
      <c r="O688" s="717" t="s">
        <v>9735</v>
      </c>
      <c r="P688" s="719">
        <v>43293</v>
      </c>
      <c r="Q688" s="717" t="s">
        <v>11041</v>
      </c>
      <c r="R688" s="717"/>
      <c r="S688" s="717"/>
      <c r="T688" s="717"/>
    </row>
    <row r="689" spans="1:20" ht="67.5">
      <c r="A689" s="717">
        <v>675</v>
      </c>
      <c r="B689" s="717" t="s">
        <v>9764</v>
      </c>
      <c r="C689" s="717" t="s">
        <v>9738</v>
      </c>
      <c r="D689" s="717"/>
      <c r="E689" s="717"/>
      <c r="F689" s="717" t="s">
        <v>546</v>
      </c>
      <c r="G689" s="717" t="s">
        <v>11065</v>
      </c>
      <c r="H689" s="717" t="s">
        <v>11525</v>
      </c>
      <c r="I689" s="717"/>
      <c r="J689" s="718">
        <v>43254</v>
      </c>
      <c r="K689" s="717" t="s">
        <v>11037</v>
      </c>
      <c r="L689" s="717" t="s">
        <v>11509</v>
      </c>
      <c r="M689" s="717" t="s">
        <v>11131</v>
      </c>
      <c r="N689" s="718">
        <v>43287</v>
      </c>
      <c r="O689" s="717" t="s">
        <v>9735</v>
      </c>
      <c r="P689" s="719">
        <v>43292</v>
      </c>
      <c r="Q689" s="717" t="s">
        <v>11041</v>
      </c>
      <c r="R689" s="717"/>
      <c r="S689" s="717"/>
      <c r="T689" s="717"/>
    </row>
    <row r="690" spans="1:20" ht="67.5">
      <c r="A690" s="717">
        <v>676</v>
      </c>
      <c r="B690" s="717" t="s">
        <v>9828</v>
      </c>
      <c r="C690" s="717" t="s">
        <v>9738</v>
      </c>
      <c r="D690" s="717"/>
      <c r="E690" s="717"/>
      <c r="F690" s="717" t="s">
        <v>546</v>
      </c>
      <c r="G690" s="717" t="s">
        <v>11065</v>
      </c>
      <c r="H690" s="717" t="s">
        <v>11526</v>
      </c>
      <c r="I690" s="717"/>
      <c r="J690" s="718">
        <v>43254</v>
      </c>
      <c r="K690" s="717" t="s">
        <v>11037</v>
      </c>
      <c r="L690" s="717" t="s">
        <v>11509</v>
      </c>
      <c r="M690" s="717" t="s">
        <v>11131</v>
      </c>
      <c r="N690" s="718">
        <v>43287</v>
      </c>
      <c r="O690" s="717" t="s">
        <v>9735</v>
      </c>
      <c r="P690" s="719">
        <v>43293</v>
      </c>
      <c r="Q690" s="717" t="s">
        <v>11041</v>
      </c>
      <c r="R690" s="717"/>
      <c r="S690" s="717"/>
      <c r="T690" s="717"/>
    </row>
    <row r="691" spans="1:20" ht="67.5">
      <c r="A691" s="717">
        <v>677</v>
      </c>
      <c r="B691" s="717" t="s">
        <v>9832</v>
      </c>
      <c r="C691" s="717" t="s">
        <v>9738</v>
      </c>
      <c r="D691" s="717"/>
      <c r="E691" s="717"/>
      <c r="F691" s="717" t="s">
        <v>546</v>
      </c>
      <c r="G691" s="717" t="s">
        <v>11065</v>
      </c>
      <c r="H691" s="717" t="s">
        <v>11527</v>
      </c>
      <c r="I691" s="717"/>
      <c r="J691" s="718">
        <v>43254</v>
      </c>
      <c r="K691" s="717" t="s">
        <v>11037</v>
      </c>
      <c r="L691" s="717" t="s">
        <v>11509</v>
      </c>
      <c r="M691" s="717" t="s">
        <v>11131</v>
      </c>
      <c r="N691" s="718">
        <v>43287</v>
      </c>
      <c r="O691" s="717" t="s">
        <v>9735</v>
      </c>
      <c r="P691" s="719">
        <v>43293</v>
      </c>
      <c r="Q691" s="717" t="s">
        <v>11041</v>
      </c>
      <c r="R691" s="717"/>
      <c r="S691" s="717"/>
      <c r="T691" s="717"/>
    </row>
    <row r="692" spans="1:20" ht="67.5">
      <c r="A692" s="717">
        <v>678</v>
      </c>
      <c r="B692" s="717" t="s">
        <v>9798</v>
      </c>
      <c r="C692" s="717" t="s">
        <v>9738</v>
      </c>
      <c r="D692" s="717"/>
      <c r="E692" s="717"/>
      <c r="F692" s="717" t="s">
        <v>546</v>
      </c>
      <c r="G692" s="717" t="s">
        <v>11065</v>
      </c>
      <c r="H692" s="717" t="s">
        <v>11528</v>
      </c>
      <c r="I692" s="717"/>
      <c r="J692" s="718">
        <v>43254</v>
      </c>
      <c r="K692" s="717" t="s">
        <v>11037</v>
      </c>
      <c r="L692" s="717" t="s">
        <v>11509</v>
      </c>
      <c r="M692" s="717" t="s">
        <v>11131</v>
      </c>
      <c r="N692" s="718">
        <v>43287</v>
      </c>
      <c r="O692" s="717" t="s">
        <v>9735</v>
      </c>
      <c r="P692" s="719">
        <v>43292</v>
      </c>
      <c r="Q692" s="717" t="s">
        <v>11041</v>
      </c>
      <c r="R692" s="717"/>
      <c r="S692" s="717"/>
      <c r="T692" s="717"/>
    </row>
    <row r="693" spans="1:20" ht="67.5">
      <c r="A693" s="717">
        <v>679</v>
      </c>
      <c r="B693" s="717" t="s">
        <v>9790</v>
      </c>
      <c r="C693" s="717" t="s">
        <v>9749</v>
      </c>
      <c r="D693" s="717"/>
      <c r="E693" s="717"/>
      <c r="F693" s="717" t="s">
        <v>546</v>
      </c>
      <c r="G693" s="717" t="s">
        <v>11065</v>
      </c>
      <c r="H693" s="717" t="s">
        <v>11529</v>
      </c>
      <c r="I693" s="717"/>
      <c r="J693" s="718">
        <v>43254</v>
      </c>
      <c r="K693" s="717" t="s">
        <v>11037</v>
      </c>
      <c r="L693" s="717" t="s">
        <v>11509</v>
      </c>
      <c r="M693" s="717" t="s">
        <v>11131</v>
      </c>
      <c r="N693" s="718">
        <v>43287</v>
      </c>
      <c r="O693" s="717" t="s">
        <v>9735</v>
      </c>
      <c r="P693" s="719">
        <v>43292</v>
      </c>
      <c r="Q693" s="717" t="s">
        <v>11041</v>
      </c>
      <c r="R693" s="717"/>
      <c r="S693" s="717"/>
      <c r="T693" s="717"/>
    </row>
    <row r="694" spans="1:20" ht="67.5">
      <c r="A694" s="717">
        <v>680</v>
      </c>
      <c r="B694" s="717" t="s">
        <v>9826</v>
      </c>
      <c r="C694" s="717" t="s">
        <v>9749</v>
      </c>
      <c r="D694" s="717"/>
      <c r="E694" s="717"/>
      <c r="F694" s="717" t="s">
        <v>546</v>
      </c>
      <c r="G694" s="717" t="s">
        <v>11065</v>
      </c>
      <c r="H694" s="717" t="s">
        <v>11530</v>
      </c>
      <c r="I694" s="717"/>
      <c r="J694" s="718">
        <v>43254</v>
      </c>
      <c r="K694" s="717" t="s">
        <v>11037</v>
      </c>
      <c r="L694" s="717" t="s">
        <v>11509</v>
      </c>
      <c r="M694" s="717" t="s">
        <v>11131</v>
      </c>
      <c r="N694" s="718">
        <v>43287</v>
      </c>
      <c r="O694" s="717" t="s">
        <v>9735</v>
      </c>
      <c r="P694" s="719">
        <v>43293</v>
      </c>
      <c r="Q694" s="717" t="s">
        <v>11041</v>
      </c>
      <c r="R694" s="717"/>
      <c r="S694" s="717"/>
      <c r="T694" s="717"/>
    </row>
    <row r="695" spans="1:20" ht="67.5">
      <c r="A695" s="717">
        <v>681</v>
      </c>
      <c r="B695" s="717" t="s">
        <v>9762</v>
      </c>
      <c r="C695" s="717" t="s">
        <v>9749</v>
      </c>
      <c r="D695" s="717"/>
      <c r="E695" s="717"/>
      <c r="F695" s="717" t="s">
        <v>546</v>
      </c>
      <c r="G695" s="717" t="s">
        <v>11065</v>
      </c>
      <c r="H695" s="717" t="s">
        <v>11531</v>
      </c>
      <c r="I695" s="717"/>
      <c r="J695" s="718">
        <v>43254</v>
      </c>
      <c r="K695" s="717" t="s">
        <v>11037</v>
      </c>
      <c r="L695" s="717" t="s">
        <v>11509</v>
      </c>
      <c r="M695" s="717" t="s">
        <v>11131</v>
      </c>
      <c r="N695" s="718">
        <v>43287</v>
      </c>
      <c r="O695" s="717" t="s">
        <v>9735</v>
      </c>
      <c r="P695" s="719">
        <v>43292</v>
      </c>
      <c r="Q695" s="717" t="s">
        <v>11041</v>
      </c>
      <c r="R695" s="717"/>
      <c r="S695" s="717"/>
      <c r="T695" s="717"/>
    </row>
    <row r="696" spans="1:20" ht="67.5">
      <c r="A696" s="717">
        <v>682</v>
      </c>
      <c r="B696" s="717" t="s">
        <v>9747</v>
      </c>
      <c r="C696" s="717" t="s">
        <v>9749</v>
      </c>
      <c r="D696" s="717"/>
      <c r="E696" s="717"/>
      <c r="F696" s="717" t="s">
        <v>546</v>
      </c>
      <c r="G696" s="717" t="s">
        <v>11065</v>
      </c>
      <c r="H696" s="717" t="s">
        <v>11532</v>
      </c>
      <c r="I696" s="717"/>
      <c r="J696" s="718">
        <v>43254</v>
      </c>
      <c r="K696" s="717" t="s">
        <v>11037</v>
      </c>
      <c r="L696" s="717" t="s">
        <v>11509</v>
      </c>
      <c r="M696" s="717" t="s">
        <v>11131</v>
      </c>
      <c r="N696" s="718">
        <v>43287</v>
      </c>
      <c r="O696" s="717" t="s">
        <v>9735</v>
      </c>
      <c r="P696" s="719">
        <v>43292</v>
      </c>
      <c r="Q696" s="717" t="s">
        <v>11041</v>
      </c>
      <c r="R696" s="717"/>
      <c r="S696" s="717"/>
      <c r="T696" s="717"/>
    </row>
    <row r="697" spans="1:20" ht="67.5">
      <c r="A697" s="717">
        <v>683</v>
      </c>
      <c r="B697" s="717" t="s">
        <v>9760</v>
      </c>
      <c r="C697" s="717" t="s">
        <v>9749</v>
      </c>
      <c r="D697" s="717"/>
      <c r="E697" s="717"/>
      <c r="F697" s="717" t="s">
        <v>546</v>
      </c>
      <c r="G697" s="717" t="s">
        <v>11065</v>
      </c>
      <c r="H697" s="717" t="s">
        <v>11533</v>
      </c>
      <c r="I697" s="717"/>
      <c r="J697" s="718">
        <v>43254</v>
      </c>
      <c r="K697" s="717" t="s">
        <v>11037</v>
      </c>
      <c r="L697" s="717" t="s">
        <v>11509</v>
      </c>
      <c r="M697" s="717" t="s">
        <v>11131</v>
      </c>
      <c r="N697" s="718">
        <v>43287</v>
      </c>
      <c r="O697" s="717" t="s">
        <v>9735</v>
      </c>
      <c r="P697" s="719">
        <v>43292</v>
      </c>
      <c r="Q697" s="717" t="s">
        <v>11041</v>
      </c>
      <c r="R697" s="717"/>
      <c r="S697" s="717"/>
      <c r="T697" s="717"/>
    </row>
    <row r="698" spans="1:20" ht="67.5">
      <c r="A698" s="717">
        <v>684</v>
      </c>
      <c r="B698" s="717" t="s">
        <v>9840</v>
      </c>
      <c r="C698" s="717" t="s">
        <v>9749</v>
      </c>
      <c r="D698" s="717"/>
      <c r="E698" s="717"/>
      <c r="F698" s="717" t="s">
        <v>546</v>
      </c>
      <c r="G698" s="717" t="s">
        <v>11065</v>
      </c>
      <c r="H698" s="717" t="s">
        <v>11534</v>
      </c>
      <c r="I698" s="717"/>
      <c r="J698" s="718">
        <v>43254</v>
      </c>
      <c r="K698" s="717" t="s">
        <v>11037</v>
      </c>
      <c r="L698" s="717" t="s">
        <v>11509</v>
      </c>
      <c r="M698" s="717" t="s">
        <v>11131</v>
      </c>
      <c r="N698" s="718">
        <v>43287</v>
      </c>
      <c r="O698" s="717" t="s">
        <v>9735</v>
      </c>
      <c r="P698" s="719">
        <v>43293</v>
      </c>
      <c r="Q698" s="717" t="s">
        <v>11041</v>
      </c>
      <c r="R698" s="717"/>
      <c r="S698" s="717"/>
      <c r="T698" s="717"/>
    </row>
    <row r="699" spans="1:20" ht="67.5">
      <c r="A699" s="717">
        <v>685</v>
      </c>
      <c r="B699" s="717" t="s">
        <v>9750</v>
      </c>
      <c r="C699" s="717" t="s">
        <v>9734</v>
      </c>
      <c r="D699" s="717"/>
      <c r="E699" s="717"/>
      <c r="F699" s="717" t="s">
        <v>546</v>
      </c>
      <c r="G699" s="717" t="s">
        <v>11065</v>
      </c>
      <c r="H699" s="717" t="s">
        <v>11535</v>
      </c>
      <c r="I699" s="717"/>
      <c r="J699" s="718">
        <v>43261</v>
      </c>
      <c r="K699" s="717" t="s">
        <v>11037</v>
      </c>
      <c r="L699" s="717" t="s">
        <v>11536</v>
      </c>
      <c r="M699" s="717" t="s">
        <v>11131</v>
      </c>
      <c r="N699" s="718">
        <v>43287</v>
      </c>
      <c r="O699" s="717" t="s">
        <v>9735</v>
      </c>
      <c r="P699" s="719">
        <v>43292</v>
      </c>
      <c r="Q699" s="717" t="s">
        <v>11041</v>
      </c>
      <c r="R699" s="717"/>
      <c r="S699" s="717"/>
      <c r="T699" s="717"/>
    </row>
    <row r="700" spans="1:20" ht="67.5">
      <c r="A700" s="717">
        <v>686</v>
      </c>
      <c r="B700" s="717" t="s">
        <v>9810</v>
      </c>
      <c r="C700" s="717" t="s">
        <v>9734</v>
      </c>
      <c r="D700" s="717"/>
      <c r="E700" s="717"/>
      <c r="F700" s="717" t="s">
        <v>546</v>
      </c>
      <c r="G700" s="717" t="s">
        <v>11065</v>
      </c>
      <c r="H700" s="717" t="s">
        <v>11537</v>
      </c>
      <c r="I700" s="717"/>
      <c r="J700" s="718">
        <v>43261</v>
      </c>
      <c r="K700" s="717" t="s">
        <v>11037</v>
      </c>
      <c r="L700" s="717" t="s">
        <v>11536</v>
      </c>
      <c r="M700" s="717" t="s">
        <v>11131</v>
      </c>
      <c r="N700" s="718">
        <v>43287</v>
      </c>
      <c r="O700" s="717" t="s">
        <v>9735</v>
      </c>
      <c r="P700" s="719">
        <v>43292</v>
      </c>
      <c r="Q700" s="717" t="s">
        <v>11041</v>
      </c>
      <c r="R700" s="717"/>
      <c r="S700" s="717"/>
      <c r="T700" s="717"/>
    </row>
    <row r="701" spans="1:20" ht="67.5">
      <c r="A701" s="717">
        <v>687</v>
      </c>
      <c r="B701" s="717" t="s">
        <v>9752</v>
      </c>
      <c r="C701" s="717" t="s">
        <v>9734</v>
      </c>
      <c r="D701" s="717"/>
      <c r="E701" s="717"/>
      <c r="F701" s="717" t="s">
        <v>546</v>
      </c>
      <c r="G701" s="717" t="s">
        <v>11065</v>
      </c>
      <c r="H701" s="717" t="s">
        <v>11538</v>
      </c>
      <c r="I701" s="717"/>
      <c r="J701" s="718">
        <v>43261</v>
      </c>
      <c r="K701" s="717" t="s">
        <v>11037</v>
      </c>
      <c r="L701" s="717" t="s">
        <v>11536</v>
      </c>
      <c r="M701" s="717" t="s">
        <v>11131</v>
      </c>
      <c r="N701" s="718">
        <v>43287</v>
      </c>
      <c r="O701" s="717" t="s">
        <v>9735</v>
      </c>
      <c r="P701" s="719">
        <v>43292</v>
      </c>
      <c r="Q701" s="717" t="s">
        <v>11041</v>
      </c>
      <c r="R701" s="717"/>
      <c r="S701" s="717"/>
      <c r="T701" s="717"/>
    </row>
    <row r="702" spans="1:20" ht="67.5">
      <c r="A702" s="717">
        <v>688</v>
      </c>
      <c r="B702" s="717" t="s">
        <v>9838</v>
      </c>
      <c r="C702" s="717" t="s">
        <v>9734</v>
      </c>
      <c r="D702" s="717"/>
      <c r="E702" s="717"/>
      <c r="F702" s="717" t="s">
        <v>546</v>
      </c>
      <c r="G702" s="717" t="s">
        <v>11065</v>
      </c>
      <c r="H702" s="717" t="s">
        <v>11372</v>
      </c>
      <c r="I702" s="717"/>
      <c r="J702" s="718">
        <v>43261</v>
      </c>
      <c r="K702" s="717" t="s">
        <v>11037</v>
      </c>
      <c r="L702" s="717" t="s">
        <v>11536</v>
      </c>
      <c r="M702" s="717" t="s">
        <v>11131</v>
      </c>
      <c r="N702" s="718">
        <v>43287</v>
      </c>
      <c r="O702" s="717" t="s">
        <v>9735</v>
      </c>
      <c r="P702" s="719">
        <v>43293</v>
      </c>
      <c r="Q702" s="717" t="s">
        <v>11041</v>
      </c>
      <c r="R702" s="717"/>
      <c r="S702" s="717"/>
      <c r="T702" s="717"/>
    </row>
    <row r="703" spans="1:20" ht="67.5">
      <c r="A703" s="717">
        <v>689</v>
      </c>
      <c r="B703" s="717" t="s">
        <v>9842</v>
      </c>
      <c r="C703" s="717" t="s">
        <v>9734</v>
      </c>
      <c r="D703" s="717"/>
      <c r="E703" s="717"/>
      <c r="F703" s="717" t="s">
        <v>546</v>
      </c>
      <c r="G703" s="717" t="s">
        <v>11065</v>
      </c>
      <c r="H703" s="717" t="s">
        <v>11539</v>
      </c>
      <c r="I703" s="717"/>
      <c r="J703" s="718">
        <v>43261</v>
      </c>
      <c r="K703" s="717" t="s">
        <v>11037</v>
      </c>
      <c r="L703" s="717" t="s">
        <v>11536</v>
      </c>
      <c r="M703" s="717" t="s">
        <v>11131</v>
      </c>
      <c r="N703" s="718">
        <v>43287</v>
      </c>
      <c r="O703" s="717" t="s">
        <v>9735</v>
      </c>
      <c r="P703" s="719">
        <v>43293</v>
      </c>
      <c r="Q703" s="717" t="s">
        <v>11041</v>
      </c>
      <c r="R703" s="717"/>
      <c r="S703" s="717"/>
      <c r="T703" s="717"/>
    </row>
    <row r="704" spans="1:20" ht="67.5">
      <c r="A704" s="717">
        <v>690</v>
      </c>
      <c r="B704" s="717" t="s">
        <v>9806</v>
      </c>
      <c r="C704" s="717" t="s">
        <v>9734</v>
      </c>
      <c r="D704" s="717"/>
      <c r="E704" s="717"/>
      <c r="F704" s="717" t="s">
        <v>546</v>
      </c>
      <c r="G704" s="717" t="s">
        <v>11065</v>
      </c>
      <c r="H704" s="717" t="s">
        <v>11540</v>
      </c>
      <c r="I704" s="717"/>
      <c r="J704" s="718">
        <v>43261</v>
      </c>
      <c r="K704" s="717" t="s">
        <v>11037</v>
      </c>
      <c r="L704" s="717" t="s">
        <v>11536</v>
      </c>
      <c r="M704" s="717" t="s">
        <v>11131</v>
      </c>
      <c r="N704" s="718">
        <v>43287</v>
      </c>
      <c r="O704" s="717" t="s">
        <v>9735</v>
      </c>
      <c r="P704" s="719">
        <v>43292</v>
      </c>
      <c r="Q704" s="717" t="s">
        <v>11041</v>
      </c>
      <c r="R704" s="717"/>
      <c r="S704" s="717"/>
      <c r="T704" s="717"/>
    </row>
    <row r="705" spans="1:20" ht="67.5">
      <c r="A705" s="717">
        <v>691</v>
      </c>
      <c r="B705" s="717" t="s">
        <v>9756</v>
      </c>
      <c r="C705" s="717" t="s">
        <v>9734</v>
      </c>
      <c r="D705" s="717"/>
      <c r="E705" s="717"/>
      <c r="F705" s="717" t="s">
        <v>546</v>
      </c>
      <c r="G705" s="717" t="s">
        <v>11065</v>
      </c>
      <c r="H705" s="717" t="s">
        <v>11541</v>
      </c>
      <c r="I705" s="717"/>
      <c r="J705" s="718">
        <v>43261</v>
      </c>
      <c r="K705" s="717" t="s">
        <v>11037</v>
      </c>
      <c r="L705" s="717" t="s">
        <v>11536</v>
      </c>
      <c r="M705" s="717" t="s">
        <v>11131</v>
      </c>
      <c r="N705" s="718">
        <v>43287</v>
      </c>
      <c r="O705" s="717" t="s">
        <v>9735</v>
      </c>
      <c r="P705" s="719">
        <v>43292</v>
      </c>
      <c r="Q705" s="717" t="s">
        <v>11041</v>
      </c>
      <c r="R705" s="717"/>
      <c r="S705" s="717"/>
      <c r="T705" s="717"/>
    </row>
    <row r="706" spans="1:20" ht="67.5">
      <c r="A706" s="717">
        <v>692</v>
      </c>
      <c r="B706" s="717" t="s">
        <v>9802</v>
      </c>
      <c r="C706" s="717" t="s">
        <v>9734</v>
      </c>
      <c r="D706" s="717"/>
      <c r="E706" s="717"/>
      <c r="F706" s="717" t="s">
        <v>546</v>
      </c>
      <c r="G706" s="717" t="s">
        <v>11065</v>
      </c>
      <c r="H706" s="717" t="s">
        <v>11542</v>
      </c>
      <c r="I706" s="717"/>
      <c r="J706" s="718">
        <v>43261</v>
      </c>
      <c r="K706" s="717" t="s">
        <v>11037</v>
      </c>
      <c r="L706" s="717" t="s">
        <v>11536</v>
      </c>
      <c r="M706" s="717" t="s">
        <v>11131</v>
      </c>
      <c r="N706" s="718">
        <v>43287</v>
      </c>
      <c r="O706" s="717" t="s">
        <v>9735</v>
      </c>
      <c r="P706" s="719">
        <v>43292</v>
      </c>
      <c r="Q706" s="717" t="s">
        <v>11041</v>
      </c>
      <c r="R706" s="717"/>
      <c r="S706" s="717"/>
      <c r="T706" s="717"/>
    </row>
    <row r="707" spans="1:20" ht="67.5">
      <c r="A707" s="717">
        <v>693</v>
      </c>
      <c r="B707" s="717" t="s">
        <v>9774</v>
      </c>
      <c r="C707" s="717" t="s">
        <v>9734</v>
      </c>
      <c r="D707" s="717"/>
      <c r="E707" s="717"/>
      <c r="F707" s="717" t="s">
        <v>546</v>
      </c>
      <c r="G707" s="717" t="s">
        <v>11065</v>
      </c>
      <c r="H707" s="717" t="s">
        <v>11543</v>
      </c>
      <c r="I707" s="717"/>
      <c r="J707" s="718">
        <v>43261</v>
      </c>
      <c r="K707" s="717" t="s">
        <v>11037</v>
      </c>
      <c r="L707" s="717" t="s">
        <v>11536</v>
      </c>
      <c r="M707" s="717" t="s">
        <v>11131</v>
      </c>
      <c r="N707" s="718">
        <v>43287</v>
      </c>
      <c r="O707" s="717" t="s">
        <v>9735</v>
      </c>
      <c r="P707" s="719">
        <v>43292</v>
      </c>
      <c r="Q707" s="717" t="s">
        <v>11041</v>
      </c>
      <c r="R707" s="717"/>
      <c r="S707" s="717"/>
      <c r="T707" s="717"/>
    </row>
    <row r="708" spans="1:20" ht="67.5">
      <c r="A708" s="717">
        <v>694</v>
      </c>
      <c r="B708" s="717" t="s">
        <v>9732</v>
      </c>
      <c r="C708" s="717" t="s">
        <v>9734</v>
      </c>
      <c r="D708" s="717"/>
      <c r="E708" s="717"/>
      <c r="F708" s="717" t="s">
        <v>546</v>
      </c>
      <c r="G708" s="717" t="s">
        <v>11065</v>
      </c>
      <c r="H708" s="717" t="s">
        <v>11544</v>
      </c>
      <c r="I708" s="717"/>
      <c r="J708" s="718">
        <v>43261</v>
      </c>
      <c r="K708" s="717" t="s">
        <v>11037</v>
      </c>
      <c r="L708" s="717" t="s">
        <v>11536</v>
      </c>
      <c r="M708" s="717" t="s">
        <v>11131</v>
      </c>
      <c r="N708" s="718">
        <v>43287</v>
      </c>
      <c r="O708" s="717" t="s">
        <v>9735</v>
      </c>
      <c r="P708" s="719">
        <v>43292</v>
      </c>
      <c r="Q708" s="717" t="s">
        <v>11041</v>
      </c>
      <c r="R708" s="717"/>
      <c r="S708" s="717"/>
      <c r="T708" s="717"/>
    </row>
    <row r="709" spans="1:20" ht="67.5">
      <c r="A709" s="717">
        <v>695</v>
      </c>
      <c r="B709" s="717" t="s">
        <v>9784</v>
      </c>
      <c r="C709" s="717" t="s">
        <v>9734</v>
      </c>
      <c r="D709" s="717"/>
      <c r="E709" s="717"/>
      <c r="F709" s="717" t="s">
        <v>546</v>
      </c>
      <c r="G709" s="717" t="s">
        <v>11065</v>
      </c>
      <c r="H709" s="717" t="s">
        <v>11545</v>
      </c>
      <c r="I709" s="717"/>
      <c r="J709" s="718">
        <v>43261</v>
      </c>
      <c r="K709" s="717" t="s">
        <v>11037</v>
      </c>
      <c r="L709" s="717" t="s">
        <v>11536</v>
      </c>
      <c r="M709" s="717" t="s">
        <v>11131</v>
      </c>
      <c r="N709" s="718">
        <v>43287</v>
      </c>
      <c r="O709" s="717" t="s">
        <v>9735</v>
      </c>
      <c r="P709" s="719">
        <v>43292</v>
      </c>
      <c r="Q709" s="717" t="s">
        <v>11041</v>
      </c>
      <c r="R709" s="717"/>
      <c r="S709" s="717"/>
      <c r="T709" s="717"/>
    </row>
    <row r="710" spans="1:20" ht="67.5">
      <c r="A710" s="717">
        <v>696</v>
      </c>
      <c r="B710" s="717" t="s">
        <v>9818</v>
      </c>
      <c r="C710" s="717" t="s">
        <v>9734</v>
      </c>
      <c r="D710" s="717"/>
      <c r="E710" s="717"/>
      <c r="F710" s="717" t="s">
        <v>546</v>
      </c>
      <c r="G710" s="717" t="s">
        <v>11065</v>
      </c>
      <c r="H710" s="717" t="s">
        <v>11546</v>
      </c>
      <c r="I710" s="717"/>
      <c r="J710" s="718">
        <v>43261</v>
      </c>
      <c r="K710" s="717" t="s">
        <v>11037</v>
      </c>
      <c r="L710" s="717" t="s">
        <v>11536</v>
      </c>
      <c r="M710" s="717" t="s">
        <v>11131</v>
      </c>
      <c r="N710" s="718">
        <v>43287</v>
      </c>
      <c r="O710" s="717" t="s">
        <v>9735</v>
      </c>
      <c r="P710" s="719">
        <v>43292</v>
      </c>
      <c r="Q710" s="717" t="s">
        <v>11041</v>
      </c>
      <c r="R710" s="717"/>
      <c r="S710" s="717"/>
      <c r="T710" s="717"/>
    </row>
    <row r="711" spans="1:20" ht="67.5">
      <c r="A711" s="717">
        <v>697</v>
      </c>
      <c r="B711" s="717" t="s">
        <v>9739</v>
      </c>
      <c r="C711" s="717" t="s">
        <v>9734</v>
      </c>
      <c r="D711" s="717"/>
      <c r="E711" s="717"/>
      <c r="F711" s="717" t="s">
        <v>546</v>
      </c>
      <c r="G711" s="717" t="s">
        <v>11065</v>
      </c>
      <c r="H711" s="717" t="s">
        <v>11547</v>
      </c>
      <c r="I711" s="717"/>
      <c r="J711" s="718">
        <v>43261</v>
      </c>
      <c r="K711" s="717" t="s">
        <v>11037</v>
      </c>
      <c r="L711" s="717" t="s">
        <v>11536</v>
      </c>
      <c r="M711" s="717" t="s">
        <v>11131</v>
      </c>
      <c r="N711" s="718">
        <v>43287</v>
      </c>
      <c r="O711" s="717" t="s">
        <v>9735</v>
      </c>
      <c r="P711" s="719">
        <v>43292</v>
      </c>
      <c r="Q711" s="717" t="s">
        <v>11041</v>
      </c>
      <c r="R711" s="717"/>
      <c r="S711" s="717"/>
      <c r="T711" s="717"/>
    </row>
    <row r="712" spans="1:20" ht="67.5">
      <c r="A712" s="717">
        <v>698</v>
      </c>
      <c r="B712" s="717" t="s">
        <v>9770</v>
      </c>
      <c r="C712" s="717" t="s">
        <v>9734</v>
      </c>
      <c r="D712" s="717"/>
      <c r="E712" s="717"/>
      <c r="F712" s="717" t="s">
        <v>546</v>
      </c>
      <c r="G712" s="717" t="s">
        <v>11065</v>
      </c>
      <c r="H712" s="717" t="s">
        <v>11548</v>
      </c>
      <c r="I712" s="717"/>
      <c r="J712" s="718">
        <v>43261</v>
      </c>
      <c r="K712" s="717" t="s">
        <v>11037</v>
      </c>
      <c r="L712" s="717" t="s">
        <v>11536</v>
      </c>
      <c r="M712" s="717" t="s">
        <v>11131</v>
      </c>
      <c r="N712" s="718">
        <v>43287</v>
      </c>
      <c r="O712" s="717" t="s">
        <v>9735</v>
      </c>
      <c r="P712" s="719">
        <v>43292</v>
      </c>
      <c r="Q712" s="717" t="s">
        <v>11041</v>
      </c>
      <c r="R712" s="717"/>
      <c r="S712" s="717"/>
      <c r="T712" s="717"/>
    </row>
    <row r="713" spans="1:20" ht="67.5">
      <c r="A713" s="717">
        <v>699</v>
      </c>
      <c r="B713" s="717" t="s">
        <v>9754</v>
      </c>
      <c r="C713" s="717" t="s">
        <v>9734</v>
      </c>
      <c r="D713" s="717"/>
      <c r="E713" s="717"/>
      <c r="F713" s="717" t="s">
        <v>546</v>
      </c>
      <c r="G713" s="717" t="s">
        <v>11065</v>
      </c>
      <c r="H713" s="717" t="s">
        <v>11549</v>
      </c>
      <c r="I713" s="717"/>
      <c r="J713" s="718">
        <v>43261</v>
      </c>
      <c r="K713" s="717" t="s">
        <v>11037</v>
      </c>
      <c r="L713" s="717" t="s">
        <v>11536</v>
      </c>
      <c r="M713" s="717" t="s">
        <v>11131</v>
      </c>
      <c r="N713" s="718">
        <v>43287</v>
      </c>
      <c r="O713" s="717" t="s">
        <v>9735</v>
      </c>
      <c r="P713" s="719">
        <v>43292</v>
      </c>
      <c r="Q713" s="717" t="s">
        <v>11041</v>
      </c>
      <c r="R713" s="717"/>
      <c r="S713" s="717"/>
      <c r="T713" s="717"/>
    </row>
    <row r="714" spans="1:20" ht="67.5">
      <c r="A714" s="717">
        <v>700</v>
      </c>
      <c r="B714" s="717" t="s">
        <v>9744</v>
      </c>
      <c r="C714" s="717" t="s">
        <v>9746</v>
      </c>
      <c r="D714" s="717"/>
      <c r="E714" s="717"/>
      <c r="F714" s="717" t="s">
        <v>546</v>
      </c>
      <c r="G714" s="717" t="s">
        <v>11065</v>
      </c>
      <c r="H714" s="717" t="s">
        <v>11550</v>
      </c>
      <c r="I714" s="717"/>
      <c r="J714" s="718">
        <v>43261</v>
      </c>
      <c r="K714" s="717" t="s">
        <v>11037</v>
      </c>
      <c r="L714" s="717" t="s">
        <v>11536</v>
      </c>
      <c r="M714" s="717" t="s">
        <v>11131</v>
      </c>
      <c r="N714" s="718">
        <v>43287</v>
      </c>
      <c r="O714" s="717" t="s">
        <v>9735</v>
      </c>
      <c r="P714" s="719">
        <v>43292</v>
      </c>
      <c r="Q714" s="717" t="s">
        <v>11041</v>
      </c>
      <c r="R714" s="717"/>
      <c r="S714" s="717"/>
      <c r="T714" s="717"/>
    </row>
    <row r="715" spans="1:20" ht="67.5">
      <c r="A715" s="717">
        <v>701</v>
      </c>
      <c r="B715" s="717" t="s">
        <v>9778</v>
      </c>
      <c r="C715" s="717" t="s">
        <v>9746</v>
      </c>
      <c r="D715" s="717"/>
      <c r="E715" s="717"/>
      <c r="F715" s="717" t="s">
        <v>546</v>
      </c>
      <c r="G715" s="717" t="s">
        <v>11065</v>
      </c>
      <c r="H715" s="717" t="s">
        <v>11551</v>
      </c>
      <c r="I715" s="717"/>
      <c r="J715" s="718">
        <v>43261</v>
      </c>
      <c r="K715" s="717" t="s">
        <v>11037</v>
      </c>
      <c r="L715" s="717" t="s">
        <v>11536</v>
      </c>
      <c r="M715" s="717" t="s">
        <v>11131</v>
      </c>
      <c r="N715" s="718">
        <v>43287</v>
      </c>
      <c r="O715" s="717" t="s">
        <v>9735</v>
      </c>
      <c r="P715" s="719">
        <v>43292</v>
      </c>
      <c r="Q715" s="717" t="s">
        <v>11041</v>
      </c>
      <c r="R715" s="717"/>
      <c r="S715" s="717"/>
      <c r="T715" s="717"/>
    </row>
    <row r="716" spans="1:20" ht="67.5">
      <c r="A716" s="717">
        <v>702</v>
      </c>
      <c r="B716" s="717" t="s">
        <v>9776</v>
      </c>
      <c r="C716" s="717" t="s">
        <v>9746</v>
      </c>
      <c r="D716" s="717"/>
      <c r="E716" s="717"/>
      <c r="F716" s="717" t="s">
        <v>546</v>
      </c>
      <c r="G716" s="717" t="s">
        <v>11065</v>
      </c>
      <c r="H716" s="717" t="s">
        <v>11552</v>
      </c>
      <c r="I716" s="717"/>
      <c r="J716" s="718">
        <v>43261</v>
      </c>
      <c r="K716" s="717" t="s">
        <v>11037</v>
      </c>
      <c r="L716" s="717" t="s">
        <v>11536</v>
      </c>
      <c r="M716" s="717" t="s">
        <v>11131</v>
      </c>
      <c r="N716" s="718">
        <v>43287</v>
      </c>
      <c r="O716" s="717" t="s">
        <v>9735</v>
      </c>
      <c r="P716" s="719">
        <v>43292</v>
      </c>
      <c r="Q716" s="717" t="s">
        <v>11041</v>
      </c>
      <c r="R716" s="717"/>
      <c r="S716" s="717"/>
      <c r="T716" s="717"/>
    </row>
    <row r="717" spans="1:20" ht="67.5">
      <c r="A717" s="717">
        <v>703</v>
      </c>
      <c r="B717" s="717" t="s">
        <v>9772</v>
      </c>
      <c r="C717" s="717" t="s">
        <v>9746</v>
      </c>
      <c r="D717" s="717"/>
      <c r="E717" s="717"/>
      <c r="F717" s="717" t="s">
        <v>546</v>
      </c>
      <c r="G717" s="717" t="s">
        <v>11065</v>
      </c>
      <c r="H717" s="717" t="s">
        <v>11553</v>
      </c>
      <c r="I717" s="717"/>
      <c r="J717" s="718">
        <v>43261</v>
      </c>
      <c r="K717" s="717" t="s">
        <v>11037</v>
      </c>
      <c r="L717" s="717" t="s">
        <v>11536</v>
      </c>
      <c r="M717" s="717" t="s">
        <v>11131</v>
      </c>
      <c r="N717" s="718">
        <v>43287</v>
      </c>
      <c r="O717" s="717" t="s">
        <v>9735</v>
      </c>
      <c r="P717" s="719">
        <v>43292</v>
      </c>
      <c r="Q717" s="717" t="s">
        <v>11041</v>
      </c>
      <c r="R717" s="717"/>
      <c r="S717" s="717"/>
      <c r="T717" s="717"/>
    </row>
    <row r="718" spans="1:20" ht="67.5">
      <c r="A718" s="717">
        <v>704</v>
      </c>
      <c r="B718" s="717" t="s">
        <v>9822</v>
      </c>
      <c r="C718" s="717" t="s">
        <v>9746</v>
      </c>
      <c r="D718" s="717"/>
      <c r="E718" s="717"/>
      <c r="F718" s="717" t="s">
        <v>546</v>
      </c>
      <c r="G718" s="717" t="s">
        <v>11065</v>
      </c>
      <c r="H718" s="717" t="s">
        <v>11554</v>
      </c>
      <c r="I718" s="717"/>
      <c r="J718" s="718">
        <v>43261</v>
      </c>
      <c r="K718" s="717" t="s">
        <v>11037</v>
      </c>
      <c r="L718" s="717" t="s">
        <v>11536</v>
      </c>
      <c r="M718" s="717" t="s">
        <v>11131</v>
      </c>
      <c r="N718" s="718">
        <v>43287</v>
      </c>
      <c r="O718" s="717" t="s">
        <v>9735</v>
      </c>
      <c r="P718" s="719">
        <v>43293</v>
      </c>
      <c r="Q718" s="717" t="s">
        <v>11041</v>
      </c>
      <c r="R718" s="717"/>
      <c r="S718" s="717"/>
      <c r="T718" s="717"/>
    </row>
    <row r="719" spans="1:20" ht="67.5">
      <c r="A719" s="717">
        <v>705</v>
      </c>
      <c r="B719" s="717" t="s">
        <v>9780</v>
      </c>
      <c r="C719" s="717" t="s">
        <v>9746</v>
      </c>
      <c r="D719" s="717"/>
      <c r="E719" s="717"/>
      <c r="F719" s="717" t="s">
        <v>546</v>
      </c>
      <c r="G719" s="717" t="s">
        <v>11065</v>
      </c>
      <c r="H719" s="717" t="s">
        <v>11555</v>
      </c>
      <c r="I719" s="717"/>
      <c r="J719" s="718">
        <v>43261</v>
      </c>
      <c r="K719" s="717" t="s">
        <v>11037</v>
      </c>
      <c r="L719" s="717" t="s">
        <v>11536</v>
      </c>
      <c r="M719" s="717" t="s">
        <v>11131</v>
      </c>
      <c r="N719" s="718">
        <v>43287</v>
      </c>
      <c r="O719" s="717" t="s">
        <v>9735</v>
      </c>
      <c r="P719" s="719">
        <v>43292</v>
      </c>
      <c r="Q719" s="717" t="s">
        <v>11041</v>
      </c>
      <c r="R719" s="717"/>
      <c r="S719" s="717"/>
      <c r="T719" s="717"/>
    </row>
    <row r="720" spans="1:20" ht="67.5">
      <c r="A720" s="717">
        <v>706</v>
      </c>
      <c r="B720" s="717" t="s">
        <v>9812</v>
      </c>
      <c r="C720" s="717" t="s">
        <v>9746</v>
      </c>
      <c r="D720" s="717"/>
      <c r="E720" s="717"/>
      <c r="F720" s="717" t="s">
        <v>546</v>
      </c>
      <c r="G720" s="717" t="s">
        <v>11065</v>
      </c>
      <c r="H720" s="717" t="s">
        <v>11556</v>
      </c>
      <c r="I720" s="717"/>
      <c r="J720" s="718">
        <v>43261</v>
      </c>
      <c r="K720" s="717" t="s">
        <v>11037</v>
      </c>
      <c r="L720" s="717" t="s">
        <v>11536</v>
      </c>
      <c r="M720" s="717" t="s">
        <v>11131</v>
      </c>
      <c r="N720" s="718">
        <v>43287</v>
      </c>
      <c r="O720" s="717" t="s">
        <v>9735</v>
      </c>
      <c r="P720" s="719">
        <v>43292</v>
      </c>
      <c r="Q720" s="717" t="s">
        <v>11041</v>
      </c>
      <c r="R720" s="717"/>
      <c r="S720" s="717"/>
      <c r="T720" s="717"/>
    </row>
    <row r="721" spans="1:20" ht="67.5">
      <c r="A721" s="717">
        <v>707</v>
      </c>
      <c r="B721" s="717" t="s">
        <v>8963</v>
      </c>
      <c r="C721" s="717" t="s">
        <v>8893</v>
      </c>
      <c r="D721" s="717"/>
      <c r="E721" s="717"/>
      <c r="F721" s="717" t="s">
        <v>546</v>
      </c>
      <c r="G721" s="717" t="s">
        <v>11035</v>
      </c>
      <c r="H721" s="717" t="s">
        <v>11557</v>
      </c>
      <c r="I721" s="717"/>
      <c r="J721" s="718">
        <v>43246</v>
      </c>
      <c r="K721" s="717" t="s">
        <v>11037</v>
      </c>
      <c r="L721" s="717" t="s">
        <v>11558</v>
      </c>
      <c r="M721" s="717" t="s">
        <v>11039</v>
      </c>
      <c r="N721" s="718">
        <v>43291</v>
      </c>
      <c r="O721" s="717" t="s">
        <v>11559</v>
      </c>
      <c r="P721" s="719">
        <v>43297</v>
      </c>
      <c r="Q721" s="717" t="s">
        <v>11041</v>
      </c>
      <c r="R721" s="717"/>
      <c r="S721" s="717"/>
      <c r="T721" s="717"/>
    </row>
    <row r="722" spans="1:20" ht="67.5">
      <c r="A722" s="717">
        <v>708</v>
      </c>
      <c r="B722" s="717" t="s">
        <v>8954</v>
      </c>
      <c r="C722" s="717" t="s">
        <v>8893</v>
      </c>
      <c r="D722" s="717"/>
      <c r="E722" s="717"/>
      <c r="F722" s="717" t="s">
        <v>546</v>
      </c>
      <c r="G722" s="717" t="s">
        <v>11035</v>
      </c>
      <c r="H722" s="717" t="s">
        <v>11560</v>
      </c>
      <c r="I722" s="717"/>
      <c r="J722" s="718">
        <v>43246</v>
      </c>
      <c r="K722" s="717" t="s">
        <v>11037</v>
      </c>
      <c r="L722" s="717" t="s">
        <v>11558</v>
      </c>
      <c r="M722" s="717" t="s">
        <v>11039</v>
      </c>
      <c r="N722" s="718">
        <v>43291</v>
      </c>
      <c r="O722" s="717" t="s">
        <v>11559</v>
      </c>
      <c r="P722" s="719">
        <v>43297</v>
      </c>
      <c r="Q722" s="717" t="s">
        <v>11041</v>
      </c>
      <c r="R722" s="717"/>
      <c r="S722" s="717"/>
      <c r="T722" s="717"/>
    </row>
    <row r="723" spans="1:20" ht="67.5">
      <c r="A723" s="717">
        <v>709</v>
      </c>
      <c r="B723" s="717" t="s">
        <v>8958</v>
      </c>
      <c r="C723" s="717" t="s">
        <v>8893</v>
      </c>
      <c r="D723" s="717"/>
      <c r="E723" s="717"/>
      <c r="F723" s="717" t="s">
        <v>546</v>
      </c>
      <c r="G723" s="717" t="s">
        <v>11035</v>
      </c>
      <c r="H723" s="717" t="s">
        <v>11561</v>
      </c>
      <c r="I723" s="717"/>
      <c r="J723" s="718">
        <v>43246</v>
      </c>
      <c r="K723" s="717" t="s">
        <v>11037</v>
      </c>
      <c r="L723" s="717" t="s">
        <v>11558</v>
      </c>
      <c r="M723" s="717" t="s">
        <v>11039</v>
      </c>
      <c r="N723" s="718">
        <v>43291</v>
      </c>
      <c r="O723" s="717" t="s">
        <v>11559</v>
      </c>
      <c r="P723" s="719">
        <v>43297</v>
      </c>
      <c r="Q723" s="717" t="s">
        <v>11041</v>
      </c>
      <c r="R723" s="717"/>
      <c r="S723" s="717"/>
      <c r="T723" s="717"/>
    </row>
    <row r="724" spans="1:20" ht="67.5">
      <c r="A724" s="717">
        <v>710</v>
      </c>
      <c r="B724" s="717" t="s">
        <v>8975</v>
      </c>
      <c r="C724" s="717" t="s">
        <v>8893</v>
      </c>
      <c r="D724" s="717"/>
      <c r="E724" s="717"/>
      <c r="F724" s="717" t="s">
        <v>546</v>
      </c>
      <c r="G724" s="717" t="s">
        <v>11035</v>
      </c>
      <c r="H724" s="717" t="s">
        <v>11562</v>
      </c>
      <c r="I724" s="717"/>
      <c r="J724" s="718">
        <v>43246</v>
      </c>
      <c r="K724" s="717" t="s">
        <v>11037</v>
      </c>
      <c r="L724" s="717" t="s">
        <v>11558</v>
      </c>
      <c r="M724" s="717" t="s">
        <v>11039</v>
      </c>
      <c r="N724" s="718">
        <v>43291</v>
      </c>
      <c r="O724" s="717" t="s">
        <v>11559</v>
      </c>
      <c r="P724" s="719">
        <v>43297</v>
      </c>
      <c r="Q724" s="717" t="s">
        <v>11041</v>
      </c>
      <c r="R724" s="717"/>
      <c r="S724" s="717"/>
      <c r="T724" s="717"/>
    </row>
    <row r="725" spans="1:20" ht="67.5">
      <c r="A725" s="717">
        <v>711</v>
      </c>
      <c r="B725" s="717" t="s">
        <v>8926</v>
      </c>
      <c r="C725" s="717" t="s">
        <v>8893</v>
      </c>
      <c r="D725" s="717"/>
      <c r="E725" s="717"/>
      <c r="F725" s="717" t="s">
        <v>546</v>
      </c>
      <c r="G725" s="717" t="s">
        <v>11035</v>
      </c>
      <c r="H725" s="717" t="s">
        <v>11563</v>
      </c>
      <c r="I725" s="717"/>
      <c r="J725" s="718">
        <v>43246</v>
      </c>
      <c r="K725" s="717" t="s">
        <v>11037</v>
      </c>
      <c r="L725" s="717" t="s">
        <v>11558</v>
      </c>
      <c r="M725" s="717" t="s">
        <v>11039</v>
      </c>
      <c r="N725" s="718">
        <v>43291</v>
      </c>
      <c r="O725" s="717" t="s">
        <v>11559</v>
      </c>
      <c r="P725" s="719">
        <v>43296</v>
      </c>
      <c r="Q725" s="717" t="s">
        <v>11041</v>
      </c>
      <c r="R725" s="717"/>
      <c r="S725" s="717"/>
      <c r="T725" s="717"/>
    </row>
    <row r="726" spans="1:20" ht="67.5">
      <c r="A726" s="717">
        <v>712</v>
      </c>
      <c r="B726" s="717" t="s">
        <v>8891</v>
      </c>
      <c r="C726" s="717" t="s">
        <v>8893</v>
      </c>
      <c r="D726" s="717"/>
      <c r="E726" s="717"/>
      <c r="F726" s="717" t="s">
        <v>546</v>
      </c>
      <c r="G726" s="717" t="s">
        <v>11035</v>
      </c>
      <c r="H726" s="717" t="s">
        <v>11564</v>
      </c>
      <c r="I726" s="717"/>
      <c r="J726" s="718">
        <v>43246</v>
      </c>
      <c r="K726" s="717" t="s">
        <v>11037</v>
      </c>
      <c r="L726" s="717" t="s">
        <v>11558</v>
      </c>
      <c r="M726" s="717" t="s">
        <v>11039</v>
      </c>
      <c r="N726" s="718">
        <v>43291</v>
      </c>
      <c r="O726" s="717" t="s">
        <v>11559</v>
      </c>
      <c r="P726" s="719">
        <v>43296</v>
      </c>
      <c r="Q726" s="717" t="s">
        <v>11041</v>
      </c>
      <c r="R726" s="717"/>
      <c r="S726" s="717"/>
      <c r="T726" s="717"/>
    </row>
    <row r="727" spans="1:20" ht="67.5">
      <c r="A727" s="717">
        <v>713</v>
      </c>
      <c r="B727" s="717" t="s">
        <v>8956</v>
      </c>
      <c r="C727" s="717" t="s">
        <v>8893</v>
      </c>
      <c r="D727" s="717"/>
      <c r="E727" s="717"/>
      <c r="F727" s="717" t="s">
        <v>546</v>
      </c>
      <c r="G727" s="717" t="s">
        <v>11035</v>
      </c>
      <c r="H727" s="717" t="s">
        <v>11565</v>
      </c>
      <c r="I727" s="717"/>
      <c r="J727" s="718">
        <v>43246</v>
      </c>
      <c r="K727" s="717" t="s">
        <v>11037</v>
      </c>
      <c r="L727" s="717" t="s">
        <v>11558</v>
      </c>
      <c r="M727" s="717" t="s">
        <v>11039</v>
      </c>
      <c r="N727" s="718">
        <v>43291</v>
      </c>
      <c r="O727" s="717" t="s">
        <v>11559</v>
      </c>
      <c r="P727" s="719">
        <v>43297</v>
      </c>
      <c r="Q727" s="717" t="s">
        <v>11041</v>
      </c>
      <c r="R727" s="717"/>
      <c r="S727" s="717"/>
      <c r="T727" s="717"/>
    </row>
    <row r="728" spans="1:20" ht="67.5">
      <c r="A728" s="717">
        <v>714</v>
      </c>
      <c r="B728" s="717" t="s">
        <v>8916</v>
      </c>
      <c r="C728" s="717" t="s">
        <v>8893</v>
      </c>
      <c r="D728" s="717"/>
      <c r="E728" s="717"/>
      <c r="F728" s="717" t="s">
        <v>546</v>
      </c>
      <c r="G728" s="717" t="s">
        <v>11035</v>
      </c>
      <c r="H728" s="717" t="s">
        <v>11566</v>
      </c>
      <c r="I728" s="717"/>
      <c r="J728" s="718">
        <v>43246</v>
      </c>
      <c r="K728" s="717" t="s">
        <v>11037</v>
      </c>
      <c r="L728" s="717" t="s">
        <v>11558</v>
      </c>
      <c r="M728" s="717" t="s">
        <v>11039</v>
      </c>
      <c r="N728" s="718">
        <v>43291</v>
      </c>
      <c r="O728" s="717" t="s">
        <v>11559</v>
      </c>
      <c r="P728" s="719">
        <v>43296</v>
      </c>
      <c r="Q728" s="717" t="s">
        <v>11041</v>
      </c>
      <c r="R728" s="717"/>
      <c r="S728" s="717"/>
      <c r="T728" s="717"/>
    </row>
    <row r="729" spans="1:20" ht="67.5">
      <c r="A729" s="717">
        <v>715</v>
      </c>
      <c r="B729" s="717" t="s">
        <v>8896</v>
      </c>
      <c r="C729" s="717" t="s">
        <v>8893</v>
      </c>
      <c r="D729" s="717"/>
      <c r="E729" s="717"/>
      <c r="F729" s="717" t="s">
        <v>546</v>
      </c>
      <c r="G729" s="717" t="s">
        <v>11035</v>
      </c>
      <c r="H729" s="717" t="s">
        <v>11567</v>
      </c>
      <c r="I729" s="717"/>
      <c r="J729" s="718">
        <v>43246</v>
      </c>
      <c r="K729" s="717" t="s">
        <v>11037</v>
      </c>
      <c r="L729" s="717" t="s">
        <v>11558</v>
      </c>
      <c r="M729" s="717" t="s">
        <v>11039</v>
      </c>
      <c r="N729" s="718">
        <v>43291</v>
      </c>
      <c r="O729" s="717" t="s">
        <v>11559</v>
      </c>
      <c r="P729" s="719">
        <v>43296</v>
      </c>
      <c r="Q729" s="717" t="s">
        <v>11041</v>
      </c>
      <c r="R729" s="717"/>
      <c r="S729" s="717"/>
      <c r="T729" s="717"/>
    </row>
    <row r="730" spans="1:20" ht="67.5">
      <c r="A730" s="717">
        <v>716</v>
      </c>
      <c r="B730" s="717" t="s">
        <v>8930</v>
      </c>
      <c r="C730" s="717" t="s">
        <v>8893</v>
      </c>
      <c r="D730" s="717"/>
      <c r="E730" s="717"/>
      <c r="F730" s="717" t="s">
        <v>546</v>
      </c>
      <c r="G730" s="717" t="s">
        <v>11035</v>
      </c>
      <c r="H730" s="717" t="s">
        <v>11568</v>
      </c>
      <c r="I730" s="717"/>
      <c r="J730" s="718">
        <v>43246</v>
      </c>
      <c r="K730" s="717" t="s">
        <v>11037</v>
      </c>
      <c r="L730" s="717" t="s">
        <v>11558</v>
      </c>
      <c r="M730" s="717" t="s">
        <v>11039</v>
      </c>
      <c r="N730" s="718">
        <v>43291</v>
      </c>
      <c r="O730" s="717" t="s">
        <v>11559</v>
      </c>
      <c r="P730" s="719">
        <v>43296</v>
      </c>
      <c r="Q730" s="717" t="s">
        <v>11041</v>
      </c>
      <c r="R730" s="717"/>
      <c r="S730" s="717"/>
      <c r="T730" s="717"/>
    </row>
    <row r="731" spans="1:20" ht="67.5">
      <c r="A731" s="717">
        <v>717</v>
      </c>
      <c r="B731" s="717" t="s">
        <v>8947</v>
      </c>
      <c r="C731" s="717" t="s">
        <v>8889</v>
      </c>
      <c r="D731" s="717"/>
      <c r="E731" s="717"/>
      <c r="F731" s="717" t="s">
        <v>546</v>
      </c>
      <c r="G731" s="717" t="s">
        <v>11035</v>
      </c>
      <c r="H731" s="717" t="s">
        <v>11569</v>
      </c>
      <c r="I731" s="717"/>
      <c r="J731" s="718">
        <v>43246</v>
      </c>
      <c r="K731" s="717" t="s">
        <v>11037</v>
      </c>
      <c r="L731" s="717" t="s">
        <v>11558</v>
      </c>
      <c r="M731" s="717" t="s">
        <v>11039</v>
      </c>
      <c r="N731" s="718">
        <v>43291</v>
      </c>
      <c r="O731" s="717" t="s">
        <v>11559</v>
      </c>
      <c r="P731" s="719">
        <v>43297</v>
      </c>
      <c r="Q731" s="717" t="s">
        <v>11041</v>
      </c>
      <c r="R731" s="717"/>
      <c r="S731" s="717"/>
      <c r="T731" s="717"/>
    </row>
    <row r="732" spans="1:20" ht="67.5">
      <c r="A732" s="717">
        <v>718</v>
      </c>
      <c r="B732" s="717" t="s">
        <v>8924</v>
      </c>
      <c r="C732" s="717" t="s">
        <v>8889</v>
      </c>
      <c r="D732" s="717"/>
      <c r="E732" s="717"/>
      <c r="F732" s="717" t="s">
        <v>546</v>
      </c>
      <c r="G732" s="717" t="s">
        <v>11035</v>
      </c>
      <c r="H732" s="717" t="s">
        <v>11570</v>
      </c>
      <c r="I732" s="717"/>
      <c r="J732" s="718">
        <v>43246</v>
      </c>
      <c r="K732" s="717" t="s">
        <v>11037</v>
      </c>
      <c r="L732" s="717" t="s">
        <v>11558</v>
      </c>
      <c r="M732" s="717" t="s">
        <v>11039</v>
      </c>
      <c r="N732" s="718">
        <v>43291</v>
      </c>
      <c r="O732" s="717" t="s">
        <v>11559</v>
      </c>
      <c r="P732" s="719">
        <v>43296</v>
      </c>
      <c r="Q732" s="717" t="s">
        <v>11041</v>
      </c>
      <c r="R732" s="717"/>
      <c r="S732" s="717"/>
      <c r="T732" s="717"/>
    </row>
    <row r="733" spans="1:20" ht="67.5">
      <c r="A733" s="717">
        <v>719</v>
      </c>
      <c r="B733" s="717" t="s">
        <v>8952</v>
      </c>
      <c r="C733" s="717" t="s">
        <v>8889</v>
      </c>
      <c r="D733" s="717"/>
      <c r="E733" s="717"/>
      <c r="F733" s="717" t="s">
        <v>546</v>
      </c>
      <c r="G733" s="717" t="s">
        <v>11035</v>
      </c>
      <c r="H733" s="717" t="s">
        <v>11571</v>
      </c>
      <c r="I733" s="717"/>
      <c r="J733" s="718">
        <v>43246</v>
      </c>
      <c r="K733" s="717" t="s">
        <v>11037</v>
      </c>
      <c r="L733" s="717" t="s">
        <v>11558</v>
      </c>
      <c r="M733" s="717" t="s">
        <v>11039</v>
      </c>
      <c r="N733" s="718">
        <v>43291</v>
      </c>
      <c r="O733" s="717" t="s">
        <v>11559</v>
      </c>
      <c r="P733" s="719">
        <v>43297</v>
      </c>
      <c r="Q733" s="717" t="s">
        <v>11041</v>
      </c>
      <c r="R733" s="717"/>
      <c r="S733" s="717"/>
      <c r="T733" s="717"/>
    </row>
    <row r="734" spans="1:20" ht="67.5">
      <c r="A734" s="717">
        <v>720</v>
      </c>
      <c r="B734" s="717" t="s">
        <v>8887</v>
      </c>
      <c r="C734" s="717" t="s">
        <v>8889</v>
      </c>
      <c r="D734" s="717"/>
      <c r="E734" s="717"/>
      <c r="F734" s="717" t="s">
        <v>546</v>
      </c>
      <c r="G734" s="717" t="s">
        <v>11035</v>
      </c>
      <c r="H734" s="717" t="s">
        <v>11572</v>
      </c>
      <c r="I734" s="717"/>
      <c r="J734" s="718">
        <v>43246</v>
      </c>
      <c r="K734" s="717" t="s">
        <v>11037</v>
      </c>
      <c r="L734" s="717" t="s">
        <v>11558</v>
      </c>
      <c r="M734" s="717" t="s">
        <v>11039</v>
      </c>
      <c r="N734" s="718">
        <v>43291</v>
      </c>
      <c r="O734" s="717" t="s">
        <v>11559</v>
      </c>
      <c r="P734" s="719">
        <v>43296</v>
      </c>
      <c r="Q734" s="717" t="s">
        <v>11041</v>
      </c>
      <c r="R734" s="717"/>
      <c r="S734" s="717"/>
      <c r="T734" s="717"/>
    </row>
    <row r="735" spans="1:20" ht="67.5">
      <c r="A735" s="717">
        <v>721</v>
      </c>
      <c r="B735" s="717" t="s">
        <v>8908</v>
      </c>
      <c r="C735" s="717" t="s">
        <v>8889</v>
      </c>
      <c r="D735" s="717"/>
      <c r="E735" s="717"/>
      <c r="F735" s="717" t="s">
        <v>546</v>
      </c>
      <c r="G735" s="717" t="s">
        <v>11035</v>
      </c>
      <c r="H735" s="717" t="s">
        <v>11573</v>
      </c>
      <c r="I735" s="717"/>
      <c r="J735" s="718">
        <v>43246</v>
      </c>
      <c r="K735" s="717" t="s">
        <v>11037</v>
      </c>
      <c r="L735" s="717" t="s">
        <v>11558</v>
      </c>
      <c r="M735" s="717" t="s">
        <v>11039</v>
      </c>
      <c r="N735" s="718">
        <v>43291</v>
      </c>
      <c r="O735" s="717" t="s">
        <v>11559</v>
      </c>
      <c r="P735" s="719">
        <v>43296</v>
      </c>
      <c r="Q735" s="717" t="s">
        <v>11041</v>
      </c>
      <c r="R735" s="717"/>
      <c r="S735" s="717"/>
      <c r="T735" s="717"/>
    </row>
    <row r="736" spans="1:20" ht="67.5">
      <c r="A736" s="717">
        <v>722</v>
      </c>
      <c r="B736" s="717" t="s">
        <v>8894</v>
      </c>
      <c r="C736" s="717" t="s">
        <v>8889</v>
      </c>
      <c r="D736" s="717"/>
      <c r="E736" s="717"/>
      <c r="F736" s="717" t="s">
        <v>546</v>
      </c>
      <c r="G736" s="717" t="s">
        <v>11035</v>
      </c>
      <c r="H736" s="717" t="s">
        <v>11574</v>
      </c>
      <c r="I736" s="717"/>
      <c r="J736" s="718">
        <v>43246</v>
      </c>
      <c r="K736" s="717" t="s">
        <v>11037</v>
      </c>
      <c r="L736" s="717" t="s">
        <v>11558</v>
      </c>
      <c r="M736" s="717" t="s">
        <v>11039</v>
      </c>
      <c r="N736" s="718">
        <v>43291</v>
      </c>
      <c r="O736" s="717" t="s">
        <v>11559</v>
      </c>
      <c r="P736" s="719">
        <v>43296</v>
      </c>
      <c r="Q736" s="717" t="s">
        <v>11041</v>
      </c>
      <c r="R736" s="717"/>
      <c r="S736" s="717"/>
      <c r="T736" s="717"/>
    </row>
    <row r="737" spans="1:20" ht="67.5">
      <c r="A737" s="717">
        <v>723</v>
      </c>
      <c r="B737" s="717" t="s">
        <v>8935</v>
      </c>
      <c r="C737" s="717" t="s">
        <v>8889</v>
      </c>
      <c r="D737" s="717"/>
      <c r="E737" s="717"/>
      <c r="F737" s="717" t="s">
        <v>546</v>
      </c>
      <c r="G737" s="717" t="s">
        <v>11035</v>
      </c>
      <c r="H737" s="717" t="s">
        <v>11575</v>
      </c>
      <c r="I737" s="717"/>
      <c r="J737" s="718">
        <v>43246</v>
      </c>
      <c r="K737" s="717" t="s">
        <v>11037</v>
      </c>
      <c r="L737" s="717" t="s">
        <v>11558</v>
      </c>
      <c r="M737" s="717" t="s">
        <v>11039</v>
      </c>
      <c r="N737" s="718">
        <v>43291</v>
      </c>
      <c r="O737" s="717" t="s">
        <v>11559</v>
      </c>
      <c r="P737" s="719">
        <v>43296</v>
      </c>
      <c r="Q737" s="717" t="s">
        <v>11041</v>
      </c>
      <c r="R737" s="717"/>
      <c r="S737" s="717"/>
      <c r="T737" s="717"/>
    </row>
    <row r="738" spans="1:20" ht="67.5">
      <c r="A738" s="717">
        <v>724</v>
      </c>
      <c r="B738" s="717" t="s">
        <v>8949</v>
      </c>
      <c r="C738" s="717" t="s">
        <v>8913</v>
      </c>
      <c r="D738" s="717"/>
      <c r="E738" s="717"/>
      <c r="F738" s="717" t="s">
        <v>546</v>
      </c>
      <c r="G738" s="717" t="s">
        <v>11035</v>
      </c>
      <c r="H738" s="717" t="s">
        <v>11576</v>
      </c>
      <c r="I738" s="717"/>
      <c r="J738" s="718">
        <v>43246</v>
      </c>
      <c r="K738" s="717" t="s">
        <v>11037</v>
      </c>
      <c r="L738" s="717" t="s">
        <v>11558</v>
      </c>
      <c r="M738" s="717" t="s">
        <v>11039</v>
      </c>
      <c r="N738" s="718">
        <v>43291</v>
      </c>
      <c r="O738" s="717" t="s">
        <v>11559</v>
      </c>
      <c r="P738" s="719">
        <v>43297</v>
      </c>
      <c r="Q738" s="717" t="s">
        <v>11041</v>
      </c>
      <c r="R738" s="717"/>
      <c r="S738" s="717"/>
      <c r="T738" s="717"/>
    </row>
    <row r="739" spans="1:20" ht="67.5">
      <c r="A739" s="717">
        <v>725</v>
      </c>
      <c r="B739" s="717" t="s">
        <v>8920</v>
      </c>
      <c r="C739" s="717" t="s">
        <v>8913</v>
      </c>
      <c r="D739" s="717"/>
      <c r="E739" s="717"/>
      <c r="F739" s="717" t="s">
        <v>546</v>
      </c>
      <c r="G739" s="717" t="s">
        <v>11035</v>
      </c>
      <c r="H739" s="717" t="s">
        <v>11577</v>
      </c>
      <c r="I739" s="717"/>
      <c r="J739" s="718">
        <v>43246</v>
      </c>
      <c r="K739" s="717" t="s">
        <v>11037</v>
      </c>
      <c r="L739" s="717" t="s">
        <v>11558</v>
      </c>
      <c r="M739" s="717" t="s">
        <v>11039</v>
      </c>
      <c r="N739" s="718">
        <v>43291</v>
      </c>
      <c r="O739" s="717" t="s">
        <v>11559</v>
      </c>
      <c r="P739" s="719">
        <v>43296</v>
      </c>
      <c r="Q739" s="717" t="s">
        <v>11041</v>
      </c>
      <c r="R739" s="717"/>
      <c r="S739" s="717"/>
      <c r="T739" s="717"/>
    </row>
    <row r="740" spans="1:20" ht="67.5">
      <c r="A740" s="717">
        <v>726</v>
      </c>
      <c r="B740" s="717" t="s">
        <v>8910</v>
      </c>
      <c r="C740" s="717" t="s">
        <v>8913</v>
      </c>
      <c r="D740" s="717"/>
      <c r="E740" s="717"/>
      <c r="F740" s="717" t="s">
        <v>546</v>
      </c>
      <c r="G740" s="717" t="s">
        <v>11035</v>
      </c>
      <c r="H740" s="717" t="s">
        <v>11578</v>
      </c>
      <c r="I740" s="717"/>
      <c r="J740" s="718">
        <v>43246</v>
      </c>
      <c r="K740" s="717" t="s">
        <v>11037</v>
      </c>
      <c r="L740" s="717" t="s">
        <v>11558</v>
      </c>
      <c r="M740" s="717" t="s">
        <v>11039</v>
      </c>
      <c r="N740" s="718">
        <v>43291</v>
      </c>
      <c r="O740" s="717" t="s">
        <v>11559</v>
      </c>
      <c r="P740" s="719">
        <v>43296</v>
      </c>
      <c r="Q740" s="717" t="s">
        <v>11041</v>
      </c>
      <c r="R740" s="717"/>
      <c r="S740" s="717"/>
      <c r="T740" s="717"/>
    </row>
    <row r="741" spans="1:20" ht="67.5">
      <c r="A741" s="717">
        <v>727</v>
      </c>
      <c r="B741" s="717" t="s">
        <v>8944</v>
      </c>
      <c r="C741" s="717" t="s">
        <v>8913</v>
      </c>
      <c r="D741" s="717"/>
      <c r="E741" s="717"/>
      <c r="F741" s="717" t="s">
        <v>546</v>
      </c>
      <c r="G741" s="717" t="s">
        <v>11035</v>
      </c>
      <c r="H741" s="717" t="s">
        <v>11579</v>
      </c>
      <c r="I741" s="717"/>
      <c r="J741" s="718">
        <v>43246</v>
      </c>
      <c r="K741" s="717" t="s">
        <v>11037</v>
      </c>
      <c r="L741" s="717" t="s">
        <v>11558</v>
      </c>
      <c r="M741" s="717" t="s">
        <v>11039</v>
      </c>
      <c r="N741" s="718">
        <v>43291</v>
      </c>
      <c r="O741" s="717" t="s">
        <v>11559</v>
      </c>
      <c r="P741" s="719">
        <v>43297</v>
      </c>
      <c r="Q741" s="717" t="s">
        <v>11041</v>
      </c>
      <c r="R741" s="717"/>
      <c r="S741" s="717"/>
      <c r="T741" s="717"/>
    </row>
    <row r="742" spans="1:20" ht="67.5">
      <c r="A742" s="717">
        <v>728</v>
      </c>
      <c r="B742" s="717" t="s">
        <v>8981</v>
      </c>
      <c r="C742" s="717" t="s">
        <v>8913</v>
      </c>
      <c r="D742" s="717"/>
      <c r="E742" s="717"/>
      <c r="F742" s="717" t="s">
        <v>546</v>
      </c>
      <c r="G742" s="717" t="s">
        <v>11035</v>
      </c>
      <c r="H742" s="717" t="s">
        <v>11580</v>
      </c>
      <c r="I742" s="717"/>
      <c r="J742" s="718">
        <v>43246</v>
      </c>
      <c r="K742" s="717" t="s">
        <v>11037</v>
      </c>
      <c r="L742" s="717" t="s">
        <v>11558</v>
      </c>
      <c r="M742" s="717" t="s">
        <v>11039</v>
      </c>
      <c r="N742" s="718">
        <v>43291</v>
      </c>
      <c r="O742" s="717" t="s">
        <v>11559</v>
      </c>
      <c r="P742" s="719">
        <v>43297</v>
      </c>
      <c r="Q742" s="717" t="s">
        <v>11041</v>
      </c>
      <c r="R742" s="717"/>
      <c r="S742" s="717"/>
      <c r="T742" s="717"/>
    </row>
    <row r="743" spans="1:20" ht="67.5">
      <c r="A743" s="717">
        <v>729</v>
      </c>
      <c r="B743" s="717" t="s">
        <v>8941</v>
      </c>
      <c r="C743" s="717" t="s">
        <v>8901</v>
      </c>
      <c r="D743" s="717"/>
      <c r="E743" s="717"/>
      <c r="F743" s="717" t="s">
        <v>546</v>
      </c>
      <c r="G743" s="717" t="s">
        <v>11035</v>
      </c>
      <c r="H743" s="717" t="s">
        <v>11581</v>
      </c>
      <c r="I743" s="717"/>
      <c r="J743" s="718">
        <v>43246</v>
      </c>
      <c r="K743" s="717" t="s">
        <v>11037</v>
      </c>
      <c r="L743" s="717" t="s">
        <v>11558</v>
      </c>
      <c r="M743" s="717" t="s">
        <v>11039</v>
      </c>
      <c r="N743" s="718">
        <v>43291</v>
      </c>
      <c r="O743" s="717" t="s">
        <v>11559</v>
      </c>
      <c r="P743" s="719">
        <v>43297</v>
      </c>
      <c r="Q743" s="717" t="s">
        <v>11041</v>
      </c>
      <c r="R743" s="717"/>
      <c r="S743" s="717"/>
      <c r="T743" s="717"/>
    </row>
    <row r="744" spans="1:20" ht="67.5">
      <c r="A744" s="717">
        <v>730</v>
      </c>
      <c r="B744" s="717" t="s">
        <v>8983</v>
      </c>
      <c r="C744" s="717" t="s">
        <v>8901</v>
      </c>
      <c r="D744" s="717"/>
      <c r="E744" s="717"/>
      <c r="F744" s="717" t="s">
        <v>546</v>
      </c>
      <c r="G744" s="717" t="s">
        <v>11035</v>
      </c>
      <c r="H744" s="717" t="s">
        <v>11582</v>
      </c>
      <c r="I744" s="717"/>
      <c r="J744" s="718">
        <v>43246</v>
      </c>
      <c r="K744" s="717" t="s">
        <v>11037</v>
      </c>
      <c r="L744" s="717" t="s">
        <v>11558</v>
      </c>
      <c r="M744" s="717" t="s">
        <v>11039</v>
      </c>
      <c r="N744" s="718">
        <v>43291</v>
      </c>
      <c r="O744" s="717" t="s">
        <v>11559</v>
      </c>
      <c r="P744" s="719">
        <v>43297</v>
      </c>
      <c r="Q744" s="717" t="s">
        <v>11041</v>
      </c>
      <c r="R744" s="717"/>
      <c r="S744" s="717"/>
      <c r="T744" s="717"/>
    </row>
    <row r="745" spans="1:20" ht="67.5">
      <c r="A745" s="717">
        <v>731</v>
      </c>
      <c r="B745" s="717" t="s">
        <v>8969</v>
      </c>
      <c r="C745" s="717" t="s">
        <v>8901</v>
      </c>
      <c r="D745" s="717"/>
      <c r="E745" s="717"/>
      <c r="F745" s="717" t="s">
        <v>546</v>
      </c>
      <c r="G745" s="717" t="s">
        <v>11035</v>
      </c>
      <c r="H745" s="717" t="s">
        <v>11583</v>
      </c>
      <c r="I745" s="717"/>
      <c r="J745" s="718">
        <v>43246</v>
      </c>
      <c r="K745" s="717" t="s">
        <v>11037</v>
      </c>
      <c r="L745" s="717" t="s">
        <v>11558</v>
      </c>
      <c r="M745" s="717" t="s">
        <v>11039</v>
      </c>
      <c r="N745" s="718">
        <v>43291</v>
      </c>
      <c r="O745" s="717" t="s">
        <v>11559</v>
      </c>
      <c r="P745" s="719">
        <v>43297</v>
      </c>
      <c r="Q745" s="717" t="s">
        <v>11041</v>
      </c>
      <c r="R745" s="717"/>
      <c r="S745" s="717"/>
      <c r="T745" s="717"/>
    </row>
    <row r="746" spans="1:20" ht="67.5">
      <c r="A746" s="717">
        <v>732</v>
      </c>
      <c r="B746" s="717" t="s">
        <v>8914</v>
      </c>
      <c r="C746" s="717" t="s">
        <v>8901</v>
      </c>
      <c r="D746" s="717"/>
      <c r="E746" s="717"/>
      <c r="F746" s="717" t="s">
        <v>546</v>
      </c>
      <c r="G746" s="717" t="s">
        <v>11035</v>
      </c>
      <c r="H746" s="717" t="s">
        <v>11584</v>
      </c>
      <c r="I746" s="717"/>
      <c r="J746" s="718">
        <v>43246</v>
      </c>
      <c r="K746" s="717" t="s">
        <v>11037</v>
      </c>
      <c r="L746" s="717" t="s">
        <v>11558</v>
      </c>
      <c r="M746" s="717" t="s">
        <v>11039</v>
      </c>
      <c r="N746" s="718">
        <v>43291</v>
      </c>
      <c r="O746" s="717" t="s">
        <v>11559</v>
      </c>
      <c r="P746" s="719">
        <v>43296</v>
      </c>
      <c r="Q746" s="717" t="s">
        <v>11041</v>
      </c>
      <c r="R746" s="717"/>
      <c r="S746" s="717"/>
      <c r="T746" s="717"/>
    </row>
    <row r="747" spans="1:20" ht="67.5">
      <c r="A747" s="717">
        <v>733</v>
      </c>
      <c r="B747" s="717" t="s">
        <v>8928</v>
      </c>
      <c r="C747" s="717" t="s">
        <v>8901</v>
      </c>
      <c r="D747" s="717"/>
      <c r="E747" s="717"/>
      <c r="F747" s="717" t="s">
        <v>546</v>
      </c>
      <c r="G747" s="717" t="s">
        <v>11035</v>
      </c>
      <c r="H747" s="717" t="s">
        <v>11585</v>
      </c>
      <c r="I747" s="717"/>
      <c r="J747" s="718">
        <v>43246</v>
      </c>
      <c r="K747" s="717" t="s">
        <v>11037</v>
      </c>
      <c r="L747" s="717" t="s">
        <v>11558</v>
      </c>
      <c r="M747" s="717" t="s">
        <v>11039</v>
      </c>
      <c r="N747" s="718">
        <v>43291</v>
      </c>
      <c r="O747" s="717" t="s">
        <v>11559</v>
      </c>
      <c r="P747" s="719">
        <v>43296</v>
      </c>
      <c r="Q747" s="717" t="s">
        <v>11041</v>
      </c>
      <c r="R747" s="717"/>
      <c r="S747" s="717"/>
      <c r="T747" s="717"/>
    </row>
    <row r="748" spans="1:20" ht="67.5">
      <c r="A748" s="717">
        <v>734</v>
      </c>
      <c r="B748" s="717" t="s">
        <v>8898</v>
      </c>
      <c r="C748" s="717" t="s">
        <v>8901</v>
      </c>
      <c r="D748" s="717"/>
      <c r="E748" s="717"/>
      <c r="F748" s="717" t="s">
        <v>546</v>
      </c>
      <c r="G748" s="717" t="s">
        <v>11035</v>
      </c>
      <c r="H748" s="717" t="s">
        <v>11586</v>
      </c>
      <c r="I748" s="717"/>
      <c r="J748" s="718">
        <v>43246</v>
      </c>
      <c r="K748" s="717" t="s">
        <v>11037</v>
      </c>
      <c r="L748" s="717" t="s">
        <v>11558</v>
      </c>
      <c r="M748" s="717" t="s">
        <v>11039</v>
      </c>
      <c r="N748" s="718">
        <v>43291</v>
      </c>
      <c r="O748" s="717" t="s">
        <v>11559</v>
      </c>
      <c r="P748" s="719">
        <v>43296</v>
      </c>
      <c r="Q748" s="717" t="s">
        <v>11041</v>
      </c>
      <c r="R748" s="717"/>
      <c r="S748" s="717"/>
      <c r="T748" s="717"/>
    </row>
    <row r="749" spans="1:20" ht="67.5">
      <c r="A749" s="717">
        <v>735</v>
      </c>
      <c r="B749" s="717" t="s">
        <v>8965</v>
      </c>
      <c r="C749" s="717" t="s">
        <v>8968</v>
      </c>
      <c r="D749" s="717"/>
      <c r="E749" s="717"/>
      <c r="F749" s="717" t="s">
        <v>546</v>
      </c>
      <c r="G749" s="717" t="s">
        <v>11243</v>
      </c>
      <c r="H749" s="717" t="s">
        <v>11587</v>
      </c>
      <c r="I749" s="717"/>
      <c r="J749" s="718">
        <v>43251</v>
      </c>
      <c r="K749" s="717" t="s">
        <v>11037</v>
      </c>
      <c r="L749" s="717" t="s">
        <v>11588</v>
      </c>
      <c r="M749" s="717" t="s">
        <v>11039</v>
      </c>
      <c r="N749" s="718">
        <v>43291</v>
      </c>
      <c r="O749" s="717" t="s">
        <v>11559</v>
      </c>
      <c r="P749" s="719">
        <v>43297</v>
      </c>
      <c r="Q749" s="717" t="s">
        <v>11041</v>
      </c>
      <c r="R749" s="717"/>
      <c r="S749" s="717"/>
      <c r="T749" s="717"/>
    </row>
    <row r="750" spans="1:20" ht="67.5">
      <c r="A750" s="717">
        <v>736</v>
      </c>
      <c r="B750" s="717" t="s">
        <v>8972</v>
      </c>
      <c r="C750" s="717" t="s">
        <v>8968</v>
      </c>
      <c r="D750" s="717"/>
      <c r="E750" s="717"/>
      <c r="F750" s="717" t="s">
        <v>546</v>
      </c>
      <c r="G750" s="717" t="s">
        <v>11243</v>
      </c>
      <c r="H750" s="717" t="s">
        <v>11589</v>
      </c>
      <c r="I750" s="717"/>
      <c r="J750" s="718">
        <v>43251</v>
      </c>
      <c r="K750" s="717" t="s">
        <v>11037</v>
      </c>
      <c r="L750" s="717" t="s">
        <v>11588</v>
      </c>
      <c r="M750" s="717" t="s">
        <v>11039</v>
      </c>
      <c r="N750" s="718">
        <v>43291</v>
      </c>
      <c r="O750" s="717" t="s">
        <v>11559</v>
      </c>
      <c r="P750" s="719">
        <v>43297</v>
      </c>
      <c r="Q750" s="717" t="s">
        <v>11041</v>
      </c>
      <c r="R750" s="717"/>
      <c r="S750" s="717"/>
      <c r="T750" s="717"/>
    </row>
    <row r="751" spans="1:20" ht="67.5">
      <c r="A751" s="717">
        <v>737</v>
      </c>
      <c r="B751" s="717" t="s">
        <v>8932</v>
      </c>
      <c r="C751" s="717" t="s">
        <v>8934</v>
      </c>
      <c r="D751" s="717"/>
      <c r="E751" s="717"/>
      <c r="F751" s="717" t="s">
        <v>546</v>
      </c>
      <c r="G751" s="717" t="s">
        <v>11035</v>
      </c>
      <c r="H751" s="717" t="s">
        <v>11590</v>
      </c>
      <c r="I751" s="717"/>
      <c r="J751" s="718">
        <v>43258</v>
      </c>
      <c r="K751" s="717" t="s">
        <v>11037</v>
      </c>
      <c r="L751" s="717" t="s">
        <v>11588</v>
      </c>
      <c r="M751" s="717" t="s">
        <v>11039</v>
      </c>
      <c r="N751" s="718">
        <v>43292</v>
      </c>
      <c r="O751" s="717" t="s">
        <v>11559</v>
      </c>
      <c r="P751" s="719">
        <v>43296</v>
      </c>
      <c r="Q751" s="717" t="s">
        <v>11041</v>
      </c>
      <c r="R751" s="717"/>
      <c r="S751" s="717"/>
      <c r="T751" s="717"/>
    </row>
    <row r="752" spans="1:20" ht="67.5">
      <c r="A752" s="717">
        <v>738</v>
      </c>
      <c r="B752" s="717" t="s">
        <v>8905</v>
      </c>
      <c r="C752" s="717" t="s">
        <v>8907</v>
      </c>
      <c r="D752" s="717"/>
      <c r="E752" s="717"/>
      <c r="F752" s="717" t="s">
        <v>546</v>
      </c>
      <c r="G752" s="717" t="s">
        <v>11035</v>
      </c>
      <c r="H752" s="717" t="s">
        <v>11591</v>
      </c>
      <c r="I752" s="717"/>
      <c r="J752" s="718">
        <v>43258</v>
      </c>
      <c r="K752" s="717" t="s">
        <v>11037</v>
      </c>
      <c r="L752" s="717" t="s">
        <v>11588</v>
      </c>
      <c r="M752" s="717" t="s">
        <v>11039</v>
      </c>
      <c r="N752" s="718">
        <v>43291</v>
      </c>
      <c r="O752" s="717" t="s">
        <v>11559</v>
      </c>
      <c r="P752" s="719">
        <v>43296</v>
      </c>
      <c r="Q752" s="717" t="s">
        <v>11041</v>
      </c>
      <c r="R752" s="717"/>
      <c r="S752" s="717"/>
      <c r="T752" s="717"/>
    </row>
    <row r="753" spans="1:20" ht="67.5">
      <c r="A753" s="717">
        <v>739</v>
      </c>
      <c r="B753" s="717" t="s">
        <v>8937</v>
      </c>
      <c r="C753" s="717" t="s">
        <v>8907</v>
      </c>
      <c r="D753" s="717"/>
      <c r="E753" s="717"/>
      <c r="F753" s="717" t="s">
        <v>546</v>
      </c>
      <c r="G753" s="717" t="s">
        <v>11035</v>
      </c>
      <c r="H753" s="717" t="s">
        <v>11592</v>
      </c>
      <c r="I753" s="717"/>
      <c r="J753" s="718">
        <v>43258</v>
      </c>
      <c r="K753" s="717" t="s">
        <v>11037</v>
      </c>
      <c r="L753" s="717" t="s">
        <v>11588</v>
      </c>
      <c r="M753" s="717" t="s">
        <v>11039</v>
      </c>
      <c r="N753" s="718">
        <v>43291</v>
      </c>
      <c r="O753" s="717" t="s">
        <v>11559</v>
      </c>
      <c r="P753" s="719">
        <v>43296</v>
      </c>
      <c r="Q753" s="717" t="s">
        <v>11041</v>
      </c>
      <c r="R753" s="717"/>
      <c r="S753" s="717"/>
      <c r="T753" s="717"/>
    </row>
    <row r="754" spans="1:20" ht="67.5">
      <c r="A754" s="717">
        <v>740</v>
      </c>
      <c r="B754" s="717" t="s">
        <v>8902</v>
      </c>
      <c r="C754" s="717" t="s">
        <v>8904</v>
      </c>
      <c r="D754" s="717"/>
      <c r="E754" s="717"/>
      <c r="F754" s="717" t="s">
        <v>546</v>
      </c>
      <c r="G754" s="717" t="s">
        <v>11035</v>
      </c>
      <c r="H754" s="717" t="s">
        <v>11593</v>
      </c>
      <c r="I754" s="717"/>
      <c r="J754" s="718">
        <v>43258</v>
      </c>
      <c r="K754" s="717" t="s">
        <v>11037</v>
      </c>
      <c r="L754" s="717" t="s">
        <v>11588</v>
      </c>
      <c r="M754" s="717" t="s">
        <v>11039</v>
      </c>
      <c r="N754" s="718">
        <v>43292</v>
      </c>
      <c r="O754" s="717" t="s">
        <v>11559</v>
      </c>
      <c r="P754" s="719">
        <v>43296</v>
      </c>
      <c r="Q754" s="717" t="s">
        <v>11041</v>
      </c>
      <c r="R754" s="717"/>
      <c r="S754" s="717"/>
      <c r="T754" s="717"/>
    </row>
    <row r="755" spans="1:20" ht="67.5">
      <c r="A755" s="717">
        <v>741</v>
      </c>
      <c r="B755" s="717" t="s">
        <v>8922</v>
      </c>
      <c r="C755" s="717" t="s">
        <v>8904</v>
      </c>
      <c r="D755" s="717"/>
      <c r="E755" s="717"/>
      <c r="F755" s="717" t="s">
        <v>546</v>
      </c>
      <c r="G755" s="717" t="s">
        <v>11035</v>
      </c>
      <c r="H755" s="717" t="s">
        <v>11594</v>
      </c>
      <c r="I755" s="717"/>
      <c r="J755" s="718">
        <v>43258</v>
      </c>
      <c r="K755" s="717" t="s">
        <v>11037</v>
      </c>
      <c r="L755" s="717" t="s">
        <v>11588</v>
      </c>
      <c r="M755" s="717" t="s">
        <v>11039</v>
      </c>
      <c r="N755" s="718">
        <v>43292</v>
      </c>
      <c r="O755" s="717" t="s">
        <v>11559</v>
      </c>
      <c r="P755" s="719">
        <v>43296</v>
      </c>
      <c r="Q755" s="717" t="s">
        <v>11041</v>
      </c>
      <c r="R755" s="717"/>
      <c r="S755" s="717"/>
      <c r="T755" s="717"/>
    </row>
    <row r="756" spans="1:20" ht="67.5">
      <c r="A756" s="717">
        <v>742</v>
      </c>
      <c r="B756" s="717" t="s">
        <v>8939</v>
      </c>
      <c r="C756" s="717" t="s">
        <v>8904</v>
      </c>
      <c r="D756" s="717"/>
      <c r="E756" s="717"/>
      <c r="F756" s="717" t="s">
        <v>546</v>
      </c>
      <c r="G756" s="717" t="s">
        <v>11035</v>
      </c>
      <c r="H756" s="717" t="s">
        <v>11595</v>
      </c>
      <c r="I756" s="717"/>
      <c r="J756" s="718">
        <v>43258</v>
      </c>
      <c r="K756" s="717" t="s">
        <v>11037</v>
      </c>
      <c r="L756" s="717" t="s">
        <v>11588</v>
      </c>
      <c r="M756" s="717" t="s">
        <v>11039</v>
      </c>
      <c r="N756" s="718">
        <v>43292</v>
      </c>
      <c r="O756" s="717" t="s">
        <v>11559</v>
      </c>
      <c r="P756" s="719">
        <v>43296</v>
      </c>
      <c r="Q756" s="717" t="s">
        <v>11041</v>
      </c>
      <c r="R756" s="717"/>
      <c r="S756" s="717"/>
      <c r="T756" s="717"/>
    </row>
    <row r="757" spans="1:20" ht="67.5">
      <c r="A757" s="717">
        <v>743</v>
      </c>
      <c r="B757" s="717" t="s">
        <v>8918</v>
      </c>
      <c r="C757" s="717" t="s">
        <v>8904</v>
      </c>
      <c r="D757" s="717"/>
      <c r="E757" s="717"/>
      <c r="F757" s="717" t="s">
        <v>546</v>
      </c>
      <c r="G757" s="717" t="s">
        <v>11035</v>
      </c>
      <c r="H757" s="717" t="s">
        <v>11596</v>
      </c>
      <c r="I757" s="717"/>
      <c r="J757" s="718">
        <v>43258</v>
      </c>
      <c r="K757" s="717" t="s">
        <v>11037</v>
      </c>
      <c r="L757" s="717" t="s">
        <v>11588</v>
      </c>
      <c r="M757" s="717" t="s">
        <v>11039</v>
      </c>
      <c r="N757" s="718">
        <v>43292</v>
      </c>
      <c r="O757" s="717" t="s">
        <v>11559</v>
      </c>
      <c r="P757" s="719">
        <v>43296</v>
      </c>
      <c r="Q757" s="717" t="s">
        <v>11041</v>
      </c>
      <c r="R757" s="717"/>
      <c r="S757" s="717"/>
      <c r="T757" s="717"/>
    </row>
    <row r="758" spans="1:20" ht="67.5">
      <c r="A758" s="717">
        <v>744</v>
      </c>
      <c r="B758" s="717" t="s">
        <v>8960</v>
      </c>
      <c r="C758" s="717" t="s">
        <v>8962</v>
      </c>
      <c r="D758" s="717"/>
      <c r="E758" s="717"/>
      <c r="F758" s="717" t="s">
        <v>546</v>
      </c>
      <c r="G758" s="717" t="s">
        <v>11035</v>
      </c>
      <c r="H758" s="717" t="s">
        <v>11597</v>
      </c>
      <c r="I758" s="717"/>
      <c r="J758" s="718">
        <v>43258</v>
      </c>
      <c r="K758" s="717" t="s">
        <v>11037</v>
      </c>
      <c r="L758" s="717" t="s">
        <v>11588</v>
      </c>
      <c r="M758" s="717" t="s">
        <v>11039</v>
      </c>
      <c r="N758" s="718">
        <v>43291</v>
      </c>
      <c r="O758" s="717" t="s">
        <v>11559</v>
      </c>
      <c r="P758" s="719">
        <v>43297</v>
      </c>
      <c r="Q758" s="717" t="s">
        <v>11041</v>
      </c>
      <c r="R758" s="717"/>
      <c r="S758" s="717"/>
      <c r="T758" s="717"/>
    </row>
    <row r="759" spans="1:20" ht="67.5">
      <c r="A759" s="717">
        <v>745</v>
      </c>
      <c r="B759" s="717" t="s">
        <v>8979</v>
      </c>
      <c r="C759" s="717" t="s">
        <v>8962</v>
      </c>
      <c r="D759" s="717"/>
      <c r="E759" s="717"/>
      <c r="F759" s="717" t="s">
        <v>546</v>
      </c>
      <c r="G759" s="717" t="s">
        <v>11035</v>
      </c>
      <c r="H759" s="717" t="s">
        <v>11598</v>
      </c>
      <c r="I759" s="717"/>
      <c r="J759" s="718">
        <v>43258</v>
      </c>
      <c r="K759" s="717" t="s">
        <v>11037</v>
      </c>
      <c r="L759" s="717" t="s">
        <v>11588</v>
      </c>
      <c r="M759" s="717" t="s">
        <v>11039</v>
      </c>
      <c r="N759" s="718">
        <v>43291</v>
      </c>
      <c r="O759" s="717" t="s">
        <v>11559</v>
      </c>
      <c r="P759" s="719">
        <v>43297</v>
      </c>
      <c r="Q759" s="717" t="s">
        <v>11041</v>
      </c>
      <c r="R759" s="717"/>
      <c r="S759" s="717"/>
      <c r="T759" s="717"/>
    </row>
    <row r="760" spans="1:20" ht="67.5">
      <c r="A760" s="717">
        <v>746</v>
      </c>
      <c r="B760" s="717" t="s">
        <v>8977</v>
      </c>
      <c r="C760" s="717" t="s">
        <v>8962</v>
      </c>
      <c r="D760" s="717"/>
      <c r="E760" s="717"/>
      <c r="F760" s="717" t="s">
        <v>546</v>
      </c>
      <c r="G760" s="717" t="s">
        <v>11035</v>
      </c>
      <c r="H760" s="717" t="s">
        <v>11599</v>
      </c>
      <c r="I760" s="717"/>
      <c r="J760" s="718">
        <v>43258</v>
      </c>
      <c r="K760" s="717" t="s">
        <v>11037</v>
      </c>
      <c r="L760" s="717" t="s">
        <v>11588</v>
      </c>
      <c r="M760" s="717" t="s">
        <v>11039</v>
      </c>
      <c r="N760" s="718">
        <v>43291</v>
      </c>
      <c r="O760" s="717" t="s">
        <v>11559</v>
      </c>
      <c r="P760" s="719">
        <v>43297</v>
      </c>
      <c r="Q760" s="717" t="s">
        <v>11041</v>
      </c>
      <c r="R760" s="717"/>
      <c r="S760" s="717"/>
      <c r="T760" s="717"/>
    </row>
    <row r="761" spans="1:20" ht="67.5">
      <c r="A761" s="717">
        <v>747</v>
      </c>
      <c r="B761" s="717" t="s">
        <v>9695</v>
      </c>
      <c r="C761" s="717" t="s">
        <v>9673</v>
      </c>
      <c r="D761" s="717"/>
      <c r="E761" s="717"/>
      <c r="F761" s="717" t="s">
        <v>546</v>
      </c>
      <c r="G761" s="717" t="s">
        <v>11101</v>
      </c>
      <c r="H761" s="717" t="s">
        <v>11600</v>
      </c>
      <c r="I761" s="717"/>
      <c r="J761" s="718">
        <v>43250</v>
      </c>
      <c r="K761" s="717" t="s">
        <v>11037</v>
      </c>
      <c r="L761" s="717" t="s">
        <v>11601</v>
      </c>
      <c r="M761" s="717" t="s">
        <v>11163</v>
      </c>
      <c r="N761" s="718">
        <v>43295</v>
      </c>
      <c r="O761" s="717" t="s">
        <v>11413</v>
      </c>
      <c r="P761" s="719">
        <v>43298</v>
      </c>
      <c r="Q761" s="717" t="s">
        <v>11041</v>
      </c>
      <c r="R761" s="717"/>
      <c r="S761" s="717"/>
      <c r="T761" s="717"/>
    </row>
    <row r="762" spans="1:20" ht="67.5">
      <c r="A762" s="717">
        <v>748</v>
      </c>
      <c r="B762" s="717" t="s">
        <v>9727</v>
      </c>
      <c r="C762" s="717" t="s">
        <v>9673</v>
      </c>
      <c r="D762" s="717"/>
      <c r="E762" s="717"/>
      <c r="F762" s="717" t="s">
        <v>546</v>
      </c>
      <c r="G762" s="717" t="s">
        <v>11101</v>
      </c>
      <c r="H762" s="717" t="s">
        <v>11602</v>
      </c>
      <c r="I762" s="717"/>
      <c r="J762" s="718">
        <v>43250</v>
      </c>
      <c r="K762" s="717" t="s">
        <v>11037</v>
      </c>
      <c r="L762" s="717" t="s">
        <v>11601</v>
      </c>
      <c r="M762" s="717" t="s">
        <v>11163</v>
      </c>
      <c r="N762" s="718">
        <v>43295</v>
      </c>
      <c r="O762" s="717" t="s">
        <v>9670</v>
      </c>
      <c r="P762" s="719">
        <v>43298</v>
      </c>
      <c r="Q762" s="717" t="s">
        <v>11041</v>
      </c>
      <c r="R762" s="717"/>
      <c r="S762" s="717"/>
      <c r="T762" s="717"/>
    </row>
    <row r="763" spans="1:20" ht="67.5">
      <c r="A763" s="717">
        <v>749</v>
      </c>
      <c r="B763" s="717" t="s">
        <v>9671</v>
      </c>
      <c r="C763" s="717" t="s">
        <v>9673</v>
      </c>
      <c r="D763" s="717"/>
      <c r="E763" s="717"/>
      <c r="F763" s="717" t="s">
        <v>546</v>
      </c>
      <c r="G763" s="717" t="s">
        <v>11101</v>
      </c>
      <c r="H763" s="717" t="s">
        <v>11603</v>
      </c>
      <c r="I763" s="717"/>
      <c r="J763" s="718">
        <v>43250</v>
      </c>
      <c r="K763" s="717" t="s">
        <v>11037</v>
      </c>
      <c r="L763" s="717" t="s">
        <v>11601</v>
      </c>
      <c r="M763" s="717" t="s">
        <v>11163</v>
      </c>
      <c r="N763" s="718">
        <v>43295</v>
      </c>
      <c r="O763" s="717" t="s">
        <v>9670</v>
      </c>
      <c r="P763" s="719">
        <v>43297</v>
      </c>
      <c r="Q763" s="717" t="s">
        <v>11041</v>
      </c>
      <c r="R763" s="717"/>
      <c r="S763" s="717"/>
      <c r="T763" s="717"/>
    </row>
    <row r="764" spans="1:20" ht="67.5">
      <c r="A764" s="717">
        <v>750</v>
      </c>
      <c r="B764" s="717" t="s">
        <v>9693</v>
      </c>
      <c r="C764" s="717" t="s">
        <v>9673</v>
      </c>
      <c r="D764" s="717"/>
      <c r="E764" s="717"/>
      <c r="F764" s="717" t="s">
        <v>546</v>
      </c>
      <c r="G764" s="717" t="s">
        <v>11101</v>
      </c>
      <c r="H764" s="717" t="s">
        <v>11604</v>
      </c>
      <c r="I764" s="717"/>
      <c r="J764" s="718">
        <v>43250</v>
      </c>
      <c r="K764" s="717" t="s">
        <v>11037</v>
      </c>
      <c r="L764" s="717" t="s">
        <v>11601</v>
      </c>
      <c r="M764" s="717" t="s">
        <v>11163</v>
      </c>
      <c r="N764" s="718">
        <v>43295</v>
      </c>
      <c r="O764" s="717" t="s">
        <v>9670</v>
      </c>
      <c r="P764" s="719">
        <v>43298</v>
      </c>
      <c r="Q764" s="717" t="s">
        <v>11041</v>
      </c>
      <c r="R764" s="717"/>
      <c r="S764" s="717"/>
      <c r="T764" s="717"/>
    </row>
    <row r="765" spans="1:20" ht="67.5">
      <c r="A765" s="717">
        <v>751</v>
      </c>
      <c r="B765" s="717" t="s">
        <v>9684</v>
      </c>
      <c r="C765" s="717" t="s">
        <v>9673</v>
      </c>
      <c r="D765" s="717"/>
      <c r="E765" s="717"/>
      <c r="F765" s="717" t="s">
        <v>546</v>
      </c>
      <c r="G765" s="717" t="s">
        <v>11101</v>
      </c>
      <c r="H765" s="717" t="s">
        <v>11605</v>
      </c>
      <c r="I765" s="717"/>
      <c r="J765" s="718">
        <v>43250</v>
      </c>
      <c r="K765" s="717" t="s">
        <v>11037</v>
      </c>
      <c r="L765" s="717" t="s">
        <v>11601</v>
      </c>
      <c r="M765" s="717" t="s">
        <v>11163</v>
      </c>
      <c r="N765" s="718">
        <v>43295</v>
      </c>
      <c r="O765" s="717" t="s">
        <v>9670</v>
      </c>
      <c r="P765" s="719">
        <v>43297</v>
      </c>
      <c r="Q765" s="717" t="s">
        <v>11041</v>
      </c>
      <c r="R765" s="717"/>
      <c r="S765" s="717"/>
      <c r="T765" s="717"/>
    </row>
    <row r="766" spans="1:20" ht="67.5">
      <c r="A766" s="717">
        <v>752</v>
      </c>
      <c r="B766" s="717" t="s">
        <v>9714</v>
      </c>
      <c r="C766" s="717" t="s">
        <v>9673</v>
      </c>
      <c r="D766" s="717"/>
      <c r="E766" s="717"/>
      <c r="F766" s="717" t="s">
        <v>546</v>
      </c>
      <c r="G766" s="717" t="s">
        <v>11101</v>
      </c>
      <c r="H766" s="717" t="s">
        <v>11606</v>
      </c>
      <c r="I766" s="717"/>
      <c r="J766" s="718">
        <v>43250</v>
      </c>
      <c r="K766" s="717" t="s">
        <v>11037</v>
      </c>
      <c r="L766" s="717" t="s">
        <v>11601</v>
      </c>
      <c r="M766" s="717" t="s">
        <v>11163</v>
      </c>
      <c r="N766" s="718">
        <v>43295</v>
      </c>
      <c r="O766" s="717" t="s">
        <v>9670</v>
      </c>
      <c r="P766" s="719">
        <v>43298</v>
      </c>
      <c r="Q766" s="717" t="s">
        <v>11041</v>
      </c>
      <c r="R766" s="717"/>
      <c r="S766" s="717"/>
      <c r="T766" s="717"/>
    </row>
    <row r="767" spans="1:20" ht="67.5">
      <c r="A767" s="717">
        <v>753</v>
      </c>
      <c r="B767" s="717" t="s">
        <v>9682</v>
      </c>
      <c r="C767" s="717" t="s">
        <v>9673</v>
      </c>
      <c r="D767" s="717"/>
      <c r="E767" s="717"/>
      <c r="F767" s="717" t="s">
        <v>546</v>
      </c>
      <c r="G767" s="717" t="s">
        <v>11101</v>
      </c>
      <c r="H767" s="717" t="s">
        <v>11607</v>
      </c>
      <c r="I767" s="717"/>
      <c r="J767" s="718">
        <v>43250</v>
      </c>
      <c r="K767" s="717" t="s">
        <v>11037</v>
      </c>
      <c r="L767" s="717" t="s">
        <v>11601</v>
      </c>
      <c r="M767" s="717" t="s">
        <v>11163</v>
      </c>
      <c r="N767" s="718">
        <v>43295</v>
      </c>
      <c r="O767" s="717" t="s">
        <v>9670</v>
      </c>
      <c r="P767" s="719">
        <v>43297</v>
      </c>
      <c r="Q767" s="717" t="s">
        <v>11041</v>
      </c>
      <c r="R767" s="717"/>
      <c r="S767" s="717"/>
      <c r="T767" s="717"/>
    </row>
    <row r="768" spans="1:20" ht="67.5">
      <c r="A768" s="717">
        <v>754</v>
      </c>
      <c r="B768" s="717" t="s">
        <v>9680</v>
      </c>
      <c r="C768" s="717" t="s">
        <v>9673</v>
      </c>
      <c r="D768" s="717"/>
      <c r="E768" s="717"/>
      <c r="F768" s="717" t="s">
        <v>546</v>
      </c>
      <c r="G768" s="717" t="s">
        <v>11101</v>
      </c>
      <c r="H768" s="717" t="s">
        <v>11608</v>
      </c>
      <c r="I768" s="717"/>
      <c r="J768" s="718">
        <v>43250</v>
      </c>
      <c r="K768" s="717" t="s">
        <v>11037</v>
      </c>
      <c r="L768" s="717" t="s">
        <v>11601</v>
      </c>
      <c r="M768" s="717" t="s">
        <v>11163</v>
      </c>
      <c r="N768" s="718">
        <v>43295</v>
      </c>
      <c r="O768" s="717" t="s">
        <v>11413</v>
      </c>
      <c r="P768" s="719">
        <v>43297</v>
      </c>
      <c r="Q768" s="717" t="s">
        <v>11041</v>
      </c>
      <c r="R768" s="717"/>
      <c r="S768" s="717"/>
      <c r="T768" s="717"/>
    </row>
    <row r="769" spans="1:20" ht="67.5">
      <c r="A769" s="717">
        <v>755</v>
      </c>
      <c r="B769" s="717" t="s">
        <v>9676</v>
      </c>
      <c r="C769" s="717" t="s">
        <v>9673</v>
      </c>
      <c r="D769" s="717"/>
      <c r="E769" s="717"/>
      <c r="F769" s="717" t="s">
        <v>546</v>
      </c>
      <c r="G769" s="717" t="s">
        <v>11101</v>
      </c>
      <c r="H769" s="717" t="s">
        <v>11609</v>
      </c>
      <c r="I769" s="717"/>
      <c r="J769" s="718">
        <v>43250</v>
      </c>
      <c r="K769" s="717" t="s">
        <v>11037</v>
      </c>
      <c r="L769" s="717" t="s">
        <v>11601</v>
      </c>
      <c r="M769" s="717" t="s">
        <v>11163</v>
      </c>
      <c r="N769" s="718">
        <v>43295</v>
      </c>
      <c r="O769" s="717" t="s">
        <v>9670</v>
      </c>
      <c r="P769" s="719">
        <v>43297</v>
      </c>
      <c r="Q769" s="717" t="s">
        <v>11041</v>
      </c>
      <c r="R769" s="717"/>
      <c r="S769" s="717"/>
      <c r="T769" s="717"/>
    </row>
    <row r="770" spans="1:20" ht="67.5">
      <c r="A770" s="717">
        <v>756</v>
      </c>
      <c r="B770" s="717" t="s">
        <v>9674</v>
      </c>
      <c r="C770" s="717" t="s">
        <v>9673</v>
      </c>
      <c r="D770" s="717"/>
      <c r="E770" s="717"/>
      <c r="F770" s="717" t="s">
        <v>546</v>
      </c>
      <c r="G770" s="717" t="s">
        <v>11101</v>
      </c>
      <c r="H770" s="717" t="s">
        <v>11610</v>
      </c>
      <c r="I770" s="717"/>
      <c r="J770" s="718">
        <v>43250</v>
      </c>
      <c r="K770" s="717" t="s">
        <v>11037</v>
      </c>
      <c r="L770" s="717" t="s">
        <v>11601</v>
      </c>
      <c r="M770" s="717" t="s">
        <v>11163</v>
      </c>
      <c r="N770" s="718">
        <v>43295</v>
      </c>
      <c r="O770" s="717" t="s">
        <v>9670</v>
      </c>
      <c r="P770" s="719">
        <v>43297</v>
      </c>
      <c r="Q770" s="717" t="s">
        <v>11041</v>
      </c>
      <c r="R770" s="717"/>
      <c r="S770" s="717"/>
      <c r="T770" s="717"/>
    </row>
    <row r="771" spans="1:20" ht="67.5">
      <c r="A771" s="717">
        <v>757</v>
      </c>
      <c r="B771" s="717" t="s">
        <v>9705</v>
      </c>
      <c r="C771" s="717" t="s">
        <v>9673</v>
      </c>
      <c r="D771" s="717"/>
      <c r="E771" s="717"/>
      <c r="F771" s="717" t="s">
        <v>546</v>
      </c>
      <c r="G771" s="717" t="s">
        <v>11101</v>
      </c>
      <c r="H771" s="717" t="s">
        <v>11611</v>
      </c>
      <c r="I771" s="717"/>
      <c r="J771" s="718">
        <v>43250</v>
      </c>
      <c r="K771" s="717" t="s">
        <v>11037</v>
      </c>
      <c r="L771" s="717" t="s">
        <v>11601</v>
      </c>
      <c r="M771" s="717" t="s">
        <v>11163</v>
      </c>
      <c r="N771" s="718">
        <v>43295</v>
      </c>
      <c r="O771" s="717" t="s">
        <v>9670</v>
      </c>
      <c r="P771" s="719">
        <v>43298</v>
      </c>
      <c r="Q771" s="717" t="s">
        <v>11041</v>
      </c>
      <c r="R771" s="717"/>
      <c r="S771" s="717"/>
      <c r="T771" s="717"/>
    </row>
    <row r="772" spans="1:20" ht="67.5">
      <c r="A772" s="717">
        <v>758</v>
      </c>
      <c r="B772" s="717" t="s">
        <v>9708</v>
      </c>
      <c r="C772" s="717" t="s">
        <v>9688</v>
      </c>
      <c r="D772" s="717"/>
      <c r="E772" s="717"/>
      <c r="F772" s="717" t="s">
        <v>546</v>
      </c>
      <c r="G772" s="717" t="s">
        <v>11101</v>
      </c>
      <c r="H772" s="717" t="s">
        <v>11612</v>
      </c>
      <c r="I772" s="717"/>
      <c r="J772" s="718">
        <v>43258</v>
      </c>
      <c r="K772" s="717" t="s">
        <v>11037</v>
      </c>
      <c r="L772" s="717" t="s">
        <v>11613</v>
      </c>
      <c r="M772" s="717" t="s">
        <v>11614</v>
      </c>
      <c r="N772" s="718">
        <v>43295</v>
      </c>
      <c r="O772" s="717" t="s">
        <v>9670</v>
      </c>
      <c r="P772" s="719">
        <v>43298</v>
      </c>
      <c r="Q772" s="717" t="s">
        <v>11041</v>
      </c>
      <c r="R772" s="717"/>
      <c r="S772" s="717"/>
      <c r="T772" s="717"/>
    </row>
    <row r="773" spans="1:20" ht="67.5">
      <c r="A773" s="717">
        <v>759</v>
      </c>
      <c r="B773" s="717" t="s">
        <v>9712</v>
      </c>
      <c r="C773" s="717" t="s">
        <v>9688</v>
      </c>
      <c r="D773" s="717"/>
      <c r="E773" s="717"/>
      <c r="F773" s="717" t="s">
        <v>546</v>
      </c>
      <c r="G773" s="717" t="s">
        <v>11101</v>
      </c>
      <c r="H773" s="717" t="s">
        <v>11615</v>
      </c>
      <c r="I773" s="717"/>
      <c r="J773" s="718">
        <v>43258</v>
      </c>
      <c r="K773" s="717" t="s">
        <v>11037</v>
      </c>
      <c r="L773" s="717" t="s">
        <v>11613</v>
      </c>
      <c r="M773" s="717" t="s">
        <v>11614</v>
      </c>
      <c r="N773" s="718">
        <v>43295</v>
      </c>
      <c r="O773" s="717" t="s">
        <v>9670</v>
      </c>
      <c r="P773" s="719">
        <v>43298</v>
      </c>
      <c r="Q773" s="717" t="s">
        <v>11041</v>
      </c>
      <c r="R773" s="717"/>
      <c r="S773" s="717"/>
      <c r="T773" s="717"/>
    </row>
    <row r="774" spans="1:20" ht="67.5">
      <c r="A774" s="717">
        <v>760</v>
      </c>
      <c r="B774" s="717" t="s">
        <v>9721</v>
      </c>
      <c r="C774" s="717" t="s">
        <v>9688</v>
      </c>
      <c r="D774" s="717"/>
      <c r="E774" s="717"/>
      <c r="F774" s="717" t="s">
        <v>546</v>
      </c>
      <c r="G774" s="717" t="s">
        <v>11101</v>
      </c>
      <c r="H774" s="717" t="s">
        <v>11616</v>
      </c>
      <c r="I774" s="717"/>
      <c r="J774" s="718">
        <v>43258</v>
      </c>
      <c r="K774" s="717" t="s">
        <v>11037</v>
      </c>
      <c r="L774" s="717" t="s">
        <v>11613</v>
      </c>
      <c r="M774" s="717" t="s">
        <v>11614</v>
      </c>
      <c r="N774" s="718">
        <v>43295</v>
      </c>
      <c r="O774" s="717" t="s">
        <v>9670</v>
      </c>
      <c r="P774" s="719">
        <v>43298</v>
      </c>
      <c r="Q774" s="717" t="s">
        <v>11041</v>
      </c>
      <c r="R774" s="717"/>
      <c r="S774" s="717"/>
      <c r="T774" s="717"/>
    </row>
    <row r="775" spans="1:20" ht="67.5">
      <c r="A775" s="717">
        <v>761</v>
      </c>
      <c r="B775" s="717" t="s">
        <v>9717</v>
      </c>
      <c r="C775" s="717" t="s">
        <v>9688</v>
      </c>
      <c r="D775" s="717"/>
      <c r="E775" s="717"/>
      <c r="F775" s="717" t="s">
        <v>546</v>
      </c>
      <c r="G775" s="717" t="s">
        <v>11101</v>
      </c>
      <c r="H775" s="717" t="s">
        <v>11617</v>
      </c>
      <c r="I775" s="717"/>
      <c r="J775" s="718">
        <v>43258</v>
      </c>
      <c r="K775" s="717" t="s">
        <v>11037</v>
      </c>
      <c r="L775" s="717" t="s">
        <v>11613</v>
      </c>
      <c r="M775" s="717" t="s">
        <v>11614</v>
      </c>
      <c r="N775" s="718">
        <v>43295</v>
      </c>
      <c r="O775" s="717" t="s">
        <v>9670</v>
      </c>
      <c r="P775" s="719">
        <v>43298</v>
      </c>
      <c r="Q775" s="717" t="s">
        <v>11041</v>
      </c>
      <c r="R775" s="717"/>
      <c r="S775" s="717"/>
      <c r="T775" s="717"/>
    </row>
    <row r="776" spans="1:20" ht="67.5">
      <c r="A776" s="717">
        <v>762</v>
      </c>
      <c r="B776" s="717" t="s">
        <v>9725</v>
      </c>
      <c r="C776" s="717" t="s">
        <v>9688</v>
      </c>
      <c r="D776" s="717"/>
      <c r="E776" s="717"/>
      <c r="F776" s="717" t="s">
        <v>546</v>
      </c>
      <c r="G776" s="717" t="s">
        <v>11101</v>
      </c>
      <c r="H776" s="717" t="s">
        <v>11618</v>
      </c>
      <c r="I776" s="717"/>
      <c r="J776" s="718">
        <v>43258</v>
      </c>
      <c r="K776" s="717" t="s">
        <v>11037</v>
      </c>
      <c r="L776" s="717" t="s">
        <v>11613</v>
      </c>
      <c r="M776" s="717" t="s">
        <v>11614</v>
      </c>
      <c r="N776" s="718">
        <v>43295</v>
      </c>
      <c r="O776" s="717" t="s">
        <v>9670</v>
      </c>
      <c r="P776" s="719">
        <v>43298</v>
      </c>
      <c r="Q776" s="717" t="s">
        <v>11041</v>
      </c>
      <c r="R776" s="717"/>
      <c r="S776" s="717"/>
      <c r="T776" s="717"/>
    </row>
    <row r="777" spans="1:20" ht="67.5">
      <c r="A777" s="717">
        <v>763</v>
      </c>
      <c r="B777" s="717" t="s">
        <v>9686</v>
      </c>
      <c r="C777" s="717" t="s">
        <v>9688</v>
      </c>
      <c r="D777" s="717"/>
      <c r="E777" s="717"/>
      <c r="F777" s="717" t="s">
        <v>546</v>
      </c>
      <c r="G777" s="717" t="s">
        <v>11101</v>
      </c>
      <c r="H777" s="717" t="s">
        <v>11619</v>
      </c>
      <c r="I777" s="717"/>
      <c r="J777" s="718">
        <v>43258</v>
      </c>
      <c r="K777" s="717" t="s">
        <v>11037</v>
      </c>
      <c r="L777" s="717" t="s">
        <v>11613</v>
      </c>
      <c r="M777" s="717" t="s">
        <v>11614</v>
      </c>
      <c r="N777" s="718">
        <v>43295</v>
      </c>
      <c r="O777" s="717" t="s">
        <v>9670</v>
      </c>
      <c r="P777" s="719">
        <v>43298</v>
      </c>
      <c r="Q777" s="717" t="s">
        <v>11041</v>
      </c>
      <c r="R777" s="717"/>
      <c r="S777" s="717"/>
      <c r="T777" s="717"/>
    </row>
    <row r="778" spans="1:20" ht="67.5">
      <c r="A778" s="717">
        <v>764</v>
      </c>
      <c r="B778" s="717" t="s">
        <v>9701</v>
      </c>
      <c r="C778" s="717" t="s">
        <v>9688</v>
      </c>
      <c r="D778" s="717"/>
      <c r="E778" s="717"/>
      <c r="F778" s="717" t="s">
        <v>546</v>
      </c>
      <c r="G778" s="717" t="s">
        <v>11101</v>
      </c>
      <c r="H778" s="717" t="s">
        <v>11620</v>
      </c>
      <c r="I778" s="717"/>
      <c r="J778" s="718">
        <v>43258</v>
      </c>
      <c r="K778" s="717" t="s">
        <v>11037</v>
      </c>
      <c r="L778" s="717" t="s">
        <v>11613</v>
      </c>
      <c r="M778" s="717" t="s">
        <v>11614</v>
      </c>
      <c r="N778" s="718">
        <v>43295</v>
      </c>
      <c r="O778" s="717" t="s">
        <v>9670</v>
      </c>
      <c r="P778" s="719">
        <v>43298</v>
      </c>
      <c r="Q778" s="717" t="s">
        <v>11041</v>
      </c>
      <c r="R778" s="717"/>
      <c r="S778" s="717"/>
      <c r="T778" s="717"/>
    </row>
    <row r="779" spans="1:20" ht="67.5">
      <c r="A779" s="717">
        <v>765</v>
      </c>
      <c r="B779" s="717" t="s">
        <v>9723</v>
      </c>
      <c r="C779" s="717" t="s">
        <v>9688</v>
      </c>
      <c r="D779" s="717"/>
      <c r="E779" s="717"/>
      <c r="F779" s="717" t="s">
        <v>546</v>
      </c>
      <c r="G779" s="717" t="s">
        <v>11101</v>
      </c>
      <c r="H779" s="717" t="s">
        <v>11621</v>
      </c>
      <c r="I779" s="717"/>
      <c r="J779" s="718">
        <v>43258</v>
      </c>
      <c r="K779" s="717" t="s">
        <v>11037</v>
      </c>
      <c r="L779" s="717" t="s">
        <v>11613</v>
      </c>
      <c r="M779" s="717" t="s">
        <v>11614</v>
      </c>
      <c r="N779" s="718">
        <v>43295</v>
      </c>
      <c r="O779" s="717" t="s">
        <v>9670</v>
      </c>
      <c r="P779" s="719">
        <v>43298</v>
      </c>
      <c r="Q779" s="717" t="s">
        <v>11041</v>
      </c>
      <c r="R779" s="717"/>
      <c r="S779" s="717"/>
      <c r="T779" s="717"/>
    </row>
    <row r="780" spans="1:20" ht="67.5">
      <c r="A780" s="717">
        <v>766</v>
      </c>
      <c r="B780" s="717" t="s">
        <v>9699</v>
      </c>
      <c r="C780" s="717" t="s">
        <v>9688</v>
      </c>
      <c r="D780" s="717"/>
      <c r="E780" s="717"/>
      <c r="F780" s="717" t="s">
        <v>546</v>
      </c>
      <c r="G780" s="717" t="s">
        <v>11101</v>
      </c>
      <c r="H780" s="717" t="s">
        <v>11622</v>
      </c>
      <c r="I780" s="717"/>
      <c r="J780" s="718">
        <v>43258</v>
      </c>
      <c r="K780" s="717" t="s">
        <v>11037</v>
      </c>
      <c r="L780" s="717" t="s">
        <v>11613</v>
      </c>
      <c r="M780" s="717" t="s">
        <v>11614</v>
      </c>
      <c r="N780" s="718">
        <v>43295</v>
      </c>
      <c r="O780" s="717" t="s">
        <v>9670</v>
      </c>
      <c r="P780" s="719">
        <v>43298</v>
      </c>
      <c r="Q780" s="717" t="s">
        <v>11041</v>
      </c>
      <c r="R780" s="717"/>
      <c r="S780" s="717"/>
      <c r="T780" s="717"/>
    </row>
    <row r="781" spans="1:20" ht="67.5">
      <c r="A781" s="717">
        <v>767</v>
      </c>
      <c r="B781" s="717" t="s">
        <v>9697</v>
      </c>
      <c r="C781" s="717" t="s">
        <v>9688</v>
      </c>
      <c r="D781" s="717"/>
      <c r="E781" s="717"/>
      <c r="F781" s="717" t="s">
        <v>546</v>
      </c>
      <c r="G781" s="717" t="s">
        <v>11101</v>
      </c>
      <c r="H781" s="717" t="s">
        <v>11623</v>
      </c>
      <c r="I781" s="717"/>
      <c r="J781" s="718">
        <v>43258</v>
      </c>
      <c r="K781" s="717" t="s">
        <v>11037</v>
      </c>
      <c r="L781" s="717" t="s">
        <v>11613</v>
      </c>
      <c r="M781" s="717" t="s">
        <v>11614</v>
      </c>
      <c r="N781" s="718">
        <v>43295</v>
      </c>
      <c r="O781" s="717" t="s">
        <v>9670</v>
      </c>
      <c r="P781" s="719">
        <v>43298</v>
      </c>
      <c r="Q781" s="717" t="s">
        <v>11041</v>
      </c>
      <c r="R781" s="717"/>
      <c r="S781" s="717"/>
      <c r="T781" s="717"/>
    </row>
    <row r="782" spans="1:20" ht="67.5">
      <c r="A782" s="717">
        <v>768</v>
      </c>
      <c r="B782" s="717" t="s">
        <v>9703</v>
      </c>
      <c r="C782" s="717" t="s">
        <v>9688</v>
      </c>
      <c r="D782" s="717"/>
      <c r="E782" s="717"/>
      <c r="F782" s="717" t="s">
        <v>546</v>
      </c>
      <c r="G782" s="717" t="s">
        <v>11101</v>
      </c>
      <c r="H782" s="717" t="s">
        <v>11624</v>
      </c>
      <c r="I782" s="717"/>
      <c r="J782" s="718">
        <v>43258</v>
      </c>
      <c r="K782" s="717" t="s">
        <v>11037</v>
      </c>
      <c r="L782" s="717" t="s">
        <v>11613</v>
      </c>
      <c r="M782" s="717" t="s">
        <v>11614</v>
      </c>
      <c r="N782" s="718">
        <v>43295</v>
      </c>
      <c r="O782" s="717" t="s">
        <v>9670</v>
      </c>
      <c r="P782" s="719">
        <v>43298</v>
      </c>
      <c r="Q782" s="717" t="s">
        <v>11041</v>
      </c>
      <c r="R782" s="717"/>
      <c r="S782" s="717"/>
      <c r="T782" s="717"/>
    </row>
    <row r="783" spans="1:20" ht="67.5">
      <c r="A783" s="717">
        <v>769</v>
      </c>
      <c r="B783" s="717" t="s">
        <v>9730</v>
      </c>
      <c r="C783" s="717" t="s">
        <v>9688</v>
      </c>
      <c r="D783" s="717"/>
      <c r="E783" s="717"/>
      <c r="F783" s="717" t="s">
        <v>546</v>
      </c>
      <c r="G783" s="717" t="s">
        <v>11101</v>
      </c>
      <c r="H783" s="717" t="s">
        <v>11625</v>
      </c>
      <c r="I783" s="717"/>
      <c r="J783" s="718">
        <v>43258</v>
      </c>
      <c r="K783" s="717" t="s">
        <v>11037</v>
      </c>
      <c r="L783" s="717" t="s">
        <v>11613</v>
      </c>
      <c r="M783" s="717" t="s">
        <v>11614</v>
      </c>
      <c r="N783" s="718">
        <v>43295</v>
      </c>
      <c r="O783" s="717" t="s">
        <v>9670</v>
      </c>
      <c r="P783" s="719">
        <v>43298</v>
      </c>
      <c r="Q783" s="717" t="s">
        <v>11041</v>
      </c>
      <c r="R783" s="717"/>
      <c r="S783" s="717"/>
      <c r="T783" s="717"/>
    </row>
    <row r="784" spans="1:20" ht="67.5">
      <c r="A784" s="717">
        <v>770</v>
      </c>
      <c r="B784" s="717" t="s">
        <v>9691</v>
      </c>
      <c r="C784" s="717" t="s">
        <v>9688</v>
      </c>
      <c r="D784" s="717"/>
      <c r="E784" s="717"/>
      <c r="F784" s="717" t="s">
        <v>546</v>
      </c>
      <c r="G784" s="717" t="s">
        <v>11101</v>
      </c>
      <c r="H784" s="717" t="s">
        <v>11626</v>
      </c>
      <c r="I784" s="717"/>
      <c r="J784" s="718">
        <v>43258</v>
      </c>
      <c r="K784" s="717" t="s">
        <v>11037</v>
      </c>
      <c r="L784" s="717" t="s">
        <v>11613</v>
      </c>
      <c r="M784" s="717" t="s">
        <v>11614</v>
      </c>
      <c r="N784" s="718">
        <v>43295</v>
      </c>
      <c r="O784" s="717" t="s">
        <v>9670</v>
      </c>
      <c r="P784" s="719">
        <v>43298</v>
      </c>
      <c r="Q784" s="717" t="s">
        <v>11041</v>
      </c>
      <c r="R784" s="717"/>
      <c r="S784" s="717"/>
      <c r="T784" s="717"/>
    </row>
    <row r="785" spans="1:20" ht="67.5">
      <c r="A785" s="717">
        <v>771</v>
      </c>
      <c r="B785" s="717" t="s">
        <v>9719</v>
      </c>
      <c r="C785" s="717" t="s">
        <v>9688</v>
      </c>
      <c r="D785" s="717"/>
      <c r="E785" s="717"/>
      <c r="F785" s="717" t="s">
        <v>546</v>
      </c>
      <c r="G785" s="717" t="s">
        <v>11101</v>
      </c>
      <c r="H785" s="717" t="s">
        <v>11627</v>
      </c>
      <c r="I785" s="717"/>
      <c r="J785" s="718">
        <v>43258</v>
      </c>
      <c r="K785" s="717" t="s">
        <v>11037</v>
      </c>
      <c r="L785" s="717" t="s">
        <v>11613</v>
      </c>
      <c r="M785" s="717" t="s">
        <v>11614</v>
      </c>
      <c r="N785" s="718">
        <v>43295</v>
      </c>
      <c r="O785" s="717" t="s">
        <v>9670</v>
      </c>
      <c r="P785" s="719">
        <v>43298</v>
      </c>
      <c r="Q785" s="717" t="s">
        <v>11041</v>
      </c>
      <c r="R785" s="717"/>
      <c r="S785" s="717"/>
      <c r="T785" s="717"/>
    </row>
    <row r="786" spans="1:20" ht="67.5">
      <c r="A786" s="717">
        <v>772</v>
      </c>
      <c r="B786" s="717" t="s">
        <v>9710</v>
      </c>
      <c r="C786" s="717" t="s">
        <v>9669</v>
      </c>
      <c r="D786" s="717"/>
      <c r="E786" s="717"/>
      <c r="F786" s="717" t="s">
        <v>546</v>
      </c>
      <c r="G786" s="717" t="s">
        <v>11182</v>
      </c>
      <c r="H786" s="717" t="s">
        <v>11628</v>
      </c>
      <c r="I786" s="717"/>
      <c r="J786" s="718">
        <v>43249</v>
      </c>
      <c r="K786" s="717" t="s">
        <v>11037</v>
      </c>
      <c r="L786" s="717" t="s">
        <v>11601</v>
      </c>
      <c r="M786" s="717" t="s">
        <v>11163</v>
      </c>
      <c r="N786" s="718">
        <v>43295</v>
      </c>
      <c r="O786" s="717" t="s">
        <v>9670</v>
      </c>
      <c r="P786" s="719">
        <v>43298</v>
      </c>
      <c r="Q786" s="717" t="s">
        <v>11041</v>
      </c>
      <c r="R786" s="717"/>
      <c r="S786" s="717"/>
      <c r="T786" s="717"/>
    </row>
    <row r="787" spans="1:20" ht="67.5">
      <c r="A787" s="717">
        <v>773</v>
      </c>
      <c r="B787" s="717" t="s">
        <v>9667</v>
      </c>
      <c r="C787" s="717" t="s">
        <v>9669</v>
      </c>
      <c r="D787" s="717"/>
      <c r="E787" s="717"/>
      <c r="F787" s="717" t="s">
        <v>546</v>
      </c>
      <c r="G787" s="717" t="s">
        <v>11182</v>
      </c>
      <c r="H787" s="717" t="s">
        <v>11629</v>
      </c>
      <c r="I787" s="717"/>
      <c r="J787" s="718">
        <v>43249</v>
      </c>
      <c r="K787" s="717" t="s">
        <v>11037</v>
      </c>
      <c r="L787" s="717" t="s">
        <v>11601</v>
      </c>
      <c r="M787" s="717" t="s">
        <v>11163</v>
      </c>
      <c r="N787" s="718">
        <v>43295</v>
      </c>
      <c r="O787" s="717" t="s">
        <v>9670</v>
      </c>
      <c r="P787" s="719">
        <v>43297</v>
      </c>
      <c r="Q787" s="717" t="s">
        <v>11041</v>
      </c>
      <c r="R787" s="717"/>
      <c r="S787" s="717"/>
      <c r="T787" s="717"/>
    </row>
    <row r="788" spans="1:20" ht="67.5">
      <c r="A788" s="717">
        <v>774</v>
      </c>
      <c r="B788" s="717" t="s">
        <v>9689</v>
      </c>
      <c r="C788" s="717" t="s">
        <v>9669</v>
      </c>
      <c r="D788" s="717"/>
      <c r="E788" s="717"/>
      <c r="F788" s="717" t="s">
        <v>546</v>
      </c>
      <c r="G788" s="717" t="s">
        <v>11182</v>
      </c>
      <c r="H788" s="717" t="s">
        <v>11630</v>
      </c>
      <c r="I788" s="717"/>
      <c r="J788" s="718">
        <v>43249</v>
      </c>
      <c r="K788" s="717" t="s">
        <v>11037</v>
      </c>
      <c r="L788" s="717" t="s">
        <v>11601</v>
      </c>
      <c r="M788" s="717" t="s">
        <v>11163</v>
      </c>
      <c r="N788" s="718">
        <v>43295</v>
      </c>
      <c r="O788" s="717" t="s">
        <v>9670</v>
      </c>
      <c r="P788" s="719">
        <v>43298</v>
      </c>
      <c r="Q788" s="717" t="s">
        <v>11041</v>
      </c>
      <c r="R788" s="717"/>
      <c r="S788" s="717"/>
      <c r="T788" s="717"/>
    </row>
    <row r="789" spans="1:20" ht="67.5">
      <c r="A789" s="717">
        <v>775</v>
      </c>
      <c r="B789" s="717" t="s">
        <v>9678</v>
      </c>
      <c r="C789" s="717" t="s">
        <v>9669</v>
      </c>
      <c r="D789" s="717"/>
      <c r="E789" s="717"/>
      <c r="F789" s="717" t="s">
        <v>546</v>
      </c>
      <c r="G789" s="717" t="s">
        <v>11182</v>
      </c>
      <c r="H789" s="717" t="s">
        <v>11631</v>
      </c>
      <c r="I789" s="717"/>
      <c r="J789" s="718">
        <v>43249</v>
      </c>
      <c r="K789" s="717" t="s">
        <v>11037</v>
      </c>
      <c r="L789" s="717" t="s">
        <v>11601</v>
      </c>
      <c r="M789" s="717" t="s">
        <v>11163</v>
      </c>
      <c r="N789" s="718">
        <v>43295</v>
      </c>
      <c r="O789" s="717" t="s">
        <v>9670</v>
      </c>
      <c r="P789" s="719">
        <v>43297</v>
      </c>
      <c r="Q789" s="717" t="s">
        <v>11041</v>
      </c>
      <c r="R789" s="717"/>
      <c r="S789" s="717"/>
      <c r="T789" s="717"/>
    </row>
    <row r="790" spans="1:20" ht="67.5">
      <c r="A790" s="717">
        <v>776</v>
      </c>
      <c r="B790" s="717" t="s">
        <v>9175</v>
      </c>
      <c r="C790" s="717" t="s">
        <v>9143</v>
      </c>
      <c r="D790" s="717"/>
      <c r="E790" s="717"/>
      <c r="F790" s="717" t="s">
        <v>546</v>
      </c>
      <c r="G790" s="717" t="s">
        <v>11035</v>
      </c>
      <c r="H790" s="717" t="s">
        <v>11632</v>
      </c>
      <c r="I790" s="717"/>
      <c r="J790" s="718">
        <v>43252</v>
      </c>
      <c r="K790" s="717" t="s">
        <v>11037</v>
      </c>
      <c r="L790" s="717" t="s">
        <v>11633</v>
      </c>
      <c r="M790" s="717" t="s">
        <v>11039</v>
      </c>
      <c r="N790" s="718">
        <v>43296</v>
      </c>
      <c r="O790" s="717" t="s">
        <v>11634</v>
      </c>
      <c r="P790" s="719">
        <v>43305</v>
      </c>
      <c r="Q790" s="717" t="s">
        <v>11041</v>
      </c>
      <c r="R790" s="717"/>
      <c r="S790" s="717"/>
      <c r="T790" s="717"/>
    </row>
    <row r="791" spans="1:20" ht="67.5">
      <c r="A791" s="717">
        <v>777</v>
      </c>
      <c r="B791" s="717" t="s">
        <v>9211</v>
      </c>
      <c r="C791" s="717" t="s">
        <v>9143</v>
      </c>
      <c r="D791" s="717"/>
      <c r="E791" s="717"/>
      <c r="F791" s="717" t="s">
        <v>546</v>
      </c>
      <c r="G791" s="717" t="s">
        <v>11035</v>
      </c>
      <c r="H791" s="717" t="s">
        <v>11635</v>
      </c>
      <c r="I791" s="717"/>
      <c r="J791" s="718">
        <v>43252</v>
      </c>
      <c r="K791" s="717" t="s">
        <v>11037</v>
      </c>
      <c r="L791" s="717" t="s">
        <v>11633</v>
      </c>
      <c r="M791" s="717" t="s">
        <v>11039</v>
      </c>
      <c r="N791" s="718">
        <v>43296</v>
      </c>
      <c r="O791" s="717" t="s">
        <v>11634</v>
      </c>
      <c r="P791" s="719">
        <v>43305</v>
      </c>
      <c r="Q791" s="717" t="s">
        <v>11041</v>
      </c>
      <c r="R791" s="717"/>
      <c r="S791" s="717"/>
      <c r="T791" s="717"/>
    </row>
    <row r="792" spans="1:20" ht="67.5">
      <c r="A792" s="717">
        <v>778</v>
      </c>
      <c r="B792" s="717" t="s">
        <v>9173</v>
      </c>
      <c r="C792" s="717" t="s">
        <v>9143</v>
      </c>
      <c r="D792" s="717"/>
      <c r="E792" s="717"/>
      <c r="F792" s="717" t="s">
        <v>546</v>
      </c>
      <c r="G792" s="717" t="s">
        <v>11035</v>
      </c>
      <c r="H792" s="717" t="s">
        <v>11636</v>
      </c>
      <c r="I792" s="717"/>
      <c r="J792" s="718">
        <v>43252</v>
      </c>
      <c r="K792" s="717" t="s">
        <v>11037</v>
      </c>
      <c r="L792" s="717" t="s">
        <v>11633</v>
      </c>
      <c r="M792" s="717" t="s">
        <v>11039</v>
      </c>
      <c r="N792" s="718">
        <v>43296</v>
      </c>
      <c r="O792" s="717" t="s">
        <v>11634</v>
      </c>
      <c r="P792" s="719">
        <v>43305</v>
      </c>
      <c r="Q792" s="717" t="s">
        <v>11041</v>
      </c>
      <c r="R792" s="717"/>
      <c r="S792" s="717"/>
      <c r="T792" s="717"/>
    </row>
    <row r="793" spans="1:20" ht="67.5">
      <c r="A793" s="717">
        <v>779</v>
      </c>
      <c r="B793" s="717" t="s">
        <v>9141</v>
      </c>
      <c r="C793" s="717" t="s">
        <v>9143</v>
      </c>
      <c r="D793" s="717"/>
      <c r="E793" s="717"/>
      <c r="F793" s="717" t="s">
        <v>546</v>
      </c>
      <c r="G793" s="717" t="s">
        <v>11035</v>
      </c>
      <c r="H793" s="717" t="s">
        <v>11637</v>
      </c>
      <c r="I793" s="717"/>
      <c r="J793" s="718">
        <v>43252</v>
      </c>
      <c r="K793" s="717" t="s">
        <v>11037</v>
      </c>
      <c r="L793" s="717" t="s">
        <v>11633</v>
      </c>
      <c r="M793" s="717" t="s">
        <v>11039</v>
      </c>
      <c r="N793" s="718">
        <v>43296</v>
      </c>
      <c r="O793" s="717" t="s">
        <v>11634</v>
      </c>
      <c r="P793" s="719">
        <v>43305</v>
      </c>
      <c r="Q793" s="717" t="s">
        <v>11041</v>
      </c>
      <c r="R793" s="717"/>
      <c r="S793" s="717"/>
      <c r="T793" s="717"/>
    </row>
    <row r="794" spans="1:20" ht="67.5">
      <c r="A794" s="717">
        <v>780</v>
      </c>
      <c r="B794" s="717" t="s">
        <v>9163</v>
      </c>
      <c r="C794" s="717" t="s">
        <v>9143</v>
      </c>
      <c r="D794" s="717"/>
      <c r="E794" s="717"/>
      <c r="F794" s="717" t="s">
        <v>546</v>
      </c>
      <c r="G794" s="717" t="s">
        <v>11035</v>
      </c>
      <c r="H794" s="717" t="s">
        <v>11638</v>
      </c>
      <c r="I794" s="717"/>
      <c r="J794" s="718">
        <v>43252</v>
      </c>
      <c r="K794" s="717" t="s">
        <v>11037</v>
      </c>
      <c r="L794" s="717" t="s">
        <v>11633</v>
      </c>
      <c r="M794" s="717" t="s">
        <v>11039</v>
      </c>
      <c r="N794" s="718">
        <v>43296</v>
      </c>
      <c r="O794" s="717" t="s">
        <v>11634</v>
      </c>
      <c r="P794" s="719">
        <v>43305</v>
      </c>
      <c r="Q794" s="717" t="s">
        <v>11041</v>
      </c>
      <c r="R794" s="717"/>
      <c r="S794" s="717"/>
      <c r="T794" s="717"/>
    </row>
    <row r="795" spans="1:20" ht="67.5">
      <c r="A795" s="717">
        <v>781</v>
      </c>
      <c r="B795" s="717" t="s">
        <v>9201</v>
      </c>
      <c r="C795" s="717" t="s">
        <v>9143</v>
      </c>
      <c r="D795" s="717"/>
      <c r="E795" s="717"/>
      <c r="F795" s="717" t="s">
        <v>546</v>
      </c>
      <c r="G795" s="717" t="s">
        <v>11035</v>
      </c>
      <c r="H795" s="717" t="s">
        <v>11639</v>
      </c>
      <c r="I795" s="717"/>
      <c r="J795" s="718">
        <v>43252</v>
      </c>
      <c r="K795" s="717" t="s">
        <v>11037</v>
      </c>
      <c r="L795" s="717" t="s">
        <v>11633</v>
      </c>
      <c r="M795" s="717" t="s">
        <v>11039</v>
      </c>
      <c r="N795" s="718">
        <v>43296</v>
      </c>
      <c r="O795" s="717" t="s">
        <v>11634</v>
      </c>
      <c r="P795" s="719">
        <v>43305</v>
      </c>
      <c r="Q795" s="717" t="s">
        <v>11041</v>
      </c>
      <c r="R795" s="717"/>
      <c r="S795" s="717"/>
      <c r="T795" s="717"/>
    </row>
    <row r="796" spans="1:20" ht="67.5">
      <c r="A796" s="717">
        <v>782</v>
      </c>
      <c r="B796" s="717" t="s">
        <v>9156</v>
      </c>
      <c r="C796" s="717" t="s">
        <v>9150</v>
      </c>
      <c r="D796" s="717"/>
      <c r="E796" s="717"/>
      <c r="F796" s="717" t="s">
        <v>546</v>
      </c>
      <c r="G796" s="717" t="s">
        <v>11035</v>
      </c>
      <c r="H796" s="717" t="s">
        <v>11640</v>
      </c>
      <c r="I796" s="717"/>
      <c r="J796" s="718">
        <v>43252</v>
      </c>
      <c r="K796" s="717" t="s">
        <v>11037</v>
      </c>
      <c r="L796" s="717" t="s">
        <v>11633</v>
      </c>
      <c r="M796" s="717" t="s">
        <v>11039</v>
      </c>
      <c r="N796" s="718">
        <v>43296</v>
      </c>
      <c r="O796" s="717" t="s">
        <v>11634</v>
      </c>
      <c r="P796" s="719">
        <v>43305</v>
      </c>
      <c r="Q796" s="717" t="s">
        <v>11041</v>
      </c>
      <c r="R796" s="717"/>
      <c r="S796" s="717"/>
      <c r="T796" s="717"/>
    </row>
    <row r="797" spans="1:20" ht="67.5">
      <c r="A797" s="717">
        <v>783</v>
      </c>
      <c r="B797" s="717" t="s">
        <v>9167</v>
      </c>
      <c r="C797" s="717" t="s">
        <v>9150</v>
      </c>
      <c r="D797" s="717"/>
      <c r="E797" s="717"/>
      <c r="F797" s="717" t="s">
        <v>546</v>
      </c>
      <c r="G797" s="717" t="s">
        <v>11035</v>
      </c>
      <c r="H797" s="717" t="s">
        <v>11641</v>
      </c>
      <c r="I797" s="717"/>
      <c r="J797" s="718">
        <v>43252</v>
      </c>
      <c r="K797" s="717" t="s">
        <v>11037</v>
      </c>
      <c r="L797" s="717" t="s">
        <v>11633</v>
      </c>
      <c r="M797" s="717" t="s">
        <v>11039</v>
      </c>
      <c r="N797" s="718">
        <v>43296</v>
      </c>
      <c r="O797" s="717" t="s">
        <v>11634</v>
      </c>
      <c r="P797" s="719">
        <v>43305</v>
      </c>
      <c r="Q797" s="717" t="s">
        <v>11041</v>
      </c>
      <c r="R797" s="717"/>
      <c r="S797" s="717"/>
      <c r="T797" s="717"/>
    </row>
    <row r="798" spans="1:20" ht="67.5">
      <c r="A798" s="717">
        <v>784</v>
      </c>
      <c r="B798" s="717" t="s">
        <v>9148</v>
      </c>
      <c r="C798" s="717" t="s">
        <v>9150</v>
      </c>
      <c r="D798" s="717"/>
      <c r="E798" s="717"/>
      <c r="F798" s="717" t="s">
        <v>546</v>
      </c>
      <c r="G798" s="717" t="s">
        <v>11035</v>
      </c>
      <c r="H798" s="717" t="s">
        <v>11642</v>
      </c>
      <c r="I798" s="717"/>
      <c r="J798" s="718">
        <v>43252</v>
      </c>
      <c r="K798" s="717" t="s">
        <v>11037</v>
      </c>
      <c r="L798" s="717" t="s">
        <v>11633</v>
      </c>
      <c r="M798" s="717" t="s">
        <v>11039</v>
      </c>
      <c r="N798" s="718">
        <v>43296</v>
      </c>
      <c r="O798" s="717" t="s">
        <v>11634</v>
      </c>
      <c r="P798" s="719">
        <v>43305</v>
      </c>
      <c r="Q798" s="717" t="s">
        <v>11041</v>
      </c>
      <c r="R798" s="717"/>
      <c r="S798" s="717"/>
      <c r="T798" s="717"/>
    </row>
    <row r="799" spans="1:20" ht="67.5">
      <c r="A799" s="717">
        <v>785</v>
      </c>
      <c r="B799" s="717" t="s">
        <v>9191</v>
      </c>
      <c r="C799" s="717" t="s">
        <v>9150</v>
      </c>
      <c r="D799" s="717"/>
      <c r="E799" s="717"/>
      <c r="F799" s="717" t="s">
        <v>546</v>
      </c>
      <c r="G799" s="717" t="s">
        <v>11035</v>
      </c>
      <c r="H799" s="717" t="s">
        <v>11643</v>
      </c>
      <c r="I799" s="717"/>
      <c r="J799" s="718">
        <v>43252</v>
      </c>
      <c r="K799" s="717" t="s">
        <v>11037</v>
      </c>
      <c r="L799" s="717" t="s">
        <v>11633</v>
      </c>
      <c r="M799" s="717" t="s">
        <v>11039</v>
      </c>
      <c r="N799" s="718">
        <v>43296</v>
      </c>
      <c r="O799" s="717" t="s">
        <v>11634</v>
      </c>
      <c r="P799" s="719">
        <v>43305</v>
      </c>
      <c r="Q799" s="717" t="s">
        <v>11041</v>
      </c>
      <c r="R799" s="717"/>
      <c r="S799" s="717"/>
      <c r="T799" s="717"/>
    </row>
    <row r="800" spans="1:20" ht="67.5">
      <c r="A800" s="717">
        <v>786</v>
      </c>
      <c r="B800" s="717" t="s">
        <v>9195</v>
      </c>
      <c r="C800" s="717" t="s">
        <v>9147</v>
      </c>
      <c r="D800" s="717"/>
      <c r="E800" s="717"/>
      <c r="F800" s="717" t="s">
        <v>546</v>
      </c>
      <c r="G800" s="717" t="s">
        <v>11035</v>
      </c>
      <c r="H800" s="717" t="s">
        <v>11644</v>
      </c>
      <c r="I800" s="717"/>
      <c r="J800" s="718">
        <v>43267</v>
      </c>
      <c r="K800" s="717" t="s">
        <v>11037</v>
      </c>
      <c r="L800" s="717" t="s">
        <v>11645</v>
      </c>
      <c r="M800" s="717" t="s">
        <v>11039</v>
      </c>
      <c r="N800" s="718">
        <v>43296</v>
      </c>
      <c r="O800" s="717" t="s">
        <v>11634</v>
      </c>
      <c r="P800" s="719">
        <v>43305</v>
      </c>
      <c r="Q800" s="717" t="s">
        <v>11041</v>
      </c>
      <c r="R800" s="717"/>
      <c r="S800" s="717"/>
      <c r="T800" s="717"/>
    </row>
    <row r="801" spans="1:20" ht="67.5">
      <c r="A801" s="717">
        <v>787</v>
      </c>
      <c r="B801" s="717" t="s">
        <v>9193</v>
      </c>
      <c r="C801" s="717" t="s">
        <v>9147</v>
      </c>
      <c r="D801" s="717"/>
      <c r="E801" s="717"/>
      <c r="F801" s="717" t="s">
        <v>546</v>
      </c>
      <c r="G801" s="717" t="s">
        <v>11035</v>
      </c>
      <c r="H801" s="717" t="s">
        <v>11646</v>
      </c>
      <c r="I801" s="717"/>
      <c r="J801" s="718">
        <v>43267</v>
      </c>
      <c r="K801" s="717" t="s">
        <v>11037</v>
      </c>
      <c r="L801" s="717" t="s">
        <v>11645</v>
      </c>
      <c r="M801" s="717" t="s">
        <v>11039</v>
      </c>
      <c r="N801" s="718">
        <v>43296</v>
      </c>
      <c r="O801" s="717" t="s">
        <v>11634</v>
      </c>
      <c r="P801" s="719">
        <v>43305</v>
      </c>
      <c r="Q801" s="717" t="s">
        <v>11041</v>
      </c>
      <c r="R801" s="717"/>
      <c r="S801" s="717"/>
      <c r="T801" s="717"/>
    </row>
    <row r="802" spans="1:20" ht="67.5">
      <c r="A802" s="717">
        <v>788</v>
      </c>
      <c r="B802" s="717" t="s">
        <v>9184</v>
      </c>
      <c r="C802" s="717" t="s">
        <v>9147</v>
      </c>
      <c r="D802" s="717"/>
      <c r="E802" s="717"/>
      <c r="F802" s="717" t="s">
        <v>546</v>
      </c>
      <c r="G802" s="717" t="s">
        <v>11035</v>
      </c>
      <c r="H802" s="717" t="s">
        <v>11647</v>
      </c>
      <c r="I802" s="717"/>
      <c r="J802" s="718">
        <v>43267</v>
      </c>
      <c r="K802" s="717" t="s">
        <v>11037</v>
      </c>
      <c r="L802" s="717" t="s">
        <v>11645</v>
      </c>
      <c r="M802" s="717" t="s">
        <v>11039</v>
      </c>
      <c r="N802" s="718">
        <v>43296</v>
      </c>
      <c r="O802" s="717" t="s">
        <v>11634</v>
      </c>
      <c r="P802" s="719">
        <v>43305</v>
      </c>
      <c r="Q802" s="717" t="s">
        <v>11041</v>
      </c>
      <c r="R802" s="717"/>
      <c r="S802" s="717"/>
      <c r="T802" s="717"/>
    </row>
    <row r="803" spans="1:20" ht="67.5">
      <c r="A803" s="717">
        <v>789</v>
      </c>
      <c r="B803" s="717" t="s">
        <v>9145</v>
      </c>
      <c r="C803" s="717" t="s">
        <v>9147</v>
      </c>
      <c r="D803" s="717"/>
      <c r="E803" s="717"/>
      <c r="F803" s="717" t="s">
        <v>546</v>
      </c>
      <c r="G803" s="717" t="s">
        <v>11035</v>
      </c>
      <c r="H803" s="717" t="s">
        <v>11648</v>
      </c>
      <c r="I803" s="717"/>
      <c r="J803" s="718">
        <v>43267</v>
      </c>
      <c r="K803" s="717" t="s">
        <v>11037</v>
      </c>
      <c r="L803" s="717" t="s">
        <v>11645</v>
      </c>
      <c r="M803" s="717" t="s">
        <v>11039</v>
      </c>
      <c r="N803" s="718">
        <v>43296</v>
      </c>
      <c r="O803" s="717" t="s">
        <v>11634</v>
      </c>
      <c r="P803" s="719">
        <v>43305</v>
      </c>
      <c r="Q803" s="717" t="s">
        <v>11041</v>
      </c>
      <c r="R803" s="717"/>
      <c r="S803" s="717"/>
      <c r="T803" s="717"/>
    </row>
    <row r="804" spans="1:20" ht="67.5">
      <c r="A804" s="717">
        <v>790</v>
      </c>
      <c r="B804" s="717" t="s">
        <v>9197</v>
      </c>
      <c r="C804" s="717" t="s">
        <v>9147</v>
      </c>
      <c r="D804" s="717"/>
      <c r="E804" s="717"/>
      <c r="F804" s="717" t="s">
        <v>546</v>
      </c>
      <c r="G804" s="717" t="s">
        <v>11035</v>
      </c>
      <c r="H804" s="717" t="s">
        <v>11649</v>
      </c>
      <c r="I804" s="717"/>
      <c r="J804" s="718">
        <v>43267</v>
      </c>
      <c r="K804" s="717" t="s">
        <v>11037</v>
      </c>
      <c r="L804" s="717" t="s">
        <v>11645</v>
      </c>
      <c r="M804" s="717" t="s">
        <v>11039</v>
      </c>
      <c r="N804" s="718">
        <v>43296</v>
      </c>
      <c r="O804" s="717" t="s">
        <v>11634</v>
      </c>
      <c r="P804" s="719">
        <v>43305</v>
      </c>
      <c r="Q804" s="717" t="s">
        <v>11041</v>
      </c>
      <c r="R804" s="717"/>
      <c r="S804" s="717"/>
      <c r="T804" s="717"/>
    </row>
    <row r="805" spans="1:20" ht="67.5">
      <c r="A805" s="717">
        <v>791</v>
      </c>
      <c r="B805" s="717" t="s">
        <v>9161</v>
      </c>
      <c r="C805" s="717" t="s">
        <v>9147</v>
      </c>
      <c r="D805" s="717"/>
      <c r="E805" s="717"/>
      <c r="F805" s="717" t="s">
        <v>546</v>
      </c>
      <c r="G805" s="717" t="s">
        <v>11035</v>
      </c>
      <c r="H805" s="717" t="s">
        <v>11650</v>
      </c>
      <c r="I805" s="717"/>
      <c r="J805" s="718">
        <v>43267</v>
      </c>
      <c r="K805" s="717" t="s">
        <v>11037</v>
      </c>
      <c r="L805" s="717" t="s">
        <v>11645</v>
      </c>
      <c r="M805" s="717" t="s">
        <v>11039</v>
      </c>
      <c r="N805" s="718">
        <v>43296</v>
      </c>
      <c r="O805" s="717" t="s">
        <v>11634</v>
      </c>
      <c r="P805" s="719">
        <v>43305</v>
      </c>
      <c r="Q805" s="717" t="s">
        <v>11041</v>
      </c>
      <c r="R805" s="717"/>
      <c r="S805" s="717"/>
      <c r="T805" s="717"/>
    </row>
    <row r="806" spans="1:20" ht="67.5">
      <c r="A806" s="717">
        <v>792</v>
      </c>
      <c r="B806" s="717" t="s">
        <v>9151</v>
      </c>
      <c r="C806" s="717" t="s">
        <v>9147</v>
      </c>
      <c r="D806" s="717"/>
      <c r="E806" s="717"/>
      <c r="F806" s="717" t="s">
        <v>546</v>
      </c>
      <c r="G806" s="717" t="s">
        <v>11035</v>
      </c>
      <c r="H806" s="717" t="s">
        <v>11651</v>
      </c>
      <c r="I806" s="717"/>
      <c r="J806" s="718">
        <v>43267</v>
      </c>
      <c r="K806" s="717" t="s">
        <v>11037</v>
      </c>
      <c r="L806" s="717" t="s">
        <v>11645</v>
      </c>
      <c r="M806" s="717" t="s">
        <v>11039</v>
      </c>
      <c r="N806" s="718">
        <v>43296</v>
      </c>
      <c r="O806" s="717" t="s">
        <v>11634</v>
      </c>
      <c r="P806" s="719">
        <v>43305</v>
      </c>
      <c r="Q806" s="717" t="s">
        <v>11041</v>
      </c>
      <c r="R806" s="717"/>
      <c r="S806" s="717"/>
      <c r="T806" s="717"/>
    </row>
    <row r="807" spans="1:20" ht="67.5">
      <c r="A807" s="717">
        <v>793</v>
      </c>
      <c r="B807" s="717" t="s">
        <v>9177</v>
      </c>
      <c r="C807" s="717" t="s">
        <v>9147</v>
      </c>
      <c r="D807" s="717"/>
      <c r="E807" s="717"/>
      <c r="F807" s="717" t="s">
        <v>546</v>
      </c>
      <c r="G807" s="717" t="s">
        <v>11035</v>
      </c>
      <c r="H807" s="717" t="s">
        <v>11652</v>
      </c>
      <c r="I807" s="717"/>
      <c r="J807" s="718">
        <v>43267</v>
      </c>
      <c r="K807" s="717" t="s">
        <v>11037</v>
      </c>
      <c r="L807" s="717" t="s">
        <v>11645</v>
      </c>
      <c r="M807" s="717" t="s">
        <v>11039</v>
      </c>
      <c r="N807" s="718">
        <v>43296</v>
      </c>
      <c r="O807" s="717" t="s">
        <v>11634</v>
      </c>
      <c r="P807" s="719">
        <v>43305</v>
      </c>
      <c r="Q807" s="717" t="s">
        <v>11041</v>
      </c>
      <c r="R807" s="717"/>
      <c r="S807" s="717"/>
      <c r="T807" s="717"/>
    </row>
    <row r="808" spans="1:20" ht="67.5">
      <c r="A808" s="717">
        <v>794</v>
      </c>
      <c r="B808" s="717" t="s">
        <v>9171</v>
      </c>
      <c r="C808" s="717" t="s">
        <v>9147</v>
      </c>
      <c r="D808" s="717"/>
      <c r="E808" s="717"/>
      <c r="F808" s="717" t="s">
        <v>546</v>
      </c>
      <c r="G808" s="717" t="s">
        <v>11035</v>
      </c>
      <c r="H808" s="717" t="s">
        <v>11653</v>
      </c>
      <c r="I808" s="717"/>
      <c r="J808" s="718">
        <v>43267</v>
      </c>
      <c r="K808" s="717" t="s">
        <v>11037</v>
      </c>
      <c r="L808" s="717" t="s">
        <v>11645</v>
      </c>
      <c r="M808" s="717" t="s">
        <v>11039</v>
      </c>
      <c r="N808" s="718">
        <v>43296</v>
      </c>
      <c r="O808" s="717" t="s">
        <v>11634</v>
      </c>
      <c r="P808" s="719">
        <v>43305</v>
      </c>
      <c r="Q808" s="717" t="s">
        <v>11041</v>
      </c>
      <c r="R808" s="717"/>
      <c r="S808" s="717"/>
      <c r="T808" s="717"/>
    </row>
    <row r="809" spans="1:20" ht="67.5">
      <c r="A809" s="717">
        <v>795</v>
      </c>
      <c r="B809" s="717" t="s">
        <v>9182</v>
      </c>
      <c r="C809" s="717" t="s">
        <v>9160</v>
      </c>
      <c r="D809" s="717"/>
      <c r="E809" s="717"/>
      <c r="F809" s="717" t="s">
        <v>546</v>
      </c>
      <c r="G809" s="717" t="s">
        <v>11035</v>
      </c>
      <c r="H809" s="717" t="s">
        <v>11654</v>
      </c>
      <c r="I809" s="717"/>
      <c r="J809" s="718">
        <v>43267</v>
      </c>
      <c r="K809" s="717" t="s">
        <v>11037</v>
      </c>
      <c r="L809" s="717" t="s">
        <v>11645</v>
      </c>
      <c r="M809" s="717" t="s">
        <v>11039</v>
      </c>
      <c r="N809" s="718">
        <v>43296</v>
      </c>
      <c r="O809" s="717" t="s">
        <v>11634</v>
      </c>
      <c r="P809" s="719">
        <v>43305</v>
      </c>
      <c r="Q809" s="717" t="s">
        <v>11041</v>
      </c>
      <c r="R809" s="717"/>
      <c r="S809" s="717"/>
      <c r="T809" s="717"/>
    </row>
    <row r="810" spans="1:20" ht="67.5">
      <c r="A810" s="717">
        <v>796</v>
      </c>
      <c r="B810" s="717" t="s">
        <v>9209</v>
      </c>
      <c r="C810" s="717" t="s">
        <v>9160</v>
      </c>
      <c r="D810" s="717"/>
      <c r="E810" s="717"/>
      <c r="F810" s="717" t="s">
        <v>546</v>
      </c>
      <c r="G810" s="717" t="s">
        <v>11035</v>
      </c>
      <c r="H810" s="717" t="s">
        <v>11655</v>
      </c>
      <c r="I810" s="717"/>
      <c r="J810" s="718">
        <v>43267</v>
      </c>
      <c r="K810" s="717" t="s">
        <v>11037</v>
      </c>
      <c r="L810" s="717" t="s">
        <v>11645</v>
      </c>
      <c r="M810" s="717" t="s">
        <v>11039</v>
      </c>
      <c r="N810" s="718">
        <v>43296</v>
      </c>
      <c r="O810" s="717" t="s">
        <v>11634</v>
      </c>
      <c r="P810" s="719">
        <v>43305</v>
      </c>
      <c r="Q810" s="717" t="s">
        <v>11041</v>
      </c>
      <c r="R810" s="717"/>
      <c r="S810" s="717"/>
      <c r="T810" s="717"/>
    </row>
    <row r="811" spans="1:20" ht="67.5">
      <c r="A811" s="717">
        <v>797</v>
      </c>
      <c r="B811" s="717" t="s">
        <v>9205</v>
      </c>
      <c r="C811" s="717" t="s">
        <v>9160</v>
      </c>
      <c r="D811" s="717"/>
      <c r="E811" s="717"/>
      <c r="F811" s="717" t="s">
        <v>546</v>
      </c>
      <c r="G811" s="717" t="s">
        <v>11035</v>
      </c>
      <c r="H811" s="717" t="s">
        <v>11656</v>
      </c>
      <c r="I811" s="717"/>
      <c r="J811" s="718">
        <v>43267</v>
      </c>
      <c r="K811" s="717" t="s">
        <v>11037</v>
      </c>
      <c r="L811" s="717" t="s">
        <v>11645</v>
      </c>
      <c r="M811" s="717" t="s">
        <v>11039</v>
      </c>
      <c r="N811" s="718">
        <v>43296</v>
      </c>
      <c r="O811" s="717" t="s">
        <v>11634</v>
      </c>
      <c r="P811" s="719">
        <v>43305</v>
      </c>
      <c r="Q811" s="717" t="s">
        <v>11041</v>
      </c>
      <c r="R811" s="717"/>
      <c r="S811" s="717"/>
      <c r="T811" s="717"/>
    </row>
    <row r="812" spans="1:20" ht="67.5">
      <c r="A812" s="717">
        <v>798</v>
      </c>
      <c r="B812" s="717" t="s">
        <v>9158</v>
      </c>
      <c r="C812" s="717" t="s">
        <v>9160</v>
      </c>
      <c r="D812" s="717"/>
      <c r="E812" s="717"/>
      <c r="F812" s="717" t="s">
        <v>546</v>
      </c>
      <c r="G812" s="717" t="s">
        <v>11035</v>
      </c>
      <c r="H812" s="717" t="s">
        <v>11657</v>
      </c>
      <c r="I812" s="717"/>
      <c r="J812" s="718">
        <v>43267</v>
      </c>
      <c r="K812" s="717" t="s">
        <v>11037</v>
      </c>
      <c r="L812" s="717" t="s">
        <v>11645</v>
      </c>
      <c r="M812" s="717" t="s">
        <v>11039</v>
      </c>
      <c r="N812" s="718">
        <v>43296</v>
      </c>
      <c r="O812" s="717" t="s">
        <v>11634</v>
      </c>
      <c r="P812" s="719">
        <v>43305</v>
      </c>
      <c r="Q812" s="717" t="s">
        <v>11041</v>
      </c>
      <c r="R812" s="717"/>
      <c r="S812" s="717"/>
      <c r="T812" s="717"/>
    </row>
    <row r="813" spans="1:20" ht="67.5">
      <c r="A813" s="717">
        <v>799</v>
      </c>
      <c r="B813" s="717" t="s">
        <v>9165</v>
      </c>
      <c r="C813" s="717" t="s">
        <v>9155</v>
      </c>
      <c r="D813" s="717"/>
      <c r="E813" s="717"/>
      <c r="F813" s="717" t="s">
        <v>546</v>
      </c>
      <c r="G813" s="717" t="s">
        <v>11035</v>
      </c>
      <c r="H813" s="717" t="s">
        <v>11658</v>
      </c>
      <c r="I813" s="717"/>
      <c r="J813" s="718">
        <v>43267</v>
      </c>
      <c r="K813" s="717" t="s">
        <v>11037</v>
      </c>
      <c r="L813" s="717" t="s">
        <v>11645</v>
      </c>
      <c r="M813" s="717" t="s">
        <v>11039</v>
      </c>
      <c r="N813" s="718">
        <v>43296</v>
      </c>
      <c r="O813" s="717" t="s">
        <v>11634</v>
      </c>
      <c r="P813" s="719">
        <v>43305</v>
      </c>
      <c r="Q813" s="717" t="s">
        <v>11041</v>
      </c>
      <c r="R813" s="717"/>
      <c r="S813" s="717"/>
      <c r="T813" s="717"/>
    </row>
    <row r="814" spans="1:20" ht="67.5">
      <c r="A814" s="717">
        <v>800</v>
      </c>
      <c r="B814" s="717" t="s">
        <v>9169</v>
      </c>
      <c r="C814" s="717" t="s">
        <v>9155</v>
      </c>
      <c r="D814" s="717"/>
      <c r="E814" s="717"/>
      <c r="F814" s="717" t="s">
        <v>546</v>
      </c>
      <c r="G814" s="717" t="s">
        <v>11035</v>
      </c>
      <c r="H814" s="717" t="s">
        <v>11659</v>
      </c>
      <c r="I814" s="717"/>
      <c r="J814" s="718">
        <v>43267</v>
      </c>
      <c r="K814" s="717" t="s">
        <v>11037</v>
      </c>
      <c r="L814" s="717" t="s">
        <v>11645</v>
      </c>
      <c r="M814" s="717" t="s">
        <v>11039</v>
      </c>
      <c r="N814" s="718">
        <v>43296</v>
      </c>
      <c r="O814" s="717" t="s">
        <v>11634</v>
      </c>
      <c r="P814" s="719">
        <v>43305</v>
      </c>
      <c r="Q814" s="717" t="s">
        <v>11041</v>
      </c>
      <c r="R814" s="717"/>
      <c r="S814" s="717"/>
      <c r="T814" s="717"/>
    </row>
    <row r="815" spans="1:20" ht="67.5">
      <c r="A815" s="717">
        <v>801</v>
      </c>
      <c r="B815" s="717" t="s">
        <v>9203</v>
      </c>
      <c r="C815" s="717" t="s">
        <v>9155</v>
      </c>
      <c r="D815" s="717"/>
      <c r="E815" s="717"/>
      <c r="F815" s="717" t="s">
        <v>546</v>
      </c>
      <c r="G815" s="717" t="s">
        <v>11035</v>
      </c>
      <c r="H815" s="717" t="s">
        <v>11660</v>
      </c>
      <c r="I815" s="717"/>
      <c r="J815" s="718">
        <v>43267</v>
      </c>
      <c r="K815" s="717" t="s">
        <v>11037</v>
      </c>
      <c r="L815" s="717" t="s">
        <v>11645</v>
      </c>
      <c r="M815" s="717" t="s">
        <v>11039</v>
      </c>
      <c r="N815" s="718">
        <v>43296</v>
      </c>
      <c r="O815" s="717" t="s">
        <v>11634</v>
      </c>
      <c r="P815" s="719">
        <v>43305</v>
      </c>
      <c r="Q815" s="717" t="s">
        <v>11041</v>
      </c>
      <c r="R815" s="717"/>
      <c r="S815" s="717"/>
      <c r="T815" s="717"/>
    </row>
    <row r="816" spans="1:20" ht="67.5">
      <c r="A816" s="717">
        <v>802</v>
      </c>
      <c r="B816" s="717" t="s">
        <v>9153</v>
      </c>
      <c r="C816" s="717" t="s">
        <v>9155</v>
      </c>
      <c r="D816" s="717"/>
      <c r="E816" s="717"/>
      <c r="F816" s="717" t="s">
        <v>546</v>
      </c>
      <c r="G816" s="717" t="s">
        <v>11035</v>
      </c>
      <c r="H816" s="717" t="s">
        <v>11661</v>
      </c>
      <c r="I816" s="717"/>
      <c r="J816" s="718">
        <v>43267</v>
      </c>
      <c r="K816" s="717" t="s">
        <v>11037</v>
      </c>
      <c r="L816" s="717" t="s">
        <v>11645</v>
      </c>
      <c r="M816" s="717" t="s">
        <v>11039</v>
      </c>
      <c r="N816" s="718">
        <v>43296</v>
      </c>
      <c r="O816" s="717" t="s">
        <v>11634</v>
      </c>
      <c r="P816" s="719">
        <v>43305</v>
      </c>
      <c r="Q816" s="717" t="s">
        <v>11041</v>
      </c>
      <c r="R816" s="717"/>
      <c r="S816" s="717"/>
      <c r="T816" s="717"/>
    </row>
    <row r="817" spans="1:20" ht="67.5">
      <c r="A817" s="717">
        <v>803</v>
      </c>
      <c r="B817" s="717" t="s">
        <v>9199</v>
      </c>
      <c r="C817" s="717" t="s">
        <v>9181</v>
      </c>
      <c r="D817" s="717"/>
      <c r="E817" s="717"/>
      <c r="F817" s="717" t="s">
        <v>546</v>
      </c>
      <c r="G817" s="717" t="s">
        <v>11035</v>
      </c>
      <c r="H817" s="717" t="s">
        <v>11662</v>
      </c>
      <c r="I817" s="717"/>
      <c r="J817" s="718">
        <v>43267</v>
      </c>
      <c r="K817" s="717" t="s">
        <v>11037</v>
      </c>
      <c r="L817" s="717" t="s">
        <v>11645</v>
      </c>
      <c r="M817" s="717" t="s">
        <v>11039</v>
      </c>
      <c r="N817" s="718">
        <v>43296</v>
      </c>
      <c r="O817" s="717" t="s">
        <v>11634</v>
      </c>
      <c r="P817" s="719">
        <v>43305</v>
      </c>
      <c r="Q817" s="717" t="s">
        <v>11041</v>
      </c>
      <c r="R817" s="717"/>
      <c r="S817" s="717"/>
      <c r="T817" s="717"/>
    </row>
    <row r="818" spans="1:20" ht="67.5">
      <c r="A818" s="717">
        <v>804</v>
      </c>
      <c r="B818" s="717" t="s">
        <v>9179</v>
      </c>
      <c r="C818" s="717" t="s">
        <v>9181</v>
      </c>
      <c r="D818" s="717"/>
      <c r="E818" s="717"/>
      <c r="F818" s="717" t="s">
        <v>546</v>
      </c>
      <c r="G818" s="717" t="s">
        <v>11035</v>
      </c>
      <c r="H818" s="717" t="s">
        <v>11663</v>
      </c>
      <c r="I818" s="717"/>
      <c r="J818" s="718">
        <v>43267</v>
      </c>
      <c r="K818" s="717" t="s">
        <v>11037</v>
      </c>
      <c r="L818" s="717" t="s">
        <v>11645</v>
      </c>
      <c r="M818" s="717" t="s">
        <v>11039</v>
      </c>
      <c r="N818" s="718">
        <v>43296</v>
      </c>
      <c r="O818" s="717" t="s">
        <v>11634</v>
      </c>
      <c r="P818" s="719">
        <v>43305</v>
      </c>
      <c r="Q818" s="717" t="s">
        <v>11041</v>
      </c>
      <c r="R818" s="717"/>
      <c r="S818" s="717"/>
      <c r="T818" s="717"/>
    </row>
    <row r="819" spans="1:20" ht="67.5">
      <c r="A819" s="717">
        <v>805</v>
      </c>
      <c r="B819" s="717" t="s">
        <v>10123</v>
      </c>
      <c r="C819" s="717" t="s">
        <v>10069</v>
      </c>
      <c r="D819" s="717"/>
      <c r="E819" s="717"/>
      <c r="F819" s="717" t="s">
        <v>546</v>
      </c>
      <c r="G819" s="717" t="s">
        <v>11065</v>
      </c>
      <c r="H819" s="717" t="s">
        <v>11664</v>
      </c>
      <c r="I819" s="717"/>
      <c r="J819" s="718">
        <v>43268</v>
      </c>
      <c r="K819" s="717" t="s">
        <v>11037</v>
      </c>
      <c r="L819" s="717" t="s">
        <v>11665</v>
      </c>
      <c r="M819" s="717" t="s">
        <v>11131</v>
      </c>
      <c r="N819" s="718">
        <v>43296</v>
      </c>
      <c r="O819" s="717" t="s">
        <v>10064</v>
      </c>
      <c r="P819" s="719">
        <v>43305</v>
      </c>
      <c r="Q819" s="717" t="s">
        <v>11041</v>
      </c>
      <c r="R819" s="717"/>
      <c r="S819" s="717"/>
      <c r="T819" s="717"/>
    </row>
    <row r="820" spans="1:20" ht="67.5">
      <c r="A820" s="717">
        <v>806</v>
      </c>
      <c r="B820" s="717" t="s">
        <v>10096</v>
      </c>
      <c r="C820" s="717" t="s">
        <v>10069</v>
      </c>
      <c r="D820" s="717"/>
      <c r="E820" s="717"/>
      <c r="F820" s="717" t="s">
        <v>546</v>
      </c>
      <c r="G820" s="717" t="s">
        <v>11065</v>
      </c>
      <c r="H820" s="717" t="s">
        <v>11666</v>
      </c>
      <c r="I820" s="717"/>
      <c r="J820" s="718">
        <v>43268</v>
      </c>
      <c r="K820" s="717" t="s">
        <v>11037</v>
      </c>
      <c r="L820" s="717" t="s">
        <v>11665</v>
      </c>
      <c r="M820" s="717" t="s">
        <v>11131</v>
      </c>
      <c r="N820" s="718">
        <v>43296</v>
      </c>
      <c r="O820" s="717" t="s">
        <v>10064</v>
      </c>
      <c r="P820" s="719">
        <v>43304</v>
      </c>
      <c r="Q820" s="717" t="s">
        <v>11041</v>
      </c>
      <c r="R820" s="717"/>
      <c r="S820" s="717"/>
      <c r="T820" s="717"/>
    </row>
    <row r="821" spans="1:20" ht="67.5">
      <c r="A821" s="717">
        <v>807</v>
      </c>
      <c r="B821" s="717" t="s">
        <v>10070</v>
      </c>
      <c r="C821" s="717" t="s">
        <v>10069</v>
      </c>
      <c r="D821" s="717"/>
      <c r="E821" s="717"/>
      <c r="F821" s="717" t="s">
        <v>546</v>
      </c>
      <c r="G821" s="717" t="s">
        <v>11065</v>
      </c>
      <c r="H821" s="717" t="s">
        <v>11667</v>
      </c>
      <c r="I821" s="717"/>
      <c r="J821" s="718">
        <v>43268</v>
      </c>
      <c r="K821" s="717" t="s">
        <v>11037</v>
      </c>
      <c r="L821" s="717" t="s">
        <v>11665</v>
      </c>
      <c r="M821" s="717" t="s">
        <v>11131</v>
      </c>
      <c r="N821" s="718">
        <v>43296</v>
      </c>
      <c r="O821" s="717" t="s">
        <v>10064</v>
      </c>
      <c r="P821" s="719">
        <v>43304</v>
      </c>
      <c r="Q821" s="717" t="s">
        <v>11041</v>
      </c>
      <c r="R821" s="717"/>
      <c r="S821" s="717"/>
      <c r="T821" s="717"/>
    </row>
    <row r="822" spans="1:20" ht="67.5">
      <c r="A822" s="717">
        <v>808</v>
      </c>
      <c r="B822" s="717" t="s">
        <v>10121</v>
      </c>
      <c r="C822" s="717" t="s">
        <v>10069</v>
      </c>
      <c r="D822" s="717"/>
      <c r="E822" s="717"/>
      <c r="F822" s="717" t="s">
        <v>546</v>
      </c>
      <c r="G822" s="717" t="s">
        <v>11065</v>
      </c>
      <c r="H822" s="717" t="s">
        <v>11668</v>
      </c>
      <c r="I822" s="717"/>
      <c r="J822" s="718">
        <v>43268</v>
      </c>
      <c r="K822" s="717" t="s">
        <v>11037</v>
      </c>
      <c r="L822" s="717" t="s">
        <v>11665</v>
      </c>
      <c r="M822" s="717" t="s">
        <v>11131</v>
      </c>
      <c r="N822" s="718">
        <v>43296</v>
      </c>
      <c r="O822" s="717" t="s">
        <v>10064</v>
      </c>
      <c r="P822" s="719">
        <v>43305</v>
      </c>
      <c r="Q822" s="717" t="s">
        <v>11041</v>
      </c>
      <c r="R822" s="717"/>
      <c r="S822" s="717"/>
      <c r="T822" s="717"/>
    </row>
    <row r="823" spans="1:20" ht="67.5">
      <c r="A823" s="717">
        <v>809</v>
      </c>
      <c r="B823" s="717" t="s">
        <v>10078</v>
      </c>
      <c r="C823" s="717" t="s">
        <v>10069</v>
      </c>
      <c r="D823" s="717"/>
      <c r="E823" s="717"/>
      <c r="F823" s="717" t="s">
        <v>546</v>
      </c>
      <c r="G823" s="717" t="s">
        <v>11065</v>
      </c>
      <c r="H823" s="717" t="s">
        <v>11669</v>
      </c>
      <c r="I823" s="717"/>
      <c r="J823" s="718">
        <v>43268</v>
      </c>
      <c r="K823" s="717" t="s">
        <v>11037</v>
      </c>
      <c r="L823" s="717" t="s">
        <v>11665</v>
      </c>
      <c r="M823" s="717" t="s">
        <v>11131</v>
      </c>
      <c r="N823" s="718">
        <v>43296</v>
      </c>
      <c r="O823" s="717" t="s">
        <v>11670</v>
      </c>
      <c r="P823" s="719">
        <v>43304</v>
      </c>
      <c r="Q823" s="717" t="s">
        <v>11041</v>
      </c>
      <c r="R823" s="717"/>
      <c r="S823" s="717"/>
      <c r="T823" s="717"/>
    </row>
    <row r="824" spans="1:20" ht="67.5">
      <c r="A824" s="717">
        <v>810</v>
      </c>
      <c r="B824" s="717" t="s">
        <v>10067</v>
      </c>
      <c r="C824" s="717" t="s">
        <v>10069</v>
      </c>
      <c r="D824" s="717"/>
      <c r="E824" s="717"/>
      <c r="F824" s="717" t="s">
        <v>546</v>
      </c>
      <c r="G824" s="717" t="s">
        <v>11065</v>
      </c>
      <c r="H824" s="717" t="s">
        <v>11671</v>
      </c>
      <c r="I824" s="717"/>
      <c r="J824" s="718">
        <v>43268</v>
      </c>
      <c r="K824" s="717" t="s">
        <v>11037</v>
      </c>
      <c r="L824" s="717" t="s">
        <v>11665</v>
      </c>
      <c r="M824" s="717" t="s">
        <v>11131</v>
      </c>
      <c r="N824" s="718">
        <v>43296</v>
      </c>
      <c r="O824" s="717" t="s">
        <v>10064</v>
      </c>
      <c r="P824" s="719">
        <v>43304</v>
      </c>
      <c r="Q824" s="717" t="s">
        <v>11041</v>
      </c>
      <c r="R824" s="717"/>
      <c r="S824" s="717"/>
      <c r="T824" s="717"/>
    </row>
    <row r="825" spans="1:20" ht="67.5">
      <c r="A825" s="717">
        <v>811</v>
      </c>
      <c r="B825" s="717" t="s">
        <v>10147</v>
      </c>
      <c r="C825" s="717" t="s">
        <v>10069</v>
      </c>
      <c r="D825" s="717"/>
      <c r="E825" s="717"/>
      <c r="F825" s="717" t="s">
        <v>546</v>
      </c>
      <c r="G825" s="717" t="s">
        <v>11065</v>
      </c>
      <c r="H825" s="717" t="s">
        <v>11672</v>
      </c>
      <c r="I825" s="717"/>
      <c r="J825" s="718">
        <v>43268</v>
      </c>
      <c r="K825" s="717" t="s">
        <v>11037</v>
      </c>
      <c r="L825" s="717" t="s">
        <v>11665</v>
      </c>
      <c r="M825" s="717" t="s">
        <v>11131</v>
      </c>
      <c r="N825" s="718">
        <v>43296</v>
      </c>
      <c r="O825" s="717" t="s">
        <v>10064</v>
      </c>
      <c r="P825" s="719">
        <v>43305</v>
      </c>
      <c r="Q825" s="717" t="s">
        <v>11041</v>
      </c>
      <c r="R825" s="717"/>
      <c r="S825" s="717"/>
      <c r="T825" s="717"/>
    </row>
    <row r="826" spans="1:20" ht="67.5">
      <c r="A826" s="717">
        <v>812</v>
      </c>
      <c r="B826" s="717" t="s">
        <v>10088</v>
      </c>
      <c r="C826" s="717" t="s">
        <v>10069</v>
      </c>
      <c r="D826" s="717"/>
      <c r="E826" s="717"/>
      <c r="F826" s="717" t="s">
        <v>546</v>
      </c>
      <c r="G826" s="717" t="s">
        <v>11065</v>
      </c>
      <c r="H826" s="717" t="s">
        <v>11673</v>
      </c>
      <c r="I826" s="717"/>
      <c r="J826" s="718">
        <v>43268</v>
      </c>
      <c r="K826" s="717" t="s">
        <v>11037</v>
      </c>
      <c r="L826" s="717" t="s">
        <v>11665</v>
      </c>
      <c r="M826" s="717" t="s">
        <v>11131</v>
      </c>
      <c r="N826" s="718">
        <v>43296</v>
      </c>
      <c r="O826" s="717" t="s">
        <v>10064</v>
      </c>
      <c r="P826" s="719">
        <v>43304</v>
      </c>
      <c r="Q826" s="717" t="s">
        <v>11041</v>
      </c>
      <c r="R826" s="717"/>
      <c r="S826" s="717"/>
      <c r="T826" s="717"/>
    </row>
    <row r="827" spans="1:20" ht="67.5">
      <c r="A827" s="717">
        <v>813</v>
      </c>
      <c r="B827" s="717" t="s">
        <v>10143</v>
      </c>
      <c r="C827" s="717" t="s">
        <v>10069</v>
      </c>
      <c r="D827" s="717"/>
      <c r="E827" s="717"/>
      <c r="F827" s="717" t="s">
        <v>546</v>
      </c>
      <c r="G827" s="717" t="s">
        <v>11065</v>
      </c>
      <c r="H827" s="717" t="s">
        <v>11674</v>
      </c>
      <c r="I827" s="717"/>
      <c r="J827" s="718">
        <v>43268</v>
      </c>
      <c r="K827" s="717" t="s">
        <v>11037</v>
      </c>
      <c r="L827" s="717" t="s">
        <v>11665</v>
      </c>
      <c r="M827" s="717" t="s">
        <v>11131</v>
      </c>
      <c r="N827" s="718">
        <v>43296</v>
      </c>
      <c r="O827" s="717" t="s">
        <v>10064</v>
      </c>
      <c r="P827" s="719">
        <v>43305</v>
      </c>
      <c r="Q827" s="717" t="s">
        <v>11041</v>
      </c>
      <c r="R827" s="717"/>
      <c r="S827" s="717"/>
      <c r="T827" s="717"/>
    </row>
    <row r="828" spans="1:20" ht="67.5">
      <c r="A828" s="717">
        <v>814</v>
      </c>
      <c r="B828" s="717" t="s">
        <v>10110</v>
      </c>
      <c r="C828" s="717" t="s">
        <v>10069</v>
      </c>
      <c r="D828" s="717"/>
      <c r="E828" s="717"/>
      <c r="F828" s="717" t="s">
        <v>546</v>
      </c>
      <c r="G828" s="717" t="s">
        <v>11065</v>
      </c>
      <c r="H828" s="717" t="s">
        <v>11675</v>
      </c>
      <c r="I828" s="717"/>
      <c r="J828" s="718">
        <v>43268</v>
      </c>
      <c r="K828" s="717" t="s">
        <v>11037</v>
      </c>
      <c r="L828" s="717" t="s">
        <v>11665</v>
      </c>
      <c r="M828" s="717" t="s">
        <v>11131</v>
      </c>
      <c r="N828" s="718">
        <v>43296</v>
      </c>
      <c r="O828" s="717" t="s">
        <v>11154</v>
      </c>
      <c r="P828" s="719">
        <v>43304</v>
      </c>
      <c r="Q828" s="717" t="s">
        <v>11041</v>
      </c>
      <c r="R828" s="717"/>
      <c r="S828" s="717"/>
      <c r="T828" s="717"/>
    </row>
    <row r="829" spans="1:20" ht="67.5">
      <c r="A829" s="717">
        <v>815</v>
      </c>
      <c r="B829" s="717" t="s">
        <v>10145</v>
      </c>
      <c r="C829" s="717" t="s">
        <v>10069</v>
      </c>
      <c r="D829" s="717"/>
      <c r="E829" s="717"/>
      <c r="F829" s="717" t="s">
        <v>546</v>
      </c>
      <c r="G829" s="717" t="s">
        <v>11065</v>
      </c>
      <c r="H829" s="717" t="s">
        <v>11676</v>
      </c>
      <c r="I829" s="717"/>
      <c r="J829" s="718">
        <v>43268</v>
      </c>
      <c r="K829" s="717" t="s">
        <v>11037</v>
      </c>
      <c r="L829" s="717" t="s">
        <v>11665</v>
      </c>
      <c r="M829" s="717" t="s">
        <v>11131</v>
      </c>
      <c r="N829" s="718">
        <v>43296</v>
      </c>
      <c r="O829" s="717" t="s">
        <v>10064</v>
      </c>
      <c r="P829" s="719">
        <v>43305</v>
      </c>
      <c r="Q829" s="717" t="s">
        <v>11041</v>
      </c>
      <c r="R829" s="717"/>
      <c r="S829" s="717"/>
      <c r="T829" s="717"/>
    </row>
    <row r="830" spans="1:20" ht="67.5">
      <c r="A830" s="717">
        <v>816</v>
      </c>
      <c r="B830" s="717" t="s">
        <v>10135</v>
      </c>
      <c r="C830" s="717" t="s">
        <v>10069</v>
      </c>
      <c r="D830" s="717"/>
      <c r="E830" s="717"/>
      <c r="F830" s="717" t="s">
        <v>546</v>
      </c>
      <c r="G830" s="717" t="s">
        <v>11065</v>
      </c>
      <c r="H830" s="717" t="s">
        <v>11677</v>
      </c>
      <c r="I830" s="717"/>
      <c r="J830" s="718">
        <v>43268</v>
      </c>
      <c r="K830" s="717" t="s">
        <v>11037</v>
      </c>
      <c r="L830" s="717" t="s">
        <v>11665</v>
      </c>
      <c r="M830" s="717" t="s">
        <v>11131</v>
      </c>
      <c r="N830" s="718">
        <v>43296</v>
      </c>
      <c r="O830" s="717" t="s">
        <v>10064</v>
      </c>
      <c r="P830" s="719">
        <v>43305</v>
      </c>
      <c r="Q830" s="717" t="s">
        <v>11041</v>
      </c>
      <c r="R830" s="717"/>
      <c r="S830" s="717"/>
      <c r="T830" s="717"/>
    </row>
    <row r="831" spans="1:20" ht="67.5">
      <c r="A831" s="717">
        <v>817</v>
      </c>
      <c r="B831" s="717" t="s">
        <v>10072</v>
      </c>
      <c r="C831" s="717" t="s">
        <v>10069</v>
      </c>
      <c r="D831" s="717"/>
      <c r="E831" s="717"/>
      <c r="F831" s="717" t="s">
        <v>546</v>
      </c>
      <c r="G831" s="717" t="s">
        <v>11065</v>
      </c>
      <c r="H831" s="717" t="s">
        <v>11678</v>
      </c>
      <c r="I831" s="717"/>
      <c r="J831" s="718">
        <v>43268</v>
      </c>
      <c r="K831" s="717" t="s">
        <v>11037</v>
      </c>
      <c r="L831" s="717" t="s">
        <v>11665</v>
      </c>
      <c r="M831" s="717" t="s">
        <v>11131</v>
      </c>
      <c r="N831" s="718">
        <v>43296</v>
      </c>
      <c r="O831" s="717" t="s">
        <v>10064</v>
      </c>
      <c r="P831" s="719">
        <v>43304</v>
      </c>
      <c r="Q831" s="717" t="s">
        <v>11041</v>
      </c>
      <c r="R831" s="717"/>
      <c r="S831" s="717"/>
      <c r="T831" s="717"/>
    </row>
    <row r="832" spans="1:20" ht="67.5">
      <c r="A832" s="717">
        <v>818</v>
      </c>
      <c r="B832" s="717" t="s">
        <v>10133</v>
      </c>
      <c r="C832" s="717" t="s">
        <v>10069</v>
      </c>
      <c r="D832" s="717"/>
      <c r="E832" s="717"/>
      <c r="F832" s="717" t="s">
        <v>546</v>
      </c>
      <c r="G832" s="717" t="s">
        <v>11065</v>
      </c>
      <c r="H832" s="717" t="s">
        <v>11679</v>
      </c>
      <c r="I832" s="717"/>
      <c r="J832" s="718">
        <v>43268</v>
      </c>
      <c r="K832" s="717" t="s">
        <v>11037</v>
      </c>
      <c r="L832" s="717" t="s">
        <v>11665</v>
      </c>
      <c r="M832" s="717" t="s">
        <v>11131</v>
      </c>
      <c r="N832" s="718">
        <v>43296</v>
      </c>
      <c r="O832" s="717" t="s">
        <v>10064</v>
      </c>
      <c r="P832" s="719">
        <v>43305</v>
      </c>
      <c r="Q832" s="717" t="s">
        <v>11041</v>
      </c>
      <c r="R832" s="717"/>
      <c r="S832" s="717"/>
      <c r="T832" s="717"/>
    </row>
    <row r="833" spans="1:20" ht="67.5">
      <c r="A833" s="717">
        <v>819</v>
      </c>
      <c r="B833" s="717" t="s">
        <v>10141</v>
      </c>
      <c r="C833" s="717" t="s">
        <v>10069</v>
      </c>
      <c r="D833" s="717"/>
      <c r="E833" s="717"/>
      <c r="F833" s="717" t="s">
        <v>546</v>
      </c>
      <c r="G833" s="717" t="s">
        <v>11065</v>
      </c>
      <c r="H833" s="717" t="s">
        <v>11680</v>
      </c>
      <c r="I833" s="717"/>
      <c r="J833" s="718">
        <v>43268</v>
      </c>
      <c r="K833" s="717" t="s">
        <v>11037</v>
      </c>
      <c r="L833" s="717" t="s">
        <v>11665</v>
      </c>
      <c r="M833" s="717" t="s">
        <v>11131</v>
      </c>
      <c r="N833" s="718">
        <v>43296</v>
      </c>
      <c r="O833" s="717" t="s">
        <v>10064</v>
      </c>
      <c r="P833" s="719">
        <v>43305</v>
      </c>
      <c r="Q833" s="717" t="s">
        <v>11041</v>
      </c>
      <c r="R833" s="717"/>
      <c r="S833" s="717"/>
      <c r="T833" s="717"/>
    </row>
    <row r="834" spans="1:20" ht="67.5">
      <c r="A834" s="717">
        <v>820</v>
      </c>
      <c r="B834" s="717" t="s">
        <v>10108</v>
      </c>
      <c r="C834" s="717" t="s">
        <v>10069</v>
      </c>
      <c r="D834" s="717"/>
      <c r="E834" s="717"/>
      <c r="F834" s="717" t="s">
        <v>546</v>
      </c>
      <c r="G834" s="717" t="s">
        <v>11065</v>
      </c>
      <c r="H834" s="717" t="s">
        <v>11681</v>
      </c>
      <c r="I834" s="717"/>
      <c r="J834" s="718">
        <v>43268</v>
      </c>
      <c r="K834" s="717" t="s">
        <v>11037</v>
      </c>
      <c r="L834" s="717" t="s">
        <v>11665</v>
      </c>
      <c r="M834" s="717" t="s">
        <v>11131</v>
      </c>
      <c r="N834" s="718">
        <v>43296</v>
      </c>
      <c r="O834" s="717" t="s">
        <v>10064</v>
      </c>
      <c r="P834" s="719">
        <v>43304</v>
      </c>
      <c r="Q834" s="717" t="s">
        <v>11041</v>
      </c>
      <c r="R834" s="717"/>
      <c r="S834" s="717"/>
      <c r="T834" s="717"/>
    </row>
    <row r="835" spans="1:20" ht="67.5">
      <c r="A835" s="717">
        <v>821</v>
      </c>
      <c r="B835" s="717" t="s">
        <v>10098</v>
      </c>
      <c r="C835" s="717" t="s">
        <v>10069</v>
      </c>
      <c r="D835" s="717"/>
      <c r="E835" s="717"/>
      <c r="F835" s="717" t="s">
        <v>546</v>
      </c>
      <c r="G835" s="717" t="s">
        <v>11065</v>
      </c>
      <c r="H835" s="717" t="s">
        <v>11682</v>
      </c>
      <c r="I835" s="717"/>
      <c r="J835" s="718">
        <v>43268</v>
      </c>
      <c r="K835" s="717" t="s">
        <v>11037</v>
      </c>
      <c r="L835" s="717" t="s">
        <v>11665</v>
      </c>
      <c r="M835" s="717" t="s">
        <v>11131</v>
      </c>
      <c r="N835" s="718">
        <v>43296</v>
      </c>
      <c r="O835" s="717" t="s">
        <v>11683</v>
      </c>
      <c r="P835" s="719">
        <v>43304</v>
      </c>
      <c r="Q835" s="717" t="s">
        <v>11041</v>
      </c>
      <c r="R835" s="717"/>
      <c r="S835" s="717"/>
      <c r="T835" s="717"/>
    </row>
    <row r="836" spans="1:20" ht="67.5">
      <c r="A836" s="717">
        <v>822</v>
      </c>
      <c r="B836" s="717" t="s">
        <v>10102</v>
      </c>
      <c r="C836" s="717" t="s">
        <v>10069</v>
      </c>
      <c r="D836" s="717"/>
      <c r="E836" s="717"/>
      <c r="F836" s="717" t="s">
        <v>546</v>
      </c>
      <c r="G836" s="717" t="s">
        <v>11065</v>
      </c>
      <c r="H836" s="717" t="s">
        <v>11684</v>
      </c>
      <c r="I836" s="717"/>
      <c r="J836" s="718">
        <v>43268</v>
      </c>
      <c r="K836" s="717" t="s">
        <v>11037</v>
      </c>
      <c r="L836" s="717" t="s">
        <v>11665</v>
      </c>
      <c r="M836" s="717" t="s">
        <v>11131</v>
      </c>
      <c r="N836" s="718">
        <v>43296</v>
      </c>
      <c r="O836" s="717" t="s">
        <v>10064</v>
      </c>
      <c r="P836" s="719">
        <v>43304</v>
      </c>
      <c r="Q836" s="717" t="s">
        <v>11041</v>
      </c>
      <c r="R836" s="717"/>
      <c r="S836" s="717"/>
      <c r="T836" s="717"/>
    </row>
    <row r="837" spans="1:20" ht="67.5">
      <c r="A837" s="717">
        <v>823</v>
      </c>
      <c r="B837" s="717" t="s">
        <v>10104</v>
      </c>
      <c r="C837" s="717" t="s">
        <v>10069</v>
      </c>
      <c r="D837" s="717"/>
      <c r="E837" s="717"/>
      <c r="F837" s="717" t="s">
        <v>546</v>
      </c>
      <c r="G837" s="717" t="s">
        <v>11065</v>
      </c>
      <c r="H837" s="717" t="s">
        <v>11685</v>
      </c>
      <c r="I837" s="717"/>
      <c r="J837" s="718">
        <v>43268</v>
      </c>
      <c r="K837" s="717" t="s">
        <v>11037</v>
      </c>
      <c r="L837" s="717" t="s">
        <v>11665</v>
      </c>
      <c r="M837" s="717" t="s">
        <v>11131</v>
      </c>
      <c r="N837" s="718">
        <v>43296</v>
      </c>
      <c r="O837" s="717" t="s">
        <v>10064</v>
      </c>
      <c r="P837" s="719">
        <v>43304</v>
      </c>
      <c r="Q837" s="717" t="s">
        <v>11041</v>
      </c>
      <c r="R837" s="717"/>
      <c r="S837" s="717"/>
      <c r="T837" s="717"/>
    </row>
    <row r="838" spans="1:20" ht="67.5">
      <c r="A838" s="717">
        <v>824</v>
      </c>
      <c r="B838" s="717" t="s">
        <v>10129</v>
      </c>
      <c r="C838" s="717" t="s">
        <v>10069</v>
      </c>
      <c r="D838" s="717"/>
      <c r="E838" s="717"/>
      <c r="F838" s="717" t="s">
        <v>546</v>
      </c>
      <c r="G838" s="717" t="s">
        <v>11065</v>
      </c>
      <c r="H838" s="717" t="s">
        <v>11686</v>
      </c>
      <c r="I838" s="717"/>
      <c r="J838" s="718">
        <v>43268</v>
      </c>
      <c r="K838" s="717" t="s">
        <v>11037</v>
      </c>
      <c r="L838" s="717" t="s">
        <v>11665</v>
      </c>
      <c r="M838" s="717" t="s">
        <v>11131</v>
      </c>
      <c r="N838" s="718">
        <v>43296</v>
      </c>
      <c r="O838" s="717" t="s">
        <v>10064</v>
      </c>
      <c r="P838" s="719">
        <v>43305</v>
      </c>
      <c r="Q838" s="717" t="s">
        <v>11041</v>
      </c>
      <c r="R838" s="717"/>
      <c r="S838" s="717"/>
      <c r="T838" s="717"/>
    </row>
    <row r="839" spans="1:20" ht="67.5">
      <c r="A839" s="717">
        <v>825</v>
      </c>
      <c r="B839" s="717" t="s">
        <v>10112</v>
      </c>
      <c r="C839" s="717" t="s">
        <v>10063</v>
      </c>
      <c r="D839" s="717"/>
      <c r="E839" s="717"/>
      <c r="F839" s="717" t="s">
        <v>546</v>
      </c>
      <c r="G839" s="717" t="s">
        <v>11065</v>
      </c>
      <c r="H839" s="717" t="s">
        <v>11687</v>
      </c>
      <c r="I839" s="717"/>
      <c r="J839" s="718">
        <v>43277</v>
      </c>
      <c r="K839" s="717" t="s">
        <v>11037</v>
      </c>
      <c r="L839" s="717" t="s">
        <v>11688</v>
      </c>
      <c r="M839" s="717" t="s">
        <v>11131</v>
      </c>
      <c r="N839" s="718">
        <v>43302</v>
      </c>
      <c r="O839" s="717" t="s">
        <v>10064</v>
      </c>
      <c r="P839" s="719">
        <v>43305</v>
      </c>
      <c r="Q839" s="717" t="s">
        <v>11041</v>
      </c>
      <c r="R839" s="717"/>
      <c r="S839" s="717"/>
      <c r="T839" s="717"/>
    </row>
    <row r="840" spans="1:20" ht="67.5">
      <c r="A840" s="717">
        <v>826</v>
      </c>
      <c r="B840" s="717" t="s">
        <v>10061</v>
      </c>
      <c r="C840" s="717" t="s">
        <v>10063</v>
      </c>
      <c r="D840" s="717"/>
      <c r="E840" s="717"/>
      <c r="F840" s="717" t="s">
        <v>546</v>
      </c>
      <c r="G840" s="717" t="s">
        <v>11065</v>
      </c>
      <c r="H840" s="717" t="s">
        <v>11689</v>
      </c>
      <c r="I840" s="717"/>
      <c r="J840" s="718">
        <v>43277</v>
      </c>
      <c r="K840" s="717" t="s">
        <v>11037</v>
      </c>
      <c r="L840" s="717" t="s">
        <v>11688</v>
      </c>
      <c r="M840" s="717" t="s">
        <v>11131</v>
      </c>
      <c r="N840" s="718">
        <v>43302</v>
      </c>
      <c r="O840" s="717" t="s">
        <v>10064</v>
      </c>
      <c r="P840" s="719">
        <v>43304</v>
      </c>
      <c r="Q840" s="717" t="s">
        <v>11041</v>
      </c>
      <c r="R840" s="717"/>
      <c r="S840" s="717"/>
      <c r="T840" s="717"/>
    </row>
    <row r="841" spans="1:20" ht="67.5">
      <c r="A841" s="717">
        <v>827</v>
      </c>
      <c r="B841" s="717" t="s">
        <v>10086</v>
      </c>
      <c r="C841" s="717" t="s">
        <v>10063</v>
      </c>
      <c r="D841" s="717"/>
      <c r="E841" s="717"/>
      <c r="F841" s="717" t="s">
        <v>546</v>
      </c>
      <c r="G841" s="717" t="s">
        <v>11065</v>
      </c>
      <c r="H841" s="717" t="s">
        <v>11690</v>
      </c>
      <c r="I841" s="717"/>
      <c r="J841" s="718">
        <v>43277</v>
      </c>
      <c r="K841" s="717" t="s">
        <v>11037</v>
      </c>
      <c r="L841" s="717" t="s">
        <v>11688</v>
      </c>
      <c r="M841" s="717" t="s">
        <v>11131</v>
      </c>
      <c r="N841" s="718">
        <v>43302</v>
      </c>
      <c r="O841" s="717" t="s">
        <v>10064</v>
      </c>
      <c r="P841" s="719">
        <v>43304</v>
      </c>
      <c r="Q841" s="717" t="s">
        <v>11041</v>
      </c>
      <c r="R841" s="717"/>
      <c r="S841" s="717"/>
      <c r="T841" s="717"/>
    </row>
    <row r="842" spans="1:20" ht="67.5">
      <c r="A842" s="717">
        <v>828</v>
      </c>
      <c r="B842" s="717" t="s">
        <v>10106</v>
      </c>
      <c r="C842" s="717" t="s">
        <v>10063</v>
      </c>
      <c r="D842" s="717"/>
      <c r="E842" s="717"/>
      <c r="F842" s="717" t="s">
        <v>546</v>
      </c>
      <c r="G842" s="717" t="s">
        <v>11065</v>
      </c>
      <c r="H842" s="717" t="s">
        <v>11691</v>
      </c>
      <c r="I842" s="717"/>
      <c r="J842" s="718">
        <v>43277</v>
      </c>
      <c r="K842" s="717" t="s">
        <v>11037</v>
      </c>
      <c r="L842" s="717" t="s">
        <v>11688</v>
      </c>
      <c r="M842" s="717" t="s">
        <v>11131</v>
      </c>
      <c r="N842" s="718">
        <v>43302</v>
      </c>
      <c r="O842" s="717" t="s">
        <v>10064</v>
      </c>
      <c r="P842" s="719">
        <v>43304</v>
      </c>
      <c r="Q842" s="717" t="s">
        <v>11041</v>
      </c>
      <c r="R842" s="717"/>
      <c r="S842" s="717"/>
      <c r="T842" s="717"/>
    </row>
    <row r="843" spans="1:20" ht="67.5">
      <c r="A843" s="717">
        <v>829</v>
      </c>
      <c r="B843" s="717" t="s">
        <v>10114</v>
      </c>
      <c r="C843" s="717" t="s">
        <v>10063</v>
      </c>
      <c r="D843" s="717"/>
      <c r="E843" s="717"/>
      <c r="F843" s="717" t="s">
        <v>546</v>
      </c>
      <c r="G843" s="717" t="s">
        <v>11065</v>
      </c>
      <c r="H843" s="717" t="s">
        <v>11692</v>
      </c>
      <c r="I843" s="717"/>
      <c r="J843" s="718">
        <v>43277</v>
      </c>
      <c r="K843" s="717" t="s">
        <v>11037</v>
      </c>
      <c r="L843" s="717" t="s">
        <v>11688</v>
      </c>
      <c r="M843" s="717" t="s">
        <v>11131</v>
      </c>
      <c r="N843" s="718">
        <v>43302</v>
      </c>
      <c r="O843" s="717" t="s">
        <v>10064</v>
      </c>
      <c r="P843" s="719">
        <v>43305</v>
      </c>
      <c r="Q843" s="717" t="s">
        <v>11041</v>
      </c>
      <c r="R843" s="717"/>
      <c r="S843" s="717"/>
      <c r="T843" s="717"/>
    </row>
    <row r="844" spans="1:20" ht="67.5">
      <c r="A844" s="717">
        <v>830</v>
      </c>
      <c r="B844" s="717" t="s">
        <v>10131</v>
      </c>
      <c r="C844" s="717" t="s">
        <v>10063</v>
      </c>
      <c r="D844" s="717"/>
      <c r="E844" s="717"/>
      <c r="F844" s="717" t="s">
        <v>546</v>
      </c>
      <c r="G844" s="717" t="s">
        <v>11065</v>
      </c>
      <c r="H844" s="717" t="s">
        <v>11693</v>
      </c>
      <c r="I844" s="717"/>
      <c r="J844" s="718">
        <v>43277</v>
      </c>
      <c r="K844" s="717" t="s">
        <v>11037</v>
      </c>
      <c r="L844" s="717" t="s">
        <v>11688</v>
      </c>
      <c r="M844" s="717" t="s">
        <v>11131</v>
      </c>
      <c r="N844" s="718">
        <v>43302</v>
      </c>
      <c r="O844" s="717" t="s">
        <v>10064</v>
      </c>
      <c r="P844" s="719">
        <v>43305</v>
      </c>
      <c r="Q844" s="717" t="s">
        <v>11041</v>
      </c>
      <c r="R844" s="717"/>
      <c r="S844" s="717"/>
      <c r="T844" s="717"/>
    </row>
    <row r="845" spans="1:20" ht="67.5">
      <c r="A845" s="717">
        <v>831</v>
      </c>
      <c r="B845" s="717" t="s">
        <v>10127</v>
      </c>
      <c r="C845" s="717" t="s">
        <v>10063</v>
      </c>
      <c r="D845" s="717"/>
      <c r="E845" s="717"/>
      <c r="F845" s="717" t="s">
        <v>546</v>
      </c>
      <c r="G845" s="717" t="s">
        <v>11065</v>
      </c>
      <c r="H845" s="717" t="s">
        <v>11694</v>
      </c>
      <c r="I845" s="717"/>
      <c r="J845" s="718">
        <v>43277</v>
      </c>
      <c r="K845" s="717" t="s">
        <v>11037</v>
      </c>
      <c r="L845" s="717" t="s">
        <v>11688</v>
      </c>
      <c r="M845" s="717" t="s">
        <v>11131</v>
      </c>
      <c r="N845" s="718">
        <v>43302</v>
      </c>
      <c r="O845" s="717" t="s">
        <v>10064</v>
      </c>
      <c r="P845" s="719">
        <v>43305</v>
      </c>
      <c r="Q845" s="717" t="s">
        <v>11041</v>
      </c>
      <c r="R845" s="717"/>
      <c r="S845" s="717"/>
      <c r="T845" s="717"/>
    </row>
    <row r="846" spans="1:20" ht="67.5">
      <c r="A846" s="717">
        <v>832</v>
      </c>
      <c r="B846" s="717" t="s">
        <v>10149</v>
      </c>
      <c r="C846" s="717" t="s">
        <v>10063</v>
      </c>
      <c r="D846" s="717"/>
      <c r="E846" s="717"/>
      <c r="F846" s="717" t="s">
        <v>546</v>
      </c>
      <c r="G846" s="717" t="s">
        <v>11065</v>
      </c>
      <c r="H846" s="717" t="s">
        <v>11695</v>
      </c>
      <c r="I846" s="717"/>
      <c r="J846" s="718">
        <v>43277</v>
      </c>
      <c r="K846" s="717" t="s">
        <v>11037</v>
      </c>
      <c r="L846" s="717" t="s">
        <v>11688</v>
      </c>
      <c r="M846" s="717" t="s">
        <v>11131</v>
      </c>
      <c r="N846" s="718">
        <v>43302</v>
      </c>
      <c r="O846" s="717" t="s">
        <v>10064</v>
      </c>
      <c r="P846" s="719">
        <v>43305</v>
      </c>
      <c r="Q846" s="717" t="s">
        <v>11041</v>
      </c>
      <c r="R846" s="717"/>
      <c r="S846" s="717"/>
      <c r="T846" s="717"/>
    </row>
    <row r="847" spans="1:20" ht="67.5">
      <c r="A847" s="717">
        <v>833</v>
      </c>
      <c r="B847" s="717" t="s">
        <v>10116</v>
      </c>
      <c r="C847" s="717" t="s">
        <v>10063</v>
      </c>
      <c r="D847" s="717"/>
      <c r="E847" s="717"/>
      <c r="F847" s="717" t="s">
        <v>546</v>
      </c>
      <c r="G847" s="717" t="s">
        <v>11065</v>
      </c>
      <c r="H847" s="717" t="s">
        <v>11696</v>
      </c>
      <c r="I847" s="717"/>
      <c r="J847" s="718">
        <v>43277</v>
      </c>
      <c r="K847" s="717" t="s">
        <v>11037</v>
      </c>
      <c r="L847" s="717" t="s">
        <v>11688</v>
      </c>
      <c r="M847" s="717" t="s">
        <v>11131</v>
      </c>
      <c r="N847" s="718">
        <v>43302</v>
      </c>
      <c r="O847" s="717" t="s">
        <v>10064</v>
      </c>
      <c r="P847" s="719">
        <v>43305</v>
      </c>
      <c r="Q847" s="717" t="s">
        <v>11041</v>
      </c>
      <c r="R847" s="717"/>
      <c r="S847" s="717"/>
      <c r="T847" s="717"/>
    </row>
    <row r="848" spans="1:20" ht="67.5">
      <c r="A848" s="717">
        <v>834</v>
      </c>
      <c r="B848" s="717" t="s">
        <v>10084</v>
      </c>
      <c r="C848" s="717" t="s">
        <v>10063</v>
      </c>
      <c r="D848" s="717"/>
      <c r="E848" s="717"/>
      <c r="F848" s="717" t="s">
        <v>546</v>
      </c>
      <c r="G848" s="717" t="s">
        <v>11065</v>
      </c>
      <c r="H848" s="717" t="s">
        <v>11697</v>
      </c>
      <c r="I848" s="717"/>
      <c r="J848" s="718">
        <v>43277</v>
      </c>
      <c r="K848" s="717" t="s">
        <v>11037</v>
      </c>
      <c r="L848" s="717" t="s">
        <v>11688</v>
      </c>
      <c r="M848" s="717" t="s">
        <v>11131</v>
      </c>
      <c r="N848" s="718">
        <v>43302</v>
      </c>
      <c r="O848" s="717" t="s">
        <v>10064</v>
      </c>
      <c r="P848" s="719">
        <v>43304</v>
      </c>
      <c r="Q848" s="717" t="s">
        <v>11041</v>
      </c>
      <c r="R848" s="717"/>
      <c r="S848" s="717"/>
      <c r="T848" s="717"/>
    </row>
    <row r="849" spans="1:20" ht="67.5">
      <c r="A849" s="717">
        <v>835</v>
      </c>
      <c r="B849" s="717" t="s">
        <v>10082</v>
      </c>
      <c r="C849" s="717" t="s">
        <v>10063</v>
      </c>
      <c r="D849" s="717"/>
      <c r="E849" s="717"/>
      <c r="F849" s="717" t="s">
        <v>546</v>
      </c>
      <c r="G849" s="717" t="s">
        <v>11065</v>
      </c>
      <c r="H849" s="717" t="s">
        <v>11698</v>
      </c>
      <c r="I849" s="717"/>
      <c r="J849" s="718">
        <v>43277</v>
      </c>
      <c r="K849" s="717" t="s">
        <v>11037</v>
      </c>
      <c r="L849" s="717" t="s">
        <v>11688</v>
      </c>
      <c r="M849" s="717" t="s">
        <v>11131</v>
      </c>
      <c r="N849" s="718">
        <v>43302</v>
      </c>
      <c r="O849" s="717" t="s">
        <v>10064</v>
      </c>
      <c r="P849" s="719">
        <v>43304</v>
      </c>
      <c r="Q849" s="717" t="s">
        <v>11041</v>
      </c>
      <c r="R849" s="717"/>
      <c r="S849" s="717"/>
      <c r="T849" s="717"/>
    </row>
    <row r="850" spans="1:20" ht="67.5">
      <c r="A850" s="717">
        <v>836</v>
      </c>
      <c r="B850" s="717" t="s">
        <v>10092</v>
      </c>
      <c r="C850" s="717" t="s">
        <v>10063</v>
      </c>
      <c r="D850" s="717"/>
      <c r="E850" s="717"/>
      <c r="F850" s="717" t="s">
        <v>546</v>
      </c>
      <c r="G850" s="717" t="s">
        <v>11065</v>
      </c>
      <c r="H850" s="717" t="s">
        <v>11382</v>
      </c>
      <c r="I850" s="717"/>
      <c r="J850" s="718">
        <v>43277</v>
      </c>
      <c r="K850" s="717" t="s">
        <v>11037</v>
      </c>
      <c r="L850" s="717" t="s">
        <v>11688</v>
      </c>
      <c r="M850" s="717" t="s">
        <v>11131</v>
      </c>
      <c r="N850" s="718">
        <v>43302</v>
      </c>
      <c r="O850" s="717" t="s">
        <v>10064</v>
      </c>
      <c r="P850" s="719">
        <v>43304</v>
      </c>
      <c r="Q850" s="717" t="s">
        <v>11041</v>
      </c>
      <c r="R850" s="717"/>
      <c r="S850" s="717"/>
      <c r="T850" s="717"/>
    </row>
    <row r="851" spans="1:20" ht="67.5">
      <c r="A851" s="717">
        <v>837</v>
      </c>
      <c r="B851" s="717" t="s">
        <v>10139</v>
      </c>
      <c r="C851" s="717" t="s">
        <v>10063</v>
      </c>
      <c r="D851" s="717"/>
      <c r="E851" s="717"/>
      <c r="F851" s="717" t="s">
        <v>546</v>
      </c>
      <c r="G851" s="717" t="s">
        <v>11065</v>
      </c>
      <c r="H851" s="717" t="s">
        <v>11699</v>
      </c>
      <c r="I851" s="717"/>
      <c r="J851" s="718">
        <v>43277</v>
      </c>
      <c r="K851" s="717" t="s">
        <v>11037</v>
      </c>
      <c r="L851" s="717" t="s">
        <v>11688</v>
      </c>
      <c r="M851" s="717" t="s">
        <v>11131</v>
      </c>
      <c r="N851" s="718">
        <v>43302</v>
      </c>
      <c r="O851" s="717" t="s">
        <v>10064</v>
      </c>
      <c r="P851" s="719">
        <v>43305</v>
      </c>
      <c r="Q851" s="717" t="s">
        <v>11041</v>
      </c>
      <c r="R851" s="717"/>
      <c r="S851" s="717"/>
      <c r="T851" s="717"/>
    </row>
    <row r="852" spans="1:20" ht="67.5">
      <c r="A852" s="717">
        <v>838</v>
      </c>
      <c r="B852" s="717" t="s">
        <v>10076</v>
      </c>
      <c r="C852" s="717" t="s">
        <v>10063</v>
      </c>
      <c r="D852" s="717"/>
      <c r="E852" s="717"/>
      <c r="F852" s="717" t="s">
        <v>546</v>
      </c>
      <c r="G852" s="717" t="s">
        <v>11065</v>
      </c>
      <c r="H852" s="717" t="s">
        <v>11700</v>
      </c>
      <c r="I852" s="717"/>
      <c r="J852" s="718">
        <v>43277</v>
      </c>
      <c r="K852" s="717" t="s">
        <v>11037</v>
      </c>
      <c r="L852" s="717" t="s">
        <v>11688</v>
      </c>
      <c r="M852" s="717" t="s">
        <v>11131</v>
      </c>
      <c r="N852" s="718">
        <v>43302</v>
      </c>
      <c r="O852" s="717" t="s">
        <v>10064</v>
      </c>
      <c r="P852" s="719">
        <v>43304</v>
      </c>
      <c r="Q852" s="717" t="s">
        <v>11041</v>
      </c>
      <c r="R852" s="717"/>
      <c r="S852" s="717"/>
      <c r="T852" s="717"/>
    </row>
    <row r="853" spans="1:20" ht="67.5">
      <c r="A853" s="717">
        <v>839</v>
      </c>
      <c r="B853" s="717" t="s">
        <v>10100</v>
      </c>
      <c r="C853" s="717" t="s">
        <v>10063</v>
      </c>
      <c r="D853" s="717"/>
      <c r="E853" s="717"/>
      <c r="F853" s="717" t="s">
        <v>546</v>
      </c>
      <c r="G853" s="717" t="s">
        <v>11065</v>
      </c>
      <c r="H853" s="717" t="s">
        <v>11701</v>
      </c>
      <c r="I853" s="717"/>
      <c r="J853" s="718">
        <v>43277</v>
      </c>
      <c r="K853" s="717" t="s">
        <v>11037</v>
      </c>
      <c r="L853" s="717" t="s">
        <v>11688</v>
      </c>
      <c r="M853" s="717" t="s">
        <v>11131</v>
      </c>
      <c r="N853" s="718">
        <v>43302</v>
      </c>
      <c r="O853" s="717" t="s">
        <v>10064</v>
      </c>
      <c r="P853" s="719">
        <v>43304</v>
      </c>
      <c r="Q853" s="717" t="s">
        <v>11041</v>
      </c>
      <c r="R853" s="717"/>
      <c r="S853" s="717"/>
      <c r="T853" s="717"/>
    </row>
    <row r="854" spans="1:20" ht="67.5">
      <c r="A854" s="717">
        <v>840</v>
      </c>
      <c r="B854" s="717" t="s">
        <v>10090</v>
      </c>
      <c r="C854" s="717" t="s">
        <v>10063</v>
      </c>
      <c r="D854" s="717"/>
      <c r="E854" s="717"/>
      <c r="F854" s="717" t="s">
        <v>546</v>
      </c>
      <c r="G854" s="717" t="s">
        <v>11065</v>
      </c>
      <c r="H854" s="717" t="s">
        <v>11702</v>
      </c>
      <c r="I854" s="717"/>
      <c r="J854" s="718">
        <v>43277</v>
      </c>
      <c r="K854" s="717" t="s">
        <v>11037</v>
      </c>
      <c r="L854" s="717" t="s">
        <v>11688</v>
      </c>
      <c r="M854" s="717" t="s">
        <v>11131</v>
      </c>
      <c r="N854" s="718">
        <v>43302</v>
      </c>
      <c r="O854" s="717" t="s">
        <v>10064</v>
      </c>
      <c r="P854" s="719">
        <v>43304</v>
      </c>
      <c r="Q854" s="717" t="s">
        <v>11041</v>
      </c>
      <c r="R854" s="717"/>
      <c r="S854" s="717"/>
      <c r="T854" s="717"/>
    </row>
    <row r="855" spans="1:20" ht="67.5">
      <c r="A855" s="717">
        <v>841</v>
      </c>
      <c r="B855" s="717" t="s">
        <v>10065</v>
      </c>
      <c r="C855" s="717" t="s">
        <v>10063</v>
      </c>
      <c r="D855" s="717"/>
      <c r="E855" s="717"/>
      <c r="F855" s="717" t="s">
        <v>546</v>
      </c>
      <c r="G855" s="717" t="s">
        <v>11065</v>
      </c>
      <c r="H855" s="717" t="s">
        <v>11703</v>
      </c>
      <c r="I855" s="717"/>
      <c r="J855" s="718">
        <v>43277</v>
      </c>
      <c r="K855" s="717" t="s">
        <v>11037</v>
      </c>
      <c r="L855" s="717" t="s">
        <v>11688</v>
      </c>
      <c r="M855" s="717" t="s">
        <v>11131</v>
      </c>
      <c r="N855" s="718">
        <v>43302</v>
      </c>
      <c r="O855" s="717" t="s">
        <v>10064</v>
      </c>
      <c r="P855" s="719">
        <v>43304</v>
      </c>
      <c r="Q855" s="717" t="s">
        <v>11041</v>
      </c>
      <c r="R855" s="717"/>
      <c r="S855" s="717"/>
      <c r="T855" s="717"/>
    </row>
    <row r="856" spans="1:20" ht="67.5">
      <c r="A856" s="717">
        <v>842</v>
      </c>
      <c r="B856" s="717" t="s">
        <v>10080</v>
      </c>
      <c r="C856" s="717" t="s">
        <v>10063</v>
      </c>
      <c r="D856" s="717"/>
      <c r="E856" s="717"/>
      <c r="F856" s="717" t="s">
        <v>546</v>
      </c>
      <c r="G856" s="717" t="s">
        <v>11065</v>
      </c>
      <c r="H856" s="717" t="s">
        <v>11704</v>
      </c>
      <c r="I856" s="717"/>
      <c r="J856" s="718">
        <v>43277</v>
      </c>
      <c r="K856" s="717" t="s">
        <v>11037</v>
      </c>
      <c r="L856" s="717" t="s">
        <v>11688</v>
      </c>
      <c r="M856" s="717" t="s">
        <v>11131</v>
      </c>
      <c r="N856" s="718">
        <v>43302</v>
      </c>
      <c r="O856" s="717" t="s">
        <v>10064</v>
      </c>
      <c r="P856" s="719">
        <v>43304</v>
      </c>
      <c r="Q856" s="717" t="s">
        <v>11041</v>
      </c>
      <c r="R856" s="717"/>
      <c r="S856" s="717"/>
      <c r="T856" s="717"/>
    </row>
    <row r="857" spans="1:20" ht="67.5">
      <c r="A857" s="717">
        <v>843</v>
      </c>
      <c r="B857" s="717" t="s">
        <v>10094</v>
      </c>
      <c r="C857" s="717" t="s">
        <v>10063</v>
      </c>
      <c r="D857" s="717"/>
      <c r="E857" s="717"/>
      <c r="F857" s="717" t="s">
        <v>546</v>
      </c>
      <c r="G857" s="717" t="s">
        <v>11065</v>
      </c>
      <c r="H857" s="717" t="s">
        <v>11705</v>
      </c>
      <c r="I857" s="717"/>
      <c r="J857" s="718">
        <v>43277</v>
      </c>
      <c r="K857" s="717" t="s">
        <v>11037</v>
      </c>
      <c r="L857" s="717" t="s">
        <v>11688</v>
      </c>
      <c r="M857" s="717" t="s">
        <v>11131</v>
      </c>
      <c r="N857" s="718">
        <v>43302</v>
      </c>
      <c r="O857" s="717" t="s">
        <v>10064</v>
      </c>
      <c r="P857" s="719">
        <v>43304</v>
      </c>
      <c r="Q857" s="717" t="s">
        <v>11041</v>
      </c>
      <c r="R857" s="717"/>
      <c r="S857" s="717"/>
      <c r="T857" s="717"/>
    </row>
    <row r="858" spans="1:20" ht="67.5">
      <c r="A858" s="717">
        <v>844</v>
      </c>
      <c r="B858" s="717" t="s">
        <v>10125</v>
      </c>
      <c r="C858" s="717" t="s">
        <v>10063</v>
      </c>
      <c r="D858" s="717"/>
      <c r="E858" s="717"/>
      <c r="F858" s="717" t="s">
        <v>546</v>
      </c>
      <c r="G858" s="717" t="s">
        <v>11065</v>
      </c>
      <c r="H858" s="717" t="s">
        <v>11706</v>
      </c>
      <c r="I858" s="717"/>
      <c r="J858" s="718">
        <v>43277</v>
      </c>
      <c r="K858" s="717" t="s">
        <v>11037</v>
      </c>
      <c r="L858" s="717" t="s">
        <v>11688</v>
      </c>
      <c r="M858" s="717" t="s">
        <v>11131</v>
      </c>
      <c r="N858" s="718">
        <v>43302</v>
      </c>
      <c r="O858" s="717" t="s">
        <v>10064</v>
      </c>
      <c r="P858" s="719">
        <v>43305</v>
      </c>
      <c r="Q858" s="717" t="s">
        <v>11041</v>
      </c>
      <c r="R858" s="717"/>
      <c r="S858" s="717"/>
      <c r="T858" s="717"/>
    </row>
    <row r="859" spans="1:20" ht="67.5">
      <c r="A859" s="717">
        <v>845</v>
      </c>
      <c r="B859" s="717" t="s">
        <v>10074</v>
      </c>
      <c r="C859" s="717" t="s">
        <v>10063</v>
      </c>
      <c r="D859" s="717"/>
      <c r="E859" s="717"/>
      <c r="F859" s="717" t="s">
        <v>546</v>
      </c>
      <c r="G859" s="717" t="s">
        <v>11065</v>
      </c>
      <c r="H859" s="717" t="s">
        <v>11707</v>
      </c>
      <c r="I859" s="717"/>
      <c r="J859" s="718">
        <v>43277</v>
      </c>
      <c r="K859" s="717" t="s">
        <v>11037</v>
      </c>
      <c r="L859" s="717" t="s">
        <v>11688</v>
      </c>
      <c r="M859" s="717" t="s">
        <v>11131</v>
      </c>
      <c r="N859" s="718">
        <v>43302</v>
      </c>
      <c r="O859" s="717" t="s">
        <v>10064</v>
      </c>
      <c r="P859" s="719">
        <v>43304</v>
      </c>
      <c r="Q859" s="717" t="s">
        <v>11041</v>
      </c>
      <c r="R859" s="717"/>
      <c r="S859" s="717"/>
      <c r="T859" s="717"/>
    </row>
    <row r="860" spans="1:20" ht="67.5">
      <c r="A860" s="717">
        <v>846</v>
      </c>
      <c r="B860" s="717" t="s">
        <v>10118</v>
      </c>
      <c r="C860" s="717" t="s">
        <v>10120</v>
      </c>
      <c r="D860" s="717"/>
      <c r="E860" s="717"/>
      <c r="F860" s="717" t="s">
        <v>546</v>
      </c>
      <c r="G860" s="717" t="s">
        <v>11708</v>
      </c>
      <c r="H860" s="717" t="s">
        <v>11709</v>
      </c>
      <c r="I860" s="717"/>
      <c r="J860" s="718">
        <v>43237</v>
      </c>
      <c r="K860" s="717" t="s">
        <v>11037</v>
      </c>
      <c r="L860" s="717" t="s">
        <v>11710</v>
      </c>
      <c r="M860" s="717" t="s">
        <v>11131</v>
      </c>
      <c r="N860" s="718">
        <v>43302</v>
      </c>
      <c r="O860" s="717" t="s">
        <v>10064</v>
      </c>
      <c r="P860" s="719">
        <v>43305</v>
      </c>
      <c r="Q860" s="717" t="s">
        <v>11041</v>
      </c>
      <c r="R860" s="717"/>
      <c r="S860" s="717"/>
      <c r="T860" s="717"/>
    </row>
    <row r="861" spans="1:20" ht="67.5">
      <c r="A861" s="717">
        <v>847</v>
      </c>
      <c r="B861" s="717" t="s">
        <v>10137</v>
      </c>
      <c r="C861" s="717" t="s">
        <v>10120</v>
      </c>
      <c r="D861" s="717"/>
      <c r="E861" s="717"/>
      <c r="F861" s="717" t="s">
        <v>546</v>
      </c>
      <c r="G861" s="717" t="s">
        <v>11708</v>
      </c>
      <c r="H861" s="717" t="s">
        <v>11711</v>
      </c>
      <c r="I861" s="717"/>
      <c r="J861" s="718">
        <v>43237</v>
      </c>
      <c r="K861" s="717" t="s">
        <v>11037</v>
      </c>
      <c r="L861" s="717" t="s">
        <v>11710</v>
      </c>
      <c r="M861" s="717" t="s">
        <v>11131</v>
      </c>
      <c r="N861" s="718">
        <v>43302</v>
      </c>
      <c r="O861" s="717" t="s">
        <v>10064</v>
      </c>
      <c r="P861" s="719">
        <v>43305</v>
      </c>
      <c r="Q861" s="717" t="s">
        <v>11041</v>
      </c>
      <c r="R861" s="717"/>
      <c r="S861" s="717"/>
      <c r="T861" s="717"/>
    </row>
    <row r="862" spans="1:20" ht="67.5">
      <c r="A862" s="717">
        <v>848</v>
      </c>
      <c r="B862" s="717" t="s">
        <v>9189</v>
      </c>
      <c r="C862" s="717" t="s">
        <v>9188</v>
      </c>
      <c r="D862" s="717"/>
      <c r="E862" s="717"/>
      <c r="F862" s="717" t="s">
        <v>546</v>
      </c>
      <c r="G862" s="717" t="s">
        <v>11712</v>
      </c>
      <c r="H862" s="717" t="s">
        <v>11713</v>
      </c>
      <c r="I862" s="717"/>
      <c r="J862" s="718">
        <v>43257</v>
      </c>
      <c r="K862" s="717" t="s">
        <v>11037</v>
      </c>
      <c r="L862" s="717" t="s">
        <v>11645</v>
      </c>
      <c r="M862" s="717" t="s">
        <v>11039</v>
      </c>
      <c r="N862" s="718">
        <v>43296</v>
      </c>
      <c r="O862" s="717" t="s">
        <v>11634</v>
      </c>
      <c r="P862" s="719">
        <v>43305</v>
      </c>
      <c r="Q862" s="717" t="s">
        <v>11041</v>
      </c>
      <c r="R862" s="717"/>
      <c r="S862" s="717"/>
      <c r="T862" s="717"/>
    </row>
    <row r="863" spans="1:20" ht="67.5">
      <c r="A863" s="717">
        <v>849</v>
      </c>
      <c r="B863" s="717" t="s">
        <v>9207</v>
      </c>
      <c r="C863" s="717" t="s">
        <v>9188</v>
      </c>
      <c r="D863" s="717"/>
      <c r="E863" s="717"/>
      <c r="F863" s="717" t="s">
        <v>546</v>
      </c>
      <c r="G863" s="717" t="s">
        <v>11712</v>
      </c>
      <c r="H863" s="717" t="s">
        <v>11714</v>
      </c>
      <c r="I863" s="717"/>
      <c r="J863" s="718">
        <v>43257</v>
      </c>
      <c r="K863" s="717" t="s">
        <v>11037</v>
      </c>
      <c r="L863" s="717" t="s">
        <v>11645</v>
      </c>
      <c r="M863" s="717" t="s">
        <v>11039</v>
      </c>
      <c r="N863" s="718">
        <v>43296</v>
      </c>
      <c r="O863" s="717" t="s">
        <v>11634</v>
      </c>
      <c r="P863" s="719">
        <v>43305</v>
      </c>
      <c r="Q863" s="717" t="s">
        <v>11041</v>
      </c>
      <c r="R863" s="717"/>
      <c r="S863" s="717"/>
      <c r="T863" s="717"/>
    </row>
    <row r="864" spans="1:20" ht="67.5">
      <c r="A864" s="717">
        <v>850</v>
      </c>
      <c r="B864" s="717" t="s">
        <v>9186</v>
      </c>
      <c r="C864" s="717" t="s">
        <v>9188</v>
      </c>
      <c r="D864" s="717"/>
      <c r="E864" s="717"/>
      <c r="F864" s="717" t="s">
        <v>546</v>
      </c>
      <c r="G864" s="717" t="s">
        <v>11712</v>
      </c>
      <c r="H864" s="717" t="s">
        <v>11715</v>
      </c>
      <c r="I864" s="717"/>
      <c r="J864" s="718">
        <v>43257</v>
      </c>
      <c r="K864" s="717" t="s">
        <v>11037</v>
      </c>
      <c r="L864" s="717" t="s">
        <v>11645</v>
      </c>
      <c r="M864" s="717" t="s">
        <v>11039</v>
      </c>
      <c r="N864" s="718">
        <v>43296</v>
      </c>
      <c r="O864" s="717" t="s">
        <v>11634</v>
      </c>
      <c r="P864" s="719">
        <v>43305</v>
      </c>
      <c r="Q864" s="717" t="s">
        <v>11041</v>
      </c>
      <c r="R864" s="717"/>
      <c r="S864" s="717"/>
      <c r="T864" s="717"/>
    </row>
    <row r="865" spans="1:20" ht="67.5">
      <c r="A865" s="717">
        <v>851</v>
      </c>
      <c r="B865" s="717" t="s">
        <v>9066</v>
      </c>
      <c r="C865" s="717" t="s">
        <v>9043</v>
      </c>
      <c r="D865" s="717"/>
      <c r="E865" s="717"/>
      <c r="F865" s="717" t="s">
        <v>546</v>
      </c>
      <c r="G865" s="717" t="s">
        <v>11035</v>
      </c>
      <c r="H865" s="717" t="s">
        <v>11716</v>
      </c>
      <c r="I865" s="717"/>
      <c r="J865" s="718">
        <v>43260</v>
      </c>
      <c r="K865" s="717" t="s">
        <v>11037</v>
      </c>
      <c r="L865" s="717" t="s">
        <v>11717</v>
      </c>
      <c r="M865" s="717" t="s">
        <v>11039</v>
      </c>
      <c r="N865" s="718">
        <v>43305</v>
      </c>
      <c r="O865" s="717" t="s">
        <v>11718</v>
      </c>
      <c r="P865" s="719">
        <v>43311</v>
      </c>
      <c r="Q865" s="717" t="s">
        <v>11041</v>
      </c>
      <c r="R865" s="717"/>
      <c r="S865" s="717"/>
      <c r="T865" s="717"/>
    </row>
    <row r="866" spans="1:20" ht="67.5">
      <c r="A866" s="717">
        <v>852</v>
      </c>
      <c r="B866" s="717" t="s">
        <v>9041</v>
      </c>
      <c r="C866" s="717" t="s">
        <v>9043</v>
      </c>
      <c r="D866" s="717"/>
      <c r="E866" s="717"/>
      <c r="F866" s="717" t="s">
        <v>546</v>
      </c>
      <c r="G866" s="717" t="s">
        <v>11035</v>
      </c>
      <c r="H866" s="717" t="s">
        <v>11719</v>
      </c>
      <c r="I866" s="717"/>
      <c r="J866" s="718">
        <v>43260</v>
      </c>
      <c r="K866" s="717" t="s">
        <v>11037</v>
      </c>
      <c r="L866" s="717" t="s">
        <v>11717</v>
      </c>
      <c r="M866" s="717" t="s">
        <v>11039</v>
      </c>
      <c r="N866" s="718">
        <v>43305</v>
      </c>
      <c r="O866" s="717" t="s">
        <v>11718</v>
      </c>
      <c r="P866" s="719">
        <v>43311</v>
      </c>
      <c r="Q866" s="717" t="s">
        <v>11041</v>
      </c>
      <c r="R866" s="717"/>
      <c r="S866" s="717"/>
      <c r="T866" s="717"/>
    </row>
    <row r="867" spans="1:20" ht="67.5">
      <c r="A867" s="717">
        <v>853</v>
      </c>
      <c r="B867" s="717" t="s">
        <v>9032</v>
      </c>
      <c r="C867" s="717" t="s">
        <v>9034</v>
      </c>
      <c r="D867" s="717"/>
      <c r="E867" s="717"/>
      <c r="F867" s="717" t="s">
        <v>546</v>
      </c>
      <c r="G867" s="717" t="s">
        <v>11035</v>
      </c>
      <c r="H867" s="717" t="s">
        <v>11720</v>
      </c>
      <c r="I867" s="717"/>
      <c r="J867" s="718">
        <v>43260</v>
      </c>
      <c r="K867" s="717" t="s">
        <v>11037</v>
      </c>
      <c r="L867" s="717" t="s">
        <v>11717</v>
      </c>
      <c r="M867" s="717" t="s">
        <v>11039</v>
      </c>
      <c r="N867" s="718">
        <v>43305</v>
      </c>
      <c r="O867" s="717" t="s">
        <v>11718</v>
      </c>
      <c r="P867" s="719">
        <v>43310</v>
      </c>
      <c r="Q867" s="717" t="s">
        <v>11041</v>
      </c>
      <c r="R867" s="717"/>
      <c r="S867" s="717"/>
      <c r="T867" s="717"/>
    </row>
    <row r="868" spans="1:20" ht="67.5">
      <c r="A868" s="717">
        <v>854</v>
      </c>
      <c r="B868" s="717" t="s">
        <v>9056</v>
      </c>
      <c r="C868" s="717" t="s">
        <v>9034</v>
      </c>
      <c r="D868" s="717"/>
      <c r="E868" s="717"/>
      <c r="F868" s="717" t="s">
        <v>546</v>
      </c>
      <c r="G868" s="717" t="s">
        <v>11035</v>
      </c>
      <c r="H868" s="717" t="s">
        <v>11721</v>
      </c>
      <c r="I868" s="717"/>
      <c r="J868" s="718">
        <v>43260</v>
      </c>
      <c r="K868" s="717" t="s">
        <v>11037</v>
      </c>
      <c r="L868" s="717" t="s">
        <v>11717</v>
      </c>
      <c r="M868" s="717" t="s">
        <v>11039</v>
      </c>
      <c r="N868" s="718">
        <v>43305</v>
      </c>
      <c r="O868" s="717" t="s">
        <v>11718</v>
      </c>
      <c r="P868" s="719">
        <v>43311</v>
      </c>
      <c r="Q868" s="717" t="s">
        <v>11041</v>
      </c>
      <c r="R868" s="717"/>
      <c r="S868" s="717"/>
      <c r="T868" s="717"/>
    </row>
    <row r="869" spans="1:20" ht="67.5">
      <c r="A869" s="717">
        <v>855</v>
      </c>
      <c r="B869" s="717" t="s">
        <v>9048</v>
      </c>
      <c r="C869" s="717" t="s">
        <v>8988</v>
      </c>
      <c r="D869" s="717"/>
      <c r="E869" s="717"/>
      <c r="F869" s="717" t="s">
        <v>546</v>
      </c>
      <c r="G869" s="717" t="s">
        <v>11243</v>
      </c>
      <c r="H869" s="717" t="s">
        <v>11722</v>
      </c>
      <c r="I869" s="717"/>
      <c r="J869" s="718">
        <v>43265</v>
      </c>
      <c r="K869" s="717" t="s">
        <v>11037</v>
      </c>
      <c r="L869" s="717" t="s">
        <v>11723</v>
      </c>
      <c r="M869" s="717" t="s">
        <v>11039</v>
      </c>
      <c r="N869" s="718">
        <v>43305</v>
      </c>
      <c r="O869" s="717" t="s">
        <v>11718</v>
      </c>
      <c r="P869" s="719">
        <v>43311</v>
      </c>
      <c r="Q869" s="717" t="s">
        <v>11041</v>
      </c>
      <c r="R869" s="717"/>
      <c r="S869" s="717"/>
      <c r="T869" s="717"/>
    </row>
    <row r="870" spans="1:20" ht="67.5">
      <c r="A870" s="717">
        <v>856</v>
      </c>
      <c r="B870" s="717" t="s">
        <v>9039</v>
      </c>
      <c r="C870" s="717" t="s">
        <v>8988</v>
      </c>
      <c r="D870" s="717"/>
      <c r="E870" s="717"/>
      <c r="F870" s="717" t="s">
        <v>546</v>
      </c>
      <c r="G870" s="717" t="s">
        <v>11243</v>
      </c>
      <c r="H870" s="717" t="s">
        <v>11724</v>
      </c>
      <c r="I870" s="717"/>
      <c r="J870" s="718">
        <v>43265</v>
      </c>
      <c r="K870" s="717" t="s">
        <v>11037</v>
      </c>
      <c r="L870" s="717" t="s">
        <v>11723</v>
      </c>
      <c r="M870" s="717" t="s">
        <v>11039</v>
      </c>
      <c r="N870" s="718">
        <v>43305</v>
      </c>
      <c r="O870" s="717" t="s">
        <v>11718</v>
      </c>
      <c r="P870" s="719">
        <v>43311</v>
      </c>
      <c r="Q870" s="717" t="s">
        <v>11041</v>
      </c>
      <c r="R870" s="717"/>
      <c r="S870" s="717"/>
      <c r="T870" s="717"/>
    </row>
    <row r="871" spans="1:20" ht="67.5">
      <c r="A871" s="717">
        <v>857</v>
      </c>
      <c r="B871" s="717" t="s">
        <v>8986</v>
      </c>
      <c r="C871" s="717" t="s">
        <v>8988</v>
      </c>
      <c r="D871" s="717"/>
      <c r="E871" s="717"/>
      <c r="F871" s="717" t="s">
        <v>546</v>
      </c>
      <c r="G871" s="717" t="s">
        <v>11243</v>
      </c>
      <c r="H871" s="717" t="s">
        <v>11725</v>
      </c>
      <c r="I871" s="717"/>
      <c r="J871" s="718">
        <v>43265</v>
      </c>
      <c r="K871" s="717" t="s">
        <v>11037</v>
      </c>
      <c r="L871" s="717" t="s">
        <v>11723</v>
      </c>
      <c r="M871" s="717" t="s">
        <v>11039</v>
      </c>
      <c r="N871" s="718">
        <v>43305</v>
      </c>
      <c r="O871" s="717" t="s">
        <v>11718</v>
      </c>
      <c r="P871" s="719">
        <v>43310</v>
      </c>
      <c r="Q871" s="717" t="s">
        <v>11041</v>
      </c>
      <c r="R871" s="717"/>
      <c r="S871" s="717"/>
      <c r="T871" s="717"/>
    </row>
    <row r="872" spans="1:20" ht="67.5">
      <c r="A872" s="717">
        <v>858</v>
      </c>
      <c r="B872" s="717" t="s">
        <v>9037</v>
      </c>
      <c r="C872" s="717" t="s">
        <v>8988</v>
      </c>
      <c r="D872" s="717"/>
      <c r="E872" s="717"/>
      <c r="F872" s="717" t="s">
        <v>546</v>
      </c>
      <c r="G872" s="717" t="s">
        <v>11243</v>
      </c>
      <c r="H872" s="717" t="s">
        <v>11726</v>
      </c>
      <c r="I872" s="717"/>
      <c r="J872" s="718">
        <v>43265</v>
      </c>
      <c r="K872" s="717" t="s">
        <v>11037</v>
      </c>
      <c r="L872" s="717" t="s">
        <v>11723</v>
      </c>
      <c r="M872" s="717" t="s">
        <v>11039</v>
      </c>
      <c r="N872" s="718">
        <v>43305</v>
      </c>
      <c r="O872" s="717" t="s">
        <v>11718</v>
      </c>
      <c r="P872" s="719">
        <v>43311</v>
      </c>
      <c r="Q872" s="717" t="s">
        <v>11041</v>
      </c>
      <c r="R872" s="717"/>
      <c r="S872" s="717"/>
      <c r="T872" s="717"/>
    </row>
    <row r="873" spans="1:20" ht="67.5">
      <c r="A873" s="717">
        <v>859</v>
      </c>
      <c r="B873" s="717" t="s">
        <v>9074</v>
      </c>
      <c r="C873" s="717" t="s">
        <v>8988</v>
      </c>
      <c r="D873" s="717"/>
      <c r="E873" s="717"/>
      <c r="F873" s="717" t="s">
        <v>546</v>
      </c>
      <c r="G873" s="717" t="s">
        <v>11243</v>
      </c>
      <c r="H873" s="717" t="s">
        <v>11727</v>
      </c>
      <c r="I873" s="717"/>
      <c r="J873" s="718">
        <v>43265</v>
      </c>
      <c r="K873" s="717" t="s">
        <v>11037</v>
      </c>
      <c r="L873" s="717" t="s">
        <v>11723</v>
      </c>
      <c r="M873" s="717" t="s">
        <v>11039</v>
      </c>
      <c r="N873" s="718">
        <v>43305</v>
      </c>
      <c r="O873" s="717" t="s">
        <v>11718</v>
      </c>
      <c r="P873" s="719">
        <v>43311</v>
      </c>
      <c r="Q873" s="717" t="s">
        <v>11041</v>
      </c>
      <c r="R873" s="717"/>
      <c r="S873" s="717"/>
      <c r="T873" s="717"/>
    </row>
    <row r="874" spans="1:20" ht="67.5">
      <c r="A874" s="717">
        <v>860</v>
      </c>
      <c r="B874" s="717" t="s">
        <v>9076</v>
      </c>
      <c r="C874" s="717" t="s">
        <v>9020</v>
      </c>
      <c r="D874" s="717"/>
      <c r="E874" s="717"/>
      <c r="F874" s="717" t="s">
        <v>546</v>
      </c>
      <c r="G874" s="717" t="s">
        <v>11035</v>
      </c>
      <c r="H874" s="717" t="s">
        <v>11728</v>
      </c>
      <c r="I874" s="717"/>
      <c r="J874" s="718">
        <v>43268</v>
      </c>
      <c r="K874" s="717" t="s">
        <v>11037</v>
      </c>
      <c r="L874" s="717" t="s">
        <v>11729</v>
      </c>
      <c r="M874" s="717" t="s">
        <v>11039</v>
      </c>
      <c r="N874" s="718">
        <v>43305</v>
      </c>
      <c r="O874" s="717" t="s">
        <v>11718</v>
      </c>
      <c r="P874" s="719">
        <v>43311</v>
      </c>
      <c r="Q874" s="717" t="s">
        <v>11041</v>
      </c>
      <c r="R874" s="717"/>
      <c r="S874" s="717"/>
      <c r="T874" s="717"/>
    </row>
    <row r="875" spans="1:20" ht="67.5">
      <c r="A875" s="717">
        <v>861</v>
      </c>
      <c r="B875" s="717" t="s">
        <v>9050</v>
      </c>
      <c r="C875" s="717" t="s">
        <v>9020</v>
      </c>
      <c r="D875" s="717"/>
      <c r="E875" s="717"/>
      <c r="F875" s="717" t="s">
        <v>546</v>
      </c>
      <c r="G875" s="717" t="s">
        <v>11035</v>
      </c>
      <c r="H875" s="717" t="s">
        <v>11730</v>
      </c>
      <c r="I875" s="717"/>
      <c r="J875" s="718">
        <v>43268</v>
      </c>
      <c r="K875" s="717" t="s">
        <v>11037</v>
      </c>
      <c r="L875" s="717" t="s">
        <v>11729</v>
      </c>
      <c r="M875" s="717" t="s">
        <v>11039</v>
      </c>
      <c r="N875" s="718">
        <v>43305</v>
      </c>
      <c r="O875" s="717" t="s">
        <v>11718</v>
      </c>
      <c r="P875" s="719">
        <v>43311</v>
      </c>
      <c r="Q875" s="717" t="s">
        <v>11041</v>
      </c>
      <c r="R875" s="717"/>
      <c r="S875" s="717"/>
      <c r="T875" s="717"/>
    </row>
    <row r="876" spans="1:20" ht="67.5">
      <c r="A876" s="717">
        <v>862</v>
      </c>
      <c r="B876" s="717" t="s">
        <v>9054</v>
      </c>
      <c r="C876" s="717" t="s">
        <v>9020</v>
      </c>
      <c r="D876" s="717"/>
      <c r="E876" s="717"/>
      <c r="F876" s="717" t="s">
        <v>546</v>
      </c>
      <c r="G876" s="717" t="s">
        <v>11035</v>
      </c>
      <c r="H876" s="717" t="s">
        <v>11731</v>
      </c>
      <c r="I876" s="717"/>
      <c r="J876" s="718">
        <v>43268</v>
      </c>
      <c r="K876" s="717" t="s">
        <v>11037</v>
      </c>
      <c r="L876" s="717" t="s">
        <v>11729</v>
      </c>
      <c r="M876" s="717" t="s">
        <v>11039</v>
      </c>
      <c r="N876" s="718">
        <v>43305</v>
      </c>
      <c r="O876" s="717" t="s">
        <v>11718</v>
      </c>
      <c r="P876" s="719">
        <v>43311</v>
      </c>
      <c r="Q876" s="717" t="s">
        <v>11041</v>
      </c>
      <c r="R876" s="717"/>
      <c r="S876" s="717"/>
      <c r="T876" s="717"/>
    </row>
    <row r="877" spans="1:20" ht="67.5">
      <c r="A877" s="717">
        <v>863</v>
      </c>
      <c r="B877" s="717" t="s">
        <v>9072</v>
      </c>
      <c r="C877" s="717" t="s">
        <v>9020</v>
      </c>
      <c r="D877" s="717"/>
      <c r="E877" s="717"/>
      <c r="F877" s="717" t="s">
        <v>546</v>
      </c>
      <c r="G877" s="717" t="s">
        <v>11035</v>
      </c>
      <c r="H877" s="717" t="s">
        <v>11732</v>
      </c>
      <c r="I877" s="717"/>
      <c r="J877" s="718">
        <v>43268</v>
      </c>
      <c r="K877" s="717" t="s">
        <v>11037</v>
      </c>
      <c r="L877" s="717" t="s">
        <v>11729</v>
      </c>
      <c r="M877" s="717" t="s">
        <v>11039</v>
      </c>
      <c r="N877" s="718">
        <v>43305</v>
      </c>
      <c r="O877" s="717" t="s">
        <v>11718</v>
      </c>
      <c r="P877" s="719">
        <v>43311</v>
      </c>
      <c r="Q877" s="717" t="s">
        <v>11041</v>
      </c>
      <c r="R877" s="717"/>
      <c r="S877" s="717"/>
      <c r="T877" s="717"/>
    </row>
    <row r="878" spans="1:20" ht="67.5">
      <c r="A878" s="717">
        <v>864</v>
      </c>
      <c r="B878" s="717" t="s">
        <v>9026</v>
      </c>
      <c r="C878" s="717" t="s">
        <v>9020</v>
      </c>
      <c r="D878" s="717"/>
      <c r="E878" s="717"/>
      <c r="F878" s="717" t="s">
        <v>546</v>
      </c>
      <c r="G878" s="717" t="s">
        <v>11035</v>
      </c>
      <c r="H878" s="717" t="s">
        <v>11733</v>
      </c>
      <c r="I878" s="717"/>
      <c r="J878" s="718">
        <v>43268</v>
      </c>
      <c r="K878" s="717" t="s">
        <v>11037</v>
      </c>
      <c r="L878" s="717" t="s">
        <v>11729</v>
      </c>
      <c r="M878" s="717" t="s">
        <v>11039</v>
      </c>
      <c r="N878" s="718">
        <v>43305</v>
      </c>
      <c r="O878" s="717" t="s">
        <v>11718</v>
      </c>
      <c r="P878" s="719">
        <v>43310</v>
      </c>
      <c r="Q878" s="717" t="s">
        <v>11041</v>
      </c>
      <c r="R878" s="717"/>
      <c r="S878" s="717"/>
      <c r="T878" s="717"/>
    </row>
    <row r="879" spans="1:20" ht="67.5">
      <c r="A879" s="717">
        <v>865</v>
      </c>
      <c r="B879" s="717" t="s">
        <v>9052</v>
      </c>
      <c r="C879" s="717" t="s">
        <v>9020</v>
      </c>
      <c r="D879" s="717"/>
      <c r="E879" s="717"/>
      <c r="F879" s="717" t="s">
        <v>546</v>
      </c>
      <c r="G879" s="717" t="s">
        <v>11035</v>
      </c>
      <c r="H879" s="717" t="s">
        <v>11734</v>
      </c>
      <c r="I879" s="717"/>
      <c r="J879" s="718">
        <v>43268</v>
      </c>
      <c r="K879" s="717" t="s">
        <v>11037</v>
      </c>
      <c r="L879" s="717" t="s">
        <v>11729</v>
      </c>
      <c r="M879" s="717" t="s">
        <v>11039</v>
      </c>
      <c r="N879" s="718">
        <v>43305</v>
      </c>
      <c r="O879" s="717" t="s">
        <v>11718</v>
      </c>
      <c r="P879" s="719">
        <v>43311</v>
      </c>
      <c r="Q879" s="717" t="s">
        <v>11041</v>
      </c>
      <c r="R879" s="717"/>
      <c r="S879" s="717"/>
      <c r="T879" s="717"/>
    </row>
    <row r="880" spans="1:20" ht="67.5">
      <c r="A880" s="717">
        <v>866</v>
      </c>
      <c r="B880" s="717" t="s">
        <v>9046</v>
      </c>
      <c r="C880" s="717" t="s">
        <v>9020</v>
      </c>
      <c r="D880" s="717"/>
      <c r="E880" s="717"/>
      <c r="F880" s="717" t="s">
        <v>546</v>
      </c>
      <c r="G880" s="717" t="s">
        <v>11035</v>
      </c>
      <c r="H880" s="717" t="s">
        <v>11735</v>
      </c>
      <c r="I880" s="717"/>
      <c r="J880" s="718">
        <v>43268</v>
      </c>
      <c r="K880" s="717" t="s">
        <v>11037</v>
      </c>
      <c r="L880" s="717" t="s">
        <v>11729</v>
      </c>
      <c r="M880" s="717" t="s">
        <v>11039</v>
      </c>
      <c r="N880" s="718">
        <v>43305</v>
      </c>
      <c r="O880" s="717" t="s">
        <v>11718</v>
      </c>
      <c r="P880" s="719">
        <v>43311</v>
      </c>
      <c r="Q880" s="717" t="s">
        <v>11041</v>
      </c>
      <c r="R880" s="717"/>
      <c r="S880" s="717"/>
      <c r="T880" s="717"/>
    </row>
    <row r="881" spans="1:20" ht="67.5">
      <c r="A881" s="717">
        <v>867</v>
      </c>
      <c r="B881" s="717" t="s">
        <v>9018</v>
      </c>
      <c r="C881" s="717" t="s">
        <v>9020</v>
      </c>
      <c r="D881" s="717"/>
      <c r="E881" s="717"/>
      <c r="F881" s="717" t="s">
        <v>546</v>
      </c>
      <c r="G881" s="717" t="s">
        <v>11035</v>
      </c>
      <c r="H881" s="717" t="s">
        <v>11736</v>
      </c>
      <c r="I881" s="717"/>
      <c r="J881" s="718">
        <v>43268</v>
      </c>
      <c r="K881" s="717" t="s">
        <v>11037</v>
      </c>
      <c r="L881" s="717" t="s">
        <v>11729</v>
      </c>
      <c r="M881" s="717" t="s">
        <v>11039</v>
      </c>
      <c r="N881" s="718">
        <v>43305</v>
      </c>
      <c r="O881" s="717" t="s">
        <v>11718</v>
      </c>
      <c r="P881" s="719">
        <v>43310</v>
      </c>
      <c r="Q881" s="717" t="s">
        <v>11041</v>
      </c>
      <c r="R881" s="717"/>
      <c r="S881" s="717"/>
      <c r="T881" s="717"/>
    </row>
    <row r="882" spans="1:20" ht="67.5">
      <c r="A882" s="717">
        <v>868</v>
      </c>
      <c r="B882" s="717" t="s">
        <v>9064</v>
      </c>
      <c r="C882" s="717" t="s">
        <v>9000</v>
      </c>
      <c r="D882" s="717"/>
      <c r="E882" s="717"/>
      <c r="F882" s="717" t="s">
        <v>546</v>
      </c>
      <c r="G882" s="717" t="s">
        <v>11035</v>
      </c>
      <c r="H882" s="717" t="s">
        <v>11737</v>
      </c>
      <c r="I882" s="717"/>
      <c r="J882" s="718">
        <v>43268</v>
      </c>
      <c r="K882" s="717" t="s">
        <v>11037</v>
      </c>
      <c r="L882" s="717" t="s">
        <v>11729</v>
      </c>
      <c r="M882" s="717" t="s">
        <v>11039</v>
      </c>
      <c r="N882" s="718">
        <v>43305</v>
      </c>
      <c r="O882" s="717" t="s">
        <v>11718</v>
      </c>
      <c r="P882" s="719">
        <v>43311</v>
      </c>
      <c r="Q882" s="717" t="s">
        <v>11041</v>
      </c>
      <c r="R882" s="717"/>
      <c r="S882" s="717"/>
      <c r="T882" s="717"/>
    </row>
    <row r="883" spans="1:20" ht="67.5">
      <c r="A883" s="717">
        <v>869</v>
      </c>
      <c r="B883" s="717" t="s">
        <v>8998</v>
      </c>
      <c r="C883" s="717" t="s">
        <v>9000</v>
      </c>
      <c r="D883" s="717"/>
      <c r="E883" s="717"/>
      <c r="F883" s="717" t="s">
        <v>546</v>
      </c>
      <c r="G883" s="717" t="s">
        <v>11035</v>
      </c>
      <c r="H883" s="717" t="s">
        <v>11738</v>
      </c>
      <c r="I883" s="717"/>
      <c r="J883" s="718">
        <v>43268</v>
      </c>
      <c r="K883" s="717" t="s">
        <v>11037</v>
      </c>
      <c r="L883" s="717" t="s">
        <v>11729</v>
      </c>
      <c r="M883" s="717" t="s">
        <v>11039</v>
      </c>
      <c r="N883" s="718">
        <v>43305</v>
      </c>
      <c r="O883" s="717" t="s">
        <v>11718</v>
      </c>
      <c r="P883" s="719">
        <v>43310</v>
      </c>
      <c r="Q883" s="717" t="s">
        <v>11041</v>
      </c>
      <c r="R883" s="717"/>
      <c r="S883" s="717"/>
      <c r="T883" s="717"/>
    </row>
    <row r="884" spans="1:20" ht="67.5">
      <c r="A884" s="717">
        <v>870</v>
      </c>
      <c r="B884" s="717" t="s">
        <v>9021</v>
      </c>
      <c r="C884" s="717" t="s">
        <v>9000</v>
      </c>
      <c r="D884" s="717"/>
      <c r="E884" s="717"/>
      <c r="F884" s="717" t="s">
        <v>546</v>
      </c>
      <c r="G884" s="717" t="s">
        <v>11035</v>
      </c>
      <c r="H884" s="717" t="s">
        <v>11739</v>
      </c>
      <c r="I884" s="717"/>
      <c r="J884" s="718">
        <v>43268</v>
      </c>
      <c r="K884" s="717" t="s">
        <v>11037</v>
      </c>
      <c r="L884" s="717" t="s">
        <v>11729</v>
      </c>
      <c r="M884" s="717" t="s">
        <v>11039</v>
      </c>
      <c r="N884" s="718">
        <v>43305</v>
      </c>
      <c r="O884" s="717" t="s">
        <v>11718</v>
      </c>
      <c r="P884" s="719">
        <v>43310</v>
      </c>
      <c r="Q884" s="717" t="s">
        <v>11041</v>
      </c>
      <c r="R884" s="717"/>
      <c r="S884" s="717"/>
      <c r="T884" s="717"/>
    </row>
    <row r="885" spans="1:20" ht="67.5">
      <c r="A885" s="717">
        <v>871</v>
      </c>
      <c r="B885" s="717" t="s">
        <v>9035</v>
      </c>
      <c r="C885" s="717" t="s">
        <v>9000</v>
      </c>
      <c r="D885" s="717"/>
      <c r="E885" s="717"/>
      <c r="F885" s="717" t="s">
        <v>546</v>
      </c>
      <c r="G885" s="717" t="s">
        <v>11035</v>
      </c>
      <c r="H885" s="717" t="s">
        <v>11740</v>
      </c>
      <c r="I885" s="717"/>
      <c r="J885" s="718">
        <v>43268</v>
      </c>
      <c r="K885" s="717" t="s">
        <v>11037</v>
      </c>
      <c r="L885" s="717" t="s">
        <v>11729</v>
      </c>
      <c r="M885" s="717" t="s">
        <v>11039</v>
      </c>
      <c r="N885" s="718">
        <v>43305</v>
      </c>
      <c r="O885" s="717" t="s">
        <v>11718</v>
      </c>
      <c r="P885" s="719">
        <v>43310</v>
      </c>
      <c r="Q885" s="717" t="s">
        <v>11041</v>
      </c>
      <c r="R885" s="717"/>
      <c r="S885" s="717"/>
      <c r="T885" s="717"/>
    </row>
    <row r="886" spans="1:20" ht="67.5">
      <c r="A886" s="717">
        <v>872</v>
      </c>
      <c r="B886" s="717" t="s">
        <v>9014</v>
      </c>
      <c r="C886" s="717" t="s">
        <v>9000</v>
      </c>
      <c r="D886" s="717"/>
      <c r="E886" s="717"/>
      <c r="F886" s="717" t="s">
        <v>546</v>
      </c>
      <c r="G886" s="717" t="s">
        <v>11035</v>
      </c>
      <c r="H886" s="717" t="s">
        <v>11741</v>
      </c>
      <c r="I886" s="717"/>
      <c r="J886" s="718">
        <v>43268</v>
      </c>
      <c r="K886" s="717" t="s">
        <v>11037</v>
      </c>
      <c r="L886" s="717" t="s">
        <v>11729</v>
      </c>
      <c r="M886" s="717" t="s">
        <v>11039</v>
      </c>
      <c r="N886" s="718">
        <v>43305</v>
      </c>
      <c r="O886" s="717" t="s">
        <v>11718</v>
      </c>
      <c r="P886" s="719">
        <v>43310</v>
      </c>
      <c r="Q886" s="717" t="s">
        <v>11041</v>
      </c>
      <c r="R886" s="717"/>
      <c r="S886" s="717"/>
      <c r="T886" s="717"/>
    </row>
    <row r="887" spans="1:20" ht="67.5">
      <c r="A887" s="717">
        <v>873</v>
      </c>
      <c r="B887" s="717" t="s">
        <v>9009</v>
      </c>
      <c r="C887" s="717" t="s">
        <v>9000</v>
      </c>
      <c r="D887" s="717"/>
      <c r="E887" s="717"/>
      <c r="F887" s="717" t="s">
        <v>546</v>
      </c>
      <c r="G887" s="717" t="s">
        <v>11035</v>
      </c>
      <c r="H887" s="717" t="s">
        <v>11742</v>
      </c>
      <c r="I887" s="717"/>
      <c r="J887" s="718">
        <v>43268</v>
      </c>
      <c r="K887" s="717" t="s">
        <v>11037</v>
      </c>
      <c r="L887" s="717" t="s">
        <v>11729</v>
      </c>
      <c r="M887" s="717" t="s">
        <v>11039</v>
      </c>
      <c r="N887" s="718">
        <v>43305</v>
      </c>
      <c r="O887" s="717" t="s">
        <v>11718</v>
      </c>
      <c r="P887" s="719">
        <v>43310</v>
      </c>
      <c r="Q887" s="717" t="s">
        <v>11041</v>
      </c>
      <c r="R887" s="717"/>
      <c r="S887" s="717"/>
      <c r="T887" s="717"/>
    </row>
    <row r="888" spans="1:20" ht="67.5">
      <c r="A888" s="717">
        <v>874</v>
      </c>
      <c r="B888" s="717" t="s">
        <v>9007</v>
      </c>
      <c r="C888" s="717" t="s">
        <v>9000</v>
      </c>
      <c r="D888" s="717"/>
      <c r="E888" s="717"/>
      <c r="F888" s="717" t="s">
        <v>546</v>
      </c>
      <c r="G888" s="717" t="s">
        <v>11035</v>
      </c>
      <c r="H888" s="717" t="s">
        <v>11743</v>
      </c>
      <c r="I888" s="717"/>
      <c r="J888" s="718">
        <v>43268</v>
      </c>
      <c r="K888" s="717" t="s">
        <v>11037</v>
      </c>
      <c r="L888" s="717" t="s">
        <v>11729</v>
      </c>
      <c r="M888" s="717" t="s">
        <v>11039</v>
      </c>
      <c r="N888" s="718">
        <v>43305</v>
      </c>
      <c r="O888" s="717" t="s">
        <v>11718</v>
      </c>
      <c r="P888" s="719">
        <v>43310</v>
      </c>
      <c r="Q888" s="717" t="s">
        <v>11041</v>
      </c>
      <c r="R888" s="717"/>
      <c r="S888" s="717"/>
      <c r="T888" s="717"/>
    </row>
    <row r="889" spans="1:20" ht="67.5">
      <c r="A889" s="717">
        <v>875</v>
      </c>
      <c r="B889" s="717" t="s">
        <v>9001</v>
      </c>
      <c r="C889" s="717" t="s">
        <v>9000</v>
      </c>
      <c r="D889" s="717"/>
      <c r="E889" s="717"/>
      <c r="F889" s="717" t="s">
        <v>546</v>
      </c>
      <c r="G889" s="717" t="s">
        <v>11035</v>
      </c>
      <c r="H889" s="717" t="s">
        <v>11744</v>
      </c>
      <c r="I889" s="717"/>
      <c r="J889" s="718">
        <v>43268</v>
      </c>
      <c r="K889" s="717" t="s">
        <v>11037</v>
      </c>
      <c r="L889" s="717" t="s">
        <v>11729</v>
      </c>
      <c r="M889" s="717" t="s">
        <v>11039</v>
      </c>
      <c r="N889" s="718">
        <v>43305</v>
      </c>
      <c r="O889" s="717" t="s">
        <v>11718</v>
      </c>
      <c r="P889" s="719">
        <v>43310</v>
      </c>
      <c r="Q889" s="717" t="s">
        <v>11041</v>
      </c>
      <c r="R889" s="717"/>
      <c r="S889" s="717"/>
      <c r="T889" s="717"/>
    </row>
    <row r="890" spans="1:20" ht="67.5">
      <c r="A890" s="717">
        <v>876</v>
      </c>
      <c r="B890" s="717" t="s">
        <v>9068</v>
      </c>
      <c r="C890" s="717" t="s">
        <v>8997</v>
      </c>
      <c r="D890" s="717"/>
      <c r="E890" s="717"/>
      <c r="F890" s="717" t="s">
        <v>546</v>
      </c>
      <c r="G890" s="717" t="s">
        <v>11035</v>
      </c>
      <c r="H890" s="717" t="s">
        <v>11745</v>
      </c>
      <c r="I890" s="717"/>
      <c r="J890" s="718">
        <v>43272</v>
      </c>
      <c r="K890" s="717" t="s">
        <v>11037</v>
      </c>
      <c r="L890" s="717" t="s">
        <v>11723</v>
      </c>
      <c r="M890" s="717" t="s">
        <v>11039</v>
      </c>
      <c r="N890" s="718">
        <v>43305</v>
      </c>
      <c r="O890" s="717" t="s">
        <v>11718</v>
      </c>
      <c r="P890" s="719">
        <v>43311</v>
      </c>
      <c r="Q890" s="717" t="s">
        <v>11041</v>
      </c>
      <c r="R890" s="717"/>
      <c r="S890" s="717"/>
      <c r="T890" s="717"/>
    </row>
    <row r="891" spans="1:20" ht="67.5">
      <c r="A891" s="717">
        <v>877</v>
      </c>
      <c r="B891" s="717" t="s">
        <v>9003</v>
      </c>
      <c r="C891" s="717" t="s">
        <v>8997</v>
      </c>
      <c r="D891" s="717"/>
      <c r="E891" s="717"/>
      <c r="F891" s="717" t="s">
        <v>546</v>
      </c>
      <c r="G891" s="717" t="s">
        <v>11035</v>
      </c>
      <c r="H891" s="717" t="s">
        <v>11746</v>
      </c>
      <c r="I891" s="717"/>
      <c r="J891" s="718">
        <v>43272</v>
      </c>
      <c r="K891" s="717" t="s">
        <v>11037</v>
      </c>
      <c r="L891" s="717" t="s">
        <v>11723</v>
      </c>
      <c r="M891" s="717" t="s">
        <v>11039</v>
      </c>
      <c r="N891" s="718">
        <v>43305</v>
      </c>
      <c r="O891" s="717" t="s">
        <v>11718</v>
      </c>
      <c r="P891" s="719">
        <v>43310</v>
      </c>
      <c r="Q891" s="717" t="s">
        <v>11041</v>
      </c>
      <c r="R891" s="717"/>
      <c r="S891" s="717"/>
      <c r="T891" s="717"/>
    </row>
    <row r="892" spans="1:20" ht="67.5">
      <c r="A892" s="717">
        <v>878</v>
      </c>
      <c r="B892" s="717" t="s">
        <v>9005</v>
      </c>
      <c r="C892" s="717" t="s">
        <v>8997</v>
      </c>
      <c r="D892" s="717"/>
      <c r="E892" s="717"/>
      <c r="F892" s="717" t="s">
        <v>546</v>
      </c>
      <c r="G892" s="717" t="s">
        <v>11035</v>
      </c>
      <c r="H892" s="717" t="s">
        <v>11747</v>
      </c>
      <c r="I892" s="717"/>
      <c r="J892" s="718">
        <v>43272</v>
      </c>
      <c r="K892" s="717" t="s">
        <v>11037</v>
      </c>
      <c r="L892" s="717" t="s">
        <v>11723</v>
      </c>
      <c r="M892" s="717" t="s">
        <v>11039</v>
      </c>
      <c r="N892" s="718">
        <v>43305</v>
      </c>
      <c r="O892" s="717" t="s">
        <v>11718</v>
      </c>
      <c r="P892" s="719">
        <v>43310</v>
      </c>
      <c r="Q892" s="717" t="s">
        <v>11041</v>
      </c>
      <c r="R892" s="717"/>
      <c r="S892" s="717"/>
      <c r="T892" s="717"/>
    </row>
    <row r="893" spans="1:20" ht="67.5">
      <c r="A893" s="717">
        <v>879</v>
      </c>
      <c r="B893" s="717" t="s">
        <v>9058</v>
      </c>
      <c r="C893" s="717" t="s">
        <v>8997</v>
      </c>
      <c r="D893" s="717"/>
      <c r="E893" s="717"/>
      <c r="F893" s="717" t="s">
        <v>546</v>
      </c>
      <c r="G893" s="717" t="s">
        <v>11035</v>
      </c>
      <c r="H893" s="717" t="s">
        <v>11748</v>
      </c>
      <c r="I893" s="717"/>
      <c r="J893" s="718">
        <v>43272</v>
      </c>
      <c r="K893" s="717" t="s">
        <v>11037</v>
      </c>
      <c r="L893" s="717" t="s">
        <v>11723</v>
      </c>
      <c r="M893" s="717" t="s">
        <v>11039</v>
      </c>
      <c r="N893" s="718">
        <v>43305</v>
      </c>
      <c r="O893" s="717" t="s">
        <v>11718</v>
      </c>
      <c r="P893" s="719">
        <v>43311</v>
      </c>
      <c r="Q893" s="717" t="s">
        <v>11041</v>
      </c>
      <c r="R893" s="717"/>
      <c r="S893" s="717"/>
      <c r="T893" s="717"/>
    </row>
    <row r="894" spans="1:20" ht="67.5">
      <c r="A894" s="717">
        <v>880</v>
      </c>
      <c r="B894" s="717" t="s">
        <v>9062</v>
      </c>
      <c r="C894" s="717" t="s">
        <v>8997</v>
      </c>
      <c r="D894" s="717"/>
      <c r="E894" s="717"/>
      <c r="F894" s="717" t="s">
        <v>546</v>
      </c>
      <c r="G894" s="717" t="s">
        <v>11035</v>
      </c>
      <c r="H894" s="717" t="s">
        <v>11749</v>
      </c>
      <c r="I894" s="717"/>
      <c r="J894" s="718">
        <v>43272</v>
      </c>
      <c r="K894" s="717" t="s">
        <v>11037</v>
      </c>
      <c r="L894" s="717" t="s">
        <v>11723</v>
      </c>
      <c r="M894" s="717" t="s">
        <v>11039</v>
      </c>
      <c r="N894" s="718">
        <v>43305</v>
      </c>
      <c r="O894" s="717" t="s">
        <v>11718</v>
      </c>
      <c r="P894" s="719">
        <v>43311</v>
      </c>
      <c r="Q894" s="717" t="s">
        <v>11041</v>
      </c>
      <c r="R894" s="717"/>
      <c r="S894" s="717"/>
      <c r="T894" s="717"/>
    </row>
    <row r="895" spans="1:20" ht="67.5">
      <c r="A895" s="717">
        <v>881</v>
      </c>
      <c r="B895" s="717" t="s">
        <v>8995</v>
      </c>
      <c r="C895" s="717" t="s">
        <v>8997</v>
      </c>
      <c r="D895" s="717"/>
      <c r="E895" s="717"/>
      <c r="F895" s="717" t="s">
        <v>546</v>
      </c>
      <c r="G895" s="717" t="s">
        <v>11035</v>
      </c>
      <c r="H895" s="717" t="s">
        <v>11750</v>
      </c>
      <c r="I895" s="717"/>
      <c r="J895" s="718">
        <v>43272</v>
      </c>
      <c r="K895" s="717" t="s">
        <v>11037</v>
      </c>
      <c r="L895" s="717" t="s">
        <v>11723</v>
      </c>
      <c r="M895" s="717" t="s">
        <v>11039</v>
      </c>
      <c r="N895" s="718">
        <v>43305</v>
      </c>
      <c r="O895" s="717" t="s">
        <v>11718</v>
      </c>
      <c r="P895" s="719">
        <v>43310</v>
      </c>
      <c r="Q895" s="717" t="s">
        <v>11041</v>
      </c>
      <c r="R895" s="717"/>
      <c r="S895" s="717"/>
      <c r="T895" s="717"/>
    </row>
    <row r="896" spans="1:20" ht="67.5">
      <c r="A896" s="717">
        <v>882</v>
      </c>
      <c r="B896" s="717" t="s">
        <v>9078</v>
      </c>
      <c r="C896" s="717" t="s">
        <v>8994</v>
      </c>
      <c r="D896" s="717"/>
      <c r="E896" s="717"/>
      <c r="F896" s="717" t="s">
        <v>546</v>
      </c>
      <c r="G896" s="717" t="s">
        <v>11035</v>
      </c>
      <c r="H896" s="717" t="s">
        <v>11751</v>
      </c>
      <c r="I896" s="717"/>
      <c r="J896" s="718">
        <v>43272</v>
      </c>
      <c r="K896" s="717" t="s">
        <v>11037</v>
      </c>
      <c r="L896" s="717" t="s">
        <v>11723</v>
      </c>
      <c r="M896" s="717" t="s">
        <v>11039</v>
      </c>
      <c r="N896" s="718">
        <v>43305</v>
      </c>
      <c r="O896" s="717" t="s">
        <v>11718</v>
      </c>
      <c r="P896" s="719">
        <v>43311</v>
      </c>
      <c r="Q896" s="717" t="s">
        <v>11041</v>
      </c>
      <c r="R896" s="717"/>
      <c r="S896" s="717"/>
      <c r="T896" s="717"/>
    </row>
    <row r="897" spans="1:20" ht="67.5">
      <c r="A897" s="717">
        <v>883</v>
      </c>
      <c r="B897" s="717" t="s">
        <v>8991</v>
      </c>
      <c r="C897" s="717" t="s">
        <v>8994</v>
      </c>
      <c r="D897" s="717"/>
      <c r="E897" s="717"/>
      <c r="F897" s="717" t="s">
        <v>546</v>
      </c>
      <c r="G897" s="717" t="s">
        <v>11035</v>
      </c>
      <c r="H897" s="717" t="s">
        <v>11752</v>
      </c>
      <c r="I897" s="717"/>
      <c r="J897" s="718">
        <v>43272</v>
      </c>
      <c r="K897" s="717" t="s">
        <v>11037</v>
      </c>
      <c r="L897" s="717" t="s">
        <v>11723</v>
      </c>
      <c r="M897" s="717" t="s">
        <v>11039</v>
      </c>
      <c r="N897" s="718">
        <v>43305</v>
      </c>
      <c r="O897" s="717" t="s">
        <v>11718</v>
      </c>
      <c r="P897" s="719">
        <v>43310</v>
      </c>
      <c r="Q897" s="717" t="s">
        <v>11041</v>
      </c>
      <c r="R897" s="717"/>
      <c r="S897" s="717"/>
      <c r="T897" s="717"/>
    </row>
    <row r="898" spans="1:20" ht="67.5">
      <c r="A898" s="717">
        <v>884</v>
      </c>
      <c r="B898" s="717" t="s">
        <v>9016</v>
      </c>
      <c r="C898" s="717" t="s">
        <v>8994</v>
      </c>
      <c r="D898" s="717"/>
      <c r="E898" s="717"/>
      <c r="F898" s="717" t="s">
        <v>546</v>
      </c>
      <c r="G898" s="717" t="s">
        <v>11035</v>
      </c>
      <c r="H898" s="717" t="s">
        <v>11753</v>
      </c>
      <c r="I898" s="717"/>
      <c r="J898" s="718">
        <v>43272</v>
      </c>
      <c r="K898" s="717" t="s">
        <v>11037</v>
      </c>
      <c r="L898" s="717" t="s">
        <v>11723</v>
      </c>
      <c r="M898" s="717" t="s">
        <v>11039</v>
      </c>
      <c r="N898" s="718">
        <v>43305</v>
      </c>
      <c r="O898" s="717" t="s">
        <v>11718</v>
      </c>
      <c r="P898" s="719">
        <v>43310</v>
      </c>
      <c r="Q898" s="717" t="s">
        <v>11041</v>
      </c>
      <c r="R898" s="717"/>
      <c r="S898" s="717"/>
      <c r="T898" s="717"/>
    </row>
    <row r="899" spans="1:20" ht="67.5">
      <c r="A899" s="717">
        <v>885</v>
      </c>
      <c r="B899" s="717" t="s">
        <v>9044</v>
      </c>
      <c r="C899" s="717" t="s">
        <v>8994</v>
      </c>
      <c r="D899" s="717"/>
      <c r="E899" s="717"/>
      <c r="F899" s="717" t="s">
        <v>546</v>
      </c>
      <c r="G899" s="717" t="s">
        <v>11035</v>
      </c>
      <c r="H899" s="717" t="s">
        <v>11754</v>
      </c>
      <c r="I899" s="717"/>
      <c r="J899" s="718">
        <v>43272</v>
      </c>
      <c r="K899" s="717" t="s">
        <v>11037</v>
      </c>
      <c r="L899" s="717" t="s">
        <v>11723</v>
      </c>
      <c r="M899" s="717" t="s">
        <v>11039</v>
      </c>
      <c r="N899" s="718">
        <v>43305</v>
      </c>
      <c r="O899" s="717" t="s">
        <v>11718</v>
      </c>
      <c r="P899" s="719">
        <v>43311</v>
      </c>
      <c r="Q899" s="717" t="s">
        <v>11041</v>
      </c>
      <c r="R899" s="717"/>
      <c r="S899" s="717"/>
      <c r="T899" s="717"/>
    </row>
    <row r="900" spans="1:20" ht="67.5">
      <c r="A900" s="717">
        <v>886</v>
      </c>
      <c r="B900" s="717" t="s">
        <v>9030</v>
      </c>
      <c r="C900" s="717" t="s">
        <v>8994</v>
      </c>
      <c r="D900" s="717"/>
      <c r="E900" s="717"/>
      <c r="F900" s="717" t="s">
        <v>546</v>
      </c>
      <c r="G900" s="717" t="s">
        <v>11035</v>
      </c>
      <c r="H900" s="717" t="s">
        <v>11755</v>
      </c>
      <c r="I900" s="717"/>
      <c r="J900" s="718">
        <v>43272</v>
      </c>
      <c r="K900" s="717" t="s">
        <v>11037</v>
      </c>
      <c r="L900" s="717" t="s">
        <v>11723</v>
      </c>
      <c r="M900" s="717" t="s">
        <v>11039</v>
      </c>
      <c r="N900" s="718">
        <v>43305</v>
      </c>
      <c r="O900" s="717" t="s">
        <v>11718</v>
      </c>
      <c r="P900" s="719">
        <v>43310</v>
      </c>
      <c r="Q900" s="717" t="s">
        <v>11041</v>
      </c>
      <c r="R900" s="717"/>
      <c r="S900" s="717"/>
      <c r="T900" s="717"/>
    </row>
    <row r="901" spans="1:20" ht="67.5">
      <c r="A901" s="717">
        <v>887</v>
      </c>
      <c r="B901" s="717" t="s">
        <v>9060</v>
      </c>
      <c r="C901" s="717" t="s">
        <v>8994</v>
      </c>
      <c r="D901" s="717"/>
      <c r="E901" s="717"/>
      <c r="F901" s="717" t="s">
        <v>546</v>
      </c>
      <c r="G901" s="717" t="s">
        <v>11035</v>
      </c>
      <c r="H901" s="717" t="s">
        <v>11756</v>
      </c>
      <c r="I901" s="717"/>
      <c r="J901" s="718">
        <v>43272</v>
      </c>
      <c r="K901" s="717" t="s">
        <v>11037</v>
      </c>
      <c r="L901" s="717" t="s">
        <v>11723</v>
      </c>
      <c r="M901" s="717" t="s">
        <v>11039</v>
      </c>
      <c r="N901" s="718">
        <v>43305</v>
      </c>
      <c r="O901" s="717" t="s">
        <v>11718</v>
      </c>
      <c r="P901" s="719">
        <v>43311</v>
      </c>
      <c r="Q901" s="717" t="s">
        <v>11041</v>
      </c>
      <c r="R901" s="717"/>
      <c r="S901" s="717"/>
      <c r="T901" s="717"/>
    </row>
    <row r="902" spans="1:20" ht="67.5">
      <c r="A902" s="717">
        <v>888</v>
      </c>
      <c r="B902" s="717" t="s">
        <v>9028</v>
      </c>
      <c r="C902" s="717" t="s">
        <v>8994</v>
      </c>
      <c r="D902" s="717"/>
      <c r="E902" s="717"/>
      <c r="F902" s="717" t="s">
        <v>546</v>
      </c>
      <c r="G902" s="717" t="s">
        <v>11035</v>
      </c>
      <c r="H902" s="717" t="s">
        <v>11757</v>
      </c>
      <c r="I902" s="717"/>
      <c r="J902" s="718">
        <v>43272</v>
      </c>
      <c r="K902" s="717" t="s">
        <v>11037</v>
      </c>
      <c r="L902" s="717" t="s">
        <v>11723</v>
      </c>
      <c r="M902" s="717" t="s">
        <v>11039</v>
      </c>
      <c r="N902" s="718">
        <v>43305</v>
      </c>
      <c r="O902" s="717" t="s">
        <v>11718</v>
      </c>
      <c r="P902" s="719">
        <v>43310</v>
      </c>
      <c r="Q902" s="717" t="s">
        <v>11041</v>
      </c>
      <c r="R902" s="717"/>
      <c r="S902" s="717"/>
      <c r="T902" s="717"/>
    </row>
    <row r="903" spans="1:20" ht="67.5">
      <c r="A903" s="717">
        <v>889</v>
      </c>
      <c r="B903" s="717" t="s">
        <v>9070</v>
      </c>
      <c r="C903" s="717" t="s">
        <v>8994</v>
      </c>
      <c r="D903" s="717"/>
      <c r="E903" s="717"/>
      <c r="F903" s="717" t="s">
        <v>546</v>
      </c>
      <c r="G903" s="717" t="s">
        <v>11035</v>
      </c>
      <c r="H903" s="717" t="s">
        <v>11758</v>
      </c>
      <c r="I903" s="717"/>
      <c r="J903" s="718">
        <v>43272</v>
      </c>
      <c r="K903" s="717" t="s">
        <v>11037</v>
      </c>
      <c r="L903" s="717" t="s">
        <v>11723</v>
      </c>
      <c r="M903" s="717" t="s">
        <v>11039</v>
      </c>
      <c r="N903" s="718">
        <v>43305</v>
      </c>
      <c r="O903" s="717" t="s">
        <v>11718</v>
      </c>
      <c r="P903" s="719">
        <v>43311</v>
      </c>
      <c r="Q903" s="717" t="s">
        <v>11041</v>
      </c>
      <c r="R903" s="717"/>
      <c r="S903" s="717"/>
      <c r="T903" s="717"/>
    </row>
    <row r="904" spans="1:20" ht="67.5">
      <c r="A904" s="717">
        <v>890</v>
      </c>
      <c r="B904" s="717" t="s">
        <v>9011</v>
      </c>
      <c r="C904" s="717" t="s">
        <v>9013</v>
      </c>
      <c r="D904" s="717"/>
      <c r="E904" s="717"/>
      <c r="F904" s="717" t="s">
        <v>546</v>
      </c>
      <c r="G904" s="717" t="s">
        <v>11035</v>
      </c>
      <c r="H904" s="717" t="s">
        <v>11759</v>
      </c>
      <c r="I904" s="717"/>
      <c r="J904" s="718">
        <v>43272</v>
      </c>
      <c r="K904" s="717" t="s">
        <v>11037</v>
      </c>
      <c r="L904" s="717" t="s">
        <v>11723</v>
      </c>
      <c r="M904" s="717" t="s">
        <v>11039</v>
      </c>
      <c r="N904" s="718">
        <v>43306</v>
      </c>
      <c r="O904" s="717" t="s">
        <v>11718</v>
      </c>
      <c r="P904" s="719">
        <v>43310</v>
      </c>
      <c r="Q904" s="717" t="s">
        <v>11041</v>
      </c>
      <c r="R904" s="717"/>
      <c r="S904" s="717"/>
      <c r="T904" s="717"/>
    </row>
    <row r="905" spans="1:20" ht="67.5">
      <c r="A905" s="717">
        <v>891</v>
      </c>
      <c r="B905" s="717" t="s">
        <v>9023</v>
      </c>
      <c r="C905" s="717" t="s">
        <v>9025</v>
      </c>
      <c r="D905" s="717"/>
      <c r="E905" s="717"/>
      <c r="F905" s="717" t="s">
        <v>546</v>
      </c>
      <c r="G905" s="717" t="s">
        <v>11035</v>
      </c>
      <c r="H905" s="717" t="s">
        <v>11760</v>
      </c>
      <c r="I905" s="717"/>
      <c r="J905" s="718">
        <v>43272</v>
      </c>
      <c r="K905" s="717" t="s">
        <v>11037</v>
      </c>
      <c r="L905" s="717" t="s">
        <v>11645</v>
      </c>
      <c r="M905" s="717" t="s">
        <v>11039</v>
      </c>
      <c r="N905" s="718">
        <v>43305</v>
      </c>
      <c r="O905" s="717" t="s">
        <v>11718</v>
      </c>
      <c r="P905" s="719">
        <v>43310</v>
      </c>
      <c r="Q905" s="717" t="s">
        <v>11041</v>
      </c>
      <c r="R905" s="717"/>
      <c r="S905" s="717"/>
      <c r="T905" s="717"/>
    </row>
    <row r="906" spans="1:20" ht="67.5">
      <c r="A906" s="717">
        <v>892</v>
      </c>
      <c r="B906" s="717" t="s">
        <v>9890</v>
      </c>
      <c r="C906" s="717" t="s">
        <v>9892</v>
      </c>
      <c r="D906" s="717"/>
      <c r="E906" s="717"/>
      <c r="F906" s="717" t="s">
        <v>546</v>
      </c>
      <c r="G906" s="717" t="s">
        <v>11101</v>
      </c>
      <c r="H906" s="717" t="s">
        <v>11761</v>
      </c>
      <c r="I906" s="717"/>
      <c r="J906" s="718">
        <v>43274</v>
      </c>
      <c r="K906" s="717" t="s">
        <v>11037</v>
      </c>
      <c r="L906" s="717" t="s">
        <v>11762</v>
      </c>
      <c r="M906" s="717" t="s">
        <v>11163</v>
      </c>
      <c r="N906" s="718">
        <v>43308</v>
      </c>
      <c r="O906" s="717" t="s">
        <v>9893</v>
      </c>
      <c r="P906" s="719">
        <v>43311</v>
      </c>
      <c r="Q906" s="717" t="s">
        <v>11041</v>
      </c>
      <c r="R906" s="717"/>
      <c r="S906" s="717"/>
      <c r="T906" s="717"/>
    </row>
    <row r="907" spans="1:20" ht="67.5">
      <c r="A907" s="717">
        <v>893</v>
      </c>
      <c r="B907" s="717" t="s">
        <v>9902</v>
      </c>
      <c r="C907" s="717" t="s">
        <v>9892</v>
      </c>
      <c r="D907" s="717"/>
      <c r="E907" s="717"/>
      <c r="F907" s="717" t="s">
        <v>546</v>
      </c>
      <c r="G907" s="717" t="s">
        <v>11101</v>
      </c>
      <c r="H907" s="717" t="s">
        <v>11763</v>
      </c>
      <c r="I907" s="717"/>
      <c r="J907" s="718">
        <v>43274</v>
      </c>
      <c r="K907" s="717" t="s">
        <v>11037</v>
      </c>
      <c r="L907" s="717" t="s">
        <v>11762</v>
      </c>
      <c r="M907" s="717" t="s">
        <v>11163</v>
      </c>
      <c r="N907" s="718">
        <v>43308</v>
      </c>
      <c r="O907" s="717" t="s">
        <v>9893</v>
      </c>
      <c r="P907" s="719">
        <v>43311</v>
      </c>
      <c r="Q907" s="717" t="s">
        <v>11041</v>
      </c>
      <c r="R907" s="717"/>
      <c r="S907" s="717"/>
      <c r="T907" s="717"/>
    </row>
    <row r="908" spans="1:20" ht="67.5">
      <c r="A908" s="717">
        <v>894</v>
      </c>
      <c r="B908" s="717" t="s">
        <v>9914</v>
      </c>
      <c r="C908" s="717" t="s">
        <v>9892</v>
      </c>
      <c r="D908" s="717"/>
      <c r="E908" s="717"/>
      <c r="F908" s="717" t="s">
        <v>546</v>
      </c>
      <c r="G908" s="717" t="s">
        <v>11101</v>
      </c>
      <c r="H908" s="717" t="s">
        <v>11764</v>
      </c>
      <c r="I908" s="717"/>
      <c r="J908" s="718">
        <v>43274</v>
      </c>
      <c r="K908" s="717" t="s">
        <v>11037</v>
      </c>
      <c r="L908" s="717" t="s">
        <v>11762</v>
      </c>
      <c r="M908" s="717" t="s">
        <v>11163</v>
      </c>
      <c r="N908" s="718">
        <v>43308</v>
      </c>
      <c r="O908" s="717" t="s">
        <v>9893</v>
      </c>
      <c r="P908" s="719">
        <v>43311</v>
      </c>
      <c r="Q908" s="717" t="s">
        <v>11041</v>
      </c>
      <c r="R908" s="717"/>
      <c r="S908" s="717"/>
      <c r="T908" s="717"/>
    </row>
    <row r="909" spans="1:20" ht="67.5">
      <c r="A909" s="717">
        <v>895</v>
      </c>
      <c r="B909" s="717" t="s">
        <v>9912</v>
      </c>
      <c r="C909" s="717" t="s">
        <v>9892</v>
      </c>
      <c r="D909" s="717"/>
      <c r="E909" s="717"/>
      <c r="F909" s="717" t="s">
        <v>546</v>
      </c>
      <c r="G909" s="717" t="s">
        <v>11101</v>
      </c>
      <c r="H909" s="717" t="s">
        <v>11765</v>
      </c>
      <c r="I909" s="717"/>
      <c r="J909" s="718">
        <v>43274</v>
      </c>
      <c r="K909" s="717" t="s">
        <v>11037</v>
      </c>
      <c r="L909" s="717" t="s">
        <v>11762</v>
      </c>
      <c r="M909" s="717" t="s">
        <v>11163</v>
      </c>
      <c r="N909" s="718">
        <v>43308</v>
      </c>
      <c r="O909" s="717" t="s">
        <v>9893</v>
      </c>
      <c r="P909" s="719">
        <v>43311</v>
      </c>
      <c r="Q909" s="717" t="s">
        <v>11041</v>
      </c>
      <c r="R909" s="717"/>
      <c r="S909" s="717"/>
      <c r="T909" s="717"/>
    </row>
    <row r="910" spans="1:20" ht="67.5">
      <c r="A910" s="717">
        <v>896</v>
      </c>
      <c r="B910" s="717" t="s">
        <v>9906</v>
      </c>
      <c r="C910" s="717" t="s">
        <v>9892</v>
      </c>
      <c r="D910" s="717"/>
      <c r="E910" s="717"/>
      <c r="F910" s="717" t="s">
        <v>546</v>
      </c>
      <c r="G910" s="717" t="s">
        <v>11101</v>
      </c>
      <c r="H910" s="717" t="s">
        <v>11766</v>
      </c>
      <c r="I910" s="717"/>
      <c r="J910" s="718">
        <v>43274</v>
      </c>
      <c r="K910" s="717" t="s">
        <v>11037</v>
      </c>
      <c r="L910" s="717" t="s">
        <v>11762</v>
      </c>
      <c r="M910" s="717" t="s">
        <v>11163</v>
      </c>
      <c r="N910" s="718">
        <v>43308</v>
      </c>
      <c r="O910" s="717" t="s">
        <v>9893</v>
      </c>
      <c r="P910" s="719">
        <v>43311</v>
      </c>
      <c r="Q910" s="717" t="s">
        <v>11041</v>
      </c>
      <c r="R910" s="717"/>
      <c r="S910" s="717"/>
      <c r="T910" s="717"/>
    </row>
    <row r="911" spans="1:20" ht="67.5">
      <c r="A911" s="717">
        <v>897</v>
      </c>
      <c r="B911" s="717" t="s">
        <v>9896</v>
      </c>
      <c r="C911" s="717" t="s">
        <v>9892</v>
      </c>
      <c r="D911" s="717"/>
      <c r="E911" s="717"/>
      <c r="F911" s="717" t="s">
        <v>546</v>
      </c>
      <c r="G911" s="717" t="s">
        <v>11101</v>
      </c>
      <c r="H911" s="717" t="s">
        <v>11767</v>
      </c>
      <c r="I911" s="717"/>
      <c r="J911" s="718">
        <v>43274</v>
      </c>
      <c r="K911" s="717" t="s">
        <v>11037</v>
      </c>
      <c r="L911" s="717" t="s">
        <v>11762</v>
      </c>
      <c r="M911" s="717" t="s">
        <v>11163</v>
      </c>
      <c r="N911" s="718">
        <v>43308</v>
      </c>
      <c r="O911" s="717" t="s">
        <v>9893</v>
      </c>
      <c r="P911" s="719">
        <v>43311</v>
      </c>
      <c r="Q911" s="717" t="s">
        <v>11041</v>
      </c>
      <c r="R911" s="717"/>
      <c r="S911" s="717"/>
      <c r="T911" s="717"/>
    </row>
    <row r="912" spans="1:20" ht="67.5">
      <c r="A912" s="717">
        <v>898</v>
      </c>
      <c r="B912" s="717" t="s">
        <v>9916</v>
      </c>
      <c r="C912" s="717" t="s">
        <v>9892</v>
      </c>
      <c r="D912" s="717"/>
      <c r="E912" s="717"/>
      <c r="F912" s="717" t="s">
        <v>546</v>
      </c>
      <c r="G912" s="717" t="s">
        <v>11101</v>
      </c>
      <c r="H912" s="717" t="s">
        <v>11768</v>
      </c>
      <c r="I912" s="717"/>
      <c r="J912" s="718">
        <v>43274</v>
      </c>
      <c r="K912" s="717" t="s">
        <v>11037</v>
      </c>
      <c r="L912" s="717" t="s">
        <v>11762</v>
      </c>
      <c r="M912" s="717" t="s">
        <v>11163</v>
      </c>
      <c r="N912" s="718">
        <v>43308</v>
      </c>
      <c r="O912" s="717" t="s">
        <v>9893</v>
      </c>
      <c r="P912" s="719">
        <v>43311</v>
      </c>
      <c r="Q912" s="717" t="s">
        <v>11041</v>
      </c>
      <c r="R912" s="717"/>
      <c r="S912" s="717"/>
      <c r="T912" s="717"/>
    </row>
    <row r="913" spans="1:20" ht="67.5">
      <c r="A913" s="717">
        <v>899</v>
      </c>
      <c r="B913" s="717" t="s">
        <v>9894</v>
      </c>
      <c r="C913" s="717" t="s">
        <v>9892</v>
      </c>
      <c r="D913" s="717"/>
      <c r="E913" s="717"/>
      <c r="F913" s="717" t="s">
        <v>546</v>
      </c>
      <c r="G913" s="717" t="s">
        <v>11101</v>
      </c>
      <c r="H913" s="717" t="s">
        <v>11769</v>
      </c>
      <c r="I913" s="717"/>
      <c r="J913" s="718">
        <v>43274</v>
      </c>
      <c r="K913" s="717" t="s">
        <v>11037</v>
      </c>
      <c r="L913" s="717" t="s">
        <v>11762</v>
      </c>
      <c r="M913" s="717" t="s">
        <v>11163</v>
      </c>
      <c r="N913" s="718">
        <v>43308</v>
      </c>
      <c r="O913" s="717" t="s">
        <v>9893</v>
      </c>
      <c r="P913" s="719">
        <v>43311</v>
      </c>
      <c r="Q913" s="717" t="s">
        <v>11041</v>
      </c>
      <c r="R913" s="717"/>
      <c r="S913" s="717"/>
      <c r="T913" s="717"/>
    </row>
    <row r="914" spans="1:20" ht="67.5">
      <c r="A914" s="717">
        <v>900</v>
      </c>
      <c r="B914" s="717" t="s">
        <v>9900</v>
      </c>
      <c r="C914" s="717" t="s">
        <v>9892</v>
      </c>
      <c r="D914" s="717"/>
      <c r="E914" s="717"/>
      <c r="F914" s="717" t="s">
        <v>546</v>
      </c>
      <c r="G914" s="717" t="s">
        <v>11101</v>
      </c>
      <c r="H914" s="717" t="s">
        <v>11770</v>
      </c>
      <c r="I914" s="717"/>
      <c r="J914" s="718">
        <v>43274</v>
      </c>
      <c r="K914" s="717" t="s">
        <v>11037</v>
      </c>
      <c r="L914" s="717" t="s">
        <v>11762</v>
      </c>
      <c r="M914" s="717" t="s">
        <v>11163</v>
      </c>
      <c r="N914" s="718">
        <v>43308</v>
      </c>
      <c r="O914" s="717" t="s">
        <v>9893</v>
      </c>
      <c r="P914" s="719">
        <v>43311</v>
      </c>
      <c r="Q914" s="717" t="s">
        <v>11041</v>
      </c>
      <c r="R914" s="717"/>
      <c r="S914" s="717"/>
      <c r="T914" s="717"/>
    </row>
    <row r="915" spans="1:20" ht="67.5">
      <c r="A915" s="717">
        <v>901</v>
      </c>
      <c r="B915" s="717" t="s">
        <v>9910</v>
      </c>
      <c r="C915" s="717" t="s">
        <v>9892</v>
      </c>
      <c r="D915" s="717"/>
      <c r="E915" s="717"/>
      <c r="F915" s="717" t="s">
        <v>546</v>
      </c>
      <c r="G915" s="717" t="s">
        <v>11101</v>
      </c>
      <c r="H915" s="717" t="s">
        <v>11771</v>
      </c>
      <c r="I915" s="717"/>
      <c r="J915" s="718">
        <v>43274</v>
      </c>
      <c r="K915" s="717" t="s">
        <v>11037</v>
      </c>
      <c r="L915" s="717" t="s">
        <v>11762</v>
      </c>
      <c r="M915" s="717" t="s">
        <v>11163</v>
      </c>
      <c r="N915" s="718">
        <v>43308</v>
      </c>
      <c r="O915" s="717" t="s">
        <v>9893</v>
      </c>
      <c r="P915" s="719">
        <v>43311</v>
      </c>
      <c r="Q915" s="717" t="s">
        <v>11041</v>
      </c>
      <c r="R915" s="717"/>
      <c r="S915" s="717"/>
      <c r="T915" s="717"/>
    </row>
    <row r="916" spans="1:20" ht="67.5">
      <c r="A916" s="717">
        <v>902</v>
      </c>
      <c r="B916" s="717" t="s">
        <v>9898</v>
      </c>
      <c r="C916" s="717" t="s">
        <v>9892</v>
      </c>
      <c r="D916" s="717"/>
      <c r="E916" s="717"/>
      <c r="F916" s="717" t="s">
        <v>546</v>
      </c>
      <c r="G916" s="717" t="s">
        <v>11101</v>
      </c>
      <c r="H916" s="717" t="s">
        <v>11772</v>
      </c>
      <c r="I916" s="717"/>
      <c r="J916" s="718">
        <v>43274</v>
      </c>
      <c r="K916" s="717" t="s">
        <v>11037</v>
      </c>
      <c r="L916" s="717" t="s">
        <v>11762</v>
      </c>
      <c r="M916" s="717" t="s">
        <v>11163</v>
      </c>
      <c r="N916" s="718">
        <v>43308</v>
      </c>
      <c r="O916" s="717" t="s">
        <v>9893</v>
      </c>
      <c r="P916" s="719">
        <v>43311</v>
      </c>
      <c r="Q916" s="717" t="s">
        <v>11041</v>
      </c>
      <c r="R916" s="717"/>
      <c r="S916" s="717"/>
      <c r="T916" s="717"/>
    </row>
    <row r="917" spans="1:20" ht="67.5">
      <c r="A917" s="717">
        <v>903</v>
      </c>
      <c r="B917" s="717" t="s">
        <v>9904</v>
      </c>
      <c r="C917" s="717" t="s">
        <v>9892</v>
      </c>
      <c r="D917" s="717"/>
      <c r="E917" s="717"/>
      <c r="F917" s="717" t="s">
        <v>546</v>
      </c>
      <c r="G917" s="717" t="s">
        <v>11101</v>
      </c>
      <c r="H917" s="717" t="s">
        <v>11773</v>
      </c>
      <c r="I917" s="717"/>
      <c r="J917" s="718">
        <v>43274</v>
      </c>
      <c r="K917" s="717" t="s">
        <v>11037</v>
      </c>
      <c r="L917" s="717" t="s">
        <v>11762</v>
      </c>
      <c r="M917" s="717" t="s">
        <v>11163</v>
      </c>
      <c r="N917" s="718">
        <v>43308</v>
      </c>
      <c r="O917" s="717" t="s">
        <v>9893</v>
      </c>
      <c r="P917" s="719">
        <v>43311</v>
      </c>
      <c r="Q917" s="717" t="s">
        <v>11041</v>
      </c>
      <c r="R917" s="717"/>
      <c r="S917" s="717"/>
      <c r="T917" s="717"/>
    </row>
    <row r="918" spans="1:20" ht="67.5">
      <c r="A918" s="717">
        <v>904</v>
      </c>
      <c r="B918" s="717" t="s">
        <v>9908</v>
      </c>
      <c r="C918" s="717" t="s">
        <v>9892</v>
      </c>
      <c r="D918" s="717"/>
      <c r="E918" s="717"/>
      <c r="F918" s="717" t="s">
        <v>546</v>
      </c>
      <c r="G918" s="717" t="s">
        <v>11101</v>
      </c>
      <c r="H918" s="717" t="s">
        <v>11774</v>
      </c>
      <c r="I918" s="717"/>
      <c r="J918" s="718">
        <v>43274</v>
      </c>
      <c r="K918" s="717" t="s">
        <v>11037</v>
      </c>
      <c r="L918" s="717" t="s">
        <v>11762</v>
      </c>
      <c r="M918" s="717" t="s">
        <v>11163</v>
      </c>
      <c r="N918" s="718">
        <v>43308</v>
      </c>
      <c r="O918" s="717" t="s">
        <v>9893</v>
      </c>
      <c r="P918" s="719">
        <v>43311</v>
      </c>
      <c r="Q918" s="717" t="s">
        <v>11041</v>
      </c>
      <c r="R918" s="717"/>
      <c r="S918" s="717"/>
      <c r="T918" s="717"/>
    </row>
    <row r="919" spans="1:20" ht="67.5">
      <c r="A919" s="717">
        <v>905</v>
      </c>
      <c r="B919" s="717" t="s">
        <v>9284</v>
      </c>
      <c r="C919" s="717" t="s">
        <v>9223</v>
      </c>
      <c r="D919" s="717"/>
      <c r="E919" s="717"/>
      <c r="F919" s="717" t="s">
        <v>546</v>
      </c>
      <c r="G919" s="717" t="s">
        <v>11101</v>
      </c>
      <c r="H919" s="717" t="s">
        <v>11775</v>
      </c>
      <c r="I919" s="717"/>
      <c r="J919" s="718">
        <v>43264</v>
      </c>
      <c r="K919" s="717" t="s">
        <v>11037</v>
      </c>
      <c r="L919" s="717" t="s">
        <v>11776</v>
      </c>
      <c r="M919" s="717" t="s">
        <v>11163</v>
      </c>
      <c r="N919" s="718">
        <v>43312</v>
      </c>
      <c r="O919" s="717" t="s">
        <v>11777</v>
      </c>
      <c r="P919" s="719">
        <v>43315</v>
      </c>
      <c r="Q919" s="717" t="s">
        <v>11041</v>
      </c>
      <c r="R919" s="717"/>
      <c r="S919" s="717"/>
      <c r="T919" s="717"/>
    </row>
    <row r="920" spans="1:20" ht="67.5">
      <c r="A920" s="717">
        <v>906</v>
      </c>
      <c r="B920" s="717" t="s">
        <v>9294</v>
      </c>
      <c r="C920" s="717" t="s">
        <v>9223</v>
      </c>
      <c r="D920" s="717"/>
      <c r="E920" s="717"/>
      <c r="F920" s="717" t="s">
        <v>546</v>
      </c>
      <c r="G920" s="717" t="s">
        <v>11101</v>
      </c>
      <c r="H920" s="717" t="s">
        <v>11778</v>
      </c>
      <c r="I920" s="717"/>
      <c r="J920" s="718">
        <v>43264</v>
      </c>
      <c r="K920" s="717" t="s">
        <v>11037</v>
      </c>
      <c r="L920" s="717" t="s">
        <v>11776</v>
      </c>
      <c r="M920" s="717" t="s">
        <v>11163</v>
      </c>
      <c r="N920" s="718">
        <v>43312</v>
      </c>
      <c r="O920" s="717" t="s">
        <v>11777</v>
      </c>
      <c r="P920" s="719">
        <v>43315</v>
      </c>
      <c r="Q920" s="717" t="s">
        <v>11041</v>
      </c>
      <c r="R920" s="717"/>
      <c r="S920" s="717"/>
      <c r="T920" s="717"/>
    </row>
    <row r="921" spans="1:20" ht="67.5">
      <c r="A921" s="717">
        <v>907</v>
      </c>
      <c r="B921" s="717" t="s">
        <v>9230</v>
      </c>
      <c r="C921" s="717" t="s">
        <v>9223</v>
      </c>
      <c r="D921" s="717"/>
      <c r="E921" s="717"/>
      <c r="F921" s="717" t="s">
        <v>546</v>
      </c>
      <c r="G921" s="717" t="s">
        <v>11101</v>
      </c>
      <c r="H921" s="717" t="s">
        <v>11779</v>
      </c>
      <c r="I921" s="717"/>
      <c r="J921" s="718">
        <v>43264</v>
      </c>
      <c r="K921" s="717" t="s">
        <v>11037</v>
      </c>
      <c r="L921" s="717" t="s">
        <v>11776</v>
      </c>
      <c r="M921" s="717" t="s">
        <v>11163</v>
      </c>
      <c r="N921" s="718">
        <v>43312</v>
      </c>
      <c r="O921" s="717" t="s">
        <v>11777</v>
      </c>
      <c r="P921" s="719">
        <v>43314</v>
      </c>
      <c r="Q921" s="717" t="s">
        <v>11041</v>
      </c>
      <c r="R921" s="717"/>
      <c r="S921" s="717"/>
      <c r="T921" s="717"/>
    </row>
    <row r="922" spans="1:20" ht="67.5">
      <c r="A922" s="717">
        <v>908</v>
      </c>
      <c r="B922" s="717" t="s">
        <v>9266</v>
      </c>
      <c r="C922" s="717" t="s">
        <v>9223</v>
      </c>
      <c r="D922" s="717"/>
      <c r="E922" s="717"/>
      <c r="F922" s="717" t="s">
        <v>546</v>
      </c>
      <c r="G922" s="717" t="s">
        <v>11101</v>
      </c>
      <c r="H922" s="717" t="s">
        <v>11780</v>
      </c>
      <c r="I922" s="717"/>
      <c r="J922" s="718">
        <v>43264</v>
      </c>
      <c r="K922" s="717" t="s">
        <v>11037</v>
      </c>
      <c r="L922" s="717" t="s">
        <v>11776</v>
      </c>
      <c r="M922" s="717" t="s">
        <v>11163</v>
      </c>
      <c r="N922" s="718">
        <v>43312</v>
      </c>
      <c r="O922" s="717" t="s">
        <v>11777</v>
      </c>
      <c r="P922" s="719">
        <v>43315</v>
      </c>
      <c r="Q922" s="717" t="s">
        <v>11041</v>
      </c>
      <c r="R922" s="717"/>
      <c r="S922" s="717"/>
      <c r="T922" s="717"/>
    </row>
    <row r="923" spans="1:20" ht="67.5">
      <c r="A923" s="717">
        <v>909</v>
      </c>
      <c r="B923" s="717" t="s">
        <v>9276</v>
      </c>
      <c r="C923" s="717" t="s">
        <v>9223</v>
      </c>
      <c r="D923" s="717"/>
      <c r="E923" s="717"/>
      <c r="F923" s="717" t="s">
        <v>546</v>
      </c>
      <c r="G923" s="717" t="s">
        <v>11101</v>
      </c>
      <c r="H923" s="717" t="s">
        <v>11781</v>
      </c>
      <c r="I923" s="717"/>
      <c r="J923" s="718">
        <v>43264</v>
      </c>
      <c r="K923" s="717" t="s">
        <v>11037</v>
      </c>
      <c r="L923" s="717" t="s">
        <v>11776</v>
      </c>
      <c r="M923" s="717" t="s">
        <v>11163</v>
      </c>
      <c r="N923" s="718">
        <v>43312</v>
      </c>
      <c r="O923" s="717" t="s">
        <v>11777</v>
      </c>
      <c r="P923" s="719">
        <v>43315</v>
      </c>
      <c r="Q923" s="717" t="s">
        <v>11041</v>
      </c>
      <c r="R923" s="717"/>
      <c r="S923" s="717"/>
      <c r="T923" s="717"/>
    </row>
    <row r="924" spans="1:20" ht="67.5">
      <c r="A924" s="717">
        <v>910</v>
      </c>
      <c r="B924" s="717" t="s">
        <v>9256</v>
      </c>
      <c r="C924" s="717" t="s">
        <v>9223</v>
      </c>
      <c r="D924" s="717"/>
      <c r="E924" s="717"/>
      <c r="F924" s="717" t="s">
        <v>546</v>
      </c>
      <c r="G924" s="717" t="s">
        <v>11101</v>
      </c>
      <c r="H924" s="717" t="s">
        <v>11782</v>
      </c>
      <c r="I924" s="717"/>
      <c r="J924" s="718">
        <v>43264</v>
      </c>
      <c r="K924" s="717" t="s">
        <v>11037</v>
      </c>
      <c r="L924" s="717" t="s">
        <v>11776</v>
      </c>
      <c r="M924" s="717" t="s">
        <v>11163</v>
      </c>
      <c r="N924" s="718">
        <v>43312</v>
      </c>
      <c r="O924" s="717" t="s">
        <v>11777</v>
      </c>
      <c r="P924" s="719">
        <v>43315</v>
      </c>
      <c r="Q924" s="717" t="s">
        <v>11041</v>
      </c>
      <c r="R924" s="717"/>
      <c r="S924" s="717"/>
      <c r="T924" s="717"/>
    </row>
    <row r="925" spans="1:20" ht="67.5">
      <c r="A925" s="717">
        <v>911</v>
      </c>
      <c r="B925" s="717" t="s">
        <v>9292</v>
      </c>
      <c r="C925" s="717" t="s">
        <v>9223</v>
      </c>
      <c r="D925" s="717"/>
      <c r="E925" s="717"/>
      <c r="F925" s="717" t="s">
        <v>546</v>
      </c>
      <c r="G925" s="717" t="s">
        <v>11101</v>
      </c>
      <c r="H925" s="717" t="s">
        <v>11783</v>
      </c>
      <c r="I925" s="717"/>
      <c r="J925" s="718">
        <v>43264</v>
      </c>
      <c r="K925" s="717" t="s">
        <v>11037</v>
      </c>
      <c r="L925" s="717" t="s">
        <v>11776</v>
      </c>
      <c r="M925" s="717" t="s">
        <v>11163</v>
      </c>
      <c r="N925" s="718">
        <v>43312</v>
      </c>
      <c r="O925" s="717" t="s">
        <v>11777</v>
      </c>
      <c r="P925" s="719">
        <v>43315</v>
      </c>
      <c r="Q925" s="717" t="s">
        <v>11041</v>
      </c>
      <c r="R925" s="717"/>
      <c r="S925" s="717"/>
      <c r="T925" s="717"/>
    </row>
    <row r="926" spans="1:20" ht="67.5">
      <c r="A926" s="717">
        <v>912</v>
      </c>
      <c r="B926" s="717" t="s">
        <v>9236</v>
      </c>
      <c r="C926" s="717" t="s">
        <v>9223</v>
      </c>
      <c r="D926" s="717"/>
      <c r="E926" s="717"/>
      <c r="F926" s="717" t="s">
        <v>546</v>
      </c>
      <c r="G926" s="717" t="s">
        <v>11101</v>
      </c>
      <c r="H926" s="717" t="s">
        <v>11784</v>
      </c>
      <c r="I926" s="717"/>
      <c r="J926" s="718">
        <v>43264</v>
      </c>
      <c r="K926" s="717" t="s">
        <v>11037</v>
      </c>
      <c r="L926" s="717" t="s">
        <v>11776</v>
      </c>
      <c r="M926" s="717" t="s">
        <v>11163</v>
      </c>
      <c r="N926" s="718">
        <v>43312</v>
      </c>
      <c r="O926" s="717" t="s">
        <v>11777</v>
      </c>
      <c r="P926" s="719">
        <v>43314</v>
      </c>
      <c r="Q926" s="717" t="s">
        <v>11041</v>
      </c>
      <c r="R926" s="717"/>
      <c r="S926" s="717"/>
      <c r="T926" s="717"/>
    </row>
    <row r="927" spans="1:20" ht="67.5">
      <c r="A927" s="717">
        <v>913</v>
      </c>
      <c r="B927" s="717" t="s">
        <v>9252</v>
      </c>
      <c r="C927" s="717" t="s">
        <v>9223</v>
      </c>
      <c r="D927" s="717"/>
      <c r="E927" s="717"/>
      <c r="F927" s="717" t="s">
        <v>546</v>
      </c>
      <c r="G927" s="717" t="s">
        <v>11101</v>
      </c>
      <c r="H927" s="717" t="s">
        <v>11785</v>
      </c>
      <c r="I927" s="717"/>
      <c r="J927" s="718">
        <v>43264</v>
      </c>
      <c r="K927" s="717" t="s">
        <v>11037</v>
      </c>
      <c r="L927" s="717" t="s">
        <v>11776</v>
      </c>
      <c r="M927" s="717" t="s">
        <v>11163</v>
      </c>
      <c r="N927" s="718">
        <v>43312</v>
      </c>
      <c r="O927" s="717" t="s">
        <v>11777</v>
      </c>
      <c r="P927" s="719">
        <v>43315</v>
      </c>
      <c r="Q927" s="717" t="s">
        <v>11041</v>
      </c>
      <c r="R927" s="717"/>
      <c r="S927" s="717"/>
      <c r="T927" s="717"/>
    </row>
    <row r="928" spans="1:20" ht="67.5">
      <c r="A928" s="717">
        <v>914</v>
      </c>
      <c r="B928" s="717" t="s">
        <v>9221</v>
      </c>
      <c r="C928" s="717" t="s">
        <v>9223</v>
      </c>
      <c r="D928" s="717"/>
      <c r="E928" s="717"/>
      <c r="F928" s="717" t="s">
        <v>546</v>
      </c>
      <c r="G928" s="717" t="s">
        <v>11101</v>
      </c>
      <c r="H928" s="717" t="s">
        <v>11786</v>
      </c>
      <c r="I928" s="717"/>
      <c r="J928" s="718">
        <v>43264</v>
      </c>
      <c r="K928" s="717" t="s">
        <v>11037</v>
      </c>
      <c r="L928" s="717" t="s">
        <v>11776</v>
      </c>
      <c r="M928" s="717" t="s">
        <v>11163</v>
      </c>
      <c r="N928" s="718">
        <v>43312</v>
      </c>
      <c r="O928" s="717" t="s">
        <v>11777</v>
      </c>
      <c r="P928" s="719">
        <v>43314</v>
      </c>
      <c r="Q928" s="717" t="s">
        <v>11041</v>
      </c>
      <c r="R928" s="717"/>
      <c r="S928" s="717"/>
      <c r="T928" s="717"/>
    </row>
    <row r="929" spans="1:20" ht="67.5">
      <c r="A929" s="717">
        <v>915</v>
      </c>
      <c r="B929" s="717" t="s">
        <v>9238</v>
      </c>
      <c r="C929" s="717" t="s">
        <v>9223</v>
      </c>
      <c r="D929" s="717"/>
      <c r="E929" s="717"/>
      <c r="F929" s="717" t="s">
        <v>546</v>
      </c>
      <c r="G929" s="717" t="s">
        <v>11101</v>
      </c>
      <c r="H929" s="717" t="s">
        <v>11787</v>
      </c>
      <c r="I929" s="717"/>
      <c r="J929" s="718">
        <v>43264</v>
      </c>
      <c r="K929" s="717" t="s">
        <v>11037</v>
      </c>
      <c r="L929" s="717" t="s">
        <v>11776</v>
      </c>
      <c r="M929" s="717" t="s">
        <v>11163</v>
      </c>
      <c r="N929" s="718">
        <v>43312</v>
      </c>
      <c r="O929" s="717" t="s">
        <v>11777</v>
      </c>
      <c r="P929" s="719">
        <v>43314</v>
      </c>
      <c r="Q929" s="717" t="s">
        <v>11041</v>
      </c>
      <c r="R929" s="717"/>
      <c r="S929" s="717"/>
      <c r="T929" s="717"/>
    </row>
    <row r="930" spans="1:20" ht="67.5">
      <c r="A930" s="717">
        <v>916</v>
      </c>
      <c r="B930" s="717" t="s">
        <v>9268</v>
      </c>
      <c r="C930" s="717" t="s">
        <v>9223</v>
      </c>
      <c r="D930" s="717"/>
      <c r="E930" s="717"/>
      <c r="F930" s="717" t="s">
        <v>546</v>
      </c>
      <c r="G930" s="717" t="s">
        <v>11101</v>
      </c>
      <c r="H930" s="717" t="s">
        <v>11788</v>
      </c>
      <c r="I930" s="717"/>
      <c r="J930" s="718">
        <v>43264</v>
      </c>
      <c r="K930" s="717" t="s">
        <v>11037</v>
      </c>
      <c r="L930" s="717" t="s">
        <v>11776</v>
      </c>
      <c r="M930" s="717" t="s">
        <v>11163</v>
      </c>
      <c r="N930" s="718">
        <v>43312</v>
      </c>
      <c r="O930" s="717" t="s">
        <v>11777</v>
      </c>
      <c r="P930" s="719">
        <v>43315</v>
      </c>
      <c r="Q930" s="717" t="s">
        <v>11041</v>
      </c>
      <c r="R930" s="717"/>
      <c r="S930" s="717"/>
      <c r="T930" s="717"/>
    </row>
    <row r="931" spans="1:20" ht="67.5">
      <c r="A931" s="717">
        <v>917</v>
      </c>
      <c r="B931" s="717" t="s">
        <v>9290</v>
      </c>
      <c r="C931" s="717" t="s">
        <v>9223</v>
      </c>
      <c r="D931" s="717"/>
      <c r="E931" s="717"/>
      <c r="F931" s="717" t="s">
        <v>546</v>
      </c>
      <c r="G931" s="717" t="s">
        <v>11101</v>
      </c>
      <c r="H931" s="717" t="s">
        <v>11789</v>
      </c>
      <c r="I931" s="717"/>
      <c r="J931" s="718">
        <v>43264</v>
      </c>
      <c r="K931" s="717" t="s">
        <v>11037</v>
      </c>
      <c r="L931" s="717" t="s">
        <v>11776</v>
      </c>
      <c r="M931" s="717" t="s">
        <v>11163</v>
      </c>
      <c r="N931" s="718">
        <v>43312</v>
      </c>
      <c r="O931" s="717" t="s">
        <v>11777</v>
      </c>
      <c r="P931" s="719">
        <v>43315</v>
      </c>
      <c r="Q931" s="717" t="s">
        <v>11041</v>
      </c>
      <c r="R931" s="717"/>
      <c r="S931" s="717"/>
      <c r="T931" s="717"/>
    </row>
    <row r="932" spans="1:20" ht="67.5">
      <c r="A932" s="717">
        <v>918</v>
      </c>
      <c r="B932" s="717" t="s">
        <v>9288</v>
      </c>
      <c r="C932" s="717" t="s">
        <v>9223</v>
      </c>
      <c r="D932" s="717"/>
      <c r="E932" s="717"/>
      <c r="F932" s="717" t="s">
        <v>546</v>
      </c>
      <c r="G932" s="717" t="s">
        <v>11101</v>
      </c>
      <c r="H932" s="717" t="s">
        <v>11790</v>
      </c>
      <c r="I932" s="717"/>
      <c r="J932" s="718">
        <v>43264</v>
      </c>
      <c r="K932" s="717" t="s">
        <v>11037</v>
      </c>
      <c r="L932" s="717" t="s">
        <v>11776</v>
      </c>
      <c r="M932" s="717" t="s">
        <v>11163</v>
      </c>
      <c r="N932" s="718">
        <v>43312</v>
      </c>
      <c r="O932" s="717" t="s">
        <v>11777</v>
      </c>
      <c r="P932" s="719">
        <v>43315</v>
      </c>
      <c r="Q932" s="717" t="s">
        <v>11041</v>
      </c>
      <c r="R932" s="717"/>
      <c r="S932" s="717"/>
      <c r="T932" s="717"/>
    </row>
    <row r="933" spans="1:20" ht="67.5">
      <c r="A933" s="717">
        <v>919</v>
      </c>
      <c r="B933" s="717" t="s">
        <v>9274</v>
      </c>
      <c r="C933" s="717" t="s">
        <v>9223</v>
      </c>
      <c r="D933" s="717"/>
      <c r="E933" s="717"/>
      <c r="F933" s="717" t="s">
        <v>546</v>
      </c>
      <c r="G933" s="717" t="s">
        <v>11101</v>
      </c>
      <c r="H933" s="717" t="s">
        <v>11791</v>
      </c>
      <c r="I933" s="717"/>
      <c r="J933" s="718">
        <v>43264</v>
      </c>
      <c r="K933" s="717" t="s">
        <v>11037</v>
      </c>
      <c r="L933" s="717" t="s">
        <v>11776</v>
      </c>
      <c r="M933" s="717" t="s">
        <v>11163</v>
      </c>
      <c r="N933" s="718">
        <v>43312</v>
      </c>
      <c r="O933" s="717" t="s">
        <v>11777</v>
      </c>
      <c r="P933" s="719">
        <v>43315</v>
      </c>
      <c r="Q933" s="717" t="s">
        <v>11041</v>
      </c>
      <c r="R933" s="717"/>
      <c r="S933" s="717"/>
      <c r="T933" s="717"/>
    </row>
    <row r="934" spans="1:20" ht="67.5">
      <c r="A934" s="717">
        <v>920</v>
      </c>
      <c r="B934" s="717" t="s">
        <v>9278</v>
      </c>
      <c r="C934" s="717" t="s">
        <v>9215</v>
      </c>
      <c r="D934" s="717"/>
      <c r="E934" s="717"/>
      <c r="F934" s="717" t="s">
        <v>546</v>
      </c>
      <c r="G934" s="717" t="s">
        <v>11065</v>
      </c>
      <c r="H934" s="717" t="s">
        <v>11792</v>
      </c>
      <c r="I934" s="717"/>
      <c r="J934" s="718">
        <v>43252</v>
      </c>
      <c r="K934" s="717" t="s">
        <v>11037</v>
      </c>
      <c r="L934" s="717" t="s">
        <v>11793</v>
      </c>
      <c r="M934" s="717" t="s">
        <v>11131</v>
      </c>
      <c r="N934" s="718">
        <v>43309</v>
      </c>
      <c r="O934" s="717" t="s">
        <v>11777</v>
      </c>
      <c r="P934" s="719">
        <v>43315</v>
      </c>
      <c r="Q934" s="717" t="s">
        <v>11041</v>
      </c>
      <c r="R934" s="717"/>
      <c r="S934" s="717"/>
      <c r="T934" s="717"/>
    </row>
    <row r="935" spans="1:20" ht="67.5">
      <c r="A935" s="717">
        <v>921</v>
      </c>
      <c r="B935" s="717" t="s">
        <v>9244</v>
      </c>
      <c r="C935" s="717" t="s">
        <v>9215</v>
      </c>
      <c r="D935" s="717"/>
      <c r="E935" s="717"/>
      <c r="F935" s="717" t="s">
        <v>546</v>
      </c>
      <c r="G935" s="717" t="s">
        <v>11065</v>
      </c>
      <c r="H935" s="717" t="s">
        <v>11794</v>
      </c>
      <c r="I935" s="717"/>
      <c r="J935" s="718">
        <v>43252</v>
      </c>
      <c r="K935" s="717" t="s">
        <v>11037</v>
      </c>
      <c r="L935" s="717" t="s">
        <v>11793</v>
      </c>
      <c r="M935" s="717" t="s">
        <v>11131</v>
      </c>
      <c r="N935" s="718">
        <v>43309</v>
      </c>
      <c r="O935" s="717" t="s">
        <v>11777</v>
      </c>
      <c r="P935" s="719">
        <v>43315</v>
      </c>
      <c r="Q935" s="717" t="s">
        <v>11041</v>
      </c>
      <c r="R935" s="717"/>
      <c r="S935" s="717"/>
      <c r="T935" s="717"/>
    </row>
    <row r="936" spans="1:20" ht="67.5">
      <c r="A936" s="717">
        <v>922</v>
      </c>
      <c r="B936" s="717" t="s">
        <v>9250</v>
      </c>
      <c r="C936" s="717" t="s">
        <v>9215</v>
      </c>
      <c r="D936" s="717"/>
      <c r="E936" s="717"/>
      <c r="F936" s="717" t="s">
        <v>546</v>
      </c>
      <c r="G936" s="717" t="s">
        <v>11065</v>
      </c>
      <c r="H936" s="717" t="s">
        <v>11795</v>
      </c>
      <c r="I936" s="717"/>
      <c r="J936" s="718">
        <v>43252</v>
      </c>
      <c r="K936" s="717" t="s">
        <v>11037</v>
      </c>
      <c r="L936" s="717" t="s">
        <v>11793</v>
      </c>
      <c r="M936" s="717" t="s">
        <v>11131</v>
      </c>
      <c r="N936" s="718">
        <v>43309</v>
      </c>
      <c r="O936" s="717" t="s">
        <v>11777</v>
      </c>
      <c r="P936" s="719">
        <v>43315</v>
      </c>
      <c r="Q936" s="717" t="s">
        <v>11041</v>
      </c>
      <c r="R936" s="717"/>
      <c r="S936" s="717"/>
      <c r="T936" s="717"/>
    </row>
    <row r="937" spans="1:20" ht="67.5">
      <c r="A937" s="717">
        <v>923</v>
      </c>
      <c r="B937" s="717" t="s">
        <v>9286</v>
      </c>
      <c r="C937" s="717" t="s">
        <v>9215</v>
      </c>
      <c r="D937" s="717"/>
      <c r="E937" s="717"/>
      <c r="F937" s="717" t="s">
        <v>546</v>
      </c>
      <c r="G937" s="717" t="s">
        <v>11065</v>
      </c>
      <c r="H937" s="717" t="s">
        <v>11796</v>
      </c>
      <c r="I937" s="717"/>
      <c r="J937" s="718">
        <v>43252</v>
      </c>
      <c r="K937" s="717" t="s">
        <v>11037</v>
      </c>
      <c r="L937" s="717" t="s">
        <v>11793</v>
      </c>
      <c r="M937" s="717" t="s">
        <v>11131</v>
      </c>
      <c r="N937" s="718">
        <v>43309</v>
      </c>
      <c r="O937" s="717" t="s">
        <v>11777</v>
      </c>
      <c r="P937" s="719">
        <v>43315</v>
      </c>
      <c r="Q937" s="717" t="s">
        <v>11041</v>
      </c>
      <c r="R937" s="717"/>
      <c r="S937" s="717"/>
      <c r="T937" s="717"/>
    </row>
    <row r="938" spans="1:20" ht="67.5">
      <c r="A938" s="717">
        <v>924</v>
      </c>
      <c r="B938" s="717" t="s">
        <v>9234</v>
      </c>
      <c r="C938" s="717" t="s">
        <v>9215</v>
      </c>
      <c r="D938" s="717"/>
      <c r="E938" s="717"/>
      <c r="F938" s="717" t="s">
        <v>546</v>
      </c>
      <c r="G938" s="717" t="s">
        <v>11065</v>
      </c>
      <c r="H938" s="717" t="s">
        <v>11797</v>
      </c>
      <c r="I938" s="717"/>
      <c r="J938" s="718">
        <v>43252</v>
      </c>
      <c r="K938" s="717" t="s">
        <v>11037</v>
      </c>
      <c r="L938" s="717" t="s">
        <v>11793</v>
      </c>
      <c r="M938" s="717" t="s">
        <v>11131</v>
      </c>
      <c r="N938" s="718">
        <v>43309</v>
      </c>
      <c r="O938" s="717" t="s">
        <v>11777</v>
      </c>
      <c r="P938" s="719">
        <v>43314</v>
      </c>
      <c r="Q938" s="717" t="s">
        <v>11041</v>
      </c>
      <c r="R938" s="717"/>
      <c r="S938" s="717"/>
      <c r="T938" s="717"/>
    </row>
    <row r="939" spans="1:20" ht="67.5">
      <c r="A939" s="717">
        <v>925</v>
      </c>
      <c r="B939" s="717" t="s">
        <v>9213</v>
      </c>
      <c r="C939" s="717" t="s">
        <v>9215</v>
      </c>
      <c r="D939" s="717"/>
      <c r="E939" s="717"/>
      <c r="F939" s="717" t="s">
        <v>546</v>
      </c>
      <c r="G939" s="717" t="s">
        <v>11065</v>
      </c>
      <c r="H939" s="717" t="s">
        <v>11798</v>
      </c>
      <c r="I939" s="717"/>
      <c r="J939" s="718">
        <v>43252</v>
      </c>
      <c r="K939" s="717" t="s">
        <v>11037</v>
      </c>
      <c r="L939" s="717" t="s">
        <v>11793</v>
      </c>
      <c r="M939" s="717" t="s">
        <v>11131</v>
      </c>
      <c r="N939" s="718">
        <v>43309</v>
      </c>
      <c r="O939" s="717" t="s">
        <v>11777</v>
      </c>
      <c r="P939" s="719">
        <v>43314</v>
      </c>
      <c r="Q939" s="717" t="s">
        <v>11041</v>
      </c>
      <c r="R939" s="717"/>
      <c r="S939" s="717"/>
      <c r="T939" s="717"/>
    </row>
    <row r="940" spans="1:20" ht="67.5">
      <c r="A940" s="717">
        <v>926</v>
      </c>
      <c r="B940" s="717" t="s">
        <v>9246</v>
      </c>
      <c r="C940" s="717" t="s">
        <v>9215</v>
      </c>
      <c r="D940" s="717"/>
      <c r="E940" s="717"/>
      <c r="F940" s="717" t="s">
        <v>546</v>
      </c>
      <c r="G940" s="717" t="s">
        <v>11065</v>
      </c>
      <c r="H940" s="717" t="s">
        <v>11799</v>
      </c>
      <c r="I940" s="717"/>
      <c r="J940" s="718">
        <v>43252</v>
      </c>
      <c r="K940" s="717" t="s">
        <v>11037</v>
      </c>
      <c r="L940" s="717" t="s">
        <v>11793</v>
      </c>
      <c r="M940" s="717" t="s">
        <v>11131</v>
      </c>
      <c r="N940" s="718">
        <v>43309</v>
      </c>
      <c r="O940" s="717" t="s">
        <v>11777</v>
      </c>
      <c r="P940" s="719">
        <v>43315</v>
      </c>
      <c r="Q940" s="717" t="s">
        <v>11041</v>
      </c>
      <c r="R940" s="717"/>
      <c r="S940" s="717"/>
      <c r="T940" s="717"/>
    </row>
    <row r="941" spans="1:20" ht="67.5">
      <c r="A941" s="717">
        <v>927</v>
      </c>
      <c r="B941" s="717" t="s">
        <v>9260</v>
      </c>
      <c r="C941" s="717" t="s">
        <v>9215</v>
      </c>
      <c r="D941" s="717"/>
      <c r="E941" s="717"/>
      <c r="F941" s="717" t="s">
        <v>546</v>
      </c>
      <c r="G941" s="717" t="s">
        <v>11065</v>
      </c>
      <c r="H941" s="717" t="s">
        <v>11800</v>
      </c>
      <c r="I941" s="717"/>
      <c r="J941" s="718">
        <v>43252</v>
      </c>
      <c r="K941" s="717" t="s">
        <v>11037</v>
      </c>
      <c r="L941" s="717" t="s">
        <v>11793</v>
      </c>
      <c r="M941" s="717" t="s">
        <v>11131</v>
      </c>
      <c r="N941" s="718">
        <v>43309</v>
      </c>
      <c r="O941" s="717" t="s">
        <v>11777</v>
      </c>
      <c r="P941" s="719">
        <v>43315</v>
      </c>
      <c r="Q941" s="717" t="s">
        <v>11041</v>
      </c>
      <c r="R941" s="717"/>
      <c r="S941" s="717"/>
      <c r="T941" s="717"/>
    </row>
    <row r="942" spans="1:20" ht="67.5">
      <c r="A942" s="717">
        <v>928</v>
      </c>
      <c r="B942" s="717" t="s">
        <v>9258</v>
      </c>
      <c r="C942" s="717" t="s">
        <v>9215</v>
      </c>
      <c r="D942" s="717"/>
      <c r="E942" s="717"/>
      <c r="F942" s="717" t="s">
        <v>546</v>
      </c>
      <c r="G942" s="717" t="s">
        <v>11065</v>
      </c>
      <c r="H942" s="717" t="s">
        <v>11801</v>
      </c>
      <c r="I942" s="717"/>
      <c r="J942" s="718">
        <v>43252</v>
      </c>
      <c r="K942" s="717" t="s">
        <v>11037</v>
      </c>
      <c r="L942" s="717" t="s">
        <v>11793</v>
      </c>
      <c r="M942" s="717" t="s">
        <v>11131</v>
      </c>
      <c r="N942" s="718">
        <v>43309</v>
      </c>
      <c r="O942" s="717" t="s">
        <v>11777</v>
      </c>
      <c r="P942" s="719">
        <v>43315</v>
      </c>
      <c r="Q942" s="717" t="s">
        <v>11041</v>
      </c>
      <c r="R942" s="717"/>
      <c r="S942" s="717"/>
      <c r="T942" s="717"/>
    </row>
    <row r="943" spans="1:20" ht="67.5">
      <c r="A943" s="717">
        <v>929</v>
      </c>
      <c r="B943" s="717" t="s">
        <v>9262</v>
      </c>
      <c r="C943" s="717" t="s">
        <v>9215</v>
      </c>
      <c r="D943" s="717"/>
      <c r="E943" s="717"/>
      <c r="F943" s="717" t="s">
        <v>546</v>
      </c>
      <c r="G943" s="717" t="s">
        <v>11065</v>
      </c>
      <c r="H943" s="717" t="s">
        <v>11802</v>
      </c>
      <c r="I943" s="717"/>
      <c r="J943" s="718">
        <v>43252</v>
      </c>
      <c r="K943" s="717" t="s">
        <v>11037</v>
      </c>
      <c r="L943" s="717" t="s">
        <v>11793</v>
      </c>
      <c r="M943" s="717" t="s">
        <v>11131</v>
      </c>
      <c r="N943" s="718">
        <v>43309</v>
      </c>
      <c r="O943" s="717" t="s">
        <v>11777</v>
      </c>
      <c r="P943" s="719">
        <v>43315</v>
      </c>
      <c r="Q943" s="717" t="s">
        <v>11041</v>
      </c>
      <c r="R943" s="717"/>
      <c r="S943" s="717"/>
      <c r="T943" s="717"/>
    </row>
    <row r="944" spans="1:20" ht="67.5">
      <c r="A944" s="717">
        <v>930</v>
      </c>
      <c r="B944" s="717" t="s">
        <v>9217</v>
      </c>
      <c r="C944" s="717" t="s">
        <v>9215</v>
      </c>
      <c r="D944" s="717"/>
      <c r="E944" s="717"/>
      <c r="F944" s="717" t="s">
        <v>546</v>
      </c>
      <c r="G944" s="717" t="s">
        <v>11065</v>
      </c>
      <c r="H944" s="717" t="s">
        <v>11803</v>
      </c>
      <c r="I944" s="717"/>
      <c r="J944" s="718">
        <v>43252</v>
      </c>
      <c r="K944" s="717" t="s">
        <v>11037</v>
      </c>
      <c r="L944" s="717" t="s">
        <v>11793</v>
      </c>
      <c r="M944" s="717" t="s">
        <v>11131</v>
      </c>
      <c r="N944" s="718">
        <v>43309</v>
      </c>
      <c r="O944" s="717" t="s">
        <v>11777</v>
      </c>
      <c r="P944" s="719">
        <v>43314</v>
      </c>
      <c r="Q944" s="717" t="s">
        <v>11041</v>
      </c>
      <c r="R944" s="717"/>
      <c r="S944" s="717"/>
      <c r="T944" s="717"/>
    </row>
    <row r="945" spans="1:20" ht="67.5">
      <c r="A945" s="717">
        <v>931</v>
      </c>
      <c r="B945" s="717" t="s">
        <v>9254</v>
      </c>
      <c r="C945" s="717" t="s">
        <v>9215</v>
      </c>
      <c r="D945" s="717"/>
      <c r="E945" s="717"/>
      <c r="F945" s="717" t="s">
        <v>546</v>
      </c>
      <c r="G945" s="717" t="s">
        <v>11065</v>
      </c>
      <c r="H945" s="717" t="s">
        <v>11804</v>
      </c>
      <c r="I945" s="717"/>
      <c r="J945" s="718">
        <v>43252</v>
      </c>
      <c r="K945" s="717" t="s">
        <v>11037</v>
      </c>
      <c r="L945" s="717" t="s">
        <v>11793</v>
      </c>
      <c r="M945" s="717" t="s">
        <v>11131</v>
      </c>
      <c r="N945" s="718">
        <v>43309</v>
      </c>
      <c r="O945" s="717" t="s">
        <v>11777</v>
      </c>
      <c r="P945" s="719">
        <v>43315</v>
      </c>
      <c r="Q945" s="717" t="s">
        <v>11041</v>
      </c>
      <c r="R945" s="717"/>
      <c r="S945" s="717"/>
      <c r="T945" s="717"/>
    </row>
    <row r="946" spans="1:20" ht="67.5">
      <c r="A946" s="717">
        <v>932</v>
      </c>
      <c r="B946" s="717" t="s">
        <v>9248</v>
      </c>
      <c r="C946" s="717" t="s">
        <v>9215</v>
      </c>
      <c r="D946" s="717"/>
      <c r="E946" s="717"/>
      <c r="F946" s="717" t="s">
        <v>546</v>
      </c>
      <c r="G946" s="717" t="s">
        <v>11065</v>
      </c>
      <c r="H946" s="717" t="s">
        <v>11805</v>
      </c>
      <c r="I946" s="717"/>
      <c r="J946" s="718">
        <v>43252</v>
      </c>
      <c r="K946" s="717" t="s">
        <v>11037</v>
      </c>
      <c r="L946" s="717" t="s">
        <v>11793</v>
      </c>
      <c r="M946" s="717" t="s">
        <v>11131</v>
      </c>
      <c r="N946" s="718">
        <v>43309</v>
      </c>
      <c r="O946" s="717" t="s">
        <v>11777</v>
      </c>
      <c r="P946" s="719">
        <v>43315</v>
      </c>
      <c r="Q946" s="717" t="s">
        <v>11041</v>
      </c>
      <c r="R946" s="717"/>
      <c r="S946" s="717"/>
      <c r="T946" s="717"/>
    </row>
    <row r="947" spans="1:20" ht="67.5">
      <c r="A947" s="717">
        <v>933</v>
      </c>
      <c r="B947" s="717" t="s">
        <v>9219</v>
      </c>
      <c r="C947" s="717" t="s">
        <v>9215</v>
      </c>
      <c r="D947" s="717"/>
      <c r="E947" s="717"/>
      <c r="F947" s="717" t="s">
        <v>546</v>
      </c>
      <c r="G947" s="717" t="s">
        <v>11065</v>
      </c>
      <c r="H947" s="717" t="s">
        <v>11806</v>
      </c>
      <c r="I947" s="717"/>
      <c r="J947" s="718">
        <v>43252</v>
      </c>
      <c r="K947" s="717" t="s">
        <v>11037</v>
      </c>
      <c r="L947" s="717" t="s">
        <v>11793</v>
      </c>
      <c r="M947" s="717" t="s">
        <v>11131</v>
      </c>
      <c r="N947" s="718">
        <v>43309</v>
      </c>
      <c r="O947" s="717" t="s">
        <v>11777</v>
      </c>
      <c r="P947" s="719">
        <v>43314</v>
      </c>
      <c r="Q947" s="717" t="s">
        <v>11041</v>
      </c>
      <c r="R947" s="717"/>
      <c r="S947" s="717"/>
      <c r="T947" s="717"/>
    </row>
    <row r="948" spans="1:20" ht="67.5">
      <c r="A948" s="717">
        <v>934</v>
      </c>
      <c r="B948" s="717" t="s">
        <v>9280</v>
      </c>
      <c r="C948" s="717" t="s">
        <v>9215</v>
      </c>
      <c r="D948" s="717"/>
      <c r="E948" s="717"/>
      <c r="F948" s="717" t="s">
        <v>546</v>
      </c>
      <c r="G948" s="717" t="s">
        <v>11065</v>
      </c>
      <c r="H948" s="717" t="s">
        <v>11807</v>
      </c>
      <c r="I948" s="717"/>
      <c r="J948" s="718">
        <v>43252</v>
      </c>
      <c r="K948" s="717" t="s">
        <v>11037</v>
      </c>
      <c r="L948" s="717" t="s">
        <v>11793</v>
      </c>
      <c r="M948" s="717" t="s">
        <v>11131</v>
      </c>
      <c r="N948" s="718">
        <v>43309</v>
      </c>
      <c r="O948" s="717" t="s">
        <v>11777</v>
      </c>
      <c r="P948" s="719">
        <v>43315</v>
      </c>
      <c r="Q948" s="717" t="s">
        <v>11041</v>
      </c>
      <c r="R948" s="717"/>
      <c r="S948" s="717"/>
      <c r="T948" s="717"/>
    </row>
    <row r="949" spans="1:20" ht="67.5">
      <c r="A949" s="717">
        <v>935</v>
      </c>
      <c r="B949" s="717" t="s">
        <v>9226</v>
      </c>
      <c r="C949" s="717" t="s">
        <v>9215</v>
      </c>
      <c r="D949" s="717"/>
      <c r="E949" s="717"/>
      <c r="F949" s="717" t="s">
        <v>546</v>
      </c>
      <c r="G949" s="717" t="s">
        <v>11065</v>
      </c>
      <c r="H949" s="717" t="s">
        <v>11808</v>
      </c>
      <c r="I949" s="717"/>
      <c r="J949" s="718">
        <v>43252</v>
      </c>
      <c r="K949" s="717" t="s">
        <v>11037</v>
      </c>
      <c r="L949" s="717" t="s">
        <v>11793</v>
      </c>
      <c r="M949" s="717" t="s">
        <v>11131</v>
      </c>
      <c r="N949" s="718">
        <v>43309</v>
      </c>
      <c r="O949" s="717" t="s">
        <v>11777</v>
      </c>
      <c r="P949" s="719">
        <v>43314</v>
      </c>
      <c r="Q949" s="717" t="s">
        <v>11041</v>
      </c>
      <c r="R949" s="717"/>
      <c r="S949" s="717"/>
      <c r="T949" s="717"/>
    </row>
    <row r="950" spans="1:20" ht="67.5">
      <c r="A950" s="717">
        <v>936</v>
      </c>
      <c r="B950" s="717" t="s">
        <v>9264</v>
      </c>
      <c r="C950" s="717" t="s">
        <v>9215</v>
      </c>
      <c r="D950" s="717"/>
      <c r="E950" s="717"/>
      <c r="F950" s="717" t="s">
        <v>546</v>
      </c>
      <c r="G950" s="717" t="s">
        <v>11065</v>
      </c>
      <c r="H950" s="717" t="s">
        <v>11809</v>
      </c>
      <c r="I950" s="717"/>
      <c r="J950" s="718">
        <v>43252</v>
      </c>
      <c r="K950" s="717" t="s">
        <v>11037</v>
      </c>
      <c r="L950" s="717" t="s">
        <v>11793</v>
      </c>
      <c r="M950" s="717" t="s">
        <v>11131</v>
      </c>
      <c r="N950" s="718">
        <v>43309</v>
      </c>
      <c r="O950" s="717" t="s">
        <v>11777</v>
      </c>
      <c r="P950" s="719">
        <v>43315</v>
      </c>
      <c r="Q950" s="717" t="s">
        <v>11041</v>
      </c>
      <c r="R950" s="717"/>
      <c r="S950" s="717"/>
      <c r="T950" s="717"/>
    </row>
    <row r="951" spans="1:20" ht="67.5">
      <c r="A951" s="717">
        <v>937</v>
      </c>
      <c r="B951" s="717" t="s">
        <v>9296</v>
      </c>
      <c r="C951" s="717" t="s">
        <v>9215</v>
      </c>
      <c r="D951" s="717"/>
      <c r="E951" s="717"/>
      <c r="F951" s="717" t="s">
        <v>546</v>
      </c>
      <c r="G951" s="717" t="s">
        <v>11065</v>
      </c>
      <c r="H951" s="717" t="s">
        <v>11810</v>
      </c>
      <c r="I951" s="717"/>
      <c r="J951" s="718">
        <v>43252</v>
      </c>
      <c r="K951" s="717" t="s">
        <v>11037</v>
      </c>
      <c r="L951" s="717" t="s">
        <v>11793</v>
      </c>
      <c r="M951" s="717" t="s">
        <v>11131</v>
      </c>
      <c r="N951" s="718">
        <v>43309</v>
      </c>
      <c r="O951" s="717" t="s">
        <v>11777</v>
      </c>
      <c r="P951" s="719">
        <v>43315</v>
      </c>
      <c r="Q951" s="717" t="s">
        <v>11041</v>
      </c>
      <c r="R951" s="717"/>
      <c r="S951" s="717"/>
      <c r="T951" s="717"/>
    </row>
    <row r="952" spans="1:20" ht="67.5">
      <c r="A952" s="717">
        <v>938</v>
      </c>
      <c r="B952" s="717" t="s">
        <v>9298</v>
      </c>
      <c r="C952" s="717" t="s">
        <v>9215</v>
      </c>
      <c r="D952" s="717"/>
      <c r="E952" s="717"/>
      <c r="F952" s="717" t="s">
        <v>546</v>
      </c>
      <c r="G952" s="717" t="s">
        <v>11065</v>
      </c>
      <c r="H952" s="717" t="s">
        <v>11811</v>
      </c>
      <c r="I952" s="717"/>
      <c r="J952" s="718">
        <v>43252</v>
      </c>
      <c r="K952" s="717" t="s">
        <v>11037</v>
      </c>
      <c r="L952" s="717" t="s">
        <v>11793</v>
      </c>
      <c r="M952" s="717" t="s">
        <v>11131</v>
      </c>
      <c r="N952" s="718">
        <v>43309</v>
      </c>
      <c r="O952" s="717" t="s">
        <v>11777</v>
      </c>
      <c r="P952" s="719">
        <v>43315</v>
      </c>
      <c r="Q952" s="717" t="s">
        <v>11041</v>
      </c>
      <c r="R952" s="717"/>
      <c r="S952" s="717"/>
      <c r="T952" s="717"/>
    </row>
    <row r="953" spans="1:20" ht="67.5">
      <c r="A953" s="717">
        <v>939</v>
      </c>
      <c r="B953" s="717" t="s">
        <v>9224</v>
      </c>
      <c r="C953" s="717" t="s">
        <v>9215</v>
      </c>
      <c r="D953" s="717"/>
      <c r="E953" s="717"/>
      <c r="F953" s="717" t="s">
        <v>546</v>
      </c>
      <c r="G953" s="717" t="s">
        <v>11065</v>
      </c>
      <c r="H953" s="717" t="s">
        <v>11812</v>
      </c>
      <c r="I953" s="717"/>
      <c r="J953" s="718">
        <v>43252</v>
      </c>
      <c r="K953" s="717" t="s">
        <v>11037</v>
      </c>
      <c r="L953" s="717" t="s">
        <v>11793</v>
      </c>
      <c r="M953" s="717" t="s">
        <v>11131</v>
      </c>
      <c r="N953" s="718">
        <v>43309</v>
      </c>
      <c r="O953" s="717" t="s">
        <v>11777</v>
      </c>
      <c r="P953" s="719">
        <v>43314</v>
      </c>
      <c r="Q953" s="717" t="s">
        <v>11041</v>
      </c>
      <c r="R953" s="717"/>
      <c r="S953" s="717"/>
      <c r="T953" s="717"/>
    </row>
    <row r="954" spans="1:20" ht="67.5">
      <c r="A954" s="717">
        <v>940</v>
      </c>
      <c r="B954" s="717" t="s">
        <v>9270</v>
      </c>
      <c r="C954" s="717" t="s">
        <v>9215</v>
      </c>
      <c r="D954" s="717"/>
      <c r="E954" s="717"/>
      <c r="F954" s="717" t="s">
        <v>546</v>
      </c>
      <c r="G954" s="717" t="s">
        <v>11065</v>
      </c>
      <c r="H954" s="717" t="s">
        <v>11813</v>
      </c>
      <c r="I954" s="717"/>
      <c r="J954" s="718">
        <v>43252</v>
      </c>
      <c r="K954" s="717" t="s">
        <v>11037</v>
      </c>
      <c r="L954" s="717" t="s">
        <v>11793</v>
      </c>
      <c r="M954" s="717" t="s">
        <v>11131</v>
      </c>
      <c r="N954" s="718">
        <v>43309</v>
      </c>
      <c r="O954" s="717" t="s">
        <v>11777</v>
      </c>
      <c r="P954" s="719">
        <v>43315</v>
      </c>
      <c r="Q954" s="717" t="s">
        <v>11041</v>
      </c>
      <c r="R954" s="717"/>
      <c r="S954" s="717"/>
      <c r="T954" s="717"/>
    </row>
    <row r="955" spans="1:20" ht="67.5">
      <c r="A955" s="717">
        <v>941</v>
      </c>
      <c r="B955" s="717" t="s">
        <v>9240</v>
      </c>
      <c r="C955" s="717" t="s">
        <v>9215</v>
      </c>
      <c r="D955" s="717"/>
      <c r="E955" s="717"/>
      <c r="F955" s="717" t="s">
        <v>546</v>
      </c>
      <c r="G955" s="717" t="s">
        <v>11065</v>
      </c>
      <c r="H955" s="717" t="s">
        <v>11814</v>
      </c>
      <c r="I955" s="717"/>
      <c r="J955" s="718">
        <v>43252</v>
      </c>
      <c r="K955" s="717" t="s">
        <v>11037</v>
      </c>
      <c r="L955" s="717" t="s">
        <v>11793</v>
      </c>
      <c r="M955" s="717" t="s">
        <v>11131</v>
      </c>
      <c r="N955" s="718">
        <v>43309</v>
      </c>
      <c r="O955" s="717" t="s">
        <v>11777</v>
      </c>
      <c r="P955" s="719">
        <v>43314</v>
      </c>
      <c r="Q955" s="717" t="s">
        <v>11041</v>
      </c>
      <c r="R955" s="717"/>
      <c r="S955" s="717"/>
      <c r="T955" s="717"/>
    </row>
    <row r="956" spans="1:20" ht="67.5">
      <c r="A956" s="717">
        <v>942</v>
      </c>
      <c r="B956" s="717" t="s">
        <v>9228</v>
      </c>
      <c r="C956" s="717" t="s">
        <v>9215</v>
      </c>
      <c r="D956" s="717"/>
      <c r="E956" s="717"/>
      <c r="F956" s="717" t="s">
        <v>546</v>
      </c>
      <c r="G956" s="717" t="s">
        <v>11065</v>
      </c>
      <c r="H956" s="717" t="s">
        <v>11815</v>
      </c>
      <c r="I956" s="717"/>
      <c r="J956" s="718">
        <v>43252</v>
      </c>
      <c r="K956" s="717" t="s">
        <v>11037</v>
      </c>
      <c r="L956" s="717" t="s">
        <v>11793</v>
      </c>
      <c r="M956" s="717" t="s">
        <v>11131</v>
      </c>
      <c r="N956" s="718">
        <v>43309</v>
      </c>
      <c r="O956" s="717" t="s">
        <v>11777</v>
      </c>
      <c r="P956" s="719">
        <v>43314</v>
      </c>
      <c r="Q956" s="717" t="s">
        <v>11041</v>
      </c>
      <c r="R956" s="717"/>
      <c r="S956" s="717"/>
      <c r="T956" s="717"/>
    </row>
    <row r="957" spans="1:20" ht="67.5">
      <c r="A957" s="717">
        <v>943</v>
      </c>
      <c r="B957" s="717" t="s">
        <v>9282</v>
      </c>
      <c r="C957" s="717" t="s">
        <v>9215</v>
      </c>
      <c r="D957" s="717"/>
      <c r="E957" s="717"/>
      <c r="F957" s="717" t="s">
        <v>546</v>
      </c>
      <c r="G957" s="717" t="s">
        <v>11065</v>
      </c>
      <c r="H957" s="717" t="s">
        <v>11816</v>
      </c>
      <c r="I957" s="717"/>
      <c r="J957" s="718">
        <v>43252</v>
      </c>
      <c r="K957" s="717" t="s">
        <v>11037</v>
      </c>
      <c r="L957" s="717" t="s">
        <v>11793</v>
      </c>
      <c r="M957" s="717" t="s">
        <v>11131</v>
      </c>
      <c r="N957" s="718">
        <v>43309</v>
      </c>
      <c r="O957" s="717" t="s">
        <v>11777</v>
      </c>
      <c r="P957" s="719">
        <v>43315</v>
      </c>
      <c r="Q957" s="717" t="s">
        <v>11041</v>
      </c>
      <c r="R957" s="717"/>
      <c r="S957" s="717"/>
      <c r="T957" s="717"/>
    </row>
    <row r="958" spans="1:20" ht="67.5">
      <c r="A958" s="717">
        <v>944</v>
      </c>
      <c r="B958" s="717" t="s">
        <v>9242</v>
      </c>
      <c r="C958" s="717" t="s">
        <v>9215</v>
      </c>
      <c r="D958" s="717"/>
      <c r="E958" s="717"/>
      <c r="F958" s="717" t="s">
        <v>546</v>
      </c>
      <c r="G958" s="717" t="s">
        <v>11065</v>
      </c>
      <c r="H958" s="717" t="s">
        <v>11817</v>
      </c>
      <c r="I958" s="717"/>
      <c r="J958" s="718">
        <v>43252</v>
      </c>
      <c r="K958" s="717" t="s">
        <v>11037</v>
      </c>
      <c r="L958" s="717" t="s">
        <v>11793</v>
      </c>
      <c r="M958" s="717" t="s">
        <v>11131</v>
      </c>
      <c r="N958" s="718">
        <v>43309</v>
      </c>
      <c r="O958" s="717" t="s">
        <v>11777</v>
      </c>
      <c r="P958" s="719">
        <v>43314</v>
      </c>
      <c r="Q958" s="717" t="s">
        <v>11041</v>
      </c>
      <c r="R958" s="717"/>
      <c r="S958" s="717"/>
      <c r="T958" s="717"/>
    </row>
    <row r="959" spans="1:20" ht="67.5">
      <c r="A959" s="717">
        <v>945</v>
      </c>
      <c r="B959" s="717" t="s">
        <v>9272</v>
      </c>
      <c r="C959" s="717" t="s">
        <v>9215</v>
      </c>
      <c r="D959" s="717"/>
      <c r="E959" s="717"/>
      <c r="F959" s="717" t="s">
        <v>546</v>
      </c>
      <c r="G959" s="717" t="s">
        <v>11065</v>
      </c>
      <c r="H959" s="717" t="s">
        <v>11818</v>
      </c>
      <c r="I959" s="717"/>
      <c r="J959" s="718">
        <v>43252</v>
      </c>
      <c r="K959" s="717" t="s">
        <v>11037</v>
      </c>
      <c r="L959" s="717" t="s">
        <v>11793</v>
      </c>
      <c r="M959" s="717" t="s">
        <v>11131</v>
      </c>
      <c r="N959" s="718">
        <v>43309</v>
      </c>
      <c r="O959" s="717" t="s">
        <v>11777</v>
      </c>
      <c r="P959" s="719">
        <v>43315</v>
      </c>
      <c r="Q959" s="717" t="s">
        <v>11041</v>
      </c>
      <c r="R959" s="717"/>
      <c r="S959" s="717"/>
      <c r="T959" s="717"/>
    </row>
    <row r="960" spans="1:20" ht="67.5">
      <c r="A960" s="717">
        <v>946</v>
      </c>
      <c r="B960" s="717" t="s">
        <v>9232</v>
      </c>
      <c r="C960" s="717" t="s">
        <v>9215</v>
      </c>
      <c r="D960" s="717"/>
      <c r="E960" s="717"/>
      <c r="F960" s="717" t="s">
        <v>546</v>
      </c>
      <c r="G960" s="717" t="s">
        <v>11065</v>
      </c>
      <c r="H960" s="717" t="s">
        <v>11819</v>
      </c>
      <c r="I960" s="717"/>
      <c r="J960" s="718">
        <v>43252</v>
      </c>
      <c r="K960" s="717" t="s">
        <v>11037</v>
      </c>
      <c r="L960" s="717" t="s">
        <v>11793</v>
      </c>
      <c r="M960" s="717" t="s">
        <v>11131</v>
      </c>
      <c r="N960" s="718">
        <v>43309</v>
      </c>
      <c r="O960" s="717" t="s">
        <v>11777</v>
      </c>
      <c r="P960" s="719">
        <v>43314</v>
      </c>
      <c r="Q960" s="717" t="s">
        <v>11041</v>
      </c>
      <c r="R960" s="717"/>
      <c r="S960" s="717"/>
      <c r="T960" s="717"/>
    </row>
    <row r="961" spans="1:20" ht="67.5">
      <c r="A961" s="717">
        <v>947</v>
      </c>
      <c r="B961" s="717" t="s">
        <v>9652</v>
      </c>
      <c r="C961" s="717" t="s">
        <v>9654</v>
      </c>
      <c r="D961" s="717"/>
      <c r="E961" s="717"/>
      <c r="F961" s="717" t="s">
        <v>546</v>
      </c>
      <c r="G961" s="717" t="s">
        <v>11035</v>
      </c>
      <c r="H961" s="717" t="s">
        <v>11820</v>
      </c>
      <c r="I961" s="717"/>
      <c r="J961" s="718">
        <v>43268</v>
      </c>
      <c r="K961" s="717" t="s">
        <v>11037</v>
      </c>
      <c r="L961" s="717" t="s">
        <v>11729</v>
      </c>
      <c r="M961" s="717" t="s">
        <v>11039</v>
      </c>
      <c r="N961" s="718">
        <v>43311</v>
      </c>
      <c r="O961" s="717" t="s">
        <v>9655</v>
      </c>
      <c r="P961" s="719">
        <v>43317</v>
      </c>
      <c r="Q961" s="717" t="s">
        <v>11041</v>
      </c>
      <c r="R961" s="717"/>
      <c r="S961" s="717"/>
      <c r="T961" s="717"/>
    </row>
    <row r="962" spans="1:20" ht="67.5">
      <c r="A962" s="717">
        <v>948</v>
      </c>
      <c r="B962" s="717" t="s">
        <v>9656</v>
      </c>
      <c r="C962" s="717" t="s">
        <v>9654</v>
      </c>
      <c r="D962" s="717"/>
      <c r="E962" s="717"/>
      <c r="F962" s="717" t="s">
        <v>546</v>
      </c>
      <c r="G962" s="717" t="s">
        <v>11035</v>
      </c>
      <c r="H962" s="717" t="s">
        <v>11821</v>
      </c>
      <c r="I962" s="717"/>
      <c r="J962" s="718">
        <v>43268</v>
      </c>
      <c r="K962" s="717" t="s">
        <v>11037</v>
      </c>
      <c r="L962" s="717" t="s">
        <v>11729</v>
      </c>
      <c r="M962" s="717" t="s">
        <v>11039</v>
      </c>
      <c r="N962" s="718">
        <v>43311</v>
      </c>
      <c r="O962" s="717" t="s">
        <v>9655</v>
      </c>
      <c r="P962" s="719">
        <v>43317</v>
      </c>
      <c r="Q962" s="717" t="s">
        <v>11041</v>
      </c>
      <c r="R962" s="717"/>
      <c r="S962" s="717"/>
      <c r="T962" s="717"/>
    </row>
    <row r="963" spans="1:20" ht="67.5">
      <c r="A963" s="717">
        <v>949</v>
      </c>
      <c r="B963" s="717" t="s">
        <v>9362</v>
      </c>
      <c r="C963" s="717" t="s">
        <v>9306</v>
      </c>
      <c r="D963" s="717"/>
      <c r="E963" s="717"/>
      <c r="F963" s="717" t="s">
        <v>546</v>
      </c>
      <c r="G963" s="717" t="s">
        <v>11065</v>
      </c>
      <c r="H963" s="717" t="s">
        <v>11822</v>
      </c>
      <c r="I963" s="717"/>
      <c r="J963" s="718">
        <v>43290</v>
      </c>
      <c r="K963" s="717" t="s">
        <v>11037</v>
      </c>
      <c r="L963" s="717" t="s">
        <v>11823</v>
      </c>
      <c r="M963" s="717" t="s">
        <v>11131</v>
      </c>
      <c r="N963" s="718">
        <v>43317</v>
      </c>
      <c r="O963" s="717" t="s">
        <v>11824</v>
      </c>
      <c r="P963" s="719">
        <v>43320</v>
      </c>
      <c r="Q963" s="717" t="s">
        <v>11041</v>
      </c>
      <c r="R963" s="717"/>
      <c r="S963" s="717"/>
      <c r="T963" s="717"/>
    </row>
    <row r="964" spans="1:20" ht="67.5">
      <c r="A964" s="717">
        <v>950</v>
      </c>
      <c r="B964" s="717" t="s">
        <v>9325</v>
      </c>
      <c r="C964" s="717" t="s">
        <v>9306</v>
      </c>
      <c r="D964" s="717"/>
      <c r="E964" s="717"/>
      <c r="F964" s="717" t="s">
        <v>546</v>
      </c>
      <c r="G964" s="717" t="s">
        <v>11065</v>
      </c>
      <c r="H964" s="717" t="s">
        <v>11825</v>
      </c>
      <c r="I964" s="717"/>
      <c r="J964" s="718">
        <v>43290</v>
      </c>
      <c r="K964" s="717" t="s">
        <v>11037</v>
      </c>
      <c r="L964" s="717" t="s">
        <v>11823</v>
      </c>
      <c r="M964" s="717" t="s">
        <v>11131</v>
      </c>
      <c r="N964" s="718">
        <v>43317</v>
      </c>
      <c r="O964" s="717" t="s">
        <v>11824</v>
      </c>
      <c r="P964" s="719">
        <v>43320</v>
      </c>
      <c r="Q964" s="717" t="s">
        <v>11041</v>
      </c>
      <c r="R964" s="717"/>
      <c r="S964" s="717"/>
      <c r="T964" s="717"/>
    </row>
    <row r="965" spans="1:20" ht="67.5">
      <c r="A965" s="717">
        <v>951</v>
      </c>
      <c r="B965" s="717" t="s">
        <v>9366</v>
      </c>
      <c r="C965" s="717" t="s">
        <v>9306</v>
      </c>
      <c r="D965" s="717"/>
      <c r="E965" s="717"/>
      <c r="F965" s="717" t="s">
        <v>546</v>
      </c>
      <c r="G965" s="717" t="s">
        <v>11065</v>
      </c>
      <c r="H965" s="717" t="s">
        <v>11826</v>
      </c>
      <c r="I965" s="717"/>
      <c r="J965" s="718">
        <v>43290</v>
      </c>
      <c r="K965" s="717" t="s">
        <v>11037</v>
      </c>
      <c r="L965" s="717" t="s">
        <v>11823</v>
      </c>
      <c r="M965" s="717" t="s">
        <v>11131</v>
      </c>
      <c r="N965" s="718">
        <v>43317</v>
      </c>
      <c r="O965" s="717" t="s">
        <v>11824</v>
      </c>
      <c r="P965" s="719">
        <v>43320</v>
      </c>
      <c r="Q965" s="717" t="s">
        <v>11041</v>
      </c>
      <c r="R965" s="717"/>
      <c r="S965" s="717"/>
      <c r="T965" s="717"/>
    </row>
    <row r="966" spans="1:20" ht="67.5">
      <c r="A966" s="717">
        <v>952</v>
      </c>
      <c r="B966" s="717" t="s">
        <v>9390</v>
      </c>
      <c r="C966" s="717" t="s">
        <v>9306</v>
      </c>
      <c r="D966" s="717"/>
      <c r="E966" s="717"/>
      <c r="F966" s="717" t="s">
        <v>546</v>
      </c>
      <c r="G966" s="717" t="s">
        <v>11065</v>
      </c>
      <c r="H966" s="717" t="s">
        <v>11827</v>
      </c>
      <c r="I966" s="717"/>
      <c r="J966" s="718">
        <v>43290</v>
      </c>
      <c r="K966" s="717" t="s">
        <v>11037</v>
      </c>
      <c r="L966" s="717" t="s">
        <v>11823</v>
      </c>
      <c r="M966" s="717" t="s">
        <v>11131</v>
      </c>
      <c r="N966" s="718">
        <v>43317</v>
      </c>
      <c r="O966" s="717" t="s">
        <v>11824</v>
      </c>
      <c r="P966" s="719">
        <v>43320</v>
      </c>
      <c r="Q966" s="717" t="s">
        <v>11041</v>
      </c>
      <c r="R966" s="717"/>
      <c r="S966" s="717"/>
      <c r="T966" s="717"/>
    </row>
    <row r="967" spans="1:20" ht="67.5">
      <c r="A967" s="717">
        <v>953</v>
      </c>
      <c r="B967" s="717" t="s">
        <v>9354</v>
      </c>
      <c r="C967" s="717" t="s">
        <v>9306</v>
      </c>
      <c r="D967" s="717"/>
      <c r="E967" s="717"/>
      <c r="F967" s="717" t="s">
        <v>546</v>
      </c>
      <c r="G967" s="717" t="s">
        <v>11065</v>
      </c>
      <c r="H967" s="717" t="s">
        <v>11828</v>
      </c>
      <c r="I967" s="717"/>
      <c r="J967" s="718">
        <v>43290</v>
      </c>
      <c r="K967" s="717" t="s">
        <v>11037</v>
      </c>
      <c r="L967" s="717" t="s">
        <v>11823</v>
      </c>
      <c r="M967" s="717" t="s">
        <v>11131</v>
      </c>
      <c r="N967" s="718">
        <v>43317</v>
      </c>
      <c r="O967" s="717" t="s">
        <v>11824</v>
      </c>
      <c r="P967" s="719">
        <v>43320</v>
      </c>
      <c r="Q967" s="717" t="s">
        <v>11041</v>
      </c>
      <c r="R967" s="717"/>
      <c r="S967" s="717"/>
      <c r="T967" s="717"/>
    </row>
    <row r="968" spans="1:20" ht="67.5">
      <c r="A968" s="717">
        <v>954</v>
      </c>
      <c r="B968" s="717" t="s">
        <v>9317</v>
      </c>
      <c r="C968" s="717" t="s">
        <v>9306</v>
      </c>
      <c r="D968" s="717"/>
      <c r="E968" s="717"/>
      <c r="F968" s="717" t="s">
        <v>546</v>
      </c>
      <c r="G968" s="717" t="s">
        <v>11065</v>
      </c>
      <c r="H968" s="717" t="s">
        <v>11829</v>
      </c>
      <c r="I968" s="717"/>
      <c r="J968" s="718">
        <v>43290</v>
      </c>
      <c r="K968" s="717" t="s">
        <v>11037</v>
      </c>
      <c r="L968" s="717" t="s">
        <v>11823</v>
      </c>
      <c r="M968" s="717" t="s">
        <v>11131</v>
      </c>
      <c r="N968" s="718">
        <v>43317</v>
      </c>
      <c r="O968" s="717" t="s">
        <v>11824</v>
      </c>
      <c r="P968" s="719">
        <v>43320</v>
      </c>
      <c r="Q968" s="717" t="s">
        <v>11041</v>
      </c>
      <c r="R968" s="717"/>
      <c r="S968" s="717"/>
      <c r="T968" s="717"/>
    </row>
    <row r="969" spans="1:20" ht="67.5">
      <c r="A969" s="717">
        <v>955</v>
      </c>
      <c r="B969" s="717" t="s">
        <v>9386</v>
      </c>
      <c r="C969" s="717" t="s">
        <v>9306</v>
      </c>
      <c r="D969" s="717"/>
      <c r="E969" s="717"/>
      <c r="F969" s="717" t="s">
        <v>546</v>
      </c>
      <c r="G969" s="717" t="s">
        <v>11065</v>
      </c>
      <c r="H969" s="717" t="s">
        <v>11830</v>
      </c>
      <c r="I969" s="717"/>
      <c r="J969" s="718">
        <v>43290</v>
      </c>
      <c r="K969" s="717" t="s">
        <v>11037</v>
      </c>
      <c r="L969" s="717" t="s">
        <v>11823</v>
      </c>
      <c r="M969" s="717" t="s">
        <v>11131</v>
      </c>
      <c r="N969" s="718">
        <v>43317</v>
      </c>
      <c r="O969" s="717" t="s">
        <v>11824</v>
      </c>
      <c r="P969" s="719">
        <v>43320</v>
      </c>
      <c r="Q969" s="717" t="s">
        <v>11041</v>
      </c>
      <c r="R969" s="717"/>
      <c r="S969" s="717"/>
      <c r="T969" s="717"/>
    </row>
    <row r="970" spans="1:20" ht="67.5">
      <c r="A970" s="717">
        <v>956</v>
      </c>
      <c r="B970" s="717" t="s">
        <v>9399</v>
      </c>
      <c r="C970" s="717" t="s">
        <v>9306</v>
      </c>
      <c r="D970" s="717"/>
      <c r="E970" s="717"/>
      <c r="F970" s="717" t="s">
        <v>546</v>
      </c>
      <c r="G970" s="717" t="s">
        <v>11065</v>
      </c>
      <c r="H970" s="717" t="s">
        <v>11831</v>
      </c>
      <c r="I970" s="717"/>
      <c r="J970" s="718">
        <v>43290</v>
      </c>
      <c r="K970" s="717" t="s">
        <v>11037</v>
      </c>
      <c r="L970" s="717" t="s">
        <v>11823</v>
      </c>
      <c r="M970" s="717" t="s">
        <v>11131</v>
      </c>
      <c r="N970" s="718">
        <v>43317</v>
      </c>
      <c r="O970" s="717" t="s">
        <v>11824</v>
      </c>
      <c r="P970" s="719">
        <v>43320</v>
      </c>
      <c r="Q970" s="717" t="s">
        <v>11041</v>
      </c>
      <c r="R970" s="717"/>
      <c r="S970" s="717"/>
      <c r="T970" s="717"/>
    </row>
    <row r="971" spans="1:20" ht="67.5">
      <c r="A971" s="717">
        <v>957</v>
      </c>
      <c r="B971" s="717" t="s">
        <v>9419</v>
      </c>
      <c r="C971" s="717" t="s">
        <v>9306</v>
      </c>
      <c r="D971" s="717"/>
      <c r="E971" s="717"/>
      <c r="F971" s="717" t="s">
        <v>546</v>
      </c>
      <c r="G971" s="717" t="s">
        <v>11065</v>
      </c>
      <c r="H971" s="717" t="s">
        <v>11832</v>
      </c>
      <c r="I971" s="717"/>
      <c r="J971" s="718">
        <v>43290</v>
      </c>
      <c r="K971" s="717" t="s">
        <v>11037</v>
      </c>
      <c r="L971" s="717" t="s">
        <v>11823</v>
      </c>
      <c r="M971" s="717" t="s">
        <v>11131</v>
      </c>
      <c r="N971" s="718">
        <v>43317</v>
      </c>
      <c r="O971" s="717" t="s">
        <v>11824</v>
      </c>
      <c r="P971" s="719">
        <v>43320</v>
      </c>
      <c r="Q971" s="717" t="s">
        <v>11041</v>
      </c>
      <c r="R971" s="717"/>
      <c r="S971" s="717"/>
      <c r="T971" s="717"/>
    </row>
    <row r="972" spans="1:20" ht="67.5">
      <c r="A972" s="717">
        <v>958</v>
      </c>
      <c r="B972" s="717" t="s">
        <v>9405</v>
      </c>
      <c r="C972" s="717" t="s">
        <v>9306</v>
      </c>
      <c r="D972" s="717"/>
      <c r="E972" s="717"/>
      <c r="F972" s="717" t="s">
        <v>546</v>
      </c>
      <c r="G972" s="717" t="s">
        <v>11065</v>
      </c>
      <c r="H972" s="717" t="s">
        <v>11833</v>
      </c>
      <c r="I972" s="717"/>
      <c r="J972" s="718">
        <v>43290</v>
      </c>
      <c r="K972" s="717" t="s">
        <v>11037</v>
      </c>
      <c r="L972" s="717" t="s">
        <v>11823</v>
      </c>
      <c r="M972" s="717" t="s">
        <v>11131</v>
      </c>
      <c r="N972" s="718">
        <v>43317</v>
      </c>
      <c r="O972" s="717" t="s">
        <v>11824</v>
      </c>
      <c r="P972" s="719">
        <v>43320</v>
      </c>
      <c r="Q972" s="717" t="s">
        <v>11041</v>
      </c>
      <c r="R972" s="717"/>
      <c r="S972" s="717"/>
      <c r="T972" s="717"/>
    </row>
    <row r="973" spans="1:20" ht="67.5">
      <c r="A973" s="717">
        <v>959</v>
      </c>
      <c r="B973" s="717" t="s">
        <v>9403</v>
      </c>
      <c r="C973" s="717" t="s">
        <v>9306</v>
      </c>
      <c r="D973" s="717"/>
      <c r="E973" s="717"/>
      <c r="F973" s="717" t="s">
        <v>546</v>
      </c>
      <c r="G973" s="717" t="s">
        <v>11065</v>
      </c>
      <c r="H973" s="717" t="s">
        <v>11834</v>
      </c>
      <c r="I973" s="717"/>
      <c r="J973" s="718">
        <v>43290</v>
      </c>
      <c r="K973" s="717" t="s">
        <v>11037</v>
      </c>
      <c r="L973" s="717" t="s">
        <v>11823</v>
      </c>
      <c r="M973" s="717" t="s">
        <v>11131</v>
      </c>
      <c r="N973" s="718">
        <v>43317</v>
      </c>
      <c r="O973" s="717" t="s">
        <v>11824</v>
      </c>
      <c r="P973" s="719">
        <v>43320</v>
      </c>
      <c r="Q973" s="717" t="s">
        <v>11041</v>
      </c>
      <c r="R973" s="717"/>
      <c r="S973" s="717"/>
      <c r="T973" s="717"/>
    </row>
    <row r="974" spans="1:20" ht="67.5">
      <c r="A974" s="717">
        <v>960</v>
      </c>
      <c r="B974" s="717" t="s">
        <v>9360</v>
      </c>
      <c r="C974" s="717" t="s">
        <v>9306</v>
      </c>
      <c r="D974" s="717"/>
      <c r="E974" s="717"/>
      <c r="F974" s="717" t="s">
        <v>546</v>
      </c>
      <c r="G974" s="717" t="s">
        <v>11065</v>
      </c>
      <c r="H974" s="717" t="s">
        <v>11835</v>
      </c>
      <c r="I974" s="717"/>
      <c r="J974" s="718">
        <v>43290</v>
      </c>
      <c r="K974" s="717" t="s">
        <v>11037</v>
      </c>
      <c r="L974" s="717" t="s">
        <v>11823</v>
      </c>
      <c r="M974" s="717" t="s">
        <v>11131</v>
      </c>
      <c r="N974" s="718">
        <v>43317</v>
      </c>
      <c r="O974" s="717" t="s">
        <v>11824</v>
      </c>
      <c r="P974" s="719">
        <v>43320</v>
      </c>
      <c r="Q974" s="717" t="s">
        <v>11041</v>
      </c>
      <c r="R974" s="717"/>
      <c r="S974" s="717"/>
      <c r="T974" s="717"/>
    </row>
    <row r="975" spans="1:20" ht="67.5">
      <c r="A975" s="717">
        <v>961</v>
      </c>
      <c r="B975" s="717" t="s">
        <v>9333</v>
      </c>
      <c r="C975" s="717" t="s">
        <v>9306</v>
      </c>
      <c r="D975" s="717"/>
      <c r="E975" s="717"/>
      <c r="F975" s="717" t="s">
        <v>546</v>
      </c>
      <c r="G975" s="717" t="s">
        <v>11065</v>
      </c>
      <c r="H975" s="717" t="s">
        <v>11836</v>
      </c>
      <c r="I975" s="717"/>
      <c r="J975" s="718">
        <v>43290</v>
      </c>
      <c r="K975" s="717" t="s">
        <v>11037</v>
      </c>
      <c r="L975" s="717" t="s">
        <v>11823</v>
      </c>
      <c r="M975" s="717" t="s">
        <v>11131</v>
      </c>
      <c r="N975" s="718">
        <v>43317</v>
      </c>
      <c r="O975" s="717" t="s">
        <v>11824</v>
      </c>
      <c r="P975" s="719">
        <v>43320</v>
      </c>
      <c r="Q975" s="717" t="s">
        <v>11041</v>
      </c>
      <c r="R975" s="717"/>
      <c r="S975" s="717"/>
      <c r="T975" s="717"/>
    </row>
    <row r="976" spans="1:20" ht="67.5">
      <c r="A976" s="717">
        <v>962</v>
      </c>
      <c r="B976" s="717" t="s">
        <v>9392</v>
      </c>
      <c r="C976" s="717" t="s">
        <v>9306</v>
      </c>
      <c r="D976" s="717"/>
      <c r="E976" s="717"/>
      <c r="F976" s="717" t="s">
        <v>546</v>
      </c>
      <c r="G976" s="717" t="s">
        <v>11065</v>
      </c>
      <c r="H976" s="717" t="s">
        <v>11837</v>
      </c>
      <c r="I976" s="717"/>
      <c r="J976" s="718">
        <v>43290</v>
      </c>
      <c r="K976" s="717" t="s">
        <v>11037</v>
      </c>
      <c r="L976" s="717" t="s">
        <v>11823</v>
      </c>
      <c r="M976" s="717" t="s">
        <v>11131</v>
      </c>
      <c r="N976" s="718">
        <v>43317</v>
      </c>
      <c r="O976" s="717" t="s">
        <v>11363</v>
      </c>
      <c r="P976" s="719">
        <v>43320</v>
      </c>
      <c r="Q976" s="717" t="s">
        <v>11041</v>
      </c>
      <c r="R976" s="717"/>
      <c r="S976" s="717"/>
      <c r="T976" s="717"/>
    </row>
    <row r="977" spans="1:20" ht="67.5">
      <c r="A977" s="717">
        <v>963</v>
      </c>
      <c r="B977" s="717" t="s">
        <v>9345</v>
      </c>
      <c r="C977" s="717" t="s">
        <v>9306</v>
      </c>
      <c r="D977" s="717"/>
      <c r="E977" s="717"/>
      <c r="F977" s="717" t="s">
        <v>546</v>
      </c>
      <c r="G977" s="717" t="s">
        <v>11065</v>
      </c>
      <c r="H977" s="717" t="s">
        <v>11838</v>
      </c>
      <c r="I977" s="717"/>
      <c r="J977" s="718">
        <v>43290</v>
      </c>
      <c r="K977" s="717" t="s">
        <v>11037</v>
      </c>
      <c r="L977" s="717" t="s">
        <v>11823</v>
      </c>
      <c r="M977" s="717" t="s">
        <v>11131</v>
      </c>
      <c r="N977" s="718">
        <v>43317</v>
      </c>
      <c r="O977" s="717" t="s">
        <v>11824</v>
      </c>
      <c r="P977" s="719">
        <v>43320</v>
      </c>
      <c r="Q977" s="717" t="s">
        <v>11041</v>
      </c>
      <c r="R977" s="717"/>
      <c r="S977" s="717"/>
      <c r="T977" s="717"/>
    </row>
    <row r="978" spans="1:20" ht="67.5">
      <c r="A978" s="717">
        <v>964</v>
      </c>
      <c r="B978" s="717" t="s">
        <v>9377</v>
      </c>
      <c r="C978" s="717" t="s">
        <v>9306</v>
      </c>
      <c r="D978" s="717"/>
      <c r="E978" s="717"/>
      <c r="F978" s="717" t="s">
        <v>546</v>
      </c>
      <c r="G978" s="717" t="s">
        <v>11065</v>
      </c>
      <c r="H978" s="717" t="s">
        <v>11839</v>
      </c>
      <c r="I978" s="717"/>
      <c r="J978" s="718">
        <v>43290</v>
      </c>
      <c r="K978" s="717" t="s">
        <v>11037</v>
      </c>
      <c r="L978" s="717" t="s">
        <v>11823</v>
      </c>
      <c r="M978" s="717" t="s">
        <v>11131</v>
      </c>
      <c r="N978" s="718">
        <v>43317</v>
      </c>
      <c r="O978" s="717" t="s">
        <v>11824</v>
      </c>
      <c r="P978" s="719">
        <v>43320</v>
      </c>
      <c r="Q978" s="717" t="s">
        <v>11041</v>
      </c>
      <c r="R978" s="717"/>
      <c r="S978" s="717"/>
      <c r="T978" s="717"/>
    </row>
    <row r="979" spans="1:20" ht="67.5">
      <c r="A979" s="717">
        <v>965</v>
      </c>
      <c r="B979" s="717" t="s">
        <v>9331</v>
      </c>
      <c r="C979" s="717" t="s">
        <v>9306</v>
      </c>
      <c r="D979" s="717"/>
      <c r="E979" s="717"/>
      <c r="F979" s="717" t="s">
        <v>546</v>
      </c>
      <c r="G979" s="717" t="s">
        <v>11065</v>
      </c>
      <c r="H979" s="717" t="s">
        <v>11840</v>
      </c>
      <c r="I979" s="717"/>
      <c r="J979" s="718">
        <v>43290</v>
      </c>
      <c r="K979" s="717" t="s">
        <v>11037</v>
      </c>
      <c r="L979" s="717" t="s">
        <v>11823</v>
      </c>
      <c r="M979" s="717" t="s">
        <v>11131</v>
      </c>
      <c r="N979" s="718">
        <v>43317</v>
      </c>
      <c r="O979" s="717" t="s">
        <v>11824</v>
      </c>
      <c r="P979" s="719">
        <v>43320</v>
      </c>
      <c r="Q979" s="717" t="s">
        <v>11041</v>
      </c>
      <c r="R979" s="717"/>
      <c r="S979" s="717"/>
      <c r="T979" s="717"/>
    </row>
    <row r="980" spans="1:20" ht="67.5">
      <c r="A980" s="717">
        <v>966</v>
      </c>
      <c r="B980" s="717" t="s">
        <v>9417</v>
      </c>
      <c r="C980" s="717" t="s">
        <v>9306</v>
      </c>
      <c r="D980" s="717"/>
      <c r="E980" s="717"/>
      <c r="F980" s="717" t="s">
        <v>546</v>
      </c>
      <c r="G980" s="717" t="s">
        <v>11065</v>
      </c>
      <c r="H980" s="717" t="s">
        <v>11841</v>
      </c>
      <c r="I980" s="717"/>
      <c r="J980" s="718">
        <v>43290</v>
      </c>
      <c r="K980" s="717" t="s">
        <v>11037</v>
      </c>
      <c r="L980" s="717" t="s">
        <v>11823</v>
      </c>
      <c r="M980" s="717" t="s">
        <v>11131</v>
      </c>
      <c r="N980" s="718">
        <v>43317</v>
      </c>
      <c r="O980" s="717" t="s">
        <v>11824</v>
      </c>
      <c r="P980" s="719">
        <v>43320</v>
      </c>
      <c r="Q980" s="717" t="s">
        <v>11041</v>
      </c>
      <c r="R980" s="717"/>
      <c r="S980" s="717"/>
      <c r="T980" s="717"/>
    </row>
    <row r="981" spans="1:20" ht="67.5">
      <c r="A981" s="717">
        <v>967</v>
      </c>
      <c r="B981" s="717" t="s">
        <v>9321</v>
      </c>
      <c r="C981" s="717" t="s">
        <v>9306</v>
      </c>
      <c r="D981" s="717"/>
      <c r="E981" s="717"/>
      <c r="F981" s="717" t="s">
        <v>546</v>
      </c>
      <c r="G981" s="717" t="s">
        <v>11065</v>
      </c>
      <c r="H981" s="717" t="s">
        <v>11842</v>
      </c>
      <c r="I981" s="717"/>
      <c r="J981" s="718">
        <v>43290</v>
      </c>
      <c r="K981" s="717" t="s">
        <v>11037</v>
      </c>
      <c r="L981" s="717" t="s">
        <v>11823</v>
      </c>
      <c r="M981" s="717" t="s">
        <v>11131</v>
      </c>
      <c r="N981" s="718">
        <v>43317</v>
      </c>
      <c r="O981" s="717" t="s">
        <v>11824</v>
      </c>
      <c r="P981" s="719">
        <v>43320</v>
      </c>
      <c r="Q981" s="717" t="s">
        <v>11041</v>
      </c>
      <c r="R981" s="717"/>
      <c r="S981" s="717"/>
      <c r="T981" s="717"/>
    </row>
    <row r="982" spans="1:20" ht="67.5">
      <c r="A982" s="717">
        <v>968</v>
      </c>
      <c r="B982" s="717" t="s">
        <v>9347</v>
      </c>
      <c r="C982" s="717" t="s">
        <v>9306</v>
      </c>
      <c r="D982" s="717"/>
      <c r="E982" s="717"/>
      <c r="F982" s="717" t="s">
        <v>546</v>
      </c>
      <c r="G982" s="717" t="s">
        <v>11065</v>
      </c>
      <c r="H982" s="717" t="s">
        <v>11843</v>
      </c>
      <c r="I982" s="717"/>
      <c r="J982" s="718">
        <v>43290</v>
      </c>
      <c r="K982" s="717" t="s">
        <v>11037</v>
      </c>
      <c r="L982" s="717" t="s">
        <v>11823</v>
      </c>
      <c r="M982" s="717" t="s">
        <v>11131</v>
      </c>
      <c r="N982" s="718">
        <v>43317</v>
      </c>
      <c r="O982" s="717" t="s">
        <v>11824</v>
      </c>
      <c r="P982" s="719">
        <v>43320</v>
      </c>
      <c r="Q982" s="717" t="s">
        <v>11041</v>
      </c>
      <c r="R982" s="717"/>
      <c r="S982" s="717"/>
      <c r="T982" s="717"/>
    </row>
    <row r="983" spans="1:20" ht="67.5">
      <c r="A983" s="717">
        <v>969</v>
      </c>
      <c r="B983" s="717" t="s">
        <v>9388</v>
      </c>
      <c r="C983" s="717" t="s">
        <v>9306</v>
      </c>
      <c r="D983" s="717"/>
      <c r="E983" s="717"/>
      <c r="F983" s="717" t="s">
        <v>546</v>
      </c>
      <c r="G983" s="717" t="s">
        <v>11065</v>
      </c>
      <c r="H983" s="717" t="s">
        <v>11364</v>
      </c>
      <c r="I983" s="717"/>
      <c r="J983" s="718">
        <v>43290</v>
      </c>
      <c r="K983" s="717" t="s">
        <v>11037</v>
      </c>
      <c r="L983" s="717" t="s">
        <v>11823</v>
      </c>
      <c r="M983" s="717" t="s">
        <v>11131</v>
      </c>
      <c r="N983" s="718">
        <v>43317</v>
      </c>
      <c r="O983" s="717" t="s">
        <v>11824</v>
      </c>
      <c r="P983" s="719">
        <v>43320</v>
      </c>
      <c r="Q983" s="717" t="s">
        <v>11041</v>
      </c>
      <c r="R983" s="717"/>
      <c r="S983" s="717"/>
      <c r="T983" s="717"/>
    </row>
    <row r="984" spans="1:20" ht="67.5">
      <c r="A984" s="717">
        <v>970</v>
      </c>
      <c r="B984" s="717" t="s">
        <v>9369</v>
      </c>
      <c r="C984" s="717" t="s">
        <v>9306</v>
      </c>
      <c r="D984" s="717"/>
      <c r="E984" s="717"/>
      <c r="F984" s="717" t="s">
        <v>546</v>
      </c>
      <c r="G984" s="717" t="s">
        <v>11065</v>
      </c>
      <c r="H984" s="717" t="s">
        <v>11844</v>
      </c>
      <c r="I984" s="717"/>
      <c r="J984" s="718">
        <v>43290</v>
      </c>
      <c r="K984" s="717" t="s">
        <v>11037</v>
      </c>
      <c r="L984" s="717" t="s">
        <v>11823</v>
      </c>
      <c r="M984" s="717" t="s">
        <v>11131</v>
      </c>
      <c r="N984" s="718">
        <v>43317</v>
      </c>
      <c r="O984" s="717" t="s">
        <v>11824</v>
      </c>
      <c r="P984" s="719">
        <v>43320</v>
      </c>
      <c r="Q984" s="717" t="s">
        <v>11041</v>
      </c>
      <c r="R984" s="717"/>
      <c r="S984" s="717"/>
      <c r="T984" s="717"/>
    </row>
    <row r="985" spans="1:20" ht="67.5">
      <c r="A985" s="717">
        <v>971</v>
      </c>
      <c r="B985" s="717" t="s">
        <v>9339</v>
      </c>
      <c r="C985" s="717" t="s">
        <v>9306</v>
      </c>
      <c r="D985" s="717"/>
      <c r="E985" s="717"/>
      <c r="F985" s="717" t="s">
        <v>546</v>
      </c>
      <c r="G985" s="717" t="s">
        <v>11065</v>
      </c>
      <c r="H985" s="717" t="s">
        <v>11845</v>
      </c>
      <c r="I985" s="717"/>
      <c r="J985" s="718">
        <v>43290</v>
      </c>
      <c r="K985" s="717" t="s">
        <v>11037</v>
      </c>
      <c r="L985" s="717" t="s">
        <v>11823</v>
      </c>
      <c r="M985" s="717" t="s">
        <v>11131</v>
      </c>
      <c r="N985" s="718">
        <v>43317</v>
      </c>
      <c r="O985" s="717" t="s">
        <v>11824</v>
      </c>
      <c r="P985" s="719">
        <v>43320</v>
      </c>
      <c r="Q985" s="717" t="s">
        <v>11041</v>
      </c>
      <c r="R985" s="717"/>
      <c r="S985" s="717"/>
      <c r="T985" s="717"/>
    </row>
    <row r="986" spans="1:20" ht="67.5">
      <c r="A986" s="717">
        <v>972</v>
      </c>
      <c r="B986" s="717" t="s">
        <v>9304</v>
      </c>
      <c r="C986" s="717" t="s">
        <v>9306</v>
      </c>
      <c r="D986" s="717"/>
      <c r="E986" s="717"/>
      <c r="F986" s="717" t="s">
        <v>546</v>
      </c>
      <c r="G986" s="717" t="s">
        <v>11065</v>
      </c>
      <c r="H986" s="717" t="s">
        <v>11846</v>
      </c>
      <c r="I986" s="717"/>
      <c r="J986" s="718">
        <v>43290</v>
      </c>
      <c r="K986" s="717" t="s">
        <v>11037</v>
      </c>
      <c r="L986" s="717" t="s">
        <v>11823</v>
      </c>
      <c r="M986" s="717" t="s">
        <v>11131</v>
      </c>
      <c r="N986" s="718">
        <v>43317</v>
      </c>
      <c r="O986" s="717" t="s">
        <v>11824</v>
      </c>
      <c r="P986" s="719">
        <v>43320</v>
      </c>
      <c r="Q986" s="717" t="s">
        <v>11041</v>
      </c>
      <c r="R986" s="717"/>
      <c r="S986" s="717"/>
      <c r="T986" s="717"/>
    </row>
    <row r="987" spans="1:20" ht="67.5">
      <c r="A987" s="717">
        <v>973</v>
      </c>
      <c r="B987" s="717" t="s">
        <v>9307</v>
      </c>
      <c r="C987" s="717" t="s">
        <v>9306</v>
      </c>
      <c r="D987" s="717"/>
      <c r="E987" s="717"/>
      <c r="F987" s="717" t="s">
        <v>546</v>
      </c>
      <c r="G987" s="717" t="s">
        <v>11065</v>
      </c>
      <c r="H987" s="717" t="s">
        <v>11847</v>
      </c>
      <c r="I987" s="717"/>
      <c r="J987" s="718">
        <v>43290</v>
      </c>
      <c r="K987" s="717" t="s">
        <v>11037</v>
      </c>
      <c r="L987" s="717" t="s">
        <v>11823</v>
      </c>
      <c r="M987" s="717" t="s">
        <v>11131</v>
      </c>
      <c r="N987" s="718">
        <v>43317</v>
      </c>
      <c r="O987" s="717" t="s">
        <v>11824</v>
      </c>
      <c r="P987" s="719">
        <v>43320</v>
      </c>
      <c r="Q987" s="717" t="s">
        <v>11041</v>
      </c>
      <c r="R987" s="717"/>
      <c r="S987" s="717"/>
      <c r="T987" s="717"/>
    </row>
    <row r="988" spans="1:20" ht="67.5">
      <c r="A988" s="717">
        <v>974</v>
      </c>
      <c r="B988" s="717" t="s">
        <v>9415</v>
      </c>
      <c r="C988" s="717" t="s">
        <v>9306</v>
      </c>
      <c r="D988" s="717"/>
      <c r="E988" s="717"/>
      <c r="F988" s="717" t="s">
        <v>546</v>
      </c>
      <c r="G988" s="717" t="s">
        <v>11065</v>
      </c>
      <c r="H988" s="717" t="s">
        <v>11848</v>
      </c>
      <c r="I988" s="717"/>
      <c r="J988" s="718">
        <v>43290</v>
      </c>
      <c r="K988" s="717" t="s">
        <v>11037</v>
      </c>
      <c r="L988" s="717" t="s">
        <v>11823</v>
      </c>
      <c r="M988" s="717" t="s">
        <v>11131</v>
      </c>
      <c r="N988" s="718">
        <v>43317</v>
      </c>
      <c r="O988" s="717" t="s">
        <v>11824</v>
      </c>
      <c r="P988" s="719">
        <v>43320</v>
      </c>
      <c r="Q988" s="717" t="s">
        <v>11041</v>
      </c>
      <c r="R988" s="717"/>
      <c r="S988" s="717"/>
      <c r="T988" s="717"/>
    </row>
    <row r="989" spans="1:20" ht="67.5">
      <c r="A989" s="717">
        <v>975</v>
      </c>
      <c r="B989" s="717" t="s">
        <v>9413</v>
      </c>
      <c r="C989" s="717" t="s">
        <v>9306</v>
      </c>
      <c r="D989" s="717"/>
      <c r="E989" s="717"/>
      <c r="F989" s="717" t="s">
        <v>546</v>
      </c>
      <c r="G989" s="717" t="s">
        <v>11065</v>
      </c>
      <c r="H989" s="717" t="s">
        <v>11849</v>
      </c>
      <c r="I989" s="717"/>
      <c r="J989" s="718">
        <v>43290</v>
      </c>
      <c r="K989" s="717" t="s">
        <v>11037</v>
      </c>
      <c r="L989" s="717" t="s">
        <v>11823</v>
      </c>
      <c r="M989" s="717" t="s">
        <v>11131</v>
      </c>
      <c r="N989" s="718">
        <v>43317</v>
      </c>
      <c r="O989" s="717" t="s">
        <v>11824</v>
      </c>
      <c r="P989" s="719">
        <v>43320</v>
      </c>
      <c r="Q989" s="717" t="s">
        <v>11041</v>
      </c>
      <c r="R989" s="717"/>
      <c r="S989" s="717"/>
      <c r="T989" s="717"/>
    </row>
    <row r="990" spans="1:20" ht="67.5">
      <c r="A990" s="717">
        <v>976</v>
      </c>
      <c r="B990" s="717" t="s">
        <v>9381</v>
      </c>
      <c r="C990" s="717" t="s">
        <v>9306</v>
      </c>
      <c r="D990" s="717"/>
      <c r="E990" s="717"/>
      <c r="F990" s="717" t="s">
        <v>546</v>
      </c>
      <c r="G990" s="717" t="s">
        <v>11065</v>
      </c>
      <c r="H990" s="717" t="s">
        <v>11850</v>
      </c>
      <c r="I990" s="717"/>
      <c r="J990" s="718">
        <v>43290</v>
      </c>
      <c r="K990" s="717" t="s">
        <v>11037</v>
      </c>
      <c r="L990" s="717" t="s">
        <v>11823</v>
      </c>
      <c r="M990" s="717" t="s">
        <v>11131</v>
      </c>
      <c r="N990" s="718">
        <v>43317</v>
      </c>
      <c r="O990" s="717" t="s">
        <v>11824</v>
      </c>
      <c r="P990" s="719">
        <v>43320</v>
      </c>
      <c r="Q990" s="717" t="s">
        <v>11041</v>
      </c>
      <c r="R990" s="717"/>
      <c r="S990" s="717"/>
      <c r="T990" s="717"/>
    </row>
    <row r="991" spans="1:20" ht="67.5">
      <c r="A991" s="717">
        <v>977</v>
      </c>
      <c r="B991" s="717" t="s">
        <v>9335</v>
      </c>
      <c r="C991" s="717" t="s">
        <v>9306</v>
      </c>
      <c r="D991" s="717"/>
      <c r="E991" s="717"/>
      <c r="F991" s="717" t="s">
        <v>546</v>
      </c>
      <c r="G991" s="717" t="s">
        <v>11065</v>
      </c>
      <c r="H991" s="717" t="s">
        <v>11851</v>
      </c>
      <c r="I991" s="717"/>
      <c r="J991" s="718">
        <v>43290</v>
      </c>
      <c r="K991" s="717" t="s">
        <v>11037</v>
      </c>
      <c r="L991" s="717" t="s">
        <v>11823</v>
      </c>
      <c r="M991" s="717" t="s">
        <v>11131</v>
      </c>
      <c r="N991" s="718">
        <v>43317</v>
      </c>
      <c r="O991" s="717" t="s">
        <v>11824</v>
      </c>
      <c r="P991" s="719">
        <v>43320</v>
      </c>
      <c r="Q991" s="717" t="s">
        <v>11041</v>
      </c>
      <c r="R991" s="717"/>
      <c r="S991" s="717"/>
      <c r="T991" s="717"/>
    </row>
    <row r="992" spans="1:20" ht="67.5">
      <c r="A992" s="717">
        <v>978</v>
      </c>
      <c r="B992" s="717" t="s">
        <v>9379</v>
      </c>
      <c r="C992" s="717" t="s">
        <v>9306</v>
      </c>
      <c r="D992" s="717"/>
      <c r="E992" s="717"/>
      <c r="F992" s="717" t="s">
        <v>546</v>
      </c>
      <c r="G992" s="717" t="s">
        <v>11065</v>
      </c>
      <c r="H992" s="717" t="s">
        <v>11852</v>
      </c>
      <c r="I992" s="717"/>
      <c r="J992" s="718">
        <v>43290</v>
      </c>
      <c r="K992" s="717" t="s">
        <v>11037</v>
      </c>
      <c r="L992" s="717" t="s">
        <v>11823</v>
      </c>
      <c r="M992" s="717" t="s">
        <v>11131</v>
      </c>
      <c r="N992" s="718">
        <v>43317</v>
      </c>
      <c r="O992" s="717" t="s">
        <v>11824</v>
      </c>
      <c r="P992" s="719">
        <v>43320</v>
      </c>
      <c r="Q992" s="717" t="s">
        <v>11041</v>
      </c>
      <c r="R992" s="717"/>
      <c r="S992" s="717"/>
      <c r="T992" s="717"/>
    </row>
    <row r="993" spans="1:20" ht="67.5">
      <c r="A993" s="717">
        <v>979</v>
      </c>
      <c r="B993" s="717" t="s">
        <v>9319</v>
      </c>
      <c r="C993" s="717" t="s">
        <v>9306</v>
      </c>
      <c r="D993" s="717"/>
      <c r="E993" s="717"/>
      <c r="F993" s="717" t="s">
        <v>546</v>
      </c>
      <c r="G993" s="717" t="s">
        <v>11065</v>
      </c>
      <c r="H993" s="717" t="s">
        <v>11853</v>
      </c>
      <c r="I993" s="717"/>
      <c r="J993" s="718">
        <v>43290</v>
      </c>
      <c r="K993" s="717" t="s">
        <v>11037</v>
      </c>
      <c r="L993" s="717" t="s">
        <v>11823</v>
      </c>
      <c r="M993" s="717" t="s">
        <v>11131</v>
      </c>
      <c r="N993" s="718">
        <v>43317</v>
      </c>
      <c r="O993" s="717" t="s">
        <v>11824</v>
      </c>
      <c r="P993" s="719">
        <v>43320</v>
      </c>
      <c r="Q993" s="717" t="s">
        <v>11041</v>
      </c>
      <c r="R993" s="717"/>
      <c r="S993" s="717"/>
      <c r="T993" s="717"/>
    </row>
    <row r="994" spans="1:20" ht="67.5">
      <c r="A994" s="717">
        <v>980</v>
      </c>
      <c r="B994" s="717" t="s">
        <v>9309</v>
      </c>
      <c r="C994" s="717" t="s">
        <v>9306</v>
      </c>
      <c r="D994" s="717"/>
      <c r="E994" s="717"/>
      <c r="F994" s="717" t="s">
        <v>546</v>
      </c>
      <c r="G994" s="717" t="s">
        <v>11065</v>
      </c>
      <c r="H994" s="717" t="s">
        <v>11854</v>
      </c>
      <c r="I994" s="717"/>
      <c r="J994" s="718">
        <v>43290</v>
      </c>
      <c r="K994" s="717" t="s">
        <v>11037</v>
      </c>
      <c r="L994" s="717" t="s">
        <v>11823</v>
      </c>
      <c r="M994" s="717" t="s">
        <v>11131</v>
      </c>
      <c r="N994" s="718">
        <v>43317</v>
      </c>
      <c r="O994" s="717" t="s">
        <v>11824</v>
      </c>
      <c r="P994" s="719">
        <v>43320</v>
      </c>
      <c r="Q994" s="717" t="s">
        <v>11041</v>
      </c>
      <c r="R994" s="717"/>
      <c r="S994" s="717"/>
      <c r="T994" s="717"/>
    </row>
    <row r="995" spans="1:20" ht="67.5">
      <c r="A995" s="717">
        <v>981</v>
      </c>
      <c r="B995" s="717" t="s">
        <v>9356</v>
      </c>
      <c r="C995" s="717" t="s">
        <v>9306</v>
      </c>
      <c r="D995" s="717"/>
      <c r="E995" s="717"/>
      <c r="F995" s="717" t="s">
        <v>546</v>
      </c>
      <c r="G995" s="717" t="s">
        <v>11065</v>
      </c>
      <c r="H995" s="717" t="s">
        <v>11855</v>
      </c>
      <c r="I995" s="717"/>
      <c r="J995" s="718">
        <v>43290</v>
      </c>
      <c r="K995" s="717" t="s">
        <v>11037</v>
      </c>
      <c r="L995" s="717" t="s">
        <v>11823</v>
      </c>
      <c r="M995" s="717" t="s">
        <v>11131</v>
      </c>
      <c r="N995" s="718">
        <v>43317</v>
      </c>
      <c r="O995" s="717" t="s">
        <v>11824</v>
      </c>
      <c r="P995" s="719">
        <v>43320</v>
      </c>
      <c r="Q995" s="717" t="s">
        <v>11041</v>
      </c>
      <c r="R995" s="717"/>
      <c r="S995" s="717"/>
      <c r="T995" s="717"/>
    </row>
    <row r="996" spans="1:20" ht="67.5">
      <c r="A996" s="717">
        <v>982</v>
      </c>
      <c r="B996" s="717" t="s">
        <v>9371</v>
      </c>
      <c r="C996" s="717" t="s">
        <v>9306</v>
      </c>
      <c r="D996" s="717"/>
      <c r="E996" s="717"/>
      <c r="F996" s="717" t="s">
        <v>546</v>
      </c>
      <c r="G996" s="717" t="s">
        <v>11065</v>
      </c>
      <c r="H996" s="717" t="s">
        <v>11856</v>
      </c>
      <c r="I996" s="717"/>
      <c r="J996" s="718">
        <v>43290</v>
      </c>
      <c r="K996" s="717" t="s">
        <v>11037</v>
      </c>
      <c r="L996" s="717" t="s">
        <v>11823</v>
      </c>
      <c r="M996" s="717" t="s">
        <v>11131</v>
      </c>
      <c r="N996" s="718">
        <v>43317</v>
      </c>
      <c r="O996" s="717" t="s">
        <v>11824</v>
      </c>
      <c r="P996" s="719">
        <v>43320</v>
      </c>
      <c r="Q996" s="717" t="s">
        <v>11041</v>
      </c>
      <c r="R996" s="717"/>
      <c r="S996" s="717"/>
      <c r="T996" s="717"/>
    </row>
    <row r="997" spans="1:20" ht="67.5">
      <c r="A997" s="717">
        <v>983</v>
      </c>
      <c r="B997" s="717" t="s">
        <v>9407</v>
      </c>
      <c r="C997" s="717" t="s">
        <v>9306</v>
      </c>
      <c r="D997" s="717"/>
      <c r="E997" s="717"/>
      <c r="F997" s="717" t="s">
        <v>546</v>
      </c>
      <c r="G997" s="717" t="s">
        <v>11065</v>
      </c>
      <c r="H997" s="717" t="s">
        <v>11857</v>
      </c>
      <c r="I997" s="717"/>
      <c r="J997" s="718">
        <v>43290</v>
      </c>
      <c r="K997" s="717" t="s">
        <v>11037</v>
      </c>
      <c r="L997" s="717" t="s">
        <v>11823</v>
      </c>
      <c r="M997" s="717" t="s">
        <v>11131</v>
      </c>
      <c r="N997" s="718">
        <v>43317</v>
      </c>
      <c r="O997" s="717" t="s">
        <v>11111</v>
      </c>
      <c r="P997" s="719">
        <v>43320</v>
      </c>
      <c r="Q997" s="717" t="s">
        <v>11041</v>
      </c>
      <c r="R997" s="717"/>
      <c r="S997" s="717"/>
      <c r="T997" s="717"/>
    </row>
    <row r="998" spans="1:20" ht="67.5">
      <c r="A998" s="717">
        <v>984</v>
      </c>
      <c r="B998" s="717" t="s">
        <v>9313</v>
      </c>
      <c r="C998" s="717" t="s">
        <v>9306</v>
      </c>
      <c r="D998" s="717"/>
      <c r="E998" s="717"/>
      <c r="F998" s="717" t="s">
        <v>546</v>
      </c>
      <c r="G998" s="717" t="s">
        <v>11065</v>
      </c>
      <c r="H998" s="717" t="s">
        <v>11858</v>
      </c>
      <c r="I998" s="717"/>
      <c r="J998" s="718">
        <v>43290</v>
      </c>
      <c r="K998" s="717" t="s">
        <v>11037</v>
      </c>
      <c r="L998" s="717" t="s">
        <v>11823</v>
      </c>
      <c r="M998" s="717" t="s">
        <v>11131</v>
      </c>
      <c r="N998" s="718">
        <v>43317</v>
      </c>
      <c r="O998" s="717" t="s">
        <v>11824</v>
      </c>
      <c r="P998" s="719">
        <v>43320</v>
      </c>
      <c r="Q998" s="717" t="s">
        <v>11041</v>
      </c>
      <c r="R998" s="717"/>
      <c r="S998" s="717"/>
      <c r="T998" s="717"/>
    </row>
    <row r="999" spans="1:20" ht="67.5">
      <c r="A999" s="717">
        <v>985</v>
      </c>
      <c r="B999" s="717" t="s">
        <v>9337</v>
      </c>
      <c r="C999" s="717" t="s">
        <v>9306</v>
      </c>
      <c r="D999" s="717"/>
      <c r="E999" s="717"/>
      <c r="F999" s="717" t="s">
        <v>546</v>
      </c>
      <c r="G999" s="717" t="s">
        <v>11065</v>
      </c>
      <c r="H999" s="717" t="s">
        <v>11859</v>
      </c>
      <c r="I999" s="717"/>
      <c r="J999" s="718">
        <v>43290</v>
      </c>
      <c r="K999" s="717" t="s">
        <v>11037</v>
      </c>
      <c r="L999" s="717" t="s">
        <v>11823</v>
      </c>
      <c r="M999" s="717" t="s">
        <v>11131</v>
      </c>
      <c r="N999" s="718">
        <v>43317</v>
      </c>
      <c r="O999" s="717" t="s">
        <v>11824</v>
      </c>
      <c r="P999" s="719">
        <v>43320</v>
      </c>
      <c r="Q999" s="717" t="s">
        <v>11041</v>
      </c>
      <c r="R999" s="717"/>
      <c r="S999" s="717"/>
      <c r="T999" s="717"/>
    </row>
    <row r="1000" spans="1:20" ht="67.5">
      <c r="A1000" s="717">
        <v>986</v>
      </c>
      <c r="B1000" s="717" t="s">
        <v>9343</v>
      </c>
      <c r="C1000" s="717" t="s">
        <v>9306</v>
      </c>
      <c r="D1000" s="717"/>
      <c r="E1000" s="717"/>
      <c r="F1000" s="717" t="s">
        <v>546</v>
      </c>
      <c r="G1000" s="717" t="s">
        <v>11065</v>
      </c>
      <c r="H1000" s="717" t="s">
        <v>11860</v>
      </c>
      <c r="I1000" s="717"/>
      <c r="J1000" s="718">
        <v>43290</v>
      </c>
      <c r="K1000" s="717" t="s">
        <v>11037</v>
      </c>
      <c r="L1000" s="717" t="s">
        <v>11823</v>
      </c>
      <c r="M1000" s="717" t="s">
        <v>11131</v>
      </c>
      <c r="N1000" s="718">
        <v>43317</v>
      </c>
      <c r="O1000" s="717" t="s">
        <v>11824</v>
      </c>
      <c r="P1000" s="719">
        <v>43320</v>
      </c>
      <c r="Q1000" s="717" t="s">
        <v>11041</v>
      </c>
      <c r="R1000" s="717"/>
      <c r="S1000" s="717"/>
      <c r="T1000" s="717"/>
    </row>
    <row r="1001" spans="1:20" ht="67.5">
      <c r="A1001" s="717">
        <v>987</v>
      </c>
      <c r="B1001" s="717" t="s">
        <v>9397</v>
      </c>
      <c r="C1001" s="717" t="s">
        <v>9306</v>
      </c>
      <c r="D1001" s="717"/>
      <c r="E1001" s="717"/>
      <c r="F1001" s="717" t="s">
        <v>546</v>
      </c>
      <c r="G1001" s="717" t="s">
        <v>11065</v>
      </c>
      <c r="H1001" s="717" t="s">
        <v>11861</v>
      </c>
      <c r="I1001" s="717"/>
      <c r="J1001" s="718">
        <v>43290</v>
      </c>
      <c r="K1001" s="717" t="s">
        <v>11037</v>
      </c>
      <c r="L1001" s="717" t="s">
        <v>11823</v>
      </c>
      <c r="M1001" s="717" t="s">
        <v>11131</v>
      </c>
      <c r="N1001" s="718">
        <v>43317</v>
      </c>
      <c r="O1001" s="717" t="s">
        <v>11824</v>
      </c>
      <c r="P1001" s="719">
        <v>43320</v>
      </c>
      <c r="Q1001" s="717" t="s">
        <v>11041</v>
      </c>
      <c r="R1001" s="717"/>
      <c r="S1001" s="717"/>
      <c r="T1001" s="717"/>
    </row>
    <row r="1002" spans="1:20" ht="67.5">
      <c r="A1002" s="717">
        <v>988</v>
      </c>
      <c r="B1002" s="717" t="s">
        <v>9329</v>
      </c>
      <c r="C1002" s="717" t="s">
        <v>9306</v>
      </c>
      <c r="D1002" s="717"/>
      <c r="E1002" s="717"/>
      <c r="F1002" s="717" t="s">
        <v>546</v>
      </c>
      <c r="G1002" s="717" t="s">
        <v>11065</v>
      </c>
      <c r="H1002" s="717" t="s">
        <v>11862</v>
      </c>
      <c r="I1002" s="717"/>
      <c r="J1002" s="718">
        <v>43290</v>
      </c>
      <c r="K1002" s="717" t="s">
        <v>11037</v>
      </c>
      <c r="L1002" s="717" t="s">
        <v>11823</v>
      </c>
      <c r="M1002" s="717" t="s">
        <v>11131</v>
      </c>
      <c r="N1002" s="718">
        <v>43317</v>
      </c>
      <c r="O1002" s="717" t="s">
        <v>11824</v>
      </c>
      <c r="P1002" s="719">
        <v>43320</v>
      </c>
      <c r="Q1002" s="717" t="s">
        <v>11041</v>
      </c>
      <c r="R1002" s="717"/>
      <c r="S1002" s="717"/>
      <c r="T1002" s="717"/>
    </row>
    <row r="1003" spans="1:20" ht="67.5">
      <c r="A1003" s="717">
        <v>989</v>
      </c>
      <c r="B1003" s="717" t="s">
        <v>9364</v>
      </c>
      <c r="C1003" s="717" t="s">
        <v>9306</v>
      </c>
      <c r="D1003" s="717"/>
      <c r="E1003" s="717"/>
      <c r="F1003" s="717" t="s">
        <v>546</v>
      </c>
      <c r="G1003" s="717" t="s">
        <v>11065</v>
      </c>
      <c r="H1003" s="717" t="s">
        <v>11863</v>
      </c>
      <c r="I1003" s="717"/>
      <c r="J1003" s="718">
        <v>43290</v>
      </c>
      <c r="K1003" s="717" t="s">
        <v>11037</v>
      </c>
      <c r="L1003" s="717" t="s">
        <v>11823</v>
      </c>
      <c r="M1003" s="717" t="s">
        <v>11131</v>
      </c>
      <c r="N1003" s="718">
        <v>43317</v>
      </c>
      <c r="O1003" s="717" t="s">
        <v>11824</v>
      </c>
      <c r="P1003" s="719">
        <v>43320</v>
      </c>
      <c r="Q1003" s="717" t="s">
        <v>11041</v>
      </c>
      <c r="R1003" s="717"/>
      <c r="S1003" s="717"/>
      <c r="T1003" s="717"/>
    </row>
    <row r="1004" spans="1:20" ht="67.5">
      <c r="A1004" s="717">
        <v>990</v>
      </c>
      <c r="B1004" s="717" t="s">
        <v>9315</v>
      </c>
      <c r="C1004" s="717" t="s">
        <v>9306</v>
      </c>
      <c r="D1004" s="717"/>
      <c r="E1004" s="717"/>
      <c r="F1004" s="717" t="s">
        <v>546</v>
      </c>
      <c r="G1004" s="717" t="s">
        <v>11065</v>
      </c>
      <c r="H1004" s="717" t="s">
        <v>11864</v>
      </c>
      <c r="I1004" s="717"/>
      <c r="J1004" s="718">
        <v>43290</v>
      </c>
      <c r="K1004" s="717" t="s">
        <v>11037</v>
      </c>
      <c r="L1004" s="717" t="s">
        <v>11823</v>
      </c>
      <c r="M1004" s="717" t="s">
        <v>11131</v>
      </c>
      <c r="N1004" s="718">
        <v>43317</v>
      </c>
      <c r="O1004" s="717" t="s">
        <v>11824</v>
      </c>
      <c r="P1004" s="719">
        <v>43320</v>
      </c>
      <c r="Q1004" s="717" t="s">
        <v>11041</v>
      </c>
      <c r="R1004" s="717"/>
      <c r="S1004" s="717"/>
      <c r="T1004" s="717"/>
    </row>
    <row r="1005" spans="1:20" ht="67.5">
      <c r="A1005" s="717">
        <v>991</v>
      </c>
      <c r="B1005" s="717" t="s">
        <v>9373</v>
      </c>
      <c r="C1005" s="717" t="s">
        <v>9306</v>
      </c>
      <c r="D1005" s="717"/>
      <c r="E1005" s="717"/>
      <c r="F1005" s="717" t="s">
        <v>546</v>
      </c>
      <c r="G1005" s="717" t="s">
        <v>11065</v>
      </c>
      <c r="H1005" s="717" t="s">
        <v>11865</v>
      </c>
      <c r="I1005" s="717"/>
      <c r="J1005" s="718">
        <v>43290</v>
      </c>
      <c r="K1005" s="717" t="s">
        <v>11037</v>
      </c>
      <c r="L1005" s="717" t="s">
        <v>11823</v>
      </c>
      <c r="M1005" s="717" t="s">
        <v>11131</v>
      </c>
      <c r="N1005" s="718">
        <v>43317</v>
      </c>
      <c r="O1005" s="717" t="s">
        <v>11824</v>
      </c>
      <c r="P1005" s="719">
        <v>43320</v>
      </c>
      <c r="Q1005" s="717" t="s">
        <v>11041</v>
      </c>
      <c r="R1005" s="717"/>
      <c r="S1005" s="717"/>
      <c r="T1005" s="717"/>
    </row>
    <row r="1006" spans="1:20" ht="67.5">
      <c r="A1006" s="717">
        <v>992</v>
      </c>
      <c r="B1006" s="717" t="s">
        <v>9300</v>
      </c>
      <c r="C1006" s="717" t="s">
        <v>9302</v>
      </c>
      <c r="D1006" s="717"/>
      <c r="E1006" s="717"/>
      <c r="F1006" s="717" t="s">
        <v>546</v>
      </c>
      <c r="G1006" s="717" t="s">
        <v>11101</v>
      </c>
      <c r="H1006" s="717" t="s">
        <v>11866</v>
      </c>
      <c r="I1006" s="717"/>
      <c r="J1006" s="718">
        <v>43286</v>
      </c>
      <c r="K1006" s="717" t="s">
        <v>11037</v>
      </c>
      <c r="L1006" s="717" t="s">
        <v>11867</v>
      </c>
      <c r="M1006" s="717" t="s">
        <v>11163</v>
      </c>
      <c r="N1006" s="718">
        <v>43318</v>
      </c>
      <c r="O1006" s="717" t="s">
        <v>11824</v>
      </c>
      <c r="P1006" s="719">
        <v>43320</v>
      </c>
      <c r="Q1006" s="717" t="s">
        <v>11041</v>
      </c>
      <c r="R1006" s="717"/>
      <c r="S1006" s="717"/>
      <c r="T1006" s="717"/>
    </row>
    <row r="1007" spans="1:20" ht="67.5">
      <c r="A1007" s="717">
        <v>993</v>
      </c>
      <c r="B1007" s="717" t="s">
        <v>9327</v>
      </c>
      <c r="C1007" s="717" t="s">
        <v>9302</v>
      </c>
      <c r="D1007" s="717"/>
      <c r="E1007" s="717"/>
      <c r="F1007" s="717" t="s">
        <v>546</v>
      </c>
      <c r="G1007" s="717" t="s">
        <v>11101</v>
      </c>
      <c r="H1007" s="717" t="s">
        <v>11868</v>
      </c>
      <c r="I1007" s="717"/>
      <c r="J1007" s="718">
        <v>43286</v>
      </c>
      <c r="K1007" s="717" t="s">
        <v>11037</v>
      </c>
      <c r="L1007" s="717" t="s">
        <v>11867</v>
      </c>
      <c r="M1007" s="717" t="s">
        <v>11163</v>
      </c>
      <c r="N1007" s="718">
        <v>43318</v>
      </c>
      <c r="O1007" s="717" t="s">
        <v>11824</v>
      </c>
      <c r="P1007" s="719">
        <v>43320</v>
      </c>
      <c r="Q1007" s="717" t="s">
        <v>11041</v>
      </c>
      <c r="R1007" s="717"/>
      <c r="S1007" s="717"/>
      <c r="T1007" s="717"/>
    </row>
    <row r="1008" spans="1:20" ht="67.5">
      <c r="A1008" s="717">
        <v>994</v>
      </c>
      <c r="B1008" s="717" t="s">
        <v>9394</v>
      </c>
      <c r="C1008" s="717" t="s">
        <v>9302</v>
      </c>
      <c r="D1008" s="717"/>
      <c r="E1008" s="717"/>
      <c r="F1008" s="717" t="s">
        <v>546</v>
      </c>
      <c r="G1008" s="717" t="s">
        <v>11101</v>
      </c>
      <c r="H1008" s="717" t="s">
        <v>11869</v>
      </c>
      <c r="I1008" s="717"/>
      <c r="J1008" s="718">
        <v>43286</v>
      </c>
      <c r="K1008" s="717" t="s">
        <v>11037</v>
      </c>
      <c r="L1008" s="717" t="s">
        <v>11867</v>
      </c>
      <c r="M1008" s="717" t="s">
        <v>11163</v>
      </c>
      <c r="N1008" s="718">
        <v>43318</v>
      </c>
      <c r="O1008" s="717" t="s">
        <v>11824</v>
      </c>
      <c r="P1008" s="719">
        <v>43320</v>
      </c>
      <c r="Q1008" s="717" t="s">
        <v>11041</v>
      </c>
      <c r="R1008" s="717"/>
      <c r="S1008" s="717"/>
      <c r="T1008" s="717"/>
    </row>
    <row r="1009" spans="1:20" ht="67.5">
      <c r="A1009" s="717">
        <v>995</v>
      </c>
      <c r="B1009" s="717" t="s">
        <v>9323</v>
      </c>
      <c r="C1009" s="717" t="s">
        <v>9302</v>
      </c>
      <c r="D1009" s="717"/>
      <c r="E1009" s="717"/>
      <c r="F1009" s="717" t="s">
        <v>546</v>
      </c>
      <c r="G1009" s="717" t="s">
        <v>11101</v>
      </c>
      <c r="H1009" s="717" t="s">
        <v>11870</v>
      </c>
      <c r="I1009" s="717"/>
      <c r="J1009" s="718">
        <v>43286</v>
      </c>
      <c r="K1009" s="717" t="s">
        <v>11037</v>
      </c>
      <c r="L1009" s="717" t="s">
        <v>11867</v>
      </c>
      <c r="M1009" s="717" t="s">
        <v>11163</v>
      </c>
      <c r="N1009" s="718">
        <v>43318</v>
      </c>
      <c r="O1009" s="717" t="s">
        <v>11824</v>
      </c>
      <c r="P1009" s="719">
        <v>43320</v>
      </c>
      <c r="Q1009" s="717" t="s">
        <v>11041</v>
      </c>
      <c r="R1009" s="717"/>
      <c r="S1009" s="717"/>
      <c r="T1009" s="717"/>
    </row>
    <row r="1010" spans="1:20" ht="67.5">
      <c r="A1010" s="717">
        <v>996</v>
      </c>
      <c r="B1010" s="717" t="s">
        <v>9409</v>
      </c>
      <c r="C1010" s="717" t="s">
        <v>9302</v>
      </c>
      <c r="D1010" s="717"/>
      <c r="E1010" s="717"/>
      <c r="F1010" s="717" t="s">
        <v>546</v>
      </c>
      <c r="G1010" s="717" t="s">
        <v>11101</v>
      </c>
      <c r="H1010" s="717" t="s">
        <v>11871</v>
      </c>
      <c r="I1010" s="717"/>
      <c r="J1010" s="718">
        <v>43286</v>
      </c>
      <c r="K1010" s="717" t="s">
        <v>11037</v>
      </c>
      <c r="L1010" s="717" t="s">
        <v>11867</v>
      </c>
      <c r="M1010" s="717" t="s">
        <v>11163</v>
      </c>
      <c r="N1010" s="718">
        <v>43318</v>
      </c>
      <c r="O1010" s="717" t="s">
        <v>11824</v>
      </c>
      <c r="P1010" s="719">
        <v>43320</v>
      </c>
      <c r="Q1010" s="717" t="s">
        <v>11041</v>
      </c>
      <c r="R1010" s="717"/>
      <c r="S1010" s="717"/>
      <c r="T1010" s="717"/>
    </row>
    <row r="1011" spans="1:20" ht="67.5">
      <c r="A1011" s="717">
        <v>997</v>
      </c>
      <c r="B1011" s="717" t="s">
        <v>9421</v>
      </c>
      <c r="C1011" s="717" t="s">
        <v>9302</v>
      </c>
      <c r="D1011" s="717"/>
      <c r="E1011" s="717"/>
      <c r="F1011" s="717" t="s">
        <v>546</v>
      </c>
      <c r="G1011" s="717" t="s">
        <v>11101</v>
      </c>
      <c r="H1011" s="717" t="s">
        <v>11872</v>
      </c>
      <c r="I1011" s="717"/>
      <c r="J1011" s="718">
        <v>43286</v>
      </c>
      <c r="K1011" s="717" t="s">
        <v>11037</v>
      </c>
      <c r="L1011" s="717" t="s">
        <v>11867</v>
      </c>
      <c r="M1011" s="717" t="s">
        <v>11163</v>
      </c>
      <c r="N1011" s="718">
        <v>43318</v>
      </c>
      <c r="O1011" s="717" t="s">
        <v>11824</v>
      </c>
      <c r="P1011" s="719">
        <v>43320</v>
      </c>
      <c r="Q1011" s="717" t="s">
        <v>11041</v>
      </c>
      <c r="R1011" s="717"/>
      <c r="S1011" s="717"/>
      <c r="T1011" s="717"/>
    </row>
    <row r="1012" spans="1:20" ht="67.5">
      <c r="A1012" s="717">
        <v>998</v>
      </c>
      <c r="B1012" s="717" t="s">
        <v>9358</v>
      </c>
      <c r="C1012" s="717" t="s">
        <v>9302</v>
      </c>
      <c r="D1012" s="717"/>
      <c r="E1012" s="717"/>
      <c r="F1012" s="717" t="s">
        <v>546</v>
      </c>
      <c r="G1012" s="717" t="s">
        <v>11101</v>
      </c>
      <c r="H1012" s="717" t="s">
        <v>11873</v>
      </c>
      <c r="I1012" s="717"/>
      <c r="J1012" s="718">
        <v>43286</v>
      </c>
      <c r="K1012" s="717" t="s">
        <v>11037</v>
      </c>
      <c r="L1012" s="717" t="s">
        <v>11867</v>
      </c>
      <c r="M1012" s="717" t="s">
        <v>11163</v>
      </c>
      <c r="N1012" s="718">
        <v>43318</v>
      </c>
      <c r="O1012" s="717" t="s">
        <v>11824</v>
      </c>
      <c r="P1012" s="719">
        <v>43320</v>
      </c>
      <c r="Q1012" s="717" t="s">
        <v>11041</v>
      </c>
      <c r="R1012" s="717"/>
      <c r="S1012" s="717"/>
      <c r="T1012" s="717"/>
    </row>
    <row r="1013" spans="1:20" ht="67.5">
      <c r="A1013" s="717">
        <v>999</v>
      </c>
      <c r="B1013" s="717" t="s">
        <v>9375</v>
      </c>
      <c r="C1013" s="717" t="s">
        <v>9302</v>
      </c>
      <c r="D1013" s="717"/>
      <c r="E1013" s="717"/>
      <c r="F1013" s="717" t="s">
        <v>546</v>
      </c>
      <c r="G1013" s="717" t="s">
        <v>11101</v>
      </c>
      <c r="H1013" s="717" t="s">
        <v>11874</v>
      </c>
      <c r="I1013" s="717"/>
      <c r="J1013" s="718">
        <v>43286</v>
      </c>
      <c r="K1013" s="717" t="s">
        <v>11037</v>
      </c>
      <c r="L1013" s="717" t="s">
        <v>11867</v>
      </c>
      <c r="M1013" s="717" t="s">
        <v>11163</v>
      </c>
      <c r="N1013" s="718">
        <v>43318</v>
      </c>
      <c r="O1013" s="717" t="s">
        <v>11824</v>
      </c>
      <c r="P1013" s="719">
        <v>43320</v>
      </c>
      <c r="Q1013" s="717" t="s">
        <v>11041</v>
      </c>
      <c r="R1013" s="717"/>
      <c r="S1013" s="717"/>
      <c r="T1013" s="717"/>
    </row>
    <row r="1014" spans="1:20" ht="67.5">
      <c r="A1014" s="717">
        <v>1000</v>
      </c>
      <c r="B1014" s="717" t="s">
        <v>9401</v>
      </c>
      <c r="C1014" s="717" t="s">
        <v>9302</v>
      </c>
      <c r="D1014" s="717"/>
      <c r="E1014" s="717"/>
      <c r="F1014" s="717" t="s">
        <v>546</v>
      </c>
      <c r="G1014" s="717" t="s">
        <v>11101</v>
      </c>
      <c r="H1014" s="717" t="s">
        <v>11875</v>
      </c>
      <c r="I1014" s="717"/>
      <c r="J1014" s="718">
        <v>43286</v>
      </c>
      <c r="K1014" s="717" t="s">
        <v>11037</v>
      </c>
      <c r="L1014" s="717" t="s">
        <v>11867</v>
      </c>
      <c r="M1014" s="717" t="s">
        <v>11163</v>
      </c>
      <c r="N1014" s="718">
        <v>43318</v>
      </c>
      <c r="O1014" s="717" t="s">
        <v>11824</v>
      </c>
      <c r="P1014" s="719">
        <v>43320</v>
      </c>
      <c r="Q1014" s="717" t="s">
        <v>11041</v>
      </c>
      <c r="R1014" s="717"/>
      <c r="S1014" s="717"/>
      <c r="T1014" s="717"/>
    </row>
    <row r="1015" spans="1:20" ht="67.5">
      <c r="A1015" s="717">
        <v>1001</v>
      </c>
      <c r="B1015" s="717" t="s">
        <v>9311</v>
      </c>
      <c r="C1015" s="717" t="s">
        <v>9302</v>
      </c>
      <c r="D1015" s="717"/>
      <c r="E1015" s="717"/>
      <c r="F1015" s="717" t="s">
        <v>546</v>
      </c>
      <c r="G1015" s="717" t="s">
        <v>11101</v>
      </c>
      <c r="H1015" s="717" t="s">
        <v>11876</v>
      </c>
      <c r="I1015" s="717"/>
      <c r="J1015" s="718">
        <v>43286</v>
      </c>
      <c r="K1015" s="717" t="s">
        <v>11037</v>
      </c>
      <c r="L1015" s="717" t="s">
        <v>11867</v>
      </c>
      <c r="M1015" s="717" t="s">
        <v>11163</v>
      </c>
      <c r="N1015" s="718">
        <v>43318</v>
      </c>
      <c r="O1015" s="717" t="s">
        <v>11824</v>
      </c>
      <c r="P1015" s="719">
        <v>43320</v>
      </c>
      <c r="Q1015" s="717" t="s">
        <v>11041</v>
      </c>
      <c r="R1015" s="717"/>
      <c r="S1015" s="717"/>
      <c r="T1015" s="717"/>
    </row>
    <row r="1016" spans="1:20" ht="67.5">
      <c r="A1016" s="717">
        <v>1002</v>
      </c>
      <c r="B1016" s="717" t="s">
        <v>9411</v>
      </c>
      <c r="C1016" s="717" t="s">
        <v>9302</v>
      </c>
      <c r="D1016" s="717"/>
      <c r="E1016" s="717"/>
      <c r="F1016" s="717" t="s">
        <v>546</v>
      </c>
      <c r="G1016" s="717" t="s">
        <v>11101</v>
      </c>
      <c r="H1016" s="717" t="s">
        <v>11877</v>
      </c>
      <c r="I1016" s="717"/>
      <c r="J1016" s="718">
        <v>43286</v>
      </c>
      <c r="K1016" s="717" t="s">
        <v>11037</v>
      </c>
      <c r="L1016" s="717" t="s">
        <v>11867</v>
      </c>
      <c r="M1016" s="717" t="s">
        <v>11163</v>
      </c>
      <c r="N1016" s="718">
        <v>43318</v>
      </c>
      <c r="O1016" s="717" t="s">
        <v>11824</v>
      </c>
      <c r="P1016" s="719">
        <v>43320</v>
      </c>
      <c r="Q1016" s="717" t="s">
        <v>11041</v>
      </c>
      <c r="R1016" s="717"/>
      <c r="S1016" s="717"/>
      <c r="T1016" s="717"/>
    </row>
    <row r="1017" spans="1:20" ht="67.5">
      <c r="A1017" s="717">
        <v>1003</v>
      </c>
      <c r="B1017" s="717" t="s">
        <v>9341</v>
      </c>
      <c r="C1017" s="717" t="s">
        <v>9302</v>
      </c>
      <c r="D1017" s="717"/>
      <c r="E1017" s="717"/>
      <c r="F1017" s="717" t="s">
        <v>546</v>
      </c>
      <c r="G1017" s="717" t="s">
        <v>11101</v>
      </c>
      <c r="H1017" s="717" t="s">
        <v>11878</v>
      </c>
      <c r="I1017" s="717"/>
      <c r="J1017" s="718">
        <v>43286</v>
      </c>
      <c r="K1017" s="717" t="s">
        <v>11037</v>
      </c>
      <c r="L1017" s="717" t="s">
        <v>11867</v>
      </c>
      <c r="M1017" s="717" t="s">
        <v>11163</v>
      </c>
      <c r="N1017" s="718">
        <v>43318</v>
      </c>
      <c r="O1017" s="717" t="s">
        <v>11824</v>
      </c>
      <c r="P1017" s="719">
        <v>43320</v>
      </c>
      <c r="Q1017" s="717" t="s">
        <v>11041</v>
      </c>
      <c r="R1017" s="717"/>
      <c r="S1017" s="717"/>
      <c r="T1017" s="717"/>
    </row>
    <row r="1018" spans="1:20" ht="67.5">
      <c r="A1018" s="717">
        <v>1004</v>
      </c>
      <c r="B1018" s="717" t="s">
        <v>9383</v>
      </c>
      <c r="C1018" s="717" t="s">
        <v>9385</v>
      </c>
      <c r="D1018" s="717"/>
      <c r="E1018" s="717"/>
      <c r="F1018" s="717" t="s">
        <v>546</v>
      </c>
      <c r="G1018" s="717" t="s">
        <v>11101</v>
      </c>
      <c r="H1018" s="717" t="s">
        <v>11879</v>
      </c>
      <c r="I1018" s="717"/>
      <c r="J1018" s="718">
        <v>43295</v>
      </c>
      <c r="K1018" s="717" t="s">
        <v>11037</v>
      </c>
      <c r="L1018" s="717" t="s">
        <v>11880</v>
      </c>
      <c r="M1018" s="717" t="s">
        <v>11163</v>
      </c>
      <c r="N1018" s="718">
        <v>43318</v>
      </c>
      <c r="O1018" s="717" t="s">
        <v>11824</v>
      </c>
      <c r="P1018" s="719">
        <v>43320</v>
      </c>
      <c r="Q1018" s="717" t="s">
        <v>11041</v>
      </c>
      <c r="R1018" s="717"/>
      <c r="S1018" s="717"/>
      <c r="T1018" s="717"/>
    </row>
    <row r="1019" spans="1:20" ht="67.5">
      <c r="A1019" s="717">
        <v>1005</v>
      </c>
      <c r="B1019" s="717" t="s">
        <v>8841</v>
      </c>
      <c r="C1019" s="717" t="s">
        <v>8742</v>
      </c>
      <c r="D1019" s="717"/>
      <c r="E1019" s="717"/>
      <c r="F1019" s="717" t="s">
        <v>546</v>
      </c>
      <c r="G1019" s="717" t="s">
        <v>11282</v>
      </c>
      <c r="H1019" s="717" t="s">
        <v>11881</v>
      </c>
      <c r="I1019" s="717"/>
      <c r="J1019" s="718">
        <v>43270</v>
      </c>
      <c r="K1019" s="717" t="s">
        <v>11037</v>
      </c>
      <c r="L1019" s="717" t="s">
        <v>11882</v>
      </c>
      <c r="M1019" s="717" t="s">
        <v>11039</v>
      </c>
      <c r="N1019" s="718">
        <v>43318</v>
      </c>
      <c r="O1019" s="717" t="s">
        <v>11883</v>
      </c>
      <c r="P1019" s="719">
        <v>43325</v>
      </c>
      <c r="Q1019" s="717" t="s">
        <v>11041</v>
      </c>
      <c r="R1019" s="717"/>
      <c r="S1019" s="717"/>
      <c r="T1019" s="717"/>
    </row>
    <row r="1020" spans="1:20" ht="67.5">
      <c r="A1020" s="717">
        <v>1006</v>
      </c>
      <c r="B1020" s="717" t="s">
        <v>8827</v>
      </c>
      <c r="C1020" s="717" t="s">
        <v>8742</v>
      </c>
      <c r="D1020" s="717"/>
      <c r="E1020" s="717"/>
      <c r="F1020" s="717" t="s">
        <v>546</v>
      </c>
      <c r="G1020" s="717" t="s">
        <v>11282</v>
      </c>
      <c r="H1020" s="717" t="s">
        <v>11884</v>
      </c>
      <c r="I1020" s="717"/>
      <c r="J1020" s="718">
        <v>43270</v>
      </c>
      <c r="K1020" s="717" t="s">
        <v>11037</v>
      </c>
      <c r="L1020" s="717" t="s">
        <v>11882</v>
      </c>
      <c r="M1020" s="717" t="s">
        <v>11039</v>
      </c>
      <c r="N1020" s="718">
        <v>43318</v>
      </c>
      <c r="O1020" s="717" t="s">
        <v>11883</v>
      </c>
      <c r="P1020" s="719">
        <v>43325</v>
      </c>
      <c r="Q1020" s="717" t="s">
        <v>11041</v>
      </c>
      <c r="R1020" s="717"/>
      <c r="S1020" s="717"/>
      <c r="T1020" s="717"/>
    </row>
    <row r="1021" spans="1:20" ht="67.5">
      <c r="A1021" s="717">
        <v>1007</v>
      </c>
      <c r="B1021" s="717" t="s">
        <v>8789</v>
      </c>
      <c r="C1021" s="717" t="s">
        <v>8742</v>
      </c>
      <c r="D1021" s="717"/>
      <c r="E1021" s="717"/>
      <c r="F1021" s="717" t="s">
        <v>546</v>
      </c>
      <c r="G1021" s="717" t="s">
        <v>11282</v>
      </c>
      <c r="H1021" s="717" t="s">
        <v>11885</v>
      </c>
      <c r="I1021" s="717">
        <v>685743</v>
      </c>
      <c r="J1021" s="718">
        <v>43270</v>
      </c>
      <c r="K1021" s="717" t="s">
        <v>11037</v>
      </c>
      <c r="L1021" s="717" t="s">
        <v>11882</v>
      </c>
      <c r="M1021" s="717" t="s">
        <v>11039</v>
      </c>
      <c r="N1021" s="718">
        <v>43318</v>
      </c>
      <c r="O1021" s="717" t="s">
        <v>11883</v>
      </c>
      <c r="P1021" s="719">
        <v>43324</v>
      </c>
      <c r="Q1021" s="717" t="s">
        <v>11041</v>
      </c>
      <c r="R1021" s="717"/>
      <c r="S1021" s="717"/>
      <c r="T1021" s="717"/>
    </row>
    <row r="1022" spans="1:20" ht="67.5">
      <c r="A1022" s="717">
        <v>1008</v>
      </c>
      <c r="B1022" s="717" t="s">
        <v>8740</v>
      </c>
      <c r="C1022" s="717" t="s">
        <v>8742</v>
      </c>
      <c r="D1022" s="717"/>
      <c r="E1022" s="717"/>
      <c r="F1022" s="717" t="s">
        <v>546</v>
      </c>
      <c r="G1022" s="717" t="s">
        <v>11282</v>
      </c>
      <c r="H1022" s="717" t="s">
        <v>11886</v>
      </c>
      <c r="I1022" s="717"/>
      <c r="J1022" s="718">
        <v>43270</v>
      </c>
      <c r="K1022" s="717" t="s">
        <v>11037</v>
      </c>
      <c r="L1022" s="717" t="s">
        <v>11882</v>
      </c>
      <c r="M1022" s="717" t="s">
        <v>11039</v>
      </c>
      <c r="N1022" s="718">
        <v>43318</v>
      </c>
      <c r="O1022" s="717" t="s">
        <v>11883</v>
      </c>
      <c r="P1022" s="719">
        <v>43324</v>
      </c>
      <c r="Q1022" s="717" t="s">
        <v>11041</v>
      </c>
      <c r="R1022" s="717"/>
      <c r="S1022" s="717"/>
      <c r="T1022" s="717"/>
    </row>
    <row r="1023" spans="1:20" ht="67.5">
      <c r="A1023" s="717">
        <v>1009</v>
      </c>
      <c r="B1023" s="717" t="s">
        <v>8805</v>
      </c>
      <c r="C1023" s="717" t="s">
        <v>8722</v>
      </c>
      <c r="D1023" s="717"/>
      <c r="E1023" s="717"/>
      <c r="F1023" s="717" t="s">
        <v>546</v>
      </c>
      <c r="G1023" s="717" t="s">
        <v>11035</v>
      </c>
      <c r="H1023" s="717" t="s">
        <v>11887</v>
      </c>
      <c r="I1023" s="717">
        <v>749638</v>
      </c>
      <c r="J1023" s="718">
        <v>43275</v>
      </c>
      <c r="K1023" s="717" t="s">
        <v>11037</v>
      </c>
      <c r="L1023" s="717" t="s">
        <v>11888</v>
      </c>
      <c r="M1023" s="717" t="s">
        <v>11039</v>
      </c>
      <c r="N1023" s="718">
        <v>43318</v>
      </c>
      <c r="O1023" s="717" t="s">
        <v>11883</v>
      </c>
      <c r="P1023" s="719">
        <v>43325</v>
      </c>
      <c r="Q1023" s="717" t="s">
        <v>11041</v>
      </c>
      <c r="R1023" s="717"/>
      <c r="S1023" s="717"/>
      <c r="T1023" s="717"/>
    </row>
    <row r="1024" spans="1:20" ht="67.5">
      <c r="A1024" s="717">
        <v>1010</v>
      </c>
      <c r="B1024" s="717" t="s">
        <v>8797</v>
      </c>
      <c r="C1024" s="717" t="s">
        <v>8722</v>
      </c>
      <c r="D1024" s="717"/>
      <c r="E1024" s="717"/>
      <c r="F1024" s="717" t="s">
        <v>546</v>
      </c>
      <c r="G1024" s="717" t="s">
        <v>11035</v>
      </c>
      <c r="H1024" s="717" t="s">
        <v>11889</v>
      </c>
      <c r="I1024" s="717"/>
      <c r="J1024" s="718">
        <v>43275</v>
      </c>
      <c r="K1024" s="717" t="s">
        <v>11037</v>
      </c>
      <c r="L1024" s="717" t="s">
        <v>11888</v>
      </c>
      <c r="M1024" s="717" t="s">
        <v>11039</v>
      </c>
      <c r="N1024" s="718">
        <v>43318</v>
      </c>
      <c r="O1024" s="717" t="s">
        <v>11883</v>
      </c>
      <c r="P1024" s="719">
        <v>43325</v>
      </c>
      <c r="Q1024" s="717" t="s">
        <v>11041</v>
      </c>
      <c r="R1024" s="717"/>
      <c r="S1024" s="717"/>
      <c r="T1024" s="717"/>
    </row>
    <row r="1025" spans="1:20" ht="67.5">
      <c r="A1025" s="717">
        <v>1011</v>
      </c>
      <c r="B1025" s="717" t="s">
        <v>8819</v>
      </c>
      <c r="C1025" s="717" t="s">
        <v>8722</v>
      </c>
      <c r="D1025" s="717"/>
      <c r="E1025" s="717"/>
      <c r="F1025" s="717" t="s">
        <v>546</v>
      </c>
      <c r="G1025" s="717" t="s">
        <v>11035</v>
      </c>
      <c r="H1025" s="717" t="s">
        <v>11890</v>
      </c>
      <c r="I1025" s="717"/>
      <c r="J1025" s="718">
        <v>43275</v>
      </c>
      <c r="K1025" s="717" t="s">
        <v>11037</v>
      </c>
      <c r="L1025" s="717" t="s">
        <v>11888</v>
      </c>
      <c r="M1025" s="717" t="s">
        <v>11039</v>
      </c>
      <c r="N1025" s="718">
        <v>43318</v>
      </c>
      <c r="O1025" s="717" t="s">
        <v>11883</v>
      </c>
      <c r="P1025" s="719">
        <v>43325</v>
      </c>
      <c r="Q1025" s="717" t="s">
        <v>11041</v>
      </c>
      <c r="R1025" s="717"/>
      <c r="S1025" s="717"/>
      <c r="T1025" s="717"/>
    </row>
    <row r="1026" spans="1:20" ht="67.5">
      <c r="A1026" s="717">
        <v>1012</v>
      </c>
      <c r="B1026" s="717" t="s">
        <v>8849</v>
      </c>
      <c r="C1026" s="717" t="s">
        <v>8722</v>
      </c>
      <c r="D1026" s="717"/>
      <c r="E1026" s="717"/>
      <c r="F1026" s="717" t="s">
        <v>546</v>
      </c>
      <c r="G1026" s="717" t="s">
        <v>11035</v>
      </c>
      <c r="H1026" s="717" t="s">
        <v>11891</v>
      </c>
      <c r="I1026" s="717"/>
      <c r="J1026" s="718">
        <v>43275</v>
      </c>
      <c r="K1026" s="717" t="s">
        <v>11037</v>
      </c>
      <c r="L1026" s="717" t="s">
        <v>11888</v>
      </c>
      <c r="M1026" s="717" t="s">
        <v>11039</v>
      </c>
      <c r="N1026" s="718">
        <v>43318</v>
      </c>
      <c r="O1026" s="717" t="s">
        <v>11883</v>
      </c>
      <c r="P1026" s="719">
        <v>43325</v>
      </c>
      <c r="Q1026" s="717" t="s">
        <v>11041</v>
      </c>
      <c r="R1026" s="717"/>
      <c r="S1026" s="717"/>
      <c r="T1026" s="717"/>
    </row>
    <row r="1027" spans="1:20" ht="67.5">
      <c r="A1027" s="717">
        <v>1013</v>
      </c>
      <c r="B1027" s="717" t="s">
        <v>8779</v>
      </c>
      <c r="C1027" s="717" t="s">
        <v>8722</v>
      </c>
      <c r="D1027" s="717"/>
      <c r="E1027" s="717"/>
      <c r="F1027" s="717" t="s">
        <v>546</v>
      </c>
      <c r="G1027" s="717" t="s">
        <v>11035</v>
      </c>
      <c r="H1027" s="717" t="s">
        <v>11892</v>
      </c>
      <c r="I1027" s="717"/>
      <c r="J1027" s="718">
        <v>43275</v>
      </c>
      <c r="K1027" s="717" t="s">
        <v>11037</v>
      </c>
      <c r="L1027" s="717" t="s">
        <v>11888</v>
      </c>
      <c r="M1027" s="717" t="s">
        <v>11039</v>
      </c>
      <c r="N1027" s="718">
        <v>43318</v>
      </c>
      <c r="O1027" s="717" t="s">
        <v>11883</v>
      </c>
      <c r="P1027" s="719">
        <v>43324</v>
      </c>
      <c r="Q1027" s="717" t="s">
        <v>11041</v>
      </c>
      <c r="R1027" s="717"/>
      <c r="S1027" s="717"/>
      <c r="T1027" s="717"/>
    </row>
    <row r="1028" spans="1:20" ht="67.5">
      <c r="A1028" s="717">
        <v>1014</v>
      </c>
      <c r="B1028" s="717" t="s">
        <v>8765</v>
      </c>
      <c r="C1028" s="717" t="s">
        <v>8722</v>
      </c>
      <c r="D1028" s="717"/>
      <c r="E1028" s="717"/>
      <c r="F1028" s="717" t="s">
        <v>546</v>
      </c>
      <c r="G1028" s="717" t="s">
        <v>11035</v>
      </c>
      <c r="H1028" s="717" t="s">
        <v>11893</v>
      </c>
      <c r="I1028" s="717"/>
      <c r="J1028" s="718">
        <v>43275</v>
      </c>
      <c r="K1028" s="717" t="s">
        <v>11037</v>
      </c>
      <c r="L1028" s="717" t="s">
        <v>11888</v>
      </c>
      <c r="M1028" s="717" t="s">
        <v>11039</v>
      </c>
      <c r="N1028" s="718">
        <v>43318</v>
      </c>
      <c r="O1028" s="717" t="s">
        <v>11883</v>
      </c>
      <c r="P1028" s="719">
        <v>43324</v>
      </c>
      <c r="Q1028" s="717" t="s">
        <v>11041</v>
      </c>
      <c r="R1028" s="717"/>
      <c r="S1028" s="717"/>
      <c r="T1028" s="717"/>
    </row>
    <row r="1029" spans="1:20" ht="67.5">
      <c r="A1029" s="717">
        <v>1015</v>
      </c>
      <c r="B1029" s="717" t="s">
        <v>8720</v>
      </c>
      <c r="C1029" s="717" t="s">
        <v>8722</v>
      </c>
      <c r="D1029" s="717"/>
      <c r="E1029" s="717"/>
      <c r="F1029" s="717" t="s">
        <v>546</v>
      </c>
      <c r="G1029" s="717" t="s">
        <v>11035</v>
      </c>
      <c r="H1029" s="717" t="s">
        <v>11894</v>
      </c>
      <c r="I1029" s="717"/>
      <c r="J1029" s="718">
        <v>43275</v>
      </c>
      <c r="K1029" s="717" t="s">
        <v>11037</v>
      </c>
      <c r="L1029" s="717" t="s">
        <v>11888</v>
      </c>
      <c r="M1029" s="717" t="s">
        <v>11039</v>
      </c>
      <c r="N1029" s="718">
        <v>43318</v>
      </c>
      <c r="O1029" s="717" t="s">
        <v>11883</v>
      </c>
      <c r="P1029" s="719">
        <v>43324</v>
      </c>
      <c r="Q1029" s="717" t="s">
        <v>11041</v>
      </c>
      <c r="R1029" s="717"/>
      <c r="S1029" s="717"/>
      <c r="T1029" s="717"/>
    </row>
    <row r="1030" spans="1:20" ht="67.5">
      <c r="A1030" s="717">
        <v>1016</v>
      </c>
      <c r="B1030" s="717" t="s">
        <v>8845</v>
      </c>
      <c r="C1030" s="717" t="s">
        <v>8756</v>
      </c>
      <c r="D1030" s="717"/>
      <c r="E1030" s="717"/>
      <c r="F1030" s="717" t="s">
        <v>546</v>
      </c>
      <c r="G1030" s="717" t="s">
        <v>11035</v>
      </c>
      <c r="H1030" s="717" t="s">
        <v>11895</v>
      </c>
      <c r="I1030" s="717"/>
      <c r="J1030" s="718">
        <v>43275</v>
      </c>
      <c r="K1030" s="717" t="s">
        <v>11037</v>
      </c>
      <c r="L1030" s="717" t="s">
        <v>11888</v>
      </c>
      <c r="M1030" s="717" t="s">
        <v>11039</v>
      </c>
      <c r="N1030" s="718">
        <v>43318</v>
      </c>
      <c r="O1030" s="717" t="s">
        <v>11883</v>
      </c>
      <c r="P1030" s="719">
        <v>43325</v>
      </c>
      <c r="Q1030" s="717" t="s">
        <v>11041</v>
      </c>
      <c r="R1030" s="717"/>
      <c r="S1030" s="717"/>
      <c r="T1030" s="717"/>
    </row>
    <row r="1031" spans="1:20" ht="67.5">
      <c r="A1031" s="717">
        <v>1017</v>
      </c>
      <c r="B1031" s="717" t="s">
        <v>8835</v>
      </c>
      <c r="C1031" s="717" t="s">
        <v>8756</v>
      </c>
      <c r="D1031" s="717"/>
      <c r="E1031" s="717"/>
      <c r="F1031" s="717" t="s">
        <v>546</v>
      </c>
      <c r="G1031" s="717" t="s">
        <v>11035</v>
      </c>
      <c r="H1031" s="717" t="s">
        <v>11896</v>
      </c>
      <c r="I1031" s="717"/>
      <c r="J1031" s="718">
        <v>43275</v>
      </c>
      <c r="K1031" s="717" t="s">
        <v>11037</v>
      </c>
      <c r="L1031" s="717" t="s">
        <v>11888</v>
      </c>
      <c r="M1031" s="717" t="s">
        <v>11039</v>
      </c>
      <c r="N1031" s="718">
        <v>43318</v>
      </c>
      <c r="O1031" s="717" t="s">
        <v>11883</v>
      </c>
      <c r="P1031" s="719">
        <v>43325</v>
      </c>
      <c r="Q1031" s="717" t="s">
        <v>11041</v>
      </c>
      <c r="R1031" s="717"/>
      <c r="S1031" s="717"/>
      <c r="T1031" s="717"/>
    </row>
    <row r="1032" spans="1:20" ht="67.5">
      <c r="A1032" s="717">
        <v>1018</v>
      </c>
      <c r="B1032" s="717" t="s">
        <v>8781</v>
      </c>
      <c r="C1032" s="717" t="s">
        <v>8756</v>
      </c>
      <c r="D1032" s="717"/>
      <c r="E1032" s="717"/>
      <c r="F1032" s="717" t="s">
        <v>546</v>
      </c>
      <c r="G1032" s="717" t="s">
        <v>11035</v>
      </c>
      <c r="H1032" s="717" t="s">
        <v>11897</v>
      </c>
      <c r="I1032" s="717">
        <v>788476</v>
      </c>
      <c r="J1032" s="718">
        <v>43275</v>
      </c>
      <c r="K1032" s="717" t="s">
        <v>11037</v>
      </c>
      <c r="L1032" s="717" t="s">
        <v>11888</v>
      </c>
      <c r="M1032" s="717" t="s">
        <v>11039</v>
      </c>
      <c r="N1032" s="718">
        <v>43318</v>
      </c>
      <c r="O1032" s="717" t="s">
        <v>11883</v>
      </c>
      <c r="P1032" s="719">
        <v>43324</v>
      </c>
      <c r="Q1032" s="717" t="s">
        <v>11041</v>
      </c>
      <c r="R1032" s="717"/>
      <c r="S1032" s="717"/>
      <c r="T1032" s="717"/>
    </row>
    <row r="1033" spans="1:20" ht="67.5">
      <c r="A1033" s="717">
        <v>1019</v>
      </c>
      <c r="B1033" s="717" t="s">
        <v>8833</v>
      </c>
      <c r="C1033" s="717" t="s">
        <v>8756</v>
      </c>
      <c r="D1033" s="717"/>
      <c r="E1033" s="717"/>
      <c r="F1033" s="717" t="s">
        <v>546</v>
      </c>
      <c r="G1033" s="717" t="s">
        <v>11035</v>
      </c>
      <c r="H1033" s="717" t="s">
        <v>11898</v>
      </c>
      <c r="I1033" s="717"/>
      <c r="J1033" s="718">
        <v>43275</v>
      </c>
      <c r="K1033" s="717" t="s">
        <v>11037</v>
      </c>
      <c r="L1033" s="717" t="s">
        <v>11888</v>
      </c>
      <c r="M1033" s="717" t="s">
        <v>11039</v>
      </c>
      <c r="N1033" s="718">
        <v>43318</v>
      </c>
      <c r="O1033" s="717" t="s">
        <v>11883</v>
      </c>
      <c r="P1033" s="719">
        <v>43325</v>
      </c>
      <c r="Q1033" s="717" t="s">
        <v>11041</v>
      </c>
      <c r="R1033" s="717"/>
      <c r="S1033" s="717"/>
      <c r="T1033" s="717"/>
    </row>
    <row r="1034" spans="1:20" ht="67.5">
      <c r="A1034" s="717">
        <v>1020</v>
      </c>
      <c r="B1034" s="717" t="s">
        <v>8754</v>
      </c>
      <c r="C1034" s="717" t="s">
        <v>8756</v>
      </c>
      <c r="D1034" s="717"/>
      <c r="E1034" s="717"/>
      <c r="F1034" s="717" t="s">
        <v>546</v>
      </c>
      <c r="G1034" s="717" t="s">
        <v>11035</v>
      </c>
      <c r="H1034" s="717" t="s">
        <v>11899</v>
      </c>
      <c r="I1034" s="717"/>
      <c r="J1034" s="718">
        <v>43275</v>
      </c>
      <c r="K1034" s="717" t="s">
        <v>11037</v>
      </c>
      <c r="L1034" s="717" t="s">
        <v>11888</v>
      </c>
      <c r="M1034" s="717" t="s">
        <v>11039</v>
      </c>
      <c r="N1034" s="718">
        <v>43318</v>
      </c>
      <c r="O1034" s="717" t="s">
        <v>11883</v>
      </c>
      <c r="P1034" s="719">
        <v>43324</v>
      </c>
      <c r="Q1034" s="717" t="s">
        <v>11041</v>
      </c>
      <c r="R1034" s="717"/>
      <c r="S1034" s="717"/>
      <c r="T1034" s="717"/>
    </row>
    <row r="1035" spans="1:20" ht="67.5">
      <c r="A1035" s="717">
        <v>1021</v>
      </c>
      <c r="B1035" s="717" t="s">
        <v>8761</v>
      </c>
      <c r="C1035" s="717" t="s">
        <v>8756</v>
      </c>
      <c r="D1035" s="717"/>
      <c r="E1035" s="717"/>
      <c r="F1035" s="717" t="s">
        <v>546</v>
      </c>
      <c r="G1035" s="717" t="s">
        <v>11035</v>
      </c>
      <c r="H1035" s="717" t="s">
        <v>11900</v>
      </c>
      <c r="I1035" s="717"/>
      <c r="J1035" s="718">
        <v>43275</v>
      </c>
      <c r="K1035" s="717" t="s">
        <v>11037</v>
      </c>
      <c r="L1035" s="717" t="s">
        <v>11888</v>
      </c>
      <c r="M1035" s="717" t="s">
        <v>11039</v>
      </c>
      <c r="N1035" s="718">
        <v>43318</v>
      </c>
      <c r="O1035" s="717" t="s">
        <v>11883</v>
      </c>
      <c r="P1035" s="719">
        <v>43324</v>
      </c>
      <c r="Q1035" s="717" t="s">
        <v>11041</v>
      </c>
      <c r="R1035" s="717"/>
      <c r="S1035" s="717"/>
      <c r="T1035" s="717"/>
    </row>
    <row r="1036" spans="1:20" ht="67.5">
      <c r="A1036" s="717">
        <v>1022</v>
      </c>
      <c r="B1036" s="717" t="s">
        <v>8737</v>
      </c>
      <c r="C1036" s="717" t="s">
        <v>8739</v>
      </c>
      <c r="D1036" s="717"/>
      <c r="E1036" s="717"/>
      <c r="F1036" s="717" t="s">
        <v>546</v>
      </c>
      <c r="G1036" s="717" t="s">
        <v>11243</v>
      </c>
      <c r="H1036" s="717" t="s">
        <v>11901</v>
      </c>
      <c r="I1036" s="717">
        <v>1608</v>
      </c>
      <c r="J1036" s="718">
        <v>43273</v>
      </c>
      <c r="K1036" s="717" t="s">
        <v>11037</v>
      </c>
      <c r="L1036" s="717" t="s">
        <v>11902</v>
      </c>
      <c r="M1036" s="717" t="s">
        <v>11039</v>
      </c>
      <c r="N1036" s="718">
        <v>43319</v>
      </c>
      <c r="O1036" s="717" t="s">
        <v>11883</v>
      </c>
      <c r="P1036" s="719">
        <v>43324</v>
      </c>
      <c r="Q1036" s="717" t="s">
        <v>11041</v>
      </c>
      <c r="R1036" s="717"/>
      <c r="S1036" s="717"/>
      <c r="T1036" s="717"/>
    </row>
    <row r="1037" spans="1:20" ht="67.5">
      <c r="A1037" s="717">
        <v>1023</v>
      </c>
      <c r="B1037" s="717" t="s">
        <v>8783</v>
      </c>
      <c r="C1037" s="717" t="s">
        <v>8739</v>
      </c>
      <c r="D1037" s="717"/>
      <c r="E1037" s="717"/>
      <c r="F1037" s="717" t="s">
        <v>546</v>
      </c>
      <c r="G1037" s="717" t="s">
        <v>11243</v>
      </c>
      <c r="H1037" s="717" t="s">
        <v>11903</v>
      </c>
      <c r="I1037" s="717"/>
      <c r="J1037" s="718">
        <v>43273</v>
      </c>
      <c r="K1037" s="717" t="s">
        <v>11037</v>
      </c>
      <c r="L1037" s="717" t="s">
        <v>11902</v>
      </c>
      <c r="M1037" s="717" t="s">
        <v>11039</v>
      </c>
      <c r="N1037" s="718">
        <v>43319</v>
      </c>
      <c r="O1037" s="717" t="s">
        <v>11883</v>
      </c>
      <c r="P1037" s="719">
        <v>43324</v>
      </c>
      <c r="Q1037" s="717" t="s">
        <v>11041</v>
      </c>
      <c r="R1037" s="717"/>
      <c r="S1037" s="717"/>
      <c r="T1037" s="717"/>
    </row>
    <row r="1038" spans="1:20" ht="67.5">
      <c r="A1038" s="717">
        <v>1024</v>
      </c>
      <c r="B1038" s="717" t="s">
        <v>8817</v>
      </c>
      <c r="C1038" s="717" t="s">
        <v>8739</v>
      </c>
      <c r="D1038" s="717"/>
      <c r="E1038" s="717"/>
      <c r="F1038" s="717" t="s">
        <v>546</v>
      </c>
      <c r="G1038" s="717" t="s">
        <v>11243</v>
      </c>
      <c r="H1038" s="717" t="s">
        <v>11904</v>
      </c>
      <c r="I1038" s="717"/>
      <c r="J1038" s="718">
        <v>43273</v>
      </c>
      <c r="K1038" s="717" t="s">
        <v>11037</v>
      </c>
      <c r="L1038" s="717" t="s">
        <v>11902</v>
      </c>
      <c r="M1038" s="717" t="s">
        <v>11039</v>
      </c>
      <c r="N1038" s="718">
        <v>43319</v>
      </c>
      <c r="O1038" s="717" t="s">
        <v>11883</v>
      </c>
      <c r="P1038" s="719">
        <v>43325</v>
      </c>
      <c r="Q1038" s="717" t="s">
        <v>11041</v>
      </c>
      <c r="R1038" s="717"/>
      <c r="S1038" s="717"/>
      <c r="T1038" s="717"/>
    </row>
    <row r="1039" spans="1:20" ht="67.5">
      <c r="A1039" s="717">
        <v>1025</v>
      </c>
      <c r="B1039" s="717" t="s">
        <v>8791</v>
      </c>
      <c r="C1039" s="717" t="s">
        <v>8739</v>
      </c>
      <c r="D1039" s="717"/>
      <c r="E1039" s="717"/>
      <c r="F1039" s="717" t="s">
        <v>546</v>
      </c>
      <c r="G1039" s="717" t="s">
        <v>11243</v>
      </c>
      <c r="H1039" s="717" t="s">
        <v>11905</v>
      </c>
      <c r="I1039" s="717"/>
      <c r="J1039" s="718">
        <v>43273</v>
      </c>
      <c r="K1039" s="717" t="s">
        <v>11037</v>
      </c>
      <c r="L1039" s="717" t="s">
        <v>11902</v>
      </c>
      <c r="M1039" s="717" t="s">
        <v>11039</v>
      </c>
      <c r="N1039" s="718">
        <v>43319</v>
      </c>
      <c r="O1039" s="717" t="s">
        <v>11883</v>
      </c>
      <c r="P1039" s="719">
        <v>43325</v>
      </c>
      <c r="Q1039" s="717" t="s">
        <v>11041</v>
      </c>
      <c r="R1039" s="717"/>
      <c r="S1039" s="717"/>
      <c r="T1039" s="717"/>
    </row>
    <row r="1040" spans="1:20" ht="67.5">
      <c r="A1040" s="717">
        <v>1026</v>
      </c>
      <c r="B1040" s="717" t="s">
        <v>8829</v>
      </c>
      <c r="C1040" s="717" t="s">
        <v>8751</v>
      </c>
      <c r="D1040" s="717"/>
      <c r="E1040" s="717"/>
      <c r="F1040" s="717" t="s">
        <v>546</v>
      </c>
      <c r="G1040" s="717" t="s">
        <v>11035</v>
      </c>
      <c r="H1040" s="717" t="s">
        <v>11906</v>
      </c>
      <c r="I1040" s="717"/>
      <c r="J1040" s="718">
        <v>43280</v>
      </c>
      <c r="K1040" s="717" t="s">
        <v>11037</v>
      </c>
      <c r="L1040" s="717" t="s">
        <v>11902</v>
      </c>
      <c r="M1040" s="717" t="s">
        <v>11039</v>
      </c>
      <c r="N1040" s="718">
        <v>43318</v>
      </c>
      <c r="O1040" s="717" t="s">
        <v>11883</v>
      </c>
      <c r="P1040" s="719">
        <v>43325</v>
      </c>
      <c r="Q1040" s="717" t="s">
        <v>11041</v>
      </c>
      <c r="R1040" s="717"/>
      <c r="S1040" s="717"/>
      <c r="T1040" s="717"/>
    </row>
    <row r="1041" spans="1:20" ht="67.5">
      <c r="A1041" s="717">
        <v>1027</v>
      </c>
      <c r="B1041" s="717" t="s">
        <v>8803</v>
      </c>
      <c r="C1041" s="717" t="s">
        <v>8751</v>
      </c>
      <c r="D1041" s="717"/>
      <c r="E1041" s="717"/>
      <c r="F1041" s="717" t="s">
        <v>546</v>
      </c>
      <c r="G1041" s="717" t="s">
        <v>11035</v>
      </c>
      <c r="H1041" s="717" t="s">
        <v>11907</v>
      </c>
      <c r="I1041" s="717"/>
      <c r="J1041" s="718">
        <v>43280</v>
      </c>
      <c r="K1041" s="717" t="s">
        <v>11037</v>
      </c>
      <c r="L1041" s="717" t="s">
        <v>11902</v>
      </c>
      <c r="M1041" s="717" t="s">
        <v>11039</v>
      </c>
      <c r="N1041" s="718">
        <v>43318</v>
      </c>
      <c r="O1041" s="717" t="s">
        <v>11883</v>
      </c>
      <c r="P1041" s="719">
        <v>43325</v>
      </c>
      <c r="Q1041" s="717" t="s">
        <v>11041</v>
      </c>
      <c r="R1041" s="717"/>
      <c r="S1041" s="717"/>
      <c r="T1041" s="717"/>
    </row>
    <row r="1042" spans="1:20" ht="67.5">
      <c r="A1042" s="717">
        <v>1028</v>
      </c>
      <c r="B1042" s="717" t="s">
        <v>8823</v>
      </c>
      <c r="C1042" s="717" t="s">
        <v>8751</v>
      </c>
      <c r="D1042" s="717"/>
      <c r="E1042" s="717"/>
      <c r="F1042" s="717" t="s">
        <v>546</v>
      </c>
      <c r="G1042" s="717" t="s">
        <v>11035</v>
      </c>
      <c r="H1042" s="717" t="s">
        <v>11908</v>
      </c>
      <c r="I1042" s="717">
        <v>280773</v>
      </c>
      <c r="J1042" s="718">
        <v>43280</v>
      </c>
      <c r="K1042" s="717" t="s">
        <v>11037</v>
      </c>
      <c r="L1042" s="717" t="s">
        <v>11902</v>
      </c>
      <c r="M1042" s="717" t="s">
        <v>11039</v>
      </c>
      <c r="N1042" s="718">
        <v>43318</v>
      </c>
      <c r="O1042" s="717" t="s">
        <v>11883</v>
      </c>
      <c r="P1042" s="719">
        <v>43325</v>
      </c>
      <c r="Q1042" s="717" t="s">
        <v>11041</v>
      </c>
      <c r="R1042" s="717"/>
      <c r="S1042" s="717"/>
      <c r="T1042" s="717"/>
    </row>
    <row r="1043" spans="1:20" ht="67.5">
      <c r="A1043" s="717">
        <v>1029</v>
      </c>
      <c r="B1043" s="717" t="s">
        <v>8837</v>
      </c>
      <c r="C1043" s="717" t="s">
        <v>8751</v>
      </c>
      <c r="D1043" s="717"/>
      <c r="E1043" s="717"/>
      <c r="F1043" s="717" t="s">
        <v>546</v>
      </c>
      <c r="G1043" s="717" t="s">
        <v>11035</v>
      </c>
      <c r="H1043" s="717" t="s">
        <v>11909</v>
      </c>
      <c r="I1043" s="717"/>
      <c r="J1043" s="718">
        <v>43280</v>
      </c>
      <c r="K1043" s="717" t="s">
        <v>11037</v>
      </c>
      <c r="L1043" s="717" t="s">
        <v>11902</v>
      </c>
      <c r="M1043" s="717" t="s">
        <v>11039</v>
      </c>
      <c r="N1043" s="718">
        <v>43318</v>
      </c>
      <c r="O1043" s="717" t="s">
        <v>11883</v>
      </c>
      <c r="P1043" s="719">
        <v>43325</v>
      </c>
      <c r="Q1043" s="717" t="s">
        <v>11041</v>
      </c>
      <c r="R1043" s="717"/>
      <c r="S1043" s="717"/>
      <c r="T1043" s="717"/>
    </row>
    <row r="1044" spans="1:20" ht="67.5">
      <c r="A1044" s="717">
        <v>1030</v>
      </c>
      <c r="B1044" s="717" t="s">
        <v>8749</v>
      </c>
      <c r="C1044" s="717" t="s">
        <v>8751</v>
      </c>
      <c r="D1044" s="717"/>
      <c r="E1044" s="717"/>
      <c r="F1044" s="717" t="s">
        <v>546</v>
      </c>
      <c r="G1044" s="717" t="s">
        <v>11035</v>
      </c>
      <c r="H1044" s="717" t="s">
        <v>11910</v>
      </c>
      <c r="I1044" s="717"/>
      <c r="J1044" s="718">
        <v>43280</v>
      </c>
      <c r="K1044" s="717" t="s">
        <v>11037</v>
      </c>
      <c r="L1044" s="717" t="s">
        <v>11902</v>
      </c>
      <c r="M1044" s="717" t="s">
        <v>11039</v>
      </c>
      <c r="N1044" s="718">
        <v>43318</v>
      </c>
      <c r="O1044" s="717" t="s">
        <v>11883</v>
      </c>
      <c r="P1044" s="719">
        <v>43324</v>
      </c>
      <c r="Q1044" s="717" t="s">
        <v>11041</v>
      </c>
      <c r="R1044" s="717"/>
      <c r="S1044" s="717"/>
      <c r="T1044" s="717"/>
    </row>
    <row r="1045" spans="1:20" ht="67.5">
      <c r="A1045" s="717">
        <v>1031</v>
      </c>
      <c r="B1045" s="717" t="s">
        <v>8811</v>
      </c>
      <c r="C1045" s="717" t="s">
        <v>8751</v>
      </c>
      <c r="D1045" s="717"/>
      <c r="E1045" s="717"/>
      <c r="F1045" s="717" t="s">
        <v>546</v>
      </c>
      <c r="G1045" s="717" t="s">
        <v>11035</v>
      </c>
      <c r="H1045" s="717" t="s">
        <v>11911</v>
      </c>
      <c r="I1045" s="717"/>
      <c r="J1045" s="718">
        <v>43280</v>
      </c>
      <c r="K1045" s="717" t="s">
        <v>11037</v>
      </c>
      <c r="L1045" s="717" t="s">
        <v>11902</v>
      </c>
      <c r="M1045" s="717" t="s">
        <v>11039</v>
      </c>
      <c r="N1045" s="718">
        <v>43318</v>
      </c>
      <c r="O1045" s="717" t="s">
        <v>11883</v>
      </c>
      <c r="P1045" s="719">
        <v>43325</v>
      </c>
      <c r="Q1045" s="717" t="s">
        <v>11041</v>
      </c>
      <c r="R1045" s="717"/>
      <c r="S1045" s="717"/>
      <c r="T1045" s="717"/>
    </row>
    <row r="1046" spans="1:20" ht="67.5">
      <c r="A1046" s="717">
        <v>1032</v>
      </c>
      <c r="B1046" s="717" t="s">
        <v>8759</v>
      </c>
      <c r="C1046" s="717" t="s">
        <v>8729</v>
      </c>
      <c r="D1046" s="717"/>
      <c r="E1046" s="717"/>
      <c r="F1046" s="717" t="s">
        <v>546</v>
      </c>
      <c r="G1046" s="717" t="s">
        <v>11035</v>
      </c>
      <c r="H1046" s="717" t="s">
        <v>11912</v>
      </c>
      <c r="I1046" s="717">
        <v>45656</v>
      </c>
      <c r="J1046" s="718">
        <v>43280</v>
      </c>
      <c r="K1046" s="717" t="s">
        <v>11037</v>
      </c>
      <c r="L1046" s="717" t="s">
        <v>11902</v>
      </c>
      <c r="M1046" s="717" t="s">
        <v>11039</v>
      </c>
      <c r="N1046" s="718">
        <v>43319</v>
      </c>
      <c r="O1046" s="717" t="s">
        <v>11883</v>
      </c>
      <c r="P1046" s="719">
        <v>43324</v>
      </c>
      <c r="Q1046" s="717" t="s">
        <v>11041</v>
      </c>
      <c r="R1046" s="717"/>
      <c r="S1046" s="717"/>
      <c r="T1046" s="717"/>
    </row>
    <row r="1047" spans="1:20" ht="67.5">
      <c r="A1047" s="717">
        <v>1033</v>
      </c>
      <c r="B1047" s="717" t="s">
        <v>8801</v>
      </c>
      <c r="C1047" s="717" t="s">
        <v>8729</v>
      </c>
      <c r="D1047" s="717"/>
      <c r="E1047" s="717"/>
      <c r="F1047" s="717" t="s">
        <v>546</v>
      </c>
      <c r="G1047" s="717" t="s">
        <v>11035</v>
      </c>
      <c r="H1047" s="717" t="s">
        <v>11913</v>
      </c>
      <c r="I1047" s="717"/>
      <c r="J1047" s="718">
        <v>43280</v>
      </c>
      <c r="K1047" s="717" t="s">
        <v>11037</v>
      </c>
      <c r="L1047" s="717" t="s">
        <v>11902</v>
      </c>
      <c r="M1047" s="717" t="s">
        <v>11039</v>
      </c>
      <c r="N1047" s="718">
        <v>43319</v>
      </c>
      <c r="O1047" s="717" t="s">
        <v>11883</v>
      </c>
      <c r="P1047" s="719">
        <v>43325</v>
      </c>
      <c r="Q1047" s="717" t="s">
        <v>11041</v>
      </c>
      <c r="R1047" s="717"/>
      <c r="S1047" s="717"/>
      <c r="T1047" s="717"/>
    </row>
    <row r="1048" spans="1:20" ht="67.5">
      <c r="A1048" s="717">
        <v>1034</v>
      </c>
      <c r="B1048" s="717" t="s">
        <v>8825</v>
      </c>
      <c r="C1048" s="717" t="s">
        <v>8729</v>
      </c>
      <c r="D1048" s="717"/>
      <c r="E1048" s="717"/>
      <c r="F1048" s="717" t="s">
        <v>546</v>
      </c>
      <c r="G1048" s="717" t="s">
        <v>11035</v>
      </c>
      <c r="H1048" s="717" t="s">
        <v>11914</v>
      </c>
      <c r="I1048" s="717"/>
      <c r="J1048" s="718">
        <v>43280</v>
      </c>
      <c r="K1048" s="717" t="s">
        <v>11037</v>
      </c>
      <c r="L1048" s="717" t="s">
        <v>11902</v>
      </c>
      <c r="M1048" s="717" t="s">
        <v>11039</v>
      </c>
      <c r="N1048" s="718">
        <v>43319</v>
      </c>
      <c r="O1048" s="717" t="s">
        <v>11883</v>
      </c>
      <c r="P1048" s="719">
        <v>43325</v>
      </c>
      <c r="Q1048" s="717" t="s">
        <v>11041</v>
      </c>
      <c r="R1048" s="717"/>
      <c r="S1048" s="717"/>
      <c r="T1048" s="717"/>
    </row>
    <row r="1049" spans="1:20" ht="67.5">
      <c r="A1049" s="717">
        <v>1035</v>
      </c>
      <c r="B1049" s="717" t="s">
        <v>8813</v>
      </c>
      <c r="C1049" s="717" t="s">
        <v>8729</v>
      </c>
      <c r="D1049" s="717"/>
      <c r="E1049" s="717"/>
      <c r="F1049" s="717" t="s">
        <v>546</v>
      </c>
      <c r="G1049" s="717" t="s">
        <v>11035</v>
      </c>
      <c r="H1049" s="717" t="s">
        <v>11915</v>
      </c>
      <c r="I1049" s="717">
        <v>45659</v>
      </c>
      <c r="J1049" s="718">
        <v>43280</v>
      </c>
      <c r="K1049" s="717" t="s">
        <v>11037</v>
      </c>
      <c r="L1049" s="717" t="s">
        <v>11902</v>
      </c>
      <c r="M1049" s="717" t="s">
        <v>11039</v>
      </c>
      <c r="N1049" s="718">
        <v>43319</v>
      </c>
      <c r="O1049" s="717" t="s">
        <v>11883</v>
      </c>
      <c r="P1049" s="719">
        <v>43325</v>
      </c>
      <c r="Q1049" s="717" t="s">
        <v>11041</v>
      </c>
      <c r="R1049" s="717"/>
      <c r="S1049" s="717"/>
      <c r="T1049" s="717"/>
    </row>
    <row r="1050" spans="1:20" ht="67.5">
      <c r="A1050" s="717">
        <v>1036</v>
      </c>
      <c r="B1050" s="717" t="s">
        <v>8727</v>
      </c>
      <c r="C1050" s="717" t="s">
        <v>8729</v>
      </c>
      <c r="D1050" s="717"/>
      <c r="E1050" s="717"/>
      <c r="F1050" s="717" t="s">
        <v>546</v>
      </c>
      <c r="G1050" s="717" t="s">
        <v>11035</v>
      </c>
      <c r="H1050" s="717" t="s">
        <v>11916</v>
      </c>
      <c r="I1050" s="717">
        <v>45653</v>
      </c>
      <c r="J1050" s="718">
        <v>43280</v>
      </c>
      <c r="K1050" s="717" t="s">
        <v>11037</v>
      </c>
      <c r="L1050" s="717" t="s">
        <v>11902</v>
      </c>
      <c r="M1050" s="717" t="s">
        <v>11039</v>
      </c>
      <c r="N1050" s="718">
        <v>43319</v>
      </c>
      <c r="O1050" s="717" t="s">
        <v>11883</v>
      </c>
      <c r="P1050" s="719">
        <v>43324</v>
      </c>
      <c r="Q1050" s="717" t="s">
        <v>11041</v>
      </c>
      <c r="R1050" s="717"/>
      <c r="S1050" s="717"/>
      <c r="T1050" s="717"/>
    </row>
    <row r="1051" spans="1:20" ht="67.5">
      <c r="A1051" s="717">
        <v>1037</v>
      </c>
      <c r="B1051" s="717" t="s">
        <v>8775</v>
      </c>
      <c r="C1051" s="717" t="s">
        <v>8729</v>
      </c>
      <c r="D1051" s="717"/>
      <c r="E1051" s="717"/>
      <c r="F1051" s="717" t="s">
        <v>546</v>
      </c>
      <c r="G1051" s="717" t="s">
        <v>11035</v>
      </c>
      <c r="H1051" s="717" t="s">
        <v>11917</v>
      </c>
      <c r="I1051" s="717">
        <v>45654</v>
      </c>
      <c r="J1051" s="718">
        <v>43280</v>
      </c>
      <c r="K1051" s="717" t="s">
        <v>11037</v>
      </c>
      <c r="L1051" s="717" t="s">
        <v>11902</v>
      </c>
      <c r="M1051" s="717" t="s">
        <v>11039</v>
      </c>
      <c r="N1051" s="718">
        <v>43319</v>
      </c>
      <c r="O1051" s="717" t="s">
        <v>11883</v>
      </c>
      <c r="P1051" s="719">
        <v>43324</v>
      </c>
      <c r="Q1051" s="717" t="s">
        <v>11041</v>
      </c>
      <c r="R1051" s="717"/>
      <c r="S1051" s="717"/>
      <c r="T1051" s="717"/>
    </row>
    <row r="1052" spans="1:20" ht="67.5">
      <c r="A1052" s="717">
        <v>1038</v>
      </c>
      <c r="B1052" s="717" t="s">
        <v>8795</v>
      </c>
      <c r="C1052" s="717" t="s">
        <v>8729</v>
      </c>
      <c r="D1052" s="717"/>
      <c r="E1052" s="717"/>
      <c r="F1052" s="717" t="s">
        <v>546</v>
      </c>
      <c r="G1052" s="717" t="s">
        <v>11035</v>
      </c>
      <c r="H1052" s="717" t="s">
        <v>11918</v>
      </c>
      <c r="I1052" s="717"/>
      <c r="J1052" s="718">
        <v>43280</v>
      </c>
      <c r="K1052" s="717" t="s">
        <v>11037</v>
      </c>
      <c r="L1052" s="717" t="s">
        <v>11902</v>
      </c>
      <c r="M1052" s="717" t="s">
        <v>11039</v>
      </c>
      <c r="N1052" s="718">
        <v>43319</v>
      </c>
      <c r="O1052" s="717" t="s">
        <v>11883</v>
      </c>
      <c r="P1052" s="719">
        <v>43325</v>
      </c>
      <c r="Q1052" s="717" t="s">
        <v>11041</v>
      </c>
      <c r="R1052" s="717"/>
      <c r="S1052" s="717"/>
      <c r="T1052" s="717"/>
    </row>
    <row r="1053" spans="1:20" ht="67.5">
      <c r="A1053" s="717">
        <v>1039</v>
      </c>
      <c r="B1053" s="717" t="s">
        <v>8799</v>
      </c>
      <c r="C1053" s="717" t="s">
        <v>8729</v>
      </c>
      <c r="D1053" s="717"/>
      <c r="E1053" s="717"/>
      <c r="F1053" s="717" t="s">
        <v>546</v>
      </c>
      <c r="G1053" s="717" t="s">
        <v>11035</v>
      </c>
      <c r="H1053" s="717" t="s">
        <v>11919</v>
      </c>
      <c r="I1053" s="717" t="s">
        <v>11920</v>
      </c>
      <c r="J1053" s="718">
        <v>43280</v>
      </c>
      <c r="K1053" s="717" t="s">
        <v>11037</v>
      </c>
      <c r="L1053" s="717" t="s">
        <v>11902</v>
      </c>
      <c r="M1053" s="717" t="s">
        <v>11039</v>
      </c>
      <c r="N1053" s="718">
        <v>43319</v>
      </c>
      <c r="O1053" s="717" t="s">
        <v>11883</v>
      </c>
      <c r="P1053" s="719">
        <v>43325</v>
      </c>
      <c r="Q1053" s="717" t="s">
        <v>11041</v>
      </c>
      <c r="R1053" s="717"/>
      <c r="S1053" s="717"/>
      <c r="T1053" s="717"/>
    </row>
    <row r="1054" spans="1:20" ht="67.5">
      <c r="A1054" s="717">
        <v>1040</v>
      </c>
      <c r="B1054" s="717" t="s">
        <v>8785</v>
      </c>
      <c r="C1054" s="717" t="s">
        <v>8729</v>
      </c>
      <c r="D1054" s="717"/>
      <c r="E1054" s="717"/>
      <c r="F1054" s="717" t="s">
        <v>546</v>
      </c>
      <c r="G1054" s="717" t="s">
        <v>11035</v>
      </c>
      <c r="H1054" s="717" t="s">
        <v>11921</v>
      </c>
      <c r="I1054" s="717">
        <v>45658</v>
      </c>
      <c r="J1054" s="718">
        <v>43280</v>
      </c>
      <c r="K1054" s="717" t="s">
        <v>11037</v>
      </c>
      <c r="L1054" s="717" t="s">
        <v>11902</v>
      </c>
      <c r="M1054" s="717" t="s">
        <v>11039</v>
      </c>
      <c r="N1054" s="718">
        <v>43319</v>
      </c>
      <c r="O1054" s="717" t="s">
        <v>11883</v>
      </c>
      <c r="P1054" s="719">
        <v>43324</v>
      </c>
      <c r="Q1054" s="717" t="s">
        <v>11041</v>
      </c>
      <c r="R1054" s="717"/>
      <c r="S1054" s="717"/>
      <c r="T1054" s="717"/>
    </row>
    <row r="1055" spans="1:20" ht="67.5">
      <c r="A1055" s="717">
        <v>1041</v>
      </c>
      <c r="B1055" s="717" t="s">
        <v>8773</v>
      </c>
      <c r="C1055" s="717" t="s">
        <v>8729</v>
      </c>
      <c r="D1055" s="717"/>
      <c r="E1055" s="717"/>
      <c r="F1055" s="717" t="s">
        <v>546</v>
      </c>
      <c r="G1055" s="717" t="s">
        <v>11035</v>
      </c>
      <c r="H1055" s="717" t="s">
        <v>11922</v>
      </c>
      <c r="I1055" s="717">
        <v>45695</v>
      </c>
      <c r="J1055" s="718">
        <v>43280</v>
      </c>
      <c r="K1055" s="717" t="s">
        <v>11037</v>
      </c>
      <c r="L1055" s="717" t="s">
        <v>11902</v>
      </c>
      <c r="M1055" s="717" t="s">
        <v>11039</v>
      </c>
      <c r="N1055" s="718">
        <v>43319</v>
      </c>
      <c r="O1055" s="717" t="s">
        <v>11883</v>
      </c>
      <c r="P1055" s="719">
        <v>43324</v>
      </c>
      <c r="Q1055" s="717" t="s">
        <v>11041</v>
      </c>
      <c r="R1055" s="717"/>
      <c r="S1055" s="717"/>
      <c r="T1055" s="717"/>
    </row>
    <row r="1056" spans="1:20" ht="67.5">
      <c r="A1056" s="717">
        <v>1042</v>
      </c>
      <c r="B1056" s="717" t="s">
        <v>8777</v>
      </c>
      <c r="C1056" s="717" t="s">
        <v>8729</v>
      </c>
      <c r="D1056" s="717"/>
      <c r="E1056" s="717"/>
      <c r="F1056" s="717" t="s">
        <v>546</v>
      </c>
      <c r="G1056" s="717" t="s">
        <v>11035</v>
      </c>
      <c r="H1056" s="717" t="s">
        <v>11923</v>
      </c>
      <c r="I1056" s="717">
        <v>45657</v>
      </c>
      <c r="J1056" s="718">
        <v>43280</v>
      </c>
      <c r="K1056" s="717" t="s">
        <v>11037</v>
      </c>
      <c r="L1056" s="717" t="s">
        <v>11902</v>
      </c>
      <c r="M1056" s="717" t="s">
        <v>11039</v>
      </c>
      <c r="N1056" s="718">
        <v>43319</v>
      </c>
      <c r="O1056" s="717" t="s">
        <v>11883</v>
      </c>
      <c r="P1056" s="719">
        <v>43324</v>
      </c>
      <c r="Q1056" s="717" t="s">
        <v>11041</v>
      </c>
      <c r="R1056" s="717"/>
      <c r="S1056" s="717"/>
      <c r="T1056" s="717"/>
    </row>
    <row r="1057" spans="1:20" ht="67.5">
      <c r="A1057" s="717">
        <v>1043</v>
      </c>
      <c r="B1057" s="717" t="s">
        <v>8787</v>
      </c>
      <c r="C1057" s="717" t="s">
        <v>8729</v>
      </c>
      <c r="D1057" s="717"/>
      <c r="E1057" s="717"/>
      <c r="F1057" s="717" t="s">
        <v>546</v>
      </c>
      <c r="G1057" s="717" t="s">
        <v>11035</v>
      </c>
      <c r="H1057" s="717" t="s">
        <v>11924</v>
      </c>
      <c r="I1057" s="717"/>
      <c r="J1057" s="718">
        <v>43280</v>
      </c>
      <c r="K1057" s="717" t="s">
        <v>11037</v>
      </c>
      <c r="L1057" s="717" t="s">
        <v>11902</v>
      </c>
      <c r="M1057" s="717" t="s">
        <v>11039</v>
      </c>
      <c r="N1057" s="718">
        <v>43319</v>
      </c>
      <c r="O1057" s="717" t="s">
        <v>11883</v>
      </c>
      <c r="P1057" s="719">
        <v>43324</v>
      </c>
      <c r="Q1057" s="717" t="s">
        <v>11041</v>
      </c>
      <c r="R1057" s="717"/>
      <c r="S1057" s="717"/>
      <c r="T1057" s="717"/>
    </row>
    <row r="1058" spans="1:20" ht="67.5">
      <c r="A1058" s="717">
        <v>1044</v>
      </c>
      <c r="B1058" s="717" t="s">
        <v>8769</v>
      </c>
      <c r="C1058" s="717" t="s">
        <v>8726</v>
      </c>
      <c r="D1058" s="717"/>
      <c r="E1058" s="717"/>
      <c r="F1058" s="717" t="s">
        <v>546</v>
      </c>
      <c r="G1058" s="717" t="s">
        <v>11101</v>
      </c>
      <c r="H1058" s="717" t="s">
        <v>11925</v>
      </c>
      <c r="I1058" s="717"/>
      <c r="J1058" s="718">
        <v>43282</v>
      </c>
      <c r="K1058" s="717" t="s">
        <v>11037</v>
      </c>
      <c r="L1058" s="717" t="s">
        <v>11926</v>
      </c>
      <c r="M1058" s="717" t="s">
        <v>11039</v>
      </c>
      <c r="N1058" s="718">
        <v>43319</v>
      </c>
      <c r="O1058" s="717" t="s">
        <v>11883</v>
      </c>
      <c r="P1058" s="719">
        <v>43324</v>
      </c>
      <c r="Q1058" s="717" t="s">
        <v>11041</v>
      </c>
      <c r="R1058" s="717"/>
      <c r="S1058" s="717"/>
      <c r="T1058" s="717"/>
    </row>
    <row r="1059" spans="1:20" ht="67.5">
      <c r="A1059" s="717">
        <v>1045</v>
      </c>
      <c r="B1059" s="717" t="s">
        <v>8807</v>
      </c>
      <c r="C1059" s="717" t="s">
        <v>8726</v>
      </c>
      <c r="D1059" s="717"/>
      <c r="E1059" s="717"/>
      <c r="F1059" s="717" t="s">
        <v>546</v>
      </c>
      <c r="G1059" s="717" t="s">
        <v>11101</v>
      </c>
      <c r="H1059" s="717" t="s">
        <v>11927</v>
      </c>
      <c r="I1059" s="717">
        <v>8347625</v>
      </c>
      <c r="J1059" s="718">
        <v>43282</v>
      </c>
      <c r="K1059" s="717" t="s">
        <v>11037</v>
      </c>
      <c r="L1059" s="717" t="s">
        <v>11926</v>
      </c>
      <c r="M1059" s="717" t="s">
        <v>11039</v>
      </c>
      <c r="N1059" s="718">
        <v>43319</v>
      </c>
      <c r="O1059" s="717" t="s">
        <v>11883</v>
      </c>
      <c r="P1059" s="719">
        <v>43325</v>
      </c>
      <c r="Q1059" s="717" t="s">
        <v>11041</v>
      </c>
      <c r="R1059" s="717"/>
      <c r="S1059" s="717"/>
      <c r="T1059" s="717"/>
    </row>
    <row r="1060" spans="1:20" ht="67.5">
      <c r="A1060" s="717">
        <v>1046</v>
      </c>
      <c r="B1060" s="717" t="s">
        <v>8763</v>
      </c>
      <c r="C1060" s="717" t="s">
        <v>8726</v>
      </c>
      <c r="D1060" s="717"/>
      <c r="E1060" s="717"/>
      <c r="F1060" s="717" t="s">
        <v>546</v>
      </c>
      <c r="G1060" s="717" t="s">
        <v>11101</v>
      </c>
      <c r="H1060" s="717" t="s">
        <v>11928</v>
      </c>
      <c r="I1060" s="717">
        <v>14631890</v>
      </c>
      <c r="J1060" s="718">
        <v>43282</v>
      </c>
      <c r="K1060" s="717" t="s">
        <v>11037</v>
      </c>
      <c r="L1060" s="717" t="s">
        <v>11926</v>
      </c>
      <c r="M1060" s="717" t="s">
        <v>11039</v>
      </c>
      <c r="N1060" s="718">
        <v>43319</v>
      </c>
      <c r="O1060" s="717" t="s">
        <v>11883</v>
      </c>
      <c r="P1060" s="719">
        <v>43324</v>
      </c>
      <c r="Q1060" s="717" t="s">
        <v>11041</v>
      </c>
      <c r="R1060" s="717"/>
      <c r="S1060" s="717"/>
      <c r="T1060" s="717"/>
    </row>
    <row r="1061" spans="1:20" ht="67.5">
      <c r="A1061" s="717">
        <v>1047</v>
      </c>
      <c r="B1061" s="717" t="s">
        <v>8745</v>
      </c>
      <c r="C1061" s="717" t="s">
        <v>8726</v>
      </c>
      <c r="D1061" s="717"/>
      <c r="E1061" s="717"/>
      <c r="F1061" s="717" t="s">
        <v>546</v>
      </c>
      <c r="G1061" s="717" t="s">
        <v>11101</v>
      </c>
      <c r="H1061" s="717" t="s">
        <v>11929</v>
      </c>
      <c r="I1061" s="717">
        <v>8347627</v>
      </c>
      <c r="J1061" s="718">
        <v>43282</v>
      </c>
      <c r="K1061" s="717" t="s">
        <v>11037</v>
      </c>
      <c r="L1061" s="717" t="s">
        <v>11926</v>
      </c>
      <c r="M1061" s="717" t="s">
        <v>11039</v>
      </c>
      <c r="N1061" s="718">
        <v>43319</v>
      </c>
      <c r="O1061" s="717" t="s">
        <v>11883</v>
      </c>
      <c r="P1061" s="719">
        <v>43324</v>
      </c>
      <c r="Q1061" s="717" t="s">
        <v>11041</v>
      </c>
      <c r="R1061" s="717"/>
      <c r="S1061" s="717"/>
      <c r="T1061" s="717"/>
    </row>
    <row r="1062" spans="1:20" ht="67.5">
      <c r="A1062" s="717">
        <v>1048</v>
      </c>
      <c r="B1062" s="717" t="s">
        <v>8793</v>
      </c>
      <c r="C1062" s="717" t="s">
        <v>8726</v>
      </c>
      <c r="D1062" s="717"/>
      <c r="E1062" s="717"/>
      <c r="F1062" s="717" t="s">
        <v>546</v>
      </c>
      <c r="G1062" s="717" t="s">
        <v>11101</v>
      </c>
      <c r="H1062" s="717" t="s">
        <v>11930</v>
      </c>
      <c r="I1062" s="717">
        <v>8347637</v>
      </c>
      <c r="J1062" s="718">
        <v>43282</v>
      </c>
      <c r="K1062" s="717" t="s">
        <v>11037</v>
      </c>
      <c r="L1062" s="717" t="s">
        <v>11926</v>
      </c>
      <c r="M1062" s="717" t="s">
        <v>11039</v>
      </c>
      <c r="N1062" s="718">
        <v>43319</v>
      </c>
      <c r="O1062" s="717" t="s">
        <v>11883</v>
      </c>
      <c r="P1062" s="719">
        <v>43325</v>
      </c>
      <c r="Q1062" s="717" t="s">
        <v>11041</v>
      </c>
      <c r="R1062" s="717"/>
      <c r="S1062" s="717"/>
      <c r="T1062" s="717"/>
    </row>
    <row r="1063" spans="1:20" ht="67.5">
      <c r="A1063" s="717">
        <v>1049</v>
      </c>
      <c r="B1063" s="717" t="s">
        <v>8809</v>
      </c>
      <c r="C1063" s="717" t="s">
        <v>8726</v>
      </c>
      <c r="D1063" s="717"/>
      <c r="E1063" s="717"/>
      <c r="F1063" s="717" t="s">
        <v>546</v>
      </c>
      <c r="G1063" s="717" t="s">
        <v>11101</v>
      </c>
      <c r="H1063" s="717" t="s">
        <v>11931</v>
      </c>
      <c r="I1063" s="717">
        <v>14631899</v>
      </c>
      <c r="J1063" s="718">
        <v>43282</v>
      </c>
      <c r="K1063" s="717" t="s">
        <v>11037</v>
      </c>
      <c r="L1063" s="717" t="s">
        <v>11926</v>
      </c>
      <c r="M1063" s="717" t="s">
        <v>11039</v>
      </c>
      <c r="N1063" s="718">
        <v>43319</v>
      </c>
      <c r="O1063" s="717" t="s">
        <v>11883</v>
      </c>
      <c r="P1063" s="719">
        <v>43325</v>
      </c>
      <c r="Q1063" s="717" t="s">
        <v>11041</v>
      </c>
      <c r="R1063" s="717"/>
      <c r="S1063" s="717"/>
      <c r="T1063" s="717"/>
    </row>
    <row r="1064" spans="1:20" ht="67.5">
      <c r="A1064" s="717">
        <v>1050</v>
      </c>
      <c r="B1064" s="717" t="s">
        <v>8735</v>
      </c>
      <c r="C1064" s="717" t="s">
        <v>8726</v>
      </c>
      <c r="D1064" s="717"/>
      <c r="E1064" s="717"/>
      <c r="F1064" s="717" t="s">
        <v>546</v>
      </c>
      <c r="G1064" s="717" t="s">
        <v>11101</v>
      </c>
      <c r="H1064" s="717" t="s">
        <v>11932</v>
      </c>
      <c r="I1064" s="717">
        <v>4631896</v>
      </c>
      <c r="J1064" s="718">
        <v>43282</v>
      </c>
      <c r="K1064" s="717" t="s">
        <v>11037</v>
      </c>
      <c r="L1064" s="717" t="s">
        <v>11926</v>
      </c>
      <c r="M1064" s="717" t="s">
        <v>11039</v>
      </c>
      <c r="N1064" s="718">
        <v>43319</v>
      </c>
      <c r="O1064" s="717" t="s">
        <v>11883</v>
      </c>
      <c r="P1064" s="719">
        <v>43324</v>
      </c>
      <c r="Q1064" s="717" t="s">
        <v>11041</v>
      </c>
      <c r="R1064" s="717"/>
      <c r="S1064" s="717"/>
      <c r="T1064" s="717"/>
    </row>
    <row r="1065" spans="1:20" ht="67.5">
      <c r="A1065" s="717">
        <v>1051</v>
      </c>
      <c r="B1065" s="717" t="s">
        <v>8831</v>
      </c>
      <c r="C1065" s="717" t="s">
        <v>8726</v>
      </c>
      <c r="D1065" s="717"/>
      <c r="E1065" s="717"/>
      <c r="F1065" s="717" t="s">
        <v>546</v>
      </c>
      <c r="G1065" s="717" t="s">
        <v>11101</v>
      </c>
      <c r="H1065" s="717" t="s">
        <v>11933</v>
      </c>
      <c r="I1065" s="717">
        <v>14631893</v>
      </c>
      <c r="J1065" s="718">
        <v>43282</v>
      </c>
      <c r="K1065" s="717" t="s">
        <v>11037</v>
      </c>
      <c r="L1065" s="717" t="s">
        <v>11926</v>
      </c>
      <c r="M1065" s="717" t="s">
        <v>11039</v>
      </c>
      <c r="N1065" s="718">
        <v>43319</v>
      </c>
      <c r="O1065" s="717" t="s">
        <v>11883</v>
      </c>
      <c r="P1065" s="719">
        <v>43325</v>
      </c>
      <c r="Q1065" s="717" t="s">
        <v>11041</v>
      </c>
      <c r="R1065" s="717"/>
      <c r="S1065" s="717"/>
      <c r="T1065" s="717"/>
    </row>
    <row r="1066" spans="1:20" ht="67.5">
      <c r="A1066" s="717">
        <v>1052</v>
      </c>
      <c r="B1066" s="717" t="s">
        <v>8743</v>
      </c>
      <c r="C1066" s="717" t="s">
        <v>8726</v>
      </c>
      <c r="D1066" s="717"/>
      <c r="E1066" s="717"/>
      <c r="F1066" s="717" t="s">
        <v>546</v>
      </c>
      <c r="G1066" s="717" t="s">
        <v>11101</v>
      </c>
      <c r="H1066" s="717" t="s">
        <v>11934</v>
      </c>
      <c r="I1066" s="717">
        <v>8347638</v>
      </c>
      <c r="J1066" s="718">
        <v>43282</v>
      </c>
      <c r="K1066" s="717" t="s">
        <v>11037</v>
      </c>
      <c r="L1066" s="717" t="s">
        <v>11926</v>
      </c>
      <c r="M1066" s="717" t="s">
        <v>11039</v>
      </c>
      <c r="N1066" s="718">
        <v>43319</v>
      </c>
      <c r="O1066" s="717" t="s">
        <v>11883</v>
      </c>
      <c r="P1066" s="719">
        <v>43324</v>
      </c>
      <c r="Q1066" s="717" t="s">
        <v>11041</v>
      </c>
      <c r="R1066" s="717"/>
      <c r="S1066" s="717"/>
      <c r="T1066" s="717"/>
    </row>
    <row r="1067" spans="1:20" ht="67.5">
      <c r="A1067" s="717">
        <v>1053</v>
      </c>
      <c r="B1067" s="717" t="s">
        <v>8843</v>
      </c>
      <c r="C1067" s="717" t="s">
        <v>8726</v>
      </c>
      <c r="D1067" s="717"/>
      <c r="E1067" s="717"/>
      <c r="F1067" s="717" t="s">
        <v>546</v>
      </c>
      <c r="G1067" s="717" t="s">
        <v>11101</v>
      </c>
      <c r="H1067" s="717" t="s">
        <v>11935</v>
      </c>
      <c r="I1067" s="717">
        <v>8347626</v>
      </c>
      <c r="J1067" s="718">
        <v>43282</v>
      </c>
      <c r="K1067" s="717" t="s">
        <v>11037</v>
      </c>
      <c r="L1067" s="717" t="s">
        <v>11926</v>
      </c>
      <c r="M1067" s="717" t="s">
        <v>11039</v>
      </c>
      <c r="N1067" s="718">
        <v>43319</v>
      </c>
      <c r="O1067" s="717" t="s">
        <v>11883</v>
      </c>
      <c r="P1067" s="719">
        <v>43325</v>
      </c>
      <c r="Q1067" s="717" t="s">
        <v>11041</v>
      </c>
      <c r="R1067" s="717"/>
      <c r="S1067" s="717"/>
      <c r="T1067" s="717"/>
    </row>
    <row r="1068" spans="1:20" ht="67.5">
      <c r="A1068" s="717">
        <v>1054</v>
      </c>
      <c r="B1068" s="717" t="s">
        <v>8815</v>
      </c>
      <c r="C1068" s="717" t="s">
        <v>8726</v>
      </c>
      <c r="D1068" s="717"/>
      <c r="E1068" s="717"/>
      <c r="F1068" s="717" t="s">
        <v>546</v>
      </c>
      <c r="G1068" s="717" t="s">
        <v>11101</v>
      </c>
      <c r="H1068" s="717" t="s">
        <v>11936</v>
      </c>
      <c r="I1068" s="717">
        <v>14631894</v>
      </c>
      <c r="J1068" s="718">
        <v>43282</v>
      </c>
      <c r="K1068" s="717" t="s">
        <v>11037</v>
      </c>
      <c r="L1068" s="717" t="s">
        <v>11926</v>
      </c>
      <c r="M1068" s="717" t="s">
        <v>11039</v>
      </c>
      <c r="N1068" s="718">
        <v>43319</v>
      </c>
      <c r="O1068" s="717" t="s">
        <v>11883</v>
      </c>
      <c r="P1068" s="719">
        <v>43325</v>
      </c>
      <c r="Q1068" s="717" t="s">
        <v>11041</v>
      </c>
      <c r="R1068" s="717"/>
      <c r="S1068" s="717"/>
      <c r="T1068" s="717"/>
    </row>
    <row r="1069" spans="1:20" ht="67.5">
      <c r="A1069" s="717">
        <v>1055</v>
      </c>
      <c r="B1069" s="717" t="s">
        <v>8730</v>
      </c>
      <c r="C1069" s="717" t="s">
        <v>8726</v>
      </c>
      <c r="D1069" s="717"/>
      <c r="E1069" s="717"/>
      <c r="F1069" s="717" t="s">
        <v>546</v>
      </c>
      <c r="G1069" s="717" t="s">
        <v>11101</v>
      </c>
      <c r="H1069" s="717" t="s">
        <v>11937</v>
      </c>
      <c r="I1069" s="717">
        <v>8347628</v>
      </c>
      <c r="J1069" s="718">
        <v>43282</v>
      </c>
      <c r="K1069" s="717" t="s">
        <v>11037</v>
      </c>
      <c r="L1069" s="717" t="s">
        <v>11926</v>
      </c>
      <c r="M1069" s="717" t="s">
        <v>11039</v>
      </c>
      <c r="N1069" s="718">
        <v>43319</v>
      </c>
      <c r="O1069" s="717" t="s">
        <v>11883</v>
      </c>
      <c r="P1069" s="719">
        <v>43324</v>
      </c>
      <c r="Q1069" s="717" t="s">
        <v>11041</v>
      </c>
      <c r="R1069" s="717"/>
      <c r="S1069" s="717"/>
      <c r="T1069" s="717"/>
    </row>
    <row r="1070" spans="1:20" ht="67.5">
      <c r="A1070" s="717">
        <v>1056</v>
      </c>
      <c r="B1070" s="717" t="s">
        <v>8724</v>
      </c>
      <c r="C1070" s="717" t="s">
        <v>8726</v>
      </c>
      <c r="D1070" s="717"/>
      <c r="E1070" s="717"/>
      <c r="F1070" s="717" t="s">
        <v>546</v>
      </c>
      <c r="G1070" s="717" t="s">
        <v>11101</v>
      </c>
      <c r="H1070" s="717" t="s">
        <v>11938</v>
      </c>
      <c r="I1070" s="717">
        <v>14631892</v>
      </c>
      <c r="J1070" s="718">
        <v>43282</v>
      </c>
      <c r="K1070" s="717" t="s">
        <v>11037</v>
      </c>
      <c r="L1070" s="717" t="s">
        <v>11926</v>
      </c>
      <c r="M1070" s="717" t="s">
        <v>11039</v>
      </c>
      <c r="N1070" s="718">
        <v>43319</v>
      </c>
      <c r="O1070" s="717" t="s">
        <v>11883</v>
      </c>
      <c r="P1070" s="719">
        <v>43324</v>
      </c>
      <c r="Q1070" s="717" t="s">
        <v>11041</v>
      </c>
      <c r="R1070" s="717"/>
      <c r="S1070" s="717"/>
      <c r="T1070" s="717"/>
    </row>
    <row r="1071" spans="1:20" ht="67.5">
      <c r="A1071" s="717">
        <v>1057</v>
      </c>
      <c r="B1071" s="717" t="s">
        <v>8767</v>
      </c>
      <c r="C1071" s="717" t="s">
        <v>8726</v>
      </c>
      <c r="D1071" s="717"/>
      <c r="E1071" s="717"/>
      <c r="F1071" s="717" t="s">
        <v>546</v>
      </c>
      <c r="G1071" s="717" t="s">
        <v>11101</v>
      </c>
      <c r="H1071" s="717" t="s">
        <v>11939</v>
      </c>
      <c r="I1071" s="717">
        <v>14631895</v>
      </c>
      <c r="J1071" s="718">
        <v>43282</v>
      </c>
      <c r="K1071" s="717" t="s">
        <v>11037</v>
      </c>
      <c r="L1071" s="717" t="s">
        <v>11926</v>
      </c>
      <c r="M1071" s="717" t="s">
        <v>11039</v>
      </c>
      <c r="N1071" s="718">
        <v>43319</v>
      </c>
      <c r="O1071" s="717" t="s">
        <v>11883</v>
      </c>
      <c r="P1071" s="719">
        <v>43324</v>
      </c>
      <c r="Q1071" s="717" t="s">
        <v>11041</v>
      </c>
      <c r="R1071" s="717"/>
      <c r="S1071" s="717"/>
      <c r="T1071" s="717"/>
    </row>
    <row r="1072" spans="1:20" ht="67.5">
      <c r="A1072" s="717">
        <v>1058</v>
      </c>
      <c r="B1072" s="717" t="s">
        <v>8752</v>
      </c>
      <c r="C1072" s="717" t="s">
        <v>8734</v>
      </c>
      <c r="D1072" s="717"/>
      <c r="E1072" s="717"/>
      <c r="F1072" s="717" t="s">
        <v>546</v>
      </c>
      <c r="G1072" s="717" t="s">
        <v>11216</v>
      </c>
      <c r="H1072" s="717" t="s">
        <v>11940</v>
      </c>
      <c r="I1072" s="717">
        <v>1439022</v>
      </c>
      <c r="J1072" s="718">
        <v>43255</v>
      </c>
      <c r="K1072" s="717" t="s">
        <v>11037</v>
      </c>
      <c r="L1072" s="717" t="s">
        <v>11941</v>
      </c>
      <c r="M1072" s="717" t="s">
        <v>11039</v>
      </c>
      <c r="N1072" s="718">
        <v>43318</v>
      </c>
      <c r="O1072" s="717" t="s">
        <v>11883</v>
      </c>
      <c r="P1072" s="719">
        <v>43324</v>
      </c>
      <c r="Q1072" s="717" t="s">
        <v>11041</v>
      </c>
      <c r="R1072" s="717"/>
      <c r="S1072" s="717"/>
      <c r="T1072" s="717"/>
    </row>
    <row r="1073" spans="1:20" ht="67.5">
      <c r="A1073" s="717">
        <v>1059</v>
      </c>
      <c r="B1073" s="717" t="s">
        <v>8821</v>
      </c>
      <c r="C1073" s="717" t="s">
        <v>8734</v>
      </c>
      <c r="D1073" s="717"/>
      <c r="E1073" s="717"/>
      <c r="F1073" s="717" t="s">
        <v>546</v>
      </c>
      <c r="G1073" s="717" t="s">
        <v>11216</v>
      </c>
      <c r="H1073" s="717" t="s">
        <v>11942</v>
      </c>
      <c r="I1073" s="717">
        <v>1439018</v>
      </c>
      <c r="J1073" s="718">
        <v>43255</v>
      </c>
      <c r="K1073" s="717" t="s">
        <v>11037</v>
      </c>
      <c r="L1073" s="717" t="s">
        <v>11941</v>
      </c>
      <c r="M1073" s="717" t="s">
        <v>11039</v>
      </c>
      <c r="N1073" s="718">
        <v>43318</v>
      </c>
      <c r="O1073" s="717" t="s">
        <v>11883</v>
      </c>
      <c r="P1073" s="719">
        <v>43325</v>
      </c>
      <c r="Q1073" s="717" t="s">
        <v>11041</v>
      </c>
      <c r="R1073" s="717"/>
      <c r="S1073" s="717"/>
      <c r="T1073" s="717"/>
    </row>
    <row r="1074" spans="1:20" ht="67.5">
      <c r="A1074" s="717">
        <v>1060</v>
      </c>
      <c r="B1074" s="717" t="s">
        <v>8757</v>
      </c>
      <c r="C1074" s="717" t="s">
        <v>8734</v>
      </c>
      <c r="D1074" s="717"/>
      <c r="E1074" s="717"/>
      <c r="F1074" s="717" t="s">
        <v>546</v>
      </c>
      <c r="G1074" s="717" t="s">
        <v>11216</v>
      </c>
      <c r="H1074" s="717" t="s">
        <v>11943</v>
      </c>
      <c r="I1074" s="717">
        <v>1439015</v>
      </c>
      <c r="J1074" s="718">
        <v>43255</v>
      </c>
      <c r="K1074" s="717" t="s">
        <v>11037</v>
      </c>
      <c r="L1074" s="717" t="s">
        <v>11941</v>
      </c>
      <c r="M1074" s="717" t="s">
        <v>11039</v>
      </c>
      <c r="N1074" s="718">
        <v>43318</v>
      </c>
      <c r="O1074" s="717" t="s">
        <v>11883</v>
      </c>
      <c r="P1074" s="719">
        <v>43324</v>
      </c>
      <c r="Q1074" s="717" t="s">
        <v>11041</v>
      </c>
      <c r="R1074" s="717"/>
      <c r="S1074" s="717"/>
      <c r="T1074" s="717"/>
    </row>
    <row r="1075" spans="1:20" ht="67.5">
      <c r="A1075" s="717">
        <v>1061</v>
      </c>
      <c r="B1075" s="717" t="s">
        <v>8839</v>
      </c>
      <c r="C1075" s="717" t="s">
        <v>8734</v>
      </c>
      <c r="D1075" s="717"/>
      <c r="E1075" s="717"/>
      <c r="F1075" s="717" t="s">
        <v>546</v>
      </c>
      <c r="G1075" s="717" t="s">
        <v>11216</v>
      </c>
      <c r="H1075" s="717" t="s">
        <v>11944</v>
      </c>
      <c r="I1075" s="717">
        <v>1439021</v>
      </c>
      <c r="J1075" s="718">
        <v>43255</v>
      </c>
      <c r="K1075" s="717" t="s">
        <v>11037</v>
      </c>
      <c r="L1075" s="717" t="s">
        <v>11941</v>
      </c>
      <c r="M1075" s="717" t="s">
        <v>11039</v>
      </c>
      <c r="N1075" s="718">
        <v>43318</v>
      </c>
      <c r="O1075" s="717" t="s">
        <v>11883</v>
      </c>
      <c r="P1075" s="719">
        <v>43325</v>
      </c>
      <c r="Q1075" s="717" t="s">
        <v>11041</v>
      </c>
      <c r="R1075" s="717"/>
      <c r="S1075" s="717"/>
      <c r="T1075" s="717"/>
    </row>
    <row r="1076" spans="1:20" ht="67.5">
      <c r="A1076" s="717">
        <v>1062</v>
      </c>
      <c r="B1076" s="717" t="s">
        <v>8732</v>
      </c>
      <c r="C1076" s="717" t="s">
        <v>8734</v>
      </c>
      <c r="D1076" s="717"/>
      <c r="E1076" s="717"/>
      <c r="F1076" s="717" t="s">
        <v>546</v>
      </c>
      <c r="G1076" s="717" t="s">
        <v>11216</v>
      </c>
      <c r="H1076" s="717" t="s">
        <v>11945</v>
      </c>
      <c r="I1076" s="717">
        <v>1439017</v>
      </c>
      <c r="J1076" s="718">
        <v>43255</v>
      </c>
      <c r="K1076" s="717" t="s">
        <v>11037</v>
      </c>
      <c r="L1076" s="717" t="s">
        <v>11941</v>
      </c>
      <c r="M1076" s="717" t="s">
        <v>11039</v>
      </c>
      <c r="N1076" s="718">
        <v>43318</v>
      </c>
      <c r="O1076" s="717" t="s">
        <v>11883</v>
      </c>
      <c r="P1076" s="719">
        <v>43324</v>
      </c>
      <c r="Q1076" s="717" t="s">
        <v>11041</v>
      </c>
      <c r="R1076" s="717"/>
      <c r="S1076" s="717"/>
      <c r="T1076" s="717"/>
    </row>
    <row r="1077" spans="1:20" ht="67.5">
      <c r="A1077" s="717">
        <v>1063</v>
      </c>
      <c r="B1077" s="717" t="s">
        <v>8747</v>
      </c>
      <c r="C1077" s="717" t="s">
        <v>8734</v>
      </c>
      <c r="D1077" s="717"/>
      <c r="E1077" s="717"/>
      <c r="F1077" s="717" t="s">
        <v>546</v>
      </c>
      <c r="G1077" s="717" t="s">
        <v>11216</v>
      </c>
      <c r="H1077" s="717" t="s">
        <v>11946</v>
      </c>
      <c r="I1077" s="717">
        <v>1439016</v>
      </c>
      <c r="J1077" s="718">
        <v>43255</v>
      </c>
      <c r="K1077" s="717" t="s">
        <v>11037</v>
      </c>
      <c r="L1077" s="717" t="s">
        <v>11941</v>
      </c>
      <c r="M1077" s="717" t="s">
        <v>11039</v>
      </c>
      <c r="N1077" s="718">
        <v>43318</v>
      </c>
      <c r="O1077" s="717" t="s">
        <v>11883</v>
      </c>
      <c r="P1077" s="719">
        <v>43324</v>
      </c>
      <c r="Q1077" s="717" t="s">
        <v>11041</v>
      </c>
      <c r="R1077" s="717"/>
      <c r="S1077" s="717"/>
      <c r="T1077" s="717"/>
    </row>
    <row r="1078" spans="1:20" ht="67.5">
      <c r="A1078" s="717">
        <v>1064</v>
      </c>
      <c r="B1078" s="717" t="s">
        <v>8771</v>
      </c>
      <c r="C1078" s="717" t="s">
        <v>8734</v>
      </c>
      <c r="D1078" s="717"/>
      <c r="E1078" s="717"/>
      <c r="F1078" s="717" t="s">
        <v>546</v>
      </c>
      <c r="G1078" s="717" t="s">
        <v>11216</v>
      </c>
      <c r="H1078" s="717" t="s">
        <v>11947</v>
      </c>
      <c r="I1078" s="717">
        <v>1439020</v>
      </c>
      <c r="J1078" s="718">
        <v>43255</v>
      </c>
      <c r="K1078" s="717" t="s">
        <v>11037</v>
      </c>
      <c r="L1078" s="717" t="s">
        <v>11941</v>
      </c>
      <c r="M1078" s="717" t="s">
        <v>11039</v>
      </c>
      <c r="N1078" s="718">
        <v>43318</v>
      </c>
      <c r="O1078" s="717" t="s">
        <v>11883</v>
      </c>
      <c r="P1078" s="719">
        <v>43324</v>
      </c>
      <c r="Q1078" s="717" t="s">
        <v>11041</v>
      </c>
      <c r="R1078" s="717"/>
      <c r="S1078" s="717"/>
      <c r="T1078" s="717"/>
    </row>
    <row r="1079" spans="1:20" ht="67.5">
      <c r="A1079" s="717">
        <v>1065</v>
      </c>
      <c r="B1079" s="717" t="s">
        <v>8847</v>
      </c>
      <c r="C1079" s="717" t="s">
        <v>8734</v>
      </c>
      <c r="D1079" s="717"/>
      <c r="E1079" s="717"/>
      <c r="F1079" s="717" t="s">
        <v>546</v>
      </c>
      <c r="G1079" s="717" t="s">
        <v>11216</v>
      </c>
      <c r="H1079" s="717" t="s">
        <v>11948</v>
      </c>
      <c r="I1079" s="717">
        <v>1439019</v>
      </c>
      <c r="J1079" s="718">
        <v>43255</v>
      </c>
      <c r="K1079" s="717" t="s">
        <v>11037</v>
      </c>
      <c r="L1079" s="717" t="s">
        <v>11941</v>
      </c>
      <c r="M1079" s="717" t="s">
        <v>11039</v>
      </c>
      <c r="N1079" s="718">
        <v>43318</v>
      </c>
      <c r="O1079" s="717" t="s">
        <v>11883</v>
      </c>
      <c r="P1079" s="719">
        <v>43325</v>
      </c>
      <c r="Q1079" s="717" t="s">
        <v>11041</v>
      </c>
      <c r="R1079" s="717"/>
      <c r="S1079" s="717"/>
      <c r="T1079" s="717"/>
    </row>
    <row r="1080" spans="1:20" ht="67.5">
      <c r="A1080" s="717">
        <v>1066</v>
      </c>
      <c r="B1080" s="717" t="s">
        <v>9648</v>
      </c>
      <c r="C1080" s="717" t="s">
        <v>9650</v>
      </c>
      <c r="D1080" s="717"/>
      <c r="E1080" s="717"/>
      <c r="F1080" s="717" t="s">
        <v>546</v>
      </c>
      <c r="G1080" s="717" t="s">
        <v>11035</v>
      </c>
      <c r="H1080" s="717" t="s">
        <v>11949</v>
      </c>
      <c r="I1080" s="717"/>
      <c r="J1080" s="718">
        <v>43280</v>
      </c>
      <c r="K1080" s="717" t="s">
        <v>11037</v>
      </c>
      <c r="L1080" s="717" t="s">
        <v>11950</v>
      </c>
      <c r="M1080" s="717" t="s">
        <v>11068</v>
      </c>
      <c r="N1080" s="718">
        <v>43324</v>
      </c>
      <c r="O1080" s="717" t="s">
        <v>9651</v>
      </c>
      <c r="P1080" s="719">
        <v>43333</v>
      </c>
      <c r="Q1080" s="717" t="s">
        <v>11041</v>
      </c>
      <c r="R1080" s="717"/>
      <c r="S1080" s="717"/>
      <c r="T1080" s="717"/>
    </row>
    <row r="1081" spans="1:20" ht="67.5">
      <c r="A1081" s="717">
        <v>1067</v>
      </c>
      <c r="B1081" s="717" t="s">
        <v>9871</v>
      </c>
      <c r="C1081" s="717" t="s">
        <v>9854</v>
      </c>
      <c r="D1081" s="717"/>
      <c r="E1081" s="717"/>
      <c r="F1081" s="717" t="s">
        <v>546</v>
      </c>
      <c r="G1081" s="717" t="s">
        <v>11243</v>
      </c>
      <c r="H1081" s="717" t="s">
        <v>11951</v>
      </c>
      <c r="I1081" s="717"/>
      <c r="J1081" s="718">
        <v>43278</v>
      </c>
      <c r="K1081" s="717" t="s">
        <v>11037</v>
      </c>
      <c r="L1081" s="717" t="s">
        <v>11952</v>
      </c>
      <c r="M1081" s="717" t="s">
        <v>11163</v>
      </c>
      <c r="N1081" s="718">
        <v>43328</v>
      </c>
      <c r="O1081" s="717" t="s">
        <v>9851</v>
      </c>
      <c r="P1081" s="719">
        <v>43333</v>
      </c>
      <c r="Q1081" s="717" t="s">
        <v>11041</v>
      </c>
      <c r="R1081" s="717"/>
      <c r="S1081" s="717"/>
      <c r="T1081" s="717"/>
    </row>
    <row r="1082" spans="1:20" ht="67.5">
      <c r="A1082" s="717">
        <v>1068</v>
      </c>
      <c r="B1082" s="717" t="s">
        <v>9852</v>
      </c>
      <c r="C1082" s="717" t="s">
        <v>9854</v>
      </c>
      <c r="D1082" s="717"/>
      <c r="E1082" s="717"/>
      <c r="F1082" s="717" t="s">
        <v>546</v>
      </c>
      <c r="G1082" s="717" t="s">
        <v>11243</v>
      </c>
      <c r="H1082" s="717" t="s">
        <v>11953</v>
      </c>
      <c r="I1082" s="717"/>
      <c r="J1082" s="718">
        <v>43278</v>
      </c>
      <c r="K1082" s="717" t="s">
        <v>11037</v>
      </c>
      <c r="L1082" s="717" t="s">
        <v>11952</v>
      </c>
      <c r="M1082" s="717" t="s">
        <v>11163</v>
      </c>
      <c r="N1082" s="718">
        <v>43328</v>
      </c>
      <c r="O1082" s="717" t="s">
        <v>9851</v>
      </c>
      <c r="P1082" s="719">
        <v>43333</v>
      </c>
      <c r="Q1082" s="717" t="s">
        <v>11041</v>
      </c>
      <c r="R1082" s="717"/>
      <c r="S1082" s="717"/>
      <c r="T1082" s="717"/>
    </row>
    <row r="1083" spans="1:20" ht="67.5">
      <c r="A1083" s="717">
        <v>1069</v>
      </c>
      <c r="B1083" s="717" t="s">
        <v>9865</v>
      </c>
      <c r="C1083" s="717" t="s">
        <v>9854</v>
      </c>
      <c r="D1083" s="717"/>
      <c r="E1083" s="717"/>
      <c r="F1083" s="717" t="s">
        <v>546</v>
      </c>
      <c r="G1083" s="717" t="s">
        <v>11243</v>
      </c>
      <c r="H1083" s="717" t="s">
        <v>11954</v>
      </c>
      <c r="I1083" s="717"/>
      <c r="J1083" s="718">
        <v>43278</v>
      </c>
      <c r="K1083" s="717" t="s">
        <v>11037</v>
      </c>
      <c r="L1083" s="717" t="s">
        <v>11952</v>
      </c>
      <c r="M1083" s="717" t="s">
        <v>11163</v>
      </c>
      <c r="N1083" s="718">
        <v>43328</v>
      </c>
      <c r="O1083" s="717" t="s">
        <v>9851</v>
      </c>
      <c r="P1083" s="719">
        <v>43333</v>
      </c>
      <c r="Q1083" s="717" t="s">
        <v>11041</v>
      </c>
      <c r="R1083" s="717"/>
      <c r="S1083" s="717"/>
      <c r="T1083" s="717"/>
    </row>
    <row r="1084" spans="1:20" ht="67.5">
      <c r="A1084" s="717">
        <v>1070</v>
      </c>
      <c r="B1084" s="717" t="s">
        <v>9848</v>
      </c>
      <c r="C1084" s="717" t="s">
        <v>9850</v>
      </c>
      <c r="D1084" s="717"/>
      <c r="E1084" s="717"/>
      <c r="F1084" s="717" t="s">
        <v>546</v>
      </c>
      <c r="G1084" s="717" t="s">
        <v>11216</v>
      </c>
      <c r="H1084" s="717" t="s">
        <v>11955</v>
      </c>
      <c r="I1084" s="717"/>
      <c r="J1084" s="718">
        <v>43261</v>
      </c>
      <c r="K1084" s="717" t="s">
        <v>11037</v>
      </c>
      <c r="L1084" s="717" t="s">
        <v>11956</v>
      </c>
      <c r="M1084" s="717" t="s">
        <v>11163</v>
      </c>
      <c r="N1084" s="718">
        <v>43319</v>
      </c>
      <c r="O1084" s="717" t="s">
        <v>9851</v>
      </c>
      <c r="P1084" s="719">
        <v>43333</v>
      </c>
      <c r="Q1084" s="717" t="s">
        <v>11041</v>
      </c>
      <c r="R1084" s="717"/>
      <c r="S1084" s="717"/>
      <c r="T1084" s="717"/>
    </row>
    <row r="1085" spans="1:20" ht="67.5">
      <c r="A1085" s="717">
        <v>1071</v>
      </c>
      <c r="B1085" s="717" t="s">
        <v>9859</v>
      </c>
      <c r="C1085" s="717" t="s">
        <v>9850</v>
      </c>
      <c r="D1085" s="717"/>
      <c r="E1085" s="717"/>
      <c r="F1085" s="717" t="s">
        <v>546</v>
      </c>
      <c r="G1085" s="717" t="s">
        <v>11216</v>
      </c>
      <c r="H1085" s="717" t="s">
        <v>11957</v>
      </c>
      <c r="I1085" s="717"/>
      <c r="J1085" s="718">
        <v>43261</v>
      </c>
      <c r="K1085" s="717" t="s">
        <v>11037</v>
      </c>
      <c r="L1085" s="717" t="s">
        <v>11956</v>
      </c>
      <c r="M1085" s="717" t="s">
        <v>11163</v>
      </c>
      <c r="N1085" s="718">
        <v>43319</v>
      </c>
      <c r="O1085" s="717" t="s">
        <v>9851</v>
      </c>
      <c r="P1085" s="719">
        <v>43333</v>
      </c>
      <c r="Q1085" s="717" t="s">
        <v>11041</v>
      </c>
      <c r="R1085" s="717"/>
      <c r="S1085" s="717"/>
      <c r="T1085" s="717"/>
    </row>
    <row r="1086" spans="1:20" ht="67.5">
      <c r="A1086" s="717">
        <v>1072</v>
      </c>
      <c r="B1086" s="717" t="s">
        <v>9877</v>
      </c>
      <c r="C1086" s="717" t="s">
        <v>9850</v>
      </c>
      <c r="D1086" s="717"/>
      <c r="E1086" s="717"/>
      <c r="F1086" s="717" t="s">
        <v>546</v>
      </c>
      <c r="G1086" s="717" t="s">
        <v>11216</v>
      </c>
      <c r="H1086" s="717" t="s">
        <v>11958</v>
      </c>
      <c r="I1086" s="717"/>
      <c r="J1086" s="718">
        <v>43261</v>
      </c>
      <c r="K1086" s="717" t="s">
        <v>11037</v>
      </c>
      <c r="L1086" s="717" t="s">
        <v>11956</v>
      </c>
      <c r="M1086" s="717" t="s">
        <v>11163</v>
      </c>
      <c r="N1086" s="718">
        <v>43319</v>
      </c>
      <c r="O1086" s="717" t="s">
        <v>9851</v>
      </c>
      <c r="P1086" s="719">
        <v>43333</v>
      </c>
      <c r="Q1086" s="717" t="s">
        <v>11041</v>
      </c>
      <c r="R1086" s="717"/>
      <c r="S1086" s="717"/>
      <c r="T1086" s="717"/>
    </row>
    <row r="1087" spans="1:20" ht="67.5">
      <c r="A1087" s="717">
        <v>1073</v>
      </c>
      <c r="B1087" s="717" t="s">
        <v>9857</v>
      </c>
      <c r="C1087" s="717" t="s">
        <v>9850</v>
      </c>
      <c r="D1087" s="717"/>
      <c r="E1087" s="717"/>
      <c r="F1087" s="717" t="s">
        <v>546</v>
      </c>
      <c r="G1087" s="717" t="s">
        <v>11216</v>
      </c>
      <c r="H1087" s="717" t="s">
        <v>11959</v>
      </c>
      <c r="I1087" s="717"/>
      <c r="J1087" s="718">
        <v>43261</v>
      </c>
      <c r="K1087" s="717" t="s">
        <v>11037</v>
      </c>
      <c r="L1087" s="717" t="s">
        <v>11956</v>
      </c>
      <c r="M1087" s="717" t="s">
        <v>11163</v>
      </c>
      <c r="N1087" s="718">
        <v>43319</v>
      </c>
      <c r="O1087" s="717" t="s">
        <v>9851</v>
      </c>
      <c r="P1087" s="719">
        <v>43333</v>
      </c>
      <c r="Q1087" s="717" t="s">
        <v>11041</v>
      </c>
      <c r="R1087" s="717"/>
      <c r="S1087" s="717"/>
      <c r="T1087" s="717"/>
    </row>
    <row r="1088" spans="1:20" ht="67.5">
      <c r="A1088" s="717">
        <v>1074</v>
      </c>
      <c r="B1088" s="717" t="s">
        <v>9855</v>
      </c>
      <c r="C1088" s="717" t="s">
        <v>9850</v>
      </c>
      <c r="D1088" s="717"/>
      <c r="E1088" s="717"/>
      <c r="F1088" s="717" t="s">
        <v>546</v>
      </c>
      <c r="G1088" s="717" t="s">
        <v>11216</v>
      </c>
      <c r="H1088" s="717" t="s">
        <v>11960</v>
      </c>
      <c r="I1088" s="717"/>
      <c r="J1088" s="718">
        <v>43261</v>
      </c>
      <c r="K1088" s="717" t="s">
        <v>11037</v>
      </c>
      <c r="L1088" s="717" t="s">
        <v>11956</v>
      </c>
      <c r="M1088" s="717" t="s">
        <v>11163</v>
      </c>
      <c r="N1088" s="718">
        <v>43319</v>
      </c>
      <c r="O1088" s="717" t="s">
        <v>9851</v>
      </c>
      <c r="P1088" s="719">
        <v>43333</v>
      </c>
      <c r="Q1088" s="717" t="s">
        <v>11041</v>
      </c>
      <c r="R1088" s="717"/>
      <c r="S1088" s="717"/>
      <c r="T1088" s="717"/>
    </row>
    <row r="1089" spans="1:20" ht="67.5">
      <c r="A1089" s="717">
        <v>1075</v>
      </c>
      <c r="B1089" s="717" t="s">
        <v>9867</v>
      </c>
      <c r="C1089" s="717" t="s">
        <v>9850</v>
      </c>
      <c r="D1089" s="717"/>
      <c r="E1089" s="717"/>
      <c r="F1089" s="717" t="s">
        <v>546</v>
      </c>
      <c r="G1089" s="717" t="s">
        <v>11216</v>
      </c>
      <c r="H1089" s="717" t="s">
        <v>11961</v>
      </c>
      <c r="I1089" s="717"/>
      <c r="J1089" s="718">
        <v>43261</v>
      </c>
      <c r="K1089" s="717" t="s">
        <v>11037</v>
      </c>
      <c r="L1089" s="717" t="s">
        <v>11956</v>
      </c>
      <c r="M1089" s="717" t="s">
        <v>11163</v>
      </c>
      <c r="N1089" s="718">
        <v>43319</v>
      </c>
      <c r="O1089" s="717" t="s">
        <v>9851</v>
      </c>
      <c r="P1089" s="719">
        <v>43333</v>
      </c>
      <c r="Q1089" s="717" t="s">
        <v>11041</v>
      </c>
      <c r="R1089" s="717"/>
      <c r="S1089" s="717"/>
      <c r="T1089" s="717"/>
    </row>
    <row r="1090" spans="1:20" ht="67.5">
      <c r="A1090" s="717">
        <v>1076</v>
      </c>
      <c r="B1090" s="717" t="s">
        <v>9879</v>
      </c>
      <c r="C1090" s="717" t="s">
        <v>9850</v>
      </c>
      <c r="D1090" s="717"/>
      <c r="E1090" s="717"/>
      <c r="F1090" s="717" t="s">
        <v>546</v>
      </c>
      <c r="G1090" s="717" t="s">
        <v>11216</v>
      </c>
      <c r="H1090" s="717" t="s">
        <v>11962</v>
      </c>
      <c r="I1090" s="717"/>
      <c r="J1090" s="718">
        <v>43261</v>
      </c>
      <c r="K1090" s="717" t="s">
        <v>11037</v>
      </c>
      <c r="L1090" s="717" t="s">
        <v>11956</v>
      </c>
      <c r="M1090" s="717" t="s">
        <v>11163</v>
      </c>
      <c r="N1090" s="718">
        <v>43319</v>
      </c>
      <c r="O1090" s="717" t="s">
        <v>9851</v>
      </c>
      <c r="P1090" s="719">
        <v>43333</v>
      </c>
      <c r="Q1090" s="717" t="s">
        <v>11041</v>
      </c>
      <c r="R1090" s="717"/>
      <c r="S1090" s="717"/>
      <c r="T1090" s="717"/>
    </row>
    <row r="1091" spans="1:20" ht="67.5">
      <c r="A1091" s="717">
        <v>1077</v>
      </c>
      <c r="B1091" s="717" t="s">
        <v>9869</v>
      </c>
      <c r="C1091" s="717" t="s">
        <v>9850</v>
      </c>
      <c r="D1091" s="717"/>
      <c r="E1091" s="717"/>
      <c r="F1091" s="717" t="s">
        <v>546</v>
      </c>
      <c r="G1091" s="717" t="s">
        <v>11216</v>
      </c>
      <c r="H1091" s="717" t="s">
        <v>11963</v>
      </c>
      <c r="I1091" s="717"/>
      <c r="J1091" s="718">
        <v>43261</v>
      </c>
      <c r="K1091" s="717" t="s">
        <v>11037</v>
      </c>
      <c r="L1091" s="717" t="s">
        <v>11956</v>
      </c>
      <c r="M1091" s="717" t="s">
        <v>11163</v>
      </c>
      <c r="N1091" s="718">
        <v>43319</v>
      </c>
      <c r="O1091" s="717" t="s">
        <v>9851</v>
      </c>
      <c r="P1091" s="719">
        <v>43333</v>
      </c>
      <c r="Q1091" s="717" t="s">
        <v>11041</v>
      </c>
      <c r="R1091" s="717"/>
      <c r="S1091" s="717"/>
      <c r="T1091" s="717"/>
    </row>
    <row r="1092" spans="1:20" ht="67.5">
      <c r="A1092" s="717">
        <v>1078</v>
      </c>
      <c r="B1092" s="717" t="s">
        <v>9861</v>
      </c>
      <c r="C1092" s="717" t="s">
        <v>9850</v>
      </c>
      <c r="D1092" s="717"/>
      <c r="E1092" s="717"/>
      <c r="F1092" s="717" t="s">
        <v>546</v>
      </c>
      <c r="G1092" s="717" t="s">
        <v>11216</v>
      </c>
      <c r="H1092" s="717" t="s">
        <v>11964</v>
      </c>
      <c r="I1092" s="717"/>
      <c r="J1092" s="718">
        <v>43261</v>
      </c>
      <c r="K1092" s="717" t="s">
        <v>11037</v>
      </c>
      <c r="L1092" s="717" t="s">
        <v>11956</v>
      </c>
      <c r="M1092" s="717" t="s">
        <v>11163</v>
      </c>
      <c r="N1092" s="718">
        <v>43319</v>
      </c>
      <c r="O1092" s="717" t="s">
        <v>9851</v>
      </c>
      <c r="P1092" s="719">
        <v>43333</v>
      </c>
      <c r="Q1092" s="717" t="s">
        <v>11041</v>
      </c>
      <c r="R1092" s="717"/>
      <c r="S1092" s="717"/>
      <c r="T1092" s="717"/>
    </row>
    <row r="1093" spans="1:20" ht="67.5">
      <c r="A1093" s="717">
        <v>1079</v>
      </c>
      <c r="B1093" s="717" t="s">
        <v>9863</v>
      </c>
      <c r="C1093" s="717" t="s">
        <v>9850</v>
      </c>
      <c r="D1093" s="717"/>
      <c r="E1093" s="717"/>
      <c r="F1093" s="717" t="s">
        <v>546</v>
      </c>
      <c r="G1093" s="717" t="s">
        <v>11216</v>
      </c>
      <c r="H1093" s="717" t="s">
        <v>11965</v>
      </c>
      <c r="I1093" s="717"/>
      <c r="J1093" s="718">
        <v>43261</v>
      </c>
      <c r="K1093" s="717" t="s">
        <v>11037</v>
      </c>
      <c r="L1093" s="717" t="s">
        <v>11956</v>
      </c>
      <c r="M1093" s="717" t="s">
        <v>11163</v>
      </c>
      <c r="N1093" s="718">
        <v>43319</v>
      </c>
      <c r="O1093" s="717" t="s">
        <v>9851</v>
      </c>
      <c r="P1093" s="719">
        <v>43333</v>
      </c>
      <c r="Q1093" s="717" t="s">
        <v>11041</v>
      </c>
      <c r="R1093" s="717"/>
      <c r="S1093" s="717"/>
      <c r="T1093" s="717"/>
    </row>
    <row r="1094" spans="1:20" ht="67.5">
      <c r="A1094" s="717">
        <v>1080</v>
      </c>
      <c r="B1094" s="717" t="s">
        <v>9884</v>
      </c>
      <c r="C1094" s="717" t="s">
        <v>9850</v>
      </c>
      <c r="D1094" s="717"/>
      <c r="E1094" s="717"/>
      <c r="F1094" s="717" t="s">
        <v>546</v>
      </c>
      <c r="G1094" s="717" t="s">
        <v>11216</v>
      </c>
      <c r="H1094" s="717" t="s">
        <v>11966</v>
      </c>
      <c r="I1094" s="717"/>
      <c r="J1094" s="718">
        <v>43261</v>
      </c>
      <c r="K1094" s="717" t="s">
        <v>11037</v>
      </c>
      <c r="L1094" s="717" t="s">
        <v>11956</v>
      </c>
      <c r="M1094" s="717" t="s">
        <v>11163</v>
      </c>
      <c r="N1094" s="718">
        <v>43319</v>
      </c>
      <c r="O1094" s="717" t="s">
        <v>9851</v>
      </c>
      <c r="P1094" s="719">
        <v>43333</v>
      </c>
      <c r="Q1094" s="717" t="s">
        <v>11041</v>
      </c>
      <c r="R1094" s="717"/>
      <c r="S1094" s="717"/>
      <c r="T1094" s="717"/>
    </row>
    <row r="1095" spans="1:20" ht="67.5">
      <c r="A1095" s="717">
        <v>1081</v>
      </c>
      <c r="B1095" s="717" t="s">
        <v>9873</v>
      </c>
      <c r="C1095" s="717" t="s">
        <v>9850</v>
      </c>
      <c r="D1095" s="717"/>
      <c r="E1095" s="717"/>
      <c r="F1095" s="717" t="s">
        <v>546</v>
      </c>
      <c r="G1095" s="717" t="s">
        <v>11216</v>
      </c>
      <c r="H1095" s="717" t="s">
        <v>11967</v>
      </c>
      <c r="I1095" s="717"/>
      <c r="J1095" s="718">
        <v>43261</v>
      </c>
      <c r="K1095" s="717" t="s">
        <v>11037</v>
      </c>
      <c r="L1095" s="717" t="s">
        <v>11956</v>
      </c>
      <c r="M1095" s="717" t="s">
        <v>11163</v>
      </c>
      <c r="N1095" s="718">
        <v>43319</v>
      </c>
      <c r="O1095" s="717" t="s">
        <v>9851</v>
      </c>
      <c r="P1095" s="719">
        <v>43333</v>
      </c>
      <c r="Q1095" s="717" t="s">
        <v>11041</v>
      </c>
      <c r="R1095" s="717"/>
      <c r="S1095" s="717"/>
      <c r="T1095" s="717"/>
    </row>
    <row r="1096" spans="1:20" ht="67.5">
      <c r="A1096" s="717">
        <v>1082</v>
      </c>
      <c r="B1096" s="717" t="s">
        <v>9888</v>
      </c>
      <c r="C1096" s="717" t="s">
        <v>9850</v>
      </c>
      <c r="D1096" s="717"/>
      <c r="E1096" s="717"/>
      <c r="F1096" s="717" t="s">
        <v>546</v>
      </c>
      <c r="G1096" s="717" t="s">
        <v>11216</v>
      </c>
      <c r="H1096" s="717" t="s">
        <v>11968</v>
      </c>
      <c r="I1096" s="717"/>
      <c r="J1096" s="718">
        <v>43261</v>
      </c>
      <c r="K1096" s="717" t="s">
        <v>11037</v>
      </c>
      <c r="L1096" s="717" t="s">
        <v>11956</v>
      </c>
      <c r="M1096" s="717" t="s">
        <v>11163</v>
      </c>
      <c r="N1096" s="718">
        <v>43319</v>
      </c>
      <c r="O1096" s="717" t="s">
        <v>9851</v>
      </c>
      <c r="P1096" s="719">
        <v>43334</v>
      </c>
      <c r="Q1096" s="717" t="s">
        <v>11041</v>
      </c>
      <c r="R1096" s="717"/>
      <c r="S1096" s="717"/>
      <c r="T1096" s="717"/>
    </row>
    <row r="1097" spans="1:20" ht="67.5">
      <c r="A1097" s="717">
        <v>1083</v>
      </c>
      <c r="B1097" s="717" t="s">
        <v>9875</v>
      </c>
      <c r="C1097" s="717" t="s">
        <v>9850</v>
      </c>
      <c r="D1097" s="717"/>
      <c r="E1097" s="717"/>
      <c r="F1097" s="717" t="s">
        <v>546</v>
      </c>
      <c r="G1097" s="717" t="s">
        <v>11216</v>
      </c>
      <c r="H1097" s="717" t="s">
        <v>11969</v>
      </c>
      <c r="I1097" s="717"/>
      <c r="J1097" s="718">
        <v>43261</v>
      </c>
      <c r="K1097" s="717" t="s">
        <v>11037</v>
      </c>
      <c r="L1097" s="717" t="s">
        <v>11956</v>
      </c>
      <c r="M1097" s="717" t="s">
        <v>11163</v>
      </c>
      <c r="N1097" s="718">
        <v>43319</v>
      </c>
      <c r="O1097" s="717" t="s">
        <v>9851</v>
      </c>
      <c r="P1097" s="719">
        <v>43333</v>
      </c>
      <c r="Q1097" s="717" t="s">
        <v>11041</v>
      </c>
      <c r="R1097" s="717"/>
      <c r="S1097" s="717"/>
      <c r="T1097" s="717"/>
    </row>
    <row r="1098" spans="1:20" ht="67.5">
      <c r="A1098" s="717">
        <v>1084</v>
      </c>
      <c r="B1098" s="717" t="s">
        <v>9886</v>
      </c>
      <c r="C1098" s="717" t="s">
        <v>9850</v>
      </c>
      <c r="D1098" s="717"/>
      <c r="E1098" s="717"/>
      <c r="F1098" s="717" t="s">
        <v>546</v>
      </c>
      <c r="G1098" s="717" t="s">
        <v>11216</v>
      </c>
      <c r="H1098" s="717" t="s">
        <v>11970</v>
      </c>
      <c r="I1098" s="717"/>
      <c r="J1098" s="718">
        <v>43261</v>
      </c>
      <c r="K1098" s="717" t="s">
        <v>11037</v>
      </c>
      <c r="L1098" s="717" t="s">
        <v>11956</v>
      </c>
      <c r="M1098" s="717" t="s">
        <v>11163</v>
      </c>
      <c r="N1098" s="718">
        <v>43319</v>
      </c>
      <c r="O1098" s="717" t="s">
        <v>9851</v>
      </c>
      <c r="P1098" s="719">
        <v>43334</v>
      </c>
      <c r="Q1098" s="717" t="s">
        <v>11041</v>
      </c>
      <c r="R1098" s="717"/>
      <c r="S1098" s="717"/>
      <c r="T1098" s="717"/>
    </row>
    <row r="1099" spans="1:20" ht="67.5">
      <c r="A1099" s="717">
        <v>1085</v>
      </c>
      <c r="B1099" s="717" t="s">
        <v>8851</v>
      </c>
      <c r="C1099" s="717" t="s">
        <v>8853</v>
      </c>
      <c r="D1099" s="717"/>
      <c r="E1099" s="717"/>
      <c r="F1099" s="717" t="s">
        <v>546</v>
      </c>
      <c r="G1099" s="717" t="s">
        <v>11035</v>
      </c>
      <c r="H1099" s="717" t="s">
        <v>11971</v>
      </c>
      <c r="I1099" s="717"/>
      <c r="J1099" s="718">
        <v>43293</v>
      </c>
      <c r="K1099" s="717" t="s">
        <v>11037</v>
      </c>
      <c r="L1099" s="717" t="s">
        <v>11972</v>
      </c>
      <c r="M1099" s="717" t="s">
        <v>11039</v>
      </c>
      <c r="N1099" s="718">
        <v>43332</v>
      </c>
      <c r="O1099" s="717" t="s">
        <v>11973</v>
      </c>
      <c r="P1099" s="719">
        <v>43338</v>
      </c>
      <c r="Q1099" s="717" t="s">
        <v>11041</v>
      </c>
      <c r="R1099" s="717"/>
      <c r="S1099" s="717"/>
      <c r="T1099" s="717"/>
    </row>
    <row r="1100" spans="1:20" ht="67.5">
      <c r="A1100" s="717">
        <v>1086</v>
      </c>
      <c r="B1100" s="717" t="s">
        <v>8861</v>
      </c>
      <c r="C1100" s="717" t="s">
        <v>8853</v>
      </c>
      <c r="D1100" s="717"/>
      <c r="E1100" s="717"/>
      <c r="F1100" s="717" t="s">
        <v>546</v>
      </c>
      <c r="G1100" s="717" t="s">
        <v>11035</v>
      </c>
      <c r="H1100" s="717" t="s">
        <v>11974</v>
      </c>
      <c r="I1100" s="717"/>
      <c r="J1100" s="718">
        <v>43293</v>
      </c>
      <c r="K1100" s="717" t="s">
        <v>11037</v>
      </c>
      <c r="L1100" s="717" t="s">
        <v>11972</v>
      </c>
      <c r="M1100" s="717" t="s">
        <v>11039</v>
      </c>
      <c r="N1100" s="718">
        <v>43332</v>
      </c>
      <c r="O1100" s="717" t="s">
        <v>11973</v>
      </c>
      <c r="P1100" s="719">
        <v>43338</v>
      </c>
      <c r="Q1100" s="717" t="s">
        <v>11041</v>
      </c>
      <c r="R1100" s="717"/>
      <c r="S1100" s="717"/>
      <c r="T1100" s="717"/>
    </row>
    <row r="1101" spans="1:20" ht="67.5">
      <c r="A1101" s="717">
        <v>1087</v>
      </c>
      <c r="B1101" s="717" t="s">
        <v>8883</v>
      </c>
      <c r="C1101" s="717" t="s">
        <v>8853</v>
      </c>
      <c r="D1101" s="717"/>
      <c r="E1101" s="717"/>
      <c r="F1101" s="717" t="s">
        <v>546</v>
      </c>
      <c r="G1101" s="717" t="s">
        <v>11035</v>
      </c>
      <c r="H1101" s="717" t="s">
        <v>11975</v>
      </c>
      <c r="I1101" s="717"/>
      <c r="J1101" s="718">
        <v>43293</v>
      </c>
      <c r="K1101" s="717" t="s">
        <v>11037</v>
      </c>
      <c r="L1101" s="717" t="s">
        <v>11972</v>
      </c>
      <c r="M1101" s="717" t="s">
        <v>11039</v>
      </c>
      <c r="N1101" s="718">
        <v>43332</v>
      </c>
      <c r="O1101" s="717" t="s">
        <v>11973</v>
      </c>
      <c r="P1101" s="719">
        <v>43339</v>
      </c>
      <c r="Q1101" s="717" t="s">
        <v>11041</v>
      </c>
      <c r="R1101" s="717"/>
      <c r="S1101" s="717"/>
      <c r="T1101" s="717"/>
    </row>
    <row r="1102" spans="1:20" ht="67.5">
      <c r="A1102" s="717">
        <v>1088</v>
      </c>
      <c r="B1102" s="717" t="s">
        <v>8881</v>
      </c>
      <c r="C1102" s="717" t="s">
        <v>8853</v>
      </c>
      <c r="D1102" s="717"/>
      <c r="E1102" s="717"/>
      <c r="F1102" s="717" t="s">
        <v>546</v>
      </c>
      <c r="G1102" s="717" t="s">
        <v>11035</v>
      </c>
      <c r="H1102" s="717" t="s">
        <v>11976</v>
      </c>
      <c r="I1102" s="717"/>
      <c r="J1102" s="718">
        <v>43293</v>
      </c>
      <c r="K1102" s="717" t="s">
        <v>11037</v>
      </c>
      <c r="L1102" s="717" t="s">
        <v>11972</v>
      </c>
      <c r="M1102" s="717" t="s">
        <v>11039</v>
      </c>
      <c r="N1102" s="718">
        <v>43332</v>
      </c>
      <c r="O1102" s="717" t="s">
        <v>11973</v>
      </c>
      <c r="P1102" s="719">
        <v>43339</v>
      </c>
      <c r="Q1102" s="717" t="s">
        <v>11041</v>
      </c>
      <c r="R1102" s="717"/>
      <c r="S1102" s="717"/>
      <c r="T1102" s="717"/>
    </row>
    <row r="1103" spans="1:20" ht="67.5">
      <c r="A1103" s="717">
        <v>1089</v>
      </c>
      <c r="B1103" s="717" t="s">
        <v>8867</v>
      </c>
      <c r="C1103" s="717" t="s">
        <v>8853</v>
      </c>
      <c r="D1103" s="717"/>
      <c r="E1103" s="717"/>
      <c r="F1103" s="717" t="s">
        <v>546</v>
      </c>
      <c r="G1103" s="717" t="s">
        <v>11035</v>
      </c>
      <c r="H1103" s="717" t="s">
        <v>11977</v>
      </c>
      <c r="I1103" s="717"/>
      <c r="J1103" s="718">
        <v>43293</v>
      </c>
      <c r="K1103" s="717" t="s">
        <v>11037</v>
      </c>
      <c r="L1103" s="717" t="s">
        <v>11972</v>
      </c>
      <c r="M1103" s="717" t="s">
        <v>11039</v>
      </c>
      <c r="N1103" s="718">
        <v>43332</v>
      </c>
      <c r="O1103" s="717" t="s">
        <v>11973</v>
      </c>
      <c r="P1103" s="719">
        <v>43338</v>
      </c>
      <c r="Q1103" s="717" t="s">
        <v>11041</v>
      </c>
      <c r="R1103" s="717"/>
      <c r="S1103" s="717"/>
      <c r="T1103" s="717"/>
    </row>
    <row r="1104" spans="1:20" ht="67.5">
      <c r="A1104" s="717">
        <v>1090</v>
      </c>
      <c r="B1104" s="717" t="s">
        <v>8875</v>
      </c>
      <c r="C1104" s="717" t="s">
        <v>8853</v>
      </c>
      <c r="D1104" s="717"/>
      <c r="E1104" s="717"/>
      <c r="F1104" s="717" t="s">
        <v>546</v>
      </c>
      <c r="G1104" s="717" t="s">
        <v>11035</v>
      </c>
      <c r="H1104" s="717" t="s">
        <v>11978</v>
      </c>
      <c r="I1104" s="717"/>
      <c r="J1104" s="718">
        <v>43293</v>
      </c>
      <c r="K1104" s="717" t="s">
        <v>11037</v>
      </c>
      <c r="L1104" s="717" t="s">
        <v>11972</v>
      </c>
      <c r="M1104" s="717" t="s">
        <v>11039</v>
      </c>
      <c r="N1104" s="718">
        <v>43332</v>
      </c>
      <c r="O1104" s="717" t="s">
        <v>11973</v>
      </c>
      <c r="P1104" s="719">
        <v>43339</v>
      </c>
      <c r="Q1104" s="717" t="s">
        <v>11041</v>
      </c>
      <c r="R1104" s="717"/>
      <c r="S1104" s="717"/>
      <c r="T1104" s="717"/>
    </row>
    <row r="1105" spans="1:20" ht="67.5">
      <c r="A1105" s="717">
        <v>1091</v>
      </c>
      <c r="B1105" s="717" t="s">
        <v>8871</v>
      </c>
      <c r="C1105" s="717" t="s">
        <v>8853</v>
      </c>
      <c r="D1105" s="717"/>
      <c r="E1105" s="717"/>
      <c r="F1105" s="717" t="s">
        <v>546</v>
      </c>
      <c r="G1105" s="717" t="s">
        <v>11035</v>
      </c>
      <c r="H1105" s="717" t="s">
        <v>11979</v>
      </c>
      <c r="I1105" s="717"/>
      <c r="J1105" s="718">
        <v>43293</v>
      </c>
      <c r="K1105" s="717" t="s">
        <v>11037</v>
      </c>
      <c r="L1105" s="717" t="s">
        <v>11972</v>
      </c>
      <c r="M1105" s="717" t="s">
        <v>11039</v>
      </c>
      <c r="N1105" s="718">
        <v>43332</v>
      </c>
      <c r="O1105" s="717" t="s">
        <v>11973</v>
      </c>
      <c r="P1105" s="719">
        <v>43338</v>
      </c>
      <c r="Q1105" s="717" t="s">
        <v>11041</v>
      </c>
      <c r="R1105" s="717"/>
      <c r="S1105" s="717"/>
      <c r="T1105" s="717"/>
    </row>
    <row r="1106" spans="1:20" ht="67.5">
      <c r="A1106" s="717">
        <v>1092</v>
      </c>
      <c r="B1106" s="717" t="s">
        <v>8879</v>
      </c>
      <c r="C1106" s="717" t="s">
        <v>8853</v>
      </c>
      <c r="D1106" s="717"/>
      <c r="E1106" s="717"/>
      <c r="F1106" s="717" t="s">
        <v>546</v>
      </c>
      <c r="G1106" s="717" t="s">
        <v>11035</v>
      </c>
      <c r="H1106" s="717" t="s">
        <v>11980</v>
      </c>
      <c r="I1106" s="717"/>
      <c r="J1106" s="718">
        <v>43293</v>
      </c>
      <c r="K1106" s="717" t="s">
        <v>11037</v>
      </c>
      <c r="L1106" s="717" t="s">
        <v>11972</v>
      </c>
      <c r="M1106" s="717" t="s">
        <v>11039</v>
      </c>
      <c r="N1106" s="718">
        <v>43332</v>
      </c>
      <c r="O1106" s="717" t="s">
        <v>11973</v>
      </c>
      <c r="P1106" s="719">
        <v>43339</v>
      </c>
      <c r="Q1106" s="717" t="s">
        <v>11041</v>
      </c>
      <c r="R1106" s="717"/>
      <c r="S1106" s="717"/>
      <c r="T1106" s="717"/>
    </row>
    <row r="1107" spans="1:20" ht="67.5">
      <c r="A1107" s="717">
        <v>1093</v>
      </c>
      <c r="B1107" s="717" t="s">
        <v>8877</v>
      </c>
      <c r="C1107" s="717" t="s">
        <v>8853</v>
      </c>
      <c r="D1107" s="717"/>
      <c r="E1107" s="717"/>
      <c r="F1107" s="717" t="s">
        <v>546</v>
      </c>
      <c r="G1107" s="717" t="s">
        <v>11035</v>
      </c>
      <c r="H1107" s="717" t="s">
        <v>11981</v>
      </c>
      <c r="I1107" s="717"/>
      <c r="J1107" s="718">
        <v>43293</v>
      </c>
      <c r="K1107" s="717" t="s">
        <v>11037</v>
      </c>
      <c r="L1107" s="717" t="s">
        <v>11972</v>
      </c>
      <c r="M1107" s="717" t="s">
        <v>11039</v>
      </c>
      <c r="N1107" s="718">
        <v>43332</v>
      </c>
      <c r="O1107" s="717" t="s">
        <v>11973</v>
      </c>
      <c r="P1107" s="719">
        <v>43339</v>
      </c>
      <c r="Q1107" s="717" t="s">
        <v>11041</v>
      </c>
      <c r="R1107" s="717"/>
      <c r="S1107" s="717"/>
      <c r="T1107" s="717"/>
    </row>
    <row r="1108" spans="1:20" ht="67.5">
      <c r="A1108" s="717">
        <v>1094</v>
      </c>
      <c r="B1108" s="717" t="s">
        <v>8885</v>
      </c>
      <c r="C1108" s="717" t="s">
        <v>8857</v>
      </c>
      <c r="D1108" s="717"/>
      <c r="E1108" s="717"/>
      <c r="F1108" s="717" t="s">
        <v>546</v>
      </c>
      <c r="G1108" s="717" t="s">
        <v>11243</v>
      </c>
      <c r="H1108" s="717" t="s">
        <v>11982</v>
      </c>
      <c r="I1108" s="717"/>
      <c r="J1108" s="718">
        <v>43286</v>
      </c>
      <c r="K1108" s="717" t="s">
        <v>11037</v>
      </c>
      <c r="L1108" s="717" t="s">
        <v>11972</v>
      </c>
      <c r="M1108" s="717" t="s">
        <v>11039</v>
      </c>
      <c r="N1108" s="718">
        <v>43332</v>
      </c>
      <c r="O1108" s="717" t="s">
        <v>11973</v>
      </c>
      <c r="P1108" s="719">
        <v>43339</v>
      </c>
      <c r="Q1108" s="717" t="s">
        <v>11041</v>
      </c>
      <c r="R1108" s="717"/>
      <c r="S1108" s="717"/>
      <c r="T1108" s="717"/>
    </row>
    <row r="1109" spans="1:20" ht="67.5">
      <c r="A1109" s="717">
        <v>1095</v>
      </c>
      <c r="B1109" s="717" t="s">
        <v>8863</v>
      </c>
      <c r="C1109" s="717" t="s">
        <v>8857</v>
      </c>
      <c r="D1109" s="717"/>
      <c r="E1109" s="717"/>
      <c r="F1109" s="717" t="s">
        <v>546</v>
      </c>
      <c r="G1109" s="717" t="s">
        <v>11243</v>
      </c>
      <c r="H1109" s="717" t="s">
        <v>11983</v>
      </c>
      <c r="I1109" s="717"/>
      <c r="J1109" s="718">
        <v>43286</v>
      </c>
      <c r="K1109" s="717" t="s">
        <v>11037</v>
      </c>
      <c r="L1109" s="717" t="s">
        <v>11972</v>
      </c>
      <c r="M1109" s="717" t="s">
        <v>11039</v>
      </c>
      <c r="N1109" s="718">
        <v>43332</v>
      </c>
      <c r="O1109" s="717" t="s">
        <v>11973</v>
      </c>
      <c r="P1109" s="719">
        <v>43338</v>
      </c>
      <c r="Q1109" s="717" t="s">
        <v>11041</v>
      </c>
      <c r="R1109" s="717"/>
      <c r="S1109" s="717"/>
      <c r="T1109" s="717"/>
    </row>
    <row r="1110" spans="1:20" ht="67.5">
      <c r="A1110" s="717">
        <v>1096</v>
      </c>
      <c r="B1110" s="717" t="s">
        <v>8855</v>
      </c>
      <c r="C1110" s="717" t="s">
        <v>8857</v>
      </c>
      <c r="D1110" s="717"/>
      <c r="E1110" s="717"/>
      <c r="F1110" s="717" t="s">
        <v>546</v>
      </c>
      <c r="G1110" s="717" t="s">
        <v>11243</v>
      </c>
      <c r="H1110" s="717" t="s">
        <v>11984</v>
      </c>
      <c r="I1110" s="717"/>
      <c r="J1110" s="718">
        <v>43286</v>
      </c>
      <c r="K1110" s="717" t="s">
        <v>11037</v>
      </c>
      <c r="L1110" s="717" t="s">
        <v>11972</v>
      </c>
      <c r="M1110" s="717" t="s">
        <v>11039</v>
      </c>
      <c r="N1110" s="718">
        <v>43332</v>
      </c>
      <c r="O1110" s="717" t="s">
        <v>11973</v>
      </c>
      <c r="P1110" s="719">
        <v>43338</v>
      </c>
      <c r="Q1110" s="717" t="s">
        <v>11041</v>
      </c>
      <c r="R1110" s="717"/>
      <c r="S1110" s="717"/>
      <c r="T1110" s="717"/>
    </row>
    <row r="1111" spans="1:20" ht="67.5">
      <c r="A1111" s="717">
        <v>1097</v>
      </c>
      <c r="B1111" s="717" t="s">
        <v>8858</v>
      </c>
      <c r="C1111" s="717" t="s">
        <v>8860</v>
      </c>
      <c r="D1111" s="717"/>
      <c r="E1111" s="717"/>
      <c r="F1111" s="717" t="s">
        <v>546</v>
      </c>
      <c r="G1111" s="717" t="s">
        <v>11035</v>
      </c>
      <c r="H1111" s="717" t="s">
        <v>11985</v>
      </c>
      <c r="I1111" s="717"/>
      <c r="J1111" s="718">
        <v>43288</v>
      </c>
      <c r="K1111" s="717" t="s">
        <v>11037</v>
      </c>
      <c r="L1111" s="717" t="s">
        <v>11986</v>
      </c>
      <c r="M1111" s="717" t="s">
        <v>11068</v>
      </c>
      <c r="N1111" s="718">
        <v>43331</v>
      </c>
      <c r="O1111" s="717" t="s">
        <v>11973</v>
      </c>
      <c r="P1111" s="719">
        <v>43338</v>
      </c>
      <c r="Q1111" s="717" t="s">
        <v>11041</v>
      </c>
      <c r="R1111" s="717"/>
      <c r="S1111" s="717"/>
      <c r="T1111" s="717"/>
    </row>
    <row r="1112" spans="1:20" ht="67.5">
      <c r="A1112" s="717">
        <v>1098</v>
      </c>
      <c r="B1112" s="717" t="s">
        <v>8865</v>
      </c>
      <c r="C1112" s="717" t="s">
        <v>8860</v>
      </c>
      <c r="D1112" s="717"/>
      <c r="E1112" s="717"/>
      <c r="F1112" s="717" t="s">
        <v>546</v>
      </c>
      <c r="G1112" s="717" t="s">
        <v>11035</v>
      </c>
      <c r="H1112" s="717" t="s">
        <v>11987</v>
      </c>
      <c r="I1112" s="717"/>
      <c r="J1112" s="718">
        <v>43288</v>
      </c>
      <c r="K1112" s="717" t="s">
        <v>11037</v>
      </c>
      <c r="L1112" s="717" t="s">
        <v>11986</v>
      </c>
      <c r="M1112" s="717" t="s">
        <v>11068</v>
      </c>
      <c r="N1112" s="718">
        <v>43331</v>
      </c>
      <c r="O1112" s="717" t="s">
        <v>11973</v>
      </c>
      <c r="P1112" s="719">
        <v>43338</v>
      </c>
      <c r="Q1112" s="717" t="s">
        <v>11041</v>
      </c>
      <c r="R1112" s="717"/>
      <c r="S1112" s="717"/>
      <c r="T1112" s="717"/>
    </row>
    <row r="1113" spans="1:20" ht="67.5">
      <c r="A1113" s="717">
        <v>1099</v>
      </c>
      <c r="B1113" s="717" t="s">
        <v>8873</v>
      </c>
      <c r="C1113" s="717" t="s">
        <v>8860</v>
      </c>
      <c r="D1113" s="717"/>
      <c r="E1113" s="717"/>
      <c r="F1113" s="717" t="s">
        <v>546</v>
      </c>
      <c r="G1113" s="717" t="s">
        <v>11035</v>
      </c>
      <c r="H1113" s="717" t="s">
        <v>11988</v>
      </c>
      <c r="I1113" s="717"/>
      <c r="J1113" s="718">
        <v>43288</v>
      </c>
      <c r="K1113" s="717" t="s">
        <v>11037</v>
      </c>
      <c r="L1113" s="717" t="s">
        <v>11986</v>
      </c>
      <c r="M1113" s="717" t="s">
        <v>11068</v>
      </c>
      <c r="N1113" s="718">
        <v>43331</v>
      </c>
      <c r="O1113" s="717" t="s">
        <v>11973</v>
      </c>
      <c r="P1113" s="719">
        <v>43338</v>
      </c>
      <c r="Q1113" s="717" t="s">
        <v>11041</v>
      </c>
      <c r="R1113" s="717"/>
      <c r="S1113" s="717"/>
      <c r="T1113" s="717"/>
    </row>
    <row r="1114" spans="1:20" ht="67.5">
      <c r="A1114" s="717">
        <v>1100</v>
      </c>
      <c r="B1114" s="717" t="s">
        <v>8869</v>
      </c>
      <c r="C1114" s="717" t="s">
        <v>8860</v>
      </c>
      <c r="D1114" s="717"/>
      <c r="E1114" s="717"/>
      <c r="F1114" s="717" t="s">
        <v>546</v>
      </c>
      <c r="G1114" s="717" t="s">
        <v>11035</v>
      </c>
      <c r="H1114" s="717" t="s">
        <v>11979</v>
      </c>
      <c r="I1114" s="717"/>
      <c r="J1114" s="718">
        <v>43288</v>
      </c>
      <c r="K1114" s="717" t="s">
        <v>11037</v>
      </c>
      <c r="L1114" s="717" t="s">
        <v>11986</v>
      </c>
      <c r="M1114" s="717" t="s">
        <v>11068</v>
      </c>
      <c r="N1114" s="718">
        <v>43331</v>
      </c>
      <c r="O1114" s="717" t="s">
        <v>11973</v>
      </c>
      <c r="P1114" s="719">
        <v>43338</v>
      </c>
      <c r="Q1114" s="717" t="s">
        <v>11041</v>
      </c>
      <c r="R1114" s="717"/>
      <c r="S1114" s="717"/>
      <c r="T1114" s="717"/>
    </row>
    <row r="1115" spans="1:20" ht="67.5">
      <c r="A1115" s="717">
        <v>1101</v>
      </c>
      <c r="B1115" s="717" t="s">
        <v>6785</v>
      </c>
      <c r="C1115" s="717" t="s">
        <v>6786</v>
      </c>
      <c r="D1115" s="717"/>
      <c r="E1115" s="717"/>
      <c r="F1115" s="717" t="s">
        <v>546</v>
      </c>
      <c r="G1115" s="717" t="s">
        <v>11282</v>
      </c>
      <c r="H1115" s="717" t="s">
        <v>11989</v>
      </c>
      <c r="I1115" s="717"/>
      <c r="J1115" s="718">
        <v>43276</v>
      </c>
      <c r="K1115" s="717" t="s">
        <v>11037</v>
      </c>
      <c r="L1115" s="717" t="s">
        <v>11952</v>
      </c>
      <c r="M1115" s="717" t="s">
        <v>11614</v>
      </c>
      <c r="N1115" s="718">
        <v>43335</v>
      </c>
      <c r="O1115" s="717" t="s">
        <v>11990</v>
      </c>
      <c r="P1115" s="719">
        <v>43339</v>
      </c>
      <c r="Q1115" s="717" t="s">
        <v>11991</v>
      </c>
      <c r="R1115" s="717"/>
      <c r="S1115" s="717"/>
      <c r="T1115" s="717"/>
    </row>
    <row r="1116" spans="1:20" ht="67.5">
      <c r="A1116" s="717">
        <v>1102</v>
      </c>
      <c r="B1116" s="717" t="s">
        <v>6769</v>
      </c>
      <c r="C1116" s="717" t="s">
        <v>6757</v>
      </c>
      <c r="D1116" s="717"/>
      <c r="E1116" s="717"/>
      <c r="F1116" s="717" t="s">
        <v>546</v>
      </c>
      <c r="G1116" s="717" t="s">
        <v>11035</v>
      </c>
      <c r="H1116" s="717" t="s">
        <v>11992</v>
      </c>
      <c r="I1116" s="717"/>
      <c r="J1116" s="718">
        <v>43284</v>
      </c>
      <c r="K1116" s="717" t="s">
        <v>11037</v>
      </c>
      <c r="L1116" s="717" t="s">
        <v>11952</v>
      </c>
      <c r="M1116" s="717" t="s">
        <v>11614</v>
      </c>
      <c r="N1116" s="718">
        <v>43335</v>
      </c>
      <c r="O1116" s="717" t="s">
        <v>11990</v>
      </c>
      <c r="P1116" s="719">
        <v>43339</v>
      </c>
      <c r="Q1116" s="717" t="s">
        <v>11991</v>
      </c>
      <c r="R1116" s="717"/>
      <c r="S1116" s="717"/>
      <c r="T1116" s="717"/>
    </row>
    <row r="1117" spans="1:20" ht="67.5">
      <c r="A1117" s="717">
        <v>1103</v>
      </c>
      <c r="B1117" s="717" t="s">
        <v>6784</v>
      </c>
      <c r="C1117" s="717" t="s">
        <v>6757</v>
      </c>
      <c r="D1117" s="717"/>
      <c r="E1117" s="717"/>
      <c r="F1117" s="717" t="s">
        <v>546</v>
      </c>
      <c r="G1117" s="717" t="s">
        <v>11035</v>
      </c>
      <c r="H1117" s="717" t="s">
        <v>11993</v>
      </c>
      <c r="I1117" s="717"/>
      <c r="J1117" s="718">
        <v>43284</v>
      </c>
      <c r="K1117" s="717" t="s">
        <v>11037</v>
      </c>
      <c r="L1117" s="717" t="s">
        <v>11952</v>
      </c>
      <c r="M1117" s="717" t="s">
        <v>11614</v>
      </c>
      <c r="N1117" s="718">
        <v>43335</v>
      </c>
      <c r="O1117" s="717" t="s">
        <v>11990</v>
      </c>
      <c r="P1117" s="719">
        <v>43339</v>
      </c>
      <c r="Q1117" s="717" t="s">
        <v>11991</v>
      </c>
      <c r="R1117" s="717"/>
      <c r="S1117" s="717"/>
      <c r="T1117" s="717"/>
    </row>
    <row r="1118" spans="1:20" ht="67.5">
      <c r="A1118" s="717">
        <v>1104</v>
      </c>
      <c r="B1118" s="717" t="s">
        <v>6771</v>
      </c>
      <c r="C1118" s="717" t="s">
        <v>6757</v>
      </c>
      <c r="D1118" s="717"/>
      <c r="E1118" s="717"/>
      <c r="F1118" s="717" t="s">
        <v>546</v>
      </c>
      <c r="G1118" s="717" t="s">
        <v>11035</v>
      </c>
      <c r="H1118" s="717" t="s">
        <v>11994</v>
      </c>
      <c r="I1118" s="717"/>
      <c r="J1118" s="718">
        <v>43284</v>
      </c>
      <c r="K1118" s="717" t="s">
        <v>11037</v>
      </c>
      <c r="L1118" s="717" t="s">
        <v>11952</v>
      </c>
      <c r="M1118" s="717" t="s">
        <v>11614</v>
      </c>
      <c r="N1118" s="718">
        <v>43335</v>
      </c>
      <c r="O1118" s="717" t="s">
        <v>11990</v>
      </c>
      <c r="P1118" s="719">
        <v>43339</v>
      </c>
      <c r="Q1118" s="717" t="s">
        <v>11991</v>
      </c>
      <c r="R1118" s="717"/>
      <c r="S1118" s="717"/>
      <c r="T1118" s="717"/>
    </row>
    <row r="1119" spans="1:20" ht="67.5">
      <c r="A1119" s="717">
        <v>1105</v>
      </c>
      <c r="B1119" s="717" t="s">
        <v>6778</v>
      </c>
      <c r="C1119" s="717" t="s">
        <v>6757</v>
      </c>
      <c r="D1119" s="717"/>
      <c r="E1119" s="717"/>
      <c r="F1119" s="717" t="s">
        <v>546</v>
      </c>
      <c r="G1119" s="717" t="s">
        <v>11035</v>
      </c>
      <c r="H1119" s="717" t="s">
        <v>11995</v>
      </c>
      <c r="I1119" s="717"/>
      <c r="J1119" s="718">
        <v>43284</v>
      </c>
      <c r="K1119" s="717" t="s">
        <v>11037</v>
      </c>
      <c r="L1119" s="717" t="s">
        <v>11952</v>
      </c>
      <c r="M1119" s="717" t="s">
        <v>11614</v>
      </c>
      <c r="N1119" s="718">
        <v>43335</v>
      </c>
      <c r="O1119" s="717" t="s">
        <v>11990</v>
      </c>
      <c r="P1119" s="719">
        <v>43339</v>
      </c>
      <c r="Q1119" s="717" t="s">
        <v>11991</v>
      </c>
      <c r="R1119" s="717"/>
      <c r="S1119" s="717"/>
      <c r="T1119" s="717"/>
    </row>
    <row r="1120" spans="1:20" ht="67.5">
      <c r="A1120" s="717">
        <v>1106</v>
      </c>
      <c r="B1120" s="717" t="s">
        <v>6756</v>
      </c>
      <c r="C1120" s="717" t="s">
        <v>6757</v>
      </c>
      <c r="D1120" s="717"/>
      <c r="E1120" s="717"/>
      <c r="F1120" s="717" t="s">
        <v>546</v>
      </c>
      <c r="G1120" s="717" t="s">
        <v>11035</v>
      </c>
      <c r="H1120" s="717" t="s">
        <v>11996</v>
      </c>
      <c r="I1120" s="717"/>
      <c r="J1120" s="718">
        <v>43284</v>
      </c>
      <c r="K1120" s="717" t="s">
        <v>11037</v>
      </c>
      <c r="L1120" s="717" t="s">
        <v>11952</v>
      </c>
      <c r="M1120" s="717" t="s">
        <v>11614</v>
      </c>
      <c r="N1120" s="718">
        <v>43335</v>
      </c>
      <c r="O1120" s="717" t="s">
        <v>11990</v>
      </c>
      <c r="P1120" s="719">
        <v>43339</v>
      </c>
      <c r="Q1120" s="717" t="s">
        <v>11991</v>
      </c>
      <c r="R1120" s="717"/>
      <c r="S1120" s="717"/>
      <c r="T1120" s="717"/>
    </row>
    <row r="1121" spans="1:20" ht="67.5">
      <c r="A1121" s="717">
        <v>1107</v>
      </c>
      <c r="B1121" s="717" t="s">
        <v>6791</v>
      </c>
      <c r="C1121" s="717" t="s">
        <v>6757</v>
      </c>
      <c r="D1121" s="717"/>
      <c r="E1121" s="717"/>
      <c r="F1121" s="717" t="s">
        <v>546</v>
      </c>
      <c r="G1121" s="717" t="s">
        <v>11035</v>
      </c>
      <c r="H1121" s="717" t="s">
        <v>11997</v>
      </c>
      <c r="I1121" s="717"/>
      <c r="J1121" s="718">
        <v>43284</v>
      </c>
      <c r="K1121" s="717" t="s">
        <v>11037</v>
      </c>
      <c r="L1121" s="717" t="s">
        <v>11952</v>
      </c>
      <c r="M1121" s="717" t="s">
        <v>11614</v>
      </c>
      <c r="N1121" s="718">
        <v>43335</v>
      </c>
      <c r="O1121" s="717" t="s">
        <v>11990</v>
      </c>
      <c r="P1121" s="719">
        <v>43339</v>
      </c>
      <c r="Q1121" s="717" t="s">
        <v>11991</v>
      </c>
      <c r="R1121" s="717"/>
      <c r="S1121" s="717"/>
      <c r="T1121" s="717"/>
    </row>
    <row r="1122" spans="1:20" ht="67.5">
      <c r="A1122" s="717">
        <v>1108</v>
      </c>
      <c r="B1122" s="717" t="s">
        <v>6775</v>
      </c>
      <c r="C1122" s="717" t="s">
        <v>6757</v>
      </c>
      <c r="D1122" s="717"/>
      <c r="E1122" s="717"/>
      <c r="F1122" s="717" t="s">
        <v>546</v>
      </c>
      <c r="G1122" s="717" t="s">
        <v>11035</v>
      </c>
      <c r="H1122" s="717" t="s">
        <v>11998</v>
      </c>
      <c r="I1122" s="717"/>
      <c r="J1122" s="718">
        <v>43284</v>
      </c>
      <c r="K1122" s="717" t="s">
        <v>11037</v>
      </c>
      <c r="L1122" s="717" t="s">
        <v>11952</v>
      </c>
      <c r="M1122" s="717" t="s">
        <v>11614</v>
      </c>
      <c r="N1122" s="718">
        <v>43335</v>
      </c>
      <c r="O1122" s="717" t="s">
        <v>11990</v>
      </c>
      <c r="P1122" s="719">
        <v>43339</v>
      </c>
      <c r="Q1122" s="717" t="s">
        <v>11991</v>
      </c>
      <c r="R1122" s="717"/>
      <c r="S1122" s="717"/>
      <c r="T1122" s="717"/>
    </row>
    <row r="1123" spans="1:20" ht="67.5">
      <c r="A1123" s="717">
        <v>1109</v>
      </c>
      <c r="B1123" s="717" t="s">
        <v>6764</v>
      </c>
      <c r="C1123" s="717" t="s">
        <v>6757</v>
      </c>
      <c r="D1123" s="717"/>
      <c r="E1123" s="717"/>
      <c r="F1123" s="717" t="s">
        <v>546</v>
      </c>
      <c r="G1123" s="717" t="s">
        <v>11035</v>
      </c>
      <c r="H1123" s="717" t="s">
        <v>11999</v>
      </c>
      <c r="I1123" s="717"/>
      <c r="J1123" s="718">
        <v>43284</v>
      </c>
      <c r="K1123" s="717" t="s">
        <v>11037</v>
      </c>
      <c r="L1123" s="717" t="s">
        <v>11952</v>
      </c>
      <c r="M1123" s="717" t="s">
        <v>11614</v>
      </c>
      <c r="N1123" s="718">
        <v>43335</v>
      </c>
      <c r="O1123" s="717" t="s">
        <v>11990</v>
      </c>
      <c r="P1123" s="719">
        <v>43339</v>
      </c>
      <c r="Q1123" s="717" t="s">
        <v>11991</v>
      </c>
      <c r="R1123" s="717"/>
      <c r="S1123" s="717"/>
      <c r="T1123" s="717"/>
    </row>
    <row r="1124" spans="1:20" ht="67.5">
      <c r="A1124" s="717">
        <v>1110</v>
      </c>
      <c r="B1124" s="717" t="s">
        <v>6776</v>
      </c>
      <c r="C1124" s="717" t="s">
        <v>6757</v>
      </c>
      <c r="D1124" s="717"/>
      <c r="E1124" s="717"/>
      <c r="F1124" s="717" t="s">
        <v>546</v>
      </c>
      <c r="G1124" s="717" t="s">
        <v>11035</v>
      </c>
      <c r="H1124" s="717" t="s">
        <v>12000</v>
      </c>
      <c r="I1124" s="717"/>
      <c r="J1124" s="718">
        <v>43284</v>
      </c>
      <c r="K1124" s="717" t="s">
        <v>11037</v>
      </c>
      <c r="L1124" s="717" t="s">
        <v>11952</v>
      </c>
      <c r="M1124" s="717" t="s">
        <v>11614</v>
      </c>
      <c r="N1124" s="718">
        <v>43335</v>
      </c>
      <c r="O1124" s="717" t="s">
        <v>11990</v>
      </c>
      <c r="P1124" s="719">
        <v>43339</v>
      </c>
      <c r="Q1124" s="717" t="s">
        <v>11991</v>
      </c>
      <c r="R1124" s="717"/>
      <c r="S1124" s="717"/>
      <c r="T1124" s="717"/>
    </row>
    <row r="1125" spans="1:20" ht="67.5">
      <c r="A1125" s="717">
        <v>1111</v>
      </c>
      <c r="B1125" s="717" t="s">
        <v>6772</v>
      </c>
      <c r="C1125" s="717" t="s">
        <v>6757</v>
      </c>
      <c r="D1125" s="717"/>
      <c r="E1125" s="717"/>
      <c r="F1125" s="717" t="s">
        <v>546</v>
      </c>
      <c r="G1125" s="717" t="s">
        <v>11035</v>
      </c>
      <c r="H1125" s="717" t="s">
        <v>12001</v>
      </c>
      <c r="I1125" s="717"/>
      <c r="J1125" s="718">
        <v>43284</v>
      </c>
      <c r="K1125" s="717" t="s">
        <v>11037</v>
      </c>
      <c r="L1125" s="717" t="s">
        <v>11952</v>
      </c>
      <c r="M1125" s="717" t="s">
        <v>11614</v>
      </c>
      <c r="N1125" s="718">
        <v>43335</v>
      </c>
      <c r="O1125" s="717" t="s">
        <v>11990</v>
      </c>
      <c r="P1125" s="719">
        <v>43339</v>
      </c>
      <c r="Q1125" s="717" t="s">
        <v>11991</v>
      </c>
      <c r="R1125" s="717"/>
      <c r="S1125" s="717"/>
      <c r="T1125" s="717"/>
    </row>
    <row r="1126" spans="1:20" ht="67.5">
      <c r="A1126" s="717">
        <v>1112</v>
      </c>
      <c r="B1126" s="717" t="s">
        <v>6800</v>
      </c>
      <c r="C1126" s="717" t="s">
        <v>6757</v>
      </c>
      <c r="D1126" s="717"/>
      <c r="E1126" s="717"/>
      <c r="F1126" s="717" t="s">
        <v>546</v>
      </c>
      <c r="G1126" s="717" t="s">
        <v>11035</v>
      </c>
      <c r="H1126" s="717" t="s">
        <v>6801</v>
      </c>
      <c r="I1126" s="717"/>
      <c r="J1126" s="718">
        <v>43284</v>
      </c>
      <c r="K1126" s="717" t="s">
        <v>11037</v>
      </c>
      <c r="L1126" s="717" t="s">
        <v>11952</v>
      </c>
      <c r="M1126" s="717" t="s">
        <v>11614</v>
      </c>
      <c r="N1126" s="718">
        <v>43335</v>
      </c>
      <c r="O1126" s="717" t="s">
        <v>11990</v>
      </c>
      <c r="P1126" s="719">
        <v>43339</v>
      </c>
      <c r="Q1126" s="717" t="s">
        <v>11991</v>
      </c>
      <c r="R1126" s="717"/>
      <c r="S1126" s="717"/>
      <c r="T1126" s="717"/>
    </row>
    <row r="1127" spans="1:20" ht="67.5">
      <c r="A1127" s="717">
        <v>1113</v>
      </c>
      <c r="B1127" s="717" t="s">
        <v>6787</v>
      </c>
      <c r="C1127" s="717" t="s">
        <v>6759</v>
      </c>
      <c r="D1127" s="717"/>
      <c r="E1127" s="717"/>
      <c r="F1127" s="717" t="s">
        <v>546</v>
      </c>
      <c r="G1127" s="717" t="s">
        <v>11035</v>
      </c>
      <c r="H1127" s="717" t="s">
        <v>12002</v>
      </c>
      <c r="I1127" s="717"/>
      <c r="J1127" s="718">
        <v>43284</v>
      </c>
      <c r="K1127" s="717" t="s">
        <v>11037</v>
      </c>
      <c r="L1127" s="717" t="s">
        <v>11952</v>
      </c>
      <c r="M1127" s="717" t="s">
        <v>11614</v>
      </c>
      <c r="N1127" s="718">
        <v>43335</v>
      </c>
      <c r="O1127" s="717" t="s">
        <v>11990</v>
      </c>
      <c r="P1127" s="719">
        <v>43339</v>
      </c>
      <c r="Q1127" s="717" t="s">
        <v>11991</v>
      </c>
      <c r="R1127" s="717"/>
      <c r="S1127" s="717"/>
      <c r="T1127" s="717"/>
    </row>
    <row r="1128" spans="1:20" ht="67.5">
      <c r="A1128" s="717">
        <v>1114</v>
      </c>
      <c r="B1128" s="717" t="s">
        <v>6792</v>
      </c>
      <c r="C1128" s="717" t="s">
        <v>6759</v>
      </c>
      <c r="D1128" s="717"/>
      <c r="E1128" s="717"/>
      <c r="F1128" s="717" t="s">
        <v>546</v>
      </c>
      <c r="G1128" s="717" t="s">
        <v>11035</v>
      </c>
      <c r="H1128" s="717" t="s">
        <v>12003</v>
      </c>
      <c r="I1128" s="717"/>
      <c r="J1128" s="718">
        <v>43284</v>
      </c>
      <c r="K1128" s="717" t="s">
        <v>11037</v>
      </c>
      <c r="L1128" s="717" t="s">
        <v>11952</v>
      </c>
      <c r="M1128" s="717" t="s">
        <v>11614</v>
      </c>
      <c r="N1128" s="718">
        <v>43335</v>
      </c>
      <c r="O1128" s="717" t="s">
        <v>11990</v>
      </c>
      <c r="P1128" s="719">
        <v>43339</v>
      </c>
      <c r="Q1128" s="717" t="s">
        <v>11991</v>
      </c>
      <c r="R1128" s="717"/>
      <c r="S1128" s="717"/>
      <c r="T1128" s="717"/>
    </row>
    <row r="1129" spans="1:20" ht="67.5">
      <c r="A1129" s="717">
        <v>1115</v>
      </c>
      <c r="B1129" s="717" t="s">
        <v>6781</v>
      </c>
      <c r="C1129" s="717" t="s">
        <v>6759</v>
      </c>
      <c r="D1129" s="717"/>
      <c r="E1129" s="717"/>
      <c r="F1129" s="717" t="s">
        <v>546</v>
      </c>
      <c r="G1129" s="717" t="s">
        <v>11035</v>
      </c>
      <c r="H1129" s="717" t="s">
        <v>12004</v>
      </c>
      <c r="I1129" s="717"/>
      <c r="J1129" s="718">
        <v>43284</v>
      </c>
      <c r="K1129" s="717" t="s">
        <v>11037</v>
      </c>
      <c r="L1129" s="717" t="s">
        <v>11952</v>
      </c>
      <c r="M1129" s="717" t="s">
        <v>11614</v>
      </c>
      <c r="N1129" s="718">
        <v>43335</v>
      </c>
      <c r="O1129" s="717" t="s">
        <v>11990</v>
      </c>
      <c r="P1129" s="719">
        <v>43339</v>
      </c>
      <c r="Q1129" s="717" t="s">
        <v>11991</v>
      </c>
      <c r="R1129" s="717"/>
      <c r="S1129" s="717"/>
      <c r="T1129" s="717"/>
    </row>
    <row r="1130" spans="1:20" ht="67.5">
      <c r="A1130" s="717">
        <v>1116</v>
      </c>
      <c r="B1130" s="717" t="s">
        <v>6758</v>
      </c>
      <c r="C1130" s="717" t="s">
        <v>6759</v>
      </c>
      <c r="D1130" s="717"/>
      <c r="E1130" s="717"/>
      <c r="F1130" s="717" t="s">
        <v>546</v>
      </c>
      <c r="G1130" s="717" t="s">
        <v>11035</v>
      </c>
      <c r="H1130" s="717" t="s">
        <v>12005</v>
      </c>
      <c r="I1130" s="717"/>
      <c r="J1130" s="718">
        <v>43284</v>
      </c>
      <c r="K1130" s="717" t="s">
        <v>11037</v>
      </c>
      <c r="L1130" s="717" t="s">
        <v>11952</v>
      </c>
      <c r="M1130" s="717" t="s">
        <v>11614</v>
      </c>
      <c r="N1130" s="718">
        <v>43335</v>
      </c>
      <c r="O1130" s="717" t="s">
        <v>11990</v>
      </c>
      <c r="P1130" s="719">
        <v>43339</v>
      </c>
      <c r="Q1130" s="717" t="s">
        <v>11991</v>
      </c>
      <c r="R1130" s="717"/>
      <c r="S1130" s="717"/>
      <c r="T1130" s="717"/>
    </row>
    <row r="1131" spans="1:20" ht="67.5">
      <c r="A1131" s="717">
        <v>1117</v>
      </c>
      <c r="B1131" s="717" t="s">
        <v>6774</v>
      </c>
      <c r="C1131" s="717" t="s">
        <v>6759</v>
      </c>
      <c r="D1131" s="717"/>
      <c r="E1131" s="717"/>
      <c r="F1131" s="717" t="s">
        <v>546</v>
      </c>
      <c r="G1131" s="717" t="s">
        <v>11035</v>
      </c>
      <c r="H1131" s="717" t="s">
        <v>12006</v>
      </c>
      <c r="I1131" s="717"/>
      <c r="J1131" s="718">
        <v>43284</v>
      </c>
      <c r="K1131" s="717" t="s">
        <v>11037</v>
      </c>
      <c r="L1131" s="717" t="s">
        <v>11952</v>
      </c>
      <c r="M1131" s="717" t="s">
        <v>11614</v>
      </c>
      <c r="N1131" s="718">
        <v>43335</v>
      </c>
      <c r="O1131" s="717" t="s">
        <v>11990</v>
      </c>
      <c r="P1131" s="719">
        <v>43339</v>
      </c>
      <c r="Q1131" s="717" t="s">
        <v>11991</v>
      </c>
      <c r="R1131" s="717"/>
      <c r="S1131" s="717"/>
      <c r="T1131" s="717"/>
    </row>
    <row r="1132" spans="1:20" ht="67.5">
      <c r="A1132" s="717">
        <v>1118</v>
      </c>
      <c r="B1132" s="717" t="s">
        <v>6770</v>
      </c>
      <c r="C1132" s="717" t="s">
        <v>6759</v>
      </c>
      <c r="D1132" s="728"/>
      <c r="E1132" s="728"/>
      <c r="F1132" s="728" t="s">
        <v>546</v>
      </c>
      <c r="G1132" s="717" t="s">
        <v>11035</v>
      </c>
      <c r="H1132" s="717" t="s">
        <v>11949</v>
      </c>
      <c r="I1132" s="717"/>
      <c r="J1132" s="718">
        <v>43284</v>
      </c>
      <c r="K1132" s="729" t="s">
        <v>11037</v>
      </c>
      <c r="L1132" s="717" t="s">
        <v>11952</v>
      </c>
      <c r="M1132" s="717" t="s">
        <v>11614</v>
      </c>
      <c r="N1132" s="718">
        <v>43335</v>
      </c>
      <c r="O1132" s="717" t="s">
        <v>11990</v>
      </c>
      <c r="P1132" s="719">
        <v>43339</v>
      </c>
      <c r="Q1132" s="717" t="s">
        <v>11991</v>
      </c>
      <c r="R1132" s="728"/>
      <c r="S1132" s="728"/>
      <c r="T1132" s="728"/>
    </row>
    <row r="1133" spans="1:20" ht="67.5">
      <c r="A1133" s="717">
        <v>1119</v>
      </c>
      <c r="B1133" s="717" t="s">
        <v>6790</v>
      </c>
      <c r="C1133" s="717" t="s">
        <v>6759</v>
      </c>
      <c r="D1133" s="728"/>
      <c r="E1133" s="728"/>
      <c r="F1133" s="728" t="s">
        <v>546</v>
      </c>
      <c r="G1133" s="717" t="s">
        <v>11035</v>
      </c>
      <c r="H1133" s="717" t="s">
        <v>12007</v>
      </c>
      <c r="I1133" s="717"/>
      <c r="J1133" s="718">
        <v>43284</v>
      </c>
      <c r="K1133" s="729" t="s">
        <v>11037</v>
      </c>
      <c r="L1133" s="717" t="s">
        <v>11952</v>
      </c>
      <c r="M1133" s="717" t="s">
        <v>11614</v>
      </c>
      <c r="N1133" s="718">
        <v>43335</v>
      </c>
      <c r="O1133" s="717" t="s">
        <v>11990</v>
      </c>
      <c r="P1133" s="719">
        <v>43339</v>
      </c>
      <c r="Q1133" s="717" t="s">
        <v>11991</v>
      </c>
      <c r="R1133" s="728"/>
      <c r="S1133" s="728"/>
      <c r="T1133" s="728"/>
    </row>
    <row r="1134" spans="1:20" ht="67.5">
      <c r="A1134" s="717">
        <v>1120</v>
      </c>
      <c r="B1134" s="717" t="s">
        <v>6761</v>
      </c>
      <c r="C1134" s="717" t="s">
        <v>6759</v>
      </c>
      <c r="D1134" s="728"/>
      <c r="E1134" s="728"/>
      <c r="F1134" s="728" t="s">
        <v>546</v>
      </c>
      <c r="G1134" s="717" t="s">
        <v>11035</v>
      </c>
      <c r="H1134" s="717" t="s">
        <v>12008</v>
      </c>
      <c r="I1134" s="717"/>
      <c r="J1134" s="718">
        <v>43284</v>
      </c>
      <c r="K1134" s="729" t="s">
        <v>11037</v>
      </c>
      <c r="L1134" s="717" t="s">
        <v>11952</v>
      </c>
      <c r="M1134" s="717" t="s">
        <v>11614</v>
      </c>
      <c r="N1134" s="718">
        <v>43335</v>
      </c>
      <c r="O1134" s="717" t="s">
        <v>11990</v>
      </c>
      <c r="P1134" s="719">
        <v>43339</v>
      </c>
      <c r="Q1134" s="717" t="s">
        <v>11991</v>
      </c>
      <c r="R1134" s="728"/>
      <c r="S1134" s="728"/>
      <c r="T1134" s="728"/>
    </row>
    <row r="1135" spans="1:20" ht="67.5">
      <c r="A1135" s="717">
        <v>1121</v>
      </c>
      <c r="B1135" s="717" t="s">
        <v>6788</v>
      </c>
      <c r="C1135" s="717" t="s">
        <v>6759</v>
      </c>
      <c r="D1135" s="728"/>
      <c r="E1135" s="728"/>
      <c r="F1135" s="728" t="s">
        <v>546</v>
      </c>
      <c r="G1135" s="717" t="s">
        <v>11035</v>
      </c>
      <c r="H1135" s="717" t="s">
        <v>12009</v>
      </c>
      <c r="I1135" s="717"/>
      <c r="J1135" s="718">
        <v>43284</v>
      </c>
      <c r="K1135" s="729" t="s">
        <v>11037</v>
      </c>
      <c r="L1135" s="717" t="s">
        <v>11952</v>
      </c>
      <c r="M1135" s="717" t="s">
        <v>11614</v>
      </c>
      <c r="N1135" s="718">
        <v>43335</v>
      </c>
      <c r="O1135" s="717" t="s">
        <v>11990</v>
      </c>
      <c r="P1135" s="719">
        <v>43339</v>
      </c>
      <c r="Q1135" s="717" t="s">
        <v>11991</v>
      </c>
      <c r="R1135" s="728"/>
      <c r="S1135" s="728"/>
      <c r="T1135" s="728"/>
    </row>
    <row r="1136" spans="1:20" ht="67.5">
      <c r="A1136" s="717">
        <v>1122</v>
      </c>
      <c r="B1136" s="717" t="s">
        <v>6780</v>
      </c>
      <c r="C1136" s="717" t="s">
        <v>6759</v>
      </c>
      <c r="D1136" s="728"/>
      <c r="E1136" s="728"/>
      <c r="F1136" s="728" t="s">
        <v>546</v>
      </c>
      <c r="G1136" s="717" t="s">
        <v>11035</v>
      </c>
      <c r="H1136" s="717" t="s">
        <v>12010</v>
      </c>
      <c r="I1136" s="717"/>
      <c r="J1136" s="718">
        <v>43284</v>
      </c>
      <c r="K1136" s="729" t="s">
        <v>11037</v>
      </c>
      <c r="L1136" s="717" t="s">
        <v>11952</v>
      </c>
      <c r="M1136" s="717" t="s">
        <v>11614</v>
      </c>
      <c r="N1136" s="718">
        <v>43335</v>
      </c>
      <c r="O1136" s="717" t="s">
        <v>11990</v>
      </c>
      <c r="P1136" s="719">
        <v>43339</v>
      </c>
      <c r="Q1136" s="717" t="s">
        <v>11991</v>
      </c>
      <c r="R1136" s="728"/>
      <c r="S1136" s="728"/>
      <c r="T1136" s="728"/>
    </row>
    <row r="1137" spans="1:20" ht="67.5">
      <c r="A1137" s="717">
        <v>1123</v>
      </c>
      <c r="B1137" s="717" t="s">
        <v>6777</v>
      </c>
      <c r="C1137" s="717" t="s">
        <v>6759</v>
      </c>
      <c r="D1137" s="728"/>
      <c r="E1137" s="728"/>
      <c r="F1137" s="728" t="s">
        <v>546</v>
      </c>
      <c r="G1137" s="717" t="s">
        <v>11035</v>
      </c>
      <c r="H1137" s="717" t="s">
        <v>12011</v>
      </c>
      <c r="I1137" s="717"/>
      <c r="J1137" s="718">
        <v>43284</v>
      </c>
      <c r="K1137" s="729" t="s">
        <v>11037</v>
      </c>
      <c r="L1137" s="717" t="s">
        <v>11952</v>
      </c>
      <c r="M1137" s="717" t="s">
        <v>11614</v>
      </c>
      <c r="N1137" s="718">
        <v>43335</v>
      </c>
      <c r="O1137" s="717" t="s">
        <v>11990</v>
      </c>
      <c r="P1137" s="719">
        <v>43339</v>
      </c>
      <c r="Q1137" s="717" t="s">
        <v>11991</v>
      </c>
      <c r="R1137" s="728"/>
      <c r="S1137" s="728"/>
      <c r="T1137" s="728"/>
    </row>
    <row r="1138" spans="1:20" ht="67.5">
      <c r="A1138" s="717">
        <v>1124</v>
      </c>
      <c r="B1138" s="717" t="s">
        <v>6762</v>
      </c>
      <c r="C1138" s="717" t="s">
        <v>6759</v>
      </c>
      <c r="D1138" s="728"/>
      <c r="E1138" s="728"/>
      <c r="F1138" s="728" t="s">
        <v>546</v>
      </c>
      <c r="G1138" s="717" t="s">
        <v>11035</v>
      </c>
      <c r="H1138" s="717" t="s">
        <v>12012</v>
      </c>
      <c r="I1138" s="717"/>
      <c r="J1138" s="718">
        <v>43284</v>
      </c>
      <c r="K1138" s="729" t="s">
        <v>11037</v>
      </c>
      <c r="L1138" s="717" t="s">
        <v>11952</v>
      </c>
      <c r="M1138" s="717" t="s">
        <v>11614</v>
      </c>
      <c r="N1138" s="718">
        <v>43335</v>
      </c>
      <c r="O1138" s="717" t="s">
        <v>11990</v>
      </c>
      <c r="P1138" s="719">
        <v>43339</v>
      </c>
      <c r="Q1138" s="717" t="s">
        <v>11991</v>
      </c>
      <c r="R1138" s="728"/>
      <c r="S1138" s="728"/>
      <c r="T1138" s="728"/>
    </row>
    <row r="1139" spans="1:20" ht="67.5">
      <c r="A1139" s="717">
        <v>1125</v>
      </c>
      <c r="B1139" s="717" t="s">
        <v>6766</v>
      </c>
      <c r="C1139" s="717" t="s">
        <v>6753</v>
      </c>
      <c r="D1139" s="728"/>
      <c r="E1139" s="728"/>
      <c r="F1139" s="728" t="s">
        <v>546</v>
      </c>
      <c r="G1139" s="717" t="s">
        <v>11035</v>
      </c>
      <c r="H1139" s="717" t="s">
        <v>12013</v>
      </c>
      <c r="I1139" s="717"/>
      <c r="J1139" s="718">
        <v>43284</v>
      </c>
      <c r="K1139" s="729" t="s">
        <v>11037</v>
      </c>
      <c r="L1139" s="717" t="s">
        <v>11952</v>
      </c>
      <c r="M1139" s="717" t="s">
        <v>11163</v>
      </c>
      <c r="N1139" s="718">
        <v>43335</v>
      </c>
      <c r="O1139" s="717" t="s">
        <v>11990</v>
      </c>
      <c r="P1139" s="719">
        <v>43339</v>
      </c>
      <c r="Q1139" s="717" t="s">
        <v>11991</v>
      </c>
      <c r="R1139" s="728"/>
      <c r="S1139" s="728"/>
      <c r="T1139" s="728"/>
    </row>
    <row r="1140" spans="1:20" ht="67.5">
      <c r="A1140" s="717">
        <v>1126</v>
      </c>
      <c r="B1140" s="717" t="s">
        <v>6768</v>
      </c>
      <c r="C1140" s="717" t="s">
        <v>6753</v>
      </c>
      <c r="D1140" s="728"/>
      <c r="E1140" s="728"/>
      <c r="F1140" s="728" t="s">
        <v>546</v>
      </c>
      <c r="G1140" s="717" t="s">
        <v>11035</v>
      </c>
      <c r="H1140" s="717" t="s">
        <v>12014</v>
      </c>
      <c r="I1140" s="717"/>
      <c r="J1140" s="718">
        <v>43284</v>
      </c>
      <c r="K1140" s="729" t="s">
        <v>11037</v>
      </c>
      <c r="L1140" s="717" t="s">
        <v>11952</v>
      </c>
      <c r="M1140" s="717" t="s">
        <v>11163</v>
      </c>
      <c r="N1140" s="718">
        <v>43335</v>
      </c>
      <c r="O1140" s="717" t="s">
        <v>11990</v>
      </c>
      <c r="P1140" s="719">
        <v>43339</v>
      </c>
      <c r="Q1140" s="717" t="s">
        <v>11991</v>
      </c>
      <c r="R1140" s="728"/>
      <c r="S1140" s="728"/>
      <c r="T1140" s="728"/>
    </row>
    <row r="1141" spans="1:20" ht="67.5">
      <c r="A1141" s="717">
        <v>1127</v>
      </c>
      <c r="B1141" s="717" t="s">
        <v>6782</v>
      </c>
      <c r="C1141" s="717" t="s">
        <v>6753</v>
      </c>
      <c r="D1141" s="728"/>
      <c r="E1141" s="728"/>
      <c r="F1141" s="728" t="s">
        <v>546</v>
      </c>
      <c r="G1141" s="717" t="s">
        <v>11035</v>
      </c>
      <c r="H1141" s="717" t="s">
        <v>12015</v>
      </c>
      <c r="I1141" s="717"/>
      <c r="J1141" s="718">
        <v>43284</v>
      </c>
      <c r="K1141" s="729" t="s">
        <v>11037</v>
      </c>
      <c r="L1141" s="717" t="s">
        <v>11952</v>
      </c>
      <c r="M1141" s="717" t="s">
        <v>11163</v>
      </c>
      <c r="N1141" s="718">
        <v>43335</v>
      </c>
      <c r="O1141" s="717" t="s">
        <v>11990</v>
      </c>
      <c r="P1141" s="719">
        <v>43339</v>
      </c>
      <c r="Q1141" s="717" t="s">
        <v>11991</v>
      </c>
      <c r="R1141" s="728"/>
      <c r="S1141" s="728"/>
      <c r="T1141" s="728"/>
    </row>
    <row r="1142" spans="1:20" ht="67.5">
      <c r="A1142" s="717">
        <v>1128</v>
      </c>
      <c r="B1142" s="717" t="s">
        <v>6760</v>
      </c>
      <c r="C1142" s="717" t="s">
        <v>6753</v>
      </c>
      <c r="D1142" s="728"/>
      <c r="E1142" s="728"/>
      <c r="F1142" s="728" t="s">
        <v>546</v>
      </c>
      <c r="G1142" s="717" t="s">
        <v>11035</v>
      </c>
      <c r="H1142" s="717" t="s">
        <v>12016</v>
      </c>
      <c r="I1142" s="717"/>
      <c r="J1142" s="718">
        <v>43284</v>
      </c>
      <c r="K1142" s="729" t="s">
        <v>11037</v>
      </c>
      <c r="L1142" s="717" t="s">
        <v>11952</v>
      </c>
      <c r="M1142" s="717" t="s">
        <v>11163</v>
      </c>
      <c r="N1142" s="718">
        <v>43335</v>
      </c>
      <c r="O1142" s="717" t="s">
        <v>11990</v>
      </c>
      <c r="P1142" s="719">
        <v>43339</v>
      </c>
      <c r="Q1142" s="717" t="s">
        <v>11991</v>
      </c>
      <c r="R1142" s="728"/>
      <c r="S1142" s="728"/>
      <c r="T1142" s="728"/>
    </row>
    <row r="1143" spans="1:20" ht="67.5">
      <c r="A1143" s="717">
        <v>1129</v>
      </c>
      <c r="B1143" s="717" t="s">
        <v>6773</v>
      </c>
      <c r="C1143" s="717" t="s">
        <v>6753</v>
      </c>
      <c r="D1143" s="728"/>
      <c r="E1143" s="728"/>
      <c r="F1143" s="728" t="s">
        <v>546</v>
      </c>
      <c r="G1143" s="717" t="s">
        <v>11035</v>
      </c>
      <c r="H1143" s="717" t="s">
        <v>12017</v>
      </c>
      <c r="I1143" s="717"/>
      <c r="J1143" s="718">
        <v>43284</v>
      </c>
      <c r="K1143" s="729" t="s">
        <v>11037</v>
      </c>
      <c r="L1143" s="717" t="s">
        <v>11952</v>
      </c>
      <c r="M1143" s="717" t="s">
        <v>11163</v>
      </c>
      <c r="N1143" s="718">
        <v>43335</v>
      </c>
      <c r="O1143" s="717" t="s">
        <v>11990</v>
      </c>
      <c r="P1143" s="719">
        <v>43339</v>
      </c>
      <c r="Q1143" s="717" t="s">
        <v>11991</v>
      </c>
      <c r="R1143" s="728"/>
      <c r="S1143" s="728"/>
      <c r="T1143" s="728"/>
    </row>
    <row r="1144" spans="1:20" ht="67.5">
      <c r="A1144" s="717">
        <v>1130</v>
      </c>
      <c r="B1144" s="717" t="s">
        <v>6767</v>
      </c>
      <c r="C1144" s="717" t="s">
        <v>6753</v>
      </c>
      <c r="D1144" s="728"/>
      <c r="E1144" s="728"/>
      <c r="F1144" s="728" t="s">
        <v>546</v>
      </c>
      <c r="G1144" s="717" t="s">
        <v>11035</v>
      </c>
      <c r="H1144" s="717" t="s">
        <v>12018</v>
      </c>
      <c r="I1144" s="717"/>
      <c r="J1144" s="718">
        <v>43284</v>
      </c>
      <c r="K1144" s="729" t="s">
        <v>11037</v>
      </c>
      <c r="L1144" s="717" t="s">
        <v>11952</v>
      </c>
      <c r="M1144" s="717" t="s">
        <v>11163</v>
      </c>
      <c r="N1144" s="718">
        <v>43335</v>
      </c>
      <c r="O1144" s="717" t="s">
        <v>11990</v>
      </c>
      <c r="P1144" s="719">
        <v>43339</v>
      </c>
      <c r="Q1144" s="717" t="s">
        <v>11991</v>
      </c>
      <c r="R1144" s="728"/>
      <c r="S1144" s="728"/>
      <c r="T1144" s="728"/>
    </row>
    <row r="1145" spans="1:20" ht="67.5">
      <c r="A1145" s="717">
        <v>1131</v>
      </c>
      <c r="B1145" s="717" t="s">
        <v>6783</v>
      </c>
      <c r="C1145" s="717" t="s">
        <v>6753</v>
      </c>
      <c r="D1145" s="728"/>
      <c r="E1145" s="728"/>
      <c r="F1145" s="728" t="s">
        <v>546</v>
      </c>
      <c r="G1145" s="717" t="s">
        <v>11035</v>
      </c>
      <c r="H1145" s="717" t="s">
        <v>12019</v>
      </c>
      <c r="I1145" s="717"/>
      <c r="J1145" s="718">
        <v>43284</v>
      </c>
      <c r="K1145" s="729" t="s">
        <v>11037</v>
      </c>
      <c r="L1145" s="717" t="s">
        <v>11952</v>
      </c>
      <c r="M1145" s="717" t="s">
        <v>11163</v>
      </c>
      <c r="N1145" s="718">
        <v>43335</v>
      </c>
      <c r="O1145" s="717" t="s">
        <v>11990</v>
      </c>
      <c r="P1145" s="719">
        <v>43339</v>
      </c>
      <c r="Q1145" s="717" t="s">
        <v>11991</v>
      </c>
      <c r="R1145" s="728"/>
      <c r="S1145" s="728"/>
      <c r="T1145" s="728"/>
    </row>
    <row r="1146" spans="1:20" ht="67.5">
      <c r="A1146" s="717">
        <v>1132</v>
      </c>
      <c r="B1146" s="717" t="s">
        <v>6763</v>
      </c>
      <c r="C1146" s="717" t="s">
        <v>6753</v>
      </c>
      <c r="D1146" s="728"/>
      <c r="E1146" s="728"/>
      <c r="F1146" s="728" t="s">
        <v>546</v>
      </c>
      <c r="G1146" s="717" t="s">
        <v>11035</v>
      </c>
      <c r="H1146" s="717" t="s">
        <v>12020</v>
      </c>
      <c r="I1146" s="717"/>
      <c r="J1146" s="718">
        <v>43284</v>
      </c>
      <c r="K1146" s="729" t="s">
        <v>11037</v>
      </c>
      <c r="L1146" s="717" t="s">
        <v>11952</v>
      </c>
      <c r="M1146" s="717" t="s">
        <v>11163</v>
      </c>
      <c r="N1146" s="718">
        <v>43335</v>
      </c>
      <c r="O1146" s="717" t="s">
        <v>11990</v>
      </c>
      <c r="P1146" s="719">
        <v>43339</v>
      </c>
      <c r="Q1146" s="717" t="s">
        <v>11991</v>
      </c>
      <c r="R1146" s="728"/>
      <c r="S1146" s="728"/>
      <c r="T1146" s="728"/>
    </row>
    <row r="1147" spans="1:20" ht="67.5">
      <c r="A1147" s="717">
        <v>1133</v>
      </c>
      <c r="B1147" s="717" t="s">
        <v>6765</v>
      </c>
      <c r="C1147" s="717" t="s">
        <v>6753</v>
      </c>
      <c r="D1147" s="728"/>
      <c r="E1147" s="728"/>
      <c r="F1147" s="728" t="s">
        <v>546</v>
      </c>
      <c r="G1147" s="717" t="s">
        <v>11035</v>
      </c>
      <c r="H1147" s="717" t="s">
        <v>12021</v>
      </c>
      <c r="I1147" s="717"/>
      <c r="J1147" s="718">
        <v>43284</v>
      </c>
      <c r="K1147" s="729" t="s">
        <v>11037</v>
      </c>
      <c r="L1147" s="717" t="s">
        <v>11952</v>
      </c>
      <c r="M1147" s="717" t="s">
        <v>11163</v>
      </c>
      <c r="N1147" s="718">
        <v>43335</v>
      </c>
      <c r="O1147" s="717" t="s">
        <v>11990</v>
      </c>
      <c r="P1147" s="719">
        <v>43339</v>
      </c>
      <c r="Q1147" s="717" t="s">
        <v>11991</v>
      </c>
      <c r="R1147" s="728"/>
      <c r="S1147" s="728"/>
      <c r="T1147" s="728"/>
    </row>
    <row r="1148" spans="1:20" ht="67.5">
      <c r="A1148" s="717">
        <v>1134</v>
      </c>
      <c r="B1148" s="717" t="s">
        <v>6779</v>
      </c>
      <c r="C1148" s="717" t="s">
        <v>6753</v>
      </c>
      <c r="D1148" s="728"/>
      <c r="E1148" s="728"/>
      <c r="F1148" s="728" t="s">
        <v>546</v>
      </c>
      <c r="G1148" s="717" t="s">
        <v>11035</v>
      </c>
      <c r="H1148" s="717" t="s">
        <v>12022</v>
      </c>
      <c r="I1148" s="717"/>
      <c r="J1148" s="718">
        <v>43284</v>
      </c>
      <c r="K1148" s="729" t="s">
        <v>11037</v>
      </c>
      <c r="L1148" s="717" t="s">
        <v>11952</v>
      </c>
      <c r="M1148" s="717" t="s">
        <v>11163</v>
      </c>
      <c r="N1148" s="718">
        <v>43335</v>
      </c>
      <c r="O1148" s="717" t="s">
        <v>11990</v>
      </c>
      <c r="P1148" s="719">
        <v>43339</v>
      </c>
      <c r="Q1148" s="717" t="s">
        <v>11991</v>
      </c>
      <c r="R1148" s="728"/>
      <c r="S1148" s="728"/>
      <c r="T1148" s="728"/>
    </row>
    <row r="1149" spans="1:20" ht="67.5">
      <c r="A1149" s="717">
        <v>1135</v>
      </c>
      <c r="B1149" s="717" t="s">
        <v>6789</v>
      </c>
      <c r="C1149" s="717" t="s">
        <v>6753</v>
      </c>
      <c r="D1149" s="728"/>
      <c r="E1149" s="728"/>
      <c r="F1149" s="728" t="s">
        <v>546</v>
      </c>
      <c r="G1149" s="717" t="s">
        <v>11035</v>
      </c>
      <c r="H1149" s="717" t="s">
        <v>12023</v>
      </c>
      <c r="I1149" s="717"/>
      <c r="J1149" s="718">
        <v>43284</v>
      </c>
      <c r="K1149" s="729" t="s">
        <v>11037</v>
      </c>
      <c r="L1149" s="717" t="s">
        <v>11952</v>
      </c>
      <c r="M1149" s="717" t="s">
        <v>11163</v>
      </c>
      <c r="N1149" s="718">
        <v>43335</v>
      </c>
      <c r="O1149" s="717" t="s">
        <v>11990</v>
      </c>
      <c r="P1149" s="719">
        <v>43339</v>
      </c>
      <c r="Q1149" s="717" t="s">
        <v>11991</v>
      </c>
      <c r="R1149" s="728"/>
      <c r="S1149" s="728"/>
      <c r="T1149" s="728"/>
    </row>
    <row r="1150" spans="1:20" ht="67.5">
      <c r="A1150" s="717">
        <v>1136</v>
      </c>
      <c r="B1150" s="717" t="s">
        <v>6750</v>
      </c>
      <c r="C1150" s="717" t="s">
        <v>6753</v>
      </c>
      <c r="D1150" s="728"/>
      <c r="E1150" s="728"/>
      <c r="F1150" s="728" t="s">
        <v>546</v>
      </c>
      <c r="G1150" s="717" t="s">
        <v>11035</v>
      </c>
      <c r="H1150" s="717" t="s">
        <v>12024</v>
      </c>
      <c r="I1150" s="717"/>
      <c r="J1150" s="718">
        <v>43284</v>
      </c>
      <c r="K1150" s="729" t="s">
        <v>11037</v>
      </c>
      <c r="L1150" s="717" t="s">
        <v>11952</v>
      </c>
      <c r="M1150" s="717" t="s">
        <v>11163</v>
      </c>
      <c r="N1150" s="718">
        <v>43335</v>
      </c>
      <c r="O1150" s="717" t="s">
        <v>11990</v>
      </c>
      <c r="P1150" s="719">
        <v>43339</v>
      </c>
      <c r="Q1150" s="717" t="s">
        <v>11991</v>
      </c>
      <c r="R1150" s="728"/>
      <c r="S1150" s="728"/>
      <c r="T1150" s="728"/>
    </row>
    <row r="1151" spans="1:20" ht="67.5">
      <c r="A1151" s="717">
        <v>1137</v>
      </c>
      <c r="B1151" s="717" t="s">
        <v>6795</v>
      </c>
      <c r="C1151" s="717" t="s">
        <v>6794</v>
      </c>
      <c r="D1151" s="728"/>
      <c r="E1151" s="728"/>
      <c r="F1151" s="728" t="s">
        <v>546</v>
      </c>
      <c r="G1151" s="717" t="s">
        <v>11216</v>
      </c>
      <c r="H1151" s="717" t="s">
        <v>12025</v>
      </c>
      <c r="I1151" s="717"/>
      <c r="J1151" s="718">
        <v>43268</v>
      </c>
      <c r="K1151" s="729" t="s">
        <v>11037</v>
      </c>
      <c r="L1151" s="717" t="s">
        <v>12026</v>
      </c>
      <c r="M1151" s="717" t="s">
        <v>11131</v>
      </c>
      <c r="N1151" s="718">
        <v>43331</v>
      </c>
      <c r="O1151" s="717" t="s">
        <v>11990</v>
      </c>
      <c r="P1151" s="719">
        <v>43340</v>
      </c>
      <c r="Q1151" s="717" t="s">
        <v>11991</v>
      </c>
      <c r="R1151" s="728"/>
      <c r="S1151" s="728"/>
      <c r="T1151" s="728"/>
    </row>
    <row r="1152" spans="1:20" ht="67.5">
      <c r="A1152" s="717">
        <v>1138</v>
      </c>
      <c r="B1152" s="717" t="s">
        <v>6793</v>
      </c>
      <c r="C1152" s="717" t="s">
        <v>6794</v>
      </c>
      <c r="D1152" s="728"/>
      <c r="E1152" s="728"/>
      <c r="F1152" s="728" t="s">
        <v>546</v>
      </c>
      <c r="G1152" s="717" t="s">
        <v>11216</v>
      </c>
      <c r="H1152" s="717" t="s">
        <v>12027</v>
      </c>
      <c r="I1152" s="717"/>
      <c r="J1152" s="718">
        <v>43268</v>
      </c>
      <c r="K1152" s="729" t="s">
        <v>11037</v>
      </c>
      <c r="L1152" s="717" t="s">
        <v>12026</v>
      </c>
      <c r="M1152" s="717" t="s">
        <v>11131</v>
      </c>
      <c r="N1152" s="718">
        <v>43331</v>
      </c>
      <c r="O1152" s="717" t="s">
        <v>11990</v>
      </c>
      <c r="P1152" s="719">
        <v>43340</v>
      </c>
      <c r="Q1152" s="717" t="s">
        <v>11991</v>
      </c>
      <c r="R1152" s="728"/>
      <c r="S1152" s="728"/>
      <c r="T1152" s="728"/>
    </row>
    <row r="1153" spans="1:20" ht="67.5">
      <c r="A1153" s="717">
        <v>1139</v>
      </c>
      <c r="B1153" s="717" t="s">
        <v>8577</v>
      </c>
      <c r="C1153" s="717" t="s">
        <v>8573</v>
      </c>
      <c r="D1153" s="728"/>
      <c r="E1153" s="728"/>
      <c r="F1153" s="728" t="s">
        <v>546</v>
      </c>
      <c r="G1153" s="717" t="s">
        <v>11282</v>
      </c>
      <c r="H1153" s="717" t="s">
        <v>12028</v>
      </c>
      <c r="I1153" s="717"/>
      <c r="J1153" s="718">
        <v>43293</v>
      </c>
      <c r="K1153" s="729" t="s">
        <v>11037</v>
      </c>
      <c r="L1153" s="717" t="s">
        <v>12029</v>
      </c>
      <c r="M1153" s="717" t="s">
        <v>11039</v>
      </c>
      <c r="N1153" s="718">
        <v>43339</v>
      </c>
      <c r="O1153" s="717" t="s">
        <v>8574</v>
      </c>
      <c r="P1153" s="719">
        <v>43345</v>
      </c>
      <c r="Q1153" s="717" t="s">
        <v>11041</v>
      </c>
      <c r="R1153" s="728"/>
      <c r="S1153" s="728"/>
      <c r="T1153" s="728"/>
    </row>
    <row r="1154" spans="1:20" ht="67.5">
      <c r="A1154" s="717">
        <v>1140</v>
      </c>
      <c r="B1154" s="717" t="s">
        <v>8575</v>
      </c>
      <c r="C1154" s="717" t="s">
        <v>8573</v>
      </c>
      <c r="D1154" s="728"/>
      <c r="E1154" s="728"/>
      <c r="F1154" s="728" t="s">
        <v>546</v>
      </c>
      <c r="G1154" s="717" t="s">
        <v>11282</v>
      </c>
      <c r="H1154" s="717" t="s">
        <v>12030</v>
      </c>
      <c r="I1154" s="717"/>
      <c r="J1154" s="718">
        <v>43293</v>
      </c>
      <c r="K1154" s="729" t="s">
        <v>11037</v>
      </c>
      <c r="L1154" s="717" t="s">
        <v>12029</v>
      </c>
      <c r="M1154" s="717" t="s">
        <v>11039</v>
      </c>
      <c r="N1154" s="718">
        <v>43339</v>
      </c>
      <c r="O1154" s="717" t="s">
        <v>8574</v>
      </c>
      <c r="P1154" s="719">
        <v>43345</v>
      </c>
      <c r="Q1154" s="717" t="s">
        <v>11041</v>
      </c>
      <c r="R1154" s="728"/>
      <c r="S1154" s="728"/>
      <c r="T1154" s="728"/>
    </row>
    <row r="1155" spans="1:20" ht="67.5">
      <c r="A1155" s="717">
        <v>1141</v>
      </c>
      <c r="B1155" s="717" t="s">
        <v>8570</v>
      </c>
      <c r="C1155" s="717" t="s">
        <v>8573</v>
      </c>
      <c r="D1155" s="728"/>
      <c r="E1155" s="728"/>
      <c r="F1155" s="728" t="s">
        <v>546</v>
      </c>
      <c r="G1155" s="717" t="s">
        <v>11282</v>
      </c>
      <c r="H1155" s="717" t="s">
        <v>12031</v>
      </c>
      <c r="I1155" s="717"/>
      <c r="J1155" s="718">
        <v>43293</v>
      </c>
      <c r="K1155" s="729" t="s">
        <v>11037</v>
      </c>
      <c r="L1155" s="717" t="s">
        <v>12029</v>
      </c>
      <c r="M1155" s="717" t="s">
        <v>11039</v>
      </c>
      <c r="N1155" s="718">
        <v>43339</v>
      </c>
      <c r="O1155" s="717" t="s">
        <v>8574</v>
      </c>
      <c r="P1155" s="719">
        <v>43345</v>
      </c>
      <c r="Q1155" s="717" t="s">
        <v>11041</v>
      </c>
      <c r="R1155" s="728"/>
      <c r="S1155" s="728"/>
      <c r="T1155" s="728"/>
    </row>
    <row r="1156" spans="1:20" ht="67.5">
      <c r="A1156" s="717">
        <v>1142</v>
      </c>
      <c r="B1156" s="717" t="s">
        <v>8579</v>
      </c>
      <c r="C1156" s="717" t="s">
        <v>8573</v>
      </c>
      <c r="D1156" s="728"/>
      <c r="E1156" s="728"/>
      <c r="F1156" s="728" t="s">
        <v>546</v>
      </c>
      <c r="G1156" s="717" t="s">
        <v>11282</v>
      </c>
      <c r="H1156" s="717" t="s">
        <v>12032</v>
      </c>
      <c r="I1156" s="717"/>
      <c r="J1156" s="718">
        <v>43293</v>
      </c>
      <c r="K1156" s="729" t="s">
        <v>11037</v>
      </c>
      <c r="L1156" s="717" t="s">
        <v>12029</v>
      </c>
      <c r="M1156" s="717" t="s">
        <v>11039</v>
      </c>
      <c r="N1156" s="718">
        <v>43339</v>
      </c>
      <c r="O1156" s="717" t="s">
        <v>8574</v>
      </c>
      <c r="P1156" s="719">
        <v>43345</v>
      </c>
      <c r="Q1156" s="717" t="s">
        <v>11041</v>
      </c>
      <c r="R1156" s="728"/>
      <c r="S1156" s="728"/>
      <c r="T1156" s="728"/>
    </row>
    <row r="1157" spans="1:20" ht="67.5">
      <c r="A1157" s="717">
        <v>1143</v>
      </c>
      <c r="B1157" s="717" t="s">
        <v>6796</v>
      </c>
      <c r="C1157" s="717" t="s">
        <v>6798</v>
      </c>
      <c r="D1157" s="728"/>
      <c r="E1157" s="728"/>
      <c r="F1157" s="728" t="s">
        <v>546</v>
      </c>
      <c r="G1157" s="717" t="s">
        <v>11101</v>
      </c>
      <c r="H1157" s="717" t="s">
        <v>12033</v>
      </c>
      <c r="I1157" s="717"/>
      <c r="J1157" s="718">
        <v>43326</v>
      </c>
      <c r="K1157" s="729" t="s">
        <v>11037</v>
      </c>
      <c r="L1157" s="717" t="s">
        <v>12034</v>
      </c>
      <c r="M1157" s="717" t="s">
        <v>11163</v>
      </c>
      <c r="N1157" s="718">
        <v>43351</v>
      </c>
      <c r="O1157" s="717" t="s">
        <v>12035</v>
      </c>
      <c r="P1157" s="719">
        <v>43353</v>
      </c>
      <c r="Q1157" s="717" t="s">
        <v>11991</v>
      </c>
      <c r="R1157" s="728"/>
      <c r="S1157" s="728"/>
      <c r="T1157" s="728"/>
    </row>
    <row r="1158" spans="1:20" ht="45">
      <c r="A1158" s="717">
        <v>1144</v>
      </c>
      <c r="B1158" s="726" t="s">
        <v>7364</v>
      </c>
      <c r="C1158" s="726" t="s">
        <v>12036</v>
      </c>
      <c r="D1158" s="727"/>
      <c r="E1158" s="727"/>
      <c r="F1158" s="728" t="s">
        <v>1626</v>
      </c>
      <c r="G1158" s="717" t="s">
        <v>12037</v>
      </c>
      <c r="H1158" s="726" t="s">
        <v>12038</v>
      </c>
      <c r="I1158" s="718"/>
      <c r="J1158" s="718">
        <v>43203</v>
      </c>
      <c r="K1158" s="729" t="s">
        <v>12039</v>
      </c>
      <c r="L1158" s="717" t="s">
        <v>12040</v>
      </c>
      <c r="M1158" s="717" t="s">
        <v>12041</v>
      </c>
      <c r="N1158" s="718">
        <v>43205</v>
      </c>
      <c r="O1158" s="726" t="s">
        <v>12042</v>
      </c>
      <c r="P1158" s="726" t="s">
        <v>12043</v>
      </c>
      <c r="Q1158" s="730" t="s">
        <v>5378</v>
      </c>
      <c r="R1158" s="728"/>
      <c r="S1158" s="728"/>
      <c r="T1158" s="728"/>
    </row>
    <row r="1159" spans="1:20" ht="45">
      <c r="A1159" s="717">
        <v>1145</v>
      </c>
      <c r="B1159" s="726" t="s">
        <v>7370</v>
      </c>
      <c r="C1159" s="726" t="s">
        <v>12036</v>
      </c>
      <c r="D1159" s="727"/>
      <c r="E1159" s="727"/>
      <c r="F1159" s="728" t="s">
        <v>1626</v>
      </c>
      <c r="G1159" s="717" t="s">
        <v>12037</v>
      </c>
      <c r="H1159" s="726" t="s">
        <v>12044</v>
      </c>
      <c r="I1159" s="718"/>
      <c r="J1159" s="718">
        <v>43203</v>
      </c>
      <c r="K1159" s="729" t="s">
        <v>12039</v>
      </c>
      <c r="L1159" s="717" t="s">
        <v>12040</v>
      </c>
      <c r="M1159" s="717" t="s">
        <v>12041</v>
      </c>
      <c r="N1159" s="718">
        <v>43205</v>
      </c>
      <c r="O1159" s="726" t="s">
        <v>12042</v>
      </c>
      <c r="P1159" s="726" t="s">
        <v>12043</v>
      </c>
      <c r="Q1159" s="730" t="s">
        <v>5378</v>
      </c>
      <c r="R1159" s="728"/>
      <c r="S1159" s="728"/>
      <c r="T1159" s="728"/>
    </row>
    <row r="1160" spans="1:20" ht="45">
      <c r="A1160" s="717">
        <v>1146</v>
      </c>
      <c r="B1160" s="726" t="s">
        <v>7372</v>
      </c>
      <c r="C1160" s="726" t="s">
        <v>12036</v>
      </c>
      <c r="D1160" s="727"/>
      <c r="E1160" s="727"/>
      <c r="F1160" s="728" t="s">
        <v>1626</v>
      </c>
      <c r="G1160" s="717" t="s">
        <v>12037</v>
      </c>
      <c r="H1160" s="726" t="s">
        <v>12045</v>
      </c>
      <c r="I1160" s="718"/>
      <c r="J1160" s="718">
        <v>43203</v>
      </c>
      <c r="K1160" s="729" t="s">
        <v>12039</v>
      </c>
      <c r="L1160" s="717" t="s">
        <v>12040</v>
      </c>
      <c r="M1160" s="717" t="s">
        <v>12041</v>
      </c>
      <c r="N1160" s="718">
        <v>43205</v>
      </c>
      <c r="O1160" s="726" t="s">
        <v>12042</v>
      </c>
      <c r="P1160" s="726" t="s">
        <v>12043</v>
      </c>
      <c r="Q1160" s="730" t="s">
        <v>5378</v>
      </c>
      <c r="R1160" s="728"/>
      <c r="S1160" s="728"/>
      <c r="T1160" s="728"/>
    </row>
    <row r="1161" spans="1:20" ht="45">
      <c r="A1161" s="717">
        <v>1147</v>
      </c>
      <c r="B1161" s="726" t="s">
        <v>7374</v>
      </c>
      <c r="C1161" s="726" t="s">
        <v>12036</v>
      </c>
      <c r="D1161" s="727"/>
      <c r="E1161" s="727"/>
      <c r="F1161" s="728" t="s">
        <v>1626</v>
      </c>
      <c r="G1161" s="717" t="s">
        <v>12037</v>
      </c>
      <c r="H1161" s="726" t="s">
        <v>12046</v>
      </c>
      <c r="I1161" s="718"/>
      <c r="J1161" s="718">
        <v>43203</v>
      </c>
      <c r="K1161" s="729" t="s">
        <v>12039</v>
      </c>
      <c r="L1161" s="717" t="s">
        <v>12040</v>
      </c>
      <c r="M1161" s="717" t="s">
        <v>12041</v>
      </c>
      <c r="N1161" s="718">
        <v>43205</v>
      </c>
      <c r="O1161" s="726" t="s">
        <v>12042</v>
      </c>
      <c r="P1161" s="726" t="s">
        <v>12043</v>
      </c>
      <c r="Q1161" s="730" t="s">
        <v>5378</v>
      </c>
      <c r="R1161" s="728"/>
      <c r="S1161" s="728"/>
      <c r="T1161" s="728"/>
    </row>
    <row r="1162" spans="1:20" ht="45">
      <c r="A1162" s="717">
        <v>1148</v>
      </c>
      <c r="B1162" s="726" t="s">
        <v>7424</v>
      </c>
      <c r="C1162" s="726" t="s">
        <v>12047</v>
      </c>
      <c r="D1162" s="727"/>
      <c r="E1162" s="727"/>
      <c r="F1162" s="728" t="s">
        <v>1626</v>
      </c>
      <c r="G1162" s="717" t="s">
        <v>12041</v>
      </c>
      <c r="H1162" s="726" t="s">
        <v>12048</v>
      </c>
      <c r="I1162" s="718"/>
      <c r="J1162" s="718">
        <v>43269</v>
      </c>
      <c r="K1162" s="729" t="s">
        <v>12039</v>
      </c>
      <c r="L1162" s="717" t="s">
        <v>12049</v>
      </c>
      <c r="M1162" s="717" t="s">
        <v>12041</v>
      </c>
      <c r="N1162" s="718">
        <v>43270</v>
      </c>
      <c r="O1162" s="726" t="s">
        <v>12050</v>
      </c>
      <c r="P1162" s="726" t="s">
        <v>1451</v>
      </c>
      <c r="Q1162" s="730" t="s">
        <v>5378</v>
      </c>
      <c r="R1162" s="728"/>
      <c r="S1162" s="728"/>
      <c r="T1162" s="728"/>
    </row>
    <row r="1163" spans="1:20" ht="45">
      <c r="A1163" s="717">
        <v>1149</v>
      </c>
      <c r="B1163" s="731" t="s">
        <v>6489</v>
      </c>
      <c r="C1163" s="732" t="s">
        <v>6493</v>
      </c>
      <c r="D1163" s="733"/>
      <c r="E1163" s="733"/>
      <c r="F1163" s="728" t="s">
        <v>1626</v>
      </c>
      <c r="G1163" s="717" t="s">
        <v>12037</v>
      </c>
      <c r="H1163" s="731" t="s">
        <v>12051</v>
      </c>
      <c r="I1163" s="718"/>
      <c r="J1163" s="718">
        <v>43187</v>
      </c>
      <c r="K1163" s="729" t="s">
        <v>12039</v>
      </c>
      <c r="L1163" s="717" t="s">
        <v>12052</v>
      </c>
      <c r="M1163" s="717" t="s">
        <v>12041</v>
      </c>
      <c r="N1163" s="718">
        <v>43213</v>
      </c>
      <c r="O1163" s="731" t="s">
        <v>12053</v>
      </c>
      <c r="P1163" s="734">
        <v>43215.934201388889</v>
      </c>
      <c r="Q1163" s="717" t="s">
        <v>4800</v>
      </c>
      <c r="R1163" s="728"/>
      <c r="S1163" s="728"/>
      <c r="T1163" s="728"/>
    </row>
    <row r="1164" spans="1:20" ht="45">
      <c r="A1164" s="717">
        <v>1150</v>
      </c>
      <c r="B1164" s="731" t="s">
        <v>6495</v>
      </c>
      <c r="C1164" s="732" t="s">
        <v>6493</v>
      </c>
      <c r="D1164" s="733"/>
      <c r="E1164" s="733"/>
      <c r="F1164" s="728" t="s">
        <v>1626</v>
      </c>
      <c r="G1164" s="717" t="s">
        <v>12037</v>
      </c>
      <c r="H1164" s="731" t="s">
        <v>12054</v>
      </c>
      <c r="I1164" s="718"/>
      <c r="J1164" s="718">
        <v>43187</v>
      </c>
      <c r="K1164" s="729" t="s">
        <v>12039</v>
      </c>
      <c r="L1164" s="717" t="s">
        <v>12052</v>
      </c>
      <c r="M1164" s="717" t="s">
        <v>12041</v>
      </c>
      <c r="N1164" s="718">
        <v>43213</v>
      </c>
      <c r="O1164" s="731" t="s">
        <v>12053</v>
      </c>
      <c r="P1164" s="734">
        <v>43215.945185185185</v>
      </c>
      <c r="Q1164" s="717" t="s">
        <v>4800</v>
      </c>
      <c r="R1164" s="728"/>
      <c r="S1164" s="728"/>
      <c r="T1164" s="728"/>
    </row>
    <row r="1165" spans="1:20" ht="45">
      <c r="A1165" s="717">
        <v>1151</v>
      </c>
      <c r="B1165" s="731" t="s">
        <v>6498</v>
      </c>
      <c r="C1165" s="732" t="s">
        <v>6493</v>
      </c>
      <c r="D1165" s="733"/>
      <c r="E1165" s="733"/>
      <c r="F1165" s="728" t="s">
        <v>1626</v>
      </c>
      <c r="G1165" s="717" t="s">
        <v>12037</v>
      </c>
      <c r="H1165" s="731" t="s">
        <v>12055</v>
      </c>
      <c r="I1165" s="718"/>
      <c r="J1165" s="718">
        <v>43187</v>
      </c>
      <c r="K1165" s="729" t="s">
        <v>12039</v>
      </c>
      <c r="L1165" s="717" t="s">
        <v>12052</v>
      </c>
      <c r="M1165" s="717" t="s">
        <v>12041</v>
      </c>
      <c r="N1165" s="718">
        <v>43213</v>
      </c>
      <c r="O1165" s="731" t="s">
        <v>12053</v>
      </c>
      <c r="P1165" s="734">
        <v>43215.94158564815</v>
      </c>
      <c r="Q1165" s="717" t="s">
        <v>4800</v>
      </c>
      <c r="R1165" s="728"/>
      <c r="S1165" s="728"/>
      <c r="T1165" s="728"/>
    </row>
    <row r="1166" spans="1:20" ht="45">
      <c r="A1166" s="717">
        <v>1152</v>
      </c>
      <c r="B1166" s="726" t="s">
        <v>7404</v>
      </c>
      <c r="C1166" s="726" t="s">
        <v>12056</v>
      </c>
      <c r="D1166" s="727"/>
      <c r="E1166" s="727"/>
      <c r="F1166" s="728" t="s">
        <v>1626</v>
      </c>
      <c r="G1166" s="717" t="s">
        <v>12041</v>
      </c>
      <c r="H1166" s="726" t="s">
        <v>12057</v>
      </c>
      <c r="I1166" s="718"/>
      <c r="J1166" s="718">
        <v>43180</v>
      </c>
      <c r="K1166" s="729" t="s">
        <v>12039</v>
      </c>
      <c r="L1166" s="717" t="s">
        <v>12058</v>
      </c>
      <c r="M1166" s="717" t="s">
        <v>12041</v>
      </c>
      <c r="N1166" s="718">
        <v>43213</v>
      </c>
      <c r="O1166" s="726" t="s">
        <v>12059</v>
      </c>
      <c r="P1166" s="726" t="s">
        <v>12060</v>
      </c>
      <c r="Q1166" s="730" t="s">
        <v>5378</v>
      </c>
      <c r="R1166" s="728"/>
      <c r="S1166" s="728"/>
      <c r="T1166" s="728"/>
    </row>
    <row r="1167" spans="1:20" ht="45">
      <c r="A1167" s="717">
        <v>1153</v>
      </c>
      <c r="B1167" s="717" t="s">
        <v>6109</v>
      </c>
      <c r="C1167" s="732" t="s">
        <v>6083</v>
      </c>
      <c r="D1167" s="733"/>
      <c r="E1167" s="733"/>
      <c r="F1167" s="728" t="s">
        <v>1626</v>
      </c>
      <c r="G1167" s="717" t="s">
        <v>12061</v>
      </c>
      <c r="H1167" s="717">
        <v>4751678</v>
      </c>
      <c r="I1167" s="718"/>
      <c r="J1167" s="718">
        <v>43251</v>
      </c>
      <c r="K1167" s="729" t="s">
        <v>12039</v>
      </c>
      <c r="L1167" s="717" t="s">
        <v>12062</v>
      </c>
      <c r="M1167" s="717" t="s">
        <v>12041</v>
      </c>
      <c r="N1167" s="718">
        <v>43273</v>
      </c>
      <c r="O1167" s="731" t="s">
        <v>12063</v>
      </c>
      <c r="P1167" s="734">
        <v>43274.856805555559</v>
      </c>
      <c r="Q1167" s="730" t="s">
        <v>5378</v>
      </c>
      <c r="R1167" s="728"/>
      <c r="S1167" s="728"/>
      <c r="T1167" s="728"/>
    </row>
    <row r="1168" spans="1:20" ht="45">
      <c r="A1168" s="717">
        <v>1154</v>
      </c>
      <c r="B1168" s="717" t="s">
        <v>6100</v>
      </c>
      <c r="C1168" s="732" t="s">
        <v>6083</v>
      </c>
      <c r="D1168" s="733"/>
      <c r="E1168" s="733"/>
      <c r="F1168" s="728" t="s">
        <v>1626</v>
      </c>
      <c r="G1168" s="717" t="s">
        <v>12061</v>
      </c>
      <c r="H1168" s="717">
        <v>4751674</v>
      </c>
      <c r="I1168" s="718"/>
      <c r="J1168" s="718">
        <v>43251</v>
      </c>
      <c r="K1168" s="729" t="s">
        <v>12039</v>
      </c>
      <c r="L1168" s="717" t="s">
        <v>12062</v>
      </c>
      <c r="M1168" s="717" t="s">
        <v>12041</v>
      </c>
      <c r="N1168" s="718">
        <v>43273</v>
      </c>
      <c r="O1168" s="731" t="s">
        <v>12063</v>
      </c>
      <c r="P1168" s="734">
        <v>43274.955694444441</v>
      </c>
      <c r="Q1168" s="730" t="s">
        <v>5378</v>
      </c>
      <c r="R1168" s="728"/>
      <c r="S1168" s="728"/>
      <c r="T1168" s="728"/>
    </row>
    <row r="1169" spans="1:20" ht="45">
      <c r="A1169" s="717">
        <v>1155</v>
      </c>
      <c r="B1169" s="717" t="s">
        <v>6090</v>
      </c>
      <c r="C1169" s="732" t="s">
        <v>6083</v>
      </c>
      <c r="D1169" s="733"/>
      <c r="E1169" s="733"/>
      <c r="F1169" s="728" t="s">
        <v>1626</v>
      </c>
      <c r="G1169" s="717" t="s">
        <v>12061</v>
      </c>
      <c r="H1169" s="717">
        <v>4751676</v>
      </c>
      <c r="I1169" s="718"/>
      <c r="J1169" s="718">
        <v>43251</v>
      </c>
      <c r="K1169" s="729" t="s">
        <v>12039</v>
      </c>
      <c r="L1169" s="717" t="s">
        <v>12062</v>
      </c>
      <c r="M1169" s="717" t="s">
        <v>12041</v>
      </c>
      <c r="N1169" s="718">
        <v>43273</v>
      </c>
      <c r="O1169" s="731" t="s">
        <v>12063</v>
      </c>
      <c r="P1169" s="734">
        <v>43274.953773148147</v>
      </c>
      <c r="Q1169" s="730" t="s">
        <v>5378</v>
      </c>
      <c r="R1169" s="728"/>
      <c r="S1169" s="728"/>
      <c r="T1169" s="728"/>
    </row>
    <row r="1170" spans="1:20" ht="45">
      <c r="A1170" s="717">
        <v>1156</v>
      </c>
      <c r="B1170" s="717" t="s">
        <v>6105</v>
      </c>
      <c r="C1170" s="732" t="s">
        <v>6083</v>
      </c>
      <c r="D1170" s="733"/>
      <c r="E1170" s="733"/>
      <c r="F1170" s="728" t="s">
        <v>1626</v>
      </c>
      <c r="G1170" s="717" t="s">
        <v>12061</v>
      </c>
      <c r="H1170" s="717">
        <v>4751647</v>
      </c>
      <c r="I1170" s="718"/>
      <c r="J1170" s="718">
        <v>43251</v>
      </c>
      <c r="K1170" s="729" t="s">
        <v>12039</v>
      </c>
      <c r="L1170" s="717" t="s">
        <v>12062</v>
      </c>
      <c r="M1170" s="717" t="s">
        <v>12041</v>
      </c>
      <c r="N1170" s="718">
        <v>43273</v>
      </c>
      <c r="O1170" s="731" t="s">
        <v>12063</v>
      </c>
      <c r="P1170" s="734">
        <v>43274.947488425925</v>
      </c>
      <c r="Q1170" s="730" t="s">
        <v>5378</v>
      </c>
      <c r="R1170" s="728"/>
      <c r="S1170" s="728"/>
      <c r="T1170" s="728"/>
    </row>
    <row r="1171" spans="1:20" ht="45">
      <c r="A1171" s="717">
        <v>1157</v>
      </c>
      <c r="B1171" s="717" t="s">
        <v>6107</v>
      </c>
      <c r="C1171" s="732" t="s">
        <v>6083</v>
      </c>
      <c r="D1171" s="733"/>
      <c r="E1171" s="733"/>
      <c r="F1171" s="728" t="s">
        <v>1626</v>
      </c>
      <c r="G1171" s="717" t="s">
        <v>12061</v>
      </c>
      <c r="H1171" s="717">
        <v>4751649</v>
      </c>
      <c r="I1171" s="718"/>
      <c r="J1171" s="718">
        <v>43251</v>
      </c>
      <c r="K1171" s="729" t="s">
        <v>12039</v>
      </c>
      <c r="L1171" s="717" t="s">
        <v>12062</v>
      </c>
      <c r="M1171" s="717" t="s">
        <v>12041</v>
      </c>
      <c r="N1171" s="718">
        <v>43273</v>
      </c>
      <c r="O1171" s="731" t="s">
        <v>12063</v>
      </c>
      <c r="P1171" s="734">
        <v>43274.938078703701</v>
      </c>
      <c r="Q1171" s="730" t="s">
        <v>5378</v>
      </c>
      <c r="R1171" s="728"/>
      <c r="S1171" s="728"/>
      <c r="T1171" s="728"/>
    </row>
    <row r="1172" spans="1:20" ht="45">
      <c r="A1172" s="717">
        <v>1158</v>
      </c>
      <c r="B1172" s="717" t="s">
        <v>6093</v>
      </c>
      <c r="C1172" s="732" t="s">
        <v>6083</v>
      </c>
      <c r="D1172" s="733"/>
      <c r="E1172" s="733"/>
      <c r="F1172" s="728" t="s">
        <v>1626</v>
      </c>
      <c r="G1172" s="717" t="s">
        <v>12061</v>
      </c>
      <c r="H1172" s="717">
        <v>4751677</v>
      </c>
      <c r="I1172" s="718"/>
      <c r="J1172" s="718">
        <v>43251</v>
      </c>
      <c r="K1172" s="729" t="s">
        <v>12039</v>
      </c>
      <c r="L1172" s="717" t="s">
        <v>12062</v>
      </c>
      <c r="M1172" s="717" t="s">
        <v>12041</v>
      </c>
      <c r="N1172" s="718">
        <v>43273</v>
      </c>
      <c r="O1172" s="731" t="s">
        <v>12063</v>
      </c>
      <c r="P1172" s="734">
        <v>43274.940891203703</v>
      </c>
      <c r="Q1172" s="730" t="s">
        <v>5378</v>
      </c>
      <c r="R1172" s="728"/>
      <c r="S1172" s="728"/>
      <c r="T1172" s="728"/>
    </row>
    <row r="1173" spans="1:20" ht="45">
      <c r="A1173" s="717">
        <v>1159</v>
      </c>
      <c r="B1173" s="717" t="s">
        <v>6085</v>
      </c>
      <c r="C1173" s="732" t="s">
        <v>6083</v>
      </c>
      <c r="D1173" s="733"/>
      <c r="E1173" s="733"/>
      <c r="F1173" s="728" t="s">
        <v>1626</v>
      </c>
      <c r="G1173" s="717" t="s">
        <v>12061</v>
      </c>
      <c r="H1173" s="717">
        <v>4751646</v>
      </c>
      <c r="I1173" s="718"/>
      <c r="J1173" s="718">
        <v>43251</v>
      </c>
      <c r="K1173" s="729" t="s">
        <v>12039</v>
      </c>
      <c r="L1173" s="717" t="s">
        <v>12062</v>
      </c>
      <c r="M1173" s="717" t="s">
        <v>12041</v>
      </c>
      <c r="N1173" s="718">
        <v>43273</v>
      </c>
      <c r="O1173" s="731" t="s">
        <v>12063</v>
      </c>
      <c r="P1173" s="734">
        <v>43274.957997685182</v>
      </c>
      <c r="Q1173" s="730" t="s">
        <v>5378</v>
      </c>
      <c r="R1173" s="728"/>
      <c r="S1173" s="728"/>
      <c r="T1173" s="728"/>
    </row>
    <row r="1174" spans="1:20" ht="45">
      <c r="A1174" s="717">
        <v>1160</v>
      </c>
      <c r="B1174" s="717" t="s">
        <v>6095</v>
      </c>
      <c r="C1174" s="732" t="s">
        <v>6083</v>
      </c>
      <c r="D1174" s="733"/>
      <c r="E1174" s="733"/>
      <c r="F1174" s="728" t="s">
        <v>1626</v>
      </c>
      <c r="G1174" s="717" t="s">
        <v>12061</v>
      </c>
      <c r="H1174" s="717">
        <v>5816899</v>
      </c>
      <c r="I1174" s="718"/>
      <c r="J1174" s="718">
        <v>43251</v>
      </c>
      <c r="K1174" s="729" t="s">
        <v>12039</v>
      </c>
      <c r="L1174" s="717" t="s">
        <v>12062</v>
      </c>
      <c r="M1174" s="717" t="s">
        <v>12041</v>
      </c>
      <c r="N1174" s="718">
        <v>43273</v>
      </c>
      <c r="O1174" s="731" t="s">
        <v>12063</v>
      </c>
      <c r="P1174" s="734">
        <v>43274.859965277778</v>
      </c>
      <c r="Q1174" s="730" t="s">
        <v>5378</v>
      </c>
      <c r="R1174" s="728"/>
      <c r="S1174" s="728"/>
      <c r="T1174" s="728"/>
    </row>
    <row r="1175" spans="1:20" ht="45">
      <c r="A1175" s="717">
        <v>1161</v>
      </c>
      <c r="B1175" s="717" t="s">
        <v>6097</v>
      </c>
      <c r="C1175" s="732" t="s">
        <v>6083</v>
      </c>
      <c r="D1175" s="733"/>
      <c r="E1175" s="733"/>
      <c r="F1175" s="728" t="s">
        <v>1626</v>
      </c>
      <c r="G1175" s="717" t="s">
        <v>12061</v>
      </c>
      <c r="H1175" s="717">
        <v>4751648</v>
      </c>
      <c r="I1175" s="718"/>
      <c r="J1175" s="718">
        <v>43251</v>
      </c>
      <c r="K1175" s="729" t="s">
        <v>12039</v>
      </c>
      <c r="L1175" s="717" t="s">
        <v>12062</v>
      </c>
      <c r="M1175" s="717" t="s">
        <v>12041</v>
      </c>
      <c r="N1175" s="718">
        <v>43273</v>
      </c>
      <c r="O1175" s="731" t="s">
        <v>12063</v>
      </c>
      <c r="P1175" s="734">
        <v>43274.766458333332</v>
      </c>
      <c r="Q1175" s="730" t="s">
        <v>5378</v>
      </c>
      <c r="R1175" s="728"/>
      <c r="S1175" s="728"/>
      <c r="T1175" s="728"/>
    </row>
    <row r="1176" spans="1:20" ht="45">
      <c r="A1176" s="717">
        <v>1162</v>
      </c>
      <c r="B1176" s="717" t="s">
        <v>6080</v>
      </c>
      <c r="C1176" s="732" t="s">
        <v>6083</v>
      </c>
      <c r="D1176" s="733"/>
      <c r="E1176" s="733"/>
      <c r="F1176" s="728" t="s">
        <v>1626</v>
      </c>
      <c r="G1176" s="717" t="s">
        <v>12061</v>
      </c>
      <c r="H1176" s="717">
        <v>5816897</v>
      </c>
      <c r="I1176" s="718"/>
      <c r="J1176" s="718">
        <v>43251</v>
      </c>
      <c r="K1176" s="729" t="s">
        <v>12039</v>
      </c>
      <c r="L1176" s="717" t="s">
        <v>12062</v>
      </c>
      <c r="M1176" s="717" t="s">
        <v>12041</v>
      </c>
      <c r="N1176" s="717"/>
      <c r="O1176" s="731" t="s">
        <v>12063</v>
      </c>
      <c r="P1176" s="734">
        <v>43274.956655092596</v>
      </c>
      <c r="Q1176" s="730" t="s">
        <v>5378</v>
      </c>
      <c r="R1176" s="728"/>
      <c r="S1176" s="728"/>
      <c r="T1176" s="728"/>
    </row>
    <row r="1177" spans="1:20" ht="45">
      <c r="A1177" s="717">
        <v>1163</v>
      </c>
      <c r="B1177" s="726" t="s">
        <v>7444</v>
      </c>
      <c r="C1177" s="726" t="s">
        <v>12064</v>
      </c>
      <c r="D1177" s="727"/>
      <c r="E1177" s="727"/>
      <c r="F1177" s="728" t="s">
        <v>1626</v>
      </c>
      <c r="G1177" s="717" t="s">
        <v>12041</v>
      </c>
      <c r="H1177" s="726" t="s">
        <v>12065</v>
      </c>
      <c r="I1177" s="718"/>
      <c r="J1177" s="718">
        <v>43282</v>
      </c>
      <c r="K1177" s="729" t="s">
        <v>12039</v>
      </c>
      <c r="L1177" s="717" t="s">
        <v>12066</v>
      </c>
      <c r="M1177" s="717"/>
      <c r="N1177" s="718">
        <v>43284</v>
      </c>
      <c r="O1177" s="726" t="s">
        <v>12067</v>
      </c>
      <c r="P1177" s="726" t="s">
        <v>12068</v>
      </c>
      <c r="Q1177" s="730" t="s">
        <v>5378</v>
      </c>
      <c r="R1177" s="728"/>
      <c r="S1177" s="728"/>
      <c r="T1177" s="728"/>
    </row>
    <row r="1178" spans="1:20" ht="45">
      <c r="A1178" s="717">
        <v>1164</v>
      </c>
      <c r="B1178" s="726" t="s">
        <v>7450</v>
      </c>
      <c r="C1178" s="726" t="s">
        <v>12064</v>
      </c>
      <c r="D1178" s="727"/>
      <c r="E1178" s="727"/>
      <c r="F1178" s="728" t="s">
        <v>1626</v>
      </c>
      <c r="G1178" s="717" t="s">
        <v>12041</v>
      </c>
      <c r="H1178" s="726" t="s">
        <v>12069</v>
      </c>
      <c r="I1178" s="718"/>
      <c r="J1178" s="718">
        <v>43282</v>
      </c>
      <c r="K1178" s="729" t="s">
        <v>12039</v>
      </c>
      <c r="L1178" s="717" t="s">
        <v>12066</v>
      </c>
      <c r="M1178" s="717"/>
      <c r="N1178" s="718">
        <v>43284</v>
      </c>
      <c r="O1178" s="726" t="s">
        <v>12067</v>
      </c>
      <c r="P1178" s="726" t="s">
        <v>12068</v>
      </c>
      <c r="Q1178" s="730" t="s">
        <v>5378</v>
      </c>
      <c r="R1178" s="728"/>
      <c r="S1178" s="728"/>
      <c r="T1178" s="728"/>
    </row>
    <row r="1179" spans="1:20" ht="45">
      <c r="A1179" s="717">
        <v>1165</v>
      </c>
      <c r="B1179" s="717" t="s">
        <v>6038</v>
      </c>
      <c r="C1179" s="717" t="s">
        <v>6042</v>
      </c>
      <c r="D1179" s="728"/>
      <c r="E1179" s="728"/>
      <c r="F1179" s="728" t="s">
        <v>1626</v>
      </c>
      <c r="G1179" s="717" t="s">
        <v>12037</v>
      </c>
      <c r="H1179" s="717" t="s">
        <v>6039</v>
      </c>
      <c r="I1179" s="718"/>
      <c r="J1179" s="718">
        <v>43262</v>
      </c>
      <c r="K1179" s="729" t="s">
        <v>12039</v>
      </c>
      <c r="L1179" s="717" t="s">
        <v>12052</v>
      </c>
      <c r="M1179" s="717" t="s">
        <v>12041</v>
      </c>
      <c r="N1179" s="718">
        <v>43281</v>
      </c>
      <c r="O1179" s="731" t="s">
        <v>12070</v>
      </c>
      <c r="P1179" s="734">
        <v>43283</v>
      </c>
      <c r="Q1179" s="730" t="s">
        <v>5378</v>
      </c>
      <c r="R1179" s="728"/>
      <c r="S1179" s="728"/>
      <c r="T1179" s="728"/>
    </row>
    <row r="1180" spans="1:20" ht="45">
      <c r="A1180" s="717">
        <v>1166</v>
      </c>
      <c r="B1180" s="717" t="s">
        <v>6044</v>
      </c>
      <c r="C1180" s="717" t="s">
        <v>6042</v>
      </c>
      <c r="D1180" s="728"/>
      <c r="E1180" s="728"/>
      <c r="F1180" s="728" t="s">
        <v>1626</v>
      </c>
      <c r="G1180" s="717" t="s">
        <v>12037</v>
      </c>
      <c r="H1180" s="717" t="s">
        <v>6045</v>
      </c>
      <c r="I1180" s="718"/>
      <c r="J1180" s="718">
        <v>43262</v>
      </c>
      <c r="K1180" s="729" t="s">
        <v>12039</v>
      </c>
      <c r="L1180" s="717" t="s">
        <v>12052</v>
      </c>
      <c r="M1180" s="717" t="s">
        <v>12041</v>
      </c>
      <c r="N1180" s="718">
        <v>43281</v>
      </c>
      <c r="O1180" s="731" t="s">
        <v>12070</v>
      </c>
      <c r="P1180" s="734">
        <v>43283</v>
      </c>
      <c r="Q1180" s="730" t="s">
        <v>5378</v>
      </c>
      <c r="R1180" s="728"/>
      <c r="S1180" s="728"/>
      <c r="T1180" s="728"/>
    </row>
    <row r="1181" spans="1:20" ht="45">
      <c r="A1181" s="717">
        <v>1167</v>
      </c>
      <c r="B1181" s="717" t="s">
        <v>6050</v>
      </c>
      <c r="C1181" s="717" t="s">
        <v>6042</v>
      </c>
      <c r="D1181" s="728"/>
      <c r="E1181" s="728"/>
      <c r="F1181" s="728" t="s">
        <v>1626</v>
      </c>
      <c r="G1181" s="717" t="s">
        <v>12037</v>
      </c>
      <c r="H1181" s="717" t="s">
        <v>6051</v>
      </c>
      <c r="I1181" s="718"/>
      <c r="J1181" s="718">
        <v>43262</v>
      </c>
      <c r="K1181" s="729" t="s">
        <v>12039</v>
      </c>
      <c r="L1181" s="717" t="s">
        <v>12052</v>
      </c>
      <c r="M1181" s="717" t="s">
        <v>12041</v>
      </c>
      <c r="N1181" s="718">
        <v>43281</v>
      </c>
      <c r="O1181" s="731" t="s">
        <v>12070</v>
      </c>
      <c r="P1181" s="734">
        <v>43283</v>
      </c>
      <c r="Q1181" s="730" t="s">
        <v>5378</v>
      </c>
      <c r="R1181" s="728"/>
      <c r="S1181" s="728"/>
      <c r="T1181" s="728"/>
    </row>
    <row r="1182" spans="1:20" ht="45">
      <c r="A1182" s="717">
        <v>1168</v>
      </c>
      <c r="B1182" s="717" t="s">
        <v>5971</v>
      </c>
      <c r="C1182" s="717" t="s">
        <v>5974</v>
      </c>
      <c r="D1182" s="728"/>
      <c r="E1182" s="728"/>
      <c r="F1182" s="728" t="s">
        <v>1626</v>
      </c>
      <c r="G1182" s="717" t="s">
        <v>12037</v>
      </c>
      <c r="H1182" s="717" t="s">
        <v>12071</v>
      </c>
      <c r="I1182" s="718"/>
      <c r="J1182" s="718">
        <v>43275</v>
      </c>
      <c r="K1182" s="729" t="s">
        <v>12039</v>
      </c>
      <c r="L1182" s="717" t="s">
        <v>12072</v>
      </c>
      <c r="M1182" s="717" t="s">
        <v>12041</v>
      </c>
      <c r="N1182" s="718">
        <v>43311</v>
      </c>
      <c r="O1182" s="717" t="s">
        <v>12073</v>
      </c>
      <c r="P1182" s="718">
        <v>43312</v>
      </c>
      <c r="Q1182" s="717" t="s">
        <v>4800</v>
      </c>
      <c r="R1182" s="728"/>
      <c r="S1182" s="728"/>
      <c r="T1182" s="728"/>
    </row>
    <row r="1183" spans="1:20" ht="45">
      <c r="A1183" s="717">
        <v>1169</v>
      </c>
      <c r="B1183" s="717" t="s">
        <v>5978</v>
      </c>
      <c r="C1183" s="717" t="s">
        <v>5974</v>
      </c>
      <c r="D1183" s="717"/>
      <c r="E1183" s="717"/>
      <c r="F1183" s="728" t="s">
        <v>1626</v>
      </c>
      <c r="G1183" s="717" t="s">
        <v>12037</v>
      </c>
      <c r="H1183" s="717" t="s">
        <v>12074</v>
      </c>
      <c r="I1183" s="718"/>
      <c r="J1183" s="718">
        <v>43275</v>
      </c>
      <c r="K1183" s="729" t="s">
        <v>12039</v>
      </c>
      <c r="L1183" s="717" t="s">
        <v>12072</v>
      </c>
      <c r="M1183" s="717" t="s">
        <v>12041</v>
      </c>
      <c r="N1183" s="718">
        <v>43311</v>
      </c>
      <c r="O1183" s="717" t="s">
        <v>12073</v>
      </c>
      <c r="P1183" s="718">
        <v>43312</v>
      </c>
      <c r="Q1183" s="717" t="s">
        <v>4800</v>
      </c>
      <c r="R1183" s="728"/>
      <c r="S1183" s="728"/>
      <c r="T1183" s="728"/>
    </row>
    <row r="1184" spans="1:20" ht="45">
      <c r="A1184" s="717">
        <v>1170</v>
      </c>
      <c r="B1184" s="717" t="s">
        <v>5976</v>
      </c>
      <c r="C1184" s="717" t="s">
        <v>5974</v>
      </c>
      <c r="D1184" s="717"/>
      <c r="E1184" s="717"/>
      <c r="F1184" s="728" t="s">
        <v>1626</v>
      </c>
      <c r="G1184" s="717" t="s">
        <v>12037</v>
      </c>
      <c r="H1184" s="717" t="s">
        <v>12075</v>
      </c>
      <c r="I1184" s="718"/>
      <c r="J1184" s="718">
        <v>43275</v>
      </c>
      <c r="K1184" s="729" t="s">
        <v>12039</v>
      </c>
      <c r="L1184" s="717" t="s">
        <v>12072</v>
      </c>
      <c r="M1184" s="717" t="s">
        <v>12041</v>
      </c>
      <c r="N1184" s="718">
        <v>43311</v>
      </c>
      <c r="O1184" s="717" t="s">
        <v>12073</v>
      </c>
      <c r="P1184" s="718">
        <v>43312</v>
      </c>
      <c r="Q1184" s="717" t="s">
        <v>4800</v>
      </c>
      <c r="R1184" s="728"/>
      <c r="S1184" s="728"/>
      <c r="T1184" s="728"/>
    </row>
    <row r="1185" spans="1:20" ht="45">
      <c r="A1185" s="717">
        <v>1171</v>
      </c>
      <c r="B1185" s="717" t="s">
        <v>5959</v>
      </c>
      <c r="C1185" s="717" t="s">
        <v>5963</v>
      </c>
      <c r="D1185" s="717"/>
      <c r="E1185" s="717"/>
      <c r="F1185" s="728" t="s">
        <v>1626</v>
      </c>
      <c r="G1185" s="717" t="s">
        <v>12037</v>
      </c>
      <c r="H1185" s="717" t="s">
        <v>12076</v>
      </c>
      <c r="I1185" s="718"/>
      <c r="J1185" s="718">
        <v>43285</v>
      </c>
      <c r="K1185" s="729" t="s">
        <v>12039</v>
      </c>
      <c r="L1185" s="717" t="s">
        <v>12077</v>
      </c>
      <c r="M1185" s="717" t="s">
        <v>12041</v>
      </c>
      <c r="N1185" s="718">
        <v>43315</v>
      </c>
      <c r="O1185" s="731" t="s">
        <v>12078</v>
      </c>
      <c r="P1185" s="734">
        <v>43316</v>
      </c>
      <c r="Q1185" s="730" t="s">
        <v>5378</v>
      </c>
      <c r="R1185" s="728"/>
      <c r="S1185" s="728"/>
      <c r="T1185" s="728"/>
    </row>
    <row r="1186" spans="1:20" ht="45">
      <c r="A1186" s="717">
        <v>1172</v>
      </c>
      <c r="B1186" s="717" t="s">
        <v>5965</v>
      </c>
      <c r="C1186" s="717" t="s">
        <v>5963</v>
      </c>
      <c r="D1186" s="717"/>
      <c r="E1186" s="717"/>
      <c r="F1186" s="728" t="s">
        <v>1626</v>
      </c>
      <c r="G1186" s="717" t="s">
        <v>12037</v>
      </c>
      <c r="H1186" s="717" t="s">
        <v>12079</v>
      </c>
      <c r="I1186" s="718"/>
      <c r="J1186" s="718">
        <v>43285</v>
      </c>
      <c r="K1186" s="729" t="s">
        <v>12039</v>
      </c>
      <c r="L1186" s="717" t="s">
        <v>12077</v>
      </c>
      <c r="M1186" s="717" t="s">
        <v>12041</v>
      </c>
      <c r="N1186" s="718">
        <v>43315</v>
      </c>
      <c r="O1186" s="731" t="s">
        <v>12078</v>
      </c>
      <c r="P1186" s="734">
        <v>43316</v>
      </c>
      <c r="Q1186" s="730" t="s">
        <v>5378</v>
      </c>
      <c r="R1186" s="728"/>
      <c r="S1186" s="728"/>
      <c r="T1186" s="728"/>
    </row>
    <row r="1187" spans="1:20" ht="45">
      <c r="A1187" s="717">
        <v>1173</v>
      </c>
      <c r="B1187" s="717" t="s">
        <v>5967</v>
      </c>
      <c r="C1187" s="717" t="s">
        <v>5963</v>
      </c>
      <c r="D1187" s="717"/>
      <c r="E1187" s="717"/>
      <c r="F1187" s="728" t="s">
        <v>1626</v>
      </c>
      <c r="G1187" s="717" t="s">
        <v>12037</v>
      </c>
      <c r="H1187" s="717" t="s">
        <v>12080</v>
      </c>
      <c r="I1187" s="718"/>
      <c r="J1187" s="718">
        <v>43285</v>
      </c>
      <c r="K1187" s="729" t="s">
        <v>12039</v>
      </c>
      <c r="L1187" s="717" t="s">
        <v>12077</v>
      </c>
      <c r="M1187" s="717" t="s">
        <v>12041</v>
      </c>
      <c r="N1187" s="718">
        <v>43315</v>
      </c>
      <c r="O1187" s="731" t="s">
        <v>12078</v>
      </c>
      <c r="P1187" s="734">
        <v>43316</v>
      </c>
      <c r="Q1187" s="730" t="s">
        <v>5378</v>
      </c>
      <c r="R1187" s="728"/>
      <c r="S1187" s="728"/>
      <c r="T1187" s="728"/>
    </row>
    <row r="1188" spans="1:20" ht="45">
      <c r="A1188" s="717">
        <v>1174</v>
      </c>
      <c r="B1188" s="717" t="s">
        <v>5911</v>
      </c>
      <c r="C1188" s="717" t="s">
        <v>5887</v>
      </c>
      <c r="D1188" s="717"/>
      <c r="E1188" s="717"/>
      <c r="F1188" s="728" t="s">
        <v>1626</v>
      </c>
      <c r="G1188" s="717" t="s">
        <v>12081</v>
      </c>
      <c r="H1188" s="717">
        <v>4751669</v>
      </c>
      <c r="I1188" s="738"/>
      <c r="J1188" s="718">
        <v>43261</v>
      </c>
      <c r="K1188" s="729" t="s">
        <v>12039</v>
      </c>
      <c r="L1188" s="728" t="s">
        <v>12082</v>
      </c>
      <c r="M1188" s="717" t="s">
        <v>12083</v>
      </c>
      <c r="N1188" s="718">
        <v>43337</v>
      </c>
      <c r="O1188" s="731" t="s">
        <v>12084</v>
      </c>
      <c r="P1188" s="734">
        <v>43342</v>
      </c>
      <c r="Q1188" s="717" t="s">
        <v>4800</v>
      </c>
      <c r="R1188" s="728"/>
      <c r="S1188" s="728"/>
      <c r="T1188" s="728"/>
    </row>
    <row r="1189" spans="1:20" ht="45">
      <c r="A1189" s="717">
        <v>1175</v>
      </c>
      <c r="B1189" s="717" t="s">
        <v>5909</v>
      </c>
      <c r="C1189" s="717" t="s">
        <v>5887</v>
      </c>
      <c r="D1189" s="717"/>
      <c r="E1189" s="717"/>
      <c r="F1189" s="728" t="s">
        <v>1626</v>
      </c>
      <c r="G1189" s="717" t="s">
        <v>12081</v>
      </c>
      <c r="H1189" s="717">
        <v>4751663</v>
      </c>
      <c r="I1189" s="738"/>
      <c r="J1189" s="718">
        <v>43261</v>
      </c>
      <c r="K1189" s="729" t="s">
        <v>12039</v>
      </c>
      <c r="L1189" s="728" t="s">
        <v>12082</v>
      </c>
      <c r="M1189" s="717" t="s">
        <v>12083</v>
      </c>
      <c r="N1189" s="718">
        <v>43337</v>
      </c>
      <c r="O1189" s="731" t="s">
        <v>12084</v>
      </c>
      <c r="P1189" s="734">
        <v>43342</v>
      </c>
      <c r="Q1189" s="717" t="s">
        <v>4800</v>
      </c>
      <c r="R1189" s="728"/>
      <c r="S1189" s="728"/>
      <c r="T1189" s="728"/>
    </row>
    <row r="1190" spans="1:20" ht="45">
      <c r="A1190" s="717">
        <v>1176</v>
      </c>
      <c r="B1190" s="717" t="s">
        <v>5919</v>
      </c>
      <c r="C1190" s="717" t="s">
        <v>5887</v>
      </c>
      <c r="D1190" s="717"/>
      <c r="E1190" s="717"/>
      <c r="F1190" s="728" t="s">
        <v>1626</v>
      </c>
      <c r="G1190" s="717" t="s">
        <v>12081</v>
      </c>
      <c r="H1190" s="717">
        <v>4751670</v>
      </c>
      <c r="I1190" s="738"/>
      <c r="J1190" s="718">
        <v>43261</v>
      </c>
      <c r="K1190" s="729" t="s">
        <v>12039</v>
      </c>
      <c r="L1190" s="728" t="s">
        <v>12082</v>
      </c>
      <c r="M1190" s="717" t="s">
        <v>12083</v>
      </c>
      <c r="N1190" s="718">
        <v>43337</v>
      </c>
      <c r="O1190" s="731" t="s">
        <v>12084</v>
      </c>
      <c r="P1190" s="734">
        <v>43342</v>
      </c>
      <c r="Q1190" s="717" t="s">
        <v>4800</v>
      </c>
      <c r="R1190" s="728"/>
      <c r="S1190" s="728"/>
      <c r="T1190" s="728"/>
    </row>
    <row r="1191" spans="1:20" ht="45">
      <c r="A1191" s="717">
        <v>1177</v>
      </c>
      <c r="B1191" s="912" t="s">
        <v>5931</v>
      </c>
      <c r="C1191" s="717" t="s">
        <v>5887</v>
      </c>
      <c r="D1191" s="717"/>
      <c r="E1191" s="717"/>
      <c r="F1191" s="728" t="s">
        <v>1626</v>
      </c>
      <c r="G1191" s="717" t="s">
        <v>12081</v>
      </c>
      <c r="H1191" s="717">
        <v>4751666</v>
      </c>
      <c r="I1191" s="738"/>
      <c r="J1191" s="738">
        <v>43261</v>
      </c>
      <c r="K1191" s="729" t="s">
        <v>12039</v>
      </c>
      <c r="L1191" s="728" t="s">
        <v>12082</v>
      </c>
      <c r="M1191" s="728" t="s">
        <v>12083</v>
      </c>
      <c r="N1191" s="738">
        <v>43337</v>
      </c>
      <c r="O1191" s="731" t="s">
        <v>12084</v>
      </c>
      <c r="P1191" s="734">
        <v>43342</v>
      </c>
      <c r="Q1191" s="717" t="s">
        <v>4800</v>
      </c>
      <c r="R1191" s="728"/>
      <c r="S1191" s="728"/>
      <c r="T1191" s="728"/>
    </row>
    <row r="1192" spans="1:20" ht="45">
      <c r="A1192" s="717">
        <v>1178</v>
      </c>
      <c r="B1192" s="912" t="s">
        <v>5921</v>
      </c>
      <c r="C1192" s="717" t="s">
        <v>5887</v>
      </c>
      <c r="D1192" s="717"/>
      <c r="E1192" s="717"/>
      <c r="F1192" s="728" t="s">
        <v>1626</v>
      </c>
      <c r="G1192" s="717" t="s">
        <v>12081</v>
      </c>
      <c r="H1192" s="717">
        <v>4751662</v>
      </c>
      <c r="I1192" s="738"/>
      <c r="J1192" s="738">
        <v>43261</v>
      </c>
      <c r="K1192" s="729" t="s">
        <v>12039</v>
      </c>
      <c r="L1192" s="728" t="s">
        <v>12082</v>
      </c>
      <c r="M1192" s="728" t="s">
        <v>12083</v>
      </c>
      <c r="N1192" s="738">
        <v>43337</v>
      </c>
      <c r="O1192" s="731" t="s">
        <v>12084</v>
      </c>
      <c r="P1192" s="734">
        <v>43342</v>
      </c>
      <c r="Q1192" s="717" t="s">
        <v>4800</v>
      </c>
      <c r="R1192" s="728"/>
      <c r="S1192" s="728"/>
      <c r="T1192" s="728"/>
    </row>
    <row r="1193" spans="1:20" ht="45">
      <c r="A1193" s="717">
        <v>1179</v>
      </c>
      <c r="B1193" s="912" t="s">
        <v>5890</v>
      </c>
      <c r="C1193" s="717" t="s">
        <v>5887</v>
      </c>
      <c r="D1193" s="717"/>
      <c r="E1193" s="717"/>
      <c r="F1193" s="728" t="s">
        <v>1626</v>
      </c>
      <c r="G1193" s="717" t="s">
        <v>12081</v>
      </c>
      <c r="H1193" s="717">
        <v>4751665</v>
      </c>
      <c r="I1193" s="738"/>
      <c r="J1193" s="738">
        <v>43261</v>
      </c>
      <c r="K1193" s="729" t="s">
        <v>12039</v>
      </c>
      <c r="L1193" s="728" t="s">
        <v>12082</v>
      </c>
      <c r="M1193" s="728" t="s">
        <v>12083</v>
      </c>
      <c r="N1193" s="738">
        <v>43337</v>
      </c>
      <c r="O1193" s="731" t="s">
        <v>12084</v>
      </c>
      <c r="P1193" s="734">
        <v>43342</v>
      </c>
      <c r="Q1193" s="717" t="s">
        <v>4800</v>
      </c>
      <c r="R1193" s="728"/>
      <c r="S1193" s="728"/>
      <c r="T1193" s="728"/>
    </row>
    <row r="1194" spans="1:20" ht="45">
      <c r="A1194" s="717">
        <v>1180</v>
      </c>
      <c r="B1194" s="912" t="s">
        <v>5903</v>
      </c>
      <c r="C1194" s="717" t="s">
        <v>5887</v>
      </c>
      <c r="D1194" s="717"/>
      <c r="E1194" s="717"/>
      <c r="F1194" s="728" t="s">
        <v>1626</v>
      </c>
      <c r="G1194" s="717" t="s">
        <v>12081</v>
      </c>
      <c r="H1194" s="717">
        <v>4751667</v>
      </c>
      <c r="I1194" s="738"/>
      <c r="J1194" s="738">
        <v>43261</v>
      </c>
      <c r="K1194" s="729" t="s">
        <v>12039</v>
      </c>
      <c r="L1194" s="728" t="s">
        <v>12082</v>
      </c>
      <c r="M1194" s="728" t="s">
        <v>12083</v>
      </c>
      <c r="N1194" s="738">
        <v>43337</v>
      </c>
      <c r="O1194" s="731" t="s">
        <v>12084</v>
      </c>
      <c r="P1194" s="734">
        <v>43342</v>
      </c>
      <c r="Q1194" s="717" t="s">
        <v>4800</v>
      </c>
      <c r="R1194" s="728"/>
      <c r="S1194" s="728"/>
      <c r="T1194" s="728"/>
    </row>
    <row r="1195" spans="1:20" ht="45">
      <c r="A1195" s="717">
        <v>1181</v>
      </c>
      <c r="B1195" s="912" t="s">
        <v>5917</v>
      </c>
      <c r="C1195" s="717" t="s">
        <v>5887</v>
      </c>
      <c r="D1195" s="717"/>
      <c r="E1195" s="717"/>
      <c r="F1195" s="728" t="s">
        <v>1626</v>
      </c>
      <c r="G1195" s="717" t="s">
        <v>12081</v>
      </c>
      <c r="H1195" s="717">
        <v>4751664</v>
      </c>
      <c r="I1195" s="738"/>
      <c r="J1195" s="738">
        <v>43261</v>
      </c>
      <c r="K1195" s="729" t="s">
        <v>12039</v>
      </c>
      <c r="L1195" s="728" t="s">
        <v>12082</v>
      </c>
      <c r="M1195" s="728" t="s">
        <v>12083</v>
      </c>
      <c r="N1195" s="738">
        <v>43337</v>
      </c>
      <c r="O1195" s="731" t="s">
        <v>12084</v>
      </c>
      <c r="P1195" s="734">
        <v>43342</v>
      </c>
      <c r="Q1195" s="717" t="s">
        <v>4800</v>
      </c>
      <c r="R1195" s="728"/>
      <c r="S1195" s="728"/>
      <c r="T1195" s="728"/>
    </row>
    <row r="1196" spans="1:20" ht="45">
      <c r="A1196" s="717">
        <v>1182</v>
      </c>
      <c r="B1196" s="911" t="s">
        <v>5923</v>
      </c>
      <c r="C1196" s="717" t="s">
        <v>5887</v>
      </c>
      <c r="D1196" s="717"/>
      <c r="E1196" s="717"/>
      <c r="F1196" s="728" t="s">
        <v>1626</v>
      </c>
      <c r="G1196" s="717" t="s">
        <v>12081</v>
      </c>
      <c r="H1196" s="717">
        <v>4751700</v>
      </c>
      <c r="I1196" s="738"/>
      <c r="J1196" s="738">
        <v>43261</v>
      </c>
      <c r="K1196" s="729" t="s">
        <v>12039</v>
      </c>
      <c r="L1196" s="728" t="s">
        <v>12082</v>
      </c>
      <c r="M1196" s="728" t="s">
        <v>12083</v>
      </c>
      <c r="N1196" s="738">
        <v>43337</v>
      </c>
      <c r="O1196" s="731" t="s">
        <v>12084</v>
      </c>
      <c r="P1196" s="734">
        <v>43342</v>
      </c>
      <c r="Q1196" s="717" t="s">
        <v>4800</v>
      </c>
      <c r="R1196" s="728"/>
      <c r="S1196" s="728"/>
      <c r="T1196" s="728"/>
    </row>
    <row r="1197" spans="1:20" ht="45">
      <c r="A1197" s="717">
        <v>1183</v>
      </c>
      <c r="B1197" s="911" t="s">
        <v>5915</v>
      </c>
      <c r="C1197" s="717" t="s">
        <v>5887</v>
      </c>
      <c r="D1197" s="717"/>
      <c r="E1197" s="717"/>
      <c r="F1197" s="728" t="s">
        <v>1626</v>
      </c>
      <c r="G1197" s="717" t="s">
        <v>12081</v>
      </c>
      <c r="H1197" s="717">
        <v>4751699</v>
      </c>
      <c r="I1197" s="738"/>
      <c r="J1197" s="738">
        <v>43261</v>
      </c>
      <c r="K1197" s="729" t="s">
        <v>12039</v>
      </c>
      <c r="L1197" s="728" t="s">
        <v>12082</v>
      </c>
      <c r="M1197" s="728" t="s">
        <v>12083</v>
      </c>
      <c r="N1197" s="738">
        <v>43337</v>
      </c>
      <c r="O1197" s="731" t="s">
        <v>12084</v>
      </c>
      <c r="P1197" s="734">
        <v>43342</v>
      </c>
      <c r="Q1197" s="717" t="s">
        <v>4800</v>
      </c>
      <c r="R1197" s="728"/>
      <c r="S1197" s="728"/>
      <c r="T1197" s="728"/>
    </row>
    <row r="1198" spans="1:20" ht="45">
      <c r="A1198" s="717">
        <v>1184</v>
      </c>
      <c r="B1198" s="911" t="s">
        <v>5905</v>
      </c>
      <c r="C1198" s="717" t="s">
        <v>5887</v>
      </c>
      <c r="D1198" s="717"/>
      <c r="E1198" s="717"/>
      <c r="F1198" s="728" t="s">
        <v>1626</v>
      </c>
      <c r="G1198" s="717" t="s">
        <v>12081</v>
      </c>
      <c r="H1198" s="717">
        <v>4751661</v>
      </c>
      <c r="I1198" s="738"/>
      <c r="J1198" s="738">
        <v>43261</v>
      </c>
      <c r="K1198" s="729" t="s">
        <v>12039</v>
      </c>
      <c r="L1198" s="728" t="s">
        <v>12082</v>
      </c>
      <c r="M1198" s="728" t="s">
        <v>12083</v>
      </c>
      <c r="N1198" s="738">
        <v>43337</v>
      </c>
      <c r="O1198" s="731" t="s">
        <v>12084</v>
      </c>
      <c r="P1198" s="734">
        <v>43342</v>
      </c>
      <c r="Q1198" s="717" t="s">
        <v>4800</v>
      </c>
      <c r="R1198" s="728"/>
      <c r="S1198" s="728"/>
      <c r="T1198" s="728"/>
    </row>
    <row r="1199" spans="1:20" ht="45">
      <c r="A1199" s="717">
        <v>1185</v>
      </c>
      <c r="B1199" s="911" t="s">
        <v>5929</v>
      </c>
      <c r="C1199" s="717" t="s">
        <v>5887</v>
      </c>
      <c r="D1199" s="717"/>
      <c r="E1199" s="717"/>
      <c r="F1199" s="728" t="s">
        <v>1626</v>
      </c>
      <c r="G1199" s="717" t="s">
        <v>12081</v>
      </c>
      <c r="H1199" s="717">
        <v>4751681</v>
      </c>
      <c r="I1199" s="738"/>
      <c r="J1199" s="738">
        <v>43261</v>
      </c>
      <c r="K1199" s="729" t="s">
        <v>12039</v>
      </c>
      <c r="L1199" s="728" t="s">
        <v>12082</v>
      </c>
      <c r="M1199" s="728" t="s">
        <v>12083</v>
      </c>
      <c r="N1199" s="738">
        <v>43337</v>
      </c>
      <c r="O1199" s="731" t="s">
        <v>12084</v>
      </c>
      <c r="P1199" s="734">
        <v>43342</v>
      </c>
      <c r="Q1199" s="717" t="s">
        <v>4800</v>
      </c>
      <c r="R1199" s="728"/>
      <c r="S1199" s="728"/>
      <c r="T1199" s="728"/>
    </row>
    <row r="1200" spans="1:20" ht="45">
      <c r="A1200" s="717">
        <v>1186</v>
      </c>
      <c r="B1200" s="911" t="s">
        <v>5933</v>
      </c>
      <c r="C1200" s="717" t="s">
        <v>5887</v>
      </c>
      <c r="D1200" s="717"/>
      <c r="E1200" s="717"/>
      <c r="F1200" s="728" t="s">
        <v>1626</v>
      </c>
      <c r="G1200" s="717" t="s">
        <v>12081</v>
      </c>
      <c r="H1200" s="717">
        <v>4751668</v>
      </c>
      <c r="I1200" s="738"/>
      <c r="J1200" s="738">
        <v>43261</v>
      </c>
      <c r="K1200" s="729" t="s">
        <v>12039</v>
      </c>
      <c r="L1200" s="728" t="s">
        <v>12082</v>
      </c>
      <c r="M1200" s="728" t="s">
        <v>12083</v>
      </c>
      <c r="N1200" s="738">
        <v>43337</v>
      </c>
      <c r="O1200" s="731" t="s">
        <v>12084</v>
      </c>
      <c r="P1200" s="734">
        <v>43342</v>
      </c>
      <c r="Q1200" s="717" t="s">
        <v>4800</v>
      </c>
      <c r="R1200" s="728"/>
      <c r="S1200" s="728"/>
      <c r="T1200" s="728"/>
    </row>
    <row r="1201" spans="1:20" ht="45">
      <c r="A1201" s="717">
        <v>1187</v>
      </c>
      <c r="B1201" s="911" t="s">
        <v>5913</v>
      </c>
      <c r="C1201" s="717" t="s">
        <v>5887</v>
      </c>
      <c r="D1201" s="717"/>
      <c r="E1201" s="717"/>
      <c r="F1201" s="728" t="s">
        <v>1626</v>
      </c>
      <c r="G1201" s="717" t="s">
        <v>12081</v>
      </c>
      <c r="H1201" s="717">
        <v>4751598</v>
      </c>
      <c r="I1201" s="738"/>
      <c r="J1201" s="738">
        <v>43261</v>
      </c>
      <c r="K1201" s="729" t="s">
        <v>12039</v>
      </c>
      <c r="L1201" s="728" t="s">
        <v>12082</v>
      </c>
      <c r="M1201" s="728" t="s">
        <v>12083</v>
      </c>
      <c r="N1201" s="738">
        <v>43337</v>
      </c>
      <c r="O1201" s="731" t="s">
        <v>12084</v>
      </c>
      <c r="P1201" s="734">
        <v>43342</v>
      </c>
      <c r="Q1201" s="717" t="s">
        <v>4800</v>
      </c>
      <c r="R1201" s="728"/>
      <c r="S1201" s="728"/>
      <c r="T1201" s="728"/>
    </row>
    <row r="1202" spans="1:20" ht="67.5">
      <c r="A1202" s="717">
        <v>1188</v>
      </c>
      <c r="B1202" s="911" t="s">
        <v>5883</v>
      </c>
      <c r="C1202" s="717" t="s">
        <v>5897</v>
      </c>
      <c r="D1202" s="717"/>
      <c r="E1202" s="717"/>
      <c r="F1202" s="728" t="s">
        <v>1626</v>
      </c>
      <c r="G1202" s="717" t="s">
        <v>12081</v>
      </c>
      <c r="H1202" s="717">
        <v>4751675</v>
      </c>
      <c r="I1202" s="738"/>
      <c r="J1202" s="738">
        <v>43262</v>
      </c>
      <c r="K1202" s="729" t="s">
        <v>12085</v>
      </c>
      <c r="L1202" s="728" t="s">
        <v>12082</v>
      </c>
      <c r="M1202" s="728" t="s">
        <v>12083</v>
      </c>
      <c r="N1202" s="738">
        <v>43337</v>
      </c>
      <c r="O1202" s="731" t="s">
        <v>12084</v>
      </c>
      <c r="P1202" s="734">
        <v>43342</v>
      </c>
      <c r="Q1202" s="717" t="s">
        <v>4800</v>
      </c>
      <c r="R1202" s="728"/>
      <c r="S1202" s="728"/>
      <c r="T1202" s="728"/>
    </row>
    <row r="1203" spans="1:20" ht="67.5">
      <c r="A1203" s="717">
        <v>1189</v>
      </c>
      <c r="B1203" s="911" t="s">
        <v>5907</v>
      </c>
      <c r="C1203" s="717" t="s">
        <v>5897</v>
      </c>
      <c r="D1203" s="717"/>
      <c r="E1203" s="717"/>
      <c r="F1203" s="728" t="s">
        <v>1626</v>
      </c>
      <c r="G1203" s="717" t="s">
        <v>12081</v>
      </c>
      <c r="H1203" s="717">
        <v>787069</v>
      </c>
      <c r="I1203" s="738"/>
      <c r="J1203" s="738">
        <v>43262</v>
      </c>
      <c r="K1203" s="729" t="s">
        <v>12085</v>
      </c>
      <c r="L1203" s="728" t="s">
        <v>12082</v>
      </c>
      <c r="M1203" s="728" t="s">
        <v>12083</v>
      </c>
      <c r="N1203" s="738">
        <v>43337</v>
      </c>
      <c r="O1203" s="731" t="s">
        <v>12084</v>
      </c>
      <c r="P1203" s="734">
        <v>43342</v>
      </c>
      <c r="Q1203" s="717" t="s">
        <v>4800</v>
      </c>
      <c r="R1203" s="728"/>
      <c r="S1203" s="728"/>
      <c r="T1203" s="728"/>
    </row>
    <row r="1204" spans="1:20" ht="67.5">
      <c r="A1204" s="717">
        <v>1190</v>
      </c>
      <c r="B1204" s="911" t="s">
        <v>5901</v>
      </c>
      <c r="C1204" s="717" t="s">
        <v>5897</v>
      </c>
      <c r="D1204" s="728"/>
      <c r="E1204" s="728"/>
      <c r="F1204" s="728" t="s">
        <v>1626</v>
      </c>
      <c r="G1204" s="717" t="s">
        <v>12081</v>
      </c>
      <c r="H1204" s="717">
        <v>787066</v>
      </c>
      <c r="I1204" s="738"/>
      <c r="J1204" s="738">
        <v>43262</v>
      </c>
      <c r="K1204" s="729" t="s">
        <v>12085</v>
      </c>
      <c r="L1204" s="728" t="s">
        <v>12082</v>
      </c>
      <c r="M1204" s="728" t="s">
        <v>12083</v>
      </c>
      <c r="N1204" s="738">
        <v>43337</v>
      </c>
      <c r="O1204" s="731" t="s">
        <v>12084</v>
      </c>
      <c r="P1204" s="734">
        <v>43342</v>
      </c>
      <c r="Q1204" s="717" t="s">
        <v>4800</v>
      </c>
      <c r="R1204" s="728"/>
      <c r="S1204" s="728"/>
      <c r="T1204" s="728"/>
    </row>
    <row r="1205" spans="1:20" ht="67.5">
      <c r="A1205" s="717">
        <v>1191</v>
      </c>
      <c r="B1205" s="911" t="s">
        <v>5925</v>
      </c>
      <c r="C1205" s="717" t="s">
        <v>5897</v>
      </c>
      <c r="D1205" s="728"/>
      <c r="E1205" s="728"/>
      <c r="F1205" s="728" t="s">
        <v>1626</v>
      </c>
      <c r="G1205" s="717" t="s">
        <v>12081</v>
      </c>
      <c r="H1205" s="717">
        <v>728825</v>
      </c>
      <c r="I1205" s="738"/>
      <c r="J1205" s="738">
        <v>43262</v>
      </c>
      <c r="K1205" s="729" t="s">
        <v>12085</v>
      </c>
      <c r="L1205" s="728" t="s">
        <v>12082</v>
      </c>
      <c r="M1205" s="728" t="s">
        <v>12083</v>
      </c>
      <c r="N1205" s="738">
        <v>43337</v>
      </c>
      <c r="O1205" s="731" t="s">
        <v>12084</v>
      </c>
      <c r="P1205" s="734">
        <v>43342</v>
      </c>
      <c r="Q1205" s="717" t="s">
        <v>4800</v>
      </c>
      <c r="R1205" s="728"/>
      <c r="S1205" s="728"/>
      <c r="T1205" s="728"/>
    </row>
    <row r="1206" spans="1:20" ht="67.5">
      <c r="A1206" s="717">
        <v>1192</v>
      </c>
      <c r="B1206" s="911" t="s">
        <v>5894</v>
      </c>
      <c r="C1206" s="717" t="s">
        <v>5897</v>
      </c>
      <c r="D1206" s="728"/>
      <c r="E1206" s="728"/>
      <c r="F1206" s="728" t="s">
        <v>1626</v>
      </c>
      <c r="G1206" s="717" t="s">
        <v>12081</v>
      </c>
      <c r="H1206" s="717">
        <v>787067</v>
      </c>
      <c r="I1206" s="738"/>
      <c r="J1206" s="738">
        <v>43262</v>
      </c>
      <c r="K1206" s="729" t="s">
        <v>12085</v>
      </c>
      <c r="L1206" s="728" t="s">
        <v>12082</v>
      </c>
      <c r="M1206" s="728" t="s">
        <v>12083</v>
      </c>
      <c r="N1206" s="738">
        <v>43337</v>
      </c>
      <c r="O1206" s="731" t="s">
        <v>12084</v>
      </c>
      <c r="P1206" s="734">
        <v>43342</v>
      </c>
      <c r="Q1206" s="717" t="s">
        <v>4800</v>
      </c>
      <c r="R1206" s="728"/>
      <c r="S1206" s="728"/>
      <c r="T1206" s="728"/>
    </row>
    <row r="1207" spans="1:20" ht="67.5">
      <c r="A1207" s="717">
        <v>1193</v>
      </c>
      <c r="B1207" s="911" t="s">
        <v>5899</v>
      </c>
      <c r="C1207" s="717" t="s">
        <v>5897</v>
      </c>
      <c r="D1207" s="728"/>
      <c r="E1207" s="728"/>
      <c r="F1207" s="728" t="s">
        <v>1626</v>
      </c>
      <c r="G1207" s="717" t="s">
        <v>12081</v>
      </c>
      <c r="H1207" s="717">
        <v>787070</v>
      </c>
      <c r="I1207" s="738"/>
      <c r="J1207" s="738">
        <v>43262</v>
      </c>
      <c r="K1207" s="729" t="s">
        <v>12085</v>
      </c>
      <c r="L1207" s="728" t="s">
        <v>12082</v>
      </c>
      <c r="M1207" s="728" t="s">
        <v>12083</v>
      </c>
      <c r="N1207" s="738">
        <v>43337</v>
      </c>
      <c r="O1207" s="731" t="s">
        <v>12084</v>
      </c>
      <c r="P1207" s="734">
        <v>43342</v>
      </c>
      <c r="Q1207" s="717" t="s">
        <v>4800</v>
      </c>
      <c r="R1207" s="728"/>
      <c r="S1207" s="728"/>
      <c r="T1207" s="728"/>
    </row>
    <row r="1208" spans="1:20" ht="67.5">
      <c r="A1208" s="717">
        <v>1194</v>
      </c>
      <c r="B1208" s="911" t="s">
        <v>5927</v>
      </c>
      <c r="C1208" s="717" t="s">
        <v>5897</v>
      </c>
      <c r="D1208" s="728"/>
      <c r="E1208" s="728"/>
      <c r="F1208" s="728" t="s">
        <v>1626</v>
      </c>
      <c r="G1208" s="717" t="s">
        <v>12081</v>
      </c>
      <c r="H1208" s="717">
        <v>787068</v>
      </c>
      <c r="I1208" s="738"/>
      <c r="J1208" s="738">
        <v>43262</v>
      </c>
      <c r="K1208" s="729" t="s">
        <v>12085</v>
      </c>
      <c r="L1208" s="728" t="s">
        <v>12082</v>
      </c>
      <c r="M1208" s="728" t="s">
        <v>12083</v>
      </c>
      <c r="N1208" s="738">
        <v>43337</v>
      </c>
      <c r="O1208" s="731" t="s">
        <v>12084</v>
      </c>
      <c r="P1208" s="734">
        <v>43342</v>
      </c>
      <c r="Q1208" s="717" t="s">
        <v>4800</v>
      </c>
      <c r="R1208" s="728"/>
      <c r="S1208" s="728"/>
      <c r="T1208" s="728"/>
    </row>
    <row r="1209" spans="1:20" ht="56.25">
      <c r="A1209" s="717">
        <v>1195</v>
      </c>
      <c r="B1209" s="911" t="s">
        <v>7377</v>
      </c>
      <c r="C1209" s="717" t="s">
        <v>12086</v>
      </c>
      <c r="D1209" s="728"/>
      <c r="E1209" s="728" t="s">
        <v>12087</v>
      </c>
      <c r="F1209" s="728" t="s">
        <v>1626</v>
      </c>
      <c r="G1209" s="717" t="s">
        <v>12088</v>
      </c>
      <c r="H1209" s="717" t="s">
        <v>7378</v>
      </c>
      <c r="I1209" s="738"/>
      <c r="J1209" s="738">
        <v>43166</v>
      </c>
      <c r="K1209" s="735" t="s">
        <v>7379</v>
      </c>
      <c r="L1209" s="728" t="s">
        <v>12089</v>
      </c>
      <c r="M1209" s="728" t="s">
        <v>12041</v>
      </c>
      <c r="N1209" s="738">
        <v>43212</v>
      </c>
      <c r="O1209" s="717" t="s">
        <v>12090</v>
      </c>
      <c r="P1209" s="734" t="s">
        <v>12091</v>
      </c>
      <c r="Q1209" s="717" t="s">
        <v>5378</v>
      </c>
      <c r="R1209" s="728"/>
      <c r="S1209" s="728"/>
      <c r="T1209" s="728"/>
    </row>
    <row r="1210" spans="1:20" ht="56.25">
      <c r="A1210" s="717">
        <v>1196</v>
      </c>
      <c r="B1210" s="911" t="s">
        <v>7384</v>
      </c>
      <c r="C1210" s="717" t="s">
        <v>12086</v>
      </c>
      <c r="D1210" s="728"/>
      <c r="E1210" s="728" t="s">
        <v>12087</v>
      </c>
      <c r="F1210" s="728" t="s">
        <v>1626</v>
      </c>
      <c r="G1210" s="717" t="s">
        <v>12088</v>
      </c>
      <c r="H1210" s="717" t="s">
        <v>7385</v>
      </c>
      <c r="I1210" s="738"/>
      <c r="J1210" s="738">
        <v>43166</v>
      </c>
      <c r="K1210" s="735" t="s">
        <v>7379</v>
      </c>
      <c r="L1210" s="728" t="s">
        <v>12089</v>
      </c>
      <c r="M1210" s="728" t="s">
        <v>12041</v>
      </c>
      <c r="N1210" s="738">
        <v>43212</v>
      </c>
      <c r="O1210" s="717" t="s">
        <v>12090</v>
      </c>
      <c r="P1210" s="734" t="s">
        <v>12091</v>
      </c>
      <c r="Q1210" s="717" t="s">
        <v>5378</v>
      </c>
      <c r="R1210" s="728"/>
      <c r="S1210" s="728"/>
      <c r="T1210" s="728"/>
    </row>
    <row r="1211" spans="1:20" ht="56.25">
      <c r="A1211" s="717">
        <v>1197</v>
      </c>
      <c r="B1211" s="717" t="s">
        <v>7386</v>
      </c>
      <c r="C1211" s="717" t="s">
        <v>12086</v>
      </c>
      <c r="D1211" s="728"/>
      <c r="E1211" s="728" t="s">
        <v>12087</v>
      </c>
      <c r="F1211" s="728" t="s">
        <v>1626</v>
      </c>
      <c r="G1211" s="717" t="s">
        <v>12088</v>
      </c>
      <c r="H1211" s="717" t="s">
        <v>7387</v>
      </c>
      <c r="I1211" s="738"/>
      <c r="J1211" s="718">
        <v>43166</v>
      </c>
      <c r="K1211" s="735" t="s">
        <v>7379</v>
      </c>
      <c r="L1211" s="717" t="s">
        <v>12089</v>
      </c>
      <c r="M1211" s="717" t="s">
        <v>12041</v>
      </c>
      <c r="N1211" s="718">
        <v>43212</v>
      </c>
      <c r="O1211" s="717" t="s">
        <v>12090</v>
      </c>
      <c r="P1211" s="734" t="s">
        <v>12091</v>
      </c>
      <c r="Q1211" s="717" t="s">
        <v>5378</v>
      </c>
      <c r="R1211" s="728"/>
      <c r="S1211" s="728"/>
      <c r="T1211" s="728"/>
    </row>
    <row r="1212" spans="1:20" ht="56.25">
      <c r="A1212" s="717">
        <v>1198</v>
      </c>
      <c r="B1212" s="717" t="s">
        <v>7393</v>
      </c>
      <c r="C1212" s="717" t="s">
        <v>12092</v>
      </c>
      <c r="D1212" s="728"/>
      <c r="E1212" s="728" t="s">
        <v>12093</v>
      </c>
      <c r="F1212" s="728" t="s">
        <v>1626</v>
      </c>
      <c r="G1212" s="717" t="s">
        <v>12088</v>
      </c>
      <c r="H1212" s="717" t="s">
        <v>12094</v>
      </c>
      <c r="I1212" s="738"/>
      <c r="J1212" s="718">
        <v>43171</v>
      </c>
      <c r="K1212" s="735" t="s">
        <v>7379</v>
      </c>
      <c r="L1212" s="717" t="s">
        <v>12095</v>
      </c>
      <c r="M1212" s="717" t="s">
        <v>12041</v>
      </c>
      <c r="N1212" s="718">
        <v>43219</v>
      </c>
      <c r="O1212" s="717" t="s">
        <v>12096</v>
      </c>
      <c r="P1212" s="734">
        <v>43221</v>
      </c>
      <c r="Q1212" s="717" t="s">
        <v>5378</v>
      </c>
      <c r="R1212" s="728"/>
      <c r="S1212" s="728"/>
      <c r="T1212" s="728"/>
    </row>
    <row r="1213" spans="1:20" ht="56.25">
      <c r="A1213" s="717">
        <v>1199</v>
      </c>
      <c r="B1213" s="717" t="s">
        <v>7398</v>
      </c>
      <c r="C1213" s="717" t="s">
        <v>12092</v>
      </c>
      <c r="D1213" s="728"/>
      <c r="E1213" s="728" t="s">
        <v>12093</v>
      </c>
      <c r="F1213" s="728" t="s">
        <v>1626</v>
      </c>
      <c r="G1213" s="717" t="s">
        <v>12088</v>
      </c>
      <c r="H1213" s="717" t="s">
        <v>12097</v>
      </c>
      <c r="I1213" s="738"/>
      <c r="J1213" s="718">
        <v>43171</v>
      </c>
      <c r="K1213" s="735" t="s">
        <v>7379</v>
      </c>
      <c r="L1213" s="717" t="s">
        <v>12095</v>
      </c>
      <c r="M1213" s="717" t="s">
        <v>12041</v>
      </c>
      <c r="N1213" s="718">
        <v>43219</v>
      </c>
      <c r="O1213" s="717" t="s">
        <v>12096</v>
      </c>
      <c r="P1213" s="734">
        <v>43221</v>
      </c>
      <c r="Q1213" s="717" t="s">
        <v>5378</v>
      </c>
      <c r="R1213" s="728"/>
      <c r="S1213" s="728"/>
      <c r="T1213" s="728"/>
    </row>
    <row r="1214" spans="1:20" ht="33.75">
      <c r="A1214" s="717">
        <v>1200</v>
      </c>
      <c r="B1214" s="717" t="s">
        <v>7168</v>
      </c>
      <c r="C1214" s="717" t="s">
        <v>12098</v>
      </c>
      <c r="D1214" s="728"/>
      <c r="E1214" s="733" t="s">
        <v>12099</v>
      </c>
      <c r="F1214" s="728" t="s">
        <v>1103</v>
      </c>
      <c r="G1214" s="717" t="s">
        <v>12100</v>
      </c>
      <c r="H1214" s="717">
        <v>508</v>
      </c>
      <c r="I1214" s="728"/>
      <c r="J1214" s="718">
        <v>43194</v>
      </c>
      <c r="K1214" s="729" t="s">
        <v>10786</v>
      </c>
      <c r="L1214" s="717"/>
      <c r="M1214" s="717" t="s">
        <v>12101</v>
      </c>
      <c r="N1214" s="718">
        <v>43227</v>
      </c>
      <c r="O1214" s="717" t="s">
        <v>12102</v>
      </c>
      <c r="P1214" s="718">
        <v>43229</v>
      </c>
      <c r="Q1214" s="717" t="s">
        <v>12103</v>
      </c>
      <c r="R1214" s="728"/>
      <c r="S1214" s="728"/>
      <c r="T1214" s="728"/>
    </row>
    <row r="1215" spans="1:20" ht="33.75">
      <c r="A1215" s="717">
        <v>1201</v>
      </c>
      <c r="B1215" s="717" t="s">
        <v>7174</v>
      </c>
      <c r="C1215" s="717" t="s">
        <v>12098</v>
      </c>
      <c r="D1215" s="728"/>
      <c r="E1215" s="733" t="s">
        <v>12099</v>
      </c>
      <c r="F1215" s="728" t="s">
        <v>1103</v>
      </c>
      <c r="G1215" s="717" t="s">
        <v>12100</v>
      </c>
      <c r="H1215" s="717">
        <v>3605</v>
      </c>
      <c r="I1215" s="728"/>
      <c r="J1215" s="718">
        <v>43194</v>
      </c>
      <c r="K1215" s="729" t="s">
        <v>10786</v>
      </c>
      <c r="L1215" s="717"/>
      <c r="M1215" s="717" t="s">
        <v>12101</v>
      </c>
      <c r="N1215" s="718">
        <v>43227</v>
      </c>
      <c r="O1215" s="717" t="s">
        <v>12102</v>
      </c>
      <c r="P1215" s="718">
        <v>43229</v>
      </c>
      <c r="Q1215" s="717" t="s">
        <v>12103</v>
      </c>
      <c r="R1215" s="728"/>
      <c r="S1215" s="728"/>
      <c r="T1215" s="728"/>
    </row>
    <row r="1216" spans="1:20" ht="33.75">
      <c r="A1216" s="717">
        <v>1202</v>
      </c>
      <c r="B1216" s="717" t="s">
        <v>7176</v>
      </c>
      <c r="C1216" s="717" t="s">
        <v>12098</v>
      </c>
      <c r="D1216" s="728"/>
      <c r="E1216" s="733" t="s">
        <v>12099</v>
      </c>
      <c r="F1216" s="728" t="s">
        <v>1103</v>
      </c>
      <c r="G1216" s="717" t="s">
        <v>12100</v>
      </c>
      <c r="H1216" s="717">
        <v>3510</v>
      </c>
      <c r="I1216" s="728"/>
      <c r="J1216" s="718">
        <v>43194</v>
      </c>
      <c r="K1216" s="729" t="s">
        <v>10786</v>
      </c>
      <c r="L1216" s="717"/>
      <c r="M1216" s="717" t="s">
        <v>12101</v>
      </c>
      <c r="N1216" s="718">
        <v>43227</v>
      </c>
      <c r="O1216" s="717" t="s">
        <v>12102</v>
      </c>
      <c r="P1216" s="718">
        <v>43229</v>
      </c>
      <c r="Q1216" s="717" t="s">
        <v>12103</v>
      </c>
      <c r="R1216" s="728"/>
      <c r="S1216" s="728"/>
      <c r="T1216" s="728"/>
    </row>
    <row r="1217" spans="1:20" ht="33.75">
      <c r="A1217" s="717">
        <v>1203</v>
      </c>
      <c r="B1217" s="720" t="s">
        <v>6553</v>
      </c>
      <c r="C1217" s="736" t="s">
        <v>6551</v>
      </c>
      <c r="D1217" s="739"/>
      <c r="E1217" s="916" t="s">
        <v>12104</v>
      </c>
      <c r="F1217" s="728" t="s">
        <v>753</v>
      </c>
      <c r="G1217" s="720" t="s">
        <v>12105</v>
      </c>
      <c r="H1217" s="720" t="s">
        <v>6554</v>
      </c>
      <c r="I1217" s="728"/>
      <c r="J1217" s="718"/>
      <c r="K1217" s="735" t="s">
        <v>10786</v>
      </c>
      <c r="L1217" s="717"/>
      <c r="M1217" s="717"/>
      <c r="N1217" s="718"/>
      <c r="O1217" s="720" t="s">
        <v>12106</v>
      </c>
      <c r="P1217" s="721">
        <v>43199</v>
      </c>
      <c r="Q1217" s="720" t="s">
        <v>12107</v>
      </c>
      <c r="R1217" s="728"/>
      <c r="S1217" s="728"/>
      <c r="T1217" s="728"/>
    </row>
    <row r="1218" spans="1:20" ht="33.75">
      <c r="A1218" s="717">
        <v>1204</v>
      </c>
      <c r="B1218" s="720" t="s">
        <v>6555</v>
      </c>
      <c r="C1218" s="736" t="s">
        <v>6551</v>
      </c>
      <c r="D1218" s="739"/>
      <c r="E1218" s="916" t="s">
        <v>12104</v>
      </c>
      <c r="F1218" s="728" t="s">
        <v>753</v>
      </c>
      <c r="G1218" s="720" t="s">
        <v>12105</v>
      </c>
      <c r="H1218" s="720">
        <v>1023215</v>
      </c>
      <c r="I1218" s="728"/>
      <c r="J1218" s="718"/>
      <c r="K1218" s="735" t="s">
        <v>10786</v>
      </c>
      <c r="L1218" s="717"/>
      <c r="M1218" s="717"/>
      <c r="N1218" s="718"/>
      <c r="O1218" s="720" t="s">
        <v>12106</v>
      </c>
      <c r="P1218" s="721">
        <v>43199</v>
      </c>
      <c r="Q1218" s="720" t="s">
        <v>12107</v>
      </c>
      <c r="R1218" s="728"/>
      <c r="S1218" s="728"/>
      <c r="T1218" s="728"/>
    </row>
    <row r="1219" spans="1:20" ht="33.75">
      <c r="A1219" s="717">
        <v>1205</v>
      </c>
      <c r="B1219" s="720" t="s">
        <v>6548</v>
      </c>
      <c r="C1219" s="736" t="s">
        <v>6551</v>
      </c>
      <c r="D1219" s="739"/>
      <c r="E1219" s="916" t="s">
        <v>12104</v>
      </c>
      <c r="F1219" s="728" t="s">
        <v>753</v>
      </c>
      <c r="G1219" s="720" t="s">
        <v>12105</v>
      </c>
      <c r="H1219" s="720" t="s">
        <v>6549</v>
      </c>
      <c r="I1219" s="728"/>
      <c r="J1219" s="718"/>
      <c r="K1219" s="735" t="s">
        <v>10786</v>
      </c>
      <c r="L1219" s="717"/>
      <c r="M1219" s="717"/>
      <c r="N1219" s="718"/>
      <c r="O1219" s="720" t="s">
        <v>12106</v>
      </c>
      <c r="P1219" s="721">
        <v>43199</v>
      </c>
      <c r="Q1219" s="720" t="s">
        <v>12107</v>
      </c>
      <c r="R1219" s="728"/>
      <c r="S1219" s="728"/>
      <c r="T1219" s="728"/>
    </row>
    <row r="1220" spans="1:20" ht="33.75">
      <c r="A1220" s="717">
        <v>1206</v>
      </c>
      <c r="B1220" s="720" t="s">
        <v>6560</v>
      </c>
      <c r="C1220" s="736" t="s">
        <v>6551</v>
      </c>
      <c r="D1220" s="739"/>
      <c r="E1220" s="916" t="s">
        <v>12104</v>
      </c>
      <c r="F1220" s="728" t="s">
        <v>753</v>
      </c>
      <c r="G1220" s="720" t="s">
        <v>12105</v>
      </c>
      <c r="H1220" s="720" t="s">
        <v>6561</v>
      </c>
      <c r="I1220" s="728"/>
      <c r="J1220" s="718"/>
      <c r="K1220" s="735" t="s">
        <v>10786</v>
      </c>
      <c r="L1220" s="717"/>
      <c r="M1220" s="717"/>
      <c r="N1220" s="718"/>
      <c r="O1220" s="720" t="s">
        <v>12106</v>
      </c>
      <c r="P1220" s="721">
        <v>43199</v>
      </c>
      <c r="Q1220" s="720" t="s">
        <v>12107</v>
      </c>
      <c r="R1220" s="728"/>
      <c r="S1220" s="728"/>
      <c r="T1220" s="728"/>
    </row>
    <row r="1221" spans="1:20" ht="33.75">
      <c r="A1221" s="717">
        <v>1207</v>
      </c>
      <c r="B1221" s="720" t="s">
        <v>6558</v>
      </c>
      <c r="C1221" s="736" t="s">
        <v>6551</v>
      </c>
      <c r="D1221" s="739"/>
      <c r="E1221" s="916" t="s">
        <v>12104</v>
      </c>
      <c r="F1221" s="728" t="s">
        <v>753</v>
      </c>
      <c r="G1221" s="720" t="s">
        <v>12105</v>
      </c>
      <c r="H1221" s="720">
        <v>1023247</v>
      </c>
      <c r="I1221" s="728"/>
      <c r="J1221" s="718"/>
      <c r="K1221" s="735" t="s">
        <v>10786</v>
      </c>
      <c r="L1221" s="717"/>
      <c r="M1221" s="717"/>
      <c r="N1221" s="718"/>
      <c r="O1221" s="720" t="s">
        <v>12106</v>
      </c>
      <c r="P1221" s="721">
        <v>43199</v>
      </c>
      <c r="Q1221" s="720" t="s">
        <v>12107</v>
      </c>
      <c r="R1221" s="728"/>
      <c r="S1221" s="728"/>
      <c r="T1221" s="728"/>
    </row>
    <row r="1222" spans="1:20" ht="45">
      <c r="A1222" s="717">
        <v>1214</v>
      </c>
      <c r="B1222" s="720" t="s">
        <v>6502</v>
      </c>
      <c r="C1222" s="736" t="s">
        <v>6506</v>
      </c>
      <c r="D1222" s="739"/>
      <c r="E1222" s="739" t="s">
        <v>12122</v>
      </c>
      <c r="F1222" s="728" t="s">
        <v>753</v>
      </c>
      <c r="G1222" s="720" t="s">
        <v>12105</v>
      </c>
      <c r="H1222" s="720">
        <v>1023210</v>
      </c>
      <c r="I1222" s="728"/>
      <c r="J1222" s="718"/>
      <c r="K1222" s="735" t="s">
        <v>12110</v>
      </c>
      <c r="L1222" s="717"/>
      <c r="M1222" s="717"/>
      <c r="N1222" s="718"/>
      <c r="O1222" s="720" t="s">
        <v>12123</v>
      </c>
      <c r="P1222" s="721">
        <v>43213</v>
      </c>
      <c r="Q1222" s="720" t="s">
        <v>12107</v>
      </c>
      <c r="R1222" s="728"/>
      <c r="S1222" s="728"/>
      <c r="T1222" s="728"/>
    </row>
    <row r="1223" spans="1:20" ht="33.75">
      <c r="A1223" s="717">
        <v>1215</v>
      </c>
      <c r="B1223" s="720" t="s">
        <v>6524</v>
      </c>
      <c r="C1223" s="736" t="s">
        <v>6506</v>
      </c>
      <c r="D1223" s="739"/>
      <c r="E1223" s="739" t="s">
        <v>12122</v>
      </c>
      <c r="F1223" s="728" t="s">
        <v>753</v>
      </c>
      <c r="G1223" s="720" t="s">
        <v>12105</v>
      </c>
      <c r="H1223" s="720">
        <v>1023208</v>
      </c>
      <c r="I1223" s="728"/>
      <c r="J1223" s="718"/>
      <c r="K1223" s="735" t="s">
        <v>10786</v>
      </c>
      <c r="L1223" s="717"/>
      <c r="M1223" s="717"/>
      <c r="N1223" s="718"/>
      <c r="O1223" s="720" t="s">
        <v>12123</v>
      </c>
      <c r="P1223" s="721">
        <v>43213</v>
      </c>
      <c r="Q1223" s="720" t="s">
        <v>12107</v>
      </c>
      <c r="R1223" s="728"/>
      <c r="S1223" s="728"/>
      <c r="T1223" s="728"/>
    </row>
    <row r="1224" spans="1:20" ht="45">
      <c r="A1224" s="717">
        <v>1223</v>
      </c>
      <c r="B1224" s="717" t="s">
        <v>8440</v>
      </c>
      <c r="C1224" s="717" t="s">
        <v>12138</v>
      </c>
      <c r="D1224" s="728"/>
      <c r="E1224" s="728"/>
      <c r="F1224" s="728" t="s">
        <v>6223</v>
      </c>
      <c r="G1224" s="717" t="s">
        <v>12037</v>
      </c>
      <c r="H1224" s="717" t="s">
        <v>8441</v>
      </c>
      <c r="I1224" s="728"/>
      <c r="J1224" s="718">
        <v>43197</v>
      </c>
      <c r="K1224" s="735" t="s">
        <v>12139</v>
      </c>
      <c r="L1224" s="720" t="s">
        <v>12140</v>
      </c>
      <c r="M1224" s="720" t="s">
        <v>12141</v>
      </c>
      <c r="N1224" s="721">
        <v>43223</v>
      </c>
      <c r="O1224" s="721" t="s">
        <v>12142</v>
      </c>
      <c r="P1224" s="718">
        <v>43232</v>
      </c>
      <c r="Q1224" s="717" t="s">
        <v>12143</v>
      </c>
      <c r="R1224" s="728"/>
      <c r="S1224" s="728"/>
      <c r="T1224" s="728"/>
    </row>
    <row r="1225" spans="1:20" ht="45">
      <c r="A1225" s="717">
        <v>1224</v>
      </c>
      <c r="B1225" s="717" t="s">
        <v>8475</v>
      </c>
      <c r="C1225" s="717" t="s">
        <v>12138</v>
      </c>
      <c r="D1225" s="728"/>
      <c r="E1225" s="728"/>
      <c r="F1225" s="728" t="s">
        <v>6223</v>
      </c>
      <c r="G1225" s="717" t="s">
        <v>12037</v>
      </c>
      <c r="H1225" s="717" t="s">
        <v>8476</v>
      </c>
      <c r="I1225" s="728"/>
      <c r="J1225" s="718">
        <v>43197</v>
      </c>
      <c r="K1225" s="720" t="s">
        <v>12139</v>
      </c>
      <c r="L1225" s="720" t="s">
        <v>12140</v>
      </c>
      <c r="M1225" s="720" t="s">
        <v>12141</v>
      </c>
      <c r="N1225" s="721">
        <v>43223</v>
      </c>
      <c r="O1225" s="721" t="s">
        <v>12142</v>
      </c>
      <c r="P1225" s="718">
        <v>43232</v>
      </c>
      <c r="Q1225" s="717" t="s">
        <v>12143</v>
      </c>
      <c r="R1225" s="728"/>
      <c r="S1225" s="728"/>
      <c r="T1225" s="728"/>
    </row>
    <row r="1226" spans="1:20" ht="45">
      <c r="A1226" s="717">
        <v>1225</v>
      </c>
      <c r="B1226" s="717" t="s">
        <v>8453</v>
      </c>
      <c r="C1226" s="717" t="s">
        <v>12138</v>
      </c>
      <c r="D1226" s="728"/>
      <c r="E1226" s="728"/>
      <c r="F1226" s="728" t="s">
        <v>6223</v>
      </c>
      <c r="G1226" s="717" t="s">
        <v>12037</v>
      </c>
      <c r="H1226" s="717" t="s">
        <v>8454</v>
      </c>
      <c r="I1226" s="728"/>
      <c r="J1226" s="718">
        <v>43197</v>
      </c>
      <c r="K1226" s="735" t="s">
        <v>12139</v>
      </c>
      <c r="L1226" s="720" t="s">
        <v>12140</v>
      </c>
      <c r="M1226" s="720" t="s">
        <v>12141</v>
      </c>
      <c r="N1226" s="721">
        <v>43223</v>
      </c>
      <c r="O1226" s="721" t="s">
        <v>12142</v>
      </c>
      <c r="P1226" s="718">
        <v>43232</v>
      </c>
      <c r="Q1226" s="717" t="s">
        <v>12143</v>
      </c>
      <c r="R1226" s="728"/>
      <c r="S1226" s="728"/>
      <c r="T1226" s="728"/>
    </row>
    <row r="1227" spans="1:20" ht="45">
      <c r="A1227" s="717">
        <v>1226</v>
      </c>
      <c r="B1227" s="717" t="s">
        <v>8463</v>
      </c>
      <c r="C1227" s="717" t="s">
        <v>12138</v>
      </c>
      <c r="D1227" s="728"/>
      <c r="E1227" s="728"/>
      <c r="F1227" s="728" t="s">
        <v>6223</v>
      </c>
      <c r="G1227" s="717" t="s">
        <v>12037</v>
      </c>
      <c r="H1227" s="717" t="s">
        <v>8464</v>
      </c>
      <c r="I1227" s="728"/>
      <c r="J1227" s="718">
        <v>43197</v>
      </c>
      <c r="K1227" s="735" t="s">
        <v>12139</v>
      </c>
      <c r="L1227" s="720" t="s">
        <v>12140</v>
      </c>
      <c r="M1227" s="720" t="s">
        <v>12141</v>
      </c>
      <c r="N1227" s="721">
        <v>43223</v>
      </c>
      <c r="O1227" s="721" t="s">
        <v>12142</v>
      </c>
      <c r="P1227" s="718">
        <v>43232</v>
      </c>
      <c r="Q1227" s="717" t="s">
        <v>12143</v>
      </c>
      <c r="R1227" s="728"/>
      <c r="S1227" s="728"/>
      <c r="T1227" s="728"/>
    </row>
    <row r="1228" spans="1:20" ht="45">
      <c r="A1228" s="717">
        <v>1227</v>
      </c>
      <c r="B1228" s="717" t="s">
        <v>6229</v>
      </c>
      <c r="C1228" s="717" t="s">
        <v>12144</v>
      </c>
      <c r="D1228" s="728"/>
      <c r="E1228" s="728"/>
      <c r="F1228" s="728" t="s">
        <v>6223</v>
      </c>
      <c r="G1228" s="717" t="s">
        <v>12088</v>
      </c>
      <c r="H1228" s="741" t="s">
        <v>6230</v>
      </c>
      <c r="I1228" s="728"/>
      <c r="J1228" s="718">
        <v>43209</v>
      </c>
      <c r="K1228" s="729" t="s">
        <v>12145</v>
      </c>
      <c r="L1228" s="720" t="s">
        <v>12146</v>
      </c>
      <c r="M1228" s="720" t="s">
        <v>12141</v>
      </c>
      <c r="N1228" s="718">
        <v>43247</v>
      </c>
      <c r="O1228" s="718" t="s">
        <v>12147</v>
      </c>
      <c r="P1228" s="718">
        <v>43252</v>
      </c>
      <c r="Q1228" s="717" t="s">
        <v>4800</v>
      </c>
      <c r="R1228" s="728"/>
      <c r="S1228" s="728"/>
      <c r="T1228" s="728"/>
    </row>
    <row r="1229" spans="1:20" ht="45">
      <c r="A1229" s="717">
        <v>1228</v>
      </c>
      <c r="B1229" s="717" t="s">
        <v>6224</v>
      </c>
      <c r="C1229" s="717" t="s">
        <v>12144</v>
      </c>
      <c r="D1229" s="728"/>
      <c r="E1229" s="728"/>
      <c r="F1229" s="728" t="s">
        <v>6223</v>
      </c>
      <c r="G1229" s="717" t="s">
        <v>12088</v>
      </c>
      <c r="H1229" s="741" t="s">
        <v>6225</v>
      </c>
      <c r="I1229" s="728"/>
      <c r="J1229" s="718">
        <v>43209</v>
      </c>
      <c r="K1229" s="729" t="s">
        <v>12145</v>
      </c>
      <c r="L1229" s="720" t="s">
        <v>12146</v>
      </c>
      <c r="M1229" s="720" t="s">
        <v>12141</v>
      </c>
      <c r="N1229" s="718">
        <v>43247</v>
      </c>
      <c r="O1229" s="718" t="s">
        <v>12147</v>
      </c>
      <c r="P1229" s="718">
        <v>43252</v>
      </c>
      <c r="Q1229" s="717" t="s">
        <v>4800</v>
      </c>
      <c r="R1229" s="728"/>
      <c r="S1229" s="728"/>
      <c r="T1229" s="728"/>
    </row>
    <row r="1230" spans="1:20" ht="67.5">
      <c r="A1230" s="717">
        <v>1229</v>
      </c>
      <c r="B1230" s="717" t="s">
        <v>6938</v>
      </c>
      <c r="C1230" s="717" t="s">
        <v>12148</v>
      </c>
      <c r="D1230" s="728"/>
      <c r="E1230" s="728"/>
      <c r="F1230" s="728" t="s">
        <v>12149</v>
      </c>
      <c r="G1230" s="717" t="s">
        <v>12150</v>
      </c>
      <c r="H1230" s="742" t="s">
        <v>6939</v>
      </c>
      <c r="I1230" s="728"/>
      <c r="J1230" s="718">
        <v>43163</v>
      </c>
      <c r="K1230" s="743" t="s">
        <v>12151</v>
      </c>
      <c r="L1230" s="717" t="s">
        <v>12152</v>
      </c>
      <c r="M1230" s="717" t="s">
        <v>12101</v>
      </c>
      <c r="N1230" s="718">
        <v>43212</v>
      </c>
      <c r="O1230" s="717" t="s">
        <v>12153</v>
      </c>
      <c r="P1230" s="717" t="s">
        <v>12154</v>
      </c>
      <c r="Q1230" s="717" t="s">
        <v>12155</v>
      </c>
      <c r="R1230" s="728"/>
      <c r="S1230" s="728"/>
      <c r="T1230" s="728"/>
    </row>
    <row r="1231" spans="1:20" ht="67.5">
      <c r="A1231" s="717">
        <v>1230</v>
      </c>
      <c r="B1231" s="717" t="s">
        <v>6952</v>
      </c>
      <c r="C1231" s="717" t="s">
        <v>12148</v>
      </c>
      <c r="D1231" s="728"/>
      <c r="E1231" s="728"/>
      <c r="F1231" s="728" t="s">
        <v>12149</v>
      </c>
      <c r="G1231" s="717" t="s">
        <v>12150</v>
      </c>
      <c r="H1231" s="717" t="s">
        <v>6953</v>
      </c>
      <c r="I1231" s="728"/>
      <c r="J1231" s="718">
        <v>43163</v>
      </c>
      <c r="K1231" s="743" t="s">
        <v>12151</v>
      </c>
      <c r="L1231" s="717" t="s">
        <v>12152</v>
      </c>
      <c r="M1231" s="717" t="s">
        <v>12101</v>
      </c>
      <c r="N1231" s="718">
        <v>43212</v>
      </c>
      <c r="O1231" s="717" t="s">
        <v>12153</v>
      </c>
      <c r="P1231" s="717" t="s">
        <v>12154</v>
      </c>
      <c r="Q1231" s="717" t="s">
        <v>12155</v>
      </c>
      <c r="R1231" s="728"/>
      <c r="S1231" s="728"/>
      <c r="T1231" s="728"/>
    </row>
    <row r="1232" spans="1:20" ht="67.5">
      <c r="A1232" s="717">
        <v>1231</v>
      </c>
      <c r="B1232" s="717" t="s">
        <v>6950</v>
      </c>
      <c r="C1232" s="717" t="s">
        <v>12148</v>
      </c>
      <c r="D1232" s="728"/>
      <c r="E1232" s="728"/>
      <c r="F1232" s="728" t="s">
        <v>12149</v>
      </c>
      <c r="G1232" s="717" t="s">
        <v>12150</v>
      </c>
      <c r="H1232" s="717" t="s">
        <v>6951</v>
      </c>
      <c r="I1232" s="728"/>
      <c r="J1232" s="718">
        <v>43163</v>
      </c>
      <c r="K1232" s="743" t="s">
        <v>12151</v>
      </c>
      <c r="L1232" s="717" t="s">
        <v>12152</v>
      </c>
      <c r="M1232" s="717" t="s">
        <v>12101</v>
      </c>
      <c r="N1232" s="718">
        <v>43212</v>
      </c>
      <c r="O1232" s="717" t="s">
        <v>12153</v>
      </c>
      <c r="P1232" s="717" t="s">
        <v>12154</v>
      </c>
      <c r="Q1232" s="717" t="s">
        <v>12155</v>
      </c>
      <c r="R1232" s="728"/>
      <c r="S1232" s="728"/>
      <c r="T1232" s="728"/>
    </row>
    <row r="1233" spans="1:20" ht="67.5">
      <c r="A1233" s="717">
        <v>1232</v>
      </c>
      <c r="B1233" s="717" t="s">
        <v>6944</v>
      </c>
      <c r="C1233" s="717" t="s">
        <v>12148</v>
      </c>
      <c r="D1233" s="728"/>
      <c r="E1233" s="728"/>
      <c r="F1233" s="728" t="s">
        <v>12149</v>
      </c>
      <c r="G1233" s="717" t="s">
        <v>12150</v>
      </c>
      <c r="H1233" s="717" t="s">
        <v>6945</v>
      </c>
      <c r="I1233" s="728"/>
      <c r="J1233" s="718">
        <v>43163</v>
      </c>
      <c r="K1233" s="743" t="s">
        <v>12151</v>
      </c>
      <c r="L1233" s="717" t="s">
        <v>12152</v>
      </c>
      <c r="M1233" s="717" t="s">
        <v>12101</v>
      </c>
      <c r="N1233" s="718">
        <v>43212</v>
      </c>
      <c r="O1233" s="717" t="s">
        <v>12153</v>
      </c>
      <c r="P1233" s="717" t="s">
        <v>12154</v>
      </c>
      <c r="Q1233" s="717" t="s">
        <v>12155</v>
      </c>
      <c r="R1233" s="728"/>
      <c r="S1233" s="728"/>
      <c r="T1233" s="728"/>
    </row>
    <row r="1234" spans="1:20" ht="67.5">
      <c r="A1234" s="717">
        <v>1233</v>
      </c>
      <c r="B1234" s="717" t="s">
        <v>6946</v>
      </c>
      <c r="C1234" s="717" t="s">
        <v>12148</v>
      </c>
      <c r="D1234" s="728"/>
      <c r="E1234" s="728"/>
      <c r="F1234" s="728" t="s">
        <v>12149</v>
      </c>
      <c r="G1234" s="717" t="s">
        <v>12150</v>
      </c>
      <c r="H1234" s="717" t="s">
        <v>6947</v>
      </c>
      <c r="I1234" s="728"/>
      <c r="J1234" s="718">
        <v>43163</v>
      </c>
      <c r="K1234" s="743" t="s">
        <v>12151</v>
      </c>
      <c r="L1234" s="717" t="s">
        <v>12152</v>
      </c>
      <c r="M1234" s="717" t="s">
        <v>12101</v>
      </c>
      <c r="N1234" s="718">
        <v>43212</v>
      </c>
      <c r="O1234" s="717" t="s">
        <v>12153</v>
      </c>
      <c r="P1234" s="717" t="s">
        <v>12154</v>
      </c>
      <c r="Q1234" s="717" t="s">
        <v>12155</v>
      </c>
      <c r="R1234" s="728"/>
      <c r="S1234" s="728"/>
      <c r="T1234" s="728"/>
    </row>
    <row r="1235" spans="1:20" ht="67.5">
      <c r="A1235" s="717">
        <v>1234</v>
      </c>
      <c r="B1235" s="717" t="s">
        <v>6948</v>
      </c>
      <c r="C1235" s="717" t="s">
        <v>12148</v>
      </c>
      <c r="D1235" s="728"/>
      <c r="E1235" s="728"/>
      <c r="F1235" s="728" t="s">
        <v>12149</v>
      </c>
      <c r="G1235" s="717" t="s">
        <v>12150</v>
      </c>
      <c r="H1235" s="717" t="s">
        <v>6949</v>
      </c>
      <c r="I1235" s="728"/>
      <c r="J1235" s="718">
        <v>43163</v>
      </c>
      <c r="K1235" s="743" t="s">
        <v>12151</v>
      </c>
      <c r="L1235" s="717" t="s">
        <v>12152</v>
      </c>
      <c r="M1235" s="717" t="s">
        <v>12101</v>
      </c>
      <c r="N1235" s="718">
        <v>43212</v>
      </c>
      <c r="O1235" s="717" t="s">
        <v>12153</v>
      </c>
      <c r="P1235" s="717" t="s">
        <v>12154</v>
      </c>
      <c r="Q1235" s="717" t="s">
        <v>12155</v>
      </c>
      <c r="R1235" s="728"/>
      <c r="S1235" s="728"/>
      <c r="T1235" s="728"/>
    </row>
    <row r="1236" spans="1:20" ht="67.5">
      <c r="A1236" s="717">
        <v>1235</v>
      </c>
      <c r="B1236" s="717" t="s">
        <v>6954</v>
      </c>
      <c r="C1236" s="717" t="s">
        <v>12148</v>
      </c>
      <c r="D1236" s="728"/>
      <c r="E1236" s="728"/>
      <c r="F1236" s="728" t="s">
        <v>12149</v>
      </c>
      <c r="G1236" s="717" t="s">
        <v>12150</v>
      </c>
      <c r="H1236" s="717" t="s">
        <v>6955</v>
      </c>
      <c r="I1236" s="728"/>
      <c r="J1236" s="718">
        <v>43163</v>
      </c>
      <c r="K1236" s="743" t="s">
        <v>12151</v>
      </c>
      <c r="L1236" s="717" t="s">
        <v>12152</v>
      </c>
      <c r="M1236" s="717" t="s">
        <v>12101</v>
      </c>
      <c r="N1236" s="718">
        <v>43212</v>
      </c>
      <c r="O1236" s="717" t="s">
        <v>12153</v>
      </c>
      <c r="P1236" s="717" t="s">
        <v>12154</v>
      </c>
      <c r="Q1236" s="717" t="s">
        <v>12155</v>
      </c>
      <c r="R1236" s="728"/>
      <c r="S1236" s="728"/>
      <c r="T1236" s="728"/>
    </row>
    <row r="1237" spans="1:20" ht="67.5">
      <c r="A1237" s="717">
        <v>1236</v>
      </c>
      <c r="B1237" s="717" t="s">
        <v>6956</v>
      </c>
      <c r="C1237" s="717" t="s">
        <v>12148</v>
      </c>
      <c r="D1237" s="717"/>
      <c r="E1237" s="717"/>
      <c r="F1237" s="728" t="s">
        <v>12149</v>
      </c>
      <c r="G1237" s="717" t="s">
        <v>12150</v>
      </c>
      <c r="H1237" s="717" t="s">
        <v>6957</v>
      </c>
      <c r="I1237" s="728"/>
      <c r="J1237" s="738">
        <v>43163</v>
      </c>
      <c r="K1237" s="743" t="s">
        <v>12151</v>
      </c>
      <c r="L1237" s="728" t="s">
        <v>12152</v>
      </c>
      <c r="M1237" s="728" t="s">
        <v>12101</v>
      </c>
      <c r="N1237" s="738">
        <v>43212</v>
      </c>
      <c r="O1237" s="717" t="s">
        <v>12153</v>
      </c>
      <c r="P1237" s="717" t="s">
        <v>12154</v>
      </c>
      <c r="Q1237" s="717" t="s">
        <v>12155</v>
      </c>
      <c r="R1237" s="717"/>
      <c r="S1237" s="728"/>
      <c r="T1237" s="728"/>
    </row>
    <row r="1238" spans="1:20" ht="56.25">
      <c r="A1238" s="717">
        <v>1237</v>
      </c>
      <c r="B1238" s="717" t="s">
        <v>6969</v>
      </c>
      <c r="C1238" s="720" t="s">
        <v>12156</v>
      </c>
      <c r="D1238" s="720"/>
      <c r="E1238" s="717"/>
      <c r="F1238" s="728" t="s">
        <v>12149</v>
      </c>
      <c r="G1238" s="720" t="s">
        <v>12088</v>
      </c>
      <c r="H1238" s="717" t="s">
        <v>6970</v>
      </c>
      <c r="I1238" s="728"/>
      <c r="J1238" s="738">
        <v>43190</v>
      </c>
      <c r="K1238" s="729" t="s">
        <v>12157</v>
      </c>
      <c r="L1238" s="728" t="s">
        <v>12158</v>
      </c>
      <c r="M1238" s="740" t="s">
        <v>12159</v>
      </c>
      <c r="N1238" s="920">
        <v>43232</v>
      </c>
      <c r="O1238" s="717" t="s">
        <v>12160</v>
      </c>
      <c r="P1238" s="717" t="s">
        <v>12161</v>
      </c>
      <c r="Q1238" s="717" t="s">
        <v>12155</v>
      </c>
      <c r="R1238" s="717"/>
      <c r="S1238" s="728"/>
      <c r="T1238" s="728"/>
    </row>
    <row r="1239" spans="1:20" ht="67.5">
      <c r="A1239" s="717">
        <v>1238</v>
      </c>
      <c r="B1239" s="717" t="s">
        <v>7016</v>
      </c>
      <c r="C1239" s="720" t="s">
        <v>12162</v>
      </c>
      <c r="D1239" s="720"/>
      <c r="E1239" s="717"/>
      <c r="F1239" s="728" t="s">
        <v>12149</v>
      </c>
      <c r="G1239" s="717" t="s">
        <v>12150</v>
      </c>
      <c r="H1239" s="717" t="s">
        <v>7017</v>
      </c>
      <c r="I1239" s="728"/>
      <c r="J1239" s="738">
        <v>43244</v>
      </c>
      <c r="K1239" s="743" t="s">
        <v>12151</v>
      </c>
      <c r="L1239" s="740" t="s">
        <v>12163</v>
      </c>
      <c r="M1239" s="740" t="s">
        <v>12159</v>
      </c>
      <c r="N1239" s="920">
        <v>43285</v>
      </c>
      <c r="O1239" s="720" t="s">
        <v>12164</v>
      </c>
      <c r="P1239" s="741" t="s">
        <v>12165</v>
      </c>
      <c r="Q1239" s="717" t="s">
        <v>12155</v>
      </c>
      <c r="R1239" s="717"/>
      <c r="S1239" s="728"/>
      <c r="T1239" s="728"/>
    </row>
    <row r="1240" spans="1:20" ht="67.5">
      <c r="A1240" s="717">
        <v>1239</v>
      </c>
      <c r="B1240" s="717" t="s">
        <v>7018</v>
      </c>
      <c r="C1240" s="720" t="s">
        <v>12162</v>
      </c>
      <c r="D1240" s="720"/>
      <c r="E1240" s="717"/>
      <c r="F1240" s="728" t="s">
        <v>12149</v>
      </c>
      <c r="G1240" s="717" t="s">
        <v>12150</v>
      </c>
      <c r="H1240" s="717">
        <v>192485</v>
      </c>
      <c r="I1240" s="728"/>
      <c r="J1240" s="738">
        <v>43244</v>
      </c>
      <c r="K1240" s="743" t="s">
        <v>12151</v>
      </c>
      <c r="L1240" s="740" t="s">
        <v>12163</v>
      </c>
      <c r="M1240" s="740" t="s">
        <v>12159</v>
      </c>
      <c r="N1240" s="920">
        <v>43285</v>
      </c>
      <c r="O1240" s="720" t="s">
        <v>12164</v>
      </c>
      <c r="P1240" s="741" t="s">
        <v>12165</v>
      </c>
      <c r="Q1240" s="717" t="s">
        <v>12155</v>
      </c>
      <c r="R1240" s="717"/>
      <c r="S1240" s="728"/>
      <c r="T1240" s="728"/>
    </row>
    <row r="1241" spans="1:20" ht="67.5">
      <c r="A1241" s="717">
        <v>1240</v>
      </c>
      <c r="B1241" s="717" t="s">
        <v>7014</v>
      </c>
      <c r="C1241" s="720" t="s">
        <v>12162</v>
      </c>
      <c r="D1241" s="720"/>
      <c r="E1241" s="717"/>
      <c r="F1241" s="728" t="s">
        <v>12149</v>
      </c>
      <c r="G1241" s="717" t="s">
        <v>12150</v>
      </c>
      <c r="H1241" s="717" t="s">
        <v>7015</v>
      </c>
      <c r="I1241" s="728"/>
      <c r="J1241" s="738">
        <v>43244</v>
      </c>
      <c r="K1241" s="743" t="s">
        <v>12151</v>
      </c>
      <c r="L1241" s="740" t="s">
        <v>12163</v>
      </c>
      <c r="M1241" s="740" t="s">
        <v>12159</v>
      </c>
      <c r="N1241" s="920">
        <v>43285</v>
      </c>
      <c r="O1241" s="720" t="s">
        <v>12164</v>
      </c>
      <c r="P1241" s="741" t="s">
        <v>12165</v>
      </c>
      <c r="Q1241" s="717" t="s">
        <v>12155</v>
      </c>
      <c r="R1241" s="728"/>
      <c r="S1241" s="728"/>
      <c r="T1241" s="728"/>
    </row>
    <row r="1242" spans="1:20" ht="67.5">
      <c r="A1242" s="717">
        <v>1241</v>
      </c>
      <c r="B1242" s="717" t="s">
        <v>7008</v>
      </c>
      <c r="C1242" s="720" t="s">
        <v>12162</v>
      </c>
      <c r="D1242" s="720"/>
      <c r="E1242" s="717"/>
      <c r="F1242" s="728" t="s">
        <v>12149</v>
      </c>
      <c r="G1242" s="717" t="s">
        <v>12150</v>
      </c>
      <c r="H1242" s="717" t="s">
        <v>7009</v>
      </c>
      <c r="I1242" s="728"/>
      <c r="J1242" s="738">
        <v>43244</v>
      </c>
      <c r="K1242" s="743" t="s">
        <v>12151</v>
      </c>
      <c r="L1242" s="740" t="s">
        <v>12163</v>
      </c>
      <c r="M1242" s="740" t="s">
        <v>12159</v>
      </c>
      <c r="N1242" s="920">
        <v>43285</v>
      </c>
      <c r="O1242" s="720" t="s">
        <v>12164</v>
      </c>
      <c r="P1242" s="741" t="s">
        <v>12165</v>
      </c>
      <c r="Q1242" s="717" t="s">
        <v>12155</v>
      </c>
      <c r="R1242" s="728"/>
      <c r="S1242" s="728"/>
      <c r="T1242" s="728"/>
    </row>
    <row r="1243" spans="1:20" ht="67.5">
      <c r="A1243" s="717">
        <v>1242</v>
      </c>
      <c r="B1243" s="717" t="s">
        <v>7031</v>
      </c>
      <c r="C1243" s="720" t="s">
        <v>12166</v>
      </c>
      <c r="D1243" s="720"/>
      <c r="E1243" s="717"/>
      <c r="F1243" s="728" t="s">
        <v>12149</v>
      </c>
      <c r="G1243" s="717" t="s">
        <v>12150</v>
      </c>
      <c r="H1243" s="717">
        <v>19061</v>
      </c>
      <c r="I1243" s="728"/>
      <c r="J1243" s="738">
        <v>43244</v>
      </c>
      <c r="K1243" s="743" t="s">
        <v>12151</v>
      </c>
      <c r="L1243" s="740" t="s">
        <v>12163</v>
      </c>
      <c r="M1243" s="740" t="s">
        <v>12159</v>
      </c>
      <c r="N1243" s="920">
        <v>43285</v>
      </c>
      <c r="O1243" s="720" t="s">
        <v>12167</v>
      </c>
      <c r="P1243" s="718">
        <v>43308</v>
      </c>
      <c r="Q1243" s="717" t="s">
        <v>12155</v>
      </c>
      <c r="R1243" s="728"/>
      <c r="S1243" s="728"/>
      <c r="T1243" s="728"/>
    </row>
    <row r="1244" spans="1:20" ht="67.5">
      <c r="A1244" s="717">
        <v>1243</v>
      </c>
      <c r="B1244" s="717" t="s">
        <v>7035</v>
      </c>
      <c r="C1244" s="720" t="s">
        <v>12166</v>
      </c>
      <c r="D1244" s="720"/>
      <c r="E1244" s="717"/>
      <c r="F1244" s="728" t="s">
        <v>12149</v>
      </c>
      <c r="G1244" s="717" t="s">
        <v>12150</v>
      </c>
      <c r="H1244" s="717">
        <v>19070</v>
      </c>
      <c r="I1244" s="728"/>
      <c r="J1244" s="738">
        <v>43244</v>
      </c>
      <c r="K1244" s="743" t="s">
        <v>12151</v>
      </c>
      <c r="L1244" s="740" t="s">
        <v>12163</v>
      </c>
      <c r="M1244" s="740" t="s">
        <v>12159</v>
      </c>
      <c r="N1244" s="920">
        <v>43285</v>
      </c>
      <c r="O1244" s="720" t="s">
        <v>12167</v>
      </c>
      <c r="P1244" s="718">
        <v>43308</v>
      </c>
      <c r="Q1244" s="717" t="s">
        <v>12155</v>
      </c>
      <c r="R1244" s="728"/>
      <c r="S1244" s="728"/>
      <c r="T1244" s="728"/>
    </row>
    <row r="1245" spans="1:20" ht="67.5">
      <c r="A1245" s="717">
        <v>1244</v>
      </c>
      <c r="B1245" s="717" t="s">
        <v>7029</v>
      </c>
      <c r="C1245" s="720" t="s">
        <v>12166</v>
      </c>
      <c r="D1245" s="720"/>
      <c r="E1245" s="717"/>
      <c r="F1245" s="728" t="s">
        <v>12149</v>
      </c>
      <c r="G1245" s="717" t="s">
        <v>12150</v>
      </c>
      <c r="H1245" s="717" t="s">
        <v>7030</v>
      </c>
      <c r="I1245" s="728"/>
      <c r="J1245" s="738">
        <v>43244</v>
      </c>
      <c r="K1245" s="743" t="s">
        <v>12151</v>
      </c>
      <c r="L1245" s="740" t="s">
        <v>12163</v>
      </c>
      <c r="M1245" s="740" t="s">
        <v>12159</v>
      </c>
      <c r="N1245" s="920">
        <v>43285</v>
      </c>
      <c r="O1245" s="720" t="s">
        <v>12167</v>
      </c>
      <c r="P1245" s="718">
        <v>43308</v>
      </c>
      <c r="Q1245" s="717" t="s">
        <v>12155</v>
      </c>
      <c r="R1245" s="728"/>
      <c r="S1245" s="728"/>
      <c r="T1245" s="728"/>
    </row>
    <row r="1246" spans="1:20" ht="67.5">
      <c r="A1246" s="717">
        <v>1245</v>
      </c>
      <c r="B1246" s="717" t="s">
        <v>7039</v>
      </c>
      <c r="C1246" s="720" t="s">
        <v>12166</v>
      </c>
      <c r="D1246" s="720"/>
      <c r="E1246" s="717"/>
      <c r="F1246" s="728" t="s">
        <v>12149</v>
      </c>
      <c r="G1246" s="717" t="s">
        <v>12150</v>
      </c>
      <c r="H1246" s="717">
        <v>19007</v>
      </c>
      <c r="I1246" s="728"/>
      <c r="J1246" s="738">
        <v>43244</v>
      </c>
      <c r="K1246" s="743" t="s">
        <v>12151</v>
      </c>
      <c r="L1246" s="740" t="s">
        <v>12163</v>
      </c>
      <c r="M1246" s="740" t="s">
        <v>12159</v>
      </c>
      <c r="N1246" s="920">
        <v>43285</v>
      </c>
      <c r="O1246" s="720" t="s">
        <v>12167</v>
      </c>
      <c r="P1246" s="718">
        <v>43308</v>
      </c>
      <c r="Q1246" s="717" t="s">
        <v>12155</v>
      </c>
      <c r="R1246" s="728"/>
      <c r="S1246" s="728"/>
      <c r="T1246" s="728"/>
    </row>
    <row r="1247" spans="1:20" ht="67.5">
      <c r="A1247" s="717">
        <v>1246</v>
      </c>
      <c r="B1247" s="717" t="s">
        <v>7037</v>
      </c>
      <c r="C1247" s="720" t="s">
        <v>12166</v>
      </c>
      <c r="D1247" s="720"/>
      <c r="E1247" s="717"/>
      <c r="F1247" s="728" t="s">
        <v>12149</v>
      </c>
      <c r="G1247" s="717" t="s">
        <v>12150</v>
      </c>
      <c r="H1247" s="717">
        <v>19010</v>
      </c>
      <c r="I1247" s="728"/>
      <c r="J1247" s="738">
        <v>43244</v>
      </c>
      <c r="K1247" s="743" t="s">
        <v>12151</v>
      </c>
      <c r="L1247" s="740" t="s">
        <v>12163</v>
      </c>
      <c r="M1247" s="740" t="s">
        <v>12159</v>
      </c>
      <c r="N1247" s="920">
        <v>43285</v>
      </c>
      <c r="O1247" s="720" t="s">
        <v>12167</v>
      </c>
      <c r="P1247" s="718">
        <v>43308</v>
      </c>
      <c r="Q1247" s="717" t="s">
        <v>12155</v>
      </c>
      <c r="R1247" s="728"/>
      <c r="S1247" s="728"/>
      <c r="T1247" s="728"/>
    </row>
    <row r="1248" spans="1:20" ht="67.5">
      <c r="A1248" s="717">
        <v>1247</v>
      </c>
      <c r="B1248" s="717" t="s">
        <v>7033</v>
      </c>
      <c r="C1248" s="720" t="s">
        <v>12166</v>
      </c>
      <c r="D1248" s="720"/>
      <c r="E1248" s="717"/>
      <c r="F1248" s="728" t="s">
        <v>12149</v>
      </c>
      <c r="G1248" s="717" t="s">
        <v>12150</v>
      </c>
      <c r="H1248" s="717">
        <v>19009</v>
      </c>
      <c r="I1248" s="728"/>
      <c r="J1248" s="738">
        <v>43244</v>
      </c>
      <c r="K1248" s="743" t="s">
        <v>12151</v>
      </c>
      <c r="L1248" s="740" t="s">
        <v>12163</v>
      </c>
      <c r="M1248" s="740" t="s">
        <v>12159</v>
      </c>
      <c r="N1248" s="920">
        <v>43285</v>
      </c>
      <c r="O1248" s="720" t="s">
        <v>12167</v>
      </c>
      <c r="P1248" s="718">
        <v>43308</v>
      </c>
      <c r="Q1248" s="717" t="s">
        <v>12155</v>
      </c>
      <c r="R1248" s="728"/>
      <c r="S1248" s="728"/>
      <c r="T1248" s="728"/>
    </row>
    <row r="1249" spans="1:20" ht="67.5">
      <c r="A1249" s="717">
        <v>1248</v>
      </c>
      <c r="B1249" s="717" t="s">
        <v>7025</v>
      </c>
      <c r="C1249" s="720" t="s">
        <v>12166</v>
      </c>
      <c r="D1249" s="720"/>
      <c r="E1249" s="717"/>
      <c r="F1249" s="728" t="s">
        <v>12149</v>
      </c>
      <c r="G1249" s="717" t="s">
        <v>12150</v>
      </c>
      <c r="H1249" s="717" t="s">
        <v>7026</v>
      </c>
      <c r="I1249" s="728"/>
      <c r="J1249" s="738">
        <v>43244</v>
      </c>
      <c r="K1249" s="743" t="s">
        <v>12151</v>
      </c>
      <c r="L1249" s="740" t="s">
        <v>12163</v>
      </c>
      <c r="M1249" s="740" t="s">
        <v>12159</v>
      </c>
      <c r="N1249" s="920">
        <v>43285</v>
      </c>
      <c r="O1249" s="720" t="s">
        <v>12167</v>
      </c>
      <c r="P1249" s="718">
        <v>43308</v>
      </c>
      <c r="Q1249" s="717" t="s">
        <v>12155</v>
      </c>
      <c r="R1249" s="728"/>
      <c r="S1249" s="728"/>
      <c r="T1249" s="728"/>
    </row>
    <row r="1250" spans="1:20" ht="33.75">
      <c r="A1250" s="717">
        <v>1249</v>
      </c>
      <c r="B1250" s="717" t="s">
        <v>10789</v>
      </c>
      <c r="C1250" s="717" t="s">
        <v>12168</v>
      </c>
      <c r="D1250" s="717"/>
      <c r="E1250" s="732" t="s">
        <v>10787</v>
      </c>
      <c r="F1250" s="728" t="s">
        <v>550</v>
      </c>
      <c r="G1250" s="717" t="s">
        <v>12105</v>
      </c>
      <c r="H1250" s="717" t="s">
        <v>12169</v>
      </c>
      <c r="I1250" s="728"/>
      <c r="J1250" s="738"/>
      <c r="K1250" s="729" t="s">
        <v>12170</v>
      </c>
      <c r="L1250" s="728"/>
      <c r="M1250" s="728"/>
      <c r="N1250" s="738"/>
      <c r="O1250" s="731" t="s">
        <v>10788</v>
      </c>
      <c r="P1250" s="734">
        <v>43234</v>
      </c>
      <c r="Q1250" s="730" t="s">
        <v>12171</v>
      </c>
      <c r="R1250" s="927"/>
      <c r="S1250" s="728"/>
      <c r="T1250" s="728"/>
    </row>
    <row r="1251" spans="1:20" ht="33.75">
      <c r="A1251" s="717">
        <v>1250</v>
      </c>
      <c r="B1251" s="717" t="s">
        <v>10784</v>
      </c>
      <c r="C1251" s="717" t="s">
        <v>12168</v>
      </c>
      <c r="D1251" s="717"/>
      <c r="E1251" s="732" t="s">
        <v>10787</v>
      </c>
      <c r="F1251" s="728" t="s">
        <v>550</v>
      </c>
      <c r="G1251" s="717" t="s">
        <v>12105</v>
      </c>
      <c r="H1251" s="717" t="s">
        <v>12172</v>
      </c>
      <c r="I1251" s="728"/>
      <c r="J1251" s="738"/>
      <c r="K1251" s="729" t="s">
        <v>12170</v>
      </c>
      <c r="L1251" s="728"/>
      <c r="M1251" s="728"/>
      <c r="N1251" s="738"/>
      <c r="O1251" s="731" t="s">
        <v>10788</v>
      </c>
      <c r="P1251" s="734">
        <v>43234</v>
      </c>
      <c r="Q1251" s="730" t="s">
        <v>12171</v>
      </c>
      <c r="R1251" s="927"/>
      <c r="S1251" s="728"/>
      <c r="T1251" s="728"/>
    </row>
    <row r="1252" spans="1:20" ht="33.75">
      <c r="A1252" s="717">
        <v>1251</v>
      </c>
      <c r="B1252" s="720" t="s">
        <v>6404</v>
      </c>
      <c r="C1252" s="720" t="s">
        <v>6408</v>
      </c>
      <c r="D1252" s="720"/>
      <c r="E1252" s="737" t="s">
        <v>12173</v>
      </c>
      <c r="F1252" s="728" t="s">
        <v>550</v>
      </c>
      <c r="G1252" s="717" t="s">
        <v>12105</v>
      </c>
      <c r="H1252" s="717" t="s">
        <v>12174</v>
      </c>
      <c r="I1252" s="728"/>
      <c r="J1252" s="738"/>
      <c r="K1252" s="729" t="s">
        <v>12170</v>
      </c>
      <c r="L1252" s="728"/>
      <c r="M1252" s="728"/>
      <c r="N1252" s="738"/>
      <c r="O1252" s="731" t="s">
        <v>12175</v>
      </c>
      <c r="P1252" s="734">
        <v>43227</v>
      </c>
      <c r="Q1252" s="717" t="s">
        <v>12176</v>
      </c>
      <c r="R1252" s="927"/>
      <c r="S1252" s="728"/>
      <c r="T1252" s="728"/>
    </row>
    <row r="1253" spans="1:20" ht="33.75">
      <c r="A1253" s="717">
        <v>1252</v>
      </c>
      <c r="B1253" s="720" t="s">
        <v>6410</v>
      </c>
      <c r="C1253" s="720" t="s">
        <v>6408</v>
      </c>
      <c r="D1253" s="928"/>
      <c r="E1253" s="917" t="s">
        <v>12173</v>
      </c>
      <c r="F1253" s="744" t="s">
        <v>550</v>
      </c>
      <c r="G1253" s="717" t="s">
        <v>12105</v>
      </c>
      <c r="H1253" s="717" t="s">
        <v>12177</v>
      </c>
      <c r="I1253" s="744"/>
      <c r="J1253" s="745"/>
      <c r="K1253" s="717" t="s">
        <v>12170</v>
      </c>
      <c r="L1253" s="717"/>
      <c r="M1253" s="717"/>
      <c r="N1253" s="718"/>
      <c r="O1253" s="731" t="s">
        <v>12175</v>
      </c>
      <c r="P1253" s="734">
        <v>43227</v>
      </c>
      <c r="Q1253" s="717" t="s">
        <v>12176</v>
      </c>
      <c r="R1253" s="927"/>
      <c r="S1253" s="728"/>
      <c r="T1253" s="728"/>
    </row>
    <row r="1254" spans="1:20" ht="33.75">
      <c r="A1254" s="909">
        <v>1253</v>
      </c>
      <c r="B1254" s="913" t="s">
        <v>7001</v>
      </c>
      <c r="C1254" s="915" t="s">
        <v>12178</v>
      </c>
      <c r="D1254" s="915"/>
      <c r="E1254" s="915" t="s">
        <v>12179</v>
      </c>
      <c r="F1254" s="909" t="s">
        <v>1630</v>
      </c>
      <c r="G1254" s="915" t="s">
        <v>12105</v>
      </c>
      <c r="H1254" s="915" t="s">
        <v>12180</v>
      </c>
      <c r="I1254" s="909"/>
      <c r="J1254" s="918"/>
      <c r="K1254" s="919" t="s">
        <v>10786</v>
      </c>
      <c r="L1254" s="909"/>
      <c r="M1254" s="909"/>
      <c r="N1254" s="918"/>
      <c r="O1254" s="915" t="s">
        <v>12181</v>
      </c>
      <c r="P1254" s="923">
        <v>43265</v>
      </c>
      <c r="Q1254" s="925" t="s">
        <v>12182</v>
      </c>
      <c r="R1254" s="909"/>
      <c r="S1254" s="909"/>
      <c r="T1254" s="909"/>
    </row>
    <row r="1255" spans="1:20" ht="33.75">
      <c r="A1255" s="909">
        <v>1254</v>
      </c>
      <c r="B1255" s="913" t="s">
        <v>6995</v>
      </c>
      <c r="C1255" s="915" t="s">
        <v>12178</v>
      </c>
      <c r="D1255" s="915"/>
      <c r="E1255" s="915" t="s">
        <v>12179</v>
      </c>
      <c r="F1255" s="909" t="s">
        <v>1630</v>
      </c>
      <c r="G1255" s="915" t="s">
        <v>12105</v>
      </c>
      <c r="H1255" s="915" t="s">
        <v>12183</v>
      </c>
      <c r="I1255" s="909"/>
      <c r="J1255" s="918"/>
      <c r="K1255" s="919" t="s">
        <v>10786</v>
      </c>
      <c r="L1255" s="909"/>
      <c r="M1255" s="909"/>
      <c r="N1255" s="918"/>
      <c r="O1255" s="915" t="s">
        <v>12181</v>
      </c>
      <c r="P1255" s="923">
        <v>43265</v>
      </c>
      <c r="Q1255" s="925" t="s">
        <v>12182</v>
      </c>
      <c r="R1255" s="909"/>
      <c r="S1255" s="909"/>
      <c r="T1255" s="909"/>
    </row>
    <row r="1256" spans="1:20" ht="33.75">
      <c r="A1256" s="909">
        <v>1255</v>
      </c>
      <c r="B1256" s="913" t="s">
        <v>6260</v>
      </c>
      <c r="C1256" s="915" t="s">
        <v>12184</v>
      </c>
      <c r="D1256" s="915"/>
      <c r="E1256" s="915" t="s">
        <v>12185</v>
      </c>
      <c r="F1256" s="909" t="s">
        <v>1630</v>
      </c>
      <c r="G1256" s="915" t="s">
        <v>12105</v>
      </c>
      <c r="H1256" s="915" t="s">
        <v>12186</v>
      </c>
      <c r="I1256" s="909"/>
      <c r="J1256" s="918"/>
      <c r="K1256" s="919" t="s">
        <v>10786</v>
      </c>
      <c r="L1256" s="909"/>
      <c r="M1256" s="909"/>
      <c r="N1256" s="918"/>
      <c r="O1256" s="915" t="s">
        <v>12187</v>
      </c>
      <c r="P1256" s="922">
        <v>43251</v>
      </c>
      <c r="Q1256" s="925" t="s">
        <v>12188</v>
      </c>
      <c r="R1256" s="909"/>
      <c r="S1256" s="909"/>
      <c r="T1256" s="909"/>
    </row>
    <row r="1257" spans="1:20" ht="33.75">
      <c r="A1257" s="909">
        <v>1256</v>
      </c>
      <c r="B1257" s="913" t="s">
        <v>6254</v>
      </c>
      <c r="C1257" s="915" t="s">
        <v>12184</v>
      </c>
      <c r="D1257" s="915"/>
      <c r="E1257" s="915" t="s">
        <v>12185</v>
      </c>
      <c r="F1257" s="909" t="s">
        <v>1630</v>
      </c>
      <c r="G1257" s="915" t="s">
        <v>12105</v>
      </c>
      <c r="H1257" s="915" t="s">
        <v>12189</v>
      </c>
      <c r="I1257" s="909"/>
      <c r="J1257" s="918"/>
      <c r="K1257" s="919" t="s">
        <v>10786</v>
      </c>
      <c r="L1257" s="909"/>
      <c r="M1257" s="909"/>
      <c r="N1257" s="918"/>
      <c r="O1257" s="915" t="s">
        <v>12187</v>
      </c>
      <c r="P1257" s="922">
        <v>43251</v>
      </c>
      <c r="Q1257" s="925" t="s">
        <v>12188</v>
      </c>
      <c r="R1257" s="909"/>
      <c r="S1257" s="909"/>
      <c r="T1257" s="909"/>
    </row>
    <row r="1258" spans="1:20" ht="33.75">
      <c r="A1258" s="909">
        <v>1257</v>
      </c>
      <c r="B1258" s="910" t="s">
        <v>10446</v>
      </c>
      <c r="C1258" s="914" t="s">
        <v>10450</v>
      </c>
      <c r="D1258" s="914"/>
      <c r="E1258" s="909" t="s">
        <v>12190</v>
      </c>
      <c r="F1258" s="909" t="s">
        <v>6062</v>
      </c>
      <c r="G1258" s="909" t="s">
        <v>12041</v>
      </c>
      <c r="H1258" s="914" t="s">
        <v>10447</v>
      </c>
      <c r="I1258" s="909"/>
      <c r="J1258" s="918"/>
      <c r="K1258" s="909" t="s">
        <v>12191</v>
      </c>
      <c r="L1258" s="909"/>
      <c r="M1258" s="909"/>
      <c r="N1258" s="918"/>
      <c r="O1258" s="914" t="s">
        <v>12192</v>
      </c>
      <c r="P1258" s="921">
        <v>43216</v>
      </c>
      <c r="Q1258" s="914" t="s">
        <v>5702</v>
      </c>
      <c r="R1258" s="909"/>
      <c r="S1258" s="909"/>
      <c r="T1258" s="909"/>
    </row>
    <row r="1259" spans="1:20" ht="33.75">
      <c r="A1259" s="909">
        <v>1258</v>
      </c>
      <c r="B1259" s="910" t="s">
        <v>10464</v>
      </c>
      <c r="C1259" s="914" t="s">
        <v>10450</v>
      </c>
      <c r="D1259" s="914"/>
      <c r="E1259" s="909" t="s">
        <v>12190</v>
      </c>
      <c r="F1259" s="909" t="s">
        <v>6062</v>
      </c>
      <c r="G1259" s="909" t="s">
        <v>12041</v>
      </c>
      <c r="H1259" s="914" t="s">
        <v>10465</v>
      </c>
      <c r="I1259" s="909"/>
      <c r="J1259" s="918"/>
      <c r="K1259" s="909" t="s">
        <v>12191</v>
      </c>
      <c r="L1259" s="909"/>
      <c r="M1259" s="909"/>
      <c r="N1259" s="918"/>
      <c r="O1259" s="914" t="s">
        <v>12192</v>
      </c>
      <c r="P1259" s="921">
        <v>43216</v>
      </c>
      <c r="Q1259" s="914" t="s">
        <v>5702</v>
      </c>
      <c r="R1259" s="909"/>
      <c r="S1259" s="909"/>
      <c r="T1259" s="909"/>
    </row>
    <row r="1260" spans="1:20" ht="33.75">
      <c r="A1260" s="909">
        <v>1259</v>
      </c>
      <c r="B1260" s="910" t="s">
        <v>10462</v>
      </c>
      <c r="C1260" s="914" t="s">
        <v>10450</v>
      </c>
      <c r="D1260" s="914"/>
      <c r="E1260" s="909" t="s">
        <v>12190</v>
      </c>
      <c r="F1260" s="909" t="s">
        <v>6062</v>
      </c>
      <c r="G1260" s="909" t="s">
        <v>12041</v>
      </c>
      <c r="H1260" s="914" t="s">
        <v>10463</v>
      </c>
      <c r="I1260" s="909"/>
      <c r="J1260" s="918"/>
      <c r="K1260" s="909" t="s">
        <v>12191</v>
      </c>
      <c r="L1260" s="909"/>
      <c r="M1260" s="909"/>
      <c r="N1260" s="918"/>
      <c r="O1260" s="914" t="s">
        <v>12192</v>
      </c>
      <c r="P1260" s="921">
        <v>43216</v>
      </c>
      <c r="Q1260" s="914" t="s">
        <v>5702</v>
      </c>
      <c r="R1260" s="909"/>
      <c r="S1260" s="909"/>
      <c r="T1260" s="909"/>
    </row>
    <row r="1261" spans="1:20" ht="33.75">
      <c r="A1261" s="909">
        <v>1260</v>
      </c>
      <c r="B1261" s="910" t="s">
        <v>10454</v>
      </c>
      <c r="C1261" s="914" t="s">
        <v>10450</v>
      </c>
      <c r="D1261" s="914"/>
      <c r="E1261" s="909" t="s">
        <v>12190</v>
      </c>
      <c r="F1261" s="909" t="s">
        <v>6062</v>
      </c>
      <c r="G1261" s="909" t="s">
        <v>12041</v>
      </c>
      <c r="H1261" s="914" t="s">
        <v>10455</v>
      </c>
      <c r="I1261" s="909"/>
      <c r="J1261" s="918"/>
      <c r="K1261" s="909" t="s">
        <v>12191</v>
      </c>
      <c r="L1261" s="909"/>
      <c r="M1261" s="909"/>
      <c r="N1261" s="918"/>
      <c r="O1261" s="914" t="s">
        <v>12192</v>
      </c>
      <c r="P1261" s="921">
        <v>43216</v>
      </c>
      <c r="Q1261" s="914" t="s">
        <v>5702</v>
      </c>
      <c r="R1261" s="909"/>
      <c r="S1261" s="909"/>
      <c r="T1261" s="909"/>
    </row>
    <row r="1262" spans="1:20" ht="33.75">
      <c r="A1262" s="909">
        <v>1261</v>
      </c>
      <c r="B1262" s="910" t="s">
        <v>10452</v>
      </c>
      <c r="C1262" s="914" t="s">
        <v>10450</v>
      </c>
      <c r="D1262" s="914"/>
      <c r="E1262" s="909" t="s">
        <v>12190</v>
      </c>
      <c r="F1262" s="909" t="s">
        <v>6062</v>
      </c>
      <c r="G1262" s="909" t="s">
        <v>12041</v>
      </c>
      <c r="H1262" s="914" t="s">
        <v>10453</v>
      </c>
      <c r="I1262" s="909"/>
      <c r="J1262" s="918"/>
      <c r="K1262" s="909" t="s">
        <v>12191</v>
      </c>
      <c r="L1262" s="909"/>
      <c r="M1262" s="909"/>
      <c r="N1262" s="918"/>
      <c r="O1262" s="914" t="s">
        <v>12192</v>
      </c>
      <c r="P1262" s="921">
        <v>43216</v>
      </c>
      <c r="Q1262" s="914" t="s">
        <v>5702</v>
      </c>
      <c r="R1262" s="909"/>
      <c r="S1262" s="909"/>
      <c r="T1262" s="909"/>
    </row>
    <row r="1263" spans="1:20" ht="33.75">
      <c r="A1263" s="909">
        <v>1262</v>
      </c>
      <c r="B1263" s="910" t="s">
        <v>10458</v>
      </c>
      <c r="C1263" s="914" t="s">
        <v>10450</v>
      </c>
      <c r="D1263" s="914"/>
      <c r="E1263" s="909" t="s">
        <v>12190</v>
      </c>
      <c r="F1263" s="909" t="s">
        <v>6062</v>
      </c>
      <c r="G1263" s="909" t="s">
        <v>12041</v>
      </c>
      <c r="H1263" s="914" t="s">
        <v>10459</v>
      </c>
      <c r="I1263" s="909"/>
      <c r="J1263" s="918"/>
      <c r="K1263" s="909" t="s">
        <v>12191</v>
      </c>
      <c r="L1263" s="909"/>
      <c r="M1263" s="909"/>
      <c r="N1263" s="918"/>
      <c r="O1263" s="914" t="s">
        <v>12192</v>
      </c>
      <c r="P1263" s="921">
        <v>43216</v>
      </c>
      <c r="Q1263" s="914" t="s">
        <v>5702</v>
      </c>
      <c r="R1263" s="909"/>
      <c r="S1263" s="909"/>
      <c r="T1263" s="909"/>
    </row>
    <row r="1264" spans="1:20" ht="33.75">
      <c r="A1264" s="909">
        <v>1263</v>
      </c>
      <c r="B1264" s="910" t="s">
        <v>10456</v>
      </c>
      <c r="C1264" s="914" t="s">
        <v>10450</v>
      </c>
      <c r="D1264" s="914"/>
      <c r="E1264" s="909" t="s">
        <v>12190</v>
      </c>
      <c r="F1264" s="909" t="s">
        <v>6062</v>
      </c>
      <c r="G1264" s="909" t="s">
        <v>12041</v>
      </c>
      <c r="H1264" s="914" t="s">
        <v>10457</v>
      </c>
      <c r="I1264" s="909"/>
      <c r="J1264" s="918"/>
      <c r="K1264" s="909" t="s">
        <v>12191</v>
      </c>
      <c r="L1264" s="909"/>
      <c r="M1264" s="909"/>
      <c r="N1264" s="918"/>
      <c r="O1264" s="914" t="s">
        <v>12192</v>
      </c>
      <c r="P1264" s="921">
        <v>43216</v>
      </c>
      <c r="Q1264" s="914" t="s">
        <v>5702</v>
      </c>
      <c r="R1264" s="909"/>
      <c r="S1264" s="909"/>
      <c r="T1264" s="909"/>
    </row>
    <row r="1265" spans="1:20" ht="33.75">
      <c r="A1265" s="909">
        <v>1264</v>
      </c>
      <c r="B1265" s="910" t="s">
        <v>10460</v>
      </c>
      <c r="C1265" s="914" t="s">
        <v>10450</v>
      </c>
      <c r="D1265" s="914"/>
      <c r="E1265" s="909" t="s">
        <v>12190</v>
      </c>
      <c r="F1265" s="909" t="s">
        <v>6062</v>
      </c>
      <c r="G1265" s="909" t="s">
        <v>12041</v>
      </c>
      <c r="H1265" s="914" t="s">
        <v>10461</v>
      </c>
      <c r="I1265" s="909"/>
      <c r="J1265" s="918"/>
      <c r="K1265" s="909" t="s">
        <v>12191</v>
      </c>
      <c r="L1265" s="909"/>
      <c r="M1265" s="909"/>
      <c r="N1265" s="918"/>
      <c r="O1265" s="914" t="s">
        <v>12192</v>
      </c>
      <c r="P1265" s="921">
        <v>43216</v>
      </c>
      <c r="Q1265" s="914" t="s">
        <v>5702</v>
      </c>
      <c r="R1265" s="909"/>
      <c r="S1265" s="909"/>
      <c r="T1265" s="909"/>
    </row>
    <row r="1266" spans="1:20" ht="56.25">
      <c r="A1266" s="909">
        <v>1265</v>
      </c>
      <c r="B1266" s="911" t="s">
        <v>6425</v>
      </c>
      <c r="C1266" s="909" t="s">
        <v>12193</v>
      </c>
      <c r="D1266" s="909"/>
      <c r="E1266" s="909"/>
      <c r="F1266" s="909" t="s">
        <v>1628</v>
      </c>
      <c r="G1266" s="909" t="s">
        <v>12088</v>
      </c>
      <c r="H1266" s="909" t="s">
        <v>6426</v>
      </c>
      <c r="I1266" s="909"/>
      <c r="J1266" s="918"/>
      <c r="K1266" s="909" t="s">
        <v>12194</v>
      </c>
      <c r="L1266" s="909" t="s">
        <v>12195</v>
      </c>
      <c r="M1266" s="909" t="s">
        <v>12141</v>
      </c>
      <c r="N1266" s="918">
        <v>43217</v>
      </c>
      <c r="O1266" s="909" t="s">
        <v>12196</v>
      </c>
      <c r="P1266" s="924">
        <v>43164</v>
      </c>
      <c r="Q1266" s="926" t="s">
        <v>12197</v>
      </c>
      <c r="R1266" s="909"/>
      <c r="S1266" s="909"/>
      <c r="T1266" s="909"/>
    </row>
    <row r="1048563" spans="4:4">
      <c r="D1048563" s="736"/>
    </row>
  </sheetData>
  <conditionalFormatting sqref="B1151:B1152 B1132:B1134 B1136:B1140">
    <cfRule type="duplicateValues" dxfId="176" priority="35" stopIfTrue="1"/>
    <cfRule type="duplicateValues" dxfId="175" priority="36" stopIfTrue="1"/>
  </conditionalFormatting>
  <conditionalFormatting sqref="B1151:B1152 B1132:B1134 B1136:B1140">
    <cfRule type="duplicateValues" dxfId="174" priority="33" stopIfTrue="1"/>
    <cfRule type="duplicateValues" dxfId="173" priority="34" stopIfTrue="1"/>
  </conditionalFormatting>
  <conditionalFormatting sqref="B1151:B1152 B1132:B1134 B1136:B1140">
    <cfRule type="duplicateValues" dxfId="172" priority="32" stopIfTrue="1"/>
  </conditionalFormatting>
  <conditionalFormatting sqref="B1159:B1165 B1132:B1152">
    <cfRule type="duplicateValues" dxfId="171" priority="31" stopIfTrue="1"/>
  </conditionalFormatting>
  <conditionalFormatting sqref="B1159:B1165 B1132:B1152">
    <cfRule type="duplicateValues" dxfId="170" priority="29"/>
    <cfRule type="duplicateValues" dxfId="169" priority="30"/>
  </conditionalFormatting>
  <conditionalFormatting sqref="B1141:B1150 B1159:B1165 B1135">
    <cfRule type="duplicateValues" dxfId="168" priority="27" stopIfTrue="1"/>
    <cfRule type="duplicateValues" dxfId="167" priority="28" stopIfTrue="1"/>
  </conditionalFormatting>
  <conditionalFormatting sqref="B1141:B1150 B1159:B1165 B1135">
    <cfRule type="duplicateValues" dxfId="166" priority="25" stopIfTrue="1"/>
    <cfRule type="duplicateValues" dxfId="165" priority="26" stopIfTrue="1"/>
  </conditionalFormatting>
  <conditionalFormatting sqref="B1141:B1150 B1159:B1165 B1135">
    <cfRule type="duplicateValues" dxfId="164" priority="24" stopIfTrue="1"/>
  </conditionalFormatting>
  <conditionalFormatting sqref="H1151:H1152 H1132:H1134 H1136:H1140">
    <cfRule type="duplicateValues" dxfId="163" priority="22" stopIfTrue="1"/>
    <cfRule type="duplicateValues" dxfId="162" priority="23" stopIfTrue="1"/>
  </conditionalFormatting>
  <conditionalFormatting sqref="H1151:H1152 H1132:H1134 H1136:H1140">
    <cfRule type="duplicateValues" dxfId="161" priority="20" stopIfTrue="1"/>
    <cfRule type="duplicateValues" dxfId="160" priority="21" stopIfTrue="1"/>
  </conditionalFormatting>
  <conditionalFormatting sqref="H1151:H1152 H1132:H1134 H1136:H1140">
    <cfRule type="duplicateValues" dxfId="159" priority="19" stopIfTrue="1"/>
  </conditionalFormatting>
  <conditionalFormatting sqref="H1159:H1165 H1132:H1152">
    <cfRule type="duplicateValues" dxfId="158" priority="18" stopIfTrue="1"/>
  </conditionalFormatting>
  <conditionalFormatting sqref="H1159:H1165 H1132:H1152">
    <cfRule type="duplicateValues" dxfId="157" priority="16"/>
    <cfRule type="duplicateValues" dxfId="156" priority="17"/>
  </conditionalFormatting>
  <conditionalFormatting sqref="H1159:H1165 H1135 H1141:H1150">
    <cfRule type="duplicateValues" dxfId="155" priority="14" stopIfTrue="1"/>
    <cfRule type="duplicateValues" dxfId="154" priority="15" stopIfTrue="1"/>
  </conditionalFormatting>
  <conditionalFormatting sqref="H1159:H1165 H1135 H1141:H1150">
    <cfRule type="duplicateValues" dxfId="153" priority="12" stopIfTrue="1"/>
    <cfRule type="duplicateValues" dxfId="152" priority="13" stopIfTrue="1"/>
  </conditionalFormatting>
  <conditionalFormatting sqref="H1159:H1165 H1135 H1141:H1150">
    <cfRule type="duplicateValues" dxfId="151" priority="11" stopIfTrue="1"/>
  </conditionalFormatting>
  <conditionalFormatting sqref="B1191:E1208">
    <cfRule type="duplicateValues" dxfId="150" priority="10"/>
  </conditionalFormatting>
  <conditionalFormatting sqref="C1191:E1208">
    <cfRule type="uniqueValues" dxfId="149" priority="8"/>
    <cfRule type="duplicateValues" dxfId="148" priority="9"/>
  </conditionalFormatting>
  <conditionalFormatting sqref="E1191:E1203">
    <cfRule type="duplicateValues" dxfId="147" priority="7"/>
  </conditionalFormatting>
  <conditionalFormatting sqref="E1191:E1195">
    <cfRule type="duplicateValues" dxfId="146" priority="6"/>
  </conditionalFormatting>
  <conditionalFormatting sqref="E1191:E1203">
    <cfRule type="uniqueValues" dxfId="145" priority="4"/>
    <cfRule type="duplicateValues" dxfId="144" priority="5"/>
  </conditionalFormatting>
  <conditionalFormatting sqref="B1254:B1266">
    <cfRule type="duplicateValues" dxfId="143" priority="3"/>
  </conditionalFormatting>
  <conditionalFormatting sqref="B1254:B1264">
    <cfRule type="duplicateValues" dxfId="142" priority="2"/>
  </conditionalFormatting>
  <conditionalFormatting sqref="B1:B1048576">
    <cfRule type="duplicateValues" dxfId="141" priority="1"/>
  </conditionalFormatting>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2701"/>
  <sheetViews>
    <sheetView workbookViewId="0">
      <selection activeCell="Y2442" sqref="Y2442"/>
    </sheetView>
  </sheetViews>
  <sheetFormatPr defaultRowHeight="15"/>
  <sheetData>
    <row r="1" spans="1:22" ht="63.75">
      <c r="A1" s="707" t="s">
        <v>5311</v>
      </c>
      <c r="B1" s="707" t="s">
        <v>5875</v>
      </c>
      <c r="C1" s="707" t="s">
        <v>0</v>
      </c>
      <c r="D1" s="707" t="s">
        <v>4383</v>
      </c>
      <c r="E1" s="707" t="s">
        <v>5313</v>
      </c>
      <c r="F1" s="708" t="s">
        <v>4524</v>
      </c>
      <c r="G1" s="930" t="s">
        <v>12202</v>
      </c>
      <c r="H1" s="707" t="s">
        <v>5315</v>
      </c>
      <c r="I1" s="707" t="s">
        <v>5876</v>
      </c>
      <c r="J1" s="709" t="s">
        <v>5877</v>
      </c>
      <c r="K1" s="709" t="s">
        <v>5317</v>
      </c>
      <c r="L1" s="709" t="s">
        <v>5878</v>
      </c>
      <c r="M1" s="709" t="s">
        <v>5879</v>
      </c>
      <c r="N1" s="709" t="s">
        <v>4772</v>
      </c>
      <c r="O1" s="707" t="s">
        <v>5880</v>
      </c>
      <c r="P1" s="707" t="s">
        <v>5881</v>
      </c>
      <c r="Q1" s="709" t="s">
        <v>5318</v>
      </c>
      <c r="R1" s="709" t="s">
        <v>5322</v>
      </c>
      <c r="S1" s="707" t="s">
        <v>5323</v>
      </c>
      <c r="T1" s="707" t="s">
        <v>2</v>
      </c>
      <c r="V1" s="710" t="s">
        <v>5882</v>
      </c>
    </row>
    <row r="2" spans="1:22" ht="293.25" hidden="1">
      <c r="A2" s="513">
        <v>22</v>
      </c>
      <c r="B2" s="513" t="s">
        <v>4263</v>
      </c>
      <c r="C2" s="513" t="s">
        <v>90</v>
      </c>
      <c r="D2" s="513" t="s">
        <v>5936</v>
      </c>
      <c r="E2" s="513">
        <v>22</v>
      </c>
      <c r="F2" s="513" t="s">
        <v>551</v>
      </c>
      <c r="G2" s="513" t="s">
        <v>12203</v>
      </c>
      <c r="H2" s="513" t="s">
        <v>5350</v>
      </c>
      <c r="I2" s="513" t="s">
        <v>5937</v>
      </c>
      <c r="J2" s="513" t="s">
        <v>5938</v>
      </c>
      <c r="K2" s="513" t="s">
        <v>5939</v>
      </c>
      <c r="L2" s="513" t="s">
        <v>552</v>
      </c>
      <c r="M2" s="513" t="s">
        <v>5940</v>
      </c>
      <c r="N2" s="517">
        <v>43333</v>
      </c>
      <c r="O2" s="513" t="s">
        <v>5941</v>
      </c>
      <c r="P2" s="645">
        <v>909</v>
      </c>
      <c r="Q2" s="513" t="s">
        <v>4800</v>
      </c>
      <c r="R2" s="513" t="s">
        <v>5936</v>
      </c>
      <c r="S2" s="513" t="s">
        <v>5889</v>
      </c>
      <c r="T2" s="513">
        <v>0</v>
      </c>
      <c r="V2" t="str">
        <f>VLOOKUP(F2,'[3]Tổng - PL KS'!$B$9:$B$1291,1,FALSE)</f>
        <v>DFSU6205228</v>
      </c>
    </row>
    <row r="3" spans="1:22" ht="293.25" hidden="1">
      <c r="A3" s="513">
        <v>23</v>
      </c>
      <c r="B3" s="513" t="s">
        <v>4263</v>
      </c>
      <c r="C3" s="513" t="s">
        <v>90</v>
      </c>
      <c r="D3" s="513" t="s">
        <v>5936</v>
      </c>
      <c r="E3" s="513">
        <v>22</v>
      </c>
      <c r="F3" s="513" t="s">
        <v>553</v>
      </c>
      <c r="G3" s="513" t="s">
        <v>12203</v>
      </c>
      <c r="H3" s="513" t="s">
        <v>5350</v>
      </c>
      <c r="I3" s="513" t="s">
        <v>5942</v>
      </c>
      <c r="J3" s="513" t="s">
        <v>5938</v>
      </c>
      <c r="K3" s="513" t="s">
        <v>5939</v>
      </c>
      <c r="L3" s="513" t="s">
        <v>552</v>
      </c>
      <c r="M3" s="513" t="s">
        <v>5940</v>
      </c>
      <c r="N3" s="517">
        <v>43333</v>
      </c>
      <c r="O3" s="513" t="s">
        <v>5941</v>
      </c>
      <c r="P3" s="645">
        <v>909</v>
      </c>
      <c r="Q3" s="513" t="s">
        <v>4800</v>
      </c>
      <c r="R3" s="513" t="s">
        <v>5936</v>
      </c>
      <c r="S3" s="513" t="s">
        <v>5889</v>
      </c>
      <c r="T3" s="513">
        <v>0</v>
      </c>
      <c r="V3" t="str">
        <f>VLOOKUP(F3,'[3]Tổng - PL KS'!$B$9:$B$1291,1,FALSE)</f>
        <v>DFSU6251326</v>
      </c>
    </row>
    <row r="4" spans="1:22" ht="293.25" hidden="1">
      <c r="A4" s="513">
        <v>24</v>
      </c>
      <c r="B4" s="513" t="s">
        <v>4263</v>
      </c>
      <c r="C4" s="513" t="s">
        <v>90</v>
      </c>
      <c r="D4" s="513" t="s">
        <v>5936</v>
      </c>
      <c r="E4" s="513">
        <v>23</v>
      </c>
      <c r="F4" s="513" t="s">
        <v>555</v>
      </c>
      <c r="G4" s="513" t="s">
        <v>12203</v>
      </c>
      <c r="H4" s="513" t="s">
        <v>5350</v>
      </c>
      <c r="I4" s="513" t="s">
        <v>5943</v>
      </c>
      <c r="J4" s="513" t="s">
        <v>5938</v>
      </c>
      <c r="K4" s="513" t="s">
        <v>5939</v>
      </c>
      <c r="L4" s="513" t="s">
        <v>552</v>
      </c>
      <c r="M4" s="513" t="s">
        <v>5944</v>
      </c>
      <c r="N4" s="517">
        <v>43333</v>
      </c>
      <c r="O4" s="513" t="s">
        <v>5941</v>
      </c>
      <c r="P4" s="645">
        <v>909</v>
      </c>
      <c r="Q4" s="513" t="s">
        <v>4800</v>
      </c>
      <c r="R4" s="513" t="s">
        <v>5936</v>
      </c>
      <c r="S4" s="513" t="s">
        <v>5889</v>
      </c>
      <c r="T4" s="513">
        <v>0</v>
      </c>
      <c r="V4" t="str">
        <f>VLOOKUP(F4,'[3]Tổng - PL KS'!$B$9:$B$1291,1,FALSE)</f>
        <v>IAAU1739073</v>
      </c>
    </row>
    <row r="5" spans="1:22" ht="293.25" hidden="1">
      <c r="A5" s="513">
        <v>25</v>
      </c>
      <c r="B5" s="513" t="s">
        <v>4263</v>
      </c>
      <c r="C5" s="513" t="s">
        <v>90</v>
      </c>
      <c r="D5" s="513" t="s">
        <v>5936</v>
      </c>
      <c r="E5" s="513">
        <v>24</v>
      </c>
      <c r="F5" s="513" t="s">
        <v>554</v>
      </c>
      <c r="G5" s="513" t="s">
        <v>12203</v>
      </c>
      <c r="H5" s="513" t="s">
        <v>5350</v>
      </c>
      <c r="I5" s="513" t="s">
        <v>5945</v>
      </c>
      <c r="J5" s="513" t="s">
        <v>5938</v>
      </c>
      <c r="K5" s="513" t="s">
        <v>5939</v>
      </c>
      <c r="L5" s="513" t="s">
        <v>552</v>
      </c>
      <c r="M5" s="513" t="s">
        <v>5944</v>
      </c>
      <c r="N5" s="517">
        <v>43333</v>
      </c>
      <c r="O5" s="513" t="s">
        <v>5941</v>
      </c>
      <c r="P5" s="645">
        <v>909</v>
      </c>
      <c r="Q5" s="513" t="s">
        <v>4800</v>
      </c>
      <c r="R5" s="513" t="s">
        <v>5936</v>
      </c>
      <c r="S5" s="513" t="s">
        <v>5889</v>
      </c>
      <c r="T5" s="513">
        <v>0</v>
      </c>
      <c r="V5" t="str">
        <f>VLOOKUP(F5,'[3]Tổng - PL KS'!$B$9:$B$1291,1,FALSE)</f>
        <v>TGHU9365901</v>
      </c>
    </row>
    <row r="6" spans="1:22" ht="357" hidden="1">
      <c r="A6" s="513">
        <v>26</v>
      </c>
      <c r="B6" s="513" t="s">
        <v>4263</v>
      </c>
      <c r="C6" s="513" t="s">
        <v>45</v>
      </c>
      <c r="D6" s="513" t="s">
        <v>309</v>
      </c>
      <c r="E6" s="513">
        <v>21</v>
      </c>
      <c r="F6" s="513" t="s">
        <v>558</v>
      </c>
      <c r="G6" s="513" t="s">
        <v>12203</v>
      </c>
      <c r="H6" s="513" t="s">
        <v>5350</v>
      </c>
      <c r="I6" s="513" t="s">
        <v>5946</v>
      </c>
      <c r="J6" s="513" t="s">
        <v>5947</v>
      </c>
      <c r="K6" s="513" t="s">
        <v>5948</v>
      </c>
      <c r="L6" s="513" t="s">
        <v>557</v>
      </c>
      <c r="M6" s="513" t="s">
        <v>5949</v>
      </c>
      <c r="N6" s="517">
        <v>43331</v>
      </c>
      <c r="O6" s="513" t="s">
        <v>5950</v>
      </c>
      <c r="P6" s="645">
        <v>911</v>
      </c>
      <c r="Q6" s="513" t="s">
        <v>4800</v>
      </c>
      <c r="R6" s="513" t="s">
        <v>309</v>
      </c>
      <c r="S6" s="513" t="s">
        <v>5889</v>
      </c>
      <c r="T6" s="513">
        <v>0</v>
      </c>
      <c r="V6" t="str">
        <f>VLOOKUP(F6,'[3]Tổng - PL KS'!$B$9:$B$1291,1,FALSE)</f>
        <v>BSIU9723630</v>
      </c>
    </row>
    <row r="7" spans="1:22" ht="357" hidden="1">
      <c r="A7" s="513">
        <v>27</v>
      </c>
      <c r="B7" s="513" t="s">
        <v>4263</v>
      </c>
      <c r="C7" s="513" t="s">
        <v>45</v>
      </c>
      <c r="D7" s="513" t="s">
        <v>309</v>
      </c>
      <c r="E7" s="513">
        <v>25</v>
      </c>
      <c r="F7" s="513" t="s">
        <v>556</v>
      </c>
      <c r="G7" s="513" t="s">
        <v>12203</v>
      </c>
      <c r="H7" s="513" t="s">
        <v>5350</v>
      </c>
      <c r="I7" s="513" t="s">
        <v>5951</v>
      </c>
      <c r="J7" s="513" t="s">
        <v>5947</v>
      </c>
      <c r="K7" s="513" t="s">
        <v>5948</v>
      </c>
      <c r="L7" s="513" t="s">
        <v>557</v>
      </c>
      <c r="M7" s="513" t="s">
        <v>5949</v>
      </c>
      <c r="N7" s="517">
        <v>43331</v>
      </c>
      <c r="O7" s="513" t="s">
        <v>5950</v>
      </c>
      <c r="P7" s="645">
        <v>911</v>
      </c>
      <c r="Q7" s="513" t="s">
        <v>4800</v>
      </c>
      <c r="R7" s="513" t="s">
        <v>309</v>
      </c>
      <c r="S7" s="513" t="s">
        <v>5889</v>
      </c>
      <c r="T7" s="513">
        <v>0</v>
      </c>
      <c r="V7" t="str">
        <f>VLOOKUP(F7,'[3]Tổng - PL KS'!$B$9:$B$1291,1,FALSE)</f>
        <v>NSSU7040935</v>
      </c>
    </row>
    <row r="8" spans="1:22" ht="293.25" hidden="1">
      <c r="A8" s="513">
        <v>28</v>
      </c>
      <c r="B8" s="513" t="s">
        <v>4263</v>
      </c>
      <c r="C8" s="513" t="s">
        <v>90</v>
      </c>
      <c r="D8" s="513" t="s">
        <v>5936</v>
      </c>
      <c r="E8" s="513">
        <v>22</v>
      </c>
      <c r="F8" s="513" t="s">
        <v>559</v>
      </c>
      <c r="G8" s="513" t="s">
        <v>12203</v>
      </c>
      <c r="H8" s="513" t="s">
        <v>5350</v>
      </c>
      <c r="I8" s="513" t="s">
        <v>5952</v>
      </c>
      <c r="J8" s="513" t="s">
        <v>5938</v>
      </c>
      <c r="K8" s="513" t="s">
        <v>5939</v>
      </c>
      <c r="L8" s="513" t="s">
        <v>560</v>
      </c>
      <c r="M8" s="513" t="s">
        <v>5953</v>
      </c>
      <c r="N8" s="517">
        <v>43320</v>
      </c>
      <c r="O8" s="513" t="s">
        <v>5941</v>
      </c>
      <c r="P8" s="645">
        <v>922</v>
      </c>
      <c r="Q8" s="513" t="s">
        <v>4800</v>
      </c>
      <c r="R8" s="513" t="s">
        <v>5936</v>
      </c>
      <c r="S8" s="513" t="s">
        <v>5889</v>
      </c>
      <c r="T8" s="513">
        <v>0</v>
      </c>
      <c r="V8" t="str">
        <f>VLOOKUP(F8,'[3]Tổng - PL KS'!$B$9:$B$1291,1,FALSE)</f>
        <v>IAAU1704210</v>
      </c>
    </row>
    <row r="9" spans="1:22" ht="293.25" hidden="1">
      <c r="A9" s="513">
        <v>29</v>
      </c>
      <c r="B9" s="513" t="s">
        <v>4263</v>
      </c>
      <c r="C9" s="513" t="s">
        <v>90</v>
      </c>
      <c r="D9" s="513" t="s">
        <v>5936</v>
      </c>
      <c r="E9" s="513">
        <v>24</v>
      </c>
      <c r="F9" s="513" t="s">
        <v>563</v>
      </c>
      <c r="G9" s="513" t="s">
        <v>12203</v>
      </c>
      <c r="H9" s="513" t="s">
        <v>5350</v>
      </c>
      <c r="I9" s="513" t="s">
        <v>5954</v>
      </c>
      <c r="J9" s="513" t="s">
        <v>5938</v>
      </c>
      <c r="K9" s="513" t="s">
        <v>5939</v>
      </c>
      <c r="L9" s="513" t="s">
        <v>560</v>
      </c>
      <c r="M9" s="513" t="s">
        <v>5953</v>
      </c>
      <c r="N9" s="517">
        <v>43320</v>
      </c>
      <c r="O9" s="513" t="s">
        <v>5941</v>
      </c>
      <c r="P9" s="645">
        <v>922</v>
      </c>
      <c r="Q9" s="513" t="s">
        <v>4800</v>
      </c>
      <c r="R9" s="513" t="s">
        <v>5936</v>
      </c>
      <c r="S9" s="513" t="s">
        <v>5889</v>
      </c>
      <c r="T9" s="513">
        <v>0</v>
      </c>
      <c r="V9" t="str">
        <f>VLOOKUP(F9,'[3]Tổng - PL KS'!$B$9:$B$1291,1,FALSE)</f>
        <v>IAAU1715826</v>
      </c>
    </row>
    <row r="10" spans="1:22" ht="293.25" hidden="1">
      <c r="A10" s="513">
        <v>30</v>
      </c>
      <c r="B10" s="513" t="s">
        <v>4263</v>
      </c>
      <c r="C10" s="513" t="s">
        <v>90</v>
      </c>
      <c r="D10" s="513" t="s">
        <v>5936</v>
      </c>
      <c r="E10" s="513">
        <v>23</v>
      </c>
      <c r="F10" s="513" t="s">
        <v>561</v>
      </c>
      <c r="G10" s="513" t="s">
        <v>12203</v>
      </c>
      <c r="H10" s="513" t="s">
        <v>5350</v>
      </c>
      <c r="I10" s="513" t="s">
        <v>5955</v>
      </c>
      <c r="J10" s="513" t="s">
        <v>5938</v>
      </c>
      <c r="K10" s="513" t="s">
        <v>5939</v>
      </c>
      <c r="L10" s="513" t="s">
        <v>560</v>
      </c>
      <c r="M10" s="513" t="s">
        <v>5956</v>
      </c>
      <c r="N10" s="517">
        <v>43320</v>
      </c>
      <c r="O10" s="513" t="s">
        <v>5941</v>
      </c>
      <c r="P10" s="645">
        <v>922</v>
      </c>
      <c r="Q10" s="513" t="s">
        <v>4800</v>
      </c>
      <c r="R10" s="513" t="s">
        <v>5936</v>
      </c>
      <c r="S10" s="513" t="s">
        <v>5889</v>
      </c>
      <c r="T10" s="513">
        <v>0</v>
      </c>
      <c r="V10" t="str">
        <f>VLOOKUP(F10,'[3]Tổng - PL KS'!$B$9:$B$1291,1,FALSE)</f>
        <v>IAAU1718743</v>
      </c>
    </row>
    <row r="11" spans="1:22" ht="293.25" hidden="1">
      <c r="A11" s="513">
        <v>31</v>
      </c>
      <c r="B11" s="513" t="s">
        <v>4263</v>
      </c>
      <c r="C11" s="513" t="s">
        <v>90</v>
      </c>
      <c r="D11" s="513" t="s">
        <v>5936</v>
      </c>
      <c r="E11" s="513">
        <v>26</v>
      </c>
      <c r="F11" s="513" t="s">
        <v>562</v>
      </c>
      <c r="G11" s="513" t="s">
        <v>12203</v>
      </c>
      <c r="H11" s="513" t="s">
        <v>5350</v>
      </c>
      <c r="I11" s="513" t="s">
        <v>5957</v>
      </c>
      <c r="J11" s="513" t="s">
        <v>5938</v>
      </c>
      <c r="K11" s="513" t="s">
        <v>5939</v>
      </c>
      <c r="L11" s="513" t="s">
        <v>560</v>
      </c>
      <c r="M11" s="513" t="s">
        <v>5956</v>
      </c>
      <c r="N11" s="517">
        <v>43320</v>
      </c>
      <c r="O11" s="513" t="s">
        <v>5941</v>
      </c>
      <c r="P11" s="645">
        <v>922</v>
      </c>
      <c r="Q11" s="513" t="s">
        <v>4800</v>
      </c>
      <c r="R11" s="513" t="s">
        <v>5936</v>
      </c>
      <c r="S11" s="513" t="s">
        <v>5889</v>
      </c>
      <c r="T11" s="513">
        <v>0</v>
      </c>
      <c r="V11" t="str">
        <f>VLOOKUP(F11,'[3]Tổng - PL KS'!$B$9:$B$1291,1,FALSE)</f>
        <v>TCNU8280705</v>
      </c>
    </row>
    <row r="12" spans="1:22" ht="331.5" hidden="1">
      <c r="A12" s="513">
        <v>38</v>
      </c>
      <c r="B12" s="513" t="s">
        <v>4263</v>
      </c>
      <c r="C12" s="513" t="s">
        <v>5981</v>
      </c>
      <c r="D12" s="513" t="s">
        <v>309</v>
      </c>
      <c r="E12" s="513">
        <v>25</v>
      </c>
      <c r="F12" s="513" t="s">
        <v>564</v>
      </c>
      <c r="G12" s="513" t="s">
        <v>12203</v>
      </c>
      <c r="H12" s="513" t="s">
        <v>5350</v>
      </c>
      <c r="I12" s="513" t="s">
        <v>5982</v>
      </c>
      <c r="J12" s="513" t="s">
        <v>5983</v>
      </c>
      <c r="K12" s="513" t="s">
        <v>5984</v>
      </c>
      <c r="L12" s="513" t="s">
        <v>565</v>
      </c>
      <c r="M12" s="513" t="s">
        <v>5985</v>
      </c>
      <c r="N12" s="517">
        <v>43312</v>
      </c>
      <c r="O12" s="513" t="s">
        <v>5986</v>
      </c>
      <c r="P12" s="645">
        <v>930</v>
      </c>
      <c r="Q12" s="513" t="s">
        <v>4800</v>
      </c>
      <c r="R12" s="513" t="s">
        <v>309</v>
      </c>
      <c r="S12" s="513" t="s">
        <v>5889</v>
      </c>
      <c r="T12" s="513">
        <v>0</v>
      </c>
      <c r="V12" t="str">
        <f>VLOOKUP(F12,'[3]Tổng - PL KS'!$B$9:$B$1291,1,FALSE)</f>
        <v>BMOU4096960</v>
      </c>
    </row>
    <row r="13" spans="1:22" ht="331.5" hidden="1">
      <c r="A13" s="513">
        <v>39</v>
      </c>
      <c r="B13" s="513" t="s">
        <v>4263</v>
      </c>
      <c r="C13" s="513" t="s">
        <v>5981</v>
      </c>
      <c r="D13" s="513" t="s">
        <v>309</v>
      </c>
      <c r="E13" s="513">
        <v>25</v>
      </c>
      <c r="F13" s="513" t="s">
        <v>566</v>
      </c>
      <c r="G13" s="513" t="s">
        <v>12203</v>
      </c>
      <c r="H13" s="513" t="s">
        <v>5350</v>
      </c>
      <c r="I13" s="513" t="s">
        <v>5987</v>
      </c>
      <c r="J13" s="513" t="s">
        <v>5983</v>
      </c>
      <c r="K13" s="513" t="s">
        <v>5984</v>
      </c>
      <c r="L13" s="513" t="s">
        <v>565</v>
      </c>
      <c r="M13" s="513" t="s">
        <v>5985</v>
      </c>
      <c r="N13" s="517">
        <v>43312</v>
      </c>
      <c r="O13" s="513" t="s">
        <v>5986</v>
      </c>
      <c r="P13" s="645">
        <v>930</v>
      </c>
      <c r="Q13" s="513" t="s">
        <v>4800</v>
      </c>
      <c r="R13" s="513" t="s">
        <v>309</v>
      </c>
      <c r="S13" s="513" t="s">
        <v>5889</v>
      </c>
      <c r="T13" s="513">
        <v>0</v>
      </c>
      <c r="V13" t="str">
        <f>VLOOKUP(F13,'[3]Tổng - PL KS'!$B$9:$B$1291,1,FALSE)</f>
        <v>TRLU7330866</v>
      </c>
    </row>
    <row r="14" spans="1:22" ht="255" hidden="1">
      <c r="A14" s="513">
        <v>40</v>
      </c>
      <c r="B14" s="513" t="s">
        <v>4263</v>
      </c>
      <c r="C14" s="513" t="s">
        <v>5988</v>
      </c>
      <c r="D14" s="513" t="s">
        <v>5936</v>
      </c>
      <c r="E14" s="513">
        <v>22</v>
      </c>
      <c r="F14" s="513" t="s">
        <v>570</v>
      </c>
      <c r="G14" s="513" t="s">
        <v>12203</v>
      </c>
      <c r="H14" s="513" t="s">
        <v>5350</v>
      </c>
      <c r="I14" s="513" t="s">
        <v>5989</v>
      </c>
      <c r="J14" s="513" t="s">
        <v>5990</v>
      </c>
      <c r="K14" s="513" t="s">
        <v>5991</v>
      </c>
      <c r="L14" s="513" t="s">
        <v>568</v>
      </c>
      <c r="M14" s="513" t="s">
        <v>5992</v>
      </c>
      <c r="N14" s="517">
        <v>43299</v>
      </c>
      <c r="O14" s="513" t="s">
        <v>5300</v>
      </c>
      <c r="P14" s="645">
        <v>943</v>
      </c>
      <c r="Q14" s="513" t="s">
        <v>4800</v>
      </c>
      <c r="R14" s="513" t="s">
        <v>5936</v>
      </c>
      <c r="S14" s="513" t="s">
        <v>5889</v>
      </c>
      <c r="T14" s="513">
        <v>0</v>
      </c>
      <c r="V14" t="str">
        <f>VLOOKUP(F14,'[3]Tổng - PL KS'!$B$9:$B$1291,1,FALSE)</f>
        <v>BMOU6252510</v>
      </c>
    </row>
    <row r="15" spans="1:22" ht="255" hidden="1">
      <c r="A15" s="513">
        <v>41</v>
      </c>
      <c r="B15" s="513" t="s">
        <v>4263</v>
      </c>
      <c r="C15" s="513" t="s">
        <v>5988</v>
      </c>
      <c r="D15" s="513" t="s">
        <v>5936</v>
      </c>
      <c r="E15" s="513">
        <v>21</v>
      </c>
      <c r="F15" s="513" t="s">
        <v>567</v>
      </c>
      <c r="G15" s="513" t="s">
        <v>12203</v>
      </c>
      <c r="H15" s="513" t="s">
        <v>5350</v>
      </c>
      <c r="I15" s="513" t="s">
        <v>5993</v>
      </c>
      <c r="J15" s="513" t="s">
        <v>5990</v>
      </c>
      <c r="K15" s="513" t="s">
        <v>5991</v>
      </c>
      <c r="L15" s="513" t="s">
        <v>568</v>
      </c>
      <c r="M15" s="513" t="s">
        <v>5992</v>
      </c>
      <c r="N15" s="517">
        <v>43299</v>
      </c>
      <c r="O15" s="513" t="s">
        <v>5300</v>
      </c>
      <c r="P15" s="645">
        <v>943</v>
      </c>
      <c r="Q15" s="513" t="s">
        <v>4800</v>
      </c>
      <c r="R15" s="513" t="s">
        <v>5936</v>
      </c>
      <c r="S15" s="513" t="s">
        <v>5889</v>
      </c>
      <c r="T15" s="513">
        <v>0</v>
      </c>
      <c r="V15" t="str">
        <f>VLOOKUP(F15,'[3]Tổng - PL KS'!$B$9:$B$1291,1,FALSE)</f>
        <v>BMOU6342316</v>
      </c>
    </row>
    <row r="16" spans="1:22" ht="331.5" hidden="1">
      <c r="A16" s="513">
        <v>42</v>
      </c>
      <c r="B16" s="513" t="s">
        <v>4263</v>
      </c>
      <c r="C16" s="513" t="s">
        <v>573</v>
      </c>
      <c r="D16" s="513" t="s">
        <v>5936</v>
      </c>
      <c r="E16" s="513">
        <v>17</v>
      </c>
      <c r="F16" s="513" t="s">
        <v>571</v>
      </c>
      <c r="G16" s="513" t="s">
        <v>12203</v>
      </c>
      <c r="H16" s="513" t="s">
        <v>5350</v>
      </c>
      <c r="I16" s="513" t="s">
        <v>5994</v>
      </c>
      <c r="J16" s="513" t="s">
        <v>5995</v>
      </c>
      <c r="K16" s="513" t="s">
        <v>5996</v>
      </c>
      <c r="L16" s="513" t="s">
        <v>572</v>
      </c>
      <c r="M16" s="513" t="s">
        <v>5997</v>
      </c>
      <c r="N16" s="517">
        <v>43294</v>
      </c>
      <c r="O16" s="513" t="s">
        <v>5300</v>
      </c>
      <c r="P16" s="645">
        <v>948</v>
      </c>
      <c r="Q16" s="513" t="s">
        <v>4800</v>
      </c>
      <c r="R16" s="513" t="s">
        <v>5936</v>
      </c>
      <c r="S16" s="513" t="s">
        <v>5889</v>
      </c>
      <c r="T16" s="513">
        <v>0</v>
      </c>
      <c r="V16" t="str">
        <f>VLOOKUP(F16,'[3]Tổng - PL KS'!$B$9:$B$1291,1,FALSE)</f>
        <v>SEGU4793088</v>
      </c>
    </row>
    <row r="17" spans="1:22" ht="344.25" hidden="1">
      <c r="A17" s="513">
        <v>43</v>
      </c>
      <c r="B17" s="513" t="s">
        <v>4263</v>
      </c>
      <c r="C17" s="513" t="s">
        <v>590</v>
      </c>
      <c r="D17" s="513" t="s">
        <v>5936</v>
      </c>
      <c r="E17" s="513">
        <v>24</v>
      </c>
      <c r="F17" s="513" t="s">
        <v>588</v>
      </c>
      <c r="G17" s="513" t="s">
        <v>12203</v>
      </c>
      <c r="H17" s="513" t="s">
        <v>5350</v>
      </c>
      <c r="I17" s="513" t="s">
        <v>5998</v>
      </c>
      <c r="J17" s="513" t="s">
        <v>5999</v>
      </c>
      <c r="K17" s="513" t="s">
        <v>6000</v>
      </c>
      <c r="L17" s="513" t="s">
        <v>589</v>
      </c>
      <c r="M17" s="513" t="s">
        <v>6001</v>
      </c>
      <c r="N17" s="517">
        <v>43290</v>
      </c>
      <c r="O17" s="513" t="s">
        <v>5272</v>
      </c>
      <c r="P17" s="645">
        <v>952</v>
      </c>
      <c r="Q17" s="513" t="s">
        <v>4800</v>
      </c>
      <c r="R17" s="513" t="s">
        <v>5936</v>
      </c>
      <c r="S17" s="513" t="s">
        <v>5889</v>
      </c>
      <c r="T17" s="513">
        <v>0</v>
      </c>
      <c r="V17" t="str">
        <f>VLOOKUP(F17,'[3]Tổng - PL KS'!$B$9:$B$1291,1,FALSE)</f>
        <v>CBHU8602407</v>
      </c>
    </row>
    <row r="18" spans="1:22" ht="344.25" hidden="1">
      <c r="A18" s="513">
        <v>44</v>
      </c>
      <c r="B18" s="513" t="s">
        <v>4263</v>
      </c>
      <c r="C18" s="513" t="s">
        <v>90</v>
      </c>
      <c r="D18" s="513" t="s">
        <v>5936</v>
      </c>
      <c r="E18" s="513">
        <v>21</v>
      </c>
      <c r="F18" s="513" t="s">
        <v>583</v>
      </c>
      <c r="G18" s="513" t="s">
        <v>12203</v>
      </c>
      <c r="H18" s="513" t="s">
        <v>5350</v>
      </c>
      <c r="I18" s="513" t="s">
        <v>6002</v>
      </c>
      <c r="J18" s="513" t="s">
        <v>5999</v>
      </c>
      <c r="K18" s="513" t="s">
        <v>6000</v>
      </c>
      <c r="L18" s="513" t="s">
        <v>575</v>
      </c>
      <c r="M18" s="513" t="s">
        <v>6003</v>
      </c>
      <c r="N18" s="517">
        <v>43290</v>
      </c>
      <c r="O18" s="513" t="s">
        <v>5272</v>
      </c>
      <c r="P18" s="645">
        <v>952</v>
      </c>
      <c r="Q18" s="513" t="s">
        <v>4800</v>
      </c>
      <c r="R18" s="513" t="s">
        <v>5936</v>
      </c>
      <c r="S18" s="513" t="s">
        <v>5889</v>
      </c>
      <c r="T18" s="513">
        <v>0</v>
      </c>
      <c r="V18" t="str">
        <f>VLOOKUP(F18,'[3]Tổng - PL KS'!$B$9:$B$1291,1,FALSE)</f>
        <v>CBHU8954856</v>
      </c>
    </row>
    <row r="19" spans="1:22" ht="293.25" hidden="1">
      <c r="A19" s="513">
        <v>45</v>
      </c>
      <c r="B19" s="513" t="s">
        <v>4263</v>
      </c>
      <c r="C19" s="513" t="s">
        <v>90</v>
      </c>
      <c r="D19" s="513" t="s">
        <v>5936</v>
      </c>
      <c r="E19" s="513">
        <v>26</v>
      </c>
      <c r="F19" s="513" t="s">
        <v>582</v>
      </c>
      <c r="G19" s="513" t="s">
        <v>12203</v>
      </c>
      <c r="H19" s="513" t="s">
        <v>5350</v>
      </c>
      <c r="I19" s="513" t="s">
        <v>6004</v>
      </c>
      <c r="J19" s="513" t="s">
        <v>6005</v>
      </c>
      <c r="K19" s="513" t="s">
        <v>6006</v>
      </c>
      <c r="L19" s="513" t="s">
        <v>579</v>
      </c>
      <c r="M19" s="513" t="s">
        <v>6003</v>
      </c>
      <c r="N19" s="517">
        <v>43290</v>
      </c>
      <c r="O19" s="513" t="s">
        <v>5272</v>
      </c>
      <c r="P19" s="645">
        <v>952</v>
      </c>
      <c r="Q19" s="513" t="s">
        <v>4800</v>
      </c>
      <c r="R19" s="513" t="s">
        <v>5936</v>
      </c>
      <c r="S19" s="513" t="s">
        <v>5889</v>
      </c>
      <c r="T19" s="513">
        <v>0</v>
      </c>
      <c r="V19" t="str">
        <f>VLOOKUP(F19,'[3]Tổng - PL KS'!$B$9:$B$1291,1,FALSE)</f>
        <v>CBHU9524612</v>
      </c>
    </row>
    <row r="20" spans="1:22" ht="344.25" hidden="1">
      <c r="A20" s="513">
        <v>46</v>
      </c>
      <c r="B20" s="513" t="s">
        <v>4263</v>
      </c>
      <c r="C20" s="513" t="s">
        <v>590</v>
      </c>
      <c r="D20" s="513" t="s">
        <v>5936</v>
      </c>
      <c r="E20" s="513">
        <v>23</v>
      </c>
      <c r="F20" s="513" t="s">
        <v>596</v>
      </c>
      <c r="G20" s="513" t="s">
        <v>12203</v>
      </c>
      <c r="H20" s="513" t="s">
        <v>5350</v>
      </c>
      <c r="I20" s="513" t="s">
        <v>6007</v>
      </c>
      <c r="J20" s="513" t="s">
        <v>5999</v>
      </c>
      <c r="K20" s="513" t="s">
        <v>6000</v>
      </c>
      <c r="L20" s="513" t="s">
        <v>589</v>
      </c>
      <c r="M20" s="513" t="s">
        <v>6003</v>
      </c>
      <c r="N20" s="517">
        <v>43290</v>
      </c>
      <c r="O20" s="513" t="s">
        <v>5272</v>
      </c>
      <c r="P20" s="645">
        <v>952</v>
      </c>
      <c r="Q20" s="513" t="s">
        <v>4800</v>
      </c>
      <c r="R20" s="513" t="s">
        <v>5936</v>
      </c>
      <c r="S20" s="513" t="s">
        <v>5889</v>
      </c>
      <c r="T20" s="513">
        <v>0</v>
      </c>
      <c r="V20" t="str">
        <f>VLOOKUP(F20,'[3]Tổng - PL KS'!$B$9:$B$1291,1,FALSE)</f>
        <v>CCLU7001309</v>
      </c>
    </row>
    <row r="21" spans="1:22" ht="344.25" hidden="1">
      <c r="A21" s="513">
        <v>47</v>
      </c>
      <c r="B21" s="513" t="s">
        <v>4263</v>
      </c>
      <c r="C21" s="513" t="s">
        <v>90</v>
      </c>
      <c r="D21" s="513" t="s">
        <v>5936</v>
      </c>
      <c r="E21" s="513">
        <v>23</v>
      </c>
      <c r="F21" s="513" t="s">
        <v>574</v>
      </c>
      <c r="G21" s="513" t="s">
        <v>12203</v>
      </c>
      <c r="H21" s="513" t="s">
        <v>5350</v>
      </c>
      <c r="I21" s="513" t="s">
        <v>6008</v>
      </c>
      <c r="J21" s="513" t="s">
        <v>5999</v>
      </c>
      <c r="K21" s="513" t="s">
        <v>6000</v>
      </c>
      <c r="L21" s="513" t="s">
        <v>575</v>
      </c>
      <c r="M21" s="513" t="s">
        <v>6003</v>
      </c>
      <c r="N21" s="517">
        <v>43290</v>
      </c>
      <c r="O21" s="513" t="s">
        <v>5272</v>
      </c>
      <c r="P21" s="645">
        <v>952</v>
      </c>
      <c r="Q21" s="513" t="s">
        <v>4800</v>
      </c>
      <c r="R21" s="513" t="s">
        <v>5936</v>
      </c>
      <c r="S21" s="513" t="s">
        <v>5889</v>
      </c>
      <c r="T21" s="513">
        <v>0</v>
      </c>
      <c r="V21" t="str">
        <f>VLOOKUP(F21,'[3]Tổng - PL KS'!$B$9:$B$1291,1,FALSE)</f>
        <v>CCLU7863387</v>
      </c>
    </row>
    <row r="22" spans="1:22" ht="344.25" hidden="1">
      <c r="A22" s="513">
        <v>48</v>
      </c>
      <c r="B22" s="513" t="s">
        <v>4263</v>
      </c>
      <c r="C22" s="513" t="s">
        <v>90</v>
      </c>
      <c r="D22" s="513" t="s">
        <v>5936</v>
      </c>
      <c r="E22" s="513">
        <v>24</v>
      </c>
      <c r="F22" s="513" t="s">
        <v>577</v>
      </c>
      <c r="G22" s="513" t="s">
        <v>12203</v>
      </c>
      <c r="H22" s="513" t="s">
        <v>5350</v>
      </c>
      <c r="I22" s="513" t="s">
        <v>6009</v>
      </c>
      <c r="J22" s="513" t="s">
        <v>5999</v>
      </c>
      <c r="K22" s="513" t="s">
        <v>6000</v>
      </c>
      <c r="L22" s="513" t="s">
        <v>575</v>
      </c>
      <c r="M22" s="513" t="s">
        <v>6003</v>
      </c>
      <c r="N22" s="517">
        <v>43290</v>
      </c>
      <c r="O22" s="513" t="s">
        <v>5272</v>
      </c>
      <c r="P22" s="645">
        <v>952</v>
      </c>
      <c r="Q22" s="513" t="s">
        <v>4800</v>
      </c>
      <c r="R22" s="513" t="s">
        <v>5936</v>
      </c>
      <c r="S22" s="513" t="s">
        <v>5889</v>
      </c>
      <c r="T22" s="513">
        <v>0</v>
      </c>
      <c r="V22" t="str">
        <f>VLOOKUP(F22,'[3]Tổng - PL KS'!$B$9:$B$1291,1,FALSE)</f>
        <v>CSNU6504230</v>
      </c>
    </row>
    <row r="23" spans="1:22" ht="293.25" hidden="1">
      <c r="A23" s="513">
        <v>49</v>
      </c>
      <c r="B23" s="513" t="s">
        <v>4263</v>
      </c>
      <c r="C23" s="513" t="s">
        <v>90</v>
      </c>
      <c r="D23" s="513" t="s">
        <v>5936</v>
      </c>
      <c r="E23" s="513">
        <v>23</v>
      </c>
      <c r="F23" s="513" t="s">
        <v>578</v>
      </c>
      <c r="G23" s="513" t="s">
        <v>12203</v>
      </c>
      <c r="H23" s="513" t="s">
        <v>5350</v>
      </c>
      <c r="I23" s="513" t="s">
        <v>6010</v>
      </c>
      <c r="J23" s="513" t="s">
        <v>6005</v>
      </c>
      <c r="K23" s="513" t="s">
        <v>6006</v>
      </c>
      <c r="L23" s="513" t="s">
        <v>579</v>
      </c>
      <c r="M23" s="513" t="s">
        <v>6003</v>
      </c>
      <c r="N23" s="517">
        <v>43290</v>
      </c>
      <c r="O23" s="513" t="s">
        <v>5272</v>
      </c>
      <c r="P23" s="645">
        <v>952</v>
      </c>
      <c r="Q23" s="513" t="s">
        <v>4800</v>
      </c>
      <c r="R23" s="513" t="s">
        <v>5936</v>
      </c>
      <c r="S23" s="513" t="s">
        <v>5889</v>
      </c>
      <c r="T23" s="513">
        <v>0</v>
      </c>
      <c r="V23" t="str">
        <f>VLOOKUP(F23,'[3]Tổng - PL KS'!$B$9:$B$1291,1,FALSE)</f>
        <v>CSNU6588680</v>
      </c>
    </row>
    <row r="24" spans="1:22" ht="293.25" hidden="1">
      <c r="A24" s="513">
        <v>50</v>
      </c>
      <c r="B24" s="513" t="s">
        <v>4263</v>
      </c>
      <c r="C24" s="513" t="s">
        <v>90</v>
      </c>
      <c r="D24" s="513" t="s">
        <v>5936</v>
      </c>
      <c r="E24" s="513">
        <v>21</v>
      </c>
      <c r="F24" s="513" t="s">
        <v>585</v>
      </c>
      <c r="G24" s="513" t="s">
        <v>12203</v>
      </c>
      <c r="H24" s="513" t="s">
        <v>5350</v>
      </c>
      <c r="I24" s="513" t="s">
        <v>6011</v>
      </c>
      <c r="J24" s="513" t="s">
        <v>6012</v>
      </c>
      <c r="K24" s="513" t="s">
        <v>587</v>
      </c>
      <c r="L24" s="513" t="s">
        <v>586</v>
      </c>
      <c r="M24" s="513" t="s">
        <v>6003</v>
      </c>
      <c r="N24" s="517">
        <v>43290</v>
      </c>
      <c r="O24" s="513" t="s">
        <v>5272</v>
      </c>
      <c r="P24" s="645">
        <v>952</v>
      </c>
      <c r="Q24" s="513" t="s">
        <v>4800</v>
      </c>
      <c r="R24" s="513" t="s">
        <v>5936</v>
      </c>
      <c r="S24" s="513" t="s">
        <v>5889</v>
      </c>
      <c r="T24" s="513">
        <v>0</v>
      </c>
      <c r="V24" t="str">
        <f>VLOOKUP(F24,'[3]Tổng - PL KS'!$B$9:$B$1291,1,FALSE)</f>
        <v>DFSU6060356</v>
      </c>
    </row>
    <row r="25" spans="1:22" ht="293.25" hidden="1">
      <c r="A25" s="513">
        <v>51</v>
      </c>
      <c r="B25" s="513" t="s">
        <v>4263</v>
      </c>
      <c r="C25" s="513" t="s">
        <v>90</v>
      </c>
      <c r="D25" s="513" t="s">
        <v>5936</v>
      </c>
      <c r="E25" s="513">
        <v>23</v>
      </c>
      <c r="F25" s="513" t="s">
        <v>591</v>
      </c>
      <c r="G25" s="513" t="s">
        <v>12203</v>
      </c>
      <c r="H25" s="513" t="s">
        <v>5350</v>
      </c>
      <c r="I25" s="513" t="s">
        <v>6013</v>
      </c>
      <c r="J25" s="513" t="s">
        <v>6005</v>
      </c>
      <c r="K25" s="513" t="s">
        <v>6006</v>
      </c>
      <c r="L25" s="513" t="s">
        <v>579</v>
      </c>
      <c r="M25" s="513" t="s">
        <v>6003</v>
      </c>
      <c r="N25" s="517">
        <v>43290</v>
      </c>
      <c r="O25" s="513" t="s">
        <v>5272</v>
      </c>
      <c r="P25" s="645">
        <v>952</v>
      </c>
      <c r="Q25" s="513" t="s">
        <v>4800</v>
      </c>
      <c r="R25" s="513" t="s">
        <v>5936</v>
      </c>
      <c r="S25" s="513" t="s">
        <v>5889</v>
      </c>
      <c r="T25" s="513">
        <v>0</v>
      </c>
      <c r="V25" t="str">
        <f>VLOOKUP(F25,'[3]Tổng - PL KS'!$B$9:$B$1291,1,FALSE)</f>
        <v>FCIU9631692</v>
      </c>
    </row>
    <row r="26" spans="1:22" ht="293.25" hidden="1">
      <c r="A26" s="513">
        <v>52</v>
      </c>
      <c r="B26" s="513" t="s">
        <v>4263</v>
      </c>
      <c r="C26" s="513" t="s">
        <v>90</v>
      </c>
      <c r="D26" s="513" t="s">
        <v>5936</v>
      </c>
      <c r="E26" s="513">
        <v>23</v>
      </c>
      <c r="F26" s="513" t="s">
        <v>598</v>
      </c>
      <c r="G26" s="513" t="s">
        <v>12203</v>
      </c>
      <c r="H26" s="513" t="s">
        <v>5350</v>
      </c>
      <c r="I26" s="513" t="s">
        <v>6014</v>
      </c>
      <c r="J26" s="513" t="s">
        <v>6005</v>
      </c>
      <c r="K26" s="513" t="s">
        <v>6006</v>
      </c>
      <c r="L26" s="513" t="s">
        <v>579</v>
      </c>
      <c r="M26" s="513" t="s">
        <v>6003</v>
      </c>
      <c r="N26" s="517">
        <v>43290</v>
      </c>
      <c r="O26" s="513" t="s">
        <v>5272</v>
      </c>
      <c r="P26" s="645">
        <v>952</v>
      </c>
      <c r="Q26" s="513" t="s">
        <v>4800</v>
      </c>
      <c r="R26" s="513" t="s">
        <v>5936</v>
      </c>
      <c r="S26" s="513" t="s">
        <v>5889</v>
      </c>
      <c r="T26" s="513">
        <v>0</v>
      </c>
      <c r="V26" t="str">
        <f>VLOOKUP(F26,'[3]Tổng - PL KS'!$B$9:$B$1291,1,FALSE)</f>
        <v>FCIU9648150</v>
      </c>
    </row>
    <row r="27" spans="1:22" ht="293.25" hidden="1">
      <c r="A27" s="513">
        <v>53</v>
      </c>
      <c r="B27" s="513" t="s">
        <v>4263</v>
      </c>
      <c r="C27" s="513" t="s">
        <v>90</v>
      </c>
      <c r="D27" s="513" t="s">
        <v>5936</v>
      </c>
      <c r="E27" s="513">
        <v>26</v>
      </c>
      <c r="F27" s="513" t="s">
        <v>599</v>
      </c>
      <c r="G27" s="513" t="s">
        <v>12203</v>
      </c>
      <c r="H27" s="513" t="s">
        <v>5350</v>
      </c>
      <c r="I27" s="513" t="s">
        <v>6015</v>
      </c>
      <c r="J27" s="513" t="s">
        <v>6005</v>
      </c>
      <c r="K27" s="513" t="s">
        <v>6006</v>
      </c>
      <c r="L27" s="513" t="s">
        <v>579</v>
      </c>
      <c r="M27" s="513" t="s">
        <v>6003</v>
      </c>
      <c r="N27" s="517">
        <v>43290</v>
      </c>
      <c r="O27" s="513" t="s">
        <v>5272</v>
      </c>
      <c r="P27" s="645">
        <v>952</v>
      </c>
      <c r="Q27" s="513" t="s">
        <v>4800</v>
      </c>
      <c r="R27" s="513" t="s">
        <v>5936</v>
      </c>
      <c r="S27" s="513" t="s">
        <v>5889</v>
      </c>
      <c r="T27" s="513">
        <v>0</v>
      </c>
      <c r="V27" t="str">
        <f>VLOOKUP(F27,'[3]Tổng - PL KS'!$B$9:$B$1291,1,FALSE)</f>
        <v>FCIU9909649</v>
      </c>
    </row>
    <row r="28" spans="1:22" ht="344.25" hidden="1">
      <c r="A28" s="513">
        <v>54</v>
      </c>
      <c r="B28" s="513" t="s">
        <v>4263</v>
      </c>
      <c r="C28" s="513" t="s">
        <v>90</v>
      </c>
      <c r="D28" s="513" t="s">
        <v>5936</v>
      </c>
      <c r="E28" s="513">
        <v>22</v>
      </c>
      <c r="F28" s="513" t="s">
        <v>595</v>
      </c>
      <c r="G28" s="513" t="s">
        <v>12203</v>
      </c>
      <c r="H28" s="513" t="s">
        <v>5350</v>
      </c>
      <c r="I28" s="513" t="s">
        <v>6016</v>
      </c>
      <c r="J28" s="513" t="s">
        <v>5999</v>
      </c>
      <c r="K28" s="513" t="s">
        <v>6000</v>
      </c>
      <c r="L28" s="513" t="s">
        <v>575</v>
      </c>
      <c r="M28" s="513" t="s">
        <v>6003</v>
      </c>
      <c r="N28" s="517">
        <v>43290</v>
      </c>
      <c r="O28" s="513" t="s">
        <v>5272</v>
      </c>
      <c r="P28" s="645">
        <v>952</v>
      </c>
      <c r="Q28" s="513" t="s">
        <v>4800</v>
      </c>
      <c r="R28" s="513" t="s">
        <v>5936</v>
      </c>
      <c r="S28" s="513" t="s">
        <v>5889</v>
      </c>
      <c r="T28" s="513">
        <v>0</v>
      </c>
      <c r="V28" t="str">
        <f>VLOOKUP(F28,'[3]Tổng - PL KS'!$B$9:$B$1291,1,FALSE)</f>
        <v>SEGU4881363</v>
      </c>
    </row>
    <row r="29" spans="1:22" ht="344.25" hidden="1">
      <c r="A29" s="513">
        <v>55</v>
      </c>
      <c r="B29" s="513" t="s">
        <v>4263</v>
      </c>
      <c r="C29" s="513" t="s">
        <v>90</v>
      </c>
      <c r="D29" s="513" t="s">
        <v>5936</v>
      </c>
      <c r="E29" s="513">
        <v>23</v>
      </c>
      <c r="F29" s="513" t="s">
        <v>600</v>
      </c>
      <c r="G29" s="513" t="s">
        <v>12203</v>
      </c>
      <c r="H29" s="513" t="s">
        <v>5350</v>
      </c>
      <c r="I29" s="513" t="s">
        <v>6017</v>
      </c>
      <c r="J29" s="513" t="s">
        <v>5999</v>
      </c>
      <c r="K29" s="513" t="s">
        <v>6000</v>
      </c>
      <c r="L29" s="513" t="s">
        <v>575</v>
      </c>
      <c r="M29" s="513" t="s">
        <v>6003</v>
      </c>
      <c r="N29" s="517">
        <v>43290</v>
      </c>
      <c r="O29" s="513" t="s">
        <v>5272</v>
      </c>
      <c r="P29" s="645">
        <v>952</v>
      </c>
      <c r="Q29" s="513" t="s">
        <v>4800</v>
      </c>
      <c r="R29" s="513" t="s">
        <v>5936</v>
      </c>
      <c r="S29" s="513" t="s">
        <v>5889</v>
      </c>
      <c r="T29" s="513">
        <v>0</v>
      </c>
      <c r="V29" t="str">
        <f>VLOOKUP(F29,'[3]Tổng - PL KS'!$B$9:$B$1291,1,FALSE)</f>
        <v>TCNU1329589</v>
      </c>
    </row>
    <row r="30" spans="1:22" ht="344.25" hidden="1">
      <c r="A30" s="513">
        <v>56</v>
      </c>
      <c r="B30" s="513" t="s">
        <v>4263</v>
      </c>
      <c r="C30" s="513" t="s">
        <v>90</v>
      </c>
      <c r="D30" s="513" t="s">
        <v>5936</v>
      </c>
      <c r="E30" s="513">
        <v>22</v>
      </c>
      <c r="F30" s="513" t="s">
        <v>593</v>
      </c>
      <c r="G30" s="513" t="s">
        <v>12203</v>
      </c>
      <c r="H30" s="513" t="s">
        <v>5350</v>
      </c>
      <c r="I30" s="513" t="s">
        <v>6018</v>
      </c>
      <c r="J30" s="513" t="s">
        <v>5999</v>
      </c>
      <c r="K30" s="513" t="s">
        <v>6000</v>
      </c>
      <c r="L30" s="513" t="s">
        <v>575</v>
      </c>
      <c r="M30" s="513" t="s">
        <v>6003</v>
      </c>
      <c r="N30" s="517">
        <v>43290</v>
      </c>
      <c r="O30" s="513" t="s">
        <v>5272</v>
      </c>
      <c r="P30" s="645">
        <v>952</v>
      </c>
      <c r="Q30" s="513" t="s">
        <v>4800</v>
      </c>
      <c r="R30" s="513" t="s">
        <v>5936</v>
      </c>
      <c r="S30" s="513" t="s">
        <v>5889</v>
      </c>
      <c r="T30" s="513">
        <v>0</v>
      </c>
      <c r="V30" t="str">
        <f>VLOOKUP(F30,'[3]Tổng - PL KS'!$B$9:$B$1291,1,FALSE)</f>
        <v>TCNU5560976</v>
      </c>
    </row>
    <row r="31" spans="1:22" ht="344.25" hidden="1">
      <c r="A31" s="513">
        <v>57</v>
      </c>
      <c r="B31" s="513" t="s">
        <v>4263</v>
      </c>
      <c r="C31" s="513" t="s">
        <v>90</v>
      </c>
      <c r="D31" s="513" t="s">
        <v>5936</v>
      </c>
      <c r="E31" s="513">
        <v>22</v>
      </c>
      <c r="F31" s="513" t="s">
        <v>594</v>
      </c>
      <c r="G31" s="513" t="s">
        <v>12203</v>
      </c>
      <c r="H31" s="513" t="s">
        <v>5350</v>
      </c>
      <c r="I31" s="513" t="s">
        <v>6019</v>
      </c>
      <c r="J31" s="513" t="s">
        <v>5999</v>
      </c>
      <c r="K31" s="513" t="s">
        <v>6000</v>
      </c>
      <c r="L31" s="513" t="s">
        <v>575</v>
      </c>
      <c r="M31" s="513" t="s">
        <v>6003</v>
      </c>
      <c r="N31" s="517">
        <v>43290</v>
      </c>
      <c r="O31" s="513" t="s">
        <v>5272</v>
      </c>
      <c r="P31" s="645">
        <v>952</v>
      </c>
      <c r="Q31" s="513" t="s">
        <v>4800</v>
      </c>
      <c r="R31" s="513" t="s">
        <v>5936</v>
      </c>
      <c r="S31" s="513" t="s">
        <v>5889</v>
      </c>
      <c r="T31" s="513">
        <v>0</v>
      </c>
      <c r="V31" t="str">
        <f>VLOOKUP(F31,'[3]Tổng - PL KS'!$B$9:$B$1291,1,FALSE)</f>
        <v>UETU5201170</v>
      </c>
    </row>
    <row r="32" spans="1:22" ht="331.5" hidden="1">
      <c r="A32" s="513">
        <v>58</v>
      </c>
      <c r="B32" s="513" t="s">
        <v>4263</v>
      </c>
      <c r="C32" s="513" t="s">
        <v>6020</v>
      </c>
      <c r="D32" s="513" t="s">
        <v>5936</v>
      </c>
      <c r="E32" s="513">
        <v>27</v>
      </c>
      <c r="F32" s="513" t="s">
        <v>606</v>
      </c>
      <c r="G32" s="513" t="s">
        <v>12203</v>
      </c>
      <c r="H32" s="513" t="s">
        <v>5350</v>
      </c>
      <c r="I32" s="513" t="s">
        <v>6021</v>
      </c>
      <c r="J32" s="513" t="s">
        <v>6022</v>
      </c>
      <c r="K32" s="513" t="s">
        <v>6023</v>
      </c>
      <c r="L32" s="513" t="s">
        <v>602</v>
      </c>
      <c r="M32" s="513" t="s">
        <v>6024</v>
      </c>
      <c r="N32" s="517">
        <v>43286</v>
      </c>
      <c r="O32" s="513" t="s">
        <v>5272</v>
      </c>
      <c r="P32" s="645">
        <v>956</v>
      </c>
      <c r="Q32" s="513" t="s">
        <v>4800</v>
      </c>
      <c r="R32" s="513" t="s">
        <v>5936</v>
      </c>
      <c r="S32" s="513" t="s">
        <v>5889</v>
      </c>
      <c r="T32" s="513">
        <v>0</v>
      </c>
      <c r="V32" t="str">
        <f>VLOOKUP(F32,'[3]Tổng - PL KS'!$B$9:$B$1291,1,FALSE)</f>
        <v>CBHU8738179</v>
      </c>
    </row>
    <row r="33" spans="1:22" ht="331.5" hidden="1">
      <c r="A33" s="513">
        <v>59</v>
      </c>
      <c r="B33" s="513" t="s">
        <v>4263</v>
      </c>
      <c r="C33" s="513" t="s">
        <v>6025</v>
      </c>
      <c r="D33" s="513" t="s">
        <v>5936</v>
      </c>
      <c r="E33" s="513">
        <v>27</v>
      </c>
      <c r="F33" s="513" t="s">
        <v>605</v>
      </c>
      <c r="G33" s="513" t="s">
        <v>12203</v>
      </c>
      <c r="H33" s="513" t="s">
        <v>5350</v>
      </c>
      <c r="I33" s="513" t="s">
        <v>6026</v>
      </c>
      <c r="J33" s="513" t="s">
        <v>6022</v>
      </c>
      <c r="K33" s="513" t="s">
        <v>6023</v>
      </c>
      <c r="L33" s="513" t="s">
        <v>602</v>
      </c>
      <c r="M33" s="513" t="s">
        <v>6024</v>
      </c>
      <c r="N33" s="517">
        <v>43286</v>
      </c>
      <c r="O33" s="513" t="s">
        <v>5272</v>
      </c>
      <c r="P33" s="645">
        <v>956</v>
      </c>
      <c r="Q33" s="513" t="s">
        <v>4800</v>
      </c>
      <c r="R33" s="513" t="s">
        <v>5936</v>
      </c>
      <c r="S33" s="513" t="s">
        <v>5889</v>
      </c>
      <c r="T33" s="513">
        <v>0</v>
      </c>
      <c r="V33" t="str">
        <f>VLOOKUP(F33,'[3]Tổng - PL KS'!$B$9:$B$1291,1,FALSE)</f>
        <v>CBHU8841891</v>
      </c>
    </row>
    <row r="34" spans="1:22" ht="331.5" hidden="1">
      <c r="A34" s="513">
        <v>60</v>
      </c>
      <c r="B34" s="513" t="s">
        <v>4263</v>
      </c>
      <c r="C34" s="513" t="s">
        <v>6025</v>
      </c>
      <c r="D34" s="513" t="s">
        <v>5936</v>
      </c>
      <c r="E34" s="513">
        <v>29</v>
      </c>
      <c r="F34" s="513" t="s">
        <v>601</v>
      </c>
      <c r="G34" s="513" t="s">
        <v>12203</v>
      </c>
      <c r="H34" s="513" t="s">
        <v>5350</v>
      </c>
      <c r="I34" s="513" t="s">
        <v>6027</v>
      </c>
      <c r="J34" s="513" t="s">
        <v>6022</v>
      </c>
      <c r="K34" s="513" t="s">
        <v>6023</v>
      </c>
      <c r="L34" s="513" t="s">
        <v>602</v>
      </c>
      <c r="M34" s="513" t="s">
        <v>6028</v>
      </c>
      <c r="N34" s="517">
        <v>43286</v>
      </c>
      <c r="O34" s="513" t="s">
        <v>5272</v>
      </c>
      <c r="P34" s="645">
        <v>956</v>
      </c>
      <c r="Q34" s="513" t="s">
        <v>4800</v>
      </c>
      <c r="R34" s="513" t="s">
        <v>5936</v>
      </c>
      <c r="S34" s="513" t="s">
        <v>5889</v>
      </c>
      <c r="T34" s="513">
        <v>0</v>
      </c>
      <c r="V34" t="str">
        <f>VLOOKUP(F34,'[3]Tổng - PL KS'!$B$9:$B$1291,1,FALSE)</f>
        <v>CSNU6061770</v>
      </c>
    </row>
    <row r="35" spans="1:22" ht="331.5" hidden="1">
      <c r="A35" s="513">
        <v>61</v>
      </c>
      <c r="B35" s="513" t="s">
        <v>4263</v>
      </c>
      <c r="C35" s="513" t="s">
        <v>6025</v>
      </c>
      <c r="D35" s="513" t="s">
        <v>5936</v>
      </c>
      <c r="E35" s="513">
        <v>28</v>
      </c>
      <c r="F35" s="513" t="s">
        <v>604</v>
      </c>
      <c r="G35" s="513" t="s">
        <v>12203</v>
      </c>
      <c r="H35" s="513" t="s">
        <v>5350</v>
      </c>
      <c r="I35" s="513" t="s">
        <v>6029</v>
      </c>
      <c r="J35" s="513" t="s">
        <v>6022</v>
      </c>
      <c r="K35" s="513" t="s">
        <v>6023</v>
      </c>
      <c r="L35" s="513" t="s">
        <v>602</v>
      </c>
      <c r="M35" s="513" t="s">
        <v>6028</v>
      </c>
      <c r="N35" s="517">
        <v>43286</v>
      </c>
      <c r="O35" s="513" t="s">
        <v>5272</v>
      </c>
      <c r="P35" s="645">
        <v>956</v>
      </c>
      <c r="Q35" s="513" t="s">
        <v>4800</v>
      </c>
      <c r="R35" s="513" t="s">
        <v>5936</v>
      </c>
      <c r="S35" s="513" t="s">
        <v>5889</v>
      </c>
      <c r="T35" s="513">
        <v>0</v>
      </c>
      <c r="V35" t="str">
        <f>VLOOKUP(F35,'[3]Tổng - PL KS'!$B$9:$B$1291,1,FALSE)</f>
        <v>CSNU6223130</v>
      </c>
    </row>
    <row r="36" spans="1:22" ht="318.75" hidden="1">
      <c r="A36" s="513">
        <v>62</v>
      </c>
      <c r="B36" s="513" t="s">
        <v>4263</v>
      </c>
      <c r="C36" s="513" t="s">
        <v>4297</v>
      </c>
      <c r="D36" s="513" t="s">
        <v>5368</v>
      </c>
      <c r="E36" s="513">
        <v>25</v>
      </c>
      <c r="F36" s="513" t="s">
        <v>4340</v>
      </c>
      <c r="G36" s="513" t="s">
        <v>12203</v>
      </c>
      <c r="H36" s="513" t="s">
        <v>5350</v>
      </c>
      <c r="I36" s="513" t="s">
        <v>6030</v>
      </c>
      <c r="J36" s="513" t="s">
        <v>6031</v>
      </c>
      <c r="K36" s="513" t="s">
        <v>6032</v>
      </c>
      <c r="L36" s="513" t="s">
        <v>4341</v>
      </c>
      <c r="M36" s="513" t="s">
        <v>6028</v>
      </c>
      <c r="N36" s="517">
        <v>43286</v>
      </c>
      <c r="O36" s="513" t="s">
        <v>5272</v>
      </c>
      <c r="P36" s="645">
        <v>956</v>
      </c>
      <c r="Q36" s="513" t="s">
        <v>4800</v>
      </c>
      <c r="R36" s="513" t="s">
        <v>5368</v>
      </c>
      <c r="S36" s="513" t="s">
        <v>5889</v>
      </c>
      <c r="T36" s="513">
        <v>0</v>
      </c>
      <c r="V36" t="str">
        <f>VLOOKUP(F36,'[3]Tổng - PL KS'!$B$9:$B$1291,1,FALSE)</f>
        <v>FCIU9630886</v>
      </c>
    </row>
    <row r="37" spans="1:22" ht="267.75" hidden="1">
      <c r="A37" s="513">
        <v>63</v>
      </c>
      <c r="B37" s="513" t="s">
        <v>4263</v>
      </c>
      <c r="C37" s="513" t="s">
        <v>6033</v>
      </c>
      <c r="D37" s="513" t="s">
        <v>5936</v>
      </c>
      <c r="E37" s="513">
        <v>25</v>
      </c>
      <c r="F37" s="513" t="s">
        <v>607</v>
      </c>
      <c r="G37" s="513" t="s">
        <v>12203</v>
      </c>
      <c r="H37" s="513" t="s">
        <v>5350</v>
      </c>
      <c r="I37" s="513" t="s">
        <v>6034</v>
      </c>
      <c r="J37" s="513" t="s">
        <v>6035</v>
      </c>
      <c r="K37" s="513" t="s">
        <v>6036</v>
      </c>
      <c r="L37" s="513" t="s">
        <v>608</v>
      </c>
      <c r="M37" s="513" t="s">
        <v>6037</v>
      </c>
      <c r="N37" s="517">
        <v>43284</v>
      </c>
      <c r="O37" s="513" t="s">
        <v>5941</v>
      </c>
      <c r="P37" s="645">
        <v>958</v>
      </c>
      <c r="Q37" s="513" t="s">
        <v>4800</v>
      </c>
      <c r="R37" s="513" t="s">
        <v>5936</v>
      </c>
      <c r="S37" s="513" t="s">
        <v>5889</v>
      </c>
      <c r="T37" s="513">
        <v>0</v>
      </c>
      <c r="V37" t="str">
        <f>VLOOKUP(F37,'[3]Tổng - PL KS'!$B$9:$B$1291,1,FALSE)</f>
        <v>TCNU7493012</v>
      </c>
    </row>
    <row r="38" spans="1:22" ht="357" hidden="1">
      <c r="A38" s="513">
        <v>66</v>
      </c>
      <c r="B38" s="513" t="s">
        <v>4263</v>
      </c>
      <c r="C38" s="513" t="s">
        <v>45</v>
      </c>
      <c r="D38" s="513" t="s">
        <v>309</v>
      </c>
      <c r="E38" s="513">
        <v>22</v>
      </c>
      <c r="F38" s="513" t="s">
        <v>609</v>
      </c>
      <c r="G38" s="513" t="s">
        <v>12203</v>
      </c>
      <c r="H38" s="513" t="s">
        <v>5350</v>
      </c>
      <c r="I38" s="513" t="s">
        <v>6047</v>
      </c>
      <c r="J38" s="513" t="s">
        <v>6048</v>
      </c>
      <c r="K38" s="513" t="s">
        <v>5948</v>
      </c>
      <c r="L38" s="513" t="s">
        <v>610</v>
      </c>
      <c r="M38" s="513" t="s">
        <v>6049</v>
      </c>
      <c r="N38" s="517">
        <v>43283</v>
      </c>
      <c r="O38" s="513" t="s">
        <v>5950</v>
      </c>
      <c r="P38" s="645">
        <v>959</v>
      </c>
      <c r="Q38" s="513" t="s">
        <v>4800</v>
      </c>
      <c r="R38" s="513" t="s">
        <v>309</v>
      </c>
      <c r="S38" s="513" t="s">
        <v>5889</v>
      </c>
      <c r="T38" s="513">
        <v>0</v>
      </c>
      <c r="V38" t="str">
        <f>VLOOKUP(F38,'[3]Tổng - PL KS'!$B$9:$B$1291,1,FALSE)</f>
        <v>SEGU5758543</v>
      </c>
    </row>
    <row r="39" spans="1:22" ht="331.5" hidden="1">
      <c r="A39" s="513">
        <v>68</v>
      </c>
      <c r="B39" s="513" t="s">
        <v>4263</v>
      </c>
      <c r="C39" s="513" t="s">
        <v>612</v>
      </c>
      <c r="D39" s="513" t="s">
        <v>5936</v>
      </c>
      <c r="E39" s="513">
        <v>23</v>
      </c>
      <c r="F39" s="513" t="s">
        <v>611</v>
      </c>
      <c r="G39" s="513" t="s">
        <v>12203</v>
      </c>
      <c r="H39" s="513" t="s">
        <v>5350</v>
      </c>
      <c r="I39" s="513" t="s">
        <v>6052</v>
      </c>
      <c r="J39" s="513" t="s">
        <v>6053</v>
      </c>
      <c r="K39" s="513" t="s">
        <v>6054</v>
      </c>
      <c r="L39" s="513" t="s">
        <v>6055</v>
      </c>
      <c r="M39" s="513" t="s">
        <v>6056</v>
      </c>
      <c r="N39" s="517">
        <v>43279</v>
      </c>
      <c r="O39" s="513" t="s">
        <v>5272</v>
      </c>
      <c r="P39" s="645">
        <v>963</v>
      </c>
      <c r="Q39" s="513" t="s">
        <v>4800</v>
      </c>
      <c r="R39" s="513" t="s">
        <v>5936</v>
      </c>
      <c r="S39" s="513" t="s">
        <v>5889</v>
      </c>
      <c r="T39" s="513">
        <v>0</v>
      </c>
      <c r="V39" t="str">
        <f>VLOOKUP(F39,'[3]Tổng - PL KS'!$B$9:$B$1291,1,FALSE)</f>
        <v>CCLU7440180</v>
      </c>
    </row>
    <row r="40" spans="1:22" ht="331.5" hidden="1">
      <c r="A40" s="513">
        <v>69</v>
      </c>
      <c r="B40" s="513" t="s">
        <v>4263</v>
      </c>
      <c r="C40" s="513" t="s">
        <v>6057</v>
      </c>
      <c r="D40" s="513" t="s">
        <v>5936</v>
      </c>
      <c r="E40" s="513">
        <v>25</v>
      </c>
      <c r="F40" s="513" t="s">
        <v>613</v>
      </c>
      <c r="G40" s="513" t="s">
        <v>12203</v>
      </c>
      <c r="H40" s="513" t="s">
        <v>5350</v>
      </c>
      <c r="I40" s="513" t="s">
        <v>6058</v>
      </c>
      <c r="J40" s="513" t="s">
        <v>6059</v>
      </c>
      <c r="K40" s="513" t="s">
        <v>6060</v>
      </c>
      <c r="L40" s="513" t="s">
        <v>614</v>
      </c>
      <c r="M40" s="513" t="s">
        <v>6061</v>
      </c>
      <c r="N40" s="517">
        <v>43279</v>
      </c>
      <c r="O40" s="513" t="s">
        <v>6062</v>
      </c>
      <c r="P40" s="645">
        <v>963</v>
      </c>
      <c r="Q40" s="513" t="s">
        <v>4800</v>
      </c>
      <c r="R40" s="513" t="s">
        <v>5936</v>
      </c>
      <c r="S40" s="513" t="s">
        <v>5889</v>
      </c>
      <c r="T40" s="513">
        <v>0</v>
      </c>
      <c r="V40" t="str">
        <f>VLOOKUP(F40,'[3]Tổng - PL KS'!$B$9:$B$1291,1,FALSE)</f>
        <v>DJLU5157739</v>
      </c>
    </row>
    <row r="41" spans="1:22" ht="331.5" hidden="1">
      <c r="A41" s="513">
        <v>70</v>
      </c>
      <c r="B41" s="513" t="s">
        <v>4263</v>
      </c>
      <c r="C41" s="513" t="s">
        <v>612</v>
      </c>
      <c r="D41" s="513" t="s">
        <v>5936</v>
      </c>
      <c r="E41" s="513">
        <v>16</v>
      </c>
      <c r="F41" s="513" t="s">
        <v>622</v>
      </c>
      <c r="G41" s="513" t="s">
        <v>12203</v>
      </c>
      <c r="H41" s="513" t="s">
        <v>5350</v>
      </c>
      <c r="I41" s="513" t="s">
        <v>6063</v>
      </c>
      <c r="J41" s="513" t="s">
        <v>6053</v>
      </c>
      <c r="K41" s="513" t="s">
        <v>6054</v>
      </c>
      <c r="L41" s="513" t="s">
        <v>6064</v>
      </c>
      <c r="M41" s="513" t="s">
        <v>6065</v>
      </c>
      <c r="N41" s="517">
        <v>43279</v>
      </c>
      <c r="O41" s="513" t="s">
        <v>5272</v>
      </c>
      <c r="P41" s="645">
        <v>963</v>
      </c>
      <c r="Q41" s="513" t="s">
        <v>4800</v>
      </c>
      <c r="R41" s="513" t="s">
        <v>5936</v>
      </c>
      <c r="S41" s="513" t="s">
        <v>5889</v>
      </c>
      <c r="T41" s="513">
        <v>0</v>
      </c>
      <c r="V41" t="str">
        <f>VLOOKUP(F41,'[3]Tổng - PL KS'!$B$9:$B$1291,1,FALSE)</f>
        <v>FCIU9146911</v>
      </c>
    </row>
    <row r="42" spans="1:22" ht="331.5" hidden="1">
      <c r="A42" s="513">
        <v>71</v>
      </c>
      <c r="B42" s="513" t="s">
        <v>4263</v>
      </c>
      <c r="C42" s="513" t="s">
        <v>612</v>
      </c>
      <c r="D42" s="513" t="s">
        <v>5936</v>
      </c>
      <c r="E42" s="513">
        <v>23</v>
      </c>
      <c r="F42" s="513" t="s">
        <v>615</v>
      </c>
      <c r="G42" s="513" t="s">
        <v>12203</v>
      </c>
      <c r="H42" s="513" t="s">
        <v>5350</v>
      </c>
      <c r="I42" s="513" t="s">
        <v>6066</v>
      </c>
      <c r="J42" s="513" t="s">
        <v>6053</v>
      </c>
      <c r="K42" s="513" t="s">
        <v>6054</v>
      </c>
      <c r="L42" s="513" t="s">
        <v>6055</v>
      </c>
      <c r="M42" s="513" t="s">
        <v>6067</v>
      </c>
      <c r="N42" s="517">
        <v>43279</v>
      </c>
      <c r="O42" s="513" t="s">
        <v>5272</v>
      </c>
      <c r="P42" s="645">
        <v>963</v>
      </c>
      <c r="Q42" s="513" t="s">
        <v>4800</v>
      </c>
      <c r="R42" s="513" t="s">
        <v>5936</v>
      </c>
      <c r="S42" s="513" t="s">
        <v>5889</v>
      </c>
      <c r="T42" s="513">
        <v>0</v>
      </c>
      <c r="V42" t="str">
        <f>VLOOKUP(F42,'[3]Tổng - PL KS'!$B$9:$B$1291,1,FALSE)</f>
        <v>FCIU9831617</v>
      </c>
    </row>
    <row r="43" spans="1:22" ht="331.5" hidden="1">
      <c r="A43" s="513">
        <v>72</v>
      </c>
      <c r="B43" s="513" t="s">
        <v>4263</v>
      </c>
      <c r="C43" s="513" t="s">
        <v>612</v>
      </c>
      <c r="D43" s="513" t="s">
        <v>5936</v>
      </c>
      <c r="E43" s="513">
        <v>24</v>
      </c>
      <c r="F43" s="513" t="s">
        <v>616</v>
      </c>
      <c r="G43" s="513" t="s">
        <v>12203</v>
      </c>
      <c r="H43" s="513" t="s">
        <v>5350</v>
      </c>
      <c r="I43" s="513" t="s">
        <v>6068</v>
      </c>
      <c r="J43" s="513" t="s">
        <v>6053</v>
      </c>
      <c r="K43" s="513" t="s">
        <v>6054</v>
      </c>
      <c r="L43" s="513" t="s">
        <v>6069</v>
      </c>
      <c r="M43" s="513" t="s">
        <v>6065</v>
      </c>
      <c r="N43" s="517">
        <v>43279</v>
      </c>
      <c r="O43" s="513" t="s">
        <v>5272</v>
      </c>
      <c r="P43" s="645">
        <v>963</v>
      </c>
      <c r="Q43" s="513" t="s">
        <v>4800</v>
      </c>
      <c r="R43" s="513" t="s">
        <v>5936</v>
      </c>
      <c r="S43" s="513" t="s">
        <v>5889</v>
      </c>
      <c r="T43" s="513">
        <v>0</v>
      </c>
      <c r="V43" t="str">
        <f>VLOOKUP(F43,'[3]Tổng - PL KS'!$B$9:$B$1291,1,FALSE)</f>
        <v>SEGU4509700</v>
      </c>
    </row>
    <row r="44" spans="1:22" ht="331.5" hidden="1">
      <c r="A44" s="513">
        <v>73</v>
      </c>
      <c r="B44" s="513" t="s">
        <v>4263</v>
      </c>
      <c r="C44" s="513" t="s">
        <v>612</v>
      </c>
      <c r="D44" s="513" t="s">
        <v>5936</v>
      </c>
      <c r="E44" s="513">
        <v>23</v>
      </c>
      <c r="F44" s="513" t="s">
        <v>619</v>
      </c>
      <c r="G44" s="513" t="s">
        <v>12203</v>
      </c>
      <c r="H44" s="513" t="s">
        <v>5350</v>
      </c>
      <c r="I44" s="513" t="s">
        <v>6070</v>
      </c>
      <c r="J44" s="513" t="s">
        <v>6053</v>
      </c>
      <c r="K44" s="513" t="s">
        <v>6054</v>
      </c>
      <c r="L44" s="513" t="s">
        <v>6055</v>
      </c>
      <c r="M44" s="513" t="s">
        <v>6065</v>
      </c>
      <c r="N44" s="517">
        <v>43279</v>
      </c>
      <c r="O44" s="513" t="s">
        <v>5272</v>
      </c>
      <c r="P44" s="645">
        <v>963</v>
      </c>
      <c r="Q44" s="513" t="s">
        <v>4800</v>
      </c>
      <c r="R44" s="513" t="s">
        <v>5936</v>
      </c>
      <c r="S44" s="513" t="s">
        <v>5889</v>
      </c>
      <c r="T44" s="513">
        <v>0</v>
      </c>
      <c r="V44" t="str">
        <f>VLOOKUP(F44,'[3]Tổng - PL KS'!$B$9:$B$1291,1,FALSE)</f>
        <v>TCNU9140708</v>
      </c>
    </row>
    <row r="45" spans="1:22" ht="331.5" hidden="1">
      <c r="A45" s="513">
        <v>74</v>
      </c>
      <c r="B45" s="513" t="s">
        <v>4263</v>
      </c>
      <c r="C45" s="513" t="s">
        <v>612</v>
      </c>
      <c r="D45" s="513" t="s">
        <v>5936</v>
      </c>
      <c r="E45" s="513">
        <v>24</v>
      </c>
      <c r="F45" s="513" t="s">
        <v>618</v>
      </c>
      <c r="G45" s="513" t="s">
        <v>12203</v>
      </c>
      <c r="H45" s="513" t="s">
        <v>5350</v>
      </c>
      <c r="I45" s="513" t="s">
        <v>6071</v>
      </c>
      <c r="J45" s="513" t="s">
        <v>6053</v>
      </c>
      <c r="K45" s="513" t="s">
        <v>6054</v>
      </c>
      <c r="L45" s="513" t="s">
        <v>6055</v>
      </c>
      <c r="M45" s="513" t="s">
        <v>6065</v>
      </c>
      <c r="N45" s="517">
        <v>43279</v>
      </c>
      <c r="O45" s="513" t="s">
        <v>5272</v>
      </c>
      <c r="P45" s="645">
        <v>963</v>
      </c>
      <c r="Q45" s="513" t="s">
        <v>4800</v>
      </c>
      <c r="R45" s="513" t="s">
        <v>5936</v>
      </c>
      <c r="S45" s="513" t="s">
        <v>5889</v>
      </c>
      <c r="T45" s="513">
        <v>0</v>
      </c>
      <c r="V45" t="str">
        <f>VLOOKUP(F45,'[3]Tổng - PL KS'!$B$9:$B$1291,1,FALSE)</f>
        <v>TEMU6301985</v>
      </c>
    </row>
    <row r="46" spans="1:22" ht="331.5" hidden="1">
      <c r="A46" s="513">
        <v>75</v>
      </c>
      <c r="B46" s="513" t="s">
        <v>4263</v>
      </c>
      <c r="C46" s="513" t="s">
        <v>612</v>
      </c>
      <c r="D46" s="513" t="s">
        <v>5936</v>
      </c>
      <c r="E46" s="513">
        <v>15</v>
      </c>
      <c r="F46" s="513" t="s">
        <v>621</v>
      </c>
      <c r="G46" s="513" t="s">
        <v>12203</v>
      </c>
      <c r="H46" s="513" t="s">
        <v>5350</v>
      </c>
      <c r="I46" s="513" t="s">
        <v>6072</v>
      </c>
      <c r="J46" s="513" t="s">
        <v>6053</v>
      </c>
      <c r="K46" s="513" t="s">
        <v>6054</v>
      </c>
      <c r="L46" s="513" t="s">
        <v>6064</v>
      </c>
      <c r="M46" s="513" t="s">
        <v>6065</v>
      </c>
      <c r="N46" s="517">
        <v>43279</v>
      </c>
      <c r="O46" s="513" t="s">
        <v>5272</v>
      </c>
      <c r="P46" s="645">
        <v>963</v>
      </c>
      <c r="Q46" s="513" t="s">
        <v>4800</v>
      </c>
      <c r="R46" s="513" t="s">
        <v>5936</v>
      </c>
      <c r="S46" s="513" t="s">
        <v>5889</v>
      </c>
      <c r="T46" s="513">
        <v>0</v>
      </c>
      <c r="V46" t="str">
        <f>VLOOKUP(F46,'[3]Tổng - PL KS'!$B$9:$B$1291,1,FALSE)</f>
        <v>TLLU4175940</v>
      </c>
    </row>
    <row r="47" spans="1:22" ht="331.5" hidden="1">
      <c r="A47" s="513">
        <v>76</v>
      </c>
      <c r="B47" s="513" t="s">
        <v>4263</v>
      </c>
      <c r="C47" s="513" t="s">
        <v>612</v>
      </c>
      <c r="D47" s="513" t="s">
        <v>5936</v>
      </c>
      <c r="E47" s="513">
        <v>22</v>
      </c>
      <c r="F47" s="513" t="s">
        <v>620</v>
      </c>
      <c r="G47" s="513" t="s">
        <v>12203</v>
      </c>
      <c r="H47" s="513" t="s">
        <v>5350</v>
      </c>
      <c r="I47" s="513" t="s">
        <v>6073</v>
      </c>
      <c r="J47" s="513" t="s">
        <v>6053</v>
      </c>
      <c r="K47" s="513" t="s">
        <v>6054</v>
      </c>
      <c r="L47" s="513" t="s">
        <v>6064</v>
      </c>
      <c r="M47" s="513" t="s">
        <v>6065</v>
      </c>
      <c r="N47" s="517">
        <v>43279</v>
      </c>
      <c r="O47" s="513" t="s">
        <v>5272</v>
      </c>
      <c r="P47" s="645">
        <v>963</v>
      </c>
      <c r="Q47" s="513" t="s">
        <v>4800</v>
      </c>
      <c r="R47" s="513" t="s">
        <v>5936</v>
      </c>
      <c r="S47" s="513" t="s">
        <v>5889</v>
      </c>
      <c r="T47" s="513">
        <v>0</v>
      </c>
      <c r="V47" t="str">
        <f>VLOOKUP(F47,'[3]Tổng - PL KS'!$B$9:$B$1291,1,FALSE)</f>
        <v>TRLU7303731</v>
      </c>
    </row>
    <row r="48" spans="1:22" ht="331.5" hidden="1">
      <c r="A48" s="513">
        <v>77</v>
      </c>
      <c r="B48" s="513" t="s">
        <v>4263</v>
      </c>
      <c r="C48" s="513" t="s">
        <v>612</v>
      </c>
      <c r="D48" s="513" t="s">
        <v>5936</v>
      </c>
      <c r="E48" s="513">
        <v>23</v>
      </c>
      <c r="F48" s="513" t="s">
        <v>617</v>
      </c>
      <c r="G48" s="513" t="s">
        <v>12203</v>
      </c>
      <c r="H48" s="513" t="s">
        <v>5350</v>
      </c>
      <c r="I48" s="513" t="s">
        <v>6074</v>
      </c>
      <c r="J48" s="513" t="s">
        <v>6053</v>
      </c>
      <c r="K48" s="513" t="s">
        <v>6054</v>
      </c>
      <c r="L48" s="513" t="s">
        <v>6055</v>
      </c>
      <c r="M48" s="513" t="s">
        <v>6065</v>
      </c>
      <c r="N48" s="517">
        <v>43279</v>
      </c>
      <c r="O48" s="513" t="s">
        <v>5272</v>
      </c>
      <c r="P48" s="645">
        <v>963</v>
      </c>
      <c r="Q48" s="513" t="s">
        <v>4800</v>
      </c>
      <c r="R48" s="513" t="s">
        <v>5936</v>
      </c>
      <c r="S48" s="513" t="s">
        <v>5889</v>
      </c>
      <c r="T48" s="513">
        <v>0</v>
      </c>
      <c r="V48" t="str">
        <f>VLOOKUP(F48,'[3]Tổng - PL KS'!$B$9:$B$1291,1,FALSE)</f>
        <v>UETU5366057</v>
      </c>
    </row>
    <row r="49" spans="1:22" ht="267.75" hidden="1">
      <c r="A49" s="513">
        <v>78</v>
      </c>
      <c r="B49" s="513" t="s">
        <v>4263</v>
      </c>
      <c r="C49" s="513" t="s">
        <v>90</v>
      </c>
      <c r="D49" s="513" t="s">
        <v>5936</v>
      </c>
      <c r="E49" s="513">
        <v>22</v>
      </c>
      <c r="F49" s="513" t="s">
        <v>634</v>
      </c>
      <c r="G49" s="513" t="s">
        <v>12203</v>
      </c>
      <c r="H49" s="513" t="s">
        <v>5350</v>
      </c>
      <c r="I49" s="513" t="s">
        <v>6075</v>
      </c>
      <c r="J49" s="513" t="s">
        <v>5990</v>
      </c>
      <c r="K49" s="513" t="s">
        <v>6076</v>
      </c>
      <c r="L49" s="513" t="s">
        <v>624</v>
      </c>
      <c r="M49" s="513" t="s">
        <v>6077</v>
      </c>
      <c r="N49" s="517">
        <v>43274</v>
      </c>
      <c r="O49" s="513" t="s">
        <v>5300</v>
      </c>
      <c r="P49" s="645">
        <v>968</v>
      </c>
      <c r="Q49" s="513" t="s">
        <v>4800</v>
      </c>
      <c r="R49" s="513" t="s">
        <v>5936</v>
      </c>
      <c r="S49" s="513" t="s">
        <v>5889</v>
      </c>
      <c r="T49" s="513">
        <v>0</v>
      </c>
      <c r="V49" t="str">
        <f>VLOOKUP(F49,'[3]Tổng - PL KS'!$B$9:$B$1291,1,FALSE)</f>
        <v>BMOU6229146</v>
      </c>
    </row>
    <row r="50" spans="1:22" ht="267.75" hidden="1">
      <c r="A50" s="513">
        <v>79</v>
      </c>
      <c r="B50" s="513" t="s">
        <v>4263</v>
      </c>
      <c r="C50" s="513" t="s">
        <v>90</v>
      </c>
      <c r="D50" s="513" t="s">
        <v>5936</v>
      </c>
      <c r="E50" s="513">
        <v>21</v>
      </c>
      <c r="F50" s="513" t="s">
        <v>630</v>
      </c>
      <c r="G50" s="513" t="s">
        <v>12203</v>
      </c>
      <c r="H50" s="513" t="s">
        <v>5350</v>
      </c>
      <c r="I50" s="513" t="s">
        <v>6078</v>
      </c>
      <c r="J50" s="513" t="s">
        <v>5990</v>
      </c>
      <c r="K50" s="513" t="s">
        <v>6079</v>
      </c>
      <c r="L50" s="513" t="s">
        <v>631</v>
      </c>
      <c r="M50" s="513" t="s">
        <v>6077</v>
      </c>
      <c r="N50" s="517">
        <v>43274</v>
      </c>
      <c r="O50" s="513" t="s">
        <v>5300</v>
      </c>
      <c r="P50" s="645">
        <v>968</v>
      </c>
      <c r="Q50" s="513" t="s">
        <v>4800</v>
      </c>
      <c r="R50" s="513" t="s">
        <v>5936</v>
      </c>
      <c r="S50" s="513" t="s">
        <v>5889</v>
      </c>
      <c r="T50" s="513">
        <v>0</v>
      </c>
      <c r="V50" t="str">
        <f>VLOOKUP(F50,'[3]Tổng - PL KS'!$B$9:$B$1291,1,FALSE)</f>
        <v>BMOU6808364</v>
      </c>
    </row>
    <row r="51" spans="1:22" ht="242.25" hidden="1">
      <c r="A51" s="513">
        <v>82</v>
      </c>
      <c r="B51" s="513" t="s">
        <v>4263</v>
      </c>
      <c r="C51" s="513" t="s">
        <v>626</v>
      </c>
      <c r="D51" s="513" t="s">
        <v>315</v>
      </c>
      <c r="E51" s="513">
        <v>26</v>
      </c>
      <c r="F51" s="513" t="s">
        <v>628</v>
      </c>
      <c r="G51" s="513" t="s">
        <v>12203</v>
      </c>
      <c r="H51" s="513" t="s">
        <v>5350</v>
      </c>
      <c r="I51" s="513" t="s">
        <v>6087</v>
      </c>
      <c r="J51" s="513" t="s">
        <v>6088</v>
      </c>
      <c r="K51" s="513" t="s">
        <v>627</v>
      </c>
      <c r="L51" s="513" t="s">
        <v>6089</v>
      </c>
      <c r="M51" s="513" t="s">
        <v>6084</v>
      </c>
      <c r="N51" s="517">
        <v>43274</v>
      </c>
      <c r="O51" s="513" t="s">
        <v>5288</v>
      </c>
      <c r="P51" s="645">
        <v>968</v>
      </c>
      <c r="Q51" s="513" t="s">
        <v>4800</v>
      </c>
      <c r="R51" s="513" t="s">
        <v>315</v>
      </c>
      <c r="S51" s="513" t="s">
        <v>5889</v>
      </c>
      <c r="T51" s="513">
        <v>0</v>
      </c>
      <c r="V51" t="str">
        <f>VLOOKUP(F51,'[3]Tổng - PL KS'!$B$9:$B$1291,1,FALSE)</f>
        <v>DFSU6722365</v>
      </c>
    </row>
    <row r="52" spans="1:22" ht="267.75" hidden="1">
      <c r="A52" s="513">
        <v>84</v>
      </c>
      <c r="B52" s="513" t="s">
        <v>4263</v>
      </c>
      <c r="C52" s="513" t="s">
        <v>90</v>
      </c>
      <c r="D52" s="513" t="s">
        <v>5936</v>
      </c>
      <c r="E52" s="513">
        <v>21</v>
      </c>
      <c r="F52" s="513" t="s">
        <v>623</v>
      </c>
      <c r="G52" s="513" t="s">
        <v>12203</v>
      </c>
      <c r="H52" s="513" t="s">
        <v>5350</v>
      </c>
      <c r="I52" s="513" t="s">
        <v>6092</v>
      </c>
      <c r="J52" s="513" t="s">
        <v>5990</v>
      </c>
      <c r="K52" s="513" t="s">
        <v>6076</v>
      </c>
      <c r="L52" s="513" t="s">
        <v>624</v>
      </c>
      <c r="M52" s="513" t="s">
        <v>6084</v>
      </c>
      <c r="N52" s="517">
        <v>43274</v>
      </c>
      <c r="O52" s="513" t="s">
        <v>5300</v>
      </c>
      <c r="P52" s="645">
        <v>968</v>
      </c>
      <c r="Q52" s="513" t="s">
        <v>4800</v>
      </c>
      <c r="R52" s="513" t="s">
        <v>5936</v>
      </c>
      <c r="S52" s="513" t="s">
        <v>5889</v>
      </c>
      <c r="T52" s="513">
        <v>0</v>
      </c>
      <c r="V52" t="str">
        <f>VLOOKUP(F52,'[3]Tổng - PL KS'!$B$9:$B$1291,1,FALSE)</f>
        <v>FCIU7220136</v>
      </c>
    </row>
    <row r="53" spans="1:22" ht="242.25" hidden="1">
      <c r="A53" s="513">
        <v>88</v>
      </c>
      <c r="B53" s="513" t="s">
        <v>4263</v>
      </c>
      <c r="C53" s="513" t="s">
        <v>626</v>
      </c>
      <c r="D53" s="513" t="s">
        <v>315</v>
      </c>
      <c r="E53" s="513">
        <v>25</v>
      </c>
      <c r="F53" s="513" t="s">
        <v>632</v>
      </c>
      <c r="G53" s="513" t="s">
        <v>12203</v>
      </c>
      <c r="H53" s="513" t="s">
        <v>5350</v>
      </c>
      <c r="I53" s="513" t="s">
        <v>6099</v>
      </c>
      <c r="J53" s="513" t="s">
        <v>6088</v>
      </c>
      <c r="K53" s="513" t="s">
        <v>627</v>
      </c>
      <c r="L53" s="513" t="s">
        <v>6089</v>
      </c>
      <c r="M53" s="513" t="s">
        <v>6084</v>
      </c>
      <c r="N53" s="517">
        <v>43274</v>
      </c>
      <c r="O53" s="513" t="s">
        <v>5288</v>
      </c>
      <c r="P53" s="645">
        <v>968</v>
      </c>
      <c r="Q53" s="513" t="s">
        <v>4800</v>
      </c>
      <c r="R53" s="513" t="s">
        <v>315</v>
      </c>
      <c r="S53" s="513" t="s">
        <v>5889</v>
      </c>
      <c r="T53" s="513">
        <v>0</v>
      </c>
      <c r="V53" t="str">
        <f>VLOOKUP(F53,'[3]Tổng - PL KS'!$B$9:$B$1291,1,FALSE)</f>
        <v>HDMU6451338</v>
      </c>
    </row>
    <row r="54" spans="1:22" ht="242.25" hidden="1">
      <c r="A54" s="513">
        <v>90</v>
      </c>
      <c r="B54" s="513" t="s">
        <v>4263</v>
      </c>
      <c r="C54" s="513" t="s">
        <v>626</v>
      </c>
      <c r="D54" s="513" t="s">
        <v>315</v>
      </c>
      <c r="E54" s="513">
        <v>25</v>
      </c>
      <c r="F54" s="513" t="s">
        <v>629</v>
      </c>
      <c r="G54" s="513" t="s">
        <v>12203</v>
      </c>
      <c r="H54" s="513" t="s">
        <v>5350</v>
      </c>
      <c r="I54" s="513" t="s">
        <v>6102</v>
      </c>
      <c r="J54" s="513" t="s">
        <v>6088</v>
      </c>
      <c r="K54" s="513" t="s">
        <v>627</v>
      </c>
      <c r="L54" s="513" t="s">
        <v>6089</v>
      </c>
      <c r="M54" s="513" t="s">
        <v>6084</v>
      </c>
      <c r="N54" s="517">
        <v>43274</v>
      </c>
      <c r="O54" s="513" t="s">
        <v>5288</v>
      </c>
      <c r="P54" s="645">
        <v>968</v>
      </c>
      <c r="Q54" s="513" t="s">
        <v>4800</v>
      </c>
      <c r="R54" s="513" t="s">
        <v>315</v>
      </c>
      <c r="S54" s="513" t="s">
        <v>5889</v>
      </c>
      <c r="T54" s="513">
        <v>0</v>
      </c>
      <c r="V54" t="str">
        <f>VLOOKUP(F54,'[3]Tổng - PL KS'!$B$9:$B$1291,1,FALSE)</f>
        <v>HDMU6573803</v>
      </c>
    </row>
    <row r="55" spans="1:22" ht="242.25" hidden="1">
      <c r="A55" s="513">
        <v>91</v>
      </c>
      <c r="B55" s="513" t="s">
        <v>4263</v>
      </c>
      <c r="C55" s="513" t="s">
        <v>626</v>
      </c>
      <c r="D55" s="513" t="s">
        <v>315</v>
      </c>
      <c r="E55" s="513">
        <v>25</v>
      </c>
      <c r="F55" s="513" t="s">
        <v>625</v>
      </c>
      <c r="G55" s="513" t="s">
        <v>12203</v>
      </c>
      <c r="H55" s="513" t="s">
        <v>5350</v>
      </c>
      <c r="I55" s="513" t="s">
        <v>6103</v>
      </c>
      <c r="J55" s="513" t="s">
        <v>6088</v>
      </c>
      <c r="K55" s="513" t="s">
        <v>627</v>
      </c>
      <c r="L55" s="513" t="s">
        <v>6089</v>
      </c>
      <c r="M55" s="513" t="s">
        <v>6084</v>
      </c>
      <c r="N55" s="517">
        <v>43274</v>
      </c>
      <c r="O55" s="513" t="s">
        <v>5288</v>
      </c>
      <c r="P55" s="645">
        <v>968</v>
      </c>
      <c r="Q55" s="513" t="s">
        <v>4800</v>
      </c>
      <c r="R55" s="513" t="s">
        <v>315</v>
      </c>
      <c r="S55" s="513" t="s">
        <v>5889</v>
      </c>
      <c r="T55" s="513">
        <v>0</v>
      </c>
      <c r="V55" t="str">
        <f>VLOOKUP(F55,'[3]Tổng - PL KS'!$B$9:$B$1291,1,FALSE)</f>
        <v>HDMU6794785</v>
      </c>
    </row>
    <row r="56" spans="1:22" ht="242.25" hidden="1">
      <c r="A56" s="513">
        <v>92</v>
      </c>
      <c r="B56" s="513" t="s">
        <v>4263</v>
      </c>
      <c r="C56" s="513" t="s">
        <v>626</v>
      </c>
      <c r="D56" s="513" t="s">
        <v>315</v>
      </c>
      <c r="E56" s="513">
        <v>25</v>
      </c>
      <c r="F56" s="513" t="s">
        <v>633</v>
      </c>
      <c r="G56" s="513" t="s">
        <v>12203</v>
      </c>
      <c r="H56" s="513" t="s">
        <v>5350</v>
      </c>
      <c r="I56" s="513" t="s">
        <v>6104</v>
      </c>
      <c r="J56" s="513" t="s">
        <v>6088</v>
      </c>
      <c r="K56" s="513" t="s">
        <v>627</v>
      </c>
      <c r="L56" s="513" t="s">
        <v>6089</v>
      </c>
      <c r="M56" s="513" t="s">
        <v>6084</v>
      </c>
      <c r="N56" s="517">
        <v>43274</v>
      </c>
      <c r="O56" s="513" t="s">
        <v>5288</v>
      </c>
      <c r="P56" s="645">
        <v>968</v>
      </c>
      <c r="Q56" s="513" t="s">
        <v>4800</v>
      </c>
      <c r="R56" s="513" t="s">
        <v>315</v>
      </c>
      <c r="S56" s="513" t="s">
        <v>5889</v>
      </c>
      <c r="T56" s="513">
        <v>0</v>
      </c>
      <c r="V56" t="str">
        <f>VLOOKUP(F56,'[3]Tổng - PL KS'!$B$9:$B$1291,1,FALSE)</f>
        <v>HMMU6058709</v>
      </c>
    </row>
    <row r="57" spans="1:22" ht="242.25" hidden="1">
      <c r="A57" s="513">
        <v>96</v>
      </c>
      <c r="B57" s="513" t="s">
        <v>4263</v>
      </c>
      <c r="C57" s="513" t="s">
        <v>626</v>
      </c>
      <c r="D57" s="513" t="s">
        <v>315</v>
      </c>
      <c r="E57" s="513">
        <v>25</v>
      </c>
      <c r="F57" s="513" t="s">
        <v>1695</v>
      </c>
      <c r="G57" s="513" t="s">
        <v>12203</v>
      </c>
      <c r="H57" s="513" t="s">
        <v>5350</v>
      </c>
      <c r="I57" s="513" t="s">
        <v>6111</v>
      </c>
      <c r="J57" s="513" t="s">
        <v>6088</v>
      </c>
      <c r="K57" s="513" t="s">
        <v>627</v>
      </c>
      <c r="L57" s="513" t="s">
        <v>6089</v>
      </c>
      <c r="M57" s="513" t="s">
        <v>6112</v>
      </c>
      <c r="N57" s="517">
        <v>43274</v>
      </c>
      <c r="O57" s="513" t="s">
        <v>5288</v>
      </c>
      <c r="P57" s="645">
        <v>968</v>
      </c>
      <c r="Q57" s="513" t="s">
        <v>4800</v>
      </c>
      <c r="R57" s="513" t="s">
        <v>315</v>
      </c>
      <c r="S57" s="513" t="s">
        <v>5889</v>
      </c>
      <c r="T57" s="513">
        <v>0</v>
      </c>
      <c r="V57" t="str">
        <f>VLOOKUP(F57,'[3]Tổng - PL KS'!$B$9:$B$1291,1,FALSE)</f>
        <v>HDMU6635090</v>
      </c>
    </row>
    <row r="58" spans="1:22" ht="293.25" hidden="1">
      <c r="A58" s="513">
        <v>97</v>
      </c>
      <c r="B58" s="513" t="s">
        <v>4263</v>
      </c>
      <c r="C58" s="513" t="s">
        <v>45</v>
      </c>
      <c r="D58" s="513" t="s">
        <v>309</v>
      </c>
      <c r="E58" s="513">
        <v>26</v>
      </c>
      <c r="F58" s="513" t="s">
        <v>637</v>
      </c>
      <c r="G58" s="513" t="s">
        <v>12203</v>
      </c>
      <c r="H58" s="513" t="s">
        <v>5350</v>
      </c>
      <c r="I58" s="513" t="s">
        <v>6113</v>
      </c>
      <c r="J58" s="513" t="s">
        <v>6114</v>
      </c>
      <c r="K58" s="513" t="s">
        <v>6115</v>
      </c>
      <c r="L58" s="513" t="s">
        <v>638</v>
      </c>
      <c r="M58" s="513" t="s">
        <v>6116</v>
      </c>
      <c r="N58" s="517">
        <v>43272</v>
      </c>
      <c r="O58" s="513" t="s">
        <v>5272</v>
      </c>
      <c r="P58" s="645">
        <v>970</v>
      </c>
      <c r="Q58" s="513" t="s">
        <v>4800</v>
      </c>
      <c r="R58" s="513" t="s">
        <v>309</v>
      </c>
      <c r="S58" s="513" t="s">
        <v>5889</v>
      </c>
      <c r="T58" s="513">
        <v>0</v>
      </c>
      <c r="V58" t="str">
        <f>VLOOKUP(F58,'[3]Tổng - PL KS'!$B$9:$B$1291,1,FALSE)</f>
        <v>BMOU5226585</v>
      </c>
    </row>
    <row r="59" spans="1:22" ht="242.25" hidden="1">
      <c r="A59" s="513">
        <v>98</v>
      </c>
      <c r="B59" s="513" t="s">
        <v>4263</v>
      </c>
      <c r="C59" s="513" t="s">
        <v>6117</v>
      </c>
      <c r="D59" s="513" t="s">
        <v>5936</v>
      </c>
      <c r="E59" s="513">
        <v>25</v>
      </c>
      <c r="F59" s="513" t="s">
        <v>639</v>
      </c>
      <c r="G59" s="513" t="s">
        <v>12203</v>
      </c>
      <c r="H59" s="513" t="s">
        <v>5350</v>
      </c>
      <c r="I59" s="513" t="s">
        <v>6118</v>
      </c>
      <c r="J59" s="513" t="s">
        <v>6119</v>
      </c>
      <c r="K59" s="513" t="s">
        <v>6120</v>
      </c>
      <c r="L59" s="513" t="s">
        <v>636</v>
      </c>
      <c r="M59" s="513" t="s">
        <v>6121</v>
      </c>
      <c r="N59" s="517">
        <v>43272</v>
      </c>
      <c r="O59" s="513" t="s">
        <v>5272</v>
      </c>
      <c r="P59" s="645">
        <v>970</v>
      </c>
      <c r="Q59" s="513" t="s">
        <v>4800</v>
      </c>
      <c r="R59" s="513" t="s">
        <v>5936</v>
      </c>
      <c r="S59" s="513" t="s">
        <v>5889</v>
      </c>
      <c r="T59" s="513">
        <v>0</v>
      </c>
      <c r="V59" t="str">
        <f>VLOOKUP(F59,'[3]Tổng - PL KS'!$B$9:$B$1291,1,FALSE)</f>
        <v>CBHU8619544</v>
      </c>
    </row>
    <row r="60" spans="1:22" ht="242.25" hidden="1">
      <c r="A60" s="513">
        <v>99</v>
      </c>
      <c r="B60" s="513" t="s">
        <v>4263</v>
      </c>
      <c r="C60" s="513" t="s">
        <v>6117</v>
      </c>
      <c r="D60" s="513" t="s">
        <v>5936</v>
      </c>
      <c r="E60" s="513">
        <v>23</v>
      </c>
      <c r="F60" s="513" t="s">
        <v>635</v>
      </c>
      <c r="G60" s="513" t="s">
        <v>12203</v>
      </c>
      <c r="H60" s="513" t="s">
        <v>5350</v>
      </c>
      <c r="I60" s="513" t="s">
        <v>6122</v>
      </c>
      <c r="J60" s="513" t="s">
        <v>6119</v>
      </c>
      <c r="K60" s="513" t="s">
        <v>6120</v>
      </c>
      <c r="L60" s="513" t="s">
        <v>636</v>
      </c>
      <c r="M60" s="513" t="s">
        <v>6121</v>
      </c>
      <c r="N60" s="517">
        <v>43272</v>
      </c>
      <c r="O60" s="513" t="s">
        <v>5272</v>
      </c>
      <c r="P60" s="645">
        <v>970</v>
      </c>
      <c r="Q60" s="513" t="s">
        <v>4800</v>
      </c>
      <c r="R60" s="513" t="s">
        <v>5936</v>
      </c>
      <c r="S60" s="513" t="s">
        <v>5889</v>
      </c>
      <c r="T60" s="513">
        <v>0</v>
      </c>
      <c r="V60" t="str">
        <f>VLOOKUP(F60,'[3]Tổng - PL KS'!$B$9:$B$1291,1,FALSE)</f>
        <v>CCLU7189388</v>
      </c>
    </row>
    <row r="61" spans="1:22" ht="293.25" hidden="1">
      <c r="A61" s="513">
        <v>100</v>
      </c>
      <c r="B61" s="513" t="s">
        <v>4263</v>
      </c>
      <c r="C61" s="513" t="s">
        <v>45</v>
      </c>
      <c r="D61" s="513" t="s">
        <v>309</v>
      </c>
      <c r="E61" s="513">
        <v>24</v>
      </c>
      <c r="F61" s="513" t="s">
        <v>641</v>
      </c>
      <c r="G61" s="513" t="s">
        <v>12203</v>
      </c>
      <c r="H61" s="513" t="s">
        <v>5350</v>
      </c>
      <c r="I61" s="513" t="s">
        <v>6123</v>
      </c>
      <c r="J61" s="513" t="s">
        <v>6114</v>
      </c>
      <c r="K61" s="513" t="s">
        <v>6115</v>
      </c>
      <c r="L61" s="513" t="s">
        <v>638</v>
      </c>
      <c r="M61" s="513" t="s">
        <v>6121</v>
      </c>
      <c r="N61" s="517">
        <v>43272</v>
      </c>
      <c r="O61" s="513" t="s">
        <v>5272</v>
      </c>
      <c r="P61" s="645">
        <v>970</v>
      </c>
      <c r="Q61" s="513" t="s">
        <v>4800</v>
      </c>
      <c r="R61" s="513" t="s">
        <v>309</v>
      </c>
      <c r="S61" s="513" t="s">
        <v>5889</v>
      </c>
      <c r="T61" s="513">
        <v>0</v>
      </c>
      <c r="V61" t="str">
        <f>VLOOKUP(F61,'[3]Tổng - PL KS'!$B$9:$B$1291,1,FALSE)</f>
        <v>TCNU1069917</v>
      </c>
    </row>
    <row r="62" spans="1:22" ht="293.25" hidden="1">
      <c r="A62" s="513">
        <v>101</v>
      </c>
      <c r="B62" s="513" t="s">
        <v>4263</v>
      </c>
      <c r="C62" s="513" t="s">
        <v>45</v>
      </c>
      <c r="D62" s="513" t="s">
        <v>309</v>
      </c>
      <c r="E62" s="513">
        <v>25</v>
      </c>
      <c r="F62" s="513" t="s">
        <v>640</v>
      </c>
      <c r="G62" s="513" t="s">
        <v>12203</v>
      </c>
      <c r="H62" s="513" t="s">
        <v>5350</v>
      </c>
      <c r="I62" s="513" t="s">
        <v>6124</v>
      </c>
      <c r="J62" s="513" t="s">
        <v>6114</v>
      </c>
      <c r="K62" s="513" t="s">
        <v>6115</v>
      </c>
      <c r="L62" s="513" t="s">
        <v>638</v>
      </c>
      <c r="M62" s="513" t="s">
        <v>6121</v>
      </c>
      <c r="N62" s="517">
        <v>43272</v>
      </c>
      <c r="O62" s="513" t="s">
        <v>5272</v>
      </c>
      <c r="P62" s="645">
        <v>970</v>
      </c>
      <c r="Q62" s="513" t="s">
        <v>4800</v>
      </c>
      <c r="R62" s="513" t="s">
        <v>309</v>
      </c>
      <c r="S62" s="513" t="s">
        <v>5889</v>
      </c>
      <c r="T62" s="513">
        <v>0</v>
      </c>
      <c r="V62" t="str">
        <f>VLOOKUP(F62,'[3]Tổng - PL KS'!$B$9:$B$1291,1,FALSE)</f>
        <v>TEMU8304200</v>
      </c>
    </row>
    <row r="63" spans="1:22" ht="165.75" hidden="1">
      <c r="A63" s="513">
        <v>102</v>
      </c>
      <c r="B63" s="513" t="s">
        <v>4263</v>
      </c>
      <c r="C63" s="513" t="s">
        <v>45</v>
      </c>
      <c r="D63" s="513" t="s">
        <v>309</v>
      </c>
      <c r="E63" s="513">
        <v>20</v>
      </c>
      <c r="F63" s="513" t="s">
        <v>642</v>
      </c>
      <c r="G63" s="513" t="s">
        <v>12203</v>
      </c>
      <c r="H63" s="513" t="s">
        <v>5350</v>
      </c>
      <c r="I63" s="513" t="s">
        <v>6125</v>
      </c>
      <c r="J63" s="513" t="s">
        <v>6126</v>
      </c>
      <c r="K63" s="513" t="s">
        <v>6127</v>
      </c>
      <c r="L63" s="513" t="s">
        <v>643</v>
      </c>
      <c r="M63" s="513" t="s">
        <v>6128</v>
      </c>
      <c r="N63" s="517">
        <v>43271</v>
      </c>
      <c r="O63" s="513" t="s">
        <v>5986</v>
      </c>
      <c r="P63" s="645">
        <v>971</v>
      </c>
      <c r="Q63" s="513" t="s">
        <v>4800</v>
      </c>
      <c r="R63" s="513" t="s">
        <v>309</v>
      </c>
      <c r="S63" s="513" t="s">
        <v>5889</v>
      </c>
      <c r="T63" s="513">
        <v>0</v>
      </c>
      <c r="V63" t="str">
        <f>VLOOKUP(F63,'[3]Tổng - PL KS'!$B$9:$B$1291,1,FALSE)</f>
        <v>BMOU4786435</v>
      </c>
    </row>
    <row r="64" spans="1:22" ht="318.75" hidden="1">
      <c r="A64" s="513">
        <v>103</v>
      </c>
      <c r="B64" s="513" t="s">
        <v>4263</v>
      </c>
      <c r="C64" s="513" t="s">
        <v>45</v>
      </c>
      <c r="D64" s="513" t="s">
        <v>309</v>
      </c>
      <c r="E64" s="513">
        <v>30</v>
      </c>
      <c r="F64" s="513" t="s">
        <v>644</v>
      </c>
      <c r="G64" s="513" t="s">
        <v>12203</v>
      </c>
      <c r="H64" s="513" t="s">
        <v>5350</v>
      </c>
      <c r="I64" s="513" t="s">
        <v>6129</v>
      </c>
      <c r="J64" s="513" t="s">
        <v>6130</v>
      </c>
      <c r="K64" s="513" t="s">
        <v>6131</v>
      </c>
      <c r="L64" s="513" t="s">
        <v>645</v>
      </c>
      <c r="M64" s="513" t="s">
        <v>6132</v>
      </c>
      <c r="N64" s="517">
        <v>43268</v>
      </c>
      <c r="O64" s="513" t="s">
        <v>5300</v>
      </c>
      <c r="P64" s="645">
        <v>974</v>
      </c>
      <c r="Q64" s="513" t="s">
        <v>4800</v>
      </c>
      <c r="R64" s="513" t="s">
        <v>309</v>
      </c>
      <c r="S64" s="513" t="s">
        <v>5889</v>
      </c>
      <c r="T64" s="513">
        <v>0</v>
      </c>
      <c r="V64" t="str">
        <f>VLOOKUP(F64,'[3]Tổng - PL KS'!$B$9:$B$1291,1,FALSE)</f>
        <v>CAIU8726630</v>
      </c>
    </row>
    <row r="65" spans="1:22" ht="344.25" hidden="1">
      <c r="A65" s="513">
        <v>104</v>
      </c>
      <c r="B65" s="513" t="s">
        <v>4263</v>
      </c>
      <c r="C65" s="513" t="s">
        <v>45</v>
      </c>
      <c r="D65" s="513" t="s">
        <v>309</v>
      </c>
      <c r="E65" s="513">
        <v>24</v>
      </c>
      <c r="F65" s="513" t="s">
        <v>646</v>
      </c>
      <c r="G65" s="513" t="s">
        <v>12203</v>
      </c>
      <c r="H65" s="513" t="s">
        <v>5350</v>
      </c>
      <c r="I65" s="513" t="s">
        <v>6133</v>
      </c>
      <c r="J65" s="513" t="s">
        <v>6048</v>
      </c>
      <c r="K65" s="513" t="s">
        <v>6134</v>
      </c>
      <c r="L65" s="513" t="s">
        <v>647</v>
      </c>
      <c r="M65" s="513" t="s">
        <v>6135</v>
      </c>
      <c r="N65" s="517">
        <v>43268</v>
      </c>
      <c r="O65" s="513" t="s">
        <v>5950</v>
      </c>
      <c r="P65" s="645">
        <v>974</v>
      </c>
      <c r="Q65" s="513" t="s">
        <v>4800</v>
      </c>
      <c r="R65" s="513" t="s">
        <v>309</v>
      </c>
      <c r="S65" s="513" t="s">
        <v>5889</v>
      </c>
      <c r="T65" s="513">
        <v>0</v>
      </c>
      <c r="V65" t="str">
        <f>VLOOKUP(F65,'[3]Tổng - PL KS'!$B$9:$B$1291,1,FALSE)</f>
        <v>DRYU9394675</v>
      </c>
    </row>
    <row r="66" spans="1:22" ht="318.75" hidden="1">
      <c r="A66" s="513">
        <v>105</v>
      </c>
      <c r="B66" s="513" t="s">
        <v>4263</v>
      </c>
      <c r="C66" s="513" t="s">
        <v>45</v>
      </c>
      <c r="D66" s="513" t="s">
        <v>309</v>
      </c>
      <c r="E66" s="513">
        <v>30</v>
      </c>
      <c r="F66" s="513" t="s">
        <v>649</v>
      </c>
      <c r="G66" s="513" t="s">
        <v>12203</v>
      </c>
      <c r="H66" s="513" t="s">
        <v>5350</v>
      </c>
      <c r="I66" s="513" t="s">
        <v>6136</v>
      </c>
      <c r="J66" s="513" t="s">
        <v>6130</v>
      </c>
      <c r="K66" s="513" t="s">
        <v>6131</v>
      </c>
      <c r="L66" s="513" t="s">
        <v>645</v>
      </c>
      <c r="M66" s="513" t="s">
        <v>6137</v>
      </c>
      <c r="N66" s="517">
        <v>43268</v>
      </c>
      <c r="O66" s="513" t="s">
        <v>5300</v>
      </c>
      <c r="P66" s="645">
        <v>974</v>
      </c>
      <c r="Q66" s="513" t="s">
        <v>4800</v>
      </c>
      <c r="R66" s="513" t="s">
        <v>309</v>
      </c>
      <c r="S66" s="513" t="s">
        <v>5889</v>
      </c>
      <c r="T66" s="513">
        <v>0</v>
      </c>
      <c r="V66" t="str">
        <f>VLOOKUP(F66,'[3]Tổng - PL KS'!$B$9:$B$1291,1,FALSE)</f>
        <v>KMTU9263177</v>
      </c>
    </row>
    <row r="67" spans="1:22" ht="344.25" hidden="1">
      <c r="A67" s="513">
        <v>106</v>
      </c>
      <c r="B67" s="513" t="s">
        <v>4263</v>
      </c>
      <c r="C67" s="513" t="s">
        <v>45</v>
      </c>
      <c r="D67" s="513" t="s">
        <v>309</v>
      </c>
      <c r="E67" s="513">
        <v>25</v>
      </c>
      <c r="F67" s="513" t="s">
        <v>648</v>
      </c>
      <c r="G67" s="513" t="s">
        <v>12203</v>
      </c>
      <c r="H67" s="513" t="s">
        <v>5350</v>
      </c>
      <c r="I67" s="513" t="s">
        <v>6138</v>
      </c>
      <c r="J67" s="513" t="s">
        <v>6048</v>
      </c>
      <c r="K67" s="513" t="s">
        <v>6134</v>
      </c>
      <c r="L67" s="513" t="s">
        <v>647</v>
      </c>
      <c r="M67" s="513" t="s">
        <v>6137</v>
      </c>
      <c r="N67" s="517">
        <v>43268</v>
      </c>
      <c r="O67" s="513" t="s">
        <v>5950</v>
      </c>
      <c r="P67" s="645">
        <v>974</v>
      </c>
      <c r="Q67" s="513" t="s">
        <v>4800</v>
      </c>
      <c r="R67" s="513" t="s">
        <v>309</v>
      </c>
      <c r="S67" s="513" t="s">
        <v>5889</v>
      </c>
      <c r="T67" s="513">
        <v>0</v>
      </c>
      <c r="V67" t="str">
        <f>VLOOKUP(F67,'[3]Tổng - PL KS'!$B$9:$B$1291,1,FALSE)</f>
        <v>NSSU7099928</v>
      </c>
    </row>
    <row r="68" spans="1:22" ht="344.25" hidden="1">
      <c r="A68" s="513">
        <v>107</v>
      </c>
      <c r="B68" s="513" t="s">
        <v>4263</v>
      </c>
      <c r="C68" s="513" t="s">
        <v>45</v>
      </c>
      <c r="D68" s="513" t="s">
        <v>309</v>
      </c>
      <c r="E68" s="513">
        <v>24</v>
      </c>
      <c r="F68" s="513" t="s">
        <v>650</v>
      </c>
      <c r="G68" s="513" t="s">
        <v>12203</v>
      </c>
      <c r="H68" s="513" t="s">
        <v>5350</v>
      </c>
      <c r="I68" s="513" t="s">
        <v>6139</v>
      </c>
      <c r="J68" s="513" t="s">
        <v>6048</v>
      </c>
      <c r="K68" s="513" t="s">
        <v>6134</v>
      </c>
      <c r="L68" s="513" t="s">
        <v>647</v>
      </c>
      <c r="M68" s="513" t="s">
        <v>6137</v>
      </c>
      <c r="N68" s="517">
        <v>43268</v>
      </c>
      <c r="O68" s="513" t="s">
        <v>5950</v>
      </c>
      <c r="P68" s="645">
        <v>974</v>
      </c>
      <c r="Q68" s="513" t="s">
        <v>4800</v>
      </c>
      <c r="R68" s="513" t="s">
        <v>309</v>
      </c>
      <c r="S68" s="513" t="s">
        <v>5889</v>
      </c>
      <c r="T68" s="513">
        <v>0</v>
      </c>
      <c r="V68" t="str">
        <f>VLOOKUP(F68,'[3]Tổng - PL KS'!$B$9:$B$1291,1,FALSE)</f>
        <v>SEGU5754949</v>
      </c>
    </row>
    <row r="69" spans="1:22" ht="344.25" hidden="1">
      <c r="A69" s="513">
        <v>108</v>
      </c>
      <c r="B69" s="513" t="s">
        <v>4263</v>
      </c>
      <c r="C69" s="513" t="s">
        <v>45</v>
      </c>
      <c r="D69" s="513" t="s">
        <v>309</v>
      </c>
      <c r="E69" s="513">
        <v>27</v>
      </c>
      <c r="F69" s="513" t="s">
        <v>651</v>
      </c>
      <c r="G69" s="513" t="s">
        <v>12203</v>
      </c>
      <c r="H69" s="513" t="s">
        <v>5350</v>
      </c>
      <c r="I69" s="513" t="s">
        <v>6140</v>
      </c>
      <c r="J69" s="513" t="s">
        <v>6048</v>
      </c>
      <c r="K69" s="513" t="s">
        <v>6134</v>
      </c>
      <c r="L69" s="513" t="s">
        <v>647</v>
      </c>
      <c r="M69" s="513" t="s">
        <v>6137</v>
      </c>
      <c r="N69" s="517">
        <v>43268</v>
      </c>
      <c r="O69" s="513" t="s">
        <v>5950</v>
      </c>
      <c r="P69" s="645">
        <v>974</v>
      </c>
      <c r="Q69" s="513" t="s">
        <v>4800</v>
      </c>
      <c r="R69" s="513" t="s">
        <v>309</v>
      </c>
      <c r="S69" s="513" t="s">
        <v>5889</v>
      </c>
      <c r="T69" s="513">
        <v>0</v>
      </c>
      <c r="V69" t="str">
        <f>VLOOKUP(F69,'[3]Tổng - PL KS'!$B$9:$B$1291,1,FALSE)</f>
        <v>WBPU7079819</v>
      </c>
    </row>
    <row r="70" spans="1:22" ht="178.5" hidden="1">
      <c r="A70" s="513">
        <v>109</v>
      </c>
      <c r="B70" s="513" t="s">
        <v>4263</v>
      </c>
      <c r="C70" s="513" t="s">
        <v>45</v>
      </c>
      <c r="D70" s="513" t="s">
        <v>309</v>
      </c>
      <c r="E70" s="513">
        <v>26</v>
      </c>
      <c r="F70" s="513" t="s">
        <v>652</v>
      </c>
      <c r="G70" s="513" t="s">
        <v>12203</v>
      </c>
      <c r="H70" s="513" t="s">
        <v>5350</v>
      </c>
      <c r="I70" s="513" t="s">
        <v>6141</v>
      </c>
      <c r="J70" s="513" t="s">
        <v>6142</v>
      </c>
      <c r="K70" s="513" t="s">
        <v>6143</v>
      </c>
      <c r="L70" s="513" t="s">
        <v>653</v>
      </c>
      <c r="M70" s="513" t="s">
        <v>6144</v>
      </c>
      <c r="N70" s="517">
        <v>43267</v>
      </c>
      <c r="O70" s="513" t="s">
        <v>5295</v>
      </c>
      <c r="P70" s="645">
        <v>975</v>
      </c>
      <c r="Q70" s="513" t="s">
        <v>4800</v>
      </c>
      <c r="R70" s="513" t="s">
        <v>309</v>
      </c>
      <c r="S70" s="513" t="s">
        <v>5889</v>
      </c>
      <c r="T70" s="513">
        <v>0</v>
      </c>
      <c r="V70" t="str">
        <f>VLOOKUP(F70,'[3]Tổng - PL KS'!$B$9:$B$1291,1,FALSE)</f>
        <v>WHLU5418545</v>
      </c>
    </row>
    <row r="71" spans="1:22" ht="280.5" hidden="1">
      <c r="A71" s="513">
        <v>110</v>
      </c>
      <c r="B71" s="513" t="s">
        <v>4263</v>
      </c>
      <c r="C71" s="513" t="s">
        <v>45</v>
      </c>
      <c r="D71" s="513" t="s">
        <v>309</v>
      </c>
      <c r="E71" s="513">
        <v>22</v>
      </c>
      <c r="F71" s="513" t="s">
        <v>655</v>
      </c>
      <c r="G71" s="513" t="s">
        <v>12203</v>
      </c>
      <c r="H71" s="513" t="s">
        <v>5350</v>
      </c>
      <c r="I71" s="513" t="s">
        <v>6145</v>
      </c>
      <c r="J71" s="513" t="s">
        <v>6146</v>
      </c>
      <c r="K71" s="513" t="s">
        <v>6147</v>
      </c>
      <c r="L71" s="513" t="s">
        <v>6148</v>
      </c>
      <c r="M71" s="513" t="s">
        <v>6149</v>
      </c>
      <c r="N71" s="517">
        <v>43265</v>
      </c>
      <c r="O71" s="513" t="s">
        <v>5272</v>
      </c>
      <c r="P71" s="645">
        <v>977</v>
      </c>
      <c r="Q71" s="513" t="s">
        <v>4800</v>
      </c>
      <c r="R71" s="513" t="s">
        <v>309</v>
      </c>
      <c r="S71" s="513" t="s">
        <v>5889</v>
      </c>
      <c r="T71" s="513">
        <v>0</v>
      </c>
      <c r="V71" t="str">
        <f>VLOOKUP(F71,'[3]Tổng - PL KS'!$B$9:$B$1291,1,FALSE)</f>
        <v>CCLU6550407</v>
      </c>
    </row>
    <row r="72" spans="1:22" ht="267.75" hidden="1">
      <c r="A72" s="513">
        <v>111</v>
      </c>
      <c r="B72" s="513" t="s">
        <v>4263</v>
      </c>
      <c r="C72" s="513" t="s">
        <v>45</v>
      </c>
      <c r="D72" s="513" t="s">
        <v>309</v>
      </c>
      <c r="E72" s="513">
        <v>20</v>
      </c>
      <c r="F72" s="513" t="s">
        <v>656</v>
      </c>
      <c r="G72" s="513" t="s">
        <v>12203</v>
      </c>
      <c r="H72" s="513" t="s">
        <v>5350</v>
      </c>
      <c r="I72" s="513" t="s">
        <v>6150</v>
      </c>
      <c r="J72" s="513" t="s">
        <v>6151</v>
      </c>
      <c r="K72" s="513" t="s">
        <v>6152</v>
      </c>
      <c r="L72" s="513" t="s">
        <v>6153</v>
      </c>
      <c r="M72" s="513" t="s">
        <v>6154</v>
      </c>
      <c r="N72" s="517">
        <v>43265</v>
      </c>
      <c r="O72" s="513" t="s">
        <v>5272</v>
      </c>
      <c r="P72" s="645">
        <v>977</v>
      </c>
      <c r="Q72" s="513" t="s">
        <v>4800</v>
      </c>
      <c r="R72" s="513" t="s">
        <v>309</v>
      </c>
      <c r="S72" s="513" t="s">
        <v>5889</v>
      </c>
      <c r="T72" s="513">
        <v>0</v>
      </c>
      <c r="V72" t="str">
        <f>VLOOKUP(F72,'[3]Tổng - PL KS'!$B$9:$B$1291,1,FALSE)</f>
        <v>CCLU7321909</v>
      </c>
    </row>
    <row r="73" spans="1:22" ht="280.5" hidden="1">
      <c r="A73" s="513">
        <v>113</v>
      </c>
      <c r="B73" s="513" t="s">
        <v>4263</v>
      </c>
      <c r="C73" s="513" t="s">
        <v>45</v>
      </c>
      <c r="D73" s="513" t="s">
        <v>309</v>
      </c>
      <c r="E73" s="513">
        <v>21</v>
      </c>
      <c r="F73" s="513" t="s">
        <v>654</v>
      </c>
      <c r="G73" s="513" t="s">
        <v>12203</v>
      </c>
      <c r="H73" s="513" t="s">
        <v>5350</v>
      </c>
      <c r="I73" s="513" t="s">
        <v>6161</v>
      </c>
      <c r="J73" s="513" t="s">
        <v>6146</v>
      </c>
      <c r="K73" s="513" t="s">
        <v>6147</v>
      </c>
      <c r="L73" s="513" t="s">
        <v>6148</v>
      </c>
      <c r="M73" s="513" t="s">
        <v>6162</v>
      </c>
      <c r="N73" s="517">
        <v>43265</v>
      </c>
      <c r="O73" s="513" t="s">
        <v>5272</v>
      </c>
      <c r="P73" s="645">
        <v>977</v>
      </c>
      <c r="Q73" s="513" t="s">
        <v>4800</v>
      </c>
      <c r="R73" s="513" t="s">
        <v>309</v>
      </c>
      <c r="S73" s="513" t="s">
        <v>5889</v>
      </c>
      <c r="T73" s="513">
        <v>0</v>
      </c>
      <c r="V73" t="str">
        <f>VLOOKUP(F73,'[3]Tổng - PL KS'!$B$9:$B$1291,1,FALSE)</f>
        <v>OOLU9361059</v>
      </c>
    </row>
    <row r="74" spans="1:22" ht="306" hidden="1">
      <c r="A74" s="513">
        <v>116</v>
      </c>
      <c r="B74" s="513" t="s">
        <v>4263</v>
      </c>
      <c r="C74" s="513" t="s">
        <v>45</v>
      </c>
      <c r="D74" s="513" t="s">
        <v>309</v>
      </c>
      <c r="E74" s="513">
        <v>22</v>
      </c>
      <c r="F74" s="513" t="s">
        <v>657</v>
      </c>
      <c r="G74" s="513" t="s">
        <v>12203</v>
      </c>
      <c r="H74" s="513" t="s">
        <v>5350</v>
      </c>
      <c r="I74" s="513" t="s">
        <v>6174</v>
      </c>
      <c r="J74" s="513" t="s">
        <v>6175</v>
      </c>
      <c r="K74" s="513" t="s">
        <v>6176</v>
      </c>
      <c r="L74" s="513" t="s">
        <v>658</v>
      </c>
      <c r="M74" s="513" t="s">
        <v>6177</v>
      </c>
      <c r="N74" s="517">
        <v>43262</v>
      </c>
      <c r="O74" s="513" t="s">
        <v>5288</v>
      </c>
      <c r="P74" s="645">
        <v>980</v>
      </c>
      <c r="Q74" s="513" t="s">
        <v>4800</v>
      </c>
      <c r="R74" s="513" t="s">
        <v>309</v>
      </c>
      <c r="S74" s="513" t="s">
        <v>5889</v>
      </c>
      <c r="T74" s="513">
        <v>0</v>
      </c>
      <c r="V74" t="str">
        <f>VLOOKUP(F74,'[3]Tổng - PL KS'!$B$9:$B$1291,1,FALSE)</f>
        <v>BMOU5873663</v>
      </c>
    </row>
    <row r="75" spans="1:22" ht="306" hidden="1">
      <c r="A75" s="513">
        <v>117</v>
      </c>
      <c r="B75" s="513" t="s">
        <v>4263</v>
      </c>
      <c r="C75" s="513" t="s">
        <v>45</v>
      </c>
      <c r="D75" s="513" t="s">
        <v>309</v>
      </c>
      <c r="E75" s="513">
        <v>26</v>
      </c>
      <c r="F75" s="513" t="s">
        <v>660</v>
      </c>
      <c r="G75" s="513" t="s">
        <v>12203</v>
      </c>
      <c r="H75" s="513" t="s">
        <v>5350</v>
      </c>
      <c r="I75" s="513" t="s">
        <v>6178</v>
      </c>
      <c r="J75" s="513" t="s">
        <v>6175</v>
      </c>
      <c r="K75" s="513" t="s">
        <v>6176</v>
      </c>
      <c r="L75" s="513" t="s">
        <v>658</v>
      </c>
      <c r="M75" s="513" t="s">
        <v>6179</v>
      </c>
      <c r="N75" s="517">
        <v>43262</v>
      </c>
      <c r="O75" s="513" t="s">
        <v>5288</v>
      </c>
      <c r="P75" s="645">
        <v>980</v>
      </c>
      <c r="Q75" s="513" t="s">
        <v>4800</v>
      </c>
      <c r="R75" s="513" t="s">
        <v>309</v>
      </c>
      <c r="S75" s="513" t="s">
        <v>5889</v>
      </c>
      <c r="T75" s="513">
        <v>0</v>
      </c>
      <c r="V75" t="str">
        <f>VLOOKUP(F75,'[3]Tổng - PL KS'!$B$9:$B$1291,1,FALSE)</f>
        <v>BSIU9292723</v>
      </c>
    </row>
    <row r="76" spans="1:22" ht="165.75" hidden="1">
      <c r="A76" s="513">
        <v>118</v>
      </c>
      <c r="B76" s="513" t="s">
        <v>4263</v>
      </c>
      <c r="C76" s="513" t="s">
        <v>45</v>
      </c>
      <c r="D76" s="513" t="s">
        <v>309</v>
      </c>
      <c r="E76" s="513">
        <v>20</v>
      </c>
      <c r="F76" s="513" t="s">
        <v>665</v>
      </c>
      <c r="G76" s="513" t="s">
        <v>12203</v>
      </c>
      <c r="H76" s="513" t="s">
        <v>5350</v>
      </c>
      <c r="I76" s="513" t="s">
        <v>6180</v>
      </c>
      <c r="J76" s="513" t="s">
        <v>6181</v>
      </c>
      <c r="K76" s="513" t="s">
        <v>6182</v>
      </c>
      <c r="L76" s="513" t="s">
        <v>663</v>
      </c>
      <c r="M76" s="513" t="s">
        <v>6183</v>
      </c>
      <c r="N76" s="517">
        <v>43262</v>
      </c>
      <c r="O76" s="513" t="s">
        <v>5950</v>
      </c>
      <c r="P76" s="645">
        <v>980</v>
      </c>
      <c r="Q76" s="513" t="s">
        <v>4800</v>
      </c>
      <c r="R76" s="513" t="s">
        <v>309</v>
      </c>
      <c r="S76" s="513" t="s">
        <v>5889</v>
      </c>
      <c r="T76" s="513">
        <v>0</v>
      </c>
      <c r="V76" t="str">
        <f>VLOOKUP(F76,'[3]Tổng - PL KS'!$B$9:$B$1291,1,FALSE)</f>
        <v>DFSU7502998</v>
      </c>
    </row>
    <row r="77" spans="1:22" ht="306" hidden="1">
      <c r="A77" s="513">
        <v>119</v>
      </c>
      <c r="B77" s="513" t="s">
        <v>4263</v>
      </c>
      <c r="C77" s="513" t="s">
        <v>45</v>
      </c>
      <c r="D77" s="513" t="s">
        <v>309</v>
      </c>
      <c r="E77" s="513">
        <v>27</v>
      </c>
      <c r="F77" s="513" t="s">
        <v>661</v>
      </c>
      <c r="G77" s="513" t="s">
        <v>12203</v>
      </c>
      <c r="H77" s="513" t="s">
        <v>5350</v>
      </c>
      <c r="I77" s="513" t="s">
        <v>6184</v>
      </c>
      <c r="J77" s="513" t="s">
        <v>6175</v>
      </c>
      <c r="K77" s="513" t="s">
        <v>6176</v>
      </c>
      <c r="L77" s="513" t="s">
        <v>658</v>
      </c>
      <c r="M77" s="513" t="s">
        <v>6183</v>
      </c>
      <c r="N77" s="517">
        <v>43262</v>
      </c>
      <c r="O77" s="513" t="s">
        <v>5288</v>
      </c>
      <c r="P77" s="645">
        <v>980</v>
      </c>
      <c r="Q77" s="513" t="s">
        <v>4800</v>
      </c>
      <c r="R77" s="513" t="s">
        <v>309</v>
      </c>
      <c r="S77" s="513" t="s">
        <v>5889</v>
      </c>
      <c r="T77" s="513">
        <v>0</v>
      </c>
      <c r="V77" t="str">
        <f>VLOOKUP(F77,'[3]Tổng - PL KS'!$B$9:$B$1291,1,FALSE)</f>
        <v>HDMU6332874</v>
      </c>
    </row>
    <row r="78" spans="1:22" ht="306" hidden="1">
      <c r="A78" s="513">
        <v>120</v>
      </c>
      <c r="B78" s="513" t="s">
        <v>4263</v>
      </c>
      <c r="C78" s="513" t="s">
        <v>45</v>
      </c>
      <c r="D78" s="513" t="s">
        <v>309</v>
      </c>
      <c r="E78" s="513">
        <v>26</v>
      </c>
      <c r="F78" s="513" t="s">
        <v>672</v>
      </c>
      <c r="G78" s="513" t="s">
        <v>12203</v>
      </c>
      <c r="H78" s="513" t="s">
        <v>5350</v>
      </c>
      <c r="I78" s="513" t="s">
        <v>6185</v>
      </c>
      <c r="J78" s="513" t="s">
        <v>6175</v>
      </c>
      <c r="K78" s="513" t="s">
        <v>6176</v>
      </c>
      <c r="L78" s="513" t="s">
        <v>658</v>
      </c>
      <c r="M78" s="513" t="s">
        <v>6183</v>
      </c>
      <c r="N78" s="517">
        <v>43262</v>
      </c>
      <c r="O78" s="513" t="s">
        <v>5288</v>
      </c>
      <c r="P78" s="645">
        <v>980</v>
      </c>
      <c r="Q78" s="513" t="s">
        <v>4800</v>
      </c>
      <c r="R78" s="513" t="s">
        <v>309</v>
      </c>
      <c r="S78" s="513" t="s">
        <v>5889</v>
      </c>
      <c r="T78" s="513">
        <v>0</v>
      </c>
      <c r="V78" t="str">
        <f>VLOOKUP(F78,'[3]Tổng - PL KS'!$B$9:$B$1291,1,FALSE)</f>
        <v>HDMU6812750</v>
      </c>
    </row>
    <row r="79" spans="1:22" ht="369.75" hidden="1">
      <c r="A79" s="513">
        <v>121</v>
      </c>
      <c r="B79" s="513" t="s">
        <v>4263</v>
      </c>
      <c r="C79" s="513" t="s">
        <v>45</v>
      </c>
      <c r="D79" s="513" t="s">
        <v>309</v>
      </c>
      <c r="E79" s="513">
        <v>23</v>
      </c>
      <c r="F79" s="513" t="s">
        <v>668</v>
      </c>
      <c r="G79" s="513" t="s">
        <v>12203</v>
      </c>
      <c r="H79" s="513" t="s">
        <v>5350</v>
      </c>
      <c r="I79" s="513" t="s">
        <v>6186</v>
      </c>
      <c r="J79" s="513" t="s">
        <v>6048</v>
      </c>
      <c r="K79" s="513" t="s">
        <v>6187</v>
      </c>
      <c r="L79" s="513" t="s">
        <v>669</v>
      </c>
      <c r="M79" s="513" t="s">
        <v>6183</v>
      </c>
      <c r="N79" s="517">
        <v>43262</v>
      </c>
      <c r="O79" s="513" t="s">
        <v>5950</v>
      </c>
      <c r="P79" s="645">
        <v>980</v>
      </c>
      <c r="Q79" s="513" t="s">
        <v>4800</v>
      </c>
      <c r="R79" s="513" t="s">
        <v>309</v>
      </c>
      <c r="S79" s="513" t="s">
        <v>5889</v>
      </c>
      <c r="T79" s="513">
        <v>0</v>
      </c>
      <c r="V79" t="str">
        <f>VLOOKUP(F79,'[3]Tổng - PL KS'!$B$9:$B$1291,1,FALSE)</f>
        <v>NSSU7025210</v>
      </c>
    </row>
    <row r="80" spans="1:22" ht="344.25" hidden="1">
      <c r="A80" s="513">
        <v>122</v>
      </c>
      <c r="B80" s="513" t="s">
        <v>4263</v>
      </c>
      <c r="C80" s="513" t="s">
        <v>45</v>
      </c>
      <c r="D80" s="513" t="s">
        <v>309</v>
      </c>
      <c r="E80" s="513">
        <v>20</v>
      </c>
      <c r="F80" s="513" t="s">
        <v>662</v>
      </c>
      <c r="G80" s="513" t="s">
        <v>12203</v>
      </c>
      <c r="H80" s="513" t="s">
        <v>5350</v>
      </c>
      <c r="I80" s="513" t="s">
        <v>6188</v>
      </c>
      <c r="J80" s="513" t="s">
        <v>6181</v>
      </c>
      <c r="K80" s="513" t="s">
        <v>6189</v>
      </c>
      <c r="L80" s="513" t="s">
        <v>663</v>
      </c>
      <c r="M80" s="513" t="s">
        <v>6183</v>
      </c>
      <c r="N80" s="517">
        <v>43262</v>
      </c>
      <c r="O80" s="513" t="s">
        <v>5950</v>
      </c>
      <c r="P80" s="645">
        <v>980</v>
      </c>
      <c r="Q80" s="513" t="s">
        <v>4800</v>
      </c>
      <c r="R80" s="513" t="s">
        <v>309</v>
      </c>
      <c r="S80" s="513" t="s">
        <v>5889</v>
      </c>
      <c r="T80" s="513">
        <v>0</v>
      </c>
      <c r="V80" t="str">
        <f>VLOOKUP(F80,'[3]Tổng - PL KS'!$B$9:$B$1291,1,FALSE)</f>
        <v>NSSU7089745</v>
      </c>
    </row>
    <row r="81" spans="1:22" ht="204" hidden="1">
      <c r="A81" s="513">
        <v>123</v>
      </c>
      <c r="B81" s="513" t="s">
        <v>4263</v>
      </c>
      <c r="C81" s="513" t="s">
        <v>70</v>
      </c>
      <c r="D81" s="513" t="s">
        <v>5936</v>
      </c>
      <c r="E81" s="513">
        <v>23</v>
      </c>
      <c r="F81" s="513" t="s">
        <v>666</v>
      </c>
      <c r="G81" s="513" t="s">
        <v>12203</v>
      </c>
      <c r="H81" s="513" t="s">
        <v>5350</v>
      </c>
      <c r="I81" s="513" t="s">
        <v>6190</v>
      </c>
      <c r="J81" s="513" t="s">
        <v>6191</v>
      </c>
      <c r="K81" s="513" t="s">
        <v>6192</v>
      </c>
      <c r="L81" s="513" t="s">
        <v>667</v>
      </c>
      <c r="M81" s="513" t="s">
        <v>6183</v>
      </c>
      <c r="N81" s="517">
        <v>43262</v>
      </c>
      <c r="O81" s="513" t="s">
        <v>6193</v>
      </c>
      <c r="P81" s="645">
        <v>980</v>
      </c>
      <c r="Q81" s="513" t="s">
        <v>4800</v>
      </c>
      <c r="R81" s="513" t="s">
        <v>5936</v>
      </c>
      <c r="S81" s="513" t="s">
        <v>5889</v>
      </c>
      <c r="T81" s="513">
        <v>0</v>
      </c>
      <c r="V81" t="str">
        <f>VLOOKUP(F81,'[3]Tổng - PL KS'!$B$9:$B$1291,1,FALSE)</f>
        <v>TCLU1453252</v>
      </c>
    </row>
    <row r="82" spans="1:22" ht="306" hidden="1">
      <c r="A82" s="513">
        <v>124</v>
      </c>
      <c r="B82" s="513" t="s">
        <v>4263</v>
      </c>
      <c r="C82" s="513" t="s">
        <v>45</v>
      </c>
      <c r="D82" s="513" t="s">
        <v>309</v>
      </c>
      <c r="E82" s="513">
        <v>26</v>
      </c>
      <c r="F82" s="513" t="s">
        <v>664</v>
      </c>
      <c r="G82" s="513" t="s">
        <v>12203</v>
      </c>
      <c r="H82" s="513" t="s">
        <v>5350</v>
      </c>
      <c r="I82" s="513" t="s">
        <v>6194</v>
      </c>
      <c r="J82" s="513" t="s">
        <v>6175</v>
      </c>
      <c r="K82" s="513" t="s">
        <v>6176</v>
      </c>
      <c r="L82" s="513" t="s">
        <v>658</v>
      </c>
      <c r="M82" s="513" t="s">
        <v>6183</v>
      </c>
      <c r="N82" s="517">
        <v>43262</v>
      </c>
      <c r="O82" s="513" t="s">
        <v>5288</v>
      </c>
      <c r="P82" s="645">
        <v>980</v>
      </c>
      <c r="Q82" s="513" t="s">
        <v>4800</v>
      </c>
      <c r="R82" s="513" t="s">
        <v>309</v>
      </c>
      <c r="S82" s="513" t="s">
        <v>5889</v>
      </c>
      <c r="T82" s="513">
        <v>0</v>
      </c>
      <c r="V82" t="str">
        <f>VLOOKUP(F82,'[3]Tổng - PL KS'!$B$9:$B$1291,1,FALSE)</f>
        <v>TCLU8139813</v>
      </c>
    </row>
    <row r="83" spans="1:22" ht="204" hidden="1">
      <c r="A83" s="513">
        <v>125</v>
      </c>
      <c r="B83" s="513" t="s">
        <v>4263</v>
      </c>
      <c r="C83" s="513" t="s">
        <v>70</v>
      </c>
      <c r="D83" s="513" t="s">
        <v>5936</v>
      </c>
      <c r="E83" s="513">
        <v>25</v>
      </c>
      <c r="F83" s="513" t="s">
        <v>671</v>
      </c>
      <c r="G83" s="513" t="s">
        <v>12203</v>
      </c>
      <c r="H83" s="513" t="s">
        <v>5350</v>
      </c>
      <c r="I83" s="513" t="s">
        <v>6195</v>
      </c>
      <c r="J83" s="513" t="s">
        <v>6191</v>
      </c>
      <c r="K83" s="513" t="s">
        <v>6192</v>
      </c>
      <c r="L83" s="513" t="s">
        <v>667</v>
      </c>
      <c r="M83" s="513" t="s">
        <v>6183</v>
      </c>
      <c r="N83" s="517">
        <v>43262</v>
      </c>
      <c r="O83" s="513" t="s">
        <v>6193</v>
      </c>
      <c r="P83" s="645">
        <v>980</v>
      </c>
      <c r="Q83" s="513" t="s">
        <v>4800</v>
      </c>
      <c r="R83" s="513" t="s">
        <v>5936</v>
      </c>
      <c r="S83" s="513" t="s">
        <v>5889</v>
      </c>
      <c r="T83" s="513">
        <v>0</v>
      </c>
      <c r="V83" t="str">
        <f>VLOOKUP(F83,'[3]Tổng - PL KS'!$B$9:$B$1291,1,FALSE)</f>
        <v>TCNU7443388</v>
      </c>
    </row>
    <row r="84" spans="1:22" ht="204" hidden="1">
      <c r="A84" s="513">
        <v>126</v>
      </c>
      <c r="B84" s="513" t="s">
        <v>4263</v>
      </c>
      <c r="C84" s="513" t="s">
        <v>70</v>
      </c>
      <c r="D84" s="513" t="s">
        <v>5936</v>
      </c>
      <c r="E84" s="513">
        <v>25</v>
      </c>
      <c r="F84" s="513" t="s">
        <v>673</v>
      </c>
      <c r="G84" s="513" t="s">
        <v>12203</v>
      </c>
      <c r="H84" s="513" t="s">
        <v>5350</v>
      </c>
      <c r="I84" s="513" t="s">
        <v>6196</v>
      </c>
      <c r="J84" s="513" t="s">
        <v>6191</v>
      </c>
      <c r="K84" s="513" t="s">
        <v>6192</v>
      </c>
      <c r="L84" s="513" t="s">
        <v>667</v>
      </c>
      <c r="M84" s="513" t="s">
        <v>6183</v>
      </c>
      <c r="N84" s="517">
        <v>43262</v>
      </c>
      <c r="O84" s="513" t="s">
        <v>6193</v>
      </c>
      <c r="P84" s="645">
        <v>980</v>
      </c>
      <c r="Q84" s="513" t="s">
        <v>4800</v>
      </c>
      <c r="R84" s="513" t="s">
        <v>5936</v>
      </c>
      <c r="S84" s="513" t="s">
        <v>5889</v>
      </c>
      <c r="T84" s="513">
        <v>0</v>
      </c>
      <c r="V84" t="str">
        <f>VLOOKUP(F84,'[3]Tổng - PL KS'!$B$9:$B$1291,1,FALSE)</f>
        <v>TCNU8056104</v>
      </c>
    </row>
    <row r="85" spans="1:22" ht="306" hidden="1">
      <c r="A85" s="513">
        <v>127</v>
      </c>
      <c r="B85" s="513" t="s">
        <v>4263</v>
      </c>
      <c r="C85" s="513" t="s">
        <v>45</v>
      </c>
      <c r="D85" s="513" t="s">
        <v>309</v>
      </c>
      <c r="E85" s="513">
        <v>26</v>
      </c>
      <c r="F85" s="513" t="s">
        <v>670</v>
      </c>
      <c r="G85" s="513" t="s">
        <v>12203</v>
      </c>
      <c r="H85" s="513" t="s">
        <v>5350</v>
      </c>
      <c r="I85" s="513" t="s">
        <v>6197</v>
      </c>
      <c r="J85" s="513" t="s">
        <v>6175</v>
      </c>
      <c r="K85" s="513" t="s">
        <v>6176</v>
      </c>
      <c r="L85" s="513" t="s">
        <v>658</v>
      </c>
      <c r="M85" s="513" t="s">
        <v>6183</v>
      </c>
      <c r="N85" s="517">
        <v>43262</v>
      </c>
      <c r="O85" s="513" t="s">
        <v>5288</v>
      </c>
      <c r="P85" s="645">
        <v>980</v>
      </c>
      <c r="Q85" s="513" t="s">
        <v>4800</v>
      </c>
      <c r="R85" s="513" t="s">
        <v>309</v>
      </c>
      <c r="S85" s="513" t="s">
        <v>5889</v>
      </c>
      <c r="T85" s="513">
        <v>0</v>
      </c>
      <c r="V85" t="str">
        <f>VLOOKUP(F85,'[3]Tổng - PL KS'!$B$9:$B$1291,1,FALSE)</f>
        <v>TCNU8114659</v>
      </c>
    </row>
    <row r="86" spans="1:22" ht="306" hidden="1">
      <c r="A86" s="513">
        <v>128</v>
      </c>
      <c r="B86" s="513" t="s">
        <v>4263</v>
      </c>
      <c r="C86" s="513" t="s">
        <v>45</v>
      </c>
      <c r="D86" s="513" t="s">
        <v>309</v>
      </c>
      <c r="E86" s="513">
        <v>22</v>
      </c>
      <c r="F86" s="513" t="s">
        <v>674</v>
      </c>
      <c r="G86" s="513" t="s">
        <v>12203</v>
      </c>
      <c r="H86" s="513" t="s">
        <v>5350</v>
      </c>
      <c r="I86" s="513" t="s">
        <v>6198</v>
      </c>
      <c r="J86" s="513" t="s">
        <v>6175</v>
      </c>
      <c r="K86" s="513" t="s">
        <v>6176</v>
      </c>
      <c r="L86" s="513" t="s">
        <v>658</v>
      </c>
      <c r="M86" s="513" t="s">
        <v>6183</v>
      </c>
      <c r="N86" s="517">
        <v>43262</v>
      </c>
      <c r="O86" s="513" t="s">
        <v>5288</v>
      </c>
      <c r="P86" s="645">
        <v>980</v>
      </c>
      <c r="Q86" s="513" t="s">
        <v>4800</v>
      </c>
      <c r="R86" s="513" t="s">
        <v>309</v>
      </c>
      <c r="S86" s="513" t="s">
        <v>5889</v>
      </c>
      <c r="T86" s="513">
        <v>0</v>
      </c>
      <c r="V86" t="str">
        <f>VLOOKUP(F86,'[3]Tổng - PL KS'!$B$9:$B$1291,1,FALSE)</f>
        <v>TEMU6826530</v>
      </c>
    </row>
    <row r="87" spans="1:22" ht="344.25" hidden="1">
      <c r="A87" s="513">
        <v>129</v>
      </c>
      <c r="B87" s="513" t="s">
        <v>4263</v>
      </c>
      <c r="C87" s="513" t="s">
        <v>45</v>
      </c>
      <c r="D87" s="513" t="s">
        <v>309</v>
      </c>
      <c r="E87" s="513">
        <v>22</v>
      </c>
      <c r="F87" s="513" t="s">
        <v>680</v>
      </c>
      <c r="G87" s="513" t="s">
        <v>12203</v>
      </c>
      <c r="H87" s="513" t="s">
        <v>5350</v>
      </c>
      <c r="I87" s="513" t="s">
        <v>6199</v>
      </c>
      <c r="J87" s="513" t="s">
        <v>6200</v>
      </c>
      <c r="K87" s="513" t="s">
        <v>6201</v>
      </c>
      <c r="L87" s="513" t="s">
        <v>6202</v>
      </c>
      <c r="M87" s="513" t="s">
        <v>6203</v>
      </c>
      <c r="N87" s="517">
        <v>43259</v>
      </c>
      <c r="O87" s="513" t="s">
        <v>4801</v>
      </c>
      <c r="P87" s="645">
        <v>983</v>
      </c>
      <c r="Q87" s="513" t="s">
        <v>4800</v>
      </c>
      <c r="R87" s="513" t="s">
        <v>309</v>
      </c>
      <c r="S87" s="513" t="s">
        <v>5889</v>
      </c>
      <c r="T87" s="513">
        <v>0</v>
      </c>
      <c r="V87" t="str">
        <f>VLOOKUP(F87,'[3]Tổng - PL KS'!$B$9:$B$1291,1,FALSE)</f>
        <v>MRKU2168764</v>
      </c>
    </row>
    <row r="88" spans="1:22" ht="344.25" hidden="1">
      <c r="A88" s="513">
        <v>130</v>
      </c>
      <c r="B88" s="513" t="s">
        <v>4263</v>
      </c>
      <c r="C88" s="513" t="s">
        <v>45</v>
      </c>
      <c r="D88" s="513" t="s">
        <v>309</v>
      </c>
      <c r="E88" s="513">
        <v>22</v>
      </c>
      <c r="F88" s="513" t="s">
        <v>676</v>
      </c>
      <c r="G88" s="513" t="s">
        <v>12203</v>
      </c>
      <c r="H88" s="513" t="s">
        <v>5350</v>
      </c>
      <c r="I88" s="513" t="s">
        <v>6204</v>
      </c>
      <c r="J88" s="513" t="s">
        <v>6200</v>
      </c>
      <c r="K88" s="513" t="s">
        <v>6201</v>
      </c>
      <c r="L88" s="513" t="s">
        <v>6202</v>
      </c>
      <c r="M88" s="513" t="s">
        <v>6203</v>
      </c>
      <c r="N88" s="517">
        <v>43259</v>
      </c>
      <c r="O88" s="513" t="s">
        <v>4801</v>
      </c>
      <c r="P88" s="645">
        <v>983</v>
      </c>
      <c r="Q88" s="513" t="s">
        <v>4800</v>
      </c>
      <c r="R88" s="513" t="s">
        <v>309</v>
      </c>
      <c r="S88" s="513" t="s">
        <v>5889</v>
      </c>
      <c r="T88" s="513">
        <v>0</v>
      </c>
      <c r="V88" t="str">
        <f>VLOOKUP(F88,'[3]Tổng - PL KS'!$B$9:$B$1291,1,FALSE)</f>
        <v>MRKU2908726</v>
      </c>
    </row>
    <row r="89" spans="1:22" ht="344.25" hidden="1">
      <c r="A89" s="513">
        <v>131</v>
      </c>
      <c r="B89" s="513" t="s">
        <v>4263</v>
      </c>
      <c r="C89" s="513" t="s">
        <v>45</v>
      </c>
      <c r="D89" s="513" t="s">
        <v>309</v>
      </c>
      <c r="E89" s="513">
        <v>22</v>
      </c>
      <c r="F89" s="513" t="s">
        <v>675</v>
      </c>
      <c r="G89" s="513" t="s">
        <v>12203</v>
      </c>
      <c r="H89" s="513" t="s">
        <v>5350</v>
      </c>
      <c r="I89" s="513" t="s">
        <v>6205</v>
      </c>
      <c r="J89" s="513" t="s">
        <v>6200</v>
      </c>
      <c r="K89" s="513" t="s">
        <v>6201</v>
      </c>
      <c r="L89" s="513" t="s">
        <v>6202</v>
      </c>
      <c r="M89" s="513" t="s">
        <v>6206</v>
      </c>
      <c r="N89" s="517">
        <v>43259</v>
      </c>
      <c r="O89" s="513" t="s">
        <v>4801</v>
      </c>
      <c r="P89" s="645">
        <v>983</v>
      </c>
      <c r="Q89" s="513" t="s">
        <v>4800</v>
      </c>
      <c r="R89" s="513" t="s">
        <v>309</v>
      </c>
      <c r="S89" s="513" t="s">
        <v>5889</v>
      </c>
      <c r="T89" s="513">
        <v>0</v>
      </c>
      <c r="V89" t="str">
        <f>VLOOKUP(F89,'[3]Tổng - PL KS'!$B$9:$B$1291,1,FALSE)</f>
        <v>MRKU3060558</v>
      </c>
    </row>
    <row r="90" spans="1:22" ht="344.25" hidden="1">
      <c r="A90" s="513">
        <v>132</v>
      </c>
      <c r="B90" s="513" t="s">
        <v>4263</v>
      </c>
      <c r="C90" s="513" t="s">
        <v>45</v>
      </c>
      <c r="D90" s="513" t="s">
        <v>309</v>
      </c>
      <c r="E90" s="513">
        <v>22</v>
      </c>
      <c r="F90" s="513" t="s">
        <v>681</v>
      </c>
      <c r="G90" s="513" t="s">
        <v>12203</v>
      </c>
      <c r="H90" s="513" t="s">
        <v>5350</v>
      </c>
      <c r="I90" s="513" t="s">
        <v>6207</v>
      </c>
      <c r="J90" s="513" t="s">
        <v>6200</v>
      </c>
      <c r="K90" s="513" t="s">
        <v>6201</v>
      </c>
      <c r="L90" s="513" t="s">
        <v>6202</v>
      </c>
      <c r="M90" s="513" t="s">
        <v>6206</v>
      </c>
      <c r="N90" s="517">
        <v>43259</v>
      </c>
      <c r="O90" s="513" t="s">
        <v>4801</v>
      </c>
      <c r="P90" s="645">
        <v>983</v>
      </c>
      <c r="Q90" s="513" t="s">
        <v>4800</v>
      </c>
      <c r="R90" s="513" t="s">
        <v>309</v>
      </c>
      <c r="S90" s="513" t="s">
        <v>5889</v>
      </c>
      <c r="T90" s="513">
        <v>0</v>
      </c>
      <c r="V90" t="str">
        <f>VLOOKUP(F90,'[3]Tổng - PL KS'!$B$9:$B$1291,1,FALSE)</f>
        <v>MSKU0698031</v>
      </c>
    </row>
    <row r="91" spans="1:22" ht="344.25" hidden="1">
      <c r="A91" s="513">
        <v>133</v>
      </c>
      <c r="B91" s="513" t="s">
        <v>4263</v>
      </c>
      <c r="C91" s="513" t="s">
        <v>45</v>
      </c>
      <c r="D91" s="513" t="s">
        <v>309</v>
      </c>
      <c r="E91" s="513">
        <v>22</v>
      </c>
      <c r="F91" s="513" t="s">
        <v>679</v>
      </c>
      <c r="G91" s="513" t="s">
        <v>12203</v>
      </c>
      <c r="H91" s="513" t="s">
        <v>5350</v>
      </c>
      <c r="I91" s="513" t="s">
        <v>6208</v>
      </c>
      <c r="J91" s="513" t="s">
        <v>6200</v>
      </c>
      <c r="K91" s="513" t="s">
        <v>6201</v>
      </c>
      <c r="L91" s="513" t="s">
        <v>6202</v>
      </c>
      <c r="M91" s="513" t="s">
        <v>6206</v>
      </c>
      <c r="N91" s="517">
        <v>43259</v>
      </c>
      <c r="O91" s="513" t="s">
        <v>4801</v>
      </c>
      <c r="P91" s="645">
        <v>983</v>
      </c>
      <c r="Q91" s="513" t="s">
        <v>4800</v>
      </c>
      <c r="R91" s="513" t="s">
        <v>309</v>
      </c>
      <c r="S91" s="513" t="s">
        <v>5889</v>
      </c>
      <c r="T91" s="513">
        <v>0</v>
      </c>
      <c r="V91" t="str">
        <f>VLOOKUP(F91,'[3]Tổng - PL KS'!$B$9:$B$1291,1,FALSE)</f>
        <v>MSKU8338828</v>
      </c>
    </row>
    <row r="92" spans="1:22" ht="306" hidden="1">
      <c r="A92" s="513">
        <v>134</v>
      </c>
      <c r="B92" s="513" t="s">
        <v>4263</v>
      </c>
      <c r="C92" s="513" t="s">
        <v>45</v>
      </c>
      <c r="D92" s="513" t="s">
        <v>309</v>
      </c>
      <c r="E92" s="513">
        <v>20</v>
      </c>
      <c r="F92" s="513" t="s">
        <v>677</v>
      </c>
      <c r="G92" s="513" t="s">
        <v>12203</v>
      </c>
      <c r="H92" s="513" t="s">
        <v>5350</v>
      </c>
      <c r="I92" s="513" t="s">
        <v>6209</v>
      </c>
      <c r="J92" s="513" t="s">
        <v>6210</v>
      </c>
      <c r="K92" s="513" t="s">
        <v>6211</v>
      </c>
      <c r="L92" s="513" t="s">
        <v>678</v>
      </c>
      <c r="M92" s="513" t="s">
        <v>6206</v>
      </c>
      <c r="N92" s="517">
        <v>43259</v>
      </c>
      <c r="O92" s="513" t="s">
        <v>6212</v>
      </c>
      <c r="P92" s="645">
        <v>983</v>
      </c>
      <c r="Q92" s="513" t="s">
        <v>4800</v>
      </c>
      <c r="R92" s="513" t="s">
        <v>309</v>
      </c>
      <c r="S92" s="513" t="s">
        <v>5889</v>
      </c>
      <c r="T92" s="513">
        <v>0</v>
      </c>
      <c r="V92" t="str">
        <f>VLOOKUP(F92,'[3]Tổng - PL KS'!$B$9:$B$1291,1,FALSE)</f>
        <v>SUDU6921906</v>
      </c>
    </row>
    <row r="93" spans="1:22" ht="318.75" hidden="1">
      <c r="A93" s="513">
        <v>135</v>
      </c>
      <c r="B93" s="513" t="s">
        <v>4263</v>
      </c>
      <c r="C93" s="513" t="s">
        <v>45</v>
      </c>
      <c r="D93" s="513" t="s">
        <v>309</v>
      </c>
      <c r="E93" s="513">
        <v>27</v>
      </c>
      <c r="F93" s="513" t="s">
        <v>682</v>
      </c>
      <c r="G93" s="513" t="s">
        <v>12203</v>
      </c>
      <c r="H93" s="513" t="s">
        <v>5350</v>
      </c>
      <c r="I93" s="513" t="s">
        <v>6213</v>
      </c>
      <c r="J93" s="513" t="s">
        <v>6214</v>
      </c>
      <c r="K93" s="513" t="s">
        <v>6215</v>
      </c>
      <c r="L93" s="513" t="s">
        <v>683</v>
      </c>
      <c r="M93" s="513" t="s">
        <v>6216</v>
      </c>
      <c r="N93" s="517">
        <v>43258</v>
      </c>
      <c r="O93" s="513" t="s">
        <v>5272</v>
      </c>
      <c r="P93" s="645">
        <v>984</v>
      </c>
      <c r="Q93" s="513" t="s">
        <v>4800</v>
      </c>
      <c r="R93" s="513" t="s">
        <v>309</v>
      </c>
      <c r="S93" s="513" t="s">
        <v>5889</v>
      </c>
      <c r="T93" s="513">
        <v>0</v>
      </c>
      <c r="V93" t="str">
        <f>VLOOKUP(F93,'[3]Tổng - PL KS'!$B$9:$B$1291,1,FALSE)</f>
        <v>TCNU2052420</v>
      </c>
    </row>
    <row r="94" spans="1:22" ht="306" hidden="1">
      <c r="A94" s="513">
        <v>140</v>
      </c>
      <c r="B94" s="513" t="s">
        <v>4263</v>
      </c>
      <c r="C94" s="513" t="s">
        <v>45</v>
      </c>
      <c r="D94" s="513" t="s">
        <v>309</v>
      </c>
      <c r="E94" s="513">
        <v>22</v>
      </c>
      <c r="F94" s="513" t="s">
        <v>687</v>
      </c>
      <c r="G94" s="513" t="s">
        <v>12203</v>
      </c>
      <c r="H94" s="513" t="s">
        <v>5350</v>
      </c>
      <c r="I94" s="513" t="s">
        <v>6234</v>
      </c>
      <c r="J94" s="513" t="s">
        <v>6235</v>
      </c>
      <c r="K94" s="513" t="s">
        <v>6236</v>
      </c>
      <c r="L94" s="513" t="s">
        <v>6237</v>
      </c>
      <c r="M94" s="513" t="s">
        <v>6238</v>
      </c>
      <c r="N94" s="517">
        <v>43251</v>
      </c>
      <c r="O94" s="513" t="s">
        <v>5272</v>
      </c>
      <c r="P94" s="645">
        <v>991</v>
      </c>
      <c r="Q94" s="513" t="s">
        <v>4800</v>
      </c>
      <c r="R94" s="513" t="s">
        <v>309</v>
      </c>
      <c r="S94" s="513" t="s">
        <v>5889</v>
      </c>
      <c r="T94" s="513">
        <v>0</v>
      </c>
      <c r="V94" t="str">
        <f>VLOOKUP(F94,'[3]Tổng - PL KS'!$B$9:$B$1291,1,FALSE)</f>
        <v>BMOU5671493</v>
      </c>
    </row>
    <row r="95" spans="1:22" ht="242.25" hidden="1">
      <c r="A95" s="513">
        <v>141</v>
      </c>
      <c r="B95" s="513" t="s">
        <v>4263</v>
      </c>
      <c r="C95" s="513" t="s">
        <v>45</v>
      </c>
      <c r="D95" s="513" t="s">
        <v>309</v>
      </c>
      <c r="E95" s="513">
        <v>21</v>
      </c>
      <c r="F95" s="513" t="s">
        <v>698</v>
      </c>
      <c r="G95" s="513" t="s">
        <v>12203</v>
      </c>
      <c r="H95" s="513" t="s">
        <v>5350</v>
      </c>
      <c r="I95" s="513" t="s">
        <v>6239</v>
      </c>
      <c r="J95" s="513" t="s">
        <v>6200</v>
      </c>
      <c r="K95" s="513" t="s">
        <v>6240</v>
      </c>
      <c r="L95" s="513" t="s">
        <v>6241</v>
      </c>
      <c r="M95" s="513" t="s">
        <v>6242</v>
      </c>
      <c r="N95" s="517">
        <v>43251</v>
      </c>
      <c r="O95" s="513" t="s">
        <v>4801</v>
      </c>
      <c r="P95" s="645">
        <v>991</v>
      </c>
      <c r="Q95" s="513" t="s">
        <v>4800</v>
      </c>
      <c r="R95" s="513" t="s">
        <v>309</v>
      </c>
      <c r="S95" s="513" t="s">
        <v>5889</v>
      </c>
      <c r="T95" s="513">
        <v>0</v>
      </c>
      <c r="V95" t="str">
        <f>VLOOKUP(F95,'[3]Tổng - PL KS'!$B$9:$B$1291,1,FALSE)</f>
        <v>CAXU9164565</v>
      </c>
    </row>
    <row r="96" spans="1:22" ht="306" hidden="1">
      <c r="A96" s="513">
        <v>142</v>
      </c>
      <c r="B96" s="513" t="s">
        <v>4263</v>
      </c>
      <c r="C96" s="513" t="s">
        <v>45</v>
      </c>
      <c r="D96" s="513" t="s">
        <v>309</v>
      </c>
      <c r="E96" s="513">
        <v>24</v>
      </c>
      <c r="F96" s="513" t="s">
        <v>699</v>
      </c>
      <c r="G96" s="513" t="s">
        <v>12203</v>
      </c>
      <c r="H96" s="513" t="s">
        <v>5350</v>
      </c>
      <c r="I96" s="513" t="s">
        <v>6243</v>
      </c>
      <c r="J96" s="513" t="s">
        <v>6235</v>
      </c>
      <c r="K96" s="513" t="s">
        <v>6236</v>
      </c>
      <c r="L96" s="513" t="s">
        <v>6237</v>
      </c>
      <c r="M96" s="513" t="s">
        <v>6244</v>
      </c>
      <c r="N96" s="517">
        <v>43251</v>
      </c>
      <c r="O96" s="513" t="s">
        <v>5272</v>
      </c>
      <c r="P96" s="645">
        <v>991</v>
      </c>
      <c r="Q96" s="513" t="s">
        <v>4800</v>
      </c>
      <c r="R96" s="513" t="s">
        <v>309</v>
      </c>
      <c r="S96" s="513" t="s">
        <v>5889</v>
      </c>
      <c r="T96" s="513">
        <v>0</v>
      </c>
      <c r="V96" t="str">
        <f>VLOOKUP(F96,'[3]Tổng - PL KS'!$B$9:$B$1291,1,FALSE)</f>
        <v>CCLU6929540</v>
      </c>
    </row>
    <row r="97" spans="1:22" ht="306" hidden="1">
      <c r="A97" s="513">
        <v>143</v>
      </c>
      <c r="B97" s="513" t="s">
        <v>4263</v>
      </c>
      <c r="C97" s="513" t="s">
        <v>45</v>
      </c>
      <c r="D97" s="513" t="s">
        <v>309</v>
      </c>
      <c r="E97" s="513">
        <v>22</v>
      </c>
      <c r="F97" s="513" t="s">
        <v>684</v>
      </c>
      <c r="G97" s="513" t="s">
        <v>12203</v>
      </c>
      <c r="H97" s="513" t="s">
        <v>5350</v>
      </c>
      <c r="I97" s="513" t="s">
        <v>6245</v>
      </c>
      <c r="J97" s="513" t="s">
        <v>6235</v>
      </c>
      <c r="K97" s="513" t="s">
        <v>6236</v>
      </c>
      <c r="L97" s="513" t="s">
        <v>6237</v>
      </c>
      <c r="M97" s="513" t="s">
        <v>6246</v>
      </c>
      <c r="N97" s="517">
        <v>43251</v>
      </c>
      <c r="O97" s="513" t="s">
        <v>5272</v>
      </c>
      <c r="P97" s="645">
        <v>991</v>
      </c>
      <c r="Q97" s="513" t="s">
        <v>4800</v>
      </c>
      <c r="R97" s="513" t="s">
        <v>309</v>
      </c>
      <c r="S97" s="513" t="s">
        <v>5889</v>
      </c>
      <c r="T97" s="513">
        <v>0</v>
      </c>
      <c r="V97" t="str">
        <f>VLOOKUP(F97,'[3]Tổng - PL KS'!$B$9:$B$1291,1,FALSE)</f>
        <v>FSCU8619897</v>
      </c>
    </row>
    <row r="98" spans="1:22" ht="242.25" hidden="1">
      <c r="A98" s="513">
        <v>144</v>
      </c>
      <c r="B98" s="513" t="s">
        <v>4263</v>
      </c>
      <c r="C98" s="513" t="s">
        <v>45</v>
      </c>
      <c r="D98" s="513" t="s">
        <v>309</v>
      </c>
      <c r="E98" s="513">
        <v>22</v>
      </c>
      <c r="F98" s="513" t="s">
        <v>688</v>
      </c>
      <c r="G98" s="513" t="s">
        <v>12203</v>
      </c>
      <c r="H98" s="513" t="s">
        <v>5350</v>
      </c>
      <c r="I98" s="513" t="s">
        <v>6247</v>
      </c>
      <c r="J98" s="513" t="s">
        <v>6200</v>
      </c>
      <c r="K98" s="513" t="s">
        <v>6240</v>
      </c>
      <c r="L98" s="513" t="s">
        <v>6248</v>
      </c>
      <c r="M98" s="513" t="s">
        <v>6249</v>
      </c>
      <c r="N98" s="517">
        <v>43251</v>
      </c>
      <c r="O98" s="513" t="s">
        <v>4801</v>
      </c>
      <c r="P98" s="645">
        <v>991</v>
      </c>
      <c r="Q98" s="513" t="s">
        <v>4800</v>
      </c>
      <c r="R98" s="513" t="s">
        <v>309</v>
      </c>
      <c r="S98" s="513" t="s">
        <v>5889</v>
      </c>
      <c r="T98" s="513">
        <v>0</v>
      </c>
      <c r="V98" t="str">
        <f>VLOOKUP(F98,'[3]Tổng - PL KS'!$B$9:$B$1291,1,FALSE)</f>
        <v>MRKU4569410</v>
      </c>
    </row>
    <row r="99" spans="1:22" ht="242.25" hidden="1">
      <c r="A99" s="513">
        <v>145</v>
      </c>
      <c r="B99" s="513" t="s">
        <v>4263</v>
      </c>
      <c r="C99" s="513" t="s">
        <v>45</v>
      </c>
      <c r="D99" s="513" t="s">
        <v>309</v>
      </c>
      <c r="E99" s="513">
        <v>21</v>
      </c>
      <c r="F99" s="513" t="s">
        <v>700</v>
      </c>
      <c r="G99" s="513" t="s">
        <v>12203</v>
      </c>
      <c r="H99" s="513" t="s">
        <v>5350</v>
      </c>
      <c r="I99" s="513" t="s">
        <v>6250</v>
      </c>
      <c r="J99" s="513" t="s">
        <v>6200</v>
      </c>
      <c r="K99" s="513" t="s">
        <v>6240</v>
      </c>
      <c r="L99" s="513" t="s">
        <v>6241</v>
      </c>
      <c r="M99" s="513" t="s">
        <v>6251</v>
      </c>
      <c r="N99" s="517">
        <v>43251</v>
      </c>
      <c r="O99" s="513" t="s">
        <v>4801</v>
      </c>
      <c r="P99" s="645">
        <v>991</v>
      </c>
      <c r="Q99" s="513" t="s">
        <v>4800</v>
      </c>
      <c r="R99" s="513" t="s">
        <v>309</v>
      </c>
      <c r="S99" s="513" t="s">
        <v>5889</v>
      </c>
      <c r="T99" s="513">
        <v>0</v>
      </c>
      <c r="V99" t="str">
        <f>VLOOKUP(F99,'[3]Tổng - PL KS'!$B$9:$B$1291,1,FALSE)</f>
        <v>MRKU5267360</v>
      </c>
    </row>
    <row r="100" spans="1:22" ht="242.25" hidden="1">
      <c r="A100" s="513">
        <v>146</v>
      </c>
      <c r="B100" s="513" t="s">
        <v>4263</v>
      </c>
      <c r="C100" s="513" t="s">
        <v>45</v>
      </c>
      <c r="D100" s="513" t="s">
        <v>309</v>
      </c>
      <c r="E100" s="513">
        <v>21</v>
      </c>
      <c r="F100" s="513" t="s">
        <v>685</v>
      </c>
      <c r="G100" s="513" t="s">
        <v>12203</v>
      </c>
      <c r="H100" s="513" t="s">
        <v>5350</v>
      </c>
      <c r="I100" s="513" t="s">
        <v>6252</v>
      </c>
      <c r="J100" s="513" t="s">
        <v>6200</v>
      </c>
      <c r="K100" s="513" t="s">
        <v>6240</v>
      </c>
      <c r="L100" s="513" t="s">
        <v>6248</v>
      </c>
      <c r="M100" s="513" t="s">
        <v>6251</v>
      </c>
      <c r="N100" s="517">
        <v>43251</v>
      </c>
      <c r="O100" s="513" t="s">
        <v>4801</v>
      </c>
      <c r="P100" s="645">
        <v>991</v>
      </c>
      <c r="Q100" s="513" t="s">
        <v>4800</v>
      </c>
      <c r="R100" s="513" t="s">
        <v>309</v>
      </c>
      <c r="S100" s="513" t="s">
        <v>5889</v>
      </c>
      <c r="T100" s="513">
        <v>0</v>
      </c>
      <c r="V100" t="str">
        <f>VLOOKUP(F100,'[3]Tổng - PL KS'!$B$9:$B$1291,1,FALSE)</f>
        <v>MRKU6111284</v>
      </c>
    </row>
    <row r="101" spans="1:22" ht="242.25" hidden="1">
      <c r="A101" s="513">
        <v>148</v>
      </c>
      <c r="B101" s="513" t="s">
        <v>4263</v>
      </c>
      <c r="C101" s="513" t="s">
        <v>45</v>
      </c>
      <c r="D101" s="513" t="s">
        <v>309</v>
      </c>
      <c r="E101" s="513">
        <v>20</v>
      </c>
      <c r="F101" s="513" t="s">
        <v>689</v>
      </c>
      <c r="G101" s="513" t="s">
        <v>12203</v>
      </c>
      <c r="H101" s="513" t="s">
        <v>5350</v>
      </c>
      <c r="I101" s="513" t="s">
        <v>6259</v>
      </c>
      <c r="J101" s="513" t="s">
        <v>6200</v>
      </c>
      <c r="K101" s="513" t="s">
        <v>6240</v>
      </c>
      <c r="L101" s="513" t="s">
        <v>6248</v>
      </c>
      <c r="M101" s="513" t="s">
        <v>6251</v>
      </c>
      <c r="N101" s="517">
        <v>43251</v>
      </c>
      <c r="O101" s="513" t="s">
        <v>4801</v>
      </c>
      <c r="P101" s="645">
        <v>991</v>
      </c>
      <c r="Q101" s="513" t="s">
        <v>4800</v>
      </c>
      <c r="R101" s="513" t="s">
        <v>309</v>
      </c>
      <c r="S101" s="513" t="s">
        <v>5889</v>
      </c>
      <c r="T101" s="513">
        <v>0</v>
      </c>
      <c r="V101" t="str">
        <f>VLOOKUP(F101,'[3]Tổng - PL KS'!$B$9:$B$1291,1,FALSE)</f>
        <v>MSKU0510503</v>
      </c>
    </row>
    <row r="102" spans="1:22" ht="242.25" hidden="1">
      <c r="A102" s="513">
        <v>150</v>
      </c>
      <c r="B102" s="513" t="s">
        <v>4263</v>
      </c>
      <c r="C102" s="513" t="s">
        <v>45</v>
      </c>
      <c r="D102" s="513" t="s">
        <v>309</v>
      </c>
      <c r="E102" s="513">
        <v>21</v>
      </c>
      <c r="F102" s="513" t="s">
        <v>691</v>
      </c>
      <c r="G102" s="513" t="s">
        <v>12203</v>
      </c>
      <c r="H102" s="513" t="s">
        <v>5350</v>
      </c>
      <c r="I102" s="513" t="s">
        <v>6262</v>
      </c>
      <c r="J102" s="513" t="s">
        <v>6200</v>
      </c>
      <c r="K102" s="513" t="s">
        <v>6240</v>
      </c>
      <c r="L102" s="513" t="s">
        <v>6241</v>
      </c>
      <c r="M102" s="513" t="s">
        <v>6251</v>
      </c>
      <c r="N102" s="517">
        <v>43251</v>
      </c>
      <c r="O102" s="513" t="s">
        <v>4801</v>
      </c>
      <c r="P102" s="645">
        <v>991</v>
      </c>
      <c r="Q102" s="513" t="s">
        <v>4800</v>
      </c>
      <c r="R102" s="513" t="s">
        <v>309</v>
      </c>
      <c r="S102" s="513" t="s">
        <v>5889</v>
      </c>
      <c r="T102" s="513">
        <v>0</v>
      </c>
      <c r="V102" t="str">
        <f>VLOOKUP(F102,'[3]Tổng - PL KS'!$B$9:$B$1291,1,FALSE)</f>
        <v>MSKU1291966</v>
      </c>
    </row>
    <row r="103" spans="1:22" ht="242.25" hidden="1">
      <c r="A103" s="513">
        <v>151</v>
      </c>
      <c r="B103" s="513" t="s">
        <v>4263</v>
      </c>
      <c r="C103" s="513" t="s">
        <v>45</v>
      </c>
      <c r="D103" s="513" t="s">
        <v>309</v>
      </c>
      <c r="E103" s="513">
        <v>21</v>
      </c>
      <c r="F103" s="513" t="s">
        <v>692</v>
      </c>
      <c r="G103" s="513" t="s">
        <v>12203</v>
      </c>
      <c r="H103" s="513" t="s">
        <v>5350</v>
      </c>
      <c r="I103" s="513" t="s">
        <v>6263</v>
      </c>
      <c r="J103" s="513" t="s">
        <v>6200</v>
      </c>
      <c r="K103" s="513" t="s">
        <v>6240</v>
      </c>
      <c r="L103" s="513" t="s">
        <v>6241</v>
      </c>
      <c r="M103" s="513" t="s">
        <v>6251</v>
      </c>
      <c r="N103" s="517">
        <v>43251</v>
      </c>
      <c r="O103" s="513" t="s">
        <v>4801</v>
      </c>
      <c r="P103" s="645">
        <v>991</v>
      </c>
      <c r="Q103" s="513" t="s">
        <v>4800</v>
      </c>
      <c r="R103" s="513" t="s">
        <v>309</v>
      </c>
      <c r="S103" s="513" t="s">
        <v>5889</v>
      </c>
      <c r="T103" s="513">
        <v>0</v>
      </c>
      <c r="V103" t="str">
        <f>VLOOKUP(F103,'[3]Tổng - PL KS'!$B$9:$B$1291,1,FALSE)</f>
        <v>MSKU1353780</v>
      </c>
    </row>
    <row r="104" spans="1:22" ht="242.25" hidden="1">
      <c r="A104" s="513">
        <v>152</v>
      </c>
      <c r="B104" s="513" t="s">
        <v>4263</v>
      </c>
      <c r="C104" s="513" t="s">
        <v>45</v>
      </c>
      <c r="D104" s="513" t="s">
        <v>309</v>
      </c>
      <c r="E104" s="513">
        <v>20</v>
      </c>
      <c r="F104" s="513" t="s">
        <v>690</v>
      </c>
      <c r="G104" s="513" t="s">
        <v>12203</v>
      </c>
      <c r="H104" s="513" t="s">
        <v>5350</v>
      </c>
      <c r="I104" s="513" t="s">
        <v>6264</v>
      </c>
      <c r="J104" s="513" t="s">
        <v>6200</v>
      </c>
      <c r="K104" s="513" t="s">
        <v>6240</v>
      </c>
      <c r="L104" s="513" t="s">
        <v>6248</v>
      </c>
      <c r="M104" s="513" t="s">
        <v>6251</v>
      </c>
      <c r="N104" s="517">
        <v>43251</v>
      </c>
      <c r="O104" s="513" t="s">
        <v>4801</v>
      </c>
      <c r="P104" s="645">
        <v>991</v>
      </c>
      <c r="Q104" s="513" t="s">
        <v>4800</v>
      </c>
      <c r="R104" s="513" t="s">
        <v>309</v>
      </c>
      <c r="S104" s="513" t="s">
        <v>5889</v>
      </c>
      <c r="T104" s="513">
        <v>0</v>
      </c>
      <c r="V104" t="str">
        <f>VLOOKUP(F104,'[3]Tổng - PL KS'!$B$9:$B$1291,1,FALSE)</f>
        <v>MSKU8110503</v>
      </c>
    </row>
    <row r="105" spans="1:22" ht="242.25" hidden="1">
      <c r="A105" s="513">
        <v>153</v>
      </c>
      <c r="B105" s="513" t="s">
        <v>4263</v>
      </c>
      <c r="C105" s="513" t="s">
        <v>45</v>
      </c>
      <c r="D105" s="513" t="s">
        <v>309</v>
      </c>
      <c r="E105" s="513">
        <v>22</v>
      </c>
      <c r="F105" s="513" t="s">
        <v>686</v>
      </c>
      <c r="G105" s="513" t="s">
        <v>12203</v>
      </c>
      <c r="H105" s="513" t="s">
        <v>5350</v>
      </c>
      <c r="I105" s="513" t="s">
        <v>6265</v>
      </c>
      <c r="J105" s="513" t="s">
        <v>6200</v>
      </c>
      <c r="K105" s="513" t="s">
        <v>6240</v>
      </c>
      <c r="L105" s="513" t="s">
        <v>6248</v>
      </c>
      <c r="M105" s="513" t="s">
        <v>6251</v>
      </c>
      <c r="N105" s="517">
        <v>43251</v>
      </c>
      <c r="O105" s="513" t="s">
        <v>4801</v>
      </c>
      <c r="P105" s="645">
        <v>991</v>
      </c>
      <c r="Q105" s="513" t="s">
        <v>4800</v>
      </c>
      <c r="R105" s="513" t="s">
        <v>309</v>
      </c>
      <c r="S105" s="513" t="s">
        <v>5889</v>
      </c>
      <c r="T105" s="513">
        <v>0</v>
      </c>
      <c r="V105" t="str">
        <f>VLOOKUP(F105,'[3]Tổng - PL KS'!$B$9:$B$1291,1,FALSE)</f>
        <v>MSKU8447304</v>
      </c>
    </row>
    <row r="106" spans="1:22" ht="242.25" hidden="1">
      <c r="A106" s="513">
        <v>154</v>
      </c>
      <c r="B106" s="513" t="s">
        <v>4263</v>
      </c>
      <c r="C106" s="513" t="s">
        <v>45</v>
      </c>
      <c r="D106" s="513" t="s">
        <v>309</v>
      </c>
      <c r="E106" s="513">
        <v>21</v>
      </c>
      <c r="F106" s="513" t="s">
        <v>694</v>
      </c>
      <c r="G106" s="513" t="s">
        <v>12203</v>
      </c>
      <c r="H106" s="513" t="s">
        <v>5350</v>
      </c>
      <c r="I106" s="513" t="s">
        <v>6266</v>
      </c>
      <c r="J106" s="513" t="s">
        <v>6200</v>
      </c>
      <c r="K106" s="513" t="s">
        <v>6240</v>
      </c>
      <c r="L106" s="513" t="s">
        <v>6241</v>
      </c>
      <c r="M106" s="513" t="s">
        <v>6251</v>
      </c>
      <c r="N106" s="517">
        <v>43251</v>
      </c>
      <c r="O106" s="513" t="s">
        <v>4801</v>
      </c>
      <c r="P106" s="645">
        <v>991</v>
      </c>
      <c r="Q106" s="513" t="s">
        <v>4800</v>
      </c>
      <c r="R106" s="513" t="s">
        <v>309</v>
      </c>
      <c r="S106" s="513" t="s">
        <v>5889</v>
      </c>
      <c r="T106" s="513">
        <v>0</v>
      </c>
      <c r="V106" t="str">
        <f>VLOOKUP(F106,'[3]Tổng - PL KS'!$B$9:$B$1291,1,FALSE)</f>
        <v>MSKU8974033</v>
      </c>
    </row>
    <row r="107" spans="1:22" ht="242.25" hidden="1">
      <c r="A107" s="513">
        <v>155</v>
      </c>
      <c r="B107" s="513" t="s">
        <v>4263</v>
      </c>
      <c r="C107" s="513" t="s">
        <v>45</v>
      </c>
      <c r="D107" s="513" t="s">
        <v>309</v>
      </c>
      <c r="E107" s="513">
        <v>22</v>
      </c>
      <c r="F107" s="513" t="s">
        <v>695</v>
      </c>
      <c r="G107" s="513" t="s">
        <v>12203</v>
      </c>
      <c r="H107" s="513" t="s">
        <v>5350</v>
      </c>
      <c r="I107" s="513" t="s">
        <v>6267</v>
      </c>
      <c r="J107" s="513" t="s">
        <v>6200</v>
      </c>
      <c r="K107" s="513" t="s">
        <v>6240</v>
      </c>
      <c r="L107" s="513" t="s">
        <v>6248</v>
      </c>
      <c r="M107" s="513" t="s">
        <v>6251</v>
      </c>
      <c r="N107" s="517">
        <v>43251</v>
      </c>
      <c r="O107" s="513" t="s">
        <v>4801</v>
      </c>
      <c r="P107" s="645">
        <v>991</v>
      </c>
      <c r="Q107" s="513" t="s">
        <v>4800</v>
      </c>
      <c r="R107" s="513" t="s">
        <v>309</v>
      </c>
      <c r="S107" s="513" t="s">
        <v>5889</v>
      </c>
      <c r="T107" s="513">
        <v>0</v>
      </c>
      <c r="V107" t="str">
        <f>VLOOKUP(F107,'[3]Tổng - PL KS'!$B$9:$B$1291,1,FALSE)</f>
        <v>TCNU2575519</v>
      </c>
    </row>
    <row r="108" spans="1:22" ht="306" hidden="1">
      <c r="A108" s="513">
        <v>156</v>
      </c>
      <c r="B108" s="513" t="s">
        <v>4263</v>
      </c>
      <c r="C108" s="513" t="s">
        <v>45</v>
      </c>
      <c r="D108" s="513" t="s">
        <v>309</v>
      </c>
      <c r="E108" s="513">
        <v>22</v>
      </c>
      <c r="F108" s="513" t="s">
        <v>696</v>
      </c>
      <c r="G108" s="513" t="s">
        <v>12203</v>
      </c>
      <c r="H108" s="513" t="s">
        <v>5350</v>
      </c>
      <c r="I108" s="513" t="s">
        <v>6268</v>
      </c>
      <c r="J108" s="513" t="s">
        <v>6235</v>
      </c>
      <c r="K108" s="513" t="s">
        <v>6236</v>
      </c>
      <c r="L108" s="513" t="s">
        <v>6237</v>
      </c>
      <c r="M108" s="513" t="s">
        <v>6246</v>
      </c>
      <c r="N108" s="517">
        <v>43251</v>
      </c>
      <c r="O108" s="513" t="s">
        <v>5272</v>
      </c>
      <c r="P108" s="645">
        <v>991</v>
      </c>
      <c r="Q108" s="513" t="s">
        <v>4800</v>
      </c>
      <c r="R108" s="513" t="s">
        <v>309</v>
      </c>
      <c r="S108" s="513" t="s">
        <v>5889</v>
      </c>
      <c r="T108" s="513">
        <v>0</v>
      </c>
      <c r="V108" t="str">
        <f>VLOOKUP(F108,'[3]Tổng - PL KS'!$B$9:$B$1291,1,FALSE)</f>
        <v>TEMU6941350</v>
      </c>
    </row>
    <row r="109" spans="1:22" ht="306" hidden="1">
      <c r="A109" s="513">
        <v>157</v>
      </c>
      <c r="B109" s="513" t="s">
        <v>4263</v>
      </c>
      <c r="C109" s="513" t="s">
        <v>45</v>
      </c>
      <c r="D109" s="513" t="s">
        <v>309</v>
      </c>
      <c r="E109" s="513">
        <v>23</v>
      </c>
      <c r="F109" s="513" t="s">
        <v>693</v>
      </c>
      <c r="G109" s="513" t="s">
        <v>12203</v>
      </c>
      <c r="H109" s="513" t="s">
        <v>5350</v>
      </c>
      <c r="I109" s="513" t="s">
        <v>6269</v>
      </c>
      <c r="J109" s="513" t="s">
        <v>6235</v>
      </c>
      <c r="K109" s="513" t="s">
        <v>6236</v>
      </c>
      <c r="L109" s="513" t="s">
        <v>6237</v>
      </c>
      <c r="M109" s="513" t="s">
        <v>6244</v>
      </c>
      <c r="N109" s="517">
        <v>43251</v>
      </c>
      <c r="O109" s="513" t="s">
        <v>5272</v>
      </c>
      <c r="P109" s="645">
        <v>991</v>
      </c>
      <c r="Q109" s="513" t="s">
        <v>4800</v>
      </c>
      <c r="R109" s="513" t="s">
        <v>309</v>
      </c>
      <c r="S109" s="513" t="s">
        <v>5889</v>
      </c>
      <c r="T109" s="513">
        <v>0</v>
      </c>
      <c r="V109" t="str">
        <f>VLOOKUP(F109,'[3]Tổng - PL KS'!$B$9:$B$1291,1,FALSE)</f>
        <v>TEMU7896023</v>
      </c>
    </row>
    <row r="110" spans="1:22" ht="242.25" hidden="1">
      <c r="A110" s="513">
        <v>158</v>
      </c>
      <c r="B110" s="513" t="s">
        <v>4263</v>
      </c>
      <c r="C110" s="513" t="s">
        <v>45</v>
      </c>
      <c r="D110" s="513" t="s">
        <v>309</v>
      </c>
      <c r="E110" s="513">
        <v>20</v>
      </c>
      <c r="F110" s="513" t="s">
        <v>697</v>
      </c>
      <c r="G110" s="513" t="s">
        <v>12203</v>
      </c>
      <c r="H110" s="513" t="s">
        <v>5350</v>
      </c>
      <c r="I110" s="513" t="s">
        <v>6270</v>
      </c>
      <c r="J110" s="513" t="s">
        <v>6200</v>
      </c>
      <c r="K110" s="513" t="s">
        <v>6240</v>
      </c>
      <c r="L110" s="513" t="s">
        <v>6248</v>
      </c>
      <c r="M110" s="513" t="s">
        <v>6249</v>
      </c>
      <c r="N110" s="517">
        <v>43251</v>
      </c>
      <c r="O110" s="513" t="s">
        <v>4801</v>
      </c>
      <c r="P110" s="645">
        <v>991</v>
      </c>
      <c r="Q110" s="513" t="s">
        <v>4800</v>
      </c>
      <c r="R110" s="513" t="s">
        <v>309</v>
      </c>
      <c r="S110" s="513" t="s">
        <v>5889</v>
      </c>
      <c r="T110" s="513">
        <v>0</v>
      </c>
      <c r="V110" t="str">
        <f>VLOOKUP(F110,'[3]Tổng - PL KS'!$B$9:$B$1291,1,FALSE)</f>
        <v>TGHU8421087</v>
      </c>
    </row>
    <row r="111" spans="1:22" ht="191.25" hidden="1">
      <c r="A111" s="513">
        <v>159</v>
      </c>
      <c r="B111" s="513" t="s">
        <v>4263</v>
      </c>
      <c r="C111" s="513" t="s">
        <v>6271</v>
      </c>
      <c r="D111" s="513" t="s">
        <v>5936</v>
      </c>
      <c r="E111" s="513">
        <v>22</v>
      </c>
      <c r="F111" s="513" t="s">
        <v>701</v>
      </c>
      <c r="G111" s="513" t="s">
        <v>12203</v>
      </c>
      <c r="H111" s="513" t="s">
        <v>5350</v>
      </c>
      <c r="I111" s="513" t="s">
        <v>6272</v>
      </c>
      <c r="J111" s="513" t="s">
        <v>6273</v>
      </c>
      <c r="K111" s="513" t="s">
        <v>6274</v>
      </c>
      <c r="L111" s="513" t="s">
        <v>702</v>
      </c>
      <c r="M111" s="513" t="s">
        <v>6275</v>
      </c>
      <c r="N111" s="517">
        <v>43250</v>
      </c>
      <c r="O111" s="513" t="s">
        <v>5295</v>
      </c>
      <c r="P111" s="645">
        <v>992</v>
      </c>
      <c r="Q111" s="513" t="s">
        <v>4800</v>
      </c>
      <c r="R111" s="513" t="s">
        <v>5936</v>
      </c>
      <c r="S111" s="513" t="s">
        <v>5889</v>
      </c>
      <c r="T111" s="513">
        <v>0</v>
      </c>
      <c r="V111" t="str">
        <f>VLOOKUP(F111,'[3]Tổng - PL KS'!$B$9:$B$1291,1,FALSE)</f>
        <v>BMOU4579865</v>
      </c>
    </row>
    <row r="112" spans="1:22" ht="191.25" hidden="1">
      <c r="A112" s="513">
        <v>160</v>
      </c>
      <c r="B112" s="513" t="s">
        <v>4263</v>
      </c>
      <c r="C112" s="513" t="s">
        <v>6271</v>
      </c>
      <c r="D112" s="513" t="s">
        <v>5936</v>
      </c>
      <c r="E112" s="513">
        <v>30</v>
      </c>
      <c r="F112" s="513" t="s">
        <v>703</v>
      </c>
      <c r="G112" s="513" t="s">
        <v>12203</v>
      </c>
      <c r="H112" s="513" t="s">
        <v>5350</v>
      </c>
      <c r="I112" s="513" t="s">
        <v>6276</v>
      </c>
      <c r="J112" s="513" t="s">
        <v>6273</v>
      </c>
      <c r="K112" s="513" t="s">
        <v>6274</v>
      </c>
      <c r="L112" s="513" t="s">
        <v>702</v>
      </c>
      <c r="M112" s="513" t="s">
        <v>6277</v>
      </c>
      <c r="N112" s="517">
        <v>43250</v>
      </c>
      <c r="O112" s="513" t="s">
        <v>5295</v>
      </c>
      <c r="P112" s="645">
        <v>992</v>
      </c>
      <c r="Q112" s="513" t="s">
        <v>4800</v>
      </c>
      <c r="R112" s="513" t="s">
        <v>5936</v>
      </c>
      <c r="S112" s="513" t="s">
        <v>5889</v>
      </c>
      <c r="T112" s="513">
        <v>0</v>
      </c>
      <c r="V112" t="str">
        <f>VLOOKUP(F112,'[3]Tổng - PL KS'!$B$9:$B$1291,1,FALSE)</f>
        <v>FSCU9733224</v>
      </c>
    </row>
    <row r="113" spans="1:22" ht="331.5" hidden="1">
      <c r="A113" s="513">
        <v>161</v>
      </c>
      <c r="B113" s="513" t="s">
        <v>4263</v>
      </c>
      <c r="C113" s="513" t="s">
        <v>45</v>
      </c>
      <c r="D113" s="513" t="s">
        <v>309</v>
      </c>
      <c r="E113" s="513">
        <v>26</v>
      </c>
      <c r="F113" s="513" t="s">
        <v>707</v>
      </c>
      <c r="G113" s="513" t="s">
        <v>12203</v>
      </c>
      <c r="H113" s="513" t="s">
        <v>5350</v>
      </c>
      <c r="I113" s="513" t="s">
        <v>6278</v>
      </c>
      <c r="J113" s="513" t="s">
        <v>6279</v>
      </c>
      <c r="K113" s="513" t="s">
        <v>6280</v>
      </c>
      <c r="L113" s="513" t="s">
        <v>708</v>
      </c>
      <c r="M113" s="513" t="s">
        <v>6281</v>
      </c>
      <c r="N113" s="517">
        <v>43247</v>
      </c>
      <c r="O113" s="513" t="s">
        <v>5950</v>
      </c>
      <c r="P113" s="645">
        <v>995</v>
      </c>
      <c r="Q113" s="513" t="s">
        <v>4800</v>
      </c>
      <c r="R113" s="513" t="s">
        <v>309</v>
      </c>
      <c r="S113" s="513" t="s">
        <v>5889</v>
      </c>
      <c r="T113" s="513">
        <v>0</v>
      </c>
      <c r="V113" t="str">
        <f>VLOOKUP(F113,'[3]Tổng - PL KS'!$B$9:$B$1291,1,FALSE)</f>
        <v>NSSU7027804</v>
      </c>
    </row>
    <row r="114" spans="1:22" ht="344.25" hidden="1">
      <c r="A114" s="513">
        <v>162</v>
      </c>
      <c r="B114" s="513" t="s">
        <v>4263</v>
      </c>
      <c r="C114" s="513" t="s">
        <v>45</v>
      </c>
      <c r="D114" s="513" t="s">
        <v>309</v>
      </c>
      <c r="E114" s="513">
        <v>26</v>
      </c>
      <c r="F114" s="513" t="s">
        <v>704</v>
      </c>
      <c r="G114" s="513" t="s">
        <v>12203</v>
      </c>
      <c r="H114" s="513" t="s">
        <v>5350</v>
      </c>
      <c r="I114" s="513" t="s">
        <v>6282</v>
      </c>
      <c r="J114" s="513" t="s">
        <v>6279</v>
      </c>
      <c r="K114" s="513" t="s">
        <v>6283</v>
      </c>
      <c r="L114" s="513" t="s">
        <v>705</v>
      </c>
      <c r="M114" s="513" t="s">
        <v>6281</v>
      </c>
      <c r="N114" s="517">
        <v>43247</v>
      </c>
      <c r="O114" s="513" t="s">
        <v>5950</v>
      </c>
      <c r="P114" s="645">
        <v>995</v>
      </c>
      <c r="Q114" s="513" t="s">
        <v>4800</v>
      </c>
      <c r="R114" s="513" t="s">
        <v>309</v>
      </c>
      <c r="S114" s="513" t="s">
        <v>5889</v>
      </c>
      <c r="T114" s="513">
        <v>0</v>
      </c>
      <c r="V114" t="str">
        <f>VLOOKUP(F114,'[3]Tổng - PL KS'!$B$9:$B$1291,1,FALSE)</f>
        <v>NSSU7095917</v>
      </c>
    </row>
    <row r="115" spans="1:22" ht="331.5" hidden="1">
      <c r="A115" s="513">
        <v>163</v>
      </c>
      <c r="B115" s="513" t="s">
        <v>4263</v>
      </c>
      <c r="C115" s="513" t="s">
        <v>45</v>
      </c>
      <c r="D115" s="513" t="s">
        <v>309</v>
      </c>
      <c r="E115" s="513">
        <v>23</v>
      </c>
      <c r="F115" s="513" t="s">
        <v>709</v>
      </c>
      <c r="G115" s="513" t="s">
        <v>12203</v>
      </c>
      <c r="H115" s="513" t="s">
        <v>5350</v>
      </c>
      <c r="I115" s="513" t="s">
        <v>6284</v>
      </c>
      <c r="J115" s="513" t="s">
        <v>6279</v>
      </c>
      <c r="K115" s="513" t="s">
        <v>6280</v>
      </c>
      <c r="L115" s="513" t="s">
        <v>708</v>
      </c>
      <c r="M115" s="513" t="s">
        <v>6285</v>
      </c>
      <c r="N115" s="517">
        <v>43247</v>
      </c>
      <c r="O115" s="513" t="s">
        <v>5950</v>
      </c>
      <c r="P115" s="645">
        <v>995</v>
      </c>
      <c r="Q115" s="513" t="s">
        <v>4800</v>
      </c>
      <c r="R115" s="513" t="s">
        <v>309</v>
      </c>
      <c r="S115" s="513" t="s">
        <v>5889</v>
      </c>
      <c r="T115" s="513">
        <v>0</v>
      </c>
      <c r="V115" t="str">
        <f>VLOOKUP(F115,'[3]Tổng - PL KS'!$B$9:$B$1291,1,FALSE)</f>
        <v>TEMU8408479</v>
      </c>
    </row>
    <row r="116" spans="1:22" ht="344.25" hidden="1">
      <c r="A116" s="513">
        <v>164</v>
      </c>
      <c r="B116" s="513" t="s">
        <v>4263</v>
      </c>
      <c r="C116" s="513" t="s">
        <v>45</v>
      </c>
      <c r="D116" s="513" t="s">
        <v>309</v>
      </c>
      <c r="E116" s="513">
        <v>23</v>
      </c>
      <c r="F116" s="513" t="s">
        <v>706</v>
      </c>
      <c r="G116" s="513" t="s">
        <v>12203</v>
      </c>
      <c r="H116" s="513" t="s">
        <v>5350</v>
      </c>
      <c r="I116" s="513" t="s">
        <v>6286</v>
      </c>
      <c r="J116" s="513" t="s">
        <v>6279</v>
      </c>
      <c r="K116" s="513" t="s">
        <v>6283</v>
      </c>
      <c r="L116" s="513" t="s">
        <v>705</v>
      </c>
      <c r="M116" s="513" t="s">
        <v>6285</v>
      </c>
      <c r="N116" s="517">
        <v>43247</v>
      </c>
      <c r="O116" s="513" t="s">
        <v>5950</v>
      </c>
      <c r="P116" s="645">
        <v>995</v>
      </c>
      <c r="Q116" s="513" t="s">
        <v>4800</v>
      </c>
      <c r="R116" s="513" t="s">
        <v>309</v>
      </c>
      <c r="S116" s="513" t="s">
        <v>5889</v>
      </c>
      <c r="T116" s="513">
        <v>0</v>
      </c>
      <c r="V116" t="str">
        <f>VLOOKUP(F116,'[3]Tổng - PL KS'!$B$9:$B$1291,1,FALSE)</f>
        <v>TGHU9227498</v>
      </c>
    </row>
    <row r="117" spans="1:22" ht="255" hidden="1">
      <c r="A117" s="513">
        <v>165</v>
      </c>
      <c r="B117" s="513" t="s">
        <v>4263</v>
      </c>
      <c r="C117" s="513" t="s">
        <v>90</v>
      </c>
      <c r="D117" s="513" t="s">
        <v>5936</v>
      </c>
      <c r="E117" s="513">
        <v>25</v>
      </c>
      <c r="F117" s="513" t="s">
        <v>710</v>
      </c>
      <c r="G117" s="513" t="s">
        <v>12203</v>
      </c>
      <c r="H117" s="513" t="s">
        <v>5350</v>
      </c>
      <c r="I117" s="513" t="s">
        <v>6287</v>
      </c>
      <c r="J117" s="513" t="s">
        <v>6288</v>
      </c>
      <c r="K117" s="513" t="s">
        <v>6289</v>
      </c>
      <c r="L117" s="513" t="s">
        <v>711</v>
      </c>
      <c r="M117" s="513" t="s">
        <v>6290</v>
      </c>
      <c r="N117" s="517">
        <v>43246</v>
      </c>
      <c r="O117" s="513" t="s">
        <v>6193</v>
      </c>
      <c r="P117" s="645">
        <v>996</v>
      </c>
      <c r="Q117" s="513" t="s">
        <v>4800</v>
      </c>
      <c r="R117" s="513" t="s">
        <v>5936</v>
      </c>
      <c r="S117" s="513" t="s">
        <v>5889</v>
      </c>
      <c r="T117" s="513">
        <v>0</v>
      </c>
      <c r="V117" t="str">
        <f>VLOOKUP(F117,'[3]Tổng - PL KS'!$B$9:$B$1291,1,FALSE)</f>
        <v>AMFU8906680</v>
      </c>
    </row>
    <row r="118" spans="1:22" ht="255" hidden="1">
      <c r="A118" s="513">
        <v>166</v>
      </c>
      <c r="B118" s="513" t="s">
        <v>4263</v>
      </c>
      <c r="C118" s="513" t="s">
        <v>90</v>
      </c>
      <c r="D118" s="513" t="s">
        <v>5936</v>
      </c>
      <c r="E118" s="513">
        <v>23</v>
      </c>
      <c r="F118" s="513" t="s">
        <v>717</v>
      </c>
      <c r="G118" s="513" t="s">
        <v>12203</v>
      </c>
      <c r="H118" s="513" t="s">
        <v>5350</v>
      </c>
      <c r="I118" s="513" t="s">
        <v>6291</v>
      </c>
      <c r="J118" s="513" t="s">
        <v>6288</v>
      </c>
      <c r="K118" s="513" t="s">
        <v>6289</v>
      </c>
      <c r="L118" s="513" t="s">
        <v>711</v>
      </c>
      <c r="M118" s="513" t="s">
        <v>6290</v>
      </c>
      <c r="N118" s="517">
        <v>43246</v>
      </c>
      <c r="O118" s="513" t="s">
        <v>6193</v>
      </c>
      <c r="P118" s="645">
        <v>996</v>
      </c>
      <c r="Q118" s="513" t="s">
        <v>4800</v>
      </c>
      <c r="R118" s="513" t="s">
        <v>5936</v>
      </c>
      <c r="S118" s="513" t="s">
        <v>5889</v>
      </c>
      <c r="T118" s="513">
        <v>0</v>
      </c>
      <c r="V118" t="str">
        <f>VLOOKUP(F118,'[3]Tổng - PL KS'!$B$9:$B$1291,1,FALSE)</f>
        <v>BMOU6432338</v>
      </c>
    </row>
    <row r="119" spans="1:22" ht="255" hidden="1">
      <c r="A119" s="513">
        <v>167</v>
      </c>
      <c r="B119" s="513" t="s">
        <v>4263</v>
      </c>
      <c r="C119" s="513" t="s">
        <v>90</v>
      </c>
      <c r="D119" s="513" t="s">
        <v>5936</v>
      </c>
      <c r="E119" s="513">
        <v>29</v>
      </c>
      <c r="F119" s="513" t="s">
        <v>713</v>
      </c>
      <c r="G119" s="513" t="s">
        <v>12203</v>
      </c>
      <c r="H119" s="513" t="s">
        <v>5350</v>
      </c>
      <c r="I119" s="513" t="s">
        <v>6292</v>
      </c>
      <c r="J119" s="513" t="s">
        <v>6288</v>
      </c>
      <c r="K119" s="513" t="s">
        <v>6289</v>
      </c>
      <c r="L119" s="513" t="s">
        <v>711</v>
      </c>
      <c r="M119" s="513" t="s">
        <v>6293</v>
      </c>
      <c r="N119" s="517">
        <v>43246</v>
      </c>
      <c r="O119" s="513" t="s">
        <v>6193</v>
      </c>
      <c r="P119" s="645">
        <v>996</v>
      </c>
      <c r="Q119" s="513" t="s">
        <v>4800</v>
      </c>
      <c r="R119" s="513" t="s">
        <v>5936</v>
      </c>
      <c r="S119" s="513" t="s">
        <v>5889</v>
      </c>
      <c r="T119" s="513">
        <v>0</v>
      </c>
      <c r="V119" t="str">
        <f>VLOOKUP(F119,'[3]Tổng - PL KS'!$B$9:$B$1291,1,FALSE)</f>
        <v>GATU8821819</v>
      </c>
    </row>
    <row r="120" spans="1:22" ht="165.75" hidden="1">
      <c r="A120" s="513">
        <v>168</v>
      </c>
      <c r="B120" s="513" t="s">
        <v>4263</v>
      </c>
      <c r="C120" s="513" t="s">
        <v>90</v>
      </c>
      <c r="D120" s="513" t="s">
        <v>5936</v>
      </c>
      <c r="E120" s="513">
        <v>26.3</v>
      </c>
      <c r="F120" s="513" t="s">
        <v>714</v>
      </c>
      <c r="G120" s="513" t="s">
        <v>12203</v>
      </c>
      <c r="H120" s="513" t="s">
        <v>5350</v>
      </c>
      <c r="I120" s="513" t="s">
        <v>6294</v>
      </c>
      <c r="J120" s="513" t="s">
        <v>6288</v>
      </c>
      <c r="K120" s="513" t="s">
        <v>6295</v>
      </c>
      <c r="L120" s="513" t="s">
        <v>711</v>
      </c>
      <c r="M120" s="513" t="s">
        <v>6293</v>
      </c>
      <c r="N120" s="517">
        <v>43246</v>
      </c>
      <c r="O120" s="513" t="s">
        <v>6193</v>
      </c>
      <c r="P120" s="645">
        <v>996</v>
      </c>
      <c r="Q120" s="513" t="s">
        <v>4800</v>
      </c>
      <c r="R120" s="513" t="s">
        <v>5936</v>
      </c>
      <c r="S120" s="513" t="s">
        <v>5889</v>
      </c>
      <c r="T120" s="513">
        <v>0</v>
      </c>
      <c r="V120" t="str">
        <f>VLOOKUP(F120,'[3]Tổng - PL KS'!$B$9:$B$1291,1,FALSE)</f>
        <v>GESU6314868</v>
      </c>
    </row>
    <row r="121" spans="1:22" ht="255" hidden="1">
      <c r="A121" s="513">
        <v>169</v>
      </c>
      <c r="B121" s="513" t="s">
        <v>4263</v>
      </c>
      <c r="C121" s="513" t="s">
        <v>90</v>
      </c>
      <c r="D121" s="513" t="s">
        <v>5936</v>
      </c>
      <c r="E121" s="513">
        <v>30</v>
      </c>
      <c r="F121" s="513" t="s">
        <v>716</v>
      </c>
      <c r="G121" s="513" t="s">
        <v>12203</v>
      </c>
      <c r="H121" s="513" t="s">
        <v>5350</v>
      </c>
      <c r="I121" s="513" t="s">
        <v>6296</v>
      </c>
      <c r="J121" s="513" t="s">
        <v>6288</v>
      </c>
      <c r="K121" s="513" t="s">
        <v>6289</v>
      </c>
      <c r="L121" s="513" t="s">
        <v>711</v>
      </c>
      <c r="M121" s="513" t="s">
        <v>6293</v>
      </c>
      <c r="N121" s="517">
        <v>43246</v>
      </c>
      <c r="O121" s="513" t="s">
        <v>6193</v>
      </c>
      <c r="P121" s="645">
        <v>996</v>
      </c>
      <c r="Q121" s="513" t="s">
        <v>4800</v>
      </c>
      <c r="R121" s="513" t="s">
        <v>5936</v>
      </c>
      <c r="S121" s="513" t="s">
        <v>5889</v>
      </c>
      <c r="T121" s="513">
        <v>0</v>
      </c>
      <c r="V121" t="str">
        <f>VLOOKUP(F121,'[3]Tổng - PL KS'!$B$9:$B$1291,1,FALSE)</f>
        <v>HLXU6379790</v>
      </c>
    </row>
    <row r="122" spans="1:22" ht="255" hidden="1">
      <c r="A122" s="513">
        <v>170</v>
      </c>
      <c r="B122" s="513" t="s">
        <v>4263</v>
      </c>
      <c r="C122" s="513" t="s">
        <v>90</v>
      </c>
      <c r="D122" s="513" t="s">
        <v>5936</v>
      </c>
      <c r="E122" s="513">
        <v>27</v>
      </c>
      <c r="F122" s="513" t="s">
        <v>715</v>
      </c>
      <c r="G122" s="513" t="s">
        <v>12203</v>
      </c>
      <c r="H122" s="513" t="s">
        <v>5350</v>
      </c>
      <c r="I122" s="513" t="s">
        <v>6297</v>
      </c>
      <c r="J122" s="513" t="s">
        <v>6288</v>
      </c>
      <c r="K122" s="513" t="s">
        <v>6289</v>
      </c>
      <c r="L122" s="513" t="s">
        <v>711</v>
      </c>
      <c r="M122" s="513" t="s">
        <v>6293</v>
      </c>
      <c r="N122" s="517">
        <v>43246</v>
      </c>
      <c r="O122" s="513" t="s">
        <v>6193</v>
      </c>
      <c r="P122" s="645">
        <v>996</v>
      </c>
      <c r="Q122" s="513" t="s">
        <v>4800</v>
      </c>
      <c r="R122" s="513" t="s">
        <v>5936</v>
      </c>
      <c r="S122" s="513" t="s">
        <v>5889</v>
      </c>
      <c r="T122" s="513">
        <v>0</v>
      </c>
      <c r="V122" t="str">
        <f>VLOOKUP(F122,'[3]Tổng - PL KS'!$B$9:$B$1291,1,FALSE)</f>
        <v>HLXU6391286</v>
      </c>
    </row>
    <row r="123" spans="1:22" ht="255" hidden="1">
      <c r="A123" s="513">
        <v>171</v>
      </c>
      <c r="B123" s="513" t="s">
        <v>4263</v>
      </c>
      <c r="C123" s="513" t="s">
        <v>90</v>
      </c>
      <c r="D123" s="513" t="s">
        <v>5936</v>
      </c>
      <c r="E123" s="513">
        <v>23</v>
      </c>
      <c r="F123" s="513" t="s">
        <v>718</v>
      </c>
      <c r="G123" s="513" t="s">
        <v>12203</v>
      </c>
      <c r="H123" s="513" t="s">
        <v>5350</v>
      </c>
      <c r="I123" s="513" t="s">
        <v>6298</v>
      </c>
      <c r="J123" s="513" t="s">
        <v>6288</v>
      </c>
      <c r="K123" s="513" t="s">
        <v>6289</v>
      </c>
      <c r="L123" s="513" t="s">
        <v>711</v>
      </c>
      <c r="M123" s="513" t="s">
        <v>6293</v>
      </c>
      <c r="N123" s="517">
        <v>43246</v>
      </c>
      <c r="O123" s="513" t="s">
        <v>6193</v>
      </c>
      <c r="P123" s="645">
        <v>996</v>
      </c>
      <c r="Q123" s="513" t="s">
        <v>4800</v>
      </c>
      <c r="R123" s="513" t="s">
        <v>5936</v>
      </c>
      <c r="S123" s="513" t="s">
        <v>5889</v>
      </c>
      <c r="T123" s="513">
        <v>0</v>
      </c>
      <c r="V123" t="str">
        <f>VLOOKUP(F123,'[3]Tổng - PL KS'!$B$9:$B$1291,1,FALSE)</f>
        <v>TCLU6220079</v>
      </c>
    </row>
    <row r="124" spans="1:22" ht="344.25" hidden="1">
      <c r="A124" s="513">
        <v>172</v>
      </c>
      <c r="B124" s="513" t="s">
        <v>4263</v>
      </c>
      <c r="C124" s="513" t="s">
        <v>6299</v>
      </c>
      <c r="D124" s="513" t="s">
        <v>5936</v>
      </c>
      <c r="E124" s="513">
        <v>25</v>
      </c>
      <c r="F124" s="513" t="s">
        <v>719</v>
      </c>
      <c r="G124" s="513" t="s">
        <v>12203</v>
      </c>
      <c r="H124" s="513" t="s">
        <v>5350</v>
      </c>
      <c r="I124" s="513" t="s">
        <v>6300</v>
      </c>
      <c r="J124" s="513" t="s">
        <v>6301</v>
      </c>
      <c r="K124" s="513" t="s">
        <v>6302</v>
      </c>
      <c r="L124" s="513" t="s">
        <v>720</v>
      </c>
      <c r="M124" s="513" t="s">
        <v>6303</v>
      </c>
      <c r="N124" s="517">
        <v>43245</v>
      </c>
      <c r="O124" s="513" t="s">
        <v>5288</v>
      </c>
      <c r="P124" s="645">
        <v>997</v>
      </c>
      <c r="Q124" s="513" t="s">
        <v>4800</v>
      </c>
      <c r="R124" s="513" t="s">
        <v>5936</v>
      </c>
      <c r="S124" s="513" t="s">
        <v>5889</v>
      </c>
      <c r="T124" s="513">
        <v>0</v>
      </c>
      <c r="V124" t="str">
        <f>VLOOKUP(F124,'[3]Tổng - PL KS'!$B$9:$B$1291,1,FALSE)</f>
        <v>CAIU7527865</v>
      </c>
    </row>
    <row r="125" spans="1:22" ht="344.25" hidden="1">
      <c r="A125" s="513">
        <v>174</v>
      </c>
      <c r="B125" s="513" t="s">
        <v>4263</v>
      </c>
      <c r="C125" s="513" t="s">
        <v>6299</v>
      </c>
      <c r="D125" s="513" t="s">
        <v>5936</v>
      </c>
      <c r="E125" s="513">
        <v>26</v>
      </c>
      <c r="F125" s="513" t="s">
        <v>721</v>
      </c>
      <c r="G125" s="513" t="s">
        <v>12203</v>
      </c>
      <c r="H125" s="513" t="s">
        <v>5350</v>
      </c>
      <c r="I125" s="513" t="s">
        <v>6309</v>
      </c>
      <c r="J125" s="513" t="s">
        <v>6301</v>
      </c>
      <c r="K125" s="513" t="s">
        <v>6302</v>
      </c>
      <c r="L125" s="513" t="s">
        <v>720</v>
      </c>
      <c r="M125" s="513" t="s">
        <v>6310</v>
      </c>
      <c r="N125" s="517">
        <v>43245</v>
      </c>
      <c r="O125" s="513" t="s">
        <v>5288</v>
      </c>
      <c r="P125" s="645">
        <v>997</v>
      </c>
      <c r="Q125" s="513" t="s">
        <v>4800</v>
      </c>
      <c r="R125" s="513" t="s">
        <v>5936</v>
      </c>
      <c r="S125" s="513" t="s">
        <v>5889</v>
      </c>
      <c r="T125" s="513">
        <v>0</v>
      </c>
      <c r="V125" t="str">
        <f>VLOOKUP(F125,'[3]Tổng - PL KS'!$B$9:$B$1291,1,FALSE)</f>
        <v>HDMU6555369</v>
      </c>
    </row>
    <row r="126" spans="1:22" ht="318.75" hidden="1">
      <c r="A126" s="513">
        <v>176</v>
      </c>
      <c r="B126" s="513" t="s">
        <v>4263</v>
      </c>
      <c r="C126" s="513" t="s">
        <v>730</v>
      </c>
      <c r="D126" s="513" t="s">
        <v>309</v>
      </c>
      <c r="E126" s="513">
        <v>30</v>
      </c>
      <c r="F126" s="513" t="s">
        <v>727</v>
      </c>
      <c r="G126" s="513" t="s">
        <v>12203</v>
      </c>
      <c r="H126" s="513" t="s">
        <v>5489</v>
      </c>
      <c r="I126" s="513" t="s">
        <v>6315</v>
      </c>
      <c r="J126" s="513" t="s">
        <v>6313</v>
      </c>
      <c r="K126" s="513" t="s">
        <v>731</v>
      </c>
      <c r="L126" s="513" t="s">
        <v>728</v>
      </c>
      <c r="M126" s="513" t="s">
        <v>6314</v>
      </c>
      <c r="N126" s="517">
        <v>43243</v>
      </c>
      <c r="O126" s="513" t="s">
        <v>729</v>
      </c>
      <c r="P126" s="645">
        <v>999</v>
      </c>
      <c r="Q126" s="513" t="s">
        <v>4800</v>
      </c>
      <c r="R126" s="513" t="s">
        <v>309</v>
      </c>
      <c r="S126" s="513" t="s">
        <v>5889</v>
      </c>
      <c r="T126" s="513">
        <v>0</v>
      </c>
      <c r="V126" t="str">
        <f>VLOOKUP(F126,'[3]Tổng - PL KS'!$B$9:$B$1291,1,FALSE)</f>
        <v>MSKU4607425</v>
      </c>
    </row>
    <row r="127" spans="1:22" ht="318.75" hidden="1">
      <c r="A127" s="513">
        <v>177</v>
      </c>
      <c r="B127" s="513" t="s">
        <v>4263</v>
      </c>
      <c r="C127" s="513" t="s">
        <v>730</v>
      </c>
      <c r="D127" s="513" t="s">
        <v>309</v>
      </c>
      <c r="E127" s="513">
        <v>28</v>
      </c>
      <c r="F127" s="513" t="s">
        <v>733</v>
      </c>
      <c r="G127" s="513" t="s">
        <v>12203</v>
      </c>
      <c r="H127" s="513" t="s">
        <v>5489</v>
      </c>
      <c r="I127" s="513" t="s">
        <v>6316</v>
      </c>
      <c r="J127" s="513" t="s">
        <v>6313</v>
      </c>
      <c r="K127" s="513" t="s">
        <v>731</v>
      </c>
      <c r="L127" s="513" t="s">
        <v>728</v>
      </c>
      <c r="M127" s="513" t="s">
        <v>6317</v>
      </c>
      <c r="N127" s="517">
        <v>43243</v>
      </c>
      <c r="O127" s="513" t="s">
        <v>729</v>
      </c>
      <c r="P127" s="645">
        <v>999</v>
      </c>
      <c r="Q127" s="513" t="s">
        <v>4800</v>
      </c>
      <c r="R127" s="513" t="s">
        <v>309</v>
      </c>
      <c r="S127" s="513" t="s">
        <v>5889</v>
      </c>
      <c r="T127" s="513">
        <v>0</v>
      </c>
      <c r="V127" t="str">
        <f>VLOOKUP(F127,'[3]Tổng - PL KS'!$B$9:$B$1291,1,FALSE)</f>
        <v>MSKU4738636</v>
      </c>
    </row>
    <row r="128" spans="1:22" ht="318.75" hidden="1">
      <c r="A128" s="513">
        <v>178</v>
      </c>
      <c r="B128" s="513" t="s">
        <v>4263</v>
      </c>
      <c r="C128" s="513" t="s">
        <v>730</v>
      </c>
      <c r="D128" s="513" t="s">
        <v>309</v>
      </c>
      <c r="E128" s="513">
        <v>30</v>
      </c>
      <c r="F128" s="513" t="s">
        <v>732</v>
      </c>
      <c r="G128" s="513" t="s">
        <v>12203</v>
      </c>
      <c r="H128" s="513" t="s">
        <v>5489</v>
      </c>
      <c r="I128" s="513" t="s">
        <v>6318</v>
      </c>
      <c r="J128" s="513" t="s">
        <v>6313</v>
      </c>
      <c r="K128" s="513" t="s">
        <v>731</v>
      </c>
      <c r="L128" s="513" t="s">
        <v>728</v>
      </c>
      <c r="M128" s="513" t="s">
        <v>6317</v>
      </c>
      <c r="N128" s="517">
        <v>43243</v>
      </c>
      <c r="O128" s="513" t="s">
        <v>729</v>
      </c>
      <c r="P128" s="645">
        <v>999</v>
      </c>
      <c r="Q128" s="513" t="s">
        <v>4800</v>
      </c>
      <c r="R128" s="513" t="s">
        <v>309</v>
      </c>
      <c r="S128" s="513" t="s">
        <v>5889</v>
      </c>
      <c r="T128" s="513">
        <v>0</v>
      </c>
      <c r="V128" t="str">
        <f>VLOOKUP(F128,'[3]Tổng - PL KS'!$B$9:$B$1291,1,FALSE)</f>
        <v>MSKU4786357</v>
      </c>
    </row>
    <row r="129" spans="1:22" ht="165.75" hidden="1">
      <c r="A129" s="513">
        <v>179</v>
      </c>
      <c r="B129" s="513" t="s">
        <v>4263</v>
      </c>
      <c r="C129" s="513" t="s">
        <v>45</v>
      </c>
      <c r="D129" s="513" t="s">
        <v>309</v>
      </c>
      <c r="E129" s="513">
        <v>20</v>
      </c>
      <c r="F129" s="513" t="s">
        <v>725</v>
      </c>
      <c r="G129" s="513" t="s">
        <v>12203</v>
      </c>
      <c r="H129" s="513" t="s">
        <v>5350</v>
      </c>
      <c r="I129" s="513" t="s">
        <v>6319</v>
      </c>
      <c r="J129" s="513" t="s">
        <v>6210</v>
      </c>
      <c r="K129" s="513" t="s">
        <v>6320</v>
      </c>
      <c r="L129" s="513" t="s">
        <v>726</v>
      </c>
      <c r="M129" s="513" t="s">
        <v>6317</v>
      </c>
      <c r="N129" s="517">
        <v>43243</v>
      </c>
      <c r="O129" s="513" t="s">
        <v>6212</v>
      </c>
      <c r="P129" s="645">
        <v>999</v>
      </c>
      <c r="Q129" s="513" t="s">
        <v>4800</v>
      </c>
      <c r="R129" s="513" t="s">
        <v>309</v>
      </c>
      <c r="S129" s="513" t="s">
        <v>5889</v>
      </c>
      <c r="T129" s="513">
        <v>0</v>
      </c>
      <c r="V129" t="str">
        <f>VLOOKUP(F129,'[3]Tổng - PL KS'!$B$9:$B$1291,1,FALSE)</f>
        <v>SUDU8992909</v>
      </c>
    </row>
    <row r="130" spans="1:22" ht="242.25" hidden="1">
      <c r="A130" s="513">
        <v>182</v>
      </c>
      <c r="B130" s="513" t="s">
        <v>4263</v>
      </c>
      <c r="C130" s="513" t="s">
        <v>45</v>
      </c>
      <c r="D130" s="513" t="s">
        <v>309</v>
      </c>
      <c r="E130" s="513">
        <v>22</v>
      </c>
      <c r="F130" s="513" t="s">
        <v>737</v>
      </c>
      <c r="G130" s="513" t="s">
        <v>12203</v>
      </c>
      <c r="H130" s="513" t="s">
        <v>5350</v>
      </c>
      <c r="I130" s="513" t="s">
        <v>6333</v>
      </c>
      <c r="J130" s="513" t="s">
        <v>6334</v>
      </c>
      <c r="K130" s="513" t="s">
        <v>6240</v>
      </c>
      <c r="L130" s="513" t="s">
        <v>6335</v>
      </c>
      <c r="M130" s="513" t="s">
        <v>6336</v>
      </c>
      <c r="N130" s="517">
        <v>43236</v>
      </c>
      <c r="O130" s="513" t="s">
        <v>4801</v>
      </c>
      <c r="P130" s="645">
        <v>1006</v>
      </c>
      <c r="Q130" s="513" t="s">
        <v>4800</v>
      </c>
      <c r="R130" s="513" t="s">
        <v>309</v>
      </c>
      <c r="S130" s="513" t="s">
        <v>5889</v>
      </c>
      <c r="T130" s="513">
        <v>0</v>
      </c>
      <c r="V130" t="str">
        <f>VLOOKUP(F130,'[3]Tổng - PL KS'!$B$9:$B$1291,1,FALSE)</f>
        <v>GATU8663652</v>
      </c>
    </row>
    <row r="131" spans="1:22" ht="242.25" hidden="1">
      <c r="A131" s="513">
        <v>183</v>
      </c>
      <c r="B131" s="513" t="s">
        <v>4263</v>
      </c>
      <c r="C131" s="513" t="s">
        <v>45</v>
      </c>
      <c r="D131" s="513" t="s">
        <v>309</v>
      </c>
      <c r="E131" s="513">
        <v>22</v>
      </c>
      <c r="F131" s="513" t="s">
        <v>734</v>
      </c>
      <c r="G131" s="513" t="s">
        <v>12203</v>
      </c>
      <c r="H131" s="513" t="s">
        <v>5350</v>
      </c>
      <c r="I131" s="513" t="s">
        <v>6337</v>
      </c>
      <c r="J131" s="513" t="s">
        <v>6334</v>
      </c>
      <c r="K131" s="513" t="s">
        <v>6240</v>
      </c>
      <c r="L131" s="513" t="s">
        <v>6335</v>
      </c>
      <c r="M131" s="513" t="s">
        <v>6336</v>
      </c>
      <c r="N131" s="517">
        <v>43236</v>
      </c>
      <c r="O131" s="513" t="s">
        <v>4801</v>
      </c>
      <c r="P131" s="645">
        <v>1006</v>
      </c>
      <c r="Q131" s="513" t="s">
        <v>4800</v>
      </c>
      <c r="R131" s="513" t="s">
        <v>309</v>
      </c>
      <c r="S131" s="513" t="s">
        <v>5889</v>
      </c>
      <c r="T131" s="513">
        <v>0</v>
      </c>
      <c r="V131" t="str">
        <f>VLOOKUP(F131,'[3]Tổng - PL KS'!$B$9:$B$1291,1,FALSE)</f>
        <v>MRKU2336111</v>
      </c>
    </row>
    <row r="132" spans="1:22" ht="242.25" hidden="1">
      <c r="A132" s="513">
        <v>184</v>
      </c>
      <c r="B132" s="513" t="s">
        <v>4263</v>
      </c>
      <c r="C132" s="513" t="s">
        <v>45</v>
      </c>
      <c r="D132" s="513" t="s">
        <v>309</v>
      </c>
      <c r="E132" s="513">
        <v>22</v>
      </c>
      <c r="F132" s="513" t="s">
        <v>738</v>
      </c>
      <c r="G132" s="513" t="s">
        <v>12203</v>
      </c>
      <c r="H132" s="513" t="s">
        <v>5350</v>
      </c>
      <c r="I132" s="513" t="s">
        <v>6338</v>
      </c>
      <c r="J132" s="513" t="s">
        <v>6334</v>
      </c>
      <c r="K132" s="513" t="s">
        <v>6240</v>
      </c>
      <c r="L132" s="513" t="s">
        <v>6339</v>
      </c>
      <c r="M132" s="513" t="s">
        <v>6340</v>
      </c>
      <c r="N132" s="517">
        <v>43236</v>
      </c>
      <c r="O132" s="513" t="s">
        <v>4801</v>
      </c>
      <c r="P132" s="645">
        <v>1006</v>
      </c>
      <c r="Q132" s="513" t="s">
        <v>4800</v>
      </c>
      <c r="R132" s="513" t="s">
        <v>309</v>
      </c>
      <c r="S132" s="513" t="s">
        <v>5889</v>
      </c>
      <c r="T132" s="513">
        <v>0</v>
      </c>
      <c r="V132" t="str">
        <f>VLOOKUP(F132,'[3]Tổng - PL KS'!$B$9:$B$1291,1,FALSE)</f>
        <v>MRKU2440872</v>
      </c>
    </row>
    <row r="133" spans="1:22" ht="242.25" hidden="1">
      <c r="A133" s="513">
        <v>185</v>
      </c>
      <c r="B133" s="513" t="s">
        <v>4263</v>
      </c>
      <c r="C133" s="513" t="s">
        <v>45</v>
      </c>
      <c r="D133" s="513" t="s">
        <v>309</v>
      </c>
      <c r="E133" s="513">
        <v>22</v>
      </c>
      <c r="F133" s="513" t="s">
        <v>740</v>
      </c>
      <c r="G133" s="513" t="s">
        <v>12203</v>
      </c>
      <c r="H133" s="513" t="s">
        <v>5350</v>
      </c>
      <c r="I133" s="513" t="s">
        <v>6341</v>
      </c>
      <c r="J133" s="513" t="s">
        <v>6334</v>
      </c>
      <c r="K133" s="513" t="s">
        <v>6240</v>
      </c>
      <c r="L133" s="513" t="s">
        <v>6339</v>
      </c>
      <c r="M133" s="513" t="s">
        <v>6340</v>
      </c>
      <c r="N133" s="517">
        <v>43236</v>
      </c>
      <c r="O133" s="513" t="s">
        <v>4801</v>
      </c>
      <c r="P133" s="645">
        <v>1006</v>
      </c>
      <c r="Q133" s="513" t="s">
        <v>4800</v>
      </c>
      <c r="R133" s="513" t="s">
        <v>309</v>
      </c>
      <c r="S133" s="513" t="s">
        <v>5889</v>
      </c>
      <c r="T133" s="513">
        <v>0</v>
      </c>
      <c r="V133" t="str">
        <f>VLOOKUP(F133,'[3]Tổng - PL KS'!$B$9:$B$1291,1,FALSE)</f>
        <v>MRKU2854511</v>
      </c>
    </row>
    <row r="134" spans="1:22" ht="242.25" hidden="1">
      <c r="A134" s="513">
        <v>186</v>
      </c>
      <c r="B134" s="513" t="s">
        <v>4263</v>
      </c>
      <c r="C134" s="513" t="s">
        <v>45</v>
      </c>
      <c r="D134" s="513" t="s">
        <v>309</v>
      </c>
      <c r="E134" s="513">
        <v>21</v>
      </c>
      <c r="F134" s="513" t="s">
        <v>741</v>
      </c>
      <c r="G134" s="513" t="s">
        <v>12203</v>
      </c>
      <c r="H134" s="513" t="s">
        <v>5350</v>
      </c>
      <c r="I134" s="513" t="s">
        <v>6342</v>
      </c>
      <c r="J134" s="513" t="s">
        <v>6334</v>
      </c>
      <c r="K134" s="513" t="s">
        <v>6240</v>
      </c>
      <c r="L134" s="513" t="s">
        <v>6335</v>
      </c>
      <c r="M134" s="513" t="s">
        <v>6340</v>
      </c>
      <c r="N134" s="517">
        <v>43236</v>
      </c>
      <c r="O134" s="513" t="s">
        <v>4801</v>
      </c>
      <c r="P134" s="645">
        <v>1006</v>
      </c>
      <c r="Q134" s="513" t="s">
        <v>4800</v>
      </c>
      <c r="R134" s="513" t="s">
        <v>309</v>
      </c>
      <c r="S134" s="513" t="s">
        <v>5889</v>
      </c>
      <c r="T134" s="513">
        <v>0</v>
      </c>
      <c r="V134" t="str">
        <f>VLOOKUP(F134,'[3]Tổng - PL KS'!$B$9:$B$1291,1,FALSE)</f>
        <v>MRSU3492235</v>
      </c>
    </row>
    <row r="135" spans="1:22" ht="242.25" hidden="1">
      <c r="A135" s="513">
        <v>187</v>
      </c>
      <c r="B135" s="513" t="s">
        <v>4263</v>
      </c>
      <c r="C135" s="513" t="s">
        <v>45</v>
      </c>
      <c r="D135" s="513" t="s">
        <v>309</v>
      </c>
      <c r="E135" s="513">
        <v>20</v>
      </c>
      <c r="F135" s="513" t="s">
        <v>739</v>
      </c>
      <c r="G135" s="513" t="s">
        <v>12203</v>
      </c>
      <c r="H135" s="513" t="s">
        <v>5350</v>
      </c>
      <c r="I135" s="513" t="s">
        <v>6343</v>
      </c>
      <c r="J135" s="513" t="s">
        <v>6334</v>
      </c>
      <c r="K135" s="513" t="s">
        <v>6240</v>
      </c>
      <c r="L135" s="513" t="s">
        <v>6335</v>
      </c>
      <c r="M135" s="513" t="s">
        <v>6340</v>
      </c>
      <c r="N135" s="517">
        <v>43236</v>
      </c>
      <c r="O135" s="513" t="s">
        <v>4801</v>
      </c>
      <c r="P135" s="645">
        <v>1006</v>
      </c>
      <c r="Q135" s="513" t="s">
        <v>4800</v>
      </c>
      <c r="R135" s="513" t="s">
        <v>309</v>
      </c>
      <c r="S135" s="513" t="s">
        <v>5889</v>
      </c>
      <c r="T135" s="513">
        <v>0</v>
      </c>
      <c r="V135" t="str">
        <f>VLOOKUP(F135,'[3]Tổng - PL KS'!$B$9:$B$1291,1,FALSE)</f>
        <v>MSKU0328021</v>
      </c>
    </row>
    <row r="136" spans="1:22" ht="242.25" hidden="1">
      <c r="A136" s="513">
        <v>188</v>
      </c>
      <c r="B136" s="513" t="s">
        <v>4263</v>
      </c>
      <c r="C136" s="513" t="s">
        <v>45</v>
      </c>
      <c r="D136" s="513" t="s">
        <v>309</v>
      </c>
      <c r="E136" s="513">
        <v>22</v>
      </c>
      <c r="F136" s="513" t="s">
        <v>735</v>
      </c>
      <c r="G136" s="513" t="s">
        <v>12203</v>
      </c>
      <c r="H136" s="513" t="s">
        <v>5350</v>
      </c>
      <c r="I136" s="513" t="s">
        <v>6344</v>
      </c>
      <c r="J136" s="513" t="s">
        <v>6334</v>
      </c>
      <c r="K136" s="513" t="s">
        <v>6240</v>
      </c>
      <c r="L136" s="513" t="s">
        <v>6339</v>
      </c>
      <c r="M136" s="513" t="s">
        <v>6340</v>
      </c>
      <c r="N136" s="517">
        <v>43236</v>
      </c>
      <c r="O136" s="513" t="s">
        <v>4801</v>
      </c>
      <c r="P136" s="645">
        <v>1006</v>
      </c>
      <c r="Q136" s="513" t="s">
        <v>4800</v>
      </c>
      <c r="R136" s="513" t="s">
        <v>309</v>
      </c>
      <c r="S136" s="513" t="s">
        <v>5889</v>
      </c>
      <c r="T136" s="513">
        <v>0</v>
      </c>
      <c r="V136" t="str">
        <f>VLOOKUP(F136,'[3]Tổng - PL KS'!$B$9:$B$1291,1,FALSE)</f>
        <v>MSKU0949800</v>
      </c>
    </row>
    <row r="137" spans="1:22" ht="242.25" hidden="1">
      <c r="A137" s="513">
        <v>189</v>
      </c>
      <c r="B137" s="513" t="s">
        <v>4263</v>
      </c>
      <c r="C137" s="513" t="s">
        <v>45</v>
      </c>
      <c r="D137" s="513" t="s">
        <v>309</v>
      </c>
      <c r="E137" s="513">
        <v>22</v>
      </c>
      <c r="F137" s="513" t="s">
        <v>736</v>
      </c>
      <c r="G137" s="513" t="s">
        <v>12203</v>
      </c>
      <c r="H137" s="513" t="s">
        <v>5350</v>
      </c>
      <c r="I137" s="513" t="s">
        <v>6345</v>
      </c>
      <c r="J137" s="513" t="s">
        <v>6334</v>
      </c>
      <c r="K137" s="513" t="s">
        <v>6240</v>
      </c>
      <c r="L137" s="513" t="s">
        <v>6335</v>
      </c>
      <c r="M137" s="513" t="s">
        <v>6340</v>
      </c>
      <c r="N137" s="517">
        <v>43236</v>
      </c>
      <c r="O137" s="513" t="s">
        <v>4801</v>
      </c>
      <c r="P137" s="645">
        <v>1006</v>
      </c>
      <c r="Q137" s="513" t="s">
        <v>4800</v>
      </c>
      <c r="R137" s="513" t="s">
        <v>309</v>
      </c>
      <c r="S137" s="513" t="s">
        <v>5889</v>
      </c>
      <c r="T137" s="513">
        <v>0</v>
      </c>
      <c r="V137" t="str">
        <f>VLOOKUP(F137,'[3]Tổng - PL KS'!$B$9:$B$1291,1,FALSE)</f>
        <v>MSKU9359173</v>
      </c>
    </row>
    <row r="138" spans="1:22" ht="280.5" hidden="1">
      <c r="A138" s="513">
        <v>190</v>
      </c>
      <c r="B138" s="513" t="s">
        <v>4263</v>
      </c>
      <c r="C138" s="513" t="s">
        <v>45</v>
      </c>
      <c r="D138" s="513" t="s">
        <v>309</v>
      </c>
      <c r="E138" s="513">
        <v>22</v>
      </c>
      <c r="F138" s="513" t="s">
        <v>742</v>
      </c>
      <c r="G138" s="513" t="s">
        <v>12203</v>
      </c>
      <c r="H138" s="513" t="s">
        <v>5350</v>
      </c>
      <c r="I138" s="513" t="s">
        <v>6346</v>
      </c>
      <c r="J138" s="513" t="s">
        <v>6347</v>
      </c>
      <c r="K138" s="513" t="s">
        <v>6348</v>
      </c>
      <c r="L138" s="513" t="s">
        <v>743</v>
      </c>
      <c r="M138" s="513" t="s">
        <v>6349</v>
      </c>
      <c r="N138" s="517">
        <v>43234</v>
      </c>
      <c r="O138" s="513" t="s">
        <v>550</v>
      </c>
      <c r="P138" s="645">
        <v>1008</v>
      </c>
      <c r="Q138" s="513" t="s">
        <v>4800</v>
      </c>
      <c r="R138" s="513" t="s">
        <v>309</v>
      </c>
      <c r="S138" s="513" t="s">
        <v>5889</v>
      </c>
      <c r="T138" s="513">
        <v>0</v>
      </c>
      <c r="V138" t="str">
        <f>VLOOKUP(F138,'[3]Tổng - PL KS'!$B$9:$B$1291,1,FALSE)</f>
        <v>TEMU8742228</v>
      </c>
    </row>
    <row r="139" spans="1:22" ht="357" hidden="1">
      <c r="A139" s="513">
        <v>192</v>
      </c>
      <c r="B139" s="513" t="s">
        <v>4263</v>
      </c>
      <c r="C139" s="513" t="s">
        <v>45</v>
      </c>
      <c r="D139" s="513" t="s">
        <v>309</v>
      </c>
      <c r="E139" s="513">
        <v>29</v>
      </c>
      <c r="F139" s="513" t="s">
        <v>750</v>
      </c>
      <c r="G139" s="513" t="s">
        <v>12203</v>
      </c>
      <c r="H139" s="513" t="s">
        <v>5350</v>
      </c>
      <c r="I139" s="513" t="s">
        <v>6357</v>
      </c>
      <c r="J139" s="513" t="s">
        <v>6279</v>
      </c>
      <c r="K139" s="513" t="s">
        <v>6358</v>
      </c>
      <c r="L139" s="513" t="s">
        <v>745</v>
      </c>
      <c r="M139" s="513" t="s">
        <v>6359</v>
      </c>
      <c r="N139" s="517">
        <v>43231</v>
      </c>
      <c r="O139" s="513" t="s">
        <v>5950</v>
      </c>
      <c r="P139" s="645">
        <v>1011</v>
      </c>
      <c r="Q139" s="513" t="s">
        <v>4800</v>
      </c>
      <c r="R139" s="513" t="s">
        <v>309</v>
      </c>
      <c r="S139" s="513" t="s">
        <v>5889</v>
      </c>
      <c r="T139" s="513">
        <v>0</v>
      </c>
      <c r="V139" t="str">
        <f>VLOOKUP(F139,'[3]Tổng - PL KS'!$B$9:$B$1291,1,FALSE)</f>
        <v>CAIU9247565</v>
      </c>
    </row>
    <row r="140" spans="1:22" ht="357" hidden="1">
      <c r="A140" s="513">
        <v>193</v>
      </c>
      <c r="B140" s="513" t="s">
        <v>4263</v>
      </c>
      <c r="C140" s="513" t="s">
        <v>45</v>
      </c>
      <c r="D140" s="513" t="s">
        <v>309</v>
      </c>
      <c r="E140" s="513">
        <v>29</v>
      </c>
      <c r="F140" s="513" t="s">
        <v>747</v>
      </c>
      <c r="G140" s="513" t="s">
        <v>12203</v>
      </c>
      <c r="H140" s="513" t="s">
        <v>5350</v>
      </c>
      <c r="I140" s="513" t="s">
        <v>6360</v>
      </c>
      <c r="J140" s="513" t="s">
        <v>6279</v>
      </c>
      <c r="K140" s="513" t="s">
        <v>6358</v>
      </c>
      <c r="L140" s="513" t="s">
        <v>745</v>
      </c>
      <c r="M140" s="513" t="s">
        <v>6361</v>
      </c>
      <c r="N140" s="517">
        <v>43231</v>
      </c>
      <c r="O140" s="513" t="s">
        <v>5950</v>
      </c>
      <c r="P140" s="645">
        <v>1011</v>
      </c>
      <c r="Q140" s="513" t="s">
        <v>4800</v>
      </c>
      <c r="R140" s="513" t="s">
        <v>309</v>
      </c>
      <c r="S140" s="513" t="s">
        <v>5889</v>
      </c>
      <c r="T140" s="513">
        <v>0</v>
      </c>
      <c r="V140" t="str">
        <f>VLOOKUP(F140,'[3]Tổng - PL KS'!$B$9:$B$1291,1,FALSE)</f>
        <v>DFSU7065521</v>
      </c>
    </row>
    <row r="141" spans="1:22" ht="357" hidden="1">
      <c r="A141" s="513">
        <v>194</v>
      </c>
      <c r="B141" s="513" t="s">
        <v>4263</v>
      </c>
      <c r="C141" s="513" t="s">
        <v>45</v>
      </c>
      <c r="D141" s="513" t="s">
        <v>309</v>
      </c>
      <c r="E141" s="513">
        <v>29</v>
      </c>
      <c r="F141" s="513" t="s">
        <v>748</v>
      </c>
      <c r="G141" s="513" t="s">
        <v>12203</v>
      </c>
      <c r="H141" s="513" t="s">
        <v>5350</v>
      </c>
      <c r="I141" s="513" t="s">
        <v>6362</v>
      </c>
      <c r="J141" s="513" t="s">
        <v>6279</v>
      </c>
      <c r="K141" s="513" t="s">
        <v>6358</v>
      </c>
      <c r="L141" s="513" t="s">
        <v>745</v>
      </c>
      <c r="M141" s="513" t="s">
        <v>6363</v>
      </c>
      <c r="N141" s="517">
        <v>43231</v>
      </c>
      <c r="O141" s="513" t="s">
        <v>5950</v>
      </c>
      <c r="P141" s="645">
        <v>1011</v>
      </c>
      <c r="Q141" s="513" t="s">
        <v>4800</v>
      </c>
      <c r="R141" s="513" t="s">
        <v>309</v>
      </c>
      <c r="S141" s="513" t="s">
        <v>5889</v>
      </c>
      <c r="T141" s="513">
        <v>0</v>
      </c>
      <c r="V141" t="str">
        <f>VLOOKUP(F141,'[3]Tổng - PL KS'!$B$9:$B$1291,1,FALSE)</f>
        <v>DRYU9393489</v>
      </c>
    </row>
    <row r="142" spans="1:22" ht="357" hidden="1">
      <c r="A142" s="513">
        <v>195</v>
      </c>
      <c r="B142" s="513" t="s">
        <v>4263</v>
      </c>
      <c r="C142" s="513" t="s">
        <v>45</v>
      </c>
      <c r="D142" s="513" t="s">
        <v>309</v>
      </c>
      <c r="E142" s="513">
        <v>29</v>
      </c>
      <c r="F142" s="513" t="s">
        <v>744</v>
      </c>
      <c r="G142" s="513" t="s">
        <v>12203</v>
      </c>
      <c r="H142" s="513" t="s">
        <v>5350</v>
      </c>
      <c r="I142" s="513" t="s">
        <v>6364</v>
      </c>
      <c r="J142" s="513" t="s">
        <v>6279</v>
      </c>
      <c r="K142" s="513" t="s">
        <v>6358</v>
      </c>
      <c r="L142" s="513" t="s">
        <v>745</v>
      </c>
      <c r="M142" s="513" t="s">
        <v>6363</v>
      </c>
      <c r="N142" s="517">
        <v>43231</v>
      </c>
      <c r="O142" s="513" t="s">
        <v>5950</v>
      </c>
      <c r="P142" s="645">
        <v>1011</v>
      </c>
      <c r="Q142" s="513" t="s">
        <v>4800</v>
      </c>
      <c r="R142" s="513" t="s">
        <v>309</v>
      </c>
      <c r="S142" s="513" t="s">
        <v>5889</v>
      </c>
      <c r="T142" s="513">
        <v>0</v>
      </c>
      <c r="V142" t="str">
        <f>VLOOKUP(F142,'[3]Tổng - PL KS'!$B$9:$B$1291,1,FALSE)</f>
        <v>FSCU8571474</v>
      </c>
    </row>
    <row r="143" spans="1:22" ht="357" hidden="1">
      <c r="A143" s="513">
        <v>196</v>
      </c>
      <c r="B143" s="513" t="s">
        <v>4263</v>
      </c>
      <c r="C143" s="513" t="s">
        <v>45</v>
      </c>
      <c r="D143" s="513" t="s">
        <v>309</v>
      </c>
      <c r="E143" s="513">
        <v>24</v>
      </c>
      <c r="F143" s="513" t="s">
        <v>768</v>
      </c>
      <c r="G143" s="513" t="s">
        <v>12203</v>
      </c>
      <c r="H143" s="513" t="s">
        <v>5350</v>
      </c>
      <c r="I143" s="513" t="s">
        <v>6365</v>
      </c>
      <c r="J143" s="513" t="s">
        <v>6279</v>
      </c>
      <c r="K143" s="513" t="s">
        <v>6358</v>
      </c>
      <c r="L143" s="513" t="s">
        <v>745</v>
      </c>
      <c r="M143" s="513" t="s">
        <v>6363</v>
      </c>
      <c r="N143" s="517">
        <v>43231</v>
      </c>
      <c r="O143" s="513" t="s">
        <v>5950</v>
      </c>
      <c r="P143" s="645">
        <v>1011</v>
      </c>
      <c r="Q143" s="513" t="s">
        <v>4800</v>
      </c>
      <c r="R143" s="513" t="s">
        <v>309</v>
      </c>
      <c r="S143" s="513" t="s">
        <v>5889</v>
      </c>
      <c r="T143" s="513">
        <v>0</v>
      </c>
      <c r="V143" t="str">
        <f>VLOOKUP(F143,'[3]Tổng - PL KS'!$B$9:$B$1291,1,FALSE)</f>
        <v>NSSU7031297</v>
      </c>
    </row>
    <row r="144" spans="1:22" ht="357" hidden="1">
      <c r="A144" s="513">
        <v>197</v>
      </c>
      <c r="B144" s="513" t="s">
        <v>4263</v>
      </c>
      <c r="C144" s="513" t="s">
        <v>45</v>
      </c>
      <c r="D144" s="513" t="s">
        <v>309</v>
      </c>
      <c r="E144" s="513">
        <v>24</v>
      </c>
      <c r="F144" s="513" t="s">
        <v>759</v>
      </c>
      <c r="G144" s="513" t="s">
        <v>12203</v>
      </c>
      <c r="H144" s="513" t="s">
        <v>5350</v>
      </c>
      <c r="I144" s="513" t="s">
        <v>6366</v>
      </c>
      <c r="J144" s="513" t="s">
        <v>6279</v>
      </c>
      <c r="K144" s="513" t="s">
        <v>6358</v>
      </c>
      <c r="L144" s="513" t="s">
        <v>745</v>
      </c>
      <c r="M144" s="513" t="s">
        <v>6363</v>
      </c>
      <c r="N144" s="517">
        <v>43231</v>
      </c>
      <c r="O144" s="513" t="s">
        <v>5950</v>
      </c>
      <c r="P144" s="645">
        <v>1011</v>
      </c>
      <c r="Q144" s="513" t="s">
        <v>4800</v>
      </c>
      <c r="R144" s="513" t="s">
        <v>309</v>
      </c>
      <c r="S144" s="513" t="s">
        <v>5889</v>
      </c>
      <c r="T144" s="513">
        <v>0</v>
      </c>
      <c r="V144" t="str">
        <f>VLOOKUP(F144,'[3]Tổng - PL KS'!$B$9:$B$1291,1,FALSE)</f>
        <v>NSSU7034444</v>
      </c>
    </row>
    <row r="145" spans="1:22" ht="357" hidden="1">
      <c r="A145" s="513">
        <v>198</v>
      </c>
      <c r="B145" s="513" t="s">
        <v>4263</v>
      </c>
      <c r="C145" s="513" t="s">
        <v>45</v>
      </c>
      <c r="D145" s="513" t="s">
        <v>309</v>
      </c>
      <c r="E145" s="513">
        <v>28</v>
      </c>
      <c r="F145" s="513" t="s">
        <v>765</v>
      </c>
      <c r="G145" s="513" t="s">
        <v>12203</v>
      </c>
      <c r="H145" s="513" t="s">
        <v>5350</v>
      </c>
      <c r="I145" s="513" t="s">
        <v>6367</v>
      </c>
      <c r="J145" s="513" t="s">
        <v>6279</v>
      </c>
      <c r="K145" s="513" t="s">
        <v>6358</v>
      </c>
      <c r="L145" s="513" t="s">
        <v>745</v>
      </c>
      <c r="M145" s="513" t="s">
        <v>6363</v>
      </c>
      <c r="N145" s="517">
        <v>43231</v>
      </c>
      <c r="O145" s="513" t="s">
        <v>5950</v>
      </c>
      <c r="P145" s="645">
        <v>1011</v>
      </c>
      <c r="Q145" s="513" t="s">
        <v>4800</v>
      </c>
      <c r="R145" s="513" t="s">
        <v>309</v>
      </c>
      <c r="S145" s="513" t="s">
        <v>5889</v>
      </c>
      <c r="T145" s="513">
        <v>0</v>
      </c>
      <c r="V145" t="str">
        <f>VLOOKUP(F145,'[3]Tổng - PL KS'!$B$9:$B$1291,1,FALSE)</f>
        <v>NSSU7056844</v>
      </c>
    </row>
    <row r="146" spans="1:22" ht="357" hidden="1">
      <c r="A146" s="513">
        <v>199</v>
      </c>
      <c r="B146" s="513" t="s">
        <v>4263</v>
      </c>
      <c r="C146" s="513" t="s">
        <v>45</v>
      </c>
      <c r="D146" s="513" t="s">
        <v>309</v>
      </c>
      <c r="E146" s="513">
        <v>29</v>
      </c>
      <c r="F146" s="513" t="s">
        <v>749</v>
      </c>
      <c r="G146" s="513" t="s">
        <v>12203</v>
      </c>
      <c r="H146" s="513" t="s">
        <v>5350</v>
      </c>
      <c r="I146" s="513" t="s">
        <v>6368</v>
      </c>
      <c r="J146" s="513" t="s">
        <v>6279</v>
      </c>
      <c r="K146" s="513" t="s">
        <v>6358</v>
      </c>
      <c r="L146" s="513" t="s">
        <v>745</v>
      </c>
      <c r="M146" s="513" t="s">
        <v>6363</v>
      </c>
      <c r="N146" s="517">
        <v>43231</v>
      </c>
      <c r="O146" s="513" t="s">
        <v>5950</v>
      </c>
      <c r="P146" s="645">
        <v>1011</v>
      </c>
      <c r="Q146" s="513" t="s">
        <v>4800</v>
      </c>
      <c r="R146" s="513" t="s">
        <v>309</v>
      </c>
      <c r="S146" s="513" t="s">
        <v>5889</v>
      </c>
      <c r="T146" s="513">
        <v>0</v>
      </c>
      <c r="V146" t="str">
        <f>VLOOKUP(F146,'[3]Tổng - PL KS'!$B$9:$B$1291,1,FALSE)</f>
        <v>NSSU7068697</v>
      </c>
    </row>
    <row r="147" spans="1:22" ht="357" hidden="1">
      <c r="A147" s="513">
        <v>200</v>
      </c>
      <c r="B147" s="513" t="s">
        <v>4263</v>
      </c>
      <c r="C147" s="513" t="s">
        <v>45</v>
      </c>
      <c r="D147" s="513" t="s">
        <v>309</v>
      </c>
      <c r="E147" s="513">
        <v>18</v>
      </c>
      <c r="F147" s="513" t="s">
        <v>769</v>
      </c>
      <c r="G147" s="513" t="s">
        <v>12203</v>
      </c>
      <c r="H147" s="513" t="s">
        <v>5350</v>
      </c>
      <c r="I147" s="513" t="s">
        <v>6369</v>
      </c>
      <c r="J147" s="513" t="s">
        <v>6279</v>
      </c>
      <c r="K147" s="513" t="s">
        <v>6358</v>
      </c>
      <c r="L147" s="513" t="s">
        <v>745</v>
      </c>
      <c r="M147" s="513" t="s">
        <v>6370</v>
      </c>
      <c r="N147" s="517">
        <v>43231</v>
      </c>
      <c r="O147" s="513" t="s">
        <v>5950</v>
      </c>
      <c r="P147" s="645">
        <v>1011</v>
      </c>
      <c r="Q147" s="513" t="s">
        <v>4800</v>
      </c>
      <c r="R147" s="513" t="s">
        <v>309</v>
      </c>
      <c r="S147" s="513" t="s">
        <v>5889</v>
      </c>
      <c r="T147" s="513">
        <v>0</v>
      </c>
      <c r="V147" t="str">
        <f>VLOOKUP(F147,'[3]Tổng - PL KS'!$B$9:$B$1291,1,FALSE)</f>
        <v>NSSU7101141</v>
      </c>
    </row>
    <row r="148" spans="1:22" ht="357" hidden="1">
      <c r="A148" s="513">
        <v>201</v>
      </c>
      <c r="B148" s="513" t="s">
        <v>4263</v>
      </c>
      <c r="C148" s="513" t="s">
        <v>45</v>
      </c>
      <c r="D148" s="513" t="s">
        <v>309</v>
      </c>
      <c r="E148" s="513">
        <v>29</v>
      </c>
      <c r="F148" s="513" t="s">
        <v>760</v>
      </c>
      <c r="G148" s="513" t="s">
        <v>12203</v>
      </c>
      <c r="H148" s="513" t="s">
        <v>5350</v>
      </c>
      <c r="I148" s="513" t="s">
        <v>6371</v>
      </c>
      <c r="J148" s="513" t="s">
        <v>6279</v>
      </c>
      <c r="K148" s="513" t="s">
        <v>6358</v>
      </c>
      <c r="L148" s="513" t="s">
        <v>745</v>
      </c>
      <c r="M148" s="513" t="s">
        <v>6370</v>
      </c>
      <c r="N148" s="517">
        <v>43231</v>
      </c>
      <c r="O148" s="513" t="s">
        <v>5950</v>
      </c>
      <c r="P148" s="645">
        <v>1011</v>
      </c>
      <c r="Q148" s="513" t="s">
        <v>4800</v>
      </c>
      <c r="R148" s="513" t="s">
        <v>309</v>
      </c>
      <c r="S148" s="513" t="s">
        <v>5889</v>
      </c>
      <c r="T148" s="513">
        <v>0</v>
      </c>
      <c r="V148" t="str">
        <f>VLOOKUP(F148,'[3]Tổng - PL KS'!$B$9:$B$1291,1,FALSE)</f>
        <v>NSSU7103334</v>
      </c>
    </row>
    <row r="149" spans="1:22" ht="306" hidden="1">
      <c r="A149" s="513">
        <v>202</v>
      </c>
      <c r="B149" s="513" t="s">
        <v>4263</v>
      </c>
      <c r="C149" s="513" t="s">
        <v>45</v>
      </c>
      <c r="D149" s="513" t="s">
        <v>309</v>
      </c>
      <c r="E149" s="513">
        <v>23</v>
      </c>
      <c r="F149" s="513" t="s">
        <v>756</v>
      </c>
      <c r="G149" s="513" t="s">
        <v>12203</v>
      </c>
      <c r="H149" s="513" t="s">
        <v>5350</v>
      </c>
      <c r="I149" s="513" t="s">
        <v>6372</v>
      </c>
      <c r="J149" s="513" t="s">
        <v>6373</v>
      </c>
      <c r="K149" s="513" t="s">
        <v>6374</v>
      </c>
      <c r="L149" s="513" t="s">
        <v>752</v>
      </c>
      <c r="M149" s="513" t="s">
        <v>6375</v>
      </c>
      <c r="N149" s="517">
        <v>43231</v>
      </c>
      <c r="O149" s="513" t="s">
        <v>753</v>
      </c>
      <c r="P149" s="645">
        <v>1011</v>
      </c>
      <c r="Q149" s="513" t="s">
        <v>4800</v>
      </c>
      <c r="R149" s="513" t="s">
        <v>309</v>
      </c>
      <c r="S149" s="513" t="s">
        <v>5889</v>
      </c>
      <c r="T149" s="513">
        <v>0</v>
      </c>
      <c r="V149" t="str">
        <f>VLOOKUP(F149,'[3]Tổng - PL KS'!$B$9:$B$1291,1,FALSE)</f>
        <v>NYKU0787364</v>
      </c>
    </row>
    <row r="150" spans="1:22" ht="306" hidden="1">
      <c r="A150" s="513">
        <v>203</v>
      </c>
      <c r="B150" s="513" t="s">
        <v>4263</v>
      </c>
      <c r="C150" s="513" t="s">
        <v>45</v>
      </c>
      <c r="D150" s="513" t="s">
        <v>309</v>
      </c>
      <c r="E150" s="513">
        <v>22</v>
      </c>
      <c r="F150" s="513" t="s">
        <v>764</v>
      </c>
      <c r="G150" s="513" t="s">
        <v>12203</v>
      </c>
      <c r="H150" s="513" t="s">
        <v>5350</v>
      </c>
      <c r="I150" s="513" t="s">
        <v>6376</v>
      </c>
      <c r="J150" s="513" t="s">
        <v>6373</v>
      </c>
      <c r="K150" s="513" t="s">
        <v>6374</v>
      </c>
      <c r="L150" s="513" t="s">
        <v>752</v>
      </c>
      <c r="M150" s="513" t="s">
        <v>6377</v>
      </c>
      <c r="N150" s="517">
        <v>43231</v>
      </c>
      <c r="O150" s="513" t="s">
        <v>753</v>
      </c>
      <c r="P150" s="645">
        <v>1011</v>
      </c>
      <c r="Q150" s="513" t="s">
        <v>4800</v>
      </c>
      <c r="R150" s="513" t="s">
        <v>309</v>
      </c>
      <c r="S150" s="513" t="s">
        <v>5889</v>
      </c>
      <c r="T150" s="513">
        <v>0</v>
      </c>
      <c r="V150" t="str">
        <f>VLOOKUP(F150,'[3]Tổng - PL KS'!$B$9:$B$1291,1,FALSE)</f>
        <v>NYKU0831410</v>
      </c>
    </row>
    <row r="151" spans="1:22" ht="318.75" hidden="1">
      <c r="A151" s="513">
        <v>204</v>
      </c>
      <c r="B151" s="513" t="s">
        <v>4263</v>
      </c>
      <c r="C151" s="513" t="s">
        <v>45</v>
      </c>
      <c r="D151" s="513" t="s">
        <v>309</v>
      </c>
      <c r="E151" s="513">
        <v>24</v>
      </c>
      <c r="F151" s="513" t="s">
        <v>761</v>
      </c>
      <c r="G151" s="513" t="s">
        <v>12203</v>
      </c>
      <c r="H151" s="513" t="s">
        <v>5350</v>
      </c>
      <c r="I151" s="513" t="s">
        <v>6378</v>
      </c>
      <c r="J151" s="513" t="s">
        <v>6373</v>
      </c>
      <c r="K151" s="513" t="s">
        <v>6379</v>
      </c>
      <c r="L151" s="513" t="s">
        <v>755</v>
      </c>
      <c r="M151" s="513" t="s">
        <v>6375</v>
      </c>
      <c r="N151" s="517">
        <v>43231</v>
      </c>
      <c r="O151" s="513" t="s">
        <v>753</v>
      </c>
      <c r="P151" s="645">
        <v>1011</v>
      </c>
      <c r="Q151" s="513" t="s">
        <v>4800</v>
      </c>
      <c r="R151" s="513" t="s">
        <v>309</v>
      </c>
      <c r="S151" s="513" t="s">
        <v>5889</v>
      </c>
      <c r="T151" s="513">
        <v>0</v>
      </c>
      <c r="V151" t="str">
        <f>VLOOKUP(F151,'[3]Tổng - PL KS'!$B$9:$B$1291,1,FALSE)</f>
        <v>NYKU5164834</v>
      </c>
    </row>
    <row r="152" spans="1:22" ht="318.75" hidden="1">
      <c r="A152" s="513">
        <v>205</v>
      </c>
      <c r="B152" s="513" t="s">
        <v>4263</v>
      </c>
      <c r="C152" s="513" t="s">
        <v>45</v>
      </c>
      <c r="D152" s="513" t="s">
        <v>309</v>
      </c>
      <c r="E152" s="513">
        <v>26</v>
      </c>
      <c r="F152" s="513" t="s">
        <v>754</v>
      </c>
      <c r="G152" s="513" t="s">
        <v>12203</v>
      </c>
      <c r="H152" s="513" t="s">
        <v>5350</v>
      </c>
      <c r="I152" s="513" t="s">
        <v>6380</v>
      </c>
      <c r="J152" s="513" t="s">
        <v>6373</v>
      </c>
      <c r="K152" s="513" t="s">
        <v>6379</v>
      </c>
      <c r="L152" s="513" t="s">
        <v>755</v>
      </c>
      <c r="M152" s="513" t="s">
        <v>6375</v>
      </c>
      <c r="N152" s="517">
        <v>43231</v>
      </c>
      <c r="O152" s="513" t="s">
        <v>753</v>
      </c>
      <c r="P152" s="645">
        <v>1011</v>
      </c>
      <c r="Q152" s="513" t="s">
        <v>4800</v>
      </c>
      <c r="R152" s="513" t="s">
        <v>309</v>
      </c>
      <c r="S152" s="513" t="s">
        <v>5889</v>
      </c>
      <c r="T152" s="513">
        <v>0</v>
      </c>
      <c r="V152" t="str">
        <f>VLOOKUP(F152,'[3]Tổng - PL KS'!$B$9:$B$1291,1,FALSE)</f>
        <v>NYKU5292394</v>
      </c>
    </row>
    <row r="153" spans="1:22" ht="306" hidden="1">
      <c r="A153" s="513">
        <v>206</v>
      </c>
      <c r="B153" s="513" t="s">
        <v>4263</v>
      </c>
      <c r="C153" s="513" t="s">
        <v>45</v>
      </c>
      <c r="D153" s="513" t="s">
        <v>309</v>
      </c>
      <c r="E153" s="513">
        <v>23</v>
      </c>
      <c r="F153" s="513" t="s">
        <v>751</v>
      </c>
      <c r="G153" s="513" t="s">
        <v>12203</v>
      </c>
      <c r="H153" s="513" t="s">
        <v>5350</v>
      </c>
      <c r="I153" s="513" t="s">
        <v>6381</v>
      </c>
      <c r="J153" s="513" t="s">
        <v>6373</v>
      </c>
      <c r="K153" s="513" t="s">
        <v>6374</v>
      </c>
      <c r="L153" s="513" t="s">
        <v>752</v>
      </c>
      <c r="M153" s="513" t="s">
        <v>6377</v>
      </c>
      <c r="N153" s="517">
        <v>43231</v>
      </c>
      <c r="O153" s="513" t="s">
        <v>753</v>
      </c>
      <c r="P153" s="645">
        <v>1011</v>
      </c>
      <c r="Q153" s="513" t="s">
        <v>4800</v>
      </c>
      <c r="R153" s="513" t="s">
        <v>309</v>
      </c>
      <c r="S153" s="513" t="s">
        <v>5889</v>
      </c>
      <c r="T153" s="513">
        <v>0</v>
      </c>
      <c r="V153" t="str">
        <f>VLOOKUP(F153,'[3]Tổng - PL KS'!$B$9:$B$1291,1,FALSE)</f>
        <v>NYKU5927350</v>
      </c>
    </row>
    <row r="154" spans="1:22" ht="357" hidden="1">
      <c r="A154" s="513">
        <v>207</v>
      </c>
      <c r="B154" s="513" t="s">
        <v>4263</v>
      </c>
      <c r="C154" s="513" t="s">
        <v>45</v>
      </c>
      <c r="D154" s="513" t="s">
        <v>309</v>
      </c>
      <c r="E154" s="513">
        <v>26</v>
      </c>
      <c r="F154" s="513" t="s">
        <v>746</v>
      </c>
      <c r="G154" s="513" t="s">
        <v>12203</v>
      </c>
      <c r="H154" s="513" t="s">
        <v>5350</v>
      </c>
      <c r="I154" s="513" t="s">
        <v>6382</v>
      </c>
      <c r="J154" s="513" t="s">
        <v>6279</v>
      </c>
      <c r="K154" s="513" t="s">
        <v>6358</v>
      </c>
      <c r="L154" s="513" t="s">
        <v>745</v>
      </c>
      <c r="M154" s="513" t="s">
        <v>6363</v>
      </c>
      <c r="N154" s="517">
        <v>43231</v>
      </c>
      <c r="O154" s="513" t="s">
        <v>5950</v>
      </c>
      <c r="P154" s="645">
        <v>1011</v>
      </c>
      <c r="Q154" s="513" t="s">
        <v>4800</v>
      </c>
      <c r="R154" s="513" t="s">
        <v>309</v>
      </c>
      <c r="S154" s="513" t="s">
        <v>5889</v>
      </c>
      <c r="T154" s="513">
        <v>0</v>
      </c>
      <c r="V154" t="str">
        <f>VLOOKUP(F154,'[3]Tổng - PL KS'!$B$9:$B$1291,1,FALSE)</f>
        <v>SEGU4311334</v>
      </c>
    </row>
    <row r="155" spans="1:22" ht="357" hidden="1">
      <c r="A155" s="513">
        <v>208</v>
      </c>
      <c r="B155" s="513" t="s">
        <v>4263</v>
      </c>
      <c r="C155" s="513" t="s">
        <v>45</v>
      </c>
      <c r="D155" s="513" t="s">
        <v>309</v>
      </c>
      <c r="E155" s="513">
        <v>30</v>
      </c>
      <c r="F155" s="513" t="s">
        <v>762</v>
      </c>
      <c r="G155" s="513" t="s">
        <v>12203</v>
      </c>
      <c r="H155" s="513" t="s">
        <v>5350</v>
      </c>
      <c r="I155" s="513" t="s">
        <v>6383</v>
      </c>
      <c r="J155" s="513" t="s">
        <v>6279</v>
      </c>
      <c r="K155" s="513" t="s">
        <v>6358</v>
      </c>
      <c r="L155" s="513" t="s">
        <v>763</v>
      </c>
      <c r="M155" s="513" t="s">
        <v>6363</v>
      </c>
      <c r="N155" s="517">
        <v>43231</v>
      </c>
      <c r="O155" s="513" t="s">
        <v>5950</v>
      </c>
      <c r="P155" s="645">
        <v>1011</v>
      </c>
      <c r="Q155" s="513" t="s">
        <v>4800</v>
      </c>
      <c r="R155" s="513" t="s">
        <v>309</v>
      </c>
      <c r="S155" s="513" t="s">
        <v>5889</v>
      </c>
      <c r="T155" s="513">
        <v>0</v>
      </c>
      <c r="V155" t="str">
        <f>VLOOKUP(F155,'[3]Tổng - PL KS'!$B$9:$B$1291,1,FALSE)</f>
        <v>SEGU5764016</v>
      </c>
    </row>
    <row r="156" spans="1:22" ht="318.75" hidden="1">
      <c r="A156" s="513">
        <v>209</v>
      </c>
      <c r="B156" s="513" t="s">
        <v>4263</v>
      </c>
      <c r="C156" s="513" t="s">
        <v>45</v>
      </c>
      <c r="D156" s="513" t="s">
        <v>309</v>
      </c>
      <c r="E156" s="513">
        <v>11</v>
      </c>
      <c r="F156" s="513" t="s">
        <v>766</v>
      </c>
      <c r="G156" s="513" t="s">
        <v>12203</v>
      </c>
      <c r="H156" s="513" t="s">
        <v>5350</v>
      </c>
      <c r="I156" s="513" t="s">
        <v>6384</v>
      </c>
      <c r="J156" s="513" t="s">
        <v>6373</v>
      </c>
      <c r="K156" s="513" t="s">
        <v>6379</v>
      </c>
      <c r="L156" s="513" t="s">
        <v>755</v>
      </c>
      <c r="M156" s="513" t="s">
        <v>6377</v>
      </c>
      <c r="N156" s="517">
        <v>43231</v>
      </c>
      <c r="O156" s="513" t="s">
        <v>753</v>
      </c>
      <c r="P156" s="645">
        <v>1011</v>
      </c>
      <c r="Q156" s="513" t="s">
        <v>4800</v>
      </c>
      <c r="R156" s="513" t="s">
        <v>309</v>
      </c>
      <c r="S156" s="513" t="s">
        <v>5889</v>
      </c>
      <c r="T156" s="513">
        <v>0</v>
      </c>
      <c r="V156" t="str">
        <f>VLOOKUP(F156,'[3]Tổng - PL KS'!$B$9:$B$1291,1,FALSE)</f>
        <v>TCLU7935821</v>
      </c>
    </row>
    <row r="157" spans="1:22" ht="357" hidden="1">
      <c r="A157" s="513">
        <v>210</v>
      </c>
      <c r="B157" s="513" t="s">
        <v>4263</v>
      </c>
      <c r="C157" s="513" t="s">
        <v>45</v>
      </c>
      <c r="D157" s="513" t="s">
        <v>309</v>
      </c>
      <c r="E157" s="513">
        <v>29</v>
      </c>
      <c r="F157" s="513" t="s">
        <v>767</v>
      </c>
      <c r="G157" s="513" t="s">
        <v>12203</v>
      </c>
      <c r="H157" s="513" t="s">
        <v>5350</v>
      </c>
      <c r="I157" s="513" t="s">
        <v>6385</v>
      </c>
      <c r="J157" s="513" t="s">
        <v>6279</v>
      </c>
      <c r="K157" s="513" t="s">
        <v>6358</v>
      </c>
      <c r="L157" s="513" t="s">
        <v>745</v>
      </c>
      <c r="M157" s="513" t="s">
        <v>6370</v>
      </c>
      <c r="N157" s="517">
        <v>43231</v>
      </c>
      <c r="O157" s="513" t="s">
        <v>5950</v>
      </c>
      <c r="P157" s="645">
        <v>1011</v>
      </c>
      <c r="Q157" s="513" t="s">
        <v>4800</v>
      </c>
      <c r="R157" s="513" t="s">
        <v>309</v>
      </c>
      <c r="S157" s="513" t="s">
        <v>5889</v>
      </c>
      <c r="T157" s="513">
        <v>0</v>
      </c>
      <c r="V157" t="str">
        <f>VLOOKUP(F157,'[3]Tổng - PL KS'!$B$9:$B$1291,1,FALSE)</f>
        <v>TCNU6105792</v>
      </c>
    </row>
    <row r="158" spans="1:22" ht="357" hidden="1">
      <c r="A158" s="513">
        <v>211</v>
      </c>
      <c r="B158" s="513" t="s">
        <v>4263</v>
      </c>
      <c r="C158" s="513" t="s">
        <v>45</v>
      </c>
      <c r="D158" s="513" t="s">
        <v>309</v>
      </c>
      <c r="E158" s="513">
        <v>29</v>
      </c>
      <c r="F158" s="513" t="s">
        <v>757</v>
      </c>
      <c r="G158" s="513" t="s">
        <v>12203</v>
      </c>
      <c r="H158" s="513" t="s">
        <v>5350</v>
      </c>
      <c r="I158" s="513" t="s">
        <v>6386</v>
      </c>
      <c r="J158" s="513" t="s">
        <v>6279</v>
      </c>
      <c r="K158" s="513" t="s">
        <v>6358</v>
      </c>
      <c r="L158" s="513" t="s">
        <v>745</v>
      </c>
      <c r="M158" s="513" t="s">
        <v>6370</v>
      </c>
      <c r="N158" s="517">
        <v>43231</v>
      </c>
      <c r="O158" s="513" t="s">
        <v>5950</v>
      </c>
      <c r="P158" s="645">
        <v>1011</v>
      </c>
      <c r="Q158" s="513" t="s">
        <v>4800</v>
      </c>
      <c r="R158" s="513" t="s">
        <v>309</v>
      </c>
      <c r="S158" s="513" t="s">
        <v>5889</v>
      </c>
      <c r="T158" s="513">
        <v>0</v>
      </c>
      <c r="V158" t="str">
        <f>VLOOKUP(F158,'[3]Tổng - PL KS'!$B$9:$B$1291,1,FALSE)</f>
        <v>TCNU8211900</v>
      </c>
    </row>
    <row r="159" spans="1:22" ht="306" hidden="1">
      <c r="A159" s="513">
        <v>212</v>
      </c>
      <c r="B159" s="513" t="s">
        <v>4263</v>
      </c>
      <c r="C159" s="513" t="s">
        <v>45</v>
      </c>
      <c r="D159" s="513" t="s">
        <v>309</v>
      </c>
      <c r="E159" s="513">
        <v>24</v>
      </c>
      <c r="F159" s="513" t="s">
        <v>758</v>
      </c>
      <c r="G159" s="513" t="s">
        <v>12203</v>
      </c>
      <c r="H159" s="513" t="s">
        <v>5350</v>
      </c>
      <c r="I159" s="513" t="s">
        <v>6387</v>
      </c>
      <c r="J159" s="513" t="s">
        <v>6373</v>
      </c>
      <c r="K159" s="513" t="s">
        <v>6374</v>
      </c>
      <c r="L159" s="513" t="s">
        <v>752</v>
      </c>
      <c r="M159" s="513" t="s">
        <v>6377</v>
      </c>
      <c r="N159" s="517">
        <v>43231</v>
      </c>
      <c r="O159" s="513" t="s">
        <v>753</v>
      </c>
      <c r="P159" s="645">
        <v>1011</v>
      </c>
      <c r="Q159" s="513" t="s">
        <v>4800</v>
      </c>
      <c r="R159" s="513" t="s">
        <v>309</v>
      </c>
      <c r="S159" s="513" t="s">
        <v>5889</v>
      </c>
      <c r="T159" s="513">
        <v>0</v>
      </c>
      <c r="V159" t="str">
        <f>VLOOKUP(F159,'[3]Tổng - PL KS'!$B$9:$B$1291,1,FALSE)</f>
        <v>TEMU6673220</v>
      </c>
    </row>
    <row r="160" spans="1:22" ht="331.5" hidden="1">
      <c r="A160" s="513">
        <v>213</v>
      </c>
      <c r="B160" s="513" t="s">
        <v>4263</v>
      </c>
      <c r="C160" s="513" t="s">
        <v>90</v>
      </c>
      <c r="D160" s="513" t="s">
        <v>5936</v>
      </c>
      <c r="E160" s="513">
        <v>27</v>
      </c>
      <c r="F160" s="513" t="s">
        <v>772</v>
      </c>
      <c r="G160" s="513" t="s">
        <v>12203</v>
      </c>
      <c r="H160" s="513" t="s">
        <v>5350</v>
      </c>
      <c r="I160" s="513" t="s">
        <v>6388</v>
      </c>
      <c r="J160" s="513" t="s">
        <v>6389</v>
      </c>
      <c r="K160" s="513" t="s">
        <v>6390</v>
      </c>
      <c r="L160" s="513" t="s">
        <v>771</v>
      </c>
      <c r="M160" s="513" t="s">
        <v>6391</v>
      </c>
      <c r="N160" s="517">
        <v>43230</v>
      </c>
      <c r="O160" s="513" t="s">
        <v>6193</v>
      </c>
      <c r="P160" s="645">
        <v>1012</v>
      </c>
      <c r="Q160" s="513" t="s">
        <v>4800</v>
      </c>
      <c r="R160" s="513" t="s">
        <v>5936</v>
      </c>
      <c r="S160" s="513" t="s">
        <v>5889</v>
      </c>
      <c r="T160" s="513">
        <v>0</v>
      </c>
      <c r="V160" t="str">
        <f>VLOOKUP(F160,'[3]Tổng - PL KS'!$B$9:$B$1291,1,FALSE)</f>
        <v>BMOU5833315</v>
      </c>
    </row>
    <row r="161" spans="1:22" ht="331.5" hidden="1">
      <c r="A161" s="513">
        <v>214</v>
      </c>
      <c r="B161" s="513" t="s">
        <v>4263</v>
      </c>
      <c r="C161" s="513" t="s">
        <v>90</v>
      </c>
      <c r="D161" s="513" t="s">
        <v>5936</v>
      </c>
      <c r="E161" s="513">
        <v>23</v>
      </c>
      <c r="F161" s="513" t="s">
        <v>770</v>
      </c>
      <c r="G161" s="513" t="s">
        <v>12203</v>
      </c>
      <c r="H161" s="513" t="s">
        <v>5350</v>
      </c>
      <c r="I161" s="513" t="s">
        <v>6392</v>
      </c>
      <c r="J161" s="513" t="s">
        <v>6389</v>
      </c>
      <c r="K161" s="513" t="s">
        <v>6390</v>
      </c>
      <c r="L161" s="513" t="s">
        <v>771</v>
      </c>
      <c r="M161" s="513" t="s">
        <v>6391</v>
      </c>
      <c r="N161" s="517">
        <v>43230</v>
      </c>
      <c r="O161" s="513" t="s">
        <v>6193</v>
      </c>
      <c r="P161" s="645">
        <v>1012</v>
      </c>
      <c r="Q161" s="513" t="s">
        <v>4800</v>
      </c>
      <c r="R161" s="513" t="s">
        <v>5936</v>
      </c>
      <c r="S161" s="513" t="s">
        <v>5889</v>
      </c>
      <c r="T161" s="513">
        <v>0</v>
      </c>
      <c r="V161" t="str">
        <f>VLOOKUP(F161,'[3]Tổng - PL KS'!$B$9:$B$1291,1,FALSE)</f>
        <v>FCIU8393331</v>
      </c>
    </row>
    <row r="162" spans="1:22" ht="331.5" hidden="1">
      <c r="A162" s="513">
        <v>215</v>
      </c>
      <c r="B162" s="513" t="s">
        <v>4263</v>
      </c>
      <c r="C162" s="513" t="s">
        <v>90</v>
      </c>
      <c r="D162" s="513" t="s">
        <v>5936</v>
      </c>
      <c r="E162" s="513">
        <v>26</v>
      </c>
      <c r="F162" s="513" t="s">
        <v>773</v>
      </c>
      <c r="G162" s="513" t="s">
        <v>12203</v>
      </c>
      <c r="H162" s="513" t="s">
        <v>5469</v>
      </c>
      <c r="I162" s="513" t="s">
        <v>6393</v>
      </c>
      <c r="J162" s="513" t="s">
        <v>6389</v>
      </c>
      <c r="K162" s="513" t="s">
        <v>6390</v>
      </c>
      <c r="L162" s="513" t="s">
        <v>771</v>
      </c>
      <c r="M162" s="513" t="s">
        <v>6394</v>
      </c>
      <c r="N162" s="517">
        <v>43230</v>
      </c>
      <c r="O162" s="513" t="s">
        <v>6193</v>
      </c>
      <c r="P162" s="645">
        <v>1012</v>
      </c>
      <c r="Q162" s="513" t="s">
        <v>4800</v>
      </c>
      <c r="R162" s="513" t="s">
        <v>5936</v>
      </c>
      <c r="S162" s="513" t="s">
        <v>5889</v>
      </c>
      <c r="T162" s="513">
        <v>0</v>
      </c>
      <c r="V162" t="str">
        <f>VLOOKUP(F162,'[3]Tổng - PL KS'!$B$9:$B$1291,1,FALSE)</f>
        <v>FSCU6571773</v>
      </c>
    </row>
    <row r="163" spans="1:22" ht="331.5" hidden="1">
      <c r="A163" s="513">
        <v>217</v>
      </c>
      <c r="B163" s="513" t="s">
        <v>4263</v>
      </c>
      <c r="C163" s="513" t="s">
        <v>90</v>
      </c>
      <c r="D163" s="513" t="s">
        <v>5936</v>
      </c>
      <c r="E163" s="513">
        <v>25</v>
      </c>
      <c r="F163" s="513" t="s">
        <v>774</v>
      </c>
      <c r="G163" s="513" t="s">
        <v>12203</v>
      </c>
      <c r="H163" s="513" t="s">
        <v>5350</v>
      </c>
      <c r="I163" s="513" t="s">
        <v>6401</v>
      </c>
      <c r="J163" s="513" t="s">
        <v>6389</v>
      </c>
      <c r="K163" s="513" t="s">
        <v>6390</v>
      </c>
      <c r="L163" s="513" t="s">
        <v>771</v>
      </c>
      <c r="M163" s="513" t="s">
        <v>6394</v>
      </c>
      <c r="N163" s="517">
        <v>43230</v>
      </c>
      <c r="O163" s="513" t="s">
        <v>6193</v>
      </c>
      <c r="P163" s="645">
        <v>1012</v>
      </c>
      <c r="Q163" s="513" t="s">
        <v>4800</v>
      </c>
      <c r="R163" s="513" t="s">
        <v>5936</v>
      </c>
      <c r="S163" s="513" t="s">
        <v>5889</v>
      </c>
      <c r="T163" s="513">
        <v>0</v>
      </c>
      <c r="V163" t="str">
        <f>VLOOKUP(F163,'[3]Tổng - PL KS'!$B$9:$B$1291,1,FALSE)</f>
        <v>UACU5371866</v>
      </c>
    </row>
    <row r="164" spans="1:22" ht="331.5" hidden="1">
      <c r="A164" s="513">
        <v>218</v>
      </c>
      <c r="B164" s="513" t="s">
        <v>4263</v>
      </c>
      <c r="C164" s="513" t="s">
        <v>90</v>
      </c>
      <c r="D164" s="513" t="s">
        <v>5936</v>
      </c>
      <c r="E164" s="513">
        <v>28</v>
      </c>
      <c r="F164" s="513" t="s">
        <v>775</v>
      </c>
      <c r="G164" s="513" t="s">
        <v>12203</v>
      </c>
      <c r="H164" s="513" t="s">
        <v>5350</v>
      </c>
      <c r="I164" s="513" t="s">
        <v>6402</v>
      </c>
      <c r="J164" s="513" t="s">
        <v>6389</v>
      </c>
      <c r="K164" s="513" t="s">
        <v>6390</v>
      </c>
      <c r="L164" s="513" t="s">
        <v>771</v>
      </c>
      <c r="M164" s="513" t="s">
        <v>6394</v>
      </c>
      <c r="N164" s="517">
        <v>43230</v>
      </c>
      <c r="O164" s="513" t="s">
        <v>6193</v>
      </c>
      <c r="P164" s="645">
        <v>1012</v>
      </c>
      <c r="Q164" s="513" t="s">
        <v>4800</v>
      </c>
      <c r="R164" s="513" t="s">
        <v>5936</v>
      </c>
      <c r="S164" s="513" t="s">
        <v>5889</v>
      </c>
      <c r="T164" s="513">
        <v>0</v>
      </c>
      <c r="V164" t="str">
        <f>VLOOKUP(F164,'[3]Tổng - PL KS'!$B$9:$B$1291,1,FALSE)</f>
        <v>UASU1060030</v>
      </c>
    </row>
    <row r="165" spans="1:22" ht="344.25" hidden="1">
      <c r="A165" s="513">
        <v>238</v>
      </c>
      <c r="B165" s="513" t="s">
        <v>4263</v>
      </c>
      <c r="C165" s="513" t="s">
        <v>778</v>
      </c>
      <c r="D165" s="513" t="s">
        <v>309</v>
      </c>
      <c r="E165" s="513">
        <v>23</v>
      </c>
      <c r="F165" s="513" t="s">
        <v>780</v>
      </c>
      <c r="G165" s="513" t="s">
        <v>12203</v>
      </c>
      <c r="H165" s="513" t="s">
        <v>5350</v>
      </c>
      <c r="I165" s="513" t="s">
        <v>6464</v>
      </c>
      <c r="J165" s="513" t="s">
        <v>6465</v>
      </c>
      <c r="K165" s="513" t="s">
        <v>779</v>
      </c>
      <c r="L165" s="513" t="s">
        <v>777</v>
      </c>
      <c r="M165" s="513" t="s">
        <v>6466</v>
      </c>
      <c r="N165" s="517">
        <v>43222</v>
      </c>
      <c r="O165" s="513" t="s">
        <v>4801</v>
      </c>
      <c r="P165" s="645">
        <v>1020</v>
      </c>
      <c r="Q165" s="513" t="s">
        <v>4800</v>
      </c>
      <c r="R165" s="513" t="s">
        <v>309</v>
      </c>
      <c r="S165" s="513" t="s">
        <v>5889</v>
      </c>
      <c r="T165" s="513">
        <v>0</v>
      </c>
      <c r="V165" t="str">
        <f>VLOOKUP(F165,'[3]Tổng - PL KS'!$B$9:$B$1291,1,FALSE)</f>
        <v>MRKU2018830</v>
      </c>
    </row>
    <row r="166" spans="1:22" ht="344.25" hidden="1">
      <c r="A166" s="513">
        <v>239</v>
      </c>
      <c r="B166" s="513" t="s">
        <v>4263</v>
      </c>
      <c r="C166" s="513" t="s">
        <v>778</v>
      </c>
      <c r="D166" s="513" t="s">
        <v>309</v>
      </c>
      <c r="E166" s="513">
        <v>21</v>
      </c>
      <c r="F166" s="513" t="s">
        <v>776</v>
      </c>
      <c r="G166" s="513" t="s">
        <v>12203</v>
      </c>
      <c r="H166" s="513" t="s">
        <v>5350</v>
      </c>
      <c r="I166" s="513" t="s">
        <v>6467</v>
      </c>
      <c r="J166" s="513" t="s">
        <v>6465</v>
      </c>
      <c r="K166" s="513" t="s">
        <v>779</v>
      </c>
      <c r="L166" s="513" t="s">
        <v>777</v>
      </c>
      <c r="M166" s="513" t="s">
        <v>6466</v>
      </c>
      <c r="N166" s="517">
        <v>43222</v>
      </c>
      <c r="O166" s="513" t="s">
        <v>4801</v>
      </c>
      <c r="P166" s="645">
        <v>1020</v>
      </c>
      <c r="Q166" s="513" t="s">
        <v>4800</v>
      </c>
      <c r="R166" s="513" t="s">
        <v>309</v>
      </c>
      <c r="S166" s="513" t="s">
        <v>5889</v>
      </c>
      <c r="T166" s="513">
        <v>0</v>
      </c>
      <c r="V166" t="str">
        <f>VLOOKUP(F166,'[3]Tổng - PL KS'!$B$9:$B$1291,1,FALSE)</f>
        <v>MRKU5140101</v>
      </c>
    </row>
    <row r="167" spans="1:22" ht="344.25" hidden="1">
      <c r="A167" s="513">
        <v>240</v>
      </c>
      <c r="B167" s="513" t="s">
        <v>4263</v>
      </c>
      <c r="C167" s="513" t="s">
        <v>778</v>
      </c>
      <c r="D167" s="513" t="s">
        <v>309</v>
      </c>
      <c r="E167" s="513">
        <v>20</v>
      </c>
      <c r="F167" s="513" t="s">
        <v>781</v>
      </c>
      <c r="G167" s="513" t="s">
        <v>12203</v>
      </c>
      <c r="H167" s="513" t="s">
        <v>5350</v>
      </c>
      <c r="I167" s="513" t="s">
        <v>6468</v>
      </c>
      <c r="J167" s="513" t="s">
        <v>6465</v>
      </c>
      <c r="K167" s="513" t="s">
        <v>779</v>
      </c>
      <c r="L167" s="513" t="s">
        <v>777</v>
      </c>
      <c r="M167" s="513" t="s">
        <v>6469</v>
      </c>
      <c r="N167" s="517">
        <v>43222</v>
      </c>
      <c r="O167" s="513" t="s">
        <v>4801</v>
      </c>
      <c r="P167" s="645">
        <v>1020</v>
      </c>
      <c r="Q167" s="513" t="s">
        <v>4800</v>
      </c>
      <c r="R167" s="513" t="s">
        <v>309</v>
      </c>
      <c r="S167" s="513" t="s">
        <v>5889</v>
      </c>
      <c r="T167" s="513">
        <v>0</v>
      </c>
      <c r="V167" t="str">
        <f>VLOOKUP(F167,'[3]Tổng - PL KS'!$B$9:$B$1291,1,FALSE)</f>
        <v>PONU7829302</v>
      </c>
    </row>
    <row r="168" spans="1:22" ht="344.25" hidden="1">
      <c r="A168" s="513">
        <v>241</v>
      </c>
      <c r="B168" s="513" t="s">
        <v>4263</v>
      </c>
      <c r="C168" s="513" t="s">
        <v>45</v>
      </c>
      <c r="D168" s="513" t="s">
        <v>309</v>
      </c>
      <c r="E168" s="513">
        <v>20</v>
      </c>
      <c r="F168" s="513" t="s">
        <v>782</v>
      </c>
      <c r="G168" s="513" t="s">
        <v>12203</v>
      </c>
      <c r="H168" s="513" t="s">
        <v>5350</v>
      </c>
      <c r="I168" s="513" t="s">
        <v>6470</v>
      </c>
      <c r="J168" s="513" t="s">
        <v>6279</v>
      </c>
      <c r="K168" s="513" t="s">
        <v>6471</v>
      </c>
      <c r="L168" s="513" t="s">
        <v>783</v>
      </c>
      <c r="M168" s="513" t="s">
        <v>6472</v>
      </c>
      <c r="N168" s="517">
        <v>43219</v>
      </c>
      <c r="O168" s="513" t="s">
        <v>5950</v>
      </c>
      <c r="P168" s="645">
        <v>1023</v>
      </c>
      <c r="Q168" s="513" t="s">
        <v>4800</v>
      </c>
      <c r="R168" s="513" t="s">
        <v>309</v>
      </c>
      <c r="S168" s="513" t="s">
        <v>5889</v>
      </c>
      <c r="T168" s="513">
        <v>0</v>
      </c>
      <c r="V168" t="str">
        <f>VLOOKUP(F168,'[3]Tổng - PL KS'!$B$9:$B$1291,1,FALSE)</f>
        <v>TCNU7294469</v>
      </c>
    </row>
    <row r="169" spans="1:22" ht="280.5" hidden="1">
      <c r="A169" s="513">
        <v>265</v>
      </c>
      <c r="B169" s="513" t="s">
        <v>4263</v>
      </c>
      <c r="C169" s="513" t="s">
        <v>45</v>
      </c>
      <c r="D169" s="513" t="s">
        <v>309</v>
      </c>
      <c r="E169" s="513">
        <v>26</v>
      </c>
      <c r="F169" s="513" t="s">
        <v>784</v>
      </c>
      <c r="G169" s="513" t="s">
        <v>12203</v>
      </c>
      <c r="H169" s="513" t="s">
        <v>5350</v>
      </c>
      <c r="I169" s="513" t="s">
        <v>6545</v>
      </c>
      <c r="J169" s="513" t="s">
        <v>6546</v>
      </c>
      <c r="K169" s="513" t="s">
        <v>6547</v>
      </c>
      <c r="L169" s="513" t="s">
        <v>785</v>
      </c>
      <c r="M169" s="513" t="s">
        <v>6538</v>
      </c>
      <c r="N169" s="517">
        <v>43206</v>
      </c>
      <c r="O169" s="513" t="s">
        <v>550</v>
      </c>
      <c r="P169" s="645">
        <v>1036</v>
      </c>
      <c r="Q169" s="513" t="s">
        <v>4800</v>
      </c>
      <c r="R169" s="513" t="s">
        <v>309</v>
      </c>
      <c r="S169" s="513" t="s">
        <v>5889</v>
      </c>
      <c r="T169" s="513">
        <v>0</v>
      </c>
      <c r="V169" t="str">
        <f>VLOOKUP(F169,'[3]Tổng - PL KS'!$B$9:$B$1291,1,FALSE)</f>
        <v>TRLU7440328</v>
      </c>
    </row>
    <row r="170" spans="1:22" ht="318.75" hidden="1">
      <c r="A170" s="513">
        <v>271</v>
      </c>
      <c r="B170" s="513" t="s">
        <v>4263</v>
      </c>
      <c r="C170" s="513" t="s">
        <v>45</v>
      </c>
      <c r="D170" s="513" t="s">
        <v>309</v>
      </c>
      <c r="E170" s="513">
        <v>20</v>
      </c>
      <c r="F170" s="513" t="s">
        <v>789</v>
      </c>
      <c r="G170" s="513" t="s">
        <v>12203</v>
      </c>
      <c r="H170" s="513" t="s">
        <v>5350</v>
      </c>
      <c r="I170" s="513" t="s">
        <v>6562</v>
      </c>
      <c r="J170" s="513" t="s">
        <v>6563</v>
      </c>
      <c r="K170" s="513" t="s">
        <v>6564</v>
      </c>
      <c r="L170" s="513" t="s">
        <v>787</v>
      </c>
      <c r="M170" s="513" t="s">
        <v>6565</v>
      </c>
      <c r="N170" s="517">
        <v>43168</v>
      </c>
      <c r="O170" s="513" t="s">
        <v>5288</v>
      </c>
      <c r="P170" s="645">
        <v>1074</v>
      </c>
      <c r="Q170" s="513" t="s">
        <v>4800</v>
      </c>
      <c r="R170" s="513" t="s">
        <v>309</v>
      </c>
      <c r="S170" s="513" t="s">
        <v>5889</v>
      </c>
      <c r="T170" s="513">
        <v>0</v>
      </c>
      <c r="V170" t="str">
        <f>VLOOKUP(F170,'[3]Tổng - PL KS'!$B$9:$B$1291,1,FALSE)</f>
        <v>CAIU7449058</v>
      </c>
    </row>
    <row r="171" spans="1:22" ht="318.75" hidden="1">
      <c r="A171" s="513">
        <v>272</v>
      </c>
      <c r="B171" s="513" t="s">
        <v>4263</v>
      </c>
      <c r="C171" s="513" t="s">
        <v>45</v>
      </c>
      <c r="D171" s="513" t="s">
        <v>309</v>
      </c>
      <c r="E171" s="513">
        <v>23</v>
      </c>
      <c r="F171" s="513" t="s">
        <v>786</v>
      </c>
      <c r="G171" s="513" t="s">
        <v>12203</v>
      </c>
      <c r="H171" s="513" t="s">
        <v>5350</v>
      </c>
      <c r="I171" s="513" t="s">
        <v>6566</v>
      </c>
      <c r="J171" s="513" t="s">
        <v>6563</v>
      </c>
      <c r="K171" s="513" t="s">
        <v>6564</v>
      </c>
      <c r="L171" s="513" t="s">
        <v>787</v>
      </c>
      <c r="M171" s="513" t="s">
        <v>6567</v>
      </c>
      <c r="N171" s="517">
        <v>43168</v>
      </c>
      <c r="O171" s="513" t="s">
        <v>5288</v>
      </c>
      <c r="P171" s="645">
        <v>1074</v>
      </c>
      <c r="Q171" s="513" t="s">
        <v>4800</v>
      </c>
      <c r="R171" s="513" t="s">
        <v>309</v>
      </c>
      <c r="S171" s="513" t="s">
        <v>5889</v>
      </c>
      <c r="T171" s="513">
        <v>0</v>
      </c>
      <c r="V171" t="str">
        <f>VLOOKUP(F171,'[3]Tổng - PL KS'!$B$9:$B$1291,1,FALSE)</f>
        <v>CAIU9964870</v>
      </c>
    </row>
    <row r="172" spans="1:22" ht="318.75" hidden="1">
      <c r="A172" s="513">
        <v>273</v>
      </c>
      <c r="B172" s="513" t="s">
        <v>4263</v>
      </c>
      <c r="C172" s="513" t="s">
        <v>45</v>
      </c>
      <c r="D172" s="513" t="s">
        <v>309</v>
      </c>
      <c r="E172" s="513">
        <v>23</v>
      </c>
      <c r="F172" s="513" t="s">
        <v>788</v>
      </c>
      <c r="G172" s="513" t="s">
        <v>12203</v>
      </c>
      <c r="H172" s="513" t="s">
        <v>5350</v>
      </c>
      <c r="I172" s="513" t="s">
        <v>6568</v>
      </c>
      <c r="J172" s="513" t="s">
        <v>6563</v>
      </c>
      <c r="K172" s="513" t="s">
        <v>6564</v>
      </c>
      <c r="L172" s="513" t="s">
        <v>787</v>
      </c>
      <c r="M172" s="513" t="s">
        <v>6569</v>
      </c>
      <c r="N172" s="517">
        <v>43168</v>
      </c>
      <c r="O172" s="513" t="s">
        <v>5288</v>
      </c>
      <c r="P172" s="645">
        <v>1074</v>
      </c>
      <c r="Q172" s="513" t="s">
        <v>4800</v>
      </c>
      <c r="R172" s="513" t="s">
        <v>309</v>
      </c>
      <c r="S172" s="513" t="s">
        <v>5889</v>
      </c>
      <c r="T172" s="513">
        <v>0</v>
      </c>
      <c r="V172" t="str">
        <f>VLOOKUP(F172,'[3]Tổng - PL KS'!$B$9:$B$1291,1,FALSE)</f>
        <v>CAIU9970466</v>
      </c>
    </row>
    <row r="173" spans="1:22" ht="409.5" hidden="1">
      <c r="A173" s="513">
        <v>274</v>
      </c>
      <c r="B173" s="513" t="s">
        <v>4263</v>
      </c>
      <c r="C173" s="513" t="s">
        <v>792</v>
      </c>
      <c r="D173" s="513" t="s">
        <v>309</v>
      </c>
      <c r="E173" s="513">
        <v>22</v>
      </c>
      <c r="F173" s="513" t="s">
        <v>790</v>
      </c>
      <c r="G173" s="513" t="s">
        <v>12203</v>
      </c>
      <c r="H173" s="513" t="s">
        <v>5350</v>
      </c>
      <c r="I173" s="513" t="s">
        <v>6570</v>
      </c>
      <c r="J173" s="513" t="s">
        <v>6571</v>
      </c>
      <c r="K173" s="513" t="s">
        <v>6572</v>
      </c>
      <c r="L173" s="513" t="s">
        <v>791</v>
      </c>
      <c r="M173" s="513" t="s">
        <v>6573</v>
      </c>
      <c r="N173" s="517">
        <v>43154</v>
      </c>
      <c r="O173" s="513" t="s">
        <v>5300</v>
      </c>
      <c r="P173" s="645">
        <v>1088</v>
      </c>
      <c r="Q173" s="513" t="s">
        <v>4800</v>
      </c>
      <c r="R173" s="513" t="s">
        <v>309</v>
      </c>
      <c r="S173" s="513" t="s">
        <v>5889</v>
      </c>
      <c r="T173" s="513">
        <v>0</v>
      </c>
      <c r="V173" t="str">
        <f>VLOOKUP(F173,'[3]Tổng - PL KS'!$B$9:$B$1291,1,FALSE)</f>
        <v>TEMU6740057</v>
      </c>
    </row>
    <row r="174" spans="1:22" ht="242.25" hidden="1">
      <c r="A174" s="513">
        <v>276</v>
      </c>
      <c r="B174" s="513" t="s">
        <v>4263</v>
      </c>
      <c r="C174" s="513" t="s">
        <v>45</v>
      </c>
      <c r="D174" s="513" t="s">
        <v>309</v>
      </c>
      <c r="E174" s="513">
        <v>20</v>
      </c>
      <c r="F174" s="513" t="s">
        <v>793</v>
      </c>
      <c r="G174" s="513" t="s">
        <v>12203</v>
      </c>
      <c r="H174" s="513" t="s">
        <v>5350</v>
      </c>
      <c r="I174" s="513" t="s">
        <v>6580</v>
      </c>
      <c r="J174" s="513" t="s">
        <v>6581</v>
      </c>
      <c r="K174" s="513" t="s">
        <v>6582</v>
      </c>
      <c r="L174" s="513" t="s">
        <v>794</v>
      </c>
      <c r="M174" s="513" t="s">
        <v>6583</v>
      </c>
      <c r="N174" s="517">
        <v>43090</v>
      </c>
      <c r="O174" s="513" t="s">
        <v>5288</v>
      </c>
      <c r="P174" s="645">
        <v>1152</v>
      </c>
      <c r="Q174" s="513" t="s">
        <v>4800</v>
      </c>
      <c r="R174" s="513" t="s">
        <v>309</v>
      </c>
      <c r="S174" s="513" t="s">
        <v>5889</v>
      </c>
      <c r="T174" s="513">
        <v>0</v>
      </c>
      <c r="V174" t="str">
        <f>VLOOKUP(F174,'[3]Tổng - PL KS'!$B$9:$B$1291,1,FALSE)</f>
        <v>HDMU6534664</v>
      </c>
    </row>
    <row r="175" spans="1:22" ht="255" hidden="1">
      <c r="A175" s="513">
        <v>277</v>
      </c>
      <c r="B175" s="513" t="s">
        <v>4263</v>
      </c>
      <c r="C175" s="513" t="s">
        <v>45</v>
      </c>
      <c r="D175" s="513" t="s">
        <v>309</v>
      </c>
      <c r="E175" s="513">
        <v>25</v>
      </c>
      <c r="F175" s="513" t="s">
        <v>795</v>
      </c>
      <c r="G175" s="513" t="s">
        <v>12203</v>
      </c>
      <c r="H175" s="513" t="s">
        <v>5350</v>
      </c>
      <c r="I175" s="513" t="s">
        <v>6584</v>
      </c>
      <c r="J175" s="513" t="s">
        <v>6585</v>
      </c>
      <c r="K175" s="513" t="s">
        <v>6586</v>
      </c>
      <c r="L175" s="513" t="s">
        <v>796</v>
      </c>
      <c r="M175" s="513" t="s">
        <v>6587</v>
      </c>
      <c r="N175" s="517">
        <v>43086</v>
      </c>
      <c r="O175" s="513" t="s">
        <v>5288</v>
      </c>
      <c r="P175" s="645">
        <v>1156</v>
      </c>
      <c r="Q175" s="513" t="s">
        <v>4800</v>
      </c>
      <c r="R175" s="513" t="s">
        <v>309</v>
      </c>
      <c r="S175" s="513" t="s">
        <v>5889</v>
      </c>
      <c r="T175" s="513">
        <v>0</v>
      </c>
      <c r="V175" t="str">
        <f>VLOOKUP(F175,'[3]Tổng - PL KS'!$B$9:$B$1291,1,FALSE)</f>
        <v>HDMU6326911</v>
      </c>
    </row>
    <row r="176" spans="1:22" ht="229.5" hidden="1">
      <c r="A176" s="513">
        <v>279</v>
      </c>
      <c r="B176" s="513" t="s">
        <v>4263</v>
      </c>
      <c r="C176" s="513" t="s">
        <v>45</v>
      </c>
      <c r="D176" s="513" t="s">
        <v>309</v>
      </c>
      <c r="E176" s="513">
        <v>23</v>
      </c>
      <c r="F176" s="513" t="s">
        <v>797</v>
      </c>
      <c r="G176" s="513" t="s">
        <v>12203</v>
      </c>
      <c r="H176" s="513" t="s">
        <v>5350</v>
      </c>
      <c r="I176" s="513" t="s">
        <v>6594</v>
      </c>
      <c r="J176" s="513" t="s">
        <v>6595</v>
      </c>
      <c r="K176" s="513" t="s">
        <v>6596</v>
      </c>
      <c r="L176" s="513" t="s">
        <v>798</v>
      </c>
      <c r="M176" s="513" t="s">
        <v>6597</v>
      </c>
      <c r="N176" s="517">
        <v>43082</v>
      </c>
      <c r="O176" s="513" t="s">
        <v>5941</v>
      </c>
      <c r="P176" s="645">
        <v>1160</v>
      </c>
      <c r="Q176" s="513" t="s">
        <v>4800</v>
      </c>
      <c r="R176" s="513" t="s">
        <v>309</v>
      </c>
      <c r="S176" s="513" t="s">
        <v>5889</v>
      </c>
      <c r="T176" s="513">
        <v>0</v>
      </c>
      <c r="V176" t="str">
        <f>VLOOKUP(F176,'[3]Tổng - PL KS'!$B$9:$B$1291,1,FALSE)</f>
        <v>IAAU1696243</v>
      </c>
    </row>
    <row r="177" spans="1:22" ht="280.5" hidden="1">
      <c r="A177" s="513">
        <v>280</v>
      </c>
      <c r="B177" s="513" t="s">
        <v>4263</v>
      </c>
      <c r="C177" s="513" t="s">
        <v>45</v>
      </c>
      <c r="D177" s="513" t="s">
        <v>309</v>
      </c>
      <c r="E177" s="513">
        <v>31</v>
      </c>
      <c r="F177" s="513" t="s">
        <v>799</v>
      </c>
      <c r="G177" s="513" t="s">
        <v>12203</v>
      </c>
      <c r="H177" s="513" t="s">
        <v>5350</v>
      </c>
      <c r="I177" s="513" t="s">
        <v>6598</v>
      </c>
      <c r="J177" s="513" t="s">
        <v>6599</v>
      </c>
      <c r="K177" s="513" t="s">
        <v>6600</v>
      </c>
      <c r="L177" s="513" t="s">
        <v>800</v>
      </c>
      <c r="M177" s="513" t="s">
        <v>6601</v>
      </c>
      <c r="N177" s="517">
        <v>43061</v>
      </c>
      <c r="O177" s="513" t="s">
        <v>729</v>
      </c>
      <c r="P177" s="645">
        <v>1181</v>
      </c>
      <c r="Q177" s="513" t="s">
        <v>4800</v>
      </c>
      <c r="R177" s="513" t="s">
        <v>309</v>
      </c>
      <c r="S177" s="513" t="s">
        <v>5889</v>
      </c>
      <c r="T177" s="513">
        <v>0</v>
      </c>
      <c r="V177" t="str">
        <f>VLOOKUP(F177,'[3]Tổng - PL KS'!$B$9:$B$1291,1,FALSE)</f>
        <v>BMOU4161670</v>
      </c>
    </row>
    <row r="178" spans="1:22" ht="280.5" hidden="1">
      <c r="A178" s="513">
        <v>281</v>
      </c>
      <c r="B178" s="513" t="s">
        <v>4263</v>
      </c>
      <c r="C178" s="513" t="s">
        <v>45</v>
      </c>
      <c r="D178" s="513" t="s">
        <v>309</v>
      </c>
      <c r="E178" s="513">
        <v>34</v>
      </c>
      <c r="F178" s="513" t="s">
        <v>801</v>
      </c>
      <c r="G178" s="513" t="s">
        <v>12203</v>
      </c>
      <c r="H178" s="513" t="s">
        <v>5350</v>
      </c>
      <c r="I178" s="513" t="s">
        <v>6602</v>
      </c>
      <c r="J178" s="513" t="s">
        <v>6603</v>
      </c>
      <c r="K178" s="513" t="s">
        <v>6600</v>
      </c>
      <c r="L178" s="513" t="s">
        <v>800</v>
      </c>
      <c r="M178" s="513" t="s">
        <v>6604</v>
      </c>
      <c r="N178" s="517">
        <v>43061</v>
      </c>
      <c r="O178" s="513" t="s">
        <v>729</v>
      </c>
      <c r="P178" s="645">
        <v>1181</v>
      </c>
      <c r="Q178" s="513" t="s">
        <v>4800</v>
      </c>
      <c r="R178" s="513" t="s">
        <v>309</v>
      </c>
      <c r="S178" s="513" t="s">
        <v>5889</v>
      </c>
      <c r="T178" s="513">
        <v>0</v>
      </c>
      <c r="V178" t="str">
        <f>VLOOKUP(F178,'[3]Tổng - PL KS'!$B$9:$B$1291,1,FALSE)</f>
        <v>TRLU8042000</v>
      </c>
    </row>
    <row r="179" spans="1:22" ht="280.5" hidden="1">
      <c r="A179" s="513">
        <v>282</v>
      </c>
      <c r="B179" s="513" t="s">
        <v>4263</v>
      </c>
      <c r="C179" s="513" t="s">
        <v>45</v>
      </c>
      <c r="D179" s="513" t="s">
        <v>309</v>
      </c>
      <c r="E179" s="513">
        <v>24</v>
      </c>
      <c r="F179" s="513" t="s">
        <v>802</v>
      </c>
      <c r="G179" s="513" t="s">
        <v>12203</v>
      </c>
      <c r="H179" s="513" t="s">
        <v>5350</v>
      </c>
      <c r="I179" s="513" t="s">
        <v>6605</v>
      </c>
      <c r="J179" s="513" t="s">
        <v>6606</v>
      </c>
      <c r="K179" s="513" t="s">
        <v>6607</v>
      </c>
      <c r="L179" s="513" t="s">
        <v>803</v>
      </c>
      <c r="M179" s="513" t="s">
        <v>6608</v>
      </c>
      <c r="N179" s="517">
        <v>43057</v>
      </c>
      <c r="O179" s="513" t="s">
        <v>753</v>
      </c>
      <c r="P179" s="645">
        <v>1185</v>
      </c>
      <c r="Q179" s="513" t="s">
        <v>4800</v>
      </c>
      <c r="R179" s="513" t="s">
        <v>309</v>
      </c>
      <c r="S179" s="513" t="s">
        <v>5889</v>
      </c>
      <c r="T179" s="513">
        <v>0</v>
      </c>
      <c r="V179" t="str">
        <f>VLOOKUP(F179,'[3]Tổng - PL KS'!$B$9:$B$1291,1,FALSE)</f>
        <v>NYKU4424639</v>
      </c>
    </row>
    <row r="180" spans="1:22" ht="280.5" hidden="1">
      <c r="A180" s="513">
        <v>283</v>
      </c>
      <c r="B180" s="513" t="s">
        <v>4263</v>
      </c>
      <c r="C180" s="513" t="s">
        <v>45</v>
      </c>
      <c r="D180" s="513" t="s">
        <v>309</v>
      </c>
      <c r="E180" s="513">
        <v>30</v>
      </c>
      <c r="F180" s="513" t="s">
        <v>804</v>
      </c>
      <c r="G180" s="513" t="s">
        <v>12203</v>
      </c>
      <c r="H180" s="513" t="s">
        <v>5350</v>
      </c>
      <c r="I180" s="513" t="s">
        <v>6609</v>
      </c>
      <c r="J180" s="513" t="s">
        <v>6606</v>
      </c>
      <c r="K180" s="513" t="s">
        <v>6607</v>
      </c>
      <c r="L180" s="513" t="s">
        <v>803</v>
      </c>
      <c r="M180" s="513" t="s">
        <v>6608</v>
      </c>
      <c r="N180" s="517">
        <v>43057</v>
      </c>
      <c r="O180" s="513" t="s">
        <v>753</v>
      </c>
      <c r="P180" s="645">
        <v>1185</v>
      </c>
      <c r="Q180" s="513" t="s">
        <v>4800</v>
      </c>
      <c r="R180" s="513" t="s">
        <v>309</v>
      </c>
      <c r="S180" s="513" t="s">
        <v>5889</v>
      </c>
      <c r="T180" s="513">
        <v>0</v>
      </c>
      <c r="V180" t="str">
        <f>VLOOKUP(F180,'[3]Tổng - PL KS'!$B$9:$B$1291,1,FALSE)</f>
        <v>NYKU5740082</v>
      </c>
    </row>
    <row r="181" spans="1:22" ht="229.5" hidden="1">
      <c r="A181" s="513">
        <v>284</v>
      </c>
      <c r="B181" s="513" t="s">
        <v>4263</v>
      </c>
      <c r="C181" s="513" t="s">
        <v>6610</v>
      </c>
      <c r="D181" s="513" t="s">
        <v>5359</v>
      </c>
      <c r="E181" s="513">
        <v>30</v>
      </c>
      <c r="F181" s="513" t="s">
        <v>4294</v>
      </c>
      <c r="G181" s="513" t="s">
        <v>12203</v>
      </c>
      <c r="H181" s="513" t="s">
        <v>5350</v>
      </c>
      <c r="I181" s="513" t="s">
        <v>6611</v>
      </c>
      <c r="J181" s="513" t="s">
        <v>6612</v>
      </c>
      <c r="K181" s="513" t="s">
        <v>6613</v>
      </c>
      <c r="L181" s="513" t="s">
        <v>4295</v>
      </c>
      <c r="M181" s="513" t="s">
        <v>6614</v>
      </c>
      <c r="N181" s="517">
        <v>43009</v>
      </c>
      <c r="O181" s="513" t="s">
        <v>6615</v>
      </c>
      <c r="P181" s="645">
        <v>1233</v>
      </c>
      <c r="Q181" s="513" t="s">
        <v>4800</v>
      </c>
      <c r="R181" s="513" t="s">
        <v>5359</v>
      </c>
      <c r="S181" s="513" t="s">
        <v>5889</v>
      </c>
      <c r="T181" s="513">
        <v>0</v>
      </c>
      <c r="V181" t="str">
        <f>VLOOKUP(F181,'[3]Tổng - PL KS'!$B$9:$B$1291,1,FALSE)</f>
        <v>TEMU8535220</v>
      </c>
    </row>
    <row r="182" spans="1:22" ht="344.25" hidden="1">
      <c r="A182" s="513">
        <v>285</v>
      </c>
      <c r="B182" s="513" t="s">
        <v>4263</v>
      </c>
      <c r="C182" s="513" t="s">
        <v>45</v>
      </c>
      <c r="D182" s="513" t="s">
        <v>309</v>
      </c>
      <c r="E182" s="513">
        <v>4</v>
      </c>
      <c r="F182" s="513" t="s">
        <v>809</v>
      </c>
      <c r="G182" s="513" t="s">
        <v>12203</v>
      </c>
      <c r="H182" s="513" t="s">
        <v>5350</v>
      </c>
      <c r="I182" s="513" t="s">
        <v>6616</v>
      </c>
      <c r="J182" s="513" t="s">
        <v>6617</v>
      </c>
      <c r="K182" s="513" t="s">
        <v>6618</v>
      </c>
      <c r="L182" s="513" t="s">
        <v>806</v>
      </c>
      <c r="M182" s="513" t="s">
        <v>6619</v>
      </c>
      <c r="N182" s="517">
        <v>42989</v>
      </c>
      <c r="O182" s="513" t="s">
        <v>6615</v>
      </c>
      <c r="P182" s="645">
        <v>1253</v>
      </c>
      <c r="Q182" s="513" t="s">
        <v>4800</v>
      </c>
      <c r="R182" s="513" t="s">
        <v>309</v>
      </c>
      <c r="S182" s="513" t="s">
        <v>5889</v>
      </c>
      <c r="T182" s="513">
        <v>0</v>
      </c>
      <c r="V182" t="e">
        <f>VLOOKUP(F182,'[3]Tổng - PL KS'!$B$9:$B$1291,1,FALSE)</f>
        <v>#N/A</v>
      </c>
    </row>
    <row r="183" spans="1:22" ht="344.25" hidden="1">
      <c r="A183" s="513">
        <v>286</v>
      </c>
      <c r="B183" s="513" t="s">
        <v>4263</v>
      </c>
      <c r="C183" s="513" t="s">
        <v>45</v>
      </c>
      <c r="D183" s="513" t="s">
        <v>309</v>
      </c>
      <c r="E183" s="513">
        <v>23</v>
      </c>
      <c r="F183" s="513" t="s">
        <v>805</v>
      </c>
      <c r="G183" s="513" t="s">
        <v>12203</v>
      </c>
      <c r="H183" s="513" t="s">
        <v>5350</v>
      </c>
      <c r="I183" s="513" t="s">
        <v>6620</v>
      </c>
      <c r="J183" s="513" t="s">
        <v>6617</v>
      </c>
      <c r="K183" s="513" t="s">
        <v>6618</v>
      </c>
      <c r="L183" s="513" t="s">
        <v>806</v>
      </c>
      <c r="M183" s="513" t="s">
        <v>6621</v>
      </c>
      <c r="N183" s="517">
        <v>42989</v>
      </c>
      <c r="O183" s="513" t="s">
        <v>6615</v>
      </c>
      <c r="P183" s="645">
        <v>1253</v>
      </c>
      <c r="Q183" s="513" t="s">
        <v>4800</v>
      </c>
      <c r="R183" s="513" t="s">
        <v>309</v>
      </c>
      <c r="S183" s="513" t="s">
        <v>5889</v>
      </c>
      <c r="T183" s="513">
        <v>0</v>
      </c>
      <c r="V183" t="str">
        <f>VLOOKUP(F183,'[3]Tổng - PL KS'!$B$9:$B$1291,1,FALSE)</f>
        <v>DRYU9952273</v>
      </c>
    </row>
    <row r="184" spans="1:22" ht="242.25" hidden="1">
      <c r="A184" s="513">
        <v>287</v>
      </c>
      <c r="B184" s="513" t="s">
        <v>4263</v>
      </c>
      <c r="C184" s="513" t="s">
        <v>45</v>
      </c>
      <c r="D184" s="513" t="s">
        <v>309</v>
      </c>
      <c r="E184" s="513">
        <v>4</v>
      </c>
      <c r="F184" s="513" t="s">
        <v>807</v>
      </c>
      <c r="G184" s="513" t="s">
        <v>12203</v>
      </c>
      <c r="H184" s="513" t="s">
        <v>5350</v>
      </c>
      <c r="I184" s="513" t="s">
        <v>6622</v>
      </c>
      <c r="J184" s="513" t="s">
        <v>6623</v>
      </c>
      <c r="K184" s="513" t="s">
        <v>6624</v>
      </c>
      <c r="L184" s="513" t="s">
        <v>808</v>
      </c>
      <c r="M184" s="513" t="s">
        <v>6625</v>
      </c>
      <c r="N184" s="517">
        <v>42989</v>
      </c>
      <c r="O184" s="513" t="s">
        <v>5288</v>
      </c>
      <c r="P184" s="645">
        <v>1253</v>
      </c>
      <c r="Q184" s="513" t="s">
        <v>4800</v>
      </c>
      <c r="R184" s="513" t="s">
        <v>309</v>
      </c>
      <c r="S184" s="513" t="s">
        <v>5889</v>
      </c>
      <c r="T184" s="513">
        <v>0</v>
      </c>
      <c r="V184" t="str">
        <f>VLOOKUP(F184,'[3]Tổng - PL KS'!$B$9:$B$1291,1,FALSE)</f>
        <v>TEMU7611141</v>
      </c>
    </row>
    <row r="185" spans="1:22" ht="395.25" hidden="1">
      <c r="A185" s="513">
        <v>288</v>
      </c>
      <c r="B185" s="513" t="s">
        <v>4263</v>
      </c>
      <c r="C185" s="513" t="s">
        <v>6626</v>
      </c>
      <c r="D185" s="513" t="s">
        <v>309</v>
      </c>
      <c r="E185" s="513">
        <v>24</v>
      </c>
      <c r="F185" s="513" t="s">
        <v>810</v>
      </c>
      <c r="G185" s="513" t="s">
        <v>12203</v>
      </c>
      <c r="H185" s="513" t="s">
        <v>5350</v>
      </c>
      <c r="I185" s="513" t="s">
        <v>6627</v>
      </c>
      <c r="J185" s="513" t="s">
        <v>6628</v>
      </c>
      <c r="K185" s="513" t="s">
        <v>6629</v>
      </c>
      <c r="L185" s="513" t="s">
        <v>811</v>
      </c>
      <c r="M185" s="513" t="s">
        <v>6630</v>
      </c>
      <c r="N185" s="517">
        <v>42976</v>
      </c>
      <c r="O185" s="513" t="s">
        <v>5288</v>
      </c>
      <c r="P185" s="645">
        <v>1266</v>
      </c>
      <c r="Q185" s="513" t="s">
        <v>4800</v>
      </c>
      <c r="R185" s="513" t="s">
        <v>309</v>
      </c>
      <c r="S185" s="513" t="s">
        <v>5889</v>
      </c>
      <c r="T185" s="513">
        <v>0</v>
      </c>
      <c r="V185" t="str">
        <f>VLOOKUP(F185,'[3]Tổng - PL KS'!$B$9:$B$1291,1,FALSE)</f>
        <v>HDMU6516552</v>
      </c>
    </row>
    <row r="186" spans="1:22" ht="357" hidden="1">
      <c r="A186" s="513">
        <v>289</v>
      </c>
      <c r="B186" s="513" t="s">
        <v>4263</v>
      </c>
      <c r="C186" s="513" t="s">
        <v>6631</v>
      </c>
      <c r="D186" s="513" t="s">
        <v>309</v>
      </c>
      <c r="E186" s="513">
        <v>20</v>
      </c>
      <c r="F186" s="513" t="s">
        <v>812</v>
      </c>
      <c r="G186" s="513" t="s">
        <v>12203</v>
      </c>
      <c r="H186" s="513" t="s">
        <v>5350</v>
      </c>
      <c r="I186" s="513" t="s">
        <v>6632</v>
      </c>
      <c r="J186" s="513" t="s">
        <v>6633</v>
      </c>
      <c r="K186" s="513" t="s">
        <v>6634</v>
      </c>
      <c r="L186" s="513" t="s">
        <v>6635</v>
      </c>
      <c r="M186" s="513" t="s">
        <v>6636</v>
      </c>
      <c r="N186" s="517">
        <v>42963</v>
      </c>
      <c r="O186" s="513" t="s">
        <v>308</v>
      </c>
      <c r="P186" s="645">
        <v>1279</v>
      </c>
      <c r="Q186" s="513" t="s">
        <v>4800</v>
      </c>
      <c r="R186" s="513" t="s">
        <v>309</v>
      </c>
      <c r="S186" s="513" t="s">
        <v>5889</v>
      </c>
      <c r="T186" s="513">
        <v>0</v>
      </c>
      <c r="V186" t="str">
        <f>VLOOKUP(F186,'[3]Tổng - PL KS'!$B$9:$B$1291,1,FALSE)</f>
        <v>CMAU7169907</v>
      </c>
    </row>
    <row r="187" spans="1:22" ht="357" hidden="1">
      <c r="A187" s="513">
        <v>290</v>
      </c>
      <c r="B187" s="513" t="s">
        <v>4263</v>
      </c>
      <c r="C187" s="513" t="s">
        <v>6637</v>
      </c>
      <c r="D187" s="513" t="s">
        <v>309</v>
      </c>
      <c r="E187" s="513">
        <v>24</v>
      </c>
      <c r="F187" s="513" t="s">
        <v>813</v>
      </c>
      <c r="G187" s="513" t="s">
        <v>12203</v>
      </c>
      <c r="H187" s="513" t="s">
        <v>5350</v>
      </c>
      <c r="I187" s="513" t="s">
        <v>6638</v>
      </c>
      <c r="J187" s="513" t="s">
        <v>6639</v>
      </c>
      <c r="K187" s="513" t="s">
        <v>6640</v>
      </c>
      <c r="L187" s="513" t="s">
        <v>814</v>
      </c>
      <c r="M187" s="513" t="s">
        <v>6641</v>
      </c>
      <c r="N187" s="517">
        <v>42936</v>
      </c>
      <c r="O187" s="513" t="s">
        <v>6642</v>
      </c>
      <c r="P187" s="645">
        <v>1306</v>
      </c>
      <c r="Q187" s="513" t="s">
        <v>4800</v>
      </c>
      <c r="R187" s="513" t="s">
        <v>309</v>
      </c>
      <c r="S187" s="513" t="s">
        <v>5889</v>
      </c>
      <c r="T187" s="513">
        <v>0</v>
      </c>
      <c r="V187" t="str">
        <f>VLOOKUP(F187,'[3]Tổng - PL KS'!$B$9:$B$1291,1,FALSE)</f>
        <v>CAIU9388033</v>
      </c>
    </row>
    <row r="188" spans="1:22" ht="357" hidden="1">
      <c r="A188" s="513">
        <v>291</v>
      </c>
      <c r="B188" s="513" t="s">
        <v>4263</v>
      </c>
      <c r="C188" s="513" t="s">
        <v>6643</v>
      </c>
      <c r="D188" s="513" t="s">
        <v>309</v>
      </c>
      <c r="E188" s="513">
        <v>25</v>
      </c>
      <c r="F188" s="513" t="s">
        <v>815</v>
      </c>
      <c r="G188" s="513" t="s">
        <v>12203</v>
      </c>
      <c r="H188" s="513" t="s">
        <v>5350</v>
      </c>
      <c r="I188" s="513" t="s">
        <v>6644</v>
      </c>
      <c r="J188" s="513" t="s">
        <v>6639</v>
      </c>
      <c r="K188" s="513" t="s">
        <v>6640</v>
      </c>
      <c r="L188" s="513" t="s">
        <v>814</v>
      </c>
      <c r="M188" s="513" t="s">
        <v>6645</v>
      </c>
      <c r="N188" s="517">
        <v>42936</v>
      </c>
      <c r="O188" s="513" t="s">
        <v>6642</v>
      </c>
      <c r="P188" s="645">
        <v>1306</v>
      </c>
      <c r="Q188" s="513" t="s">
        <v>4800</v>
      </c>
      <c r="R188" s="513" t="s">
        <v>309</v>
      </c>
      <c r="S188" s="513" t="s">
        <v>5889</v>
      </c>
      <c r="T188" s="513">
        <v>0</v>
      </c>
      <c r="V188" t="str">
        <f>VLOOKUP(F188,'[3]Tổng - PL KS'!$B$9:$B$1291,1,FALSE)</f>
        <v>RFCU5024119</v>
      </c>
    </row>
    <row r="189" spans="1:22" ht="357" hidden="1">
      <c r="A189" s="513">
        <v>292</v>
      </c>
      <c r="B189" s="513" t="s">
        <v>4263</v>
      </c>
      <c r="C189" s="513" t="s">
        <v>6637</v>
      </c>
      <c r="D189" s="513" t="s">
        <v>309</v>
      </c>
      <c r="E189" s="513">
        <v>25</v>
      </c>
      <c r="F189" s="513" t="s">
        <v>816</v>
      </c>
      <c r="G189" s="513" t="s">
        <v>12203</v>
      </c>
      <c r="H189" s="513" t="s">
        <v>5350</v>
      </c>
      <c r="I189" s="513" t="s">
        <v>6646</v>
      </c>
      <c r="J189" s="513" t="s">
        <v>6639</v>
      </c>
      <c r="K189" s="513" t="s">
        <v>6640</v>
      </c>
      <c r="L189" s="513" t="s">
        <v>814</v>
      </c>
      <c r="M189" s="513" t="s">
        <v>6647</v>
      </c>
      <c r="N189" s="517">
        <v>42936</v>
      </c>
      <c r="O189" s="513" t="s">
        <v>6642</v>
      </c>
      <c r="P189" s="645">
        <v>1306</v>
      </c>
      <c r="Q189" s="513" t="s">
        <v>4800</v>
      </c>
      <c r="R189" s="513" t="s">
        <v>309</v>
      </c>
      <c r="S189" s="513" t="s">
        <v>5889</v>
      </c>
      <c r="T189" s="513">
        <v>0</v>
      </c>
      <c r="V189" t="str">
        <f>VLOOKUP(F189,'[3]Tổng - PL KS'!$B$9:$B$1291,1,FALSE)</f>
        <v>UACU5714224</v>
      </c>
    </row>
    <row r="190" spans="1:22" ht="357" hidden="1">
      <c r="A190" s="513">
        <v>293</v>
      </c>
      <c r="B190" s="513" t="s">
        <v>4263</v>
      </c>
      <c r="C190" s="513" t="s">
        <v>6643</v>
      </c>
      <c r="D190" s="513" t="s">
        <v>309</v>
      </c>
      <c r="E190" s="513">
        <v>24</v>
      </c>
      <c r="F190" s="513" t="s">
        <v>817</v>
      </c>
      <c r="G190" s="513" t="s">
        <v>12203</v>
      </c>
      <c r="H190" s="513" t="s">
        <v>5350</v>
      </c>
      <c r="I190" s="513" t="s">
        <v>6648</v>
      </c>
      <c r="J190" s="513" t="s">
        <v>6639</v>
      </c>
      <c r="K190" s="513" t="s">
        <v>6640</v>
      </c>
      <c r="L190" s="513" t="s">
        <v>814</v>
      </c>
      <c r="M190" s="513" t="s">
        <v>6647</v>
      </c>
      <c r="N190" s="517">
        <v>42936</v>
      </c>
      <c r="O190" s="513" t="s">
        <v>6642</v>
      </c>
      <c r="P190" s="645">
        <v>1306</v>
      </c>
      <c r="Q190" s="513" t="s">
        <v>4800</v>
      </c>
      <c r="R190" s="513" t="s">
        <v>309</v>
      </c>
      <c r="S190" s="513" t="s">
        <v>5889</v>
      </c>
      <c r="T190" s="513">
        <v>0</v>
      </c>
      <c r="V190" t="str">
        <f>VLOOKUP(F190,'[3]Tổng - PL KS'!$B$9:$B$1291,1,FALSE)</f>
        <v>UACU5888530</v>
      </c>
    </row>
    <row r="191" spans="1:22" ht="280.5" hidden="1">
      <c r="A191" s="513">
        <v>294</v>
      </c>
      <c r="B191" s="513" t="s">
        <v>4263</v>
      </c>
      <c r="C191" s="513" t="s">
        <v>45</v>
      </c>
      <c r="D191" s="513" t="s">
        <v>309</v>
      </c>
      <c r="E191" s="513">
        <v>14</v>
      </c>
      <c r="F191" s="513" t="s">
        <v>818</v>
      </c>
      <c r="G191" s="513" t="s">
        <v>12203</v>
      </c>
      <c r="H191" s="513" t="s">
        <v>5350</v>
      </c>
      <c r="I191" s="513" t="s">
        <v>6649</v>
      </c>
      <c r="J191" s="513" t="s">
        <v>6650</v>
      </c>
      <c r="K191" s="513" t="s">
        <v>6651</v>
      </c>
      <c r="L191" s="513" t="s">
        <v>6652</v>
      </c>
      <c r="M191" s="513" t="s">
        <v>6653</v>
      </c>
      <c r="N191" s="517">
        <v>42900</v>
      </c>
      <c r="O191" s="513" t="s">
        <v>308</v>
      </c>
      <c r="P191" s="645">
        <v>1342</v>
      </c>
      <c r="Q191" s="513" t="s">
        <v>4800</v>
      </c>
      <c r="R191" s="513" t="s">
        <v>309</v>
      </c>
      <c r="S191" s="513" t="s">
        <v>5889</v>
      </c>
      <c r="T191" s="513">
        <v>0</v>
      </c>
      <c r="V191" t="str">
        <f>VLOOKUP(F191,'[3]Tổng - PL KS'!$B$9:$B$1291,1,FALSE)</f>
        <v>TCNU6928614</v>
      </c>
    </row>
    <row r="192" spans="1:22" ht="306" hidden="1">
      <c r="A192" s="513">
        <v>295</v>
      </c>
      <c r="B192" s="513" t="s">
        <v>4263</v>
      </c>
      <c r="C192" s="513" t="s">
        <v>45</v>
      </c>
      <c r="D192" s="513" t="s">
        <v>309</v>
      </c>
      <c r="E192" s="513">
        <v>23</v>
      </c>
      <c r="F192" s="513" t="s">
        <v>819</v>
      </c>
      <c r="G192" s="513" t="s">
        <v>12203</v>
      </c>
      <c r="H192" s="513" t="s">
        <v>5350</v>
      </c>
      <c r="I192" s="513" t="s">
        <v>6654</v>
      </c>
      <c r="J192" s="513" t="s">
        <v>6655</v>
      </c>
      <c r="K192" s="513" t="s">
        <v>6656</v>
      </c>
      <c r="L192" s="513" t="s">
        <v>820</v>
      </c>
      <c r="M192" s="513" t="s">
        <v>6657</v>
      </c>
      <c r="N192" s="517">
        <v>42891</v>
      </c>
      <c r="O192" s="513" t="s">
        <v>753</v>
      </c>
      <c r="P192" s="645">
        <v>1351</v>
      </c>
      <c r="Q192" s="513" t="s">
        <v>4800</v>
      </c>
      <c r="R192" s="513" t="s">
        <v>309</v>
      </c>
      <c r="S192" s="513" t="s">
        <v>5889</v>
      </c>
      <c r="T192" s="513">
        <v>0</v>
      </c>
      <c r="V192" t="str">
        <f>VLOOKUP(F192,'[3]Tổng - PL KS'!$B$9:$B$1291,1,FALSE)</f>
        <v>TCLU8841054</v>
      </c>
    </row>
    <row r="193" spans="1:22" ht="280.5" hidden="1">
      <c r="A193" s="513">
        <v>296</v>
      </c>
      <c r="B193" s="513" t="s">
        <v>4263</v>
      </c>
      <c r="C193" s="513" t="s">
        <v>6658</v>
      </c>
      <c r="D193" s="513" t="s">
        <v>309</v>
      </c>
      <c r="E193" s="513">
        <v>22</v>
      </c>
      <c r="F193" s="513" t="s">
        <v>821</v>
      </c>
      <c r="G193" s="513" t="s">
        <v>12203</v>
      </c>
      <c r="H193" s="513" t="s">
        <v>5350</v>
      </c>
      <c r="I193" s="513" t="s">
        <v>6659</v>
      </c>
      <c r="J193" s="513" t="s">
        <v>6660</v>
      </c>
      <c r="K193" s="513" t="s">
        <v>6661</v>
      </c>
      <c r="L193" s="513" t="s">
        <v>822</v>
      </c>
      <c r="M193" s="513" t="s">
        <v>6662</v>
      </c>
      <c r="N193" s="517">
        <v>42884</v>
      </c>
      <c r="O193" s="513" t="s">
        <v>753</v>
      </c>
      <c r="P193" s="645">
        <v>1358</v>
      </c>
      <c r="Q193" s="513" t="s">
        <v>4800</v>
      </c>
      <c r="R193" s="513" t="s">
        <v>309</v>
      </c>
      <c r="S193" s="513" t="s">
        <v>5889</v>
      </c>
      <c r="T193" s="513">
        <v>0</v>
      </c>
      <c r="V193" t="str">
        <f>VLOOKUP(F193,'[3]Tổng - PL KS'!$B$9:$B$1291,1,FALSE)</f>
        <v>CAIU9043535</v>
      </c>
    </row>
    <row r="194" spans="1:22" ht="280.5" hidden="1">
      <c r="A194" s="513">
        <v>297</v>
      </c>
      <c r="B194" s="513" t="s">
        <v>4263</v>
      </c>
      <c r="C194" s="513" t="s">
        <v>6658</v>
      </c>
      <c r="D194" s="513" t="s">
        <v>309</v>
      </c>
      <c r="E194" s="513">
        <v>23</v>
      </c>
      <c r="F194" s="513" t="s">
        <v>826</v>
      </c>
      <c r="G194" s="513" t="s">
        <v>12203</v>
      </c>
      <c r="H194" s="513" t="s">
        <v>5350</v>
      </c>
      <c r="I194" s="513" t="s">
        <v>6663</v>
      </c>
      <c r="J194" s="513" t="s">
        <v>6660</v>
      </c>
      <c r="K194" s="513" t="s">
        <v>6661</v>
      </c>
      <c r="L194" s="513" t="s">
        <v>822</v>
      </c>
      <c r="M194" s="513" t="s">
        <v>6664</v>
      </c>
      <c r="N194" s="517">
        <v>42884</v>
      </c>
      <c r="O194" s="513" t="s">
        <v>753</v>
      </c>
      <c r="P194" s="645">
        <v>1358</v>
      </c>
      <c r="Q194" s="513" t="s">
        <v>4800</v>
      </c>
      <c r="R194" s="513" t="s">
        <v>309</v>
      </c>
      <c r="S194" s="513" t="s">
        <v>5889</v>
      </c>
      <c r="T194" s="513">
        <v>0</v>
      </c>
      <c r="V194" t="str">
        <f>VLOOKUP(F194,'[3]Tổng - PL KS'!$B$9:$B$1291,1,FALSE)</f>
        <v>NYKU5652660</v>
      </c>
    </row>
    <row r="195" spans="1:22" ht="280.5" hidden="1">
      <c r="A195" s="513">
        <v>298</v>
      </c>
      <c r="B195" s="513" t="s">
        <v>4263</v>
      </c>
      <c r="C195" s="513" t="s">
        <v>6658</v>
      </c>
      <c r="D195" s="513" t="s">
        <v>309</v>
      </c>
      <c r="E195" s="513">
        <v>27</v>
      </c>
      <c r="F195" s="513" t="s">
        <v>823</v>
      </c>
      <c r="G195" s="513" t="s">
        <v>12203</v>
      </c>
      <c r="H195" s="513" t="s">
        <v>5350</v>
      </c>
      <c r="I195" s="513" t="s">
        <v>6665</v>
      </c>
      <c r="J195" s="513" t="s">
        <v>6660</v>
      </c>
      <c r="K195" s="513" t="s">
        <v>6661</v>
      </c>
      <c r="L195" s="513" t="s">
        <v>824</v>
      </c>
      <c r="M195" s="513" t="s">
        <v>6666</v>
      </c>
      <c r="N195" s="517">
        <v>42884</v>
      </c>
      <c r="O195" s="513" t="s">
        <v>753</v>
      </c>
      <c r="P195" s="645">
        <v>1358</v>
      </c>
      <c r="Q195" s="513" t="s">
        <v>4800</v>
      </c>
      <c r="R195" s="513" t="s">
        <v>309</v>
      </c>
      <c r="S195" s="513" t="s">
        <v>5889</v>
      </c>
      <c r="T195" s="513">
        <v>0</v>
      </c>
      <c r="V195" t="str">
        <f>VLOOKUP(F195,'[3]Tổng - PL KS'!$B$9:$B$1291,1,FALSE)</f>
        <v>SEGU4916259</v>
      </c>
    </row>
    <row r="196" spans="1:22" ht="280.5" hidden="1">
      <c r="A196" s="513">
        <v>299</v>
      </c>
      <c r="B196" s="513" t="s">
        <v>4263</v>
      </c>
      <c r="C196" s="513" t="s">
        <v>6658</v>
      </c>
      <c r="D196" s="513" t="s">
        <v>309</v>
      </c>
      <c r="E196" s="513">
        <v>28</v>
      </c>
      <c r="F196" s="513" t="s">
        <v>825</v>
      </c>
      <c r="G196" s="513" t="s">
        <v>12203</v>
      </c>
      <c r="H196" s="513" t="s">
        <v>5350</v>
      </c>
      <c r="I196" s="513" t="s">
        <v>6667</v>
      </c>
      <c r="J196" s="513" t="s">
        <v>6660</v>
      </c>
      <c r="K196" s="513" t="s">
        <v>6661</v>
      </c>
      <c r="L196" s="513" t="s">
        <v>824</v>
      </c>
      <c r="M196" s="513" t="s">
        <v>6666</v>
      </c>
      <c r="N196" s="517">
        <v>42884</v>
      </c>
      <c r="O196" s="513" t="s">
        <v>753</v>
      </c>
      <c r="P196" s="645">
        <v>1358</v>
      </c>
      <c r="Q196" s="513" t="s">
        <v>4800</v>
      </c>
      <c r="R196" s="513" t="s">
        <v>309</v>
      </c>
      <c r="S196" s="513" t="s">
        <v>5889</v>
      </c>
      <c r="T196" s="513">
        <v>0</v>
      </c>
      <c r="V196" t="str">
        <f>VLOOKUP(F196,'[3]Tổng - PL KS'!$B$9:$B$1291,1,FALSE)</f>
        <v>TRLU7478410</v>
      </c>
    </row>
    <row r="197" spans="1:22" ht="409.5" hidden="1">
      <c r="A197" s="513">
        <v>300</v>
      </c>
      <c r="B197" s="513" t="s">
        <v>4263</v>
      </c>
      <c r="C197" s="513" t="s">
        <v>45</v>
      </c>
      <c r="D197" s="513" t="s">
        <v>309</v>
      </c>
      <c r="E197" s="513">
        <v>24</v>
      </c>
      <c r="F197" s="513" t="s">
        <v>827</v>
      </c>
      <c r="G197" s="513" t="s">
        <v>12203</v>
      </c>
      <c r="H197" s="513" t="s">
        <v>5350</v>
      </c>
      <c r="I197" s="513" t="s">
        <v>6668</v>
      </c>
      <c r="J197" s="513" t="s">
        <v>6669</v>
      </c>
      <c r="K197" s="513" t="s">
        <v>6670</v>
      </c>
      <c r="L197" s="513" t="s">
        <v>6671</v>
      </c>
      <c r="M197" s="513" t="s">
        <v>6672</v>
      </c>
      <c r="N197" s="517">
        <v>42877</v>
      </c>
      <c r="O197" s="513" t="s">
        <v>753</v>
      </c>
      <c r="P197" s="645">
        <v>1365</v>
      </c>
      <c r="Q197" s="513" t="s">
        <v>4800</v>
      </c>
      <c r="R197" s="513" t="s">
        <v>309</v>
      </c>
      <c r="S197" s="513" t="s">
        <v>5889</v>
      </c>
      <c r="T197" s="513">
        <v>0</v>
      </c>
      <c r="V197" t="str">
        <f>VLOOKUP(F197,'[3]Tổng - PL KS'!$B$9:$B$1291,1,FALSE)</f>
        <v>TCLU9287076</v>
      </c>
    </row>
    <row r="198" spans="1:22" ht="280.5" hidden="1">
      <c r="A198" s="513">
        <v>301</v>
      </c>
      <c r="B198" s="513" t="s">
        <v>4263</v>
      </c>
      <c r="C198" s="513" t="s">
        <v>45</v>
      </c>
      <c r="D198" s="513" t="s">
        <v>309</v>
      </c>
      <c r="E198" s="513">
        <v>24</v>
      </c>
      <c r="F198" s="513" t="s">
        <v>828</v>
      </c>
      <c r="G198" s="513" t="s">
        <v>12203</v>
      </c>
      <c r="H198" s="513" t="s">
        <v>5350</v>
      </c>
      <c r="I198" s="513" t="s">
        <v>6673</v>
      </c>
      <c r="J198" s="513" t="s">
        <v>6674</v>
      </c>
      <c r="K198" s="513" t="s">
        <v>6675</v>
      </c>
      <c r="L198" s="513" t="s">
        <v>829</v>
      </c>
      <c r="M198" s="513" t="s">
        <v>6676</v>
      </c>
      <c r="N198" s="517">
        <v>42862</v>
      </c>
      <c r="O198" s="513" t="s">
        <v>5288</v>
      </c>
      <c r="P198" s="645">
        <v>1380</v>
      </c>
      <c r="Q198" s="513" t="s">
        <v>4800</v>
      </c>
      <c r="R198" s="513" t="s">
        <v>309</v>
      </c>
      <c r="S198" s="513" t="s">
        <v>5889</v>
      </c>
      <c r="T198" s="513">
        <v>0</v>
      </c>
      <c r="V198" t="str">
        <f>VLOOKUP(F198,'[3]Tổng - PL KS'!$B$9:$B$1291,1,FALSE)</f>
        <v>TCNU7316697</v>
      </c>
    </row>
    <row r="199" spans="1:22" ht="408" hidden="1">
      <c r="A199" s="513">
        <v>302</v>
      </c>
      <c r="B199" s="513" t="s">
        <v>4263</v>
      </c>
      <c r="C199" s="513" t="s">
        <v>6677</v>
      </c>
      <c r="D199" s="513" t="s">
        <v>5359</v>
      </c>
      <c r="E199" s="513">
        <v>20</v>
      </c>
      <c r="F199" s="513" t="s">
        <v>549</v>
      </c>
      <c r="G199" s="513" t="s">
        <v>12203</v>
      </c>
      <c r="H199" s="513" t="s">
        <v>5478</v>
      </c>
      <c r="I199" s="513" t="s">
        <v>6678</v>
      </c>
      <c r="J199" s="513" t="s">
        <v>6679</v>
      </c>
      <c r="K199" s="513" t="s">
        <v>6680</v>
      </c>
      <c r="L199" s="513" t="s">
        <v>548</v>
      </c>
      <c r="M199" s="513" t="s">
        <v>6681</v>
      </c>
      <c r="N199" s="517">
        <v>42462</v>
      </c>
      <c r="O199" s="513" t="s">
        <v>4801</v>
      </c>
      <c r="P199" s="645">
        <v>1780</v>
      </c>
      <c r="Q199" s="513" t="s">
        <v>4800</v>
      </c>
      <c r="R199" s="513" t="s">
        <v>5359</v>
      </c>
      <c r="S199" s="513" t="s">
        <v>6682</v>
      </c>
      <c r="T199" s="513">
        <v>0</v>
      </c>
      <c r="V199" t="str">
        <f>VLOOKUP(F199,'[3]Tổng - PL KS'!$B$9:$B$1291,1,FALSE)</f>
        <v>GLDU5589960</v>
      </c>
    </row>
    <row r="200" spans="1:22" ht="408" hidden="1">
      <c r="A200" s="513">
        <v>303</v>
      </c>
      <c r="B200" s="513" t="s">
        <v>4263</v>
      </c>
      <c r="C200" s="513" t="s">
        <v>6677</v>
      </c>
      <c r="D200" s="513" t="s">
        <v>5359</v>
      </c>
      <c r="E200" s="513">
        <v>25</v>
      </c>
      <c r="F200" s="513" t="s">
        <v>547</v>
      </c>
      <c r="G200" s="513" t="s">
        <v>12203</v>
      </c>
      <c r="H200" s="513" t="s">
        <v>5478</v>
      </c>
      <c r="I200" s="513" t="s">
        <v>6683</v>
      </c>
      <c r="J200" s="513" t="s">
        <v>6679</v>
      </c>
      <c r="K200" s="513" t="s">
        <v>6680</v>
      </c>
      <c r="L200" s="513" t="s">
        <v>548</v>
      </c>
      <c r="M200" s="513" t="s">
        <v>6684</v>
      </c>
      <c r="N200" s="517">
        <v>42462</v>
      </c>
      <c r="O200" s="513" t="s">
        <v>4801</v>
      </c>
      <c r="P200" s="645">
        <v>1780</v>
      </c>
      <c r="Q200" s="513" t="s">
        <v>4800</v>
      </c>
      <c r="R200" s="513" t="s">
        <v>5359</v>
      </c>
      <c r="S200" s="513" t="s">
        <v>6682</v>
      </c>
      <c r="T200" s="513">
        <v>0</v>
      </c>
      <c r="V200" t="str">
        <f>VLOOKUP(F200,'[3]Tổng - PL KS'!$B$9:$B$1291,1,FALSE)</f>
        <v>MRSU0067952</v>
      </c>
    </row>
    <row r="201" spans="1:22" ht="267.75" hidden="1">
      <c r="A201" s="513">
        <v>304</v>
      </c>
      <c r="B201" s="513" t="s">
        <v>4263</v>
      </c>
      <c r="C201" s="513" t="s">
        <v>6685</v>
      </c>
      <c r="D201" s="513" t="s">
        <v>309</v>
      </c>
      <c r="E201" s="513">
        <v>24</v>
      </c>
      <c r="F201" s="513" t="s">
        <v>830</v>
      </c>
      <c r="G201" s="513" t="s">
        <v>12203</v>
      </c>
      <c r="H201" s="513" t="s">
        <v>5350</v>
      </c>
      <c r="I201" s="513" t="s">
        <v>6686</v>
      </c>
      <c r="J201" s="513" t="s">
        <v>6687</v>
      </c>
      <c r="K201" s="513" t="s">
        <v>6688</v>
      </c>
      <c r="L201" s="513" t="s">
        <v>5176</v>
      </c>
      <c r="M201" s="513" t="s">
        <v>6689</v>
      </c>
      <c r="N201" s="517">
        <v>42268</v>
      </c>
      <c r="O201" s="513" t="s">
        <v>308</v>
      </c>
      <c r="P201" s="645">
        <v>1974</v>
      </c>
      <c r="Q201" s="513" t="s">
        <v>4800</v>
      </c>
      <c r="R201" s="513" t="s">
        <v>309</v>
      </c>
      <c r="S201" s="513" t="s">
        <v>5889</v>
      </c>
      <c r="T201" s="513">
        <v>0</v>
      </c>
      <c r="V201" t="str">
        <f>VLOOKUP(F201,'[3]Tổng - PL KS'!$B$9:$B$1291,1,FALSE)</f>
        <v>GESU4609411</v>
      </c>
    </row>
    <row r="202" spans="1:22" ht="191.25" hidden="1">
      <c r="A202" s="513">
        <v>305</v>
      </c>
      <c r="B202" s="513" t="s">
        <v>4263</v>
      </c>
      <c r="C202" s="513" t="s">
        <v>45</v>
      </c>
      <c r="D202" s="513" t="s">
        <v>309</v>
      </c>
      <c r="E202" s="513">
        <v>29</v>
      </c>
      <c r="F202" s="513" t="s">
        <v>832</v>
      </c>
      <c r="G202" s="513" t="s">
        <v>12203</v>
      </c>
      <c r="H202" s="513" t="s">
        <v>5350</v>
      </c>
      <c r="I202" s="513" t="s">
        <v>6690</v>
      </c>
      <c r="J202" s="513" t="s">
        <v>6691</v>
      </c>
      <c r="K202" s="513" t="s">
        <v>6692</v>
      </c>
      <c r="L202" s="513" t="s">
        <v>5176</v>
      </c>
      <c r="M202" s="513" t="s">
        <v>6693</v>
      </c>
      <c r="N202" s="517">
        <v>42258</v>
      </c>
      <c r="O202" s="513" t="s">
        <v>81</v>
      </c>
      <c r="P202" s="645">
        <v>1984</v>
      </c>
      <c r="Q202" s="513" t="s">
        <v>4800</v>
      </c>
      <c r="R202" s="513" t="s">
        <v>309</v>
      </c>
      <c r="S202" s="513" t="s">
        <v>5889</v>
      </c>
      <c r="T202" s="513">
        <v>0</v>
      </c>
      <c r="V202" t="str">
        <f>VLOOKUP(F202,'[3]Tổng - PL KS'!$B$9:$B$1291,1,FALSE)</f>
        <v>GESU6937132</v>
      </c>
    </row>
    <row r="203" spans="1:22" ht="191.25" hidden="1">
      <c r="A203" s="513">
        <v>306</v>
      </c>
      <c r="B203" s="513" t="s">
        <v>4263</v>
      </c>
      <c r="C203" s="513" t="s">
        <v>45</v>
      </c>
      <c r="D203" s="513" t="s">
        <v>309</v>
      </c>
      <c r="E203" s="513">
        <v>30</v>
      </c>
      <c r="F203" s="513" t="s">
        <v>831</v>
      </c>
      <c r="G203" s="513" t="s">
        <v>12203</v>
      </c>
      <c r="H203" s="513" t="s">
        <v>5350</v>
      </c>
      <c r="I203" s="513" t="s">
        <v>6694</v>
      </c>
      <c r="J203" s="513" t="s">
        <v>6691</v>
      </c>
      <c r="K203" s="513" t="s">
        <v>6692</v>
      </c>
      <c r="L203" s="513" t="s">
        <v>5176</v>
      </c>
      <c r="M203" s="513" t="s">
        <v>6693</v>
      </c>
      <c r="N203" s="517">
        <v>42258</v>
      </c>
      <c r="O203" s="513" t="s">
        <v>81</v>
      </c>
      <c r="P203" s="645">
        <v>1984</v>
      </c>
      <c r="Q203" s="513" t="s">
        <v>4800</v>
      </c>
      <c r="R203" s="513" t="s">
        <v>309</v>
      </c>
      <c r="S203" s="513" t="s">
        <v>5889</v>
      </c>
      <c r="T203" s="513">
        <v>0</v>
      </c>
      <c r="V203" t="str">
        <f>VLOOKUP(F203,'[3]Tổng - PL KS'!$B$9:$B$1291,1,FALSE)</f>
        <v>MOTU0668057</v>
      </c>
    </row>
    <row r="204" spans="1:22" ht="191.25" hidden="1">
      <c r="A204" s="513">
        <v>307</v>
      </c>
      <c r="B204" s="513" t="s">
        <v>4263</v>
      </c>
      <c r="C204" s="513" t="s">
        <v>45</v>
      </c>
      <c r="D204" s="513" t="s">
        <v>309</v>
      </c>
      <c r="E204" s="513">
        <v>30</v>
      </c>
      <c r="F204" s="513" t="s">
        <v>840</v>
      </c>
      <c r="G204" s="513" t="s">
        <v>12203</v>
      </c>
      <c r="H204" s="513" t="s">
        <v>5350</v>
      </c>
      <c r="I204" s="513" t="s">
        <v>6695</v>
      </c>
      <c r="J204" s="513" t="s">
        <v>6691</v>
      </c>
      <c r="K204" s="513" t="s">
        <v>6692</v>
      </c>
      <c r="L204" s="513" t="s">
        <v>5176</v>
      </c>
      <c r="M204" s="513" t="s">
        <v>6693</v>
      </c>
      <c r="N204" s="517">
        <v>42258</v>
      </c>
      <c r="O204" s="513" t="s">
        <v>81</v>
      </c>
      <c r="P204" s="645">
        <v>1984</v>
      </c>
      <c r="Q204" s="513" t="s">
        <v>4800</v>
      </c>
      <c r="R204" s="513" t="s">
        <v>309</v>
      </c>
      <c r="S204" s="513" t="s">
        <v>5889</v>
      </c>
      <c r="T204" s="513">
        <v>0</v>
      </c>
      <c r="V204" t="str">
        <f>VLOOKUP(F204,'[3]Tổng - PL KS'!$B$9:$B$1291,1,FALSE)</f>
        <v>TCLU6336541</v>
      </c>
    </row>
    <row r="205" spans="1:22" ht="191.25" hidden="1">
      <c r="A205" s="513">
        <v>308</v>
      </c>
      <c r="B205" s="513" t="s">
        <v>4263</v>
      </c>
      <c r="C205" s="513" t="s">
        <v>45</v>
      </c>
      <c r="D205" s="513" t="s">
        <v>309</v>
      </c>
      <c r="E205" s="513">
        <v>30</v>
      </c>
      <c r="F205" s="513" t="s">
        <v>833</v>
      </c>
      <c r="G205" s="513" t="s">
        <v>12203</v>
      </c>
      <c r="H205" s="513" t="s">
        <v>5350</v>
      </c>
      <c r="I205" s="513" t="s">
        <v>6696</v>
      </c>
      <c r="J205" s="513" t="s">
        <v>6691</v>
      </c>
      <c r="K205" s="513" t="s">
        <v>6692</v>
      </c>
      <c r="L205" s="513" t="s">
        <v>5176</v>
      </c>
      <c r="M205" s="513" t="s">
        <v>6693</v>
      </c>
      <c r="N205" s="517">
        <v>42258</v>
      </c>
      <c r="O205" s="513" t="s">
        <v>81</v>
      </c>
      <c r="P205" s="645">
        <v>1984</v>
      </c>
      <c r="Q205" s="513" t="s">
        <v>4800</v>
      </c>
      <c r="R205" s="513" t="s">
        <v>309</v>
      </c>
      <c r="S205" s="513" t="s">
        <v>5889</v>
      </c>
      <c r="T205" s="513">
        <v>0</v>
      </c>
      <c r="V205" t="str">
        <f>VLOOKUP(F205,'[3]Tổng - PL KS'!$B$9:$B$1291,1,FALSE)</f>
        <v>TCLU9617120</v>
      </c>
    </row>
    <row r="206" spans="1:22" ht="191.25" hidden="1">
      <c r="A206" s="513">
        <v>309</v>
      </c>
      <c r="B206" s="513" t="s">
        <v>4263</v>
      </c>
      <c r="C206" s="513" t="s">
        <v>45</v>
      </c>
      <c r="D206" s="513" t="s">
        <v>309</v>
      </c>
      <c r="E206" s="513">
        <v>30</v>
      </c>
      <c r="F206" s="513" t="s">
        <v>835</v>
      </c>
      <c r="G206" s="513" t="s">
        <v>12203</v>
      </c>
      <c r="H206" s="513" t="s">
        <v>5350</v>
      </c>
      <c r="I206" s="513" t="s">
        <v>6697</v>
      </c>
      <c r="J206" s="513" t="s">
        <v>6691</v>
      </c>
      <c r="K206" s="513" t="s">
        <v>6692</v>
      </c>
      <c r="L206" s="513" t="s">
        <v>5176</v>
      </c>
      <c r="M206" s="513" t="s">
        <v>6693</v>
      </c>
      <c r="N206" s="517">
        <v>42258</v>
      </c>
      <c r="O206" s="513" t="s">
        <v>81</v>
      </c>
      <c r="P206" s="645">
        <v>1984</v>
      </c>
      <c r="Q206" s="513" t="s">
        <v>4800</v>
      </c>
      <c r="R206" s="513" t="s">
        <v>309</v>
      </c>
      <c r="S206" s="513" t="s">
        <v>5889</v>
      </c>
      <c r="T206" s="513">
        <v>0</v>
      </c>
      <c r="V206" t="str">
        <f>VLOOKUP(F206,'[3]Tổng - PL KS'!$B$9:$B$1291,1,FALSE)</f>
        <v>TCNU4864085</v>
      </c>
    </row>
    <row r="207" spans="1:22" ht="191.25" hidden="1">
      <c r="A207" s="513">
        <v>310</v>
      </c>
      <c r="B207" s="513" t="s">
        <v>4263</v>
      </c>
      <c r="C207" s="513" t="s">
        <v>45</v>
      </c>
      <c r="D207" s="513" t="s">
        <v>309</v>
      </c>
      <c r="E207" s="513">
        <v>30</v>
      </c>
      <c r="F207" s="513" t="s">
        <v>836</v>
      </c>
      <c r="G207" s="513" t="s">
        <v>12203</v>
      </c>
      <c r="H207" s="513" t="s">
        <v>5350</v>
      </c>
      <c r="I207" s="513" t="s">
        <v>6698</v>
      </c>
      <c r="J207" s="513" t="s">
        <v>6691</v>
      </c>
      <c r="K207" s="513" t="s">
        <v>6692</v>
      </c>
      <c r="L207" s="513" t="s">
        <v>5176</v>
      </c>
      <c r="M207" s="513" t="s">
        <v>6693</v>
      </c>
      <c r="N207" s="517">
        <v>42258</v>
      </c>
      <c r="O207" s="513" t="s">
        <v>81</v>
      </c>
      <c r="P207" s="645">
        <v>1984</v>
      </c>
      <c r="Q207" s="513" t="s">
        <v>4800</v>
      </c>
      <c r="R207" s="513" t="s">
        <v>309</v>
      </c>
      <c r="S207" s="513" t="s">
        <v>5889</v>
      </c>
      <c r="T207" s="513">
        <v>0</v>
      </c>
      <c r="V207" t="str">
        <f>VLOOKUP(F207,'[3]Tổng - PL KS'!$B$9:$B$1291,1,FALSE)</f>
        <v>TCNU4885956</v>
      </c>
    </row>
    <row r="208" spans="1:22" ht="191.25" hidden="1">
      <c r="A208" s="513">
        <v>311</v>
      </c>
      <c r="B208" s="513" t="s">
        <v>4263</v>
      </c>
      <c r="C208" s="513" t="s">
        <v>45</v>
      </c>
      <c r="D208" s="513" t="s">
        <v>309</v>
      </c>
      <c r="E208" s="513">
        <v>24</v>
      </c>
      <c r="F208" s="513" t="s">
        <v>838</v>
      </c>
      <c r="G208" s="513" t="s">
        <v>12203</v>
      </c>
      <c r="H208" s="513" t="s">
        <v>5350</v>
      </c>
      <c r="I208" s="513" t="s">
        <v>6699</v>
      </c>
      <c r="J208" s="513" t="s">
        <v>6691</v>
      </c>
      <c r="K208" s="513" t="s">
        <v>6692</v>
      </c>
      <c r="L208" s="513" t="s">
        <v>5176</v>
      </c>
      <c r="M208" s="513" t="s">
        <v>6693</v>
      </c>
      <c r="N208" s="517">
        <v>42258</v>
      </c>
      <c r="O208" s="513" t="s">
        <v>81</v>
      </c>
      <c r="P208" s="645">
        <v>1984</v>
      </c>
      <c r="Q208" s="513" t="s">
        <v>4800</v>
      </c>
      <c r="R208" s="513" t="s">
        <v>309</v>
      </c>
      <c r="S208" s="513" t="s">
        <v>5889</v>
      </c>
      <c r="T208" s="513">
        <v>0</v>
      </c>
      <c r="V208" t="str">
        <f>VLOOKUP(F208,'[3]Tổng - PL KS'!$B$9:$B$1291,1,FALSE)</f>
        <v>TCNU5311459</v>
      </c>
    </row>
    <row r="209" spans="1:22" ht="191.25" hidden="1">
      <c r="A209" s="513">
        <v>312</v>
      </c>
      <c r="B209" s="513" t="s">
        <v>4263</v>
      </c>
      <c r="C209" s="513" t="s">
        <v>45</v>
      </c>
      <c r="D209" s="513" t="s">
        <v>309</v>
      </c>
      <c r="E209" s="513">
        <v>30</v>
      </c>
      <c r="F209" s="513" t="s">
        <v>837</v>
      </c>
      <c r="G209" s="513" t="s">
        <v>12203</v>
      </c>
      <c r="H209" s="513" t="s">
        <v>5350</v>
      </c>
      <c r="I209" s="513" t="s">
        <v>6700</v>
      </c>
      <c r="J209" s="513" t="s">
        <v>6691</v>
      </c>
      <c r="K209" s="513" t="s">
        <v>6692</v>
      </c>
      <c r="L209" s="513" t="s">
        <v>5176</v>
      </c>
      <c r="M209" s="513" t="s">
        <v>6693</v>
      </c>
      <c r="N209" s="517">
        <v>42258</v>
      </c>
      <c r="O209" s="513" t="s">
        <v>81</v>
      </c>
      <c r="P209" s="645">
        <v>1984</v>
      </c>
      <c r="Q209" s="513" t="s">
        <v>4800</v>
      </c>
      <c r="R209" s="513" t="s">
        <v>309</v>
      </c>
      <c r="S209" s="513" t="s">
        <v>5889</v>
      </c>
      <c r="T209" s="513">
        <v>0</v>
      </c>
      <c r="V209" t="str">
        <f>VLOOKUP(F209,'[3]Tổng - PL KS'!$B$9:$B$1291,1,FALSE)</f>
        <v>TCNU5798820</v>
      </c>
    </row>
    <row r="210" spans="1:22" ht="191.25" hidden="1">
      <c r="A210" s="513">
        <v>313</v>
      </c>
      <c r="B210" s="513" t="s">
        <v>4263</v>
      </c>
      <c r="C210" s="513" t="s">
        <v>45</v>
      </c>
      <c r="D210" s="513" t="s">
        <v>309</v>
      </c>
      <c r="E210" s="513">
        <v>29</v>
      </c>
      <c r="F210" s="513" t="s">
        <v>839</v>
      </c>
      <c r="G210" s="513" t="s">
        <v>12203</v>
      </c>
      <c r="H210" s="513" t="s">
        <v>5350</v>
      </c>
      <c r="I210" s="513" t="s">
        <v>6701</v>
      </c>
      <c r="J210" s="513" t="s">
        <v>6691</v>
      </c>
      <c r="K210" s="513" t="s">
        <v>6692</v>
      </c>
      <c r="L210" s="513" t="s">
        <v>5176</v>
      </c>
      <c r="M210" s="513" t="s">
        <v>6693</v>
      </c>
      <c r="N210" s="517">
        <v>42258</v>
      </c>
      <c r="O210" s="513" t="s">
        <v>81</v>
      </c>
      <c r="P210" s="645">
        <v>1984</v>
      </c>
      <c r="Q210" s="513" t="s">
        <v>4800</v>
      </c>
      <c r="R210" s="513" t="s">
        <v>309</v>
      </c>
      <c r="S210" s="513" t="s">
        <v>5889</v>
      </c>
      <c r="T210" s="513">
        <v>0</v>
      </c>
      <c r="V210" t="str">
        <f>VLOOKUP(F210,'[3]Tổng - PL KS'!$B$9:$B$1291,1,FALSE)</f>
        <v>TCNU5989370</v>
      </c>
    </row>
    <row r="211" spans="1:22" ht="191.25" hidden="1">
      <c r="A211" s="513">
        <v>314</v>
      </c>
      <c r="B211" s="513" t="s">
        <v>4263</v>
      </c>
      <c r="C211" s="513" t="s">
        <v>45</v>
      </c>
      <c r="D211" s="513" t="s">
        <v>309</v>
      </c>
      <c r="E211" s="513">
        <v>29</v>
      </c>
      <c r="F211" s="513" t="s">
        <v>834</v>
      </c>
      <c r="G211" s="513" t="s">
        <v>12203</v>
      </c>
      <c r="H211" s="513" t="s">
        <v>5350</v>
      </c>
      <c r="I211" s="513" t="s">
        <v>6702</v>
      </c>
      <c r="J211" s="513" t="s">
        <v>6691</v>
      </c>
      <c r="K211" s="513" t="s">
        <v>6692</v>
      </c>
      <c r="L211" s="513" t="s">
        <v>5176</v>
      </c>
      <c r="M211" s="513" t="s">
        <v>6693</v>
      </c>
      <c r="N211" s="517">
        <v>42258</v>
      </c>
      <c r="O211" s="513" t="s">
        <v>81</v>
      </c>
      <c r="P211" s="645">
        <v>1984</v>
      </c>
      <c r="Q211" s="513" t="s">
        <v>4800</v>
      </c>
      <c r="R211" s="513" t="s">
        <v>309</v>
      </c>
      <c r="S211" s="513" t="s">
        <v>5889</v>
      </c>
      <c r="T211" s="513">
        <v>0</v>
      </c>
      <c r="V211" t="str">
        <f>VLOOKUP(F211,'[3]Tổng - PL KS'!$B$9:$B$1291,1,FALSE)</f>
        <v>TCNU6609896</v>
      </c>
    </row>
    <row r="212" spans="1:22" ht="242.25" hidden="1">
      <c r="A212" s="513">
        <v>329</v>
      </c>
      <c r="B212" s="513" t="s">
        <v>6703</v>
      </c>
      <c r="C212" s="513" t="s">
        <v>45</v>
      </c>
      <c r="D212" s="513" t="s">
        <v>5330</v>
      </c>
      <c r="E212" s="513">
        <v>27.41</v>
      </c>
      <c r="F212" s="513" t="s">
        <v>5058</v>
      </c>
      <c r="G212" s="513" t="s">
        <v>12203</v>
      </c>
      <c r="H212" s="513" t="s">
        <v>5463</v>
      </c>
      <c r="I212" s="513" t="s">
        <v>5801</v>
      </c>
      <c r="J212" s="513" t="s">
        <v>5640</v>
      </c>
      <c r="K212" s="513" t="s">
        <v>5641</v>
      </c>
      <c r="L212" s="513" t="s">
        <v>5209</v>
      </c>
      <c r="M212" s="513" t="s">
        <v>5642</v>
      </c>
      <c r="N212" s="517">
        <v>40803</v>
      </c>
      <c r="O212" s="513" t="s">
        <v>908</v>
      </c>
      <c r="P212" s="645">
        <v>3487</v>
      </c>
      <c r="Q212" s="513" t="s">
        <v>5578</v>
      </c>
      <c r="R212" s="513" t="s">
        <v>5494</v>
      </c>
      <c r="S212" s="513" t="s">
        <v>6705</v>
      </c>
      <c r="T212" s="513"/>
      <c r="V212" t="str">
        <f>VLOOKUP(F212,'[3]Tổng - PL KS'!$B$9:$B$1291,1,FALSE)</f>
        <v>TCNU7936390</v>
      </c>
    </row>
    <row r="213" spans="1:22" ht="242.25" hidden="1">
      <c r="A213" s="513">
        <v>330</v>
      </c>
      <c r="B213" s="513" t="s">
        <v>6703</v>
      </c>
      <c r="C213" s="513" t="s">
        <v>45</v>
      </c>
      <c r="D213" s="513" t="s">
        <v>5330</v>
      </c>
      <c r="E213" s="513">
        <v>25.87</v>
      </c>
      <c r="F213" s="513" t="s">
        <v>5059</v>
      </c>
      <c r="G213" s="513" t="s">
        <v>12203</v>
      </c>
      <c r="H213" s="513" t="s">
        <v>5463</v>
      </c>
      <c r="I213" s="513" t="s">
        <v>5802</v>
      </c>
      <c r="J213" s="513" t="s">
        <v>5640</v>
      </c>
      <c r="K213" s="513" t="s">
        <v>5641</v>
      </c>
      <c r="L213" s="513" t="s">
        <v>5209</v>
      </c>
      <c r="M213" s="513" t="s">
        <v>5642</v>
      </c>
      <c r="N213" s="517">
        <v>40803</v>
      </c>
      <c r="O213" s="513" t="s">
        <v>908</v>
      </c>
      <c r="P213" s="645">
        <v>3487</v>
      </c>
      <c r="Q213" s="513" t="s">
        <v>5578</v>
      </c>
      <c r="R213" s="513" t="s">
        <v>5494</v>
      </c>
      <c r="S213" s="513" t="s">
        <v>6705</v>
      </c>
      <c r="T213" s="513"/>
      <c r="V213" t="str">
        <f>VLOOKUP(F213,'[3]Tổng - PL KS'!$B$9:$B$1291,1,FALSE)</f>
        <v>TGHU6433920</v>
      </c>
    </row>
    <row r="214" spans="1:22" ht="242.25" hidden="1">
      <c r="A214" s="513">
        <v>331</v>
      </c>
      <c r="B214" s="513" t="s">
        <v>6703</v>
      </c>
      <c r="C214" s="513" t="s">
        <v>45</v>
      </c>
      <c r="D214" s="513" t="s">
        <v>5330</v>
      </c>
      <c r="E214" s="513">
        <v>25.73</v>
      </c>
      <c r="F214" s="513" t="s">
        <v>5060</v>
      </c>
      <c r="G214" s="513" t="s">
        <v>12203</v>
      </c>
      <c r="H214" s="513" t="s">
        <v>5463</v>
      </c>
      <c r="I214" s="513" t="s">
        <v>5803</v>
      </c>
      <c r="J214" s="513" t="s">
        <v>5640</v>
      </c>
      <c r="K214" s="513" t="s">
        <v>5641</v>
      </c>
      <c r="L214" s="513" t="s">
        <v>5209</v>
      </c>
      <c r="M214" s="513" t="s">
        <v>5642</v>
      </c>
      <c r="N214" s="517">
        <v>40803</v>
      </c>
      <c r="O214" s="513" t="s">
        <v>908</v>
      </c>
      <c r="P214" s="645">
        <v>3487</v>
      </c>
      <c r="Q214" s="513" t="s">
        <v>5578</v>
      </c>
      <c r="R214" s="513" t="s">
        <v>5494</v>
      </c>
      <c r="S214" s="513" t="s">
        <v>6705</v>
      </c>
      <c r="T214" s="513"/>
      <c r="V214" t="str">
        <f>VLOOKUP(F214,'[3]Tổng - PL KS'!$B$9:$B$1291,1,FALSE)</f>
        <v>TCNU6233978</v>
      </c>
    </row>
    <row r="215" spans="1:22" ht="242.25" hidden="1">
      <c r="A215" s="513">
        <v>332</v>
      </c>
      <c r="B215" s="513" t="s">
        <v>6703</v>
      </c>
      <c r="C215" s="513" t="s">
        <v>45</v>
      </c>
      <c r="D215" s="513" t="s">
        <v>5330</v>
      </c>
      <c r="E215" s="513">
        <v>24.67</v>
      </c>
      <c r="F215" s="513" t="s">
        <v>5061</v>
      </c>
      <c r="G215" s="513" t="s">
        <v>12203</v>
      </c>
      <c r="H215" s="513" t="s">
        <v>5463</v>
      </c>
      <c r="I215" s="513" t="s">
        <v>5804</v>
      </c>
      <c r="J215" s="513" t="s">
        <v>5640</v>
      </c>
      <c r="K215" s="513" t="s">
        <v>5641</v>
      </c>
      <c r="L215" s="513" t="s">
        <v>5209</v>
      </c>
      <c r="M215" s="513" t="s">
        <v>5642</v>
      </c>
      <c r="N215" s="517">
        <v>40803</v>
      </c>
      <c r="O215" s="513" t="s">
        <v>908</v>
      </c>
      <c r="P215" s="645">
        <v>3487</v>
      </c>
      <c r="Q215" s="513" t="s">
        <v>5578</v>
      </c>
      <c r="R215" s="513" t="s">
        <v>5494</v>
      </c>
      <c r="S215" s="513" t="s">
        <v>6705</v>
      </c>
      <c r="T215" s="513"/>
      <c r="V215" t="str">
        <f>VLOOKUP(F215,'[3]Tổng - PL KS'!$B$9:$B$1291,1,FALSE)</f>
        <v>GCSU6038107</v>
      </c>
    </row>
    <row r="216" spans="1:22" ht="76.5" hidden="1">
      <c r="A216" s="513">
        <v>334</v>
      </c>
      <c r="B216" s="513" t="s">
        <v>6703</v>
      </c>
      <c r="C216" s="513" t="s">
        <v>3</v>
      </c>
      <c r="D216" s="513" t="s">
        <v>5330</v>
      </c>
      <c r="E216" s="513">
        <v>26.1</v>
      </c>
      <c r="F216" s="513" t="s">
        <v>909</v>
      </c>
      <c r="G216" s="513" t="s">
        <v>12203</v>
      </c>
      <c r="H216" s="513" t="s">
        <v>5463</v>
      </c>
      <c r="I216" s="513" t="s">
        <v>5807</v>
      </c>
      <c r="J216" s="513"/>
      <c r="K216" s="513" t="s">
        <v>5653</v>
      </c>
      <c r="L216" s="513" t="s">
        <v>910</v>
      </c>
      <c r="M216" s="513" t="s">
        <v>5654</v>
      </c>
      <c r="N216" s="517">
        <v>40999</v>
      </c>
      <c r="O216" s="513" t="s">
        <v>907</v>
      </c>
      <c r="P216" s="645">
        <v>3291</v>
      </c>
      <c r="Q216" s="513" t="s">
        <v>5578</v>
      </c>
      <c r="R216" s="513" t="s">
        <v>5494</v>
      </c>
      <c r="S216" s="513" t="s">
        <v>6705</v>
      </c>
      <c r="T216" s="513"/>
      <c r="V216" t="str">
        <f>VLOOKUP(F216,'[3]Tổng - PL KS'!$B$9:$B$1291,1,FALSE)</f>
        <v>TCNU7883772</v>
      </c>
    </row>
    <row r="217" spans="1:22" ht="76.5" hidden="1">
      <c r="A217" s="513">
        <v>335</v>
      </c>
      <c r="B217" s="513" t="s">
        <v>6703</v>
      </c>
      <c r="C217" s="513" t="s">
        <v>3</v>
      </c>
      <c r="D217" s="513" t="s">
        <v>5330</v>
      </c>
      <c r="E217" s="513">
        <v>24.5</v>
      </c>
      <c r="F217" s="513" t="s">
        <v>911</v>
      </c>
      <c r="G217" s="513" t="s">
        <v>12203</v>
      </c>
      <c r="H217" s="513" t="s">
        <v>5463</v>
      </c>
      <c r="I217" s="513" t="s">
        <v>5808</v>
      </c>
      <c r="J217" s="513"/>
      <c r="K217" s="513" t="s">
        <v>5653</v>
      </c>
      <c r="L217" s="513" t="s">
        <v>910</v>
      </c>
      <c r="M217" s="513" t="s">
        <v>5654</v>
      </c>
      <c r="N217" s="517">
        <v>40999</v>
      </c>
      <c r="O217" s="513" t="s">
        <v>907</v>
      </c>
      <c r="P217" s="645">
        <v>3291</v>
      </c>
      <c r="Q217" s="513" t="s">
        <v>5578</v>
      </c>
      <c r="R217" s="513" t="s">
        <v>5494</v>
      </c>
      <c r="S217" s="513" t="s">
        <v>6705</v>
      </c>
      <c r="T217" s="513"/>
      <c r="V217" t="str">
        <f>VLOOKUP(F217,'[3]Tổng - PL KS'!$B$9:$B$1291,1,FALSE)</f>
        <v>GATU8795453</v>
      </c>
    </row>
    <row r="218" spans="1:22" ht="76.5" hidden="1">
      <c r="A218" s="513">
        <v>336</v>
      </c>
      <c r="B218" s="513" t="s">
        <v>6703</v>
      </c>
      <c r="C218" s="513" t="s">
        <v>3</v>
      </c>
      <c r="D218" s="513" t="s">
        <v>5330</v>
      </c>
      <c r="E218" s="513">
        <v>24.5</v>
      </c>
      <c r="F218" s="513" t="s">
        <v>912</v>
      </c>
      <c r="G218" s="513" t="s">
        <v>12203</v>
      </c>
      <c r="H218" s="513" t="s">
        <v>5463</v>
      </c>
      <c r="I218" s="513" t="s">
        <v>5809</v>
      </c>
      <c r="J218" s="513"/>
      <c r="K218" s="513" t="s">
        <v>5655</v>
      </c>
      <c r="L218" s="513" t="s">
        <v>913</v>
      </c>
      <c r="M218" s="513" t="s">
        <v>5656</v>
      </c>
      <c r="N218" s="517">
        <v>41013</v>
      </c>
      <c r="O218" s="513" t="s">
        <v>907</v>
      </c>
      <c r="P218" s="645">
        <v>3277</v>
      </c>
      <c r="Q218" s="513" t="s">
        <v>5578</v>
      </c>
      <c r="R218" s="513" t="s">
        <v>5494</v>
      </c>
      <c r="S218" s="513" t="s">
        <v>6705</v>
      </c>
      <c r="T218" s="513"/>
      <c r="V218" t="str">
        <f>VLOOKUP(F218,'[3]Tổng - PL KS'!$B$9:$B$1291,1,FALSE)</f>
        <v>BHCU4967878</v>
      </c>
    </row>
    <row r="219" spans="1:22" ht="76.5" hidden="1">
      <c r="A219" s="513">
        <v>337</v>
      </c>
      <c r="B219" s="513" t="s">
        <v>6703</v>
      </c>
      <c r="C219" s="513" t="s">
        <v>3</v>
      </c>
      <c r="D219" s="513" t="s">
        <v>5330</v>
      </c>
      <c r="E219" s="513">
        <v>24.6</v>
      </c>
      <c r="F219" s="513" t="s">
        <v>914</v>
      </c>
      <c r="G219" s="513" t="s">
        <v>12203</v>
      </c>
      <c r="H219" s="513" t="s">
        <v>5463</v>
      </c>
      <c r="I219" s="513" t="s">
        <v>5810</v>
      </c>
      <c r="J219" s="513"/>
      <c r="K219" s="513" t="s">
        <v>5655</v>
      </c>
      <c r="L219" s="513" t="s">
        <v>913</v>
      </c>
      <c r="M219" s="513" t="s">
        <v>5656</v>
      </c>
      <c r="N219" s="517">
        <v>41013</v>
      </c>
      <c r="O219" s="513" t="s">
        <v>907</v>
      </c>
      <c r="P219" s="645">
        <v>3277</v>
      </c>
      <c r="Q219" s="513" t="s">
        <v>5578</v>
      </c>
      <c r="R219" s="513" t="s">
        <v>5494</v>
      </c>
      <c r="S219" s="513" t="s">
        <v>6705</v>
      </c>
      <c r="T219" s="513"/>
      <c r="V219" t="str">
        <f>VLOOKUP(F219,'[3]Tổng - PL KS'!$B$9:$B$1291,1,FALSE)</f>
        <v>GLDU0710425</v>
      </c>
    </row>
    <row r="220" spans="1:22" ht="76.5" hidden="1">
      <c r="A220" s="513">
        <v>338</v>
      </c>
      <c r="B220" s="513" t="s">
        <v>6703</v>
      </c>
      <c r="C220" s="513" t="s">
        <v>3</v>
      </c>
      <c r="D220" s="513" t="s">
        <v>5330</v>
      </c>
      <c r="E220" s="513">
        <v>26.7</v>
      </c>
      <c r="F220" s="513" t="s">
        <v>915</v>
      </c>
      <c r="G220" s="513" t="s">
        <v>12203</v>
      </c>
      <c r="H220" s="513" t="s">
        <v>5463</v>
      </c>
      <c r="I220" s="513" t="s">
        <v>5811</v>
      </c>
      <c r="J220" s="513"/>
      <c r="K220" s="513" t="s">
        <v>5655</v>
      </c>
      <c r="L220" s="513" t="s">
        <v>916</v>
      </c>
      <c r="M220" s="513" t="s">
        <v>5656</v>
      </c>
      <c r="N220" s="517">
        <v>41013</v>
      </c>
      <c r="O220" s="513" t="s">
        <v>907</v>
      </c>
      <c r="P220" s="645">
        <v>3277</v>
      </c>
      <c r="Q220" s="513" t="s">
        <v>5578</v>
      </c>
      <c r="R220" s="513" t="s">
        <v>5494</v>
      </c>
      <c r="S220" s="513" t="s">
        <v>6705</v>
      </c>
      <c r="T220" s="513"/>
      <c r="V220" t="str">
        <f>VLOOKUP(F220,'[3]Tổng - PL KS'!$B$9:$B$1291,1,FALSE)</f>
        <v>TCNU8265017</v>
      </c>
    </row>
    <row r="221" spans="1:22" ht="76.5" hidden="1">
      <c r="A221" s="513">
        <v>339</v>
      </c>
      <c r="B221" s="513" t="s">
        <v>6703</v>
      </c>
      <c r="C221" s="513" t="s">
        <v>3</v>
      </c>
      <c r="D221" s="513" t="s">
        <v>5330</v>
      </c>
      <c r="E221" s="513">
        <v>16.8</v>
      </c>
      <c r="F221" s="513" t="s">
        <v>917</v>
      </c>
      <c r="G221" s="513" t="s">
        <v>12203</v>
      </c>
      <c r="H221" s="513" t="s">
        <v>5463</v>
      </c>
      <c r="I221" s="513" t="s">
        <v>5812</v>
      </c>
      <c r="J221" s="513"/>
      <c r="K221" s="513" t="s">
        <v>5655</v>
      </c>
      <c r="L221" s="513" t="s">
        <v>918</v>
      </c>
      <c r="M221" s="513" t="s">
        <v>5656</v>
      </c>
      <c r="N221" s="517">
        <v>41013</v>
      </c>
      <c r="O221" s="513" t="s">
        <v>907</v>
      </c>
      <c r="P221" s="645">
        <v>3277</v>
      </c>
      <c r="Q221" s="513" t="s">
        <v>5578</v>
      </c>
      <c r="R221" s="513" t="s">
        <v>5494</v>
      </c>
      <c r="S221" s="513" t="s">
        <v>6705</v>
      </c>
      <c r="T221" s="513"/>
      <c r="V221" t="str">
        <f>VLOOKUP(F221,'[3]Tổng - PL KS'!$B$9:$B$1291,1,FALSE)</f>
        <v>TCNU8266672</v>
      </c>
    </row>
    <row r="222" spans="1:22" ht="76.5" hidden="1">
      <c r="A222" s="513">
        <v>340</v>
      </c>
      <c r="B222" s="513" t="s">
        <v>6703</v>
      </c>
      <c r="C222" s="513" t="s">
        <v>3</v>
      </c>
      <c r="D222" s="513" t="s">
        <v>5330</v>
      </c>
      <c r="E222" s="513">
        <v>27</v>
      </c>
      <c r="F222" s="513" t="s">
        <v>919</v>
      </c>
      <c r="G222" s="513" t="s">
        <v>12203</v>
      </c>
      <c r="H222" s="513" t="s">
        <v>5463</v>
      </c>
      <c r="I222" s="513" t="s">
        <v>5813</v>
      </c>
      <c r="J222" s="513"/>
      <c r="K222" s="513" t="s">
        <v>5655</v>
      </c>
      <c r="L222" s="513" t="s">
        <v>916</v>
      </c>
      <c r="M222" s="513" t="s">
        <v>5656</v>
      </c>
      <c r="N222" s="517">
        <v>41013</v>
      </c>
      <c r="O222" s="513" t="s">
        <v>907</v>
      </c>
      <c r="P222" s="645">
        <v>3277</v>
      </c>
      <c r="Q222" s="513" t="s">
        <v>5578</v>
      </c>
      <c r="R222" s="513" t="s">
        <v>5494</v>
      </c>
      <c r="S222" s="513" t="s">
        <v>6705</v>
      </c>
      <c r="T222" s="513"/>
      <c r="V222" t="str">
        <f>VLOOKUP(F222,'[3]Tổng - PL KS'!$B$9:$B$1291,1,FALSE)</f>
        <v>TGHU6149914</v>
      </c>
    </row>
    <row r="223" spans="1:22" ht="76.5" hidden="1">
      <c r="A223" s="513">
        <v>341</v>
      </c>
      <c r="B223" s="513" t="s">
        <v>6703</v>
      </c>
      <c r="C223" s="513" t="s">
        <v>3</v>
      </c>
      <c r="D223" s="513" t="s">
        <v>5330</v>
      </c>
      <c r="E223" s="513">
        <v>24</v>
      </c>
      <c r="F223" s="513" t="s">
        <v>920</v>
      </c>
      <c r="G223" s="513" t="s">
        <v>12203</v>
      </c>
      <c r="H223" s="513" t="s">
        <v>5463</v>
      </c>
      <c r="I223" s="513" t="s">
        <v>5814</v>
      </c>
      <c r="J223" s="513"/>
      <c r="K223" s="513" t="s">
        <v>5655</v>
      </c>
      <c r="L223" s="513" t="s">
        <v>921</v>
      </c>
      <c r="M223" s="513" t="s">
        <v>5657</v>
      </c>
      <c r="N223" s="517">
        <v>41027</v>
      </c>
      <c r="O223" s="513" t="s">
        <v>907</v>
      </c>
      <c r="P223" s="645">
        <v>3263</v>
      </c>
      <c r="Q223" s="513" t="s">
        <v>5578</v>
      </c>
      <c r="R223" s="513" t="s">
        <v>5494</v>
      </c>
      <c r="S223" s="513" t="s">
        <v>6705</v>
      </c>
      <c r="T223" s="513"/>
      <c r="V223" t="str">
        <f>VLOOKUP(F223,'[3]Tổng - PL KS'!$B$9:$B$1291,1,FALSE)</f>
        <v>CRXU9276277</v>
      </c>
    </row>
    <row r="224" spans="1:22" ht="76.5" hidden="1">
      <c r="A224" s="513">
        <v>342</v>
      </c>
      <c r="B224" s="513" t="s">
        <v>6703</v>
      </c>
      <c r="C224" s="513" t="s">
        <v>3</v>
      </c>
      <c r="D224" s="513" t="s">
        <v>5330</v>
      </c>
      <c r="E224" s="513">
        <v>24</v>
      </c>
      <c r="F224" s="513" t="s">
        <v>922</v>
      </c>
      <c r="G224" s="513" t="s">
        <v>12203</v>
      </c>
      <c r="H224" s="513" t="s">
        <v>5463</v>
      </c>
      <c r="I224" s="513" t="s">
        <v>5815</v>
      </c>
      <c r="J224" s="513"/>
      <c r="K224" s="513" t="s">
        <v>5655</v>
      </c>
      <c r="L224" s="513" t="s">
        <v>921</v>
      </c>
      <c r="M224" s="513" t="s">
        <v>5657</v>
      </c>
      <c r="N224" s="517">
        <v>41027</v>
      </c>
      <c r="O224" s="513" t="s">
        <v>907</v>
      </c>
      <c r="P224" s="645">
        <v>3263</v>
      </c>
      <c r="Q224" s="513" t="s">
        <v>5578</v>
      </c>
      <c r="R224" s="513" t="s">
        <v>5494</v>
      </c>
      <c r="S224" s="513" t="s">
        <v>6705</v>
      </c>
      <c r="T224" s="513"/>
      <c r="V224" t="str">
        <f>VLOOKUP(F224,'[3]Tổng - PL KS'!$B$9:$B$1291,1,FALSE)</f>
        <v>TGHU6124752</v>
      </c>
    </row>
    <row r="225" spans="1:22" ht="63.75" hidden="1">
      <c r="A225" s="513">
        <v>343</v>
      </c>
      <c r="B225" s="513" t="s">
        <v>6703</v>
      </c>
      <c r="C225" s="513" t="s">
        <v>6706</v>
      </c>
      <c r="D225" s="513" t="s">
        <v>5330</v>
      </c>
      <c r="E225" s="513">
        <v>26500</v>
      </c>
      <c r="F225" s="513" t="s">
        <v>988</v>
      </c>
      <c r="G225" s="513" t="s">
        <v>12203</v>
      </c>
      <c r="H225" s="513">
        <v>4500</v>
      </c>
      <c r="I225" s="513">
        <v>17.006546799999999</v>
      </c>
      <c r="J225" s="513" t="s">
        <v>6707</v>
      </c>
      <c r="K225" s="513" t="s">
        <v>6708</v>
      </c>
      <c r="L225" s="513" t="s">
        <v>989</v>
      </c>
      <c r="M225" s="513" t="s">
        <v>6709</v>
      </c>
      <c r="N225" s="517">
        <v>43208.947662037041</v>
      </c>
      <c r="O225" s="513" t="s">
        <v>5273</v>
      </c>
      <c r="P225" s="645">
        <v>1082</v>
      </c>
      <c r="Q225" s="513" t="s">
        <v>6710</v>
      </c>
      <c r="R225" s="513" t="s">
        <v>5494</v>
      </c>
      <c r="S225" s="513" t="s">
        <v>6711</v>
      </c>
      <c r="T225" s="513"/>
      <c r="V225" t="str">
        <f>VLOOKUP(F225,'[3]Tổng - PL KS'!$B$9:$B$1291,1,FALSE)</f>
        <v>TGBU5107234</v>
      </c>
    </row>
    <row r="226" spans="1:22" ht="63.75" hidden="1">
      <c r="A226" s="513">
        <v>344</v>
      </c>
      <c r="B226" s="513" t="s">
        <v>6703</v>
      </c>
      <c r="C226" s="513" t="s">
        <v>6706</v>
      </c>
      <c r="D226" s="513" t="s">
        <v>5330</v>
      </c>
      <c r="E226" s="513">
        <v>25130</v>
      </c>
      <c r="F226" s="513" t="s">
        <v>990</v>
      </c>
      <c r="G226" s="513" t="s">
        <v>12203</v>
      </c>
      <c r="H226" s="513">
        <v>4500</v>
      </c>
      <c r="I226" s="513">
        <v>17.006546700000001</v>
      </c>
      <c r="J226" s="513" t="s">
        <v>6707</v>
      </c>
      <c r="K226" s="513" t="s">
        <v>6708</v>
      </c>
      <c r="L226" s="513" t="s">
        <v>989</v>
      </c>
      <c r="M226" s="513" t="s">
        <v>6709</v>
      </c>
      <c r="N226" s="517">
        <v>43208.951678240737</v>
      </c>
      <c r="O226" s="513" t="s">
        <v>5273</v>
      </c>
      <c r="P226" s="645">
        <v>1082</v>
      </c>
      <c r="Q226" s="513" t="s">
        <v>6710</v>
      </c>
      <c r="R226" s="513" t="s">
        <v>5494</v>
      </c>
      <c r="S226" s="513" t="s">
        <v>6711</v>
      </c>
      <c r="T226" s="513"/>
      <c r="V226" t="str">
        <f>VLOOKUP(F226,'[3]Tổng - PL KS'!$B$9:$B$1291,1,FALSE)</f>
        <v>TCNU5480660</v>
      </c>
    </row>
    <row r="227" spans="1:22" ht="76.5" hidden="1">
      <c r="A227" s="513">
        <v>345</v>
      </c>
      <c r="B227" s="513" t="s">
        <v>6703</v>
      </c>
      <c r="C227" s="513" t="s">
        <v>45</v>
      </c>
      <c r="D227" s="513" t="s">
        <v>5330</v>
      </c>
      <c r="E227" s="513">
        <v>20550</v>
      </c>
      <c r="F227" s="513" t="s">
        <v>991</v>
      </c>
      <c r="G227" s="513" t="s">
        <v>12203</v>
      </c>
      <c r="H227" s="513">
        <v>4500</v>
      </c>
      <c r="I227" s="513">
        <v>17.006546400000001</v>
      </c>
      <c r="J227" s="513" t="s">
        <v>6712</v>
      </c>
      <c r="K227" s="513" t="s">
        <v>6713</v>
      </c>
      <c r="L227" s="513" t="s">
        <v>6714</v>
      </c>
      <c r="M227" s="513" t="s">
        <v>6715</v>
      </c>
      <c r="N227" s="517">
        <v>43233.217766203707</v>
      </c>
      <c r="O227" s="513" t="s">
        <v>5302</v>
      </c>
      <c r="P227" s="645">
        <v>1057</v>
      </c>
      <c r="Q227" s="513" t="s">
        <v>6710</v>
      </c>
      <c r="R227" s="513" t="s">
        <v>5494</v>
      </c>
      <c r="S227" s="513" t="s">
        <v>6711</v>
      </c>
      <c r="T227" s="513"/>
      <c r="V227" t="str">
        <f>VLOOKUP(F227,'[3]Tổng - PL KS'!$B$9:$B$1291,1,FALSE)</f>
        <v>CAIU8605026</v>
      </c>
    </row>
    <row r="228" spans="1:22" ht="51" hidden="1">
      <c r="A228" s="513">
        <v>346</v>
      </c>
      <c r="B228" s="513" t="s">
        <v>6703</v>
      </c>
      <c r="C228" s="513" t="s">
        <v>90</v>
      </c>
      <c r="D228" s="513" t="s">
        <v>5330</v>
      </c>
      <c r="E228" s="513">
        <v>23360</v>
      </c>
      <c r="F228" s="513" t="s">
        <v>992</v>
      </c>
      <c r="G228" s="513" t="s">
        <v>12203</v>
      </c>
      <c r="H228" s="513">
        <v>4500</v>
      </c>
      <c r="I228" s="513">
        <v>17.0065463</v>
      </c>
      <c r="J228" s="513" t="s">
        <v>6716</v>
      </c>
      <c r="K228" s="513" t="s">
        <v>6717</v>
      </c>
      <c r="L228" s="513" t="s">
        <v>6718</v>
      </c>
      <c r="M228" s="513" t="s">
        <v>6715</v>
      </c>
      <c r="N228" s="517">
        <v>43233.333784722221</v>
      </c>
      <c r="O228" s="513" t="s">
        <v>5302</v>
      </c>
      <c r="P228" s="645">
        <v>1057</v>
      </c>
      <c r="Q228" s="513" t="s">
        <v>6710</v>
      </c>
      <c r="R228" s="513" t="s">
        <v>5494</v>
      </c>
      <c r="S228" s="513" t="s">
        <v>6711</v>
      </c>
      <c r="T228" s="513"/>
      <c r="V228" t="str">
        <f>VLOOKUP(F228,'[3]Tổng - PL KS'!$B$9:$B$1291,1,FALSE)</f>
        <v>TCNU4534231</v>
      </c>
    </row>
    <row r="229" spans="1:22" ht="89.25" hidden="1">
      <c r="A229" s="513">
        <v>347</v>
      </c>
      <c r="B229" s="513" t="s">
        <v>6703</v>
      </c>
      <c r="C229" s="513" t="s">
        <v>408</v>
      </c>
      <c r="D229" s="513" t="s">
        <v>5330</v>
      </c>
      <c r="E229" s="513">
        <v>29023</v>
      </c>
      <c r="F229" s="513" t="s">
        <v>997</v>
      </c>
      <c r="G229" s="513" t="s">
        <v>12203</v>
      </c>
      <c r="H229" s="513">
        <v>4500</v>
      </c>
      <c r="I229" s="513">
        <v>190017568</v>
      </c>
      <c r="J229" s="513" t="s">
        <v>4503</v>
      </c>
      <c r="K229" s="513" t="s">
        <v>6719</v>
      </c>
      <c r="L229" s="513" t="s">
        <v>6720</v>
      </c>
      <c r="M229" s="513" t="s">
        <v>6721</v>
      </c>
      <c r="N229" s="517">
        <v>43247.597569444442</v>
      </c>
      <c r="O229" s="513" t="s">
        <v>5302</v>
      </c>
      <c r="P229" s="645">
        <v>1043</v>
      </c>
      <c r="Q229" s="513" t="s">
        <v>6710</v>
      </c>
      <c r="R229" s="513" t="s">
        <v>5494</v>
      </c>
      <c r="S229" s="513" t="s">
        <v>6722</v>
      </c>
      <c r="T229" s="513"/>
      <c r="V229" t="str">
        <f>VLOOKUP(F229,'[3]Tổng - PL KS'!$B$9:$B$1291,1,FALSE)</f>
        <v>TSTU0522301</v>
      </c>
    </row>
    <row r="230" spans="1:22" ht="89.25" hidden="1">
      <c r="A230" s="513">
        <v>348</v>
      </c>
      <c r="B230" s="513" t="s">
        <v>6703</v>
      </c>
      <c r="C230" s="513" t="s">
        <v>45</v>
      </c>
      <c r="D230" s="513" t="s">
        <v>5330</v>
      </c>
      <c r="E230" s="513">
        <v>25150</v>
      </c>
      <c r="F230" s="513" t="s">
        <v>995</v>
      </c>
      <c r="G230" s="513" t="s">
        <v>12203</v>
      </c>
      <c r="H230" s="513">
        <v>4500</v>
      </c>
      <c r="I230" s="513">
        <v>12524</v>
      </c>
      <c r="J230" s="513" t="s">
        <v>996</v>
      </c>
      <c r="K230" s="513" t="s">
        <v>6723</v>
      </c>
      <c r="L230" s="513" t="s">
        <v>6724</v>
      </c>
      <c r="M230" s="513" t="s">
        <v>6721</v>
      </c>
      <c r="N230" s="517">
        <v>43247.60297453704</v>
      </c>
      <c r="O230" s="513" t="s">
        <v>5302</v>
      </c>
      <c r="P230" s="645">
        <v>1043</v>
      </c>
      <c r="Q230" s="513" t="s">
        <v>6710</v>
      </c>
      <c r="R230" s="513" t="s">
        <v>5494</v>
      </c>
      <c r="S230" s="513" t="s">
        <v>6722</v>
      </c>
      <c r="T230" s="513"/>
      <c r="V230" t="str">
        <f>VLOOKUP(F230,'[3]Tổng - PL KS'!$B$9:$B$1291,1,FALSE)</f>
        <v>TEMU7770478</v>
      </c>
    </row>
    <row r="231" spans="1:22" ht="89.25" hidden="1">
      <c r="A231" s="513">
        <v>349</v>
      </c>
      <c r="B231" s="513" t="s">
        <v>6703</v>
      </c>
      <c r="C231" s="513" t="s">
        <v>408</v>
      </c>
      <c r="D231" s="513" t="s">
        <v>5330</v>
      </c>
      <c r="E231" s="513">
        <v>29023</v>
      </c>
      <c r="F231" s="513" t="s">
        <v>993</v>
      </c>
      <c r="G231" s="513" t="s">
        <v>12203</v>
      </c>
      <c r="H231" s="513">
        <v>4500</v>
      </c>
      <c r="I231" s="513">
        <v>190047559</v>
      </c>
      <c r="J231" s="513" t="s">
        <v>4503</v>
      </c>
      <c r="K231" s="513" t="s">
        <v>6719</v>
      </c>
      <c r="L231" s="513" t="s">
        <v>6720</v>
      </c>
      <c r="M231" s="513" t="s">
        <v>6721</v>
      </c>
      <c r="N231" s="517">
        <v>43247.609652777777</v>
      </c>
      <c r="O231" s="513" t="s">
        <v>5302</v>
      </c>
      <c r="P231" s="645">
        <v>1043</v>
      </c>
      <c r="Q231" s="513" t="s">
        <v>6710</v>
      </c>
      <c r="R231" s="513" t="s">
        <v>5494</v>
      </c>
      <c r="S231" s="513" t="s">
        <v>6722</v>
      </c>
      <c r="T231" s="513"/>
      <c r="V231" t="str">
        <f>VLOOKUP(F231,'[3]Tổng - PL KS'!$B$9:$B$1291,1,FALSE)</f>
        <v>FCIU8975836</v>
      </c>
    </row>
    <row r="232" spans="1:22" ht="89.25" hidden="1">
      <c r="A232" s="513">
        <v>350</v>
      </c>
      <c r="B232" s="513" t="s">
        <v>6703</v>
      </c>
      <c r="C232" s="513" t="s">
        <v>408</v>
      </c>
      <c r="D232" s="513" t="s">
        <v>5330</v>
      </c>
      <c r="E232" s="513">
        <v>29023</v>
      </c>
      <c r="F232" s="513" t="s">
        <v>1000</v>
      </c>
      <c r="G232" s="513" t="s">
        <v>12203</v>
      </c>
      <c r="H232" s="513">
        <v>4500</v>
      </c>
      <c r="I232" s="513">
        <v>190017569</v>
      </c>
      <c r="J232" s="513" t="s">
        <v>4503</v>
      </c>
      <c r="K232" s="513" t="s">
        <v>6719</v>
      </c>
      <c r="L232" s="513" t="s">
        <v>6720</v>
      </c>
      <c r="M232" s="513" t="s">
        <v>6721</v>
      </c>
      <c r="N232" s="517">
        <v>43247.675636574073</v>
      </c>
      <c r="O232" s="513" t="s">
        <v>5302</v>
      </c>
      <c r="P232" s="645">
        <v>1043</v>
      </c>
      <c r="Q232" s="513" t="s">
        <v>6710</v>
      </c>
      <c r="R232" s="513" t="s">
        <v>5494</v>
      </c>
      <c r="S232" s="513" t="s">
        <v>6722</v>
      </c>
      <c r="T232" s="513"/>
      <c r="V232" t="str">
        <f>VLOOKUP(F232,'[3]Tổng - PL KS'!$B$9:$B$1291,1,FALSE)</f>
        <v>TSLU0543080</v>
      </c>
    </row>
    <row r="233" spans="1:22" ht="89.25" hidden="1">
      <c r="A233" s="513">
        <v>351</v>
      </c>
      <c r="B233" s="513" t="s">
        <v>6703</v>
      </c>
      <c r="C233" s="513" t="s">
        <v>408</v>
      </c>
      <c r="D233" s="513" t="s">
        <v>5330</v>
      </c>
      <c r="E233" s="513">
        <v>29023</v>
      </c>
      <c r="F233" s="513" t="s">
        <v>999</v>
      </c>
      <c r="G233" s="513" t="s">
        <v>12203</v>
      </c>
      <c r="H233" s="513">
        <v>4500</v>
      </c>
      <c r="I233" s="513">
        <v>190017570</v>
      </c>
      <c r="J233" s="513" t="s">
        <v>4503</v>
      </c>
      <c r="K233" s="513" t="s">
        <v>6719</v>
      </c>
      <c r="L233" s="513" t="s">
        <v>6720</v>
      </c>
      <c r="M233" s="513" t="s">
        <v>6721</v>
      </c>
      <c r="N233" s="517">
        <v>43247.681909722225</v>
      </c>
      <c r="O233" s="513" t="s">
        <v>5302</v>
      </c>
      <c r="P233" s="645">
        <v>1043</v>
      </c>
      <c r="Q233" s="513" t="s">
        <v>6710</v>
      </c>
      <c r="R233" s="513" t="s">
        <v>5494</v>
      </c>
      <c r="S233" s="513" t="s">
        <v>6722</v>
      </c>
      <c r="T233" s="513"/>
      <c r="V233" t="str">
        <f>VLOOKUP(F233,'[3]Tổng - PL KS'!$B$9:$B$1291,1,FALSE)</f>
        <v>TSLU0507458</v>
      </c>
    </row>
    <row r="234" spans="1:22" ht="89.25" hidden="1">
      <c r="A234" s="513">
        <v>352</v>
      </c>
      <c r="B234" s="513" t="s">
        <v>6703</v>
      </c>
      <c r="C234" s="513" t="s">
        <v>45</v>
      </c>
      <c r="D234" s="513" t="s">
        <v>5330</v>
      </c>
      <c r="E234" s="513">
        <v>25220</v>
      </c>
      <c r="F234" s="513" t="s">
        <v>998</v>
      </c>
      <c r="G234" s="513" t="s">
        <v>12203</v>
      </c>
      <c r="H234" s="513">
        <v>4500</v>
      </c>
      <c r="I234" s="513">
        <v>12536</v>
      </c>
      <c r="J234" s="513" t="s">
        <v>996</v>
      </c>
      <c r="K234" s="513" t="s">
        <v>6723</v>
      </c>
      <c r="L234" s="513" t="s">
        <v>6724</v>
      </c>
      <c r="M234" s="513" t="s">
        <v>6721</v>
      </c>
      <c r="N234" s="517">
        <v>43247.709131944444</v>
      </c>
      <c r="O234" s="513" t="s">
        <v>5302</v>
      </c>
      <c r="P234" s="645">
        <v>1043</v>
      </c>
      <c r="Q234" s="513" t="s">
        <v>6710</v>
      </c>
      <c r="R234" s="513" t="s">
        <v>5494</v>
      </c>
      <c r="S234" s="513" t="s">
        <v>6722</v>
      </c>
      <c r="T234" s="513"/>
      <c r="V234" t="str">
        <f>VLOOKUP(F234,'[3]Tổng - PL KS'!$B$9:$B$1291,1,FALSE)</f>
        <v>MAGU5598625</v>
      </c>
    </row>
    <row r="235" spans="1:22" ht="102" hidden="1">
      <c r="A235" s="513">
        <v>353</v>
      </c>
      <c r="B235" s="513" t="s">
        <v>6703</v>
      </c>
      <c r="C235" s="513" t="s">
        <v>90</v>
      </c>
      <c r="D235" s="513" t="s">
        <v>5330</v>
      </c>
      <c r="E235" s="513">
        <v>27040</v>
      </c>
      <c r="F235" s="513" t="s">
        <v>1001</v>
      </c>
      <c r="G235" s="513" t="s">
        <v>12203</v>
      </c>
      <c r="H235" s="513">
        <v>4500</v>
      </c>
      <c r="I235" s="513">
        <v>190017560</v>
      </c>
      <c r="J235" s="513" t="s">
        <v>6725</v>
      </c>
      <c r="K235" s="513" t="s">
        <v>6726</v>
      </c>
      <c r="L235" s="513" t="s">
        <v>6727</v>
      </c>
      <c r="M235" s="513" t="s">
        <v>6728</v>
      </c>
      <c r="N235" s="517">
        <v>43261.288240740738</v>
      </c>
      <c r="O235" s="513" t="s">
        <v>5302</v>
      </c>
      <c r="P235" s="645">
        <v>1029</v>
      </c>
      <c r="Q235" s="513" t="s">
        <v>6710</v>
      </c>
      <c r="R235" s="513" t="s">
        <v>5494</v>
      </c>
      <c r="S235" s="513" t="s">
        <v>6722</v>
      </c>
      <c r="T235" s="513"/>
      <c r="V235" t="str">
        <f>VLOOKUP(F235,'[3]Tổng - PL KS'!$B$9:$B$1291,1,FALSE)</f>
        <v>TEMU6279367</v>
      </c>
    </row>
    <row r="236" spans="1:22" ht="89.25" hidden="1">
      <c r="A236" s="513">
        <v>354</v>
      </c>
      <c r="B236" s="513" t="s">
        <v>6703</v>
      </c>
      <c r="C236" s="513" t="s">
        <v>70</v>
      </c>
      <c r="D236" s="513" t="s">
        <v>5330</v>
      </c>
      <c r="E236" s="513">
        <v>26131</v>
      </c>
      <c r="F236" s="513" t="s">
        <v>1002</v>
      </c>
      <c r="G236" s="513" t="s">
        <v>12203</v>
      </c>
      <c r="H236" s="513">
        <v>4500</v>
      </c>
      <c r="I236" s="513" t="s">
        <v>6729</v>
      </c>
      <c r="J236" s="513" t="s">
        <v>6730</v>
      </c>
      <c r="K236" s="513" t="s">
        <v>6731</v>
      </c>
      <c r="L236" s="513" t="s">
        <v>6732</v>
      </c>
      <c r="M236" s="513" t="s">
        <v>6733</v>
      </c>
      <c r="N236" s="517">
        <v>43268.882488425923</v>
      </c>
      <c r="O236" s="513" t="s">
        <v>5302</v>
      </c>
      <c r="P236" s="645">
        <v>1022</v>
      </c>
      <c r="Q236" s="513" t="s">
        <v>6710</v>
      </c>
      <c r="R236" s="513" t="s">
        <v>5494</v>
      </c>
      <c r="S236" s="513" t="s">
        <v>6722</v>
      </c>
      <c r="T236" s="513"/>
      <c r="V236" t="str">
        <f>VLOOKUP(F236,'[3]Tổng - PL KS'!$B$9:$B$1291,1,FALSE)</f>
        <v>MAGU5598862</v>
      </c>
    </row>
    <row r="237" spans="1:22" ht="76.5" hidden="1">
      <c r="A237" s="513">
        <v>355</v>
      </c>
      <c r="B237" s="513" t="s">
        <v>6703</v>
      </c>
      <c r="C237" s="513" t="s">
        <v>45</v>
      </c>
      <c r="D237" s="513" t="s">
        <v>5330</v>
      </c>
      <c r="E237" s="513">
        <v>27560</v>
      </c>
      <c r="F237" s="513" t="s">
        <v>1004</v>
      </c>
      <c r="G237" s="513" t="s">
        <v>12203</v>
      </c>
      <c r="H237" s="513">
        <v>4500</v>
      </c>
      <c r="I237" s="513">
        <v>12538</v>
      </c>
      <c r="J237" s="513" t="s">
        <v>6734</v>
      </c>
      <c r="K237" s="513" t="s">
        <v>6723</v>
      </c>
      <c r="L237" s="513" t="s">
        <v>6735</v>
      </c>
      <c r="M237" s="513" t="s">
        <v>6736</v>
      </c>
      <c r="N237" s="517">
        <v>43277.635601851849</v>
      </c>
      <c r="O237" s="513" t="s">
        <v>5302</v>
      </c>
      <c r="P237" s="645">
        <v>1013</v>
      </c>
      <c r="Q237" s="513" t="s">
        <v>6710</v>
      </c>
      <c r="R237" s="513" t="s">
        <v>5494</v>
      </c>
      <c r="S237" s="513" t="s">
        <v>6722</v>
      </c>
      <c r="T237" s="513"/>
      <c r="V237" t="str">
        <f>VLOOKUP(F237,'[3]Tổng - PL KS'!$B$9:$B$1291,1,FALSE)</f>
        <v>FSCU8976370</v>
      </c>
    </row>
    <row r="238" spans="1:22" ht="76.5" hidden="1">
      <c r="A238" s="513">
        <v>356</v>
      </c>
      <c r="B238" s="513" t="s">
        <v>6703</v>
      </c>
      <c r="C238" s="513" t="s">
        <v>45</v>
      </c>
      <c r="D238" s="513" t="s">
        <v>5330</v>
      </c>
      <c r="E238" s="513">
        <v>28780</v>
      </c>
      <c r="F238" s="513" t="s">
        <v>1006</v>
      </c>
      <c r="G238" s="513" t="s">
        <v>12203</v>
      </c>
      <c r="H238" s="513">
        <v>4500</v>
      </c>
      <c r="I238" s="513">
        <v>12535</v>
      </c>
      <c r="J238" s="513" t="s">
        <v>6734</v>
      </c>
      <c r="K238" s="513" t="s">
        <v>6723</v>
      </c>
      <c r="L238" s="513" t="s">
        <v>6735</v>
      </c>
      <c r="M238" s="513" t="s">
        <v>6736</v>
      </c>
      <c r="N238" s="517">
        <v>43277.646238425928</v>
      </c>
      <c r="O238" s="513" t="s">
        <v>5302</v>
      </c>
      <c r="P238" s="645">
        <v>1013</v>
      </c>
      <c r="Q238" s="513" t="s">
        <v>6710</v>
      </c>
      <c r="R238" s="513" t="s">
        <v>5494</v>
      </c>
      <c r="S238" s="513" t="s">
        <v>6722</v>
      </c>
      <c r="T238" s="513"/>
      <c r="V238" t="str">
        <f>VLOOKUP(F238,'[3]Tổng - PL KS'!$B$9:$B$1291,1,FALSE)</f>
        <v>TCNU4169150</v>
      </c>
    </row>
    <row r="239" spans="1:22" ht="76.5" hidden="1">
      <c r="A239" s="513">
        <v>357</v>
      </c>
      <c r="B239" s="513" t="s">
        <v>6703</v>
      </c>
      <c r="C239" s="513" t="s">
        <v>45</v>
      </c>
      <c r="D239" s="513" t="s">
        <v>5330</v>
      </c>
      <c r="E239" s="513">
        <v>30500</v>
      </c>
      <c r="F239" s="513" t="s">
        <v>1008</v>
      </c>
      <c r="G239" s="513" t="s">
        <v>12203</v>
      </c>
      <c r="H239" s="513">
        <v>4500</v>
      </c>
      <c r="I239" s="513">
        <v>12551</v>
      </c>
      <c r="J239" s="513" t="s">
        <v>6734</v>
      </c>
      <c r="K239" s="513" t="s">
        <v>6723</v>
      </c>
      <c r="L239" s="513" t="s">
        <v>6735</v>
      </c>
      <c r="M239" s="513" t="s">
        <v>6736</v>
      </c>
      <c r="N239" s="517">
        <v>43277.668182870373</v>
      </c>
      <c r="O239" s="513" t="s">
        <v>5302</v>
      </c>
      <c r="P239" s="645">
        <v>1013</v>
      </c>
      <c r="Q239" s="513" t="s">
        <v>6710</v>
      </c>
      <c r="R239" s="513" t="s">
        <v>5494</v>
      </c>
      <c r="S239" s="513" t="s">
        <v>6722</v>
      </c>
      <c r="T239" s="513"/>
      <c r="V239" t="str">
        <f>VLOOKUP(F239,'[3]Tổng - PL KS'!$B$9:$B$1291,1,FALSE)</f>
        <v>GAOU6024103</v>
      </c>
    </row>
    <row r="240" spans="1:22" ht="76.5" hidden="1">
      <c r="A240" s="513">
        <v>358</v>
      </c>
      <c r="B240" s="513" t="s">
        <v>6703</v>
      </c>
      <c r="C240" s="513" t="s">
        <v>45</v>
      </c>
      <c r="D240" s="513" t="s">
        <v>5330</v>
      </c>
      <c r="E240" s="513">
        <v>30100</v>
      </c>
      <c r="F240" s="513" t="s">
        <v>1010</v>
      </c>
      <c r="G240" s="513" t="s">
        <v>12203</v>
      </c>
      <c r="H240" s="513">
        <v>4500</v>
      </c>
      <c r="I240" s="513">
        <v>12543</v>
      </c>
      <c r="J240" s="513" t="s">
        <v>6734</v>
      </c>
      <c r="K240" s="513" t="s">
        <v>6723</v>
      </c>
      <c r="L240" s="513" t="s">
        <v>6735</v>
      </c>
      <c r="M240" s="513" t="s">
        <v>6736</v>
      </c>
      <c r="N240" s="517">
        <v>43277.669340277775</v>
      </c>
      <c r="O240" s="513" t="s">
        <v>5302</v>
      </c>
      <c r="P240" s="645">
        <v>1013</v>
      </c>
      <c r="Q240" s="513" t="s">
        <v>6710</v>
      </c>
      <c r="R240" s="513" t="s">
        <v>5494</v>
      </c>
      <c r="S240" s="513" t="s">
        <v>6722</v>
      </c>
      <c r="T240" s="513"/>
      <c r="V240" t="str">
        <f>VLOOKUP(F240,'[3]Tổng - PL KS'!$B$9:$B$1291,1,FALSE)</f>
        <v>TEMU8970779</v>
      </c>
    </row>
    <row r="241" spans="1:22" ht="76.5" hidden="1">
      <c r="A241" s="513">
        <v>359</v>
      </c>
      <c r="B241" s="513" t="s">
        <v>6703</v>
      </c>
      <c r="C241" s="513" t="s">
        <v>45</v>
      </c>
      <c r="D241" s="513" t="s">
        <v>5330</v>
      </c>
      <c r="E241" s="513">
        <v>29730</v>
      </c>
      <c r="F241" s="513" t="s">
        <v>1009</v>
      </c>
      <c r="G241" s="513" t="s">
        <v>12203</v>
      </c>
      <c r="H241" s="513">
        <v>4500</v>
      </c>
      <c r="I241" s="513">
        <v>12547</v>
      </c>
      <c r="J241" s="513" t="s">
        <v>6734</v>
      </c>
      <c r="K241" s="513" t="s">
        <v>6723</v>
      </c>
      <c r="L241" s="513" t="s">
        <v>6735</v>
      </c>
      <c r="M241" s="513" t="s">
        <v>6736</v>
      </c>
      <c r="N241" s="517">
        <v>43277.672511574077</v>
      </c>
      <c r="O241" s="513" t="s">
        <v>5302</v>
      </c>
      <c r="P241" s="645">
        <v>1013</v>
      </c>
      <c r="Q241" s="513" t="s">
        <v>6710</v>
      </c>
      <c r="R241" s="513" t="s">
        <v>5494</v>
      </c>
      <c r="S241" s="513" t="s">
        <v>6722</v>
      </c>
      <c r="T241" s="513"/>
      <c r="V241" t="str">
        <f>VLOOKUP(F241,'[3]Tổng - PL KS'!$B$9:$B$1291,1,FALSE)</f>
        <v>TCLU4980154</v>
      </c>
    </row>
    <row r="242" spans="1:22" ht="76.5" hidden="1">
      <c r="A242" s="513">
        <v>360</v>
      </c>
      <c r="B242" s="513" t="s">
        <v>6703</v>
      </c>
      <c r="C242" s="513" t="s">
        <v>45</v>
      </c>
      <c r="D242" s="513" t="s">
        <v>5330</v>
      </c>
      <c r="E242" s="513">
        <v>29960</v>
      </c>
      <c r="F242" s="513" t="s">
        <v>1007</v>
      </c>
      <c r="G242" s="513" t="s">
        <v>12203</v>
      </c>
      <c r="H242" s="513">
        <v>4500</v>
      </c>
      <c r="I242" s="513">
        <v>12526</v>
      </c>
      <c r="J242" s="513" t="s">
        <v>6734</v>
      </c>
      <c r="K242" s="513" t="s">
        <v>6723</v>
      </c>
      <c r="L242" s="513" t="s">
        <v>6735</v>
      </c>
      <c r="M242" s="513" t="s">
        <v>6736</v>
      </c>
      <c r="N242" s="517">
        <v>43277.679305555554</v>
      </c>
      <c r="O242" s="513" t="s">
        <v>5302</v>
      </c>
      <c r="P242" s="645">
        <v>1013</v>
      </c>
      <c r="Q242" s="513" t="s">
        <v>6710</v>
      </c>
      <c r="R242" s="513" t="s">
        <v>5494</v>
      </c>
      <c r="S242" s="513" t="s">
        <v>6722</v>
      </c>
      <c r="T242" s="513"/>
      <c r="V242" t="str">
        <f>VLOOKUP(F242,'[3]Tổng - PL KS'!$B$9:$B$1291,1,FALSE)</f>
        <v>CAIU8558198</v>
      </c>
    </row>
    <row r="243" spans="1:22" ht="51" hidden="1">
      <c r="A243" s="513">
        <v>361</v>
      </c>
      <c r="B243" s="513" t="s">
        <v>6703</v>
      </c>
      <c r="C243" s="513" t="s">
        <v>1888</v>
      </c>
      <c r="D243" s="513" t="s">
        <v>5330</v>
      </c>
      <c r="E243" s="513">
        <v>19520</v>
      </c>
      <c r="F243" s="513" t="s">
        <v>1011</v>
      </c>
      <c r="G243" s="513" t="s">
        <v>12203</v>
      </c>
      <c r="H243" s="513">
        <v>4500</v>
      </c>
      <c r="I243" s="513" t="s">
        <v>6737</v>
      </c>
      <c r="J243" s="513" t="s">
        <v>6738</v>
      </c>
      <c r="K243" s="513" t="s">
        <v>6739</v>
      </c>
      <c r="L243" s="513" t="s">
        <v>1012</v>
      </c>
      <c r="M243" s="513" t="s">
        <v>6740</v>
      </c>
      <c r="N243" s="517">
        <v>43280.849409722221</v>
      </c>
      <c r="O243" s="513" t="s">
        <v>5273</v>
      </c>
      <c r="P243" s="645">
        <v>1010</v>
      </c>
      <c r="Q243" s="513" t="s">
        <v>6710</v>
      </c>
      <c r="R243" s="513" t="s">
        <v>5494</v>
      </c>
      <c r="S243" s="513" t="s">
        <v>6722</v>
      </c>
      <c r="T243" s="513"/>
      <c r="V243" t="str">
        <f>VLOOKUP(F243,'[3]Tổng - PL KS'!$B$9:$B$1291,1,FALSE)</f>
        <v>FSCU7203138</v>
      </c>
    </row>
    <row r="244" spans="1:22" ht="63.75" hidden="1">
      <c r="A244" s="513">
        <v>362</v>
      </c>
      <c r="B244" s="513" t="s">
        <v>6703</v>
      </c>
      <c r="C244" s="513" t="s">
        <v>90</v>
      </c>
      <c r="D244" s="513" t="s">
        <v>5330</v>
      </c>
      <c r="E244" s="513">
        <v>24980</v>
      </c>
      <c r="F244" s="513" t="s">
        <v>1013</v>
      </c>
      <c r="G244" s="513" t="s">
        <v>12203</v>
      </c>
      <c r="H244" s="513">
        <v>4500</v>
      </c>
      <c r="I244" s="513" t="s">
        <v>6741</v>
      </c>
      <c r="J244" s="513" t="s">
        <v>6742</v>
      </c>
      <c r="K244" s="513" t="s">
        <v>6708</v>
      </c>
      <c r="L244" s="513" t="s">
        <v>6743</v>
      </c>
      <c r="M244" s="513" t="s">
        <v>6744</v>
      </c>
      <c r="N244" s="517">
        <v>43282.029282407406</v>
      </c>
      <c r="O244" s="513" t="s">
        <v>5302</v>
      </c>
      <c r="P244" s="645">
        <v>1008</v>
      </c>
      <c r="Q244" s="513" t="s">
        <v>6710</v>
      </c>
      <c r="R244" s="513" t="s">
        <v>5494</v>
      </c>
      <c r="S244" s="513" t="s">
        <v>6722</v>
      </c>
      <c r="T244" s="513"/>
      <c r="V244" t="str">
        <f>VLOOKUP(F244,'[3]Tổng - PL KS'!$B$9:$B$1291,1,FALSE)</f>
        <v>FCIU8976637</v>
      </c>
    </row>
    <row r="245" spans="1:22" ht="63.75" hidden="1">
      <c r="A245" s="513">
        <v>363</v>
      </c>
      <c r="B245" s="513" t="s">
        <v>6703</v>
      </c>
      <c r="C245" s="513" t="s">
        <v>90</v>
      </c>
      <c r="D245" s="513" t="s">
        <v>5330</v>
      </c>
      <c r="E245" s="513">
        <v>21030</v>
      </c>
      <c r="F245" s="513" t="s">
        <v>1014</v>
      </c>
      <c r="G245" s="513" t="s">
        <v>12203</v>
      </c>
      <c r="H245" s="513">
        <v>4500</v>
      </c>
      <c r="I245" s="513" t="s">
        <v>6745</v>
      </c>
      <c r="J245" s="513" t="s">
        <v>6746</v>
      </c>
      <c r="K245" s="513" t="s">
        <v>6747</v>
      </c>
      <c r="L245" s="513" t="s">
        <v>6748</v>
      </c>
      <c r="M245" s="513" t="s">
        <v>6744</v>
      </c>
      <c r="N245" s="517">
        <v>43282.187511574077</v>
      </c>
      <c r="O245" s="513" t="s">
        <v>5302</v>
      </c>
      <c r="P245" s="645">
        <v>1008</v>
      </c>
      <c r="Q245" s="513" t="s">
        <v>6710</v>
      </c>
      <c r="R245" s="513" t="s">
        <v>5494</v>
      </c>
      <c r="S245" s="513" t="s">
        <v>6722</v>
      </c>
      <c r="T245" s="513"/>
      <c r="V245" t="str">
        <f>VLOOKUP(F245,'[3]Tổng - PL KS'!$B$9:$B$1291,1,FALSE)</f>
        <v>FCIU8962850</v>
      </c>
    </row>
    <row r="246" spans="1:22" ht="51" hidden="1">
      <c r="A246" s="513">
        <v>403</v>
      </c>
      <c r="B246" s="513" t="s">
        <v>6703</v>
      </c>
      <c r="C246" s="513" t="s">
        <v>45</v>
      </c>
      <c r="D246" s="513" t="s">
        <v>4</v>
      </c>
      <c r="E246" s="513">
        <v>28</v>
      </c>
      <c r="F246" s="513" t="s">
        <v>932</v>
      </c>
      <c r="G246" s="513" t="s">
        <v>12203</v>
      </c>
      <c r="H246" s="513" t="s">
        <v>5350</v>
      </c>
      <c r="I246" s="513" t="s">
        <v>6802</v>
      </c>
      <c r="J246" s="513" t="s">
        <v>6803</v>
      </c>
      <c r="K246" s="513" t="s">
        <v>6803</v>
      </c>
      <c r="L246" s="513" t="s">
        <v>927</v>
      </c>
      <c r="M246" s="513" t="s">
        <v>6804</v>
      </c>
      <c r="N246" s="517">
        <v>41564.037395833337</v>
      </c>
      <c r="O246" s="513" t="s">
        <v>5277</v>
      </c>
      <c r="P246" s="645">
        <v>2679.9626041666634</v>
      </c>
      <c r="Q246" s="513" t="s">
        <v>5668</v>
      </c>
      <c r="R246" s="513" t="s">
        <v>5494</v>
      </c>
      <c r="S246" s="513" t="s">
        <v>6805</v>
      </c>
      <c r="T246" s="513"/>
      <c r="V246" t="str">
        <f>VLOOKUP(F246,'[3]Tổng - PL KS'!$B$9:$B$1291,1,FALSE)</f>
        <v>CAIU8862153</v>
      </c>
    </row>
    <row r="247" spans="1:22" ht="51" hidden="1">
      <c r="A247" s="513">
        <v>404</v>
      </c>
      <c r="B247" s="513" t="s">
        <v>6703</v>
      </c>
      <c r="C247" s="513" t="s">
        <v>45</v>
      </c>
      <c r="D247" s="513" t="s">
        <v>4</v>
      </c>
      <c r="E247" s="513">
        <v>19</v>
      </c>
      <c r="F247" s="513" t="s">
        <v>934</v>
      </c>
      <c r="G247" s="513" t="s">
        <v>12203</v>
      </c>
      <c r="H247" s="513" t="s">
        <v>5350</v>
      </c>
      <c r="I247" s="513" t="s">
        <v>6806</v>
      </c>
      <c r="J247" s="513" t="s">
        <v>6803</v>
      </c>
      <c r="K247" s="513" t="s">
        <v>6803</v>
      </c>
      <c r="L247" s="513" t="s">
        <v>927</v>
      </c>
      <c r="M247" s="513" t="s">
        <v>6804</v>
      </c>
      <c r="N247" s="517">
        <v>41564.028333333335</v>
      </c>
      <c r="O247" s="513" t="s">
        <v>5277</v>
      </c>
      <c r="P247" s="645">
        <v>2679.9716666666645</v>
      </c>
      <c r="Q247" s="513" t="s">
        <v>5668</v>
      </c>
      <c r="R247" s="513" t="s">
        <v>5494</v>
      </c>
      <c r="S247" s="513" t="s">
        <v>6805</v>
      </c>
      <c r="T247" s="513"/>
      <c r="V247" t="str">
        <f>VLOOKUP(F247,'[3]Tổng - PL KS'!$B$9:$B$1291,1,FALSE)</f>
        <v>YMLU8285813</v>
      </c>
    </row>
    <row r="248" spans="1:22" ht="51" hidden="1">
      <c r="A248" s="513">
        <v>406</v>
      </c>
      <c r="B248" s="513" t="s">
        <v>6703</v>
      </c>
      <c r="C248" s="513" t="s">
        <v>45</v>
      </c>
      <c r="D248" s="513" t="s">
        <v>4</v>
      </c>
      <c r="E248" s="513">
        <v>28</v>
      </c>
      <c r="F248" s="513" t="s">
        <v>926</v>
      </c>
      <c r="G248" s="513" t="s">
        <v>12203</v>
      </c>
      <c r="H248" s="513" t="s">
        <v>5350</v>
      </c>
      <c r="I248" s="513" t="s">
        <v>6807</v>
      </c>
      <c r="J248" s="513" t="s">
        <v>6803</v>
      </c>
      <c r="K248" s="513" t="s">
        <v>6803</v>
      </c>
      <c r="L248" s="513" t="s">
        <v>927</v>
      </c>
      <c r="M248" s="513" t="s">
        <v>6804</v>
      </c>
      <c r="N248" s="517">
        <v>41563.664803240739</v>
      </c>
      <c r="O248" s="513" t="s">
        <v>5277</v>
      </c>
      <c r="P248" s="645">
        <v>2680.3351967592607</v>
      </c>
      <c r="Q248" s="513" t="s">
        <v>5668</v>
      </c>
      <c r="R248" s="513" t="s">
        <v>5494</v>
      </c>
      <c r="S248" s="513" t="s">
        <v>6805</v>
      </c>
      <c r="T248" s="513"/>
      <c r="V248" t="str">
        <f>VLOOKUP(F248,'[3]Tổng - PL KS'!$B$9:$B$1291,1,FALSE)</f>
        <v>FSCU9340171</v>
      </c>
    </row>
    <row r="249" spans="1:22" ht="51" hidden="1">
      <c r="A249" s="513">
        <v>407</v>
      </c>
      <c r="B249" s="513" t="s">
        <v>6703</v>
      </c>
      <c r="C249" s="513" t="s">
        <v>58</v>
      </c>
      <c r="D249" s="513" t="s">
        <v>4</v>
      </c>
      <c r="E249" s="513">
        <v>21.25</v>
      </c>
      <c r="F249" s="513" t="s">
        <v>973</v>
      </c>
      <c r="G249" s="513" t="s">
        <v>12203</v>
      </c>
      <c r="H249" s="513" t="s">
        <v>5350</v>
      </c>
      <c r="I249" s="513">
        <v>1103185</v>
      </c>
      <c r="J249" s="513" t="s">
        <v>6808</v>
      </c>
      <c r="K249" s="513" t="s">
        <v>6808</v>
      </c>
      <c r="L249" s="513" t="s">
        <v>972</v>
      </c>
      <c r="M249" s="513" t="s">
        <v>6809</v>
      </c>
      <c r="N249" s="517">
        <v>43310.812557870369</v>
      </c>
      <c r="O249" s="513" t="s">
        <v>6810</v>
      </c>
      <c r="P249" s="645">
        <v>933.18744212963065</v>
      </c>
      <c r="Q249" s="513" t="s">
        <v>5668</v>
      </c>
      <c r="R249" s="513" t="s">
        <v>5494</v>
      </c>
      <c r="S249" s="513" t="s">
        <v>6811</v>
      </c>
      <c r="T249" s="513"/>
      <c r="V249" t="str">
        <f>VLOOKUP(F249,'[3]Tổng - PL KS'!$B$9:$B$1291,1,FALSE)</f>
        <v>TEMU7300854</v>
      </c>
    </row>
    <row r="250" spans="1:22" ht="102" hidden="1">
      <c r="A250" s="513">
        <v>408</v>
      </c>
      <c r="B250" s="513" t="s">
        <v>6703</v>
      </c>
      <c r="C250" s="513" t="s">
        <v>65</v>
      </c>
      <c r="D250" s="513" t="s">
        <v>4</v>
      </c>
      <c r="E250" s="513">
        <v>25.08</v>
      </c>
      <c r="F250" s="513" t="s">
        <v>977</v>
      </c>
      <c r="G250" s="513" t="s">
        <v>12203</v>
      </c>
      <c r="H250" s="513" t="s">
        <v>5350</v>
      </c>
      <c r="I250" s="513" t="s">
        <v>6812</v>
      </c>
      <c r="J250" s="513" t="s">
        <v>6813</v>
      </c>
      <c r="K250" s="513" t="s">
        <v>6813</v>
      </c>
      <c r="L250" s="513" t="s">
        <v>978</v>
      </c>
      <c r="M250" s="513" t="s">
        <v>6814</v>
      </c>
      <c r="N250" s="517">
        <v>43323.792881944442</v>
      </c>
      <c r="O250" s="513" t="s">
        <v>6810</v>
      </c>
      <c r="P250" s="645">
        <v>920.20711805555766</v>
      </c>
      <c r="Q250" s="513" t="s">
        <v>5668</v>
      </c>
      <c r="R250" s="513" t="s">
        <v>5494</v>
      </c>
      <c r="S250" s="513" t="s">
        <v>6755</v>
      </c>
      <c r="T250" s="513"/>
      <c r="V250" t="str">
        <f>VLOOKUP(F250,'[3]Tổng - PL KS'!$B$9:$B$1291,1,FALSE)</f>
        <v>TCLU9361764</v>
      </c>
    </row>
    <row r="251" spans="1:22" ht="76.5" hidden="1">
      <c r="A251" s="513">
        <v>409</v>
      </c>
      <c r="B251" s="513" t="s">
        <v>6703</v>
      </c>
      <c r="C251" s="513" t="s">
        <v>90</v>
      </c>
      <c r="D251" s="513" t="s">
        <v>4</v>
      </c>
      <c r="E251" s="513">
        <v>23.48</v>
      </c>
      <c r="F251" s="513" t="s">
        <v>954</v>
      </c>
      <c r="G251" s="513" t="s">
        <v>12203</v>
      </c>
      <c r="H251" s="513" t="s">
        <v>5350</v>
      </c>
      <c r="I251" s="513">
        <v>9350903</v>
      </c>
      <c r="J251" s="513" t="s">
        <v>6815</v>
      </c>
      <c r="K251" s="513" t="s">
        <v>6815</v>
      </c>
      <c r="L251" s="513" t="s">
        <v>947</v>
      </c>
      <c r="M251" s="513" t="s">
        <v>6816</v>
      </c>
      <c r="N251" s="517">
        <v>43261.010416666664</v>
      </c>
      <c r="O251" s="513" t="s">
        <v>6810</v>
      </c>
      <c r="P251" s="645">
        <v>982.98958333333576</v>
      </c>
      <c r="Q251" s="513" t="s">
        <v>5668</v>
      </c>
      <c r="R251" s="513" t="s">
        <v>5494</v>
      </c>
      <c r="S251" s="513" t="s">
        <v>6722</v>
      </c>
      <c r="T251" s="513"/>
      <c r="V251" t="str">
        <f>VLOOKUP(F251,'[3]Tổng - PL KS'!$B$9:$B$1291,1,FALSE)</f>
        <v>CAIU8534004</v>
      </c>
    </row>
    <row r="252" spans="1:22" ht="76.5" hidden="1">
      <c r="A252" s="513">
        <v>411</v>
      </c>
      <c r="B252" s="513" t="s">
        <v>6703</v>
      </c>
      <c r="C252" s="513" t="s">
        <v>6817</v>
      </c>
      <c r="D252" s="513" t="s">
        <v>4</v>
      </c>
      <c r="E252" s="513">
        <v>29.6</v>
      </c>
      <c r="F252" s="513" t="s">
        <v>1670</v>
      </c>
      <c r="G252" s="513" t="s">
        <v>12203</v>
      </c>
      <c r="H252" s="513" t="s">
        <v>5350</v>
      </c>
      <c r="I252" s="513">
        <v>4578538</v>
      </c>
      <c r="J252" s="513" t="s">
        <v>5677</v>
      </c>
      <c r="K252" s="513" t="s">
        <v>5677</v>
      </c>
      <c r="L252" s="513" t="s">
        <v>1671</v>
      </c>
      <c r="M252" s="513" t="s">
        <v>5678</v>
      </c>
      <c r="N252" s="517">
        <v>41004.052974537037</v>
      </c>
      <c r="O252" s="513" t="s">
        <v>5283</v>
      </c>
      <c r="P252" s="645">
        <v>3239.9470254629632</v>
      </c>
      <c r="Q252" s="513" t="s">
        <v>5668</v>
      </c>
      <c r="R252" s="513" t="s">
        <v>5494</v>
      </c>
      <c r="S252" s="513" t="s">
        <v>6705</v>
      </c>
      <c r="T252" s="513"/>
      <c r="V252" t="str">
        <f>VLOOKUP(F252,'[3]Tổng - PL KS'!$B$9:$B$1291,1,FALSE)</f>
        <v>CMAU5005946</v>
      </c>
    </row>
    <row r="253" spans="1:22" ht="89.25" hidden="1">
      <c r="A253" s="513">
        <v>412</v>
      </c>
      <c r="B253" s="513" t="s">
        <v>6703</v>
      </c>
      <c r="C253" s="513" t="s">
        <v>45</v>
      </c>
      <c r="D253" s="513" t="s">
        <v>4</v>
      </c>
      <c r="E253" s="513">
        <v>20.52</v>
      </c>
      <c r="F253" s="513" t="s">
        <v>941</v>
      </c>
      <c r="G253" s="513" t="s">
        <v>12203</v>
      </c>
      <c r="H253" s="513" t="s">
        <v>5350</v>
      </c>
      <c r="I253" s="513" t="s">
        <v>3161</v>
      </c>
      <c r="J253" s="513" t="s">
        <v>6818</v>
      </c>
      <c r="K253" s="513" t="s">
        <v>6818</v>
      </c>
      <c r="L253" s="513" t="s">
        <v>942</v>
      </c>
      <c r="M253" s="513" t="s">
        <v>6819</v>
      </c>
      <c r="N253" s="517">
        <v>43043.619016203702</v>
      </c>
      <c r="O253" s="513" t="s">
        <v>6820</v>
      </c>
      <c r="P253" s="645">
        <v>1200.3809837962981</v>
      </c>
      <c r="Q253" s="513" t="s">
        <v>5668</v>
      </c>
      <c r="R253" s="513" t="s">
        <v>5494</v>
      </c>
      <c r="S253" s="513" t="s">
        <v>6821</v>
      </c>
      <c r="T253" s="513"/>
      <c r="V253" t="str">
        <f>VLOOKUP(F253,'[3]Tổng - PL KS'!$B$9:$B$1291,1,FALSE)</f>
        <v>TCNU6059378</v>
      </c>
    </row>
    <row r="254" spans="1:22" ht="51" hidden="1">
      <c r="A254" s="513">
        <v>413</v>
      </c>
      <c r="B254" s="513" t="s">
        <v>6703</v>
      </c>
      <c r="C254" s="513" t="s">
        <v>45</v>
      </c>
      <c r="D254" s="513" t="s">
        <v>4</v>
      </c>
      <c r="E254" s="513">
        <v>18.399999999999999</v>
      </c>
      <c r="F254" s="513" t="s">
        <v>928</v>
      </c>
      <c r="G254" s="513" t="s">
        <v>12203</v>
      </c>
      <c r="H254" s="513" t="s">
        <v>5350</v>
      </c>
      <c r="I254" s="513" t="s">
        <v>6822</v>
      </c>
      <c r="J254" s="513" t="s">
        <v>6823</v>
      </c>
      <c r="K254" s="513" t="s">
        <v>6823</v>
      </c>
      <c r="L254" s="513" t="s">
        <v>929</v>
      </c>
      <c r="M254" s="513" t="s">
        <v>6804</v>
      </c>
      <c r="N254" s="517">
        <v>41563.640856481485</v>
      </c>
      <c r="O254" s="513" t="s">
        <v>5277</v>
      </c>
      <c r="P254" s="645">
        <v>2680.3591435185153</v>
      </c>
      <c r="Q254" s="513" t="s">
        <v>5668</v>
      </c>
      <c r="R254" s="513" t="s">
        <v>5494</v>
      </c>
      <c r="S254" s="513" t="s">
        <v>6805</v>
      </c>
      <c r="T254" s="513"/>
      <c r="V254" t="str">
        <f>VLOOKUP(F254,'[3]Tổng - PL KS'!$B$9:$B$1291,1,FALSE)</f>
        <v>BMOU4261030</v>
      </c>
    </row>
    <row r="255" spans="1:22" ht="38.25" hidden="1">
      <c r="A255" s="513">
        <v>415</v>
      </c>
      <c r="B255" s="513" t="s">
        <v>6703</v>
      </c>
      <c r="C255" s="513" t="s">
        <v>296</v>
      </c>
      <c r="D255" s="513" t="s">
        <v>4</v>
      </c>
      <c r="E255" s="513">
        <v>28.01</v>
      </c>
      <c r="F255" s="513" t="s">
        <v>935</v>
      </c>
      <c r="G255" s="513" t="s">
        <v>12203</v>
      </c>
      <c r="H255" s="513" t="s">
        <v>5350</v>
      </c>
      <c r="I255" s="513">
        <v>1505830</v>
      </c>
      <c r="J255" s="513" t="s">
        <v>923</v>
      </c>
      <c r="K255" s="513" t="s">
        <v>923</v>
      </c>
      <c r="L255" s="513" t="s">
        <v>936</v>
      </c>
      <c r="M255" s="513" t="s">
        <v>3965</v>
      </c>
      <c r="N255" s="517">
        <v>42278.835266203707</v>
      </c>
      <c r="O255" s="513" t="s">
        <v>908</v>
      </c>
      <c r="P255" s="645">
        <v>1965.1647337962931</v>
      </c>
      <c r="Q255" s="513" t="s">
        <v>5668</v>
      </c>
      <c r="R255" s="513" t="s">
        <v>5494</v>
      </c>
      <c r="S255" s="513" t="s">
        <v>6824</v>
      </c>
      <c r="T255" s="513"/>
      <c r="V255" t="str">
        <f>VLOOKUP(F255,'[3]Tổng - PL KS'!$B$9:$B$1291,1,FALSE)</f>
        <v>TGHU6163002</v>
      </c>
    </row>
    <row r="256" spans="1:22" ht="51" hidden="1">
      <c r="A256" s="513">
        <v>416</v>
      </c>
      <c r="B256" s="513" t="s">
        <v>6703</v>
      </c>
      <c r="C256" s="513" t="s">
        <v>58</v>
      </c>
      <c r="D256" s="513" t="s">
        <v>4</v>
      </c>
      <c r="E256" s="513">
        <v>20.149999999999999</v>
      </c>
      <c r="F256" s="513" t="s">
        <v>971</v>
      </c>
      <c r="G256" s="513" t="s">
        <v>12203</v>
      </c>
      <c r="H256" s="513" t="s">
        <v>5350</v>
      </c>
      <c r="I256" s="513">
        <v>1103184</v>
      </c>
      <c r="J256" s="513" t="s">
        <v>6808</v>
      </c>
      <c r="K256" s="513" t="s">
        <v>6808</v>
      </c>
      <c r="L256" s="513" t="s">
        <v>972</v>
      </c>
      <c r="M256" s="513" t="s">
        <v>6809</v>
      </c>
      <c r="N256" s="517">
        <v>43310.822951388887</v>
      </c>
      <c r="O256" s="513" t="s">
        <v>6810</v>
      </c>
      <c r="P256" s="645">
        <v>933.1770486111127</v>
      </c>
      <c r="Q256" s="513" t="s">
        <v>5668</v>
      </c>
      <c r="R256" s="513" t="s">
        <v>5494</v>
      </c>
      <c r="S256" s="513" t="s">
        <v>6811</v>
      </c>
      <c r="T256" s="513"/>
      <c r="V256" t="str">
        <f>VLOOKUP(F256,'[3]Tổng - PL KS'!$B$9:$B$1291,1,FALSE)</f>
        <v>HLXU8580545</v>
      </c>
    </row>
    <row r="257" spans="1:22" ht="102" hidden="1">
      <c r="A257" s="513">
        <v>417</v>
      </c>
      <c r="B257" s="513" t="s">
        <v>6703</v>
      </c>
      <c r="C257" s="513" t="s">
        <v>65</v>
      </c>
      <c r="D257" s="513" t="s">
        <v>4</v>
      </c>
      <c r="E257" s="513">
        <v>25.47</v>
      </c>
      <c r="F257" s="513" t="s">
        <v>976</v>
      </c>
      <c r="G257" s="513" t="s">
        <v>12203</v>
      </c>
      <c r="H257" s="513" t="s">
        <v>5350</v>
      </c>
      <c r="I257" s="513" t="s">
        <v>3120</v>
      </c>
      <c r="J257" s="513" t="s">
        <v>6813</v>
      </c>
      <c r="K257" s="513" t="s">
        <v>6813</v>
      </c>
      <c r="L257" s="513" t="s">
        <v>975</v>
      </c>
      <c r="M257" s="513" t="s">
        <v>6814</v>
      </c>
      <c r="N257" s="517">
        <v>43323.792534722219</v>
      </c>
      <c r="O257" s="513" t="s">
        <v>6810</v>
      </c>
      <c r="P257" s="645">
        <v>920.20746527778101</v>
      </c>
      <c r="Q257" s="513" t="s">
        <v>5668</v>
      </c>
      <c r="R257" s="513" t="s">
        <v>5494</v>
      </c>
      <c r="S257" s="513" t="s">
        <v>6755</v>
      </c>
      <c r="T257" s="513"/>
      <c r="V257" t="str">
        <f>VLOOKUP(F257,'[3]Tổng - PL KS'!$B$9:$B$1291,1,FALSE)</f>
        <v>INKU6462055</v>
      </c>
    </row>
    <row r="258" spans="1:22" ht="102" hidden="1">
      <c r="A258" s="513">
        <v>418</v>
      </c>
      <c r="B258" s="513" t="s">
        <v>6703</v>
      </c>
      <c r="C258" s="513" t="s">
        <v>45</v>
      </c>
      <c r="D258" s="513" t="s">
        <v>4</v>
      </c>
      <c r="E258" s="513">
        <v>19.899999999999999</v>
      </c>
      <c r="F258" s="513" t="s">
        <v>924</v>
      </c>
      <c r="G258" s="513" t="s">
        <v>12203</v>
      </c>
      <c r="H258" s="513" t="s">
        <v>5350</v>
      </c>
      <c r="I258" s="513" t="s">
        <v>6825</v>
      </c>
      <c r="J258" s="513" t="s">
        <v>6826</v>
      </c>
      <c r="K258" s="513" t="s">
        <v>6826</v>
      </c>
      <c r="L258" s="513" t="s">
        <v>925</v>
      </c>
      <c r="M258" s="513" t="s">
        <v>6827</v>
      </c>
      <c r="N258" s="517">
        <v>41543.350578703707</v>
      </c>
      <c r="O258" s="513" t="s">
        <v>5277</v>
      </c>
      <c r="P258" s="645">
        <v>2700.6494212962934</v>
      </c>
      <c r="Q258" s="513" t="s">
        <v>5668</v>
      </c>
      <c r="R258" s="513" t="s">
        <v>5494</v>
      </c>
      <c r="S258" s="513" t="s">
        <v>6805</v>
      </c>
      <c r="T258" s="513"/>
      <c r="V258" t="str">
        <f>VLOOKUP(F258,'[3]Tổng - PL KS'!$B$9:$B$1291,1,FALSE)</f>
        <v>TGHU6673388</v>
      </c>
    </row>
    <row r="259" spans="1:22" ht="76.5" hidden="1">
      <c r="A259" s="513">
        <v>419</v>
      </c>
      <c r="B259" s="513" t="s">
        <v>6703</v>
      </c>
      <c r="C259" s="513" t="s">
        <v>90</v>
      </c>
      <c r="D259" s="513" t="s">
        <v>4</v>
      </c>
      <c r="E259" s="513">
        <v>24.06</v>
      </c>
      <c r="F259" s="513" t="s">
        <v>953</v>
      </c>
      <c r="G259" s="513" t="s">
        <v>12203</v>
      </c>
      <c r="H259" s="513" t="s">
        <v>5350</v>
      </c>
      <c r="I259" s="513" t="s">
        <v>6828</v>
      </c>
      <c r="J259" s="513" t="s">
        <v>6815</v>
      </c>
      <c r="K259" s="513" t="s">
        <v>6815</v>
      </c>
      <c r="L259" s="513" t="s">
        <v>947</v>
      </c>
      <c r="M259" s="513" t="s">
        <v>6816</v>
      </c>
      <c r="N259" s="517">
        <v>43261.018587962964</v>
      </c>
      <c r="O259" s="513" t="s">
        <v>6810</v>
      </c>
      <c r="P259" s="645">
        <v>982.98141203703562</v>
      </c>
      <c r="Q259" s="513" t="s">
        <v>5668</v>
      </c>
      <c r="R259" s="513" t="s">
        <v>5494</v>
      </c>
      <c r="S259" s="513" t="s">
        <v>6722</v>
      </c>
      <c r="T259" s="513"/>
      <c r="V259" t="str">
        <f>VLOOKUP(F259,'[3]Tổng - PL KS'!$B$9:$B$1291,1,FALSE)</f>
        <v>HLXU8095998</v>
      </c>
    </row>
    <row r="260" spans="1:22" ht="51" hidden="1">
      <c r="A260" s="513">
        <v>421</v>
      </c>
      <c r="B260" s="513" t="s">
        <v>6703</v>
      </c>
      <c r="C260" s="513" t="s">
        <v>45</v>
      </c>
      <c r="D260" s="513" t="s">
        <v>4</v>
      </c>
      <c r="E260" s="513">
        <v>24</v>
      </c>
      <c r="F260" s="513" t="s">
        <v>933</v>
      </c>
      <c r="G260" s="513" t="s">
        <v>12203</v>
      </c>
      <c r="H260" s="513" t="s">
        <v>5350</v>
      </c>
      <c r="I260" s="513" t="s">
        <v>6835</v>
      </c>
      <c r="J260" s="513" t="s">
        <v>6803</v>
      </c>
      <c r="K260" s="513" t="s">
        <v>6803</v>
      </c>
      <c r="L260" s="513" t="s">
        <v>927</v>
      </c>
      <c r="M260" s="513" t="s">
        <v>6804</v>
      </c>
      <c r="N260" s="517">
        <v>41564.006597222222</v>
      </c>
      <c r="O260" s="513" t="s">
        <v>5277</v>
      </c>
      <c r="P260" s="645">
        <v>2679.9934027777781</v>
      </c>
      <c r="Q260" s="513" t="s">
        <v>5668</v>
      </c>
      <c r="R260" s="513" t="s">
        <v>5494</v>
      </c>
      <c r="S260" s="513" t="s">
        <v>6805</v>
      </c>
      <c r="T260" s="513"/>
      <c r="V260" t="str">
        <f>VLOOKUP(F260,'[3]Tổng - PL KS'!$B$9:$B$1291,1,FALSE)</f>
        <v>GESU6252513</v>
      </c>
    </row>
    <row r="261" spans="1:22" ht="76.5" hidden="1">
      <c r="A261" s="513">
        <v>422</v>
      </c>
      <c r="B261" s="513" t="s">
        <v>6703</v>
      </c>
      <c r="C261" s="513" t="s">
        <v>90</v>
      </c>
      <c r="D261" s="513" t="s">
        <v>4</v>
      </c>
      <c r="E261" s="513">
        <v>21.58</v>
      </c>
      <c r="F261" s="513" t="s">
        <v>949</v>
      </c>
      <c r="G261" s="513" t="s">
        <v>12203</v>
      </c>
      <c r="H261" s="513" t="s">
        <v>5350</v>
      </c>
      <c r="I261" s="513" t="s">
        <v>3050</v>
      </c>
      <c r="J261" s="513" t="s">
        <v>6815</v>
      </c>
      <c r="K261" s="513" t="s">
        <v>6815</v>
      </c>
      <c r="L261" s="513" t="s">
        <v>947</v>
      </c>
      <c r="M261" s="513" t="s">
        <v>6816</v>
      </c>
      <c r="N261" s="517">
        <v>43260.931956018518</v>
      </c>
      <c r="O261" s="513" t="s">
        <v>6810</v>
      </c>
      <c r="P261" s="645">
        <v>983.06804398148233</v>
      </c>
      <c r="Q261" s="513" t="s">
        <v>5668</v>
      </c>
      <c r="R261" s="513" t="s">
        <v>5494</v>
      </c>
      <c r="S261" s="513" t="s">
        <v>6722</v>
      </c>
      <c r="T261" s="513"/>
      <c r="V261" t="str">
        <f>VLOOKUP(F261,'[3]Tổng - PL KS'!$B$9:$B$1291,1,FALSE)</f>
        <v>TCLU9351787</v>
      </c>
    </row>
    <row r="262" spans="1:22" ht="76.5" hidden="1">
      <c r="A262" s="513">
        <v>423</v>
      </c>
      <c r="B262" s="513" t="s">
        <v>6703</v>
      </c>
      <c r="C262" s="513" t="s">
        <v>6817</v>
      </c>
      <c r="D262" s="513" t="s">
        <v>4</v>
      </c>
      <c r="E262" s="513">
        <v>29.6</v>
      </c>
      <c r="F262" s="513" t="s">
        <v>1668</v>
      </c>
      <c r="G262" s="513" t="s">
        <v>12203</v>
      </c>
      <c r="H262" s="513" t="s">
        <v>5350</v>
      </c>
      <c r="I262" s="513">
        <v>4578495</v>
      </c>
      <c r="J262" s="513" t="s">
        <v>5677</v>
      </c>
      <c r="K262" s="513" t="s">
        <v>5677</v>
      </c>
      <c r="L262" s="513" t="s">
        <v>1667</v>
      </c>
      <c r="M262" s="513" t="s">
        <v>5682</v>
      </c>
      <c r="N262" s="517">
        <v>40996.987592592595</v>
      </c>
      <c r="O262" s="513" t="s">
        <v>5283</v>
      </c>
      <c r="P262" s="645">
        <v>3247.0124074074047</v>
      </c>
      <c r="Q262" s="513" t="s">
        <v>5668</v>
      </c>
      <c r="R262" s="513" t="s">
        <v>5494</v>
      </c>
      <c r="S262" s="513" t="s">
        <v>6705</v>
      </c>
      <c r="T262" s="513"/>
      <c r="V262" t="str">
        <f>VLOOKUP(F262,'[3]Tổng - PL KS'!$B$9:$B$1291,1,FALSE)</f>
        <v>GESU4736674</v>
      </c>
    </row>
    <row r="263" spans="1:22" ht="76.5" hidden="1">
      <c r="A263" s="513">
        <v>424</v>
      </c>
      <c r="B263" s="513" t="s">
        <v>6703</v>
      </c>
      <c r="C263" s="513" t="s">
        <v>90</v>
      </c>
      <c r="D263" s="513" t="s">
        <v>4</v>
      </c>
      <c r="E263" s="513">
        <v>22.44</v>
      </c>
      <c r="F263" s="513" t="s">
        <v>946</v>
      </c>
      <c r="G263" s="513" t="s">
        <v>12203</v>
      </c>
      <c r="H263" s="513" t="s">
        <v>5350</v>
      </c>
      <c r="I263" s="513">
        <v>9264413</v>
      </c>
      <c r="J263" s="513" t="s">
        <v>6815</v>
      </c>
      <c r="K263" s="513" t="s">
        <v>6815</v>
      </c>
      <c r="L263" s="513" t="s">
        <v>947</v>
      </c>
      <c r="M263" s="513" t="s">
        <v>6816</v>
      </c>
      <c r="N263" s="517">
        <v>43260.904768518521</v>
      </c>
      <c r="O263" s="513" t="s">
        <v>6810</v>
      </c>
      <c r="P263" s="645">
        <v>983.09523148147855</v>
      </c>
      <c r="Q263" s="513" t="s">
        <v>5668</v>
      </c>
      <c r="R263" s="513" t="s">
        <v>5494</v>
      </c>
      <c r="S263" s="513" t="s">
        <v>6722</v>
      </c>
      <c r="T263" s="513"/>
      <c r="V263" t="str">
        <f>VLOOKUP(F263,'[3]Tổng - PL KS'!$B$9:$B$1291,1,FALSE)</f>
        <v>HAMU1226086</v>
      </c>
    </row>
    <row r="264" spans="1:22" ht="76.5" hidden="1">
      <c r="A264" s="513">
        <v>427</v>
      </c>
      <c r="B264" s="513" t="s">
        <v>6703</v>
      </c>
      <c r="C264" s="513" t="s">
        <v>90</v>
      </c>
      <c r="D264" s="513" t="s">
        <v>4</v>
      </c>
      <c r="E264" s="513">
        <v>24.08</v>
      </c>
      <c r="F264" s="513" t="s">
        <v>951</v>
      </c>
      <c r="G264" s="513" t="s">
        <v>12203</v>
      </c>
      <c r="H264" s="513" t="s">
        <v>5350</v>
      </c>
      <c r="I264" s="513">
        <v>9264478</v>
      </c>
      <c r="J264" s="513" t="s">
        <v>6815</v>
      </c>
      <c r="K264" s="513" t="s">
        <v>6815</v>
      </c>
      <c r="L264" s="513" t="s">
        <v>947</v>
      </c>
      <c r="M264" s="513" t="s">
        <v>6816</v>
      </c>
      <c r="N264" s="517">
        <v>43260.955520833333</v>
      </c>
      <c r="O264" s="513" t="s">
        <v>6810</v>
      </c>
      <c r="P264" s="645">
        <v>983.04447916666686</v>
      </c>
      <c r="Q264" s="513" t="s">
        <v>5668</v>
      </c>
      <c r="R264" s="513" t="s">
        <v>5494</v>
      </c>
      <c r="S264" s="513" t="s">
        <v>6722</v>
      </c>
      <c r="T264" s="513"/>
      <c r="V264" t="str">
        <f>VLOOKUP(F264,'[3]Tổng - PL KS'!$B$9:$B$1291,1,FALSE)</f>
        <v>BSIU9169350</v>
      </c>
    </row>
    <row r="265" spans="1:22" ht="76.5" hidden="1">
      <c r="A265" s="513">
        <v>428</v>
      </c>
      <c r="B265" s="513" t="s">
        <v>6703</v>
      </c>
      <c r="C265" s="513" t="s">
        <v>6817</v>
      </c>
      <c r="D265" s="513" t="s">
        <v>4</v>
      </c>
      <c r="E265" s="513">
        <v>29.6</v>
      </c>
      <c r="F265" s="513" t="s">
        <v>1666</v>
      </c>
      <c r="G265" s="513" t="s">
        <v>12203</v>
      </c>
      <c r="H265" s="513" t="s">
        <v>5350</v>
      </c>
      <c r="I265" s="513">
        <v>4579468</v>
      </c>
      <c r="J265" s="513" t="s">
        <v>5677</v>
      </c>
      <c r="K265" s="513" t="s">
        <v>5677</v>
      </c>
      <c r="L265" s="513" t="s">
        <v>1667</v>
      </c>
      <c r="M265" s="513" t="s">
        <v>5682</v>
      </c>
      <c r="N265" s="517">
        <v>40996.987835648149</v>
      </c>
      <c r="O265" s="513" t="s">
        <v>5283</v>
      </c>
      <c r="P265" s="645">
        <v>3247.0121643518505</v>
      </c>
      <c r="Q265" s="513" t="s">
        <v>5668</v>
      </c>
      <c r="R265" s="513" t="s">
        <v>5494</v>
      </c>
      <c r="S265" s="513" t="s">
        <v>6705</v>
      </c>
      <c r="T265" s="513"/>
      <c r="V265" t="str">
        <f>VLOOKUP(F265,'[3]Tổng - PL KS'!$B$9:$B$1291,1,FALSE)</f>
        <v>ECMU9811794</v>
      </c>
    </row>
    <row r="266" spans="1:22" ht="76.5" hidden="1">
      <c r="A266" s="513">
        <v>430</v>
      </c>
      <c r="B266" s="513" t="s">
        <v>6703</v>
      </c>
      <c r="C266" s="513" t="s">
        <v>6817</v>
      </c>
      <c r="D266" s="513" t="s">
        <v>4</v>
      </c>
      <c r="E266" s="513">
        <v>29.6</v>
      </c>
      <c r="F266" s="513" t="s">
        <v>1669</v>
      </c>
      <c r="G266" s="513" t="s">
        <v>12203</v>
      </c>
      <c r="H266" s="513" t="s">
        <v>5350</v>
      </c>
      <c r="I266" s="513">
        <v>4578479</v>
      </c>
      <c r="J266" s="513" t="s">
        <v>5677</v>
      </c>
      <c r="K266" s="513" t="s">
        <v>5677</v>
      </c>
      <c r="L266" s="513" t="s">
        <v>1667</v>
      </c>
      <c r="M266" s="513" t="s">
        <v>5682</v>
      </c>
      <c r="N266" s="517">
        <v>40996.988923611112</v>
      </c>
      <c r="O266" s="513" t="s">
        <v>5283</v>
      </c>
      <c r="P266" s="645">
        <v>3247.0110763888879</v>
      </c>
      <c r="Q266" s="513" t="s">
        <v>5668</v>
      </c>
      <c r="R266" s="513" t="s">
        <v>5494</v>
      </c>
      <c r="S266" s="513" t="s">
        <v>6705</v>
      </c>
      <c r="T266" s="513"/>
      <c r="V266" t="str">
        <f>VLOOKUP(F266,'[3]Tổng - PL KS'!$B$9:$B$1291,1,FALSE)</f>
        <v>TGHU8650503</v>
      </c>
    </row>
    <row r="267" spans="1:22" ht="114.75" hidden="1">
      <c r="A267" s="513">
        <v>431</v>
      </c>
      <c r="B267" s="513" t="s">
        <v>6703</v>
      </c>
      <c r="C267" s="513" t="s">
        <v>45</v>
      </c>
      <c r="D267" s="513" t="s">
        <v>4</v>
      </c>
      <c r="E267" s="513">
        <v>29.12</v>
      </c>
      <c r="F267" s="513" t="s">
        <v>938</v>
      </c>
      <c r="G267" s="513" t="s">
        <v>12203</v>
      </c>
      <c r="H267" s="513" t="s">
        <v>5350</v>
      </c>
      <c r="I267" s="513" t="s">
        <v>6844</v>
      </c>
      <c r="J267" s="513" t="s">
        <v>6845</v>
      </c>
      <c r="K267" s="513" t="s">
        <v>6845</v>
      </c>
      <c r="L267" s="513" t="s">
        <v>939</v>
      </c>
      <c r="M267" s="513" t="s">
        <v>6846</v>
      </c>
      <c r="N267" s="517">
        <v>42841.825011574074</v>
      </c>
      <c r="O267" s="513" t="s">
        <v>5286</v>
      </c>
      <c r="P267" s="645">
        <v>1402.1749884259261</v>
      </c>
      <c r="Q267" s="513" t="s">
        <v>5668</v>
      </c>
      <c r="R267" s="513" t="s">
        <v>5494</v>
      </c>
      <c r="S267" s="513" t="s">
        <v>6847</v>
      </c>
      <c r="T267" s="513"/>
      <c r="V267" t="str">
        <f>VLOOKUP(F267,'[3]Tổng - PL KS'!$B$9:$B$1291,1,FALSE)</f>
        <v>HDMU6899955</v>
      </c>
    </row>
    <row r="268" spans="1:22" ht="102" hidden="1">
      <c r="A268" s="513">
        <v>432</v>
      </c>
      <c r="B268" s="513" t="s">
        <v>6703</v>
      </c>
      <c r="C268" s="513" t="s">
        <v>6848</v>
      </c>
      <c r="D268" s="513" t="s">
        <v>4</v>
      </c>
      <c r="E268" s="513">
        <v>24</v>
      </c>
      <c r="F268" s="513" t="s">
        <v>959</v>
      </c>
      <c r="G268" s="513" t="s">
        <v>12203</v>
      </c>
      <c r="H268" s="513" t="s">
        <v>5350</v>
      </c>
      <c r="I268" s="513">
        <v>10585</v>
      </c>
      <c r="J268" s="513" t="s">
        <v>6849</v>
      </c>
      <c r="K268" s="513" t="s">
        <v>6849</v>
      </c>
      <c r="L268" s="513" t="s">
        <v>960</v>
      </c>
      <c r="M268" s="513" t="s">
        <v>6850</v>
      </c>
      <c r="N268" s="517">
        <v>43274.680648148147</v>
      </c>
      <c r="O268" s="513" t="s">
        <v>6810</v>
      </c>
      <c r="P268" s="645">
        <v>969.31935185185284</v>
      </c>
      <c r="Q268" s="513" t="s">
        <v>5668</v>
      </c>
      <c r="R268" s="513" t="s">
        <v>5494</v>
      </c>
      <c r="S268" s="513" t="s">
        <v>6722</v>
      </c>
      <c r="T268" s="513"/>
      <c r="V268" t="str">
        <f>VLOOKUP(F268,'[3]Tổng - PL KS'!$B$9:$B$1291,1,FALSE)</f>
        <v>BSIU9063434</v>
      </c>
    </row>
    <row r="269" spans="1:22" ht="38.25" hidden="1">
      <c r="A269" s="513">
        <v>433</v>
      </c>
      <c r="B269" s="513" t="s">
        <v>6703</v>
      </c>
      <c r="C269" s="513" t="s">
        <v>296</v>
      </c>
      <c r="D269" s="513" t="s">
        <v>4</v>
      </c>
      <c r="E269" s="513">
        <v>28.01</v>
      </c>
      <c r="F269" s="513" t="s">
        <v>937</v>
      </c>
      <c r="G269" s="513" t="s">
        <v>12203</v>
      </c>
      <c r="H269" s="513" t="s">
        <v>5350</v>
      </c>
      <c r="I269" s="513">
        <v>1506072</v>
      </c>
      <c r="J269" s="513" t="s">
        <v>923</v>
      </c>
      <c r="K269" s="513" t="s">
        <v>923</v>
      </c>
      <c r="L269" s="513" t="s">
        <v>936</v>
      </c>
      <c r="M269" s="513" t="s">
        <v>3965</v>
      </c>
      <c r="N269" s="517">
        <v>42278.850370370368</v>
      </c>
      <c r="O269" s="513" t="s">
        <v>908</v>
      </c>
      <c r="P269" s="645">
        <v>1965.1496296296318</v>
      </c>
      <c r="Q269" s="513" t="s">
        <v>5668</v>
      </c>
      <c r="R269" s="513" t="s">
        <v>5494</v>
      </c>
      <c r="S269" s="513" t="s">
        <v>6824</v>
      </c>
      <c r="T269" s="513"/>
      <c r="V269" t="str">
        <f>VLOOKUP(F269,'[3]Tổng - PL KS'!$B$9:$B$1291,1,FALSE)</f>
        <v>CAIU9288749</v>
      </c>
    </row>
    <row r="270" spans="1:22" ht="51" hidden="1">
      <c r="A270" s="513">
        <v>434</v>
      </c>
      <c r="B270" s="513" t="s">
        <v>6703</v>
      </c>
      <c r="C270" s="513" t="s">
        <v>58</v>
      </c>
      <c r="D270" s="513" t="s">
        <v>4</v>
      </c>
      <c r="E270" s="513">
        <v>26.6</v>
      </c>
      <c r="F270" s="513" t="s">
        <v>982</v>
      </c>
      <c r="G270" s="513" t="s">
        <v>12203</v>
      </c>
      <c r="H270" s="513" t="s">
        <v>5469</v>
      </c>
      <c r="I270" s="513" t="s">
        <v>6851</v>
      </c>
      <c r="J270" s="513" t="s">
        <v>6852</v>
      </c>
      <c r="K270" s="513" t="s">
        <v>6852</v>
      </c>
      <c r="L270" s="513" t="s">
        <v>983</v>
      </c>
      <c r="M270" s="513" t="s">
        <v>6814</v>
      </c>
      <c r="N270" s="517">
        <v>43323.828333333331</v>
      </c>
      <c r="O270" s="513" t="s">
        <v>6810</v>
      </c>
      <c r="P270" s="645">
        <v>920.1716666666689</v>
      </c>
      <c r="Q270" s="513" t="s">
        <v>5668</v>
      </c>
      <c r="R270" s="513" t="s">
        <v>5494</v>
      </c>
      <c r="S270" s="513" t="s">
        <v>6755</v>
      </c>
      <c r="T270" s="513"/>
      <c r="V270" t="str">
        <f>VLOOKUP(F270,'[3]Tổng - PL KS'!$B$9:$B$1291,1,FALSE)</f>
        <v>HLXU5057232</v>
      </c>
    </row>
    <row r="271" spans="1:22" ht="102" hidden="1">
      <c r="A271" s="513">
        <v>435</v>
      </c>
      <c r="B271" s="513" t="s">
        <v>6703</v>
      </c>
      <c r="C271" s="513" t="s">
        <v>65</v>
      </c>
      <c r="D271" s="513" t="s">
        <v>4</v>
      </c>
      <c r="E271" s="513">
        <v>25.67</v>
      </c>
      <c r="F271" s="513" t="s">
        <v>974</v>
      </c>
      <c r="G271" s="513" t="s">
        <v>12203</v>
      </c>
      <c r="H271" s="513" t="s">
        <v>5350</v>
      </c>
      <c r="I271" s="513" t="s">
        <v>3118</v>
      </c>
      <c r="J271" s="513" t="s">
        <v>6813</v>
      </c>
      <c r="K271" s="513" t="s">
        <v>6813</v>
      </c>
      <c r="L271" s="513" t="s">
        <v>975</v>
      </c>
      <c r="M271" s="513" t="s">
        <v>6814</v>
      </c>
      <c r="N271" s="517">
        <v>43323.773773148147</v>
      </c>
      <c r="O271" s="513" t="s">
        <v>6810</v>
      </c>
      <c r="P271" s="645">
        <v>920.22622685185343</v>
      </c>
      <c r="Q271" s="513" t="s">
        <v>5668</v>
      </c>
      <c r="R271" s="513" t="s">
        <v>5494</v>
      </c>
      <c r="S271" s="513" t="s">
        <v>6755</v>
      </c>
      <c r="T271" s="513"/>
      <c r="V271" t="str">
        <f>VLOOKUP(F271,'[3]Tổng - PL KS'!$B$9:$B$1291,1,FALSE)</f>
        <v>HLXU6563873</v>
      </c>
    </row>
    <row r="272" spans="1:22" ht="76.5" hidden="1">
      <c r="A272" s="513">
        <v>436</v>
      </c>
      <c r="B272" s="513" t="s">
        <v>6703</v>
      </c>
      <c r="C272" s="513" t="s">
        <v>45</v>
      </c>
      <c r="D272" s="513" t="s">
        <v>4</v>
      </c>
      <c r="E272" s="513">
        <v>24.6</v>
      </c>
      <c r="F272" s="513" t="s">
        <v>961</v>
      </c>
      <c r="G272" s="513" t="s">
        <v>12203</v>
      </c>
      <c r="H272" s="513" t="s">
        <v>5350</v>
      </c>
      <c r="I272" s="513">
        <v>9221707</v>
      </c>
      <c r="J272" s="513" t="s">
        <v>6815</v>
      </c>
      <c r="K272" s="513" t="s">
        <v>6815</v>
      </c>
      <c r="L272" s="513" t="s">
        <v>962</v>
      </c>
      <c r="M272" s="513" t="s">
        <v>6853</v>
      </c>
      <c r="N272" s="517">
        <v>43295.146307870367</v>
      </c>
      <c r="O272" s="513" t="s">
        <v>6810</v>
      </c>
      <c r="P272" s="645">
        <v>948.85369212963269</v>
      </c>
      <c r="Q272" s="513" t="s">
        <v>5668</v>
      </c>
      <c r="R272" s="513" t="s">
        <v>5494</v>
      </c>
      <c r="S272" s="513" t="s">
        <v>6811</v>
      </c>
      <c r="T272" s="513"/>
      <c r="V272" t="str">
        <f>VLOOKUP(F272,'[3]Tổng - PL KS'!$B$9:$B$1291,1,FALSE)</f>
        <v>UACU5195448</v>
      </c>
    </row>
    <row r="273" spans="1:22" ht="76.5" hidden="1">
      <c r="A273" s="513">
        <v>437</v>
      </c>
      <c r="B273" s="513" t="s">
        <v>6703</v>
      </c>
      <c r="C273" s="513" t="s">
        <v>90</v>
      </c>
      <c r="D273" s="513" t="s">
        <v>4</v>
      </c>
      <c r="E273" s="513">
        <v>21.7</v>
      </c>
      <c r="F273" s="513" t="s">
        <v>955</v>
      </c>
      <c r="G273" s="513" t="s">
        <v>12203</v>
      </c>
      <c r="H273" s="513" t="s">
        <v>5350</v>
      </c>
      <c r="I273" s="513">
        <v>5061234</v>
      </c>
      <c r="J273" s="513" t="s">
        <v>6815</v>
      </c>
      <c r="K273" s="513" t="s">
        <v>6815</v>
      </c>
      <c r="L273" s="513" t="s">
        <v>947</v>
      </c>
      <c r="M273" s="513" t="s">
        <v>6816</v>
      </c>
      <c r="N273" s="517">
        <v>43261.012060185189</v>
      </c>
      <c r="O273" s="513" t="s">
        <v>6810</v>
      </c>
      <c r="P273" s="645">
        <v>982.9879398148114</v>
      </c>
      <c r="Q273" s="513" t="s">
        <v>5668</v>
      </c>
      <c r="R273" s="513" t="s">
        <v>5494</v>
      </c>
      <c r="S273" s="513" t="s">
        <v>6722</v>
      </c>
      <c r="T273" s="513"/>
      <c r="V273" t="str">
        <f>VLOOKUP(F273,'[3]Tổng - PL KS'!$B$9:$B$1291,1,FALSE)</f>
        <v>UACU5948140</v>
      </c>
    </row>
    <row r="274" spans="1:22" ht="76.5" hidden="1">
      <c r="A274" s="513">
        <v>438</v>
      </c>
      <c r="B274" s="513" t="s">
        <v>6703</v>
      </c>
      <c r="C274" s="513" t="s">
        <v>90</v>
      </c>
      <c r="D274" s="513" t="s">
        <v>4</v>
      </c>
      <c r="E274" s="513">
        <v>20.94</v>
      </c>
      <c r="F274" s="513" t="s">
        <v>948</v>
      </c>
      <c r="G274" s="513" t="s">
        <v>12203</v>
      </c>
      <c r="H274" s="513" t="s">
        <v>5350</v>
      </c>
      <c r="I274" s="513">
        <v>924879</v>
      </c>
      <c r="J274" s="513" t="s">
        <v>6815</v>
      </c>
      <c r="K274" s="513" t="s">
        <v>6815</v>
      </c>
      <c r="L274" s="513" t="s">
        <v>947</v>
      </c>
      <c r="M274" s="513" t="s">
        <v>6816</v>
      </c>
      <c r="N274" s="517">
        <v>43260.92864583333</v>
      </c>
      <c r="O274" s="513" t="s">
        <v>6810</v>
      </c>
      <c r="P274" s="645">
        <v>983.07135416667006</v>
      </c>
      <c r="Q274" s="513" t="s">
        <v>5668</v>
      </c>
      <c r="R274" s="513" t="s">
        <v>5494</v>
      </c>
      <c r="S274" s="513" t="s">
        <v>6722</v>
      </c>
      <c r="T274" s="513"/>
      <c r="V274" t="str">
        <f>VLOOKUP(F274,'[3]Tổng - PL KS'!$B$9:$B$1291,1,FALSE)</f>
        <v>HLXU8051114</v>
      </c>
    </row>
    <row r="275" spans="1:22" ht="51" hidden="1">
      <c r="A275" s="513">
        <v>439</v>
      </c>
      <c r="B275" s="513" t="s">
        <v>6703</v>
      </c>
      <c r="C275" s="513" t="s">
        <v>45</v>
      </c>
      <c r="D275" s="513" t="s">
        <v>4</v>
      </c>
      <c r="E275" s="513">
        <v>30</v>
      </c>
      <c r="F275" s="513" t="s">
        <v>931</v>
      </c>
      <c r="G275" s="513" t="s">
        <v>12203</v>
      </c>
      <c r="H275" s="513" t="s">
        <v>5350</v>
      </c>
      <c r="I275" s="513" t="s">
        <v>6854</v>
      </c>
      <c r="J275" s="513" t="s">
        <v>6803</v>
      </c>
      <c r="K275" s="513" t="s">
        <v>6803</v>
      </c>
      <c r="L275" s="513" t="s">
        <v>927</v>
      </c>
      <c r="M275" s="513" t="s">
        <v>6804</v>
      </c>
      <c r="N275" s="517">
        <v>41564.051620370374</v>
      </c>
      <c r="O275" s="513" t="s">
        <v>5277</v>
      </c>
      <c r="P275" s="645">
        <v>2679.9483796296263</v>
      </c>
      <c r="Q275" s="513" t="s">
        <v>5668</v>
      </c>
      <c r="R275" s="513" t="s">
        <v>5494</v>
      </c>
      <c r="S275" s="513" t="s">
        <v>6805</v>
      </c>
      <c r="T275" s="513"/>
      <c r="V275" t="str">
        <f>VLOOKUP(F275,'[3]Tổng - PL KS'!$B$9:$B$1291,1,FALSE)</f>
        <v>YMLU8254176</v>
      </c>
    </row>
    <row r="276" spans="1:22" ht="51" hidden="1">
      <c r="A276" s="513">
        <v>440</v>
      </c>
      <c r="B276" s="513" t="s">
        <v>6703</v>
      </c>
      <c r="C276" s="513" t="s">
        <v>58</v>
      </c>
      <c r="D276" s="513" t="s">
        <v>4</v>
      </c>
      <c r="E276" s="513">
        <v>23.95</v>
      </c>
      <c r="F276" s="513" t="s">
        <v>987</v>
      </c>
      <c r="G276" s="513" t="s">
        <v>12203</v>
      </c>
      <c r="H276" s="513" t="s">
        <v>5350</v>
      </c>
      <c r="I276" s="513">
        <v>188052</v>
      </c>
      <c r="J276" s="513" t="s">
        <v>6855</v>
      </c>
      <c r="K276" s="513" t="s">
        <v>6855</v>
      </c>
      <c r="L276" s="513" t="s">
        <v>985</v>
      </c>
      <c r="M276" s="513" t="s">
        <v>6856</v>
      </c>
      <c r="N276" s="517">
        <v>43338.850740740738</v>
      </c>
      <c r="O276" s="513" t="s">
        <v>6810</v>
      </c>
      <c r="P276" s="645">
        <v>905.14925925926218</v>
      </c>
      <c r="Q276" s="513" t="s">
        <v>5668</v>
      </c>
      <c r="R276" s="513" t="s">
        <v>5494</v>
      </c>
      <c r="S276" s="513" t="s">
        <v>6755</v>
      </c>
      <c r="T276" s="513"/>
      <c r="V276" t="str">
        <f>VLOOKUP(F276,'[3]Tổng - PL KS'!$B$9:$B$1291,1,FALSE)</f>
        <v>HLXU6379824</v>
      </c>
    </row>
    <row r="277" spans="1:22" ht="114.75" hidden="1">
      <c r="A277" s="513">
        <v>441</v>
      </c>
      <c r="B277" s="513" t="s">
        <v>6703</v>
      </c>
      <c r="C277" s="513" t="s">
        <v>45</v>
      </c>
      <c r="D277" s="513" t="s">
        <v>4</v>
      </c>
      <c r="E277" s="513">
        <v>29.3</v>
      </c>
      <c r="F277" s="513" t="s">
        <v>940</v>
      </c>
      <c r="G277" s="513" t="s">
        <v>12203</v>
      </c>
      <c r="H277" s="513" t="s">
        <v>5350</v>
      </c>
      <c r="I277" s="513" t="s">
        <v>6857</v>
      </c>
      <c r="J277" s="513" t="s">
        <v>6845</v>
      </c>
      <c r="K277" s="513" t="s">
        <v>6845</v>
      </c>
      <c r="L277" s="513" t="s">
        <v>939</v>
      </c>
      <c r="M277" s="513" t="s">
        <v>6846</v>
      </c>
      <c r="N277" s="517">
        <v>42841.815289351849</v>
      </c>
      <c r="O277" s="513" t="s">
        <v>5286</v>
      </c>
      <c r="P277" s="645">
        <v>1402.1847106481509</v>
      </c>
      <c r="Q277" s="513" t="s">
        <v>5668</v>
      </c>
      <c r="R277" s="513" t="s">
        <v>5494</v>
      </c>
      <c r="S277" s="513" t="s">
        <v>6847</v>
      </c>
      <c r="T277" s="513"/>
      <c r="V277" t="str">
        <f>VLOOKUP(F277,'[3]Tổng - PL KS'!$B$9:$B$1291,1,FALSE)</f>
        <v>HDMU6883537</v>
      </c>
    </row>
    <row r="278" spans="1:22" ht="38.25" hidden="1">
      <c r="A278" s="513">
        <v>442</v>
      </c>
      <c r="B278" s="513" t="s">
        <v>6703</v>
      </c>
      <c r="C278" s="513" t="s">
        <v>45</v>
      </c>
      <c r="D278" s="513" t="s">
        <v>4</v>
      </c>
      <c r="E278" s="513">
        <v>21.17</v>
      </c>
      <c r="F278" s="513" t="s">
        <v>979</v>
      </c>
      <c r="G278" s="513" t="s">
        <v>12203</v>
      </c>
      <c r="H278" s="513" t="s">
        <v>5350</v>
      </c>
      <c r="I278" s="513">
        <v>1103225</v>
      </c>
      <c r="J278" s="513" t="s">
        <v>6858</v>
      </c>
      <c r="K278" s="513" t="s">
        <v>6858</v>
      </c>
      <c r="L278" s="513" t="s">
        <v>980</v>
      </c>
      <c r="M278" s="513" t="s">
        <v>6814</v>
      </c>
      <c r="N278" s="517">
        <v>43323.875983796293</v>
      </c>
      <c r="O278" s="513" t="s">
        <v>6810</v>
      </c>
      <c r="P278" s="645">
        <v>920.12401620370656</v>
      </c>
      <c r="Q278" s="513" t="s">
        <v>5668</v>
      </c>
      <c r="R278" s="513" t="s">
        <v>5494</v>
      </c>
      <c r="S278" s="513" t="s">
        <v>6755</v>
      </c>
      <c r="T278" s="513"/>
      <c r="V278" t="str">
        <f>VLOOKUP(F278,'[3]Tổng - PL KS'!$B$9:$B$1291,1,FALSE)</f>
        <v>TEMU7507543</v>
      </c>
    </row>
    <row r="279" spans="1:22" ht="76.5" hidden="1">
      <c r="A279" s="513">
        <v>445</v>
      </c>
      <c r="B279" s="513" t="s">
        <v>6703</v>
      </c>
      <c r="C279" s="513" t="s">
        <v>58</v>
      </c>
      <c r="D279" s="513" t="s">
        <v>4</v>
      </c>
      <c r="E279" s="513">
        <v>22.9</v>
      </c>
      <c r="F279" s="513" t="s">
        <v>986</v>
      </c>
      <c r="G279" s="513" t="s">
        <v>12203</v>
      </c>
      <c r="H279" s="513" t="s">
        <v>5350</v>
      </c>
      <c r="I279" s="513">
        <v>188057</v>
      </c>
      <c r="J279" s="513" t="s">
        <v>6869</v>
      </c>
      <c r="K279" s="513" t="s">
        <v>6869</v>
      </c>
      <c r="L279" s="513" t="s">
        <v>985</v>
      </c>
      <c r="M279" s="513" t="s">
        <v>6856</v>
      </c>
      <c r="N279" s="517">
        <v>43338.864062499997</v>
      </c>
      <c r="O279" s="513" t="s">
        <v>6810</v>
      </c>
      <c r="P279" s="645">
        <v>905.13593750000291</v>
      </c>
      <c r="Q279" s="513" t="s">
        <v>5668</v>
      </c>
      <c r="R279" s="513" t="s">
        <v>5494</v>
      </c>
      <c r="S279" s="513" t="s">
        <v>6755</v>
      </c>
      <c r="T279" s="513"/>
      <c r="V279" t="str">
        <f>VLOOKUP(F279,'[3]Tổng - PL KS'!$B$9:$B$1291,1,FALSE)</f>
        <v>TEMU7323778</v>
      </c>
    </row>
    <row r="280" spans="1:22" ht="76.5" hidden="1">
      <c r="A280" s="513">
        <v>446</v>
      </c>
      <c r="B280" s="513" t="s">
        <v>6703</v>
      </c>
      <c r="C280" s="513" t="s">
        <v>45</v>
      </c>
      <c r="D280" s="513" t="s">
        <v>4</v>
      </c>
      <c r="E280" s="513">
        <v>24.5</v>
      </c>
      <c r="F280" s="513" t="s">
        <v>969</v>
      </c>
      <c r="G280" s="513" t="s">
        <v>12203</v>
      </c>
      <c r="H280" s="513" t="s">
        <v>5350</v>
      </c>
      <c r="I280" s="513">
        <v>9222949</v>
      </c>
      <c r="J280" s="513" t="s">
        <v>6815</v>
      </c>
      <c r="K280" s="513" t="s">
        <v>6815</v>
      </c>
      <c r="L280" s="513" t="s">
        <v>962</v>
      </c>
      <c r="M280" s="513" t="s">
        <v>6853</v>
      </c>
      <c r="N280" s="517">
        <v>43295.210497685184</v>
      </c>
      <c r="O280" s="513" t="s">
        <v>6810</v>
      </c>
      <c r="P280" s="645">
        <v>948.78950231481576</v>
      </c>
      <c r="Q280" s="513" t="s">
        <v>5668</v>
      </c>
      <c r="R280" s="513" t="s">
        <v>5494</v>
      </c>
      <c r="S280" s="513" t="s">
        <v>6811</v>
      </c>
      <c r="T280" s="513"/>
      <c r="V280" t="str">
        <f>VLOOKUP(F280,'[3]Tổng - PL KS'!$B$9:$B$1291,1,FALSE)</f>
        <v>HLXU8495530</v>
      </c>
    </row>
    <row r="281" spans="1:22" ht="76.5" hidden="1">
      <c r="A281" s="513">
        <v>447</v>
      </c>
      <c r="B281" s="513" t="s">
        <v>6703</v>
      </c>
      <c r="C281" s="513" t="s">
        <v>45</v>
      </c>
      <c r="D281" s="513" t="s">
        <v>4</v>
      </c>
      <c r="E281" s="513">
        <v>24.5</v>
      </c>
      <c r="F281" s="513" t="s">
        <v>970</v>
      </c>
      <c r="G281" s="513" t="s">
        <v>12203</v>
      </c>
      <c r="H281" s="513" t="s">
        <v>5350</v>
      </c>
      <c r="I281" s="513">
        <v>912068</v>
      </c>
      <c r="J281" s="513" t="s">
        <v>6815</v>
      </c>
      <c r="K281" s="513" t="s">
        <v>6815</v>
      </c>
      <c r="L281" s="513" t="s">
        <v>962</v>
      </c>
      <c r="M281" s="513" t="s">
        <v>6853</v>
      </c>
      <c r="N281" s="517">
        <v>43295.195706018516</v>
      </c>
      <c r="O281" s="513" t="s">
        <v>6810</v>
      </c>
      <c r="P281" s="645">
        <v>948.80429398148408</v>
      </c>
      <c r="Q281" s="513" t="s">
        <v>5668</v>
      </c>
      <c r="R281" s="513" t="s">
        <v>5494</v>
      </c>
      <c r="S281" s="513" t="s">
        <v>6811</v>
      </c>
      <c r="T281" s="513"/>
      <c r="V281" t="str">
        <f>VLOOKUP(F281,'[3]Tổng - PL KS'!$B$9:$B$1291,1,FALSE)</f>
        <v>HLXU8045066</v>
      </c>
    </row>
    <row r="282" spans="1:22" ht="76.5" hidden="1">
      <c r="A282" s="513">
        <v>448</v>
      </c>
      <c r="B282" s="513" t="s">
        <v>6703</v>
      </c>
      <c r="C282" s="513" t="s">
        <v>45</v>
      </c>
      <c r="D282" s="513" t="s">
        <v>4</v>
      </c>
      <c r="E282" s="513">
        <v>22.4</v>
      </c>
      <c r="F282" s="513" t="s">
        <v>964</v>
      </c>
      <c r="G282" s="513" t="s">
        <v>12203</v>
      </c>
      <c r="H282" s="513" t="s">
        <v>5350</v>
      </c>
      <c r="I282" s="513">
        <v>9216037</v>
      </c>
      <c r="J282" s="513" t="s">
        <v>6815</v>
      </c>
      <c r="K282" s="513" t="s">
        <v>6815</v>
      </c>
      <c r="L282" s="513" t="s">
        <v>962</v>
      </c>
      <c r="M282" s="513" t="s">
        <v>6853</v>
      </c>
      <c r="N282" s="517">
        <v>43295.254062499997</v>
      </c>
      <c r="O282" s="513" t="s">
        <v>6810</v>
      </c>
      <c r="P282" s="645">
        <v>948.74593750000349</v>
      </c>
      <c r="Q282" s="513" t="s">
        <v>5668</v>
      </c>
      <c r="R282" s="513" t="s">
        <v>5494</v>
      </c>
      <c r="S282" s="513" t="s">
        <v>6811</v>
      </c>
      <c r="T282" s="513"/>
      <c r="V282" t="str">
        <f>VLOOKUP(F282,'[3]Tổng - PL KS'!$B$9:$B$1291,1,FALSE)</f>
        <v>TCLU8060468</v>
      </c>
    </row>
    <row r="283" spans="1:22" ht="76.5" hidden="1">
      <c r="A283" s="513">
        <v>450</v>
      </c>
      <c r="B283" s="513" t="s">
        <v>6703</v>
      </c>
      <c r="C283" s="513" t="s">
        <v>45</v>
      </c>
      <c r="D283" s="513" t="s">
        <v>4</v>
      </c>
      <c r="E283" s="513">
        <v>24.4</v>
      </c>
      <c r="F283" s="513" t="s">
        <v>963</v>
      </c>
      <c r="G283" s="513" t="s">
        <v>12203</v>
      </c>
      <c r="H283" s="513" t="s">
        <v>5350</v>
      </c>
      <c r="I283" s="513">
        <v>9227503</v>
      </c>
      <c r="J283" s="513" t="s">
        <v>6815</v>
      </c>
      <c r="K283" s="513" t="s">
        <v>6815</v>
      </c>
      <c r="L283" s="513" t="s">
        <v>962</v>
      </c>
      <c r="M283" s="513" t="s">
        <v>6853</v>
      </c>
      <c r="N283" s="517">
        <v>43295.23978009259</v>
      </c>
      <c r="O283" s="513" t="s">
        <v>6810</v>
      </c>
      <c r="P283" s="645">
        <v>948.76021990740992</v>
      </c>
      <c r="Q283" s="513" t="s">
        <v>5668</v>
      </c>
      <c r="R283" s="513" t="s">
        <v>5494</v>
      </c>
      <c r="S283" s="513" t="s">
        <v>6811</v>
      </c>
      <c r="T283" s="513"/>
      <c r="V283" t="str">
        <f>VLOOKUP(F283,'[3]Tổng - PL KS'!$B$9:$B$1291,1,FALSE)</f>
        <v>TRLU7277761</v>
      </c>
    </row>
    <row r="284" spans="1:22" ht="51" hidden="1">
      <c r="A284" s="513">
        <v>451</v>
      </c>
      <c r="B284" s="513" t="s">
        <v>6703</v>
      </c>
      <c r="C284" s="513" t="s">
        <v>58</v>
      </c>
      <c r="D284" s="513" t="s">
        <v>4</v>
      </c>
      <c r="E284" s="513">
        <v>23.97</v>
      </c>
      <c r="F284" s="513" t="s">
        <v>984</v>
      </c>
      <c r="G284" s="513" t="s">
        <v>12203</v>
      </c>
      <c r="H284" s="513" t="s">
        <v>5350</v>
      </c>
      <c r="I284" s="513">
        <v>188051</v>
      </c>
      <c r="J284" s="513" t="s">
        <v>6855</v>
      </c>
      <c r="K284" s="513" t="s">
        <v>6855</v>
      </c>
      <c r="L284" s="513" t="s">
        <v>985</v>
      </c>
      <c r="M284" s="513" t="s">
        <v>6856</v>
      </c>
      <c r="N284" s="517">
        <v>43338.89230324074</v>
      </c>
      <c r="O284" s="513" t="s">
        <v>6810</v>
      </c>
      <c r="P284" s="645">
        <v>905.10769675925985</v>
      </c>
      <c r="Q284" s="513" t="s">
        <v>5668</v>
      </c>
      <c r="R284" s="513" t="s">
        <v>5494</v>
      </c>
      <c r="S284" s="513" t="s">
        <v>6755</v>
      </c>
      <c r="T284" s="513"/>
      <c r="V284" t="str">
        <f>VLOOKUP(F284,'[3]Tổng - PL KS'!$B$9:$B$1291,1,FALSE)</f>
        <v>TGHU8457480</v>
      </c>
    </row>
    <row r="285" spans="1:22" ht="51" hidden="1">
      <c r="A285" s="513">
        <v>454</v>
      </c>
      <c r="B285" s="513" t="s">
        <v>6703</v>
      </c>
      <c r="C285" s="513" t="s">
        <v>58</v>
      </c>
      <c r="D285" s="513" t="s">
        <v>4</v>
      </c>
      <c r="E285" s="513">
        <v>18.399999999999999</v>
      </c>
      <c r="F285" s="513" t="s">
        <v>965</v>
      </c>
      <c r="G285" s="513" t="s">
        <v>12203</v>
      </c>
      <c r="H285" s="513" t="s">
        <v>5350</v>
      </c>
      <c r="I285" s="513" t="s">
        <v>6877</v>
      </c>
      <c r="J285" s="513" t="s">
        <v>6808</v>
      </c>
      <c r="K285" s="513" t="s">
        <v>6808</v>
      </c>
      <c r="L285" s="513" t="s">
        <v>966</v>
      </c>
      <c r="M285" s="513" t="s">
        <v>6853</v>
      </c>
      <c r="N285" s="517">
        <v>43295.185069444444</v>
      </c>
      <c r="O285" s="513" t="s">
        <v>6810</v>
      </c>
      <c r="P285" s="645">
        <v>948.8149305555562</v>
      </c>
      <c r="Q285" s="513" t="s">
        <v>5668</v>
      </c>
      <c r="R285" s="513" t="s">
        <v>5494</v>
      </c>
      <c r="S285" s="513" t="s">
        <v>6811</v>
      </c>
      <c r="T285" s="513"/>
      <c r="V285" t="str">
        <f>VLOOKUP(F285,'[3]Tổng - PL KS'!$B$9:$B$1291,1,FALSE)</f>
        <v>GATU8747049</v>
      </c>
    </row>
    <row r="286" spans="1:22" ht="102" hidden="1">
      <c r="A286" s="513">
        <v>455</v>
      </c>
      <c r="B286" s="513" t="s">
        <v>6703</v>
      </c>
      <c r="C286" s="513" t="s">
        <v>58</v>
      </c>
      <c r="D286" s="513" t="s">
        <v>4</v>
      </c>
      <c r="E286" s="513">
        <v>19.75</v>
      </c>
      <c r="F286" s="513" t="s">
        <v>957</v>
      </c>
      <c r="G286" s="513" t="s">
        <v>12203</v>
      </c>
      <c r="H286" s="513" t="s">
        <v>5350</v>
      </c>
      <c r="I286" s="513" t="s">
        <v>3740</v>
      </c>
      <c r="J286" s="513" t="s">
        <v>6878</v>
      </c>
      <c r="K286" s="513" t="s">
        <v>6878</v>
      </c>
      <c r="L286" s="513" t="s">
        <v>958</v>
      </c>
      <c r="M286" s="513" t="s">
        <v>6879</v>
      </c>
      <c r="N286" s="517">
        <v>43267.066388888888</v>
      </c>
      <c r="O286" s="513" t="s">
        <v>6880</v>
      </c>
      <c r="P286" s="645">
        <v>976.93361111111153</v>
      </c>
      <c r="Q286" s="513" t="s">
        <v>5668</v>
      </c>
      <c r="R286" s="513" t="s">
        <v>5494</v>
      </c>
      <c r="S286" s="513" t="s">
        <v>6722</v>
      </c>
      <c r="T286" s="513"/>
      <c r="V286" t="str">
        <f>VLOOKUP(F286,'[3]Tổng - PL KS'!$B$9:$B$1291,1,FALSE)</f>
        <v>FCIU8700377</v>
      </c>
    </row>
    <row r="287" spans="1:22" ht="76.5" hidden="1">
      <c r="A287" s="513">
        <v>456</v>
      </c>
      <c r="B287" s="513" t="s">
        <v>6703</v>
      </c>
      <c r="C287" s="513" t="s">
        <v>90</v>
      </c>
      <c r="D287" s="513" t="s">
        <v>4</v>
      </c>
      <c r="E287" s="513">
        <v>20.76</v>
      </c>
      <c r="F287" s="513" t="s">
        <v>950</v>
      </c>
      <c r="G287" s="513" t="s">
        <v>12203</v>
      </c>
      <c r="H287" s="513" t="s">
        <v>5350</v>
      </c>
      <c r="I287" s="513" t="s">
        <v>3042</v>
      </c>
      <c r="J287" s="513" t="s">
        <v>6815</v>
      </c>
      <c r="K287" s="513" t="s">
        <v>6815</v>
      </c>
      <c r="L287" s="513" t="s">
        <v>947</v>
      </c>
      <c r="M287" s="513" t="s">
        <v>6816</v>
      </c>
      <c r="N287" s="517">
        <v>43260.990833333337</v>
      </c>
      <c r="O287" s="513" t="s">
        <v>6810</v>
      </c>
      <c r="P287" s="645">
        <v>983.00916666666308</v>
      </c>
      <c r="Q287" s="513" t="s">
        <v>5668</v>
      </c>
      <c r="R287" s="513" t="s">
        <v>5494</v>
      </c>
      <c r="S287" s="513" t="s">
        <v>6722</v>
      </c>
      <c r="T287" s="513"/>
      <c r="V287" t="str">
        <f>VLOOKUP(F287,'[3]Tổng - PL KS'!$B$9:$B$1291,1,FALSE)</f>
        <v>CLHU8155736</v>
      </c>
    </row>
    <row r="288" spans="1:22" ht="76.5" hidden="1">
      <c r="A288" s="513">
        <v>457</v>
      </c>
      <c r="B288" s="513" t="s">
        <v>6703</v>
      </c>
      <c r="C288" s="513" t="s">
        <v>90</v>
      </c>
      <c r="D288" s="513" t="s">
        <v>4</v>
      </c>
      <c r="E288" s="513">
        <v>23.2</v>
      </c>
      <c r="F288" s="513" t="s">
        <v>952</v>
      </c>
      <c r="G288" s="513" t="s">
        <v>12203</v>
      </c>
      <c r="H288" s="513" t="s">
        <v>5350</v>
      </c>
      <c r="I288" s="513">
        <v>12091</v>
      </c>
      <c r="J288" s="513" t="s">
        <v>6815</v>
      </c>
      <c r="K288" s="513" t="s">
        <v>6815</v>
      </c>
      <c r="L288" s="513" t="s">
        <v>947</v>
      </c>
      <c r="M288" s="513" t="s">
        <v>6816</v>
      </c>
      <c r="N288" s="517">
        <v>43260.985324074078</v>
      </c>
      <c r="O288" s="513" t="s">
        <v>6810</v>
      </c>
      <c r="P288" s="645">
        <v>983.01467592592235</v>
      </c>
      <c r="Q288" s="513" t="s">
        <v>5668</v>
      </c>
      <c r="R288" s="513" t="s">
        <v>5494</v>
      </c>
      <c r="S288" s="513" t="s">
        <v>6722</v>
      </c>
      <c r="T288" s="513"/>
      <c r="V288" t="str">
        <f>VLOOKUP(F288,'[3]Tổng - PL KS'!$B$9:$B$1291,1,FALSE)</f>
        <v>UACU5946718</v>
      </c>
    </row>
    <row r="289" spans="1:22" ht="38.25" hidden="1">
      <c r="A289" s="513">
        <v>458</v>
      </c>
      <c r="B289" s="513" t="s">
        <v>6703</v>
      </c>
      <c r="C289" s="513" t="s">
        <v>45</v>
      </c>
      <c r="D289" s="513" t="s">
        <v>4</v>
      </c>
      <c r="E289" s="513">
        <v>19.899999999999999</v>
      </c>
      <c r="F289" s="513" t="s">
        <v>981</v>
      </c>
      <c r="G289" s="513" t="s">
        <v>12203</v>
      </c>
      <c r="H289" s="513" t="s">
        <v>5350</v>
      </c>
      <c r="I289" s="513">
        <v>1103230</v>
      </c>
      <c r="J289" s="513" t="s">
        <v>6858</v>
      </c>
      <c r="K289" s="513" t="s">
        <v>6858</v>
      </c>
      <c r="L289" s="513" t="s">
        <v>980</v>
      </c>
      <c r="M289" s="513" t="s">
        <v>6814</v>
      </c>
      <c r="N289" s="517">
        <v>43323.868645833332</v>
      </c>
      <c r="O289" s="513" t="s">
        <v>6810</v>
      </c>
      <c r="P289" s="645">
        <v>920.13135416666773</v>
      </c>
      <c r="Q289" s="513" t="s">
        <v>5668</v>
      </c>
      <c r="R289" s="513" t="s">
        <v>5494</v>
      </c>
      <c r="S289" s="513" t="s">
        <v>6755</v>
      </c>
      <c r="T289" s="513"/>
      <c r="V289" t="str">
        <f>VLOOKUP(F289,'[3]Tổng - PL KS'!$B$9:$B$1291,1,FALSE)</f>
        <v>UACU5988251</v>
      </c>
    </row>
    <row r="290" spans="1:22" ht="76.5" hidden="1">
      <c r="A290" s="513">
        <v>459</v>
      </c>
      <c r="B290" s="513" t="s">
        <v>6703</v>
      </c>
      <c r="C290" s="513" t="s">
        <v>45</v>
      </c>
      <c r="D290" s="513" t="s">
        <v>4</v>
      </c>
      <c r="E290" s="513">
        <v>16.8</v>
      </c>
      <c r="F290" s="513" t="s">
        <v>944</v>
      </c>
      <c r="G290" s="513" t="s">
        <v>12203</v>
      </c>
      <c r="H290" s="513" t="s">
        <v>5350</v>
      </c>
      <c r="I290" s="513">
        <v>10641</v>
      </c>
      <c r="J290" s="513" t="s">
        <v>6881</v>
      </c>
      <c r="K290" s="513" t="s">
        <v>6881</v>
      </c>
      <c r="L290" s="513" t="s">
        <v>945</v>
      </c>
      <c r="M290" s="513" t="s">
        <v>6882</v>
      </c>
      <c r="N290" s="517">
        <v>43091.427881944444</v>
      </c>
      <c r="O290" s="513" t="s">
        <v>6810</v>
      </c>
      <c r="P290" s="645">
        <v>1152.5721180555556</v>
      </c>
      <c r="Q290" s="513" t="s">
        <v>5668</v>
      </c>
      <c r="R290" s="513" t="s">
        <v>5494</v>
      </c>
      <c r="S290" s="513" t="s">
        <v>6883</v>
      </c>
      <c r="T290" s="513"/>
      <c r="V290" t="str">
        <f>VLOOKUP(F290,'[3]Tổng - PL KS'!$B$9:$B$1291,1,FALSE)</f>
        <v>UASU1039259</v>
      </c>
    </row>
    <row r="291" spans="1:22" ht="51" hidden="1">
      <c r="A291" s="513">
        <v>460</v>
      </c>
      <c r="B291" s="513" t="s">
        <v>6703</v>
      </c>
      <c r="C291" s="513" t="s">
        <v>58</v>
      </c>
      <c r="D291" s="513" t="s">
        <v>4</v>
      </c>
      <c r="E291" s="513">
        <v>28.2</v>
      </c>
      <c r="F291" s="513" t="s">
        <v>967</v>
      </c>
      <c r="G291" s="513" t="s">
        <v>12203</v>
      </c>
      <c r="H291" s="513" t="s">
        <v>5350</v>
      </c>
      <c r="I291" s="513" t="s">
        <v>3064</v>
      </c>
      <c r="J291" s="513" t="s">
        <v>6808</v>
      </c>
      <c r="K291" s="513" t="s">
        <v>6808</v>
      </c>
      <c r="L291" s="513" t="s">
        <v>968</v>
      </c>
      <c r="M291" s="513" t="s">
        <v>6853</v>
      </c>
      <c r="N291" s="517">
        <v>43295.183564814812</v>
      </c>
      <c r="O291" s="513" t="s">
        <v>6810</v>
      </c>
      <c r="P291" s="645">
        <v>948.81643518518831</v>
      </c>
      <c r="Q291" s="513" t="s">
        <v>5668</v>
      </c>
      <c r="R291" s="513" t="s">
        <v>5494</v>
      </c>
      <c r="S291" s="513" t="s">
        <v>6811</v>
      </c>
      <c r="T291" s="513"/>
      <c r="V291" t="str">
        <f>VLOOKUP(F291,'[3]Tổng - PL KS'!$B$9:$B$1291,1,FALSE)</f>
        <v>XINU8113745</v>
      </c>
    </row>
    <row r="292" spans="1:22" ht="293.25" hidden="1">
      <c r="A292" s="513">
        <v>461</v>
      </c>
      <c r="B292" s="513" t="s">
        <v>4247</v>
      </c>
      <c r="C292" s="513" t="s">
        <v>37</v>
      </c>
      <c r="D292" s="513" t="s">
        <v>309</v>
      </c>
      <c r="E292" s="513">
        <v>19.68</v>
      </c>
      <c r="F292" s="513" t="s">
        <v>1520</v>
      </c>
      <c r="G292" s="513" t="s">
        <v>12203</v>
      </c>
      <c r="H292" s="513" t="s">
        <v>5350</v>
      </c>
      <c r="I292" s="513" t="s">
        <v>3909</v>
      </c>
      <c r="J292" s="513" t="s">
        <v>6884</v>
      </c>
      <c r="K292" s="513" t="s">
        <v>6885</v>
      </c>
      <c r="L292" s="513" t="s">
        <v>6886</v>
      </c>
      <c r="M292" s="513" t="s">
        <v>6887</v>
      </c>
      <c r="N292" s="517">
        <v>42844.877818749999</v>
      </c>
      <c r="O292" s="513" t="s">
        <v>6642</v>
      </c>
      <c r="P292" s="645">
        <v>1399</v>
      </c>
      <c r="Q292" s="513" t="s">
        <v>1866</v>
      </c>
      <c r="R292" s="513" t="s">
        <v>309</v>
      </c>
      <c r="S292" s="513" t="s">
        <v>6888</v>
      </c>
      <c r="T292" s="513" t="s">
        <v>4300</v>
      </c>
      <c r="U292" t="s">
        <v>5329</v>
      </c>
      <c r="V292" t="str">
        <f>VLOOKUP(F292,'[3]Tổng - PL KS'!$B$9:$B$1291,1,FALSE)</f>
        <v>UACU5116198</v>
      </c>
    </row>
    <row r="293" spans="1:22" ht="293.25" hidden="1">
      <c r="A293" s="513">
        <v>462</v>
      </c>
      <c r="B293" s="513" t="s">
        <v>4247</v>
      </c>
      <c r="C293" s="513" t="s">
        <v>37</v>
      </c>
      <c r="D293" s="513" t="s">
        <v>309</v>
      </c>
      <c r="E293" s="513">
        <v>23.12</v>
      </c>
      <c r="F293" s="513" t="s">
        <v>1521</v>
      </c>
      <c r="G293" s="513" t="s">
        <v>12203</v>
      </c>
      <c r="H293" s="513" t="s">
        <v>5350</v>
      </c>
      <c r="I293" s="513" t="s">
        <v>6889</v>
      </c>
      <c r="J293" s="513" t="s">
        <v>6890</v>
      </c>
      <c r="K293" s="513" t="s">
        <v>6885</v>
      </c>
      <c r="L293" s="513" t="s">
        <v>6891</v>
      </c>
      <c r="M293" s="513" t="s">
        <v>6887</v>
      </c>
      <c r="N293" s="517">
        <v>42856.793576388889</v>
      </c>
      <c r="O293" s="513" t="s">
        <v>6892</v>
      </c>
      <c r="P293" s="645">
        <v>1387</v>
      </c>
      <c r="Q293" s="513" t="s">
        <v>1866</v>
      </c>
      <c r="R293" s="513" t="s">
        <v>309</v>
      </c>
      <c r="S293" s="513" t="s">
        <v>6893</v>
      </c>
      <c r="T293" s="513" t="s">
        <v>4300</v>
      </c>
      <c r="U293" t="s">
        <v>5329</v>
      </c>
      <c r="V293" t="str">
        <f>VLOOKUP(F293,'[3]Tổng - PL KS'!$B$9:$B$1291,1,FALSE)</f>
        <v>HLBU1295045</v>
      </c>
    </row>
    <row r="294" spans="1:22" ht="331.5" hidden="1">
      <c r="A294" s="513">
        <v>463</v>
      </c>
      <c r="B294" s="513" t="s">
        <v>4247</v>
      </c>
      <c r="C294" s="513" t="s">
        <v>37</v>
      </c>
      <c r="D294" s="513" t="s">
        <v>309</v>
      </c>
      <c r="E294" s="513">
        <v>24.99</v>
      </c>
      <c r="F294" s="513" t="s">
        <v>1523</v>
      </c>
      <c r="G294" s="513" t="s">
        <v>12203</v>
      </c>
      <c r="H294" s="513" t="s">
        <v>5350</v>
      </c>
      <c r="I294" s="513" t="s">
        <v>6894</v>
      </c>
      <c r="J294" s="513" t="s">
        <v>6895</v>
      </c>
      <c r="K294" s="513" t="s">
        <v>6885</v>
      </c>
      <c r="L294" s="513" t="s">
        <v>6896</v>
      </c>
      <c r="M294" s="513" t="s">
        <v>6897</v>
      </c>
      <c r="N294" s="517">
        <v>42896.77275462963</v>
      </c>
      <c r="O294" s="513" t="s">
        <v>6642</v>
      </c>
      <c r="P294" s="645">
        <v>1347</v>
      </c>
      <c r="Q294" s="513" t="s">
        <v>1866</v>
      </c>
      <c r="R294" s="513" t="s">
        <v>309</v>
      </c>
      <c r="S294" s="513" t="s">
        <v>6893</v>
      </c>
      <c r="T294" s="513" t="s">
        <v>4300</v>
      </c>
      <c r="U294" t="s">
        <v>5329</v>
      </c>
      <c r="V294" t="str">
        <f>VLOOKUP(F294,'[3]Tổng - PL KS'!$B$9:$B$1291,1,FALSE)</f>
        <v>TEMU7370492</v>
      </c>
    </row>
    <row r="295" spans="1:22" ht="331.5" hidden="1">
      <c r="A295" s="513">
        <v>464</v>
      </c>
      <c r="B295" s="513" t="s">
        <v>4247</v>
      </c>
      <c r="C295" s="513" t="s">
        <v>37</v>
      </c>
      <c r="D295" s="513" t="s">
        <v>309</v>
      </c>
      <c r="E295" s="513">
        <v>24.3</v>
      </c>
      <c r="F295" s="513" t="s">
        <v>1527</v>
      </c>
      <c r="G295" s="513" t="s">
        <v>12203</v>
      </c>
      <c r="H295" s="513" t="s">
        <v>5350</v>
      </c>
      <c r="I295" s="513" t="s">
        <v>6898</v>
      </c>
      <c r="J295" s="513" t="s">
        <v>6895</v>
      </c>
      <c r="K295" s="513" t="s">
        <v>6885</v>
      </c>
      <c r="L295" s="513" t="s">
        <v>6896</v>
      </c>
      <c r="M295" s="513" t="s">
        <v>6897</v>
      </c>
      <c r="N295" s="517">
        <v>42897.199282407404</v>
      </c>
      <c r="O295" s="513" t="s">
        <v>6642</v>
      </c>
      <c r="P295" s="645">
        <v>1346</v>
      </c>
      <c r="Q295" s="513" t="s">
        <v>1866</v>
      </c>
      <c r="R295" s="513" t="s">
        <v>309</v>
      </c>
      <c r="S295" s="513" t="s">
        <v>6893</v>
      </c>
      <c r="T295" s="513" t="s">
        <v>4300</v>
      </c>
      <c r="U295" t="s">
        <v>5329</v>
      </c>
      <c r="V295" t="str">
        <f>VLOOKUP(F295,'[3]Tổng - PL KS'!$B$9:$B$1291,1,FALSE)</f>
        <v>UACU5363583</v>
      </c>
    </row>
    <row r="296" spans="1:22" ht="331.5" hidden="1">
      <c r="A296" s="513">
        <v>465</v>
      </c>
      <c r="B296" s="513" t="s">
        <v>4247</v>
      </c>
      <c r="C296" s="513" t="s">
        <v>37</v>
      </c>
      <c r="D296" s="513" t="s">
        <v>309</v>
      </c>
      <c r="E296" s="513">
        <v>23.68</v>
      </c>
      <c r="F296" s="513" t="s">
        <v>1524</v>
      </c>
      <c r="G296" s="513" t="s">
        <v>12203</v>
      </c>
      <c r="H296" s="513" t="s">
        <v>5350</v>
      </c>
      <c r="I296" s="513" t="s">
        <v>6899</v>
      </c>
      <c r="J296" s="513" t="s">
        <v>6895</v>
      </c>
      <c r="K296" s="513" t="s">
        <v>6885</v>
      </c>
      <c r="L296" s="513" t="s">
        <v>6896</v>
      </c>
      <c r="M296" s="513" t="s">
        <v>6897</v>
      </c>
      <c r="N296" s="517">
        <v>42897.628333333334</v>
      </c>
      <c r="O296" s="513" t="s">
        <v>6642</v>
      </c>
      <c r="P296" s="645">
        <v>1346</v>
      </c>
      <c r="Q296" s="513" t="s">
        <v>1866</v>
      </c>
      <c r="R296" s="513" t="s">
        <v>309</v>
      </c>
      <c r="S296" s="513" t="s">
        <v>6900</v>
      </c>
      <c r="T296" s="513" t="s">
        <v>4300</v>
      </c>
      <c r="U296" t="s">
        <v>5329</v>
      </c>
      <c r="V296" t="str">
        <f>VLOOKUP(F296,'[3]Tổng - PL KS'!$B$9:$B$1291,1,FALSE)</f>
        <v>BMOU4609960</v>
      </c>
    </row>
    <row r="297" spans="1:22" ht="331.5" hidden="1">
      <c r="A297" s="513">
        <v>466</v>
      </c>
      <c r="B297" s="513" t="s">
        <v>4247</v>
      </c>
      <c r="C297" s="513" t="s">
        <v>37</v>
      </c>
      <c r="D297" s="513" t="s">
        <v>309</v>
      </c>
      <c r="E297" s="513">
        <v>25.52</v>
      </c>
      <c r="F297" s="513" t="s">
        <v>1525</v>
      </c>
      <c r="G297" s="513" t="s">
        <v>12203</v>
      </c>
      <c r="H297" s="513" t="s">
        <v>5350</v>
      </c>
      <c r="I297" s="513" t="s">
        <v>6901</v>
      </c>
      <c r="J297" s="513" t="s">
        <v>6895</v>
      </c>
      <c r="K297" s="513" t="s">
        <v>6902</v>
      </c>
      <c r="L297" s="513" t="s">
        <v>6896</v>
      </c>
      <c r="M297" s="513" t="s">
        <v>6897</v>
      </c>
      <c r="N297" s="517">
        <v>42897.63076388889</v>
      </c>
      <c r="O297" s="513" t="s">
        <v>6642</v>
      </c>
      <c r="P297" s="645">
        <v>1346</v>
      </c>
      <c r="Q297" s="513" t="s">
        <v>1866</v>
      </c>
      <c r="R297" s="513" t="s">
        <v>309</v>
      </c>
      <c r="S297" s="513" t="s">
        <v>6900</v>
      </c>
      <c r="T297" s="513" t="s">
        <v>4300</v>
      </c>
      <c r="U297" t="s">
        <v>5329</v>
      </c>
      <c r="V297" t="str">
        <f>VLOOKUP(F297,'[3]Tổng - PL KS'!$B$9:$B$1291,1,FALSE)</f>
        <v>FSCU6116300</v>
      </c>
    </row>
    <row r="298" spans="1:22" ht="331.5" hidden="1">
      <c r="A298" s="513">
        <v>467</v>
      </c>
      <c r="B298" s="513" t="s">
        <v>4247</v>
      </c>
      <c r="C298" s="513" t="s">
        <v>37</v>
      </c>
      <c r="D298" s="513" t="s">
        <v>309</v>
      </c>
      <c r="E298" s="513">
        <v>25.67</v>
      </c>
      <c r="F298" s="513" t="s">
        <v>1526</v>
      </c>
      <c r="G298" s="513" t="s">
        <v>12203</v>
      </c>
      <c r="H298" s="513" t="s">
        <v>5350</v>
      </c>
      <c r="I298" s="513" t="s">
        <v>6903</v>
      </c>
      <c r="J298" s="513" t="s">
        <v>6895</v>
      </c>
      <c r="K298" s="513" t="s">
        <v>6885</v>
      </c>
      <c r="L298" s="513" t="s">
        <v>6896</v>
      </c>
      <c r="M298" s="513" t="s">
        <v>6897</v>
      </c>
      <c r="N298" s="517">
        <v>42897.630856481483</v>
      </c>
      <c r="O298" s="513" t="s">
        <v>6642</v>
      </c>
      <c r="P298" s="645">
        <v>1346</v>
      </c>
      <c r="Q298" s="513" t="s">
        <v>1866</v>
      </c>
      <c r="R298" s="513" t="s">
        <v>309</v>
      </c>
      <c r="S298" s="513" t="s">
        <v>6904</v>
      </c>
      <c r="T298" s="513" t="s">
        <v>4300</v>
      </c>
      <c r="U298" t="s">
        <v>5329</v>
      </c>
      <c r="V298" t="str">
        <f>VLOOKUP(F298,'[3]Tổng - PL KS'!$B$9:$B$1291,1,FALSE)</f>
        <v>UACU5189050</v>
      </c>
    </row>
    <row r="299" spans="1:22" ht="331.5" hidden="1">
      <c r="A299" s="513">
        <v>468</v>
      </c>
      <c r="B299" s="513" t="s">
        <v>4247</v>
      </c>
      <c r="C299" s="513" t="s">
        <v>37</v>
      </c>
      <c r="D299" s="513" t="s">
        <v>309</v>
      </c>
      <c r="E299" s="513">
        <v>24.68</v>
      </c>
      <c r="F299" s="513" t="s">
        <v>1529</v>
      </c>
      <c r="G299" s="513" t="s">
        <v>12203</v>
      </c>
      <c r="H299" s="513" t="s">
        <v>5350</v>
      </c>
      <c r="I299" s="513" t="s">
        <v>6905</v>
      </c>
      <c r="J299" s="513" t="s">
        <v>6895</v>
      </c>
      <c r="K299" s="513" t="s">
        <v>6885</v>
      </c>
      <c r="L299" s="513" t="s">
        <v>6906</v>
      </c>
      <c r="M299" s="513" t="s">
        <v>6907</v>
      </c>
      <c r="N299" s="517">
        <v>42901.280925925923</v>
      </c>
      <c r="O299" s="513" t="s">
        <v>6642</v>
      </c>
      <c r="P299" s="645">
        <v>1342</v>
      </c>
      <c r="Q299" s="513" t="s">
        <v>1866</v>
      </c>
      <c r="R299" s="513" t="s">
        <v>309</v>
      </c>
      <c r="S299" s="513" t="s">
        <v>6893</v>
      </c>
      <c r="T299" s="513" t="s">
        <v>4300</v>
      </c>
      <c r="U299" t="s">
        <v>5329</v>
      </c>
      <c r="V299" t="str">
        <f>VLOOKUP(F299,'[3]Tổng - PL KS'!$B$9:$B$1291,1,FALSE)</f>
        <v>UACU5319641</v>
      </c>
    </row>
    <row r="300" spans="1:22" ht="331.5" hidden="1">
      <c r="A300" s="513">
        <v>469</v>
      </c>
      <c r="B300" s="513" t="s">
        <v>4247</v>
      </c>
      <c r="C300" s="513" t="s">
        <v>37</v>
      </c>
      <c r="D300" s="513" t="s">
        <v>309</v>
      </c>
      <c r="E300" s="513">
        <v>24.5</v>
      </c>
      <c r="F300" s="513" t="s">
        <v>1530</v>
      </c>
      <c r="G300" s="513" t="s">
        <v>12203</v>
      </c>
      <c r="H300" s="513" t="s">
        <v>5350</v>
      </c>
      <c r="I300" s="513" t="s">
        <v>6908</v>
      </c>
      <c r="J300" s="513" t="s">
        <v>6895</v>
      </c>
      <c r="K300" s="513" t="s">
        <v>6885</v>
      </c>
      <c r="L300" s="513" t="s">
        <v>6906</v>
      </c>
      <c r="M300" s="513" t="s">
        <v>6907</v>
      </c>
      <c r="N300" s="517">
        <v>42901.284560185188</v>
      </c>
      <c r="O300" s="513" t="s">
        <v>6642</v>
      </c>
      <c r="P300" s="645">
        <v>1342</v>
      </c>
      <c r="Q300" s="513" t="s">
        <v>1866</v>
      </c>
      <c r="R300" s="513" t="s">
        <v>309</v>
      </c>
      <c r="S300" s="513" t="s">
        <v>6900</v>
      </c>
      <c r="T300" s="513" t="s">
        <v>4300</v>
      </c>
      <c r="U300" t="s">
        <v>5329</v>
      </c>
      <c r="V300" t="str">
        <f>VLOOKUP(F300,'[3]Tổng - PL KS'!$B$9:$B$1291,1,FALSE)</f>
        <v>UACU5751932</v>
      </c>
    </row>
    <row r="301" spans="1:22" ht="331.5" hidden="1">
      <c r="A301" s="513">
        <v>470</v>
      </c>
      <c r="B301" s="513" t="s">
        <v>4247</v>
      </c>
      <c r="C301" s="513" t="s">
        <v>37</v>
      </c>
      <c r="D301" s="513" t="s">
        <v>309</v>
      </c>
      <c r="E301" s="513">
        <v>23.44</v>
      </c>
      <c r="F301" s="513" t="s">
        <v>1531</v>
      </c>
      <c r="G301" s="513" t="s">
        <v>12203</v>
      </c>
      <c r="H301" s="513" t="s">
        <v>5350</v>
      </c>
      <c r="I301" s="513" t="s">
        <v>6909</v>
      </c>
      <c r="J301" s="513" t="s">
        <v>6895</v>
      </c>
      <c r="K301" s="513" t="s">
        <v>6885</v>
      </c>
      <c r="L301" s="513" t="s">
        <v>6906</v>
      </c>
      <c r="M301" s="513" t="s">
        <v>6907</v>
      </c>
      <c r="N301" s="517">
        <v>42901.29347222222</v>
      </c>
      <c r="O301" s="513" t="s">
        <v>6642</v>
      </c>
      <c r="P301" s="645">
        <v>1342</v>
      </c>
      <c r="Q301" s="513" t="s">
        <v>1866</v>
      </c>
      <c r="R301" s="513" t="s">
        <v>309</v>
      </c>
      <c r="S301" s="513" t="s">
        <v>6900</v>
      </c>
      <c r="T301" s="513" t="s">
        <v>4300</v>
      </c>
      <c r="U301" t="s">
        <v>5329</v>
      </c>
      <c r="V301" t="str">
        <f>VLOOKUP(F301,'[3]Tổng - PL KS'!$B$9:$B$1291,1,FALSE)</f>
        <v>UACU5804605</v>
      </c>
    </row>
    <row r="302" spans="1:22" ht="331.5" hidden="1">
      <c r="A302" s="513">
        <v>471</v>
      </c>
      <c r="B302" s="513" t="s">
        <v>4247</v>
      </c>
      <c r="C302" s="513" t="s">
        <v>37</v>
      </c>
      <c r="D302" s="513" t="s">
        <v>309</v>
      </c>
      <c r="E302" s="513">
        <v>25.55</v>
      </c>
      <c r="F302" s="513" t="s">
        <v>1528</v>
      </c>
      <c r="G302" s="513" t="s">
        <v>12203</v>
      </c>
      <c r="H302" s="513" t="s">
        <v>5350</v>
      </c>
      <c r="I302" s="513" t="s">
        <v>6910</v>
      </c>
      <c r="J302" s="513" t="s">
        <v>6895</v>
      </c>
      <c r="K302" s="513" t="s">
        <v>6885</v>
      </c>
      <c r="L302" s="513" t="s">
        <v>6906</v>
      </c>
      <c r="M302" s="513" t="s">
        <v>6907</v>
      </c>
      <c r="N302" s="517">
        <v>42901.309108796297</v>
      </c>
      <c r="O302" s="513" t="s">
        <v>6642</v>
      </c>
      <c r="P302" s="645">
        <v>1342</v>
      </c>
      <c r="Q302" s="513" t="s">
        <v>1866</v>
      </c>
      <c r="R302" s="513" t="s">
        <v>309</v>
      </c>
      <c r="S302" s="513" t="s">
        <v>6900</v>
      </c>
      <c r="T302" s="513" t="s">
        <v>4300</v>
      </c>
      <c r="U302" t="s">
        <v>5329</v>
      </c>
      <c r="V302" t="str">
        <f>VLOOKUP(F302,'[3]Tổng - PL KS'!$B$9:$B$1291,1,FALSE)</f>
        <v>UACU5266460</v>
      </c>
    </row>
    <row r="303" spans="1:22" ht="293.25" hidden="1">
      <c r="A303" s="513">
        <v>472</v>
      </c>
      <c r="B303" s="513" t="s">
        <v>4247</v>
      </c>
      <c r="C303" s="513" t="s">
        <v>65</v>
      </c>
      <c r="D303" s="513" t="s">
        <v>6911</v>
      </c>
      <c r="E303" s="513">
        <v>19.100000000000001</v>
      </c>
      <c r="F303" s="513" t="s">
        <v>1532</v>
      </c>
      <c r="G303" s="513" t="s">
        <v>12203</v>
      </c>
      <c r="H303" s="513" t="s">
        <v>5350</v>
      </c>
      <c r="I303" s="513" t="s">
        <v>3702</v>
      </c>
      <c r="J303" s="513" t="s">
        <v>6912</v>
      </c>
      <c r="K303" s="513" t="s">
        <v>6885</v>
      </c>
      <c r="L303" s="513" t="s">
        <v>1533</v>
      </c>
      <c r="M303" s="513" t="s">
        <v>1522</v>
      </c>
      <c r="N303" s="517">
        <v>42902.082779745368</v>
      </c>
      <c r="O303" s="513" t="s">
        <v>6913</v>
      </c>
      <c r="P303" s="645">
        <v>1341</v>
      </c>
      <c r="Q303" s="513" t="s">
        <v>1866</v>
      </c>
      <c r="R303" s="513" t="s">
        <v>6911</v>
      </c>
      <c r="S303" s="513" t="s">
        <v>6888</v>
      </c>
      <c r="T303" s="513" t="s">
        <v>4300</v>
      </c>
      <c r="U303" t="s">
        <v>5329</v>
      </c>
      <c r="V303" t="str">
        <f>VLOOKUP(F303,'[3]Tổng - PL KS'!$B$9:$B$1291,1,FALSE)</f>
        <v>FSCU8310629</v>
      </c>
    </row>
    <row r="304" spans="1:22" ht="293.25" hidden="1">
      <c r="A304" s="513">
        <v>473</v>
      </c>
      <c r="B304" s="513" t="s">
        <v>4247</v>
      </c>
      <c r="C304" s="513" t="s">
        <v>471</v>
      </c>
      <c r="D304" s="513" t="s">
        <v>309</v>
      </c>
      <c r="E304" s="513">
        <v>24.6</v>
      </c>
      <c r="F304" s="513" t="s">
        <v>1539</v>
      </c>
      <c r="G304" s="513" t="s">
        <v>12203</v>
      </c>
      <c r="H304" s="513" t="s">
        <v>5350</v>
      </c>
      <c r="I304" s="513" t="s">
        <v>6914</v>
      </c>
      <c r="J304" s="513" t="s">
        <v>6915</v>
      </c>
      <c r="K304" s="513" t="s">
        <v>6885</v>
      </c>
      <c r="L304" s="513" t="s">
        <v>1535</v>
      </c>
      <c r="M304" s="513" t="s">
        <v>6916</v>
      </c>
      <c r="N304" s="517">
        <v>42924.851003784723</v>
      </c>
      <c r="O304" s="513" t="s">
        <v>6642</v>
      </c>
      <c r="P304" s="645">
        <v>1319</v>
      </c>
      <c r="Q304" s="513" t="s">
        <v>1866</v>
      </c>
      <c r="R304" s="513" t="s">
        <v>309</v>
      </c>
      <c r="S304" s="513" t="s">
        <v>6900</v>
      </c>
      <c r="T304" s="513" t="s">
        <v>4300</v>
      </c>
      <c r="U304" t="s">
        <v>5329</v>
      </c>
      <c r="V304" t="str">
        <f>VLOOKUP(F304,'[3]Tổng - PL KS'!$B$9:$B$1291,1,FALSE)</f>
        <v>UACU6013194</v>
      </c>
    </row>
    <row r="305" spans="1:22" ht="293.25" hidden="1">
      <c r="A305" s="513">
        <v>474</v>
      </c>
      <c r="B305" s="513" t="s">
        <v>4247</v>
      </c>
      <c r="C305" s="513" t="s">
        <v>471</v>
      </c>
      <c r="D305" s="513" t="s">
        <v>309</v>
      </c>
      <c r="E305" s="513">
        <v>25</v>
      </c>
      <c r="F305" s="513" t="s">
        <v>1536</v>
      </c>
      <c r="G305" s="513" t="s">
        <v>12203</v>
      </c>
      <c r="H305" s="513" t="s">
        <v>5350</v>
      </c>
      <c r="I305" s="513" t="s">
        <v>6917</v>
      </c>
      <c r="J305" s="513" t="s">
        <v>6915</v>
      </c>
      <c r="K305" s="513" t="s">
        <v>6885</v>
      </c>
      <c r="L305" s="513" t="s">
        <v>1535</v>
      </c>
      <c r="M305" s="513" t="s">
        <v>6916</v>
      </c>
      <c r="N305" s="517">
        <v>42924.862312997684</v>
      </c>
      <c r="O305" s="513" t="s">
        <v>6642</v>
      </c>
      <c r="P305" s="645">
        <v>1319</v>
      </c>
      <c r="Q305" s="513" t="s">
        <v>1866</v>
      </c>
      <c r="R305" s="513" t="s">
        <v>309</v>
      </c>
      <c r="S305" s="513" t="s">
        <v>6900</v>
      </c>
      <c r="T305" s="513" t="s">
        <v>4300</v>
      </c>
      <c r="U305" t="s">
        <v>5329</v>
      </c>
      <c r="V305" t="str">
        <f>VLOOKUP(F305,'[3]Tổng - PL KS'!$B$9:$B$1291,1,FALSE)</f>
        <v>UACU5321818</v>
      </c>
    </row>
    <row r="306" spans="1:22" ht="293.25" hidden="1">
      <c r="A306" s="513">
        <v>475</v>
      </c>
      <c r="B306" s="513" t="s">
        <v>4247</v>
      </c>
      <c r="C306" s="513" t="s">
        <v>471</v>
      </c>
      <c r="D306" s="513" t="s">
        <v>309</v>
      </c>
      <c r="E306" s="513">
        <v>25.2</v>
      </c>
      <c r="F306" s="513" t="s">
        <v>1534</v>
      </c>
      <c r="G306" s="513" t="s">
        <v>12203</v>
      </c>
      <c r="H306" s="513" t="s">
        <v>5350</v>
      </c>
      <c r="I306" s="513" t="s">
        <v>6918</v>
      </c>
      <c r="J306" s="513" t="s">
        <v>6915</v>
      </c>
      <c r="K306" s="513" t="s">
        <v>6885</v>
      </c>
      <c r="L306" s="513" t="s">
        <v>1535</v>
      </c>
      <c r="M306" s="513" t="s">
        <v>6916</v>
      </c>
      <c r="N306" s="517">
        <v>42924.863682523152</v>
      </c>
      <c r="O306" s="513" t="s">
        <v>6642</v>
      </c>
      <c r="P306" s="645">
        <v>1319</v>
      </c>
      <c r="Q306" s="513" t="s">
        <v>1866</v>
      </c>
      <c r="R306" s="513" t="s">
        <v>309</v>
      </c>
      <c r="S306" s="513" t="s">
        <v>6900</v>
      </c>
      <c r="T306" s="513" t="s">
        <v>4300</v>
      </c>
      <c r="U306" t="s">
        <v>5329</v>
      </c>
      <c r="V306" t="str">
        <f>VLOOKUP(F306,'[3]Tổng - PL KS'!$B$9:$B$1291,1,FALSE)</f>
        <v>TGHU9575750</v>
      </c>
    </row>
    <row r="307" spans="1:22" ht="293.25" hidden="1">
      <c r="A307" s="513">
        <v>476</v>
      </c>
      <c r="B307" s="513" t="s">
        <v>4247</v>
      </c>
      <c r="C307" s="513" t="s">
        <v>471</v>
      </c>
      <c r="D307" s="513" t="s">
        <v>309</v>
      </c>
      <c r="E307" s="513">
        <v>25.3</v>
      </c>
      <c r="F307" s="513" t="s">
        <v>1538</v>
      </c>
      <c r="G307" s="513" t="s">
        <v>12203</v>
      </c>
      <c r="H307" s="513" t="s">
        <v>5350</v>
      </c>
      <c r="I307" s="513" t="s">
        <v>6919</v>
      </c>
      <c r="J307" s="513" t="s">
        <v>6915</v>
      </c>
      <c r="K307" s="513" t="s">
        <v>6885</v>
      </c>
      <c r="L307" s="513" t="s">
        <v>1535</v>
      </c>
      <c r="M307" s="513" t="s">
        <v>6916</v>
      </c>
      <c r="N307" s="517">
        <v>42924.884603900464</v>
      </c>
      <c r="O307" s="513" t="s">
        <v>6642</v>
      </c>
      <c r="P307" s="645">
        <v>1319</v>
      </c>
      <c r="Q307" s="513" t="s">
        <v>1866</v>
      </c>
      <c r="R307" s="513" t="s">
        <v>309</v>
      </c>
      <c r="S307" s="513" t="s">
        <v>6900</v>
      </c>
      <c r="T307" s="513" t="s">
        <v>4300</v>
      </c>
      <c r="U307" t="s">
        <v>5329</v>
      </c>
      <c r="V307" t="str">
        <f>VLOOKUP(F307,'[3]Tổng - PL KS'!$B$9:$B$1291,1,FALSE)</f>
        <v>UACU5914304</v>
      </c>
    </row>
    <row r="308" spans="1:22" ht="293.25" hidden="1">
      <c r="A308" s="513">
        <v>477</v>
      </c>
      <c r="B308" s="513" t="s">
        <v>4247</v>
      </c>
      <c r="C308" s="513" t="s">
        <v>471</v>
      </c>
      <c r="D308" s="513" t="s">
        <v>309</v>
      </c>
      <c r="E308" s="513">
        <v>25.5</v>
      </c>
      <c r="F308" s="513" t="s">
        <v>1537</v>
      </c>
      <c r="G308" s="513" t="s">
        <v>12203</v>
      </c>
      <c r="H308" s="513" t="s">
        <v>5350</v>
      </c>
      <c r="I308" s="513" t="s">
        <v>6920</v>
      </c>
      <c r="J308" s="513" t="s">
        <v>6915</v>
      </c>
      <c r="K308" s="513" t="s">
        <v>6885</v>
      </c>
      <c r="L308" s="513" t="s">
        <v>1535</v>
      </c>
      <c r="M308" s="513" t="s">
        <v>6916</v>
      </c>
      <c r="N308" s="517">
        <v>42924.924164386575</v>
      </c>
      <c r="O308" s="513" t="s">
        <v>6642</v>
      </c>
      <c r="P308" s="645">
        <v>1319</v>
      </c>
      <c r="Q308" s="513" t="s">
        <v>1866</v>
      </c>
      <c r="R308" s="513" t="s">
        <v>309</v>
      </c>
      <c r="S308" s="513" t="s">
        <v>6900</v>
      </c>
      <c r="T308" s="513" t="s">
        <v>4300</v>
      </c>
      <c r="U308" t="s">
        <v>5329</v>
      </c>
      <c r="V308" t="str">
        <f>VLOOKUP(F308,'[3]Tổng - PL KS'!$B$9:$B$1291,1,FALSE)</f>
        <v>UACU5875240</v>
      </c>
    </row>
    <row r="309" spans="1:22" ht="114.75" hidden="1">
      <c r="A309" s="513">
        <v>478</v>
      </c>
      <c r="B309" s="513" t="s">
        <v>4247</v>
      </c>
      <c r="C309" s="513" t="s">
        <v>45</v>
      </c>
      <c r="D309" s="513" t="s">
        <v>309</v>
      </c>
      <c r="E309" s="513">
        <v>20.965</v>
      </c>
      <c r="F309" s="513" t="s">
        <v>1608</v>
      </c>
      <c r="G309" s="513" t="s">
        <v>12203</v>
      </c>
      <c r="H309" s="513" t="s">
        <v>5350</v>
      </c>
      <c r="I309" s="513" t="s">
        <v>1867</v>
      </c>
      <c r="J309" s="513" t="s">
        <v>6921</v>
      </c>
      <c r="K309" s="513" t="s">
        <v>6922</v>
      </c>
      <c r="L309" s="513" t="s">
        <v>1609</v>
      </c>
      <c r="M309" s="513" t="s">
        <v>1522</v>
      </c>
      <c r="N309" s="517">
        <v>42984.700636574074</v>
      </c>
      <c r="O309" s="513" t="s">
        <v>6923</v>
      </c>
      <c r="P309" s="645">
        <v>1259</v>
      </c>
      <c r="Q309" s="513" t="s">
        <v>1866</v>
      </c>
      <c r="R309" s="513" t="s">
        <v>309</v>
      </c>
      <c r="S309" s="513" t="e">
        <v>#N/A</v>
      </c>
      <c r="T309" s="513" t="e">
        <v>#N/A</v>
      </c>
      <c r="U309" t="s">
        <v>6924</v>
      </c>
      <c r="V309" t="str">
        <f>VLOOKUP(F309,'[3]Tổng - PL KS'!$B$9:$B$1291,1,FALSE)</f>
        <v>OOLU9228426</v>
      </c>
    </row>
    <row r="310" spans="1:22" ht="306" hidden="1">
      <c r="A310" s="513">
        <v>479</v>
      </c>
      <c r="B310" s="513" t="s">
        <v>4247</v>
      </c>
      <c r="C310" s="513" t="s">
        <v>6925</v>
      </c>
      <c r="D310" s="513" t="s">
        <v>309</v>
      </c>
      <c r="E310" s="513">
        <v>22.1</v>
      </c>
      <c r="F310" s="513" t="s">
        <v>1545</v>
      </c>
      <c r="G310" s="513" t="s">
        <v>12203</v>
      </c>
      <c r="H310" s="513" t="s">
        <v>5350</v>
      </c>
      <c r="I310" s="513" t="s">
        <v>1911</v>
      </c>
      <c r="J310" s="513" t="s">
        <v>6926</v>
      </c>
      <c r="K310" s="513" t="s">
        <v>6927</v>
      </c>
      <c r="L310" s="513" t="s">
        <v>6928</v>
      </c>
      <c r="M310" s="513" t="s">
        <v>1543</v>
      </c>
      <c r="N310" s="517">
        <v>43152.57712962963</v>
      </c>
      <c r="O310" s="513" t="s">
        <v>5302</v>
      </c>
      <c r="P310" s="645">
        <v>1091</v>
      </c>
      <c r="Q310" s="513" t="s">
        <v>1866</v>
      </c>
      <c r="R310" s="513" t="s">
        <v>309</v>
      </c>
      <c r="S310" s="513" t="s">
        <v>6929</v>
      </c>
      <c r="T310" s="513" t="s">
        <v>4300</v>
      </c>
      <c r="U310" t="s">
        <v>5329</v>
      </c>
      <c r="V310" t="str">
        <f>VLOOKUP(F310,'[3]Tổng - PL KS'!$B$9:$B$1291,1,FALSE)</f>
        <v>WBPU7005225</v>
      </c>
    </row>
    <row r="311" spans="1:22" ht="409.5" hidden="1">
      <c r="A311" s="513">
        <v>480</v>
      </c>
      <c r="B311" s="513" t="s">
        <v>4247</v>
      </c>
      <c r="C311" s="513" t="s">
        <v>31</v>
      </c>
      <c r="D311" s="513" t="s">
        <v>309</v>
      </c>
      <c r="E311" s="513">
        <v>20.6</v>
      </c>
      <c r="F311" s="513" t="s">
        <v>1542</v>
      </c>
      <c r="G311" s="513" t="s">
        <v>12203</v>
      </c>
      <c r="H311" s="513" t="s">
        <v>5350</v>
      </c>
      <c r="I311" s="513" t="s">
        <v>1907</v>
      </c>
      <c r="J311" s="513" t="s">
        <v>6926</v>
      </c>
      <c r="K311" s="513" t="s">
        <v>6930</v>
      </c>
      <c r="L311" s="513" t="s">
        <v>6928</v>
      </c>
      <c r="M311" s="513" t="s">
        <v>1543</v>
      </c>
      <c r="N311" s="517">
        <v>43152.64806712963</v>
      </c>
      <c r="O311" s="513" t="s">
        <v>5302</v>
      </c>
      <c r="P311" s="645">
        <v>1091</v>
      </c>
      <c r="Q311" s="513" t="s">
        <v>1866</v>
      </c>
      <c r="R311" s="513" t="s">
        <v>309</v>
      </c>
      <c r="S311" s="513" t="s">
        <v>6929</v>
      </c>
      <c r="T311" s="513" t="s">
        <v>4300</v>
      </c>
      <c r="U311" t="s">
        <v>5329</v>
      </c>
      <c r="V311" t="str">
        <f>VLOOKUP(F311,'[3]Tổng - PL KS'!$B$9:$B$1291,1,FALSE)</f>
        <v>DRYU9564133</v>
      </c>
    </row>
    <row r="312" spans="1:22" ht="306" hidden="1">
      <c r="A312" s="513">
        <v>481</v>
      </c>
      <c r="B312" s="513" t="s">
        <v>4247</v>
      </c>
      <c r="C312" s="513" t="s">
        <v>6925</v>
      </c>
      <c r="D312" s="513" t="s">
        <v>309</v>
      </c>
      <c r="E312" s="513">
        <v>20.100000000000001</v>
      </c>
      <c r="F312" s="513" t="s">
        <v>1544</v>
      </c>
      <c r="G312" s="513" t="s">
        <v>12203</v>
      </c>
      <c r="H312" s="513" t="s">
        <v>5350</v>
      </c>
      <c r="I312" s="513" t="s">
        <v>1909</v>
      </c>
      <c r="J312" s="513" t="s">
        <v>6926</v>
      </c>
      <c r="K312" s="513" t="s">
        <v>6927</v>
      </c>
      <c r="L312" s="513" t="s">
        <v>6928</v>
      </c>
      <c r="M312" s="513" t="s">
        <v>1543</v>
      </c>
      <c r="N312" s="517">
        <v>43152.65053240741</v>
      </c>
      <c r="O312" s="513" t="s">
        <v>5302</v>
      </c>
      <c r="P312" s="645">
        <v>1091</v>
      </c>
      <c r="Q312" s="513" t="s">
        <v>1866</v>
      </c>
      <c r="R312" s="513" t="s">
        <v>309</v>
      </c>
      <c r="S312" s="513" t="s">
        <v>6929</v>
      </c>
      <c r="T312" s="513" t="s">
        <v>4300</v>
      </c>
      <c r="U312" t="s">
        <v>5329</v>
      </c>
      <c r="V312" t="str">
        <f>VLOOKUP(F312,'[3]Tổng - PL KS'!$B$9:$B$1291,1,FALSE)</f>
        <v>DRYU9773299</v>
      </c>
    </row>
    <row r="313" spans="1:22" ht="255" hidden="1">
      <c r="A313" s="513">
        <v>482</v>
      </c>
      <c r="B313" s="513" t="s">
        <v>4247</v>
      </c>
      <c r="C313" s="513" t="s">
        <v>1548</v>
      </c>
      <c r="D313" s="513" t="s">
        <v>315</v>
      </c>
      <c r="E313" s="513">
        <v>29.6</v>
      </c>
      <c r="F313" s="513" t="s">
        <v>1546</v>
      </c>
      <c r="G313" s="513" t="s">
        <v>12203</v>
      </c>
      <c r="H313" s="513" t="s">
        <v>5350</v>
      </c>
      <c r="I313" s="513" t="s">
        <v>6931</v>
      </c>
      <c r="J313" s="513" t="s">
        <v>6932</v>
      </c>
      <c r="K313" s="513" t="s">
        <v>1549</v>
      </c>
      <c r="L313" s="513" t="s">
        <v>1547</v>
      </c>
      <c r="M313" s="513" t="s">
        <v>6933</v>
      </c>
      <c r="N313" s="517">
        <v>43155.039593946756</v>
      </c>
      <c r="O313" s="513" t="s">
        <v>5271</v>
      </c>
      <c r="P313" s="645">
        <v>1088</v>
      </c>
      <c r="Q313" s="513" t="s">
        <v>1866</v>
      </c>
      <c r="R313" s="513" t="s">
        <v>315</v>
      </c>
      <c r="S313" s="513" t="s">
        <v>6934</v>
      </c>
      <c r="T313" s="513" t="s">
        <v>4300</v>
      </c>
      <c r="U313" t="s">
        <v>5329</v>
      </c>
      <c r="V313" t="str">
        <f>VLOOKUP(F313,'[3]Tổng - PL KS'!$B$9:$B$1291,1,FALSE)</f>
        <v>FSCU8426814</v>
      </c>
    </row>
    <row r="314" spans="1:22" ht="255" hidden="1">
      <c r="A314" s="513">
        <v>483</v>
      </c>
      <c r="B314" s="513" t="s">
        <v>4247</v>
      </c>
      <c r="C314" s="513" t="s">
        <v>1548</v>
      </c>
      <c r="D314" s="513" t="s">
        <v>315</v>
      </c>
      <c r="E314" s="513">
        <v>26.6</v>
      </c>
      <c r="F314" s="513" t="s">
        <v>1550</v>
      </c>
      <c r="G314" s="513" t="s">
        <v>12203</v>
      </c>
      <c r="H314" s="513" t="s">
        <v>5350</v>
      </c>
      <c r="I314" s="513" t="s">
        <v>6935</v>
      </c>
      <c r="J314" s="513" t="s">
        <v>6932</v>
      </c>
      <c r="K314" s="513" t="s">
        <v>1549</v>
      </c>
      <c r="L314" s="513" t="s">
        <v>1547</v>
      </c>
      <c r="M314" s="513" t="s">
        <v>6933</v>
      </c>
      <c r="N314" s="517">
        <v>43155.040978622688</v>
      </c>
      <c r="O314" s="513" t="s">
        <v>5271</v>
      </c>
      <c r="P314" s="645">
        <v>1088</v>
      </c>
      <c r="Q314" s="513" t="s">
        <v>1866</v>
      </c>
      <c r="R314" s="513" t="s">
        <v>315</v>
      </c>
      <c r="S314" s="513" t="s">
        <v>6934</v>
      </c>
      <c r="T314" s="513" t="s">
        <v>4300</v>
      </c>
      <c r="U314" t="s">
        <v>5329</v>
      </c>
      <c r="V314" t="str">
        <f>VLOOKUP(F314,'[3]Tổng - PL KS'!$B$9:$B$1291,1,FALSE)</f>
        <v>GATU8765850</v>
      </c>
    </row>
    <row r="315" spans="1:22" ht="409.5" hidden="1">
      <c r="A315" s="513">
        <v>484</v>
      </c>
      <c r="B315" s="513" t="s">
        <v>4247</v>
      </c>
      <c r="C315" s="513" t="s">
        <v>45</v>
      </c>
      <c r="D315" s="513" t="s">
        <v>309</v>
      </c>
      <c r="E315" s="513">
        <v>20.6</v>
      </c>
      <c r="F315" s="513" t="s">
        <v>1551</v>
      </c>
      <c r="G315" s="513" t="s">
        <v>12203</v>
      </c>
      <c r="H315" s="513" t="s">
        <v>5350</v>
      </c>
      <c r="I315" s="513" t="s">
        <v>1932</v>
      </c>
      <c r="J315" s="513" t="s">
        <v>6936</v>
      </c>
      <c r="K315" s="513" t="s">
        <v>6930</v>
      </c>
      <c r="L315" s="513" t="s">
        <v>1552</v>
      </c>
      <c r="M315" s="513" t="s">
        <v>6933</v>
      </c>
      <c r="N315" s="517">
        <v>43173.21495454861</v>
      </c>
      <c r="O315" s="513" t="s">
        <v>5941</v>
      </c>
      <c r="P315" s="645">
        <v>1070</v>
      </c>
      <c r="Q315" s="513" t="s">
        <v>1866</v>
      </c>
      <c r="R315" s="513" t="s">
        <v>309</v>
      </c>
      <c r="S315" s="513" t="s">
        <v>6888</v>
      </c>
      <c r="T315" s="513" t="s">
        <v>4300</v>
      </c>
      <c r="U315" t="s">
        <v>5329</v>
      </c>
      <c r="V315" t="str">
        <f>VLOOKUP(F315,'[3]Tổng - PL KS'!$B$9:$B$1291,1,FALSE)</f>
        <v>DFSU6969437</v>
      </c>
    </row>
    <row r="316" spans="1:22" ht="409.5" hidden="1">
      <c r="A316" s="513">
        <v>485</v>
      </c>
      <c r="B316" s="513" t="s">
        <v>4247</v>
      </c>
      <c r="C316" s="513" t="s">
        <v>45</v>
      </c>
      <c r="D316" s="513" t="s">
        <v>309</v>
      </c>
      <c r="E316" s="513">
        <v>23.5</v>
      </c>
      <c r="F316" s="513" t="s">
        <v>1553</v>
      </c>
      <c r="G316" s="513" t="s">
        <v>12203</v>
      </c>
      <c r="H316" s="513" t="s">
        <v>5350</v>
      </c>
      <c r="I316" s="513" t="s">
        <v>2167</v>
      </c>
      <c r="J316" s="513" t="s">
        <v>6937</v>
      </c>
      <c r="K316" s="513" t="s">
        <v>6930</v>
      </c>
      <c r="L316" s="513" t="s">
        <v>1554</v>
      </c>
      <c r="M316" s="513" t="s">
        <v>1541</v>
      </c>
      <c r="N316" s="517">
        <v>43212.794750034722</v>
      </c>
      <c r="O316" s="513" t="s">
        <v>5277</v>
      </c>
      <c r="P316" s="645">
        <v>1031</v>
      </c>
      <c r="Q316" s="513" t="s">
        <v>1866</v>
      </c>
      <c r="R316" s="513" t="s">
        <v>309</v>
      </c>
      <c r="S316" s="513" t="s">
        <v>6888</v>
      </c>
      <c r="T316" s="513" t="s">
        <v>4300</v>
      </c>
      <c r="U316" t="s">
        <v>5329</v>
      </c>
      <c r="V316" t="str">
        <f>VLOOKUP(F316,'[3]Tổng - PL KS'!$B$9:$B$1291,1,FALSE)</f>
        <v>BMOU6295981</v>
      </c>
    </row>
    <row r="317" spans="1:22" ht="395.25" hidden="1">
      <c r="A317" s="513">
        <v>494</v>
      </c>
      <c r="B317" s="513" t="s">
        <v>4247</v>
      </c>
      <c r="C317" s="513" t="s">
        <v>90</v>
      </c>
      <c r="D317" s="513" t="s">
        <v>6911</v>
      </c>
      <c r="E317" s="513">
        <v>23.4</v>
      </c>
      <c r="F317" s="513" t="s">
        <v>1555</v>
      </c>
      <c r="G317" s="513" t="s">
        <v>12203</v>
      </c>
      <c r="H317" s="513" t="s">
        <v>5350</v>
      </c>
      <c r="I317" s="513" t="s">
        <v>2005</v>
      </c>
      <c r="J317" s="513" t="s">
        <v>6958</v>
      </c>
      <c r="K317" s="513" t="s">
        <v>6959</v>
      </c>
      <c r="L317" s="513" t="s">
        <v>1556</v>
      </c>
      <c r="M317" s="513" t="s">
        <v>1522</v>
      </c>
      <c r="N317" s="517">
        <v>43222.882784340276</v>
      </c>
      <c r="O317" s="513" t="s">
        <v>1557</v>
      </c>
      <c r="P317" s="645">
        <v>1021</v>
      </c>
      <c r="Q317" s="513" t="s">
        <v>1866</v>
      </c>
      <c r="R317" s="513" t="s">
        <v>6911</v>
      </c>
      <c r="S317" s="513" t="s">
        <v>6888</v>
      </c>
      <c r="T317" s="513" t="s">
        <v>4300</v>
      </c>
      <c r="U317" t="s">
        <v>5329</v>
      </c>
      <c r="V317" t="str">
        <f>VLOOKUP(F317,'[3]Tổng - PL KS'!$B$9:$B$1291,1,FALSE)</f>
        <v>SGCU5134274</v>
      </c>
    </row>
    <row r="318" spans="1:22" ht="395.25" hidden="1">
      <c r="A318" s="513">
        <v>495</v>
      </c>
      <c r="B318" s="513" t="s">
        <v>4247</v>
      </c>
      <c r="C318" s="513" t="s">
        <v>90</v>
      </c>
      <c r="D318" s="513" t="s">
        <v>6911</v>
      </c>
      <c r="E318" s="513">
        <v>23.2</v>
      </c>
      <c r="F318" s="513" t="s">
        <v>1562</v>
      </c>
      <c r="G318" s="513" t="s">
        <v>12203</v>
      </c>
      <c r="H318" s="513" t="s">
        <v>5350</v>
      </c>
      <c r="I318" s="513" t="s">
        <v>2289</v>
      </c>
      <c r="J318" s="513" t="s">
        <v>6960</v>
      </c>
      <c r="K318" s="513" t="s">
        <v>6959</v>
      </c>
      <c r="L318" s="513" t="s">
        <v>1561</v>
      </c>
      <c r="M318" s="513" t="s">
        <v>1522</v>
      </c>
      <c r="N318" s="517">
        <v>43223.152586458331</v>
      </c>
      <c r="O318" s="513" t="s">
        <v>5272</v>
      </c>
      <c r="P318" s="645">
        <v>1020</v>
      </c>
      <c r="Q318" s="513" t="s">
        <v>1866</v>
      </c>
      <c r="R318" s="513" t="s">
        <v>6911</v>
      </c>
      <c r="S318" s="513" t="s">
        <v>6888</v>
      </c>
      <c r="T318" s="513" t="s">
        <v>4300</v>
      </c>
      <c r="U318" t="s">
        <v>5329</v>
      </c>
      <c r="V318" t="str">
        <f>VLOOKUP(F318,'[3]Tổng - PL KS'!$B$9:$B$1291,1,FALSE)</f>
        <v>FCIU9611654</v>
      </c>
    </row>
    <row r="319" spans="1:22" ht="408" hidden="1">
      <c r="A319" s="513">
        <v>496</v>
      </c>
      <c r="B319" s="513" t="s">
        <v>4247</v>
      </c>
      <c r="C319" s="513" t="s">
        <v>45</v>
      </c>
      <c r="D319" s="513" t="s">
        <v>309</v>
      </c>
      <c r="E319" s="513">
        <v>22.6</v>
      </c>
      <c r="F319" s="513" t="s">
        <v>1558</v>
      </c>
      <c r="G319" s="513" t="s">
        <v>12203</v>
      </c>
      <c r="H319" s="513" t="s">
        <v>5350</v>
      </c>
      <c r="I319" s="513" t="s">
        <v>2695</v>
      </c>
      <c r="J319" s="513" t="s">
        <v>6961</v>
      </c>
      <c r="K319" s="513" t="s">
        <v>6962</v>
      </c>
      <c r="L319" s="513" t="s">
        <v>1559</v>
      </c>
      <c r="M319" s="513" t="s">
        <v>1522</v>
      </c>
      <c r="N319" s="517">
        <v>43223.160038425929</v>
      </c>
      <c r="O319" s="513" t="s">
        <v>5272</v>
      </c>
      <c r="P319" s="645">
        <v>1020</v>
      </c>
      <c r="Q319" s="513" t="s">
        <v>1866</v>
      </c>
      <c r="R319" s="513" t="s">
        <v>309</v>
      </c>
      <c r="S319" s="513" t="s">
        <v>6888</v>
      </c>
      <c r="T319" s="513" t="s">
        <v>4300</v>
      </c>
      <c r="U319" t="s">
        <v>5329</v>
      </c>
      <c r="V319" t="str">
        <f>VLOOKUP(F319,'[3]Tổng - PL KS'!$B$9:$B$1291,1,FALSE)</f>
        <v>BMOU5674738</v>
      </c>
    </row>
    <row r="320" spans="1:22" ht="395.25" hidden="1">
      <c r="A320" s="513">
        <v>497</v>
      </c>
      <c r="B320" s="513" t="s">
        <v>4247</v>
      </c>
      <c r="C320" s="513" t="s">
        <v>90</v>
      </c>
      <c r="D320" s="513" t="s">
        <v>6911</v>
      </c>
      <c r="E320" s="513">
        <v>24</v>
      </c>
      <c r="F320" s="513" t="s">
        <v>1563</v>
      </c>
      <c r="G320" s="513" t="s">
        <v>12203</v>
      </c>
      <c r="H320" s="513" t="s">
        <v>5350</v>
      </c>
      <c r="I320" s="513" t="s">
        <v>2290</v>
      </c>
      <c r="J320" s="513" t="s">
        <v>6963</v>
      </c>
      <c r="K320" s="513" t="s">
        <v>6959</v>
      </c>
      <c r="L320" s="513" t="s">
        <v>1561</v>
      </c>
      <c r="M320" s="513" t="s">
        <v>1522</v>
      </c>
      <c r="N320" s="517">
        <v>43223.161727893515</v>
      </c>
      <c r="O320" s="513" t="s">
        <v>5272</v>
      </c>
      <c r="P320" s="645">
        <v>1020</v>
      </c>
      <c r="Q320" s="513" t="s">
        <v>1866</v>
      </c>
      <c r="R320" s="513" t="s">
        <v>6911</v>
      </c>
      <c r="S320" s="513" t="s">
        <v>6888</v>
      </c>
      <c r="T320" s="513" t="s">
        <v>4300</v>
      </c>
      <c r="U320" t="s">
        <v>5329</v>
      </c>
      <c r="V320" t="str">
        <f>VLOOKUP(F320,'[3]Tổng - PL KS'!$B$9:$B$1291,1,FALSE)</f>
        <v>TGHU6987440</v>
      </c>
    </row>
    <row r="321" spans="1:22" ht="395.25" hidden="1">
      <c r="A321" s="513">
        <v>498</v>
      </c>
      <c r="B321" s="513" t="s">
        <v>4247</v>
      </c>
      <c r="C321" s="513" t="s">
        <v>90</v>
      </c>
      <c r="D321" s="513" t="s">
        <v>6911</v>
      </c>
      <c r="E321" s="513">
        <v>25.2</v>
      </c>
      <c r="F321" s="513" t="s">
        <v>1560</v>
      </c>
      <c r="G321" s="513" t="s">
        <v>12203</v>
      </c>
      <c r="H321" s="513" t="s">
        <v>5350</v>
      </c>
      <c r="I321" s="513" t="s">
        <v>2288</v>
      </c>
      <c r="J321" s="513" t="s">
        <v>6964</v>
      </c>
      <c r="K321" s="513" t="s">
        <v>6959</v>
      </c>
      <c r="L321" s="513" t="s">
        <v>1561</v>
      </c>
      <c r="M321" s="513" t="s">
        <v>1522</v>
      </c>
      <c r="N321" s="517">
        <v>43223.170453356484</v>
      </c>
      <c r="O321" s="513" t="s">
        <v>5272</v>
      </c>
      <c r="P321" s="645">
        <v>1020</v>
      </c>
      <c r="Q321" s="513" t="s">
        <v>1866</v>
      </c>
      <c r="R321" s="513" t="s">
        <v>6911</v>
      </c>
      <c r="S321" s="513" t="s">
        <v>6888</v>
      </c>
      <c r="T321" s="513" t="s">
        <v>4300</v>
      </c>
      <c r="U321" t="s">
        <v>5329</v>
      </c>
      <c r="V321" t="str">
        <f>VLOOKUP(F321,'[3]Tổng - PL KS'!$B$9:$B$1291,1,FALSE)</f>
        <v>CCLU7058691</v>
      </c>
    </row>
    <row r="322" spans="1:22" ht="306" hidden="1">
      <c r="A322" s="513">
        <v>499</v>
      </c>
      <c r="B322" s="513" t="s">
        <v>4247</v>
      </c>
      <c r="C322" s="513" t="s">
        <v>90</v>
      </c>
      <c r="D322" s="513" t="s">
        <v>6911</v>
      </c>
      <c r="E322" s="513">
        <v>27.1</v>
      </c>
      <c r="F322" s="513" t="s">
        <v>1564</v>
      </c>
      <c r="G322" s="513" t="s">
        <v>12203</v>
      </c>
      <c r="H322" s="513" t="s">
        <v>5350</v>
      </c>
      <c r="I322" s="513" t="s">
        <v>3407</v>
      </c>
      <c r="J322" s="513" t="s">
        <v>6965</v>
      </c>
      <c r="K322" s="513" t="s">
        <v>6966</v>
      </c>
      <c r="L322" s="513" t="s">
        <v>1565</v>
      </c>
      <c r="M322" s="513" t="s">
        <v>1541</v>
      </c>
      <c r="N322" s="517">
        <v>43226.793888888889</v>
      </c>
      <c r="O322" s="513" t="s">
        <v>5277</v>
      </c>
      <c r="P322" s="645">
        <v>1017</v>
      </c>
      <c r="Q322" s="513" t="s">
        <v>1866</v>
      </c>
      <c r="R322" s="513" t="s">
        <v>6911</v>
      </c>
      <c r="S322" s="513" t="s">
        <v>6967</v>
      </c>
      <c r="T322" s="513" t="s">
        <v>4300</v>
      </c>
      <c r="U322" t="s">
        <v>5329</v>
      </c>
      <c r="V322" t="str">
        <f>VLOOKUP(F322,'[3]Tổng - PL KS'!$B$9:$B$1291,1,FALSE)</f>
        <v>SEGU6404478</v>
      </c>
    </row>
    <row r="323" spans="1:22" ht="306" hidden="1">
      <c r="A323" s="513">
        <v>500</v>
      </c>
      <c r="B323" s="513" t="s">
        <v>4247</v>
      </c>
      <c r="C323" s="513" t="s">
        <v>90</v>
      </c>
      <c r="D323" s="513" t="s">
        <v>6911</v>
      </c>
      <c r="E323" s="513">
        <v>27.6</v>
      </c>
      <c r="F323" s="513" t="s">
        <v>1566</v>
      </c>
      <c r="G323" s="513" t="s">
        <v>12203</v>
      </c>
      <c r="H323" s="513" t="s">
        <v>5350</v>
      </c>
      <c r="I323" s="513" t="s">
        <v>3409</v>
      </c>
      <c r="J323" s="513" t="s">
        <v>6965</v>
      </c>
      <c r="K323" s="513" t="s">
        <v>6966</v>
      </c>
      <c r="L323" s="513" t="s">
        <v>1565</v>
      </c>
      <c r="M323" s="513" t="s">
        <v>1541</v>
      </c>
      <c r="N323" s="517">
        <v>43226.851759259262</v>
      </c>
      <c r="O323" s="513" t="s">
        <v>5277</v>
      </c>
      <c r="P323" s="645">
        <v>1017</v>
      </c>
      <c r="Q323" s="513" t="s">
        <v>1866</v>
      </c>
      <c r="R323" s="513" t="s">
        <v>6911</v>
      </c>
      <c r="S323" s="513" t="s">
        <v>6967</v>
      </c>
      <c r="T323" s="513" t="s">
        <v>4300</v>
      </c>
      <c r="U323" t="s">
        <v>5329</v>
      </c>
      <c r="V323" t="str">
        <f>VLOOKUP(F323,'[3]Tổng - PL KS'!$B$9:$B$1291,1,FALSE)</f>
        <v>YMLU8505944</v>
      </c>
    </row>
    <row r="324" spans="1:22" ht="395.25" hidden="1">
      <c r="A324" s="513">
        <v>502</v>
      </c>
      <c r="B324" s="513" t="s">
        <v>4247</v>
      </c>
      <c r="C324" s="513" t="s">
        <v>90</v>
      </c>
      <c r="D324" s="513" t="s">
        <v>6911</v>
      </c>
      <c r="E324" s="513">
        <v>21.4</v>
      </c>
      <c r="F324" s="513" t="s">
        <v>1570</v>
      </c>
      <c r="G324" s="513" t="s">
        <v>12203</v>
      </c>
      <c r="H324" s="513" t="s">
        <v>5350</v>
      </c>
      <c r="I324" s="513" t="s">
        <v>2009</v>
      </c>
      <c r="J324" s="513" t="s">
        <v>6974</v>
      </c>
      <c r="K324" s="513" t="s">
        <v>6959</v>
      </c>
      <c r="L324" s="513" t="s">
        <v>1568</v>
      </c>
      <c r="M324" s="513" t="s">
        <v>1569</v>
      </c>
      <c r="N324" s="517">
        <v>43235.844950613427</v>
      </c>
      <c r="O324" s="513" t="s">
        <v>5272</v>
      </c>
      <c r="P324" s="645">
        <v>1008</v>
      </c>
      <c r="Q324" s="513" t="s">
        <v>1866</v>
      </c>
      <c r="R324" s="513" t="s">
        <v>6911</v>
      </c>
      <c r="S324" s="513" t="s">
        <v>6888</v>
      </c>
      <c r="T324" s="513" t="s">
        <v>4300</v>
      </c>
      <c r="U324" t="s">
        <v>5329</v>
      </c>
      <c r="V324" t="str">
        <f>VLOOKUP(F324,'[3]Tổng - PL KS'!$B$9:$B$1291,1,FALSE)</f>
        <v>TLLU4437844</v>
      </c>
    </row>
    <row r="325" spans="1:22" ht="395.25" hidden="1">
      <c r="A325" s="513">
        <v>503</v>
      </c>
      <c r="B325" s="513" t="s">
        <v>4247</v>
      </c>
      <c r="C325" s="513" t="s">
        <v>90</v>
      </c>
      <c r="D325" s="513" t="s">
        <v>6911</v>
      </c>
      <c r="E325" s="513">
        <v>24</v>
      </c>
      <c r="F325" s="513" t="s">
        <v>1567</v>
      </c>
      <c r="G325" s="513" t="s">
        <v>12203</v>
      </c>
      <c r="H325" s="513" t="s">
        <v>5350</v>
      </c>
      <c r="I325" s="513" t="s">
        <v>2008</v>
      </c>
      <c r="J325" s="513" t="s">
        <v>6974</v>
      </c>
      <c r="K325" s="513" t="s">
        <v>6959</v>
      </c>
      <c r="L325" s="513" t="s">
        <v>1568</v>
      </c>
      <c r="M325" s="513" t="s">
        <v>1569</v>
      </c>
      <c r="N325" s="517">
        <v>43235.851764317129</v>
      </c>
      <c r="O325" s="513" t="s">
        <v>5272</v>
      </c>
      <c r="P325" s="645">
        <v>1008</v>
      </c>
      <c r="Q325" s="513" t="s">
        <v>1866</v>
      </c>
      <c r="R325" s="513" t="s">
        <v>6911</v>
      </c>
      <c r="S325" s="513" t="s">
        <v>6888</v>
      </c>
      <c r="T325" s="513" t="s">
        <v>4300</v>
      </c>
      <c r="U325" t="s">
        <v>5329</v>
      </c>
      <c r="V325" t="str">
        <f>VLOOKUP(F325,'[3]Tổng - PL KS'!$B$9:$B$1291,1,FALSE)</f>
        <v>CBHU8932250</v>
      </c>
    </row>
    <row r="326" spans="1:22" ht="408" hidden="1">
      <c r="A326" s="513">
        <v>504</v>
      </c>
      <c r="B326" s="513" t="s">
        <v>4247</v>
      </c>
      <c r="C326" s="513" t="s">
        <v>6975</v>
      </c>
      <c r="D326" s="513" t="s">
        <v>309</v>
      </c>
      <c r="E326" s="513">
        <v>26.41</v>
      </c>
      <c r="F326" s="513" t="s">
        <v>1574</v>
      </c>
      <c r="G326" s="513" t="s">
        <v>12203</v>
      </c>
      <c r="H326" s="513" t="s">
        <v>5350</v>
      </c>
      <c r="I326" s="513" t="s">
        <v>6976</v>
      </c>
      <c r="J326" s="513" t="s">
        <v>6977</v>
      </c>
      <c r="K326" s="513" t="s">
        <v>6962</v>
      </c>
      <c r="L326" s="513" t="s">
        <v>6978</v>
      </c>
      <c r="M326" s="513" t="s">
        <v>1540</v>
      </c>
      <c r="N326" s="517">
        <v>43253.823755474536</v>
      </c>
      <c r="O326" s="513" t="s">
        <v>4801</v>
      </c>
      <c r="P326" s="645">
        <v>990</v>
      </c>
      <c r="Q326" s="513" t="s">
        <v>1866</v>
      </c>
      <c r="R326" s="513" t="s">
        <v>309</v>
      </c>
      <c r="S326" s="513" t="s">
        <v>6979</v>
      </c>
      <c r="T326" s="513" t="s">
        <v>4300</v>
      </c>
      <c r="U326" t="s">
        <v>5329</v>
      </c>
      <c r="V326" t="str">
        <f>VLOOKUP(F326,'[3]Tổng - PL KS'!$B$9:$B$1291,1,FALSE)</f>
        <v>MSKU8629989</v>
      </c>
    </row>
    <row r="327" spans="1:22" ht="408" hidden="1">
      <c r="A327" s="513">
        <v>505</v>
      </c>
      <c r="B327" s="513" t="s">
        <v>4247</v>
      </c>
      <c r="C327" s="513" t="s">
        <v>6975</v>
      </c>
      <c r="D327" s="513" t="s">
        <v>309</v>
      </c>
      <c r="E327" s="513">
        <v>27.58</v>
      </c>
      <c r="F327" s="513" t="s">
        <v>1572</v>
      </c>
      <c r="G327" s="513" t="s">
        <v>12203</v>
      </c>
      <c r="H327" s="513" t="s">
        <v>5350</v>
      </c>
      <c r="I327" s="513" t="s">
        <v>6980</v>
      </c>
      <c r="J327" s="513" t="s">
        <v>6981</v>
      </c>
      <c r="K327" s="513" t="s">
        <v>6962</v>
      </c>
      <c r="L327" s="513" t="s">
        <v>6982</v>
      </c>
      <c r="M327" s="513" t="s">
        <v>1540</v>
      </c>
      <c r="N327" s="517">
        <v>43253.827156631945</v>
      </c>
      <c r="O327" s="513" t="s">
        <v>4801</v>
      </c>
      <c r="P327" s="645">
        <v>990</v>
      </c>
      <c r="Q327" s="513" t="s">
        <v>1866</v>
      </c>
      <c r="R327" s="513" t="s">
        <v>309</v>
      </c>
      <c r="S327" s="513" t="s">
        <v>6979</v>
      </c>
      <c r="T327" s="513" t="s">
        <v>4300</v>
      </c>
      <c r="U327" t="s">
        <v>5329</v>
      </c>
      <c r="V327" t="str">
        <f>VLOOKUP(F327,'[3]Tổng - PL KS'!$B$9:$B$1291,1,FALSE)</f>
        <v>MSKU0552828</v>
      </c>
    </row>
    <row r="328" spans="1:22" ht="408" hidden="1">
      <c r="A328" s="513">
        <v>506</v>
      </c>
      <c r="B328" s="513" t="s">
        <v>4247</v>
      </c>
      <c r="C328" s="513" t="s">
        <v>6975</v>
      </c>
      <c r="D328" s="513" t="s">
        <v>309</v>
      </c>
      <c r="E328" s="513">
        <v>26.84</v>
      </c>
      <c r="F328" s="513" t="s">
        <v>1573</v>
      </c>
      <c r="G328" s="513" t="s">
        <v>12203</v>
      </c>
      <c r="H328" s="513" t="s">
        <v>5350</v>
      </c>
      <c r="I328" s="513" t="s">
        <v>6983</v>
      </c>
      <c r="J328" s="513" t="s">
        <v>6977</v>
      </c>
      <c r="K328" s="513" t="s">
        <v>6962</v>
      </c>
      <c r="L328" s="513" t="s">
        <v>6978</v>
      </c>
      <c r="M328" s="513" t="s">
        <v>1540</v>
      </c>
      <c r="N328" s="517">
        <v>43253.916350231484</v>
      </c>
      <c r="O328" s="513" t="s">
        <v>4801</v>
      </c>
      <c r="P328" s="645">
        <v>990</v>
      </c>
      <c r="Q328" s="513" t="s">
        <v>1866</v>
      </c>
      <c r="R328" s="513" t="s">
        <v>309</v>
      </c>
      <c r="S328" s="513" t="s">
        <v>6979</v>
      </c>
      <c r="T328" s="513" t="s">
        <v>4300</v>
      </c>
      <c r="U328" t="s">
        <v>5329</v>
      </c>
      <c r="V328" t="str">
        <f>VLOOKUP(F328,'[3]Tổng - PL KS'!$B$9:$B$1291,1,FALSE)</f>
        <v>MSKU8224574</v>
      </c>
    </row>
    <row r="329" spans="1:22" ht="267.75" hidden="1">
      <c r="A329" s="513">
        <v>507</v>
      </c>
      <c r="B329" s="513" t="s">
        <v>4247</v>
      </c>
      <c r="C329" s="513" t="s">
        <v>45</v>
      </c>
      <c r="D329" s="513" t="s">
        <v>309</v>
      </c>
      <c r="E329" s="513">
        <v>24.2</v>
      </c>
      <c r="F329" s="513" t="s">
        <v>1582</v>
      </c>
      <c r="G329" s="513" t="s">
        <v>12203</v>
      </c>
      <c r="H329" s="513" t="s">
        <v>5350</v>
      </c>
      <c r="I329" s="513" t="s">
        <v>6984</v>
      </c>
      <c r="J329" s="513" t="s">
        <v>6985</v>
      </c>
      <c r="K329" s="513" t="s">
        <v>6986</v>
      </c>
      <c r="L329" s="513" t="s">
        <v>1576</v>
      </c>
      <c r="M329" s="513" t="s">
        <v>1569</v>
      </c>
      <c r="N329" s="517">
        <v>43256.847024340277</v>
      </c>
      <c r="O329" s="513" t="s">
        <v>5272</v>
      </c>
      <c r="P329" s="645">
        <v>987</v>
      </c>
      <c r="Q329" s="513" t="s">
        <v>1866</v>
      </c>
      <c r="R329" s="513" t="s">
        <v>309</v>
      </c>
      <c r="S329" s="513" t="s">
        <v>6987</v>
      </c>
      <c r="T329" s="513" t="s">
        <v>4300</v>
      </c>
      <c r="U329" t="s">
        <v>5329</v>
      </c>
      <c r="V329" t="str">
        <f>VLOOKUP(F329,'[3]Tổng - PL KS'!$B$9:$B$1291,1,FALSE)</f>
        <v>TLLU4167646</v>
      </c>
    </row>
    <row r="330" spans="1:22" ht="267.75" hidden="1">
      <c r="A330" s="513">
        <v>508</v>
      </c>
      <c r="B330" s="513" t="s">
        <v>4247</v>
      </c>
      <c r="C330" s="513" t="s">
        <v>45</v>
      </c>
      <c r="D330" s="513" t="s">
        <v>309</v>
      </c>
      <c r="E330" s="513">
        <v>23.4</v>
      </c>
      <c r="F330" s="513" t="s">
        <v>1580</v>
      </c>
      <c r="G330" s="513" t="s">
        <v>12203</v>
      </c>
      <c r="H330" s="513" t="s">
        <v>5350</v>
      </c>
      <c r="I330" s="513" t="s">
        <v>6988</v>
      </c>
      <c r="J330" s="513" t="s">
        <v>6985</v>
      </c>
      <c r="K330" s="513" t="s">
        <v>6986</v>
      </c>
      <c r="L330" s="513" t="s">
        <v>1576</v>
      </c>
      <c r="M330" s="513" t="s">
        <v>1569</v>
      </c>
      <c r="N330" s="517">
        <v>43256.884988888887</v>
      </c>
      <c r="O330" s="513" t="s">
        <v>5272</v>
      </c>
      <c r="P330" s="645">
        <v>987</v>
      </c>
      <c r="Q330" s="513" t="s">
        <v>1866</v>
      </c>
      <c r="R330" s="513" t="s">
        <v>309</v>
      </c>
      <c r="S330" s="513" t="s">
        <v>6987</v>
      </c>
      <c r="T330" s="513" t="s">
        <v>4300</v>
      </c>
      <c r="U330" t="s">
        <v>5329</v>
      </c>
      <c r="V330" t="str">
        <f>VLOOKUP(F330,'[3]Tổng - PL KS'!$B$9:$B$1291,1,FALSE)</f>
        <v>TCNU7027518</v>
      </c>
    </row>
    <row r="331" spans="1:22" ht="267.75" hidden="1">
      <c r="A331" s="513">
        <v>509</v>
      </c>
      <c r="B331" s="513" t="s">
        <v>4247</v>
      </c>
      <c r="C331" s="513" t="s">
        <v>45</v>
      </c>
      <c r="D331" s="513" t="s">
        <v>309</v>
      </c>
      <c r="E331" s="513">
        <v>24.2</v>
      </c>
      <c r="F331" s="513" t="s">
        <v>1575</v>
      </c>
      <c r="G331" s="513" t="s">
        <v>12203</v>
      </c>
      <c r="H331" s="513" t="s">
        <v>5350</v>
      </c>
      <c r="I331" s="513" t="s">
        <v>6989</v>
      </c>
      <c r="J331" s="513" t="s">
        <v>6985</v>
      </c>
      <c r="K331" s="513" t="s">
        <v>6986</v>
      </c>
      <c r="L331" s="513" t="s">
        <v>1576</v>
      </c>
      <c r="M331" s="513" t="s">
        <v>1569</v>
      </c>
      <c r="N331" s="517">
        <v>43256.944815011571</v>
      </c>
      <c r="O331" s="513" t="s">
        <v>5272</v>
      </c>
      <c r="P331" s="645">
        <v>987</v>
      </c>
      <c r="Q331" s="513" t="s">
        <v>1866</v>
      </c>
      <c r="R331" s="513" t="s">
        <v>309</v>
      </c>
      <c r="S331" s="513" t="s">
        <v>6987</v>
      </c>
      <c r="T331" s="513" t="s">
        <v>4300</v>
      </c>
      <c r="U331" t="s">
        <v>5329</v>
      </c>
      <c r="V331" t="str">
        <f>VLOOKUP(F331,'[3]Tổng - PL KS'!$B$9:$B$1291,1,FALSE)</f>
        <v>BMOU4385290</v>
      </c>
    </row>
    <row r="332" spans="1:22" ht="267.75" hidden="1">
      <c r="A332" s="513">
        <v>510</v>
      </c>
      <c r="B332" s="513" t="s">
        <v>4247</v>
      </c>
      <c r="C332" s="513" t="s">
        <v>90</v>
      </c>
      <c r="D332" s="513" t="s">
        <v>6911</v>
      </c>
      <c r="E332" s="513">
        <v>21.7</v>
      </c>
      <c r="F332" s="513" t="s">
        <v>1581</v>
      </c>
      <c r="G332" s="513" t="s">
        <v>12203</v>
      </c>
      <c r="H332" s="513" t="s">
        <v>5350</v>
      </c>
      <c r="I332" s="513" t="s">
        <v>2295</v>
      </c>
      <c r="J332" s="513" t="s">
        <v>6990</v>
      </c>
      <c r="K332" s="513" t="s">
        <v>6986</v>
      </c>
      <c r="L332" s="513" t="s">
        <v>1578</v>
      </c>
      <c r="M332" s="513" t="s">
        <v>1569</v>
      </c>
      <c r="N332" s="517">
        <v>43256.992113113425</v>
      </c>
      <c r="O332" s="513" t="s">
        <v>5272</v>
      </c>
      <c r="P332" s="645">
        <v>987</v>
      </c>
      <c r="Q332" s="513" t="s">
        <v>1866</v>
      </c>
      <c r="R332" s="513" t="s">
        <v>6911</v>
      </c>
      <c r="S332" s="513" t="s">
        <v>6991</v>
      </c>
      <c r="T332" s="513" t="s">
        <v>4300</v>
      </c>
      <c r="U332" t="s">
        <v>5329</v>
      </c>
      <c r="V332" t="str">
        <f>VLOOKUP(F332,'[3]Tổng - PL KS'!$B$9:$B$1291,1,FALSE)</f>
        <v>TGHU6869745</v>
      </c>
    </row>
    <row r="333" spans="1:22" ht="267.75" hidden="1">
      <c r="A333" s="513">
        <v>511</v>
      </c>
      <c r="B333" s="513" t="s">
        <v>4247</v>
      </c>
      <c r="C333" s="513" t="s">
        <v>90</v>
      </c>
      <c r="D333" s="513" t="s">
        <v>6911</v>
      </c>
      <c r="E333" s="513">
        <v>26.2</v>
      </c>
      <c r="F333" s="513" t="s">
        <v>1579</v>
      </c>
      <c r="G333" s="513" t="s">
        <v>12203</v>
      </c>
      <c r="H333" s="513" t="s">
        <v>5350</v>
      </c>
      <c r="I333" s="513" t="s">
        <v>2293</v>
      </c>
      <c r="J333" s="513" t="s">
        <v>6990</v>
      </c>
      <c r="K333" s="513" t="s">
        <v>6986</v>
      </c>
      <c r="L333" s="513" t="s">
        <v>1578</v>
      </c>
      <c r="M333" s="513" t="s">
        <v>1569</v>
      </c>
      <c r="N333" s="517">
        <v>43256.993180405094</v>
      </c>
      <c r="O333" s="513" t="s">
        <v>5272</v>
      </c>
      <c r="P333" s="645">
        <v>987</v>
      </c>
      <c r="Q333" s="513" t="s">
        <v>1866</v>
      </c>
      <c r="R333" s="513" t="s">
        <v>6911</v>
      </c>
      <c r="S333" s="513" t="s">
        <v>6991</v>
      </c>
      <c r="T333" s="513" t="s">
        <v>4300</v>
      </c>
      <c r="U333" t="s">
        <v>5329</v>
      </c>
      <c r="V333" t="str">
        <f>VLOOKUP(F333,'[3]Tổng - PL KS'!$B$9:$B$1291,1,FALSE)</f>
        <v>SEGU4740051</v>
      </c>
    </row>
    <row r="334" spans="1:22" ht="267.75" hidden="1">
      <c r="A334" s="513">
        <v>512</v>
      </c>
      <c r="B334" s="513" t="s">
        <v>4247</v>
      </c>
      <c r="C334" s="513" t="s">
        <v>90</v>
      </c>
      <c r="D334" s="513" t="s">
        <v>6911</v>
      </c>
      <c r="E334" s="513">
        <v>26</v>
      </c>
      <c r="F334" s="513" t="s">
        <v>1577</v>
      </c>
      <c r="G334" s="513" t="s">
        <v>12203</v>
      </c>
      <c r="H334" s="513" t="s">
        <v>5350</v>
      </c>
      <c r="I334" s="513" t="s">
        <v>2291</v>
      </c>
      <c r="J334" s="513" t="s">
        <v>6990</v>
      </c>
      <c r="K334" s="513" t="s">
        <v>6986</v>
      </c>
      <c r="L334" s="513" t="s">
        <v>1578</v>
      </c>
      <c r="M334" s="513" t="s">
        <v>1569</v>
      </c>
      <c r="N334" s="517">
        <v>43256.99971635417</v>
      </c>
      <c r="O334" s="513" t="s">
        <v>5272</v>
      </c>
      <c r="P334" s="645">
        <v>987</v>
      </c>
      <c r="Q334" s="513" t="s">
        <v>1866</v>
      </c>
      <c r="R334" s="513" t="s">
        <v>6911</v>
      </c>
      <c r="S334" s="513" t="s">
        <v>6991</v>
      </c>
      <c r="T334" s="513" t="s">
        <v>4300</v>
      </c>
      <c r="U334" t="s">
        <v>5329</v>
      </c>
      <c r="V334" t="str">
        <f>VLOOKUP(F334,'[3]Tổng - PL KS'!$B$9:$B$1291,1,FALSE)</f>
        <v>CBHU8923120</v>
      </c>
    </row>
    <row r="335" spans="1:22" ht="318.75" hidden="1">
      <c r="A335" s="513">
        <v>513</v>
      </c>
      <c r="B335" s="513" t="s">
        <v>4247</v>
      </c>
      <c r="C335" s="513" t="s">
        <v>70</v>
      </c>
      <c r="D335" s="513" t="s">
        <v>6911</v>
      </c>
      <c r="E335" s="513">
        <v>24.7</v>
      </c>
      <c r="F335" s="513" t="s">
        <v>1583</v>
      </c>
      <c r="G335" s="513" t="s">
        <v>12203</v>
      </c>
      <c r="H335" s="513" t="s">
        <v>5350</v>
      </c>
      <c r="I335" s="513" t="s">
        <v>2700</v>
      </c>
      <c r="J335" s="513" t="s">
        <v>6992</v>
      </c>
      <c r="K335" s="513" t="s">
        <v>6993</v>
      </c>
      <c r="L335" s="513" t="s">
        <v>1584</v>
      </c>
      <c r="M335" s="513" t="s">
        <v>1522</v>
      </c>
      <c r="N335" s="517">
        <v>43263.854949270833</v>
      </c>
      <c r="O335" s="513" t="s">
        <v>5272</v>
      </c>
      <c r="P335" s="645">
        <v>980</v>
      </c>
      <c r="Q335" s="513" t="s">
        <v>1866</v>
      </c>
      <c r="R335" s="513" t="s">
        <v>6911</v>
      </c>
      <c r="S335" s="513" t="s">
        <v>6991</v>
      </c>
      <c r="T335" s="513" t="s">
        <v>4300</v>
      </c>
      <c r="U335" t="s">
        <v>5329</v>
      </c>
      <c r="V335" t="str">
        <f>VLOOKUP(F335,'[3]Tổng - PL KS'!$B$9:$B$1291,1,FALSE)</f>
        <v>CBHU8638225</v>
      </c>
    </row>
    <row r="336" spans="1:22" ht="408" hidden="1">
      <c r="A336" s="513">
        <v>516</v>
      </c>
      <c r="B336" s="513" t="s">
        <v>4247</v>
      </c>
      <c r="C336" s="513" t="s">
        <v>1587</v>
      </c>
      <c r="D336" s="513" t="s">
        <v>6911</v>
      </c>
      <c r="E336" s="513">
        <v>23.73</v>
      </c>
      <c r="F336" s="513" t="s">
        <v>1585</v>
      </c>
      <c r="G336" s="513" t="s">
        <v>12203</v>
      </c>
      <c r="H336" s="513" t="s">
        <v>5350</v>
      </c>
      <c r="I336" s="513" t="s">
        <v>3404</v>
      </c>
      <c r="J336" s="513" t="s">
        <v>7003</v>
      </c>
      <c r="K336" s="513" t="s">
        <v>7004</v>
      </c>
      <c r="L336" s="513" t="s">
        <v>1586</v>
      </c>
      <c r="M336" s="513" t="s">
        <v>1541</v>
      </c>
      <c r="N336" s="517">
        <v>43268.828530092593</v>
      </c>
      <c r="O336" s="513" t="s">
        <v>5277</v>
      </c>
      <c r="P336" s="645">
        <v>975</v>
      </c>
      <c r="Q336" s="513" t="s">
        <v>1866</v>
      </c>
      <c r="R336" s="513" t="s">
        <v>6911</v>
      </c>
      <c r="S336" s="513" t="s">
        <v>6991</v>
      </c>
      <c r="T336" s="513" t="s">
        <v>4300</v>
      </c>
      <c r="U336" t="s">
        <v>5329</v>
      </c>
      <c r="V336" t="str">
        <f>VLOOKUP(F336,'[3]Tổng - PL KS'!$B$9:$B$1291,1,FALSE)</f>
        <v>BMOU6303496</v>
      </c>
    </row>
    <row r="337" spans="1:22" ht="357" hidden="1">
      <c r="A337" s="513">
        <v>517</v>
      </c>
      <c r="B337" s="513" t="s">
        <v>4247</v>
      </c>
      <c r="C337" s="513" t="s">
        <v>1590</v>
      </c>
      <c r="D337" s="513" t="s">
        <v>6911</v>
      </c>
      <c r="E337" s="513">
        <v>20.91</v>
      </c>
      <c r="F337" s="513" t="s">
        <v>1591</v>
      </c>
      <c r="G337" s="513" t="s">
        <v>12203</v>
      </c>
      <c r="H337" s="513" t="s">
        <v>5350</v>
      </c>
      <c r="I337" s="513" t="s">
        <v>3423</v>
      </c>
      <c r="J337" s="513" t="s">
        <v>7005</v>
      </c>
      <c r="K337" s="513" t="s">
        <v>7006</v>
      </c>
      <c r="L337" s="513" t="s">
        <v>1589</v>
      </c>
      <c r="M337" s="513" t="s">
        <v>1541</v>
      </c>
      <c r="N337" s="517">
        <v>43268.847222222219</v>
      </c>
      <c r="O337" s="513" t="s">
        <v>5277</v>
      </c>
      <c r="P337" s="645">
        <v>975</v>
      </c>
      <c r="Q337" s="513" t="s">
        <v>1866</v>
      </c>
      <c r="R337" s="513" t="s">
        <v>6911</v>
      </c>
      <c r="S337" s="513" t="s">
        <v>6991</v>
      </c>
      <c r="T337" s="513" t="s">
        <v>4300</v>
      </c>
      <c r="U337" t="s">
        <v>5329</v>
      </c>
      <c r="V337" t="str">
        <f>VLOOKUP(F337,'[3]Tổng - PL KS'!$B$9:$B$1291,1,FALSE)</f>
        <v>TEMU8937220</v>
      </c>
    </row>
    <row r="338" spans="1:22" ht="357" hidden="1">
      <c r="A338" s="513">
        <v>518</v>
      </c>
      <c r="B338" s="513" t="s">
        <v>4247</v>
      </c>
      <c r="C338" s="513" t="s">
        <v>1590</v>
      </c>
      <c r="D338" s="513" t="s">
        <v>6911</v>
      </c>
      <c r="E338" s="513">
        <v>27.25</v>
      </c>
      <c r="F338" s="513" t="s">
        <v>1588</v>
      </c>
      <c r="G338" s="513" t="s">
        <v>12203</v>
      </c>
      <c r="H338" s="513" t="s">
        <v>5350</v>
      </c>
      <c r="I338" s="513" t="s">
        <v>3421</v>
      </c>
      <c r="J338" s="513" t="s">
        <v>7005</v>
      </c>
      <c r="K338" s="513" t="s">
        <v>7006</v>
      </c>
      <c r="L338" s="513" t="s">
        <v>1589</v>
      </c>
      <c r="M338" s="513" t="s">
        <v>1541</v>
      </c>
      <c r="N338" s="517">
        <v>43268.848773148151</v>
      </c>
      <c r="O338" s="513" t="s">
        <v>5277</v>
      </c>
      <c r="P338" s="645">
        <v>975</v>
      </c>
      <c r="Q338" s="513" t="s">
        <v>1866</v>
      </c>
      <c r="R338" s="513" t="s">
        <v>6911</v>
      </c>
      <c r="S338" s="513" t="s">
        <v>6991</v>
      </c>
      <c r="T338" s="513" t="s">
        <v>4300</v>
      </c>
      <c r="U338" t="s">
        <v>5329</v>
      </c>
      <c r="V338" t="str">
        <f>VLOOKUP(F338,'[3]Tổng - PL KS'!$B$9:$B$1291,1,FALSE)</f>
        <v>FSCU8030232</v>
      </c>
    </row>
    <row r="339" spans="1:22" ht="357" hidden="1">
      <c r="A339" s="513">
        <v>519</v>
      </c>
      <c r="B339" s="513" t="s">
        <v>4247</v>
      </c>
      <c r="C339" s="513" t="s">
        <v>1590</v>
      </c>
      <c r="D339" s="513" t="s">
        <v>6911</v>
      </c>
      <c r="E339" s="513">
        <v>24.62</v>
      </c>
      <c r="F339" s="513" t="s">
        <v>1592</v>
      </c>
      <c r="G339" s="513" t="s">
        <v>12203</v>
      </c>
      <c r="H339" s="513" t="s">
        <v>5350</v>
      </c>
      <c r="I339" s="513" t="s">
        <v>3425</v>
      </c>
      <c r="J339" s="513" t="s">
        <v>7005</v>
      </c>
      <c r="K339" s="513" t="s">
        <v>7006</v>
      </c>
      <c r="L339" s="513" t="s">
        <v>1589</v>
      </c>
      <c r="M339" s="513" t="s">
        <v>1541</v>
      </c>
      <c r="N339" s="517">
        <v>43268.85083333333</v>
      </c>
      <c r="O339" s="513" t="s">
        <v>5277</v>
      </c>
      <c r="P339" s="645">
        <v>975</v>
      </c>
      <c r="Q339" s="513" t="s">
        <v>1866</v>
      </c>
      <c r="R339" s="513" t="s">
        <v>6911</v>
      </c>
      <c r="S339" s="513" t="s">
        <v>6991</v>
      </c>
      <c r="T339" s="513" t="s">
        <v>4300</v>
      </c>
      <c r="U339" t="s">
        <v>5329</v>
      </c>
      <c r="V339" t="str">
        <f>VLOOKUP(F339,'[3]Tổng - PL KS'!$B$9:$B$1291,1,FALSE)</f>
        <v>YMLU9031665</v>
      </c>
    </row>
    <row r="340" spans="1:22" ht="318.75" hidden="1">
      <c r="A340" s="513">
        <v>520</v>
      </c>
      <c r="B340" s="513" t="s">
        <v>4247</v>
      </c>
      <c r="C340" s="513" t="s">
        <v>70</v>
      </c>
      <c r="D340" s="513" t="s">
        <v>6911</v>
      </c>
      <c r="E340" s="513">
        <v>23.4</v>
      </c>
      <c r="F340" s="513" t="s">
        <v>1593</v>
      </c>
      <c r="G340" s="513" t="s">
        <v>12203</v>
      </c>
      <c r="H340" s="513" t="s">
        <v>5350</v>
      </c>
      <c r="I340" s="513" t="s">
        <v>2702</v>
      </c>
      <c r="J340" s="513" t="s">
        <v>7007</v>
      </c>
      <c r="K340" s="513" t="s">
        <v>6993</v>
      </c>
      <c r="L340" s="513" t="s">
        <v>1594</v>
      </c>
      <c r="M340" s="513" t="s">
        <v>1569</v>
      </c>
      <c r="N340" s="517">
        <v>43277.916254432872</v>
      </c>
      <c r="O340" s="513" t="s">
        <v>5272</v>
      </c>
      <c r="P340" s="645">
        <v>966</v>
      </c>
      <c r="Q340" s="513" t="s">
        <v>1866</v>
      </c>
      <c r="R340" s="513" t="s">
        <v>6911</v>
      </c>
      <c r="S340" s="513" t="s">
        <v>6991</v>
      </c>
      <c r="T340" s="513" t="s">
        <v>4300</v>
      </c>
      <c r="U340" t="s">
        <v>5329</v>
      </c>
      <c r="V340" t="str">
        <f>VLOOKUP(F340,'[3]Tổng - PL KS'!$B$9:$B$1291,1,FALSE)</f>
        <v>CSNU6169770</v>
      </c>
    </row>
    <row r="341" spans="1:22" ht="306" hidden="1">
      <c r="A341" s="513">
        <v>525</v>
      </c>
      <c r="B341" s="513" t="s">
        <v>4247</v>
      </c>
      <c r="C341" s="513" t="s">
        <v>848</v>
      </c>
      <c r="D341" s="513" t="s">
        <v>6911</v>
      </c>
      <c r="E341" s="513">
        <v>25.4</v>
      </c>
      <c r="F341" s="513" t="s">
        <v>1597</v>
      </c>
      <c r="G341" s="513" t="s">
        <v>12203</v>
      </c>
      <c r="H341" s="513" t="s">
        <v>5350</v>
      </c>
      <c r="I341" s="513" t="s">
        <v>3927</v>
      </c>
      <c r="J341" s="513" t="s">
        <v>7020</v>
      </c>
      <c r="K341" s="513" t="s">
        <v>7021</v>
      </c>
      <c r="L341" s="513" t="s">
        <v>1596</v>
      </c>
      <c r="M341" s="513" t="s">
        <v>7022</v>
      </c>
      <c r="N341" s="517">
        <v>43291.711255208334</v>
      </c>
      <c r="O341" s="513" t="s">
        <v>5941</v>
      </c>
      <c r="P341" s="645">
        <v>952</v>
      </c>
      <c r="Q341" s="513" t="s">
        <v>1866</v>
      </c>
      <c r="R341" s="513" t="s">
        <v>6911</v>
      </c>
      <c r="S341" s="513" t="s">
        <v>6991</v>
      </c>
      <c r="T341" s="513" t="s">
        <v>4300</v>
      </c>
      <c r="U341" t="s">
        <v>5329</v>
      </c>
      <c r="V341" t="str">
        <f>VLOOKUP(F341,'[3]Tổng - PL KS'!$B$9:$B$1291,1,FALSE)</f>
        <v>IAAU1739181</v>
      </c>
    </row>
    <row r="342" spans="1:22" ht="306" hidden="1">
      <c r="A342" s="513">
        <v>526</v>
      </c>
      <c r="B342" s="513" t="s">
        <v>4247</v>
      </c>
      <c r="C342" s="513" t="s">
        <v>848</v>
      </c>
      <c r="D342" s="513" t="s">
        <v>6911</v>
      </c>
      <c r="E342" s="513">
        <v>29.9</v>
      </c>
      <c r="F342" s="513" t="s">
        <v>1595</v>
      </c>
      <c r="G342" s="513" t="s">
        <v>12203</v>
      </c>
      <c r="H342" s="513" t="s">
        <v>5350</v>
      </c>
      <c r="I342" s="513" t="s">
        <v>3925</v>
      </c>
      <c r="J342" s="513" t="s">
        <v>7020</v>
      </c>
      <c r="K342" s="513" t="s">
        <v>7021</v>
      </c>
      <c r="L342" s="513" t="s">
        <v>1596</v>
      </c>
      <c r="M342" s="513" t="s">
        <v>7022</v>
      </c>
      <c r="N342" s="517">
        <v>43291.721066701386</v>
      </c>
      <c r="O342" s="513" t="s">
        <v>5941</v>
      </c>
      <c r="P342" s="645">
        <v>952</v>
      </c>
      <c r="Q342" s="513" t="s">
        <v>1866</v>
      </c>
      <c r="R342" s="513" t="s">
        <v>6911</v>
      </c>
      <c r="S342" s="513" t="s">
        <v>6991</v>
      </c>
      <c r="T342" s="513" t="s">
        <v>4300</v>
      </c>
      <c r="U342" t="s">
        <v>5329</v>
      </c>
      <c r="V342" t="str">
        <f>VLOOKUP(F342,'[3]Tổng - PL KS'!$B$9:$B$1291,1,FALSE)</f>
        <v>IAAU1713398</v>
      </c>
    </row>
    <row r="343" spans="1:22" ht="306" hidden="1">
      <c r="A343" s="513">
        <v>527</v>
      </c>
      <c r="B343" s="513" t="s">
        <v>4247</v>
      </c>
      <c r="C343" s="513" t="s">
        <v>65</v>
      </c>
      <c r="D343" s="513" t="s">
        <v>6911</v>
      </c>
      <c r="E343" s="513">
        <v>24</v>
      </c>
      <c r="F343" s="513" t="s">
        <v>1598</v>
      </c>
      <c r="G343" s="513" t="s">
        <v>12203</v>
      </c>
      <c r="H343" s="513" t="s">
        <v>5350</v>
      </c>
      <c r="I343" s="513" t="s">
        <v>3430</v>
      </c>
      <c r="J343" s="513" t="s">
        <v>7023</v>
      </c>
      <c r="K343" s="513" t="s">
        <v>7024</v>
      </c>
      <c r="L343" s="513" t="s">
        <v>1599</v>
      </c>
      <c r="M343" s="513" t="s">
        <v>1541</v>
      </c>
      <c r="N343" s="517">
        <v>43297.08452546296</v>
      </c>
      <c r="O343" s="513" t="s">
        <v>5277</v>
      </c>
      <c r="P343" s="645">
        <v>946</v>
      </c>
      <c r="Q343" s="513" t="s">
        <v>1866</v>
      </c>
      <c r="R343" s="513" t="s">
        <v>6911</v>
      </c>
      <c r="S343" s="513" t="s">
        <v>6991</v>
      </c>
      <c r="T343" s="513" t="s">
        <v>4300</v>
      </c>
      <c r="U343" t="s">
        <v>5329</v>
      </c>
      <c r="V343" t="str">
        <f>VLOOKUP(F343,'[3]Tổng - PL KS'!$B$9:$B$1291,1,FALSE)</f>
        <v>YMMU6155856</v>
      </c>
    </row>
    <row r="344" spans="1:22" ht="306" hidden="1">
      <c r="A344" s="513">
        <v>528</v>
      </c>
      <c r="B344" s="513" t="s">
        <v>4247</v>
      </c>
      <c r="C344" s="513" t="s">
        <v>65</v>
      </c>
      <c r="D344" s="513" t="s">
        <v>6911</v>
      </c>
      <c r="E344" s="513">
        <v>22.56</v>
      </c>
      <c r="F344" s="513" t="s">
        <v>1600</v>
      </c>
      <c r="G344" s="513" t="s">
        <v>12203</v>
      </c>
      <c r="H344" s="513" t="s">
        <v>5350</v>
      </c>
      <c r="I344" s="513" t="s">
        <v>3432</v>
      </c>
      <c r="J344" s="513" t="s">
        <v>7023</v>
      </c>
      <c r="K344" s="513" t="s">
        <v>7024</v>
      </c>
      <c r="L344" s="513" t="s">
        <v>1599</v>
      </c>
      <c r="M344" s="513" t="s">
        <v>1541</v>
      </c>
      <c r="N344" s="517">
        <v>43297.084699074076</v>
      </c>
      <c r="O344" s="513" t="s">
        <v>5277</v>
      </c>
      <c r="P344" s="645">
        <v>946</v>
      </c>
      <c r="Q344" s="513" t="s">
        <v>1866</v>
      </c>
      <c r="R344" s="513" t="s">
        <v>6911</v>
      </c>
      <c r="S344" s="513" t="s">
        <v>6991</v>
      </c>
      <c r="T344" s="513" t="s">
        <v>4300</v>
      </c>
      <c r="U344" t="s">
        <v>5329</v>
      </c>
      <c r="V344" t="str">
        <f>VLOOKUP(F344,'[3]Tổng - PL KS'!$B$9:$B$1291,1,FALSE)</f>
        <v>YMMU6269885</v>
      </c>
    </row>
    <row r="345" spans="1:22" ht="306" hidden="1">
      <c r="A345" s="513">
        <v>540</v>
      </c>
      <c r="B345" s="513" t="s">
        <v>4247</v>
      </c>
      <c r="C345" s="513" t="s">
        <v>90</v>
      </c>
      <c r="D345" s="513" t="s">
        <v>6911</v>
      </c>
      <c r="E345" s="513">
        <v>27.26</v>
      </c>
      <c r="F345" s="513" t="s">
        <v>1604</v>
      </c>
      <c r="G345" s="513" t="s">
        <v>12203</v>
      </c>
      <c r="H345" s="513" t="s">
        <v>5350</v>
      </c>
      <c r="I345" s="513" t="s">
        <v>2178</v>
      </c>
      <c r="J345" s="513" t="s">
        <v>7057</v>
      </c>
      <c r="K345" s="513" t="s">
        <v>7021</v>
      </c>
      <c r="L345" s="513" t="s">
        <v>1603</v>
      </c>
      <c r="M345" s="513" t="s">
        <v>1541</v>
      </c>
      <c r="N345" s="517">
        <v>43327.807577465275</v>
      </c>
      <c r="O345" s="513" t="s">
        <v>5277</v>
      </c>
      <c r="P345" s="645">
        <v>916</v>
      </c>
      <c r="Q345" s="513" t="s">
        <v>1866</v>
      </c>
      <c r="R345" s="513" t="s">
        <v>6911</v>
      </c>
      <c r="S345" s="513" t="s">
        <v>6987</v>
      </c>
      <c r="T345" s="513" t="s">
        <v>4300</v>
      </c>
      <c r="U345" t="s">
        <v>5329</v>
      </c>
      <c r="V345" t="str">
        <f>VLOOKUP(F345,'[3]Tổng - PL KS'!$B$9:$B$1291,1,FALSE)</f>
        <v>YMLU8572346</v>
      </c>
    </row>
    <row r="346" spans="1:22" ht="306" hidden="1">
      <c r="A346" s="513">
        <v>541</v>
      </c>
      <c r="B346" s="513" t="s">
        <v>4247</v>
      </c>
      <c r="C346" s="513" t="s">
        <v>90</v>
      </c>
      <c r="D346" s="513" t="s">
        <v>6911</v>
      </c>
      <c r="E346" s="513">
        <v>27.13</v>
      </c>
      <c r="F346" s="513" t="s">
        <v>1605</v>
      </c>
      <c r="G346" s="513" t="s">
        <v>12203</v>
      </c>
      <c r="H346" s="513" t="s">
        <v>5350</v>
      </c>
      <c r="I346" s="513" t="s">
        <v>2180</v>
      </c>
      <c r="J346" s="513" t="s">
        <v>7057</v>
      </c>
      <c r="K346" s="513" t="s">
        <v>7021</v>
      </c>
      <c r="L346" s="513" t="s">
        <v>1603</v>
      </c>
      <c r="M346" s="513" t="s">
        <v>1541</v>
      </c>
      <c r="N346" s="517">
        <v>43327.808072372682</v>
      </c>
      <c r="O346" s="513" t="s">
        <v>5277</v>
      </c>
      <c r="P346" s="645">
        <v>916</v>
      </c>
      <c r="Q346" s="513" t="s">
        <v>1866</v>
      </c>
      <c r="R346" s="513" t="s">
        <v>6911</v>
      </c>
      <c r="S346" s="513" t="s">
        <v>6987</v>
      </c>
      <c r="T346" s="513" t="s">
        <v>4300</v>
      </c>
      <c r="U346" t="s">
        <v>5329</v>
      </c>
      <c r="V346" t="str">
        <f>VLOOKUP(F346,'[3]Tổng - PL KS'!$B$9:$B$1291,1,FALSE)</f>
        <v>YMMU6160908</v>
      </c>
    </row>
    <row r="347" spans="1:22" ht="114.75" hidden="1">
      <c r="A347" s="513">
        <v>542</v>
      </c>
      <c r="B347" s="513" t="s">
        <v>4247</v>
      </c>
      <c r="C347" s="513" t="s">
        <v>90</v>
      </c>
      <c r="D347" s="513" t="s">
        <v>6911</v>
      </c>
      <c r="E347" s="513">
        <v>28.58</v>
      </c>
      <c r="F347" s="513" t="s">
        <v>1602</v>
      </c>
      <c r="G347" s="513" t="s">
        <v>12203</v>
      </c>
      <c r="H347" s="513" t="s">
        <v>5350</v>
      </c>
      <c r="I347" s="513" t="s">
        <v>2172</v>
      </c>
      <c r="J347" s="513" t="s">
        <v>7057</v>
      </c>
      <c r="K347" s="513" t="s">
        <v>7058</v>
      </c>
      <c r="L347" s="513" t="s">
        <v>1603</v>
      </c>
      <c r="M347" s="513" t="s">
        <v>1541</v>
      </c>
      <c r="N347" s="517">
        <v>43327.94598434028</v>
      </c>
      <c r="O347" s="513" t="s">
        <v>5277</v>
      </c>
      <c r="P347" s="645">
        <v>916</v>
      </c>
      <c r="Q347" s="513" t="s">
        <v>1866</v>
      </c>
      <c r="R347" s="513" t="s">
        <v>6911</v>
      </c>
      <c r="S347" s="513" t="s">
        <v>6987</v>
      </c>
      <c r="T347" s="513" t="s">
        <v>4300</v>
      </c>
      <c r="U347" t="s">
        <v>5329</v>
      </c>
      <c r="V347" t="str">
        <f>VLOOKUP(F347,'[3]Tổng - PL KS'!$B$9:$B$1291,1,FALSE)</f>
        <v>DFSU6733210</v>
      </c>
    </row>
    <row r="348" spans="1:22" ht="306" hidden="1">
      <c r="A348" s="513">
        <v>543</v>
      </c>
      <c r="B348" s="513" t="s">
        <v>4247</v>
      </c>
      <c r="C348" s="513" t="s">
        <v>90</v>
      </c>
      <c r="D348" s="513" t="s">
        <v>6911</v>
      </c>
      <c r="E348" s="513">
        <v>25.62</v>
      </c>
      <c r="F348" s="513" t="s">
        <v>1606</v>
      </c>
      <c r="G348" s="513" t="s">
        <v>12203</v>
      </c>
      <c r="H348" s="513" t="s">
        <v>5350</v>
      </c>
      <c r="I348" s="513" t="s">
        <v>2174</v>
      </c>
      <c r="J348" s="513" t="s">
        <v>7057</v>
      </c>
      <c r="K348" s="513" t="s">
        <v>7021</v>
      </c>
      <c r="L348" s="513" t="s">
        <v>1603</v>
      </c>
      <c r="M348" s="513" t="s">
        <v>1541</v>
      </c>
      <c r="N348" s="517">
        <v>43328.284426388891</v>
      </c>
      <c r="O348" s="513" t="s">
        <v>5277</v>
      </c>
      <c r="P348" s="645">
        <v>915</v>
      </c>
      <c r="Q348" s="513" t="s">
        <v>1866</v>
      </c>
      <c r="R348" s="513" t="s">
        <v>6911</v>
      </c>
      <c r="S348" s="513" t="s">
        <v>6987</v>
      </c>
      <c r="T348" s="513" t="s">
        <v>4300</v>
      </c>
      <c r="U348" t="s">
        <v>5329</v>
      </c>
      <c r="V348" t="str">
        <f>VLOOKUP(F348,'[3]Tổng - PL KS'!$B$9:$B$1291,1,FALSE)</f>
        <v>TCNU4758951</v>
      </c>
    </row>
    <row r="349" spans="1:22" ht="306" hidden="1">
      <c r="A349" s="513">
        <v>544</v>
      </c>
      <c r="B349" s="513" t="s">
        <v>4247</v>
      </c>
      <c r="C349" s="513" t="s">
        <v>90</v>
      </c>
      <c r="D349" s="513" t="s">
        <v>6911</v>
      </c>
      <c r="E349" s="513">
        <v>27.77</v>
      </c>
      <c r="F349" s="513" t="s">
        <v>1607</v>
      </c>
      <c r="G349" s="513" t="s">
        <v>12203</v>
      </c>
      <c r="H349" s="513" t="s">
        <v>5350</v>
      </c>
      <c r="I349" s="513" t="s">
        <v>2176</v>
      </c>
      <c r="J349" s="513" t="s">
        <v>7057</v>
      </c>
      <c r="K349" s="513" t="s">
        <v>7021</v>
      </c>
      <c r="L349" s="513" t="s">
        <v>1603</v>
      </c>
      <c r="M349" s="513" t="s">
        <v>1541</v>
      </c>
      <c r="N349" s="517">
        <v>43328.286061145831</v>
      </c>
      <c r="O349" s="513" t="s">
        <v>5277</v>
      </c>
      <c r="P349" s="645">
        <v>915</v>
      </c>
      <c r="Q349" s="513" t="s">
        <v>1866</v>
      </c>
      <c r="R349" s="513" t="s">
        <v>6911</v>
      </c>
      <c r="S349" s="513" t="s">
        <v>6987</v>
      </c>
      <c r="T349" s="513" t="s">
        <v>4300</v>
      </c>
      <c r="U349" t="s">
        <v>5329</v>
      </c>
      <c r="V349" t="str">
        <f>VLOOKUP(F349,'[3]Tổng - PL KS'!$B$9:$B$1291,1,FALSE)</f>
        <v>TEMU7625335</v>
      </c>
    </row>
    <row r="350" spans="1:22" ht="191.25" hidden="1">
      <c r="A350" s="513">
        <v>556</v>
      </c>
      <c r="B350" s="513" t="s">
        <v>4247</v>
      </c>
      <c r="C350" s="513" t="s">
        <v>471</v>
      </c>
      <c r="D350" s="513" t="s">
        <v>309</v>
      </c>
      <c r="E350" s="513">
        <v>25.3</v>
      </c>
      <c r="F350" s="513" t="s">
        <v>1107</v>
      </c>
      <c r="G350" s="513" t="s">
        <v>12203</v>
      </c>
      <c r="H350" s="513" t="s">
        <v>5350</v>
      </c>
      <c r="I350" s="513" t="s">
        <v>7076</v>
      </c>
      <c r="J350" s="513" t="s">
        <v>7077</v>
      </c>
      <c r="K350" s="513" t="s">
        <v>7078</v>
      </c>
      <c r="L350" s="513" t="s">
        <v>7079</v>
      </c>
      <c r="M350" s="513" t="s">
        <v>7080</v>
      </c>
      <c r="N350" s="517">
        <v>42886.920823576387</v>
      </c>
      <c r="O350" s="513" t="s">
        <v>5272</v>
      </c>
      <c r="P350" s="645">
        <v>1356</v>
      </c>
      <c r="Q350" s="513" t="s">
        <v>5327</v>
      </c>
      <c r="R350" s="513" t="s">
        <v>309</v>
      </c>
      <c r="S350" s="513" t="s">
        <v>7081</v>
      </c>
      <c r="T350" s="513" t="s">
        <v>4300</v>
      </c>
      <c r="U350" t="s">
        <v>5329</v>
      </c>
      <c r="V350" t="str">
        <f>VLOOKUP(F350,'[3]Tổng - PL KS'!$B$9:$B$1291,1,FALSE)</f>
        <v>CCLU7001000</v>
      </c>
    </row>
    <row r="351" spans="1:22" ht="191.25" hidden="1">
      <c r="A351" s="513">
        <v>557</v>
      </c>
      <c r="B351" s="513" t="s">
        <v>4247</v>
      </c>
      <c r="C351" s="513" t="s">
        <v>471</v>
      </c>
      <c r="D351" s="513" t="s">
        <v>309</v>
      </c>
      <c r="E351" s="513">
        <v>26.8</v>
      </c>
      <c r="F351" s="513" t="s">
        <v>1104</v>
      </c>
      <c r="G351" s="513" t="s">
        <v>12203</v>
      </c>
      <c r="H351" s="513" t="s">
        <v>5350</v>
      </c>
      <c r="I351" s="513" t="s">
        <v>7082</v>
      </c>
      <c r="J351" s="513" t="s">
        <v>7077</v>
      </c>
      <c r="K351" s="513" t="s">
        <v>7078</v>
      </c>
      <c r="L351" s="513" t="s">
        <v>7079</v>
      </c>
      <c r="M351" s="513" t="s">
        <v>7080</v>
      </c>
      <c r="N351" s="517">
        <v>42886.907539814812</v>
      </c>
      <c r="O351" s="513" t="s">
        <v>5272</v>
      </c>
      <c r="P351" s="645">
        <v>1356</v>
      </c>
      <c r="Q351" s="513" t="s">
        <v>5327</v>
      </c>
      <c r="R351" s="513" t="s">
        <v>309</v>
      </c>
      <c r="S351" s="513" t="s">
        <v>7083</v>
      </c>
      <c r="T351" s="513" t="s">
        <v>4300</v>
      </c>
      <c r="U351" t="s">
        <v>5329</v>
      </c>
      <c r="V351" t="str">
        <f>VLOOKUP(F351,'[3]Tổng - PL KS'!$B$9:$B$1291,1,FALSE)</f>
        <v>TCNU5747967</v>
      </c>
    </row>
    <row r="352" spans="1:22" ht="191.25" hidden="1">
      <c r="A352" s="513">
        <v>558</v>
      </c>
      <c r="B352" s="513" t="s">
        <v>4247</v>
      </c>
      <c r="C352" s="513" t="s">
        <v>1106</v>
      </c>
      <c r="D352" s="513" t="s">
        <v>309</v>
      </c>
      <c r="E352" s="513">
        <v>21</v>
      </c>
      <c r="F352" s="513" t="s">
        <v>1105</v>
      </c>
      <c r="G352" s="513" t="s">
        <v>12203</v>
      </c>
      <c r="H352" s="513" t="s">
        <v>5350</v>
      </c>
      <c r="I352" s="513" t="s">
        <v>7084</v>
      </c>
      <c r="J352" s="513" t="s">
        <v>7077</v>
      </c>
      <c r="K352" s="513" t="s">
        <v>7085</v>
      </c>
      <c r="L352" s="513" t="s">
        <v>7086</v>
      </c>
      <c r="M352" s="513" t="s">
        <v>7080</v>
      </c>
      <c r="N352" s="517">
        <v>42886.968148148146</v>
      </c>
      <c r="O352" s="513" t="s">
        <v>5272</v>
      </c>
      <c r="P352" s="645">
        <v>1356</v>
      </c>
      <c r="Q352" s="513" t="s">
        <v>5327</v>
      </c>
      <c r="R352" s="513" t="s">
        <v>309</v>
      </c>
      <c r="S352" s="513" t="s">
        <v>7087</v>
      </c>
      <c r="T352" s="513" t="s">
        <v>4300</v>
      </c>
      <c r="U352" t="s">
        <v>5329</v>
      </c>
      <c r="V352" t="str">
        <f>VLOOKUP(F352,'[3]Tổng - PL KS'!$B$9:$B$1291,1,FALSE)</f>
        <v>FSCU8754937</v>
      </c>
    </row>
    <row r="353" spans="1:22" ht="242.25" hidden="1">
      <c r="A353" s="513">
        <v>560</v>
      </c>
      <c r="B353" s="513" t="s">
        <v>4247</v>
      </c>
      <c r="C353" s="513" t="s">
        <v>2757</v>
      </c>
      <c r="D353" s="513" t="s">
        <v>309</v>
      </c>
      <c r="E353" s="513">
        <v>20.3</v>
      </c>
      <c r="F353" s="513" t="s">
        <v>1109</v>
      </c>
      <c r="G353" s="513" t="s">
        <v>12203</v>
      </c>
      <c r="H353" s="513" t="s">
        <v>5350</v>
      </c>
      <c r="I353" s="513" t="s">
        <v>7095</v>
      </c>
      <c r="J353" s="513" t="s">
        <v>7096</v>
      </c>
      <c r="K353" s="513" t="s">
        <v>7097</v>
      </c>
      <c r="L353" s="513" t="s">
        <v>1110</v>
      </c>
      <c r="M353" s="513" t="s">
        <v>7098</v>
      </c>
      <c r="N353" s="517">
        <v>42921.851079745371</v>
      </c>
      <c r="O353" s="513" t="s">
        <v>5272</v>
      </c>
      <c r="P353" s="645">
        <v>1321</v>
      </c>
      <c r="Q353" s="513" t="s">
        <v>5327</v>
      </c>
      <c r="R353" s="513" t="s">
        <v>309</v>
      </c>
      <c r="S353" s="513" t="s">
        <v>7083</v>
      </c>
      <c r="T353" s="513" t="s">
        <v>4300</v>
      </c>
      <c r="U353" t="s">
        <v>5329</v>
      </c>
      <c r="V353" t="str">
        <f>VLOOKUP(F353,'[3]Tổng - PL KS'!$B$9:$B$1291,1,FALSE)</f>
        <v>BMOU5143731</v>
      </c>
    </row>
    <row r="354" spans="1:22" ht="242.25" hidden="1">
      <c r="A354" s="513">
        <v>561</v>
      </c>
      <c r="B354" s="513" t="s">
        <v>4247</v>
      </c>
      <c r="C354" s="513" t="s">
        <v>573</v>
      </c>
      <c r="D354" s="513" t="s">
        <v>6911</v>
      </c>
      <c r="E354" s="513">
        <v>22.6</v>
      </c>
      <c r="F354" s="513" t="s">
        <v>1113</v>
      </c>
      <c r="G354" s="513" t="s">
        <v>12203</v>
      </c>
      <c r="H354" s="513" t="s">
        <v>5350</v>
      </c>
      <c r="I354" s="513" t="s">
        <v>7099</v>
      </c>
      <c r="J354" s="513" t="s">
        <v>7100</v>
      </c>
      <c r="K354" s="513" t="s">
        <v>7097</v>
      </c>
      <c r="L354" s="513" t="s">
        <v>1112</v>
      </c>
      <c r="M354" s="513" t="s">
        <v>7098</v>
      </c>
      <c r="N354" s="517">
        <v>42921.843363888889</v>
      </c>
      <c r="O354" s="513" t="s">
        <v>5272</v>
      </c>
      <c r="P354" s="645">
        <v>1321</v>
      </c>
      <c r="Q354" s="513" t="s">
        <v>5327</v>
      </c>
      <c r="R354" s="513" t="s">
        <v>6911</v>
      </c>
      <c r="S354" s="513" t="s">
        <v>7083</v>
      </c>
      <c r="T354" s="513" t="s">
        <v>4300</v>
      </c>
      <c r="U354" t="s">
        <v>5329</v>
      </c>
      <c r="V354" t="str">
        <f>VLOOKUP(F354,'[3]Tổng - PL KS'!$B$9:$B$1291,1,FALSE)</f>
        <v>TCNU6862477</v>
      </c>
    </row>
    <row r="355" spans="1:22" ht="242.25" hidden="1">
      <c r="A355" s="513">
        <v>562</v>
      </c>
      <c r="B355" s="513" t="s">
        <v>4247</v>
      </c>
      <c r="C355" s="513" t="s">
        <v>573</v>
      </c>
      <c r="D355" s="513" t="s">
        <v>6911</v>
      </c>
      <c r="E355" s="513">
        <v>22.4</v>
      </c>
      <c r="F355" s="513" t="s">
        <v>1111</v>
      </c>
      <c r="G355" s="513" t="s">
        <v>12203</v>
      </c>
      <c r="H355" s="513" t="s">
        <v>5350</v>
      </c>
      <c r="I355" s="513" t="s">
        <v>7101</v>
      </c>
      <c r="J355" s="513" t="s">
        <v>7102</v>
      </c>
      <c r="K355" s="513" t="s">
        <v>7097</v>
      </c>
      <c r="L355" s="513" t="s">
        <v>1112</v>
      </c>
      <c r="M355" s="513" t="s">
        <v>7098</v>
      </c>
      <c r="N355" s="517">
        <v>42921.80551111111</v>
      </c>
      <c r="O355" s="513" t="s">
        <v>5272</v>
      </c>
      <c r="P355" s="645">
        <v>1321</v>
      </c>
      <c r="Q355" s="513" t="s">
        <v>5327</v>
      </c>
      <c r="R355" s="513" t="s">
        <v>6911</v>
      </c>
      <c r="S355" s="513" t="s">
        <v>7083</v>
      </c>
      <c r="T355" s="513" t="s">
        <v>4300</v>
      </c>
      <c r="U355" t="s">
        <v>5329</v>
      </c>
      <c r="V355" t="str">
        <f>VLOOKUP(F355,'[3]Tổng - PL KS'!$B$9:$B$1291,1,FALSE)</f>
        <v>BSIU9357911</v>
      </c>
    </row>
    <row r="356" spans="1:22" ht="191.25" hidden="1">
      <c r="A356" s="513">
        <v>563</v>
      </c>
      <c r="B356" s="513" t="s">
        <v>4247</v>
      </c>
      <c r="C356" s="513" t="s">
        <v>471</v>
      </c>
      <c r="D356" s="513" t="s">
        <v>309</v>
      </c>
      <c r="E356" s="513">
        <v>27.5</v>
      </c>
      <c r="F356" s="513" t="s">
        <v>1114</v>
      </c>
      <c r="G356" s="513" t="s">
        <v>12203</v>
      </c>
      <c r="H356" s="513" t="s">
        <v>5350</v>
      </c>
      <c r="I356" s="513" t="s">
        <v>7103</v>
      </c>
      <c r="J356" s="513" t="s">
        <v>7077</v>
      </c>
      <c r="K356" s="513" t="s">
        <v>7078</v>
      </c>
      <c r="L356" s="513" t="s">
        <v>1115</v>
      </c>
      <c r="M356" s="513" t="s">
        <v>7104</v>
      </c>
      <c r="N356" s="517">
        <v>42928.88753472222</v>
      </c>
      <c r="O356" s="513" t="s">
        <v>5272</v>
      </c>
      <c r="P356" s="645">
        <v>1314</v>
      </c>
      <c r="Q356" s="513" t="s">
        <v>5327</v>
      </c>
      <c r="R356" s="513" t="s">
        <v>309</v>
      </c>
      <c r="S356" s="513" t="s">
        <v>7083</v>
      </c>
      <c r="T356" s="513" t="s">
        <v>4300</v>
      </c>
      <c r="U356" t="s">
        <v>5329</v>
      </c>
      <c r="V356" t="str">
        <f>VLOOKUP(F356,'[3]Tổng - PL KS'!$B$9:$B$1291,1,FALSE)</f>
        <v>FSCU8861278</v>
      </c>
    </row>
    <row r="357" spans="1:22" ht="191.25" hidden="1">
      <c r="A357" s="513">
        <v>564</v>
      </c>
      <c r="B357" s="513" t="s">
        <v>4247</v>
      </c>
      <c r="C357" s="513" t="s">
        <v>471</v>
      </c>
      <c r="D357" s="513" t="s">
        <v>309</v>
      </c>
      <c r="E357" s="513">
        <v>27.1</v>
      </c>
      <c r="F357" s="513" t="s">
        <v>1116</v>
      </c>
      <c r="G357" s="513" t="s">
        <v>12203</v>
      </c>
      <c r="H357" s="513" t="s">
        <v>5350</v>
      </c>
      <c r="I357" s="513" t="s">
        <v>7105</v>
      </c>
      <c r="J357" s="513" t="s">
        <v>7077</v>
      </c>
      <c r="K357" s="513" t="s">
        <v>7078</v>
      </c>
      <c r="L357" s="513" t="s">
        <v>1115</v>
      </c>
      <c r="M357" s="513" t="s">
        <v>7104</v>
      </c>
      <c r="N357" s="517">
        <v>42928.938874270832</v>
      </c>
      <c r="O357" s="513" t="s">
        <v>5272</v>
      </c>
      <c r="P357" s="645">
        <v>1314</v>
      </c>
      <c r="Q357" s="513" t="s">
        <v>5327</v>
      </c>
      <c r="R357" s="513" t="s">
        <v>309</v>
      </c>
      <c r="S357" s="513" t="s">
        <v>7083</v>
      </c>
      <c r="T357" s="513" t="s">
        <v>4300</v>
      </c>
      <c r="U357" t="s">
        <v>5329</v>
      </c>
      <c r="V357" t="str">
        <f>VLOOKUP(F357,'[3]Tổng - PL KS'!$B$9:$B$1291,1,FALSE)</f>
        <v>CBHU9418457</v>
      </c>
    </row>
    <row r="358" spans="1:22" ht="229.5" hidden="1">
      <c r="A358" s="513">
        <v>566</v>
      </c>
      <c r="B358" s="513" t="s">
        <v>4247</v>
      </c>
      <c r="C358" s="513" t="s">
        <v>7106</v>
      </c>
      <c r="D358" s="513" t="s">
        <v>5368</v>
      </c>
      <c r="E358" s="513">
        <v>27.1</v>
      </c>
      <c r="F358" s="513" t="s">
        <v>4307</v>
      </c>
      <c r="G358" s="513" t="s">
        <v>12203</v>
      </c>
      <c r="H358" s="513" t="s">
        <v>5350</v>
      </c>
      <c r="I358" s="513" t="s">
        <v>7112</v>
      </c>
      <c r="J358" s="513" t="s">
        <v>7109</v>
      </c>
      <c r="K358" s="513" t="s">
        <v>4306</v>
      </c>
      <c r="L358" s="513" t="s">
        <v>4304</v>
      </c>
      <c r="M358" s="513" t="s">
        <v>7110</v>
      </c>
      <c r="N358" s="517">
        <v>43197.377256944441</v>
      </c>
      <c r="O358" s="513" t="s">
        <v>1103</v>
      </c>
      <c r="P358" s="645">
        <v>1045</v>
      </c>
      <c r="Q358" s="513" t="s">
        <v>5327</v>
      </c>
      <c r="R358" s="513" t="s">
        <v>5368</v>
      </c>
      <c r="S358" s="513" t="s">
        <v>7111</v>
      </c>
      <c r="T358" s="513" t="s">
        <v>4300</v>
      </c>
      <c r="U358" t="s">
        <v>5329</v>
      </c>
      <c r="V358" t="str">
        <f>VLOOKUP(F358,'[3]Tổng - PL KS'!$B$9:$B$1291,1,FALSE)</f>
        <v>TCNU1213650</v>
      </c>
    </row>
    <row r="359" spans="1:22" ht="229.5" hidden="1">
      <c r="A359" s="513">
        <v>567</v>
      </c>
      <c r="B359" s="513" t="s">
        <v>4247</v>
      </c>
      <c r="C359" s="513" t="s">
        <v>7106</v>
      </c>
      <c r="D359" s="513" t="s">
        <v>5368</v>
      </c>
      <c r="E359" s="513">
        <v>27.4</v>
      </c>
      <c r="F359" s="513" t="s">
        <v>4303</v>
      </c>
      <c r="G359" s="513" t="s">
        <v>12203</v>
      </c>
      <c r="H359" s="513" t="s">
        <v>5350</v>
      </c>
      <c r="I359" s="513" t="s">
        <v>7113</v>
      </c>
      <c r="J359" s="513" t="s">
        <v>7109</v>
      </c>
      <c r="K359" s="513" t="s">
        <v>4306</v>
      </c>
      <c r="L359" s="513" t="s">
        <v>4304</v>
      </c>
      <c r="M359" s="513" t="s">
        <v>7110</v>
      </c>
      <c r="N359" s="517">
        <v>43197.355324189812</v>
      </c>
      <c r="O359" s="513" t="s">
        <v>1103</v>
      </c>
      <c r="P359" s="645">
        <v>1045</v>
      </c>
      <c r="Q359" s="513" t="s">
        <v>5327</v>
      </c>
      <c r="R359" s="513" t="s">
        <v>5368</v>
      </c>
      <c r="S359" s="513" t="s">
        <v>7111</v>
      </c>
      <c r="T359" s="513" t="s">
        <v>4300</v>
      </c>
      <c r="U359" t="s">
        <v>5329</v>
      </c>
      <c r="V359" t="str">
        <f>VLOOKUP(F359,'[3]Tổng - PL KS'!$B$9:$B$1291,1,FALSE)</f>
        <v>APHU7329226</v>
      </c>
    </row>
    <row r="360" spans="1:22" ht="255" hidden="1">
      <c r="A360" s="513">
        <v>568</v>
      </c>
      <c r="B360" s="513" t="s">
        <v>4247</v>
      </c>
      <c r="C360" s="513" t="s">
        <v>4275</v>
      </c>
      <c r="D360" s="513" t="s">
        <v>5368</v>
      </c>
      <c r="E360" s="513">
        <v>27.8</v>
      </c>
      <c r="F360" s="513" t="s">
        <v>4320</v>
      </c>
      <c r="G360" s="513" t="s">
        <v>12203</v>
      </c>
      <c r="H360" s="513" t="s">
        <v>5350</v>
      </c>
      <c r="I360" s="513" t="s">
        <v>7114</v>
      </c>
      <c r="J360" s="513" t="s">
        <v>7115</v>
      </c>
      <c r="K360" s="513" t="s">
        <v>4310</v>
      </c>
      <c r="L360" s="513" t="s">
        <v>4312</v>
      </c>
      <c r="M360" s="513" t="s">
        <v>7116</v>
      </c>
      <c r="N360" s="517">
        <v>43199.943527928241</v>
      </c>
      <c r="O360" s="513" t="s">
        <v>6062</v>
      </c>
      <c r="P360" s="645">
        <v>1043</v>
      </c>
      <c r="Q360" s="513" t="s">
        <v>5327</v>
      </c>
      <c r="R360" s="513" t="s">
        <v>5368</v>
      </c>
      <c r="S360" s="513" t="s">
        <v>7117</v>
      </c>
      <c r="T360" s="513" t="s">
        <v>4300</v>
      </c>
      <c r="U360" t="s">
        <v>5329</v>
      </c>
      <c r="V360" t="str">
        <f>VLOOKUP(F360,'[3]Tổng - PL KS'!$B$9:$B$1291,1,FALSE)</f>
        <v>BMOU5820154</v>
      </c>
    </row>
    <row r="361" spans="1:22" ht="255" hidden="1">
      <c r="A361" s="513">
        <v>569</v>
      </c>
      <c r="B361" s="513" t="s">
        <v>4247</v>
      </c>
      <c r="C361" s="513" t="s">
        <v>4275</v>
      </c>
      <c r="D361" s="513" t="s">
        <v>5368</v>
      </c>
      <c r="E361" s="513">
        <v>28.5</v>
      </c>
      <c r="F361" s="513" t="s">
        <v>4314</v>
      </c>
      <c r="G361" s="513" t="s">
        <v>12203</v>
      </c>
      <c r="H361" s="513" t="s">
        <v>5350</v>
      </c>
      <c r="I361" s="513" t="s">
        <v>7118</v>
      </c>
      <c r="J361" s="513" t="s">
        <v>7115</v>
      </c>
      <c r="K361" s="513" t="s">
        <v>4310</v>
      </c>
      <c r="L361" s="513" t="s">
        <v>4309</v>
      </c>
      <c r="M361" s="513" t="s">
        <v>7116</v>
      </c>
      <c r="N361" s="517">
        <v>43199.688697997684</v>
      </c>
      <c r="O361" s="513" t="s">
        <v>6062</v>
      </c>
      <c r="P361" s="645">
        <v>1043</v>
      </c>
      <c r="Q361" s="513" t="s">
        <v>5327</v>
      </c>
      <c r="R361" s="513" t="s">
        <v>5368</v>
      </c>
      <c r="S361" s="513" t="s">
        <v>7117</v>
      </c>
      <c r="T361" s="513" t="s">
        <v>4300</v>
      </c>
      <c r="U361" t="s">
        <v>5329</v>
      </c>
      <c r="V361" t="str">
        <f>VLOOKUP(F361,'[3]Tổng - PL KS'!$B$9:$B$1291,1,FALSE)</f>
        <v>DRYU9394510</v>
      </c>
    </row>
    <row r="362" spans="1:22" ht="255" hidden="1">
      <c r="A362" s="513">
        <v>570</v>
      </c>
      <c r="B362" s="513" t="s">
        <v>4247</v>
      </c>
      <c r="C362" s="513" t="s">
        <v>4275</v>
      </c>
      <c r="D362" s="513" t="s">
        <v>5368</v>
      </c>
      <c r="E362" s="513">
        <v>26.4</v>
      </c>
      <c r="F362" s="513" t="s">
        <v>4308</v>
      </c>
      <c r="G362" s="513" t="s">
        <v>12203</v>
      </c>
      <c r="H362" s="513" t="s">
        <v>5350</v>
      </c>
      <c r="I362" s="513" t="s">
        <v>7119</v>
      </c>
      <c r="J362" s="513" t="s">
        <v>7115</v>
      </c>
      <c r="K362" s="513" t="s">
        <v>4310</v>
      </c>
      <c r="L362" s="513" t="s">
        <v>4309</v>
      </c>
      <c r="M362" s="513" t="s">
        <v>7116</v>
      </c>
      <c r="N362" s="517">
        <v>43199.681736307866</v>
      </c>
      <c r="O362" s="513" t="s">
        <v>6062</v>
      </c>
      <c r="P362" s="645">
        <v>1043</v>
      </c>
      <c r="Q362" s="513" t="s">
        <v>5327</v>
      </c>
      <c r="R362" s="513" t="s">
        <v>5368</v>
      </c>
      <c r="S362" s="513" t="s">
        <v>7117</v>
      </c>
      <c r="T362" s="513" t="s">
        <v>4300</v>
      </c>
      <c r="U362" t="s">
        <v>5329</v>
      </c>
      <c r="V362" t="str">
        <f>VLOOKUP(F362,'[3]Tổng - PL KS'!$B$9:$B$1291,1,FALSE)</f>
        <v>DJLU5012946</v>
      </c>
    </row>
    <row r="363" spans="1:22" ht="255" hidden="1">
      <c r="A363" s="513">
        <v>571</v>
      </c>
      <c r="B363" s="513" t="s">
        <v>4247</v>
      </c>
      <c r="C363" s="513" t="s">
        <v>4275</v>
      </c>
      <c r="D363" s="513" t="s">
        <v>5368</v>
      </c>
      <c r="E363" s="513">
        <v>28.8</v>
      </c>
      <c r="F363" s="513" t="s">
        <v>4319</v>
      </c>
      <c r="G363" s="513" t="s">
        <v>12203</v>
      </c>
      <c r="H363" s="513" t="s">
        <v>5350</v>
      </c>
      <c r="I363" s="513" t="s">
        <v>7120</v>
      </c>
      <c r="J363" s="513" t="s">
        <v>7115</v>
      </c>
      <c r="K363" s="513" t="s">
        <v>4310</v>
      </c>
      <c r="L363" s="513" t="s">
        <v>4309</v>
      </c>
      <c r="M363" s="513" t="s">
        <v>7116</v>
      </c>
      <c r="N363" s="517">
        <v>43199.778083414349</v>
      </c>
      <c r="O363" s="513" t="s">
        <v>6062</v>
      </c>
      <c r="P363" s="645">
        <v>1043</v>
      </c>
      <c r="Q363" s="513" t="s">
        <v>5327</v>
      </c>
      <c r="R363" s="513" t="s">
        <v>5368</v>
      </c>
      <c r="S363" s="513" t="s">
        <v>7117</v>
      </c>
      <c r="T363" s="513" t="s">
        <v>4300</v>
      </c>
      <c r="U363" t="s">
        <v>5329</v>
      </c>
      <c r="V363" t="str">
        <f>VLOOKUP(F363,'[3]Tổng - PL KS'!$B$9:$B$1291,1,FALSE)</f>
        <v>PHRU8610448</v>
      </c>
    </row>
    <row r="364" spans="1:22" ht="255" hidden="1">
      <c r="A364" s="513">
        <v>572</v>
      </c>
      <c r="B364" s="513" t="s">
        <v>4247</v>
      </c>
      <c r="C364" s="513" t="s">
        <v>4275</v>
      </c>
      <c r="D364" s="513" t="s">
        <v>5368</v>
      </c>
      <c r="E364" s="513">
        <v>26.9</v>
      </c>
      <c r="F364" s="513" t="s">
        <v>4313</v>
      </c>
      <c r="G364" s="513" t="s">
        <v>12203</v>
      </c>
      <c r="H364" s="513" t="s">
        <v>5350</v>
      </c>
      <c r="I364" s="513" t="s">
        <v>7121</v>
      </c>
      <c r="J364" s="513" t="s">
        <v>7115</v>
      </c>
      <c r="K364" s="513" t="s">
        <v>4310</v>
      </c>
      <c r="L364" s="513" t="s">
        <v>4309</v>
      </c>
      <c r="M364" s="513" t="s">
        <v>7116</v>
      </c>
      <c r="N364" s="517">
        <v>43199.687180243054</v>
      </c>
      <c r="O364" s="513" t="s">
        <v>6062</v>
      </c>
      <c r="P364" s="645">
        <v>1043</v>
      </c>
      <c r="Q364" s="513" t="s">
        <v>5327</v>
      </c>
      <c r="R364" s="513" t="s">
        <v>5368</v>
      </c>
      <c r="S364" s="513" t="s">
        <v>7117</v>
      </c>
      <c r="T364" s="513" t="s">
        <v>4300</v>
      </c>
      <c r="U364" t="s">
        <v>5329</v>
      </c>
      <c r="V364" t="str">
        <f>VLOOKUP(F364,'[3]Tổng - PL KS'!$B$9:$B$1291,1,FALSE)</f>
        <v>DRYU9909662</v>
      </c>
    </row>
    <row r="365" spans="1:22" ht="255" hidden="1">
      <c r="A365" s="513">
        <v>573</v>
      </c>
      <c r="B365" s="513" t="s">
        <v>4247</v>
      </c>
      <c r="C365" s="513" t="s">
        <v>4275</v>
      </c>
      <c r="D365" s="513" t="s">
        <v>5368</v>
      </c>
      <c r="E365" s="513">
        <v>29.3</v>
      </c>
      <c r="F365" s="513" t="s">
        <v>4318</v>
      </c>
      <c r="G365" s="513" t="s">
        <v>12203</v>
      </c>
      <c r="H365" s="513" t="s">
        <v>5350</v>
      </c>
      <c r="I365" s="513" t="s">
        <v>7122</v>
      </c>
      <c r="J365" s="513" t="s">
        <v>7115</v>
      </c>
      <c r="K365" s="513" t="s">
        <v>4310</v>
      </c>
      <c r="L365" s="513" t="s">
        <v>4309</v>
      </c>
      <c r="M365" s="513" t="s">
        <v>7116</v>
      </c>
      <c r="N365" s="517">
        <v>43199.775695104167</v>
      </c>
      <c r="O365" s="513" t="s">
        <v>6062</v>
      </c>
      <c r="P365" s="645">
        <v>1043</v>
      </c>
      <c r="Q365" s="513" t="s">
        <v>5327</v>
      </c>
      <c r="R365" s="513" t="s">
        <v>5368</v>
      </c>
      <c r="S365" s="513" t="s">
        <v>7117</v>
      </c>
      <c r="T365" s="513" t="s">
        <v>4300</v>
      </c>
      <c r="U365" t="s">
        <v>5329</v>
      </c>
      <c r="V365" t="str">
        <f>VLOOKUP(F365,'[3]Tổng - PL KS'!$B$9:$B$1291,1,FALSE)</f>
        <v>TEMU7987078</v>
      </c>
    </row>
    <row r="366" spans="1:22" ht="255" hidden="1">
      <c r="A366" s="513">
        <v>574</v>
      </c>
      <c r="B366" s="513" t="s">
        <v>4247</v>
      </c>
      <c r="C366" s="513" t="s">
        <v>4275</v>
      </c>
      <c r="D366" s="513" t="s">
        <v>5368</v>
      </c>
      <c r="E366" s="513">
        <v>28.3</v>
      </c>
      <c r="F366" s="513" t="s">
        <v>4317</v>
      </c>
      <c r="G366" s="513" t="s">
        <v>12203</v>
      </c>
      <c r="H366" s="513" t="s">
        <v>5350</v>
      </c>
      <c r="I366" s="513" t="s">
        <v>7123</v>
      </c>
      <c r="J366" s="513" t="s">
        <v>7115</v>
      </c>
      <c r="K366" s="513" t="s">
        <v>4310</v>
      </c>
      <c r="L366" s="513" t="s">
        <v>4312</v>
      </c>
      <c r="M366" s="513" t="s">
        <v>7116</v>
      </c>
      <c r="N366" s="517">
        <v>43199.72371716435</v>
      </c>
      <c r="O366" s="513" t="s">
        <v>6062</v>
      </c>
      <c r="P366" s="645">
        <v>1043</v>
      </c>
      <c r="Q366" s="513" t="s">
        <v>5327</v>
      </c>
      <c r="R366" s="513" t="s">
        <v>5368</v>
      </c>
      <c r="S366" s="513" t="s">
        <v>7117</v>
      </c>
      <c r="T366" s="513" t="s">
        <v>4300</v>
      </c>
      <c r="U366" t="s">
        <v>5329</v>
      </c>
      <c r="V366" t="str">
        <f>VLOOKUP(F366,'[3]Tổng - PL KS'!$B$9:$B$1291,1,FALSE)</f>
        <v>BMOU5819195</v>
      </c>
    </row>
    <row r="367" spans="1:22" ht="255" hidden="1">
      <c r="A367" s="513">
        <v>575</v>
      </c>
      <c r="B367" s="513" t="s">
        <v>4247</v>
      </c>
      <c r="C367" s="513" t="s">
        <v>4275</v>
      </c>
      <c r="D367" s="513" t="s">
        <v>5368</v>
      </c>
      <c r="E367" s="513">
        <v>24.1</v>
      </c>
      <c r="F367" s="513" t="s">
        <v>4315</v>
      </c>
      <c r="G367" s="513" t="s">
        <v>12203</v>
      </c>
      <c r="H367" s="513" t="s">
        <v>5350</v>
      </c>
      <c r="I367" s="513" t="s">
        <v>7124</v>
      </c>
      <c r="J367" s="513" t="s">
        <v>7115</v>
      </c>
      <c r="K367" s="513" t="s">
        <v>4310</v>
      </c>
      <c r="L367" s="513" t="s">
        <v>4312</v>
      </c>
      <c r="M367" s="513" t="s">
        <v>7116</v>
      </c>
      <c r="N367" s="517">
        <v>43199.693119988427</v>
      </c>
      <c r="O367" s="513" t="s">
        <v>6062</v>
      </c>
      <c r="P367" s="645">
        <v>1043</v>
      </c>
      <c r="Q367" s="513" t="s">
        <v>5327</v>
      </c>
      <c r="R367" s="513" t="s">
        <v>5368</v>
      </c>
      <c r="S367" s="513" t="s">
        <v>7117</v>
      </c>
      <c r="T367" s="513" t="s">
        <v>4300</v>
      </c>
      <c r="U367" t="s">
        <v>5329</v>
      </c>
      <c r="V367" t="str">
        <f>VLOOKUP(F367,'[3]Tổng - PL KS'!$B$9:$B$1291,1,FALSE)</f>
        <v>TEMU8161542</v>
      </c>
    </row>
    <row r="368" spans="1:22" ht="255" hidden="1">
      <c r="A368" s="513">
        <v>576</v>
      </c>
      <c r="B368" s="513" t="s">
        <v>4247</v>
      </c>
      <c r="C368" s="513" t="s">
        <v>4275</v>
      </c>
      <c r="D368" s="513" t="s">
        <v>5368</v>
      </c>
      <c r="E368" s="513">
        <v>25.7</v>
      </c>
      <c r="F368" s="513" t="s">
        <v>4311</v>
      </c>
      <c r="G368" s="513" t="s">
        <v>12203</v>
      </c>
      <c r="H368" s="513" t="s">
        <v>5350</v>
      </c>
      <c r="I368" s="513" t="s">
        <v>7125</v>
      </c>
      <c r="J368" s="513" t="s">
        <v>7115</v>
      </c>
      <c r="K368" s="513" t="s">
        <v>4310</v>
      </c>
      <c r="L368" s="513" t="s">
        <v>4312</v>
      </c>
      <c r="M368" s="513" t="s">
        <v>7116</v>
      </c>
      <c r="N368" s="517">
        <v>43199.683587928237</v>
      </c>
      <c r="O368" s="513" t="s">
        <v>6062</v>
      </c>
      <c r="P368" s="645">
        <v>1043</v>
      </c>
      <c r="Q368" s="513" t="s">
        <v>5327</v>
      </c>
      <c r="R368" s="513" t="s">
        <v>5368</v>
      </c>
      <c r="S368" s="513" t="s">
        <v>7117</v>
      </c>
      <c r="T368" s="513" t="s">
        <v>4300</v>
      </c>
      <c r="U368" t="s">
        <v>5329</v>
      </c>
      <c r="V368" t="str">
        <f>VLOOKUP(F368,'[3]Tổng - PL KS'!$B$9:$B$1291,1,FALSE)</f>
        <v>TGHU9177838</v>
      </c>
    </row>
    <row r="369" spans="1:22" ht="255" hidden="1">
      <c r="A369" s="513">
        <v>577</v>
      </c>
      <c r="B369" s="513" t="s">
        <v>4247</v>
      </c>
      <c r="C369" s="513" t="s">
        <v>4275</v>
      </c>
      <c r="D369" s="513" t="s">
        <v>5368</v>
      </c>
      <c r="E369" s="513">
        <v>28.8</v>
      </c>
      <c r="F369" s="513" t="s">
        <v>4316</v>
      </c>
      <c r="G369" s="513" t="s">
        <v>12203</v>
      </c>
      <c r="H369" s="513" t="s">
        <v>5350</v>
      </c>
      <c r="I369" s="513" t="s">
        <v>7126</v>
      </c>
      <c r="J369" s="513" t="s">
        <v>7115</v>
      </c>
      <c r="K369" s="513" t="s">
        <v>4310</v>
      </c>
      <c r="L369" s="513" t="s">
        <v>4312</v>
      </c>
      <c r="M369" s="513" t="s">
        <v>7116</v>
      </c>
      <c r="N369" s="517">
        <v>43199.694808831016</v>
      </c>
      <c r="O369" s="513" t="s">
        <v>6062</v>
      </c>
      <c r="P369" s="645">
        <v>1043</v>
      </c>
      <c r="Q369" s="513" t="s">
        <v>5327</v>
      </c>
      <c r="R369" s="513" t="s">
        <v>5368</v>
      </c>
      <c r="S369" s="513" t="s">
        <v>7117</v>
      </c>
      <c r="T369" s="513" t="s">
        <v>4300</v>
      </c>
      <c r="U369" t="s">
        <v>5329</v>
      </c>
      <c r="V369" t="str">
        <f>VLOOKUP(F369,'[3]Tổng - PL KS'!$B$9:$B$1291,1,FALSE)</f>
        <v>PHRU8605441</v>
      </c>
    </row>
    <row r="370" spans="1:22" ht="127.5" hidden="1">
      <c r="A370" s="513">
        <v>578</v>
      </c>
      <c r="B370" s="513" t="s">
        <v>4247</v>
      </c>
      <c r="C370" s="513" t="s">
        <v>45</v>
      </c>
      <c r="D370" s="513" t="s">
        <v>309</v>
      </c>
      <c r="E370" s="513">
        <v>19.2</v>
      </c>
      <c r="F370" s="513" t="s">
        <v>1118</v>
      </c>
      <c r="G370" s="513" t="s">
        <v>12203</v>
      </c>
      <c r="H370" s="513" t="s">
        <v>5350</v>
      </c>
      <c r="I370" s="513" t="s">
        <v>7127</v>
      </c>
      <c r="J370" s="513" t="s">
        <v>7128</v>
      </c>
      <c r="K370" s="513" t="s">
        <v>7129</v>
      </c>
      <c r="L370" s="513" t="s">
        <v>1119</v>
      </c>
      <c r="M370" s="513" t="s">
        <v>7130</v>
      </c>
      <c r="N370" s="517">
        <v>43201.304163773144</v>
      </c>
      <c r="O370" s="513" t="s">
        <v>308</v>
      </c>
      <c r="P370" s="645">
        <v>1041</v>
      </c>
      <c r="Q370" s="513" t="s">
        <v>5327</v>
      </c>
      <c r="R370" s="513" t="s">
        <v>309</v>
      </c>
      <c r="S370" s="513" t="s">
        <v>7083</v>
      </c>
      <c r="T370" s="513" t="s">
        <v>4300</v>
      </c>
      <c r="U370" t="s">
        <v>5329</v>
      </c>
      <c r="V370" t="str">
        <f>VLOOKUP(F370,'[3]Tổng - PL KS'!$B$9:$B$1291,1,FALSE)</f>
        <v>GLDU7253681</v>
      </c>
    </row>
    <row r="371" spans="1:22" ht="191.25" hidden="1">
      <c r="A371" s="513">
        <v>579</v>
      </c>
      <c r="B371" s="513" t="s">
        <v>4247</v>
      </c>
      <c r="C371" s="513" t="s">
        <v>4297</v>
      </c>
      <c r="D371" s="513" t="s">
        <v>5368</v>
      </c>
      <c r="E371" s="513">
        <v>27.6</v>
      </c>
      <c r="F371" s="513" t="s">
        <v>4323</v>
      </c>
      <c r="G371" s="513" t="s">
        <v>12203</v>
      </c>
      <c r="H371" s="513" t="s">
        <v>5350</v>
      </c>
      <c r="I371" s="513" t="s">
        <v>7131</v>
      </c>
      <c r="J371" s="513" t="s">
        <v>7132</v>
      </c>
      <c r="K371" s="513" t="s">
        <v>4310</v>
      </c>
      <c r="L371" s="513" t="s">
        <v>4322</v>
      </c>
      <c r="M371" s="513" t="s">
        <v>7133</v>
      </c>
      <c r="N371" s="517">
        <v>43212.376791898147</v>
      </c>
      <c r="O371" s="513" t="s">
        <v>7134</v>
      </c>
      <c r="P371" s="645">
        <v>1030</v>
      </c>
      <c r="Q371" s="513" t="s">
        <v>5327</v>
      </c>
      <c r="R371" s="513" t="s">
        <v>5368</v>
      </c>
      <c r="S371" s="513" t="s">
        <v>7111</v>
      </c>
      <c r="T371" s="513" t="s">
        <v>4300</v>
      </c>
      <c r="U371" t="s">
        <v>5329</v>
      </c>
      <c r="V371" t="str">
        <f>VLOOKUP(F371,'[3]Tổng - PL KS'!$B$9:$B$1291,1,FALSE)</f>
        <v>NSSU7067690</v>
      </c>
    </row>
    <row r="372" spans="1:22" ht="191.25" hidden="1">
      <c r="A372" s="513">
        <v>580</v>
      </c>
      <c r="B372" s="513" t="s">
        <v>4247</v>
      </c>
      <c r="C372" s="513" t="s">
        <v>4297</v>
      </c>
      <c r="D372" s="513" t="s">
        <v>5368</v>
      </c>
      <c r="E372" s="513">
        <v>27.8</v>
      </c>
      <c r="F372" s="513" t="s">
        <v>4321</v>
      </c>
      <c r="G372" s="513" t="s">
        <v>12203</v>
      </c>
      <c r="H372" s="513" t="s">
        <v>5350</v>
      </c>
      <c r="I372" s="513" t="s">
        <v>7135</v>
      </c>
      <c r="J372" s="513" t="s">
        <v>7132</v>
      </c>
      <c r="K372" s="513" t="s">
        <v>4310</v>
      </c>
      <c r="L372" s="513" t="s">
        <v>4322</v>
      </c>
      <c r="M372" s="513" t="s">
        <v>7133</v>
      </c>
      <c r="N372" s="517">
        <v>43212.327690243052</v>
      </c>
      <c r="O372" s="513" t="s">
        <v>7134</v>
      </c>
      <c r="P372" s="645">
        <v>1030</v>
      </c>
      <c r="Q372" s="513" t="s">
        <v>5327</v>
      </c>
      <c r="R372" s="513" t="s">
        <v>5368</v>
      </c>
      <c r="S372" s="513" t="s">
        <v>7111</v>
      </c>
      <c r="T372" s="513" t="s">
        <v>4300</v>
      </c>
      <c r="U372" t="s">
        <v>5329</v>
      </c>
      <c r="V372" t="str">
        <f>VLOOKUP(F372,'[3]Tổng - PL KS'!$B$9:$B$1291,1,FALSE)</f>
        <v>NSSU7047647</v>
      </c>
    </row>
    <row r="373" spans="1:22" ht="191.25" hidden="1">
      <c r="A373" s="513">
        <v>581</v>
      </c>
      <c r="B373" s="513" t="s">
        <v>4247</v>
      </c>
      <c r="C373" s="513" t="s">
        <v>4297</v>
      </c>
      <c r="D373" s="513" t="s">
        <v>5368</v>
      </c>
      <c r="E373" s="513">
        <v>28</v>
      </c>
      <c r="F373" s="513" t="s">
        <v>4328</v>
      </c>
      <c r="G373" s="513" t="s">
        <v>12203</v>
      </c>
      <c r="H373" s="513" t="s">
        <v>5350</v>
      </c>
      <c r="I373" s="513" t="s">
        <v>7136</v>
      </c>
      <c r="J373" s="513" t="s">
        <v>7132</v>
      </c>
      <c r="K373" s="513" t="s">
        <v>4310</v>
      </c>
      <c r="L373" s="513" t="s">
        <v>4322</v>
      </c>
      <c r="M373" s="513" t="s">
        <v>7133</v>
      </c>
      <c r="N373" s="517">
        <v>43212.458913391201</v>
      </c>
      <c r="O373" s="513" t="s">
        <v>7134</v>
      </c>
      <c r="P373" s="645">
        <v>1030</v>
      </c>
      <c r="Q373" s="513" t="s">
        <v>5327</v>
      </c>
      <c r="R373" s="513" t="s">
        <v>5368</v>
      </c>
      <c r="S373" s="513" t="s">
        <v>7111</v>
      </c>
      <c r="T373" s="513" t="s">
        <v>4300</v>
      </c>
      <c r="U373" t="s">
        <v>5329</v>
      </c>
      <c r="V373" t="str">
        <f>VLOOKUP(F373,'[3]Tổng - PL KS'!$B$9:$B$1291,1,FALSE)</f>
        <v>NSSU7081169</v>
      </c>
    </row>
    <row r="374" spans="1:22" ht="191.25" hidden="1">
      <c r="A374" s="513">
        <v>582</v>
      </c>
      <c r="B374" s="513" t="s">
        <v>4247</v>
      </c>
      <c r="C374" s="513" t="s">
        <v>4297</v>
      </c>
      <c r="D374" s="513" t="s">
        <v>5368</v>
      </c>
      <c r="E374" s="513">
        <v>27.5</v>
      </c>
      <c r="F374" s="513" t="s">
        <v>4327</v>
      </c>
      <c r="G374" s="513" t="s">
        <v>12203</v>
      </c>
      <c r="H374" s="513" t="s">
        <v>5350</v>
      </c>
      <c r="I374" s="513" t="s">
        <v>7137</v>
      </c>
      <c r="J374" s="513" t="s">
        <v>7132</v>
      </c>
      <c r="K374" s="513" t="s">
        <v>4310</v>
      </c>
      <c r="L374" s="513" t="s">
        <v>4322</v>
      </c>
      <c r="M374" s="513" t="s">
        <v>7133</v>
      </c>
      <c r="N374" s="517">
        <v>43212.439870752314</v>
      </c>
      <c r="O374" s="513" t="s">
        <v>7134</v>
      </c>
      <c r="P374" s="645">
        <v>1030</v>
      </c>
      <c r="Q374" s="513" t="s">
        <v>5327</v>
      </c>
      <c r="R374" s="513" t="s">
        <v>5368</v>
      </c>
      <c r="S374" s="513" t="s">
        <v>7111</v>
      </c>
      <c r="T374" s="513" t="s">
        <v>4300</v>
      </c>
      <c r="U374" t="s">
        <v>5329</v>
      </c>
      <c r="V374" t="str">
        <f>VLOOKUP(F374,'[3]Tổng - PL KS'!$B$9:$B$1291,1,FALSE)</f>
        <v>TCNU4162767</v>
      </c>
    </row>
    <row r="375" spans="1:22" ht="191.25" hidden="1">
      <c r="A375" s="513">
        <v>583</v>
      </c>
      <c r="B375" s="513" t="s">
        <v>4247</v>
      </c>
      <c r="C375" s="513" t="s">
        <v>4297</v>
      </c>
      <c r="D375" s="513" t="s">
        <v>5368</v>
      </c>
      <c r="E375" s="513">
        <v>27.8</v>
      </c>
      <c r="F375" s="513" t="s">
        <v>4324</v>
      </c>
      <c r="G375" s="513" t="s">
        <v>12203</v>
      </c>
      <c r="H375" s="513" t="s">
        <v>5350</v>
      </c>
      <c r="I375" s="513" t="s">
        <v>7138</v>
      </c>
      <c r="J375" s="513" t="s">
        <v>7132</v>
      </c>
      <c r="K375" s="513" t="s">
        <v>4310</v>
      </c>
      <c r="L375" s="513" t="s">
        <v>4322</v>
      </c>
      <c r="M375" s="513" t="s">
        <v>7133</v>
      </c>
      <c r="N375" s="517">
        <v>43212.379487037033</v>
      </c>
      <c r="O375" s="513" t="s">
        <v>7134</v>
      </c>
      <c r="P375" s="645">
        <v>1030</v>
      </c>
      <c r="Q375" s="513" t="s">
        <v>5327</v>
      </c>
      <c r="R375" s="513" t="s">
        <v>5368</v>
      </c>
      <c r="S375" s="513" t="s">
        <v>7111</v>
      </c>
      <c r="T375" s="513" t="s">
        <v>4300</v>
      </c>
      <c r="U375" t="s">
        <v>5329</v>
      </c>
      <c r="V375" t="str">
        <f>VLOOKUP(F375,'[3]Tổng - PL KS'!$B$9:$B$1291,1,FALSE)</f>
        <v>NSSU7048200</v>
      </c>
    </row>
    <row r="376" spans="1:22" ht="191.25" hidden="1">
      <c r="A376" s="513">
        <v>584</v>
      </c>
      <c r="B376" s="513" t="s">
        <v>4247</v>
      </c>
      <c r="C376" s="513" t="s">
        <v>4297</v>
      </c>
      <c r="D376" s="513" t="s">
        <v>5368</v>
      </c>
      <c r="E376" s="513">
        <v>28</v>
      </c>
      <c r="F376" s="513" t="s">
        <v>4325</v>
      </c>
      <c r="G376" s="513" t="s">
        <v>12203</v>
      </c>
      <c r="H376" s="513" t="s">
        <v>5350</v>
      </c>
      <c r="I376" s="513" t="s">
        <v>7139</v>
      </c>
      <c r="J376" s="513" t="s">
        <v>7132</v>
      </c>
      <c r="K376" s="513" t="s">
        <v>4310</v>
      </c>
      <c r="L376" s="513" t="s">
        <v>4322</v>
      </c>
      <c r="M376" s="513" t="s">
        <v>7133</v>
      </c>
      <c r="N376" s="517">
        <v>43212.415278275461</v>
      </c>
      <c r="O376" s="513" t="s">
        <v>7134</v>
      </c>
      <c r="P376" s="645">
        <v>1030</v>
      </c>
      <c r="Q376" s="513" t="s">
        <v>5327</v>
      </c>
      <c r="R376" s="513" t="s">
        <v>5368</v>
      </c>
      <c r="S376" s="513" t="s">
        <v>7111</v>
      </c>
      <c r="T376" s="513" t="s">
        <v>4300</v>
      </c>
      <c r="U376" t="s">
        <v>5329</v>
      </c>
      <c r="V376" t="str">
        <f>VLOOKUP(F376,'[3]Tổng - PL KS'!$B$9:$B$1291,1,FALSE)</f>
        <v>TGHU8748167</v>
      </c>
    </row>
    <row r="377" spans="1:22" ht="191.25" hidden="1">
      <c r="A377" s="513">
        <v>585</v>
      </c>
      <c r="B377" s="513" t="s">
        <v>4247</v>
      </c>
      <c r="C377" s="513" t="s">
        <v>4297</v>
      </c>
      <c r="D377" s="513" t="s">
        <v>5368</v>
      </c>
      <c r="E377" s="513">
        <v>28.9</v>
      </c>
      <c r="F377" s="513" t="s">
        <v>4326</v>
      </c>
      <c r="G377" s="513" t="s">
        <v>12203</v>
      </c>
      <c r="H377" s="513" t="s">
        <v>5350</v>
      </c>
      <c r="I377" s="513" t="s">
        <v>7140</v>
      </c>
      <c r="J377" s="513" t="s">
        <v>7132</v>
      </c>
      <c r="K377" s="513" t="s">
        <v>4310</v>
      </c>
      <c r="L377" s="513" t="s">
        <v>4322</v>
      </c>
      <c r="M377" s="513" t="s">
        <v>7133</v>
      </c>
      <c r="N377" s="517">
        <v>43212.4182659375</v>
      </c>
      <c r="O377" s="513" t="s">
        <v>7134</v>
      </c>
      <c r="P377" s="645">
        <v>1030</v>
      </c>
      <c r="Q377" s="513" t="s">
        <v>5327</v>
      </c>
      <c r="R377" s="513" t="s">
        <v>5368</v>
      </c>
      <c r="S377" s="513" t="s">
        <v>7111</v>
      </c>
      <c r="T377" s="513" t="s">
        <v>4300</v>
      </c>
      <c r="U377" t="s">
        <v>5329</v>
      </c>
      <c r="V377" t="str">
        <f>VLOOKUP(F377,'[3]Tổng - PL KS'!$B$9:$B$1291,1,FALSE)</f>
        <v>NSSU7060340</v>
      </c>
    </row>
    <row r="378" spans="1:22" ht="242.25" hidden="1">
      <c r="A378" s="513">
        <v>586</v>
      </c>
      <c r="B378" s="513" t="s">
        <v>4247</v>
      </c>
      <c r="C378" s="513" t="s">
        <v>45</v>
      </c>
      <c r="D378" s="513" t="s">
        <v>309</v>
      </c>
      <c r="E378" s="513">
        <v>27.1</v>
      </c>
      <c r="F378" s="513" t="s">
        <v>1125</v>
      </c>
      <c r="G378" s="513" t="s">
        <v>12203</v>
      </c>
      <c r="H378" s="513" t="s">
        <v>5350</v>
      </c>
      <c r="I378" s="513" t="s">
        <v>7141</v>
      </c>
      <c r="J378" s="513" t="s">
        <v>7142</v>
      </c>
      <c r="K378" s="513" t="s">
        <v>7143</v>
      </c>
      <c r="L378" s="513" t="s">
        <v>1122</v>
      </c>
      <c r="M378" s="513" t="s">
        <v>7144</v>
      </c>
      <c r="N378" s="517">
        <v>43216.324814814812</v>
      </c>
      <c r="O378" s="513" t="s">
        <v>7145</v>
      </c>
      <c r="P378" s="645">
        <v>1026</v>
      </c>
      <c r="Q378" s="513" t="s">
        <v>5327</v>
      </c>
      <c r="R378" s="513" t="s">
        <v>309</v>
      </c>
      <c r="S378" s="513" t="s">
        <v>7087</v>
      </c>
      <c r="T378" s="513" t="s">
        <v>4300</v>
      </c>
      <c r="U378" t="s">
        <v>5329</v>
      </c>
      <c r="V378" t="str">
        <f>VLOOKUP(F378,'[3]Tổng - PL KS'!$B$9:$B$1291,1,FALSE)</f>
        <v>PCSU5101550</v>
      </c>
    </row>
    <row r="379" spans="1:22" ht="242.25" hidden="1">
      <c r="A379" s="513">
        <v>587</v>
      </c>
      <c r="B379" s="513" t="s">
        <v>4247</v>
      </c>
      <c r="C379" s="513" t="s">
        <v>45</v>
      </c>
      <c r="D379" s="513" t="s">
        <v>309</v>
      </c>
      <c r="E379" s="513">
        <v>26.2</v>
      </c>
      <c r="F379" s="513" t="s">
        <v>1121</v>
      </c>
      <c r="G379" s="513" t="s">
        <v>12203</v>
      </c>
      <c r="H379" s="513" t="s">
        <v>5350</v>
      </c>
      <c r="I379" s="513" t="s">
        <v>7146</v>
      </c>
      <c r="J379" s="513" t="s">
        <v>7142</v>
      </c>
      <c r="K379" s="513" t="s">
        <v>7143</v>
      </c>
      <c r="L379" s="513" t="s">
        <v>1122</v>
      </c>
      <c r="M379" s="513" t="s">
        <v>7144</v>
      </c>
      <c r="N379" s="517">
        <v>43216.328516979163</v>
      </c>
      <c r="O379" s="513" t="s">
        <v>7145</v>
      </c>
      <c r="P379" s="645">
        <v>1026</v>
      </c>
      <c r="Q379" s="513" t="s">
        <v>5327</v>
      </c>
      <c r="R379" s="513" t="s">
        <v>309</v>
      </c>
      <c r="S379" s="513" t="s">
        <v>7087</v>
      </c>
      <c r="T379" s="513" t="s">
        <v>4300</v>
      </c>
      <c r="U379" t="s">
        <v>5329</v>
      </c>
      <c r="V379" t="str">
        <f>VLOOKUP(F379,'[3]Tổng - PL KS'!$B$9:$B$1291,1,FALSE)</f>
        <v>DYLU5106624</v>
      </c>
    </row>
    <row r="380" spans="1:22" ht="242.25" hidden="1">
      <c r="A380" s="513">
        <v>588</v>
      </c>
      <c r="B380" s="513" t="s">
        <v>4247</v>
      </c>
      <c r="C380" s="513" t="s">
        <v>45</v>
      </c>
      <c r="D380" s="513" t="s">
        <v>309</v>
      </c>
      <c r="E380" s="513">
        <v>20.6</v>
      </c>
      <c r="F380" s="513" t="s">
        <v>1124</v>
      </c>
      <c r="G380" s="513" t="s">
        <v>12203</v>
      </c>
      <c r="H380" s="513" t="s">
        <v>5350</v>
      </c>
      <c r="I380" s="513" t="s">
        <v>7147</v>
      </c>
      <c r="J380" s="513" t="s">
        <v>7142</v>
      </c>
      <c r="K380" s="513" t="s">
        <v>7143</v>
      </c>
      <c r="L380" s="513" t="s">
        <v>1122</v>
      </c>
      <c r="M380" s="513" t="s">
        <v>7144</v>
      </c>
      <c r="N380" s="517">
        <v>43216.214615428238</v>
      </c>
      <c r="O380" s="513" t="s">
        <v>7145</v>
      </c>
      <c r="P380" s="645">
        <v>1026</v>
      </c>
      <c r="Q380" s="513" t="s">
        <v>5327</v>
      </c>
      <c r="R380" s="513" t="s">
        <v>309</v>
      </c>
      <c r="S380" s="513" t="s">
        <v>7087</v>
      </c>
      <c r="T380" s="513" t="s">
        <v>4300</v>
      </c>
      <c r="U380" t="s">
        <v>5329</v>
      </c>
      <c r="V380" t="str">
        <f>VLOOKUP(F380,'[3]Tổng - PL KS'!$B$9:$B$1291,1,FALSE)</f>
        <v>SEGU4844930</v>
      </c>
    </row>
    <row r="381" spans="1:22" ht="178.5" hidden="1">
      <c r="A381" s="513">
        <v>589</v>
      </c>
      <c r="B381" s="513" t="s">
        <v>4247</v>
      </c>
      <c r="C381" s="513" t="s">
        <v>90</v>
      </c>
      <c r="D381" s="513" t="s">
        <v>6911</v>
      </c>
      <c r="E381" s="513">
        <v>19.899999999999999</v>
      </c>
      <c r="F381" s="513" t="s">
        <v>1126</v>
      </c>
      <c r="G381" s="513" t="s">
        <v>12203</v>
      </c>
      <c r="H381" s="513" t="s">
        <v>5350</v>
      </c>
      <c r="I381" s="513" t="s">
        <v>7148</v>
      </c>
      <c r="J381" s="513" t="s">
        <v>7149</v>
      </c>
      <c r="K381" s="513" t="s">
        <v>7150</v>
      </c>
      <c r="L381" s="513" t="s">
        <v>1127</v>
      </c>
      <c r="M381" s="513" t="s">
        <v>7151</v>
      </c>
      <c r="N381" s="517">
        <v>43219.268465821755</v>
      </c>
      <c r="O381" s="513" t="s">
        <v>7152</v>
      </c>
      <c r="P381" s="645">
        <v>1023</v>
      </c>
      <c r="Q381" s="513" t="s">
        <v>5327</v>
      </c>
      <c r="R381" s="513" t="s">
        <v>6911</v>
      </c>
      <c r="S381" s="513" t="s">
        <v>7087</v>
      </c>
      <c r="T381" s="513" t="s">
        <v>4300</v>
      </c>
      <c r="U381" t="s">
        <v>5329</v>
      </c>
      <c r="V381" t="str">
        <f>VLOOKUP(F381,'[3]Tổng - PL KS'!$B$9:$B$1291,1,FALSE)</f>
        <v>KMTU9261127</v>
      </c>
    </row>
    <row r="382" spans="1:22" ht="178.5" hidden="1">
      <c r="A382" s="513">
        <v>590</v>
      </c>
      <c r="B382" s="513" t="s">
        <v>4247</v>
      </c>
      <c r="C382" s="513" t="s">
        <v>90</v>
      </c>
      <c r="D382" s="513" t="s">
        <v>6911</v>
      </c>
      <c r="E382" s="513">
        <v>19.899999999999999</v>
      </c>
      <c r="F382" s="513" t="s">
        <v>1129</v>
      </c>
      <c r="G382" s="513" t="s">
        <v>12203</v>
      </c>
      <c r="H382" s="513" t="s">
        <v>5350</v>
      </c>
      <c r="I382" s="513" t="s">
        <v>7153</v>
      </c>
      <c r="J382" s="513" t="s">
        <v>7154</v>
      </c>
      <c r="K382" s="513" t="s">
        <v>7150</v>
      </c>
      <c r="L382" s="513" t="s">
        <v>1127</v>
      </c>
      <c r="M382" s="513" t="s">
        <v>7151</v>
      </c>
      <c r="N382" s="517">
        <v>43219.266449999996</v>
      </c>
      <c r="O382" s="513" t="s">
        <v>7152</v>
      </c>
      <c r="P382" s="645">
        <v>1023</v>
      </c>
      <c r="Q382" s="513" t="s">
        <v>5327</v>
      </c>
      <c r="R382" s="513" t="s">
        <v>6911</v>
      </c>
      <c r="S382" s="513" t="s">
        <v>7087</v>
      </c>
      <c r="T382" s="513" t="s">
        <v>4300</v>
      </c>
      <c r="U382" t="s">
        <v>5329</v>
      </c>
      <c r="V382" t="str">
        <f>VLOOKUP(F382,'[3]Tổng - PL KS'!$B$9:$B$1291,1,FALSE)</f>
        <v>TCNU8599502</v>
      </c>
    </row>
    <row r="383" spans="1:22" ht="178.5" hidden="1">
      <c r="A383" s="513">
        <v>591</v>
      </c>
      <c r="B383" s="513" t="s">
        <v>4247</v>
      </c>
      <c r="C383" s="513" t="s">
        <v>90</v>
      </c>
      <c r="D383" s="513" t="s">
        <v>6911</v>
      </c>
      <c r="E383" s="513">
        <v>19.8</v>
      </c>
      <c r="F383" s="513" t="s">
        <v>1130</v>
      </c>
      <c r="G383" s="513" t="s">
        <v>12203</v>
      </c>
      <c r="H383" s="513" t="s">
        <v>5350</v>
      </c>
      <c r="I383" s="513" t="s">
        <v>7155</v>
      </c>
      <c r="J383" s="513" t="s">
        <v>7154</v>
      </c>
      <c r="K383" s="513" t="s">
        <v>7150</v>
      </c>
      <c r="L383" s="513" t="s">
        <v>1127</v>
      </c>
      <c r="M383" s="513" t="s">
        <v>7151</v>
      </c>
      <c r="N383" s="517">
        <v>43219.192742210646</v>
      </c>
      <c r="O383" s="513" t="s">
        <v>7152</v>
      </c>
      <c r="P383" s="645">
        <v>1023</v>
      </c>
      <c r="Q383" s="513" t="s">
        <v>5327</v>
      </c>
      <c r="R383" s="513" t="s">
        <v>6911</v>
      </c>
      <c r="S383" s="513" t="s">
        <v>7087</v>
      </c>
      <c r="T383" s="513" t="s">
        <v>4300</v>
      </c>
      <c r="U383" t="s">
        <v>5329</v>
      </c>
      <c r="V383" t="str">
        <f>VLOOKUP(F383,'[3]Tổng - PL KS'!$B$9:$B$1291,1,FALSE)</f>
        <v>SEGU5549250</v>
      </c>
    </row>
    <row r="384" spans="1:22" ht="114.75" hidden="1">
      <c r="A384" s="513">
        <v>592</v>
      </c>
      <c r="B384" s="513" t="s">
        <v>4247</v>
      </c>
      <c r="C384" s="513" t="s">
        <v>90</v>
      </c>
      <c r="D384" s="513" t="s">
        <v>6911</v>
      </c>
      <c r="E384" s="513">
        <v>19.899999999999999</v>
      </c>
      <c r="F384" s="513" t="s">
        <v>1131</v>
      </c>
      <c r="G384" s="513" t="s">
        <v>12203</v>
      </c>
      <c r="H384" s="513" t="s">
        <v>5350</v>
      </c>
      <c r="I384" s="513" t="s">
        <v>7156</v>
      </c>
      <c r="J384" s="513" t="s">
        <v>7157</v>
      </c>
      <c r="K384" s="513" t="s">
        <v>7150</v>
      </c>
      <c r="L384" s="513" t="s">
        <v>1132</v>
      </c>
      <c r="M384" s="513" t="s">
        <v>7151</v>
      </c>
      <c r="N384" s="517">
        <v>43219.366053240738</v>
      </c>
      <c r="O384" s="513" t="s">
        <v>7152</v>
      </c>
      <c r="P384" s="645">
        <v>1023</v>
      </c>
      <c r="Q384" s="513" t="s">
        <v>5327</v>
      </c>
      <c r="R384" s="513" t="s">
        <v>6911</v>
      </c>
      <c r="S384" s="513" t="s">
        <v>7087</v>
      </c>
      <c r="T384" s="513" t="s">
        <v>4300</v>
      </c>
      <c r="U384" t="s">
        <v>5329</v>
      </c>
      <c r="V384" t="str">
        <f>VLOOKUP(F384,'[3]Tổng - PL KS'!$B$9:$B$1291,1,FALSE)</f>
        <v>TEMU7800593</v>
      </c>
    </row>
    <row r="385" spans="1:22" ht="191.25" hidden="1">
      <c r="A385" s="513">
        <v>593</v>
      </c>
      <c r="B385" s="513" t="s">
        <v>4247</v>
      </c>
      <c r="C385" s="513" t="s">
        <v>45</v>
      </c>
      <c r="D385" s="513" t="s">
        <v>309</v>
      </c>
      <c r="E385" s="513">
        <v>19.3</v>
      </c>
      <c r="F385" s="513" t="s">
        <v>1135</v>
      </c>
      <c r="G385" s="513" t="s">
        <v>12203</v>
      </c>
      <c r="H385" s="513" t="s">
        <v>5350</v>
      </c>
      <c r="I385" s="513" t="s">
        <v>7158</v>
      </c>
      <c r="J385" s="513" t="s">
        <v>7159</v>
      </c>
      <c r="K385" s="513" t="s">
        <v>7160</v>
      </c>
      <c r="L385" s="513" t="s">
        <v>1136</v>
      </c>
      <c r="M385" s="513" t="s">
        <v>7161</v>
      </c>
      <c r="N385" s="517">
        <v>43226.066284722219</v>
      </c>
      <c r="O385" s="513" t="s">
        <v>7134</v>
      </c>
      <c r="P385" s="645">
        <v>1016</v>
      </c>
      <c r="Q385" s="513" t="s">
        <v>5327</v>
      </c>
      <c r="R385" s="513" t="s">
        <v>309</v>
      </c>
      <c r="S385" s="513" t="s">
        <v>7087</v>
      </c>
      <c r="T385" s="513" t="s">
        <v>4300</v>
      </c>
      <c r="U385" t="s">
        <v>5329</v>
      </c>
      <c r="V385" t="str">
        <f>VLOOKUP(F385,'[3]Tổng - PL KS'!$B$9:$B$1291,1,FALSE)</f>
        <v>TCNU3331435</v>
      </c>
    </row>
    <row r="386" spans="1:22" ht="191.25" hidden="1">
      <c r="A386" s="513">
        <v>594</v>
      </c>
      <c r="B386" s="513" t="s">
        <v>4247</v>
      </c>
      <c r="C386" s="513" t="s">
        <v>45</v>
      </c>
      <c r="D386" s="513" t="s">
        <v>309</v>
      </c>
      <c r="E386" s="513">
        <v>19.100000000000001</v>
      </c>
      <c r="F386" s="513" t="s">
        <v>1138</v>
      </c>
      <c r="G386" s="513" t="s">
        <v>12203</v>
      </c>
      <c r="H386" s="513" t="s">
        <v>5350</v>
      </c>
      <c r="I386" s="513" t="s">
        <v>7162</v>
      </c>
      <c r="J386" s="513" t="s">
        <v>7159</v>
      </c>
      <c r="K386" s="513" t="s">
        <v>7160</v>
      </c>
      <c r="L386" s="513" t="s">
        <v>1136</v>
      </c>
      <c r="M386" s="513" t="s">
        <v>7161</v>
      </c>
      <c r="N386" s="517">
        <v>43226.120358796295</v>
      </c>
      <c r="O386" s="513" t="s">
        <v>7134</v>
      </c>
      <c r="P386" s="645">
        <v>1016</v>
      </c>
      <c r="Q386" s="513" t="s">
        <v>5327</v>
      </c>
      <c r="R386" s="513" t="s">
        <v>309</v>
      </c>
      <c r="S386" s="513" t="s">
        <v>7087</v>
      </c>
      <c r="T386" s="513" t="s">
        <v>4300</v>
      </c>
      <c r="U386" t="s">
        <v>5329</v>
      </c>
      <c r="V386" t="str">
        <f>VLOOKUP(F386,'[3]Tổng - PL KS'!$B$9:$B$1291,1,FALSE)</f>
        <v>TEMU6787795</v>
      </c>
    </row>
    <row r="387" spans="1:22" ht="191.25" hidden="1">
      <c r="A387" s="513">
        <v>595</v>
      </c>
      <c r="B387" s="513" t="s">
        <v>4247</v>
      </c>
      <c r="C387" s="513" t="s">
        <v>45</v>
      </c>
      <c r="D387" s="513" t="s">
        <v>309</v>
      </c>
      <c r="E387" s="513">
        <v>19.2</v>
      </c>
      <c r="F387" s="513" t="s">
        <v>1133</v>
      </c>
      <c r="G387" s="513" t="s">
        <v>12203</v>
      </c>
      <c r="H387" s="513" t="s">
        <v>5350</v>
      </c>
      <c r="I387" s="513" t="s">
        <v>7163</v>
      </c>
      <c r="J387" s="513" t="s">
        <v>7159</v>
      </c>
      <c r="K387" s="513" t="s">
        <v>7160</v>
      </c>
      <c r="L387" s="513" t="s">
        <v>1134</v>
      </c>
      <c r="M387" s="513" t="s">
        <v>7161</v>
      </c>
      <c r="N387" s="517">
        <v>43226.108217592591</v>
      </c>
      <c r="O387" s="513" t="s">
        <v>7134</v>
      </c>
      <c r="P387" s="645">
        <v>1016</v>
      </c>
      <c r="Q387" s="513" t="s">
        <v>5327</v>
      </c>
      <c r="R387" s="513" t="s">
        <v>309</v>
      </c>
      <c r="S387" s="513" t="s">
        <v>7087</v>
      </c>
      <c r="T387" s="513" t="s">
        <v>4300</v>
      </c>
      <c r="U387" t="s">
        <v>5329</v>
      </c>
      <c r="V387" t="str">
        <f>VLOOKUP(F387,'[3]Tổng - PL KS'!$B$9:$B$1291,1,FALSE)</f>
        <v>NSSU7041839</v>
      </c>
    </row>
    <row r="388" spans="1:22" ht="191.25" hidden="1">
      <c r="A388" s="513">
        <v>596</v>
      </c>
      <c r="B388" s="513" t="s">
        <v>4247</v>
      </c>
      <c r="C388" s="513" t="s">
        <v>45</v>
      </c>
      <c r="D388" s="513" t="s">
        <v>309</v>
      </c>
      <c r="E388" s="513">
        <v>19.100000000000001</v>
      </c>
      <c r="F388" s="513" t="s">
        <v>1140</v>
      </c>
      <c r="G388" s="513" t="s">
        <v>12203</v>
      </c>
      <c r="H388" s="513" t="s">
        <v>5350</v>
      </c>
      <c r="I388" s="513" t="s">
        <v>7164</v>
      </c>
      <c r="J388" s="513" t="s">
        <v>7159</v>
      </c>
      <c r="K388" s="513" t="s">
        <v>7160</v>
      </c>
      <c r="L388" s="513" t="s">
        <v>1134</v>
      </c>
      <c r="M388" s="513" t="s">
        <v>7161</v>
      </c>
      <c r="N388" s="517">
        <v>43226.134895833333</v>
      </c>
      <c r="O388" s="513" t="s">
        <v>7134</v>
      </c>
      <c r="P388" s="645">
        <v>1016</v>
      </c>
      <c r="Q388" s="513" t="s">
        <v>5327</v>
      </c>
      <c r="R388" s="513" t="s">
        <v>309</v>
      </c>
      <c r="S388" s="513" t="s">
        <v>7087</v>
      </c>
      <c r="T388" s="513" t="s">
        <v>4300</v>
      </c>
      <c r="U388" t="s">
        <v>5329</v>
      </c>
      <c r="V388" t="str">
        <f>VLOOKUP(F388,'[3]Tổng - PL KS'!$B$9:$B$1291,1,FALSE)</f>
        <v>NSSU7031532</v>
      </c>
    </row>
    <row r="389" spans="1:22" ht="191.25" hidden="1">
      <c r="A389" s="513">
        <v>597</v>
      </c>
      <c r="B389" s="513" t="s">
        <v>4247</v>
      </c>
      <c r="C389" s="513" t="s">
        <v>45</v>
      </c>
      <c r="D389" s="513" t="s">
        <v>309</v>
      </c>
      <c r="E389" s="513">
        <v>19</v>
      </c>
      <c r="F389" s="513" t="s">
        <v>1137</v>
      </c>
      <c r="G389" s="513" t="s">
        <v>12203</v>
      </c>
      <c r="H389" s="513" t="s">
        <v>5350</v>
      </c>
      <c r="I389" s="513" t="s">
        <v>7165</v>
      </c>
      <c r="J389" s="513" t="s">
        <v>7159</v>
      </c>
      <c r="K389" s="513" t="s">
        <v>7160</v>
      </c>
      <c r="L389" s="513" t="s">
        <v>1134</v>
      </c>
      <c r="M389" s="513" t="s">
        <v>7161</v>
      </c>
      <c r="N389" s="517">
        <v>43226.110196759255</v>
      </c>
      <c r="O389" s="513" t="s">
        <v>7134</v>
      </c>
      <c r="P389" s="645">
        <v>1016</v>
      </c>
      <c r="Q389" s="513" t="s">
        <v>5327</v>
      </c>
      <c r="R389" s="513" t="s">
        <v>309</v>
      </c>
      <c r="S389" s="513" t="s">
        <v>7087</v>
      </c>
      <c r="T389" s="513" t="s">
        <v>4300</v>
      </c>
      <c r="U389" t="s">
        <v>5329</v>
      </c>
      <c r="V389" t="str">
        <f>VLOOKUP(F389,'[3]Tổng - PL KS'!$B$9:$B$1291,1,FALSE)</f>
        <v>WBPU7080430</v>
      </c>
    </row>
    <row r="390" spans="1:22" ht="191.25" hidden="1">
      <c r="A390" s="513">
        <v>598</v>
      </c>
      <c r="B390" s="513" t="s">
        <v>4247</v>
      </c>
      <c r="C390" s="513" t="s">
        <v>45</v>
      </c>
      <c r="D390" s="513" t="s">
        <v>309</v>
      </c>
      <c r="E390" s="513">
        <v>19.2</v>
      </c>
      <c r="F390" s="513" t="s">
        <v>1139</v>
      </c>
      <c r="G390" s="513" t="s">
        <v>12203</v>
      </c>
      <c r="H390" s="513" t="s">
        <v>5350</v>
      </c>
      <c r="I390" s="513" t="s">
        <v>7166</v>
      </c>
      <c r="J390" s="513" t="s">
        <v>7159</v>
      </c>
      <c r="K390" s="513" t="s">
        <v>7160</v>
      </c>
      <c r="L390" s="513" t="s">
        <v>1136</v>
      </c>
      <c r="M390" s="513" t="s">
        <v>7161</v>
      </c>
      <c r="N390" s="517">
        <v>43226.111747685187</v>
      </c>
      <c r="O390" s="513" t="s">
        <v>7134</v>
      </c>
      <c r="P390" s="645">
        <v>1016</v>
      </c>
      <c r="Q390" s="513" t="s">
        <v>5327</v>
      </c>
      <c r="R390" s="513" t="s">
        <v>309</v>
      </c>
      <c r="S390" s="513" t="s">
        <v>7087</v>
      </c>
      <c r="T390" s="513" t="s">
        <v>4300</v>
      </c>
      <c r="U390" t="s">
        <v>5329</v>
      </c>
      <c r="V390" t="str">
        <f>VLOOKUP(F390,'[3]Tổng - PL KS'!$B$9:$B$1291,1,FALSE)</f>
        <v>TEMU7639236</v>
      </c>
    </row>
    <row r="391" spans="1:22" ht="165.75" hidden="1">
      <c r="A391" s="513">
        <v>602</v>
      </c>
      <c r="B391" s="513" t="s">
        <v>4247</v>
      </c>
      <c r="C391" s="513" t="s">
        <v>45</v>
      </c>
      <c r="D391" s="513" t="s">
        <v>309</v>
      </c>
      <c r="E391" s="513">
        <v>28.54</v>
      </c>
      <c r="F391" s="513" t="s">
        <v>1147</v>
      </c>
      <c r="G391" s="513" t="s">
        <v>12203</v>
      </c>
      <c r="H391" s="513" t="s">
        <v>5350</v>
      </c>
      <c r="I391" s="513" t="s">
        <v>7179</v>
      </c>
      <c r="J391" s="513" t="s">
        <v>6279</v>
      </c>
      <c r="K391" s="513" t="s">
        <v>7143</v>
      </c>
      <c r="L391" s="513" t="s">
        <v>1142</v>
      </c>
      <c r="M391" s="513" t="s">
        <v>7180</v>
      </c>
      <c r="N391" s="517">
        <v>43231.925671296296</v>
      </c>
      <c r="O391" s="513" t="s">
        <v>7134</v>
      </c>
      <c r="P391" s="645">
        <v>1011</v>
      </c>
      <c r="Q391" s="513" t="s">
        <v>5327</v>
      </c>
      <c r="R391" s="513" t="s">
        <v>309</v>
      </c>
      <c r="S391" s="513" t="s">
        <v>7087</v>
      </c>
      <c r="T391" s="513" t="s">
        <v>4300</v>
      </c>
      <c r="U391" t="s">
        <v>5329</v>
      </c>
      <c r="V391" t="str">
        <f>VLOOKUP(F391,'[3]Tổng - PL KS'!$B$9:$B$1291,1,FALSE)</f>
        <v>PCSU5102664</v>
      </c>
    </row>
    <row r="392" spans="1:22" ht="165.75" hidden="1">
      <c r="A392" s="513">
        <v>603</v>
      </c>
      <c r="B392" s="513" t="s">
        <v>4247</v>
      </c>
      <c r="C392" s="513" t="s">
        <v>45</v>
      </c>
      <c r="D392" s="513" t="s">
        <v>309</v>
      </c>
      <c r="E392" s="513">
        <v>23.19</v>
      </c>
      <c r="F392" s="513" t="s">
        <v>1141</v>
      </c>
      <c r="G392" s="513" t="s">
        <v>12203</v>
      </c>
      <c r="H392" s="513" t="s">
        <v>5350</v>
      </c>
      <c r="I392" s="513" t="s">
        <v>7181</v>
      </c>
      <c r="J392" s="513" t="s">
        <v>6279</v>
      </c>
      <c r="K392" s="513" t="s">
        <v>7143</v>
      </c>
      <c r="L392" s="513" t="s">
        <v>1142</v>
      </c>
      <c r="M392" s="513" t="s">
        <v>7180</v>
      </c>
      <c r="N392" s="517">
        <v>43231.895937499998</v>
      </c>
      <c r="O392" s="513" t="s">
        <v>7134</v>
      </c>
      <c r="P392" s="645">
        <v>1011</v>
      </c>
      <c r="Q392" s="513" t="s">
        <v>5327</v>
      </c>
      <c r="R392" s="513" t="s">
        <v>309</v>
      </c>
      <c r="S392" s="513" t="s">
        <v>7087</v>
      </c>
      <c r="T392" s="513" t="s">
        <v>4300</v>
      </c>
      <c r="U392" t="s">
        <v>5329</v>
      </c>
      <c r="V392" t="str">
        <f>VLOOKUP(F392,'[3]Tổng - PL KS'!$B$9:$B$1291,1,FALSE)</f>
        <v>DYLU5124546</v>
      </c>
    </row>
    <row r="393" spans="1:22" ht="165.75" hidden="1">
      <c r="A393" s="513">
        <v>604</v>
      </c>
      <c r="B393" s="513" t="s">
        <v>4247</v>
      </c>
      <c r="C393" s="513" t="s">
        <v>45</v>
      </c>
      <c r="D393" s="513" t="s">
        <v>309</v>
      </c>
      <c r="E393" s="513">
        <v>20.61</v>
      </c>
      <c r="F393" s="513" t="s">
        <v>1146</v>
      </c>
      <c r="G393" s="513" t="s">
        <v>12203</v>
      </c>
      <c r="H393" s="513" t="s">
        <v>5350</v>
      </c>
      <c r="I393" s="513" t="s">
        <v>7182</v>
      </c>
      <c r="J393" s="513" t="s">
        <v>6279</v>
      </c>
      <c r="K393" s="513" t="s">
        <v>7143</v>
      </c>
      <c r="L393" s="513" t="s">
        <v>1142</v>
      </c>
      <c r="M393" s="513" t="s">
        <v>7180</v>
      </c>
      <c r="N393" s="517">
        <v>43231.902175925927</v>
      </c>
      <c r="O393" s="513" t="s">
        <v>7134</v>
      </c>
      <c r="P393" s="645">
        <v>1011</v>
      </c>
      <c r="Q393" s="513" t="s">
        <v>5327</v>
      </c>
      <c r="R393" s="513" t="s">
        <v>309</v>
      </c>
      <c r="S393" s="513" t="s">
        <v>7087</v>
      </c>
      <c r="T393" s="513" t="s">
        <v>4300</v>
      </c>
      <c r="U393" t="s">
        <v>5329</v>
      </c>
      <c r="V393" t="str">
        <f>VLOOKUP(F393,'[3]Tổng - PL KS'!$B$9:$B$1291,1,FALSE)</f>
        <v>DYLU5136589</v>
      </c>
    </row>
    <row r="394" spans="1:22" ht="165.75" hidden="1">
      <c r="A394" s="513">
        <v>605</v>
      </c>
      <c r="B394" s="513" t="s">
        <v>4247</v>
      </c>
      <c r="C394" s="513" t="s">
        <v>45</v>
      </c>
      <c r="D394" s="513" t="s">
        <v>309</v>
      </c>
      <c r="E394" s="513">
        <v>15.9</v>
      </c>
      <c r="F394" s="513" t="s">
        <v>1144</v>
      </c>
      <c r="G394" s="513" t="s">
        <v>12203</v>
      </c>
      <c r="H394" s="513" t="s">
        <v>5350</v>
      </c>
      <c r="I394" s="513" t="s">
        <v>7183</v>
      </c>
      <c r="J394" s="513" t="s">
        <v>6279</v>
      </c>
      <c r="K394" s="513" t="s">
        <v>7143</v>
      </c>
      <c r="L394" s="513" t="s">
        <v>1142</v>
      </c>
      <c r="M394" s="513" t="s">
        <v>7180</v>
      </c>
      <c r="N394" s="517">
        <v>43231.876620370371</v>
      </c>
      <c r="O394" s="513" t="s">
        <v>7134</v>
      </c>
      <c r="P394" s="645">
        <v>1011</v>
      </c>
      <c r="Q394" s="513" t="s">
        <v>5327</v>
      </c>
      <c r="R394" s="513" t="s">
        <v>309</v>
      </c>
      <c r="S394" s="513" t="s">
        <v>7087</v>
      </c>
      <c r="T394" s="513" t="s">
        <v>4300</v>
      </c>
      <c r="U394" t="s">
        <v>5329</v>
      </c>
      <c r="V394" t="str">
        <f>VLOOKUP(F394,'[3]Tổng - PL KS'!$B$9:$B$1291,1,FALSE)</f>
        <v>SEGU4782930</v>
      </c>
    </row>
    <row r="395" spans="1:22" ht="165.75" hidden="1">
      <c r="A395" s="513">
        <v>606</v>
      </c>
      <c r="B395" s="513" t="s">
        <v>4247</v>
      </c>
      <c r="C395" s="513" t="s">
        <v>45</v>
      </c>
      <c r="D395" s="513" t="s">
        <v>309</v>
      </c>
      <c r="E395" s="513">
        <v>23.91</v>
      </c>
      <c r="F395" s="513" t="s">
        <v>1145</v>
      </c>
      <c r="G395" s="513" t="s">
        <v>12203</v>
      </c>
      <c r="H395" s="513" t="s">
        <v>5350</v>
      </c>
      <c r="I395" s="513" t="s">
        <v>7184</v>
      </c>
      <c r="J395" s="513" t="s">
        <v>6279</v>
      </c>
      <c r="K395" s="513" t="s">
        <v>7143</v>
      </c>
      <c r="L395" s="513" t="s">
        <v>1142</v>
      </c>
      <c r="M395" s="513" t="s">
        <v>7180</v>
      </c>
      <c r="N395" s="517">
        <v>43231.919849537036</v>
      </c>
      <c r="O395" s="513" t="s">
        <v>7134</v>
      </c>
      <c r="P395" s="645">
        <v>1011</v>
      </c>
      <c r="Q395" s="513" t="s">
        <v>5327</v>
      </c>
      <c r="R395" s="513" t="s">
        <v>309</v>
      </c>
      <c r="S395" s="513" t="s">
        <v>7087</v>
      </c>
      <c r="T395" s="513" t="s">
        <v>4300</v>
      </c>
      <c r="U395" t="s">
        <v>5329</v>
      </c>
      <c r="V395" t="str">
        <f>VLOOKUP(F395,'[3]Tổng - PL KS'!$B$9:$B$1291,1,FALSE)</f>
        <v>SEGU6456912</v>
      </c>
    </row>
    <row r="396" spans="1:22" ht="165.75" hidden="1">
      <c r="A396" s="513">
        <v>607</v>
      </c>
      <c r="B396" s="513" t="s">
        <v>4247</v>
      </c>
      <c r="C396" s="513" t="s">
        <v>45</v>
      </c>
      <c r="D396" s="513" t="s">
        <v>309</v>
      </c>
      <c r="E396" s="513">
        <v>28.87</v>
      </c>
      <c r="F396" s="513" t="s">
        <v>1149</v>
      </c>
      <c r="G396" s="513" t="s">
        <v>12203</v>
      </c>
      <c r="H396" s="513" t="s">
        <v>5350</v>
      </c>
      <c r="I396" s="513" t="s">
        <v>7185</v>
      </c>
      <c r="J396" s="513" t="s">
        <v>6279</v>
      </c>
      <c r="K396" s="513" t="s">
        <v>7143</v>
      </c>
      <c r="L396" s="513" t="s">
        <v>1142</v>
      </c>
      <c r="M396" s="513" t="s">
        <v>7180</v>
      </c>
      <c r="N396" s="517">
        <v>43232.074398148143</v>
      </c>
      <c r="O396" s="513" t="s">
        <v>7134</v>
      </c>
      <c r="P396" s="645">
        <v>1010</v>
      </c>
      <c r="Q396" s="513" t="s">
        <v>5327</v>
      </c>
      <c r="R396" s="513" t="s">
        <v>309</v>
      </c>
      <c r="S396" s="513" t="s">
        <v>7087</v>
      </c>
      <c r="T396" s="513" t="s">
        <v>4300</v>
      </c>
      <c r="U396" t="s">
        <v>5329</v>
      </c>
      <c r="V396" t="str">
        <f>VLOOKUP(F396,'[3]Tổng - PL KS'!$B$9:$B$1291,1,FALSE)</f>
        <v>DYLU5125584</v>
      </c>
    </row>
    <row r="397" spans="1:22" ht="165.75" hidden="1">
      <c r="A397" s="513">
        <v>608</v>
      </c>
      <c r="B397" s="513" t="s">
        <v>4247</v>
      </c>
      <c r="C397" s="513" t="s">
        <v>45</v>
      </c>
      <c r="D397" s="513" t="s">
        <v>309</v>
      </c>
      <c r="E397" s="513">
        <v>28.72</v>
      </c>
      <c r="F397" s="513" t="s">
        <v>1148</v>
      </c>
      <c r="G397" s="513" t="s">
        <v>12203</v>
      </c>
      <c r="H397" s="513" t="s">
        <v>5350</v>
      </c>
      <c r="I397" s="513" t="s">
        <v>7186</v>
      </c>
      <c r="J397" s="513" t="s">
        <v>7187</v>
      </c>
      <c r="K397" s="513" t="s">
        <v>7143</v>
      </c>
      <c r="L397" s="513" t="s">
        <v>1142</v>
      </c>
      <c r="M397" s="513" t="s">
        <v>7180</v>
      </c>
      <c r="N397" s="517">
        <v>43232.075960648144</v>
      </c>
      <c r="O397" s="513" t="s">
        <v>7134</v>
      </c>
      <c r="P397" s="645">
        <v>1010</v>
      </c>
      <c r="Q397" s="513" t="s">
        <v>5327</v>
      </c>
      <c r="R397" s="513" t="s">
        <v>309</v>
      </c>
      <c r="S397" s="513" t="s">
        <v>7087</v>
      </c>
      <c r="T397" s="513" t="s">
        <v>4300</v>
      </c>
      <c r="U397" t="s">
        <v>5329</v>
      </c>
      <c r="V397" t="str">
        <f>VLOOKUP(F397,'[3]Tổng - PL KS'!$B$9:$B$1291,1,FALSE)</f>
        <v>SEGU6457375</v>
      </c>
    </row>
    <row r="398" spans="1:22" ht="165.75" hidden="1">
      <c r="A398" s="513">
        <v>609</v>
      </c>
      <c r="B398" s="513" t="s">
        <v>4247</v>
      </c>
      <c r="C398" s="513" t="s">
        <v>45</v>
      </c>
      <c r="D398" s="513" t="s">
        <v>309</v>
      </c>
      <c r="E398" s="513">
        <v>28.95</v>
      </c>
      <c r="F398" s="513" t="s">
        <v>1150</v>
      </c>
      <c r="G398" s="513" t="s">
        <v>12203</v>
      </c>
      <c r="H398" s="513" t="s">
        <v>5350</v>
      </c>
      <c r="I398" s="513" t="s">
        <v>7188</v>
      </c>
      <c r="J398" s="513" t="s">
        <v>6279</v>
      </c>
      <c r="K398" s="513" t="s">
        <v>7143</v>
      </c>
      <c r="L398" s="513" t="s">
        <v>1142</v>
      </c>
      <c r="M398" s="513" t="s">
        <v>7180</v>
      </c>
      <c r="N398" s="517">
        <v>43232.073136574072</v>
      </c>
      <c r="O398" s="513" t="s">
        <v>7134</v>
      </c>
      <c r="P398" s="645">
        <v>1010</v>
      </c>
      <c r="Q398" s="513" t="s">
        <v>5327</v>
      </c>
      <c r="R398" s="513" t="s">
        <v>309</v>
      </c>
      <c r="S398" s="513" t="s">
        <v>7087</v>
      </c>
      <c r="T398" s="513" t="s">
        <v>4300</v>
      </c>
      <c r="U398" t="s">
        <v>5329</v>
      </c>
      <c r="V398" t="str">
        <f>VLOOKUP(F398,'[3]Tổng - PL KS'!$B$9:$B$1291,1,FALSE)</f>
        <v>DYLU5112191</v>
      </c>
    </row>
    <row r="399" spans="1:22" ht="255" hidden="1">
      <c r="A399" s="513">
        <v>610</v>
      </c>
      <c r="B399" s="513" t="s">
        <v>4247</v>
      </c>
      <c r="C399" s="513" t="s">
        <v>1999</v>
      </c>
      <c r="D399" s="513" t="s">
        <v>6911</v>
      </c>
      <c r="E399" s="513">
        <v>25.6</v>
      </c>
      <c r="F399" s="513" t="s">
        <v>1151</v>
      </c>
      <c r="G399" s="513" t="s">
        <v>12203</v>
      </c>
      <c r="H399" s="513" t="s">
        <v>5350</v>
      </c>
      <c r="I399" s="513" t="s">
        <v>7189</v>
      </c>
      <c r="J399" s="513" t="s">
        <v>7190</v>
      </c>
      <c r="K399" s="513" t="s">
        <v>7191</v>
      </c>
      <c r="L399" s="513" t="s">
        <v>7192</v>
      </c>
      <c r="M399" s="513" t="s">
        <v>7193</v>
      </c>
      <c r="N399" s="517">
        <v>43238.717342361109</v>
      </c>
      <c r="O399" s="513" t="s">
        <v>1103</v>
      </c>
      <c r="P399" s="645">
        <v>1004</v>
      </c>
      <c r="Q399" s="513" t="s">
        <v>5327</v>
      </c>
      <c r="R399" s="513" t="s">
        <v>6911</v>
      </c>
      <c r="S399" s="513" t="s">
        <v>7194</v>
      </c>
      <c r="T399" s="513" t="s">
        <v>4300</v>
      </c>
      <c r="U399" t="s">
        <v>5329</v>
      </c>
      <c r="V399" t="str">
        <f>VLOOKUP(F399,'[3]Tổng - PL KS'!$B$9:$B$1291,1,FALSE)</f>
        <v>GESU5593496</v>
      </c>
    </row>
    <row r="400" spans="1:22" ht="255" hidden="1">
      <c r="A400" s="513">
        <v>611</v>
      </c>
      <c r="B400" s="513" t="s">
        <v>4247</v>
      </c>
      <c r="C400" s="513" t="s">
        <v>1999</v>
      </c>
      <c r="D400" s="513" t="s">
        <v>6911</v>
      </c>
      <c r="E400" s="513">
        <v>27.1</v>
      </c>
      <c r="F400" s="513" t="s">
        <v>1152</v>
      </c>
      <c r="G400" s="513" t="s">
        <v>12203</v>
      </c>
      <c r="H400" s="513" t="s">
        <v>5350</v>
      </c>
      <c r="I400" s="513" t="s">
        <v>7195</v>
      </c>
      <c r="J400" s="513" t="s">
        <v>7190</v>
      </c>
      <c r="K400" s="513" t="s">
        <v>7191</v>
      </c>
      <c r="L400" s="513" t="s">
        <v>7192</v>
      </c>
      <c r="M400" s="513" t="s">
        <v>7193</v>
      </c>
      <c r="N400" s="517">
        <v>43238.688325891198</v>
      </c>
      <c r="O400" s="513" t="s">
        <v>1103</v>
      </c>
      <c r="P400" s="645">
        <v>1004</v>
      </c>
      <c r="Q400" s="513" t="s">
        <v>5327</v>
      </c>
      <c r="R400" s="513" t="s">
        <v>6911</v>
      </c>
      <c r="S400" s="513" t="s">
        <v>7196</v>
      </c>
      <c r="T400" s="513" t="s">
        <v>4300</v>
      </c>
      <c r="U400" t="s">
        <v>5329</v>
      </c>
      <c r="V400" t="str">
        <f>VLOOKUP(F400,'[3]Tổng - PL KS'!$B$9:$B$1291,1,FALSE)</f>
        <v>APHU7401402</v>
      </c>
    </row>
    <row r="401" spans="1:22" ht="165.75" hidden="1">
      <c r="A401" s="513">
        <v>612</v>
      </c>
      <c r="B401" s="513" t="s">
        <v>4247</v>
      </c>
      <c r="C401" s="513" t="s">
        <v>45</v>
      </c>
      <c r="D401" s="513" t="s">
        <v>309</v>
      </c>
      <c r="E401" s="513">
        <v>30</v>
      </c>
      <c r="F401" s="513" t="s">
        <v>1153</v>
      </c>
      <c r="G401" s="513" t="s">
        <v>12203</v>
      </c>
      <c r="H401" s="513" t="s">
        <v>5350</v>
      </c>
      <c r="I401" s="513" t="s">
        <v>7197</v>
      </c>
      <c r="J401" s="513" t="s">
        <v>6279</v>
      </c>
      <c r="K401" s="513" t="s">
        <v>7143</v>
      </c>
      <c r="L401" s="513" t="s">
        <v>1154</v>
      </c>
      <c r="M401" s="513" t="s">
        <v>7198</v>
      </c>
      <c r="N401" s="517">
        <v>43239.883200694443</v>
      </c>
      <c r="O401" s="513" t="s">
        <v>7134</v>
      </c>
      <c r="P401" s="645">
        <v>1003</v>
      </c>
      <c r="Q401" s="513" t="s">
        <v>5327</v>
      </c>
      <c r="R401" s="513" t="s">
        <v>309</v>
      </c>
      <c r="S401" s="513" t="s">
        <v>7199</v>
      </c>
      <c r="T401" s="513" t="s">
        <v>4300</v>
      </c>
      <c r="U401" t="s">
        <v>5329</v>
      </c>
      <c r="V401" t="str">
        <f>VLOOKUP(F401,'[3]Tổng - PL KS'!$B$9:$B$1291,1,FALSE)</f>
        <v>PKEU5044017</v>
      </c>
    </row>
    <row r="402" spans="1:22" ht="204" hidden="1">
      <c r="A402" s="513">
        <v>613</v>
      </c>
      <c r="B402" s="513" t="s">
        <v>4247</v>
      </c>
      <c r="C402" s="513" t="s">
        <v>2324</v>
      </c>
      <c r="D402" s="513" t="s">
        <v>309</v>
      </c>
      <c r="E402" s="513">
        <v>30.5</v>
      </c>
      <c r="F402" s="513" t="s">
        <v>1155</v>
      </c>
      <c r="G402" s="513" t="s">
        <v>12203</v>
      </c>
      <c r="H402" s="513" t="s">
        <v>5372</v>
      </c>
      <c r="I402" s="513" t="s">
        <v>7200</v>
      </c>
      <c r="J402" s="513" t="s">
        <v>7201</v>
      </c>
      <c r="K402" s="513" t="s">
        <v>7202</v>
      </c>
      <c r="L402" s="513" t="s">
        <v>7203</v>
      </c>
      <c r="M402" s="513" t="s">
        <v>7204</v>
      </c>
      <c r="N402" s="517">
        <v>43245.198969907404</v>
      </c>
      <c r="O402" s="513" t="s">
        <v>1103</v>
      </c>
      <c r="P402" s="645">
        <v>997</v>
      </c>
      <c r="Q402" s="513" t="s">
        <v>5327</v>
      </c>
      <c r="R402" s="513" t="s">
        <v>309</v>
      </c>
      <c r="S402" s="513" t="s">
        <v>7205</v>
      </c>
      <c r="T402" s="513" t="s">
        <v>4300</v>
      </c>
      <c r="U402" t="s">
        <v>5329</v>
      </c>
      <c r="V402" t="str">
        <f>VLOOKUP(F402,'[3]Tổng - PL KS'!$B$9:$B$1291,1,FALSE)</f>
        <v>CMAU8390091</v>
      </c>
    </row>
    <row r="403" spans="1:22" ht="242.25" hidden="1">
      <c r="A403" s="513">
        <v>615</v>
      </c>
      <c r="B403" s="513" t="s">
        <v>4247</v>
      </c>
      <c r="C403" s="513" t="s">
        <v>45</v>
      </c>
      <c r="D403" s="513" t="s">
        <v>309</v>
      </c>
      <c r="E403" s="513">
        <v>17.3</v>
      </c>
      <c r="F403" s="513" t="s">
        <v>1164</v>
      </c>
      <c r="G403" s="513" t="s">
        <v>12203</v>
      </c>
      <c r="H403" s="513" t="s">
        <v>5350</v>
      </c>
      <c r="I403" s="513" t="s">
        <v>7211</v>
      </c>
      <c r="J403" s="513" t="s">
        <v>7142</v>
      </c>
      <c r="K403" s="513" t="s">
        <v>7143</v>
      </c>
      <c r="L403" s="513" t="s">
        <v>1165</v>
      </c>
      <c r="M403" s="513" t="s">
        <v>7212</v>
      </c>
      <c r="N403" s="517">
        <v>43253.340866284721</v>
      </c>
      <c r="O403" s="513" t="s">
        <v>7145</v>
      </c>
      <c r="P403" s="645">
        <v>989</v>
      </c>
      <c r="Q403" s="513" t="s">
        <v>5327</v>
      </c>
      <c r="R403" s="513" t="s">
        <v>309</v>
      </c>
      <c r="S403" s="513" t="s">
        <v>7199</v>
      </c>
      <c r="T403" s="513" t="s">
        <v>4300</v>
      </c>
      <c r="U403" t="s">
        <v>5329</v>
      </c>
      <c r="V403" t="str">
        <f>VLOOKUP(F403,'[3]Tổng - PL KS'!$B$9:$B$1291,1,FALSE)</f>
        <v>TGBU5042494</v>
      </c>
    </row>
    <row r="404" spans="1:22" ht="165.75" hidden="1">
      <c r="A404" s="513">
        <v>616</v>
      </c>
      <c r="B404" s="513" t="s">
        <v>4247</v>
      </c>
      <c r="C404" s="513" t="s">
        <v>45</v>
      </c>
      <c r="D404" s="513" t="s">
        <v>309</v>
      </c>
      <c r="E404" s="513">
        <v>20.6</v>
      </c>
      <c r="F404" s="513" t="s">
        <v>1171</v>
      </c>
      <c r="G404" s="513" t="s">
        <v>12203</v>
      </c>
      <c r="H404" s="513" t="s">
        <v>5350</v>
      </c>
      <c r="I404" s="513" t="s">
        <v>7213</v>
      </c>
      <c r="J404" s="513" t="s">
        <v>7214</v>
      </c>
      <c r="K404" s="513" t="s">
        <v>7215</v>
      </c>
      <c r="L404" s="513" t="s">
        <v>1168</v>
      </c>
      <c r="M404" s="513" t="s">
        <v>7212</v>
      </c>
      <c r="N404" s="517">
        <v>43253.558607638886</v>
      </c>
      <c r="O404" s="513" t="s">
        <v>7134</v>
      </c>
      <c r="P404" s="645">
        <v>989</v>
      </c>
      <c r="Q404" s="513" t="s">
        <v>5327</v>
      </c>
      <c r="R404" s="513" t="s">
        <v>309</v>
      </c>
      <c r="S404" s="513" t="s">
        <v>7199</v>
      </c>
      <c r="T404" s="513" t="s">
        <v>4300</v>
      </c>
      <c r="U404" t="s">
        <v>5329</v>
      </c>
      <c r="V404" t="str">
        <f>VLOOKUP(F404,'[3]Tổng - PL KS'!$B$9:$B$1291,1,FALSE)</f>
        <v>DRYU9024177</v>
      </c>
    </row>
    <row r="405" spans="1:22" ht="242.25" hidden="1">
      <c r="A405" s="513">
        <v>617</v>
      </c>
      <c r="B405" s="513" t="s">
        <v>4247</v>
      </c>
      <c r="C405" s="513" t="s">
        <v>45</v>
      </c>
      <c r="D405" s="513" t="s">
        <v>309</v>
      </c>
      <c r="E405" s="513">
        <v>24.3</v>
      </c>
      <c r="F405" s="513" t="s">
        <v>1162</v>
      </c>
      <c r="G405" s="513" t="s">
        <v>12203</v>
      </c>
      <c r="H405" s="513" t="s">
        <v>5350</v>
      </c>
      <c r="I405" s="513" t="s">
        <v>7216</v>
      </c>
      <c r="J405" s="513" t="s">
        <v>7142</v>
      </c>
      <c r="K405" s="513" t="s">
        <v>7143</v>
      </c>
      <c r="L405" s="513" t="s">
        <v>1158</v>
      </c>
      <c r="M405" s="513" t="s">
        <v>7217</v>
      </c>
      <c r="N405" s="517">
        <v>43253.716670057867</v>
      </c>
      <c r="O405" s="513" t="s">
        <v>7145</v>
      </c>
      <c r="P405" s="645">
        <v>989</v>
      </c>
      <c r="Q405" s="513" t="s">
        <v>5327</v>
      </c>
      <c r="R405" s="513" t="s">
        <v>309</v>
      </c>
      <c r="S405" s="513" t="s">
        <v>7199</v>
      </c>
      <c r="T405" s="513" t="s">
        <v>4300</v>
      </c>
      <c r="U405" t="s">
        <v>5329</v>
      </c>
      <c r="V405" t="str">
        <f>VLOOKUP(F405,'[3]Tổng - PL KS'!$B$9:$B$1291,1,FALSE)</f>
        <v>DYLU5125012</v>
      </c>
    </row>
    <row r="406" spans="1:22" ht="242.25" hidden="1">
      <c r="A406" s="513">
        <v>618</v>
      </c>
      <c r="B406" s="513" t="s">
        <v>4247</v>
      </c>
      <c r="C406" s="513" t="s">
        <v>45</v>
      </c>
      <c r="D406" s="513" t="s">
        <v>309</v>
      </c>
      <c r="E406" s="513">
        <v>26</v>
      </c>
      <c r="F406" s="513" t="s">
        <v>1163</v>
      </c>
      <c r="G406" s="513" t="s">
        <v>12203</v>
      </c>
      <c r="H406" s="513" t="s">
        <v>5350</v>
      </c>
      <c r="I406" s="513" t="s">
        <v>7218</v>
      </c>
      <c r="J406" s="513" t="s">
        <v>7142</v>
      </c>
      <c r="K406" s="513" t="s">
        <v>7143</v>
      </c>
      <c r="L406" s="513" t="s">
        <v>1158</v>
      </c>
      <c r="M406" s="513" t="s">
        <v>7217</v>
      </c>
      <c r="N406" s="517">
        <v>43253.702211689815</v>
      </c>
      <c r="O406" s="513" t="s">
        <v>7145</v>
      </c>
      <c r="P406" s="645">
        <v>989</v>
      </c>
      <c r="Q406" s="513" t="s">
        <v>5327</v>
      </c>
      <c r="R406" s="513" t="s">
        <v>309</v>
      </c>
      <c r="S406" s="513" t="s">
        <v>7199</v>
      </c>
      <c r="T406" s="513" t="s">
        <v>4300</v>
      </c>
      <c r="U406" t="s">
        <v>5329</v>
      </c>
      <c r="V406" t="str">
        <f>VLOOKUP(F406,'[3]Tổng - PL KS'!$B$9:$B$1291,1,FALSE)</f>
        <v>SEGU4311144</v>
      </c>
    </row>
    <row r="407" spans="1:22" ht="242.25" hidden="1">
      <c r="A407" s="513">
        <v>619</v>
      </c>
      <c r="B407" s="513" t="s">
        <v>4247</v>
      </c>
      <c r="C407" s="513" t="s">
        <v>45</v>
      </c>
      <c r="D407" s="513" t="s">
        <v>309</v>
      </c>
      <c r="E407" s="513">
        <v>24.9</v>
      </c>
      <c r="F407" s="513" t="s">
        <v>1161</v>
      </c>
      <c r="G407" s="513" t="s">
        <v>12203</v>
      </c>
      <c r="H407" s="513" t="s">
        <v>5350</v>
      </c>
      <c r="I407" s="513" t="s">
        <v>7219</v>
      </c>
      <c r="J407" s="513" t="s">
        <v>7142</v>
      </c>
      <c r="K407" s="513" t="s">
        <v>7143</v>
      </c>
      <c r="L407" s="513" t="s">
        <v>1158</v>
      </c>
      <c r="M407" s="513" t="s">
        <v>7217</v>
      </c>
      <c r="N407" s="517">
        <v>43253.700648692131</v>
      </c>
      <c r="O407" s="513" t="s">
        <v>7145</v>
      </c>
      <c r="P407" s="645">
        <v>989</v>
      </c>
      <c r="Q407" s="513" t="s">
        <v>5327</v>
      </c>
      <c r="R407" s="513" t="s">
        <v>309</v>
      </c>
      <c r="S407" s="513" t="s">
        <v>7199</v>
      </c>
      <c r="T407" s="513" t="s">
        <v>4300</v>
      </c>
      <c r="U407" t="s">
        <v>5329</v>
      </c>
      <c r="V407" t="str">
        <f>VLOOKUP(F407,'[3]Tổng - PL KS'!$B$9:$B$1291,1,FALSE)</f>
        <v>DYLU5122353</v>
      </c>
    </row>
    <row r="408" spans="1:22" ht="165.75" hidden="1">
      <c r="A408" s="513">
        <v>620</v>
      </c>
      <c r="B408" s="513" t="s">
        <v>4247</v>
      </c>
      <c r="C408" s="513" t="s">
        <v>45</v>
      </c>
      <c r="D408" s="513" t="s">
        <v>309</v>
      </c>
      <c r="E408" s="513">
        <v>20.7</v>
      </c>
      <c r="F408" s="513" t="s">
        <v>1169</v>
      </c>
      <c r="G408" s="513" t="s">
        <v>12203</v>
      </c>
      <c r="H408" s="513" t="s">
        <v>5350</v>
      </c>
      <c r="I408" s="513" t="s">
        <v>7220</v>
      </c>
      <c r="J408" s="513" t="s">
        <v>7214</v>
      </c>
      <c r="K408" s="513" t="s">
        <v>7215</v>
      </c>
      <c r="L408" s="513" t="s">
        <v>1168</v>
      </c>
      <c r="M408" s="513" t="s">
        <v>7212</v>
      </c>
      <c r="N408" s="517">
        <v>43253.173361886569</v>
      </c>
      <c r="O408" s="513" t="s">
        <v>7134</v>
      </c>
      <c r="P408" s="645">
        <v>989</v>
      </c>
      <c r="Q408" s="513" t="s">
        <v>5327</v>
      </c>
      <c r="R408" s="513" t="s">
        <v>309</v>
      </c>
      <c r="S408" s="513" t="s">
        <v>7199</v>
      </c>
      <c r="T408" s="513" t="s">
        <v>4300</v>
      </c>
      <c r="U408" t="s">
        <v>5329</v>
      </c>
      <c r="V408" t="str">
        <f>VLOOKUP(F408,'[3]Tổng - PL KS'!$B$9:$B$1291,1,FALSE)</f>
        <v>NSSU7102955</v>
      </c>
    </row>
    <row r="409" spans="1:22" ht="165.75" hidden="1">
      <c r="A409" s="513">
        <v>621</v>
      </c>
      <c r="B409" s="513" t="s">
        <v>4247</v>
      </c>
      <c r="C409" s="513" t="s">
        <v>45</v>
      </c>
      <c r="D409" s="513" t="s">
        <v>309</v>
      </c>
      <c r="E409" s="513">
        <v>20.399999999999999</v>
      </c>
      <c r="F409" s="513" t="s">
        <v>1170</v>
      </c>
      <c r="G409" s="513" t="s">
        <v>12203</v>
      </c>
      <c r="H409" s="513" t="s">
        <v>5350</v>
      </c>
      <c r="I409" s="513" t="s">
        <v>7221</v>
      </c>
      <c r="J409" s="513" t="s">
        <v>7214</v>
      </c>
      <c r="K409" s="513" t="s">
        <v>7215</v>
      </c>
      <c r="L409" s="513" t="s">
        <v>1168</v>
      </c>
      <c r="M409" s="513" t="s">
        <v>7212</v>
      </c>
      <c r="N409" s="517">
        <v>43253.559710844907</v>
      </c>
      <c r="O409" s="513" t="s">
        <v>7134</v>
      </c>
      <c r="P409" s="645">
        <v>989</v>
      </c>
      <c r="Q409" s="513" t="s">
        <v>5327</v>
      </c>
      <c r="R409" s="513" t="s">
        <v>309</v>
      </c>
      <c r="S409" s="513" t="s">
        <v>7199</v>
      </c>
      <c r="T409" s="513" t="s">
        <v>4300</v>
      </c>
      <c r="U409" t="s">
        <v>5329</v>
      </c>
      <c r="V409" t="str">
        <f>VLOOKUP(F409,'[3]Tổng - PL KS'!$B$9:$B$1291,1,FALSE)</f>
        <v>NSSU7015953</v>
      </c>
    </row>
    <row r="410" spans="1:22" ht="242.25" hidden="1">
      <c r="A410" s="513">
        <v>622</v>
      </c>
      <c r="B410" s="513" t="s">
        <v>4247</v>
      </c>
      <c r="C410" s="513" t="s">
        <v>45</v>
      </c>
      <c r="D410" s="513" t="s">
        <v>309</v>
      </c>
      <c r="E410" s="513">
        <v>22.9</v>
      </c>
      <c r="F410" s="513" t="s">
        <v>1159</v>
      </c>
      <c r="G410" s="513" t="s">
        <v>12203</v>
      </c>
      <c r="H410" s="513" t="s">
        <v>5350</v>
      </c>
      <c r="I410" s="513" t="s">
        <v>7222</v>
      </c>
      <c r="J410" s="513" t="s">
        <v>7142</v>
      </c>
      <c r="K410" s="513" t="s">
        <v>7143</v>
      </c>
      <c r="L410" s="513" t="s">
        <v>1158</v>
      </c>
      <c r="M410" s="513" t="s">
        <v>7217</v>
      </c>
      <c r="N410" s="517">
        <v>43253.764866006946</v>
      </c>
      <c r="O410" s="513" t="s">
        <v>7145</v>
      </c>
      <c r="P410" s="645">
        <v>989</v>
      </c>
      <c r="Q410" s="513" t="s">
        <v>5327</v>
      </c>
      <c r="R410" s="513" t="s">
        <v>309</v>
      </c>
      <c r="S410" s="513" t="s">
        <v>7199</v>
      </c>
      <c r="T410" s="513" t="s">
        <v>4300</v>
      </c>
      <c r="U410" t="s">
        <v>5329</v>
      </c>
      <c r="V410" t="str">
        <f>VLOOKUP(F410,'[3]Tổng - PL KS'!$B$9:$B$1291,1,FALSE)</f>
        <v>DYLU5121589</v>
      </c>
    </row>
    <row r="411" spans="1:22" ht="255" hidden="1">
      <c r="A411" s="513">
        <v>623</v>
      </c>
      <c r="B411" s="513" t="s">
        <v>4247</v>
      </c>
      <c r="C411" s="513" t="s">
        <v>45</v>
      </c>
      <c r="D411" s="513" t="s">
        <v>309</v>
      </c>
      <c r="E411" s="513">
        <v>22.4</v>
      </c>
      <c r="F411" s="513" t="s">
        <v>1160</v>
      </c>
      <c r="G411" s="513" t="s">
        <v>12203</v>
      </c>
      <c r="H411" s="513" t="s">
        <v>5350</v>
      </c>
      <c r="I411" s="513" t="s">
        <v>7223</v>
      </c>
      <c r="J411" s="513" t="s">
        <v>7224</v>
      </c>
      <c r="K411" s="513" t="s">
        <v>7143</v>
      </c>
      <c r="L411" s="513" t="s">
        <v>1158</v>
      </c>
      <c r="M411" s="513" t="s">
        <v>7217</v>
      </c>
      <c r="N411" s="517">
        <v>43253.720002546295</v>
      </c>
      <c r="O411" s="513" t="s">
        <v>7145</v>
      </c>
      <c r="P411" s="645">
        <v>989</v>
      </c>
      <c r="Q411" s="513" t="s">
        <v>5327</v>
      </c>
      <c r="R411" s="513" t="s">
        <v>309</v>
      </c>
      <c r="S411" s="513" t="s">
        <v>7199</v>
      </c>
      <c r="T411" s="513" t="s">
        <v>4300</v>
      </c>
      <c r="U411" t="s">
        <v>5329</v>
      </c>
      <c r="V411" t="str">
        <f>VLOOKUP(F411,'[3]Tổng - PL KS'!$B$9:$B$1291,1,FALSE)</f>
        <v>DYLU5127545</v>
      </c>
    </row>
    <row r="412" spans="1:22" ht="242.25" hidden="1">
      <c r="A412" s="513">
        <v>624</v>
      </c>
      <c r="B412" s="513" t="s">
        <v>4247</v>
      </c>
      <c r="C412" s="513" t="s">
        <v>45</v>
      </c>
      <c r="D412" s="513" t="s">
        <v>309</v>
      </c>
      <c r="E412" s="513">
        <v>19.100000000000001</v>
      </c>
      <c r="F412" s="513" t="s">
        <v>1157</v>
      </c>
      <c r="G412" s="513" t="s">
        <v>12203</v>
      </c>
      <c r="H412" s="513" t="s">
        <v>5350</v>
      </c>
      <c r="I412" s="513" t="s">
        <v>7225</v>
      </c>
      <c r="J412" s="513" t="s">
        <v>7142</v>
      </c>
      <c r="K412" s="513" t="s">
        <v>7143</v>
      </c>
      <c r="L412" s="513" t="s">
        <v>1158</v>
      </c>
      <c r="M412" s="513" t="s">
        <v>7217</v>
      </c>
      <c r="N412" s="517">
        <v>43253.340698032407</v>
      </c>
      <c r="O412" s="513" t="s">
        <v>7145</v>
      </c>
      <c r="P412" s="645">
        <v>989</v>
      </c>
      <c r="Q412" s="513" t="s">
        <v>5327</v>
      </c>
      <c r="R412" s="513" t="s">
        <v>309</v>
      </c>
      <c r="S412" s="513" t="s">
        <v>7199</v>
      </c>
      <c r="T412" s="513" t="s">
        <v>4300</v>
      </c>
      <c r="U412" t="s">
        <v>5329</v>
      </c>
      <c r="V412" t="str">
        <f>VLOOKUP(F412,'[3]Tổng - PL KS'!$B$9:$B$1291,1,FALSE)</f>
        <v>DYLU5121634</v>
      </c>
    </row>
    <row r="413" spans="1:22" ht="165.75" hidden="1">
      <c r="A413" s="513">
        <v>625</v>
      </c>
      <c r="B413" s="513" t="s">
        <v>4247</v>
      </c>
      <c r="C413" s="513" t="s">
        <v>45</v>
      </c>
      <c r="D413" s="513" t="s">
        <v>309</v>
      </c>
      <c r="E413" s="513">
        <v>20.7</v>
      </c>
      <c r="F413" s="513" t="s">
        <v>1167</v>
      </c>
      <c r="G413" s="513" t="s">
        <v>12203</v>
      </c>
      <c r="H413" s="513" t="s">
        <v>5350</v>
      </c>
      <c r="I413" s="513" t="s">
        <v>7226</v>
      </c>
      <c r="J413" s="513" t="s">
        <v>7227</v>
      </c>
      <c r="K413" s="513" t="s">
        <v>7215</v>
      </c>
      <c r="L413" s="513" t="s">
        <v>1168</v>
      </c>
      <c r="M413" s="513" t="s">
        <v>7212</v>
      </c>
      <c r="N413" s="517">
        <v>43253.17400381944</v>
      </c>
      <c r="O413" s="513" t="s">
        <v>7134</v>
      </c>
      <c r="P413" s="645">
        <v>989</v>
      </c>
      <c r="Q413" s="513" t="s">
        <v>5327</v>
      </c>
      <c r="R413" s="513" t="s">
        <v>309</v>
      </c>
      <c r="S413" s="513" t="s">
        <v>7199</v>
      </c>
      <c r="T413" s="513" t="s">
        <v>4300</v>
      </c>
      <c r="U413" t="s">
        <v>5329</v>
      </c>
      <c r="V413" t="str">
        <f>VLOOKUP(F413,'[3]Tổng - PL KS'!$B$9:$B$1291,1,FALSE)</f>
        <v>FCIU7218329</v>
      </c>
    </row>
    <row r="414" spans="1:22" ht="165.75" hidden="1">
      <c r="A414" s="513">
        <v>626</v>
      </c>
      <c r="B414" s="513" t="s">
        <v>4247</v>
      </c>
      <c r="C414" s="513" t="s">
        <v>45</v>
      </c>
      <c r="D414" s="513" t="s">
        <v>309</v>
      </c>
      <c r="E414" s="513">
        <v>20.5</v>
      </c>
      <c r="F414" s="513" t="s">
        <v>1172</v>
      </c>
      <c r="G414" s="513" t="s">
        <v>12203</v>
      </c>
      <c r="H414" s="513" t="s">
        <v>5350</v>
      </c>
      <c r="I414" s="513" t="s">
        <v>7228</v>
      </c>
      <c r="J414" s="513" t="s">
        <v>7214</v>
      </c>
      <c r="K414" s="513" t="s">
        <v>7215</v>
      </c>
      <c r="L414" s="513" t="s">
        <v>1168</v>
      </c>
      <c r="M414" s="513" t="s">
        <v>7212</v>
      </c>
      <c r="N414" s="517">
        <v>43254.435881631944</v>
      </c>
      <c r="O414" s="513" t="s">
        <v>7134</v>
      </c>
      <c r="P414" s="645">
        <v>988</v>
      </c>
      <c r="Q414" s="513" t="s">
        <v>5327</v>
      </c>
      <c r="R414" s="513" t="s">
        <v>309</v>
      </c>
      <c r="S414" s="513" t="s">
        <v>7199</v>
      </c>
      <c r="T414" s="513" t="s">
        <v>4300</v>
      </c>
      <c r="U414" t="s">
        <v>5329</v>
      </c>
      <c r="V414" t="str">
        <f>VLOOKUP(F414,'[3]Tổng - PL KS'!$B$9:$B$1291,1,FALSE)</f>
        <v>NSSU7097822</v>
      </c>
    </row>
    <row r="415" spans="1:22" ht="153" hidden="1">
      <c r="A415" s="513">
        <v>627</v>
      </c>
      <c r="B415" s="513" t="s">
        <v>4247</v>
      </c>
      <c r="C415" s="513" t="s">
        <v>45</v>
      </c>
      <c r="D415" s="513" t="s">
        <v>309</v>
      </c>
      <c r="E415" s="513">
        <v>19.7</v>
      </c>
      <c r="F415" s="513" t="s">
        <v>1178</v>
      </c>
      <c r="G415" s="513" t="s">
        <v>12203</v>
      </c>
      <c r="H415" s="513" t="s">
        <v>5350</v>
      </c>
      <c r="I415" s="513" t="s">
        <v>7229</v>
      </c>
      <c r="J415" s="513" t="s">
        <v>7230</v>
      </c>
      <c r="K415" s="513" t="s">
        <v>7215</v>
      </c>
      <c r="L415" s="513" t="s">
        <v>1174</v>
      </c>
      <c r="M415" s="513" t="s">
        <v>7231</v>
      </c>
      <c r="N415" s="517">
        <v>43257.059248113423</v>
      </c>
      <c r="O415" s="513" t="s">
        <v>7134</v>
      </c>
      <c r="P415" s="645">
        <v>985</v>
      </c>
      <c r="Q415" s="513" t="s">
        <v>5327</v>
      </c>
      <c r="R415" s="513" t="s">
        <v>309</v>
      </c>
      <c r="S415" s="513" t="s">
        <v>7199</v>
      </c>
      <c r="T415" s="513" t="s">
        <v>4300</v>
      </c>
      <c r="U415" t="s">
        <v>5329</v>
      </c>
      <c r="V415" t="str">
        <f>VLOOKUP(F415,'[3]Tổng - PL KS'!$B$9:$B$1291,1,FALSE)</f>
        <v>NSSU7017600</v>
      </c>
    </row>
    <row r="416" spans="1:22" ht="153" hidden="1">
      <c r="A416" s="513">
        <v>628</v>
      </c>
      <c r="B416" s="513" t="s">
        <v>4247</v>
      </c>
      <c r="C416" s="513" t="s">
        <v>45</v>
      </c>
      <c r="D416" s="513" t="s">
        <v>309</v>
      </c>
      <c r="E416" s="513">
        <v>19.8</v>
      </c>
      <c r="F416" s="513" t="s">
        <v>1177</v>
      </c>
      <c r="G416" s="513" t="s">
        <v>12203</v>
      </c>
      <c r="H416" s="513" t="s">
        <v>5350</v>
      </c>
      <c r="I416" s="513" t="s">
        <v>7232</v>
      </c>
      <c r="J416" s="513" t="s">
        <v>7230</v>
      </c>
      <c r="K416" s="513" t="s">
        <v>7215</v>
      </c>
      <c r="L416" s="513" t="s">
        <v>1174</v>
      </c>
      <c r="M416" s="513" t="s">
        <v>7231</v>
      </c>
      <c r="N416" s="517">
        <v>43257.125734756941</v>
      </c>
      <c r="O416" s="513" t="s">
        <v>7134</v>
      </c>
      <c r="P416" s="645">
        <v>985</v>
      </c>
      <c r="Q416" s="513" t="s">
        <v>5327</v>
      </c>
      <c r="R416" s="513" t="s">
        <v>309</v>
      </c>
      <c r="S416" s="513" t="s">
        <v>7199</v>
      </c>
      <c r="T416" s="513" t="s">
        <v>4300</v>
      </c>
      <c r="U416" t="s">
        <v>5329</v>
      </c>
      <c r="V416" t="str">
        <f>VLOOKUP(F416,'[3]Tổng - PL KS'!$B$9:$B$1291,1,FALSE)</f>
        <v>FCIU7216835</v>
      </c>
    </row>
    <row r="417" spans="1:22" ht="153" hidden="1">
      <c r="A417" s="513">
        <v>629</v>
      </c>
      <c r="B417" s="513" t="s">
        <v>4247</v>
      </c>
      <c r="C417" s="513" t="s">
        <v>45</v>
      </c>
      <c r="D417" s="513" t="s">
        <v>309</v>
      </c>
      <c r="E417" s="513">
        <v>19.7</v>
      </c>
      <c r="F417" s="513" t="s">
        <v>1181</v>
      </c>
      <c r="G417" s="513" t="s">
        <v>12203</v>
      </c>
      <c r="H417" s="513" t="s">
        <v>5350</v>
      </c>
      <c r="I417" s="513" t="s">
        <v>7233</v>
      </c>
      <c r="J417" s="513" t="s">
        <v>7230</v>
      </c>
      <c r="K417" s="513" t="s">
        <v>7215</v>
      </c>
      <c r="L417" s="513" t="s">
        <v>1174</v>
      </c>
      <c r="M417" s="513" t="s">
        <v>7231</v>
      </c>
      <c r="N417" s="517">
        <v>43257.045687002312</v>
      </c>
      <c r="O417" s="513" t="s">
        <v>7134</v>
      </c>
      <c r="P417" s="645">
        <v>985</v>
      </c>
      <c r="Q417" s="513" t="s">
        <v>5327</v>
      </c>
      <c r="R417" s="513" t="s">
        <v>309</v>
      </c>
      <c r="S417" s="513" t="s">
        <v>7199</v>
      </c>
      <c r="T417" s="513" t="s">
        <v>4300</v>
      </c>
      <c r="U417" t="s">
        <v>5329</v>
      </c>
      <c r="V417" t="str">
        <f>VLOOKUP(F417,'[3]Tổng - PL KS'!$B$9:$B$1291,1,FALSE)</f>
        <v>NSSU7085483</v>
      </c>
    </row>
    <row r="418" spans="1:22" ht="153" hidden="1">
      <c r="A418" s="513">
        <v>630</v>
      </c>
      <c r="B418" s="513" t="s">
        <v>4247</v>
      </c>
      <c r="C418" s="513" t="s">
        <v>45</v>
      </c>
      <c r="D418" s="513" t="s">
        <v>309</v>
      </c>
      <c r="E418" s="513">
        <v>19.8</v>
      </c>
      <c r="F418" s="513" t="s">
        <v>1182</v>
      </c>
      <c r="G418" s="513" t="s">
        <v>12203</v>
      </c>
      <c r="H418" s="513" t="s">
        <v>5350</v>
      </c>
      <c r="I418" s="513" t="s">
        <v>7234</v>
      </c>
      <c r="J418" s="513" t="s">
        <v>7230</v>
      </c>
      <c r="K418" s="513" t="s">
        <v>7215</v>
      </c>
      <c r="L418" s="513" t="s">
        <v>1174</v>
      </c>
      <c r="M418" s="513" t="s">
        <v>7231</v>
      </c>
      <c r="N418" s="517">
        <v>43257.093010532408</v>
      </c>
      <c r="O418" s="513" t="s">
        <v>7134</v>
      </c>
      <c r="P418" s="645">
        <v>985</v>
      </c>
      <c r="Q418" s="513" t="s">
        <v>5327</v>
      </c>
      <c r="R418" s="513" t="s">
        <v>309</v>
      </c>
      <c r="S418" s="513" t="s">
        <v>7199</v>
      </c>
      <c r="T418" s="513" t="s">
        <v>4300</v>
      </c>
      <c r="U418" t="s">
        <v>5329</v>
      </c>
      <c r="V418" t="str">
        <f>VLOOKUP(F418,'[3]Tổng - PL KS'!$B$9:$B$1291,1,FALSE)</f>
        <v>NSSU7017806</v>
      </c>
    </row>
    <row r="419" spans="1:22" ht="153" hidden="1">
      <c r="A419" s="513">
        <v>631</v>
      </c>
      <c r="B419" s="513" t="s">
        <v>4247</v>
      </c>
      <c r="C419" s="513" t="s">
        <v>45</v>
      </c>
      <c r="D419" s="513" t="s">
        <v>309</v>
      </c>
      <c r="E419" s="513">
        <v>19.8</v>
      </c>
      <c r="F419" s="513" t="s">
        <v>1183</v>
      </c>
      <c r="G419" s="513" t="s">
        <v>12203</v>
      </c>
      <c r="H419" s="513" t="s">
        <v>5350</v>
      </c>
      <c r="I419" s="513" t="s">
        <v>7235</v>
      </c>
      <c r="J419" s="513" t="s">
        <v>7230</v>
      </c>
      <c r="K419" s="513" t="s">
        <v>7215</v>
      </c>
      <c r="L419" s="513" t="s">
        <v>1174</v>
      </c>
      <c r="M419" s="513" t="s">
        <v>7231</v>
      </c>
      <c r="N419" s="517">
        <v>43257.049121909724</v>
      </c>
      <c r="O419" s="513" t="s">
        <v>7134</v>
      </c>
      <c r="P419" s="645">
        <v>985</v>
      </c>
      <c r="Q419" s="513" t="s">
        <v>5327</v>
      </c>
      <c r="R419" s="513" t="s">
        <v>309</v>
      </c>
      <c r="S419" s="513" t="s">
        <v>7199</v>
      </c>
      <c r="T419" s="513" t="s">
        <v>4300</v>
      </c>
      <c r="U419" t="s">
        <v>5329</v>
      </c>
      <c r="V419" t="str">
        <f>VLOOKUP(F419,'[3]Tổng - PL KS'!$B$9:$B$1291,1,FALSE)</f>
        <v>TEMU7599811</v>
      </c>
    </row>
    <row r="420" spans="1:22" ht="153" hidden="1">
      <c r="A420" s="513">
        <v>632</v>
      </c>
      <c r="B420" s="513" t="s">
        <v>4247</v>
      </c>
      <c r="C420" s="513" t="s">
        <v>45</v>
      </c>
      <c r="D420" s="513" t="s">
        <v>309</v>
      </c>
      <c r="E420" s="513">
        <v>19.8</v>
      </c>
      <c r="F420" s="513" t="s">
        <v>1184</v>
      </c>
      <c r="G420" s="513" t="s">
        <v>12203</v>
      </c>
      <c r="H420" s="513" t="s">
        <v>5350</v>
      </c>
      <c r="I420" s="513" t="s">
        <v>7236</v>
      </c>
      <c r="J420" s="513" t="s">
        <v>7230</v>
      </c>
      <c r="K420" s="513" t="s">
        <v>7215</v>
      </c>
      <c r="L420" s="513" t="s">
        <v>1174</v>
      </c>
      <c r="M420" s="513" t="s">
        <v>7231</v>
      </c>
      <c r="N420" s="517">
        <v>43257.021664236112</v>
      </c>
      <c r="O420" s="513" t="s">
        <v>7134</v>
      </c>
      <c r="P420" s="645">
        <v>985</v>
      </c>
      <c r="Q420" s="513" t="s">
        <v>5327</v>
      </c>
      <c r="R420" s="513" t="s">
        <v>309</v>
      </c>
      <c r="S420" s="513" t="s">
        <v>7199</v>
      </c>
      <c r="T420" s="513" t="s">
        <v>4300</v>
      </c>
      <c r="U420" t="s">
        <v>5329</v>
      </c>
      <c r="V420" t="str">
        <f>VLOOKUP(F420,'[3]Tổng - PL KS'!$B$9:$B$1291,1,FALSE)</f>
        <v>NSSU7034193</v>
      </c>
    </row>
    <row r="421" spans="1:22" ht="153" hidden="1">
      <c r="A421" s="513">
        <v>633</v>
      </c>
      <c r="B421" s="513" t="s">
        <v>4247</v>
      </c>
      <c r="C421" s="513" t="s">
        <v>45</v>
      </c>
      <c r="D421" s="513" t="s">
        <v>309</v>
      </c>
      <c r="E421" s="513">
        <v>19.8</v>
      </c>
      <c r="F421" s="513" t="s">
        <v>1179</v>
      </c>
      <c r="G421" s="513" t="s">
        <v>12203</v>
      </c>
      <c r="H421" s="513" t="s">
        <v>5350</v>
      </c>
      <c r="I421" s="513" t="s">
        <v>7237</v>
      </c>
      <c r="J421" s="513" t="s">
        <v>7230</v>
      </c>
      <c r="K421" s="513" t="s">
        <v>7215</v>
      </c>
      <c r="L421" s="513" t="s">
        <v>1174</v>
      </c>
      <c r="M421" s="513" t="s">
        <v>7231</v>
      </c>
      <c r="N421" s="517">
        <v>43257.06678325231</v>
      </c>
      <c r="O421" s="513" t="s">
        <v>7134</v>
      </c>
      <c r="P421" s="645">
        <v>985</v>
      </c>
      <c r="Q421" s="513" t="s">
        <v>5327</v>
      </c>
      <c r="R421" s="513" t="s">
        <v>309</v>
      </c>
      <c r="S421" s="513" t="s">
        <v>7199</v>
      </c>
      <c r="T421" s="513" t="s">
        <v>4300</v>
      </c>
      <c r="U421" t="s">
        <v>5329</v>
      </c>
      <c r="V421" t="str">
        <f>VLOOKUP(F421,'[3]Tổng - PL KS'!$B$9:$B$1291,1,FALSE)</f>
        <v>PKEU5011688</v>
      </c>
    </row>
    <row r="422" spans="1:22" ht="153" hidden="1">
      <c r="A422" s="513">
        <v>634</v>
      </c>
      <c r="B422" s="513" t="s">
        <v>4247</v>
      </c>
      <c r="C422" s="513" t="s">
        <v>45</v>
      </c>
      <c r="D422" s="513" t="s">
        <v>309</v>
      </c>
      <c r="E422" s="513">
        <v>19.7</v>
      </c>
      <c r="F422" s="513" t="s">
        <v>1175</v>
      </c>
      <c r="G422" s="513" t="s">
        <v>12203</v>
      </c>
      <c r="H422" s="513" t="s">
        <v>5350</v>
      </c>
      <c r="I422" s="513" t="s">
        <v>7238</v>
      </c>
      <c r="J422" s="513" t="s">
        <v>7230</v>
      </c>
      <c r="K422" s="513" t="s">
        <v>7215</v>
      </c>
      <c r="L422" s="513" t="s">
        <v>1174</v>
      </c>
      <c r="M422" s="513" t="s">
        <v>7231</v>
      </c>
      <c r="N422" s="517">
        <v>43257.046983217588</v>
      </c>
      <c r="O422" s="513" t="s">
        <v>7134</v>
      </c>
      <c r="P422" s="645">
        <v>985</v>
      </c>
      <c r="Q422" s="513" t="s">
        <v>5327</v>
      </c>
      <c r="R422" s="513" t="s">
        <v>309</v>
      </c>
      <c r="S422" s="513" t="s">
        <v>7199</v>
      </c>
      <c r="T422" s="513" t="s">
        <v>4300</v>
      </c>
      <c r="U422" t="s">
        <v>5329</v>
      </c>
      <c r="V422" t="str">
        <f>VLOOKUP(F422,'[3]Tổng - PL KS'!$B$9:$B$1291,1,FALSE)</f>
        <v>DRYU9395141</v>
      </c>
    </row>
    <row r="423" spans="1:22" ht="153" hidden="1">
      <c r="A423" s="513">
        <v>635</v>
      </c>
      <c r="B423" s="513" t="s">
        <v>4247</v>
      </c>
      <c r="C423" s="513" t="s">
        <v>45</v>
      </c>
      <c r="D423" s="513" t="s">
        <v>309</v>
      </c>
      <c r="E423" s="513">
        <v>19.8</v>
      </c>
      <c r="F423" s="513" t="s">
        <v>1176</v>
      </c>
      <c r="G423" s="513" t="s">
        <v>12203</v>
      </c>
      <c r="H423" s="513" t="s">
        <v>5350</v>
      </c>
      <c r="I423" s="513" t="s">
        <v>7239</v>
      </c>
      <c r="J423" s="513" t="s">
        <v>7230</v>
      </c>
      <c r="K423" s="513" t="s">
        <v>7215</v>
      </c>
      <c r="L423" s="513" t="s">
        <v>1174</v>
      </c>
      <c r="M423" s="513" t="s">
        <v>7231</v>
      </c>
      <c r="N423" s="517">
        <v>43257.164453506943</v>
      </c>
      <c r="O423" s="513" t="s">
        <v>7134</v>
      </c>
      <c r="P423" s="645">
        <v>985</v>
      </c>
      <c r="Q423" s="513" t="s">
        <v>5327</v>
      </c>
      <c r="R423" s="513" t="s">
        <v>309</v>
      </c>
      <c r="S423" s="513" t="s">
        <v>7199</v>
      </c>
      <c r="T423" s="513" t="s">
        <v>4300</v>
      </c>
      <c r="U423" t="s">
        <v>5329</v>
      </c>
      <c r="V423" t="str">
        <f>VLOOKUP(F423,'[3]Tổng - PL KS'!$B$9:$B$1291,1,FALSE)</f>
        <v>SEGU5762754</v>
      </c>
    </row>
    <row r="424" spans="1:22" ht="153" hidden="1">
      <c r="A424" s="513">
        <v>636</v>
      </c>
      <c r="B424" s="513" t="s">
        <v>4247</v>
      </c>
      <c r="C424" s="513" t="s">
        <v>45</v>
      </c>
      <c r="D424" s="513" t="s">
        <v>309</v>
      </c>
      <c r="E424" s="513">
        <v>19.8</v>
      </c>
      <c r="F424" s="513" t="s">
        <v>1180</v>
      </c>
      <c r="G424" s="513" t="s">
        <v>12203</v>
      </c>
      <c r="H424" s="513" t="s">
        <v>5350</v>
      </c>
      <c r="I424" s="513" t="s">
        <v>7240</v>
      </c>
      <c r="J424" s="513" t="s">
        <v>7241</v>
      </c>
      <c r="K424" s="513" t="s">
        <v>7215</v>
      </c>
      <c r="L424" s="513" t="s">
        <v>1174</v>
      </c>
      <c r="M424" s="513" t="s">
        <v>7231</v>
      </c>
      <c r="N424" s="517">
        <v>43257.019922604166</v>
      </c>
      <c r="O424" s="513" t="s">
        <v>7134</v>
      </c>
      <c r="P424" s="645">
        <v>985</v>
      </c>
      <c r="Q424" s="513" t="s">
        <v>5327</v>
      </c>
      <c r="R424" s="513" t="s">
        <v>309</v>
      </c>
      <c r="S424" s="513" t="s">
        <v>7199</v>
      </c>
      <c r="T424" s="513" t="s">
        <v>4300</v>
      </c>
      <c r="U424" t="s">
        <v>5329</v>
      </c>
      <c r="V424" t="str">
        <f>VLOOKUP(F424,'[3]Tổng - PL KS'!$B$9:$B$1291,1,FALSE)</f>
        <v>BMOU5949120</v>
      </c>
    </row>
    <row r="425" spans="1:22" ht="153" hidden="1">
      <c r="A425" s="513">
        <v>637</v>
      </c>
      <c r="B425" s="513" t="s">
        <v>4247</v>
      </c>
      <c r="C425" s="513" t="s">
        <v>45</v>
      </c>
      <c r="D425" s="513" t="s">
        <v>309</v>
      </c>
      <c r="E425" s="513">
        <v>19.8</v>
      </c>
      <c r="F425" s="513" t="s">
        <v>1173</v>
      </c>
      <c r="G425" s="513" t="s">
        <v>12203</v>
      </c>
      <c r="H425" s="513" t="s">
        <v>5350</v>
      </c>
      <c r="I425" s="513" t="s">
        <v>7242</v>
      </c>
      <c r="J425" s="513" t="s">
        <v>7230</v>
      </c>
      <c r="K425" s="513" t="s">
        <v>7215</v>
      </c>
      <c r="L425" s="513" t="s">
        <v>1174</v>
      </c>
      <c r="M425" s="513" t="s">
        <v>7231</v>
      </c>
      <c r="N425" s="517">
        <v>43257.118929826385</v>
      </c>
      <c r="O425" s="513" t="s">
        <v>7134</v>
      </c>
      <c r="P425" s="645">
        <v>985</v>
      </c>
      <c r="Q425" s="513" t="s">
        <v>5327</v>
      </c>
      <c r="R425" s="513" t="s">
        <v>309</v>
      </c>
      <c r="S425" s="513" t="s">
        <v>7199</v>
      </c>
      <c r="T425" s="513" t="s">
        <v>4300</v>
      </c>
      <c r="U425" t="s">
        <v>5329</v>
      </c>
      <c r="V425" t="str">
        <f>VLOOKUP(F425,'[3]Tổng - PL KS'!$B$9:$B$1291,1,FALSE)</f>
        <v>FCIU7217889</v>
      </c>
    </row>
    <row r="426" spans="1:22" ht="178.5" hidden="1">
      <c r="A426" s="513">
        <v>638</v>
      </c>
      <c r="B426" s="513" t="s">
        <v>4247</v>
      </c>
      <c r="C426" s="513" t="s">
        <v>7243</v>
      </c>
      <c r="D426" s="513" t="s">
        <v>6911</v>
      </c>
      <c r="E426" s="513">
        <v>24.85</v>
      </c>
      <c r="F426" s="513" t="s">
        <v>1185</v>
      </c>
      <c r="G426" s="513" t="s">
        <v>12203</v>
      </c>
      <c r="H426" s="513" t="s">
        <v>5350</v>
      </c>
      <c r="I426" s="513" t="s">
        <v>7244</v>
      </c>
      <c r="J426" s="513" t="s">
        <v>7245</v>
      </c>
      <c r="K426" s="513" t="s">
        <v>7246</v>
      </c>
      <c r="L426" s="513" t="s">
        <v>1186</v>
      </c>
      <c r="M426" s="513" t="s">
        <v>7247</v>
      </c>
      <c r="N426" s="517">
        <v>43260.284492824074</v>
      </c>
      <c r="O426" s="513" t="s">
        <v>7152</v>
      </c>
      <c r="P426" s="645">
        <v>982</v>
      </c>
      <c r="Q426" s="513" t="s">
        <v>5327</v>
      </c>
      <c r="R426" s="513" t="s">
        <v>6911</v>
      </c>
      <c r="S426" s="513" t="s">
        <v>7196</v>
      </c>
      <c r="T426" s="513" t="s">
        <v>4300</v>
      </c>
      <c r="U426" t="s">
        <v>5329</v>
      </c>
      <c r="V426" t="str">
        <f>VLOOKUP(F426,'[3]Tổng - PL KS'!$B$9:$B$1291,1,FALSE)</f>
        <v>BMOU6220555</v>
      </c>
    </row>
    <row r="427" spans="1:22" ht="153" hidden="1">
      <c r="A427" s="513">
        <v>639</v>
      </c>
      <c r="B427" s="513" t="s">
        <v>4247</v>
      </c>
      <c r="C427" s="513" t="s">
        <v>7248</v>
      </c>
      <c r="D427" s="513" t="s">
        <v>6911</v>
      </c>
      <c r="E427" s="513">
        <v>20.7</v>
      </c>
      <c r="F427" s="513" t="s">
        <v>1191</v>
      </c>
      <c r="G427" s="513" t="s">
        <v>12203</v>
      </c>
      <c r="H427" s="513" t="s">
        <v>5350</v>
      </c>
      <c r="I427" s="513" t="s">
        <v>7249</v>
      </c>
      <c r="J427" s="513" t="s">
        <v>7250</v>
      </c>
      <c r="K427" s="513" t="s">
        <v>7191</v>
      </c>
      <c r="L427" s="513" t="s">
        <v>7251</v>
      </c>
      <c r="M427" s="513" t="s">
        <v>7252</v>
      </c>
      <c r="N427" s="517">
        <v>43262.570914351847</v>
      </c>
      <c r="O427" s="513" t="s">
        <v>1103</v>
      </c>
      <c r="P427" s="645">
        <v>980</v>
      </c>
      <c r="Q427" s="513" t="s">
        <v>5327</v>
      </c>
      <c r="R427" s="513" t="s">
        <v>6911</v>
      </c>
      <c r="S427" s="513" t="s">
        <v>7253</v>
      </c>
      <c r="T427" s="513" t="s">
        <v>4300</v>
      </c>
      <c r="U427" t="s">
        <v>5329</v>
      </c>
      <c r="V427" t="str">
        <f>VLOOKUP(F427,'[3]Tổng - PL KS'!$B$9:$B$1291,1,FALSE)</f>
        <v>TGHU8557793</v>
      </c>
    </row>
    <row r="428" spans="1:22" ht="153" hidden="1">
      <c r="A428" s="513">
        <v>640</v>
      </c>
      <c r="B428" s="513" t="s">
        <v>4247</v>
      </c>
      <c r="C428" s="513" t="s">
        <v>7248</v>
      </c>
      <c r="D428" s="513" t="s">
        <v>6911</v>
      </c>
      <c r="E428" s="513">
        <v>27.8</v>
      </c>
      <c r="F428" s="513" t="s">
        <v>1188</v>
      </c>
      <c r="G428" s="513" t="s">
        <v>12203</v>
      </c>
      <c r="H428" s="513" t="s">
        <v>5350</v>
      </c>
      <c r="I428" s="513" t="s">
        <v>7254</v>
      </c>
      <c r="J428" s="513" t="s">
        <v>7250</v>
      </c>
      <c r="K428" s="513" t="s">
        <v>7191</v>
      </c>
      <c r="L428" s="513" t="s">
        <v>7251</v>
      </c>
      <c r="M428" s="513" t="s">
        <v>7252</v>
      </c>
      <c r="N428" s="517">
        <v>43262.5621875</v>
      </c>
      <c r="O428" s="513" t="s">
        <v>1103</v>
      </c>
      <c r="P428" s="645">
        <v>980</v>
      </c>
      <c r="Q428" s="513" t="s">
        <v>5327</v>
      </c>
      <c r="R428" s="513" t="s">
        <v>6911</v>
      </c>
      <c r="S428" s="513" t="s">
        <v>7253</v>
      </c>
      <c r="T428" s="513" t="s">
        <v>4300</v>
      </c>
      <c r="U428" t="s">
        <v>5329</v>
      </c>
      <c r="V428" t="str">
        <f>VLOOKUP(F428,'[3]Tổng - PL KS'!$B$9:$B$1291,1,FALSE)</f>
        <v>APHU6550649</v>
      </c>
    </row>
    <row r="429" spans="1:22" ht="153" hidden="1">
      <c r="A429" s="513">
        <v>641</v>
      </c>
      <c r="B429" s="513" t="s">
        <v>4247</v>
      </c>
      <c r="C429" s="513" t="s">
        <v>7248</v>
      </c>
      <c r="D429" s="513" t="s">
        <v>6911</v>
      </c>
      <c r="E429" s="513">
        <v>24.9</v>
      </c>
      <c r="F429" s="513" t="s">
        <v>1190</v>
      </c>
      <c r="G429" s="513" t="s">
        <v>12203</v>
      </c>
      <c r="H429" s="513" t="s">
        <v>5350</v>
      </c>
      <c r="I429" s="513" t="s">
        <v>7255</v>
      </c>
      <c r="J429" s="513" t="s">
        <v>7250</v>
      </c>
      <c r="K429" s="513" t="s">
        <v>7191</v>
      </c>
      <c r="L429" s="513" t="s">
        <v>7251</v>
      </c>
      <c r="M429" s="513" t="s">
        <v>7252</v>
      </c>
      <c r="N429" s="517">
        <v>43262.522280092591</v>
      </c>
      <c r="O429" s="513" t="s">
        <v>1103</v>
      </c>
      <c r="P429" s="645">
        <v>980</v>
      </c>
      <c r="Q429" s="513" t="s">
        <v>5327</v>
      </c>
      <c r="R429" s="513" t="s">
        <v>6911</v>
      </c>
      <c r="S429" s="513" t="s">
        <v>7253</v>
      </c>
      <c r="T429" s="513" t="s">
        <v>4300</v>
      </c>
      <c r="U429" t="s">
        <v>5329</v>
      </c>
      <c r="V429" t="str">
        <f>VLOOKUP(F429,'[3]Tổng - PL KS'!$B$9:$B$1291,1,FALSE)</f>
        <v>TGBU5207362</v>
      </c>
    </row>
    <row r="430" spans="1:22" ht="153" hidden="1">
      <c r="A430" s="513">
        <v>642</v>
      </c>
      <c r="B430" s="513" t="s">
        <v>4247</v>
      </c>
      <c r="C430" s="513" t="s">
        <v>7248</v>
      </c>
      <c r="D430" s="513" t="s">
        <v>6911</v>
      </c>
      <c r="E430" s="513">
        <v>26</v>
      </c>
      <c r="F430" s="513" t="s">
        <v>1192</v>
      </c>
      <c r="G430" s="513" t="s">
        <v>12203</v>
      </c>
      <c r="H430" s="513" t="s">
        <v>5350</v>
      </c>
      <c r="I430" s="513" t="s">
        <v>7256</v>
      </c>
      <c r="J430" s="513" t="s">
        <v>7250</v>
      </c>
      <c r="K430" s="513" t="s">
        <v>7191</v>
      </c>
      <c r="L430" s="513" t="s">
        <v>7251</v>
      </c>
      <c r="M430" s="513" t="s">
        <v>7252</v>
      </c>
      <c r="N430" s="517">
        <v>43262.53701388889</v>
      </c>
      <c r="O430" s="513" t="s">
        <v>1103</v>
      </c>
      <c r="P430" s="645">
        <v>980</v>
      </c>
      <c r="Q430" s="513" t="s">
        <v>5327</v>
      </c>
      <c r="R430" s="513" t="s">
        <v>6911</v>
      </c>
      <c r="S430" s="513" t="s">
        <v>7253</v>
      </c>
      <c r="T430" s="513" t="s">
        <v>4300</v>
      </c>
      <c r="U430" t="s">
        <v>5329</v>
      </c>
      <c r="V430" t="str">
        <f>VLOOKUP(F430,'[3]Tổng - PL KS'!$B$9:$B$1291,1,FALSE)</f>
        <v>TGHU6337790</v>
      </c>
    </row>
    <row r="431" spans="1:22" ht="153" hidden="1">
      <c r="A431" s="513">
        <v>643</v>
      </c>
      <c r="B431" s="513" t="s">
        <v>4247</v>
      </c>
      <c r="C431" s="513" t="s">
        <v>7248</v>
      </c>
      <c r="D431" s="513" t="s">
        <v>6911</v>
      </c>
      <c r="E431" s="513">
        <v>23.1</v>
      </c>
      <c r="F431" s="513" t="s">
        <v>1193</v>
      </c>
      <c r="G431" s="513" t="s">
        <v>12203</v>
      </c>
      <c r="H431" s="513" t="s">
        <v>5350</v>
      </c>
      <c r="I431" s="513" t="s">
        <v>7257</v>
      </c>
      <c r="J431" s="513" t="s">
        <v>7250</v>
      </c>
      <c r="K431" s="513" t="s">
        <v>7191</v>
      </c>
      <c r="L431" s="513" t="s">
        <v>7251</v>
      </c>
      <c r="M431" s="513" t="s">
        <v>7252</v>
      </c>
      <c r="N431" s="517">
        <v>43262.565451388888</v>
      </c>
      <c r="O431" s="513" t="s">
        <v>1103</v>
      </c>
      <c r="P431" s="645">
        <v>980</v>
      </c>
      <c r="Q431" s="513" t="s">
        <v>5327</v>
      </c>
      <c r="R431" s="513" t="s">
        <v>6911</v>
      </c>
      <c r="S431" s="513" t="s">
        <v>7253</v>
      </c>
      <c r="T431" s="513" t="s">
        <v>4300</v>
      </c>
      <c r="U431" t="s">
        <v>5329</v>
      </c>
      <c r="V431" t="str">
        <f>VLOOKUP(F431,'[3]Tổng - PL KS'!$B$9:$B$1291,1,FALSE)</f>
        <v>GLDU7540974</v>
      </c>
    </row>
    <row r="432" spans="1:22" ht="153" hidden="1">
      <c r="A432" s="513">
        <v>644</v>
      </c>
      <c r="B432" s="513" t="s">
        <v>4247</v>
      </c>
      <c r="C432" s="513" t="s">
        <v>7258</v>
      </c>
      <c r="D432" s="513" t="s">
        <v>309</v>
      </c>
      <c r="E432" s="513">
        <v>19.2</v>
      </c>
      <c r="F432" s="513" t="s">
        <v>1197</v>
      </c>
      <c r="G432" s="513" t="s">
        <v>12203</v>
      </c>
      <c r="H432" s="513" t="s">
        <v>5350</v>
      </c>
      <c r="I432" s="513" t="s">
        <v>7200</v>
      </c>
      <c r="J432" s="513" t="s">
        <v>7259</v>
      </c>
      <c r="K432" s="513" t="s">
        <v>7260</v>
      </c>
      <c r="L432" s="513" t="s">
        <v>1198</v>
      </c>
      <c r="M432" s="513" t="s">
        <v>7261</v>
      </c>
      <c r="N432" s="517">
        <v>43266.095717592594</v>
      </c>
      <c r="O432" s="513" t="s">
        <v>7134</v>
      </c>
      <c r="P432" s="645">
        <v>976</v>
      </c>
      <c r="Q432" s="513" t="s">
        <v>5327</v>
      </c>
      <c r="R432" s="513" t="s">
        <v>309</v>
      </c>
      <c r="S432" s="513" t="s">
        <v>7205</v>
      </c>
      <c r="T432" s="513" t="s">
        <v>4300</v>
      </c>
      <c r="U432" t="s">
        <v>5329</v>
      </c>
      <c r="V432" t="str">
        <f>VLOOKUP(F432,'[3]Tổng - PL KS'!$B$9:$B$1291,1,FALSE)</f>
        <v>NSSU7029582</v>
      </c>
    </row>
    <row r="433" spans="1:22" ht="153" hidden="1">
      <c r="A433" s="513">
        <v>645</v>
      </c>
      <c r="B433" s="513" t="s">
        <v>4247</v>
      </c>
      <c r="C433" s="513" t="s">
        <v>7258</v>
      </c>
      <c r="D433" s="513" t="s">
        <v>309</v>
      </c>
      <c r="E433" s="513">
        <v>19.2</v>
      </c>
      <c r="F433" s="513" t="s">
        <v>1201</v>
      </c>
      <c r="G433" s="513" t="s">
        <v>12203</v>
      </c>
      <c r="H433" s="513" t="s">
        <v>5350</v>
      </c>
      <c r="I433" s="513" t="s">
        <v>7200</v>
      </c>
      <c r="J433" s="513" t="s">
        <v>7259</v>
      </c>
      <c r="K433" s="513" t="s">
        <v>7260</v>
      </c>
      <c r="L433" s="513" t="s">
        <v>1198</v>
      </c>
      <c r="M433" s="513" t="s">
        <v>7261</v>
      </c>
      <c r="N433" s="517">
        <v>43266.08893518518</v>
      </c>
      <c r="O433" s="513" t="s">
        <v>7134</v>
      </c>
      <c r="P433" s="645">
        <v>976</v>
      </c>
      <c r="Q433" s="513" t="s">
        <v>5327</v>
      </c>
      <c r="R433" s="513" t="s">
        <v>309</v>
      </c>
      <c r="S433" s="513" t="s">
        <v>7205</v>
      </c>
      <c r="T433" s="513" t="s">
        <v>4300</v>
      </c>
      <c r="U433" t="s">
        <v>5329</v>
      </c>
      <c r="V433" t="str">
        <f>VLOOKUP(F433,'[3]Tổng - PL KS'!$B$9:$B$1291,1,FALSE)</f>
        <v>PKEU5009994</v>
      </c>
    </row>
    <row r="434" spans="1:22" ht="153" hidden="1">
      <c r="A434" s="513">
        <v>646</v>
      </c>
      <c r="B434" s="513" t="s">
        <v>4247</v>
      </c>
      <c r="C434" s="513" t="s">
        <v>7258</v>
      </c>
      <c r="D434" s="513" t="s">
        <v>309</v>
      </c>
      <c r="E434" s="513">
        <v>29.56</v>
      </c>
      <c r="F434" s="513" t="s">
        <v>1208</v>
      </c>
      <c r="G434" s="513" t="s">
        <v>12203</v>
      </c>
      <c r="H434" s="513" t="s">
        <v>5350</v>
      </c>
      <c r="I434" s="513" t="s">
        <v>7262</v>
      </c>
      <c r="J434" s="513" t="s">
        <v>7259</v>
      </c>
      <c r="K434" s="513" t="s">
        <v>7260</v>
      </c>
      <c r="L434" s="513" t="s">
        <v>1207</v>
      </c>
      <c r="M434" s="513" t="s">
        <v>7261</v>
      </c>
      <c r="N434" s="517">
        <v>43266.134282407409</v>
      </c>
      <c r="O434" s="513" t="s">
        <v>7134</v>
      </c>
      <c r="P434" s="645">
        <v>976</v>
      </c>
      <c r="Q434" s="513" t="s">
        <v>5327</v>
      </c>
      <c r="R434" s="513" t="s">
        <v>309</v>
      </c>
      <c r="S434" s="513" t="s">
        <v>7205</v>
      </c>
      <c r="T434" s="513" t="s">
        <v>4300</v>
      </c>
      <c r="U434" t="s">
        <v>5329</v>
      </c>
      <c r="V434" t="str">
        <f>VLOOKUP(F434,'[3]Tổng - PL KS'!$B$9:$B$1291,1,FALSE)</f>
        <v>NSSU7050738</v>
      </c>
    </row>
    <row r="435" spans="1:22" ht="153" hidden="1">
      <c r="A435" s="513">
        <v>647</v>
      </c>
      <c r="B435" s="513" t="s">
        <v>4247</v>
      </c>
      <c r="C435" s="513" t="s">
        <v>7258</v>
      </c>
      <c r="D435" s="513" t="s">
        <v>309</v>
      </c>
      <c r="E435" s="513">
        <v>26.68</v>
      </c>
      <c r="F435" s="513" t="s">
        <v>1199</v>
      </c>
      <c r="G435" s="513" t="s">
        <v>12203</v>
      </c>
      <c r="H435" s="513" t="s">
        <v>5350</v>
      </c>
      <c r="I435" s="513" t="s">
        <v>7200</v>
      </c>
      <c r="J435" s="513" t="s">
        <v>7259</v>
      </c>
      <c r="K435" s="513" t="s">
        <v>7260</v>
      </c>
      <c r="L435" s="513" t="s">
        <v>1200</v>
      </c>
      <c r="M435" s="513" t="s">
        <v>7261</v>
      </c>
      <c r="N435" s="517">
        <v>43266.149467592593</v>
      </c>
      <c r="O435" s="513" t="s">
        <v>7134</v>
      </c>
      <c r="P435" s="645">
        <v>976</v>
      </c>
      <c r="Q435" s="513" t="s">
        <v>5327</v>
      </c>
      <c r="R435" s="513" t="s">
        <v>309</v>
      </c>
      <c r="S435" s="513" t="s">
        <v>7205</v>
      </c>
      <c r="T435" s="513" t="s">
        <v>4300</v>
      </c>
      <c r="U435" t="s">
        <v>5329</v>
      </c>
      <c r="V435" t="str">
        <f>VLOOKUP(F435,'[3]Tổng - PL KS'!$B$9:$B$1291,1,FALSE)</f>
        <v>NSSU7065260</v>
      </c>
    </row>
    <row r="436" spans="1:22" ht="153" hidden="1">
      <c r="A436" s="513">
        <v>648</v>
      </c>
      <c r="B436" s="513" t="s">
        <v>4247</v>
      </c>
      <c r="C436" s="513" t="s">
        <v>7258</v>
      </c>
      <c r="D436" s="513" t="s">
        <v>309</v>
      </c>
      <c r="E436" s="513">
        <v>29.7</v>
      </c>
      <c r="F436" s="513" t="s">
        <v>1204</v>
      </c>
      <c r="G436" s="513" t="s">
        <v>12203</v>
      </c>
      <c r="H436" s="513" t="s">
        <v>5350</v>
      </c>
      <c r="I436" s="513" t="s">
        <v>7200</v>
      </c>
      <c r="J436" s="513" t="s">
        <v>7259</v>
      </c>
      <c r="K436" s="513" t="s">
        <v>7260</v>
      </c>
      <c r="L436" s="513" t="s">
        <v>1205</v>
      </c>
      <c r="M436" s="513" t="s">
        <v>7261</v>
      </c>
      <c r="N436" s="517">
        <v>43266.135324074072</v>
      </c>
      <c r="O436" s="513" t="s">
        <v>7134</v>
      </c>
      <c r="P436" s="645">
        <v>976</v>
      </c>
      <c r="Q436" s="513" t="s">
        <v>5327</v>
      </c>
      <c r="R436" s="513" t="s">
        <v>309</v>
      </c>
      <c r="S436" s="513" t="s">
        <v>7205</v>
      </c>
      <c r="T436" s="513" t="s">
        <v>4300</v>
      </c>
      <c r="U436" t="s">
        <v>5329</v>
      </c>
      <c r="V436" t="str">
        <f>VLOOKUP(F436,'[3]Tổng - PL KS'!$B$9:$B$1291,1,FALSE)</f>
        <v>NSSU7062045</v>
      </c>
    </row>
    <row r="437" spans="1:22" ht="153" hidden="1">
      <c r="A437" s="513">
        <v>649</v>
      </c>
      <c r="B437" s="513" t="s">
        <v>4247</v>
      </c>
      <c r="C437" s="513" t="s">
        <v>7258</v>
      </c>
      <c r="D437" s="513" t="s">
        <v>309</v>
      </c>
      <c r="E437" s="513">
        <v>29.4</v>
      </c>
      <c r="F437" s="513" t="s">
        <v>1202</v>
      </c>
      <c r="G437" s="513" t="s">
        <v>12203</v>
      </c>
      <c r="H437" s="513" t="s">
        <v>5350</v>
      </c>
      <c r="I437" s="513" t="s">
        <v>7200</v>
      </c>
      <c r="J437" s="513" t="s">
        <v>7259</v>
      </c>
      <c r="K437" s="513" t="s">
        <v>7260</v>
      </c>
      <c r="L437" s="513" t="s">
        <v>1200</v>
      </c>
      <c r="M437" s="513" t="s">
        <v>7261</v>
      </c>
      <c r="N437" s="517">
        <v>43266.067152777774</v>
      </c>
      <c r="O437" s="513" t="s">
        <v>7134</v>
      </c>
      <c r="P437" s="645">
        <v>976</v>
      </c>
      <c r="Q437" s="513" t="s">
        <v>5327</v>
      </c>
      <c r="R437" s="513" t="s">
        <v>309</v>
      </c>
      <c r="S437" s="513" t="s">
        <v>7205</v>
      </c>
      <c r="T437" s="513" t="s">
        <v>4300</v>
      </c>
      <c r="U437" t="s">
        <v>5329</v>
      </c>
      <c r="V437" t="str">
        <f>VLOOKUP(F437,'[3]Tổng - PL KS'!$B$9:$B$1291,1,FALSE)</f>
        <v>NSSU7087280</v>
      </c>
    </row>
    <row r="438" spans="1:22" ht="153" hidden="1">
      <c r="A438" s="513">
        <v>650</v>
      </c>
      <c r="B438" s="513" t="s">
        <v>4247</v>
      </c>
      <c r="C438" s="513" t="s">
        <v>7258</v>
      </c>
      <c r="D438" s="513" t="s">
        <v>309</v>
      </c>
      <c r="E438" s="513">
        <v>30.35</v>
      </c>
      <c r="F438" s="513" t="s">
        <v>1206</v>
      </c>
      <c r="G438" s="513" t="s">
        <v>12203</v>
      </c>
      <c r="H438" s="513" t="s">
        <v>5350</v>
      </c>
      <c r="I438" s="513" t="s">
        <v>7200</v>
      </c>
      <c r="J438" s="513" t="s">
        <v>7259</v>
      </c>
      <c r="K438" s="513" t="s">
        <v>7260</v>
      </c>
      <c r="L438" s="513" t="s">
        <v>1207</v>
      </c>
      <c r="M438" s="513" t="s">
        <v>7261</v>
      </c>
      <c r="N438" s="517">
        <v>43266.130324074074</v>
      </c>
      <c r="O438" s="513" t="s">
        <v>7134</v>
      </c>
      <c r="P438" s="645">
        <v>976</v>
      </c>
      <c r="Q438" s="513" t="s">
        <v>5327</v>
      </c>
      <c r="R438" s="513" t="s">
        <v>309</v>
      </c>
      <c r="S438" s="513" t="s">
        <v>7205</v>
      </c>
      <c r="T438" s="513" t="s">
        <v>4300</v>
      </c>
      <c r="U438" t="s">
        <v>5329</v>
      </c>
      <c r="V438" t="str">
        <f>VLOOKUP(F438,'[3]Tổng - PL KS'!$B$9:$B$1291,1,FALSE)</f>
        <v>NSSU7083325</v>
      </c>
    </row>
    <row r="439" spans="1:22" ht="153" hidden="1">
      <c r="A439" s="513">
        <v>651</v>
      </c>
      <c r="B439" s="513" t="s">
        <v>4247</v>
      </c>
      <c r="C439" s="513" t="s">
        <v>7258</v>
      </c>
      <c r="D439" s="513" t="s">
        <v>309</v>
      </c>
      <c r="E439" s="513">
        <v>29.8</v>
      </c>
      <c r="F439" s="513" t="s">
        <v>1203</v>
      </c>
      <c r="G439" s="513" t="s">
        <v>12203</v>
      </c>
      <c r="H439" s="513" t="s">
        <v>5350</v>
      </c>
      <c r="I439" s="513" t="s">
        <v>7200</v>
      </c>
      <c r="J439" s="513" t="s">
        <v>7259</v>
      </c>
      <c r="K439" s="513" t="s">
        <v>7260</v>
      </c>
      <c r="L439" s="513" t="s">
        <v>1200</v>
      </c>
      <c r="M439" s="513" t="s">
        <v>7261</v>
      </c>
      <c r="N439" s="517">
        <v>43266.068599537037</v>
      </c>
      <c r="O439" s="513" t="s">
        <v>7134</v>
      </c>
      <c r="P439" s="645">
        <v>976</v>
      </c>
      <c r="Q439" s="513" t="s">
        <v>5327</v>
      </c>
      <c r="R439" s="513" t="s">
        <v>309</v>
      </c>
      <c r="S439" s="513" t="s">
        <v>7205</v>
      </c>
      <c r="T439" s="513" t="s">
        <v>4300</v>
      </c>
      <c r="U439" t="s">
        <v>5329</v>
      </c>
      <c r="V439" t="str">
        <f>VLOOKUP(F439,'[3]Tổng - PL KS'!$B$9:$B$1291,1,FALSE)</f>
        <v>DFSU7509713</v>
      </c>
    </row>
    <row r="440" spans="1:22" ht="153" hidden="1">
      <c r="A440" s="513">
        <v>652</v>
      </c>
      <c r="B440" s="513" t="s">
        <v>4247</v>
      </c>
      <c r="C440" s="513" t="s">
        <v>7258</v>
      </c>
      <c r="D440" s="513" t="s">
        <v>309</v>
      </c>
      <c r="E440" s="513">
        <v>29.7</v>
      </c>
      <c r="F440" s="513" t="s">
        <v>1209</v>
      </c>
      <c r="G440" s="513" t="s">
        <v>12203</v>
      </c>
      <c r="H440" s="513" t="s">
        <v>5350</v>
      </c>
      <c r="I440" s="513" t="s">
        <v>7200</v>
      </c>
      <c r="J440" s="513" t="s">
        <v>7259</v>
      </c>
      <c r="K440" s="513" t="s">
        <v>7260</v>
      </c>
      <c r="L440" s="513" t="s">
        <v>1205</v>
      </c>
      <c r="M440" s="513" t="s">
        <v>7261</v>
      </c>
      <c r="N440" s="517">
        <v>43266.138831018514</v>
      </c>
      <c r="O440" s="513" t="s">
        <v>7134</v>
      </c>
      <c r="P440" s="645">
        <v>976</v>
      </c>
      <c r="Q440" s="513" t="s">
        <v>5327</v>
      </c>
      <c r="R440" s="513" t="s">
        <v>309</v>
      </c>
      <c r="S440" s="513" t="s">
        <v>7205</v>
      </c>
      <c r="T440" s="513" t="s">
        <v>4300</v>
      </c>
      <c r="U440" t="s">
        <v>5329</v>
      </c>
      <c r="V440" t="str">
        <f>VLOOKUP(F440,'[3]Tổng - PL KS'!$B$9:$B$1291,1,FALSE)</f>
        <v>NSSU7106307</v>
      </c>
    </row>
    <row r="441" spans="1:22" ht="191.25" hidden="1">
      <c r="A441" s="513">
        <v>653</v>
      </c>
      <c r="B441" s="513" t="s">
        <v>4247</v>
      </c>
      <c r="C441" s="513" t="s">
        <v>45</v>
      </c>
      <c r="D441" s="513" t="s">
        <v>309</v>
      </c>
      <c r="E441" s="513">
        <v>18.14</v>
      </c>
      <c r="F441" s="513" t="s">
        <v>1216</v>
      </c>
      <c r="G441" s="513" t="s">
        <v>12203</v>
      </c>
      <c r="H441" s="513" t="s">
        <v>5350</v>
      </c>
      <c r="I441" s="513" t="s">
        <v>7263</v>
      </c>
      <c r="J441" s="513" t="s">
        <v>7264</v>
      </c>
      <c r="K441" s="513" t="s">
        <v>7143</v>
      </c>
      <c r="L441" s="513" t="s">
        <v>1211</v>
      </c>
      <c r="M441" s="513" t="s">
        <v>7265</v>
      </c>
      <c r="N441" s="517">
        <v>43273.972141203703</v>
      </c>
      <c r="O441" s="513" t="s">
        <v>7134</v>
      </c>
      <c r="P441" s="645">
        <v>969</v>
      </c>
      <c r="Q441" s="513" t="s">
        <v>5327</v>
      </c>
      <c r="R441" s="513" t="s">
        <v>309</v>
      </c>
      <c r="S441" s="513" t="s">
        <v>7199</v>
      </c>
      <c r="T441" s="513" t="s">
        <v>4300</v>
      </c>
      <c r="U441" t="s">
        <v>5329</v>
      </c>
      <c r="V441" t="str">
        <f>VLOOKUP(F441,'[3]Tổng - PL KS'!$B$9:$B$1291,1,FALSE)</f>
        <v>NSSU7037839</v>
      </c>
    </row>
    <row r="442" spans="1:22" ht="191.25" hidden="1">
      <c r="A442" s="513">
        <v>654</v>
      </c>
      <c r="B442" s="513" t="s">
        <v>4247</v>
      </c>
      <c r="C442" s="513" t="s">
        <v>45</v>
      </c>
      <c r="D442" s="513" t="s">
        <v>309</v>
      </c>
      <c r="E442" s="513">
        <v>18.88</v>
      </c>
      <c r="F442" s="513" t="s">
        <v>1212</v>
      </c>
      <c r="G442" s="513" t="s">
        <v>12203</v>
      </c>
      <c r="H442" s="513" t="s">
        <v>5350</v>
      </c>
      <c r="I442" s="513" t="s">
        <v>7266</v>
      </c>
      <c r="J442" s="513" t="s">
        <v>7264</v>
      </c>
      <c r="K442" s="513" t="s">
        <v>7143</v>
      </c>
      <c r="L442" s="513" t="s">
        <v>1211</v>
      </c>
      <c r="M442" s="513" t="s">
        <v>7265</v>
      </c>
      <c r="N442" s="517">
        <v>43273.968264085648</v>
      </c>
      <c r="O442" s="513" t="s">
        <v>7134</v>
      </c>
      <c r="P442" s="645">
        <v>969</v>
      </c>
      <c r="Q442" s="513" t="s">
        <v>5327</v>
      </c>
      <c r="R442" s="513" t="s">
        <v>309</v>
      </c>
      <c r="S442" s="513" t="s">
        <v>7199</v>
      </c>
      <c r="T442" s="513" t="s">
        <v>4300</v>
      </c>
      <c r="U442" t="s">
        <v>5329</v>
      </c>
      <c r="V442" t="str">
        <f>VLOOKUP(F442,'[3]Tổng - PL KS'!$B$9:$B$1291,1,FALSE)</f>
        <v>NSSU7069712</v>
      </c>
    </row>
    <row r="443" spans="1:22" ht="191.25" hidden="1">
      <c r="A443" s="513">
        <v>655</v>
      </c>
      <c r="B443" s="513" t="s">
        <v>4247</v>
      </c>
      <c r="C443" s="513" t="s">
        <v>45</v>
      </c>
      <c r="D443" s="513" t="s">
        <v>309</v>
      </c>
      <c r="E443" s="513">
        <v>18.14</v>
      </c>
      <c r="F443" s="513" t="s">
        <v>1213</v>
      </c>
      <c r="G443" s="513" t="s">
        <v>12203</v>
      </c>
      <c r="H443" s="513" t="s">
        <v>5350</v>
      </c>
      <c r="I443" s="513" t="s">
        <v>7267</v>
      </c>
      <c r="J443" s="513" t="s">
        <v>7264</v>
      </c>
      <c r="K443" s="513" t="s">
        <v>7143</v>
      </c>
      <c r="L443" s="513" t="s">
        <v>1211</v>
      </c>
      <c r="M443" s="513" t="s">
        <v>7265</v>
      </c>
      <c r="N443" s="517">
        <v>43273.929361030088</v>
      </c>
      <c r="O443" s="513" t="s">
        <v>7134</v>
      </c>
      <c r="P443" s="645">
        <v>969</v>
      </c>
      <c r="Q443" s="513" t="s">
        <v>5327</v>
      </c>
      <c r="R443" s="513" t="s">
        <v>309</v>
      </c>
      <c r="S443" s="513" t="s">
        <v>7199</v>
      </c>
      <c r="T443" s="513" t="s">
        <v>4300</v>
      </c>
      <c r="U443" t="s">
        <v>5329</v>
      </c>
      <c r="V443" t="str">
        <f>VLOOKUP(F443,'[3]Tổng - PL KS'!$B$9:$B$1291,1,FALSE)</f>
        <v>NSSU7044843</v>
      </c>
    </row>
    <row r="444" spans="1:22" ht="191.25" hidden="1">
      <c r="A444" s="513">
        <v>656</v>
      </c>
      <c r="B444" s="513" t="s">
        <v>4247</v>
      </c>
      <c r="C444" s="513" t="s">
        <v>45</v>
      </c>
      <c r="D444" s="513" t="s">
        <v>309</v>
      </c>
      <c r="E444" s="513">
        <v>18.690000000000001</v>
      </c>
      <c r="F444" s="513" t="s">
        <v>1215</v>
      </c>
      <c r="G444" s="513" t="s">
        <v>12203</v>
      </c>
      <c r="H444" s="513" t="s">
        <v>5350</v>
      </c>
      <c r="I444" s="513" t="s">
        <v>7268</v>
      </c>
      <c r="J444" s="513" t="s">
        <v>7264</v>
      </c>
      <c r="K444" s="513" t="s">
        <v>7143</v>
      </c>
      <c r="L444" s="513" t="s">
        <v>1211</v>
      </c>
      <c r="M444" s="513" t="s">
        <v>7265</v>
      </c>
      <c r="N444" s="517">
        <v>43273.965054548607</v>
      </c>
      <c r="O444" s="513" t="s">
        <v>7134</v>
      </c>
      <c r="P444" s="645">
        <v>969</v>
      </c>
      <c r="Q444" s="513" t="s">
        <v>5327</v>
      </c>
      <c r="R444" s="513" t="s">
        <v>309</v>
      </c>
      <c r="S444" s="513" t="s">
        <v>7199</v>
      </c>
      <c r="T444" s="513" t="s">
        <v>4300</v>
      </c>
      <c r="U444" t="s">
        <v>5329</v>
      </c>
      <c r="V444" t="str">
        <f>VLOOKUP(F444,'[3]Tổng - PL KS'!$B$9:$B$1291,1,FALSE)</f>
        <v>NSSU7063587</v>
      </c>
    </row>
    <row r="445" spans="1:22" ht="191.25" hidden="1">
      <c r="A445" s="513">
        <v>657</v>
      </c>
      <c r="B445" s="513" t="s">
        <v>4247</v>
      </c>
      <c r="C445" s="513" t="s">
        <v>45</v>
      </c>
      <c r="D445" s="513" t="s">
        <v>309</v>
      </c>
      <c r="E445" s="513">
        <v>18.260000000000002</v>
      </c>
      <c r="F445" s="513" t="s">
        <v>1217</v>
      </c>
      <c r="G445" s="513" t="s">
        <v>12203</v>
      </c>
      <c r="H445" s="513" t="s">
        <v>5350</v>
      </c>
      <c r="I445" s="513" t="s">
        <v>7269</v>
      </c>
      <c r="J445" s="513" t="s">
        <v>7264</v>
      </c>
      <c r="K445" s="513" t="s">
        <v>7143</v>
      </c>
      <c r="L445" s="513" t="s">
        <v>1211</v>
      </c>
      <c r="M445" s="513" t="s">
        <v>7265</v>
      </c>
      <c r="N445" s="517">
        <v>43273.966831944439</v>
      </c>
      <c r="O445" s="513" t="s">
        <v>7134</v>
      </c>
      <c r="P445" s="645">
        <v>969</v>
      </c>
      <c r="Q445" s="513" t="s">
        <v>5327</v>
      </c>
      <c r="R445" s="513" t="s">
        <v>309</v>
      </c>
      <c r="S445" s="513" t="s">
        <v>7199</v>
      </c>
      <c r="T445" s="513" t="s">
        <v>4300</v>
      </c>
      <c r="U445" t="s">
        <v>5329</v>
      </c>
      <c r="V445" t="str">
        <f>VLOOKUP(F445,'[3]Tổng - PL KS'!$B$9:$B$1291,1,FALSE)</f>
        <v>NSSU7111807</v>
      </c>
    </row>
    <row r="446" spans="1:22" ht="191.25" hidden="1">
      <c r="A446" s="513">
        <v>658</v>
      </c>
      <c r="B446" s="513" t="s">
        <v>4247</v>
      </c>
      <c r="C446" s="513" t="s">
        <v>45</v>
      </c>
      <c r="D446" s="513" t="s">
        <v>309</v>
      </c>
      <c r="E446" s="513">
        <v>17.63</v>
      </c>
      <c r="F446" s="513" t="s">
        <v>1210</v>
      </c>
      <c r="G446" s="513" t="s">
        <v>12203</v>
      </c>
      <c r="H446" s="513" t="s">
        <v>5350</v>
      </c>
      <c r="I446" s="513" t="s">
        <v>7270</v>
      </c>
      <c r="J446" s="513" t="s">
        <v>7264</v>
      </c>
      <c r="K446" s="513" t="s">
        <v>7143</v>
      </c>
      <c r="L446" s="513" t="s">
        <v>1211</v>
      </c>
      <c r="M446" s="513" t="s">
        <v>7265</v>
      </c>
      <c r="N446" s="517">
        <v>43273.95735798611</v>
      </c>
      <c r="O446" s="513" t="s">
        <v>7134</v>
      </c>
      <c r="P446" s="645">
        <v>969</v>
      </c>
      <c r="Q446" s="513" t="s">
        <v>5327</v>
      </c>
      <c r="R446" s="513" t="s">
        <v>309</v>
      </c>
      <c r="S446" s="513" t="s">
        <v>7199</v>
      </c>
      <c r="T446" s="513" t="s">
        <v>4300</v>
      </c>
      <c r="U446" t="s">
        <v>5329</v>
      </c>
      <c r="V446" t="str">
        <f>VLOOKUP(F446,'[3]Tổng - PL KS'!$B$9:$B$1291,1,FALSE)</f>
        <v>NSSU7026860</v>
      </c>
    </row>
    <row r="447" spans="1:22" ht="191.25" hidden="1">
      <c r="A447" s="513">
        <v>659</v>
      </c>
      <c r="B447" s="513" t="s">
        <v>4247</v>
      </c>
      <c r="C447" s="513" t="s">
        <v>45</v>
      </c>
      <c r="D447" s="513" t="s">
        <v>309</v>
      </c>
      <c r="E447" s="513">
        <v>17.18</v>
      </c>
      <c r="F447" s="513" t="s">
        <v>1214</v>
      </c>
      <c r="G447" s="513" t="s">
        <v>12203</v>
      </c>
      <c r="H447" s="513" t="s">
        <v>5350</v>
      </c>
      <c r="I447" s="513" t="s">
        <v>7271</v>
      </c>
      <c r="J447" s="513" t="s">
        <v>7264</v>
      </c>
      <c r="K447" s="513" t="s">
        <v>7143</v>
      </c>
      <c r="L447" s="513" t="s">
        <v>1211</v>
      </c>
      <c r="M447" s="513" t="s">
        <v>7265</v>
      </c>
      <c r="N447" s="517">
        <v>43273.960196377317</v>
      </c>
      <c r="O447" s="513" t="s">
        <v>7134</v>
      </c>
      <c r="P447" s="645">
        <v>969</v>
      </c>
      <c r="Q447" s="513" t="s">
        <v>5327</v>
      </c>
      <c r="R447" s="513" t="s">
        <v>309</v>
      </c>
      <c r="S447" s="513" t="s">
        <v>7199</v>
      </c>
      <c r="T447" s="513" t="s">
        <v>4300</v>
      </c>
      <c r="U447" t="s">
        <v>5329</v>
      </c>
      <c r="V447" t="str">
        <f>VLOOKUP(F447,'[3]Tổng - PL KS'!$B$9:$B$1291,1,FALSE)</f>
        <v>TCNU3689579</v>
      </c>
    </row>
    <row r="448" spans="1:22" ht="191.25" hidden="1">
      <c r="A448" s="513">
        <v>660</v>
      </c>
      <c r="B448" s="513" t="s">
        <v>4247</v>
      </c>
      <c r="C448" s="513" t="s">
        <v>45</v>
      </c>
      <c r="D448" s="513" t="s">
        <v>309</v>
      </c>
      <c r="E448" s="513">
        <v>17.89</v>
      </c>
      <c r="F448" s="513" t="s">
        <v>1220</v>
      </c>
      <c r="G448" s="513" t="s">
        <v>12203</v>
      </c>
      <c r="H448" s="513" t="s">
        <v>5350</v>
      </c>
      <c r="I448" s="513" t="s">
        <v>7272</v>
      </c>
      <c r="J448" s="513" t="s">
        <v>7264</v>
      </c>
      <c r="K448" s="513" t="s">
        <v>7143</v>
      </c>
      <c r="L448" s="513" t="s">
        <v>1211</v>
      </c>
      <c r="M448" s="513" t="s">
        <v>7265</v>
      </c>
      <c r="N448" s="517">
        <v>43274.078783680554</v>
      </c>
      <c r="O448" s="513" t="s">
        <v>7134</v>
      </c>
      <c r="P448" s="645">
        <v>968</v>
      </c>
      <c r="Q448" s="513" t="s">
        <v>5327</v>
      </c>
      <c r="R448" s="513" t="s">
        <v>309</v>
      </c>
      <c r="S448" s="513" t="s">
        <v>7199</v>
      </c>
      <c r="T448" s="513" t="s">
        <v>4300</v>
      </c>
      <c r="U448" t="s">
        <v>5329</v>
      </c>
      <c r="V448" t="str">
        <f>VLOOKUP(F448,'[3]Tổng - PL KS'!$B$9:$B$1291,1,FALSE)</f>
        <v>TCNU3330953</v>
      </c>
    </row>
    <row r="449" spans="1:22" ht="165.75" hidden="1">
      <c r="A449" s="513">
        <v>661</v>
      </c>
      <c r="B449" s="513" t="s">
        <v>4247</v>
      </c>
      <c r="C449" s="513" t="s">
        <v>45</v>
      </c>
      <c r="D449" s="513" t="s">
        <v>309</v>
      </c>
      <c r="E449" s="513">
        <v>30.89</v>
      </c>
      <c r="F449" s="513" t="s">
        <v>1218</v>
      </c>
      <c r="G449" s="513" t="s">
        <v>12203</v>
      </c>
      <c r="H449" s="513" t="s">
        <v>5350</v>
      </c>
      <c r="I449" s="513" t="s">
        <v>7273</v>
      </c>
      <c r="J449" s="513" t="s">
        <v>7187</v>
      </c>
      <c r="K449" s="513" t="s">
        <v>7143</v>
      </c>
      <c r="L449" s="513" t="s">
        <v>1219</v>
      </c>
      <c r="M449" s="513" t="s">
        <v>7265</v>
      </c>
      <c r="N449" s="517">
        <v>43274.172006712965</v>
      </c>
      <c r="O449" s="513" t="s">
        <v>7134</v>
      </c>
      <c r="P449" s="645">
        <v>968</v>
      </c>
      <c r="Q449" s="513" t="s">
        <v>5327</v>
      </c>
      <c r="R449" s="513" t="s">
        <v>309</v>
      </c>
      <c r="S449" s="513" t="s">
        <v>7199</v>
      </c>
      <c r="T449" s="513" t="s">
        <v>4300</v>
      </c>
      <c r="U449" t="s">
        <v>5329</v>
      </c>
      <c r="V449" t="str">
        <f>VLOOKUP(F449,'[3]Tổng - PL KS'!$B$9:$B$1291,1,FALSE)</f>
        <v>TGBU5045132</v>
      </c>
    </row>
    <row r="450" spans="1:22" ht="242.25" hidden="1">
      <c r="A450" s="513">
        <v>662</v>
      </c>
      <c r="B450" s="513" t="s">
        <v>4247</v>
      </c>
      <c r="C450" s="513" t="s">
        <v>45</v>
      </c>
      <c r="D450" s="513" t="s">
        <v>309</v>
      </c>
      <c r="E450" s="513">
        <v>27.9</v>
      </c>
      <c r="F450" s="513" t="s">
        <v>1225</v>
      </c>
      <c r="G450" s="513" t="s">
        <v>12203</v>
      </c>
      <c r="H450" s="513" t="s">
        <v>5350</v>
      </c>
      <c r="I450" s="513" t="s">
        <v>7274</v>
      </c>
      <c r="J450" s="513" t="s">
        <v>7142</v>
      </c>
      <c r="K450" s="513" t="s">
        <v>7143</v>
      </c>
      <c r="L450" s="513" t="s">
        <v>1222</v>
      </c>
      <c r="M450" s="513" t="s">
        <v>7275</v>
      </c>
      <c r="N450" s="517">
        <v>43279.682453703703</v>
      </c>
      <c r="O450" s="513" t="s">
        <v>7145</v>
      </c>
      <c r="P450" s="645">
        <v>963</v>
      </c>
      <c r="Q450" s="513" t="s">
        <v>5327</v>
      </c>
      <c r="R450" s="513" t="s">
        <v>309</v>
      </c>
      <c r="S450" s="513" t="s">
        <v>7199</v>
      </c>
      <c r="T450" s="513" t="s">
        <v>4300</v>
      </c>
      <c r="U450" t="s">
        <v>5329</v>
      </c>
      <c r="V450" t="str">
        <f>VLOOKUP(F450,'[3]Tổng - PL KS'!$B$9:$B$1291,1,FALSE)</f>
        <v>DYLU5132876</v>
      </c>
    </row>
    <row r="451" spans="1:22" ht="242.25" hidden="1">
      <c r="A451" s="513">
        <v>663</v>
      </c>
      <c r="B451" s="513" t="s">
        <v>4247</v>
      </c>
      <c r="C451" s="513" t="s">
        <v>45</v>
      </c>
      <c r="D451" s="513" t="s">
        <v>309</v>
      </c>
      <c r="E451" s="513">
        <v>25.6</v>
      </c>
      <c r="F451" s="513" t="s">
        <v>1221</v>
      </c>
      <c r="G451" s="513" t="s">
        <v>12203</v>
      </c>
      <c r="H451" s="513" t="s">
        <v>5350</v>
      </c>
      <c r="I451" s="513" t="s">
        <v>7276</v>
      </c>
      <c r="J451" s="513" t="s">
        <v>7142</v>
      </c>
      <c r="K451" s="513" t="s">
        <v>7143</v>
      </c>
      <c r="L451" s="513" t="s">
        <v>1222</v>
      </c>
      <c r="M451" s="513" t="s">
        <v>7275</v>
      </c>
      <c r="N451" s="517">
        <v>43279.736956018518</v>
      </c>
      <c r="O451" s="513" t="s">
        <v>7145</v>
      </c>
      <c r="P451" s="645">
        <v>963</v>
      </c>
      <c r="Q451" s="513" t="s">
        <v>5327</v>
      </c>
      <c r="R451" s="513" t="s">
        <v>309</v>
      </c>
      <c r="S451" s="513" t="s">
        <v>7199</v>
      </c>
      <c r="T451" s="513" t="s">
        <v>4300</v>
      </c>
      <c r="U451" t="s">
        <v>5329</v>
      </c>
      <c r="V451" t="str">
        <f>VLOOKUP(F451,'[3]Tổng - PL KS'!$B$9:$B$1291,1,FALSE)</f>
        <v>PKEU5034929</v>
      </c>
    </row>
    <row r="452" spans="1:22" ht="153" hidden="1">
      <c r="A452" s="513">
        <v>664</v>
      </c>
      <c r="B452" s="513" t="s">
        <v>4247</v>
      </c>
      <c r="C452" s="513" t="s">
        <v>45</v>
      </c>
      <c r="D452" s="513" t="s">
        <v>309</v>
      </c>
      <c r="E452" s="513">
        <v>26.4</v>
      </c>
      <c r="F452" s="513" t="s">
        <v>1226</v>
      </c>
      <c r="G452" s="513" t="s">
        <v>12203</v>
      </c>
      <c r="H452" s="513" t="s">
        <v>5350</v>
      </c>
      <c r="I452" s="513" t="s">
        <v>7277</v>
      </c>
      <c r="J452" s="513" t="s">
        <v>7278</v>
      </c>
      <c r="K452" s="513" t="s">
        <v>7260</v>
      </c>
      <c r="L452" s="513" t="s">
        <v>1227</v>
      </c>
      <c r="M452" s="513" t="s">
        <v>7275</v>
      </c>
      <c r="N452" s="517">
        <v>43279.780381018514</v>
      </c>
      <c r="O452" s="513" t="s">
        <v>7134</v>
      </c>
      <c r="P452" s="645">
        <v>963</v>
      </c>
      <c r="Q452" s="513" t="s">
        <v>5327</v>
      </c>
      <c r="R452" s="513" t="s">
        <v>309</v>
      </c>
      <c r="S452" s="513" t="s">
        <v>7199</v>
      </c>
      <c r="T452" s="513" t="s">
        <v>4300</v>
      </c>
      <c r="U452" t="s">
        <v>5329</v>
      </c>
      <c r="V452" t="str">
        <f>VLOOKUP(F452,'[3]Tổng - PL KS'!$B$9:$B$1291,1,FALSE)</f>
        <v>SEGU5760880</v>
      </c>
    </row>
    <row r="453" spans="1:22" ht="153" hidden="1">
      <c r="A453" s="513">
        <v>665</v>
      </c>
      <c r="B453" s="513" t="s">
        <v>4247</v>
      </c>
      <c r="C453" s="513" t="s">
        <v>3503</v>
      </c>
      <c r="D453" s="513" t="s">
        <v>309</v>
      </c>
      <c r="E453" s="513">
        <v>18.899999999999999</v>
      </c>
      <c r="F453" s="513" t="s">
        <v>1223</v>
      </c>
      <c r="G453" s="513" t="s">
        <v>12203</v>
      </c>
      <c r="H453" s="513" t="s">
        <v>5350</v>
      </c>
      <c r="I453" s="513" t="s">
        <v>3506</v>
      </c>
      <c r="J453" s="513" t="s">
        <v>7278</v>
      </c>
      <c r="K453" s="513" t="s">
        <v>7279</v>
      </c>
      <c r="L453" s="513" t="s">
        <v>1224</v>
      </c>
      <c r="M453" s="513" t="s">
        <v>7275</v>
      </c>
      <c r="N453" s="517">
        <v>43279.655318831014</v>
      </c>
      <c r="O453" s="513" t="s">
        <v>7134</v>
      </c>
      <c r="P453" s="645">
        <v>963</v>
      </c>
      <c r="Q453" s="513" t="s">
        <v>5327</v>
      </c>
      <c r="R453" s="513" t="s">
        <v>309</v>
      </c>
      <c r="S453" s="513" t="s">
        <v>7199</v>
      </c>
      <c r="T453" s="513" t="s">
        <v>4300</v>
      </c>
      <c r="U453" t="s">
        <v>5329</v>
      </c>
      <c r="V453" t="str">
        <f>VLOOKUP(F453,'[3]Tổng - PL KS'!$B$9:$B$1291,1,FALSE)</f>
        <v>DFSU7496489</v>
      </c>
    </row>
    <row r="454" spans="1:22" ht="229.5" hidden="1">
      <c r="A454" s="513">
        <v>666</v>
      </c>
      <c r="B454" s="513" t="s">
        <v>4247</v>
      </c>
      <c r="C454" s="513" t="s">
        <v>4297</v>
      </c>
      <c r="D454" s="513" t="s">
        <v>5368</v>
      </c>
      <c r="E454" s="513">
        <v>28.46</v>
      </c>
      <c r="F454" s="513" t="s">
        <v>4338</v>
      </c>
      <c r="G454" s="513" t="s">
        <v>12203</v>
      </c>
      <c r="H454" s="513" t="s">
        <v>5350</v>
      </c>
      <c r="I454" s="513" t="s">
        <v>7280</v>
      </c>
      <c r="J454" s="513" t="s">
        <v>7281</v>
      </c>
      <c r="K454" s="513" t="s">
        <v>4310</v>
      </c>
      <c r="L454" s="513" t="s">
        <v>4334</v>
      </c>
      <c r="M454" s="513" t="s">
        <v>7282</v>
      </c>
      <c r="N454" s="517">
        <v>43281.110097337958</v>
      </c>
      <c r="O454" s="513" t="s">
        <v>7134</v>
      </c>
      <c r="P454" s="645">
        <v>961</v>
      </c>
      <c r="Q454" s="513" t="s">
        <v>5327</v>
      </c>
      <c r="R454" s="513" t="s">
        <v>5368</v>
      </c>
      <c r="S454" s="513" t="s">
        <v>7283</v>
      </c>
      <c r="T454" s="513" t="s">
        <v>4300</v>
      </c>
      <c r="U454" t="s">
        <v>5329</v>
      </c>
      <c r="V454" t="str">
        <f>VLOOKUP(F454,'[3]Tổng - PL KS'!$B$9:$B$1291,1,FALSE)</f>
        <v>NSSU7108660</v>
      </c>
    </row>
    <row r="455" spans="1:22" ht="191.25" hidden="1">
      <c r="A455" s="513">
        <v>667</v>
      </c>
      <c r="B455" s="513" t="s">
        <v>4247</v>
      </c>
      <c r="C455" s="513" t="s">
        <v>4297</v>
      </c>
      <c r="D455" s="513" t="s">
        <v>5368</v>
      </c>
      <c r="E455" s="513">
        <v>28.11</v>
      </c>
      <c r="F455" s="513" t="s">
        <v>4337</v>
      </c>
      <c r="G455" s="513" t="s">
        <v>12203</v>
      </c>
      <c r="H455" s="513" t="s">
        <v>5350</v>
      </c>
      <c r="I455" s="513" t="s">
        <v>7284</v>
      </c>
      <c r="J455" s="513" t="s">
        <v>7285</v>
      </c>
      <c r="K455" s="513" t="s">
        <v>4310</v>
      </c>
      <c r="L455" s="513" t="s">
        <v>4332</v>
      </c>
      <c r="M455" s="513" t="s">
        <v>7282</v>
      </c>
      <c r="N455" s="517">
        <v>43281.108314201389</v>
      </c>
      <c r="O455" s="513" t="s">
        <v>7134</v>
      </c>
      <c r="P455" s="645">
        <v>961</v>
      </c>
      <c r="Q455" s="513" t="s">
        <v>5327</v>
      </c>
      <c r="R455" s="513" t="s">
        <v>5368</v>
      </c>
      <c r="S455" s="513" t="s">
        <v>7111</v>
      </c>
      <c r="T455" s="513" t="s">
        <v>4300</v>
      </c>
      <c r="U455" t="s">
        <v>5329</v>
      </c>
      <c r="V455" t="str">
        <f>VLOOKUP(F455,'[3]Tổng - PL KS'!$B$9:$B$1291,1,FALSE)</f>
        <v>NSSU7035965</v>
      </c>
    </row>
    <row r="456" spans="1:22" ht="229.5" hidden="1">
      <c r="A456" s="513">
        <v>668</v>
      </c>
      <c r="B456" s="513" t="s">
        <v>4247</v>
      </c>
      <c r="C456" s="513" t="s">
        <v>4297</v>
      </c>
      <c r="D456" s="513" t="s">
        <v>5368</v>
      </c>
      <c r="E456" s="513">
        <v>28.46</v>
      </c>
      <c r="F456" s="513" t="s">
        <v>4336</v>
      </c>
      <c r="G456" s="513" t="s">
        <v>12203</v>
      </c>
      <c r="H456" s="513" t="s">
        <v>5350</v>
      </c>
      <c r="I456" s="513" t="s">
        <v>7286</v>
      </c>
      <c r="J456" s="513" t="s">
        <v>7281</v>
      </c>
      <c r="K456" s="513" t="s">
        <v>4310</v>
      </c>
      <c r="L456" s="513" t="s">
        <v>4334</v>
      </c>
      <c r="M456" s="513" t="s">
        <v>7282</v>
      </c>
      <c r="N456" s="517">
        <v>43281.106952314811</v>
      </c>
      <c r="O456" s="513" t="s">
        <v>7134</v>
      </c>
      <c r="P456" s="645">
        <v>961</v>
      </c>
      <c r="Q456" s="513" t="s">
        <v>5327</v>
      </c>
      <c r="R456" s="513" t="s">
        <v>5368</v>
      </c>
      <c r="S456" s="513" t="s">
        <v>7283</v>
      </c>
      <c r="T456" s="513" t="s">
        <v>4300</v>
      </c>
      <c r="U456" t="s">
        <v>5329</v>
      </c>
      <c r="V456" t="str">
        <f>VLOOKUP(F456,'[3]Tổng - PL KS'!$B$9:$B$1291,1,FALSE)</f>
        <v>SEGU6395798</v>
      </c>
    </row>
    <row r="457" spans="1:22" ht="229.5" hidden="1">
      <c r="A457" s="513">
        <v>669</v>
      </c>
      <c r="B457" s="513" t="s">
        <v>4247</v>
      </c>
      <c r="C457" s="513" t="s">
        <v>4297</v>
      </c>
      <c r="D457" s="513" t="s">
        <v>5368</v>
      </c>
      <c r="E457" s="513">
        <v>28.46</v>
      </c>
      <c r="F457" s="513" t="s">
        <v>4333</v>
      </c>
      <c r="G457" s="513" t="s">
        <v>12203</v>
      </c>
      <c r="H457" s="513" t="s">
        <v>5350</v>
      </c>
      <c r="I457" s="513" t="s">
        <v>7287</v>
      </c>
      <c r="J457" s="513" t="s">
        <v>7281</v>
      </c>
      <c r="K457" s="513" t="s">
        <v>4310</v>
      </c>
      <c r="L457" s="513" t="s">
        <v>4334</v>
      </c>
      <c r="M457" s="513" t="s">
        <v>7282</v>
      </c>
      <c r="N457" s="517">
        <v>43281.103834178241</v>
      </c>
      <c r="O457" s="513" t="s">
        <v>7134</v>
      </c>
      <c r="P457" s="645">
        <v>961</v>
      </c>
      <c r="Q457" s="513" t="s">
        <v>5327</v>
      </c>
      <c r="R457" s="513" t="s">
        <v>5368</v>
      </c>
      <c r="S457" s="513" t="s">
        <v>7283</v>
      </c>
      <c r="T457" s="513" t="s">
        <v>4300</v>
      </c>
      <c r="U457" t="s">
        <v>5329</v>
      </c>
      <c r="V457" t="str">
        <f>VLOOKUP(F457,'[3]Tổng - PL KS'!$B$9:$B$1291,1,FALSE)</f>
        <v>BSIU9732442</v>
      </c>
    </row>
    <row r="458" spans="1:22" ht="191.25" hidden="1">
      <c r="A458" s="513">
        <v>670</v>
      </c>
      <c r="B458" s="513" t="s">
        <v>4247</v>
      </c>
      <c r="C458" s="513" t="s">
        <v>4297</v>
      </c>
      <c r="D458" s="513" t="s">
        <v>5368</v>
      </c>
      <c r="E458" s="513">
        <v>28.11</v>
      </c>
      <c r="F458" s="513" t="s">
        <v>4331</v>
      </c>
      <c r="G458" s="513" t="s">
        <v>12203</v>
      </c>
      <c r="H458" s="513" t="s">
        <v>5350</v>
      </c>
      <c r="I458" s="513" t="s">
        <v>7288</v>
      </c>
      <c r="J458" s="513" t="s">
        <v>7285</v>
      </c>
      <c r="K458" s="513" t="s">
        <v>4310</v>
      </c>
      <c r="L458" s="513" t="s">
        <v>4332</v>
      </c>
      <c r="M458" s="513" t="s">
        <v>7282</v>
      </c>
      <c r="N458" s="517">
        <v>43281.102460335649</v>
      </c>
      <c r="O458" s="513" t="s">
        <v>7134</v>
      </c>
      <c r="P458" s="645">
        <v>961</v>
      </c>
      <c r="Q458" s="513" t="s">
        <v>5327</v>
      </c>
      <c r="R458" s="513" t="s">
        <v>5368</v>
      </c>
      <c r="S458" s="513" t="s">
        <v>7111</v>
      </c>
      <c r="T458" s="513" t="s">
        <v>4300</v>
      </c>
      <c r="U458" t="s">
        <v>5329</v>
      </c>
      <c r="V458" t="str">
        <f>VLOOKUP(F458,'[3]Tổng - PL KS'!$B$9:$B$1291,1,FALSE)</f>
        <v>NSSU7102620</v>
      </c>
    </row>
    <row r="459" spans="1:22" ht="191.25" hidden="1">
      <c r="A459" s="513">
        <v>671</v>
      </c>
      <c r="B459" s="513" t="s">
        <v>4247</v>
      </c>
      <c r="C459" s="513" t="s">
        <v>4297</v>
      </c>
      <c r="D459" s="513" t="s">
        <v>5368</v>
      </c>
      <c r="E459" s="513">
        <v>28.11</v>
      </c>
      <c r="F459" s="513" t="s">
        <v>4339</v>
      </c>
      <c r="G459" s="513" t="s">
        <v>12203</v>
      </c>
      <c r="H459" s="513" t="s">
        <v>5350</v>
      </c>
      <c r="I459" s="513" t="s">
        <v>7289</v>
      </c>
      <c r="J459" s="513" t="s">
        <v>7285</v>
      </c>
      <c r="K459" s="513" t="s">
        <v>4310</v>
      </c>
      <c r="L459" s="513" t="s">
        <v>4332</v>
      </c>
      <c r="M459" s="513" t="s">
        <v>7282</v>
      </c>
      <c r="N459" s="517">
        <v>43281.124498761572</v>
      </c>
      <c r="O459" s="513" t="s">
        <v>7134</v>
      </c>
      <c r="P459" s="645">
        <v>961</v>
      </c>
      <c r="Q459" s="513" t="s">
        <v>5327</v>
      </c>
      <c r="R459" s="513" t="s">
        <v>5368</v>
      </c>
      <c r="S459" s="513" t="s">
        <v>7111</v>
      </c>
      <c r="T459" s="513" t="s">
        <v>4300</v>
      </c>
      <c r="U459" t="s">
        <v>5329</v>
      </c>
      <c r="V459" t="str">
        <f>VLOOKUP(F459,'[3]Tổng - PL KS'!$B$9:$B$1291,1,FALSE)</f>
        <v>NSSU7045454</v>
      </c>
    </row>
    <row r="460" spans="1:22" ht="229.5" hidden="1">
      <c r="A460" s="513">
        <v>672</v>
      </c>
      <c r="B460" s="513" t="s">
        <v>4247</v>
      </c>
      <c r="C460" s="513" t="s">
        <v>4297</v>
      </c>
      <c r="D460" s="513" t="s">
        <v>5368</v>
      </c>
      <c r="E460" s="513">
        <v>28.46</v>
      </c>
      <c r="F460" s="513" t="s">
        <v>4335</v>
      </c>
      <c r="G460" s="513" t="s">
        <v>12203</v>
      </c>
      <c r="H460" s="513" t="s">
        <v>5350</v>
      </c>
      <c r="I460" s="513" t="s">
        <v>7290</v>
      </c>
      <c r="J460" s="513" t="s">
        <v>7281</v>
      </c>
      <c r="K460" s="513" t="s">
        <v>4310</v>
      </c>
      <c r="L460" s="513" t="s">
        <v>4334</v>
      </c>
      <c r="M460" s="513" t="s">
        <v>7282</v>
      </c>
      <c r="N460" s="517">
        <v>43281.105412881945</v>
      </c>
      <c r="O460" s="513" t="s">
        <v>7134</v>
      </c>
      <c r="P460" s="645">
        <v>961</v>
      </c>
      <c r="Q460" s="513" t="s">
        <v>5327</v>
      </c>
      <c r="R460" s="513" t="s">
        <v>5368</v>
      </c>
      <c r="S460" s="513" t="s">
        <v>7283</v>
      </c>
      <c r="T460" s="513" t="s">
        <v>4300</v>
      </c>
      <c r="U460" t="s">
        <v>5329</v>
      </c>
      <c r="V460" t="str">
        <f>VLOOKUP(F460,'[3]Tổng - PL KS'!$B$9:$B$1291,1,FALSE)</f>
        <v>DRYU9721633</v>
      </c>
    </row>
    <row r="461" spans="1:22" ht="127.5" hidden="1">
      <c r="A461" s="513">
        <v>673</v>
      </c>
      <c r="B461" s="513" t="s">
        <v>4247</v>
      </c>
      <c r="C461" s="513" t="s">
        <v>2302</v>
      </c>
      <c r="D461" s="513" t="s">
        <v>6911</v>
      </c>
      <c r="E461" s="513">
        <v>22.1</v>
      </c>
      <c r="F461" s="513" t="s">
        <v>1230</v>
      </c>
      <c r="G461" s="513" t="s">
        <v>12203</v>
      </c>
      <c r="H461" s="513" t="s">
        <v>5350</v>
      </c>
      <c r="I461" s="513" t="s">
        <v>7291</v>
      </c>
      <c r="J461" s="513" t="s">
        <v>7292</v>
      </c>
      <c r="K461" s="513" t="s">
        <v>7293</v>
      </c>
      <c r="L461" s="513" t="s">
        <v>7294</v>
      </c>
      <c r="M461" s="513" t="s">
        <v>7295</v>
      </c>
      <c r="N461" s="517">
        <v>43283.306102743052</v>
      </c>
      <c r="O461" s="513" t="s">
        <v>1103</v>
      </c>
      <c r="P461" s="645">
        <v>959</v>
      </c>
      <c r="Q461" s="513" t="s">
        <v>5327</v>
      </c>
      <c r="R461" s="513" t="s">
        <v>6911</v>
      </c>
      <c r="S461" s="513" t="s">
        <v>7196</v>
      </c>
      <c r="T461" s="513" t="s">
        <v>4300</v>
      </c>
      <c r="U461" t="s">
        <v>5329</v>
      </c>
      <c r="V461" t="str">
        <f>VLOOKUP(F461,'[3]Tổng - PL KS'!$B$9:$B$1291,1,FALSE)</f>
        <v>FSCU8989063</v>
      </c>
    </row>
    <row r="462" spans="1:22" ht="127.5" hidden="1">
      <c r="A462" s="513">
        <v>674</v>
      </c>
      <c r="B462" s="513" t="s">
        <v>4247</v>
      </c>
      <c r="C462" s="513" t="s">
        <v>2302</v>
      </c>
      <c r="D462" s="513" t="s">
        <v>6911</v>
      </c>
      <c r="E462" s="513">
        <v>21.9</v>
      </c>
      <c r="F462" s="513" t="s">
        <v>1228</v>
      </c>
      <c r="G462" s="513" t="s">
        <v>12203</v>
      </c>
      <c r="H462" s="513" t="s">
        <v>5350</v>
      </c>
      <c r="I462" s="513" t="s">
        <v>7296</v>
      </c>
      <c r="J462" s="513" t="s">
        <v>7292</v>
      </c>
      <c r="K462" s="513" t="s">
        <v>7293</v>
      </c>
      <c r="L462" s="513" t="s">
        <v>7294</v>
      </c>
      <c r="M462" s="513" t="s">
        <v>7295</v>
      </c>
      <c r="N462" s="517">
        <v>43283.304778043981</v>
      </c>
      <c r="O462" s="513" t="s">
        <v>1103</v>
      </c>
      <c r="P462" s="645">
        <v>959</v>
      </c>
      <c r="Q462" s="513" t="s">
        <v>5327</v>
      </c>
      <c r="R462" s="513" t="s">
        <v>6911</v>
      </c>
      <c r="S462" s="513" t="s">
        <v>7196</v>
      </c>
      <c r="T462" s="513" t="s">
        <v>4300</v>
      </c>
      <c r="U462" t="s">
        <v>5329</v>
      </c>
      <c r="V462" t="str">
        <f>VLOOKUP(F462,'[3]Tổng - PL KS'!$B$9:$B$1291,1,FALSE)</f>
        <v>SEGU4986662</v>
      </c>
    </row>
    <row r="463" spans="1:22" ht="140.25" hidden="1">
      <c r="A463" s="513">
        <v>675</v>
      </c>
      <c r="B463" s="513" t="s">
        <v>4247</v>
      </c>
      <c r="C463" s="513" t="s">
        <v>45</v>
      </c>
      <c r="D463" s="513" t="s">
        <v>309</v>
      </c>
      <c r="E463" s="513">
        <v>24</v>
      </c>
      <c r="F463" s="513" t="s">
        <v>1236</v>
      </c>
      <c r="G463" s="513" t="s">
        <v>12203</v>
      </c>
      <c r="H463" s="513" t="s">
        <v>5350</v>
      </c>
      <c r="I463" s="513" t="s">
        <v>7297</v>
      </c>
      <c r="J463" s="513" t="s">
        <v>7298</v>
      </c>
      <c r="K463" s="513" t="s">
        <v>7097</v>
      </c>
      <c r="L463" s="513" t="s">
        <v>1232</v>
      </c>
      <c r="M463" s="513" t="s">
        <v>7299</v>
      </c>
      <c r="N463" s="517">
        <v>43288.230968749995</v>
      </c>
      <c r="O463" s="513" t="s">
        <v>7152</v>
      </c>
      <c r="P463" s="645">
        <v>954</v>
      </c>
      <c r="Q463" s="513" t="s">
        <v>5327</v>
      </c>
      <c r="R463" s="513" t="s">
        <v>309</v>
      </c>
      <c r="S463" s="513" t="s">
        <v>7199</v>
      </c>
      <c r="T463" s="513" t="s">
        <v>4300</v>
      </c>
      <c r="U463" t="s">
        <v>5329</v>
      </c>
      <c r="V463" t="str">
        <f>VLOOKUP(F463,'[3]Tổng - PL KS'!$B$9:$B$1291,1,FALSE)</f>
        <v>TCLU8724309</v>
      </c>
    </row>
    <row r="464" spans="1:22" ht="140.25" hidden="1">
      <c r="A464" s="513">
        <v>676</v>
      </c>
      <c r="B464" s="513" t="s">
        <v>4247</v>
      </c>
      <c r="C464" s="513" t="s">
        <v>45</v>
      </c>
      <c r="D464" s="513" t="s">
        <v>309</v>
      </c>
      <c r="E464" s="513">
        <v>24</v>
      </c>
      <c r="F464" s="513" t="s">
        <v>1234</v>
      </c>
      <c r="G464" s="513" t="s">
        <v>12203</v>
      </c>
      <c r="H464" s="513" t="s">
        <v>5350</v>
      </c>
      <c r="I464" s="513" t="s">
        <v>7300</v>
      </c>
      <c r="J464" s="513" t="s">
        <v>7298</v>
      </c>
      <c r="K464" s="513" t="s">
        <v>7097</v>
      </c>
      <c r="L464" s="513" t="s">
        <v>1232</v>
      </c>
      <c r="M464" s="513" t="s">
        <v>7299</v>
      </c>
      <c r="N464" s="517">
        <v>43288.176915821758</v>
      </c>
      <c r="O464" s="513" t="s">
        <v>7152</v>
      </c>
      <c r="P464" s="645">
        <v>954</v>
      </c>
      <c r="Q464" s="513" t="s">
        <v>5327</v>
      </c>
      <c r="R464" s="513" t="s">
        <v>309</v>
      </c>
      <c r="S464" s="513" t="s">
        <v>7199</v>
      </c>
      <c r="T464" s="513" t="s">
        <v>4300</v>
      </c>
      <c r="U464" t="s">
        <v>5329</v>
      </c>
      <c r="V464" t="str">
        <f>VLOOKUP(F464,'[3]Tổng - PL KS'!$B$9:$B$1291,1,FALSE)</f>
        <v>TEMU8993630</v>
      </c>
    </row>
    <row r="465" spans="1:22" ht="140.25" hidden="1">
      <c r="A465" s="513">
        <v>677</v>
      </c>
      <c r="B465" s="513" t="s">
        <v>4247</v>
      </c>
      <c r="C465" s="513" t="s">
        <v>45</v>
      </c>
      <c r="D465" s="513" t="s">
        <v>309</v>
      </c>
      <c r="E465" s="513">
        <v>23.97</v>
      </c>
      <c r="F465" s="513" t="s">
        <v>1233</v>
      </c>
      <c r="G465" s="513" t="s">
        <v>12203</v>
      </c>
      <c r="H465" s="513" t="s">
        <v>5350</v>
      </c>
      <c r="I465" s="513" t="s">
        <v>7301</v>
      </c>
      <c r="J465" s="513" t="s">
        <v>7298</v>
      </c>
      <c r="K465" s="513" t="s">
        <v>7097</v>
      </c>
      <c r="L465" s="513" t="s">
        <v>1232</v>
      </c>
      <c r="M465" s="513" t="s">
        <v>7299</v>
      </c>
      <c r="N465" s="517">
        <v>43288.145977465276</v>
      </c>
      <c r="O465" s="513" t="s">
        <v>7152</v>
      </c>
      <c r="P465" s="645">
        <v>954</v>
      </c>
      <c r="Q465" s="513" t="s">
        <v>5327</v>
      </c>
      <c r="R465" s="513" t="s">
        <v>309</v>
      </c>
      <c r="S465" s="513" t="s">
        <v>7199</v>
      </c>
      <c r="T465" s="513" t="s">
        <v>4300</v>
      </c>
      <c r="U465" t="s">
        <v>5329</v>
      </c>
      <c r="V465" t="str">
        <f>VLOOKUP(F465,'[3]Tổng - PL KS'!$B$9:$B$1291,1,FALSE)</f>
        <v>TEMU8399870</v>
      </c>
    </row>
    <row r="466" spans="1:22" ht="140.25" hidden="1">
      <c r="A466" s="513">
        <v>678</v>
      </c>
      <c r="B466" s="513" t="s">
        <v>4247</v>
      </c>
      <c r="C466" s="513" t="s">
        <v>45</v>
      </c>
      <c r="D466" s="513" t="s">
        <v>309</v>
      </c>
      <c r="E466" s="513">
        <v>24</v>
      </c>
      <c r="F466" s="513" t="s">
        <v>1231</v>
      </c>
      <c r="G466" s="513" t="s">
        <v>12203</v>
      </c>
      <c r="H466" s="513" t="s">
        <v>5350</v>
      </c>
      <c r="I466" s="513" t="s">
        <v>7302</v>
      </c>
      <c r="J466" s="513" t="s">
        <v>7298</v>
      </c>
      <c r="K466" s="513" t="s">
        <v>7097</v>
      </c>
      <c r="L466" s="513" t="s">
        <v>1232</v>
      </c>
      <c r="M466" s="513" t="s">
        <v>7299</v>
      </c>
      <c r="N466" s="517">
        <v>43288.064584027779</v>
      </c>
      <c r="O466" s="513" t="s">
        <v>7152</v>
      </c>
      <c r="P466" s="645">
        <v>954</v>
      </c>
      <c r="Q466" s="513" t="s">
        <v>5327</v>
      </c>
      <c r="R466" s="513" t="s">
        <v>309</v>
      </c>
      <c r="S466" s="513" t="s">
        <v>7199</v>
      </c>
      <c r="T466" s="513" t="s">
        <v>4300</v>
      </c>
      <c r="U466" t="s">
        <v>5329</v>
      </c>
      <c r="V466" t="str">
        <f>VLOOKUP(F466,'[3]Tổng - PL KS'!$B$9:$B$1291,1,FALSE)</f>
        <v>BMOU6810269</v>
      </c>
    </row>
    <row r="467" spans="1:22" ht="140.25" hidden="1">
      <c r="A467" s="513">
        <v>679</v>
      </c>
      <c r="B467" s="513" t="s">
        <v>4247</v>
      </c>
      <c r="C467" s="513" t="s">
        <v>45</v>
      </c>
      <c r="D467" s="513" t="s">
        <v>309</v>
      </c>
      <c r="E467" s="513">
        <v>23.88</v>
      </c>
      <c r="F467" s="513" t="s">
        <v>1235</v>
      </c>
      <c r="G467" s="513" t="s">
        <v>12203</v>
      </c>
      <c r="H467" s="513" t="s">
        <v>5350</v>
      </c>
      <c r="I467" s="513" t="s">
        <v>7303</v>
      </c>
      <c r="J467" s="513" t="s">
        <v>7298</v>
      </c>
      <c r="K467" s="513" t="s">
        <v>7097</v>
      </c>
      <c r="L467" s="513" t="s">
        <v>1232</v>
      </c>
      <c r="M467" s="513" t="s">
        <v>7299</v>
      </c>
      <c r="N467" s="517">
        <v>43288.2211034375</v>
      </c>
      <c r="O467" s="513" t="s">
        <v>7152</v>
      </c>
      <c r="P467" s="645">
        <v>954</v>
      </c>
      <c r="Q467" s="513" t="s">
        <v>5327</v>
      </c>
      <c r="R467" s="513" t="s">
        <v>309</v>
      </c>
      <c r="S467" s="513" t="s">
        <v>7199</v>
      </c>
      <c r="T467" s="513" t="s">
        <v>4300</v>
      </c>
      <c r="U467" t="s">
        <v>5329</v>
      </c>
      <c r="V467" t="str">
        <f>VLOOKUP(F467,'[3]Tổng - PL KS'!$B$9:$B$1291,1,FALSE)</f>
        <v>TEMU6342325</v>
      </c>
    </row>
    <row r="468" spans="1:22" ht="216.75" hidden="1">
      <c r="A468" s="513">
        <v>680</v>
      </c>
      <c r="B468" s="513" t="s">
        <v>4247</v>
      </c>
      <c r="C468" s="513" t="s">
        <v>3918</v>
      </c>
      <c r="D468" s="513" t="s">
        <v>309</v>
      </c>
      <c r="E468" s="513">
        <v>23.9</v>
      </c>
      <c r="F468" s="513" t="s">
        <v>1237</v>
      </c>
      <c r="G468" s="513" t="s">
        <v>12203</v>
      </c>
      <c r="H468" s="513" t="s">
        <v>5350</v>
      </c>
      <c r="I468" s="513" t="s">
        <v>7304</v>
      </c>
      <c r="J468" s="513" t="s">
        <v>7305</v>
      </c>
      <c r="K468" s="513" t="s">
        <v>7306</v>
      </c>
      <c r="L468" s="513" t="s">
        <v>1238</v>
      </c>
      <c r="M468" s="513" t="s">
        <v>7307</v>
      </c>
      <c r="N468" s="517">
        <v>43296.787407407406</v>
      </c>
      <c r="O468" s="513" t="s">
        <v>5986</v>
      </c>
      <c r="P468" s="645">
        <v>946</v>
      </c>
      <c r="Q468" s="513" t="s">
        <v>5327</v>
      </c>
      <c r="R468" s="513" t="s">
        <v>309</v>
      </c>
      <c r="S468" s="513" t="s">
        <v>7205</v>
      </c>
      <c r="T468" s="513" t="s">
        <v>4300</v>
      </c>
      <c r="U468" t="s">
        <v>5329</v>
      </c>
      <c r="V468" t="str">
        <f>VLOOKUP(F468,'[3]Tổng - PL KS'!$B$9:$B$1291,1,FALSE)</f>
        <v>SKHU9317860</v>
      </c>
    </row>
    <row r="469" spans="1:22" ht="242.25" hidden="1">
      <c r="A469" s="513">
        <v>681</v>
      </c>
      <c r="B469" s="513" t="s">
        <v>4247</v>
      </c>
      <c r="C469" s="513" t="s">
        <v>45</v>
      </c>
      <c r="D469" s="513" t="s">
        <v>309</v>
      </c>
      <c r="E469" s="513">
        <v>18.3</v>
      </c>
      <c r="F469" s="513" t="s">
        <v>1239</v>
      </c>
      <c r="G469" s="513" t="s">
        <v>12203</v>
      </c>
      <c r="H469" s="513" t="s">
        <v>5350</v>
      </c>
      <c r="I469" s="513" t="s">
        <v>7308</v>
      </c>
      <c r="J469" s="513" t="s">
        <v>7309</v>
      </c>
      <c r="K469" s="513" t="s">
        <v>7310</v>
      </c>
      <c r="L469" s="513" t="s">
        <v>1240</v>
      </c>
      <c r="M469" s="513" t="s">
        <v>7311</v>
      </c>
      <c r="N469" s="517">
        <v>43299.909170798608</v>
      </c>
      <c r="O469" s="513" t="s">
        <v>7312</v>
      </c>
      <c r="P469" s="645">
        <v>943</v>
      </c>
      <c r="Q469" s="513" t="s">
        <v>5327</v>
      </c>
      <c r="R469" s="513" t="s">
        <v>309</v>
      </c>
      <c r="S469" s="513" t="s">
        <v>7283</v>
      </c>
      <c r="T469" s="513" t="s">
        <v>4300</v>
      </c>
      <c r="U469" t="s">
        <v>5329</v>
      </c>
      <c r="V469" t="str">
        <f>VLOOKUP(F469,'[3]Tổng - PL KS'!$B$9:$B$1291,1,FALSE)</f>
        <v>TCNU8956512</v>
      </c>
    </row>
    <row r="470" spans="1:22" ht="204" hidden="1">
      <c r="A470" s="513">
        <v>686</v>
      </c>
      <c r="B470" s="513" t="s">
        <v>4247</v>
      </c>
      <c r="C470" s="513" t="s">
        <v>531</v>
      </c>
      <c r="D470" s="513" t="s">
        <v>5368</v>
      </c>
      <c r="E470" s="513">
        <v>28</v>
      </c>
      <c r="F470" s="513" t="s">
        <v>4361</v>
      </c>
      <c r="G470" s="513" t="s">
        <v>12203</v>
      </c>
      <c r="H470" s="513" t="s">
        <v>5388</v>
      </c>
      <c r="I470" s="513" t="s">
        <v>7320</v>
      </c>
      <c r="J470" s="513" t="s">
        <v>7321</v>
      </c>
      <c r="K470" s="513" t="s">
        <v>4365</v>
      </c>
      <c r="L470" s="513" t="s">
        <v>7322</v>
      </c>
      <c r="M470" s="513" t="s">
        <v>7323</v>
      </c>
      <c r="N470" s="517" t="s">
        <v>7324</v>
      </c>
      <c r="O470" s="513" t="s">
        <v>7325</v>
      </c>
      <c r="P470" s="645">
        <v>1398</v>
      </c>
      <c r="Q470" s="513" t="s">
        <v>5378</v>
      </c>
      <c r="R470" s="513" t="s">
        <v>5368</v>
      </c>
      <c r="S470" s="513" t="s">
        <v>7111</v>
      </c>
      <c r="T470" s="513" t="s">
        <v>4300</v>
      </c>
      <c r="U470" t="s">
        <v>5329</v>
      </c>
      <c r="V470" t="e">
        <f>VLOOKUP(F470,'[3]Tổng - PL KS'!$B$9:$B$1291,1,FALSE)</f>
        <v>#N/A</v>
      </c>
    </row>
    <row r="471" spans="1:22" ht="204" hidden="1">
      <c r="A471" s="513">
        <v>687</v>
      </c>
      <c r="B471" s="513" t="s">
        <v>4247</v>
      </c>
      <c r="C471" s="513" t="s">
        <v>531</v>
      </c>
      <c r="D471" s="513" t="s">
        <v>5368</v>
      </c>
      <c r="E471" s="513">
        <v>30.4</v>
      </c>
      <c r="F471" s="513" t="s">
        <v>4366</v>
      </c>
      <c r="G471" s="513" t="s">
        <v>12203</v>
      </c>
      <c r="H471" s="513" t="s">
        <v>5388</v>
      </c>
      <c r="I471" s="513" t="s">
        <v>7326</v>
      </c>
      <c r="J471" s="513" t="s">
        <v>7321</v>
      </c>
      <c r="K471" s="513" t="s">
        <v>4365</v>
      </c>
      <c r="L471" s="513" t="s">
        <v>7322</v>
      </c>
      <c r="M471" s="513" t="s">
        <v>7323</v>
      </c>
      <c r="N471" s="517" t="s">
        <v>7324</v>
      </c>
      <c r="O471" s="513" t="s">
        <v>7325</v>
      </c>
      <c r="P471" s="645">
        <v>1398</v>
      </c>
      <c r="Q471" s="513" t="s">
        <v>5378</v>
      </c>
      <c r="R471" s="513" t="s">
        <v>5368</v>
      </c>
      <c r="S471" s="513" t="s">
        <v>7111</v>
      </c>
      <c r="T471" s="513" t="s">
        <v>4300</v>
      </c>
      <c r="U471" t="s">
        <v>5329</v>
      </c>
      <c r="V471" t="str">
        <f>VLOOKUP(F471,'[3]Tổng - PL KS'!$B$9:$B$1291,1,FALSE)</f>
        <v>UACU5240228</v>
      </c>
    </row>
    <row r="472" spans="1:22" ht="318.75" hidden="1">
      <c r="A472" s="513">
        <v>688</v>
      </c>
      <c r="B472" s="513" t="s">
        <v>4247</v>
      </c>
      <c r="C472" s="513" t="s">
        <v>2610</v>
      </c>
      <c r="D472" s="513" t="s">
        <v>6911</v>
      </c>
      <c r="E472" s="513">
        <v>28</v>
      </c>
      <c r="F472" s="513" t="s">
        <v>1412</v>
      </c>
      <c r="G472" s="513" t="s">
        <v>12203</v>
      </c>
      <c r="H472" s="513" t="s">
        <v>5388</v>
      </c>
      <c r="I472" s="513" t="s">
        <v>7327</v>
      </c>
      <c r="J472" s="513" t="s">
        <v>7328</v>
      </c>
      <c r="K472" s="513" t="s">
        <v>7329</v>
      </c>
      <c r="L472" s="513" t="s">
        <v>7330</v>
      </c>
      <c r="M472" s="513" t="s">
        <v>7331</v>
      </c>
      <c r="N472" s="517" t="s">
        <v>7332</v>
      </c>
      <c r="O472" s="513" t="s">
        <v>5273</v>
      </c>
      <c r="P472" s="645">
        <v>1364</v>
      </c>
      <c r="Q472" s="513" t="s">
        <v>5378</v>
      </c>
      <c r="R472" s="513" t="s">
        <v>6911</v>
      </c>
      <c r="S472" s="513" t="s">
        <v>7333</v>
      </c>
      <c r="T472" s="513" t="s">
        <v>4300</v>
      </c>
      <c r="U472" t="s">
        <v>5329</v>
      </c>
      <c r="V472" t="str">
        <f>VLOOKUP(F472,'[3]Tổng - PL KS'!$B$9:$B$1291,1,FALSE)</f>
        <v>SEGU4676184</v>
      </c>
    </row>
    <row r="473" spans="1:22" ht="293.25" hidden="1">
      <c r="A473" s="513">
        <v>690</v>
      </c>
      <c r="B473" s="513" t="s">
        <v>4247</v>
      </c>
      <c r="C473" s="513" t="s">
        <v>471</v>
      </c>
      <c r="D473" s="513" t="s">
        <v>309</v>
      </c>
      <c r="E473" s="513">
        <v>22</v>
      </c>
      <c r="F473" s="513" t="s">
        <v>1415</v>
      </c>
      <c r="G473" s="513" t="s">
        <v>12203</v>
      </c>
      <c r="H473" s="513" t="s">
        <v>5388</v>
      </c>
      <c r="I473" s="513" t="s">
        <v>7340</v>
      </c>
      <c r="J473" s="513" t="s">
        <v>7341</v>
      </c>
      <c r="K473" s="513" t="s">
        <v>7342</v>
      </c>
      <c r="L473" s="513" t="s">
        <v>7343</v>
      </c>
      <c r="M473" s="513" t="s">
        <v>7344</v>
      </c>
      <c r="N473" s="517" t="s">
        <v>7345</v>
      </c>
      <c r="O473" s="513" t="s">
        <v>7346</v>
      </c>
      <c r="P473" s="645">
        <v>1343</v>
      </c>
      <c r="Q473" s="513" t="s">
        <v>5378</v>
      </c>
      <c r="R473" s="513" t="s">
        <v>309</v>
      </c>
      <c r="S473" s="513" t="s">
        <v>7347</v>
      </c>
      <c r="T473" s="513" t="s">
        <v>4300</v>
      </c>
      <c r="U473" t="s">
        <v>5329</v>
      </c>
      <c r="V473" t="str">
        <f>VLOOKUP(F473,'[3]Tổng - PL KS'!$B$9:$B$1291,1,FALSE)</f>
        <v>BMOU4389633</v>
      </c>
    </row>
    <row r="474" spans="1:22" ht="293.25" hidden="1">
      <c r="A474" s="513">
        <v>691</v>
      </c>
      <c r="B474" s="513" t="s">
        <v>4247</v>
      </c>
      <c r="C474" s="513" t="s">
        <v>471</v>
      </c>
      <c r="D474" s="513" t="s">
        <v>309</v>
      </c>
      <c r="E474" s="513">
        <v>23</v>
      </c>
      <c r="F474" s="513" t="s">
        <v>1418</v>
      </c>
      <c r="G474" s="513" t="s">
        <v>12203</v>
      </c>
      <c r="H474" s="513" t="s">
        <v>5388</v>
      </c>
      <c r="I474" s="513" t="s">
        <v>7348</v>
      </c>
      <c r="J474" s="513" t="s">
        <v>7341</v>
      </c>
      <c r="K474" s="513" t="s">
        <v>7342</v>
      </c>
      <c r="L474" s="513" t="s">
        <v>7343</v>
      </c>
      <c r="M474" s="513" t="s">
        <v>7344</v>
      </c>
      <c r="N474" s="517" t="s">
        <v>7345</v>
      </c>
      <c r="O474" s="513" t="s">
        <v>7346</v>
      </c>
      <c r="P474" s="645">
        <v>1343</v>
      </c>
      <c r="Q474" s="513" t="s">
        <v>5378</v>
      </c>
      <c r="R474" s="513" t="s">
        <v>309</v>
      </c>
      <c r="S474" s="513" t="s">
        <v>7347</v>
      </c>
      <c r="T474" s="513" t="s">
        <v>4300</v>
      </c>
      <c r="U474" t="s">
        <v>5329</v>
      </c>
      <c r="V474" t="str">
        <f>VLOOKUP(F474,'[3]Tổng - PL KS'!$B$9:$B$1291,1,FALSE)</f>
        <v>CCLU7236026</v>
      </c>
    </row>
    <row r="475" spans="1:22" ht="293.25" hidden="1">
      <c r="A475" s="513">
        <v>692</v>
      </c>
      <c r="B475" s="513" t="s">
        <v>4247</v>
      </c>
      <c r="C475" s="513" t="s">
        <v>471</v>
      </c>
      <c r="D475" s="513" t="s">
        <v>309</v>
      </c>
      <c r="E475" s="513">
        <v>23</v>
      </c>
      <c r="F475" s="513" t="s">
        <v>1419</v>
      </c>
      <c r="G475" s="513" t="s">
        <v>12203</v>
      </c>
      <c r="H475" s="513" t="s">
        <v>5388</v>
      </c>
      <c r="I475" s="513" t="s">
        <v>7349</v>
      </c>
      <c r="J475" s="513" t="s">
        <v>7341</v>
      </c>
      <c r="K475" s="513" t="s">
        <v>7342</v>
      </c>
      <c r="L475" s="513" t="s">
        <v>7343</v>
      </c>
      <c r="M475" s="513" t="s">
        <v>7344</v>
      </c>
      <c r="N475" s="517" t="s">
        <v>7345</v>
      </c>
      <c r="O475" s="513" t="s">
        <v>7346</v>
      </c>
      <c r="P475" s="645">
        <v>1343</v>
      </c>
      <c r="Q475" s="513" t="s">
        <v>5378</v>
      </c>
      <c r="R475" s="513" t="s">
        <v>309</v>
      </c>
      <c r="S475" s="513" t="s">
        <v>7347</v>
      </c>
      <c r="T475" s="513" t="s">
        <v>4300</v>
      </c>
      <c r="U475" t="s">
        <v>5329</v>
      </c>
      <c r="V475" t="str">
        <f>VLOOKUP(F475,'[3]Tổng - PL KS'!$B$9:$B$1291,1,FALSE)</f>
        <v>DFSU7258557</v>
      </c>
    </row>
    <row r="476" spans="1:22" ht="293.25" hidden="1">
      <c r="A476" s="513">
        <v>693</v>
      </c>
      <c r="B476" s="513" t="s">
        <v>4247</v>
      </c>
      <c r="C476" s="513" t="s">
        <v>471</v>
      </c>
      <c r="D476" s="513" t="s">
        <v>309</v>
      </c>
      <c r="E476" s="513">
        <v>23.7</v>
      </c>
      <c r="F476" s="513" t="s">
        <v>1420</v>
      </c>
      <c r="G476" s="513" t="s">
        <v>12203</v>
      </c>
      <c r="H476" s="513" t="s">
        <v>5388</v>
      </c>
      <c r="I476" s="513" t="s">
        <v>7350</v>
      </c>
      <c r="J476" s="513" t="s">
        <v>7341</v>
      </c>
      <c r="K476" s="513" t="s">
        <v>7342</v>
      </c>
      <c r="L476" s="513" t="s">
        <v>7343</v>
      </c>
      <c r="M476" s="513" t="s">
        <v>7344</v>
      </c>
      <c r="N476" s="517" t="s">
        <v>7345</v>
      </c>
      <c r="O476" s="513" t="s">
        <v>7346</v>
      </c>
      <c r="P476" s="645">
        <v>1343</v>
      </c>
      <c r="Q476" s="513" t="s">
        <v>5378</v>
      </c>
      <c r="R476" s="513" t="s">
        <v>309</v>
      </c>
      <c r="S476" s="513" t="s">
        <v>7347</v>
      </c>
      <c r="T476" s="513" t="s">
        <v>4300</v>
      </c>
      <c r="U476" t="s">
        <v>5329</v>
      </c>
      <c r="V476" t="str">
        <f>VLOOKUP(F476,'[3]Tổng - PL KS'!$B$9:$B$1291,1,FALSE)</f>
        <v>FSCU8813557</v>
      </c>
    </row>
    <row r="477" spans="1:22" ht="409.5" hidden="1">
      <c r="A477" s="513">
        <v>694</v>
      </c>
      <c r="B477" s="513" t="s">
        <v>4247</v>
      </c>
      <c r="C477" s="513" t="s">
        <v>45</v>
      </c>
      <c r="D477" s="513" t="s">
        <v>309</v>
      </c>
      <c r="E477" s="513">
        <v>18</v>
      </c>
      <c r="F477" s="513" t="s">
        <v>1423</v>
      </c>
      <c r="G477" s="513" t="s">
        <v>12203</v>
      </c>
      <c r="H477" s="513" t="s">
        <v>5388</v>
      </c>
      <c r="I477" s="513" t="s">
        <v>7351</v>
      </c>
      <c r="J477" s="513" t="s">
        <v>7352</v>
      </c>
      <c r="K477" s="513" t="s">
        <v>7353</v>
      </c>
      <c r="L477" s="513" t="s">
        <v>7354</v>
      </c>
      <c r="M477" s="513" t="s">
        <v>7355</v>
      </c>
      <c r="N477" s="517" t="s">
        <v>7356</v>
      </c>
      <c r="O477" s="513" t="s">
        <v>5286</v>
      </c>
      <c r="P477" s="645">
        <v>1123</v>
      </c>
      <c r="Q477" s="513" t="s">
        <v>5378</v>
      </c>
      <c r="R477" s="513" t="s">
        <v>309</v>
      </c>
      <c r="S477" s="513" t="s">
        <v>7347</v>
      </c>
      <c r="T477" s="513" t="s">
        <v>4300</v>
      </c>
      <c r="U477" t="s">
        <v>5329</v>
      </c>
      <c r="V477" t="str">
        <f>VLOOKUP(F477,'[3]Tổng - PL KS'!$B$9:$B$1291,1,FALSE)</f>
        <v>TCNU6791769</v>
      </c>
    </row>
    <row r="478" spans="1:22" ht="216.75" hidden="1">
      <c r="A478" s="513">
        <v>703</v>
      </c>
      <c r="B478" s="513" t="s">
        <v>4247</v>
      </c>
      <c r="C478" s="513" t="s">
        <v>90</v>
      </c>
      <c r="D478" s="513" t="s">
        <v>6911</v>
      </c>
      <c r="E478" s="513">
        <v>28.7</v>
      </c>
      <c r="F478" s="513" t="s">
        <v>1429</v>
      </c>
      <c r="G478" s="513" t="s">
        <v>12203</v>
      </c>
      <c r="H478" s="513" t="s">
        <v>5388</v>
      </c>
      <c r="I478" s="513" t="s">
        <v>2022</v>
      </c>
      <c r="J478" s="513" t="s">
        <v>7388</v>
      </c>
      <c r="K478" s="513" t="s">
        <v>1428</v>
      </c>
      <c r="L478" s="513" t="s">
        <v>7389</v>
      </c>
      <c r="M478" s="513" t="s">
        <v>7390</v>
      </c>
      <c r="N478" s="517" t="s">
        <v>7391</v>
      </c>
      <c r="O478" s="513" t="s">
        <v>5286</v>
      </c>
      <c r="P478" s="645">
        <v>994</v>
      </c>
      <c r="Q478" s="513" t="s">
        <v>5378</v>
      </c>
      <c r="R478" s="513" t="s">
        <v>6911</v>
      </c>
      <c r="S478" s="513" t="s">
        <v>7339</v>
      </c>
      <c r="T478" s="513" t="s">
        <v>4300</v>
      </c>
      <c r="U478" t="s">
        <v>5329</v>
      </c>
      <c r="V478" t="str">
        <f>VLOOKUP(F478,'[3]Tổng - PL KS'!$B$9:$B$1291,1,FALSE)</f>
        <v>BSIU9266529</v>
      </c>
    </row>
    <row r="479" spans="1:22" ht="216.75" hidden="1">
      <c r="A479" s="513">
        <v>704</v>
      </c>
      <c r="B479" s="513" t="s">
        <v>4247</v>
      </c>
      <c r="C479" s="513" t="s">
        <v>90</v>
      </c>
      <c r="D479" s="513" t="s">
        <v>6911</v>
      </c>
      <c r="E479" s="513">
        <v>30</v>
      </c>
      <c r="F479" s="513" t="s">
        <v>1431</v>
      </c>
      <c r="G479" s="513" t="s">
        <v>12203</v>
      </c>
      <c r="H479" s="513" t="s">
        <v>5388</v>
      </c>
      <c r="I479" s="513" t="s">
        <v>2024</v>
      </c>
      <c r="J479" s="513" t="s">
        <v>7388</v>
      </c>
      <c r="K479" s="513" t="s">
        <v>1428</v>
      </c>
      <c r="L479" s="513" t="s">
        <v>7389</v>
      </c>
      <c r="M479" s="513" t="s">
        <v>7390</v>
      </c>
      <c r="N479" s="517" t="s">
        <v>7391</v>
      </c>
      <c r="O479" s="513" t="s">
        <v>5286</v>
      </c>
      <c r="P479" s="645">
        <v>994</v>
      </c>
      <c r="Q479" s="513" t="s">
        <v>5378</v>
      </c>
      <c r="R479" s="513" t="s">
        <v>6911</v>
      </c>
      <c r="S479" s="513" t="s">
        <v>7339</v>
      </c>
      <c r="T479" s="513" t="s">
        <v>4300</v>
      </c>
      <c r="U479" t="s">
        <v>5329</v>
      </c>
      <c r="V479" t="str">
        <f>VLOOKUP(F479,'[3]Tổng - PL KS'!$B$9:$B$1291,1,FALSE)</f>
        <v>CAIU7221880</v>
      </c>
    </row>
    <row r="480" spans="1:22" ht="216.75" hidden="1">
      <c r="A480" s="513">
        <v>705</v>
      </c>
      <c r="B480" s="513" t="s">
        <v>4247</v>
      </c>
      <c r="C480" s="513" t="s">
        <v>90</v>
      </c>
      <c r="D480" s="513" t="s">
        <v>6911</v>
      </c>
      <c r="E480" s="513">
        <v>30.2</v>
      </c>
      <c r="F480" s="513" t="s">
        <v>1432</v>
      </c>
      <c r="G480" s="513" t="s">
        <v>12203</v>
      </c>
      <c r="H480" s="513" t="s">
        <v>5388</v>
      </c>
      <c r="I480" s="513" t="s">
        <v>2026</v>
      </c>
      <c r="J480" s="513" t="s">
        <v>7388</v>
      </c>
      <c r="K480" s="513" t="s">
        <v>1428</v>
      </c>
      <c r="L480" s="513" t="s">
        <v>7389</v>
      </c>
      <c r="M480" s="513" t="s">
        <v>7390</v>
      </c>
      <c r="N480" s="517" t="s">
        <v>7391</v>
      </c>
      <c r="O480" s="513" t="s">
        <v>5286</v>
      </c>
      <c r="P480" s="645">
        <v>994</v>
      </c>
      <c r="Q480" s="513" t="s">
        <v>5378</v>
      </c>
      <c r="R480" s="513" t="s">
        <v>6911</v>
      </c>
      <c r="S480" s="513" t="s">
        <v>7339</v>
      </c>
      <c r="T480" s="513" t="s">
        <v>4300</v>
      </c>
      <c r="U480" t="s">
        <v>5329</v>
      </c>
      <c r="V480" t="str">
        <f>VLOOKUP(F480,'[3]Tổng - PL KS'!$B$9:$B$1291,1,FALSE)</f>
        <v>DFSU6230792</v>
      </c>
    </row>
    <row r="481" spans="1:22" ht="216.75" hidden="1">
      <c r="A481" s="513">
        <v>706</v>
      </c>
      <c r="B481" s="513" t="s">
        <v>4247</v>
      </c>
      <c r="C481" s="513" t="s">
        <v>90</v>
      </c>
      <c r="D481" s="513" t="s">
        <v>6911</v>
      </c>
      <c r="E481" s="513">
        <v>30</v>
      </c>
      <c r="F481" s="513" t="s">
        <v>1433</v>
      </c>
      <c r="G481" s="513" t="s">
        <v>12203</v>
      </c>
      <c r="H481" s="513" t="s">
        <v>5388</v>
      </c>
      <c r="I481" s="513" t="s">
        <v>2028</v>
      </c>
      <c r="J481" s="513" t="s">
        <v>7388</v>
      </c>
      <c r="K481" s="513" t="s">
        <v>1428</v>
      </c>
      <c r="L481" s="513" t="s">
        <v>7389</v>
      </c>
      <c r="M481" s="513" t="s">
        <v>7390</v>
      </c>
      <c r="N481" s="517" t="s">
        <v>7391</v>
      </c>
      <c r="O481" s="513" t="s">
        <v>5286</v>
      </c>
      <c r="P481" s="645">
        <v>994</v>
      </c>
      <c r="Q481" s="513" t="s">
        <v>5378</v>
      </c>
      <c r="R481" s="513" t="s">
        <v>6911</v>
      </c>
      <c r="S481" s="513" t="s">
        <v>7339</v>
      </c>
      <c r="T481" s="513" t="s">
        <v>4300</v>
      </c>
      <c r="U481" t="s">
        <v>5329</v>
      </c>
      <c r="V481" t="str">
        <f>VLOOKUP(F481,'[3]Tổng - PL KS'!$B$9:$B$1291,1,FALSE)</f>
        <v>HDMU6709232</v>
      </c>
    </row>
    <row r="482" spans="1:22" ht="216.75" hidden="1">
      <c r="A482" s="513">
        <v>707</v>
      </c>
      <c r="B482" s="513" t="s">
        <v>4247</v>
      </c>
      <c r="C482" s="513" t="s">
        <v>90</v>
      </c>
      <c r="D482" s="513" t="s">
        <v>6911</v>
      </c>
      <c r="E482" s="513">
        <v>30.2</v>
      </c>
      <c r="F482" s="513" t="s">
        <v>1434</v>
      </c>
      <c r="G482" s="513" t="s">
        <v>12203</v>
      </c>
      <c r="H482" s="513" t="s">
        <v>5388</v>
      </c>
      <c r="I482" s="513" t="s">
        <v>2030</v>
      </c>
      <c r="J482" s="513" t="s">
        <v>7388</v>
      </c>
      <c r="K482" s="513" t="s">
        <v>1428</v>
      </c>
      <c r="L482" s="513" t="s">
        <v>7389</v>
      </c>
      <c r="M482" s="513" t="s">
        <v>7390</v>
      </c>
      <c r="N482" s="517" t="s">
        <v>7391</v>
      </c>
      <c r="O482" s="513" t="s">
        <v>5286</v>
      </c>
      <c r="P482" s="645">
        <v>994</v>
      </c>
      <c r="Q482" s="513" t="s">
        <v>5378</v>
      </c>
      <c r="R482" s="513" t="s">
        <v>6911</v>
      </c>
      <c r="S482" s="513" t="s">
        <v>7339</v>
      </c>
      <c r="T482" s="513" t="s">
        <v>4300</v>
      </c>
      <c r="U482" t="s">
        <v>5329</v>
      </c>
      <c r="V482" t="str">
        <f>VLOOKUP(F482,'[3]Tổng - PL KS'!$B$9:$B$1291,1,FALSE)</f>
        <v>HDMU6854117</v>
      </c>
    </row>
    <row r="483" spans="1:22" ht="216.75" hidden="1">
      <c r="A483" s="513">
        <v>708</v>
      </c>
      <c r="B483" s="513" t="s">
        <v>4247</v>
      </c>
      <c r="C483" s="513" t="s">
        <v>90</v>
      </c>
      <c r="D483" s="513" t="s">
        <v>6911</v>
      </c>
      <c r="E483" s="513">
        <v>29</v>
      </c>
      <c r="F483" s="513" t="s">
        <v>1435</v>
      </c>
      <c r="G483" s="513" t="s">
        <v>12203</v>
      </c>
      <c r="H483" s="513" t="s">
        <v>5388</v>
      </c>
      <c r="I483" s="513" t="s">
        <v>2032</v>
      </c>
      <c r="J483" s="513" t="s">
        <v>7388</v>
      </c>
      <c r="K483" s="513" t="s">
        <v>1428</v>
      </c>
      <c r="L483" s="513" t="s">
        <v>7389</v>
      </c>
      <c r="M483" s="513" t="s">
        <v>7390</v>
      </c>
      <c r="N483" s="517" t="s">
        <v>7391</v>
      </c>
      <c r="O483" s="513" t="s">
        <v>5286</v>
      </c>
      <c r="P483" s="645">
        <v>994</v>
      </c>
      <c r="Q483" s="513" t="s">
        <v>5378</v>
      </c>
      <c r="R483" s="513" t="s">
        <v>6911</v>
      </c>
      <c r="S483" s="513" t="s">
        <v>7339</v>
      </c>
      <c r="T483" s="513" t="s">
        <v>4300</v>
      </c>
      <c r="U483" t="s">
        <v>5329</v>
      </c>
      <c r="V483" t="str">
        <f>VLOOKUP(F483,'[3]Tổng - PL KS'!$B$9:$B$1291,1,FALSE)</f>
        <v>SEGU5043792</v>
      </c>
    </row>
    <row r="484" spans="1:22" ht="216.75" hidden="1">
      <c r="A484" s="513">
        <v>709</v>
      </c>
      <c r="B484" s="513" t="s">
        <v>4247</v>
      </c>
      <c r="C484" s="513" t="s">
        <v>90</v>
      </c>
      <c r="D484" s="513" t="s">
        <v>6911</v>
      </c>
      <c r="E484" s="513">
        <v>29.3</v>
      </c>
      <c r="F484" s="513" t="s">
        <v>1436</v>
      </c>
      <c r="G484" s="513" t="s">
        <v>12203</v>
      </c>
      <c r="H484" s="513" t="s">
        <v>5388</v>
      </c>
      <c r="I484" s="513" t="s">
        <v>2034</v>
      </c>
      <c r="J484" s="513" t="s">
        <v>7388</v>
      </c>
      <c r="K484" s="513" t="s">
        <v>1428</v>
      </c>
      <c r="L484" s="513" t="s">
        <v>7389</v>
      </c>
      <c r="M484" s="513" t="s">
        <v>7390</v>
      </c>
      <c r="N484" s="517" t="s">
        <v>7391</v>
      </c>
      <c r="O484" s="513" t="s">
        <v>5286</v>
      </c>
      <c r="P484" s="645">
        <v>994</v>
      </c>
      <c r="Q484" s="513" t="s">
        <v>5378</v>
      </c>
      <c r="R484" s="513" t="s">
        <v>6911</v>
      </c>
      <c r="S484" s="513" t="s">
        <v>7339</v>
      </c>
      <c r="T484" s="513" t="s">
        <v>4300</v>
      </c>
      <c r="U484" t="s">
        <v>5329</v>
      </c>
      <c r="V484" t="str">
        <f>VLOOKUP(F484,'[3]Tổng - PL KS'!$B$9:$B$1291,1,FALSE)</f>
        <v>TCNU4439527</v>
      </c>
    </row>
    <row r="485" spans="1:22" ht="267.75" hidden="1">
      <c r="A485" s="513">
        <v>712</v>
      </c>
      <c r="B485" s="513" t="s">
        <v>4247</v>
      </c>
      <c r="C485" s="513" t="s">
        <v>90</v>
      </c>
      <c r="D485" s="513" t="s">
        <v>6911</v>
      </c>
      <c r="E485" s="513">
        <v>28.2</v>
      </c>
      <c r="F485" s="513" t="s">
        <v>1439</v>
      </c>
      <c r="G485" s="513" t="s">
        <v>12203</v>
      </c>
      <c r="H485" s="513" t="s">
        <v>5388</v>
      </c>
      <c r="I485" s="513" t="s">
        <v>2057</v>
      </c>
      <c r="J485" s="513" t="s">
        <v>7400</v>
      </c>
      <c r="K485" s="513" t="s">
        <v>1428</v>
      </c>
      <c r="L485" s="513" t="s">
        <v>7401</v>
      </c>
      <c r="M485" s="513" t="s">
        <v>7402</v>
      </c>
      <c r="N485" s="517" t="s">
        <v>7403</v>
      </c>
      <c r="O485" s="513" t="s">
        <v>5286</v>
      </c>
      <c r="P485" s="645">
        <v>980</v>
      </c>
      <c r="Q485" s="513" t="s">
        <v>5378</v>
      </c>
      <c r="R485" s="513" t="s">
        <v>6911</v>
      </c>
      <c r="S485" s="513" t="s">
        <v>7339</v>
      </c>
      <c r="T485" s="513" t="s">
        <v>4300</v>
      </c>
      <c r="U485" t="s">
        <v>5329</v>
      </c>
      <c r="V485" t="str">
        <f>VLOOKUP(F485,'[3]Tổng - PL KS'!$B$9:$B$1291,1,FALSE)</f>
        <v>TCNU4044471</v>
      </c>
    </row>
    <row r="486" spans="1:22" ht="267.75" hidden="1">
      <c r="A486" s="513">
        <v>714</v>
      </c>
      <c r="B486" s="513" t="s">
        <v>4247</v>
      </c>
      <c r="C486" s="513" t="s">
        <v>90</v>
      </c>
      <c r="D486" s="513" t="s">
        <v>6911</v>
      </c>
      <c r="E486" s="513">
        <v>23</v>
      </c>
      <c r="F486" s="513" t="s">
        <v>1442</v>
      </c>
      <c r="G486" s="513" t="s">
        <v>12203</v>
      </c>
      <c r="H486" s="513" t="s">
        <v>5388</v>
      </c>
      <c r="I486" s="513" t="s">
        <v>7410</v>
      </c>
      <c r="J486" s="513" t="s">
        <v>7411</v>
      </c>
      <c r="K486" s="513" t="s">
        <v>1428</v>
      </c>
      <c r="L486" s="513" t="s">
        <v>7412</v>
      </c>
      <c r="M486" s="513" t="s">
        <v>7408</v>
      </c>
      <c r="N486" s="517" t="s">
        <v>7409</v>
      </c>
      <c r="O486" s="513" t="s">
        <v>5286</v>
      </c>
      <c r="P486" s="645">
        <v>973</v>
      </c>
      <c r="Q486" s="513" t="s">
        <v>5378</v>
      </c>
      <c r="R486" s="513" t="s">
        <v>6911</v>
      </c>
      <c r="S486" s="513" t="s">
        <v>7333</v>
      </c>
      <c r="T486" s="513" t="s">
        <v>4300</v>
      </c>
      <c r="U486" t="s">
        <v>5329</v>
      </c>
      <c r="V486" t="str">
        <f>VLOOKUP(F486,'[3]Tổng - PL KS'!$B$9:$B$1291,1,FALSE)</f>
        <v>TEMU7287304</v>
      </c>
    </row>
    <row r="487" spans="1:22" ht="114.75" hidden="1">
      <c r="A487" s="513">
        <v>715</v>
      </c>
      <c r="B487" s="513" t="s">
        <v>4247</v>
      </c>
      <c r="C487" s="513" t="s">
        <v>1339</v>
      </c>
      <c r="D487" s="513" t="s">
        <v>6911</v>
      </c>
      <c r="E487" s="513">
        <v>27.6</v>
      </c>
      <c r="F487" s="513" t="s">
        <v>1444</v>
      </c>
      <c r="G487" s="513" t="s">
        <v>12203</v>
      </c>
      <c r="H487" s="513" t="s">
        <v>5388</v>
      </c>
      <c r="I487" s="513" t="s">
        <v>7413</v>
      </c>
      <c r="J487" s="513" t="s">
        <v>7414</v>
      </c>
      <c r="K487" s="513" t="s">
        <v>5439</v>
      </c>
      <c r="L487" s="513" t="s">
        <v>7415</v>
      </c>
      <c r="M487" s="513" t="s">
        <v>7416</v>
      </c>
      <c r="N487" s="517" t="s">
        <v>7417</v>
      </c>
      <c r="O487" s="513" t="s">
        <v>7418</v>
      </c>
      <c r="P487" s="645">
        <v>966</v>
      </c>
      <c r="Q487" s="513" t="s">
        <v>5378</v>
      </c>
      <c r="R487" s="513" t="s">
        <v>6911</v>
      </c>
      <c r="S487" s="513" t="s">
        <v>7419</v>
      </c>
      <c r="T487" s="513" t="s">
        <v>4300</v>
      </c>
      <c r="U487" t="s">
        <v>5329</v>
      </c>
      <c r="V487" t="str">
        <f>VLOOKUP(F487,'[3]Tổng - PL KS'!$B$9:$B$1291,1,FALSE)</f>
        <v>DFSU7480775</v>
      </c>
    </row>
    <row r="488" spans="1:22" ht="114.75" hidden="1">
      <c r="A488" s="513">
        <v>716</v>
      </c>
      <c r="B488" s="513" t="s">
        <v>4247</v>
      </c>
      <c r="C488" s="513" t="s">
        <v>1339</v>
      </c>
      <c r="D488" s="513" t="s">
        <v>6911</v>
      </c>
      <c r="E488" s="513">
        <v>22.7</v>
      </c>
      <c r="F488" s="513" t="s">
        <v>1448</v>
      </c>
      <c r="G488" s="513" t="s">
        <v>12203</v>
      </c>
      <c r="H488" s="513" t="s">
        <v>5388</v>
      </c>
      <c r="I488" s="513" t="s">
        <v>7420</v>
      </c>
      <c r="J488" s="513" t="s">
        <v>7414</v>
      </c>
      <c r="K488" s="513" t="s">
        <v>5439</v>
      </c>
      <c r="L488" s="513" t="s">
        <v>7415</v>
      </c>
      <c r="M488" s="513" t="s">
        <v>7416</v>
      </c>
      <c r="N488" s="517" t="s">
        <v>7417</v>
      </c>
      <c r="O488" s="513" t="s">
        <v>7418</v>
      </c>
      <c r="P488" s="645">
        <v>966</v>
      </c>
      <c r="Q488" s="513" t="s">
        <v>5378</v>
      </c>
      <c r="R488" s="513" t="s">
        <v>6911</v>
      </c>
      <c r="S488" s="513" t="s">
        <v>7419</v>
      </c>
      <c r="T488" s="513" t="s">
        <v>4300</v>
      </c>
      <c r="U488" t="s">
        <v>5329</v>
      </c>
      <c r="V488" t="str">
        <f>VLOOKUP(F488,'[3]Tổng - PL KS'!$B$9:$B$1291,1,FALSE)</f>
        <v>HLBU1755428</v>
      </c>
    </row>
    <row r="489" spans="1:22" ht="114.75" hidden="1">
      <c r="A489" s="513">
        <v>717</v>
      </c>
      <c r="B489" s="513" t="s">
        <v>4247</v>
      </c>
      <c r="C489" s="513" t="s">
        <v>1339</v>
      </c>
      <c r="D489" s="513" t="s">
        <v>6911</v>
      </c>
      <c r="E489" s="513">
        <v>28</v>
      </c>
      <c r="F489" s="513" t="s">
        <v>1449</v>
      </c>
      <c r="G489" s="513" t="s">
        <v>12203</v>
      </c>
      <c r="H489" s="513" t="s">
        <v>5388</v>
      </c>
      <c r="I489" s="513" t="s">
        <v>7421</v>
      </c>
      <c r="J489" s="513" t="s">
        <v>7414</v>
      </c>
      <c r="K489" s="513" t="s">
        <v>5439</v>
      </c>
      <c r="L489" s="513" t="s">
        <v>7415</v>
      </c>
      <c r="M489" s="513" t="s">
        <v>7416</v>
      </c>
      <c r="N489" s="517" t="s">
        <v>7417</v>
      </c>
      <c r="O489" s="513" t="s">
        <v>7418</v>
      </c>
      <c r="P489" s="645">
        <v>966</v>
      </c>
      <c r="Q489" s="513" t="s">
        <v>5378</v>
      </c>
      <c r="R489" s="513" t="s">
        <v>6911</v>
      </c>
      <c r="S489" s="513" t="s">
        <v>7419</v>
      </c>
      <c r="T489" s="513" t="s">
        <v>4300</v>
      </c>
      <c r="U489" t="s">
        <v>5329</v>
      </c>
      <c r="V489" t="str">
        <f>VLOOKUP(F489,'[3]Tổng - PL KS'!$B$9:$B$1291,1,FALSE)</f>
        <v>TCLU6087921</v>
      </c>
    </row>
    <row r="490" spans="1:22" ht="114.75" hidden="1">
      <c r="A490" s="513">
        <v>718</v>
      </c>
      <c r="B490" s="513" t="s">
        <v>4247</v>
      </c>
      <c r="C490" s="513" t="s">
        <v>1339</v>
      </c>
      <c r="D490" s="513" t="s">
        <v>6911</v>
      </c>
      <c r="E490" s="513">
        <v>22</v>
      </c>
      <c r="F490" s="513" t="s">
        <v>1450</v>
      </c>
      <c r="G490" s="513" t="s">
        <v>12203</v>
      </c>
      <c r="H490" s="513" t="s">
        <v>5388</v>
      </c>
      <c r="I490" s="513" t="s">
        <v>7422</v>
      </c>
      <c r="J490" s="513" t="s">
        <v>7414</v>
      </c>
      <c r="K490" s="513" t="s">
        <v>5439</v>
      </c>
      <c r="L490" s="513" t="s">
        <v>7415</v>
      </c>
      <c r="M490" s="513" t="s">
        <v>7416</v>
      </c>
      <c r="N490" s="517" t="s">
        <v>7417</v>
      </c>
      <c r="O490" s="513" t="s">
        <v>7418</v>
      </c>
      <c r="P490" s="645">
        <v>966</v>
      </c>
      <c r="Q490" s="513" t="s">
        <v>5378</v>
      </c>
      <c r="R490" s="513" t="s">
        <v>6911</v>
      </c>
      <c r="S490" s="513" t="s">
        <v>7419</v>
      </c>
      <c r="T490" s="513" t="s">
        <v>4300</v>
      </c>
      <c r="U490" t="s">
        <v>5329</v>
      </c>
      <c r="V490" t="str">
        <f>VLOOKUP(F490,'[3]Tổng - PL KS'!$B$9:$B$1291,1,FALSE)</f>
        <v>UACU5314193</v>
      </c>
    </row>
    <row r="491" spans="1:22" ht="127.5" hidden="1">
      <c r="A491" s="513">
        <v>720</v>
      </c>
      <c r="B491" s="513" t="s">
        <v>4247</v>
      </c>
      <c r="C491" s="513" t="s">
        <v>90</v>
      </c>
      <c r="D491" s="513" t="s">
        <v>6911</v>
      </c>
      <c r="E491" s="513">
        <v>25</v>
      </c>
      <c r="F491" s="513" t="s">
        <v>1452</v>
      </c>
      <c r="G491" s="513" t="s">
        <v>12203</v>
      </c>
      <c r="H491" s="513" t="s">
        <v>5388</v>
      </c>
      <c r="I491" s="513" t="s">
        <v>7429</v>
      </c>
      <c r="J491" s="513" t="s">
        <v>7430</v>
      </c>
      <c r="K491" s="513" t="s">
        <v>1428</v>
      </c>
      <c r="L491" s="513" t="s">
        <v>7431</v>
      </c>
      <c r="M491" s="513" t="s">
        <v>7427</v>
      </c>
      <c r="N491" s="517" t="s">
        <v>7428</v>
      </c>
      <c r="O491" s="513" t="s">
        <v>7418</v>
      </c>
      <c r="P491" s="645">
        <v>945</v>
      </c>
      <c r="Q491" s="513" t="s">
        <v>5378</v>
      </c>
      <c r="R491" s="513" t="s">
        <v>6911</v>
      </c>
      <c r="S491" s="513" t="s">
        <v>7333</v>
      </c>
      <c r="T491" s="513" t="s">
        <v>4300</v>
      </c>
      <c r="U491" t="s">
        <v>5329</v>
      </c>
      <c r="V491" t="str">
        <f>VLOOKUP(F491,'[3]Tổng - PL KS'!$B$9:$B$1291,1,FALSE)</f>
        <v>CAIU8544846</v>
      </c>
    </row>
    <row r="492" spans="1:22" ht="127.5" hidden="1">
      <c r="A492" s="513">
        <v>721</v>
      </c>
      <c r="B492" s="513" t="s">
        <v>4247</v>
      </c>
      <c r="C492" s="513" t="s">
        <v>90</v>
      </c>
      <c r="D492" s="513" t="s">
        <v>6911</v>
      </c>
      <c r="E492" s="513">
        <v>23.6</v>
      </c>
      <c r="F492" s="513" t="s">
        <v>1454</v>
      </c>
      <c r="G492" s="513" t="s">
        <v>12203</v>
      </c>
      <c r="H492" s="513" t="s">
        <v>5388</v>
      </c>
      <c r="I492" s="513" t="s">
        <v>7432</v>
      </c>
      <c r="J492" s="513" t="s">
        <v>7430</v>
      </c>
      <c r="K492" s="513" t="s">
        <v>1428</v>
      </c>
      <c r="L492" s="513" t="s">
        <v>7431</v>
      </c>
      <c r="M492" s="513" t="s">
        <v>7427</v>
      </c>
      <c r="N492" s="517" t="s">
        <v>7428</v>
      </c>
      <c r="O492" s="513" t="s">
        <v>7418</v>
      </c>
      <c r="P492" s="645">
        <v>945</v>
      </c>
      <c r="Q492" s="513" t="s">
        <v>5378</v>
      </c>
      <c r="R492" s="513" t="s">
        <v>6911</v>
      </c>
      <c r="S492" s="513" t="s">
        <v>7333</v>
      </c>
      <c r="T492" s="513" t="s">
        <v>4300</v>
      </c>
      <c r="U492" t="s">
        <v>5329</v>
      </c>
      <c r="V492" t="str">
        <f>VLOOKUP(F492,'[3]Tổng - PL KS'!$B$9:$B$1291,1,FALSE)</f>
        <v>CAIU8700620</v>
      </c>
    </row>
    <row r="493" spans="1:22" ht="127.5" hidden="1">
      <c r="A493" s="513">
        <v>722</v>
      </c>
      <c r="B493" s="513" t="s">
        <v>4247</v>
      </c>
      <c r="C493" s="513" t="s">
        <v>90</v>
      </c>
      <c r="D493" s="513" t="s">
        <v>6911</v>
      </c>
      <c r="E493" s="513">
        <v>26</v>
      </c>
      <c r="F493" s="513" t="s">
        <v>1455</v>
      </c>
      <c r="G493" s="513" t="s">
        <v>12203</v>
      </c>
      <c r="H493" s="513" t="s">
        <v>5388</v>
      </c>
      <c r="I493" s="513" t="s">
        <v>7433</v>
      </c>
      <c r="J493" s="513" t="s">
        <v>7430</v>
      </c>
      <c r="K493" s="513" t="s">
        <v>1428</v>
      </c>
      <c r="L493" s="513" t="s">
        <v>7431</v>
      </c>
      <c r="M493" s="513" t="s">
        <v>7427</v>
      </c>
      <c r="N493" s="517" t="s">
        <v>7428</v>
      </c>
      <c r="O493" s="513" t="s">
        <v>7418</v>
      </c>
      <c r="P493" s="645">
        <v>945</v>
      </c>
      <c r="Q493" s="513" t="s">
        <v>5378</v>
      </c>
      <c r="R493" s="513" t="s">
        <v>6911</v>
      </c>
      <c r="S493" s="513" t="s">
        <v>7333</v>
      </c>
      <c r="T493" s="513" t="s">
        <v>4300</v>
      </c>
      <c r="U493" t="s">
        <v>5329</v>
      </c>
      <c r="V493" t="str">
        <f>VLOOKUP(F493,'[3]Tổng - PL KS'!$B$9:$B$1291,1,FALSE)</f>
        <v>TCNU9964488</v>
      </c>
    </row>
    <row r="494" spans="1:22" ht="127.5" hidden="1">
      <c r="A494" s="513">
        <v>723</v>
      </c>
      <c r="B494" s="513" t="s">
        <v>4247</v>
      </c>
      <c r="C494" s="513" t="s">
        <v>90</v>
      </c>
      <c r="D494" s="513" t="s">
        <v>6911</v>
      </c>
      <c r="E494" s="513">
        <v>25</v>
      </c>
      <c r="F494" s="513" t="s">
        <v>1456</v>
      </c>
      <c r="G494" s="513" t="s">
        <v>12203</v>
      </c>
      <c r="H494" s="513" t="s">
        <v>5388</v>
      </c>
      <c r="I494" s="513" t="s">
        <v>7434</v>
      </c>
      <c r="J494" s="513" t="s">
        <v>7430</v>
      </c>
      <c r="K494" s="513" t="s">
        <v>1428</v>
      </c>
      <c r="L494" s="513" t="s">
        <v>7431</v>
      </c>
      <c r="M494" s="513" t="s">
        <v>7427</v>
      </c>
      <c r="N494" s="517" t="s">
        <v>7428</v>
      </c>
      <c r="O494" s="513" t="s">
        <v>7418</v>
      </c>
      <c r="P494" s="645">
        <v>945</v>
      </c>
      <c r="Q494" s="513" t="s">
        <v>5378</v>
      </c>
      <c r="R494" s="513" t="s">
        <v>6911</v>
      </c>
      <c r="S494" s="513" t="s">
        <v>7333</v>
      </c>
      <c r="T494" s="513" t="s">
        <v>4300</v>
      </c>
      <c r="U494" t="s">
        <v>5329</v>
      </c>
      <c r="V494" t="str">
        <f>VLOOKUP(F494,'[3]Tổng - PL KS'!$B$9:$B$1291,1,FALSE)</f>
        <v>UACU5790878</v>
      </c>
    </row>
    <row r="495" spans="1:22" ht="127.5" hidden="1">
      <c r="A495" s="513">
        <v>724</v>
      </c>
      <c r="B495" s="513" t="s">
        <v>4247</v>
      </c>
      <c r="C495" s="513" t="s">
        <v>90</v>
      </c>
      <c r="D495" s="513" t="s">
        <v>6911</v>
      </c>
      <c r="E495" s="513">
        <v>25</v>
      </c>
      <c r="F495" s="513" t="s">
        <v>1457</v>
      </c>
      <c r="G495" s="513" t="s">
        <v>12203</v>
      </c>
      <c r="H495" s="513" t="s">
        <v>5388</v>
      </c>
      <c r="I495" s="513" t="s">
        <v>7435</v>
      </c>
      <c r="J495" s="513" t="s">
        <v>7430</v>
      </c>
      <c r="K495" s="513" t="s">
        <v>1428</v>
      </c>
      <c r="L495" s="513" t="s">
        <v>7431</v>
      </c>
      <c r="M495" s="513" t="s">
        <v>7427</v>
      </c>
      <c r="N495" s="517" t="s">
        <v>7428</v>
      </c>
      <c r="O495" s="513" t="s">
        <v>7418</v>
      </c>
      <c r="P495" s="645">
        <v>945</v>
      </c>
      <c r="Q495" s="513" t="s">
        <v>5378</v>
      </c>
      <c r="R495" s="513" t="s">
        <v>6911</v>
      </c>
      <c r="S495" s="513" t="s">
        <v>7333</v>
      </c>
      <c r="T495" s="513" t="s">
        <v>4300</v>
      </c>
      <c r="U495" t="s">
        <v>5329</v>
      </c>
      <c r="V495" t="str">
        <f>VLOOKUP(F495,'[3]Tổng - PL KS'!$B$9:$B$1291,1,FALSE)</f>
        <v>UACU5794678</v>
      </c>
    </row>
    <row r="496" spans="1:22" ht="127.5" hidden="1">
      <c r="A496" s="513">
        <v>725</v>
      </c>
      <c r="B496" s="513" t="s">
        <v>4247</v>
      </c>
      <c r="C496" s="513" t="s">
        <v>408</v>
      </c>
      <c r="D496" s="513" t="s">
        <v>309</v>
      </c>
      <c r="E496" s="513">
        <v>22</v>
      </c>
      <c r="F496" s="513" t="s">
        <v>1458</v>
      </c>
      <c r="G496" s="513" t="s">
        <v>12203</v>
      </c>
      <c r="H496" s="513" t="s">
        <v>5388</v>
      </c>
      <c r="I496" s="513" t="s">
        <v>2920</v>
      </c>
      <c r="J496" s="513" t="s">
        <v>7436</v>
      </c>
      <c r="K496" s="513" t="s">
        <v>1462</v>
      </c>
      <c r="L496" s="513" t="s">
        <v>7437</v>
      </c>
      <c r="M496" s="513" t="s">
        <v>7438</v>
      </c>
      <c r="N496" s="517" t="s">
        <v>7439</v>
      </c>
      <c r="O496" s="513" t="s">
        <v>7418</v>
      </c>
      <c r="P496" s="645">
        <v>938</v>
      </c>
      <c r="Q496" s="513" t="s">
        <v>5378</v>
      </c>
      <c r="R496" s="513" t="s">
        <v>309</v>
      </c>
      <c r="S496" s="513" t="s">
        <v>6991</v>
      </c>
      <c r="T496" s="513" t="s">
        <v>4300</v>
      </c>
      <c r="U496" t="s">
        <v>5329</v>
      </c>
      <c r="V496" t="str">
        <f>VLOOKUP(F496,'[3]Tổng - PL KS'!$B$9:$B$1291,1,FALSE)</f>
        <v>GLDU7168105</v>
      </c>
    </row>
    <row r="497" spans="1:22" ht="127.5" hidden="1">
      <c r="A497" s="513">
        <v>726</v>
      </c>
      <c r="B497" s="513" t="s">
        <v>4247</v>
      </c>
      <c r="C497" s="513" t="s">
        <v>408</v>
      </c>
      <c r="D497" s="513" t="s">
        <v>309</v>
      </c>
      <c r="E497" s="513">
        <v>22.4</v>
      </c>
      <c r="F497" s="513" t="s">
        <v>1463</v>
      </c>
      <c r="G497" s="513" t="s">
        <v>12203</v>
      </c>
      <c r="H497" s="513" t="s">
        <v>5388</v>
      </c>
      <c r="I497" s="513" t="s">
        <v>2922</v>
      </c>
      <c r="J497" s="513" t="s">
        <v>7436</v>
      </c>
      <c r="K497" s="513" t="s">
        <v>1462</v>
      </c>
      <c r="L497" s="513" t="s">
        <v>7437</v>
      </c>
      <c r="M497" s="513" t="s">
        <v>7438</v>
      </c>
      <c r="N497" s="517" t="s">
        <v>7439</v>
      </c>
      <c r="O497" s="513" t="s">
        <v>7418</v>
      </c>
      <c r="P497" s="645">
        <v>938</v>
      </c>
      <c r="Q497" s="513" t="s">
        <v>5378</v>
      </c>
      <c r="R497" s="513" t="s">
        <v>309</v>
      </c>
      <c r="S497" s="513" t="s">
        <v>6991</v>
      </c>
      <c r="T497" s="513" t="s">
        <v>4300</v>
      </c>
      <c r="U497" t="s">
        <v>5329</v>
      </c>
      <c r="V497" t="str">
        <f>VLOOKUP(F497,'[3]Tổng - PL KS'!$B$9:$B$1291,1,FALSE)</f>
        <v>TGHU7929350</v>
      </c>
    </row>
    <row r="498" spans="1:22" ht="127.5" hidden="1">
      <c r="A498" s="513">
        <v>727</v>
      </c>
      <c r="B498" s="513" t="s">
        <v>4247</v>
      </c>
      <c r="C498" s="513" t="s">
        <v>408</v>
      </c>
      <c r="D498" s="513" t="s">
        <v>309</v>
      </c>
      <c r="E498" s="513">
        <v>25</v>
      </c>
      <c r="F498" s="513" t="s">
        <v>1464</v>
      </c>
      <c r="G498" s="513" t="s">
        <v>12203</v>
      </c>
      <c r="H498" s="513" t="s">
        <v>5388</v>
      </c>
      <c r="I498" s="513" t="s">
        <v>2924</v>
      </c>
      <c r="J498" s="513" t="s">
        <v>7436</v>
      </c>
      <c r="K498" s="513" t="s">
        <v>1462</v>
      </c>
      <c r="L498" s="513" t="s">
        <v>7437</v>
      </c>
      <c r="M498" s="513" t="s">
        <v>7438</v>
      </c>
      <c r="N498" s="517" t="s">
        <v>7439</v>
      </c>
      <c r="O498" s="513" t="s">
        <v>7418</v>
      </c>
      <c r="P498" s="645">
        <v>938</v>
      </c>
      <c r="Q498" s="513" t="s">
        <v>5378</v>
      </c>
      <c r="R498" s="513" t="s">
        <v>309</v>
      </c>
      <c r="S498" s="513" t="s">
        <v>6991</v>
      </c>
      <c r="T498" s="513" t="s">
        <v>4300</v>
      </c>
      <c r="U498" t="s">
        <v>5329</v>
      </c>
      <c r="V498" t="str">
        <f>VLOOKUP(F498,'[3]Tổng - PL KS'!$B$9:$B$1291,1,FALSE)</f>
        <v>TGHU7971005</v>
      </c>
    </row>
    <row r="499" spans="1:22" ht="165.75" hidden="1">
      <c r="A499" s="513">
        <v>728</v>
      </c>
      <c r="B499" s="513" t="s">
        <v>4247</v>
      </c>
      <c r="C499" s="513" t="s">
        <v>7440</v>
      </c>
      <c r="D499" s="513" t="s">
        <v>6911</v>
      </c>
      <c r="E499" s="513">
        <v>22.7</v>
      </c>
      <c r="F499" s="513" t="s">
        <v>1466</v>
      </c>
      <c r="G499" s="513" t="s">
        <v>12203</v>
      </c>
      <c r="H499" s="513" t="s">
        <v>5388</v>
      </c>
      <c r="I499" s="513" t="s">
        <v>7441</v>
      </c>
      <c r="J499" s="513" t="s">
        <v>7442</v>
      </c>
      <c r="K499" s="513" t="s">
        <v>1468</v>
      </c>
      <c r="L499" s="513" t="s">
        <v>7443</v>
      </c>
      <c r="M499" s="513" t="s">
        <v>7438</v>
      </c>
      <c r="N499" s="517" t="s">
        <v>7439</v>
      </c>
      <c r="O499" s="513" t="s">
        <v>1257</v>
      </c>
      <c r="P499" s="645">
        <v>938</v>
      </c>
      <c r="Q499" s="513" t="s">
        <v>5378</v>
      </c>
      <c r="R499" s="513" t="s">
        <v>6911</v>
      </c>
      <c r="S499" s="513" t="s">
        <v>7333</v>
      </c>
      <c r="T499" s="513" t="s">
        <v>4300</v>
      </c>
      <c r="U499" t="s">
        <v>5329</v>
      </c>
      <c r="V499" t="str">
        <f>VLOOKUP(F499,'[3]Tổng - PL KS'!$B$9:$B$1291,1,FALSE)</f>
        <v>PCIU8688570</v>
      </c>
    </row>
    <row r="500" spans="1:22" ht="140.25" hidden="1">
      <c r="A500" s="513">
        <v>731</v>
      </c>
      <c r="B500" s="513" t="s">
        <v>4247</v>
      </c>
      <c r="C500" s="513" t="s">
        <v>412</v>
      </c>
      <c r="D500" s="513" t="s">
        <v>6911</v>
      </c>
      <c r="E500" s="513">
        <v>28</v>
      </c>
      <c r="F500" s="513" t="s">
        <v>1471</v>
      </c>
      <c r="G500" s="513" t="s">
        <v>12203</v>
      </c>
      <c r="H500" s="513" t="s">
        <v>5388</v>
      </c>
      <c r="I500" s="513" t="s">
        <v>2926</v>
      </c>
      <c r="J500" s="513" t="s">
        <v>7452</v>
      </c>
      <c r="K500" s="513" t="s">
        <v>1470</v>
      </c>
      <c r="L500" s="513" t="s">
        <v>7453</v>
      </c>
      <c r="M500" s="513" t="s">
        <v>7448</v>
      </c>
      <c r="N500" s="517" t="s">
        <v>7449</v>
      </c>
      <c r="O500" s="513" t="s">
        <v>7418</v>
      </c>
      <c r="P500" s="645">
        <v>931</v>
      </c>
      <c r="Q500" s="513" t="s">
        <v>5378</v>
      </c>
      <c r="R500" s="513" t="s">
        <v>6911</v>
      </c>
      <c r="S500" s="513" t="s">
        <v>7333</v>
      </c>
      <c r="T500" s="513" t="s">
        <v>4300</v>
      </c>
      <c r="U500" t="s">
        <v>5329</v>
      </c>
      <c r="V500" t="str">
        <f>VLOOKUP(F500,'[3]Tổng - PL KS'!$B$9:$B$1291,1,FALSE)</f>
        <v>GATU8774846</v>
      </c>
    </row>
    <row r="501" spans="1:22" ht="140.25" hidden="1">
      <c r="A501" s="513">
        <v>732</v>
      </c>
      <c r="B501" s="513" t="s">
        <v>4247</v>
      </c>
      <c r="C501" s="513" t="s">
        <v>412</v>
      </c>
      <c r="D501" s="513" t="s">
        <v>6911</v>
      </c>
      <c r="E501" s="513">
        <v>28</v>
      </c>
      <c r="F501" s="513" t="s">
        <v>1473</v>
      </c>
      <c r="G501" s="513" t="s">
        <v>12203</v>
      </c>
      <c r="H501" s="513" t="s">
        <v>5388</v>
      </c>
      <c r="I501" s="513" t="s">
        <v>2928</v>
      </c>
      <c r="J501" s="513" t="s">
        <v>7452</v>
      </c>
      <c r="K501" s="513" t="s">
        <v>1470</v>
      </c>
      <c r="L501" s="513" t="s">
        <v>7453</v>
      </c>
      <c r="M501" s="513" t="s">
        <v>7448</v>
      </c>
      <c r="N501" s="517" t="s">
        <v>7449</v>
      </c>
      <c r="O501" s="513" t="s">
        <v>7418</v>
      </c>
      <c r="P501" s="645">
        <v>931</v>
      </c>
      <c r="Q501" s="513" t="s">
        <v>5378</v>
      </c>
      <c r="R501" s="513" t="s">
        <v>6911</v>
      </c>
      <c r="S501" s="513" t="s">
        <v>7333</v>
      </c>
      <c r="T501" s="513" t="s">
        <v>4300</v>
      </c>
      <c r="U501" t="s">
        <v>5329</v>
      </c>
      <c r="V501" t="str">
        <f>VLOOKUP(F501,'[3]Tổng - PL KS'!$B$9:$B$1291,1,FALSE)</f>
        <v>TGHU8210211</v>
      </c>
    </row>
    <row r="502" spans="1:22" ht="102" hidden="1">
      <c r="A502" s="513">
        <v>733</v>
      </c>
      <c r="B502" s="513" t="s">
        <v>4247</v>
      </c>
      <c r="C502" s="513" t="s">
        <v>90</v>
      </c>
      <c r="D502" s="513" t="s">
        <v>6911</v>
      </c>
      <c r="E502" s="513">
        <v>24</v>
      </c>
      <c r="F502" s="513" t="s">
        <v>1475</v>
      </c>
      <c r="G502" s="513" t="s">
        <v>12203</v>
      </c>
      <c r="H502" s="513" t="s">
        <v>5388</v>
      </c>
      <c r="I502" s="513" t="s">
        <v>7454</v>
      </c>
      <c r="J502" s="513" t="s">
        <v>7455</v>
      </c>
      <c r="K502" s="513" t="s">
        <v>1428</v>
      </c>
      <c r="L502" s="513" t="s">
        <v>7456</v>
      </c>
      <c r="M502" s="513" t="s">
        <v>7457</v>
      </c>
      <c r="N502" s="517" t="s">
        <v>7458</v>
      </c>
      <c r="O502" s="513" t="s">
        <v>7418</v>
      </c>
      <c r="P502" s="645">
        <v>924</v>
      </c>
      <c r="Q502" s="513" t="s">
        <v>5378</v>
      </c>
      <c r="R502" s="513" t="s">
        <v>6911</v>
      </c>
      <c r="S502" s="513" t="s">
        <v>7333</v>
      </c>
      <c r="T502" s="513" t="s">
        <v>4300</v>
      </c>
      <c r="U502" t="s">
        <v>5329</v>
      </c>
      <c r="V502" t="str">
        <f>VLOOKUP(F502,'[3]Tổng - PL KS'!$B$9:$B$1291,1,FALSE)</f>
        <v>BMOU4089066</v>
      </c>
    </row>
    <row r="503" spans="1:22" ht="102" hidden="1">
      <c r="A503" s="513">
        <v>734</v>
      </c>
      <c r="B503" s="513" t="s">
        <v>4247</v>
      </c>
      <c r="C503" s="513" t="s">
        <v>90</v>
      </c>
      <c r="D503" s="513" t="s">
        <v>6911</v>
      </c>
      <c r="E503" s="513">
        <v>20</v>
      </c>
      <c r="F503" s="513" t="s">
        <v>1477</v>
      </c>
      <c r="G503" s="513" t="s">
        <v>12203</v>
      </c>
      <c r="H503" s="513" t="s">
        <v>5388</v>
      </c>
      <c r="I503" s="513" t="s">
        <v>7459</v>
      </c>
      <c r="J503" s="513" t="s">
        <v>7455</v>
      </c>
      <c r="K503" s="513" t="s">
        <v>1428</v>
      </c>
      <c r="L503" s="513" t="s">
        <v>7456</v>
      </c>
      <c r="M503" s="513" t="s">
        <v>7457</v>
      </c>
      <c r="N503" s="517" t="s">
        <v>7458</v>
      </c>
      <c r="O503" s="513" t="s">
        <v>7418</v>
      </c>
      <c r="P503" s="645">
        <v>924</v>
      </c>
      <c r="Q503" s="513" t="s">
        <v>5378</v>
      </c>
      <c r="R503" s="513" t="s">
        <v>6911</v>
      </c>
      <c r="S503" s="513" t="s">
        <v>7333</v>
      </c>
      <c r="T503" s="513" t="s">
        <v>4300</v>
      </c>
      <c r="U503" t="s">
        <v>5329</v>
      </c>
      <c r="V503" t="str">
        <f>VLOOKUP(F503,'[3]Tổng - PL KS'!$B$9:$B$1291,1,FALSE)</f>
        <v>CPSU6439673</v>
      </c>
    </row>
    <row r="504" spans="1:22" ht="102" hidden="1">
      <c r="A504" s="513">
        <v>735</v>
      </c>
      <c r="B504" s="513" t="s">
        <v>4247</v>
      </c>
      <c r="C504" s="513" t="s">
        <v>90</v>
      </c>
      <c r="D504" s="513" t="s">
        <v>6911</v>
      </c>
      <c r="E504" s="513">
        <v>22.2</v>
      </c>
      <c r="F504" s="513" t="s">
        <v>1478</v>
      </c>
      <c r="G504" s="513" t="s">
        <v>12203</v>
      </c>
      <c r="H504" s="513" t="s">
        <v>5388</v>
      </c>
      <c r="I504" s="513" t="s">
        <v>7460</v>
      </c>
      <c r="J504" s="513" t="s">
        <v>7455</v>
      </c>
      <c r="K504" s="513" t="s">
        <v>1428</v>
      </c>
      <c r="L504" s="513" t="s">
        <v>7456</v>
      </c>
      <c r="M504" s="513" t="s">
        <v>7457</v>
      </c>
      <c r="N504" s="517" t="s">
        <v>7458</v>
      </c>
      <c r="O504" s="513" t="s">
        <v>7418</v>
      </c>
      <c r="P504" s="645">
        <v>924</v>
      </c>
      <c r="Q504" s="513" t="s">
        <v>5378</v>
      </c>
      <c r="R504" s="513" t="s">
        <v>6911</v>
      </c>
      <c r="S504" s="513" t="s">
        <v>7333</v>
      </c>
      <c r="T504" s="513" t="s">
        <v>4300</v>
      </c>
      <c r="U504" t="s">
        <v>5329</v>
      </c>
      <c r="V504" t="str">
        <f>VLOOKUP(F504,'[3]Tổng - PL KS'!$B$9:$B$1291,1,FALSE)</f>
        <v>DFSU6295514</v>
      </c>
    </row>
    <row r="505" spans="1:22" ht="102" hidden="1">
      <c r="A505" s="513">
        <v>736</v>
      </c>
      <c r="B505" s="513" t="s">
        <v>4247</v>
      </c>
      <c r="C505" s="513" t="s">
        <v>1339</v>
      </c>
      <c r="D505" s="513" t="s">
        <v>6911</v>
      </c>
      <c r="E505" s="513">
        <v>21</v>
      </c>
      <c r="F505" s="513" t="s">
        <v>1479</v>
      </c>
      <c r="G505" s="513" t="s">
        <v>12203</v>
      </c>
      <c r="H505" s="513" t="s">
        <v>5388</v>
      </c>
      <c r="I505" s="513" t="s">
        <v>7461</v>
      </c>
      <c r="J505" s="513"/>
      <c r="K505" s="513" t="s">
        <v>1470</v>
      </c>
      <c r="L505" s="513" t="s">
        <v>7462</v>
      </c>
      <c r="M505" s="513" t="s">
        <v>7457</v>
      </c>
      <c r="N505" s="517" t="s">
        <v>7458</v>
      </c>
      <c r="O505" s="513" t="s">
        <v>7418</v>
      </c>
      <c r="P505" s="645">
        <v>924</v>
      </c>
      <c r="Q505" s="513" t="s">
        <v>5378</v>
      </c>
      <c r="R505" s="513" t="s">
        <v>6911</v>
      </c>
      <c r="S505" s="513" t="s">
        <v>7333</v>
      </c>
      <c r="T505" s="513" t="s">
        <v>4300</v>
      </c>
      <c r="U505" t="s">
        <v>5329</v>
      </c>
      <c r="V505" t="str">
        <f>VLOOKUP(F505,'[3]Tổng - PL KS'!$B$9:$B$1291,1,FALSE)</f>
        <v>HLXU8068930</v>
      </c>
    </row>
    <row r="506" spans="1:22" ht="102" hidden="1">
      <c r="A506" s="513">
        <v>738</v>
      </c>
      <c r="B506" s="513" t="s">
        <v>4247</v>
      </c>
      <c r="C506" s="513" t="s">
        <v>90</v>
      </c>
      <c r="D506" s="513" t="s">
        <v>6911</v>
      </c>
      <c r="E506" s="513">
        <v>24.5</v>
      </c>
      <c r="F506" s="513" t="s">
        <v>1481</v>
      </c>
      <c r="G506" s="513" t="s">
        <v>12203</v>
      </c>
      <c r="H506" s="513" t="s">
        <v>5388</v>
      </c>
      <c r="I506" s="513" t="s">
        <v>7468</v>
      </c>
      <c r="J506" s="513"/>
      <c r="K506" s="513" t="s">
        <v>7469</v>
      </c>
      <c r="L506" s="513" t="s">
        <v>7470</v>
      </c>
      <c r="M506" s="513" t="s">
        <v>7471</v>
      </c>
      <c r="N506" s="517" t="s">
        <v>7472</v>
      </c>
      <c r="O506" s="513" t="s">
        <v>7152</v>
      </c>
      <c r="P506" s="645">
        <v>904</v>
      </c>
      <c r="Q506" s="513" t="s">
        <v>5378</v>
      </c>
      <c r="R506" s="513" t="s">
        <v>6911</v>
      </c>
      <c r="S506" s="513" t="s">
        <v>7333</v>
      </c>
      <c r="T506" s="513" t="s">
        <v>4300</v>
      </c>
      <c r="U506" t="s">
        <v>5329</v>
      </c>
      <c r="V506" t="str">
        <f>VLOOKUP(F506,'[3]Tổng - PL KS'!$B$9:$B$1291,1,FALSE)</f>
        <v>BMOU6263808</v>
      </c>
    </row>
    <row r="507" spans="1:22" ht="102" hidden="1">
      <c r="A507" s="513">
        <v>739</v>
      </c>
      <c r="B507" s="513" t="s">
        <v>4247</v>
      </c>
      <c r="C507" s="513" t="s">
        <v>412</v>
      </c>
      <c r="D507" s="513" t="s">
        <v>6911</v>
      </c>
      <c r="E507" s="513">
        <v>25</v>
      </c>
      <c r="F507" s="513" t="s">
        <v>1485</v>
      </c>
      <c r="G507" s="513" t="s">
        <v>12203</v>
      </c>
      <c r="H507" s="513" t="s">
        <v>5388</v>
      </c>
      <c r="I507" s="513" t="s">
        <v>7473</v>
      </c>
      <c r="J507" s="513"/>
      <c r="K507" s="513" t="s">
        <v>1488</v>
      </c>
      <c r="L507" s="513" t="s">
        <v>7474</v>
      </c>
      <c r="M507" s="513" t="s">
        <v>7475</v>
      </c>
      <c r="N507" s="517" t="s">
        <v>7476</v>
      </c>
      <c r="O507" s="513" t="s">
        <v>7418</v>
      </c>
      <c r="P507" s="645">
        <v>903</v>
      </c>
      <c r="Q507" s="513" t="s">
        <v>5378</v>
      </c>
      <c r="R507" s="513" t="s">
        <v>6911</v>
      </c>
      <c r="S507" s="513" t="s">
        <v>7333</v>
      </c>
      <c r="T507" s="513" t="s">
        <v>4300</v>
      </c>
      <c r="U507" t="s">
        <v>5329</v>
      </c>
      <c r="V507" t="str">
        <f>VLOOKUP(F507,'[3]Tổng - PL KS'!$B$9:$B$1291,1,FALSE)</f>
        <v>HLXU6414714</v>
      </c>
    </row>
    <row r="508" spans="1:22" ht="102" hidden="1">
      <c r="A508" s="513">
        <v>740</v>
      </c>
      <c r="B508" s="513" t="s">
        <v>4247</v>
      </c>
      <c r="C508" s="513" t="s">
        <v>412</v>
      </c>
      <c r="D508" s="513" t="s">
        <v>6911</v>
      </c>
      <c r="E508" s="513">
        <v>24</v>
      </c>
      <c r="F508" s="513" t="s">
        <v>1489</v>
      </c>
      <c r="G508" s="513" t="s">
        <v>12203</v>
      </c>
      <c r="H508" s="513" t="s">
        <v>5388</v>
      </c>
      <c r="I508" s="513" t="s">
        <v>7477</v>
      </c>
      <c r="J508" s="513"/>
      <c r="K508" s="513" t="s">
        <v>1488</v>
      </c>
      <c r="L508" s="513" t="s">
        <v>7474</v>
      </c>
      <c r="M508" s="513" t="s">
        <v>7475</v>
      </c>
      <c r="N508" s="517" t="s">
        <v>7476</v>
      </c>
      <c r="O508" s="513" t="s">
        <v>7418</v>
      </c>
      <c r="P508" s="645">
        <v>903</v>
      </c>
      <c r="Q508" s="513" t="s">
        <v>5378</v>
      </c>
      <c r="R508" s="513" t="s">
        <v>6911</v>
      </c>
      <c r="S508" s="513" t="s">
        <v>7333</v>
      </c>
      <c r="T508" s="513" t="s">
        <v>4300</v>
      </c>
      <c r="U508" t="s">
        <v>5329</v>
      </c>
      <c r="V508" t="str">
        <f>VLOOKUP(F508,'[3]Tổng - PL KS'!$B$9:$B$1291,1,FALSE)</f>
        <v>HLXU8406940</v>
      </c>
    </row>
    <row r="509" spans="1:22" ht="102" hidden="1">
      <c r="A509" s="513">
        <v>741</v>
      </c>
      <c r="B509" s="513" t="s">
        <v>4247</v>
      </c>
      <c r="C509" s="513" t="s">
        <v>412</v>
      </c>
      <c r="D509" s="513" t="s">
        <v>6911</v>
      </c>
      <c r="E509" s="513">
        <v>19</v>
      </c>
      <c r="F509" s="513" t="s">
        <v>1490</v>
      </c>
      <c r="G509" s="513" t="s">
        <v>12203</v>
      </c>
      <c r="H509" s="513" t="s">
        <v>5388</v>
      </c>
      <c r="I509" s="513" t="s">
        <v>7478</v>
      </c>
      <c r="J509" s="513"/>
      <c r="K509" s="513" t="s">
        <v>1488</v>
      </c>
      <c r="L509" s="513" t="s">
        <v>7474</v>
      </c>
      <c r="M509" s="513" t="s">
        <v>7475</v>
      </c>
      <c r="N509" s="517" t="s">
        <v>7476</v>
      </c>
      <c r="O509" s="513" t="s">
        <v>7418</v>
      </c>
      <c r="P509" s="645">
        <v>903</v>
      </c>
      <c r="Q509" s="513" t="s">
        <v>5378</v>
      </c>
      <c r="R509" s="513" t="s">
        <v>6911</v>
      </c>
      <c r="S509" s="513" t="s">
        <v>7333</v>
      </c>
      <c r="T509" s="513" t="s">
        <v>4300</v>
      </c>
      <c r="U509" t="s">
        <v>5329</v>
      </c>
      <c r="V509" t="str">
        <f>VLOOKUP(F509,'[3]Tổng - PL KS'!$B$9:$B$1291,1,FALSE)</f>
        <v>TCNU7114910</v>
      </c>
    </row>
    <row r="510" spans="1:22" ht="102" hidden="1">
      <c r="A510" s="513">
        <v>742</v>
      </c>
      <c r="B510" s="513" t="s">
        <v>4247</v>
      </c>
      <c r="C510" s="513" t="s">
        <v>90</v>
      </c>
      <c r="D510" s="513" t="s">
        <v>6911</v>
      </c>
      <c r="E510" s="513">
        <v>28</v>
      </c>
      <c r="F510" s="513" t="s">
        <v>1493</v>
      </c>
      <c r="G510" s="513" t="s">
        <v>12203</v>
      </c>
      <c r="H510" s="513" t="s">
        <v>5388</v>
      </c>
      <c r="I510" s="513" t="s">
        <v>2073</v>
      </c>
      <c r="J510" s="513"/>
      <c r="K510" s="513" t="s">
        <v>1492</v>
      </c>
      <c r="L510" s="513" t="s">
        <v>7479</v>
      </c>
      <c r="M510" s="513" t="s">
        <v>7480</v>
      </c>
      <c r="N510" s="517" t="s">
        <v>7481</v>
      </c>
      <c r="O510" s="513" t="s">
        <v>7418</v>
      </c>
      <c r="P510" s="645">
        <v>896</v>
      </c>
      <c r="Q510" s="513" t="s">
        <v>5378</v>
      </c>
      <c r="R510" s="513" t="s">
        <v>6911</v>
      </c>
      <c r="S510" s="513" t="s">
        <v>7333</v>
      </c>
      <c r="T510" s="513" t="s">
        <v>4300</v>
      </c>
      <c r="U510" t="s">
        <v>5329</v>
      </c>
      <c r="V510" t="str">
        <f>VLOOKUP(F510,'[3]Tổng - PL KS'!$B$9:$B$1291,1,FALSE)</f>
        <v>HLBU1652184</v>
      </c>
    </row>
    <row r="511" spans="1:22" ht="102" hidden="1">
      <c r="A511" s="513">
        <v>743</v>
      </c>
      <c r="B511" s="513" t="s">
        <v>4247</v>
      </c>
      <c r="C511" s="513" t="s">
        <v>90</v>
      </c>
      <c r="D511" s="513" t="s">
        <v>6911</v>
      </c>
      <c r="E511" s="513">
        <v>25</v>
      </c>
      <c r="F511" s="513" t="s">
        <v>1495</v>
      </c>
      <c r="G511" s="513" t="s">
        <v>12203</v>
      </c>
      <c r="H511" s="513" t="s">
        <v>5388</v>
      </c>
      <c r="I511" s="513" t="s">
        <v>2075</v>
      </c>
      <c r="J511" s="513"/>
      <c r="K511" s="513" t="s">
        <v>1492</v>
      </c>
      <c r="L511" s="513" t="s">
        <v>7479</v>
      </c>
      <c r="M511" s="513" t="s">
        <v>7480</v>
      </c>
      <c r="N511" s="517" t="s">
        <v>7481</v>
      </c>
      <c r="O511" s="513" t="s">
        <v>7418</v>
      </c>
      <c r="P511" s="645">
        <v>896</v>
      </c>
      <c r="Q511" s="513" t="s">
        <v>5378</v>
      </c>
      <c r="R511" s="513" t="s">
        <v>6911</v>
      </c>
      <c r="S511" s="513" t="s">
        <v>7333</v>
      </c>
      <c r="T511" s="513" t="s">
        <v>4300</v>
      </c>
      <c r="U511" t="s">
        <v>5329</v>
      </c>
      <c r="V511" t="str">
        <f>VLOOKUP(F511,'[3]Tổng - PL KS'!$B$9:$B$1291,1,FALSE)</f>
        <v>HLXU6394834</v>
      </c>
    </row>
    <row r="512" spans="1:22" ht="102" hidden="1">
      <c r="A512" s="513">
        <v>744</v>
      </c>
      <c r="B512" s="513" t="s">
        <v>4247</v>
      </c>
      <c r="C512" s="513" t="s">
        <v>90</v>
      </c>
      <c r="D512" s="513" t="s">
        <v>6911</v>
      </c>
      <c r="E512" s="513">
        <v>28</v>
      </c>
      <c r="F512" s="513" t="s">
        <v>1496</v>
      </c>
      <c r="G512" s="513" t="s">
        <v>12203</v>
      </c>
      <c r="H512" s="513" t="s">
        <v>5388</v>
      </c>
      <c r="I512" s="513" t="s">
        <v>7482</v>
      </c>
      <c r="J512" s="513"/>
      <c r="K512" s="513" t="s">
        <v>1492</v>
      </c>
      <c r="L512" s="513" t="s">
        <v>7483</v>
      </c>
      <c r="M512" s="513" t="s">
        <v>7480</v>
      </c>
      <c r="N512" s="517" t="s">
        <v>7481</v>
      </c>
      <c r="O512" s="513" t="s">
        <v>7418</v>
      </c>
      <c r="P512" s="645">
        <v>896</v>
      </c>
      <c r="Q512" s="513" t="s">
        <v>5378</v>
      </c>
      <c r="R512" s="513" t="s">
        <v>6911</v>
      </c>
      <c r="S512" s="513" t="s">
        <v>7333</v>
      </c>
      <c r="T512" s="513" t="s">
        <v>4300</v>
      </c>
      <c r="U512" t="s">
        <v>5329</v>
      </c>
      <c r="V512" t="str">
        <f>VLOOKUP(F512,'[3]Tổng - PL KS'!$B$9:$B$1291,1,FALSE)</f>
        <v>CAIU8522066</v>
      </c>
    </row>
    <row r="513" spans="1:22" ht="102" hidden="1">
      <c r="A513" s="513">
        <v>745</v>
      </c>
      <c r="B513" s="513" t="s">
        <v>4247</v>
      </c>
      <c r="C513" s="513" t="s">
        <v>90</v>
      </c>
      <c r="D513" s="513" t="s">
        <v>6911</v>
      </c>
      <c r="E513" s="513">
        <v>24</v>
      </c>
      <c r="F513" s="513" t="s">
        <v>1498</v>
      </c>
      <c r="G513" s="513" t="s">
        <v>12203</v>
      </c>
      <c r="H513" s="513" t="s">
        <v>5388</v>
      </c>
      <c r="I513" s="513" t="s">
        <v>2079</v>
      </c>
      <c r="J513" s="513"/>
      <c r="K513" s="513" t="s">
        <v>1492</v>
      </c>
      <c r="L513" s="513" t="s">
        <v>7483</v>
      </c>
      <c r="M513" s="513" t="s">
        <v>7480</v>
      </c>
      <c r="N513" s="517" t="s">
        <v>7481</v>
      </c>
      <c r="O513" s="513" t="s">
        <v>7418</v>
      </c>
      <c r="P513" s="645">
        <v>896</v>
      </c>
      <c r="Q513" s="513" t="s">
        <v>5378</v>
      </c>
      <c r="R513" s="513" t="s">
        <v>6911</v>
      </c>
      <c r="S513" s="513" t="s">
        <v>7333</v>
      </c>
      <c r="T513" s="513" t="s">
        <v>4300</v>
      </c>
      <c r="U513" t="s">
        <v>5329</v>
      </c>
      <c r="V513" t="str">
        <f>VLOOKUP(F513,'[3]Tổng - PL KS'!$B$9:$B$1291,1,FALSE)</f>
        <v>FSCU9370432</v>
      </c>
    </row>
    <row r="514" spans="1:22" ht="102" hidden="1">
      <c r="A514" s="513">
        <v>746</v>
      </c>
      <c r="B514" s="513" t="s">
        <v>4247</v>
      </c>
      <c r="C514" s="513" t="s">
        <v>90</v>
      </c>
      <c r="D514" s="513" t="s">
        <v>6911</v>
      </c>
      <c r="E514" s="513">
        <v>27</v>
      </c>
      <c r="F514" s="513" t="s">
        <v>1499</v>
      </c>
      <c r="G514" s="513" t="s">
        <v>12203</v>
      </c>
      <c r="H514" s="513" t="s">
        <v>5388</v>
      </c>
      <c r="I514" s="513" t="s">
        <v>2081</v>
      </c>
      <c r="J514" s="513"/>
      <c r="K514" s="513" t="s">
        <v>1492</v>
      </c>
      <c r="L514" s="513" t="s">
        <v>7483</v>
      </c>
      <c r="M514" s="513" t="s">
        <v>7480</v>
      </c>
      <c r="N514" s="517" t="s">
        <v>7481</v>
      </c>
      <c r="O514" s="513" t="s">
        <v>7418</v>
      </c>
      <c r="P514" s="645">
        <v>896</v>
      </c>
      <c r="Q514" s="513" t="s">
        <v>5378</v>
      </c>
      <c r="R514" s="513" t="s">
        <v>6911</v>
      </c>
      <c r="S514" s="513" t="s">
        <v>7333</v>
      </c>
      <c r="T514" s="513" t="s">
        <v>4300</v>
      </c>
      <c r="U514" t="s">
        <v>5329</v>
      </c>
      <c r="V514" t="str">
        <f>VLOOKUP(F514,'[3]Tổng - PL KS'!$B$9:$B$1291,1,FALSE)</f>
        <v>UACU5619572</v>
      </c>
    </row>
    <row r="515" spans="1:22" ht="102" hidden="1">
      <c r="A515" s="513">
        <v>747</v>
      </c>
      <c r="B515" s="513" t="s">
        <v>4247</v>
      </c>
      <c r="C515" s="513" t="s">
        <v>90</v>
      </c>
      <c r="D515" s="513" t="s">
        <v>6911</v>
      </c>
      <c r="E515" s="513">
        <v>25.5</v>
      </c>
      <c r="F515" s="513" t="s">
        <v>1500</v>
      </c>
      <c r="G515" s="513" t="s">
        <v>12203</v>
      </c>
      <c r="H515" s="513" t="s">
        <v>5388</v>
      </c>
      <c r="I515" s="513" t="s">
        <v>2083</v>
      </c>
      <c r="J515" s="513"/>
      <c r="K515" s="513" t="s">
        <v>1492</v>
      </c>
      <c r="L515" s="513" t="s">
        <v>7483</v>
      </c>
      <c r="M515" s="513" t="s">
        <v>7480</v>
      </c>
      <c r="N515" s="517" t="s">
        <v>7481</v>
      </c>
      <c r="O515" s="513" t="s">
        <v>7418</v>
      </c>
      <c r="P515" s="645">
        <v>896</v>
      </c>
      <c r="Q515" s="513" t="s">
        <v>5378</v>
      </c>
      <c r="R515" s="513" t="s">
        <v>6911</v>
      </c>
      <c r="S515" s="513" t="s">
        <v>7333</v>
      </c>
      <c r="T515" s="513" t="s">
        <v>4300</v>
      </c>
      <c r="U515" t="s">
        <v>5329</v>
      </c>
      <c r="V515" t="str">
        <f>VLOOKUP(F515,'[3]Tổng - PL KS'!$B$9:$B$1291,1,FALSE)</f>
        <v>UACU5740970</v>
      </c>
    </row>
    <row r="516" spans="1:22" ht="102" hidden="1">
      <c r="A516" s="513">
        <v>748</v>
      </c>
      <c r="B516" s="513" t="s">
        <v>4247</v>
      </c>
      <c r="C516" s="513" t="s">
        <v>412</v>
      </c>
      <c r="D516" s="513" t="s">
        <v>6911</v>
      </c>
      <c r="E516" s="513">
        <v>24</v>
      </c>
      <c r="F516" s="513" t="s">
        <v>1501</v>
      </c>
      <c r="G516" s="513" t="s">
        <v>12203</v>
      </c>
      <c r="H516" s="513" t="s">
        <v>5388</v>
      </c>
      <c r="I516" s="513" t="s">
        <v>7484</v>
      </c>
      <c r="J516" s="513"/>
      <c r="K516" s="513" t="s">
        <v>1290</v>
      </c>
      <c r="L516" s="513" t="s">
        <v>7485</v>
      </c>
      <c r="M516" s="513" t="s">
        <v>7486</v>
      </c>
      <c r="N516" s="517" t="s">
        <v>7487</v>
      </c>
      <c r="O516" s="513" t="s">
        <v>7418</v>
      </c>
      <c r="P516" s="645">
        <v>875</v>
      </c>
      <c r="Q516" s="513" t="s">
        <v>5378</v>
      </c>
      <c r="R516" s="513" t="s">
        <v>6911</v>
      </c>
      <c r="S516" s="513" t="s">
        <v>6991</v>
      </c>
      <c r="T516" s="513" t="s">
        <v>4300</v>
      </c>
      <c r="U516" t="s">
        <v>5329</v>
      </c>
      <c r="V516" t="str">
        <f>VLOOKUP(F516,'[3]Tổng - PL KS'!$B$9:$B$1291,1,FALSE)</f>
        <v>TCLU8080654</v>
      </c>
    </row>
    <row r="517" spans="1:22" ht="242.25" hidden="1">
      <c r="A517" s="513">
        <v>749</v>
      </c>
      <c r="B517" s="513" t="s">
        <v>4247</v>
      </c>
      <c r="C517" s="513" t="s">
        <v>1243</v>
      </c>
      <c r="D517" s="513" t="s">
        <v>6911</v>
      </c>
      <c r="E517" s="513">
        <v>29.46</v>
      </c>
      <c r="F517" s="513" t="s">
        <v>1241</v>
      </c>
      <c r="G517" s="513" t="s">
        <v>12203</v>
      </c>
      <c r="H517" s="513">
        <v>40</v>
      </c>
      <c r="I517" s="513" t="s">
        <v>7488</v>
      </c>
      <c r="J517" s="513" t="s">
        <v>7489</v>
      </c>
      <c r="K517" s="513" t="s">
        <v>7490</v>
      </c>
      <c r="L517" s="513" t="s">
        <v>1242</v>
      </c>
      <c r="M517" s="513" t="s">
        <v>7491</v>
      </c>
      <c r="N517" s="517">
        <v>43213</v>
      </c>
      <c r="O517" s="513" t="s">
        <v>546</v>
      </c>
      <c r="P517" s="645">
        <v>1032</v>
      </c>
      <c r="Q517" s="513" t="s">
        <v>7492</v>
      </c>
      <c r="R517" s="513" t="s">
        <v>6911</v>
      </c>
      <c r="S517" s="513" t="s">
        <v>7493</v>
      </c>
      <c r="T517" s="513" t="s">
        <v>4300</v>
      </c>
      <c r="U517" t="s">
        <v>5329</v>
      </c>
      <c r="V517" t="str">
        <f>VLOOKUP(F517,'[3]Tổng - PL KS'!$B$9:$B$1291,1,FALSE)</f>
        <v>MSCU9106392</v>
      </c>
    </row>
    <row r="518" spans="1:22" ht="242.25" hidden="1">
      <c r="A518" s="513">
        <v>750</v>
      </c>
      <c r="B518" s="513" t="s">
        <v>4247</v>
      </c>
      <c r="C518" s="513" t="s">
        <v>1243</v>
      </c>
      <c r="D518" s="513" t="s">
        <v>6911</v>
      </c>
      <c r="E518" s="513">
        <v>26.5</v>
      </c>
      <c r="F518" s="513" t="s">
        <v>1244</v>
      </c>
      <c r="G518" s="513" t="s">
        <v>12203</v>
      </c>
      <c r="H518" s="513">
        <v>40</v>
      </c>
      <c r="I518" s="513" t="s">
        <v>7494</v>
      </c>
      <c r="J518" s="513" t="s">
        <v>7489</v>
      </c>
      <c r="K518" s="513" t="s">
        <v>7490</v>
      </c>
      <c r="L518" s="513" t="s">
        <v>1242</v>
      </c>
      <c r="M518" s="513" t="s">
        <v>7491</v>
      </c>
      <c r="N518" s="517">
        <v>43213</v>
      </c>
      <c r="O518" s="513" t="s">
        <v>546</v>
      </c>
      <c r="P518" s="645">
        <v>1032</v>
      </c>
      <c r="Q518" s="513" t="s">
        <v>7492</v>
      </c>
      <c r="R518" s="513" t="s">
        <v>6911</v>
      </c>
      <c r="S518" s="513" t="s">
        <v>7493</v>
      </c>
      <c r="T518" s="513" t="s">
        <v>4300</v>
      </c>
      <c r="U518" t="s">
        <v>5329</v>
      </c>
      <c r="V518" t="str">
        <f>VLOOKUP(F518,'[3]Tổng - PL KS'!$B$9:$B$1291,1,FALSE)</f>
        <v>CLHU8998010</v>
      </c>
    </row>
    <row r="519" spans="1:22" ht="114.75" hidden="1">
      <c r="A519" s="513">
        <v>788</v>
      </c>
      <c r="B519" s="513" t="s">
        <v>4247</v>
      </c>
      <c r="C519" s="513" t="s">
        <v>45</v>
      </c>
      <c r="D519" s="513" t="s">
        <v>309</v>
      </c>
      <c r="E519" s="513">
        <v>27.31</v>
      </c>
      <c r="F519" s="513" t="s">
        <v>1245</v>
      </c>
      <c r="G519" s="513" t="s">
        <v>12203</v>
      </c>
      <c r="H519" s="513">
        <v>40</v>
      </c>
      <c r="I519" s="513" t="s">
        <v>7575</v>
      </c>
      <c r="J519" s="513" t="s">
        <v>7576</v>
      </c>
      <c r="K519" s="513" t="s">
        <v>7577</v>
      </c>
      <c r="L519" s="513" t="s">
        <v>1246</v>
      </c>
      <c r="M519" s="513" t="s">
        <v>1247</v>
      </c>
      <c r="N519" s="517">
        <v>43241</v>
      </c>
      <c r="O519" s="513" t="s">
        <v>546</v>
      </c>
      <c r="P519" s="645">
        <v>1004</v>
      </c>
      <c r="Q519" s="513" t="s">
        <v>7492</v>
      </c>
      <c r="R519" s="513" t="s">
        <v>309</v>
      </c>
      <c r="S519" s="513" t="s">
        <v>7578</v>
      </c>
      <c r="T519" s="513" t="s">
        <v>4300</v>
      </c>
      <c r="U519" t="s">
        <v>5329</v>
      </c>
      <c r="V519" t="str">
        <f>VLOOKUP(F519,'[3]Tổng - PL KS'!$B$9:$B$1291,1,FALSE)</f>
        <v>TGHU9647762</v>
      </c>
    </row>
    <row r="520" spans="1:22" ht="165.75" hidden="1">
      <c r="A520" s="513">
        <v>908</v>
      </c>
      <c r="B520" s="513" t="s">
        <v>4247</v>
      </c>
      <c r="C520" s="513" t="s">
        <v>45</v>
      </c>
      <c r="D520" s="513" t="s">
        <v>309</v>
      </c>
      <c r="E520" s="513">
        <v>26.98</v>
      </c>
      <c r="F520" s="513" t="s">
        <v>1249</v>
      </c>
      <c r="G520" s="513" t="s">
        <v>12203</v>
      </c>
      <c r="H520" s="513">
        <v>40</v>
      </c>
      <c r="I520" s="513" t="s">
        <v>7832</v>
      </c>
      <c r="J520" s="513" t="s">
        <v>7833</v>
      </c>
      <c r="K520" s="513" t="s">
        <v>7577</v>
      </c>
      <c r="L520" s="513" t="s">
        <v>1250</v>
      </c>
      <c r="M520" s="513" t="s">
        <v>7834</v>
      </c>
      <c r="N520" s="517">
        <v>43269</v>
      </c>
      <c r="O520" s="513" t="s">
        <v>546</v>
      </c>
      <c r="P520" s="645">
        <v>976</v>
      </c>
      <c r="Q520" s="513" t="s">
        <v>7492</v>
      </c>
      <c r="R520" s="513" t="s">
        <v>309</v>
      </c>
      <c r="S520" s="513" t="s">
        <v>6943</v>
      </c>
      <c r="T520" s="513" t="s">
        <v>4300</v>
      </c>
      <c r="U520" t="s">
        <v>5329</v>
      </c>
      <c r="V520" t="str">
        <f>VLOOKUP(F520,'[3]Tổng - PL KS'!$B$9:$B$1291,1,FALSE)</f>
        <v>MSCU7791640</v>
      </c>
    </row>
    <row r="521" spans="1:22" ht="127.5" hidden="1">
      <c r="A521" s="513">
        <v>1053</v>
      </c>
      <c r="B521" s="513" t="s">
        <v>4247</v>
      </c>
      <c r="C521" s="513" t="s">
        <v>45</v>
      </c>
      <c r="D521" s="513" t="s">
        <v>309</v>
      </c>
      <c r="E521" s="513">
        <v>24.61</v>
      </c>
      <c r="F521" s="513" t="s">
        <v>1251</v>
      </c>
      <c r="G521" s="513" t="s">
        <v>12203</v>
      </c>
      <c r="H521" s="513">
        <v>40</v>
      </c>
      <c r="I521" s="513" t="s">
        <v>2686</v>
      </c>
      <c r="J521" s="513" t="s">
        <v>8139</v>
      </c>
      <c r="K521" s="513" t="s">
        <v>8140</v>
      </c>
      <c r="L521" s="513" t="s">
        <v>1252</v>
      </c>
      <c r="M521" s="513" t="s">
        <v>8141</v>
      </c>
      <c r="N521" s="517">
        <v>42189</v>
      </c>
      <c r="O521" s="513" t="s">
        <v>6615</v>
      </c>
      <c r="P521" s="645">
        <v>2056</v>
      </c>
      <c r="Q521" s="513" t="s">
        <v>7492</v>
      </c>
      <c r="R521" s="513" t="s">
        <v>309</v>
      </c>
      <c r="S521" s="513" t="s">
        <v>8142</v>
      </c>
      <c r="T521" s="513" t="s">
        <v>4300</v>
      </c>
      <c r="U521" t="s">
        <v>5329</v>
      </c>
      <c r="V521" t="str">
        <f>VLOOKUP(F521,'[3]Tổng - PL KS'!$B$9:$B$1291,1,FALSE)</f>
        <v>DRYU9099730</v>
      </c>
    </row>
    <row r="522" spans="1:22" ht="216.75" hidden="1">
      <c r="A522" s="513">
        <v>1054</v>
      </c>
      <c r="B522" s="513" t="s">
        <v>4247</v>
      </c>
      <c r="C522" s="513" t="s">
        <v>45</v>
      </c>
      <c r="D522" s="513" t="s">
        <v>309</v>
      </c>
      <c r="E522" s="513">
        <v>25.4</v>
      </c>
      <c r="F522" s="513" t="s">
        <v>1253</v>
      </c>
      <c r="G522" s="513" t="s">
        <v>12203</v>
      </c>
      <c r="H522" s="513">
        <v>40</v>
      </c>
      <c r="I522" s="513" t="s">
        <v>8143</v>
      </c>
      <c r="J522" s="513" t="s">
        <v>8144</v>
      </c>
      <c r="K522" s="513" t="s">
        <v>8140</v>
      </c>
      <c r="L522" s="513" t="s">
        <v>1254</v>
      </c>
      <c r="M522" s="513" t="s">
        <v>8145</v>
      </c>
      <c r="N522" s="517">
        <v>42289</v>
      </c>
      <c r="O522" s="513" t="s">
        <v>5286</v>
      </c>
      <c r="P522" s="645">
        <v>1956</v>
      </c>
      <c r="Q522" s="513" t="s">
        <v>7492</v>
      </c>
      <c r="R522" s="513" t="s">
        <v>309</v>
      </c>
      <c r="S522" s="513" t="s">
        <v>8146</v>
      </c>
      <c r="T522" s="513" t="s">
        <v>4300</v>
      </c>
      <c r="U522" t="s">
        <v>5329</v>
      </c>
      <c r="V522" t="str">
        <f>VLOOKUP(F522,'[3]Tổng - PL KS'!$B$9:$B$1291,1,FALSE)</f>
        <v>HDMU6525180</v>
      </c>
    </row>
    <row r="523" spans="1:22" ht="204" hidden="1">
      <c r="A523" s="513">
        <v>1055</v>
      </c>
      <c r="B523" s="513" t="s">
        <v>4247</v>
      </c>
      <c r="C523" s="513" t="s">
        <v>37</v>
      </c>
      <c r="D523" s="513" t="s">
        <v>309</v>
      </c>
      <c r="E523" s="513">
        <v>16.05</v>
      </c>
      <c r="F523" s="513" t="s">
        <v>1255</v>
      </c>
      <c r="G523" s="513" t="s">
        <v>12203</v>
      </c>
      <c r="H523" s="513">
        <v>40</v>
      </c>
      <c r="I523" s="513" t="s">
        <v>8147</v>
      </c>
      <c r="J523" s="513" t="s">
        <v>8148</v>
      </c>
      <c r="K523" s="513" t="s">
        <v>8149</v>
      </c>
      <c r="L523" s="513" t="s">
        <v>1256</v>
      </c>
      <c r="M523" s="513" t="s">
        <v>8150</v>
      </c>
      <c r="N523" s="517">
        <v>42817</v>
      </c>
      <c r="O523" s="513" t="s">
        <v>1257</v>
      </c>
      <c r="P523" s="645">
        <v>1428</v>
      </c>
      <c r="Q523" s="513" t="s">
        <v>7492</v>
      </c>
      <c r="R523" s="513" t="s">
        <v>309</v>
      </c>
      <c r="S523" s="513" t="s">
        <v>8142</v>
      </c>
      <c r="T523" s="513" t="s">
        <v>4300</v>
      </c>
      <c r="U523" t="s">
        <v>5329</v>
      </c>
      <c r="V523" t="str">
        <f>VLOOKUP(F523,'[3]Tổng - PL KS'!$B$9:$B$1291,1,FALSE)</f>
        <v>PCIU8931530</v>
      </c>
    </row>
    <row r="524" spans="1:22" ht="216.75" hidden="1">
      <c r="A524" s="513">
        <v>1056</v>
      </c>
      <c r="B524" s="513" t="s">
        <v>4247</v>
      </c>
      <c r="C524" s="513" t="s">
        <v>45</v>
      </c>
      <c r="D524" s="513" t="s">
        <v>309</v>
      </c>
      <c r="E524" s="513">
        <v>26.2</v>
      </c>
      <c r="F524" s="513" t="s">
        <v>1258</v>
      </c>
      <c r="G524" s="513" t="s">
        <v>12203</v>
      </c>
      <c r="H524" s="513">
        <v>40</v>
      </c>
      <c r="I524" s="513" t="s">
        <v>8151</v>
      </c>
      <c r="J524" s="513" t="s">
        <v>8152</v>
      </c>
      <c r="K524" s="513" t="s">
        <v>8153</v>
      </c>
      <c r="L524" s="513" t="s">
        <v>1259</v>
      </c>
      <c r="M524" s="513" t="s">
        <v>8154</v>
      </c>
      <c r="N524" s="517">
        <v>42847</v>
      </c>
      <c r="O524" s="513" t="s">
        <v>6642</v>
      </c>
      <c r="P524" s="645">
        <v>1398</v>
      </c>
      <c r="Q524" s="513" t="s">
        <v>7492</v>
      </c>
      <c r="R524" s="513" t="s">
        <v>309</v>
      </c>
      <c r="S524" s="513" t="s">
        <v>7493</v>
      </c>
      <c r="T524" s="513" t="s">
        <v>4300</v>
      </c>
      <c r="U524" t="s">
        <v>5329</v>
      </c>
      <c r="V524" t="str">
        <f>VLOOKUP(F524,'[3]Tổng - PL KS'!$B$9:$B$1291,1,FALSE)</f>
        <v>UASU1057910</v>
      </c>
    </row>
    <row r="525" spans="1:22" ht="114.75" hidden="1">
      <c r="A525" s="513">
        <v>1057</v>
      </c>
      <c r="B525" s="513" t="s">
        <v>4247</v>
      </c>
      <c r="C525" s="513" t="s">
        <v>37</v>
      </c>
      <c r="D525" s="513" t="s">
        <v>309</v>
      </c>
      <c r="E525" s="513">
        <v>18.64</v>
      </c>
      <c r="F525" s="513" t="s">
        <v>1260</v>
      </c>
      <c r="G525" s="513" t="s">
        <v>12203</v>
      </c>
      <c r="H525" s="513">
        <v>40</v>
      </c>
      <c r="I525" s="513" t="s">
        <v>8155</v>
      </c>
      <c r="J525" s="513" t="s">
        <v>8156</v>
      </c>
      <c r="K525" s="513" t="s">
        <v>8157</v>
      </c>
      <c r="L525" s="513" t="s">
        <v>1261</v>
      </c>
      <c r="M525" s="513" t="s">
        <v>8158</v>
      </c>
      <c r="N525" s="517">
        <v>42855</v>
      </c>
      <c r="O525" s="513" t="s">
        <v>8159</v>
      </c>
      <c r="P525" s="645">
        <v>1390</v>
      </c>
      <c r="Q525" s="513" t="s">
        <v>7492</v>
      </c>
      <c r="R525" s="513" t="s">
        <v>309</v>
      </c>
      <c r="S525" s="513" t="s">
        <v>8142</v>
      </c>
      <c r="T525" s="513" t="s">
        <v>4300</v>
      </c>
      <c r="U525" t="s">
        <v>5329</v>
      </c>
      <c r="V525" t="str">
        <f>VLOOKUP(F525,'[3]Tổng - PL KS'!$B$9:$B$1291,1,FALSE)</f>
        <v>TCNU3458060</v>
      </c>
    </row>
    <row r="526" spans="1:22" ht="140.25" hidden="1">
      <c r="A526" s="513">
        <v>1058</v>
      </c>
      <c r="B526" s="513" t="s">
        <v>4247</v>
      </c>
      <c r="C526" s="513" t="s">
        <v>37</v>
      </c>
      <c r="D526" s="513" t="s">
        <v>309</v>
      </c>
      <c r="E526" s="513">
        <v>15.33</v>
      </c>
      <c r="F526" s="513" t="s">
        <v>1262</v>
      </c>
      <c r="G526" s="513" t="s">
        <v>12203</v>
      </c>
      <c r="H526" s="513">
        <v>40</v>
      </c>
      <c r="I526" s="513" t="s">
        <v>8160</v>
      </c>
      <c r="J526" s="513" t="s">
        <v>8161</v>
      </c>
      <c r="K526" s="513" t="s">
        <v>8162</v>
      </c>
      <c r="L526" s="513" t="s">
        <v>1263</v>
      </c>
      <c r="M526" s="513" t="s">
        <v>8163</v>
      </c>
      <c r="N526" s="517">
        <v>42867</v>
      </c>
      <c r="O526" s="513" t="s">
        <v>308</v>
      </c>
      <c r="P526" s="645">
        <v>1378</v>
      </c>
      <c r="Q526" s="513" t="s">
        <v>7492</v>
      </c>
      <c r="R526" s="513" t="s">
        <v>309</v>
      </c>
      <c r="S526" s="513" t="s">
        <v>7493</v>
      </c>
      <c r="T526" s="513" t="s">
        <v>4300</v>
      </c>
      <c r="U526" t="s">
        <v>5329</v>
      </c>
      <c r="V526" t="str">
        <f>VLOOKUP(F526,'[3]Tổng - PL KS'!$B$9:$B$1291,1,FALSE)</f>
        <v>CMAU5264016</v>
      </c>
    </row>
    <row r="527" spans="1:22" ht="140.25" hidden="1">
      <c r="A527" s="513">
        <v>1059</v>
      </c>
      <c r="B527" s="513" t="s">
        <v>4247</v>
      </c>
      <c r="C527" s="513" t="s">
        <v>37</v>
      </c>
      <c r="D527" s="513" t="s">
        <v>309</v>
      </c>
      <c r="E527" s="513">
        <v>25.98</v>
      </c>
      <c r="F527" s="513" t="s">
        <v>1264</v>
      </c>
      <c r="G527" s="513" t="s">
        <v>12203</v>
      </c>
      <c r="H527" s="513">
        <v>40</v>
      </c>
      <c r="I527" s="513" t="s">
        <v>8164</v>
      </c>
      <c r="J527" s="513" t="s">
        <v>8161</v>
      </c>
      <c r="K527" s="513" t="s">
        <v>8162</v>
      </c>
      <c r="L527" s="513" t="s">
        <v>1263</v>
      </c>
      <c r="M527" s="513" t="s">
        <v>8163</v>
      </c>
      <c r="N527" s="517">
        <v>42867</v>
      </c>
      <c r="O527" s="513" t="s">
        <v>308</v>
      </c>
      <c r="P527" s="645">
        <v>1378</v>
      </c>
      <c r="Q527" s="513" t="s">
        <v>7492</v>
      </c>
      <c r="R527" s="513" t="s">
        <v>309</v>
      </c>
      <c r="S527" s="513" t="s">
        <v>7493</v>
      </c>
      <c r="T527" s="513" t="s">
        <v>4300</v>
      </c>
      <c r="U527" t="s">
        <v>5329</v>
      </c>
      <c r="V527" t="str">
        <f>VLOOKUP(F527,'[3]Tổng - PL KS'!$B$9:$B$1291,1,FALSE)</f>
        <v>TCLU1467744</v>
      </c>
    </row>
    <row r="528" spans="1:22" ht="140.25" hidden="1">
      <c r="A528" s="513">
        <v>1060</v>
      </c>
      <c r="B528" s="513" t="s">
        <v>4247</v>
      </c>
      <c r="C528" s="513" t="s">
        <v>37</v>
      </c>
      <c r="D528" s="513" t="s">
        <v>309</v>
      </c>
      <c r="E528" s="513">
        <v>28.6</v>
      </c>
      <c r="F528" s="513" t="s">
        <v>1265</v>
      </c>
      <c r="G528" s="513" t="s">
        <v>12203</v>
      </c>
      <c r="H528" s="513">
        <v>40</v>
      </c>
      <c r="I528" s="513" t="s">
        <v>8165</v>
      </c>
      <c r="J528" s="513" t="s">
        <v>8161</v>
      </c>
      <c r="K528" s="513" t="s">
        <v>8162</v>
      </c>
      <c r="L528" s="513" t="s">
        <v>1263</v>
      </c>
      <c r="M528" s="513" t="s">
        <v>8163</v>
      </c>
      <c r="N528" s="517">
        <v>42867</v>
      </c>
      <c r="O528" s="513" t="s">
        <v>308</v>
      </c>
      <c r="P528" s="645">
        <v>1378</v>
      </c>
      <c r="Q528" s="513" t="s">
        <v>7492</v>
      </c>
      <c r="R528" s="513" t="s">
        <v>309</v>
      </c>
      <c r="S528" s="513" t="s">
        <v>7493</v>
      </c>
      <c r="T528" s="513" t="s">
        <v>4300</v>
      </c>
      <c r="U528" t="s">
        <v>5329</v>
      </c>
      <c r="V528" t="str">
        <f>VLOOKUP(F528,'[3]Tổng - PL KS'!$B$9:$B$1291,1,FALSE)</f>
        <v>FCIU8595749</v>
      </c>
    </row>
    <row r="529" spans="1:22" ht="178.5" hidden="1">
      <c r="A529" s="513">
        <v>1061</v>
      </c>
      <c r="B529" s="513" t="s">
        <v>4247</v>
      </c>
      <c r="C529" s="513" t="s">
        <v>45</v>
      </c>
      <c r="D529" s="513" t="s">
        <v>309</v>
      </c>
      <c r="E529" s="513">
        <v>29</v>
      </c>
      <c r="F529" s="513" t="s">
        <v>1266</v>
      </c>
      <c r="G529" s="513" t="s">
        <v>12203</v>
      </c>
      <c r="H529" s="513">
        <v>40</v>
      </c>
      <c r="I529" s="513" t="s">
        <v>8166</v>
      </c>
      <c r="J529" s="513" t="s">
        <v>8167</v>
      </c>
      <c r="K529" s="513" t="s">
        <v>8168</v>
      </c>
      <c r="L529" s="513" t="s">
        <v>8169</v>
      </c>
      <c r="M529" s="513" t="s">
        <v>1267</v>
      </c>
      <c r="N529" s="517">
        <v>42871</v>
      </c>
      <c r="O529" s="513" t="s">
        <v>5302</v>
      </c>
      <c r="P529" s="645">
        <v>1374</v>
      </c>
      <c r="Q529" s="513" t="s">
        <v>7492</v>
      </c>
      <c r="R529" s="513" t="s">
        <v>309</v>
      </c>
      <c r="S529" s="513" t="s">
        <v>8170</v>
      </c>
      <c r="T529" s="513" t="s">
        <v>4300</v>
      </c>
      <c r="U529" t="s">
        <v>5329</v>
      </c>
      <c r="V529" t="str">
        <f>VLOOKUP(F529,'[3]Tổng - PL KS'!$B$9:$B$1291,1,FALSE)</f>
        <v>DFSU7311538</v>
      </c>
    </row>
    <row r="530" spans="1:22" ht="178.5" hidden="1">
      <c r="A530" s="513">
        <v>1062</v>
      </c>
      <c r="B530" s="513" t="s">
        <v>4247</v>
      </c>
      <c r="C530" s="513" t="s">
        <v>45</v>
      </c>
      <c r="D530" s="513" t="s">
        <v>309</v>
      </c>
      <c r="E530" s="513">
        <v>29</v>
      </c>
      <c r="F530" s="513" t="s">
        <v>1268</v>
      </c>
      <c r="G530" s="513" t="s">
        <v>12203</v>
      </c>
      <c r="H530" s="513">
        <v>40</v>
      </c>
      <c r="I530" s="513" t="s">
        <v>8171</v>
      </c>
      <c r="J530" s="513" t="s">
        <v>8167</v>
      </c>
      <c r="K530" s="513" t="s">
        <v>8168</v>
      </c>
      <c r="L530" s="513" t="s">
        <v>8169</v>
      </c>
      <c r="M530" s="513" t="s">
        <v>1267</v>
      </c>
      <c r="N530" s="517">
        <v>42871</v>
      </c>
      <c r="O530" s="513" t="s">
        <v>5302</v>
      </c>
      <c r="P530" s="645">
        <v>1374</v>
      </c>
      <c r="Q530" s="513" t="s">
        <v>7492</v>
      </c>
      <c r="R530" s="513" t="s">
        <v>309</v>
      </c>
      <c r="S530" s="513" t="s">
        <v>8172</v>
      </c>
      <c r="T530" s="513" t="s">
        <v>4300</v>
      </c>
      <c r="U530" t="s">
        <v>5329</v>
      </c>
      <c r="V530" t="str">
        <f>VLOOKUP(F530,'[3]Tổng - PL KS'!$B$9:$B$1291,1,FALSE)</f>
        <v>FSCU8160832</v>
      </c>
    </row>
    <row r="531" spans="1:22" ht="331.5" hidden="1">
      <c r="A531" s="513">
        <v>1063</v>
      </c>
      <c r="B531" s="513" t="s">
        <v>4247</v>
      </c>
      <c r="C531" s="513" t="s">
        <v>37</v>
      </c>
      <c r="D531" s="513" t="s">
        <v>309</v>
      </c>
      <c r="E531" s="513">
        <v>24.35</v>
      </c>
      <c r="F531" s="513" t="s">
        <v>1269</v>
      </c>
      <c r="G531" s="513" t="s">
        <v>12203</v>
      </c>
      <c r="H531" s="513">
        <v>40</v>
      </c>
      <c r="I531" s="513" t="s">
        <v>8173</v>
      </c>
      <c r="J531" s="513" t="s">
        <v>6895</v>
      </c>
      <c r="K531" s="513" t="s">
        <v>8174</v>
      </c>
      <c r="L531" s="513" t="s">
        <v>1270</v>
      </c>
      <c r="M531" s="513" t="s">
        <v>8175</v>
      </c>
      <c r="N531" s="517">
        <v>42874</v>
      </c>
      <c r="O531" s="513" t="s">
        <v>6642</v>
      </c>
      <c r="P531" s="645">
        <v>1371</v>
      </c>
      <c r="Q531" s="513" t="s">
        <v>7492</v>
      </c>
      <c r="R531" s="513" t="s">
        <v>309</v>
      </c>
      <c r="S531" s="513" t="s">
        <v>6893</v>
      </c>
      <c r="T531" s="513" t="s">
        <v>4300</v>
      </c>
      <c r="U531" t="s">
        <v>5329</v>
      </c>
      <c r="V531" t="str">
        <f>VLOOKUP(F531,'[3]Tổng - PL KS'!$B$9:$B$1291,1,FALSE)</f>
        <v>UACU6007550</v>
      </c>
    </row>
    <row r="532" spans="1:22" ht="331.5" hidden="1">
      <c r="A532" s="513">
        <v>1064</v>
      </c>
      <c r="B532" s="513" t="s">
        <v>4247</v>
      </c>
      <c r="C532" s="513" t="s">
        <v>37</v>
      </c>
      <c r="D532" s="513" t="s">
        <v>309</v>
      </c>
      <c r="E532" s="513">
        <v>24.49</v>
      </c>
      <c r="F532" s="513" t="s">
        <v>1271</v>
      </c>
      <c r="G532" s="513" t="s">
        <v>12203</v>
      </c>
      <c r="H532" s="513">
        <v>40</v>
      </c>
      <c r="I532" s="513" t="s">
        <v>8176</v>
      </c>
      <c r="J532" s="513" t="s">
        <v>6895</v>
      </c>
      <c r="K532" s="513" t="s">
        <v>8174</v>
      </c>
      <c r="L532" s="513" t="s">
        <v>1270</v>
      </c>
      <c r="M532" s="513" t="s">
        <v>8175</v>
      </c>
      <c r="N532" s="517">
        <v>42874</v>
      </c>
      <c r="O532" s="513" t="s">
        <v>6642</v>
      </c>
      <c r="P532" s="645">
        <v>1371</v>
      </c>
      <c r="Q532" s="513" t="s">
        <v>7492</v>
      </c>
      <c r="R532" s="513" t="s">
        <v>309</v>
      </c>
      <c r="S532" s="513" t="s">
        <v>6893</v>
      </c>
      <c r="T532" s="513" t="s">
        <v>4300</v>
      </c>
      <c r="U532" t="s">
        <v>5329</v>
      </c>
      <c r="V532" t="str">
        <f>VLOOKUP(F532,'[3]Tổng - PL KS'!$B$9:$B$1291,1,FALSE)</f>
        <v>GESU6425202</v>
      </c>
    </row>
    <row r="533" spans="1:22" ht="153" hidden="1">
      <c r="A533" s="513">
        <v>1065</v>
      </c>
      <c r="B533" s="513" t="s">
        <v>4247</v>
      </c>
      <c r="C533" s="513" t="s">
        <v>45</v>
      </c>
      <c r="D533" s="513" t="s">
        <v>309</v>
      </c>
      <c r="E533" s="513">
        <v>24.62</v>
      </c>
      <c r="F533" s="513" t="s">
        <v>1272</v>
      </c>
      <c r="G533" s="513" t="s">
        <v>12203</v>
      </c>
      <c r="H533" s="513">
        <v>40</v>
      </c>
      <c r="I533" s="513" t="s">
        <v>8177</v>
      </c>
      <c r="J533" s="513" t="s">
        <v>8178</v>
      </c>
      <c r="K533" s="513" t="s">
        <v>8174</v>
      </c>
      <c r="L533" s="513" t="s">
        <v>1273</v>
      </c>
      <c r="M533" s="513" t="s">
        <v>8175</v>
      </c>
      <c r="N533" s="517">
        <v>42874</v>
      </c>
      <c r="O533" s="513" t="s">
        <v>6642</v>
      </c>
      <c r="P533" s="645">
        <v>1371</v>
      </c>
      <c r="Q533" s="513" t="s">
        <v>7492</v>
      </c>
      <c r="R533" s="513" t="s">
        <v>309</v>
      </c>
      <c r="S533" s="513" t="s">
        <v>6893</v>
      </c>
      <c r="T533" s="513" t="s">
        <v>4300</v>
      </c>
      <c r="U533" t="s">
        <v>5329</v>
      </c>
      <c r="V533" t="str">
        <f>VLOOKUP(F533,'[3]Tổng - PL KS'!$B$9:$B$1291,1,FALSE)</f>
        <v>CLHU8974209</v>
      </c>
    </row>
    <row r="534" spans="1:22" ht="331.5" hidden="1">
      <c r="A534" s="513">
        <v>1066</v>
      </c>
      <c r="B534" s="513" t="s">
        <v>4247</v>
      </c>
      <c r="C534" s="513" t="s">
        <v>37</v>
      </c>
      <c r="D534" s="513" t="s">
        <v>309</v>
      </c>
      <c r="E534" s="513">
        <v>24.55</v>
      </c>
      <c r="F534" s="513" t="s">
        <v>1274</v>
      </c>
      <c r="G534" s="513" t="s">
        <v>12203</v>
      </c>
      <c r="H534" s="513">
        <v>40</v>
      </c>
      <c r="I534" s="513" t="s">
        <v>8179</v>
      </c>
      <c r="J534" s="513" t="s">
        <v>6895</v>
      </c>
      <c r="K534" s="513" t="s">
        <v>8174</v>
      </c>
      <c r="L534" s="513" t="s">
        <v>1275</v>
      </c>
      <c r="M534" s="513" t="s">
        <v>8175</v>
      </c>
      <c r="N534" s="517">
        <v>42874</v>
      </c>
      <c r="O534" s="513" t="s">
        <v>6642</v>
      </c>
      <c r="P534" s="645">
        <v>1371</v>
      </c>
      <c r="Q534" s="513" t="s">
        <v>7492</v>
      </c>
      <c r="R534" s="513" t="s">
        <v>309</v>
      </c>
      <c r="S534" s="513" t="s">
        <v>6893</v>
      </c>
      <c r="T534" s="513" t="s">
        <v>4300</v>
      </c>
      <c r="U534" t="s">
        <v>5329</v>
      </c>
      <c r="V534" t="str">
        <f>VLOOKUP(F534,'[3]Tổng - PL KS'!$B$9:$B$1291,1,FALSE)</f>
        <v>UACU5532560</v>
      </c>
    </row>
    <row r="535" spans="1:22" ht="331.5" hidden="1">
      <c r="A535" s="513">
        <v>1067</v>
      </c>
      <c r="B535" s="513" t="s">
        <v>4247</v>
      </c>
      <c r="C535" s="513" t="s">
        <v>37</v>
      </c>
      <c r="D535" s="513" t="s">
        <v>309</v>
      </c>
      <c r="E535" s="513">
        <v>25.67</v>
      </c>
      <c r="F535" s="513" t="s">
        <v>1276</v>
      </c>
      <c r="G535" s="513" t="s">
        <v>12203</v>
      </c>
      <c r="H535" s="513">
        <v>40</v>
      </c>
      <c r="I535" s="513" t="s">
        <v>8180</v>
      </c>
      <c r="J535" s="513" t="s">
        <v>6895</v>
      </c>
      <c r="K535" s="513" t="s">
        <v>8174</v>
      </c>
      <c r="L535" s="513" t="s">
        <v>1270</v>
      </c>
      <c r="M535" s="513" t="s">
        <v>8175</v>
      </c>
      <c r="N535" s="517">
        <v>42875</v>
      </c>
      <c r="O535" s="513" t="s">
        <v>6642</v>
      </c>
      <c r="P535" s="645">
        <v>1370</v>
      </c>
      <c r="Q535" s="513" t="s">
        <v>7492</v>
      </c>
      <c r="R535" s="513" t="s">
        <v>309</v>
      </c>
      <c r="S535" s="513" t="s">
        <v>6893</v>
      </c>
      <c r="T535" s="513" t="s">
        <v>4300</v>
      </c>
      <c r="U535" t="s">
        <v>5329</v>
      </c>
      <c r="V535" t="str">
        <f>VLOOKUP(F535,'[3]Tổng - PL KS'!$B$9:$B$1291,1,FALSE)</f>
        <v>BSIU9557571</v>
      </c>
    </row>
    <row r="536" spans="1:22" ht="331.5" hidden="1">
      <c r="A536" s="513">
        <v>1068</v>
      </c>
      <c r="B536" s="513" t="s">
        <v>4247</v>
      </c>
      <c r="C536" s="513" t="s">
        <v>37</v>
      </c>
      <c r="D536" s="513" t="s">
        <v>309</v>
      </c>
      <c r="E536" s="513">
        <v>26.49</v>
      </c>
      <c r="F536" s="513" t="s">
        <v>1277</v>
      </c>
      <c r="G536" s="513" t="s">
        <v>12203</v>
      </c>
      <c r="H536" s="513">
        <v>40</v>
      </c>
      <c r="I536" s="513" t="s">
        <v>8181</v>
      </c>
      <c r="J536" s="513" t="s">
        <v>6895</v>
      </c>
      <c r="K536" s="513" t="s">
        <v>8174</v>
      </c>
      <c r="L536" s="513" t="s">
        <v>1275</v>
      </c>
      <c r="M536" s="513" t="s">
        <v>8175</v>
      </c>
      <c r="N536" s="517">
        <v>42875</v>
      </c>
      <c r="O536" s="513" t="s">
        <v>6642</v>
      </c>
      <c r="P536" s="645">
        <v>1370</v>
      </c>
      <c r="Q536" s="513" t="s">
        <v>7492</v>
      </c>
      <c r="R536" s="513" t="s">
        <v>309</v>
      </c>
      <c r="S536" s="513" t="s">
        <v>6893</v>
      </c>
      <c r="T536" s="513" t="s">
        <v>4300</v>
      </c>
      <c r="U536" t="s">
        <v>5329</v>
      </c>
      <c r="V536" t="str">
        <f>VLOOKUP(F536,'[3]Tổng - PL KS'!$B$9:$B$1291,1,FALSE)</f>
        <v>UACU6016130</v>
      </c>
    </row>
    <row r="537" spans="1:22" ht="293.25" hidden="1">
      <c r="A537" s="513">
        <v>1069</v>
      </c>
      <c r="B537" s="513" t="s">
        <v>4247</v>
      </c>
      <c r="C537" s="513" t="s">
        <v>37</v>
      </c>
      <c r="D537" s="513" t="s">
        <v>309</v>
      </c>
      <c r="E537" s="513">
        <v>24.55</v>
      </c>
      <c r="F537" s="513" t="s">
        <v>1278</v>
      </c>
      <c r="G537" s="513" t="s">
        <v>12203</v>
      </c>
      <c r="H537" s="513">
        <v>40</v>
      </c>
      <c r="I537" s="513" t="s">
        <v>8182</v>
      </c>
      <c r="J537" s="513" t="s">
        <v>8183</v>
      </c>
      <c r="K537" s="513" t="s">
        <v>8174</v>
      </c>
      <c r="L537" s="513" t="s">
        <v>1270</v>
      </c>
      <c r="M537" s="513" t="s">
        <v>8175</v>
      </c>
      <c r="N537" s="517">
        <v>42875</v>
      </c>
      <c r="O537" s="513" t="s">
        <v>6642</v>
      </c>
      <c r="P537" s="645">
        <v>1370</v>
      </c>
      <c r="Q537" s="513" t="s">
        <v>7492</v>
      </c>
      <c r="R537" s="513" t="s">
        <v>309</v>
      </c>
      <c r="S537" s="513" t="s">
        <v>6893</v>
      </c>
      <c r="T537" s="513" t="s">
        <v>4300</v>
      </c>
      <c r="U537" t="s">
        <v>5329</v>
      </c>
      <c r="V537" t="str">
        <f>VLOOKUP(F537,'[3]Tổng - PL KS'!$B$9:$B$1291,1,FALSE)</f>
        <v>DFOU8024435</v>
      </c>
    </row>
    <row r="538" spans="1:22" ht="331.5" hidden="1">
      <c r="A538" s="513">
        <v>1070</v>
      </c>
      <c r="B538" s="513" t="s">
        <v>4247</v>
      </c>
      <c r="C538" s="513" t="s">
        <v>37</v>
      </c>
      <c r="D538" s="513" t="s">
        <v>309</v>
      </c>
      <c r="E538" s="513">
        <v>27.42</v>
      </c>
      <c r="F538" s="513" t="s">
        <v>1279</v>
      </c>
      <c r="G538" s="513" t="s">
        <v>12203</v>
      </c>
      <c r="H538" s="513">
        <v>40</v>
      </c>
      <c r="I538" s="513" t="s">
        <v>8184</v>
      </c>
      <c r="J538" s="513" t="s">
        <v>6895</v>
      </c>
      <c r="K538" s="513" t="s">
        <v>8174</v>
      </c>
      <c r="L538" s="513" t="s">
        <v>1270</v>
      </c>
      <c r="M538" s="513" t="s">
        <v>8175</v>
      </c>
      <c r="N538" s="517">
        <v>42875</v>
      </c>
      <c r="O538" s="513" t="s">
        <v>6642</v>
      </c>
      <c r="P538" s="645">
        <v>1370</v>
      </c>
      <c r="Q538" s="513" t="s">
        <v>7492</v>
      </c>
      <c r="R538" s="513" t="s">
        <v>309</v>
      </c>
      <c r="S538" s="513" t="s">
        <v>6893</v>
      </c>
      <c r="T538" s="513" t="s">
        <v>4300</v>
      </c>
      <c r="U538" t="s">
        <v>5329</v>
      </c>
      <c r="V538" t="str">
        <f>VLOOKUP(F538,'[3]Tổng - PL KS'!$B$9:$B$1291,1,FALSE)</f>
        <v>UACU5981534</v>
      </c>
    </row>
    <row r="539" spans="1:22" ht="331.5" hidden="1">
      <c r="A539" s="513">
        <v>1071</v>
      </c>
      <c r="B539" s="513" t="s">
        <v>4247</v>
      </c>
      <c r="C539" s="513" t="s">
        <v>37</v>
      </c>
      <c r="D539" s="513" t="s">
        <v>309</v>
      </c>
      <c r="E539" s="513">
        <v>25.25</v>
      </c>
      <c r="F539" s="513" t="s">
        <v>1280</v>
      </c>
      <c r="G539" s="513" t="s">
        <v>12203</v>
      </c>
      <c r="H539" s="513">
        <v>40</v>
      </c>
      <c r="I539" s="513" t="s">
        <v>8185</v>
      </c>
      <c r="J539" s="513" t="s">
        <v>6895</v>
      </c>
      <c r="K539" s="513" t="s">
        <v>8174</v>
      </c>
      <c r="L539" s="513" t="s">
        <v>1275</v>
      </c>
      <c r="M539" s="513" t="s">
        <v>8175</v>
      </c>
      <c r="N539" s="517">
        <v>42875</v>
      </c>
      <c r="O539" s="513" t="s">
        <v>6642</v>
      </c>
      <c r="P539" s="645">
        <v>1370</v>
      </c>
      <c r="Q539" s="513" t="s">
        <v>7492</v>
      </c>
      <c r="R539" s="513" t="s">
        <v>309</v>
      </c>
      <c r="S539" s="513" t="s">
        <v>6893</v>
      </c>
      <c r="T539" s="513" t="s">
        <v>4300</v>
      </c>
      <c r="U539" t="s">
        <v>5329</v>
      </c>
      <c r="V539" t="str">
        <f>VLOOKUP(F539,'[3]Tổng - PL KS'!$B$9:$B$1291,1,FALSE)</f>
        <v>TCNU8316243</v>
      </c>
    </row>
    <row r="540" spans="1:22" ht="331.5" hidden="1">
      <c r="A540" s="513">
        <v>1072</v>
      </c>
      <c r="B540" s="513" t="s">
        <v>4247</v>
      </c>
      <c r="C540" s="513" t="s">
        <v>37</v>
      </c>
      <c r="D540" s="513" t="s">
        <v>309</v>
      </c>
      <c r="E540" s="513">
        <v>26.11</v>
      </c>
      <c r="F540" s="513" t="s">
        <v>1281</v>
      </c>
      <c r="G540" s="513" t="s">
        <v>12203</v>
      </c>
      <c r="H540" s="513">
        <v>40</v>
      </c>
      <c r="I540" s="513" t="s">
        <v>8186</v>
      </c>
      <c r="J540" s="513" t="s">
        <v>6895</v>
      </c>
      <c r="K540" s="513" t="s">
        <v>8174</v>
      </c>
      <c r="L540" s="513" t="s">
        <v>1275</v>
      </c>
      <c r="M540" s="513" t="s">
        <v>8175</v>
      </c>
      <c r="N540" s="517">
        <v>42875</v>
      </c>
      <c r="O540" s="513" t="s">
        <v>6642</v>
      </c>
      <c r="P540" s="645">
        <v>1370</v>
      </c>
      <c r="Q540" s="513" t="s">
        <v>7492</v>
      </c>
      <c r="R540" s="513" t="s">
        <v>309</v>
      </c>
      <c r="S540" s="513" t="s">
        <v>6893</v>
      </c>
      <c r="T540" s="513" t="s">
        <v>4300</v>
      </c>
      <c r="U540" t="s">
        <v>5329</v>
      </c>
      <c r="V540" t="str">
        <f>VLOOKUP(F540,'[3]Tổng - PL KS'!$B$9:$B$1291,1,FALSE)</f>
        <v>UACU5371059</v>
      </c>
    </row>
    <row r="541" spans="1:22" ht="331.5" hidden="1">
      <c r="A541" s="513">
        <v>1073</v>
      </c>
      <c r="B541" s="513" t="s">
        <v>4247</v>
      </c>
      <c r="C541" s="513" t="s">
        <v>37</v>
      </c>
      <c r="D541" s="513" t="s">
        <v>309</v>
      </c>
      <c r="E541" s="513">
        <v>27.11</v>
      </c>
      <c r="F541" s="513" t="s">
        <v>1282</v>
      </c>
      <c r="G541" s="513" t="s">
        <v>12203</v>
      </c>
      <c r="H541" s="513">
        <v>40</v>
      </c>
      <c r="I541" s="513" t="s">
        <v>8187</v>
      </c>
      <c r="J541" s="513" t="s">
        <v>6895</v>
      </c>
      <c r="K541" s="513" t="s">
        <v>8174</v>
      </c>
      <c r="L541" s="513" t="s">
        <v>1275</v>
      </c>
      <c r="M541" s="513" t="s">
        <v>8175</v>
      </c>
      <c r="N541" s="517">
        <v>42875</v>
      </c>
      <c r="O541" s="513" t="s">
        <v>6642</v>
      </c>
      <c r="P541" s="645">
        <v>1370</v>
      </c>
      <c r="Q541" s="513" t="s">
        <v>7492</v>
      </c>
      <c r="R541" s="513" t="s">
        <v>309</v>
      </c>
      <c r="S541" s="513" t="s">
        <v>6893</v>
      </c>
      <c r="T541" s="513" t="s">
        <v>4300</v>
      </c>
      <c r="U541" t="s">
        <v>5329</v>
      </c>
      <c r="V541" t="str">
        <f>VLOOKUP(F541,'[3]Tổng - PL KS'!$B$9:$B$1291,1,FALSE)</f>
        <v>TCLU1452575</v>
      </c>
    </row>
    <row r="542" spans="1:22" ht="140.25" hidden="1">
      <c r="A542" s="513">
        <v>1076</v>
      </c>
      <c r="B542" s="513" t="s">
        <v>4247</v>
      </c>
      <c r="C542" s="513" t="s">
        <v>4275</v>
      </c>
      <c r="D542" s="513" t="s">
        <v>5368</v>
      </c>
      <c r="E542" s="513">
        <v>21</v>
      </c>
      <c r="F542" s="513" t="s">
        <v>4298</v>
      </c>
      <c r="G542" s="513" t="s">
        <v>12203</v>
      </c>
      <c r="H542" s="513">
        <v>40</v>
      </c>
      <c r="I542" s="513">
        <v>1885381</v>
      </c>
      <c r="J542" s="513" t="s">
        <v>8195</v>
      </c>
      <c r="K542" s="513" t="s">
        <v>8196</v>
      </c>
      <c r="L542" s="513" t="s">
        <v>4299</v>
      </c>
      <c r="M542" s="513" t="s">
        <v>8197</v>
      </c>
      <c r="N542" s="517">
        <v>43089.373580902778</v>
      </c>
      <c r="O542" s="513" t="s">
        <v>5283</v>
      </c>
      <c r="P542" s="645">
        <v>1155.6264190972215</v>
      </c>
      <c r="Q542" s="513" t="s">
        <v>7492</v>
      </c>
      <c r="R542" s="513" t="s">
        <v>5368</v>
      </c>
      <c r="S542" s="513" t="s">
        <v>7111</v>
      </c>
      <c r="T542" s="513" t="s">
        <v>4300</v>
      </c>
      <c r="U542" t="s">
        <v>5329</v>
      </c>
      <c r="V542" t="e">
        <f>VLOOKUP(F542,'[3]Tổng - PL KS'!$B$9:$B$1291,1,FALSE)</f>
        <v>#N/A</v>
      </c>
    </row>
    <row r="543" spans="1:22" ht="140.25" hidden="1">
      <c r="A543" s="513">
        <v>1077</v>
      </c>
      <c r="B543" s="513" t="s">
        <v>4247</v>
      </c>
      <c r="C543" s="513" t="s">
        <v>4275</v>
      </c>
      <c r="D543" s="513" t="s">
        <v>5368</v>
      </c>
      <c r="E543" s="513">
        <v>24</v>
      </c>
      <c r="F543" s="513" t="s">
        <v>4301</v>
      </c>
      <c r="G543" s="513" t="s">
        <v>12203</v>
      </c>
      <c r="H543" s="513">
        <v>40</v>
      </c>
      <c r="I543" s="513">
        <v>1886215</v>
      </c>
      <c r="J543" s="513" t="s">
        <v>8195</v>
      </c>
      <c r="K543" s="513" t="s">
        <v>8196</v>
      </c>
      <c r="L543" s="513" t="s">
        <v>4302</v>
      </c>
      <c r="M543" s="513" t="s">
        <v>8197</v>
      </c>
      <c r="N543" s="517">
        <v>43089.646316203703</v>
      </c>
      <c r="O543" s="513" t="s">
        <v>5283</v>
      </c>
      <c r="P543" s="645">
        <v>1155.3536837962965</v>
      </c>
      <c r="Q543" s="513" t="s">
        <v>7492</v>
      </c>
      <c r="R543" s="513" t="s">
        <v>5368</v>
      </c>
      <c r="S543" s="513" t="s">
        <v>7111</v>
      </c>
      <c r="T543" s="513" t="s">
        <v>4300</v>
      </c>
      <c r="U543" t="s">
        <v>5329</v>
      </c>
      <c r="V543" t="str">
        <f>VLOOKUP(F543,'[3]Tổng - PL KS'!$B$9:$B$1291,1,FALSE)</f>
        <v>CMAU5038169</v>
      </c>
    </row>
    <row r="544" spans="1:22" ht="216.75" hidden="1">
      <c r="A544" s="513">
        <v>1079</v>
      </c>
      <c r="B544" s="513" t="s">
        <v>4247</v>
      </c>
      <c r="C544" s="513" t="s">
        <v>45</v>
      </c>
      <c r="D544" s="513" t="s">
        <v>309</v>
      </c>
      <c r="E544" s="513">
        <v>20.25</v>
      </c>
      <c r="F544" s="513" t="s">
        <v>1284</v>
      </c>
      <c r="G544" s="513" t="s">
        <v>12203</v>
      </c>
      <c r="H544" s="513" t="s">
        <v>8204</v>
      </c>
      <c r="I544" s="513" t="s">
        <v>8205</v>
      </c>
      <c r="J544" s="513" t="s">
        <v>8206</v>
      </c>
      <c r="K544" s="513" t="s">
        <v>8207</v>
      </c>
      <c r="L544" s="513" t="s">
        <v>8208</v>
      </c>
      <c r="M544" s="513" t="s">
        <v>8209</v>
      </c>
      <c r="N544" s="517">
        <v>43118.44781153935</v>
      </c>
      <c r="O544" s="513" t="s">
        <v>5277</v>
      </c>
      <c r="P544" s="645">
        <v>1126.5521884606496</v>
      </c>
      <c r="Q544" s="513" t="s">
        <v>7492</v>
      </c>
      <c r="R544" s="513" t="s">
        <v>309</v>
      </c>
      <c r="S544" s="513" t="s">
        <v>8142</v>
      </c>
      <c r="T544" s="513" t="s">
        <v>4300</v>
      </c>
      <c r="U544" t="s">
        <v>5329</v>
      </c>
      <c r="V544" t="str">
        <f>VLOOKUP(F544,'[3]Tổng - PL KS'!$B$9:$B$1291,1,FALSE)</f>
        <v>YMLU8841342</v>
      </c>
    </row>
    <row r="545" spans="1:22" ht="216.75" hidden="1">
      <c r="A545" s="513">
        <v>1080</v>
      </c>
      <c r="B545" s="513" t="s">
        <v>4247</v>
      </c>
      <c r="C545" s="513" t="s">
        <v>45</v>
      </c>
      <c r="D545" s="513" t="s">
        <v>309</v>
      </c>
      <c r="E545" s="513">
        <v>17.420000000000002</v>
      </c>
      <c r="F545" s="513" t="s">
        <v>1285</v>
      </c>
      <c r="G545" s="513" t="s">
        <v>12203</v>
      </c>
      <c r="H545" s="513" t="s">
        <v>8204</v>
      </c>
      <c r="I545" s="513" t="s">
        <v>8210</v>
      </c>
      <c r="J545" s="513" t="s">
        <v>8206</v>
      </c>
      <c r="K545" s="513" t="s">
        <v>8207</v>
      </c>
      <c r="L545" s="513" t="s">
        <v>8208</v>
      </c>
      <c r="M545" s="513" t="s">
        <v>8209</v>
      </c>
      <c r="N545" s="517">
        <v>43118.468675231481</v>
      </c>
      <c r="O545" s="513" t="s">
        <v>5277</v>
      </c>
      <c r="P545" s="645">
        <v>1126.531324768519</v>
      </c>
      <c r="Q545" s="513" t="s">
        <v>7492</v>
      </c>
      <c r="R545" s="513" t="s">
        <v>309</v>
      </c>
      <c r="S545" s="513" t="s">
        <v>8142</v>
      </c>
      <c r="T545" s="513" t="s">
        <v>4300</v>
      </c>
      <c r="U545" t="s">
        <v>5329</v>
      </c>
      <c r="V545" t="str">
        <f>VLOOKUP(F545,'[3]Tổng - PL KS'!$B$9:$B$1291,1,FALSE)</f>
        <v>SEGU4334469</v>
      </c>
    </row>
    <row r="546" spans="1:22" ht="216.75" hidden="1">
      <c r="A546" s="513">
        <v>1081</v>
      </c>
      <c r="B546" s="513" t="s">
        <v>4247</v>
      </c>
      <c r="C546" s="513" t="s">
        <v>45</v>
      </c>
      <c r="D546" s="513" t="s">
        <v>309</v>
      </c>
      <c r="E546" s="513">
        <v>25.94</v>
      </c>
      <c r="F546" s="513" t="s">
        <v>1286</v>
      </c>
      <c r="G546" s="513" t="s">
        <v>12203</v>
      </c>
      <c r="H546" s="513" t="s">
        <v>8204</v>
      </c>
      <c r="I546" s="513" t="s">
        <v>8211</v>
      </c>
      <c r="J546" s="513" t="s">
        <v>8206</v>
      </c>
      <c r="K546" s="513" t="s">
        <v>8207</v>
      </c>
      <c r="L546" s="513" t="s">
        <v>8208</v>
      </c>
      <c r="M546" s="513" t="s">
        <v>8209</v>
      </c>
      <c r="N546" s="517">
        <v>43118.464658483797</v>
      </c>
      <c r="O546" s="513" t="s">
        <v>5277</v>
      </c>
      <c r="P546" s="645">
        <v>1126.5353415162026</v>
      </c>
      <c r="Q546" s="513" t="s">
        <v>7492</v>
      </c>
      <c r="R546" s="513" t="s">
        <v>309</v>
      </c>
      <c r="S546" s="513" t="s">
        <v>8142</v>
      </c>
      <c r="T546" s="513" t="s">
        <v>4300</v>
      </c>
      <c r="U546" t="s">
        <v>5329</v>
      </c>
      <c r="V546" t="str">
        <f>VLOOKUP(F546,'[3]Tổng - PL KS'!$B$9:$B$1291,1,FALSE)</f>
        <v>CXDU2301339</v>
      </c>
    </row>
    <row r="547" spans="1:22" ht="140.25" hidden="1">
      <c r="A547" s="513">
        <v>1082</v>
      </c>
      <c r="B547" s="513" t="s">
        <v>4247</v>
      </c>
      <c r="C547" s="513" t="s">
        <v>45</v>
      </c>
      <c r="D547" s="513" t="s">
        <v>309</v>
      </c>
      <c r="E547" s="513">
        <v>27.84</v>
      </c>
      <c r="F547" s="513" t="s">
        <v>1287</v>
      </c>
      <c r="G547" s="513" t="s">
        <v>12203</v>
      </c>
      <c r="H547" s="513" t="s">
        <v>8204</v>
      </c>
      <c r="I547" s="513">
        <v>4845697</v>
      </c>
      <c r="J547" s="513" t="s">
        <v>8212</v>
      </c>
      <c r="K547" s="513" t="s">
        <v>8213</v>
      </c>
      <c r="L547" s="513" t="s">
        <v>1288</v>
      </c>
      <c r="M547" s="513" t="s">
        <v>1289</v>
      </c>
      <c r="N547" s="517">
        <v>43121.40991292824</v>
      </c>
      <c r="O547" s="513" t="s">
        <v>6923</v>
      </c>
      <c r="P547" s="645">
        <v>1123.5900870717596</v>
      </c>
      <c r="Q547" s="513" t="s">
        <v>7492</v>
      </c>
      <c r="R547" s="513" t="s">
        <v>309</v>
      </c>
      <c r="S547" s="513" t="s">
        <v>7578</v>
      </c>
      <c r="T547" s="513" t="s">
        <v>4300</v>
      </c>
      <c r="U547" t="s">
        <v>5329</v>
      </c>
      <c r="V547" t="str">
        <f>VLOOKUP(F547,'[3]Tổng - PL KS'!$B$9:$B$1291,1,FALSE)</f>
        <v>OOCU6837757</v>
      </c>
    </row>
    <row r="548" spans="1:22" ht="140.25" hidden="1">
      <c r="A548" s="513">
        <v>1083</v>
      </c>
      <c r="B548" s="513" t="s">
        <v>4247</v>
      </c>
      <c r="C548" s="513" t="s">
        <v>45</v>
      </c>
      <c r="D548" s="513" t="s">
        <v>309</v>
      </c>
      <c r="E548" s="513">
        <v>25.81</v>
      </c>
      <c r="F548" s="513" t="s">
        <v>1291</v>
      </c>
      <c r="G548" s="513" t="s">
        <v>12203</v>
      </c>
      <c r="H548" s="513" t="s">
        <v>8204</v>
      </c>
      <c r="I548" s="513">
        <v>4845458</v>
      </c>
      <c r="J548" s="513" t="s">
        <v>8212</v>
      </c>
      <c r="K548" s="513" t="s">
        <v>8213</v>
      </c>
      <c r="L548" s="513" t="s">
        <v>1288</v>
      </c>
      <c r="M548" s="513" t="s">
        <v>1289</v>
      </c>
      <c r="N548" s="517">
        <v>43121.52245138889</v>
      </c>
      <c r="O548" s="513" t="s">
        <v>6923</v>
      </c>
      <c r="P548" s="645">
        <v>1123.4775486111103</v>
      </c>
      <c r="Q548" s="513" t="s">
        <v>7492</v>
      </c>
      <c r="R548" s="513" t="s">
        <v>309</v>
      </c>
      <c r="S548" s="513" t="s">
        <v>7578</v>
      </c>
      <c r="T548" s="513" t="s">
        <v>4300</v>
      </c>
      <c r="U548" t="s">
        <v>5329</v>
      </c>
      <c r="V548" t="str">
        <f>VLOOKUP(F548,'[3]Tổng - PL KS'!$B$9:$B$1291,1,FALSE)</f>
        <v>TCNU6200362</v>
      </c>
    </row>
    <row r="549" spans="1:22" ht="216.75" hidden="1">
      <c r="A549" s="513">
        <v>1086</v>
      </c>
      <c r="B549" s="513" t="s">
        <v>4247</v>
      </c>
      <c r="C549" s="513" t="s">
        <v>45</v>
      </c>
      <c r="D549" s="513" t="s">
        <v>309</v>
      </c>
      <c r="E549" s="513">
        <v>25.84</v>
      </c>
      <c r="F549" s="513" t="s">
        <v>1292</v>
      </c>
      <c r="G549" s="513" t="s">
        <v>12203</v>
      </c>
      <c r="H549" s="513" t="s">
        <v>8204</v>
      </c>
      <c r="I549" s="513" t="s">
        <v>8224</v>
      </c>
      <c r="J549" s="513" t="s">
        <v>8225</v>
      </c>
      <c r="K549" s="513" t="s">
        <v>8226</v>
      </c>
      <c r="L549" s="513" t="s">
        <v>1293</v>
      </c>
      <c r="M549" s="513" t="s">
        <v>8227</v>
      </c>
      <c r="N549" s="517">
        <v>43166.974007372686</v>
      </c>
      <c r="O549" s="513" t="s">
        <v>5277</v>
      </c>
      <c r="P549" s="645">
        <v>1078.0259926273138</v>
      </c>
      <c r="Q549" s="513" t="s">
        <v>7492</v>
      </c>
      <c r="R549" s="513" t="s">
        <v>309</v>
      </c>
      <c r="S549" s="513" t="s">
        <v>8142</v>
      </c>
      <c r="T549" s="513" t="s">
        <v>4300</v>
      </c>
      <c r="U549" t="s">
        <v>5329</v>
      </c>
      <c r="V549" t="str">
        <f>VLOOKUP(F549,'[3]Tổng - PL KS'!$B$9:$B$1291,1,FALSE)</f>
        <v>YMLU8361180</v>
      </c>
    </row>
    <row r="550" spans="1:22" ht="216.75" hidden="1">
      <c r="A550" s="513">
        <v>1087</v>
      </c>
      <c r="B550" s="513" t="s">
        <v>4247</v>
      </c>
      <c r="C550" s="513" t="s">
        <v>45</v>
      </c>
      <c r="D550" s="513" t="s">
        <v>309</v>
      </c>
      <c r="E550" s="513">
        <v>27.9</v>
      </c>
      <c r="F550" s="513" t="s">
        <v>1294</v>
      </c>
      <c r="G550" s="513" t="s">
        <v>12203</v>
      </c>
      <c r="H550" s="513" t="s">
        <v>8204</v>
      </c>
      <c r="I550" s="513" t="s">
        <v>8228</v>
      </c>
      <c r="J550" s="513" t="s">
        <v>8225</v>
      </c>
      <c r="K550" s="513" t="s">
        <v>8226</v>
      </c>
      <c r="L550" s="513" t="s">
        <v>1293</v>
      </c>
      <c r="M550" s="513" t="s">
        <v>8227</v>
      </c>
      <c r="N550" s="517">
        <v>43167.090019479168</v>
      </c>
      <c r="O550" s="513" t="s">
        <v>5277</v>
      </c>
      <c r="P550" s="645">
        <v>1077.9099805208316</v>
      </c>
      <c r="Q550" s="513" t="s">
        <v>7492</v>
      </c>
      <c r="R550" s="513" t="s">
        <v>309</v>
      </c>
      <c r="S550" s="513" t="s">
        <v>8142</v>
      </c>
      <c r="T550" s="513" t="s">
        <v>4300</v>
      </c>
      <c r="U550" t="s">
        <v>5329</v>
      </c>
      <c r="V550" t="str">
        <f>VLOOKUP(F550,'[3]Tổng - PL KS'!$B$9:$B$1291,1,FALSE)</f>
        <v>SEGU4101066</v>
      </c>
    </row>
    <row r="551" spans="1:22" ht="216.75" hidden="1">
      <c r="A551" s="513">
        <v>1089</v>
      </c>
      <c r="B551" s="513" t="s">
        <v>4247</v>
      </c>
      <c r="C551" s="513" t="s">
        <v>45</v>
      </c>
      <c r="D551" s="513" t="s">
        <v>309</v>
      </c>
      <c r="E551" s="513">
        <v>25.8</v>
      </c>
      <c r="F551" s="513" t="s">
        <v>1295</v>
      </c>
      <c r="G551" s="513" t="s">
        <v>12203</v>
      </c>
      <c r="H551" s="513" t="s">
        <v>8204</v>
      </c>
      <c r="I551" s="513" t="s">
        <v>8235</v>
      </c>
      <c r="J551" s="513" t="s">
        <v>8225</v>
      </c>
      <c r="K551" s="513" t="s">
        <v>7577</v>
      </c>
      <c r="L551" s="513" t="s">
        <v>1296</v>
      </c>
      <c r="M551" s="513" t="s">
        <v>8236</v>
      </c>
      <c r="N551" s="517">
        <v>43197.217687418983</v>
      </c>
      <c r="O551" s="513" t="s">
        <v>5277</v>
      </c>
      <c r="P551" s="645">
        <v>1047.7823125810173</v>
      </c>
      <c r="Q551" s="513" t="s">
        <v>7492</v>
      </c>
      <c r="R551" s="513" t="s">
        <v>309</v>
      </c>
      <c r="S551" s="513" t="s">
        <v>8142</v>
      </c>
      <c r="T551" s="513" t="s">
        <v>4300</v>
      </c>
      <c r="U551" t="s">
        <v>5329</v>
      </c>
      <c r="V551" t="str">
        <f>VLOOKUP(F551,'[3]Tổng - PL KS'!$B$9:$B$1291,1,FALSE)</f>
        <v>FCIU9394311</v>
      </c>
    </row>
    <row r="552" spans="1:22" ht="216.75" hidden="1">
      <c r="A552" s="513">
        <v>1090</v>
      </c>
      <c r="B552" s="513" t="s">
        <v>4247</v>
      </c>
      <c r="C552" s="513" t="s">
        <v>45</v>
      </c>
      <c r="D552" s="513" t="s">
        <v>309</v>
      </c>
      <c r="E552" s="513">
        <v>27.86</v>
      </c>
      <c r="F552" s="513" t="s">
        <v>1297</v>
      </c>
      <c r="G552" s="513" t="s">
        <v>12203</v>
      </c>
      <c r="H552" s="513" t="s">
        <v>8204</v>
      </c>
      <c r="I552" s="513" t="s">
        <v>8237</v>
      </c>
      <c r="J552" s="513" t="s">
        <v>8225</v>
      </c>
      <c r="K552" s="513" t="s">
        <v>7577</v>
      </c>
      <c r="L552" s="513" t="s">
        <v>1296</v>
      </c>
      <c r="M552" s="513" t="s">
        <v>8236</v>
      </c>
      <c r="N552" s="517">
        <v>43197.230052627317</v>
      </c>
      <c r="O552" s="513" t="s">
        <v>5277</v>
      </c>
      <c r="P552" s="645">
        <v>1047.7699473726825</v>
      </c>
      <c r="Q552" s="513" t="s">
        <v>7492</v>
      </c>
      <c r="R552" s="513" t="s">
        <v>309</v>
      </c>
      <c r="S552" s="513" t="s">
        <v>8142</v>
      </c>
      <c r="T552" s="513" t="s">
        <v>4300</v>
      </c>
      <c r="U552" t="s">
        <v>5329</v>
      </c>
      <c r="V552" t="str">
        <f>VLOOKUP(F552,'[3]Tổng - PL KS'!$B$9:$B$1291,1,FALSE)</f>
        <v>BMOU5742010</v>
      </c>
    </row>
    <row r="553" spans="1:22" ht="331.5" hidden="1">
      <c r="A553" s="513">
        <v>1184</v>
      </c>
      <c r="B553" s="513" t="s">
        <v>4247</v>
      </c>
      <c r="C553" s="513" t="s">
        <v>90</v>
      </c>
      <c r="D553" s="513" t="s">
        <v>6911</v>
      </c>
      <c r="E553" s="513">
        <v>25.84</v>
      </c>
      <c r="F553" s="513" t="s">
        <v>1298</v>
      </c>
      <c r="G553" s="513" t="s">
        <v>12203</v>
      </c>
      <c r="H553" s="513" t="s">
        <v>8204</v>
      </c>
      <c r="I553" s="513">
        <v>3297655</v>
      </c>
      <c r="J553" s="513" t="s">
        <v>8349</v>
      </c>
      <c r="K553" s="513" t="s">
        <v>8350</v>
      </c>
      <c r="L553" s="513" t="s">
        <v>8351</v>
      </c>
      <c r="M553" s="513" t="s">
        <v>8352</v>
      </c>
      <c r="N553" s="517">
        <v>43215.351328009259</v>
      </c>
      <c r="O553" s="513" t="s">
        <v>5273</v>
      </c>
      <c r="P553" s="645">
        <v>1029.6486719907407</v>
      </c>
      <c r="Q553" s="513" t="s">
        <v>7492</v>
      </c>
      <c r="R553" s="513" t="s">
        <v>6911</v>
      </c>
      <c r="S553" s="513" t="s">
        <v>8142</v>
      </c>
      <c r="T553" s="513" t="s">
        <v>4300</v>
      </c>
      <c r="U553" t="s">
        <v>5329</v>
      </c>
      <c r="V553" t="str">
        <f>VLOOKUP(F553,'[3]Tổng - PL KS'!$B$9:$B$1291,1,FALSE)</f>
        <v>UETU5590107</v>
      </c>
    </row>
    <row r="554" spans="1:22" ht="331.5" hidden="1">
      <c r="A554" s="513">
        <v>1185</v>
      </c>
      <c r="B554" s="513" t="s">
        <v>4247</v>
      </c>
      <c r="C554" s="513" t="s">
        <v>90</v>
      </c>
      <c r="D554" s="513" t="s">
        <v>6911</v>
      </c>
      <c r="E554" s="513">
        <v>25.87</v>
      </c>
      <c r="F554" s="513" t="s">
        <v>1299</v>
      </c>
      <c r="G554" s="513" t="s">
        <v>12203</v>
      </c>
      <c r="H554" s="513" t="s">
        <v>8204</v>
      </c>
      <c r="I554" s="513">
        <v>3297653</v>
      </c>
      <c r="J554" s="513" t="s">
        <v>8349</v>
      </c>
      <c r="K554" s="513" t="s">
        <v>8350</v>
      </c>
      <c r="L554" s="513" t="s">
        <v>8351</v>
      </c>
      <c r="M554" s="513" t="s">
        <v>8352</v>
      </c>
      <c r="N554" s="517">
        <v>43215.340495405093</v>
      </c>
      <c r="O554" s="513" t="s">
        <v>5273</v>
      </c>
      <c r="P554" s="645">
        <v>1029.659504594907</v>
      </c>
      <c r="Q554" s="513" t="s">
        <v>7492</v>
      </c>
      <c r="R554" s="513" t="s">
        <v>6911</v>
      </c>
      <c r="S554" s="513" t="s">
        <v>8353</v>
      </c>
      <c r="T554" s="513" t="s">
        <v>4300</v>
      </c>
      <c r="U554" t="s">
        <v>5329</v>
      </c>
      <c r="V554" t="str">
        <f>VLOOKUP(F554,'[3]Tổng - PL KS'!$B$9:$B$1291,1,FALSE)</f>
        <v>SEGU5040514</v>
      </c>
    </row>
    <row r="555" spans="1:22" ht="331.5" hidden="1">
      <c r="A555" s="513">
        <v>1186</v>
      </c>
      <c r="B555" s="513" t="s">
        <v>4247</v>
      </c>
      <c r="C555" s="513" t="s">
        <v>90</v>
      </c>
      <c r="D555" s="513" t="s">
        <v>6911</v>
      </c>
      <c r="E555" s="513">
        <v>27.85</v>
      </c>
      <c r="F555" s="513" t="s">
        <v>1300</v>
      </c>
      <c r="G555" s="513" t="s">
        <v>12203</v>
      </c>
      <c r="H555" s="513" t="s">
        <v>8204</v>
      </c>
      <c r="I555" s="513">
        <v>3297646</v>
      </c>
      <c r="J555" s="513" t="s">
        <v>8349</v>
      </c>
      <c r="K555" s="513" t="s">
        <v>8350</v>
      </c>
      <c r="L555" s="513" t="s">
        <v>8351</v>
      </c>
      <c r="M555" s="513" t="s">
        <v>8352</v>
      </c>
      <c r="N555" s="517">
        <v>43215.336313506945</v>
      </c>
      <c r="O555" s="513" t="s">
        <v>5273</v>
      </c>
      <c r="P555" s="645">
        <v>1029.6636864930551</v>
      </c>
      <c r="Q555" s="513" t="s">
        <v>7492</v>
      </c>
      <c r="R555" s="513" t="s">
        <v>6911</v>
      </c>
      <c r="S555" s="513" t="s">
        <v>8353</v>
      </c>
      <c r="T555" s="513" t="s">
        <v>4300</v>
      </c>
      <c r="U555" t="s">
        <v>5329</v>
      </c>
      <c r="V555" t="str">
        <f>VLOOKUP(F555,'[3]Tổng - PL KS'!$B$9:$B$1291,1,FALSE)</f>
        <v>UETU5244486</v>
      </c>
    </row>
    <row r="556" spans="1:22" ht="331.5" hidden="1">
      <c r="A556" s="513">
        <v>1187</v>
      </c>
      <c r="B556" s="513" t="s">
        <v>4247</v>
      </c>
      <c r="C556" s="513" t="s">
        <v>90</v>
      </c>
      <c r="D556" s="513" t="s">
        <v>6911</v>
      </c>
      <c r="E556" s="513">
        <v>27.86</v>
      </c>
      <c r="F556" s="513" t="s">
        <v>1301</v>
      </c>
      <c r="G556" s="513" t="s">
        <v>12203</v>
      </c>
      <c r="H556" s="513" t="s">
        <v>8204</v>
      </c>
      <c r="I556" s="513">
        <v>3297642</v>
      </c>
      <c r="J556" s="513" t="s">
        <v>8349</v>
      </c>
      <c r="K556" s="513" t="s">
        <v>8350</v>
      </c>
      <c r="L556" s="513" t="s">
        <v>8351</v>
      </c>
      <c r="M556" s="513" t="s">
        <v>8352</v>
      </c>
      <c r="N556" s="517">
        <v>43215.339776076391</v>
      </c>
      <c r="O556" s="513" t="s">
        <v>5273</v>
      </c>
      <c r="P556" s="645">
        <v>1029.660223923609</v>
      </c>
      <c r="Q556" s="513" t="s">
        <v>7492</v>
      </c>
      <c r="R556" s="513" t="s">
        <v>6911</v>
      </c>
      <c r="S556" s="513" t="s">
        <v>8353</v>
      </c>
      <c r="T556" s="513" t="s">
        <v>4300</v>
      </c>
      <c r="U556" t="s">
        <v>5329</v>
      </c>
      <c r="V556" t="str">
        <f>VLOOKUP(F556,'[3]Tổng - PL KS'!$B$9:$B$1291,1,FALSE)</f>
        <v>TEMU8695260</v>
      </c>
    </row>
    <row r="557" spans="1:22" ht="331.5" hidden="1">
      <c r="A557" s="513">
        <v>1188</v>
      </c>
      <c r="B557" s="513" t="s">
        <v>4247</v>
      </c>
      <c r="C557" s="513" t="s">
        <v>90</v>
      </c>
      <c r="D557" s="513" t="s">
        <v>6911</v>
      </c>
      <c r="E557" s="513">
        <v>27.7</v>
      </c>
      <c r="F557" s="513" t="s">
        <v>1302</v>
      </c>
      <c r="G557" s="513" t="s">
        <v>12203</v>
      </c>
      <c r="H557" s="513" t="s">
        <v>8204</v>
      </c>
      <c r="I557" s="513">
        <v>3297644</v>
      </c>
      <c r="J557" s="513" t="s">
        <v>8349</v>
      </c>
      <c r="K557" s="513" t="s">
        <v>8350</v>
      </c>
      <c r="L557" s="513" t="s">
        <v>8351</v>
      </c>
      <c r="M557" s="513" t="s">
        <v>8352</v>
      </c>
      <c r="N557" s="517">
        <v>43215.332819444448</v>
      </c>
      <c r="O557" s="513" t="s">
        <v>5273</v>
      </c>
      <c r="P557" s="645">
        <v>1029.6671805555525</v>
      </c>
      <c r="Q557" s="513" t="s">
        <v>7492</v>
      </c>
      <c r="R557" s="513" t="s">
        <v>6911</v>
      </c>
      <c r="S557" s="513" t="s">
        <v>8353</v>
      </c>
      <c r="T557" s="513" t="s">
        <v>4300</v>
      </c>
      <c r="U557" t="s">
        <v>5329</v>
      </c>
      <c r="V557" t="str">
        <f>VLOOKUP(F557,'[3]Tổng - PL KS'!$B$9:$B$1291,1,FALSE)</f>
        <v>SEGU4826690</v>
      </c>
    </row>
    <row r="558" spans="1:22" ht="331.5" hidden="1">
      <c r="A558" s="513">
        <v>1189</v>
      </c>
      <c r="B558" s="513" t="s">
        <v>4247</v>
      </c>
      <c r="C558" s="513" t="s">
        <v>90</v>
      </c>
      <c r="D558" s="513" t="s">
        <v>6911</v>
      </c>
      <c r="E558" s="513">
        <v>27.84</v>
      </c>
      <c r="F558" s="513" t="s">
        <v>1303</v>
      </c>
      <c r="G558" s="513" t="s">
        <v>12203</v>
      </c>
      <c r="H558" s="513" t="s">
        <v>8204</v>
      </c>
      <c r="I558" s="513">
        <v>3297629</v>
      </c>
      <c r="J558" s="513" t="s">
        <v>8349</v>
      </c>
      <c r="K558" s="513" t="s">
        <v>8350</v>
      </c>
      <c r="L558" s="513" t="s">
        <v>8351</v>
      </c>
      <c r="M558" s="513" t="s">
        <v>8352</v>
      </c>
      <c r="N558" s="517">
        <v>43215.360682175924</v>
      </c>
      <c r="O558" s="513" t="s">
        <v>5273</v>
      </c>
      <c r="P558" s="645">
        <v>1029.639317824076</v>
      </c>
      <c r="Q558" s="513" t="s">
        <v>7492</v>
      </c>
      <c r="R558" s="513" t="s">
        <v>6911</v>
      </c>
      <c r="S558" s="513" t="s">
        <v>8353</v>
      </c>
      <c r="T558" s="513" t="s">
        <v>4300</v>
      </c>
      <c r="U558" t="s">
        <v>5329</v>
      </c>
      <c r="V558" t="str">
        <f>VLOOKUP(F558,'[3]Tổng - PL KS'!$B$9:$B$1291,1,FALSE)</f>
        <v>TEMU8695379</v>
      </c>
    </row>
    <row r="559" spans="1:22" ht="229.5" hidden="1">
      <c r="A559" s="513">
        <v>1190</v>
      </c>
      <c r="B559" s="513" t="s">
        <v>4247</v>
      </c>
      <c r="C559" s="513" t="s">
        <v>90</v>
      </c>
      <c r="D559" s="513" t="s">
        <v>6911</v>
      </c>
      <c r="E559" s="513">
        <v>25.94</v>
      </c>
      <c r="F559" s="513" t="s">
        <v>1304</v>
      </c>
      <c r="G559" s="513" t="s">
        <v>12203</v>
      </c>
      <c r="H559" s="513" t="s">
        <v>8204</v>
      </c>
      <c r="I559" s="513" t="s">
        <v>8354</v>
      </c>
      <c r="J559" s="513" t="s">
        <v>8355</v>
      </c>
      <c r="K559" s="513" t="s">
        <v>8356</v>
      </c>
      <c r="L559" s="513" t="s">
        <v>1305</v>
      </c>
      <c r="M559" s="513" t="s">
        <v>8357</v>
      </c>
      <c r="N559" s="517">
        <v>43217.22280520833</v>
      </c>
      <c r="O559" s="513" t="s">
        <v>5277</v>
      </c>
      <c r="P559" s="645">
        <v>1027.7771947916699</v>
      </c>
      <c r="Q559" s="513" t="s">
        <v>7492</v>
      </c>
      <c r="R559" s="513" t="s">
        <v>6911</v>
      </c>
      <c r="S559" s="513" t="s">
        <v>8353</v>
      </c>
      <c r="T559" s="513" t="s">
        <v>4300</v>
      </c>
      <c r="U559" t="s">
        <v>5329</v>
      </c>
      <c r="V559" t="str">
        <f>VLOOKUP(F559,'[3]Tổng - PL KS'!$B$9:$B$1291,1,FALSE)</f>
        <v>TCNU3983006</v>
      </c>
    </row>
    <row r="560" spans="1:22" ht="229.5" hidden="1">
      <c r="A560" s="513">
        <v>1191</v>
      </c>
      <c r="B560" s="513" t="s">
        <v>4247</v>
      </c>
      <c r="C560" s="513" t="s">
        <v>90</v>
      </c>
      <c r="D560" s="513" t="s">
        <v>6911</v>
      </c>
      <c r="E560" s="513">
        <v>25.84</v>
      </c>
      <c r="F560" s="513" t="s">
        <v>1306</v>
      </c>
      <c r="G560" s="513" t="s">
        <v>12203</v>
      </c>
      <c r="H560" s="513" t="s">
        <v>8204</v>
      </c>
      <c r="I560" s="513" t="s">
        <v>8358</v>
      </c>
      <c r="J560" s="513" t="s">
        <v>8355</v>
      </c>
      <c r="K560" s="513" t="s">
        <v>8356</v>
      </c>
      <c r="L560" s="513" t="s">
        <v>1305</v>
      </c>
      <c r="M560" s="513" t="s">
        <v>8357</v>
      </c>
      <c r="N560" s="517">
        <v>43217.123601817133</v>
      </c>
      <c r="O560" s="513" t="s">
        <v>5277</v>
      </c>
      <c r="P560" s="645">
        <v>1027.876398182867</v>
      </c>
      <c r="Q560" s="513" t="s">
        <v>7492</v>
      </c>
      <c r="R560" s="513" t="s">
        <v>6911</v>
      </c>
      <c r="S560" s="513" t="s">
        <v>8353</v>
      </c>
      <c r="T560" s="513" t="s">
        <v>4300</v>
      </c>
      <c r="U560" t="s">
        <v>5329</v>
      </c>
      <c r="V560" t="str">
        <f>VLOOKUP(F560,'[3]Tổng - PL KS'!$B$9:$B$1291,1,FALSE)</f>
        <v>SEGU5302450</v>
      </c>
    </row>
    <row r="561" spans="1:22" ht="204" hidden="1">
      <c r="A561" s="513">
        <v>1228</v>
      </c>
      <c r="B561" s="513" t="s">
        <v>4247</v>
      </c>
      <c r="C561" s="513" t="s">
        <v>61</v>
      </c>
      <c r="D561" s="513" t="s">
        <v>6911</v>
      </c>
      <c r="E561" s="513">
        <v>27</v>
      </c>
      <c r="F561" s="513" t="s">
        <v>1307</v>
      </c>
      <c r="G561" s="513" t="s">
        <v>12203</v>
      </c>
      <c r="H561" s="513" t="s">
        <v>8204</v>
      </c>
      <c r="I561" s="513" t="s">
        <v>8413</v>
      </c>
      <c r="J561" s="513" t="s">
        <v>8414</v>
      </c>
      <c r="K561" s="513" t="s">
        <v>8207</v>
      </c>
      <c r="L561" s="513" t="s">
        <v>1308</v>
      </c>
      <c r="M561" s="513" t="s">
        <v>8406</v>
      </c>
      <c r="N561" s="517">
        <v>43223.861801423613</v>
      </c>
      <c r="O561" s="513" t="s">
        <v>5277</v>
      </c>
      <c r="P561" s="645">
        <v>1021.1381985763874</v>
      </c>
      <c r="Q561" s="513" t="s">
        <v>7492</v>
      </c>
      <c r="R561" s="513" t="s">
        <v>6911</v>
      </c>
      <c r="S561" s="513" t="s">
        <v>8415</v>
      </c>
      <c r="T561" s="513" t="s">
        <v>4300</v>
      </c>
      <c r="U561" t="s">
        <v>5329</v>
      </c>
      <c r="V561" t="str">
        <f>VLOOKUP(F561,'[3]Tổng - PL KS'!$B$9:$B$1291,1,FALSE)</f>
        <v>TCNU6151191</v>
      </c>
    </row>
    <row r="562" spans="1:22" ht="140.25" hidden="1">
      <c r="A562" s="513">
        <v>1230</v>
      </c>
      <c r="B562" s="513" t="s">
        <v>4247</v>
      </c>
      <c r="C562" s="513" t="s">
        <v>90</v>
      </c>
      <c r="D562" s="513" t="s">
        <v>6911</v>
      </c>
      <c r="E562" s="513">
        <v>27.8</v>
      </c>
      <c r="F562" s="513" t="s">
        <v>1309</v>
      </c>
      <c r="G562" s="513" t="s">
        <v>12203</v>
      </c>
      <c r="H562" s="513" t="s">
        <v>8204</v>
      </c>
      <c r="I562" s="513" t="s">
        <v>8418</v>
      </c>
      <c r="J562" s="513" t="s">
        <v>8419</v>
      </c>
      <c r="K562" s="513" t="s">
        <v>8420</v>
      </c>
      <c r="L562" s="513" t="s">
        <v>1310</v>
      </c>
      <c r="M562" s="513" t="s">
        <v>8406</v>
      </c>
      <c r="N562" s="517">
        <v>43223.803104166669</v>
      </c>
      <c r="O562" s="513" t="s">
        <v>5277</v>
      </c>
      <c r="P562" s="645">
        <v>1021.1968958333309</v>
      </c>
      <c r="Q562" s="513" t="s">
        <v>7492</v>
      </c>
      <c r="R562" s="513" t="s">
        <v>6911</v>
      </c>
      <c r="S562" s="513" t="s">
        <v>8415</v>
      </c>
      <c r="T562" s="513" t="s">
        <v>4300</v>
      </c>
      <c r="U562" t="s">
        <v>5329</v>
      </c>
      <c r="V562" t="str">
        <f>VLOOKUP(F562,'[3]Tổng - PL KS'!$B$9:$B$1291,1,FALSE)</f>
        <v>SEGU5485515</v>
      </c>
    </row>
    <row r="563" spans="1:22" ht="191.25" hidden="1">
      <c r="A563" s="513">
        <v>1232</v>
      </c>
      <c r="B563" s="513" t="s">
        <v>4247</v>
      </c>
      <c r="C563" s="513" t="s">
        <v>45</v>
      </c>
      <c r="D563" s="513" t="s">
        <v>309</v>
      </c>
      <c r="E563" s="513">
        <v>27.83</v>
      </c>
      <c r="F563" s="513" t="s">
        <v>1311</v>
      </c>
      <c r="G563" s="513" t="s">
        <v>12203</v>
      </c>
      <c r="H563" s="513" t="s">
        <v>8204</v>
      </c>
      <c r="I563" s="513" t="s">
        <v>8423</v>
      </c>
      <c r="J563" s="513" t="s">
        <v>8424</v>
      </c>
      <c r="K563" s="513" t="s">
        <v>8356</v>
      </c>
      <c r="L563" s="513" t="s">
        <v>1312</v>
      </c>
      <c r="M563" s="513" t="s">
        <v>8425</v>
      </c>
      <c r="N563" s="517">
        <v>43229.896613078701</v>
      </c>
      <c r="O563" s="513" t="s">
        <v>5277</v>
      </c>
      <c r="P563" s="645">
        <v>1015.1033869212988</v>
      </c>
      <c r="Q563" s="513" t="s">
        <v>7492</v>
      </c>
      <c r="R563" s="513" t="s">
        <v>309</v>
      </c>
      <c r="S563" s="513" t="s">
        <v>8426</v>
      </c>
      <c r="T563" s="513" t="s">
        <v>4300</v>
      </c>
      <c r="U563" t="s">
        <v>5329</v>
      </c>
      <c r="V563" t="str">
        <f>VLOOKUP(F563,'[3]Tổng - PL KS'!$B$9:$B$1291,1,FALSE)</f>
        <v>TCNU4609310</v>
      </c>
    </row>
    <row r="564" spans="1:22" ht="191.25" hidden="1">
      <c r="A564" s="513">
        <v>1233</v>
      </c>
      <c r="B564" s="513" t="s">
        <v>4247</v>
      </c>
      <c r="C564" s="513" t="s">
        <v>45</v>
      </c>
      <c r="D564" s="513" t="s">
        <v>309</v>
      </c>
      <c r="E564" s="513">
        <v>27.68</v>
      </c>
      <c r="F564" s="513" t="s">
        <v>1313</v>
      </c>
      <c r="G564" s="513" t="s">
        <v>12203</v>
      </c>
      <c r="H564" s="513" t="s">
        <v>8204</v>
      </c>
      <c r="I564" s="513" t="s">
        <v>8427</v>
      </c>
      <c r="J564" s="513" t="s">
        <v>8424</v>
      </c>
      <c r="K564" s="513" t="s">
        <v>8356</v>
      </c>
      <c r="L564" s="513" t="s">
        <v>1312</v>
      </c>
      <c r="M564" s="513" t="s">
        <v>8425</v>
      </c>
      <c r="N564" s="517">
        <v>43229.960638622688</v>
      </c>
      <c r="O564" s="513" t="s">
        <v>5277</v>
      </c>
      <c r="P564" s="645">
        <v>1015.0393613773122</v>
      </c>
      <c r="Q564" s="513" t="s">
        <v>7492</v>
      </c>
      <c r="R564" s="513" t="s">
        <v>309</v>
      </c>
      <c r="S564" s="513" t="s">
        <v>8426</v>
      </c>
      <c r="T564" s="513" t="s">
        <v>4300</v>
      </c>
      <c r="U564" t="s">
        <v>5329</v>
      </c>
      <c r="V564" t="str">
        <f>VLOOKUP(F564,'[3]Tổng - PL KS'!$B$9:$B$1291,1,FALSE)</f>
        <v>YMLU8796710</v>
      </c>
    </row>
    <row r="565" spans="1:22" ht="191.25" hidden="1">
      <c r="A565" s="513">
        <v>1234</v>
      </c>
      <c r="B565" s="513" t="s">
        <v>4247</v>
      </c>
      <c r="C565" s="513" t="s">
        <v>45</v>
      </c>
      <c r="D565" s="513" t="s">
        <v>309</v>
      </c>
      <c r="E565" s="513">
        <v>26.49</v>
      </c>
      <c r="F565" s="513" t="s">
        <v>1314</v>
      </c>
      <c r="G565" s="513" t="s">
        <v>12203</v>
      </c>
      <c r="H565" s="513" t="s">
        <v>8204</v>
      </c>
      <c r="I565" s="513" t="s">
        <v>8428</v>
      </c>
      <c r="J565" s="513" t="s">
        <v>8424</v>
      </c>
      <c r="K565" s="513" t="s">
        <v>8356</v>
      </c>
      <c r="L565" s="513" t="s">
        <v>1312</v>
      </c>
      <c r="M565" s="513" t="s">
        <v>8425</v>
      </c>
      <c r="N565" s="517">
        <v>43229.928581747685</v>
      </c>
      <c r="O565" s="513" t="s">
        <v>5277</v>
      </c>
      <c r="P565" s="645">
        <v>1015.0714182523152</v>
      </c>
      <c r="Q565" s="513" t="s">
        <v>7492</v>
      </c>
      <c r="R565" s="513" t="s">
        <v>309</v>
      </c>
      <c r="S565" s="513" t="s">
        <v>8426</v>
      </c>
      <c r="T565" s="513" t="s">
        <v>4300</v>
      </c>
      <c r="U565" t="s">
        <v>5329</v>
      </c>
      <c r="V565" t="str">
        <f>VLOOKUP(F565,'[3]Tổng - PL KS'!$B$9:$B$1291,1,FALSE)</f>
        <v>BMOU5990417</v>
      </c>
    </row>
    <row r="566" spans="1:22" ht="191.25" hidden="1">
      <c r="A566" s="513">
        <v>1235</v>
      </c>
      <c r="B566" s="513" t="s">
        <v>4247</v>
      </c>
      <c r="C566" s="513" t="s">
        <v>45</v>
      </c>
      <c r="D566" s="513" t="s">
        <v>309</v>
      </c>
      <c r="E566" s="513">
        <v>25.82</v>
      </c>
      <c r="F566" s="513" t="s">
        <v>1315</v>
      </c>
      <c r="G566" s="513" t="s">
        <v>12203</v>
      </c>
      <c r="H566" s="513" t="s">
        <v>8204</v>
      </c>
      <c r="I566" s="513" t="s">
        <v>8429</v>
      </c>
      <c r="J566" s="513" t="s">
        <v>8424</v>
      </c>
      <c r="K566" s="513" t="s">
        <v>8356</v>
      </c>
      <c r="L566" s="513" t="s">
        <v>1312</v>
      </c>
      <c r="M566" s="513" t="s">
        <v>8425</v>
      </c>
      <c r="N566" s="517">
        <v>43230.109279861113</v>
      </c>
      <c r="O566" s="513" t="s">
        <v>5277</v>
      </c>
      <c r="P566" s="645">
        <v>1014.8907201388865</v>
      </c>
      <c r="Q566" s="513" t="s">
        <v>7492</v>
      </c>
      <c r="R566" s="513" t="s">
        <v>309</v>
      </c>
      <c r="S566" s="513" t="s">
        <v>8426</v>
      </c>
      <c r="T566" s="513" t="s">
        <v>4300</v>
      </c>
      <c r="U566" t="s">
        <v>5329</v>
      </c>
      <c r="V566" t="str">
        <f>VLOOKUP(F566,'[3]Tổng - PL KS'!$B$9:$B$1291,1,FALSE)</f>
        <v>TEMU6072852</v>
      </c>
    </row>
    <row r="567" spans="1:22" ht="153" hidden="1">
      <c r="A567" s="513">
        <v>1236</v>
      </c>
      <c r="B567" s="513" t="s">
        <v>4247</v>
      </c>
      <c r="C567" s="513" t="s">
        <v>90</v>
      </c>
      <c r="D567" s="513" t="s">
        <v>6911</v>
      </c>
      <c r="E567" s="513">
        <v>25.84</v>
      </c>
      <c r="F567" s="513" t="s">
        <v>1316</v>
      </c>
      <c r="G567" s="513" t="s">
        <v>12203</v>
      </c>
      <c r="H567" s="513" t="s">
        <v>8204</v>
      </c>
      <c r="I567" s="513" t="s">
        <v>8430</v>
      </c>
      <c r="J567" s="513" t="s">
        <v>8431</v>
      </c>
      <c r="K567" s="513" t="s">
        <v>8356</v>
      </c>
      <c r="L567" s="513" t="s">
        <v>1317</v>
      </c>
      <c r="M567" s="513" t="s">
        <v>8425</v>
      </c>
      <c r="N567" s="517">
        <v>43230.082479976852</v>
      </c>
      <c r="O567" s="513" t="s">
        <v>5277</v>
      </c>
      <c r="P567" s="645">
        <v>1014.9175200231475</v>
      </c>
      <c r="Q567" s="513" t="s">
        <v>7492</v>
      </c>
      <c r="R567" s="513" t="s">
        <v>6911</v>
      </c>
      <c r="S567" s="513" t="s">
        <v>8415</v>
      </c>
      <c r="T567" s="513" t="s">
        <v>4300</v>
      </c>
      <c r="U567" t="s">
        <v>5329</v>
      </c>
      <c r="V567" t="str">
        <f>VLOOKUP(F567,'[3]Tổng - PL KS'!$B$9:$B$1291,1,FALSE)</f>
        <v>SEGU4583081</v>
      </c>
    </row>
    <row r="568" spans="1:22" ht="153" hidden="1">
      <c r="A568" s="513">
        <v>1237</v>
      </c>
      <c r="B568" s="513" t="s">
        <v>4247</v>
      </c>
      <c r="C568" s="513" t="s">
        <v>90</v>
      </c>
      <c r="D568" s="513" t="s">
        <v>6911</v>
      </c>
      <c r="E568" s="513">
        <v>25.94</v>
      </c>
      <c r="F568" s="513" t="s">
        <v>1318</v>
      </c>
      <c r="G568" s="513" t="s">
        <v>12203</v>
      </c>
      <c r="H568" s="513" t="s">
        <v>8204</v>
      </c>
      <c r="I568" s="513" t="s">
        <v>8432</v>
      </c>
      <c r="J568" s="513" t="s">
        <v>8431</v>
      </c>
      <c r="K568" s="513" t="s">
        <v>8356</v>
      </c>
      <c r="L568" s="513" t="s">
        <v>1317</v>
      </c>
      <c r="M568" s="513" t="s">
        <v>8425</v>
      </c>
      <c r="N568" s="517">
        <v>43230.078893368052</v>
      </c>
      <c r="O568" s="513" t="s">
        <v>5277</v>
      </c>
      <c r="P568" s="645">
        <v>1014.9211066319476</v>
      </c>
      <c r="Q568" s="513" t="s">
        <v>7492</v>
      </c>
      <c r="R568" s="513" t="s">
        <v>6911</v>
      </c>
      <c r="S568" s="513" t="s">
        <v>8415</v>
      </c>
      <c r="T568" s="513" t="s">
        <v>4300</v>
      </c>
      <c r="U568" t="s">
        <v>5329</v>
      </c>
      <c r="V568" t="str">
        <f>VLOOKUP(F568,'[3]Tổng - PL KS'!$B$9:$B$1291,1,FALSE)</f>
        <v>BEAU4292572</v>
      </c>
    </row>
    <row r="569" spans="1:22" ht="153" hidden="1">
      <c r="A569" s="513">
        <v>1238</v>
      </c>
      <c r="B569" s="513" t="s">
        <v>4247</v>
      </c>
      <c r="C569" s="513" t="s">
        <v>90</v>
      </c>
      <c r="D569" s="513" t="s">
        <v>6911</v>
      </c>
      <c r="E569" s="513">
        <v>25.94</v>
      </c>
      <c r="F569" s="513" t="s">
        <v>1319</v>
      </c>
      <c r="G569" s="513" t="s">
        <v>12203</v>
      </c>
      <c r="H569" s="513" t="s">
        <v>8204</v>
      </c>
      <c r="I569" s="513" t="s">
        <v>8433</v>
      </c>
      <c r="J569" s="513" t="s">
        <v>8431</v>
      </c>
      <c r="K569" s="513" t="s">
        <v>8356</v>
      </c>
      <c r="L569" s="513" t="s">
        <v>1317</v>
      </c>
      <c r="M569" s="513" t="s">
        <v>8425</v>
      </c>
      <c r="N569" s="517">
        <v>43230.076510069448</v>
      </c>
      <c r="O569" s="513" t="s">
        <v>5277</v>
      </c>
      <c r="P569" s="645">
        <v>1014.923489930552</v>
      </c>
      <c r="Q569" s="513" t="s">
        <v>7492</v>
      </c>
      <c r="R569" s="513" t="s">
        <v>6911</v>
      </c>
      <c r="S569" s="513" t="s">
        <v>8415</v>
      </c>
      <c r="T569" s="513" t="s">
        <v>4300</v>
      </c>
      <c r="U569" t="s">
        <v>5329</v>
      </c>
      <c r="V569" t="str">
        <f>VLOOKUP(F569,'[3]Tổng - PL KS'!$B$9:$B$1291,1,FALSE)</f>
        <v>YMLU8557491</v>
      </c>
    </row>
    <row r="570" spans="1:22" ht="216.75" hidden="1">
      <c r="A570" s="513">
        <v>1241</v>
      </c>
      <c r="B570" s="513" t="s">
        <v>4247</v>
      </c>
      <c r="C570" s="513" t="s">
        <v>90</v>
      </c>
      <c r="D570" s="513" t="s">
        <v>6911</v>
      </c>
      <c r="E570" s="513">
        <v>27.7</v>
      </c>
      <c r="F570" s="513" t="s">
        <v>1320</v>
      </c>
      <c r="G570" s="513" t="s">
        <v>12203</v>
      </c>
      <c r="H570" s="513" t="s">
        <v>8204</v>
      </c>
      <c r="I570" s="513" t="s">
        <v>8445</v>
      </c>
      <c r="J570" s="513" t="s">
        <v>8446</v>
      </c>
      <c r="K570" s="513" t="s">
        <v>8356</v>
      </c>
      <c r="L570" s="513" t="s">
        <v>1321</v>
      </c>
      <c r="M570" s="513" t="s">
        <v>8438</v>
      </c>
      <c r="N570" s="517">
        <v>43232.19316855324</v>
      </c>
      <c r="O570" s="513" t="s">
        <v>5277</v>
      </c>
      <c r="P570" s="645">
        <v>1012.80683144676</v>
      </c>
      <c r="Q570" s="513" t="s">
        <v>7492</v>
      </c>
      <c r="R570" s="513" t="s">
        <v>6911</v>
      </c>
      <c r="S570" s="513" t="s">
        <v>8415</v>
      </c>
      <c r="T570" s="513" t="s">
        <v>4300</v>
      </c>
      <c r="U570" t="s">
        <v>5329</v>
      </c>
      <c r="V570" t="str">
        <f>VLOOKUP(F570,'[3]Tổng - PL KS'!$B$9:$B$1291,1,FALSE)</f>
        <v>TGBU5549318</v>
      </c>
    </row>
    <row r="571" spans="1:22" ht="216.75" hidden="1">
      <c r="A571" s="513">
        <v>1246</v>
      </c>
      <c r="B571" s="513" t="s">
        <v>4247</v>
      </c>
      <c r="C571" s="513" t="s">
        <v>90</v>
      </c>
      <c r="D571" s="513" t="s">
        <v>6911</v>
      </c>
      <c r="E571" s="513">
        <v>25.83</v>
      </c>
      <c r="F571" s="513" t="s">
        <v>1322</v>
      </c>
      <c r="G571" s="513" t="s">
        <v>12203</v>
      </c>
      <c r="H571" s="513" t="s">
        <v>8204</v>
      </c>
      <c r="I571" s="513" t="s">
        <v>8457</v>
      </c>
      <c r="J571" s="513" t="s">
        <v>8446</v>
      </c>
      <c r="K571" s="513" t="s">
        <v>8356</v>
      </c>
      <c r="L571" s="513" t="s">
        <v>1321</v>
      </c>
      <c r="M571" s="513" t="s">
        <v>8438</v>
      </c>
      <c r="N571" s="517">
        <v>43232.298152430558</v>
      </c>
      <c r="O571" s="513" t="s">
        <v>5277</v>
      </c>
      <c r="P571" s="645">
        <v>1012.7018475694422</v>
      </c>
      <c r="Q571" s="513" t="s">
        <v>7492</v>
      </c>
      <c r="R571" s="513" t="s">
        <v>6911</v>
      </c>
      <c r="S571" s="513" t="s">
        <v>8415</v>
      </c>
      <c r="T571" s="513" t="s">
        <v>4300</v>
      </c>
      <c r="U571" t="s">
        <v>5329</v>
      </c>
      <c r="V571" t="str">
        <f>VLOOKUP(F571,'[3]Tổng - PL KS'!$B$9:$B$1291,1,FALSE)</f>
        <v>TCNU3755243</v>
      </c>
    </row>
    <row r="572" spans="1:22" ht="216.75" hidden="1">
      <c r="A572" s="513">
        <v>1249</v>
      </c>
      <c r="B572" s="513" t="s">
        <v>4247</v>
      </c>
      <c r="C572" s="513" t="s">
        <v>90</v>
      </c>
      <c r="D572" s="513" t="s">
        <v>6911</v>
      </c>
      <c r="E572" s="513">
        <v>25.7</v>
      </c>
      <c r="F572" s="513" t="s">
        <v>1323</v>
      </c>
      <c r="G572" s="513" t="s">
        <v>12203</v>
      </c>
      <c r="H572" s="513" t="s">
        <v>8204</v>
      </c>
      <c r="I572" s="513" t="s">
        <v>8462</v>
      </c>
      <c r="J572" s="513" t="s">
        <v>8446</v>
      </c>
      <c r="K572" s="513" t="s">
        <v>8356</v>
      </c>
      <c r="L572" s="513" t="s">
        <v>1321</v>
      </c>
      <c r="M572" s="513" t="s">
        <v>8438</v>
      </c>
      <c r="N572" s="517">
        <v>43232.192339965281</v>
      </c>
      <c r="O572" s="513" t="s">
        <v>5277</v>
      </c>
      <c r="P572" s="645">
        <v>1012.8076600347194</v>
      </c>
      <c r="Q572" s="513" t="s">
        <v>7492</v>
      </c>
      <c r="R572" s="513" t="s">
        <v>6911</v>
      </c>
      <c r="S572" s="513" t="s">
        <v>8415</v>
      </c>
      <c r="T572" s="513" t="s">
        <v>4300</v>
      </c>
      <c r="U572" t="s">
        <v>5329</v>
      </c>
      <c r="V572" t="str">
        <f>VLOOKUP(F572,'[3]Tổng - PL KS'!$B$9:$B$1291,1,FALSE)</f>
        <v>TCNU3477986</v>
      </c>
    </row>
    <row r="573" spans="1:22" ht="216.75" hidden="1">
      <c r="A573" s="513">
        <v>1253</v>
      </c>
      <c r="B573" s="513" t="s">
        <v>4247</v>
      </c>
      <c r="C573" s="513" t="s">
        <v>90</v>
      </c>
      <c r="D573" s="513" t="s">
        <v>6911</v>
      </c>
      <c r="E573" s="513">
        <v>27.29</v>
      </c>
      <c r="F573" s="513" t="s">
        <v>1324</v>
      </c>
      <c r="G573" s="513" t="s">
        <v>12203</v>
      </c>
      <c r="H573" s="513" t="s">
        <v>8204</v>
      </c>
      <c r="I573" s="513" t="s">
        <v>8471</v>
      </c>
      <c r="J573" s="513" t="s">
        <v>8446</v>
      </c>
      <c r="K573" s="513" t="s">
        <v>8356</v>
      </c>
      <c r="L573" s="513" t="s">
        <v>1321</v>
      </c>
      <c r="M573" s="513" t="s">
        <v>8438</v>
      </c>
      <c r="N573" s="517">
        <v>43232.188507407409</v>
      </c>
      <c r="O573" s="513" t="s">
        <v>5277</v>
      </c>
      <c r="P573" s="645">
        <v>1012.8114925925911</v>
      </c>
      <c r="Q573" s="513" t="s">
        <v>7492</v>
      </c>
      <c r="R573" s="513" t="s">
        <v>6911</v>
      </c>
      <c r="S573" s="513" t="s">
        <v>8415</v>
      </c>
      <c r="T573" s="513" t="s">
        <v>4300</v>
      </c>
      <c r="U573" t="s">
        <v>5329</v>
      </c>
      <c r="V573" t="str">
        <f>VLOOKUP(F573,'[3]Tổng - PL KS'!$B$9:$B$1291,1,FALSE)</f>
        <v>SEGU6182278</v>
      </c>
    </row>
    <row r="574" spans="1:22" ht="216.75" hidden="1">
      <c r="A574" s="513">
        <v>1254</v>
      </c>
      <c r="B574" s="513" t="s">
        <v>4247</v>
      </c>
      <c r="C574" s="513" t="s">
        <v>90</v>
      </c>
      <c r="D574" s="513" t="s">
        <v>6911</v>
      </c>
      <c r="E574" s="513">
        <v>27.9</v>
      </c>
      <c r="F574" s="513" t="s">
        <v>1325</v>
      </c>
      <c r="G574" s="513" t="s">
        <v>12203</v>
      </c>
      <c r="H574" s="513" t="s">
        <v>8204</v>
      </c>
      <c r="I574" s="513" t="s">
        <v>8472</v>
      </c>
      <c r="J574" s="513" t="s">
        <v>8446</v>
      </c>
      <c r="K574" s="513" t="s">
        <v>8356</v>
      </c>
      <c r="L574" s="513" t="s">
        <v>1321</v>
      </c>
      <c r="M574" s="513" t="s">
        <v>8438</v>
      </c>
      <c r="N574" s="517">
        <v>43232.183097337962</v>
      </c>
      <c r="O574" s="513" t="s">
        <v>5277</v>
      </c>
      <c r="P574" s="645">
        <v>1012.816902662038</v>
      </c>
      <c r="Q574" s="513" t="s">
        <v>7492</v>
      </c>
      <c r="R574" s="513" t="s">
        <v>6911</v>
      </c>
      <c r="S574" s="513" t="s">
        <v>8415</v>
      </c>
      <c r="T574" s="513" t="s">
        <v>4300</v>
      </c>
      <c r="U574" t="s">
        <v>5329</v>
      </c>
      <c r="V574" t="str">
        <f>VLOOKUP(F574,'[3]Tổng - PL KS'!$B$9:$B$1291,1,FALSE)</f>
        <v>BSIU9772384</v>
      </c>
    </row>
    <row r="575" spans="1:22" ht="102" hidden="1">
      <c r="A575" s="513">
        <v>1258</v>
      </c>
      <c r="B575" s="513" t="s">
        <v>4247</v>
      </c>
      <c r="C575" s="513" t="s">
        <v>90</v>
      </c>
      <c r="D575" s="513" t="s">
        <v>6911</v>
      </c>
      <c r="E575" s="513">
        <v>24.55</v>
      </c>
      <c r="F575" s="513" t="s">
        <v>1326</v>
      </c>
      <c r="G575" s="513" t="s">
        <v>12203</v>
      </c>
      <c r="H575" s="513" t="s">
        <v>8204</v>
      </c>
      <c r="I575" s="513" t="s">
        <v>3135</v>
      </c>
      <c r="J575" s="513" t="s">
        <v>8484</v>
      </c>
      <c r="K575" s="513" t="s">
        <v>8356</v>
      </c>
      <c r="L575" s="513" t="s">
        <v>1327</v>
      </c>
      <c r="M575" s="513" t="s">
        <v>8485</v>
      </c>
      <c r="N575" s="517">
        <v>43237.810101504627</v>
      </c>
      <c r="O575" s="513" t="s">
        <v>5277</v>
      </c>
      <c r="P575" s="645">
        <v>1007.1898984953732</v>
      </c>
      <c r="Q575" s="513" t="s">
        <v>7492</v>
      </c>
      <c r="R575" s="513" t="s">
        <v>6911</v>
      </c>
      <c r="S575" s="513" t="s">
        <v>8415</v>
      </c>
      <c r="T575" s="513" t="s">
        <v>4300</v>
      </c>
      <c r="U575" t="s">
        <v>5329</v>
      </c>
      <c r="V575" t="str">
        <f>VLOOKUP(F575,'[3]Tổng - PL KS'!$B$9:$B$1291,1,FALSE)</f>
        <v>TCNU3161679</v>
      </c>
    </row>
    <row r="576" spans="1:22" ht="102" hidden="1">
      <c r="A576" s="513">
        <v>1259</v>
      </c>
      <c r="B576" s="513" t="s">
        <v>4247</v>
      </c>
      <c r="C576" s="513" t="s">
        <v>90</v>
      </c>
      <c r="D576" s="513" t="s">
        <v>6911</v>
      </c>
      <c r="E576" s="513">
        <v>27.84</v>
      </c>
      <c r="F576" s="513" t="s">
        <v>1328</v>
      </c>
      <c r="G576" s="513" t="s">
        <v>12203</v>
      </c>
      <c r="H576" s="513" t="s">
        <v>8204</v>
      </c>
      <c r="I576" s="513" t="s">
        <v>8486</v>
      </c>
      <c r="J576" s="513" t="s">
        <v>8484</v>
      </c>
      <c r="K576" s="513" t="s">
        <v>8356</v>
      </c>
      <c r="L576" s="513" t="s">
        <v>1327</v>
      </c>
      <c r="M576" s="513" t="s">
        <v>8485</v>
      </c>
      <c r="N576" s="517">
        <v>43237.841225428238</v>
      </c>
      <c r="O576" s="513" t="s">
        <v>5277</v>
      </c>
      <c r="P576" s="645">
        <v>1007.1587745717625</v>
      </c>
      <c r="Q576" s="513" t="s">
        <v>7492</v>
      </c>
      <c r="R576" s="513" t="s">
        <v>6911</v>
      </c>
      <c r="S576" s="513" t="s">
        <v>8415</v>
      </c>
      <c r="T576" s="513" t="s">
        <v>4300</v>
      </c>
      <c r="U576" t="s">
        <v>5329</v>
      </c>
      <c r="V576" t="str">
        <f>VLOOKUP(F576,'[3]Tổng - PL KS'!$B$9:$B$1291,1,FALSE)</f>
        <v>DFSU6740034</v>
      </c>
    </row>
    <row r="577" spans="1:22" ht="191.25" hidden="1">
      <c r="A577" s="513">
        <v>1260</v>
      </c>
      <c r="B577" s="513" t="s">
        <v>4247</v>
      </c>
      <c r="C577" s="513" t="s">
        <v>45</v>
      </c>
      <c r="D577" s="513" t="s">
        <v>309</v>
      </c>
      <c r="E577" s="513">
        <v>25.84</v>
      </c>
      <c r="F577" s="513" t="s">
        <v>1329</v>
      </c>
      <c r="G577" s="513" t="s">
        <v>12203</v>
      </c>
      <c r="H577" s="513" t="s">
        <v>8204</v>
      </c>
      <c r="I577" s="513" t="s">
        <v>8487</v>
      </c>
      <c r="J577" s="513" t="s">
        <v>8488</v>
      </c>
      <c r="K577" s="513" t="s">
        <v>8226</v>
      </c>
      <c r="L577" s="513" t="s">
        <v>1330</v>
      </c>
      <c r="M577" s="513" t="s">
        <v>8485</v>
      </c>
      <c r="N577" s="517">
        <v>43237.959276504633</v>
      </c>
      <c r="O577" s="513" t="s">
        <v>5277</v>
      </c>
      <c r="P577" s="645">
        <v>1007.0407234953673</v>
      </c>
      <c r="Q577" s="513" t="s">
        <v>7492</v>
      </c>
      <c r="R577" s="513" t="s">
        <v>309</v>
      </c>
      <c r="S577" s="513" t="s">
        <v>8426</v>
      </c>
      <c r="T577" s="513" t="s">
        <v>4300</v>
      </c>
      <c r="U577" t="s">
        <v>5329</v>
      </c>
      <c r="V577" t="str">
        <f>VLOOKUP(F577,'[3]Tổng - PL KS'!$B$9:$B$1291,1,FALSE)</f>
        <v>SEGU5392449</v>
      </c>
    </row>
    <row r="578" spans="1:22" ht="140.25" hidden="1">
      <c r="A578" s="513">
        <v>1271</v>
      </c>
      <c r="B578" s="513" t="s">
        <v>4247</v>
      </c>
      <c r="C578" s="513" t="s">
        <v>1243</v>
      </c>
      <c r="D578" s="513" t="s">
        <v>6911</v>
      </c>
      <c r="E578" s="513">
        <v>27.87</v>
      </c>
      <c r="F578" s="513" t="s">
        <v>1331</v>
      </c>
      <c r="G578" s="513" t="s">
        <v>12203</v>
      </c>
      <c r="H578" s="513" t="s">
        <v>8204</v>
      </c>
      <c r="I578" s="513" t="s">
        <v>3400</v>
      </c>
      <c r="J578" s="513" t="s">
        <v>8511</v>
      </c>
      <c r="K578" s="513" t="s">
        <v>8512</v>
      </c>
      <c r="L578" s="513" t="s">
        <v>1332</v>
      </c>
      <c r="M578" s="513" t="s">
        <v>8513</v>
      </c>
      <c r="N578" s="517">
        <v>43244.060410034719</v>
      </c>
      <c r="O578" s="513" t="s">
        <v>1257</v>
      </c>
      <c r="P578" s="645">
        <v>1000.9395899652809</v>
      </c>
      <c r="Q578" s="513" t="s">
        <v>7492</v>
      </c>
      <c r="R578" s="513" t="s">
        <v>6911</v>
      </c>
      <c r="S578" s="513" t="s">
        <v>8415</v>
      </c>
      <c r="T578" s="513" t="s">
        <v>4300</v>
      </c>
      <c r="U578" t="s">
        <v>5329</v>
      </c>
      <c r="V578" t="str">
        <f>VLOOKUP(F578,'[3]Tổng - PL KS'!$B$9:$B$1291,1,FALSE)</f>
        <v>PCIU8599338</v>
      </c>
    </row>
    <row r="579" spans="1:22" ht="140.25" hidden="1">
      <c r="A579" s="513">
        <v>1272</v>
      </c>
      <c r="B579" s="513" t="s">
        <v>4247</v>
      </c>
      <c r="C579" s="513" t="s">
        <v>1243</v>
      </c>
      <c r="D579" s="513" t="s">
        <v>6911</v>
      </c>
      <c r="E579" s="513">
        <v>27.9</v>
      </c>
      <c r="F579" s="513" t="s">
        <v>1333</v>
      </c>
      <c r="G579" s="513" t="s">
        <v>12203</v>
      </c>
      <c r="H579" s="513" t="s">
        <v>8204</v>
      </c>
      <c r="I579" s="513" t="s">
        <v>8514</v>
      </c>
      <c r="J579" s="513" t="s">
        <v>8511</v>
      </c>
      <c r="K579" s="513" t="s">
        <v>8512</v>
      </c>
      <c r="L579" s="513" t="s">
        <v>1332</v>
      </c>
      <c r="M579" s="513" t="s">
        <v>8513</v>
      </c>
      <c r="N579" s="517">
        <v>43244.166344594909</v>
      </c>
      <c r="O579" s="513" t="s">
        <v>1257</v>
      </c>
      <c r="P579" s="645">
        <v>1000.8336554050911</v>
      </c>
      <c r="Q579" s="513" t="s">
        <v>7492</v>
      </c>
      <c r="R579" s="513" t="s">
        <v>6911</v>
      </c>
      <c r="S579" s="513" t="s">
        <v>8415</v>
      </c>
      <c r="T579" s="513" t="s">
        <v>4300</v>
      </c>
      <c r="U579" t="s">
        <v>5329</v>
      </c>
      <c r="V579" t="str">
        <f>VLOOKUP(F579,'[3]Tổng - PL KS'!$B$9:$B$1291,1,FALSE)</f>
        <v>PCIU8823263</v>
      </c>
    </row>
    <row r="580" spans="1:22" ht="153" hidden="1">
      <c r="A580" s="513">
        <v>1273</v>
      </c>
      <c r="B580" s="513" t="s">
        <v>4247</v>
      </c>
      <c r="C580" s="513" t="s">
        <v>45</v>
      </c>
      <c r="D580" s="513" t="s">
        <v>309</v>
      </c>
      <c r="E580" s="513">
        <v>25.84</v>
      </c>
      <c r="F580" s="513" t="s">
        <v>1334</v>
      </c>
      <c r="G580" s="513" t="s">
        <v>12203</v>
      </c>
      <c r="H580" s="513" t="s">
        <v>8204</v>
      </c>
      <c r="I580" s="513" t="s">
        <v>8515</v>
      </c>
      <c r="J580" s="513" t="s">
        <v>8516</v>
      </c>
      <c r="K580" s="513" t="s">
        <v>8517</v>
      </c>
      <c r="L580" s="513" t="s">
        <v>1335</v>
      </c>
      <c r="M580" s="513" t="s">
        <v>8518</v>
      </c>
      <c r="N580" s="517">
        <v>43247.562049571759</v>
      </c>
      <c r="O580" s="513" t="s">
        <v>5277</v>
      </c>
      <c r="P580" s="645">
        <v>997.43795042824058</v>
      </c>
      <c r="Q580" s="513" t="s">
        <v>7492</v>
      </c>
      <c r="R580" s="513" t="s">
        <v>309</v>
      </c>
      <c r="S580" s="513" t="s">
        <v>8415</v>
      </c>
      <c r="T580" s="513" t="s">
        <v>4300</v>
      </c>
      <c r="U580" t="s">
        <v>5329</v>
      </c>
      <c r="V580" t="str">
        <f>VLOOKUP(F580,'[3]Tổng - PL KS'!$B$9:$B$1291,1,FALSE)</f>
        <v>TEMU8937575</v>
      </c>
    </row>
    <row r="581" spans="1:22" ht="102" hidden="1">
      <c r="A581" s="513">
        <v>1274</v>
      </c>
      <c r="B581" s="513" t="s">
        <v>4247</v>
      </c>
      <c r="C581" s="513" t="s">
        <v>90</v>
      </c>
      <c r="D581" s="513" t="s">
        <v>6911</v>
      </c>
      <c r="E581" s="513">
        <v>27.94</v>
      </c>
      <c r="F581" s="513" t="s">
        <v>1336</v>
      </c>
      <c r="G581" s="513" t="s">
        <v>12203</v>
      </c>
      <c r="H581" s="513" t="s">
        <v>8204</v>
      </c>
      <c r="I581" s="513" t="s">
        <v>8519</v>
      </c>
      <c r="J581" s="513" t="s">
        <v>8404</v>
      </c>
      <c r="K581" s="513" t="s">
        <v>8356</v>
      </c>
      <c r="L581" s="513" t="s">
        <v>1337</v>
      </c>
      <c r="M581" s="513" t="s">
        <v>8518</v>
      </c>
      <c r="N581" s="517">
        <v>43247.635035219908</v>
      </c>
      <c r="O581" s="513" t="s">
        <v>5277</v>
      </c>
      <c r="P581" s="645">
        <v>997.36496478009212</v>
      </c>
      <c r="Q581" s="513" t="s">
        <v>7492</v>
      </c>
      <c r="R581" s="513" t="s">
        <v>6911</v>
      </c>
      <c r="S581" s="513" t="s">
        <v>8415</v>
      </c>
      <c r="T581" s="513" t="s">
        <v>4300</v>
      </c>
      <c r="U581" t="s">
        <v>5329</v>
      </c>
      <c r="V581" t="str">
        <f>VLOOKUP(F581,'[3]Tổng - PL KS'!$B$9:$B$1291,1,FALSE)</f>
        <v>YMLU8935380</v>
      </c>
    </row>
    <row r="582" spans="1:22" ht="102" hidden="1">
      <c r="A582" s="513">
        <v>1275</v>
      </c>
      <c r="B582" s="513" t="s">
        <v>4247</v>
      </c>
      <c r="C582" s="513" t="s">
        <v>90</v>
      </c>
      <c r="D582" s="513" t="s">
        <v>6911</v>
      </c>
      <c r="E582" s="513">
        <v>25.7</v>
      </c>
      <c r="F582" s="513" t="s">
        <v>1338</v>
      </c>
      <c r="G582" s="513" t="s">
        <v>12203</v>
      </c>
      <c r="H582" s="513" t="s">
        <v>8204</v>
      </c>
      <c r="I582" s="513" t="s">
        <v>8520</v>
      </c>
      <c r="J582" s="513" t="s">
        <v>8404</v>
      </c>
      <c r="K582" s="513" t="s">
        <v>8356</v>
      </c>
      <c r="L582" s="513" t="s">
        <v>1337</v>
      </c>
      <c r="M582" s="513" t="s">
        <v>8518</v>
      </c>
      <c r="N582" s="517">
        <v>43247.566084178237</v>
      </c>
      <c r="O582" s="513" t="s">
        <v>5277</v>
      </c>
      <c r="P582" s="645">
        <v>997.43391582176264</v>
      </c>
      <c r="Q582" s="513" t="s">
        <v>7492</v>
      </c>
      <c r="R582" s="513" t="s">
        <v>6911</v>
      </c>
      <c r="S582" s="513" t="s">
        <v>8415</v>
      </c>
      <c r="T582" s="513" t="s">
        <v>4300</v>
      </c>
      <c r="U582" t="s">
        <v>5329</v>
      </c>
      <c r="V582" t="str">
        <f>VLOOKUP(F582,'[3]Tổng - PL KS'!$B$9:$B$1291,1,FALSE)</f>
        <v>TGHU6749288</v>
      </c>
    </row>
    <row r="583" spans="1:22" ht="127.5" hidden="1">
      <c r="A583" s="513">
        <v>1276</v>
      </c>
      <c r="B583" s="513" t="s">
        <v>4247</v>
      </c>
      <c r="C583" s="513" t="s">
        <v>4297</v>
      </c>
      <c r="D583" s="513" t="s">
        <v>5368</v>
      </c>
      <c r="E583" s="513">
        <v>29.26</v>
      </c>
      <c r="F583" s="513" t="s">
        <v>4329</v>
      </c>
      <c r="G583" s="513" t="s">
        <v>12203</v>
      </c>
      <c r="H583" s="513" t="s">
        <v>8204</v>
      </c>
      <c r="I583" s="513" t="s">
        <v>8521</v>
      </c>
      <c r="J583" s="513" t="s">
        <v>8522</v>
      </c>
      <c r="K583" s="513" t="s">
        <v>4306</v>
      </c>
      <c r="L583" s="513" t="s">
        <v>4330</v>
      </c>
      <c r="M583" s="513" t="s">
        <v>8523</v>
      </c>
      <c r="N583" s="517">
        <v>43272.972522141201</v>
      </c>
      <c r="O583" s="513" t="s">
        <v>5272</v>
      </c>
      <c r="P583" s="645">
        <v>972.0274778587991</v>
      </c>
      <c r="Q583" s="513" t="s">
        <v>7492</v>
      </c>
      <c r="R583" s="513" t="s">
        <v>5368</v>
      </c>
      <c r="S583" s="513" t="s">
        <v>7111</v>
      </c>
      <c r="T583" s="513" t="s">
        <v>4300</v>
      </c>
      <c r="U583" t="s">
        <v>5329</v>
      </c>
      <c r="V583" t="e">
        <f>VLOOKUP(F583,'[3]Tổng - PL KS'!$B$9:$B$1291,1,FALSE)</f>
        <v>#N/A</v>
      </c>
    </row>
    <row r="584" spans="1:22" ht="191.25" hidden="1">
      <c r="A584" s="513">
        <v>1301</v>
      </c>
      <c r="B584" s="513" t="s">
        <v>4247</v>
      </c>
      <c r="C584" s="513" t="s">
        <v>1879</v>
      </c>
      <c r="D584" s="513" t="s">
        <v>6911</v>
      </c>
      <c r="E584" s="513">
        <v>25.76</v>
      </c>
      <c r="F584" s="513" t="s">
        <v>1340</v>
      </c>
      <c r="G584" s="513" t="s">
        <v>12203</v>
      </c>
      <c r="H584" s="513" t="s">
        <v>8204</v>
      </c>
      <c r="I584" s="513" t="s">
        <v>8581</v>
      </c>
      <c r="J584" s="513" t="s">
        <v>8582</v>
      </c>
      <c r="K584" s="513" t="s">
        <v>8583</v>
      </c>
      <c r="L584" s="513" t="s">
        <v>1341</v>
      </c>
      <c r="M584" s="513" t="s">
        <v>8584</v>
      </c>
      <c r="N584" s="517">
        <v>43274.816574074073</v>
      </c>
      <c r="O584" s="513" t="s">
        <v>5285</v>
      </c>
      <c r="P584" s="645">
        <v>970.18342592592671</v>
      </c>
      <c r="Q584" s="513" t="s">
        <v>7492</v>
      </c>
      <c r="R584" s="513" t="s">
        <v>6911</v>
      </c>
      <c r="S584" s="513" t="s">
        <v>8585</v>
      </c>
      <c r="T584" s="513" t="s">
        <v>4300</v>
      </c>
      <c r="U584" t="s">
        <v>5329</v>
      </c>
      <c r="V584" t="str">
        <f>VLOOKUP(F584,'[3]Tổng - PL KS'!$B$9:$B$1291,1,FALSE)</f>
        <v>IRSU4854000</v>
      </c>
    </row>
    <row r="585" spans="1:22" ht="127.5" hidden="1">
      <c r="A585" s="513">
        <v>1302</v>
      </c>
      <c r="B585" s="513" t="s">
        <v>4247</v>
      </c>
      <c r="C585" s="513" t="s">
        <v>45</v>
      </c>
      <c r="D585" s="513" t="s">
        <v>309</v>
      </c>
      <c r="E585" s="513">
        <v>29.94</v>
      </c>
      <c r="F585" s="513" t="s">
        <v>1342</v>
      </c>
      <c r="G585" s="513" t="s">
        <v>12203</v>
      </c>
      <c r="H585" s="513" t="s">
        <v>8204</v>
      </c>
      <c r="I585" s="513" t="s">
        <v>8586</v>
      </c>
      <c r="J585" s="513" t="s">
        <v>8522</v>
      </c>
      <c r="K585" s="513" t="s">
        <v>8587</v>
      </c>
      <c r="L585" s="513" t="s">
        <v>1343</v>
      </c>
      <c r="M585" s="513" t="s">
        <v>8584</v>
      </c>
      <c r="N585" s="517">
        <v>43274.792592592596</v>
      </c>
      <c r="O585" s="513" t="s">
        <v>308</v>
      </c>
      <c r="P585" s="645">
        <v>970.20740740740439</v>
      </c>
      <c r="Q585" s="513" t="s">
        <v>7492</v>
      </c>
      <c r="R585" s="513" t="s">
        <v>309</v>
      </c>
      <c r="S585" s="513" t="s">
        <v>8588</v>
      </c>
      <c r="T585" s="513" t="s">
        <v>4300</v>
      </c>
      <c r="U585" t="s">
        <v>5329</v>
      </c>
      <c r="V585" t="str">
        <f>VLOOKUP(F585,'[3]Tổng - PL KS'!$B$9:$B$1291,1,FALSE)</f>
        <v>BMOU6579400</v>
      </c>
    </row>
    <row r="586" spans="1:22" ht="191.25" hidden="1">
      <c r="A586" s="513">
        <v>1303</v>
      </c>
      <c r="B586" s="513" t="s">
        <v>4247</v>
      </c>
      <c r="C586" s="513" t="s">
        <v>1879</v>
      </c>
      <c r="D586" s="513" t="s">
        <v>6911</v>
      </c>
      <c r="E586" s="513">
        <v>26.32</v>
      </c>
      <c r="F586" s="513" t="s">
        <v>1344</v>
      </c>
      <c r="G586" s="513" t="s">
        <v>12203</v>
      </c>
      <c r="H586" s="513" t="s">
        <v>8204</v>
      </c>
      <c r="I586" s="513" t="s">
        <v>8589</v>
      </c>
      <c r="J586" s="513" t="s">
        <v>8582</v>
      </c>
      <c r="K586" s="513" t="s">
        <v>8583</v>
      </c>
      <c r="L586" s="513" t="s">
        <v>1341</v>
      </c>
      <c r="M586" s="513" t="s">
        <v>8584</v>
      </c>
      <c r="N586" s="517">
        <v>43274.834490740737</v>
      </c>
      <c r="O586" s="513" t="s">
        <v>5285</v>
      </c>
      <c r="P586" s="645">
        <v>970.16550925926276</v>
      </c>
      <c r="Q586" s="513" t="s">
        <v>7492</v>
      </c>
      <c r="R586" s="513" t="s">
        <v>6911</v>
      </c>
      <c r="S586" s="513" t="s">
        <v>8585</v>
      </c>
      <c r="T586" s="513" t="s">
        <v>4300</v>
      </c>
      <c r="U586" t="s">
        <v>5329</v>
      </c>
      <c r="V586" t="str">
        <f>VLOOKUP(F586,'[3]Tổng - PL KS'!$B$9:$B$1291,1,FALSE)</f>
        <v>HDXU4998654</v>
      </c>
    </row>
    <row r="587" spans="1:22" ht="191.25" hidden="1">
      <c r="A587" s="513">
        <v>1304</v>
      </c>
      <c r="B587" s="513" t="s">
        <v>4247</v>
      </c>
      <c r="C587" s="513" t="s">
        <v>1879</v>
      </c>
      <c r="D587" s="513" t="s">
        <v>6911</v>
      </c>
      <c r="E587" s="513">
        <v>26.18</v>
      </c>
      <c r="F587" s="513" t="s">
        <v>1345</v>
      </c>
      <c r="G587" s="513" t="s">
        <v>12203</v>
      </c>
      <c r="H587" s="513" t="s">
        <v>8204</v>
      </c>
      <c r="I587" s="513" t="s">
        <v>8590</v>
      </c>
      <c r="J587" s="513" t="s">
        <v>8582</v>
      </c>
      <c r="K587" s="513" t="s">
        <v>8583</v>
      </c>
      <c r="L587" s="513" t="s">
        <v>1341</v>
      </c>
      <c r="M587" s="513" t="s">
        <v>8584</v>
      </c>
      <c r="N587" s="517">
        <v>43274.822662037041</v>
      </c>
      <c r="O587" s="513" t="s">
        <v>5285</v>
      </c>
      <c r="P587" s="645">
        <v>970.17733796295943</v>
      </c>
      <c r="Q587" s="513" t="s">
        <v>7492</v>
      </c>
      <c r="R587" s="513" t="s">
        <v>6911</v>
      </c>
      <c r="S587" s="513" t="s">
        <v>8585</v>
      </c>
      <c r="T587" s="513" t="s">
        <v>4300</v>
      </c>
      <c r="U587" t="s">
        <v>5329</v>
      </c>
      <c r="V587" t="str">
        <f>VLOOKUP(F587,'[3]Tổng - PL KS'!$B$9:$B$1291,1,FALSE)</f>
        <v>IRSU4934738</v>
      </c>
    </row>
    <row r="588" spans="1:22" ht="191.25" hidden="1">
      <c r="A588" s="513">
        <v>1305</v>
      </c>
      <c r="B588" s="513" t="s">
        <v>4247</v>
      </c>
      <c r="C588" s="513" t="s">
        <v>1879</v>
      </c>
      <c r="D588" s="513" t="s">
        <v>6911</v>
      </c>
      <c r="E588" s="513">
        <v>23.72</v>
      </c>
      <c r="F588" s="513" t="s">
        <v>1346</v>
      </c>
      <c r="G588" s="513" t="s">
        <v>12203</v>
      </c>
      <c r="H588" s="513" t="s">
        <v>8204</v>
      </c>
      <c r="I588" s="513" t="s">
        <v>8591</v>
      </c>
      <c r="J588" s="513" t="s">
        <v>8582</v>
      </c>
      <c r="K588" s="513" t="s">
        <v>8583</v>
      </c>
      <c r="L588" s="513" t="s">
        <v>1341</v>
      </c>
      <c r="M588" s="513" t="s">
        <v>8584</v>
      </c>
      <c r="N588" s="517">
        <v>43274.821122685185</v>
      </c>
      <c r="O588" s="513" t="s">
        <v>5285</v>
      </c>
      <c r="P588" s="645">
        <v>970.1788773148146</v>
      </c>
      <c r="Q588" s="513" t="s">
        <v>7492</v>
      </c>
      <c r="R588" s="513" t="s">
        <v>6911</v>
      </c>
      <c r="S588" s="513" t="s">
        <v>8585</v>
      </c>
      <c r="T588" s="513" t="s">
        <v>4300</v>
      </c>
      <c r="U588" t="s">
        <v>5329</v>
      </c>
      <c r="V588" t="str">
        <f>VLOOKUP(F588,'[3]Tổng - PL KS'!$B$9:$B$1291,1,FALSE)</f>
        <v>XBIU5209242</v>
      </c>
    </row>
    <row r="589" spans="1:22" ht="191.25" hidden="1">
      <c r="A589" s="513">
        <v>1306</v>
      </c>
      <c r="B589" s="513" t="s">
        <v>4247</v>
      </c>
      <c r="C589" s="513" t="s">
        <v>1879</v>
      </c>
      <c r="D589" s="513" t="s">
        <v>6911</v>
      </c>
      <c r="E589" s="513">
        <v>25.48</v>
      </c>
      <c r="F589" s="513" t="s">
        <v>1347</v>
      </c>
      <c r="G589" s="513" t="s">
        <v>12203</v>
      </c>
      <c r="H589" s="513" t="s">
        <v>8204</v>
      </c>
      <c r="I589" s="513" t="s">
        <v>8592</v>
      </c>
      <c r="J589" s="513" t="s">
        <v>8582</v>
      </c>
      <c r="K589" s="513" t="s">
        <v>8583</v>
      </c>
      <c r="L589" s="513" t="s">
        <v>1341</v>
      </c>
      <c r="M589" s="513" t="s">
        <v>8584</v>
      </c>
      <c r="N589" s="517">
        <v>43274.854166666664</v>
      </c>
      <c r="O589" s="513" t="s">
        <v>5285</v>
      </c>
      <c r="P589" s="645">
        <v>970.14583333333576</v>
      </c>
      <c r="Q589" s="513" t="s">
        <v>7492</v>
      </c>
      <c r="R589" s="513" t="s">
        <v>6911</v>
      </c>
      <c r="S589" s="513" t="s">
        <v>8585</v>
      </c>
      <c r="T589" s="513" t="s">
        <v>4300</v>
      </c>
      <c r="U589" t="s">
        <v>5329</v>
      </c>
      <c r="V589" t="str">
        <f>VLOOKUP(F589,'[3]Tổng - PL KS'!$B$9:$B$1291,1,FALSE)</f>
        <v>BSIU9128730</v>
      </c>
    </row>
    <row r="590" spans="1:22" ht="153" hidden="1">
      <c r="A590" s="513">
        <v>1521</v>
      </c>
      <c r="B590" s="513" t="s">
        <v>4247</v>
      </c>
      <c r="C590" s="513" t="s">
        <v>90</v>
      </c>
      <c r="D590" s="513" t="s">
        <v>6911</v>
      </c>
      <c r="E590" s="513">
        <v>22.37</v>
      </c>
      <c r="F590" s="513" t="s">
        <v>1348</v>
      </c>
      <c r="G590" s="513" t="s">
        <v>12203</v>
      </c>
      <c r="H590" s="513" t="s">
        <v>8204</v>
      </c>
      <c r="I590" s="513" t="s">
        <v>9080</v>
      </c>
      <c r="J590" s="513" t="s">
        <v>9081</v>
      </c>
      <c r="K590" s="513" t="s">
        <v>9082</v>
      </c>
      <c r="L590" s="513" t="s">
        <v>9083</v>
      </c>
      <c r="M590" s="513" t="s">
        <v>9084</v>
      </c>
      <c r="N590" s="517">
        <v>43300.783587962964</v>
      </c>
      <c r="O590" s="513" t="s">
        <v>1257</v>
      </c>
      <c r="P590" s="645">
        <v>944.21641203703621</v>
      </c>
      <c r="Q590" s="513" t="s">
        <v>7492</v>
      </c>
      <c r="R590" s="513" t="s">
        <v>6911</v>
      </c>
      <c r="S590" s="513" t="s">
        <v>8585</v>
      </c>
      <c r="T590" s="513" t="s">
        <v>4300</v>
      </c>
      <c r="U590" t="s">
        <v>5329</v>
      </c>
      <c r="V590" t="str">
        <f>VLOOKUP(F590,'[3]Tổng - PL KS'!$B$9:$B$1291,1,FALSE)</f>
        <v>TCNU8854233</v>
      </c>
    </row>
    <row r="591" spans="1:22" ht="153" hidden="1">
      <c r="A591" s="513">
        <v>1522</v>
      </c>
      <c r="B591" s="513" t="s">
        <v>4247</v>
      </c>
      <c r="C591" s="513" t="s">
        <v>90</v>
      </c>
      <c r="D591" s="513" t="s">
        <v>6911</v>
      </c>
      <c r="E591" s="513">
        <v>19.21</v>
      </c>
      <c r="F591" s="513" t="s">
        <v>1349</v>
      </c>
      <c r="G591" s="513" t="s">
        <v>12203</v>
      </c>
      <c r="H591" s="513" t="s">
        <v>8204</v>
      </c>
      <c r="I591" s="513" t="s">
        <v>9085</v>
      </c>
      <c r="J591" s="513" t="s">
        <v>9081</v>
      </c>
      <c r="K591" s="513" t="s">
        <v>9082</v>
      </c>
      <c r="L591" s="513" t="s">
        <v>9083</v>
      </c>
      <c r="M591" s="513" t="s">
        <v>9084</v>
      </c>
      <c r="N591" s="517">
        <v>43300.828726851854</v>
      </c>
      <c r="O591" s="513" t="s">
        <v>1257</v>
      </c>
      <c r="P591" s="645">
        <v>944.1712731481457</v>
      </c>
      <c r="Q591" s="513" t="s">
        <v>7492</v>
      </c>
      <c r="R591" s="513" t="s">
        <v>6911</v>
      </c>
      <c r="S591" s="513" t="s">
        <v>8585</v>
      </c>
      <c r="T591" s="513" t="s">
        <v>4300</v>
      </c>
      <c r="U591" t="s">
        <v>5329</v>
      </c>
      <c r="V591" t="str">
        <f>VLOOKUP(F591,'[3]Tổng - PL KS'!$B$9:$B$1291,1,FALSE)</f>
        <v>PCIU8324351</v>
      </c>
    </row>
    <row r="592" spans="1:22" ht="153" hidden="1">
      <c r="A592" s="513">
        <v>1523</v>
      </c>
      <c r="B592" s="513" t="s">
        <v>4247</v>
      </c>
      <c r="C592" s="513" t="s">
        <v>90</v>
      </c>
      <c r="D592" s="513" t="s">
        <v>6911</v>
      </c>
      <c r="E592" s="513">
        <v>22.43</v>
      </c>
      <c r="F592" s="513" t="s">
        <v>1350</v>
      </c>
      <c r="G592" s="513" t="s">
        <v>12203</v>
      </c>
      <c r="H592" s="513" t="s">
        <v>8204</v>
      </c>
      <c r="I592" s="513" t="s">
        <v>9086</v>
      </c>
      <c r="J592" s="513" t="s">
        <v>9081</v>
      </c>
      <c r="K592" s="513" t="s">
        <v>9082</v>
      </c>
      <c r="L592" s="513" t="s">
        <v>9087</v>
      </c>
      <c r="M592" s="513" t="s">
        <v>9084</v>
      </c>
      <c r="N592" s="517">
        <v>43301.02721064815</v>
      </c>
      <c r="O592" s="513" t="s">
        <v>1257</v>
      </c>
      <c r="P592" s="645">
        <v>943.97278935185022</v>
      </c>
      <c r="Q592" s="513" t="s">
        <v>7492</v>
      </c>
      <c r="R592" s="513" t="s">
        <v>6911</v>
      </c>
      <c r="S592" s="513" t="s">
        <v>8585</v>
      </c>
      <c r="T592" s="513" t="s">
        <v>4300</v>
      </c>
      <c r="U592" t="s">
        <v>5329</v>
      </c>
      <c r="V592" t="str">
        <f>VLOOKUP(F592,'[3]Tổng - PL KS'!$B$9:$B$1291,1,FALSE)</f>
        <v>PCIU9268150</v>
      </c>
    </row>
    <row r="593" spans="1:22" ht="153" hidden="1">
      <c r="A593" s="513">
        <v>1524</v>
      </c>
      <c r="B593" s="513" t="s">
        <v>4247</v>
      </c>
      <c r="C593" s="513" t="s">
        <v>90</v>
      </c>
      <c r="D593" s="513" t="s">
        <v>6911</v>
      </c>
      <c r="E593" s="513">
        <v>20.29</v>
      </c>
      <c r="F593" s="513" t="s">
        <v>1351</v>
      </c>
      <c r="G593" s="513" t="s">
        <v>12203</v>
      </c>
      <c r="H593" s="513" t="s">
        <v>8204</v>
      </c>
      <c r="I593" s="513" t="s">
        <v>9088</v>
      </c>
      <c r="J593" s="513" t="s">
        <v>9081</v>
      </c>
      <c r="K593" s="513" t="s">
        <v>9082</v>
      </c>
      <c r="L593" s="513" t="s">
        <v>9083</v>
      </c>
      <c r="M593" s="513" t="s">
        <v>9084</v>
      </c>
      <c r="N593" s="517">
        <v>43301.034432870372</v>
      </c>
      <c r="O593" s="513" t="s">
        <v>1257</v>
      </c>
      <c r="P593" s="645">
        <v>943.96556712962774</v>
      </c>
      <c r="Q593" s="513" t="s">
        <v>7492</v>
      </c>
      <c r="R593" s="513" t="s">
        <v>6911</v>
      </c>
      <c r="S593" s="513" t="s">
        <v>8585</v>
      </c>
      <c r="T593" s="513" t="s">
        <v>4300</v>
      </c>
      <c r="U593" t="s">
        <v>5329</v>
      </c>
      <c r="V593" t="str">
        <f>VLOOKUP(F593,'[3]Tổng - PL KS'!$B$9:$B$1291,1,FALSE)</f>
        <v>PCIU8622320</v>
      </c>
    </row>
    <row r="594" spans="1:22" ht="102" hidden="1">
      <c r="A594" s="513">
        <v>1525</v>
      </c>
      <c r="B594" s="513" t="s">
        <v>4247</v>
      </c>
      <c r="C594" s="513" t="s">
        <v>1248</v>
      </c>
      <c r="D594" s="513" t="s">
        <v>6911</v>
      </c>
      <c r="E594" s="513">
        <v>27.83</v>
      </c>
      <c r="F594" s="513" t="s">
        <v>1352</v>
      </c>
      <c r="G594" s="513" t="s">
        <v>12203</v>
      </c>
      <c r="H594" s="513" t="s">
        <v>8204</v>
      </c>
      <c r="I594" s="513" t="s">
        <v>9089</v>
      </c>
      <c r="J594" s="513" t="s">
        <v>9090</v>
      </c>
      <c r="K594" s="513" t="s">
        <v>9091</v>
      </c>
      <c r="L594" s="513" t="s">
        <v>1353</v>
      </c>
      <c r="M594" s="513" t="s">
        <v>9092</v>
      </c>
      <c r="N594" s="517">
        <v>43283.996018518519</v>
      </c>
      <c r="O594" s="513" t="s">
        <v>546</v>
      </c>
      <c r="P594" s="645">
        <v>961.00398148148088</v>
      </c>
      <c r="Q594" s="513" t="s">
        <v>7492</v>
      </c>
      <c r="R594" s="513" t="s">
        <v>6911</v>
      </c>
      <c r="S594" s="513" t="s">
        <v>9093</v>
      </c>
      <c r="T594" s="513" t="s">
        <v>4300</v>
      </c>
      <c r="U594" t="s">
        <v>5329</v>
      </c>
      <c r="V594" t="str">
        <f>VLOOKUP(F594,'[3]Tổng - PL KS'!$B$9:$B$1291,1,FALSE)</f>
        <v>CAIU8736509</v>
      </c>
    </row>
    <row r="595" spans="1:22" ht="102" hidden="1">
      <c r="A595" s="513">
        <v>1528</v>
      </c>
      <c r="B595" s="513" t="s">
        <v>4247</v>
      </c>
      <c r="C595" s="513" t="s">
        <v>1248</v>
      </c>
      <c r="D595" s="513" t="s">
        <v>6911</v>
      </c>
      <c r="E595" s="513">
        <v>28.4</v>
      </c>
      <c r="F595" s="513" t="s">
        <v>1354</v>
      </c>
      <c r="G595" s="513" t="s">
        <v>12203</v>
      </c>
      <c r="H595" s="513" t="s">
        <v>8204</v>
      </c>
      <c r="I595" s="513" t="s">
        <v>9100</v>
      </c>
      <c r="J595" s="513" t="s">
        <v>9090</v>
      </c>
      <c r="K595" s="513" t="s">
        <v>9091</v>
      </c>
      <c r="L595" s="513" t="s">
        <v>1353</v>
      </c>
      <c r="M595" s="513" t="s">
        <v>9092</v>
      </c>
      <c r="N595" s="517">
        <v>43283.997407407405</v>
      </c>
      <c r="O595" s="513" t="s">
        <v>546</v>
      </c>
      <c r="P595" s="645">
        <v>961.00259259259474</v>
      </c>
      <c r="Q595" s="513" t="s">
        <v>7492</v>
      </c>
      <c r="R595" s="513" t="s">
        <v>6911</v>
      </c>
      <c r="S595" s="513" t="s">
        <v>9093</v>
      </c>
      <c r="T595" s="513" t="s">
        <v>4300</v>
      </c>
      <c r="U595" t="s">
        <v>5329</v>
      </c>
      <c r="V595" t="str">
        <f>VLOOKUP(F595,'[3]Tổng - PL KS'!$B$9:$B$1291,1,FALSE)</f>
        <v>MSCU9955532</v>
      </c>
    </row>
    <row r="596" spans="1:22" ht="102" hidden="1">
      <c r="A596" s="513">
        <v>1529</v>
      </c>
      <c r="B596" s="513" t="s">
        <v>4247</v>
      </c>
      <c r="C596" s="513" t="s">
        <v>1248</v>
      </c>
      <c r="D596" s="513" t="s">
        <v>6911</v>
      </c>
      <c r="E596" s="513">
        <v>27.86</v>
      </c>
      <c r="F596" s="513" t="s">
        <v>1355</v>
      </c>
      <c r="G596" s="513" t="s">
        <v>12203</v>
      </c>
      <c r="H596" s="513" t="s">
        <v>8204</v>
      </c>
      <c r="I596" s="513" t="s">
        <v>9101</v>
      </c>
      <c r="J596" s="513" t="s">
        <v>9090</v>
      </c>
      <c r="K596" s="513" t="s">
        <v>9091</v>
      </c>
      <c r="L596" s="513" t="s">
        <v>1353</v>
      </c>
      <c r="M596" s="513" t="s">
        <v>9092</v>
      </c>
      <c r="N596" s="517">
        <v>43283.917997685188</v>
      </c>
      <c r="O596" s="513" t="s">
        <v>546</v>
      </c>
      <c r="P596" s="645">
        <v>961.08200231481169</v>
      </c>
      <c r="Q596" s="513" t="s">
        <v>7492</v>
      </c>
      <c r="R596" s="513" t="s">
        <v>6911</v>
      </c>
      <c r="S596" s="513" t="s">
        <v>9093</v>
      </c>
      <c r="T596" s="513" t="s">
        <v>4300</v>
      </c>
      <c r="U596" t="s">
        <v>5329</v>
      </c>
      <c r="V596" t="str">
        <f>VLOOKUP(F596,'[3]Tổng - PL KS'!$B$9:$B$1291,1,FALSE)</f>
        <v>MSCU9989091</v>
      </c>
    </row>
    <row r="597" spans="1:22" ht="102" hidden="1">
      <c r="A597" s="513">
        <v>1532</v>
      </c>
      <c r="B597" s="513" t="s">
        <v>4247</v>
      </c>
      <c r="C597" s="513" t="s">
        <v>1248</v>
      </c>
      <c r="D597" s="513" t="s">
        <v>6911</v>
      </c>
      <c r="E597" s="513">
        <v>29.69</v>
      </c>
      <c r="F597" s="513" t="s">
        <v>1356</v>
      </c>
      <c r="G597" s="513" t="s">
        <v>12203</v>
      </c>
      <c r="H597" s="513" t="s">
        <v>8204</v>
      </c>
      <c r="I597" s="513" t="s">
        <v>9107</v>
      </c>
      <c r="J597" s="513" t="s">
        <v>9090</v>
      </c>
      <c r="K597" s="513" t="s">
        <v>9091</v>
      </c>
      <c r="L597" s="513" t="s">
        <v>1353</v>
      </c>
      <c r="M597" s="513" t="s">
        <v>9092</v>
      </c>
      <c r="N597" s="517">
        <v>43283.948310185187</v>
      </c>
      <c r="O597" s="513" t="s">
        <v>546</v>
      </c>
      <c r="P597" s="645">
        <v>961.05168981481256</v>
      </c>
      <c r="Q597" s="513" t="s">
        <v>7492</v>
      </c>
      <c r="R597" s="513" t="s">
        <v>6911</v>
      </c>
      <c r="S597" s="513" t="s">
        <v>9093</v>
      </c>
      <c r="T597" s="513" t="s">
        <v>4300</v>
      </c>
      <c r="U597" t="s">
        <v>5329</v>
      </c>
      <c r="V597" t="str">
        <f>VLOOKUP(F597,'[3]Tổng - PL KS'!$B$9:$B$1291,1,FALSE)</f>
        <v>TGHU9248269</v>
      </c>
    </row>
    <row r="598" spans="1:22" ht="102" hidden="1">
      <c r="A598" s="513">
        <v>1534</v>
      </c>
      <c r="B598" s="513" t="s">
        <v>4247</v>
      </c>
      <c r="C598" s="513" t="s">
        <v>1248</v>
      </c>
      <c r="D598" s="513" t="s">
        <v>6911</v>
      </c>
      <c r="E598" s="513">
        <v>28.5</v>
      </c>
      <c r="F598" s="513" t="s">
        <v>1357</v>
      </c>
      <c r="G598" s="513" t="s">
        <v>12203</v>
      </c>
      <c r="H598" s="513" t="s">
        <v>8204</v>
      </c>
      <c r="I598" s="513" t="s">
        <v>9110</v>
      </c>
      <c r="J598" s="513" t="s">
        <v>9090</v>
      </c>
      <c r="K598" s="513" t="s">
        <v>9091</v>
      </c>
      <c r="L598" s="513" t="s">
        <v>1353</v>
      </c>
      <c r="M598" s="513" t="s">
        <v>9092</v>
      </c>
      <c r="N598" s="517">
        <v>43283.947384259256</v>
      </c>
      <c r="O598" s="513" t="s">
        <v>546</v>
      </c>
      <c r="P598" s="645">
        <v>961.05261574074393</v>
      </c>
      <c r="Q598" s="513" t="s">
        <v>7492</v>
      </c>
      <c r="R598" s="513" t="s">
        <v>6911</v>
      </c>
      <c r="S598" s="513" t="s">
        <v>9093</v>
      </c>
      <c r="T598" s="513" t="s">
        <v>4300</v>
      </c>
      <c r="U598" t="s">
        <v>5329</v>
      </c>
      <c r="V598" t="str">
        <f>VLOOKUP(F598,'[3]Tổng - PL KS'!$B$9:$B$1291,1,FALSE)</f>
        <v>MEDU8301220</v>
      </c>
    </row>
    <row r="599" spans="1:22" ht="102" hidden="1">
      <c r="A599" s="513">
        <v>1535</v>
      </c>
      <c r="B599" s="513" t="s">
        <v>4247</v>
      </c>
      <c r="C599" s="513" t="s">
        <v>1248</v>
      </c>
      <c r="D599" s="513" t="s">
        <v>6911</v>
      </c>
      <c r="E599" s="513">
        <v>27.68</v>
      </c>
      <c r="F599" s="513" t="s">
        <v>1358</v>
      </c>
      <c r="G599" s="513" t="s">
        <v>12203</v>
      </c>
      <c r="H599" s="513" t="s">
        <v>8204</v>
      </c>
      <c r="I599" s="513" t="s">
        <v>9111</v>
      </c>
      <c r="J599" s="513" t="s">
        <v>9090</v>
      </c>
      <c r="K599" s="513" t="s">
        <v>9091</v>
      </c>
      <c r="L599" s="513" t="s">
        <v>1353</v>
      </c>
      <c r="M599" s="513" t="s">
        <v>9092</v>
      </c>
      <c r="N599" s="517">
        <v>43283.928981481484</v>
      </c>
      <c r="O599" s="513" t="s">
        <v>546</v>
      </c>
      <c r="P599" s="645">
        <v>961.07101851851621</v>
      </c>
      <c r="Q599" s="513" t="s">
        <v>7492</v>
      </c>
      <c r="R599" s="513" t="s">
        <v>6911</v>
      </c>
      <c r="S599" s="513" t="s">
        <v>9093</v>
      </c>
      <c r="T599" s="513" t="s">
        <v>4300</v>
      </c>
      <c r="U599" t="s">
        <v>5329</v>
      </c>
      <c r="V599" t="str">
        <f>VLOOKUP(F599,'[3]Tổng - PL KS'!$B$9:$B$1291,1,FALSE)</f>
        <v>MSCU7638734</v>
      </c>
    </row>
    <row r="600" spans="1:22" ht="140.25" hidden="1">
      <c r="A600" s="513">
        <v>1536</v>
      </c>
      <c r="B600" s="513" t="s">
        <v>4247</v>
      </c>
      <c r="C600" s="513" t="s">
        <v>1248</v>
      </c>
      <c r="D600" s="513" t="s">
        <v>6911</v>
      </c>
      <c r="E600" s="513">
        <v>26.75</v>
      </c>
      <c r="F600" s="513" t="s">
        <v>1359</v>
      </c>
      <c r="G600" s="513" t="s">
        <v>12203</v>
      </c>
      <c r="H600" s="513" t="s">
        <v>8204</v>
      </c>
      <c r="I600" s="513" t="s">
        <v>9112</v>
      </c>
      <c r="J600" s="513" t="s">
        <v>9113</v>
      </c>
      <c r="K600" s="513" t="s">
        <v>9114</v>
      </c>
      <c r="L600" s="513" t="s">
        <v>1360</v>
      </c>
      <c r="M600" s="513" t="s">
        <v>9092</v>
      </c>
      <c r="N600" s="517">
        <v>43283.991793981484</v>
      </c>
      <c r="O600" s="513" t="s">
        <v>546</v>
      </c>
      <c r="P600" s="645">
        <v>961.00820601851592</v>
      </c>
      <c r="Q600" s="513" t="s">
        <v>7492</v>
      </c>
      <c r="R600" s="513" t="s">
        <v>6911</v>
      </c>
      <c r="S600" s="513" t="s">
        <v>9093</v>
      </c>
      <c r="T600" s="513" t="s">
        <v>4300</v>
      </c>
      <c r="U600" t="s">
        <v>5329</v>
      </c>
      <c r="V600" t="str">
        <f>VLOOKUP(F600,'[3]Tổng - PL KS'!$B$9:$B$1291,1,FALSE)</f>
        <v>XINU8168732</v>
      </c>
    </row>
    <row r="601" spans="1:22" ht="102" hidden="1">
      <c r="A601" s="513">
        <v>1537</v>
      </c>
      <c r="B601" s="513" t="s">
        <v>4247</v>
      </c>
      <c r="C601" s="513" t="s">
        <v>1248</v>
      </c>
      <c r="D601" s="513" t="s">
        <v>6911</v>
      </c>
      <c r="E601" s="513">
        <v>27.29</v>
      </c>
      <c r="F601" s="513" t="s">
        <v>1361</v>
      </c>
      <c r="G601" s="513" t="s">
        <v>12203</v>
      </c>
      <c r="H601" s="513" t="s">
        <v>8204</v>
      </c>
      <c r="I601" s="513" t="s">
        <v>9115</v>
      </c>
      <c r="J601" s="513" t="s">
        <v>9090</v>
      </c>
      <c r="K601" s="513" t="s">
        <v>9091</v>
      </c>
      <c r="L601" s="513" t="s">
        <v>1353</v>
      </c>
      <c r="M601" s="513" t="s">
        <v>9092</v>
      </c>
      <c r="N601" s="517">
        <v>43283.93818287037</v>
      </c>
      <c r="O601" s="513" t="s">
        <v>546</v>
      </c>
      <c r="P601" s="645">
        <v>961.06181712963007</v>
      </c>
      <c r="Q601" s="513" t="s">
        <v>7492</v>
      </c>
      <c r="R601" s="513" t="s">
        <v>6911</v>
      </c>
      <c r="S601" s="513" t="s">
        <v>9093</v>
      </c>
      <c r="T601" s="513" t="s">
        <v>4300</v>
      </c>
      <c r="U601" t="s">
        <v>5329</v>
      </c>
      <c r="V601" t="str">
        <f>VLOOKUP(F601,'[3]Tổng - PL KS'!$B$9:$B$1291,1,FALSE)</f>
        <v>GLDU7676195</v>
      </c>
    </row>
    <row r="602" spans="1:22" ht="102" hidden="1">
      <c r="A602" s="513">
        <v>1538</v>
      </c>
      <c r="B602" s="513" t="s">
        <v>4247</v>
      </c>
      <c r="C602" s="513" t="s">
        <v>1248</v>
      </c>
      <c r="D602" s="513" t="s">
        <v>6911</v>
      </c>
      <c r="E602" s="513">
        <v>28.39</v>
      </c>
      <c r="F602" s="513" t="s">
        <v>1362</v>
      </c>
      <c r="G602" s="513" t="s">
        <v>12203</v>
      </c>
      <c r="H602" s="513" t="s">
        <v>8204</v>
      </c>
      <c r="I602" s="513" t="s">
        <v>9116</v>
      </c>
      <c r="J602" s="513" t="s">
        <v>9090</v>
      </c>
      <c r="K602" s="513" t="s">
        <v>9091</v>
      </c>
      <c r="L602" s="513" t="s">
        <v>1353</v>
      </c>
      <c r="M602" s="513" t="s">
        <v>9092</v>
      </c>
      <c r="N602" s="517">
        <v>43283.940069444441</v>
      </c>
      <c r="O602" s="513" t="s">
        <v>546</v>
      </c>
      <c r="P602" s="645">
        <v>961.05993055555882</v>
      </c>
      <c r="Q602" s="513" t="s">
        <v>7492</v>
      </c>
      <c r="R602" s="513" t="s">
        <v>6911</v>
      </c>
      <c r="S602" s="513" t="s">
        <v>9093</v>
      </c>
      <c r="T602" s="513" t="s">
        <v>4300</v>
      </c>
      <c r="U602" t="s">
        <v>5329</v>
      </c>
      <c r="V602" t="str">
        <f>VLOOKUP(F602,'[3]Tổng - PL KS'!$B$9:$B$1291,1,FALSE)</f>
        <v>INKU6661191</v>
      </c>
    </row>
    <row r="603" spans="1:22" ht="102" hidden="1">
      <c r="A603" s="513">
        <v>1540</v>
      </c>
      <c r="B603" s="513" t="s">
        <v>4247</v>
      </c>
      <c r="C603" s="513" t="s">
        <v>1248</v>
      </c>
      <c r="D603" s="513" t="s">
        <v>6911</v>
      </c>
      <c r="E603" s="513">
        <v>29.54</v>
      </c>
      <c r="F603" s="513" t="s">
        <v>1363</v>
      </c>
      <c r="G603" s="513" t="s">
        <v>12203</v>
      </c>
      <c r="H603" s="513" t="s">
        <v>8204</v>
      </c>
      <c r="I603" s="513" t="s">
        <v>9121</v>
      </c>
      <c r="J603" s="513" t="s">
        <v>9090</v>
      </c>
      <c r="K603" s="513" t="s">
        <v>9091</v>
      </c>
      <c r="L603" s="513" t="s">
        <v>1353</v>
      </c>
      <c r="M603" s="513" t="s">
        <v>9092</v>
      </c>
      <c r="N603" s="517">
        <v>43283.922129629631</v>
      </c>
      <c r="O603" s="513" t="s">
        <v>546</v>
      </c>
      <c r="P603" s="645">
        <v>961.07787037036906</v>
      </c>
      <c r="Q603" s="513" t="s">
        <v>7492</v>
      </c>
      <c r="R603" s="513" t="s">
        <v>6911</v>
      </c>
      <c r="S603" s="513" t="s">
        <v>9093</v>
      </c>
      <c r="T603" s="513" t="s">
        <v>4300</v>
      </c>
      <c r="U603" t="s">
        <v>5329</v>
      </c>
      <c r="V603" t="str">
        <f>VLOOKUP(F603,'[3]Tổng - PL KS'!$B$9:$B$1291,1,FALSE)</f>
        <v>MSCU7735441</v>
      </c>
    </row>
    <row r="604" spans="1:22" ht="102" hidden="1">
      <c r="A604" s="513">
        <v>1542</v>
      </c>
      <c r="B604" s="513" t="s">
        <v>4247</v>
      </c>
      <c r="C604" s="513" t="s">
        <v>1248</v>
      </c>
      <c r="D604" s="513" t="s">
        <v>6911</v>
      </c>
      <c r="E604" s="513">
        <v>26.97</v>
      </c>
      <c r="F604" s="513" t="s">
        <v>1364</v>
      </c>
      <c r="G604" s="513" t="s">
        <v>12203</v>
      </c>
      <c r="H604" s="513" t="s">
        <v>8204</v>
      </c>
      <c r="I604" s="513" t="s">
        <v>9124</v>
      </c>
      <c r="J604" s="513" t="s">
        <v>9090</v>
      </c>
      <c r="K604" s="513" t="s">
        <v>9091</v>
      </c>
      <c r="L604" s="513" t="s">
        <v>1353</v>
      </c>
      <c r="M604" s="513" t="s">
        <v>9092</v>
      </c>
      <c r="N604" s="517">
        <v>43284.033468402777</v>
      </c>
      <c r="O604" s="513" t="s">
        <v>546</v>
      </c>
      <c r="P604" s="645">
        <v>960.96653159722337</v>
      </c>
      <c r="Q604" s="513" t="s">
        <v>7492</v>
      </c>
      <c r="R604" s="513" t="s">
        <v>6911</v>
      </c>
      <c r="S604" s="513" t="s">
        <v>9093</v>
      </c>
      <c r="T604" s="513" t="s">
        <v>4300</v>
      </c>
      <c r="U604" t="s">
        <v>5329</v>
      </c>
      <c r="V604" t="str">
        <f>VLOOKUP(F604,'[3]Tổng - PL KS'!$B$9:$B$1291,1,FALSE)</f>
        <v>CRSU9154770</v>
      </c>
    </row>
    <row r="605" spans="1:22" ht="140.25" hidden="1">
      <c r="A605" s="513">
        <v>1544</v>
      </c>
      <c r="B605" s="513" t="s">
        <v>4247</v>
      </c>
      <c r="C605" s="513" t="s">
        <v>1248</v>
      </c>
      <c r="D605" s="513" t="s">
        <v>6911</v>
      </c>
      <c r="E605" s="513">
        <v>26.58</v>
      </c>
      <c r="F605" s="513" t="s">
        <v>1365</v>
      </c>
      <c r="G605" s="513" t="s">
        <v>12203</v>
      </c>
      <c r="H605" s="513" t="s">
        <v>8204</v>
      </c>
      <c r="I605" s="513" t="s">
        <v>9127</v>
      </c>
      <c r="J605" s="513" t="s">
        <v>9113</v>
      </c>
      <c r="K605" s="513" t="s">
        <v>9114</v>
      </c>
      <c r="L605" s="513" t="s">
        <v>1360</v>
      </c>
      <c r="M605" s="513" t="s">
        <v>9092</v>
      </c>
      <c r="N605" s="517">
        <v>43284.024791666663</v>
      </c>
      <c r="O605" s="513" t="s">
        <v>546</v>
      </c>
      <c r="P605" s="645">
        <v>960.97520833333692</v>
      </c>
      <c r="Q605" s="513" t="s">
        <v>7492</v>
      </c>
      <c r="R605" s="513" t="s">
        <v>6911</v>
      </c>
      <c r="S605" s="513" t="s">
        <v>9093</v>
      </c>
      <c r="T605" s="513" t="s">
        <v>4300</v>
      </c>
      <c r="U605" t="s">
        <v>5329</v>
      </c>
      <c r="V605" t="str">
        <f>VLOOKUP(F605,'[3]Tổng - PL KS'!$B$9:$B$1291,1,FALSE)</f>
        <v>MSCU7145506</v>
      </c>
    </row>
    <row r="606" spans="1:22" ht="102" hidden="1">
      <c r="A606" s="513">
        <v>1545</v>
      </c>
      <c r="B606" s="513" t="s">
        <v>4247</v>
      </c>
      <c r="C606" s="513" t="s">
        <v>1248</v>
      </c>
      <c r="D606" s="513" t="s">
        <v>6911</v>
      </c>
      <c r="E606" s="513">
        <v>27.8</v>
      </c>
      <c r="F606" s="513" t="s">
        <v>1366</v>
      </c>
      <c r="G606" s="513" t="s">
        <v>12203</v>
      </c>
      <c r="H606" s="513" t="s">
        <v>8204</v>
      </c>
      <c r="I606" s="513" t="s">
        <v>9128</v>
      </c>
      <c r="J606" s="513" t="s">
        <v>9090</v>
      </c>
      <c r="K606" s="513" t="s">
        <v>9091</v>
      </c>
      <c r="L606" s="513" t="s">
        <v>1353</v>
      </c>
      <c r="M606" s="513" t="s">
        <v>9092</v>
      </c>
      <c r="N606" s="517">
        <v>43284.057326388887</v>
      </c>
      <c r="O606" s="513" t="s">
        <v>546</v>
      </c>
      <c r="P606" s="645">
        <v>960.9426736111127</v>
      </c>
      <c r="Q606" s="513" t="s">
        <v>7492</v>
      </c>
      <c r="R606" s="513" t="s">
        <v>6911</v>
      </c>
      <c r="S606" s="513" t="s">
        <v>9093</v>
      </c>
      <c r="T606" s="513" t="s">
        <v>4300</v>
      </c>
      <c r="U606" t="s">
        <v>5329</v>
      </c>
      <c r="V606" t="str">
        <f>VLOOKUP(F606,'[3]Tổng - PL KS'!$B$9:$B$1291,1,FALSE)</f>
        <v>MSCU9710186</v>
      </c>
    </row>
    <row r="607" spans="1:22" ht="140.25" hidden="1">
      <c r="A607" s="513">
        <v>1547</v>
      </c>
      <c r="B607" s="513" t="s">
        <v>4247</v>
      </c>
      <c r="C607" s="513" t="s">
        <v>1248</v>
      </c>
      <c r="D607" s="513" t="s">
        <v>6911</v>
      </c>
      <c r="E607" s="513">
        <v>26.52</v>
      </c>
      <c r="F607" s="513" t="s">
        <v>1367</v>
      </c>
      <c r="G607" s="513" t="s">
        <v>12203</v>
      </c>
      <c r="H607" s="513" t="s">
        <v>8204</v>
      </c>
      <c r="I607" s="513" t="s">
        <v>9132</v>
      </c>
      <c r="J607" s="513" t="s">
        <v>9113</v>
      </c>
      <c r="K607" s="513" t="s">
        <v>9114</v>
      </c>
      <c r="L607" s="513" t="s">
        <v>1360</v>
      </c>
      <c r="M607" s="513" t="s">
        <v>9092</v>
      </c>
      <c r="N607" s="517">
        <v>43284.022083333337</v>
      </c>
      <c r="O607" s="513" t="s">
        <v>546</v>
      </c>
      <c r="P607" s="645">
        <v>960.97791666666308</v>
      </c>
      <c r="Q607" s="513" t="s">
        <v>7492</v>
      </c>
      <c r="R607" s="513" t="s">
        <v>6911</v>
      </c>
      <c r="S607" s="513" t="s">
        <v>9093</v>
      </c>
      <c r="T607" s="513" t="s">
        <v>4300</v>
      </c>
      <c r="U607" t="s">
        <v>5329</v>
      </c>
      <c r="V607" t="str">
        <f>VLOOKUP(F607,'[3]Tổng - PL KS'!$B$9:$B$1291,1,FALSE)</f>
        <v>TCNU9723731</v>
      </c>
    </row>
    <row r="608" spans="1:22" ht="102" hidden="1">
      <c r="A608" s="513">
        <v>1549</v>
      </c>
      <c r="B608" s="513" t="s">
        <v>4247</v>
      </c>
      <c r="C608" s="513" t="s">
        <v>1248</v>
      </c>
      <c r="D608" s="513" t="s">
        <v>6911</v>
      </c>
      <c r="E608" s="513">
        <v>27.54</v>
      </c>
      <c r="F608" s="513" t="s">
        <v>1368</v>
      </c>
      <c r="G608" s="513" t="s">
        <v>12203</v>
      </c>
      <c r="H608" s="513" t="s">
        <v>8204</v>
      </c>
      <c r="I608" s="513" t="s">
        <v>9135</v>
      </c>
      <c r="J608" s="513" t="s">
        <v>9090</v>
      </c>
      <c r="K608" s="513" t="s">
        <v>9091</v>
      </c>
      <c r="L608" s="513" t="s">
        <v>1353</v>
      </c>
      <c r="M608" s="513" t="s">
        <v>9092</v>
      </c>
      <c r="N608" s="517">
        <v>43284.009097222224</v>
      </c>
      <c r="O608" s="513" t="s">
        <v>546</v>
      </c>
      <c r="P608" s="645">
        <v>960.99090277777577</v>
      </c>
      <c r="Q608" s="513" t="s">
        <v>7492</v>
      </c>
      <c r="R608" s="513" t="s">
        <v>6911</v>
      </c>
      <c r="S608" s="513" t="s">
        <v>9093</v>
      </c>
      <c r="T608" s="513" t="s">
        <v>4300</v>
      </c>
      <c r="U608" t="s">
        <v>5329</v>
      </c>
      <c r="V608" t="str">
        <f>VLOOKUP(F608,'[3]Tổng - PL KS'!$B$9:$B$1291,1,FALSE)</f>
        <v>MSCU7578722</v>
      </c>
    </row>
    <row r="609" spans="1:22" ht="165.75" hidden="1">
      <c r="A609" s="513">
        <v>1649</v>
      </c>
      <c r="B609" s="513" t="s">
        <v>4247</v>
      </c>
      <c r="C609" s="513" t="s">
        <v>9349</v>
      </c>
      <c r="D609" s="513" t="s">
        <v>309</v>
      </c>
      <c r="E609" s="513">
        <v>26.96</v>
      </c>
      <c r="F609" s="513" t="s">
        <v>1369</v>
      </c>
      <c r="G609" s="513" t="s">
        <v>12203</v>
      </c>
      <c r="H609" s="513" t="s">
        <v>8204</v>
      </c>
      <c r="I609" s="513" t="s">
        <v>9350</v>
      </c>
      <c r="J609" s="513" t="s">
        <v>9351</v>
      </c>
      <c r="K609" s="513" t="s">
        <v>9352</v>
      </c>
      <c r="L609" s="513" t="s">
        <v>1370</v>
      </c>
      <c r="M609" s="513" t="s">
        <v>9303</v>
      </c>
      <c r="N609" s="517">
        <v>43320.508518020833</v>
      </c>
      <c r="O609" s="513" t="s">
        <v>546</v>
      </c>
      <c r="P609" s="645">
        <v>924.49148197916656</v>
      </c>
      <c r="Q609" s="513" t="s">
        <v>7492</v>
      </c>
      <c r="R609" s="513" t="s">
        <v>309</v>
      </c>
      <c r="S609" s="513" t="s">
        <v>9353</v>
      </c>
      <c r="T609" s="513" t="s">
        <v>4300</v>
      </c>
      <c r="U609" t="s">
        <v>5329</v>
      </c>
      <c r="V609" t="str">
        <f>VLOOKUP(F609,'[3]Tổng - PL KS'!$B$9:$B$1291,1,FALSE)</f>
        <v>MEDU4896290</v>
      </c>
    </row>
    <row r="610" spans="1:22" ht="165.75" hidden="1">
      <c r="A610" s="513">
        <v>1657</v>
      </c>
      <c r="B610" s="513" t="s">
        <v>4247</v>
      </c>
      <c r="C610" s="513" t="s">
        <v>9349</v>
      </c>
      <c r="D610" s="513" t="s">
        <v>309</v>
      </c>
      <c r="E610" s="513">
        <v>25.76</v>
      </c>
      <c r="F610" s="513" t="s">
        <v>1371</v>
      </c>
      <c r="G610" s="513" t="s">
        <v>12203</v>
      </c>
      <c r="H610" s="513" t="s">
        <v>8204</v>
      </c>
      <c r="I610" s="513" t="s">
        <v>9368</v>
      </c>
      <c r="J610" s="513" t="s">
        <v>9351</v>
      </c>
      <c r="K610" s="513" t="s">
        <v>9352</v>
      </c>
      <c r="L610" s="513" t="s">
        <v>1370</v>
      </c>
      <c r="M610" s="513" t="s">
        <v>9303</v>
      </c>
      <c r="N610" s="517">
        <v>43320.505856249998</v>
      </c>
      <c r="O610" s="513" t="s">
        <v>546</v>
      </c>
      <c r="P610" s="645">
        <v>924.49414375000197</v>
      </c>
      <c r="Q610" s="513" t="s">
        <v>7492</v>
      </c>
      <c r="R610" s="513" t="s">
        <v>309</v>
      </c>
      <c r="S610" s="513" t="s">
        <v>9353</v>
      </c>
      <c r="T610" s="513" t="s">
        <v>4300</v>
      </c>
      <c r="U610" t="s">
        <v>5329</v>
      </c>
      <c r="V610" t="str">
        <f>VLOOKUP(F610,'[3]Tổng - PL KS'!$B$9:$B$1291,1,FALSE)</f>
        <v>MEDU8324523</v>
      </c>
    </row>
    <row r="611" spans="1:22" ht="165.75" hidden="1">
      <c r="A611" s="513">
        <v>1671</v>
      </c>
      <c r="B611" s="513" t="s">
        <v>4247</v>
      </c>
      <c r="C611" s="513" t="s">
        <v>9349</v>
      </c>
      <c r="D611" s="513" t="s">
        <v>309</v>
      </c>
      <c r="E611" s="513">
        <v>26.38</v>
      </c>
      <c r="F611" s="513" t="s">
        <v>1372</v>
      </c>
      <c r="G611" s="513" t="s">
        <v>12203</v>
      </c>
      <c r="H611" s="513" t="s">
        <v>8204</v>
      </c>
      <c r="I611" s="513" t="s">
        <v>9396</v>
      </c>
      <c r="J611" s="513" t="s">
        <v>9351</v>
      </c>
      <c r="K611" s="513" t="s">
        <v>9352</v>
      </c>
      <c r="L611" s="513" t="s">
        <v>1370</v>
      </c>
      <c r="M611" s="513" t="s">
        <v>9303</v>
      </c>
      <c r="N611" s="517">
        <v>43320.546747766202</v>
      </c>
      <c r="O611" s="513" t="s">
        <v>546</v>
      </c>
      <c r="P611" s="645">
        <v>924.45325223379768</v>
      </c>
      <c r="Q611" s="513" t="s">
        <v>7492</v>
      </c>
      <c r="R611" s="513" t="s">
        <v>309</v>
      </c>
      <c r="S611" s="513" t="s">
        <v>6943</v>
      </c>
      <c r="T611" s="513" t="s">
        <v>4300</v>
      </c>
      <c r="U611" t="s">
        <v>5329</v>
      </c>
      <c r="V611" t="str">
        <f>VLOOKUP(F611,'[3]Tổng - PL KS'!$B$9:$B$1291,1,FALSE)</f>
        <v>TRLU8035952</v>
      </c>
    </row>
    <row r="612" spans="1:22" ht="165.75" hidden="1">
      <c r="A612" s="513">
        <v>1686</v>
      </c>
      <c r="B612" s="513" t="s">
        <v>4247</v>
      </c>
      <c r="C612" s="513" t="s">
        <v>9427</v>
      </c>
      <c r="D612" s="513" t="s">
        <v>6911</v>
      </c>
      <c r="E612" s="513">
        <v>27.58</v>
      </c>
      <c r="F612" s="513" t="s">
        <v>1373</v>
      </c>
      <c r="G612" s="513" t="s">
        <v>12203</v>
      </c>
      <c r="H612" s="513" t="s">
        <v>8204</v>
      </c>
      <c r="I612" s="513" t="s">
        <v>9428</v>
      </c>
      <c r="J612" s="513" t="s">
        <v>9429</v>
      </c>
      <c r="K612" s="513" t="s">
        <v>7129</v>
      </c>
      <c r="L612" s="513" t="s">
        <v>1374</v>
      </c>
      <c r="M612" s="513" t="s">
        <v>9426</v>
      </c>
      <c r="N612" s="517">
        <v>43255.991956018515</v>
      </c>
      <c r="O612" s="513" t="s">
        <v>546</v>
      </c>
      <c r="P612" s="645">
        <v>989.00804398148466</v>
      </c>
      <c r="Q612" s="513" t="s">
        <v>7492</v>
      </c>
      <c r="R612" s="513" t="s">
        <v>6911</v>
      </c>
      <c r="S612" s="513" t="s">
        <v>9093</v>
      </c>
      <c r="T612" s="513" t="s">
        <v>4300</v>
      </c>
      <c r="U612" t="s">
        <v>5329</v>
      </c>
      <c r="V612" t="str">
        <f>VLOOKUP(F612,'[3]Tổng - PL KS'!$B$9:$B$1291,1,FALSE)</f>
        <v>SLSU8009670</v>
      </c>
    </row>
    <row r="613" spans="1:22" ht="165.75" hidden="1">
      <c r="A613" s="513">
        <v>1693</v>
      </c>
      <c r="B613" s="513" t="s">
        <v>4247</v>
      </c>
      <c r="C613" s="513" t="s">
        <v>9441</v>
      </c>
      <c r="D613" s="513" t="s">
        <v>5368</v>
      </c>
      <c r="E613" s="513">
        <v>23.78</v>
      </c>
      <c r="F613" s="513" t="s">
        <v>1375</v>
      </c>
      <c r="G613" s="513" t="s">
        <v>12203</v>
      </c>
      <c r="H613" s="513" t="s">
        <v>8204</v>
      </c>
      <c r="I613" s="513" t="s">
        <v>9447</v>
      </c>
      <c r="J613" s="513" t="s">
        <v>9448</v>
      </c>
      <c r="K613" s="513" t="s">
        <v>9449</v>
      </c>
      <c r="L613" s="513" t="s">
        <v>1376</v>
      </c>
      <c r="M613" s="513" t="s">
        <v>9426</v>
      </c>
      <c r="N613" s="517">
        <v>43255.935416666667</v>
      </c>
      <c r="O613" s="513" t="s">
        <v>546</v>
      </c>
      <c r="P613" s="645">
        <v>989.06458333333285</v>
      </c>
      <c r="Q613" s="513" t="s">
        <v>7492</v>
      </c>
      <c r="R613" s="513" t="s">
        <v>5368</v>
      </c>
      <c r="S613" s="513" t="s">
        <v>9093</v>
      </c>
      <c r="T613" s="513" t="s">
        <v>4300</v>
      </c>
      <c r="U613" t="s">
        <v>5329</v>
      </c>
      <c r="V613" t="str">
        <f>VLOOKUP(F613,'[3]Tổng - PL KS'!$B$9:$B$1291,1,FALSE)</f>
        <v>MSCU7130321</v>
      </c>
    </row>
    <row r="614" spans="1:22" ht="165.75" hidden="1">
      <c r="A614" s="513">
        <v>1700</v>
      </c>
      <c r="B614" s="513" t="s">
        <v>4247</v>
      </c>
      <c r="C614" s="513" t="s">
        <v>9441</v>
      </c>
      <c r="D614" s="513" t="s">
        <v>5368</v>
      </c>
      <c r="E614" s="513">
        <v>23.84</v>
      </c>
      <c r="F614" s="513" t="s">
        <v>1377</v>
      </c>
      <c r="G614" s="513" t="s">
        <v>12203</v>
      </c>
      <c r="H614" s="513" t="s">
        <v>8204</v>
      </c>
      <c r="I614" s="513" t="s">
        <v>9462</v>
      </c>
      <c r="J614" s="513" t="s">
        <v>9448</v>
      </c>
      <c r="K614" s="513" t="s">
        <v>9449</v>
      </c>
      <c r="L614" s="513" t="s">
        <v>1376</v>
      </c>
      <c r="M614" s="513" t="s">
        <v>9426</v>
      </c>
      <c r="N614" s="517">
        <v>43256.055138888885</v>
      </c>
      <c r="O614" s="513" t="s">
        <v>546</v>
      </c>
      <c r="P614" s="645">
        <v>988.94486111111473</v>
      </c>
      <c r="Q614" s="513" t="s">
        <v>7492</v>
      </c>
      <c r="R614" s="513" t="s">
        <v>5368</v>
      </c>
      <c r="S614" s="513" t="s">
        <v>9093</v>
      </c>
      <c r="T614" s="513" t="s">
        <v>4300</v>
      </c>
      <c r="U614" t="s">
        <v>5329</v>
      </c>
      <c r="V614" t="str">
        <f>VLOOKUP(F614,'[3]Tổng - PL KS'!$B$9:$B$1291,1,FALSE)</f>
        <v>MEDU7787694</v>
      </c>
    </row>
    <row r="615" spans="1:22" ht="140.25" hidden="1">
      <c r="A615" s="513">
        <v>1702</v>
      </c>
      <c r="B615" s="513" t="s">
        <v>4247</v>
      </c>
      <c r="C615" s="513" t="s">
        <v>9427</v>
      </c>
      <c r="D615" s="513" t="s">
        <v>6911</v>
      </c>
      <c r="E615" s="513">
        <v>22.91</v>
      </c>
      <c r="F615" s="513" t="s">
        <v>1378</v>
      </c>
      <c r="G615" s="513" t="s">
        <v>12203</v>
      </c>
      <c r="H615" s="513" t="s">
        <v>8204</v>
      </c>
      <c r="I615" s="513" t="s">
        <v>9465</v>
      </c>
      <c r="J615" s="513" t="s">
        <v>9466</v>
      </c>
      <c r="K615" s="513" t="s">
        <v>9467</v>
      </c>
      <c r="L615" s="513" t="s">
        <v>1379</v>
      </c>
      <c r="M615" s="513" t="s">
        <v>9426</v>
      </c>
      <c r="N615" s="517">
        <v>43256.029062499998</v>
      </c>
      <c r="O615" s="513" t="s">
        <v>546</v>
      </c>
      <c r="P615" s="645">
        <v>988.97093750000204</v>
      </c>
      <c r="Q615" s="513" t="s">
        <v>7492</v>
      </c>
      <c r="R615" s="513" t="s">
        <v>6911</v>
      </c>
      <c r="S615" s="513" t="s">
        <v>8585</v>
      </c>
      <c r="T615" s="513" t="s">
        <v>4300</v>
      </c>
      <c r="U615" t="s">
        <v>5329</v>
      </c>
      <c r="V615" t="str">
        <f>VLOOKUP(F615,'[3]Tổng - PL KS'!$B$9:$B$1291,1,FALSE)</f>
        <v>TCNU8414785</v>
      </c>
    </row>
    <row r="616" spans="1:22" ht="191.25" hidden="1">
      <c r="A616" s="513">
        <v>1705</v>
      </c>
      <c r="B616" s="513" t="s">
        <v>4247</v>
      </c>
      <c r="C616" s="513" t="s">
        <v>9472</v>
      </c>
      <c r="D616" s="513" t="s">
        <v>309</v>
      </c>
      <c r="E616" s="513">
        <v>26.79</v>
      </c>
      <c r="F616" s="513" t="s">
        <v>1380</v>
      </c>
      <c r="G616" s="513" t="s">
        <v>12203</v>
      </c>
      <c r="H616" s="513" t="s">
        <v>8204</v>
      </c>
      <c r="I616" s="513" t="s">
        <v>9473</v>
      </c>
      <c r="J616" s="513" t="s">
        <v>9474</v>
      </c>
      <c r="K616" s="513" t="s">
        <v>7129</v>
      </c>
      <c r="L616" s="513" t="s">
        <v>1381</v>
      </c>
      <c r="M616" s="513" t="s">
        <v>9426</v>
      </c>
      <c r="N616" s="517">
        <v>43256.081365740742</v>
      </c>
      <c r="O616" s="513" t="s">
        <v>546</v>
      </c>
      <c r="P616" s="645">
        <v>988.9186342592584</v>
      </c>
      <c r="Q616" s="513" t="s">
        <v>7492</v>
      </c>
      <c r="R616" s="513" t="s">
        <v>309</v>
      </c>
      <c r="S616" s="513" t="s">
        <v>8588</v>
      </c>
      <c r="T616" s="513" t="s">
        <v>4300</v>
      </c>
      <c r="U616" t="s">
        <v>5329</v>
      </c>
      <c r="V616" t="str">
        <f>VLOOKUP(F616,'[3]Tổng - PL KS'!$B$9:$B$1291,1,FALSE)</f>
        <v>TGHU9617285</v>
      </c>
    </row>
    <row r="617" spans="1:22" ht="191.25" hidden="1">
      <c r="A617" s="513">
        <v>1709</v>
      </c>
      <c r="B617" s="513" t="s">
        <v>4247</v>
      </c>
      <c r="C617" s="513" t="s">
        <v>9472</v>
      </c>
      <c r="D617" s="513" t="s">
        <v>309</v>
      </c>
      <c r="E617" s="513">
        <v>28.65</v>
      </c>
      <c r="F617" s="513" t="s">
        <v>1382</v>
      </c>
      <c r="G617" s="513" t="s">
        <v>12203</v>
      </c>
      <c r="H617" s="513" t="s">
        <v>8204</v>
      </c>
      <c r="I617" s="513" t="s">
        <v>9482</v>
      </c>
      <c r="J617" s="513" t="s">
        <v>9474</v>
      </c>
      <c r="K617" s="513" t="s">
        <v>7129</v>
      </c>
      <c r="L617" s="513" t="s">
        <v>1381</v>
      </c>
      <c r="M617" s="513" t="s">
        <v>9426</v>
      </c>
      <c r="N617" s="517">
        <v>43256.458645833336</v>
      </c>
      <c r="O617" s="513" t="s">
        <v>546</v>
      </c>
      <c r="P617" s="645">
        <v>988.54135416666395</v>
      </c>
      <c r="Q617" s="513" t="s">
        <v>7492</v>
      </c>
      <c r="R617" s="513" t="s">
        <v>309</v>
      </c>
      <c r="S617" s="513" t="s">
        <v>8588</v>
      </c>
      <c r="T617" s="513" t="s">
        <v>4300</v>
      </c>
      <c r="U617" t="s">
        <v>5329</v>
      </c>
      <c r="V617" t="str">
        <f>VLOOKUP(F617,'[3]Tổng - PL KS'!$B$9:$B$1291,1,FALSE)</f>
        <v>TCNU1015459</v>
      </c>
    </row>
    <row r="618" spans="1:22" ht="165.75" hidden="1">
      <c r="A618" s="513">
        <v>1758</v>
      </c>
      <c r="B618" s="513" t="s">
        <v>4247</v>
      </c>
      <c r="C618" s="513" t="s">
        <v>1384</v>
      </c>
      <c r="D618" s="513" t="s">
        <v>309</v>
      </c>
      <c r="E618" s="513">
        <v>31</v>
      </c>
      <c r="F618" s="513" t="s">
        <v>1383</v>
      </c>
      <c r="G618" s="513" t="s">
        <v>12203</v>
      </c>
      <c r="H618" s="513" t="s">
        <v>8204</v>
      </c>
      <c r="I618" s="513" t="s">
        <v>9593</v>
      </c>
      <c r="J618" s="513" t="s">
        <v>9594</v>
      </c>
      <c r="K618" s="513" t="s">
        <v>8226</v>
      </c>
      <c r="L618" s="513" t="s">
        <v>9595</v>
      </c>
      <c r="M618" s="513" t="s">
        <v>9596</v>
      </c>
      <c r="N618" s="517">
        <v>43252.670798611114</v>
      </c>
      <c r="O618" s="513" t="s">
        <v>1103</v>
      </c>
      <c r="P618" s="645">
        <v>992.32920138888585</v>
      </c>
      <c r="Q618" s="513" t="s">
        <v>7492</v>
      </c>
      <c r="R618" s="513" t="s">
        <v>309</v>
      </c>
      <c r="S618" s="513" t="s">
        <v>8588</v>
      </c>
      <c r="T618" s="513" t="s">
        <v>4300</v>
      </c>
      <c r="U618" t="s">
        <v>5329</v>
      </c>
      <c r="V618" t="str">
        <f>VLOOKUP(F618,'[3]Tổng - PL KS'!$B$9:$B$1291,1,FALSE)</f>
        <v>CMAU4129691</v>
      </c>
    </row>
    <row r="619" spans="1:22" ht="165.75" hidden="1">
      <c r="A619" s="513">
        <v>1759</v>
      </c>
      <c r="B619" s="513" t="s">
        <v>4247</v>
      </c>
      <c r="C619" s="513" t="s">
        <v>1384</v>
      </c>
      <c r="D619" s="513" t="s">
        <v>309</v>
      </c>
      <c r="E619" s="513">
        <v>31</v>
      </c>
      <c r="F619" s="513" t="s">
        <v>1385</v>
      </c>
      <c r="G619" s="513" t="s">
        <v>12203</v>
      </c>
      <c r="H619" s="513" t="s">
        <v>8204</v>
      </c>
      <c r="I619" s="513" t="s">
        <v>9597</v>
      </c>
      <c r="J619" s="513" t="s">
        <v>9594</v>
      </c>
      <c r="K619" s="513" t="s">
        <v>8226</v>
      </c>
      <c r="L619" s="513" t="s">
        <v>9595</v>
      </c>
      <c r="M619" s="513" t="s">
        <v>9596</v>
      </c>
      <c r="N619" s="517">
        <v>43252.848414351851</v>
      </c>
      <c r="O619" s="513" t="s">
        <v>1103</v>
      </c>
      <c r="P619" s="645">
        <v>992.15158564814919</v>
      </c>
      <c r="Q619" s="513" t="s">
        <v>7492</v>
      </c>
      <c r="R619" s="513" t="s">
        <v>309</v>
      </c>
      <c r="S619" s="513" t="s">
        <v>8588</v>
      </c>
      <c r="T619" s="513" t="s">
        <v>4300</v>
      </c>
      <c r="U619" t="s">
        <v>5329</v>
      </c>
      <c r="V619" t="str">
        <f>VLOOKUP(F619,'[3]Tổng - PL KS'!$B$9:$B$1291,1,FALSE)</f>
        <v>ECMU9755392</v>
      </c>
    </row>
    <row r="620" spans="1:22" ht="165.75" hidden="1">
      <c r="A620" s="513">
        <v>1760</v>
      </c>
      <c r="B620" s="513" t="s">
        <v>4247</v>
      </c>
      <c r="C620" s="513" t="s">
        <v>1384</v>
      </c>
      <c r="D620" s="513" t="s">
        <v>309</v>
      </c>
      <c r="E620" s="513">
        <v>31</v>
      </c>
      <c r="F620" s="513" t="s">
        <v>1386</v>
      </c>
      <c r="G620" s="513" t="s">
        <v>12203</v>
      </c>
      <c r="H620" s="513" t="s">
        <v>8204</v>
      </c>
      <c r="I620" s="513" t="s">
        <v>9598</v>
      </c>
      <c r="J620" s="513" t="s">
        <v>9594</v>
      </c>
      <c r="K620" s="513" t="s">
        <v>8226</v>
      </c>
      <c r="L620" s="513" t="s">
        <v>9595</v>
      </c>
      <c r="M620" s="513" t="s">
        <v>9596</v>
      </c>
      <c r="N620" s="517">
        <v>43252.878391203703</v>
      </c>
      <c r="O620" s="513" t="s">
        <v>1103</v>
      </c>
      <c r="P620" s="645">
        <v>992.12160879629664</v>
      </c>
      <c r="Q620" s="513" t="s">
        <v>7492</v>
      </c>
      <c r="R620" s="513" t="s">
        <v>309</v>
      </c>
      <c r="S620" s="513" t="s">
        <v>8588</v>
      </c>
      <c r="T620" s="513" t="s">
        <v>4300</v>
      </c>
      <c r="U620" t="s">
        <v>5329</v>
      </c>
      <c r="V620" t="str">
        <f>VLOOKUP(F620,'[3]Tổng - PL KS'!$B$9:$B$1291,1,FALSE)</f>
        <v>TCNU4688643</v>
      </c>
    </row>
    <row r="621" spans="1:22" ht="165.75" hidden="1">
      <c r="A621" s="513">
        <v>1761</v>
      </c>
      <c r="B621" s="513" t="s">
        <v>4247</v>
      </c>
      <c r="C621" s="513" t="s">
        <v>1384</v>
      </c>
      <c r="D621" s="513" t="s">
        <v>309</v>
      </c>
      <c r="E621" s="513">
        <v>31</v>
      </c>
      <c r="F621" s="513" t="s">
        <v>1387</v>
      </c>
      <c r="G621" s="513" t="s">
        <v>12203</v>
      </c>
      <c r="H621" s="513" t="s">
        <v>8204</v>
      </c>
      <c r="I621" s="513" t="s">
        <v>9599</v>
      </c>
      <c r="J621" s="513" t="s">
        <v>9594</v>
      </c>
      <c r="K621" s="513" t="s">
        <v>8226</v>
      </c>
      <c r="L621" s="513" t="s">
        <v>9595</v>
      </c>
      <c r="M621" s="513" t="s">
        <v>9596</v>
      </c>
      <c r="N621" s="517">
        <v>43252.660115740742</v>
      </c>
      <c r="O621" s="513" t="s">
        <v>1103</v>
      </c>
      <c r="P621" s="645">
        <v>992.33988425925781</v>
      </c>
      <c r="Q621" s="513" t="s">
        <v>7492</v>
      </c>
      <c r="R621" s="513" t="s">
        <v>309</v>
      </c>
      <c r="S621" s="513" t="s">
        <v>8588</v>
      </c>
      <c r="T621" s="513" t="s">
        <v>4300</v>
      </c>
      <c r="U621" t="s">
        <v>5329</v>
      </c>
      <c r="V621" t="str">
        <f>VLOOKUP(F621,'[3]Tổng - PL KS'!$B$9:$B$1291,1,FALSE)</f>
        <v>TCNU2390731</v>
      </c>
    </row>
    <row r="622" spans="1:22" ht="165.75" hidden="1">
      <c r="A622" s="513">
        <v>1762</v>
      </c>
      <c r="B622" s="513" t="s">
        <v>4247</v>
      </c>
      <c r="C622" s="513" t="s">
        <v>1384</v>
      </c>
      <c r="D622" s="513" t="s">
        <v>309</v>
      </c>
      <c r="E622" s="513">
        <v>31</v>
      </c>
      <c r="F622" s="513" t="s">
        <v>1388</v>
      </c>
      <c r="G622" s="513" t="s">
        <v>12203</v>
      </c>
      <c r="H622" s="513" t="s">
        <v>8204</v>
      </c>
      <c r="I622" s="513" t="s">
        <v>9600</v>
      </c>
      <c r="J622" s="513" t="s">
        <v>9594</v>
      </c>
      <c r="K622" s="513" t="s">
        <v>8226</v>
      </c>
      <c r="L622" s="513" t="s">
        <v>9595</v>
      </c>
      <c r="M622" s="513" t="s">
        <v>9596</v>
      </c>
      <c r="N622" s="517">
        <v>43252.853634259256</v>
      </c>
      <c r="O622" s="513" t="s">
        <v>1103</v>
      </c>
      <c r="P622" s="645">
        <v>992.14636574074393</v>
      </c>
      <c r="Q622" s="513" t="s">
        <v>7492</v>
      </c>
      <c r="R622" s="513" t="s">
        <v>309</v>
      </c>
      <c r="S622" s="513" t="s">
        <v>8588</v>
      </c>
      <c r="T622" s="513" t="s">
        <v>4300</v>
      </c>
      <c r="U622" t="s">
        <v>5329</v>
      </c>
      <c r="V622" t="str">
        <f>VLOOKUP(F622,'[3]Tổng - PL KS'!$B$9:$B$1291,1,FALSE)</f>
        <v>TCNU5614497</v>
      </c>
    </row>
    <row r="623" spans="1:22" ht="127.5" hidden="1">
      <c r="A623" s="513">
        <v>1763</v>
      </c>
      <c r="B623" s="513" t="s">
        <v>4247</v>
      </c>
      <c r="C623" s="513" t="s">
        <v>5484</v>
      </c>
      <c r="D623" s="513" t="s">
        <v>309</v>
      </c>
      <c r="E623" s="513">
        <v>25.92</v>
      </c>
      <c r="F623" s="513" t="s">
        <v>1389</v>
      </c>
      <c r="G623" s="513" t="s">
        <v>12203</v>
      </c>
      <c r="H623" s="513" t="s">
        <v>8204</v>
      </c>
      <c r="I623" s="513" t="s">
        <v>9601</v>
      </c>
      <c r="J623" s="513" t="s">
        <v>8522</v>
      </c>
      <c r="K623" s="513" t="s">
        <v>9602</v>
      </c>
      <c r="L623" s="513" t="s">
        <v>1390</v>
      </c>
      <c r="M623" s="513" t="s">
        <v>9603</v>
      </c>
      <c r="N623" s="517">
        <v>43264.81753472222</v>
      </c>
      <c r="O623" s="513" t="s">
        <v>5277</v>
      </c>
      <c r="P623" s="645">
        <v>980.18246527777956</v>
      </c>
      <c r="Q623" s="513" t="s">
        <v>7492</v>
      </c>
      <c r="R623" s="513" t="s">
        <v>309</v>
      </c>
      <c r="S623" s="513" t="s">
        <v>8588</v>
      </c>
      <c r="T623" s="513" t="s">
        <v>4300</v>
      </c>
      <c r="U623" t="s">
        <v>5329</v>
      </c>
      <c r="V623" t="str">
        <f>VLOOKUP(F623,'[3]Tổng - PL KS'!$B$9:$B$1291,1,FALSE)</f>
        <v>MAGU5682850</v>
      </c>
    </row>
    <row r="624" spans="1:22" ht="267.75" hidden="1">
      <c r="A624" s="513">
        <v>1764</v>
      </c>
      <c r="B624" s="513" t="s">
        <v>4247</v>
      </c>
      <c r="C624" s="513" t="s">
        <v>5484</v>
      </c>
      <c r="D624" s="513" t="s">
        <v>309</v>
      </c>
      <c r="E624" s="513">
        <v>23.97</v>
      </c>
      <c r="F624" s="513" t="s">
        <v>1391</v>
      </c>
      <c r="G624" s="513" t="s">
        <v>12203</v>
      </c>
      <c r="H624" s="513" t="s">
        <v>8204</v>
      </c>
      <c r="I624" s="513" t="s">
        <v>9604</v>
      </c>
      <c r="J624" s="513" t="s">
        <v>9605</v>
      </c>
      <c r="K624" s="513" t="s">
        <v>9602</v>
      </c>
      <c r="L624" s="513" t="s">
        <v>1390</v>
      </c>
      <c r="M624" s="513" t="s">
        <v>9603</v>
      </c>
      <c r="N624" s="517">
        <v>43264.811886574076</v>
      </c>
      <c r="O624" s="513" t="s">
        <v>5277</v>
      </c>
      <c r="P624" s="645">
        <v>980.1881134259238</v>
      </c>
      <c r="Q624" s="513" t="s">
        <v>7492</v>
      </c>
      <c r="R624" s="513" t="s">
        <v>309</v>
      </c>
      <c r="S624" s="513" t="s">
        <v>8588</v>
      </c>
      <c r="T624" s="513" t="s">
        <v>4300</v>
      </c>
      <c r="U624" t="s">
        <v>5329</v>
      </c>
      <c r="V624" t="str">
        <f>VLOOKUP(F624,'[3]Tổng - PL KS'!$B$9:$B$1291,1,FALSE)</f>
        <v>TEMU7034760</v>
      </c>
    </row>
    <row r="625" spans="1:22" ht="127.5" hidden="1">
      <c r="A625" s="513">
        <v>1767</v>
      </c>
      <c r="B625" s="513" t="s">
        <v>4247</v>
      </c>
      <c r="C625" s="513" t="s">
        <v>905</v>
      </c>
      <c r="D625" s="513" t="s">
        <v>5368</v>
      </c>
      <c r="E625" s="513">
        <v>24.01</v>
      </c>
      <c r="F625" s="513" t="s">
        <v>1393</v>
      </c>
      <c r="G625" s="513" t="s">
        <v>12203</v>
      </c>
      <c r="H625" s="513" t="s">
        <v>8204</v>
      </c>
      <c r="I625" s="513" t="s">
        <v>9617</v>
      </c>
      <c r="J625" s="513" t="s">
        <v>9618</v>
      </c>
      <c r="K625" s="513" t="s">
        <v>8356</v>
      </c>
      <c r="L625" s="513" t="s">
        <v>1394</v>
      </c>
      <c r="M625" s="513" t="s">
        <v>9611</v>
      </c>
      <c r="N625" s="517">
        <v>43295.952965243057</v>
      </c>
      <c r="O625" s="513" t="s">
        <v>1392</v>
      </c>
      <c r="P625" s="645">
        <v>949.04703475694259</v>
      </c>
      <c r="Q625" s="513" t="s">
        <v>7492</v>
      </c>
      <c r="R625" s="513" t="s">
        <v>5368</v>
      </c>
      <c r="S625" s="513" t="s">
        <v>9353</v>
      </c>
      <c r="T625" s="513" t="s">
        <v>4300</v>
      </c>
      <c r="U625" t="s">
        <v>5329</v>
      </c>
      <c r="V625" t="str">
        <f>VLOOKUP(F625,'[3]Tổng - PL KS'!$B$9:$B$1291,1,FALSE)</f>
        <v>LSLU5347205</v>
      </c>
    </row>
    <row r="626" spans="1:22" ht="165.75" hidden="1">
      <c r="A626" s="513">
        <v>1768</v>
      </c>
      <c r="B626" s="513" t="s">
        <v>4247</v>
      </c>
      <c r="C626" s="513" t="s">
        <v>90</v>
      </c>
      <c r="D626" s="513" t="s">
        <v>6911</v>
      </c>
      <c r="E626" s="513">
        <v>23.64</v>
      </c>
      <c r="F626" s="513" t="s">
        <v>1395</v>
      </c>
      <c r="G626" s="513" t="s">
        <v>12203</v>
      </c>
      <c r="H626" s="513" t="s">
        <v>8204</v>
      </c>
      <c r="I626" s="513" t="s">
        <v>9619</v>
      </c>
      <c r="J626" s="513" t="s">
        <v>9620</v>
      </c>
      <c r="K626" s="513" t="s">
        <v>8583</v>
      </c>
      <c r="L626" s="513" t="s">
        <v>1396</v>
      </c>
      <c r="M626" s="513" t="s">
        <v>9611</v>
      </c>
      <c r="N626" s="517">
        <v>43295.847300312496</v>
      </c>
      <c r="O626" s="513" t="s">
        <v>1392</v>
      </c>
      <c r="P626" s="645">
        <v>949.15269968750363</v>
      </c>
      <c r="Q626" s="513" t="s">
        <v>7492</v>
      </c>
      <c r="R626" s="513" t="s">
        <v>6911</v>
      </c>
      <c r="S626" s="513" t="s">
        <v>8585</v>
      </c>
      <c r="T626" s="513" t="s">
        <v>4300</v>
      </c>
      <c r="U626" t="s">
        <v>5329</v>
      </c>
      <c r="V626" t="str">
        <f>VLOOKUP(F626,'[3]Tổng - PL KS'!$B$9:$B$1291,1,FALSE)</f>
        <v>IRSU4894996</v>
      </c>
    </row>
    <row r="627" spans="1:22" ht="165.75" hidden="1">
      <c r="A627" s="513">
        <v>1769</v>
      </c>
      <c r="B627" s="513" t="s">
        <v>4247</v>
      </c>
      <c r="C627" s="513" t="s">
        <v>90</v>
      </c>
      <c r="D627" s="513" t="s">
        <v>6911</v>
      </c>
      <c r="E627" s="513">
        <v>24.68</v>
      </c>
      <c r="F627" s="513" t="s">
        <v>1397</v>
      </c>
      <c r="G627" s="513" t="s">
        <v>12203</v>
      </c>
      <c r="H627" s="513" t="s">
        <v>8204</v>
      </c>
      <c r="I627" s="513" t="s">
        <v>9621</v>
      </c>
      <c r="J627" s="513" t="s">
        <v>9620</v>
      </c>
      <c r="K627" s="513" t="s">
        <v>8583</v>
      </c>
      <c r="L627" s="513" t="s">
        <v>1396</v>
      </c>
      <c r="M627" s="513" t="s">
        <v>9611</v>
      </c>
      <c r="N627" s="517">
        <v>43295.820182835647</v>
      </c>
      <c r="O627" s="513" t="s">
        <v>1392</v>
      </c>
      <c r="P627" s="645">
        <v>949.17981716435315</v>
      </c>
      <c r="Q627" s="513" t="s">
        <v>7492</v>
      </c>
      <c r="R627" s="513" t="s">
        <v>6911</v>
      </c>
      <c r="S627" s="513" t="s">
        <v>9622</v>
      </c>
      <c r="T627" s="513" t="s">
        <v>4300</v>
      </c>
      <c r="U627" t="s">
        <v>5329</v>
      </c>
      <c r="V627" t="str">
        <f>VLOOKUP(F627,'[3]Tổng - PL KS'!$B$9:$B$1291,1,FALSE)</f>
        <v>XYLU8051356</v>
      </c>
    </row>
    <row r="628" spans="1:22" ht="165.75" hidden="1">
      <c r="A628" s="513">
        <v>1771</v>
      </c>
      <c r="B628" s="513" t="s">
        <v>4247</v>
      </c>
      <c r="C628" s="513" t="s">
        <v>90</v>
      </c>
      <c r="D628" s="513" t="s">
        <v>6911</v>
      </c>
      <c r="E628" s="513">
        <v>24.98</v>
      </c>
      <c r="F628" s="513" t="s">
        <v>1398</v>
      </c>
      <c r="G628" s="513" t="s">
        <v>12203</v>
      </c>
      <c r="H628" s="513" t="s">
        <v>8204</v>
      </c>
      <c r="I628" s="513" t="s">
        <v>9628</v>
      </c>
      <c r="J628" s="513" t="s">
        <v>9620</v>
      </c>
      <c r="K628" s="513" t="s">
        <v>8583</v>
      </c>
      <c r="L628" s="513" t="s">
        <v>1396</v>
      </c>
      <c r="M628" s="513" t="s">
        <v>9611</v>
      </c>
      <c r="N628" s="517">
        <v>43295.833556747682</v>
      </c>
      <c r="O628" s="513" t="s">
        <v>1392</v>
      </c>
      <c r="P628" s="645">
        <v>949.16644325231755</v>
      </c>
      <c r="Q628" s="513" t="s">
        <v>7492</v>
      </c>
      <c r="R628" s="513" t="s">
        <v>6911</v>
      </c>
      <c r="S628" s="513" t="s">
        <v>8585</v>
      </c>
      <c r="T628" s="513" t="s">
        <v>4300</v>
      </c>
      <c r="U628" t="s">
        <v>5329</v>
      </c>
      <c r="V628" t="str">
        <f>VLOOKUP(F628,'[3]Tổng - PL KS'!$B$9:$B$1291,1,FALSE)</f>
        <v>IRSU4978551</v>
      </c>
    </row>
    <row r="629" spans="1:22" ht="165.75" hidden="1">
      <c r="A629" s="513">
        <v>1773</v>
      </c>
      <c r="B629" s="513" t="s">
        <v>4247</v>
      </c>
      <c r="C629" s="513" t="s">
        <v>90</v>
      </c>
      <c r="D629" s="513" t="s">
        <v>6911</v>
      </c>
      <c r="E629" s="513">
        <v>25.84</v>
      </c>
      <c r="F629" s="513" t="s">
        <v>1399</v>
      </c>
      <c r="G629" s="513" t="s">
        <v>12203</v>
      </c>
      <c r="H629" s="513" t="s">
        <v>8204</v>
      </c>
      <c r="I629" s="513" t="s">
        <v>9632</v>
      </c>
      <c r="J629" s="513" t="s">
        <v>9620</v>
      </c>
      <c r="K629" s="513" t="s">
        <v>8583</v>
      </c>
      <c r="L629" s="513" t="s">
        <v>1396</v>
      </c>
      <c r="M629" s="513" t="s">
        <v>9611</v>
      </c>
      <c r="N629" s="517">
        <v>43295.838144942129</v>
      </c>
      <c r="O629" s="513" t="s">
        <v>1392</v>
      </c>
      <c r="P629" s="645">
        <v>949.16185505787143</v>
      </c>
      <c r="Q629" s="513" t="s">
        <v>7492</v>
      </c>
      <c r="R629" s="513" t="s">
        <v>6911</v>
      </c>
      <c r="S629" s="513" t="s">
        <v>8585</v>
      </c>
      <c r="T629" s="513" t="s">
        <v>4300</v>
      </c>
      <c r="U629" t="s">
        <v>5329</v>
      </c>
      <c r="V629" t="str">
        <f>VLOOKUP(F629,'[3]Tổng - PL KS'!$B$9:$B$1291,1,FALSE)</f>
        <v>IRSU5044019</v>
      </c>
    </row>
    <row r="630" spans="1:22" ht="165.75" hidden="1">
      <c r="A630" s="513">
        <v>1774</v>
      </c>
      <c r="B630" s="513" t="s">
        <v>4247</v>
      </c>
      <c r="C630" s="513" t="s">
        <v>90</v>
      </c>
      <c r="D630" s="513" t="s">
        <v>6911</v>
      </c>
      <c r="E630" s="513">
        <v>25.62</v>
      </c>
      <c r="F630" s="513" t="s">
        <v>1400</v>
      </c>
      <c r="G630" s="513" t="s">
        <v>12203</v>
      </c>
      <c r="H630" s="513" t="s">
        <v>8204</v>
      </c>
      <c r="I630" s="513" t="s">
        <v>9633</v>
      </c>
      <c r="J630" s="513" t="s">
        <v>9620</v>
      </c>
      <c r="K630" s="513" t="s">
        <v>8583</v>
      </c>
      <c r="L630" s="513" t="s">
        <v>1396</v>
      </c>
      <c r="M630" s="513" t="s">
        <v>9611</v>
      </c>
      <c r="N630" s="517">
        <v>43295.876666666663</v>
      </c>
      <c r="O630" s="513" t="s">
        <v>1392</v>
      </c>
      <c r="P630" s="645">
        <v>949.12333333333663</v>
      </c>
      <c r="Q630" s="513" t="s">
        <v>7492</v>
      </c>
      <c r="R630" s="513" t="s">
        <v>6911</v>
      </c>
      <c r="S630" s="513" t="s">
        <v>8585</v>
      </c>
      <c r="T630" s="513" t="s">
        <v>4300</v>
      </c>
      <c r="U630" t="s">
        <v>5329</v>
      </c>
      <c r="V630" t="str">
        <f>VLOOKUP(F630,'[3]Tổng - PL KS'!$B$9:$B$1291,1,FALSE)</f>
        <v>SBAU5171093</v>
      </c>
    </row>
    <row r="631" spans="1:22" ht="216.75" hidden="1">
      <c r="A631" s="513">
        <v>1779</v>
      </c>
      <c r="B631" s="513" t="s">
        <v>4247</v>
      </c>
      <c r="C631" s="513" t="s">
        <v>45</v>
      </c>
      <c r="D631" s="513" t="s">
        <v>309</v>
      </c>
      <c r="E631" s="513">
        <v>19.28</v>
      </c>
      <c r="F631" s="513" t="s">
        <v>1401</v>
      </c>
      <c r="G631" s="513" t="s">
        <v>12203</v>
      </c>
      <c r="H631" s="513" t="s">
        <v>8204</v>
      </c>
      <c r="I631" s="513" t="s">
        <v>9646</v>
      </c>
      <c r="J631" s="513" t="s">
        <v>9608</v>
      </c>
      <c r="K631" s="513" t="s">
        <v>9647</v>
      </c>
      <c r="L631" s="513" t="s">
        <v>1402</v>
      </c>
      <c r="M631" s="513" t="s">
        <v>9611</v>
      </c>
      <c r="N631" s="517">
        <v>43295.82357789352</v>
      </c>
      <c r="O631" s="513" t="s">
        <v>1392</v>
      </c>
      <c r="P631" s="645">
        <v>949.17642210648046</v>
      </c>
      <c r="Q631" s="513" t="s">
        <v>7492</v>
      </c>
      <c r="R631" s="513" t="s">
        <v>309</v>
      </c>
      <c r="S631" s="513" t="s">
        <v>9353</v>
      </c>
      <c r="T631" s="513" t="s">
        <v>4300</v>
      </c>
      <c r="U631" t="s">
        <v>5329</v>
      </c>
      <c r="V631" t="str">
        <f>VLOOKUP(F631,'[3]Tổng - PL KS'!$B$9:$B$1291,1,FALSE)</f>
        <v>IRSU4979223</v>
      </c>
    </row>
    <row r="632" spans="1:22" ht="204" hidden="1">
      <c r="A632" s="513">
        <v>1868</v>
      </c>
      <c r="B632" s="513" t="s">
        <v>4247</v>
      </c>
      <c r="C632" s="513" t="s">
        <v>1248</v>
      </c>
      <c r="D632" s="513" t="s">
        <v>6911</v>
      </c>
      <c r="E632" s="513">
        <v>27.83</v>
      </c>
      <c r="F632" s="513" t="s">
        <v>1403</v>
      </c>
      <c r="G632" s="513" t="s">
        <v>12203</v>
      </c>
      <c r="H632" s="513" t="s">
        <v>8204</v>
      </c>
      <c r="I632" s="513" t="s">
        <v>9844</v>
      </c>
      <c r="J632" s="513" t="s">
        <v>9845</v>
      </c>
      <c r="K632" s="513" t="s">
        <v>8517</v>
      </c>
      <c r="L632" s="513" t="s">
        <v>9846</v>
      </c>
      <c r="M632" s="513" t="s">
        <v>9847</v>
      </c>
      <c r="N632" s="517">
        <v>43301.891585648147</v>
      </c>
      <c r="O632" s="513" t="s">
        <v>5277</v>
      </c>
      <c r="P632" s="645">
        <v>943.10841435185284</v>
      </c>
      <c r="Q632" s="513" t="s">
        <v>7492</v>
      </c>
      <c r="R632" s="513" t="s">
        <v>6911</v>
      </c>
      <c r="S632" s="513" t="s">
        <v>9093</v>
      </c>
      <c r="T632" s="513" t="s">
        <v>4300</v>
      </c>
      <c r="U632" t="s">
        <v>5329</v>
      </c>
      <c r="V632" t="str">
        <f>VLOOKUP(F632,'[3]Tổng - PL KS'!$B$9:$B$1291,1,FALSE)</f>
        <v>BMOU6289227</v>
      </c>
    </row>
    <row r="633" spans="1:22" ht="114.75" hidden="1">
      <c r="A633" s="513">
        <v>1884</v>
      </c>
      <c r="B633" s="513" t="s">
        <v>4247</v>
      </c>
      <c r="C633" s="513" t="s">
        <v>9881</v>
      </c>
      <c r="D633" s="513" t="s">
        <v>5368</v>
      </c>
      <c r="E633" s="513">
        <v>21.88</v>
      </c>
      <c r="F633" s="513" t="s">
        <v>4346</v>
      </c>
      <c r="G633" s="513" t="s">
        <v>12203</v>
      </c>
      <c r="H633" s="513" t="s">
        <v>8204</v>
      </c>
      <c r="I633" s="513" t="s">
        <v>9882</v>
      </c>
      <c r="J633" s="513" t="s">
        <v>9883</v>
      </c>
      <c r="K633" s="513" t="s">
        <v>4348</v>
      </c>
      <c r="L633" s="513" t="s">
        <v>4347</v>
      </c>
      <c r="M633" s="513" t="s">
        <v>9851</v>
      </c>
      <c r="N633" s="517">
        <v>43333.818367280095</v>
      </c>
      <c r="O633" s="513" t="s">
        <v>546</v>
      </c>
      <c r="P633" s="645">
        <v>911.18163271990488</v>
      </c>
      <c r="Q633" s="513" t="s">
        <v>7492</v>
      </c>
      <c r="R633" s="513" t="s">
        <v>5368</v>
      </c>
      <c r="S633" s="513" t="s">
        <v>5461</v>
      </c>
      <c r="T633" s="513" t="s">
        <v>4300</v>
      </c>
      <c r="U633" t="s">
        <v>5329</v>
      </c>
      <c r="V633" t="str">
        <f>VLOOKUP(F633,'[3]Tổng - PL KS'!$B$9:$B$1291,1,FALSE)</f>
        <v>TLLU5057540</v>
      </c>
    </row>
    <row r="634" spans="1:22" ht="280.5" hidden="1">
      <c r="A634" s="513">
        <v>2011</v>
      </c>
      <c r="B634" s="513" t="s">
        <v>4247</v>
      </c>
      <c r="C634" s="513" t="s">
        <v>90</v>
      </c>
      <c r="D634" s="513" t="s">
        <v>6911</v>
      </c>
      <c r="E634" s="513">
        <v>26.87</v>
      </c>
      <c r="F634" s="513" t="s">
        <v>1404</v>
      </c>
      <c r="G634" s="513" t="s">
        <v>12203</v>
      </c>
      <c r="H634" s="513" t="s">
        <v>8204</v>
      </c>
      <c r="I634" s="513" t="s">
        <v>10151</v>
      </c>
      <c r="J634" s="513" t="s">
        <v>10152</v>
      </c>
      <c r="K634" s="513" t="s">
        <v>10153</v>
      </c>
      <c r="L634" s="513" t="s">
        <v>1405</v>
      </c>
      <c r="M634" s="513" t="s">
        <v>10154</v>
      </c>
      <c r="N634" s="517">
        <v>43306.90048611111</v>
      </c>
      <c r="O634" s="513" t="s">
        <v>10155</v>
      </c>
      <c r="P634" s="645">
        <v>938.09951388889021</v>
      </c>
      <c r="Q634" s="513" t="s">
        <v>7492</v>
      </c>
      <c r="R634" s="513" t="s">
        <v>6911</v>
      </c>
      <c r="S634" s="513" t="s">
        <v>8585</v>
      </c>
      <c r="T634" s="513" t="s">
        <v>4300</v>
      </c>
      <c r="U634" t="s">
        <v>5329</v>
      </c>
      <c r="V634" t="str">
        <f>VLOOKUP(F634,'[3]Tổng - PL KS'!$B$9:$B$1291,1,FALSE)</f>
        <v>CRXU9287923</v>
      </c>
    </row>
    <row r="635" spans="1:22" ht="280.5" hidden="1">
      <c r="A635" s="513">
        <v>2012</v>
      </c>
      <c r="B635" s="513" t="s">
        <v>4247</v>
      </c>
      <c r="C635" s="513" t="s">
        <v>90</v>
      </c>
      <c r="D635" s="513" t="s">
        <v>6911</v>
      </c>
      <c r="E635" s="513">
        <v>23.85</v>
      </c>
      <c r="F635" s="513" t="s">
        <v>1406</v>
      </c>
      <c r="G635" s="513" t="s">
        <v>12203</v>
      </c>
      <c r="H635" s="513" t="s">
        <v>8204</v>
      </c>
      <c r="I635" s="513" t="s">
        <v>10156</v>
      </c>
      <c r="J635" s="513" t="s">
        <v>10152</v>
      </c>
      <c r="K635" s="513" t="s">
        <v>10153</v>
      </c>
      <c r="L635" s="513" t="s">
        <v>1405</v>
      </c>
      <c r="M635" s="513" t="s">
        <v>10154</v>
      </c>
      <c r="N635" s="517">
        <v>43306.895972222221</v>
      </c>
      <c r="O635" s="513" t="s">
        <v>10155</v>
      </c>
      <c r="P635" s="645">
        <v>938.10402777777927</v>
      </c>
      <c r="Q635" s="513" t="s">
        <v>7492</v>
      </c>
      <c r="R635" s="513" t="s">
        <v>6911</v>
      </c>
      <c r="S635" s="513" t="s">
        <v>8585</v>
      </c>
      <c r="T635" s="513" t="s">
        <v>4300</v>
      </c>
      <c r="U635" t="s">
        <v>5329</v>
      </c>
      <c r="V635" t="str">
        <f>VLOOKUP(F635,'[3]Tổng - PL KS'!$B$9:$B$1291,1,FALSE)</f>
        <v>CRXU9967807</v>
      </c>
    </row>
    <row r="636" spans="1:22" ht="280.5" hidden="1">
      <c r="A636" s="513">
        <v>2013</v>
      </c>
      <c r="B636" s="513" t="s">
        <v>4247</v>
      </c>
      <c r="C636" s="513" t="s">
        <v>90</v>
      </c>
      <c r="D636" s="513" t="s">
        <v>6911</v>
      </c>
      <c r="E636" s="513">
        <v>30.4</v>
      </c>
      <c r="F636" s="513" t="s">
        <v>1407</v>
      </c>
      <c r="G636" s="513" t="s">
        <v>12203</v>
      </c>
      <c r="H636" s="513" t="s">
        <v>8204</v>
      </c>
      <c r="I636" s="513" t="s">
        <v>10157</v>
      </c>
      <c r="J636" s="513" t="s">
        <v>10152</v>
      </c>
      <c r="K636" s="513" t="s">
        <v>10153</v>
      </c>
      <c r="L636" s="513" t="s">
        <v>1405</v>
      </c>
      <c r="M636" s="513" t="s">
        <v>10154</v>
      </c>
      <c r="N636" s="517">
        <v>43306.907893518517</v>
      </c>
      <c r="O636" s="513" t="s">
        <v>10155</v>
      </c>
      <c r="P636" s="645">
        <v>938.09210648148292</v>
      </c>
      <c r="Q636" s="513" t="s">
        <v>7492</v>
      </c>
      <c r="R636" s="513" t="s">
        <v>6911</v>
      </c>
      <c r="S636" s="513" t="s">
        <v>8585</v>
      </c>
      <c r="T636" s="513" t="s">
        <v>4300</v>
      </c>
      <c r="U636" t="s">
        <v>5329</v>
      </c>
      <c r="V636" t="str">
        <f>VLOOKUP(F636,'[3]Tổng - PL KS'!$B$9:$B$1291,1,FALSE)</f>
        <v>UESU5097099</v>
      </c>
    </row>
    <row r="637" spans="1:22" ht="280.5" hidden="1">
      <c r="A637" s="513">
        <v>2014</v>
      </c>
      <c r="B637" s="513" t="s">
        <v>4247</v>
      </c>
      <c r="C637" s="513" t="s">
        <v>90</v>
      </c>
      <c r="D637" s="513" t="s">
        <v>6911</v>
      </c>
      <c r="E637" s="513">
        <v>30.07</v>
      </c>
      <c r="F637" s="513" t="s">
        <v>1408</v>
      </c>
      <c r="G637" s="513" t="s">
        <v>12203</v>
      </c>
      <c r="H637" s="513" t="s">
        <v>8204</v>
      </c>
      <c r="I637" s="513" t="s">
        <v>10158</v>
      </c>
      <c r="J637" s="513" t="s">
        <v>10152</v>
      </c>
      <c r="K637" s="513" t="s">
        <v>10153</v>
      </c>
      <c r="L637" s="513" t="s">
        <v>1405</v>
      </c>
      <c r="M637" s="513" t="s">
        <v>10154</v>
      </c>
      <c r="N637" s="517">
        <v>43306.902800925927</v>
      </c>
      <c r="O637" s="513" t="s">
        <v>10155</v>
      </c>
      <c r="P637" s="645">
        <v>938.09719907407271</v>
      </c>
      <c r="Q637" s="513" t="s">
        <v>7492</v>
      </c>
      <c r="R637" s="513" t="s">
        <v>6911</v>
      </c>
      <c r="S637" s="513" t="s">
        <v>8585</v>
      </c>
      <c r="T637" s="513" t="s">
        <v>4300</v>
      </c>
      <c r="U637" t="s">
        <v>5329</v>
      </c>
      <c r="V637" t="str">
        <f>VLOOKUP(F637,'[3]Tổng - PL KS'!$B$9:$B$1291,1,FALSE)</f>
        <v>UESU5064238</v>
      </c>
    </row>
    <row r="638" spans="1:22" ht="280.5" hidden="1">
      <c r="A638" s="513">
        <v>2015</v>
      </c>
      <c r="B638" s="513" t="s">
        <v>4247</v>
      </c>
      <c r="C638" s="513" t="s">
        <v>90</v>
      </c>
      <c r="D638" s="513" t="s">
        <v>6911</v>
      </c>
      <c r="E638" s="513">
        <v>25.98</v>
      </c>
      <c r="F638" s="513" t="s">
        <v>1409</v>
      </c>
      <c r="G638" s="513" t="s">
        <v>12203</v>
      </c>
      <c r="H638" s="513" t="s">
        <v>8204</v>
      </c>
      <c r="I638" s="513" t="s">
        <v>10159</v>
      </c>
      <c r="J638" s="513" t="s">
        <v>10152</v>
      </c>
      <c r="K638" s="513" t="s">
        <v>10153</v>
      </c>
      <c r="L638" s="513" t="s">
        <v>1405</v>
      </c>
      <c r="M638" s="513" t="s">
        <v>10154</v>
      </c>
      <c r="N638" s="517">
        <v>43306.910775462966</v>
      </c>
      <c r="O638" s="513" t="s">
        <v>10155</v>
      </c>
      <c r="P638" s="645">
        <v>938.08922453703417</v>
      </c>
      <c r="Q638" s="513" t="s">
        <v>7492</v>
      </c>
      <c r="R638" s="513" t="s">
        <v>6911</v>
      </c>
      <c r="S638" s="513" t="s">
        <v>8585</v>
      </c>
      <c r="T638" s="513" t="s">
        <v>4300</v>
      </c>
      <c r="U638" t="s">
        <v>5329</v>
      </c>
      <c r="V638" t="str">
        <f>VLOOKUP(F638,'[3]Tổng - PL KS'!$B$9:$B$1291,1,FALSE)</f>
        <v>UESU4757053</v>
      </c>
    </row>
    <row r="639" spans="1:22" ht="280.5" hidden="1">
      <c r="A639" s="513">
        <v>2016</v>
      </c>
      <c r="B639" s="513" t="s">
        <v>4247</v>
      </c>
      <c r="C639" s="513" t="s">
        <v>90</v>
      </c>
      <c r="D639" s="513" t="s">
        <v>6911</v>
      </c>
      <c r="E639" s="513">
        <v>27.04</v>
      </c>
      <c r="F639" s="513" t="s">
        <v>1410</v>
      </c>
      <c r="G639" s="513" t="s">
        <v>12203</v>
      </c>
      <c r="H639" s="513" t="s">
        <v>8204</v>
      </c>
      <c r="I639" s="513" t="s">
        <v>10160</v>
      </c>
      <c r="J639" s="513" t="s">
        <v>10152</v>
      </c>
      <c r="K639" s="513" t="s">
        <v>10153</v>
      </c>
      <c r="L639" s="513" t="s">
        <v>1405</v>
      </c>
      <c r="M639" s="513" t="s">
        <v>10154</v>
      </c>
      <c r="N639" s="517">
        <v>43306.913576388892</v>
      </c>
      <c r="O639" s="513" t="s">
        <v>10155</v>
      </c>
      <c r="P639" s="645">
        <v>938.08642361110833</v>
      </c>
      <c r="Q639" s="513" t="s">
        <v>7492</v>
      </c>
      <c r="R639" s="513" t="s">
        <v>6911</v>
      </c>
      <c r="S639" s="513" t="s">
        <v>8585</v>
      </c>
      <c r="T639" s="513" t="s">
        <v>4300</v>
      </c>
      <c r="U639" t="s">
        <v>5329</v>
      </c>
      <c r="V639" t="str">
        <f>VLOOKUP(F639,'[3]Tổng - PL KS'!$B$9:$B$1291,1,FALSE)</f>
        <v>UESU4784906</v>
      </c>
    </row>
    <row r="640" spans="1:22" ht="280.5" hidden="1">
      <c r="A640" s="513">
        <v>2017</v>
      </c>
      <c r="B640" s="513" t="s">
        <v>4247</v>
      </c>
      <c r="C640" s="513" t="s">
        <v>90</v>
      </c>
      <c r="D640" s="513" t="s">
        <v>6911</v>
      </c>
      <c r="E640" s="513">
        <v>27.21</v>
      </c>
      <c r="F640" s="513" t="s">
        <v>1411</v>
      </c>
      <c r="G640" s="513" t="s">
        <v>12203</v>
      </c>
      <c r="H640" s="513" t="s">
        <v>8204</v>
      </c>
      <c r="I640" s="513" t="s">
        <v>10161</v>
      </c>
      <c r="J640" s="513" t="s">
        <v>10152</v>
      </c>
      <c r="K640" s="513" t="s">
        <v>10153</v>
      </c>
      <c r="L640" s="513" t="s">
        <v>1405</v>
      </c>
      <c r="M640" s="513" t="s">
        <v>10154</v>
      </c>
      <c r="N640" s="517">
        <v>43306.899699074071</v>
      </c>
      <c r="O640" s="513" t="s">
        <v>10155</v>
      </c>
      <c r="P640" s="645">
        <v>938.10030092592933</v>
      </c>
      <c r="Q640" s="513" t="s">
        <v>7492</v>
      </c>
      <c r="R640" s="513" t="s">
        <v>6911</v>
      </c>
      <c r="S640" s="513" t="s">
        <v>8585</v>
      </c>
      <c r="T640" s="513" t="s">
        <v>4300</v>
      </c>
      <c r="U640" t="s">
        <v>5329</v>
      </c>
      <c r="V640" t="str">
        <f>VLOOKUP(F640,'[3]Tổng - PL KS'!$B$9:$B$1291,1,FALSE)</f>
        <v>UESU5075340</v>
      </c>
    </row>
    <row r="641" spans="1:22" ht="51" hidden="1">
      <c r="A641" s="513">
        <v>2030</v>
      </c>
      <c r="B641" s="513" t="s">
        <v>4247</v>
      </c>
      <c r="C641" s="513" t="s">
        <v>45</v>
      </c>
      <c r="D641" s="513" t="s">
        <v>309</v>
      </c>
      <c r="E641" s="513">
        <v>29000</v>
      </c>
      <c r="F641" s="513" t="s">
        <v>545</v>
      </c>
      <c r="G641" s="513" t="s">
        <v>12203</v>
      </c>
      <c r="H641" s="513" t="s">
        <v>5440</v>
      </c>
      <c r="I641" s="513">
        <v>17854</v>
      </c>
      <c r="J641" s="513" t="e">
        <v>#N/A</v>
      </c>
      <c r="K641" s="513" t="s">
        <v>4262</v>
      </c>
      <c r="L641" s="513" t="s">
        <v>540</v>
      </c>
      <c r="M641" s="513" t="s">
        <v>541</v>
      </c>
      <c r="N641" s="517">
        <v>41409</v>
      </c>
      <c r="O641" s="513" t="s">
        <v>5277</v>
      </c>
      <c r="P641" s="645">
        <v>2833</v>
      </c>
      <c r="Q641" s="513" t="s">
        <v>5434</v>
      </c>
      <c r="R641" s="513" t="s">
        <v>309</v>
      </c>
      <c r="S641" s="513" t="s">
        <v>5436</v>
      </c>
      <c r="T641" s="513"/>
      <c r="U641" t="s">
        <v>5329</v>
      </c>
      <c r="V641" t="str">
        <f>VLOOKUP(F641,'[3]Tổng - PL KS'!$B$9:$B$1291,1,FALSE)</f>
        <v>BMOU4091166</v>
      </c>
    </row>
    <row r="642" spans="1:22" ht="51" hidden="1">
      <c r="A642" s="513">
        <v>2031</v>
      </c>
      <c r="B642" s="513" t="s">
        <v>4247</v>
      </c>
      <c r="C642" s="513" t="s">
        <v>45</v>
      </c>
      <c r="D642" s="513" t="s">
        <v>309</v>
      </c>
      <c r="E642" s="513">
        <v>28300</v>
      </c>
      <c r="F642" s="513" t="s">
        <v>539</v>
      </c>
      <c r="G642" s="513" t="s">
        <v>12203</v>
      </c>
      <c r="H642" s="513" t="s">
        <v>5440</v>
      </c>
      <c r="I642" s="513">
        <v>190018155</v>
      </c>
      <c r="J642" s="513" t="e">
        <v>#N/A</v>
      </c>
      <c r="K642" s="513" t="s">
        <v>10168</v>
      </c>
      <c r="L642" s="513" t="s">
        <v>540</v>
      </c>
      <c r="M642" s="513" t="s">
        <v>541</v>
      </c>
      <c r="N642" s="517">
        <v>41409</v>
      </c>
      <c r="O642" s="513" t="s">
        <v>5277</v>
      </c>
      <c r="P642" s="645">
        <v>2833</v>
      </c>
      <c r="Q642" s="513" t="s">
        <v>5434</v>
      </c>
      <c r="R642" s="513" t="s">
        <v>309</v>
      </c>
      <c r="S642" s="513" t="s">
        <v>5436</v>
      </c>
      <c r="T642" s="513"/>
      <c r="U642" t="s">
        <v>5329</v>
      </c>
      <c r="V642" t="str">
        <f>VLOOKUP(F642,'[3]Tổng - PL KS'!$B$9:$B$1291,1,FALSE)</f>
        <v>CAXU8080618</v>
      </c>
    </row>
    <row r="643" spans="1:22" ht="51" hidden="1">
      <c r="A643" s="513">
        <v>2032</v>
      </c>
      <c r="B643" s="513" t="s">
        <v>4247</v>
      </c>
      <c r="C643" s="513" t="s">
        <v>45</v>
      </c>
      <c r="D643" s="513" t="s">
        <v>309</v>
      </c>
      <c r="E643" s="513">
        <v>29500</v>
      </c>
      <c r="F643" s="513" t="s">
        <v>542</v>
      </c>
      <c r="G643" s="513" t="s">
        <v>12203</v>
      </c>
      <c r="H643" s="513" t="s">
        <v>5440</v>
      </c>
      <c r="I643" s="513">
        <v>17848</v>
      </c>
      <c r="J643" s="513" t="e">
        <v>#N/A</v>
      </c>
      <c r="K643" s="513" t="s">
        <v>10168</v>
      </c>
      <c r="L643" s="513" t="s">
        <v>543</v>
      </c>
      <c r="M643" s="513" t="s">
        <v>541</v>
      </c>
      <c r="N643" s="517">
        <v>41409</v>
      </c>
      <c r="O643" s="513" t="s">
        <v>5277</v>
      </c>
      <c r="P643" s="645">
        <v>2833</v>
      </c>
      <c r="Q643" s="513" t="s">
        <v>5434</v>
      </c>
      <c r="R643" s="513" t="s">
        <v>309</v>
      </c>
      <c r="S643" s="513" t="s">
        <v>5436</v>
      </c>
      <c r="T643" s="513"/>
      <c r="U643" t="s">
        <v>5329</v>
      </c>
      <c r="V643" t="str">
        <f>VLOOKUP(F643,'[3]Tổng - PL KS'!$B$9:$B$1291,1,FALSE)</f>
        <v>DFSU6737766</v>
      </c>
    </row>
    <row r="644" spans="1:22" ht="51" hidden="1">
      <c r="A644" s="513">
        <v>2033</v>
      </c>
      <c r="B644" s="513" t="s">
        <v>4247</v>
      </c>
      <c r="C644" s="513" t="s">
        <v>45</v>
      </c>
      <c r="D644" s="513" t="s">
        <v>309</v>
      </c>
      <c r="E644" s="513">
        <v>29700</v>
      </c>
      <c r="F644" s="513" t="s">
        <v>544</v>
      </c>
      <c r="G644" s="513" t="s">
        <v>12203</v>
      </c>
      <c r="H644" s="513" t="s">
        <v>5440</v>
      </c>
      <c r="I644" s="513">
        <v>17876</v>
      </c>
      <c r="J644" s="513" t="e">
        <v>#N/A</v>
      </c>
      <c r="K644" s="513" t="s">
        <v>10168</v>
      </c>
      <c r="L644" s="513" t="s">
        <v>543</v>
      </c>
      <c r="M644" s="513" t="s">
        <v>541</v>
      </c>
      <c r="N644" s="517">
        <v>41409</v>
      </c>
      <c r="O644" s="513" t="s">
        <v>5277</v>
      </c>
      <c r="P644" s="645">
        <v>2833</v>
      </c>
      <c r="Q644" s="513" t="s">
        <v>5434</v>
      </c>
      <c r="R644" s="513" t="s">
        <v>309</v>
      </c>
      <c r="S644" s="513" t="s">
        <v>5436</v>
      </c>
      <c r="T644" s="513"/>
      <c r="U644" t="s">
        <v>5329</v>
      </c>
      <c r="V644" t="str">
        <f>VLOOKUP(F644,'[3]Tổng - PL KS'!$B$9:$B$1291,1,FALSE)</f>
        <v>YMLU8210178</v>
      </c>
    </row>
    <row r="645" spans="1:22" ht="102" hidden="1">
      <c r="A645" s="513">
        <v>2034</v>
      </c>
      <c r="B645" s="513" t="s">
        <v>4247</v>
      </c>
      <c r="C645" s="513" t="s">
        <v>4259</v>
      </c>
      <c r="D645" s="513" t="s">
        <v>315</v>
      </c>
      <c r="E645" s="513">
        <v>20000</v>
      </c>
      <c r="F645" s="513" t="s">
        <v>4258</v>
      </c>
      <c r="G645" s="513" t="s">
        <v>12203</v>
      </c>
      <c r="H645" s="513" t="s">
        <v>5440</v>
      </c>
      <c r="I645" s="513">
        <v>190018154</v>
      </c>
      <c r="J645" s="513" t="e">
        <v>#N/A</v>
      </c>
      <c r="K645" s="513" t="s">
        <v>4262</v>
      </c>
      <c r="L645" s="513">
        <v>4506577860</v>
      </c>
      <c r="M645" s="513" t="s">
        <v>4261</v>
      </c>
      <c r="N645" s="517">
        <v>41831</v>
      </c>
      <c r="O645" s="513" t="s">
        <v>5272</v>
      </c>
      <c r="P645" s="645">
        <v>2411</v>
      </c>
      <c r="Q645" s="513" t="s">
        <v>5434</v>
      </c>
      <c r="R645" s="513" t="s">
        <v>315</v>
      </c>
      <c r="S645" s="513" t="s">
        <v>5436</v>
      </c>
      <c r="T645" s="513"/>
      <c r="U645" t="s">
        <v>5329</v>
      </c>
      <c r="V645" t="str">
        <f>VLOOKUP(F645,'[3]Tổng - PL KS'!$B$9:$B$1291,1,FALSE)</f>
        <v>TCLU8627989</v>
      </c>
    </row>
    <row r="646" spans="1:22" ht="191.25" hidden="1">
      <c r="A646" s="513">
        <v>2035</v>
      </c>
      <c r="B646" s="513" t="s">
        <v>4247</v>
      </c>
      <c r="C646" s="513" t="s">
        <v>10169</v>
      </c>
      <c r="D646" s="513" t="s">
        <v>309</v>
      </c>
      <c r="E646" s="513">
        <v>23800</v>
      </c>
      <c r="F646" s="513" t="s">
        <v>536</v>
      </c>
      <c r="G646" s="513" t="s">
        <v>12203</v>
      </c>
      <c r="H646" s="513" t="s">
        <v>5440</v>
      </c>
      <c r="I646" s="513">
        <v>17869</v>
      </c>
      <c r="J646" s="513" t="s">
        <v>10170</v>
      </c>
      <c r="K646" s="513" t="s">
        <v>10171</v>
      </c>
      <c r="L646" s="513">
        <v>8009928720</v>
      </c>
      <c r="M646" s="513" t="s">
        <v>537</v>
      </c>
      <c r="N646" s="517">
        <v>42050</v>
      </c>
      <c r="O646" s="513" t="s">
        <v>5272</v>
      </c>
      <c r="P646" s="645">
        <v>2192</v>
      </c>
      <c r="Q646" s="513" t="s">
        <v>5434</v>
      </c>
      <c r="R646" s="513" t="s">
        <v>309</v>
      </c>
      <c r="S646" s="513" t="s">
        <v>5436</v>
      </c>
      <c r="T646" s="513"/>
      <c r="U646" t="s">
        <v>5329</v>
      </c>
      <c r="V646" t="str">
        <f>VLOOKUP(F646,'[3]Tổng - PL KS'!$B$9:$B$1291,1,FALSE)</f>
        <v>GESU6755210</v>
      </c>
    </row>
    <row r="647" spans="1:22" ht="191.25" hidden="1">
      <c r="A647" s="513">
        <v>2036</v>
      </c>
      <c r="B647" s="513" t="s">
        <v>4247</v>
      </c>
      <c r="C647" s="513" t="s">
        <v>10169</v>
      </c>
      <c r="D647" s="513" t="s">
        <v>309</v>
      </c>
      <c r="E647" s="513">
        <v>23800</v>
      </c>
      <c r="F647" s="513" t="s">
        <v>538</v>
      </c>
      <c r="G647" s="513" t="s">
        <v>12203</v>
      </c>
      <c r="H647" s="513" t="s">
        <v>5440</v>
      </c>
      <c r="I647" s="513">
        <v>17872</v>
      </c>
      <c r="J647" s="513" t="s">
        <v>10170</v>
      </c>
      <c r="K647" s="513" t="s">
        <v>10171</v>
      </c>
      <c r="L647" s="513">
        <v>8009928720</v>
      </c>
      <c r="M647" s="513" t="s">
        <v>537</v>
      </c>
      <c r="N647" s="517">
        <v>42050</v>
      </c>
      <c r="O647" s="513" t="s">
        <v>5272</v>
      </c>
      <c r="P647" s="645">
        <v>2192</v>
      </c>
      <c r="Q647" s="513" t="s">
        <v>5434</v>
      </c>
      <c r="R647" s="513" t="s">
        <v>309</v>
      </c>
      <c r="S647" s="513" t="s">
        <v>5436</v>
      </c>
      <c r="T647" s="513"/>
      <c r="U647" t="s">
        <v>5329</v>
      </c>
      <c r="V647" t="str">
        <f>VLOOKUP(F647,'[3]Tổng - PL KS'!$B$9:$B$1291,1,FALSE)</f>
        <v>TCNU6431700</v>
      </c>
    </row>
    <row r="648" spans="1:22" ht="242.25" hidden="1">
      <c r="A648" s="513">
        <v>2037</v>
      </c>
      <c r="B648" s="513" t="s">
        <v>4247</v>
      </c>
      <c r="C648" s="513" t="s">
        <v>45</v>
      </c>
      <c r="D648" s="513" t="s">
        <v>309</v>
      </c>
      <c r="E648" s="513">
        <v>22900</v>
      </c>
      <c r="F648" s="513" t="s">
        <v>534</v>
      </c>
      <c r="G648" s="513" t="s">
        <v>12203</v>
      </c>
      <c r="H648" s="513" t="s">
        <v>5440</v>
      </c>
      <c r="I648" s="513">
        <v>151269900</v>
      </c>
      <c r="J648" s="513" t="s">
        <v>10172</v>
      </c>
      <c r="K648" s="513" t="s">
        <v>10171</v>
      </c>
      <c r="L648" s="513">
        <v>8011776369</v>
      </c>
      <c r="M648" s="513" t="s">
        <v>535</v>
      </c>
      <c r="N648" s="517">
        <v>42295</v>
      </c>
      <c r="O648" s="513" t="s">
        <v>5272</v>
      </c>
      <c r="P648" s="645">
        <v>1947</v>
      </c>
      <c r="Q648" s="513" t="s">
        <v>5434</v>
      </c>
      <c r="R648" s="513" t="s">
        <v>309</v>
      </c>
      <c r="S648" s="513" t="s">
        <v>5436</v>
      </c>
      <c r="T648" s="513"/>
      <c r="U648" t="s">
        <v>5329</v>
      </c>
      <c r="V648" t="str">
        <f>VLOOKUP(F648,'[3]Tổng - PL KS'!$B$9:$B$1291,1,FALSE)</f>
        <v>CBHU8976120</v>
      </c>
    </row>
    <row r="649" spans="1:22" ht="153" hidden="1">
      <c r="A649" s="513">
        <v>2038</v>
      </c>
      <c r="B649" s="513" t="s">
        <v>4247</v>
      </c>
      <c r="C649" s="513" t="s">
        <v>531</v>
      </c>
      <c r="D649" s="513" t="s">
        <v>5368</v>
      </c>
      <c r="E649" s="513">
        <v>29800</v>
      </c>
      <c r="F649" s="513" t="s">
        <v>4269</v>
      </c>
      <c r="G649" s="513" t="s">
        <v>12203</v>
      </c>
      <c r="H649" s="513" t="s">
        <v>5440</v>
      </c>
      <c r="I649" s="513">
        <v>17989</v>
      </c>
      <c r="J649" s="513" t="s">
        <v>10173</v>
      </c>
      <c r="K649" s="513" t="s">
        <v>5437</v>
      </c>
      <c r="L649" s="513">
        <v>8014555501</v>
      </c>
      <c r="M649" s="513" t="s">
        <v>4271</v>
      </c>
      <c r="N649" s="517">
        <v>42842</v>
      </c>
      <c r="O649" s="513" t="s">
        <v>5272</v>
      </c>
      <c r="P649" s="645">
        <v>1400</v>
      </c>
      <c r="Q649" s="513" t="s">
        <v>5434</v>
      </c>
      <c r="R649" s="513" t="s">
        <v>5368</v>
      </c>
      <c r="S649" s="513" t="s">
        <v>5436</v>
      </c>
      <c r="T649" s="513"/>
      <c r="U649" t="s">
        <v>5329</v>
      </c>
      <c r="V649" t="str">
        <f>VLOOKUP(F649,'[3]Tổng - PL KS'!$B$9:$B$1291,1,FALSE)</f>
        <v>BMOU5024136</v>
      </c>
    </row>
    <row r="650" spans="1:22" ht="153" hidden="1">
      <c r="A650" s="513">
        <v>2045</v>
      </c>
      <c r="B650" s="513" t="s">
        <v>4247</v>
      </c>
      <c r="C650" s="513" t="s">
        <v>531</v>
      </c>
      <c r="D650" s="513" t="s">
        <v>5368</v>
      </c>
      <c r="E650" s="513">
        <v>29500</v>
      </c>
      <c r="F650" s="513" t="s">
        <v>4273</v>
      </c>
      <c r="G650" s="513" t="s">
        <v>12203</v>
      </c>
      <c r="H650" s="513" t="s">
        <v>5440</v>
      </c>
      <c r="I650" s="513">
        <v>18000</v>
      </c>
      <c r="J650" s="513" t="s">
        <v>10182</v>
      </c>
      <c r="K650" s="513" t="s">
        <v>5437</v>
      </c>
      <c r="L650" s="513">
        <v>8014555501</v>
      </c>
      <c r="M650" s="513" t="s">
        <v>4271</v>
      </c>
      <c r="N650" s="517">
        <v>42842</v>
      </c>
      <c r="O650" s="513" t="s">
        <v>5272</v>
      </c>
      <c r="P650" s="645">
        <v>1400</v>
      </c>
      <c r="Q650" s="513" t="s">
        <v>5434</v>
      </c>
      <c r="R650" s="513" t="s">
        <v>5368</v>
      </c>
      <c r="S650" s="513" t="s">
        <v>5436</v>
      </c>
      <c r="T650" s="513"/>
      <c r="U650" t="s">
        <v>5329</v>
      </c>
      <c r="V650" t="str">
        <f>VLOOKUP(F650,'[3]Tổng - PL KS'!$B$9:$B$1291,1,FALSE)</f>
        <v>FCIU9730479</v>
      </c>
    </row>
    <row r="651" spans="1:22" ht="127.5" hidden="1">
      <c r="A651" s="513">
        <v>2058</v>
      </c>
      <c r="B651" s="513" t="s">
        <v>4247</v>
      </c>
      <c r="C651" s="513" t="s">
        <v>531</v>
      </c>
      <c r="D651" s="513" t="s">
        <v>5368</v>
      </c>
      <c r="E651" s="513">
        <v>31300</v>
      </c>
      <c r="F651" s="513" t="s">
        <v>4289</v>
      </c>
      <c r="G651" s="513" t="s">
        <v>12203</v>
      </c>
      <c r="H651" s="513" t="s">
        <v>5440</v>
      </c>
      <c r="I651" s="513">
        <v>17999</v>
      </c>
      <c r="J651" s="513" t="s">
        <v>10201</v>
      </c>
      <c r="K651" s="513" t="s">
        <v>4544</v>
      </c>
      <c r="L651" s="513" t="s">
        <v>4279</v>
      </c>
      <c r="M651" s="513" t="s">
        <v>530</v>
      </c>
      <c r="N651" s="517">
        <v>42876</v>
      </c>
      <c r="O651" s="513" t="s">
        <v>5272</v>
      </c>
      <c r="P651" s="645">
        <v>1366</v>
      </c>
      <c r="Q651" s="513" t="s">
        <v>5434</v>
      </c>
      <c r="R651" s="513" t="s">
        <v>5368</v>
      </c>
      <c r="S651" s="513" t="s">
        <v>5436</v>
      </c>
      <c r="T651" s="513"/>
      <c r="U651" t="s">
        <v>5329</v>
      </c>
      <c r="V651" t="str">
        <f>VLOOKUP(F651,'[3]Tổng - PL KS'!$B$9:$B$1291,1,FALSE)</f>
        <v>CBHU8339501</v>
      </c>
    </row>
    <row r="652" spans="1:22" ht="127.5" hidden="1">
      <c r="A652" s="513">
        <v>2059</v>
      </c>
      <c r="B652" s="513" t="s">
        <v>4247</v>
      </c>
      <c r="C652" s="513" t="s">
        <v>531</v>
      </c>
      <c r="D652" s="513" t="s">
        <v>5368</v>
      </c>
      <c r="E652" s="513">
        <v>30000</v>
      </c>
      <c r="F652" s="513" t="s">
        <v>4281</v>
      </c>
      <c r="G652" s="513" t="s">
        <v>12203</v>
      </c>
      <c r="H652" s="513" t="s">
        <v>5440</v>
      </c>
      <c r="I652" s="513">
        <v>17988</v>
      </c>
      <c r="J652" s="513" t="s">
        <v>10201</v>
      </c>
      <c r="K652" s="513" t="s">
        <v>10185</v>
      </c>
      <c r="L652" s="513" t="s">
        <v>4282</v>
      </c>
      <c r="M652" s="513" t="s">
        <v>530</v>
      </c>
      <c r="N652" s="517">
        <v>42876</v>
      </c>
      <c r="O652" s="513" t="s">
        <v>5272</v>
      </c>
      <c r="P652" s="645">
        <v>1366</v>
      </c>
      <c r="Q652" s="513" t="s">
        <v>5434</v>
      </c>
      <c r="R652" s="513" t="s">
        <v>5368</v>
      </c>
      <c r="S652" s="513" t="s">
        <v>5436</v>
      </c>
      <c r="T652" s="513"/>
      <c r="U652" t="s">
        <v>5329</v>
      </c>
      <c r="V652" t="str">
        <f>VLOOKUP(F652,'[3]Tổng - PL KS'!$B$9:$B$1291,1,FALSE)</f>
        <v>CBHU8888076</v>
      </c>
    </row>
    <row r="653" spans="1:22" ht="127.5" hidden="1">
      <c r="A653" s="513">
        <v>2060</v>
      </c>
      <c r="B653" s="513" t="s">
        <v>4247</v>
      </c>
      <c r="C653" s="513" t="s">
        <v>531</v>
      </c>
      <c r="D653" s="513" t="s">
        <v>5368</v>
      </c>
      <c r="E653" s="513">
        <v>29100</v>
      </c>
      <c r="F653" s="513" t="s">
        <v>4291</v>
      </c>
      <c r="G653" s="513" t="s">
        <v>12203</v>
      </c>
      <c r="H653" s="513" t="s">
        <v>5440</v>
      </c>
      <c r="I653" s="513">
        <v>17967</v>
      </c>
      <c r="J653" s="513" t="s">
        <v>10201</v>
      </c>
      <c r="K653" s="513" t="s">
        <v>4365</v>
      </c>
      <c r="L653" s="513" t="s">
        <v>4279</v>
      </c>
      <c r="M653" s="513" t="s">
        <v>530</v>
      </c>
      <c r="N653" s="517">
        <v>42876</v>
      </c>
      <c r="O653" s="513" t="s">
        <v>5272</v>
      </c>
      <c r="P653" s="645">
        <v>1366</v>
      </c>
      <c r="Q653" s="513" t="s">
        <v>5434</v>
      </c>
      <c r="R653" s="513" t="s">
        <v>5368</v>
      </c>
      <c r="S653" s="513" t="s">
        <v>5436</v>
      </c>
      <c r="T653" s="513"/>
      <c r="U653" t="s">
        <v>5329</v>
      </c>
      <c r="V653" t="str">
        <f>VLOOKUP(F653,'[3]Tổng - PL KS'!$B$9:$B$1291,1,FALSE)</f>
        <v>CCLU7399316</v>
      </c>
    </row>
    <row r="654" spans="1:22" ht="127.5" hidden="1">
      <c r="A654" s="513">
        <v>2061</v>
      </c>
      <c r="B654" s="513" t="s">
        <v>4247</v>
      </c>
      <c r="C654" s="513" t="s">
        <v>531</v>
      </c>
      <c r="D654" s="513" t="s">
        <v>5368</v>
      </c>
      <c r="E654" s="513">
        <v>32400</v>
      </c>
      <c r="F654" s="513" t="s">
        <v>4288</v>
      </c>
      <c r="G654" s="513" t="s">
        <v>12203</v>
      </c>
      <c r="H654" s="513" t="s">
        <v>5440</v>
      </c>
      <c r="I654" s="513">
        <v>17968</v>
      </c>
      <c r="J654" s="513" t="s">
        <v>10201</v>
      </c>
      <c r="K654" s="513" t="s">
        <v>10171</v>
      </c>
      <c r="L654" s="513" t="s">
        <v>4282</v>
      </c>
      <c r="M654" s="513" t="s">
        <v>530</v>
      </c>
      <c r="N654" s="517">
        <v>42876</v>
      </c>
      <c r="O654" s="513" t="s">
        <v>5272</v>
      </c>
      <c r="P654" s="645">
        <v>1366</v>
      </c>
      <c r="Q654" s="513" t="s">
        <v>5434</v>
      </c>
      <c r="R654" s="513" t="s">
        <v>5368</v>
      </c>
      <c r="S654" s="513" t="s">
        <v>5436</v>
      </c>
      <c r="T654" s="513"/>
      <c r="U654" t="s">
        <v>5329</v>
      </c>
      <c r="V654" t="str">
        <f>VLOOKUP(F654,'[3]Tổng - PL KS'!$B$9:$B$1291,1,FALSE)</f>
        <v>CCLU7647161</v>
      </c>
    </row>
    <row r="655" spans="1:22" ht="153" hidden="1">
      <c r="A655" s="513">
        <v>2062</v>
      </c>
      <c r="B655" s="513" t="s">
        <v>4247</v>
      </c>
      <c r="C655" s="513" t="s">
        <v>531</v>
      </c>
      <c r="D655" s="513" t="s">
        <v>5368</v>
      </c>
      <c r="E655" s="513">
        <v>27400</v>
      </c>
      <c r="F655" s="513" t="s">
        <v>4292</v>
      </c>
      <c r="G655" s="513" t="s">
        <v>12203</v>
      </c>
      <c r="H655" s="513" t="s">
        <v>5440</v>
      </c>
      <c r="I655" s="513">
        <v>17975</v>
      </c>
      <c r="J655" s="513" t="s">
        <v>10202</v>
      </c>
      <c r="K655" s="513" t="s">
        <v>4365</v>
      </c>
      <c r="L655" s="513" t="s">
        <v>4277</v>
      </c>
      <c r="M655" s="513" t="s">
        <v>530</v>
      </c>
      <c r="N655" s="517">
        <v>42876</v>
      </c>
      <c r="O655" s="513" t="s">
        <v>5272</v>
      </c>
      <c r="P655" s="645">
        <v>1366</v>
      </c>
      <c r="Q655" s="513" t="s">
        <v>5434</v>
      </c>
      <c r="R655" s="513" t="s">
        <v>5368</v>
      </c>
      <c r="S655" s="513" t="s">
        <v>5436</v>
      </c>
      <c r="T655" s="513"/>
      <c r="U655" t="s">
        <v>5329</v>
      </c>
      <c r="V655" t="str">
        <f>VLOOKUP(F655,'[3]Tổng - PL KS'!$B$9:$B$1291,1,FALSE)</f>
        <v>CSLU6197775</v>
      </c>
    </row>
    <row r="656" spans="1:22" ht="127.5" hidden="1">
      <c r="A656" s="513">
        <v>2063</v>
      </c>
      <c r="B656" s="513" t="s">
        <v>4247</v>
      </c>
      <c r="C656" s="513" t="s">
        <v>531</v>
      </c>
      <c r="D656" s="513" t="s">
        <v>5368</v>
      </c>
      <c r="E656" s="513">
        <v>30300</v>
      </c>
      <c r="F656" s="513" t="s">
        <v>4293</v>
      </c>
      <c r="G656" s="513" t="s">
        <v>12203</v>
      </c>
      <c r="H656" s="513" t="s">
        <v>5440</v>
      </c>
      <c r="I656" s="513">
        <v>17977</v>
      </c>
      <c r="J656" s="513" t="s">
        <v>10201</v>
      </c>
      <c r="K656" s="513" t="s">
        <v>4365</v>
      </c>
      <c r="L656" s="513" t="s">
        <v>4279</v>
      </c>
      <c r="M656" s="513" t="s">
        <v>530</v>
      </c>
      <c r="N656" s="517">
        <v>42876</v>
      </c>
      <c r="O656" s="513" t="s">
        <v>5272</v>
      </c>
      <c r="P656" s="645">
        <v>1366</v>
      </c>
      <c r="Q656" s="513" t="s">
        <v>5434</v>
      </c>
      <c r="R656" s="513" t="s">
        <v>5368</v>
      </c>
      <c r="S656" s="513" t="s">
        <v>5436</v>
      </c>
      <c r="T656" s="513"/>
      <c r="U656" t="s">
        <v>5329</v>
      </c>
      <c r="V656" t="str">
        <f>VLOOKUP(F656,'[3]Tổng - PL KS'!$B$9:$B$1291,1,FALSE)</f>
        <v>DFSU7040333</v>
      </c>
    </row>
    <row r="657" spans="1:22" ht="153" hidden="1">
      <c r="A657" s="513">
        <v>2064</v>
      </c>
      <c r="B657" s="513" t="s">
        <v>4247</v>
      </c>
      <c r="C657" s="513" t="s">
        <v>531</v>
      </c>
      <c r="D657" s="513" t="s">
        <v>5368</v>
      </c>
      <c r="E657" s="513">
        <v>29100</v>
      </c>
      <c r="F657" s="513" t="s">
        <v>4280</v>
      </c>
      <c r="G657" s="513" t="s">
        <v>12203</v>
      </c>
      <c r="H657" s="513" t="s">
        <v>5440</v>
      </c>
      <c r="I657" s="513">
        <v>17986</v>
      </c>
      <c r="J657" s="513" t="s">
        <v>10202</v>
      </c>
      <c r="K657" s="513" t="s">
        <v>10199</v>
      </c>
      <c r="L657" s="513" t="s">
        <v>4277</v>
      </c>
      <c r="M657" s="513" t="s">
        <v>530</v>
      </c>
      <c r="N657" s="517">
        <v>42876</v>
      </c>
      <c r="O657" s="513" t="s">
        <v>5272</v>
      </c>
      <c r="P657" s="645">
        <v>1366</v>
      </c>
      <c r="Q657" s="513" t="s">
        <v>5434</v>
      </c>
      <c r="R657" s="513" t="s">
        <v>5368</v>
      </c>
      <c r="S657" s="513" t="s">
        <v>5436</v>
      </c>
      <c r="T657" s="513"/>
      <c r="U657" t="s">
        <v>5329</v>
      </c>
      <c r="V657" t="str">
        <f>VLOOKUP(F657,'[3]Tổng - PL KS'!$B$9:$B$1291,1,FALSE)</f>
        <v>FCIU9114880</v>
      </c>
    </row>
    <row r="658" spans="1:22" ht="293.25" hidden="1">
      <c r="A658" s="513">
        <v>2065</v>
      </c>
      <c r="B658" s="513" t="s">
        <v>4247</v>
      </c>
      <c r="C658" s="513" t="s">
        <v>471</v>
      </c>
      <c r="D658" s="513" t="s">
        <v>309</v>
      </c>
      <c r="E658" s="513">
        <v>24000</v>
      </c>
      <c r="F658" s="513" t="s">
        <v>532</v>
      </c>
      <c r="G658" s="513" t="s">
        <v>12203</v>
      </c>
      <c r="H658" s="513" t="s">
        <v>5440</v>
      </c>
      <c r="I658" s="513">
        <v>69553</v>
      </c>
      <c r="J658" s="513" t="s">
        <v>10203</v>
      </c>
      <c r="K658" s="513" t="s">
        <v>10199</v>
      </c>
      <c r="L658" s="513" t="s">
        <v>533</v>
      </c>
      <c r="M658" s="513" t="s">
        <v>530</v>
      </c>
      <c r="N658" s="517">
        <v>42876</v>
      </c>
      <c r="O658" s="513" t="s">
        <v>5272</v>
      </c>
      <c r="P658" s="645">
        <v>1366</v>
      </c>
      <c r="Q658" s="513" t="s">
        <v>5434</v>
      </c>
      <c r="R658" s="513" t="s">
        <v>309</v>
      </c>
      <c r="S658" s="513" t="s">
        <v>5436</v>
      </c>
      <c r="T658" s="513"/>
      <c r="U658" t="s">
        <v>5329</v>
      </c>
      <c r="V658" t="str">
        <f>VLOOKUP(F658,'[3]Tổng - PL KS'!$B$9:$B$1291,1,FALSE)</f>
        <v>FCIU9927750</v>
      </c>
    </row>
    <row r="659" spans="1:22" ht="127.5" hidden="1">
      <c r="A659" s="513">
        <v>2066</v>
      </c>
      <c r="B659" s="513" t="s">
        <v>4247</v>
      </c>
      <c r="C659" s="513" t="s">
        <v>531</v>
      </c>
      <c r="D659" s="513" t="s">
        <v>5368</v>
      </c>
      <c r="E659" s="513">
        <v>33200</v>
      </c>
      <c r="F659" s="513" t="s">
        <v>4278</v>
      </c>
      <c r="G659" s="513" t="s">
        <v>12203</v>
      </c>
      <c r="H659" s="513" t="s">
        <v>5440</v>
      </c>
      <c r="I659" s="513">
        <v>17996</v>
      </c>
      <c r="J659" s="513" t="s">
        <v>10201</v>
      </c>
      <c r="K659" s="513" t="s">
        <v>10199</v>
      </c>
      <c r="L659" s="513" t="s">
        <v>4279</v>
      </c>
      <c r="M659" s="513" t="s">
        <v>530</v>
      </c>
      <c r="N659" s="517">
        <v>42876</v>
      </c>
      <c r="O659" s="513" t="s">
        <v>5272</v>
      </c>
      <c r="P659" s="645">
        <v>1366</v>
      </c>
      <c r="Q659" s="513" t="s">
        <v>5434</v>
      </c>
      <c r="R659" s="513" t="s">
        <v>5368</v>
      </c>
      <c r="S659" s="513" t="s">
        <v>5436</v>
      </c>
      <c r="T659" s="513"/>
      <c r="U659" t="s">
        <v>5329</v>
      </c>
      <c r="V659" t="str">
        <f>VLOOKUP(F659,'[3]Tổng - PL KS'!$B$9:$B$1291,1,FALSE)</f>
        <v>FSCU8628796</v>
      </c>
    </row>
    <row r="660" spans="1:22" ht="127.5" hidden="1">
      <c r="A660" s="513">
        <v>2067</v>
      </c>
      <c r="B660" s="513" t="s">
        <v>4247</v>
      </c>
      <c r="C660" s="513" t="s">
        <v>531</v>
      </c>
      <c r="D660" s="513" t="s">
        <v>5368</v>
      </c>
      <c r="E660" s="513">
        <v>33400</v>
      </c>
      <c r="F660" s="513" t="s">
        <v>4283</v>
      </c>
      <c r="G660" s="513" t="s">
        <v>12203</v>
      </c>
      <c r="H660" s="513" t="s">
        <v>5440</v>
      </c>
      <c r="I660" s="513">
        <v>17895</v>
      </c>
      <c r="J660" s="513" t="s">
        <v>10201</v>
      </c>
      <c r="K660" s="513" t="s">
        <v>5437</v>
      </c>
      <c r="L660" s="513" t="s">
        <v>4279</v>
      </c>
      <c r="M660" s="513" t="s">
        <v>530</v>
      </c>
      <c r="N660" s="517">
        <v>42876</v>
      </c>
      <c r="O660" s="513" t="s">
        <v>5272</v>
      </c>
      <c r="P660" s="645">
        <v>1366</v>
      </c>
      <c r="Q660" s="513" t="s">
        <v>5434</v>
      </c>
      <c r="R660" s="513" t="s">
        <v>5368</v>
      </c>
      <c r="S660" s="513" t="s">
        <v>5436</v>
      </c>
      <c r="T660" s="513"/>
      <c r="U660" t="s">
        <v>5329</v>
      </c>
      <c r="V660" t="str">
        <f>VLOOKUP(F660,'[3]Tổng - PL KS'!$B$9:$B$1291,1,FALSE)</f>
        <v>FSCU8893845</v>
      </c>
    </row>
    <row r="661" spans="1:22" ht="153" hidden="1">
      <c r="A661" s="513">
        <v>2068</v>
      </c>
      <c r="B661" s="513" t="s">
        <v>4247</v>
      </c>
      <c r="C661" s="513" t="s">
        <v>531</v>
      </c>
      <c r="D661" s="513" t="s">
        <v>5368</v>
      </c>
      <c r="E661" s="513">
        <v>29100</v>
      </c>
      <c r="F661" s="513" t="s">
        <v>4285</v>
      </c>
      <c r="G661" s="513" t="s">
        <v>12203</v>
      </c>
      <c r="H661" s="513" t="s">
        <v>5440</v>
      </c>
      <c r="I661" s="513">
        <v>17983</v>
      </c>
      <c r="J661" s="513" t="s">
        <v>10202</v>
      </c>
      <c r="K661" s="513" t="s">
        <v>10185</v>
      </c>
      <c r="L661" s="513" t="s">
        <v>4277</v>
      </c>
      <c r="M661" s="513" t="s">
        <v>530</v>
      </c>
      <c r="N661" s="517">
        <v>42876</v>
      </c>
      <c r="O661" s="513" t="s">
        <v>5272</v>
      </c>
      <c r="P661" s="645">
        <v>1366</v>
      </c>
      <c r="Q661" s="513" t="s">
        <v>5434</v>
      </c>
      <c r="R661" s="513" t="s">
        <v>5368</v>
      </c>
      <c r="S661" s="513" t="s">
        <v>5436</v>
      </c>
      <c r="T661" s="513"/>
      <c r="U661" t="s">
        <v>5329</v>
      </c>
      <c r="V661" t="str">
        <f>VLOOKUP(F661,'[3]Tổng - PL KS'!$B$9:$B$1291,1,FALSE)</f>
        <v>GLDU9351970</v>
      </c>
    </row>
    <row r="662" spans="1:22" ht="127.5" hidden="1">
      <c r="A662" s="513">
        <v>2069</v>
      </c>
      <c r="B662" s="513" t="s">
        <v>4247</v>
      </c>
      <c r="C662" s="513" t="s">
        <v>531</v>
      </c>
      <c r="D662" s="513" t="s">
        <v>5368</v>
      </c>
      <c r="E662" s="513">
        <v>29400</v>
      </c>
      <c r="F662" s="513" t="s">
        <v>4284</v>
      </c>
      <c r="G662" s="513" t="s">
        <v>12203</v>
      </c>
      <c r="H662" s="513" t="s">
        <v>5440</v>
      </c>
      <c r="I662" s="513">
        <v>17990</v>
      </c>
      <c r="J662" s="513" t="s">
        <v>10201</v>
      </c>
      <c r="K662" s="513" t="s">
        <v>10185</v>
      </c>
      <c r="L662" s="513" t="s">
        <v>4282</v>
      </c>
      <c r="M662" s="513" t="s">
        <v>530</v>
      </c>
      <c r="N662" s="517">
        <v>42876</v>
      </c>
      <c r="O662" s="513" t="s">
        <v>5272</v>
      </c>
      <c r="P662" s="645">
        <v>1366</v>
      </c>
      <c r="Q662" s="513" t="s">
        <v>5434</v>
      </c>
      <c r="R662" s="513" t="s">
        <v>5368</v>
      </c>
      <c r="S662" s="513" t="s">
        <v>5436</v>
      </c>
      <c r="T662" s="513"/>
      <c r="U662" t="s">
        <v>5329</v>
      </c>
      <c r="V662" t="str">
        <f>VLOOKUP(F662,'[3]Tổng - PL KS'!$B$9:$B$1291,1,FALSE)</f>
        <v>TCNU8864611</v>
      </c>
    </row>
    <row r="663" spans="1:22" ht="127.5" hidden="1">
      <c r="A663" s="513">
        <v>2070</v>
      </c>
      <c r="B663" s="513" t="s">
        <v>4247</v>
      </c>
      <c r="C663" s="513" t="s">
        <v>531</v>
      </c>
      <c r="D663" s="513" t="s">
        <v>5368</v>
      </c>
      <c r="E663" s="513">
        <v>31300</v>
      </c>
      <c r="F663" s="513" t="s">
        <v>4286</v>
      </c>
      <c r="G663" s="513" t="s">
        <v>12203</v>
      </c>
      <c r="H663" s="513" t="s">
        <v>5440</v>
      </c>
      <c r="I663" s="513">
        <v>17991</v>
      </c>
      <c r="J663" s="513" t="s">
        <v>10201</v>
      </c>
      <c r="K663" s="513" t="s">
        <v>5437</v>
      </c>
      <c r="L663" s="513" t="s">
        <v>4282</v>
      </c>
      <c r="M663" s="513" t="s">
        <v>530</v>
      </c>
      <c r="N663" s="517">
        <v>42876</v>
      </c>
      <c r="O663" s="513" t="s">
        <v>5272</v>
      </c>
      <c r="P663" s="645">
        <v>1366</v>
      </c>
      <c r="Q663" s="513" t="s">
        <v>5434</v>
      </c>
      <c r="R663" s="513" t="s">
        <v>5368</v>
      </c>
      <c r="S663" s="513" t="s">
        <v>5436</v>
      </c>
      <c r="T663" s="513"/>
      <c r="U663" t="s">
        <v>5329</v>
      </c>
      <c r="V663" t="str">
        <f>VLOOKUP(F663,'[3]Tổng - PL KS'!$B$9:$B$1291,1,FALSE)</f>
        <v>TCNU9613919</v>
      </c>
    </row>
    <row r="664" spans="1:22" ht="127.5" hidden="1">
      <c r="A664" s="513">
        <v>2071</v>
      </c>
      <c r="B664" s="513" t="s">
        <v>4247</v>
      </c>
      <c r="C664" s="513" t="s">
        <v>531</v>
      </c>
      <c r="D664" s="513" t="s">
        <v>5368</v>
      </c>
      <c r="E664" s="513">
        <v>31100</v>
      </c>
      <c r="F664" s="513" t="s">
        <v>4287</v>
      </c>
      <c r="G664" s="513" t="s">
        <v>12203</v>
      </c>
      <c r="H664" s="513" t="s">
        <v>5440</v>
      </c>
      <c r="I664" s="513">
        <v>17994</v>
      </c>
      <c r="J664" s="513" t="s">
        <v>10201</v>
      </c>
      <c r="K664" s="513" t="s">
        <v>10204</v>
      </c>
      <c r="L664" s="513" t="s">
        <v>4282</v>
      </c>
      <c r="M664" s="513" t="s">
        <v>530</v>
      </c>
      <c r="N664" s="517">
        <v>42876</v>
      </c>
      <c r="O664" s="513" t="s">
        <v>5272</v>
      </c>
      <c r="P664" s="645">
        <v>1366</v>
      </c>
      <c r="Q664" s="513" t="s">
        <v>5434</v>
      </c>
      <c r="R664" s="513" t="s">
        <v>5368</v>
      </c>
      <c r="S664" s="513" t="s">
        <v>5436</v>
      </c>
      <c r="T664" s="513"/>
      <c r="U664" t="s">
        <v>5329</v>
      </c>
      <c r="V664" t="str">
        <f>VLOOKUP(F664,'[3]Tổng - PL KS'!$B$9:$B$1291,1,FALSE)</f>
        <v>TGHU6781994</v>
      </c>
    </row>
    <row r="665" spans="1:22" ht="153" hidden="1">
      <c r="A665" s="513">
        <v>2072</v>
      </c>
      <c r="B665" s="513" t="s">
        <v>4247</v>
      </c>
      <c r="C665" s="513" t="s">
        <v>531</v>
      </c>
      <c r="D665" s="513" t="s">
        <v>5368</v>
      </c>
      <c r="E665" s="513">
        <v>29200</v>
      </c>
      <c r="F665" s="513" t="s">
        <v>4290</v>
      </c>
      <c r="G665" s="513" t="s">
        <v>12203</v>
      </c>
      <c r="H665" s="513" t="s">
        <v>5440</v>
      </c>
      <c r="I665" s="513">
        <v>17984</v>
      </c>
      <c r="J665" s="513" t="s">
        <v>10202</v>
      </c>
      <c r="K665" s="513" t="s">
        <v>4544</v>
      </c>
      <c r="L665" s="513" t="s">
        <v>4277</v>
      </c>
      <c r="M665" s="513" t="s">
        <v>530</v>
      </c>
      <c r="N665" s="517">
        <v>42876</v>
      </c>
      <c r="O665" s="513" t="s">
        <v>5272</v>
      </c>
      <c r="P665" s="645">
        <v>1366</v>
      </c>
      <c r="Q665" s="513" t="s">
        <v>5434</v>
      </c>
      <c r="R665" s="513" t="s">
        <v>5368</v>
      </c>
      <c r="S665" s="513" t="s">
        <v>5436</v>
      </c>
      <c r="T665" s="513"/>
      <c r="U665" t="s">
        <v>5329</v>
      </c>
      <c r="V665" t="str">
        <f>VLOOKUP(F665,'[3]Tổng - PL KS'!$B$9:$B$1291,1,FALSE)</f>
        <v>TGHU9346270</v>
      </c>
    </row>
    <row r="666" spans="1:22" ht="153" hidden="1">
      <c r="A666" s="513">
        <v>2073</v>
      </c>
      <c r="B666" s="513" t="s">
        <v>4247</v>
      </c>
      <c r="C666" s="513" t="s">
        <v>531</v>
      </c>
      <c r="D666" s="513" t="s">
        <v>5368</v>
      </c>
      <c r="E666" s="513">
        <v>29400</v>
      </c>
      <c r="F666" s="513" t="s">
        <v>4276</v>
      </c>
      <c r="G666" s="513" t="s">
        <v>12203</v>
      </c>
      <c r="H666" s="513" t="s">
        <v>5440</v>
      </c>
      <c r="I666" s="513">
        <v>17993</v>
      </c>
      <c r="J666" s="513" t="s">
        <v>10202</v>
      </c>
      <c r="K666" s="513" t="s">
        <v>10199</v>
      </c>
      <c r="L666" s="513" t="s">
        <v>4277</v>
      </c>
      <c r="M666" s="513" t="s">
        <v>530</v>
      </c>
      <c r="N666" s="517">
        <v>42876</v>
      </c>
      <c r="O666" s="513" t="s">
        <v>5272</v>
      </c>
      <c r="P666" s="645">
        <v>1366</v>
      </c>
      <c r="Q666" s="513" t="s">
        <v>5434</v>
      </c>
      <c r="R666" s="513" t="s">
        <v>5368</v>
      </c>
      <c r="S666" s="513" t="s">
        <v>5436</v>
      </c>
      <c r="T666" s="513"/>
      <c r="U666" t="s">
        <v>5329</v>
      </c>
      <c r="V666" t="str">
        <f>VLOOKUP(F666,'[3]Tổng - PL KS'!$B$9:$B$1291,1,FALSE)</f>
        <v>UETU5201191</v>
      </c>
    </row>
    <row r="667" spans="1:22" ht="242.25" hidden="1">
      <c r="A667" s="513">
        <v>2074</v>
      </c>
      <c r="B667" s="513" t="s">
        <v>4247</v>
      </c>
      <c r="C667" s="513" t="s">
        <v>471</v>
      </c>
      <c r="D667" s="513" t="s">
        <v>309</v>
      </c>
      <c r="E667" s="513">
        <v>22800</v>
      </c>
      <c r="F667" s="513" t="s">
        <v>529</v>
      </c>
      <c r="G667" s="513" t="s">
        <v>12203</v>
      </c>
      <c r="H667" s="513" t="s">
        <v>5440</v>
      </c>
      <c r="I667" s="513">
        <v>69596</v>
      </c>
      <c r="J667" s="513" t="s">
        <v>10205</v>
      </c>
      <c r="K667" s="513" t="s">
        <v>7342</v>
      </c>
      <c r="L667" s="513">
        <v>8014933700</v>
      </c>
      <c r="M667" s="513" t="s">
        <v>524</v>
      </c>
      <c r="N667" s="517">
        <v>42890</v>
      </c>
      <c r="O667" s="513" t="s">
        <v>5272</v>
      </c>
      <c r="P667" s="645">
        <v>1352</v>
      </c>
      <c r="Q667" s="513" t="s">
        <v>5434</v>
      </c>
      <c r="R667" s="513" t="s">
        <v>309</v>
      </c>
      <c r="S667" s="513" t="s">
        <v>5436</v>
      </c>
      <c r="T667" s="513"/>
      <c r="U667" t="s">
        <v>5329</v>
      </c>
      <c r="V667" t="str">
        <f>VLOOKUP(F667,'[3]Tổng - PL KS'!$B$9:$B$1291,1,FALSE)</f>
        <v>BMOU4947680</v>
      </c>
    </row>
    <row r="668" spans="1:22" ht="242.25" hidden="1">
      <c r="A668" s="513">
        <v>2075</v>
      </c>
      <c r="B668" s="513" t="s">
        <v>4247</v>
      </c>
      <c r="C668" s="513" t="s">
        <v>471</v>
      </c>
      <c r="D668" s="513" t="s">
        <v>309</v>
      </c>
      <c r="E668" s="513">
        <v>22800</v>
      </c>
      <c r="F668" s="513" t="s">
        <v>523</v>
      </c>
      <c r="G668" s="513" t="s">
        <v>12203</v>
      </c>
      <c r="H668" s="513" t="s">
        <v>5440</v>
      </c>
      <c r="I668" s="513">
        <v>69593</v>
      </c>
      <c r="J668" s="513" t="s">
        <v>10205</v>
      </c>
      <c r="K668" s="513" t="s">
        <v>7342</v>
      </c>
      <c r="L668" s="513">
        <v>8014933700</v>
      </c>
      <c r="M668" s="513" t="s">
        <v>524</v>
      </c>
      <c r="N668" s="517">
        <v>42890</v>
      </c>
      <c r="O668" s="513" t="s">
        <v>5272</v>
      </c>
      <c r="P668" s="645">
        <v>1352</v>
      </c>
      <c r="Q668" s="513" t="s">
        <v>5434</v>
      </c>
      <c r="R668" s="513" t="s">
        <v>309</v>
      </c>
      <c r="S668" s="513" t="s">
        <v>5436</v>
      </c>
      <c r="T668" s="513"/>
      <c r="U668" t="s">
        <v>5329</v>
      </c>
      <c r="V668" t="str">
        <f>VLOOKUP(F668,'[3]Tổng - PL KS'!$B$9:$B$1291,1,FALSE)</f>
        <v>CSNU6036994</v>
      </c>
    </row>
    <row r="669" spans="1:22" ht="191.25" hidden="1">
      <c r="A669" s="513">
        <v>2076</v>
      </c>
      <c r="B669" s="513" t="s">
        <v>4247</v>
      </c>
      <c r="C669" s="513" t="s">
        <v>471</v>
      </c>
      <c r="D669" s="513" t="s">
        <v>309</v>
      </c>
      <c r="E669" s="513">
        <v>22500</v>
      </c>
      <c r="F669" s="513" t="s">
        <v>525</v>
      </c>
      <c r="G669" s="513" t="s">
        <v>12203</v>
      </c>
      <c r="H669" s="513" t="s">
        <v>5440</v>
      </c>
      <c r="I669" s="513" t="s">
        <v>2443</v>
      </c>
      <c r="J669" s="513" t="s">
        <v>10206</v>
      </c>
      <c r="K669" s="513" t="s">
        <v>10207</v>
      </c>
      <c r="L669" s="513">
        <v>8014961680</v>
      </c>
      <c r="M669" s="513" t="s">
        <v>524</v>
      </c>
      <c r="N669" s="517">
        <v>42890</v>
      </c>
      <c r="O669" s="513" t="s">
        <v>5272</v>
      </c>
      <c r="P669" s="645">
        <v>1352</v>
      </c>
      <c r="Q669" s="513" t="s">
        <v>5434</v>
      </c>
      <c r="R669" s="513" t="s">
        <v>309</v>
      </c>
      <c r="S669" s="513" t="s">
        <v>5436</v>
      </c>
      <c r="T669" s="513"/>
      <c r="U669" t="s">
        <v>5329</v>
      </c>
      <c r="V669" t="str">
        <f>VLOOKUP(F669,'[3]Tổng - PL KS'!$B$9:$B$1291,1,FALSE)</f>
        <v>CSNU6227162</v>
      </c>
    </row>
    <row r="670" spans="1:22" ht="191.25" hidden="1">
      <c r="A670" s="513">
        <v>2077</v>
      </c>
      <c r="B670" s="513" t="s">
        <v>4247</v>
      </c>
      <c r="C670" s="513" t="s">
        <v>471</v>
      </c>
      <c r="D670" s="513" t="s">
        <v>309</v>
      </c>
      <c r="E670" s="513">
        <v>23400</v>
      </c>
      <c r="F670" s="513" t="s">
        <v>527</v>
      </c>
      <c r="G670" s="513" t="s">
        <v>12203</v>
      </c>
      <c r="H670" s="513" t="s">
        <v>5440</v>
      </c>
      <c r="I670" s="513">
        <v>69898</v>
      </c>
      <c r="J670" s="513" t="s">
        <v>10206</v>
      </c>
      <c r="K670" s="513" t="s">
        <v>10207</v>
      </c>
      <c r="L670" s="513">
        <v>8014961680</v>
      </c>
      <c r="M670" s="513" t="s">
        <v>524</v>
      </c>
      <c r="N670" s="517">
        <v>42890</v>
      </c>
      <c r="O670" s="513" t="s">
        <v>5272</v>
      </c>
      <c r="P670" s="645">
        <v>1352</v>
      </c>
      <c r="Q670" s="513" t="s">
        <v>5434</v>
      </c>
      <c r="R670" s="513" t="s">
        <v>309</v>
      </c>
      <c r="S670" s="513" t="s">
        <v>5436</v>
      </c>
      <c r="T670" s="513"/>
      <c r="U670" t="s">
        <v>5329</v>
      </c>
      <c r="V670" t="str">
        <f>VLOOKUP(F670,'[3]Tổng - PL KS'!$B$9:$B$1291,1,FALSE)</f>
        <v>SEGU5092924</v>
      </c>
    </row>
    <row r="671" spans="1:22" ht="242.25" hidden="1">
      <c r="A671" s="513">
        <v>2078</v>
      </c>
      <c r="B671" s="513" t="s">
        <v>4247</v>
      </c>
      <c r="C671" s="513" t="s">
        <v>471</v>
      </c>
      <c r="D671" s="513" t="s">
        <v>309</v>
      </c>
      <c r="E671" s="513">
        <v>22800</v>
      </c>
      <c r="F671" s="513" t="s">
        <v>528</v>
      </c>
      <c r="G671" s="513" t="s">
        <v>12203</v>
      </c>
      <c r="H671" s="513" t="s">
        <v>5440</v>
      </c>
      <c r="I671" s="513">
        <v>69594</v>
      </c>
      <c r="J671" s="513" t="s">
        <v>10205</v>
      </c>
      <c r="K671" s="513" t="s">
        <v>7342</v>
      </c>
      <c r="L671" s="513">
        <v>8014933700</v>
      </c>
      <c r="M671" s="513" t="s">
        <v>524</v>
      </c>
      <c r="N671" s="517">
        <v>42890</v>
      </c>
      <c r="O671" s="513" t="s">
        <v>5272</v>
      </c>
      <c r="P671" s="645">
        <v>1352</v>
      </c>
      <c r="Q671" s="513" t="s">
        <v>5434</v>
      </c>
      <c r="R671" s="513" t="s">
        <v>309</v>
      </c>
      <c r="S671" s="513" t="s">
        <v>5436</v>
      </c>
      <c r="T671" s="513"/>
      <c r="U671" t="s">
        <v>5329</v>
      </c>
      <c r="V671" t="str">
        <f>VLOOKUP(F671,'[3]Tổng - PL KS'!$B$9:$B$1291,1,FALSE)</f>
        <v>TCLU5266624</v>
      </c>
    </row>
    <row r="672" spans="1:22" ht="242.25" hidden="1">
      <c r="A672" s="513">
        <v>2079</v>
      </c>
      <c r="B672" s="513" t="s">
        <v>4247</v>
      </c>
      <c r="C672" s="513" t="s">
        <v>471</v>
      </c>
      <c r="D672" s="513" t="s">
        <v>309</v>
      </c>
      <c r="E672" s="513">
        <v>22800</v>
      </c>
      <c r="F672" s="513" t="s">
        <v>526</v>
      </c>
      <c r="G672" s="513" t="s">
        <v>12203</v>
      </c>
      <c r="H672" s="513" t="s">
        <v>5440</v>
      </c>
      <c r="I672" s="513">
        <v>69595</v>
      </c>
      <c r="J672" s="513" t="s">
        <v>10205</v>
      </c>
      <c r="K672" s="513" t="s">
        <v>7342</v>
      </c>
      <c r="L672" s="513">
        <v>8014933700</v>
      </c>
      <c r="M672" s="513" t="s">
        <v>524</v>
      </c>
      <c r="N672" s="517">
        <v>42890</v>
      </c>
      <c r="O672" s="513" t="s">
        <v>5272</v>
      </c>
      <c r="P672" s="645">
        <v>1352</v>
      </c>
      <c r="Q672" s="513" t="s">
        <v>5434</v>
      </c>
      <c r="R672" s="513" t="s">
        <v>309</v>
      </c>
      <c r="S672" s="513" t="s">
        <v>5436</v>
      </c>
      <c r="T672" s="513"/>
      <c r="U672" t="s">
        <v>5329</v>
      </c>
      <c r="V672" t="str">
        <f>VLOOKUP(F672,'[3]Tổng - PL KS'!$B$9:$B$1291,1,FALSE)</f>
        <v>TCNU8874646</v>
      </c>
    </row>
    <row r="673" spans="1:22" ht="140.25" hidden="1">
      <c r="A673" s="513">
        <v>2080</v>
      </c>
      <c r="B673" s="513" t="s">
        <v>4247</v>
      </c>
      <c r="C673" s="513" t="s">
        <v>45</v>
      </c>
      <c r="D673" s="513" t="s">
        <v>309</v>
      </c>
      <c r="E673" s="513">
        <v>21600</v>
      </c>
      <c r="F673" s="513" t="s">
        <v>522</v>
      </c>
      <c r="G673" s="513" t="s">
        <v>12203</v>
      </c>
      <c r="H673" s="513" t="s">
        <v>5440</v>
      </c>
      <c r="I673" s="513">
        <v>69897</v>
      </c>
      <c r="J673" s="513" t="s">
        <v>10208</v>
      </c>
      <c r="K673" s="513" t="s">
        <v>10207</v>
      </c>
      <c r="L673" s="513">
        <v>8014960610</v>
      </c>
      <c r="M673" s="513" t="s">
        <v>519</v>
      </c>
      <c r="N673" s="517">
        <v>42897</v>
      </c>
      <c r="O673" s="513" t="s">
        <v>5272</v>
      </c>
      <c r="P673" s="645">
        <v>1345</v>
      </c>
      <c r="Q673" s="513" t="s">
        <v>5434</v>
      </c>
      <c r="R673" s="513" t="s">
        <v>309</v>
      </c>
      <c r="S673" s="513" t="s">
        <v>5436</v>
      </c>
      <c r="T673" s="513"/>
      <c r="U673" t="s">
        <v>5329</v>
      </c>
      <c r="V673" t="str">
        <f>VLOOKUP(F673,'[3]Tổng - PL KS'!$B$9:$B$1291,1,FALSE)</f>
        <v>BMOU5032785</v>
      </c>
    </row>
    <row r="674" spans="1:22" ht="140.25" hidden="1">
      <c r="A674" s="513">
        <v>2081</v>
      </c>
      <c r="B674" s="513" t="s">
        <v>4247</v>
      </c>
      <c r="C674" s="513" t="s">
        <v>45</v>
      </c>
      <c r="D674" s="513" t="s">
        <v>309</v>
      </c>
      <c r="E674" s="513">
        <v>23500</v>
      </c>
      <c r="F674" s="513" t="s">
        <v>521</v>
      </c>
      <c r="G674" s="513" t="s">
        <v>12203</v>
      </c>
      <c r="H674" s="513" t="s">
        <v>5440</v>
      </c>
      <c r="I674" s="513">
        <v>151269896</v>
      </c>
      <c r="J674" s="513" t="s">
        <v>10208</v>
      </c>
      <c r="K674" s="513" t="s">
        <v>10207</v>
      </c>
      <c r="L674" s="513">
        <v>8014960610</v>
      </c>
      <c r="M674" s="513" t="s">
        <v>519</v>
      </c>
      <c r="N674" s="517">
        <v>42897</v>
      </c>
      <c r="O674" s="513" t="s">
        <v>5272</v>
      </c>
      <c r="P674" s="645">
        <v>1345</v>
      </c>
      <c r="Q674" s="513" t="s">
        <v>5434</v>
      </c>
      <c r="R674" s="513" t="s">
        <v>309</v>
      </c>
      <c r="S674" s="513" t="s">
        <v>5436</v>
      </c>
      <c r="T674" s="513"/>
      <c r="U674" t="s">
        <v>5329</v>
      </c>
      <c r="V674" t="str">
        <f>VLOOKUP(F674,'[3]Tổng - PL KS'!$B$9:$B$1291,1,FALSE)</f>
        <v>CBHU8586836</v>
      </c>
    </row>
    <row r="675" spans="1:22" ht="191.25" hidden="1">
      <c r="A675" s="513">
        <v>2082</v>
      </c>
      <c r="B675" s="513" t="s">
        <v>4247</v>
      </c>
      <c r="C675" s="513" t="s">
        <v>10209</v>
      </c>
      <c r="D675" s="513" t="s">
        <v>309</v>
      </c>
      <c r="E675" s="513">
        <v>20300</v>
      </c>
      <c r="F675" s="513" t="s">
        <v>520</v>
      </c>
      <c r="G675" s="513" t="s">
        <v>12203</v>
      </c>
      <c r="H675" s="513" t="s">
        <v>5440</v>
      </c>
      <c r="I675" s="513">
        <v>69562</v>
      </c>
      <c r="J675" s="513" t="s">
        <v>7077</v>
      </c>
      <c r="K675" s="513" t="s">
        <v>10210</v>
      </c>
      <c r="L675" s="513">
        <v>8014941670</v>
      </c>
      <c r="M675" s="513" t="s">
        <v>519</v>
      </c>
      <c r="N675" s="517">
        <v>42897</v>
      </c>
      <c r="O675" s="513" t="s">
        <v>5272</v>
      </c>
      <c r="P675" s="645">
        <v>1345</v>
      </c>
      <c r="Q675" s="513" t="s">
        <v>5434</v>
      </c>
      <c r="R675" s="513" t="s">
        <v>309</v>
      </c>
      <c r="S675" s="513" t="s">
        <v>5436</v>
      </c>
      <c r="T675" s="513"/>
      <c r="U675" t="s">
        <v>5329</v>
      </c>
      <c r="V675" t="str">
        <f>VLOOKUP(F675,'[3]Tổng - PL KS'!$B$9:$B$1291,1,FALSE)</f>
        <v>FCIU9550590</v>
      </c>
    </row>
    <row r="676" spans="1:22" ht="216.75" hidden="1">
      <c r="A676" s="513">
        <v>2083</v>
      </c>
      <c r="B676" s="513" t="s">
        <v>4247</v>
      </c>
      <c r="C676" s="513" t="s">
        <v>45</v>
      </c>
      <c r="D676" s="513" t="s">
        <v>309</v>
      </c>
      <c r="E676" s="513">
        <v>21000</v>
      </c>
      <c r="F676" s="513" t="s">
        <v>510</v>
      </c>
      <c r="G676" s="513" t="s">
        <v>12203</v>
      </c>
      <c r="H676" s="513" t="s">
        <v>5440</v>
      </c>
      <c r="I676" s="513">
        <v>69570</v>
      </c>
      <c r="J676" s="513" t="s">
        <v>10211</v>
      </c>
      <c r="K676" s="513" t="s">
        <v>10212</v>
      </c>
      <c r="L676" s="513">
        <v>0</v>
      </c>
      <c r="M676" s="513" t="s">
        <v>507</v>
      </c>
      <c r="N676" s="517">
        <v>42905</v>
      </c>
      <c r="O676" s="513" t="s">
        <v>5272</v>
      </c>
      <c r="P676" s="645">
        <v>1337</v>
      </c>
      <c r="Q676" s="513" t="s">
        <v>5434</v>
      </c>
      <c r="R676" s="513" t="s">
        <v>309</v>
      </c>
      <c r="S676" s="513" t="s">
        <v>5436</v>
      </c>
      <c r="T676" s="513"/>
      <c r="U676" t="s">
        <v>5329</v>
      </c>
      <c r="V676" t="str">
        <f>VLOOKUP(F676,'[3]Tổng - PL KS'!$B$9:$B$1291,1,FALSE)</f>
        <v>BMOU4947150</v>
      </c>
    </row>
    <row r="677" spans="1:22" ht="191.25" hidden="1">
      <c r="A677" s="513">
        <v>2084</v>
      </c>
      <c r="B677" s="513" t="s">
        <v>4247</v>
      </c>
      <c r="C677" s="513" t="s">
        <v>471</v>
      </c>
      <c r="D677" s="513" t="s">
        <v>309</v>
      </c>
      <c r="E677" s="513">
        <v>23900</v>
      </c>
      <c r="F677" s="513" t="s">
        <v>517</v>
      </c>
      <c r="G677" s="513" t="s">
        <v>12203</v>
      </c>
      <c r="H677" s="513" t="s">
        <v>5440</v>
      </c>
      <c r="I677" s="513">
        <v>69563</v>
      </c>
      <c r="J677" s="513" t="s">
        <v>7077</v>
      </c>
      <c r="K677" s="513" t="s">
        <v>10195</v>
      </c>
      <c r="L677" s="513">
        <v>0</v>
      </c>
      <c r="M677" s="513" t="s">
        <v>507</v>
      </c>
      <c r="N677" s="517">
        <v>42905</v>
      </c>
      <c r="O677" s="513" t="s">
        <v>5272</v>
      </c>
      <c r="P677" s="645">
        <v>1337</v>
      </c>
      <c r="Q677" s="513" t="s">
        <v>5434</v>
      </c>
      <c r="R677" s="513" t="s">
        <v>309</v>
      </c>
      <c r="S677" s="513" t="s">
        <v>5436</v>
      </c>
      <c r="T677" s="513"/>
      <c r="U677" t="s">
        <v>5329</v>
      </c>
      <c r="V677" t="str">
        <f>VLOOKUP(F677,'[3]Tổng - PL KS'!$B$9:$B$1291,1,FALSE)</f>
        <v>BMOU5130626</v>
      </c>
    </row>
    <row r="678" spans="1:22" ht="293.25" hidden="1">
      <c r="A678" s="513">
        <v>2085</v>
      </c>
      <c r="B678" s="513" t="s">
        <v>4247</v>
      </c>
      <c r="C678" s="513" t="s">
        <v>508</v>
      </c>
      <c r="D678" s="513" t="s">
        <v>309</v>
      </c>
      <c r="E678" s="513">
        <v>22600</v>
      </c>
      <c r="F678" s="513" t="s">
        <v>506</v>
      </c>
      <c r="G678" s="513" t="s">
        <v>12203</v>
      </c>
      <c r="H678" s="513" t="s">
        <v>5440</v>
      </c>
      <c r="I678" s="513">
        <v>69574</v>
      </c>
      <c r="J678" s="513" t="s">
        <v>10213</v>
      </c>
      <c r="K678" s="513" t="s">
        <v>5442</v>
      </c>
      <c r="L678" s="513">
        <v>0</v>
      </c>
      <c r="M678" s="513" t="s">
        <v>507</v>
      </c>
      <c r="N678" s="517">
        <v>42905</v>
      </c>
      <c r="O678" s="513" t="s">
        <v>5272</v>
      </c>
      <c r="P678" s="645">
        <v>1337</v>
      </c>
      <c r="Q678" s="513" t="s">
        <v>5434</v>
      </c>
      <c r="R678" s="513" t="s">
        <v>309</v>
      </c>
      <c r="S678" s="513" t="s">
        <v>5436</v>
      </c>
      <c r="T678" s="513"/>
      <c r="U678" t="s">
        <v>5329</v>
      </c>
      <c r="V678" t="str">
        <f>VLOOKUP(F678,'[3]Tổng - PL KS'!$B$9:$B$1291,1,FALSE)</f>
        <v>CAIU9546294</v>
      </c>
    </row>
    <row r="679" spans="1:22" ht="191.25" hidden="1">
      <c r="A679" s="513">
        <v>2086</v>
      </c>
      <c r="B679" s="513" t="s">
        <v>4247</v>
      </c>
      <c r="C679" s="513" t="s">
        <v>471</v>
      </c>
      <c r="D679" s="513" t="s">
        <v>309</v>
      </c>
      <c r="E679" s="513">
        <v>24000</v>
      </c>
      <c r="F679" s="513" t="s">
        <v>514</v>
      </c>
      <c r="G679" s="513" t="s">
        <v>12203</v>
      </c>
      <c r="H679" s="513" t="s">
        <v>5440</v>
      </c>
      <c r="I679" s="513">
        <v>69568</v>
      </c>
      <c r="J679" s="513" t="s">
        <v>10214</v>
      </c>
      <c r="K679" s="513" t="s">
        <v>10195</v>
      </c>
      <c r="L679" s="513">
        <v>0</v>
      </c>
      <c r="M679" s="513" t="s">
        <v>507</v>
      </c>
      <c r="N679" s="517">
        <v>42905</v>
      </c>
      <c r="O679" s="513" t="s">
        <v>5272</v>
      </c>
      <c r="P679" s="645">
        <v>1337</v>
      </c>
      <c r="Q679" s="513" t="s">
        <v>5434</v>
      </c>
      <c r="R679" s="513" t="s">
        <v>309</v>
      </c>
      <c r="S679" s="513" t="s">
        <v>5436</v>
      </c>
      <c r="T679" s="513"/>
      <c r="U679" t="s">
        <v>5329</v>
      </c>
      <c r="V679" t="str">
        <f>VLOOKUP(F679,'[3]Tổng - PL KS'!$B$9:$B$1291,1,FALSE)</f>
        <v>CBHU7001926</v>
      </c>
    </row>
    <row r="680" spans="1:22" ht="216.75" hidden="1">
      <c r="A680" s="513">
        <v>2087</v>
      </c>
      <c r="B680" s="513" t="s">
        <v>4247</v>
      </c>
      <c r="C680" s="513" t="s">
        <v>45</v>
      </c>
      <c r="D680" s="513" t="s">
        <v>309</v>
      </c>
      <c r="E680" s="513">
        <v>20000</v>
      </c>
      <c r="F680" s="513" t="s">
        <v>518</v>
      </c>
      <c r="G680" s="513" t="s">
        <v>12203</v>
      </c>
      <c r="H680" s="513" t="s">
        <v>5440</v>
      </c>
      <c r="I680" s="513">
        <v>69571</v>
      </c>
      <c r="J680" s="513" t="s">
        <v>10211</v>
      </c>
      <c r="K680" s="513" t="s">
        <v>10195</v>
      </c>
      <c r="L680" s="513">
        <v>0</v>
      </c>
      <c r="M680" s="513" t="s">
        <v>507</v>
      </c>
      <c r="N680" s="517">
        <v>42905</v>
      </c>
      <c r="O680" s="513" t="s">
        <v>5272</v>
      </c>
      <c r="P680" s="645">
        <v>1337</v>
      </c>
      <c r="Q680" s="513" t="s">
        <v>5434</v>
      </c>
      <c r="R680" s="513" t="s">
        <v>309</v>
      </c>
      <c r="S680" s="513" t="s">
        <v>5436</v>
      </c>
      <c r="T680" s="513"/>
      <c r="U680" t="s">
        <v>5329</v>
      </c>
      <c r="V680" t="str">
        <f>VLOOKUP(F680,'[3]Tổng - PL KS'!$B$9:$B$1291,1,FALSE)</f>
        <v>CBHU9418170</v>
      </c>
    </row>
    <row r="681" spans="1:22" ht="293.25" hidden="1">
      <c r="A681" s="513">
        <v>2088</v>
      </c>
      <c r="B681" s="513" t="s">
        <v>4247</v>
      </c>
      <c r="C681" s="513" t="s">
        <v>512</v>
      </c>
      <c r="D681" s="513" t="s">
        <v>309</v>
      </c>
      <c r="E681" s="513">
        <v>22500</v>
      </c>
      <c r="F681" s="513" t="s">
        <v>511</v>
      </c>
      <c r="G681" s="513" t="s">
        <v>12203</v>
      </c>
      <c r="H681" s="513" t="s">
        <v>5440</v>
      </c>
      <c r="I681" s="513">
        <v>69562</v>
      </c>
      <c r="J681" s="513" t="s">
        <v>10215</v>
      </c>
      <c r="K681" s="513" t="s">
        <v>5442</v>
      </c>
      <c r="L681" s="513">
        <v>0</v>
      </c>
      <c r="M681" s="513" t="s">
        <v>507</v>
      </c>
      <c r="N681" s="517">
        <v>42905</v>
      </c>
      <c r="O681" s="513" t="s">
        <v>5272</v>
      </c>
      <c r="P681" s="645">
        <v>1337</v>
      </c>
      <c r="Q681" s="513" t="s">
        <v>5434</v>
      </c>
      <c r="R681" s="513" t="s">
        <v>309</v>
      </c>
      <c r="S681" s="513" t="s">
        <v>5436</v>
      </c>
      <c r="T681" s="513"/>
      <c r="U681" t="s">
        <v>5329</v>
      </c>
      <c r="V681" t="str">
        <f>VLOOKUP(F681,'[3]Tổng - PL KS'!$B$9:$B$1291,1,FALSE)</f>
        <v>CCLU6980440</v>
      </c>
    </row>
    <row r="682" spans="1:22" ht="293.25" hidden="1">
      <c r="A682" s="513">
        <v>2089</v>
      </c>
      <c r="B682" s="513" t="s">
        <v>4247</v>
      </c>
      <c r="C682" s="513" t="s">
        <v>508</v>
      </c>
      <c r="D682" s="513" t="s">
        <v>309</v>
      </c>
      <c r="E682" s="513">
        <v>24100</v>
      </c>
      <c r="F682" s="513" t="s">
        <v>513</v>
      </c>
      <c r="G682" s="513" t="s">
        <v>12203</v>
      </c>
      <c r="H682" s="513" t="s">
        <v>5440</v>
      </c>
      <c r="I682" s="513">
        <v>69573</v>
      </c>
      <c r="J682" s="513" t="s">
        <v>10216</v>
      </c>
      <c r="K682" s="513" t="s">
        <v>5439</v>
      </c>
      <c r="L682" s="513">
        <v>0</v>
      </c>
      <c r="M682" s="513" t="s">
        <v>507</v>
      </c>
      <c r="N682" s="517">
        <v>42905</v>
      </c>
      <c r="O682" s="513" t="s">
        <v>5272</v>
      </c>
      <c r="P682" s="645">
        <v>1337</v>
      </c>
      <c r="Q682" s="513" t="s">
        <v>5434</v>
      </c>
      <c r="R682" s="513" t="s">
        <v>309</v>
      </c>
      <c r="S682" s="513" t="s">
        <v>5436</v>
      </c>
      <c r="T682" s="513"/>
      <c r="U682" t="s">
        <v>5329</v>
      </c>
      <c r="V682" t="str">
        <f>VLOOKUP(F682,'[3]Tổng - PL KS'!$B$9:$B$1291,1,FALSE)</f>
        <v>CSLU6204302</v>
      </c>
    </row>
    <row r="683" spans="1:22" ht="191.25" hidden="1">
      <c r="A683" s="513">
        <v>2090</v>
      </c>
      <c r="B683" s="513" t="s">
        <v>4247</v>
      </c>
      <c r="C683" s="513" t="s">
        <v>471</v>
      </c>
      <c r="D683" s="513" t="s">
        <v>309</v>
      </c>
      <c r="E683" s="513">
        <v>22200</v>
      </c>
      <c r="F683" s="513" t="s">
        <v>516</v>
      </c>
      <c r="G683" s="513" t="s">
        <v>12203</v>
      </c>
      <c r="H683" s="513" t="s">
        <v>5440</v>
      </c>
      <c r="I683" s="513">
        <v>69566</v>
      </c>
      <c r="J683" s="513" t="s">
        <v>7077</v>
      </c>
      <c r="K683" s="513" t="s">
        <v>5439</v>
      </c>
      <c r="L683" s="513">
        <v>0</v>
      </c>
      <c r="M683" s="513" t="s">
        <v>507</v>
      </c>
      <c r="N683" s="517">
        <v>42905</v>
      </c>
      <c r="O683" s="513" t="s">
        <v>5272</v>
      </c>
      <c r="P683" s="645">
        <v>1337</v>
      </c>
      <c r="Q683" s="513" t="s">
        <v>5434</v>
      </c>
      <c r="R683" s="513" t="s">
        <v>309</v>
      </c>
      <c r="S683" s="513" t="s">
        <v>5436</v>
      </c>
      <c r="T683" s="513"/>
      <c r="U683" t="s">
        <v>5329</v>
      </c>
      <c r="V683" t="str">
        <f>VLOOKUP(F683,'[3]Tổng - PL KS'!$B$9:$B$1291,1,FALSE)</f>
        <v>SEGU4429060</v>
      </c>
    </row>
    <row r="684" spans="1:22" ht="191.25" hidden="1">
      <c r="A684" s="513">
        <v>2091</v>
      </c>
      <c r="B684" s="513" t="s">
        <v>4247</v>
      </c>
      <c r="C684" s="513" t="s">
        <v>471</v>
      </c>
      <c r="D684" s="513" t="s">
        <v>309</v>
      </c>
      <c r="E684" s="513">
        <v>24800</v>
      </c>
      <c r="F684" s="513" t="s">
        <v>509</v>
      </c>
      <c r="G684" s="513" t="s">
        <v>12203</v>
      </c>
      <c r="H684" s="513" t="s">
        <v>5440</v>
      </c>
      <c r="I684" s="513">
        <v>69567</v>
      </c>
      <c r="J684" s="513" t="s">
        <v>7077</v>
      </c>
      <c r="K684" s="513" t="s">
        <v>10212</v>
      </c>
      <c r="L684" s="513">
        <v>0</v>
      </c>
      <c r="M684" s="513" t="s">
        <v>507</v>
      </c>
      <c r="N684" s="517">
        <v>42905</v>
      </c>
      <c r="O684" s="513" t="s">
        <v>5272</v>
      </c>
      <c r="P684" s="645">
        <v>1337</v>
      </c>
      <c r="Q684" s="513" t="s">
        <v>5434</v>
      </c>
      <c r="R684" s="513" t="s">
        <v>309</v>
      </c>
      <c r="S684" s="513" t="s">
        <v>5436</v>
      </c>
      <c r="T684" s="513"/>
      <c r="U684" t="s">
        <v>5329</v>
      </c>
      <c r="V684" t="str">
        <f>VLOOKUP(F684,'[3]Tổng - PL KS'!$B$9:$B$1291,1,FALSE)</f>
        <v>TCNU8604091</v>
      </c>
    </row>
    <row r="685" spans="1:22" ht="191.25" hidden="1">
      <c r="A685" s="513">
        <v>2092</v>
      </c>
      <c r="B685" s="513" t="s">
        <v>4247</v>
      </c>
      <c r="C685" s="513" t="s">
        <v>471</v>
      </c>
      <c r="D685" s="513" t="s">
        <v>309</v>
      </c>
      <c r="E685" s="513">
        <v>24500</v>
      </c>
      <c r="F685" s="513" t="s">
        <v>515</v>
      </c>
      <c r="G685" s="513" t="s">
        <v>12203</v>
      </c>
      <c r="H685" s="513" t="s">
        <v>5440</v>
      </c>
      <c r="I685" s="513">
        <v>69569</v>
      </c>
      <c r="J685" s="513" t="s">
        <v>10214</v>
      </c>
      <c r="K685" s="513" t="s">
        <v>5442</v>
      </c>
      <c r="L685" s="513">
        <v>0</v>
      </c>
      <c r="M685" s="513" t="s">
        <v>507</v>
      </c>
      <c r="N685" s="517">
        <v>42905</v>
      </c>
      <c r="O685" s="513" t="s">
        <v>5272</v>
      </c>
      <c r="P685" s="645">
        <v>1337</v>
      </c>
      <c r="Q685" s="513" t="s">
        <v>5434</v>
      </c>
      <c r="R685" s="513" t="s">
        <v>309</v>
      </c>
      <c r="S685" s="513" t="s">
        <v>5436</v>
      </c>
      <c r="T685" s="513"/>
      <c r="U685" t="s">
        <v>5329</v>
      </c>
      <c r="V685" t="str">
        <f>VLOOKUP(F685,'[3]Tổng - PL KS'!$B$9:$B$1291,1,FALSE)</f>
        <v>TRLU8156379</v>
      </c>
    </row>
    <row r="686" spans="1:22" ht="191.25" hidden="1">
      <c r="A686" s="513">
        <v>2093</v>
      </c>
      <c r="B686" s="513" t="s">
        <v>4247</v>
      </c>
      <c r="C686" s="513" t="s">
        <v>471</v>
      </c>
      <c r="D686" s="513" t="s">
        <v>309</v>
      </c>
      <c r="E686" s="513">
        <v>22800</v>
      </c>
      <c r="F686" s="513" t="s">
        <v>490</v>
      </c>
      <c r="G686" s="513" t="s">
        <v>12203</v>
      </c>
      <c r="H686" s="513" t="s">
        <v>5440</v>
      </c>
      <c r="I686" s="513">
        <v>17858</v>
      </c>
      <c r="J686" s="513" t="s">
        <v>10214</v>
      </c>
      <c r="K686" s="513" t="s">
        <v>10212</v>
      </c>
      <c r="L686" s="513">
        <v>8014977410</v>
      </c>
      <c r="M686" s="513" t="s">
        <v>487</v>
      </c>
      <c r="N686" s="517">
        <v>42911</v>
      </c>
      <c r="O686" s="513" t="s">
        <v>5272</v>
      </c>
      <c r="P686" s="645">
        <v>1331</v>
      </c>
      <c r="Q686" s="513" t="s">
        <v>5434</v>
      </c>
      <c r="R686" s="513" t="s">
        <v>309</v>
      </c>
      <c r="S686" s="513" t="s">
        <v>5436</v>
      </c>
      <c r="T686" s="513"/>
      <c r="U686" t="s">
        <v>5329</v>
      </c>
      <c r="V686" t="str">
        <f>VLOOKUP(F686,'[3]Tổng - PL KS'!$B$9:$B$1291,1,FALSE)</f>
        <v>CBHU8156223</v>
      </c>
    </row>
    <row r="687" spans="1:22" ht="191.25" hidden="1">
      <c r="A687" s="513">
        <v>2094</v>
      </c>
      <c r="B687" s="513" t="s">
        <v>4247</v>
      </c>
      <c r="C687" s="513" t="s">
        <v>471</v>
      </c>
      <c r="D687" s="513" t="s">
        <v>309</v>
      </c>
      <c r="E687" s="513">
        <v>22800</v>
      </c>
      <c r="F687" s="513" t="s">
        <v>499</v>
      </c>
      <c r="G687" s="513" t="s">
        <v>12203</v>
      </c>
      <c r="H687" s="513" t="s">
        <v>5440</v>
      </c>
      <c r="I687" s="513">
        <v>69615</v>
      </c>
      <c r="J687" s="513" t="s">
        <v>10214</v>
      </c>
      <c r="K687" s="513" t="s">
        <v>5439</v>
      </c>
      <c r="L687" s="513">
        <v>8015942410</v>
      </c>
      <c r="M687" s="513" t="s">
        <v>487</v>
      </c>
      <c r="N687" s="517">
        <v>42911</v>
      </c>
      <c r="O687" s="513" t="s">
        <v>5272</v>
      </c>
      <c r="P687" s="645">
        <v>1331</v>
      </c>
      <c r="Q687" s="513" t="s">
        <v>5434</v>
      </c>
      <c r="R687" s="513" t="s">
        <v>309</v>
      </c>
      <c r="S687" s="513" t="s">
        <v>5436</v>
      </c>
      <c r="T687" s="513"/>
      <c r="U687" t="s">
        <v>5329</v>
      </c>
      <c r="V687" t="str">
        <f>VLOOKUP(F687,'[3]Tổng - PL KS'!$B$9:$B$1291,1,FALSE)</f>
        <v>CBHU8560662</v>
      </c>
    </row>
    <row r="688" spans="1:22" ht="191.25" hidden="1">
      <c r="A688" s="513">
        <v>2095</v>
      </c>
      <c r="B688" s="513" t="s">
        <v>4247</v>
      </c>
      <c r="C688" s="513" t="s">
        <v>471</v>
      </c>
      <c r="D688" s="513" t="s">
        <v>309</v>
      </c>
      <c r="E688" s="513">
        <v>22800</v>
      </c>
      <c r="F688" s="513" t="s">
        <v>505</v>
      </c>
      <c r="G688" s="513" t="s">
        <v>12203</v>
      </c>
      <c r="H688" s="513" t="s">
        <v>5440</v>
      </c>
      <c r="I688" s="513">
        <v>69604</v>
      </c>
      <c r="J688" s="513" t="s">
        <v>10214</v>
      </c>
      <c r="K688" s="513" t="s">
        <v>5439</v>
      </c>
      <c r="L688" s="513">
        <v>8014977410</v>
      </c>
      <c r="M688" s="513" t="s">
        <v>487</v>
      </c>
      <c r="N688" s="517">
        <v>42911</v>
      </c>
      <c r="O688" s="513" t="s">
        <v>5272</v>
      </c>
      <c r="P688" s="645">
        <v>1331</v>
      </c>
      <c r="Q688" s="513" t="s">
        <v>5434</v>
      </c>
      <c r="R688" s="513" t="s">
        <v>309</v>
      </c>
      <c r="S688" s="513" t="s">
        <v>5436</v>
      </c>
      <c r="T688" s="513"/>
      <c r="U688" t="s">
        <v>5329</v>
      </c>
      <c r="V688" t="str">
        <f>VLOOKUP(F688,'[3]Tổng - PL KS'!$B$9:$B$1291,1,FALSE)</f>
        <v>CBHU8867324</v>
      </c>
    </row>
    <row r="689" spans="1:22" ht="191.25" hidden="1">
      <c r="A689" s="513">
        <v>2096</v>
      </c>
      <c r="B689" s="513" t="s">
        <v>4247</v>
      </c>
      <c r="C689" s="513" t="s">
        <v>471</v>
      </c>
      <c r="D689" s="513" t="s">
        <v>309</v>
      </c>
      <c r="E689" s="513">
        <v>22800</v>
      </c>
      <c r="F689" s="513" t="s">
        <v>504</v>
      </c>
      <c r="G689" s="513" t="s">
        <v>12203</v>
      </c>
      <c r="H689" s="513" t="s">
        <v>5440</v>
      </c>
      <c r="I689" s="513">
        <v>69603</v>
      </c>
      <c r="J689" s="513" t="s">
        <v>10214</v>
      </c>
      <c r="K689" s="513" t="s">
        <v>5442</v>
      </c>
      <c r="L689" s="513">
        <v>8014977410</v>
      </c>
      <c r="M689" s="513" t="s">
        <v>487</v>
      </c>
      <c r="N689" s="517">
        <v>42911</v>
      </c>
      <c r="O689" s="513" t="s">
        <v>5272</v>
      </c>
      <c r="P689" s="645">
        <v>1331</v>
      </c>
      <c r="Q689" s="513" t="s">
        <v>5434</v>
      </c>
      <c r="R689" s="513" t="s">
        <v>309</v>
      </c>
      <c r="S689" s="513" t="s">
        <v>5436</v>
      </c>
      <c r="T689" s="513"/>
      <c r="U689" t="s">
        <v>5329</v>
      </c>
      <c r="V689" t="str">
        <f>VLOOKUP(F689,'[3]Tổng - PL KS'!$B$9:$B$1291,1,FALSE)</f>
        <v>CBHU9568441</v>
      </c>
    </row>
    <row r="690" spans="1:22" ht="191.25" hidden="1">
      <c r="A690" s="513">
        <v>2097</v>
      </c>
      <c r="B690" s="513" t="s">
        <v>4247</v>
      </c>
      <c r="C690" s="513" t="s">
        <v>471</v>
      </c>
      <c r="D690" s="513" t="s">
        <v>309</v>
      </c>
      <c r="E690" s="513">
        <v>22800</v>
      </c>
      <c r="F690" s="513" t="s">
        <v>497</v>
      </c>
      <c r="G690" s="513" t="s">
        <v>12203</v>
      </c>
      <c r="H690" s="513" t="s">
        <v>5440</v>
      </c>
      <c r="I690" s="513">
        <v>69616</v>
      </c>
      <c r="J690" s="513" t="s">
        <v>10214</v>
      </c>
      <c r="K690" s="513" t="s">
        <v>10171</v>
      </c>
      <c r="L690" s="513">
        <v>8015942410</v>
      </c>
      <c r="M690" s="513" t="s">
        <v>487</v>
      </c>
      <c r="N690" s="517">
        <v>42911</v>
      </c>
      <c r="O690" s="513" t="s">
        <v>5272</v>
      </c>
      <c r="P690" s="645">
        <v>1331</v>
      </c>
      <c r="Q690" s="513" t="s">
        <v>5434</v>
      </c>
      <c r="R690" s="513" t="s">
        <v>309</v>
      </c>
      <c r="S690" s="513" t="s">
        <v>5436</v>
      </c>
      <c r="T690" s="513"/>
      <c r="U690" t="s">
        <v>5329</v>
      </c>
      <c r="V690" t="str">
        <f>VLOOKUP(F690,'[3]Tổng - PL KS'!$B$9:$B$1291,1,FALSE)</f>
        <v>CCLU6934871</v>
      </c>
    </row>
    <row r="691" spans="1:22" ht="191.25" hidden="1">
      <c r="A691" s="513">
        <v>2098</v>
      </c>
      <c r="B691" s="513" t="s">
        <v>4247</v>
      </c>
      <c r="C691" s="513" t="s">
        <v>471</v>
      </c>
      <c r="D691" s="513" t="s">
        <v>309</v>
      </c>
      <c r="E691" s="513">
        <v>22800</v>
      </c>
      <c r="F691" s="513" t="s">
        <v>502</v>
      </c>
      <c r="G691" s="513" t="s">
        <v>12203</v>
      </c>
      <c r="H691" s="513" t="s">
        <v>5440</v>
      </c>
      <c r="I691" s="513">
        <v>69605</v>
      </c>
      <c r="J691" s="513" t="s">
        <v>10214</v>
      </c>
      <c r="K691" s="513" t="s">
        <v>10212</v>
      </c>
      <c r="L691" s="513">
        <v>8014977410</v>
      </c>
      <c r="M691" s="513" t="s">
        <v>487</v>
      </c>
      <c r="N691" s="517">
        <v>42911</v>
      </c>
      <c r="O691" s="513" t="s">
        <v>5272</v>
      </c>
      <c r="P691" s="645">
        <v>1331</v>
      </c>
      <c r="Q691" s="513" t="s">
        <v>5434</v>
      </c>
      <c r="R691" s="513" t="s">
        <v>309</v>
      </c>
      <c r="S691" s="513" t="s">
        <v>5436</v>
      </c>
      <c r="T691" s="513"/>
      <c r="U691" t="s">
        <v>5329</v>
      </c>
      <c r="V691" t="str">
        <f>VLOOKUP(F691,'[3]Tổng - PL KS'!$B$9:$B$1291,1,FALSE)</f>
        <v>CSLU6024424</v>
      </c>
    </row>
    <row r="692" spans="1:22" ht="191.25" hidden="1">
      <c r="A692" s="513">
        <v>2099</v>
      </c>
      <c r="B692" s="513" t="s">
        <v>4247</v>
      </c>
      <c r="C692" s="513" t="s">
        <v>45</v>
      </c>
      <c r="D692" s="513" t="s">
        <v>309</v>
      </c>
      <c r="E692" s="513">
        <v>22400</v>
      </c>
      <c r="F692" s="513" t="s">
        <v>498</v>
      </c>
      <c r="G692" s="513" t="s">
        <v>12203</v>
      </c>
      <c r="H692" s="513" t="s">
        <v>5440</v>
      </c>
      <c r="I692" s="513">
        <v>69614</v>
      </c>
      <c r="J692" s="513" t="s">
        <v>10214</v>
      </c>
      <c r="K692" s="513" t="s">
        <v>5439</v>
      </c>
      <c r="L692" s="513">
        <v>8015940840</v>
      </c>
      <c r="M692" s="513" t="s">
        <v>487</v>
      </c>
      <c r="N692" s="517">
        <v>42911</v>
      </c>
      <c r="O692" s="513" t="s">
        <v>5272</v>
      </c>
      <c r="P692" s="645">
        <v>1331</v>
      </c>
      <c r="Q692" s="513" t="s">
        <v>5434</v>
      </c>
      <c r="R692" s="513" t="s">
        <v>309</v>
      </c>
      <c r="S692" s="513" t="s">
        <v>5436</v>
      </c>
      <c r="T692" s="513"/>
      <c r="U692" t="s">
        <v>5329</v>
      </c>
      <c r="V692" t="str">
        <f>VLOOKUP(F692,'[3]Tổng - PL KS'!$B$9:$B$1291,1,FALSE)</f>
        <v>FCIU7022439</v>
      </c>
    </row>
    <row r="693" spans="1:22" ht="191.25" hidden="1">
      <c r="A693" s="513">
        <v>2100</v>
      </c>
      <c r="B693" s="513" t="s">
        <v>4247</v>
      </c>
      <c r="C693" s="513" t="s">
        <v>471</v>
      </c>
      <c r="D693" s="513" t="s">
        <v>309</v>
      </c>
      <c r="E693" s="513">
        <v>22800</v>
      </c>
      <c r="F693" s="513" t="s">
        <v>494</v>
      </c>
      <c r="G693" s="513" t="s">
        <v>12203</v>
      </c>
      <c r="H693" s="513" t="s">
        <v>5440</v>
      </c>
      <c r="I693" s="513">
        <v>17877</v>
      </c>
      <c r="J693" s="513" t="s">
        <v>10214</v>
      </c>
      <c r="K693" s="513" t="s">
        <v>5439</v>
      </c>
      <c r="L693" s="513">
        <v>8014977410</v>
      </c>
      <c r="M693" s="513" t="s">
        <v>487</v>
      </c>
      <c r="N693" s="517">
        <v>42911</v>
      </c>
      <c r="O693" s="513" t="s">
        <v>5272</v>
      </c>
      <c r="P693" s="645">
        <v>1331</v>
      </c>
      <c r="Q693" s="513" t="s">
        <v>5434</v>
      </c>
      <c r="R693" s="513" t="s">
        <v>309</v>
      </c>
      <c r="S693" s="513" t="s">
        <v>5436</v>
      </c>
      <c r="T693" s="513"/>
      <c r="U693" t="s">
        <v>5329</v>
      </c>
      <c r="V693" t="str">
        <f>VLOOKUP(F693,'[3]Tổng - PL KS'!$B$9:$B$1291,1,FALSE)</f>
        <v>FCIU8465750</v>
      </c>
    </row>
    <row r="694" spans="1:22" ht="191.25" hidden="1">
      <c r="A694" s="513">
        <v>2101</v>
      </c>
      <c r="B694" s="513" t="s">
        <v>4247</v>
      </c>
      <c r="C694" s="513" t="s">
        <v>471</v>
      </c>
      <c r="D694" s="513" t="s">
        <v>309</v>
      </c>
      <c r="E694" s="513">
        <v>22800</v>
      </c>
      <c r="F694" s="513" t="s">
        <v>493</v>
      </c>
      <c r="G694" s="513" t="s">
        <v>12203</v>
      </c>
      <c r="H694" s="513" t="s">
        <v>5440</v>
      </c>
      <c r="I694" s="513">
        <v>17860</v>
      </c>
      <c r="J694" s="513" t="s">
        <v>10214</v>
      </c>
      <c r="K694" s="513" t="s">
        <v>10171</v>
      </c>
      <c r="L694" s="513">
        <v>8014977410</v>
      </c>
      <c r="M694" s="513" t="s">
        <v>487</v>
      </c>
      <c r="N694" s="517">
        <v>42911</v>
      </c>
      <c r="O694" s="513" t="s">
        <v>5272</v>
      </c>
      <c r="P694" s="645">
        <v>1331</v>
      </c>
      <c r="Q694" s="513" t="s">
        <v>5434</v>
      </c>
      <c r="R694" s="513" t="s">
        <v>309</v>
      </c>
      <c r="S694" s="513" t="s">
        <v>5436</v>
      </c>
      <c r="T694" s="513"/>
      <c r="U694" t="s">
        <v>5329</v>
      </c>
      <c r="V694" t="str">
        <f>VLOOKUP(F694,'[3]Tổng - PL KS'!$B$9:$B$1291,1,FALSE)</f>
        <v>FCIU9803446</v>
      </c>
    </row>
    <row r="695" spans="1:22" ht="191.25" hidden="1">
      <c r="A695" s="513">
        <v>2102</v>
      </c>
      <c r="B695" s="513" t="s">
        <v>4247</v>
      </c>
      <c r="C695" s="513" t="s">
        <v>10209</v>
      </c>
      <c r="D695" s="513" t="s">
        <v>309</v>
      </c>
      <c r="E695" s="513">
        <v>22100</v>
      </c>
      <c r="F695" s="513" t="s">
        <v>492</v>
      </c>
      <c r="G695" s="513" t="s">
        <v>12203</v>
      </c>
      <c r="H695" s="513" t="s">
        <v>5440</v>
      </c>
      <c r="I695" s="513">
        <v>69612</v>
      </c>
      <c r="J695" s="513" t="s">
        <v>7077</v>
      </c>
      <c r="K695" s="513" t="s">
        <v>10212</v>
      </c>
      <c r="L695" s="513">
        <v>8015417430</v>
      </c>
      <c r="M695" s="513" t="s">
        <v>487</v>
      </c>
      <c r="N695" s="517">
        <v>42911</v>
      </c>
      <c r="O695" s="513" t="s">
        <v>5272</v>
      </c>
      <c r="P695" s="645">
        <v>1331</v>
      </c>
      <c r="Q695" s="513" t="s">
        <v>5434</v>
      </c>
      <c r="R695" s="513" t="s">
        <v>309</v>
      </c>
      <c r="S695" s="513" t="s">
        <v>5436</v>
      </c>
      <c r="T695" s="513"/>
      <c r="U695" t="s">
        <v>5329</v>
      </c>
      <c r="V695" t="str">
        <f>VLOOKUP(F695,'[3]Tổng - PL KS'!$B$9:$B$1291,1,FALSE)</f>
        <v>FSCU8454204</v>
      </c>
    </row>
    <row r="696" spans="1:22" ht="242.25" hidden="1">
      <c r="A696" s="513">
        <v>2103</v>
      </c>
      <c r="B696" s="513" t="s">
        <v>4247</v>
      </c>
      <c r="C696" s="513" t="s">
        <v>471</v>
      </c>
      <c r="D696" s="513" t="s">
        <v>309</v>
      </c>
      <c r="E696" s="513">
        <v>22800</v>
      </c>
      <c r="F696" s="513" t="s">
        <v>500</v>
      </c>
      <c r="G696" s="513" t="s">
        <v>12203</v>
      </c>
      <c r="H696" s="513" t="s">
        <v>5440</v>
      </c>
      <c r="I696" s="513">
        <v>17864</v>
      </c>
      <c r="J696" s="513" t="s">
        <v>7102</v>
      </c>
      <c r="K696" s="513" t="s">
        <v>5442</v>
      </c>
      <c r="L696" s="513">
        <v>8014977410</v>
      </c>
      <c r="M696" s="513" t="s">
        <v>487</v>
      </c>
      <c r="N696" s="517">
        <v>42911</v>
      </c>
      <c r="O696" s="513" t="s">
        <v>5272</v>
      </c>
      <c r="P696" s="645">
        <v>1331</v>
      </c>
      <c r="Q696" s="513" t="s">
        <v>5434</v>
      </c>
      <c r="R696" s="513" t="s">
        <v>309</v>
      </c>
      <c r="S696" s="513" t="s">
        <v>5436</v>
      </c>
      <c r="T696" s="513"/>
      <c r="U696" t="s">
        <v>5329</v>
      </c>
      <c r="V696" t="str">
        <f>VLOOKUP(F696,'[3]Tổng - PL KS'!$B$9:$B$1291,1,FALSE)</f>
        <v>FSCU8666435</v>
      </c>
    </row>
    <row r="697" spans="1:22" ht="242.25" hidden="1">
      <c r="A697" s="513">
        <v>2104</v>
      </c>
      <c r="B697" s="513" t="s">
        <v>4247</v>
      </c>
      <c r="C697" s="513" t="s">
        <v>471</v>
      </c>
      <c r="D697" s="513" t="s">
        <v>309</v>
      </c>
      <c r="E697" s="513">
        <v>22800</v>
      </c>
      <c r="F697" s="513" t="s">
        <v>503</v>
      </c>
      <c r="G697" s="513" t="s">
        <v>12203</v>
      </c>
      <c r="H697" s="513" t="s">
        <v>5440</v>
      </c>
      <c r="I697" s="513">
        <v>69606</v>
      </c>
      <c r="J697" s="513" t="s">
        <v>7102</v>
      </c>
      <c r="K697" s="513" t="s">
        <v>5442</v>
      </c>
      <c r="L697" s="513">
        <v>8014977410</v>
      </c>
      <c r="M697" s="513" t="s">
        <v>487</v>
      </c>
      <c r="N697" s="517">
        <v>42911</v>
      </c>
      <c r="O697" s="513" t="s">
        <v>5272</v>
      </c>
      <c r="P697" s="645">
        <v>1331</v>
      </c>
      <c r="Q697" s="513" t="s">
        <v>5434</v>
      </c>
      <c r="R697" s="513" t="s">
        <v>309</v>
      </c>
      <c r="S697" s="513" t="s">
        <v>5436</v>
      </c>
      <c r="T697" s="513"/>
      <c r="U697" t="s">
        <v>5329</v>
      </c>
      <c r="V697" t="str">
        <f>VLOOKUP(F697,'[3]Tổng - PL KS'!$B$9:$B$1291,1,FALSE)</f>
        <v>MAGU5225452</v>
      </c>
    </row>
    <row r="698" spans="1:22" ht="242.25" hidden="1">
      <c r="A698" s="513">
        <v>2105</v>
      </c>
      <c r="B698" s="513" t="s">
        <v>4247</v>
      </c>
      <c r="C698" s="513" t="s">
        <v>471</v>
      </c>
      <c r="D698" s="513" t="s">
        <v>309</v>
      </c>
      <c r="E698" s="513">
        <v>22200</v>
      </c>
      <c r="F698" s="513" t="s">
        <v>496</v>
      </c>
      <c r="G698" s="513" t="s">
        <v>12203</v>
      </c>
      <c r="H698" s="513" t="s">
        <v>5440</v>
      </c>
      <c r="I698" s="513">
        <v>69617</v>
      </c>
      <c r="J698" s="513" t="s">
        <v>7102</v>
      </c>
      <c r="K698" s="513" t="s">
        <v>5442</v>
      </c>
      <c r="L698" s="513">
        <v>8015942410</v>
      </c>
      <c r="M698" s="513" t="s">
        <v>487</v>
      </c>
      <c r="N698" s="517">
        <v>42911</v>
      </c>
      <c r="O698" s="513" t="s">
        <v>5272</v>
      </c>
      <c r="P698" s="645">
        <v>1331</v>
      </c>
      <c r="Q698" s="513" t="s">
        <v>5434</v>
      </c>
      <c r="R698" s="513" t="s">
        <v>309</v>
      </c>
      <c r="S698" s="513" t="s">
        <v>5436</v>
      </c>
      <c r="T698" s="513"/>
      <c r="U698" t="s">
        <v>5329</v>
      </c>
      <c r="V698" t="str">
        <f>VLOOKUP(F698,'[3]Tổng - PL KS'!$B$9:$B$1291,1,FALSE)</f>
        <v>TEMU7896044</v>
      </c>
    </row>
    <row r="699" spans="1:22" ht="242.25" hidden="1">
      <c r="A699" s="513">
        <v>2106</v>
      </c>
      <c r="B699" s="513" t="s">
        <v>4247</v>
      </c>
      <c r="C699" s="513" t="s">
        <v>471</v>
      </c>
      <c r="D699" s="513" t="s">
        <v>309</v>
      </c>
      <c r="E699" s="513">
        <v>22800</v>
      </c>
      <c r="F699" s="513" t="s">
        <v>501</v>
      </c>
      <c r="G699" s="513" t="s">
        <v>12203</v>
      </c>
      <c r="H699" s="513" t="s">
        <v>5440</v>
      </c>
      <c r="I699" s="513">
        <v>69602</v>
      </c>
      <c r="J699" s="513" t="s">
        <v>7102</v>
      </c>
      <c r="K699" s="513" t="s">
        <v>5439</v>
      </c>
      <c r="L699" s="513">
        <v>8014977410</v>
      </c>
      <c r="M699" s="513" t="s">
        <v>487</v>
      </c>
      <c r="N699" s="517">
        <v>42911</v>
      </c>
      <c r="O699" s="513" t="s">
        <v>5272</v>
      </c>
      <c r="P699" s="645">
        <v>1331</v>
      </c>
      <c r="Q699" s="513" t="s">
        <v>5434</v>
      </c>
      <c r="R699" s="513" t="s">
        <v>309</v>
      </c>
      <c r="S699" s="513" t="s">
        <v>5436</v>
      </c>
      <c r="T699" s="513"/>
      <c r="U699" t="s">
        <v>5329</v>
      </c>
      <c r="V699" t="str">
        <f>VLOOKUP(F699,'[3]Tổng - PL KS'!$B$9:$B$1291,1,FALSE)</f>
        <v>TEMU8175438</v>
      </c>
    </row>
    <row r="700" spans="1:22" ht="242.25" hidden="1">
      <c r="A700" s="513">
        <v>2107</v>
      </c>
      <c r="B700" s="513" t="s">
        <v>4247</v>
      </c>
      <c r="C700" s="513" t="s">
        <v>471</v>
      </c>
      <c r="D700" s="513" t="s">
        <v>309</v>
      </c>
      <c r="E700" s="513">
        <v>22800</v>
      </c>
      <c r="F700" s="513" t="s">
        <v>491</v>
      </c>
      <c r="G700" s="513" t="s">
        <v>12203</v>
      </c>
      <c r="H700" s="513" t="s">
        <v>5440</v>
      </c>
      <c r="I700" s="513">
        <v>17859</v>
      </c>
      <c r="J700" s="513" t="s">
        <v>7102</v>
      </c>
      <c r="K700" s="513" t="s">
        <v>10212</v>
      </c>
      <c r="L700" s="513">
        <v>8014990750</v>
      </c>
      <c r="M700" s="513" t="s">
        <v>487</v>
      </c>
      <c r="N700" s="517">
        <v>42911</v>
      </c>
      <c r="O700" s="513" t="s">
        <v>5272</v>
      </c>
      <c r="P700" s="645">
        <v>1331</v>
      </c>
      <c r="Q700" s="513" t="s">
        <v>5434</v>
      </c>
      <c r="R700" s="513" t="s">
        <v>309</v>
      </c>
      <c r="S700" s="513" t="s">
        <v>5436</v>
      </c>
      <c r="T700" s="513"/>
      <c r="U700" t="s">
        <v>5329</v>
      </c>
      <c r="V700" t="str">
        <f>VLOOKUP(F700,'[3]Tổng - PL KS'!$B$9:$B$1291,1,FALSE)</f>
        <v>TGHU6886779</v>
      </c>
    </row>
    <row r="701" spans="1:22" ht="242.25" hidden="1">
      <c r="A701" s="513">
        <v>2108</v>
      </c>
      <c r="B701" s="513" t="s">
        <v>4247</v>
      </c>
      <c r="C701" s="513" t="s">
        <v>471</v>
      </c>
      <c r="D701" s="513" t="s">
        <v>309</v>
      </c>
      <c r="E701" s="513">
        <v>22800</v>
      </c>
      <c r="F701" s="513" t="s">
        <v>495</v>
      </c>
      <c r="G701" s="513" t="s">
        <v>12203</v>
      </c>
      <c r="H701" s="513" t="s">
        <v>5440</v>
      </c>
      <c r="I701" s="513">
        <v>17851</v>
      </c>
      <c r="J701" s="513" t="s">
        <v>7102</v>
      </c>
      <c r="K701" s="513" t="s">
        <v>5439</v>
      </c>
      <c r="L701" s="513">
        <v>8014977410</v>
      </c>
      <c r="M701" s="513" t="s">
        <v>487</v>
      </c>
      <c r="N701" s="517">
        <v>42911</v>
      </c>
      <c r="O701" s="513" t="s">
        <v>5272</v>
      </c>
      <c r="P701" s="645">
        <v>1331</v>
      </c>
      <c r="Q701" s="513" t="s">
        <v>5434</v>
      </c>
      <c r="R701" s="513" t="s">
        <v>309</v>
      </c>
      <c r="S701" s="513" t="s">
        <v>5436</v>
      </c>
      <c r="T701" s="513"/>
      <c r="U701" t="s">
        <v>5329</v>
      </c>
      <c r="V701" t="str">
        <f>VLOOKUP(F701,'[3]Tổng - PL KS'!$B$9:$B$1291,1,FALSE)</f>
        <v>TGHU9055790</v>
      </c>
    </row>
    <row r="702" spans="1:22" ht="242.25" hidden="1">
      <c r="A702" s="513">
        <v>2109</v>
      </c>
      <c r="B702" s="513" t="s">
        <v>4247</v>
      </c>
      <c r="C702" s="513" t="s">
        <v>471</v>
      </c>
      <c r="D702" s="513" t="s">
        <v>309</v>
      </c>
      <c r="E702" s="513">
        <v>22800</v>
      </c>
      <c r="F702" s="513" t="s">
        <v>488</v>
      </c>
      <c r="G702" s="513" t="s">
        <v>12203</v>
      </c>
      <c r="H702" s="513" t="s">
        <v>5440</v>
      </c>
      <c r="I702" s="513">
        <v>69607</v>
      </c>
      <c r="J702" s="513" t="s">
        <v>7102</v>
      </c>
      <c r="K702" s="513" t="s">
        <v>5442</v>
      </c>
      <c r="L702" s="513">
        <v>8014990750</v>
      </c>
      <c r="M702" s="513" t="s">
        <v>487</v>
      </c>
      <c r="N702" s="517">
        <v>42912</v>
      </c>
      <c r="O702" s="513" t="s">
        <v>5272</v>
      </c>
      <c r="P702" s="645">
        <v>1330</v>
      </c>
      <c r="Q702" s="513" t="s">
        <v>5434</v>
      </c>
      <c r="R702" s="513" t="s">
        <v>309</v>
      </c>
      <c r="S702" s="513" t="s">
        <v>5436</v>
      </c>
      <c r="T702" s="513"/>
      <c r="U702" t="s">
        <v>5329</v>
      </c>
      <c r="V702" t="str">
        <f>VLOOKUP(F702,'[3]Tổng - PL KS'!$B$9:$B$1291,1,FALSE)</f>
        <v>DFSU7613693</v>
      </c>
    </row>
    <row r="703" spans="1:22" ht="191.25" hidden="1">
      <c r="A703" s="513">
        <v>2110</v>
      </c>
      <c r="B703" s="513" t="s">
        <v>4247</v>
      </c>
      <c r="C703" s="513" t="s">
        <v>471</v>
      </c>
      <c r="D703" s="513" t="s">
        <v>309</v>
      </c>
      <c r="E703" s="513">
        <v>23400</v>
      </c>
      <c r="F703" s="513" t="s">
        <v>489</v>
      </c>
      <c r="G703" s="513" t="s">
        <v>12203</v>
      </c>
      <c r="H703" s="513" t="s">
        <v>5440</v>
      </c>
      <c r="I703" s="513">
        <v>69613</v>
      </c>
      <c r="J703" s="513" t="s">
        <v>10217</v>
      </c>
      <c r="K703" s="513" t="s">
        <v>10212</v>
      </c>
      <c r="L703" s="513">
        <v>8015417430</v>
      </c>
      <c r="M703" s="513" t="s">
        <v>487</v>
      </c>
      <c r="N703" s="517">
        <v>42912</v>
      </c>
      <c r="O703" s="513" t="s">
        <v>5272</v>
      </c>
      <c r="P703" s="645">
        <v>1330</v>
      </c>
      <c r="Q703" s="513" t="s">
        <v>5434</v>
      </c>
      <c r="R703" s="513" t="s">
        <v>309</v>
      </c>
      <c r="S703" s="513" t="s">
        <v>5436</v>
      </c>
      <c r="T703" s="513"/>
      <c r="U703" t="s">
        <v>5329</v>
      </c>
      <c r="V703" t="str">
        <f>VLOOKUP(F703,'[3]Tổng - PL KS'!$B$9:$B$1291,1,FALSE)</f>
        <v>RFCU4098502</v>
      </c>
    </row>
    <row r="704" spans="1:22" ht="242.25" hidden="1">
      <c r="A704" s="513">
        <v>2111</v>
      </c>
      <c r="B704" s="513" t="s">
        <v>4247</v>
      </c>
      <c r="C704" s="513" t="s">
        <v>471</v>
      </c>
      <c r="D704" s="513" t="s">
        <v>309</v>
      </c>
      <c r="E704" s="513">
        <v>19500</v>
      </c>
      <c r="F704" s="513" t="s">
        <v>483</v>
      </c>
      <c r="G704" s="513" t="s">
        <v>12203</v>
      </c>
      <c r="H704" s="513" t="s">
        <v>5440</v>
      </c>
      <c r="I704" s="513">
        <v>69580</v>
      </c>
      <c r="J704" s="513" t="s">
        <v>7102</v>
      </c>
      <c r="K704" s="513" t="s">
        <v>5442</v>
      </c>
      <c r="L704" s="513">
        <v>8014960600</v>
      </c>
      <c r="M704" s="513" t="s">
        <v>478</v>
      </c>
      <c r="N704" s="517">
        <v>42918</v>
      </c>
      <c r="O704" s="513" t="s">
        <v>5272</v>
      </c>
      <c r="P704" s="645">
        <v>1324</v>
      </c>
      <c r="Q704" s="513" t="s">
        <v>5434</v>
      </c>
      <c r="R704" s="513" t="s">
        <v>309</v>
      </c>
      <c r="S704" s="513" t="s">
        <v>5436</v>
      </c>
      <c r="T704" s="513"/>
      <c r="U704" t="s">
        <v>5329</v>
      </c>
      <c r="V704" t="str">
        <f>VLOOKUP(F704,'[3]Tổng - PL KS'!$B$9:$B$1291,1,FALSE)</f>
        <v>BMOU4921303</v>
      </c>
    </row>
    <row r="705" spans="1:22" ht="191.25" hidden="1">
      <c r="A705" s="513">
        <v>2112</v>
      </c>
      <c r="B705" s="513" t="s">
        <v>4247</v>
      </c>
      <c r="C705" s="513" t="s">
        <v>471</v>
      </c>
      <c r="D705" s="513" t="s">
        <v>309</v>
      </c>
      <c r="E705" s="513">
        <v>24700</v>
      </c>
      <c r="F705" s="513" t="s">
        <v>485</v>
      </c>
      <c r="G705" s="513" t="s">
        <v>12203</v>
      </c>
      <c r="H705" s="513" t="s">
        <v>5440</v>
      </c>
      <c r="I705" s="513">
        <v>69578</v>
      </c>
      <c r="J705" s="513" t="s">
        <v>10217</v>
      </c>
      <c r="K705" s="513" t="s">
        <v>10212</v>
      </c>
      <c r="L705" s="513">
        <v>8014904500</v>
      </c>
      <c r="M705" s="513" t="s">
        <v>478</v>
      </c>
      <c r="N705" s="517">
        <v>42918</v>
      </c>
      <c r="O705" s="513" t="s">
        <v>5272</v>
      </c>
      <c r="P705" s="645">
        <v>1324</v>
      </c>
      <c r="Q705" s="513" t="s">
        <v>5434</v>
      </c>
      <c r="R705" s="513" t="s">
        <v>309</v>
      </c>
      <c r="S705" s="513" t="s">
        <v>5436</v>
      </c>
      <c r="T705" s="513"/>
      <c r="U705" t="s">
        <v>5329</v>
      </c>
      <c r="V705" t="str">
        <f>VLOOKUP(F705,'[3]Tổng - PL KS'!$B$9:$B$1291,1,FALSE)</f>
        <v>CBHU9047340</v>
      </c>
    </row>
    <row r="706" spans="1:22" ht="204" hidden="1">
      <c r="A706" s="513">
        <v>2113</v>
      </c>
      <c r="B706" s="513" t="s">
        <v>4247</v>
      </c>
      <c r="C706" s="513" t="s">
        <v>471</v>
      </c>
      <c r="D706" s="513" t="s">
        <v>309</v>
      </c>
      <c r="E706" s="513">
        <v>21800</v>
      </c>
      <c r="F706" s="513" t="s">
        <v>482</v>
      </c>
      <c r="G706" s="513" t="s">
        <v>12203</v>
      </c>
      <c r="H706" s="513" t="s">
        <v>5440</v>
      </c>
      <c r="I706" s="513">
        <v>170065565</v>
      </c>
      <c r="J706" s="513" t="s">
        <v>10218</v>
      </c>
      <c r="K706" s="513" t="s">
        <v>5437</v>
      </c>
      <c r="L706" s="513">
        <v>8014960600</v>
      </c>
      <c r="M706" s="513" t="s">
        <v>478</v>
      </c>
      <c r="N706" s="517">
        <v>42918</v>
      </c>
      <c r="O706" s="513" t="s">
        <v>5272</v>
      </c>
      <c r="P706" s="645">
        <v>1324</v>
      </c>
      <c r="Q706" s="513" t="s">
        <v>5434</v>
      </c>
      <c r="R706" s="513" t="s">
        <v>309</v>
      </c>
      <c r="S706" s="513" t="s">
        <v>5436</v>
      </c>
      <c r="T706" s="513"/>
      <c r="U706" t="s">
        <v>5329</v>
      </c>
      <c r="V706" t="str">
        <f>VLOOKUP(F706,'[3]Tổng - PL KS'!$B$9:$B$1291,1,FALSE)</f>
        <v>CCLU7421575</v>
      </c>
    </row>
    <row r="707" spans="1:22" ht="229.5" hidden="1">
      <c r="A707" s="513">
        <v>2114</v>
      </c>
      <c r="B707" s="513" t="s">
        <v>4247</v>
      </c>
      <c r="C707" s="513" t="s">
        <v>45</v>
      </c>
      <c r="D707" s="513" t="s">
        <v>309</v>
      </c>
      <c r="E707" s="513">
        <v>22800</v>
      </c>
      <c r="F707" s="513" t="s">
        <v>484</v>
      </c>
      <c r="G707" s="513" t="s">
        <v>12203</v>
      </c>
      <c r="H707" s="513" t="s">
        <v>5440</v>
      </c>
      <c r="I707" s="513">
        <v>17878</v>
      </c>
      <c r="J707" s="513" t="s">
        <v>10219</v>
      </c>
      <c r="K707" s="513" t="s">
        <v>10171</v>
      </c>
      <c r="L707" s="513">
        <v>8014899750</v>
      </c>
      <c r="M707" s="513" t="s">
        <v>478</v>
      </c>
      <c r="N707" s="517">
        <v>42918</v>
      </c>
      <c r="O707" s="513" t="s">
        <v>5272</v>
      </c>
      <c r="P707" s="645">
        <v>1324</v>
      </c>
      <c r="Q707" s="513" t="s">
        <v>5434</v>
      </c>
      <c r="R707" s="513" t="s">
        <v>309</v>
      </c>
      <c r="S707" s="513" t="s">
        <v>5436</v>
      </c>
      <c r="T707" s="513"/>
      <c r="U707" t="s">
        <v>5329</v>
      </c>
      <c r="V707" t="str">
        <f>VLOOKUP(F707,'[3]Tổng - PL KS'!$B$9:$B$1291,1,FALSE)</f>
        <v>CSLU6255418</v>
      </c>
    </row>
    <row r="708" spans="1:22" ht="229.5" hidden="1">
      <c r="A708" s="513">
        <v>2115</v>
      </c>
      <c r="B708" s="513" t="s">
        <v>4247</v>
      </c>
      <c r="C708" s="513" t="s">
        <v>45</v>
      </c>
      <c r="D708" s="513" t="s">
        <v>309</v>
      </c>
      <c r="E708" s="513">
        <v>22800</v>
      </c>
      <c r="F708" s="513" t="s">
        <v>480</v>
      </c>
      <c r="G708" s="513" t="s">
        <v>12203</v>
      </c>
      <c r="H708" s="513" t="s">
        <v>5440</v>
      </c>
      <c r="I708" s="513">
        <v>17852</v>
      </c>
      <c r="J708" s="513" t="s">
        <v>10219</v>
      </c>
      <c r="K708" s="513" t="s">
        <v>10220</v>
      </c>
      <c r="L708" s="513">
        <v>8014899750</v>
      </c>
      <c r="M708" s="513" t="s">
        <v>478</v>
      </c>
      <c r="N708" s="517">
        <v>42918</v>
      </c>
      <c r="O708" s="513" t="s">
        <v>5272</v>
      </c>
      <c r="P708" s="645">
        <v>1324</v>
      </c>
      <c r="Q708" s="513" t="s">
        <v>5434</v>
      </c>
      <c r="R708" s="513" t="s">
        <v>309</v>
      </c>
      <c r="S708" s="513" t="s">
        <v>5436</v>
      </c>
      <c r="T708" s="513"/>
      <c r="U708" t="s">
        <v>5329</v>
      </c>
      <c r="V708" t="str">
        <f>VLOOKUP(F708,'[3]Tổng - PL KS'!$B$9:$B$1291,1,FALSE)</f>
        <v>CSLU6325937</v>
      </c>
    </row>
    <row r="709" spans="1:22" ht="204" hidden="1">
      <c r="A709" s="513">
        <v>2116</v>
      </c>
      <c r="B709" s="513" t="s">
        <v>4247</v>
      </c>
      <c r="C709" s="513" t="s">
        <v>471</v>
      </c>
      <c r="D709" s="513" t="s">
        <v>309</v>
      </c>
      <c r="E709" s="513">
        <v>21400</v>
      </c>
      <c r="F709" s="513" t="s">
        <v>481</v>
      </c>
      <c r="G709" s="513" t="s">
        <v>12203</v>
      </c>
      <c r="H709" s="513" t="s">
        <v>5440</v>
      </c>
      <c r="I709" s="513">
        <v>69582</v>
      </c>
      <c r="J709" s="513" t="s">
        <v>10218</v>
      </c>
      <c r="K709" s="513" t="s">
        <v>5442</v>
      </c>
      <c r="L709" s="513">
        <v>8014960600</v>
      </c>
      <c r="M709" s="513" t="s">
        <v>478</v>
      </c>
      <c r="N709" s="517">
        <v>42918</v>
      </c>
      <c r="O709" s="513" t="s">
        <v>5272</v>
      </c>
      <c r="P709" s="645">
        <v>1324</v>
      </c>
      <c r="Q709" s="513" t="s">
        <v>5434</v>
      </c>
      <c r="R709" s="513" t="s">
        <v>309</v>
      </c>
      <c r="S709" s="513" t="s">
        <v>5436</v>
      </c>
      <c r="T709" s="513"/>
      <c r="U709" t="s">
        <v>5329</v>
      </c>
      <c r="V709" t="str">
        <f>VLOOKUP(F709,'[3]Tổng - PL KS'!$B$9:$B$1291,1,FALSE)</f>
        <v>DFSU7171903</v>
      </c>
    </row>
    <row r="710" spans="1:22" ht="229.5" hidden="1">
      <c r="A710" s="513">
        <v>2117</v>
      </c>
      <c r="B710" s="513" t="s">
        <v>4247</v>
      </c>
      <c r="C710" s="513" t="s">
        <v>45</v>
      </c>
      <c r="D710" s="513" t="s">
        <v>309</v>
      </c>
      <c r="E710" s="513">
        <v>22800</v>
      </c>
      <c r="F710" s="513" t="s">
        <v>486</v>
      </c>
      <c r="G710" s="513" t="s">
        <v>12203</v>
      </c>
      <c r="H710" s="513" t="s">
        <v>5440</v>
      </c>
      <c r="I710" s="513">
        <v>17853</v>
      </c>
      <c r="J710" s="513" t="s">
        <v>10219</v>
      </c>
      <c r="K710" s="513" t="s">
        <v>10212</v>
      </c>
      <c r="L710" s="513">
        <v>8014899750</v>
      </c>
      <c r="M710" s="513" t="s">
        <v>478</v>
      </c>
      <c r="N710" s="517">
        <v>42918</v>
      </c>
      <c r="O710" s="513" t="s">
        <v>5272</v>
      </c>
      <c r="P710" s="645">
        <v>1324</v>
      </c>
      <c r="Q710" s="513" t="s">
        <v>5434</v>
      </c>
      <c r="R710" s="513" t="s">
        <v>309</v>
      </c>
      <c r="S710" s="513" t="s">
        <v>5436</v>
      </c>
      <c r="T710" s="513"/>
      <c r="U710" t="s">
        <v>5329</v>
      </c>
      <c r="V710" t="str">
        <f>VLOOKUP(F710,'[3]Tổng - PL KS'!$B$9:$B$1291,1,FALSE)</f>
        <v>TRLU8049283</v>
      </c>
    </row>
    <row r="711" spans="1:22" ht="191.25" hidden="1">
      <c r="A711" s="513">
        <v>2118</v>
      </c>
      <c r="B711" s="513" t="s">
        <v>4247</v>
      </c>
      <c r="C711" s="513" t="s">
        <v>471</v>
      </c>
      <c r="D711" s="513" t="s">
        <v>309</v>
      </c>
      <c r="E711" s="513">
        <v>24300</v>
      </c>
      <c r="F711" s="513" t="s">
        <v>477</v>
      </c>
      <c r="G711" s="513" t="s">
        <v>12203</v>
      </c>
      <c r="H711" s="513" t="s">
        <v>5440</v>
      </c>
      <c r="I711" s="513">
        <v>69579</v>
      </c>
      <c r="J711" s="513" t="s">
        <v>7077</v>
      </c>
      <c r="K711" s="513" t="s">
        <v>5442</v>
      </c>
      <c r="L711" s="513">
        <v>8014904500</v>
      </c>
      <c r="M711" s="513" t="s">
        <v>478</v>
      </c>
      <c r="N711" s="517">
        <v>42919</v>
      </c>
      <c r="O711" s="513" t="s">
        <v>5272</v>
      </c>
      <c r="P711" s="645">
        <v>1323</v>
      </c>
      <c r="Q711" s="513" t="s">
        <v>5434</v>
      </c>
      <c r="R711" s="513" t="s">
        <v>309</v>
      </c>
      <c r="S711" s="513" t="s">
        <v>5436</v>
      </c>
      <c r="T711" s="513"/>
      <c r="U711" t="s">
        <v>5329</v>
      </c>
      <c r="V711" t="str">
        <f>VLOOKUP(F711,'[3]Tổng - PL KS'!$B$9:$B$1291,1,FALSE)</f>
        <v>FCIU7025910</v>
      </c>
    </row>
    <row r="712" spans="1:22" ht="204" hidden="1">
      <c r="A712" s="513">
        <v>2119</v>
      </c>
      <c r="B712" s="513" t="s">
        <v>4247</v>
      </c>
      <c r="C712" s="513" t="s">
        <v>471</v>
      </c>
      <c r="D712" s="513" t="s">
        <v>309</v>
      </c>
      <c r="E712" s="513">
        <v>20600</v>
      </c>
      <c r="F712" s="513" t="s">
        <v>479</v>
      </c>
      <c r="G712" s="513" t="s">
        <v>12203</v>
      </c>
      <c r="H712" s="513" t="s">
        <v>5440</v>
      </c>
      <c r="I712" s="513">
        <v>69583</v>
      </c>
      <c r="J712" s="513" t="s">
        <v>10218</v>
      </c>
      <c r="K712" s="513" t="s">
        <v>5439</v>
      </c>
      <c r="L712" s="513">
        <v>8014960600</v>
      </c>
      <c r="M712" s="513" t="s">
        <v>478</v>
      </c>
      <c r="N712" s="517">
        <v>42919</v>
      </c>
      <c r="O712" s="513" t="s">
        <v>5272</v>
      </c>
      <c r="P712" s="645">
        <v>1323</v>
      </c>
      <c r="Q712" s="513" t="s">
        <v>5434</v>
      </c>
      <c r="R712" s="513" t="s">
        <v>309</v>
      </c>
      <c r="S712" s="513" t="s">
        <v>5436</v>
      </c>
      <c r="T712" s="513"/>
      <c r="U712" t="s">
        <v>5329</v>
      </c>
      <c r="V712" t="str">
        <f>VLOOKUP(F712,'[3]Tổng - PL KS'!$B$9:$B$1291,1,FALSE)</f>
        <v>FSCU8750227</v>
      </c>
    </row>
    <row r="713" spans="1:22" ht="229.5" hidden="1">
      <c r="A713" s="513">
        <v>2120</v>
      </c>
      <c r="B713" s="513" t="s">
        <v>4247</v>
      </c>
      <c r="C713" s="513" t="s">
        <v>45</v>
      </c>
      <c r="D713" s="513" t="s">
        <v>309</v>
      </c>
      <c r="E713" s="513">
        <v>16600</v>
      </c>
      <c r="F713" s="513" t="s">
        <v>473</v>
      </c>
      <c r="G713" s="513" t="s">
        <v>12203</v>
      </c>
      <c r="H713" s="513" t="s">
        <v>5440</v>
      </c>
      <c r="I713" s="513">
        <v>69584</v>
      </c>
      <c r="J713" s="513" t="s">
        <v>10219</v>
      </c>
      <c r="K713" s="513" t="s">
        <v>5439</v>
      </c>
      <c r="L713" s="513">
        <v>8014946980</v>
      </c>
      <c r="M713" s="513" t="s">
        <v>470</v>
      </c>
      <c r="N713" s="517">
        <v>42925</v>
      </c>
      <c r="O713" s="513" t="s">
        <v>5272</v>
      </c>
      <c r="P713" s="645">
        <v>1317</v>
      </c>
      <c r="Q713" s="513" t="s">
        <v>5434</v>
      </c>
      <c r="R713" s="513" t="s">
        <v>309</v>
      </c>
      <c r="S713" s="513" t="s">
        <v>5436</v>
      </c>
      <c r="T713" s="513"/>
      <c r="U713" t="s">
        <v>5329</v>
      </c>
      <c r="V713" t="str">
        <f>VLOOKUP(F713,'[3]Tổng - PL KS'!$B$9:$B$1291,1,FALSE)</f>
        <v>BMOU5240789</v>
      </c>
    </row>
    <row r="714" spans="1:22" ht="178.5" hidden="1">
      <c r="A714" s="513">
        <v>2121</v>
      </c>
      <c r="B714" s="513" t="s">
        <v>4247</v>
      </c>
      <c r="C714" s="513" t="s">
        <v>471</v>
      </c>
      <c r="D714" s="513" t="s">
        <v>309</v>
      </c>
      <c r="E714" s="513">
        <v>28200</v>
      </c>
      <c r="F714" s="513" t="s">
        <v>475</v>
      </c>
      <c r="G714" s="513" t="s">
        <v>12203</v>
      </c>
      <c r="H714" s="513" t="s">
        <v>5440</v>
      </c>
      <c r="I714" s="513">
        <v>69588</v>
      </c>
      <c r="J714" s="513" t="s">
        <v>10221</v>
      </c>
      <c r="K714" s="513" t="s">
        <v>5442</v>
      </c>
      <c r="L714" s="513">
        <v>8015937670</v>
      </c>
      <c r="M714" s="513" t="s">
        <v>470</v>
      </c>
      <c r="N714" s="517">
        <v>42925</v>
      </c>
      <c r="O714" s="513" t="s">
        <v>5272</v>
      </c>
      <c r="P714" s="645">
        <v>1317</v>
      </c>
      <c r="Q714" s="513" t="s">
        <v>5434</v>
      </c>
      <c r="R714" s="513" t="s">
        <v>309</v>
      </c>
      <c r="S714" s="513" t="s">
        <v>5436</v>
      </c>
      <c r="T714" s="513"/>
      <c r="U714" t="s">
        <v>5329</v>
      </c>
      <c r="V714" t="str">
        <f>VLOOKUP(F714,'[3]Tổng - PL KS'!$B$9:$B$1291,1,FALSE)</f>
        <v>CSLU6167127</v>
      </c>
    </row>
    <row r="715" spans="1:22" ht="229.5" hidden="1">
      <c r="A715" s="513">
        <v>2122</v>
      </c>
      <c r="B715" s="513" t="s">
        <v>4247</v>
      </c>
      <c r="C715" s="513" t="s">
        <v>45</v>
      </c>
      <c r="D715" s="513" t="s">
        <v>309</v>
      </c>
      <c r="E715" s="513">
        <v>17600</v>
      </c>
      <c r="F715" s="513" t="s">
        <v>474</v>
      </c>
      <c r="G715" s="513" t="s">
        <v>12203</v>
      </c>
      <c r="H715" s="513" t="s">
        <v>5440</v>
      </c>
      <c r="I715" s="513">
        <v>17992</v>
      </c>
      <c r="J715" s="513" t="s">
        <v>10219</v>
      </c>
      <c r="K715" s="513" t="s">
        <v>10212</v>
      </c>
      <c r="L715" s="513">
        <v>8014946980</v>
      </c>
      <c r="M715" s="513" t="s">
        <v>470</v>
      </c>
      <c r="N715" s="517">
        <v>42925</v>
      </c>
      <c r="O715" s="513" t="s">
        <v>5272</v>
      </c>
      <c r="P715" s="645">
        <v>1317</v>
      </c>
      <c r="Q715" s="513" t="s">
        <v>5434</v>
      </c>
      <c r="R715" s="513" t="s">
        <v>309</v>
      </c>
      <c r="S715" s="513" t="s">
        <v>5436</v>
      </c>
      <c r="T715" s="513"/>
      <c r="U715" t="s">
        <v>5329</v>
      </c>
      <c r="V715" t="str">
        <f>VLOOKUP(F715,'[3]Tổng - PL KS'!$B$9:$B$1291,1,FALSE)</f>
        <v>FCIU9496566</v>
      </c>
    </row>
    <row r="716" spans="1:22" ht="178.5" hidden="1">
      <c r="A716" s="513">
        <v>2123</v>
      </c>
      <c r="B716" s="513" t="s">
        <v>4247</v>
      </c>
      <c r="C716" s="513" t="s">
        <v>471</v>
      </c>
      <c r="D716" s="513" t="s">
        <v>309</v>
      </c>
      <c r="E716" s="513">
        <v>21100</v>
      </c>
      <c r="F716" s="513" t="s">
        <v>476</v>
      </c>
      <c r="G716" s="513" t="s">
        <v>12203</v>
      </c>
      <c r="H716" s="513" t="s">
        <v>5440</v>
      </c>
      <c r="I716" s="513">
        <v>69590</v>
      </c>
      <c r="J716" s="513" t="s">
        <v>10221</v>
      </c>
      <c r="K716" s="513" t="s">
        <v>10212</v>
      </c>
      <c r="L716" s="513">
        <v>8015937670</v>
      </c>
      <c r="M716" s="513" t="s">
        <v>470</v>
      </c>
      <c r="N716" s="517">
        <v>42925</v>
      </c>
      <c r="O716" s="513" t="s">
        <v>5272</v>
      </c>
      <c r="P716" s="645">
        <v>1317</v>
      </c>
      <c r="Q716" s="513" t="s">
        <v>5434</v>
      </c>
      <c r="R716" s="513" t="s">
        <v>309</v>
      </c>
      <c r="S716" s="513" t="s">
        <v>5436</v>
      </c>
      <c r="T716" s="513"/>
      <c r="U716" t="s">
        <v>5329</v>
      </c>
      <c r="V716" t="str">
        <f>VLOOKUP(F716,'[3]Tổng - PL KS'!$B$9:$B$1291,1,FALSE)</f>
        <v>FSCU8728687</v>
      </c>
    </row>
    <row r="717" spans="1:22" ht="204" hidden="1">
      <c r="A717" s="513">
        <v>2124</v>
      </c>
      <c r="B717" s="513" t="s">
        <v>4247</v>
      </c>
      <c r="C717" s="513" t="s">
        <v>471</v>
      </c>
      <c r="D717" s="513" t="s">
        <v>309</v>
      </c>
      <c r="E717" s="513">
        <v>23700</v>
      </c>
      <c r="F717" s="513" t="s">
        <v>472</v>
      </c>
      <c r="G717" s="513" t="s">
        <v>12203</v>
      </c>
      <c r="H717" s="513" t="s">
        <v>5440</v>
      </c>
      <c r="I717" s="513">
        <v>69591</v>
      </c>
      <c r="J717" s="513" t="s">
        <v>10218</v>
      </c>
      <c r="K717" s="513" t="s">
        <v>5442</v>
      </c>
      <c r="L717" s="513">
        <v>8016021010</v>
      </c>
      <c r="M717" s="513" t="s">
        <v>470</v>
      </c>
      <c r="N717" s="517">
        <v>42925</v>
      </c>
      <c r="O717" s="513" t="s">
        <v>5272</v>
      </c>
      <c r="P717" s="645">
        <v>1317</v>
      </c>
      <c r="Q717" s="513" t="s">
        <v>5434</v>
      </c>
      <c r="R717" s="513" t="s">
        <v>309</v>
      </c>
      <c r="S717" s="513" t="s">
        <v>5436</v>
      </c>
      <c r="T717" s="513"/>
      <c r="U717" t="s">
        <v>5329</v>
      </c>
      <c r="V717" t="str">
        <f>VLOOKUP(F717,'[3]Tổng - PL KS'!$B$9:$B$1291,1,FALSE)</f>
        <v>TEMU7587451</v>
      </c>
    </row>
    <row r="718" spans="1:22" ht="178.5" hidden="1">
      <c r="A718" s="513">
        <v>2125</v>
      </c>
      <c r="B718" s="513" t="s">
        <v>4247</v>
      </c>
      <c r="C718" s="513" t="s">
        <v>471</v>
      </c>
      <c r="D718" s="513" t="s">
        <v>309</v>
      </c>
      <c r="E718" s="513">
        <v>27800</v>
      </c>
      <c r="F718" s="513" t="s">
        <v>469</v>
      </c>
      <c r="G718" s="513" t="s">
        <v>12203</v>
      </c>
      <c r="H718" s="513" t="s">
        <v>5440</v>
      </c>
      <c r="I718" s="513">
        <v>69589</v>
      </c>
      <c r="J718" s="513" t="s">
        <v>10221</v>
      </c>
      <c r="K718" s="513" t="s">
        <v>6723</v>
      </c>
      <c r="L718" s="513">
        <v>8015937670</v>
      </c>
      <c r="M718" s="513" t="s">
        <v>470</v>
      </c>
      <c r="N718" s="517">
        <v>42926</v>
      </c>
      <c r="O718" s="513" t="s">
        <v>5272</v>
      </c>
      <c r="P718" s="645">
        <v>1316</v>
      </c>
      <c r="Q718" s="513" t="s">
        <v>5434</v>
      </c>
      <c r="R718" s="513" t="s">
        <v>309</v>
      </c>
      <c r="S718" s="513" t="s">
        <v>5436</v>
      </c>
      <c r="T718" s="513"/>
      <c r="U718" t="s">
        <v>5329</v>
      </c>
      <c r="V718" t="str">
        <f>VLOOKUP(F718,'[3]Tổng - PL KS'!$B$9:$B$1291,1,FALSE)</f>
        <v>DFSU6083032</v>
      </c>
    </row>
    <row r="719" spans="1:22" ht="178.5" hidden="1">
      <c r="A719" s="513">
        <v>2126</v>
      </c>
      <c r="B719" s="513" t="s">
        <v>4247</v>
      </c>
      <c r="C719" s="513" t="s">
        <v>10222</v>
      </c>
      <c r="D719" s="513" t="s">
        <v>309</v>
      </c>
      <c r="E719" s="513">
        <v>25700</v>
      </c>
      <c r="F719" s="513" t="s">
        <v>466</v>
      </c>
      <c r="G719" s="513" t="s">
        <v>12203</v>
      </c>
      <c r="H719" s="513" t="s">
        <v>5440</v>
      </c>
      <c r="I719" s="513" t="s">
        <v>10223</v>
      </c>
      <c r="J719" s="513" t="s">
        <v>10221</v>
      </c>
      <c r="K719" s="513" t="s">
        <v>5439</v>
      </c>
      <c r="L719" s="513">
        <v>8015937650</v>
      </c>
      <c r="M719" s="513" t="s">
        <v>467</v>
      </c>
      <c r="N719" s="517">
        <v>42933</v>
      </c>
      <c r="O719" s="513" t="s">
        <v>5272</v>
      </c>
      <c r="P719" s="645">
        <v>1309</v>
      </c>
      <c r="Q719" s="513" t="s">
        <v>5434</v>
      </c>
      <c r="R719" s="513" t="s">
        <v>309</v>
      </c>
      <c r="S719" s="513" t="s">
        <v>5436</v>
      </c>
      <c r="T719" s="513"/>
      <c r="U719" t="s">
        <v>5329</v>
      </c>
      <c r="V719" t="str">
        <f>VLOOKUP(F719,'[3]Tổng - PL KS'!$B$9:$B$1291,1,FALSE)</f>
        <v>BSIU9520799</v>
      </c>
    </row>
    <row r="720" spans="1:22" ht="204" hidden="1">
      <c r="A720" s="513">
        <v>2127</v>
      </c>
      <c r="B720" s="513" t="s">
        <v>4247</v>
      </c>
      <c r="C720" s="513" t="s">
        <v>45</v>
      </c>
      <c r="D720" s="513" t="s">
        <v>309</v>
      </c>
      <c r="E720" s="513">
        <v>22800</v>
      </c>
      <c r="F720" s="513" t="s">
        <v>468</v>
      </c>
      <c r="G720" s="513" t="s">
        <v>12203</v>
      </c>
      <c r="H720" s="513" t="s">
        <v>5440</v>
      </c>
      <c r="I720" s="513">
        <v>69618</v>
      </c>
      <c r="J720" s="513" t="s">
        <v>10218</v>
      </c>
      <c r="K720" s="513" t="s">
        <v>5439</v>
      </c>
      <c r="L720" s="513">
        <v>8014986840</v>
      </c>
      <c r="M720" s="513" t="s">
        <v>467</v>
      </c>
      <c r="N720" s="517">
        <v>42933</v>
      </c>
      <c r="O720" s="513" t="s">
        <v>5272</v>
      </c>
      <c r="P720" s="645">
        <v>1309</v>
      </c>
      <c r="Q720" s="513" t="s">
        <v>5434</v>
      </c>
      <c r="R720" s="513" t="s">
        <v>309</v>
      </c>
      <c r="S720" s="513" t="s">
        <v>5436</v>
      </c>
      <c r="T720" s="513"/>
      <c r="U720" t="s">
        <v>5329</v>
      </c>
      <c r="V720" t="str">
        <f>VLOOKUP(F720,'[3]Tổng - PL KS'!$B$9:$B$1291,1,FALSE)</f>
        <v>SEGU4165693</v>
      </c>
    </row>
    <row r="721" spans="1:22" ht="76.5" hidden="1">
      <c r="A721" s="513">
        <v>2128</v>
      </c>
      <c r="B721" s="513" t="s">
        <v>4247</v>
      </c>
      <c r="C721" s="513" t="s">
        <v>45</v>
      </c>
      <c r="D721" s="513" t="s">
        <v>309</v>
      </c>
      <c r="E721" s="513">
        <v>15000</v>
      </c>
      <c r="F721" s="513" t="s">
        <v>465</v>
      </c>
      <c r="G721" s="513" t="s">
        <v>12203</v>
      </c>
      <c r="H721" s="513" t="s">
        <v>5440</v>
      </c>
      <c r="I721" s="513">
        <v>69632</v>
      </c>
      <c r="J721" s="513" t="s">
        <v>10224</v>
      </c>
      <c r="K721" s="513" t="s">
        <v>6723</v>
      </c>
      <c r="L721" s="513">
        <v>8015529380</v>
      </c>
      <c r="M721" s="513" t="s">
        <v>464</v>
      </c>
      <c r="N721" s="517">
        <v>43065</v>
      </c>
      <c r="O721" s="513" t="s">
        <v>5272</v>
      </c>
      <c r="P721" s="645">
        <v>1177</v>
      </c>
      <c r="Q721" s="513" t="s">
        <v>5434</v>
      </c>
      <c r="R721" s="513" t="s">
        <v>309</v>
      </c>
      <c r="S721" s="513" t="s">
        <v>5436</v>
      </c>
      <c r="T721" s="513"/>
      <c r="U721" t="s">
        <v>5329</v>
      </c>
      <c r="V721" t="str">
        <f>VLOOKUP(F721,'[3]Tổng - PL KS'!$B$9:$B$1291,1,FALSE)</f>
        <v>CCLU7843098</v>
      </c>
    </row>
    <row r="722" spans="1:22" ht="51" hidden="1">
      <c r="A722" s="513">
        <v>2129</v>
      </c>
      <c r="B722" s="513" t="s">
        <v>4247</v>
      </c>
      <c r="C722" s="513" t="s">
        <v>45</v>
      </c>
      <c r="D722" s="513" t="s">
        <v>309</v>
      </c>
      <c r="E722" s="513">
        <v>15900</v>
      </c>
      <c r="F722" s="513" t="s">
        <v>463</v>
      </c>
      <c r="G722" s="513" t="s">
        <v>12203</v>
      </c>
      <c r="H722" s="513" t="s">
        <v>5440</v>
      </c>
      <c r="I722" s="513">
        <v>17992</v>
      </c>
      <c r="J722" s="513" t="s">
        <v>10224</v>
      </c>
      <c r="K722" s="513" t="s">
        <v>10212</v>
      </c>
      <c r="L722" s="513">
        <v>8015529380</v>
      </c>
      <c r="M722" s="513" t="s">
        <v>464</v>
      </c>
      <c r="N722" s="517">
        <v>43065</v>
      </c>
      <c r="O722" s="513" t="s">
        <v>5272</v>
      </c>
      <c r="P722" s="645">
        <v>1177</v>
      </c>
      <c r="Q722" s="513" t="s">
        <v>5434</v>
      </c>
      <c r="R722" s="513" t="s">
        <v>309</v>
      </c>
      <c r="S722" s="513" t="s">
        <v>5436</v>
      </c>
      <c r="T722" s="513"/>
      <c r="U722" t="s">
        <v>5329</v>
      </c>
      <c r="V722" t="str">
        <f>VLOOKUP(F722,'[3]Tổng - PL KS'!$B$9:$B$1291,1,FALSE)</f>
        <v>FCIU9655225</v>
      </c>
    </row>
    <row r="723" spans="1:22" ht="140.25" hidden="1">
      <c r="A723" s="513">
        <v>2132</v>
      </c>
      <c r="B723" s="513" t="s">
        <v>4247</v>
      </c>
      <c r="C723" s="513" t="s">
        <v>45</v>
      </c>
      <c r="D723" s="513" t="s">
        <v>309</v>
      </c>
      <c r="E723" s="513">
        <v>22100</v>
      </c>
      <c r="F723" s="513" t="s">
        <v>461</v>
      </c>
      <c r="G723" s="513" t="s">
        <v>12203</v>
      </c>
      <c r="H723" s="513" t="s">
        <v>5440</v>
      </c>
      <c r="I723" s="513">
        <v>151269532</v>
      </c>
      <c r="J723" s="513" t="s">
        <v>10229</v>
      </c>
      <c r="K723" s="513" t="s">
        <v>10220</v>
      </c>
      <c r="L723" s="513" t="s">
        <v>458</v>
      </c>
      <c r="M723" s="513" t="s">
        <v>459</v>
      </c>
      <c r="N723" s="517">
        <v>43089</v>
      </c>
      <c r="O723" s="513" t="s">
        <v>5272</v>
      </c>
      <c r="P723" s="645">
        <v>1153</v>
      </c>
      <c r="Q723" s="513" t="s">
        <v>5434</v>
      </c>
      <c r="R723" s="513" t="s">
        <v>309</v>
      </c>
      <c r="S723" s="513" t="s">
        <v>5436</v>
      </c>
      <c r="T723" s="513"/>
      <c r="U723" t="s">
        <v>5329</v>
      </c>
      <c r="V723" t="str">
        <f>VLOOKUP(F723,'[3]Tổng - PL KS'!$B$9:$B$1291,1,FALSE)</f>
        <v>BMOU5024809</v>
      </c>
    </row>
    <row r="724" spans="1:22" ht="140.25" hidden="1">
      <c r="A724" s="513">
        <v>2133</v>
      </c>
      <c r="B724" s="513" t="s">
        <v>4247</v>
      </c>
      <c r="C724" s="513" t="s">
        <v>45</v>
      </c>
      <c r="D724" s="513" t="s">
        <v>309</v>
      </c>
      <c r="E724" s="513">
        <v>20200</v>
      </c>
      <c r="F724" s="513" t="s">
        <v>462</v>
      </c>
      <c r="G724" s="513" t="s">
        <v>12203</v>
      </c>
      <c r="H724" s="513" t="s">
        <v>5440</v>
      </c>
      <c r="I724" s="513">
        <v>69531</v>
      </c>
      <c r="J724" s="513" t="s">
        <v>10229</v>
      </c>
      <c r="K724" s="513" t="s">
        <v>10171</v>
      </c>
      <c r="L724" s="513" t="s">
        <v>458</v>
      </c>
      <c r="M724" s="513" t="s">
        <v>459</v>
      </c>
      <c r="N724" s="517">
        <v>43089</v>
      </c>
      <c r="O724" s="513" t="s">
        <v>5272</v>
      </c>
      <c r="P724" s="645">
        <v>1153</v>
      </c>
      <c r="Q724" s="513" t="s">
        <v>5434</v>
      </c>
      <c r="R724" s="513" t="s">
        <v>309</v>
      </c>
      <c r="S724" s="513" t="s">
        <v>5436</v>
      </c>
      <c r="T724" s="513"/>
      <c r="U724" t="s">
        <v>5329</v>
      </c>
      <c r="V724" t="str">
        <f>VLOOKUP(F724,'[3]Tổng - PL KS'!$B$9:$B$1291,1,FALSE)</f>
        <v>CCLU7923207</v>
      </c>
    </row>
    <row r="725" spans="1:22" ht="140.25" hidden="1">
      <c r="A725" s="513">
        <v>2134</v>
      </c>
      <c r="B725" s="513" t="s">
        <v>4247</v>
      </c>
      <c r="C725" s="513" t="s">
        <v>45</v>
      </c>
      <c r="D725" s="513" t="s">
        <v>309</v>
      </c>
      <c r="E725" s="513">
        <v>20800</v>
      </c>
      <c r="F725" s="513" t="s">
        <v>457</v>
      </c>
      <c r="G725" s="513" t="s">
        <v>12203</v>
      </c>
      <c r="H725" s="513" t="s">
        <v>5440</v>
      </c>
      <c r="I725" s="513">
        <v>151269529</v>
      </c>
      <c r="J725" s="513" t="s">
        <v>10229</v>
      </c>
      <c r="K725" s="513" t="s">
        <v>10212</v>
      </c>
      <c r="L725" s="513" t="s">
        <v>458</v>
      </c>
      <c r="M725" s="513" t="s">
        <v>459</v>
      </c>
      <c r="N725" s="517">
        <v>43089</v>
      </c>
      <c r="O725" s="513" t="s">
        <v>5272</v>
      </c>
      <c r="P725" s="645">
        <v>1153</v>
      </c>
      <c r="Q725" s="513" t="s">
        <v>5434</v>
      </c>
      <c r="R725" s="513" t="s">
        <v>309</v>
      </c>
      <c r="S725" s="513" t="s">
        <v>5436</v>
      </c>
      <c r="T725" s="513"/>
      <c r="U725" t="s">
        <v>5329</v>
      </c>
      <c r="V725" t="str">
        <f>VLOOKUP(F725,'[3]Tổng - PL KS'!$B$9:$B$1291,1,FALSE)</f>
        <v>FCIU9654888</v>
      </c>
    </row>
    <row r="726" spans="1:22" ht="140.25" hidden="1">
      <c r="A726" s="513">
        <v>2135</v>
      </c>
      <c r="B726" s="513" t="s">
        <v>4247</v>
      </c>
      <c r="C726" s="513" t="s">
        <v>45</v>
      </c>
      <c r="D726" s="513" t="s">
        <v>309</v>
      </c>
      <c r="E726" s="513">
        <v>19300</v>
      </c>
      <c r="F726" s="513" t="s">
        <v>460</v>
      </c>
      <c r="G726" s="513" t="s">
        <v>12203</v>
      </c>
      <c r="H726" s="513" t="s">
        <v>5440</v>
      </c>
      <c r="I726" s="513">
        <v>69530</v>
      </c>
      <c r="J726" s="513" t="s">
        <v>10229</v>
      </c>
      <c r="K726" s="513" t="s">
        <v>5442</v>
      </c>
      <c r="L726" s="513" t="s">
        <v>458</v>
      </c>
      <c r="M726" s="513" t="s">
        <v>459</v>
      </c>
      <c r="N726" s="517">
        <v>43089</v>
      </c>
      <c r="O726" s="513" t="s">
        <v>5272</v>
      </c>
      <c r="P726" s="645">
        <v>1153</v>
      </c>
      <c r="Q726" s="513" t="s">
        <v>5434</v>
      </c>
      <c r="R726" s="513" t="s">
        <v>309</v>
      </c>
      <c r="S726" s="513" t="s">
        <v>5436</v>
      </c>
      <c r="T726" s="513"/>
      <c r="U726" t="s">
        <v>5329</v>
      </c>
      <c r="V726" t="str">
        <f>VLOOKUP(F726,'[3]Tổng - PL KS'!$B$9:$B$1291,1,FALSE)</f>
        <v>TCNU8966017</v>
      </c>
    </row>
    <row r="727" spans="1:22" ht="204" hidden="1">
      <c r="A727" s="513">
        <v>2138</v>
      </c>
      <c r="B727" s="513" t="s">
        <v>4247</v>
      </c>
      <c r="C727" s="513" t="s">
        <v>45</v>
      </c>
      <c r="D727" s="513" t="s">
        <v>309</v>
      </c>
      <c r="E727" s="513">
        <v>23500</v>
      </c>
      <c r="F727" s="513" t="s">
        <v>453</v>
      </c>
      <c r="G727" s="513" t="s">
        <v>12203</v>
      </c>
      <c r="H727" s="513" t="s">
        <v>5440</v>
      </c>
      <c r="I727" s="513">
        <v>17856</v>
      </c>
      <c r="J727" s="513" t="s">
        <v>10239</v>
      </c>
      <c r="K727" s="513" t="s">
        <v>5442</v>
      </c>
      <c r="L727" s="513" t="s">
        <v>454</v>
      </c>
      <c r="M727" s="513" t="s">
        <v>455</v>
      </c>
      <c r="N727" s="517">
        <v>43122</v>
      </c>
      <c r="O727" s="513" t="s">
        <v>5272</v>
      </c>
      <c r="P727" s="645">
        <v>1120</v>
      </c>
      <c r="Q727" s="513" t="s">
        <v>5434</v>
      </c>
      <c r="R727" s="513" t="s">
        <v>309</v>
      </c>
      <c r="S727" s="513" t="s">
        <v>5436</v>
      </c>
      <c r="T727" s="513"/>
      <c r="U727" t="s">
        <v>5329</v>
      </c>
      <c r="V727" t="str">
        <f>VLOOKUP(F727,'[3]Tổng - PL KS'!$B$9:$B$1291,1,FALSE)</f>
        <v>CCLU6726374</v>
      </c>
    </row>
    <row r="728" spans="1:22" ht="204" hidden="1">
      <c r="A728" s="513">
        <v>2139</v>
      </c>
      <c r="B728" s="513" t="s">
        <v>4247</v>
      </c>
      <c r="C728" s="513" t="s">
        <v>45</v>
      </c>
      <c r="D728" s="513" t="s">
        <v>309</v>
      </c>
      <c r="E728" s="513">
        <v>26300</v>
      </c>
      <c r="F728" s="513" t="s">
        <v>456</v>
      </c>
      <c r="G728" s="513" t="s">
        <v>12203</v>
      </c>
      <c r="H728" s="513" t="s">
        <v>5440</v>
      </c>
      <c r="I728" s="513">
        <v>17863</v>
      </c>
      <c r="J728" s="513" t="s">
        <v>10239</v>
      </c>
      <c r="K728" s="513" t="s">
        <v>5442</v>
      </c>
      <c r="L728" s="513" t="s">
        <v>454</v>
      </c>
      <c r="M728" s="513" t="s">
        <v>455</v>
      </c>
      <c r="N728" s="517">
        <v>43122</v>
      </c>
      <c r="O728" s="513" t="s">
        <v>5272</v>
      </c>
      <c r="P728" s="645">
        <v>1120</v>
      </c>
      <c r="Q728" s="513" t="s">
        <v>5434</v>
      </c>
      <c r="R728" s="513" t="s">
        <v>309</v>
      </c>
      <c r="S728" s="513" t="s">
        <v>5436</v>
      </c>
      <c r="T728" s="513"/>
      <c r="U728" t="s">
        <v>5329</v>
      </c>
      <c r="V728" t="str">
        <f>VLOOKUP(F728,'[3]Tổng - PL KS'!$B$9:$B$1291,1,FALSE)</f>
        <v>CCLU7878746</v>
      </c>
    </row>
    <row r="729" spans="1:22" ht="76.5" hidden="1">
      <c r="A729" s="513">
        <v>2140</v>
      </c>
      <c r="B729" s="513" t="s">
        <v>4247</v>
      </c>
      <c r="C729" s="513" t="s">
        <v>45</v>
      </c>
      <c r="D729" s="513" t="s">
        <v>309</v>
      </c>
      <c r="E729" s="513">
        <v>22600</v>
      </c>
      <c r="F729" s="513" t="s">
        <v>450</v>
      </c>
      <c r="G729" s="513" t="s">
        <v>12203</v>
      </c>
      <c r="H729" s="513" t="s">
        <v>5440</v>
      </c>
      <c r="I729" s="513" t="s">
        <v>10240</v>
      </c>
      <c r="J729" s="513" t="s">
        <v>10241</v>
      </c>
      <c r="K729" s="513" t="s">
        <v>10220</v>
      </c>
      <c r="L729" s="513" t="s">
        <v>451</v>
      </c>
      <c r="M729" s="513" t="s">
        <v>452</v>
      </c>
      <c r="N729" s="517">
        <v>43131</v>
      </c>
      <c r="O729" s="513" t="s">
        <v>5272</v>
      </c>
      <c r="P729" s="645">
        <v>1111</v>
      </c>
      <c r="Q729" s="513" t="s">
        <v>5434</v>
      </c>
      <c r="R729" s="513" t="s">
        <v>309</v>
      </c>
      <c r="S729" s="513" t="s">
        <v>5436</v>
      </c>
      <c r="T729" s="513"/>
      <c r="U729" t="s">
        <v>5329</v>
      </c>
      <c r="V729" t="str">
        <f>VLOOKUP(F729,'[3]Tổng - PL KS'!$B$9:$B$1291,1,FALSE)</f>
        <v>SEGU4919392</v>
      </c>
    </row>
    <row r="730" spans="1:22" ht="89.25" hidden="1">
      <c r="A730" s="513">
        <v>2141</v>
      </c>
      <c r="B730" s="513" t="s">
        <v>4247</v>
      </c>
      <c r="C730" s="513" t="s">
        <v>45</v>
      </c>
      <c r="D730" s="513" t="s">
        <v>309</v>
      </c>
      <c r="E730" s="513">
        <v>13800</v>
      </c>
      <c r="F730" s="513" t="s">
        <v>446</v>
      </c>
      <c r="G730" s="513" t="s">
        <v>12203</v>
      </c>
      <c r="H730" s="513" t="s">
        <v>5440</v>
      </c>
      <c r="I730" s="513">
        <v>17855</v>
      </c>
      <c r="J730" s="513" t="s">
        <v>10242</v>
      </c>
      <c r="K730" s="513" t="s">
        <v>5442</v>
      </c>
      <c r="L730" s="513">
        <v>8018336320</v>
      </c>
      <c r="M730" s="513" t="s">
        <v>447</v>
      </c>
      <c r="N730" s="517">
        <v>43164</v>
      </c>
      <c r="O730" s="513" t="s">
        <v>5272</v>
      </c>
      <c r="P730" s="645">
        <v>1078</v>
      </c>
      <c r="Q730" s="513" t="s">
        <v>5434</v>
      </c>
      <c r="R730" s="513" t="s">
        <v>309</v>
      </c>
      <c r="S730" s="513" t="s">
        <v>5436</v>
      </c>
      <c r="T730" s="513"/>
      <c r="U730" t="s">
        <v>5329</v>
      </c>
      <c r="V730" t="str">
        <f>VLOOKUP(F730,'[3]Tổng - PL KS'!$B$9:$B$1291,1,FALSE)</f>
        <v>FSCU8987498</v>
      </c>
    </row>
    <row r="731" spans="1:22" ht="89.25" hidden="1">
      <c r="A731" s="513">
        <v>2142</v>
      </c>
      <c r="B731" s="513" t="s">
        <v>4247</v>
      </c>
      <c r="C731" s="513" t="s">
        <v>45</v>
      </c>
      <c r="D731" s="513" t="s">
        <v>309</v>
      </c>
      <c r="E731" s="513">
        <v>14000</v>
      </c>
      <c r="F731" s="513" t="s">
        <v>448</v>
      </c>
      <c r="G731" s="513" t="s">
        <v>12203</v>
      </c>
      <c r="H731" s="513" t="s">
        <v>5440</v>
      </c>
      <c r="I731" s="513">
        <v>17881</v>
      </c>
      <c r="J731" s="513" t="s">
        <v>10242</v>
      </c>
      <c r="K731" s="513" t="s">
        <v>10212</v>
      </c>
      <c r="L731" s="513">
        <v>8018336320</v>
      </c>
      <c r="M731" s="513" t="s">
        <v>447</v>
      </c>
      <c r="N731" s="517">
        <v>43164</v>
      </c>
      <c r="O731" s="513" t="s">
        <v>5272</v>
      </c>
      <c r="P731" s="645">
        <v>1078</v>
      </c>
      <c r="Q731" s="513" t="s">
        <v>5434</v>
      </c>
      <c r="R731" s="513" t="s">
        <v>309</v>
      </c>
      <c r="S731" s="513" t="s">
        <v>5436</v>
      </c>
      <c r="T731" s="513"/>
      <c r="U731" t="s">
        <v>5329</v>
      </c>
      <c r="V731" t="str">
        <f>VLOOKUP(F731,'[3]Tổng - PL KS'!$B$9:$B$1291,1,FALSE)</f>
        <v>TCNU5289519</v>
      </c>
    </row>
    <row r="732" spans="1:22" ht="89.25" hidden="1">
      <c r="A732" s="513">
        <v>2143</v>
      </c>
      <c r="B732" s="513" t="s">
        <v>4247</v>
      </c>
      <c r="C732" s="513" t="s">
        <v>45</v>
      </c>
      <c r="D732" s="513" t="s">
        <v>309</v>
      </c>
      <c r="E732" s="513">
        <v>13800</v>
      </c>
      <c r="F732" s="513" t="s">
        <v>449</v>
      </c>
      <c r="G732" s="513" t="s">
        <v>12203</v>
      </c>
      <c r="H732" s="513" t="s">
        <v>5440</v>
      </c>
      <c r="I732" s="513">
        <v>17867</v>
      </c>
      <c r="J732" s="513" t="s">
        <v>10242</v>
      </c>
      <c r="K732" s="513" t="s">
        <v>5439</v>
      </c>
      <c r="L732" s="513">
        <v>8018336320</v>
      </c>
      <c r="M732" s="513" t="s">
        <v>447</v>
      </c>
      <c r="N732" s="517">
        <v>43164</v>
      </c>
      <c r="O732" s="513" t="s">
        <v>5272</v>
      </c>
      <c r="P732" s="645">
        <v>1078</v>
      </c>
      <c r="Q732" s="513" t="s">
        <v>5434</v>
      </c>
      <c r="R732" s="513" t="s">
        <v>309</v>
      </c>
      <c r="S732" s="513" t="s">
        <v>5436</v>
      </c>
      <c r="T732" s="513"/>
      <c r="U732" t="s">
        <v>5329</v>
      </c>
      <c r="V732" t="str">
        <f>VLOOKUP(F732,'[3]Tổng - PL KS'!$B$9:$B$1291,1,FALSE)</f>
        <v>TCNU6873384</v>
      </c>
    </row>
    <row r="733" spans="1:22" ht="178.5" hidden="1">
      <c r="A733" s="513">
        <v>2144</v>
      </c>
      <c r="B733" s="513" t="s">
        <v>4247</v>
      </c>
      <c r="C733" s="513" t="s">
        <v>45</v>
      </c>
      <c r="D733" s="513" t="s">
        <v>309</v>
      </c>
      <c r="E733" s="513">
        <v>24000</v>
      </c>
      <c r="F733" s="513" t="s">
        <v>441</v>
      </c>
      <c r="G733" s="513" t="s">
        <v>12203</v>
      </c>
      <c r="H733" s="513" t="s">
        <v>5440</v>
      </c>
      <c r="I733" s="513">
        <v>17979</v>
      </c>
      <c r="J733" s="513" t="s">
        <v>10243</v>
      </c>
      <c r="K733" s="513" t="s">
        <v>5439</v>
      </c>
      <c r="L733" s="513" t="s">
        <v>442</v>
      </c>
      <c r="M733" s="513" t="s">
        <v>443</v>
      </c>
      <c r="N733" s="517">
        <v>43178</v>
      </c>
      <c r="O733" s="513" t="s">
        <v>5272</v>
      </c>
      <c r="P733" s="645">
        <v>1064</v>
      </c>
      <c r="Q733" s="513" t="s">
        <v>5434</v>
      </c>
      <c r="R733" s="513" t="s">
        <v>309</v>
      </c>
      <c r="S733" s="513" t="s">
        <v>5436</v>
      </c>
      <c r="T733" s="513"/>
      <c r="U733" t="s">
        <v>5329</v>
      </c>
      <c r="V733" t="str">
        <f>VLOOKUP(F733,'[3]Tổng - PL KS'!$B$9:$B$1291,1,FALSE)</f>
        <v>FSCU8602549</v>
      </c>
    </row>
    <row r="734" spans="1:22" ht="114.75" hidden="1">
      <c r="A734" s="513">
        <v>2145</v>
      </c>
      <c r="B734" s="513" t="s">
        <v>4247</v>
      </c>
      <c r="C734" s="513" t="s">
        <v>4344</v>
      </c>
      <c r="D734" s="513" t="s">
        <v>315</v>
      </c>
      <c r="E734" s="513">
        <v>25800</v>
      </c>
      <c r="F734" s="513" t="s">
        <v>444</v>
      </c>
      <c r="G734" s="513" t="s">
        <v>12203</v>
      </c>
      <c r="H734" s="513" t="s">
        <v>5440</v>
      </c>
      <c r="I734" s="513">
        <v>17866</v>
      </c>
      <c r="J734" s="513" t="s">
        <v>10244</v>
      </c>
      <c r="K734" s="513" t="s">
        <v>5442</v>
      </c>
      <c r="L734" s="513" t="s">
        <v>445</v>
      </c>
      <c r="M734" s="513" t="s">
        <v>443</v>
      </c>
      <c r="N734" s="517">
        <v>43178</v>
      </c>
      <c r="O734" s="513" t="s">
        <v>5272</v>
      </c>
      <c r="P734" s="645">
        <v>1064</v>
      </c>
      <c r="Q734" s="513" t="s">
        <v>5434</v>
      </c>
      <c r="R734" s="513" t="s">
        <v>315</v>
      </c>
      <c r="S734" s="513" t="s">
        <v>5436</v>
      </c>
      <c r="T734" s="513"/>
      <c r="U734" t="s">
        <v>5329</v>
      </c>
      <c r="V734" t="str">
        <f>VLOOKUP(F734,'[3]Tổng - PL KS'!$B$9:$B$1291,1,FALSE)</f>
        <v>FSCU8716201</v>
      </c>
    </row>
    <row r="735" spans="1:22" ht="216.75" hidden="1">
      <c r="A735" s="513">
        <v>2146</v>
      </c>
      <c r="B735" s="513" t="s">
        <v>4247</v>
      </c>
      <c r="C735" s="513" t="s">
        <v>45</v>
      </c>
      <c r="D735" s="513" t="s">
        <v>309</v>
      </c>
      <c r="E735" s="513">
        <v>22600</v>
      </c>
      <c r="F735" s="513" t="s">
        <v>436</v>
      </c>
      <c r="G735" s="513" t="s">
        <v>12203</v>
      </c>
      <c r="H735" s="513" t="s">
        <v>5440</v>
      </c>
      <c r="I735" s="513">
        <v>151269862</v>
      </c>
      <c r="J735" s="513" t="s">
        <v>10245</v>
      </c>
      <c r="K735" s="513" t="s">
        <v>5442</v>
      </c>
      <c r="L735" s="513" t="s">
        <v>434</v>
      </c>
      <c r="M735" s="513" t="s">
        <v>435</v>
      </c>
      <c r="N735" s="517">
        <v>43180</v>
      </c>
      <c r="O735" s="513" t="s">
        <v>5272</v>
      </c>
      <c r="P735" s="645">
        <v>1062</v>
      </c>
      <c r="Q735" s="513" t="s">
        <v>5434</v>
      </c>
      <c r="R735" s="513" t="s">
        <v>309</v>
      </c>
      <c r="S735" s="513" t="s">
        <v>5436</v>
      </c>
      <c r="T735" s="513"/>
      <c r="U735" t="s">
        <v>5329</v>
      </c>
      <c r="V735" t="str">
        <f>VLOOKUP(F735,'[3]Tổng - PL KS'!$B$9:$B$1291,1,FALSE)</f>
        <v>BMOU5333876</v>
      </c>
    </row>
    <row r="736" spans="1:22" ht="153" hidden="1">
      <c r="A736" s="513">
        <v>2147</v>
      </c>
      <c r="B736" s="513" t="s">
        <v>4247</v>
      </c>
      <c r="C736" s="513" t="s">
        <v>45</v>
      </c>
      <c r="D736" s="513" t="s">
        <v>309</v>
      </c>
      <c r="E736" s="513">
        <v>21200</v>
      </c>
      <c r="F736" s="513" t="s">
        <v>438</v>
      </c>
      <c r="G736" s="513" t="s">
        <v>12203</v>
      </c>
      <c r="H736" s="513" t="s">
        <v>5440</v>
      </c>
      <c r="I736" s="513" t="s">
        <v>2705</v>
      </c>
      <c r="J736" s="513" t="s">
        <v>10246</v>
      </c>
      <c r="K736" s="513" t="s">
        <v>10247</v>
      </c>
      <c r="L736" s="513" t="s">
        <v>439</v>
      </c>
      <c r="M736" s="513" t="s">
        <v>435</v>
      </c>
      <c r="N736" s="517">
        <v>43180</v>
      </c>
      <c r="O736" s="513" t="s">
        <v>5272</v>
      </c>
      <c r="P736" s="645">
        <v>1062</v>
      </c>
      <c r="Q736" s="513" t="s">
        <v>5434</v>
      </c>
      <c r="R736" s="513" t="s">
        <v>309</v>
      </c>
      <c r="S736" s="513" t="s">
        <v>5436</v>
      </c>
      <c r="T736" s="513"/>
      <c r="U736" t="s">
        <v>5329</v>
      </c>
      <c r="V736" t="str">
        <f>VLOOKUP(F736,'[3]Tổng - PL KS'!$B$9:$B$1291,1,FALSE)</f>
        <v>CCLU7457583</v>
      </c>
    </row>
    <row r="737" spans="1:22" ht="216.75" hidden="1">
      <c r="A737" s="513">
        <v>2148</v>
      </c>
      <c r="B737" s="513" t="s">
        <v>4247</v>
      </c>
      <c r="C737" s="513" t="s">
        <v>45</v>
      </c>
      <c r="D737" s="513" t="s">
        <v>309</v>
      </c>
      <c r="E737" s="513">
        <v>22600</v>
      </c>
      <c r="F737" s="513" t="s">
        <v>437</v>
      </c>
      <c r="G737" s="513" t="s">
        <v>12203</v>
      </c>
      <c r="H737" s="513" t="s">
        <v>5440</v>
      </c>
      <c r="I737" s="513">
        <v>151269864</v>
      </c>
      <c r="J737" s="513" t="s">
        <v>10245</v>
      </c>
      <c r="K737" s="513" t="s">
        <v>5439</v>
      </c>
      <c r="L737" s="513" t="s">
        <v>434</v>
      </c>
      <c r="M737" s="513" t="s">
        <v>435</v>
      </c>
      <c r="N737" s="517">
        <v>43180</v>
      </c>
      <c r="O737" s="513" t="s">
        <v>5272</v>
      </c>
      <c r="P737" s="645">
        <v>1062</v>
      </c>
      <c r="Q737" s="513" t="s">
        <v>5434</v>
      </c>
      <c r="R737" s="513" t="s">
        <v>309</v>
      </c>
      <c r="S737" s="513" t="s">
        <v>5436</v>
      </c>
      <c r="T737" s="513"/>
      <c r="U737" t="s">
        <v>5329</v>
      </c>
      <c r="V737" t="str">
        <f>VLOOKUP(F737,'[3]Tổng - PL KS'!$B$9:$B$1291,1,FALSE)</f>
        <v>CSLU6085944</v>
      </c>
    </row>
    <row r="738" spans="1:22" ht="216.75" hidden="1">
      <c r="A738" s="513">
        <v>2149</v>
      </c>
      <c r="B738" s="513" t="s">
        <v>4247</v>
      </c>
      <c r="C738" s="513" t="s">
        <v>45</v>
      </c>
      <c r="D738" s="513" t="s">
        <v>309</v>
      </c>
      <c r="E738" s="513">
        <v>22800</v>
      </c>
      <c r="F738" s="513" t="s">
        <v>433</v>
      </c>
      <c r="G738" s="513" t="s">
        <v>12203</v>
      </c>
      <c r="H738" s="513" t="s">
        <v>5440</v>
      </c>
      <c r="I738" s="513" t="s">
        <v>2790</v>
      </c>
      <c r="J738" s="513" t="s">
        <v>10245</v>
      </c>
      <c r="K738" s="513" t="s">
        <v>5442</v>
      </c>
      <c r="L738" s="513" t="s">
        <v>434</v>
      </c>
      <c r="M738" s="513" t="s">
        <v>435</v>
      </c>
      <c r="N738" s="517">
        <v>43180</v>
      </c>
      <c r="O738" s="513" t="s">
        <v>5272</v>
      </c>
      <c r="P738" s="645">
        <v>1062</v>
      </c>
      <c r="Q738" s="513" t="s">
        <v>5434</v>
      </c>
      <c r="R738" s="513" t="s">
        <v>309</v>
      </c>
      <c r="S738" s="513" t="s">
        <v>5436</v>
      </c>
      <c r="T738" s="513"/>
      <c r="U738" t="s">
        <v>5329</v>
      </c>
      <c r="V738" t="str">
        <f>VLOOKUP(F738,'[3]Tổng - PL KS'!$B$9:$B$1291,1,FALSE)</f>
        <v>CSLU6300060</v>
      </c>
    </row>
    <row r="739" spans="1:22" ht="216.75" hidden="1">
      <c r="A739" s="513">
        <v>2150</v>
      </c>
      <c r="B739" s="513" t="s">
        <v>4247</v>
      </c>
      <c r="C739" s="513" t="s">
        <v>45</v>
      </c>
      <c r="D739" s="513" t="s">
        <v>309</v>
      </c>
      <c r="E739" s="513">
        <v>23000</v>
      </c>
      <c r="F739" s="513" t="s">
        <v>440</v>
      </c>
      <c r="G739" s="513" t="s">
        <v>12203</v>
      </c>
      <c r="H739" s="513" t="s">
        <v>5440</v>
      </c>
      <c r="I739" s="513">
        <v>69863</v>
      </c>
      <c r="J739" s="513" t="s">
        <v>10245</v>
      </c>
      <c r="K739" s="513" t="s">
        <v>5439</v>
      </c>
      <c r="L739" s="513" t="s">
        <v>434</v>
      </c>
      <c r="M739" s="513" t="s">
        <v>435</v>
      </c>
      <c r="N739" s="517">
        <v>43180</v>
      </c>
      <c r="O739" s="513" t="s">
        <v>5272</v>
      </c>
      <c r="P739" s="645">
        <v>1062</v>
      </c>
      <c r="Q739" s="513" t="s">
        <v>5434</v>
      </c>
      <c r="R739" s="513" t="s">
        <v>309</v>
      </c>
      <c r="S739" s="513" t="s">
        <v>5436</v>
      </c>
      <c r="T739" s="513"/>
      <c r="U739" t="s">
        <v>5329</v>
      </c>
      <c r="V739" t="str">
        <f>VLOOKUP(F739,'[3]Tổng - PL KS'!$B$9:$B$1291,1,FALSE)</f>
        <v>FCIU9131845</v>
      </c>
    </row>
    <row r="740" spans="1:22" ht="216.75" hidden="1">
      <c r="A740" s="513">
        <v>2151</v>
      </c>
      <c r="B740" s="513" t="s">
        <v>4247</v>
      </c>
      <c r="C740" s="513" t="s">
        <v>45</v>
      </c>
      <c r="D740" s="513" t="s">
        <v>309</v>
      </c>
      <c r="E740" s="513">
        <v>23200</v>
      </c>
      <c r="F740" s="513" t="s">
        <v>431</v>
      </c>
      <c r="G740" s="513" t="s">
        <v>12203</v>
      </c>
      <c r="H740" s="513" t="s">
        <v>5440</v>
      </c>
      <c r="I740" s="513">
        <v>69860</v>
      </c>
      <c r="J740" s="513" t="s">
        <v>10245</v>
      </c>
      <c r="K740" s="513" t="s">
        <v>5442</v>
      </c>
      <c r="L740" s="513">
        <v>8018526630</v>
      </c>
      <c r="M740" s="513" t="s">
        <v>432</v>
      </c>
      <c r="N740" s="517">
        <v>43185</v>
      </c>
      <c r="O740" s="513" t="s">
        <v>5272</v>
      </c>
      <c r="P740" s="645">
        <v>1057</v>
      </c>
      <c r="Q740" s="513" t="s">
        <v>5434</v>
      </c>
      <c r="R740" s="513" t="s">
        <v>309</v>
      </c>
      <c r="S740" s="513" t="s">
        <v>5436</v>
      </c>
      <c r="T740" s="513"/>
      <c r="U740" t="s">
        <v>5329</v>
      </c>
      <c r="V740" t="str">
        <f>VLOOKUP(F740,'[3]Tổng - PL KS'!$B$9:$B$1291,1,FALSE)</f>
        <v>TCNU3989410</v>
      </c>
    </row>
    <row r="741" spans="1:22" ht="229.5" hidden="1">
      <c r="A741" s="513">
        <v>2152</v>
      </c>
      <c r="B741" s="513" t="s">
        <v>4247</v>
      </c>
      <c r="C741" s="513" t="s">
        <v>45</v>
      </c>
      <c r="D741" s="513" t="s">
        <v>309</v>
      </c>
      <c r="E741" s="513">
        <v>23500</v>
      </c>
      <c r="F741" s="513" t="s">
        <v>428</v>
      </c>
      <c r="G741" s="513" t="s">
        <v>12203</v>
      </c>
      <c r="H741" s="513" t="s">
        <v>5440</v>
      </c>
      <c r="I741" s="513">
        <v>17861</v>
      </c>
      <c r="J741" s="513" t="s">
        <v>10248</v>
      </c>
      <c r="K741" s="513" t="s">
        <v>10212</v>
      </c>
      <c r="L741" s="513" t="s">
        <v>429</v>
      </c>
      <c r="M741" s="513" t="s">
        <v>430</v>
      </c>
      <c r="N741" s="517">
        <v>43194</v>
      </c>
      <c r="O741" s="513" t="s">
        <v>5272</v>
      </c>
      <c r="P741" s="645">
        <v>1048</v>
      </c>
      <c r="Q741" s="513" t="s">
        <v>5434</v>
      </c>
      <c r="R741" s="513" t="s">
        <v>309</v>
      </c>
      <c r="S741" s="513" t="s">
        <v>5436</v>
      </c>
      <c r="T741" s="513"/>
      <c r="U741" t="s">
        <v>5329</v>
      </c>
      <c r="V741" t="str">
        <f>VLOOKUP(F741,'[3]Tổng - PL KS'!$B$9:$B$1291,1,FALSE)</f>
        <v>TCNU5709627</v>
      </c>
    </row>
    <row r="742" spans="1:22" ht="229.5" hidden="1">
      <c r="A742" s="513">
        <v>2153</v>
      </c>
      <c r="B742" s="513" t="s">
        <v>4247</v>
      </c>
      <c r="C742" s="513" t="s">
        <v>45</v>
      </c>
      <c r="D742" s="513" t="s">
        <v>309</v>
      </c>
      <c r="E742" s="513">
        <v>24000</v>
      </c>
      <c r="F742" s="513" t="s">
        <v>426</v>
      </c>
      <c r="G742" s="513" t="s">
        <v>12203</v>
      </c>
      <c r="H742" s="513" t="s">
        <v>5440</v>
      </c>
      <c r="I742" s="513">
        <v>17875</v>
      </c>
      <c r="J742" s="513" t="s">
        <v>10248</v>
      </c>
      <c r="K742" s="513" t="s">
        <v>10247</v>
      </c>
      <c r="L742" s="513" t="s">
        <v>4586</v>
      </c>
      <c r="M742" s="513" t="s">
        <v>427</v>
      </c>
      <c r="N742" s="517">
        <v>43202</v>
      </c>
      <c r="O742" s="513" t="s">
        <v>5272</v>
      </c>
      <c r="P742" s="645">
        <v>1040</v>
      </c>
      <c r="Q742" s="513" t="s">
        <v>5434</v>
      </c>
      <c r="R742" s="513" t="s">
        <v>309</v>
      </c>
      <c r="S742" s="513" t="s">
        <v>5436</v>
      </c>
      <c r="T742" s="513"/>
      <c r="U742" t="s">
        <v>5329</v>
      </c>
      <c r="V742" t="str">
        <f>VLOOKUP(F742,'[3]Tổng - PL KS'!$B$9:$B$1291,1,FALSE)</f>
        <v>BSIU9380824</v>
      </c>
    </row>
    <row r="743" spans="1:22" ht="165.75" hidden="1">
      <c r="A743" s="513">
        <v>2154</v>
      </c>
      <c r="B743" s="513" t="s">
        <v>4247</v>
      </c>
      <c r="C743" s="513" t="s">
        <v>45</v>
      </c>
      <c r="D743" s="513" t="s">
        <v>309</v>
      </c>
      <c r="E743" s="513">
        <v>21800</v>
      </c>
      <c r="F743" s="513" t="s">
        <v>425</v>
      </c>
      <c r="G743" s="513" t="s">
        <v>12203</v>
      </c>
      <c r="H743" s="513" t="s">
        <v>5440</v>
      </c>
      <c r="I743" s="513">
        <v>69832</v>
      </c>
      <c r="J743" s="513" t="s">
        <v>10249</v>
      </c>
      <c r="K743" s="513" t="s">
        <v>5442</v>
      </c>
      <c r="L743" s="513" t="s">
        <v>423</v>
      </c>
      <c r="M743" s="513" t="s">
        <v>424</v>
      </c>
      <c r="N743" s="517">
        <v>43222</v>
      </c>
      <c r="O743" s="513" t="s">
        <v>5272</v>
      </c>
      <c r="P743" s="645">
        <v>1020</v>
      </c>
      <c r="Q743" s="513" t="s">
        <v>5434</v>
      </c>
      <c r="R743" s="513" t="s">
        <v>309</v>
      </c>
      <c r="S743" s="513" t="s">
        <v>5436</v>
      </c>
      <c r="T743" s="513"/>
      <c r="U743" t="s">
        <v>5329</v>
      </c>
      <c r="V743" t="str">
        <f>VLOOKUP(F743,'[3]Tổng - PL KS'!$B$9:$B$1291,1,FALSE)</f>
        <v>CSLU6116460</v>
      </c>
    </row>
    <row r="744" spans="1:22" ht="165.75" hidden="1">
      <c r="A744" s="513">
        <v>2155</v>
      </c>
      <c r="B744" s="513" t="s">
        <v>4247</v>
      </c>
      <c r="C744" s="513" t="s">
        <v>45</v>
      </c>
      <c r="D744" s="513" t="s">
        <v>309</v>
      </c>
      <c r="E744" s="513">
        <v>21500</v>
      </c>
      <c r="F744" s="513" t="s">
        <v>422</v>
      </c>
      <c r="G744" s="513" t="s">
        <v>12203</v>
      </c>
      <c r="H744" s="513" t="s">
        <v>5440</v>
      </c>
      <c r="I744" s="513">
        <v>151269833</v>
      </c>
      <c r="J744" s="513" t="s">
        <v>10249</v>
      </c>
      <c r="K744" s="513" t="s">
        <v>10247</v>
      </c>
      <c r="L744" s="513" t="s">
        <v>423</v>
      </c>
      <c r="M744" s="513" t="s">
        <v>424</v>
      </c>
      <c r="N744" s="517">
        <v>43222</v>
      </c>
      <c r="O744" s="513" t="s">
        <v>5272</v>
      </c>
      <c r="P744" s="645">
        <v>1020</v>
      </c>
      <c r="Q744" s="513" t="s">
        <v>5434</v>
      </c>
      <c r="R744" s="513" t="s">
        <v>309</v>
      </c>
      <c r="S744" s="513" t="s">
        <v>5436</v>
      </c>
      <c r="T744" s="513"/>
      <c r="U744" t="s">
        <v>5329</v>
      </c>
      <c r="V744" t="str">
        <f>VLOOKUP(F744,'[3]Tổng - PL KS'!$B$9:$B$1291,1,FALSE)</f>
        <v>UETU5301523</v>
      </c>
    </row>
    <row r="745" spans="1:22" ht="153" hidden="1">
      <c r="A745" s="513">
        <v>2157</v>
      </c>
      <c r="B745" s="513" t="s">
        <v>4247</v>
      </c>
      <c r="C745" s="513" t="s">
        <v>412</v>
      </c>
      <c r="D745" s="513" t="s">
        <v>6911</v>
      </c>
      <c r="E745" s="513">
        <v>25700</v>
      </c>
      <c r="F745" s="513" t="s">
        <v>421</v>
      </c>
      <c r="G745" s="513" t="s">
        <v>12203</v>
      </c>
      <c r="H745" s="513" t="s">
        <v>5440</v>
      </c>
      <c r="I745" s="513">
        <v>151269823</v>
      </c>
      <c r="J745" s="513" t="s">
        <v>10253</v>
      </c>
      <c r="K745" s="513" t="s">
        <v>10247</v>
      </c>
      <c r="L745" s="513" t="s">
        <v>416</v>
      </c>
      <c r="M745" s="513" t="s">
        <v>417</v>
      </c>
      <c r="N745" s="517">
        <v>43229</v>
      </c>
      <c r="O745" s="513" t="s">
        <v>5272</v>
      </c>
      <c r="P745" s="645">
        <v>1013</v>
      </c>
      <c r="Q745" s="513" t="s">
        <v>5434</v>
      </c>
      <c r="R745" s="513" t="s">
        <v>6911</v>
      </c>
      <c r="S745" s="513" t="s">
        <v>5436</v>
      </c>
      <c r="T745" s="513"/>
      <c r="U745" t="s">
        <v>5329</v>
      </c>
      <c r="V745" t="str">
        <f>VLOOKUP(F745,'[3]Tổng - PL KS'!$B$9:$B$1291,1,FALSE)</f>
        <v>CCLU7170649</v>
      </c>
    </row>
    <row r="746" spans="1:22" ht="153" hidden="1">
      <c r="A746" s="513">
        <v>2158</v>
      </c>
      <c r="B746" s="513" t="s">
        <v>4247</v>
      </c>
      <c r="C746" s="513" t="s">
        <v>412</v>
      </c>
      <c r="D746" s="513" t="s">
        <v>6911</v>
      </c>
      <c r="E746" s="513">
        <v>24800</v>
      </c>
      <c r="F746" s="513" t="s">
        <v>420</v>
      </c>
      <c r="G746" s="513" t="s">
        <v>12203</v>
      </c>
      <c r="H746" s="513" t="s">
        <v>5440</v>
      </c>
      <c r="I746" s="513">
        <v>69821</v>
      </c>
      <c r="J746" s="513" t="s">
        <v>10253</v>
      </c>
      <c r="K746" s="513" t="s">
        <v>10247</v>
      </c>
      <c r="L746" s="513" t="s">
        <v>416</v>
      </c>
      <c r="M746" s="513" t="s">
        <v>417</v>
      </c>
      <c r="N746" s="517">
        <v>43229</v>
      </c>
      <c r="O746" s="513" t="s">
        <v>5272</v>
      </c>
      <c r="P746" s="645">
        <v>1013</v>
      </c>
      <c r="Q746" s="513" t="s">
        <v>5434</v>
      </c>
      <c r="R746" s="513" t="s">
        <v>6911</v>
      </c>
      <c r="S746" s="513" t="s">
        <v>5436</v>
      </c>
      <c r="T746" s="513"/>
      <c r="U746" t="s">
        <v>5329</v>
      </c>
      <c r="V746" t="str">
        <f>VLOOKUP(F746,'[3]Tổng - PL KS'!$B$9:$B$1291,1,FALSE)</f>
        <v>CCLU7357250</v>
      </c>
    </row>
    <row r="747" spans="1:22" ht="153" hidden="1">
      <c r="A747" s="513">
        <v>2159</v>
      </c>
      <c r="B747" s="513" t="s">
        <v>4247</v>
      </c>
      <c r="C747" s="513" t="s">
        <v>412</v>
      </c>
      <c r="D747" s="513" t="s">
        <v>6911</v>
      </c>
      <c r="E747" s="513">
        <v>26800</v>
      </c>
      <c r="F747" s="513" t="s">
        <v>419</v>
      </c>
      <c r="G747" s="513" t="s">
        <v>12203</v>
      </c>
      <c r="H747" s="513" t="s">
        <v>5440</v>
      </c>
      <c r="I747" s="513">
        <v>151269822</v>
      </c>
      <c r="J747" s="513" t="s">
        <v>10253</v>
      </c>
      <c r="K747" s="513" t="s">
        <v>10247</v>
      </c>
      <c r="L747" s="513" t="s">
        <v>416</v>
      </c>
      <c r="M747" s="513" t="s">
        <v>417</v>
      </c>
      <c r="N747" s="517">
        <v>43229</v>
      </c>
      <c r="O747" s="513" t="s">
        <v>5272</v>
      </c>
      <c r="P747" s="645">
        <v>1013</v>
      </c>
      <c r="Q747" s="513" t="s">
        <v>5434</v>
      </c>
      <c r="R747" s="513" t="s">
        <v>6911</v>
      </c>
      <c r="S747" s="513" t="s">
        <v>5436</v>
      </c>
      <c r="T747" s="513"/>
      <c r="U747" t="s">
        <v>5329</v>
      </c>
      <c r="V747" t="str">
        <f>VLOOKUP(F747,'[3]Tổng - PL KS'!$B$9:$B$1291,1,FALSE)</f>
        <v>CCLU7931049</v>
      </c>
    </row>
    <row r="748" spans="1:22" ht="153" hidden="1">
      <c r="A748" s="513">
        <v>2160</v>
      </c>
      <c r="B748" s="513" t="s">
        <v>4247</v>
      </c>
      <c r="C748" s="513" t="s">
        <v>412</v>
      </c>
      <c r="D748" s="513" t="s">
        <v>6911</v>
      </c>
      <c r="E748" s="513">
        <v>28000</v>
      </c>
      <c r="F748" s="513" t="s">
        <v>415</v>
      </c>
      <c r="G748" s="513" t="s">
        <v>12203</v>
      </c>
      <c r="H748" s="513" t="s">
        <v>5440</v>
      </c>
      <c r="I748" s="513">
        <v>151269820</v>
      </c>
      <c r="J748" s="513" t="s">
        <v>10253</v>
      </c>
      <c r="K748" s="513" t="s">
        <v>10247</v>
      </c>
      <c r="L748" s="513" t="s">
        <v>416</v>
      </c>
      <c r="M748" s="513" t="s">
        <v>417</v>
      </c>
      <c r="N748" s="517">
        <v>43230</v>
      </c>
      <c r="O748" s="513" t="s">
        <v>5272</v>
      </c>
      <c r="P748" s="645">
        <v>1012</v>
      </c>
      <c r="Q748" s="513" t="s">
        <v>5434</v>
      </c>
      <c r="R748" s="513" t="s">
        <v>6911</v>
      </c>
      <c r="S748" s="513" t="s">
        <v>5436</v>
      </c>
      <c r="T748" s="513"/>
      <c r="U748" t="s">
        <v>5329</v>
      </c>
      <c r="V748" t="str">
        <f>VLOOKUP(F748,'[3]Tổng - PL KS'!$B$9:$B$1291,1,FALSE)</f>
        <v>BMOU4635573</v>
      </c>
    </row>
    <row r="749" spans="1:22" ht="153" hidden="1">
      <c r="A749" s="513">
        <v>2161</v>
      </c>
      <c r="B749" s="513" t="s">
        <v>4247</v>
      </c>
      <c r="C749" s="513" t="s">
        <v>412</v>
      </c>
      <c r="D749" s="513" t="s">
        <v>6911</v>
      </c>
      <c r="E749" s="513">
        <v>28200</v>
      </c>
      <c r="F749" s="513" t="s">
        <v>418</v>
      </c>
      <c r="G749" s="513" t="s">
        <v>12203</v>
      </c>
      <c r="H749" s="513" t="s">
        <v>5440</v>
      </c>
      <c r="I749" s="513">
        <v>69819</v>
      </c>
      <c r="J749" s="513" t="s">
        <v>10253</v>
      </c>
      <c r="K749" s="513" t="s">
        <v>10195</v>
      </c>
      <c r="L749" s="513" t="s">
        <v>416</v>
      </c>
      <c r="M749" s="513" t="s">
        <v>417</v>
      </c>
      <c r="N749" s="517">
        <v>43230</v>
      </c>
      <c r="O749" s="513" t="s">
        <v>5272</v>
      </c>
      <c r="P749" s="645">
        <v>1012</v>
      </c>
      <c r="Q749" s="513" t="s">
        <v>5434</v>
      </c>
      <c r="R749" s="513" t="s">
        <v>6911</v>
      </c>
      <c r="S749" s="513" t="s">
        <v>5436</v>
      </c>
      <c r="T749" s="513"/>
      <c r="U749" t="s">
        <v>5329</v>
      </c>
      <c r="V749" t="str">
        <f>VLOOKUP(F749,'[3]Tổng - PL KS'!$B$9:$B$1291,1,FALSE)</f>
        <v>CCLU7325632</v>
      </c>
    </row>
    <row r="750" spans="1:22" ht="178.5" hidden="1">
      <c r="A750" s="513">
        <v>2162</v>
      </c>
      <c r="B750" s="513" t="s">
        <v>4247</v>
      </c>
      <c r="C750" s="513" t="s">
        <v>45</v>
      </c>
      <c r="D750" s="513" t="s">
        <v>309</v>
      </c>
      <c r="E750" s="513">
        <v>23000</v>
      </c>
      <c r="F750" s="513" t="s">
        <v>414</v>
      </c>
      <c r="G750" s="513" t="s">
        <v>12203</v>
      </c>
      <c r="H750" s="513" t="s">
        <v>5440</v>
      </c>
      <c r="I750" s="513">
        <v>17865</v>
      </c>
      <c r="J750" s="513" t="s">
        <v>10243</v>
      </c>
      <c r="K750" s="513" t="s">
        <v>10254</v>
      </c>
      <c r="L750" s="513">
        <v>8018796790</v>
      </c>
      <c r="M750" s="513" t="s">
        <v>410</v>
      </c>
      <c r="N750" s="517">
        <v>43234</v>
      </c>
      <c r="O750" s="513" t="s">
        <v>5272</v>
      </c>
      <c r="P750" s="645">
        <v>1008</v>
      </c>
      <c r="Q750" s="513" t="s">
        <v>5434</v>
      </c>
      <c r="R750" s="513" t="s">
        <v>309</v>
      </c>
      <c r="S750" s="513" t="s">
        <v>5436</v>
      </c>
      <c r="T750" s="513"/>
      <c r="U750" t="s">
        <v>5329</v>
      </c>
      <c r="V750" t="str">
        <f>VLOOKUP(F750,'[3]Tổng - PL KS'!$B$9:$B$1291,1,FALSE)</f>
        <v>CAIU8828987</v>
      </c>
    </row>
    <row r="751" spans="1:22" ht="178.5" hidden="1">
      <c r="A751" s="513">
        <v>2165</v>
      </c>
      <c r="B751" s="513" t="s">
        <v>4247</v>
      </c>
      <c r="C751" s="513" t="s">
        <v>45</v>
      </c>
      <c r="D751" s="513" t="s">
        <v>309</v>
      </c>
      <c r="E751" s="513">
        <v>22200</v>
      </c>
      <c r="F751" s="513" t="s">
        <v>411</v>
      </c>
      <c r="G751" s="513" t="s">
        <v>12203</v>
      </c>
      <c r="H751" s="513" t="s">
        <v>5440</v>
      </c>
      <c r="I751" s="513">
        <v>17880</v>
      </c>
      <c r="J751" s="513" t="s">
        <v>10243</v>
      </c>
      <c r="K751" s="513" t="s">
        <v>10258</v>
      </c>
      <c r="L751" s="513">
        <v>8018796790</v>
      </c>
      <c r="M751" s="513" t="s">
        <v>410</v>
      </c>
      <c r="N751" s="517">
        <v>43234</v>
      </c>
      <c r="O751" s="513" t="s">
        <v>5272</v>
      </c>
      <c r="P751" s="645">
        <v>1008</v>
      </c>
      <c r="Q751" s="513" t="s">
        <v>5434</v>
      </c>
      <c r="R751" s="513" t="s">
        <v>309</v>
      </c>
      <c r="S751" s="513" t="s">
        <v>5436</v>
      </c>
      <c r="T751" s="513"/>
      <c r="U751" t="s">
        <v>5329</v>
      </c>
      <c r="V751" t="str">
        <f>VLOOKUP(F751,'[3]Tổng - PL KS'!$B$9:$B$1291,1,FALSE)</f>
        <v>CCLU7814696</v>
      </c>
    </row>
    <row r="752" spans="1:22" ht="191.25" hidden="1">
      <c r="A752" s="513">
        <v>2166</v>
      </c>
      <c r="B752" s="513" t="s">
        <v>4247</v>
      </c>
      <c r="C752" s="513" t="s">
        <v>412</v>
      </c>
      <c r="D752" s="513" t="s">
        <v>6911</v>
      </c>
      <c r="E752" s="513">
        <v>22100</v>
      </c>
      <c r="F752" s="513" t="s">
        <v>413</v>
      </c>
      <c r="G752" s="513" t="s">
        <v>12203</v>
      </c>
      <c r="H752" s="513" t="s">
        <v>5440</v>
      </c>
      <c r="I752" s="513" t="s">
        <v>2476</v>
      </c>
      <c r="J752" s="513" t="s">
        <v>7077</v>
      </c>
      <c r="K752" s="513" t="s">
        <v>5439</v>
      </c>
      <c r="L752" s="513">
        <v>8018750960</v>
      </c>
      <c r="M752" s="513" t="s">
        <v>410</v>
      </c>
      <c r="N752" s="517">
        <v>43234</v>
      </c>
      <c r="O752" s="513" t="s">
        <v>5272</v>
      </c>
      <c r="P752" s="645">
        <v>1008</v>
      </c>
      <c r="Q752" s="513" t="s">
        <v>5434</v>
      </c>
      <c r="R752" s="513" t="s">
        <v>6911</v>
      </c>
      <c r="S752" s="513" t="s">
        <v>5436</v>
      </c>
      <c r="T752" s="513"/>
      <c r="U752" t="s">
        <v>5329</v>
      </c>
      <c r="V752" t="str">
        <f>VLOOKUP(F752,'[3]Tổng - PL KS'!$B$9:$B$1291,1,FALSE)</f>
        <v>TRLU8052142</v>
      </c>
    </row>
    <row r="753" spans="1:22" ht="63.75" hidden="1">
      <c r="A753" s="513">
        <v>2167</v>
      </c>
      <c r="B753" s="513" t="s">
        <v>4247</v>
      </c>
      <c r="C753" s="513" t="s">
        <v>408</v>
      </c>
      <c r="D753" s="513" t="s">
        <v>309</v>
      </c>
      <c r="E753" s="513">
        <v>24400</v>
      </c>
      <c r="F753" s="513" t="s">
        <v>409</v>
      </c>
      <c r="G753" s="513" t="s">
        <v>12203</v>
      </c>
      <c r="H753" s="513" t="s">
        <v>5440</v>
      </c>
      <c r="I753" s="513">
        <v>17897</v>
      </c>
      <c r="J753" s="513" t="s">
        <v>10259</v>
      </c>
      <c r="K753" s="513" t="s">
        <v>10185</v>
      </c>
      <c r="L753" s="513">
        <v>8019024320</v>
      </c>
      <c r="M753" s="513" t="s">
        <v>407</v>
      </c>
      <c r="N753" s="517">
        <v>43242</v>
      </c>
      <c r="O753" s="513" t="s">
        <v>5272</v>
      </c>
      <c r="P753" s="645">
        <v>1000</v>
      </c>
      <c r="Q753" s="513" t="s">
        <v>5434</v>
      </c>
      <c r="R753" s="513" t="s">
        <v>309</v>
      </c>
      <c r="S753" s="513" t="s">
        <v>5436</v>
      </c>
      <c r="T753" s="513"/>
      <c r="U753" t="s">
        <v>5329</v>
      </c>
      <c r="V753" t="str">
        <f>VLOOKUP(F753,'[3]Tổng - PL KS'!$B$9:$B$1291,1,FALSE)</f>
        <v>FCIU9125380</v>
      </c>
    </row>
    <row r="754" spans="1:22" ht="51" hidden="1">
      <c r="A754" s="513">
        <v>2168</v>
      </c>
      <c r="B754" s="513" t="s">
        <v>4247</v>
      </c>
      <c r="C754" s="513" t="s">
        <v>408</v>
      </c>
      <c r="D754" s="513" t="s">
        <v>309</v>
      </c>
      <c r="E754" s="513">
        <v>22800</v>
      </c>
      <c r="F754" s="513" t="s">
        <v>406</v>
      </c>
      <c r="G754" s="513" t="s">
        <v>12203</v>
      </c>
      <c r="H754" s="513" t="s">
        <v>5440</v>
      </c>
      <c r="I754" s="513">
        <v>17969</v>
      </c>
      <c r="J754" s="513" t="s">
        <v>10259</v>
      </c>
      <c r="K754" s="513" t="s">
        <v>5442</v>
      </c>
      <c r="L754" s="513">
        <v>8019024320</v>
      </c>
      <c r="M754" s="513" t="s">
        <v>407</v>
      </c>
      <c r="N754" s="517">
        <v>43243</v>
      </c>
      <c r="O754" s="513" t="s">
        <v>5272</v>
      </c>
      <c r="P754" s="645">
        <v>999</v>
      </c>
      <c r="Q754" s="513" t="s">
        <v>5434</v>
      </c>
      <c r="R754" s="513" t="s">
        <v>309</v>
      </c>
      <c r="S754" s="513" t="s">
        <v>5436</v>
      </c>
      <c r="T754" s="513"/>
      <c r="U754" t="s">
        <v>5329</v>
      </c>
      <c r="V754" t="str">
        <f>VLOOKUP(F754,'[3]Tổng - PL KS'!$B$9:$B$1291,1,FALSE)</f>
        <v>BMOU5030503</v>
      </c>
    </row>
    <row r="755" spans="1:22" ht="140.25" hidden="1">
      <c r="A755" s="513">
        <v>2170</v>
      </c>
      <c r="B755" s="513" t="s">
        <v>4247</v>
      </c>
      <c r="C755" s="513" t="s">
        <v>45</v>
      </c>
      <c r="D755" s="513" t="s">
        <v>309</v>
      </c>
      <c r="E755" s="513">
        <v>22800</v>
      </c>
      <c r="F755" s="513" t="s">
        <v>400</v>
      </c>
      <c r="G755" s="513" t="s">
        <v>12203</v>
      </c>
      <c r="H755" s="513" t="s">
        <v>5440</v>
      </c>
      <c r="I755" s="513">
        <v>170065566</v>
      </c>
      <c r="J755" s="513" t="s">
        <v>10263</v>
      </c>
      <c r="K755" s="513" t="s">
        <v>10185</v>
      </c>
      <c r="L755" s="513">
        <v>7185070120</v>
      </c>
      <c r="M755" s="513" t="s">
        <v>401</v>
      </c>
      <c r="N755" s="517">
        <v>43247</v>
      </c>
      <c r="O755" s="513" t="s">
        <v>5272</v>
      </c>
      <c r="P755" s="645">
        <v>995</v>
      </c>
      <c r="Q755" s="513" t="s">
        <v>5434</v>
      </c>
      <c r="R755" s="513" t="s">
        <v>309</v>
      </c>
      <c r="S755" s="513" t="s">
        <v>5436</v>
      </c>
      <c r="T755" s="513"/>
      <c r="U755" t="s">
        <v>5329</v>
      </c>
      <c r="V755" t="str">
        <f>VLOOKUP(F755,'[3]Tổng - PL KS'!$B$9:$B$1291,1,FALSE)</f>
        <v>CBHU9410184</v>
      </c>
    </row>
    <row r="756" spans="1:22" ht="140.25" hidden="1">
      <c r="A756" s="513">
        <v>2171</v>
      </c>
      <c r="B756" s="513" t="s">
        <v>4247</v>
      </c>
      <c r="C756" s="513" t="s">
        <v>45</v>
      </c>
      <c r="D756" s="513" t="s">
        <v>309</v>
      </c>
      <c r="E756" s="513">
        <v>22600</v>
      </c>
      <c r="F756" s="513" t="s">
        <v>402</v>
      </c>
      <c r="G756" s="513" t="s">
        <v>12203</v>
      </c>
      <c r="H756" s="513" t="s">
        <v>5440</v>
      </c>
      <c r="I756" s="513">
        <v>170065567</v>
      </c>
      <c r="J756" s="513" t="s">
        <v>10263</v>
      </c>
      <c r="K756" s="513" t="s">
        <v>10212</v>
      </c>
      <c r="L756" s="513">
        <v>7185070120</v>
      </c>
      <c r="M756" s="513" t="s">
        <v>401</v>
      </c>
      <c r="N756" s="517">
        <v>43247</v>
      </c>
      <c r="O756" s="513" t="s">
        <v>5272</v>
      </c>
      <c r="P756" s="645">
        <v>995</v>
      </c>
      <c r="Q756" s="513" t="s">
        <v>5434</v>
      </c>
      <c r="R756" s="513" t="s">
        <v>309</v>
      </c>
      <c r="S756" s="513" t="s">
        <v>5436</v>
      </c>
      <c r="T756" s="513"/>
      <c r="U756" t="s">
        <v>5329</v>
      </c>
      <c r="V756" t="str">
        <f>VLOOKUP(F756,'[3]Tổng - PL KS'!$B$9:$B$1291,1,FALSE)</f>
        <v>DFSU7432437</v>
      </c>
    </row>
    <row r="757" spans="1:22" ht="140.25" hidden="1">
      <c r="A757" s="513">
        <v>2172</v>
      </c>
      <c r="B757" s="513" t="s">
        <v>4247</v>
      </c>
      <c r="C757" s="513" t="s">
        <v>45</v>
      </c>
      <c r="D757" s="513" t="s">
        <v>309</v>
      </c>
      <c r="E757" s="513">
        <v>21500</v>
      </c>
      <c r="F757" s="513" t="s">
        <v>403</v>
      </c>
      <c r="G757" s="513" t="s">
        <v>12203</v>
      </c>
      <c r="H757" s="513" t="s">
        <v>5440</v>
      </c>
      <c r="I757" s="513">
        <v>170065568</v>
      </c>
      <c r="J757" s="513" t="s">
        <v>10263</v>
      </c>
      <c r="K757" s="513" t="s">
        <v>10264</v>
      </c>
      <c r="L757" s="513">
        <v>7185070120</v>
      </c>
      <c r="M757" s="513" t="s">
        <v>401</v>
      </c>
      <c r="N757" s="517">
        <v>43247</v>
      </c>
      <c r="O757" s="513" t="s">
        <v>5272</v>
      </c>
      <c r="P757" s="645">
        <v>995</v>
      </c>
      <c r="Q757" s="513" t="s">
        <v>5434</v>
      </c>
      <c r="R757" s="513" t="s">
        <v>309</v>
      </c>
      <c r="S757" s="513" t="s">
        <v>5436</v>
      </c>
      <c r="T757" s="513"/>
      <c r="U757" t="s">
        <v>5329</v>
      </c>
      <c r="V757" t="str">
        <f>VLOOKUP(F757,'[3]Tổng - PL KS'!$B$9:$B$1291,1,FALSE)</f>
        <v>DFSU7499235</v>
      </c>
    </row>
    <row r="758" spans="1:22" ht="216.75" hidden="1">
      <c r="A758" s="513">
        <v>2173</v>
      </c>
      <c r="B758" s="513" t="s">
        <v>4247</v>
      </c>
      <c r="C758" s="513" t="s">
        <v>45</v>
      </c>
      <c r="D758" s="513" t="s">
        <v>309</v>
      </c>
      <c r="E758" s="513">
        <v>23600</v>
      </c>
      <c r="F758" s="513" t="s">
        <v>405</v>
      </c>
      <c r="G758" s="513" t="s">
        <v>12203</v>
      </c>
      <c r="H758" s="513" t="s">
        <v>5440</v>
      </c>
      <c r="I758" s="513">
        <v>17993</v>
      </c>
      <c r="J758" s="513" t="s">
        <v>10265</v>
      </c>
      <c r="K758" s="513" t="s">
        <v>5726</v>
      </c>
      <c r="L758" s="513">
        <v>8015676820</v>
      </c>
      <c r="M758" s="513" t="s">
        <v>401</v>
      </c>
      <c r="N758" s="517">
        <v>43247</v>
      </c>
      <c r="O758" s="513" t="s">
        <v>5272</v>
      </c>
      <c r="P758" s="645">
        <v>995</v>
      </c>
      <c r="Q758" s="513" t="s">
        <v>5434</v>
      </c>
      <c r="R758" s="513" t="s">
        <v>309</v>
      </c>
      <c r="S758" s="513" t="s">
        <v>5436</v>
      </c>
      <c r="T758" s="513"/>
      <c r="U758" t="s">
        <v>5329</v>
      </c>
      <c r="V758" t="str">
        <f>VLOOKUP(F758,'[3]Tổng - PL KS'!$B$9:$B$1291,1,FALSE)</f>
        <v>DRYU9589152</v>
      </c>
    </row>
    <row r="759" spans="1:22" ht="140.25" hidden="1">
      <c r="A759" s="513">
        <v>2174</v>
      </c>
      <c r="B759" s="513" t="s">
        <v>4247</v>
      </c>
      <c r="C759" s="513" t="s">
        <v>45</v>
      </c>
      <c r="D759" s="513" t="s">
        <v>309</v>
      </c>
      <c r="E759" s="513">
        <v>26700</v>
      </c>
      <c r="F759" s="513" t="s">
        <v>404</v>
      </c>
      <c r="G759" s="513" t="s">
        <v>12203</v>
      </c>
      <c r="H759" s="513" t="s">
        <v>5440</v>
      </c>
      <c r="I759" s="513">
        <v>170065569</v>
      </c>
      <c r="J759" s="513" t="s">
        <v>10263</v>
      </c>
      <c r="K759" s="513" t="s">
        <v>5442</v>
      </c>
      <c r="L759" s="513">
        <v>7185070120</v>
      </c>
      <c r="M759" s="513" t="s">
        <v>401</v>
      </c>
      <c r="N759" s="517">
        <v>43247</v>
      </c>
      <c r="O759" s="513" t="s">
        <v>5272</v>
      </c>
      <c r="P759" s="645">
        <v>995</v>
      </c>
      <c r="Q759" s="513" t="s">
        <v>5434</v>
      </c>
      <c r="R759" s="513" t="s">
        <v>309</v>
      </c>
      <c r="S759" s="513" t="s">
        <v>5436</v>
      </c>
      <c r="T759" s="513"/>
      <c r="U759" t="s">
        <v>5329</v>
      </c>
      <c r="V759" t="str">
        <f>VLOOKUP(F759,'[3]Tổng - PL KS'!$B$9:$B$1291,1,FALSE)</f>
        <v>TGBU5015800</v>
      </c>
    </row>
    <row r="760" spans="1:22" ht="140.25" hidden="1">
      <c r="A760" s="513">
        <v>2175</v>
      </c>
      <c r="B760" s="513" t="s">
        <v>4247</v>
      </c>
      <c r="C760" s="513" t="s">
        <v>338</v>
      </c>
      <c r="D760" s="513" t="s">
        <v>6911</v>
      </c>
      <c r="E760" s="513">
        <v>25400</v>
      </c>
      <c r="F760" s="513" t="s">
        <v>399</v>
      </c>
      <c r="G760" s="513" t="s">
        <v>12203</v>
      </c>
      <c r="H760" s="513" t="s">
        <v>5440</v>
      </c>
      <c r="I760" s="513" t="s">
        <v>10266</v>
      </c>
      <c r="J760" s="513" t="s">
        <v>10263</v>
      </c>
      <c r="K760" s="513" t="s">
        <v>10220</v>
      </c>
      <c r="L760" s="513">
        <v>8018596450</v>
      </c>
      <c r="M760" s="513" t="s">
        <v>392</v>
      </c>
      <c r="N760" s="517">
        <v>43255</v>
      </c>
      <c r="O760" s="513" t="s">
        <v>5272</v>
      </c>
      <c r="P760" s="645">
        <v>987</v>
      </c>
      <c r="Q760" s="513" t="s">
        <v>5434</v>
      </c>
      <c r="R760" s="513" t="s">
        <v>6911</v>
      </c>
      <c r="S760" s="513" t="s">
        <v>5436</v>
      </c>
      <c r="T760" s="513"/>
      <c r="U760" t="s">
        <v>5329</v>
      </c>
      <c r="V760" t="str">
        <f>VLOOKUP(F760,'[3]Tổng - PL KS'!$B$9:$B$1291,1,FALSE)</f>
        <v>CBHU8156157</v>
      </c>
    </row>
    <row r="761" spans="1:22" ht="140.25" hidden="1">
      <c r="A761" s="513">
        <v>2176</v>
      </c>
      <c r="B761" s="513" t="s">
        <v>4247</v>
      </c>
      <c r="C761" s="513" t="s">
        <v>338</v>
      </c>
      <c r="D761" s="513" t="s">
        <v>6911</v>
      </c>
      <c r="E761" s="513">
        <v>23400</v>
      </c>
      <c r="F761" s="513" t="s">
        <v>397</v>
      </c>
      <c r="G761" s="513" t="s">
        <v>12203</v>
      </c>
      <c r="H761" s="513" t="s">
        <v>5440</v>
      </c>
      <c r="I761" s="513" t="s">
        <v>10267</v>
      </c>
      <c r="J761" s="513" t="s">
        <v>10263</v>
      </c>
      <c r="K761" s="513" t="s">
        <v>5442</v>
      </c>
      <c r="L761" s="513">
        <v>8018596450</v>
      </c>
      <c r="M761" s="513" t="s">
        <v>392</v>
      </c>
      <c r="N761" s="517">
        <v>43255</v>
      </c>
      <c r="O761" s="513" t="s">
        <v>5272</v>
      </c>
      <c r="P761" s="645">
        <v>987</v>
      </c>
      <c r="Q761" s="513" t="s">
        <v>5434</v>
      </c>
      <c r="R761" s="513" t="s">
        <v>6911</v>
      </c>
      <c r="S761" s="513" t="s">
        <v>5436</v>
      </c>
      <c r="T761" s="513"/>
      <c r="U761" t="s">
        <v>5329</v>
      </c>
      <c r="V761" t="str">
        <f>VLOOKUP(F761,'[3]Tổng - PL KS'!$B$9:$B$1291,1,FALSE)</f>
        <v>CBHU8209010</v>
      </c>
    </row>
    <row r="762" spans="1:22" ht="140.25" hidden="1">
      <c r="A762" s="513">
        <v>2177</v>
      </c>
      <c r="B762" s="513" t="s">
        <v>4247</v>
      </c>
      <c r="C762" s="513" t="s">
        <v>45</v>
      </c>
      <c r="D762" s="513" t="s">
        <v>309</v>
      </c>
      <c r="E762" s="513">
        <v>24000</v>
      </c>
      <c r="F762" s="513" t="s">
        <v>398</v>
      </c>
      <c r="G762" s="513" t="s">
        <v>12203</v>
      </c>
      <c r="H762" s="513" t="s">
        <v>5440</v>
      </c>
      <c r="I762" s="513">
        <v>170065549</v>
      </c>
      <c r="J762" s="513" t="s">
        <v>10263</v>
      </c>
      <c r="K762" s="513" t="s">
        <v>10212</v>
      </c>
      <c r="L762" s="513">
        <v>4515875459</v>
      </c>
      <c r="M762" s="513" t="s">
        <v>392</v>
      </c>
      <c r="N762" s="517">
        <v>43255</v>
      </c>
      <c r="O762" s="513" t="s">
        <v>5272</v>
      </c>
      <c r="P762" s="645">
        <v>987</v>
      </c>
      <c r="Q762" s="513" t="s">
        <v>5434</v>
      </c>
      <c r="R762" s="513" t="s">
        <v>309</v>
      </c>
      <c r="S762" s="513" t="s">
        <v>5436</v>
      </c>
      <c r="T762" s="513"/>
      <c r="U762" t="s">
        <v>5329</v>
      </c>
      <c r="V762" t="str">
        <f>VLOOKUP(F762,'[3]Tổng - PL KS'!$B$9:$B$1291,1,FALSE)</f>
        <v>SEGU5093073</v>
      </c>
    </row>
    <row r="763" spans="1:22" ht="140.25" hidden="1">
      <c r="A763" s="513">
        <v>2178</v>
      </c>
      <c r="B763" s="513" t="s">
        <v>4247</v>
      </c>
      <c r="C763" s="513" t="s">
        <v>338</v>
      </c>
      <c r="D763" s="513" t="s">
        <v>6911</v>
      </c>
      <c r="E763" s="513">
        <v>24500</v>
      </c>
      <c r="F763" s="513" t="s">
        <v>394</v>
      </c>
      <c r="G763" s="513" t="s">
        <v>12203</v>
      </c>
      <c r="H763" s="513" t="s">
        <v>5440</v>
      </c>
      <c r="I763" s="513" t="s">
        <v>10268</v>
      </c>
      <c r="J763" s="513" t="s">
        <v>10263</v>
      </c>
      <c r="K763" s="513" t="s">
        <v>10185</v>
      </c>
      <c r="L763" s="513">
        <v>8018596450</v>
      </c>
      <c r="M763" s="513" t="s">
        <v>392</v>
      </c>
      <c r="N763" s="517">
        <v>43255</v>
      </c>
      <c r="O763" s="513" t="s">
        <v>5272</v>
      </c>
      <c r="P763" s="645">
        <v>987</v>
      </c>
      <c r="Q763" s="513" t="s">
        <v>5434</v>
      </c>
      <c r="R763" s="513" t="s">
        <v>6911</v>
      </c>
      <c r="S763" s="513" t="s">
        <v>5436</v>
      </c>
      <c r="T763" s="513"/>
      <c r="U763" t="s">
        <v>5329</v>
      </c>
      <c r="V763" t="str">
        <f>VLOOKUP(F763,'[3]Tổng - PL KS'!$B$9:$B$1291,1,FALSE)</f>
        <v>TCNU2554922</v>
      </c>
    </row>
    <row r="764" spans="1:22" ht="140.25" hidden="1">
      <c r="A764" s="513">
        <v>2179</v>
      </c>
      <c r="B764" s="513" t="s">
        <v>4247</v>
      </c>
      <c r="C764" s="513" t="s">
        <v>338</v>
      </c>
      <c r="D764" s="513" t="s">
        <v>6911</v>
      </c>
      <c r="E764" s="513">
        <v>24500</v>
      </c>
      <c r="F764" s="513" t="s">
        <v>395</v>
      </c>
      <c r="G764" s="513" t="s">
        <v>12203</v>
      </c>
      <c r="H764" s="513" t="s">
        <v>5440</v>
      </c>
      <c r="I764" s="513" t="s">
        <v>10269</v>
      </c>
      <c r="J764" s="513" t="s">
        <v>10263</v>
      </c>
      <c r="K764" s="513" t="s">
        <v>10185</v>
      </c>
      <c r="L764" s="513">
        <v>8018596450</v>
      </c>
      <c r="M764" s="513" t="s">
        <v>392</v>
      </c>
      <c r="N764" s="517">
        <v>43255</v>
      </c>
      <c r="O764" s="513" t="s">
        <v>5272</v>
      </c>
      <c r="P764" s="645">
        <v>987</v>
      </c>
      <c r="Q764" s="513" t="s">
        <v>5434</v>
      </c>
      <c r="R764" s="513" t="s">
        <v>6911</v>
      </c>
      <c r="S764" s="513" t="s">
        <v>5436</v>
      </c>
      <c r="T764" s="513"/>
      <c r="U764" t="s">
        <v>5329</v>
      </c>
      <c r="V764" t="str">
        <f>VLOOKUP(F764,'[3]Tổng - PL KS'!$B$9:$B$1291,1,FALSE)</f>
        <v>TCNU5143592</v>
      </c>
    </row>
    <row r="765" spans="1:22" ht="140.25" hidden="1">
      <c r="A765" s="513">
        <v>2180</v>
      </c>
      <c r="B765" s="513" t="s">
        <v>4247</v>
      </c>
      <c r="C765" s="513" t="s">
        <v>338</v>
      </c>
      <c r="D765" s="513" t="s">
        <v>6911</v>
      </c>
      <c r="E765" s="513">
        <v>25200</v>
      </c>
      <c r="F765" s="513" t="s">
        <v>396</v>
      </c>
      <c r="G765" s="513" t="s">
        <v>12203</v>
      </c>
      <c r="H765" s="513" t="s">
        <v>5440</v>
      </c>
      <c r="I765" s="513" t="s">
        <v>10270</v>
      </c>
      <c r="J765" s="513" t="s">
        <v>10263</v>
      </c>
      <c r="K765" s="513" t="s">
        <v>10185</v>
      </c>
      <c r="L765" s="513">
        <v>8018596450</v>
      </c>
      <c r="M765" s="513" t="s">
        <v>392</v>
      </c>
      <c r="N765" s="517">
        <v>43255</v>
      </c>
      <c r="O765" s="513" t="s">
        <v>5272</v>
      </c>
      <c r="P765" s="645">
        <v>987</v>
      </c>
      <c r="Q765" s="513" t="s">
        <v>5434</v>
      </c>
      <c r="R765" s="513" t="s">
        <v>6911</v>
      </c>
      <c r="S765" s="513" t="s">
        <v>5436</v>
      </c>
      <c r="T765" s="513"/>
      <c r="U765" t="s">
        <v>5329</v>
      </c>
      <c r="V765" t="str">
        <f>VLOOKUP(F765,'[3]Tổng - PL KS'!$B$9:$B$1291,1,FALSE)</f>
        <v>TEMU6982111</v>
      </c>
    </row>
    <row r="766" spans="1:22" ht="140.25" hidden="1">
      <c r="A766" s="513">
        <v>2182</v>
      </c>
      <c r="B766" s="513" t="s">
        <v>4247</v>
      </c>
      <c r="C766" s="513" t="s">
        <v>45</v>
      </c>
      <c r="D766" s="513" t="s">
        <v>309</v>
      </c>
      <c r="E766" s="513">
        <v>24000</v>
      </c>
      <c r="F766" s="513" t="s">
        <v>393</v>
      </c>
      <c r="G766" s="513" t="s">
        <v>12203</v>
      </c>
      <c r="H766" s="513" t="s">
        <v>5440</v>
      </c>
      <c r="I766" s="513">
        <v>170065548</v>
      </c>
      <c r="J766" s="513" t="s">
        <v>10263</v>
      </c>
      <c r="K766" s="513" t="s">
        <v>5442</v>
      </c>
      <c r="L766" s="513">
        <v>4515875459</v>
      </c>
      <c r="M766" s="513" t="s">
        <v>392</v>
      </c>
      <c r="N766" s="517">
        <v>43256</v>
      </c>
      <c r="O766" s="513" t="s">
        <v>5272</v>
      </c>
      <c r="P766" s="645">
        <v>986</v>
      </c>
      <c r="Q766" s="513" t="s">
        <v>5434</v>
      </c>
      <c r="R766" s="513" t="s">
        <v>309</v>
      </c>
      <c r="S766" s="513" t="s">
        <v>5436</v>
      </c>
      <c r="T766" s="513"/>
      <c r="U766" t="s">
        <v>5329</v>
      </c>
      <c r="V766" t="str">
        <f>VLOOKUP(F766,'[3]Tổng - PL KS'!$B$9:$B$1291,1,FALSE)</f>
        <v>BSIU9521389</v>
      </c>
    </row>
    <row r="767" spans="1:22" ht="178.5" hidden="1">
      <c r="A767" s="513">
        <v>2185</v>
      </c>
      <c r="B767" s="513" t="s">
        <v>4247</v>
      </c>
      <c r="C767" s="513" t="s">
        <v>338</v>
      </c>
      <c r="D767" s="513" t="s">
        <v>6911</v>
      </c>
      <c r="E767" s="513">
        <v>20400</v>
      </c>
      <c r="F767" s="513" t="s">
        <v>385</v>
      </c>
      <c r="G767" s="513" t="s">
        <v>12203</v>
      </c>
      <c r="H767" s="513" t="s">
        <v>5440</v>
      </c>
      <c r="I767" s="513">
        <v>17976</v>
      </c>
      <c r="J767" s="513" t="s">
        <v>10278</v>
      </c>
      <c r="K767" s="513" t="s">
        <v>5442</v>
      </c>
      <c r="L767" s="513">
        <v>6166685650</v>
      </c>
      <c r="M767" s="513" t="s">
        <v>377</v>
      </c>
      <c r="N767" s="517">
        <v>43262</v>
      </c>
      <c r="O767" s="513" t="s">
        <v>5272</v>
      </c>
      <c r="P767" s="645">
        <v>980</v>
      </c>
      <c r="Q767" s="513" t="s">
        <v>5434</v>
      </c>
      <c r="R767" s="513" t="s">
        <v>6911</v>
      </c>
      <c r="S767" s="513" t="s">
        <v>5436</v>
      </c>
      <c r="T767" s="513"/>
      <c r="U767" t="s">
        <v>5329</v>
      </c>
      <c r="V767" t="str">
        <f>VLOOKUP(F767,'[3]Tổng - PL KS'!$B$9:$B$1291,1,FALSE)</f>
        <v>BMOU5678121</v>
      </c>
    </row>
    <row r="768" spans="1:22" ht="178.5" hidden="1">
      <c r="A768" s="513">
        <v>2186</v>
      </c>
      <c r="B768" s="513" t="s">
        <v>4247</v>
      </c>
      <c r="C768" s="513" t="s">
        <v>338</v>
      </c>
      <c r="D768" s="513" t="s">
        <v>6911</v>
      </c>
      <c r="E768" s="513">
        <v>19900</v>
      </c>
      <c r="F768" s="513" t="s">
        <v>904</v>
      </c>
      <c r="G768" s="513" t="s">
        <v>12203</v>
      </c>
      <c r="H768" s="513" t="s">
        <v>5440</v>
      </c>
      <c r="I768" s="513" t="s">
        <v>10279</v>
      </c>
      <c r="J768" s="513" t="s">
        <v>10278</v>
      </c>
      <c r="K768" s="513" t="s">
        <v>5442</v>
      </c>
      <c r="L768" s="513">
        <v>6166685660</v>
      </c>
      <c r="M768" s="513" t="s">
        <v>377</v>
      </c>
      <c r="N768" s="517">
        <v>43262</v>
      </c>
      <c r="O768" s="513" t="s">
        <v>5272</v>
      </c>
      <c r="P768" s="645">
        <v>980</v>
      </c>
      <c r="Q768" s="513" t="s">
        <v>5434</v>
      </c>
      <c r="R768" s="513" t="s">
        <v>6911</v>
      </c>
      <c r="S768" s="513" t="s">
        <v>5436</v>
      </c>
      <c r="T768" s="513"/>
      <c r="U768" t="s">
        <v>5329</v>
      </c>
      <c r="V768" t="str">
        <f>VLOOKUP(F768,'[3]Tổng - PL KS'!$B$9:$B$1291,1,FALSE)</f>
        <v>CAIU8948914</v>
      </c>
    </row>
    <row r="769" spans="1:22" ht="140.25" hidden="1">
      <c r="A769" s="513">
        <v>2187</v>
      </c>
      <c r="B769" s="513" t="s">
        <v>4247</v>
      </c>
      <c r="C769" s="513" t="s">
        <v>338</v>
      </c>
      <c r="D769" s="513" t="s">
        <v>6911</v>
      </c>
      <c r="E769" s="513">
        <v>22732</v>
      </c>
      <c r="F769" s="513" t="s">
        <v>900</v>
      </c>
      <c r="G769" s="513" t="s">
        <v>12203</v>
      </c>
      <c r="H769" s="513" t="s">
        <v>5440</v>
      </c>
      <c r="I769" s="513" t="s">
        <v>10280</v>
      </c>
      <c r="J769" s="513" t="s">
        <v>10263</v>
      </c>
      <c r="K769" s="513" t="s">
        <v>5439</v>
      </c>
      <c r="L769" s="513">
        <v>8019322830</v>
      </c>
      <c r="M769" s="513" t="s">
        <v>377</v>
      </c>
      <c r="N769" s="517">
        <v>43262</v>
      </c>
      <c r="O769" s="513" t="s">
        <v>5272</v>
      </c>
      <c r="P769" s="645">
        <v>980</v>
      </c>
      <c r="Q769" s="513" t="s">
        <v>5434</v>
      </c>
      <c r="R769" s="513" t="s">
        <v>6911</v>
      </c>
      <c r="S769" s="513" t="s">
        <v>5436</v>
      </c>
      <c r="T769" s="513"/>
      <c r="U769" t="s">
        <v>5329</v>
      </c>
      <c r="V769" t="str">
        <f>VLOOKUP(F769,'[3]Tổng - PL KS'!$B$9:$B$1291,1,FALSE)</f>
        <v>CCLU6964006</v>
      </c>
    </row>
    <row r="770" spans="1:22" ht="140.25" hidden="1">
      <c r="A770" s="513">
        <v>2188</v>
      </c>
      <c r="B770" s="513" t="s">
        <v>4247</v>
      </c>
      <c r="C770" s="513" t="s">
        <v>10222</v>
      </c>
      <c r="D770" s="513" t="s">
        <v>6911</v>
      </c>
      <c r="E770" s="513">
        <v>20200</v>
      </c>
      <c r="F770" s="513" t="s">
        <v>901</v>
      </c>
      <c r="G770" s="513" t="s">
        <v>12203</v>
      </c>
      <c r="H770" s="513" t="s">
        <v>5440</v>
      </c>
      <c r="I770" s="513" t="s">
        <v>2477</v>
      </c>
      <c r="J770" s="513" t="s">
        <v>10263</v>
      </c>
      <c r="K770" s="513" t="s">
        <v>5438</v>
      </c>
      <c r="L770" s="513">
        <v>8018780790</v>
      </c>
      <c r="M770" s="513" t="s">
        <v>377</v>
      </c>
      <c r="N770" s="517">
        <v>43262</v>
      </c>
      <c r="O770" s="513" t="s">
        <v>5272</v>
      </c>
      <c r="P770" s="645">
        <v>980</v>
      </c>
      <c r="Q770" s="513" t="s">
        <v>5434</v>
      </c>
      <c r="R770" s="513" t="s">
        <v>6911</v>
      </c>
      <c r="S770" s="513" t="s">
        <v>5436</v>
      </c>
      <c r="T770" s="513"/>
      <c r="U770" t="s">
        <v>5329</v>
      </c>
      <c r="V770" t="str">
        <f>VLOOKUP(F770,'[3]Tổng - PL KS'!$B$9:$B$1291,1,FALSE)</f>
        <v>CCLU7181920</v>
      </c>
    </row>
    <row r="771" spans="1:22" ht="178.5" hidden="1">
      <c r="A771" s="513">
        <v>2189</v>
      </c>
      <c r="B771" s="513" t="s">
        <v>4247</v>
      </c>
      <c r="C771" s="513" t="s">
        <v>338</v>
      </c>
      <c r="D771" s="513" t="s">
        <v>6911</v>
      </c>
      <c r="E771" s="513">
        <v>19700</v>
      </c>
      <c r="F771" s="513" t="s">
        <v>390</v>
      </c>
      <c r="G771" s="513" t="s">
        <v>12203</v>
      </c>
      <c r="H771" s="513" t="s">
        <v>5440</v>
      </c>
      <c r="I771" s="513">
        <v>17974</v>
      </c>
      <c r="J771" s="513" t="s">
        <v>10278</v>
      </c>
      <c r="K771" s="513" t="s">
        <v>5442</v>
      </c>
      <c r="L771" s="513">
        <v>6166685650</v>
      </c>
      <c r="M771" s="513" t="s">
        <v>377</v>
      </c>
      <c r="N771" s="517">
        <v>43262</v>
      </c>
      <c r="O771" s="513" t="s">
        <v>5272</v>
      </c>
      <c r="P771" s="645">
        <v>980</v>
      </c>
      <c r="Q771" s="513" t="s">
        <v>5434</v>
      </c>
      <c r="R771" s="513" t="s">
        <v>6911</v>
      </c>
      <c r="S771" s="513" t="s">
        <v>5436</v>
      </c>
      <c r="T771" s="513"/>
      <c r="U771" t="s">
        <v>5329</v>
      </c>
      <c r="V771" t="str">
        <f>VLOOKUP(F771,'[3]Tổng - PL KS'!$B$9:$B$1291,1,FALSE)</f>
        <v>CCLU7614980</v>
      </c>
    </row>
    <row r="772" spans="1:22" ht="140.25" hidden="1">
      <c r="A772" s="513">
        <v>2190</v>
      </c>
      <c r="B772" s="513" t="s">
        <v>4247</v>
      </c>
      <c r="C772" s="513" t="s">
        <v>338</v>
      </c>
      <c r="D772" s="513" t="s">
        <v>6911</v>
      </c>
      <c r="E772" s="513">
        <v>23165</v>
      </c>
      <c r="F772" s="513" t="s">
        <v>380</v>
      </c>
      <c r="G772" s="513" t="s">
        <v>12203</v>
      </c>
      <c r="H772" s="513" t="s">
        <v>5440</v>
      </c>
      <c r="I772" s="513" t="s">
        <v>10281</v>
      </c>
      <c r="J772" s="513" t="s">
        <v>10263</v>
      </c>
      <c r="K772" s="513" t="s">
        <v>5433</v>
      </c>
      <c r="L772" s="513">
        <v>8019322830</v>
      </c>
      <c r="M772" s="513" t="s">
        <v>377</v>
      </c>
      <c r="N772" s="517">
        <v>43262</v>
      </c>
      <c r="O772" s="513" t="s">
        <v>5272</v>
      </c>
      <c r="P772" s="645">
        <v>980</v>
      </c>
      <c r="Q772" s="513" t="s">
        <v>5434</v>
      </c>
      <c r="R772" s="513" t="s">
        <v>6911</v>
      </c>
      <c r="S772" s="513" t="s">
        <v>5436</v>
      </c>
      <c r="T772" s="513"/>
      <c r="U772" t="s">
        <v>5329</v>
      </c>
      <c r="V772" t="str">
        <f>VLOOKUP(F772,'[3]Tổng - PL KS'!$B$9:$B$1291,1,FALSE)</f>
        <v>CCLU7852994</v>
      </c>
    </row>
    <row r="773" spans="1:22" ht="178.5" hidden="1">
      <c r="A773" s="513">
        <v>2191</v>
      </c>
      <c r="B773" s="513" t="s">
        <v>4247</v>
      </c>
      <c r="C773" s="513" t="s">
        <v>338</v>
      </c>
      <c r="D773" s="513" t="s">
        <v>6911</v>
      </c>
      <c r="E773" s="513">
        <v>22300</v>
      </c>
      <c r="F773" s="513" t="s">
        <v>387</v>
      </c>
      <c r="G773" s="513" t="s">
        <v>12203</v>
      </c>
      <c r="H773" s="513" t="s">
        <v>5440</v>
      </c>
      <c r="I773" s="513">
        <v>17997</v>
      </c>
      <c r="J773" s="513" t="s">
        <v>10278</v>
      </c>
      <c r="K773" s="513" t="s">
        <v>7342</v>
      </c>
      <c r="L773" s="513">
        <v>4515879650</v>
      </c>
      <c r="M773" s="513" t="s">
        <v>377</v>
      </c>
      <c r="N773" s="517">
        <v>43262</v>
      </c>
      <c r="O773" s="513" t="s">
        <v>5272</v>
      </c>
      <c r="P773" s="645">
        <v>980</v>
      </c>
      <c r="Q773" s="513" t="s">
        <v>5434</v>
      </c>
      <c r="R773" s="513" t="s">
        <v>6911</v>
      </c>
      <c r="S773" s="513" t="s">
        <v>5436</v>
      </c>
      <c r="T773" s="513"/>
      <c r="U773" t="s">
        <v>5329</v>
      </c>
      <c r="V773" t="str">
        <f>VLOOKUP(F773,'[3]Tổng - PL KS'!$B$9:$B$1291,1,FALSE)</f>
        <v>CSLU6103225</v>
      </c>
    </row>
    <row r="774" spans="1:22" ht="178.5" hidden="1">
      <c r="A774" s="513">
        <v>2192</v>
      </c>
      <c r="B774" s="513" t="s">
        <v>4247</v>
      </c>
      <c r="C774" s="513" t="s">
        <v>338</v>
      </c>
      <c r="D774" s="513" t="s">
        <v>6911</v>
      </c>
      <c r="E774" s="513">
        <v>25720</v>
      </c>
      <c r="F774" s="513" t="s">
        <v>903</v>
      </c>
      <c r="G774" s="513" t="s">
        <v>12203</v>
      </c>
      <c r="H774" s="513" t="s">
        <v>5440</v>
      </c>
      <c r="I774" s="513">
        <v>17899</v>
      </c>
      <c r="J774" s="513" t="s">
        <v>10278</v>
      </c>
      <c r="K774" s="513" t="s">
        <v>10195</v>
      </c>
      <c r="L774" s="513">
        <v>4515874620</v>
      </c>
      <c r="M774" s="513" t="s">
        <v>377</v>
      </c>
      <c r="N774" s="517">
        <v>43262</v>
      </c>
      <c r="O774" s="513" t="s">
        <v>5272</v>
      </c>
      <c r="P774" s="645">
        <v>980</v>
      </c>
      <c r="Q774" s="513" t="s">
        <v>5434</v>
      </c>
      <c r="R774" s="513" t="s">
        <v>6911</v>
      </c>
      <c r="S774" s="513" t="s">
        <v>5436</v>
      </c>
      <c r="T774" s="513"/>
      <c r="U774" t="s">
        <v>5329</v>
      </c>
      <c r="V774" t="str">
        <f>VLOOKUP(F774,'[3]Tổng - PL KS'!$B$9:$B$1291,1,FALSE)</f>
        <v>CSNU6139333</v>
      </c>
    </row>
    <row r="775" spans="1:22" ht="178.5" hidden="1">
      <c r="A775" s="513">
        <v>2193</v>
      </c>
      <c r="B775" s="513" t="s">
        <v>4247</v>
      </c>
      <c r="C775" s="513" t="s">
        <v>338</v>
      </c>
      <c r="D775" s="513" t="s">
        <v>6911</v>
      </c>
      <c r="E775" s="513">
        <v>22400</v>
      </c>
      <c r="F775" s="513" t="s">
        <v>381</v>
      </c>
      <c r="G775" s="513" t="s">
        <v>12203</v>
      </c>
      <c r="H775" s="513" t="s">
        <v>5440</v>
      </c>
      <c r="I775" s="513" t="s">
        <v>10282</v>
      </c>
      <c r="J775" s="513" t="s">
        <v>10278</v>
      </c>
      <c r="K775" s="513" t="s">
        <v>5442</v>
      </c>
      <c r="L775" s="513">
        <v>6166685660</v>
      </c>
      <c r="M775" s="513" t="s">
        <v>377</v>
      </c>
      <c r="N775" s="517">
        <v>43262</v>
      </c>
      <c r="O775" s="513" t="s">
        <v>5272</v>
      </c>
      <c r="P775" s="645">
        <v>980</v>
      </c>
      <c r="Q775" s="513" t="s">
        <v>5434</v>
      </c>
      <c r="R775" s="513" t="s">
        <v>6911</v>
      </c>
      <c r="S775" s="513" t="s">
        <v>5436</v>
      </c>
      <c r="T775" s="513"/>
      <c r="U775" t="s">
        <v>5329</v>
      </c>
      <c r="V775" t="str">
        <f>VLOOKUP(F775,'[3]Tổng - PL KS'!$B$9:$B$1291,1,FALSE)</f>
        <v>FCIU9658775</v>
      </c>
    </row>
    <row r="776" spans="1:22" ht="140.25" hidden="1">
      <c r="A776" s="513">
        <v>2194</v>
      </c>
      <c r="B776" s="513" t="s">
        <v>4247</v>
      </c>
      <c r="C776" s="513" t="s">
        <v>45</v>
      </c>
      <c r="D776" s="513" t="s">
        <v>309</v>
      </c>
      <c r="E776" s="513">
        <v>22210</v>
      </c>
      <c r="F776" s="513" t="s">
        <v>382</v>
      </c>
      <c r="G776" s="513" t="s">
        <v>12203</v>
      </c>
      <c r="H776" s="513" t="s">
        <v>5440</v>
      </c>
      <c r="I776" s="513">
        <v>170065516</v>
      </c>
      <c r="J776" s="513" t="s">
        <v>10263</v>
      </c>
      <c r="K776" s="513" t="s">
        <v>5442</v>
      </c>
      <c r="L776" s="513">
        <v>4515871480</v>
      </c>
      <c r="M776" s="513" t="s">
        <v>377</v>
      </c>
      <c r="N776" s="517">
        <v>43262</v>
      </c>
      <c r="O776" s="513" t="s">
        <v>5272</v>
      </c>
      <c r="P776" s="645">
        <v>980</v>
      </c>
      <c r="Q776" s="513" t="s">
        <v>5434</v>
      </c>
      <c r="R776" s="513" t="s">
        <v>309</v>
      </c>
      <c r="S776" s="513" t="s">
        <v>5436</v>
      </c>
      <c r="T776" s="513"/>
      <c r="U776" t="s">
        <v>5329</v>
      </c>
      <c r="V776" t="str">
        <f>VLOOKUP(F776,'[3]Tổng - PL KS'!$B$9:$B$1291,1,FALSE)</f>
        <v>FSCU8692706</v>
      </c>
    </row>
    <row r="777" spans="1:22" ht="140.25" hidden="1">
      <c r="A777" s="513">
        <v>2195</v>
      </c>
      <c r="B777" s="513" t="s">
        <v>4247</v>
      </c>
      <c r="C777" s="513" t="s">
        <v>45</v>
      </c>
      <c r="D777" s="513" t="s">
        <v>309</v>
      </c>
      <c r="E777" s="513">
        <v>27630</v>
      </c>
      <c r="F777" s="513" t="s">
        <v>388</v>
      </c>
      <c r="G777" s="513" t="s">
        <v>12203</v>
      </c>
      <c r="H777" s="513" t="s">
        <v>5440</v>
      </c>
      <c r="I777" s="513">
        <v>170065518</v>
      </c>
      <c r="J777" s="513" t="s">
        <v>10263</v>
      </c>
      <c r="K777" s="513" t="s">
        <v>10212</v>
      </c>
      <c r="L777" s="513">
        <v>4515871480</v>
      </c>
      <c r="M777" s="513" t="s">
        <v>377</v>
      </c>
      <c r="N777" s="517">
        <v>43262</v>
      </c>
      <c r="O777" s="513" t="s">
        <v>5272</v>
      </c>
      <c r="P777" s="645">
        <v>980</v>
      </c>
      <c r="Q777" s="513" t="s">
        <v>5434</v>
      </c>
      <c r="R777" s="513" t="s">
        <v>309</v>
      </c>
      <c r="S777" s="513" t="s">
        <v>5436</v>
      </c>
      <c r="T777" s="513"/>
      <c r="U777" t="s">
        <v>5329</v>
      </c>
      <c r="V777" t="str">
        <f>VLOOKUP(F777,'[3]Tổng - PL KS'!$B$9:$B$1291,1,FALSE)</f>
        <v>MAGU5668661</v>
      </c>
    </row>
    <row r="778" spans="1:22" ht="178.5" hidden="1">
      <c r="A778" s="513">
        <v>2196</v>
      </c>
      <c r="B778" s="513" t="s">
        <v>4247</v>
      </c>
      <c r="C778" s="513" t="s">
        <v>338</v>
      </c>
      <c r="D778" s="513" t="s">
        <v>6911</v>
      </c>
      <c r="E778" s="513">
        <v>23220</v>
      </c>
      <c r="F778" s="513" t="s">
        <v>899</v>
      </c>
      <c r="G778" s="513" t="s">
        <v>12203</v>
      </c>
      <c r="H778" s="513" t="s">
        <v>5440</v>
      </c>
      <c r="I778" s="513">
        <v>17981</v>
      </c>
      <c r="J778" s="513" t="s">
        <v>10278</v>
      </c>
      <c r="K778" s="513" t="s">
        <v>5439</v>
      </c>
      <c r="L778" s="513">
        <v>4515879650</v>
      </c>
      <c r="M778" s="513" t="s">
        <v>377</v>
      </c>
      <c r="N778" s="517">
        <v>43262</v>
      </c>
      <c r="O778" s="513" t="s">
        <v>5272</v>
      </c>
      <c r="P778" s="645">
        <v>980</v>
      </c>
      <c r="Q778" s="513" t="s">
        <v>5434</v>
      </c>
      <c r="R778" s="513" t="s">
        <v>6911</v>
      </c>
      <c r="S778" s="513" t="s">
        <v>5436</v>
      </c>
      <c r="T778" s="513"/>
      <c r="U778" t="s">
        <v>5329</v>
      </c>
      <c r="V778" t="str">
        <f>VLOOKUP(F778,'[3]Tổng - PL KS'!$B$9:$B$1291,1,FALSE)</f>
        <v>TCLU9696177</v>
      </c>
    </row>
    <row r="779" spans="1:22" ht="140.25" hidden="1">
      <c r="A779" s="513">
        <v>2197</v>
      </c>
      <c r="B779" s="513" t="s">
        <v>4247</v>
      </c>
      <c r="C779" s="513" t="s">
        <v>45</v>
      </c>
      <c r="D779" s="513" t="s">
        <v>309</v>
      </c>
      <c r="E779" s="513">
        <v>25140</v>
      </c>
      <c r="F779" s="513" t="s">
        <v>386</v>
      </c>
      <c r="G779" s="513" t="s">
        <v>12203</v>
      </c>
      <c r="H779" s="513" t="s">
        <v>5440</v>
      </c>
      <c r="I779" s="513">
        <v>170065519</v>
      </c>
      <c r="J779" s="513" t="s">
        <v>10263</v>
      </c>
      <c r="K779" s="513" t="s">
        <v>7342</v>
      </c>
      <c r="L779" s="513">
        <v>4515871481</v>
      </c>
      <c r="M779" s="513" t="s">
        <v>377</v>
      </c>
      <c r="N779" s="517">
        <v>43262</v>
      </c>
      <c r="O779" s="513" t="s">
        <v>5272</v>
      </c>
      <c r="P779" s="645">
        <v>980</v>
      </c>
      <c r="Q779" s="513" t="s">
        <v>5434</v>
      </c>
      <c r="R779" s="513" t="s">
        <v>309</v>
      </c>
      <c r="S779" s="513" t="s">
        <v>5436</v>
      </c>
      <c r="T779" s="513"/>
      <c r="U779" t="s">
        <v>5329</v>
      </c>
      <c r="V779" t="str">
        <f>VLOOKUP(F779,'[3]Tổng - PL KS'!$B$9:$B$1291,1,FALSE)</f>
        <v>TCNU2189049</v>
      </c>
    </row>
    <row r="780" spans="1:22" ht="140.25" hidden="1">
      <c r="A780" s="513">
        <v>2198</v>
      </c>
      <c r="B780" s="513" t="s">
        <v>4247</v>
      </c>
      <c r="C780" s="513" t="s">
        <v>45</v>
      </c>
      <c r="D780" s="513" t="s">
        <v>309</v>
      </c>
      <c r="E780" s="513">
        <v>21790</v>
      </c>
      <c r="F780" s="513" t="s">
        <v>383</v>
      </c>
      <c r="G780" s="513" t="s">
        <v>12203</v>
      </c>
      <c r="H780" s="513" t="s">
        <v>5440</v>
      </c>
      <c r="I780" s="513">
        <v>170065517</v>
      </c>
      <c r="J780" s="513" t="s">
        <v>10263</v>
      </c>
      <c r="K780" s="513" t="s">
        <v>5442</v>
      </c>
      <c r="L780" s="513">
        <v>4515871480</v>
      </c>
      <c r="M780" s="513" t="s">
        <v>377</v>
      </c>
      <c r="N780" s="517">
        <v>43262</v>
      </c>
      <c r="O780" s="513" t="s">
        <v>5272</v>
      </c>
      <c r="P780" s="645">
        <v>980</v>
      </c>
      <c r="Q780" s="513" t="s">
        <v>5434</v>
      </c>
      <c r="R780" s="513" t="s">
        <v>309</v>
      </c>
      <c r="S780" s="513" t="s">
        <v>5436</v>
      </c>
      <c r="T780" s="513"/>
      <c r="U780" t="s">
        <v>5329</v>
      </c>
      <c r="V780" t="str">
        <f>VLOOKUP(F780,'[3]Tổng - PL KS'!$B$9:$B$1291,1,FALSE)</f>
        <v>TEMU7173235</v>
      </c>
    </row>
    <row r="781" spans="1:22" ht="140.25" hidden="1">
      <c r="A781" s="513">
        <v>2199</v>
      </c>
      <c r="B781" s="513" t="s">
        <v>4247</v>
      </c>
      <c r="C781" s="513" t="s">
        <v>45</v>
      </c>
      <c r="D781" s="513" t="s">
        <v>309</v>
      </c>
      <c r="E781" s="513">
        <v>26640</v>
      </c>
      <c r="F781" s="513" t="s">
        <v>384</v>
      </c>
      <c r="G781" s="513" t="s">
        <v>12203</v>
      </c>
      <c r="H781" s="513" t="s">
        <v>5440</v>
      </c>
      <c r="I781" s="513">
        <v>170065521</v>
      </c>
      <c r="J781" s="513" t="s">
        <v>10263</v>
      </c>
      <c r="K781" s="513" t="s">
        <v>5442</v>
      </c>
      <c r="L781" s="513">
        <v>4515871482</v>
      </c>
      <c r="M781" s="513" t="s">
        <v>377</v>
      </c>
      <c r="N781" s="517">
        <v>43262</v>
      </c>
      <c r="O781" s="513" t="s">
        <v>5272</v>
      </c>
      <c r="P781" s="645">
        <v>980</v>
      </c>
      <c r="Q781" s="513" t="s">
        <v>5434</v>
      </c>
      <c r="R781" s="513" t="s">
        <v>309</v>
      </c>
      <c r="S781" s="513" t="s">
        <v>5436</v>
      </c>
      <c r="T781" s="513"/>
      <c r="U781" t="s">
        <v>5329</v>
      </c>
      <c r="V781" t="str">
        <f>VLOOKUP(F781,'[3]Tổng - PL KS'!$B$9:$B$1291,1,FALSE)</f>
        <v>TGBU5345058</v>
      </c>
    </row>
    <row r="782" spans="1:22" ht="178.5" hidden="1">
      <c r="A782" s="513">
        <v>2200</v>
      </c>
      <c r="B782" s="513" t="s">
        <v>4247</v>
      </c>
      <c r="C782" s="513" t="s">
        <v>338</v>
      </c>
      <c r="D782" s="513" t="s">
        <v>6911</v>
      </c>
      <c r="E782" s="513">
        <v>21100</v>
      </c>
      <c r="F782" s="513" t="s">
        <v>902</v>
      </c>
      <c r="G782" s="513" t="s">
        <v>12203</v>
      </c>
      <c r="H782" s="513" t="s">
        <v>5440</v>
      </c>
      <c r="I782" s="513" t="s">
        <v>10283</v>
      </c>
      <c r="J782" s="513" t="s">
        <v>10278</v>
      </c>
      <c r="K782" s="513" t="s">
        <v>5439</v>
      </c>
      <c r="L782" s="513">
        <v>6166685660</v>
      </c>
      <c r="M782" s="513" t="s">
        <v>377</v>
      </c>
      <c r="N782" s="517">
        <v>43262</v>
      </c>
      <c r="O782" s="513" t="s">
        <v>5272</v>
      </c>
      <c r="P782" s="645">
        <v>980</v>
      </c>
      <c r="Q782" s="513" t="s">
        <v>5434</v>
      </c>
      <c r="R782" s="513" t="s">
        <v>6911</v>
      </c>
      <c r="S782" s="513" t="s">
        <v>5436</v>
      </c>
      <c r="T782" s="513"/>
      <c r="U782" t="s">
        <v>5329</v>
      </c>
      <c r="V782" t="str">
        <f>VLOOKUP(F782,'[3]Tổng - PL KS'!$B$9:$B$1291,1,FALSE)</f>
        <v>TGHU8934942</v>
      </c>
    </row>
    <row r="783" spans="1:22" ht="178.5" hidden="1">
      <c r="A783" s="513">
        <v>2201</v>
      </c>
      <c r="B783" s="513" t="s">
        <v>4247</v>
      </c>
      <c r="C783" s="513" t="s">
        <v>338</v>
      </c>
      <c r="D783" s="513" t="s">
        <v>309</v>
      </c>
      <c r="E783" s="513">
        <v>22150</v>
      </c>
      <c r="F783" s="513" t="s">
        <v>389</v>
      </c>
      <c r="G783" s="513" t="s">
        <v>12203</v>
      </c>
      <c r="H783" s="513" t="s">
        <v>5440</v>
      </c>
      <c r="I783" s="513">
        <v>17978</v>
      </c>
      <c r="J783" s="513" t="s">
        <v>10278</v>
      </c>
      <c r="K783" s="513" t="s">
        <v>5442</v>
      </c>
      <c r="L783" s="513">
        <v>4515879650</v>
      </c>
      <c r="M783" s="513" t="s">
        <v>377</v>
      </c>
      <c r="N783" s="517">
        <v>43262</v>
      </c>
      <c r="O783" s="513" t="s">
        <v>5272</v>
      </c>
      <c r="P783" s="645">
        <v>980</v>
      </c>
      <c r="Q783" s="513" t="s">
        <v>5434</v>
      </c>
      <c r="R783" s="513" t="s">
        <v>309</v>
      </c>
      <c r="S783" s="513" t="s">
        <v>5436</v>
      </c>
      <c r="T783" s="513"/>
      <c r="U783" t="s">
        <v>5329</v>
      </c>
      <c r="V783" t="str">
        <f>VLOOKUP(F783,'[3]Tổng - PL KS'!$B$9:$B$1291,1,FALSE)</f>
        <v>UETU5159949</v>
      </c>
    </row>
    <row r="784" spans="1:22" ht="140.25" hidden="1">
      <c r="A784" s="513">
        <v>2202</v>
      </c>
      <c r="B784" s="513" t="s">
        <v>4247</v>
      </c>
      <c r="C784" s="513" t="s">
        <v>45</v>
      </c>
      <c r="D784" s="513" t="s">
        <v>309</v>
      </c>
      <c r="E784" s="513">
        <v>25000</v>
      </c>
      <c r="F784" s="513" t="s">
        <v>378</v>
      </c>
      <c r="G784" s="513" t="s">
        <v>12203</v>
      </c>
      <c r="H784" s="513" t="s">
        <v>5440</v>
      </c>
      <c r="I784" s="513">
        <v>170065523</v>
      </c>
      <c r="J784" s="513" t="s">
        <v>10263</v>
      </c>
      <c r="K784" s="513" t="s">
        <v>5439</v>
      </c>
      <c r="L784" s="513">
        <v>7185071201</v>
      </c>
      <c r="M784" s="513" t="s">
        <v>377</v>
      </c>
      <c r="N784" s="517">
        <v>43263</v>
      </c>
      <c r="O784" s="513" t="s">
        <v>5272</v>
      </c>
      <c r="P784" s="645">
        <v>979</v>
      </c>
      <c r="Q784" s="513" t="s">
        <v>5434</v>
      </c>
      <c r="R784" s="513" t="s">
        <v>309</v>
      </c>
      <c r="S784" s="513" t="s">
        <v>5436</v>
      </c>
      <c r="T784" s="513"/>
      <c r="U784" t="s">
        <v>5329</v>
      </c>
      <c r="V784" t="str">
        <f>VLOOKUP(F784,'[3]Tổng - PL KS'!$B$9:$B$1291,1,FALSE)</f>
        <v>CSNU6223275</v>
      </c>
    </row>
    <row r="785" spans="1:22" ht="178.5" hidden="1">
      <c r="A785" s="513">
        <v>2203</v>
      </c>
      <c r="B785" s="513" t="s">
        <v>4247</v>
      </c>
      <c r="C785" s="513" t="s">
        <v>338</v>
      </c>
      <c r="D785" s="513" t="s">
        <v>6911</v>
      </c>
      <c r="E785" s="513">
        <v>26440</v>
      </c>
      <c r="F785" s="513" t="s">
        <v>898</v>
      </c>
      <c r="G785" s="513" t="s">
        <v>12203</v>
      </c>
      <c r="H785" s="513" t="s">
        <v>5440</v>
      </c>
      <c r="I785" s="513">
        <v>17982</v>
      </c>
      <c r="J785" s="513" t="s">
        <v>10278</v>
      </c>
      <c r="K785" s="513" t="s">
        <v>5439</v>
      </c>
      <c r="L785" s="513">
        <v>4515879650</v>
      </c>
      <c r="M785" s="513" t="s">
        <v>377</v>
      </c>
      <c r="N785" s="517">
        <v>43263</v>
      </c>
      <c r="O785" s="513" t="s">
        <v>5272</v>
      </c>
      <c r="P785" s="645">
        <v>979</v>
      </c>
      <c r="Q785" s="513" t="s">
        <v>5434</v>
      </c>
      <c r="R785" s="513" t="s">
        <v>6911</v>
      </c>
      <c r="S785" s="513" t="s">
        <v>5436</v>
      </c>
      <c r="T785" s="513"/>
      <c r="U785" t="s">
        <v>5329</v>
      </c>
      <c r="V785" t="str">
        <f>VLOOKUP(F785,'[3]Tổng - PL KS'!$B$9:$B$1291,1,FALSE)</f>
        <v>DFSU7448897</v>
      </c>
    </row>
    <row r="786" spans="1:22" ht="140.25" hidden="1">
      <c r="A786" s="513">
        <v>2204</v>
      </c>
      <c r="B786" s="513" t="s">
        <v>4247</v>
      </c>
      <c r="C786" s="513" t="s">
        <v>45</v>
      </c>
      <c r="D786" s="513" t="s">
        <v>309</v>
      </c>
      <c r="E786" s="513">
        <v>28190</v>
      </c>
      <c r="F786" s="513" t="s">
        <v>376</v>
      </c>
      <c r="G786" s="513" t="s">
        <v>12203</v>
      </c>
      <c r="H786" s="513" t="s">
        <v>5440</v>
      </c>
      <c r="I786" s="513">
        <v>170065520</v>
      </c>
      <c r="J786" s="513" t="s">
        <v>10263</v>
      </c>
      <c r="K786" s="513" t="s">
        <v>5439</v>
      </c>
      <c r="L786" s="513">
        <v>4515871482</v>
      </c>
      <c r="M786" s="513" t="s">
        <v>377</v>
      </c>
      <c r="N786" s="517">
        <v>43263</v>
      </c>
      <c r="O786" s="513" t="s">
        <v>5272</v>
      </c>
      <c r="P786" s="645">
        <v>979</v>
      </c>
      <c r="Q786" s="513" t="s">
        <v>5434</v>
      </c>
      <c r="R786" s="513" t="s">
        <v>309</v>
      </c>
      <c r="S786" s="513" t="s">
        <v>5436</v>
      </c>
      <c r="T786" s="513"/>
      <c r="U786" t="s">
        <v>5329</v>
      </c>
      <c r="V786" t="str">
        <f>VLOOKUP(F786,'[3]Tổng - PL KS'!$B$9:$B$1291,1,FALSE)</f>
        <v>FCIU9586607</v>
      </c>
    </row>
    <row r="787" spans="1:22" ht="140.25" hidden="1">
      <c r="A787" s="513">
        <v>2205</v>
      </c>
      <c r="B787" s="513" t="s">
        <v>4247</v>
      </c>
      <c r="C787" s="513" t="s">
        <v>45</v>
      </c>
      <c r="D787" s="513" t="s">
        <v>309</v>
      </c>
      <c r="E787" s="513">
        <v>22100</v>
      </c>
      <c r="F787" s="513" t="s">
        <v>379</v>
      </c>
      <c r="G787" s="513" t="s">
        <v>12203</v>
      </c>
      <c r="H787" s="513" t="s">
        <v>5440</v>
      </c>
      <c r="I787" s="513">
        <v>170065522</v>
      </c>
      <c r="J787" s="513" t="s">
        <v>10263</v>
      </c>
      <c r="K787" s="513" t="s">
        <v>5439</v>
      </c>
      <c r="L787" s="513">
        <v>7185071200</v>
      </c>
      <c r="M787" s="513" t="s">
        <v>377</v>
      </c>
      <c r="N787" s="517">
        <v>43263</v>
      </c>
      <c r="O787" s="513" t="s">
        <v>5272</v>
      </c>
      <c r="P787" s="645">
        <v>979</v>
      </c>
      <c r="Q787" s="513" t="s">
        <v>5434</v>
      </c>
      <c r="R787" s="513" t="s">
        <v>309</v>
      </c>
      <c r="S787" s="513" t="s">
        <v>5436</v>
      </c>
      <c r="T787" s="513"/>
      <c r="U787" t="s">
        <v>5329</v>
      </c>
      <c r="V787" t="str">
        <f>VLOOKUP(F787,'[3]Tổng - PL KS'!$B$9:$B$1291,1,FALSE)</f>
        <v>TGHU9303263</v>
      </c>
    </row>
    <row r="788" spans="1:22" ht="140.25" hidden="1">
      <c r="A788" s="513">
        <v>2206</v>
      </c>
      <c r="B788" s="513" t="s">
        <v>4247</v>
      </c>
      <c r="C788" s="513" t="s">
        <v>45</v>
      </c>
      <c r="D788" s="513" t="s">
        <v>309</v>
      </c>
      <c r="E788" s="513">
        <v>25700</v>
      </c>
      <c r="F788" s="513" t="s">
        <v>371</v>
      </c>
      <c r="G788" s="513" t="s">
        <v>12203</v>
      </c>
      <c r="H788" s="513" t="s">
        <v>5440</v>
      </c>
      <c r="I788" s="513">
        <v>170065588</v>
      </c>
      <c r="J788" s="513" t="s">
        <v>10263</v>
      </c>
      <c r="K788" s="513" t="s">
        <v>10199</v>
      </c>
      <c r="L788" s="513">
        <v>4515874719</v>
      </c>
      <c r="M788" s="513" t="s">
        <v>372</v>
      </c>
      <c r="N788" s="517">
        <v>43266</v>
      </c>
      <c r="O788" s="513" t="s">
        <v>5272</v>
      </c>
      <c r="P788" s="645">
        <v>976</v>
      </c>
      <c r="Q788" s="513" t="s">
        <v>5434</v>
      </c>
      <c r="R788" s="513" t="s">
        <v>309</v>
      </c>
      <c r="S788" s="513" t="s">
        <v>5436</v>
      </c>
      <c r="T788" s="513"/>
      <c r="U788" t="s">
        <v>5329</v>
      </c>
      <c r="V788" t="str">
        <f>VLOOKUP(F788,'[3]Tổng - PL KS'!$B$9:$B$1291,1,FALSE)</f>
        <v>CSNU6621279</v>
      </c>
    </row>
    <row r="789" spans="1:22" ht="127.5" hidden="1">
      <c r="A789" s="513">
        <v>2207</v>
      </c>
      <c r="B789" s="513" t="s">
        <v>4247</v>
      </c>
      <c r="C789" s="513" t="s">
        <v>375</v>
      </c>
      <c r="D789" s="513" t="s">
        <v>309</v>
      </c>
      <c r="E789" s="513">
        <v>19300</v>
      </c>
      <c r="F789" s="513" t="s">
        <v>373</v>
      </c>
      <c r="G789" s="513" t="s">
        <v>12203</v>
      </c>
      <c r="H789" s="513" t="s">
        <v>5440</v>
      </c>
      <c r="I789" s="513">
        <v>17874</v>
      </c>
      <c r="J789" s="513" t="s">
        <v>10273</v>
      </c>
      <c r="K789" s="513" t="s">
        <v>5437</v>
      </c>
      <c r="L789" s="513">
        <v>4512395700</v>
      </c>
      <c r="M789" s="513" t="s">
        <v>372</v>
      </c>
      <c r="N789" s="517">
        <v>43266</v>
      </c>
      <c r="O789" s="513" t="s">
        <v>5272</v>
      </c>
      <c r="P789" s="645">
        <v>976</v>
      </c>
      <c r="Q789" s="513" t="s">
        <v>5434</v>
      </c>
      <c r="R789" s="513" t="s">
        <v>309</v>
      </c>
      <c r="S789" s="513" t="s">
        <v>5436</v>
      </c>
      <c r="T789" s="513"/>
      <c r="U789" t="s">
        <v>5329</v>
      </c>
      <c r="V789" t="str">
        <f>VLOOKUP(F789,'[3]Tổng - PL KS'!$B$9:$B$1291,1,FALSE)</f>
        <v>MAGU5329462</v>
      </c>
    </row>
    <row r="790" spans="1:22" ht="178.5" hidden="1">
      <c r="A790" s="513">
        <v>2208</v>
      </c>
      <c r="B790" s="513" t="s">
        <v>4247</v>
      </c>
      <c r="C790" s="513" t="s">
        <v>338</v>
      </c>
      <c r="D790" s="513" t="s">
        <v>6911</v>
      </c>
      <c r="E790" s="513">
        <v>22200</v>
      </c>
      <c r="F790" s="513" t="s">
        <v>897</v>
      </c>
      <c r="G790" s="513" t="s">
        <v>12203</v>
      </c>
      <c r="H790" s="513" t="s">
        <v>5440</v>
      </c>
      <c r="I790" s="513" t="s">
        <v>10284</v>
      </c>
      <c r="J790" s="513" t="s">
        <v>10278</v>
      </c>
      <c r="K790" s="513" t="s">
        <v>10199</v>
      </c>
      <c r="L790" s="513">
        <v>8018796770</v>
      </c>
      <c r="M790" s="513" t="s">
        <v>372</v>
      </c>
      <c r="N790" s="517">
        <v>43266</v>
      </c>
      <c r="O790" s="513" t="s">
        <v>5272</v>
      </c>
      <c r="P790" s="645">
        <v>976</v>
      </c>
      <c r="Q790" s="513" t="s">
        <v>5434</v>
      </c>
      <c r="R790" s="513" t="s">
        <v>6911</v>
      </c>
      <c r="S790" s="513" t="s">
        <v>5436</v>
      </c>
      <c r="T790" s="513"/>
      <c r="U790" t="s">
        <v>5329</v>
      </c>
      <c r="V790" t="str">
        <f>VLOOKUP(F790,'[3]Tổng - PL KS'!$B$9:$B$1291,1,FALSE)</f>
        <v>TCNU2602358</v>
      </c>
    </row>
    <row r="791" spans="1:22" ht="127.5" hidden="1">
      <c r="A791" s="513">
        <v>2209</v>
      </c>
      <c r="B791" s="513" t="s">
        <v>4247</v>
      </c>
      <c r="C791" s="513" t="s">
        <v>338</v>
      </c>
      <c r="D791" s="513" t="s">
        <v>6911</v>
      </c>
      <c r="E791" s="513">
        <v>17800</v>
      </c>
      <c r="F791" s="513" t="s">
        <v>895</v>
      </c>
      <c r="G791" s="513" t="s">
        <v>12203</v>
      </c>
      <c r="H791" s="513" t="s">
        <v>5440</v>
      </c>
      <c r="I791" s="513" t="s">
        <v>10285</v>
      </c>
      <c r="J791" s="513" t="s">
        <v>10273</v>
      </c>
      <c r="K791" s="513" t="s">
        <v>5442</v>
      </c>
      <c r="L791" s="513" t="s">
        <v>896</v>
      </c>
      <c r="M791" s="513" t="s">
        <v>894</v>
      </c>
      <c r="N791" s="517">
        <v>43272</v>
      </c>
      <c r="O791" s="513" t="s">
        <v>5272</v>
      </c>
      <c r="P791" s="645">
        <v>970</v>
      </c>
      <c r="Q791" s="513" t="s">
        <v>5434</v>
      </c>
      <c r="R791" s="513" t="s">
        <v>6911</v>
      </c>
      <c r="S791" s="513" t="s">
        <v>5436</v>
      </c>
      <c r="T791" s="513"/>
      <c r="U791" t="s">
        <v>5329</v>
      </c>
      <c r="V791" t="str">
        <f>VLOOKUP(F791,'[3]Tổng - PL KS'!$B$9:$B$1291,1,FALSE)</f>
        <v>CBHU8946491</v>
      </c>
    </row>
    <row r="792" spans="1:22" ht="140.25" hidden="1">
      <c r="A792" s="513">
        <v>2210</v>
      </c>
      <c r="B792" s="513" t="s">
        <v>4247</v>
      </c>
      <c r="C792" s="513" t="s">
        <v>45</v>
      </c>
      <c r="D792" s="513" t="s">
        <v>309</v>
      </c>
      <c r="E792" s="513">
        <v>25650</v>
      </c>
      <c r="F792" s="513" t="s">
        <v>368</v>
      </c>
      <c r="G792" s="513" t="s">
        <v>12203</v>
      </c>
      <c r="H792" s="513" t="s">
        <v>5440</v>
      </c>
      <c r="I792" s="513">
        <v>170065544</v>
      </c>
      <c r="J792" s="513" t="s">
        <v>10263</v>
      </c>
      <c r="K792" s="513" t="s">
        <v>6723</v>
      </c>
      <c r="L792" s="513">
        <v>4513365130</v>
      </c>
      <c r="M792" s="513" t="s">
        <v>364</v>
      </c>
      <c r="N792" s="517">
        <v>43274</v>
      </c>
      <c r="O792" s="513" t="s">
        <v>5272</v>
      </c>
      <c r="P792" s="645">
        <v>968</v>
      </c>
      <c r="Q792" s="513" t="s">
        <v>5434</v>
      </c>
      <c r="R792" s="513" t="s">
        <v>309</v>
      </c>
      <c r="S792" s="513" t="s">
        <v>5436</v>
      </c>
      <c r="T792" s="513"/>
      <c r="U792" t="s">
        <v>5329</v>
      </c>
      <c r="V792" t="str">
        <f>VLOOKUP(F792,'[3]Tổng - PL KS'!$B$9:$B$1291,1,FALSE)</f>
        <v>BMOU5316349</v>
      </c>
    </row>
    <row r="793" spans="1:22" ht="127.5" hidden="1">
      <c r="A793" s="513">
        <v>2211</v>
      </c>
      <c r="B793" s="513" t="s">
        <v>4247</v>
      </c>
      <c r="C793" s="513" t="s">
        <v>10222</v>
      </c>
      <c r="D793" s="513" t="s">
        <v>6911</v>
      </c>
      <c r="E793" s="513">
        <v>24560</v>
      </c>
      <c r="F793" s="513" t="s">
        <v>884</v>
      </c>
      <c r="G793" s="513" t="s">
        <v>12203</v>
      </c>
      <c r="H793" s="513" t="s">
        <v>5440</v>
      </c>
      <c r="I793" s="513">
        <v>17884</v>
      </c>
      <c r="J793" s="513" t="s">
        <v>10273</v>
      </c>
      <c r="K793" s="513" t="s">
        <v>5442</v>
      </c>
      <c r="L793" s="513">
        <v>4512182430</v>
      </c>
      <c r="M793" s="513" t="s">
        <v>364</v>
      </c>
      <c r="N793" s="517">
        <v>43274</v>
      </c>
      <c r="O793" s="513" t="s">
        <v>5272</v>
      </c>
      <c r="P793" s="645">
        <v>968</v>
      </c>
      <c r="Q793" s="513" t="s">
        <v>5434</v>
      </c>
      <c r="R793" s="513" t="s">
        <v>6911</v>
      </c>
      <c r="S793" s="513" t="s">
        <v>5436</v>
      </c>
      <c r="T793" s="513"/>
      <c r="U793" t="s">
        <v>5329</v>
      </c>
      <c r="V793" t="str">
        <f>VLOOKUP(F793,'[3]Tổng - PL KS'!$B$9:$B$1291,1,FALSE)</f>
        <v>CAIU8620669</v>
      </c>
    </row>
    <row r="794" spans="1:22" ht="178.5" hidden="1">
      <c r="A794" s="513">
        <v>2214</v>
      </c>
      <c r="B794" s="513" t="s">
        <v>4247</v>
      </c>
      <c r="C794" s="513" t="s">
        <v>338</v>
      </c>
      <c r="D794" s="513" t="s">
        <v>6911</v>
      </c>
      <c r="E794" s="513">
        <v>30350</v>
      </c>
      <c r="F794" s="513" t="s">
        <v>887</v>
      </c>
      <c r="G794" s="513" t="s">
        <v>12203</v>
      </c>
      <c r="H794" s="513" t="s">
        <v>5440</v>
      </c>
      <c r="I794" s="513">
        <v>17896</v>
      </c>
      <c r="J794" s="513" t="s">
        <v>10278</v>
      </c>
      <c r="K794" s="513" t="s">
        <v>10212</v>
      </c>
      <c r="L794" s="513">
        <v>4513369540</v>
      </c>
      <c r="M794" s="513" t="s">
        <v>364</v>
      </c>
      <c r="N794" s="517">
        <v>43274</v>
      </c>
      <c r="O794" s="513" t="s">
        <v>5272</v>
      </c>
      <c r="P794" s="645">
        <v>968</v>
      </c>
      <c r="Q794" s="513" t="s">
        <v>5434</v>
      </c>
      <c r="R794" s="513" t="s">
        <v>6911</v>
      </c>
      <c r="S794" s="513" t="s">
        <v>5436</v>
      </c>
      <c r="T794" s="513"/>
      <c r="U794" t="s">
        <v>5329</v>
      </c>
      <c r="V794" t="str">
        <f>VLOOKUP(F794,'[3]Tổng - PL KS'!$B$9:$B$1291,1,FALSE)</f>
        <v>CBHU9059573</v>
      </c>
    </row>
    <row r="795" spans="1:22" ht="127.5" hidden="1">
      <c r="A795" s="513">
        <v>2215</v>
      </c>
      <c r="B795" s="513" t="s">
        <v>4247</v>
      </c>
      <c r="C795" s="513" t="s">
        <v>10222</v>
      </c>
      <c r="D795" s="513" t="s">
        <v>6911</v>
      </c>
      <c r="E795" s="513">
        <v>25730</v>
      </c>
      <c r="F795" s="513" t="s">
        <v>885</v>
      </c>
      <c r="G795" s="513" t="s">
        <v>12203</v>
      </c>
      <c r="H795" s="513" t="s">
        <v>5440</v>
      </c>
      <c r="I795" s="513" t="s">
        <v>2339</v>
      </c>
      <c r="J795" s="513" t="s">
        <v>10273</v>
      </c>
      <c r="K795" s="513" t="s">
        <v>5442</v>
      </c>
      <c r="L795" s="513">
        <v>4512182430</v>
      </c>
      <c r="M795" s="513" t="s">
        <v>364</v>
      </c>
      <c r="N795" s="517">
        <v>43274</v>
      </c>
      <c r="O795" s="513" t="s">
        <v>5272</v>
      </c>
      <c r="P795" s="645">
        <v>968</v>
      </c>
      <c r="Q795" s="513" t="s">
        <v>5434</v>
      </c>
      <c r="R795" s="513" t="s">
        <v>6911</v>
      </c>
      <c r="S795" s="513" t="s">
        <v>5436</v>
      </c>
      <c r="T795" s="513"/>
      <c r="U795" t="s">
        <v>5329</v>
      </c>
      <c r="V795" t="str">
        <f>VLOOKUP(F795,'[3]Tổng - PL KS'!$B$9:$B$1291,1,FALSE)</f>
        <v>CBHU9117860</v>
      </c>
    </row>
    <row r="796" spans="1:22" ht="255" hidden="1">
      <c r="A796" s="513">
        <v>2216</v>
      </c>
      <c r="B796" s="513" t="s">
        <v>4247</v>
      </c>
      <c r="C796" s="513" t="s">
        <v>338</v>
      </c>
      <c r="D796" s="513" t="s">
        <v>6911</v>
      </c>
      <c r="E796" s="513">
        <v>27030</v>
      </c>
      <c r="F796" s="513" t="s">
        <v>886</v>
      </c>
      <c r="G796" s="513" t="s">
        <v>12203</v>
      </c>
      <c r="H796" s="513" t="s">
        <v>5440</v>
      </c>
      <c r="I796" s="513">
        <v>17900</v>
      </c>
      <c r="J796" s="513" t="s">
        <v>10291</v>
      </c>
      <c r="K796" s="513" t="s">
        <v>10292</v>
      </c>
      <c r="L796" s="513">
        <v>4512186660</v>
      </c>
      <c r="M796" s="513" t="s">
        <v>364</v>
      </c>
      <c r="N796" s="517">
        <v>43274</v>
      </c>
      <c r="O796" s="513" t="s">
        <v>5272</v>
      </c>
      <c r="P796" s="645">
        <v>968</v>
      </c>
      <c r="Q796" s="513" t="s">
        <v>5434</v>
      </c>
      <c r="R796" s="513" t="s">
        <v>6911</v>
      </c>
      <c r="S796" s="513" t="s">
        <v>5436</v>
      </c>
      <c r="T796" s="513"/>
      <c r="U796" t="s">
        <v>5329</v>
      </c>
      <c r="V796" t="str">
        <f>VLOOKUP(F796,'[3]Tổng - PL KS'!$B$9:$B$1291,1,FALSE)</f>
        <v>CCLU6893279</v>
      </c>
    </row>
    <row r="797" spans="1:22" ht="140.25" hidden="1">
      <c r="A797" s="513">
        <v>2217</v>
      </c>
      <c r="B797" s="513" t="s">
        <v>4247</v>
      </c>
      <c r="C797" s="513" t="s">
        <v>45</v>
      </c>
      <c r="D797" s="513" t="s">
        <v>309</v>
      </c>
      <c r="E797" s="513">
        <v>31800</v>
      </c>
      <c r="F797" s="513" t="s">
        <v>365</v>
      </c>
      <c r="G797" s="513" t="s">
        <v>12203</v>
      </c>
      <c r="H797" s="513" t="s">
        <v>5440</v>
      </c>
      <c r="I797" s="513">
        <v>170065543</v>
      </c>
      <c r="J797" s="513" t="s">
        <v>10263</v>
      </c>
      <c r="K797" s="513" t="s">
        <v>6723</v>
      </c>
      <c r="L797" s="513">
        <v>4513365130</v>
      </c>
      <c r="M797" s="513" t="s">
        <v>364</v>
      </c>
      <c r="N797" s="517">
        <v>43274</v>
      </c>
      <c r="O797" s="513" t="s">
        <v>5272</v>
      </c>
      <c r="P797" s="645">
        <v>968</v>
      </c>
      <c r="Q797" s="513" t="s">
        <v>5434</v>
      </c>
      <c r="R797" s="513" t="s">
        <v>309</v>
      </c>
      <c r="S797" s="513" t="s">
        <v>5436</v>
      </c>
      <c r="T797" s="513"/>
      <c r="U797" t="s">
        <v>5329</v>
      </c>
      <c r="V797" t="str">
        <f>VLOOKUP(F797,'[3]Tổng - PL KS'!$B$9:$B$1291,1,FALSE)</f>
        <v>CCLU7298780</v>
      </c>
    </row>
    <row r="798" spans="1:22" ht="140.25" hidden="1">
      <c r="A798" s="513">
        <v>2218</v>
      </c>
      <c r="B798" s="513" t="s">
        <v>4247</v>
      </c>
      <c r="C798" s="513" t="s">
        <v>45</v>
      </c>
      <c r="D798" s="513" t="s">
        <v>309</v>
      </c>
      <c r="E798" s="513">
        <v>31370</v>
      </c>
      <c r="F798" s="513" t="s">
        <v>363</v>
      </c>
      <c r="G798" s="513" t="s">
        <v>12203</v>
      </c>
      <c r="H798" s="513" t="s">
        <v>5440</v>
      </c>
      <c r="I798" s="513">
        <v>170065542</v>
      </c>
      <c r="J798" s="513" t="s">
        <v>10263</v>
      </c>
      <c r="K798" s="513" t="s">
        <v>6723</v>
      </c>
      <c r="L798" s="513">
        <v>4513365130</v>
      </c>
      <c r="M798" s="513" t="s">
        <v>364</v>
      </c>
      <c r="N798" s="517">
        <v>43274</v>
      </c>
      <c r="O798" s="513" t="s">
        <v>5272</v>
      </c>
      <c r="P798" s="645">
        <v>968</v>
      </c>
      <c r="Q798" s="513" t="s">
        <v>5434</v>
      </c>
      <c r="R798" s="513" t="s">
        <v>309</v>
      </c>
      <c r="S798" s="513" t="s">
        <v>5436</v>
      </c>
      <c r="T798" s="513"/>
      <c r="U798" t="s">
        <v>5329</v>
      </c>
      <c r="V798" t="str">
        <f>VLOOKUP(F798,'[3]Tổng - PL KS'!$B$9:$B$1291,1,FALSE)</f>
        <v>CCLU7339620</v>
      </c>
    </row>
    <row r="799" spans="1:22" ht="178.5" hidden="1">
      <c r="A799" s="513">
        <v>2219</v>
      </c>
      <c r="B799" s="513" t="s">
        <v>4247</v>
      </c>
      <c r="C799" s="513" t="s">
        <v>45</v>
      </c>
      <c r="D799" s="513" t="s">
        <v>309</v>
      </c>
      <c r="E799" s="513">
        <v>25980</v>
      </c>
      <c r="F799" s="513" t="s">
        <v>367</v>
      </c>
      <c r="G799" s="513" t="s">
        <v>12203</v>
      </c>
      <c r="H799" s="513" t="s">
        <v>5440</v>
      </c>
      <c r="I799" s="513">
        <v>17971</v>
      </c>
      <c r="J799" s="513" t="s">
        <v>10278</v>
      </c>
      <c r="K799" s="513" t="s">
        <v>10212</v>
      </c>
      <c r="L799" s="513">
        <v>4515212020</v>
      </c>
      <c r="M799" s="513" t="s">
        <v>364</v>
      </c>
      <c r="N799" s="517">
        <v>43274</v>
      </c>
      <c r="O799" s="513" t="s">
        <v>5272</v>
      </c>
      <c r="P799" s="645">
        <v>968</v>
      </c>
      <c r="Q799" s="513" t="s">
        <v>5434</v>
      </c>
      <c r="R799" s="513" t="s">
        <v>309</v>
      </c>
      <c r="S799" s="513" t="s">
        <v>5436</v>
      </c>
      <c r="T799" s="513"/>
      <c r="U799" t="s">
        <v>5329</v>
      </c>
      <c r="V799" t="str">
        <f>VLOOKUP(F799,'[3]Tổng - PL KS'!$B$9:$B$1291,1,FALSE)</f>
        <v>CCLU7964968</v>
      </c>
    </row>
    <row r="800" spans="1:22" ht="140.25" hidden="1">
      <c r="A800" s="513">
        <v>2220</v>
      </c>
      <c r="B800" s="513" t="s">
        <v>4247</v>
      </c>
      <c r="C800" s="513" t="s">
        <v>45</v>
      </c>
      <c r="D800" s="513" t="s">
        <v>309</v>
      </c>
      <c r="E800" s="513">
        <v>27302</v>
      </c>
      <c r="F800" s="513" t="s">
        <v>366</v>
      </c>
      <c r="G800" s="513" t="s">
        <v>12203</v>
      </c>
      <c r="H800" s="513" t="s">
        <v>5440</v>
      </c>
      <c r="I800" s="513">
        <v>170065541</v>
      </c>
      <c r="J800" s="513" t="s">
        <v>10263</v>
      </c>
      <c r="K800" s="513" t="s">
        <v>6723</v>
      </c>
      <c r="L800" s="513">
        <v>4513014480</v>
      </c>
      <c r="M800" s="513" t="s">
        <v>364</v>
      </c>
      <c r="N800" s="517">
        <v>43274</v>
      </c>
      <c r="O800" s="513" t="s">
        <v>5272</v>
      </c>
      <c r="P800" s="645">
        <v>968</v>
      </c>
      <c r="Q800" s="513" t="s">
        <v>5434</v>
      </c>
      <c r="R800" s="513" t="s">
        <v>309</v>
      </c>
      <c r="S800" s="513" t="s">
        <v>5436</v>
      </c>
      <c r="T800" s="513"/>
      <c r="U800" t="s">
        <v>5329</v>
      </c>
      <c r="V800" t="str">
        <f>VLOOKUP(F800,'[3]Tổng - PL KS'!$B$9:$B$1291,1,FALSE)</f>
        <v>CSLU6310840</v>
      </c>
    </row>
    <row r="801" spans="1:22" ht="127.5" hidden="1">
      <c r="A801" s="513">
        <v>2221</v>
      </c>
      <c r="B801" s="513" t="s">
        <v>4247</v>
      </c>
      <c r="C801" s="513" t="s">
        <v>10222</v>
      </c>
      <c r="D801" s="513" t="s">
        <v>6911</v>
      </c>
      <c r="E801" s="513">
        <v>24830</v>
      </c>
      <c r="F801" s="513" t="s">
        <v>891</v>
      </c>
      <c r="G801" s="513" t="s">
        <v>12203</v>
      </c>
      <c r="H801" s="513" t="s">
        <v>5440</v>
      </c>
      <c r="I801" s="513" t="s">
        <v>2343</v>
      </c>
      <c r="J801" s="513" t="s">
        <v>10273</v>
      </c>
      <c r="K801" s="513" t="s">
        <v>5442</v>
      </c>
      <c r="L801" s="513">
        <v>4512182430</v>
      </c>
      <c r="M801" s="513" t="s">
        <v>364</v>
      </c>
      <c r="N801" s="517">
        <v>43274</v>
      </c>
      <c r="O801" s="513" t="s">
        <v>5272</v>
      </c>
      <c r="P801" s="645">
        <v>968</v>
      </c>
      <c r="Q801" s="513" t="s">
        <v>5434</v>
      </c>
      <c r="R801" s="513" t="s">
        <v>6911</v>
      </c>
      <c r="S801" s="513" t="s">
        <v>5436</v>
      </c>
      <c r="T801" s="513"/>
      <c r="U801" t="s">
        <v>5329</v>
      </c>
      <c r="V801" t="str">
        <f>VLOOKUP(F801,'[3]Tổng - PL KS'!$B$9:$B$1291,1,FALSE)</f>
        <v>FCIU9600351</v>
      </c>
    </row>
    <row r="802" spans="1:22" ht="178.5" hidden="1">
      <c r="A802" s="513">
        <v>2222</v>
      </c>
      <c r="B802" s="513" t="s">
        <v>4247</v>
      </c>
      <c r="C802" s="513" t="s">
        <v>338</v>
      </c>
      <c r="D802" s="513" t="s">
        <v>6911</v>
      </c>
      <c r="E802" s="513">
        <v>31010</v>
      </c>
      <c r="F802" s="513" t="s">
        <v>890</v>
      </c>
      <c r="G802" s="513" t="s">
        <v>12203</v>
      </c>
      <c r="H802" s="513" t="s">
        <v>5440</v>
      </c>
      <c r="I802" s="513">
        <v>17987</v>
      </c>
      <c r="J802" s="513" t="s">
        <v>10278</v>
      </c>
      <c r="K802" s="513" t="s">
        <v>10212</v>
      </c>
      <c r="L802" s="513">
        <v>4513369540</v>
      </c>
      <c r="M802" s="513" t="s">
        <v>364</v>
      </c>
      <c r="N802" s="517">
        <v>43274</v>
      </c>
      <c r="O802" s="513" t="s">
        <v>5272</v>
      </c>
      <c r="P802" s="645">
        <v>968</v>
      </c>
      <c r="Q802" s="513" t="s">
        <v>5434</v>
      </c>
      <c r="R802" s="513" t="s">
        <v>6911</v>
      </c>
      <c r="S802" s="513" t="s">
        <v>5436</v>
      </c>
      <c r="T802" s="513"/>
      <c r="U802" t="s">
        <v>5329</v>
      </c>
      <c r="V802" t="str">
        <f>VLOOKUP(F802,'[3]Tổng - PL KS'!$B$9:$B$1291,1,FALSE)</f>
        <v>FSCU8492858</v>
      </c>
    </row>
    <row r="803" spans="1:22" ht="140.25" hidden="1">
      <c r="A803" s="513">
        <v>2223</v>
      </c>
      <c r="B803" s="513" t="s">
        <v>4247</v>
      </c>
      <c r="C803" s="513" t="s">
        <v>45</v>
      </c>
      <c r="D803" s="513" t="s">
        <v>309</v>
      </c>
      <c r="E803" s="513">
        <v>30360</v>
      </c>
      <c r="F803" s="513" t="s">
        <v>369</v>
      </c>
      <c r="G803" s="513" t="s">
        <v>12203</v>
      </c>
      <c r="H803" s="513" t="s">
        <v>5440</v>
      </c>
      <c r="I803" s="513">
        <v>170065545</v>
      </c>
      <c r="J803" s="513" t="s">
        <v>10263</v>
      </c>
      <c r="K803" s="513" t="s">
        <v>6723</v>
      </c>
      <c r="L803" s="513">
        <v>4513365130</v>
      </c>
      <c r="M803" s="513" t="s">
        <v>364</v>
      </c>
      <c r="N803" s="517">
        <v>43274</v>
      </c>
      <c r="O803" s="513" t="s">
        <v>5272</v>
      </c>
      <c r="P803" s="645">
        <v>968</v>
      </c>
      <c r="Q803" s="513" t="s">
        <v>5434</v>
      </c>
      <c r="R803" s="513" t="s">
        <v>309</v>
      </c>
      <c r="S803" s="513" t="s">
        <v>5436</v>
      </c>
      <c r="T803" s="513"/>
      <c r="U803" t="s">
        <v>5329</v>
      </c>
      <c r="V803" t="str">
        <f>VLOOKUP(F803,'[3]Tổng - PL KS'!$B$9:$B$1291,1,FALSE)</f>
        <v>TCNU3683816</v>
      </c>
    </row>
    <row r="804" spans="1:22" ht="127.5" hidden="1">
      <c r="A804" s="513">
        <v>2224</v>
      </c>
      <c r="B804" s="513" t="s">
        <v>4247</v>
      </c>
      <c r="C804" s="513" t="s">
        <v>10222</v>
      </c>
      <c r="D804" s="513" t="s">
        <v>6911</v>
      </c>
      <c r="E804" s="513">
        <v>25580</v>
      </c>
      <c r="F804" s="513" t="s">
        <v>888</v>
      </c>
      <c r="G804" s="513" t="s">
        <v>12203</v>
      </c>
      <c r="H804" s="513" t="s">
        <v>5440</v>
      </c>
      <c r="I804" s="513" t="s">
        <v>2345</v>
      </c>
      <c r="J804" s="513" t="s">
        <v>10273</v>
      </c>
      <c r="K804" s="513" t="s">
        <v>5442</v>
      </c>
      <c r="L804" s="513">
        <v>4512182430</v>
      </c>
      <c r="M804" s="513" t="s">
        <v>364</v>
      </c>
      <c r="N804" s="517">
        <v>43274</v>
      </c>
      <c r="O804" s="513" t="s">
        <v>5272</v>
      </c>
      <c r="P804" s="645">
        <v>968</v>
      </c>
      <c r="Q804" s="513" t="s">
        <v>5434</v>
      </c>
      <c r="R804" s="513" t="s">
        <v>6911</v>
      </c>
      <c r="S804" s="513" t="s">
        <v>5436</v>
      </c>
      <c r="T804" s="513"/>
      <c r="U804" t="s">
        <v>5329</v>
      </c>
      <c r="V804" t="str">
        <f>VLOOKUP(F804,'[3]Tổng - PL KS'!$B$9:$B$1291,1,FALSE)</f>
        <v>TCNU7055891</v>
      </c>
    </row>
    <row r="805" spans="1:22" ht="127.5" hidden="1">
      <c r="A805" s="513">
        <v>2225</v>
      </c>
      <c r="B805" s="513" t="s">
        <v>4247</v>
      </c>
      <c r="C805" s="513" t="s">
        <v>10222</v>
      </c>
      <c r="D805" s="513" t="s">
        <v>6911</v>
      </c>
      <c r="E805" s="513">
        <v>25800</v>
      </c>
      <c r="F805" s="513" t="s">
        <v>893</v>
      </c>
      <c r="G805" s="513" t="s">
        <v>12203</v>
      </c>
      <c r="H805" s="513" t="s">
        <v>5440</v>
      </c>
      <c r="I805" s="513" t="s">
        <v>10293</v>
      </c>
      <c r="J805" s="513" t="s">
        <v>10273</v>
      </c>
      <c r="K805" s="513" t="s">
        <v>5442</v>
      </c>
      <c r="L805" s="513">
        <v>4512182430</v>
      </c>
      <c r="M805" s="513" t="s">
        <v>364</v>
      </c>
      <c r="N805" s="517">
        <v>43274</v>
      </c>
      <c r="O805" s="513" t="s">
        <v>5272</v>
      </c>
      <c r="P805" s="645">
        <v>968</v>
      </c>
      <c r="Q805" s="513" t="s">
        <v>5434</v>
      </c>
      <c r="R805" s="513" t="s">
        <v>6911</v>
      </c>
      <c r="S805" s="513" t="s">
        <v>5436</v>
      </c>
      <c r="T805" s="513"/>
      <c r="U805" t="s">
        <v>5329</v>
      </c>
      <c r="V805" t="str">
        <f>VLOOKUP(F805,'[3]Tổng - PL KS'!$B$9:$B$1291,1,FALSE)</f>
        <v>TLLU4491450</v>
      </c>
    </row>
    <row r="806" spans="1:22" ht="178.5" hidden="1">
      <c r="A806" s="513">
        <v>2226</v>
      </c>
      <c r="B806" s="513" t="s">
        <v>4247</v>
      </c>
      <c r="C806" s="513" t="s">
        <v>338</v>
      </c>
      <c r="D806" s="513" t="s">
        <v>6911</v>
      </c>
      <c r="E806" s="513">
        <v>29410</v>
      </c>
      <c r="F806" s="513" t="s">
        <v>889</v>
      </c>
      <c r="G806" s="513" t="s">
        <v>12203</v>
      </c>
      <c r="H806" s="513" t="s">
        <v>5440</v>
      </c>
      <c r="I806" s="513">
        <v>17980</v>
      </c>
      <c r="J806" s="513" t="s">
        <v>10278</v>
      </c>
      <c r="K806" s="513" t="s">
        <v>10212</v>
      </c>
      <c r="L806" s="513">
        <v>4513369540</v>
      </c>
      <c r="M806" s="513" t="s">
        <v>364</v>
      </c>
      <c r="N806" s="517">
        <v>43274</v>
      </c>
      <c r="O806" s="513" t="s">
        <v>5272</v>
      </c>
      <c r="P806" s="645">
        <v>968</v>
      </c>
      <c r="Q806" s="513" t="s">
        <v>5434</v>
      </c>
      <c r="R806" s="513" t="s">
        <v>6911</v>
      </c>
      <c r="S806" s="513" t="s">
        <v>5436</v>
      </c>
      <c r="T806" s="513"/>
      <c r="U806" t="s">
        <v>5329</v>
      </c>
      <c r="V806" t="str">
        <f>VLOOKUP(F806,'[3]Tổng - PL KS'!$B$9:$B$1291,1,FALSE)</f>
        <v>UETU5313139</v>
      </c>
    </row>
    <row r="807" spans="1:22" ht="127.5" hidden="1">
      <c r="A807" s="513">
        <v>2227</v>
      </c>
      <c r="B807" s="513" t="s">
        <v>4247</v>
      </c>
      <c r="C807" s="513" t="s">
        <v>10222</v>
      </c>
      <c r="D807" s="513" t="s">
        <v>6911</v>
      </c>
      <c r="E807" s="513">
        <v>24570</v>
      </c>
      <c r="F807" s="513" t="s">
        <v>892</v>
      </c>
      <c r="G807" s="513" t="s">
        <v>12203</v>
      </c>
      <c r="H807" s="513" t="s">
        <v>5440</v>
      </c>
      <c r="I807" s="513" t="s">
        <v>2349</v>
      </c>
      <c r="J807" s="513" t="s">
        <v>10273</v>
      </c>
      <c r="K807" s="513" t="s">
        <v>5442</v>
      </c>
      <c r="L807" s="513">
        <v>4512182430</v>
      </c>
      <c r="M807" s="513" t="s">
        <v>364</v>
      </c>
      <c r="N807" s="517">
        <v>43274</v>
      </c>
      <c r="O807" s="513" t="s">
        <v>5272</v>
      </c>
      <c r="P807" s="645">
        <v>968</v>
      </c>
      <c r="Q807" s="513" t="s">
        <v>5434</v>
      </c>
      <c r="R807" s="513" t="s">
        <v>6911</v>
      </c>
      <c r="S807" s="513" t="s">
        <v>5436</v>
      </c>
      <c r="T807" s="513"/>
      <c r="U807" t="s">
        <v>5329</v>
      </c>
      <c r="V807" t="str">
        <f>VLOOKUP(F807,'[3]Tổng - PL KS'!$B$9:$B$1291,1,FALSE)</f>
        <v>UETU5327343</v>
      </c>
    </row>
    <row r="808" spans="1:22" ht="140.25" hidden="1">
      <c r="A808" s="513">
        <v>2228</v>
      </c>
      <c r="B808" s="513" t="s">
        <v>4247</v>
      </c>
      <c r="C808" s="513" t="s">
        <v>45</v>
      </c>
      <c r="D808" s="513" t="s">
        <v>309</v>
      </c>
      <c r="E808" s="513">
        <v>31460</v>
      </c>
      <c r="F808" s="513" t="s">
        <v>370</v>
      </c>
      <c r="G808" s="513" t="s">
        <v>12203</v>
      </c>
      <c r="H808" s="513" t="s">
        <v>5440</v>
      </c>
      <c r="I808" s="513">
        <v>170065546</v>
      </c>
      <c r="J808" s="513" t="s">
        <v>10263</v>
      </c>
      <c r="K808" s="513" t="s">
        <v>6723</v>
      </c>
      <c r="L808" s="513">
        <v>4513365130</v>
      </c>
      <c r="M808" s="513" t="s">
        <v>364</v>
      </c>
      <c r="N808" s="517">
        <v>43274</v>
      </c>
      <c r="O808" s="513" t="s">
        <v>5272</v>
      </c>
      <c r="P808" s="645">
        <v>968</v>
      </c>
      <c r="Q808" s="513" t="s">
        <v>5434</v>
      </c>
      <c r="R808" s="513" t="s">
        <v>309</v>
      </c>
      <c r="S808" s="513" t="s">
        <v>5436</v>
      </c>
      <c r="T808" s="513"/>
      <c r="U808" t="s">
        <v>5329</v>
      </c>
      <c r="V808" t="str">
        <f>VLOOKUP(F808,'[3]Tổng - PL KS'!$B$9:$B$1291,1,FALSE)</f>
        <v>UETU5414134</v>
      </c>
    </row>
    <row r="809" spans="1:22" ht="178.5" hidden="1">
      <c r="A809" s="513">
        <v>2229</v>
      </c>
      <c r="B809" s="513" t="s">
        <v>4247</v>
      </c>
      <c r="C809" s="513" t="s">
        <v>338</v>
      </c>
      <c r="D809" s="513" t="s">
        <v>6911</v>
      </c>
      <c r="E809" s="513">
        <v>22400</v>
      </c>
      <c r="F809" s="513" t="s">
        <v>883</v>
      </c>
      <c r="G809" s="513" t="s">
        <v>12203</v>
      </c>
      <c r="H809" s="513" t="s">
        <v>5440</v>
      </c>
      <c r="I809" s="513" t="s">
        <v>10294</v>
      </c>
      <c r="J809" s="513" t="s">
        <v>10278</v>
      </c>
      <c r="K809" s="513" t="s">
        <v>10247</v>
      </c>
      <c r="L809" s="513">
        <v>8019171360</v>
      </c>
      <c r="M809" s="513" t="s">
        <v>362</v>
      </c>
      <c r="N809" s="517">
        <v>43277</v>
      </c>
      <c r="O809" s="513" t="s">
        <v>5272</v>
      </c>
      <c r="P809" s="645">
        <v>965</v>
      </c>
      <c r="Q809" s="513" t="s">
        <v>5434</v>
      </c>
      <c r="R809" s="513" t="s">
        <v>6911</v>
      </c>
      <c r="S809" s="513" t="s">
        <v>5436</v>
      </c>
      <c r="T809" s="513"/>
      <c r="U809" t="s">
        <v>5329</v>
      </c>
      <c r="V809" t="str">
        <f>VLOOKUP(F809,'[3]Tổng - PL KS'!$B$9:$B$1291,1,FALSE)</f>
        <v>CCLU7484418</v>
      </c>
    </row>
    <row r="810" spans="1:22" ht="178.5" hidden="1">
      <c r="A810" s="513">
        <v>2230</v>
      </c>
      <c r="B810" s="513" t="s">
        <v>4247</v>
      </c>
      <c r="C810" s="513" t="s">
        <v>338</v>
      </c>
      <c r="D810" s="513" t="s">
        <v>6911</v>
      </c>
      <c r="E810" s="513">
        <v>22300</v>
      </c>
      <c r="F810" s="513" t="s">
        <v>882</v>
      </c>
      <c r="G810" s="513" t="s">
        <v>12203</v>
      </c>
      <c r="H810" s="513" t="s">
        <v>5440</v>
      </c>
      <c r="I810" s="513">
        <v>17998</v>
      </c>
      <c r="J810" s="513" t="s">
        <v>10278</v>
      </c>
      <c r="K810" s="513" t="s">
        <v>10212</v>
      </c>
      <c r="L810" s="513">
        <v>7185073920</v>
      </c>
      <c r="M810" s="513" t="s">
        <v>362</v>
      </c>
      <c r="N810" s="517">
        <v>43277</v>
      </c>
      <c r="O810" s="513" t="s">
        <v>5272</v>
      </c>
      <c r="P810" s="645">
        <v>965</v>
      </c>
      <c r="Q810" s="513" t="s">
        <v>5434</v>
      </c>
      <c r="R810" s="513" t="s">
        <v>6911</v>
      </c>
      <c r="S810" s="513" t="s">
        <v>5436</v>
      </c>
      <c r="T810" s="513"/>
      <c r="U810" t="s">
        <v>5329</v>
      </c>
      <c r="V810" t="str">
        <f>VLOOKUP(F810,'[3]Tổng - PL KS'!$B$9:$B$1291,1,FALSE)</f>
        <v>TGHU6648641</v>
      </c>
    </row>
    <row r="811" spans="1:22" ht="178.5" hidden="1">
      <c r="A811" s="513">
        <v>2231</v>
      </c>
      <c r="B811" s="513" t="s">
        <v>4247</v>
      </c>
      <c r="C811" s="513" t="s">
        <v>338</v>
      </c>
      <c r="D811" s="513" t="s">
        <v>6911</v>
      </c>
      <c r="E811" s="513">
        <v>24600</v>
      </c>
      <c r="F811" s="513" t="s">
        <v>877</v>
      </c>
      <c r="G811" s="513" t="s">
        <v>12203</v>
      </c>
      <c r="H811" s="513" t="s">
        <v>5440</v>
      </c>
      <c r="I811" s="513" t="s">
        <v>10295</v>
      </c>
      <c r="J811" s="513" t="s">
        <v>10278</v>
      </c>
      <c r="K811" s="513" t="s">
        <v>10247</v>
      </c>
      <c r="L811" s="513">
        <v>8019171360</v>
      </c>
      <c r="M811" s="513" t="s">
        <v>362</v>
      </c>
      <c r="N811" s="517">
        <v>43278</v>
      </c>
      <c r="O811" s="513" t="s">
        <v>5272</v>
      </c>
      <c r="P811" s="645">
        <v>964</v>
      </c>
      <c r="Q811" s="513" t="s">
        <v>5434</v>
      </c>
      <c r="R811" s="513" t="s">
        <v>6911</v>
      </c>
      <c r="S811" s="513" t="s">
        <v>5436</v>
      </c>
      <c r="T811" s="513"/>
      <c r="U811" t="s">
        <v>5329</v>
      </c>
      <c r="V811" t="str">
        <f>VLOOKUP(F811,'[3]Tổng - PL KS'!$B$9:$B$1291,1,FALSE)</f>
        <v>BMOU4975737</v>
      </c>
    </row>
    <row r="812" spans="1:22" ht="178.5" hidden="1">
      <c r="A812" s="513">
        <v>2232</v>
      </c>
      <c r="B812" s="513" t="s">
        <v>4247</v>
      </c>
      <c r="C812" s="513" t="s">
        <v>338</v>
      </c>
      <c r="D812" s="513" t="s">
        <v>6911</v>
      </c>
      <c r="E812" s="513">
        <v>22400</v>
      </c>
      <c r="F812" s="513" t="s">
        <v>875</v>
      </c>
      <c r="G812" s="513" t="s">
        <v>12203</v>
      </c>
      <c r="H812" s="513" t="s">
        <v>5440</v>
      </c>
      <c r="I812" s="513" t="s">
        <v>10296</v>
      </c>
      <c r="J812" s="513" t="s">
        <v>10278</v>
      </c>
      <c r="K812" s="513" t="s">
        <v>10247</v>
      </c>
      <c r="L812" s="513">
        <v>8019171360</v>
      </c>
      <c r="M812" s="513" t="s">
        <v>362</v>
      </c>
      <c r="N812" s="517">
        <v>43278</v>
      </c>
      <c r="O812" s="513" t="s">
        <v>5272</v>
      </c>
      <c r="P812" s="645">
        <v>964</v>
      </c>
      <c r="Q812" s="513" t="s">
        <v>5434</v>
      </c>
      <c r="R812" s="513" t="s">
        <v>6911</v>
      </c>
      <c r="S812" s="513" t="s">
        <v>5436</v>
      </c>
      <c r="T812" s="513"/>
      <c r="U812" t="s">
        <v>5329</v>
      </c>
      <c r="V812" t="str">
        <f>VLOOKUP(F812,'[3]Tổng - PL KS'!$B$9:$B$1291,1,FALSE)</f>
        <v>BMOU5239216</v>
      </c>
    </row>
    <row r="813" spans="1:22" ht="178.5" hidden="1">
      <c r="A813" s="513">
        <v>2233</v>
      </c>
      <c r="B813" s="513" t="s">
        <v>4247</v>
      </c>
      <c r="C813" s="513" t="s">
        <v>338</v>
      </c>
      <c r="D813" s="513" t="s">
        <v>6911</v>
      </c>
      <c r="E813" s="513">
        <v>22500</v>
      </c>
      <c r="F813" s="513" t="s">
        <v>873</v>
      </c>
      <c r="G813" s="513" t="s">
        <v>12203</v>
      </c>
      <c r="H813" s="513" t="s">
        <v>5440</v>
      </c>
      <c r="I813" s="513" t="s">
        <v>10297</v>
      </c>
      <c r="J813" s="513" t="s">
        <v>10278</v>
      </c>
      <c r="K813" s="513" t="s">
        <v>10247</v>
      </c>
      <c r="L813" s="513">
        <v>8019171360</v>
      </c>
      <c r="M813" s="513" t="s">
        <v>362</v>
      </c>
      <c r="N813" s="517">
        <v>43278</v>
      </c>
      <c r="O813" s="513" t="s">
        <v>5272</v>
      </c>
      <c r="P813" s="645">
        <v>964</v>
      </c>
      <c r="Q813" s="513" t="s">
        <v>5434</v>
      </c>
      <c r="R813" s="513" t="s">
        <v>6911</v>
      </c>
      <c r="S813" s="513" t="s">
        <v>5436</v>
      </c>
      <c r="T813" s="513"/>
      <c r="U813" t="s">
        <v>5329</v>
      </c>
      <c r="V813" t="str">
        <f>VLOOKUP(F813,'[3]Tổng - PL KS'!$B$9:$B$1291,1,FALSE)</f>
        <v>CBHU8542550</v>
      </c>
    </row>
    <row r="814" spans="1:22" ht="178.5" hidden="1">
      <c r="A814" s="513">
        <v>2234</v>
      </c>
      <c r="B814" s="513" t="s">
        <v>4247</v>
      </c>
      <c r="C814" s="513" t="s">
        <v>338</v>
      </c>
      <c r="D814" s="513" t="s">
        <v>6911</v>
      </c>
      <c r="E814" s="513">
        <v>21700</v>
      </c>
      <c r="F814" s="513" t="s">
        <v>881</v>
      </c>
      <c r="G814" s="513" t="s">
        <v>12203</v>
      </c>
      <c r="H814" s="513" t="s">
        <v>5440</v>
      </c>
      <c r="I814" s="513" t="s">
        <v>10298</v>
      </c>
      <c r="J814" s="513" t="s">
        <v>10278</v>
      </c>
      <c r="K814" s="513" t="s">
        <v>10247</v>
      </c>
      <c r="L814" s="513">
        <v>8019171360</v>
      </c>
      <c r="M814" s="513" t="s">
        <v>362</v>
      </c>
      <c r="N814" s="517">
        <v>43278</v>
      </c>
      <c r="O814" s="513" t="s">
        <v>5272</v>
      </c>
      <c r="P814" s="645">
        <v>964</v>
      </c>
      <c r="Q814" s="513" t="s">
        <v>5434</v>
      </c>
      <c r="R814" s="513" t="s">
        <v>6911</v>
      </c>
      <c r="S814" s="513" t="s">
        <v>5436</v>
      </c>
      <c r="T814" s="513"/>
      <c r="U814" t="s">
        <v>5329</v>
      </c>
      <c r="V814" t="str">
        <f>VLOOKUP(F814,'[3]Tổng - PL KS'!$B$9:$B$1291,1,FALSE)</f>
        <v>CCLU6935944</v>
      </c>
    </row>
    <row r="815" spans="1:22" ht="178.5" hidden="1">
      <c r="A815" s="513">
        <v>2235</v>
      </c>
      <c r="B815" s="513" t="s">
        <v>4247</v>
      </c>
      <c r="C815" s="513" t="s">
        <v>338</v>
      </c>
      <c r="D815" s="513" t="s">
        <v>6911</v>
      </c>
      <c r="E815" s="513">
        <v>22700</v>
      </c>
      <c r="F815" s="513" t="s">
        <v>876</v>
      </c>
      <c r="G815" s="513" t="s">
        <v>12203</v>
      </c>
      <c r="H815" s="513" t="s">
        <v>5440</v>
      </c>
      <c r="I815" s="513" t="s">
        <v>10299</v>
      </c>
      <c r="J815" s="513" t="s">
        <v>10278</v>
      </c>
      <c r="K815" s="513" t="s">
        <v>10247</v>
      </c>
      <c r="L815" s="513">
        <v>8019171360</v>
      </c>
      <c r="M815" s="513" t="s">
        <v>362</v>
      </c>
      <c r="N815" s="517">
        <v>43278</v>
      </c>
      <c r="O815" s="513" t="s">
        <v>5272</v>
      </c>
      <c r="P815" s="645">
        <v>964</v>
      </c>
      <c r="Q815" s="513" t="s">
        <v>5434</v>
      </c>
      <c r="R815" s="513" t="s">
        <v>6911</v>
      </c>
      <c r="S815" s="513" t="s">
        <v>5436</v>
      </c>
      <c r="T815" s="513"/>
      <c r="U815" t="s">
        <v>5329</v>
      </c>
      <c r="V815" t="str">
        <f>VLOOKUP(F815,'[3]Tổng - PL KS'!$B$9:$B$1291,1,FALSE)</f>
        <v>CCLU7131703</v>
      </c>
    </row>
    <row r="816" spans="1:22" ht="178.5" hidden="1">
      <c r="A816" s="513">
        <v>2236</v>
      </c>
      <c r="B816" s="513" t="s">
        <v>4247</v>
      </c>
      <c r="C816" s="513" t="s">
        <v>338</v>
      </c>
      <c r="D816" s="513" t="s">
        <v>6911</v>
      </c>
      <c r="E816" s="513">
        <v>23000</v>
      </c>
      <c r="F816" s="513" t="s">
        <v>874</v>
      </c>
      <c r="G816" s="513" t="s">
        <v>12203</v>
      </c>
      <c r="H816" s="513" t="s">
        <v>5440</v>
      </c>
      <c r="I816" s="513" t="s">
        <v>10300</v>
      </c>
      <c r="J816" s="513" t="s">
        <v>10278</v>
      </c>
      <c r="K816" s="513" t="s">
        <v>10247</v>
      </c>
      <c r="L816" s="513">
        <v>8019171360</v>
      </c>
      <c r="M816" s="513" t="s">
        <v>362</v>
      </c>
      <c r="N816" s="517">
        <v>43278</v>
      </c>
      <c r="O816" s="513" t="s">
        <v>5272</v>
      </c>
      <c r="P816" s="645">
        <v>964</v>
      </c>
      <c r="Q816" s="513" t="s">
        <v>5434</v>
      </c>
      <c r="R816" s="513" t="s">
        <v>6911</v>
      </c>
      <c r="S816" s="513" t="s">
        <v>5436</v>
      </c>
      <c r="T816" s="513"/>
      <c r="U816" t="s">
        <v>5329</v>
      </c>
      <c r="V816" t="str">
        <f>VLOOKUP(F816,'[3]Tổng - PL KS'!$B$9:$B$1291,1,FALSE)</f>
        <v>CCLU7463713</v>
      </c>
    </row>
    <row r="817" spans="1:22" ht="216.75" hidden="1">
      <c r="A817" s="513">
        <v>2237</v>
      </c>
      <c r="B817" s="513" t="s">
        <v>4247</v>
      </c>
      <c r="C817" s="513" t="s">
        <v>10301</v>
      </c>
      <c r="D817" s="513" t="s">
        <v>309</v>
      </c>
      <c r="E817" s="513">
        <v>22800</v>
      </c>
      <c r="F817" s="513" t="s">
        <v>360</v>
      </c>
      <c r="G817" s="513" t="s">
        <v>12203</v>
      </c>
      <c r="H817" s="513" t="s">
        <v>5440</v>
      </c>
      <c r="I817" s="513">
        <v>17994</v>
      </c>
      <c r="J817" s="513" t="s">
        <v>10302</v>
      </c>
      <c r="K817" s="513" t="s">
        <v>10303</v>
      </c>
      <c r="L817" s="513">
        <v>8019309100</v>
      </c>
      <c r="M817" s="513" t="s">
        <v>362</v>
      </c>
      <c r="N817" s="517">
        <v>43278</v>
      </c>
      <c r="O817" s="513" t="s">
        <v>5272</v>
      </c>
      <c r="P817" s="645">
        <v>964</v>
      </c>
      <c r="Q817" s="513" t="s">
        <v>5434</v>
      </c>
      <c r="R817" s="513" t="s">
        <v>309</v>
      </c>
      <c r="S817" s="513" t="s">
        <v>5436</v>
      </c>
      <c r="T817" s="513"/>
      <c r="U817" t="s">
        <v>5329</v>
      </c>
      <c r="V817" t="str">
        <f>VLOOKUP(F817,'[3]Tổng - PL KS'!$B$9:$B$1291,1,FALSE)</f>
        <v>DFSU7577560</v>
      </c>
    </row>
    <row r="818" spans="1:22" ht="178.5" hidden="1">
      <c r="A818" s="513">
        <v>2238</v>
      </c>
      <c r="B818" s="513" t="s">
        <v>4247</v>
      </c>
      <c r="C818" s="513" t="s">
        <v>338</v>
      </c>
      <c r="D818" s="513" t="s">
        <v>6911</v>
      </c>
      <c r="E818" s="513">
        <v>21600</v>
      </c>
      <c r="F818" s="513" t="s">
        <v>878</v>
      </c>
      <c r="G818" s="513" t="s">
        <v>12203</v>
      </c>
      <c r="H818" s="513" t="s">
        <v>5440</v>
      </c>
      <c r="I818" s="513" t="s">
        <v>10304</v>
      </c>
      <c r="J818" s="513" t="s">
        <v>10278</v>
      </c>
      <c r="K818" s="513" t="s">
        <v>10247</v>
      </c>
      <c r="L818" s="513">
        <v>8019171360</v>
      </c>
      <c r="M818" s="513" t="s">
        <v>362</v>
      </c>
      <c r="N818" s="517">
        <v>43278</v>
      </c>
      <c r="O818" s="513" t="s">
        <v>5272</v>
      </c>
      <c r="P818" s="645">
        <v>964</v>
      </c>
      <c r="Q818" s="513" t="s">
        <v>5434</v>
      </c>
      <c r="R818" s="513" t="s">
        <v>6911</v>
      </c>
      <c r="S818" s="513" t="s">
        <v>5436</v>
      </c>
      <c r="T818" s="513"/>
      <c r="U818" t="s">
        <v>5329</v>
      </c>
      <c r="V818" t="str">
        <f>VLOOKUP(F818,'[3]Tổng - PL KS'!$B$9:$B$1291,1,FALSE)</f>
        <v>FSCU8956429</v>
      </c>
    </row>
    <row r="819" spans="1:22" ht="178.5" hidden="1">
      <c r="A819" s="513">
        <v>2239</v>
      </c>
      <c r="B819" s="513" t="s">
        <v>4247</v>
      </c>
      <c r="C819" s="513" t="s">
        <v>338</v>
      </c>
      <c r="D819" s="513" t="s">
        <v>6911</v>
      </c>
      <c r="E819" s="513">
        <v>23800</v>
      </c>
      <c r="F819" s="513" t="s">
        <v>880</v>
      </c>
      <c r="G819" s="513" t="s">
        <v>12203</v>
      </c>
      <c r="H819" s="513" t="s">
        <v>5440</v>
      </c>
      <c r="I819" s="513" t="s">
        <v>10305</v>
      </c>
      <c r="J819" s="513" t="s">
        <v>10278</v>
      </c>
      <c r="K819" s="513" t="s">
        <v>10247</v>
      </c>
      <c r="L819" s="513">
        <v>8019171360</v>
      </c>
      <c r="M819" s="513" t="s">
        <v>362</v>
      </c>
      <c r="N819" s="517">
        <v>43278</v>
      </c>
      <c r="O819" s="513" t="s">
        <v>5272</v>
      </c>
      <c r="P819" s="645">
        <v>964</v>
      </c>
      <c r="Q819" s="513" t="s">
        <v>5434</v>
      </c>
      <c r="R819" s="513" t="s">
        <v>6911</v>
      </c>
      <c r="S819" s="513" t="s">
        <v>5436</v>
      </c>
      <c r="T819" s="513"/>
      <c r="U819" t="s">
        <v>5329</v>
      </c>
      <c r="V819" t="str">
        <f>VLOOKUP(F819,'[3]Tổng - PL KS'!$B$9:$B$1291,1,FALSE)</f>
        <v>TCNU4076231</v>
      </c>
    </row>
    <row r="820" spans="1:22" ht="178.5" hidden="1">
      <c r="A820" s="513">
        <v>2240</v>
      </c>
      <c r="B820" s="513" t="s">
        <v>4247</v>
      </c>
      <c r="C820" s="513" t="s">
        <v>338</v>
      </c>
      <c r="D820" s="513" t="s">
        <v>6911</v>
      </c>
      <c r="E820" s="513">
        <v>24000</v>
      </c>
      <c r="F820" s="513" t="s">
        <v>879</v>
      </c>
      <c r="G820" s="513" t="s">
        <v>12203</v>
      </c>
      <c r="H820" s="513" t="s">
        <v>5440</v>
      </c>
      <c r="I820" s="513" t="s">
        <v>10306</v>
      </c>
      <c r="J820" s="513" t="s">
        <v>10278</v>
      </c>
      <c r="K820" s="513" t="s">
        <v>10247</v>
      </c>
      <c r="L820" s="513">
        <v>8019171360</v>
      </c>
      <c r="M820" s="513" t="s">
        <v>362</v>
      </c>
      <c r="N820" s="517">
        <v>43278</v>
      </c>
      <c r="O820" s="513" t="s">
        <v>5272</v>
      </c>
      <c r="P820" s="645">
        <v>964</v>
      </c>
      <c r="Q820" s="513" t="s">
        <v>5434</v>
      </c>
      <c r="R820" s="513" t="s">
        <v>6911</v>
      </c>
      <c r="S820" s="513" t="s">
        <v>5436</v>
      </c>
      <c r="T820" s="513"/>
      <c r="U820" t="s">
        <v>5329</v>
      </c>
      <c r="V820" t="str">
        <f>VLOOKUP(F820,'[3]Tổng - PL KS'!$B$9:$B$1291,1,FALSE)</f>
        <v>TEMU6949617</v>
      </c>
    </row>
    <row r="821" spans="1:22" ht="140.25" hidden="1">
      <c r="A821" s="513">
        <v>2241</v>
      </c>
      <c r="B821" s="513" t="s">
        <v>4247</v>
      </c>
      <c r="C821" s="513" t="s">
        <v>338</v>
      </c>
      <c r="D821" s="513" t="s">
        <v>6911</v>
      </c>
      <c r="E821" s="513">
        <v>23400</v>
      </c>
      <c r="F821" s="513" t="s">
        <v>866</v>
      </c>
      <c r="G821" s="513" t="s">
        <v>12203</v>
      </c>
      <c r="H821" s="513" t="s">
        <v>5440</v>
      </c>
      <c r="I821" s="513" t="s">
        <v>10307</v>
      </c>
      <c r="J821" s="513" t="s">
        <v>10263</v>
      </c>
      <c r="K821" s="513" t="s">
        <v>6723</v>
      </c>
      <c r="L821" s="513" t="s">
        <v>867</v>
      </c>
      <c r="M821" s="513" t="s">
        <v>359</v>
      </c>
      <c r="N821" s="517">
        <v>43279</v>
      </c>
      <c r="O821" s="513" t="s">
        <v>5272</v>
      </c>
      <c r="P821" s="645">
        <v>963</v>
      </c>
      <c r="Q821" s="513" t="s">
        <v>5434</v>
      </c>
      <c r="R821" s="513" t="s">
        <v>6911</v>
      </c>
      <c r="S821" s="513" t="s">
        <v>5436</v>
      </c>
      <c r="T821" s="513"/>
      <c r="U821" t="s">
        <v>5329</v>
      </c>
      <c r="V821" t="str">
        <f>VLOOKUP(F821,'[3]Tổng - PL KS'!$B$9:$B$1291,1,FALSE)</f>
        <v>CCLU7145374</v>
      </c>
    </row>
    <row r="822" spans="1:22" ht="140.25" hidden="1">
      <c r="A822" s="513">
        <v>2242</v>
      </c>
      <c r="B822" s="513" t="s">
        <v>4247</v>
      </c>
      <c r="C822" s="513" t="s">
        <v>338</v>
      </c>
      <c r="D822" s="513" t="s">
        <v>6911</v>
      </c>
      <c r="E822" s="513">
        <v>23000</v>
      </c>
      <c r="F822" s="513" t="s">
        <v>868</v>
      </c>
      <c r="G822" s="513" t="s">
        <v>12203</v>
      </c>
      <c r="H822" s="513" t="s">
        <v>5440</v>
      </c>
      <c r="I822" s="513" t="s">
        <v>10308</v>
      </c>
      <c r="J822" s="513" t="s">
        <v>10263</v>
      </c>
      <c r="K822" s="513" t="s">
        <v>6723</v>
      </c>
      <c r="L822" s="513" t="s">
        <v>867</v>
      </c>
      <c r="M822" s="513" t="s">
        <v>359</v>
      </c>
      <c r="N822" s="517">
        <v>43279</v>
      </c>
      <c r="O822" s="513" t="s">
        <v>5272</v>
      </c>
      <c r="P822" s="645">
        <v>963</v>
      </c>
      <c r="Q822" s="513" t="s">
        <v>5434</v>
      </c>
      <c r="R822" s="513" t="s">
        <v>6911</v>
      </c>
      <c r="S822" s="513" t="s">
        <v>5436</v>
      </c>
      <c r="T822" s="513"/>
      <c r="U822" t="s">
        <v>5329</v>
      </c>
      <c r="V822" t="str">
        <f>VLOOKUP(F822,'[3]Tổng - PL KS'!$B$9:$B$1291,1,FALSE)</f>
        <v>CSLU6007113</v>
      </c>
    </row>
    <row r="823" spans="1:22" ht="127.5" hidden="1">
      <c r="A823" s="513">
        <v>2243</v>
      </c>
      <c r="B823" s="513" t="s">
        <v>4247</v>
      </c>
      <c r="C823" s="513" t="s">
        <v>338</v>
      </c>
      <c r="D823" s="513" t="s">
        <v>6911</v>
      </c>
      <c r="E823" s="513">
        <v>23400</v>
      </c>
      <c r="F823" s="513" t="s">
        <v>871</v>
      </c>
      <c r="G823" s="513" t="s">
        <v>12203</v>
      </c>
      <c r="H823" s="513" t="s">
        <v>5440</v>
      </c>
      <c r="I823" s="513">
        <v>17873</v>
      </c>
      <c r="J823" s="513" t="s">
        <v>10273</v>
      </c>
      <c r="K823" s="513" t="s">
        <v>10258</v>
      </c>
      <c r="L823" s="513" t="s">
        <v>870</v>
      </c>
      <c r="M823" s="513" t="s">
        <v>359</v>
      </c>
      <c r="N823" s="517">
        <v>43279</v>
      </c>
      <c r="O823" s="513" t="s">
        <v>5272</v>
      </c>
      <c r="P823" s="645">
        <v>963</v>
      </c>
      <c r="Q823" s="513" t="s">
        <v>5434</v>
      </c>
      <c r="R823" s="513" t="s">
        <v>6911</v>
      </c>
      <c r="S823" s="513" t="s">
        <v>5436</v>
      </c>
      <c r="T823" s="513"/>
      <c r="U823" t="s">
        <v>5329</v>
      </c>
      <c r="V823" t="str">
        <f>VLOOKUP(F823,'[3]Tổng - PL KS'!$B$9:$B$1291,1,FALSE)</f>
        <v>SEGU4454870</v>
      </c>
    </row>
    <row r="824" spans="1:22" ht="127.5" hidden="1">
      <c r="A824" s="513">
        <v>2244</v>
      </c>
      <c r="B824" s="513" t="s">
        <v>4247</v>
      </c>
      <c r="C824" s="513" t="s">
        <v>338</v>
      </c>
      <c r="D824" s="513" t="s">
        <v>6911</v>
      </c>
      <c r="E824" s="513">
        <v>22800</v>
      </c>
      <c r="F824" s="513" t="s">
        <v>869</v>
      </c>
      <c r="G824" s="513" t="s">
        <v>12203</v>
      </c>
      <c r="H824" s="513" t="s">
        <v>5440</v>
      </c>
      <c r="I824" s="513">
        <v>17871</v>
      </c>
      <c r="J824" s="513" t="s">
        <v>10273</v>
      </c>
      <c r="K824" s="513" t="s">
        <v>10258</v>
      </c>
      <c r="L824" s="513" t="s">
        <v>870</v>
      </c>
      <c r="M824" s="513" t="s">
        <v>359</v>
      </c>
      <c r="N824" s="517">
        <v>43279</v>
      </c>
      <c r="O824" s="513" t="s">
        <v>5272</v>
      </c>
      <c r="P824" s="645">
        <v>963</v>
      </c>
      <c r="Q824" s="513" t="s">
        <v>5434</v>
      </c>
      <c r="R824" s="513" t="s">
        <v>6911</v>
      </c>
      <c r="S824" s="513" t="s">
        <v>5436</v>
      </c>
      <c r="T824" s="513"/>
      <c r="U824" t="s">
        <v>5329</v>
      </c>
      <c r="V824" t="str">
        <f>VLOOKUP(F824,'[3]Tổng - PL KS'!$B$9:$B$1291,1,FALSE)</f>
        <v>TGHU6510740</v>
      </c>
    </row>
    <row r="825" spans="1:22" ht="127.5" hidden="1">
      <c r="A825" s="513">
        <v>2245</v>
      </c>
      <c r="B825" s="513" t="s">
        <v>4247</v>
      </c>
      <c r="C825" s="513" t="s">
        <v>338</v>
      </c>
      <c r="D825" s="513" t="s">
        <v>6911</v>
      </c>
      <c r="E825" s="513">
        <v>22200</v>
      </c>
      <c r="F825" s="513" t="s">
        <v>872</v>
      </c>
      <c r="G825" s="513" t="s">
        <v>12203</v>
      </c>
      <c r="H825" s="513" t="s">
        <v>5440</v>
      </c>
      <c r="I825" s="513">
        <v>17847</v>
      </c>
      <c r="J825" s="513" t="s">
        <v>10273</v>
      </c>
      <c r="K825" s="513" t="s">
        <v>10258</v>
      </c>
      <c r="L825" s="513" t="s">
        <v>870</v>
      </c>
      <c r="M825" s="513" t="s">
        <v>359</v>
      </c>
      <c r="N825" s="517">
        <v>43279</v>
      </c>
      <c r="O825" s="513" t="s">
        <v>5272</v>
      </c>
      <c r="P825" s="645">
        <v>963</v>
      </c>
      <c r="Q825" s="513" t="s">
        <v>5434</v>
      </c>
      <c r="R825" s="513" t="s">
        <v>6911</v>
      </c>
      <c r="S825" s="513" t="s">
        <v>5436</v>
      </c>
      <c r="T825" s="513"/>
      <c r="U825" t="s">
        <v>5329</v>
      </c>
      <c r="V825" t="str">
        <f>VLOOKUP(F825,'[3]Tổng - PL KS'!$B$9:$B$1291,1,FALSE)</f>
        <v>TGHU6838718</v>
      </c>
    </row>
    <row r="826" spans="1:22" ht="178.5" hidden="1">
      <c r="A826" s="513">
        <v>2246</v>
      </c>
      <c r="B826" s="513" t="s">
        <v>4247</v>
      </c>
      <c r="C826" s="513" t="s">
        <v>338</v>
      </c>
      <c r="D826" s="513" t="s">
        <v>6911</v>
      </c>
      <c r="E826" s="513">
        <v>25000</v>
      </c>
      <c r="F826" s="513" t="s">
        <v>864</v>
      </c>
      <c r="G826" s="513" t="s">
        <v>12203</v>
      </c>
      <c r="H826" s="513" t="s">
        <v>5440</v>
      </c>
      <c r="I826" s="513">
        <v>17972</v>
      </c>
      <c r="J826" s="513" t="s">
        <v>10278</v>
      </c>
      <c r="K826" s="513" t="s">
        <v>10212</v>
      </c>
      <c r="L826" s="513">
        <v>8015002060</v>
      </c>
      <c r="M826" s="513" t="s">
        <v>863</v>
      </c>
      <c r="N826" s="517">
        <v>43282</v>
      </c>
      <c r="O826" s="513" t="s">
        <v>5272</v>
      </c>
      <c r="P826" s="645">
        <v>960</v>
      </c>
      <c r="Q826" s="513" t="s">
        <v>5434</v>
      </c>
      <c r="R826" s="513" t="s">
        <v>6911</v>
      </c>
      <c r="S826" s="513" t="s">
        <v>5436</v>
      </c>
      <c r="T826" s="513"/>
      <c r="U826" t="s">
        <v>5329</v>
      </c>
      <c r="V826" t="str">
        <f>VLOOKUP(F826,'[3]Tổng - PL KS'!$B$9:$B$1291,1,FALSE)</f>
        <v>CBHU8642143</v>
      </c>
    </row>
    <row r="827" spans="1:22" ht="178.5" hidden="1">
      <c r="A827" s="513">
        <v>2247</v>
      </c>
      <c r="B827" s="513" t="s">
        <v>4247</v>
      </c>
      <c r="C827" s="513" t="s">
        <v>338</v>
      </c>
      <c r="D827" s="513" t="s">
        <v>6911</v>
      </c>
      <c r="E827" s="513">
        <v>23100</v>
      </c>
      <c r="F827" s="513" t="s">
        <v>865</v>
      </c>
      <c r="G827" s="513" t="s">
        <v>12203</v>
      </c>
      <c r="H827" s="513" t="s">
        <v>5440</v>
      </c>
      <c r="I827" s="513">
        <v>17985</v>
      </c>
      <c r="J827" s="513" t="s">
        <v>10278</v>
      </c>
      <c r="K827" s="513" t="s">
        <v>10212</v>
      </c>
      <c r="L827" s="513">
        <v>8015002060</v>
      </c>
      <c r="M827" s="513" t="s">
        <v>863</v>
      </c>
      <c r="N827" s="517">
        <v>43282</v>
      </c>
      <c r="O827" s="513" t="s">
        <v>5272</v>
      </c>
      <c r="P827" s="645">
        <v>960</v>
      </c>
      <c r="Q827" s="513" t="s">
        <v>5434</v>
      </c>
      <c r="R827" s="513" t="s">
        <v>6911</v>
      </c>
      <c r="S827" s="513" t="s">
        <v>5436</v>
      </c>
      <c r="T827" s="513"/>
      <c r="U827" t="s">
        <v>5329</v>
      </c>
      <c r="V827" t="str">
        <f>VLOOKUP(F827,'[3]Tổng - PL KS'!$B$9:$B$1291,1,FALSE)</f>
        <v>TRLU8042611</v>
      </c>
    </row>
    <row r="828" spans="1:22" ht="140.25" hidden="1">
      <c r="A828" s="513">
        <v>2248</v>
      </c>
      <c r="B828" s="513" t="s">
        <v>4247</v>
      </c>
      <c r="C828" s="513" t="s">
        <v>45</v>
      </c>
      <c r="D828" s="513" t="s">
        <v>309</v>
      </c>
      <c r="E828" s="513">
        <v>24000</v>
      </c>
      <c r="F828" s="513" t="s">
        <v>355</v>
      </c>
      <c r="G828" s="513" t="s">
        <v>12203</v>
      </c>
      <c r="H828" s="513" t="s">
        <v>5440</v>
      </c>
      <c r="I828" s="513">
        <v>17973</v>
      </c>
      <c r="J828" s="513" t="s">
        <v>10309</v>
      </c>
      <c r="K828" s="513" t="s">
        <v>357</v>
      </c>
      <c r="L828" s="513" t="s">
        <v>356</v>
      </c>
      <c r="M828" s="513" t="s">
        <v>10310</v>
      </c>
      <c r="N828" s="517">
        <v>43285</v>
      </c>
      <c r="O828" s="513" t="s">
        <v>6892</v>
      </c>
      <c r="P828" s="645">
        <v>957</v>
      </c>
      <c r="Q828" s="513" t="s">
        <v>5434</v>
      </c>
      <c r="R828" s="513" t="s">
        <v>309</v>
      </c>
      <c r="S828" s="513" t="s">
        <v>5436</v>
      </c>
      <c r="T828" s="513"/>
      <c r="U828" t="s">
        <v>5329</v>
      </c>
      <c r="V828" t="str">
        <f>VLOOKUP(F828,'[3]Tổng - PL KS'!$B$9:$B$1291,1,FALSE)</f>
        <v>HLXU8156516</v>
      </c>
    </row>
    <row r="829" spans="1:22" ht="140.25" hidden="1">
      <c r="A829" s="513">
        <v>2249</v>
      </c>
      <c r="B829" s="513" t="s">
        <v>4247</v>
      </c>
      <c r="C829" s="513" t="s">
        <v>45</v>
      </c>
      <c r="D829" s="513" t="s">
        <v>309</v>
      </c>
      <c r="E829" s="513">
        <v>25500</v>
      </c>
      <c r="F829" s="513" t="s">
        <v>358</v>
      </c>
      <c r="G829" s="513" t="s">
        <v>12203</v>
      </c>
      <c r="H829" s="513" t="s">
        <v>5440</v>
      </c>
      <c r="I829" s="513">
        <v>17970</v>
      </c>
      <c r="J829" s="513" t="s">
        <v>10309</v>
      </c>
      <c r="K829" s="513" t="s">
        <v>357</v>
      </c>
      <c r="L829" s="513" t="s">
        <v>356</v>
      </c>
      <c r="M829" s="513" t="s">
        <v>10310</v>
      </c>
      <c r="N829" s="517">
        <v>43285</v>
      </c>
      <c r="O829" s="513" t="s">
        <v>6892</v>
      </c>
      <c r="P829" s="645">
        <v>957</v>
      </c>
      <c r="Q829" s="513" t="s">
        <v>5434</v>
      </c>
      <c r="R829" s="513" t="s">
        <v>309</v>
      </c>
      <c r="S829" s="513" t="s">
        <v>5436</v>
      </c>
      <c r="T829" s="513"/>
      <c r="U829" t="s">
        <v>5329</v>
      </c>
      <c r="V829" t="str">
        <f>VLOOKUP(F829,'[3]Tổng - PL KS'!$B$9:$B$1291,1,FALSE)</f>
        <v>UACU5823082</v>
      </c>
    </row>
    <row r="830" spans="1:22" ht="204" hidden="1">
      <c r="A830" s="513">
        <v>2250</v>
      </c>
      <c r="B830" s="513" t="s">
        <v>4247</v>
      </c>
      <c r="C830" s="513" t="s">
        <v>338</v>
      </c>
      <c r="D830" s="513" t="s">
        <v>6911</v>
      </c>
      <c r="E830" s="513">
        <v>21200</v>
      </c>
      <c r="F830" s="513" t="s">
        <v>862</v>
      </c>
      <c r="G830" s="513" t="s">
        <v>12203</v>
      </c>
      <c r="H830" s="513" t="s">
        <v>5440</v>
      </c>
      <c r="I830" s="513">
        <v>17995</v>
      </c>
      <c r="J830" s="513" t="s">
        <v>10311</v>
      </c>
      <c r="K830" s="513" t="s">
        <v>10212</v>
      </c>
      <c r="L830" s="513">
        <v>8015725490</v>
      </c>
      <c r="M830" s="513" t="s">
        <v>337</v>
      </c>
      <c r="N830" s="517">
        <v>43289</v>
      </c>
      <c r="O830" s="513" t="s">
        <v>5272</v>
      </c>
      <c r="P830" s="645">
        <v>953</v>
      </c>
      <c r="Q830" s="513" t="s">
        <v>5434</v>
      </c>
      <c r="R830" s="513" t="s">
        <v>6911</v>
      </c>
      <c r="S830" s="513" t="s">
        <v>5436</v>
      </c>
      <c r="T830" s="513"/>
      <c r="U830" t="s">
        <v>5329</v>
      </c>
      <c r="V830" t="str">
        <f>VLOOKUP(F830,'[3]Tổng - PL KS'!$B$9:$B$1291,1,FALSE)</f>
        <v>BSIU9356875</v>
      </c>
    </row>
    <row r="831" spans="1:22" ht="153" hidden="1">
      <c r="A831" s="513">
        <v>2251</v>
      </c>
      <c r="B831" s="513" t="s">
        <v>4247</v>
      </c>
      <c r="C831" s="513" t="s">
        <v>338</v>
      </c>
      <c r="D831" s="513" t="s">
        <v>6911</v>
      </c>
      <c r="E831" s="513">
        <v>26300</v>
      </c>
      <c r="F831" s="513" t="s">
        <v>339</v>
      </c>
      <c r="G831" s="513" t="s">
        <v>12203</v>
      </c>
      <c r="H831" s="513" t="s">
        <v>5440</v>
      </c>
      <c r="I831" s="513">
        <v>13773</v>
      </c>
      <c r="J831" s="513" t="s">
        <v>10312</v>
      </c>
      <c r="K831" s="513" t="s">
        <v>5442</v>
      </c>
      <c r="L831" s="513">
        <v>4509555710</v>
      </c>
      <c r="M831" s="513" t="s">
        <v>337</v>
      </c>
      <c r="N831" s="517">
        <v>43289</v>
      </c>
      <c r="O831" s="513" t="s">
        <v>5272</v>
      </c>
      <c r="P831" s="645">
        <v>953</v>
      </c>
      <c r="Q831" s="513" t="s">
        <v>5434</v>
      </c>
      <c r="R831" s="513" t="s">
        <v>6911</v>
      </c>
      <c r="S831" s="513" t="s">
        <v>5436</v>
      </c>
      <c r="T831" s="513"/>
      <c r="U831" t="s">
        <v>5329</v>
      </c>
      <c r="V831" t="str">
        <f>VLOOKUP(F831,'[3]Tổng - PL KS'!$B$9:$B$1291,1,FALSE)</f>
        <v>CBHU8885992</v>
      </c>
    </row>
    <row r="832" spans="1:22" ht="242.25" hidden="1">
      <c r="A832" s="513">
        <v>2252</v>
      </c>
      <c r="B832" s="513" t="s">
        <v>4247</v>
      </c>
      <c r="C832" s="513" t="s">
        <v>338</v>
      </c>
      <c r="D832" s="513" t="s">
        <v>6911</v>
      </c>
      <c r="E832" s="513">
        <v>22200</v>
      </c>
      <c r="F832" s="513" t="s">
        <v>346</v>
      </c>
      <c r="G832" s="513" t="s">
        <v>12203</v>
      </c>
      <c r="H832" s="513" t="s">
        <v>5440</v>
      </c>
      <c r="I832" s="513">
        <v>13755</v>
      </c>
      <c r="J832" s="513" t="s">
        <v>10313</v>
      </c>
      <c r="K832" s="513" t="s">
        <v>5442</v>
      </c>
      <c r="L832" s="513">
        <v>4515888810</v>
      </c>
      <c r="M832" s="513" t="s">
        <v>337</v>
      </c>
      <c r="N832" s="517">
        <v>43289</v>
      </c>
      <c r="O832" s="513" t="s">
        <v>5272</v>
      </c>
      <c r="P832" s="645">
        <v>953</v>
      </c>
      <c r="Q832" s="513" t="s">
        <v>5434</v>
      </c>
      <c r="R832" s="513" t="s">
        <v>6911</v>
      </c>
      <c r="S832" s="513" t="s">
        <v>5436</v>
      </c>
      <c r="T832" s="513"/>
      <c r="U832" t="s">
        <v>5329</v>
      </c>
      <c r="V832" t="str">
        <f>VLOOKUP(F832,'[3]Tổng - PL KS'!$B$9:$B$1291,1,FALSE)</f>
        <v>CBHU9048563</v>
      </c>
    </row>
    <row r="833" spans="1:22" ht="204" hidden="1">
      <c r="A833" s="513">
        <v>2253</v>
      </c>
      <c r="B833" s="513" t="s">
        <v>4247</v>
      </c>
      <c r="C833" s="513" t="s">
        <v>338</v>
      </c>
      <c r="D833" s="513" t="s">
        <v>6911</v>
      </c>
      <c r="E833" s="513">
        <v>20500</v>
      </c>
      <c r="F833" s="513" t="s">
        <v>861</v>
      </c>
      <c r="G833" s="513" t="s">
        <v>12203</v>
      </c>
      <c r="H833" s="513" t="s">
        <v>5440</v>
      </c>
      <c r="I833" s="513">
        <v>17991</v>
      </c>
      <c r="J833" s="513" t="s">
        <v>10314</v>
      </c>
      <c r="K833" s="513" t="s">
        <v>10212</v>
      </c>
      <c r="L833" s="513">
        <v>8015725490</v>
      </c>
      <c r="M833" s="513" t="s">
        <v>337</v>
      </c>
      <c r="N833" s="517">
        <v>43289</v>
      </c>
      <c r="O833" s="513" t="s">
        <v>5272</v>
      </c>
      <c r="P833" s="645">
        <v>953</v>
      </c>
      <c r="Q833" s="513" t="s">
        <v>5434</v>
      </c>
      <c r="R833" s="513" t="s">
        <v>6911</v>
      </c>
      <c r="S833" s="513" t="s">
        <v>5436</v>
      </c>
      <c r="T833" s="513"/>
      <c r="U833" t="s">
        <v>5329</v>
      </c>
      <c r="V833" t="str">
        <f>VLOOKUP(F833,'[3]Tổng - PL KS'!$B$9:$B$1291,1,FALSE)</f>
        <v>CCLU7103403</v>
      </c>
    </row>
    <row r="834" spans="1:22" ht="153" hidden="1">
      <c r="A834" s="513">
        <v>2254</v>
      </c>
      <c r="B834" s="513" t="s">
        <v>4247</v>
      </c>
      <c r="C834" s="513" t="s">
        <v>338</v>
      </c>
      <c r="D834" s="513" t="s">
        <v>6911</v>
      </c>
      <c r="E834" s="513">
        <v>25600</v>
      </c>
      <c r="F834" s="513" t="s">
        <v>335</v>
      </c>
      <c r="G834" s="513" t="s">
        <v>12203</v>
      </c>
      <c r="H834" s="513" t="s">
        <v>5440</v>
      </c>
      <c r="I834" s="513">
        <v>13774</v>
      </c>
      <c r="J834" s="513" t="s">
        <v>10315</v>
      </c>
      <c r="K834" s="513" t="s">
        <v>5442</v>
      </c>
      <c r="L834" s="513">
        <v>8017261830</v>
      </c>
      <c r="M834" s="513" t="s">
        <v>337</v>
      </c>
      <c r="N834" s="517">
        <v>43289</v>
      </c>
      <c r="O834" s="513" t="s">
        <v>5272</v>
      </c>
      <c r="P834" s="645">
        <v>953</v>
      </c>
      <c r="Q834" s="513" t="s">
        <v>5434</v>
      </c>
      <c r="R834" s="513" t="s">
        <v>6911</v>
      </c>
      <c r="S834" s="513" t="s">
        <v>5436</v>
      </c>
      <c r="T834" s="513"/>
      <c r="U834" t="s">
        <v>5329</v>
      </c>
      <c r="V834" t="str">
        <f>VLOOKUP(F834,'[3]Tổng - PL KS'!$B$9:$B$1291,1,FALSE)</f>
        <v>CCLU7866323</v>
      </c>
    </row>
    <row r="835" spans="1:22" ht="153" hidden="1">
      <c r="A835" s="513">
        <v>2255</v>
      </c>
      <c r="B835" s="513" t="s">
        <v>4247</v>
      </c>
      <c r="C835" s="513" t="s">
        <v>338</v>
      </c>
      <c r="D835" s="513" t="s">
        <v>6911</v>
      </c>
      <c r="E835" s="513">
        <v>25200</v>
      </c>
      <c r="F835" s="513" t="s">
        <v>354</v>
      </c>
      <c r="G835" s="513" t="s">
        <v>12203</v>
      </c>
      <c r="H835" s="513" t="s">
        <v>5440</v>
      </c>
      <c r="I835" s="513">
        <v>13756</v>
      </c>
      <c r="J835" s="513" t="s">
        <v>10315</v>
      </c>
      <c r="K835" s="513" t="s">
        <v>5442</v>
      </c>
      <c r="L835" s="513">
        <v>8017261830</v>
      </c>
      <c r="M835" s="513" t="s">
        <v>337</v>
      </c>
      <c r="N835" s="517">
        <v>43289</v>
      </c>
      <c r="O835" s="513" t="s">
        <v>5272</v>
      </c>
      <c r="P835" s="645">
        <v>953</v>
      </c>
      <c r="Q835" s="513" t="s">
        <v>5434</v>
      </c>
      <c r="R835" s="513" t="s">
        <v>6911</v>
      </c>
      <c r="S835" s="513" t="s">
        <v>5436</v>
      </c>
      <c r="T835" s="513"/>
      <c r="U835" t="s">
        <v>5329</v>
      </c>
      <c r="V835" t="str">
        <f>VLOOKUP(F835,'[3]Tổng - PL KS'!$B$9:$B$1291,1,FALSE)</f>
        <v>CSLU6043403</v>
      </c>
    </row>
    <row r="836" spans="1:22" ht="242.25" hidden="1">
      <c r="A836" s="513">
        <v>2256</v>
      </c>
      <c r="B836" s="513" t="s">
        <v>4247</v>
      </c>
      <c r="C836" s="513" t="s">
        <v>338</v>
      </c>
      <c r="D836" s="513" t="s">
        <v>6911</v>
      </c>
      <c r="E836" s="513">
        <v>23400</v>
      </c>
      <c r="F836" s="513" t="s">
        <v>351</v>
      </c>
      <c r="G836" s="513" t="s">
        <v>12203</v>
      </c>
      <c r="H836" s="513" t="s">
        <v>5440</v>
      </c>
      <c r="I836" s="513">
        <v>13777</v>
      </c>
      <c r="J836" s="513" t="s">
        <v>10316</v>
      </c>
      <c r="K836" s="513" t="s">
        <v>5442</v>
      </c>
      <c r="L836" s="513">
        <v>4515888830</v>
      </c>
      <c r="M836" s="513" t="s">
        <v>337</v>
      </c>
      <c r="N836" s="517">
        <v>43289</v>
      </c>
      <c r="O836" s="513" t="s">
        <v>5272</v>
      </c>
      <c r="P836" s="645">
        <v>953</v>
      </c>
      <c r="Q836" s="513" t="s">
        <v>5434</v>
      </c>
      <c r="R836" s="513" t="s">
        <v>6911</v>
      </c>
      <c r="S836" s="513" t="s">
        <v>5436</v>
      </c>
      <c r="T836" s="513"/>
      <c r="U836" t="s">
        <v>5329</v>
      </c>
      <c r="V836" t="str">
        <f>VLOOKUP(F836,'[3]Tổng - PL KS'!$B$9:$B$1291,1,FALSE)</f>
        <v>CSLU6294332</v>
      </c>
    </row>
    <row r="837" spans="1:22" ht="153" hidden="1">
      <c r="A837" s="513">
        <v>2257</v>
      </c>
      <c r="B837" s="513" t="s">
        <v>4247</v>
      </c>
      <c r="C837" s="513" t="s">
        <v>338</v>
      </c>
      <c r="D837" s="513" t="s">
        <v>6911</v>
      </c>
      <c r="E837" s="513">
        <v>25200</v>
      </c>
      <c r="F837" s="513" t="s">
        <v>345</v>
      </c>
      <c r="G837" s="513" t="s">
        <v>12203</v>
      </c>
      <c r="H837" s="513" t="s">
        <v>5440</v>
      </c>
      <c r="I837" s="513">
        <v>13776</v>
      </c>
      <c r="J837" s="513" t="s">
        <v>10315</v>
      </c>
      <c r="K837" s="513" t="s">
        <v>5442</v>
      </c>
      <c r="L837" s="513">
        <v>8017261830</v>
      </c>
      <c r="M837" s="513" t="s">
        <v>337</v>
      </c>
      <c r="N837" s="517">
        <v>43289</v>
      </c>
      <c r="O837" s="513" t="s">
        <v>5272</v>
      </c>
      <c r="P837" s="645">
        <v>953</v>
      </c>
      <c r="Q837" s="513" t="s">
        <v>5434</v>
      </c>
      <c r="R837" s="513" t="s">
        <v>6911</v>
      </c>
      <c r="S837" s="513" t="s">
        <v>5436</v>
      </c>
      <c r="T837" s="513"/>
      <c r="U837" t="s">
        <v>5329</v>
      </c>
      <c r="V837" t="str">
        <f>VLOOKUP(F837,'[3]Tổng - PL KS'!$B$9:$B$1291,1,FALSE)</f>
        <v>CSNU6023997</v>
      </c>
    </row>
    <row r="838" spans="1:22" ht="216.75" hidden="1">
      <c r="A838" s="513">
        <v>2258</v>
      </c>
      <c r="B838" s="513" t="s">
        <v>4247</v>
      </c>
      <c r="C838" s="513" t="s">
        <v>45</v>
      </c>
      <c r="D838" s="513" t="s">
        <v>309</v>
      </c>
      <c r="E838" s="513">
        <v>23800</v>
      </c>
      <c r="F838" s="513" t="s">
        <v>343</v>
      </c>
      <c r="G838" s="513" t="s">
        <v>12203</v>
      </c>
      <c r="H838" s="513" t="s">
        <v>5440</v>
      </c>
      <c r="I838" s="513">
        <v>13750</v>
      </c>
      <c r="J838" s="513" t="s">
        <v>10317</v>
      </c>
      <c r="K838" s="513" t="s">
        <v>6723</v>
      </c>
      <c r="L838" s="513">
        <v>4515891370</v>
      </c>
      <c r="M838" s="513" t="s">
        <v>337</v>
      </c>
      <c r="N838" s="517">
        <v>43289</v>
      </c>
      <c r="O838" s="513" t="s">
        <v>5272</v>
      </c>
      <c r="P838" s="645">
        <v>953</v>
      </c>
      <c r="Q838" s="513" t="s">
        <v>5434</v>
      </c>
      <c r="R838" s="513" t="s">
        <v>309</v>
      </c>
      <c r="S838" s="513" t="s">
        <v>5436</v>
      </c>
      <c r="T838" s="513"/>
      <c r="U838" t="s">
        <v>5329</v>
      </c>
      <c r="V838" t="str">
        <f>VLOOKUP(F838,'[3]Tổng - PL KS'!$B$9:$B$1291,1,FALSE)</f>
        <v>MAGU5233294</v>
      </c>
    </row>
    <row r="839" spans="1:22" ht="242.25" hidden="1">
      <c r="A839" s="513">
        <v>2259</v>
      </c>
      <c r="B839" s="513" t="s">
        <v>4247</v>
      </c>
      <c r="C839" s="513" t="s">
        <v>338</v>
      </c>
      <c r="D839" s="513" t="s">
        <v>6911</v>
      </c>
      <c r="E839" s="513">
        <v>21200</v>
      </c>
      <c r="F839" s="513" t="s">
        <v>348</v>
      </c>
      <c r="G839" s="513" t="s">
        <v>12203</v>
      </c>
      <c r="H839" s="513" t="s">
        <v>5440</v>
      </c>
      <c r="I839" s="513">
        <v>13760</v>
      </c>
      <c r="J839" s="513" t="s">
        <v>10316</v>
      </c>
      <c r="K839" s="513" t="s">
        <v>5442</v>
      </c>
      <c r="L839" s="513">
        <v>4515888580</v>
      </c>
      <c r="M839" s="513" t="s">
        <v>337</v>
      </c>
      <c r="N839" s="517">
        <v>43289</v>
      </c>
      <c r="O839" s="513" t="s">
        <v>5272</v>
      </c>
      <c r="P839" s="645">
        <v>953</v>
      </c>
      <c r="Q839" s="513" t="s">
        <v>5434</v>
      </c>
      <c r="R839" s="513" t="s">
        <v>6911</v>
      </c>
      <c r="S839" s="513" t="s">
        <v>5436</v>
      </c>
      <c r="T839" s="513"/>
      <c r="U839" t="s">
        <v>5329</v>
      </c>
      <c r="V839" t="str">
        <f>VLOOKUP(F839,'[3]Tổng - PL KS'!$B$9:$B$1291,1,FALSE)</f>
        <v>SEGU5376010</v>
      </c>
    </row>
    <row r="840" spans="1:22" ht="153" hidden="1">
      <c r="A840" s="513">
        <v>2260</v>
      </c>
      <c r="B840" s="513" t="s">
        <v>4247</v>
      </c>
      <c r="C840" s="513" t="s">
        <v>338</v>
      </c>
      <c r="D840" s="513" t="s">
        <v>6911</v>
      </c>
      <c r="E840" s="513">
        <v>24800</v>
      </c>
      <c r="F840" s="513" t="s">
        <v>350</v>
      </c>
      <c r="G840" s="513" t="s">
        <v>12203</v>
      </c>
      <c r="H840" s="513" t="s">
        <v>5440</v>
      </c>
      <c r="I840" s="513">
        <v>13776</v>
      </c>
      <c r="J840" s="513" t="s">
        <v>10315</v>
      </c>
      <c r="K840" s="513" t="s">
        <v>5442</v>
      </c>
      <c r="L840" s="513">
        <v>8017261830</v>
      </c>
      <c r="M840" s="513" t="s">
        <v>337</v>
      </c>
      <c r="N840" s="517">
        <v>43289</v>
      </c>
      <c r="O840" s="513" t="s">
        <v>5272</v>
      </c>
      <c r="P840" s="645">
        <v>953</v>
      </c>
      <c r="Q840" s="513" t="s">
        <v>5434</v>
      </c>
      <c r="R840" s="513" t="s">
        <v>6911</v>
      </c>
      <c r="S840" s="513" t="s">
        <v>5436</v>
      </c>
      <c r="T840" s="513"/>
      <c r="U840" t="s">
        <v>5329</v>
      </c>
      <c r="V840" t="str">
        <f>VLOOKUP(F840,'[3]Tổng - PL KS'!$B$9:$B$1291,1,FALSE)</f>
        <v>TCLU8750859</v>
      </c>
    </row>
    <row r="841" spans="1:22" ht="242.25" hidden="1">
      <c r="A841" s="513">
        <v>2261</v>
      </c>
      <c r="B841" s="513" t="s">
        <v>4247</v>
      </c>
      <c r="C841" s="513" t="s">
        <v>338</v>
      </c>
      <c r="D841" s="513" t="s">
        <v>6911</v>
      </c>
      <c r="E841" s="513">
        <v>23100</v>
      </c>
      <c r="F841" s="513" t="s">
        <v>353</v>
      </c>
      <c r="G841" s="513" t="s">
        <v>12203</v>
      </c>
      <c r="H841" s="513" t="s">
        <v>5440</v>
      </c>
      <c r="I841" s="513">
        <v>13781</v>
      </c>
      <c r="J841" s="513" t="s">
        <v>10318</v>
      </c>
      <c r="K841" s="513" t="s">
        <v>5442</v>
      </c>
      <c r="L841" s="513">
        <v>4515888830</v>
      </c>
      <c r="M841" s="513" t="s">
        <v>337</v>
      </c>
      <c r="N841" s="517">
        <v>43289</v>
      </c>
      <c r="O841" s="513" t="s">
        <v>5272</v>
      </c>
      <c r="P841" s="645">
        <v>953</v>
      </c>
      <c r="Q841" s="513" t="s">
        <v>5434</v>
      </c>
      <c r="R841" s="513" t="s">
        <v>6911</v>
      </c>
      <c r="S841" s="513" t="s">
        <v>5436</v>
      </c>
      <c r="T841" s="513"/>
      <c r="U841" t="s">
        <v>5329</v>
      </c>
      <c r="V841" t="str">
        <f>VLOOKUP(F841,'[3]Tổng - PL KS'!$B$9:$B$1291,1,FALSE)</f>
        <v>TCNU3816056</v>
      </c>
    </row>
    <row r="842" spans="1:22" ht="216.75" hidden="1">
      <c r="A842" s="513">
        <v>2262</v>
      </c>
      <c r="B842" s="513" t="s">
        <v>4247</v>
      </c>
      <c r="C842" s="513" t="s">
        <v>45</v>
      </c>
      <c r="D842" s="513" t="s">
        <v>309</v>
      </c>
      <c r="E842" s="513">
        <v>24800</v>
      </c>
      <c r="F842" s="513" t="s">
        <v>341</v>
      </c>
      <c r="G842" s="513" t="s">
        <v>12203</v>
      </c>
      <c r="H842" s="513" t="s">
        <v>5440</v>
      </c>
      <c r="I842" s="513" t="s">
        <v>10319</v>
      </c>
      <c r="J842" s="513" t="s">
        <v>10320</v>
      </c>
      <c r="K842" s="513" t="s">
        <v>6723</v>
      </c>
      <c r="L842" s="513">
        <v>4515877130</v>
      </c>
      <c r="M842" s="513" t="s">
        <v>337</v>
      </c>
      <c r="N842" s="517">
        <v>43289</v>
      </c>
      <c r="O842" s="513" t="s">
        <v>5272</v>
      </c>
      <c r="P842" s="645">
        <v>953</v>
      </c>
      <c r="Q842" s="513" t="s">
        <v>5434</v>
      </c>
      <c r="R842" s="513" t="s">
        <v>309</v>
      </c>
      <c r="S842" s="513" t="s">
        <v>5436</v>
      </c>
      <c r="T842" s="513"/>
      <c r="U842" t="s">
        <v>5329</v>
      </c>
      <c r="V842" t="str">
        <f>VLOOKUP(F842,'[3]Tổng - PL KS'!$B$9:$B$1291,1,FALSE)</f>
        <v>UETU5171970</v>
      </c>
    </row>
    <row r="843" spans="1:22" ht="242.25" hidden="1">
      <c r="A843" s="513">
        <v>2263</v>
      </c>
      <c r="B843" s="513" t="s">
        <v>4247</v>
      </c>
      <c r="C843" s="513" t="s">
        <v>10222</v>
      </c>
      <c r="D843" s="513" t="s">
        <v>6911</v>
      </c>
      <c r="E843" s="513">
        <v>23600</v>
      </c>
      <c r="F843" s="513" t="s">
        <v>854</v>
      </c>
      <c r="G843" s="513" t="s">
        <v>12203</v>
      </c>
      <c r="H843" s="513" t="s">
        <v>5440</v>
      </c>
      <c r="I843" s="513" t="s">
        <v>2801</v>
      </c>
      <c r="J843" s="513" t="s">
        <v>10321</v>
      </c>
      <c r="K843" s="513" t="s">
        <v>6723</v>
      </c>
      <c r="L843" s="513" t="s">
        <v>855</v>
      </c>
      <c r="M843" s="513" t="s">
        <v>334</v>
      </c>
      <c r="N843" s="517">
        <v>43292</v>
      </c>
      <c r="O843" s="513" t="s">
        <v>5272</v>
      </c>
      <c r="P843" s="645">
        <v>950</v>
      </c>
      <c r="Q843" s="513" t="s">
        <v>5434</v>
      </c>
      <c r="R843" s="513" t="s">
        <v>6911</v>
      </c>
      <c r="S843" s="513" t="s">
        <v>5436</v>
      </c>
      <c r="T843" s="513"/>
      <c r="U843" t="s">
        <v>5329</v>
      </c>
      <c r="V843" t="str">
        <f>VLOOKUP(F843,'[3]Tổng - PL KS'!$B$9:$B$1291,1,FALSE)</f>
        <v>BMOU4543815</v>
      </c>
    </row>
    <row r="844" spans="1:22" ht="178.5" hidden="1">
      <c r="A844" s="513">
        <v>2264</v>
      </c>
      <c r="B844" s="513" t="s">
        <v>4247</v>
      </c>
      <c r="C844" s="513" t="s">
        <v>4344</v>
      </c>
      <c r="D844" s="513" t="s">
        <v>315</v>
      </c>
      <c r="E844" s="513">
        <v>26200</v>
      </c>
      <c r="F844" s="513" t="s">
        <v>4342</v>
      </c>
      <c r="G844" s="513" t="s">
        <v>12203</v>
      </c>
      <c r="H844" s="513" t="s">
        <v>5440</v>
      </c>
      <c r="I844" s="513">
        <v>1606850</v>
      </c>
      <c r="J844" s="513" t="s">
        <v>10322</v>
      </c>
      <c r="K844" s="513" t="s">
        <v>4345</v>
      </c>
      <c r="L844" s="513" t="s">
        <v>4343</v>
      </c>
      <c r="M844" s="513" t="s">
        <v>334</v>
      </c>
      <c r="N844" s="517">
        <v>43292</v>
      </c>
      <c r="O844" s="513" t="s">
        <v>5272</v>
      </c>
      <c r="P844" s="645">
        <v>950</v>
      </c>
      <c r="Q844" s="513" t="s">
        <v>5434</v>
      </c>
      <c r="R844" s="513" t="s">
        <v>315</v>
      </c>
      <c r="S844" s="513" t="s">
        <v>5436</v>
      </c>
      <c r="T844" s="513"/>
      <c r="U844" t="s">
        <v>5329</v>
      </c>
      <c r="V844" t="str">
        <f>VLOOKUP(F844,'[3]Tổng - PL KS'!$B$9:$B$1291,1,FALSE)</f>
        <v>BSIU9412310</v>
      </c>
    </row>
    <row r="845" spans="1:22" ht="216.75" hidden="1">
      <c r="A845" s="513">
        <v>2265</v>
      </c>
      <c r="B845" s="513" t="s">
        <v>4247</v>
      </c>
      <c r="C845" s="513" t="s">
        <v>10222</v>
      </c>
      <c r="D845" s="513" t="s">
        <v>6911</v>
      </c>
      <c r="E845" s="513">
        <v>19000</v>
      </c>
      <c r="F845" s="513" t="s">
        <v>856</v>
      </c>
      <c r="G845" s="513" t="s">
        <v>12203</v>
      </c>
      <c r="H845" s="513" t="s">
        <v>5440</v>
      </c>
      <c r="I845" s="513" t="s">
        <v>2805</v>
      </c>
      <c r="J845" s="513" t="s">
        <v>10323</v>
      </c>
      <c r="K845" s="513" t="s">
        <v>10324</v>
      </c>
      <c r="L845" s="513" t="s">
        <v>857</v>
      </c>
      <c r="M845" s="513" t="s">
        <v>334</v>
      </c>
      <c r="N845" s="517">
        <v>43292</v>
      </c>
      <c r="O845" s="513" t="s">
        <v>5272</v>
      </c>
      <c r="P845" s="645">
        <v>950</v>
      </c>
      <c r="Q845" s="513" t="s">
        <v>5434</v>
      </c>
      <c r="R845" s="513" t="s">
        <v>6911</v>
      </c>
      <c r="S845" s="513" t="s">
        <v>5436</v>
      </c>
      <c r="T845" s="513"/>
      <c r="U845" t="s">
        <v>5329</v>
      </c>
      <c r="V845" t="str">
        <f>VLOOKUP(F845,'[3]Tổng - PL KS'!$B$9:$B$1291,1,FALSE)</f>
        <v>CCLU6902597</v>
      </c>
    </row>
    <row r="846" spans="1:22" ht="165.75" hidden="1">
      <c r="A846" s="513">
        <v>2266</v>
      </c>
      <c r="B846" s="513" t="s">
        <v>4247</v>
      </c>
      <c r="C846" s="513" t="s">
        <v>338</v>
      </c>
      <c r="D846" s="513" t="s">
        <v>6911</v>
      </c>
      <c r="E846" s="513">
        <v>22800</v>
      </c>
      <c r="F846" s="513" t="s">
        <v>859</v>
      </c>
      <c r="G846" s="513" t="s">
        <v>12203</v>
      </c>
      <c r="H846" s="513" t="s">
        <v>5440</v>
      </c>
      <c r="I846" s="513">
        <v>17898</v>
      </c>
      <c r="J846" s="513" t="s">
        <v>10325</v>
      </c>
      <c r="K846" s="513" t="s">
        <v>10212</v>
      </c>
      <c r="L846" s="513" t="s">
        <v>860</v>
      </c>
      <c r="M846" s="513" t="s">
        <v>334</v>
      </c>
      <c r="N846" s="517">
        <v>43292</v>
      </c>
      <c r="O846" s="513" t="s">
        <v>5272</v>
      </c>
      <c r="P846" s="645">
        <v>950</v>
      </c>
      <c r="Q846" s="513" t="s">
        <v>5434</v>
      </c>
      <c r="R846" s="513" t="s">
        <v>6911</v>
      </c>
      <c r="S846" s="513" t="s">
        <v>5436</v>
      </c>
      <c r="T846" s="513"/>
      <c r="U846" t="s">
        <v>5329</v>
      </c>
      <c r="V846" t="str">
        <f>VLOOKUP(F846,'[3]Tổng - PL KS'!$B$9:$B$1291,1,FALSE)</f>
        <v>CSLU6275760</v>
      </c>
    </row>
    <row r="847" spans="1:22" ht="242.25" hidden="1">
      <c r="A847" s="513">
        <v>2267</v>
      </c>
      <c r="B847" s="513" t="s">
        <v>4247</v>
      </c>
      <c r="C847" s="513" t="s">
        <v>10222</v>
      </c>
      <c r="D847" s="513" t="s">
        <v>6911</v>
      </c>
      <c r="E847" s="513">
        <v>20800</v>
      </c>
      <c r="F847" s="513" t="s">
        <v>858</v>
      </c>
      <c r="G847" s="513" t="s">
        <v>12203</v>
      </c>
      <c r="H847" s="513" t="s">
        <v>5440</v>
      </c>
      <c r="I847" s="513" t="s">
        <v>2803</v>
      </c>
      <c r="J847" s="513" t="s">
        <v>10326</v>
      </c>
      <c r="K847" s="513" t="s">
        <v>6723</v>
      </c>
      <c r="L847" s="513" t="s">
        <v>855</v>
      </c>
      <c r="M847" s="513" t="s">
        <v>334</v>
      </c>
      <c r="N847" s="517">
        <v>43292</v>
      </c>
      <c r="O847" s="513" t="s">
        <v>5272</v>
      </c>
      <c r="P847" s="645">
        <v>950</v>
      </c>
      <c r="Q847" s="513" t="s">
        <v>5434</v>
      </c>
      <c r="R847" s="513" t="s">
        <v>6911</v>
      </c>
      <c r="S847" s="513" t="s">
        <v>5436</v>
      </c>
      <c r="T847" s="513"/>
      <c r="U847" t="s">
        <v>5329</v>
      </c>
      <c r="V847" t="str">
        <f>VLOOKUP(F847,'[3]Tổng - PL KS'!$B$9:$B$1291,1,FALSE)</f>
        <v>FSCU8894899</v>
      </c>
    </row>
    <row r="848" spans="1:22" ht="191.25" hidden="1">
      <c r="A848" s="513">
        <v>2268</v>
      </c>
      <c r="B848" s="513" t="s">
        <v>4247</v>
      </c>
      <c r="C848" s="513" t="s">
        <v>296</v>
      </c>
      <c r="D848" s="513" t="s">
        <v>315</v>
      </c>
      <c r="E848" s="513">
        <v>26200</v>
      </c>
      <c r="F848" s="513" t="s">
        <v>331</v>
      </c>
      <c r="G848" s="513" t="s">
        <v>12203</v>
      </c>
      <c r="H848" s="513" t="s">
        <v>5440</v>
      </c>
      <c r="I848" s="513">
        <v>150399885</v>
      </c>
      <c r="J848" s="513" t="s">
        <v>10327</v>
      </c>
      <c r="K848" s="513" t="s">
        <v>4262</v>
      </c>
      <c r="L848" s="513" t="s">
        <v>326</v>
      </c>
      <c r="M848" s="513" t="s">
        <v>327</v>
      </c>
      <c r="N848" s="517">
        <v>43313</v>
      </c>
      <c r="O848" s="513" t="s">
        <v>5272</v>
      </c>
      <c r="P848" s="645">
        <v>929</v>
      </c>
      <c r="Q848" s="513" t="s">
        <v>5434</v>
      </c>
      <c r="R848" s="513" t="s">
        <v>10328</v>
      </c>
      <c r="S848" s="513" t="s">
        <v>10328</v>
      </c>
      <c r="T848" s="513"/>
      <c r="U848" t="s">
        <v>5329</v>
      </c>
      <c r="V848" t="str">
        <f>VLOOKUP(F848,'[3]Tổng - PL KS'!$B$9:$B$1291,1,FALSE)</f>
        <v>CCLU7688242</v>
      </c>
    </row>
    <row r="849" spans="1:22" ht="191.25" hidden="1">
      <c r="A849" s="513">
        <v>2269</v>
      </c>
      <c r="B849" s="513" t="s">
        <v>4247</v>
      </c>
      <c r="C849" s="513" t="s">
        <v>296</v>
      </c>
      <c r="D849" s="513" t="s">
        <v>315</v>
      </c>
      <c r="E849" s="513">
        <v>27500</v>
      </c>
      <c r="F849" s="513" t="s">
        <v>330</v>
      </c>
      <c r="G849" s="513" t="s">
        <v>12203</v>
      </c>
      <c r="H849" s="513" t="s">
        <v>5440</v>
      </c>
      <c r="I849" s="513">
        <v>150399888</v>
      </c>
      <c r="J849" s="513" t="s">
        <v>10327</v>
      </c>
      <c r="K849" s="513" t="s">
        <v>4262</v>
      </c>
      <c r="L849" s="513" t="s">
        <v>326</v>
      </c>
      <c r="M849" s="513" t="s">
        <v>327</v>
      </c>
      <c r="N849" s="517">
        <v>43313</v>
      </c>
      <c r="O849" s="513" t="s">
        <v>5272</v>
      </c>
      <c r="P849" s="645">
        <v>929</v>
      </c>
      <c r="Q849" s="513" t="s">
        <v>5434</v>
      </c>
      <c r="R849" s="513" t="s">
        <v>10328</v>
      </c>
      <c r="S849" s="513" t="s">
        <v>10328</v>
      </c>
      <c r="T849" s="513"/>
      <c r="U849" t="s">
        <v>5329</v>
      </c>
      <c r="V849" t="str">
        <f>VLOOKUP(F849,'[3]Tổng - PL KS'!$B$9:$B$1291,1,FALSE)</f>
        <v>CSNU7001014</v>
      </c>
    </row>
    <row r="850" spans="1:22" ht="191.25" hidden="1">
      <c r="A850" s="513">
        <v>2270</v>
      </c>
      <c r="B850" s="513" t="s">
        <v>4247</v>
      </c>
      <c r="C850" s="513" t="s">
        <v>296</v>
      </c>
      <c r="D850" s="513" t="s">
        <v>315</v>
      </c>
      <c r="E850" s="513">
        <v>29100</v>
      </c>
      <c r="F850" s="513" t="s">
        <v>333</v>
      </c>
      <c r="G850" s="513" t="s">
        <v>12203</v>
      </c>
      <c r="H850" s="513" t="s">
        <v>5440</v>
      </c>
      <c r="I850" s="513">
        <v>150399886</v>
      </c>
      <c r="J850" s="513" t="s">
        <v>10327</v>
      </c>
      <c r="K850" s="513" t="s">
        <v>4262</v>
      </c>
      <c r="L850" s="513" t="s">
        <v>326</v>
      </c>
      <c r="M850" s="513" t="s">
        <v>327</v>
      </c>
      <c r="N850" s="517">
        <v>43313</v>
      </c>
      <c r="O850" s="513" t="s">
        <v>5272</v>
      </c>
      <c r="P850" s="645">
        <v>929</v>
      </c>
      <c r="Q850" s="513" t="s">
        <v>5434</v>
      </c>
      <c r="R850" s="513" t="s">
        <v>10328</v>
      </c>
      <c r="S850" s="513" t="s">
        <v>10328</v>
      </c>
      <c r="T850" s="513"/>
      <c r="U850" t="s">
        <v>5329</v>
      </c>
      <c r="V850" t="str">
        <f>VLOOKUP(F850,'[3]Tổng - PL KS'!$B$9:$B$1291,1,FALSE)</f>
        <v>FSCU8485910</v>
      </c>
    </row>
    <row r="851" spans="1:22" ht="191.25" hidden="1">
      <c r="A851" s="513">
        <v>2271</v>
      </c>
      <c r="B851" s="513" t="s">
        <v>4247</v>
      </c>
      <c r="C851" s="513" t="s">
        <v>296</v>
      </c>
      <c r="D851" s="513" t="s">
        <v>315</v>
      </c>
      <c r="E851" s="513">
        <v>27900</v>
      </c>
      <c r="F851" s="513" t="s">
        <v>332</v>
      </c>
      <c r="G851" s="513" t="s">
        <v>12203</v>
      </c>
      <c r="H851" s="513" t="s">
        <v>5440</v>
      </c>
      <c r="I851" s="513">
        <v>150399889</v>
      </c>
      <c r="J851" s="513" t="s">
        <v>10327</v>
      </c>
      <c r="K851" s="513" t="s">
        <v>4262</v>
      </c>
      <c r="L851" s="513" t="s">
        <v>326</v>
      </c>
      <c r="M851" s="513" t="s">
        <v>327</v>
      </c>
      <c r="N851" s="517">
        <v>43313</v>
      </c>
      <c r="O851" s="513" t="s">
        <v>5272</v>
      </c>
      <c r="P851" s="645">
        <v>929</v>
      </c>
      <c r="Q851" s="513" t="s">
        <v>5434</v>
      </c>
      <c r="R851" s="513" t="s">
        <v>10328</v>
      </c>
      <c r="S851" s="513" t="s">
        <v>10328</v>
      </c>
      <c r="T851" s="513"/>
      <c r="U851" t="s">
        <v>5329</v>
      </c>
      <c r="V851" t="str">
        <f>VLOOKUP(F851,'[3]Tổng - PL KS'!$B$9:$B$1291,1,FALSE)</f>
        <v>RFCU4013887</v>
      </c>
    </row>
    <row r="852" spans="1:22" ht="191.25" hidden="1">
      <c r="A852" s="513">
        <v>2272</v>
      </c>
      <c r="B852" s="513" t="s">
        <v>4247</v>
      </c>
      <c r="C852" s="513" t="s">
        <v>296</v>
      </c>
      <c r="D852" s="513" t="s">
        <v>315</v>
      </c>
      <c r="E852" s="513">
        <v>27900</v>
      </c>
      <c r="F852" s="513" t="s">
        <v>329</v>
      </c>
      <c r="G852" s="513" t="s">
        <v>12203</v>
      </c>
      <c r="H852" s="513" t="s">
        <v>5440</v>
      </c>
      <c r="I852" s="513">
        <v>150399884</v>
      </c>
      <c r="J852" s="513" t="s">
        <v>10327</v>
      </c>
      <c r="K852" s="513" t="s">
        <v>4262</v>
      </c>
      <c r="L852" s="513" t="s">
        <v>326</v>
      </c>
      <c r="M852" s="513" t="s">
        <v>327</v>
      </c>
      <c r="N852" s="517">
        <v>43313</v>
      </c>
      <c r="O852" s="513" t="s">
        <v>5272</v>
      </c>
      <c r="P852" s="645">
        <v>929</v>
      </c>
      <c r="Q852" s="513" t="s">
        <v>5434</v>
      </c>
      <c r="R852" s="513" t="s">
        <v>10328</v>
      </c>
      <c r="S852" s="513" t="s">
        <v>10328</v>
      </c>
      <c r="T852" s="513"/>
      <c r="U852" t="s">
        <v>5329</v>
      </c>
      <c r="V852" t="str">
        <f>VLOOKUP(F852,'[3]Tổng - PL KS'!$B$9:$B$1291,1,FALSE)</f>
        <v>SEGU4870991</v>
      </c>
    </row>
    <row r="853" spans="1:22" ht="216.75" hidden="1">
      <c r="A853" s="513">
        <v>2273</v>
      </c>
      <c r="B853" s="513" t="s">
        <v>4247</v>
      </c>
      <c r="C853" s="513" t="s">
        <v>90</v>
      </c>
      <c r="D853" s="513" t="s">
        <v>6911</v>
      </c>
      <c r="E853" s="513">
        <v>25000</v>
      </c>
      <c r="F853" s="513" t="s">
        <v>849</v>
      </c>
      <c r="G853" s="513" t="s">
        <v>12203</v>
      </c>
      <c r="H853" s="513" t="s">
        <v>5440</v>
      </c>
      <c r="I853" s="513" t="s">
        <v>2613</v>
      </c>
      <c r="J853" s="513" t="s">
        <v>10329</v>
      </c>
      <c r="K853" s="513" t="s">
        <v>10171</v>
      </c>
      <c r="L853" s="513" t="s">
        <v>842</v>
      </c>
      <c r="M853" s="513" t="s">
        <v>327</v>
      </c>
      <c r="N853" s="517">
        <v>43314</v>
      </c>
      <c r="O853" s="513" t="s">
        <v>5941</v>
      </c>
      <c r="P853" s="645">
        <v>928</v>
      </c>
      <c r="Q853" s="513" t="s">
        <v>5434</v>
      </c>
      <c r="R853" s="513" t="s">
        <v>6911</v>
      </c>
      <c r="S853" s="513" t="s">
        <v>5436</v>
      </c>
      <c r="T853" s="513"/>
      <c r="U853" t="s">
        <v>5329</v>
      </c>
      <c r="V853" t="str">
        <f>VLOOKUP(F853,'[3]Tổng - PL KS'!$B$9:$B$1291,1,FALSE)</f>
        <v>CAIU8575024</v>
      </c>
    </row>
    <row r="854" spans="1:22" ht="191.25" hidden="1">
      <c r="A854" s="513">
        <v>2274</v>
      </c>
      <c r="B854" s="513" t="s">
        <v>4247</v>
      </c>
      <c r="C854" s="513" t="s">
        <v>296</v>
      </c>
      <c r="D854" s="513" t="s">
        <v>315</v>
      </c>
      <c r="E854" s="513">
        <v>26900</v>
      </c>
      <c r="F854" s="513" t="s">
        <v>325</v>
      </c>
      <c r="G854" s="513" t="s">
        <v>12203</v>
      </c>
      <c r="H854" s="513" t="s">
        <v>5440</v>
      </c>
      <c r="I854" s="513">
        <v>150399890</v>
      </c>
      <c r="J854" s="513" t="s">
        <v>10327</v>
      </c>
      <c r="K854" s="513" t="s">
        <v>4262</v>
      </c>
      <c r="L854" s="513" t="s">
        <v>326</v>
      </c>
      <c r="M854" s="513" t="s">
        <v>327</v>
      </c>
      <c r="N854" s="517">
        <v>43314</v>
      </c>
      <c r="O854" s="513" t="s">
        <v>5272</v>
      </c>
      <c r="P854" s="645">
        <v>928</v>
      </c>
      <c r="Q854" s="513" t="s">
        <v>5434</v>
      </c>
      <c r="R854" s="513" t="s">
        <v>10328</v>
      </c>
      <c r="S854" s="513" t="s">
        <v>10328</v>
      </c>
      <c r="T854" s="513"/>
      <c r="U854" t="s">
        <v>5329</v>
      </c>
      <c r="V854" t="str">
        <f>VLOOKUP(F854,'[3]Tổng - PL KS'!$B$9:$B$1291,1,FALSE)</f>
        <v>CBHU8769009</v>
      </c>
    </row>
    <row r="855" spans="1:22" ht="216.75" hidden="1">
      <c r="A855" s="513">
        <v>2275</v>
      </c>
      <c r="B855" s="513" t="s">
        <v>4247</v>
      </c>
      <c r="C855" s="513" t="s">
        <v>848</v>
      </c>
      <c r="D855" s="513" t="s">
        <v>6911</v>
      </c>
      <c r="E855" s="513">
        <v>24700</v>
      </c>
      <c r="F855" s="513" t="s">
        <v>853</v>
      </c>
      <c r="G855" s="513" t="s">
        <v>12203</v>
      </c>
      <c r="H855" s="513" t="s">
        <v>5440</v>
      </c>
      <c r="I855" s="513" t="s">
        <v>2615</v>
      </c>
      <c r="J855" s="513" t="s">
        <v>10330</v>
      </c>
      <c r="K855" s="513" t="s">
        <v>10171</v>
      </c>
      <c r="L855" s="513" t="s">
        <v>847</v>
      </c>
      <c r="M855" s="513" t="s">
        <v>327</v>
      </c>
      <c r="N855" s="517">
        <v>43314</v>
      </c>
      <c r="O855" s="513" t="s">
        <v>5941</v>
      </c>
      <c r="P855" s="645">
        <v>928</v>
      </c>
      <c r="Q855" s="513" t="s">
        <v>5434</v>
      </c>
      <c r="R855" s="513" t="s">
        <v>6911</v>
      </c>
      <c r="S855" s="513" t="s">
        <v>5436</v>
      </c>
      <c r="T855" s="513"/>
      <c r="U855" t="s">
        <v>5329</v>
      </c>
      <c r="V855" t="str">
        <f>VLOOKUP(F855,'[3]Tổng - PL KS'!$B$9:$B$1291,1,FALSE)</f>
        <v>FCIU8334236</v>
      </c>
    </row>
    <row r="856" spans="1:22" ht="191.25" hidden="1">
      <c r="A856" s="513">
        <v>2276</v>
      </c>
      <c r="B856" s="513" t="s">
        <v>4247</v>
      </c>
      <c r="C856" s="513" t="s">
        <v>296</v>
      </c>
      <c r="D856" s="513" t="s">
        <v>315</v>
      </c>
      <c r="E856" s="513">
        <v>27200</v>
      </c>
      <c r="F856" s="513" t="s">
        <v>328</v>
      </c>
      <c r="G856" s="513" t="s">
        <v>12203</v>
      </c>
      <c r="H856" s="513" t="s">
        <v>5440</v>
      </c>
      <c r="I856" s="513">
        <v>150399887</v>
      </c>
      <c r="J856" s="513" t="s">
        <v>10327</v>
      </c>
      <c r="K856" s="513" t="s">
        <v>4262</v>
      </c>
      <c r="L856" s="513" t="s">
        <v>326</v>
      </c>
      <c r="M856" s="513" t="s">
        <v>327</v>
      </c>
      <c r="N856" s="517">
        <v>43314</v>
      </c>
      <c r="O856" s="513" t="s">
        <v>5272</v>
      </c>
      <c r="P856" s="645">
        <v>928</v>
      </c>
      <c r="Q856" s="513" t="s">
        <v>5434</v>
      </c>
      <c r="R856" s="513" t="s">
        <v>10328</v>
      </c>
      <c r="S856" s="513" t="s">
        <v>10328</v>
      </c>
      <c r="T856" s="513"/>
      <c r="U856" t="s">
        <v>5329</v>
      </c>
      <c r="V856" t="str">
        <f>VLOOKUP(F856,'[3]Tổng - PL KS'!$B$9:$B$1291,1,FALSE)</f>
        <v>FSCU8713901</v>
      </c>
    </row>
    <row r="857" spans="1:22" ht="204" hidden="1">
      <c r="A857" s="513">
        <v>2277</v>
      </c>
      <c r="B857" s="513" t="s">
        <v>4247</v>
      </c>
      <c r="C857" s="513" t="s">
        <v>90</v>
      </c>
      <c r="D857" s="513" t="s">
        <v>6911</v>
      </c>
      <c r="E857" s="513">
        <v>25100</v>
      </c>
      <c r="F857" s="513" t="s">
        <v>843</v>
      </c>
      <c r="G857" s="513" t="s">
        <v>12203</v>
      </c>
      <c r="H857" s="513" t="s">
        <v>5440</v>
      </c>
      <c r="I857" s="513" t="s">
        <v>3929</v>
      </c>
      <c r="J857" s="513" t="s">
        <v>10331</v>
      </c>
      <c r="K857" s="513" t="s">
        <v>10171</v>
      </c>
      <c r="L857" s="513" t="s">
        <v>842</v>
      </c>
      <c r="M857" s="513" t="s">
        <v>327</v>
      </c>
      <c r="N857" s="517">
        <v>43314</v>
      </c>
      <c r="O857" s="513" t="s">
        <v>5941</v>
      </c>
      <c r="P857" s="645">
        <v>928</v>
      </c>
      <c r="Q857" s="513" t="s">
        <v>5434</v>
      </c>
      <c r="R857" s="513" t="s">
        <v>6911</v>
      </c>
      <c r="S857" s="513" t="s">
        <v>5436</v>
      </c>
      <c r="T857" s="513"/>
      <c r="U857" t="s">
        <v>5329</v>
      </c>
      <c r="V857" t="str">
        <f>VLOOKUP(F857,'[3]Tổng - PL KS'!$B$9:$B$1291,1,FALSE)</f>
        <v>GATU8753479</v>
      </c>
    </row>
    <row r="858" spans="1:22" ht="204" hidden="1">
      <c r="A858" s="513">
        <v>2278</v>
      </c>
      <c r="B858" s="513" t="s">
        <v>4247</v>
      </c>
      <c r="C858" s="513" t="s">
        <v>90</v>
      </c>
      <c r="D858" s="513" t="s">
        <v>6911</v>
      </c>
      <c r="E858" s="513">
        <v>24000</v>
      </c>
      <c r="F858" s="513" t="s">
        <v>844</v>
      </c>
      <c r="G858" s="513" t="s">
        <v>12203</v>
      </c>
      <c r="H858" s="513" t="s">
        <v>5440</v>
      </c>
      <c r="I858" s="513" t="s">
        <v>3931</v>
      </c>
      <c r="J858" s="513" t="s">
        <v>10331</v>
      </c>
      <c r="K858" s="513" t="s">
        <v>10171</v>
      </c>
      <c r="L858" s="513" t="s">
        <v>842</v>
      </c>
      <c r="M858" s="513" t="s">
        <v>327</v>
      </c>
      <c r="N858" s="517">
        <v>43314</v>
      </c>
      <c r="O858" s="513" t="s">
        <v>5941</v>
      </c>
      <c r="P858" s="645">
        <v>928</v>
      </c>
      <c r="Q858" s="513" t="s">
        <v>5434</v>
      </c>
      <c r="R858" s="513" t="s">
        <v>6911</v>
      </c>
      <c r="S858" s="513" t="s">
        <v>5436</v>
      </c>
      <c r="T858" s="513"/>
      <c r="U858" t="s">
        <v>5329</v>
      </c>
      <c r="V858" t="str">
        <f>VLOOKUP(F858,'[3]Tổng - PL KS'!$B$9:$B$1291,1,FALSE)</f>
        <v>GESU5522698</v>
      </c>
    </row>
    <row r="859" spans="1:22" ht="204" hidden="1">
      <c r="A859" s="513">
        <v>2279</v>
      </c>
      <c r="B859" s="513" t="s">
        <v>4247</v>
      </c>
      <c r="C859" s="513" t="s">
        <v>848</v>
      </c>
      <c r="D859" s="513" t="s">
        <v>6911</v>
      </c>
      <c r="E859" s="513">
        <v>29300</v>
      </c>
      <c r="F859" s="513" t="s">
        <v>850</v>
      </c>
      <c r="G859" s="513" t="s">
        <v>12203</v>
      </c>
      <c r="H859" s="513" t="s">
        <v>5440</v>
      </c>
      <c r="I859" s="513" t="s">
        <v>3943</v>
      </c>
      <c r="J859" s="513" t="s">
        <v>10331</v>
      </c>
      <c r="K859" s="513" t="s">
        <v>10171</v>
      </c>
      <c r="L859" s="513" t="s">
        <v>847</v>
      </c>
      <c r="M859" s="513" t="s">
        <v>327</v>
      </c>
      <c r="N859" s="517">
        <v>43314</v>
      </c>
      <c r="O859" s="513" t="s">
        <v>5941</v>
      </c>
      <c r="P859" s="645">
        <v>928</v>
      </c>
      <c r="Q859" s="513" t="s">
        <v>5434</v>
      </c>
      <c r="R859" s="513" t="s">
        <v>6911</v>
      </c>
      <c r="S859" s="513" t="s">
        <v>5436</v>
      </c>
      <c r="T859" s="513"/>
      <c r="U859" t="s">
        <v>5329</v>
      </c>
      <c r="V859" t="str">
        <f>VLOOKUP(F859,'[3]Tổng - PL KS'!$B$9:$B$1291,1,FALSE)</f>
        <v>TCNU7181251</v>
      </c>
    </row>
    <row r="860" spans="1:22" ht="204" hidden="1">
      <c r="A860" s="513">
        <v>2280</v>
      </c>
      <c r="B860" s="513" t="s">
        <v>4247</v>
      </c>
      <c r="C860" s="513" t="s">
        <v>848</v>
      </c>
      <c r="D860" s="513" t="s">
        <v>6911</v>
      </c>
      <c r="E860" s="513">
        <v>24600</v>
      </c>
      <c r="F860" s="513" t="s">
        <v>846</v>
      </c>
      <c r="G860" s="513" t="s">
        <v>12203</v>
      </c>
      <c r="H860" s="513" t="s">
        <v>5440</v>
      </c>
      <c r="I860" s="513" t="s">
        <v>3941</v>
      </c>
      <c r="J860" s="513" t="s">
        <v>10331</v>
      </c>
      <c r="K860" s="513" t="s">
        <v>10171</v>
      </c>
      <c r="L860" s="513" t="s">
        <v>847</v>
      </c>
      <c r="M860" s="513" t="s">
        <v>327</v>
      </c>
      <c r="N860" s="517">
        <v>43314</v>
      </c>
      <c r="O860" s="513" t="s">
        <v>5941</v>
      </c>
      <c r="P860" s="645">
        <v>928</v>
      </c>
      <c r="Q860" s="513" t="s">
        <v>5434</v>
      </c>
      <c r="R860" s="513" t="s">
        <v>6911</v>
      </c>
      <c r="S860" s="513" t="s">
        <v>5436</v>
      </c>
      <c r="T860" s="513"/>
      <c r="U860" t="s">
        <v>5329</v>
      </c>
      <c r="V860" t="str">
        <f>VLOOKUP(F860,'[3]Tổng - PL KS'!$B$9:$B$1291,1,FALSE)</f>
        <v>TCNU7634281</v>
      </c>
    </row>
    <row r="861" spans="1:22" ht="204" hidden="1">
      <c r="A861" s="513">
        <v>2281</v>
      </c>
      <c r="B861" s="513" t="s">
        <v>4247</v>
      </c>
      <c r="C861" s="513" t="s">
        <v>90</v>
      </c>
      <c r="D861" s="513" t="s">
        <v>6911</v>
      </c>
      <c r="E861" s="513">
        <v>23600</v>
      </c>
      <c r="F861" s="513" t="s">
        <v>845</v>
      </c>
      <c r="G861" s="513" t="s">
        <v>12203</v>
      </c>
      <c r="H861" s="513" t="s">
        <v>5440</v>
      </c>
      <c r="I861" s="513" t="s">
        <v>3933</v>
      </c>
      <c r="J861" s="513" t="s">
        <v>10331</v>
      </c>
      <c r="K861" s="513" t="s">
        <v>10171</v>
      </c>
      <c r="L861" s="513" t="s">
        <v>842</v>
      </c>
      <c r="M861" s="513" t="s">
        <v>327</v>
      </c>
      <c r="N861" s="517">
        <v>43314</v>
      </c>
      <c r="O861" s="513" t="s">
        <v>5941</v>
      </c>
      <c r="P861" s="645">
        <v>928</v>
      </c>
      <c r="Q861" s="513" t="s">
        <v>5434</v>
      </c>
      <c r="R861" s="513" t="s">
        <v>6911</v>
      </c>
      <c r="S861" s="513" t="s">
        <v>5436</v>
      </c>
      <c r="T861" s="513"/>
      <c r="U861" t="s">
        <v>5329</v>
      </c>
      <c r="V861" t="str">
        <f>VLOOKUP(F861,'[3]Tổng - PL KS'!$B$9:$B$1291,1,FALSE)</f>
        <v>TCNU8834710</v>
      </c>
    </row>
    <row r="862" spans="1:22" ht="204" hidden="1">
      <c r="A862" s="513">
        <v>2282</v>
      </c>
      <c r="B862" s="513" t="s">
        <v>4247</v>
      </c>
      <c r="C862" s="513" t="s">
        <v>90</v>
      </c>
      <c r="D862" s="513" t="s">
        <v>6911</v>
      </c>
      <c r="E862" s="513">
        <v>24700</v>
      </c>
      <c r="F862" s="513" t="s">
        <v>852</v>
      </c>
      <c r="G862" s="513" t="s">
        <v>12203</v>
      </c>
      <c r="H862" s="513" t="s">
        <v>5440</v>
      </c>
      <c r="I862" s="513" t="s">
        <v>3935</v>
      </c>
      <c r="J862" s="513" t="s">
        <v>10331</v>
      </c>
      <c r="K862" s="513" t="s">
        <v>10171</v>
      </c>
      <c r="L862" s="513" t="s">
        <v>842</v>
      </c>
      <c r="M862" s="513" t="s">
        <v>327</v>
      </c>
      <c r="N862" s="517">
        <v>43314</v>
      </c>
      <c r="O862" s="513" t="s">
        <v>5941</v>
      </c>
      <c r="P862" s="645">
        <v>928</v>
      </c>
      <c r="Q862" s="513" t="s">
        <v>5434</v>
      </c>
      <c r="R862" s="513" t="s">
        <v>6911</v>
      </c>
      <c r="S862" s="513" t="s">
        <v>5436</v>
      </c>
      <c r="T862" s="513"/>
      <c r="U862" t="s">
        <v>5329</v>
      </c>
      <c r="V862" t="str">
        <f>VLOOKUP(F862,'[3]Tổng - PL KS'!$B$9:$B$1291,1,FALSE)</f>
        <v>TEMU6968411</v>
      </c>
    </row>
    <row r="863" spans="1:22" ht="204" hidden="1">
      <c r="A863" s="513">
        <v>2283</v>
      </c>
      <c r="B863" s="513" t="s">
        <v>4247</v>
      </c>
      <c r="C863" s="513" t="s">
        <v>90</v>
      </c>
      <c r="D863" s="513" t="s">
        <v>6911</v>
      </c>
      <c r="E863" s="513">
        <v>23900</v>
      </c>
      <c r="F863" s="513" t="s">
        <v>851</v>
      </c>
      <c r="G863" s="513" t="s">
        <v>12203</v>
      </c>
      <c r="H863" s="513" t="s">
        <v>5440</v>
      </c>
      <c r="I863" s="513" t="s">
        <v>3937</v>
      </c>
      <c r="J863" s="513" t="s">
        <v>10331</v>
      </c>
      <c r="K863" s="513" t="s">
        <v>10171</v>
      </c>
      <c r="L863" s="513" t="s">
        <v>842</v>
      </c>
      <c r="M863" s="513" t="s">
        <v>327</v>
      </c>
      <c r="N863" s="517">
        <v>43314</v>
      </c>
      <c r="O863" s="513" t="s">
        <v>5941</v>
      </c>
      <c r="P863" s="645">
        <v>928</v>
      </c>
      <c r="Q863" s="513" t="s">
        <v>5434</v>
      </c>
      <c r="R863" s="513" t="s">
        <v>6911</v>
      </c>
      <c r="S863" s="513" t="s">
        <v>5436</v>
      </c>
      <c r="T863" s="513"/>
      <c r="U863" t="s">
        <v>5329</v>
      </c>
      <c r="V863" t="str">
        <f>VLOOKUP(F863,'[3]Tổng - PL KS'!$B$9:$B$1291,1,FALSE)</f>
        <v>TEMU6970661</v>
      </c>
    </row>
    <row r="864" spans="1:22" ht="204" hidden="1">
      <c r="A864" s="513">
        <v>2284</v>
      </c>
      <c r="B864" s="513" t="s">
        <v>4247</v>
      </c>
      <c r="C864" s="513" t="s">
        <v>90</v>
      </c>
      <c r="D864" s="513" t="s">
        <v>6911</v>
      </c>
      <c r="E864" s="513">
        <v>25900</v>
      </c>
      <c r="F864" s="513" t="s">
        <v>841</v>
      </c>
      <c r="G864" s="513" t="s">
        <v>12203</v>
      </c>
      <c r="H864" s="513" t="s">
        <v>5440</v>
      </c>
      <c r="I864" s="513" t="s">
        <v>3939</v>
      </c>
      <c r="J864" s="513" t="s">
        <v>10331</v>
      </c>
      <c r="K864" s="513" t="s">
        <v>10171</v>
      </c>
      <c r="L864" s="513" t="s">
        <v>842</v>
      </c>
      <c r="M864" s="513" t="s">
        <v>327</v>
      </c>
      <c r="N864" s="517">
        <v>43314</v>
      </c>
      <c r="O864" s="513" t="s">
        <v>5941</v>
      </c>
      <c r="P864" s="645">
        <v>928</v>
      </c>
      <c r="Q864" s="513" t="s">
        <v>5434</v>
      </c>
      <c r="R864" s="513" t="s">
        <v>6911</v>
      </c>
      <c r="S864" s="513" t="s">
        <v>5436</v>
      </c>
      <c r="T864" s="513"/>
      <c r="U864" t="s">
        <v>5329</v>
      </c>
      <c r="V864" t="str">
        <f>VLOOKUP(F864,'[3]Tổng - PL KS'!$B$9:$B$1291,1,FALSE)</f>
        <v>TGHU6756501</v>
      </c>
    </row>
    <row r="865" spans="1:22" ht="153" hidden="1">
      <c r="A865" s="513">
        <v>2285</v>
      </c>
      <c r="B865" s="513" t="s">
        <v>4247</v>
      </c>
      <c r="C865" s="513" t="s">
        <v>296</v>
      </c>
      <c r="D865" s="513" t="s">
        <v>315</v>
      </c>
      <c r="E865" s="513">
        <v>25300</v>
      </c>
      <c r="F865" s="513" t="s">
        <v>321</v>
      </c>
      <c r="G865" s="513" t="s">
        <v>12203</v>
      </c>
      <c r="H865" s="513" t="s">
        <v>10332</v>
      </c>
      <c r="I865" s="513">
        <v>15026158</v>
      </c>
      <c r="J865" s="513" t="s">
        <v>10333</v>
      </c>
      <c r="K865" s="513" t="s">
        <v>10199</v>
      </c>
      <c r="L865" s="513" t="s">
        <v>314</v>
      </c>
      <c r="M865" s="513" t="s">
        <v>10334</v>
      </c>
      <c r="N865" s="517">
        <v>43342</v>
      </c>
      <c r="O865" s="513" t="s">
        <v>5272</v>
      </c>
      <c r="P865" s="645">
        <v>900</v>
      </c>
      <c r="Q865" s="513" t="s">
        <v>5434</v>
      </c>
      <c r="R865" s="513" t="s">
        <v>315</v>
      </c>
      <c r="S865" s="513" t="s">
        <v>5436</v>
      </c>
      <c r="T865" s="513"/>
      <c r="U865" t="s">
        <v>5329</v>
      </c>
      <c r="V865" t="str">
        <f>VLOOKUP(F865,'[3]Tổng - PL KS'!$B$9:$B$1291,1,FALSE)</f>
        <v>CCLU4486470</v>
      </c>
    </row>
    <row r="866" spans="1:22" ht="153" hidden="1">
      <c r="A866" s="513">
        <v>2286</v>
      </c>
      <c r="B866" s="513" t="s">
        <v>4247</v>
      </c>
      <c r="C866" s="513" t="s">
        <v>296</v>
      </c>
      <c r="D866" s="513" t="s">
        <v>315</v>
      </c>
      <c r="E866" s="513">
        <v>26700</v>
      </c>
      <c r="F866" s="513" t="s">
        <v>322</v>
      </c>
      <c r="G866" s="513" t="s">
        <v>12203</v>
      </c>
      <c r="H866" s="513" t="s">
        <v>10332</v>
      </c>
      <c r="I866" s="513">
        <v>15026193</v>
      </c>
      <c r="J866" s="513" t="s">
        <v>10333</v>
      </c>
      <c r="K866" s="513" t="s">
        <v>10199</v>
      </c>
      <c r="L866" s="513" t="s">
        <v>314</v>
      </c>
      <c r="M866" s="513" t="s">
        <v>10334</v>
      </c>
      <c r="N866" s="517">
        <v>43342</v>
      </c>
      <c r="O866" s="513" t="s">
        <v>5272</v>
      </c>
      <c r="P866" s="645">
        <v>900</v>
      </c>
      <c r="Q866" s="513" t="s">
        <v>5434</v>
      </c>
      <c r="R866" s="513" t="s">
        <v>315</v>
      </c>
      <c r="S866" s="513" t="s">
        <v>5436</v>
      </c>
      <c r="T866" s="513"/>
      <c r="U866" t="s">
        <v>5329</v>
      </c>
      <c r="V866" t="str">
        <f>VLOOKUP(F866,'[3]Tổng - PL KS'!$B$9:$B$1291,1,FALSE)</f>
        <v>CCLU4733245</v>
      </c>
    </row>
    <row r="867" spans="1:22" ht="153" hidden="1">
      <c r="A867" s="513">
        <v>2287</v>
      </c>
      <c r="B867" s="513" t="s">
        <v>4247</v>
      </c>
      <c r="C867" s="513" t="s">
        <v>296</v>
      </c>
      <c r="D867" s="513" t="s">
        <v>315</v>
      </c>
      <c r="E867" s="513">
        <v>25000</v>
      </c>
      <c r="F867" s="513" t="s">
        <v>320</v>
      </c>
      <c r="G867" s="513" t="s">
        <v>12203</v>
      </c>
      <c r="H867" s="513" t="s">
        <v>10332</v>
      </c>
      <c r="I867" s="513">
        <v>15026103</v>
      </c>
      <c r="J867" s="513" t="s">
        <v>10333</v>
      </c>
      <c r="K867" s="513" t="s">
        <v>10199</v>
      </c>
      <c r="L867" s="513" t="s">
        <v>314</v>
      </c>
      <c r="M867" s="513" t="s">
        <v>10334</v>
      </c>
      <c r="N867" s="517">
        <v>43342</v>
      </c>
      <c r="O867" s="513" t="s">
        <v>5272</v>
      </c>
      <c r="P867" s="645">
        <v>900</v>
      </c>
      <c r="Q867" s="513" t="s">
        <v>5434</v>
      </c>
      <c r="R867" s="513" t="s">
        <v>315</v>
      </c>
      <c r="S867" s="513" t="s">
        <v>5436</v>
      </c>
      <c r="T867" s="513"/>
      <c r="U867" t="s">
        <v>5329</v>
      </c>
      <c r="V867" t="str">
        <f>VLOOKUP(F867,'[3]Tổng - PL KS'!$B$9:$B$1291,1,FALSE)</f>
        <v>CCLU4929080</v>
      </c>
    </row>
    <row r="868" spans="1:22" ht="153" hidden="1">
      <c r="A868" s="513">
        <v>2288</v>
      </c>
      <c r="B868" s="513" t="s">
        <v>4247</v>
      </c>
      <c r="C868" s="513" t="s">
        <v>296</v>
      </c>
      <c r="D868" s="513" t="s">
        <v>315</v>
      </c>
      <c r="E868" s="513">
        <v>29500</v>
      </c>
      <c r="F868" s="513" t="s">
        <v>324</v>
      </c>
      <c r="G868" s="513" t="s">
        <v>12203</v>
      </c>
      <c r="H868" s="513" t="s">
        <v>5440</v>
      </c>
      <c r="I868" s="513">
        <v>15028465</v>
      </c>
      <c r="J868" s="513" t="s">
        <v>10333</v>
      </c>
      <c r="K868" s="513" t="s">
        <v>10199</v>
      </c>
      <c r="L868" s="513" t="s">
        <v>314</v>
      </c>
      <c r="M868" s="513" t="s">
        <v>10334</v>
      </c>
      <c r="N868" s="517">
        <v>43342</v>
      </c>
      <c r="O868" s="513" t="s">
        <v>5272</v>
      </c>
      <c r="P868" s="645">
        <v>900</v>
      </c>
      <c r="Q868" s="513" t="s">
        <v>5434</v>
      </c>
      <c r="R868" s="513" t="s">
        <v>315</v>
      </c>
      <c r="S868" s="513" t="s">
        <v>5436</v>
      </c>
      <c r="T868" s="513"/>
      <c r="U868" t="s">
        <v>5329</v>
      </c>
      <c r="V868" t="str">
        <f>VLOOKUP(F868,'[3]Tổng - PL KS'!$B$9:$B$1291,1,FALSE)</f>
        <v>CCLU7721280</v>
      </c>
    </row>
    <row r="869" spans="1:22" ht="153" hidden="1">
      <c r="A869" s="513">
        <v>2289</v>
      </c>
      <c r="B869" s="513" t="s">
        <v>4247</v>
      </c>
      <c r="C869" s="513" t="s">
        <v>296</v>
      </c>
      <c r="D869" s="513" t="s">
        <v>315</v>
      </c>
      <c r="E869" s="513">
        <v>28300</v>
      </c>
      <c r="F869" s="513" t="s">
        <v>323</v>
      </c>
      <c r="G869" s="513" t="s">
        <v>12203</v>
      </c>
      <c r="H869" s="513" t="s">
        <v>10332</v>
      </c>
      <c r="I869" s="513">
        <v>15028417</v>
      </c>
      <c r="J869" s="513" t="s">
        <v>10333</v>
      </c>
      <c r="K869" s="513" t="s">
        <v>10199</v>
      </c>
      <c r="L869" s="513" t="s">
        <v>314</v>
      </c>
      <c r="M869" s="513" t="s">
        <v>10334</v>
      </c>
      <c r="N869" s="517">
        <v>43342</v>
      </c>
      <c r="O869" s="513" t="s">
        <v>5272</v>
      </c>
      <c r="P869" s="645">
        <v>900</v>
      </c>
      <c r="Q869" s="513" t="s">
        <v>5434</v>
      </c>
      <c r="R869" s="513" t="s">
        <v>315</v>
      </c>
      <c r="S869" s="513" t="s">
        <v>5436</v>
      </c>
      <c r="T869" s="513"/>
      <c r="U869" t="s">
        <v>5329</v>
      </c>
      <c r="V869" t="str">
        <f>VLOOKUP(F869,'[3]Tổng - PL KS'!$B$9:$B$1291,1,FALSE)</f>
        <v>FSCU5141166</v>
      </c>
    </row>
    <row r="870" spans="1:22" ht="153" hidden="1">
      <c r="A870" s="513">
        <v>2290</v>
      </c>
      <c r="B870" s="513" t="s">
        <v>4247</v>
      </c>
      <c r="C870" s="513" t="s">
        <v>296</v>
      </c>
      <c r="D870" s="513" t="s">
        <v>315</v>
      </c>
      <c r="E870" s="513">
        <v>29900</v>
      </c>
      <c r="F870" s="513" t="s">
        <v>319</v>
      </c>
      <c r="G870" s="513" t="s">
        <v>12203</v>
      </c>
      <c r="H870" s="513" t="s">
        <v>5440</v>
      </c>
      <c r="I870" s="513">
        <v>15028471</v>
      </c>
      <c r="J870" s="513" t="s">
        <v>10333</v>
      </c>
      <c r="K870" s="513" t="s">
        <v>10199</v>
      </c>
      <c r="L870" s="513" t="s">
        <v>314</v>
      </c>
      <c r="M870" s="513" t="s">
        <v>10334</v>
      </c>
      <c r="N870" s="517">
        <v>43342</v>
      </c>
      <c r="O870" s="513" t="s">
        <v>5272</v>
      </c>
      <c r="P870" s="645">
        <v>900</v>
      </c>
      <c r="Q870" s="513" t="s">
        <v>5434</v>
      </c>
      <c r="R870" s="513" t="s">
        <v>315</v>
      </c>
      <c r="S870" s="513" t="s">
        <v>5436</v>
      </c>
      <c r="T870" s="513"/>
      <c r="U870" t="s">
        <v>5329</v>
      </c>
      <c r="V870" t="str">
        <f>VLOOKUP(F870,'[3]Tổng - PL KS'!$B$9:$B$1291,1,FALSE)</f>
        <v>TCNU1199510</v>
      </c>
    </row>
    <row r="871" spans="1:22" ht="153" hidden="1">
      <c r="A871" s="513">
        <v>2291</v>
      </c>
      <c r="B871" s="513" t="s">
        <v>4247</v>
      </c>
      <c r="C871" s="513" t="s">
        <v>296</v>
      </c>
      <c r="D871" s="513" t="s">
        <v>315</v>
      </c>
      <c r="E871" s="513">
        <v>29000</v>
      </c>
      <c r="F871" s="513" t="s">
        <v>316</v>
      </c>
      <c r="G871" s="513" t="s">
        <v>12203</v>
      </c>
      <c r="H871" s="513" t="s">
        <v>5440</v>
      </c>
      <c r="I871" s="513">
        <v>15026111</v>
      </c>
      <c r="J871" s="513" t="s">
        <v>10333</v>
      </c>
      <c r="K871" s="513" t="s">
        <v>10199</v>
      </c>
      <c r="L871" s="513" t="s">
        <v>314</v>
      </c>
      <c r="M871" s="513" t="s">
        <v>10334</v>
      </c>
      <c r="N871" s="517">
        <v>43343</v>
      </c>
      <c r="O871" s="513" t="s">
        <v>5272</v>
      </c>
      <c r="P871" s="645">
        <v>899</v>
      </c>
      <c r="Q871" s="513" t="s">
        <v>5434</v>
      </c>
      <c r="R871" s="513" t="s">
        <v>315</v>
      </c>
      <c r="S871" s="513" t="s">
        <v>5436</v>
      </c>
      <c r="T871" s="513"/>
      <c r="U871" t="s">
        <v>5329</v>
      </c>
      <c r="V871" t="str">
        <f>VLOOKUP(F871,'[3]Tổng - PL KS'!$B$9:$B$1291,1,FALSE)</f>
        <v>CCLU7031509</v>
      </c>
    </row>
    <row r="872" spans="1:22" ht="153" hidden="1">
      <c r="A872" s="513">
        <v>2292</v>
      </c>
      <c r="B872" s="513" t="s">
        <v>4247</v>
      </c>
      <c r="C872" s="513" t="s">
        <v>296</v>
      </c>
      <c r="D872" s="513" t="s">
        <v>315</v>
      </c>
      <c r="E872" s="513">
        <v>25500</v>
      </c>
      <c r="F872" s="513" t="s">
        <v>313</v>
      </c>
      <c r="G872" s="513" t="s">
        <v>12203</v>
      </c>
      <c r="H872" s="513" t="s">
        <v>5440</v>
      </c>
      <c r="I872" s="513">
        <v>15028415</v>
      </c>
      <c r="J872" s="513" t="s">
        <v>10333</v>
      </c>
      <c r="K872" s="513" t="s">
        <v>10199</v>
      </c>
      <c r="L872" s="513" t="s">
        <v>314</v>
      </c>
      <c r="M872" s="513" t="s">
        <v>10334</v>
      </c>
      <c r="N872" s="517">
        <v>43343</v>
      </c>
      <c r="O872" s="513" t="s">
        <v>5272</v>
      </c>
      <c r="P872" s="645">
        <v>899</v>
      </c>
      <c r="Q872" s="513" t="s">
        <v>5434</v>
      </c>
      <c r="R872" s="513" t="s">
        <v>315</v>
      </c>
      <c r="S872" s="513" t="s">
        <v>5436</v>
      </c>
      <c r="T872" s="513"/>
      <c r="U872" t="s">
        <v>5329</v>
      </c>
      <c r="V872" t="str">
        <f>VLOOKUP(F872,'[3]Tổng - PL KS'!$B$9:$B$1291,1,FALSE)</f>
        <v>TCNU1207678</v>
      </c>
    </row>
    <row r="873" spans="1:22" ht="153" hidden="1">
      <c r="A873" s="513">
        <v>2293</v>
      </c>
      <c r="B873" s="513" t="s">
        <v>4247</v>
      </c>
      <c r="C873" s="513" t="s">
        <v>296</v>
      </c>
      <c r="D873" s="513" t="s">
        <v>315</v>
      </c>
      <c r="E873" s="513">
        <v>23000</v>
      </c>
      <c r="F873" s="513" t="s">
        <v>317</v>
      </c>
      <c r="G873" s="513" t="s">
        <v>12203</v>
      </c>
      <c r="H873" s="513" t="s">
        <v>5440</v>
      </c>
      <c r="I873" s="513">
        <v>15026125</v>
      </c>
      <c r="J873" s="513" t="s">
        <v>10333</v>
      </c>
      <c r="K873" s="513" t="s">
        <v>10199</v>
      </c>
      <c r="L873" s="513" t="s">
        <v>314</v>
      </c>
      <c r="M873" s="513" t="s">
        <v>10334</v>
      </c>
      <c r="N873" s="517">
        <v>43343</v>
      </c>
      <c r="O873" s="513" t="s">
        <v>5272</v>
      </c>
      <c r="P873" s="645">
        <v>899</v>
      </c>
      <c r="Q873" s="513" t="s">
        <v>5434</v>
      </c>
      <c r="R873" s="513" t="s">
        <v>315</v>
      </c>
      <c r="S873" s="513" t="s">
        <v>5436</v>
      </c>
      <c r="T873" s="513"/>
      <c r="U873" t="s">
        <v>5329</v>
      </c>
      <c r="V873" t="str">
        <f>VLOOKUP(F873,'[3]Tổng - PL KS'!$B$9:$B$1291,1,FALSE)</f>
        <v>TEMU6948694</v>
      </c>
    </row>
    <row r="874" spans="1:22" ht="153" hidden="1">
      <c r="A874" s="513">
        <v>2294</v>
      </c>
      <c r="B874" s="513" t="s">
        <v>4247</v>
      </c>
      <c r="C874" s="513" t="s">
        <v>296</v>
      </c>
      <c r="D874" s="513" t="s">
        <v>315</v>
      </c>
      <c r="E874" s="513">
        <v>27600</v>
      </c>
      <c r="F874" s="513" t="s">
        <v>318</v>
      </c>
      <c r="G874" s="513" t="s">
        <v>12203</v>
      </c>
      <c r="H874" s="513" t="s">
        <v>5440</v>
      </c>
      <c r="I874" s="513">
        <v>15028438</v>
      </c>
      <c r="J874" s="513" t="s">
        <v>10333</v>
      </c>
      <c r="K874" s="513" t="s">
        <v>10199</v>
      </c>
      <c r="L874" s="513" t="s">
        <v>314</v>
      </c>
      <c r="M874" s="513" t="s">
        <v>10334</v>
      </c>
      <c r="N874" s="517">
        <v>43343</v>
      </c>
      <c r="O874" s="513" t="s">
        <v>5272</v>
      </c>
      <c r="P874" s="645">
        <v>899</v>
      </c>
      <c r="Q874" s="513" t="s">
        <v>5434</v>
      </c>
      <c r="R874" s="513" t="s">
        <v>315</v>
      </c>
      <c r="S874" s="513" t="s">
        <v>5436</v>
      </c>
      <c r="T874" s="513"/>
      <c r="U874" t="s">
        <v>5329</v>
      </c>
      <c r="V874" t="str">
        <f>VLOOKUP(F874,'[3]Tổng - PL KS'!$B$9:$B$1291,1,FALSE)</f>
        <v>TLLU4107924</v>
      </c>
    </row>
    <row r="875" spans="1:22" ht="38.25" hidden="1">
      <c r="A875" s="513">
        <v>2309</v>
      </c>
      <c r="B875" s="513" t="s">
        <v>4247</v>
      </c>
      <c r="C875" s="513" t="s">
        <v>37</v>
      </c>
      <c r="D875" s="513" t="s">
        <v>309</v>
      </c>
      <c r="E875" s="513"/>
      <c r="F875" s="513" t="s">
        <v>1516</v>
      </c>
      <c r="G875" s="513" t="s">
        <v>12203</v>
      </c>
      <c r="H875" s="513" t="s">
        <v>5350</v>
      </c>
      <c r="I875" s="513"/>
      <c r="J875" s="513"/>
      <c r="K875" s="513" t="s">
        <v>5487</v>
      </c>
      <c r="L875" s="513" t="s">
        <v>1517</v>
      </c>
      <c r="M875" s="513" t="s">
        <v>5488</v>
      </c>
      <c r="N875" s="517" t="s">
        <v>4384</v>
      </c>
      <c r="O875" s="513" t="s">
        <v>5285</v>
      </c>
      <c r="P875" s="645"/>
      <c r="Q875" s="513" t="s">
        <v>5467</v>
      </c>
      <c r="R875" s="513" t="s">
        <v>309</v>
      </c>
      <c r="S875" s="513" t="s">
        <v>5364</v>
      </c>
      <c r="T875" s="513"/>
      <c r="U875" t="s">
        <v>5329</v>
      </c>
      <c r="V875" t="str">
        <f>VLOOKUP(F875,'[3]Tổng - PL KS'!$B$9:$B$1291,1,FALSE)</f>
        <v>GVCU5204848</v>
      </c>
    </row>
    <row r="876" spans="1:22" ht="216.75" hidden="1">
      <c r="A876" s="513">
        <v>2310</v>
      </c>
      <c r="B876" s="513" t="s">
        <v>4247</v>
      </c>
      <c r="C876" s="513" t="s">
        <v>37</v>
      </c>
      <c r="D876" s="513" t="s">
        <v>309</v>
      </c>
      <c r="E876" s="513"/>
      <c r="F876" s="513" t="s">
        <v>1518</v>
      </c>
      <c r="G876" s="513" t="s">
        <v>12203</v>
      </c>
      <c r="H876" s="513" t="s">
        <v>5350</v>
      </c>
      <c r="I876" s="513"/>
      <c r="J876" s="513" t="s">
        <v>10342</v>
      </c>
      <c r="K876" s="513" t="s">
        <v>7353</v>
      </c>
      <c r="L876" s="513" t="s">
        <v>1519</v>
      </c>
      <c r="M876" s="513" t="s">
        <v>10343</v>
      </c>
      <c r="N876" s="517" t="s">
        <v>10344</v>
      </c>
      <c r="O876" s="513" t="s">
        <v>5286</v>
      </c>
      <c r="P876" s="645"/>
      <c r="Q876" s="513" t="s">
        <v>5467</v>
      </c>
      <c r="R876" s="513" t="s">
        <v>309</v>
      </c>
      <c r="S876" s="513" t="s">
        <v>10345</v>
      </c>
      <c r="T876" s="513" t="s">
        <v>4300</v>
      </c>
      <c r="U876" t="s">
        <v>5329</v>
      </c>
      <c r="V876" t="str">
        <f>VLOOKUP(F876,'[3]Tổng - PL KS'!$B$9:$B$1291,1,FALSE)</f>
        <v>GESU5711897</v>
      </c>
    </row>
    <row r="877" spans="1:22" ht="280.5" hidden="1">
      <c r="A877" s="513">
        <v>2313</v>
      </c>
      <c r="B877" s="513" t="s">
        <v>10352</v>
      </c>
      <c r="C877" s="513" t="s">
        <v>4396</v>
      </c>
      <c r="D877" s="513" t="s">
        <v>5330</v>
      </c>
      <c r="E877" s="513">
        <v>20</v>
      </c>
      <c r="F877" s="513" t="s">
        <v>4392</v>
      </c>
      <c r="G877" s="513" t="s">
        <v>12203</v>
      </c>
      <c r="H877" s="513" t="s">
        <v>5372</v>
      </c>
      <c r="I877" s="513">
        <v>2216</v>
      </c>
      <c r="J877" s="513" t="s">
        <v>5731</v>
      </c>
      <c r="K877" s="513" t="s">
        <v>5732</v>
      </c>
      <c r="L877" s="513" t="s">
        <v>4393</v>
      </c>
      <c r="M877" s="513" t="s">
        <v>4395</v>
      </c>
      <c r="N877" s="517">
        <v>40990</v>
      </c>
      <c r="O877" s="513" t="s">
        <v>5301</v>
      </c>
      <c r="P877" s="645">
        <v>3254</v>
      </c>
      <c r="Q877" s="513" t="s">
        <v>5702</v>
      </c>
      <c r="R877" s="513" t="s">
        <v>5703</v>
      </c>
      <c r="S877" s="513"/>
      <c r="T877" s="513" t="s">
        <v>5704</v>
      </c>
      <c r="V877" t="e">
        <f>VLOOKUP(F877,'[3]Tổng - PL KS'!$B$9:$B$1291,1,FALSE)</f>
        <v>#N/A</v>
      </c>
    </row>
    <row r="878" spans="1:22" ht="191.25" hidden="1">
      <c r="A878" s="513">
        <v>2318</v>
      </c>
      <c r="B878" s="513" t="s">
        <v>10352</v>
      </c>
      <c r="C878" s="513" t="s">
        <v>10357</v>
      </c>
      <c r="D878" s="513" t="s">
        <v>5330</v>
      </c>
      <c r="E878" s="513">
        <v>31.9</v>
      </c>
      <c r="F878" s="513" t="s">
        <v>1610</v>
      </c>
      <c r="G878" s="513" t="s">
        <v>12203</v>
      </c>
      <c r="H878" s="513" t="s">
        <v>5718</v>
      </c>
      <c r="I878" s="513">
        <v>27054</v>
      </c>
      <c r="J878" s="513" t="s">
        <v>5740</v>
      </c>
      <c r="K878" s="513" t="s">
        <v>5741</v>
      </c>
      <c r="L878" s="513" t="s">
        <v>1611</v>
      </c>
      <c r="M878" s="513" t="s">
        <v>5742</v>
      </c>
      <c r="N878" s="517">
        <v>41130</v>
      </c>
      <c r="O878" s="513" t="s">
        <v>5300</v>
      </c>
      <c r="P878" s="645">
        <v>3114</v>
      </c>
      <c r="Q878" s="513" t="s">
        <v>5702</v>
      </c>
      <c r="R878" s="513" t="s">
        <v>5703</v>
      </c>
      <c r="S878" s="513"/>
      <c r="T878" s="513" t="s">
        <v>5704</v>
      </c>
      <c r="V878" t="str">
        <f>VLOOKUP(F878,'[3]Tổng - PL KS'!$B$9:$B$1291,1,FALSE)</f>
        <v>FCIU8176383</v>
      </c>
    </row>
    <row r="879" spans="1:22" ht="229.5" hidden="1">
      <c r="A879" s="513">
        <v>2319</v>
      </c>
      <c r="B879" s="513" t="s">
        <v>10352</v>
      </c>
      <c r="C879" s="513" t="s">
        <v>3</v>
      </c>
      <c r="D879" s="513" t="s">
        <v>5330</v>
      </c>
      <c r="E879" s="513">
        <v>18</v>
      </c>
      <c r="F879" s="513" t="s">
        <v>4254</v>
      </c>
      <c r="G879" s="513" t="s">
        <v>12203</v>
      </c>
      <c r="H879" s="513" t="s">
        <v>5718</v>
      </c>
      <c r="I879" s="513" t="s">
        <v>10358</v>
      </c>
      <c r="J879" s="513" t="s">
        <v>10359</v>
      </c>
      <c r="K879" s="513" t="s">
        <v>10360</v>
      </c>
      <c r="L879" s="513" t="s">
        <v>4255</v>
      </c>
      <c r="M879" s="513" t="s">
        <v>4256</v>
      </c>
      <c r="N879" s="517">
        <v>41757</v>
      </c>
      <c r="O879" s="513" t="s">
        <v>5300</v>
      </c>
      <c r="P879" s="645">
        <v>2487</v>
      </c>
      <c r="Q879" s="513" t="s">
        <v>5702</v>
      </c>
      <c r="R879" s="513" t="s">
        <v>5703</v>
      </c>
      <c r="S879" s="513" t="s">
        <v>10361</v>
      </c>
      <c r="T879" s="513" t="s">
        <v>5330</v>
      </c>
      <c r="V879" t="str">
        <f>VLOOKUP(F879,'[3]Tổng - PL KS'!$B$9:$B$1291,1,FALSE)</f>
        <v>KMTU9292940</v>
      </c>
    </row>
    <row r="880" spans="1:22" ht="229.5" hidden="1">
      <c r="A880" s="513">
        <v>2320</v>
      </c>
      <c r="B880" s="513" t="s">
        <v>10352</v>
      </c>
      <c r="C880" s="513" t="s">
        <v>3</v>
      </c>
      <c r="D880" s="513" t="s">
        <v>5330</v>
      </c>
      <c r="E880" s="513">
        <v>22</v>
      </c>
      <c r="F880" s="513" t="s">
        <v>4257</v>
      </c>
      <c r="G880" s="513" t="s">
        <v>12203</v>
      </c>
      <c r="H880" s="513" t="s">
        <v>5718</v>
      </c>
      <c r="I880" s="513" t="s">
        <v>10362</v>
      </c>
      <c r="J880" s="513" t="s">
        <v>10359</v>
      </c>
      <c r="K880" s="513" t="s">
        <v>10360</v>
      </c>
      <c r="L880" s="513" t="s">
        <v>4255</v>
      </c>
      <c r="M880" s="513" t="s">
        <v>4256</v>
      </c>
      <c r="N880" s="517">
        <v>41757</v>
      </c>
      <c r="O880" s="513" t="s">
        <v>5300</v>
      </c>
      <c r="P880" s="645">
        <v>2487</v>
      </c>
      <c r="Q880" s="513" t="s">
        <v>5702</v>
      </c>
      <c r="R880" s="513" t="s">
        <v>5703</v>
      </c>
      <c r="S880" s="513" t="s">
        <v>10361</v>
      </c>
      <c r="T880" s="513" t="s">
        <v>5330</v>
      </c>
      <c r="V880" t="str">
        <f>VLOOKUP(F880,'[3]Tổng - PL KS'!$B$9:$B$1291,1,FALSE)</f>
        <v>GLDU7615543</v>
      </c>
    </row>
    <row r="881" spans="1:22" ht="165.75" hidden="1">
      <c r="A881" s="513">
        <v>2330</v>
      </c>
      <c r="B881" s="513" t="s">
        <v>10352</v>
      </c>
      <c r="C881" s="513" t="s">
        <v>10382</v>
      </c>
      <c r="D881" s="513" t="s">
        <v>5330</v>
      </c>
      <c r="E881" s="513">
        <v>24.8</v>
      </c>
      <c r="F881" s="513" t="s">
        <v>5</v>
      </c>
      <c r="G881" s="513" t="s">
        <v>12203</v>
      </c>
      <c r="H881" s="513" t="s">
        <v>5718</v>
      </c>
      <c r="I881" s="513">
        <v>385581</v>
      </c>
      <c r="J881" s="513" t="s">
        <v>10372</v>
      </c>
      <c r="K881" s="513" t="s">
        <v>10373</v>
      </c>
      <c r="L881" s="513" t="s">
        <v>6</v>
      </c>
      <c r="M881" s="513" t="s">
        <v>10383</v>
      </c>
      <c r="N881" s="517">
        <v>41985</v>
      </c>
      <c r="O881" s="513" t="s">
        <v>5274</v>
      </c>
      <c r="P881" s="645">
        <v>2259</v>
      </c>
      <c r="Q881" s="513" t="s">
        <v>5702</v>
      </c>
      <c r="R881" s="513" t="s">
        <v>5703</v>
      </c>
      <c r="S881" s="513" t="s">
        <v>10361</v>
      </c>
      <c r="T881" s="513" t="s">
        <v>5330</v>
      </c>
      <c r="V881" t="str">
        <f>VLOOKUP(F881,'[3]Tổng - PL KS'!$B$9:$B$1291,1,FALSE)</f>
        <v>TGHU6197147</v>
      </c>
    </row>
    <row r="882" spans="1:22" ht="165.75" hidden="1">
      <c r="A882" s="513">
        <v>2331</v>
      </c>
      <c r="B882" s="513" t="s">
        <v>10352</v>
      </c>
      <c r="C882" s="513" t="s">
        <v>10382</v>
      </c>
      <c r="D882" s="513" t="s">
        <v>5330</v>
      </c>
      <c r="E882" s="513">
        <v>24.8</v>
      </c>
      <c r="F882" s="513" t="s">
        <v>7</v>
      </c>
      <c r="G882" s="513" t="s">
        <v>12203</v>
      </c>
      <c r="H882" s="513" t="s">
        <v>5718</v>
      </c>
      <c r="I882" s="513">
        <v>13153</v>
      </c>
      <c r="J882" s="513" t="s">
        <v>10372</v>
      </c>
      <c r="K882" s="513" t="s">
        <v>10373</v>
      </c>
      <c r="L882" s="513" t="s">
        <v>6</v>
      </c>
      <c r="M882" s="513" t="s">
        <v>10383</v>
      </c>
      <c r="N882" s="517">
        <v>41985</v>
      </c>
      <c r="O882" s="513" t="s">
        <v>5274</v>
      </c>
      <c r="P882" s="645">
        <v>2259</v>
      </c>
      <c r="Q882" s="513" t="s">
        <v>5702</v>
      </c>
      <c r="R882" s="513" t="s">
        <v>5703</v>
      </c>
      <c r="S882" s="513" t="s">
        <v>10361</v>
      </c>
      <c r="T882" s="513" t="s">
        <v>5330</v>
      </c>
      <c r="V882" t="str">
        <f>VLOOKUP(F882,'[3]Tổng - PL KS'!$B$9:$B$1291,1,FALSE)</f>
        <v>SLSU9006680</v>
      </c>
    </row>
    <row r="883" spans="1:22" ht="165.75" hidden="1">
      <c r="A883" s="513">
        <v>2332</v>
      </c>
      <c r="B883" s="513" t="s">
        <v>10352</v>
      </c>
      <c r="C883" s="513" t="s">
        <v>10382</v>
      </c>
      <c r="D883" s="513" t="s">
        <v>5330</v>
      </c>
      <c r="E883" s="513">
        <v>24.8</v>
      </c>
      <c r="F883" s="513" t="s">
        <v>8</v>
      </c>
      <c r="G883" s="513" t="s">
        <v>12203</v>
      </c>
      <c r="H883" s="513" t="s">
        <v>5718</v>
      </c>
      <c r="I883" s="513">
        <v>13150</v>
      </c>
      <c r="J883" s="513" t="s">
        <v>10372</v>
      </c>
      <c r="K883" s="513" t="s">
        <v>10373</v>
      </c>
      <c r="L883" s="513" t="s">
        <v>6</v>
      </c>
      <c r="M883" s="513" t="s">
        <v>10383</v>
      </c>
      <c r="N883" s="517">
        <v>41985</v>
      </c>
      <c r="O883" s="513" t="s">
        <v>5274</v>
      </c>
      <c r="P883" s="645">
        <v>2259</v>
      </c>
      <c r="Q883" s="513" t="s">
        <v>5702</v>
      </c>
      <c r="R883" s="513" t="s">
        <v>5703</v>
      </c>
      <c r="S883" s="513" t="s">
        <v>10361</v>
      </c>
      <c r="T883" s="513" t="s">
        <v>5330</v>
      </c>
      <c r="V883" t="str">
        <f>VLOOKUP(F883,'[3]Tổng - PL KS'!$B$9:$B$1291,1,FALSE)</f>
        <v>WFHU5182313</v>
      </c>
    </row>
    <row r="884" spans="1:22" ht="165.75" hidden="1">
      <c r="A884" s="513">
        <v>2333</v>
      </c>
      <c r="B884" s="513" t="s">
        <v>10352</v>
      </c>
      <c r="C884" s="513" t="s">
        <v>10382</v>
      </c>
      <c r="D884" s="513" t="s">
        <v>5330</v>
      </c>
      <c r="E884" s="513">
        <v>24.8</v>
      </c>
      <c r="F884" s="513" t="s">
        <v>9</v>
      </c>
      <c r="G884" s="513" t="s">
        <v>12203</v>
      </c>
      <c r="H884" s="513" t="s">
        <v>10384</v>
      </c>
      <c r="I884" s="513">
        <v>25134</v>
      </c>
      <c r="J884" s="513" t="s">
        <v>10372</v>
      </c>
      <c r="K884" s="513" t="s">
        <v>10373</v>
      </c>
      <c r="L884" s="513" t="s">
        <v>10</v>
      </c>
      <c r="M884" s="513" t="s">
        <v>10383</v>
      </c>
      <c r="N884" s="517">
        <v>41985</v>
      </c>
      <c r="O884" s="513" t="s">
        <v>5274</v>
      </c>
      <c r="P884" s="645">
        <v>2259</v>
      </c>
      <c r="Q884" s="513" t="s">
        <v>5702</v>
      </c>
      <c r="R884" s="513" t="s">
        <v>5703</v>
      </c>
      <c r="S884" s="513" t="s">
        <v>10361</v>
      </c>
      <c r="T884" s="513" t="s">
        <v>5330</v>
      </c>
      <c r="V884" t="str">
        <f>VLOOKUP(F884,'[3]Tổng - PL KS'!$B$9:$B$1291,1,FALSE)</f>
        <v>HJCU4304895</v>
      </c>
    </row>
    <row r="885" spans="1:22" ht="165.75" hidden="1">
      <c r="A885" s="513">
        <v>2334</v>
      </c>
      <c r="B885" s="513" t="s">
        <v>10352</v>
      </c>
      <c r="C885" s="513" t="s">
        <v>10382</v>
      </c>
      <c r="D885" s="513" t="s">
        <v>5330</v>
      </c>
      <c r="E885" s="513">
        <v>24.8</v>
      </c>
      <c r="F885" s="513" t="s">
        <v>11</v>
      </c>
      <c r="G885" s="513" t="s">
        <v>12203</v>
      </c>
      <c r="H885" s="513" t="s">
        <v>10384</v>
      </c>
      <c r="I885" s="513">
        <v>13157</v>
      </c>
      <c r="J885" s="513" t="s">
        <v>10372</v>
      </c>
      <c r="K885" s="513" t="s">
        <v>10373</v>
      </c>
      <c r="L885" s="513" t="s">
        <v>10</v>
      </c>
      <c r="M885" s="513" t="s">
        <v>10383</v>
      </c>
      <c r="N885" s="517">
        <v>41985</v>
      </c>
      <c r="O885" s="513" t="s">
        <v>5274</v>
      </c>
      <c r="P885" s="645">
        <v>2259</v>
      </c>
      <c r="Q885" s="513" t="s">
        <v>5702</v>
      </c>
      <c r="R885" s="513" t="s">
        <v>5703</v>
      </c>
      <c r="S885" s="513" t="s">
        <v>10361</v>
      </c>
      <c r="T885" s="513" t="s">
        <v>5330</v>
      </c>
      <c r="V885" t="str">
        <f>VLOOKUP(F885,'[3]Tổng - PL KS'!$B$9:$B$1291,1,FALSE)</f>
        <v>HJCU7606693</v>
      </c>
    </row>
    <row r="886" spans="1:22" ht="165.75" hidden="1">
      <c r="A886" s="513">
        <v>2335</v>
      </c>
      <c r="B886" s="513" t="s">
        <v>10352</v>
      </c>
      <c r="C886" s="513" t="s">
        <v>10382</v>
      </c>
      <c r="D886" s="513" t="s">
        <v>5330</v>
      </c>
      <c r="E886" s="513">
        <v>24.8</v>
      </c>
      <c r="F886" s="513" t="s">
        <v>12</v>
      </c>
      <c r="G886" s="513" t="s">
        <v>12203</v>
      </c>
      <c r="H886" s="513" t="s">
        <v>10384</v>
      </c>
      <c r="I886" s="513">
        <v>13160</v>
      </c>
      <c r="J886" s="513" t="s">
        <v>10372</v>
      </c>
      <c r="K886" s="513" t="s">
        <v>10373</v>
      </c>
      <c r="L886" s="513" t="s">
        <v>10</v>
      </c>
      <c r="M886" s="513" t="s">
        <v>10383</v>
      </c>
      <c r="N886" s="517">
        <v>41985</v>
      </c>
      <c r="O886" s="513" t="s">
        <v>5274</v>
      </c>
      <c r="P886" s="645">
        <v>2259</v>
      </c>
      <c r="Q886" s="513" t="s">
        <v>5702</v>
      </c>
      <c r="R886" s="513" t="s">
        <v>5703</v>
      </c>
      <c r="S886" s="513" t="s">
        <v>10361</v>
      </c>
      <c r="T886" s="513" t="s">
        <v>5330</v>
      </c>
      <c r="V886" t="str">
        <f>VLOOKUP(F886,'[3]Tổng - PL KS'!$B$9:$B$1291,1,FALSE)</f>
        <v>HJCU7680073</v>
      </c>
    </row>
    <row r="887" spans="1:22" ht="165.75" hidden="1">
      <c r="A887" s="513">
        <v>2336</v>
      </c>
      <c r="B887" s="513" t="s">
        <v>10352</v>
      </c>
      <c r="C887" s="513" t="s">
        <v>10382</v>
      </c>
      <c r="D887" s="513" t="s">
        <v>5330</v>
      </c>
      <c r="E887" s="513">
        <v>24.8</v>
      </c>
      <c r="F887" s="513" t="s">
        <v>13</v>
      </c>
      <c r="G887" s="513" t="s">
        <v>12203</v>
      </c>
      <c r="H887" s="513" t="s">
        <v>10384</v>
      </c>
      <c r="I887" s="513">
        <v>13161</v>
      </c>
      <c r="J887" s="513" t="s">
        <v>10372</v>
      </c>
      <c r="K887" s="513" t="s">
        <v>10373</v>
      </c>
      <c r="L887" s="513" t="s">
        <v>10</v>
      </c>
      <c r="M887" s="513" t="s">
        <v>10383</v>
      </c>
      <c r="N887" s="517">
        <v>41985</v>
      </c>
      <c r="O887" s="513" t="s">
        <v>5274</v>
      </c>
      <c r="P887" s="645">
        <v>2259</v>
      </c>
      <c r="Q887" s="513" t="s">
        <v>5702</v>
      </c>
      <c r="R887" s="513" t="s">
        <v>5703</v>
      </c>
      <c r="S887" s="513" t="s">
        <v>10361</v>
      </c>
      <c r="T887" s="513" t="s">
        <v>5330</v>
      </c>
      <c r="V887" t="str">
        <f>VLOOKUP(F887,'[3]Tổng - PL KS'!$B$9:$B$1291,1,FALSE)</f>
        <v>HJCU4170029</v>
      </c>
    </row>
    <row r="888" spans="1:22" ht="165.75" hidden="1">
      <c r="A888" s="513">
        <v>2337</v>
      </c>
      <c r="B888" s="513" t="s">
        <v>10352</v>
      </c>
      <c r="C888" s="513" t="s">
        <v>10382</v>
      </c>
      <c r="D888" s="513" t="s">
        <v>5330</v>
      </c>
      <c r="E888" s="513">
        <v>24.8</v>
      </c>
      <c r="F888" s="513" t="s">
        <v>14</v>
      </c>
      <c r="G888" s="513" t="s">
        <v>12203</v>
      </c>
      <c r="H888" s="513" t="s">
        <v>10384</v>
      </c>
      <c r="I888" s="513">
        <v>13165</v>
      </c>
      <c r="J888" s="513" t="s">
        <v>10372</v>
      </c>
      <c r="K888" s="513" t="s">
        <v>10373</v>
      </c>
      <c r="L888" s="513" t="s">
        <v>10</v>
      </c>
      <c r="M888" s="513" t="s">
        <v>10383</v>
      </c>
      <c r="N888" s="517">
        <v>41985</v>
      </c>
      <c r="O888" s="513" t="s">
        <v>5274</v>
      </c>
      <c r="P888" s="645">
        <v>2259</v>
      </c>
      <c r="Q888" s="513" t="s">
        <v>5702</v>
      </c>
      <c r="R888" s="513" t="s">
        <v>5703</v>
      </c>
      <c r="S888" s="513" t="s">
        <v>10361</v>
      </c>
      <c r="T888" s="513" t="s">
        <v>5330</v>
      </c>
      <c r="V888" t="str">
        <f>VLOOKUP(F888,'[3]Tổng - PL KS'!$B$9:$B$1291,1,FALSE)</f>
        <v>HJCU4060274</v>
      </c>
    </row>
    <row r="889" spans="1:22" ht="165.75" hidden="1">
      <c r="A889" s="513">
        <v>2338</v>
      </c>
      <c r="B889" s="513" t="s">
        <v>10352</v>
      </c>
      <c r="C889" s="513" t="s">
        <v>10382</v>
      </c>
      <c r="D889" s="513" t="s">
        <v>5330</v>
      </c>
      <c r="E889" s="513">
        <v>24.8</v>
      </c>
      <c r="F889" s="513" t="s">
        <v>15</v>
      </c>
      <c r="G889" s="513" t="s">
        <v>12203</v>
      </c>
      <c r="H889" s="513" t="s">
        <v>10384</v>
      </c>
      <c r="I889" s="513">
        <v>13156</v>
      </c>
      <c r="J889" s="513" t="s">
        <v>10372</v>
      </c>
      <c r="K889" s="513" t="s">
        <v>10373</v>
      </c>
      <c r="L889" s="513" t="s">
        <v>10</v>
      </c>
      <c r="M889" s="513" t="s">
        <v>10383</v>
      </c>
      <c r="N889" s="517">
        <v>41985</v>
      </c>
      <c r="O889" s="513" t="s">
        <v>5274</v>
      </c>
      <c r="P889" s="645">
        <v>2259</v>
      </c>
      <c r="Q889" s="513" t="s">
        <v>5702</v>
      </c>
      <c r="R889" s="513" t="s">
        <v>5703</v>
      </c>
      <c r="S889" s="513" t="s">
        <v>10361</v>
      </c>
      <c r="T889" s="513" t="s">
        <v>5330</v>
      </c>
      <c r="V889" t="str">
        <f>VLOOKUP(F889,'[3]Tổng - PL KS'!$B$9:$B$1291,1,FALSE)</f>
        <v>HJCU4037546</v>
      </c>
    </row>
    <row r="890" spans="1:22" ht="165.75" hidden="1">
      <c r="A890" s="513">
        <v>2339</v>
      </c>
      <c r="B890" s="513" t="s">
        <v>10352</v>
      </c>
      <c r="C890" s="513" t="s">
        <v>10382</v>
      </c>
      <c r="D890" s="513" t="s">
        <v>5330</v>
      </c>
      <c r="E890" s="513">
        <v>24.8</v>
      </c>
      <c r="F890" s="513" t="s">
        <v>16</v>
      </c>
      <c r="G890" s="513" t="s">
        <v>12203</v>
      </c>
      <c r="H890" s="513" t="s">
        <v>10384</v>
      </c>
      <c r="I890" s="513">
        <v>13162</v>
      </c>
      <c r="J890" s="513" t="s">
        <v>10372</v>
      </c>
      <c r="K890" s="513" t="s">
        <v>10373</v>
      </c>
      <c r="L890" s="513" t="s">
        <v>10</v>
      </c>
      <c r="M890" s="513" t="s">
        <v>10383</v>
      </c>
      <c r="N890" s="517">
        <v>41985</v>
      </c>
      <c r="O890" s="513" t="s">
        <v>5274</v>
      </c>
      <c r="P890" s="645">
        <v>2259</v>
      </c>
      <c r="Q890" s="513" t="s">
        <v>5702</v>
      </c>
      <c r="R890" s="513" t="s">
        <v>5703</v>
      </c>
      <c r="S890" s="513" t="s">
        <v>10361</v>
      </c>
      <c r="T890" s="513" t="s">
        <v>5330</v>
      </c>
      <c r="V890" t="str">
        <f>VLOOKUP(F890,'[3]Tổng - PL KS'!$B$9:$B$1291,1,FALSE)</f>
        <v>HJCU4202189</v>
      </c>
    </row>
    <row r="891" spans="1:22" ht="165.75" hidden="1">
      <c r="A891" s="513">
        <v>2340</v>
      </c>
      <c r="B891" s="513" t="s">
        <v>10352</v>
      </c>
      <c r="C891" s="513" t="s">
        <v>10382</v>
      </c>
      <c r="D891" s="513" t="s">
        <v>5330</v>
      </c>
      <c r="E891" s="513">
        <v>24.8</v>
      </c>
      <c r="F891" s="513" t="s">
        <v>17</v>
      </c>
      <c r="G891" s="513" t="s">
        <v>12203</v>
      </c>
      <c r="H891" s="513" t="s">
        <v>5718</v>
      </c>
      <c r="I891" s="513">
        <v>135158</v>
      </c>
      <c r="J891" s="513" t="s">
        <v>10372</v>
      </c>
      <c r="K891" s="513" t="s">
        <v>10373</v>
      </c>
      <c r="L891" s="513" t="s">
        <v>10</v>
      </c>
      <c r="M891" s="513" t="s">
        <v>10383</v>
      </c>
      <c r="N891" s="517">
        <v>41985</v>
      </c>
      <c r="O891" s="513" t="s">
        <v>5274</v>
      </c>
      <c r="P891" s="645">
        <v>2259</v>
      </c>
      <c r="Q891" s="513" t="s">
        <v>5702</v>
      </c>
      <c r="R891" s="513" t="s">
        <v>5703</v>
      </c>
      <c r="S891" s="513" t="s">
        <v>10361</v>
      </c>
      <c r="T891" s="513" t="s">
        <v>5330</v>
      </c>
      <c r="V891" t="str">
        <f>VLOOKUP(F891,'[3]Tổng - PL KS'!$B$9:$B$1291,1,FALSE)</f>
        <v>HJCU1402558</v>
      </c>
    </row>
    <row r="892" spans="1:22" ht="165.75" hidden="1">
      <c r="A892" s="513">
        <v>2341</v>
      </c>
      <c r="B892" s="513" t="s">
        <v>10352</v>
      </c>
      <c r="C892" s="513" t="s">
        <v>10382</v>
      </c>
      <c r="D892" s="513" t="s">
        <v>5330</v>
      </c>
      <c r="E892" s="513">
        <v>24.8</v>
      </c>
      <c r="F892" s="513" t="s">
        <v>18</v>
      </c>
      <c r="G892" s="513" t="s">
        <v>12203</v>
      </c>
      <c r="H892" s="513" t="s">
        <v>10384</v>
      </c>
      <c r="I892" s="513">
        <v>13149</v>
      </c>
      <c r="J892" s="513" t="s">
        <v>10372</v>
      </c>
      <c r="K892" s="513" t="s">
        <v>10373</v>
      </c>
      <c r="L892" s="513" t="s">
        <v>10</v>
      </c>
      <c r="M892" s="513" t="s">
        <v>10383</v>
      </c>
      <c r="N892" s="517">
        <v>41985</v>
      </c>
      <c r="O892" s="513" t="s">
        <v>5274</v>
      </c>
      <c r="P892" s="645">
        <v>2259</v>
      </c>
      <c r="Q892" s="513" t="s">
        <v>5702</v>
      </c>
      <c r="R892" s="513" t="s">
        <v>5703</v>
      </c>
      <c r="S892" s="513" t="s">
        <v>10361</v>
      </c>
      <c r="T892" s="513" t="s">
        <v>5330</v>
      </c>
      <c r="V892" t="str">
        <f>VLOOKUP(F892,'[3]Tổng - PL KS'!$B$9:$B$1291,1,FALSE)</f>
        <v>SENU4272094</v>
      </c>
    </row>
    <row r="893" spans="1:22" ht="165.75" hidden="1">
      <c r="A893" s="513">
        <v>2342</v>
      </c>
      <c r="B893" s="513" t="s">
        <v>10352</v>
      </c>
      <c r="C893" s="513" t="s">
        <v>10382</v>
      </c>
      <c r="D893" s="513" t="s">
        <v>5330</v>
      </c>
      <c r="E893" s="513">
        <v>24.8</v>
      </c>
      <c r="F893" s="513" t="s">
        <v>19</v>
      </c>
      <c r="G893" s="513" t="s">
        <v>12203</v>
      </c>
      <c r="H893" s="513" t="s">
        <v>10384</v>
      </c>
      <c r="I893" s="513">
        <v>13148</v>
      </c>
      <c r="J893" s="513" t="s">
        <v>10372</v>
      </c>
      <c r="K893" s="513" t="s">
        <v>10373</v>
      </c>
      <c r="L893" s="513" t="s">
        <v>10</v>
      </c>
      <c r="M893" s="513" t="s">
        <v>10383</v>
      </c>
      <c r="N893" s="517">
        <v>41985</v>
      </c>
      <c r="O893" s="513" t="s">
        <v>5274</v>
      </c>
      <c r="P893" s="645">
        <v>2259</v>
      </c>
      <c r="Q893" s="513" t="s">
        <v>5702</v>
      </c>
      <c r="R893" s="513" t="s">
        <v>5703</v>
      </c>
      <c r="S893" s="513" t="s">
        <v>10361</v>
      </c>
      <c r="T893" s="513" t="s">
        <v>5330</v>
      </c>
      <c r="V893" t="str">
        <f>VLOOKUP(F893,'[3]Tổng - PL KS'!$B$9:$B$1291,1,FALSE)</f>
        <v>TTNU5432746</v>
      </c>
    </row>
    <row r="894" spans="1:22" ht="165.75" hidden="1">
      <c r="A894" s="513">
        <v>2343</v>
      </c>
      <c r="B894" s="513" t="s">
        <v>10352</v>
      </c>
      <c r="C894" s="513" t="s">
        <v>10382</v>
      </c>
      <c r="D894" s="513" t="s">
        <v>5330</v>
      </c>
      <c r="E894" s="513">
        <v>24.8</v>
      </c>
      <c r="F894" s="513" t="s">
        <v>20</v>
      </c>
      <c r="G894" s="513" t="s">
        <v>12203</v>
      </c>
      <c r="H894" s="513" t="s">
        <v>10384</v>
      </c>
      <c r="I894" s="513">
        <v>13152</v>
      </c>
      <c r="J894" s="513" t="s">
        <v>10372</v>
      </c>
      <c r="K894" s="513" t="s">
        <v>10373</v>
      </c>
      <c r="L894" s="513" t="s">
        <v>10</v>
      </c>
      <c r="M894" s="513" t="s">
        <v>10383</v>
      </c>
      <c r="N894" s="517">
        <v>41985</v>
      </c>
      <c r="O894" s="513" t="s">
        <v>5274</v>
      </c>
      <c r="P894" s="645">
        <v>2259</v>
      </c>
      <c r="Q894" s="513" t="s">
        <v>5702</v>
      </c>
      <c r="R894" s="513" t="s">
        <v>5703</v>
      </c>
      <c r="S894" s="513" t="s">
        <v>10361</v>
      </c>
      <c r="T894" s="513" t="s">
        <v>5330</v>
      </c>
      <c r="V894" t="str">
        <f>VLOOKUP(F894,'[3]Tổng - PL KS'!$B$9:$B$1291,1,FALSE)</f>
        <v>SLSU7045245</v>
      </c>
    </row>
    <row r="895" spans="1:22" ht="165.75" hidden="1">
      <c r="A895" s="513">
        <v>2344</v>
      </c>
      <c r="B895" s="513" t="s">
        <v>10352</v>
      </c>
      <c r="C895" s="513" t="s">
        <v>10382</v>
      </c>
      <c r="D895" s="513" t="s">
        <v>5330</v>
      </c>
      <c r="E895" s="513">
        <v>24.8</v>
      </c>
      <c r="F895" s="513" t="s">
        <v>21</v>
      </c>
      <c r="G895" s="513" t="s">
        <v>12203</v>
      </c>
      <c r="H895" s="513" t="s">
        <v>10384</v>
      </c>
      <c r="I895" s="513">
        <v>25112</v>
      </c>
      <c r="J895" s="513" t="s">
        <v>10372</v>
      </c>
      <c r="K895" s="513" t="s">
        <v>10373</v>
      </c>
      <c r="L895" s="513" t="s">
        <v>10</v>
      </c>
      <c r="M895" s="513" t="s">
        <v>10383</v>
      </c>
      <c r="N895" s="517">
        <v>41985</v>
      </c>
      <c r="O895" s="513" t="s">
        <v>5274</v>
      </c>
      <c r="P895" s="645">
        <v>2259</v>
      </c>
      <c r="Q895" s="513" t="s">
        <v>5702</v>
      </c>
      <c r="R895" s="513" t="s">
        <v>5703</v>
      </c>
      <c r="S895" s="513" t="s">
        <v>10361</v>
      </c>
      <c r="T895" s="513" t="s">
        <v>5330</v>
      </c>
      <c r="V895" t="str">
        <f>VLOOKUP(F895,'[3]Tổng - PL KS'!$B$9:$B$1291,1,FALSE)</f>
        <v>SENU4267755</v>
      </c>
    </row>
    <row r="896" spans="1:22" ht="165.75" hidden="1">
      <c r="A896" s="513">
        <v>2345</v>
      </c>
      <c r="B896" s="513" t="s">
        <v>10352</v>
      </c>
      <c r="C896" s="513" t="s">
        <v>10382</v>
      </c>
      <c r="D896" s="513" t="s">
        <v>5330</v>
      </c>
      <c r="E896" s="513">
        <v>24.8</v>
      </c>
      <c r="F896" s="513" t="s">
        <v>22</v>
      </c>
      <c r="G896" s="513" t="s">
        <v>12203</v>
      </c>
      <c r="H896" s="513" t="s">
        <v>10384</v>
      </c>
      <c r="I896" s="513">
        <v>13146</v>
      </c>
      <c r="J896" s="513" t="s">
        <v>10372</v>
      </c>
      <c r="K896" s="513" t="s">
        <v>10373</v>
      </c>
      <c r="L896" s="513" t="s">
        <v>10</v>
      </c>
      <c r="M896" s="513" t="s">
        <v>10383</v>
      </c>
      <c r="N896" s="517">
        <v>41985</v>
      </c>
      <c r="O896" s="513" t="s">
        <v>5274</v>
      </c>
      <c r="P896" s="645">
        <v>2259</v>
      </c>
      <c r="Q896" s="513" t="s">
        <v>5702</v>
      </c>
      <c r="R896" s="513" t="s">
        <v>5703</v>
      </c>
      <c r="S896" s="513" t="s">
        <v>10361</v>
      </c>
      <c r="T896" s="513" t="s">
        <v>5330</v>
      </c>
      <c r="V896" t="str">
        <f>VLOOKUP(F896,'[3]Tổng - PL KS'!$B$9:$B$1291,1,FALSE)</f>
        <v>INBU5297499</v>
      </c>
    </row>
    <row r="897" spans="1:22" ht="165.75" hidden="1">
      <c r="A897" s="513">
        <v>2346</v>
      </c>
      <c r="B897" s="513" t="s">
        <v>10352</v>
      </c>
      <c r="C897" s="513" t="s">
        <v>10382</v>
      </c>
      <c r="D897" s="513" t="s">
        <v>5330</v>
      </c>
      <c r="E897" s="513">
        <v>24.8</v>
      </c>
      <c r="F897" s="513" t="s">
        <v>23</v>
      </c>
      <c r="G897" s="513" t="s">
        <v>12203</v>
      </c>
      <c r="H897" s="513" t="s">
        <v>10384</v>
      </c>
      <c r="I897" s="513">
        <v>13174</v>
      </c>
      <c r="J897" s="513" t="s">
        <v>10372</v>
      </c>
      <c r="K897" s="513" t="s">
        <v>10373</v>
      </c>
      <c r="L897" s="513" t="s">
        <v>10</v>
      </c>
      <c r="M897" s="513" t="s">
        <v>10383</v>
      </c>
      <c r="N897" s="517">
        <v>41985</v>
      </c>
      <c r="O897" s="513" t="s">
        <v>5274</v>
      </c>
      <c r="P897" s="645">
        <v>2259</v>
      </c>
      <c r="Q897" s="513" t="s">
        <v>5702</v>
      </c>
      <c r="R897" s="513" t="s">
        <v>5703</v>
      </c>
      <c r="S897" s="513" t="s">
        <v>10361</v>
      </c>
      <c r="T897" s="513" t="s">
        <v>5330</v>
      </c>
      <c r="V897" t="str">
        <f>VLOOKUP(F897,'[3]Tổng - PL KS'!$B$9:$B$1291,1,FALSE)</f>
        <v>TCLU4465160</v>
      </c>
    </row>
    <row r="898" spans="1:22" ht="165.75" hidden="1">
      <c r="A898" s="513">
        <v>2347</v>
      </c>
      <c r="B898" s="513" t="s">
        <v>10352</v>
      </c>
      <c r="C898" s="513" t="s">
        <v>10382</v>
      </c>
      <c r="D898" s="513" t="s">
        <v>5330</v>
      </c>
      <c r="E898" s="513">
        <v>24.8</v>
      </c>
      <c r="F898" s="513" t="s">
        <v>24</v>
      </c>
      <c r="G898" s="513" t="s">
        <v>12203</v>
      </c>
      <c r="H898" s="513" t="s">
        <v>10384</v>
      </c>
      <c r="I898" s="513">
        <v>13163</v>
      </c>
      <c r="J898" s="513" t="s">
        <v>10372</v>
      </c>
      <c r="K898" s="513" t="s">
        <v>10373</v>
      </c>
      <c r="L898" s="513" t="s">
        <v>10</v>
      </c>
      <c r="M898" s="513" t="s">
        <v>10383</v>
      </c>
      <c r="N898" s="517">
        <v>41985</v>
      </c>
      <c r="O898" s="513" t="s">
        <v>5274</v>
      </c>
      <c r="P898" s="645">
        <v>2259</v>
      </c>
      <c r="Q898" s="513" t="s">
        <v>5702</v>
      </c>
      <c r="R898" s="513" t="s">
        <v>5703</v>
      </c>
      <c r="S898" s="513" t="s">
        <v>10361</v>
      </c>
      <c r="T898" s="513" t="s">
        <v>5330</v>
      </c>
      <c r="V898" t="str">
        <f>VLOOKUP(F898,'[3]Tổng - PL KS'!$B$9:$B$1291,1,FALSE)</f>
        <v>HJCU4208926</v>
      </c>
    </row>
    <row r="899" spans="1:22" ht="165.75" hidden="1">
      <c r="A899" s="513">
        <v>2348</v>
      </c>
      <c r="B899" s="513" t="s">
        <v>10352</v>
      </c>
      <c r="C899" s="513" t="s">
        <v>10382</v>
      </c>
      <c r="D899" s="513" t="s">
        <v>5330</v>
      </c>
      <c r="E899" s="513">
        <v>24.8</v>
      </c>
      <c r="F899" s="513" t="s">
        <v>25</v>
      </c>
      <c r="G899" s="513" t="s">
        <v>12203</v>
      </c>
      <c r="H899" s="513" t="s">
        <v>10384</v>
      </c>
      <c r="I899" s="513">
        <v>13151</v>
      </c>
      <c r="J899" s="513" t="s">
        <v>10372</v>
      </c>
      <c r="K899" s="513" t="s">
        <v>10373</v>
      </c>
      <c r="L899" s="513" t="s">
        <v>10</v>
      </c>
      <c r="M899" s="513" t="s">
        <v>10383</v>
      </c>
      <c r="N899" s="517">
        <v>41985</v>
      </c>
      <c r="O899" s="513" t="s">
        <v>5274</v>
      </c>
      <c r="P899" s="645">
        <v>2259</v>
      </c>
      <c r="Q899" s="513" t="s">
        <v>5702</v>
      </c>
      <c r="R899" s="513" t="s">
        <v>5703</v>
      </c>
      <c r="S899" s="513" t="s">
        <v>10361</v>
      </c>
      <c r="T899" s="513" t="s">
        <v>5330</v>
      </c>
      <c r="V899" t="str">
        <f>VLOOKUP(F899,'[3]Tổng - PL KS'!$B$9:$B$1291,1,FALSE)</f>
        <v>HJSU9406593</v>
      </c>
    </row>
    <row r="900" spans="1:22" ht="165.75" hidden="1">
      <c r="A900" s="513">
        <v>2349</v>
      </c>
      <c r="B900" s="513" t="s">
        <v>10352</v>
      </c>
      <c r="C900" s="513" t="s">
        <v>10382</v>
      </c>
      <c r="D900" s="513" t="s">
        <v>5330</v>
      </c>
      <c r="E900" s="513">
        <v>24.8</v>
      </c>
      <c r="F900" s="513" t="s">
        <v>26</v>
      </c>
      <c r="G900" s="513" t="s">
        <v>12203</v>
      </c>
      <c r="H900" s="513" t="s">
        <v>5718</v>
      </c>
      <c r="I900" s="513">
        <v>13154</v>
      </c>
      <c r="J900" s="513" t="s">
        <v>10372</v>
      </c>
      <c r="K900" s="513" t="s">
        <v>10373</v>
      </c>
      <c r="L900" s="513" t="s">
        <v>10</v>
      </c>
      <c r="M900" s="513" t="s">
        <v>10383</v>
      </c>
      <c r="N900" s="517">
        <v>41985</v>
      </c>
      <c r="O900" s="513" t="s">
        <v>5274</v>
      </c>
      <c r="P900" s="645">
        <v>2259</v>
      </c>
      <c r="Q900" s="513" t="s">
        <v>5702</v>
      </c>
      <c r="R900" s="513" t="s">
        <v>5703</v>
      </c>
      <c r="S900" s="513" t="s">
        <v>10361</v>
      </c>
      <c r="T900" s="513" t="s">
        <v>5330</v>
      </c>
      <c r="V900" t="str">
        <f>VLOOKUP(F900,'[3]Tổng - PL KS'!$B$9:$B$1291,1,FALSE)</f>
        <v>TEMU7305028</v>
      </c>
    </row>
    <row r="901" spans="1:22" ht="165.75" hidden="1">
      <c r="A901" s="513">
        <v>2350</v>
      </c>
      <c r="B901" s="513" t="s">
        <v>10352</v>
      </c>
      <c r="C901" s="513" t="s">
        <v>10382</v>
      </c>
      <c r="D901" s="513" t="s">
        <v>5330</v>
      </c>
      <c r="E901" s="513">
        <v>24.8</v>
      </c>
      <c r="F901" s="513" t="s">
        <v>27</v>
      </c>
      <c r="G901" s="513" t="s">
        <v>12203</v>
      </c>
      <c r="H901" s="513" t="s">
        <v>5718</v>
      </c>
      <c r="I901" s="513">
        <v>13155</v>
      </c>
      <c r="J901" s="513" t="s">
        <v>10372</v>
      </c>
      <c r="K901" s="513" t="s">
        <v>10373</v>
      </c>
      <c r="L901" s="513" t="s">
        <v>10</v>
      </c>
      <c r="M901" s="513" t="s">
        <v>10383</v>
      </c>
      <c r="N901" s="517">
        <v>41985</v>
      </c>
      <c r="O901" s="513" t="s">
        <v>5274</v>
      </c>
      <c r="P901" s="645">
        <v>2259</v>
      </c>
      <c r="Q901" s="513" t="s">
        <v>5702</v>
      </c>
      <c r="R901" s="513" t="s">
        <v>5703</v>
      </c>
      <c r="S901" s="513" t="s">
        <v>10361</v>
      </c>
      <c r="T901" s="513" t="s">
        <v>5330</v>
      </c>
      <c r="V901" t="str">
        <f>VLOOKUP(F901,'[3]Tổng - PL KS'!$B$9:$B$1291,1,FALSE)</f>
        <v>TGHU9446496</v>
      </c>
    </row>
    <row r="902" spans="1:22" ht="191.25" hidden="1">
      <c r="A902" s="513">
        <v>2351</v>
      </c>
      <c r="B902" s="513" t="s">
        <v>10352</v>
      </c>
      <c r="C902" s="513" t="s">
        <v>10385</v>
      </c>
      <c r="D902" s="513" t="s">
        <v>5330</v>
      </c>
      <c r="E902" s="513">
        <v>18.3</v>
      </c>
      <c r="F902" s="513" t="s">
        <v>28</v>
      </c>
      <c r="G902" s="513" t="s">
        <v>12203</v>
      </c>
      <c r="H902" s="513" t="s">
        <v>5718</v>
      </c>
      <c r="I902" s="513">
        <v>100677</v>
      </c>
      <c r="J902" s="513" t="s">
        <v>10386</v>
      </c>
      <c r="K902" s="513" t="s">
        <v>10387</v>
      </c>
      <c r="L902" s="513" t="s">
        <v>10388</v>
      </c>
      <c r="M902" s="513" t="s">
        <v>10389</v>
      </c>
      <c r="N902" s="517">
        <v>42755</v>
      </c>
      <c r="O902" s="513" t="s">
        <v>6062</v>
      </c>
      <c r="P902" s="645">
        <v>1489</v>
      </c>
      <c r="Q902" s="513" t="s">
        <v>5702</v>
      </c>
      <c r="R902" s="513" t="s">
        <v>5703</v>
      </c>
      <c r="S902" s="513" t="s">
        <v>10361</v>
      </c>
      <c r="T902" s="513" t="s">
        <v>5330</v>
      </c>
      <c r="V902" t="str">
        <f>VLOOKUP(F902,'[3]Tổng - PL KS'!$B$9:$B$1291,1,FALSE)</f>
        <v>BMOU5822584</v>
      </c>
    </row>
    <row r="903" spans="1:22" ht="408" hidden="1">
      <c r="A903" s="513">
        <v>2352</v>
      </c>
      <c r="B903" s="513" t="s">
        <v>10352</v>
      </c>
      <c r="C903" s="513" t="s">
        <v>10390</v>
      </c>
      <c r="D903" s="513" t="s">
        <v>5330</v>
      </c>
      <c r="E903" s="513">
        <v>26.8</v>
      </c>
      <c r="F903" s="513" t="s">
        <v>4264</v>
      </c>
      <c r="G903" s="513" t="s">
        <v>12203</v>
      </c>
      <c r="H903" s="513" t="s">
        <v>5718</v>
      </c>
      <c r="I903" s="513">
        <v>853891</v>
      </c>
      <c r="J903" s="513" t="s">
        <v>10391</v>
      </c>
      <c r="K903" s="513" t="s">
        <v>10392</v>
      </c>
      <c r="L903" s="513" t="s">
        <v>4265</v>
      </c>
      <c r="M903" s="513" t="s">
        <v>4266</v>
      </c>
      <c r="N903" s="517">
        <v>42810</v>
      </c>
      <c r="O903" s="513" t="s">
        <v>6062</v>
      </c>
      <c r="P903" s="645">
        <v>1434</v>
      </c>
      <c r="Q903" s="513" t="s">
        <v>5702</v>
      </c>
      <c r="R903" s="513" t="s">
        <v>5703</v>
      </c>
      <c r="S903" s="513" t="s">
        <v>10361</v>
      </c>
      <c r="T903" s="513" t="s">
        <v>5330</v>
      </c>
      <c r="V903" t="str">
        <f>VLOOKUP(F903,'[3]Tổng - PL KS'!$B$9:$B$1291,1,FALSE)</f>
        <v>GIPU4511294</v>
      </c>
    </row>
    <row r="904" spans="1:22" ht="408" hidden="1">
      <c r="A904" s="513">
        <v>2353</v>
      </c>
      <c r="B904" s="513" t="s">
        <v>10352</v>
      </c>
      <c r="C904" s="513" t="s">
        <v>10390</v>
      </c>
      <c r="D904" s="513" t="s">
        <v>5330</v>
      </c>
      <c r="E904" s="513">
        <v>26.6</v>
      </c>
      <c r="F904" s="513" t="s">
        <v>4268</v>
      </c>
      <c r="G904" s="513" t="s">
        <v>12203</v>
      </c>
      <c r="H904" s="513" t="s">
        <v>5718</v>
      </c>
      <c r="I904" s="513">
        <v>853893</v>
      </c>
      <c r="J904" s="513" t="s">
        <v>10391</v>
      </c>
      <c r="K904" s="513" t="s">
        <v>10392</v>
      </c>
      <c r="L904" s="513" t="s">
        <v>4265</v>
      </c>
      <c r="M904" s="513" t="s">
        <v>4266</v>
      </c>
      <c r="N904" s="517">
        <v>42810</v>
      </c>
      <c r="O904" s="513" t="s">
        <v>6062</v>
      </c>
      <c r="P904" s="645">
        <v>1434</v>
      </c>
      <c r="Q904" s="513" t="s">
        <v>5702</v>
      </c>
      <c r="R904" s="513" t="s">
        <v>5703</v>
      </c>
      <c r="S904" s="513" t="s">
        <v>10361</v>
      </c>
      <c r="T904" s="513" t="s">
        <v>5330</v>
      </c>
      <c r="V904" t="e">
        <f>VLOOKUP(F904,'[3]Tổng - PL KS'!$B$9:$B$1291,1,FALSE)</f>
        <v>#N/A</v>
      </c>
    </row>
    <row r="905" spans="1:22" ht="369.75" hidden="1">
      <c r="A905" s="513">
        <v>2354</v>
      </c>
      <c r="B905" s="513" t="s">
        <v>10352</v>
      </c>
      <c r="C905" s="513" t="s">
        <v>31</v>
      </c>
      <c r="D905" s="513" t="s">
        <v>5330</v>
      </c>
      <c r="E905" s="513">
        <v>19.899999999999999</v>
      </c>
      <c r="F905" s="513" t="s">
        <v>29</v>
      </c>
      <c r="G905" s="513" t="s">
        <v>12203</v>
      </c>
      <c r="H905" s="513" t="s">
        <v>5489</v>
      </c>
      <c r="I905" s="513" t="s">
        <v>10393</v>
      </c>
      <c r="J905" s="513" t="s">
        <v>10394</v>
      </c>
      <c r="K905" s="513" t="s">
        <v>10395</v>
      </c>
      <c r="L905" s="513" t="s">
        <v>10396</v>
      </c>
      <c r="M905" s="513" t="s">
        <v>10397</v>
      </c>
      <c r="N905" s="517">
        <v>42873</v>
      </c>
      <c r="O905" s="513" t="s">
        <v>30</v>
      </c>
      <c r="P905" s="645">
        <v>1371</v>
      </c>
      <c r="Q905" s="513" t="s">
        <v>5702</v>
      </c>
      <c r="R905" s="513" t="s">
        <v>5703</v>
      </c>
      <c r="S905" s="513" t="s">
        <v>10361</v>
      </c>
      <c r="T905" s="513" t="s">
        <v>5330</v>
      </c>
      <c r="V905" t="str">
        <f>VLOOKUP(F905,'[3]Tổng - PL KS'!$B$9:$B$1291,1,FALSE)</f>
        <v>TDRU4556900</v>
      </c>
    </row>
    <row r="906" spans="1:22" ht="369.75" hidden="1">
      <c r="A906" s="513">
        <v>2355</v>
      </c>
      <c r="B906" s="513" t="s">
        <v>10352</v>
      </c>
      <c r="C906" s="513" t="s">
        <v>10398</v>
      </c>
      <c r="D906" s="513" t="s">
        <v>5330</v>
      </c>
      <c r="E906" s="513">
        <v>19.899999999999999</v>
      </c>
      <c r="F906" s="513" t="s">
        <v>32</v>
      </c>
      <c r="G906" s="513" t="s">
        <v>12203</v>
      </c>
      <c r="H906" s="513" t="s">
        <v>5350</v>
      </c>
      <c r="I906" s="513" t="s">
        <v>10399</v>
      </c>
      <c r="J906" s="513" t="s">
        <v>10400</v>
      </c>
      <c r="K906" s="513" t="s">
        <v>10401</v>
      </c>
      <c r="L906" s="513" t="s">
        <v>33</v>
      </c>
      <c r="M906" s="513" t="s">
        <v>10402</v>
      </c>
      <c r="N906" s="517">
        <v>42896</v>
      </c>
      <c r="O906" s="513">
        <v>32</v>
      </c>
      <c r="P906" s="645">
        <v>1348</v>
      </c>
      <c r="Q906" s="513" t="s">
        <v>5702</v>
      </c>
      <c r="R906" s="513" t="s">
        <v>5703</v>
      </c>
      <c r="S906" s="513" t="s">
        <v>10361</v>
      </c>
      <c r="T906" s="513" t="s">
        <v>5330</v>
      </c>
      <c r="V906" t="str">
        <f>VLOOKUP(F906,'[3]Tổng - PL KS'!$B$9:$B$1291,1,FALSE)</f>
        <v>CAXU9844710</v>
      </c>
    </row>
    <row r="907" spans="1:22" ht="369.75" hidden="1">
      <c r="A907" s="513">
        <v>2356</v>
      </c>
      <c r="B907" s="513" t="s">
        <v>10352</v>
      </c>
      <c r="C907" s="513" t="s">
        <v>10403</v>
      </c>
      <c r="D907" s="513" t="s">
        <v>5330</v>
      </c>
      <c r="E907" s="513">
        <v>23.2</v>
      </c>
      <c r="F907" s="513" t="s">
        <v>34</v>
      </c>
      <c r="G907" s="513" t="s">
        <v>12203</v>
      </c>
      <c r="H907" s="513" t="s">
        <v>5350</v>
      </c>
      <c r="I907" s="513" t="s">
        <v>10404</v>
      </c>
      <c r="J907" s="513" t="s">
        <v>10400</v>
      </c>
      <c r="K907" s="513" t="s">
        <v>10401</v>
      </c>
      <c r="L907" s="513" t="s">
        <v>33</v>
      </c>
      <c r="M907" s="513" t="s">
        <v>10402</v>
      </c>
      <c r="N907" s="517">
        <v>42896</v>
      </c>
      <c r="O907" s="513" t="s">
        <v>10405</v>
      </c>
      <c r="P907" s="645">
        <v>1348</v>
      </c>
      <c r="Q907" s="513" t="s">
        <v>5702</v>
      </c>
      <c r="R907" s="513" t="s">
        <v>5703</v>
      </c>
      <c r="S907" s="513" t="s">
        <v>10361</v>
      </c>
      <c r="T907" s="513" t="s">
        <v>5330</v>
      </c>
      <c r="V907" t="str">
        <f>VLOOKUP(F907,'[3]Tổng - PL KS'!$B$9:$B$1291,1,FALSE)</f>
        <v>FSCU8252590</v>
      </c>
    </row>
    <row r="908" spans="1:22" ht="395.25" hidden="1">
      <c r="A908" s="513">
        <v>2357</v>
      </c>
      <c r="B908" s="513" t="s">
        <v>10352</v>
      </c>
      <c r="C908" s="513" t="s">
        <v>37</v>
      </c>
      <c r="D908" s="513" t="s">
        <v>5330</v>
      </c>
      <c r="E908" s="513">
        <v>24</v>
      </c>
      <c r="F908" s="513" t="s">
        <v>35</v>
      </c>
      <c r="G908" s="513" t="s">
        <v>12203</v>
      </c>
      <c r="H908" s="513" t="s">
        <v>5718</v>
      </c>
      <c r="I908" s="513" t="s">
        <v>10406</v>
      </c>
      <c r="J908" s="513" t="s">
        <v>10407</v>
      </c>
      <c r="K908" s="513" t="s">
        <v>10408</v>
      </c>
      <c r="L908" s="513" t="s">
        <v>36</v>
      </c>
      <c r="M908" s="513" t="s">
        <v>10409</v>
      </c>
      <c r="N908" s="517">
        <v>42866</v>
      </c>
      <c r="O908" s="513" t="s">
        <v>6062</v>
      </c>
      <c r="P908" s="645">
        <v>1378</v>
      </c>
      <c r="Q908" s="513" t="s">
        <v>5702</v>
      </c>
      <c r="R908" s="513" t="s">
        <v>5703</v>
      </c>
      <c r="S908" s="513" t="s">
        <v>10361</v>
      </c>
      <c r="T908" s="513" t="s">
        <v>5330</v>
      </c>
      <c r="V908" t="str">
        <f>VLOOKUP(F908,'[3]Tổng - PL KS'!$B$9:$B$1291,1,FALSE)</f>
        <v>PHRU8701506</v>
      </c>
    </row>
    <row r="909" spans="1:22" ht="280.5" hidden="1">
      <c r="A909" s="513">
        <v>2359</v>
      </c>
      <c r="B909" s="513" t="s">
        <v>10352</v>
      </c>
      <c r="C909" s="513" t="s">
        <v>31</v>
      </c>
      <c r="D909" s="513" t="s">
        <v>5330</v>
      </c>
      <c r="E909" s="513">
        <v>19.899999999999999</v>
      </c>
      <c r="F909" s="513" t="s">
        <v>39</v>
      </c>
      <c r="G909" s="513" t="s">
        <v>12203</v>
      </c>
      <c r="H909" s="513" t="s">
        <v>5350</v>
      </c>
      <c r="I909" s="513" t="s">
        <v>10417</v>
      </c>
      <c r="J909" s="513" t="s">
        <v>10418</v>
      </c>
      <c r="K909" s="513" t="s">
        <v>10419</v>
      </c>
      <c r="L909" s="513" t="s">
        <v>40</v>
      </c>
      <c r="M909" s="513" t="s">
        <v>10420</v>
      </c>
      <c r="N909" s="517">
        <v>43120</v>
      </c>
      <c r="O909" s="513" t="s">
        <v>6820</v>
      </c>
      <c r="P909" s="645">
        <v>1124</v>
      </c>
      <c r="Q909" s="513" t="s">
        <v>5702</v>
      </c>
      <c r="R909" s="513" t="s">
        <v>5703</v>
      </c>
      <c r="S909" s="513"/>
      <c r="T909" s="513" t="s">
        <v>5330</v>
      </c>
      <c r="V909" t="str">
        <f>VLOOKUP(F909,'[3]Tổng - PL KS'!$B$9:$B$1291,1,FALSE)</f>
        <v>KKFU7766300</v>
      </c>
    </row>
    <row r="910" spans="1:22" ht="280.5" hidden="1">
      <c r="A910" s="513">
        <v>2360</v>
      </c>
      <c r="B910" s="513" t="s">
        <v>10352</v>
      </c>
      <c r="C910" s="513" t="s">
        <v>31</v>
      </c>
      <c r="D910" s="513" t="s">
        <v>5330</v>
      </c>
      <c r="E910" s="513">
        <v>22.6</v>
      </c>
      <c r="F910" s="513" t="s">
        <v>41</v>
      </c>
      <c r="G910" s="513" t="s">
        <v>12203</v>
      </c>
      <c r="H910" s="513" t="s">
        <v>5350</v>
      </c>
      <c r="I910" s="513" t="s">
        <v>10421</v>
      </c>
      <c r="J910" s="513" t="s">
        <v>10418</v>
      </c>
      <c r="K910" s="513" t="s">
        <v>10419</v>
      </c>
      <c r="L910" s="513" t="s">
        <v>42</v>
      </c>
      <c r="M910" s="513" t="s">
        <v>10420</v>
      </c>
      <c r="N910" s="517">
        <v>43120</v>
      </c>
      <c r="O910" s="513" t="s">
        <v>6820</v>
      </c>
      <c r="P910" s="645">
        <v>1124</v>
      </c>
      <c r="Q910" s="513" t="s">
        <v>5702</v>
      </c>
      <c r="R910" s="513" t="s">
        <v>5703</v>
      </c>
      <c r="S910" s="513"/>
      <c r="T910" s="513" t="s">
        <v>5330</v>
      </c>
      <c r="V910" t="str">
        <f>VLOOKUP(F910,'[3]Tổng - PL KS'!$B$9:$B$1291,1,FALSE)</f>
        <v>SEGU4127707</v>
      </c>
    </row>
    <row r="911" spans="1:22" ht="409.5" hidden="1">
      <c r="A911" s="513">
        <v>2361</v>
      </c>
      <c r="B911" s="513" t="s">
        <v>10352</v>
      </c>
      <c r="C911" s="513" t="s">
        <v>45</v>
      </c>
      <c r="D911" s="513" t="s">
        <v>5330</v>
      </c>
      <c r="E911" s="513">
        <v>21.5</v>
      </c>
      <c r="F911" s="513" t="s">
        <v>43</v>
      </c>
      <c r="G911" s="513" t="s">
        <v>12203</v>
      </c>
      <c r="H911" s="513" t="s">
        <v>5350</v>
      </c>
      <c r="I911" s="513" t="s">
        <v>10422</v>
      </c>
      <c r="J911" s="513" t="s">
        <v>10423</v>
      </c>
      <c r="K911" s="513" t="s">
        <v>10424</v>
      </c>
      <c r="L911" s="513" t="s">
        <v>44</v>
      </c>
      <c r="M911" s="513" t="s">
        <v>10420</v>
      </c>
      <c r="N911" s="517">
        <v>43120</v>
      </c>
      <c r="O911" s="513" t="s">
        <v>6820</v>
      </c>
      <c r="P911" s="645">
        <v>1124</v>
      </c>
      <c r="Q911" s="513" t="s">
        <v>5702</v>
      </c>
      <c r="R911" s="513" t="s">
        <v>5703</v>
      </c>
      <c r="S911" s="513"/>
      <c r="T911" s="513" t="s">
        <v>5330</v>
      </c>
      <c r="V911" t="str">
        <f>VLOOKUP(F911,'[3]Tổng - PL KS'!$B$9:$B$1291,1,FALSE)</f>
        <v>KKFU7865283</v>
      </c>
    </row>
    <row r="912" spans="1:22" ht="409.5" hidden="1">
      <c r="A912" s="513">
        <v>2362</v>
      </c>
      <c r="B912" s="513" t="s">
        <v>10352</v>
      </c>
      <c r="C912" s="513" t="s">
        <v>45</v>
      </c>
      <c r="D912" s="513" t="s">
        <v>5330</v>
      </c>
      <c r="E912" s="513">
        <v>21.6</v>
      </c>
      <c r="F912" s="513" t="s">
        <v>46</v>
      </c>
      <c r="G912" s="513" t="s">
        <v>12203</v>
      </c>
      <c r="H912" s="513" t="s">
        <v>5350</v>
      </c>
      <c r="I912" s="513" t="s">
        <v>10425</v>
      </c>
      <c r="J912" s="513" t="s">
        <v>10423</v>
      </c>
      <c r="K912" s="513" t="s">
        <v>10424</v>
      </c>
      <c r="L912" s="513" t="s">
        <v>44</v>
      </c>
      <c r="M912" s="513" t="s">
        <v>10420</v>
      </c>
      <c r="N912" s="517">
        <v>43120</v>
      </c>
      <c r="O912" s="513" t="s">
        <v>6820</v>
      </c>
      <c r="P912" s="645">
        <v>1124</v>
      </c>
      <c r="Q912" s="513" t="s">
        <v>5702</v>
      </c>
      <c r="R912" s="513" t="s">
        <v>5703</v>
      </c>
      <c r="S912" s="513"/>
      <c r="T912" s="513" t="s">
        <v>5330</v>
      </c>
      <c r="V912" t="str">
        <f>VLOOKUP(F912,'[3]Tổng - PL KS'!$B$9:$B$1291,1,FALSE)</f>
        <v>DFSU7395396</v>
      </c>
    </row>
    <row r="913" spans="1:22" ht="357" hidden="1">
      <c r="A913" s="513">
        <v>2363</v>
      </c>
      <c r="B913" s="513" t="s">
        <v>10352</v>
      </c>
      <c r="C913" s="513" t="s">
        <v>45</v>
      </c>
      <c r="D913" s="513" t="s">
        <v>5330</v>
      </c>
      <c r="E913" s="513">
        <v>21.9</v>
      </c>
      <c r="F913" s="513" t="s">
        <v>47</v>
      </c>
      <c r="G913" s="513" t="s">
        <v>12203</v>
      </c>
      <c r="H913" s="513" t="s">
        <v>5350</v>
      </c>
      <c r="I913" s="513" t="s">
        <v>10426</v>
      </c>
      <c r="J913" s="513" t="s">
        <v>10427</v>
      </c>
      <c r="K913" s="513" t="s">
        <v>10428</v>
      </c>
      <c r="L913" s="513" t="s">
        <v>40</v>
      </c>
      <c r="M913" s="513" t="s">
        <v>10420</v>
      </c>
      <c r="N913" s="517">
        <v>43120</v>
      </c>
      <c r="O913" s="513" t="s">
        <v>6820</v>
      </c>
      <c r="P913" s="645">
        <v>1124</v>
      </c>
      <c r="Q913" s="513" t="s">
        <v>5702</v>
      </c>
      <c r="R913" s="513" t="s">
        <v>5703</v>
      </c>
      <c r="S913" s="513"/>
      <c r="T913" s="513" t="s">
        <v>5330</v>
      </c>
      <c r="V913" t="str">
        <f>VLOOKUP(F913,'[3]Tổng - PL KS'!$B$9:$B$1291,1,FALSE)</f>
        <v>TEMU8869531</v>
      </c>
    </row>
    <row r="914" spans="1:22" ht="267.75" hidden="1">
      <c r="A914" s="513">
        <v>2364</v>
      </c>
      <c r="B914" s="513" t="s">
        <v>10352</v>
      </c>
      <c r="C914" s="513" t="s">
        <v>45</v>
      </c>
      <c r="D914" s="513" t="s">
        <v>5330</v>
      </c>
      <c r="E914" s="513">
        <v>23.6</v>
      </c>
      <c r="F914" s="513" t="s">
        <v>48</v>
      </c>
      <c r="G914" s="513" t="s">
        <v>12203</v>
      </c>
      <c r="H914" s="513" t="s">
        <v>5718</v>
      </c>
      <c r="I914" s="513" t="s">
        <v>10429</v>
      </c>
      <c r="J914" s="513" t="s">
        <v>10430</v>
      </c>
      <c r="K914" s="513" t="s">
        <v>10431</v>
      </c>
      <c r="L914" s="513" t="s">
        <v>49</v>
      </c>
      <c r="M914" s="513" t="s">
        <v>10432</v>
      </c>
      <c r="N914" s="517">
        <v>43180</v>
      </c>
      <c r="O914" s="513" t="s">
        <v>6062</v>
      </c>
      <c r="P914" s="645">
        <v>1064</v>
      </c>
      <c r="Q914" s="513" t="s">
        <v>5702</v>
      </c>
      <c r="R914" s="513" t="s">
        <v>5703</v>
      </c>
      <c r="S914" s="513"/>
      <c r="T914" s="513" t="s">
        <v>5330</v>
      </c>
      <c r="V914" t="str">
        <f>VLOOKUP(F914,'[3]Tổng - PL KS'!$B$9:$B$1291,1,FALSE)</f>
        <v>BEAU4692820</v>
      </c>
    </row>
    <row r="915" spans="1:22" ht="267.75" hidden="1">
      <c r="A915" s="513">
        <v>2365</v>
      </c>
      <c r="B915" s="513" t="s">
        <v>10352</v>
      </c>
      <c r="C915" s="513" t="s">
        <v>45</v>
      </c>
      <c r="D915" s="513" t="s">
        <v>5330</v>
      </c>
      <c r="E915" s="513">
        <v>21.7</v>
      </c>
      <c r="F915" s="513" t="s">
        <v>50</v>
      </c>
      <c r="G915" s="513" t="s">
        <v>12203</v>
      </c>
      <c r="H915" s="513" t="s">
        <v>5718</v>
      </c>
      <c r="I915" s="513" t="s">
        <v>10433</v>
      </c>
      <c r="J915" s="513" t="s">
        <v>10434</v>
      </c>
      <c r="K915" s="513" t="s">
        <v>10435</v>
      </c>
      <c r="L915" s="513" t="s">
        <v>51</v>
      </c>
      <c r="M915" s="513" t="s">
        <v>10436</v>
      </c>
      <c r="N915" s="517">
        <v>43208</v>
      </c>
      <c r="O915" s="513" t="s">
        <v>7152</v>
      </c>
      <c r="P915" s="645">
        <v>1036</v>
      </c>
      <c r="Q915" s="513" t="s">
        <v>5702</v>
      </c>
      <c r="R915" s="513" t="s">
        <v>5703</v>
      </c>
      <c r="S915" s="513"/>
      <c r="T915" s="513" t="s">
        <v>5330</v>
      </c>
      <c r="V915" t="str">
        <f>VLOOKUP(F915,'[3]Tổng - PL KS'!$B$9:$B$1291,1,FALSE)</f>
        <v>KMTU9314593</v>
      </c>
    </row>
    <row r="916" spans="1:22" ht="267.75" hidden="1">
      <c r="A916" s="513">
        <v>2366</v>
      </c>
      <c r="B916" s="513" t="s">
        <v>10352</v>
      </c>
      <c r="C916" s="513" t="s">
        <v>45</v>
      </c>
      <c r="D916" s="513" t="s">
        <v>5330</v>
      </c>
      <c r="E916" s="513">
        <v>17.8</v>
      </c>
      <c r="F916" s="513" t="s">
        <v>52</v>
      </c>
      <c r="G916" s="513" t="s">
        <v>12203</v>
      </c>
      <c r="H916" s="513" t="s">
        <v>5718</v>
      </c>
      <c r="I916" s="513" t="s">
        <v>3202</v>
      </c>
      <c r="J916" s="513" t="s">
        <v>10434</v>
      </c>
      <c r="K916" s="513" t="s">
        <v>10435</v>
      </c>
      <c r="L916" s="513" t="s">
        <v>53</v>
      </c>
      <c r="M916" s="513" t="s">
        <v>10436</v>
      </c>
      <c r="N916" s="517">
        <v>43208</v>
      </c>
      <c r="O916" s="513" t="s">
        <v>7152</v>
      </c>
      <c r="P916" s="645">
        <v>1036</v>
      </c>
      <c r="Q916" s="513" t="s">
        <v>5702</v>
      </c>
      <c r="R916" s="513" t="s">
        <v>5703</v>
      </c>
      <c r="S916" s="513"/>
      <c r="T916" s="513" t="s">
        <v>5330</v>
      </c>
      <c r="V916" t="str">
        <f>VLOOKUP(F916,'[3]Tổng - PL KS'!$B$9:$B$1291,1,FALSE)</f>
        <v>KMTU9301451</v>
      </c>
    </row>
    <row r="917" spans="1:22" ht="395.25" hidden="1">
      <c r="A917" s="513">
        <v>2367</v>
      </c>
      <c r="B917" s="513" t="s">
        <v>10352</v>
      </c>
      <c r="C917" s="513" t="s">
        <v>10437</v>
      </c>
      <c r="D917" s="513" t="s">
        <v>5330</v>
      </c>
      <c r="E917" s="513">
        <v>21</v>
      </c>
      <c r="F917" s="513" t="s">
        <v>54</v>
      </c>
      <c r="G917" s="513" t="s">
        <v>12203</v>
      </c>
      <c r="H917" s="513" t="s">
        <v>5350</v>
      </c>
      <c r="I917" s="513" t="s">
        <v>10438</v>
      </c>
      <c r="J917" s="513" t="s">
        <v>10439</v>
      </c>
      <c r="K917" s="513" t="s">
        <v>10440</v>
      </c>
      <c r="L917" s="513" t="s">
        <v>55</v>
      </c>
      <c r="M917" s="513" t="s">
        <v>10441</v>
      </c>
      <c r="N917" s="517">
        <v>43211</v>
      </c>
      <c r="O917" s="513" t="s">
        <v>30</v>
      </c>
      <c r="P917" s="645">
        <v>1033</v>
      </c>
      <c r="Q917" s="513" t="s">
        <v>5702</v>
      </c>
      <c r="R917" s="513" t="s">
        <v>5703</v>
      </c>
      <c r="S917" s="513"/>
      <c r="T917" s="513" t="s">
        <v>5330</v>
      </c>
      <c r="V917" t="str">
        <f>VLOOKUP(F917,'[3]Tổng - PL KS'!$B$9:$B$1291,1,FALSE)</f>
        <v>TCNU7751950</v>
      </c>
    </row>
    <row r="918" spans="1:22" ht="395.25" hidden="1">
      <c r="A918" s="513">
        <v>2368</v>
      </c>
      <c r="B918" s="513" t="s">
        <v>10352</v>
      </c>
      <c r="C918" s="513" t="s">
        <v>10442</v>
      </c>
      <c r="D918" s="513" t="s">
        <v>5330</v>
      </c>
      <c r="E918" s="513">
        <v>18</v>
      </c>
      <c r="F918" s="513" t="s">
        <v>56</v>
      </c>
      <c r="G918" s="513" t="s">
        <v>12203</v>
      </c>
      <c r="H918" s="513" t="s">
        <v>5350</v>
      </c>
      <c r="I918" s="513" t="s">
        <v>10443</v>
      </c>
      <c r="J918" s="513" t="s">
        <v>10439</v>
      </c>
      <c r="K918" s="513" t="s">
        <v>10440</v>
      </c>
      <c r="L918" s="513" t="s">
        <v>55</v>
      </c>
      <c r="M918" s="513" t="s">
        <v>10441</v>
      </c>
      <c r="N918" s="517">
        <v>43211</v>
      </c>
      <c r="O918" s="513" t="s">
        <v>30</v>
      </c>
      <c r="P918" s="645">
        <v>1033</v>
      </c>
      <c r="Q918" s="513" t="s">
        <v>5702</v>
      </c>
      <c r="R918" s="513" t="s">
        <v>5703</v>
      </c>
      <c r="S918" s="513"/>
      <c r="T918" s="513" t="s">
        <v>5330</v>
      </c>
      <c r="V918" t="e">
        <f>VLOOKUP(F918,'[3]Tổng - PL KS'!$B$9:$B$1291,1,FALSE)</f>
        <v>#N/A</v>
      </c>
    </row>
    <row r="919" spans="1:22" ht="395.25" hidden="1">
      <c r="A919" s="513">
        <v>2369</v>
      </c>
      <c r="B919" s="513" t="s">
        <v>10352</v>
      </c>
      <c r="C919" s="513" t="s">
        <v>10442</v>
      </c>
      <c r="D919" s="513" t="s">
        <v>5330</v>
      </c>
      <c r="E919" s="513">
        <v>24</v>
      </c>
      <c r="F919" s="513" t="s">
        <v>57</v>
      </c>
      <c r="G919" s="513" t="s">
        <v>12203</v>
      </c>
      <c r="H919" s="513" t="s">
        <v>5350</v>
      </c>
      <c r="I919" s="513" t="s">
        <v>10444</v>
      </c>
      <c r="J919" s="513" t="s">
        <v>10439</v>
      </c>
      <c r="K919" s="513" t="s">
        <v>10440</v>
      </c>
      <c r="L919" s="513" t="s">
        <v>55</v>
      </c>
      <c r="M919" s="513" t="s">
        <v>10441</v>
      </c>
      <c r="N919" s="517">
        <v>43211</v>
      </c>
      <c r="O919" s="513" t="s">
        <v>30</v>
      </c>
      <c r="P919" s="645">
        <v>1033</v>
      </c>
      <c r="Q919" s="513" t="s">
        <v>5702</v>
      </c>
      <c r="R919" s="513" t="s">
        <v>5703</v>
      </c>
      <c r="S919" s="513"/>
      <c r="T919" s="513" t="s">
        <v>5330</v>
      </c>
      <c r="V919" t="str">
        <f>VLOOKUP(F919,'[3]Tổng - PL KS'!$B$9:$B$1291,1,FALSE)</f>
        <v>CAIU8990581</v>
      </c>
    </row>
    <row r="920" spans="1:22" ht="267.75" hidden="1">
      <c r="A920" s="513">
        <v>2378</v>
      </c>
      <c r="B920" s="513" t="s">
        <v>10352</v>
      </c>
      <c r="C920" s="513" t="s">
        <v>61</v>
      </c>
      <c r="D920" s="513" t="s">
        <v>5330</v>
      </c>
      <c r="E920" s="513">
        <v>21.48</v>
      </c>
      <c r="F920" s="513" t="s">
        <v>59</v>
      </c>
      <c r="G920" s="513" t="s">
        <v>12203</v>
      </c>
      <c r="H920" s="513" t="s">
        <v>5350</v>
      </c>
      <c r="I920" s="513" t="s">
        <v>10466</v>
      </c>
      <c r="J920" s="513" t="s">
        <v>10467</v>
      </c>
      <c r="K920" s="513" t="s">
        <v>6738</v>
      </c>
      <c r="L920" s="513" t="s">
        <v>60</v>
      </c>
      <c r="M920" s="513" t="s">
        <v>10468</v>
      </c>
      <c r="N920" s="517">
        <v>43222</v>
      </c>
      <c r="O920" s="513" t="s">
        <v>38</v>
      </c>
      <c r="P920" s="645">
        <v>1022</v>
      </c>
      <c r="Q920" s="513" t="s">
        <v>5702</v>
      </c>
      <c r="R920" s="513" t="s">
        <v>5703</v>
      </c>
      <c r="S920" s="513"/>
      <c r="T920" s="513" t="s">
        <v>5330</v>
      </c>
      <c r="V920" t="str">
        <f>VLOOKUP(F920,'[3]Tổng - PL KS'!$B$9:$B$1291,1,FALSE)</f>
        <v>SEGU4272346</v>
      </c>
    </row>
    <row r="921" spans="1:22" ht="267.75" hidden="1">
      <c r="A921" s="513">
        <v>2379</v>
      </c>
      <c r="B921" s="513" t="s">
        <v>10352</v>
      </c>
      <c r="C921" s="513" t="s">
        <v>61</v>
      </c>
      <c r="D921" s="513" t="s">
        <v>5330</v>
      </c>
      <c r="E921" s="513">
        <v>22.75</v>
      </c>
      <c r="F921" s="513" t="s">
        <v>62</v>
      </c>
      <c r="G921" s="513" t="s">
        <v>12203</v>
      </c>
      <c r="H921" s="513" t="s">
        <v>5350</v>
      </c>
      <c r="I921" s="513" t="s">
        <v>10469</v>
      </c>
      <c r="J921" s="513" t="s">
        <v>10467</v>
      </c>
      <c r="K921" s="513" t="s">
        <v>6738</v>
      </c>
      <c r="L921" s="513" t="s">
        <v>60</v>
      </c>
      <c r="M921" s="513" t="s">
        <v>10468</v>
      </c>
      <c r="N921" s="517">
        <v>43222</v>
      </c>
      <c r="O921" s="513" t="s">
        <v>38</v>
      </c>
      <c r="P921" s="645">
        <v>1022</v>
      </c>
      <c r="Q921" s="513" t="s">
        <v>5702</v>
      </c>
      <c r="R921" s="513" t="s">
        <v>5703</v>
      </c>
      <c r="S921" s="513"/>
      <c r="T921" s="513" t="s">
        <v>5330</v>
      </c>
      <c r="V921" t="str">
        <f>VLOOKUP(F921,'[3]Tổng - PL KS'!$B$9:$B$1291,1,FALSE)</f>
        <v>SITU9086255</v>
      </c>
    </row>
    <row r="922" spans="1:22" ht="267.75" hidden="1">
      <c r="A922" s="513">
        <v>2380</v>
      </c>
      <c r="B922" s="513" t="s">
        <v>10352</v>
      </c>
      <c r="C922" s="513" t="s">
        <v>61</v>
      </c>
      <c r="D922" s="513" t="s">
        <v>5330</v>
      </c>
      <c r="E922" s="513">
        <v>21.1</v>
      </c>
      <c r="F922" s="513" t="s">
        <v>63</v>
      </c>
      <c r="G922" s="513" t="s">
        <v>12203</v>
      </c>
      <c r="H922" s="513" t="s">
        <v>5350</v>
      </c>
      <c r="I922" s="513" t="s">
        <v>10470</v>
      </c>
      <c r="J922" s="513" t="s">
        <v>10467</v>
      </c>
      <c r="K922" s="513" t="s">
        <v>6738</v>
      </c>
      <c r="L922" s="513" t="s">
        <v>60</v>
      </c>
      <c r="M922" s="513" t="s">
        <v>10468</v>
      </c>
      <c r="N922" s="517">
        <v>43222</v>
      </c>
      <c r="O922" s="513" t="s">
        <v>38</v>
      </c>
      <c r="P922" s="645">
        <v>1022</v>
      </c>
      <c r="Q922" s="513" t="s">
        <v>5702</v>
      </c>
      <c r="R922" s="513" t="s">
        <v>5703</v>
      </c>
      <c r="S922" s="513"/>
      <c r="T922" s="513" t="s">
        <v>5330</v>
      </c>
      <c r="V922" t="str">
        <f>VLOOKUP(F922,'[3]Tổng - PL KS'!$B$9:$B$1291,1,FALSE)</f>
        <v>SITU9111194</v>
      </c>
    </row>
    <row r="923" spans="1:22" ht="267.75" hidden="1">
      <c r="A923" s="513">
        <v>2381</v>
      </c>
      <c r="B923" s="513" t="s">
        <v>10352</v>
      </c>
      <c r="C923" s="513" t="s">
        <v>61</v>
      </c>
      <c r="D923" s="513" t="s">
        <v>5330</v>
      </c>
      <c r="E923" s="513">
        <v>23.38</v>
      </c>
      <c r="F923" s="513" t="s">
        <v>64</v>
      </c>
      <c r="G923" s="513" t="s">
        <v>12203</v>
      </c>
      <c r="H923" s="513" t="s">
        <v>5350</v>
      </c>
      <c r="I923" s="513" t="s">
        <v>10471</v>
      </c>
      <c r="J923" s="513" t="s">
        <v>10467</v>
      </c>
      <c r="K923" s="513" t="s">
        <v>6738</v>
      </c>
      <c r="L923" s="513" t="s">
        <v>60</v>
      </c>
      <c r="M923" s="513" t="s">
        <v>10468</v>
      </c>
      <c r="N923" s="517">
        <v>43222</v>
      </c>
      <c r="O923" s="513" t="s">
        <v>38</v>
      </c>
      <c r="P923" s="645">
        <v>1022</v>
      </c>
      <c r="Q923" s="513" t="s">
        <v>5702</v>
      </c>
      <c r="R923" s="513" t="s">
        <v>5703</v>
      </c>
      <c r="S923" s="513"/>
      <c r="T923" s="513" t="s">
        <v>5330</v>
      </c>
      <c r="V923" t="str">
        <f>VLOOKUP(F923,'[3]Tổng - PL KS'!$B$9:$B$1291,1,FALSE)</f>
        <v>TCNU7709101</v>
      </c>
    </row>
    <row r="924" spans="1:22" ht="255" hidden="1">
      <c r="A924" s="513">
        <v>2382</v>
      </c>
      <c r="B924" s="513" t="s">
        <v>10352</v>
      </c>
      <c r="C924" s="513" t="s">
        <v>10472</v>
      </c>
      <c r="D924" s="513" t="s">
        <v>5330</v>
      </c>
      <c r="E924" s="513">
        <v>21.9</v>
      </c>
      <c r="F924" s="513" t="s">
        <v>66</v>
      </c>
      <c r="G924" s="513" t="s">
        <v>12203</v>
      </c>
      <c r="H924" s="513" t="s">
        <v>5372</v>
      </c>
      <c r="I924" s="513">
        <v>279570</v>
      </c>
      <c r="J924" s="513" t="s">
        <v>10473</v>
      </c>
      <c r="K924" s="513" t="s">
        <v>10474</v>
      </c>
      <c r="L924" s="513" t="s">
        <v>67</v>
      </c>
      <c r="M924" s="513" t="s">
        <v>10475</v>
      </c>
      <c r="N924" s="517">
        <v>43225</v>
      </c>
      <c r="O924" s="513" t="s">
        <v>6193</v>
      </c>
      <c r="P924" s="645">
        <v>1019</v>
      </c>
      <c r="Q924" s="513" t="s">
        <v>5702</v>
      </c>
      <c r="R924" s="513" t="s">
        <v>5703</v>
      </c>
      <c r="S924" s="513"/>
      <c r="T924" s="513" t="s">
        <v>5330</v>
      </c>
      <c r="V924" t="str">
        <f>VLOOKUP(F924,'[3]Tổng - PL KS'!$B$9:$B$1291,1,FALSE)</f>
        <v>HLXU5353553</v>
      </c>
    </row>
    <row r="925" spans="1:22" ht="280.5" hidden="1">
      <c r="A925" s="513">
        <v>2383</v>
      </c>
      <c r="B925" s="513" t="s">
        <v>10352</v>
      </c>
      <c r="C925" s="513" t="s">
        <v>70</v>
      </c>
      <c r="D925" s="513" t="s">
        <v>5330</v>
      </c>
      <c r="E925" s="513">
        <v>22.53</v>
      </c>
      <c r="F925" s="513" t="s">
        <v>68</v>
      </c>
      <c r="G925" s="513" t="s">
        <v>12203</v>
      </c>
      <c r="H925" s="513" t="s">
        <v>5350</v>
      </c>
      <c r="I925" s="513" t="s">
        <v>10476</v>
      </c>
      <c r="J925" s="513" t="s">
        <v>10477</v>
      </c>
      <c r="K925" s="513" t="s">
        <v>10478</v>
      </c>
      <c r="L925" s="513" t="s">
        <v>69</v>
      </c>
      <c r="M925" s="513" t="s">
        <v>10479</v>
      </c>
      <c r="N925" s="517">
        <v>43225</v>
      </c>
      <c r="O925" s="513" t="s">
        <v>38</v>
      </c>
      <c r="P925" s="645">
        <v>1019</v>
      </c>
      <c r="Q925" s="513" t="s">
        <v>5702</v>
      </c>
      <c r="R925" s="513" t="s">
        <v>5703</v>
      </c>
      <c r="S925" s="513"/>
      <c r="T925" s="513" t="s">
        <v>5330</v>
      </c>
      <c r="V925" t="str">
        <f>VLOOKUP(F925,'[3]Tổng - PL KS'!$B$9:$B$1291,1,FALSE)</f>
        <v>SITU9108930</v>
      </c>
    </row>
    <row r="926" spans="1:22" ht="280.5" hidden="1">
      <c r="A926" s="513">
        <v>2384</v>
      </c>
      <c r="B926" s="513" t="s">
        <v>10352</v>
      </c>
      <c r="C926" s="513" t="s">
        <v>70</v>
      </c>
      <c r="D926" s="513" t="s">
        <v>5330</v>
      </c>
      <c r="E926" s="513">
        <v>17.63</v>
      </c>
      <c r="F926" s="513" t="s">
        <v>71</v>
      </c>
      <c r="G926" s="513" t="s">
        <v>12203</v>
      </c>
      <c r="H926" s="513" t="s">
        <v>5350</v>
      </c>
      <c r="I926" s="513" t="s">
        <v>10480</v>
      </c>
      <c r="J926" s="513" t="s">
        <v>10477</v>
      </c>
      <c r="K926" s="513" t="s">
        <v>10478</v>
      </c>
      <c r="L926" s="513" t="s">
        <v>69</v>
      </c>
      <c r="M926" s="513" t="s">
        <v>10479</v>
      </c>
      <c r="N926" s="517">
        <v>43225</v>
      </c>
      <c r="O926" s="513" t="s">
        <v>38</v>
      </c>
      <c r="P926" s="645">
        <v>1019</v>
      </c>
      <c r="Q926" s="513" t="s">
        <v>5702</v>
      </c>
      <c r="R926" s="513" t="s">
        <v>5703</v>
      </c>
      <c r="S926" s="513"/>
      <c r="T926" s="513" t="s">
        <v>5330</v>
      </c>
      <c r="V926" t="str">
        <f>VLOOKUP(F926,'[3]Tổng - PL KS'!$B$9:$B$1291,1,FALSE)</f>
        <v>TLLU4119592</v>
      </c>
    </row>
    <row r="927" spans="1:22" ht="267.75" hidden="1">
      <c r="A927" s="513">
        <v>2385</v>
      </c>
      <c r="B927" s="513" t="s">
        <v>10352</v>
      </c>
      <c r="C927" s="513" t="s">
        <v>58</v>
      </c>
      <c r="D927" s="513" t="s">
        <v>5330</v>
      </c>
      <c r="E927" s="513">
        <v>21.35</v>
      </c>
      <c r="F927" s="513" t="s">
        <v>72</v>
      </c>
      <c r="G927" s="513" t="s">
        <v>12203</v>
      </c>
      <c r="H927" s="513" t="s">
        <v>5350</v>
      </c>
      <c r="I927" s="513" t="s">
        <v>10481</v>
      </c>
      <c r="J927" s="513" t="s">
        <v>6738</v>
      </c>
      <c r="K927" s="513" t="s">
        <v>10482</v>
      </c>
      <c r="L927" s="513" t="s">
        <v>73</v>
      </c>
      <c r="M927" s="513" t="s">
        <v>10483</v>
      </c>
      <c r="N927" s="517">
        <v>43227</v>
      </c>
      <c r="O927" s="513" t="s">
        <v>38</v>
      </c>
      <c r="P927" s="645">
        <v>1017</v>
      </c>
      <c r="Q927" s="513" t="s">
        <v>5702</v>
      </c>
      <c r="R927" s="513" t="s">
        <v>5703</v>
      </c>
      <c r="S927" s="513"/>
      <c r="T927" s="513" t="s">
        <v>5330</v>
      </c>
      <c r="V927" t="str">
        <f>VLOOKUP(F927,'[3]Tổng - PL KS'!$B$9:$B$1291,1,FALSE)</f>
        <v>BSIU9396230</v>
      </c>
    </row>
    <row r="928" spans="1:22" ht="267.75" hidden="1">
      <c r="A928" s="513">
        <v>2386</v>
      </c>
      <c r="B928" s="513" t="s">
        <v>10352</v>
      </c>
      <c r="C928" s="513" t="s">
        <v>58</v>
      </c>
      <c r="D928" s="513" t="s">
        <v>5330</v>
      </c>
      <c r="E928" s="513">
        <v>22.79</v>
      </c>
      <c r="F928" s="513" t="s">
        <v>74</v>
      </c>
      <c r="G928" s="513" t="s">
        <v>12203</v>
      </c>
      <c r="H928" s="513" t="s">
        <v>5350</v>
      </c>
      <c r="I928" s="513" t="s">
        <v>10484</v>
      </c>
      <c r="J928" s="513" t="s">
        <v>6738</v>
      </c>
      <c r="K928" s="513" t="s">
        <v>10482</v>
      </c>
      <c r="L928" s="513" t="s">
        <v>73</v>
      </c>
      <c r="M928" s="513" t="s">
        <v>10483</v>
      </c>
      <c r="N928" s="517">
        <v>43227</v>
      </c>
      <c r="O928" s="513" t="s">
        <v>38</v>
      </c>
      <c r="P928" s="645">
        <v>1017</v>
      </c>
      <c r="Q928" s="513" t="s">
        <v>5702</v>
      </c>
      <c r="R928" s="513" t="s">
        <v>5703</v>
      </c>
      <c r="S928" s="513"/>
      <c r="T928" s="513" t="s">
        <v>5330</v>
      </c>
      <c r="V928" t="str">
        <f>VLOOKUP(F928,'[3]Tổng - PL KS'!$B$9:$B$1291,1,FALSE)</f>
        <v>DFSU6005699</v>
      </c>
    </row>
    <row r="929" spans="1:22" ht="267.75" hidden="1">
      <c r="A929" s="513">
        <v>2387</v>
      </c>
      <c r="B929" s="513" t="s">
        <v>10352</v>
      </c>
      <c r="C929" s="513" t="s">
        <v>58</v>
      </c>
      <c r="D929" s="513" t="s">
        <v>5330</v>
      </c>
      <c r="E929" s="513">
        <v>24.49</v>
      </c>
      <c r="F929" s="513" t="s">
        <v>75</v>
      </c>
      <c r="G929" s="513" t="s">
        <v>12203</v>
      </c>
      <c r="H929" s="513" t="s">
        <v>5350</v>
      </c>
      <c r="I929" s="513" t="s">
        <v>10485</v>
      </c>
      <c r="J929" s="513" t="s">
        <v>6738</v>
      </c>
      <c r="K929" s="513" t="s">
        <v>10482</v>
      </c>
      <c r="L929" s="513" t="s">
        <v>73</v>
      </c>
      <c r="M929" s="513" t="s">
        <v>10483</v>
      </c>
      <c r="N929" s="517">
        <v>43227</v>
      </c>
      <c r="O929" s="513" t="s">
        <v>38</v>
      </c>
      <c r="P929" s="645">
        <v>1017</v>
      </c>
      <c r="Q929" s="513" t="s">
        <v>5702</v>
      </c>
      <c r="R929" s="513" t="s">
        <v>5703</v>
      </c>
      <c r="S929" s="513"/>
      <c r="T929" s="513" t="s">
        <v>5330</v>
      </c>
      <c r="V929" t="str">
        <f>VLOOKUP(F929,'[3]Tổng - PL KS'!$B$9:$B$1291,1,FALSE)</f>
        <v>TEMU6473541</v>
      </c>
    </row>
    <row r="930" spans="1:22" ht="357" hidden="1">
      <c r="A930" s="513">
        <v>2388</v>
      </c>
      <c r="B930" s="513" t="s">
        <v>10352</v>
      </c>
      <c r="C930" s="513" t="s">
        <v>10486</v>
      </c>
      <c r="D930" s="513" t="s">
        <v>5330</v>
      </c>
      <c r="E930" s="513">
        <v>24.26</v>
      </c>
      <c r="F930" s="513" t="s">
        <v>76</v>
      </c>
      <c r="G930" s="513" t="s">
        <v>12203</v>
      </c>
      <c r="H930" s="513" t="s">
        <v>5350</v>
      </c>
      <c r="I930" s="513" t="s">
        <v>3760</v>
      </c>
      <c r="J930" s="513" t="s">
        <v>10487</v>
      </c>
      <c r="K930" s="513" t="s">
        <v>10488</v>
      </c>
      <c r="L930" s="513" t="s">
        <v>77</v>
      </c>
      <c r="M930" s="513" t="s">
        <v>10489</v>
      </c>
      <c r="N930" s="517">
        <v>43238</v>
      </c>
      <c r="O930" s="513" t="s">
        <v>38</v>
      </c>
      <c r="P930" s="645">
        <v>1006</v>
      </c>
      <c r="Q930" s="513" t="s">
        <v>5702</v>
      </c>
      <c r="R930" s="513" t="s">
        <v>5703</v>
      </c>
      <c r="S930" s="513"/>
      <c r="T930" s="513" t="s">
        <v>5330</v>
      </c>
      <c r="V930" t="str">
        <f>VLOOKUP(F930,'[3]Tổng - PL KS'!$B$9:$B$1291,1,FALSE)</f>
        <v>TCLU8323965</v>
      </c>
    </row>
    <row r="931" spans="1:22" ht="357" hidden="1">
      <c r="A931" s="513">
        <v>2389</v>
      </c>
      <c r="B931" s="513" t="s">
        <v>10352</v>
      </c>
      <c r="C931" s="513" t="s">
        <v>10490</v>
      </c>
      <c r="D931" s="513" t="s">
        <v>5330</v>
      </c>
      <c r="E931" s="513">
        <v>27.91</v>
      </c>
      <c r="F931" s="513" t="s">
        <v>78</v>
      </c>
      <c r="G931" s="513" t="s">
        <v>12203</v>
      </c>
      <c r="H931" s="513" t="s">
        <v>5350</v>
      </c>
      <c r="I931" s="513" t="s">
        <v>10491</v>
      </c>
      <c r="J931" s="513" t="s">
        <v>10492</v>
      </c>
      <c r="K931" s="513" t="s">
        <v>10488</v>
      </c>
      <c r="L931" s="513" t="s">
        <v>77</v>
      </c>
      <c r="M931" s="513" t="s">
        <v>10489</v>
      </c>
      <c r="N931" s="517">
        <v>43238</v>
      </c>
      <c r="O931" s="513" t="s">
        <v>38</v>
      </c>
      <c r="P931" s="645">
        <v>1006</v>
      </c>
      <c r="Q931" s="513" t="s">
        <v>5702</v>
      </c>
      <c r="R931" s="513" t="s">
        <v>5703</v>
      </c>
      <c r="S931" s="513"/>
      <c r="T931" s="513" t="s">
        <v>5330</v>
      </c>
      <c r="V931" t="str">
        <f>VLOOKUP(F931,'[3]Tổng - PL KS'!$B$9:$B$1291,1,FALSE)</f>
        <v>TEMU8153300</v>
      </c>
    </row>
    <row r="932" spans="1:22" ht="409.5" hidden="1">
      <c r="A932" s="513">
        <v>2390</v>
      </c>
      <c r="B932" s="513" t="s">
        <v>10352</v>
      </c>
      <c r="C932" s="513" t="s">
        <v>58</v>
      </c>
      <c r="D932" s="513" t="s">
        <v>5330</v>
      </c>
      <c r="E932" s="513">
        <v>18.37</v>
      </c>
      <c r="F932" s="513" t="s">
        <v>79</v>
      </c>
      <c r="G932" s="513" t="s">
        <v>12203</v>
      </c>
      <c r="H932" s="513" t="s">
        <v>5350</v>
      </c>
      <c r="I932" s="513" t="s">
        <v>10493</v>
      </c>
      <c r="J932" s="513" t="s">
        <v>10494</v>
      </c>
      <c r="K932" s="513" t="s">
        <v>10495</v>
      </c>
      <c r="L932" s="513" t="s">
        <v>10496</v>
      </c>
      <c r="M932" s="513" t="s">
        <v>10497</v>
      </c>
      <c r="N932" s="517">
        <v>43245</v>
      </c>
      <c r="O932" s="513" t="s">
        <v>38</v>
      </c>
      <c r="P932" s="645">
        <v>999</v>
      </c>
      <c r="Q932" s="513" t="s">
        <v>5702</v>
      </c>
      <c r="R932" s="513" t="s">
        <v>5703</v>
      </c>
      <c r="S932" s="513"/>
      <c r="T932" s="513" t="s">
        <v>5330</v>
      </c>
      <c r="V932" t="str">
        <f>VLOOKUP(F932,'[3]Tổng - PL KS'!$B$9:$B$1291,1,FALSE)</f>
        <v>HJMU1920011</v>
      </c>
    </row>
    <row r="933" spans="1:22" ht="395.25" hidden="1">
      <c r="A933" s="513">
        <v>2391</v>
      </c>
      <c r="B933" s="513" t="s">
        <v>10352</v>
      </c>
      <c r="C933" s="513" t="s">
        <v>45</v>
      </c>
      <c r="D933" s="513" t="s">
        <v>5330</v>
      </c>
      <c r="E933" s="513">
        <v>19</v>
      </c>
      <c r="F933" s="513" t="s">
        <v>80</v>
      </c>
      <c r="G933" s="513" t="s">
        <v>12203</v>
      </c>
      <c r="H933" s="513" t="s">
        <v>5350</v>
      </c>
      <c r="I933" s="513">
        <v>534222</v>
      </c>
      <c r="J933" s="513" t="s">
        <v>10498</v>
      </c>
      <c r="K933" s="513" t="s">
        <v>10499</v>
      </c>
      <c r="L933" s="513" t="s">
        <v>10500</v>
      </c>
      <c r="M933" s="513" t="s">
        <v>10501</v>
      </c>
      <c r="N933" s="517">
        <v>42900</v>
      </c>
      <c r="O933" s="513" t="s">
        <v>81</v>
      </c>
      <c r="P933" s="645">
        <v>1344</v>
      </c>
      <c r="Q933" s="513" t="s">
        <v>5702</v>
      </c>
      <c r="R933" s="513" t="s">
        <v>5703</v>
      </c>
      <c r="S933" s="513"/>
      <c r="T933" s="513" t="s">
        <v>5330</v>
      </c>
      <c r="V933" t="str">
        <f>VLOOKUP(F933,'[3]Tổng - PL KS'!$B$9:$B$1291,1,FALSE)</f>
        <v>TCNU4893611</v>
      </c>
    </row>
    <row r="934" spans="1:22" ht="395.25" hidden="1">
      <c r="A934" s="513">
        <v>2392</v>
      </c>
      <c r="B934" s="513" t="s">
        <v>10352</v>
      </c>
      <c r="C934" s="513" t="s">
        <v>45</v>
      </c>
      <c r="D934" s="513" t="s">
        <v>5330</v>
      </c>
      <c r="E934" s="513">
        <v>19</v>
      </c>
      <c r="F934" s="513" t="s">
        <v>82</v>
      </c>
      <c r="G934" s="513" t="s">
        <v>12203</v>
      </c>
      <c r="H934" s="513" t="s">
        <v>5350</v>
      </c>
      <c r="I934" s="513">
        <v>534221</v>
      </c>
      <c r="J934" s="513" t="s">
        <v>10498</v>
      </c>
      <c r="K934" s="513" t="s">
        <v>10499</v>
      </c>
      <c r="L934" s="513" t="s">
        <v>10500</v>
      </c>
      <c r="M934" s="513" t="s">
        <v>10501</v>
      </c>
      <c r="N934" s="517">
        <v>42900</v>
      </c>
      <c r="O934" s="513" t="s">
        <v>81</v>
      </c>
      <c r="P934" s="645">
        <v>1344</v>
      </c>
      <c r="Q934" s="513" t="s">
        <v>5702</v>
      </c>
      <c r="R934" s="513" t="s">
        <v>5703</v>
      </c>
      <c r="S934" s="513"/>
      <c r="T934" s="513" t="s">
        <v>5330</v>
      </c>
      <c r="V934" t="str">
        <f>VLOOKUP(F934,'[3]Tổng - PL KS'!$B$9:$B$1291,1,FALSE)</f>
        <v>TLLU4067009</v>
      </c>
    </row>
    <row r="935" spans="1:22" ht="369.75" hidden="1">
      <c r="A935" s="513">
        <v>2395</v>
      </c>
      <c r="B935" s="513" t="s">
        <v>10352</v>
      </c>
      <c r="C935" s="513" t="s">
        <v>6626</v>
      </c>
      <c r="D935" s="513" t="s">
        <v>5330</v>
      </c>
      <c r="E935" s="513">
        <v>24.1</v>
      </c>
      <c r="F935" s="513" t="s">
        <v>83</v>
      </c>
      <c r="G935" s="513" t="s">
        <v>12203</v>
      </c>
      <c r="H935" s="513" t="s">
        <v>5350</v>
      </c>
      <c r="I935" s="513" t="s">
        <v>2252</v>
      </c>
      <c r="J935" s="513" t="s">
        <v>10511</v>
      </c>
      <c r="K935" s="513" t="s">
        <v>10512</v>
      </c>
      <c r="L935" s="513" t="s">
        <v>84</v>
      </c>
      <c r="M935" s="513" t="s">
        <v>10513</v>
      </c>
      <c r="N935" s="517">
        <v>43254</v>
      </c>
      <c r="O935" s="513" t="s">
        <v>38</v>
      </c>
      <c r="P935" s="645">
        <v>990</v>
      </c>
      <c r="Q935" s="513" t="s">
        <v>5702</v>
      </c>
      <c r="R935" s="513" t="s">
        <v>5703</v>
      </c>
      <c r="S935" s="513"/>
      <c r="T935" s="513" t="s">
        <v>5330</v>
      </c>
      <c r="V935" t="str">
        <f>VLOOKUP(F935,'[3]Tổng - PL KS'!$B$9:$B$1291,1,FALSE)</f>
        <v>BMOU6859309</v>
      </c>
    </row>
    <row r="936" spans="1:22" ht="369.75" hidden="1">
      <c r="A936" s="513">
        <v>2396</v>
      </c>
      <c r="B936" s="513" t="s">
        <v>10352</v>
      </c>
      <c r="C936" s="513" t="s">
        <v>6626</v>
      </c>
      <c r="D936" s="513" t="s">
        <v>5330</v>
      </c>
      <c r="E936" s="513">
        <v>17.579999999999998</v>
      </c>
      <c r="F936" s="513" t="s">
        <v>85</v>
      </c>
      <c r="G936" s="513" t="s">
        <v>12203</v>
      </c>
      <c r="H936" s="513" t="s">
        <v>5350</v>
      </c>
      <c r="I936" s="513" t="s">
        <v>2248</v>
      </c>
      <c r="J936" s="513" t="s">
        <v>10511</v>
      </c>
      <c r="K936" s="513" t="s">
        <v>10512</v>
      </c>
      <c r="L936" s="513" t="s">
        <v>84</v>
      </c>
      <c r="M936" s="513" t="s">
        <v>10513</v>
      </c>
      <c r="N936" s="517">
        <v>43254</v>
      </c>
      <c r="O936" s="513" t="s">
        <v>38</v>
      </c>
      <c r="P936" s="645">
        <v>990</v>
      </c>
      <c r="Q936" s="513" t="s">
        <v>5702</v>
      </c>
      <c r="R936" s="513" t="s">
        <v>5703</v>
      </c>
      <c r="S936" s="513"/>
      <c r="T936" s="513" t="s">
        <v>5330</v>
      </c>
      <c r="V936" t="str">
        <f>VLOOKUP(F936,'[3]Tổng - PL KS'!$B$9:$B$1291,1,FALSE)</f>
        <v>TEMU6458233</v>
      </c>
    </row>
    <row r="937" spans="1:22" ht="369.75" hidden="1">
      <c r="A937" s="513">
        <v>2397</v>
      </c>
      <c r="B937" s="513" t="s">
        <v>10352</v>
      </c>
      <c r="C937" s="513" t="s">
        <v>6626</v>
      </c>
      <c r="D937" s="513" t="s">
        <v>5330</v>
      </c>
      <c r="E937" s="513">
        <v>21.51</v>
      </c>
      <c r="F937" s="513" t="s">
        <v>86</v>
      </c>
      <c r="G937" s="513" t="s">
        <v>12203</v>
      </c>
      <c r="H937" s="513" t="s">
        <v>5350</v>
      </c>
      <c r="I937" s="513" t="s">
        <v>2250</v>
      </c>
      <c r="J937" s="513" t="s">
        <v>10511</v>
      </c>
      <c r="K937" s="513" t="s">
        <v>10512</v>
      </c>
      <c r="L937" s="513" t="s">
        <v>84</v>
      </c>
      <c r="M937" s="513" t="s">
        <v>10513</v>
      </c>
      <c r="N937" s="517">
        <v>43254</v>
      </c>
      <c r="O937" s="513" t="s">
        <v>38</v>
      </c>
      <c r="P937" s="645">
        <v>990</v>
      </c>
      <c r="Q937" s="513" t="s">
        <v>5702</v>
      </c>
      <c r="R937" s="513" t="s">
        <v>5703</v>
      </c>
      <c r="S937" s="513"/>
      <c r="T937" s="513" t="s">
        <v>5330</v>
      </c>
      <c r="V937" t="str">
        <f>VLOOKUP(F937,'[3]Tổng - PL KS'!$B$9:$B$1291,1,FALSE)</f>
        <v>TLLU4739058</v>
      </c>
    </row>
    <row r="938" spans="1:22" ht="369.75" hidden="1">
      <c r="A938" s="513">
        <v>2398</v>
      </c>
      <c r="B938" s="513" t="s">
        <v>10352</v>
      </c>
      <c r="C938" s="513" t="s">
        <v>6626</v>
      </c>
      <c r="D938" s="513" t="s">
        <v>5330</v>
      </c>
      <c r="E938" s="513">
        <v>23.23</v>
      </c>
      <c r="F938" s="513" t="s">
        <v>87</v>
      </c>
      <c r="G938" s="513" t="s">
        <v>12203</v>
      </c>
      <c r="H938" s="513" t="s">
        <v>5350</v>
      </c>
      <c r="I938" s="513" t="s">
        <v>2254</v>
      </c>
      <c r="J938" s="513" t="s">
        <v>10511</v>
      </c>
      <c r="K938" s="513" t="s">
        <v>10512</v>
      </c>
      <c r="L938" s="513" t="s">
        <v>84</v>
      </c>
      <c r="M938" s="513" t="s">
        <v>10513</v>
      </c>
      <c r="N938" s="517">
        <v>43254</v>
      </c>
      <c r="O938" s="513" t="s">
        <v>38</v>
      </c>
      <c r="P938" s="645">
        <v>990</v>
      </c>
      <c r="Q938" s="513" t="s">
        <v>5702</v>
      </c>
      <c r="R938" s="513" t="s">
        <v>5703</v>
      </c>
      <c r="S938" s="513"/>
      <c r="T938" s="513" t="s">
        <v>5330</v>
      </c>
      <c r="V938" t="str">
        <f>VLOOKUP(F938,'[3]Tổng - PL KS'!$B$9:$B$1291,1,FALSE)</f>
        <v>SITU9042473</v>
      </c>
    </row>
    <row r="939" spans="1:22" ht="267.75" hidden="1">
      <c r="A939" s="513">
        <v>2399</v>
      </c>
      <c r="B939" s="513" t="s">
        <v>10352</v>
      </c>
      <c r="C939" s="513" t="s">
        <v>90</v>
      </c>
      <c r="D939" s="513" t="s">
        <v>5330</v>
      </c>
      <c r="E939" s="513">
        <v>28.06</v>
      </c>
      <c r="F939" s="513" t="s">
        <v>88</v>
      </c>
      <c r="G939" s="513" t="s">
        <v>12203</v>
      </c>
      <c r="H939" s="513" t="s">
        <v>5350</v>
      </c>
      <c r="I939" s="513" t="s">
        <v>3833</v>
      </c>
      <c r="J939" s="513" t="s">
        <v>10514</v>
      </c>
      <c r="K939" s="513" t="s">
        <v>10515</v>
      </c>
      <c r="L939" s="513" t="s">
        <v>89</v>
      </c>
      <c r="M939" s="513" t="s">
        <v>10513</v>
      </c>
      <c r="N939" s="517">
        <v>43254</v>
      </c>
      <c r="O939" s="513" t="s">
        <v>38</v>
      </c>
      <c r="P939" s="645">
        <v>990</v>
      </c>
      <c r="Q939" s="513" t="s">
        <v>5702</v>
      </c>
      <c r="R939" s="513" t="s">
        <v>5703</v>
      </c>
      <c r="S939" s="513"/>
      <c r="T939" s="513" t="s">
        <v>5330</v>
      </c>
      <c r="V939" t="str">
        <f>VLOOKUP(F939,'[3]Tổng - PL KS'!$B$9:$B$1291,1,FALSE)</f>
        <v>RFCU5076690</v>
      </c>
    </row>
    <row r="940" spans="1:22" ht="369.75" hidden="1">
      <c r="A940" s="513">
        <v>2400</v>
      </c>
      <c r="B940" s="513" t="s">
        <v>10352</v>
      </c>
      <c r="C940" s="513" t="s">
        <v>45</v>
      </c>
      <c r="D940" s="513" t="s">
        <v>5330</v>
      </c>
      <c r="E940" s="513">
        <v>21.24</v>
      </c>
      <c r="F940" s="513" t="s">
        <v>91</v>
      </c>
      <c r="G940" s="513" t="s">
        <v>12203</v>
      </c>
      <c r="H940" s="513" t="s">
        <v>5350</v>
      </c>
      <c r="I940" s="513" t="s">
        <v>10516</v>
      </c>
      <c r="J940" s="513" t="s">
        <v>10511</v>
      </c>
      <c r="K940" s="513" t="s">
        <v>10512</v>
      </c>
      <c r="L940" s="513" t="s">
        <v>92</v>
      </c>
      <c r="M940" s="513" t="s">
        <v>10513</v>
      </c>
      <c r="N940" s="517">
        <v>43254</v>
      </c>
      <c r="O940" s="513" t="s">
        <v>38</v>
      </c>
      <c r="P940" s="645">
        <v>990</v>
      </c>
      <c r="Q940" s="513" t="s">
        <v>5702</v>
      </c>
      <c r="R940" s="513" t="s">
        <v>5703</v>
      </c>
      <c r="S940" s="513"/>
      <c r="T940" s="513" t="s">
        <v>5330</v>
      </c>
      <c r="V940" t="str">
        <f>VLOOKUP(F940,'[3]Tổng - PL KS'!$B$9:$B$1291,1,FALSE)</f>
        <v>TEMU6331850</v>
      </c>
    </row>
    <row r="941" spans="1:22" ht="331.5" hidden="1">
      <c r="A941" s="513">
        <v>2401</v>
      </c>
      <c r="B941" s="513" t="s">
        <v>10352</v>
      </c>
      <c r="C941" s="513" t="s">
        <v>10517</v>
      </c>
      <c r="D941" s="513" t="s">
        <v>5330</v>
      </c>
      <c r="E941" s="513">
        <v>20.11</v>
      </c>
      <c r="F941" s="513" t="s">
        <v>93</v>
      </c>
      <c r="G941" s="513" t="s">
        <v>12203</v>
      </c>
      <c r="H941" s="513" t="s">
        <v>5350</v>
      </c>
      <c r="I941" s="513" t="s">
        <v>10518</v>
      </c>
      <c r="J941" s="513" t="s">
        <v>6738</v>
      </c>
      <c r="K941" s="513" t="s">
        <v>10519</v>
      </c>
      <c r="L941" s="513" t="s">
        <v>94</v>
      </c>
      <c r="M941" s="513" t="s">
        <v>10513</v>
      </c>
      <c r="N941" s="517">
        <v>43254</v>
      </c>
      <c r="O941" s="513" t="s">
        <v>38</v>
      </c>
      <c r="P941" s="645">
        <v>990</v>
      </c>
      <c r="Q941" s="513" t="s">
        <v>5702</v>
      </c>
      <c r="R941" s="513" t="s">
        <v>5703</v>
      </c>
      <c r="S941" s="513"/>
      <c r="T941" s="513" t="s">
        <v>5330</v>
      </c>
      <c r="V941" t="str">
        <f>VLOOKUP(F941,'[3]Tổng - PL KS'!$B$9:$B$1291,1,FALSE)</f>
        <v>TLLU4089395</v>
      </c>
    </row>
    <row r="942" spans="1:22" ht="255" hidden="1">
      <c r="A942" s="513">
        <v>2402</v>
      </c>
      <c r="B942" s="513" t="s">
        <v>10352</v>
      </c>
      <c r="C942" s="513" t="s">
        <v>10520</v>
      </c>
      <c r="D942" s="513" t="s">
        <v>5330</v>
      </c>
      <c r="E942" s="513">
        <v>24.8</v>
      </c>
      <c r="F942" s="513" t="s">
        <v>95</v>
      </c>
      <c r="G942" s="513" t="s">
        <v>12203</v>
      </c>
      <c r="H942" s="513" t="s">
        <v>5350</v>
      </c>
      <c r="I942" s="513" t="s">
        <v>10521</v>
      </c>
      <c r="J942" s="513" t="s">
        <v>10522</v>
      </c>
      <c r="K942" s="513" t="s">
        <v>10523</v>
      </c>
      <c r="L942" s="513" t="s">
        <v>96</v>
      </c>
      <c r="M942" s="513" t="s">
        <v>10524</v>
      </c>
      <c r="N942" s="517">
        <v>43260</v>
      </c>
      <c r="O942" s="513" t="s">
        <v>6193</v>
      </c>
      <c r="P942" s="645">
        <v>984</v>
      </c>
      <c r="Q942" s="513" t="s">
        <v>5702</v>
      </c>
      <c r="R942" s="513" t="s">
        <v>5703</v>
      </c>
      <c r="S942" s="513"/>
      <c r="T942" s="513" t="s">
        <v>5330</v>
      </c>
      <c r="V942" t="str">
        <f>VLOOKUP(F942,'[3]Tổng - PL KS'!$B$9:$B$1291,1,FALSE)</f>
        <v>UACU5607226</v>
      </c>
    </row>
    <row r="943" spans="1:22" ht="255" hidden="1">
      <c r="A943" s="513">
        <v>2403</v>
      </c>
      <c r="B943" s="513" t="s">
        <v>10352</v>
      </c>
      <c r="C943" s="513" t="s">
        <v>10520</v>
      </c>
      <c r="D943" s="513" t="s">
        <v>5330</v>
      </c>
      <c r="E943" s="513">
        <v>24.5</v>
      </c>
      <c r="F943" s="513" t="s">
        <v>97</v>
      </c>
      <c r="G943" s="513" t="s">
        <v>12203</v>
      </c>
      <c r="H943" s="513" t="s">
        <v>5350</v>
      </c>
      <c r="I943" s="513" t="s">
        <v>10525</v>
      </c>
      <c r="J943" s="513" t="s">
        <v>10522</v>
      </c>
      <c r="K943" s="513" t="s">
        <v>10523</v>
      </c>
      <c r="L943" s="513" t="s">
        <v>96</v>
      </c>
      <c r="M943" s="513" t="s">
        <v>10524</v>
      </c>
      <c r="N943" s="517">
        <v>43260</v>
      </c>
      <c r="O943" s="513" t="s">
        <v>6193</v>
      </c>
      <c r="P943" s="645">
        <v>984</v>
      </c>
      <c r="Q943" s="513" t="s">
        <v>5702</v>
      </c>
      <c r="R943" s="513" t="s">
        <v>5703</v>
      </c>
      <c r="S943" s="513"/>
      <c r="T943" s="513" t="s">
        <v>5330</v>
      </c>
      <c r="V943" t="str">
        <f>VLOOKUP(F943,'[3]Tổng - PL KS'!$B$9:$B$1291,1,FALSE)</f>
        <v>HAMU1264595</v>
      </c>
    </row>
    <row r="944" spans="1:22" ht="409.5" hidden="1">
      <c r="A944" s="513">
        <v>2404</v>
      </c>
      <c r="B944" s="513" t="s">
        <v>10352</v>
      </c>
      <c r="C944" s="513" t="s">
        <v>45</v>
      </c>
      <c r="D944" s="513" t="s">
        <v>5330</v>
      </c>
      <c r="E944" s="513">
        <v>21.8</v>
      </c>
      <c r="F944" s="513" t="s">
        <v>98</v>
      </c>
      <c r="G944" s="513" t="s">
        <v>12203</v>
      </c>
      <c r="H944" s="513" t="s">
        <v>5718</v>
      </c>
      <c r="I944" s="513" t="s">
        <v>3667</v>
      </c>
      <c r="J944" s="513" t="s">
        <v>10526</v>
      </c>
      <c r="K944" s="513" t="s">
        <v>10527</v>
      </c>
      <c r="L944" s="513" t="s">
        <v>99</v>
      </c>
      <c r="M944" s="513" t="s">
        <v>10528</v>
      </c>
      <c r="N944" s="517">
        <v>43261</v>
      </c>
      <c r="O944" s="513" t="s">
        <v>7134</v>
      </c>
      <c r="P944" s="645">
        <v>983</v>
      </c>
      <c r="Q944" s="513" t="s">
        <v>5702</v>
      </c>
      <c r="R944" s="513" t="s">
        <v>5703</v>
      </c>
      <c r="S944" s="513"/>
      <c r="T944" s="513" t="s">
        <v>5330</v>
      </c>
      <c r="V944" t="str">
        <f>VLOOKUP(F944,'[3]Tổng - PL KS'!$B$9:$B$1291,1,FALSE)</f>
        <v>TGBU5077103</v>
      </c>
    </row>
    <row r="945" spans="1:22" ht="409.5" hidden="1">
      <c r="A945" s="513">
        <v>2405</v>
      </c>
      <c r="B945" s="513" t="s">
        <v>10352</v>
      </c>
      <c r="C945" s="513" t="s">
        <v>45</v>
      </c>
      <c r="D945" s="513" t="s">
        <v>5330</v>
      </c>
      <c r="E945" s="513">
        <v>21.8</v>
      </c>
      <c r="F945" s="513" t="s">
        <v>100</v>
      </c>
      <c r="G945" s="513" t="s">
        <v>12203</v>
      </c>
      <c r="H945" s="513" t="s">
        <v>5718</v>
      </c>
      <c r="I945" s="513" t="s">
        <v>3663</v>
      </c>
      <c r="J945" s="513" t="s">
        <v>10526</v>
      </c>
      <c r="K945" s="513" t="s">
        <v>10527</v>
      </c>
      <c r="L945" s="513" t="s">
        <v>99</v>
      </c>
      <c r="M945" s="513" t="s">
        <v>10528</v>
      </c>
      <c r="N945" s="517">
        <v>43261</v>
      </c>
      <c r="O945" s="513" t="s">
        <v>7134</v>
      </c>
      <c r="P945" s="645">
        <v>983</v>
      </c>
      <c r="Q945" s="513" t="s">
        <v>5702</v>
      </c>
      <c r="R945" s="513" t="s">
        <v>5703</v>
      </c>
      <c r="S945" s="513"/>
      <c r="T945" s="513" t="s">
        <v>5330</v>
      </c>
      <c r="V945" t="str">
        <f>VLOOKUP(F945,'[3]Tổng - PL KS'!$B$9:$B$1291,1,FALSE)</f>
        <v>DRYU9394905</v>
      </c>
    </row>
    <row r="946" spans="1:22" ht="409.5" hidden="1">
      <c r="A946" s="513">
        <v>2406</v>
      </c>
      <c r="B946" s="513" t="s">
        <v>10352</v>
      </c>
      <c r="C946" s="513" t="s">
        <v>45</v>
      </c>
      <c r="D946" s="513" t="s">
        <v>5330</v>
      </c>
      <c r="E946" s="513">
        <v>21.8</v>
      </c>
      <c r="F946" s="513" t="s">
        <v>101</v>
      </c>
      <c r="G946" s="513" t="s">
        <v>12203</v>
      </c>
      <c r="H946" s="513" t="s">
        <v>5718</v>
      </c>
      <c r="I946" s="513" t="s">
        <v>3665</v>
      </c>
      <c r="J946" s="513" t="s">
        <v>10526</v>
      </c>
      <c r="K946" s="513" t="s">
        <v>10527</v>
      </c>
      <c r="L946" s="513" t="s">
        <v>99</v>
      </c>
      <c r="M946" s="513" t="s">
        <v>10528</v>
      </c>
      <c r="N946" s="517">
        <v>43261</v>
      </c>
      <c r="O946" s="513" t="s">
        <v>7134</v>
      </c>
      <c r="P946" s="645">
        <v>983</v>
      </c>
      <c r="Q946" s="513" t="s">
        <v>5702</v>
      </c>
      <c r="R946" s="513" t="s">
        <v>5703</v>
      </c>
      <c r="S946" s="513"/>
      <c r="T946" s="513" t="s">
        <v>5330</v>
      </c>
      <c r="V946" t="str">
        <f>VLOOKUP(F946,'[3]Tổng - PL KS'!$B$9:$B$1291,1,FALSE)</f>
        <v>NSSU7087906</v>
      </c>
    </row>
    <row r="947" spans="1:22" ht="369.75" hidden="1">
      <c r="A947" s="513">
        <v>2407</v>
      </c>
      <c r="B947" s="513" t="s">
        <v>10352</v>
      </c>
      <c r="C947" s="513" t="s">
        <v>90</v>
      </c>
      <c r="D947" s="513" t="s">
        <v>5330</v>
      </c>
      <c r="E947" s="513">
        <v>18.850000000000001</v>
      </c>
      <c r="F947" s="513" t="s">
        <v>102</v>
      </c>
      <c r="G947" s="513" t="s">
        <v>12203</v>
      </c>
      <c r="H947" s="513" t="s">
        <v>5350</v>
      </c>
      <c r="I947" s="513" t="s">
        <v>2232</v>
      </c>
      <c r="J947" s="513" t="s">
        <v>10529</v>
      </c>
      <c r="K947" s="513" t="s">
        <v>10530</v>
      </c>
      <c r="L947" s="513" t="s">
        <v>103</v>
      </c>
      <c r="M947" s="513" t="s">
        <v>10531</v>
      </c>
      <c r="N947" s="517">
        <v>43265</v>
      </c>
      <c r="O947" s="513" t="s">
        <v>38</v>
      </c>
      <c r="P947" s="645">
        <v>979</v>
      </c>
      <c r="Q947" s="513" t="s">
        <v>5702</v>
      </c>
      <c r="R947" s="513" t="s">
        <v>5703</v>
      </c>
      <c r="S947" s="513"/>
      <c r="T947" s="513" t="s">
        <v>5330</v>
      </c>
      <c r="V947" t="str">
        <f>VLOOKUP(F947,'[3]Tổng - PL KS'!$B$9:$B$1291,1,FALSE)</f>
        <v>BMOU6851205</v>
      </c>
    </row>
    <row r="948" spans="1:22" ht="267.75" hidden="1">
      <c r="A948" s="513">
        <v>2408</v>
      </c>
      <c r="B948" s="513" t="s">
        <v>10352</v>
      </c>
      <c r="C948" s="513" t="s">
        <v>10532</v>
      </c>
      <c r="D948" s="513" t="s">
        <v>5330</v>
      </c>
      <c r="E948" s="513">
        <v>27.4</v>
      </c>
      <c r="F948" s="513" t="s">
        <v>104</v>
      </c>
      <c r="G948" s="513" t="s">
        <v>12203</v>
      </c>
      <c r="H948" s="513" t="s">
        <v>5718</v>
      </c>
      <c r="I948" s="513" t="s">
        <v>10533</v>
      </c>
      <c r="J948" s="513" t="s">
        <v>10534</v>
      </c>
      <c r="K948" s="513" t="s">
        <v>10535</v>
      </c>
      <c r="L948" s="513" t="s">
        <v>105</v>
      </c>
      <c r="M948" s="513" t="s">
        <v>10536</v>
      </c>
      <c r="N948" s="517">
        <v>43266</v>
      </c>
      <c r="O948" s="513" t="s">
        <v>7152</v>
      </c>
      <c r="P948" s="645">
        <v>978</v>
      </c>
      <c r="Q948" s="513" t="s">
        <v>5702</v>
      </c>
      <c r="R948" s="513" t="s">
        <v>5703</v>
      </c>
      <c r="S948" s="513"/>
      <c r="T948" s="513" t="s">
        <v>5330</v>
      </c>
      <c r="V948" t="str">
        <f>VLOOKUP(F948,'[3]Tổng - PL KS'!$B$9:$B$1291,1,FALSE)</f>
        <v>DFSU7704448</v>
      </c>
    </row>
    <row r="949" spans="1:22" ht="267.75" hidden="1">
      <c r="A949" s="513">
        <v>2409</v>
      </c>
      <c r="B949" s="513" t="s">
        <v>10352</v>
      </c>
      <c r="C949" s="513" t="s">
        <v>10532</v>
      </c>
      <c r="D949" s="513" t="s">
        <v>5330</v>
      </c>
      <c r="E949" s="513">
        <v>26.3</v>
      </c>
      <c r="F949" s="513" t="s">
        <v>106</v>
      </c>
      <c r="G949" s="513" t="s">
        <v>12203</v>
      </c>
      <c r="H949" s="513" t="s">
        <v>5718</v>
      </c>
      <c r="I949" s="513" t="s">
        <v>3263</v>
      </c>
      <c r="J949" s="513" t="s">
        <v>10534</v>
      </c>
      <c r="K949" s="513" t="s">
        <v>10535</v>
      </c>
      <c r="L949" s="513" t="s">
        <v>105</v>
      </c>
      <c r="M949" s="513" t="s">
        <v>10536</v>
      </c>
      <c r="N949" s="517">
        <v>43266</v>
      </c>
      <c r="O949" s="513" t="s">
        <v>7152</v>
      </c>
      <c r="P949" s="645">
        <v>978</v>
      </c>
      <c r="Q949" s="513" t="s">
        <v>5702</v>
      </c>
      <c r="R949" s="513" t="s">
        <v>5703</v>
      </c>
      <c r="S949" s="513"/>
      <c r="T949" s="513" t="s">
        <v>5330</v>
      </c>
      <c r="V949" t="str">
        <f>VLOOKUP(F949,'[3]Tổng - PL KS'!$B$9:$B$1291,1,FALSE)</f>
        <v>SEGU4813369</v>
      </c>
    </row>
    <row r="950" spans="1:22" ht="267.75" hidden="1">
      <c r="A950" s="513">
        <v>2410</v>
      </c>
      <c r="B950" s="513" t="s">
        <v>10352</v>
      </c>
      <c r="C950" s="513" t="s">
        <v>10532</v>
      </c>
      <c r="D950" s="513" t="s">
        <v>5330</v>
      </c>
      <c r="E950" s="513">
        <v>26.5</v>
      </c>
      <c r="F950" s="513" t="s">
        <v>107</v>
      </c>
      <c r="G950" s="513" t="s">
        <v>12203</v>
      </c>
      <c r="H950" s="513" t="s">
        <v>5718</v>
      </c>
      <c r="I950" s="513" t="s">
        <v>3284</v>
      </c>
      <c r="J950" s="513" t="s">
        <v>10534</v>
      </c>
      <c r="K950" s="513" t="s">
        <v>10535</v>
      </c>
      <c r="L950" s="513" t="s">
        <v>105</v>
      </c>
      <c r="M950" s="513" t="s">
        <v>10536</v>
      </c>
      <c r="N950" s="517">
        <v>43266</v>
      </c>
      <c r="O950" s="513" t="s">
        <v>7152</v>
      </c>
      <c r="P950" s="645">
        <v>978</v>
      </c>
      <c r="Q950" s="513" t="s">
        <v>5702</v>
      </c>
      <c r="R950" s="513" t="s">
        <v>5703</v>
      </c>
      <c r="S950" s="513"/>
      <c r="T950" s="513" t="s">
        <v>5330</v>
      </c>
      <c r="V950" t="str">
        <f>VLOOKUP(F950,'[3]Tổng - PL KS'!$B$9:$B$1291,1,FALSE)</f>
        <v>TEMU7213220</v>
      </c>
    </row>
    <row r="951" spans="1:22" ht="267.75" hidden="1">
      <c r="A951" s="513">
        <v>2411</v>
      </c>
      <c r="B951" s="513" t="s">
        <v>10352</v>
      </c>
      <c r="C951" s="513" t="s">
        <v>10532</v>
      </c>
      <c r="D951" s="513" t="s">
        <v>5330</v>
      </c>
      <c r="E951" s="513">
        <v>27.7</v>
      </c>
      <c r="F951" s="513" t="s">
        <v>108</v>
      </c>
      <c r="G951" s="513" t="s">
        <v>12203</v>
      </c>
      <c r="H951" s="513" t="s">
        <v>5718</v>
      </c>
      <c r="I951" s="513" t="s">
        <v>10537</v>
      </c>
      <c r="J951" s="513" t="s">
        <v>10534</v>
      </c>
      <c r="K951" s="513" t="s">
        <v>10535</v>
      </c>
      <c r="L951" s="513" t="s">
        <v>105</v>
      </c>
      <c r="M951" s="513" t="s">
        <v>10536</v>
      </c>
      <c r="N951" s="517">
        <v>43266</v>
      </c>
      <c r="O951" s="513" t="s">
        <v>7152</v>
      </c>
      <c r="P951" s="645">
        <v>978</v>
      </c>
      <c r="Q951" s="513" t="s">
        <v>5702</v>
      </c>
      <c r="R951" s="513" t="s">
        <v>5703</v>
      </c>
      <c r="S951" s="513"/>
      <c r="T951" s="513" t="s">
        <v>5330</v>
      </c>
      <c r="V951" t="str">
        <f>VLOOKUP(F951,'[3]Tổng - PL KS'!$B$9:$B$1291,1,FALSE)</f>
        <v>BSIU9414565</v>
      </c>
    </row>
    <row r="952" spans="1:22" ht="267.75" hidden="1">
      <c r="A952" s="513">
        <v>2412</v>
      </c>
      <c r="B952" s="513" t="s">
        <v>10352</v>
      </c>
      <c r="C952" s="513" t="s">
        <v>10532</v>
      </c>
      <c r="D952" s="513" t="s">
        <v>5330</v>
      </c>
      <c r="E952" s="513">
        <v>26</v>
      </c>
      <c r="F952" s="513" t="s">
        <v>109</v>
      </c>
      <c r="G952" s="513" t="s">
        <v>12203</v>
      </c>
      <c r="H952" s="513" t="s">
        <v>5718</v>
      </c>
      <c r="I952" s="513" t="s">
        <v>3237</v>
      </c>
      <c r="J952" s="513" t="s">
        <v>10534</v>
      </c>
      <c r="K952" s="513" t="s">
        <v>10535</v>
      </c>
      <c r="L952" s="513" t="s">
        <v>105</v>
      </c>
      <c r="M952" s="513" t="s">
        <v>10536</v>
      </c>
      <c r="N952" s="517">
        <v>43266</v>
      </c>
      <c r="O952" s="513" t="s">
        <v>7152</v>
      </c>
      <c r="P952" s="645">
        <v>978</v>
      </c>
      <c r="Q952" s="513" t="s">
        <v>5702</v>
      </c>
      <c r="R952" s="513" t="s">
        <v>5703</v>
      </c>
      <c r="S952" s="513"/>
      <c r="T952" s="513" t="s">
        <v>5330</v>
      </c>
      <c r="V952" t="str">
        <f>VLOOKUP(F952,'[3]Tổng - PL KS'!$B$9:$B$1291,1,FALSE)</f>
        <v>FCIU7115697</v>
      </c>
    </row>
    <row r="953" spans="1:22" ht="267.75" hidden="1">
      <c r="A953" s="513">
        <v>2413</v>
      </c>
      <c r="B953" s="513" t="s">
        <v>10352</v>
      </c>
      <c r="C953" s="513" t="s">
        <v>10532</v>
      </c>
      <c r="D953" s="513" t="s">
        <v>5330</v>
      </c>
      <c r="E953" s="513">
        <v>26.7</v>
      </c>
      <c r="F953" s="513" t="s">
        <v>110</v>
      </c>
      <c r="G953" s="513" t="s">
        <v>12203</v>
      </c>
      <c r="H953" s="513" t="s">
        <v>5718</v>
      </c>
      <c r="I953" s="513" t="s">
        <v>3265</v>
      </c>
      <c r="J953" s="513" t="s">
        <v>10534</v>
      </c>
      <c r="K953" s="513" t="s">
        <v>10535</v>
      </c>
      <c r="L953" s="513" t="s">
        <v>105</v>
      </c>
      <c r="M953" s="513" t="s">
        <v>10536</v>
      </c>
      <c r="N953" s="517">
        <v>43266</v>
      </c>
      <c r="O953" s="513" t="s">
        <v>7152</v>
      </c>
      <c r="P953" s="645">
        <v>978</v>
      </c>
      <c r="Q953" s="513" t="s">
        <v>5702</v>
      </c>
      <c r="R953" s="513" t="s">
        <v>5703</v>
      </c>
      <c r="S953" s="513"/>
      <c r="T953" s="513" t="s">
        <v>5330</v>
      </c>
      <c r="V953" t="str">
        <f>VLOOKUP(F953,'[3]Tổng - PL KS'!$B$9:$B$1291,1,FALSE)</f>
        <v>SEGU5551495</v>
      </c>
    </row>
    <row r="954" spans="1:22" ht="267.75" hidden="1">
      <c r="A954" s="513">
        <v>2414</v>
      </c>
      <c r="B954" s="513" t="s">
        <v>10352</v>
      </c>
      <c r="C954" s="513" t="s">
        <v>10532</v>
      </c>
      <c r="D954" s="513" t="s">
        <v>5330</v>
      </c>
      <c r="E954" s="513">
        <v>27.2</v>
      </c>
      <c r="F954" s="513" t="s">
        <v>111</v>
      </c>
      <c r="G954" s="513" t="s">
        <v>12203</v>
      </c>
      <c r="H954" s="513" t="s">
        <v>5718</v>
      </c>
      <c r="I954" s="513" t="s">
        <v>3290</v>
      </c>
      <c r="J954" s="513" t="s">
        <v>10534</v>
      </c>
      <c r="K954" s="513" t="s">
        <v>10535</v>
      </c>
      <c r="L954" s="513" t="s">
        <v>105</v>
      </c>
      <c r="M954" s="513" t="s">
        <v>10536</v>
      </c>
      <c r="N954" s="517">
        <v>43266</v>
      </c>
      <c r="O954" s="513" t="s">
        <v>7152</v>
      </c>
      <c r="P954" s="645">
        <v>978</v>
      </c>
      <c r="Q954" s="513" t="s">
        <v>5702</v>
      </c>
      <c r="R954" s="513" t="s">
        <v>5703</v>
      </c>
      <c r="S954" s="513"/>
      <c r="T954" s="513" t="s">
        <v>5330</v>
      </c>
      <c r="V954" t="str">
        <f>VLOOKUP(F954,'[3]Tổng - PL KS'!$B$9:$B$1291,1,FALSE)</f>
        <v>TGHU6440426</v>
      </c>
    </row>
    <row r="955" spans="1:22" ht="267.75" hidden="1">
      <c r="A955" s="513">
        <v>2415</v>
      </c>
      <c r="B955" s="513" t="s">
        <v>10352</v>
      </c>
      <c r="C955" s="513" t="s">
        <v>10532</v>
      </c>
      <c r="D955" s="513" t="s">
        <v>5330</v>
      </c>
      <c r="E955" s="513">
        <v>27.1</v>
      </c>
      <c r="F955" s="513" t="s">
        <v>112</v>
      </c>
      <c r="G955" s="513" t="s">
        <v>12203</v>
      </c>
      <c r="H955" s="513" t="s">
        <v>5718</v>
      </c>
      <c r="I955" s="513" t="s">
        <v>3223</v>
      </c>
      <c r="J955" s="513" t="s">
        <v>10534</v>
      </c>
      <c r="K955" s="513" t="s">
        <v>10535</v>
      </c>
      <c r="L955" s="513" t="s">
        <v>105</v>
      </c>
      <c r="M955" s="513" t="s">
        <v>10536</v>
      </c>
      <c r="N955" s="517">
        <v>43266</v>
      </c>
      <c r="O955" s="513" t="s">
        <v>7152</v>
      </c>
      <c r="P955" s="645">
        <v>978</v>
      </c>
      <c r="Q955" s="513" t="s">
        <v>5702</v>
      </c>
      <c r="R955" s="513" t="s">
        <v>5703</v>
      </c>
      <c r="S955" s="513"/>
      <c r="T955" s="513" t="s">
        <v>5330</v>
      </c>
      <c r="V955" t="str">
        <f>VLOOKUP(F955,'[3]Tổng - PL KS'!$B$9:$B$1291,1,FALSE)</f>
        <v>BMOU6915980</v>
      </c>
    </row>
    <row r="956" spans="1:22" ht="267.75" hidden="1">
      <c r="A956" s="513">
        <v>2416</v>
      </c>
      <c r="B956" s="513" t="s">
        <v>10352</v>
      </c>
      <c r="C956" s="513" t="s">
        <v>10532</v>
      </c>
      <c r="D956" s="513" t="s">
        <v>5330</v>
      </c>
      <c r="E956" s="513">
        <v>27</v>
      </c>
      <c r="F956" s="513" t="s">
        <v>113</v>
      </c>
      <c r="G956" s="513" t="s">
        <v>12203</v>
      </c>
      <c r="H956" s="513" t="s">
        <v>5718</v>
      </c>
      <c r="I956" s="513" t="s">
        <v>3294</v>
      </c>
      <c r="J956" s="513" t="s">
        <v>10534</v>
      </c>
      <c r="K956" s="513" t="s">
        <v>10535</v>
      </c>
      <c r="L956" s="513" t="s">
        <v>105</v>
      </c>
      <c r="M956" s="513" t="s">
        <v>10536</v>
      </c>
      <c r="N956" s="517">
        <v>43266</v>
      </c>
      <c r="O956" s="513" t="s">
        <v>7152</v>
      </c>
      <c r="P956" s="645">
        <v>978</v>
      </c>
      <c r="Q956" s="513" t="s">
        <v>5702</v>
      </c>
      <c r="R956" s="513" t="s">
        <v>5703</v>
      </c>
      <c r="S956" s="513"/>
      <c r="T956" s="513" t="s">
        <v>5330</v>
      </c>
      <c r="V956" t="str">
        <f>VLOOKUP(F956,'[3]Tổng - PL KS'!$B$9:$B$1291,1,FALSE)</f>
        <v>UETU5444490</v>
      </c>
    </row>
    <row r="957" spans="1:22" ht="267.75" hidden="1">
      <c r="A957" s="513">
        <v>2417</v>
      </c>
      <c r="B957" s="513" t="s">
        <v>10352</v>
      </c>
      <c r="C957" s="513" t="s">
        <v>10532</v>
      </c>
      <c r="D957" s="513" t="s">
        <v>5330</v>
      </c>
      <c r="E957" s="513">
        <v>27.2</v>
      </c>
      <c r="F957" s="513" t="s">
        <v>114</v>
      </c>
      <c r="G957" s="513" t="s">
        <v>12203</v>
      </c>
      <c r="H957" s="513" t="s">
        <v>5718</v>
      </c>
      <c r="I957" s="513" t="s">
        <v>3241</v>
      </c>
      <c r="J957" s="513" t="s">
        <v>10534</v>
      </c>
      <c r="K957" s="513" t="s">
        <v>10535</v>
      </c>
      <c r="L957" s="513" t="s">
        <v>105</v>
      </c>
      <c r="M957" s="513" t="s">
        <v>10536</v>
      </c>
      <c r="N957" s="517">
        <v>43266</v>
      </c>
      <c r="O957" s="513" t="s">
        <v>7152</v>
      </c>
      <c r="P957" s="645">
        <v>978</v>
      </c>
      <c r="Q957" s="513" t="s">
        <v>5702</v>
      </c>
      <c r="R957" s="513" t="s">
        <v>5703</v>
      </c>
      <c r="S957" s="513"/>
      <c r="T957" s="513" t="s">
        <v>5330</v>
      </c>
      <c r="V957" t="str">
        <f>VLOOKUP(F957,'[3]Tổng - PL KS'!$B$9:$B$1291,1,FALSE)</f>
        <v>GESU6429023</v>
      </c>
    </row>
    <row r="958" spans="1:22" ht="267.75" hidden="1">
      <c r="A958" s="513">
        <v>2418</v>
      </c>
      <c r="B958" s="513" t="s">
        <v>10352</v>
      </c>
      <c r="C958" s="513" t="s">
        <v>10532</v>
      </c>
      <c r="D958" s="513" t="s">
        <v>5330</v>
      </c>
      <c r="E958" s="513">
        <v>27.2</v>
      </c>
      <c r="F958" s="513" t="s">
        <v>115</v>
      </c>
      <c r="G958" s="513" t="s">
        <v>12203</v>
      </c>
      <c r="H958" s="513" t="s">
        <v>5718</v>
      </c>
      <c r="I958" s="513" t="s">
        <v>3247</v>
      </c>
      <c r="J958" s="513" t="s">
        <v>10534</v>
      </c>
      <c r="K958" s="513" t="s">
        <v>10535</v>
      </c>
      <c r="L958" s="513" t="s">
        <v>105</v>
      </c>
      <c r="M958" s="513" t="s">
        <v>10536</v>
      </c>
      <c r="N958" s="517">
        <v>43266</v>
      </c>
      <c r="O958" s="513" t="s">
        <v>7152</v>
      </c>
      <c r="P958" s="645">
        <v>978</v>
      </c>
      <c r="Q958" s="513" t="s">
        <v>5702</v>
      </c>
      <c r="R958" s="513" t="s">
        <v>5703</v>
      </c>
      <c r="S958" s="513"/>
      <c r="T958" s="513" t="s">
        <v>5330</v>
      </c>
      <c r="V958" t="str">
        <f>VLOOKUP(F958,'[3]Tổng - PL KS'!$B$9:$B$1291,1,FALSE)</f>
        <v>KMTU9281870</v>
      </c>
    </row>
    <row r="959" spans="1:22" ht="267.75" hidden="1">
      <c r="A959" s="513">
        <v>2419</v>
      </c>
      <c r="B959" s="513" t="s">
        <v>10352</v>
      </c>
      <c r="C959" s="513" t="s">
        <v>10532</v>
      </c>
      <c r="D959" s="513" t="s">
        <v>5330</v>
      </c>
      <c r="E959" s="513">
        <v>26.6</v>
      </c>
      <c r="F959" s="513" t="s">
        <v>116</v>
      </c>
      <c r="G959" s="513" t="s">
        <v>12203</v>
      </c>
      <c r="H959" s="513" t="s">
        <v>5718</v>
      </c>
      <c r="I959" s="513" t="s">
        <v>10538</v>
      </c>
      <c r="J959" s="513" t="s">
        <v>10534</v>
      </c>
      <c r="K959" s="513" t="s">
        <v>10535</v>
      </c>
      <c r="L959" s="513" t="s">
        <v>105</v>
      </c>
      <c r="M959" s="513" t="s">
        <v>10536</v>
      </c>
      <c r="N959" s="517">
        <v>43266</v>
      </c>
      <c r="O959" s="513" t="s">
        <v>7152</v>
      </c>
      <c r="P959" s="645">
        <v>978</v>
      </c>
      <c r="Q959" s="513" t="s">
        <v>5702</v>
      </c>
      <c r="R959" s="513" t="s">
        <v>5703</v>
      </c>
      <c r="S959" s="513"/>
      <c r="T959" s="513" t="s">
        <v>5330</v>
      </c>
      <c r="V959" t="str">
        <f>VLOOKUP(F959,'[3]Tổng - PL KS'!$B$9:$B$1291,1,FALSE)</f>
        <v>SEGU6148165</v>
      </c>
    </row>
    <row r="960" spans="1:22" ht="267.75" hidden="1">
      <c r="A960" s="513">
        <v>2420</v>
      </c>
      <c r="B960" s="513" t="s">
        <v>10352</v>
      </c>
      <c r="C960" s="513" t="s">
        <v>10532</v>
      </c>
      <c r="D960" s="513" t="s">
        <v>5330</v>
      </c>
      <c r="E960" s="513">
        <v>26.9</v>
      </c>
      <c r="F960" s="513" t="s">
        <v>117</v>
      </c>
      <c r="G960" s="513" t="s">
        <v>12203</v>
      </c>
      <c r="H960" s="513" t="s">
        <v>5718</v>
      </c>
      <c r="I960" s="513" t="s">
        <v>3227</v>
      </c>
      <c r="J960" s="513" t="s">
        <v>10534</v>
      </c>
      <c r="K960" s="513" t="s">
        <v>10535</v>
      </c>
      <c r="L960" s="513" t="s">
        <v>105</v>
      </c>
      <c r="M960" s="513" t="s">
        <v>10536</v>
      </c>
      <c r="N960" s="517">
        <v>43266</v>
      </c>
      <c r="O960" s="513" t="s">
        <v>7152</v>
      </c>
      <c r="P960" s="645">
        <v>978</v>
      </c>
      <c r="Q960" s="513" t="s">
        <v>5702</v>
      </c>
      <c r="R960" s="513" t="s">
        <v>5703</v>
      </c>
      <c r="S960" s="513"/>
      <c r="T960" s="513" t="s">
        <v>5330</v>
      </c>
      <c r="V960" t="str">
        <f>VLOOKUP(F960,'[3]Tổng - PL KS'!$B$9:$B$1291,1,FALSE)</f>
        <v>CXDU1846020</v>
      </c>
    </row>
    <row r="961" spans="1:22" ht="267.75" hidden="1">
      <c r="A961" s="513">
        <v>2421</v>
      </c>
      <c r="B961" s="513" t="s">
        <v>10352</v>
      </c>
      <c r="C961" s="513" t="s">
        <v>10532</v>
      </c>
      <c r="D961" s="513" t="s">
        <v>5330</v>
      </c>
      <c r="E961" s="513">
        <v>27.5</v>
      </c>
      <c r="F961" s="513" t="s">
        <v>118</v>
      </c>
      <c r="G961" s="513" t="s">
        <v>12203</v>
      </c>
      <c r="H961" s="513" t="s">
        <v>5718</v>
      </c>
      <c r="I961" s="513" t="s">
        <v>10539</v>
      </c>
      <c r="J961" s="513" t="s">
        <v>10534</v>
      </c>
      <c r="K961" s="513" t="s">
        <v>10535</v>
      </c>
      <c r="L961" s="513" t="s">
        <v>105</v>
      </c>
      <c r="M961" s="513" t="s">
        <v>10536</v>
      </c>
      <c r="N961" s="517">
        <v>43266</v>
      </c>
      <c r="O961" s="513" t="s">
        <v>7152</v>
      </c>
      <c r="P961" s="645">
        <v>978</v>
      </c>
      <c r="Q961" s="513" t="s">
        <v>5702</v>
      </c>
      <c r="R961" s="513" t="s">
        <v>5703</v>
      </c>
      <c r="S961" s="513"/>
      <c r="T961" s="513" t="s">
        <v>5330</v>
      </c>
      <c r="V961" t="str">
        <f>VLOOKUP(F961,'[3]Tổng - PL KS'!$B$9:$B$1291,1,FALSE)</f>
        <v>FCIU7136658</v>
      </c>
    </row>
    <row r="962" spans="1:22" ht="267.75" hidden="1">
      <c r="A962" s="513">
        <v>2422</v>
      </c>
      <c r="B962" s="513" t="s">
        <v>10352</v>
      </c>
      <c r="C962" s="513" t="s">
        <v>10532</v>
      </c>
      <c r="D962" s="513" t="s">
        <v>5330</v>
      </c>
      <c r="E962" s="513">
        <v>27.1</v>
      </c>
      <c r="F962" s="513" t="s">
        <v>119</v>
      </c>
      <c r="G962" s="513" t="s">
        <v>12203</v>
      </c>
      <c r="H962" s="513" t="s">
        <v>5718</v>
      </c>
      <c r="I962" s="513" t="s">
        <v>10540</v>
      </c>
      <c r="J962" s="513" t="s">
        <v>10534</v>
      </c>
      <c r="K962" s="513" t="s">
        <v>10535</v>
      </c>
      <c r="L962" s="513" t="s">
        <v>105</v>
      </c>
      <c r="M962" s="513" t="s">
        <v>10536</v>
      </c>
      <c r="N962" s="517">
        <v>43266</v>
      </c>
      <c r="O962" s="513" t="s">
        <v>7152</v>
      </c>
      <c r="P962" s="645">
        <v>978</v>
      </c>
      <c r="Q962" s="513" t="s">
        <v>5702</v>
      </c>
      <c r="R962" s="513" t="s">
        <v>5703</v>
      </c>
      <c r="S962" s="513"/>
      <c r="T962" s="513" t="s">
        <v>5330</v>
      </c>
      <c r="V962" t="str">
        <f>VLOOKUP(F962,'[3]Tổng - PL KS'!$B$9:$B$1291,1,FALSE)</f>
        <v>KMTU9266514</v>
      </c>
    </row>
    <row r="963" spans="1:22" ht="267.75" hidden="1">
      <c r="A963" s="513">
        <v>2423</v>
      </c>
      <c r="B963" s="513" t="s">
        <v>10352</v>
      </c>
      <c r="C963" s="513" t="s">
        <v>10532</v>
      </c>
      <c r="D963" s="513" t="s">
        <v>5330</v>
      </c>
      <c r="E963" s="513">
        <v>26.5</v>
      </c>
      <c r="F963" s="513" t="s">
        <v>120</v>
      </c>
      <c r="G963" s="513" t="s">
        <v>12203</v>
      </c>
      <c r="H963" s="513" t="s">
        <v>5718</v>
      </c>
      <c r="I963" s="513" t="s">
        <v>3271</v>
      </c>
      <c r="J963" s="513" t="s">
        <v>10534</v>
      </c>
      <c r="K963" s="513" t="s">
        <v>10535</v>
      </c>
      <c r="L963" s="513" t="s">
        <v>105</v>
      </c>
      <c r="M963" s="513" t="s">
        <v>10536</v>
      </c>
      <c r="N963" s="517">
        <v>43266</v>
      </c>
      <c r="O963" s="513" t="s">
        <v>7152</v>
      </c>
      <c r="P963" s="645">
        <v>978</v>
      </c>
      <c r="Q963" s="513" t="s">
        <v>5702</v>
      </c>
      <c r="R963" s="513" t="s">
        <v>5703</v>
      </c>
      <c r="S963" s="513"/>
      <c r="T963" s="513" t="s">
        <v>5330</v>
      </c>
      <c r="V963" t="str">
        <f>VLOOKUP(F963,'[3]Tổng - PL KS'!$B$9:$B$1291,1,FALSE)</f>
        <v>SEGU5570746</v>
      </c>
    </row>
    <row r="964" spans="1:22" ht="267.75" hidden="1">
      <c r="A964" s="513">
        <v>2424</v>
      </c>
      <c r="B964" s="513" t="s">
        <v>10352</v>
      </c>
      <c r="C964" s="513" t="s">
        <v>10532</v>
      </c>
      <c r="D964" s="513" t="s">
        <v>5330</v>
      </c>
      <c r="E964" s="513">
        <v>27.1</v>
      </c>
      <c r="F964" s="513" t="s">
        <v>121</v>
      </c>
      <c r="G964" s="513" t="s">
        <v>12203</v>
      </c>
      <c r="H964" s="513" t="s">
        <v>5718</v>
      </c>
      <c r="I964" s="513" t="s">
        <v>3275</v>
      </c>
      <c r="J964" s="513" t="s">
        <v>10534</v>
      </c>
      <c r="K964" s="513" t="s">
        <v>10535</v>
      </c>
      <c r="L964" s="513" t="s">
        <v>105</v>
      </c>
      <c r="M964" s="513" t="s">
        <v>10536</v>
      </c>
      <c r="N964" s="517">
        <v>43266</v>
      </c>
      <c r="O964" s="513" t="s">
        <v>7152</v>
      </c>
      <c r="P964" s="645">
        <v>978</v>
      </c>
      <c r="Q964" s="513" t="s">
        <v>5702</v>
      </c>
      <c r="R964" s="513" t="s">
        <v>5703</v>
      </c>
      <c r="S964" s="513"/>
      <c r="T964" s="513" t="s">
        <v>5330</v>
      </c>
      <c r="V964" t="str">
        <f>VLOOKUP(F964,'[3]Tổng - PL KS'!$B$9:$B$1291,1,FALSE)</f>
        <v>SEGU6149069</v>
      </c>
    </row>
    <row r="965" spans="1:22" ht="267.75" hidden="1">
      <c r="A965" s="513">
        <v>2425</v>
      </c>
      <c r="B965" s="513" t="s">
        <v>10352</v>
      </c>
      <c r="C965" s="513" t="s">
        <v>10532</v>
      </c>
      <c r="D965" s="513" t="s">
        <v>5330</v>
      </c>
      <c r="E965" s="513">
        <v>27</v>
      </c>
      <c r="F965" s="513" t="s">
        <v>122</v>
      </c>
      <c r="G965" s="513" t="s">
        <v>12203</v>
      </c>
      <c r="H965" s="513" t="s">
        <v>5718</v>
      </c>
      <c r="I965" s="513" t="s">
        <v>3249</v>
      </c>
      <c r="J965" s="513" t="s">
        <v>10534</v>
      </c>
      <c r="K965" s="513" t="s">
        <v>10535</v>
      </c>
      <c r="L965" s="513" t="s">
        <v>105</v>
      </c>
      <c r="M965" s="513" t="s">
        <v>10536</v>
      </c>
      <c r="N965" s="517">
        <v>43266</v>
      </c>
      <c r="O965" s="513" t="s">
        <v>7152</v>
      </c>
      <c r="P965" s="645">
        <v>978</v>
      </c>
      <c r="Q965" s="513" t="s">
        <v>5702</v>
      </c>
      <c r="R965" s="513" t="s">
        <v>5703</v>
      </c>
      <c r="S965" s="513"/>
      <c r="T965" s="513" t="s">
        <v>5330</v>
      </c>
      <c r="V965" t="str">
        <f>VLOOKUP(F965,'[3]Tổng - PL KS'!$B$9:$B$1291,1,FALSE)</f>
        <v>KMTU9290070</v>
      </c>
    </row>
    <row r="966" spans="1:22" ht="267.75" hidden="1">
      <c r="A966" s="513">
        <v>2426</v>
      </c>
      <c r="B966" s="513" t="s">
        <v>10352</v>
      </c>
      <c r="C966" s="513" t="s">
        <v>10532</v>
      </c>
      <c r="D966" s="513" t="s">
        <v>5330</v>
      </c>
      <c r="E966" s="513">
        <v>26.4</v>
      </c>
      <c r="F966" s="513" t="s">
        <v>123</v>
      </c>
      <c r="G966" s="513" t="s">
        <v>12203</v>
      </c>
      <c r="H966" s="513" t="s">
        <v>5718</v>
      </c>
      <c r="I966" s="513" t="s">
        <v>3277</v>
      </c>
      <c r="J966" s="513" t="s">
        <v>10534</v>
      </c>
      <c r="K966" s="513" t="s">
        <v>10535</v>
      </c>
      <c r="L966" s="513" t="s">
        <v>105</v>
      </c>
      <c r="M966" s="513" t="s">
        <v>10536</v>
      </c>
      <c r="N966" s="517">
        <v>43266</v>
      </c>
      <c r="O966" s="513" t="s">
        <v>7152</v>
      </c>
      <c r="P966" s="645">
        <v>978</v>
      </c>
      <c r="Q966" s="513" t="s">
        <v>5702</v>
      </c>
      <c r="R966" s="513" t="s">
        <v>5703</v>
      </c>
      <c r="S966" s="513"/>
      <c r="T966" s="513" t="s">
        <v>5330</v>
      </c>
      <c r="V966" t="str">
        <f>VLOOKUP(F966,'[3]Tổng - PL KS'!$B$9:$B$1291,1,FALSE)</f>
        <v>SEGU6158100</v>
      </c>
    </row>
    <row r="967" spans="1:22" ht="267.75" hidden="1">
      <c r="A967" s="513">
        <v>2427</v>
      </c>
      <c r="B967" s="513" t="s">
        <v>10352</v>
      </c>
      <c r="C967" s="513" t="s">
        <v>10532</v>
      </c>
      <c r="D967" s="513" t="s">
        <v>5330</v>
      </c>
      <c r="E967" s="513">
        <v>27</v>
      </c>
      <c r="F967" s="513" t="s">
        <v>124</v>
      </c>
      <c r="G967" s="513" t="s">
        <v>12203</v>
      </c>
      <c r="H967" s="513" t="s">
        <v>5718</v>
      </c>
      <c r="I967" s="513" t="s">
        <v>10541</v>
      </c>
      <c r="J967" s="513" t="s">
        <v>10534</v>
      </c>
      <c r="K967" s="513" t="s">
        <v>10535</v>
      </c>
      <c r="L967" s="513" t="s">
        <v>105</v>
      </c>
      <c r="M967" s="513" t="s">
        <v>10536</v>
      </c>
      <c r="N967" s="517">
        <v>43266</v>
      </c>
      <c r="O967" s="513" t="s">
        <v>7152</v>
      </c>
      <c r="P967" s="645">
        <v>978</v>
      </c>
      <c r="Q967" s="513" t="s">
        <v>5702</v>
      </c>
      <c r="R967" s="513" t="s">
        <v>5703</v>
      </c>
      <c r="S967" s="513"/>
      <c r="T967" s="513" t="s">
        <v>5330</v>
      </c>
      <c r="V967" t="str">
        <f>VLOOKUP(F967,'[3]Tổng - PL KS'!$B$9:$B$1291,1,FALSE)</f>
        <v>SEGU4119738</v>
      </c>
    </row>
    <row r="968" spans="1:22" ht="267.75" hidden="1">
      <c r="A968" s="513">
        <v>2428</v>
      </c>
      <c r="B968" s="513" t="s">
        <v>10352</v>
      </c>
      <c r="C968" s="513" t="s">
        <v>10532</v>
      </c>
      <c r="D968" s="513" t="s">
        <v>5330</v>
      </c>
      <c r="E968" s="513">
        <v>26.8</v>
      </c>
      <c r="F968" s="513" t="s">
        <v>125</v>
      </c>
      <c r="G968" s="513" t="s">
        <v>12203</v>
      </c>
      <c r="H968" s="513" t="s">
        <v>5718</v>
      </c>
      <c r="I968" s="513" t="s">
        <v>3235</v>
      </c>
      <c r="J968" s="513" t="s">
        <v>10534</v>
      </c>
      <c r="K968" s="513" t="s">
        <v>10535</v>
      </c>
      <c r="L968" s="513" t="s">
        <v>105</v>
      </c>
      <c r="M968" s="513" t="s">
        <v>10536</v>
      </c>
      <c r="N968" s="517">
        <v>43266</v>
      </c>
      <c r="O968" s="513" t="s">
        <v>7152</v>
      </c>
      <c r="P968" s="645">
        <v>978</v>
      </c>
      <c r="Q968" s="513" t="s">
        <v>5702</v>
      </c>
      <c r="R968" s="513" t="s">
        <v>5703</v>
      </c>
      <c r="S968" s="513"/>
      <c r="T968" s="513" t="s">
        <v>5330</v>
      </c>
      <c r="V968" t="str">
        <f>VLOOKUP(F968,'[3]Tổng - PL KS'!$B$9:$B$1291,1,FALSE)</f>
        <v>DFSU7705526</v>
      </c>
    </row>
    <row r="969" spans="1:22" ht="267.75" hidden="1">
      <c r="A969" s="513">
        <v>2429</v>
      </c>
      <c r="B969" s="513" t="s">
        <v>10352</v>
      </c>
      <c r="C969" s="513" t="s">
        <v>10532</v>
      </c>
      <c r="D969" s="513" t="s">
        <v>5330</v>
      </c>
      <c r="E969" s="513">
        <v>27.3</v>
      </c>
      <c r="F969" s="513" t="s">
        <v>126</v>
      </c>
      <c r="G969" s="513" t="s">
        <v>12203</v>
      </c>
      <c r="H969" s="513" t="s">
        <v>5718</v>
      </c>
      <c r="I969" s="513" t="s">
        <v>3221</v>
      </c>
      <c r="J969" s="513" t="s">
        <v>10534</v>
      </c>
      <c r="K969" s="513" t="s">
        <v>10535</v>
      </c>
      <c r="L969" s="513" t="s">
        <v>105</v>
      </c>
      <c r="M969" s="513" t="s">
        <v>10536</v>
      </c>
      <c r="N969" s="517">
        <v>43266</v>
      </c>
      <c r="O969" s="513" t="s">
        <v>7152</v>
      </c>
      <c r="P969" s="645">
        <v>978</v>
      </c>
      <c r="Q969" s="513" t="s">
        <v>5702</v>
      </c>
      <c r="R969" s="513" t="s">
        <v>5703</v>
      </c>
      <c r="S969" s="513"/>
      <c r="T969" s="513" t="s">
        <v>5330</v>
      </c>
      <c r="V969" t="str">
        <f>VLOOKUP(F969,'[3]Tổng - PL KS'!$B$9:$B$1291,1,FALSE)</f>
        <v>BMOU6362605</v>
      </c>
    </row>
    <row r="970" spans="1:22" ht="267.75" hidden="1">
      <c r="A970" s="513">
        <v>2430</v>
      </c>
      <c r="B970" s="513" t="s">
        <v>10352</v>
      </c>
      <c r="C970" s="513" t="s">
        <v>10532</v>
      </c>
      <c r="D970" s="513" t="s">
        <v>5330</v>
      </c>
      <c r="E970" s="513">
        <v>27</v>
      </c>
      <c r="F970" s="513" t="s">
        <v>127</v>
      </c>
      <c r="G970" s="513" t="s">
        <v>12203</v>
      </c>
      <c r="H970" s="513" t="s">
        <v>5718</v>
      </c>
      <c r="I970" s="513" t="s">
        <v>10542</v>
      </c>
      <c r="J970" s="513" t="s">
        <v>10534</v>
      </c>
      <c r="K970" s="513" t="s">
        <v>10535</v>
      </c>
      <c r="L970" s="513" t="s">
        <v>105</v>
      </c>
      <c r="M970" s="513" t="s">
        <v>10536</v>
      </c>
      <c r="N970" s="517">
        <v>43266</v>
      </c>
      <c r="O970" s="513" t="s">
        <v>7152</v>
      </c>
      <c r="P970" s="645">
        <v>978</v>
      </c>
      <c r="Q970" s="513" t="s">
        <v>5702</v>
      </c>
      <c r="R970" s="513" t="s">
        <v>5703</v>
      </c>
      <c r="S970" s="513"/>
      <c r="T970" s="513" t="s">
        <v>5330</v>
      </c>
      <c r="V970" t="str">
        <f>VLOOKUP(F970,'[3]Tổng - PL KS'!$B$9:$B$1291,1,FALSE)</f>
        <v>SEGU4189329</v>
      </c>
    </row>
    <row r="971" spans="1:22" ht="267.75" hidden="1">
      <c r="A971" s="513">
        <v>2431</v>
      </c>
      <c r="B971" s="513" t="s">
        <v>10352</v>
      </c>
      <c r="C971" s="513" t="s">
        <v>10532</v>
      </c>
      <c r="D971" s="513" t="s">
        <v>5330</v>
      </c>
      <c r="E971" s="513">
        <v>27.1</v>
      </c>
      <c r="F971" s="513" t="s">
        <v>128</v>
      </c>
      <c r="G971" s="513" t="s">
        <v>12203</v>
      </c>
      <c r="H971" s="513" t="s">
        <v>5718</v>
      </c>
      <c r="I971" s="513" t="s">
        <v>10543</v>
      </c>
      <c r="J971" s="513" t="s">
        <v>10534</v>
      </c>
      <c r="K971" s="513" t="s">
        <v>10535</v>
      </c>
      <c r="L971" s="513" t="s">
        <v>105</v>
      </c>
      <c r="M971" s="513" t="s">
        <v>10536</v>
      </c>
      <c r="N971" s="517">
        <v>43266</v>
      </c>
      <c r="O971" s="513" t="s">
        <v>7152</v>
      </c>
      <c r="P971" s="645">
        <v>978</v>
      </c>
      <c r="Q971" s="513" t="s">
        <v>5702</v>
      </c>
      <c r="R971" s="513" t="s">
        <v>5703</v>
      </c>
      <c r="S971" s="513"/>
      <c r="T971" s="513" t="s">
        <v>5330</v>
      </c>
      <c r="V971" t="str">
        <f>VLOOKUP(F971,'[3]Tổng - PL KS'!$B$9:$B$1291,1,FALSE)</f>
        <v>SEGU4472534</v>
      </c>
    </row>
    <row r="972" spans="1:22" ht="267.75" hidden="1">
      <c r="A972" s="513">
        <v>2432</v>
      </c>
      <c r="B972" s="513" t="s">
        <v>10352</v>
      </c>
      <c r="C972" s="513" t="s">
        <v>10532</v>
      </c>
      <c r="D972" s="513" t="s">
        <v>5330</v>
      </c>
      <c r="E972" s="513">
        <v>25.9</v>
      </c>
      <c r="F972" s="513" t="s">
        <v>129</v>
      </c>
      <c r="G972" s="513" t="s">
        <v>12203</v>
      </c>
      <c r="H972" s="513" t="s">
        <v>5718</v>
      </c>
      <c r="I972" s="513" t="s">
        <v>3231</v>
      </c>
      <c r="J972" s="513" t="s">
        <v>10534</v>
      </c>
      <c r="K972" s="513" t="s">
        <v>10535</v>
      </c>
      <c r="L972" s="513" t="s">
        <v>105</v>
      </c>
      <c r="M972" s="513" t="s">
        <v>10536</v>
      </c>
      <c r="N972" s="517">
        <v>43266</v>
      </c>
      <c r="O972" s="513" t="s">
        <v>7152</v>
      </c>
      <c r="P972" s="645">
        <v>978</v>
      </c>
      <c r="Q972" s="513" t="s">
        <v>5702</v>
      </c>
      <c r="R972" s="513" t="s">
        <v>5703</v>
      </c>
      <c r="S972" s="513"/>
      <c r="T972" s="513" t="s">
        <v>5330</v>
      </c>
      <c r="V972" t="str">
        <f>VLOOKUP(F972,'[3]Tổng - PL KS'!$B$9:$B$1291,1,FALSE)</f>
        <v>DFSU7702321</v>
      </c>
    </row>
    <row r="973" spans="1:22" ht="267.75" hidden="1">
      <c r="A973" s="513">
        <v>2433</v>
      </c>
      <c r="B973" s="513" t="s">
        <v>10352</v>
      </c>
      <c r="C973" s="513" t="s">
        <v>10532</v>
      </c>
      <c r="D973" s="513" t="s">
        <v>5330</v>
      </c>
      <c r="E973" s="513">
        <v>27.1</v>
      </c>
      <c r="F973" s="513" t="s">
        <v>130</v>
      </c>
      <c r="G973" s="513" t="s">
        <v>12203</v>
      </c>
      <c r="H973" s="513" t="s">
        <v>5718</v>
      </c>
      <c r="I973" s="513" t="s">
        <v>3282</v>
      </c>
      <c r="J973" s="513" t="s">
        <v>10534</v>
      </c>
      <c r="K973" s="513" t="s">
        <v>10535</v>
      </c>
      <c r="L973" s="513" t="s">
        <v>105</v>
      </c>
      <c r="M973" s="513" t="s">
        <v>10536</v>
      </c>
      <c r="N973" s="517">
        <v>43266</v>
      </c>
      <c r="O973" s="513" t="s">
        <v>7152</v>
      </c>
      <c r="P973" s="645">
        <v>978</v>
      </c>
      <c r="Q973" s="513" t="s">
        <v>5702</v>
      </c>
      <c r="R973" s="513" t="s">
        <v>5703</v>
      </c>
      <c r="S973" s="513"/>
      <c r="T973" s="513" t="s">
        <v>5330</v>
      </c>
      <c r="V973" t="str">
        <f>VLOOKUP(F973,'[3]Tổng - PL KS'!$B$9:$B$1291,1,FALSE)</f>
        <v>TCNU1912507</v>
      </c>
    </row>
    <row r="974" spans="1:22" ht="267.75" hidden="1">
      <c r="A974" s="513">
        <v>2434</v>
      </c>
      <c r="B974" s="513" t="s">
        <v>10352</v>
      </c>
      <c r="C974" s="513" t="s">
        <v>10532</v>
      </c>
      <c r="D974" s="513" t="s">
        <v>5330</v>
      </c>
      <c r="E974" s="513">
        <v>26.7</v>
      </c>
      <c r="F974" s="513" t="s">
        <v>131</v>
      </c>
      <c r="G974" s="513" t="s">
        <v>12203</v>
      </c>
      <c r="H974" s="513" t="s">
        <v>5718</v>
      </c>
      <c r="I974" s="513" t="s">
        <v>3229</v>
      </c>
      <c r="J974" s="513" t="s">
        <v>10534</v>
      </c>
      <c r="K974" s="513" t="s">
        <v>10535</v>
      </c>
      <c r="L974" s="513" t="s">
        <v>105</v>
      </c>
      <c r="M974" s="513" t="s">
        <v>10536</v>
      </c>
      <c r="N974" s="517">
        <v>43266</v>
      </c>
      <c r="O974" s="513" t="s">
        <v>7152</v>
      </c>
      <c r="P974" s="645">
        <v>978</v>
      </c>
      <c r="Q974" s="513" t="s">
        <v>5702</v>
      </c>
      <c r="R974" s="513" t="s">
        <v>5703</v>
      </c>
      <c r="S974" s="513"/>
      <c r="T974" s="513" t="s">
        <v>5330</v>
      </c>
      <c r="V974" t="str">
        <f>VLOOKUP(F974,'[3]Tổng - PL KS'!$B$9:$B$1291,1,FALSE)</f>
        <v>DFSU7697668</v>
      </c>
    </row>
    <row r="975" spans="1:22" ht="267.75" hidden="1">
      <c r="A975" s="513">
        <v>2435</v>
      </c>
      <c r="B975" s="513" t="s">
        <v>10352</v>
      </c>
      <c r="C975" s="513" t="s">
        <v>10532</v>
      </c>
      <c r="D975" s="513" t="s">
        <v>5330</v>
      </c>
      <c r="E975" s="513">
        <v>27.6</v>
      </c>
      <c r="F975" s="513" t="s">
        <v>132</v>
      </c>
      <c r="G975" s="513" t="s">
        <v>12203</v>
      </c>
      <c r="H975" s="513" t="s">
        <v>5718</v>
      </c>
      <c r="I975" s="513" t="s">
        <v>3286</v>
      </c>
      <c r="J975" s="513" t="s">
        <v>10534</v>
      </c>
      <c r="K975" s="513" t="s">
        <v>10535</v>
      </c>
      <c r="L975" s="513" t="s">
        <v>105</v>
      </c>
      <c r="M975" s="513" t="s">
        <v>10536</v>
      </c>
      <c r="N975" s="517">
        <v>43266</v>
      </c>
      <c r="O975" s="513" t="s">
        <v>7152</v>
      </c>
      <c r="P975" s="645">
        <v>978</v>
      </c>
      <c r="Q975" s="513" t="s">
        <v>5702</v>
      </c>
      <c r="R975" s="513" t="s">
        <v>5703</v>
      </c>
      <c r="S975" s="513"/>
      <c r="T975" s="513" t="s">
        <v>5330</v>
      </c>
      <c r="V975" t="str">
        <f>VLOOKUP(F975,'[3]Tổng - PL KS'!$B$9:$B$1291,1,FALSE)</f>
        <v>TEMU8979077</v>
      </c>
    </row>
    <row r="976" spans="1:22" ht="267.75" hidden="1">
      <c r="A976" s="513">
        <v>2436</v>
      </c>
      <c r="B976" s="513" t="s">
        <v>10352</v>
      </c>
      <c r="C976" s="513" t="s">
        <v>10532</v>
      </c>
      <c r="D976" s="513" t="s">
        <v>5330</v>
      </c>
      <c r="E976" s="513">
        <v>26.9</v>
      </c>
      <c r="F976" s="513" t="s">
        <v>133</v>
      </c>
      <c r="G976" s="513" t="s">
        <v>12203</v>
      </c>
      <c r="H976" s="513" t="s">
        <v>5718</v>
      </c>
      <c r="I976" s="513" t="s">
        <v>3215</v>
      </c>
      <c r="J976" s="513" t="s">
        <v>10534</v>
      </c>
      <c r="K976" s="513" t="s">
        <v>10535</v>
      </c>
      <c r="L976" s="513" t="s">
        <v>105</v>
      </c>
      <c r="M976" s="513" t="s">
        <v>10536</v>
      </c>
      <c r="N976" s="517">
        <v>43266</v>
      </c>
      <c r="O976" s="513" t="s">
        <v>7152</v>
      </c>
      <c r="P976" s="645">
        <v>978</v>
      </c>
      <c r="Q976" s="513" t="s">
        <v>5702</v>
      </c>
      <c r="R976" s="513" t="s">
        <v>5703</v>
      </c>
      <c r="S976" s="513"/>
      <c r="T976" s="513" t="s">
        <v>5330</v>
      </c>
      <c r="V976" t="str">
        <f>VLOOKUP(F976,'[3]Tổng - PL KS'!$B$9:$B$1291,1,FALSE)</f>
        <v>BMOU5783997</v>
      </c>
    </row>
    <row r="977" spans="1:22" ht="267.75" hidden="1">
      <c r="A977" s="513">
        <v>2437</v>
      </c>
      <c r="B977" s="513" t="s">
        <v>10352</v>
      </c>
      <c r="C977" s="513" t="s">
        <v>10532</v>
      </c>
      <c r="D977" s="513" t="s">
        <v>5330</v>
      </c>
      <c r="E977" s="513">
        <v>27.8</v>
      </c>
      <c r="F977" s="513" t="s">
        <v>134</v>
      </c>
      <c r="G977" s="513" t="s">
        <v>12203</v>
      </c>
      <c r="H977" s="513" t="s">
        <v>5718</v>
      </c>
      <c r="I977" s="513" t="s">
        <v>3243</v>
      </c>
      <c r="J977" s="513" t="s">
        <v>10534</v>
      </c>
      <c r="K977" s="513" t="s">
        <v>10535</v>
      </c>
      <c r="L977" s="513" t="s">
        <v>105</v>
      </c>
      <c r="M977" s="513" t="s">
        <v>10536</v>
      </c>
      <c r="N977" s="517">
        <v>43266</v>
      </c>
      <c r="O977" s="513" t="s">
        <v>7152</v>
      </c>
      <c r="P977" s="645">
        <v>978</v>
      </c>
      <c r="Q977" s="513" t="s">
        <v>5702</v>
      </c>
      <c r="R977" s="513" t="s">
        <v>5703</v>
      </c>
      <c r="S977" s="513"/>
      <c r="T977" s="513" t="s">
        <v>5330</v>
      </c>
      <c r="V977" t="str">
        <f>VLOOKUP(F977,'[3]Tổng - PL KS'!$B$9:$B$1291,1,FALSE)</f>
        <v>GESU6618990</v>
      </c>
    </row>
    <row r="978" spans="1:22" ht="267.75" hidden="1">
      <c r="A978" s="513">
        <v>2438</v>
      </c>
      <c r="B978" s="513" t="s">
        <v>10352</v>
      </c>
      <c r="C978" s="513" t="s">
        <v>10532</v>
      </c>
      <c r="D978" s="513" t="s">
        <v>5330</v>
      </c>
      <c r="E978" s="513">
        <v>27.6</v>
      </c>
      <c r="F978" s="513" t="s">
        <v>135</v>
      </c>
      <c r="G978" s="513" t="s">
        <v>12203</v>
      </c>
      <c r="H978" s="513" t="s">
        <v>5718</v>
      </c>
      <c r="I978" s="513" t="s">
        <v>3261</v>
      </c>
      <c r="J978" s="513" t="s">
        <v>10534</v>
      </c>
      <c r="K978" s="513" t="s">
        <v>10535</v>
      </c>
      <c r="L978" s="513" t="s">
        <v>105</v>
      </c>
      <c r="M978" s="513" t="s">
        <v>10536</v>
      </c>
      <c r="N978" s="517">
        <v>43266</v>
      </c>
      <c r="O978" s="513" t="s">
        <v>7152</v>
      </c>
      <c r="P978" s="645">
        <v>978</v>
      </c>
      <c r="Q978" s="513" t="s">
        <v>5702</v>
      </c>
      <c r="R978" s="513" t="s">
        <v>5703</v>
      </c>
      <c r="S978" s="513"/>
      <c r="T978" s="513" t="s">
        <v>5330</v>
      </c>
      <c r="V978" t="str">
        <f>VLOOKUP(F978,'[3]Tổng - PL KS'!$B$9:$B$1291,1,FALSE)</f>
        <v>SEGU4792862</v>
      </c>
    </row>
    <row r="979" spans="1:22" ht="267.75" hidden="1">
      <c r="A979" s="513">
        <v>2439</v>
      </c>
      <c r="B979" s="513" t="s">
        <v>10352</v>
      </c>
      <c r="C979" s="513" t="s">
        <v>10532</v>
      </c>
      <c r="D979" s="513" t="s">
        <v>5330</v>
      </c>
      <c r="E979" s="513">
        <v>26.6</v>
      </c>
      <c r="F979" s="513" t="s">
        <v>136</v>
      </c>
      <c r="G979" s="513" t="s">
        <v>12203</v>
      </c>
      <c r="H979" s="513" t="s">
        <v>5718</v>
      </c>
      <c r="I979" s="513" t="s">
        <v>3253</v>
      </c>
      <c r="J979" s="513" t="s">
        <v>10534</v>
      </c>
      <c r="K979" s="513" t="s">
        <v>10535</v>
      </c>
      <c r="L979" s="513" t="s">
        <v>105</v>
      </c>
      <c r="M979" s="513" t="s">
        <v>10536</v>
      </c>
      <c r="N979" s="517">
        <v>43266</v>
      </c>
      <c r="O979" s="513" t="s">
        <v>7152</v>
      </c>
      <c r="P979" s="645">
        <v>978</v>
      </c>
      <c r="Q979" s="513" t="s">
        <v>5702</v>
      </c>
      <c r="R979" s="513" t="s">
        <v>5703</v>
      </c>
      <c r="S979" s="513"/>
      <c r="T979" s="513" t="s">
        <v>5330</v>
      </c>
      <c r="V979" t="str">
        <f>VLOOKUP(F979,'[3]Tổng - PL KS'!$B$9:$B$1291,1,FALSE)</f>
        <v>KMTU9320596</v>
      </c>
    </row>
    <row r="980" spans="1:22" ht="267.75" hidden="1">
      <c r="A980" s="513">
        <v>2440</v>
      </c>
      <c r="B980" s="513" t="s">
        <v>10352</v>
      </c>
      <c r="C980" s="513" t="s">
        <v>10532</v>
      </c>
      <c r="D980" s="513" t="s">
        <v>5330</v>
      </c>
      <c r="E980" s="513">
        <v>27.4</v>
      </c>
      <c r="F980" s="513" t="s">
        <v>137</v>
      </c>
      <c r="G980" s="513" t="s">
        <v>12203</v>
      </c>
      <c r="H980" s="513" t="s">
        <v>5718</v>
      </c>
      <c r="I980" s="513" t="s">
        <v>3251</v>
      </c>
      <c r="J980" s="513" t="s">
        <v>10534</v>
      </c>
      <c r="K980" s="513" t="s">
        <v>10535</v>
      </c>
      <c r="L980" s="513" t="s">
        <v>105</v>
      </c>
      <c r="M980" s="513" t="s">
        <v>10536</v>
      </c>
      <c r="N980" s="517">
        <v>43266</v>
      </c>
      <c r="O980" s="513" t="s">
        <v>7152</v>
      </c>
      <c r="P980" s="645">
        <v>978</v>
      </c>
      <c r="Q980" s="513" t="s">
        <v>5702</v>
      </c>
      <c r="R980" s="513" t="s">
        <v>5703</v>
      </c>
      <c r="S980" s="513"/>
      <c r="T980" s="513" t="s">
        <v>5330</v>
      </c>
      <c r="V980" t="str">
        <f>VLOOKUP(F980,'[3]Tổng - PL KS'!$B$9:$B$1291,1,FALSE)</f>
        <v>KMTU9310480</v>
      </c>
    </row>
    <row r="981" spans="1:22" ht="267.75" hidden="1">
      <c r="A981" s="513">
        <v>2441</v>
      </c>
      <c r="B981" s="513" t="s">
        <v>10352</v>
      </c>
      <c r="C981" s="513" t="s">
        <v>10532</v>
      </c>
      <c r="D981" s="513" t="s">
        <v>5330</v>
      </c>
      <c r="E981" s="513">
        <v>26.1</v>
      </c>
      <c r="F981" s="513" t="s">
        <v>138</v>
      </c>
      <c r="G981" s="513" t="s">
        <v>12203</v>
      </c>
      <c r="H981" s="513" t="s">
        <v>5718</v>
      </c>
      <c r="I981" s="513" t="s">
        <v>3267</v>
      </c>
      <c r="J981" s="513" t="s">
        <v>10534</v>
      </c>
      <c r="K981" s="513" t="s">
        <v>10535</v>
      </c>
      <c r="L981" s="513" t="s">
        <v>105</v>
      </c>
      <c r="M981" s="513" t="s">
        <v>10536</v>
      </c>
      <c r="N981" s="517">
        <v>43266</v>
      </c>
      <c r="O981" s="513" t="s">
        <v>7152</v>
      </c>
      <c r="P981" s="645">
        <v>978</v>
      </c>
      <c r="Q981" s="513" t="s">
        <v>5702</v>
      </c>
      <c r="R981" s="513" t="s">
        <v>5703</v>
      </c>
      <c r="S981" s="513"/>
      <c r="T981" s="513" t="s">
        <v>5330</v>
      </c>
      <c r="V981" t="str">
        <f>VLOOKUP(F981,'[3]Tổng - PL KS'!$B$9:$B$1291,1,FALSE)</f>
        <v>SEGU5557831</v>
      </c>
    </row>
    <row r="982" spans="1:22" ht="267.75" hidden="1">
      <c r="A982" s="513">
        <v>2442</v>
      </c>
      <c r="B982" s="513" t="s">
        <v>10352</v>
      </c>
      <c r="C982" s="513" t="s">
        <v>10532</v>
      </c>
      <c r="D982" s="513" t="s">
        <v>5330</v>
      </c>
      <c r="E982" s="513">
        <v>27.4</v>
      </c>
      <c r="F982" s="513" t="s">
        <v>139</v>
      </c>
      <c r="G982" s="513" t="s">
        <v>12203</v>
      </c>
      <c r="H982" s="513" t="s">
        <v>5718</v>
      </c>
      <c r="I982" s="513" t="s">
        <v>3288</v>
      </c>
      <c r="J982" s="513" t="s">
        <v>10534</v>
      </c>
      <c r="K982" s="513" t="s">
        <v>10535</v>
      </c>
      <c r="L982" s="513" t="s">
        <v>105</v>
      </c>
      <c r="M982" s="513" t="s">
        <v>10536</v>
      </c>
      <c r="N982" s="517">
        <v>43266</v>
      </c>
      <c r="O982" s="513" t="s">
        <v>7152</v>
      </c>
      <c r="P982" s="645">
        <v>978</v>
      </c>
      <c r="Q982" s="513" t="s">
        <v>5702</v>
      </c>
      <c r="R982" s="513" t="s">
        <v>5703</v>
      </c>
      <c r="S982" s="513"/>
      <c r="T982" s="513" t="s">
        <v>5330</v>
      </c>
      <c r="V982" t="str">
        <f>VLOOKUP(F982,'[3]Tổng - PL KS'!$B$9:$B$1291,1,FALSE)</f>
        <v>TGHU6439934</v>
      </c>
    </row>
    <row r="983" spans="1:22" ht="267.75" hidden="1">
      <c r="A983" s="513">
        <v>2443</v>
      </c>
      <c r="B983" s="513" t="s">
        <v>10352</v>
      </c>
      <c r="C983" s="513" t="s">
        <v>10532</v>
      </c>
      <c r="D983" s="513" t="s">
        <v>5330</v>
      </c>
      <c r="E983" s="513">
        <v>26.8</v>
      </c>
      <c r="F983" s="513" t="s">
        <v>140</v>
      </c>
      <c r="G983" s="513" t="s">
        <v>12203</v>
      </c>
      <c r="H983" s="513" t="s">
        <v>5718</v>
      </c>
      <c r="I983" s="513" t="s">
        <v>10544</v>
      </c>
      <c r="J983" s="513" t="s">
        <v>10534</v>
      </c>
      <c r="K983" s="513" t="s">
        <v>10535</v>
      </c>
      <c r="L983" s="513" t="s">
        <v>105</v>
      </c>
      <c r="M983" s="513" t="s">
        <v>10536</v>
      </c>
      <c r="N983" s="517">
        <v>43266</v>
      </c>
      <c r="O983" s="513" t="s">
        <v>7152</v>
      </c>
      <c r="P983" s="645">
        <v>978</v>
      </c>
      <c r="Q983" s="513" t="s">
        <v>5702</v>
      </c>
      <c r="R983" s="513" t="s">
        <v>5703</v>
      </c>
      <c r="S983" s="513"/>
      <c r="T983" s="513" t="s">
        <v>5330</v>
      </c>
      <c r="V983" t="str">
        <f>VLOOKUP(F983,'[3]Tổng - PL KS'!$B$9:$B$1291,1,FALSE)</f>
        <v>UETU5444000</v>
      </c>
    </row>
    <row r="984" spans="1:22" ht="267.75" hidden="1">
      <c r="A984" s="513">
        <v>2444</v>
      </c>
      <c r="B984" s="513" t="s">
        <v>10352</v>
      </c>
      <c r="C984" s="513" t="s">
        <v>10532</v>
      </c>
      <c r="D984" s="513" t="s">
        <v>5330</v>
      </c>
      <c r="E984" s="513">
        <v>27.7</v>
      </c>
      <c r="F984" s="513" t="s">
        <v>141</v>
      </c>
      <c r="G984" s="513" t="s">
        <v>12203</v>
      </c>
      <c r="H984" s="513" t="s">
        <v>5718</v>
      </c>
      <c r="I984" s="513" t="s">
        <v>3269</v>
      </c>
      <c r="J984" s="513" t="s">
        <v>10534</v>
      </c>
      <c r="K984" s="513" t="s">
        <v>10535</v>
      </c>
      <c r="L984" s="513" t="s">
        <v>105</v>
      </c>
      <c r="M984" s="513" t="s">
        <v>10536</v>
      </c>
      <c r="N984" s="517">
        <v>43266</v>
      </c>
      <c r="O984" s="513" t="s">
        <v>7152</v>
      </c>
      <c r="P984" s="645">
        <v>978</v>
      </c>
      <c r="Q984" s="513" t="s">
        <v>5702</v>
      </c>
      <c r="R984" s="513" t="s">
        <v>5703</v>
      </c>
      <c r="S984" s="513"/>
      <c r="T984" s="513" t="s">
        <v>5330</v>
      </c>
      <c r="V984" t="str">
        <f>VLOOKUP(F984,'[3]Tổng - PL KS'!$B$9:$B$1291,1,FALSE)</f>
        <v>SEGU5559963</v>
      </c>
    </row>
    <row r="985" spans="1:22" ht="267.75" hidden="1">
      <c r="A985" s="513">
        <v>2445</v>
      </c>
      <c r="B985" s="513" t="s">
        <v>10352</v>
      </c>
      <c r="C985" s="513" t="s">
        <v>10532</v>
      </c>
      <c r="D985" s="513" t="s">
        <v>5330</v>
      </c>
      <c r="E985" s="513">
        <v>26.8</v>
      </c>
      <c r="F985" s="513" t="s">
        <v>142</v>
      </c>
      <c r="G985" s="513" t="s">
        <v>12203</v>
      </c>
      <c r="H985" s="513" t="s">
        <v>5718</v>
      </c>
      <c r="I985" s="513" t="s">
        <v>3217</v>
      </c>
      <c r="J985" s="513" t="s">
        <v>10534</v>
      </c>
      <c r="K985" s="513" t="s">
        <v>10535</v>
      </c>
      <c r="L985" s="513" t="s">
        <v>105</v>
      </c>
      <c r="M985" s="513" t="s">
        <v>10536</v>
      </c>
      <c r="N985" s="517">
        <v>43266</v>
      </c>
      <c r="O985" s="513" t="s">
        <v>7152</v>
      </c>
      <c r="P985" s="645">
        <v>978</v>
      </c>
      <c r="Q985" s="513" t="s">
        <v>5702</v>
      </c>
      <c r="R985" s="513" t="s">
        <v>5703</v>
      </c>
      <c r="S985" s="513"/>
      <c r="T985" s="513" t="s">
        <v>5330</v>
      </c>
      <c r="V985" t="str">
        <f>VLOOKUP(F985,'[3]Tổng - PL KS'!$B$9:$B$1291,1,FALSE)</f>
        <v>BMOU6219446</v>
      </c>
    </row>
    <row r="986" spans="1:22" ht="267.75" hidden="1">
      <c r="A986" s="513">
        <v>2446</v>
      </c>
      <c r="B986" s="513" t="s">
        <v>10352</v>
      </c>
      <c r="C986" s="513" t="s">
        <v>10532</v>
      </c>
      <c r="D986" s="513" t="s">
        <v>5330</v>
      </c>
      <c r="E986" s="513">
        <v>27.9</v>
      </c>
      <c r="F986" s="513" t="s">
        <v>143</v>
      </c>
      <c r="G986" s="513" t="s">
        <v>12203</v>
      </c>
      <c r="H986" s="513" t="s">
        <v>5718</v>
      </c>
      <c r="I986" s="513" t="s">
        <v>3280</v>
      </c>
      <c r="J986" s="513" t="s">
        <v>10534</v>
      </c>
      <c r="K986" s="513" t="s">
        <v>10535</v>
      </c>
      <c r="L986" s="513" t="s">
        <v>105</v>
      </c>
      <c r="M986" s="513" t="s">
        <v>10536</v>
      </c>
      <c r="N986" s="517">
        <v>43266</v>
      </c>
      <c r="O986" s="513" t="s">
        <v>7152</v>
      </c>
      <c r="P986" s="645">
        <v>978</v>
      </c>
      <c r="Q986" s="513" t="s">
        <v>5702</v>
      </c>
      <c r="R986" s="513" t="s">
        <v>5703</v>
      </c>
      <c r="S986" s="513"/>
      <c r="T986" s="513" t="s">
        <v>5330</v>
      </c>
      <c r="V986" t="str">
        <f>VLOOKUP(F986,'[3]Tổng - PL KS'!$B$9:$B$1291,1,FALSE)</f>
        <v>SEGU6160962</v>
      </c>
    </row>
    <row r="987" spans="1:22" ht="267.75" hidden="1">
      <c r="A987" s="513">
        <v>2447</v>
      </c>
      <c r="B987" s="513" t="s">
        <v>10352</v>
      </c>
      <c r="C987" s="513" t="s">
        <v>10532</v>
      </c>
      <c r="D987" s="513" t="s">
        <v>5330</v>
      </c>
      <c r="E987" s="513">
        <v>26.9</v>
      </c>
      <c r="F987" s="513" t="s">
        <v>144</v>
      </c>
      <c r="G987" s="513" t="s">
        <v>12203</v>
      </c>
      <c r="H987" s="513" t="s">
        <v>5718</v>
      </c>
      <c r="I987" s="513" t="s">
        <v>3219</v>
      </c>
      <c r="J987" s="513" t="s">
        <v>10534</v>
      </c>
      <c r="K987" s="513" t="s">
        <v>10535</v>
      </c>
      <c r="L987" s="513" t="s">
        <v>105</v>
      </c>
      <c r="M987" s="513" t="s">
        <v>10536</v>
      </c>
      <c r="N987" s="517">
        <v>43266</v>
      </c>
      <c r="O987" s="513" t="s">
        <v>7152</v>
      </c>
      <c r="P987" s="645">
        <v>978</v>
      </c>
      <c r="Q987" s="513" t="s">
        <v>5702</v>
      </c>
      <c r="R987" s="513" t="s">
        <v>5703</v>
      </c>
      <c r="S987" s="513"/>
      <c r="T987" s="513" t="s">
        <v>5330</v>
      </c>
      <c r="V987" t="str">
        <f>VLOOKUP(F987,'[3]Tổng - PL KS'!$B$9:$B$1291,1,FALSE)</f>
        <v>BMOU6354180</v>
      </c>
    </row>
    <row r="988" spans="1:22" ht="331.5" hidden="1">
      <c r="A988" s="513">
        <v>2448</v>
      </c>
      <c r="B988" s="513" t="s">
        <v>10352</v>
      </c>
      <c r="C988" s="513" t="s">
        <v>45</v>
      </c>
      <c r="D988" s="513" t="s">
        <v>5330</v>
      </c>
      <c r="E988" s="513">
        <v>24</v>
      </c>
      <c r="F988" s="513" t="s">
        <v>145</v>
      </c>
      <c r="G988" s="513" t="s">
        <v>12203</v>
      </c>
      <c r="H988" s="513" t="s">
        <v>5718</v>
      </c>
      <c r="I988" s="513" t="s">
        <v>3178</v>
      </c>
      <c r="J988" s="513" t="s">
        <v>10545</v>
      </c>
      <c r="K988" s="513" t="s">
        <v>10546</v>
      </c>
      <c r="L988" s="513" t="s">
        <v>146</v>
      </c>
      <c r="M988" s="513" t="s">
        <v>10536</v>
      </c>
      <c r="N988" s="517">
        <v>43266</v>
      </c>
      <c r="O988" s="513" t="s">
        <v>7152</v>
      </c>
      <c r="P988" s="645">
        <v>978</v>
      </c>
      <c r="Q988" s="513" t="s">
        <v>5702</v>
      </c>
      <c r="R988" s="513" t="s">
        <v>5703</v>
      </c>
      <c r="S988" s="513"/>
      <c r="T988" s="513" t="s">
        <v>5330</v>
      </c>
      <c r="V988" t="str">
        <f>VLOOKUP(F988,'[3]Tổng - PL KS'!$B$9:$B$1291,1,FALSE)</f>
        <v>KMTU9262329</v>
      </c>
    </row>
    <row r="989" spans="1:22" ht="331.5" hidden="1">
      <c r="A989" s="513">
        <v>2449</v>
      </c>
      <c r="B989" s="513" t="s">
        <v>10352</v>
      </c>
      <c r="C989" s="513" t="s">
        <v>45</v>
      </c>
      <c r="D989" s="513" t="s">
        <v>5330</v>
      </c>
      <c r="E989" s="513">
        <v>23.9</v>
      </c>
      <c r="F989" s="513" t="s">
        <v>147</v>
      </c>
      <c r="G989" s="513" t="s">
        <v>12203</v>
      </c>
      <c r="H989" s="513" t="s">
        <v>5718</v>
      </c>
      <c r="I989" s="513" t="s">
        <v>3176</v>
      </c>
      <c r="J989" s="513" t="s">
        <v>10545</v>
      </c>
      <c r="K989" s="513" t="s">
        <v>10546</v>
      </c>
      <c r="L989" s="513" t="s">
        <v>148</v>
      </c>
      <c r="M989" s="513" t="s">
        <v>10536</v>
      </c>
      <c r="N989" s="517">
        <v>43266</v>
      </c>
      <c r="O989" s="513" t="s">
        <v>7152</v>
      </c>
      <c r="P989" s="645">
        <v>978</v>
      </c>
      <c r="Q989" s="513" t="s">
        <v>5702</v>
      </c>
      <c r="R989" s="513" t="s">
        <v>5703</v>
      </c>
      <c r="S989" s="513"/>
      <c r="T989" s="513" t="s">
        <v>5330</v>
      </c>
      <c r="V989" t="str">
        <f>VLOOKUP(F989,'[3]Tổng - PL KS'!$B$9:$B$1291,1,FALSE)</f>
        <v>CAIU8710470</v>
      </c>
    </row>
    <row r="990" spans="1:22" ht="331.5" hidden="1">
      <c r="A990" s="513">
        <v>2450</v>
      </c>
      <c r="B990" s="513" t="s">
        <v>10352</v>
      </c>
      <c r="C990" s="513" t="s">
        <v>45</v>
      </c>
      <c r="D990" s="513" t="s">
        <v>5330</v>
      </c>
      <c r="E990" s="513">
        <v>23.9</v>
      </c>
      <c r="F990" s="513" t="s">
        <v>149</v>
      </c>
      <c r="G990" s="513" t="s">
        <v>12203</v>
      </c>
      <c r="H990" s="513" t="s">
        <v>5718</v>
      </c>
      <c r="I990" s="513" t="s">
        <v>3174</v>
      </c>
      <c r="J990" s="513" t="s">
        <v>10545</v>
      </c>
      <c r="K990" s="513" t="s">
        <v>10546</v>
      </c>
      <c r="L990" s="513" t="s">
        <v>150</v>
      </c>
      <c r="M990" s="513" t="s">
        <v>10536</v>
      </c>
      <c r="N990" s="517">
        <v>43266</v>
      </c>
      <c r="O990" s="513" t="s">
        <v>7152</v>
      </c>
      <c r="P990" s="645">
        <v>978</v>
      </c>
      <c r="Q990" s="513" t="s">
        <v>5702</v>
      </c>
      <c r="R990" s="513" t="s">
        <v>5703</v>
      </c>
      <c r="S990" s="513"/>
      <c r="T990" s="513" t="s">
        <v>5330</v>
      </c>
      <c r="V990" t="str">
        <f>VLOOKUP(F990,'[3]Tổng - PL KS'!$B$9:$B$1291,1,FALSE)</f>
        <v>SEGU4785605</v>
      </c>
    </row>
    <row r="991" spans="1:22" ht="409.5" hidden="1">
      <c r="A991" s="513">
        <v>2451</v>
      </c>
      <c r="B991" s="513" t="s">
        <v>10352</v>
      </c>
      <c r="C991" s="513" t="s">
        <v>70</v>
      </c>
      <c r="D991" s="513" t="s">
        <v>5330</v>
      </c>
      <c r="E991" s="513">
        <v>24.3</v>
      </c>
      <c r="F991" s="513" t="s">
        <v>151</v>
      </c>
      <c r="G991" s="513" t="s">
        <v>12203</v>
      </c>
      <c r="H991" s="513" t="s">
        <v>5350</v>
      </c>
      <c r="I991" s="513">
        <v>51070</v>
      </c>
      <c r="J991" s="513" t="s">
        <v>10547</v>
      </c>
      <c r="K991" s="513" t="s">
        <v>10548</v>
      </c>
      <c r="L991" s="513" t="s">
        <v>152</v>
      </c>
      <c r="M991" s="513" t="s">
        <v>10549</v>
      </c>
      <c r="N991" s="517">
        <v>43267</v>
      </c>
      <c r="O991" s="513" t="s">
        <v>6193</v>
      </c>
      <c r="P991" s="645">
        <v>977</v>
      </c>
      <c r="Q991" s="513" t="s">
        <v>5702</v>
      </c>
      <c r="R991" s="513" t="s">
        <v>5703</v>
      </c>
      <c r="S991" s="513"/>
      <c r="T991" s="513" t="s">
        <v>5330</v>
      </c>
      <c r="V991" t="str">
        <f>VLOOKUP(F991,'[3]Tổng - PL KS'!$B$9:$B$1291,1,FALSE)</f>
        <v>UACU5112660</v>
      </c>
    </row>
    <row r="992" spans="1:22" ht="409.5" hidden="1">
      <c r="A992" s="513">
        <v>2452</v>
      </c>
      <c r="B992" s="513" t="s">
        <v>10352</v>
      </c>
      <c r="C992" s="513" t="s">
        <v>70</v>
      </c>
      <c r="D992" s="513" t="s">
        <v>5330</v>
      </c>
      <c r="E992" s="513">
        <v>28.3</v>
      </c>
      <c r="F992" s="513" t="s">
        <v>153</v>
      </c>
      <c r="G992" s="513" t="s">
        <v>12203</v>
      </c>
      <c r="H992" s="513" t="s">
        <v>5350</v>
      </c>
      <c r="I992" s="513">
        <v>33560</v>
      </c>
      <c r="J992" s="513" t="s">
        <v>10547</v>
      </c>
      <c r="K992" s="513" t="s">
        <v>10548</v>
      </c>
      <c r="L992" s="513" t="s">
        <v>152</v>
      </c>
      <c r="M992" s="513" t="s">
        <v>10549</v>
      </c>
      <c r="N992" s="517">
        <v>43267</v>
      </c>
      <c r="O992" s="513" t="s">
        <v>6193</v>
      </c>
      <c r="P992" s="645">
        <v>977</v>
      </c>
      <c r="Q992" s="513" t="s">
        <v>5702</v>
      </c>
      <c r="R992" s="513" t="s">
        <v>5703</v>
      </c>
      <c r="S992" s="513"/>
      <c r="T992" s="513" t="s">
        <v>5330</v>
      </c>
      <c r="V992" t="str">
        <f>VLOOKUP(F992,'[3]Tổng - PL KS'!$B$9:$B$1291,1,FALSE)</f>
        <v>TCLU5042877</v>
      </c>
    </row>
    <row r="993" spans="1:22" ht="409.5" hidden="1">
      <c r="A993" s="513">
        <v>2453</v>
      </c>
      <c r="B993" s="513" t="s">
        <v>10352</v>
      </c>
      <c r="C993" s="513" t="s">
        <v>70</v>
      </c>
      <c r="D993" s="513" t="s">
        <v>5330</v>
      </c>
      <c r="E993" s="513">
        <v>22.1</v>
      </c>
      <c r="F993" s="513" t="s">
        <v>154</v>
      </c>
      <c r="G993" s="513" t="s">
        <v>12203</v>
      </c>
      <c r="H993" s="513" t="s">
        <v>5350</v>
      </c>
      <c r="I993" s="513">
        <v>133932</v>
      </c>
      <c r="J993" s="513" t="s">
        <v>10547</v>
      </c>
      <c r="K993" s="513" t="s">
        <v>10548</v>
      </c>
      <c r="L993" s="513" t="s">
        <v>152</v>
      </c>
      <c r="M993" s="513" t="s">
        <v>10549</v>
      </c>
      <c r="N993" s="517">
        <v>43267</v>
      </c>
      <c r="O993" s="513" t="s">
        <v>6193</v>
      </c>
      <c r="P993" s="645">
        <v>977</v>
      </c>
      <c r="Q993" s="513" t="s">
        <v>5702</v>
      </c>
      <c r="R993" s="513" t="s">
        <v>5703</v>
      </c>
      <c r="S993" s="513"/>
      <c r="T993" s="513" t="s">
        <v>5330</v>
      </c>
      <c r="V993" t="str">
        <f>VLOOKUP(F993,'[3]Tổng - PL KS'!$B$9:$B$1291,1,FALSE)</f>
        <v>HLXU8029759</v>
      </c>
    </row>
    <row r="994" spans="1:22" ht="409.5" hidden="1">
      <c r="A994" s="513">
        <v>2454</v>
      </c>
      <c r="B994" s="513" t="s">
        <v>10352</v>
      </c>
      <c r="C994" s="513" t="s">
        <v>70</v>
      </c>
      <c r="D994" s="513" t="s">
        <v>5330</v>
      </c>
      <c r="E994" s="513">
        <v>22.9</v>
      </c>
      <c r="F994" s="513" t="s">
        <v>155</v>
      </c>
      <c r="G994" s="513" t="s">
        <v>12203</v>
      </c>
      <c r="H994" s="513" t="s">
        <v>5350</v>
      </c>
      <c r="I994" s="513">
        <v>33547</v>
      </c>
      <c r="J994" s="513" t="s">
        <v>10547</v>
      </c>
      <c r="K994" s="513" t="s">
        <v>10548</v>
      </c>
      <c r="L994" s="513" t="s">
        <v>152</v>
      </c>
      <c r="M994" s="513" t="s">
        <v>10549</v>
      </c>
      <c r="N994" s="517">
        <v>43267</v>
      </c>
      <c r="O994" s="513" t="s">
        <v>6193</v>
      </c>
      <c r="P994" s="645">
        <v>977</v>
      </c>
      <c r="Q994" s="513" t="s">
        <v>5702</v>
      </c>
      <c r="R994" s="513" t="s">
        <v>5703</v>
      </c>
      <c r="S994" s="513"/>
      <c r="T994" s="513" t="s">
        <v>5330</v>
      </c>
      <c r="V994" t="str">
        <f>VLOOKUP(F994,'[3]Tổng - PL KS'!$B$9:$B$1291,1,FALSE)</f>
        <v>FSCU7164453</v>
      </c>
    </row>
    <row r="995" spans="1:22" ht="409.5" hidden="1">
      <c r="A995" s="513">
        <v>2455</v>
      </c>
      <c r="B995" s="513" t="s">
        <v>10352</v>
      </c>
      <c r="C995" s="513" t="s">
        <v>70</v>
      </c>
      <c r="D995" s="513" t="s">
        <v>5330</v>
      </c>
      <c r="E995" s="513">
        <v>29.6</v>
      </c>
      <c r="F995" s="513" t="s">
        <v>156</v>
      </c>
      <c r="G995" s="513" t="s">
        <v>12203</v>
      </c>
      <c r="H995" s="513" t="s">
        <v>5350</v>
      </c>
      <c r="I995" s="513">
        <v>33542</v>
      </c>
      <c r="J995" s="513" t="s">
        <v>10547</v>
      </c>
      <c r="K995" s="513" t="s">
        <v>10548</v>
      </c>
      <c r="L995" s="513" t="s">
        <v>152</v>
      </c>
      <c r="M995" s="513" t="s">
        <v>10549</v>
      </c>
      <c r="N995" s="517">
        <v>43267</v>
      </c>
      <c r="O995" s="513" t="s">
        <v>6193</v>
      </c>
      <c r="P995" s="645">
        <v>977</v>
      </c>
      <c r="Q995" s="513" t="s">
        <v>5702</v>
      </c>
      <c r="R995" s="513" t="s">
        <v>5703</v>
      </c>
      <c r="S995" s="513"/>
      <c r="T995" s="513" t="s">
        <v>5330</v>
      </c>
      <c r="V995" t="str">
        <f>VLOOKUP(F995,'[3]Tổng - PL KS'!$B$9:$B$1291,1,FALSE)</f>
        <v>GATU8701583</v>
      </c>
    </row>
    <row r="996" spans="1:22" ht="409.5" hidden="1">
      <c r="A996" s="513">
        <v>2456</v>
      </c>
      <c r="B996" s="513" t="s">
        <v>10352</v>
      </c>
      <c r="C996" s="513" t="s">
        <v>45</v>
      </c>
      <c r="D996" s="513" t="s">
        <v>5330</v>
      </c>
      <c r="E996" s="513">
        <v>23.26</v>
      </c>
      <c r="F996" s="513" t="s">
        <v>157</v>
      </c>
      <c r="G996" s="513" t="s">
        <v>12203</v>
      </c>
      <c r="H996" s="513" t="s">
        <v>5350</v>
      </c>
      <c r="I996" s="513" t="s">
        <v>2258</v>
      </c>
      <c r="J996" s="513" t="s">
        <v>10550</v>
      </c>
      <c r="K996" s="513" t="s">
        <v>10551</v>
      </c>
      <c r="L996" s="513" t="s">
        <v>158</v>
      </c>
      <c r="M996" s="513" t="s">
        <v>10552</v>
      </c>
      <c r="N996" s="517">
        <v>43267</v>
      </c>
      <c r="O996" s="513" t="s">
        <v>38</v>
      </c>
      <c r="P996" s="645">
        <v>977</v>
      </c>
      <c r="Q996" s="513" t="s">
        <v>5702</v>
      </c>
      <c r="R996" s="513" t="s">
        <v>5703</v>
      </c>
      <c r="S996" s="513"/>
      <c r="T996" s="513" t="s">
        <v>5330</v>
      </c>
      <c r="V996" t="str">
        <f>VLOOKUP(F996,'[3]Tổng - PL KS'!$B$9:$B$1291,1,FALSE)</f>
        <v>BMOU6505326</v>
      </c>
    </row>
    <row r="997" spans="1:22" ht="409.5" hidden="1">
      <c r="A997" s="513">
        <v>2457</v>
      </c>
      <c r="B997" s="513" t="s">
        <v>10352</v>
      </c>
      <c r="C997" s="513" t="s">
        <v>45</v>
      </c>
      <c r="D997" s="513" t="s">
        <v>5330</v>
      </c>
      <c r="E997" s="513">
        <v>22.53</v>
      </c>
      <c r="F997" s="513" t="s">
        <v>159</v>
      </c>
      <c r="G997" s="513" t="s">
        <v>12203</v>
      </c>
      <c r="H997" s="513" t="s">
        <v>5350</v>
      </c>
      <c r="I997" s="513" t="s">
        <v>2260</v>
      </c>
      <c r="J997" s="513" t="s">
        <v>10550</v>
      </c>
      <c r="K997" s="513" t="s">
        <v>10551</v>
      </c>
      <c r="L997" s="513" t="s">
        <v>158</v>
      </c>
      <c r="M997" s="513" t="s">
        <v>10552</v>
      </c>
      <c r="N997" s="517">
        <v>43267</v>
      </c>
      <c r="O997" s="513" t="s">
        <v>38</v>
      </c>
      <c r="P997" s="645">
        <v>977</v>
      </c>
      <c r="Q997" s="513" t="s">
        <v>5702</v>
      </c>
      <c r="R997" s="513" t="s">
        <v>5703</v>
      </c>
      <c r="S997" s="513"/>
      <c r="T997" s="513" t="s">
        <v>5330</v>
      </c>
      <c r="V997" t="str">
        <f>VLOOKUP(F997,'[3]Tổng - PL KS'!$B$9:$B$1291,1,FALSE)</f>
        <v>SEGU5596247</v>
      </c>
    </row>
    <row r="998" spans="1:22" ht="409.5" hidden="1">
      <c r="A998" s="513">
        <v>2458</v>
      </c>
      <c r="B998" s="513" t="s">
        <v>10352</v>
      </c>
      <c r="C998" s="513" t="s">
        <v>45</v>
      </c>
      <c r="D998" s="513" t="s">
        <v>5330</v>
      </c>
      <c r="E998" s="513">
        <v>19.329999999999998</v>
      </c>
      <c r="F998" s="513" t="s">
        <v>160</v>
      </c>
      <c r="G998" s="513" t="s">
        <v>12203</v>
      </c>
      <c r="H998" s="513" t="s">
        <v>5350</v>
      </c>
      <c r="I998" s="513" t="s">
        <v>2262</v>
      </c>
      <c r="J998" s="513" t="s">
        <v>10550</v>
      </c>
      <c r="K998" s="513" t="s">
        <v>10551</v>
      </c>
      <c r="L998" s="513" t="s">
        <v>158</v>
      </c>
      <c r="M998" s="513" t="s">
        <v>10552</v>
      </c>
      <c r="N998" s="517">
        <v>43267</v>
      </c>
      <c r="O998" s="513" t="s">
        <v>38</v>
      </c>
      <c r="P998" s="645">
        <v>977</v>
      </c>
      <c r="Q998" s="513" t="s">
        <v>5702</v>
      </c>
      <c r="R998" s="513" t="s">
        <v>5703</v>
      </c>
      <c r="S998" s="513"/>
      <c r="T998" s="513" t="s">
        <v>5330</v>
      </c>
      <c r="V998" t="str">
        <f>VLOOKUP(F998,'[3]Tổng - PL KS'!$B$9:$B$1291,1,FALSE)</f>
        <v>TCLU8144297</v>
      </c>
    </row>
    <row r="999" spans="1:22" ht="409.5" hidden="1">
      <c r="A999" s="513">
        <v>2459</v>
      </c>
      <c r="B999" s="513" t="s">
        <v>10352</v>
      </c>
      <c r="C999" s="513" t="s">
        <v>45</v>
      </c>
      <c r="D999" s="513" t="s">
        <v>5330</v>
      </c>
      <c r="E999" s="513">
        <v>22.12</v>
      </c>
      <c r="F999" s="513" t="s">
        <v>161</v>
      </c>
      <c r="G999" s="513" t="s">
        <v>12203</v>
      </c>
      <c r="H999" s="513" t="s">
        <v>5350</v>
      </c>
      <c r="I999" s="513" t="s">
        <v>2245</v>
      </c>
      <c r="J999" s="513" t="s">
        <v>10550</v>
      </c>
      <c r="K999" s="513" t="s">
        <v>10551</v>
      </c>
      <c r="L999" s="513" t="s">
        <v>162</v>
      </c>
      <c r="M999" s="513" t="s">
        <v>10552</v>
      </c>
      <c r="N999" s="517">
        <v>43267</v>
      </c>
      <c r="O999" s="513" t="s">
        <v>38</v>
      </c>
      <c r="P999" s="645">
        <v>977</v>
      </c>
      <c r="Q999" s="513" t="s">
        <v>5702</v>
      </c>
      <c r="R999" s="513" t="s">
        <v>5703</v>
      </c>
      <c r="S999" s="513"/>
      <c r="T999" s="513" t="s">
        <v>5330</v>
      </c>
      <c r="V999" t="str">
        <f>VLOOKUP(F999,'[3]Tổng - PL KS'!$B$9:$B$1291,1,FALSE)</f>
        <v>SITU9034708</v>
      </c>
    </row>
    <row r="1000" spans="1:22" ht="267.75" hidden="1">
      <c r="A1000" s="513">
        <v>2460</v>
      </c>
      <c r="B1000" s="513" t="s">
        <v>10352</v>
      </c>
      <c r="C1000" s="513" t="s">
        <v>10532</v>
      </c>
      <c r="D1000" s="513" t="s">
        <v>5330</v>
      </c>
      <c r="E1000" s="513">
        <v>26.7</v>
      </c>
      <c r="F1000" s="513" t="s">
        <v>163</v>
      </c>
      <c r="G1000" s="513" t="s">
        <v>12203</v>
      </c>
      <c r="H1000" s="513" t="s">
        <v>5718</v>
      </c>
      <c r="I1000" s="513" t="s">
        <v>3347</v>
      </c>
      <c r="J1000" s="513" t="s">
        <v>10534</v>
      </c>
      <c r="K1000" s="513" t="s">
        <v>10535</v>
      </c>
      <c r="L1000" s="513" t="s">
        <v>164</v>
      </c>
      <c r="M1000" s="513" t="s">
        <v>10553</v>
      </c>
      <c r="N1000" s="517">
        <v>43271</v>
      </c>
      <c r="O1000" s="513" t="s">
        <v>7152</v>
      </c>
      <c r="P1000" s="645">
        <v>973</v>
      </c>
      <c r="Q1000" s="513" t="s">
        <v>5702</v>
      </c>
      <c r="R1000" s="513" t="s">
        <v>5703</v>
      </c>
      <c r="S1000" s="513"/>
      <c r="T1000" s="513" t="s">
        <v>5330</v>
      </c>
      <c r="V1000" t="str">
        <f>VLOOKUP(F1000,'[3]Tổng - PL KS'!$B$9:$B$1291,1,FALSE)</f>
        <v>KMTU9294516</v>
      </c>
    </row>
    <row r="1001" spans="1:22" ht="267.75" hidden="1">
      <c r="A1001" s="513">
        <v>2461</v>
      </c>
      <c r="B1001" s="513" t="s">
        <v>10352</v>
      </c>
      <c r="C1001" s="513" t="s">
        <v>10532</v>
      </c>
      <c r="D1001" s="513" t="s">
        <v>5330</v>
      </c>
      <c r="E1001" s="513">
        <v>27.1</v>
      </c>
      <c r="F1001" s="513" t="s">
        <v>165</v>
      </c>
      <c r="G1001" s="513" t="s">
        <v>12203</v>
      </c>
      <c r="H1001" s="513" t="s">
        <v>5718</v>
      </c>
      <c r="I1001" s="513" t="s">
        <v>10554</v>
      </c>
      <c r="J1001" s="513" t="s">
        <v>10534</v>
      </c>
      <c r="K1001" s="513" t="s">
        <v>10535</v>
      </c>
      <c r="L1001" s="513" t="s">
        <v>164</v>
      </c>
      <c r="M1001" s="513" t="s">
        <v>10553</v>
      </c>
      <c r="N1001" s="517">
        <v>43271</v>
      </c>
      <c r="O1001" s="513" t="s">
        <v>7152</v>
      </c>
      <c r="P1001" s="645">
        <v>973</v>
      </c>
      <c r="Q1001" s="513" t="s">
        <v>5702</v>
      </c>
      <c r="R1001" s="513" t="s">
        <v>5703</v>
      </c>
      <c r="S1001" s="513"/>
      <c r="T1001" s="513" t="s">
        <v>5330</v>
      </c>
      <c r="V1001" t="str">
        <f>VLOOKUP(F1001,'[3]Tổng - PL KS'!$B$9:$B$1291,1,FALSE)</f>
        <v>SEGU5562000</v>
      </c>
    </row>
    <row r="1002" spans="1:22" ht="267.75" hidden="1">
      <c r="A1002" s="513">
        <v>2462</v>
      </c>
      <c r="B1002" s="513" t="s">
        <v>10352</v>
      </c>
      <c r="C1002" s="513" t="s">
        <v>10532</v>
      </c>
      <c r="D1002" s="513" t="s">
        <v>5330</v>
      </c>
      <c r="E1002" s="513">
        <v>26.6</v>
      </c>
      <c r="F1002" s="513" t="s">
        <v>166</v>
      </c>
      <c r="G1002" s="513" t="s">
        <v>12203</v>
      </c>
      <c r="H1002" s="513" t="s">
        <v>5718</v>
      </c>
      <c r="I1002" s="513" t="s">
        <v>3353</v>
      </c>
      <c r="J1002" s="513" t="s">
        <v>10534</v>
      </c>
      <c r="K1002" s="513" t="s">
        <v>10535</v>
      </c>
      <c r="L1002" s="513" t="s">
        <v>164</v>
      </c>
      <c r="M1002" s="513" t="s">
        <v>10553</v>
      </c>
      <c r="N1002" s="517">
        <v>43271</v>
      </c>
      <c r="O1002" s="513" t="s">
        <v>7152</v>
      </c>
      <c r="P1002" s="645">
        <v>973</v>
      </c>
      <c r="Q1002" s="513" t="s">
        <v>5702</v>
      </c>
      <c r="R1002" s="513" t="s">
        <v>5703</v>
      </c>
      <c r="S1002" s="513"/>
      <c r="T1002" s="513" t="s">
        <v>5330</v>
      </c>
      <c r="V1002" t="str">
        <f>VLOOKUP(F1002,'[3]Tổng - PL KS'!$B$9:$B$1291,1,FALSE)</f>
        <v>SEGU4594717</v>
      </c>
    </row>
    <row r="1003" spans="1:22" ht="267.75" hidden="1">
      <c r="A1003" s="513">
        <v>2463</v>
      </c>
      <c r="B1003" s="513" t="s">
        <v>10352</v>
      </c>
      <c r="C1003" s="513" t="s">
        <v>10532</v>
      </c>
      <c r="D1003" s="513" t="s">
        <v>5330</v>
      </c>
      <c r="E1003" s="513">
        <v>26.6</v>
      </c>
      <c r="F1003" s="513" t="s">
        <v>167</v>
      </c>
      <c r="G1003" s="513" t="s">
        <v>12203</v>
      </c>
      <c r="H1003" s="513" t="s">
        <v>5718</v>
      </c>
      <c r="I1003" s="513" t="s">
        <v>3308</v>
      </c>
      <c r="J1003" s="513" t="s">
        <v>10534</v>
      </c>
      <c r="K1003" s="513" t="s">
        <v>10535</v>
      </c>
      <c r="L1003" s="513" t="s">
        <v>164</v>
      </c>
      <c r="M1003" s="513" t="s">
        <v>10553</v>
      </c>
      <c r="N1003" s="517">
        <v>43271</v>
      </c>
      <c r="O1003" s="513" t="s">
        <v>7152</v>
      </c>
      <c r="P1003" s="645">
        <v>973</v>
      </c>
      <c r="Q1003" s="513" t="s">
        <v>5702</v>
      </c>
      <c r="R1003" s="513" t="s">
        <v>5703</v>
      </c>
      <c r="S1003" s="513"/>
      <c r="T1003" s="513" t="s">
        <v>5330</v>
      </c>
      <c r="V1003" t="str">
        <f>VLOOKUP(F1003,'[3]Tổng - PL KS'!$B$9:$B$1291,1,FALSE)</f>
        <v>BMOU6366370</v>
      </c>
    </row>
    <row r="1004" spans="1:22" ht="267.75" hidden="1">
      <c r="A1004" s="513">
        <v>2464</v>
      </c>
      <c r="B1004" s="513" t="s">
        <v>10352</v>
      </c>
      <c r="C1004" s="513" t="s">
        <v>10532</v>
      </c>
      <c r="D1004" s="513" t="s">
        <v>5330</v>
      </c>
      <c r="E1004" s="513">
        <v>27.6</v>
      </c>
      <c r="F1004" s="513" t="s">
        <v>168</v>
      </c>
      <c r="G1004" s="513" t="s">
        <v>12203</v>
      </c>
      <c r="H1004" s="513" t="s">
        <v>5718</v>
      </c>
      <c r="I1004" s="513" t="s">
        <v>3300</v>
      </c>
      <c r="J1004" s="513" t="s">
        <v>10534</v>
      </c>
      <c r="K1004" s="513" t="s">
        <v>10535</v>
      </c>
      <c r="L1004" s="513" t="s">
        <v>164</v>
      </c>
      <c r="M1004" s="513" t="s">
        <v>10553</v>
      </c>
      <c r="N1004" s="517">
        <v>43271</v>
      </c>
      <c r="O1004" s="513" t="s">
        <v>7152</v>
      </c>
      <c r="P1004" s="645">
        <v>973</v>
      </c>
      <c r="Q1004" s="513" t="s">
        <v>5702</v>
      </c>
      <c r="R1004" s="513" t="s">
        <v>5703</v>
      </c>
      <c r="S1004" s="513"/>
      <c r="T1004" s="513" t="s">
        <v>5330</v>
      </c>
      <c r="V1004" t="str">
        <f>VLOOKUP(F1004,'[3]Tổng - PL KS'!$B$9:$B$1291,1,FALSE)</f>
        <v>BMOU6255187</v>
      </c>
    </row>
    <row r="1005" spans="1:22" ht="267.75" hidden="1">
      <c r="A1005" s="513">
        <v>2465</v>
      </c>
      <c r="B1005" s="513" t="s">
        <v>10352</v>
      </c>
      <c r="C1005" s="513" t="s">
        <v>10532</v>
      </c>
      <c r="D1005" s="513" t="s">
        <v>5330</v>
      </c>
      <c r="E1005" s="513">
        <v>27</v>
      </c>
      <c r="F1005" s="513" t="s">
        <v>169</v>
      </c>
      <c r="G1005" s="513" t="s">
        <v>12203</v>
      </c>
      <c r="H1005" s="513" t="s">
        <v>5718</v>
      </c>
      <c r="I1005" s="513" t="s">
        <v>3343</v>
      </c>
      <c r="J1005" s="513" t="s">
        <v>10534</v>
      </c>
      <c r="K1005" s="513" t="s">
        <v>10535</v>
      </c>
      <c r="L1005" s="513" t="s">
        <v>164</v>
      </c>
      <c r="M1005" s="513" t="s">
        <v>10553</v>
      </c>
      <c r="N1005" s="517">
        <v>43271</v>
      </c>
      <c r="O1005" s="513" t="s">
        <v>7152</v>
      </c>
      <c r="P1005" s="645">
        <v>973</v>
      </c>
      <c r="Q1005" s="513" t="s">
        <v>5702</v>
      </c>
      <c r="R1005" s="513" t="s">
        <v>5703</v>
      </c>
      <c r="S1005" s="513"/>
      <c r="T1005" s="513" t="s">
        <v>5330</v>
      </c>
      <c r="V1005" t="str">
        <f>VLOOKUP(F1005,'[3]Tổng - PL KS'!$B$9:$B$1291,1,FALSE)</f>
        <v>KMTU9264384</v>
      </c>
    </row>
    <row r="1006" spans="1:22" ht="267.75" hidden="1">
      <c r="A1006" s="513">
        <v>2466</v>
      </c>
      <c r="B1006" s="513" t="s">
        <v>10352</v>
      </c>
      <c r="C1006" s="513" t="s">
        <v>10532</v>
      </c>
      <c r="D1006" s="513" t="s">
        <v>5330</v>
      </c>
      <c r="E1006" s="513">
        <v>27.4</v>
      </c>
      <c r="F1006" s="513" t="s">
        <v>170</v>
      </c>
      <c r="G1006" s="513" t="s">
        <v>12203</v>
      </c>
      <c r="H1006" s="513" t="s">
        <v>5718</v>
      </c>
      <c r="I1006" s="513" t="s">
        <v>3375</v>
      </c>
      <c r="J1006" s="513" t="s">
        <v>10534</v>
      </c>
      <c r="K1006" s="513" t="s">
        <v>10535</v>
      </c>
      <c r="L1006" s="513" t="s">
        <v>164</v>
      </c>
      <c r="M1006" s="513" t="s">
        <v>10553</v>
      </c>
      <c r="N1006" s="517">
        <v>43271</v>
      </c>
      <c r="O1006" s="513" t="s">
        <v>7152</v>
      </c>
      <c r="P1006" s="645">
        <v>973</v>
      </c>
      <c r="Q1006" s="513" t="s">
        <v>5702</v>
      </c>
      <c r="R1006" s="513" t="s">
        <v>5703</v>
      </c>
      <c r="S1006" s="513"/>
      <c r="T1006" s="513" t="s">
        <v>5330</v>
      </c>
      <c r="V1006" t="str">
        <f>VLOOKUP(F1006,'[3]Tổng - PL KS'!$B$9:$B$1291,1,FALSE)</f>
        <v>TGHU6610800</v>
      </c>
    </row>
    <row r="1007" spans="1:22" ht="267.75" hidden="1">
      <c r="A1007" s="513">
        <v>2467</v>
      </c>
      <c r="B1007" s="513" t="s">
        <v>10352</v>
      </c>
      <c r="C1007" s="513" t="s">
        <v>10532</v>
      </c>
      <c r="D1007" s="513" t="s">
        <v>5330</v>
      </c>
      <c r="E1007" s="513">
        <v>26.3</v>
      </c>
      <c r="F1007" s="513" t="s">
        <v>171</v>
      </c>
      <c r="G1007" s="513" t="s">
        <v>12203</v>
      </c>
      <c r="H1007" s="513" t="s">
        <v>5718</v>
      </c>
      <c r="I1007" s="513" t="s">
        <v>10555</v>
      </c>
      <c r="J1007" s="513" t="s">
        <v>10534</v>
      </c>
      <c r="K1007" s="513" t="s">
        <v>10535</v>
      </c>
      <c r="L1007" s="513" t="s">
        <v>164</v>
      </c>
      <c r="M1007" s="513" t="s">
        <v>10553</v>
      </c>
      <c r="N1007" s="517">
        <v>43271</v>
      </c>
      <c r="O1007" s="513" t="s">
        <v>7152</v>
      </c>
      <c r="P1007" s="645">
        <v>973</v>
      </c>
      <c r="Q1007" s="513" t="s">
        <v>5702</v>
      </c>
      <c r="R1007" s="513" t="s">
        <v>5703</v>
      </c>
      <c r="S1007" s="513"/>
      <c r="T1007" s="513" t="s">
        <v>5330</v>
      </c>
      <c r="V1007" t="str">
        <f>VLOOKUP(F1007,'[3]Tổng - PL KS'!$B$9:$B$1291,1,FALSE)</f>
        <v>FCIU7140880</v>
      </c>
    </row>
    <row r="1008" spans="1:22" ht="267.75" hidden="1">
      <c r="A1008" s="513">
        <v>2468</v>
      </c>
      <c r="B1008" s="513" t="s">
        <v>10352</v>
      </c>
      <c r="C1008" s="513" t="s">
        <v>10532</v>
      </c>
      <c r="D1008" s="513" t="s">
        <v>5330</v>
      </c>
      <c r="E1008" s="513">
        <v>27.1</v>
      </c>
      <c r="F1008" s="513" t="s">
        <v>172</v>
      </c>
      <c r="G1008" s="513" t="s">
        <v>12203</v>
      </c>
      <c r="H1008" s="513" t="s">
        <v>5718</v>
      </c>
      <c r="I1008" s="513" t="s">
        <v>3312</v>
      </c>
      <c r="J1008" s="513" t="s">
        <v>10534</v>
      </c>
      <c r="K1008" s="513" t="s">
        <v>10535</v>
      </c>
      <c r="L1008" s="513" t="s">
        <v>164</v>
      </c>
      <c r="M1008" s="513" t="s">
        <v>10553</v>
      </c>
      <c r="N1008" s="517">
        <v>43271</v>
      </c>
      <c r="O1008" s="513" t="s">
        <v>7152</v>
      </c>
      <c r="P1008" s="645">
        <v>973</v>
      </c>
      <c r="Q1008" s="513" t="s">
        <v>5702</v>
      </c>
      <c r="R1008" s="513" t="s">
        <v>5703</v>
      </c>
      <c r="S1008" s="513"/>
      <c r="T1008" s="513" t="s">
        <v>5330</v>
      </c>
      <c r="V1008" t="str">
        <f>VLOOKUP(F1008,'[3]Tổng - PL KS'!$B$9:$B$1291,1,FALSE)</f>
        <v>BMOU6811244</v>
      </c>
    </row>
    <row r="1009" spans="1:22" ht="267.75" hidden="1">
      <c r="A1009" s="513">
        <v>2469</v>
      </c>
      <c r="B1009" s="513" t="s">
        <v>10352</v>
      </c>
      <c r="C1009" s="513" t="s">
        <v>10532</v>
      </c>
      <c r="D1009" s="513" t="s">
        <v>5330</v>
      </c>
      <c r="E1009" s="513">
        <v>26.6</v>
      </c>
      <c r="F1009" s="513" t="s">
        <v>173</v>
      </c>
      <c r="G1009" s="513" t="s">
        <v>12203</v>
      </c>
      <c r="H1009" s="513" t="s">
        <v>5718</v>
      </c>
      <c r="I1009" s="513" t="s">
        <v>3310</v>
      </c>
      <c r="J1009" s="513" t="s">
        <v>10534</v>
      </c>
      <c r="K1009" s="513" t="s">
        <v>10535</v>
      </c>
      <c r="L1009" s="513" t="s">
        <v>164</v>
      </c>
      <c r="M1009" s="513" t="s">
        <v>10553</v>
      </c>
      <c r="N1009" s="517">
        <v>43271</v>
      </c>
      <c r="O1009" s="513" t="s">
        <v>7152</v>
      </c>
      <c r="P1009" s="645">
        <v>973</v>
      </c>
      <c r="Q1009" s="513" t="s">
        <v>5702</v>
      </c>
      <c r="R1009" s="513" t="s">
        <v>5703</v>
      </c>
      <c r="S1009" s="513"/>
      <c r="T1009" s="513" t="s">
        <v>5330</v>
      </c>
      <c r="V1009" t="str">
        <f>VLOOKUP(F1009,'[3]Tổng - PL KS'!$B$9:$B$1291,1,FALSE)</f>
        <v>BMOU6371741</v>
      </c>
    </row>
    <row r="1010" spans="1:22" ht="267.75" hidden="1">
      <c r="A1010" s="513">
        <v>2470</v>
      </c>
      <c r="B1010" s="513" t="s">
        <v>10352</v>
      </c>
      <c r="C1010" s="513" t="s">
        <v>10532</v>
      </c>
      <c r="D1010" s="513" t="s">
        <v>5330</v>
      </c>
      <c r="E1010" s="513">
        <v>26.7</v>
      </c>
      <c r="F1010" s="513" t="s">
        <v>174</v>
      </c>
      <c r="G1010" s="513" t="s">
        <v>12203</v>
      </c>
      <c r="H1010" s="513" t="s">
        <v>5718</v>
      </c>
      <c r="I1010" s="513" t="s">
        <v>10556</v>
      </c>
      <c r="J1010" s="513" t="s">
        <v>10534</v>
      </c>
      <c r="K1010" s="513" t="s">
        <v>10535</v>
      </c>
      <c r="L1010" s="513" t="s">
        <v>164</v>
      </c>
      <c r="M1010" s="513" t="s">
        <v>10553</v>
      </c>
      <c r="N1010" s="517">
        <v>43271</v>
      </c>
      <c r="O1010" s="513" t="s">
        <v>7152</v>
      </c>
      <c r="P1010" s="645">
        <v>973</v>
      </c>
      <c r="Q1010" s="513" t="s">
        <v>5702</v>
      </c>
      <c r="R1010" s="513" t="s">
        <v>5703</v>
      </c>
      <c r="S1010" s="513"/>
      <c r="T1010" s="513" t="s">
        <v>5330</v>
      </c>
      <c r="V1010" t="str">
        <f>VLOOKUP(F1010,'[3]Tổng - PL KS'!$B$9:$B$1291,1,FALSE)</f>
        <v>TEMU6901526</v>
      </c>
    </row>
    <row r="1011" spans="1:22" ht="267.75" hidden="1">
      <c r="A1011" s="513">
        <v>2471</v>
      </c>
      <c r="B1011" s="513" t="s">
        <v>10352</v>
      </c>
      <c r="C1011" s="513" t="s">
        <v>10532</v>
      </c>
      <c r="D1011" s="513" t="s">
        <v>5330</v>
      </c>
      <c r="E1011" s="513">
        <v>27.1</v>
      </c>
      <c r="F1011" s="513" t="s">
        <v>175</v>
      </c>
      <c r="G1011" s="513" t="s">
        <v>12203</v>
      </c>
      <c r="H1011" s="513" t="s">
        <v>5718</v>
      </c>
      <c r="I1011" s="513" t="s">
        <v>3349</v>
      </c>
      <c r="J1011" s="513" t="s">
        <v>10534</v>
      </c>
      <c r="K1011" s="513" t="s">
        <v>10535</v>
      </c>
      <c r="L1011" s="513" t="s">
        <v>164</v>
      </c>
      <c r="M1011" s="513" t="s">
        <v>10553</v>
      </c>
      <c r="N1011" s="517">
        <v>43271</v>
      </c>
      <c r="O1011" s="513" t="s">
        <v>7152</v>
      </c>
      <c r="P1011" s="645">
        <v>973</v>
      </c>
      <c r="Q1011" s="513" t="s">
        <v>5702</v>
      </c>
      <c r="R1011" s="513" t="s">
        <v>5703</v>
      </c>
      <c r="S1011" s="513"/>
      <c r="T1011" s="513" t="s">
        <v>5330</v>
      </c>
      <c r="V1011" t="str">
        <f>VLOOKUP(F1011,'[3]Tổng - PL KS'!$B$9:$B$1291,1,FALSE)</f>
        <v>KMTU9321930</v>
      </c>
    </row>
    <row r="1012" spans="1:22" ht="267.75" hidden="1">
      <c r="A1012" s="513">
        <v>2472</v>
      </c>
      <c r="B1012" s="513" t="s">
        <v>10352</v>
      </c>
      <c r="C1012" s="513" t="s">
        <v>10532</v>
      </c>
      <c r="D1012" s="513" t="s">
        <v>5330</v>
      </c>
      <c r="E1012" s="513">
        <v>27.6</v>
      </c>
      <c r="F1012" s="513" t="s">
        <v>176</v>
      </c>
      <c r="G1012" s="513" t="s">
        <v>12203</v>
      </c>
      <c r="H1012" s="513" t="s">
        <v>5718</v>
      </c>
      <c r="I1012" s="513" t="s">
        <v>3318</v>
      </c>
      <c r="J1012" s="513" t="s">
        <v>10534</v>
      </c>
      <c r="K1012" s="513" t="s">
        <v>10535</v>
      </c>
      <c r="L1012" s="513" t="s">
        <v>164</v>
      </c>
      <c r="M1012" s="513" t="s">
        <v>10553</v>
      </c>
      <c r="N1012" s="517">
        <v>43271</v>
      </c>
      <c r="O1012" s="513" t="s">
        <v>7152</v>
      </c>
      <c r="P1012" s="645">
        <v>973</v>
      </c>
      <c r="Q1012" s="513" t="s">
        <v>5702</v>
      </c>
      <c r="R1012" s="513" t="s">
        <v>5703</v>
      </c>
      <c r="S1012" s="513"/>
      <c r="T1012" s="513" t="s">
        <v>5330</v>
      </c>
      <c r="V1012" t="str">
        <f>VLOOKUP(F1012,'[3]Tổng - PL KS'!$B$9:$B$1291,1,FALSE)</f>
        <v>BMOU6815790</v>
      </c>
    </row>
    <row r="1013" spans="1:22" ht="267.75" hidden="1">
      <c r="A1013" s="513">
        <v>2473</v>
      </c>
      <c r="B1013" s="513" t="s">
        <v>10352</v>
      </c>
      <c r="C1013" s="513" t="s">
        <v>10532</v>
      </c>
      <c r="D1013" s="513" t="s">
        <v>5330</v>
      </c>
      <c r="E1013" s="513">
        <v>27.1</v>
      </c>
      <c r="F1013" s="513" t="s">
        <v>177</v>
      </c>
      <c r="G1013" s="513" t="s">
        <v>12203</v>
      </c>
      <c r="H1013" s="513" t="s">
        <v>5718</v>
      </c>
      <c r="I1013" s="513" t="s">
        <v>3332</v>
      </c>
      <c r="J1013" s="513" t="s">
        <v>10534</v>
      </c>
      <c r="K1013" s="513" t="s">
        <v>10535</v>
      </c>
      <c r="L1013" s="513" t="s">
        <v>164</v>
      </c>
      <c r="M1013" s="513" t="s">
        <v>10553</v>
      </c>
      <c r="N1013" s="517">
        <v>43271</v>
      </c>
      <c r="O1013" s="513" t="s">
        <v>7152</v>
      </c>
      <c r="P1013" s="645">
        <v>973</v>
      </c>
      <c r="Q1013" s="513" t="s">
        <v>5702</v>
      </c>
      <c r="R1013" s="513" t="s">
        <v>5703</v>
      </c>
      <c r="S1013" s="513"/>
      <c r="T1013" s="513" t="s">
        <v>5330</v>
      </c>
      <c r="V1013" t="str">
        <f>VLOOKUP(F1013,'[3]Tổng - PL KS'!$B$9:$B$1291,1,FALSE)</f>
        <v>DFSU6815658</v>
      </c>
    </row>
    <row r="1014" spans="1:22" ht="267.75" hidden="1">
      <c r="A1014" s="513">
        <v>2474</v>
      </c>
      <c r="B1014" s="513" t="s">
        <v>10352</v>
      </c>
      <c r="C1014" s="513" t="s">
        <v>10532</v>
      </c>
      <c r="D1014" s="513" t="s">
        <v>5330</v>
      </c>
      <c r="E1014" s="513">
        <v>26.9</v>
      </c>
      <c r="F1014" s="513" t="s">
        <v>178</v>
      </c>
      <c r="G1014" s="513" t="s">
        <v>12203</v>
      </c>
      <c r="H1014" s="513" t="s">
        <v>5718</v>
      </c>
      <c r="I1014" s="513" t="s">
        <v>3298</v>
      </c>
      <c r="J1014" s="513" t="s">
        <v>10534</v>
      </c>
      <c r="K1014" s="513" t="s">
        <v>10535</v>
      </c>
      <c r="L1014" s="513" t="s">
        <v>164</v>
      </c>
      <c r="M1014" s="513" t="s">
        <v>10553</v>
      </c>
      <c r="N1014" s="517">
        <v>43271</v>
      </c>
      <c r="O1014" s="513" t="s">
        <v>7152</v>
      </c>
      <c r="P1014" s="645">
        <v>973</v>
      </c>
      <c r="Q1014" s="513" t="s">
        <v>5702</v>
      </c>
      <c r="R1014" s="513" t="s">
        <v>5703</v>
      </c>
      <c r="S1014" s="513"/>
      <c r="T1014" s="513" t="s">
        <v>5330</v>
      </c>
      <c r="V1014" t="str">
        <f>VLOOKUP(F1014,'[3]Tổng - PL KS'!$B$9:$B$1291,1,FALSE)</f>
        <v>BMOU6236510</v>
      </c>
    </row>
    <row r="1015" spans="1:22" ht="267.75" hidden="1">
      <c r="A1015" s="513">
        <v>2475</v>
      </c>
      <c r="B1015" s="513" t="s">
        <v>10352</v>
      </c>
      <c r="C1015" s="513" t="s">
        <v>10532</v>
      </c>
      <c r="D1015" s="513" t="s">
        <v>5330</v>
      </c>
      <c r="E1015" s="513">
        <v>27</v>
      </c>
      <c r="F1015" s="513" t="s">
        <v>179</v>
      </c>
      <c r="G1015" s="513" t="s">
        <v>12203</v>
      </c>
      <c r="H1015" s="513" t="s">
        <v>5718</v>
      </c>
      <c r="I1015" s="513" t="s">
        <v>3359</v>
      </c>
      <c r="J1015" s="513" t="s">
        <v>10534</v>
      </c>
      <c r="K1015" s="513" t="s">
        <v>10535</v>
      </c>
      <c r="L1015" s="513" t="s">
        <v>164</v>
      </c>
      <c r="M1015" s="513" t="s">
        <v>10553</v>
      </c>
      <c r="N1015" s="517">
        <v>43271</v>
      </c>
      <c r="O1015" s="513" t="s">
        <v>7152</v>
      </c>
      <c r="P1015" s="645">
        <v>973</v>
      </c>
      <c r="Q1015" s="513" t="s">
        <v>5702</v>
      </c>
      <c r="R1015" s="513" t="s">
        <v>5703</v>
      </c>
      <c r="S1015" s="513"/>
      <c r="T1015" s="513" t="s">
        <v>5330</v>
      </c>
      <c r="V1015" t="str">
        <f>VLOOKUP(F1015,'[3]Tổng - PL KS'!$B$9:$B$1291,1,FALSE)</f>
        <v>TCNU8575671</v>
      </c>
    </row>
    <row r="1016" spans="1:22" ht="267.75" hidden="1">
      <c r="A1016" s="513">
        <v>2476</v>
      </c>
      <c r="B1016" s="513" t="s">
        <v>10352</v>
      </c>
      <c r="C1016" s="513" t="s">
        <v>10532</v>
      </c>
      <c r="D1016" s="513" t="s">
        <v>5330</v>
      </c>
      <c r="E1016" s="513">
        <v>26.7</v>
      </c>
      <c r="F1016" s="513" t="s">
        <v>180</v>
      </c>
      <c r="G1016" s="513" t="s">
        <v>12203</v>
      </c>
      <c r="H1016" s="513" t="s">
        <v>5718</v>
      </c>
      <c r="I1016" s="513" t="s">
        <v>3296</v>
      </c>
      <c r="J1016" s="513" t="s">
        <v>10534</v>
      </c>
      <c r="K1016" s="513" t="s">
        <v>10535</v>
      </c>
      <c r="L1016" s="513" t="s">
        <v>164</v>
      </c>
      <c r="M1016" s="513" t="s">
        <v>10553</v>
      </c>
      <c r="N1016" s="517">
        <v>43271</v>
      </c>
      <c r="O1016" s="513" t="s">
        <v>7152</v>
      </c>
      <c r="P1016" s="645">
        <v>973</v>
      </c>
      <c r="Q1016" s="513" t="s">
        <v>5702</v>
      </c>
      <c r="R1016" s="513" t="s">
        <v>5703</v>
      </c>
      <c r="S1016" s="513"/>
      <c r="T1016" s="513" t="s">
        <v>5330</v>
      </c>
      <c r="V1016" t="str">
        <f>VLOOKUP(F1016,'[3]Tổng - PL KS'!$B$9:$B$1291,1,FALSE)</f>
        <v>BMOU6042073</v>
      </c>
    </row>
    <row r="1017" spans="1:22" ht="267.75" hidden="1">
      <c r="A1017" s="513">
        <v>2477</v>
      </c>
      <c r="B1017" s="513" t="s">
        <v>10352</v>
      </c>
      <c r="C1017" s="513" t="s">
        <v>10532</v>
      </c>
      <c r="D1017" s="513" t="s">
        <v>5330</v>
      </c>
      <c r="E1017" s="513">
        <v>26.7</v>
      </c>
      <c r="F1017" s="513" t="s">
        <v>181</v>
      </c>
      <c r="G1017" s="513" t="s">
        <v>12203</v>
      </c>
      <c r="H1017" s="513" t="s">
        <v>5718</v>
      </c>
      <c r="I1017" s="513" t="s">
        <v>10557</v>
      </c>
      <c r="J1017" s="513" t="s">
        <v>10534</v>
      </c>
      <c r="K1017" s="513" t="s">
        <v>10535</v>
      </c>
      <c r="L1017" s="513" t="s">
        <v>164</v>
      </c>
      <c r="M1017" s="513" t="s">
        <v>10553</v>
      </c>
      <c r="N1017" s="517">
        <v>43271</v>
      </c>
      <c r="O1017" s="513" t="s">
        <v>7152</v>
      </c>
      <c r="P1017" s="645">
        <v>973</v>
      </c>
      <c r="Q1017" s="513" t="s">
        <v>5702</v>
      </c>
      <c r="R1017" s="513" t="s">
        <v>5703</v>
      </c>
      <c r="S1017" s="513"/>
      <c r="T1017" s="513" t="s">
        <v>5330</v>
      </c>
      <c r="V1017" t="str">
        <f>VLOOKUP(F1017,'[3]Tổng - PL KS'!$B$9:$B$1291,1,FALSE)</f>
        <v>SEGU4125480</v>
      </c>
    </row>
    <row r="1018" spans="1:22" ht="267.75" hidden="1">
      <c r="A1018" s="513">
        <v>2478</v>
      </c>
      <c r="B1018" s="513" t="s">
        <v>10352</v>
      </c>
      <c r="C1018" s="513" t="s">
        <v>10532</v>
      </c>
      <c r="D1018" s="513" t="s">
        <v>5330</v>
      </c>
      <c r="E1018" s="513">
        <v>27.5</v>
      </c>
      <c r="F1018" s="513" t="s">
        <v>182</v>
      </c>
      <c r="G1018" s="513" t="s">
        <v>12203</v>
      </c>
      <c r="H1018" s="513" t="s">
        <v>5718</v>
      </c>
      <c r="I1018" s="513" t="s">
        <v>3324</v>
      </c>
      <c r="J1018" s="513" t="s">
        <v>10534</v>
      </c>
      <c r="K1018" s="513" t="s">
        <v>10535</v>
      </c>
      <c r="L1018" s="513" t="s">
        <v>164</v>
      </c>
      <c r="M1018" s="513" t="s">
        <v>10553</v>
      </c>
      <c r="N1018" s="517">
        <v>43271</v>
      </c>
      <c r="O1018" s="513" t="s">
        <v>7152</v>
      </c>
      <c r="P1018" s="645">
        <v>973</v>
      </c>
      <c r="Q1018" s="513" t="s">
        <v>5702</v>
      </c>
      <c r="R1018" s="513" t="s">
        <v>5703</v>
      </c>
      <c r="S1018" s="513"/>
      <c r="T1018" s="513" t="s">
        <v>5330</v>
      </c>
      <c r="V1018" t="str">
        <f>VLOOKUP(F1018,'[3]Tổng - PL KS'!$B$9:$B$1291,1,FALSE)</f>
        <v>BMOU6921452</v>
      </c>
    </row>
    <row r="1019" spans="1:22" ht="267.75" hidden="1">
      <c r="A1019" s="513">
        <v>2479</v>
      </c>
      <c r="B1019" s="513" t="s">
        <v>10352</v>
      </c>
      <c r="C1019" s="513" t="s">
        <v>10532</v>
      </c>
      <c r="D1019" s="513" t="s">
        <v>5330</v>
      </c>
      <c r="E1019" s="513">
        <v>27.1</v>
      </c>
      <c r="F1019" s="513" t="s">
        <v>183</v>
      </c>
      <c r="G1019" s="513" t="s">
        <v>12203</v>
      </c>
      <c r="H1019" s="513" t="s">
        <v>5718</v>
      </c>
      <c r="I1019" s="513" t="s">
        <v>3367</v>
      </c>
      <c r="J1019" s="513" t="s">
        <v>10534</v>
      </c>
      <c r="K1019" s="513" t="s">
        <v>10535</v>
      </c>
      <c r="L1019" s="513" t="s">
        <v>164</v>
      </c>
      <c r="M1019" s="513" t="s">
        <v>10553</v>
      </c>
      <c r="N1019" s="517">
        <v>43271</v>
      </c>
      <c r="O1019" s="513" t="s">
        <v>7152</v>
      </c>
      <c r="P1019" s="645">
        <v>973</v>
      </c>
      <c r="Q1019" s="513" t="s">
        <v>5702</v>
      </c>
      <c r="R1019" s="513" t="s">
        <v>5703</v>
      </c>
      <c r="S1019" s="513"/>
      <c r="T1019" s="513" t="s">
        <v>5330</v>
      </c>
      <c r="V1019" t="str">
        <f>VLOOKUP(F1019,'[3]Tổng - PL KS'!$B$9:$B$1291,1,FALSE)</f>
        <v>TEMU7792672</v>
      </c>
    </row>
    <row r="1020" spans="1:22" ht="267.75" hidden="1">
      <c r="A1020" s="513">
        <v>2480</v>
      </c>
      <c r="B1020" s="513" t="s">
        <v>10352</v>
      </c>
      <c r="C1020" s="513" t="s">
        <v>10532</v>
      </c>
      <c r="D1020" s="513" t="s">
        <v>5330</v>
      </c>
      <c r="E1020" s="513">
        <v>26.8</v>
      </c>
      <c r="F1020" s="513" t="s">
        <v>184</v>
      </c>
      <c r="G1020" s="513" t="s">
        <v>12203</v>
      </c>
      <c r="H1020" s="513" t="s">
        <v>5718</v>
      </c>
      <c r="I1020" s="513" t="s">
        <v>3306</v>
      </c>
      <c r="J1020" s="513" t="s">
        <v>10534</v>
      </c>
      <c r="K1020" s="513" t="s">
        <v>10535</v>
      </c>
      <c r="L1020" s="513" t="s">
        <v>164</v>
      </c>
      <c r="M1020" s="513" t="s">
        <v>10553</v>
      </c>
      <c r="N1020" s="517">
        <v>43271</v>
      </c>
      <c r="O1020" s="513" t="s">
        <v>7152</v>
      </c>
      <c r="P1020" s="645">
        <v>973</v>
      </c>
      <c r="Q1020" s="513" t="s">
        <v>5702</v>
      </c>
      <c r="R1020" s="513" t="s">
        <v>5703</v>
      </c>
      <c r="S1020" s="513"/>
      <c r="T1020" s="513" t="s">
        <v>5330</v>
      </c>
      <c r="V1020" t="str">
        <f>VLOOKUP(F1020,'[3]Tổng - PL KS'!$B$9:$B$1291,1,FALSE)</f>
        <v>BMOU6364927</v>
      </c>
    </row>
    <row r="1021" spans="1:22" ht="267.75" hidden="1">
      <c r="A1021" s="513">
        <v>2481</v>
      </c>
      <c r="B1021" s="513" t="s">
        <v>10352</v>
      </c>
      <c r="C1021" s="513" t="s">
        <v>10532</v>
      </c>
      <c r="D1021" s="513" t="s">
        <v>5330</v>
      </c>
      <c r="E1021" s="513">
        <v>26.7</v>
      </c>
      <c r="F1021" s="513" t="s">
        <v>185</v>
      </c>
      <c r="G1021" s="513" t="s">
        <v>12203</v>
      </c>
      <c r="H1021" s="513" t="s">
        <v>5718</v>
      </c>
      <c r="I1021" s="513" t="s">
        <v>3371</v>
      </c>
      <c r="J1021" s="513" t="s">
        <v>10534</v>
      </c>
      <c r="K1021" s="513" t="s">
        <v>10535</v>
      </c>
      <c r="L1021" s="513" t="s">
        <v>164</v>
      </c>
      <c r="M1021" s="513" t="s">
        <v>10553</v>
      </c>
      <c r="N1021" s="517">
        <v>43271</v>
      </c>
      <c r="O1021" s="513" t="s">
        <v>7152</v>
      </c>
      <c r="P1021" s="645">
        <v>973</v>
      </c>
      <c r="Q1021" s="513" t="s">
        <v>5702</v>
      </c>
      <c r="R1021" s="513" t="s">
        <v>5703</v>
      </c>
      <c r="S1021" s="513"/>
      <c r="T1021" s="513" t="s">
        <v>5330</v>
      </c>
      <c r="V1021" t="str">
        <f>VLOOKUP(F1021,'[3]Tổng - PL KS'!$B$9:$B$1291,1,FALSE)</f>
        <v>TEMU8977829</v>
      </c>
    </row>
    <row r="1022" spans="1:22" ht="267.75" hidden="1">
      <c r="A1022" s="513">
        <v>2482</v>
      </c>
      <c r="B1022" s="513" t="s">
        <v>10352</v>
      </c>
      <c r="C1022" s="513" t="s">
        <v>10532</v>
      </c>
      <c r="D1022" s="513" t="s">
        <v>5330</v>
      </c>
      <c r="E1022" s="513">
        <v>27.4</v>
      </c>
      <c r="F1022" s="513" t="s">
        <v>186</v>
      </c>
      <c r="G1022" s="513" t="s">
        <v>12203</v>
      </c>
      <c r="H1022" s="513" t="s">
        <v>5718</v>
      </c>
      <c r="I1022" s="513" t="s">
        <v>3326</v>
      </c>
      <c r="J1022" s="513" t="s">
        <v>10534</v>
      </c>
      <c r="K1022" s="513" t="s">
        <v>10535</v>
      </c>
      <c r="L1022" s="513" t="s">
        <v>164</v>
      </c>
      <c r="M1022" s="513" t="s">
        <v>10553</v>
      </c>
      <c r="N1022" s="517">
        <v>43271</v>
      </c>
      <c r="O1022" s="513" t="s">
        <v>7152</v>
      </c>
      <c r="P1022" s="645">
        <v>973</v>
      </c>
      <c r="Q1022" s="513" t="s">
        <v>5702</v>
      </c>
      <c r="R1022" s="513" t="s">
        <v>5703</v>
      </c>
      <c r="S1022" s="513"/>
      <c r="T1022" s="513" t="s">
        <v>5330</v>
      </c>
      <c r="V1022" t="str">
        <f>VLOOKUP(F1022,'[3]Tổng - PL KS'!$B$9:$B$1291,1,FALSE)</f>
        <v>BSIU9179229</v>
      </c>
    </row>
    <row r="1023" spans="1:22" ht="267.75" hidden="1">
      <c r="A1023" s="513">
        <v>2483</v>
      </c>
      <c r="B1023" s="513" t="s">
        <v>10352</v>
      </c>
      <c r="C1023" s="513" t="s">
        <v>10532</v>
      </c>
      <c r="D1023" s="513" t="s">
        <v>5330</v>
      </c>
      <c r="E1023" s="513">
        <v>26.7</v>
      </c>
      <c r="F1023" s="513" t="s">
        <v>187</v>
      </c>
      <c r="G1023" s="513" t="s">
        <v>12203</v>
      </c>
      <c r="H1023" s="513" t="s">
        <v>5718</v>
      </c>
      <c r="I1023" s="513" t="s">
        <v>3314</v>
      </c>
      <c r="J1023" s="513" t="s">
        <v>10534</v>
      </c>
      <c r="K1023" s="513" t="s">
        <v>10535</v>
      </c>
      <c r="L1023" s="513" t="s">
        <v>164</v>
      </c>
      <c r="M1023" s="513" t="s">
        <v>10553</v>
      </c>
      <c r="N1023" s="517">
        <v>43271</v>
      </c>
      <c r="O1023" s="513" t="s">
        <v>7152</v>
      </c>
      <c r="P1023" s="645">
        <v>973</v>
      </c>
      <c r="Q1023" s="513" t="s">
        <v>5702</v>
      </c>
      <c r="R1023" s="513" t="s">
        <v>5703</v>
      </c>
      <c r="S1023" s="513"/>
      <c r="T1023" s="513" t="s">
        <v>5330</v>
      </c>
      <c r="V1023" t="str">
        <f>VLOOKUP(F1023,'[3]Tổng - PL KS'!$B$9:$B$1291,1,FALSE)</f>
        <v>BMOU6811347</v>
      </c>
    </row>
    <row r="1024" spans="1:22" ht="267.75" hidden="1">
      <c r="A1024" s="513">
        <v>2484</v>
      </c>
      <c r="B1024" s="513" t="s">
        <v>10352</v>
      </c>
      <c r="C1024" s="513" t="s">
        <v>10532</v>
      </c>
      <c r="D1024" s="513" t="s">
        <v>5330</v>
      </c>
      <c r="E1024" s="513">
        <v>26.4</v>
      </c>
      <c r="F1024" s="513" t="s">
        <v>188</v>
      </c>
      <c r="G1024" s="513" t="s">
        <v>12203</v>
      </c>
      <c r="H1024" s="513" t="s">
        <v>5718</v>
      </c>
      <c r="I1024" s="513" t="s">
        <v>3361</v>
      </c>
      <c r="J1024" s="513" t="s">
        <v>10534</v>
      </c>
      <c r="K1024" s="513" t="s">
        <v>10535</v>
      </c>
      <c r="L1024" s="513" t="s">
        <v>164</v>
      </c>
      <c r="M1024" s="513" t="s">
        <v>10553</v>
      </c>
      <c r="N1024" s="517">
        <v>43271</v>
      </c>
      <c r="O1024" s="513" t="s">
        <v>7152</v>
      </c>
      <c r="P1024" s="645">
        <v>973</v>
      </c>
      <c r="Q1024" s="513" t="s">
        <v>5702</v>
      </c>
      <c r="R1024" s="513" t="s">
        <v>5703</v>
      </c>
      <c r="S1024" s="513"/>
      <c r="T1024" s="513" t="s">
        <v>5330</v>
      </c>
      <c r="V1024" t="str">
        <f>VLOOKUP(F1024,'[3]Tổng - PL KS'!$B$9:$B$1291,1,FALSE)</f>
        <v>TEMU6567492</v>
      </c>
    </row>
    <row r="1025" spans="1:22" ht="267.75" hidden="1">
      <c r="A1025" s="513">
        <v>2485</v>
      </c>
      <c r="B1025" s="513" t="s">
        <v>10352</v>
      </c>
      <c r="C1025" s="513" t="s">
        <v>10532</v>
      </c>
      <c r="D1025" s="513" t="s">
        <v>5330</v>
      </c>
      <c r="E1025" s="513">
        <v>27.1</v>
      </c>
      <c r="F1025" s="513" t="s">
        <v>189</v>
      </c>
      <c r="G1025" s="513" t="s">
        <v>12203</v>
      </c>
      <c r="H1025" s="513" t="s">
        <v>5718</v>
      </c>
      <c r="I1025" s="513" t="s">
        <v>3339</v>
      </c>
      <c r="J1025" s="513" t="s">
        <v>10534</v>
      </c>
      <c r="K1025" s="513" t="s">
        <v>10535</v>
      </c>
      <c r="L1025" s="513" t="s">
        <v>164</v>
      </c>
      <c r="M1025" s="513" t="s">
        <v>10553</v>
      </c>
      <c r="N1025" s="517">
        <v>43271</v>
      </c>
      <c r="O1025" s="513" t="s">
        <v>7152</v>
      </c>
      <c r="P1025" s="645">
        <v>973</v>
      </c>
      <c r="Q1025" s="513" t="s">
        <v>5702</v>
      </c>
      <c r="R1025" s="513" t="s">
        <v>5703</v>
      </c>
      <c r="S1025" s="513"/>
      <c r="T1025" s="513" t="s">
        <v>5330</v>
      </c>
      <c r="V1025" t="str">
        <f>VLOOKUP(F1025,'[3]Tổng - PL KS'!$B$9:$B$1291,1,FALSE)</f>
        <v>GESU6274662</v>
      </c>
    </row>
    <row r="1026" spans="1:22" ht="267.75" hidden="1">
      <c r="A1026" s="513">
        <v>2486</v>
      </c>
      <c r="B1026" s="513" t="s">
        <v>10352</v>
      </c>
      <c r="C1026" s="513" t="s">
        <v>10532</v>
      </c>
      <c r="D1026" s="513" t="s">
        <v>5330</v>
      </c>
      <c r="E1026" s="513">
        <v>26.7</v>
      </c>
      <c r="F1026" s="513" t="s">
        <v>190</v>
      </c>
      <c r="G1026" s="513" t="s">
        <v>12203</v>
      </c>
      <c r="H1026" s="513" t="s">
        <v>5718</v>
      </c>
      <c r="I1026" s="513" t="s">
        <v>3377</v>
      </c>
      <c r="J1026" s="513" t="s">
        <v>10534</v>
      </c>
      <c r="K1026" s="513" t="s">
        <v>10535</v>
      </c>
      <c r="L1026" s="513" t="s">
        <v>164</v>
      </c>
      <c r="M1026" s="513" t="s">
        <v>10553</v>
      </c>
      <c r="N1026" s="517">
        <v>43271</v>
      </c>
      <c r="O1026" s="513" t="s">
        <v>7152</v>
      </c>
      <c r="P1026" s="645">
        <v>973</v>
      </c>
      <c r="Q1026" s="513" t="s">
        <v>5702</v>
      </c>
      <c r="R1026" s="513" t="s">
        <v>5703</v>
      </c>
      <c r="S1026" s="513"/>
      <c r="T1026" s="513" t="s">
        <v>5330</v>
      </c>
      <c r="V1026" t="str">
        <f>VLOOKUP(F1026,'[3]Tổng - PL KS'!$B$9:$B$1291,1,FALSE)</f>
        <v>UETU5447800</v>
      </c>
    </row>
    <row r="1027" spans="1:22" ht="267.75" hidden="1">
      <c r="A1027" s="513">
        <v>2487</v>
      </c>
      <c r="B1027" s="513" t="s">
        <v>10352</v>
      </c>
      <c r="C1027" s="513" t="s">
        <v>10532</v>
      </c>
      <c r="D1027" s="513" t="s">
        <v>5330</v>
      </c>
      <c r="E1027" s="513">
        <v>26.7</v>
      </c>
      <c r="F1027" s="513" t="s">
        <v>191</v>
      </c>
      <c r="G1027" s="513" t="s">
        <v>12203</v>
      </c>
      <c r="H1027" s="513" t="s">
        <v>5718</v>
      </c>
      <c r="I1027" s="513" t="s">
        <v>3304</v>
      </c>
      <c r="J1027" s="513" t="s">
        <v>10534</v>
      </c>
      <c r="K1027" s="513" t="s">
        <v>10535</v>
      </c>
      <c r="L1027" s="513" t="s">
        <v>164</v>
      </c>
      <c r="M1027" s="513" t="s">
        <v>10553</v>
      </c>
      <c r="N1027" s="517">
        <v>43271</v>
      </c>
      <c r="O1027" s="513" t="s">
        <v>7152</v>
      </c>
      <c r="P1027" s="645">
        <v>973</v>
      </c>
      <c r="Q1027" s="513" t="s">
        <v>5702</v>
      </c>
      <c r="R1027" s="513" t="s">
        <v>5703</v>
      </c>
      <c r="S1027" s="513"/>
      <c r="T1027" s="513" t="s">
        <v>5330</v>
      </c>
      <c r="V1027" t="str">
        <f>VLOOKUP(F1027,'[3]Tổng - PL KS'!$B$9:$B$1291,1,FALSE)</f>
        <v>BMOU6361804</v>
      </c>
    </row>
    <row r="1028" spans="1:22" ht="267.75" hidden="1">
      <c r="A1028" s="513">
        <v>2488</v>
      </c>
      <c r="B1028" s="513" t="s">
        <v>10352</v>
      </c>
      <c r="C1028" s="513" t="s">
        <v>10532</v>
      </c>
      <c r="D1028" s="513" t="s">
        <v>5330</v>
      </c>
      <c r="E1028" s="513">
        <v>26.9</v>
      </c>
      <c r="F1028" s="513" t="s">
        <v>192</v>
      </c>
      <c r="G1028" s="513" t="s">
        <v>12203</v>
      </c>
      <c r="H1028" s="513" t="s">
        <v>5718</v>
      </c>
      <c r="I1028" s="513" t="s">
        <v>3373</v>
      </c>
      <c r="J1028" s="513" t="s">
        <v>10534</v>
      </c>
      <c r="K1028" s="513" t="s">
        <v>10535</v>
      </c>
      <c r="L1028" s="513" t="s">
        <v>164</v>
      </c>
      <c r="M1028" s="513" t="s">
        <v>10553</v>
      </c>
      <c r="N1028" s="517">
        <v>43271</v>
      </c>
      <c r="O1028" s="513" t="s">
        <v>7152</v>
      </c>
      <c r="P1028" s="645">
        <v>973</v>
      </c>
      <c r="Q1028" s="513" t="s">
        <v>5702</v>
      </c>
      <c r="R1028" s="513" t="s">
        <v>5703</v>
      </c>
      <c r="S1028" s="513"/>
      <c r="T1028" s="513" t="s">
        <v>5330</v>
      </c>
      <c r="V1028" t="str">
        <f>VLOOKUP(F1028,'[3]Tổng - PL KS'!$B$9:$B$1291,1,FALSE)</f>
        <v>TGHU6446656</v>
      </c>
    </row>
    <row r="1029" spans="1:22" ht="267.75" hidden="1">
      <c r="A1029" s="513">
        <v>2489</v>
      </c>
      <c r="B1029" s="513" t="s">
        <v>10352</v>
      </c>
      <c r="C1029" s="513" t="s">
        <v>10532</v>
      </c>
      <c r="D1029" s="513" t="s">
        <v>5330</v>
      </c>
      <c r="E1029" s="513">
        <v>27.5</v>
      </c>
      <c r="F1029" s="513" t="s">
        <v>193</v>
      </c>
      <c r="G1029" s="513" t="s">
        <v>12203</v>
      </c>
      <c r="H1029" s="513" t="s">
        <v>5718</v>
      </c>
      <c r="I1029" s="513" t="s">
        <v>3330</v>
      </c>
      <c r="J1029" s="513" t="s">
        <v>10534</v>
      </c>
      <c r="K1029" s="513" t="s">
        <v>10535</v>
      </c>
      <c r="L1029" s="513" t="s">
        <v>164</v>
      </c>
      <c r="M1029" s="513" t="s">
        <v>10553</v>
      </c>
      <c r="N1029" s="517">
        <v>43271</v>
      </c>
      <c r="O1029" s="513" t="s">
        <v>7152</v>
      </c>
      <c r="P1029" s="645">
        <v>973</v>
      </c>
      <c r="Q1029" s="513" t="s">
        <v>5702</v>
      </c>
      <c r="R1029" s="513" t="s">
        <v>5703</v>
      </c>
      <c r="S1029" s="513"/>
      <c r="T1029" s="513" t="s">
        <v>5330</v>
      </c>
      <c r="V1029" t="str">
        <f>VLOOKUP(F1029,'[3]Tổng - PL KS'!$B$9:$B$1291,1,FALSE)</f>
        <v>CRSU9315387</v>
      </c>
    </row>
    <row r="1030" spans="1:22" ht="267.75" hidden="1">
      <c r="A1030" s="513">
        <v>2490</v>
      </c>
      <c r="B1030" s="513" t="s">
        <v>10352</v>
      </c>
      <c r="C1030" s="513" t="s">
        <v>10532</v>
      </c>
      <c r="D1030" s="513" t="s">
        <v>5330</v>
      </c>
      <c r="E1030" s="513">
        <v>26.7</v>
      </c>
      <c r="F1030" s="513" t="s">
        <v>194</v>
      </c>
      <c r="G1030" s="513" t="s">
        <v>12203</v>
      </c>
      <c r="H1030" s="513" t="s">
        <v>5718</v>
      </c>
      <c r="I1030" s="513" t="s">
        <v>3345</v>
      </c>
      <c r="J1030" s="513" t="s">
        <v>10534</v>
      </c>
      <c r="K1030" s="513" t="s">
        <v>10535</v>
      </c>
      <c r="L1030" s="513" t="s">
        <v>164</v>
      </c>
      <c r="M1030" s="513" t="s">
        <v>10553</v>
      </c>
      <c r="N1030" s="517">
        <v>43271</v>
      </c>
      <c r="O1030" s="513" t="s">
        <v>7152</v>
      </c>
      <c r="P1030" s="645">
        <v>973</v>
      </c>
      <c r="Q1030" s="513" t="s">
        <v>5702</v>
      </c>
      <c r="R1030" s="513" t="s">
        <v>5703</v>
      </c>
      <c r="S1030" s="513"/>
      <c r="T1030" s="513" t="s">
        <v>5330</v>
      </c>
      <c r="V1030" t="str">
        <f>VLOOKUP(F1030,'[3]Tổng - PL KS'!$B$9:$B$1291,1,FALSE)</f>
        <v>KMTU9277890</v>
      </c>
    </row>
    <row r="1031" spans="1:22" ht="267.75" hidden="1">
      <c r="A1031" s="513">
        <v>2491</v>
      </c>
      <c r="B1031" s="513" t="s">
        <v>10352</v>
      </c>
      <c r="C1031" s="513" t="s">
        <v>10532</v>
      </c>
      <c r="D1031" s="513" t="s">
        <v>5330</v>
      </c>
      <c r="E1031" s="513">
        <v>27</v>
      </c>
      <c r="F1031" s="513" t="s">
        <v>195</v>
      </c>
      <c r="G1031" s="513" t="s">
        <v>12203</v>
      </c>
      <c r="H1031" s="513" t="s">
        <v>5718</v>
      </c>
      <c r="I1031" s="513" t="s">
        <v>3369</v>
      </c>
      <c r="J1031" s="513" t="s">
        <v>10534</v>
      </c>
      <c r="K1031" s="513" t="s">
        <v>10535</v>
      </c>
      <c r="L1031" s="513" t="s">
        <v>164</v>
      </c>
      <c r="M1031" s="513" t="s">
        <v>10553</v>
      </c>
      <c r="N1031" s="517">
        <v>43271</v>
      </c>
      <c r="O1031" s="513" t="s">
        <v>7152</v>
      </c>
      <c r="P1031" s="645">
        <v>973</v>
      </c>
      <c r="Q1031" s="513" t="s">
        <v>5702</v>
      </c>
      <c r="R1031" s="513" t="s">
        <v>5703</v>
      </c>
      <c r="S1031" s="513"/>
      <c r="T1031" s="513" t="s">
        <v>5330</v>
      </c>
      <c r="V1031" t="str">
        <f>VLOOKUP(F1031,'[3]Tổng - PL KS'!$B$9:$B$1291,1,FALSE)</f>
        <v>TEMU7918190</v>
      </c>
    </row>
    <row r="1032" spans="1:22" ht="267.75" hidden="1">
      <c r="A1032" s="513">
        <v>2492</v>
      </c>
      <c r="B1032" s="513" t="s">
        <v>10352</v>
      </c>
      <c r="C1032" s="513" t="s">
        <v>10532</v>
      </c>
      <c r="D1032" s="513" t="s">
        <v>5330</v>
      </c>
      <c r="E1032" s="513">
        <v>26.3</v>
      </c>
      <c r="F1032" s="513" t="s">
        <v>196</v>
      </c>
      <c r="G1032" s="513" t="s">
        <v>12203</v>
      </c>
      <c r="H1032" s="513" t="s">
        <v>5718</v>
      </c>
      <c r="I1032" s="513" t="s">
        <v>3337</v>
      </c>
      <c r="J1032" s="513" t="s">
        <v>10534</v>
      </c>
      <c r="K1032" s="513" t="s">
        <v>10535</v>
      </c>
      <c r="L1032" s="513" t="s">
        <v>164</v>
      </c>
      <c r="M1032" s="513" t="s">
        <v>10553</v>
      </c>
      <c r="N1032" s="517">
        <v>43271</v>
      </c>
      <c r="O1032" s="513" t="s">
        <v>7152</v>
      </c>
      <c r="P1032" s="645">
        <v>973</v>
      </c>
      <c r="Q1032" s="513" t="s">
        <v>5702</v>
      </c>
      <c r="R1032" s="513" t="s">
        <v>5703</v>
      </c>
      <c r="S1032" s="513"/>
      <c r="T1032" s="513" t="s">
        <v>5330</v>
      </c>
      <c r="V1032" t="str">
        <f>VLOOKUP(F1032,'[3]Tổng - PL KS'!$B$9:$B$1291,1,FALSE)</f>
        <v>GESU6270203</v>
      </c>
    </row>
    <row r="1033" spans="1:22" ht="267.75" hidden="1">
      <c r="A1033" s="513">
        <v>2493</v>
      </c>
      <c r="B1033" s="513" t="s">
        <v>10352</v>
      </c>
      <c r="C1033" s="513" t="s">
        <v>10532</v>
      </c>
      <c r="D1033" s="513" t="s">
        <v>5330</v>
      </c>
      <c r="E1033" s="513">
        <v>26.8</v>
      </c>
      <c r="F1033" s="513" t="s">
        <v>197</v>
      </c>
      <c r="G1033" s="513" t="s">
        <v>12203</v>
      </c>
      <c r="H1033" s="513" t="s">
        <v>5718</v>
      </c>
      <c r="I1033" s="513" t="s">
        <v>3322</v>
      </c>
      <c r="J1033" s="513" t="s">
        <v>10534</v>
      </c>
      <c r="K1033" s="513" t="s">
        <v>10535</v>
      </c>
      <c r="L1033" s="513" t="s">
        <v>164</v>
      </c>
      <c r="M1033" s="513" t="s">
        <v>10553</v>
      </c>
      <c r="N1033" s="517">
        <v>43271</v>
      </c>
      <c r="O1033" s="513" t="s">
        <v>7152</v>
      </c>
      <c r="P1033" s="645">
        <v>973</v>
      </c>
      <c r="Q1033" s="513" t="s">
        <v>5702</v>
      </c>
      <c r="R1033" s="513" t="s">
        <v>5703</v>
      </c>
      <c r="S1033" s="513"/>
      <c r="T1033" s="513" t="s">
        <v>5330</v>
      </c>
      <c r="V1033" t="str">
        <f>VLOOKUP(F1033,'[3]Tổng - PL KS'!$B$9:$B$1291,1,FALSE)</f>
        <v>BMOU6920939</v>
      </c>
    </row>
    <row r="1034" spans="1:22" ht="267.75" hidden="1">
      <c r="A1034" s="513">
        <v>2494</v>
      </c>
      <c r="B1034" s="513" t="s">
        <v>10352</v>
      </c>
      <c r="C1034" s="513" t="s">
        <v>10532</v>
      </c>
      <c r="D1034" s="513" t="s">
        <v>5330</v>
      </c>
      <c r="E1034" s="513">
        <v>26.9</v>
      </c>
      <c r="F1034" s="513" t="s">
        <v>198</v>
      </c>
      <c r="G1034" s="513" t="s">
        <v>12203</v>
      </c>
      <c r="H1034" s="513" t="s">
        <v>5718</v>
      </c>
      <c r="I1034" s="513" t="s">
        <v>3335</v>
      </c>
      <c r="J1034" s="513" t="s">
        <v>10534</v>
      </c>
      <c r="K1034" s="513" t="s">
        <v>10535</v>
      </c>
      <c r="L1034" s="513" t="s">
        <v>164</v>
      </c>
      <c r="M1034" s="513" t="s">
        <v>10553</v>
      </c>
      <c r="N1034" s="517">
        <v>43271</v>
      </c>
      <c r="O1034" s="513" t="s">
        <v>7152</v>
      </c>
      <c r="P1034" s="645">
        <v>973</v>
      </c>
      <c r="Q1034" s="513" t="s">
        <v>5702</v>
      </c>
      <c r="R1034" s="513" t="s">
        <v>5703</v>
      </c>
      <c r="S1034" s="513"/>
      <c r="T1034" s="513" t="s">
        <v>5330</v>
      </c>
      <c r="V1034" t="str">
        <f>VLOOKUP(F1034,'[3]Tổng - PL KS'!$B$9:$B$1291,1,FALSE)</f>
        <v>FCIU8384962</v>
      </c>
    </row>
    <row r="1035" spans="1:22" ht="267.75" hidden="1">
      <c r="A1035" s="513">
        <v>2495</v>
      </c>
      <c r="B1035" s="513" t="s">
        <v>10352</v>
      </c>
      <c r="C1035" s="513" t="s">
        <v>10532</v>
      </c>
      <c r="D1035" s="513" t="s">
        <v>5330</v>
      </c>
      <c r="E1035" s="513">
        <v>27</v>
      </c>
      <c r="F1035" s="513" t="s">
        <v>199</v>
      </c>
      <c r="G1035" s="513" t="s">
        <v>12203</v>
      </c>
      <c r="H1035" s="513" t="s">
        <v>5718</v>
      </c>
      <c r="I1035" s="513" t="s">
        <v>3316</v>
      </c>
      <c r="J1035" s="513" t="s">
        <v>10534</v>
      </c>
      <c r="K1035" s="513" t="s">
        <v>10535</v>
      </c>
      <c r="L1035" s="513" t="s">
        <v>164</v>
      </c>
      <c r="M1035" s="513" t="s">
        <v>10553</v>
      </c>
      <c r="N1035" s="517">
        <v>43271</v>
      </c>
      <c r="O1035" s="513" t="s">
        <v>7152</v>
      </c>
      <c r="P1035" s="645">
        <v>973</v>
      </c>
      <c r="Q1035" s="513" t="s">
        <v>5702</v>
      </c>
      <c r="R1035" s="513" t="s">
        <v>5703</v>
      </c>
      <c r="S1035" s="513"/>
      <c r="T1035" s="513" t="s">
        <v>5330</v>
      </c>
      <c r="V1035" t="str">
        <f>VLOOKUP(F1035,'[3]Tổng - PL KS'!$B$9:$B$1291,1,FALSE)</f>
        <v>BMOU6812657</v>
      </c>
    </row>
    <row r="1036" spans="1:22" ht="267.75" hidden="1">
      <c r="A1036" s="513">
        <v>2496</v>
      </c>
      <c r="B1036" s="513" t="s">
        <v>10352</v>
      </c>
      <c r="C1036" s="513" t="s">
        <v>10532</v>
      </c>
      <c r="D1036" s="513" t="s">
        <v>5330</v>
      </c>
      <c r="E1036" s="513">
        <v>26.7</v>
      </c>
      <c r="F1036" s="513" t="s">
        <v>200</v>
      </c>
      <c r="G1036" s="513" t="s">
        <v>12203</v>
      </c>
      <c r="H1036" s="513" t="s">
        <v>5718</v>
      </c>
      <c r="I1036" s="513" t="s">
        <v>3341</v>
      </c>
      <c r="J1036" s="513" t="s">
        <v>10534</v>
      </c>
      <c r="K1036" s="513" t="s">
        <v>10535</v>
      </c>
      <c r="L1036" s="513" t="s">
        <v>164</v>
      </c>
      <c r="M1036" s="513" t="s">
        <v>10553</v>
      </c>
      <c r="N1036" s="517">
        <v>43271</v>
      </c>
      <c r="O1036" s="513" t="s">
        <v>7152</v>
      </c>
      <c r="P1036" s="645">
        <v>973</v>
      </c>
      <c r="Q1036" s="513" t="s">
        <v>5702</v>
      </c>
      <c r="R1036" s="513" t="s">
        <v>5703</v>
      </c>
      <c r="S1036" s="513"/>
      <c r="T1036" s="513" t="s">
        <v>5330</v>
      </c>
      <c r="V1036" t="str">
        <f>VLOOKUP(F1036,'[3]Tổng - PL KS'!$B$9:$B$1291,1,FALSE)</f>
        <v>GESU6846156</v>
      </c>
    </row>
    <row r="1037" spans="1:22" ht="267.75" hidden="1">
      <c r="A1037" s="513">
        <v>2497</v>
      </c>
      <c r="B1037" s="513" t="s">
        <v>10352</v>
      </c>
      <c r="C1037" s="513" t="s">
        <v>10532</v>
      </c>
      <c r="D1037" s="513" t="s">
        <v>5330</v>
      </c>
      <c r="E1037" s="513">
        <v>26.5</v>
      </c>
      <c r="F1037" s="513" t="s">
        <v>201</v>
      </c>
      <c r="G1037" s="513" t="s">
        <v>12203</v>
      </c>
      <c r="H1037" s="513" t="s">
        <v>5718</v>
      </c>
      <c r="I1037" s="513" t="s">
        <v>3357</v>
      </c>
      <c r="J1037" s="513" t="s">
        <v>10534</v>
      </c>
      <c r="K1037" s="513" t="s">
        <v>10535</v>
      </c>
      <c r="L1037" s="513" t="s">
        <v>164</v>
      </c>
      <c r="M1037" s="513" t="s">
        <v>10553</v>
      </c>
      <c r="N1037" s="517">
        <v>43271</v>
      </c>
      <c r="O1037" s="513" t="s">
        <v>7152</v>
      </c>
      <c r="P1037" s="645">
        <v>973</v>
      </c>
      <c r="Q1037" s="513" t="s">
        <v>5702</v>
      </c>
      <c r="R1037" s="513" t="s">
        <v>5703</v>
      </c>
      <c r="S1037" s="513"/>
      <c r="T1037" s="513" t="s">
        <v>5330</v>
      </c>
      <c r="V1037" t="str">
        <f>VLOOKUP(F1037,'[3]Tổng - PL KS'!$B$9:$B$1291,1,FALSE)</f>
        <v>SEGU5574232</v>
      </c>
    </row>
    <row r="1038" spans="1:22" ht="267.75" hidden="1">
      <c r="A1038" s="513">
        <v>2498</v>
      </c>
      <c r="B1038" s="513" t="s">
        <v>10352</v>
      </c>
      <c r="C1038" s="513" t="s">
        <v>10532</v>
      </c>
      <c r="D1038" s="513" t="s">
        <v>5330</v>
      </c>
      <c r="E1038" s="513">
        <v>27.8</v>
      </c>
      <c r="F1038" s="513" t="s">
        <v>202</v>
      </c>
      <c r="G1038" s="513" t="s">
        <v>12203</v>
      </c>
      <c r="H1038" s="513" t="s">
        <v>5718</v>
      </c>
      <c r="I1038" s="513" t="s">
        <v>3320</v>
      </c>
      <c r="J1038" s="513" t="s">
        <v>10534</v>
      </c>
      <c r="K1038" s="513" t="s">
        <v>10535</v>
      </c>
      <c r="L1038" s="513" t="s">
        <v>164</v>
      </c>
      <c r="M1038" s="513" t="s">
        <v>10553</v>
      </c>
      <c r="N1038" s="517">
        <v>43271</v>
      </c>
      <c r="O1038" s="513" t="s">
        <v>7152</v>
      </c>
      <c r="P1038" s="645">
        <v>973</v>
      </c>
      <c r="Q1038" s="513" t="s">
        <v>5702</v>
      </c>
      <c r="R1038" s="513" t="s">
        <v>5703</v>
      </c>
      <c r="S1038" s="513"/>
      <c r="T1038" s="513" t="s">
        <v>5330</v>
      </c>
      <c r="V1038" t="str">
        <f>VLOOKUP(F1038,'[3]Tổng - PL KS'!$B$9:$B$1291,1,FALSE)</f>
        <v>BMOU6818110</v>
      </c>
    </row>
    <row r="1039" spans="1:22" ht="267.75" hidden="1">
      <c r="A1039" s="513">
        <v>2499</v>
      </c>
      <c r="B1039" s="513" t="s">
        <v>10352</v>
      </c>
      <c r="C1039" s="513" t="s">
        <v>10532</v>
      </c>
      <c r="D1039" s="513" t="s">
        <v>5330</v>
      </c>
      <c r="E1039" s="513">
        <v>26.8</v>
      </c>
      <c r="F1039" s="513" t="s">
        <v>203</v>
      </c>
      <c r="G1039" s="513" t="s">
        <v>12203</v>
      </c>
      <c r="H1039" s="513" t="s">
        <v>5718</v>
      </c>
      <c r="I1039" s="513" t="s">
        <v>3363</v>
      </c>
      <c r="J1039" s="513" t="s">
        <v>10534</v>
      </c>
      <c r="K1039" s="513" t="s">
        <v>10535</v>
      </c>
      <c r="L1039" s="513" t="s">
        <v>164</v>
      </c>
      <c r="M1039" s="513" t="s">
        <v>10553</v>
      </c>
      <c r="N1039" s="517">
        <v>43271</v>
      </c>
      <c r="O1039" s="513" t="s">
        <v>7152</v>
      </c>
      <c r="P1039" s="645">
        <v>973</v>
      </c>
      <c r="Q1039" s="513" t="s">
        <v>5702</v>
      </c>
      <c r="R1039" s="513" t="s">
        <v>5703</v>
      </c>
      <c r="S1039" s="513"/>
      <c r="T1039" s="513" t="s">
        <v>5330</v>
      </c>
      <c r="V1039" t="str">
        <f>VLOOKUP(F1039,'[3]Tổng - PL KS'!$B$9:$B$1291,1,FALSE)</f>
        <v>TEMU6805034</v>
      </c>
    </row>
    <row r="1040" spans="1:22" ht="267.75" hidden="1">
      <c r="A1040" s="513">
        <v>2500</v>
      </c>
      <c r="B1040" s="513" t="s">
        <v>10352</v>
      </c>
      <c r="C1040" s="513" t="s">
        <v>10532</v>
      </c>
      <c r="D1040" s="513" t="s">
        <v>5330</v>
      </c>
      <c r="E1040" s="513">
        <v>27.1</v>
      </c>
      <c r="F1040" s="513" t="s">
        <v>204</v>
      </c>
      <c r="G1040" s="513" t="s">
        <v>12203</v>
      </c>
      <c r="H1040" s="513" t="s">
        <v>5718</v>
      </c>
      <c r="I1040" s="513" t="s">
        <v>3302</v>
      </c>
      <c r="J1040" s="513" t="s">
        <v>10534</v>
      </c>
      <c r="K1040" s="513" t="s">
        <v>10535</v>
      </c>
      <c r="L1040" s="513" t="s">
        <v>164</v>
      </c>
      <c r="M1040" s="513" t="s">
        <v>10553</v>
      </c>
      <c r="N1040" s="517">
        <v>43271</v>
      </c>
      <c r="O1040" s="513" t="s">
        <v>7152</v>
      </c>
      <c r="P1040" s="645">
        <v>973</v>
      </c>
      <c r="Q1040" s="513" t="s">
        <v>5702</v>
      </c>
      <c r="R1040" s="513" t="s">
        <v>5703</v>
      </c>
      <c r="S1040" s="513"/>
      <c r="T1040" s="513" t="s">
        <v>5330</v>
      </c>
      <c r="V1040" t="str">
        <f>VLOOKUP(F1040,'[3]Tổng - PL KS'!$B$9:$B$1291,1,FALSE)</f>
        <v>BMOU6342131</v>
      </c>
    </row>
    <row r="1041" spans="1:22" ht="267.75" hidden="1">
      <c r="A1041" s="513">
        <v>2501</v>
      </c>
      <c r="B1041" s="513" t="s">
        <v>10352</v>
      </c>
      <c r="C1041" s="513" t="s">
        <v>10532</v>
      </c>
      <c r="D1041" s="513" t="s">
        <v>5330</v>
      </c>
      <c r="E1041" s="513">
        <v>26.7</v>
      </c>
      <c r="F1041" s="513" t="s">
        <v>205</v>
      </c>
      <c r="G1041" s="513" t="s">
        <v>12203</v>
      </c>
      <c r="H1041" s="513" t="s">
        <v>5718</v>
      </c>
      <c r="I1041" s="513" t="s">
        <v>3328</v>
      </c>
      <c r="J1041" s="513" t="s">
        <v>10534</v>
      </c>
      <c r="K1041" s="513" t="s">
        <v>10535</v>
      </c>
      <c r="L1041" s="513" t="s">
        <v>164</v>
      </c>
      <c r="M1041" s="513" t="s">
        <v>10553</v>
      </c>
      <c r="N1041" s="517">
        <v>43271</v>
      </c>
      <c r="O1041" s="513" t="s">
        <v>7152</v>
      </c>
      <c r="P1041" s="645">
        <v>973</v>
      </c>
      <c r="Q1041" s="513" t="s">
        <v>5702</v>
      </c>
      <c r="R1041" s="513" t="s">
        <v>5703</v>
      </c>
      <c r="S1041" s="513"/>
      <c r="T1041" s="513" t="s">
        <v>5330</v>
      </c>
      <c r="V1041" t="str">
        <f>VLOOKUP(F1041,'[3]Tổng - PL KS'!$B$9:$B$1291,1,FALSE)</f>
        <v>BSIU9414586</v>
      </c>
    </row>
    <row r="1042" spans="1:22" ht="318.75" hidden="1">
      <c r="A1042" s="513">
        <v>2502</v>
      </c>
      <c r="B1042" s="513" t="s">
        <v>10352</v>
      </c>
      <c r="C1042" s="513" t="s">
        <v>70</v>
      </c>
      <c r="D1042" s="513" t="s">
        <v>5330</v>
      </c>
      <c r="E1042" s="513">
        <v>28.63</v>
      </c>
      <c r="F1042" s="513" t="s">
        <v>206</v>
      </c>
      <c r="G1042" s="513" t="s">
        <v>12203</v>
      </c>
      <c r="H1042" s="513" t="s">
        <v>5350</v>
      </c>
      <c r="I1042" s="513" t="s">
        <v>10558</v>
      </c>
      <c r="J1042" s="513" t="s">
        <v>10559</v>
      </c>
      <c r="K1042" s="513" t="s">
        <v>10560</v>
      </c>
      <c r="L1042" s="513" t="s">
        <v>207</v>
      </c>
      <c r="M1042" s="513" t="s">
        <v>10561</v>
      </c>
      <c r="N1042" s="517">
        <v>43273</v>
      </c>
      <c r="O1042" s="513" t="s">
        <v>38</v>
      </c>
      <c r="P1042" s="645">
        <v>971</v>
      </c>
      <c r="Q1042" s="513" t="s">
        <v>5702</v>
      </c>
      <c r="R1042" s="513" t="s">
        <v>5703</v>
      </c>
      <c r="S1042" s="513"/>
      <c r="T1042" s="513" t="s">
        <v>5330</v>
      </c>
      <c r="V1042" t="str">
        <f>VLOOKUP(F1042,'[3]Tổng - PL KS'!$B$9:$B$1291,1,FALSE)</f>
        <v>SEGU4268496</v>
      </c>
    </row>
    <row r="1043" spans="1:22" ht="255" hidden="1">
      <c r="A1043" s="513">
        <v>2503</v>
      </c>
      <c r="B1043" s="513" t="s">
        <v>10352</v>
      </c>
      <c r="C1043" s="513" t="s">
        <v>90</v>
      </c>
      <c r="D1043" s="513" t="s">
        <v>5330</v>
      </c>
      <c r="E1043" s="513">
        <v>28.53</v>
      </c>
      <c r="F1043" s="513" t="s">
        <v>208</v>
      </c>
      <c r="G1043" s="513" t="s">
        <v>12203</v>
      </c>
      <c r="H1043" s="513" t="s">
        <v>5350</v>
      </c>
      <c r="I1043" s="513" t="s">
        <v>2228</v>
      </c>
      <c r="J1043" s="513" t="s">
        <v>10559</v>
      </c>
      <c r="K1043" s="513" t="s">
        <v>10562</v>
      </c>
      <c r="L1043" s="513" t="s">
        <v>209</v>
      </c>
      <c r="M1043" s="513" t="s">
        <v>10561</v>
      </c>
      <c r="N1043" s="517">
        <v>43273</v>
      </c>
      <c r="O1043" s="513" t="s">
        <v>38</v>
      </c>
      <c r="P1043" s="645">
        <v>971</v>
      </c>
      <c r="Q1043" s="513" t="s">
        <v>5702</v>
      </c>
      <c r="R1043" s="513" t="s">
        <v>5703</v>
      </c>
      <c r="S1043" s="513"/>
      <c r="T1043" s="513" t="s">
        <v>5330</v>
      </c>
      <c r="V1043" t="str">
        <f>VLOOKUP(F1043,'[3]Tổng - PL KS'!$B$9:$B$1291,1,FALSE)</f>
        <v>TCNU3675385</v>
      </c>
    </row>
    <row r="1044" spans="1:22" ht="382.5" hidden="1">
      <c r="A1044" s="513">
        <v>2504</v>
      </c>
      <c r="B1044" s="513" t="s">
        <v>10352</v>
      </c>
      <c r="C1044" s="513" t="s">
        <v>45</v>
      </c>
      <c r="D1044" s="513" t="s">
        <v>5330</v>
      </c>
      <c r="E1044" s="513">
        <v>23.93</v>
      </c>
      <c r="F1044" s="513" t="s">
        <v>210</v>
      </c>
      <c r="G1044" s="513" t="s">
        <v>12203</v>
      </c>
      <c r="H1044" s="513" t="s">
        <v>5350</v>
      </c>
      <c r="I1044" s="513" t="s">
        <v>3835</v>
      </c>
      <c r="J1044" s="513" t="s">
        <v>10563</v>
      </c>
      <c r="K1044" s="513" t="s">
        <v>10564</v>
      </c>
      <c r="L1044" s="513" t="s">
        <v>211</v>
      </c>
      <c r="M1044" s="513" t="s">
        <v>10565</v>
      </c>
      <c r="N1044" s="517">
        <v>43278</v>
      </c>
      <c r="O1044" s="513" t="s">
        <v>38</v>
      </c>
      <c r="P1044" s="645">
        <v>966</v>
      </c>
      <c r="Q1044" s="513" t="s">
        <v>5702</v>
      </c>
      <c r="R1044" s="513" t="s">
        <v>5703</v>
      </c>
      <c r="S1044" s="513"/>
      <c r="T1044" s="513" t="s">
        <v>5330</v>
      </c>
      <c r="V1044" t="str">
        <f>VLOOKUP(F1044,'[3]Tổng - PL KS'!$B$9:$B$1291,1,FALSE)</f>
        <v>BMOU6478112</v>
      </c>
    </row>
    <row r="1045" spans="1:22" ht="382.5" hidden="1">
      <c r="A1045" s="513">
        <v>2505</v>
      </c>
      <c r="B1045" s="513" t="s">
        <v>10352</v>
      </c>
      <c r="C1045" s="513" t="s">
        <v>45</v>
      </c>
      <c r="D1045" s="513" t="s">
        <v>5330</v>
      </c>
      <c r="E1045" s="513">
        <v>24.1</v>
      </c>
      <c r="F1045" s="513" t="s">
        <v>212</v>
      </c>
      <c r="G1045" s="513" t="s">
        <v>12203</v>
      </c>
      <c r="H1045" s="513" t="s">
        <v>5350</v>
      </c>
      <c r="I1045" s="513" t="s">
        <v>3837</v>
      </c>
      <c r="J1045" s="513" t="s">
        <v>10563</v>
      </c>
      <c r="K1045" s="513" t="s">
        <v>10564</v>
      </c>
      <c r="L1045" s="513" t="s">
        <v>211</v>
      </c>
      <c r="M1045" s="513" t="s">
        <v>10565</v>
      </c>
      <c r="N1045" s="517">
        <v>43278</v>
      </c>
      <c r="O1045" s="513" t="s">
        <v>38</v>
      </c>
      <c r="P1045" s="645">
        <v>966</v>
      </c>
      <c r="Q1045" s="513" t="s">
        <v>5702</v>
      </c>
      <c r="R1045" s="513" t="s">
        <v>5703</v>
      </c>
      <c r="S1045" s="513"/>
      <c r="T1045" s="513" t="s">
        <v>5330</v>
      </c>
      <c r="V1045" t="str">
        <f>VLOOKUP(F1045,'[3]Tổng - PL KS'!$B$9:$B$1291,1,FALSE)</f>
        <v>DFSU6986711</v>
      </c>
    </row>
    <row r="1046" spans="1:22" ht="369.75" hidden="1">
      <c r="A1046" s="513">
        <v>2506</v>
      </c>
      <c r="B1046" s="513" t="s">
        <v>10352</v>
      </c>
      <c r="C1046" s="513" t="s">
        <v>10566</v>
      </c>
      <c r="D1046" s="513" t="s">
        <v>5330</v>
      </c>
      <c r="E1046" s="513">
        <v>29.02</v>
      </c>
      <c r="F1046" s="513" t="s">
        <v>213</v>
      </c>
      <c r="G1046" s="513" t="s">
        <v>12203</v>
      </c>
      <c r="H1046" s="513" t="s">
        <v>5350</v>
      </c>
      <c r="I1046" s="513" t="s">
        <v>3746</v>
      </c>
      <c r="J1046" s="513" t="s">
        <v>10567</v>
      </c>
      <c r="K1046" s="513" t="s">
        <v>10568</v>
      </c>
      <c r="L1046" s="513" t="s">
        <v>214</v>
      </c>
      <c r="M1046" s="513" t="s">
        <v>10569</v>
      </c>
      <c r="N1046" s="517">
        <v>43279</v>
      </c>
      <c r="O1046" s="513" t="s">
        <v>38</v>
      </c>
      <c r="P1046" s="645">
        <v>965</v>
      </c>
      <c r="Q1046" s="513" t="s">
        <v>5702</v>
      </c>
      <c r="R1046" s="513" t="s">
        <v>5703</v>
      </c>
      <c r="S1046" s="513"/>
      <c r="T1046" s="513" t="s">
        <v>5330</v>
      </c>
      <c r="V1046" t="str">
        <f>VLOOKUP(F1046,'[3]Tổng - PL KS'!$B$9:$B$1291,1,FALSE)</f>
        <v>GESU6719059</v>
      </c>
    </row>
    <row r="1047" spans="1:22" ht="369.75" hidden="1">
      <c r="A1047" s="513">
        <v>2507</v>
      </c>
      <c r="B1047" s="513" t="s">
        <v>10352</v>
      </c>
      <c r="C1047" s="513" t="s">
        <v>10566</v>
      </c>
      <c r="D1047" s="513" t="s">
        <v>5330</v>
      </c>
      <c r="E1047" s="513">
        <v>29.02</v>
      </c>
      <c r="F1047" s="513" t="s">
        <v>215</v>
      </c>
      <c r="G1047" s="513" t="s">
        <v>12203</v>
      </c>
      <c r="H1047" s="513" t="s">
        <v>5350</v>
      </c>
      <c r="I1047" s="513">
        <v>763213</v>
      </c>
      <c r="J1047" s="513" t="s">
        <v>10567</v>
      </c>
      <c r="K1047" s="513" t="s">
        <v>10568</v>
      </c>
      <c r="L1047" s="513" t="s">
        <v>214</v>
      </c>
      <c r="M1047" s="513" t="s">
        <v>10569</v>
      </c>
      <c r="N1047" s="517">
        <v>43279</v>
      </c>
      <c r="O1047" s="513" t="s">
        <v>38</v>
      </c>
      <c r="P1047" s="645">
        <v>965</v>
      </c>
      <c r="Q1047" s="513" t="s">
        <v>5702</v>
      </c>
      <c r="R1047" s="513" t="s">
        <v>5703</v>
      </c>
      <c r="S1047" s="513"/>
      <c r="T1047" s="513" t="s">
        <v>5330</v>
      </c>
      <c r="V1047" t="str">
        <f>VLOOKUP(F1047,'[3]Tổng - PL KS'!$B$9:$B$1291,1,FALSE)</f>
        <v>SEGU4093654</v>
      </c>
    </row>
    <row r="1048" spans="1:22" ht="369.75" hidden="1">
      <c r="A1048" s="513">
        <v>2508</v>
      </c>
      <c r="B1048" s="513" t="s">
        <v>10352</v>
      </c>
      <c r="C1048" s="513" t="s">
        <v>10566</v>
      </c>
      <c r="D1048" s="513" t="s">
        <v>5330</v>
      </c>
      <c r="E1048" s="513">
        <v>29.02</v>
      </c>
      <c r="F1048" s="513" t="s">
        <v>216</v>
      </c>
      <c r="G1048" s="513" t="s">
        <v>12203</v>
      </c>
      <c r="H1048" s="513" t="s">
        <v>5350</v>
      </c>
      <c r="I1048" s="513" t="s">
        <v>10570</v>
      </c>
      <c r="J1048" s="513" t="s">
        <v>10567</v>
      </c>
      <c r="K1048" s="513" t="s">
        <v>10568</v>
      </c>
      <c r="L1048" s="513" t="s">
        <v>214</v>
      </c>
      <c r="M1048" s="513" t="s">
        <v>10569</v>
      </c>
      <c r="N1048" s="517">
        <v>43279</v>
      </c>
      <c r="O1048" s="513" t="s">
        <v>38</v>
      </c>
      <c r="P1048" s="645">
        <v>965</v>
      </c>
      <c r="Q1048" s="513" t="s">
        <v>5702</v>
      </c>
      <c r="R1048" s="513" t="s">
        <v>5703</v>
      </c>
      <c r="S1048" s="513"/>
      <c r="T1048" s="513" t="s">
        <v>5330</v>
      </c>
      <c r="V1048" t="str">
        <f>VLOOKUP(F1048,'[3]Tổng - PL KS'!$B$9:$B$1291,1,FALSE)</f>
        <v>TEMU7619986</v>
      </c>
    </row>
    <row r="1049" spans="1:22" ht="51" hidden="1">
      <c r="A1049" s="513">
        <v>2509</v>
      </c>
      <c r="B1049" s="513" t="s">
        <v>10352</v>
      </c>
      <c r="C1049" s="513" t="s">
        <v>45</v>
      </c>
      <c r="D1049" s="513" t="s">
        <v>5330</v>
      </c>
      <c r="E1049" s="513">
        <v>23.8</v>
      </c>
      <c r="F1049" s="513" t="s">
        <v>217</v>
      </c>
      <c r="G1049" s="513" t="s">
        <v>12203</v>
      </c>
      <c r="H1049" s="513" t="s">
        <v>5718</v>
      </c>
      <c r="I1049" s="513" t="s">
        <v>3182</v>
      </c>
      <c r="J1049" s="513" t="s">
        <v>10571</v>
      </c>
      <c r="K1049" s="513" t="s">
        <v>10572</v>
      </c>
      <c r="L1049" s="513" t="s">
        <v>218</v>
      </c>
      <c r="M1049" s="513" t="s">
        <v>10573</v>
      </c>
      <c r="N1049" s="517">
        <v>43280</v>
      </c>
      <c r="O1049" s="513" t="s">
        <v>7152</v>
      </c>
      <c r="P1049" s="645">
        <v>964</v>
      </c>
      <c r="Q1049" s="513" t="s">
        <v>5702</v>
      </c>
      <c r="R1049" s="513" t="s">
        <v>5703</v>
      </c>
      <c r="S1049" s="513"/>
      <c r="T1049" s="513" t="s">
        <v>5330</v>
      </c>
      <c r="V1049" t="str">
        <f>VLOOKUP(F1049,'[3]Tổng - PL KS'!$B$9:$B$1291,1,FALSE)</f>
        <v>DFSU7701665</v>
      </c>
    </row>
    <row r="1050" spans="1:22" ht="51" hidden="1">
      <c r="A1050" s="513">
        <v>2510</v>
      </c>
      <c r="B1050" s="513" t="s">
        <v>10352</v>
      </c>
      <c r="C1050" s="513" t="s">
        <v>45</v>
      </c>
      <c r="D1050" s="513" t="s">
        <v>5330</v>
      </c>
      <c r="E1050" s="513">
        <v>23.9</v>
      </c>
      <c r="F1050" s="513" t="s">
        <v>219</v>
      </c>
      <c r="G1050" s="513" t="s">
        <v>12203</v>
      </c>
      <c r="H1050" s="513" t="s">
        <v>5718</v>
      </c>
      <c r="I1050" s="513" t="s">
        <v>3180</v>
      </c>
      <c r="J1050" s="513" t="s">
        <v>10571</v>
      </c>
      <c r="K1050" s="513" t="s">
        <v>10572</v>
      </c>
      <c r="L1050" s="513" t="s">
        <v>218</v>
      </c>
      <c r="M1050" s="513" t="s">
        <v>10573</v>
      </c>
      <c r="N1050" s="517">
        <v>43280</v>
      </c>
      <c r="O1050" s="513" t="s">
        <v>7152</v>
      </c>
      <c r="P1050" s="645">
        <v>964</v>
      </c>
      <c r="Q1050" s="513" t="s">
        <v>5702</v>
      </c>
      <c r="R1050" s="513" t="s">
        <v>5703</v>
      </c>
      <c r="S1050" s="513"/>
      <c r="T1050" s="513" t="s">
        <v>5330</v>
      </c>
      <c r="V1050" t="str">
        <f>VLOOKUP(F1050,'[3]Tổng - PL KS'!$B$9:$B$1291,1,FALSE)</f>
        <v>BMOU6248721</v>
      </c>
    </row>
    <row r="1051" spans="1:22" ht="51" hidden="1">
      <c r="A1051" s="513">
        <v>2511</v>
      </c>
      <c r="B1051" s="513" t="s">
        <v>10352</v>
      </c>
      <c r="C1051" s="513" t="s">
        <v>45</v>
      </c>
      <c r="D1051" s="513" t="s">
        <v>5330</v>
      </c>
      <c r="E1051" s="513">
        <v>23.8</v>
      </c>
      <c r="F1051" s="513" t="s">
        <v>220</v>
      </c>
      <c r="G1051" s="513" t="s">
        <v>12203</v>
      </c>
      <c r="H1051" s="513" t="s">
        <v>5718</v>
      </c>
      <c r="I1051" s="513" t="s">
        <v>3186</v>
      </c>
      <c r="J1051" s="513" t="s">
        <v>10571</v>
      </c>
      <c r="K1051" s="513" t="s">
        <v>10572</v>
      </c>
      <c r="L1051" s="513" t="s">
        <v>218</v>
      </c>
      <c r="M1051" s="513" t="s">
        <v>10573</v>
      </c>
      <c r="N1051" s="517">
        <v>43280</v>
      </c>
      <c r="O1051" s="513" t="s">
        <v>7152</v>
      </c>
      <c r="P1051" s="645">
        <v>964</v>
      </c>
      <c r="Q1051" s="513" t="s">
        <v>5702</v>
      </c>
      <c r="R1051" s="513" t="s">
        <v>5703</v>
      </c>
      <c r="S1051" s="513"/>
      <c r="T1051" s="513" t="s">
        <v>5330</v>
      </c>
      <c r="V1051" t="str">
        <f>VLOOKUP(F1051,'[3]Tổng - PL KS'!$B$9:$B$1291,1,FALSE)</f>
        <v>TEMU6643421</v>
      </c>
    </row>
    <row r="1052" spans="1:22" ht="51" hidden="1">
      <c r="A1052" s="513">
        <v>2512</v>
      </c>
      <c r="B1052" s="513" t="s">
        <v>10352</v>
      </c>
      <c r="C1052" s="513" t="s">
        <v>45</v>
      </c>
      <c r="D1052" s="513" t="s">
        <v>5330</v>
      </c>
      <c r="E1052" s="513">
        <v>23.9</v>
      </c>
      <c r="F1052" s="513" t="s">
        <v>221</v>
      </c>
      <c r="G1052" s="513" t="s">
        <v>12203</v>
      </c>
      <c r="H1052" s="513" t="s">
        <v>5718</v>
      </c>
      <c r="I1052" s="513" t="s">
        <v>10574</v>
      </c>
      <c r="J1052" s="513" t="s">
        <v>10571</v>
      </c>
      <c r="K1052" s="513" t="s">
        <v>10572</v>
      </c>
      <c r="L1052" s="513" t="s">
        <v>218</v>
      </c>
      <c r="M1052" s="513" t="s">
        <v>10573</v>
      </c>
      <c r="N1052" s="517">
        <v>43280</v>
      </c>
      <c r="O1052" s="513" t="s">
        <v>7152</v>
      </c>
      <c r="P1052" s="645">
        <v>964</v>
      </c>
      <c r="Q1052" s="513" t="s">
        <v>5702</v>
      </c>
      <c r="R1052" s="513" t="s">
        <v>5703</v>
      </c>
      <c r="S1052" s="513"/>
      <c r="T1052" s="513" t="s">
        <v>5330</v>
      </c>
      <c r="V1052" t="str">
        <f>VLOOKUP(F1052,'[3]Tổng - PL KS'!$B$9:$B$1291,1,FALSE)</f>
        <v>TEMU7793745</v>
      </c>
    </row>
    <row r="1053" spans="1:22" ht="51" hidden="1">
      <c r="A1053" s="513">
        <v>2513</v>
      </c>
      <c r="B1053" s="513" t="s">
        <v>10352</v>
      </c>
      <c r="C1053" s="513" t="s">
        <v>45</v>
      </c>
      <c r="D1053" s="513" t="s">
        <v>5330</v>
      </c>
      <c r="E1053" s="513">
        <v>24</v>
      </c>
      <c r="F1053" s="513" t="s">
        <v>222</v>
      </c>
      <c r="G1053" s="513" t="s">
        <v>12203</v>
      </c>
      <c r="H1053" s="513" t="s">
        <v>5718</v>
      </c>
      <c r="I1053" s="513" t="s">
        <v>3184</v>
      </c>
      <c r="J1053" s="513" t="s">
        <v>10571</v>
      </c>
      <c r="K1053" s="513" t="s">
        <v>10572</v>
      </c>
      <c r="L1053" s="513" t="s">
        <v>218</v>
      </c>
      <c r="M1053" s="513" t="s">
        <v>10573</v>
      </c>
      <c r="N1053" s="517">
        <v>43280</v>
      </c>
      <c r="O1053" s="513" t="s">
        <v>7152</v>
      </c>
      <c r="P1053" s="645">
        <v>964</v>
      </c>
      <c r="Q1053" s="513" t="s">
        <v>5702</v>
      </c>
      <c r="R1053" s="513" t="s">
        <v>5703</v>
      </c>
      <c r="S1053" s="513"/>
      <c r="T1053" s="513" t="s">
        <v>5330</v>
      </c>
      <c r="V1053" t="str">
        <f>VLOOKUP(F1053,'[3]Tổng - PL KS'!$B$9:$B$1291,1,FALSE)</f>
        <v>KMTU9309703</v>
      </c>
    </row>
    <row r="1054" spans="1:22" ht="267.75" hidden="1">
      <c r="A1054" s="513">
        <v>2514</v>
      </c>
      <c r="B1054" s="513" t="s">
        <v>10352</v>
      </c>
      <c r="C1054" s="513" t="s">
        <v>90</v>
      </c>
      <c r="D1054" s="513" t="s">
        <v>5330</v>
      </c>
      <c r="E1054" s="513">
        <v>24.83</v>
      </c>
      <c r="F1054" s="513" t="s">
        <v>223</v>
      </c>
      <c r="G1054" s="513" t="s">
        <v>12203</v>
      </c>
      <c r="H1054" s="513" t="s">
        <v>5350</v>
      </c>
      <c r="I1054" s="513" t="s">
        <v>10575</v>
      </c>
      <c r="J1054" s="513" t="s">
        <v>10576</v>
      </c>
      <c r="K1054" s="513" t="s">
        <v>10577</v>
      </c>
      <c r="L1054" s="513" t="s">
        <v>224</v>
      </c>
      <c r="M1054" s="513" t="s">
        <v>10578</v>
      </c>
      <c r="N1054" s="517">
        <v>43286</v>
      </c>
      <c r="O1054" s="513" t="s">
        <v>38</v>
      </c>
      <c r="P1054" s="645">
        <v>958</v>
      </c>
      <c r="Q1054" s="513" t="s">
        <v>5702</v>
      </c>
      <c r="R1054" s="513" t="s">
        <v>5703</v>
      </c>
      <c r="S1054" s="513"/>
      <c r="T1054" s="513" t="s">
        <v>5330</v>
      </c>
      <c r="V1054" t="str">
        <f>VLOOKUP(F1054,'[3]Tổng - PL KS'!$B$9:$B$1291,1,FALSE)</f>
        <v>TCLU5065471</v>
      </c>
    </row>
    <row r="1055" spans="1:22" ht="409.5" hidden="1">
      <c r="A1055" s="513">
        <v>2515</v>
      </c>
      <c r="B1055" s="513" t="s">
        <v>10352</v>
      </c>
      <c r="C1055" s="513" t="s">
        <v>90</v>
      </c>
      <c r="D1055" s="513" t="s">
        <v>5330</v>
      </c>
      <c r="E1055" s="513">
        <v>14.9</v>
      </c>
      <c r="F1055" s="513" t="s">
        <v>225</v>
      </c>
      <c r="G1055" s="513" t="s">
        <v>12203</v>
      </c>
      <c r="H1055" s="513" t="s">
        <v>5350</v>
      </c>
      <c r="I1055" s="513" t="s">
        <v>10579</v>
      </c>
      <c r="J1055" s="513" t="s">
        <v>10580</v>
      </c>
      <c r="K1055" s="513" t="s">
        <v>10581</v>
      </c>
      <c r="L1055" s="513" t="s">
        <v>226</v>
      </c>
      <c r="M1055" s="513" t="s">
        <v>10582</v>
      </c>
      <c r="N1055" s="517">
        <v>43287</v>
      </c>
      <c r="O1055" s="513" t="s">
        <v>10583</v>
      </c>
      <c r="P1055" s="645">
        <v>957</v>
      </c>
      <c r="Q1055" s="513" t="s">
        <v>5702</v>
      </c>
      <c r="R1055" s="513" t="s">
        <v>5703</v>
      </c>
      <c r="S1055" s="513"/>
      <c r="T1055" s="513" t="s">
        <v>5330</v>
      </c>
      <c r="V1055" t="str">
        <f>VLOOKUP(F1055,'[3]Tổng - PL KS'!$B$9:$B$1291,1,FALSE)</f>
        <v>CBHU9116225</v>
      </c>
    </row>
    <row r="1056" spans="1:22" ht="255" hidden="1">
      <c r="A1056" s="513">
        <v>2517</v>
      </c>
      <c r="B1056" s="513" t="s">
        <v>10352</v>
      </c>
      <c r="C1056" s="513" t="s">
        <v>90</v>
      </c>
      <c r="D1056" s="513" t="s">
        <v>5330</v>
      </c>
      <c r="E1056" s="513">
        <v>24.6</v>
      </c>
      <c r="F1056" s="513" t="s">
        <v>227</v>
      </c>
      <c r="G1056" s="513" t="s">
        <v>12203</v>
      </c>
      <c r="H1056" s="513" t="s">
        <v>5350</v>
      </c>
      <c r="I1056" s="513" t="s">
        <v>10588</v>
      </c>
      <c r="J1056" s="513" t="s">
        <v>10589</v>
      </c>
      <c r="K1056" s="513" t="s">
        <v>10590</v>
      </c>
      <c r="L1056" s="513" t="s">
        <v>228</v>
      </c>
      <c r="M1056" s="513" t="s">
        <v>10582</v>
      </c>
      <c r="N1056" s="517">
        <v>43287</v>
      </c>
      <c r="O1056" s="513" t="s">
        <v>10583</v>
      </c>
      <c r="P1056" s="645">
        <v>957</v>
      </c>
      <c r="Q1056" s="513" t="s">
        <v>5702</v>
      </c>
      <c r="R1056" s="513" t="s">
        <v>5703</v>
      </c>
      <c r="S1056" s="513"/>
      <c r="T1056" s="513" t="s">
        <v>5330</v>
      </c>
      <c r="V1056" t="str">
        <f>VLOOKUP(F1056,'[3]Tổng - PL KS'!$B$9:$B$1291,1,FALSE)</f>
        <v>CCLU7337320</v>
      </c>
    </row>
    <row r="1057" spans="1:22" ht="255" hidden="1">
      <c r="A1057" s="513">
        <v>2518</v>
      </c>
      <c r="B1057" s="513" t="s">
        <v>10352</v>
      </c>
      <c r="C1057" s="513" t="s">
        <v>90</v>
      </c>
      <c r="D1057" s="513" t="s">
        <v>5330</v>
      </c>
      <c r="E1057" s="513">
        <v>22.6</v>
      </c>
      <c r="F1057" s="513" t="s">
        <v>229</v>
      </c>
      <c r="G1057" s="513" t="s">
        <v>12203</v>
      </c>
      <c r="H1057" s="513" t="s">
        <v>5350</v>
      </c>
      <c r="I1057" s="513" t="s">
        <v>10591</v>
      </c>
      <c r="J1057" s="513" t="s">
        <v>10589</v>
      </c>
      <c r="K1057" s="513" t="s">
        <v>10590</v>
      </c>
      <c r="L1057" s="513" t="s">
        <v>228</v>
      </c>
      <c r="M1057" s="513" t="s">
        <v>10582</v>
      </c>
      <c r="N1057" s="517">
        <v>43287</v>
      </c>
      <c r="O1057" s="513" t="s">
        <v>10583</v>
      </c>
      <c r="P1057" s="645">
        <v>957</v>
      </c>
      <c r="Q1057" s="513" t="s">
        <v>5702</v>
      </c>
      <c r="R1057" s="513" t="s">
        <v>5703</v>
      </c>
      <c r="S1057" s="513"/>
      <c r="T1057" s="513" t="s">
        <v>5330</v>
      </c>
      <c r="V1057" t="str">
        <f>VLOOKUP(F1057,'[3]Tổng - PL KS'!$B$9:$B$1291,1,FALSE)</f>
        <v>MAGU5567990</v>
      </c>
    </row>
    <row r="1058" spans="1:22" ht="191.25" hidden="1">
      <c r="A1058" s="513">
        <v>2519</v>
      </c>
      <c r="B1058" s="513" t="s">
        <v>10352</v>
      </c>
      <c r="C1058" s="513" t="s">
        <v>90</v>
      </c>
      <c r="D1058" s="513" t="s">
        <v>5330</v>
      </c>
      <c r="E1058" s="513">
        <v>24.16</v>
      </c>
      <c r="F1058" s="513" t="s">
        <v>230</v>
      </c>
      <c r="G1058" s="513" t="s">
        <v>12203</v>
      </c>
      <c r="H1058" s="513" t="s">
        <v>5350</v>
      </c>
      <c r="I1058" s="513" t="s">
        <v>2241</v>
      </c>
      <c r="J1058" s="513" t="s">
        <v>10592</v>
      </c>
      <c r="K1058" s="513" t="s">
        <v>10593</v>
      </c>
      <c r="L1058" s="513" t="s">
        <v>231</v>
      </c>
      <c r="M1058" s="513" t="s">
        <v>10594</v>
      </c>
      <c r="N1058" s="517">
        <v>43293</v>
      </c>
      <c r="O1058" s="513" t="s">
        <v>38</v>
      </c>
      <c r="P1058" s="645">
        <v>951</v>
      </c>
      <c r="Q1058" s="513" t="s">
        <v>5702</v>
      </c>
      <c r="R1058" s="513" t="s">
        <v>5703</v>
      </c>
      <c r="S1058" s="513"/>
      <c r="T1058" s="513" t="s">
        <v>5330</v>
      </c>
      <c r="V1058" t="str">
        <f>VLOOKUP(F1058,'[3]Tổng - PL KS'!$B$9:$B$1291,1,FALSE)</f>
        <v>SEGU4872320</v>
      </c>
    </row>
    <row r="1059" spans="1:22" ht="331.5" hidden="1">
      <c r="A1059" s="513">
        <v>2520</v>
      </c>
      <c r="B1059" s="513" t="s">
        <v>10352</v>
      </c>
      <c r="C1059" s="513" t="s">
        <v>90</v>
      </c>
      <c r="D1059" s="513" t="s">
        <v>5330</v>
      </c>
      <c r="E1059" s="513">
        <v>21.1</v>
      </c>
      <c r="F1059" s="513" t="s">
        <v>232</v>
      </c>
      <c r="G1059" s="513" t="s">
        <v>12203</v>
      </c>
      <c r="H1059" s="513" t="s">
        <v>5718</v>
      </c>
      <c r="I1059" s="513" t="s">
        <v>10595</v>
      </c>
      <c r="J1059" s="513" t="s">
        <v>10596</v>
      </c>
      <c r="K1059" s="513" t="s">
        <v>10597</v>
      </c>
      <c r="L1059" s="513" t="s">
        <v>233</v>
      </c>
      <c r="M1059" s="513" t="s">
        <v>10598</v>
      </c>
      <c r="N1059" s="517">
        <v>43296</v>
      </c>
      <c r="O1059" s="513" t="s">
        <v>7152</v>
      </c>
      <c r="P1059" s="645">
        <v>948</v>
      </c>
      <c r="Q1059" s="513" t="s">
        <v>5702</v>
      </c>
      <c r="R1059" s="513" t="s">
        <v>5703</v>
      </c>
      <c r="S1059" s="513"/>
      <c r="T1059" s="513" t="s">
        <v>5330</v>
      </c>
      <c r="V1059" t="str">
        <f>VLOOKUP(F1059,'[3]Tổng - PL KS'!$B$9:$B$1291,1,FALSE)</f>
        <v>BMOU6930238</v>
      </c>
    </row>
    <row r="1060" spans="1:22" ht="331.5" hidden="1">
      <c r="A1060" s="513">
        <v>2521</v>
      </c>
      <c r="B1060" s="513" t="s">
        <v>10352</v>
      </c>
      <c r="C1060" s="513" t="s">
        <v>90</v>
      </c>
      <c r="D1060" s="513" t="s">
        <v>5330</v>
      </c>
      <c r="E1060" s="513">
        <v>21.2</v>
      </c>
      <c r="F1060" s="513" t="s">
        <v>234</v>
      </c>
      <c r="G1060" s="513" t="s">
        <v>12203</v>
      </c>
      <c r="H1060" s="513" t="s">
        <v>5718</v>
      </c>
      <c r="I1060" s="513" t="s">
        <v>3386</v>
      </c>
      <c r="J1060" s="513" t="s">
        <v>10596</v>
      </c>
      <c r="K1060" s="513" t="s">
        <v>10597</v>
      </c>
      <c r="L1060" s="513" t="s">
        <v>233</v>
      </c>
      <c r="M1060" s="513" t="s">
        <v>10598</v>
      </c>
      <c r="N1060" s="517">
        <v>43296</v>
      </c>
      <c r="O1060" s="513" t="s">
        <v>7152</v>
      </c>
      <c r="P1060" s="645">
        <v>948</v>
      </c>
      <c r="Q1060" s="513" t="s">
        <v>5702</v>
      </c>
      <c r="R1060" s="513" t="s">
        <v>5703</v>
      </c>
      <c r="S1060" s="513"/>
      <c r="T1060" s="513" t="s">
        <v>5330</v>
      </c>
      <c r="V1060" t="str">
        <f>VLOOKUP(F1060,'[3]Tổng - PL KS'!$B$9:$B$1291,1,FALSE)</f>
        <v>BMOU6041903</v>
      </c>
    </row>
    <row r="1061" spans="1:22" ht="409.5" hidden="1">
      <c r="A1061" s="513">
        <v>2522</v>
      </c>
      <c r="B1061" s="513" t="s">
        <v>10352</v>
      </c>
      <c r="C1061" s="513" t="s">
        <v>45</v>
      </c>
      <c r="D1061" s="513" t="s">
        <v>5330</v>
      </c>
      <c r="E1061" s="513">
        <v>24.92</v>
      </c>
      <c r="F1061" s="513" t="s">
        <v>235</v>
      </c>
      <c r="G1061" s="513" t="s">
        <v>12203</v>
      </c>
      <c r="H1061" s="513" t="s">
        <v>5350</v>
      </c>
      <c r="I1061" s="513" t="s">
        <v>3851</v>
      </c>
      <c r="J1061" s="513" t="s">
        <v>237</v>
      </c>
      <c r="K1061" s="513" t="s">
        <v>10599</v>
      </c>
      <c r="L1061" s="513" t="s">
        <v>236</v>
      </c>
      <c r="M1061" s="513" t="s">
        <v>10600</v>
      </c>
      <c r="N1061" s="517">
        <v>43299</v>
      </c>
      <c r="O1061" s="513" t="s">
        <v>38</v>
      </c>
      <c r="P1061" s="645">
        <v>945</v>
      </c>
      <c r="Q1061" s="513" t="s">
        <v>5702</v>
      </c>
      <c r="R1061" s="513" t="s">
        <v>5703</v>
      </c>
      <c r="S1061" s="513"/>
      <c r="T1061" s="513" t="s">
        <v>5330</v>
      </c>
      <c r="V1061" t="str">
        <f>VLOOKUP(F1061,'[3]Tổng - PL KS'!$B$9:$B$1291,1,FALSE)</f>
        <v>BMOU6848270</v>
      </c>
    </row>
    <row r="1062" spans="1:22" ht="409.5" hidden="1">
      <c r="A1062" s="513">
        <v>2523</v>
      </c>
      <c r="B1062" s="513" t="s">
        <v>10352</v>
      </c>
      <c r="C1062" s="513" t="s">
        <v>45</v>
      </c>
      <c r="D1062" s="513" t="s">
        <v>5330</v>
      </c>
      <c r="E1062" s="513">
        <v>28.1</v>
      </c>
      <c r="F1062" s="513" t="s">
        <v>238</v>
      </c>
      <c r="G1062" s="513" t="s">
        <v>12203</v>
      </c>
      <c r="H1062" s="513" t="s">
        <v>5350</v>
      </c>
      <c r="I1062" s="513" t="s">
        <v>3854</v>
      </c>
      <c r="J1062" s="513" t="s">
        <v>237</v>
      </c>
      <c r="K1062" s="513" t="s">
        <v>10599</v>
      </c>
      <c r="L1062" s="513" t="s">
        <v>236</v>
      </c>
      <c r="M1062" s="513" t="s">
        <v>10600</v>
      </c>
      <c r="N1062" s="517">
        <v>43299</v>
      </c>
      <c r="O1062" s="513" t="s">
        <v>38</v>
      </c>
      <c r="P1062" s="645">
        <v>945</v>
      </c>
      <c r="Q1062" s="513" t="s">
        <v>5702</v>
      </c>
      <c r="R1062" s="513" t="s">
        <v>5703</v>
      </c>
      <c r="S1062" s="513"/>
      <c r="T1062" s="513" t="s">
        <v>5330</v>
      </c>
      <c r="V1062" t="str">
        <f>VLOOKUP(F1062,'[3]Tổng - PL KS'!$B$9:$B$1291,1,FALSE)</f>
        <v>DFSU7234257</v>
      </c>
    </row>
    <row r="1063" spans="1:22" ht="409.5" hidden="1">
      <c r="A1063" s="513">
        <v>2524</v>
      </c>
      <c r="B1063" s="513" t="s">
        <v>10352</v>
      </c>
      <c r="C1063" s="513" t="s">
        <v>45</v>
      </c>
      <c r="D1063" s="513" t="s">
        <v>5330</v>
      </c>
      <c r="E1063" s="513">
        <v>24.66</v>
      </c>
      <c r="F1063" s="513" t="s">
        <v>239</v>
      </c>
      <c r="G1063" s="513" t="s">
        <v>12203</v>
      </c>
      <c r="H1063" s="513" t="s">
        <v>5350</v>
      </c>
      <c r="I1063" s="513" t="s">
        <v>3857</v>
      </c>
      <c r="J1063" s="513" t="s">
        <v>237</v>
      </c>
      <c r="K1063" s="513" t="s">
        <v>10599</v>
      </c>
      <c r="L1063" s="513" t="s">
        <v>236</v>
      </c>
      <c r="M1063" s="513" t="s">
        <v>10600</v>
      </c>
      <c r="N1063" s="517">
        <v>43299</v>
      </c>
      <c r="O1063" s="513" t="s">
        <v>38</v>
      </c>
      <c r="P1063" s="645">
        <v>945</v>
      </c>
      <c r="Q1063" s="513" t="s">
        <v>5702</v>
      </c>
      <c r="R1063" s="513" t="s">
        <v>5703</v>
      </c>
      <c r="S1063" s="513"/>
      <c r="T1063" s="513" t="s">
        <v>5330</v>
      </c>
      <c r="V1063" t="str">
        <f>VLOOKUP(F1063,'[3]Tổng - PL KS'!$B$9:$B$1291,1,FALSE)</f>
        <v>TCNU5524433</v>
      </c>
    </row>
    <row r="1064" spans="1:22" ht="331.5" hidden="1">
      <c r="A1064" s="513">
        <v>2525</v>
      </c>
      <c r="B1064" s="513" t="s">
        <v>10352</v>
      </c>
      <c r="C1064" s="513" t="s">
        <v>90</v>
      </c>
      <c r="D1064" s="513" t="s">
        <v>5330</v>
      </c>
      <c r="E1064" s="513">
        <v>24.3</v>
      </c>
      <c r="F1064" s="513" t="s">
        <v>240</v>
      </c>
      <c r="G1064" s="513" t="s">
        <v>12203</v>
      </c>
      <c r="H1064" s="513" t="s">
        <v>5350</v>
      </c>
      <c r="I1064" s="513">
        <v>4156</v>
      </c>
      <c r="J1064" s="513" t="s">
        <v>10601</v>
      </c>
      <c r="K1064" s="513" t="s">
        <v>10602</v>
      </c>
      <c r="L1064" s="513" t="s">
        <v>241</v>
      </c>
      <c r="M1064" s="513" t="s">
        <v>10603</v>
      </c>
      <c r="N1064" s="517">
        <v>43301</v>
      </c>
      <c r="O1064" s="513" t="s">
        <v>6193</v>
      </c>
      <c r="P1064" s="645">
        <v>943</v>
      </c>
      <c r="Q1064" s="513" t="s">
        <v>5702</v>
      </c>
      <c r="R1064" s="513" t="s">
        <v>5703</v>
      </c>
      <c r="S1064" s="513"/>
      <c r="T1064" s="513" t="s">
        <v>5330</v>
      </c>
      <c r="V1064" t="str">
        <f>VLOOKUP(F1064,'[3]Tổng - PL KS'!$B$9:$B$1291,1,FALSE)</f>
        <v>UACU5354067</v>
      </c>
    </row>
    <row r="1065" spans="1:22" ht="331.5" hidden="1">
      <c r="A1065" s="513">
        <v>2526</v>
      </c>
      <c r="B1065" s="513" t="s">
        <v>10352</v>
      </c>
      <c r="C1065" s="513" t="s">
        <v>90</v>
      </c>
      <c r="D1065" s="513" t="s">
        <v>5330</v>
      </c>
      <c r="E1065" s="513">
        <v>23.6</v>
      </c>
      <c r="F1065" s="513" t="s">
        <v>242</v>
      </c>
      <c r="G1065" s="513" t="s">
        <v>12203</v>
      </c>
      <c r="H1065" s="513" t="s">
        <v>5350</v>
      </c>
      <c r="I1065" s="513">
        <v>993882</v>
      </c>
      <c r="J1065" s="513" t="s">
        <v>10601</v>
      </c>
      <c r="K1065" s="513" t="s">
        <v>10602</v>
      </c>
      <c r="L1065" s="513" t="s">
        <v>241</v>
      </c>
      <c r="M1065" s="513" t="s">
        <v>10603</v>
      </c>
      <c r="N1065" s="517">
        <v>43301</v>
      </c>
      <c r="O1065" s="513" t="s">
        <v>6193</v>
      </c>
      <c r="P1065" s="645">
        <v>943</v>
      </c>
      <c r="Q1065" s="513" t="s">
        <v>5702</v>
      </c>
      <c r="R1065" s="513" t="s">
        <v>5703</v>
      </c>
      <c r="S1065" s="513"/>
      <c r="T1065" s="513" t="s">
        <v>5330</v>
      </c>
      <c r="V1065" t="str">
        <f>VLOOKUP(F1065,'[3]Tổng - PL KS'!$B$9:$B$1291,1,FALSE)</f>
        <v>GESU6410007</v>
      </c>
    </row>
    <row r="1066" spans="1:22" ht="331.5" hidden="1">
      <c r="A1066" s="513">
        <v>2527</v>
      </c>
      <c r="B1066" s="513" t="s">
        <v>10352</v>
      </c>
      <c r="C1066" s="513" t="s">
        <v>90</v>
      </c>
      <c r="D1066" s="513" t="s">
        <v>5330</v>
      </c>
      <c r="E1066" s="513">
        <v>22.7</v>
      </c>
      <c r="F1066" s="513" t="s">
        <v>243</v>
      </c>
      <c r="G1066" s="513" t="s">
        <v>12203</v>
      </c>
      <c r="H1066" s="513" t="s">
        <v>5350</v>
      </c>
      <c r="I1066" s="513">
        <v>9261183</v>
      </c>
      <c r="J1066" s="513" t="s">
        <v>10601</v>
      </c>
      <c r="K1066" s="513" t="s">
        <v>10602</v>
      </c>
      <c r="L1066" s="513" t="s">
        <v>241</v>
      </c>
      <c r="M1066" s="513" t="s">
        <v>10603</v>
      </c>
      <c r="N1066" s="517">
        <v>43301</v>
      </c>
      <c r="O1066" s="513" t="s">
        <v>6193</v>
      </c>
      <c r="P1066" s="645">
        <v>943</v>
      </c>
      <c r="Q1066" s="513" t="s">
        <v>5702</v>
      </c>
      <c r="R1066" s="513" t="s">
        <v>5703</v>
      </c>
      <c r="S1066" s="513"/>
      <c r="T1066" s="513" t="s">
        <v>5330</v>
      </c>
      <c r="V1066" t="str">
        <f>VLOOKUP(F1066,'[3]Tổng - PL KS'!$B$9:$B$1291,1,FALSE)</f>
        <v>FCIU9028436</v>
      </c>
    </row>
    <row r="1067" spans="1:22" ht="331.5" hidden="1">
      <c r="A1067" s="513">
        <v>2528</v>
      </c>
      <c r="B1067" s="513" t="s">
        <v>10352</v>
      </c>
      <c r="C1067" s="513" t="s">
        <v>90</v>
      </c>
      <c r="D1067" s="513" t="s">
        <v>5330</v>
      </c>
      <c r="E1067" s="513">
        <v>23.5</v>
      </c>
      <c r="F1067" s="513" t="s">
        <v>244</v>
      </c>
      <c r="G1067" s="513" t="s">
        <v>12203</v>
      </c>
      <c r="H1067" s="513" t="s">
        <v>5350</v>
      </c>
      <c r="I1067" s="513">
        <v>9240370</v>
      </c>
      <c r="J1067" s="513" t="s">
        <v>10601</v>
      </c>
      <c r="K1067" s="513" t="s">
        <v>10602</v>
      </c>
      <c r="L1067" s="513" t="s">
        <v>241</v>
      </c>
      <c r="M1067" s="513" t="s">
        <v>10603</v>
      </c>
      <c r="N1067" s="517">
        <v>43301</v>
      </c>
      <c r="O1067" s="513" t="s">
        <v>6193</v>
      </c>
      <c r="P1067" s="645">
        <v>943</v>
      </c>
      <c r="Q1067" s="513" t="s">
        <v>5702</v>
      </c>
      <c r="R1067" s="513" t="s">
        <v>5703</v>
      </c>
      <c r="S1067" s="513"/>
      <c r="T1067" s="513" t="s">
        <v>5330</v>
      </c>
      <c r="V1067" t="str">
        <f>VLOOKUP(F1067,'[3]Tổng - PL KS'!$B$9:$B$1291,1,FALSE)</f>
        <v>HLXU8276785</v>
      </c>
    </row>
    <row r="1068" spans="1:22" ht="331.5" hidden="1">
      <c r="A1068" s="513">
        <v>2529</v>
      </c>
      <c r="B1068" s="513" t="s">
        <v>10352</v>
      </c>
      <c r="C1068" s="513" t="s">
        <v>90</v>
      </c>
      <c r="D1068" s="513" t="s">
        <v>5330</v>
      </c>
      <c r="E1068" s="513">
        <v>21.9</v>
      </c>
      <c r="F1068" s="513" t="s">
        <v>245</v>
      </c>
      <c r="G1068" s="513" t="s">
        <v>12203</v>
      </c>
      <c r="H1068" s="513" t="s">
        <v>5350</v>
      </c>
      <c r="I1068" s="513" t="s">
        <v>10604</v>
      </c>
      <c r="J1068" s="513" t="s">
        <v>10601</v>
      </c>
      <c r="K1068" s="513" t="s">
        <v>10602</v>
      </c>
      <c r="L1068" s="513" t="s">
        <v>241</v>
      </c>
      <c r="M1068" s="513" t="s">
        <v>10603</v>
      </c>
      <c r="N1068" s="517">
        <v>43301</v>
      </c>
      <c r="O1068" s="513" t="s">
        <v>6193</v>
      </c>
      <c r="P1068" s="645">
        <v>943</v>
      </c>
      <c r="Q1068" s="513" t="s">
        <v>5702</v>
      </c>
      <c r="R1068" s="513" t="s">
        <v>5703</v>
      </c>
      <c r="S1068" s="513"/>
      <c r="T1068" s="513" t="s">
        <v>5330</v>
      </c>
      <c r="V1068" t="str">
        <f>VLOOKUP(F1068,'[3]Tổng - PL KS'!$B$9:$B$1291,1,FALSE)</f>
        <v>UASU1002590</v>
      </c>
    </row>
    <row r="1069" spans="1:22" ht="331.5" hidden="1">
      <c r="A1069" s="513">
        <v>2530</v>
      </c>
      <c r="B1069" s="513" t="s">
        <v>10352</v>
      </c>
      <c r="C1069" s="513" t="s">
        <v>90</v>
      </c>
      <c r="D1069" s="513" t="s">
        <v>5330</v>
      </c>
      <c r="E1069" s="513">
        <v>21.5</v>
      </c>
      <c r="F1069" s="513" t="s">
        <v>246</v>
      </c>
      <c r="G1069" s="513" t="s">
        <v>12203</v>
      </c>
      <c r="H1069" s="513" t="s">
        <v>5350</v>
      </c>
      <c r="I1069" s="513">
        <v>12095</v>
      </c>
      <c r="J1069" s="513" t="s">
        <v>10601</v>
      </c>
      <c r="K1069" s="513" t="s">
        <v>10602</v>
      </c>
      <c r="L1069" s="513" t="s">
        <v>241</v>
      </c>
      <c r="M1069" s="513" t="s">
        <v>10603</v>
      </c>
      <c r="N1069" s="517">
        <v>43301</v>
      </c>
      <c r="O1069" s="513" t="s">
        <v>6193</v>
      </c>
      <c r="P1069" s="645">
        <v>943</v>
      </c>
      <c r="Q1069" s="513" t="s">
        <v>5702</v>
      </c>
      <c r="R1069" s="513" t="s">
        <v>5703</v>
      </c>
      <c r="S1069" s="513"/>
      <c r="T1069" s="513" t="s">
        <v>5330</v>
      </c>
      <c r="V1069" t="str">
        <f>VLOOKUP(F1069,'[3]Tổng - PL KS'!$B$9:$B$1291,1,FALSE)</f>
        <v>FSCU9936920</v>
      </c>
    </row>
    <row r="1070" spans="1:22" ht="331.5" hidden="1">
      <c r="A1070" s="513">
        <v>2531</v>
      </c>
      <c r="B1070" s="513" t="s">
        <v>10352</v>
      </c>
      <c r="C1070" s="513" t="s">
        <v>90</v>
      </c>
      <c r="D1070" s="513" t="s">
        <v>5330</v>
      </c>
      <c r="E1070" s="513">
        <v>23.8</v>
      </c>
      <c r="F1070" s="513" t="s">
        <v>247</v>
      </c>
      <c r="G1070" s="513" t="s">
        <v>12203</v>
      </c>
      <c r="H1070" s="513" t="s">
        <v>5350</v>
      </c>
      <c r="I1070" s="513">
        <v>985241</v>
      </c>
      <c r="J1070" s="513" t="s">
        <v>10601</v>
      </c>
      <c r="K1070" s="513" t="s">
        <v>10602</v>
      </c>
      <c r="L1070" s="513" t="s">
        <v>241</v>
      </c>
      <c r="M1070" s="513" t="s">
        <v>10603</v>
      </c>
      <c r="N1070" s="517">
        <v>43301</v>
      </c>
      <c r="O1070" s="513" t="s">
        <v>6193</v>
      </c>
      <c r="P1070" s="645">
        <v>943</v>
      </c>
      <c r="Q1070" s="513" t="s">
        <v>5702</v>
      </c>
      <c r="R1070" s="513" t="s">
        <v>5703</v>
      </c>
      <c r="S1070" s="513"/>
      <c r="T1070" s="513" t="s">
        <v>5330</v>
      </c>
      <c r="V1070" t="str">
        <f>VLOOKUP(F1070,'[3]Tổng - PL KS'!$B$9:$B$1291,1,FALSE)</f>
        <v>HLBU1622810</v>
      </c>
    </row>
    <row r="1071" spans="1:22" ht="331.5" hidden="1">
      <c r="A1071" s="513">
        <v>2532</v>
      </c>
      <c r="B1071" s="513" t="s">
        <v>10352</v>
      </c>
      <c r="C1071" s="513" t="s">
        <v>90</v>
      </c>
      <c r="D1071" s="513" t="s">
        <v>5330</v>
      </c>
      <c r="E1071" s="513">
        <v>21</v>
      </c>
      <c r="F1071" s="513" t="s">
        <v>248</v>
      </c>
      <c r="G1071" s="513" t="s">
        <v>12203</v>
      </c>
      <c r="H1071" s="513" t="s">
        <v>5350</v>
      </c>
      <c r="I1071" s="513" t="s">
        <v>3078</v>
      </c>
      <c r="J1071" s="513" t="s">
        <v>10601</v>
      </c>
      <c r="K1071" s="513" t="s">
        <v>10602</v>
      </c>
      <c r="L1071" s="513" t="s">
        <v>241</v>
      </c>
      <c r="M1071" s="513" t="s">
        <v>10603</v>
      </c>
      <c r="N1071" s="517">
        <v>43301</v>
      </c>
      <c r="O1071" s="513" t="s">
        <v>6193</v>
      </c>
      <c r="P1071" s="645">
        <v>943</v>
      </c>
      <c r="Q1071" s="513" t="s">
        <v>5702</v>
      </c>
      <c r="R1071" s="513" t="s">
        <v>5703</v>
      </c>
      <c r="S1071" s="513"/>
      <c r="T1071" s="513" t="s">
        <v>5330</v>
      </c>
      <c r="V1071" t="str">
        <f>VLOOKUP(F1071,'[3]Tổng - PL KS'!$B$9:$B$1291,1,FALSE)</f>
        <v>UACU5429572</v>
      </c>
    </row>
    <row r="1072" spans="1:22" ht="293.25" hidden="1">
      <c r="A1072" s="513">
        <v>2533</v>
      </c>
      <c r="B1072" s="513" t="s">
        <v>10352</v>
      </c>
      <c r="C1072" s="513" t="s">
        <v>10566</v>
      </c>
      <c r="D1072" s="513" t="s">
        <v>5330</v>
      </c>
      <c r="E1072" s="513">
        <v>18.739999999999998</v>
      </c>
      <c r="F1072" s="513" t="s">
        <v>249</v>
      </c>
      <c r="G1072" s="513" t="s">
        <v>12203</v>
      </c>
      <c r="H1072" s="513" t="s">
        <v>5350</v>
      </c>
      <c r="I1072" s="513" t="s">
        <v>1878</v>
      </c>
      <c r="J1072" s="513" t="s">
        <v>10605</v>
      </c>
      <c r="K1072" s="513" t="s">
        <v>10606</v>
      </c>
      <c r="L1072" s="513" t="s">
        <v>250</v>
      </c>
      <c r="M1072" s="513" t="s">
        <v>10607</v>
      </c>
      <c r="N1072" s="517">
        <v>43301</v>
      </c>
      <c r="O1072" s="513" t="s">
        <v>38</v>
      </c>
      <c r="P1072" s="645">
        <v>943</v>
      </c>
      <c r="Q1072" s="513" t="s">
        <v>5702</v>
      </c>
      <c r="R1072" s="513" t="s">
        <v>5703</v>
      </c>
      <c r="S1072" s="513"/>
      <c r="T1072" s="513" t="s">
        <v>5330</v>
      </c>
      <c r="V1072" t="str">
        <f>VLOOKUP(F1072,'[3]Tổng - PL KS'!$B$9:$B$1291,1,FALSE)</f>
        <v>SITU9066109</v>
      </c>
    </row>
    <row r="1073" spans="1:22" ht="395.25" hidden="1">
      <c r="A1073" s="513">
        <v>2534</v>
      </c>
      <c r="B1073" s="513" t="s">
        <v>10352</v>
      </c>
      <c r="C1073" s="513" t="s">
        <v>90</v>
      </c>
      <c r="D1073" s="513" t="s">
        <v>5330</v>
      </c>
      <c r="E1073" s="513">
        <v>21.96</v>
      </c>
      <c r="F1073" s="513" t="s">
        <v>251</v>
      </c>
      <c r="G1073" s="513" t="s">
        <v>12203</v>
      </c>
      <c r="H1073" s="513" t="s">
        <v>5350</v>
      </c>
      <c r="I1073" s="513" t="s">
        <v>3786</v>
      </c>
      <c r="J1073" s="513" t="s">
        <v>10608</v>
      </c>
      <c r="K1073" s="513" t="s">
        <v>10609</v>
      </c>
      <c r="L1073" s="513" t="s">
        <v>252</v>
      </c>
      <c r="M1073" s="513" t="s">
        <v>10610</v>
      </c>
      <c r="N1073" s="517">
        <v>43306</v>
      </c>
      <c r="O1073" s="513" t="s">
        <v>38</v>
      </c>
      <c r="P1073" s="645">
        <v>938</v>
      </c>
      <c r="Q1073" s="513" t="s">
        <v>5702</v>
      </c>
      <c r="R1073" s="513" t="s">
        <v>5703</v>
      </c>
      <c r="S1073" s="513"/>
      <c r="T1073" s="513" t="s">
        <v>5330</v>
      </c>
      <c r="V1073" t="str">
        <f>VLOOKUP(F1073,'[3]Tổng - PL KS'!$B$9:$B$1291,1,FALSE)</f>
        <v>BMOU6509532</v>
      </c>
    </row>
    <row r="1074" spans="1:22" ht="395.25" hidden="1">
      <c r="A1074" s="513">
        <v>2535</v>
      </c>
      <c r="B1074" s="513" t="s">
        <v>10352</v>
      </c>
      <c r="C1074" s="513" t="s">
        <v>90</v>
      </c>
      <c r="D1074" s="513" t="s">
        <v>5330</v>
      </c>
      <c r="E1074" s="513">
        <v>21.73</v>
      </c>
      <c r="F1074" s="513" t="s">
        <v>253</v>
      </c>
      <c r="G1074" s="513" t="s">
        <v>12203</v>
      </c>
      <c r="H1074" s="513" t="s">
        <v>5350</v>
      </c>
      <c r="I1074" s="513" t="s">
        <v>10611</v>
      </c>
      <c r="J1074" s="513" t="s">
        <v>10608</v>
      </c>
      <c r="K1074" s="513" t="s">
        <v>10609</v>
      </c>
      <c r="L1074" s="513" t="s">
        <v>252</v>
      </c>
      <c r="M1074" s="513" t="s">
        <v>10610</v>
      </c>
      <c r="N1074" s="517">
        <v>43306</v>
      </c>
      <c r="O1074" s="513" t="s">
        <v>38</v>
      </c>
      <c r="P1074" s="645">
        <v>938</v>
      </c>
      <c r="Q1074" s="513" t="s">
        <v>5702</v>
      </c>
      <c r="R1074" s="513" t="s">
        <v>5703</v>
      </c>
      <c r="S1074" s="513"/>
      <c r="T1074" s="513" t="s">
        <v>5330</v>
      </c>
      <c r="V1074" t="str">
        <f>VLOOKUP(F1074,'[3]Tổng - PL KS'!$B$9:$B$1291,1,FALSE)</f>
        <v>SITU9153651</v>
      </c>
    </row>
    <row r="1075" spans="1:22" ht="408" hidden="1">
      <c r="A1075" s="513">
        <v>2536</v>
      </c>
      <c r="B1075" s="513" t="s">
        <v>10352</v>
      </c>
      <c r="C1075" s="513" t="s">
        <v>90</v>
      </c>
      <c r="D1075" s="513" t="s">
        <v>5330</v>
      </c>
      <c r="E1075" s="513">
        <v>28.66</v>
      </c>
      <c r="F1075" s="513" t="s">
        <v>254</v>
      </c>
      <c r="G1075" s="513" t="s">
        <v>12203</v>
      </c>
      <c r="H1075" s="513" t="s">
        <v>5350</v>
      </c>
      <c r="I1075" s="513" t="s">
        <v>3768</v>
      </c>
      <c r="J1075" s="513" t="s">
        <v>10612</v>
      </c>
      <c r="K1075" s="513" t="s">
        <v>10613</v>
      </c>
      <c r="L1075" s="513" t="s">
        <v>255</v>
      </c>
      <c r="M1075" s="513" t="s">
        <v>10614</v>
      </c>
      <c r="N1075" s="517">
        <v>43307</v>
      </c>
      <c r="O1075" s="513" t="s">
        <v>38</v>
      </c>
      <c r="P1075" s="645">
        <v>937</v>
      </c>
      <c r="Q1075" s="513" t="s">
        <v>5702</v>
      </c>
      <c r="R1075" s="513" t="s">
        <v>5703</v>
      </c>
      <c r="S1075" s="513"/>
      <c r="T1075" s="513" t="s">
        <v>5330</v>
      </c>
      <c r="V1075" t="str">
        <f>VLOOKUP(F1075,'[3]Tổng - PL KS'!$B$9:$B$1291,1,FALSE)</f>
        <v>SITU9097250</v>
      </c>
    </row>
    <row r="1076" spans="1:22" ht="409.5" hidden="1">
      <c r="A1076" s="513">
        <v>2540</v>
      </c>
      <c r="B1076" s="513" t="s">
        <v>10352</v>
      </c>
      <c r="C1076" s="513" t="s">
        <v>10629</v>
      </c>
      <c r="D1076" s="513" t="s">
        <v>5330</v>
      </c>
      <c r="E1076" s="513">
        <v>22.3</v>
      </c>
      <c r="F1076" s="513" t="s">
        <v>256</v>
      </c>
      <c r="G1076" s="513" t="s">
        <v>12203</v>
      </c>
      <c r="H1076" s="513" t="s">
        <v>5350</v>
      </c>
      <c r="I1076" s="513" t="s">
        <v>3871</v>
      </c>
      <c r="J1076" s="513" t="s">
        <v>258</v>
      </c>
      <c r="K1076" s="513" t="s">
        <v>10630</v>
      </c>
      <c r="L1076" s="513" t="s">
        <v>257</v>
      </c>
      <c r="M1076" s="513" t="s">
        <v>10631</v>
      </c>
      <c r="N1076" s="517">
        <v>43318</v>
      </c>
      <c r="O1076" s="513" t="s">
        <v>38</v>
      </c>
      <c r="P1076" s="645">
        <v>926</v>
      </c>
      <c r="Q1076" s="513" t="s">
        <v>5702</v>
      </c>
      <c r="R1076" s="513" t="s">
        <v>5703</v>
      </c>
      <c r="S1076" s="513"/>
      <c r="T1076" s="513" t="s">
        <v>5330</v>
      </c>
      <c r="V1076" t="str">
        <f>VLOOKUP(F1076,'[3]Tổng - PL KS'!$B$9:$B$1291,1,FALSE)</f>
        <v>TCNU6456420</v>
      </c>
    </row>
    <row r="1077" spans="1:22" ht="306" hidden="1">
      <c r="A1077" s="513">
        <v>2541</v>
      </c>
      <c r="B1077" s="513" t="s">
        <v>10352</v>
      </c>
      <c r="C1077" s="513" t="s">
        <v>261</v>
      </c>
      <c r="D1077" s="513" t="s">
        <v>5330</v>
      </c>
      <c r="E1077" s="513">
        <v>28.1</v>
      </c>
      <c r="F1077" s="513" t="s">
        <v>259</v>
      </c>
      <c r="G1077" s="513" t="s">
        <v>12203</v>
      </c>
      <c r="H1077" s="513" t="s">
        <v>5350</v>
      </c>
      <c r="I1077" s="513">
        <v>797356</v>
      </c>
      <c r="J1077" s="513" t="s">
        <v>10632</v>
      </c>
      <c r="K1077" s="513" t="s">
        <v>10633</v>
      </c>
      <c r="L1077" s="513" t="s">
        <v>260</v>
      </c>
      <c r="M1077" s="513" t="s">
        <v>10634</v>
      </c>
      <c r="N1077" s="517">
        <v>43322</v>
      </c>
      <c r="O1077" s="513" t="s">
        <v>6193</v>
      </c>
      <c r="P1077" s="645">
        <v>922</v>
      </c>
      <c r="Q1077" s="513" t="s">
        <v>5702</v>
      </c>
      <c r="R1077" s="513" t="s">
        <v>5703</v>
      </c>
      <c r="S1077" s="513"/>
      <c r="T1077" s="513" t="s">
        <v>5330</v>
      </c>
      <c r="V1077" t="str">
        <f>VLOOKUP(F1077,'[3]Tổng - PL KS'!$B$9:$B$1291,1,FALSE)</f>
        <v>TCNU7018666</v>
      </c>
    </row>
    <row r="1078" spans="1:22" ht="293.25" hidden="1">
      <c r="A1078" s="513">
        <v>2542</v>
      </c>
      <c r="B1078" s="513" t="s">
        <v>10352</v>
      </c>
      <c r="C1078" s="513" t="s">
        <v>10635</v>
      </c>
      <c r="D1078" s="513" t="s">
        <v>5330</v>
      </c>
      <c r="E1078" s="513">
        <v>21.4</v>
      </c>
      <c r="F1078" s="513" t="s">
        <v>262</v>
      </c>
      <c r="G1078" s="513" t="s">
        <v>12203</v>
      </c>
      <c r="H1078" s="513" t="s">
        <v>5350</v>
      </c>
      <c r="I1078" s="513">
        <v>913550</v>
      </c>
      <c r="J1078" s="513" t="s">
        <v>10632</v>
      </c>
      <c r="K1078" s="513" t="s">
        <v>10636</v>
      </c>
      <c r="L1078" s="513" t="s">
        <v>263</v>
      </c>
      <c r="M1078" s="513" t="s">
        <v>10634</v>
      </c>
      <c r="N1078" s="517">
        <v>43322</v>
      </c>
      <c r="O1078" s="513" t="s">
        <v>6193</v>
      </c>
      <c r="P1078" s="645">
        <v>922</v>
      </c>
      <c r="Q1078" s="513" t="s">
        <v>5702</v>
      </c>
      <c r="R1078" s="513" t="s">
        <v>5703</v>
      </c>
      <c r="S1078" s="513"/>
      <c r="T1078" s="513" t="s">
        <v>5330</v>
      </c>
      <c r="V1078" t="str">
        <f>VLOOKUP(F1078,'[3]Tổng - PL KS'!$B$9:$B$1291,1,FALSE)</f>
        <v>TCNU8094697</v>
      </c>
    </row>
    <row r="1079" spans="1:22" ht="395.25" hidden="1">
      <c r="A1079" s="513">
        <v>2543</v>
      </c>
      <c r="B1079" s="513" t="s">
        <v>10352</v>
      </c>
      <c r="C1079" s="513" t="s">
        <v>90</v>
      </c>
      <c r="D1079" s="513" t="s">
        <v>5330</v>
      </c>
      <c r="E1079" s="513">
        <v>21.01</v>
      </c>
      <c r="F1079" s="513" t="s">
        <v>264</v>
      </c>
      <c r="G1079" s="513" t="s">
        <v>12203</v>
      </c>
      <c r="H1079" s="513" t="s">
        <v>5350</v>
      </c>
      <c r="I1079" s="513" t="s">
        <v>3796</v>
      </c>
      <c r="J1079" s="513" t="s">
        <v>266</v>
      </c>
      <c r="K1079" s="513" t="s">
        <v>10637</v>
      </c>
      <c r="L1079" s="513" t="s">
        <v>265</v>
      </c>
      <c r="M1079" s="513" t="s">
        <v>10638</v>
      </c>
      <c r="N1079" s="517">
        <v>43323</v>
      </c>
      <c r="O1079" s="513" t="s">
        <v>38</v>
      </c>
      <c r="P1079" s="645">
        <v>921</v>
      </c>
      <c r="Q1079" s="513" t="s">
        <v>5702</v>
      </c>
      <c r="R1079" s="513" t="s">
        <v>5703</v>
      </c>
      <c r="S1079" s="513"/>
      <c r="T1079" s="513" t="s">
        <v>5330</v>
      </c>
      <c r="V1079" t="str">
        <f>VLOOKUP(F1079,'[3]Tổng - PL KS'!$B$9:$B$1291,1,FALSE)</f>
        <v>SEGU5606453</v>
      </c>
    </row>
    <row r="1080" spans="1:22" ht="395.25" hidden="1">
      <c r="A1080" s="513">
        <v>2544</v>
      </c>
      <c r="B1080" s="513" t="s">
        <v>10352</v>
      </c>
      <c r="C1080" s="513" t="s">
        <v>90</v>
      </c>
      <c r="D1080" s="513" t="s">
        <v>5330</v>
      </c>
      <c r="E1080" s="513">
        <v>22.14</v>
      </c>
      <c r="F1080" s="513" t="s">
        <v>267</v>
      </c>
      <c r="G1080" s="513" t="s">
        <v>12203</v>
      </c>
      <c r="H1080" s="513" t="s">
        <v>5350</v>
      </c>
      <c r="I1080" s="513" t="s">
        <v>3793</v>
      </c>
      <c r="J1080" s="513" t="s">
        <v>266</v>
      </c>
      <c r="K1080" s="513" t="s">
        <v>10637</v>
      </c>
      <c r="L1080" s="513" t="s">
        <v>265</v>
      </c>
      <c r="M1080" s="513" t="s">
        <v>10638</v>
      </c>
      <c r="N1080" s="517">
        <v>43323</v>
      </c>
      <c r="O1080" s="513" t="s">
        <v>38</v>
      </c>
      <c r="P1080" s="645">
        <v>921</v>
      </c>
      <c r="Q1080" s="513" t="s">
        <v>5702</v>
      </c>
      <c r="R1080" s="513" t="s">
        <v>5703</v>
      </c>
      <c r="S1080" s="513"/>
      <c r="T1080" s="513" t="s">
        <v>5330</v>
      </c>
      <c r="V1080" t="str">
        <f>VLOOKUP(F1080,'[3]Tổng - PL KS'!$B$9:$B$1291,1,FALSE)</f>
        <v>TCNU2332592</v>
      </c>
    </row>
    <row r="1081" spans="1:22" ht="293.25" hidden="1">
      <c r="A1081" s="513">
        <v>2545</v>
      </c>
      <c r="B1081" s="513" t="s">
        <v>10352</v>
      </c>
      <c r="C1081" s="513" t="s">
        <v>10566</v>
      </c>
      <c r="D1081" s="513" t="s">
        <v>5330</v>
      </c>
      <c r="E1081" s="513">
        <v>13.58</v>
      </c>
      <c r="F1081" s="513" t="s">
        <v>268</v>
      </c>
      <c r="G1081" s="513" t="s">
        <v>12203</v>
      </c>
      <c r="H1081" s="513" t="s">
        <v>5350</v>
      </c>
      <c r="I1081" s="513" t="s">
        <v>1882</v>
      </c>
      <c r="J1081" s="513" t="s">
        <v>270</v>
      </c>
      <c r="K1081" s="513" t="s">
        <v>10639</v>
      </c>
      <c r="L1081" s="513" t="s">
        <v>269</v>
      </c>
      <c r="M1081" s="513" t="s">
        <v>10640</v>
      </c>
      <c r="N1081" s="517">
        <v>43327</v>
      </c>
      <c r="O1081" s="513" t="s">
        <v>38</v>
      </c>
      <c r="P1081" s="645">
        <v>917</v>
      </c>
      <c r="Q1081" s="513" t="s">
        <v>5702</v>
      </c>
      <c r="R1081" s="513" t="s">
        <v>5703</v>
      </c>
      <c r="S1081" s="513"/>
      <c r="T1081" s="513" t="s">
        <v>5330</v>
      </c>
      <c r="V1081" t="str">
        <f>VLOOKUP(F1081,'[3]Tổng - PL KS'!$B$9:$B$1291,1,FALSE)</f>
        <v>DFSU7234787</v>
      </c>
    </row>
    <row r="1082" spans="1:22" ht="267.75" hidden="1">
      <c r="A1082" s="513">
        <v>2546</v>
      </c>
      <c r="B1082" s="513" t="s">
        <v>10352</v>
      </c>
      <c r="C1082" s="513" t="s">
        <v>273</v>
      </c>
      <c r="D1082" s="513" t="s">
        <v>5330</v>
      </c>
      <c r="E1082" s="513">
        <v>21.37</v>
      </c>
      <c r="F1082" s="513" t="s">
        <v>271</v>
      </c>
      <c r="G1082" s="513" t="s">
        <v>12203</v>
      </c>
      <c r="H1082" s="513" t="s">
        <v>5350</v>
      </c>
      <c r="I1082" s="513" t="s">
        <v>3803</v>
      </c>
      <c r="J1082" s="513" t="s">
        <v>266</v>
      </c>
      <c r="K1082" s="513" t="s">
        <v>10641</v>
      </c>
      <c r="L1082" s="513" t="s">
        <v>272</v>
      </c>
      <c r="M1082" s="513" t="s">
        <v>10640</v>
      </c>
      <c r="N1082" s="517">
        <v>43327</v>
      </c>
      <c r="O1082" s="513" t="s">
        <v>38</v>
      </c>
      <c r="P1082" s="645">
        <v>917</v>
      </c>
      <c r="Q1082" s="513" t="s">
        <v>5702</v>
      </c>
      <c r="R1082" s="513" t="s">
        <v>5703</v>
      </c>
      <c r="S1082" s="513"/>
      <c r="T1082" s="513" t="s">
        <v>5330</v>
      </c>
      <c r="V1082" t="str">
        <f>VLOOKUP(F1082,'[3]Tổng - PL KS'!$B$9:$B$1291,1,FALSE)</f>
        <v>TCNU4524742</v>
      </c>
    </row>
    <row r="1083" spans="1:22" ht="267.75" hidden="1">
      <c r="A1083" s="513">
        <v>2547</v>
      </c>
      <c r="B1083" s="513" t="s">
        <v>10352</v>
      </c>
      <c r="C1083" s="513" t="s">
        <v>273</v>
      </c>
      <c r="D1083" s="513" t="s">
        <v>5330</v>
      </c>
      <c r="E1083" s="513">
        <v>20.57</v>
      </c>
      <c r="F1083" s="513" t="s">
        <v>274</v>
      </c>
      <c r="G1083" s="513" t="s">
        <v>12203</v>
      </c>
      <c r="H1083" s="513" t="s">
        <v>5350</v>
      </c>
      <c r="I1083" s="513" t="s">
        <v>3805</v>
      </c>
      <c r="J1083" s="513" t="s">
        <v>266</v>
      </c>
      <c r="K1083" s="513" t="s">
        <v>10641</v>
      </c>
      <c r="L1083" s="513" t="s">
        <v>272</v>
      </c>
      <c r="M1083" s="513" t="s">
        <v>10640</v>
      </c>
      <c r="N1083" s="517">
        <v>43327</v>
      </c>
      <c r="O1083" s="513" t="s">
        <v>38</v>
      </c>
      <c r="P1083" s="645">
        <v>917</v>
      </c>
      <c r="Q1083" s="513" t="s">
        <v>5702</v>
      </c>
      <c r="R1083" s="513" t="s">
        <v>5703</v>
      </c>
      <c r="S1083" s="513"/>
      <c r="T1083" s="513" t="s">
        <v>5330</v>
      </c>
      <c r="V1083" t="str">
        <f>VLOOKUP(F1083,'[3]Tổng - PL KS'!$B$9:$B$1291,1,FALSE)</f>
        <v>UETU5250431</v>
      </c>
    </row>
    <row r="1084" spans="1:22" ht="306" hidden="1">
      <c r="A1084" s="513">
        <v>2548</v>
      </c>
      <c r="B1084" s="513" t="s">
        <v>10352</v>
      </c>
      <c r="C1084" s="513" t="s">
        <v>90</v>
      </c>
      <c r="D1084" s="513" t="s">
        <v>5330</v>
      </c>
      <c r="E1084" s="513">
        <v>26.2</v>
      </c>
      <c r="F1084" s="513" t="s">
        <v>275</v>
      </c>
      <c r="G1084" s="513" t="s">
        <v>12203</v>
      </c>
      <c r="H1084" s="513" t="s">
        <v>5350</v>
      </c>
      <c r="I1084" s="513">
        <v>914386</v>
      </c>
      <c r="J1084" s="513" t="s">
        <v>277</v>
      </c>
      <c r="K1084" s="513" t="s">
        <v>10642</v>
      </c>
      <c r="L1084" s="513" t="s">
        <v>276</v>
      </c>
      <c r="M1084" s="513" t="s">
        <v>10643</v>
      </c>
      <c r="N1084" s="517">
        <v>43329</v>
      </c>
      <c r="O1084" s="513" t="s">
        <v>6193</v>
      </c>
      <c r="P1084" s="645">
        <v>915</v>
      </c>
      <c r="Q1084" s="513" t="s">
        <v>5702</v>
      </c>
      <c r="R1084" s="513" t="s">
        <v>5703</v>
      </c>
      <c r="S1084" s="513"/>
      <c r="T1084" s="513" t="s">
        <v>5330</v>
      </c>
      <c r="V1084" t="str">
        <f>VLOOKUP(F1084,'[3]Tổng - PL KS'!$B$9:$B$1291,1,FALSE)</f>
        <v>UACU5463284</v>
      </c>
    </row>
    <row r="1085" spans="1:22" ht="306" hidden="1">
      <c r="A1085" s="513">
        <v>2549</v>
      </c>
      <c r="B1085" s="513" t="s">
        <v>10352</v>
      </c>
      <c r="C1085" s="513" t="s">
        <v>90</v>
      </c>
      <c r="D1085" s="513" t="s">
        <v>5330</v>
      </c>
      <c r="E1085" s="513">
        <v>26</v>
      </c>
      <c r="F1085" s="513" t="s">
        <v>278</v>
      </c>
      <c r="G1085" s="513" t="s">
        <v>12203</v>
      </c>
      <c r="H1085" s="513" t="s">
        <v>5350</v>
      </c>
      <c r="I1085" s="513" t="s">
        <v>10644</v>
      </c>
      <c r="J1085" s="513" t="s">
        <v>277</v>
      </c>
      <c r="K1085" s="513" t="s">
        <v>10642</v>
      </c>
      <c r="L1085" s="513" t="s">
        <v>276</v>
      </c>
      <c r="M1085" s="513" t="s">
        <v>10643</v>
      </c>
      <c r="N1085" s="517">
        <v>43329</v>
      </c>
      <c r="O1085" s="513" t="s">
        <v>6193</v>
      </c>
      <c r="P1085" s="645">
        <v>915</v>
      </c>
      <c r="Q1085" s="513" t="s">
        <v>5702</v>
      </c>
      <c r="R1085" s="513" t="s">
        <v>5703</v>
      </c>
      <c r="S1085" s="513"/>
      <c r="T1085" s="513" t="s">
        <v>5330</v>
      </c>
      <c r="V1085" t="str">
        <f>VLOOKUP(F1085,'[3]Tổng - PL KS'!$B$9:$B$1291,1,FALSE)</f>
        <v>BEAU4204268</v>
      </c>
    </row>
    <row r="1086" spans="1:22" ht="306" hidden="1">
      <c r="A1086" s="513">
        <v>2550</v>
      </c>
      <c r="B1086" s="513" t="s">
        <v>10352</v>
      </c>
      <c r="C1086" s="513" t="s">
        <v>90</v>
      </c>
      <c r="D1086" s="513" t="s">
        <v>5330</v>
      </c>
      <c r="E1086" s="513">
        <v>25.5</v>
      </c>
      <c r="F1086" s="513" t="s">
        <v>279</v>
      </c>
      <c r="G1086" s="513" t="s">
        <v>12203</v>
      </c>
      <c r="H1086" s="513" t="s">
        <v>5350</v>
      </c>
      <c r="I1086" s="513">
        <v>645751</v>
      </c>
      <c r="J1086" s="513" t="s">
        <v>277</v>
      </c>
      <c r="K1086" s="513" t="s">
        <v>10642</v>
      </c>
      <c r="L1086" s="513" t="s">
        <v>276</v>
      </c>
      <c r="M1086" s="513" t="s">
        <v>10643</v>
      </c>
      <c r="N1086" s="517">
        <v>43329</v>
      </c>
      <c r="O1086" s="513" t="s">
        <v>6193</v>
      </c>
      <c r="P1086" s="645">
        <v>915</v>
      </c>
      <c r="Q1086" s="513" t="s">
        <v>5702</v>
      </c>
      <c r="R1086" s="513" t="s">
        <v>5703</v>
      </c>
      <c r="S1086" s="513"/>
      <c r="T1086" s="513" t="s">
        <v>5330</v>
      </c>
      <c r="V1086" t="str">
        <f>VLOOKUP(F1086,'[3]Tổng - PL KS'!$B$9:$B$1291,1,FALSE)</f>
        <v>TGHU8025595</v>
      </c>
    </row>
    <row r="1087" spans="1:22" ht="306" hidden="1">
      <c r="A1087" s="513">
        <v>2551</v>
      </c>
      <c r="B1087" s="513" t="s">
        <v>10352</v>
      </c>
      <c r="C1087" s="513" t="s">
        <v>90</v>
      </c>
      <c r="D1087" s="513" t="s">
        <v>5330</v>
      </c>
      <c r="E1087" s="513">
        <v>23.7</v>
      </c>
      <c r="F1087" s="513" t="s">
        <v>280</v>
      </c>
      <c r="G1087" s="513" t="s">
        <v>12203</v>
      </c>
      <c r="H1087" s="513" t="s">
        <v>5350</v>
      </c>
      <c r="I1087" s="513" t="s">
        <v>3090</v>
      </c>
      <c r="J1087" s="513" t="s">
        <v>277</v>
      </c>
      <c r="K1087" s="513" t="s">
        <v>10642</v>
      </c>
      <c r="L1087" s="513" t="s">
        <v>276</v>
      </c>
      <c r="M1087" s="513" t="s">
        <v>10643</v>
      </c>
      <c r="N1087" s="517">
        <v>43329</v>
      </c>
      <c r="O1087" s="513" t="s">
        <v>6193</v>
      </c>
      <c r="P1087" s="645">
        <v>915</v>
      </c>
      <c r="Q1087" s="513" t="s">
        <v>5702</v>
      </c>
      <c r="R1087" s="513" t="s">
        <v>5703</v>
      </c>
      <c r="S1087" s="513"/>
      <c r="T1087" s="513" t="s">
        <v>5330</v>
      </c>
      <c r="V1087" t="str">
        <f>VLOOKUP(F1087,'[3]Tổng - PL KS'!$B$9:$B$1291,1,FALSE)</f>
        <v>HLXU8001788</v>
      </c>
    </row>
    <row r="1088" spans="1:22" ht="306" hidden="1">
      <c r="A1088" s="513">
        <v>2552</v>
      </c>
      <c r="B1088" s="513" t="s">
        <v>10352</v>
      </c>
      <c r="C1088" s="513" t="s">
        <v>90</v>
      </c>
      <c r="D1088" s="513" t="s">
        <v>5330</v>
      </c>
      <c r="E1088" s="513">
        <v>23.1</v>
      </c>
      <c r="F1088" s="513" t="s">
        <v>281</v>
      </c>
      <c r="G1088" s="513" t="s">
        <v>12203</v>
      </c>
      <c r="H1088" s="513" t="s">
        <v>5350</v>
      </c>
      <c r="I1088" s="513">
        <v>914395</v>
      </c>
      <c r="J1088" s="513" t="s">
        <v>277</v>
      </c>
      <c r="K1088" s="513" t="s">
        <v>10642</v>
      </c>
      <c r="L1088" s="513" t="s">
        <v>276</v>
      </c>
      <c r="M1088" s="513" t="s">
        <v>10643</v>
      </c>
      <c r="N1088" s="517">
        <v>43329</v>
      </c>
      <c r="O1088" s="513" t="s">
        <v>6193</v>
      </c>
      <c r="P1088" s="645">
        <v>915</v>
      </c>
      <c r="Q1088" s="513" t="s">
        <v>5702</v>
      </c>
      <c r="R1088" s="513" t="s">
        <v>5703</v>
      </c>
      <c r="S1088" s="513"/>
      <c r="T1088" s="513" t="s">
        <v>5330</v>
      </c>
      <c r="V1088" t="str">
        <f>VLOOKUP(F1088,'[3]Tổng - PL KS'!$B$9:$B$1291,1,FALSE)</f>
        <v>FDCU0184994</v>
      </c>
    </row>
    <row r="1089" spans="1:22" ht="306" hidden="1">
      <c r="A1089" s="513">
        <v>2553</v>
      </c>
      <c r="B1089" s="513" t="s">
        <v>10352</v>
      </c>
      <c r="C1089" s="513" t="s">
        <v>90</v>
      </c>
      <c r="D1089" s="513" t="s">
        <v>5330</v>
      </c>
      <c r="E1089" s="513">
        <v>23.9</v>
      </c>
      <c r="F1089" s="513" t="s">
        <v>282</v>
      </c>
      <c r="G1089" s="513" t="s">
        <v>12203</v>
      </c>
      <c r="H1089" s="513" t="s">
        <v>5350</v>
      </c>
      <c r="I1089" s="513">
        <v>803942</v>
      </c>
      <c r="J1089" s="513" t="s">
        <v>277</v>
      </c>
      <c r="K1089" s="513" t="s">
        <v>10642</v>
      </c>
      <c r="L1089" s="513" t="s">
        <v>276</v>
      </c>
      <c r="M1089" s="513" t="s">
        <v>10643</v>
      </c>
      <c r="N1089" s="517">
        <v>43329</v>
      </c>
      <c r="O1089" s="513" t="s">
        <v>6193</v>
      </c>
      <c r="P1089" s="645">
        <v>915</v>
      </c>
      <c r="Q1089" s="513" t="s">
        <v>5702</v>
      </c>
      <c r="R1089" s="513" t="s">
        <v>5703</v>
      </c>
      <c r="S1089" s="513"/>
      <c r="T1089" s="513" t="s">
        <v>5330</v>
      </c>
      <c r="V1089" t="str">
        <f>VLOOKUP(F1089,'[3]Tổng - PL KS'!$B$9:$B$1291,1,FALSE)</f>
        <v>TCNU6230536</v>
      </c>
    </row>
    <row r="1090" spans="1:22" ht="306" hidden="1">
      <c r="A1090" s="513">
        <v>2554</v>
      </c>
      <c r="B1090" s="513" t="s">
        <v>10352</v>
      </c>
      <c r="C1090" s="513" t="s">
        <v>90</v>
      </c>
      <c r="D1090" s="513" t="s">
        <v>5330</v>
      </c>
      <c r="E1090" s="513">
        <v>25.2</v>
      </c>
      <c r="F1090" s="513" t="s">
        <v>283</v>
      </c>
      <c r="G1090" s="513" t="s">
        <v>12203</v>
      </c>
      <c r="H1090" s="513" t="s">
        <v>5350</v>
      </c>
      <c r="I1090" s="513">
        <v>907765</v>
      </c>
      <c r="J1090" s="513" t="s">
        <v>277</v>
      </c>
      <c r="K1090" s="513" t="s">
        <v>10642</v>
      </c>
      <c r="L1090" s="513" t="s">
        <v>276</v>
      </c>
      <c r="M1090" s="513" t="s">
        <v>10643</v>
      </c>
      <c r="N1090" s="517">
        <v>43329</v>
      </c>
      <c r="O1090" s="513" t="s">
        <v>6193</v>
      </c>
      <c r="P1090" s="645">
        <v>915</v>
      </c>
      <c r="Q1090" s="513" t="s">
        <v>5702</v>
      </c>
      <c r="R1090" s="513" t="s">
        <v>5703</v>
      </c>
      <c r="S1090" s="513"/>
      <c r="T1090" s="513" t="s">
        <v>5330</v>
      </c>
      <c r="V1090" t="str">
        <f>VLOOKUP(F1090,'[3]Tổng - PL KS'!$B$9:$B$1291,1,FALSE)</f>
        <v>CAIU4220345</v>
      </c>
    </row>
    <row r="1091" spans="1:22" ht="395.25" hidden="1">
      <c r="A1091" s="513">
        <v>2556</v>
      </c>
      <c r="B1091" s="513" t="s">
        <v>10352</v>
      </c>
      <c r="C1091" s="513" t="s">
        <v>273</v>
      </c>
      <c r="D1091" s="513" t="s">
        <v>5330</v>
      </c>
      <c r="E1091" s="513">
        <v>22.35</v>
      </c>
      <c r="F1091" s="513" t="s">
        <v>284</v>
      </c>
      <c r="G1091" s="513" t="s">
        <v>12203</v>
      </c>
      <c r="H1091" s="513" t="s">
        <v>5350</v>
      </c>
      <c r="I1091" s="513" t="s">
        <v>3799</v>
      </c>
      <c r="J1091" s="513" t="s">
        <v>266</v>
      </c>
      <c r="K1091" s="513" t="s">
        <v>10650</v>
      </c>
      <c r="L1091" s="513" t="s">
        <v>285</v>
      </c>
      <c r="M1091" s="513" t="s">
        <v>10651</v>
      </c>
      <c r="N1091" s="517">
        <v>43330</v>
      </c>
      <c r="O1091" s="513" t="s">
        <v>38</v>
      </c>
      <c r="P1091" s="645">
        <v>914</v>
      </c>
      <c r="Q1091" s="513" t="s">
        <v>5702</v>
      </c>
      <c r="R1091" s="513" t="s">
        <v>5703</v>
      </c>
      <c r="S1091" s="513"/>
      <c r="T1091" s="513" t="s">
        <v>5330</v>
      </c>
      <c r="V1091" t="str">
        <f>VLOOKUP(F1091,'[3]Tổng - PL KS'!$B$9:$B$1291,1,FALSE)</f>
        <v>TCNU3671040</v>
      </c>
    </row>
    <row r="1092" spans="1:22" ht="395.25" hidden="1">
      <c r="A1092" s="513">
        <v>2557</v>
      </c>
      <c r="B1092" s="513" t="s">
        <v>10352</v>
      </c>
      <c r="C1092" s="513" t="s">
        <v>273</v>
      </c>
      <c r="D1092" s="513" t="s">
        <v>5330</v>
      </c>
      <c r="E1092" s="513">
        <v>21.94</v>
      </c>
      <c r="F1092" s="513" t="s">
        <v>286</v>
      </c>
      <c r="G1092" s="513" t="s">
        <v>12203</v>
      </c>
      <c r="H1092" s="513" t="s">
        <v>5350</v>
      </c>
      <c r="I1092" s="513" t="s">
        <v>3801</v>
      </c>
      <c r="J1092" s="513" t="s">
        <v>266</v>
      </c>
      <c r="K1092" s="513" t="s">
        <v>10650</v>
      </c>
      <c r="L1092" s="513" t="s">
        <v>285</v>
      </c>
      <c r="M1092" s="513" t="s">
        <v>10651</v>
      </c>
      <c r="N1092" s="517">
        <v>43330</v>
      </c>
      <c r="O1092" s="513" t="s">
        <v>38</v>
      </c>
      <c r="P1092" s="645">
        <v>914</v>
      </c>
      <c r="Q1092" s="513" t="s">
        <v>5702</v>
      </c>
      <c r="R1092" s="513" t="s">
        <v>5703</v>
      </c>
      <c r="S1092" s="513"/>
      <c r="T1092" s="513" t="s">
        <v>5330</v>
      </c>
      <c r="V1092" t="str">
        <f>VLOOKUP(F1092,'[3]Tổng - PL KS'!$B$9:$B$1291,1,FALSE)</f>
        <v>TLLU4119519</v>
      </c>
    </row>
    <row r="1093" spans="1:22" ht="331.5" hidden="1">
      <c r="A1093" s="513">
        <v>2558</v>
      </c>
      <c r="B1093" s="513" t="s">
        <v>10352</v>
      </c>
      <c r="C1093" s="513" t="s">
        <v>289</v>
      </c>
      <c r="D1093" s="513" t="s">
        <v>5330</v>
      </c>
      <c r="E1093" s="513">
        <v>21.2</v>
      </c>
      <c r="F1093" s="513" t="s">
        <v>287</v>
      </c>
      <c r="G1093" s="513" t="s">
        <v>12203</v>
      </c>
      <c r="H1093" s="513" t="s">
        <v>5350</v>
      </c>
      <c r="I1093" s="513">
        <v>8925623</v>
      </c>
      <c r="J1093" s="513" t="s">
        <v>290</v>
      </c>
      <c r="K1093" s="513" t="s">
        <v>10652</v>
      </c>
      <c r="L1093" s="513" t="s">
        <v>288</v>
      </c>
      <c r="M1093" s="513" t="s">
        <v>10653</v>
      </c>
      <c r="N1093" s="517">
        <v>43335</v>
      </c>
      <c r="O1093" s="513" t="s">
        <v>6193</v>
      </c>
      <c r="P1093" s="645">
        <v>909</v>
      </c>
      <c r="Q1093" s="513" t="s">
        <v>5702</v>
      </c>
      <c r="R1093" s="513" t="s">
        <v>5703</v>
      </c>
      <c r="S1093" s="513"/>
      <c r="T1093" s="513" t="s">
        <v>5330</v>
      </c>
      <c r="V1093" t="str">
        <f>VLOOKUP(F1093,'[3]Tổng - PL KS'!$B$9:$B$1291,1,FALSE)</f>
        <v>BMOU4014386</v>
      </c>
    </row>
    <row r="1094" spans="1:22" ht="395.25" hidden="1">
      <c r="A1094" s="513">
        <v>2559</v>
      </c>
      <c r="B1094" s="513" t="s">
        <v>10352</v>
      </c>
      <c r="C1094" s="513" t="s">
        <v>273</v>
      </c>
      <c r="D1094" s="513" t="s">
        <v>5330</v>
      </c>
      <c r="E1094" s="513">
        <v>22.41</v>
      </c>
      <c r="F1094" s="513" t="s">
        <v>291</v>
      </c>
      <c r="G1094" s="513" t="s">
        <v>12203</v>
      </c>
      <c r="H1094" s="513" t="s">
        <v>5350</v>
      </c>
      <c r="I1094" s="513" t="s">
        <v>3810</v>
      </c>
      <c r="J1094" s="513" t="s">
        <v>266</v>
      </c>
      <c r="K1094" s="513" t="s">
        <v>10609</v>
      </c>
      <c r="L1094" s="513" t="s">
        <v>292</v>
      </c>
      <c r="M1094" s="513" t="s">
        <v>10654</v>
      </c>
      <c r="N1094" s="517">
        <v>43337</v>
      </c>
      <c r="O1094" s="513" t="s">
        <v>38</v>
      </c>
      <c r="P1094" s="645">
        <v>907</v>
      </c>
      <c r="Q1094" s="513" t="s">
        <v>5702</v>
      </c>
      <c r="R1094" s="513" t="s">
        <v>5703</v>
      </c>
      <c r="S1094" s="513"/>
      <c r="T1094" s="513" t="s">
        <v>5330</v>
      </c>
      <c r="V1094" t="str">
        <f>VLOOKUP(F1094,'[3]Tổng - PL KS'!$B$9:$B$1291,1,FALSE)</f>
        <v>UETU5430135</v>
      </c>
    </row>
    <row r="1095" spans="1:22" ht="395.25" hidden="1">
      <c r="A1095" s="513">
        <v>2560</v>
      </c>
      <c r="B1095" s="513" t="s">
        <v>10352</v>
      </c>
      <c r="C1095" s="513" t="s">
        <v>273</v>
      </c>
      <c r="D1095" s="513" t="s">
        <v>5330</v>
      </c>
      <c r="E1095" s="513">
        <v>22.52</v>
      </c>
      <c r="F1095" s="513" t="s">
        <v>293</v>
      </c>
      <c r="G1095" s="513" t="s">
        <v>12203</v>
      </c>
      <c r="H1095" s="513" t="s">
        <v>5350</v>
      </c>
      <c r="I1095" s="513" t="s">
        <v>3808</v>
      </c>
      <c r="J1095" s="513" t="s">
        <v>266</v>
      </c>
      <c r="K1095" s="513" t="s">
        <v>10609</v>
      </c>
      <c r="L1095" s="513" t="s">
        <v>292</v>
      </c>
      <c r="M1095" s="513" t="s">
        <v>10654</v>
      </c>
      <c r="N1095" s="517">
        <v>43337</v>
      </c>
      <c r="O1095" s="513" t="s">
        <v>38</v>
      </c>
      <c r="P1095" s="645">
        <v>907</v>
      </c>
      <c r="Q1095" s="513" t="s">
        <v>5702</v>
      </c>
      <c r="R1095" s="513" t="s">
        <v>5703</v>
      </c>
      <c r="S1095" s="513"/>
      <c r="T1095" s="513" t="s">
        <v>5330</v>
      </c>
      <c r="V1095" t="str">
        <f>VLOOKUP(F1095,'[3]Tổng - PL KS'!$B$9:$B$1291,1,FALSE)</f>
        <v>BMOU6492234</v>
      </c>
    </row>
    <row r="1096" spans="1:22" ht="267.75" hidden="1">
      <c r="A1096" s="513">
        <v>2561</v>
      </c>
      <c r="B1096" s="513" t="s">
        <v>10352</v>
      </c>
      <c r="C1096" s="513" t="s">
        <v>273</v>
      </c>
      <c r="D1096" s="513" t="s">
        <v>5330</v>
      </c>
      <c r="E1096" s="513">
        <v>22.06</v>
      </c>
      <c r="F1096" s="513" t="s">
        <v>294</v>
      </c>
      <c r="G1096" s="513" t="s">
        <v>12203</v>
      </c>
      <c r="H1096" s="513" t="s">
        <v>5350</v>
      </c>
      <c r="I1096" s="513" t="s">
        <v>3813</v>
      </c>
      <c r="J1096" s="513" t="s">
        <v>266</v>
      </c>
      <c r="K1096" s="513" t="s">
        <v>10641</v>
      </c>
      <c r="L1096" s="513" t="s">
        <v>295</v>
      </c>
      <c r="M1096" s="513" t="s">
        <v>10655</v>
      </c>
      <c r="N1096" s="517">
        <v>43350</v>
      </c>
      <c r="O1096" s="513" t="s">
        <v>38</v>
      </c>
      <c r="P1096" s="645">
        <v>894</v>
      </c>
      <c r="Q1096" s="513" t="s">
        <v>5702</v>
      </c>
      <c r="R1096" s="513" t="s">
        <v>5703</v>
      </c>
      <c r="S1096" s="513"/>
      <c r="T1096" s="513" t="s">
        <v>5330</v>
      </c>
      <c r="V1096" t="str">
        <f>VLOOKUP(F1096,'[3]Tổng - PL KS'!$B$9:$B$1291,1,FALSE)</f>
        <v>SITU9138934</v>
      </c>
    </row>
    <row r="1097" spans="1:22" ht="293.25" hidden="1">
      <c r="A1097" s="513">
        <v>2562</v>
      </c>
      <c r="B1097" s="513" t="s">
        <v>10352</v>
      </c>
      <c r="C1097" s="513" t="s">
        <v>296</v>
      </c>
      <c r="D1097" s="513" t="s">
        <v>5330</v>
      </c>
      <c r="E1097" s="513">
        <v>23.8</v>
      </c>
      <c r="F1097" s="513" t="s">
        <v>4349</v>
      </c>
      <c r="G1097" s="513" t="s">
        <v>12203</v>
      </c>
      <c r="H1097" s="513" t="s">
        <v>5350</v>
      </c>
      <c r="I1097" s="513" t="s">
        <v>10656</v>
      </c>
      <c r="J1097" s="513" t="s">
        <v>10657</v>
      </c>
      <c r="K1097" s="513" t="s">
        <v>4352</v>
      </c>
      <c r="L1097" s="513" t="s">
        <v>4350</v>
      </c>
      <c r="M1097" s="513" t="s">
        <v>4351</v>
      </c>
      <c r="N1097" s="517">
        <v>43350</v>
      </c>
      <c r="O1097" s="513" t="s">
        <v>10583</v>
      </c>
      <c r="P1097" s="645">
        <v>894</v>
      </c>
      <c r="Q1097" s="513" t="s">
        <v>5702</v>
      </c>
      <c r="R1097" s="513"/>
      <c r="S1097" s="513"/>
      <c r="T1097" s="513" t="s">
        <v>10658</v>
      </c>
      <c r="V1097" t="str">
        <f>VLOOKUP(F1097,'[3]Tổng - PL KS'!$B$9:$B$1291,1,FALSE)</f>
        <v>TEMU6986694</v>
      </c>
    </row>
    <row r="1098" spans="1:22" ht="293.25" hidden="1">
      <c r="A1098" s="513">
        <v>2563</v>
      </c>
      <c r="B1098" s="513" t="s">
        <v>10352</v>
      </c>
      <c r="C1098" s="513" t="s">
        <v>296</v>
      </c>
      <c r="D1098" s="513" t="s">
        <v>5330</v>
      </c>
      <c r="E1098" s="513">
        <v>23.8</v>
      </c>
      <c r="F1098" s="513" t="s">
        <v>4353</v>
      </c>
      <c r="G1098" s="513" t="s">
        <v>12203</v>
      </c>
      <c r="H1098" s="513" t="s">
        <v>5350</v>
      </c>
      <c r="I1098" s="513" t="s">
        <v>10659</v>
      </c>
      <c r="J1098" s="513" t="s">
        <v>10657</v>
      </c>
      <c r="K1098" s="513" t="s">
        <v>4352</v>
      </c>
      <c r="L1098" s="513" t="s">
        <v>4350</v>
      </c>
      <c r="M1098" s="513" t="s">
        <v>4351</v>
      </c>
      <c r="N1098" s="517">
        <v>43350</v>
      </c>
      <c r="O1098" s="513" t="s">
        <v>10583</v>
      </c>
      <c r="P1098" s="645">
        <v>894</v>
      </c>
      <c r="Q1098" s="513" t="s">
        <v>5702</v>
      </c>
      <c r="R1098" s="513"/>
      <c r="S1098" s="513"/>
      <c r="T1098" s="513" t="s">
        <v>10658</v>
      </c>
      <c r="V1098" t="str">
        <f>VLOOKUP(F1098,'[3]Tổng - PL KS'!$B$9:$B$1291,1,FALSE)</f>
        <v>OOLU9177252</v>
      </c>
    </row>
    <row r="1099" spans="1:22" ht="293.25" hidden="1">
      <c r="A1099" s="513">
        <v>2564</v>
      </c>
      <c r="B1099" s="513" t="s">
        <v>10352</v>
      </c>
      <c r="C1099" s="513" t="s">
        <v>296</v>
      </c>
      <c r="D1099" s="513" t="s">
        <v>5330</v>
      </c>
      <c r="E1099" s="513">
        <v>23.8</v>
      </c>
      <c r="F1099" s="513" t="s">
        <v>4354</v>
      </c>
      <c r="G1099" s="513" t="s">
        <v>12203</v>
      </c>
      <c r="H1099" s="513" t="s">
        <v>5350</v>
      </c>
      <c r="I1099" s="513" t="s">
        <v>10660</v>
      </c>
      <c r="J1099" s="513" t="s">
        <v>10657</v>
      </c>
      <c r="K1099" s="513" t="s">
        <v>4352</v>
      </c>
      <c r="L1099" s="513" t="s">
        <v>4350</v>
      </c>
      <c r="M1099" s="513" t="s">
        <v>4351</v>
      </c>
      <c r="N1099" s="517">
        <v>43350</v>
      </c>
      <c r="O1099" s="513" t="s">
        <v>10583</v>
      </c>
      <c r="P1099" s="645">
        <v>894</v>
      </c>
      <c r="Q1099" s="513" t="s">
        <v>5702</v>
      </c>
      <c r="R1099" s="513"/>
      <c r="S1099" s="513"/>
      <c r="T1099" s="513" t="s">
        <v>10658</v>
      </c>
      <c r="V1099" t="str">
        <f>VLOOKUP(F1099,'[3]Tổng - PL KS'!$B$9:$B$1291,1,FALSE)</f>
        <v>FCIU9552504</v>
      </c>
    </row>
    <row r="1100" spans="1:22" ht="293.25" hidden="1">
      <c r="A1100" s="513">
        <v>2565</v>
      </c>
      <c r="B1100" s="513" t="s">
        <v>10352</v>
      </c>
      <c r="C1100" s="513" t="s">
        <v>296</v>
      </c>
      <c r="D1100" s="513" t="s">
        <v>5330</v>
      </c>
      <c r="E1100" s="513">
        <v>23.8</v>
      </c>
      <c r="F1100" s="513" t="s">
        <v>4355</v>
      </c>
      <c r="G1100" s="513" t="s">
        <v>12203</v>
      </c>
      <c r="H1100" s="513" t="s">
        <v>5350</v>
      </c>
      <c r="I1100" s="513" t="s">
        <v>10661</v>
      </c>
      <c r="J1100" s="513" t="s">
        <v>10657</v>
      </c>
      <c r="K1100" s="513" t="s">
        <v>4352</v>
      </c>
      <c r="L1100" s="513" t="s">
        <v>4350</v>
      </c>
      <c r="M1100" s="513" t="s">
        <v>4351</v>
      </c>
      <c r="N1100" s="517">
        <v>43350</v>
      </c>
      <c r="O1100" s="513" t="s">
        <v>10583</v>
      </c>
      <c r="P1100" s="645">
        <v>894</v>
      </c>
      <c r="Q1100" s="513" t="s">
        <v>5702</v>
      </c>
      <c r="R1100" s="513"/>
      <c r="S1100" s="513"/>
      <c r="T1100" s="513" t="s">
        <v>10658</v>
      </c>
      <c r="V1100" t="str">
        <f>VLOOKUP(F1100,'[3]Tổng - PL KS'!$B$9:$B$1291,1,FALSE)</f>
        <v>CCLU7758484</v>
      </c>
    </row>
    <row r="1101" spans="1:22" ht="293.25" hidden="1">
      <c r="A1101" s="513">
        <v>2566</v>
      </c>
      <c r="B1101" s="513" t="s">
        <v>10352</v>
      </c>
      <c r="C1101" s="513" t="s">
        <v>296</v>
      </c>
      <c r="D1101" s="513" t="s">
        <v>5330</v>
      </c>
      <c r="E1101" s="513">
        <v>23.8</v>
      </c>
      <c r="F1101" s="513" t="s">
        <v>4356</v>
      </c>
      <c r="G1101" s="513" t="s">
        <v>12203</v>
      </c>
      <c r="H1101" s="513" t="s">
        <v>5350</v>
      </c>
      <c r="I1101" s="513" t="s">
        <v>10662</v>
      </c>
      <c r="J1101" s="513" t="s">
        <v>10657</v>
      </c>
      <c r="K1101" s="513" t="s">
        <v>4352</v>
      </c>
      <c r="L1101" s="513" t="s">
        <v>4350</v>
      </c>
      <c r="M1101" s="513" t="s">
        <v>4351</v>
      </c>
      <c r="N1101" s="517">
        <v>43350</v>
      </c>
      <c r="O1101" s="513" t="s">
        <v>10583</v>
      </c>
      <c r="P1101" s="645">
        <v>894</v>
      </c>
      <c r="Q1101" s="513" t="s">
        <v>5702</v>
      </c>
      <c r="R1101" s="513"/>
      <c r="S1101" s="513"/>
      <c r="T1101" s="513" t="s">
        <v>10658</v>
      </c>
      <c r="V1101" t="str">
        <f>VLOOKUP(F1101,'[3]Tổng - PL KS'!$B$9:$B$1291,1,FALSE)</f>
        <v>FSCU8776896</v>
      </c>
    </row>
    <row r="1102" spans="1:22" ht="293.25" hidden="1">
      <c r="A1102" s="513">
        <v>2567</v>
      </c>
      <c r="B1102" s="513" t="s">
        <v>10352</v>
      </c>
      <c r="C1102" s="513" t="s">
        <v>296</v>
      </c>
      <c r="D1102" s="513" t="s">
        <v>5330</v>
      </c>
      <c r="E1102" s="513">
        <v>23.9</v>
      </c>
      <c r="F1102" s="513" t="s">
        <v>4357</v>
      </c>
      <c r="G1102" s="513" t="s">
        <v>12203</v>
      </c>
      <c r="H1102" s="513" t="s">
        <v>5350</v>
      </c>
      <c r="I1102" s="513" t="s">
        <v>10663</v>
      </c>
      <c r="J1102" s="513" t="s">
        <v>10657</v>
      </c>
      <c r="K1102" s="513" t="s">
        <v>4352</v>
      </c>
      <c r="L1102" s="513" t="s">
        <v>4350</v>
      </c>
      <c r="M1102" s="513" t="s">
        <v>4351</v>
      </c>
      <c r="N1102" s="517">
        <v>43350</v>
      </c>
      <c r="O1102" s="513" t="s">
        <v>10583</v>
      </c>
      <c r="P1102" s="645">
        <v>894</v>
      </c>
      <c r="Q1102" s="513" t="s">
        <v>5702</v>
      </c>
      <c r="R1102" s="513"/>
      <c r="S1102" s="513"/>
      <c r="T1102" s="513" t="s">
        <v>10658</v>
      </c>
      <c r="V1102" t="str">
        <f>VLOOKUP(F1102,'[3]Tổng - PL KS'!$B$9:$B$1291,1,FALSE)</f>
        <v>CBHU8708723</v>
      </c>
    </row>
    <row r="1103" spans="1:22" ht="293.25" hidden="1">
      <c r="A1103" s="513">
        <v>2568</v>
      </c>
      <c r="B1103" s="513" t="s">
        <v>10352</v>
      </c>
      <c r="C1103" s="513" t="s">
        <v>296</v>
      </c>
      <c r="D1103" s="513" t="s">
        <v>5330</v>
      </c>
      <c r="E1103" s="513">
        <v>23.9</v>
      </c>
      <c r="F1103" s="513" t="s">
        <v>4358</v>
      </c>
      <c r="G1103" s="513" t="s">
        <v>12203</v>
      </c>
      <c r="H1103" s="513" t="s">
        <v>5350</v>
      </c>
      <c r="I1103" s="513" t="s">
        <v>10664</v>
      </c>
      <c r="J1103" s="513" t="s">
        <v>10657</v>
      </c>
      <c r="K1103" s="513" t="s">
        <v>4352</v>
      </c>
      <c r="L1103" s="513" t="s">
        <v>4350</v>
      </c>
      <c r="M1103" s="513" t="s">
        <v>4351</v>
      </c>
      <c r="N1103" s="517">
        <v>43350</v>
      </c>
      <c r="O1103" s="513" t="s">
        <v>10583</v>
      </c>
      <c r="P1103" s="645">
        <v>894</v>
      </c>
      <c r="Q1103" s="513" t="s">
        <v>5702</v>
      </c>
      <c r="R1103" s="513"/>
      <c r="S1103" s="513"/>
      <c r="T1103" s="513" t="s">
        <v>10658</v>
      </c>
      <c r="V1103" t="str">
        <f>VLOOKUP(F1103,'[3]Tổng - PL KS'!$B$9:$B$1291,1,FALSE)</f>
        <v>CCLU7090965</v>
      </c>
    </row>
    <row r="1104" spans="1:22" ht="293.25" hidden="1">
      <c r="A1104" s="513">
        <v>2569</v>
      </c>
      <c r="B1104" s="513" t="s">
        <v>10352</v>
      </c>
      <c r="C1104" s="513" t="s">
        <v>296</v>
      </c>
      <c r="D1104" s="513" t="s">
        <v>5330</v>
      </c>
      <c r="E1104" s="513">
        <v>23.8</v>
      </c>
      <c r="F1104" s="513" t="s">
        <v>4359</v>
      </c>
      <c r="G1104" s="513" t="s">
        <v>12203</v>
      </c>
      <c r="H1104" s="513" t="s">
        <v>5350</v>
      </c>
      <c r="I1104" s="513" t="s">
        <v>10665</v>
      </c>
      <c r="J1104" s="513" t="s">
        <v>10657</v>
      </c>
      <c r="K1104" s="513" t="s">
        <v>4352</v>
      </c>
      <c r="L1104" s="513" t="s">
        <v>4350</v>
      </c>
      <c r="M1104" s="513" t="s">
        <v>4351</v>
      </c>
      <c r="N1104" s="517">
        <v>43350</v>
      </c>
      <c r="O1104" s="513" t="s">
        <v>10583</v>
      </c>
      <c r="P1104" s="645">
        <v>894</v>
      </c>
      <c r="Q1104" s="513" t="s">
        <v>5702</v>
      </c>
      <c r="R1104" s="513"/>
      <c r="S1104" s="513"/>
      <c r="T1104" s="513" t="s">
        <v>10658</v>
      </c>
      <c r="V1104" t="str">
        <f>VLOOKUP(F1104,'[3]Tổng - PL KS'!$B$9:$B$1291,1,FALSE)</f>
        <v>MAGU5232322</v>
      </c>
    </row>
    <row r="1105" spans="1:22" ht="293.25" hidden="1">
      <c r="A1105" s="513">
        <v>2570</v>
      </c>
      <c r="B1105" s="513" t="s">
        <v>10352</v>
      </c>
      <c r="C1105" s="513" t="s">
        <v>296</v>
      </c>
      <c r="D1105" s="513" t="s">
        <v>5330</v>
      </c>
      <c r="E1105" s="513">
        <v>23.8</v>
      </c>
      <c r="F1105" s="513" t="s">
        <v>4360</v>
      </c>
      <c r="G1105" s="513" t="s">
        <v>12203</v>
      </c>
      <c r="H1105" s="513" t="s">
        <v>5350</v>
      </c>
      <c r="I1105" s="513" t="s">
        <v>10666</v>
      </c>
      <c r="J1105" s="513" t="s">
        <v>10657</v>
      </c>
      <c r="K1105" s="513" t="s">
        <v>4352</v>
      </c>
      <c r="L1105" s="513" t="s">
        <v>4350</v>
      </c>
      <c r="M1105" s="513" t="s">
        <v>4351</v>
      </c>
      <c r="N1105" s="517">
        <v>43350</v>
      </c>
      <c r="O1105" s="513" t="s">
        <v>10583</v>
      </c>
      <c r="P1105" s="645">
        <v>894</v>
      </c>
      <c r="Q1105" s="513" t="s">
        <v>5702</v>
      </c>
      <c r="R1105" s="513"/>
      <c r="S1105" s="513"/>
      <c r="T1105" s="513" t="s">
        <v>10658</v>
      </c>
      <c r="V1105" t="str">
        <f>VLOOKUP(F1105,'[3]Tổng - PL KS'!$B$9:$B$1291,1,FALSE)</f>
        <v>FSCU8856055</v>
      </c>
    </row>
    <row r="1106" spans="1:22" ht="395.25" hidden="1">
      <c r="A1106" s="513">
        <v>2571</v>
      </c>
      <c r="B1106" s="513" t="s">
        <v>10352</v>
      </c>
      <c r="C1106" s="513" t="s">
        <v>273</v>
      </c>
      <c r="D1106" s="513" t="s">
        <v>5330</v>
      </c>
      <c r="E1106" s="513">
        <v>21.95</v>
      </c>
      <c r="F1106" s="513" t="s">
        <v>297</v>
      </c>
      <c r="G1106" s="513" t="s">
        <v>12203</v>
      </c>
      <c r="H1106" s="513" t="s">
        <v>5350</v>
      </c>
      <c r="I1106" s="513" t="s">
        <v>3816</v>
      </c>
      <c r="J1106" s="513" t="s">
        <v>299</v>
      </c>
      <c r="K1106" s="513" t="s">
        <v>10667</v>
      </c>
      <c r="L1106" s="513" t="s">
        <v>298</v>
      </c>
      <c r="M1106" s="513" t="s">
        <v>10668</v>
      </c>
      <c r="N1106" s="517">
        <v>43355</v>
      </c>
      <c r="O1106" s="513" t="s">
        <v>38</v>
      </c>
      <c r="P1106" s="645">
        <v>889</v>
      </c>
      <c r="Q1106" s="513" t="s">
        <v>5702</v>
      </c>
      <c r="R1106" s="513" t="s">
        <v>5703</v>
      </c>
      <c r="S1106" s="513"/>
      <c r="T1106" s="513" t="s">
        <v>5330</v>
      </c>
      <c r="V1106" t="str">
        <f>VLOOKUP(F1106,'[3]Tổng - PL KS'!$B$9:$B$1291,1,FALSE)</f>
        <v>BMOU6853743</v>
      </c>
    </row>
    <row r="1107" spans="1:22" ht="395.25" hidden="1">
      <c r="A1107" s="513">
        <v>2572</v>
      </c>
      <c r="B1107" s="513" t="s">
        <v>10352</v>
      </c>
      <c r="C1107" s="513" t="s">
        <v>273</v>
      </c>
      <c r="D1107" s="513" t="s">
        <v>5330</v>
      </c>
      <c r="E1107" s="513">
        <v>20.99</v>
      </c>
      <c r="F1107" s="513" t="s">
        <v>300</v>
      </c>
      <c r="G1107" s="513" t="s">
        <v>12203</v>
      </c>
      <c r="H1107" s="513" t="s">
        <v>5350</v>
      </c>
      <c r="I1107" s="513" t="s">
        <v>10669</v>
      </c>
      <c r="J1107" s="513" t="s">
        <v>299</v>
      </c>
      <c r="K1107" s="513" t="s">
        <v>10667</v>
      </c>
      <c r="L1107" s="513" t="s">
        <v>298</v>
      </c>
      <c r="M1107" s="513" t="s">
        <v>10668</v>
      </c>
      <c r="N1107" s="517">
        <v>43355</v>
      </c>
      <c r="O1107" s="513" t="s">
        <v>38</v>
      </c>
      <c r="P1107" s="645">
        <v>889</v>
      </c>
      <c r="Q1107" s="513" t="s">
        <v>5702</v>
      </c>
      <c r="R1107" s="513" t="s">
        <v>5703</v>
      </c>
      <c r="S1107" s="513"/>
      <c r="T1107" s="513" t="s">
        <v>5330</v>
      </c>
      <c r="V1107" t="str">
        <f>VLOOKUP(F1107,'[3]Tổng - PL KS'!$B$9:$B$1291,1,FALSE)</f>
        <v>TCNU2336242</v>
      </c>
    </row>
    <row r="1108" spans="1:22" ht="395.25" hidden="1">
      <c r="A1108" s="513">
        <v>2573</v>
      </c>
      <c r="B1108" s="513" t="s">
        <v>10352</v>
      </c>
      <c r="C1108" s="513" t="s">
        <v>273</v>
      </c>
      <c r="D1108" s="513" t="s">
        <v>5330</v>
      </c>
      <c r="E1108" s="513">
        <v>22.14</v>
      </c>
      <c r="F1108" s="513" t="s">
        <v>301</v>
      </c>
      <c r="G1108" s="513" t="s">
        <v>12203</v>
      </c>
      <c r="H1108" s="513" t="s">
        <v>5350</v>
      </c>
      <c r="I1108" s="513" t="s">
        <v>3820</v>
      </c>
      <c r="J1108" s="513" t="s">
        <v>299</v>
      </c>
      <c r="K1108" s="513" t="s">
        <v>10667</v>
      </c>
      <c r="L1108" s="513" t="s">
        <v>298</v>
      </c>
      <c r="M1108" s="513" t="s">
        <v>10668</v>
      </c>
      <c r="N1108" s="517">
        <v>43355</v>
      </c>
      <c r="O1108" s="513" t="s">
        <v>38</v>
      </c>
      <c r="P1108" s="645">
        <v>889</v>
      </c>
      <c r="Q1108" s="513" t="s">
        <v>5702</v>
      </c>
      <c r="R1108" s="513" t="s">
        <v>5703</v>
      </c>
      <c r="S1108" s="513"/>
      <c r="T1108" s="513" t="s">
        <v>5330</v>
      </c>
      <c r="V1108" t="str">
        <f>VLOOKUP(F1108,'[3]Tổng - PL KS'!$B$9:$B$1291,1,FALSE)</f>
        <v>TLLU4751048</v>
      </c>
    </row>
    <row r="1109" spans="1:22" ht="76.5" hidden="1">
      <c r="A1109" s="513">
        <v>2584</v>
      </c>
      <c r="B1109" s="513" t="s">
        <v>10352</v>
      </c>
      <c r="C1109" s="513" t="s">
        <v>1017</v>
      </c>
      <c r="D1109" s="513" t="s">
        <v>4</v>
      </c>
      <c r="E1109" s="513">
        <v>25</v>
      </c>
      <c r="F1109" s="513" t="s">
        <v>1015</v>
      </c>
      <c r="G1109" s="513" t="s">
        <v>12203</v>
      </c>
      <c r="H1109" s="513" t="s">
        <v>5469</v>
      </c>
      <c r="I1109" s="513" t="s">
        <v>10695</v>
      </c>
      <c r="J1109" s="513" t="s">
        <v>5753</v>
      </c>
      <c r="K1109" s="513" t="s">
        <v>1018</v>
      </c>
      <c r="L1109" s="513" t="s">
        <v>1016</v>
      </c>
      <c r="M1109" s="513" t="s">
        <v>1897</v>
      </c>
      <c r="N1109" s="517">
        <v>42074</v>
      </c>
      <c r="O1109" s="513" t="s">
        <v>908</v>
      </c>
      <c r="P1109" s="645">
        <v>2170</v>
      </c>
      <c r="Q1109" s="513" t="s">
        <v>5755</v>
      </c>
      <c r="R1109" s="513" t="s">
        <v>5494</v>
      </c>
      <c r="S1109" s="513" t="s">
        <v>10696</v>
      </c>
      <c r="T1109" s="513" t="s">
        <v>10697</v>
      </c>
      <c r="V1109" t="str">
        <f>VLOOKUP(F1109,'[3]Tổng - PL KS'!$B$9:$B$1291,1,FALSE)</f>
        <v>FCIU8367610</v>
      </c>
    </row>
    <row r="1110" spans="1:22" ht="76.5" hidden="1">
      <c r="A1110" s="513">
        <v>2585</v>
      </c>
      <c r="B1110" s="513" t="s">
        <v>10352</v>
      </c>
      <c r="C1110" s="513" t="s">
        <v>1017</v>
      </c>
      <c r="D1110" s="513" t="s">
        <v>4</v>
      </c>
      <c r="E1110" s="513">
        <v>25.2</v>
      </c>
      <c r="F1110" s="513" t="s">
        <v>1019</v>
      </c>
      <c r="G1110" s="513" t="s">
        <v>12203</v>
      </c>
      <c r="H1110" s="513" t="s">
        <v>5469</v>
      </c>
      <c r="I1110" s="513" t="s">
        <v>5752</v>
      </c>
      <c r="J1110" s="513" t="s">
        <v>5753</v>
      </c>
      <c r="K1110" s="513" t="s">
        <v>1018</v>
      </c>
      <c r="L1110" s="513" t="s">
        <v>1020</v>
      </c>
      <c r="M1110" s="513" t="s">
        <v>5754</v>
      </c>
      <c r="N1110" s="517">
        <v>42074</v>
      </c>
      <c r="O1110" s="513" t="s">
        <v>908</v>
      </c>
      <c r="P1110" s="645">
        <v>2170</v>
      </c>
      <c r="Q1110" s="513" t="s">
        <v>5755</v>
      </c>
      <c r="R1110" s="513" t="s">
        <v>5494</v>
      </c>
      <c r="S1110" s="513" t="s">
        <v>10696</v>
      </c>
      <c r="T1110" s="513" t="s">
        <v>10697</v>
      </c>
      <c r="V1110" t="str">
        <f>VLOOKUP(F1110,'[3]Tổng - PL KS'!$B$9:$B$1291,1,FALSE)</f>
        <v>FSCU9644132</v>
      </c>
    </row>
    <row r="1111" spans="1:22" ht="76.5" hidden="1">
      <c r="A1111" s="513">
        <v>2586</v>
      </c>
      <c r="B1111" s="513" t="s">
        <v>10352</v>
      </c>
      <c r="C1111" s="513" t="s">
        <v>1017</v>
      </c>
      <c r="D1111" s="513" t="s">
        <v>4</v>
      </c>
      <c r="E1111" s="513">
        <v>25.2</v>
      </c>
      <c r="F1111" s="513" t="s">
        <v>1021</v>
      </c>
      <c r="G1111" s="513" t="s">
        <v>12203</v>
      </c>
      <c r="H1111" s="513" t="s">
        <v>5469</v>
      </c>
      <c r="I1111" s="513" t="s">
        <v>5756</v>
      </c>
      <c r="J1111" s="513" t="s">
        <v>5753</v>
      </c>
      <c r="K1111" s="513" t="s">
        <v>1018</v>
      </c>
      <c r="L1111" s="513" t="s">
        <v>1020</v>
      </c>
      <c r="M1111" s="513" t="s">
        <v>2887</v>
      </c>
      <c r="N1111" s="517">
        <v>42074</v>
      </c>
      <c r="O1111" s="513" t="s">
        <v>908</v>
      </c>
      <c r="P1111" s="645">
        <v>2170</v>
      </c>
      <c r="Q1111" s="513" t="s">
        <v>5755</v>
      </c>
      <c r="R1111" s="513" t="s">
        <v>5494</v>
      </c>
      <c r="S1111" s="513" t="s">
        <v>10696</v>
      </c>
      <c r="T1111" s="513" t="s">
        <v>10697</v>
      </c>
      <c r="V1111" t="str">
        <f>VLOOKUP(F1111,'[3]Tổng - PL KS'!$B$9:$B$1291,1,FALSE)</f>
        <v>REGU5020939</v>
      </c>
    </row>
    <row r="1112" spans="1:22" ht="165.75" hidden="1">
      <c r="A1112" s="513">
        <v>2591</v>
      </c>
      <c r="B1112" s="513" t="s">
        <v>10352</v>
      </c>
      <c r="C1112" s="513" t="s">
        <v>1017</v>
      </c>
      <c r="D1112" s="513" t="s">
        <v>4</v>
      </c>
      <c r="E1112" s="513">
        <v>29.6</v>
      </c>
      <c r="F1112" s="513" t="s">
        <v>5127</v>
      </c>
      <c r="G1112" s="513" t="s">
        <v>12203</v>
      </c>
      <c r="H1112" s="513" t="s">
        <v>5469</v>
      </c>
      <c r="I1112" s="513" t="s">
        <v>5757</v>
      </c>
      <c r="J1112" s="513" t="s">
        <v>5753</v>
      </c>
      <c r="K1112" s="513" t="s">
        <v>5758</v>
      </c>
      <c r="L1112" s="513" t="s">
        <v>5244</v>
      </c>
      <c r="M1112" s="513" t="s">
        <v>5759</v>
      </c>
      <c r="N1112" s="517">
        <v>42075</v>
      </c>
      <c r="O1112" s="513" t="s">
        <v>908</v>
      </c>
      <c r="P1112" s="645">
        <v>2169</v>
      </c>
      <c r="Q1112" s="513" t="s">
        <v>5755</v>
      </c>
      <c r="R1112" s="513" t="s">
        <v>5494</v>
      </c>
      <c r="S1112" s="513" t="s">
        <v>10700</v>
      </c>
      <c r="T1112" s="513" t="s">
        <v>10697</v>
      </c>
      <c r="V1112" t="str">
        <f>VLOOKUP(F1112,'[3]Tổng - PL KS'!$B$9:$B$1291,1,FALSE)</f>
        <v>REGU5015336</v>
      </c>
    </row>
    <row r="1113" spans="1:22" ht="76.5" hidden="1">
      <c r="A1113" s="513">
        <v>2592</v>
      </c>
      <c r="B1113" s="513" t="s">
        <v>10352</v>
      </c>
      <c r="C1113" s="513" t="s">
        <v>1017</v>
      </c>
      <c r="D1113" s="513" t="s">
        <v>4</v>
      </c>
      <c r="E1113" s="513">
        <v>30</v>
      </c>
      <c r="F1113" s="513" t="s">
        <v>1022</v>
      </c>
      <c r="G1113" s="513" t="s">
        <v>12203</v>
      </c>
      <c r="H1113" s="513" t="s">
        <v>5469</v>
      </c>
      <c r="I1113" s="513" t="s">
        <v>5760</v>
      </c>
      <c r="J1113" s="513" t="s">
        <v>5753</v>
      </c>
      <c r="K1113" s="513" t="s">
        <v>1018</v>
      </c>
      <c r="L1113" s="513" t="s">
        <v>1023</v>
      </c>
      <c r="M1113" s="513" t="s">
        <v>2890</v>
      </c>
      <c r="N1113" s="517">
        <v>42075</v>
      </c>
      <c r="O1113" s="513" t="s">
        <v>908</v>
      </c>
      <c r="P1113" s="645">
        <v>2169</v>
      </c>
      <c r="Q1113" s="513" t="s">
        <v>5755</v>
      </c>
      <c r="R1113" s="513" t="s">
        <v>5494</v>
      </c>
      <c r="S1113" s="513" t="s">
        <v>10696</v>
      </c>
      <c r="T1113" s="513" t="s">
        <v>10697</v>
      </c>
      <c r="V1113" t="str">
        <f>VLOOKUP(F1113,'[3]Tổng - PL KS'!$B$9:$B$1291,1,FALSE)</f>
        <v>REGU5046194</v>
      </c>
    </row>
    <row r="1114" spans="1:22" ht="76.5" hidden="1">
      <c r="A1114" s="513">
        <v>2593</v>
      </c>
      <c r="B1114" s="513" t="s">
        <v>10352</v>
      </c>
      <c r="C1114" s="513" t="s">
        <v>1017</v>
      </c>
      <c r="D1114" s="513" t="s">
        <v>4</v>
      </c>
      <c r="E1114" s="513">
        <v>25.2</v>
      </c>
      <c r="F1114" s="513" t="s">
        <v>1024</v>
      </c>
      <c r="G1114" s="513" t="s">
        <v>12203</v>
      </c>
      <c r="H1114" s="513" t="s">
        <v>5469</v>
      </c>
      <c r="I1114" s="513" t="s">
        <v>5761</v>
      </c>
      <c r="J1114" s="513" t="s">
        <v>5753</v>
      </c>
      <c r="K1114" s="513" t="s">
        <v>1018</v>
      </c>
      <c r="L1114" s="513" t="s">
        <v>1020</v>
      </c>
      <c r="M1114" s="513" t="s">
        <v>2887</v>
      </c>
      <c r="N1114" s="517">
        <v>42075</v>
      </c>
      <c r="O1114" s="513" t="s">
        <v>908</v>
      </c>
      <c r="P1114" s="645">
        <v>2169</v>
      </c>
      <c r="Q1114" s="513" t="s">
        <v>5755</v>
      </c>
      <c r="R1114" s="513" t="s">
        <v>5494</v>
      </c>
      <c r="S1114" s="513" t="s">
        <v>10696</v>
      </c>
      <c r="T1114" s="513" t="s">
        <v>10697</v>
      </c>
      <c r="V1114" t="str">
        <f>VLOOKUP(F1114,'[3]Tổng - PL KS'!$B$9:$B$1291,1,FALSE)</f>
        <v>REGU5054121</v>
      </c>
    </row>
    <row r="1115" spans="1:22" ht="76.5" hidden="1">
      <c r="A1115" s="513">
        <v>2594</v>
      </c>
      <c r="B1115" s="513" t="s">
        <v>10352</v>
      </c>
      <c r="C1115" s="513" t="s">
        <v>1017</v>
      </c>
      <c r="D1115" s="513" t="s">
        <v>4</v>
      </c>
      <c r="E1115" s="513">
        <v>25.2</v>
      </c>
      <c r="F1115" s="513" t="s">
        <v>1025</v>
      </c>
      <c r="G1115" s="513" t="s">
        <v>12203</v>
      </c>
      <c r="H1115" s="513" t="s">
        <v>5469</v>
      </c>
      <c r="I1115" s="513" t="s">
        <v>5762</v>
      </c>
      <c r="J1115" s="513" t="s">
        <v>5753</v>
      </c>
      <c r="K1115" s="513" t="s">
        <v>1018</v>
      </c>
      <c r="L1115" s="513" t="s">
        <v>1020</v>
      </c>
      <c r="M1115" s="513" t="s">
        <v>2887</v>
      </c>
      <c r="N1115" s="517">
        <v>42075</v>
      </c>
      <c r="O1115" s="513" t="s">
        <v>908</v>
      </c>
      <c r="P1115" s="645">
        <v>2169</v>
      </c>
      <c r="Q1115" s="513" t="s">
        <v>5755</v>
      </c>
      <c r="R1115" s="513" t="s">
        <v>5494</v>
      </c>
      <c r="S1115" s="513" t="s">
        <v>10696</v>
      </c>
      <c r="T1115" s="513" t="s">
        <v>10697</v>
      </c>
      <c r="V1115" t="str">
        <f>VLOOKUP(F1115,'[3]Tổng - PL KS'!$B$9:$B$1291,1,FALSE)</f>
        <v>REGU5063083</v>
      </c>
    </row>
    <row r="1116" spans="1:22" ht="76.5" hidden="1">
      <c r="A1116" s="513">
        <v>2597</v>
      </c>
      <c r="B1116" s="513" t="s">
        <v>10352</v>
      </c>
      <c r="C1116" s="513" t="s">
        <v>1017</v>
      </c>
      <c r="D1116" s="513" t="s">
        <v>4</v>
      </c>
      <c r="E1116" s="513">
        <v>25</v>
      </c>
      <c r="F1116" s="513" t="s">
        <v>1026</v>
      </c>
      <c r="G1116" s="513" t="s">
        <v>12203</v>
      </c>
      <c r="H1116" s="513" t="s">
        <v>5469</v>
      </c>
      <c r="I1116" s="513" t="s">
        <v>5765</v>
      </c>
      <c r="J1116" s="513" t="s">
        <v>5753</v>
      </c>
      <c r="K1116" s="513" t="s">
        <v>1018</v>
      </c>
      <c r="L1116" s="513" t="s">
        <v>1016</v>
      </c>
      <c r="M1116" s="513" t="s">
        <v>1897</v>
      </c>
      <c r="N1116" s="517">
        <v>42076</v>
      </c>
      <c r="O1116" s="513" t="s">
        <v>908</v>
      </c>
      <c r="P1116" s="645">
        <v>2168</v>
      </c>
      <c r="Q1116" s="513" t="s">
        <v>5755</v>
      </c>
      <c r="R1116" s="513" t="s">
        <v>5494</v>
      </c>
      <c r="S1116" s="513" t="s">
        <v>10696</v>
      </c>
      <c r="T1116" s="513" t="s">
        <v>10697</v>
      </c>
      <c r="V1116" t="str">
        <f>VLOOKUP(F1116,'[3]Tổng - PL KS'!$B$9:$B$1291,1,FALSE)</f>
        <v>REGU5020630</v>
      </c>
    </row>
    <row r="1117" spans="1:22" ht="76.5" hidden="1">
      <c r="A1117" s="513">
        <v>2598</v>
      </c>
      <c r="B1117" s="513" t="s">
        <v>10352</v>
      </c>
      <c r="C1117" s="513" t="s">
        <v>1017</v>
      </c>
      <c r="D1117" s="513" t="s">
        <v>4</v>
      </c>
      <c r="E1117" s="513">
        <v>25.27</v>
      </c>
      <c r="F1117" s="513" t="s">
        <v>1027</v>
      </c>
      <c r="G1117" s="513" t="s">
        <v>12203</v>
      </c>
      <c r="H1117" s="513" t="s">
        <v>5469</v>
      </c>
      <c r="I1117" s="513" t="s">
        <v>5767</v>
      </c>
      <c r="J1117" s="513" t="s">
        <v>5753</v>
      </c>
      <c r="K1117" s="513" t="s">
        <v>1018</v>
      </c>
      <c r="L1117" s="513" t="s">
        <v>1020</v>
      </c>
      <c r="M1117" s="513" t="s">
        <v>2887</v>
      </c>
      <c r="N1117" s="517">
        <v>42076</v>
      </c>
      <c r="O1117" s="513" t="s">
        <v>908</v>
      </c>
      <c r="P1117" s="645">
        <v>2168</v>
      </c>
      <c r="Q1117" s="513" t="s">
        <v>5755</v>
      </c>
      <c r="R1117" s="513" t="s">
        <v>5494</v>
      </c>
      <c r="S1117" s="513" t="s">
        <v>10696</v>
      </c>
      <c r="T1117" s="513" t="s">
        <v>10697</v>
      </c>
      <c r="V1117" t="str">
        <f>VLOOKUP(F1117,'[3]Tổng - PL KS'!$B$9:$B$1291,1,FALSE)</f>
        <v>REGU5062678</v>
      </c>
    </row>
    <row r="1118" spans="1:22" ht="76.5" hidden="1">
      <c r="A1118" s="513">
        <v>2599</v>
      </c>
      <c r="B1118" s="513" t="s">
        <v>10352</v>
      </c>
      <c r="C1118" s="513" t="s">
        <v>1017</v>
      </c>
      <c r="D1118" s="513" t="s">
        <v>4</v>
      </c>
      <c r="E1118" s="513">
        <v>25.27</v>
      </c>
      <c r="F1118" s="513" t="s">
        <v>1028</v>
      </c>
      <c r="G1118" s="513" t="s">
        <v>12203</v>
      </c>
      <c r="H1118" s="513" t="s">
        <v>5469</v>
      </c>
      <c r="I1118" s="513" t="s">
        <v>5768</v>
      </c>
      <c r="J1118" s="513" t="s">
        <v>5753</v>
      </c>
      <c r="K1118" s="513" t="s">
        <v>1018</v>
      </c>
      <c r="L1118" s="513" t="s">
        <v>1020</v>
      </c>
      <c r="M1118" s="513" t="s">
        <v>2887</v>
      </c>
      <c r="N1118" s="517">
        <v>42076</v>
      </c>
      <c r="O1118" s="513" t="s">
        <v>908</v>
      </c>
      <c r="P1118" s="645">
        <v>2168</v>
      </c>
      <c r="Q1118" s="513" t="s">
        <v>5755</v>
      </c>
      <c r="R1118" s="513" t="s">
        <v>5494</v>
      </c>
      <c r="S1118" s="513" t="s">
        <v>10696</v>
      </c>
      <c r="T1118" s="513" t="s">
        <v>10697</v>
      </c>
      <c r="V1118" t="str">
        <f>VLOOKUP(F1118,'[3]Tổng - PL KS'!$B$9:$B$1291,1,FALSE)</f>
        <v>TCNU7850260</v>
      </c>
    </row>
    <row r="1119" spans="1:22" ht="331.5" hidden="1">
      <c r="A1119" s="513">
        <v>2600</v>
      </c>
      <c r="B1119" s="513" t="s">
        <v>10352</v>
      </c>
      <c r="C1119" s="513" t="s">
        <v>1031</v>
      </c>
      <c r="D1119" s="513" t="s">
        <v>4</v>
      </c>
      <c r="E1119" s="513">
        <v>21.54</v>
      </c>
      <c r="F1119" s="513" t="s">
        <v>1029</v>
      </c>
      <c r="G1119" s="513" t="s">
        <v>12203</v>
      </c>
      <c r="H1119" s="513" t="s">
        <v>5350</v>
      </c>
      <c r="I1119" s="513">
        <v>151269694</v>
      </c>
      <c r="J1119" s="513" t="s">
        <v>10708</v>
      </c>
      <c r="K1119" s="513" t="s">
        <v>10709</v>
      </c>
      <c r="L1119" s="513" t="s">
        <v>1030</v>
      </c>
      <c r="M1119" s="513" t="s">
        <v>2841</v>
      </c>
      <c r="N1119" s="517">
        <v>42816</v>
      </c>
      <c r="O1119" s="513" t="s">
        <v>10710</v>
      </c>
      <c r="P1119" s="645">
        <v>1428</v>
      </c>
      <c r="Q1119" s="513" t="s">
        <v>5755</v>
      </c>
      <c r="R1119" s="513" t="s">
        <v>5494</v>
      </c>
      <c r="S1119" s="513" t="s">
        <v>10711</v>
      </c>
      <c r="T1119" s="513" t="s">
        <v>10697</v>
      </c>
      <c r="V1119" t="str">
        <f>VLOOKUP(F1119,'[3]Tổng - PL KS'!$B$9:$B$1291,1,FALSE)</f>
        <v>HDMU6404803</v>
      </c>
    </row>
    <row r="1120" spans="1:22" ht="331.5" hidden="1">
      <c r="A1120" s="513">
        <v>2601</v>
      </c>
      <c r="B1120" s="513" t="s">
        <v>10352</v>
      </c>
      <c r="C1120" s="513" t="s">
        <v>1031</v>
      </c>
      <c r="D1120" s="513" t="s">
        <v>4</v>
      </c>
      <c r="E1120" s="513">
        <v>21.4</v>
      </c>
      <c r="F1120" s="513" t="s">
        <v>1032</v>
      </c>
      <c r="G1120" s="513" t="s">
        <v>12203</v>
      </c>
      <c r="H1120" s="513" t="s">
        <v>5350</v>
      </c>
      <c r="I1120" s="513">
        <v>151269695</v>
      </c>
      <c r="J1120" s="513" t="s">
        <v>10708</v>
      </c>
      <c r="K1120" s="513" t="s">
        <v>10709</v>
      </c>
      <c r="L1120" s="513" t="s">
        <v>1030</v>
      </c>
      <c r="M1120" s="513" t="s">
        <v>2841</v>
      </c>
      <c r="N1120" s="517">
        <v>42816</v>
      </c>
      <c r="O1120" s="513" t="s">
        <v>10710</v>
      </c>
      <c r="P1120" s="645">
        <v>1428</v>
      </c>
      <c r="Q1120" s="513" t="s">
        <v>5755</v>
      </c>
      <c r="R1120" s="513" t="s">
        <v>5494</v>
      </c>
      <c r="S1120" s="513" t="s">
        <v>10711</v>
      </c>
      <c r="T1120" s="513" t="s">
        <v>10697</v>
      </c>
      <c r="V1120" t="str">
        <f>VLOOKUP(F1120,'[3]Tổng - PL KS'!$B$9:$B$1291,1,FALSE)</f>
        <v>HDMU6715744</v>
      </c>
    </row>
    <row r="1121" spans="1:22" ht="331.5" hidden="1">
      <c r="A1121" s="513">
        <v>2602</v>
      </c>
      <c r="B1121" s="513" t="s">
        <v>10352</v>
      </c>
      <c r="C1121" s="513" t="s">
        <v>1031</v>
      </c>
      <c r="D1121" s="513" t="s">
        <v>4</v>
      </c>
      <c r="E1121" s="513">
        <v>21.7</v>
      </c>
      <c r="F1121" s="513" t="s">
        <v>1033</v>
      </c>
      <c r="G1121" s="513" t="s">
        <v>12203</v>
      </c>
      <c r="H1121" s="513" t="s">
        <v>5350</v>
      </c>
      <c r="I1121" s="513">
        <v>151269696</v>
      </c>
      <c r="J1121" s="513" t="s">
        <v>10712</v>
      </c>
      <c r="K1121" s="513" t="s">
        <v>10709</v>
      </c>
      <c r="L1121" s="513" t="s">
        <v>1030</v>
      </c>
      <c r="M1121" s="513" t="s">
        <v>2841</v>
      </c>
      <c r="N1121" s="517">
        <v>42816</v>
      </c>
      <c r="O1121" s="513" t="s">
        <v>10710</v>
      </c>
      <c r="P1121" s="645">
        <v>1428</v>
      </c>
      <c r="Q1121" s="513" t="s">
        <v>5755</v>
      </c>
      <c r="R1121" s="513" t="s">
        <v>5494</v>
      </c>
      <c r="S1121" s="513" t="s">
        <v>10711</v>
      </c>
      <c r="T1121" s="513" t="s">
        <v>10697</v>
      </c>
      <c r="V1121" t="str">
        <f>VLOOKUP(F1121,'[3]Tổng - PL KS'!$B$9:$B$1291,1,FALSE)</f>
        <v>HDMU6737682</v>
      </c>
    </row>
    <row r="1122" spans="1:22" ht="331.5" hidden="1">
      <c r="A1122" s="513">
        <v>2603</v>
      </c>
      <c r="B1122" s="513" t="s">
        <v>10352</v>
      </c>
      <c r="C1122" s="513" t="s">
        <v>1031</v>
      </c>
      <c r="D1122" s="513" t="s">
        <v>4</v>
      </c>
      <c r="E1122" s="513">
        <v>21.68</v>
      </c>
      <c r="F1122" s="513" t="s">
        <v>1034</v>
      </c>
      <c r="G1122" s="513" t="s">
        <v>12203</v>
      </c>
      <c r="H1122" s="513" t="s">
        <v>5350</v>
      </c>
      <c r="I1122" s="513">
        <v>151269697</v>
      </c>
      <c r="J1122" s="513" t="s">
        <v>10708</v>
      </c>
      <c r="K1122" s="513" t="s">
        <v>10709</v>
      </c>
      <c r="L1122" s="513" t="s">
        <v>1030</v>
      </c>
      <c r="M1122" s="513" t="s">
        <v>2841</v>
      </c>
      <c r="N1122" s="517">
        <v>42816</v>
      </c>
      <c r="O1122" s="513" t="s">
        <v>10710</v>
      </c>
      <c r="P1122" s="645">
        <v>1428</v>
      </c>
      <c r="Q1122" s="513" t="s">
        <v>5755</v>
      </c>
      <c r="R1122" s="513" t="s">
        <v>5494</v>
      </c>
      <c r="S1122" s="513" t="s">
        <v>10711</v>
      </c>
      <c r="T1122" s="513" t="s">
        <v>10697</v>
      </c>
      <c r="V1122" t="str">
        <f>VLOOKUP(F1122,'[3]Tổng - PL KS'!$B$9:$B$1291,1,FALSE)</f>
        <v>HDMU6778022</v>
      </c>
    </row>
    <row r="1123" spans="1:22" ht="331.5" hidden="1">
      <c r="A1123" s="513">
        <v>2604</v>
      </c>
      <c r="B1123" s="513" t="s">
        <v>10352</v>
      </c>
      <c r="C1123" s="513" t="s">
        <v>1031</v>
      </c>
      <c r="D1123" s="513" t="s">
        <v>4</v>
      </c>
      <c r="E1123" s="513">
        <v>21.84</v>
      </c>
      <c r="F1123" s="513" t="s">
        <v>1035</v>
      </c>
      <c r="G1123" s="513" t="s">
        <v>12203</v>
      </c>
      <c r="H1123" s="513" t="s">
        <v>5350</v>
      </c>
      <c r="I1123" s="513">
        <v>151269698</v>
      </c>
      <c r="J1123" s="513" t="s">
        <v>10708</v>
      </c>
      <c r="K1123" s="513" t="s">
        <v>10709</v>
      </c>
      <c r="L1123" s="513" t="s">
        <v>1030</v>
      </c>
      <c r="M1123" s="513" t="s">
        <v>2841</v>
      </c>
      <c r="N1123" s="517">
        <v>42816</v>
      </c>
      <c r="O1123" s="513" t="s">
        <v>10710</v>
      </c>
      <c r="P1123" s="645">
        <v>1428</v>
      </c>
      <c r="Q1123" s="513" t="s">
        <v>5755</v>
      </c>
      <c r="R1123" s="513" t="s">
        <v>5494</v>
      </c>
      <c r="S1123" s="513" t="s">
        <v>10711</v>
      </c>
      <c r="T1123" s="513" t="s">
        <v>10697</v>
      </c>
      <c r="V1123" t="str">
        <f>VLOOKUP(F1123,'[3]Tổng - PL KS'!$B$9:$B$1291,1,FALSE)</f>
        <v>HDMU6881149</v>
      </c>
    </row>
    <row r="1124" spans="1:22" ht="331.5" hidden="1">
      <c r="A1124" s="513">
        <v>2605</v>
      </c>
      <c r="B1124" s="513" t="s">
        <v>10352</v>
      </c>
      <c r="C1124" s="513" t="s">
        <v>1031</v>
      </c>
      <c r="D1124" s="513" t="s">
        <v>4</v>
      </c>
      <c r="E1124" s="513">
        <v>26.6</v>
      </c>
      <c r="F1124" s="513" t="s">
        <v>1700</v>
      </c>
      <c r="G1124" s="513" t="s">
        <v>12203</v>
      </c>
      <c r="H1124" s="513" t="s">
        <v>5350</v>
      </c>
      <c r="I1124" s="513" t="s">
        <v>10713</v>
      </c>
      <c r="J1124" s="513" t="s">
        <v>10714</v>
      </c>
      <c r="K1124" s="513" t="s">
        <v>10709</v>
      </c>
      <c r="L1124" s="513" t="s">
        <v>1764</v>
      </c>
      <c r="M1124" s="513" t="s">
        <v>10715</v>
      </c>
      <c r="N1124" s="517">
        <v>42823</v>
      </c>
      <c r="O1124" s="513" t="s">
        <v>10710</v>
      </c>
      <c r="P1124" s="645">
        <v>1421</v>
      </c>
      <c r="Q1124" s="513" t="s">
        <v>5755</v>
      </c>
      <c r="R1124" s="513" t="s">
        <v>5494</v>
      </c>
      <c r="S1124" s="513" t="s">
        <v>10711</v>
      </c>
      <c r="T1124" s="513" t="s">
        <v>10697</v>
      </c>
      <c r="V1124" t="str">
        <f>VLOOKUP(F1124,'[3]Tổng - PL KS'!$B$9:$B$1291,1,FALSE)</f>
        <v>HDMU6780210</v>
      </c>
    </row>
    <row r="1125" spans="1:22" ht="331.5" hidden="1">
      <c r="A1125" s="513">
        <v>2606</v>
      </c>
      <c r="B1125" s="513" t="s">
        <v>10352</v>
      </c>
      <c r="C1125" s="513" t="s">
        <v>1031</v>
      </c>
      <c r="D1125" s="513" t="s">
        <v>4</v>
      </c>
      <c r="E1125" s="513">
        <v>26.6</v>
      </c>
      <c r="F1125" s="513" t="s">
        <v>1701</v>
      </c>
      <c r="G1125" s="513" t="s">
        <v>12203</v>
      </c>
      <c r="H1125" s="513" t="s">
        <v>5350</v>
      </c>
      <c r="I1125" s="513" t="s">
        <v>10716</v>
      </c>
      <c r="J1125" s="513" t="s">
        <v>10714</v>
      </c>
      <c r="K1125" s="513" t="s">
        <v>10709</v>
      </c>
      <c r="L1125" s="513" t="s">
        <v>1764</v>
      </c>
      <c r="M1125" s="513" t="s">
        <v>10715</v>
      </c>
      <c r="N1125" s="517">
        <v>42823</v>
      </c>
      <c r="O1125" s="513" t="s">
        <v>10710</v>
      </c>
      <c r="P1125" s="645">
        <v>1421</v>
      </c>
      <c r="Q1125" s="513" t="s">
        <v>5755</v>
      </c>
      <c r="R1125" s="513" t="s">
        <v>5494</v>
      </c>
      <c r="S1125" s="513" t="s">
        <v>10711</v>
      </c>
      <c r="T1125" s="513" t="s">
        <v>10697</v>
      </c>
      <c r="V1125" t="str">
        <f>VLOOKUP(F1125,'[3]Tổng - PL KS'!$B$9:$B$1291,1,FALSE)</f>
        <v>HDMU6852222</v>
      </c>
    </row>
    <row r="1126" spans="1:22" ht="318.75" hidden="1">
      <c r="A1126" s="513">
        <v>2607</v>
      </c>
      <c r="B1126" s="513" t="s">
        <v>10352</v>
      </c>
      <c r="C1126" s="513" t="s">
        <v>1031</v>
      </c>
      <c r="D1126" s="513" t="s">
        <v>4</v>
      </c>
      <c r="E1126" s="513">
        <v>23.88</v>
      </c>
      <c r="F1126" s="513" t="s">
        <v>1036</v>
      </c>
      <c r="G1126" s="513" t="s">
        <v>12203</v>
      </c>
      <c r="H1126" s="513" t="s">
        <v>5350</v>
      </c>
      <c r="I1126" s="513" t="s">
        <v>10717</v>
      </c>
      <c r="J1126" s="513" t="s">
        <v>10718</v>
      </c>
      <c r="K1126" s="513" t="s">
        <v>10719</v>
      </c>
      <c r="L1126" s="513" t="s">
        <v>1037</v>
      </c>
      <c r="M1126" s="513" t="s">
        <v>10720</v>
      </c>
      <c r="N1126" s="517">
        <v>42830</v>
      </c>
      <c r="O1126" s="513" t="s">
        <v>10710</v>
      </c>
      <c r="P1126" s="645">
        <v>1414</v>
      </c>
      <c r="Q1126" s="513" t="s">
        <v>5755</v>
      </c>
      <c r="R1126" s="513" t="s">
        <v>5494</v>
      </c>
      <c r="S1126" s="513" t="s">
        <v>6847</v>
      </c>
      <c r="T1126" s="513" t="s">
        <v>10697</v>
      </c>
      <c r="V1126" t="str">
        <f>VLOOKUP(F1126,'[3]Tổng - PL KS'!$B$9:$B$1291,1,FALSE)</f>
        <v>BMOU4703106</v>
      </c>
    </row>
    <row r="1127" spans="1:22" ht="331.5" hidden="1">
      <c r="A1127" s="513">
        <v>2608</v>
      </c>
      <c r="B1127" s="513" t="s">
        <v>10352</v>
      </c>
      <c r="C1127" s="513" t="s">
        <v>1031</v>
      </c>
      <c r="D1127" s="513" t="s">
        <v>4</v>
      </c>
      <c r="E1127" s="513">
        <v>21.9</v>
      </c>
      <c r="F1127" s="513" t="s">
        <v>1038</v>
      </c>
      <c r="G1127" s="513" t="s">
        <v>12203</v>
      </c>
      <c r="H1127" s="513" t="s">
        <v>5350</v>
      </c>
      <c r="I1127" s="513">
        <v>151269699</v>
      </c>
      <c r="J1127" s="513" t="s">
        <v>10708</v>
      </c>
      <c r="K1127" s="513" t="s">
        <v>10721</v>
      </c>
      <c r="L1127" s="513" t="s">
        <v>1039</v>
      </c>
      <c r="M1127" s="513" t="s">
        <v>10720</v>
      </c>
      <c r="N1127" s="517">
        <v>42830</v>
      </c>
      <c r="O1127" s="513" t="s">
        <v>10710</v>
      </c>
      <c r="P1127" s="645">
        <v>1414</v>
      </c>
      <c r="Q1127" s="513" t="s">
        <v>5755</v>
      </c>
      <c r="R1127" s="513" t="s">
        <v>5494</v>
      </c>
      <c r="S1127" s="513" t="s">
        <v>6847</v>
      </c>
      <c r="T1127" s="513" t="s">
        <v>10697</v>
      </c>
      <c r="V1127" t="str">
        <f>VLOOKUP(F1127,'[3]Tổng - PL KS'!$B$9:$B$1291,1,FALSE)</f>
        <v>DFSU6615346</v>
      </c>
    </row>
    <row r="1128" spans="1:22" ht="318.75" hidden="1">
      <c r="A1128" s="513">
        <v>2609</v>
      </c>
      <c r="B1128" s="513" t="s">
        <v>10352</v>
      </c>
      <c r="C1128" s="513" t="s">
        <v>1041</v>
      </c>
      <c r="D1128" s="513" t="s">
        <v>4</v>
      </c>
      <c r="E1128" s="513">
        <v>24.98</v>
      </c>
      <c r="F1128" s="513" t="s">
        <v>1040</v>
      </c>
      <c r="G1128" s="513" t="s">
        <v>12203</v>
      </c>
      <c r="H1128" s="513" t="s">
        <v>5350</v>
      </c>
      <c r="I1128" s="513" t="s">
        <v>10722</v>
      </c>
      <c r="J1128" s="513" t="s">
        <v>10718</v>
      </c>
      <c r="K1128" s="513" t="s">
        <v>10719</v>
      </c>
      <c r="L1128" s="513" t="s">
        <v>1037</v>
      </c>
      <c r="M1128" s="513" t="s">
        <v>10720</v>
      </c>
      <c r="N1128" s="517">
        <v>42830</v>
      </c>
      <c r="O1128" s="513" t="s">
        <v>10710</v>
      </c>
      <c r="P1128" s="645">
        <v>1414</v>
      </c>
      <c r="Q1128" s="513" t="s">
        <v>5755</v>
      </c>
      <c r="R1128" s="513" t="s">
        <v>5494</v>
      </c>
      <c r="S1128" s="513" t="s">
        <v>6847</v>
      </c>
      <c r="T1128" s="513" t="s">
        <v>10697</v>
      </c>
      <c r="V1128" t="str">
        <f>VLOOKUP(F1128,'[3]Tổng - PL KS'!$B$9:$B$1291,1,FALSE)</f>
        <v>HDMU6390551</v>
      </c>
    </row>
    <row r="1129" spans="1:22" ht="331.5" hidden="1">
      <c r="A1129" s="513">
        <v>2610</v>
      </c>
      <c r="B1129" s="513" t="s">
        <v>10352</v>
      </c>
      <c r="C1129" s="513" t="s">
        <v>1041</v>
      </c>
      <c r="D1129" s="513" t="s">
        <v>4</v>
      </c>
      <c r="E1129" s="513">
        <v>19.920000000000002</v>
      </c>
      <c r="F1129" s="513" t="s">
        <v>1042</v>
      </c>
      <c r="G1129" s="513" t="s">
        <v>12203</v>
      </c>
      <c r="H1129" s="513" t="s">
        <v>5350</v>
      </c>
      <c r="I1129" s="513">
        <v>151269700</v>
      </c>
      <c r="J1129" s="513" t="s">
        <v>10708</v>
      </c>
      <c r="K1129" s="513" t="s">
        <v>10721</v>
      </c>
      <c r="L1129" s="513" t="s">
        <v>1039</v>
      </c>
      <c r="M1129" s="513" t="s">
        <v>10720</v>
      </c>
      <c r="N1129" s="517">
        <v>42830</v>
      </c>
      <c r="O1129" s="513" t="s">
        <v>10710</v>
      </c>
      <c r="P1129" s="645">
        <v>1414</v>
      </c>
      <c r="Q1129" s="513" t="s">
        <v>5755</v>
      </c>
      <c r="R1129" s="513" t="s">
        <v>5494</v>
      </c>
      <c r="S1129" s="513" t="s">
        <v>6847</v>
      </c>
      <c r="T1129" s="513" t="s">
        <v>10697</v>
      </c>
      <c r="V1129" t="str">
        <f>VLOOKUP(F1129,'[3]Tổng - PL KS'!$B$9:$B$1291,1,FALSE)</f>
        <v>HDMU6571415</v>
      </c>
    </row>
    <row r="1130" spans="1:22" ht="318.75" hidden="1">
      <c r="A1130" s="513">
        <v>2611</v>
      </c>
      <c r="B1130" s="513" t="s">
        <v>10352</v>
      </c>
      <c r="C1130" s="513" t="s">
        <v>1041</v>
      </c>
      <c r="D1130" s="513" t="s">
        <v>4</v>
      </c>
      <c r="E1130" s="513">
        <v>24.52</v>
      </c>
      <c r="F1130" s="513" t="s">
        <v>1043</v>
      </c>
      <c r="G1130" s="513" t="s">
        <v>12203</v>
      </c>
      <c r="H1130" s="513" t="s">
        <v>5350</v>
      </c>
      <c r="I1130" s="513" t="s">
        <v>10723</v>
      </c>
      <c r="J1130" s="513" t="s">
        <v>10718</v>
      </c>
      <c r="K1130" s="513" t="s">
        <v>10719</v>
      </c>
      <c r="L1130" s="513" t="s">
        <v>1037</v>
      </c>
      <c r="M1130" s="513" t="s">
        <v>10720</v>
      </c>
      <c r="N1130" s="517">
        <v>42830</v>
      </c>
      <c r="O1130" s="513" t="s">
        <v>10710</v>
      </c>
      <c r="P1130" s="645">
        <v>1414</v>
      </c>
      <c r="Q1130" s="513" t="s">
        <v>5755</v>
      </c>
      <c r="R1130" s="513" t="s">
        <v>5494</v>
      </c>
      <c r="S1130" s="513" t="s">
        <v>6847</v>
      </c>
      <c r="T1130" s="513" t="s">
        <v>10697</v>
      </c>
      <c r="V1130" t="str">
        <f>VLOOKUP(F1130,'[3]Tổng - PL KS'!$B$9:$B$1291,1,FALSE)</f>
        <v>HDMU6739319</v>
      </c>
    </row>
    <row r="1131" spans="1:22" ht="331.5" hidden="1">
      <c r="A1131" s="513">
        <v>2612</v>
      </c>
      <c r="B1131" s="513" t="s">
        <v>10352</v>
      </c>
      <c r="C1131" s="513" t="s">
        <v>1041</v>
      </c>
      <c r="D1131" s="513" t="s">
        <v>4</v>
      </c>
      <c r="E1131" s="513">
        <v>25.8</v>
      </c>
      <c r="F1131" s="513" t="s">
        <v>1044</v>
      </c>
      <c r="G1131" s="513" t="s">
        <v>12203</v>
      </c>
      <c r="H1131" s="513" t="s">
        <v>5350</v>
      </c>
      <c r="I1131" s="513">
        <v>151269702</v>
      </c>
      <c r="J1131" s="513" t="s">
        <v>10724</v>
      </c>
      <c r="K1131" s="513" t="s">
        <v>10725</v>
      </c>
      <c r="L1131" s="513" t="s">
        <v>1045</v>
      </c>
      <c r="M1131" s="513" t="s">
        <v>10720</v>
      </c>
      <c r="N1131" s="517">
        <v>42830</v>
      </c>
      <c r="O1131" s="513" t="s">
        <v>10710</v>
      </c>
      <c r="P1131" s="645">
        <v>1414</v>
      </c>
      <c r="Q1131" s="513" t="s">
        <v>5755</v>
      </c>
      <c r="R1131" s="513" t="s">
        <v>5494</v>
      </c>
      <c r="S1131" s="513" t="s">
        <v>6847</v>
      </c>
      <c r="T1131" s="513" t="s">
        <v>10697</v>
      </c>
      <c r="V1131" t="str">
        <f>VLOOKUP(F1131,'[3]Tổng - PL KS'!$B$9:$B$1291,1,FALSE)</f>
        <v>HDMU6771326</v>
      </c>
    </row>
    <row r="1132" spans="1:22" ht="318.75" hidden="1">
      <c r="A1132" s="513">
        <v>2613</v>
      </c>
      <c r="B1132" s="513" t="s">
        <v>10352</v>
      </c>
      <c r="C1132" s="513" t="s">
        <v>1041</v>
      </c>
      <c r="D1132" s="513" t="s">
        <v>4</v>
      </c>
      <c r="E1132" s="513">
        <v>23.92</v>
      </c>
      <c r="F1132" s="513" t="s">
        <v>1046</v>
      </c>
      <c r="G1132" s="513" t="s">
        <v>12203</v>
      </c>
      <c r="H1132" s="513" t="s">
        <v>5350</v>
      </c>
      <c r="I1132" s="513" t="s">
        <v>10726</v>
      </c>
      <c r="J1132" s="513" t="s">
        <v>10718</v>
      </c>
      <c r="K1132" s="513" t="s">
        <v>10719</v>
      </c>
      <c r="L1132" s="513" t="s">
        <v>1037</v>
      </c>
      <c r="M1132" s="513" t="s">
        <v>10720</v>
      </c>
      <c r="N1132" s="517">
        <v>42830</v>
      </c>
      <c r="O1132" s="513" t="s">
        <v>10710</v>
      </c>
      <c r="P1132" s="645">
        <v>1414</v>
      </c>
      <c r="Q1132" s="513" t="s">
        <v>5755</v>
      </c>
      <c r="R1132" s="513" t="s">
        <v>5494</v>
      </c>
      <c r="S1132" s="513" t="s">
        <v>6847</v>
      </c>
      <c r="T1132" s="513" t="s">
        <v>10697</v>
      </c>
      <c r="V1132" t="str">
        <f>VLOOKUP(F1132,'[3]Tổng - PL KS'!$B$9:$B$1291,1,FALSE)</f>
        <v>SEGU5847297</v>
      </c>
    </row>
    <row r="1133" spans="1:22" ht="331.5" hidden="1">
      <c r="A1133" s="513">
        <v>2614</v>
      </c>
      <c r="B1133" s="513" t="s">
        <v>10352</v>
      </c>
      <c r="C1133" s="513" t="s">
        <v>1041</v>
      </c>
      <c r="D1133" s="513" t="s">
        <v>4</v>
      </c>
      <c r="E1133" s="513">
        <v>23.12</v>
      </c>
      <c r="F1133" s="513" t="s">
        <v>1047</v>
      </c>
      <c r="G1133" s="513" t="s">
        <v>12203</v>
      </c>
      <c r="H1133" s="513" t="s">
        <v>5350</v>
      </c>
      <c r="I1133" s="513">
        <v>151269701</v>
      </c>
      <c r="J1133" s="513" t="s">
        <v>10708</v>
      </c>
      <c r="K1133" s="513" t="s">
        <v>10721</v>
      </c>
      <c r="L1133" s="513" t="s">
        <v>1039</v>
      </c>
      <c r="M1133" s="513" t="s">
        <v>10720</v>
      </c>
      <c r="N1133" s="517">
        <v>42830</v>
      </c>
      <c r="O1133" s="513" t="s">
        <v>10710</v>
      </c>
      <c r="P1133" s="645">
        <v>1414</v>
      </c>
      <c r="Q1133" s="513" t="s">
        <v>5755</v>
      </c>
      <c r="R1133" s="513" t="s">
        <v>5494</v>
      </c>
      <c r="S1133" s="513" t="s">
        <v>6847</v>
      </c>
      <c r="T1133" s="513" t="s">
        <v>10697</v>
      </c>
      <c r="V1133" t="str">
        <f>VLOOKUP(F1133,'[3]Tổng - PL KS'!$B$9:$B$1291,1,FALSE)</f>
        <v>TEMU6936902</v>
      </c>
    </row>
    <row r="1134" spans="1:22" ht="318.75" hidden="1">
      <c r="A1134" s="513">
        <v>2615</v>
      </c>
      <c r="B1134" s="513" t="s">
        <v>10352</v>
      </c>
      <c r="C1134" s="513" t="s">
        <v>1041</v>
      </c>
      <c r="D1134" s="513" t="s">
        <v>4</v>
      </c>
      <c r="E1134" s="513">
        <v>23.54</v>
      </c>
      <c r="F1134" s="513" t="s">
        <v>1048</v>
      </c>
      <c r="G1134" s="513" t="s">
        <v>12203</v>
      </c>
      <c r="H1134" s="513" t="s">
        <v>5350</v>
      </c>
      <c r="I1134" s="513" t="s">
        <v>10727</v>
      </c>
      <c r="J1134" s="513" t="s">
        <v>10718</v>
      </c>
      <c r="K1134" s="513" t="s">
        <v>10719</v>
      </c>
      <c r="L1134" s="513" t="s">
        <v>1037</v>
      </c>
      <c r="M1134" s="513" t="s">
        <v>10720</v>
      </c>
      <c r="N1134" s="517">
        <v>42830</v>
      </c>
      <c r="O1134" s="513" t="s">
        <v>10710</v>
      </c>
      <c r="P1134" s="645">
        <v>1414</v>
      </c>
      <c r="Q1134" s="513" t="s">
        <v>5755</v>
      </c>
      <c r="R1134" s="513" t="s">
        <v>5494</v>
      </c>
      <c r="S1134" s="513" t="s">
        <v>6847</v>
      </c>
      <c r="T1134" s="513" t="s">
        <v>10697</v>
      </c>
      <c r="V1134" t="str">
        <f>VLOOKUP(F1134,'[3]Tổng - PL KS'!$B$9:$B$1291,1,FALSE)</f>
        <v>TEMU7318010</v>
      </c>
    </row>
    <row r="1135" spans="1:22" ht="318.75" hidden="1">
      <c r="A1135" s="513">
        <v>2616</v>
      </c>
      <c r="B1135" s="513" t="s">
        <v>10352</v>
      </c>
      <c r="C1135" s="513" t="s">
        <v>10728</v>
      </c>
      <c r="D1135" s="513" t="s">
        <v>4</v>
      </c>
      <c r="E1135" s="513">
        <v>14.52</v>
      </c>
      <c r="F1135" s="513" t="s">
        <v>1698</v>
      </c>
      <c r="G1135" s="513" t="s">
        <v>12203</v>
      </c>
      <c r="H1135" s="513" t="s">
        <v>5350</v>
      </c>
      <c r="I1135" s="513" t="s">
        <v>10729</v>
      </c>
      <c r="J1135" s="513" t="s">
        <v>10730</v>
      </c>
      <c r="K1135" s="513" t="s">
        <v>10719</v>
      </c>
      <c r="L1135" s="513" t="s">
        <v>1699</v>
      </c>
      <c r="M1135" s="513" t="s">
        <v>10731</v>
      </c>
      <c r="N1135" s="517">
        <v>42844</v>
      </c>
      <c r="O1135" s="513" t="s">
        <v>10710</v>
      </c>
      <c r="P1135" s="645">
        <v>1400</v>
      </c>
      <c r="Q1135" s="513" t="s">
        <v>5755</v>
      </c>
      <c r="R1135" s="513" t="s">
        <v>5494</v>
      </c>
      <c r="S1135" s="513" t="s">
        <v>6847</v>
      </c>
      <c r="T1135" s="513" t="s">
        <v>10697</v>
      </c>
      <c r="V1135" t="str">
        <f>VLOOKUP(F1135,'[3]Tổng - PL KS'!$B$9:$B$1291,1,FALSE)</f>
        <v>HDMU6564611</v>
      </c>
    </row>
    <row r="1136" spans="1:22" ht="280.5" hidden="1">
      <c r="A1136" s="513">
        <v>2617</v>
      </c>
      <c r="B1136" s="513" t="s">
        <v>10352</v>
      </c>
      <c r="C1136" s="513" t="s">
        <v>10732</v>
      </c>
      <c r="D1136" s="513" t="s">
        <v>4</v>
      </c>
      <c r="E1136" s="513">
        <v>24.5</v>
      </c>
      <c r="F1136" s="513" t="s">
        <v>1049</v>
      </c>
      <c r="G1136" s="513" t="s">
        <v>12203</v>
      </c>
      <c r="H1136" s="513" t="s">
        <v>5350</v>
      </c>
      <c r="I1136" s="513" t="s">
        <v>10733</v>
      </c>
      <c r="J1136" s="513" t="s">
        <v>6674</v>
      </c>
      <c r="K1136" s="513" t="s">
        <v>6675</v>
      </c>
      <c r="L1136" s="513" t="s">
        <v>1050</v>
      </c>
      <c r="M1136" s="513" t="s">
        <v>2865</v>
      </c>
      <c r="N1136" s="517">
        <v>42866</v>
      </c>
      <c r="O1136" s="513" t="s">
        <v>10710</v>
      </c>
      <c r="P1136" s="645">
        <v>1378</v>
      </c>
      <c r="Q1136" s="513" t="s">
        <v>5755</v>
      </c>
      <c r="R1136" s="513" t="s">
        <v>5494</v>
      </c>
      <c r="S1136" s="513" t="s">
        <v>6847</v>
      </c>
      <c r="T1136" s="513" t="s">
        <v>10697</v>
      </c>
      <c r="V1136" t="str">
        <f>VLOOKUP(F1136,'[3]Tổng - PL KS'!$B$9:$B$1291,1,FALSE)</f>
        <v>HDMU6358992</v>
      </c>
    </row>
    <row r="1137" spans="1:22" ht="280.5" hidden="1">
      <c r="A1137" s="513">
        <v>2618</v>
      </c>
      <c r="B1137" s="513" t="s">
        <v>10352</v>
      </c>
      <c r="C1137" s="513" t="s">
        <v>10732</v>
      </c>
      <c r="D1137" s="513" t="s">
        <v>4</v>
      </c>
      <c r="E1137" s="513">
        <v>25</v>
      </c>
      <c r="F1137" s="513" t="s">
        <v>1051</v>
      </c>
      <c r="G1137" s="513" t="s">
        <v>12203</v>
      </c>
      <c r="H1137" s="513" t="s">
        <v>5350</v>
      </c>
      <c r="I1137" s="513" t="s">
        <v>10734</v>
      </c>
      <c r="J1137" s="513" t="s">
        <v>6674</v>
      </c>
      <c r="K1137" s="513" t="s">
        <v>6675</v>
      </c>
      <c r="L1137" s="513" t="s">
        <v>1050</v>
      </c>
      <c r="M1137" s="513" t="s">
        <v>2865</v>
      </c>
      <c r="N1137" s="517">
        <v>42866</v>
      </c>
      <c r="O1137" s="513" t="s">
        <v>10710</v>
      </c>
      <c r="P1137" s="645">
        <v>1378</v>
      </c>
      <c r="Q1137" s="513" t="s">
        <v>5755</v>
      </c>
      <c r="R1137" s="513" t="s">
        <v>5494</v>
      </c>
      <c r="S1137" s="513" t="s">
        <v>6847</v>
      </c>
      <c r="T1137" s="513" t="s">
        <v>10697</v>
      </c>
      <c r="V1137" t="str">
        <f>VLOOKUP(F1137,'[3]Tổng - PL KS'!$B$9:$B$1291,1,FALSE)</f>
        <v>SEGU4346330</v>
      </c>
    </row>
    <row r="1138" spans="1:22" ht="280.5" hidden="1">
      <c r="A1138" s="513">
        <v>2619</v>
      </c>
      <c r="B1138" s="513" t="s">
        <v>10352</v>
      </c>
      <c r="C1138" s="513" t="s">
        <v>10732</v>
      </c>
      <c r="D1138" s="513" t="s">
        <v>4</v>
      </c>
      <c r="E1138" s="513">
        <v>23.9</v>
      </c>
      <c r="F1138" s="513" t="s">
        <v>1052</v>
      </c>
      <c r="G1138" s="513" t="s">
        <v>12203</v>
      </c>
      <c r="H1138" s="513" t="s">
        <v>5350</v>
      </c>
      <c r="I1138" s="513" t="s">
        <v>10735</v>
      </c>
      <c r="J1138" s="513" t="s">
        <v>6674</v>
      </c>
      <c r="K1138" s="513" t="s">
        <v>6675</v>
      </c>
      <c r="L1138" s="513" t="s">
        <v>1050</v>
      </c>
      <c r="M1138" s="513" t="s">
        <v>2865</v>
      </c>
      <c r="N1138" s="517">
        <v>42866</v>
      </c>
      <c r="O1138" s="513" t="s">
        <v>10710</v>
      </c>
      <c r="P1138" s="645">
        <v>1378</v>
      </c>
      <c r="Q1138" s="513" t="s">
        <v>5755</v>
      </c>
      <c r="R1138" s="513" t="s">
        <v>5494</v>
      </c>
      <c r="S1138" s="513" t="s">
        <v>6847</v>
      </c>
      <c r="T1138" s="513" t="s">
        <v>10697</v>
      </c>
      <c r="V1138" t="str">
        <f>VLOOKUP(F1138,'[3]Tổng - PL KS'!$B$9:$B$1291,1,FALSE)</f>
        <v>TEMU7265054</v>
      </c>
    </row>
    <row r="1139" spans="1:22" ht="306" hidden="1">
      <c r="A1139" s="513">
        <v>2620</v>
      </c>
      <c r="B1139" s="513" t="s">
        <v>10352</v>
      </c>
      <c r="C1139" s="513" t="s">
        <v>37</v>
      </c>
      <c r="D1139" s="513" t="s">
        <v>4</v>
      </c>
      <c r="E1139" s="513">
        <v>24</v>
      </c>
      <c r="F1139" s="513" t="s">
        <v>1059</v>
      </c>
      <c r="G1139" s="513" t="s">
        <v>12203</v>
      </c>
      <c r="H1139" s="513" t="s">
        <v>5350</v>
      </c>
      <c r="I1139" s="513">
        <v>15129704</v>
      </c>
      <c r="J1139" s="513" t="s">
        <v>10736</v>
      </c>
      <c r="K1139" s="513" t="s">
        <v>10737</v>
      </c>
      <c r="L1139" s="513" t="s">
        <v>1060</v>
      </c>
      <c r="M1139" s="513" t="s">
        <v>2842</v>
      </c>
      <c r="N1139" s="517">
        <v>42936</v>
      </c>
      <c r="O1139" s="513" t="s">
        <v>10710</v>
      </c>
      <c r="P1139" s="645">
        <v>1308</v>
      </c>
      <c r="Q1139" s="513" t="s">
        <v>5755</v>
      </c>
      <c r="R1139" s="513" t="s">
        <v>5494</v>
      </c>
      <c r="S1139" s="513" t="s">
        <v>10738</v>
      </c>
      <c r="T1139" s="513" t="s">
        <v>10697</v>
      </c>
      <c r="V1139" t="str">
        <f>VLOOKUP(F1139,'[3]Tổng - PL KS'!$B$9:$B$1291,1,FALSE)</f>
        <v>DRYU9139710</v>
      </c>
    </row>
    <row r="1140" spans="1:22" ht="306" hidden="1">
      <c r="A1140" s="513">
        <v>2621</v>
      </c>
      <c r="B1140" s="513" t="s">
        <v>10352</v>
      </c>
      <c r="C1140" s="513" t="s">
        <v>37</v>
      </c>
      <c r="D1140" s="513" t="s">
        <v>4</v>
      </c>
      <c r="E1140" s="513">
        <v>25.1</v>
      </c>
      <c r="F1140" s="513" t="s">
        <v>1061</v>
      </c>
      <c r="G1140" s="513" t="s">
        <v>12203</v>
      </c>
      <c r="H1140" s="513" t="s">
        <v>5350</v>
      </c>
      <c r="I1140" s="513">
        <v>151269692</v>
      </c>
      <c r="J1140" s="513" t="s">
        <v>10736</v>
      </c>
      <c r="K1140" s="513" t="s">
        <v>10737</v>
      </c>
      <c r="L1140" s="513" t="s">
        <v>1060</v>
      </c>
      <c r="M1140" s="513" t="s">
        <v>2842</v>
      </c>
      <c r="N1140" s="517">
        <v>42936</v>
      </c>
      <c r="O1140" s="513" t="s">
        <v>10710</v>
      </c>
      <c r="P1140" s="645">
        <v>1308</v>
      </c>
      <c r="Q1140" s="513" t="s">
        <v>5755</v>
      </c>
      <c r="R1140" s="513" t="s">
        <v>5494</v>
      </c>
      <c r="S1140" s="513" t="s">
        <v>10738</v>
      </c>
      <c r="T1140" s="513" t="s">
        <v>10697</v>
      </c>
      <c r="V1140" t="str">
        <f>VLOOKUP(F1140,'[3]Tổng - PL KS'!$B$9:$B$1291,1,FALSE)</f>
        <v>TCNU5036228</v>
      </c>
    </row>
    <row r="1141" spans="1:22" ht="306" hidden="1">
      <c r="A1141" s="513">
        <v>2622</v>
      </c>
      <c r="B1141" s="513" t="s">
        <v>10352</v>
      </c>
      <c r="C1141" s="513" t="s">
        <v>37</v>
      </c>
      <c r="D1141" s="513" t="s">
        <v>4</v>
      </c>
      <c r="E1141" s="513">
        <v>19.399999999999999</v>
      </c>
      <c r="F1141" s="513" t="s">
        <v>1062</v>
      </c>
      <c r="G1141" s="513" t="s">
        <v>12203</v>
      </c>
      <c r="H1141" s="513" t="s">
        <v>5350</v>
      </c>
      <c r="I1141" s="513">
        <v>151269703</v>
      </c>
      <c r="J1141" s="513" t="s">
        <v>10736</v>
      </c>
      <c r="K1141" s="513" t="s">
        <v>10739</v>
      </c>
      <c r="L1141" s="513" t="s">
        <v>1063</v>
      </c>
      <c r="M1141" s="513" t="s">
        <v>2842</v>
      </c>
      <c r="N1141" s="517">
        <v>42936</v>
      </c>
      <c r="O1141" s="513" t="s">
        <v>10710</v>
      </c>
      <c r="P1141" s="645">
        <v>1308</v>
      </c>
      <c r="Q1141" s="513" t="s">
        <v>5755</v>
      </c>
      <c r="R1141" s="513" t="s">
        <v>5494</v>
      </c>
      <c r="S1141" s="513" t="s">
        <v>10738</v>
      </c>
      <c r="T1141" s="513" t="s">
        <v>10697</v>
      </c>
      <c r="V1141" t="str">
        <f>VLOOKUP(F1141,'[3]Tổng - PL KS'!$B$9:$B$1291,1,FALSE)</f>
        <v>TCNU7405080</v>
      </c>
    </row>
    <row r="1142" spans="1:22" ht="331.5" hidden="1">
      <c r="A1142" s="513">
        <v>2623</v>
      </c>
      <c r="B1142" s="513" t="s">
        <v>10352</v>
      </c>
      <c r="C1142" s="513" t="s">
        <v>37</v>
      </c>
      <c r="D1142" s="513" t="s">
        <v>4</v>
      </c>
      <c r="E1142" s="513">
        <v>23</v>
      </c>
      <c r="F1142" s="513" t="s">
        <v>1702</v>
      </c>
      <c r="G1142" s="513" t="s">
        <v>12203</v>
      </c>
      <c r="H1142" s="513" t="s">
        <v>5350</v>
      </c>
      <c r="I1142" s="513" t="s">
        <v>10740</v>
      </c>
      <c r="J1142" s="513" t="s">
        <v>10741</v>
      </c>
      <c r="K1142" s="513" t="s">
        <v>10742</v>
      </c>
      <c r="L1142" s="513" t="s">
        <v>10743</v>
      </c>
      <c r="M1142" s="513" t="s">
        <v>2050</v>
      </c>
      <c r="N1142" s="517">
        <v>42951</v>
      </c>
      <c r="O1142" s="513" t="s">
        <v>10710</v>
      </c>
      <c r="P1142" s="645">
        <v>1293</v>
      </c>
      <c r="Q1142" s="513" t="s">
        <v>5755</v>
      </c>
      <c r="R1142" s="513" t="s">
        <v>5494</v>
      </c>
      <c r="S1142" s="513" t="s">
        <v>10738</v>
      </c>
      <c r="T1142" s="513" t="s">
        <v>10697</v>
      </c>
      <c r="V1142" t="str">
        <f>VLOOKUP(F1142,'[3]Tổng - PL KS'!$B$9:$B$1291,1,FALSE)</f>
        <v>TCLU5165589</v>
      </c>
    </row>
    <row r="1143" spans="1:22" ht="344.25" hidden="1">
      <c r="A1143" s="513">
        <v>2624</v>
      </c>
      <c r="B1143" s="513" t="s">
        <v>10352</v>
      </c>
      <c r="C1143" s="513" t="s">
        <v>37</v>
      </c>
      <c r="D1143" s="513" t="s">
        <v>4</v>
      </c>
      <c r="E1143" s="513">
        <v>27</v>
      </c>
      <c r="F1143" s="513" t="s">
        <v>1706</v>
      </c>
      <c r="G1143" s="513" t="s">
        <v>12203</v>
      </c>
      <c r="H1143" s="513" t="s">
        <v>5350</v>
      </c>
      <c r="I1143" s="513" t="s">
        <v>10744</v>
      </c>
      <c r="J1143" s="513" t="s">
        <v>10745</v>
      </c>
      <c r="K1143" s="513" t="s">
        <v>10746</v>
      </c>
      <c r="L1143" s="513" t="s">
        <v>1707</v>
      </c>
      <c r="M1143" s="513" t="s">
        <v>2824</v>
      </c>
      <c r="N1143" s="517">
        <v>42969</v>
      </c>
      <c r="O1143" s="513" t="s">
        <v>5276</v>
      </c>
      <c r="P1143" s="645">
        <v>1275</v>
      </c>
      <c r="Q1143" s="513" t="s">
        <v>5755</v>
      </c>
      <c r="R1143" s="513" t="s">
        <v>5494</v>
      </c>
      <c r="S1143" s="513" t="s">
        <v>10738</v>
      </c>
      <c r="T1143" s="513" t="s">
        <v>10697</v>
      </c>
      <c r="V1143" t="str">
        <f>VLOOKUP(F1143,'[3]Tổng - PL KS'!$B$9:$B$1291,1,FALSE)</f>
        <v>TCNU7631560</v>
      </c>
    </row>
    <row r="1144" spans="1:22" ht="318.75" hidden="1">
      <c r="A1144" s="513">
        <v>2625</v>
      </c>
      <c r="B1144" s="513" t="s">
        <v>10352</v>
      </c>
      <c r="C1144" s="513" t="s">
        <v>45</v>
      </c>
      <c r="D1144" s="513" t="s">
        <v>4</v>
      </c>
      <c r="E1144" s="513">
        <v>25</v>
      </c>
      <c r="F1144" s="513" t="s">
        <v>1053</v>
      </c>
      <c r="G1144" s="513" t="s">
        <v>12203</v>
      </c>
      <c r="H1144" s="513" t="s">
        <v>5350</v>
      </c>
      <c r="I1144" s="513" t="s">
        <v>10747</v>
      </c>
      <c r="J1144" s="513" t="s">
        <v>10748</v>
      </c>
      <c r="K1144" s="513" t="s">
        <v>10749</v>
      </c>
      <c r="L1144" s="513" t="s">
        <v>10750</v>
      </c>
      <c r="M1144" s="513" t="s">
        <v>2862</v>
      </c>
      <c r="N1144" s="517">
        <v>43054</v>
      </c>
      <c r="O1144" s="513" t="s">
        <v>5276</v>
      </c>
      <c r="P1144" s="645">
        <v>1190</v>
      </c>
      <c r="Q1144" s="513" t="s">
        <v>5755</v>
      </c>
      <c r="R1144" s="513" t="s">
        <v>5494</v>
      </c>
      <c r="S1144" s="513" t="s">
        <v>6821</v>
      </c>
      <c r="T1144" s="513" t="s">
        <v>10697</v>
      </c>
      <c r="V1144" t="str">
        <f>VLOOKUP(F1144,'[3]Tổng - PL KS'!$B$9:$B$1291,1,FALSE)</f>
        <v>HDMU6857986</v>
      </c>
    </row>
    <row r="1145" spans="1:22" ht="318.75" hidden="1">
      <c r="A1145" s="513">
        <v>2626</v>
      </c>
      <c r="B1145" s="513" t="s">
        <v>10352</v>
      </c>
      <c r="C1145" s="513" t="s">
        <v>45</v>
      </c>
      <c r="D1145" s="513" t="s">
        <v>4</v>
      </c>
      <c r="E1145" s="513">
        <v>25</v>
      </c>
      <c r="F1145" s="513" t="s">
        <v>1054</v>
      </c>
      <c r="G1145" s="513" t="s">
        <v>12203</v>
      </c>
      <c r="H1145" s="513" t="s">
        <v>5350</v>
      </c>
      <c r="I1145" s="513" t="s">
        <v>10751</v>
      </c>
      <c r="J1145" s="513" t="s">
        <v>10748</v>
      </c>
      <c r="K1145" s="513" t="s">
        <v>10749</v>
      </c>
      <c r="L1145" s="513" t="s">
        <v>10750</v>
      </c>
      <c r="M1145" s="513" t="s">
        <v>2862</v>
      </c>
      <c r="N1145" s="517">
        <v>43054</v>
      </c>
      <c r="O1145" s="513" t="s">
        <v>5276</v>
      </c>
      <c r="P1145" s="645">
        <v>1190</v>
      </c>
      <c r="Q1145" s="513" t="s">
        <v>5755</v>
      </c>
      <c r="R1145" s="513" t="s">
        <v>5494</v>
      </c>
      <c r="S1145" s="513" t="s">
        <v>6821</v>
      </c>
      <c r="T1145" s="513" t="s">
        <v>10697</v>
      </c>
      <c r="V1145" t="str">
        <f>VLOOKUP(F1145,'[3]Tổng - PL KS'!$B$9:$B$1291,1,FALSE)</f>
        <v>HMMU6022286</v>
      </c>
    </row>
    <row r="1146" spans="1:22" ht="318.75" hidden="1">
      <c r="A1146" s="513">
        <v>2627</v>
      </c>
      <c r="B1146" s="513" t="s">
        <v>10352</v>
      </c>
      <c r="C1146" s="513" t="s">
        <v>45</v>
      </c>
      <c r="D1146" s="513" t="s">
        <v>4</v>
      </c>
      <c r="E1146" s="513">
        <v>27</v>
      </c>
      <c r="F1146" s="513" t="s">
        <v>1055</v>
      </c>
      <c r="G1146" s="513" t="s">
        <v>12203</v>
      </c>
      <c r="H1146" s="513" t="s">
        <v>5350</v>
      </c>
      <c r="I1146" s="513" t="s">
        <v>10752</v>
      </c>
      <c r="J1146" s="513" t="s">
        <v>10748</v>
      </c>
      <c r="K1146" s="513" t="s">
        <v>10749</v>
      </c>
      <c r="L1146" s="513" t="s">
        <v>10753</v>
      </c>
      <c r="M1146" s="513" t="s">
        <v>2862</v>
      </c>
      <c r="N1146" s="517">
        <v>43054</v>
      </c>
      <c r="O1146" s="513" t="s">
        <v>5276</v>
      </c>
      <c r="P1146" s="645">
        <v>1190</v>
      </c>
      <c r="Q1146" s="513" t="s">
        <v>5755</v>
      </c>
      <c r="R1146" s="513" t="s">
        <v>5494</v>
      </c>
      <c r="S1146" s="513" t="s">
        <v>6821</v>
      </c>
      <c r="T1146" s="513" t="s">
        <v>10697</v>
      </c>
      <c r="V1146" t="str">
        <f>VLOOKUP(F1146,'[3]Tổng - PL KS'!$B$9:$B$1291,1,FALSE)</f>
        <v>SEGU5695506</v>
      </c>
    </row>
    <row r="1147" spans="1:22" ht="318.75" hidden="1">
      <c r="A1147" s="513">
        <v>2628</v>
      </c>
      <c r="B1147" s="513" t="s">
        <v>10352</v>
      </c>
      <c r="C1147" s="513" t="s">
        <v>45</v>
      </c>
      <c r="D1147" s="513" t="s">
        <v>4</v>
      </c>
      <c r="E1147" s="513">
        <v>25</v>
      </c>
      <c r="F1147" s="513" t="s">
        <v>1057</v>
      </c>
      <c r="G1147" s="513" t="s">
        <v>12203</v>
      </c>
      <c r="H1147" s="513" t="s">
        <v>5350</v>
      </c>
      <c r="I1147" s="513" t="s">
        <v>10754</v>
      </c>
      <c r="J1147" s="513" t="s">
        <v>10748</v>
      </c>
      <c r="K1147" s="513" t="s">
        <v>10749</v>
      </c>
      <c r="L1147" s="513" t="s">
        <v>10753</v>
      </c>
      <c r="M1147" s="513" t="s">
        <v>2862</v>
      </c>
      <c r="N1147" s="517">
        <v>43054</v>
      </c>
      <c r="O1147" s="513" t="s">
        <v>5276</v>
      </c>
      <c r="P1147" s="645">
        <v>1190</v>
      </c>
      <c r="Q1147" s="513" t="s">
        <v>5755</v>
      </c>
      <c r="R1147" s="513" t="s">
        <v>5494</v>
      </c>
      <c r="S1147" s="513" t="s">
        <v>6821</v>
      </c>
      <c r="T1147" s="513" t="s">
        <v>10697</v>
      </c>
      <c r="V1147" t="str">
        <f>VLOOKUP(F1147,'[3]Tổng - PL KS'!$B$9:$B$1291,1,FALSE)</f>
        <v>WFHU5171983</v>
      </c>
    </row>
    <row r="1148" spans="1:22" ht="409.5" hidden="1">
      <c r="A1148" s="513">
        <v>2629</v>
      </c>
      <c r="B1148" s="513" t="s">
        <v>10352</v>
      </c>
      <c r="C1148" s="513" t="s">
        <v>45</v>
      </c>
      <c r="D1148" s="513" t="s">
        <v>4</v>
      </c>
      <c r="E1148" s="513" t="s">
        <v>10755</v>
      </c>
      <c r="F1148" s="513" t="s">
        <v>1703</v>
      </c>
      <c r="G1148" s="513" t="s">
        <v>12203</v>
      </c>
      <c r="H1148" s="513" t="s">
        <v>5350</v>
      </c>
      <c r="I1148" s="513" t="s">
        <v>10756</v>
      </c>
      <c r="J1148" s="513" t="s">
        <v>10757</v>
      </c>
      <c r="K1148" s="513" t="s">
        <v>10758</v>
      </c>
      <c r="L1148" s="513" t="s">
        <v>1763</v>
      </c>
      <c r="M1148" s="513" t="s">
        <v>10759</v>
      </c>
      <c r="N1148" s="517">
        <v>43110</v>
      </c>
      <c r="O1148" s="513" t="s">
        <v>5276</v>
      </c>
      <c r="P1148" s="645">
        <v>1134</v>
      </c>
      <c r="Q1148" s="513" t="s">
        <v>5755</v>
      </c>
      <c r="R1148" s="513" t="s">
        <v>5494</v>
      </c>
      <c r="S1148" s="513" t="s">
        <v>10760</v>
      </c>
      <c r="T1148" s="513" t="s">
        <v>10697</v>
      </c>
      <c r="V1148" t="str">
        <f>VLOOKUP(F1148,'[3]Tổng - PL KS'!$B$9:$B$1291,1,FALSE)</f>
        <v>CAIU7457412</v>
      </c>
    </row>
    <row r="1149" spans="1:22" ht="293.25" hidden="1">
      <c r="A1149" s="513">
        <v>2630</v>
      </c>
      <c r="B1149" s="513" t="s">
        <v>10352</v>
      </c>
      <c r="C1149" s="513" t="s">
        <v>45</v>
      </c>
      <c r="D1149" s="513" t="s">
        <v>4</v>
      </c>
      <c r="E1149" s="513" t="s">
        <v>10761</v>
      </c>
      <c r="F1149" s="513" t="s">
        <v>1058</v>
      </c>
      <c r="G1149" s="513" t="s">
        <v>12203</v>
      </c>
      <c r="H1149" s="513" t="s">
        <v>5350</v>
      </c>
      <c r="I1149" s="513" t="s">
        <v>10762</v>
      </c>
      <c r="J1149" s="513" t="s">
        <v>10763</v>
      </c>
      <c r="K1149" s="513" t="s">
        <v>10764</v>
      </c>
      <c r="L1149" s="513" t="s">
        <v>10765</v>
      </c>
      <c r="M1149" s="513" t="s">
        <v>10759</v>
      </c>
      <c r="N1149" s="517">
        <v>43110</v>
      </c>
      <c r="O1149" s="513" t="s">
        <v>5276</v>
      </c>
      <c r="P1149" s="645">
        <v>1134</v>
      </c>
      <c r="Q1149" s="513" t="s">
        <v>5755</v>
      </c>
      <c r="R1149" s="513" t="s">
        <v>5494</v>
      </c>
      <c r="S1149" s="513" t="s">
        <v>10760</v>
      </c>
      <c r="T1149" s="513" t="s">
        <v>10697</v>
      </c>
      <c r="V1149" t="str">
        <f>VLOOKUP(F1149,'[3]Tổng - PL KS'!$B$9:$B$1291,1,FALSE)</f>
        <v>TCLU5899514</v>
      </c>
    </row>
    <row r="1150" spans="1:22" ht="165.75" hidden="1">
      <c r="A1150" s="513">
        <v>2631</v>
      </c>
      <c r="B1150" s="513" t="s">
        <v>10352</v>
      </c>
      <c r="C1150" s="513" t="s">
        <v>31</v>
      </c>
      <c r="D1150" s="513" t="s">
        <v>4</v>
      </c>
      <c r="E1150" s="513">
        <v>25.5</v>
      </c>
      <c r="F1150" s="513" t="s">
        <v>1064</v>
      </c>
      <c r="G1150" s="513" t="s">
        <v>12203</v>
      </c>
      <c r="H1150" s="513" t="s">
        <v>5350</v>
      </c>
      <c r="I1150" s="513" t="s">
        <v>10766</v>
      </c>
      <c r="J1150" s="513" t="s">
        <v>1066</v>
      </c>
      <c r="K1150" s="513" t="s">
        <v>10767</v>
      </c>
      <c r="L1150" s="513" t="s">
        <v>10768</v>
      </c>
      <c r="M1150" s="513" t="s">
        <v>2706</v>
      </c>
      <c r="N1150" s="517">
        <v>43176</v>
      </c>
      <c r="O1150" s="513" t="s">
        <v>908</v>
      </c>
      <c r="P1150" s="645">
        <v>1068</v>
      </c>
      <c r="Q1150" s="513" t="s">
        <v>5755</v>
      </c>
      <c r="R1150" s="513" t="s">
        <v>5494</v>
      </c>
      <c r="S1150" s="513" t="s">
        <v>10769</v>
      </c>
      <c r="T1150" s="513" t="s">
        <v>10697</v>
      </c>
      <c r="V1150" t="str">
        <f>VLOOKUP(F1150,'[3]Tổng - PL KS'!$B$9:$B$1291,1,FALSE)</f>
        <v>CSNU6048275</v>
      </c>
    </row>
    <row r="1151" spans="1:22" ht="165.75" hidden="1">
      <c r="A1151" s="513">
        <v>2632</v>
      </c>
      <c r="B1151" s="513" t="s">
        <v>10352</v>
      </c>
      <c r="C1151" s="513" t="s">
        <v>31</v>
      </c>
      <c r="D1151" s="513" t="s">
        <v>4</v>
      </c>
      <c r="E1151" s="513">
        <v>26.2</v>
      </c>
      <c r="F1151" s="513" t="s">
        <v>1067</v>
      </c>
      <c r="G1151" s="513" t="s">
        <v>12203</v>
      </c>
      <c r="H1151" s="513" t="s">
        <v>5350</v>
      </c>
      <c r="I1151" s="513" t="s">
        <v>10770</v>
      </c>
      <c r="J1151" s="513" t="s">
        <v>1066</v>
      </c>
      <c r="K1151" s="513" t="s">
        <v>10767</v>
      </c>
      <c r="L1151" s="513" t="s">
        <v>10768</v>
      </c>
      <c r="M1151" s="513" t="s">
        <v>2706</v>
      </c>
      <c r="N1151" s="517">
        <v>43176</v>
      </c>
      <c r="O1151" s="513" t="s">
        <v>908</v>
      </c>
      <c r="P1151" s="645">
        <v>1068</v>
      </c>
      <c r="Q1151" s="513" t="s">
        <v>5755</v>
      </c>
      <c r="R1151" s="513" t="s">
        <v>5494</v>
      </c>
      <c r="S1151" s="513" t="s">
        <v>10769</v>
      </c>
      <c r="T1151" s="513" t="s">
        <v>10697</v>
      </c>
      <c r="V1151" t="str">
        <f>VLOOKUP(F1151,'[3]Tổng - PL KS'!$B$9:$B$1291,1,FALSE)</f>
        <v>MAGU5181713</v>
      </c>
    </row>
    <row r="1152" spans="1:22" ht="165.75" hidden="1">
      <c r="A1152" s="513">
        <v>2633</v>
      </c>
      <c r="B1152" s="513" t="s">
        <v>10352</v>
      </c>
      <c r="C1152" s="513" t="s">
        <v>31</v>
      </c>
      <c r="D1152" s="513" t="s">
        <v>4</v>
      </c>
      <c r="E1152" s="513">
        <v>26.3</v>
      </c>
      <c r="F1152" s="513" t="s">
        <v>1068</v>
      </c>
      <c r="G1152" s="513" t="s">
        <v>12203</v>
      </c>
      <c r="H1152" s="513" t="s">
        <v>5350</v>
      </c>
      <c r="I1152" s="513" t="s">
        <v>10771</v>
      </c>
      <c r="J1152" s="513" t="s">
        <v>1066</v>
      </c>
      <c r="K1152" s="513" t="s">
        <v>10767</v>
      </c>
      <c r="L1152" s="513" t="s">
        <v>10768</v>
      </c>
      <c r="M1152" s="513" t="s">
        <v>2706</v>
      </c>
      <c r="N1152" s="517">
        <v>43176</v>
      </c>
      <c r="O1152" s="513" t="s">
        <v>908</v>
      </c>
      <c r="P1152" s="645">
        <v>1068</v>
      </c>
      <c r="Q1152" s="513" t="s">
        <v>5755</v>
      </c>
      <c r="R1152" s="513" t="s">
        <v>5494</v>
      </c>
      <c r="S1152" s="513" t="s">
        <v>10769</v>
      </c>
      <c r="T1152" s="513" t="s">
        <v>10697</v>
      </c>
      <c r="V1152" t="str">
        <f>VLOOKUP(F1152,'[3]Tổng - PL KS'!$B$9:$B$1291,1,FALSE)</f>
        <v>TCNU3985230</v>
      </c>
    </row>
    <row r="1153" spans="1:22" ht="165.75" hidden="1">
      <c r="A1153" s="513">
        <v>2634</v>
      </c>
      <c r="B1153" s="513" t="s">
        <v>10352</v>
      </c>
      <c r="C1153" s="513" t="s">
        <v>31</v>
      </c>
      <c r="D1153" s="513" t="s">
        <v>4</v>
      </c>
      <c r="E1153" s="513">
        <v>26</v>
      </c>
      <c r="F1153" s="513" t="s">
        <v>1069</v>
      </c>
      <c r="G1153" s="513" t="s">
        <v>12203</v>
      </c>
      <c r="H1153" s="513" t="s">
        <v>5350</v>
      </c>
      <c r="I1153" s="513" t="s">
        <v>10772</v>
      </c>
      <c r="J1153" s="513" t="s">
        <v>1066</v>
      </c>
      <c r="K1153" s="513" t="s">
        <v>10767</v>
      </c>
      <c r="L1153" s="513" t="s">
        <v>10768</v>
      </c>
      <c r="M1153" s="513" t="s">
        <v>2706</v>
      </c>
      <c r="N1153" s="517">
        <v>43176</v>
      </c>
      <c r="O1153" s="513" t="s">
        <v>908</v>
      </c>
      <c r="P1153" s="645">
        <v>1068</v>
      </c>
      <c r="Q1153" s="513" t="s">
        <v>5755</v>
      </c>
      <c r="R1153" s="513" t="s">
        <v>5494</v>
      </c>
      <c r="S1153" s="513" t="s">
        <v>10769</v>
      </c>
      <c r="T1153" s="513" t="s">
        <v>10697</v>
      </c>
      <c r="V1153" t="str">
        <f>VLOOKUP(F1153,'[3]Tổng - PL KS'!$B$9:$B$1291,1,FALSE)</f>
        <v>CBHU9170191</v>
      </c>
    </row>
    <row r="1154" spans="1:22" ht="165.75" hidden="1">
      <c r="A1154" s="513">
        <v>2635</v>
      </c>
      <c r="B1154" s="513" t="s">
        <v>10352</v>
      </c>
      <c r="C1154" s="513" t="s">
        <v>31</v>
      </c>
      <c r="D1154" s="513" t="s">
        <v>4</v>
      </c>
      <c r="E1154" s="513">
        <v>25.9</v>
      </c>
      <c r="F1154" s="513" t="s">
        <v>1070</v>
      </c>
      <c r="G1154" s="513" t="s">
        <v>12203</v>
      </c>
      <c r="H1154" s="513" t="s">
        <v>5350</v>
      </c>
      <c r="I1154" s="513" t="s">
        <v>10773</v>
      </c>
      <c r="J1154" s="513" t="s">
        <v>1066</v>
      </c>
      <c r="K1154" s="513" t="s">
        <v>10767</v>
      </c>
      <c r="L1154" s="513" t="s">
        <v>10768</v>
      </c>
      <c r="M1154" s="513" t="s">
        <v>2706</v>
      </c>
      <c r="N1154" s="517">
        <v>43176</v>
      </c>
      <c r="O1154" s="513" t="s">
        <v>908</v>
      </c>
      <c r="P1154" s="645">
        <v>1068</v>
      </c>
      <c r="Q1154" s="513" t="s">
        <v>5755</v>
      </c>
      <c r="R1154" s="513" t="s">
        <v>5494</v>
      </c>
      <c r="S1154" s="513" t="s">
        <v>10769</v>
      </c>
      <c r="T1154" s="513" t="s">
        <v>10697</v>
      </c>
      <c r="V1154" t="str">
        <f>VLOOKUP(F1154,'[3]Tổng - PL KS'!$B$9:$B$1291,1,FALSE)</f>
        <v>CSLU6126529</v>
      </c>
    </row>
    <row r="1155" spans="1:22" ht="306" hidden="1">
      <c r="A1155" s="513">
        <v>2636</v>
      </c>
      <c r="B1155" s="513" t="s">
        <v>10352</v>
      </c>
      <c r="C1155" s="513" t="s">
        <v>4493</v>
      </c>
      <c r="D1155" s="513" t="s">
        <v>4</v>
      </c>
      <c r="E1155" s="513">
        <v>28</v>
      </c>
      <c r="F1155" s="513" t="s">
        <v>4491</v>
      </c>
      <c r="G1155" s="513" t="s">
        <v>12203</v>
      </c>
      <c r="H1155" s="513" t="s">
        <v>5350</v>
      </c>
      <c r="I1155" s="513" t="s">
        <v>10774</v>
      </c>
      <c r="J1155" s="513" t="s">
        <v>10775</v>
      </c>
      <c r="K1155" s="513" t="s">
        <v>10776</v>
      </c>
      <c r="L1155" s="513" t="s">
        <v>4520</v>
      </c>
      <c r="M1155" s="513" t="s">
        <v>4492</v>
      </c>
      <c r="N1155" s="517">
        <v>43190</v>
      </c>
      <c r="O1155" s="513" t="s">
        <v>908</v>
      </c>
      <c r="P1155" s="645">
        <v>1054</v>
      </c>
      <c r="Q1155" s="513" t="s">
        <v>5755</v>
      </c>
      <c r="R1155" s="513" t="s">
        <v>5494</v>
      </c>
      <c r="S1155" s="513" t="s">
        <v>10769</v>
      </c>
      <c r="T1155" s="513" t="s">
        <v>10697</v>
      </c>
      <c r="V1155" t="str">
        <f>VLOOKUP(F1155,'[3]Tổng - PL KS'!$B$9:$B$1291,1,FALSE)</f>
        <v>FSCU8493319</v>
      </c>
    </row>
    <row r="1156" spans="1:22" ht="306" hidden="1">
      <c r="A1156" s="513">
        <v>2637</v>
      </c>
      <c r="B1156" s="513" t="s">
        <v>10352</v>
      </c>
      <c r="C1156" s="513" t="s">
        <v>4493</v>
      </c>
      <c r="D1156" s="513" t="s">
        <v>4</v>
      </c>
      <c r="E1156" s="513">
        <v>27</v>
      </c>
      <c r="F1156" s="513" t="s">
        <v>4494</v>
      </c>
      <c r="G1156" s="513" t="s">
        <v>12203</v>
      </c>
      <c r="H1156" s="513" t="s">
        <v>5350</v>
      </c>
      <c r="I1156" s="513" t="s">
        <v>10777</v>
      </c>
      <c r="J1156" s="513" t="s">
        <v>10775</v>
      </c>
      <c r="K1156" s="513" t="s">
        <v>10776</v>
      </c>
      <c r="L1156" s="513" t="s">
        <v>4520</v>
      </c>
      <c r="M1156" s="513" t="s">
        <v>4492</v>
      </c>
      <c r="N1156" s="517">
        <v>43190</v>
      </c>
      <c r="O1156" s="513" t="s">
        <v>908</v>
      </c>
      <c r="P1156" s="645">
        <v>1054</v>
      </c>
      <c r="Q1156" s="513" t="s">
        <v>5755</v>
      </c>
      <c r="R1156" s="513" t="s">
        <v>5494</v>
      </c>
      <c r="S1156" s="513" t="s">
        <v>10769</v>
      </c>
      <c r="T1156" s="513" t="s">
        <v>10697</v>
      </c>
      <c r="V1156" t="str">
        <f>VLOOKUP(F1156,'[3]Tổng - PL KS'!$B$9:$B$1291,1,FALSE)</f>
        <v>RFCU5031782</v>
      </c>
    </row>
    <row r="1157" spans="1:22" ht="306" hidden="1">
      <c r="A1157" s="513">
        <v>2638</v>
      </c>
      <c r="B1157" s="513" t="s">
        <v>10352</v>
      </c>
      <c r="C1157" s="513" t="s">
        <v>4493</v>
      </c>
      <c r="D1157" s="513" t="s">
        <v>4</v>
      </c>
      <c r="E1157" s="513">
        <v>27.7</v>
      </c>
      <c r="F1157" s="513" t="s">
        <v>4495</v>
      </c>
      <c r="G1157" s="513" t="s">
        <v>12203</v>
      </c>
      <c r="H1157" s="513" t="s">
        <v>5350</v>
      </c>
      <c r="I1157" s="513" t="s">
        <v>10778</v>
      </c>
      <c r="J1157" s="513" t="s">
        <v>10775</v>
      </c>
      <c r="K1157" s="513" t="s">
        <v>10776</v>
      </c>
      <c r="L1157" s="513" t="s">
        <v>4520</v>
      </c>
      <c r="M1157" s="513" t="s">
        <v>4492</v>
      </c>
      <c r="N1157" s="517">
        <v>43190</v>
      </c>
      <c r="O1157" s="513" t="s">
        <v>908</v>
      </c>
      <c r="P1157" s="645">
        <v>1054</v>
      </c>
      <c r="Q1157" s="513" t="s">
        <v>5755</v>
      </c>
      <c r="R1157" s="513" t="s">
        <v>5494</v>
      </c>
      <c r="S1157" s="513" t="s">
        <v>10769</v>
      </c>
      <c r="T1157" s="513" t="s">
        <v>10697</v>
      </c>
      <c r="V1157" t="str">
        <f>VLOOKUP(F1157,'[3]Tổng - PL KS'!$B$9:$B$1291,1,FALSE)</f>
        <v>TCNU8646327</v>
      </c>
    </row>
    <row r="1158" spans="1:22" ht="255" hidden="1">
      <c r="A1158" s="513">
        <v>2639</v>
      </c>
      <c r="B1158" s="513" t="s">
        <v>10352</v>
      </c>
      <c r="C1158" s="513" t="s">
        <v>45</v>
      </c>
      <c r="D1158" s="513" t="s">
        <v>4</v>
      </c>
      <c r="E1158" s="513">
        <v>14.16</v>
      </c>
      <c r="F1158" s="513" t="s">
        <v>1071</v>
      </c>
      <c r="G1158" s="513" t="s">
        <v>12203</v>
      </c>
      <c r="H1158" s="513" t="s">
        <v>5350</v>
      </c>
      <c r="I1158" s="513" t="s">
        <v>10779</v>
      </c>
      <c r="J1158" s="513" t="s">
        <v>10780</v>
      </c>
      <c r="K1158" s="513" t="s">
        <v>10781</v>
      </c>
      <c r="L1158" s="513" t="s">
        <v>1072</v>
      </c>
      <c r="M1158" s="513" t="s">
        <v>10782</v>
      </c>
      <c r="N1158" s="517">
        <v>43233</v>
      </c>
      <c r="O1158" s="513" t="s">
        <v>908</v>
      </c>
      <c r="P1158" s="645">
        <v>1011</v>
      </c>
      <c r="Q1158" s="513" t="s">
        <v>5755</v>
      </c>
      <c r="R1158" s="513" t="s">
        <v>5494</v>
      </c>
      <c r="S1158" s="513" t="s">
        <v>6711</v>
      </c>
      <c r="T1158" s="513" t="s">
        <v>10697</v>
      </c>
      <c r="V1158" t="str">
        <f>VLOOKUP(F1158,'[3]Tổng - PL KS'!$B$9:$B$1291,1,FALSE)</f>
        <v>CAIU9728215</v>
      </c>
    </row>
    <row r="1159" spans="1:22" ht="357" hidden="1">
      <c r="A1159" s="513">
        <v>2642</v>
      </c>
      <c r="B1159" s="513" t="s">
        <v>10352</v>
      </c>
      <c r="C1159" s="513" t="s">
        <v>1075</v>
      </c>
      <c r="D1159" s="513" t="s">
        <v>4</v>
      </c>
      <c r="E1159" s="513">
        <v>42</v>
      </c>
      <c r="F1159" s="513" t="s">
        <v>1073</v>
      </c>
      <c r="G1159" s="513" t="s">
        <v>12203</v>
      </c>
      <c r="H1159" s="513" t="s">
        <v>5350</v>
      </c>
      <c r="I1159" s="513" t="s">
        <v>10791</v>
      </c>
      <c r="J1159" s="513" t="s">
        <v>10792</v>
      </c>
      <c r="K1159" s="513" t="s">
        <v>10793</v>
      </c>
      <c r="L1159" s="513" t="s">
        <v>10794</v>
      </c>
      <c r="M1159" s="513" t="s">
        <v>10795</v>
      </c>
      <c r="N1159" s="517">
        <v>43240</v>
      </c>
      <c r="O1159" s="513" t="s">
        <v>908</v>
      </c>
      <c r="P1159" s="645">
        <v>1004</v>
      </c>
      <c r="Q1159" s="513" t="s">
        <v>5755</v>
      </c>
      <c r="R1159" s="513" t="s">
        <v>5494</v>
      </c>
      <c r="S1159" s="513" t="s">
        <v>6711</v>
      </c>
      <c r="T1159" s="513" t="s">
        <v>10697</v>
      </c>
      <c r="V1159" t="str">
        <f>VLOOKUP(F1159,'[3]Tổng - PL KS'!$B$9:$B$1291,1,FALSE)</f>
        <v>CRSU9227286</v>
      </c>
    </row>
    <row r="1160" spans="1:22" ht="357" hidden="1">
      <c r="A1160" s="513">
        <v>2643</v>
      </c>
      <c r="B1160" s="513" t="s">
        <v>10352</v>
      </c>
      <c r="C1160" s="513" t="s">
        <v>1075</v>
      </c>
      <c r="D1160" s="513" t="s">
        <v>4</v>
      </c>
      <c r="E1160" s="513">
        <v>42</v>
      </c>
      <c r="F1160" s="513" t="s">
        <v>1076</v>
      </c>
      <c r="G1160" s="513" t="s">
        <v>12203</v>
      </c>
      <c r="H1160" s="513" t="s">
        <v>5350</v>
      </c>
      <c r="I1160" s="513" t="s">
        <v>10796</v>
      </c>
      <c r="J1160" s="513" t="s">
        <v>10792</v>
      </c>
      <c r="K1160" s="513" t="s">
        <v>10793</v>
      </c>
      <c r="L1160" s="513" t="s">
        <v>10794</v>
      </c>
      <c r="M1160" s="513" t="s">
        <v>10795</v>
      </c>
      <c r="N1160" s="517">
        <v>43240</v>
      </c>
      <c r="O1160" s="513" t="s">
        <v>908</v>
      </c>
      <c r="P1160" s="645">
        <v>1004</v>
      </c>
      <c r="Q1160" s="513" t="s">
        <v>5755</v>
      </c>
      <c r="R1160" s="513" t="s">
        <v>5494</v>
      </c>
      <c r="S1160" s="513" t="s">
        <v>6711</v>
      </c>
      <c r="T1160" s="513" t="s">
        <v>10697</v>
      </c>
      <c r="V1160" t="str">
        <f>VLOOKUP(F1160,'[3]Tổng - PL KS'!$B$9:$B$1291,1,FALSE)</f>
        <v>GESU6143847</v>
      </c>
    </row>
    <row r="1161" spans="1:22" ht="357" hidden="1">
      <c r="A1161" s="513">
        <v>2644</v>
      </c>
      <c r="B1161" s="513" t="s">
        <v>10352</v>
      </c>
      <c r="C1161" s="513" t="s">
        <v>1075</v>
      </c>
      <c r="D1161" s="513" t="s">
        <v>4</v>
      </c>
      <c r="E1161" s="513">
        <v>42</v>
      </c>
      <c r="F1161" s="513" t="s">
        <v>1077</v>
      </c>
      <c r="G1161" s="513" t="s">
        <v>12203</v>
      </c>
      <c r="H1161" s="513" t="s">
        <v>5350</v>
      </c>
      <c r="I1161" s="513" t="s">
        <v>10797</v>
      </c>
      <c r="J1161" s="513" t="s">
        <v>10792</v>
      </c>
      <c r="K1161" s="513" t="s">
        <v>10793</v>
      </c>
      <c r="L1161" s="513" t="s">
        <v>10794</v>
      </c>
      <c r="M1161" s="513" t="s">
        <v>10795</v>
      </c>
      <c r="N1161" s="517">
        <v>43240</v>
      </c>
      <c r="O1161" s="513" t="s">
        <v>908</v>
      </c>
      <c r="P1161" s="645">
        <v>1004</v>
      </c>
      <c r="Q1161" s="513" t="s">
        <v>5755</v>
      </c>
      <c r="R1161" s="513" t="s">
        <v>5494</v>
      </c>
      <c r="S1161" s="513" t="s">
        <v>6711</v>
      </c>
      <c r="T1161" s="513" t="s">
        <v>10697</v>
      </c>
      <c r="V1161" t="str">
        <f>VLOOKUP(F1161,'[3]Tổng - PL KS'!$B$9:$B$1291,1,FALSE)</f>
        <v>REGU5083270</v>
      </c>
    </row>
    <row r="1162" spans="1:22" ht="357" hidden="1">
      <c r="A1162" s="513">
        <v>2645</v>
      </c>
      <c r="B1162" s="513" t="s">
        <v>10352</v>
      </c>
      <c r="C1162" s="513" t="s">
        <v>1075</v>
      </c>
      <c r="D1162" s="513" t="s">
        <v>4</v>
      </c>
      <c r="E1162" s="513">
        <v>42</v>
      </c>
      <c r="F1162" s="513" t="s">
        <v>1078</v>
      </c>
      <c r="G1162" s="513" t="s">
        <v>12203</v>
      </c>
      <c r="H1162" s="513" t="s">
        <v>5350</v>
      </c>
      <c r="I1162" s="513" t="s">
        <v>10798</v>
      </c>
      <c r="J1162" s="513" t="s">
        <v>10792</v>
      </c>
      <c r="K1162" s="513" t="s">
        <v>10793</v>
      </c>
      <c r="L1162" s="513" t="s">
        <v>10794</v>
      </c>
      <c r="M1162" s="513" t="s">
        <v>10795</v>
      </c>
      <c r="N1162" s="517">
        <v>43240</v>
      </c>
      <c r="O1162" s="513" t="s">
        <v>908</v>
      </c>
      <c r="P1162" s="645">
        <v>1004</v>
      </c>
      <c r="Q1162" s="513" t="s">
        <v>5755</v>
      </c>
      <c r="R1162" s="513" t="s">
        <v>5494</v>
      </c>
      <c r="S1162" s="513" t="s">
        <v>6711</v>
      </c>
      <c r="T1162" s="513" t="s">
        <v>10697</v>
      </c>
      <c r="V1162" t="str">
        <f>VLOOKUP(F1162,'[3]Tổng - PL KS'!$B$9:$B$1291,1,FALSE)</f>
        <v>REGU5085950</v>
      </c>
    </row>
    <row r="1163" spans="1:22" ht="357" hidden="1">
      <c r="A1163" s="513">
        <v>2646</v>
      </c>
      <c r="B1163" s="513" t="s">
        <v>10352</v>
      </c>
      <c r="C1163" s="513" t="s">
        <v>1075</v>
      </c>
      <c r="D1163" s="513" t="s">
        <v>4</v>
      </c>
      <c r="E1163" s="513">
        <v>42</v>
      </c>
      <c r="F1163" s="513" t="s">
        <v>1079</v>
      </c>
      <c r="G1163" s="513" t="s">
        <v>12203</v>
      </c>
      <c r="H1163" s="513" t="s">
        <v>5350</v>
      </c>
      <c r="I1163" s="513" t="s">
        <v>10799</v>
      </c>
      <c r="J1163" s="513" t="s">
        <v>10792</v>
      </c>
      <c r="K1163" s="513" t="s">
        <v>10793</v>
      </c>
      <c r="L1163" s="513" t="s">
        <v>10794</v>
      </c>
      <c r="M1163" s="513" t="s">
        <v>10795</v>
      </c>
      <c r="N1163" s="517">
        <v>43240</v>
      </c>
      <c r="O1163" s="513" t="s">
        <v>908</v>
      </c>
      <c r="P1163" s="645">
        <v>1004</v>
      </c>
      <c r="Q1163" s="513" t="s">
        <v>5755</v>
      </c>
      <c r="R1163" s="513" t="s">
        <v>5494</v>
      </c>
      <c r="S1163" s="513" t="s">
        <v>6711</v>
      </c>
      <c r="T1163" s="513" t="s">
        <v>10697</v>
      </c>
      <c r="V1163" t="str">
        <f>VLOOKUP(F1163,'[3]Tổng - PL KS'!$B$9:$B$1291,1,FALSE)</f>
        <v>WBPU7065693</v>
      </c>
    </row>
    <row r="1164" spans="1:22" ht="280.5" hidden="1">
      <c r="A1164" s="513">
        <v>2647</v>
      </c>
      <c r="B1164" s="513" t="s">
        <v>10352</v>
      </c>
      <c r="C1164" s="513" t="s">
        <v>90</v>
      </c>
      <c r="D1164" s="513" t="s">
        <v>4</v>
      </c>
      <c r="E1164" s="513">
        <v>25.8</v>
      </c>
      <c r="F1164" s="513" t="s">
        <v>1080</v>
      </c>
      <c r="G1164" s="513" t="s">
        <v>12203</v>
      </c>
      <c r="H1164" s="513" t="s">
        <v>5350</v>
      </c>
      <c r="I1164" s="513" t="s">
        <v>10800</v>
      </c>
      <c r="J1164" s="513" t="s">
        <v>10801</v>
      </c>
      <c r="K1164" s="513" t="s">
        <v>10802</v>
      </c>
      <c r="L1164" s="513" t="s">
        <v>1081</v>
      </c>
      <c r="M1164" s="513" t="s">
        <v>10795</v>
      </c>
      <c r="N1164" s="517">
        <v>43240</v>
      </c>
      <c r="O1164" s="513" t="s">
        <v>908</v>
      </c>
      <c r="P1164" s="645">
        <v>1004</v>
      </c>
      <c r="Q1164" s="513" t="s">
        <v>5755</v>
      </c>
      <c r="R1164" s="513" t="s">
        <v>5494</v>
      </c>
      <c r="S1164" s="513" t="s">
        <v>6711</v>
      </c>
      <c r="T1164" s="513" t="s">
        <v>10697</v>
      </c>
      <c r="V1164" t="str">
        <f>VLOOKUP(F1164,'[3]Tổng - PL KS'!$B$9:$B$1291,1,FALSE)</f>
        <v>FSCU9204175</v>
      </c>
    </row>
    <row r="1165" spans="1:22" ht="280.5" hidden="1">
      <c r="A1165" s="513">
        <v>2648</v>
      </c>
      <c r="B1165" s="513" t="s">
        <v>10352</v>
      </c>
      <c r="C1165" s="513" t="s">
        <v>90</v>
      </c>
      <c r="D1165" s="513" t="s">
        <v>4</v>
      </c>
      <c r="E1165" s="513">
        <v>23.5</v>
      </c>
      <c r="F1165" s="513" t="s">
        <v>1082</v>
      </c>
      <c r="G1165" s="513" t="s">
        <v>12203</v>
      </c>
      <c r="H1165" s="513" t="s">
        <v>5350</v>
      </c>
      <c r="I1165" s="513" t="s">
        <v>10803</v>
      </c>
      <c r="J1165" s="513" t="s">
        <v>10801</v>
      </c>
      <c r="K1165" s="513" t="s">
        <v>10802</v>
      </c>
      <c r="L1165" s="513" t="s">
        <v>1081</v>
      </c>
      <c r="M1165" s="513" t="s">
        <v>10795</v>
      </c>
      <c r="N1165" s="517">
        <v>43240</v>
      </c>
      <c r="O1165" s="513" t="s">
        <v>908</v>
      </c>
      <c r="P1165" s="645">
        <v>1004</v>
      </c>
      <c r="Q1165" s="513" t="s">
        <v>5755</v>
      </c>
      <c r="R1165" s="513" t="s">
        <v>5494</v>
      </c>
      <c r="S1165" s="513" t="s">
        <v>6711</v>
      </c>
      <c r="T1165" s="513" t="s">
        <v>10697</v>
      </c>
      <c r="V1165" t="str">
        <f>VLOOKUP(F1165,'[3]Tổng - PL KS'!$B$9:$B$1291,1,FALSE)</f>
        <v>REGU5038687</v>
      </c>
    </row>
    <row r="1166" spans="1:22" ht="204" hidden="1">
      <c r="A1166" s="513">
        <v>2649</v>
      </c>
      <c r="B1166" s="513" t="s">
        <v>10352</v>
      </c>
      <c r="C1166" s="513" t="s">
        <v>10804</v>
      </c>
      <c r="D1166" s="513" t="s">
        <v>4</v>
      </c>
      <c r="E1166" s="513">
        <v>26.7</v>
      </c>
      <c r="F1166" s="513" t="s">
        <v>1083</v>
      </c>
      <c r="G1166" s="513" t="s">
        <v>12203</v>
      </c>
      <c r="H1166" s="513" t="s">
        <v>5350</v>
      </c>
      <c r="I1166" s="513" t="s">
        <v>10805</v>
      </c>
      <c r="J1166" s="513" t="s">
        <v>10806</v>
      </c>
      <c r="K1166" s="513" t="s">
        <v>10807</v>
      </c>
      <c r="L1166" s="513" t="s">
        <v>10808</v>
      </c>
      <c r="M1166" s="513" t="s">
        <v>10809</v>
      </c>
      <c r="N1166" s="517">
        <v>43248</v>
      </c>
      <c r="O1166" s="513" t="s">
        <v>908</v>
      </c>
      <c r="P1166" s="645">
        <v>996</v>
      </c>
      <c r="Q1166" s="513" t="s">
        <v>5755</v>
      </c>
      <c r="R1166" s="513" t="s">
        <v>5494</v>
      </c>
      <c r="S1166" s="513" t="s">
        <v>6722</v>
      </c>
      <c r="T1166" s="513" t="s">
        <v>10697</v>
      </c>
      <c r="V1166" t="str">
        <f>VLOOKUP(F1166,'[3]Tổng - PL KS'!$B$9:$B$1291,1,FALSE)</f>
        <v>BEAU4209716</v>
      </c>
    </row>
    <row r="1167" spans="1:22" ht="204" hidden="1">
      <c r="A1167" s="513">
        <v>2650</v>
      </c>
      <c r="B1167" s="513" t="s">
        <v>10352</v>
      </c>
      <c r="C1167" s="513" t="s">
        <v>6057</v>
      </c>
      <c r="D1167" s="513" t="s">
        <v>4</v>
      </c>
      <c r="E1167" s="513">
        <v>27.4</v>
      </c>
      <c r="F1167" s="513" t="s">
        <v>1084</v>
      </c>
      <c r="G1167" s="513" t="s">
        <v>12203</v>
      </c>
      <c r="H1167" s="513" t="s">
        <v>5350</v>
      </c>
      <c r="I1167" s="513" t="s">
        <v>10810</v>
      </c>
      <c r="J1167" s="513" t="s">
        <v>10806</v>
      </c>
      <c r="K1167" s="513" t="s">
        <v>10807</v>
      </c>
      <c r="L1167" s="513" t="s">
        <v>10808</v>
      </c>
      <c r="M1167" s="513" t="s">
        <v>10809</v>
      </c>
      <c r="N1167" s="517">
        <v>43248</v>
      </c>
      <c r="O1167" s="513" t="s">
        <v>908</v>
      </c>
      <c r="P1167" s="645">
        <v>996</v>
      </c>
      <c r="Q1167" s="513" t="s">
        <v>5755</v>
      </c>
      <c r="R1167" s="513" t="s">
        <v>5494</v>
      </c>
      <c r="S1167" s="513" t="s">
        <v>6722</v>
      </c>
      <c r="T1167" s="513" t="s">
        <v>10697</v>
      </c>
      <c r="V1167" t="str">
        <f>VLOOKUP(F1167,'[3]Tổng - PL KS'!$B$9:$B$1291,1,FALSE)</f>
        <v>FDCU0129723</v>
      </c>
    </row>
    <row r="1168" spans="1:22" ht="409.5" hidden="1">
      <c r="A1168" s="513">
        <v>2651</v>
      </c>
      <c r="B1168" s="513" t="s">
        <v>10352</v>
      </c>
      <c r="C1168" s="513" t="s">
        <v>10811</v>
      </c>
      <c r="D1168" s="513" t="s">
        <v>4</v>
      </c>
      <c r="E1168" s="513">
        <v>26.6</v>
      </c>
      <c r="F1168" s="513" t="s">
        <v>1085</v>
      </c>
      <c r="G1168" s="513" t="s">
        <v>12203</v>
      </c>
      <c r="H1168" s="513" t="s">
        <v>5350</v>
      </c>
      <c r="I1168" s="513" t="s">
        <v>10812</v>
      </c>
      <c r="J1168" s="513" t="s">
        <v>10806</v>
      </c>
      <c r="K1168" s="513" t="s">
        <v>10807</v>
      </c>
      <c r="L1168" s="513" t="s">
        <v>10808</v>
      </c>
      <c r="M1168" s="513" t="s">
        <v>10809</v>
      </c>
      <c r="N1168" s="517">
        <v>43248</v>
      </c>
      <c r="O1168" s="513" t="s">
        <v>908</v>
      </c>
      <c r="P1168" s="645">
        <v>996</v>
      </c>
      <c r="Q1168" s="513" t="s">
        <v>5755</v>
      </c>
      <c r="R1168" s="513" t="s">
        <v>5494</v>
      </c>
      <c r="S1168" s="513" t="s">
        <v>6722</v>
      </c>
      <c r="T1168" s="513" t="s">
        <v>10697</v>
      </c>
      <c r="V1168" t="str">
        <f>VLOOKUP(F1168,'[3]Tổng - PL KS'!$B$9:$B$1291,1,FALSE)</f>
        <v>HLXU8633476</v>
      </c>
    </row>
    <row r="1169" spans="1:22" ht="409.5" hidden="1">
      <c r="A1169" s="513">
        <v>2652</v>
      </c>
      <c r="B1169" s="513" t="s">
        <v>10352</v>
      </c>
      <c r="C1169" s="513" t="s">
        <v>10811</v>
      </c>
      <c r="D1169" s="513" t="s">
        <v>4</v>
      </c>
      <c r="E1169" s="513">
        <v>26.6</v>
      </c>
      <c r="F1169" s="513" t="s">
        <v>1086</v>
      </c>
      <c r="G1169" s="513" t="s">
        <v>12203</v>
      </c>
      <c r="H1169" s="513" t="s">
        <v>5350</v>
      </c>
      <c r="I1169" s="513" t="s">
        <v>10813</v>
      </c>
      <c r="J1169" s="513" t="s">
        <v>10806</v>
      </c>
      <c r="K1169" s="513" t="s">
        <v>10807</v>
      </c>
      <c r="L1169" s="513" t="s">
        <v>10808</v>
      </c>
      <c r="M1169" s="513" t="s">
        <v>10809</v>
      </c>
      <c r="N1169" s="517">
        <v>43248</v>
      </c>
      <c r="O1169" s="513" t="s">
        <v>908</v>
      </c>
      <c r="P1169" s="645">
        <v>996</v>
      </c>
      <c r="Q1169" s="513" t="s">
        <v>5755</v>
      </c>
      <c r="R1169" s="513" t="s">
        <v>5494</v>
      </c>
      <c r="S1169" s="513" t="s">
        <v>6722</v>
      </c>
      <c r="T1169" s="513" t="s">
        <v>10697</v>
      </c>
      <c r="V1169" t="str">
        <f>VLOOKUP(F1169,'[3]Tổng - PL KS'!$B$9:$B$1291,1,FALSE)</f>
        <v>UACU5959058</v>
      </c>
    </row>
    <row r="1170" spans="1:22" ht="357" hidden="1">
      <c r="A1170" s="513">
        <v>2653</v>
      </c>
      <c r="B1170" s="513" t="s">
        <v>10352</v>
      </c>
      <c r="C1170" s="513" t="s">
        <v>10814</v>
      </c>
      <c r="D1170" s="513" t="s">
        <v>4</v>
      </c>
      <c r="E1170" s="513">
        <v>23.7</v>
      </c>
      <c r="F1170" s="513" t="s">
        <v>1087</v>
      </c>
      <c r="G1170" s="513" t="s">
        <v>12203</v>
      </c>
      <c r="H1170" s="513" t="s">
        <v>5350</v>
      </c>
      <c r="I1170" s="513" t="s">
        <v>10815</v>
      </c>
      <c r="J1170" s="513" t="s">
        <v>10792</v>
      </c>
      <c r="K1170" s="513" t="s">
        <v>10793</v>
      </c>
      <c r="L1170" s="513" t="s">
        <v>10816</v>
      </c>
      <c r="M1170" s="513" t="s">
        <v>10809</v>
      </c>
      <c r="N1170" s="517">
        <v>43248</v>
      </c>
      <c r="O1170" s="513" t="s">
        <v>908</v>
      </c>
      <c r="P1170" s="645">
        <v>996</v>
      </c>
      <c r="Q1170" s="513" t="s">
        <v>5755</v>
      </c>
      <c r="R1170" s="513" t="s">
        <v>5494</v>
      </c>
      <c r="S1170" s="513" t="s">
        <v>6722</v>
      </c>
      <c r="T1170" s="513" t="s">
        <v>10697</v>
      </c>
      <c r="V1170" t="str">
        <f>VLOOKUP(F1170,'[3]Tổng - PL KS'!$B$9:$B$1291,1,FALSE)</f>
        <v>FSCU9605938</v>
      </c>
    </row>
    <row r="1171" spans="1:22" ht="357" hidden="1">
      <c r="A1171" s="513">
        <v>2654</v>
      </c>
      <c r="B1171" s="513" t="s">
        <v>10352</v>
      </c>
      <c r="C1171" s="513" t="s">
        <v>10814</v>
      </c>
      <c r="D1171" s="513" t="s">
        <v>4</v>
      </c>
      <c r="E1171" s="513">
        <v>21.7</v>
      </c>
      <c r="F1171" s="513" t="s">
        <v>1089</v>
      </c>
      <c r="G1171" s="513" t="s">
        <v>12203</v>
      </c>
      <c r="H1171" s="513" t="s">
        <v>5350</v>
      </c>
      <c r="I1171" s="513" t="s">
        <v>10817</v>
      </c>
      <c r="J1171" s="513" t="s">
        <v>10792</v>
      </c>
      <c r="K1171" s="513" t="s">
        <v>10793</v>
      </c>
      <c r="L1171" s="513" t="s">
        <v>10816</v>
      </c>
      <c r="M1171" s="513" t="s">
        <v>10809</v>
      </c>
      <c r="N1171" s="517">
        <v>43248</v>
      </c>
      <c r="O1171" s="513" t="s">
        <v>908</v>
      </c>
      <c r="P1171" s="645">
        <v>996</v>
      </c>
      <c r="Q1171" s="513" t="s">
        <v>5755</v>
      </c>
      <c r="R1171" s="513" t="s">
        <v>5494</v>
      </c>
      <c r="S1171" s="513" t="s">
        <v>6722</v>
      </c>
      <c r="T1171" s="513" t="s">
        <v>10697</v>
      </c>
      <c r="V1171" t="str">
        <f>VLOOKUP(F1171,'[3]Tổng - PL KS'!$B$9:$B$1291,1,FALSE)</f>
        <v>GESU6136236</v>
      </c>
    </row>
    <row r="1172" spans="1:22" ht="357" hidden="1">
      <c r="A1172" s="513">
        <v>2655</v>
      </c>
      <c r="B1172" s="513" t="s">
        <v>10352</v>
      </c>
      <c r="C1172" s="513" t="s">
        <v>10814</v>
      </c>
      <c r="D1172" s="513" t="s">
        <v>4</v>
      </c>
      <c r="E1172" s="513">
        <v>24.7</v>
      </c>
      <c r="F1172" s="513" t="s">
        <v>1090</v>
      </c>
      <c r="G1172" s="513" t="s">
        <v>12203</v>
      </c>
      <c r="H1172" s="513" t="s">
        <v>5350</v>
      </c>
      <c r="I1172" s="513" t="s">
        <v>10818</v>
      </c>
      <c r="J1172" s="513" t="s">
        <v>10792</v>
      </c>
      <c r="K1172" s="513" t="s">
        <v>10793</v>
      </c>
      <c r="L1172" s="513" t="s">
        <v>10816</v>
      </c>
      <c r="M1172" s="513" t="s">
        <v>10809</v>
      </c>
      <c r="N1172" s="517">
        <v>43248</v>
      </c>
      <c r="O1172" s="513" t="s">
        <v>908</v>
      </c>
      <c r="P1172" s="645">
        <v>996</v>
      </c>
      <c r="Q1172" s="513" t="s">
        <v>5755</v>
      </c>
      <c r="R1172" s="513" t="s">
        <v>5494</v>
      </c>
      <c r="S1172" s="513" t="s">
        <v>6722</v>
      </c>
      <c r="T1172" s="513" t="s">
        <v>10697</v>
      </c>
      <c r="V1172" t="str">
        <f>VLOOKUP(F1172,'[3]Tổng - PL KS'!$B$9:$B$1291,1,FALSE)</f>
        <v>REGU5026562</v>
      </c>
    </row>
    <row r="1173" spans="1:22" ht="357" hidden="1">
      <c r="A1173" s="513">
        <v>2656</v>
      </c>
      <c r="B1173" s="513" t="s">
        <v>10352</v>
      </c>
      <c r="C1173" s="513" t="s">
        <v>10814</v>
      </c>
      <c r="D1173" s="513" t="s">
        <v>4</v>
      </c>
      <c r="E1173" s="513">
        <v>22</v>
      </c>
      <c r="F1173" s="513" t="s">
        <v>1091</v>
      </c>
      <c r="G1173" s="513" t="s">
        <v>12203</v>
      </c>
      <c r="H1173" s="513" t="s">
        <v>5350</v>
      </c>
      <c r="I1173" s="513" t="s">
        <v>10819</v>
      </c>
      <c r="J1173" s="513" t="s">
        <v>10792</v>
      </c>
      <c r="K1173" s="513" t="s">
        <v>10793</v>
      </c>
      <c r="L1173" s="513" t="s">
        <v>10816</v>
      </c>
      <c r="M1173" s="513" t="s">
        <v>10809</v>
      </c>
      <c r="N1173" s="517">
        <v>43248</v>
      </c>
      <c r="O1173" s="513" t="s">
        <v>908</v>
      </c>
      <c r="P1173" s="645">
        <v>996</v>
      </c>
      <c r="Q1173" s="513" t="s">
        <v>5755</v>
      </c>
      <c r="R1173" s="513" t="s">
        <v>5494</v>
      </c>
      <c r="S1173" s="513" t="s">
        <v>6722</v>
      </c>
      <c r="T1173" s="513" t="s">
        <v>10697</v>
      </c>
      <c r="V1173" t="str">
        <f>VLOOKUP(F1173,'[3]Tổng - PL KS'!$B$9:$B$1291,1,FALSE)</f>
        <v>REGU5069420</v>
      </c>
    </row>
    <row r="1174" spans="1:22" ht="357" hidden="1">
      <c r="A1174" s="513">
        <v>2657</v>
      </c>
      <c r="B1174" s="513" t="s">
        <v>10352</v>
      </c>
      <c r="C1174" s="513" t="s">
        <v>10814</v>
      </c>
      <c r="D1174" s="513" t="s">
        <v>4</v>
      </c>
      <c r="E1174" s="513">
        <v>21.7</v>
      </c>
      <c r="F1174" s="513" t="s">
        <v>1092</v>
      </c>
      <c r="G1174" s="513" t="s">
        <v>12203</v>
      </c>
      <c r="H1174" s="513" t="s">
        <v>5350</v>
      </c>
      <c r="I1174" s="513" t="s">
        <v>10820</v>
      </c>
      <c r="J1174" s="513" t="s">
        <v>10792</v>
      </c>
      <c r="K1174" s="513" t="s">
        <v>10793</v>
      </c>
      <c r="L1174" s="513" t="s">
        <v>10816</v>
      </c>
      <c r="M1174" s="513" t="s">
        <v>10809</v>
      </c>
      <c r="N1174" s="517">
        <v>43248</v>
      </c>
      <c r="O1174" s="513" t="s">
        <v>908</v>
      </c>
      <c r="P1174" s="645">
        <v>996</v>
      </c>
      <c r="Q1174" s="513" t="s">
        <v>5755</v>
      </c>
      <c r="R1174" s="513" t="s">
        <v>5494</v>
      </c>
      <c r="S1174" s="513" t="s">
        <v>6722</v>
      </c>
      <c r="T1174" s="513" t="s">
        <v>10697</v>
      </c>
      <c r="V1174" t="str">
        <f>VLOOKUP(F1174,'[3]Tổng - PL KS'!$B$9:$B$1291,1,FALSE)</f>
        <v>REGU5077810</v>
      </c>
    </row>
    <row r="1175" spans="1:22" ht="191.25" hidden="1">
      <c r="A1175" s="513">
        <v>2661</v>
      </c>
      <c r="B1175" s="513" t="s">
        <v>10352</v>
      </c>
      <c r="C1175" s="513" t="s">
        <v>10830</v>
      </c>
      <c r="D1175" s="513" t="s">
        <v>4</v>
      </c>
      <c r="E1175" s="513">
        <v>22.9</v>
      </c>
      <c r="F1175" s="513" t="s">
        <v>1704</v>
      </c>
      <c r="G1175" s="513" t="s">
        <v>12203</v>
      </c>
      <c r="H1175" s="513" t="s">
        <v>5350</v>
      </c>
      <c r="I1175" s="513" t="s">
        <v>10831</v>
      </c>
      <c r="J1175" s="513" t="s">
        <v>10832</v>
      </c>
      <c r="K1175" s="513" t="s">
        <v>10833</v>
      </c>
      <c r="L1175" s="513" t="s">
        <v>10834</v>
      </c>
      <c r="M1175" s="513" t="s">
        <v>2934</v>
      </c>
      <c r="N1175" s="517">
        <v>43262</v>
      </c>
      <c r="O1175" s="513" t="s">
        <v>908</v>
      </c>
      <c r="P1175" s="645">
        <v>982</v>
      </c>
      <c r="Q1175" s="513" t="s">
        <v>5755</v>
      </c>
      <c r="R1175" s="513" t="s">
        <v>5494</v>
      </c>
      <c r="S1175" s="513" t="s">
        <v>6722</v>
      </c>
      <c r="T1175" s="513" t="s">
        <v>4</v>
      </c>
      <c r="V1175" t="str">
        <f>VLOOKUP(F1175,'[3]Tổng - PL KS'!$B$9:$B$1291,1,FALSE)</f>
        <v>TCLU4850377</v>
      </c>
    </row>
    <row r="1176" spans="1:22" ht="191.25" hidden="1">
      <c r="A1176" s="513">
        <v>2662</v>
      </c>
      <c r="B1176" s="513" t="s">
        <v>10352</v>
      </c>
      <c r="C1176" s="513" t="s">
        <v>2933</v>
      </c>
      <c r="D1176" s="513" t="s">
        <v>4</v>
      </c>
      <c r="E1176" s="513">
        <v>21.5</v>
      </c>
      <c r="F1176" s="513" t="s">
        <v>1705</v>
      </c>
      <c r="G1176" s="513" t="s">
        <v>12203</v>
      </c>
      <c r="H1176" s="513" t="s">
        <v>5350</v>
      </c>
      <c r="I1176" s="513" t="s">
        <v>10835</v>
      </c>
      <c r="J1176" s="513" t="s">
        <v>10832</v>
      </c>
      <c r="K1176" s="513" t="s">
        <v>10833</v>
      </c>
      <c r="L1176" s="513" t="s">
        <v>10834</v>
      </c>
      <c r="M1176" s="513" t="s">
        <v>2934</v>
      </c>
      <c r="N1176" s="517">
        <v>43262</v>
      </c>
      <c r="O1176" s="513" t="s">
        <v>908</v>
      </c>
      <c r="P1176" s="645">
        <v>982</v>
      </c>
      <c r="Q1176" s="513" t="s">
        <v>5755</v>
      </c>
      <c r="R1176" s="513" t="s">
        <v>5494</v>
      </c>
      <c r="S1176" s="513" t="s">
        <v>6722</v>
      </c>
      <c r="T1176" s="513" t="s">
        <v>4</v>
      </c>
      <c r="V1176" t="str">
        <f>VLOOKUP(F1176,'[3]Tổng - PL KS'!$B$9:$B$1291,1,FALSE)</f>
        <v>UACU5465040</v>
      </c>
    </row>
    <row r="1177" spans="1:22" ht="267.75" hidden="1">
      <c r="A1177" s="513">
        <v>2664</v>
      </c>
      <c r="B1177" s="513" t="s">
        <v>10352</v>
      </c>
      <c r="C1177" s="513" t="s">
        <v>10843</v>
      </c>
      <c r="D1177" s="513" t="s">
        <v>4</v>
      </c>
      <c r="E1177" s="513">
        <v>29.4</v>
      </c>
      <c r="F1177" s="513" t="s">
        <v>1093</v>
      </c>
      <c r="G1177" s="513" t="s">
        <v>12203</v>
      </c>
      <c r="H1177" s="513" t="s">
        <v>5350</v>
      </c>
      <c r="I1177" s="513" t="s">
        <v>10844</v>
      </c>
      <c r="J1177" s="513" t="s">
        <v>10845</v>
      </c>
      <c r="K1177" s="513" t="s">
        <v>10846</v>
      </c>
      <c r="L1177" s="513" t="s">
        <v>1094</v>
      </c>
      <c r="M1177" s="513" t="s">
        <v>10847</v>
      </c>
      <c r="N1177" s="517">
        <v>43273</v>
      </c>
      <c r="O1177" s="513" t="s">
        <v>908</v>
      </c>
      <c r="P1177" s="645">
        <v>971</v>
      </c>
      <c r="Q1177" s="513" t="s">
        <v>5755</v>
      </c>
      <c r="R1177" s="513" t="s">
        <v>5494</v>
      </c>
      <c r="S1177" s="513" t="s">
        <v>6722</v>
      </c>
      <c r="T1177" s="513" t="s">
        <v>10697</v>
      </c>
      <c r="V1177" t="str">
        <f>VLOOKUP(F1177,'[3]Tổng - PL KS'!$B$9:$B$1291,1,FALSE)</f>
        <v>BMOU5673650</v>
      </c>
    </row>
    <row r="1178" spans="1:22" ht="267.75" hidden="1">
      <c r="A1178" s="513">
        <v>2665</v>
      </c>
      <c r="B1178" s="513" t="s">
        <v>10352</v>
      </c>
      <c r="C1178" s="513" t="s">
        <v>10843</v>
      </c>
      <c r="D1178" s="513" t="s">
        <v>4</v>
      </c>
      <c r="E1178" s="513">
        <v>25.8</v>
      </c>
      <c r="F1178" s="513" t="s">
        <v>1095</v>
      </c>
      <c r="G1178" s="513" t="s">
        <v>12203</v>
      </c>
      <c r="H1178" s="513" t="s">
        <v>5350</v>
      </c>
      <c r="I1178" s="513" t="s">
        <v>10848</v>
      </c>
      <c r="J1178" s="513" t="s">
        <v>10845</v>
      </c>
      <c r="K1178" s="513" t="s">
        <v>10846</v>
      </c>
      <c r="L1178" s="513" t="s">
        <v>1094</v>
      </c>
      <c r="M1178" s="513" t="s">
        <v>10847</v>
      </c>
      <c r="N1178" s="517">
        <v>43273</v>
      </c>
      <c r="O1178" s="513" t="s">
        <v>908</v>
      </c>
      <c r="P1178" s="645">
        <v>971</v>
      </c>
      <c r="Q1178" s="513" t="s">
        <v>5755</v>
      </c>
      <c r="R1178" s="513" t="s">
        <v>5494</v>
      </c>
      <c r="S1178" s="513" t="s">
        <v>6722</v>
      </c>
      <c r="T1178" s="513" t="s">
        <v>10697</v>
      </c>
      <c r="V1178" t="str">
        <f>VLOOKUP(F1178,'[3]Tổng - PL KS'!$B$9:$B$1291,1,FALSE)</f>
        <v>CBHU8236740</v>
      </c>
    </row>
    <row r="1179" spans="1:22" ht="267.75" hidden="1">
      <c r="A1179" s="513">
        <v>2666</v>
      </c>
      <c r="B1179" s="513" t="s">
        <v>10352</v>
      </c>
      <c r="C1179" s="513" t="s">
        <v>10843</v>
      </c>
      <c r="D1179" s="513" t="s">
        <v>4</v>
      </c>
      <c r="E1179" s="513">
        <v>22.7</v>
      </c>
      <c r="F1179" s="513" t="s">
        <v>1096</v>
      </c>
      <c r="G1179" s="513" t="s">
        <v>12203</v>
      </c>
      <c r="H1179" s="513" t="s">
        <v>5350</v>
      </c>
      <c r="I1179" s="513" t="s">
        <v>10849</v>
      </c>
      <c r="J1179" s="513" t="s">
        <v>10845</v>
      </c>
      <c r="K1179" s="513" t="s">
        <v>10846</v>
      </c>
      <c r="L1179" s="513" t="s">
        <v>1094</v>
      </c>
      <c r="M1179" s="513" t="s">
        <v>10847</v>
      </c>
      <c r="N1179" s="517">
        <v>43273</v>
      </c>
      <c r="O1179" s="513" t="s">
        <v>908</v>
      </c>
      <c r="P1179" s="645">
        <v>971</v>
      </c>
      <c r="Q1179" s="513" t="s">
        <v>5755</v>
      </c>
      <c r="R1179" s="513" t="s">
        <v>5494</v>
      </c>
      <c r="S1179" s="513" t="s">
        <v>6722</v>
      </c>
      <c r="T1179" s="513" t="s">
        <v>10697</v>
      </c>
      <c r="V1179" t="str">
        <f>VLOOKUP(F1179,'[3]Tổng - PL KS'!$B$9:$B$1291,1,FALSE)</f>
        <v>FCIU9905900</v>
      </c>
    </row>
    <row r="1180" spans="1:22" ht="293.25" hidden="1">
      <c r="A1180" s="513">
        <v>2667</v>
      </c>
      <c r="B1180" s="513" t="s">
        <v>10352</v>
      </c>
      <c r="C1180" s="513" t="s">
        <v>10850</v>
      </c>
      <c r="D1180" s="513" t="s">
        <v>4</v>
      </c>
      <c r="E1180" s="513">
        <v>12.05</v>
      </c>
      <c r="F1180" s="513" t="s">
        <v>1098</v>
      </c>
      <c r="G1180" s="513" t="s">
        <v>12203</v>
      </c>
      <c r="H1180" s="513" t="s">
        <v>5350</v>
      </c>
      <c r="I1180" s="513" t="s">
        <v>10851</v>
      </c>
      <c r="J1180" s="513" t="s">
        <v>10852</v>
      </c>
      <c r="K1180" s="513" t="s">
        <v>10853</v>
      </c>
      <c r="L1180" s="513" t="s">
        <v>1099</v>
      </c>
      <c r="M1180" s="513" t="s">
        <v>10854</v>
      </c>
      <c r="N1180" s="517">
        <v>43290</v>
      </c>
      <c r="O1180" s="513" t="s">
        <v>908</v>
      </c>
      <c r="P1180" s="645">
        <v>954</v>
      </c>
      <c r="Q1180" s="513" t="s">
        <v>5755</v>
      </c>
      <c r="R1180" s="513" t="s">
        <v>5494</v>
      </c>
      <c r="S1180" s="513" t="s">
        <v>6722</v>
      </c>
      <c r="T1180" s="513" t="s">
        <v>10697</v>
      </c>
      <c r="V1180" t="str">
        <f>VLOOKUP(F1180,'[3]Tổng - PL KS'!$B$9:$B$1291,1,FALSE)</f>
        <v>GESU5747354</v>
      </c>
    </row>
    <row r="1181" spans="1:22" ht="344.25" hidden="1">
      <c r="A1181" s="513">
        <v>2668</v>
      </c>
      <c r="B1181" s="513" t="s">
        <v>10352</v>
      </c>
      <c r="C1181" s="513" t="s">
        <v>90</v>
      </c>
      <c r="D1181" s="513" t="s">
        <v>4</v>
      </c>
      <c r="E1181" s="513">
        <v>16.972999999999999</v>
      </c>
      <c r="F1181" s="513" t="s">
        <v>1097</v>
      </c>
      <c r="G1181" s="513" t="s">
        <v>12203</v>
      </c>
      <c r="H1181" s="513" t="s">
        <v>5350</v>
      </c>
      <c r="I1181" s="513" t="s">
        <v>10855</v>
      </c>
      <c r="J1181" s="513" t="s">
        <v>10856</v>
      </c>
      <c r="K1181" s="513" t="s">
        <v>10857</v>
      </c>
      <c r="L1181" s="513" t="s">
        <v>10858</v>
      </c>
      <c r="M1181" s="513" t="s">
        <v>10859</v>
      </c>
      <c r="N1181" s="517">
        <v>43294</v>
      </c>
      <c r="O1181" s="513" t="s">
        <v>5272</v>
      </c>
      <c r="P1181" s="645">
        <v>950</v>
      </c>
      <c r="Q1181" s="513" t="s">
        <v>5755</v>
      </c>
      <c r="R1181" s="513" t="s">
        <v>5494</v>
      </c>
      <c r="S1181" s="513" t="s">
        <v>6811</v>
      </c>
      <c r="T1181" s="513" t="s">
        <v>10697</v>
      </c>
      <c r="V1181" t="str">
        <f>VLOOKUP(F1181,'[3]Tổng - PL KS'!$B$9:$B$1291,1,FALSE)</f>
        <v>CCLU7117120</v>
      </c>
    </row>
    <row r="1182" spans="1:22" ht="409.5" hidden="1">
      <c r="A1182" s="513">
        <v>2674</v>
      </c>
      <c r="B1182" s="513" t="s">
        <v>10352</v>
      </c>
      <c r="C1182" s="513" t="s">
        <v>10887</v>
      </c>
      <c r="D1182" s="513" t="s">
        <v>4</v>
      </c>
      <c r="E1182" s="513" t="s">
        <v>10888</v>
      </c>
      <c r="F1182" s="513" t="s">
        <v>307</v>
      </c>
      <c r="G1182" s="513" t="s">
        <v>12203</v>
      </c>
      <c r="H1182" s="513" t="s">
        <v>5388</v>
      </c>
      <c r="I1182" s="513" t="s">
        <v>1653</v>
      </c>
      <c r="J1182" s="513" t="s">
        <v>10889</v>
      </c>
      <c r="K1182" s="513" t="s">
        <v>10890</v>
      </c>
      <c r="L1182" s="513" t="s">
        <v>303</v>
      </c>
      <c r="M1182" s="513" t="s">
        <v>10891</v>
      </c>
      <c r="N1182" s="517" t="s">
        <v>10892</v>
      </c>
      <c r="O1182" s="513" t="s">
        <v>10893</v>
      </c>
      <c r="P1182" s="645">
        <v>943</v>
      </c>
      <c r="Q1182" s="513" t="s">
        <v>10868</v>
      </c>
      <c r="R1182" s="513"/>
      <c r="S1182" s="513" t="s">
        <v>10894</v>
      </c>
      <c r="T1182" s="513" t="s">
        <v>10870</v>
      </c>
      <c r="V1182" t="str">
        <f>VLOOKUP(F1182,'[3]Tổng - PL KS'!$B$9:$B$1291,1,FALSE)</f>
        <v>SEGU5703670</v>
      </c>
    </row>
    <row r="1183" spans="1:22" ht="409.5" hidden="1">
      <c r="A1183" s="513">
        <v>2675</v>
      </c>
      <c r="B1183" s="513" t="s">
        <v>10352</v>
      </c>
      <c r="C1183" s="513" t="s">
        <v>10895</v>
      </c>
      <c r="D1183" s="513" t="s">
        <v>4</v>
      </c>
      <c r="E1183" s="513" t="s">
        <v>10896</v>
      </c>
      <c r="F1183" s="513" t="s">
        <v>304</v>
      </c>
      <c r="G1183" s="513" t="s">
        <v>12203</v>
      </c>
      <c r="H1183" s="513" t="s">
        <v>5388</v>
      </c>
      <c r="I1183" s="513" t="s">
        <v>1653</v>
      </c>
      <c r="J1183" s="513" t="s">
        <v>10889</v>
      </c>
      <c r="K1183" s="513" t="s">
        <v>10890</v>
      </c>
      <c r="L1183" s="513" t="s">
        <v>303</v>
      </c>
      <c r="M1183" s="513" t="s">
        <v>10891</v>
      </c>
      <c r="N1183" s="517" t="s">
        <v>10897</v>
      </c>
      <c r="O1183" s="513" t="s">
        <v>10893</v>
      </c>
      <c r="P1183" s="645">
        <v>943</v>
      </c>
      <c r="Q1183" s="513" t="s">
        <v>10868</v>
      </c>
      <c r="R1183" s="513"/>
      <c r="S1183" s="513" t="s">
        <v>10894</v>
      </c>
      <c r="T1183" s="513" t="s">
        <v>10870</v>
      </c>
      <c r="V1183" t="str">
        <f>VLOOKUP(F1183,'[3]Tổng - PL KS'!$B$9:$B$1291,1,FALSE)</f>
        <v>TCLU8507978</v>
      </c>
    </row>
    <row r="1184" spans="1:22" ht="409.5" hidden="1">
      <c r="A1184" s="513">
        <v>2676</v>
      </c>
      <c r="B1184" s="513" t="s">
        <v>10352</v>
      </c>
      <c r="C1184" s="513" t="s">
        <v>10895</v>
      </c>
      <c r="D1184" s="513" t="s">
        <v>4</v>
      </c>
      <c r="E1184" s="513" t="s">
        <v>10898</v>
      </c>
      <c r="F1184" s="513" t="s">
        <v>305</v>
      </c>
      <c r="G1184" s="513" t="s">
        <v>12203</v>
      </c>
      <c r="H1184" s="513" t="s">
        <v>5388</v>
      </c>
      <c r="I1184" s="513" t="s">
        <v>1653</v>
      </c>
      <c r="J1184" s="513" t="s">
        <v>10889</v>
      </c>
      <c r="K1184" s="513" t="s">
        <v>10890</v>
      </c>
      <c r="L1184" s="513" t="s">
        <v>303</v>
      </c>
      <c r="M1184" s="513" t="s">
        <v>10891</v>
      </c>
      <c r="N1184" s="517" t="s">
        <v>10899</v>
      </c>
      <c r="O1184" s="513" t="s">
        <v>10893</v>
      </c>
      <c r="P1184" s="645">
        <v>943</v>
      </c>
      <c r="Q1184" s="513" t="s">
        <v>10868</v>
      </c>
      <c r="R1184" s="513"/>
      <c r="S1184" s="513" t="s">
        <v>10894</v>
      </c>
      <c r="T1184" s="513" t="s">
        <v>10870</v>
      </c>
      <c r="V1184" t="str">
        <f>VLOOKUP(F1184,'[3]Tổng - PL KS'!$B$9:$B$1291,1,FALSE)</f>
        <v>FSCU9237878</v>
      </c>
    </row>
    <row r="1185" spans="1:22" ht="409.5" hidden="1">
      <c r="A1185" s="513">
        <v>2677</v>
      </c>
      <c r="B1185" s="513" t="s">
        <v>10352</v>
      </c>
      <c r="C1185" s="513" t="s">
        <v>10895</v>
      </c>
      <c r="D1185" s="513" t="s">
        <v>4</v>
      </c>
      <c r="E1185" s="513" t="s">
        <v>10900</v>
      </c>
      <c r="F1185" s="513" t="s">
        <v>302</v>
      </c>
      <c r="G1185" s="513" t="s">
        <v>12203</v>
      </c>
      <c r="H1185" s="513" t="s">
        <v>5388</v>
      </c>
      <c r="I1185" s="513" t="s">
        <v>1653</v>
      </c>
      <c r="J1185" s="513" t="s">
        <v>10889</v>
      </c>
      <c r="K1185" s="513" t="s">
        <v>10864</v>
      </c>
      <c r="L1185" s="513" t="s">
        <v>303</v>
      </c>
      <c r="M1185" s="513" t="s">
        <v>10891</v>
      </c>
      <c r="N1185" s="517" t="s">
        <v>10901</v>
      </c>
      <c r="O1185" s="513" t="s">
        <v>10893</v>
      </c>
      <c r="P1185" s="645">
        <v>943</v>
      </c>
      <c r="Q1185" s="513" t="s">
        <v>10868</v>
      </c>
      <c r="R1185" s="513"/>
      <c r="S1185" s="513" t="s">
        <v>10894</v>
      </c>
      <c r="T1185" s="513" t="s">
        <v>10870</v>
      </c>
      <c r="V1185" t="str">
        <f>VLOOKUP(F1185,'[3]Tổng - PL KS'!$B$9:$B$1291,1,FALSE)</f>
        <v>HDMU6526139</v>
      </c>
    </row>
    <row r="1186" spans="1:22" ht="409.5" hidden="1">
      <c r="A1186" s="513">
        <v>2678</v>
      </c>
      <c r="B1186" s="513" t="s">
        <v>10352</v>
      </c>
      <c r="C1186" s="513" t="s">
        <v>10902</v>
      </c>
      <c r="D1186" s="513" t="s">
        <v>4</v>
      </c>
      <c r="E1186" s="513" t="s">
        <v>10903</v>
      </c>
      <c r="F1186" s="513" t="s">
        <v>306</v>
      </c>
      <c r="G1186" s="513" t="s">
        <v>12203</v>
      </c>
      <c r="H1186" s="513" t="s">
        <v>5388</v>
      </c>
      <c r="I1186" s="513" t="s">
        <v>1653</v>
      </c>
      <c r="J1186" s="513" t="s">
        <v>10889</v>
      </c>
      <c r="K1186" s="513" t="s">
        <v>10890</v>
      </c>
      <c r="L1186" s="513" t="s">
        <v>303</v>
      </c>
      <c r="M1186" s="513" t="s">
        <v>10891</v>
      </c>
      <c r="N1186" s="517" t="s">
        <v>10904</v>
      </c>
      <c r="O1186" s="513" t="s">
        <v>10893</v>
      </c>
      <c r="P1186" s="645">
        <v>943</v>
      </c>
      <c r="Q1186" s="513" t="s">
        <v>10868</v>
      </c>
      <c r="R1186" s="513"/>
      <c r="S1186" s="513" t="s">
        <v>10894</v>
      </c>
      <c r="T1186" s="513" t="s">
        <v>10870</v>
      </c>
      <c r="V1186" t="str">
        <f>VLOOKUP(F1186,'[3]Tổng - PL KS'!$B$9:$B$1291,1,FALSE)</f>
        <v>BMOU4150084</v>
      </c>
    </row>
    <row r="1187" spans="1:22" ht="357" hidden="1">
      <c r="A1187" s="513">
        <v>1</v>
      </c>
      <c r="B1187" s="513" t="s">
        <v>4263</v>
      </c>
      <c r="C1187" s="513" t="s">
        <v>3</v>
      </c>
      <c r="D1187" s="513" t="s">
        <v>5368</v>
      </c>
      <c r="E1187" s="513">
        <v>28.8</v>
      </c>
      <c r="F1187" s="600" t="s">
        <v>5883</v>
      </c>
      <c r="G1187" s="513" t="s">
        <v>12203</v>
      </c>
      <c r="H1187" s="513" t="s">
        <v>5350</v>
      </c>
      <c r="I1187" s="513" t="s">
        <v>5884</v>
      </c>
      <c r="J1187" s="513" t="s">
        <v>5885</v>
      </c>
      <c r="K1187" s="513" t="s">
        <v>5886</v>
      </c>
      <c r="L1187" s="513" t="s">
        <v>5887</v>
      </c>
      <c r="M1187" s="513" t="s">
        <v>5888</v>
      </c>
      <c r="N1187" s="517">
        <v>43343</v>
      </c>
      <c r="O1187" s="513" t="s">
        <v>5288</v>
      </c>
      <c r="P1187" s="645">
        <v>899</v>
      </c>
      <c r="Q1187" s="513" t="s">
        <v>4800</v>
      </c>
      <c r="R1187" s="513" t="s">
        <v>5368</v>
      </c>
      <c r="S1187" s="513" t="s">
        <v>5889</v>
      </c>
      <c r="T1187" s="513">
        <v>0</v>
      </c>
      <c r="V1187" t="e">
        <f>VLOOKUP(F1187,'[3]Tổng - PL KS'!$B$9:$B$1291,1,FALSE)</f>
        <v>#N/A</v>
      </c>
    </row>
    <row r="1188" spans="1:22" ht="357" hidden="1">
      <c r="A1188" s="513">
        <v>2</v>
      </c>
      <c r="B1188" s="513" t="s">
        <v>4263</v>
      </c>
      <c r="C1188" s="513" t="s">
        <v>3</v>
      </c>
      <c r="D1188" s="513" t="s">
        <v>5368</v>
      </c>
      <c r="E1188" s="513">
        <v>28.8</v>
      </c>
      <c r="F1188" s="600" t="s">
        <v>5890</v>
      </c>
      <c r="G1188" s="513" t="s">
        <v>12203</v>
      </c>
      <c r="H1188" s="513" t="s">
        <v>5350</v>
      </c>
      <c r="I1188" s="513" t="s">
        <v>5891</v>
      </c>
      <c r="J1188" s="513" t="s">
        <v>5885</v>
      </c>
      <c r="K1188" s="513" t="s">
        <v>5886</v>
      </c>
      <c r="L1188" s="513" t="s">
        <v>5887</v>
      </c>
      <c r="M1188" s="513" t="s">
        <v>5892</v>
      </c>
      <c r="N1188" s="517">
        <v>43343</v>
      </c>
      <c r="O1188" s="513" t="s">
        <v>5288</v>
      </c>
      <c r="P1188" s="645">
        <v>899</v>
      </c>
      <c r="Q1188" s="513" t="s">
        <v>4800</v>
      </c>
      <c r="R1188" s="513" t="s">
        <v>5368</v>
      </c>
      <c r="S1188" s="513" t="s">
        <v>5889</v>
      </c>
      <c r="T1188" s="513">
        <v>0</v>
      </c>
      <c r="V1188" t="e">
        <f>VLOOKUP(F1188,'[3]Tổng - PL KS'!$B$9:$B$1291,1,FALSE)</f>
        <v>#N/A</v>
      </c>
    </row>
    <row r="1189" spans="1:22" ht="357" hidden="1">
      <c r="A1189" s="513">
        <v>3</v>
      </c>
      <c r="B1189" s="513" t="s">
        <v>4263</v>
      </c>
      <c r="C1189" s="513" t="s">
        <v>5893</v>
      </c>
      <c r="D1189" s="513" t="s">
        <v>5368</v>
      </c>
      <c r="E1189" s="513">
        <v>28.7</v>
      </c>
      <c r="F1189" s="600" t="s">
        <v>5894</v>
      </c>
      <c r="G1189" s="513" t="s">
        <v>12203</v>
      </c>
      <c r="H1189" s="513" t="s">
        <v>5350</v>
      </c>
      <c r="I1189" s="513" t="s">
        <v>5895</v>
      </c>
      <c r="J1189" s="513" t="s">
        <v>5885</v>
      </c>
      <c r="K1189" s="513" t="s">
        <v>5896</v>
      </c>
      <c r="L1189" s="513" t="s">
        <v>5897</v>
      </c>
      <c r="M1189" s="513" t="s">
        <v>5898</v>
      </c>
      <c r="N1189" s="517">
        <v>43343</v>
      </c>
      <c r="O1189" s="513" t="s">
        <v>5288</v>
      </c>
      <c r="P1189" s="645">
        <v>899</v>
      </c>
      <c r="Q1189" s="513" t="s">
        <v>4800</v>
      </c>
      <c r="R1189" s="513" t="s">
        <v>5368</v>
      </c>
      <c r="S1189" s="513" t="s">
        <v>5889</v>
      </c>
      <c r="T1189" s="513">
        <v>0</v>
      </c>
      <c r="V1189" t="e">
        <f>VLOOKUP(F1189,'[3]Tổng - PL KS'!$B$9:$B$1291,1,FALSE)</f>
        <v>#N/A</v>
      </c>
    </row>
    <row r="1190" spans="1:22" ht="357" hidden="1">
      <c r="A1190" s="513">
        <v>4</v>
      </c>
      <c r="B1190" s="513" t="s">
        <v>4263</v>
      </c>
      <c r="C1190" s="513" t="s">
        <v>5893</v>
      </c>
      <c r="D1190" s="513" t="s">
        <v>5368</v>
      </c>
      <c r="E1190" s="513">
        <v>28.7</v>
      </c>
      <c r="F1190" s="600" t="s">
        <v>5899</v>
      </c>
      <c r="G1190" s="513" t="s">
        <v>12203</v>
      </c>
      <c r="H1190" s="513" t="s">
        <v>5350</v>
      </c>
      <c r="I1190" s="513" t="s">
        <v>5900</v>
      </c>
      <c r="J1190" s="513" t="s">
        <v>5885</v>
      </c>
      <c r="K1190" s="513" t="s">
        <v>5896</v>
      </c>
      <c r="L1190" s="513" t="s">
        <v>5897</v>
      </c>
      <c r="M1190" s="513" t="s">
        <v>5898</v>
      </c>
      <c r="N1190" s="517">
        <v>43343</v>
      </c>
      <c r="O1190" s="513" t="s">
        <v>5288</v>
      </c>
      <c r="P1190" s="645">
        <v>899</v>
      </c>
      <c r="Q1190" s="513" t="s">
        <v>4800</v>
      </c>
      <c r="R1190" s="513" t="s">
        <v>5368</v>
      </c>
      <c r="S1190" s="513" t="s">
        <v>5889</v>
      </c>
      <c r="T1190" s="513">
        <v>0</v>
      </c>
      <c r="V1190" t="e">
        <f>VLOOKUP(F1190,'[3]Tổng - PL KS'!$B$9:$B$1291,1,FALSE)</f>
        <v>#N/A</v>
      </c>
    </row>
    <row r="1191" spans="1:22" ht="357" hidden="1">
      <c r="A1191" s="513">
        <v>5</v>
      </c>
      <c r="B1191" s="513" t="s">
        <v>4263</v>
      </c>
      <c r="C1191" s="513" t="s">
        <v>5893</v>
      </c>
      <c r="D1191" s="513" t="s">
        <v>5368</v>
      </c>
      <c r="E1191" s="513">
        <v>28.8</v>
      </c>
      <c r="F1191" s="600" t="s">
        <v>5901</v>
      </c>
      <c r="G1191" s="513" t="s">
        <v>12203</v>
      </c>
      <c r="H1191" s="513" t="s">
        <v>5350</v>
      </c>
      <c r="I1191" s="513" t="s">
        <v>5902</v>
      </c>
      <c r="J1191" s="513" t="s">
        <v>5885</v>
      </c>
      <c r="K1191" s="513" t="s">
        <v>5896</v>
      </c>
      <c r="L1191" s="513" t="s">
        <v>5897</v>
      </c>
      <c r="M1191" s="513" t="s">
        <v>5898</v>
      </c>
      <c r="N1191" s="517">
        <v>43343</v>
      </c>
      <c r="O1191" s="513" t="s">
        <v>5288</v>
      </c>
      <c r="P1191" s="645">
        <v>899</v>
      </c>
      <c r="Q1191" s="513" t="s">
        <v>4800</v>
      </c>
      <c r="R1191" s="513" t="s">
        <v>5368</v>
      </c>
      <c r="S1191" s="513" t="s">
        <v>5889</v>
      </c>
      <c r="T1191" s="513">
        <v>0</v>
      </c>
      <c r="V1191" t="e">
        <f>VLOOKUP(F1191,'[3]Tổng - PL KS'!$B$9:$B$1291,1,FALSE)</f>
        <v>#N/A</v>
      </c>
    </row>
    <row r="1192" spans="1:22" ht="357" hidden="1">
      <c r="A1192" s="513">
        <v>6</v>
      </c>
      <c r="B1192" s="513" t="s">
        <v>4263</v>
      </c>
      <c r="C1192" s="513" t="s">
        <v>3</v>
      </c>
      <c r="D1192" s="513" t="s">
        <v>5368</v>
      </c>
      <c r="E1192" s="513">
        <v>28.6</v>
      </c>
      <c r="F1192" s="600" t="s">
        <v>5903</v>
      </c>
      <c r="G1192" s="513" t="s">
        <v>12203</v>
      </c>
      <c r="H1192" s="513" t="s">
        <v>5469</v>
      </c>
      <c r="I1192" s="513" t="s">
        <v>5904</v>
      </c>
      <c r="J1192" s="513" t="s">
        <v>5885</v>
      </c>
      <c r="K1192" s="513" t="s">
        <v>5886</v>
      </c>
      <c r="L1192" s="513" t="s">
        <v>5887</v>
      </c>
      <c r="M1192" s="513" t="s">
        <v>5898</v>
      </c>
      <c r="N1192" s="517">
        <v>43343</v>
      </c>
      <c r="O1192" s="513" t="s">
        <v>5288</v>
      </c>
      <c r="P1192" s="645">
        <v>899</v>
      </c>
      <c r="Q1192" s="513" t="s">
        <v>4800</v>
      </c>
      <c r="R1192" s="513" t="s">
        <v>5368</v>
      </c>
      <c r="S1192" s="513" t="s">
        <v>5889</v>
      </c>
      <c r="T1192" s="513">
        <v>0</v>
      </c>
      <c r="V1192" t="e">
        <f>VLOOKUP(F1192,'[3]Tổng - PL KS'!$B$9:$B$1291,1,FALSE)</f>
        <v>#N/A</v>
      </c>
    </row>
    <row r="1193" spans="1:22" ht="357" hidden="1">
      <c r="A1193" s="513">
        <v>7</v>
      </c>
      <c r="B1193" s="513" t="s">
        <v>4263</v>
      </c>
      <c r="C1193" s="513" t="s">
        <v>3</v>
      </c>
      <c r="D1193" s="513" t="s">
        <v>5368</v>
      </c>
      <c r="E1193" s="513">
        <v>28.6</v>
      </c>
      <c r="F1193" s="600" t="s">
        <v>5905</v>
      </c>
      <c r="G1193" s="513" t="s">
        <v>12203</v>
      </c>
      <c r="H1193" s="513" t="s">
        <v>5469</v>
      </c>
      <c r="I1193" s="513" t="s">
        <v>5906</v>
      </c>
      <c r="J1193" s="513" t="s">
        <v>5885</v>
      </c>
      <c r="K1193" s="513" t="s">
        <v>5886</v>
      </c>
      <c r="L1193" s="513" t="s">
        <v>5887</v>
      </c>
      <c r="M1193" s="513" t="s">
        <v>5898</v>
      </c>
      <c r="N1193" s="517">
        <v>43343</v>
      </c>
      <c r="O1193" s="513" t="s">
        <v>5288</v>
      </c>
      <c r="P1193" s="645">
        <v>899</v>
      </c>
      <c r="Q1193" s="513" t="s">
        <v>4800</v>
      </c>
      <c r="R1193" s="513" t="s">
        <v>5368</v>
      </c>
      <c r="S1193" s="513" t="s">
        <v>5889</v>
      </c>
      <c r="T1193" s="513">
        <v>0</v>
      </c>
      <c r="V1193" t="e">
        <f>VLOOKUP(F1193,'[3]Tổng - PL KS'!$B$9:$B$1291,1,FALSE)</f>
        <v>#N/A</v>
      </c>
    </row>
    <row r="1194" spans="1:22" ht="357" hidden="1">
      <c r="A1194" s="513">
        <v>8</v>
      </c>
      <c r="B1194" s="513" t="s">
        <v>4263</v>
      </c>
      <c r="C1194" s="513" t="s">
        <v>5893</v>
      </c>
      <c r="D1194" s="513" t="s">
        <v>5368</v>
      </c>
      <c r="E1194" s="513">
        <v>28.9</v>
      </c>
      <c r="F1194" s="600" t="s">
        <v>5907</v>
      </c>
      <c r="G1194" s="513" t="s">
        <v>12203</v>
      </c>
      <c r="H1194" s="513" t="s">
        <v>5350</v>
      </c>
      <c r="I1194" s="513" t="s">
        <v>5908</v>
      </c>
      <c r="J1194" s="513" t="s">
        <v>5885</v>
      </c>
      <c r="K1194" s="513" t="s">
        <v>5896</v>
      </c>
      <c r="L1194" s="513" t="s">
        <v>5897</v>
      </c>
      <c r="M1194" s="513" t="s">
        <v>5898</v>
      </c>
      <c r="N1194" s="517">
        <v>43343</v>
      </c>
      <c r="O1194" s="513" t="s">
        <v>5288</v>
      </c>
      <c r="P1194" s="645">
        <v>899</v>
      </c>
      <c r="Q1194" s="513" t="s">
        <v>4800</v>
      </c>
      <c r="R1194" s="513" t="s">
        <v>5368</v>
      </c>
      <c r="S1194" s="513" t="s">
        <v>5889</v>
      </c>
      <c r="T1194" s="513">
        <v>0</v>
      </c>
      <c r="V1194" t="e">
        <f>VLOOKUP(F1194,'[3]Tổng - PL KS'!$B$9:$B$1291,1,FALSE)</f>
        <v>#N/A</v>
      </c>
    </row>
    <row r="1195" spans="1:22" ht="357" hidden="1">
      <c r="A1195" s="513">
        <v>9</v>
      </c>
      <c r="B1195" s="513" t="s">
        <v>4263</v>
      </c>
      <c r="C1195" s="513" t="s">
        <v>3</v>
      </c>
      <c r="D1195" s="513" t="s">
        <v>5368</v>
      </c>
      <c r="E1195" s="513">
        <v>28.7</v>
      </c>
      <c r="F1195" s="600" t="s">
        <v>5909</v>
      </c>
      <c r="G1195" s="513" t="s">
        <v>12203</v>
      </c>
      <c r="H1195" s="513" t="s">
        <v>5469</v>
      </c>
      <c r="I1195" s="513" t="s">
        <v>5910</v>
      </c>
      <c r="J1195" s="513" t="s">
        <v>5885</v>
      </c>
      <c r="K1195" s="513" t="s">
        <v>5886</v>
      </c>
      <c r="L1195" s="513" t="s">
        <v>5887</v>
      </c>
      <c r="M1195" s="513" t="s">
        <v>5898</v>
      </c>
      <c r="N1195" s="517">
        <v>43343</v>
      </c>
      <c r="O1195" s="513" t="s">
        <v>5288</v>
      </c>
      <c r="P1195" s="645">
        <v>899</v>
      </c>
      <c r="Q1195" s="513" t="s">
        <v>4800</v>
      </c>
      <c r="R1195" s="513" t="s">
        <v>5368</v>
      </c>
      <c r="S1195" s="513" t="s">
        <v>5889</v>
      </c>
      <c r="T1195" s="513">
        <v>0</v>
      </c>
      <c r="V1195" t="e">
        <f>VLOOKUP(F1195,'[3]Tổng - PL KS'!$B$9:$B$1291,1,FALSE)</f>
        <v>#N/A</v>
      </c>
    </row>
    <row r="1196" spans="1:22" ht="357" hidden="1">
      <c r="A1196" s="513">
        <v>10</v>
      </c>
      <c r="B1196" s="513" t="s">
        <v>4263</v>
      </c>
      <c r="C1196" s="513" t="s">
        <v>3</v>
      </c>
      <c r="D1196" s="513" t="s">
        <v>5368</v>
      </c>
      <c r="E1196" s="513">
        <v>28.7</v>
      </c>
      <c r="F1196" s="600" t="s">
        <v>5911</v>
      </c>
      <c r="G1196" s="513" t="s">
        <v>12203</v>
      </c>
      <c r="H1196" s="513" t="s">
        <v>5469</v>
      </c>
      <c r="I1196" s="513" t="s">
        <v>5912</v>
      </c>
      <c r="J1196" s="513" t="s">
        <v>5885</v>
      </c>
      <c r="K1196" s="513" t="s">
        <v>5886</v>
      </c>
      <c r="L1196" s="513" t="s">
        <v>5887</v>
      </c>
      <c r="M1196" s="513" t="s">
        <v>5898</v>
      </c>
      <c r="N1196" s="517">
        <v>43343</v>
      </c>
      <c r="O1196" s="513" t="s">
        <v>5288</v>
      </c>
      <c r="P1196" s="645">
        <v>899</v>
      </c>
      <c r="Q1196" s="513" t="s">
        <v>4800</v>
      </c>
      <c r="R1196" s="513" t="s">
        <v>5368</v>
      </c>
      <c r="S1196" s="513" t="s">
        <v>5889</v>
      </c>
      <c r="T1196" s="513">
        <v>0</v>
      </c>
      <c r="V1196" t="e">
        <f>VLOOKUP(F1196,'[3]Tổng - PL KS'!$B$9:$B$1291,1,FALSE)</f>
        <v>#N/A</v>
      </c>
    </row>
    <row r="1197" spans="1:22" ht="357" hidden="1">
      <c r="A1197" s="513">
        <v>11</v>
      </c>
      <c r="B1197" s="513" t="s">
        <v>4263</v>
      </c>
      <c r="C1197" s="513" t="s">
        <v>3</v>
      </c>
      <c r="D1197" s="513" t="s">
        <v>5368</v>
      </c>
      <c r="E1197" s="513">
        <v>28.8</v>
      </c>
      <c r="F1197" s="600" t="s">
        <v>5913</v>
      </c>
      <c r="G1197" s="513" t="s">
        <v>12203</v>
      </c>
      <c r="H1197" s="513" t="s">
        <v>5350</v>
      </c>
      <c r="I1197" s="513" t="s">
        <v>5914</v>
      </c>
      <c r="J1197" s="513" t="s">
        <v>5885</v>
      </c>
      <c r="K1197" s="513" t="s">
        <v>5886</v>
      </c>
      <c r="L1197" s="513" t="s">
        <v>5887</v>
      </c>
      <c r="M1197" s="513" t="s">
        <v>5898</v>
      </c>
      <c r="N1197" s="517">
        <v>43343</v>
      </c>
      <c r="O1197" s="513" t="s">
        <v>5288</v>
      </c>
      <c r="P1197" s="645">
        <v>899</v>
      </c>
      <c r="Q1197" s="513" t="s">
        <v>4800</v>
      </c>
      <c r="R1197" s="513" t="s">
        <v>5368</v>
      </c>
      <c r="S1197" s="513" t="s">
        <v>5889</v>
      </c>
      <c r="T1197" s="513">
        <v>0</v>
      </c>
      <c r="V1197" t="e">
        <f>VLOOKUP(F1197,'[3]Tổng - PL KS'!$B$9:$B$1291,1,FALSE)</f>
        <v>#N/A</v>
      </c>
    </row>
    <row r="1198" spans="1:22" ht="357" hidden="1">
      <c r="A1198" s="513">
        <v>12</v>
      </c>
      <c r="B1198" s="513" t="s">
        <v>4263</v>
      </c>
      <c r="C1198" s="513" t="s">
        <v>3</v>
      </c>
      <c r="D1198" s="513" t="s">
        <v>5368</v>
      </c>
      <c r="E1198" s="513">
        <v>28.8</v>
      </c>
      <c r="F1198" s="600" t="s">
        <v>5915</v>
      </c>
      <c r="G1198" s="513" t="s">
        <v>12203</v>
      </c>
      <c r="H1198" s="513" t="s">
        <v>5350</v>
      </c>
      <c r="I1198" s="513" t="s">
        <v>5916</v>
      </c>
      <c r="J1198" s="513" t="s">
        <v>5885</v>
      </c>
      <c r="K1198" s="513" t="s">
        <v>5886</v>
      </c>
      <c r="L1198" s="513" t="s">
        <v>5887</v>
      </c>
      <c r="M1198" s="513" t="s">
        <v>5898</v>
      </c>
      <c r="N1198" s="517">
        <v>43343</v>
      </c>
      <c r="O1198" s="513" t="s">
        <v>5288</v>
      </c>
      <c r="P1198" s="645">
        <v>899</v>
      </c>
      <c r="Q1198" s="513" t="s">
        <v>4800</v>
      </c>
      <c r="R1198" s="513" t="s">
        <v>5368</v>
      </c>
      <c r="S1198" s="513" t="s">
        <v>5889</v>
      </c>
      <c r="T1198" s="513">
        <v>0</v>
      </c>
      <c r="V1198" t="e">
        <f>VLOOKUP(F1198,'[3]Tổng - PL KS'!$B$9:$B$1291,1,FALSE)</f>
        <v>#N/A</v>
      </c>
    </row>
    <row r="1199" spans="1:22" ht="357" hidden="1">
      <c r="A1199" s="513">
        <v>13</v>
      </c>
      <c r="B1199" s="513" t="s">
        <v>4263</v>
      </c>
      <c r="C1199" s="513" t="s">
        <v>3</v>
      </c>
      <c r="D1199" s="513" t="s">
        <v>5368</v>
      </c>
      <c r="E1199" s="513">
        <v>28.8</v>
      </c>
      <c r="F1199" s="600" t="s">
        <v>5917</v>
      </c>
      <c r="G1199" s="513" t="s">
        <v>12203</v>
      </c>
      <c r="H1199" s="513" t="s">
        <v>5350</v>
      </c>
      <c r="I1199" s="513" t="s">
        <v>5918</v>
      </c>
      <c r="J1199" s="513" t="s">
        <v>5885</v>
      </c>
      <c r="K1199" s="513" t="s">
        <v>5886</v>
      </c>
      <c r="L1199" s="513" t="s">
        <v>5887</v>
      </c>
      <c r="M1199" s="513" t="s">
        <v>5898</v>
      </c>
      <c r="N1199" s="517">
        <v>43343</v>
      </c>
      <c r="O1199" s="513" t="s">
        <v>5288</v>
      </c>
      <c r="P1199" s="645">
        <v>899</v>
      </c>
      <c r="Q1199" s="513" t="s">
        <v>4800</v>
      </c>
      <c r="R1199" s="513" t="s">
        <v>5368</v>
      </c>
      <c r="S1199" s="513" t="s">
        <v>5889</v>
      </c>
      <c r="T1199" s="513">
        <v>0</v>
      </c>
      <c r="V1199" t="e">
        <f>VLOOKUP(F1199,'[3]Tổng - PL KS'!$B$9:$B$1291,1,FALSE)</f>
        <v>#N/A</v>
      </c>
    </row>
    <row r="1200" spans="1:22" ht="357" hidden="1">
      <c r="A1200" s="513">
        <v>14</v>
      </c>
      <c r="B1200" s="513" t="s">
        <v>4263</v>
      </c>
      <c r="C1200" s="513" t="s">
        <v>3</v>
      </c>
      <c r="D1200" s="513" t="s">
        <v>5368</v>
      </c>
      <c r="E1200" s="513">
        <v>28.7</v>
      </c>
      <c r="F1200" s="600" t="s">
        <v>5919</v>
      </c>
      <c r="G1200" s="513" t="s">
        <v>12203</v>
      </c>
      <c r="H1200" s="513" t="s">
        <v>5350</v>
      </c>
      <c r="I1200" s="513" t="s">
        <v>5920</v>
      </c>
      <c r="J1200" s="513" t="s">
        <v>5885</v>
      </c>
      <c r="K1200" s="513" t="s">
        <v>5886</v>
      </c>
      <c r="L1200" s="513" t="s">
        <v>5887</v>
      </c>
      <c r="M1200" s="513" t="s">
        <v>5898</v>
      </c>
      <c r="N1200" s="517">
        <v>43343</v>
      </c>
      <c r="O1200" s="513" t="s">
        <v>5288</v>
      </c>
      <c r="P1200" s="645">
        <v>899</v>
      </c>
      <c r="Q1200" s="513" t="s">
        <v>4800</v>
      </c>
      <c r="R1200" s="513" t="s">
        <v>5368</v>
      </c>
      <c r="S1200" s="513" t="s">
        <v>5889</v>
      </c>
      <c r="T1200" s="513">
        <v>0</v>
      </c>
      <c r="V1200" t="e">
        <f>VLOOKUP(F1200,'[3]Tổng - PL KS'!$B$9:$B$1291,1,FALSE)</f>
        <v>#N/A</v>
      </c>
    </row>
    <row r="1201" spans="1:22" ht="357" hidden="1">
      <c r="A1201" s="513">
        <v>15</v>
      </c>
      <c r="B1201" s="513" t="s">
        <v>4263</v>
      </c>
      <c r="C1201" s="513" t="s">
        <v>3</v>
      </c>
      <c r="D1201" s="513" t="s">
        <v>5368</v>
      </c>
      <c r="E1201" s="513">
        <v>28.8</v>
      </c>
      <c r="F1201" s="600" t="s">
        <v>5921</v>
      </c>
      <c r="G1201" s="513" t="s">
        <v>12203</v>
      </c>
      <c r="H1201" s="513" t="s">
        <v>5350</v>
      </c>
      <c r="I1201" s="513" t="s">
        <v>5922</v>
      </c>
      <c r="J1201" s="513" t="s">
        <v>5885</v>
      </c>
      <c r="K1201" s="513" t="s">
        <v>5886</v>
      </c>
      <c r="L1201" s="513" t="s">
        <v>5887</v>
      </c>
      <c r="M1201" s="513" t="s">
        <v>5898</v>
      </c>
      <c r="N1201" s="517">
        <v>43343</v>
      </c>
      <c r="O1201" s="513" t="s">
        <v>5288</v>
      </c>
      <c r="P1201" s="645">
        <v>899</v>
      </c>
      <c r="Q1201" s="513" t="s">
        <v>4800</v>
      </c>
      <c r="R1201" s="513" t="s">
        <v>5368</v>
      </c>
      <c r="S1201" s="513" t="s">
        <v>5889</v>
      </c>
      <c r="T1201" s="513">
        <v>0</v>
      </c>
      <c r="V1201" t="e">
        <f>VLOOKUP(F1201,'[3]Tổng - PL KS'!$B$9:$B$1291,1,FALSE)</f>
        <v>#N/A</v>
      </c>
    </row>
    <row r="1202" spans="1:22" ht="357" hidden="1">
      <c r="A1202" s="513">
        <v>16</v>
      </c>
      <c r="B1202" s="513" t="s">
        <v>4263</v>
      </c>
      <c r="C1202" s="513" t="s">
        <v>3</v>
      </c>
      <c r="D1202" s="513" t="s">
        <v>5368</v>
      </c>
      <c r="E1202" s="513">
        <v>28.9</v>
      </c>
      <c r="F1202" s="600" t="s">
        <v>5923</v>
      </c>
      <c r="G1202" s="513" t="s">
        <v>12203</v>
      </c>
      <c r="H1202" s="513" t="s">
        <v>5350</v>
      </c>
      <c r="I1202" s="513" t="s">
        <v>5924</v>
      </c>
      <c r="J1202" s="513" t="s">
        <v>5885</v>
      </c>
      <c r="K1202" s="513" t="s">
        <v>5886</v>
      </c>
      <c r="L1202" s="513" t="s">
        <v>5887</v>
      </c>
      <c r="M1202" s="513" t="s">
        <v>5898</v>
      </c>
      <c r="N1202" s="517">
        <v>43343</v>
      </c>
      <c r="O1202" s="513" t="s">
        <v>5288</v>
      </c>
      <c r="P1202" s="645">
        <v>899</v>
      </c>
      <c r="Q1202" s="513" t="s">
        <v>4800</v>
      </c>
      <c r="R1202" s="513" t="s">
        <v>5368</v>
      </c>
      <c r="S1202" s="513" t="s">
        <v>5889</v>
      </c>
      <c r="T1202" s="513">
        <v>0</v>
      </c>
      <c r="V1202" t="e">
        <f>VLOOKUP(F1202,'[3]Tổng - PL KS'!$B$9:$B$1291,1,FALSE)</f>
        <v>#N/A</v>
      </c>
    </row>
    <row r="1203" spans="1:22" ht="357" hidden="1">
      <c r="A1203" s="513">
        <v>17</v>
      </c>
      <c r="B1203" s="513" t="s">
        <v>4263</v>
      </c>
      <c r="C1203" s="513" t="s">
        <v>5893</v>
      </c>
      <c r="D1203" s="513" t="s">
        <v>5368</v>
      </c>
      <c r="E1203" s="513">
        <v>28.7</v>
      </c>
      <c r="F1203" s="600" t="s">
        <v>5925</v>
      </c>
      <c r="G1203" s="513" t="s">
        <v>12203</v>
      </c>
      <c r="H1203" s="513" t="s">
        <v>5350</v>
      </c>
      <c r="I1203" s="513" t="s">
        <v>5926</v>
      </c>
      <c r="J1203" s="513" t="s">
        <v>5885</v>
      </c>
      <c r="K1203" s="513" t="s">
        <v>5896</v>
      </c>
      <c r="L1203" s="513" t="s">
        <v>5897</v>
      </c>
      <c r="M1203" s="513" t="s">
        <v>5898</v>
      </c>
      <c r="N1203" s="517">
        <v>43342</v>
      </c>
      <c r="O1203" s="513" t="s">
        <v>5288</v>
      </c>
      <c r="P1203" s="645">
        <v>900</v>
      </c>
      <c r="Q1203" s="513" t="s">
        <v>4800</v>
      </c>
      <c r="R1203" s="513" t="s">
        <v>5368</v>
      </c>
      <c r="S1203" s="513" t="s">
        <v>5889</v>
      </c>
      <c r="T1203" s="513">
        <v>0</v>
      </c>
      <c r="V1203" t="e">
        <f>VLOOKUP(F1203,'[3]Tổng - PL KS'!$B$9:$B$1291,1,FALSE)</f>
        <v>#N/A</v>
      </c>
    </row>
    <row r="1204" spans="1:22" ht="357" hidden="1">
      <c r="A1204" s="513">
        <v>18</v>
      </c>
      <c r="B1204" s="513" t="s">
        <v>4263</v>
      </c>
      <c r="C1204" s="513" t="s">
        <v>5893</v>
      </c>
      <c r="D1204" s="513" t="s">
        <v>5368</v>
      </c>
      <c r="E1204" s="513">
        <v>28.7</v>
      </c>
      <c r="F1204" s="600" t="s">
        <v>5927</v>
      </c>
      <c r="G1204" s="513" t="s">
        <v>12203</v>
      </c>
      <c r="H1204" s="513" t="s">
        <v>5350</v>
      </c>
      <c r="I1204" s="513" t="s">
        <v>5928</v>
      </c>
      <c r="J1204" s="513" t="s">
        <v>5885</v>
      </c>
      <c r="K1204" s="513" t="s">
        <v>5896</v>
      </c>
      <c r="L1204" s="513" t="s">
        <v>5897</v>
      </c>
      <c r="M1204" s="513" t="s">
        <v>5898</v>
      </c>
      <c r="N1204" s="517">
        <v>43342</v>
      </c>
      <c r="O1204" s="513" t="s">
        <v>5288</v>
      </c>
      <c r="P1204" s="645">
        <v>900</v>
      </c>
      <c r="Q1204" s="513" t="s">
        <v>4800</v>
      </c>
      <c r="R1204" s="513" t="s">
        <v>5368</v>
      </c>
      <c r="S1204" s="513" t="s">
        <v>5889</v>
      </c>
      <c r="T1204" s="513">
        <v>0</v>
      </c>
      <c r="V1204" t="e">
        <f>VLOOKUP(F1204,'[3]Tổng - PL KS'!$B$9:$B$1291,1,FALSE)</f>
        <v>#N/A</v>
      </c>
    </row>
    <row r="1205" spans="1:22" ht="357" hidden="1">
      <c r="A1205" s="513">
        <v>19</v>
      </c>
      <c r="B1205" s="513" t="s">
        <v>4263</v>
      </c>
      <c r="C1205" s="513" t="s">
        <v>3</v>
      </c>
      <c r="D1205" s="513" t="s">
        <v>5368</v>
      </c>
      <c r="E1205" s="513">
        <v>28.9</v>
      </c>
      <c r="F1205" s="600" t="s">
        <v>5929</v>
      </c>
      <c r="G1205" s="513" t="s">
        <v>12203</v>
      </c>
      <c r="H1205" s="513" t="s">
        <v>5350</v>
      </c>
      <c r="I1205" s="513" t="s">
        <v>5930</v>
      </c>
      <c r="J1205" s="513" t="s">
        <v>5885</v>
      </c>
      <c r="K1205" s="513" t="s">
        <v>5886</v>
      </c>
      <c r="L1205" s="513" t="s">
        <v>5887</v>
      </c>
      <c r="M1205" s="513" t="s">
        <v>5898</v>
      </c>
      <c r="N1205" s="517">
        <v>43342</v>
      </c>
      <c r="O1205" s="513" t="s">
        <v>5288</v>
      </c>
      <c r="P1205" s="645">
        <v>900</v>
      </c>
      <c r="Q1205" s="513" t="s">
        <v>4800</v>
      </c>
      <c r="R1205" s="513" t="s">
        <v>5368</v>
      </c>
      <c r="S1205" s="513" t="s">
        <v>5889</v>
      </c>
      <c r="T1205" s="513">
        <v>0</v>
      </c>
      <c r="V1205" t="e">
        <f>VLOOKUP(F1205,'[3]Tổng - PL KS'!$B$9:$B$1291,1,FALSE)</f>
        <v>#N/A</v>
      </c>
    </row>
    <row r="1206" spans="1:22" ht="357" hidden="1">
      <c r="A1206" s="513">
        <v>20</v>
      </c>
      <c r="B1206" s="513" t="s">
        <v>4263</v>
      </c>
      <c r="C1206" s="513" t="s">
        <v>3</v>
      </c>
      <c r="D1206" s="513" t="s">
        <v>5368</v>
      </c>
      <c r="E1206" s="513">
        <v>28.8</v>
      </c>
      <c r="F1206" s="600" t="s">
        <v>5931</v>
      </c>
      <c r="G1206" s="513" t="s">
        <v>12203</v>
      </c>
      <c r="H1206" s="513" t="s">
        <v>5350</v>
      </c>
      <c r="I1206" s="513" t="s">
        <v>5932</v>
      </c>
      <c r="J1206" s="513" t="s">
        <v>5885</v>
      </c>
      <c r="K1206" s="513" t="s">
        <v>5886</v>
      </c>
      <c r="L1206" s="513" t="s">
        <v>5887</v>
      </c>
      <c r="M1206" s="513" t="s">
        <v>5898</v>
      </c>
      <c r="N1206" s="517">
        <v>43342</v>
      </c>
      <c r="O1206" s="513" t="s">
        <v>5288</v>
      </c>
      <c r="P1206" s="645">
        <v>900</v>
      </c>
      <c r="Q1206" s="513" t="s">
        <v>4800</v>
      </c>
      <c r="R1206" s="513" t="s">
        <v>5368</v>
      </c>
      <c r="S1206" s="513" t="s">
        <v>5889</v>
      </c>
      <c r="T1206" s="513">
        <v>0</v>
      </c>
      <c r="V1206" t="e">
        <f>VLOOKUP(F1206,'[3]Tổng - PL KS'!$B$9:$B$1291,1,FALSE)</f>
        <v>#N/A</v>
      </c>
    </row>
    <row r="1207" spans="1:22" ht="357" hidden="1">
      <c r="A1207" s="513">
        <v>21</v>
      </c>
      <c r="B1207" s="513" t="s">
        <v>4263</v>
      </c>
      <c r="C1207" s="513" t="s">
        <v>3</v>
      </c>
      <c r="D1207" s="513" t="s">
        <v>5368</v>
      </c>
      <c r="E1207" s="513">
        <v>28.8</v>
      </c>
      <c r="F1207" s="600" t="s">
        <v>5933</v>
      </c>
      <c r="G1207" s="513" t="s">
        <v>12203</v>
      </c>
      <c r="H1207" s="513" t="s">
        <v>5350</v>
      </c>
      <c r="I1207" s="513" t="s">
        <v>5934</v>
      </c>
      <c r="J1207" s="513" t="s">
        <v>5885</v>
      </c>
      <c r="K1207" s="513" t="s">
        <v>5886</v>
      </c>
      <c r="L1207" s="513" t="s">
        <v>5887</v>
      </c>
      <c r="M1207" s="513" t="s">
        <v>5935</v>
      </c>
      <c r="N1207" s="517">
        <v>43342</v>
      </c>
      <c r="O1207" s="513" t="s">
        <v>5288</v>
      </c>
      <c r="P1207" s="645">
        <v>900</v>
      </c>
      <c r="Q1207" s="513" t="s">
        <v>4800</v>
      </c>
      <c r="R1207" s="513" t="s">
        <v>5368</v>
      </c>
      <c r="S1207" s="513" t="s">
        <v>5889</v>
      </c>
      <c r="T1207" s="513">
        <v>0</v>
      </c>
      <c r="V1207" t="e">
        <f>VLOOKUP(F1207,'[3]Tổng - PL KS'!$B$9:$B$1291,1,FALSE)</f>
        <v>#N/A</v>
      </c>
    </row>
    <row r="1208" spans="1:22" ht="267.75" hidden="1">
      <c r="A1208" s="513">
        <v>32</v>
      </c>
      <c r="B1208" s="513" t="s">
        <v>4263</v>
      </c>
      <c r="C1208" s="513" t="s">
        <v>5958</v>
      </c>
      <c r="D1208" s="513" t="s">
        <v>5368</v>
      </c>
      <c r="E1208" s="513">
        <v>26</v>
      </c>
      <c r="F1208" s="600" t="s">
        <v>5959</v>
      </c>
      <c r="G1208" s="513" t="s">
        <v>12203</v>
      </c>
      <c r="H1208" s="513" t="s">
        <v>5350</v>
      </c>
      <c r="I1208" s="513" t="s">
        <v>5960</v>
      </c>
      <c r="J1208" s="513" t="s">
        <v>5961</v>
      </c>
      <c r="K1208" s="513" t="s">
        <v>5962</v>
      </c>
      <c r="L1208" s="513" t="s">
        <v>5963</v>
      </c>
      <c r="M1208" s="513" t="s">
        <v>5964</v>
      </c>
      <c r="N1208" s="517">
        <v>43316</v>
      </c>
      <c r="O1208" s="513" t="s">
        <v>5288</v>
      </c>
      <c r="P1208" s="645">
        <v>926</v>
      </c>
      <c r="Q1208" s="513" t="s">
        <v>4800</v>
      </c>
      <c r="R1208" s="513" t="s">
        <v>5368</v>
      </c>
      <c r="S1208" s="513" t="s">
        <v>5889</v>
      </c>
      <c r="T1208" s="513">
        <v>0</v>
      </c>
      <c r="V1208" t="e">
        <f>VLOOKUP(F1208,'[3]Tổng - PL KS'!$B$9:$B$1291,1,FALSE)</f>
        <v>#N/A</v>
      </c>
    </row>
    <row r="1209" spans="1:22" ht="267.75" hidden="1">
      <c r="A1209" s="513">
        <v>33</v>
      </c>
      <c r="B1209" s="513" t="s">
        <v>4263</v>
      </c>
      <c r="C1209" s="513" t="s">
        <v>5958</v>
      </c>
      <c r="D1209" s="513" t="s">
        <v>5368</v>
      </c>
      <c r="E1209" s="513">
        <v>28.5</v>
      </c>
      <c r="F1209" s="600" t="s">
        <v>5965</v>
      </c>
      <c r="G1209" s="513" t="s">
        <v>12203</v>
      </c>
      <c r="H1209" s="513" t="s">
        <v>5350</v>
      </c>
      <c r="I1209" s="513" t="s">
        <v>5966</v>
      </c>
      <c r="J1209" s="513" t="s">
        <v>5961</v>
      </c>
      <c r="K1209" s="513" t="s">
        <v>5962</v>
      </c>
      <c r="L1209" s="513" t="s">
        <v>5963</v>
      </c>
      <c r="M1209" s="513" t="s">
        <v>5964</v>
      </c>
      <c r="N1209" s="517">
        <v>43316</v>
      </c>
      <c r="O1209" s="513" t="s">
        <v>5288</v>
      </c>
      <c r="P1209" s="645">
        <v>926</v>
      </c>
      <c r="Q1209" s="513" t="s">
        <v>4800</v>
      </c>
      <c r="R1209" s="513" t="s">
        <v>5368</v>
      </c>
      <c r="S1209" s="513" t="s">
        <v>5889</v>
      </c>
      <c r="T1209" s="513">
        <v>0</v>
      </c>
      <c r="V1209" t="e">
        <f>VLOOKUP(F1209,'[3]Tổng - PL KS'!$B$9:$B$1291,1,FALSE)</f>
        <v>#N/A</v>
      </c>
    </row>
    <row r="1210" spans="1:22" ht="267.75" hidden="1">
      <c r="A1210" s="513">
        <v>34</v>
      </c>
      <c r="B1210" s="513" t="s">
        <v>4263</v>
      </c>
      <c r="C1210" s="513" t="s">
        <v>5958</v>
      </c>
      <c r="D1210" s="513" t="s">
        <v>5368</v>
      </c>
      <c r="E1210" s="513">
        <v>28.9</v>
      </c>
      <c r="F1210" s="600" t="s">
        <v>5967</v>
      </c>
      <c r="G1210" s="513" t="s">
        <v>12203</v>
      </c>
      <c r="H1210" s="513" t="s">
        <v>5350</v>
      </c>
      <c r="I1210" s="513" t="s">
        <v>5968</v>
      </c>
      <c r="J1210" s="513" t="s">
        <v>5961</v>
      </c>
      <c r="K1210" s="513" t="s">
        <v>5962</v>
      </c>
      <c r="L1210" s="513" t="s">
        <v>5963</v>
      </c>
      <c r="M1210" s="513" t="s">
        <v>5969</v>
      </c>
      <c r="N1210" s="517">
        <v>43316</v>
      </c>
      <c r="O1210" s="513" t="s">
        <v>5288</v>
      </c>
      <c r="P1210" s="645">
        <v>926</v>
      </c>
      <c r="Q1210" s="513" t="s">
        <v>4800</v>
      </c>
      <c r="R1210" s="513" t="s">
        <v>5368</v>
      </c>
      <c r="S1210" s="513" t="s">
        <v>5889</v>
      </c>
      <c r="T1210" s="513">
        <v>0</v>
      </c>
      <c r="V1210" t="e">
        <f>VLOOKUP(F1210,'[3]Tổng - PL KS'!$B$9:$B$1291,1,FALSE)</f>
        <v>#N/A</v>
      </c>
    </row>
    <row r="1211" spans="1:22" ht="331.5" hidden="1">
      <c r="A1211" s="513">
        <v>35</v>
      </c>
      <c r="B1211" s="513" t="s">
        <v>4263</v>
      </c>
      <c r="C1211" s="513" t="s">
        <v>5970</v>
      </c>
      <c r="D1211" s="513" t="s">
        <v>5368</v>
      </c>
      <c r="E1211" s="513">
        <v>20.2</v>
      </c>
      <c r="F1211" s="600" t="s">
        <v>5971</v>
      </c>
      <c r="G1211" s="513" t="s">
        <v>12203</v>
      </c>
      <c r="H1211" s="513" t="s">
        <v>5350</v>
      </c>
      <c r="I1211" s="513" t="s">
        <v>5972</v>
      </c>
      <c r="J1211" s="513" t="s">
        <v>5961</v>
      </c>
      <c r="K1211" s="513" t="s">
        <v>5973</v>
      </c>
      <c r="L1211" s="513" t="s">
        <v>5974</v>
      </c>
      <c r="M1211" s="513" t="s">
        <v>5975</v>
      </c>
      <c r="N1211" s="517">
        <v>43313</v>
      </c>
      <c r="O1211" s="513" t="s">
        <v>5288</v>
      </c>
      <c r="P1211" s="645">
        <v>929</v>
      </c>
      <c r="Q1211" s="513" t="s">
        <v>4800</v>
      </c>
      <c r="R1211" s="513" t="s">
        <v>5368</v>
      </c>
      <c r="S1211" s="513" t="s">
        <v>5889</v>
      </c>
      <c r="T1211" s="513">
        <v>0</v>
      </c>
      <c r="V1211" t="e">
        <f>VLOOKUP(F1211,'[3]Tổng - PL KS'!$B$9:$B$1291,1,FALSE)</f>
        <v>#N/A</v>
      </c>
    </row>
    <row r="1212" spans="1:22" ht="331.5" hidden="1">
      <c r="A1212" s="513">
        <v>36</v>
      </c>
      <c r="B1212" s="513" t="s">
        <v>4263</v>
      </c>
      <c r="C1212" s="513" t="s">
        <v>5970</v>
      </c>
      <c r="D1212" s="513" t="s">
        <v>5368</v>
      </c>
      <c r="E1212" s="513">
        <v>16</v>
      </c>
      <c r="F1212" s="600" t="s">
        <v>5976</v>
      </c>
      <c r="G1212" s="513" t="s">
        <v>12203</v>
      </c>
      <c r="H1212" s="513" t="s">
        <v>5350</v>
      </c>
      <c r="I1212" s="513" t="s">
        <v>5977</v>
      </c>
      <c r="J1212" s="513" t="s">
        <v>5961</v>
      </c>
      <c r="K1212" s="513" t="s">
        <v>5973</v>
      </c>
      <c r="L1212" s="513" t="s">
        <v>5974</v>
      </c>
      <c r="M1212" s="513" t="s">
        <v>5975</v>
      </c>
      <c r="N1212" s="517">
        <v>43313</v>
      </c>
      <c r="O1212" s="513" t="s">
        <v>5288</v>
      </c>
      <c r="P1212" s="645">
        <v>929</v>
      </c>
      <c r="Q1212" s="513" t="s">
        <v>4800</v>
      </c>
      <c r="R1212" s="513" t="s">
        <v>5368</v>
      </c>
      <c r="S1212" s="513" t="s">
        <v>5889</v>
      </c>
      <c r="T1212" s="513">
        <v>0</v>
      </c>
      <c r="V1212" t="e">
        <f>VLOOKUP(F1212,'[3]Tổng - PL KS'!$B$9:$B$1291,1,FALSE)</f>
        <v>#N/A</v>
      </c>
    </row>
    <row r="1213" spans="1:22" ht="331.5" hidden="1">
      <c r="A1213" s="513">
        <v>37</v>
      </c>
      <c r="B1213" s="513" t="s">
        <v>4263</v>
      </c>
      <c r="C1213" s="513" t="s">
        <v>5970</v>
      </c>
      <c r="D1213" s="513" t="s">
        <v>5368</v>
      </c>
      <c r="E1213" s="513">
        <v>20.2</v>
      </c>
      <c r="F1213" s="600" t="s">
        <v>5978</v>
      </c>
      <c r="G1213" s="513" t="s">
        <v>12203</v>
      </c>
      <c r="H1213" s="513" t="s">
        <v>5350</v>
      </c>
      <c r="I1213" s="513" t="s">
        <v>5979</v>
      </c>
      <c r="J1213" s="513" t="s">
        <v>5961</v>
      </c>
      <c r="K1213" s="513" t="s">
        <v>5973</v>
      </c>
      <c r="L1213" s="513" t="s">
        <v>5974</v>
      </c>
      <c r="M1213" s="513" t="s">
        <v>5980</v>
      </c>
      <c r="N1213" s="517">
        <v>43313</v>
      </c>
      <c r="O1213" s="513" t="s">
        <v>5288</v>
      </c>
      <c r="P1213" s="645">
        <v>929</v>
      </c>
      <c r="Q1213" s="513" t="s">
        <v>4800</v>
      </c>
      <c r="R1213" s="513" t="s">
        <v>5368</v>
      </c>
      <c r="S1213" s="513" t="s">
        <v>5889</v>
      </c>
      <c r="T1213" s="513">
        <v>0</v>
      </c>
      <c r="V1213" t="e">
        <f>VLOOKUP(F1213,'[3]Tổng - PL KS'!$B$9:$B$1291,1,FALSE)</f>
        <v>#N/A</v>
      </c>
    </row>
    <row r="1214" spans="1:22" ht="357" hidden="1">
      <c r="A1214" s="513">
        <v>64</v>
      </c>
      <c r="B1214" s="513" t="s">
        <v>4263</v>
      </c>
      <c r="C1214" s="513" t="s">
        <v>5970</v>
      </c>
      <c r="D1214" s="513" t="s">
        <v>5368</v>
      </c>
      <c r="E1214" s="513">
        <v>25.5</v>
      </c>
      <c r="F1214" s="600" t="s">
        <v>6038</v>
      </c>
      <c r="G1214" s="513" t="s">
        <v>12203</v>
      </c>
      <c r="H1214" s="513" t="s">
        <v>5350</v>
      </c>
      <c r="I1214" s="513" t="s">
        <v>6039</v>
      </c>
      <c r="J1214" s="513" t="s">
        <v>6040</v>
      </c>
      <c r="K1214" s="513" t="s">
        <v>6041</v>
      </c>
      <c r="L1214" s="513" t="s">
        <v>6042</v>
      </c>
      <c r="M1214" s="513" t="s">
        <v>6043</v>
      </c>
      <c r="N1214" s="517">
        <v>43283</v>
      </c>
      <c r="O1214" s="513" t="s">
        <v>5288</v>
      </c>
      <c r="P1214" s="645">
        <v>959</v>
      </c>
      <c r="Q1214" s="513" t="s">
        <v>4800</v>
      </c>
      <c r="R1214" s="513" t="s">
        <v>5368</v>
      </c>
      <c r="S1214" s="513" t="s">
        <v>5889</v>
      </c>
      <c r="T1214" s="513">
        <v>0</v>
      </c>
      <c r="V1214" t="e">
        <f>VLOOKUP(F1214,'[3]Tổng - PL KS'!$B$9:$B$1291,1,FALSE)</f>
        <v>#N/A</v>
      </c>
    </row>
    <row r="1215" spans="1:22" ht="357" hidden="1">
      <c r="A1215" s="513">
        <v>65</v>
      </c>
      <c r="B1215" s="513" t="s">
        <v>4263</v>
      </c>
      <c r="C1215" s="513" t="s">
        <v>5970</v>
      </c>
      <c r="D1215" s="513" t="s">
        <v>5368</v>
      </c>
      <c r="E1215" s="513">
        <v>29.8</v>
      </c>
      <c r="F1215" s="600" t="s">
        <v>6044</v>
      </c>
      <c r="G1215" s="513" t="s">
        <v>12203</v>
      </c>
      <c r="H1215" s="513" t="s">
        <v>5350</v>
      </c>
      <c r="I1215" s="513" t="s">
        <v>6045</v>
      </c>
      <c r="J1215" s="513" t="s">
        <v>6040</v>
      </c>
      <c r="K1215" s="513" t="s">
        <v>6041</v>
      </c>
      <c r="L1215" s="513" t="s">
        <v>6042</v>
      </c>
      <c r="M1215" s="513" t="s">
        <v>6046</v>
      </c>
      <c r="N1215" s="517">
        <v>43283</v>
      </c>
      <c r="O1215" s="513" t="s">
        <v>5288</v>
      </c>
      <c r="P1215" s="645">
        <v>959</v>
      </c>
      <c r="Q1215" s="513" t="s">
        <v>4800</v>
      </c>
      <c r="R1215" s="513" t="s">
        <v>5368</v>
      </c>
      <c r="S1215" s="513" t="s">
        <v>5889</v>
      </c>
      <c r="T1215" s="513">
        <v>0</v>
      </c>
      <c r="V1215" t="e">
        <f>VLOOKUP(F1215,'[3]Tổng - PL KS'!$B$9:$B$1291,1,FALSE)</f>
        <v>#N/A</v>
      </c>
    </row>
    <row r="1216" spans="1:22" ht="357" hidden="1">
      <c r="A1216" s="513">
        <v>67</v>
      </c>
      <c r="B1216" s="513" t="s">
        <v>4263</v>
      </c>
      <c r="C1216" s="513" t="s">
        <v>5970</v>
      </c>
      <c r="D1216" s="513" t="s">
        <v>5368</v>
      </c>
      <c r="E1216" s="513">
        <v>25.5</v>
      </c>
      <c r="F1216" s="600" t="s">
        <v>6050</v>
      </c>
      <c r="G1216" s="513" t="s">
        <v>12203</v>
      </c>
      <c r="H1216" s="513" t="s">
        <v>5350</v>
      </c>
      <c r="I1216" s="513" t="s">
        <v>6051</v>
      </c>
      <c r="J1216" s="513" t="s">
        <v>6040</v>
      </c>
      <c r="K1216" s="513" t="s">
        <v>6041</v>
      </c>
      <c r="L1216" s="513" t="s">
        <v>6042</v>
      </c>
      <c r="M1216" s="513" t="s">
        <v>6049</v>
      </c>
      <c r="N1216" s="517">
        <v>43283</v>
      </c>
      <c r="O1216" s="513" t="s">
        <v>5288</v>
      </c>
      <c r="P1216" s="645">
        <v>959</v>
      </c>
      <c r="Q1216" s="513" t="s">
        <v>4800</v>
      </c>
      <c r="R1216" s="513" t="s">
        <v>5368</v>
      </c>
      <c r="S1216" s="513" t="s">
        <v>5889</v>
      </c>
      <c r="T1216" s="513">
        <v>0</v>
      </c>
      <c r="V1216" t="e">
        <f>VLOOKUP(F1216,'[3]Tổng - PL KS'!$B$9:$B$1291,1,FALSE)</f>
        <v>#N/A</v>
      </c>
    </row>
    <row r="1217" spans="1:22" ht="357" hidden="1">
      <c r="A1217" s="513">
        <v>80</v>
      </c>
      <c r="B1217" s="513" t="s">
        <v>4263</v>
      </c>
      <c r="C1217" s="513" t="s">
        <v>5970</v>
      </c>
      <c r="D1217" s="513" t="s">
        <v>5368</v>
      </c>
      <c r="E1217" s="513">
        <v>29.8</v>
      </c>
      <c r="F1217" s="600" t="s">
        <v>6080</v>
      </c>
      <c r="G1217" s="513" t="s">
        <v>12203</v>
      </c>
      <c r="H1217" s="513" t="s">
        <v>5350</v>
      </c>
      <c r="I1217" s="513" t="s">
        <v>6081</v>
      </c>
      <c r="J1217" s="513" t="s">
        <v>6082</v>
      </c>
      <c r="K1217" s="513" t="s">
        <v>5896</v>
      </c>
      <c r="L1217" s="513" t="s">
        <v>6083</v>
      </c>
      <c r="M1217" s="513" t="s">
        <v>6084</v>
      </c>
      <c r="N1217" s="517">
        <v>43274</v>
      </c>
      <c r="O1217" s="513" t="s">
        <v>5288</v>
      </c>
      <c r="P1217" s="645">
        <v>968</v>
      </c>
      <c r="Q1217" s="513" t="s">
        <v>4800</v>
      </c>
      <c r="R1217" s="513" t="s">
        <v>5368</v>
      </c>
      <c r="S1217" s="513" t="s">
        <v>5889</v>
      </c>
      <c r="T1217" s="513">
        <v>0</v>
      </c>
      <c r="V1217" t="e">
        <f>VLOOKUP(F1217,'[3]Tổng - PL KS'!$B$9:$B$1291,1,FALSE)</f>
        <v>#N/A</v>
      </c>
    </row>
    <row r="1218" spans="1:22" ht="357" hidden="1">
      <c r="A1218" s="513">
        <v>81</v>
      </c>
      <c r="B1218" s="513" t="s">
        <v>4263</v>
      </c>
      <c r="C1218" s="513" t="s">
        <v>5970</v>
      </c>
      <c r="D1218" s="513" t="s">
        <v>5368</v>
      </c>
      <c r="E1218" s="513">
        <v>26.6</v>
      </c>
      <c r="F1218" s="600" t="s">
        <v>6085</v>
      </c>
      <c r="G1218" s="513" t="s">
        <v>12203</v>
      </c>
      <c r="H1218" s="513" t="s">
        <v>5350</v>
      </c>
      <c r="I1218" s="513" t="s">
        <v>6086</v>
      </c>
      <c r="J1218" s="513" t="s">
        <v>6082</v>
      </c>
      <c r="K1218" s="513" t="s">
        <v>5896</v>
      </c>
      <c r="L1218" s="513" t="s">
        <v>6083</v>
      </c>
      <c r="M1218" s="513" t="s">
        <v>6084</v>
      </c>
      <c r="N1218" s="517">
        <v>43274</v>
      </c>
      <c r="O1218" s="513" t="s">
        <v>5288</v>
      </c>
      <c r="P1218" s="645">
        <v>968</v>
      </c>
      <c r="Q1218" s="513" t="s">
        <v>4800</v>
      </c>
      <c r="R1218" s="513" t="s">
        <v>5368</v>
      </c>
      <c r="S1218" s="513" t="s">
        <v>5889</v>
      </c>
      <c r="T1218" s="513">
        <v>0</v>
      </c>
      <c r="V1218" t="e">
        <f>VLOOKUP(F1218,'[3]Tổng - PL KS'!$B$9:$B$1291,1,FALSE)</f>
        <v>#N/A</v>
      </c>
    </row>
    <row r="1219" spans="1:22" ht="357" hidden="1">
      <c r="A1219" s="513">
        <v>83</v>
      </c>
      <c r="B1219" s="513" t="s">
        <v>4263</v>
      </c>
      <c r="C1219" s="513" t="s">
        <v>5970</v>
      </c>
      <c r="D1219" s="513" t="s">
        <v>5368</v>
      </c>
      <c r="E1219" s="513">
        <v>26.6</v>
      </c>
      <c r="F1219" s="600" t="s">
        <v>6090</v>
      </c>
      <c r="G1219" s="513" t="s">
        <v>12203</v>
      </c>
      <c r="H1219" s="513" t="s">
        <v>5350</v>
      </c>
      <c r="I1219" s="513" t="s">
        <v>6091</v>
      </c>
      <c r="J1219" s="513" t="s">
        <v>6082</v>
      </c>
      <c r="K1219" s="513" t="s">
        <v>5896</v>
      </c>
      <c r="L1219" s="513" t="s">
        <v>6083</v>
      </c>
      <c r="M1219" s="513" t="s">
        <v>6084</v>
      </c>
      <c r="N1219" s="517">
        <v>43274</v>
      </c>
      <c r="O1219" s="513" t="s">
        <v>5288</v>
      </c>
      <c r="P1219" s="645">
        <v>968</v>
      </c>
      <c r="Q1219" s="513" t="s">
        <v>4800</v>
      </c>
      <c r="R1219" s="513" t="s">
        <v>5368</v>
      </c>
      <c r="S1219" s="513" t="s">
        <v>5889</v>
      </c>
      <c r="T1219" s="513">
        <v>0</v>
      </c>
      <c r="V1219" t="e">
        <f>VLOOKUP(F1219,'[3]Tổng - PL KS'!$B$9:$B$1291,1,FALSE)</f>
        <v>#N/A</v>
      </c>
    </row>
    <row r="1220" spans="1:22" ht="357" hidden="1">
      <c r="A1220" s="513">
        <v>85</v>
      </c>
      <c r="B1220" s="513" t="s">
        <v>4263</v>
      </c>
      <c r="C1220" s="513" t="s">
        <v>5970</v>
      </c>
      <c r="D1220" s="513" t="s">
        <v>5368</v>
      </c>
      <c r="E1220" s="513">
        <v>28.1</v>
      </c>
      <c r="F1220" s="600" t="s">
        <v>6093</v>
      </c>
      <c r="G1220" s="513" t="s">
        <v>12203</v>
      </c>
      <c r="H1220" s="513" t="s">
        <v>5350</v>
      </c>
      <c r="I1220" s="513" t="s">
        <v>6094</v>
      </c>
      <c r="J1220" s="513" t="s">
        <v>6082</v>
      </c>
      <c r="K1220" s="513" t="s">
        <v>5896</v>
      </c>
      <c r="L1220" s="513" t="s">
        <v>6083</v>
      </c>
      <c r="M1220" s="513" t="s">
        <v>6084</v>
      </c>
      <c r="N1220" s="517">
        <v>43274</v>
      </c>
      <c r="O1220" s="513" t="s">
        <v>5288</v>
      </c>
      <c r="P1220" s="645">
        <v>968</v>
      </c>
      <c r="Q1220" s="513" t="s">
        <v>4800</v>
      </c>
      <c r="R1220" s="513" t="s">
        <v>5368</v>
      </c>
      <c r="S1220" s="513" t="s">
        <v>5889</v>
      </c>
      <c r="T1220" s="513">
        <v>0</v>
      </c>
      <c r="V1220" t="e">
        <f>VLOOKUP(F1220,'[3]Tổng - PL KS'!$B$9:$B$1291,1,FALSE)</f>
        <v>#N/A</v>
      </c>
    </row>
    <row r="1221" spans="1:22" ht="357" hidden="1">
      <c r="A1221" s="513">
        <v>86</v>
      </c>
      <c r="B1221" s="513" t="s">
        <v>4263</v>
      </c>
      <c r="C1221" s="513" t="s">
        <v>5970</v>
      </c>
      <c r="D1221" s="513" t="s">
        <v>5368</v>
      </c>
      <c r="E1221" s="513">
        <v>31.4</v>
      </c>
      <c r="F1221" s="600" t="s">
        <v>6095</v>
      </c>
      <c r="G1221" s="513" t="s">
        <v>12203</v>
      </c>
      <c r="H1221" s="513" t="s">
        <v>5350</v>
      </c>
      <c r="I1221" s="513" t="s">
        <v>6096</v>
      </c>
      <c r="J1221" s="513" t="s">
        <v>6082</v>
      </c>
      <c r="K1221" s="513" t="s">
        <v>5896</v>
      </c>
      <c r="L1221" s="513" t="s">
        <v>6083</v>
      </c>
      <c r="M1221" s="513" t="s">
        <v>6084</v>
      </c>
      <c r="N1221" s="517">
        <v>43274</v>
      </c>
      <c r="O1221" s="513" t="s">
        <v>5288</v>
      </c>
      <c r="P1221" s="645">
        <v>968</v>
      </c>
      <c r="Q1221" s="513" t="s">
        <v>4800</v>
      </c>
      <c r="R1221" s="513" t="s">
        <v>5368</v>
      </c>
      <c r="S1221" s="513" t="s">
        <v>5889</v>
      </c>
      <c r="T1221" s="513">
        <v>0</v>
      </c>
      <c r="V1221" t="e">
        <f>VLOOKUP(F1221,'[3]Tổng - PL KS'!$B$9:$B$1291,1,FALSE)</f>
        <v>#N/A</v>
      </c>
    </row>
    <row r="1222" spans="1:22" ht="357" hidden="1">
      <c r="A1222" s="513">
        <v>87</v>
      </c>
      <c r="B1222" s="513" t="s">
        <v>4263</v>
      </c>
      <c r="C1222" s="513" t="s">
        <v>5970</v>
      </c>
      <c r="D1222" s="513" t="s">
        <v>5368</v>
      </c>
      <c r="E1222" s="513">
        <v>27.1</v>
      </c>
      <c r="F1222" s="600" t="s">
        <v>6097</v>
      </c>
      <c r="G1222" s="513" t="s">
        <v>12203</v>
      </c>
      <c r="H1222" s="513" t="s">
        <v>5350</v>
      </c>
      <c r="I1222" s="513" t="s">
        <v>6098</v>
      </c>
      <c r="J1222" s="513" t="s">
        <v>6082</v>
      </c>
      <c r="K1222" s="513" t="s">
        <v>5896</v>
      </c>
      <c r="L1222" s="513" t="s">
        <v>6083</v>
      </c>
      <c r="M1222" s="513" t="s">
        <v>6084</v>
      </c>
      <c r="N1222" s="517">
        <v>43274</v>
      </c>
      <c r="O1222" s="513" t="s">
        <v>5288</v>
      </c>
      <c r="P1222" s="645">
        <v>968</v>
      </c>
      <c r="Q1222" s="513" t="s">
        <v>4800</v>
      </c>
      <c r="R1222" s="513" t="s">
        <v>5368</v>
      </c>
      <c r="S1222" s="513" t="s">
        <v>5889</v>
      </c>
      <c r="T1222" s="513">
        <v>0</v>
      </c>
      <c r="V1222" t="e">
        <f>VLOOKUP(F1222,'[3]Tổng - PL KS'!$B$9:$B$1291,1,FALSE)</f>
        <v>#N/A</v>
      </c>
    </row>
    <row r="1223" spans="1:22" ht="357" hidden="1">
      <c r="A1223" s="513">
        <v>89</v>
      </c>
      <c r="B1223" s="513" t="s">
        <v>4263</v>
      </c>
      <c r="C1223" s="513" t="s">
        <v>5970</v>
      </c>
      <c r="D1223" s="513" t="s">
        <v>5368</v>
      </c>
      <c r="E1223" s="513">
        <v>26.3</v>
      </c>
      <c r="F1223" s="513" t="s">
        <v>6100</v>
      </c>
      <c r="G1223" s="513" t="s">
        <v>12203</v>
      </c>
      <c r="H1223" s="513" t="s">
        <v>5350</v>
      </c>
      <c r="I1223" s="513" t="s">
        <v>6101</v>
      </c>
      <c r="J1223" s="513" t="s">
        <v>6082</v>
      </c>
      <c r="K1223" s="513" t="s">
        <v>5896</v>
      </c>
      <c r="L1223" s="513" t="s">
        <v>6083</v>
      </c>
      <c r="M1223" s="513" t="s">
        <v>6084</v>
      </c>
      <c r="N1223" s="517">
        <v>43274</v>
      </c>
      <c r="O1223" s="513" t="s">
        <v>5288</v>
      </c>
      <c r="P1223" s="645">
        <v>968</v>
      </c>
      <c r="Q1223" s="513" t="s">
        <v>4800</v>
      </c>
      <c r="R1223" s="513" t="s">
        <v>5368</v>
      </c>
      <c r="S1223" s="513" t="s">
        <v>5889</v>
      </c>
      <c r="T1223" s="513">
        <v>0</v>
      </c>
      <c r="V1223" t="e">
        <f>VLOOKUP(F1223,'[3]Tổng - PL KS'!$B$9:$B$1291,1,FALSE)</f>
        <v>#N/A</v>
      </c>
    </row>
    <row r="1224" spans="1:22" ht="357" hidden="1">
      <c r="A1224" s="513">
        <v>93</v>
      </c>
      <c r="B1224" s="513" t="s">
        <v>4263</v>
      </c>
      <c r="C1224" s="513" t="s">
        <v>5970</v>
      </c>
      <c r="D1224" s="513" t="s">
        <v>5368</v>
      </c>
      <c r="E1224" s="513">
        <v>28.4</v>
      </c>
      <c r="F1224" s="600" t="s">
        <v>6105</v>
      </c>
      <c r="G1224" s="513" t="s">
        <v>12203</v>
      </c>
      <c r="H1224" s="513" t="s">
        <v>5350</v>
      </c>
      <c r="I1224" s="513" t="s">
        <v>6106</v>
      </c>
      <c r="J1224" s="513" t="s">
        <v>6082</v>
      </c>
      <c r="K1224" s="513" t="s">
        <v>5896</v>
      </c>
      <c r="L1224" s="513" t="s">
        <v>6083</v>
      </c>
      <c r="M1224" s="513" t="s">
        <v>6084</v>
      </c>
      <c r="N1224" s="517">
        <v>43274</v>
      </c>
      <c r="O1224" s="513" t="s">
        <v>5288</v>
      </c>
      <c r="P1224" s="645">
        <v>968</v>
      </c>
      <c r="Q1224" s="513" t="s">
        <v>4800</v>
      </c>
      <c r="R1224" s="513" t="s">
        <v>5368</v>
      </c>
      <c r="S1224" s="513" t="s">
        <v>5889</v>
      </c>
      <c r="T1224" s="513">
        <v>0</v>
      </c>
      <c r="V1224" t="e">
        <f>VLOOKUP(F1224,'[3]Tổng - PL KS'!$B$9:$B$1291,1,FALSE)</f>
        <v>#N/A</v>
      </c>
    </row>
    <row r="1225" spans="1:22" ht="357" hidden="1">
      <c r="A1225" s="513">
        <v>94</v>
      </c>
      <c r="B1225" s="513" t="s">
        <v>4263</v>
      </c>
      <c r="C1225" s="513" t="s">
        <v>5970</v>
      </c>
      <c r="D1225" s="513" t="s">
        <v>5368</v>
      </c>
      <c r="E1225" s="513">
        <v>28.2</v>
      </c>
      <c r="F1225" s="600" t="s">
        <v>6107</v>
      </c>
      <c r="G1225" s="513" t="s">
        <v>12203</v>
      </c>
      <c r="H1225" s="513" t="s">
        <v>5350</v>
      </c>
      <c r="I1225" s="513" t="s">
        <v>6108</v>
      </c>
      <c r="J1225" s="513" t="s">
        <v>6082</v>
      </c>
      <c r="K1225" s="513" t="s">
        <v>5896</v>
      </c>
      <c r="L1225" s="513" t="s">
        <v>6083</v>
      </c>
      <c r="M1225" s="513" t="s">
        <v>6084</v>
      </c>
      <c r="N1225" s="517">
        <v>43274</v>
      </c>
      <c r="O1225" s="513" t="s">
        <v>5288</v>
      </c>
      <c r="P1225" s="645">
        <v>968</v>
      </c>
      <c r="Q1225" s="513" t="s">
        <v>4800</v>
      </c>
      <c r="R1225" s="513" t="s">
        <v>5368</v>
      </c>
      <c r="S1225" s="513" t="s">
        <v>5889</v>
      </c>
      <c r="T1225" s="513">
        <v>0</v>
      </c>
      <c r="V1225" t="e">
        <f>VLOOKUP(F1225,'[3]Tổng - PL KS'!$B$9:$B$1291,1,FALSE)</f>
        <v>#N/A</v>
      </c>
    </row>
    <row r="1226" spans="1:22" ht="357" hidden="1">
      <c r="A1226" s="513">
        <v>95</v>
      </c>
      <c r="B1226" s="513" t="s">
        <v>4263</v>
      </c>
      <c r="C1226" s="513" t="s">
        <v>5970</v>
      </c>
      <c r="D1226" s="513" t="s">
        <v>5368</v>
      </c>
      <c r="E1226" s="513">
        <v>25.4</v>
      </c>
      <c r="F1226" s="600" t="s">
        <v>6109</v>
      </c>
      <c r="G1226" s="513" t="s">
        <v>12203</v>
      </c>
      <c r="H1226" s="513" t="s">
        <v>5350</v>
      </c>
      <c r="I1226" s="513" t="s">
        <v>6110</v>
      </c>
      <c r="J1226" s="513" t="s">
        <v>6082</v>
      </c>
      <c r="K1226" s="513" t="s">
        <v>5896</v>
      </c>
      <c r="L1226" s="513" t="s">
        <v>6083</v>
      </c>
      <c r="M1226" s="513" t="s">
        <v>6084</v>
      </c>
      <c r="N1226" s="517">
        <v>43274</v>
      </c>
      <c r="O1226" s="513" t="s">
        <v>5288</v>
      </c>
      <c r="P1226" s="645">
        <v>968</v>
      </c>
      <c r="Q1226" s="513" t="s">
        <v>4800</v>
      </c>
      <c r="R1226" s="513" t="s">
        <v>5368</v>
      </c>
      <c r="S1226" s="513" t="s">
        <v>5889</v>
      </c>
      <c r="T1226" s="513">
        <v>0</v>
      </c>
      <c r="V1226" t="e">
        <f>VLOOKUP(F1226,'[3]Tổng - PL KS'!$B$9:$B$1291,1,FALSE)</f>
        <v>#N/A</v>
      </c>
    </row>
    <row r="1227" spans="1:22" ht="280.5" hidden="1">
      <c r="A1227" s="513">
        <v>137</v>
      </c>
      <c r="B1227" s="513" t="s">
        <v>4263</v>
      </c>
      <c r="C1227" s="513" t="s">
        <v>5970</v>
      </c>
      <c r="D1227" s="513" t="s">
        <v>5368</v>
      </c>
      <c r="E1227" s="513">
        <v>21.3</v>
      </c>
      <c r="F1227" s="711" t="s">
        <v>6224</v>
      </c>
      <c r="G1227" s="513" t="s">
        <v>12203</v>
      </c>
      <c r="H1227" s="513" t="s">
        <v>5350</v>
      </c>
      <c r="I1227" s="513" t="s">
        <v>6225</v>
      </c>
      <c r="J1227" s="513" t="s">
        <v>6226</v>
      </c>
      <c r="K1227" s="513" t="s">
        <v>6227</v>
      </c>
      <c r="L1227" s="513" t="s">
        <v>6228</v>
      </c>
      <c r="M1227" s="513" t="s">
        <v>6222</v>
      </c>
      <c r="N1227" s="517">
        <v>43252</v>
      </c>
      <c r="O1227" s="513" t="s">
        <v>6223</v>
      </c>
      <c r="P1227" s="645">
        <v>990</v>
      </c>
      <c r="Q1227" s="513" t="s">
        <v>4800</v>
      </c>
      <c r="R1227" s="513" t="s">
        <v>5368</v>
      </c>
      <c r="S1227" s="513" t="s">
        <v>5889</v>
      </c>
      <c r="T1227" s="513">
        <v>0</v>
      </c>
      <c r="V1227" t="e">
        <f>VLOOKUP(F1227,'[3]Tổng - PL KS'!$B$9:$B$1291,1,FALSE)</f>
        <v>#N/A</v>
      </c>
    </row>
    <row r="1228" spans="1:22" ht="280.5" hidden="1">
      <c r="A1228" s="513">
        <v>138</v>
      </c>
      <c r="B1228" s="513" t="s">
        <v>4263</v>
      </c>
      <c r="C1228" s="513" t="s">
        <v>5970</v>
      </c>
      <c r="D1228" s="513" t="s">
        <v>5368</v>
      </c>
      <c r="E1228" s="513">
        <v>17.3</v>
      </c>
      <c r="F1228" s="711" t="s">
        <v>6229</v>
      </c>
      <c r="G1228" s="513" t="s">
        <v>12203</v>
      </c>
      <c r="H1228" s="513" t="s">
        <v>5350</v>
      </c>
      <c r="I1228" s="513" t="s">
        <v>6230</v>
      </c>
      <c r="J1228" s="513" t="s">
        <v>6226</v>
      </c>
      <c r="K1228" s="513" t="s">
        <v>6227</v>
      </c>
      <c r="L1228" s="513" t="s">
        <v>6228</v>
      </c>
      <c r="M1228" s="513" t="s">
        <v>6231</v>
      </c>
      <c r="N1228" s="517">
        <v>43252</v>
      </c>
      <c r="O1228" s="513" t="s">
        <v>6223</v>
      </c>
      <c r="P1228" s="645">
        <v>990</v>
      </c>
      <c r="Q1228" s="513" t="s">
        <v>4800</v>
      </c>
      <c r="R1228" s="513" t="s">
        <v>5368</v>
      </c>
      <c r="S1228" s="513" t="s">
        <v>5889</v>
      </c>
      <c r="T1228" s="513">
        <v>0</v>
      </c>
      <c r="V1228" t="e">
        <f>VLOOKUP(F1228,'[3]Tổng - PL KS'!$B$9:$B$1291,1,FALSE)</f>
        <v>#N/A</v>
      </c>
    </row>
    <row r="1229" spans="1:22" ht="306" hidden="1">
      <c r="A1229" s="513">
        <v>147</v>
      </c>
      <c r="B1229" s="513" t="s">
        <v>4263</v>
      </c>
      <c r="C1229" s="513" t="s">
        <v>6253</v>
      </c>
      <c r="D1229" s="513" t="s">
        <v>5368</v>
      </c>
      <c r="E1229" s="513">
        <v>28.358000000000001</v>
      </c>
      <c r="F1229" s="513" t="s">
        <v>6254</v>
      </c>
      <c r="G1229" s="513" t="s">
        <v>12203</v>
      </c>
      <c r="H1229" s="513" t="s">
        <v>5350</v>
      </c>
      <c r="I1229" s="513" t="s">
        <v>6255</v>
      </c>
      <c r="J1229" s="513" t="s">
        <v>6256</v>
      </c>
      <c r="K1229" s="513" t="s">
        <v>6257</v>
      </c>
      <c r="L1229" s="513" t="s">
        <v>6258</v>
      </c>
      <c r="M1229" s="513" t="s">
        <v>6251</v>
      </c>
      <c r="N1229" s="517">
        <v>43251</v>
      </c>
      <c r="O1229" s="513" t="s">
        <v>4801</v>
      </c>
      <c r="P1229" s="645">
        <v>991</v>
      </c>
      <c r="Q1229" s="513" t="s">
        <v>4800</v>
      </c>
      <c r="R1229" s="513" t="s">
        <v>5368</v>
      </c>
      <c r="S1229" s="513" t="s">
        <v>5889</v>
      </c>
      <c r="T1229" s="513">
        <v>0</v>
      </c>
      <c r="V1229" t="e">
        <f>VLOOKUP(F1229,'[3]Tổng - PL KS'!$B$9:$B$1291,1,FALSE)</f>
        <v>#N/A</v>
      </c>
    </row>
    <row r="1230" spans="1:22" ht="306" hidden="1">
      <c r="A1230" s="513">
        <v>149</v>
      </c>
      <c r="B1230" s="513" t="s">
        <v>4263</v>
      </c>
      <c r="C1230" s="513" t="s">
        <v>6253</v>
      </c>
      <c r="D1230" s="513" t="s">
        <v>5368</v>
      </c>
      <c r="E1230" s="513">
        <v>28.576000000000001</v>
      </c>
      <c r="F1230" s="513" t="s">
        <v>6260</v>
      </c>
      <c r="G1230" s="513" t="s">
        <v>12203</v>
      </c>
      <c r="H1230" s="513" t="s">
        <v>5350</v>
      </c>
      <c r="I1230" s="513" t="s">
        <v>6261</v>
      </c>
      <c r="J1230" s="513" t="s">
        <v>6256</v>
      </c>
      <c r="K1230" s="513" t="s">
        <v>6257</v>
      </c>
      <c r="L1230" s="513" t="s">
        <v>6258</v>
      </c>
      <c r="M1230" s="513" t="s">
        <v>6251</v>
      </c>
      <c r="N1230" s="517">
        <v>43251</v>
      </c>
      <c r="O1230" s="513" t="s">
        <v>4801</v>
      </c>
      <c r="P1230" s="645">
        <v>991</v>
      </c>
      <c r="Q1230" s="513" t="s">
        <v>4800</v>
      </c>
      <c r="R1230" s="513" t="s">
        <v>5368</v>
      </c>
      <c r="S1230" s="513" t="s">
        <v>5889</v>
      </c>
      <c r="T1230" s="513">
        <v>0</v>
      </c>
      <c r="V1230" t="e">
        <f>VLOOKUP(F1230,'[3]Tổng - PL KS'!$B$9:$B$1291,1,FALSE)</f>
        <v>#N/A</v>
      </c>
    </row>
    <row r="1231" spans="1:22" ht="280.5" hidden="1">
      <c r="A1231" s="513">
        <v>219</v>
      </c>
      <c r="B1231" s="513" t="s">
        <v>4263</v>
      </c>
      <c r="C1231" s="513" t="s">
        <v>6403</v>
      </c>
      <c r="D1231" s="513" t="s">
        <v>5368</v>
      </c>
      <c r="E1231" s="513">
        <v>22</v>
      </c>
      <c r="F1231" s="513" t="s">
        <v>6404</v>
      </c>
      <c r="G1231" s="513" t="s">
        <v>12203</v>
      </c>
      <c r="H1231" s="513" t="s">
        <v>5350</v>
      </c>
      <c r="I1231" s="513" t="s">
        <v>6405</v>
      </c>
      <c r="J1231" s="513" t="s">
        <v>6406</v>
      </c>
      <c r="K1231" s="513" t="s">
        <v>6407</v>
      </c>
      <c r="L1231" s="513" t="s">
        <v>6408</v>
      </c>
      <c r="M1231" s="513" t="s">
        <v>6409</v>
      </c>
      <c r="N1231" s="517">
        <v>43227</v>
      </c>
      <c r="O1231" s="513" t="s">
        <v>550</v>
      </c>
      <c r="P1231" s="645">
        <v>1015</v>
      </c>
      <c r="Q1231" s="513" t="s">
        <v>4800</v>
      </c>
      <c r="R1231" s="513" t="s">
        <v>5368</v>
      </c>
      <c r="S1231" s="513" t="s">
        <v>5889</v>
      </c>
      <c r="T1231" s="513">
        <v>0</v>
      </c>
      <c r="V1231" t="e">
        <f>VLOOKUP(F1231,'[3]Tổng - PL KS'!$B$9:$B$1291,1,FALSE)</f>
        <v>#N/A</v>
      </c>
    </row>
    <row r="1232" spans="1:22" ht="280.5" hidden="1">
      <c r="A1232" s="513">
        <v>220</v>
      </c>
      <c r="B1232" s="513" t="s">
        <v>4263</v>
      </c>
      <c r="C1232" s="513" t="s">
        <v>6403</v>
      </c>
      <c r="D1232" s="513" t="s">
        <v>5368</v>
      </c>
      <c r="E1232" s="513">
        <v>27</v>
      </c>
      <c r="F1232" s="513" t="s">
        <v>6410</v>
      </c>
      <c r="G1232" s="513" t="s">
        <v>12203</v>
      </c>
      <c r="H1232" s="513" t="s">
        <v>5350</v>
      </c>
      <c r="I1232" s="513" t="s">
        <v>6411</v>
      </c>
      <c r="J1232" s="513" t="s">
        <v>6406</v>
      </c>
      <c r="K1232" s="513" t="s">
        <v>6407</v>
      </c>
      <c r="L1232" s="513" t="s">
        <v>6408</v>
      </c>
      <c r="M1232" s="513" t="s">
        <v>6412</v>
      </c>
      <c r="N1232" s="517">
        <v>43227</v>
      </c>
      <c r="O1232" s="513" t="s">
        <v>550</v>
      </c>
      <c r="P1232" s="645">
        <v>1015</v>
      </c>
      <c r="Q1232" s="513" t="s">
        <v>4800</v>
      </c>
      <c r="R1232" s="513" t="s">
        <v>5368</v>
      </c>
      <c r="S1232" s="513" t="s">
        <v>5889</v>
      </c>
      <c r="T1232" s="513">
        <v>0</v>
      </c>
      <c r="V1232" t="e">
        <f>VLOOKUP(F1232,'[3]Tổng - PL KS'!$B$9:$B$1291,1,FALSE)</f>
        <v>#N/A</v>
      </c>
    </row>
    <row r="1233" spans="1:22" ht="293.25" hidden="1">
      <c r="A1233" s="513">
        <v>223</v>
      </c>
      <c r="B1233" s="513" t="s">
        <v>4263</v>
      </c>
      <c r="C1233" s="513" t="s">
        <v>6424</v>
      </c>
      <c r="D1233" s="513" t="s">
        <v>5368</v>
      </c>
      <c r="E1233" s="513">
        <v>18.2</v>
      </c>
      <c r="F1233" s="513" t="s">
        <v>6425</v>
      </c>
      <c r="G1233" s="513" t="s">
        <v>12203</v>
      </c>
      <c r="H1233" s="513" t="s">
        <v>5350</v>
      </c>
      <c r="I1233" s="513" t="s">
        <v>6426</v>
      </c>
      <c r="J1233" s="513" t="s">
        <v>6427</v>
      </c>
      <c r="K1233" s="513" t="s">
        <v>6428</v>
      </c>
      <c r="L1233" s="513" t="s">
        <v>6429</v>
      </c>
      <c r="M1233" s="513" t="s">
        <v>6430</v>
      </c>
      <c r="N1233" s="517">
        <v>43223</v>
      </c>
      <c r="O1233" s="513" t="s">
        <v>5272</v>
      </c>
      <c r="P1233" s="645">
        <v>1019</v>
      </c>
      <c r="Q1233" s="513" t="s">
        <v>4800</v>
      </c>
      <c r="R1233" s="513" t="s">
        <v>5368</v>
      </c>
      <c r="S1233" s="513" t="s">
        <v>5889</v>
      </c>
      <c r="T1233" s="513">
        <v>0</v>
      </c>
      <c r="V1233" t="e">
        <f>VLOOKUP(F1233,'[3]Tổng - PL KS'!$B$9:$B$1291,1,FALSE)</f>
        <v>#N/A</v>
      </c>
    </row>
    <row r="1234" spans="1:22" ht="344.25" hidden="1">
      <c r="A1234" s="513">
        <v>247</v>
      </c>
      <c r="B1234" s="513" t="s">
        <v>4263</v>
      </c>
      <c r="C1234" s="513" t="s">
        <v>5970</v>
      </c>
      <c r="D1234" s="513" t="s">
        <v>5368</v>
      </c>
      <c r="E1234" s="513">
        <v>29</v>
      </c>
      <c r="F1234" s="513" t="s">
        <v>6489</v>
      </c>
      <c r="G1234" s="513" t="s">
        <v>12203</v>
      </c>
      <c r="H1234" s="513" t="s">
        <v>5350</v>
      </c>
      <c r="I1234" s="513" t="s">
        <v>6490</v>
      </c>
      <c r="J1234" s="513" t="s">
        <v>6491</v>
      </c>
      <c r="K1234" s="513" t="s">
        <v>6492</v>
      </c>
      <c r="L1234" s="513" t="s">
        <v>6493</v>
      </c>
      <c r="M1234" s="513" t="s">
        <v>6494</v>
      </c>
      <c r="N1234" s="517">
        <v>43215</v>
      </c>
      <c r="O1234" s="513" t="s">
        <v>5288</v>
      </c>
      <c r="P1234" s="645">
        <v>1027</v>
      </c>
      <c r="Q1234" s="513" t="s">
        <v>4800</v>
      </c>
      <c r="R1234" s="513" t="s">
        <v>5368</v>
      </c>
      <c r="S1234" s="513" t="s">
        <v>5889</v>
      </c>
      <c r="T1234" s="513">
        <v>0</v>
      </c>
      <c r="V1234" t="e">
        <f>VLOOKUP(F1234,'[3]Tổng - PL KS'!$B$9:$B$1291,1,FALSE)</f>
        <v>#N/A</v>
      </c>
    </row>
    <row r="1235" spans="1:22" ht="293.25" hidden="1">
      <c r="A1235" s="513">
        <v>248</v>
      </c>
      <c r="B1235" s="513" t="s">
        <v>4263</v>
      </c>
      <c r="C1235" s="513" t="s">
        <v>5970</v>
      </c>
      <c r="D1235" s="513" t="s">
        <v>5368</v>
      </c>
      <c r="E1235" s="513">
        <v>25.2</v>
      </c>
      <c r="F1235" s="513" t="s">
        <v>6495</v>
      </c>
      <c r="G1235" s="513" t="s">
        <v>12203</v>
      </c>
      <c r="H1235" s="513" t="s">
        <v>5350</v>
      </c>
      <c r="I1235" s="513" t="s">
        <v>6496</v>
      </c>
      <c r="J1235" s="513" t="s">
        <v>6491</v>
      </c>
      <c r="K1235" s="513" t="s">
        <v>6497</v>
      </c>
      <c r="L1235" s="513" t="s">
        <v>6493</v>
      </c>
      <c r="M1235" s="513" t="s">
        <v>6494</v>
      </c>
      <c r="N1235" s="517">
        <v>43215</v>
      </c>
      <c r="O1235" s="513" t="s">
        <v>5288</v>
      </c>
      <c r="P1235" s="645">
        <v>1027</v>
      </c>
      <c r="Q1235" s="513" t="s">
        <v>4800</v>
      </c>
      <c r="R1235" s="513" t="s">
        <v>5368</v>
      </c>
      <c r="S1235" s="513" t="s">
        <v>5889</v>
      </c>
      <c r="T1235" s="513">
        <v>0</v>
      </c>
      <c r="V1235" t="e">
        <f>VLOOKUP(F1235,'[3]Tổng - PL KS'!$B$9:$B$1291,1,FALSE)</f>
        <v>#N/A</v>
      </c>
    </row>
    <row r="1236" spans="1:22" ht="293.25" hidden="1">
      <c r="A1236" s="513">
        <v>249</v>
      </c>
      <c r="B1236" s="513" t="s">
        <v>4263</v>
      </c>
      <c r="C1236" s="513" t="s">
        <v>5970</v>
      </c>
      <c r="D1236" s="513" t="s">
        <v>5368</v>
      </c>
      <c r="E1236" s="513">
        <v>26.2</v>
      </c>
      <c r="F1236" s="513" t="s">
        <v>6498</v>
      </c>
      <c r="G1236" s="513" t="s">
        <v>12203</v>
      </c>
      <c r="H1236" s="513" t="s">
        <v>5350</v>
      </c>
      <c r="I1236" s="513" t="s">
        <v>6499</v>
      </c>
      <c r="J1236" s="513" t="s">
        <v>6491</v>
      </c>
      <c r="K1236" s="513" t="s">
        <v>6497</v>
      </c>
      <c r="L1236" s="513" t="s">
        <v>6493</v>
      </c>
      <c r="M1236" s="513" t="s">
        <v>6500</v>
      </c>
      <c r="N1236" s="517">
        <v>43215</v>
      </c>
      <c r="O1236" s="513" t="s">
        <v>5288</v>
      </c>
      <c r="P1236" s="645">
        <v>1027</v>
      </c>
      <c r="Q1236" s="513" t="s">
        <v>4800</v>
      </c>
      <c r="R1236" s="513" t="s">
        <v>5368</v>
      </c>
      <c r="S1236" s="513" t="s">
        <v>5889</v>
      </c>
      <c r="T1236" s="513">
        <v>0</v>
      </c>
      <c r="V1236" t="e">
        <f>VLOOKUP(F1236,'[3]Tổng - PL KS'!$B$9:$B$1291,1,FALSE)</f>
        <v>#N/A</v>
      </c>
    </row>
    <row r="1237" spans="1:22" ht="267.75" hidden="1">
      <c r="A1237" s="513">
        <v>250</v>
      </c>
      <c r="B1237" s="513" t="s">
        <v>4263</v>
      </c>
      <c r="C1237" s="513" t="s">
        <v>6501</v>
      </c>
      <c r="D1237" s="513" t="s">
        <v>5368</v>
      </c>
      <c r="E1237" s="513">
        <v>26.9</v>
      </c>
      <c r="F1237" s="513" t="s">
        <v>6502</v>
      </c>
      <c r="G1237" s="513" t="s">
        <v>12203</v>
      </c>
      <c r="H1237" s="513" t="s">
        <v>5350</v>
      </c>
      <c r="I1237" s="513" t="s">
        <v>6503</v>
      </c>
      <c r="J1237" s="513" t="s">
        <v>6504</v>
      </c>
      <c r="K1237" s="513" t="s">
        <v>6505</v>
      </c>
      <c r="L1237" s="513" t="s">
        <v>6506</v>
      </c>
      <c r="M1237" s="513" t="s">
        <v>6507</v>
      </c>
      <c r="N1237" s="517">
        <v>43213</v>
      </c>
      <c r="O1237" s="513" t="s">
        <v>753</v>
      </c>
      <c r="P1237" s="645">
        <v>1029</v>
      </c>
      <c r="Q1237" s="513" t="s">
        <v>4800</v>
      </c>
      <c r="R1237" s="513" t="s">
        <v>5368</v>
      </c>
      <c r="S1237" s="513" t="s">
        <v>5889</v>
      </c>
      <c r="T1237" s="513">
        <v>0</v>
      </c>
      <c r="V1237" t="e">
        <f>VLOOKUP(F1237,'[3]Tổng - PL KS'!$B$9:$B$1291,1,FALSE)</f>
        <v>#N/A</v>
      </c>
    </row>
    <row r="1238" spans="1:22" ht="293.25" hidden="1">
      <c r="A1238" s="513">
        <v>257</v>
      </c>
      <c r="B1238" s="513" t="s">
        <v>4263</v>
      </c>
      <c r="C1238" s="513" t="s">
        <v>6501</v>
      </c>
      <c r="D1238" s="513" t="s">
        <v>5368</v>
      </c>
      <c r="E1238" s="513">
        <v>26.6</v>
      </c>
      <c r="F1238" s="513" t="s">
        <v>6524</v>
      </c>
      <c r="G1238" s="513" t="s">
        <v>12203</v>
      </c>
      <c r="H1238" s="513" t="s">
        <v>5350</v>
      </c>
      <c r="I1238" s="513" t="s">
        <v>6525</v>
      </c>
      <c r="J1238" s="513" t="s">
        <v>6504</v>
      </c>
      <c r="K1238" s="513" t="s">
        <v>6526</v>
      </c>
      <c r="L1238" s="513" t="s">
        <v>6506</v>
      </c>
      <c r="M1238" s="513" t="s">
        <v>6515</v>
      </c>
      <c r="N1238" s="517">
        <v>43213</v>
      </c>
      <c r="O1238" s="513" t="s">
        <v>753</v>
      </c>
      <c r="P1238" s="645">
        <v>1029</v>
      </c>
      <c r="Q1238" s="513" t="s">
        <v>4800</v>
      </c>
      <c r="R1238" s="513" t="s">
        <v>5368</v>
      </c>
      <c r="S1238" s="513" t="s">
        <v>5889</v>
      </c>
      <c r="T1238" s="513">
        <v>0</v>
      </c>
      <c r="V1238" t="e">
        <f>VLOOKUP(F1238,'[3]Tổng - PL KS'!$B$9:$B$1291,1,FALSE)</f>
        <v>#N/A</v>
      </c>
    </row>
    <row r="1239" spans="1:22" ht="306" hidden="1">
      <c r="A1239" s="513">
        <v>266</v>
      </c>
      <c r="B1239" s="513" t="s">
        <v>4263</v>
      </c>
      <c r="C1239" s="513" t="s">
        <v>6501</v>
      </c>
      <c r="D1239" s="513" t="s">
        <v>5368</v>
      </c>
      <c r="E1239" s="513">
        <v>24.4</v>
      </c>
      <c r="F1239" s="513" t="s">
        <v>6548</v>
      </c>
      <c r="G1239" s="513" t="s">
        <v>12203</v>
      </c>
      <c r="H1239" s="513" t="s">
        <v>5350</v>
      </c>
      <c r="I1239" s="513" t="s">
        <v>6549</v>
      </c>
      <c r="J1239" s="513" t="s">
        <v>6504</v>
      </c>
      <c r="K1239" s="513" t="s">
        <v>6550</v>
      </c>
      <c r="L1239" s="513" t="s">
        <v>6551</v>
      </c>
      <c r="M1239" s="513" t="s">
        <v>6552</v>
      </c>
      <c r="N1239" s="517">
        <v>43199</v>
      </c>
      <c r="O1239" s="513" t="s">
        <v>753</v>
      </c>
      <c r="P1239" s="645">
        <v>1043</v>
      </c>
      <c r="Q1239" s="513" t="s">
        <v>4800</v>
      </c>
      <c r="R1239" s="513" t="s">
        <v>5368</v>
      </c>
      <c r="S1239" s="513" t="s">
        <v>5889</v>
      </c>
      <c r="T1239" s="513">
        <v>0</v>
      </c>
      <c r="V1239" t="e">
        <f>VLOOKUP(F1239,'[3]Tổng - PL KS'!$B$9:$B$1291,1,FALSE)</f>
        <v>#N/A</v>
      </c>
    </row>
    <row r="1240" spans="1:22" ht="306" hidden="1">
      <c r="A1240" s="513">
        <v>267</v>
      </c>
      <c r="B1240" s="513" t="s">
        <v>4263</v>
      </c>
      <c r="C1240" s="513" t="s">
        <v>6501</v>
      </c>
      <c r="D1240" s="513" t="s">
        <v>5368</v>
      </c>
      <c r="E1240" s="513">
        <v>26</v>
      </c>
      <c r="F1240" s="513" t="s">
        <v>6553</v>
      </c>
      <c r="G1240" s="513" t="s">
        <v>12203</v>
      </c>
      <c r="H1240" s="513" t="s">
        <v>5350</v>
      </c>
      <c r="I1240" s="513" t="s">
        <v>6554</v>
      </c>
      <c r="J1240" s="513" t="s">
        <v>6504</v>
      </c>
      <c r="K1240" s="513" t="s">
        <v>6550</v>
      </c>
      <c r="L1240" s="513" t="s">
        <v>6551</v>
      </c>
      <c r="M1240" s="513" t="s">
        <v>6552</v>
      </c>
      <c r="N1240" s="517">
        <v>43199</v>
      </c>
      <c r="O1240" s="513" t="s">
        <v>753</v>
      </c>
      <c r="P1240" s="645">
        <v>1043</v>
      </c>
      <c r="Q1240" s="513" t="s">
        <v>4800</v>
      </c>
      <c r="R1240" s="513" t="s">
        <v>5368</v>
      </c>
      <c r="S1240" s="513" t="s">
        <v>5889</v>
      </c>
      <c r="T1240" s="513">
        <v>0</v>
      </c>
      <c r="V1240" t="e">
        <f>VLOOKUP(F1240,'[3]Tổng - PL KS'!$B$9:$B$1291,1,FALSE)</f>
        <v>#N/A</v>
      </c>
    </row>
    <row r="1241" spans="1:22" ht="306" hidden="1">
      <c r="A1241" s="513">
        <v>268</v>
      </c>
      <c r="B1241" s="513" t="s">
        <v>4263</v>
      </c>
      <c r="C1241" s="513" t="s">
        <v>6501</v>
      </c>
      <c r="D1241" s="513" t="s">
        <v>5368</v>
      </c>
      <c r="E1241" s="513">
        <v>26.5</v>
      </c>
      <c r="F1241" s="513" t="s">
        <v>6555</v>
      </c>
      <c r="G1241" s="513" t="s">
        <v>12203</v>
      </c>
      <c r="H1241" s="513" t="s">
        <v>5350</v>
      </c>
      <c r="I1241" s="513" t="s">
        <v>6556</v>
      </c>
      <c r="J1241" s="513" t="s">
        <v>6504</v>
      </c>
      <c r="K1241" s="513" t="s">
        <v>6550</v>
      </c>
      <c r="L1241" s="513" t="s">
        <v>6551</v>
      </c>
      <c r="M1241" s="513" t="s">
        <v>6557</v>
      </c>
      <c r="N1241" s="517">
        <v>43199</v>
      </c>
      <c r="O1241" s="513" t="s">
        <v>753</v>
      </c>
      <c r="P1241" s="645">
        <v>1043</v>
      </c>
      <c r="Q1241" s="513" t="s">
        <v>4800</v>
      </c>
      <c r="R1241" s="513" t="s">
        <v>5368</v>
      </c>
      <c r="S1241" s="513" t="s">
        <v>5889</v>
      </c>
      <c r="T1241" s="513">
        <v>0</v>
      </c>
      <c r="V1241" t="e">
        <f>VLOOKUP(F1241,'[3]Tổng - PL KS'!$B$9:$B$1291,1,FALSE)</f>
        <v>#N/A</v>
      </c>
    </row>
    <row r="1242" spans="1:22" ht="306" hidden="1">
      <c r="A1242" s="513">
        <v>269</v>
      </c>
      <c r="B1242" s="513" t="s">
        <v>4263</v>
      </c>
      <c r="C1242" s="513" t="s">
        <v>6501</v>
      </c>
      <c r="D1242" s="513" t="s">
        <v>5368</v>
      </c>
      <c r="E1242" s="513">
        <v>21.8</v>
      </c>
      <c r="F1242" s="513" t="s">
        <v>6558</v>
      </c>
      <c r="G1242" s="513" t="s">
        <v>12203</v>
      </c>
      <c r="H1242" s="513" t="s">
        <v>5350</v>
      </c>
      <c r="I1242" s="513" t="s">
        <v>6559</v>
      </c>
      <c r="J1242" s="513" t="s">
        <v>6504</v>
      </c>
      <c r="K1242" s="513" t="s">
        <v>6550</v>
      </c>
      <c r="L1242" s="513" t="s">
        <v>6551</v>
      </c>
      <c r="M1242" s="513" t="s">
        <v>6557</v>
      </c>
      <c r="N1242" s="517">
        <v>43199</v>
      </c>
      <c r="O1242" s="513" t="s">
        <v>753</v>
      </c>
      <c r="P1242" s="645">
        <v>1043</v>
      </c>
      <c r="Q1242" s="513" t="s">
        <v>4800</v>
      </c>
      <c r="R1242" s="513" t="s">
        <v>5368</v>
      </c>
      <c r="S1242" s="513" t="s">
        <v>5889</v>
      </c>
      <c r="T1242" s="513">
        <v>0</v>
      </c>
      <c r="V1242" t="e">
        <f>VLOOKUP(F1242,'[3]Tổng - PL KS'!$B$9:$B$1291,1,FALSE)</f>
        <v>#N/A</v>
      </c>
    </row>
    <row r="1243" spans="1:22" ht="306" hidden="1">
      <c r="A1243" s="513">
        <v>270</v>
      </c>
      <c r="B1243" s="513" t="s">
        <v>4263</v>
      </c>
      <c r="C1243" s="513" t="s">
        <v>6501</v>
      </c>
      <c r="D1243" s="513" t="s">
        <v>5368</v>
      </c>
      <c r="E1243" s="513">
        <v>26.1</v>
      </c>
      <c r="F1243" s="513" t="s">
        <v>6560</v>
      </c>
      <c r="G1243" s="513" t="s">
        <v>12203</v>
      </c>
      <c r="H1243" s="513" t="s">
        <v>5350</v>
      </c>
      <c r="I1243" s="513" t="s">
        <v>6561</v>
      </c>
      <c r="J1243" s="513" t="s">
        <v>6504</v>
      </c>
      <c r="K1243" s="513" t="s">
        <v>6550</v>
      </c>
      <c r="L1243" s="513" t="s">
        <v>6551</v>
      </c>
      <c r="M1243" s="513" t="s">
        <v>6557</v>
      </c>
      <c r="N1243" s="517">
        <v>43199</v>
      </c>
      <c r="O1243" s="513" t="s">
        <v>753</v>
      </c>
      <c r="P1243" s="645">
        <v>1043</v>
      </c>
      <c r="Q1243" s="513" t="s">
        <v>4800</v>
      </c>
      <c r="R1243" s="513" t="s">
        <v>5368</v>
      </c>
      <c r="S1243" s="513" t="s">
        <v>5889</v>
      </c>
      <c r="T1243" s="513">
        <v>0</v>
      </c>
      <c r="V1243" t="e">
        <f>VLOOKUP(F1243,'[3]Tổng - PL KS'!$B$9:$B$1291,1,FALSE)</f>
        <v>#N/A</v>
      </c>
    </row>
    <row r="1244" spans="1:22" ht="63.75" hidden="1">
      <c r="A1244" s="513">
        <v>364</v>
      </c>
      <c r="B1244" s="513" t="s">
        <v>6703</v>
      </c>
      <c r="C1244" s="513" t="s">
        <v>6749</v>
      </c>
      <c r="D1244" s="513" t="s">
        <v>5330</v>
      </c>
      <c r="E1244" s="513">
        <v>25700</v>
      </c>
      <c r="F1244" s="513" t="s">
        <v>6750</v>
      </c>
      <c r="G1244" s="513" t="s">
        <v>12203</v>
      </c>
      <c r="H1244" s="513">
        <v>4500</v>
      </c>
      <c r="I1244" s="513">
        <v>975464</v>
      </c>
      <c r="J1244" s="513" t="s">
        <v>6751</v>
      </c>
      <c r="K1244" s="513" t="s">
        <v>6752</v>
      </c>
      <c r="L1244" s="513" t="s">
        <v>6753</v>
      </c>
      <c r="M1244" s="513" t="s">
        <v>6754</v>
      </c>
      <c r="N1244" s="517">
        <v>43339.760462962964</v>
      </c>
      <c r="O1244" s="513" t="s">
        <v>546</v>
      </c>
      <c r="P1244" s="645">
        <v>951</v>
      </c>
      <c r="Q1244" s="513" t="s">
        <v>6710</v>
      </c>
      <c r="R1244" s="513" t="s">
        <v>5494</v>
      </c>
      <c r="S1244" s="513" t="s">
        <v>6755</v>
      </c>
      <c r="T1244" s="513"/>
      <c r="V1244" t="e">
        <f>VLOOKUP(F1244,'[3]Tổng - PL KS'!$B$9:$B$1291,1,FALSE)</f>
        <v>#N/A</v>
      </c>
    </row>
    <row r="1245" spans="1:22" ht="63.75" hidden="1">
      <c r="A1245" s="513">
        <v>365</v>
      </c>
      <c r="B1245" s="513" t="s">
        <v>6703</v>
      </c>
      <c r="C1245" s="513" t="s">
        <v>6749</v>
      </c>
      <c r="D1245" s="513" t="s">
        <v>5330</v>
      </c>
      <c r="E1245" s="513">
        <v>25970</v>
      </c>
      <c r="F1245" s="513" t="s">
        <v>6756</v>
      </c>
      <c r="G1245" s="513" t="s">
        <v>12203</v>
      </c>
      <c r="H1245" s="513">
        <v>4500</v>
      </c>
      <c r="I1245" s="513">
        <v>1742</v>
      </c>
      <c r="J1245" s="513" t="s">
        <v>6751</v>
      </c>
      <c r="K1245" s="513" t="s">
        <v>6752</v>
      </c>
      <c r="L1245" s="513" t="s">
        <v>6757</v>
      </c>
      <c r="M1245" s="513" t="s">
        <v>6754</v>
      </c>
      <c r="N1245" s="517">
        <v>43339.762071759258</v>
      </c>
      <c r="O1245" s="513" t="s">
        <v>546</v>
      </c>
      <c r="P1245" s="645">
        <v>951</v>
      </c>
      <c r="Q1245" s="513" t="s">
        <v>6710</v>
      </c>
      <c r="R1245" s="513" t="s">
        <v>5494</v>
      </c>
      <c r="S1245" s="513" t="s">
        <v>6755</v>
      </c>
      <c r="T1245" s="513"/>
      <c r="V1245" t="e">
        <f>VLOOKUP(F1245,'[3]Tổng - PL KS'!$B$9:$B$1291,1,FALSE)</f>
        <v>#N/A</v>
      </c>
    </row>
    <row r="1246" spans="1:22" ht="63.75" hidden="1">
      <c r="A1246" s="513">
        <v>366</v>
      </c>
      <c r="B1246" s="513" t="s">
        <v>6703</v>
      </c>
      <c r="C1246" s="513" t="s">
        <v>6749</v>
      </c>
      <c r="D1246" s="513" t="s">
        <v>5330</v>
      </c>
      <c r="E1246" s="513">
        <v>25800</v>
      </c>
      <c r="F1246" s="513" t="s">
        <v>6758</v>
      </c>
      <c r="G1246" s="513" t="s">
        <v>12203</v>
      </c>
      <c r="H1246" s="513">
        <v>4500</v>
      </c>
      <c r="I1246" s="513">
        <v>4513514</v>
      </c>
      <c r="J1246" s="513" t="s">
        <v>6751</v>
      </c>
      <c r="K1246" s="513" t="s">
        <v>6752</v>
      </c>
      <c r="L1246" s="513" t="s">
        <v>6759</v>
      </c>
      <c r="M1246" s="513" t="s">
        <v>6754</v>
      </c>
      <c r="N1246" s="517">
        <v>43339.763599537036</v>
      </c>
      <c r="O1246" s="513" t="s">
        <v>546</v>
      </c>
      <c r="P1246" s="645">
        <v>951</v>
      </c>
      <c r="Q1246" s="513" t="s">
        <v>6710</v>
      </c>
      <c r="R1246" s="513" t="s">
        <v>5494</v>
      </c>
      <c r="S1246" s="513" t="s">
        <v>6755</v>
      </c>
      <c r="T1246" s="513"/>
      <c r="V1246" t="e">
        <f>VLOOKUP(F1246,'[3]Tổng - PL KS'!$B$9:$B$1291,1,FALSE)</f>
        <v>#N/A</v>
      </c>
    </row>
    <row r="1247" spans="1:22" ht="63.75" hidden="1">
      <c r="A1247" s="513">
        <v>367</v>
      </c>
      <c r="B1247" s="513" t="s">
        <v>6703</v>
      </c>
      <c r="C1247" s="513" t="s">
        <v>6749</v>
      </c>
      <c r="D1247" s="513" t="s">
        <v>5330</v>
      </c>
      <c r="E1247" s="513">
        <v>25830</v>
      </c>
      <c r="F1247" s="513" t="s">
        <v>6760</v>
      </c>
      <c r="G1247" s="513" t="s">
        <v>12203</v>
      </c>
      <c r="H1247" s="513">
        <v>4500</v>
      </c>
      <c r="I1247" s="513">
        <v>960095</v>
      </c>
      <c r="J1247" s="513" t="s">
        <v>6751</v>
      </c>
      <c r="K1247" s="513" t="s">
        <v>6752</v>
      </c>
      <c r="L1247" s="513" t="s">
        <v>6753</v>
      </c>
      <c r="M1247" s="513" t="s">
        <v>6754</v>
      </c>
      <c r="N1247" s="517">
        <v>43339.775150462963</v>
      </c>
      <c r="O1247" s="513" t="s">
        <v>546</v>
      </c>
      <c r="P1247" s="645">
        <v>951</v>
      </c>
      <c r="Q1247" s="513" t="s">
        <v>6710</v>
      </c>
      <c r="R1247" s="513" t="s">
        <v>5494</v>
      </c>
      <c r="S1247" s="513" t="s">
        <v>6755</v>
      </c>
      <c r="T1247" s="513"/>
      <c r="V1247" t="e">
        <f>VLOOKUP(F1247,'[3]Tổng - PL KS'!$B$9:$B$1291,1,FALSE)</f>
        <v>#N/A</v>
      </c>
    </row>
    <row r="1248" spans="1:22" ht="63.75" hidden="1">
      <c r="A1248" s="513">
        <v>368</v>
      </c>
      <c r="B1248" s="513" t="s">
        <v>6703</v>
      </c>
      <c r="C1248" s="513" t="s">
        <v>6749</v>
      </c>
      <c r="D1248" s="513" t="s">
        <v>5330</v>
      </c>
      <c r="E1248" s="513">
        <v>25840</v>
      </c>
      <c r="F1248" s="513" t="s">
        <v>6761</v>
      </c>
      <c r="G1248" s="513" t="s">
        <v>12203</v>
      </c>
      <c r="H1248" s="513">
        <v>4500</v>
      </c>
      <c r="I1248" s="513">
        <v>4513515</v>
      </c>
      <c r="J1248" s="513" t="s">
        <v>6751</v>
      </c>
      <c r="K1248" s="513" t="s">
        <v>6752</v>
      </c>
      <c r="L1248" s="513" t="s">
        <v>6759</v>
      </c>
      <c r="M1248" s="513" t="s">
        <v>6754</v>
      </c>
      <c r="N1248" s="517">
        <v>43339.776516203703</v>
      </c>
      <c r="O1248" s="513" t="s">
        <v>546</v>
      </c>
      <c r="P1248" s="645">
        <v>951</v>
      </c>
      <c r="Q1248" s="513" t="s">
        <v>6710</v>
      </c>
      <c r="R1248" s="513" t="s">
        <v>5494</v>
      </c>
      <c r="S1248" s="513" t="s">
        <v>6755</v>
      </c>
      <c r="T1248" s="513"/>
      <c r="V1248" t="e">
        <f>VLOOKUP(F1248,'[3]Tổng - PL KS'!$B$9:$B$1291,1,FALSE)</f>
        <v>#N/A</v>
      </c>
    </row>
    <row r="1249" spans="1:22" ht="63.75" hidden="1">
      <c r="A1249" s="513">
        <v>369</v>
      </c>
      <c r="B1249" s="513" t="s">
        <v>6703</v>
      </c>
      <c r="C1249" s="513" t="s">
        <v>6749</v>
      </c>
      <c r="D1249" s="513" t="s">
        <v>5330</v>
      </c>
      <c r="E1249" s="513">
        <v>25800</v>
      </c>
      <c r="F1249" s="513" t="s">
        <v>6762</v>
      </c>
      <c r="G1249" s="513" t="s">
        <v>12203</v>
      </c>
      <c r="H1249" s="513">
        <v>4500</v>
      </c>
      <c r="I1249" s="513">
        <v>45700</v>
      </c>
      <c r="J1249" s="513" t="s">
        <v>6751</v>
      </c>
      <c r="K1249" s="513" t="s">
        <v>6752</v>
      </c>
      <c r="L1249" s="513" t="s">
        <v>6759</v>
      </c>
      <c r="M1249" s="513" t="s">
        <v>6754</v>
      </c>
      <c r="N1249" s="517">
        <v>43339.777858796297</v>
      </c>
      <c r="O1249" s="513" t="s">
        <v>546</v>
      </c>
      <c r="P1249" s="645">
        <v>951</v>
      </c>
      <c r="Q1249" s="513" t="s">
        <v>6710</v>
      </c>
      <c r="R1249" s="513" t="s">
        <v>5494</v>
      </c>
      <c r="S1249" s="513" t="s">
        <v>6755</v>
      </c>
      <c r="T1249" s="513"/>
      <c r="V1249" t="e">
        <f>VLOOKUP(F1249,'[3]Tổng - PL KS'!$B$9:$B$1291,1,FALSE)</f>
        <v>#N/A</v>
      </c>
    </row>
    <row r="1250" spans="1:22" ht="63.75" hidden="1">
      <c r="A1250" s="513">
        <v>370</v>
      </c>
      <c r="B1250" s="513" t="s">
        <v>6703</v>
      </c>
      <c r="C1250" s="513" t="s">
        <v>6749</v>
      </c>
      <c r="D1250" s="513" t="s">
        <v>5330</v>
      </c>
      <c r="E1250" s="513">
        <v>25940</v>
      </c>
      <c r="F1250" s="513" t="s">
        <v>6763</v>
      </c>
      <c r="G1250" s="513" t="s">
        <v>12203</v>
      </c>
      <c r="H1250" s="513">
        <v>4500</v>
      </c>
      <c r="I1250" s="513">
        <v>960018</v>
      </c>
      <c r="J1250" s="513" t="s">
        <v>6751</v>
      </c>
      <c r="K1250" s="513" t="s">
        <v>6752</v>
      </c>
      <c r="L1250" s="513" t="s">
        <v>6753</v>
      </c>
      <c r="M1250" s="513" t="s">
        <v>6754</v>
      </c>
      <c r="N1250" s="517">
        <v>43339.780289351853</v>
      </c>
      <c r="O1250" s="513" t="s">
        <v>546</v>
      </c>
      <c r="P1250" s="645">
        <v>951</v>
      </c>
      <c r="Q1250" s="513" t="s">
        <v>6710</v>
      </c>
      <c r="R1250" s="513" t="s">
        <v>5494</v>
      </c>
      <c r="S1250" s="513" t="s">
        <v>6755</v>
      </c>
      <c r="T1250" s="513"/>
      <c r="V1250" t="e">
        <f>VLOOKUP(F1250,'[3]Tổng - PL KS'!$B$9:$B$1291,1,FALSE)</f>
        <v>#N/A</v>
      </c>
    </row>
    <row r="1251" spans="1:22" ht="63.75" hidden="1">
      <c r="A1251" s="513">
        <v>371</v>
      </c>
      <c r="B1251" s="513" t="s">
        <v>6703</v>
      </c>
      <c r="C1251" s="513" t="s">
        <v>6749</v>
      </c>
      <c r="D1251" s="513" t="s">
        <v>5330</v>
      </c>
      <c r="E1251" s="513">
        <v>25940</v>
      </c>
      <c r="F1251" s="513" t="s">
        <v>6764</v>
      </c>
      <c r="G1251" s="513" t="s">
        <v>12203</v>
      </c>
      <c r="H1251" s="513">
        <v>4500</v>
      </c>
      <c r="I1251" s="513">
        <v>6788463</v>
      </c>
      <c r="J1251" s="513" t="s">
        <v>6751</v>
      </c>
      <c r="K1251" s="513" t="s">
        <v>6752</v>
      </c>
      <c r="L1251" s="513" t="s">
        <v>6757</v>
      </c>
      <c r="M1251" s="513" t="s">
        <v>6754</v>
      </c>
      <c r="N1251" s="517">
        <v>43339.781354166669</v>
      </c>
      <c r="O1251" s="513" t="s">
        <v>546</v>
      </c>
      <c r="P1251" s="645">
        <v>951</v>
      </c>
      <c r="Q1251" s="513" t="s">
        <v>6710</v>
      </c>
      <c r="R1251" s="513" t="s">
        <v>5494</v>
      </c>
      <c r="S1251" s="513" t="s">
        <v>6755</v>
      </c>
      <c r="T1251" s="513"/>
      <c r="V1251" t="e">
        <f>VLOOKUP(F1251,'[3]Tổng - PL KS'!$B$9:$B$1291,1,FALSE)</f>
        <v>#N/A</v>
      </c>
    </row>
    <row r="1252" spans="1:22" ht="63.75" hidden="1">
      <c r="A1252" s="513">
        <v>372</v>
      </c>
      <c r="B1252" s="513" t="s">
        <v>6703</v>
      </c>
      <c r="C1252" s="513" t="s">
        <v>6749</v>
      </c>
      <c r="D1252" s="513" t="s">
        <v>5330</v>
      </c>
      <c r="E1252" s="513">
        <v>25940</v>
      </c>
      <c r="F1252" s="513" t="s">
        <v>6765</v>
      </c>
      <c r="G1252" s="513" t="s">
        <v>12203</v>
      </c>
      <c r="H1252" s="513">
        <v>4500</v>
      </c>
      <c r="I1252" s="513">
        <v>960039</v>
      </c>
      <c r="J1252" s="513" t="s">
        <v>6751</v>
      </c>
      <c r="K1252" s="513" t="s">
        <v>6752</v>
      </c>
      <c r="L1252" s="513" t="s">
        <v>6753</v>
      </c>
      <c r="M1252" s="513" t="s">
        <v>6754</v>
      </c>
      <c r="N1252" s="517">
        <v>43339.782708333332</v>
      </c>
      <c r="O1252" s="513" t="s">
        <v>546</v>
      </c>
      <c r="P1252" s="645">
        <v>951</v>
      </c>
      <c r="Q1252" s="513" t="s">
        <v>6710</v>
      </c>
      <c r="R1252" s="513" t="s">
        <v>5494</v>
      </c>
      <c r="S1252" s="513" t="s">
        <v>6755</v>
      </c>
      <c r="T1252" s="513"/>
      <c r="V1252" t="e">
        <f>VLOOKUP(F1252,'[3]Tổng - PL KS'!$B$9:$B$1291,1,FALSE)</f>
        <v>#N/A</v>
      </c>
    </row>
    <row r="1253" spans="1:22" ht="63.75" hidden="1">
      <c r="A1253" s="513">
        <v>373</v>
      </c>
      <c r="B1253" s="513" t="s">
        <v>6703</v>
      </c>
      <c r="C1253" s="513" t="s">
        <v>6749</v>
      </c>
      <c r="D1253" s="513" t="s">
        <v>5330</v>
      </c>
      <c r="E1253" s="513">
        <v>25850</v>
      </c>
      <c r="F1253" s="513" t="s">
        <v>6766</v>
      </c>
      <c r="G1253" s="513" t="s">
        <v>12203</v>
      </c>
      <c r="H1253" s="513">
        <v>4500</v>
      </c>
      <c r="I1253" s="513">
        <v>960005</v>
      </c>
      <c r="J1253" s="513" t="s">
        <v>6751</v>
      </c>
      <c r="K1253" s="513" t="s">
        <v>6752</v>
      </c>
      <c r="L1253" s="513" t="s">
        <v>6753</v>
      </c>
      <c r="M1253" s="513" t="s">
        <v>6754</v>
      </c>
      <c r="N1253" s="517">
        <v>43339.785393518519</v>
      </c>
      <c r="O1253" s="513" t="s">
        <v>546</v>
      </c>
      <c r="P1253" s="645">
        <v>951</v>
      </c>
      <c r="Q1253" s="513" t="s">
        <v>6710</v>
      </c>
      <c r="R1253" s="513" t="s">
        <v>5494</v>
      </c>
      <c r="S1253" s="513" t="s">
        <v>6755</v>
      </c>
      <c r="T1253" s="513"/>
      <c r="V1253" t="e">
        <f>VLOOKUP(F1253,'[3]Tổng - PL KS'!$B$9:$B$1291,1,FALSE)</f>
        <v>#N/A</v>
      </c>
    </row>
    <row r="1254" spans="1:22" ht="63.75" hidden="1">
      <c r="A1254" s="513">
        <v>374</v>
      </c>
      <c r="B1254" s="513" t="s">
        <v>6703</v>
      </c>
      <c r="C1254" s="513" t="s">
        <v>6749</v>
      </c>
      <c r="D1254" s="513" t="s">
        <v>5330</v>
      </c>
      <c r="E1254" s="513">
        <v>25840</v>
      </c>
      <c r="F1254" s="513" t="s">
        <v>6767</v>
      </c>
      <c r="G1254" s="513" t="s">
        <v>12203</v>
      </c>
      <c r="H1254" s="513">
        <v>4500</v>
      </c>
      <c r="I1254" s="513">
        <v>7499616</v>
      </c>
      <c r="J1254" s="513" t="s">
        <v>6751</v>
      </c>
      <c r="K1254" s="513" t="s">
        <v>6752</v>
      </c>
      <c r="L1254" s="513" t="s">
        <v>6753</v>
      </c>
      <c r="M1254" s="513" t="s">
        <v>6754</v>
      </c>
      <c r="N1254" s="517">
        <v>43339.791608796295</v>
      </c>
      <c r="O1254" s="513" t="s">
        <v>546</v>
      </c>
      <c r="P1254" s="645">
        <v>951</v>
      </c>
      <c r="Q1254" s="513" t="s">
        <v>6710</v>
      </c>
      <c r="R1254" s="513" t="s">
        <v>5494</v>
      </c>
      <c r="S1254" s="513" t="s">
        <v>6755</v>
      </c>
      <c r="T1254" s="513"/>
      <c r="V1254" t="e">
        <f>VLOOKUP(F1254,'[3]Tổng - PL KS'!$B$9:$B$1291,1,FALSE)</f>
        <v>#N/A</v>
      </c>
    </row>
    <row r="1255" spans="1:22" ht="63.75" hidden="1">
      <c r="A1255" s="513">
        <v>375</v>
      </c>
      <c r="B1255" s="513" t="s">
        <v>6703</v>
      </c>
      <c r="C1255" s="513" t="s">
        <v>6749</v>
      </c>
      <c r="D1255" s="513" t="s">
        <v>5330</v>
      </c>
      <c r="E1255" s="513">
        <v>25700</v>
      </c>
      <c r="F1255" s="513" t="s">
        <v>6768</v>
      </c>
      <c r="G1255" s="513" t="s">
        <v>12203</v>
      </c>
      <c r="H1255" s="513">
        <v>4500</v>
      </c>
      <c r="I1255" s="513">
        <v>960020</v>
      </c>
      <c r="J1255" s="513" t="s">
        <v>6751</v>
      </c>
      <c r="K1255" s="513" t="s">
        <v>6752</v>
      </c>
      <c r="L1255" s="513" t="s">
        <v>6753</v>
      </c>
      <c r="M1255" s="513" t="s">
        <v>6754</v>
      </c>
      <c r="N1255" s="517">
        <v>43339.807719907411</v>
      </c>
      <c r="O1255" s="513" t="s">
        <v>546</v>
      </c>
      <c r="P1255" s="645">
        <v>951</v>
      </c>
      <c r="Q1255" s="513" t="s">
        <v>6710</v>
      </c>
      <c r="R1255" s="513" t="s">
        <v>5494</v>
      </c>
      <c r="S1255" s="513" t="s">
        <v>6755</v>
      </c>
      <c r="T1255" s="513"/>
      <c r="V1255" t="e">
        <f>VLOOKUP(F1255,'[3]Tổng - PL KS'!$B$9:$B$1291,1,FALSE)</f>
        <v>#N/A</v>
      </c>
    </row>
    <row r="1256" spans="1:22" ht="63.75" hidden="1">
      <c r="A1256" s="513">
        <v>376</v>
      </c>
      <c r="B1256" s="513" t="s">
        <v>6703</v>
      </c>
      <c r="C1256" s="513" t="s">
        <v>6749</v>
      </c>
      <c r="D1256" s="513" t="s">
        <v>5330</v>
      </c>
      <c r="E1256" s="513">
        <v>25860</v>
      </c>
      <c r="F1256" s="513" t="s">
        <v>6769</v>
      </c>
      <c r="G1256" s="513" t="s">
        <v>12203</v>
      </c>
      <c r="H1256" s="513">
        <v>4500</v>
      </c>
      <c r="I1256" s="513">
        <v>7499614</v>
      </c>
      <c r="J1256" s="513" t="s">
        <v>6751</v>
      </c>
      <c r="K1256" s="513" t="s">
        <v>6752</v>
      </c>
      <c r="L1256" s="513" t="s">
        <v>6757</v>
      </c>
      <c r="M1256" s="513" t="s">
        <v>6754</v>
      </c>
      <c r="N1256" s="517">
        <v>43339.809201388889</v>
      </c>
      <c r="O1256" s="513" t="s">
        <v>546</v>
      </c>
      <c r="P1256" s="645">
        <v>951</v>
      </c>
      <c r="Q1256" s="513" t="s">
        <v>6710</v>
      </c>
      <c r="R1256" s="513" t="s">
        <v>5494</v>
      </c>
      <c r="S1256" s="513" t="s">
        <v>6755</v>
      </c>
      <c r="T1256" s="513"/>
      <c r="V1256" t="e">
        <f>VLOOKUP(F1256,'[3]Tổng - PL KS'!$B$9:$B$1291,1,FALSE)</f>
        <v>#N/A</v>
      </c>
    </row>
    <row r="1257" spans="1:22" ht="63.75" hidden="1">
      <c r="A1257" s="513">
        <v>377</v>
      </c>
      <c r="B1257" s="513" t="s">
        <v>6703</v>
      </c>
      <c r="C1257" s="513" t="s">
        <v>6749</v>
      </c>
      <c r="D1257" s="513" t="s">
        <v>5330</v>
      </c>
      <c r="E1257" s="513">
        <v>25830</v>
      </c>
      <c r="F1257" s="513" t="s">
        <v>6770</v>
      </c>
      <c r="G1257" s="513" t="s">
        <v>12203</v>
      </c>
      <c r="H1257" s="513">
        <v>4500</v>
      </c>
      <c r="I1257" s="513">
        <v>45692</v>
      </c>
      <c r="J1257" s="513" t="s">
        <v>6751</v>
      </c>
      <c r="K1257" s="513" t="s">
        <v>6752</v>
      </c>
      <c r="L1257" s="513" t="s">
        <v>6759</v>
      </c>
      <c r="M1257" s="513" t="s">
        <v>6754</v>
      </c>
      <c r="N1257" s="517">
        <v>43339.836527777778</v>
      </c>
      <c r="O1257" s="513" t="s">
        <v>546</v>
      </c>
      <c r="P1257" s="645">
        <v>951</v>
      </c>
      <c r="Q1257" s="513" t="s">
        <v>6710</v>
      </c>
      <c r="R1257" s="513" t="s">
        <v>5494</v>
      </c>
      <c r="S1257" s="513" t="s">
        <v>6755</v>
      </c>
      <c r="T1257" s="513"/>
      <c r="V1257" t="e">
        <f>VLOOKUP(F1257,'[3]Tổng - PL KS'!$B$9:$B$1291,1,FALSE)</f>
        <v>#N/A</v>
      </c>
    </row>
    <row r="1258" spans="1:22" ht="63.75" hidden="1">
      <c r="A1258" s="513">
        <v>378</v>
      </c>
      <c r="B1258" s="513" t="s">
        <v>6703</v>
      </c>
      <c r="C1258" s="513" t="s">
        <v>6749</v>
      </c>
      <c r="D1258" s="513" t="s">
        <v>5330</v>
      </c>
      <c r="E1258" s="513">
        <v>25850</v>
      </c>
      <c r="F1258" s="513" t="s">
        <v>6771</v>
      </c>
      <c r="G1258" s="513" t="s">
        <v>12203</v>
      </c>
      <c r="H1258" s="513">
        <v>4500</v>
      </c>
      <c r="I1258" s="513">
        <v>6788473</v>
      </c>
      <c r="J1258" s="513" t="s">
        <v>6751</v>
      </c>
      <c r="K1258" s="513" t="s">
        <v>6752</v>
      </c>
      <c r="L1258" s="513" t="s">
        <v>6757</v>
      </c>
      <c r="M1258" s="513" t="s">
        <v>6754</v>
      </c>
      <c r="N1258" s="517">
        <v>43339.836585648147</v>
      </c>
      <c r="O1258" s="513" t="s">
        <v>546</v>
      </c>
      <c r="P1258" s="645">
        <v>951</v>
      </c>
      <c r="Q1258" s="513" t="s">
        <v>6710</v>
      </c>
      <c r="R1258" s="513" t="s">
        <v>5494</v>
      </c>
      <c r="S1258" s="513" t="s">
        <v>6755</v>
      </c>
      <c r="T1258" s="513"/>
      <c r="V1258" t="e">
        <f>VLOOKUP(F1258,'[3]Tổng - PL KS'!$B$9:$B$1291,1,FALSE)</f>
        <v>#N/A</v>
      </c>
    </row>
    <row r="1259" spans="1:22" ht="63.75" hidden="1">
      <c r="A1259" s="513">
        <v>379</v>
      </c>
      <c r="B1259" s="513" t="s">
        <v>6703</v>
      </c>
      <c r="C1259" s="513" t="s">
        <v>6749</v>
      </c>
      <c r="D1259" s="513" t="s">
        <v>5330</v>
      </c>
      <c r="E1259" s="513">
        <v>25940</v>
      </c>
      <c r="F1259" s="513" t="s">
        <v>6772</v>
      </c>
      <c r="G1259" s="513" t="s">
        <v>12203</v>
      </c>
      <c r="H1259" s="513">
        <v>4500</v>
      </c>
      <c r="I1259" s="513">
        <v>7499613</v>
      </c>
      <c r="J1259" s="513" t="s">
        <v>6751</v>
      </c>
      <c r="K1259" s="513" t="s">
        <v>6752</v>
      </c>
      <c r="L1259" s="513" t="s">
        <v>6757</v>
      </c>
      <c r="M1259" s="513" t="s">
        <v>6754</v>
      </c>
      <c r="N1259" s="517">
        <v>43339.837847222225</v>
      </c>
      <c r="O1259" s="513" t="s">
        <v>546</v>
      </c>
      <c r="P1259" s="645">
        <v>951</v>
      </c>
      <c r="Q1259" s="513" t="s">
        <v>6710</v>
      </c>
      <c r="R1259" s="513" t="s">
        <v>5494</v>
      </c>
      <c r="S1259" s="513" t="s">
        <v>6755</v>
      </c>
      <c r="T1259" s="513"/>
      <c r="V1259" t="e">
        <f>VLOOKUP(F1259,'[3]Tổng - PL KS'!$B$9:$B$1291,1,FALSE)</f>
        <v>#N/A</v>
      </c>
    </row>
    <row r="1260" spans="1:22" ht="63.75" hidden="1">
      <c r="A1260" s="513">
        <v>380</v>
      </c>
      <c r="B1260" s="513" t="s">
        <v>6703</v>
      </c>
      <c r="C1260" s="513" t="s">
        <v>6749</v>
      </c>
      <c r="D1260" s="513" t="s">
        <v>5330</v>
      </c>
      <c r="E1260" s="513">
        <v>25870</v>
      </c>
      <c r="F1260" s="513" t="s">
        <v>6773</v>
      </c>
      <c r="G1260" s="513" t="s">
        <v>12203</v>
      </c>
      <c r="H1260" s="513">
        <v>4500</v>
      </c>
      <c r="I1260" s="513">
        <v>935426</v>
      </c>
      <c r="J1260" s="513" t="s">
        <v>6751</v>
      </c>
      <c r="K1260" s="513" t="s">
        <v>6752</v>
      </c>
      <c r="L1260" s="513" t="s">
        <v>6753</v>
      </c>
      <c r="M1260" s="513" t="s">
        <v>6754</v>
      </c>
      <c r="N1260" s="517">
        <v>43339.842812499999</v>
      </c>
      <c r="O1260" s="513" t="s">
        <v>546</v>
      </c>
      <c r="P1260" s="645">
        <v>951</v>
      </c>
      <c r="Q1260" s="513" t="s">
        <v>6710</v>
      </c>
      <c r="R1260" s="513" t="s">
        <v>5494</v>
      </c>
      <c r="S1260" s="513" t="s">
        <v>6755</v>
      </c>
      <c r="T1260" s="513"/>
      <c r="V1260" t="e">
        <f>VLOOKUP(F1260,'[3]Tổng - PL KS'!$B$9:$B$1291,1,FALSE)</f>
        <v>#N/A</v>
      </c>
    </row>
    <row r="1261" spans="1:22" ht="63.75" hidden="1">
      <c r="A1261" s="513">
        <v>381</v>
      </c>
      <c r="B1261" s="513" t="s">
        <v>6703</v>
      </c>
      <c r="C1261" s="513" t="s">
        <v>6749</v>
      </c>
      <c r="D1261" s="513" t="s">
        <v>5330</v>
      </c>
      <c r="E1261" s="513">
        <v>25830</v>
      </c>
      <c r="F1261" s="513" t="s">
        <v>6774</v>
      </c>
      <c r="G1261" s="513" t="s">
        <v>12203</v>
      </c>
      <c r="H1261" s="513">
        <v>4500</v>
      </c>
      <c r="I1261" s="513">
        <v>45694</v>
      </c>
      <c r="J1261" s="513" t="s">
        <v>6751</v>
      </c>
      <c r="K1261" s="513" t="s">
        <v>6752</v>
      </c>
      <c r="L1261" s="513" t="s">
        <v>6759</v>
      </c>
      <c r="M1261" s="513" t="s">
        <v>6754</v>
      </c>
      <c r="N1261" s="517">
        <v>43339.843032407407</v>
      </c>
      <c r="O1261" s="513" t="s">
        <v>546</v>
      </c>
      <c r="P1261" s="645">
        <v>951</v>
      </c>
      <c r="Q1261" s="513" t="s">
        <v>6710</v>
      </c>
      <c r="R1261" s="513" t="s">
        <v>5494</v>
      </c>
      <c r="S1261" s="513" t="s">
        <v>6755</v>
      </c>
      <c r="T1261" s="513"/>
      <c r="V1261" t="e">
        <f>VLOOKUP(F1261,'[3]Tổng - PL KS'!$B$9:$B$1291,1,FALSE)</f>
        <v>#N/A</v>
      </c>
    </row>
    <row r="1262" spans="1:22" ht="63.75" hidden="1">
      <c r="A1262" s="513">
        <v>382</v>
      </c>
      <c r="B1262" s="513" t="s">
        <v>6703</v>
      </c>
      <c r="C1262" s="513" t="s">
        <v>6749</v>
      </c>
      <c r="D1262" s="513" t="s">
        <v>5330</v>
      </c>
      <c r="E1262" s="513">
        <v>25900</v>
      </c>
      <c r="F1262" s="513" t="s">
        <v>6775</v>
      </c>
      <c r="G1262" s="513" t="s">
        <v>12203</v>
      </c>
      <c r="H1262" s="513">
        <v>4500</v>
      </c>
      <c r="I1262" s="513">
        <v>6788461</v>
      </c>
      <c r="J1262" s="513" t="s">
        <v>6751</v>
      </c>
      <c r="K1262" s="513" t="s">
        <v>6752</v>
      </c>
      <c r="L1262" s="513" t="s">
        <v>6757</v>
      </c>
      <c r="M1262" s="513" t="s">
        <v>6754</v>
      </c>
      <c r="N1262" s="517">
        <v>43339.843993055554</v>
      </c>
      <c r="O1262" s="513" t="s">
        <v>546</v>
      </c>
      <c r="P1262" s="645">
        <v>951</v>
      </c>
      <c r="Q1262" s="513" t="s">
        <v>6710</v>
      </c>
      <c r="R1262" s="513" t="s">
        <v>5494</v>
      </c>
      <c r="S1262" s="513" t="s">
        <v>6755</v>
      </c>
      <c r="T1262" s="513"/>
      <c r="V1262" t="e">
        <f>VLOOKUP(F1262,'[3]Tổng - PL KS'!$B$9:$B$1291,1,FALSE)</f>
        <v>#N/A</v>
      </c>
    </row>
    <row r="1263" spans="1:22" ht="63.75" hidden="1">
      <c r="A1263" s="513">
        <v>383</v>
      </c>
      <c r="B1263" s="513" t="s">
        <v>6703</v>
      </c>
      <c r="C1263" s="513" t="s">
        <v>6749</v>
      </c>
      <c r="D1263" s="513" t="s">
        <v>5330</v>
      </c>
      <c r="E1263" s="513">
        <v>25940</v>
      </c>
      <c r="F1263" s="513" t="s">
        <v>6776</v>
      </c>
      <c r="G1263" s="513" t="s">
        <v>12203</v>
      </c>
      <c r="H1263" s="513">
        <v>4500</v>
      </c>
      <c r="I1263" s="513">
        <v>6788462</v>
      </c>
      <c r="J1263" s="513" t="s">
        <v>6751</v>
      </c>
      <c r="K1263" s="513" t="s">
        <v>6752</v>
      </c>
      <c r="L1263" s="513" t="s">
        <v>6757</v>
      </c>
      <c r="M1263" s="513" t="s">
        <v>6754</v>
      </c>
      <c r="N1263" s="517">
        <v>43339.845358796294</v>
      </c>
      <c r="O1263" s="513" t="s">
        <v>546</v>
      </c>
      <c r="P1263" s="645">
        <v>951</v>
      </c>
      <c r="Q1263" s="513" t="s">
        <v>6710</v>
      </c>
      <c r="R1263" s="513" t="s">
        <v>5494</v>
      </c>
      <c r="S1263" s="513" t="s">
        <v>6755</v>
      </c>
      <c r="T1263" s="513"/>
      <c r="V1263" t="e">
        <f>VLOOKUP(F1263,'[3]Tổng - PL KS'!$B$9:$B$1291,1,FALSE)</f>
        <v>#N/A</v>
      </c>
    </row>
    <row r="1264" spans="1:22" ht="63.75" hidden="1">
      <c r="A1264" s="513">
        <v>384</v>
      </c>
      <c r="B1264" s="513" t="s">
        <v>6703</v>
      </c>
      <c r="C1264" s="513" t="s">
        <v>6749</v>
      </c>
      <c r="D1264" s="513" t="s">
        <v>5330</v>
      </c>
      <c r="E1264" s="513">
        <v>25940</v>
      </c>
      <c r="F1264" s="513" t="s">
        <v>6777</v>
      </c>
      <c r="G1264" s="513" t="s">
        <v>12203</v>
      </c>
      <c r="H1264" s="513">
        <v>4500</v>
      </c>
      <c r="I1264" s="513">
        <v>45693</v>
      </c>
      <c r="J1264" s="513" t="s">
        <v>6751</v>
      </c>
      <c r="K1264" s="513" t="s">
        <v>6752</v>
      </c>
      <c r="L1264" s="513" t="s">
        <v>6759</v>
      </c>
      <c r="M1264" s="513" t="s">
        <v>6754</v>
      </c>
      <c r="N1264" s="517">
        <v>43339.846342592595</v>
      </c>
      <c r="O1264" s="513" t="s">
        <v>546</v>
      </c>
      <c r="P1264" s="645">
        <v>951</v>
      </c>
      <c r="Q1264" s="513" t="s">
        <v>6710</v>
      </c>
      <c r="R1264" s="513" t="s">
        <v>5494</v>
      </c>
      <c r="S1264" s="513" t="s">
        <v>6755</v>
      </c>
      <c r="T1264" s="513"/>
      <c r="V1264" t="e">
        <f>VLOOKUP(F1264,'[3]Tổng - PL KS'!$B$9:$B$1291,1,FALSE)</f>
        <v>#N/A</v>
      </c>
    </row>
    <row r="1265" spans="1:22" ht="63.75" hidden="1">
      <c r="A1265" s="513">
        <v>385</v>
      </c>
      <c r="B1265" s="513" t="s">
        <v>6703</v>
      </c>
      <c r="C1265" s="513" t="s">
        <v>6749</v>
      </c>
      <c r="D1265" s="513" t="s">
        <v>5330</v>
      </c>
      <c r="E1265" s="513">
        <v>25750</v>
      </c>
      <c r="F1265" s="513" t="s">
        <v>6778</v>
      </c>
      <c r="G1265" s="513" t="s">
        <v>12203</v>
      </c>
      <c r="H1265" s="513">
        <v>4500</v>
      </c>
      <c r="I1265" s="513">
        <v>7499611</v>
      </c>
      <c r="J1265" s="513" t="s">
        <v>6751</v>
      </c>
      <c r="K1265" s="513" t="s">
        <v>6752</v>
      </c>
      <c r="L1265" s="513" t="s">
        <v>6757</v>
      </c>
      <c r="M1265" s="513" t="s">
        <v>6754</v>
      </c>
      <c r="N1265" s="517">
        <v>43339.84814814815</v>
      </c>
      <c r="O1265" s="513" t="s">
        <v>546</v>
      </c>
      <c r="P1265" s="645">
        <v>951</v>
      </c>
      <c r="Q1265" s="513" t="s">
        <v>6710</v>
      </c>
      <c r="R1265" s="513" t="s">
        <v>5494</v>
      </c>
      <c r="S1265" s="513" t="s">
        <v>6755</v>
      </c>
      <c r="T1265" s="513"/>
      <c r="V1265" t="e">
        <f>VLOOKUP(F1265,'[3]Tổng - PL KS'!$B$9:$B$1291,1,FALSE)</f>
        <v>#N/A</v>
      </c>
    </row>
    <row r="1266" spans="1:22" ht="63.75" hidden="1">
      <c r="A1266" s="513">
        <v>386</v>
      </c>
      <c r="B1266" s="513" t="s">
        <v>6703</v>
      </c>
      <c r="C1266" s="513" t="s">
        <v>6749</v>
      </c>
      <c r="D1266" s="513" t="s">
        <v>5330</v>
      </c>
      <c r="E1266" s="513">
        <v>25940</v>
      </c>
      <c r="F1266" s="513" t="s">
        <v>6779</v>
      </c>
      <c r="G1266" s="513" t="s">
        <v>12203</v>
      </c>
      <c r="H1266" s="513">
        <v>4500</v>
      </c>
      <c r="I1266" s="513">
        <v>7499615</v>
      </c>
      <c r="J1266" s="513" t="s">
        <v>6751</v>
      </c>
      <c r="K1266" s="513" t="s">
        <v>6752</v>
      </c>
      <c r="L1266" s="513" t="s">
        <v>6753</v>
      </c>
      <c r="M1266" s="513" t="s">
        <v>6754</v>
      </c>
      <c r="N1266" s="517">
        <v>43339.851875</v>
      </c>
      <c r="O1266" s="513" t="s">
        <v>546</v>
      </c>
      <c r="P1266" s="645">
        <v>951</v>
      </c>
      <c r="Q1266" s="513" t="s">
        <v>6710</v>
      </c>
      <c r="R1266" s="513" t="s">
        <v>5494</v>
      </c>
      <c r="S1266" s="513" t="s">
        <v>6755</v>
      </c>
      <c r="T1266" s="513"/>
      <c r="V1266" t="e">
        <f>VLOOKUP(F1266,'[3]Tổng - PL KS'!$B$9:$B$1291,1,FALSE)</f>
        <v>#N/A</v>
      </c>
    </row>
    <row r="1267" spans="1:22" ht="63.75" hidden="1">
      <c r="A1267" s="513">
        <v>387</v>
      </c>
      <c r="B1267" s="513" t="s">
        <v>6703</v>
      </c>
      <c r="C1267" s="513" t="s">
        <v>6749</v>
      </c>
      <c r="D1267" s="513" t="s">
        <v>5330</v>
      </c>
      <c r="E1267" s="513">
        <v>25940</v>
      </c>
      <c r="F1267" s="513" t="s">
        <v>6780</v>
      </c>
      <c r="G1267" s="513" t="s">
        <v>12203</v>
      </c>
      <c r="H1267" s="513">
        <v>4500</v>
      </c>
      <c r="I1267" s="513">
        <v>4513516</v>
      </c>
      <c r="J1267" s="513" t="s">
        <v>6751</v>
      </c>
      <c r="K1267" s="513" t="s">
        <v>6752</v>
      </c>
      <c r="L1267" s="513" t="s">
        <v>6759</v>
      </c>
      <c r="M1267" s="513" t="s">
        <v>6754</v>
      </c>
      <c r="N1267" s="517">
        <v>43339.858194444445</v>
      </c>
      <c r="O1267" s="513" t="s">
        <v>546</v>
      </c>
      <c r="P1267" s="645">
        <v>951</v>
      </c>
      <c r="Q1267" s="513" t="s">
        <v>6710</v>
      </c>
      <c r="R1267" s="513" t="s">
        <v>5494</v>
      </c>
      <c r="S1267" s="513" t="s">
        <v>6755</v>
      </c>
      <c r="T1267" s="513"/>
      <c r="V1267" t="e">
        <f>VLOOKUP(F1267,'[3]Tổng - PL KS'!$B$9:$B$1291,1,FALSE)</f>
        <v>#N/A</v>
      </c>
    </row>
    <row r="1268" spans="1:22" ht="63.75" hidden="1">
      <c r="A1268" s="513">
        <v>388</v>
      </c>
      <c r="B1268" s="513" t="s">
        <v>6703</v>
      </c>
      <c r="C1268" s="513" t="s">
        <v>6749</v>
      </c>
      <c r="D1268" s="513" t="s">
        <v>5330</v>
      </c>
      <c r="E1268" s="513">
        <v>25870</v>
      </c>
      <c r="F1268" s="513" t="s">
        <v>6781</v>
      </c>
      <c r="G1268" s="513" t="s">
        <v>12203</v>
      </c>
      <c r="H1268" s="513">
        <v>4500</v>
      </c>
      <c r="I1268" s="513">
        <v>4513513</v>
      </c>
      <c r="J1268" s="513" t="s">
        <v>6751</v>
      </c>
      <c r="K1268" s="513" t="s">
        <v>6752</v>
      </c>
      <c r="L1268" s="513" t="s">
        <v>6759</v>
      </c>
      <c r="M1268" s="513" t="s">
        <v>6754</v>
      </c>
      <c r="N1268" s="517">
        <v>43339.869421296295</v>
      </c>
      <c r="O1268" s="513" t="s">
        <v>546</v>
      </c>
      <c r="P1268" s="645">
        <v>951</v>
      </c>
      <c r="Q1268" s="513" t="s">
        <v>6710</v>
      </c>
      <c r="R1268" s="513" t="s">
        <v>5494</v>
      </c>
      <c r="S1268" s="513" t="s">
        <v>6755</v>
      </c>
      <c r="T1268" s="513"/>
      <c r="V1268" t="e">
        <f>VLOOKUP(F1268,'[3]Tổng - PL KS'!$B$9:$B$1291,1,FALSE)</f>
        <v>#N/A</v>
      </c>
    </row>
    <row r="1269" spans="1:22" ht="63.75" hidden="1">
      <c r="A1269" s="513">
        <v>389</v>
      </c>
      <c r="B1269" s="513" t="s">
        <v>6703</v>
      </c>
      <c r="C1269" s="513" t="s">
        <v>6749</v>
      </c>
      <c r="D1269" s="513" t="s">
        <v>5330</v>
      </c>
      <c r="E1269" s="513">
        <v>25900</v>
      </c>
      <c r="F1269" s="513" t="s">
        <v>6782</v>
      </c>
      <c r="G1269" s="513" t="s">
        <v>12203</v>
      </c>
      <c r="H1269" s="513">
        <v>4500</v>
      </c>
      <c r="I1269" s="513">
        <v>960003</v>
      </c>
      <c r="J1269" s="513" t="s">
        <v>6751</v>
      </c>
      <c r="K1269" s="513" t="s">
        <v>6752</v>
      </c>
      <c r="L1269" s="513" t="s">
        <v>6753</v>
      </c>
      <c r="M1269" s="513" t="s">
        <v>6754</v>
      </c>
      <c r="N1269" s="517">
        <v>43339.899953703702</v>
      </c>
      <c r="O1269" s="513" t="s">
        <v>546</v>
      </c>
      <c r="P1269" s="645">
        <v>951</v>
      </c>
      <c r="Q1269" s="513" t="s">
        <v>6710</v>
      </c>
      <c r="R1269" s="513" t="s">
        <v>5494</v>
      </c>
      <c r="S1269" s="513" t="s">
        <v>6755</v>
      </c>
      <c r="T1269" s="513"/>
      <c r="V1269" t="e">
        <f>VLOOKUP(F1269,'[3]Tổng - PL KS'!$B$9:$B$1291,1,FALSE)</f>
        <v>#N/A</v>
      </c>
    </row>
    <row r="1270" spans="1:22" ht="63.75" hidden="1">
      <c r="A1270" s="513">
        <v>390</v>
      </c>
      <c r="B1270" s="513" t="s">
        <v>6703</v>
      </c>
      <c r="C1270" s="513" t="s">
        <v>6749</v>
      </c>
      <c r="D1270" s="513" t="s">
        <v>5330</v>
      </c>
      <c r="E1270" s="513">
        <v>25840</v>
      </c>
      <c r="F1270" s="513" t="s">
        <v>6783</v>
      </c>
      <c r="G1270" s="513" t="s">
        <v>12203</v>
      </c>
      <c r="H1270" s="513">
        <v>4500</v>
      </c>
      <c r="I1270" s="513">
        <v>7499618</v>
      </c>
      <c r="J1270" s="513" t="s">
        <v>6751</v>
      </c>
      <c r="K1270" s="513" t="s">
        <v>6752</v>
      </c>
      <c r="L1270" s="513" t="s">
        <v>6753</v>
      </c>
      <c r="M1270" s="513" t="s">
        <v>6754</v>
      </c>
      <c r="N1270" s="517">
        <v>43339.909155092595</v>
      </c>
      <c r="O1270" s="513" t="s">
        <v>546</v>
      </c>
      <c r="P1270" s="645">
        <v>951</v>
      </c>
      <c r="Q1270" s="513" t="s">
        <v>6710</v>
      </c>
      <c r="R1270" s="513" t="s">
        <v>5494</v>
      </c>
      <c r="S1270" s="513" t="s">
        <v>6755</v>
      </c>
      <c r="T1270" s="513"/>
      <c r="V1270" t="e">
        <f>VLOOKUP(F1270,'[3]Tổng - PL KS'!$B$9:$B$1291,1,FALSE)</f>
        <v>#N/A</v>
      </c>
    </row>
    <row r="1271" spans="1:22" ht="63.75" hidden="1">
      <c r="A1271" s="513">
        <v>391</v>
      </c>
      <c r="B1271" s="513" t="s">
        <v>6703</v>
      </c>
      <c r="C1271" s="513" t="s">
        <v>6749</v>
      </c>
      <c r="D1271" s="513" t="s">
        <v>5330</v>
      </c>
      <c r="E1271" s="513">
        <v>25850</v>
      </c>
      <c r="F1271" s="513" t="s">
        <v>6784</v>
      </c>
      <c r="G1271" s="513" t="s">
        <v>12203</v>
      </c>
      <c r="H1271" s="513">
        <v>4500</v>
      </c>
      <c r="I1271" s="513">
        <v>6788471</v>
      </c>
      <c r="J1271" s="513" t="s">
        <v>6751</v>
      </c>
      <c r="K1271" s="513" t="s">
        <v>6752</v>
      </c>
      <c r="L1271" s="513" t="s">
        <v>6757</v>
      </c>
      <c r="M1271" s="513" t="s">
        <v>6754</v>
      </c>
      <c r="N1271" s="517">
        <v>43339.913506944446</v>
      </c>
      <c r="O1271" s="513" t="s">
        <v>546</v>
      </c>
      <c r="P1271" s="645">
        <v>951</v>
      </c>
      <c r="Q1271" s="513" t="s">
        <v>6710</v>
      </c>
      <c r="R1271" s="513" t="s">
        <v>5494</v>
      </c>
      <c r="S1271" s="513" t="s">
        <v>6755</v>
      </c>
      <c r="T1271" s="513"/>
      <c r="V1271" t="e">
        <f>VLOOKUP(F1271,'[3]Tổng - PL KS'!$B$9:$B$1291,1,FALSE)</f>
        <v>#N/A</v>
      </c>
    </row>
    <row r="1272" spans="1:22" ht="63.75" hidden="1">
      <c r="A1272" s="513">
        <v>392</v>
      </c>
      <c r="B1272" s="513" t="s">
        <v>6703</v>
      </c>
      <c r="C1272" s="513" t="s">
        <v>6749</v>
      </c>
      <c r="D1272" s="513" t="s">
        <v>5330</v>
      </c>
      <c r="E1272" s="513">
        <v>25940</v>
      </c>
      <c r="F1272" s="513" t="s">
        <v>6785</v>
      </c>
      <c r="G1272" s="513" t="s">
        <v>12203</v>
      </c>
      <c r="H1272" s="513">
        <v>4500</v>
      </c>
      <c r="I1272" s="513">
        <v>18674024</v>
      </c>
      <c r="J1272" s="513" t="s">
        <v>6751</v>
      </c>
      <c r="K1272" s="513" t="s">
        <v>6752</v>
      </c>
      <c r="L1272" s="513" t="s">
        <v>6786</v>
      </c>
      <c r="M1272" s="513" t="s">
        <v>6754</v>
      </c>
      <c r="N1272" s="517">
        <v>43339.91946759259</v>
      </c>
      <c r="O1272" s="513" t="s">
        <v>546</v>
      </c>
      <c r="P1272" s="645">
        <v>951</v>
      </c>
      <c r="Q1272" s="513" t="s">
        <v>6710</v>
      </c>
      <c r="R1272" s="513" t="s">
        <v>5494</v>
      </c>
      <c r="S1272" s="513" t="s">
        <v>6755</v>
      </c>
      <c r="T1272" s="513"/>
      <c r="V1272" t="e">
        <f>VLOOKUP(F1272,'[3]Tổng - PL KS'!$B$9:$B$1291,1,FALSE)</f>
        <v>#N/A</v>
      </c>
    </row>
    <row r="1273" spans="1:22" ht="63.75" hidden="1">
      <c r="A1273" s="513">
        <v>393</v>
      </c>
      <c r="B1273" s="513" t="s">
        <v>6703</v>
      </c>
      <c r="C1273" s="513" t="s">
        <v>6749</v>
      </c>
      <c r="D1273" s="513" t="s">
        <v>5330</v>
      </c>
      <c r="E1273" s="513">
        <v>25850</v>
      </c>
      <c r="F1273" s="513" t="s">
        <v>6787</v>
      </c>
      <c r="G1273" s="513" t="s">
        <v>12203</v>
      </c>
      <c r="H1273" s="513">
        <v>4500</v>
      </c>
      <c r="I1273" s="513">
        <v>131</v>
      </c>
      <c r="J1273" s="513" t="s">
        <v>6751</v>
      </c>
      <c r="K1273" s="513" t="s">
        <v>6752</v>
      </c>
      <c r="L1273" s="513" t="s">
        <v>6759</v>
      </c>
      <c r="M1273" s="513" t="s">
        <v>6754</v>
      </c>
      <c r="N1273" s="517">
        <v>43339.922129629631</v>
      </c>
      <c r="O1273" s="513" t="s">
        <v>546</v>
      </c>
      <c r="P1273" s="645">
        <v>951</v>
      </c>
      <c r="Q1273" s="513" t="s">
        <v>6710</v>
      </c>
      <c r="R1273" s="513" t="s">
        <v>5494</v>
      </c>
      <c r="S1273" s="513" t="s">
        <v>6755</v>
      </c>
      <c r="T1273" s="513"/>
      <c r="V1273" t="e">
        <f>VLOOKUP(F1273,'[3]Tổng - PL KS'!$B$9:$B$1291,1,FALSE)</f>
        <v>#N/A</v>
      </c>
    </row>
    <row r="1274" spans="1:22" ht="63.75" hidden="1">
      <c r="A1274" s="513">
        <v>394</v>
      </c>
      <c r="B1274" s="513" t="s">
        <v>6703</v>
      </c>
      <c r="C1274" s="513" t="s">
        <v>6749</v>
      </c>
      <c r="D1274" s="513" t="s">
        <v>5330</v>
      </c>
      <c r="E1274" s="513">
        <v>25840</v>
      </c>
      <c r="F1274" s="513" t="s">
        <v>6788</v>
      </c>
      <c r="G1274" s="513" t="s">
        <v>12203</v>
      </c>
      <c r="H1274" s="513">
        <v>4500</v>
      </c>
      <c r="I1274" s="513">
        <v>4513517</v>
      </c>
      <c r="J1274" s="513" t="s">
        <v>6751</v>
      </c>
      <c r="K1274" s="513" t="s">
        <v>6752</v>
      </c>
      <c r="L1274" s="513" t="s">
        <v>6759</v>
      </c>
      <c r="M1274" s="513" t="s">
        <v>6754</v>
      </c>
      <c r="N1274" s="517">
        <v>43339.924722222226</v>
      </c>
      <c r="O1274" s="513" t="s">
        <v>546</v>
      </c>
      <c r="P1274" s="645">
        <v>951</v>
      </c>
      <c r="Q1274" s="513" t="s">
        <v>6710</v>
      </c>
      <c r="R1274" s="513" t="s">
        <v>5494</v>
      </c>
      <c r="S1274" s="513" t="s">
        <v>6755</v>
      </c>
      <c r="T1274" s="513"/>
      <c r="V1274" t="e">
        <f>VLOOKUP(F1274,'[3]Tổng - PL KS'!$B$9:$B$1291,1,FALSE)</f>
        <v>#N/A</v>
      </c>
    </row>
    <row r="1275" spans="1:22" ht="63.75" hidden="1">
      <c r="A1275" s="513">
        <v>395</v>
      </c>
      <c r="B1275" s="513" t="s">
        <v>6703</v>
      </c>
      <c r="C1275" s="513" t="s">
        <v>6749</v>
      </c>
      <c r="D1275" s="513" t="s">
        <v>5330</v>
      </c>
      <c r="E1275" s="513">
        <v>25700</v>
      </c>
      <c r="F1275" s="513" t="s">
        <v>6789</v>
      </c>
      <c r="G1275" s="513" t="s">
        <v>12203</v>
      </c>
      <c r="H1275" s="513">
        <v>4500</v>
      </c>
      <c r="I1275" s="513">
        <v>7499617</v>
      </c>
      <c r="J1275" s="513" t="s">
        <v>6751</v>
      </c>
      <c r="K1275" s="513" t="s">
        <v>6752</v>
      </c>
      <c r="L1275" s="513" t="s">
        <v>6753</v>
      </c>
      <c r="M1275" s="513" t="s">
        <v>6754</v>
      </c>
      <c r="N1275" s="517">
        <v>43339.925821759258</v>
      </c>
      <c r="O1275" s="513" t="s">
        <v>546</v>
      </c>
      <c r="P1275" s="645">
        <v>951</v>
      </c>
      <c r="Q1275" s="513" t="s">
        <v>6710</v>
      </c>
      <c r="R1275" s="513" t="s">
        <v>5494</v>
      </c>
      <c r="S1275" s="513" t="s">
        <v>6755</v>
      </c>
      <c r="T1275" s="513"/>
      <c r="V1275" t="e">
        <f>VLOOKUP(F1275,'[3]Tổng - PL KS'!$B$9:$B$1291,1,FALSE)</f>
        <v>#N/A</v>
      </c>
    </row>
    <row r="1276" spans="1:22" ht="63.75" hidden="1">
      <c r="A1276" s="513">
        <v>396</v>
      </c>
      <c r="B1276" s="513" t="s">
        <v>6703</v>
      </c>
      <c r="C1276" s="513" t="s">
        <v>6749</v>
      </c>
      <c r="D1276" s="513" t="s">
        <v>5330</v>
      </c>
      <c r="E1276" s="513">
        <v>25900</v>
      </c>
      <c r="F1276" s="513" t="s">
        <v>6790</v>
      </c>
      <c r="G1276" s="513" t="s">
        <v>12203</v>
      </c>
      <c r="H1276" s="513">
        <v>4500</v>
      </c>
      <c r="I1276" s="513">
        <v>45695</v>
      </c>
      <c r="J1276" s="513" t="s">
        <v>6751</v>
      </c>
      <c r="K1276" s="513" t="s">
        <v>6752</v>
      </c>
      <c r="L1276" s="513" t="s">
        <v>6759</v>
      </c>
      <c r="M1276" s="513" t="s">
        <v>6754</v>
      </c>
      <c r="N1276" s="517">
        <v>43339.928460648145</v>
      </c>
      <c r="O1276" s="513" t="s">
        <v>546</v>
      </c>
      <c r="P1276" s="645">
        <v>951</v>
      </c>
      <c r="Q1276" s="513" t="s">
        <v>6710</v>
      </c>
      <c r="R1276" s="513" t="s">
        <v>5494</v>
      </c>
      <c r="S1276" s="513" t="s">
        <v>6755</v>
      </c>
      <c r="T1276" s="513"/>
      <c r="V1276" t="e">
        <f>VLOOKUP(F1276,'[3]Tổng - PL KS'!$B$9:$B$1291,1,FALSE)</f>
        <v>#N/A</v>
      </c>
    </row>
    <row r="1277" spans="1:22" ht="63.75" hidden="1">
      <c r="A1277" s="513">
        <v>397</v>
      </c>
      <c r="B1277" s="513" t="s">
        <v>6703</v>
      </c>
      <c r="C1277" s="513" t="s">
        <v>6749</v>
      </c>
      <c r="D1277" s="513" t="s">
        <v>5330</v>
      </c>
      <c r="E1277" s="513">
        <v>25900</v>
      </c>
      <c r="F1277" s="513" t="s">
        <v>6791</v>
      </c>
      <c r="G1277" s="513" t="s">
        <v>12203</v>
      </c>
      <c r="H1277" s="513">
        <v>4500</v>
      </c>
      <c r="I1277" s="513">
        <v>1744</v>
      </c>
      <c r="J1277" s="513" t="s">
        <v>6751</v>
      </c>
      <c r="K1277" s="513" t="s">
        <v>6752</v>
      </c>
      <c r="L1277" s="513" t="s">
        <v>6757</v>
      </c>
      <c r="M1277" s="513" t="s">
        <v>6754</v>
      </c>
      <c r="N1277" s="517">
        <v>43339.943923611114</v>
      </c>
      <c r="O1277" s="513" t="s">
        <v>546</v>
      </c>
      <c r="P1277" s="645">
        <v>951</v>
      </c>
      <c r="Q1277" s="513" t="s">
        <v>6710</v>
      </c>
      <c r="R1277" s="513" t="s">
        <v>5494</v>
      </c>
      <c r="S1277" s="513" t="s">
        <v>6755</v>
      </c>
      <c r="T1277" s="513"/>
      <c r="V1277" t="e">
        <f>VLOOKUP(F1277,'[3]Tổng - PL KS'!$B$9:$B$1291,1,FALSE)</f>
        <v>#N/A</v>
      </c>
    </row>
    <row r="1278" spans="1:22" ht="63.75" hidden="1">
      <c r="A1278" s="513">
        <v>398</v>
      </c>
      <c r="B1278" s="513" t="s">
        <v>6703</v>
      </c>
      <c r="C1278" s="513" t="s">
        <v>6749</v>
      </c>
      <c r="D1278" s="513" t="s">
        <v>5330</v>
      </c>
      <c r="E1278" s="513">
        <v>25750</v>
      </c>
      <c r="F1278" s="513" t="s">
        <v>6792</v>
      </c>
      <c r="G1278" s="513" t="s">
        <v>12203</v>
      </c>
      <c r="H1278" s="513">
        <v>4500</v>
      </c>
      <c r="I1278" s="513">
        <v>4513512</v>
      </c>
      <c r="J1278" s="513" t="s">
        <v>6751</v>
      </c>
      <c r="K1278" s="513" t="s">
        <v>6752</v>
      </c>
      <c r="L1278" s="513" t="s">
        <v>6759</v>
      </c>
      <c r="M1278" s="513" t="s">
        <v>6754</v>
      </c>
      <c r="N1278" s="517">
        <v>43339.945173611108</v>
      </c>
      <c r="O1278" s="513" t="s">
        <v>546</v>
      </c>
      <c r="P1278" s="645">
        <v>951</v>
      </c>
      <c r="Q1278" s="513" t="s">
        <v>6710</v>
      </c>
      <c r="R1278" s="513" t="s">
        <v>5494</v>
      </c>
      <c r="S1278" s="513" t="s">
        <v>6755</v>
      </c>
      <c r="T1278" s="513"/>
      <c r="V1278" t="e">
        <f>VLOOKUP(F1278,'[3]Tổng - PL KS'!$B$9:$B$1291,1,FALSE)</f>
        <v>#N/A</v>
      </c>
    </row>
    <row r="1279" spans="1:22" ht="63.75" hidden="1">
      <c r="A1279" s="513">
        <v>399</v>
      </c>
      <c r="B1279" s="513" t="s">
        <v>6703</v>
      </c>
      <c r="C1279" s="513" t="s">
        <v>6749</v>
      </c>
      <c r="D1279" s="513" t="s">
        <v>5330</v>
      </c>
      <c r="E1279" s="513">
        <v>25890</v>
      </c>
      <c r="F1279" s="513" t="s">
        <v>6793</v>
      </c>
      <c r="G1279" s="513" t="s">
        <v>12203</v>
      </c>
      <c r="H1279" s="513">
        <v>4500</v>
      </c>
      <c r="I1279" s="513">
        <v>1439036</v>
      </c>
      <c r="J1279" s="513" t="s">
        <v>6751</v>
      </c>
      <c r="K1279" s="513" t="s">
        <v>6752</v>
      </c>
      <c r="L1279" s="513" t="s">
        <v>6794</v>
      </c>
      <c r="M1279" s="513" t="s">
        <v>6754</v>
      </c>
      <c r="N1279" s="517">
        <v>43340.013807870368</v>
      </c>
      <c r="O1279" s="513" t="s">
        <v>546</v>
      </c>
      <c r="P1279" s="645">
        <v>950</v>
      </c>
      <c r="Q1279" s="513" t="s">
        <v>6710</v>
      </c>
      <c r="R1279" s="513" t="s">
        <v>5494</v>
      </c>
      <c r="S1279" s="513" t="s">
        <v>6755</v>
      </c>
      <c r="T1279" s="513"/>
      <c r="V1279" t="e">
        <f>VLOOKUP(F1279,'[3]Tổng - PL KS'!$B$9:$B$1291,1,FALSE)</f>
        <v>#N/A</v>
      </c>
    </row>
    <row r="1280" spans="1:22" ht="63.75" hidden="1">
      <c r="A1280" s="513">
        <v>400</v>
      </c>
      <c r="B1280" s="513" t="s">
        <v>6703</v>
      </c>
      <c r="C1280" s="513" t="s">
        <v>6749</v>
      </c>
      <c r="D1280" s="513" t="s">
        <v>5330</v>
      </c>
      <c r="E1280" s="513">
        <v>25900</v>
      </c>
      <c r="F1280" s="513" t="s">
        <v>6795</v>
      </c>
      <c r="G1280" s="513" t="s">
        <v>12203</v>
      </c>
      <c r="H1280" s="513">
        <v>4500</v>
      </c>
      <c r="I1280" s="513">
        <v>1439035</v>
      </c>
      <c r="J1280" s="513" t="s">
        <v>6751</v>
      </c>
      <c r="K1280" s="513" t="s">
        <v>6752</v>
      </c>
      <c r="L1280" s="513" t="s">
        <v>6794</v>
      </c>
      <c r="M1280" s="513" t="s">
        <v>6754</v>
      </c>
      <c r="N1280" s="517">
        <v>43340.015856481485</v>
      </c>
      <c r="O1280" s="513" t="s">
        <v>546</v>
      </c>
      <c r="P1280" s="645">
        <v>950</v>
      </c>
      <c r="Q1280" s="513" t="s">
        <v>6710</v>
      </c>
      <c r="R1280" s="513" t="s">
        <v>5494</v>
      </c>
      <c r="S1280" s="513" t="s">
        <v>6755</v>
      </c>
      <c r="T1280" s="513"/>
      <c r="V1280" t="e">
        <f>VLOOKUP(F1280,'[3]Tổng - PL KS'!$B$9:$B$1291,1,FALSE)</f>
        <v>#N/A</v>
      </c>
    </row>
    <row r="1281" spans="1:22" ht="63.75" hidden="1">
      <c r="A1281" s="513">
        <v>401</v>
      </c>
      <c r="B1281" s="513" t="s">
        <v>6703</v>
      </c>
      <c r="C1281" s="513" t="s">
        <v>6749</v>
      </c>
      <c r="D1281" s="513" t="s">
        <v>5330</v>
      </c>
      <c r="E1281" s="513">
        <v>25700</v>
      </c>
      <c r="F1281" s="513" t="s">
        <v>6796</v>
      </c>
      <c r="G1281" s="513" t="s">
        <v>12203</v>
      </c>
      <c r="H1281" s="513">
        <v>4500</v>
      </c>
      <c r="I1281" s="513">
        <v>5061823</v>
      </c>
      <c r="J1281" s="513" t="s">
        <v>6751</v>
      </c>
      <c r="K1281" s="513" t="s">
        <v>6797</v>
      </c>
      <c r="L1281" s="513" t="s">
        <v>6798</v>
      </c>
      <c r="M1281" s="513" t="s">
        <v>6799</v>
      </c>
      <c r="N1281" s="517">
        <v>43353.89912037037</v>
      </c>
      <c r="O1281" s="513" t="s">
        <v>546</v>
      </c>
      <c r="P1281" s="645">
        <v>937</v>
      </c>
      <c r="Q1281" s="513" t="s">
        <v>6710</v>
      </c>
      <c r="R1281" s="513" t="s">
        <v>5494</v>
      </c>
      <c r="S1281" s="513" t="s">
        <v>6755</v>
      </c>
      <c r="T1281" s="513"/>
      <c r="V1281" t="e">
        <f>VLOOKUP(F1281,'[3]Tổng - PL KS'!$B$9:$B$1291,1,FALSE)</f>
        <v>#N/A</v>
      </c>
    </row>
    <row r="1282" spans="1:22" ht="63.75" hidden="1">
      <c r="A1282" s="513">
        <v>402</v>
      </c>
      <c r="B1282" s="513" t="s">
        <v>6703</v>
      </c>
      <c r="C1282" s="513" t="s">
        <v>6749</v>
      </c>
      <c r="D1282" s="513" t="s">
        <v>5330</v>
      </c>
      <c r="E1282" s="513">
        <v>25910</v>
      </c>
      <c r="F1282" s="513" t="s">
        <v>6800</v>
      </c>
      <c r="G1282" s="513" t="s">
        <v>12203</v>
      </c>
      <c r="H1282" s="513">
        <v>4500</v>
      </c>
      <c r="I1282" s="513" t="s">
        <v>6801</v>
      </c>
      <c r="J1282" s="513" t="s">
        <v>6751</v>
      </c>
      <c r="K1282" s="513" t="s">
        <v>6752</v>
      </c>
      <c r="L1282" s="513" t="s">
        <v>6757</v>
      </c>
      <c r="M1282" s="513" t="s">
        <v>6754</v>
      </c>
      <c r="N1282" s="517">
        <v>43339.943923611114</v>
      </c>
      <c r="O1282" s="513" t="s">
        <v>546</v>
      </c>
      <c r="P1282" s="645">
        <v>951</v>
      </c>
      <c r="Q1282" s="513" t="s">
        <v>6710</v>
      </c>
      <c r="R1282" s="513" t="s">
        <v>5494</v>
      </c>
      <c r="S1282" s="513" t="s">
        <v>6755</v>
      </c>
      <c r="T1282" s="513"/>
      <c r="V1282" t="e">
        <f>VLOOKUP(F1282,'[3]Tổng - PL KS'!$B$9:$B$1291,1,FALSE)</f>
        <v>#N/A</v>
      </c>
    </row>
    <row r="1283" spans="1:22" ht="306" hidden="1">
      <c r="A1283" s="513">
        <v>486</v>
      </c>
      <c r="B1283" s="513" t="s">
        <v>4247</v>
      </c>
      <c r="C1283" s="513" t="s">
        <v>5970</v>
      </c>
      <c r="D1283" s="513" t="s">
        <v>5368</v>
      </c>
      <c r="E1283" s="513">
        <v>32</v>
      </c>
      <c r="F1283" s="513" t="s">
        <v>6938</v>
      </c>
      <c r="G1283" s="513" t="s">
        <v>12203</v>
      </c>
      <c r="H1283" s="513" t="s">
        <v>5350</v>
      </c>
      <c r="I1283" s="513" t="s">
        <v>6939</v>
      </c>
      <c r="J1283" s="513" t="s">
        <v>6940</v>
      </c>
      <c r="K1283" s="513" t="s">
        <v>6941</v>
      </c>
      <c r="L1283" s="513" t="s">
        <v>6942</v>
      </c>
      <c r="M1283" s="513" t="s">
        <v>6933</v>
      </c>
      <c r="N1283" s="517">
        <v>43215.099208831016</v>
      </c>
      <c r="O1283" s="513" t="s">
        <v>5271</v>
      </c>
      <c r="P1283" s="645">
        <v>1028</v>
      </c>
      <c r="Q1283" s="513" t="s">
        <v>1866</v>
      </c>
      <c r="R1283" s="513" t="s">
        <v>5368</v>
      </c>
      <c r="S1283" s="513" t="s">
        <v>6943</v>
      </c>
      <c r="T1283" s="513" t="s">
        <v>4300</v>
      </c>
      <c r="U1283" t="s">
        <v>5329</v>
      </c>
      <c r="V1283" t="e">
        <f>VLOOKUP(F1283,'[3]Tổng - PL KS'!$B$9:$B$1291,1,FALSE)</f>
        <v>#N/A</v>
      </c>
    </row>
    <row r="1284" spans="1:22" ht="306" hidden="1">
      <c r="A1284" s="513">
        <v>487</v>
      </c>
      <c r="B1284" s="513" t="s">
        <v>4247</v>
      </c>
      <c r="C1284" s="513" t="s">
        <v>5970</v>
      </c>
      <c r="D1284" s="513" t="s">
        <v>5368</v>
      </c>
      <c r="E1284" s="513">
        <v>31.6</v>
      </c>
      <c r="F1284" s="513" t="s">
        <v>6944</v>
      </c>
      <c r="G1284" s="513" t="s">
        <v>12203</v>
      </c>
      <c r="H1284" s="513" t="s">
        <v>5350</v>
      </c>
      <c r="I1284" s="513" t="s">
        <v>6945</v>
      </c>
      <c r="J1284" s="513" t="s">
        <v>6940</v>
      </c>
      <c r="K1284" s="513" t="s">
        <v>6941</v>
      </c>
      <c r="L1284" s="513" t="s">
        <v>6942</v>
      </c>
      <c r="M1284" s="513" t="s">
        <v>6933</v>
      </c>
      <c r="N1284" s="517">
        <v>43215.107133333331</v>
      </c>
      <c r="O1284" s="513" t="s">
        <v>5271</v>
      </c>
      <c r="P1284" s="645">
        <v>1028</v>
      </c>
      <c r="Q1284" s="513" t="s">
        <v>1866</v>
      </c>
      <c r="R1284" s="513" t="s">
        <v>5368</v>
      </c>
      <c r="S1284" s="513" t="s">
        <v>6943</v>
      </c>
      <c r="T1284" s="513" t="s">
        <v>4300</v>
      </c>
      <c r="U1284" t="s">
        <v>5329</v>
      </c>
      <c r="V1284" t="e">
        <f>VLOOKUP(F1284,'[3]Tổng - PL KS'!$B$9:$B$1291,1,FALSE)</f>
        <v>#N/A</v>
      </c>
    </row>
    <row r="1285" spans="1:22" ht="306" hidden="1">
      <c r="A1285" s="513">
        <v>488</v>
      </c>
      <c r="B1285" s="513" t="s">
        <v>4247</v>
      </c>
      <c r="C1285" s="513" t="s">
        <v>5970</v>
      </c>
      <c r="D1285" s="513" t="s">
        <v>5368</v>
      </c>
      <c r="E1285" s="513">
        <v>32.1</v>
      </c>
      <c r="F1285" s="513" t="s">
        <v>6946</v>
      </c>
      <c r="G1285" s="513" t="s">
        <v>12203</v>
      </c>
      <c r="H1285" s="513" t="s">
        <v>5350</v>
      </c>
      <c r="I1285" s="513" t="s">
        <v>6947</v>
      </c>
      <c r="J1285" s="513" t="s">
        <v>6940</v>
      </c>
      <c r="K1285" s="513" t="s">
        <v>6941</v>
      </c>
      <c r="L1285" s="513" t="s">
        <v>6942</v>
      </c>
      <c r="M1285" s="513" t="s">
        <v>6933</v>
      </c>
      <c r="N1285" s="517">
        <v>43215.114829745369</v>
      </c>
      <c r="O1285" s="513" t="s">
        <v>5271</v>
      </c>
      <c r="P1285" s="645">
        <v>1028</v>
      </c>
      <c r="Q1285" s="513" t="s">
        <v>1866</v>
      </c>
      <c r="R1285" s="513" t="s">
        <v>5368</v>
      </c>
      <c r="S1285" s="513" t="s">
        <v>6943</v>
      </c>
      <c r="T1285" s="513" t="s">
        <v>4300</v>
      </c>
      <c r="U1285" t="s">
        <v>5329</v>
      </c>
      <c r="V1285" t="e">
        <f>VLOOKUP(F1285,'[3]Tổng - PL KS'!$B$9:$B$1291,1,FALSE)</f>
        <v>#N/A</v>
      </c>
    </row>
    <row r="1286" spans="1:22" ht="306" hidden="1">
      <c r="A1286" s="513">
        <v>489</v>
      </c>
      <c r="B1286" s="513" t="s">
        <v>4247</v>
      </c>
      <c r="C1286" s="513" t="s">
        <v>5970</v>
      </c>
      <c r="D1286" s="513" t="s">
        <v>5368</v>
      </c>
      <c r="E1286" s="513">
        <v>32</v>
      </c>
      <c r="F1286" s="513" t="s">
        <v>6948</v>
      </c>
      <c r="G1286" s="513" t="s">
        <v>12203</v>
      </c>
      <c r="H1286" s="513" t="s">
        <v>5350</v>
      </c>
      <c r="I1286" s="513" t="s">
        <v>6949</v>
      </c>
      <c r="J1286" s="513" t="s">
        <v>6940</v>
      </c>
      <c r="K1286" s="513" t="s">
        <v>6941</v>
      </c>
      <c r="L1286" s="513" t="s">
        <v>6942</v>
      </c>
      <c r="M1286" s="513" t="s">
        <v>6933</v>
      </c>
      <c r="N1286" s="517">
        <v>43215.11702769676</v>
      </c>
      <c r="O1286" s="513" t="s">
        <v>5271</v>
      </c>
      <c r="P1286" s="645">
        <v>1028</v>
      </c>
      <c r="Q1286" s="513" t="s">
        <v>1866</v>
      </c>
      <c r="R1286" s="513" t="s">
        <v>5368</v>
      </c>
      <c r="S1286" s="513" t="s">
        <v>6943</v>
      </c>
      <c r="T1286" s="513" t="s">
        <v>4300</v>
      </c>
      <c r="U1286" t="s">
        <v>5329</v>
      </c>
      <c r="V1286" t="e">
        <f>VLOOKUP(F1286,'[3]Tổng - PL KS'!$B$9:$B$1291,1,FALSE)</f>
        <v>#N/A</v>
      </c>
    </row>
    <row r="1287" spans="1:22" ht="306" hidden="1">
      <c r="A1287" s="513">
        <v>490</v>
      </c>
      <c r="B1287" s="513" t="s">
        <v>4247</v>
      </c>
      <c r="C1287" s="513" t="s">
        <v>5970</v>
      </c>
      <c r="D1287" s="513" t="s">
        <v>5368</v>
      </c>
      <c r="E1287" s="513">
        <v>28.3</v>
      </c>
      <c r="F1287" s="513" t="s">
        <v>6950</v>
      </c>
      <c r="G1287" s="513" t="s">
        <v>12203</v>
      </c>
      <c r="H1287" s="513" t="s">
        <v>5350</v>
      </c>
      <c r="I1287" s="513" t="s">
        <v>6951</v>
      </c>
      <c r="J1287" s="513" t="s">
        <v>6940</v>
      </c>
      <c r="K1287" s="513" t="s">
        <v>6941</v>
      </c>
      <c r="L1287" s="513" t="s">
        <v>6942</v>
      </c>
      <c r="M1287" s="513" t="s">
        <v>6933</v>
      </c>
      <c r="N1287" s="517">
        <v>43215.123785069445</v>
      </c>
      <c r="O1287" s="513" t="s">
        <v>5271</v>
      </c>
      <c r="P1287" s="645">
        <v>1028</v>
      </c>
      <c r="Q1287" s="513" t="s">
        <v>1866</v>
      </c>
      <c r="R1287" s="513" t="s">
        <v>5368</v>
      </c>
      <c r="S1287" s="513" t="s">
        <v>6943</v>
      </c>
      <c r="T1287" s="513" t="s">
        <v>4300</v>
      </c>
      <c r="U1287" t="s">
        <v>5329</v>
      </c>
      <c r="V1287" t="e">
        <f>VLOOKUP(F1287,'[3]Tổng - PL KS'!$B$9:$B$1291,1,FALSE)</f>
        <v>#N/A</v>
      </c>
    </row>
    <row r="1288" spans="1:22" ht="306" hidden="1">
      <c r="A1288" s="513">
        <v>491</v>
      </c>
      <c r="B1288" s="513" t="s">
        <v>4247</v>
      </c>
      <c r="C1288" s="513" t="s">
        <v>5970</v>
      </c>
      <c r="D1288" s="513" t="s">
        <v>5368</v>
      </c>
      <c r="E1288" s="513">
        <v>32.200000000000003</v>
      </c>
      <c r="F1288" s="513" t="s">
        <v>6952</v>
      </c>
      <c r="G1288" s="513" t="s">
        <v>12203</v>
      </c>
      <c r="H1288" s="513" t="s">
        <v>5350</v>
      </c>
      <c r="I1288" s="513" t="s">
        <v>6953</v>
      </c>
      <c r="J1288" s="513" t="s">
        <v>6940</v>
      </c>
      <c r="K1288" s="513" t="s">
        <v>6941</v>
      </c>
      <c r="L1288" s="513" t="s">
        <v>6942</v>
      </c>
      <c r="M1288" s="513" t="s">
        <v>6933</v>
      </c>
      <c r="N1288" s="517">
        <v>43215.246587615744</v>
      </c>
      <c r="O1288" s="513" t="s">
        <v>5271</v>
      </c>
      <c r="P1288" s="645">
        <v>1028</v>
      </c>
      <c r="Q1288" s="513" t="s">
        <v>1866</v>
      </c>
      <c r="R1288" s="513" t="s">
        <v>5368</v>
      </c>
      <c r="S1288" s="513" t="s">
        <v>6943</v>
      </c>
      <c r="T1288" s="513" t="s">
        <v>4300</v>
      </c>
      <c r="U1288" t="s">
        <v>5329</v>
      </c>
      <c r="V1288" t="e">
        <f>VLOOKUP(F1288,'[3]Tổng - PL KS'!$B$9:$B$1291,1,FALSE)</f>
        <v>#N/A</v>
      </c>
    </row>
    <row r="1289" spans="1:22" ht="306" hidden="1">
      <c r="A1289" s="513">
        <v>492</v>
      </c>
      <c r="B1289" s="513" t="s">
        <v>4247</v>
      </c>
      <c r="C1289" s="513" t="s">
        <v>5970</v>
      </c>
      <c r="D1289" s="513" t="s">
        <v>5368</v>
      </c>
      <c r="E1289" s="513">
        <v>31.6</v>
      </c>
      <c r="F1289" s="513" t="s">
        <v>6954</v>
      </c>
      <c r="G1289" s="513" t="s">
        <v>12203</v>
      </c>
      <c r="H1289" s="513" t="s">
        <v>5350</v>
      </c>
      <c r="I1289" s="513" t="s">
        <v>6955</v>
      </c>
      <c r="J1289" s="513" t="s">
        <v>6940</v>
      </c>
      <c r="K1289" s="513" t="s">
        <v>6941</v>
      </c>
      <c r="L1289" s="513" t="s">
        <v>6942</v>
      </c>
      <c r="M1289" s="513" t="s">
        <v>6933</v>
      </c>
      <c r="N1289" s="517">
        <v>43215.280571064817</v>
      </c>
      <c r="O1289" s="513" t="s">
        <v>5271</v>
      </c>
      <c r="P1289" s="645">
        <v>1028</v>
      </c>
      <c r="Q1289" s="513" t="s">
        <v>1866</v>
      </c>
      <c r="R1289" s="513" t="s">
        <v>5368</v>
      </c>
      <c r="S1289" s="513" t="s">
        <v>6943</v>
      </c>
      <c r="T1289" s="513" t="s">
        <v>4300</v>
      </c>
      <c r="U1289" t="s">
        <v>5329</v>
      </c>
      <c r="V1289" t="e">
        <f>VLOOKUP(F1289,'[3]Tổng - PL KS'!$B$9:$B$1291,1,FALSE)</f>
        <v>#N/A</v>
      </c>
    </row>
    <row r="1290" spans="1:22" ht="306" hidden="1">
      <c r="A1290" s="513">
        <v>493</v>
      </c>
      <c r="B1290" s="513" t="s">
        <v>4247</v>
      </c>
      <c r="C1290" s="513" t="s">
        <v>5970</v>
      </c>
      <c r="D1290" s="513" t="s">
        <v>5368</v>
      </c>
      <c r="E1290" s="513">
        <v>30.5</v>
      </c>
      <c r="F1290" s="513" t="s">
        <v>6956</v>
      </c>
      <c r="G1290" s="513" t="s">
        <v>12203</v>
      </c>
      <c r="H1290" s="513" t="s">
        <v>5350</v>
      </c>
      <c r="I1290" s="513" t="s">
        <v>6957</v>
      </c>
      <c r="J1290" s="513" t="s">
        <v>6940</v>
      </c>
      <c r="K1290" s="513" t="s">
        <v>6941</v>
      </c>
      <c r="L1290" s="513" t="s">
        <v>6942</v>
      </c>
      <c r="M1290" s="513" t="s">
        <v>6933</v>
      </c>
      <c r="N1290" s="517">
        <v>43215.28388880787</v>
      </c>
      <c r="O1290" s="513" t="s">
        <v>5271</v>
      </c>
      <c r="P1290" s="645">
        <v>1028</v>
      </c>
      <c r="Q1290" s="513" t="s">
        <v>1866</v>
      </c>
      <c r="R1290" s="513" t="s">
        <v>5368</v>
      </c>
      <c r="S1290" s="513" t="s">
        <v>6943</v>
      </c>
      <c r="T1290" s="513" t="s">
        <v>4300</v>
      </c>
      <c r="U1290" t="s">
        <v>5329</v>
      </c>
      <c r="V1290" t="e">
        <f>VLOOKUP(F1290,'[3]Tổng - PL KS'!$B$9:$B$1291,1,FALSE)</f>
        <v>#N/A</v>
      </c>
    </row>
    <row r="1291" spans="1:22" ht="306" hidden="1">
      <c r="A1291" s="513">
        <v>501</v>
      </c>
      <c r="B1291" s="513" t="s">
        <v>4247</v>
      </c>
      <c r="C1291" s="513" t="s">
        <v>6968</v>
      </c>
      <c r="D1291" s="513" t="s">
        <v>5368</v>
      </c>
      <c r="E1291" s="513">
        <v>18.2</v>
      </c>
      <c r="F1291" s="513" t="s">
        <v>6969</v>
      </c>
      <c r="G1291" s="513" t="s">
        <v>12203</v>
      </c>
      <c r="H1291" s="513" t="s">
        <v>5350</v>
      </c>
      <c r="I1291" s="513" t="s">
        <v>6970</v>
      </c>
      <c r="J1291" s="513" t="s">
        <v>6971</v>
      </c>
      <c r="K1291" s="513" t="s">
        <v>6941</v>
      </c>
      <c r="L1291" s="513" t="s">
        <v>6972</v>
      </c>
      <c r="M1291" s="513" t="s">
        <v>6973</v>
      </c>
      <c r="N1291" s="517">
        <v>43234.777290972219</v>
      </c>
      <c r="O1291" s="513" t="s">
        <v>5271</v>
      </c>
      <c r="P1291" s="645">
        <v>1009</v>
      </c>
      <c r="Q1291" s="513" t="s">
        <v>1866</v>
      </c>
      <c r="R1291" s="513" t="s">
        <v>5368</v>
      </c>
      <c r="S1291" s="513" t="s">
        <v>6943</v>
      </c>
      <c r="T1291" s="513" t="s">
        <v>4300</v>
      </c>
      <c r="U1291" t="s">
        <v>5329</v>
      </c>
      <c r="V1291" t="e">
        <f>VLOOKUP(F1291,'[3]Tổng - PL KS'!$B$9:$B$1291,1,FALSE)</f>
        <v>#N/A</v>
      </c>
    </row>
    <row r="1292" spans="1:22" ht="140.25" hidden="1">
      <c r="A1292" s="513">
        <v>514</v>
      </c>
      <c r="B1292" s="513" t="s">
        <v>4247</v>
      </c>
      <c r="C1292" s="513" t="s">
        <v>6994</v>
      </c>
      <c r="D1292" s="513" t="s">
        <v>5368</v>
      </c>
      <c r="E1292" s="513">
        <v>26.771000000000001</v>
      </c>
      <c r="F1292" s="513" t="s">
        <v>6995</v>
      </c>
      <c r="G1292" s="513" t="s">
        <v>12203</v>
      </c>
      <c r="H1292" s="513" t="s">
        <v>5350</v>
      </c>
      <c r="I1292" s="513" t="s">
        <v>6996</v>
      </c>
      <c r="J1292" s="513" t="s">
        <v>6997</v>
      </c>
      <c r="K1292" s="513" t="s">
        <v>6998</v>
      </c>
      <c r="L1292" s="513" t="s">
        <v>6999</v>
      </c>
      <c r="M1292" s="513" t="s">
        <v>7000</v>
      </c>
      <c r="N1292" s="517">
        <v>43265.725259375002</v>
      </c>
      <c r="O1292" s="513" t="s">
        <v>4801</v>
      </c>
      <c r="P1292" s="645">
        <v>978</v>
      </c>
      <c r="Q1292" s="513" t="s">
        <v>1866</v>
      </c>
      <c r="R1292" s="513" t="s">
        <v>5368</v>
      </c>
      <c r="S1292" s="513" t="s">
        <v>6991</v>
      </c>
      <c r="T1292" s="513" t="s">
        <v>4300</v>
      </c>
      <c r="U1292" t="s">
        <v>5329</v>
      </c>
      <c r="V1292" t="e">
        <f>VLOOKUP(F1292,'[3]Tổng - PL KS'!$B$9:$B$1291,1,FALSE)</f>
        <v>#N/A</v>
      </c>
    </row>
    <row r="1293" spans="1:22" ht="140.25" hidden="1">
      <c r="A1293" s="513">
        <v>515</v>
      </c>
      <c r="B1293" s="513" t="s">
        <v>4247</v>
      </c>
      <c r="C1293" s="513" t="s">
        <v>6994</v>
      </c>
      <c r="D1293" s="513" t="s">
        <v>5368</v>
      </c>
      <c r="E1293" s="513">
        <v>27.052</v>
      </c>
      <c r="F1293" s="513" t="s">
        <v>7001</v>
      </c>
      <c r="G1293" s="513" t="s">
        <v>12203</v>
      </c>
      <c r="H1293" s="513" t="s">
        <v>5350</v>
      </c>
      <c r="I1293" s="513" t="s">
        <v>7002</v>
      </c>
      <c r="J1293" s="513" t="s">
        <v>6997</v>
      </c>
      <c r="K1293" s="513" t="s">
        <v>6998</v>
      </c>
      <c r="L1293" s="513" t="s">
        <v>6999</v>
      </c>
      <c r="M1293" s="513" t="s">
        <v>7000</v>
      </c>
      <c r="N1293" s="517">
        <v>43265.911998761578</v>
      </c>
      <c r="O1293" s="513" t="s">
        <v>4801</v>
      </c>
      <c r="P1293" s="645">
        <v>978</v>
      </c>
      <c r="Q1293" s="513" t="s">
        <v>1866</v>
      </c>
      <c r="R1293" s="513" t="s">
        <v>5368</v>
      </c>
      <c r="S1293" s="513" t="s">
        <v>6991</v>
      </c>
      <c r="T1293" s="513" t="s">
        <v>4300</v>
      </c>
      <c r="U1293" t="s">
        <v>5329</v>
      </c>
      <c r="V1293" t="e">
        <f>VLOOKUP(F1293,'[3]Tổng - PL KS'!$B$9:$B$1291,1,FALSE)</f>
        <v>#N/A</v>
      </c>
    </row>
    <row r="1294" spans="1:22" ht="102" hidden="1">
      <c r="A1294" s="513">
        <v>521</v>
      </c>
      <c r="B1294" s="513" t="s">
        <v>4247</v>
      </c>
      <c r="C1294" s="513" t="s">
        <v>5970</v>
      </c>
      <c r="D1294" s="513" t="s">
        <v>5368</v>
      </c>
      <c r="E1294" s="513">
        <v>29.8</v>
      </c>
      <c r="F1294" s="513" t="s">
        <v>7008</v>
      </c>
      <c r="G1294" s="513" t="s">
        <v>12203</v>
      </c>
      <c r="H1294" s="513" t="s">
        <v>5350</v>
      </c>
      <c r="I1294" s="513" t="s">
        <v>7009</v>
      </c>
      <c r="J1294" s="513" t="s">
        <v>7010</v>
      </c>
      <c r="K1294" s="513" t="s">
        <v>7011</v>
      </c>
      <c r="L1294" s="513" t="s">
        <v>7012</v>
      </c>
      <c r="M1294" s="513" t="s">
        <v>7013</v>
      </c>
      <c r="N1294" s="517">
        <v>43287.904710150462</v>
      </c>
      <c r="O1294" s="513" t="s">
        <v>5271</v>
      </c>
      <c r="P1294" s="645">
        <v>956</v>
      </c>
      <c r="Q1294" s="513" t="s">
        <v>1866</v>
      </c>
      <c r="R1294" s="513" t="s">
        <v>5368</v>
      </c>
      <c r="S1294" s="513" t="s">
        <v>6991</v>
      </c>
      <c r="T1294" s="513" t="s">
        <v>4300</v>
      </c>
      <c r="U1294" t="s">
        <v>5329</v>
      </c>
      <c r="V1294" t="e">
        <f>VLOOKUP(F1294,'[3]Tổng - PL KS'!$B$9:$B$1291,1,FALSE)</f>
        <v>#N/A</v>
      </c>
    </row>
    <row r="1295" spans="1:22" ht="102" hidden="1">
      <c r="A1295" s="513">
        <v>522</v>
      </c>
      <c r="B1295" s="513" t="s">
        <v>4247</v>
      </c>
      <c r="C1295" s="513" t="s">
        <v>5970</v>
      </c>
      <c r="D1295" s="513" t="s">
        <v>5368</v>
      </c>
      <c r="E1295" s="513">
        <v>30.1</v>
      </c>
      <c r="F1295" s="513" t="s">
        <v>7014</v>
      </c>
      <c r="G1295" s="513" t="s">
        <v>12203</v>
      </c>
      <c r="H1295" s="513" t="s">
        <v>5350</v>
      </c>
      <c r="I1295" s="513" t="s">
        <v>7015</v>
      </c>
      <c r="J1295" s="513" t="s">
        <v>7010</v>
      </c>
      <c r="K1295" s="513" t="s">
        <v>7011</v>
      </c>
      <c r="L1295" s="513" t="s">
        <v>7012</v>
      </c>
      <c r="M1295" s="513" t="s">
        <v>7013</v>
      </c>
      <c r="N1295" s="517">
        <v>43288.055494594904</v>
      </c>
      <c r="O1295" s="513" t="s">
        <v>5271</v>
      </c>
      <c r="P1295" s="645">
        <v>955</v>
      </c>
      <c r="Q1295" s="513" t="s">
        <v>1866</v>
      </c>
      <c r="R1295" s="513" t="s">
        <v>5368</v>
      </c>
      <c r="S1295" s="513" t="s">
        <v>6991</v>
      </c>
      <c r="T1295" s="513" t="s">
        <v>4300</v>
      </c>
      <c r="U1295" t="s">
        <v>5329</v>
      </c>
      <c r="V1295" t="e">
        <f>VLOOKUP(F1295,'[3]Tổng - PL KS'!$B$9:$B$1291,1,FALSE)</f>
        <v>#N/A</v>
      </c>
    </row>
    <row r="1296" spans="1:22" ht="102" hidden="1">
      <c r="A1296" s="513">
        <v>523</v>
      </c>
      <c r="B1296" s="513" t="s">
        <v>4247</v>
      </c>
      <c r="C1296" s="513" t="s">
        <v>5970</v>
      </c>
      <c r="D1296" s="513" t="s">
        <v>5368</v>
      </c>
      <c r="E1296" s="513">
        <v>30</v>
      </c>
      <c r="F1296" s="513" t="s">
        <v>7016</v>
      </c>
      <c r="G1296" s="513" t="s">
        <v>12203</v>
      </c>
      <c r="H1296" s="513" t="s">
        <v>5350</v>
      </c>
      <c r="I1296" s="513" t="s">
        <v>7017</v>
      </c>
      <c r="J1296" s="513" t="s">
        <v>7010</v>
      </c>
      <c r="K1296" s="513" t="s">
        <v>7011</v>
      </c>
      <c r="L1296" s="513" t="s">
        <v>7012</v>
      </c>
      <c r="M1296" s="513" t="s">
        <v>7013</v>
      </c>
      <c r="N1296" s="517">
        <v>43288.059970451388</v>
      </c>
      <c r="O1296" s="513" t="s">
        <v>5271</v>
      </c>
      <c r="P1296" s="645">
        <v>955</v>
      </c>
      <c r="Q1296" s="513" t="s">
        <v>1866</v>
      </c>
      <c r="R1296" s="513" t="s">
        <v>5368</v>
      </c>
      <c r="S1296" s="513" t="s">
        <v>6991</v>
      </c>
      <c r="T1296" s="513" t="s">
        <v>4300</v>
      </c>
      <c r="U1296" t="s">
        <v>5329</v>
      </c>
      <c r="V1296" t="e">
        <f>VLOOKUP(F1296,'[3]Tổng - PL KS'!$B$9:$B$1291,1,FALSE)</f>
        <v>#N/A</v>
      </c>
    </row>
    <row r="1297" spans="1:22" ht="102" hidden="1">
      <c r="A1297" s="513">
        <v>524</v>
      </c>
      <c r="B1297" s="513" t="s">
        <v>4247</v>
      </c>
      <c r="C1297" s="513" t="s">
        <v>5970</v>
      </c>
      <c r="D1297" s="513" t="s">
        <v>5368</v>
      </c>
      <c r="E1297" s="513">
        <v>25.1</v>
      </c>
      <c r="F1297" s="513" t="s">
        <v>7018</v>
      </c>
      <c r="G1297" s="513" t="s">
        <v>12203</v>
      </c>
      <c r="H1297" s="513" t="s">
        <v>5350</v>
      </c>
      <c r="I1297" s="513" t="s">
        <v>7019</v>
      </c>
      <c r="J1297" s="513" t="s">
        <v>7010</v>
      </c>
      <c r="K1297" s="513" t="s">
        <v>7011</v>
      </c>
      <c r="L1297" s="513" t="s">
        <v>7012</v>
      </c>
      <c r="M1297" s="513" t="s">
        <v>7013</v>
      </c>
      <c r="N1297" s="517">
        <v>43288.11057167824</v>
      </c>
      <c r="O1297" s="513" t="s">
        <v>5271</v>
      </c>
      <c r="P1297" s="645">
        <v>955</v>
      </c>
      <c r="Q1297" s="513" t="s">
        <v>1866</v>
      </c>
      <c r="R1297" s="513" t="s">
        <v>5368</v>
      </c>
      <c r="S1297" s="513" t="s">
        <v>6991</v>
      </c>
      <c r="T1297" s="513" t="s">
        <v>4300</v>
      </c>
      <c r="U1297" t="s">
        <v>5329</v>
      </c>
      <c r="V1297" t="e">
        <f>VLOOKUP(F1297,'[3]Tổng - PL KS'!$B$9:$B$1291,1,FALSE)</f>
        <v>#N/A</v>
      </c>
    </row>
    <row r="1298" spans="1:22" ht="306" hidden="1">
      <c r="A1298" s="513">
        <v>529</v>
      </c>
      <c r="B1298" s="513" t="s">
        <v>4247</v>
      </c>
      <c r="C1298" s="513" t="s">
        <v>5970</v>
      </c>
      <c r="D1298" s="513" t="s">
        <v>5368</v>
      </c>
      <c r="E1298" s="513">
        <v>24.8</v>
      </c>
      <c r="F1298" s="513" t="s">
        <v>7025</v>
      </c>
      <c r="G1298" s="513" t="s">
        <v>12203</v>
      </c>
      <c r="H1298" s="513" t="s">
        <v>5350</v>
      </c>
      <c r="I1298" s="513" t="s">
        <v>7026</v>
      </c>
      <c r="J1298" s="513" t="s">
        <v>7027</v>
      </c>
      <c r="K1298" s="513" t="s">
        <v>6941</v>
      </c>
      <c r="L1298" s="513" t="s">
        <v>7028</v>
      </c>
      <c r="M1298" s="513" t="s">
        <v>7013</v>
      </c>
      <c r="N1298" s="517">
        <v>43308.803930983799</v>
      </c>
      <c r="O1298" s="513" t="s">
        <v>5271</v>
      </c>
      <c r="P1298" s="645">
        <v>935</v>
      </c>
      <c r="Q1298" s="513" t="s">
        <v>1866</v>
      </c>
      <c r="R1298" s="513" t="s">
        <v>5368</v>
      </c>
      <c r="S1298" s="513" t="s">
        <v>6943</v>
      </c>
      <c r="T1298" s="513" t="s">
        <v>4300</v>
      </c>
      <c r="U1298" t="s">
        <v>5329</v>
      </c>
      <c r="V1298" t="e">
        <f>VLOOKUP(F1298,'[3]Tổng - PL KS'!$B$9:$B$1291,1,FALSE)</f>
        <v>#N/A</v>
      </c>
    </row>
    <row r="1299" spans="1:22" ht="102" hidden="1">
      <c r="A1299" s="513">
        <v>530</v>
      </c>
      <c r="B1299" s="513" t="s">
        <v>4247</v>
      </c>
      <c r="C1299" s="513" t="s">
        <v>5970</v>
      </c>
      <c r="D1299" s="513" t="s">
        <v>5368</v>
      </c>
      <c r="E1299" s="513">
        <v>27.6</v>
      </c>
      <c r="F1299" s="513" t="s">
        <v>7029</v>
      </c>
      <c r="G1299" s="513" t="s">
        <v>12203</v>
      </c>
      <c r="H1299" s="513" t="s">
        <v>5350</v>
      </c>
      <c r="I1299" s="513" t="s">
        <v>7030</v>
      </c>
      <c r="J1299" s="513" t="s">
        <v>7010</v>
      </c>
      <c r="K1299" s="513" t="s">
        <v>7011</v>
      </c>
      <c r="L1299" s="513" t="s">
        <v>7028</v>
      </c>
      <c r="M1299" s="513" t="s">
        <v>7013</v>
      </c>
      <c r="N1299" s="517">
        <v>43308.845229895836</v>
      </c>
      <c r="O1299" s="513" t="s">
        <v>5271</v>
      </c>
      <c r="P1299" s="645">
        <v>935</v>
      </c>
      <c r="Q1299" s="513" t="s">
        <v>1866</v>
      </c>
      <c r="R1299" s="513" t="s">
        <v>5368</v>
      </c>
      <c r="S1299" s="513" t="s">
        <v>6991</v>
      </c>
      <c r="T1299" s="513" t="s">
        <v>4300</v>
      </c>
      <c r="U1299" t="s">
        <v>5329</v>
      </c>
      <c r="V1299" t="e">
        <f>VLOOKUP(F1299,'[3]Tổng - PL KS'!$B$9:$B$1291,1,FALSE)</f>
        <v>#N/A</v>
      </c>
    </row>
    <row r="1300" spans="1:22" ht="306" hidden="1">
      <c r="A1300" s="513">
        <v>531</v>
      </c>
      <c r="B1300" s="513" t="s">
        <v>4247</v>
      </c>
      <c r="C1300" s="513" t="s">
        <v>5970</v>
      </c>
      <c r="D1300" s="513" t="s">
        <v>5368</v>
      </c>
      <c r="E1300" s="513">
        <v>29.5</v>
      </c>
      <c r="F1300" s="513" t="s">
        <v>7031</v>
      </c>
      <c r="G1300" s="513" t="s">
        <v>12203</v>
      </c>
      <c r="H1300" s="513" t="s">
        <v>5350</v>
      </c>
      <c r="I1300" s="513" t="s">
        <v>7032</v>
      </c>
      <c r="J1300" s="513" t="s">
        <v>7010</v>
      </c>
      <c r="K1300" s="513" t="s">
        <v>6941</v>
      </c>
      <c r="L1300" s="513" t="s">
        <v>7028</v>
      </c>
      <c r="M1300" s="513" t="s">
        <v>7013</v>
      </c>
      <c r="N1300" s="517">
        <v>43308.878263460647</v>
      </c>
      <c r="O1300" s="513" t="s">
        <v>5271</v>
      </c>
      <c r="P1300" s="645">
        <v>935</v>
      </c>
      <c r="Q1300" s="513" t="s">
        <v>1866</v>
      </c>
      <c r="R1300" s="513" t="s">
        <v>5368</v>
      </c>
      <c r="S1300" s="513" t="s">
        <v>6943</v>
      </c>
      <c r="T1300" s="513" t="s">
        <v>4300</v>
      </c>
      <c r="U1300" t="s">
        <v>5329</v>
      </c>
      <c r="V1300" t="e">
        <f>VLOOKUP(F1300,'[3]Tổng - PL KS'!$B$9:$B$1291,1,FALSE)</f>
        <v>#N/A</v>
      </c>
    </row>
    <row r="1301" spans="1:22" ht="306" hidden="1">
      <c r="A1301" s="513">
        <v>532</v>
      </c>
      <c r="B1301" s="513" t="s">
        <v>4247</v>
      </c>
      <c r="C1301" s="513" t="s">
        <v>5970</v>
      </c>
      <c r="D1301" s="513" t="s">
        <v>5368</v>
      </c>
      <c r="E1301" s="513">
        <v>30.2</v>
      </c>
      <c r="F1301" s="513" t="s">
        <v>7033</v>
      </c>
      <c r="G1301" s="513" t="s">
        <v>12203</v>
      </c>
      <c r="H1301" s="513" t="s">
        <v>5350</v>
      </c>
      <c r="I1301" s="513" t="s">
        <v>7034</v>
      </c>
      <c r="J1301" s="513" t="s">
        <v>7010</v>
      </c>
      <c r="K1301" s="513" t="s">
        <v>6941</v>
      </c>
      <c r="L1301" s="513" t="s">
        <v>7028</v>
      </c>
      <c r="M1301" s="513" t="s">
        <v>7013</v>
      </c>
      <c r="N1301" s="517">
        <v>43308.895698993052</v>
      </c>
      <c r="O1301" s="513" t="s">
        <v>5271</v>
      </c>
      <c r="P1301" s="645">
        <v>935</v>
      </c>
      <c r="Q1301" s="513" t="s">
        <v>1866</v>
      </c>
      <c r="R1301" s="513" t="s">
        <v>5368</v>
      </c>
      <c r="S1301" s="513" t="s">
        <v>6943</v>
      </c>
      <c r="T1301" s="513" t="s">
        <v>4300</v>
      </c>
      <c r="U1301" t="s">
        <v>5329</v>
      </c>
      <c r="V1301" t="e">
        <f>VLOOKUP(F1301,'[3]Tổng - PL KS'!$B$9:$B$1291,1,FALSE)</f>
        <v>#N/A</v>
      </c>
    </row>
    <row r="1302" spans="1:22" ht="306" hidden="1">
      <c r="A1302" s="513">
        <v>533</v>
      </c>
      <c r="B1302" s="513" t="s">
        <v>4247</v>
      </c>
      <c r="C1302" s="513" t="s">
        <v>5970</v>
      </c>
      <c r="D1302" s="513" t="s">
        <v>5368</v>
      </c>
      <c r="E1302" s="513">
        <v>29.4</v>
      </c>
      <c r="F1302" s="513" t="s">
        <v>7035</v>
      </c>
      <c r="G1302" s="513" t="s">
        <v>12203</v>
      </c>
      <c r="H1302" s="513" t="s">
        <v>5350</v>
      </c>
      <c r="I1302" s="513" t="s">
        <v>7036</v>
      </c>
      <c r="J1302" s="513" t="s">
        <v>7010</v>
      </c>
      <c r="K1302" s="513" t="s">
        <v>6941</v>
      </c>
      <c r="L1302" s="513" t="s">
        <v>7028</v>
      </c>
      <c r="M1302" s="513" t="s">
        <v>7013</v>
      </c>
      <c r="N1302" s="517">
        <v>43308.900223379627</v>
      </c>
      <c r="O1302" s="513" t="s">
        <v>5271</v>
      </c>
      <c r="P1302" s="645">
        <v>935</v>
      </c>
      <c r="Q1302" s="513" t="s">
        <v>1866</v>
      </c>
      <c r="R1302" s="513" t="s">
        <v>5368</v>
      </c>
      <c r="S1302" s="513" t="s">
        <v>6943</v>
      </c>
      <c r="T1302" s="513" t="s">
        <v>4300</v>
      </c>
      <c r="U1302" t="s">
        <v>5329</v>
      </c>
      <c r="V1302" t="e">
        <f>VLOOKUP(F1302,'[3]Tổng - PL KS'!$B$9:$B$1291,1,FALSE)</f>
        <v>#N/A</v>
      </c>
    </row>
    <row r="1303" spans="1:22" ht="306" hidden="1">
      <c r="A1303" s="513">
        <v>534</v>
      </c>
      <c r="B1303" s="513" t="s">
        <v>4247</v>
      </c>
      <c r="C1303" s="513" t="s">
        <v>5970</v>
      </c>
      <c r="D1303" s="513" t="s">
        <v>5368</v>
      </c>
      <c r="E1303" s="513">
        <v>30.3</v>
      </c>
      <c r="F1303" s="513" t="s">
        <v>7037</v>
      </c>
      <c r="G1303" s="513" t="s">
        <v>12203</v>
      </c>
      <c r="H1303" s="513" t="s">
        <v>5350</v>
      </c>
      <c r="I1303" s="513" t="s">
        <v>7038</v>
      </c>
      <c r="J1303" s="513" t="s">
        <v>7010</v>
      </c>
      <c r="K1303" s="513" t="s">
        <v>6941</v>
      </c>
      <c r="L1303" s="513" t="s">
        <v>7028</v>
      </c>
      <c r="M1303" s="513" t="s">
        <v>7013</v>
      </c>
      <c r="N1303" s="517">
        <v>43308.932893483798</v>
      </c>
      <c r="O1303" s="513" t="s">
        <v>5271</v>
      </c>
      <c r="P1303" s="645">
        <v>935</v>
      </c>
      <c r="Q1303" s="513" t="s">
        <v>1866</v>
      </c>
      <c r="R1303" s="513" t="s">
        <v>5368</v>
      </c>
      <c r="S1303" s="513" t="s">
        <v>6943</v>
      </c>
      <c r="T1303" s="513" t="s">
        <v>4300</v>
      </c>
      <c r="U1303" t="s">
        <v>5329</v>
      </c>
      <c r="V1303" t="e">
        <f>VLOOKUP(F1303,'[3]Tổng - PL KS'!$B$9:$B$1291,1,FALSE)</f>
        <v>#N/A</v>
      </c>
    </row>
    <row r="1304" spans="1:22" ht="306" hidden="1">
      <c r="A1304" s="513">
        <v>535</v>
      </c>
      <c r="B1304" s="513" t="s">
        <v>4247</v>
      </c>
      <c r="C1304" s="513" t="s">
        <v>5970</v>
      </c>
      <c r="D1304" s="513" t="s">
        <v>5368</v>
      </c>
      <c r="E1304" s="513">
        <v>29.9</v>
      </c>
      <c r="F1304" s="513" t="s">
        <v>7039</v>
      </c>
      <c r="G1304" s="513" t="s">
        <v>12203</v>
      </c>
      <c r="H1304" s="513" t="s">
        <v>5350</v>
      </c>
      <c r="I1304" s="513" t="s">
        <v>7040</v>
      </c>
      <c r="J1304" s="513" t="s">
        <v>7010</v>
      </c>
      <c r="K1304" s="513" t="s">
        <v>6941</v>
      </c>
      <c r="L1304" s="513" t="s">
        <v>7028</v>
      </c>
      <c r="M1304" s="513" t="s">
        <v>7013</v>
      </c>
      <c r="N1304" s="517">
        <v>43308.954651736109</v>
      </c>
      <c r="O1304" s="513" t="s">
        <v>5271</v>
      </c>
      <c r="P1304" s="645">
        <v>935</v>
      </c>
      <c r="Q1304" s="513" t="s">
        <v>1866</v>
      </c>
      <c r="R1304" s="513" t="s">
        <v>5368</v>
      </c>
      <c r="S1304" s="513" t="s">
        <v>6943</v>
      </c>
      <c r="T1304" s="513" t="s">
        <v>4300</v>
      </c>
      <c r="U1304" t="s">
        <v>5329</v>
      </c>
      <c r="V1304" t="e">
        <f>VLOOKUP(F1304,'[3]Tổng - PL KS'!$B$9:$B$1291,1,FALSE)</f>
        <v>#N/A</v>
      </c>
    </row>
    <row r="1305" spans="1:22" ht="153" hidden="1">
      <c r="A1305" s="513">
        <v>599</v>
      </c>
      <c r="B1305" s="513" t="s">
        <v>4247</v>
      </c>
      <c r="C1305" s="513" t="s">
        <v>7167</v>
      </c>
      <c r="D1305" s="513" t="s">
        <v>5368</v>
      </c>
      <c r="E1305" s="513">
        <v>22.5</v>
      </c>
      <c r="F1305" s="513" t="s">
        <v>7168</v>
      </c>
      <c r="G1305" s="513" t="s">
        <v>12203</v>
      </c>
      <c r="H1305" s="513" t="s">
        <v>5350</v>
      </c>
      <c r="I1305" s="513" t="s">
        <v>7169</v>
      </c>
      <c r="J1305" s="513" t="s">
        <v>7170</v>
      </c>
      <c r="K1305" s="513" t="s">
        <v>7171</v>
      </c>
      <c r="L1305" s="513" t="s">
        <v>7172</v>
      </c>
      <c r="M1305" s="513" t="s">
        <v>7173</v>
      </c>
      <c r="N1305" s="517">
        <v>43229.954212962963</v>
      </c>
      <c r="O1305" s="513" t="s">
        <v>1103</v>
      </c>
      <c r="P1305" s="645">
        <v>1013</v>
      </c>
      <c r="Q1305" s="513" t="s">
        <v>5327</v>
      </c>
      <c r="R1305" s="513" t="s">
        <v>5368</v>
      </c>
      <c r="S1305" s="513" t="s">
        <v>5483</v>
      </c>
      <c r="T1305" s="513" t="s">
        <v>4300</v>
      </c>
      <c r="U1305" t="s">
        <v>5329</v>
      </c>
      <c r="V1305" t="e">
        <f>VLOOKUP(F1305,'[3]Tổng - PL KS'!$B$9:$B$1291,1,FALSE)</f>
        <v>#N/A</v>
      </c>
    </row>
    <row r="1306" spans="1:22" ht="153" hidden="1">
      <c r="A1306" s="513">
        <v>600</v>
      </c>
      <c r="B1306" s="513" t="s">
        <v>4247</v>
      </c>
      <c r="C1306" s="513" t="s">
        <v>7167</v>
      </c>
      <c r="D1306" s="513" t="s">
        <v>5368</v>
      </c>
      <c r="E1306" s="513">
        <v>28.9</v>
      </c>
      <c r="F1306" s="513" t="s">
        <v>7174</v>
      </c>
      <c r="G1306" s="513" t="s">
        <v>12203</v>
      </c>
      <c r="H1306" s="513" t="s">
        <v>5350</v>
      </c>
      <c r="I1306" s="513" t="s">
        <v>7175</v>
      </c>
      <c r="J1306" s="513" t="s">
        <v>7170</v>
      </c>
      <c r="K1306" s="513" t="s">
        <v>7171</v>
      </c>
      <c r="L1306" s="513" t="s">
        <v>7172</v>
      </c>
      <c r="M1306" s="513" t="s">
        <v>7173</v>
      </c>
      <c r="N1306" s="517">
        <v>43230.105441863423</v>
      </c>
      <c r="O1306" s="513" t="s">
        <v>1103</v>
      </c>
      <c r="P1306" s="645">
        <v>1012</v>
      </c>
      <c r="Q1306" s="513" t="s">
        <v>5327</v>
      </c>
      <c r="R1306" s="513" t="s">
        <v>5368</v>
      </c>
      <c r="S1306" s="513" t="s">
        <v>5483</v>
      </c>
      <c r="T1306" s="513" t="s">
        <v>4300</v>
      </c>
      <c r="U1306" t="s">
        <v>5329</v>
      </c>
      <c r="V1306" t="e">
        <f>VLOOKUP(F1306,'[3]Tổng - PL KS'!$B$9:$B$1291,1,FALSE)</f>
        <v>#N/A</v>
      </c>
    </row>
    <row r="1307" spans="1:22" ht="153" hidden="1">
      <c r="A1307" s="513">
        <v>601</v>
      </c>
      <c r="B1307" s="513" t="s">
        <v>4247</v>
      </c>
      <c r="C1307" s="513" t="s">
        <v>7167</v>
      </c>
      <c r="D1307" s="513" t="s">
        <v>5368</v>
      </c>
      <c r="E1307" s="513">
        <v>28.9</v>
      </c>
      <c r="F1307" s="513" t="s">
        <v>7176</v>
      </c>
      <c r="G1307" s="513" t="s">
        <v>12203</v>
      </c>
      <c r="H1307" s="513" t="s">
        <v>5350</v>
      </c>
      <c r="I1307" s="513" t="s">
        <v>7177</v>
      </c>
      <c r="J1307" s="513" t="s">
        <v>7170</v>
      </c>
      <c r="K1307" s="513" t="s">
        <v>7171</v>
      </c>
      <c r="L1307" s="513" t="s">
        <v>7172</v>
      </c>
      <c r="M1307" s="513" t="s">
        <v>7173</v>
      </c>
      <c r="N1307" s="517">
        <v>43230.194073495368</v>
      </c>
      <c r="O1307" s="513" t="s">
        <v>1103</v>
      </c>
      <c r="P1307" s="645">
        <v>1012</v>
      </c>
      <c r="Q1307" s="513" t="s">
        <v>5327</v>
      </c>
      <c r="R1307" s="513" t="s">
        <v>5368</v>
      </c>
      <c r="S1307" s="513" t="s">
        <v>7178</v>
      </c>
      <c r="T1307" s="513" t="s">
        <v>4300</v>
      </c>
      <c r="U1307" t="s">
        <v>5329</v>
      </c>
      <c r="V1307" t="e">
        <f>VLOOKUP(F1307,'[3]Tổng - PL KS'!$B$9:$B$1291,1,FALSE)</f>
        <v>#N/A</v>
      </c>
    </row>
    <row r="1308" spans="1:22" ht="204" hidden="1">
      <c r="A1308" s="513">
        <v>696</v>
      </c>
      <c r="B1308" s="513" t="s">
        <v>4247</v>
      </c>
      <c r="C1308" s="513" t="s">
        <v>5970</v>
      </c>
      <c r="D1308" s="513" t="s">
        <v>5368</v>
      </c>
      <c r="E1308" s="513">
        <v>29</v>
      </c>
      <c r="F1308" s="513" t="s">
        <v>7364</v>
      </c>
      <c r="G1308" s="513" t="s">
        <v>12203</v>
      </c>
      <c r="H1308" s="513" t="s">
        <v>5388</v>
      </c>
      <c r="I1308" s="513" t="s">
        <v>7365</v>
      </c>
      <c r="J1308" s="513" t="s">
        <v>6040</v>
      </c>
      <c r="K1308" s="513" t="s">
        <v>7366</v>
      </c>
      <c r="L1308" s="513" t="s">
        <v>7367</v>
      </c>
      <c r="M1308" s="513" t="s">
        <v>7368</v>
      </c>
      <c r="N1308" s="517" t="s">
        <v>7369</v>
      </c>
      <c r="O1308" s="513" t="s">
        <v>5286</v>
      </c>
      <c r="P1308" s="645">
        <v>1008</v>
      </c>
      <c r="Q1308" s="513" t="s">
        <v>5378</v>
      </c>
      <c r="R1308" s="513" t="s">
        <v>5368</v>
      </c>
      <c r="S1308" s="513" t="s">
        <v>6943</v>
      </c>
      <c r="T1308" s="513" t="s">
        <v>4300</v>
      </c>
      <c r="U1308" t="s">
        <v>5329</v>
      </c>
      <c r="V1308" t="e">
        <f>VLOOKUP(F1308,'[3]Tổng - PL KS'!$B$9:$B$1291,1,FALSE)</f>
        <v>#N/A</v>
      </c>
    </row>
    <row r="1309" spans="1:22" ht="204" hidden="1">
      <c r="A1309" s="513">
        <v>697</v>
      </c>
      <c r="B1309" s="513" t="s">
        <v>4247</v>
      </c>
      <c r="C1309" s="513" t="s">
        <v>5970</v>
      </c>
      <c r="D1309" s="513" t="s">
        <v>5368</v>
      </c>
      <c r="E1309" s="513">
        <v>29</v>
      </c>
      <c r="F1309" s="513" t="s">
        <v>7370</v>
      </c>
      <c r="G1309" s="513" t="s">
        <v>12203</v>
      </c>
      <c r="H1309" s="513" t="s">
        <v>5388</v>
      </c>
      <c r="I1309" s="513" t="s">
        <v>7371</v>
      </c>
      <c r="J1309" s="513" t="s">
        <v>6040</v>
      </c>
      <c r="K1309" s="513" t="s">
        <v>7366</v>
      </c>
      <c r="L1309" s="513" t="s">
        <v>7367</v>
      </c>
      <c r="M1309" s="513" t="s">
        <v>7368</v>
      </c>
      <c r="N1309" s="517" t="s">
        <v>7369</v>
      </c>
      <c r="O1309" s="513" t="s">
        <v>5286</v>
      </c>
      <c r="P1309" s="645">
        <v>1008</v>
      </c>
      <c r="Q1309" s="513" t="s">
        <v>5378</v>
      </c>
      <c r="R1309" s="513" t="s">
        <v>5368</v>
      </c>
      <c r="S1309" s="513" t="s">
        <v>6943</v>
      </c>
      <c r="T1309" s="513" t="s">
        <v>4300</v>
      </c>
      <c r="U1309" t="s">
        <v>5329</v>
      </c>
      <c r="V1309" t="e">
        <f>VLOOKUP(F1309,'[3]Tổng - PL KS'!$B$9:$B$1291,1,FALSE)</f>
        <v>#N/A</v>
      </c>
    </row>
    <row r="1310" spans="1:22" ht="204" hidden="1">
      <c r="A1310" s="513">
        <v>698</v>
      </c>
      <c r="B1310" s="513" t="s">
        <v>4247</v>
      </c>
      <c r="C1310" s="513" t="s">
        <v>5970</v>
      </c>
      <c r="D1310" s="513" t="s">
        <v>5368</v>
      </c>
      <c r="E1310" s="513">
        <v>29</v>
      </c>
      <c r="F1310" s="513" t="s">
        <v>7372</v>
      </c>
      <c r="G1310" s="513" t="s">
        <v>12203</v>
      </c>
      <c r="H1310" s="513" t="s">
        <v>5388</v>
      </c>
      <c r="I1310" s="513" t="s">
        <v>7373</v>
      </c>
      <c r="J1310" s="513" t="s">
        <v>6040</v>
      </c>
      <c r="K1310" s="513" t="s">
        <v>7366</v>
      </c>
      <c r="L1310" s="513" t="s">
        <v>7367</v>
      </c>
      <c r="M1310" s="513" t="s">
        <v>7368</v>
      </c>
      <c r="N1310" s="517" t="s">
        <v>7369</v>
      </c>
      <c r="O1310" s="513" t="s">
        <v>5286</v>
      </c>
      <c r="P1310" s="645">
        <v>1008</v>
      </c>
      <c r="Q1310" s="513" t="s">
        <v>5378</v>
      </c>
      <c r="R1310" s="513" t="s">
        <v>5368</v>
      </c>
      <c r="S1310" s="513" t="s">
        <v>6943</v>
      </c>
      <c r="T1310" s="513" t="s">
        <v>4300</v>
      </c>
      <c r="U1310" t="s">
        <v>5329</v>
      </c>
      <c r="V1310" t="e">
        <f>VLOOKUP(F1310,'[3]Tổng - PL KS'!$B$9:$B$1291,1,FALSE)</f>
        <v>#N/A</v>
      </c>
    </row>
    <row r="1311" spans="1:22" ht="204" hidden="1">
      <c r="A1311" s="513">
        <v>699</v>
      </c>
      <c r="B1311" s="513" t="s">
        <v>4247</v>
      </c>
      <c r="C1311" s="513" t="s">
        <v>5970</v>
      </c>
      <c r="D1311" s="513" t="s">
        <v>5368</v>
      </c>
      <c r="E1311" s="513">
        <v>29</v>
      </c>
      <c r="F1311" s="513" t="s">
        <v>7374</v>
      </c>
      <c r="G1311" s="513" t="s">
        <v>12203</v>
      </c>
      <c r="H1311" s="513" t="s">
        <v>5388</v>
      </c>
      <c r="I1311" s="513" t="s">
        <v>7375</v>
      </c>
      <c r="J1311" s="513" t="s">
        <v>6040</v>
      </c>
      <c r="K1311" s="513" t="s">
        <v>7366</v>
      </c>
      <c r="L1311" s="513" t="s">
        <v>7367</v>
      </c>
      <c r="M1311" s="513" t="s">
        <v>7368</v>
      </c>
      <c r="N1311" s="517" t="s">
        <v>7369</v>
      </c>
      <c r="O1311" s="513" t="s">
        <v>5286</v>
      </c>
      <c r="P1311" s="645">
        <v>1008</v>
      </c>
      <c r="Q1311" s="513" t="s">
        <v>5378</v>
      </c>
      <c r="R1311" s="513" t="s">
        <v>5368</v>
      </c>
      <c r="S1311" s="513" t="s">
        <v>6943</v>
      </c>
      <c r="T1311" s="513" t="s">
        <v>4300</v>
      </c>
      <c r="U1311" t="s">
        <v>5329</v>
      </c>
      <c r="V1311" t="e">
        <f>VLOOKUP(F1311,'[3]Tổng - PL KS'!$B$9:$B$1291,1,FALSE)</f>
        <v>#N/A</v>
      </c>
    </row>
    <row r="1312" spans="1:22" ht="408" hidden="1">
      <c r="A1312" s="513">
        <v>700</v>
      </c>
      <c r="B1312" s="513" t="s">
        <v>4247</v>
      </c>
      <c r="C1312" s="513" t="s">
        <v>7376</v>
      </c>
      <c r="D1312" s="513" t="s">
        <v>5368</v>
      </c>
      <c r="E1312" s="513">
        <v>11</v>
      </c>
      <c r="F1312" s="513" t="s">
        <v>7377</v>
      </c>
      <c r="G1312" s="513" t="s">
        <v>12203</v>
      </c>
      <c r="H1312" s="513" t="s">
        <v>5376</v>
      </c>
      <c r="I1312" s="513" t="s">
        <v>7378</v>
      </c>
      <c r="J1312" s="513" t="s">
        <v>7379</v>
      </c>
      <c r="K1312" s="513" t="s">
        <v>7380</v>
      </c>
      <c r="L1312" s="513" t="s">
        <v>7381</v>
      </c>
      <c r="M1312" s="513" t="s">
        <v>7382</v>
      </c>
      <c r="N1312" s="517" t="s">
        <v>7383</v>
      </c>
      <c r="O1312" s="513" t="s">
        <v>5286</v>
      </c>
      <c r="P1312" s="645">
        <v>1001</v>
      </c>
      <c r="Q1312" s="513" t="s">
        <v>5378</v>
      </c>
      <c r="R1312" s="513" t="s">
        <v>5368</v>
      </c>
      <c r="S1312" s="513" t="s">
        <v>5329</v>
      </c>
      <c r="T1312" s="513" t="s">
        <v>4300</v>
      </c>
      <c r="U1312" t="s">
        <v>5329</v>
      </c>
      <c r="V1312" t="e">
        <f>VLOOKUP(F1312,'[3]Tổng - PL KS'!$B$9:$B$1291,1,FALSE)</f>
        <v>#N/A</v>
      </c>
    </row>
    <row r="1313" spans="1:22" ht="408" hidden="1">
      <c r="A1313" s="513">
        <v>701</v>
      </c>
      <c r="B1313" s="513" t="s">
        <v>4247</v>
      </c>
      <c r="C1313" s="513" t="s">
        <v>7376</v>
      </c>
      <c r="D1313" s="513" t="s">
        <v>5368</v>
      </c>
      <c r="E1313" s="513">
        <v>16</v>
      </c>
      <c r="F1313" s="513" t="s">
        <v>7384</v>
      </c>
      <c r="G1313" s="513" t="s">
        <v>12203</v>
      </c>
      <c r="H1313" s="513" t="s">
        <v>5388</v>
      </c>
      <c r="I1313" s="513" t="s">
        <v>7385</v>
      </c>
      <c r="J1313" s="513" t="s">
        <v>7379</v>
      </c>
      <c r="K1313" s="513" t="s">
        <v>7380</v>
      </c>
      <c r="L1313" s="513" t="s">
        <v>7381</v>
      </c>
      <c r="M1313" s="513" t="s">
        <v>7382</v>
      </c>
      <c r="N1313" s="517" t="s">
        <v>7383</v>
      </c>
      <c r="O1313" s="513" t="s">
        <v>5286</v>
      </c>
      <c r="P1313" s="645">
        <v>1001</v>
      </c>
      <c r="Q1313" s="513" t="s">
        <v>5378</v>
      </c>
      <c r="R1313" s="513" t="s">
        <v>5368</v>
      </c>
      <c r="S1313" s="513" t="s">
        <v>5329</v>
      </c>
      <c r="T1313" s="513" t="s">
        <v>4300</v>
      </c>
      <c r="U1313" t="s">
        <v>5329</v>
      </c>
      <c r="V1313" t="e">
        <f>VLOOKUP(F1313,'[3]Tổng - PL KS'!$B$9:$B$1291,1,FALSE)</f>
        <v>#N/A</v>
      </c>
    </row>
    <row r="1314" spans="1:22" ht="408" hidden="1">
      <c r="A1314" s="513">
        <v>702</v>
      </c>
      <c r="B1314" s="513" t="s">
        <v>4247</v>
      </c>
      <c r="C1314" s="513" t="s">
        <v>7376</v>
      </c>
      <c r="D1314" s="513" t="s">
        <v>5368</v>
      </c>
      <c r="E1314" s="513">
        <v>19.600000000000001</v>
      </c>
      <c r="F1314" s="513" t="s">
        <v>7386</v>
      </c>
      <c r="G1314" s="513" t="s">
        <v>12203</v>
      </c>
      <c r="H1314" s="513" t="s">
        <v>5388</v>
      </c>
      <c r="I1314" s="513" t="s">
        <v>7387</v>
      </c>
      <c r="J1314" s="513" t="s">
        <v>7379</v>
      </c>
      <c r="K1314" s="513" t="s">
        <v>7380</v>
      </c>
      <c r="L1314" s="513" t="s">
        <v>7381</v>
      </c>
      <c r="M1314" s="513" t="s">
        <v>7382</v>
      </c>
      <c r="N1314" s="517" t="s">
        <v>7383</v>
      </c>
      <c r="O1314" s="513" t="s">
        <v>5286</v>
      </c>
      <c r="P1314" s="645">
        <v>1001</v>
      </c>
      <c r="Q1314" s="513" t="s">
        <v>5378</v>
      </c>
      <c r="R1314" s="513" t="s">
        <v>5368</v>
      </c>
      <c r="S1314" s="513" t="s">
        <v>5329</v>
      </c>
      <c r="T1314" s="513" t="s">
        <v>4300</v>
      </c>
      <c r="U1314" t="s">
        <v>5329</v>
      </c>
      <c r="V1314" t="e">
        <f>VLOOKUP(F1314,'[3]Tổng - PL KS'!$B$9:$B$1291,1,FALSE)</f>
        <v>#N/A</v>
      </c>
    </row>
    <row r="1315" spans="1:22" ht="408" hidden="1">
      <c r="A1315" s="513">
        <v>710</v>
      </c>
      <c r="B1315" s="513" t="s">
        <v>4247</v>
      </c>
      <c r="C1315" s="513" t="s">
        <v>7392</v>
      </c>
      <c r="D1315" s="513" t="s">
        <v>5368</v>
      </c>
      <c r="E1315" s="513">
        <v>21</v>
      </c>
      <c r="F1315" s="513" t="s">
        <v>7393</v>
      </c>
      <c r="G1315" s="513" t="s">
        <v>12203</v>
      </c>
      <c r="H1315" s="513" t="s">
        <v>5388</v>
      </c>
      <c r="I1315" s="513" t="s">
        <v>7394</v>
      </c>
      <c r="J1315" s="513" t="s">
        <v>7395</v>
      </c>
      <c r="K1315" s="513" t="s">
        <v>7396</v>
      </c>
      <c r="L1315" s="513" t="s">
        <v>7397</v>
      </c>
      <c r="M1315" s="513" t="s">
        <v>7390</v>
      </c>
      <c r="N1315" s="517" t="s">
        <v>7391</v>
      </c>
      <c r="O1315" s="513" t="s">
        <v>5286</v>
      </c>
      <c r="P1315" s="645">
        <v>994</v>
      </c>
      <c r="Q1315" s="513" t="s">
        <v>5378</v>
      </c>
      <c r="R1315" s="513" t="s">
        <v>5368</v>
      </c>
      <c r="S1315" s="513" t="s">
        <v>5329</v>
      </c>
      <c r="T1315" s="513" t="s">
        <v>4300</v>
      </c>
      <c r="U1315" t="s">
        <v>5329</v>
      </c>
      <c r="V1315" t="e">
        <f>VLOOKUP(F1315,'[3]Tổng - PL KS'!$B$9:$B$1291,1,FALSE)</f>
        <v>#N/A</v>
      </c>
    </row>
    <row r="1316" spans="1:22" ht="408" hidden="1">
      <c r="A1316" s="513">
        <v>711</v>
      </c>
      <c r="B1316" s="513" t="s">
        <v>4247</v>
      </c>
      <c r="C1316" s="513" t="s">
        <v>7392</v>
      </c>
      <c r="D1316" s="513" t="s">
        <v>5368</v>
      </c>
      <c r="E1316" s="513">
        <v>20</v>
      </c>
      <c r="F1316" s="513" t="s">
        <v>7398</v>
      </c>
      <c r="G1316" s="513" t="s">
        <v>12203</v>
      </c>
      <c r="H1316" s="513" t="s">
        <v>5388</v>
      </c>
      <c r="I1316" s="513" t="s">
        <v>7399</v>
      </c>
      <c r="J1316" s="513" t="s">
        <v>7395</v>
      </c>
      <c r="K1316" s="513" t="s">
        <v>7396</v>
      </c>
      <c r="L1316" s="513" t="s">
        <v>7397</v>
      </c>
      <c r="M1316" s="513" t="s">
        <v>7390</v>
      </c>
      <c r="N1316" s="517" t="s">
        <v>7391</v>
      </c>
      <c r="O1316" s="513" t="s">
        <v>5286</v>
      </c>
      <c r="P1316" s="645">
        <v>994</v>
      </c>
      <c r="Q1316" s="513" t="s">
        <v>5378</v>
      </c>
      <c r="R1316" s="513" t="s">
        <v>5368</v>
      </c>
      <c r="S1316" s="513" t="s">
        <v>5329</v>
      </c>
      <c r="T1316" s="513" t="s">
        <v>4300</v>
      </c>
      <c r="U1316" t="s">
        <v>5329</v>
      </c>
      <c r="V1316" t="e">
        <f>VLOOKUP(F1316,'[3]Tổng - PL KS'!$B$9:$B$1291,1,FALSE)</f>
        <v>#N/A</v>
      </c>
    </row>
    <row r="1317" spans="1:22" ht="204" hidden="1">
      <c r="A1317" s="513">
        <v>713</v>
      </c>
      <c r="B1317" s="513" t="s">
        <v>4247</v>
      </c>
      <c r="C1317" s="513" t="s">
        <v>5970</v>
      </c>
      <c r="D1317" s="513" t="s">
        <v>5368</v>
      </c>
      <c r="E1317" s="513">
        <v>28.7</v>
      </c>
      <c r="F1317" s="513" t="s">
        <v>7404</v>
      </c>
      <c r="G1317" s="513" t="s">
        <v>12203</v>
      </c>
      <c r="H1317" s="513" t="s">
        <v>5388</v>
      </c>
      <c r="I1317" s="513" t="s">
        <v>7405</v>
      </c>
      <c r="J1317" s="513" t="s">
        <v>7406</v>
      </c>
      <c r="K1317" s="513" t="s">
        <v>7366</v>
      </c>
      <c r="L1317" s="513" t="s">
        <v>7407</v>
      </c>
      <c r="M1317" s="513" t="s">
        <v>7408</v>
      </c>
      <c r="N1317" s="517" t="s">
        <v>7409</v>
      </c>
      <c r="O1317" s="513" t="s">
        <v>5286</v>
      </c>
      <c r="P1317" s="645">
        <v>973</v>
      </c>
      <c r="Q1317" s="513" t="s">
        <v>5378</v>
      </c>
      <c r="R1317" s="513" t="s">
        <v>5368</v>
      </c>
      <c r="S1317" s="513" t="s">
        <v>6943</v>
      </c>
      <c r="T1317" s="513" t="s">
        <v>4300</v>
      </c>
      <c r="U1317" t="s">
        <v>5329</v>
      </c>
      <c r="V1317" t="e">
        <f>VLOOKUP(F1317,'[3]Tổng - PL KS'!$B$9:$B$1291,1,FALSE)</f>
        <v>#N/A</v>
      </c>
    </row>
    <row r="1318" spans="1:22" ht="204" hidden="1">
      <c r="A1318" s="513">
        <v>719</v>
      </c>
      <c r="B1318" s="513" t="s">
        <v>4247</v>
      </c>
      <c r="C1318" s="513" t="s">
        <v>7423</v>
      </c>
      <c r="D1318" s="513" t="s">
        <v>5368</v>
      </c>
      <c r="E1318" s="513">
        <v>30.5</v>
      </c>
      <c r="F1318" s="513" t="s">
        <v>7424</v>
      </c>
      <c r="G1318" s="513" t="s">
        <v>12203</v>
      </c>
      <c r="H1318" s="513" t="s">
        <v>5388</v>
      </c>
      <c r="I1318" s="513" t="s">
        <v>7425</v>
      </c>
      <c r="J1318" s="513" t="s">
        <v>7406</v>
      </c>
      <c r="K1318" s="513" t="s">
        <v>7366</v>
      </c>
      <c r="L1318" s="513" t="s">
        <v>7426</v>
      </c>
      <c r="M1318" s="513" t="s">
        <v>7427</v>
      </c>
      <c r="N1318" s="517" t="s">
        <v>7428</v>
      </c>
      <c r="O1318" s="513" t="s">
        <v>5286</v>
      </c>
      <c r="P1318" s="645">
        <v>945</v>
      </c>
      <c r="Q1318" s="513" t="s">
        <v>5378</v>
      </c>
      <c r="R1318" s="513" t="s">
        <v>5368</v>
      </c>
      <c r="S1318" s="513" t="s">
        <v>6943</v>
      </c>
      <c r="T1318" s="513" t="s">
        <v>4300</v>
      </c>
      <c r="U1318" t="s">
        <v>5329</v>
      </c>
      <c r="V1318" t="e">
        <f>VLOOKUP(F1318,'[3]Tổng - PL KS'!$B$9:$B$1291,1,FALSE)</f>
        <v>#N/A</v>
      </c>
    </row>
    <row r="1319" spans="1:22" ht="204" hidden="1">
      <c r="A1319" s="513">
        <v>729</v>
      </c>
      <c r="B1319" s="513" t="s">
        <v>4247</v>
      </c>
      <c r="C1319" s="513" t="s">
        <v>5970</v>
      </c>
      <c r="D1319" s="513" t="s">
        <v>5368</v>
      </c>
      <c r="E1319" s="513">
        <v>28</v>
      </c>
      <c r="F1319" s="513" t="s">
        <v>7444</v>
      </c>
      <c r="G1319" s="513" t="s">
        <v>12203</v>
      </c>
      <c r="H1319" s="513" t="s">
        <v>5388</v>
      </c>
      <c r="I1319" s="513" t="s">
        <v>7445</v>
      </c>
      <c r="J1319" s="513" t="s">
        <v>7446</v>
      </c>
      <c r="K1319" s="513" t="s">
        <v>7366</v>
      </c>
      <c r="L1319" s="513" t="s">
        <v>7447</v>
      </c>
      <c r="M1319" s="513" t="s">
        <v>7448</v>
      </c>
      <c r="N1319" s="517" t="s">
        <v>7449</v>
      </c>
      <c r="O1319" s="513" t="s">
        <v>5286</v>
      </c>
      <c r="P1319" s="645">
        <v>931</v>
      </c>
      <c r="Q1319" s="513" t="s">
        <v>5378</v>
      </c>
      <c r="R1319" s="513" t="s">
        <v>5368</v>
      </c>
      <c r="S1319" s="513" t="s">
        <v>6943</v>
      </c>
      <c r="T1319" s="513" t="s">
        <v>4300</v>
      </c>
      <c r="U1319" t="s">
        <v>5329</v>
      </c>
      <c r="V1319" t="e">
        <f>VLOOKUP(F1319,'[3]Tổng - PL KS'!$B$9:$B$1291,1,FALSE)</f>
        <v>#N/A</v>
      </c>
    </row>
    <row r="1320" spans="1:22" ht="204" hidden="1">
      <c r="A1320" s="513">
        <v>730</v>
      </c>
      <c r="B1320" s="513" t="s">
        <v>4247</v>
      </c>
      <c r="C1320" s="513" t="s">
        <v>5970</v>
      </c>
      <c r="D1320" s="513" t="s">
        <v>5368</v>
      </c>
      <c r="E1320" s="513">
        <v>28</v>
      </c>
      <c r="F1320" s="513" t="s">
        <v>7450</v>
      </c>
      <c r="G1320" s="513" t="s">
        <v>12203</v>
      </c>
      <c r="H1320" s="513" t="s">
        <v>5388</v>
      </c>
      <c r="I1320" s="513" t="s">
        <v>7451</v>
      </c>
      <c r="J1320" s="513" t="s">
        <v>7446</v>
      </c>
      <c r="K1320" s="513" t="s">
        <v>7366</v>
      </c>
      <c r="L1320" s="513" t="s">
        <v>7447</v>
      </c>
      <c r="M1320" s="513" t="s">
        <v>7448</v>
      </c>
      <c r="N1320" s="517" t="s">
        <v>7449</v>
      </c>
      <c r="O1320" s="513" t="s">
        <v>5286</v>
      </c>
      <c r="P1320" s="645">
        <v>931</v>
      </c>
      <c r="Q1320" s="513" t="s">
        <v>5378</v>
      </c>
      <c r="R1320" s="513" t="s">
        <v>5368</v>
      </c>
      <c r="S1320" s="513" t="s">
        <v>6943</v>
      </c>
      <c r="T1320" s="513" t="s">
        <v>4300</v>
      </c>
      <c r="U1320" t="s">
        <v>5329</v>
      </c>
      <c r="V1320" t="e">
        <f>VLOOKUP(F1320,'[3]Tổng - PL KS'!$B$9:$B$1291,1,FALSE)</f>
        <v>#N/A</v>
      </c>
    </row>
    <row r="1321" spans="1:22" ht="242.25" hidden="1">
      <c r="A1321" s="513">
        <v>751</v>
      </c>
      <c r="B1321" s="513" t="s">
        <v>4247</v>
      </c>
      <c r="C1321" s="513" t="s">
        <v>7495</v>
      </c>
      <c r="D1321" s="513" t="s">
        <v>5368</v>
      </c>
      <c r="E1321" s="513">
        <v>25.7</v>
      </c>
      <c r="F1321" s="513" t="s">
        <v>7496</v>
      </c>
      <c r="G1321" s="513" t="s">
        <v>12203</v>
      </c>
      <c r="H1321" s="513">
        <v>40</v>
      </c>
      <c r="I1321" s="513" t="s">
        <v>7497</v>
      </c>
      <c r="J1321" s="513" t="s">
        <v>7489</v>
      </c>
      <c r="K1321" s="513" t="s">
        <v>7498</v>
      </c>
      <c r="L1321" s="513" t="s">
        <v>7499</v>
      </c>
      <c r="M1321" s="513" t="s">
        <v>7491</v>
      </c>
      <c r="N1321" s="517">
        <v>43213</v>
      </c>
      <c r="O1321" s="513" t="s">
        <v>546</v>
      </c>
      <c r="P1321" s="645">
        <v>1032</v>
      </c>
      <c r="Q1321" s="513" t="s">
        <v>7492</v>
      </c>
      <c r="R1321" s="513" t="s">
        <v>5368</v>
      </c>
      <c r="S1321" s="513" t="s">
        <v>6943</v>
      </c>
      <c r="T1321" s="513" t="s">
        <v>4300</v>
      </c>
      <c r="U1321" t="s">
        <v>5329</v>
      </c>
      <c r="V1321" t="e">
        <f>VLOOKUP(F1321,'[3]Tổng - PL KS'!$B$9:$B$1291,1,FALSE)</f>
        <v>#N/A</v>
      </c>
    </row>
    <row r="1322" spans="1:22" ht="242.25" hidden="1">
      <c r="A1322" s="513">
        <v>752</v>
      </c>
      <c r="B1322" s="513" t="s">
        <v>4247</v>
      </c>
      <c r="C1322" s="513" t="s">
        <v>7495</v>
      </c>
      <c r="D1322" s="513" t="s">
        <v>5368</v>
      </c>
      <c r="E1322" s="513">
        <v>25.81</v>
      </c>
      <c r="F1322" s="513" t="s">
        <v>7500</v>
      </c>
      <c r="G1322" s="513" t="s">
        <v>12203</v>
      </c>
      <c r="H1322" s="513">
        <v>40</v>
      </c>
      <c r="I1322" s="513" t="s">
        <v>7501</v>
      </c>
      <c r="J1322" s="513" t="s">
        <v>7489</v>
      </c>
      <c r="K1322" s="513" t="s">
        <v>7498</v>
      </c>
      <c r="L1322" s="513" t="s">
        <v>7499</v>
      </c>
      <c r="M1322" s="513" t="s">
        <v>7491</v>
      </c>
      <c r="N1322" s="517">
        <v>43213</v>
      </c>
      <c r="O1322" s="513" t="s">
        <v>546</v>
      </c>
      <c r="P1322" s="645">
        <v>1032</v>
      </c>
      <c r="Q1322" s="513" t="s">
        <v>7492</v>
      </c>
      <c r="R1322" s="513" t="s">
        <v>5368</v>
      </c>
      <c r="S1322" s="513" t="s">
        <v>6943</v>
      </c>
      <c r="T1322" s="513" t="s">
        <v>4300</v>
      </c>
      <c r="U1322" t="s">
        <v>5329</v>
      </c>
      <c r="V1322" t="e">
        <f>VLOOKUP(F1322,'[3]Tổng - PL KS'!$B$9:$B$1291,1,FALSE)</f>
        <v>#N/A</v>
      </c>
    </row>
    <row r="1323" spans="1:22" ht="242.25" hidden="1">
      <c r="A1323" s="513">
        <v>753</v>
      </c>
      <c r="B1323" s="513" t="s">
        <v>4247</v>
      </c>
      <c r="C1323" s="513" t="s">
        <v>7495</v>
      </c>
      <c r="D1323" s="513" t="s">
        <v>5368</v>
      </c>
      <c r="E1323" s="513">
        <v>25.84</v>
      </c>
      <c r="F1323" s="513" t="s">
        <v>7502</v>
      </c>
      <c r="G1323" s="513" t="s">
        <v>12203</v>
      </c>
      <c r="H1323" s="513">
        <v>40</v>
      </c>
      <c r="I1323" s="513" t="s">
        <v>7503</v>
      </c>
      <c r="J1323" s="513" t="s">
        <v>7489</v>
      </c>
      <c r="K1323" s="513" t="s">
        <v>7498</v>
      </c>
      <c r="L1323" s="513" t="s">
        <v>7499</v>
      </c>
      <c r="M1323" s="513" t="s">
        <v>7491</v>
      </c>
      <c r="N1323" s="517">
        <v>43213</v>
      </c>
      <c r="O1323" s="513" t="s">
        <v>546</v>
      </c>
      <c r="P1323" s="645">
        <v>1032</v>
      </c>
      <c r="Q1323" s="513" t="s">
        <v>7492</v>
      </c>
      <c r="R1323" s="513" t="s">
        <v>5368</v>
      </c>
      <c r="S1323" s="513" t="s">
        <v>6943</v>
      </c>
      <c r="T1323" s="513" t="s">
        <v>4300</v>
      </c>
      <c r="U1323" t="s">
        <v>5329</v>
      </c>
      <c r="V1323" t="e">
        <f>VLOOKUP(F1323,'[3]Tổng - PL KS'!$B$9:$B$1291,1,FALSE)</f>
        <v>#N/A</v>
      </c>
    </row>
    <row r="1324" spans="1:22" ht="242.25" hidden="1">
      <c r="A1324" s="513">
        <v>754</v>
      </c>
      <c r="B1324" s="513" t="s">
        <v>4247</v>
      </c>
      <c r="C1324" s="513" t="s">
        <v>7495</v>
      </c>
      <c r="D1324" s="513" t="s">
        <v>5368</v>
      </c>
      <c r="E1324" s="513">
        <v>25.85</v>
      </c>
      <c r="F1324" s="513" t="s">
        <v>7504</v>
      </c>
      <c r="G1324" s="513" t="s">
        <v>12203</v>
      </c>
      <c r="H1324" s="513">
        <v>40</v>
      </c>
      <c r="I1324" s="513" t="s">
        <v>7505</v>
      </c>
      <c r="J1324" s="513" t="s">
        <v>7489</v>
      </c>
      <c r="K1324" s="513" t="s">
        <v>7498</v>
      </c>
      <c r="L1324" s="513" t="s">
        <v>7499</v>
      </c>
      <c r="M1324" s="513" t="s">
        <v>7491</v>
      </c>
      <c r="N1324" s="517">
        <v>43213</v>
      </c>
      <c r="O1324" s="513" t="s">
        <v>546</v>
      </c>
      <c r="P1324" s="645">
        <v>1032</v>
      </c>
      <c r="Q1324" s="513" t="s">
        <v>7492</v>
      </c>
      <c r="R1324" s="513" t="s">
        <v>5368</v>
      </c>
      <c r="S1324" s="513" t="s">
        <v>6943</v>
      </c>
      <c r="T1324" s="513" t="s">
        <v>4300</v>
      </c>
      <c r="U1324" t="s">
        <v>5329</v>
      </c>
      <c r="V1324" t="e">
        <f>VLOOKUP(F1324,'[3]Tổng - PL KS'!$B$9:$B$1291,1,FALSE)</f>
        <v>#N/A</v>
      </c>
    </row>
    <row r="1325" spans="1:22" ht="242.25" hidden="1">
      <c r="A1325" s="513">
        <v>755</v>
      </c>
      <c r="B1325" s="513" t="s">
        <v>4247</v>
      </c>
      <c r="C1325" s="513" t="s">
        <v>7495</v>
      </c>
      <c r="D1325" s="513" t="s">
        <v>5368</v>
      </c>
      <c r="E1325" s="513">
        <v>27.83</v>
      </c>
      <c r="F1325" s="513" t="s">
        <v>7506</v>
      </c>
      <c r="G1325" s="513" t="s">
        <v>12203</v>
      </c>
      <c r="H1325" s="513">
        <v>40</v>
      </c>
      <c r="I1325" s="513" t="s">
        <v>7507</v>
      </c>
      <c r="J1325" s="513" t="s">
        <v>7489</v>
      </c>
      <c r="K1325" s="513" t="s">
        <v>7498</v>
      </c>
      <c r="L1325" s="513" t="s">
        <v>7508</v>
      </c>
      <c r="M1325" s="513" t="s">
        <v>7491</v>
      </c>
      <c r="N1325" s="517">
        <v>43213</v>
      </c>
      <c r="O1325" s="513" t="s">
        <v>546</v>
      </c>
      <c r="P1325" s="645">
        <v>1032</v>
      </c>
      <c r="Q1325" s="513" t="s">
        <v>7492</v>
      </c>
      <c r="R1325" s="513" t="s">
        <v>5368</v>
      </c>
      <c r="S1325" s="513" t="s">
        <v>6943</v>
      </c>
      <c r="T1325" s="513" t="s">
        <v>4300</v>
      </c>
      <c r="U1325" t="s">
        <v>5329</v>
      </c>
      <c r="V1325" t="e">
        <f>VLOOKUP(F1325,'[3]Tổng - PL KS'!$B$9:$B$1291,1,FALSE)</f>
        <v>#N/A</v>
      </c>
    </row>
    <row r="1326" spans="1:22" ht="242.25" hidden="1">
      <c r="A1326" s="513">
        <v>756</v>
      </c>
      <c r="B1326" s="513" t="s">
        <v>4247</v>
      </c>
      <c r="C1326" s="513" t="s">
        <v>7495</v>
      </c>
      <c r="D1326" s="513" t="s">
        <v>5368</v>
      </c>
      <c r="E1326" s="513">
        <v>27.87</v>
      </c>
      <c r="F1326" s="513" t="s">
        <v>7509</v>
      </c>
      <c r="G1326" s="513" t="s">
        <v>12203</v>
      </c>
      <c r="H1326" s="513">
        <v>40</v>
      </c>
      <c r="I1326" s="513" t="s">
        <v>7510</v>
      </c>
      <c r="J1326" s="513" t="s">
        <v>7489</v>
      </c>
      <c r="K1326" s="513" t="s">
        <v>7498</v>
      </c>
      <c r="L1326" s="513" t="s">
        <v>7508</v>
      </c>
      <c r="M1326" s="513" t="s">
        <v>7491</v>
      </c>
      <c r="N1326" s="517">
        <v>43213</v>
      </c>
      <c r="O1326" s="513" t="s">
        <v>546</v>
      </c>
      <c r="P1326" s="645">
        <v>1032</v>
      </c>
      <c r="Q1326" s="513" t="s">
        <v>7492</v>
      </c>
      <c r="R1326" s="513" t="s">
        <v>5368</v>
      </c>
      <c r="S1326" s="513" t="s">
        <v>6943</v>
      </c>
      <c r="T1326" s="513" t="s">
        <v>4300</v>
      </c>
      <c r="U1326" t="s">
        <v>5329</v>
      </c>
      <c r="V1326" t="e">
        <f>VLOOKUP(F1326,'[3]Tổng - PL KS'!$B$9:$B$1291,1,FALSE)</f>
        <v>#N/A</v>
      </c>
    </row>
    <row r="1327" spans="1:22" ht="242.25" hidden="1">
      <c r="A1327" s="513">
        <v>757</v>
      </c>
      <c r="B1327" s="513" t="s">
        <v>4247</v>
      </c>
      <c r="C1327" s="513" t="s">
        <v>7495</v>
      </c>
      <c r="D1327" s="513" t="s">
        <v>5368</v>
      </c>
      <c r="E1327" s="513">
        <v>27.7</v>
      </c>
      <c r="F1327" s="513" t="s">
        <v>7511</v>
      </c>
      <c r="G1327" s="513" t="s">
        <v>12203</v>
      </c>
      <c r="H1327" s="513">
        <v>40</v>
      </c>
      <c r="I1327" s="513" t="s">
        <v>7512</v>
      </c>
      <c r="J1327" s="513" t="s">
        <v>7489</v>
      </c>
      <c r="K1327" s="513" t="s">
        <v>7498</v>
      </c>
      <c r="L1327" s="513" t="s">
        <v>7508</v>
      </c>
      <c r="M1327" s="513" t="s">
        <v>7491</v>
      </c>
      <c r="N1327" s="517">
        <v>43213</v>
      </c>
      <c r="O1327" s="513" t="s">
        <v>546</v>
      </c>
      <c r="P1327" s="645">
        <v>1032</v>
      </c>
      <c r="Q1327" s="513" t="s">
        <v>7492</v>
      </c>
      <c r="R1327" s="513" t="s">
        <v>5368</v>
      </c>
      <c r="S1327" s="513" t="s">
        <v>6943</v>
      </c>
      <c r="T1327" s="513" t="s">
        <v>4300</v>
      </c>
      <c r="U1327" t="s">
        <v>5329</v>
      </c>
      <c r="V1327" t="e">
        <f>VLOOKUP(F1327,'[3]Tổng - PL KS'!$B$9:$B$1291,1,FALSE)</f>
        <v>#N/A</v>
      </c>
    </row>
    <row r="1328" spans="1:22" ht="242.25" hidden="1">
      <c r="A1328" s="513">
        <v>758</v>
      </c>
      <c r="B1328" s="513" t="s">
        <v>4247</v>
      </c>
      <c r="C1328" s="513" t="s">
        <v>7495</v>
      </c>
      <c r="D1328" s="513" t="s">
        <v>5368</v>
      </c>
      <c r="E1328" s="513">
        <v>27.94</v>
      </c>
      <c r="F1328" s="513" t="s">
        <v>7513</v>
      </c>
      <c r="G1328" s="513" t="s">
        <v>12203</v>
      </c>
      <c r="H1328" s="513">
        <v>40</v>
      </c>
      <c r="I1328" s="513" t="s">
        <v>7514</v>
      </c>
      <c r="J1328" s="513" t="s">
        <v>7489</v>
      </c>
      <c r="K1328" s="513" t="s">
        <v>7498</v>
      </c>
      <c r="L1328" s="513" t="s">
        <v>7508</v>
      </c>
      <c r="M1328" s="513" t="s">
        <v>7491</v>
      </c>
      <c r="N1328" s="517">
        <v>43213</v>
      </c>
      <c r="O1328" s="513" t="s">
        <v>546</v>
      </c>
      <c r="P1328" s="645">
        <v>1032</v>
      </c>
      <c r="Q1328" s="513" t="s">
        <v>7492</v>
      </c>
      <c r="R1328" s="513" t="s">
        <v>5368</v>
      </c>
      <c r="S1328" s="513" t="s">
        <v>6943</v>
      </c>
      <c r="T1328" s="513" t="s">
        <v>4300</v>
      </c>
      <c r="U1328" t="s">
        <v>5329</v>
      </c>
      <c r="V1328" t="e">
        <f>VLOOKUP(F1328,'[3]Tổng - PL KS'!$B$9:$B$1291,1,FALSE)</f>
        <v>#N/A</v>
      </c>
    </row>
    <row r="1329" spans="1:22" ht="242.25" hidden="1">
      <c r="A1329" s="513">
        <v>759</v>
      </c>
      <c r="B1329" s="513" t="s">
        <v>4247</v>
      </c>
      <c r="C1329" s="513" t="s">
        <v>7495</v>
      </c>
      <c r="D1329" s="513" t="s">
        <v>5368</v>
      </c>
      <c r="E1329" s="513">
        <v>27.94</v>
      </c>
      <c r="F1329" s="513" t="s">
        <v>7515</v>
      </c>
      <c r="G1329" s="513" t="s">
        <v>12203</v>
      </c>
      <c r="H1329" s="513">
        <v>40</v>
      </c>
      <c r="I1329" s="513" t="s">
        <v>7516</v>
      </c>
      <c r="J1329" s="513" t="s">
        <v>7489</v>
      </c>
      <c r="K1329" s="513" t="s">
        <v>7498</v>
      </c>
      <c r="L1329" s="513" t="s">
        <v>7517</v>
      </c>
      <c r="M1329" s="513" t="s">
        <v>7491</v>
      </c>
      <c r="N1329" s="517">
        <v>43213</v>
      </c>
      <c r="O1329" s="513" t="s">
        <v>546</v>
      </c>
      <c r="P1329" s="645">
        <v>1032</v>
      </c>
      <c r="Q1329" s="513" t="s">
        <v>7492</v>
      </c>
      <c r="R1329" s="513" t="s">
        <v>5368</v>
      </c>
      <c r="S1329" s="513" t="s">
        <v>6943</v>
      </c>
      <c r="T1329" s="513" t="s">
        <v>4300</v>
      </c>
      <c r="U1329" t="s">
        <v>5329</v>
      </c>
      <c r="V1329" t="e">
        <f>VLOOKUP(F1329,'[3]Tổng - PL KS'!$B$9:$B$1291,1,FALSE)</f>
        <v>#N/A</v>
      </c>
    </row>
    <row r="1330" spans="1:22" ht="242.25" hidden="1">
      <c r="A1330" s="513">
        <v>760</v>
      </c>
      <c r="B1330" s="513" t="s">
        <v>4247</v>
      </c>
      <c r="C1330" s="513" t="s">
        <v>7495</v>
      </c>
      <c r="D1330" s="513" t="s">
        <v>5368</v>
      </c>
      <c r="E1330" s="513">
        <v>27.84</v>
      </c>
      <c r="F1330" s="513" t="s">
        <v>7518</v>
      </c>
      <c r="G1330" s="513" t="s">
        <v>12203</v>
      </c>
      <c r="H1330" s="513">
        <v>40</v>
      </c>
      <c r="I1330" s="513" t="s">
        <v>7519</v>
      </c>
      <c r="J1330" s="513" t="s">
        <v>7489</v>
      </c>
      <c r="K1330" s="513" t="s">
        <v>7498</v>
      </c>
      <c r="L1330" s="513" t="s">
        <v>7517</v>
      </c>
      <c r="M1330" s="513" t="s">
        <v>7491</v>
      </c>
      <c r="N1330" s="517">
        <v>43213</v>
      </c>
      <c r="O1330" s="513" t="s">
        <v>546</v>
      </c>
      <c r="P1330" s="645">
        <v>1032</v>
      </c>
      <c r="Q1330" s="513" t="s">
        <v>7492</v>
      </c>
      <c r="R1330" s="513" t="s">
        <v>5368</v>
      </c>
      <c r="S1330" s="513" t="s">
        <v>6943</v>
      </c>
      <c r="T1330" s="513" t="s">
        <v>4300</v>
      </c>
      <c r="U1330" t="s">
        <v>5329</v>
      </c>
      <c r="V1330" t="e">
        <f>VLOOKUP(F1330,'[3]Tổng - PL KS'!$B$9:$B$1291,1,FALSE)</f>
        <v>#N/A</v>
      </c>
    </row>
    <row r="1331" spans="1:22" ht="242.25" hidden="1">
      <c r="A1331" s="513">
        <v>761</v>
      </c>
      <c r="B1331" s="513" t="s">
        <v>4247</v>
      </c>
      <c r="C1331" s="513" t="s">
        <v>7495</v>
      </c>
      <c r="D1331" s="513" t="s">
        <v>5368</v>
      </c>
      <c r="E1331" s="513">
        <v>27.88</v>
      </c>
      <c r="F1331" s="513" t="s">
        <v>7520</v>
      </c>
      <c r="G1331" s="513" t="s">
        <v>12203</v>
      </c>
      <c r="H1331" s="513">
        <v>40</v>
      </c>
      <c r="I1331" s="513" t="s">
        <v>7521</v>
      </c>
      <c r="J1331" s="513" t="s">
        <v>7489</v>
      </c>
      <c r="K1331" s="513" t="s">
        <v>7498</v>
      </c>
      <c r="L1331" s="513" t="s">
        <v>7508</v>
      </c>
      <c r="M1331" s="513" t="s">
        <v>7491</v>
      </c>
      <c r="N1331" s="517">
        <v>43213</v>
      </c>
      <c r="O1331" s="513" t="s">
        <v>546</v>
      </c>
      <c r="P1331" s="645">
        <v>1032</v>
      </c>
      <c r="Q1331" s="513" t="s">
        <v>7492</v>
      </c>
      <c r="R1331" s="513" t="s">
        <v>5368</v>
      </c>
      <c r="S1331" s="513" t="s">
        <v>6943</v>
      </c>
      <c r="T1331" s="513" t="s">
        <v>4300</v>
      </c>
      <c r="U1331" t="s">
        <v>5329</v>
      </c>
      <c r="V1331" t="e">
        <f>VLOOKUP(F1331,'[3]Tổng - PL KS'!$B$9:$B$1291,1,FALSE)</f>
        <v>#N/A</v>
      </c>
    </row>
    <row r="1332" spans="1:22" ht="242.25" hidden="1">
      <c r="A1332" s="513">
        <v>762</v>
      </c>
      <c r="B1332" s="513" t="s">
        <v>4247</v>
      </c>
      <c r="C1332" s="513" t="s">
        <v>7495</v>
      </c>
      <c r="D1332" s="513" t="s">
        <v>5368</v>
      </c>
      <c r="E1332" s="513">
        <v>27.88</v>
      </c>
      <c r="F1332" s="513" t="s">
        <v>7522</v>
      </c>
      <c r="G1332" s="513" t="s">
        <v>12203</v>
      </c>
      <c r="H1332" s="513">
        <v>40</v>
      </c>
      <c r="I1332" s="513" t="s">
        <v>7523</v>
      </c>
      <c r="J1332" s="513" t="s">
        <v>7489</v>
      </c>
      <c r="K1332" s="513" t="s">
        <v>7498</v>
      </c>
      <c r="L1332" s="513" t="s">
        <v>7508</v>
      </c>
      <c r="M1332" s="513" t="s">
        <v>7491</v>
      </c>
      <c r="N1332" s="517">
        <v>43213</v>
      </c>
      <c r="O1332" s="513" t="s">
        <v>546</v>
      </c>
      <c r="P1332" s="645">
        <v>1032</v>
      </c>
      <c r="Q1332" s="513" t="s">
        <v>7492</v>
      </c>
      <c r="R1332" s="513" t="s">
        <v>5368</v>
      </c>
      <c r="S1332" s="513" t="s">
        <v>6943</v>
      </c>
      <c r="T1332" s="513" t="s">
        <v>4300</v>
      </c>
      <c r="U1332" t="s">
        <v>5329</v>
      </c>
      <c r="V1332" t="e">
        <f>VLOOKUP(F1332,'[3]Tổng - PL KS'!$B$9:$B$1291,1,FALSE)</f>
        <v>#N/A</v>
      </c>
    </row>
    <row r="1333" spans="1:22" ht="242.25" hidden="1">
      <c r="A1333" s="513">
        <v>763</v>
      </c>
      <c r="B1333" s="513" t="s">
        <v>4247</v>
      </c>
      <c r="C1333" s="513" t="s">
        <v>7495</v>
      </c>
      <c r="D1333" s="513" t="s">
        <v>5368</v>
      </c>
      <c r="E1333" s="513">
        <v>25.7</v>
      </c>
      <c r="F1333" s="513" t="s">
        <v>7524</v>
      </c>
      <c r="G1333" s="513" t="s">
        <v>12203</v>
      </c>
      <c r="H1333" s="513">
        <v>40</v>
      </c>
      <c r="I1333" s="513" t="s">
        <v>7525</v>
      </c>
      <c r="J1333" s="513" t="s">
        <v>7489</v>
      </c>
      <c r="K1333" s="513" t="s">
        <v>7498</v>
      </c>
      <c r="L1333" s="513" t="s">
        <v>7526</v>
      </c>
      <c r="M1333" s="513" t="s">
        <v>7491</v>
      </c>
      <c r="N1333" s="517">
        <v>43213</v>
      </c>
      <c r="O1333" s="513" t="s">
        <v>546</v>
      </c>
      <c r="P1333" s="645">
        <v>1032</v>
      </c>
      <c r="Q1333" s="513" t="s">
        <v>7492</v>
      </c>
      <c r="R1333" s="513" t="s">
        <v>5368</v>
      </c>
      <c r="S1333" s="513" t="s">
        <v>6943</v>
      </c>
      <c r="T1333" s="513" t="s">
        <v>4300</v>
      </c>
      <c r="U1333" t="s">
        <v>5329</v>
      </c>
      <c r="V1333" t="e">
        <f>VLOOKUP(F1333,'[3]Tổng - PL KS'!$B$9:$B$1291,1,FALSE)</f>
        <v>#N/A</v>
      </c>
    </row>
    <row r="1334" spans="1:22" ht="242.25" hidden="1">
      <c r="A1334" s="513">
        <v>764</v>
      </c>
      <c r="B1334" s="513" t="s">
        <v>4247</v>
      </c>
      <c r="C1334" s="513" t="s">
        <v>7495</v>
      </c>
      <c r="D1334" s="513" t="s">
        <v>5368</v>
      </c>
      <c r="E1334" s="513">
        <v>27.7</v>
      </c>
      <c r="F1334" s="513" t="s">
        <v>7527</v>
      </c>
      <c r="G1334" s="513" t="s">
        <v>12203</v>
      </c>
      <c r="H1334" s="513">
        <v>40</v>
      </c>
      <c r="I1334" s="513" t="s">
        <v>7528</v>
      </c>
      <c r="J1334" s="513" t="s">
        <v>7489</v>
      </c>
      <c r="K1334" s="513" t="s">
        <v>7498</v>
      </c>
      <c r="L1334" s="513" t="s">
        <v>7508</v>
      </c>
      <c r="M1334" s="513" t="s">
        <v>7491</v>
      </c>
      <c r="N1334" s="517">
        <v>43213</v>
      </c>
      <c r="O1334" s="513" t="s">
        <v>546</v>
      </c>
      <c r="P1334" s="645">
        <v>1032</v>
      </c>
      <c r="Q1334" s="513" t="s">
        <v>7492</v>
      </c>
      <c r="R1334" s="513" t="s">
        <v>5368</v>
      </c>
      <c r="S1334" s="513" t="s">
        <v>6943</v>
      </c>
      <c r="T1334" s="513" t="s">
        <v>4300</v>
      </c>
      <c r="U1334" t="s">
        <v>5329</v>
      </c>
      <c r="V1334" t="e">
        <f>VLOOKUP(F1334,'[3]Tổng - PL KS'!$B$9:$B$1291,1,FALSE)</f>
        <v>#N/A</v>
      </c>
    </row>
    <row r="1335" spans="1:22" ht="242.25" hidden="1">
      <c r="A1335" s="513">
        <v>765</v>
      </c>
      <c r="B1335" s="513" t="s">
        <v>4247</v>
      </c>
      <c r="C1335" s="513" t="s">
        <v>7495</v>
      </c>
      <c r="D1335" s="513" t="s">
        <v>5368</v>
      </c>
      <c r="E1335" s="513">
        <v>27.7</v>
      </c>
      <c r="F1335" s="513" t="s">
        <v>7529</v>
      </c>
      <c r="G1335" s="513" t="s">
        <v>12203</v>
      </c>
      <c r="H1335" s="513">
        <v>40</v>
      </c>
      <c r="I1335" s="513" t="s">
        <v>7530</v>
      </c>
      <c r="J1335" s="513" t="s">
        <v>7489</v>
      </c>
      <c r="K1335" s="513" t="s">
        <v>7498</v>
      </c>
      <c r="L1335" s="513" t="s">
        <v>7508</v>
      </c>
      <c r="M1335" s="513" t="s">
        <v>7491</v>
      </c>
      <c r="N1335" s="517">
        <v>43213</v>
      </c>
      <c r="O1335" s="513" t="s">
        <v>546</v>
      </c>
      <c r="P1335" s="645">
        <v>1032</v>
      </c>
      <c r="Q1335" s="513" t="s">
        <v>7492</v>
      </c>
      <c r="R1335" s="513" t="s">
        <v>5368</v>
      </c>
      <c r="S1335" s="513" t="s">
        <v>6943</v>
      </c>
      <c r="T1335" s="513" t="s">
        <v>4300</v>
      </c>
      <c r="U1335" t="s">
        <v>5329</v>
      </c>
      <c r="V1335" t="e">
        <f>VLOOKUP(F1335,'[3]Tổng - PL KS'!$B$9:$B$1291,1,FALSE)</f>
        <v>#N/A</v>
      </c>
    </row>
    <row r="1336" spans="1:22" ht="242.25" hidden="1">
      <c r="A1336" s="513">
        <v>766</v>
      </c>
      <c r="B1336" s="513" t="s">
        <v>4247</v>
      </c>
      <c r="C1336" s="513" t="s">
        <v>7495</v>
      </c>
      <c r="D1336" s="513" t="s">
        <v>5368</v>
      </c>
      <c r="E1336" s="513">
        <v>27.89</v>
      </c>
      <c r="F1336" s="513" t="s">
        <v>7531</v>
      </c>
      <c r="G1336" s="513" t="s">
        <v>12203</v>
      </c>
      <c r="H1336" s="513">
        <v>40</v>
      </c>
      <c r="I1336" s="513" t="s">
        <v>7532</v>
      </c>
      <c r="J1336" s="513" t="s">
        <v>7489</v>
      </c>
      <c r="K1336" s="513" t="s">
        <v>7498</v>
      </c>
      <c r="L1336" s="513" t="s">
        <v>7508</v>
      </c>
      <c r="M1336" s="513" t="s">
        <v>7491</v>
      </c>
      <c r="N1336" s="517">
        <v>43213</v>
      </c>
      <c r="O1336" s="513" t="s">
        <v>546</v>
      </c>
      <c r="P1336" s="645">
        <v>1032</v>
      </c>
      <c r="Q1336" s="513" t="s">
        <v>7492</v>
      </c>
      <c r="R1336" s="513" t="s">
        <v>5368</v>
      </c>
      <c r="S1336" s="513" t="s">
        <v>6943</v>
      </c>
      <c r="T1336" s="513" t="s">
        <v>4300</v>
      </c>
      <c r="U1336" t="s">
        <v>5329</v>
      </c>
      <c r="V1336" t="e">
        <f>VLOOKUP(F1336,'[3]Tổng - PL KS'!$B$9:$B$1291,1,FALSE)</f>
        <v>#N/A</v>
      </c>
    </row>
    <row r="1337" spans="1:22" ht="242.25" hidden="1">
      <c r="A1337" s="513">
        <v>767</v>
      </c>
      <c r="B1337" s="513" t="s">
        <v>4247</v>
      </c>
      <c r="C1337" s="513" t="s">
        <v>7495</v>
      </c>
      <c r="D1337" s="513" t="s">
        <v>5368</v>
      </c>
      <c r="E1337" s="513">
        <v>27.8</v>
      </c>
      <c r="F1337" s="513" t="s">
        <v>7533</v>
      </c>
      <c r="G1337" s="513" t="s">
        <v>12203</v>
      </c>
      <c r="H1337" s="513">
        <v>40</v>
      </c>
      <c r="I1337" s="513" t="s">
        <v>7534</v>
      </c>
      <c r="J1337" s="513" t="s">
        <v>7489</v>
      </c>
      <c r="K1337" s="513" t="s">
        <v>7498</v>
      </c>
      <c r="L1337" s="513" t="s">
        <v>7517</v>
      </c>
      <c r="M1337" s="513" t="s">
        <v>7491</v>
      </c>
      <c r="N1337" s="517">
        <v>43213</v>
      </c>
      <c r="O1337" s="513" t="s">
        <v>546</v>
      </c>
      <c r="P1337" s="645">
        <v>1032</v>
      </c>
      <c r="Q1337" s="513" t="s">
        <v>7492</v>
      </c>
      <c r="R1337" s="513" t="s">
        <v>5368</v>
      </c>
      <c r="S1337" s="513" t="s">
        <v>6943</v>
      </c>
      <c r="T1337" s="513" t="s">
        <v>4300</v>
      </c>
      <c r="U1337" t="s">
        <v>5329</v>
      </c>
      <c r="V1337" t="e">
        <f>VLOOKUP(F1337,'[3]Tổng - PL KS'!$B$9:$B$1291,1,FALSE)</f>
        <v>#N/A</v>
      </c>
    </row>
    <row r="1338" spans="1:22" ht="242.25" hidden="1">
      <c r="A1338" s="513">
        <v>768</v>
      </c>
      <c r="B1338" s="513" t="s">
        <v>4247</v>
      </c>
      <c r="C1338" s="513" t="s">
        <v>7495</v>
      </c>
      <c r="D1338" s="513" t="s">
        <v>5368</v>
      </c>
      <c r="E1338" s="513">
        <v>27.84</v>
      </c>
      <c r="F1338" s="513" t="s">
        <v>7535</v>
      </c>
      <c r="G1338" s="513" t="s">
        <v>12203</v>
      </c>
      <c r="H1338" s="513">
        <v>40</v>
      </c>
      <c r="I1338" s="513" t="s">
        <v>7536</v>
      </c>
      <c r="J1338" s="513" t="s">
        <v>7489</v>
      </c>
      <c r="K1338" s="513" t="s">
        <v>7498</v>
      </c>
      <c r="L1338" s="513" t="s">
        <v>7517</v>
      </c>
      <c r="M1338" s="513" t="s">
        <v>7491</v>
      </c>
      <c r="N1338" s="517">
        <v>43213</v>
      </c>
      <c r="O1338" s="513" t="s">
        <v>546</v>
      </c>
      <c r="P1338" s="645">
        <v>1032</v>
      </c>
      <c r="Q1338" s="513" t="s">
        <v>7492</v>
      </c>
      <c r="R1338" s="513" t="s">
        <v>5368</v>
      </c>
      <c r="S1338" s="513" t="s">
        <v>6943</v>
      </c>
      <c r="T1338" s="513" t="s">
        <v>4300</v>
      </c>
      <c r="U1338" t="s">
        <v>5329</v>
      </c>
      <c r="V1338" t="e">
        <f>VLOOKUP(F1338,'[3]Tổng - PL KS'!$B$9:$B$1291,1,FALSE)</f>
        <v>#N/A</v>
      </c>
    </row>
    <row r="1339" spans="1:22" ht="242.25" hidden="1">
      <c r="A1339" s="513">
        <v>769</v>
      </c>
      <c r="B1339" s="513" t="s">
        <v>4247</v>
      </c>
      <c r="C1339" s="513" t="s">
        <v>7495</v>
      </c>
      <c r="D1339" s="513" t="s">
        <v>5368</v>
      </c>
      <c r="E1339" s="513">
        <v>27.84</v>
      </c>
      <c r="F1339" s="513" t="s">
        <v>7537</v>
      </c>
      <c r="G1339" s="513" t="s">
        <v>12203</v>
      </c>
      <c r="H1339" s="513">
        <v>40</v>
      </c>
      <c r="I1339" s="513" t="s">
        <v>7538</v>
      </c>
      <c r="J1339" s="513" t="s">
        <v>7489</v>
      </c>
      <c r="K1339" s="513" t="s">
        <v>7498</v>
      </c>
      <c r="L1339" s="513" t="s">
        <v>7508</v>
      </c>
      <c r="M1339" s="513" t="s">
        <v>7491</v>
      </c>
      <c r="N1339" s="517">
        <v>43213</v>
      </c>
      <c r="O1339" s="513" t="s">
        <v>546</v>
      </c>
      <c r="P1339" s="645">
        <v>1032</v>
      </c>
      <c r="Q1339" s="513" t="s">
        <v>7492</v>
      </c>
      <c r="R1339" s="513" t="s">
        <v>5368</v>
      </c>
      <c r="S1339" s="513" t="s">
        <v>6943</v>
      </c>
      <c r="T1339" s="513" t="s">
        <v>4300</v>
      </c>
      <c r="U1339" t="s">
        <v>5329</v>
      </c>
      <c r="V1339" t="e">
        <f>VLOOKUP(F1339,'[3]Tổng - PL KS'!$B$9:$B$1291,1,FALSE)</f>
        <v>#N/A</v>
      </c>
    </row>
    <row r="1340" spans="1:22" ht="242.25" hidden="1">
      <c r="A1340" s="513">
        <v>770</v>
      </c>
      <c r="B1340" s="513" t="s">
        <v>4247</v>
      </c>
      <c r="C1340" s="513" t="s">
        <v>7495</v>
      </c>
      <c r="D1340" s="513" t="s">
        <v>5368</v>
      </c>
      <c r="E1340" s="513">
        <v>27.94</v>
      </c>
      <c r="F1340" s="513" t="s">
        <v>7539</v>
      </c>
      <c r="G1340" s="513" t="s">
        <v>12203</v>
      </c>
      <c r="H1340" s="513">
        <v>40</v>
      </c>
      <c r="I1340" s="513" t="s">
        <v>7540</v>
      </c>
      <c r="J1340" s="513" t="s">
        <v>7489</v>
      </c>
      <c r="K1340" s="513" t="s">
        <v>7498</v>
      </c>
      <c r="L1340" s="513" t="s">
        <v>7508</v>
      </c>
      <c r="M1340" s="513" t="s">
        <v>7491</v>
      </c>
      <c r="N1340" s="517">
        <v>43213</v>
      </c>
      <c r="O1340" s="513" t="s">
        <v>546</v>
      </c>
      <c r="P1340" s="645">
        <v>1032</v>
      </c>
      <c r="Q1340" s="513" t="s">
        <v>7492</v>
      </c>
      <c r="R1340" s="513" t="s">
        <v>5368</v>
      </c>
      <c r="S1340" s="513" t="s">
        <v>6943</v>
      </c>
      <c r="T1340" s="513" t="s">
        <v>4300</v>
      </c>
      <c r="U1340" t="s">
        <v>5329</v>
      </c>
      <c r="V1340" t="e">
        <f>VLOOKUP(F1340,'[3]Tổng - PL KS'!$B$9:$B$1291,1,FALSE)</f>
        <v>#N/A</v>
      </c>
    </row>
    <row r="1341" spans="1:22" ht="242.25" hidden="1">
      <c r="A1341" s="513">
        <v>771</v>
      </c>
      <c r="B1341" s="513" t="s">
        <v>4247</v>
      </c>
      <c r="C1341" s="513" t="s">
        <v>7495</v>
      </c>
      <c r="D1341" s="513" t="s">
        <v>5368</v>
      </c>
      <c r="E1341" s="513">
        <v>27.84</v>
      </c>
      <c r="F1341" s="513" t="s">
        <v>7541</v>
      </c>
      <c r="G1341" s="513" t="s">
        <v>12203</v>
      </c>
      <c r="H1341" s="513">
        <v>40</v>
      </c>
      <c r="I1341" s="513" t="s">
        <v>7542</v>
      </c>
      <c r="J1341" s="513" t="s">
        <v>7489</v>
      </c>
      <c r="K1341" s="513" t="s">
        <v>7498</v>
      </c>
      <c r="L1341" s="513" t="s">
        <v>7517</v>
      </c>
      <c r="M1341" s="513" t="s">
        <v>7491</v>
      </c>
      <c r="N1341" s="517">
        <v>43213</v>
      </c>
      <c r="O1341" s="513" t="s">
        <v>546</v>
      </c>
      <c r="P1341" s="645">
        <v>1032</v>
      </c>
      <c r="Q1341" s="513" t="s">
        <v>7492</v>
      </c>
      <c r="R1341" s="513" t="s">
        <v>5368</v>
      </c>
      <c r="S1341" s="513" t="s">
        <v>6943</v>
      </c>
      <c r="T1341" s="513" t="s">
        <v>4300</v>
      </c>
      <c r="U1341" t="s">
        <v>5329</v>
      </c>
      <c r="V1341" t="e">
        <f>VLOOKUP(F1341,'[3]Tổng - PL KS'!$B$9:$B$1291,1,FALSE)</f>
        <v>#N/A</v>
      </c>
    </row>
    <row r="1342" spans="1:22" ht="242.25" hidden="1">
      <c r="A1342" s="513">
        <v>772</v>
      </c>
      <c r="B1342" s="513" t="s">
        <v>4247</v>
      </c>
      <c r="C1342" s="513" t="s">
        <v>7495</v>
      </c>
      <c r="D1342" s="513" t="s">
        <v>5368</v>
      </c>
      <c r="E1342" s="513">
        <v>27.86</v>
      </c>
      <c r="F1342" s="513" t="s">
        <v>7543</v>
      </c>
      <c r="G1342" s="513" t="s">
        <v>12203</v>
      </c>
      <c r="H1342" s="513">
        <v>40</v>
      </c>
      <c r="I1342" s="513" t="s">
        <v>7544</v>
      </c>
      <c r="J1342" s="513" t="s">
        <v>7489</v>
      </c>
      <c r="K1342" s="513" t="s">
        <v>7498</v>
      </c>
      <c r="L1342" s="513" t="s">
        <v>7508</v>
      </c>
      <c r="M1342" s="513" t="s">
        <v>7491</v>
      </c>
      <c r="N1342" s="517">
        <v>43213</v>
      </c>
      <c r="O1342" s="513" t="s">
        <v>546</v>
      </c>
      <c r="P1342" s="645">
        <v>1032</v>
      </c>
      <c r="Q1342" s="513" t="s">
        <v>7492</v>
      </c>
      <c r="R1342" s="513" t="s">
        <v>5368</v>
      </c>
      <c r="S1342" s="513" t="s">
        <v>6943</v>
      </c>
      <c r="T1342" s="513" t="s">
        <v>4300</v>
      </c>
      <c r="U1342" t="s">
        <v>5329</v>
      </c>
      <c r="V1342" t="e">
        <f>VLOOKUP(F1342,'[3]Tổng - PL KS'!$B$9:$B$1291,1,FALSE)</f>
        <v>#N/A</v>
      </c>
    </row>
    <row r="1343" spans="1:22" ht="242.25" hidden="1">
      <c r="A1343" s="513">
        <v>773</v>
      </c>
      <c r="B1343" s="513" t="s">
        <v>4247</v>
      </c>
      <c r="C1343" s="513" t="s">
        <v>7495</v>
      </c>
      <c r="D1343" s="513" t="s">
        <v>5368</v>
      </c>
      <c r="E1343" s="513">
        <v>27.84</v>
      </c>
      <c r="F1343" s="513" t="s">
        <v>7545</v>
      </c>
      <c r="G1343" s="513" t="s">
        <v>12203</v>
      </c>
      <c r="H1343" s="513">
        <v>40</v>
      </c>
      <c r="I1343" s="513" t="s">
        <v>7546</v>
      </c>
      <c r="J1343" s="513" t="s">
        <v>7489</v>
      </c>
      <c r="K1343" s="513" t="s">
        <v>7498</v>
      </c>
      <c r="L1343" s="513" t="s">
        <v>7517</v>
      </c>
      <c r="M1343" s="513" t="s">
        <v>7491</v>
      </c>
      <c r="N1343" s="517">
        <v>43213</v>
      </c>
      <c r="O1343" s="513" t="s">
        <v>546</v>
      </c>
      <c r="P1343" s="645">
        <v>1032</v>
      </c>
      <c r="Q1343" s="513" t="s">
        <v>7492</v>
      </c>
      <c r="R1343" s="513" t="s">
        <v>5368</v>
      </c>
      <c r="S1343" s="513" t="s">
        <v>6943</v>
      </c>
      <c r="T1343" s="513" t="s">
        <v>4300</v>
      </c>
      <c r="U1343" t="s">
        <v>5329</v>
      </c>
      <c r="V1343" t="e">
        <f>VLOOKUP(F1343,'[3]Tổng - PL KS'!$B$9:$B$1291,1,FALSE)</f>
        <v>#N/A</v>
      </c>
    </row>
    <row r="1344" spans="1:22" ht="242.25" hidden="1">
      <c r="A1344" s="711">
        <v>774</v>
      </c>
      <c r="B1344" s="711" t="s">
        <v>4247</v>
      </c>
      <c r="C1344" s="711" t="s">
        <v>7495</v>
      </c>
      <c r="D1344" s="711" t="s">
        <v>5368</v>
      </c>
      <c r="E1344" s="711">
        <v>27.84</v>
      </c>
      <c r="F1344" s="711" t="s">
        <v>7547</v>
      </c>
      <c r="G1344" s="513" t="s">
        <v>12203</v>
      </c>
      <c r="H1344" s="711">
        <v>40</v>
      </c>
      <c r="I1344" s="711" t="s">
        <v>7548</v>
      </c>
      <c r="J1344" s="711" t="s">
        <v>7489</v>
      </c>
      <c r="K1344" s="711" t="s">
        <v>7498</v>
      </c>
      <c r="L1344" s="711" t="s">
        <v>7517</v>
      </c>
      <c r="M1344" s="711" t="s">
        <v>7491</v>
      </c>
      <c r="N1344" s="712">
        <v>43213</v>
      </c>
      <c r="O1344" s="711" t="s">
        <v>546</v>
      </c>
      <c r="P1344" s="713">
        <v>1032</v>
      </c>
      <c r="Q1344" s="711" t="s">
        <v>7492</v>
      </c>
      <c r="R1344" s="711" t="s">
        <v>5368</v>
      </c>
      <c r="S1344" s="711" t="s">
        <v>6943</v>
      </c>
      <c r="T1344" s="711" t="s">
        <v>4300</v>
      </c>
      <c r="U1344" s="171" t="s">
        <v>5329</v>
      </c>
      <c r="V1344" t="e">
        <f>VLOOKUP(F1344,'[3]Tổng - PL KS'!$B$9:$B$1291,1,FALSE)</f>
        <v>#N/A</v>
      </c>
    </row>
    <row r="1345" spans="1:22" ht="242.25" hidden="1">
      <c r="A1345" s="513">
        <v>775</v>
      </c>
      <c r="B1345" s="513" t="s">
        <v>4247</v>
      </c>
      <c r="C1345" s="513" t="s">
        <v>7495</v>
      </c>
      <c r="D1345" s="513" t="s">
        <v>5368</v>
      </c>
      <c r="E1345" s="513">
        <v>27.89</v>
      </c>
      <c r="F1345" s="513" t="s">
        <v>7549</v>
      </c>
      <c r="G1345" s="513" t="s">
        <v>12203</v>
      </c>
      <c r="H1345" s="513">
        <v>40</v>
      </c>
      <c r="I1345" s="513" t="s">
        <v>7550</v>
      </c>
      <c r="J1345" s="513" t="s">
        <v>7489</v>
      </c>
      <c r="K1345" s="513" t="s">
        <v>7498</v>
      </c>
      <c r="L1345" s="513" t="s">
        <v>7508</v>
      </c>
      <c r="M1345" s="513" t="s">
        <v>7491</v>
      </c>
      <c r="N1345" s="517">
        <v>43213</v>
      </c>
      <c r="O1345" s="513" t="s">
        <v>546</v>
      </c>
      <c r="P1345" s="645">
        <v>1032</v>
      </c>
      <c r="Q1345" s="513" t="s">
        <v>7492</v>
      </c>
      <c r="R1345" s="513" t="s">
        <v>5368</v>
      </c>
      <c r="S1345" s="513" t="s">
        <v>6943</v>
      </c>
      <c r="T1345" s="513" t="s">
        <v>4300</v>
      </c>
      <c r="U1345" t="s">
        <v>5329</v>
      </c>
      <c r="V1345" t="e">
        <f>VLOOKUP(F1345,'[3]Tổng - PL KS'!$B$9:$B$1291,1,FALSE)</f>
        <v>#N/A</v>
      </c>
    </row>
    <row r="1346" spans="1:22" ht="242.25" hidden="1">
      <c r="A1346" s="513">
        <v>776</v>
      </c>
      <c r="B1346" s="513" t="s">
        <v>4247</v>
      </c>
      <c r="C1346" s="513" t="s">
        <v>7495</v>
      </c>
      <c r="D1346" s="513" t="s">
        <v>5368</v>
      </c>
      <c r="E1346" s="513">
        <v>27.84</v>
      </c>
      <c r="F1346" s="513" t="s">
        <v>7551</v>
      </c>
      <c r="G1346" s="513" t="s">
        <v>12203</v>
      </c>
      <c r="H1346" s="513">
        <v>40</v>
      </c>
      <c r="I1346" s="513" t="s">
        <v>7552</v>
      </c>
      <c r="J1346" s="513" t="s">
        <v>7489</v>
      </c>
      <c r="K1346" s="513" t="s">
        <v>7498</v>
      </c>
      <c r="L1346" s="513" t="s">
        <v>7508</v>
      </c>
      <c r="M1346" s="513" t="s">
        <v>7491</v>
      </c>
      <c r="N1346" s="517">
        <v>43213</v>
      </c>
      <c r="O1346" s="513" t="s">
        <v>546</v>
      </c>
      <c r="P1346" s="645">
        <v>1032</v>
      </c>
      <c r="Q1346" s="513" t="s">
        <v>7492</v>
      </c>
      <c r="R1346" s="513" t="s">
        <v>5368</v>
      </c>
      <c r="S1346" s="513" t="s">
        <v>6943</v>
      </c>
      <c r="T1346" s="513" t="s">
        <v>4300</v>
      </c>
      <c r="U1346" t="s">
        <v>5329</v>
      </c>
      <c r="V1346" t="e">
        <f>VLOOKUP(F1346,'[3]Tổng - PL KS'!$B$9:$B$1291,1,FALSE)</f>
        <v>#N/A</v>
      </c>
    </row>
    <row r="1347" spans="1:22" ht="242.25" hidden="1">
      <c r="A1347" s="513">
        <v>777</v>
      </c>
      <c r="B1347" s="513" t="s">
        <v>4247</v>
      </c>
      <c r="C1347" s="513" t="s">
        <v>7495</v>
      </c>
      <c r="D1347" s="513" t="s">
        <v>5368</v>
      </c>
      <c r="E1347" s="513">
        <v>27.94</v>
      </c>
      <c r="F1347" s="513" t="s">
        <v>7553</v>
      </c>
      <c r="G1347" s="513" t="s">
        <v>12203</v>
      </c>
      <c r="H1347" s="513">
        <v>40</v>
      </c>
      <c r="I1347" s="513" t="s">
        <v>7554</v>
      </c>
      <c r="J1347" s="513" t="s">
        <v>7489</v>
      </c>
      <c r="K1347" s="513" t="s">
        <v>7498</v>
      </c>
      <c r="L1347" s="513" t="s">
        <v>7508</v>
      </c>
      <c r="M1347" s="513" t="s">
        <v>7491</v>
      </c>
      <c r="N1347" s="517">
        <v>43213</v>
      </c>
      <c r="O1347" s="513" t="s">
        <v>546</v>
      </c>
      <c r="P1347" s="645">
        <v>1032</v>
      </c>
      <c r="Q1347" s="513" t="s">
        <v>7492</v>
      </c>
      <c r="R1347" s="513" t="s">
        <v>5368</v>
      </c>
      <c r="S1347" s="513" t="s">
        <v>6943</v>
      </c>
      <c r="T1347" s="513" t="s">
        <v>4300</v>
      </c>
      <c r="U1347" t="s">
        <v>5329</v>
      </c>
      <c r="V1347" t="e">
        <f>VLOOKUP(F1347,'[3]Tổng - PL KS'!$B$9:$B$1291,1,FALSE)</f>
        <v>#N/A</v>
      </c>
    </row>
    <row r="1348" spans="1:22" ht="242.25" hidden="1">
      <c r="A1348" s="513">
        <v>778</v>
      </c>
      <c r="B1348" s="513" t="s">
        <v>4247</v>
      </c>
      <c r="C1348" s="513" t="s">
        <v>7495</v>
      </c>
      <c r="D1348" s="513" t="s">
        <v>5368</v>
      </c>
      <c r="E1348" s="513">
        <v>27.84</v>
      </c>
      <c r="F1348" s="513" t="s">
        <v>7555</v>
      </c>
      <c r="G1348" s="513" t="s">
        <v>12203</v>
      </c>
      <c r="H1348" s="513">
        <v>40</v>
      </c>
      <c r="I1348" s="513" t="s">
        <v>7556</v>
      </c>
      <c r="J1348" s="513" t="s">
        <v>7489</v>
      </c>
      <c r="K1348" s="513" t="s">
        <v>7498</v>
      </c>
      <c r="L1348" s="513" t="s">
        <v>7517</v>
      </c>
      <c r="M1348" s="513" t="s">
        <v>7491</v>
      </c>
      <c r="N1348" s="517">
        <v>43213</v>
      </c>
      <c r="O1348" s="513" t="s">
        <v>546</v>
      </c>
      <c r="P1348" s="645">
        <v>1032</v>
      </c>
      <c r="Q1348" s="513" t="s">
        <v>7492</v>
      </c>
      <c r="R1348" s="513" t="s">
        <v>5368</v>
      </c>
      <c r="S1348" s="513" t="s">
        <v>6943</v>
      </c>
      <c r="T1348" s="513" t="s">
        <v>4300</v>
      </c>
      <c r="U1348" t="s">
        <v>5329</v>
      </c>
      <c r="V1348" t="e">
        <f>VLOOKUP(F1348,'[3]Tổng - PL KS'!$B$9:$B$1291,1,FALSE)</f>
        <v>#N/A</v>
      </c>
    </row>
    <row r="1349" spans="1:22" ht="242.25" hidden="1">
      <c r="A1349" s="513">
        <v>779</v>
      </c>
      <c r="B1349" s="513" t="s">
        <v>4247</v>
      </c>
      <c r="C1349" s="513" t="s">
        <v>7495</v>
      </c>
      <c r="D1349" s="513" t="s">
        <v>5368</v>
      </c>
      <c r="E1349" s="513">
        <v>27.83</v>
      </c>
      <c r="F1349" s="513" t="s">
        <v>7557</v>
      </c>
      <c r="G1349" s="513" t="s">
        <v>12203</v>
      </c>
      <c r="H1349" s="513">
        <v>40</v>
      </c>
      <c r="I1349" s="513" t="s">
        <v>7558</v>
      </c>
      <c r="J1349" s="513" t="s">
        <v>7489</v>
      </c>
      <c r="K1349" s="513" t="s">
        <v>7498</v>
      </c>
      <c r="L1349" s="513" t="s">
        <v>7508</v>
      </c>
      <c r="M1349" s="513" t="s">
        <v>7491</v>
      </c>
      <c r="N1349" s="517">
        <v>43213</v>
      </c>
      <c r="O1349" s="513" t="s">
        <v>546</v>
      </c>
      <c r="P1349" s="645">
        <v>1032</v>
      </c>
      <c r="Q1349" s="513" t="s">
        <v>7492</v>
      </c>
      <c r="R1349" s="513" t="s">
        <v>5368</v>
      </c>
      <c r="S1349" s="513" t="s">
        <v>6943</v>
      </c>
      <c r="T1349" s="513" t="s">
        <v>4300</v>
      </c>
      <c r="U1349" t="s">
        <v>5329</v>
      </c>
      <c r="V1349" t="e">
        <f>VLOOKUP(F1349,'[3]Tổng - PL KS'!$B$9:$B$1291,1,FALSE)</f>
        <v>#N/A</v>
      </c>
    </row>
    <row r="1350" spans="1:22" ht="242.25" hidden="1">
      <c r="A1350" s="513">
        <v>780</v>
      </c>
      <c r="B1350" s="513" t="s">
        <v>4247</v>
      </c>
      <c r="C1350" s="513" t="s">
        <v>7495</v>
      </c>
      <c r="D1350" s="513" t="s">
        <v>5368</v>
      </c>
      <c r="E1350" s="513">
        <v>27.75</v>
      </c>
      <c r="F1350" s="513" t="s">
        <v>7559</v>
      </c>
      <c r="G1350" s="513" t="s">
        <v>12203</v>
      </c>
      <c r="H1350" s="513">
        <v>40</v>
      </c>
      <c r="I1350" s="513" t="s">
        <v>7560</v>
      </c>
      <c r="J1350" s="513" t="s">
        <v>7489</v>
      </c>
      <c r="K1350" s="513" t="s">
        <v>7498</v>
      </c>
      <c r="L1350" s="513" t="s">
        <v>7517</v>
      </c>
      <c r="M1350" s="513" t="s">
        <v>7491</v>
      </c>
      <c r="N1350" s="517">
        <v>43213</v>
      </c>
      <c r="O1350" s="513" t="s">
        <v>546</v>
      </c>
      <c r="P1350" s="645">
        <v>1032</v>
      </c>
      <c r="Q1350" s="513" t="s">
        <v>7492</v>
      </c>
      <c r="R1350" s="513" t="s">
        <v>5368</v>
      </c>
      <c r="S1350" s="513" t="s">
        <v>6943</v>
      </c>
      <c r="T1350" s="513" t="s">
        <v>4300</v>
      </c>
      <c r="U1350" t="s">
        <v>5329</v>
      </c>
      <c r="V1350" t="e">
        <f>VLOOKUP(F1350,'[3]Tổng - PL KS'!$B$9:$B$1291,1,FALSE)</f>
        <v>#N/A</v>
      </c>
    </row>
    <row r="1351" spans="1:22" ht="242.25" hidden="1">
      <c r="A1351" s="513">
        <v>781</v>
      </c>
      <c r="B1351" s="513" t="s">
        <v>4247</v>
      </c>
      <c r="C1351" s="513" t="s">
        <v>7495</v>
      </c>
      <c r="D1351" s="513" t="s">
        <v>5368</v>
      </c>
      <c r="E1351" s="513">
        <v>25.85</v>
      </c>
      <c r="F1351" s="513" t="s">
        <v>7561</v>
      </c>
      <c r="G1351" s="513" t="s">
        <v>12203</v>
      </c>
      <c r="H1351" s="513">
        <v>40</v>
      </c>
      <c r="I1351" s="513" t="s">
        <v>7562</v>
      </c>
      <c r="J1351" s="513" t="s">
        <v>7489</v>
      </c>
      <c r="K1351" s="513" t="s">
        <v>7498</v>
      </c>
      <c r="L1351" s="513" t="s">
        <v>7526</v>
      </c>
      <c r="M1351" s="513" t="s">
        <v>7491</v>
      </c>
      <c r="N1351" s="517">
        <v>43213</v>
      </c>
      <c r="O1351" s="513" t="s">
        <v>546</v>
      </c>
      <c r="P1351" s="645">
        <v>1032</v>
      </c>
      <c r="Q1351" s="513" t="s">
        <v>7492</v>
      </c>
      <c r="R1351" s="513" t="s">
        <v>5368</v>
      </c>
      <c r="S1351" s="513" t="s">
        <v>6943</v>
      </c>
      <c r="T1351" s="513" t="s">
        <v>4300</v>
      </c>
      <c r="U1351" t="s">
        <v>5329</v>
      </c>
      <c r="V1351" t="e">
        <f>VLOOKUP(F1351,'[3]Tổng - PL KS'!$B$9:$B$1291,1,FALSE)</f>
        <v>#N/A</v>
      </c>
    </row>
    <row r="1352" spans="1:22" ht="242.25" hidden="1">
      <c r="A1352" s="513">
        <v>782</v>
      </c>
      <c r="B1352" s="513" t="s">
        <v>4247</v>
      </c>
      <c r="C1352" s="513" t="s">
        <v>7495</v>
      </c>
      <c r="D1352" s="513" t="s">
        <v>5368</v>
      </c>
      <c r="E1352" s="513">
        <v>27.9</v>
      </c>
      <c r="F1352" s="513" t="s">
        <v>7563</v>
      </c>
      <c r="G1352" s="513" t="s">
        <v>12203</v>
      </c>
      <c r="H1352" s="513">
        <v>40</v>
      </c>
      <c r="I1352" s="513" t="s">
        <v>7564</v>
      </c>
      <c r="J1352" s="513" t="s">
        <v>7489</v>
      </c>
      <c r="K1352" s="513" t="s">
        <v>7498</v>
      </c>
      <c r="L1352" s="513" t="s">
        <v>7508</v>
      </c>
      <c r="M1352" s="513" t="s">
        <v>7491</v>
      </c>
      <c r="N1352" s="517">
        <v>43213</v>
      </c>
      <c r="O1352" s="513" t="s">
        <v>546</v>
      </c>
      <c r="P1352" s="645">
        <v>1032</v>
      </c>
      <c r="Q1352" s="513" t="s">
        <v>7492</v>
      </c>
      <c r="R1352" s="513" t="s">
        <v>5368</v>
      </c>
      <c r="S1352" s="513" t="s">
        <v>6943</v>
      </c>
      <c r="T1352" s="513" t="s">
        <v>4300</v>
      </c>
      <c r="U1352" t="s">
        <v>5329</v>
      </c>
      <c r="V1352" t="e">
        <f>VLOOKUP(F1352,'[3]Tổng - PL KS'!$B$9:$B$1291,1,FALSE)</f>
        <v>#N/A</v>
      </c>
    </row>
    <row r="1353" spans="1:22" ht="242.25" hidden="1">
      <c r="A1353" s="513">
        <v>783</v>
      </c>
      <c r="B1353" s="513" t="s">
        <v>4247</v>
      </c>
      <c r="C1353" s="513" t="s">
        <v>7495</v>
      </c>
      <c r="D1353" s="513" t="s">
        <v>5368</v>
      </c>
      <c r="E1353" s="513">
        <v>27.75</v>
      </c>
      <c r="F1353" s="513" t="s">
        <v>7565</v>
      </c>
      <c r="G1353" s="513" t="s">
        <v>12203</v>
      </c>
      <c r="H1353" s="513">
        <v>40</v>
      </c>
      <c r="I1353" s="513" t="s">
        <v>7566</v>
      </c>
      <c r="J1353" s="513" t="s">
        <v>7489</v>
      </c>
      <c r="K1353" s="513" t="s">
        <v>7498</v>
      </c>
      <c r="L1353" s="513" t="s">
        <v>7508</v>
      </c>
      <c r="M1353" s="513" t="s">
        <v>7491</v>
      </c>
      <c r="N1353" s="517">
        <v>43213</v>
      </c>
      <c r="O1353" s="513" t="s">
        <v>546</v>
      </c>
      <c r="P1353" s="645">
        <v>1032</v>
      </c>
      <c r="Q1353" s="513" t="s">
        <v>7492</v>
      </c>
      <c r="R1353" s="513" t="s">
        <v>5368</v>
      </c>
      <c r="S1353" s="513" t="s">
        <v>6943</v>
      </c>
      <c r="T1353" s="513" t="s">
        <v>4300</v>
      </c>
      <c r="U1353" t="s">
        <v>5329</v>
      </c>
      <c r="V1353" t="e">
        <f>VLOOKUP(F1353,'[3]Tổng - PL KS'!$B$9:$B$1291,1,FALSE)</f>
        <v>#N/A</v>
      </c>
    </row>
    <row r="1354" spans="1:22" ht="242.25" hidden="1">
      <c r="A1354" s="513">
        <v>784</v>
      </c>
      <c r="B1354" s="513" t="s">
        <v>4247</v>
      </c>
      <c r="C1354" s="513" t="s">
        <v>7495</v>
      </c>
      <c r="D1354" s="513" t="s">
        <v>5368</v>
      </c>
      <c r="E1354" s="513">
        <v>25.85</v>
      </c>
      <c r="F1354" s="513" t="s">
        <v>7567</v>
      </c>
      <c r="G1354" s="513" t="s">
        <v>12203</v>
      </c>
      <c r="H1354" s="513">
        <v>40</v>
      </c>
      <c r="I1354" s="513" t="s">
        <v>7568</v>
      </c>
      <c r="J1354" s="513" t="s">
        <v>7489</v>
      </c>
      <c r="K1354" s="513" t="s">
        <v>7498</v>
      </c>
      <c r="L1354" s="513" t="s">
        <v>7526</v>
      </c>
      <c r="M1354" s="513" t="s">
        <v>7491</v>
      </c>
      <c r="N1354" s="517">
        <v>43213</v>
      </c>
      <c r="O1354" s="513" t="s">
        <v>546</v>
      </c>
      <c r="P1354" s="645">
        <v>1032</v>
      </c>
      <c r="Q1354" s="513" t="s">
        <v>7492</v>
      </c>
      <c r="R1354" s="513" t="s">
        <v>5368</v>
      </c>
      <c r="S1354" s="513" t="s">
        <v>6943</v>
      </c>
      <c r="T1354" s="513" t="s">
        <v>4300</v>
      </c>
      <c r="U1354" t="s">
        <v>5329</v>
      </c>
      <c r="V1354" t="e">
        <f>VLOOKUP(F1354,'[3]Tổng - PL KS'!$B$9:$B$1291,1,FALSE)</f>
        <v>#N/A</v>
      </c>
    </row>
    <row r="1355" spans="1:22" ht="242.25" hidden="1">
      <c r="A1355" s="513">
        <v>785</v>
      </c>
      <c r="B1355" s="513" t="s">
        <v>4247</v>
      </c>
      <c r="C1355" s="513" t="s">
        <v>7495</v>
      </c>
      <c r="D1355" s="513" t="s">
        <v>5368</v>
      </c>
      <c r="E1355" s="513">
        <v>27.75</v>
      </c>
      <c r="F1355" s="513" t="s">
        <v>7569</v>
      </c>
      <c r="G1355" s="513" t="s">
        <v>12203</v>
      </c>
      <c r="H1355" s="513">
        <v>40</v>
      </c>
      <c r="I1355" s="513" t="s">
        <v>7570</v>
      </c>
      <c r="J1355" s="513" t="s">
        <v>7489</v>
      </c>
      <c r="K1355" s="513" t="s">
        <v>7498</v>
      </c>
      <c r="L1355" s="513" t="s">
        <v>7517</v>
      </c>
      <c r="M1355" s="513" t="s">
        <v>7491</v>
      </c>
      <c r="N1355" s="517">
        <v>43213</v>
      </c>
      <c r="O1355" s="513" t="s">
        <v>546</v>
      </c>
      <c r="P1355" s="645">
        <v>1032</v>
      </c>
      <c r="Q1355" s="513" t="s">
        <v>7492</v>
      </c>
      <c r="R1355" s="513" t="s">
        <v>5368</v>
      </c>
      <c r="S1355" s="513" t="s">
        <v>6943</v>
      </c>
      <c r="T1355" s="513" t="s">
        <v>4300</v>
      </c>
      <c r="U1355" t="s">
        <v>5329</v>
      </c>
      <c r="V1355" t="e">
        <f>VLOOKUP(F1355,'[3]Tổng - PL KS'!$B$9:$B$1291,1,FALSE)</f>
        <v>#N/A</v>
      </c>
    </row>
    <row r="1356" spans="1:22" ht="242.25" hidden="1">
      <c r="A1356" s="513">
        <v>786</v>
      </c>
      <c r="B1356" s="513" t="s">
        <v>4247</v>
      </c>
      <c r="C1356" s="513" t="s">
        <v>7495</v>
      </c>
      <c r="D1356" s="513" t="s">
        <v>5368</v>
      </c>
      <c r="E1356" s="513">
        <v>25.87</v>
      </c>
      <c r="F1356" s="513" t="s">
        <v>7571</v>
      </c>
      <c r="G1356" s="513" t="s">
        <v>12203</v>
      </c>
      <c r="H1356" s="513">
        <v>40</v>
      </c>
      <c r="I1356" s="513" t="s">
        <v>7572</v>
      </c>
      <c r="J1356" s="513" t="s">
        <v>7489</v>
      </c>
      <c r="K1356" s="513" t="s">
        <v>7498</v>
      </c>
      <c r="L1356" s="513" t="s">
        <v>7526</v>
      </c>
      <c r="M1356" s="513" t="s">
        <v>7491</v>
      </c>
      <c r="N1356" s="517">
        <v>43213</v>
      </c>
      <c r="O1356" s="513" t="s">
        <v>546</v>
      </c>
      <c r="P1356" s="645">
        <v>1032</v>
      </c>
      <c r="Q1356" s="513" t="s">
        <v>7492</v>
      </c>
      <c r="R1356" s="513" t="s">
        <v>5368</v>
      </c>
      <c r="S1356" s="513" t="s">
        <v>6943</v>
      </c>
      <c r="T1356" s="513" t="s">
        <v>4300</v>
      </c>
      <c r="U1356" t="s">
        <v>5329</v>
      </c>
      <c r="V1356" t="e">
        <f>VLOOKUP(F1356,'[3]Tổng - PL KS'!$B$9:$B$1291,1,FALSE)</f>
        <v>#N/A</v>
      </c>
    </row>
    <row r="1357" spans="1:22" ht="242.25" hidden="1">
      <c r="A1357" s="513">
        <v>787</v>
      </c>
      <c r="B1357" s="513" t="s">
        <v>4247</v>
      </c>
      <c r="C1357" s="513" t="s">
        <v>7495</v>
      </c>
      <c r="D1357" s="513" t="s">
        <v>5368</v>
      </c>
      <c r="E1357" s="513">
        <v>27.9</v>
      </c>
      <c r="F1357" s="513" t="s">
        <v>7573</v>
      </c>
      <c r="G1357" s="513" t="s">
        <v>12203</v>
      </c>
      <c r="H1357" s="513">
        <v>40</v>
      </c>
      <c r="I1357" s="513" t="s">
        <v>7574</v>
      </c>
      <c r="J1357" s="513" t="s">
        <v>7489</v>
      </c>
      <c r="K1357" s="513" t="s">
        <v>7498</v>
      </c>
      <c r="L1357" s="513" t="s">
        <v>7508</v>
      </c>
      <c r="M1357" s="513" t="s">
        <v>7491</v>
      </c>
      <c r="N1357" s="517">
        <v>43213</v>
      </c>
      <c r="O1357" s="513" t="s">
        <v>546</v>
      </c>
      <c r="P1357" s="645">
        <v>1032</v>
      </c>
      <c r="Q1357" s="513" t="s">
        <v>7492</v>
      </c>
      <c r="R1357" s="513" t="s">
        <v>5368</v>
      </c>
      <c r="S1357" s="513" t="s">
        <v>6943</v>
      </c>
      <c r="T1357" s="513" t="s">
        <v>4300</v>
      </c>
      <c r="U1357" t="s">
        <v>5329</v>
      </c>
      <c r="V1357" t="e">
        <f>VLOOKUP(F1357,'[3]Tổng - PL KS'!$B$9:$B$1291,1,FALSE)</f>
        <v>#N/A</v>
      </c>
    </row>
    <row r="1358" spans="1:22" ht="242.25" hidden="1">
      <c r="A1358" s="513">
        <v>789</v>
      </c>
      <c r="B1358" s="513" t="s">
        <v>4247</v>
      </c>
      <c r="C1358" s="513" t="s">
        <v>7495</v>
      </c>
      <c r="D1358" s="513" t="s">
        <v>5368</v>
      </c>
      <c r="E1358" s="513">
        <v>27.84</v>
      </c>
      <c r="F1358" s="513" t="s">
        <v>7579</v>
      </c>
      <c r="G1358" s="513" t="s">
        <v>12203</v>
      </c>
      <c r="H1358" s="513">
        <v>40</v>
      </c>
      <c r="I1358" s="513" t="s">
        <v>7580</v>
      </c>
      <c r="J1358" s="513" t="s">
        <v>7489</v>
      </c>
      <c r="K1358" s="513" t="s">
        <v>7498</v>
      </c>
      <c r="L1358" s="513" t="s">
        <v>7581</v>
      </c>
      <c r="M1358" s="513" t="s">
        <v>7582</v>
      </c>
      <c r="N1358" s="517">
        <v>43249</v>
      </c>
      <c r="O1358" s="513" t="s">
        <v>546</v>
      </c>
      <c r="P1358" s="645">
        <v>996</v>
      </c>
      <c r="Q1358" s="513" t="s">
        <v>7492</v>
      </c>
      <c r="R1358" s="513" t="s">
        <v>5368</v>
      </c>
      <c r="S1358" s="513" t="s">
        <v>6943</v>
      </c>
      <c r="T1358" s="513" t="s">
        <v>4300</v>
      </c>
      <c r="U1358" t="s">
        <v>5329</v>
      </c>
      <c r="V1358" t="e">
        <f>VLOOKUP(F1358,'[3]Tổng - PL KS'!$B$9:$B$1291,1,FALSE)</f>
        <v>#N/A</v>
      </c>
    </row>
    <row r="1359" spans="1:22" ht="242.25" hidden="1">
      <c r="A1359" s="513">
        <v>790</v>
      </c>
      <c r="B1359" s="513" t="s">
        <v>4247</v>
      </c>
      <c r="C1359" s="513" t="s">
        <v>7495</v>
      </c>
      <c r="D1359" s="513" t="s">
        <v>5368</v>
      </c>
      <c r="E1359" s="513">
        <v>27.84</v>
      </c>
      <c r="F1359" s="513" t="s">
        <v>7583</v>
      </c>
      <c r="G1359" s="513" t="s">
        <v>12203</v>
      </c>
      <c r="H1359" s="513">
        <v>40</v>
      </c>
      <c r="I1359" s="513" t="s">
        <v>7584</v>
      </c>
      <c r="J1359" s="513" t="s">
        <v>7489</v>
      </c>
      <c r="K1359" s="513" t="s">
        <v>7498</v>
      </c>
      <c r="L1359" s="513" t="s">
        <v>7581</v>
      </c>
      <c r="M1359" s="513" t="s">
        <v>7582</v>
      </c>
      <c r="N1359" s="517">
        <v>43249</v>
      </c>
      <c r="O1359" s="513" t="s">
        <v>546</v>
      </c>
      <c r="P1359" s="645">
        <v>996</v>
      </c>
      <c r="Q1359" s="513" t="s">
        <v>7492</v>
      </c>
      <c r="R1359" s="513" t="s">
        <v>5368</v>
      </c>
      <c r="S1359" s="513" t="s">
        <v>6943</v>
      </c>
      <c r="T1359" s="513" t="s">
        <v>4300</v>
      </c>
      <c r="U1359" t="s">
        <v>5329</v>
      </c>
      <c r="V1359" t="e">
        <f>VLOOKUP(F1359,'[3]Tổng - PL KS'!$B$9:$B$1291,1,FALSE)</f>
        <v>#N/A</v>
      </c>
    </row>
    <row r="1360" spans="1:22" ht="242.25" hidden="1">
      <c r="A1360" s="513">
        <v>791</v>
      </c>
      <c r="B1360" s="513" t="s">
        <v>4247</v>
      </c>
      <c r="C1360" s="513" t="s">
        <v>7495</v>
      </c>
      <c r="D1360" s="513" t="s">
        <v>5368</v>
      </c>
      <c r="E1360" s="513">
        <v>27.7</v>
      </c>
      <c r="F1360" s="513" t="s">
        <v>7585</v>
      </c>
      <c r="G1360" s="513" t="s">
        <v>12203</v>
      </c>
      <c r="H1360" s="513">
        <v>40</v>
      </c>
      <c r="I1360" s="513" t="s">
        <v>7586</v>
      </c>
      <c r="J1360" s="513" t="s">
        <v>7489</v>
      </c>
      <c r="K1360" s="513" t="s">
        <v>7498</v>
      </c>
      <c r="L1360" s="513" t="s">
        <v>7581</v>
      </c>
      <c r="M1360" s="513" t="s">
        <v>7582</v>
      </c>
      <c r="N1360" s="517">
        <v>43249</v>
      </c>
      <c r="O1360" s="513" t="s">
        <v>546</v>
      </c>
      <c r="P1360" s="645">
        <v>996</v>
      </c>
      <c r="Q1360" s="513" t="s">
        <v>7492</v>
      </c>
      <c r="R1360" s="513" t="s">
        <v>5368</v>
      </c>
      <c r="S1360" s="513" t="s">
        <v>6943</v>
      </c>
      <c r="T1360" s="513" t="s">
        <v>4300</v>
      </c>
      <c r="U1360" t="s">
        <v>5329</v>
      </c>
      <c r="V1360" t="e">
        <f>VLOOKUP(F1360,'[3]Tổng - PL KS'!$B$9:$B$1291,1,FALSE)</f>
        <v>#N/A</v>
      </c>
    </row>
    <row r="1361" spans="1:22" ht="242.25" hidden="1">
      <c r="A1361" s="513">
        <v>792</v>
      </c>
      <c r="B1361" s="513" t="s">
        <v>4247</v>
      </c>
      <c r="C1361" s="513" t="s">
        <v>7495</v>
      </c>
      <c r="D1361" s="513" t="s">
        <v>5368</v>
      </c>
      <c r="E1361" s="513">
        <v>27.94</v>
      </c>
      <c r="F1361" s="513" t="s">
        <v>7587</v>
      </c>
      <c r="G1361" s="513" t="s">
        <v>12203</v>
      </c>
      <c r="H1361" s="513">
        <v>40</v>
      </c>
      <c r="I1361" s="513" t="s">
        <v>7588</v>
      </c>
      <c r="J1361" s="513" t="s">
        <v>7489</v>
      </c>
      <c r="K1361" s="513" t="s">
        <v>7498</v>
      </c>
      <c r="L1361" s="513" t="s">
        <v>7581</v>
      </c>
      <c r="M1361" s="513" t="s">
        <v>7582</v>
      </c>
      <c r="N1361" s="517">
        <v>43249</v>
      </c>
      <c r="O1361" s="513" t="s">
        <v>546</v>
      </c>
      <c r="P1361" s="645">
        <v>996</v>
      </c>
      <c r="Q1361" s="513" t="s">
        <v>7492</v>
      </c>
      <c r="R1361" s="513" t="s">
        <v>5368</v>
      </c>
      <c r="S1361" s="513" t="s">
        <v>6943</v>
      </c>
      <c r="T1361" s="513" t="s">
        <v>4300</v>
      </c>
      <c r="U1361" t="s">
        <v>5329</v>
      </c>
      <c r="V1361" t="e">
        <f>VLOOKUP(F1361,'[3]Tổng - PL KS'!$B$9:$B$1291,1,FALSE)</f>
        <v>#N/A</v>
      </c>
    </row>
    <row r="1362" spans="1:22" ht="242.25" hidden="1">
      <c r="A1362" s="513">
        <v>793</v>
      </c>
      <c r="B1362" s="513" t="s">
        <v>4247</v>
      </c>
      <c r="C1362" s="513" t="s">
        <v>7495</v>
      </c>
      <c r="D1362" s="513" t="s">
        <v>5368</v>
      </c>
      <c r="E1362" s="513">
        <v>27.84</v>
      </c>
      <c r="F1362" s="513" t="s">
        <v>7589</v>
      </c>
      <c r="G1362" s="513" t="s">
        <v>12203</v>
      </c>
      <c r="H1362" s="513">
        <v>40</v>
      </c>
      <c r="I1362" s="513" t="s">
        <v>7590</v>
      </c>
      <c r="J1362" s="513" t="s">
        <v>7489</v>
      </c>
      <c r="K1362" s="513" t="s">
        <v>7498</v>
      </c>
      <c r="L1362" s="513" t="s">
        <v>7581</v>
      </c>
      <c r="M1362" s="513" t="s">
        <v>7582</v>
      </c>
      <c r="N1362" s="517">
        <v>43249</v>
      </c>
      <c r="O1362" s="513" t="s">
        <v>546</v>
      </c>
      <c r="P1362" s="645">
        <v>996</v>
      </c>
      <c r="Q1362" s="513" t="s">
        <v>7492</v>
      </c>
      <c r="R1362" s="513" t="s">
        <v>5368</v>
      </c>
      <c r="S1362" s="513" t="s">
        <v>6943</v>
      </c>
      <c r="T1362" s="513" t="s">
        <v>4300</v>
      </c>
      <c r="U1362" t="s">
        <v>5329</v>
      </c>
      <c r="V1362" t="e">
        <f>VLOOKUP(F1362,'[3]Tổng - PL KS'!$B$9:$B$1291,1,FALSE)</f>
        <v>#N/A</v>
      </c>
    </row>
    <row r="1363" spans="1:22" ht="242.25" hidden="1">
      <c r="A1363" s="513">
        <v>794</v>
      </c>
      <c r="B1363" s="513" t="s">
        <v>4247</v>
      </c>
      <c r="C1363" s="513" t="s">
        <v>7495</v>
      </c>
      <c r="D1363" s="513" t="s">
        <v>5368</v>
      </c>
      <c r="E1363" s="513">
        <v>27.81</v>
      </c>
      <c r="F1363" s="513" t="s">
        <v>7591</v>
      </c>
      <c r="G1363" s="513" t="s">
        <v>12203</v>
      </c>
      <c r="H1363" s="513">
        <v>40</v>
      </c>
      <c r="I1363" s="513" t="s">
        <v>7592</v>
      </c>
      <c r="J1363" s="513" t="s">
        <v>7489</v>
      </c>
      <c r="K1363" s="513" t="s">
        <v>7498</v>
      </c>
      <c r="L1363" s="513" t="s">
        <v>7581</v>
      </c>
      <c r="M1363" s="513" t="s">
        <v>7582</v>
      </c>
      <c r="N1363" s="517">
        <v>43249</v>
      </c>
      <c r="O1363" s="513" t="s">
        <v>546</v>
      </c>
      <c r="P1363" s="645">
        <v>996</v>
      </c>
      <c r="Q1363" s="513" t="s">
        <v>7492</v>
      </c>
      <c r="R1363" s="513" t="s">
        <v>5368</v>
      </c>
      <c r="S1363" s="513" t="s">
        <v>6943</v>
      </c>
      <c r="T1363" s="513" t="s">
        <v>4300</v>
      </c>
      <c r="U1363" t="s">
        <v>5329</v>
      </c>
      <c r="V1363" t="e">
        <f>VLOOKUP(F1363,'[3]Tổng - PL KS'!$B$9:$B$1291,1,FALSE)</f>
        <v>#N/A</v>
      </c>
    </row>
    <row r="1364" spans="1:22" ht="242.25" hidden="1">
      <c r="A1364" s="513">
        <v>795</v>
      </c>
      <c r="B1364" s="513" t="s">
        <v>4247</v>
      </c>
      <c r="C1364" s="513" t="s">
        <v>7495</v>
      </c>
      <c r="D1364" s="513" t="s">
        <v>5368</v>
      </c>
      <c r="E1364" s="513">
        <v>25.94</v>
      </c>
      <c r="F1364" s="513" t="s">
        <v>7593</v>
      </c>
      <c r="G1364" s="513" t="s">
        <v>12203</v>
      </c>
      <c r="H1364" s="513">
        <v>40</v>
      </c>
      <c r="I1364" s="513" t="s">
        <v>7594</v>
      </c>
      <c r="J1364" s="513" t="s">
        <v>7489</v>
      </c>
      <c r="K1364" s="513" t="s">
        <v>7498</v>
      </c>
      <c r="L1364" s="513" t="s">
        <v>7595</v>
      </c>
      <c r="M1364" s="513" t="s">
        <v>7582</v>
      </c>
      <c r="N1364" s="517">
        <v>43249</v>
      </c>
      <c r="O1364" s="513" t="s">
        <v>546</v>
      </c>
      <c r="P1364" s="645">
        <v>996</v>
      </c>
      <c r="Q1364" s="513" t="s">
        <v>7492</v>
      </c>
      <c r="R1364" s="513" t="s">
        <v>5368</v>
      </c>
      <c r="S1364" s="513" t="s">
        <v>6943</v>
      </c>
      <c r="T1364" s="513" t="s">
        <v>4300</v>
      </c>
      <c r="U1364" t="s">
        <v>5329</v>
      </c>
      <c r="V1364" t="e">
        <f>VLOOKUP(F1364,'[3]Tổng - PL KS'!$B$9:$B$1291,1,FALSE)</f>
        <v>#N/A</v>
      </c>
    </row>
    <row r="1365" spans="1:22" ht="242.25" hidden="1">
      <c r="A1365" s="513">
        <v>796</v>
      </c>
      <c r="B1365" s="513" t="s">
        <v>4247</v>
      </c>
      <c r="C1365" s="513" t="s">
        <v>7495</v>
      </c>
      <c r="D1365" s="513" t="s">
        <v>5368</v>
      </c>
      <c r="E1365" s="513">
        <v>27.7</v>
      </c>
      <c r="F1365" s="513" t="s">
        <v>7596</v>
      </c>
      <c r="G1365" s="513" t="s">
        <v>12203</v>
      </c>
      <c r="H1365" s="513">
        <v>40</v>
      </c>
      <c r="I1365" s="513" t="s">
        <v>7597</v>
      </c>
      <c r="J1365" s="513" t="s">
        <v>7489</v>
      </c>
      <c r="K1365" s="513" t="s">
        <v>7498</v>
      </c>
      <c r="L1365" s="513" t="s">
        <v>7581</v>
      </c>
      <c r="M1365" s="513" t="s">
        <v>7582</v>
      </c>
      <c r="N1365" s="517">
        <v>43249</v>
      </c>
      <c r="O1365" s="513" t="s">
        <v>546</v>
      </c>
      <c r="P1365" s="645">
        <v>996</v>
      </c>
      <c r="Q1365" s="513" t="s">
        <v>7492</v>
      </c>
      <c r="R1365" s="513" t="s">
        <v>5368</v>
      </c>
      <c r="S1365" s="513" t="s">
        <v>6943</v>
      </c>
      <c r="T1365" s="513" t="s">
        <v>4300</v>
      </c>
      <c r="U1365" t="s">
        <v>5329</v>
      </c>
      <c r="V1365" t="e">
        <f>VLOOKUP(F1365,'[3]Tổng - PL KS'!$B$9:$B$1291,1,FALSE)</f>
        <v>#N/A</v>
      </c>
    </row>
    <row r="1366" spans="1:22" ht="242.25" hidden="1">
      <c r="A1366" s="513">
        <v>797</v>
      </c>
      <c r="B1366" s="513" t="s">
        <v>4247</v>
      </c>
      <c r="C1366" s="513" t="s">
        <v>7495</v>
      </c>
      <c r="D1366" s="513" t="s">
        <v>5368</v>
      </c>
      <c r="E1366" s="513">
        <v>27.89</v>
      </c>
      <c r="F1366" s="513" t="s">
        <v>7598</v>
      </c>
      <c r="G1366" s="513" t="s">
        <v>12203</v>
      </c>
      <c r="H1366" s="513">
        <v>40</v>
      </c>
      <c r="I1366" s="513" t="s">
        <v>7599</v>
      </c>
      <c r="J1366" s="513" t="s">
        <v>7489</v>
      </c>
      <c r="K1366" s="513" t="s">
        <v>7498</v>
      </c>
      <c r="L1366" s="513" t="s">
        <v>7581</v>
      </c>
      <c r="M1366" s="513" t="s">
        <v>7582</v>
      </c>
      <c r="N1366" s="517">
        <v>43249</v>
      </c>
      <c r="O1366" s="513" t="s">
        <v>546</v>
      </c>
      <c r="P1366" s="645">
        <v>996</v>
      </c>
      <c r="Q1366" s="513" t="s">
        <v>7492</v>
      </c>
      <c r="R1366" s="513" t="s">
        <v>5368</v>
      </c>
      <c r="S1366" s="513" t="s">
        <v>6943</v>
      </c>
      <c r="T1366" s="513" t="s">
        <v>4300</v>
      </c>
      <c r="U1366" t="s">
        <v>5329</v>
      </c>
      <c r="V1366" t="e">
        <f>VLOOKUP(F1366,'[3]Tổng - PL KS'!$B$9:$B$1291,1,FALSE)</f>
        <v>#N/A</v>
      </c>
    </row>
    <row r="1367" spans="1:22" ht="242.25" hidden="1">
      <c r="A1367" s="513">
        <v>798</v>
      </c>
      <c r="B1367" s="513" t="s">
        <v>4247</v>
      </c>
      <c r="C1367" s="513" t="s">
        <v>7495</v>
      </c>
      <c r="D1367" s="513" t="s">
        <v>5368</v>
      </c>
      <c r="E1367" s="513">
        <v>27.85</v>
      </c>
      <c r="F1367" s="513" t="s">
        <v>7600</v>
      </c>
      <c r="G1367" s="513" t="s">
        <v>12203</v>
      </c>
      <c r="H1367" s="513">
        <v>40</v>
      </c>
      <c r="I1367" s="513" t="s">
        <v>7601</v>
      </c>
      <c r="J1367" s="513" t="s">
        <v>7489</v>
      </c>
      <c r="K1367" s="513" t="s">
        <v>7498</v>
      </c>
      <c r="L1367" s="513" t="s">
        <v>7581</v>
      </c>
      <c r="M1367" s="513" t="s">
        <v>7582</v>
      </c>
      <c r="N1367" s="517">
        <v>43249</v>
      </c>
      <c r="O1367" s="513" t="s">
        <v>546</v>
      </c>
      <c r="P1367" s="645">
        <v>996</v>
      </c>
      <c r="Q1367" s="513" t="s">
        <v>7492</v>
      </c>
      <c r="R1367" s="513" t="s">
        <v>5368</v>
      </c>
      <c r="S1367" s="513" t="s">
        <v>6943</v>
      </c>
      <c r="T1367" s="513" t="s">
        <v>4300</v>
      </c>
      <c r="U1367" t="s">
        <v>5329</v>
      </c>
      <c r="V1367" t="e">
        <f>VLOOKUP(F1367,'[3]Tổng - PL KS'!$B$9:$B$1291,1,FALSE)</f>
        <v>#N/A</v>
      </c>
    </row>
    <row r="1368" spans="1:22" ht="242.25" hidden="1">
      <c r="A1368" s="513">
        <v>799</v>
      </c>
      <c r="B1368" s="513" t="s">
        <v>4247</v>
      </c>
      <c r="C1368" s="513" t="s">
        <v>7495</v>
      </c>
      <c r="D1368" s="513" t="s">
        <v>5368</v>
      </c>
      <c r="E1368" s="513">
        <v>27.7</v>
      </c>
      <c r="F1368" s="513" t="s">
        <v>7602</v>
      </c>
      <c r="G1368" s="513" t="s">
        <v>12203</v>
      </c>
      <c r="H1368" s="513">
        <v>40</v>
      </c>
      <c r="I1368" s="513" t="s">
        <v>7603</v>
      </c>
      <c r="J1368" s="513" t="s">
        <v>7489</v>
      </c>
      <c r="K1368" s="513" t="s">
        <v>7498</v>
      </c>
      <c r="L1368" s="513" t="s">
        <v>7581</v>
      </c>
      <c r="M1368" s="513" t="s">
        <v>7582</v>
      </c>
      <c r="N1368" s="517">
        <v>43249</v>
      </c>
      <c r="O1368" s="513" t="s">
        <v>546</v>
      </c>
      <c r="P1368" s="645">
        <v>996</v>
      </c>
      <c r="Q1368" s="513" t="s">
        <v>7492</v>
      </c>
      <c r="R1368" s="513" t="s">
        <v>5368</v>
      </c>
      <c r="S1368" s="513" t="s">
        <v>6943</v>
      </c>
      <c r="T1368" s="513" t="s">
        <v>4300</v>
      </c>
      <c r="U1368" t="s">
        <v>5329</v>
      </c>
      <c r="V1368" t="e">
        <f>VLOOKUP(F1368,'[3]Tổng - PL KS'!$B$9:$B$1291,1,FALSE)</f>
        <v>#N/A</v>
      </c>
    </row>
    <row r="1369" spans="1:22" ht="242.25" hidden="1">
      <c r="A1369" s="513">
        <v>800</v>
      </c>
      <c r="B1369" s="513" t="s">
        <v>4247</v>
      </c>
      <c r="C1369" s="513" t="s">
        <v>7495</v>
      </c>
      <c r="D1369" s="513" t="s">
        <v>5368</v>
      </c>
      <c r="E1369" s="513">
        <v>25.89</v>
      </c>
      <c r="F1369" s="513" t="s">
        <v>7604</v>
      </c>
      <c r="G1369" s="513" t="s">
        <v>12203</v>
      </c>
      <c r="H1369" s="513">
        <v>40</v>
      </c>
      <c r="I1369" s="513" t="s">
        <v>7605</v>
      </c>
      <c r="J1369" s="513" t="s">
        <v>7489</v>
      </c>
      <c r="K1369" s="513" t="s">
        <v>7498</v>
      </c>
      <c r="L1369" s="513" t="s">
        <v>7595</v>
      </c>
      <c r="M1369" s="513" t="s">
        <v>7582</v>
      </c>
      <c r="N1369" s="517">
        <v>43249</v>
      </c>
      <c r="O1369" s="513" t="s">
        <v>546</v>
      </c>
      <c r="P1369" s="645">
        <v>996</v>
      </c>
      <c r="Q1369" s="513" t="s">
        <v>7492</v>
      </c>
      <c r="R1369" s="513" t="s">
        <v>5368</v>
      </c>
      <c r="S1369" s="513" t="s">
        <v>6943</v>
      </c>
      <c r="T1369" s="513" t="s">
        <v>4300</v>
      </c>
      <c r="U1369" t="s">
        <v>5329</v>
      </c>
      <c r="V1369" t="e">
        <f>VLOOKUP(F1369,'[3]Tổng - PL KS'!$B$9:$B$1291,1,FALSE)</f>
        <v>#N/A</v>
      </c>
    </row>
    <row r="1370" spans="1:22" ht="242.25" hidden="1">
      <c r="A1370" s="513">
        <v>801</v>
      </c>
      <c r="B1370" s="513" t="s">
        <v>4247</v>
      </c>
      <c r="C1370" s="513" t="s">
        <v>7495</v>
      </c>
      <c r="D1370" s="513" t="s">
        <v>5368</v>
      </c>
      <c r="E1370" s="513">
        <v>25.77</v>
      </c>
      <c r="F1370" s="513" t="s">
        <v>7606</v>
      </c>
      <c r="G1370" s="513" t="s">
        <v>12203</v>
      </c>
      <c r="H1370" s="513">
        <v>40</v>
      </c>
      <c r="I1370" s="513" t="s">
        <v>7607</v>
      </c>
      <c r="J1370" s="513" t="s">
        <v>7489</v>
      </c>
      <c r="K1370" s="513" t="s">
        <v>7498</v>
      </c>
      <c r="L1370" s="513" t="s">
        <v>7595</v>
      </c>
      <c r="M1370" s="513" t="s">
        <v>7582</v>
      </c>
      <c r="N1370" s="517">
        <v>43249</v>
      </c>
      <c r="O1370" s="513" t="s">
        <v>546</v>
      </c>
      <c r="P1370" s="645">
        <v>996</v>
      </c>
      <c r="Q1370" s="513" t="s">
        <v>7492</v>
      </c>
      <c r="R1370" s="513" t="s">
        <v>5368</v>
      </c>
      <c r="S1370" s="513" t="s">
        <v>6943</v>
      </c>
      <c r="T1370" s="513" t="s">
        <v>4300</v>
      </c>
      <c r="U1370" t="s">
        <v>5329</v>
      </c>
      <c r="V1370" t="e">
        <f>VLOOKUP(F1370,'[3]Tổng - PL KS'!$B$9:$B$1291,1,FALSE)</f>
        <v>#N/A</v>
      </c>
    </row>
    <row r="1371" spans="1:22" ht="242.25" hidden="1">
      <c r="A1371" s="513">
        <v>802</v>
      </c>
      <c r="B1371" s="513" t="s">
        <v>4247</v>
      </c>
      <c r="C1371" s="513" t="s">
        <v>7495</v>
      </c>
      <c r="D1371" s="513" t="s">
        <v>5368</v>
      </c>
      <c r="E1371" s="513">
        <v>25.84</v>
      </c>
      <c r="F1371" s="513" t="s">
        <v>7608</v>
      </c>
      <c r="G1371" s="513" t="s">
        <v>12203</v>
      </c>
      <c r="H1371" s="513">
        <v>40</v>
      </c>
      <c r="I1371" s="513" t="s">
        <v>7609</v>
      </c>
      <c r="J1371" s="513" t="s">
        <v>7489</v>
      </c>
      <c r="K1371" s="513" t="s">
        <v>7498</v>
      </c>
      <c r="L1371" s="513" t="s">
        <v>7595</v>
      </c>
      <c r="M1371" s="513" t="s">
        <v>7582</v>
      </c>
      <c r="N1371" s="517">
        <v>43249</v>
      </c>
      <c r="O1371" s="513" t="s">
        <v>546</v>
      </c>
      <c r="P1371" s="645">
        <v>996</v>
      </c>
      <c r="Q1371" s="513" t="s">
        <v>7492</v>
      </c>
      <c r="R1371" s="513" t="s">
        <v>5368</v>
      </c>
      <c r="S1371" s="513" t="s">
        <v>6943</v>
      </c>
      <c r="T1371" s="513" t="s">
        <v>4300</v>
      </c>
      <c r="U1371" t="s">
        <v>5329</v>
      </c>
      <c r="V1371" t="e">
        <f>VLOOKUP(F1371,'[3]Tổng - PL KS'!$B$9:$B$1291,1,FALSE)</f>
        <v>#N/A</v>
      </c>
    </row>
    <row r="1372" spans="1:22" ht="242.25" hidden="1">
      <c r="A1372" s="513">
        <v>803</v>
      </c>
      <c r="B1372" s="513" t="s">
        <v>4247</v>
      </c>
      <c r="C1372" s="513" t="s">
        <v>7495</v>
      </c>
      <c r="D1372" s="513" t="s">
        <v>5368</v>
      </c>
      <c r="E1372" s="513">
        <v>25.84</v>
      </c>
      <c r="F1372" s="513" t="s">
        <v>7610</v>
      </c>
      <c r="G1372" s="513" t="s">
        <v>12203</v>
      </c>
      <c r="H1372" s="513">
        <v>40</v>
      </c>
      <c r="I1372" s="513" t="s">
        <v>7611</v>
      </c>
      <c r="J1372" s="513" t="s">
        <v>7489</v>
      </c>
      <c r="K1372" s="513" t="s">
        <v>7498</v>
      </c>
      <c r="L1372" s="513" t="s">
        <v>7595</v>
      </c>
      <c r="M1372" s="513" t="s">
        <v>7582</v>
      </c>
      <c r="N1372" s="517">
        <v>43249</v>
      </c>
      <c r="O1372" s="513" t="s">
        <v>546</v>
      </c>
      <c r="P1372" s="645">
        <v>996</v>
      </c>
      <c r="Q1372" s="513" t="s">
        <v>7492</v>
      </c>
      <c r="R1372" s="513" t="s">
        <v>5368</v>
      </c>
      <c r="S1372" s="513" t="s">
        <v>6943</v>
      </c>
      <c r="T1372" s="513" t="s">
        <v>4300</v>
      </c>
      <c r="U1372" t="s">
        <v>5329</v>
      </c>
      <c r="V1372" t="e">
        <f>VLOOKUP(F1372,'[3]Tổng - PL KS'!$B$9:$B$1291,1,FALSE)</f>
        <v>#N/A</v>
      </c>
    </row>
    <row r="1373" spans="1:22" ht="242.25" hidden="1">
      <c r="A1373" s="513">
        <v>804</v>
      </c>
      <c r="B1373" s="513" t="s">
        <v>4247</v>
      </c>
      <c r="C1373" s="513" t="s">
        <v>7495</v>
      </c>
      <c r="D1373" s="513" t="s">
        <v>5368</v>
      </c>
      <c r="E1373" s="513">
        <v>25.94</v>
      </c>
      <c r="F1373" s="513" t="s">
        <v>7612</v>
      </c>
      <c r="G1373" s="513" t="s">
        <v>12203</v>
      </c>
      <c r="H1373" s="513">
        <v>40</v>
      </c>
      <c r="I1373" s="513" t="s">
        <v>7613</v>
      </c>
      <c r="J1373" s="513" t="s">
        <v>7489</v>
      </c>
      <c r="K1373" s="513" t="s">
        <v>7498</v>
      </c>
      <c r="L1373" s="513" t="s">
        <v>7595</v>
      </c>
      <c r="M1373" s="513" t="s">
        <v>7582</v>
      </c>
      <c r="N1373" s="517">
        <v>43249</v>
      </c>
      <c r="O1373" s="513" t="s">
        <v>546</v>
      </c>
      <c r="P1373" s="645">
        <v>996</v>
      </c>
      <c r="Q1373" s="513" t="s">
        <v>7492</v>
      </c>
      <c r="R1373" s="513" t="s">
        <v>5368</v>
      </c>
      <c r="S1373" s="513" t="s">
        <v>6943</v>
      </c>
      <c r="T1373" s="513" t="s">
        <v>4300</v>
      </c>
      <c r="U1373" t="s">
        <v>5329</v>
      </c>
      <c r="V1373" t="e">
        <f>VLOOKUP(F1373,'[3]Tổng - PL KS'!$B$9:$B$1291,1,FALSE)</f>
        <v>#N/A</v>
      </c>
    </row>
    <row r="1374" spans="1:22" ht="242.25" hidden="1">
      <c r="A1374" s="513">
        <v>805</v>
      </c>
      <c r="B1374" s="513" t="s">
        <v>4247</v>
      </c>
      <c r="C1374" s="513" t="s">
        <v>7495</v>
      </c>
      <c r="D1374" s="513" t="s">
        <v>5368</v>
      </c>
      <c r="E1374" s="513">
        <v>25.94</v>
      </c>
      <c r="F1374" s="513" t="s">
        <v>7614</v>
      </c>
      <c r="G1374" s="513" t="s">
        <v>12203</v>
      </c>
      <c r="H1374" s="513">
        <v>40</v>
      </c>
      <c r="I1374" s="513" t="s">
        <v>7615</v>
      </c>
      <c r="J1374" s="513" t="s">
        <v>7489</v>
      </c>
      <c r="K1374" s="513" t="s">
        <v>7498</v>
      </c>
      <c r="L1374" s="513" t="s">
        <v>7595</v>
      </c>
      <c r="M1374" s="513" t="s">
        <v>7582</v>
      </c>
      <c r="N1374" s="517">
        <v>43249</v>
      </c>
      <c r="O1374" s="513" t="s">
        <v>546</v>
      </c>
      <c r="P1374" s="645">
        <v>996</v>
      </c>
      <c r="Q1374" s="513" t="s">
        <v>7492</v>
      </c>
      <c r="R1374" s="513" t="s">
        <v>5368</v>
      </c>
      <c r="S1374" s="513" t="s">
        <v>6943</v>
      </c>
      <c r="T1374" s="513" t="s">
        <v>4300</v>
      </c>
      <c r="U1374" t="s">
        <v>5329</v>
      </c>
      <c r="V1374" t="e">
        <f>VLOOKUP(F1374,'[3]Tổng - PL KS'!$B$9:$B$1291,1,FALSE)</f>
        <v>#N/A</v>
      </c>
    </row>
    <row r="1375" spans="1:22" ht="242.25" hidden="1">
      <c r="A1375" s="513">
        <v>806</v>
      </c>
      <c r="B1375" s="513" t="s">
        <v>4247</v>
      </c>
      <c r="C1375" s="513" t="s">
        <v>7495</v>
      </c>
      <c r="D1375" s="513" t="s">
        <v>5368</v>
      </c>
      <c r="E1375" s="513">
        <v>25.89</v>
      </c>
      <c r="F1375" s="513" t="s">
        <v>7616</v>
      </c>
      <c r="G1375" s="513" t="s">
        <v>12203</v>
      </c>
      <c r="H1375" s="513">
        <v>40</v>
      </c>
      <c r="I1375" s="513" t="s">
        <v>7617</v>
      </c>
      <c r="J1375" s="513" t="s">
        <v>7489</v>
      </c>
      <c r="K1375" s="513" t="s">
        <v>7498</v>
      </c>
      <c r="L1375" s="513" t="s">
        <v>7595</v>
      </c>
      <c r="M1375" s="513" t="s">
        <v>7582</v>
      </c>
      <c r="N1375" s="517">
        <v>43249</v>
      </c>
      <c r="O1375" s="513" t="s">
        <v>546</v>
      </c>
      <c r="P1375" s="645">
        <v>996</v>
      </c>
      <c r="Q1375" s="513" t="s">
        <v>7492</v>
      </c>
      <c r="R1375" s="513" t="s">
        <v>5368</v>
      </c>
      <c r="S1375" s="513" t="s">
        <v>6943</v>
      </c>
      <c r="T1375" s="513" t="s">
        <v>4300</v>
      </c>
      <c r="U1375" t="s">
        <v>5329</v>
      </c>
      <c r="V1375" t="e">
        <f>VLOOKUP(F1375,'[3]Tổng - PL KS'!$B$9:$B$1291,1,FALSE)</f>
        <v>#N/A</v>
      </c>
    </row>
    <row r="1376" spans="1:22" ht="242.25" hidden="1">
      <c r="A1376" s="513">
        <v>807</v>
      </c>
      <c r="B1376" s="513" t="s">
        <v>4247</v>
      </c>
      <c r="C1376" s="513" t="s">
        <v>7495</v>
      </c>
      <c r="D1376" s="513" t="s">
        <v>5368</v>
      </c>
      <c r="E1376" s="513">
        <v>25.84</v>
      </c>
      <c r="F1376" s="513" t="s">
        <v>7618</v>
      </c>
      <c r="G1376" s="513" t="s">
        <v>12203</v>
      </c>
      <c r="H1376" s="513">
        <v>40</v>
      </c>
      <c r="I1376" s="513" t="s">
        <v>7619</v>
      </c>
      <c r="J1376" s="513" t="s">
        <v>7489</v>
      </c>
      <c r="K1376" s="513" t="s">
        <v>7498</v>
      </c>
      <c r="L1376" s="513" t="s">
        <v>7595</v>
      </c>
      <c r="M1376" s="513" t="s">
        <v>7582</v>
      </c>
      <c r="N1376" s="517">
        <v>43249</v>
      </c>
      <c r="O1376" s="513" t="s">
        <v>546</v>
      </c>
      <c r="P1376" s="645">
        <v>996</v>
      </c>
      <c r="Q1376" s="513" t="s">
        <v>7492</v>
      </c>
      <c r="R1376" s="513" t="s">
        <v>5368</v>
      </c>
      <c r="S1376" s="513" t="s">
        <v>6943</v>
      </c>
      <c r="T1376" s="513" t="s">
        <v>4300</v>
      </c>
      <c r="U1376" t="s">
        <v>5329</v>
      </c>
      <c r="V1376" t="e">
        <f>VLOOKUP(F1376,'[3]Tổng - PL KS'!$B$9:$B$1291,1,FALSE)</f>
        <v>#N/A</v>
      </c>
    </row>
    <row r="1377" spans="1:22" ht="242.25" hidden="1">
      <c r="A1377" s="513">
        <v>808</v>
      </c>
      <c r="B1377" s="513" t="s">
        <v>4247</v>
      </c>
      <c r="C1377" s="513" t="s">
        <v>7495</v>
      </c>
      <c r="D1377" s="513" t="s">
        <v>5368</v>
      </c>
      <c r="E1377" s="513">
        <v>25.75</v>
      </c>
      <c r="F1377" s="513" t="s">
        <v>7620</v>
      </c>
      <c r="G1377" s="513" t="s">
        <v>12203</v>
      </c>
      <c r="H1377" s="513">
        <v>40</v>
      </c>
      <c r="I1377" s="513" t="s">
        <v>7621</v>
      </c>
      <c r="J1377" s="513" t="s">
        <v>7489</v>
      </c>
      <c r="K1377" s="513" t="s">
        <v>7498</v>
      </c>
      <c r="L1377" s="513" t="s">
        <v>7595</v>
      </c>
      <c r="M1377" s="513" t="s">
        <v>7582</v>
      </c>
      <c r="N1377" s="517">
        <v>43249</v>
      </c>
      <c r="O1377" s="513" t="s">
        <v>546</v>
      </c>
      <c r="P1377" s="645">
        <v>996</v>
      </c>
      <c r="Q1377" s="513" t="s">
        <v>7492</v>
      </c>
      <c r="R1377" s="513" t="s">
        <v>5368</v>
      </c>
      <c r="S1377" s="513" t="s">
        <v>6943</v>
      </c>
      <c r="T1377" s="513" t="s">
        <v>4300</v>
      </c>
      <c r="U1377" t="s">
        <v>5329</v>
      </c>
      <c r="V1377" t="e">
        <f>VLOOKUP(F1377,'[3]Tổng - PL KS'!$B$9:$B$1291,1,FALSE)</f>
        <v>#N/A</v>
      </c>
    </row>
    <row r="1378" spans="1:22" ht="242.25" hidden="1">
      <c r="A1378" s="513">
        <v>809</v>
      </c>
      <c r="B1378" s="513" t="s">
        <v>4247</v>
      </c>
      <c r="C1378" s="513" t="s">
        <v>7495</v>
      </c>
      <c r="D1378" s="513" t="s">
        <v>5368</v>
      </c>
      <c r="E1378" s="513">
        <v>25.86</v>
      </c>
      <c r="F1378" s="513" t="s">
        <v>7622</v>
      </c>
      <c r="G1378" s="513" t="s">
        <v>12203</v>
      </c>
      <c r="H1378" s="513">
        <v>40</v>
      </c>
      <c r="I1378" s="513" t="s">
        <v>7623</v>
      </c>
      <c r="J1378" s="513" t="s">
        <v>7489</v>
      </c>
      <c r="K1378" s="513" t="s">
        <v>7498</v>
      </c>
      <c r="L1378" s="513" t="s">
        <v>7595</v>
      </c>
      <c r="M1378" s="513" t="s">
        <v>7582</v>
      </c>
      <c r="N1378" s="517">
        <v>43249</v>
      </c>
      <c r="O1378" s="513" t="s">
        <v>546</v>
      </c>
      <c r="P1378" s="645">
        <v>996</v>
      </c>
      <c r="Q1378" s="513" t="s">
        <v>7492</v>
      </c>
      <c r="R1378" s="513" t="s">
        <v>5368</v>
      </c>
      <c r="S1378" s="513" t="s">
        <v>6943</v>
      </c>
      <c r="T1378" s="513" t="s">
        <v>4300</v>
      </c>
      <c r="U1378" t="s">
        <v>5329</v>
      </c>
      <c r="V1378" t="e">
        <f>VLOOKUP(F1378,'[3]Tổng - PL KS'!$B$9:$B$1291,1,FALSE)</f>
        <v>#N/A</v>
      </c>
    </row>
    <row r="1379" spans="1:22" ht="242.25" hidden="1">
      <c r="A1379" s="513">
        <v>810</v>
      </c>
      <c r="B1379" s="513" t="s">
        <v>4247</v>
      </c>
      <c r="C1379" s="513" t="s">
        <v>7495</v>
      </c>
      <c r="D1379" s="513" t="s">
        <v>5368</v>
      </c>
      <c r="E1379" s="513">
        <v>25.83</v>
      </c>
      <c r="F1379" s="513" t="s">
        <v>7624</v>
      </c>
      <c r="G1379" s="513" t="s">
        <v>12203</v>
      </c>
      <c r="H1379" s="513">
        <v>40</v>
      </c>
      <c r="I1379" s="513" t="s">
        <v>7625</v>
      </c>
      <c r="J1379" s="513" t="s">
        <v>7489</v>
      </c>
      <c r="K1379" s="513" t="s">
        <v>7498</v>
      </c>
      <c r="L1379" s="513" t="s">
        <v>7595</v>
      </c>
      <c r="M1379" s="513" t="s">
        <v>7582</v>
      </c>
      <c r="N1379" s="517">
        <v>43249</v>
      </c>
      <c r="O1379" s="513" t="s">
        <v>546</v>
      </c>
      <c r="P1379" s="645">
        <v>996</v>
      </c>
      <c r="Q1379" s="513" t="s">
        <v>7492</v>
      </c>
      <c r="R1379" s="513" t="s">
        <v>5368</v>
      </c>
      <c r="S1379" s="513" t="s">
        <v>6943</v>
      </c>
      <c r="T1379" s="513" t="s">
        <v>4300</v>
      </c>
      <c r="U1379" t="s">
        <v>5329</v>
      </c>
      <c r="V1379" t="e">
        <f>VLOOKUP(F1379,'[3]Tổng - PL KS'!$B$9:$B$1291,1,FALSE)</f>
        <v>#N/A</v>
      </c>
    </row>
    <row r="1380" spans="1:22" ht="242.25" hidden="1">
      <c r="A1380" s="513">
        <v>811</v>
      </c>
      <c r="B1380" s="513" t="s">
        <v>4247</v>
      </c>
      <c r="C1380" s="513" t="s">
        <v>7495</v>
      </c>
      <c r="D1380" s="513" t="s">
        <v>5368</v>
      </c>
      <c r="E1380" s="513">
        <v>25.94</v>
      </c>
      <c r="F1380" s="513" t="s">
        <v>7626</v>
      </c>
      <c r="G1380" s="513" t="s">
        <v>12203</v>
      </c>
      <c r="H1380" s="513">
        <v>40</v>
      </c>
      <c r="I1380" s="513" t="s">
        <v>7627</v>
      </c>
      <c r="J1380" s="513" t="s">
        <v>7489</v>
      </c>
      <c r="K1380" s="513" t="s">
        <v>7498</v>
      </c>
      <c r="L1380" s="513" t="s">
        <v>7595</v>
      </c>
      <c r="M1380" s="513" t="s">
        <v>7582</v>
      </c>
      <c r="N1380" s="517">
        <v>43249</v>
      </c>
      <c r="O1380" s="513" t="s">
        <v>546</v>
      </c>
      <c r="P1380" s="645">
        <v>996</v>
      </c>
      <c r="Q1380" s="513" t="s">
        <v>7492</v>
      </c>
      <c r="R1380" s="513" t="s">
        <v>5368</v>
      </c>
      <c r="S1380" s="513" t="s">
        <v>6943</v>
      </c>
      <c r="T1380" s="513" t="s">
        <v>4300</v>
      </c>
      <c r="U1380" t="s">
        <v>5329</v>
      </c>
      <c r="V1380" t="e">
        <f>VLOOKUP(F1380,'[3]Tổng - PL KS'!$B$9:$B$1291,1,FALSE)</f>
        <v>#N/A</v>
      </c>
    </row>
    <row r="1381" spans="1:22" ht="242.25" hidden="1">
      <c r="A1381" s="513">
        <v>812</v>
      </c>
      <c r="B1381" s="513" t="s">
        <v>4247</v>
      </c>
      <c r="C1381" s="513" t="s">
        <v>7495</v>
      </c>
      <c r="D1381" s="513" t="s">
        <v>5368</v>
      </c>
      <c r="E1381" s="513">
        <v>27.75</v>
      </c>
      <c r="F1381" s="513" t="s">
        <v>7628</v>
      </c>
      <c r="G1381" s="513" t="s">
        <v>12203</v>
      </c>
      <c r="H1381" s="513">
        <v>40</v>
      </c>
      <c r="I1381" s="513" t="s">
        <v>7629</v>
      </c>
      <c r="J1381" s="513" t="s">
        <v>7489</v>
      </c>
      <c r="K1381" s="513" t="s">
        <v>7498</v>
      </c>
      <c r="L1381" s="513" t="s">
        <v>7630</v>
      </c>
      <c r="M1381" s="513" t="s">
        <v>7631</v>
      </c>
      <c r="N1381" s="517">
        <v>43254</v>
      </c>
      <c r="O1381" s="513" t="s">
        <v>546</v>
      </c>
      <c r="P1381" s="645">
        <v>991</v>
      </c>
      <c r="Q1381" s="513" t="s">
        <v>7492</v>
      </c>
      <c r="R1381" s="513" t="s">
        <v>5368</v>
      </c>
      <c r="S1381" s="513" t="s">
        <v>6943</v>
      </c>
      <c r="T1381" s="513" t="s">
        <v>4300</v>
      </c>
      <c r="U1381" t="s">
        <v>5329</v>
      </c>
      <c r="V1381" t="e">
        <f>VLOOKUP(F1381,'[3]Tổng - PL KS'!$B$9:$B$1291,1,FALSE)</f>
        <v>#N/A</v>
      </c>
    </row>
    <row r="1382" spans="1:22" ht="242.25" hidden="1">
      <c r="A1382" s="513">
        <v>813</v>
      </c>
      <c r="B1382" s="513" t="s">
        <v>4247</v>
      </c>
      <c r="C1382" s="513" t="s">
        <v>7495</v>
      </c>
      <c r="D1382" s="513" t="s">
        <v>5368</v>
      </c>
      <c r="E1382" s="513">
        <v>27.84</v>
      </c>
      <c r="F1382" s="513" t="s">
        <v>7632</v>
      </c>
      <c r="G1382" s="513" t="s">
        <v>12203</v>
      </c>
      <c r="H1382" s="513">
        <v>40</v>
      </c>
      <c r="I1382" s="513" t="s">
        <v>7633</v>
      </c>
      <c r="J1382" s="513" t="s">
        <v>7489</v>
      </c>
      <c r="K1382" s="513" t="s">
        <v>7498</v>
      </c>
      <c r="L1382" s="513" t="s">
        <v>7630</v>
      </c>
      <c r="M1382" s="513" t="s">
        <v>7631</v>
      </c>
      <c r="N1382" s="517">
        <v>43254</v>
      </c>
      <c r="O1382" s="513" t="s">
        <v>546</v>
      </c>
      <c r="P1382" s="645">
        <v>991</v>
      </c>
      <c r="Q1382" s="513" t="s">
        <v>7492</v>
      </c>
      <c r="R1382" s="513" t="s">
        <v>5368</v>
      </c>
      <c r="S1382" s="513" t="s">
        <v>6943</v>
      </c>
      <c r="T1382" s="513" t="s">
        <v>4300</v>
      </c>
      <c r="U1382" t="s">
        <v>5329</v>
      </c>
      <c r="V1382" t="e">
        <f>VLOOKUP(F1382,'[3]Tổng - PL KS'!$B$9:$B$1291,1,FALSE)</f>
        <v>#N/A</v>
      </c>
    </row>
    <row r="1383" spans="1:22" ht="242.25" hidden="1">
      <c r="A1383" s="513">
        <v>814</v>
      </c>
      <c r="B1383" s="513" t="s">
        <v>4247</v>
      </c>
      <c r="C1383" s="513" t="s">
        <v>7495</v>
      </c>
      <c r="D1383" s="513" t="s">
        <v>5368</v>
      </c>
      <c r="E1383" s="513">
        <v>27.88</v>
      </c>
      <c r="F1383" s="513" t="s">
        <v>7634</v>
      </c>
      <c r="G1383" s="513" t="s">
        <v>12203</v>
      </c>
      <c r="H1383" s="513">
        <v>40</v>
      </c>
      <c r="I1383" s="513" t="s">
        <v>7635</v>
      </c>
      <c r="J1383" s="513" t="s">
        <v>7489</v>
      </c>
      <c r="K1383" s="513" t="s">
        <v>7498</v>
      </c>
      <c r="L1383" s="513" t="s">
        <v>7630</v>
      </c>
      <c r="M1383" s="513" t="s">
        <v>7631</v>
      </c>
      <c r="N1383" s="517">
        <v>43254</v>
      </c>
      <c r="O1383" s="513" t="s">
        <v>546</v>
      </c>
      <c r="P1383" s="645">
        <v>991</v>
      </c>
      <c r="Q1383" s="513" t="s">
        <v>7492</v>
      </c>
      <c r="R1383" s="513" t="s">
        <v>5368</v>
      </c>
      <c r="S1383" s="513" t="s">
        <v>6943</v>
      </c>
      <c r="T1383" s="513" t="s">
        <v>4300</v>
      </c>
      <c r="U1383" t="s">
        <v>5329</v>
      </c>
      <c r="V1383" t="e">
        <f>VLOOKUP(F1383,'[3]Tổng - PL KS'!$B$9:$B$1291,1,FALSE)</f>
        <v>#N/A</v>
      </c>
    </row>
    <row r="1384" spans="1:22" ht="242.25" hidden="1">
      <c r="A1384" s="513">
        <v>815</v>
      </c>
      <c r="B1384" s="513" t="s">
        <v>4247</v>
      </c>
      <c r="C1384" s="513" t="s">
        <v>7495</v>
      </c>
      <c r="D1384" s="513" t="s">
        <v>5368</v>
      </c>
      <c r="E1384" s="513">
        <v>27.89</v>
      </c>
      <c r="F1384" s="513" t="s">
        <v>7636</v>
      </c>
      <c r="G1384" s="513" t="s">
        <v>12203</v>
      </c>
      <c r="H1384" s="513">
        <v>40</v>
      </c>
      <c r="I1384" s="513" t="s">
        <v>7637</v>
      </c>
      <c r="J1384" s="513" t="s">
        <v>7489</v>
      </c>
      <c r="K1384" s="513" t="s">
        <v>7498</v>
      </c>
      <c r="L1384" s="513" t="s">
        <v>7630</v>
      </c>
      <c r="M1384" s="513" t="s">
        <v>7631</v>
      </c>
      <c r="N1384" s="517">
        <v>43254</v>
      </c>
      <c r="O1384" s="513" t="s">
        <v>546</v>
      </c>
      <c r="P1384" s="645">
        <v>991</v>
      </c>
      <c r="Q1384" s="513" t="s">
        <v>7492</v>
      </c>
      <c r="R1384" s="513" t="s">
        <v>5368</v>
      </c>
      <c r="S1384" s="513" t="s">
        <v>6943</v>
      </c>
      <c r="T1384" s="513" t="s">
        <v>4300</v>
      </c>
      <c r="U1384" t="s">
        <v>5329</v>
      </c>
      <c r="V1384" t="e">
        <f>VLOOKUP(F1384,'[3]Tổng - PL KS'!$B$9:$B$1291,1,FALSE)</f>
        <v>#N/A</v>
      </c>
    </row>
    <row r="1385" spans="1:22" ht="242.25" hidden="1">
      <c r="A1385" s="513">
        <v>816</v>
      </c>
      <c r="B1385" s="513" t="s">
        <v>4247</v>
      </c>
      <c r="C1385" s="513" t="s">
        <v>7495</v>
      </c>
      <c r="D1385" s="513" t="s">
        <v>5368</v>
      </c>
      <c r="E1385" s="513">
        <v>27.7</v>
      </c>
      <c r="F1385" s="513" t="s">
        <v>7638</v>
      </c>
      <c r="G1385" s="513" t="s">
        <v>12203</v>
      </c>
      <c r="H1385" s="513">
        <v>40</v>
      </c>
      <c r="I1385" s="513" t="s">
        <v>7639</v>
      </c>
      <c r="J1385" s="513" t="s">
        <v>7489</v>
      </c>
      <c r="K1385" s="513" t="s">
        <v>7498</v>
      </c>
      <c r="L1385" s="513" t="s">
        <v>7640</v>
      </c>
      <c r="M1385" s="513" t="s">
        <v>7631</v>
      </c>
      <c r="N1385" s="517">
        <v>43254</v>
      </c>
      <c r="O1385" s="513" t="s">
        <v>546</v>
      </c>
      <c r="P1385" s="645">
        <v>991</v>
      </c>
      <c r="Q1385" s="513" t="s">
        <v>7492</v>
      </c>
      <c r="R1385" s="513" t="s">
        <v>5368</v>
      </c>
      <c r="S1385" s="513" t="s">
        <v>6943</v>
      </c>
      <c r="T1385" s="513" t="s">
        <v>4300</v>
      </c>
      <c r="U1385" t="s">
        <v>5329</v>
      </c>
      <c r="V1385" t="e">
        <f>VLOOKUP(F1385,'[3]Tổng - PL KS'!$B$9:$B$1291,1,FALSE)</f>
        <v>#N/A</v>
      </c>
    </row>
    <row r="1386" spans="1:22" ht="242.25" hidden="1">
      <c r="A1386" s="513">
        <v>817</v>
      </c>
      <c r="B1386" s="513" t="s">
        <v>4247</v>
      </c>
      <c r="C1386" s="513" t="s">
        <v>7495</v>
      </c>
      <c r="D1386" s="513" t="s">
        <v>5368</v>
      </c>
      <c r="E1386" s="513">
        <v>27.85</v>
      </c>
      <c r="F1386" s="513" t="s">
        <v>7641</v>
      </c>
      <c r="G1386" s="513" t="s">
        <v>12203</v>
      </c>
      <c r="H1386" s="513">
        <v>40</v>
      </c>
      <c r="I1386" s="513" t="s">
        <v>7642</v>
      </c>
      <c r="J1386" s="513" t="s">
        <v>7489</v>
      </c>
      <c r="K1386" s="513" t="s">
        <v>7498</v>
      </c>
      <c r="L1386" s="513" t="s">
        <v>7640</v>
      </c>
      <c r="M1386" s="513" t="s">
        <v>7631</v>
      </c>
      <c r="N1386" s="517">
        <v>43254</v>
      </c>
      <c r="O1386" s="513" t="s">
        <v>546</v>
      </c>
      <c r="P1386" s="645">
        <v>991</v>
      </c>
      <c r="Q1386" s="513" t="s">
        <v>7492</v>
      </c>
      <c r="R1386" s="513" t="s">
        <v>5368</v>
      </c>
      <c r="S1386" s="513" t="s">
        <v>6943</v>
      </c>
      <c r="T1386" s="513" t="s">
        <v>4300</v>
      </c>
      <c r="U1386" t="s">
        <v>5329</v>
      </c>
      <c r="V1386" t="e">
        <f>VLOOKUP(F1386,'[3]Tổng - PL KS'!$B$9:$B$1291,1,FALSE)</f>
        <v>#N/A</v>
      </c>
    </row>
    <row r="1387" spans="1:22" ht="242.25" hidden="1">
      <c r="A1387" s="513">
        <v>818</v>
      </c>
      <c r="B1387" s="513" t="s">
        <v>4247</v>
      </c>
      <c r="C1387" s="513" t="s">
        <v>7495</v>
      </c>
      <c r="D1387" s="513" t="s">
        <v>5368</v>
      </c>
      <c r="E1387" s="513">
        <v>27.9</v>
      </c>
      <c r="F1387" s="513" t="s">
        <v>7643</v>
      </c>
      <c r="G1387" s="513" t="s">
        <v>12203</v>
      </c>
      <c r="H1387" s="513">
        <v>40</v>
      </c>
      <c r="I1387" s="513" t="s">
        <v>7644</v>
      </c>
      <c r="J1387" s="513" t="s">
        <v>7489</v>
      </c>
      <c r="K1387" s="513" t="s">
        <v>7498</v>
      </c>
      <c r="L1387" s="513" t="s">
        <v>7640</v>
      </c>
      <c r="M1387" s="513" t="s">
        <v>7631</v>
      </c>
      <c r="N1387" s="517">
        <v>43254</v>
      </c>
      <c r="O1387" s="513" t="s">
        <v>546</v>
      </c>
      <c r="P1387" s="645">
        <v>991</v>
      </c>
      <c r="Q1387" s="513" t="s">
        <v>7492</v>
      </c>
      <c r="R1387" s="513" t="s">
        <v>5368</v>
      </c>
      <c r="S1387" s="513" t="s">
        <v>6943</v>
      </c>
      <c r="T1387" s="513" t="s">
        <v>4300</v>
      </c>
      <c r="U1387" t="s">
        <v>5329</v>
      </c>
      <c r="V1387" t="e">
        <f>VLOOKUP(F1387,'[3]Tổng - PL KS'!$B$9:$B$1291,1,FALSE)</f>
        <v>#N/A</v>
      </c>
    </row>
    <row r="1388" spans="1:22" ht="242.25" hidden="1">
      <c r="A1388" s="513">
        <v>819</v>
      </c>
      <c r="B1388" s="513" t="s">
        <v>4247</v>
      </c>
      <c r="C1388" s="513" t="s">
        <v>7495</v>
      </c>
      <c r="D1388" s="513" t="s">
        <v>5368</v>
      </c>
      <c r="E1388" s="513">
        <v>27.84</v>
      </c>
      <c r="F1388" s="513" t="s">
        <v>7645</v>
      </c>
      <c r="G1388" s="513" t="s">
        <v>12203</v>
      </c>
      <c r="H1388" s="513">
        <v>40</v>
      </c>
      <c r="I1388" s="513" t="s">
        <v>7646</v>
      </c>
      <c r="J1388" s="513" t="s">
        <v>7489</v>
      </c>
      <c r="K1388" s="513" t="s">
        <v>7498</v>
      </c>
      <c r="L1388" s="513" t="s">
        <v>7640</v>
      </c>
      <c r="M1388" s="513" t="s">
        <v>7631</v>
      </c>
      <c r="N1388" s="517">
        <v>43254</v>
      </c>
      <c r="O1388" s="513" t="s">
        <v>546</v>
      </c>
      <c r="P1388" s="645">
        <v>991</v>
      </c>
      <c r="Q1388" s="513" t="s">
        <v>7492</v>
      </c>
      <c r="R1388" s="513" t="s">
        <v>5368</v>
      </c>
      <c r="S1388" s="513" t="s">
        <v>6943</v>
      </c>
      <c r="T1388" s="513" t="s">
        <v>4300</v>
      </c>
      <c r="U1388" t="s">
        <v>5329</v>
      </c>
      <c r="V1388" t="e">
        <f>VLOOKUP(F1388,'[3]Tổng - PL KS'!$B$9:$B$1291,1,FALSE)</f>
        <v>#N/A</v>
      </c>
    </row>
    <row r="1389" spans="1:22" ht="242.25" hidden="1">
      <c r="A1389" s="513">
        <v>820</v>
      </c>
      <c r="B1389" s="513" t="s">
        <v>4247</v>
      </c>
      <c r="C1389" s="513" t="s">
        <v>7495</v>
      </c>
      <c r="D1389" s="513" t="s">
        <v>5368</v>
      </c>
      <c r="E1389" s="513">
        <v>27.85</v>
      </c>
      <c r="F1389" s="513" t="s">
        <v>7647</v>
      </c>
      <c r="G1389" s="513" t="s">
        <v>12203</v>
      </c>
      <c r="H1389" s="513">
        <v>40</v>
      </c>
      <c r="I1389" s="513" t="s">
        <v>7648</v>
      </c>
      <c r="J1389" s="513" t="s">
        <v>7489</v>
      </c>
      <c r="K1389" s="513" t="s">
        <v>7498</v>
      </c>
      <c r="L1389" s="513" t="s">
        <v>7640</v>
      </c>
      <c r="M1389" s="513" t="s">
        <v>7631</v>
      </c>
      <c r="N1389" s="517">
        <v>43254</v>
      </c>
      <c r="O1389" s="513" t="s">
        <v>546</v>
      </c>
      <c r="P1389" s="645">
        <v>991</v>
      </c>
      <c r="Q1389" s="513" t="s">
        <v>7492</v>
      </c>
      <c r="R1389" s="513" t="s">
        <v>5368</v>
      </c>
      <c r="S1389" s="513" t="s">
        <v>6943</v>
      </c>
      <c r="T1389" s="513" t="s">
        <v>4300</v>
      </c>
      <c r="U1389" t="s">
        <v>5329</v>
      </c>
      <c r="V1389" t="e">
        <f>VLOOKUP(F1389,'[3]Tổng - PL KS'!$B$9:$B$1291,1,FALSE)</f>
        <v>#N/A</v>
      </c>
    </row>
    <row r="1390" spans="1:22" ht="242.25" hidden="1">
      <c r="A1390" s="513">
        <v>821</v>
      </c>
      <c r="B1390" s="513" t="s">
        <v>4247</v>
      </c>
      <c r="C1390" s="513" t="s">
        <v>7495</v>
      </c>
      <c r="D1390" s="513" t="s">
        <v>5368</v>
      </c>
      <c r="E1390" s="513">
        <v>27.84</v>
      </c>
      <c r="F1390" s="513" t="s">
        <v>7649</v>
      </c>
      <c r="G1390" s="513" t="s">
        <v>12203</v>
      </c>
      <c r="H1390" s="513">
        <v>40</v>
      </c>
      <c r="I1390" s="513" t="s">
        <v>7650</v>
      </c>
      <c r="J1390" s="513" t="s">
        <v>7651</v>
      </c>
      <c r="K1390" s="513" t="s">
        <v>7498</v>
      </c>
      <c r="L1390" s="513" t="s">
        <v>7652</v>
      </c>
      <c r="M1390" s="513" t="s">
        <v>7631</v>
      </c>
      <c r="N1390" s="517">
        <v>43254</v>
      </c>
      <c r="O1390" s="513" t="s">
        <v>546</v>
      </c>
      <c r="P1390" s="645">
        <v>991</v>
      </c>
      <c r="Q1390" s="513" t="s">
        <v>7492</v>
      </c>
      <c r="R1390" s="513" t="s">
        <v>5368</v>
      </c>
      <c r="S1390" s="513" t="s">
        <v>6943</v>
      </c>
      <c r="T1390" s="513" t="s">
        <v>4300</v>
      </c>
      <c r="U1390" t="s">
        <v>5329</v>
      </c>
      <c r="V1390" t="e">
        <f>VLOOKUP(F1390,'[3]Tổng - PL KS'!$B$9:$B$1291,1,FALSE)</f>
        <v>#N/A</v>
      </c>
    </row>
    <row r="1391" spans="1:22" ht="242.25" hidden="1">
      <c r="A1391" s="513">
        <v>822</v>
      </c>
      <c r="B1391" s="513" t="s">
        <v>4247</v>
      </c>
      <c r="C1391" s="513" t="s">
        <v>7495</v>
      </c>
      <c r="D1391" s="513" t="s">
        <v>5368</v>
      </c>
      <c r="E1391" s="513">
        <v>27.91</v>
      </c>
      <c r="F1391" s="513" t="s">
        <v>7653</v>
      </c>
      <c r="G1391" s="513" t="s">
        <v>12203</v>
      </c>
      <c r="H1391" s="513">
        <v>40</v>
      </c>
      <c r="I1391" s="513" t="s">
        <v>7654</v>
      </c>
      <c r="J1391" s="513" t="s">
        <v>7489</v>
      </c>
      <c r="K1391" s="513" t="s">
        <v>7498</v>
      </c>
      <c r="L1391" s="513" t="s">
        <v>7652</v>
      </c>
      <c r="M1391" s="513" t="s">
        <v>7631</v>
      </c>
      <c r="N1391" s="517">
        <v>43254</v>
      </c>
      <c r="O1391" s="513" t="s">
        <v>546</v>
      </c>
      <c r="P1391" s="645">
        <v>991</v>
      </c>
      <c r="Q1391" s="513" t="s">
        <v>7492</v>
      </c>
      <c r="R1391" s="513" t="s">
        <v>5368</v>
      </c>
      <c r="S1391" s="513" t="s">
        <v>6943</v>
      </c>
      <c r="T1391" s="513" t="s">
        <v>4300</v>
      </c>
      <c r="U1391" t="s">
        <v>5329</v>
      </c>
      <c r="V1391" t="e">
        <f>VLOOKUP(F1391,'[3]Tổng - PL KS'!$B$9:$B$1291,1,FALSE)</f>
        <v>#N/A</v>
      </c>
    </row>
    <row r="1392" spans="1:22" ht="242.25" hidden="1">
      <c r="A1392" s="513">
        <v>823</v>
      </c>
      <c r="B1392" s="513" t="s">
        <v>4247</v>
      </c>
      <c r="C1392" s="513" t="s">
        <v>7495</v>
      </c>
      <c r="D1392" s="513" t="s">
        <v>5368</v>
      </c>
      <c r="E1392" s="513">
        <v>27.7</v>
      </c>
      <c r="F1392" s="513" t="s">
        <v>7655</v>
      </c>
      <c r="G1392" s="513" t="s">
        <v>12203</v>
      </c>
      <c r="H1392" s="513">
        <v>40</v>
      </c>
      <c r="I1392" s="513" t="s">
        <v>7656</v>
      </c>
      <c r="J1392" s="513" t="s">
        <v>7489</v>
      </c>
      <c r="K1392" s="513" t="s">
        <v>7498</v>
      </c>
      <c r="L1392" s="513" t="s">
        <v>7652</v>
      </c>
      <c r="M1392" s="513" t="s">
        <v>7631</v>
      </c>
      <c r="N1392" s="517">
        <v>43254</v>
      </c>
      <c r="O1392" s="513" t="s">
        <v>546</v>
      </c>
      <c r="P1392" s="645">
        <v>991</v>
      </c>
      <c r="Q1392" s="513" t="s">
        <v>7492</v>
      </c>
      <c r="R1392" s="513" t="s">
        <v>5368</v>
      </c>
      <c r="S1392" s="513" t="s">
        <v>6943</v>
      </c>
      <c r="T1392" s="513" t="s">
        <v>4300</v>
      </c>
      <c r="U1392" t="s">
        <v>5329</v>
      </c>
      <c r="V1392" t="e">
        <f>VLOOKUP(F1392,'[3]Tổng - PL KS'!$B$9:$B$1291,1,FALSE)</f>
        <v>#N/A</v>
      </c>
    </row>
    <row r="1393" spans="1:22" ht="242.25" hidden="1">
      <c r="A1393" s="513">
        <v>824</v>
      </c>
      <c r="B1393" s="513" t="s">
        <v>4247</v>
      </c>
      <c r="C1393" s="513" t="s">
        <v>7495</v>
      </c>
      <c r="D1393" s="513" t="s">
        <v>5368</v>
      </c>
      <c r="E1393" s="513">
        <v>27.7</v>
      </c>
      <c r="F1393" s="513" t="s">
        <v>7657</v>
      </c>
      <c r="G1393" s="513" t="s">
        <v>12203</v>
      </c>
      <c r="H1393" s="513">
        <v>40</v>
      </c>
      <c r="I1393" s="513" t="s">
        <v>7658</v>
      </c>
      <c r="J1393" s="513" t="s">
        <v>7489</v>
      </c>
      <c r="K1393" s="513" t="s">
        <v>7498</v>
      </c>
      <c r="L1393" s="513" t="s">
        <v>7652</v>
      </c>
      <c r="M1393" s="513" t="s">
        <v>7631</v>
      </c>
      <c r="N1393" s="517">
        <v>43254</v>
      </c>
      <c r="O1393" s="513" t="s">
        <v>546</v>
      </c>
      <c r="P1393" s="645">
        <v>991</v>
      </c>
      <c r="Q1393" s="513" t="s">
        <v>7492</v>
      </c>
      <c r="R1393" s="513" t="s">
        <v>5368</v>
      </c>
      <c r="S1393" s="513" t="s">
        <v>6943</v>
      </c>
      <c r="T1393" s="513" t="s">
        <v>4300</v>
      </c>
      <c r="U1393" t="s">
        <v>5329</v>
      </c>
      <c r="V1393" t="e">
        <f>VLOOKUP(F1393,'[3]Tổng - PL KS'!$B$9:$B$1291,1,FALSE)</f>
        <v>#N/A</v>
      </c>
    </row>
    <row r="1394" spans="1:22" ht="242.25" hidden="1">
      <c r="A1394" s="513">
        <v>825</v>
      </c>
      <c r="B1394" s="513" t="s">
        <v>4247</v>
      </c>
      <c r="C1394" s="513" t="s">
        <v>7495</v>
      </c>
      <c r="D1394" s="513" t="s">
        <v>5368</v>
      </c>
      <c r="E1394" s="513">
        <v>27.94</v>
      </c>
      <c r="F1394" s="513" t="s">
        <v>7659</v>
      </c>
      <c r="G1394" s="513" t="s">
        <v>12203</v>
      </c>
      <c r="H1394" s="513">
        <v>40</v>
      </c>
      <c r="I1394" s="513" t="s">
        <v>7660</v>
      </c>
      <c r="J1394" s="513" t="s">
        <v>7489</v>
      </c>
      <c r="K1394" s="513" t="s">
        <v>7498</v>
      </c>
      <c r="L1394" s="513" t="s">
        <v>7661</v>
      </c>
      <c r="M1394" s="513" t="s">
        <v>7631</v>
      </c>
      <c r="N1394" s="517">
        <v>43254</v>
      </c>
      <c r="O1394" s="513" t="s">
        <v>546</v>
      </c>
      <c r="P1394" s="645">
        <v>991</v>
      </c>
      <c r="Q1394" s="513" t="s">
        <v>7492</v>
      </c>
      <c r="R1394" s="513" t="s">
        <v>5368</v>
      </c>
      <c r="S1394" s="513" t="s">
        <v>6943</v>
      </c>
      <c r="T1394" s="513" t="s">
        <v>4300</v>
      </c>
      <c r="U1394" t="s">
        <v>5329</v>
      </c>
      <c r="V1394" t="e">
        <f>VLOOKUP(F1394,'[3]Tổng - PL KS'!$B$9:$B$1291,1,FALSE)</f>
        <v>#N/A</v>
      </c>
    </row>
    <row r="1395" spans="1:22" ht="242.25" hidden="1">
      <c r="A1395" s="513">
        <v>826</v>
      </c>
      <c r="B1395" s="513" t="s">
        <v>4247</v>
      </c>
      <c r="C1395" s="513" t="s">
        <v>7495</v>
      </c>
      <c r="D1395" s="513" t="s">
        <v>5368</v>
      </c>
      <c r="E1395" s="513">
        <v>27.7</v>
      </c>
      <c r="F1395" s="513" t="s">
        <v>7662</v>
      </c>
      <c r="G1395" s="513" t="s">
        <v>12203</v>
      </c>
      <c r="H1395" s="513">
        <v>40</v>
      </c>
      <c r="I1395" s="513" t="s">
        <v>7663</v>
      </c>
      <c r="J1395" s="513" t="s">
        <v>7489</v>
      </c>
      <c r="K1395" s="513" t="s">
        <v>7498</v>
      </c>
      <c r="L1395" s="513" t="s">
        <v>7652</v>
      </c>
      <c r="M1395" s="513" t="s">
        <v>7631</v>
      </c>
      <c r="N1395" s="517">
        <v>43254</v>
      </c>
      <c r="O1395" s="513" t="s">
        <v>546</v>
      </c>
      <c r="P1395" s="645">
        <v>991</v>
      </c>
      <c r="Q1395" s="513" t="s">
        <v>7492</v>
      </c>
      <c r="R1395" s="513" t="s">
        <v>5368</v>
      </c>
      <c r="S1395" s="513" t="s">
        <v>6943</v>
      </c>
      <c r="T1395" s="513" t="s">
        <v>4300</v>
      </c>
      <c r="U1395" t="s">
        <v>5329</v>
      </c>
      <c r="V1395" t="e">
        <f>VLOOKUP(F1395,'[3]Tổng - PL KS'!$B$9:$B$1291,1,FALSE)</f>
        <v>#N/A</v>
      </c>
    </row>
    <row r="1396" spans="1:22" ht="242.25" hidden="1">
      <c r="A1396" s="513">
        <v>827</v>
      </c>
      <c r="B1396" s="513" t="s">
        <v>4247</v>
      </c>
      <c r="C1396" s="513" t="s">
        <v>7495</v>
      </c>
      <c r="D1396" s="513" t="s">
        <v>5368</v>
      </c>
      <c r="E1396" s="513">
        <v>27.89</v>
      </c>
      <c r="F1396" s="513" t="s">
        <v>7664</v>
      </c>
      <c r="G1396" s="513" t="s">
        <v>12203</v>
      </c>
      <c r="H1396" s="513">
        <v>40</v>
      </c>
      <c r="I1396" s="513" t="s">
        <v>7665</v>
      </c>
      <c r="J1396" s="513" t="s">
        <v>7489</v>
      </c>
      <c r="K1396" s="513" t="s">
        <v>7498</v>
      </c>
      <c r="L1396" s="513" t="s">
        <v>7652</v>
      </c>
      <c r="M1396" s="513" t="s">
        <v>7631</v>
      </c>
      <c r="N1396" s="517">
        <v>43254</v>
      </c>
      <c r="O1396" s="513" t="s">
        <v>546</v>
      </c>
      <c r="P1396" s="645">
        <v>991</v>
      </c>
      <c r="Q1396" s="513" t="s">
        <v>7492</v>
      </c>
      <c r="R1396" s="513" t="s">
        <v>5368</v>
      </c>
      <c r="S1396" s="513" t="s">
        <v>6943</v>
      </c>
      <c r="T1396" s="513" t="s">
        <v>4300</v>
      </c>
      <c r="U1396" t="s">
        <v>5329</v>
      </c>
      <c r="V1396" t="e">
        <f>VLOOKUP(F1396,'[3]Tổng - PL KS'!$B$9:$B$1291,1,FALSE)</f>
        <v>#N/A</v>
      </c>
    </row>
    <row r="1397" spans="1:22" ht="242.25" hidden="1">
      <c r="A1397" s="513">
        <v>828</v>
      </c>
      <c r="B1397" s="513" t="s">
        <v>4247</v>
      </c>
      <c r="C1397" s="513" t="s">
        <v>7495</v>
      </c>
      <c r="D1397" s="513" t="s">
        <v>5368</v>
      </c>
      <c r="E1397" s="513">
        <v>27.8</v>
      </c>
      <c r="F1397" s="513" t="s">
        <v>7666</v>
      </c>
      <c r="G1397" s="513" t="s">
        <v>12203</v>
      </c>
      <c r="H1397" s="513">
        <v>40</v>
      </c>
      <c r="I1397" s="513" t="s">
        <v>7667</v>
      </c>
      <c r="J1397" s="513" t="s">
        <v>7489</v>
      </c>
      <c r="K1397" s="513" t="s">
        <v>7498</v>
      </c>
      <c r="L1397" s="513" t="s">
        <v>7652</v>
      </c>
      <c r="M1397" s="513" t="s">
        <v>7631</v>
      </c>
      <c r="N1397" s="517">
        <v>43254</v>
      </c>
      <c r="O1397" s="513" t="s">
        <v>546</v>
      </c>
      <c r="P1397" s="645">
        <v>991</v>
      </c>
      <c r="Q1397" s="513" t="s">
        <v>7492</v>
      </c>
      <c r="R1397" s="513" t="s">
        <v>5368</v>
      </c>
      <c r="S1397" s="513" t="s">
        <v>6943</v>
      </c>
      <c r="T1397" s="513" t="s">
        <v>4300</v>
      </c>
      <c r="U1397" t="s">
        <v>5329</v>
      </c>
      <c r="V1397" t="e">
        <f>VLOOKUP(F1397,'[3]Tổng - PL KS'!$B$9:$B$1291,1,FALSE)</f>
        <v>#N/A</v>
      </c>
    </row>
    <row r="1398" spans="1:22" ht="242.25" hidden="1">
      <c r="A1398" s="513">
        <v>829</v>
      </c>
      <c r="B1398" s="513" t="s">
        <v>4247</v>
      </c>
      <c r="C1398" s="513" t="s">
        <v>7495</v>
      </c>
      <c r="D1398" s="513" t="s">
        <v>5368</v>
      </c>
      <c r="E1398" s="513">
        <v>27.7</v>
      </c>
      <c r="F1398" s="513" t="s">
        <v>7668</v>
      </c>
      <c r="G1398" s="513" t="s">
        <v>12203</v>
      </c>
      <c r="H1398" s="513">
        <v>40</v>
      </c>
      <c r="I1398" s="513" t="s">
        <v>7669</v>
      </c>
      <c r="J1398" s="513" t="s">
        <v>7489</v>
      </c>
      <c r="K1398" s="513" t="s">
        <v>7498</v>
      </c>
      <c r="L1398" s="513" t="s">
        <v>7652</v>
      </c>
      <c r="M1398" s="513" t="s">
        <v>7631</v>
      </c>
      <c r="N1398" s="517">
        <v>43254</v>
      </c>
      <c r="O1398" s="513" t="s">
        <v>546</v>
      </c>
      <c r="P1398" s="645">
        <v>991</v>
      </c>
      <c r="Q1398" s="513" t="s">
        <v>7492</v>
      </c>
      <c r="R1398" s="513" t="s">
        <v>5368</v>
      </c>
      <c r="S1398" s="513" t="s">
        <v>6943</v>
      </c>
      <c r="T1398" s="513" t="s">
        <v>4300</v>
      </c>
      <c r="U1398" t="s">
        <v>5329</v>
      </c>
      <c r="V1398" t="e">
        <f>VLOOKUP(F1398,'[3]Tổng - PL KS'!$B$9:$B$1291,1,FALSE)</f>
        <v>#N/A</v>
      </c>
    </row>
    <row r="1399" spans="1:22" ht="242.25" hidden="1">
      <c r="A1399" s="513">
        <v>830</v>
      </c>
      <c r="B1399" s="513" t="s">
        <v>4247</v>
      </c>
      <c r="C1399" s="513" t="s">
        <v>7495</v>
      </c>
      <c r="D1399" s="513" t="s">
        <v>5368</v>
      </c>
      <c r="E1399" s="513">
        <v>27.94</v>
      </c>
      <c r="F1399" s="513" t="s">
        <v>7670</v>
      </c>
      <c r="G1399" s="513" t="s">
        <v>12203</v>
      </c>
      <c r="H1399" s="513">
        <v>40</v>
      </c>
      <c r="I1399" s="513" t="s">
        <v>7671</v>
      </c>
      <c r="J1399" s="513" t="s">
        <v>7489</v>
      </c>
      <c r="K1399" s="513" t="s">
        <v>7498</v>
      </c>
      <c r="L1399" s="513" t="s">
        <v>7652</v>
      </c>
      <c r="M1399" s="513" t="s">
        <v>7631</v>
      </c>
      <c r="N1399" s="517">
        <v>43254</v>
      </c>
      <c r="O1399" s="513" t="s">
        <v>546</v>
      </c>
      <c r="P1399" s="645">
        <v>991</v>
      </c>
      <c r="Q1399" s="513" t="s">
        <v>7492</v>
      </c>
      <c r="R1399" s="513" t="s">
        <v>5368</v>
      </c>
      <c r="S1399" s="513" t="s">
        <v>6943</v>
      </c>
      <c r="T1399" s="513" t="s">
        <v>4300</v>
      </c>
      <c r="U1399" t="s">
        <v>5329</v>
      </c>
      <c r="V1399" t="e">
        <f>VLOOKUP(F1399,'[3]Tổng - PL KS'!$B$9:$B$1291,1,FALSE)</f>
        <v>#N/A</v>
      </c>
    </row>
    <row r="1400" spans="1:22" ht="242.25" hidden="1">
      <c r="A1400" s="513">
        <v>831</v>
      </c>
      <c r="B1400" s="513" t="s">
        <v>4247</v>
      </c>
      <c r="C1400" s="513" t="s">
        <v>7495</v>
      </c>
      <c r="D1400" s="513" t="s">
        <v>5368</v>
      </c>
      <c r="E1400" s="513">
        <v>27.7</v>
      </c>
      <c r="F1400" s="513" t="s">
        <v>7672</v>
      </c>
      <c r="G1400" s="513" t="s">
        <v>12203</v>
      </c>
      <c r="H1400" s="513">
        <v>40</v>
      </c>
      <c r="I1400" s="513" t="s">
        <v>7673</v>
      </c>
      <c r="J1400" s="513" t="s">
        <v>7489</v>
      </c>
      <c r="K1400" s="513" t="s">
        <v>7498</v>
      </c>
      <c r="L1400" s="513" t="s">
        <v>7652</v>
      </c>
      <c r="M1400" s="513" t="s">
        <v>7631</v>
      </c>
      <c r="N1400" s="517">
        <v>43254</v>
      </c>
      <c r="O1400" s="513" t="s">
        <v>546</v>
      </c>
      <c r="P1400" s="645">
        <v>991</v>
      </c>
      <c r="Q1400" s="513" t="s">
        <v>7492</v>
      </c>
      <c r="R1400" s="513" t="s">
        <v>5368</v>
      </c>
      <c r="S1400" s="513" t="s">
        <v>6943</v>
      </c>
      <c r="T1400" s="513" t="s">
        <v>4300</v>
      </c>
      <c r="U1400" t="s">
        <v>5329</v>
      </c>
      <c r="V1400" t="e">
        <f>VLOOKUP(F1400,'[3]Tổng - PL KS'!$B$9:$B$1291,1,FALSE)</f>
        <v>#N/A</v>
      </c>
    </row>
    <row r="1401" spans="1:22" ht="242.25" hidden="1">
      <c r="A1401" s="513">
        <v>832</v>
      </c>
      <c r="B1401" s="513" t="s">
        <v>4247</v>
      </c>
      <c r="C1401" s="513" t="s">
        <v>7495</v>
      </c>
      <c r="D1401" s="513" t="s">
        <v>5368</v>
      </c>
      <c r="E1401" s="513">
        <v>27.89</v>
      </c>
      <c r="F1401" s="513" t="s">
        <v>7674</v>
      </c>
      <c r="G1401" s="513" t="s">
        <v>12203</v>
      </c>
      <c r="H1401" s="513">
        <v>40</v>
      </c>
      <c r="I1401" s="513" t="s">
        <v>7675</v>
      </c>
      <c r="J1401" s="513" t="s">
        <v>7489</v>
      </c>
      <c r="K1401" s="513" t="s">
        <v>7498</v>
      </c>
      <c r="L1401" s="513" t="s">
        <v>7661</v>
      </c>
      <c r="M1401" s="513" t="s">
        <v>7631</v>
      </c>
      <c r="N1401" s="517">
        <v>43254</v>
      </c>
      <c r="O1401" s="513" t="s">
        <v>546</v>
      </c>
      <c r="P1401" s="645">
        <v>991</v>
      </c>
      <c r="Q1401" s="513" t="s">
        <v>7492</v>
      </c>
      <c r="R1401" s="513" t="s">
        <v>5368</v>
      </c>
      <c r="S1401" s="513" t="s">
        <v>6943</v>
      </c>
      <c r="T1401" s="513" t="s">
        <v>4300</v>
      </c>
      <c r="U1401" t="s">
        <v>5329</v>
      </c>
      <c r="V1401" t="e">
        <f>VLOOKUP(F1401,'[3]Tổng - PL KS'!$B$9:$B$1291,1,FALSE)</f>
        <v>#N/A</v>
      </c>
    </row>
    <row r="1402" spans="1:22" ht="242.25" hidden="1">
      <c r="A1402" s="513">
        <v>833</v>
      </c>
      <c r="B1402" s="513" t="s">
        <v>4247</v>
      </c>
      <c r="C1402" s="513" t="s">
        <v>7495</v>
      </c>
      <c r="D1402" s="513" t="s">
        <v>5368</v>
      </c>
      <c r="E1402" s="513">
        <v>27.7</v>
      </c>
      <c r="F1402" s="513" t="s">
        <v>7676</v>
      </c>
      <c r="G1402" s="513" t="s">
        <v>12203</v>
      </c>
      <c r="H1402" s="513">
        <v>40</v>
      </c>
      <c r="I1402" s="513" t="s">
        <v>7677</v>
      </c>
      <c r="J1402" s="513" t="s">
        <v>7651</v>
      </c>
      <c r="K1402" s="513" t="s">
        <v>7498</v>
      </c>
      <c r="L1402" s="513" t="s">
        <v>7678</v>
      </c>
      <c r="M1402" s="513" t="s">
        <v>7631</v>
      </c>
      <c r="N1402" s="517">
        <v>43254</v>
      </c>
      <c r="O1402" s="513" t="s">
        <v>546</v>
      </c>
      <c r="P1402" s="645">
        <v>991</v>
      </c>
      <c r="Q1402" s="513" t="s">
        <v>7492</v>
      </c>
      <c r="R1402" s="513" t="s">
        <v>5368</v>
      </c>
      <c r="S1402" s="513" t="s">
        <v>6943</v>
      </c>
      <c r="T1402" s="513" t="s">
        <v>4300</v>
      </c>
      <c r="U1402" t="s">
        <v>5329</v>
      </c>
      <c r="V1402" t="e">
        <f>VLOOKUP(F1402,'[3]Tổng - PL KS'!$B$9:$B$1291,1,FALSE)</f>
        <v>#N/A</v>
      </c>
    </row>
    <row r="1403" spans="1:22" ht="242.25" hidden="1">
      <c r="A1403" s="513">
        <v>834</v>
      </c>
      <c r="B1403" s="513" t="s">
        <v>4247</v>
      </c>
      <c r="C1403" s="513" t="s">
        <v>7495</v>
      </c>
      <c r="D1403" s="513" t="s">
        <v>5368</v>
      </c>
      <c r="E1403" s="513">
        <v>27.84</v>
      </c>
      <c r="F1403" s="513" t="s">
        <v>7679</v>
      </c>
      <c r="G1403" s="513" t="s">
        <v>12203</v>
      </c>
      <c r="H1403" s="513">
        <v>40</v>
      </c>
      <c r="I1403" s="513" t="s">
        <v>7680</v>
      </c>
      <c r="J1403" s="513" t="s">
        <v>7489</v>
      </c>
      <c r="K1403" s="513" t="s">
        <v>7498</v>
      </c>
      <c r="L1403" s="513" t="s">
        <v>7652</v>
      </c>
      <c r="M1403" s="513" t="s">
        <v>7631</v>
      </c>
      <c r="N1403" s="517">
        <v>43254</v>
      </c>
      <c r="O1403" s="513" t="s">
        <v>546</v>
      </c>
      <c r="P1403" s="645">
        <v>991</v>
      </c>
      <c r="Q1403" s="513" t="s">
        <v>7492</v>
      </c>
      <c r="R1403" s="513" t="s">
        <v>5368</v>
      </c>
      <c r="S1403" s="513" t="s">
        <v>6943</v>
      </c>
      <c r="T1403" s="513" t="s">
        <v>4300</v>
      </c>
      <c r="U1403" t="s">
        <v>5329</v>
      </c>
      <c r="V1403" t="e">
        <f>VLOOKUP(F1403,'[3]Tổng - PL KS'!$B$9:$B$1291,1,FALSE)</f>
        <v>#N/A</v>
      </c>
    </row>
    <row r="1404" spans="1:22" ht="242.25" hidden="1">
      <c r="A1404" s="513">
        <v>835</v>
      </c>
      <c r="B1404" s="513" t="s">
        <v>4247</v>
      </c>
      <c r="C1404" s="513" t="s">
        <v>7495</v>
      </c>
      <c r="D1404" s="513" t="s">
        <v>5368</v>
      </c>
      <c r="E1404" s="513">
        <v>27.85</v>
      </c>
      <c r="F1404" s="513" t="s">
        <v>7681</v>
      </c>
      <c r="G1404" s="513" t="s">
        <v>12203</v>
      </c>
      <c r="H1404" s="513">
        <v>40</v>
      </c>
      <c r="I1404" s="513" t="s">
        <v>7682</v>
      </c>
      <c r="J1404" s="513" t="s">
        <v>7489</v>
      </c>
      <c r="K1404" s="513" t="s">
        <v>7498</v>
      </c>
      <c r="L1404" s="513" t="s">
        <v>7652</v>
      </c>
      <c r="M1404" s="513" t="s">
        <v>7631</v>
      </c>
      <c r="N1404" s="517">
        <v>43254</v>
      </c>
      <c r="O1404" s="513" t="s">
        <v>546</v>
      </c>
      <c r="P1404" s="645">
        <v>991</v>
      </c>
      <c r="Q1404" s="513" t="s">
        <v>7492</v>
      </c>
      <c r="R1404" s="513" t="s">
        <v>5368</v>
      </c>
      <c r="S1404" s="513" t="s">
        <v>6943</v>
      </c>
      <c r="T1404" s="513" t="s">
        <v>4300</v>
      </c>
      <c r="U1404" t="s">
        <v>5329</v>
      </c>
      <c r="V1404" t="e">
        <f>VLOOKUP(F1404,'[3]Tổng - PL KS'!$B$9:$B$1291,1,FALSE)</f>
        <v>#N/A</v>
      </c>
    </row>
    <row r="1405" spans="1:22" ht="242.25" hidden="1">
      <c r="A1405" s="513">
        <v>836</v>
      </c>
      <c r="B1405" s="513" t="s">
        <v>4247</v>
      </c>
      <c r="C1405" s="513" t="s">
        <v>7495</v>
      </c>
      <c r="D1405" s="513" t="s">
        <v>5368</v>
      </c>
      <c r="E1405" s="513">
        <v>27.89</v>
      </c>
      <c r="F1405" s="513" t="s">
        <v>7683</v>
      </c>
      <c r="G1405" s="513" t="s">
        <v>12203</v>
      </c>
      <c r="H1405" s="513">
        <v>40</v>
      </c>
      <c r="I1405" s="513" t="s">
        <v>7684</v>
      </c>
      <c r="J1405" s="513" t="s">
        <v>7489</v>
      </c>
      <c r="K1405" s="513" t="s">
        <v>7498</v>
      </c>
      <c r="L1405" s="513" t="s">
        <v>7652</v>
      </c>
      <c r="M1405" s="513" t="s">
        <v>7631</v>
      </c>
      <c r="N1405" s="517">
        <v>43254</v>
      </c>
      <c r="O1405" s="513" t="s">
        <v>546</v>
      </c>
      <c r="P1405" s="645">
        <v>991</v>
      </c>
      <c r="Q1405" s="513" t="s">
        <v>7492</v>
      </c>
      <c r="R1405" s="513" t="s">
        <v>5368</v>
      </c>
      <c r="S1405" s="513" t="s">
        <v>6943</v>
      </c>
      <c r="T1405" s="513" t="s">
        <v>4300</v>
      </c>
      <c r="U1405" t="s">
        <v>5329</v>
      </c>
      <c r="V1405" t="e">
        <f>VLOOKUP(F1405,'[3]Tổng - PL KS'!$B$9:$B$1291,1,FALSE)</f>
        <v>#N/A</v>
      </c>
    </row>
    <row r="1406" spans="1:22" ht="242.25" hidden="1">
      <c r="A1406" s="513">
        <v>837</v>
      </c>
      <c r="B1406" s="513" t="s">
        <v>4247</v>
      </c>
      <c r="C1406" s="513" t="s">
        <v>7495</v>
      </c>
      <c r="D1406" s="513" t="s">
        <v>5368</v>
      </c>
      <c r="E1406" s="513">
        <v>27.83</v>
      </c>
      <c r="F1406" s="513" t="s">
        <v>7685</v>
      </c>
      <c r="G1406" s="513" t="s">
        <v>12203</v>
      </c>
      <c r="H1406" s="513">
        <v>40</v>
      </c>
      <c r="I1406" s="513" t="s">
        <v>7686</v>
      </c>
      <c r="J1406" s="513" t="s">
        <v>7489</v>
      </c>
      <c r="K1406" s="513" t="s">
        <v>7498</v>
      </c>
      <c r="L1406" s="513" t="s">
        <v>7652</v>
      </c>
      <c r="M1406" s="513" t="s">
        <v>7631</v>
      </c>
      <c r="N1406" s="517">
        <v>43254</v>
      </c>
      <c r="O1406" s="513" t="s">
        <v>546</v>
      </c>
      <c r="P1406" s="645">
        <v>991</v>
      </c>
      <c r="Q1406" s="513" t="s">
        <v>7492</v>
      </c>
      <c r="R1406" s="513" t="s">
        <v>5368</v>
      </c>
      <c r="S1406" s="513" t="s">
        <v>6943</v>
      </c>
      <c r="T1406" s="513" t="s">
        <v>4300</v>
      </c>
      <c r="U1406" t="s">
        <v>5329</v>
      </c>
      <c r="V1406" t="e">
        <f>VLOOKUP(F1406,'[3]Tổng - PL KS'!$B$9:$B$1291,1,FALSE)</f>
        <v>#N/A</v>
      </c>
    </row>
    <row r="1407" spans="1:22" ht="242.25" hidden="1">
      <c r="A1407" s="513">
        <v>838</v>
      </c>
      <c r="B1407" s="513" t="s">
        <v>4247</v>
      </c>
      <c r="C1407" s="513" t="s">
        <v>7495</v>
      </c>
      <c r="D1407" s="513" t="s">
        <v>5368</v>
      </c>
      <c r="E1407" s="513">
        <v>27.94</v>
      </c>
      <c r="F1407" s="513" t="s">
        <v>7687</v>
      </c>
      <c r="G1407" s="513" t="s">
        <v>12203</v>
      </c>
      <c r="H1407" s="513">
        <v>40</v>
      </c>
      <c r="I1407" s="513" t="s">
        <v>7688</v>
      </c>
      <c r="J1407" s="513" t="s">
        <v>7489</v>
      </c>
      <c r="K1407" s="513" t="s">
        <v>7498</v>
      </c>
      <c r="L1407" s="513" t="s">
        <v>7678</v>
      </c>
      <c r="M1407" s="513" t="s">
        <v>7631</v>
      </c>
      <c r="N1407" s="517">
        <v>43254</v>
      </c>
      <c r="O1407" s="513" t="s">
        <v>546</v>
      </c>
      <c r="P1407" s="645">
        <v>991</v>
      </c>
      <c r="Q1407" s="513" t="s">
        <v>7492</v>
      </c>
      <c r="R1407" s="513" t="s">
        <v>5368</v>
      </c>
      <c r="S1407" s="513" t="s">
        <v>6943</v>
      </c>
      <c r="T1407" s="513" t="s">
        <v>4300</v>
      </c>
      <c r="U1407" t="s">
        <v>5329</v>
      </c>
      <c r="V1407" t="e">
        <f>VLOOKUP(F1407,'[3]Tổng - PL KS'!$B$9:$B$1291,1,FALSE)</f>
        <v>#N/A</v>
      </c>
    </row>
    <row r="1408" spans="1:22" ht="242.25" hidden="1">
      <c r="A1408" s="513">
        <v>839</v>
      </c>
      <c r="B1408" s="513" t="s">
        <v>4247</v>
      </c>
      <c r="C1408" s="513" t="s">
        <v>7495</v>
      </c>
      <c r="D1408" s="513" t="s">
        <v>5368</v>
      </c>
      <c r="E1408" s="513">
        <v>27.84</v>
      </c>
      <c r="F1408" s="513" t="s">
        <v>7689</v>
      </c>
      <c r="G1408" s="513" t="s">
        <v>12203</v>
      </c>
      <c r="H1408" s="513">
        <v>40</v>
      </c>
      <c r="I1408" s="513" t="s">
        <v>7690</v>
      </c>
      <c r="J1408" s="513" t="s">
        <v>7489</v>
      </c>
      <c r="K1408" s="513" t="s">
        <v>7498</v>
      </c>
      <c r="L1408" s="513" t="s">
        <v>7661</v>
      </c>
      <c r="M1408" s="513" t="s">
        <v>7631</v>
      </c>
      <c r="N1408" s="517">
        <v>43254</v>
      </c>
      <c r="O1408" s="513" t="s">
        <v>546</v>
      </c>
      <c r="P1408" s="645">
        <v>991</v>
      </c>
      <c r="Q1408" s="513" t="s">
        <v>7492</v>
      </c>
      <c r="R1408" s="513" t="s">
        <v>5368</v>
      </c>
      <c r="S1408" s="513" t="s">
        <v>6943</v>
      </c>
      <c r="T1408" s="513" t="s">
        <v>4300</v>
      </c>
      <c r="U1408" t="s">
        <v>5329</v>
      </c>
      <c r="V1408" t="e">
        <f>VLOOKUP(F1408,'[3]Tổng - PL KS'!$B$9:$B$1291,1,FALSE)</f>
        <v>#N/A</v>
      </c>
    </row>
    <row r="1409" spans="1:22" ht="242.25" hidden="1">
      <c r="A1409" s="513">
        <v>840</v>
      </c>
      <c r="B1409" s="513" t="s">
        <v>4247</v>
      </c>
      <c r="C1409" s="513" t="s">
        <v>7495</v>
      </c>
      <c r="D1409" s="513" t="s">
        <v>5368</v>
      </c>
      <c r="E1409" s="513">
        <v>27.9</v>
      </c>
      <c r="F1409" s="513" t="s">
        <v>7691</v>
      </c>
      <c r="G1409" s="513" t="s">
        <v>12203</v>
      </c>
      <c r="H1409" s="513">
        <v>40</v>
      </c>
      <c r="I1409" s="513" t="s">
        <v>7692</v>
      </c>
      <c r="J1409" s="513" t="s">
        <v>7489</v>
      </c>
      <c r="K1409" s="513" t="s">
        <v>7498</v>
      </c>
      <c r="L1409" s="513" t="s">
        <v>7661</v>
      </c>
      <c r="M1409" s="513" t="s">
        <v>7631</v>
      </c>
      <c r="N1409" s="517">
        <v>43254</v>
      </c>
      <c r="O1409" s="513" t="s">
        <v>546</v>
      </c>
      <c r="P1409" s="645">
        <v>991</v>
      </c>
      <c r="Q1409" s="513" t="s">
        <v>7492</v>
      </c>
      <c r="R1409" s="513" t="s">
        <v>5368</v>
      </c>
      <c r="S1409" s="513" t="s">
        <v>6943</v>
      </c>
      <c r="T1409" s="513" t="s">
        <v>4300</v>
      </c>
      <c r="U1409" t="s">
        <v>5329</v>
      </c>
      <c r="V1409" t="e">
        <f>VLOOKUP(F1409,'[3]Tổng - PL KS'!$B$9:$B$1291,1,FALSE)</f>
        <v>#N/A</v>
      </c>
    </row>
    <row r="1410" spans="1:22" ht="242.25" hidden="1">
      <c r="A1410" s="513">
        <v>841</v>
      </c>
      <c r="B1410" s="513" t="s">
        <v>4247</v>
      </c>
      <c r="C1410" s="513" t="s">
        <v>7495</v>
      </c>
      <c r="D1410" s="513" t="s">
        <v>5368</v>
      </c>
      <c r="E1410" s="513">
        <v>27.89</v>
      </c>
      <c r="F1410" s="513" t="s">
        <v>7693</v>
      </c>
      <c r="G1410" s="513" t="s">
        <v>12203</v>
      </c>
      <c r="H1410" s="513">
        <v>40</v>
      </c>
      <c r="I1410" s="513" t="s">
        <v>7694</v>
      </c>
      <c r="J1410" s="513" t="s">
        <v>7489</v>
      </c>
      <c r="K1410" s="513" t="s">
        <v>7498</v>
      </c>
      <c r="L1410" s="513" t="s">
        <v>7695</v>
      </c>
      <c r="M1410" s="513" t="s">
        <v>7631</v>
      </c>
      <c r="N1410" s="517">
        <v>43254</v>
      </c>
      <c r="O1410" s="513" t="s">
        <v>546</v>
      </c>
      <c r="P1410" s="645">
        <v>991</v>
      </c>
      <c r="Q1410" s="513" t="s">
        <v>7492</v>
      </c>
      <c r="R1410" s="513" t="s">
        <v>5368</v>
      </c>
      <c r="S1410" s="513" t="s">
        <v>6943</v>
      </c>
      <c r="T1410" s="513" t="s">
        <v>4300</v>
      </c>
      <c r="U1410" t="s">
        <v>5329</v>
      </c>
      <c r="V1410" t="e">
        <f>VLOOKUP(F1410,'[3]Tổng - PL KS'!$B$9:$B$1291,1,FALSE)</f>
        <v>#N/A</v>
      </c>
    </row>
    <row r="1411" spans="1:22" ht="242.25" hidden="1">
      <c r="A1411" s="513">
        <v>842</v>
      </c>
      <c r="B1411" s="513" t="s">
        <v>4247</v>
      </c>
      <c r="C1411" s="513" t="s">
        <v>7495</v>
      </c>
      <c r="D1411" s="513" t="s">
        <v>5368</v>
      </c>
      <c r="E1411" s="513">
        <v>27.78</v>
      </c>
      <c r="F1411" s="513" t="s">
        <v>7696</v>
      </c>
      <c r="G1411" s="513" t="s">
        <v>12203</v>
      </c>
      <c r="H1411" s="513">
        <v>40</v>
      </c>
      <c r="I1411" s="513" t="s">
        <v>7697</v>
      </c>
      <c r="J1411" s="513" t="s">
        <v>7489</v>
      </c>
      <c r="K1411" s="513" t="s">
        <v>7498</v>
      </c>
      <c r="L1411" s="513" t="s">
        <v>7652</v>
      </c>
      <c r="M1411" s="513" t="s">
        <v>7631</v>
      </c>
      <c r="N1411" s="517">
        <v>43254</v>
      </c>
      <c r="O1411" s="513" t="s">
        <v>546</v>
      </c>
      <c r="P1411" s="645">
        <v>991</v>
      </c>
      <c r="Q1411" s="513" t="s">
        <v>7492</v>
      </c>
      <c r="R1411" s="513" t="s">
        <v>5368</v>
      </c>
      <c r="S1411" s="513" t="s">
        <v>6943</v>
      </c>
      <c r="T1411" s="513" t="s">
        <v>4300</v>
      </c>
      <c r="U1411" t="s">
        <v>5329</v>
      </c>
      <c r="V1411" t="e">
        <f>VLOOKUP(F1411,'[3]Tổng - PL KS'!$B$9:$B$1291,1,FALSE)</f>
        <v>#N/A</v>
      </c>
    </row>
    <row r="1412" spans="1:22" ht="242.25" hidden="1">
      <c r="A1412" s="513">
        <v>843</v>
      </c>
      <c r="B1412" s="513" t="s">
        <v>4247</v>
      </c>
      <c r="C1412" s="513" t="s">
        <v>7495</v>
      </c>
      <c r="D1412" s="513" t="s">
        <v>5368</v>
      </c>
      <c r="E1412" s="513">
        <v>27.75</v>
      </c>
      <c r="F1412" s="513" t="s">
        <v>7698</v>
      </c>
      <c r="G1412" s="513" t="s">
        <v>12203</v>
      </c>
      <c r="H1412" s="513">
        <v>40</v>
      </c>
      <c r="I1412" s="513" t="s">
        <v>7699</v>
      </c>
      <c r="J1412" s="513" t="s">
        <v>7489</v>
      </c>
      <c r="K1412" s="513" t="s">
        <v>7498</v>
      </c>
      <c r="L1412" s="513" t="s">
        <v>7652</v>
      </c>
      <c r="M1412" s="513" t="s">
        <v>7631</v>
      </c>
      <c r="N1412" s="517">
        <v>43254</v>
      </c>
      <c r="O1412" s="513" t="s">
        <v>546</v>
      </c>
      <c r="P1412" s="645">
        <v>991</v>
      </c>
      <c r="Q1412" s="513" t="s">
        <v>7492</v>
      </c>
      <c r="R1412" s="513" t="s">
        <v>5368</v>
      </c>
      <c r="S1412" s="513" t="s">
        <v>6943</v>
      </c>
      <c r="T1412" s="513" t="s">
        <v>4300</v>
      </c>
      <c r="U1412" t="s">
        <v>5329</v>
      </c>
      <c r="V1412" t="e">
        <f>VLOOKUP(F1412,'[3]Tổng - PL KS'!$B$9:$B$1291,1,FALSE)</f>
        <v>#N/A</v>
      </c>
    </row>
    <row r="1413" spans="1:22" ht="242.25" hidden="1">
      <c r="A1413" s="513">
        <v>844</v>
      </c>
      <c r="B1413" s="513" t="s">
        <v>4247</v>
      </c>
      <c r="C1413" s="513" t="s">
        <v>7495</v>
      </c>
      <c r="D1413" s="513" t="s">
        <v>5368</v>
      </c>
      <c r="E1413" s="513">
        <v>27.75</v>
      </c>
      <c r="F1413" s="513" t="s">
        <v>7700</v>
      </c>
      <c r="G1413" s="513" t="s">
        <v>12203</v>
      </c>
      <c r="H1413" s="513">
        <v>40</v>
      </c>
      <c r="I1413" s="513" t="s">
        <v>7701</v>
      </c>
      <c r="J1413" s="513" t="s">
        <v>7489</v>
      </c>
      <c r="K1413" s="513" t="s">
        <v>7498</v>
      </c>
      <c r="L1413" s="513" t="s">
        <v>7695</v>
      </c>
      <c r="M1413" s="513" t="s">
        <v>7631</v>
      </c>
      <c r="N1413" s="517">
        <v>43254</v>
      </c>
      <c r="O1413" s="513" t="s">
        <v>546</v>
      </c>
      <c r="P1413" s="645">
        <v>991</v>
      </c>
      <c r="Q1413" s="513" t="s">
        <v>7492</v>
      </c>
      <c r="R1413" s="513" t="s">
        <v>5368</v>
      </c>
      <c r="S1413" s="513" t="s">
        <v>6943</v>
      </c>
      <c r="T1413" s="513" t="s">
        <v>4300</v>
      </c>
      <c r="U1413" t="s">
        <v>5329</v>
      </c>
      <c r="V1413" t="e">
        <f>VLOOKUP(F1413,'[3]Tổng - PL KS'!$B$9:$B$1291,1,FALSE)</f>
        <v>#N/A</v>
      </c>
    </row>
    <row r="1414" spans="1:22" ht="242.25" hidden="1">
      <c r="A1414" s="513">
        <v>845</v>
      </c>
      <c r="B1414" s="513" t="s">
        <v>4247</v>
      </c>
      <c r="C1414" s="513" t="s">
        <v>7495</v>
      </c>
      <c r="D1414" s="513" t="s">
        <v>5368</v>
      </c>
      <c r="E1414" s="513">
        <v>27.94</v>
      </c>
      <c r="F1414" s="513" t="s">
        <v>7702</v>
      </c>
      <c r="G1414" s="513" t="s">
        <v>12203</v>
      </c>
      <c r="H1414" s="513">
        <v>40</v>
      </c>
      <c r="I1414" s="513" t="s">
        <v>7703</v>
      </c>
      <c r="J1414" s="513" t="s">
        <v>7489</v>
      </c>
      <c r="K1414" s="513" t="s">
        <v>7498</v>
      </c>
      <c r="L1414" s="513" t="s">
        <v>7652</v>
      </c>
      <c r="M1414" s="513" t="s">
        <v>7631</v>
      </c>
      <c r="N1414" s="517">
        <v>43254</v>
      </c>
      <c r="O1414" s="513" t="s">
        <v>546</v>
      </c>
      <c r="P1414" s="645">
        <v>991</v>
      </c>
      <c r="Q1414" s="513" t="s">
        <v>7492</v>
      </c>
      <c r="R1414" s="513" t="s">
        <v>5368</v>
      </c>
      <c r="S1414" s="513" t="s">
        <v>6943</v>
      </c>
      <c r="T1414" s="513" t="s">
        <v>4300</v>
      </c>
      <c r="U1414" t="s">
        <v>5329</v>
      </c>
      <c r="V1414" t="e">
        <f>VLOOKUP(F1414,'[3]Tổng - PL KS'!$B$9:$B$1291,1,FALSE)</f>
        <v>#N/A</v>
      </c>
    </row>
    <row r="1415" spans="1:22" ht="242.25" hidden="1">
      <c r="A1415" s="513">
        <v>846</v>
      </c>
      <c r="B1415" s="513" t="s">
        <v>4247</v>
      </c>
      <c r="C1415" s="513" t="s">
        <v>7495</v>
      </c>
      <c r="D1415" s="513" t="s">
        <v>5368</v>
      </c>
      <c r="E1415" s="513">
        <v>27.7</v>
      </c>
      <c r="F1415" s="513" t="s">
        <v>7704</v>
      </c>
      <c r="G1415" s="513" t="s">
        <v>12203</v>
      </c>
      <c r="H1415" s="513">
        <v>40</v>
      </c>
      <c r="I1415" s="513" t="s">
        <v>7705</v>
      </c>
      <c r="J1415" s="513" t="s">
        <v>7489</v>
      </c>
      <c r="K1415" s="513" t="s">
        <v>7498</v>
      </c>
      <c r="L1415" s="513" t="s">
        <v>7652</v>
      </c>
      <c r="M1415" s="513" t="s">
        <v>7631</v>
      </c>
      <c r="N1415" s="517">
        <v>43254</v>
      </c>
      <c r="O1415" s="513" t="s">
        <v>546</v>
      </c>
      <c r="P1415" s="645">
        <v>991</v>
      </c>
      <c r="Q1415" s="513" t="s">
        <v>7492</v>
      </c>
      <c r="R1415" s="513" t="s">
        <v>5368</v>
      </c>
      <c r="S1415" s="513" t="s">
        <v>6943</v>
      </c>
      <c r="T1415" s="513" t="s">
        <v>4300</v>
      </c>
      <c r="U1415" t="s">
        <v>5329</v>
      </c>
      <c r="V1415" t="e">
        <f>VLOOKUP(F1415,'[3]Tổng - PL KS'!$B$9:$B$1291,1,FALSE)</f>
        <v>#N/A</v>
      </c>
    </row>
    <row r="1416" spans="1:22" ht="242.25" hidden="1">
      <c r="A1416" s="513">
        <v>847</v>
      </c>
      <c r="B1416" s="513" t="s">
        <v>4247</v>
      </c>
      <c r="C1416" s="513" t="s">
        <v>7495</v>
      </c>
      <c r="D1416" s="513" t="s">
        <v>5368</v>
      </c>
      <c r="E1416" s="513">
        <v>27.84</v>
      </c>
      <c r="F1416" s="513" t="s">
        <v>7706</v>
      </c>
      <c r="G1416" s="513" t="s">
        <v>12203</v>
      </c>
      <c r="H1416" s="513">
        <v>40</v>
      </c>
      <c r="I1416" s="513" t="s">
        <v>7707</v>
      </c>
      <c r="J1416" s="513" t="s">
        <v>7489</v>
      </c>
      <c r="K1416" s="513" t="s">
        <v>7498</v>
      </c>
      <c r="L1416" s="513" t="s">
        <v>7652</v>
      </c>
      <c r="M1416" s="513" t="s">
        <v>7631</v>
      </c>
      <c r="N1416" s="517">
        <v>43254</v>
      </c>
      <c r="O1416" s="513" t="s">
        <v>546</v>
      </c>
      <c r="P1416" s="645">
        <v>991</v>
      </c>
      <c r="Q1416" s="513" t="s">
        <v>7492</v>
      </c>
      <c r="R1416" s="513" t="s">
        <v>5368</v>
      </c>
      <c r="S1416" s="513" t="s">
        <v>6943</v>
      </c>
      <c r="T1416" s="513" t="s">
        <v>4300</v>
      </c>
      <c r="U1416" t="s">
        <v>5329</v>
      </c>
      <c r="V1416" t="e">
        <f>VLOOKUP(F1416,'[3]Tổng - PL KS'!$B$9:$B$1291,1,FALSE)</f>
        <v>#N/A</v>
      </c>
    </row>
    <row r="1417" spans="1:22" ht="242.25" hidden="1">
      <c r="A1417" s="513">
        <v>848</v>
      </c>
      <c r="B1417" s="513" t="s">
        <v>4247</v>
      </c>
      <c r="C1417" s="513" t="s">
        <v>7495</v>
      </c>
      <c r="D1417" s="513" t="s">
        <v>5368</v>
      </c>
      <c r="E1417" s="513">
        <v>27.84</v>
      </c>
      <c r="F1417" s="513" t="s">
        <v>7708</v>
      </c>
      <c r="G1417" s="513" t="s">
        <v>12203</v>
      </c>
      <c r="H1417" s="513">
        <v>40</v>
      </c>
      <c r="I1417" s="513" t="s">
        <v>7709</v>
      </c>
      <c r="J1417" s="513" t="s">
        <v>7489</v>
      </c>
      <c r="K1417" s="513" t="s">
        <v>7498</v>
      </c>
      <c r="L1417" s="513" t="s">
        <v>7652</v>
      </c>
      <c r="M1417" s="513" t="s">
        <v>7631</v>
      </c>
      <c r="N1417" s="517">
        <v>43254</v>
      </c>
      <c r="O1417" s="513" t="s">
        <v>546</v>
      </c>
      <c r="P1417" s="645">
        <v>991</v>
      </c>
      <c r="Q1417" s="513" t="s">
        <v>7492</v>
      </c>
      <c r="R1417" s="513" t="s">
        <v>5368</v>
      </c>
      <c r="S1417" s="513" t="s">
        <v>6943</v>
      </c>
      <c r="T1417" s="513" t="s">
        <v>4300</v>
      </c>
      <c r="U1417" t="s">
        <v>5329</v>
      </c>
      <c r="V1417" t="e">
        <f>VLOOKUP(F1417,'[3]Tổng - PL KS'!$B$9:$B$1291,1,FALSE)</f>
        <v>#N/A</v>
      </c>
    </row>
    <row r="1418" spans="1:22" ht="242.25" hidden="1">
      <c r="A1418" s="513">
        <v>849</v>
      </c>
      <c r="B1418" s="513" t="s">
        <v>4247</v>
      </c>
      <c r="C1418" s="513" t="s">
        <v>7495</v>
      </c>
      <c r="D1418" s="513" t="s">
        <v>5368</v>
      </c>
      <c r="E1418" s="513">
        <v>27.94</v>
      </c>
      <c r="F1418" s="513" t="s">
        <v>7710</v>
      </c>
      <c r="G1418" s="513" t="s">
        <v>12203</v>
      </c>
      <c r="H1418" s="513">
        <v>40</v>
      </c>
      <c r="I1418" s="513" t="s">
        <v>7711</v>
      </c>
      <c r="J1418" s="513" t="s">
        <v>7489</v>
      </c>
      <c r="K1418" s="513" t="s">
        <v>7498</v>
      </c>
      <c r="L1418" s="513" t="s">
        <v>7652</v>
      </c>
      <c r="M1418" s="513" t="s">
        <v>7631</v>
      </c>
      <c r="N1418" s="517">
        <v>43254</v>
      </c>
      <c r="O1418" s="513" t="s">
        <v>546</v>
      </c>
      <c r="P1418" s="645">
        <v>991</v>
      </c>
      <c r="Q1418" s="513" t="s">
        <v>7492</v>
      </c>
      <c r="R1418" s="513" t="s">
        <v>5368</v>
      </c>
      <c r="S1418" s="513" t="s">
        <v>6943</v>
      </c>
      <c r="T1418" s="513" t="s">
        <v>4300</v>
      </c>
      <c r="U1418" t="s">
        <v>5329</v>
      </c>
      <c r="V1418" t="e">
        <f>VLOOKUP(F1418,'[3]Tổng - PL KS'!$B$9:$B$1291,1,FALSE)</f>
        <v>#N/A</v>
      </c>
    </row>
    <row r="1419" spans="1:22" ht="242.25" hidden="1">
      <c r="A1419" s="513">
        <v>850</v>
      </c>
      <c r="B1419" s="513" t="s">
        <v>4247</v>
      </c>
      <c r="C1419" s="513" t="s">
        <v>7495</v>
      </c>
      <c r="D1419" s="513" t="s">
        <v>5368</v>
      </c>
      <c r="E1419" s="513">
        <v>27.89</v>
      </c>
      <c r="F1419" s="513" t="s">
        <v>7712</v>
      </c>
      <c r="G1419" s="513" t="s">
        <v>12203</v>
      </c>
      <c r="H1419" s="513">
        <v>40</v>
      </c>
      <c r="I1419" s="513" t="s">
        <v>7713</v>
      </c>
      <c r="J1419" s="513" t="s">
        <v>7489</v>
      </c>
      <c r="K1419" s="513" t="s">
        <v>7498</v>
      </c>
      <c r="L1419" s="513" t="s">
        <v>7652</v>
      </c>
      <c r="M1419" s="513" t="s">
        <v>7631</v>
      </c>
      <c r="N1419" s="517">
        <v>43254</v>
      </c>
      <c r="O1419" s="513" t="s">
        <v>546</v>
      </c>
      <c r="P1419" s="645">
        <v>991</v>
      </c>
      <c r="Q1419" s="513" t="s">
        <v>7492</v>
      </c>
      <c r="R1419" s="513" t="s">
        <v>5368</v>
      </c>
      <c r="S1419" s="513" t="s">
        <v>6943</v>
      </c>
      <c r="T1419" s="513" t="s">
        <v>4300</v>
      </c>
      <c r="U1419" t="s">
        <v>5329</v>
      </c>
      <c r="V1419" t="e">
        <f>VLOOKUP(F1419,'[3]Tổng - PL KS'!$B$9:$B$1291,1,FALSE)</f>
        <v>#N/A</v>
      </c>
    </row>
    <row r="1420" spans="1:22" ht="242.25" hidden="1">
      <c r="A1420" s="513">
        <v>851</v>
      </c>
      <c r="B1420" s="513" t="s">
        <v>4247</v>
      </c>
      <c r="C1420" s="513" t="s">
        <v>7495</v>
      </c>
      <c r="D1420" s="513" t="s">
        <v>5368</v>
      </c>
      <c r="E1420" s="513">
        <v>27.83</v>
      </c>
      <c r="F1420" s="513" t="s">
        <v>7714</v>
      </c>
      <c r="G1420" s="513" t="s">
        <v>12203</v>
      </c>
      <c r="H1420" s="513">
        <v>40</v>
      </c>
      <c r="I1420" s="513" t="s">
        <v>7715</v>
      </c>
      <c r="J1420" s="513" t="s">
        <v>7489</v>
      </c>
      <c r="K1420" s="513" t="s">
        <v>7498</v>
      </c>
      <c r="L1420" s="513" t="s">
        <v>7716</v>
      </c>
      <c r="M1420" s="513" t="s">
        <v>7631</v>
      </c>
      <c r="N1420" s="517">
        <v>43254</v>
      </c>
      <c r="O1420" s="513" t="s">
        <v>546</v>
      </c>
      <c r="P1420" s="645">
        <v>991</v>
      </c>
      <c r="Q1420" s="513" t="s">
        <v>7492</v>
      </c>
      <c r="R1420" s="513" t="s">
        <v>5368</v>
      </c>
      <c r="S1420" s="513" t="s">
        <v>6943</v>
      </c>
      <c r="T1420" s="513" t="s">
        <v>4300</v>
      </c>
      <c r="U1420" t="s">
        <v>5329</v>
      </c>
      <c r="V1420" t="e">
        <f>VLOOKUP(F1420,'[3]Tổng - PL KS'!$B$9:$B$1291,1,FALSE)</f>
        <v>#N/A</v>
      </c>
    </row>
    <row r="1421" spans="1:22" ht="242.25" hidden="1">
      <c r="A1421" s="513">
        <v>852</v>
      </c>
      <c r="B1421" s="513" t="s">
        <v>4247</v>
      </c>
      <c r="C1421" s="513" t="s">
        <v>7495</v>
      </c>
      <c r="D1421" s="513" t="s">
        <v>5368</v>
      </c>
      <c r="E1421" s="513">
        <v>27.94</v>
      </c>
      <c r="F1421" s="513" t="s">
        <v>7717</v>
      </c>
      <c r="G1421" s="513" t="s">
        <v>12203</v>
      </c>
      <c r="H1421" s="513">
        <v>40</v>
      </c>
      <c r="I1421" s="513" t="s">
        <v>7718</v>
      </c>
      <c r="J1421" s="513" t="s">
        <v>7489</v>
      </c>
      <c r="K1421" s="513" t="s">
        <v>7498</v>
      </c>
      <c r="L1421" s="513" t="s">
        <v>7652</v>
      </c>
      <c r="M1421" s="513" t="s">
        <v>7631</v>
      </c>
      <c r="N1421" s="517">
        <v>43254</v>
      </c>
      <c r="O1421" s="513" t="s">
        <v>546</v>
      </c>
      <c r="P1421" s="645">
        <v>991</v>
      </c>
      <c r="Q1421" s="513" t="s">
        <v>7492</v>
      </c>
      <c r="R1421" s="513" t="s">
        <v>5368</v>
      </c>
      <c r="S1421" s="513" t="s">
        <v>6943</v>
      </c>
      <c r="T1421" s="513" t="s">
        <v>4300</v>
      </c>
      <c r="U1421" t="s">
        <v>5329</v>
      </c>
      <c r="V1421" t="e">
        <f>VLOOKUP(F1421,'[3]Tổng - PL KS'!$B$9:$B$1291,1,FALSE)</f>
        <v>#N/A</v>
      </c>
    </row>
    <row r="1422" spans="1:22" ht="242.25" hidden="1">
      <c r="A1422" s="513">
        <v>853</v>
      </c>
      <c r="B1422" s="513" t="s">
        <v>4247</v>
      </c>
      <c r="C1422" s="513" t="s">
        <v>7495</v>
      </c>
      <c r="D1422" s="513" t="s">
        <v>5368</v>
      </c>
      <c r="E1422" s="513">
        <v>27.9</v>
      </c>
      <c r="F1422" s="513" t="s">
        <v>7719</v>
      </c>
      <c r="G1422" s="513" t="s">
        <v>12203</v>
      </c>
      <c r="H1422" s="513">
        <v>40</v>
      </c>
      <c r="I1422" s="513" t="s">
        <v>7720</v>
      </c>
      <c r="J1422" s="513" t="s">
        <v>7651</v>
      </c>
      <c r="K1422" s="513" t="s">
        <v>7498</v>
      </c>
      <c r="L1422" s="513" t="s">
        <v>7716</v>
      </c>
      <c r="M1422" s="513" t="s">
        <v>7631</v>
      </c>
      <c r="N1422" s="517">
        <v>43254</v>
      </c>
      <c r="O1422" s="513" t="s">
        <v>546</v>
      </c>
      <c r="P1422" s="645">
        <v>991</v>
      </c>
      <c r="Q1422" s="513" t="s">
        <v>7492</v>
      </c>
      <c r="R1422" s="513" t="s">
        <v>5368</v>
      </c>
      <c r="S1422" s="513" t="s">
        <v>6943</v>
      </c>
      <c r="T1422" s="513" t="s">
        <v>4300</v>
      </c>
      <c r="U1422" t="s">
        <v>5329</v>
      </c>
      <c r="V1422" t="e">
        <f>VLOOKUP(F1422,'[3]Tổng - PL KS'!$B$9:$B$1291,1,FALSE)</f>
        <v>#N/A</v>
      </c>
    </row>
    <row r="1423" spans="1:22" ht="242.25" hidden="1">
      <c r="A1423" s="513">
        <v>854</v>
      </c>
      <c r="B1423" s="513" t="s">
        <v>4247</v>
      </c>
      <c r="C1423" s="513" t="s">
        <v>7495</v>
      </c>
      <c r="D1423" s="513" t="s">
        <v>5368</v>
      </c>
      <c r="E1423" s="513">
        <v>27.84</v>
      </c>
      <c r="F1423" s="513" t="s">
        <v>7721</v>
      </c>
      <c r="G1423" s="513" t="s">
        <v>12203</v>
      </c>
      <c r="H1423" s="513">
        <v>40</v>
      </c>
      <c r="I1423" s="513" t="s">
        <v>7722</v>
      </c>
      <c r="J1423" s="513" t="s">
        <v>7489</v>
      </c>
      <c r="K1423" s="513" t="s">
        <v>7498</v>
      </c>
      <c r="L1423" s="513" t="s">
        <v>7652</v>
      </c>
      <c r="M1423" s="513" t="s">
        <v>7631</v>
      </c>
      <c r="N1423" s="517">
        <v>43254</v>
      </c>
      <c r="O1423" s="513" t="s">
        <v>546</v>
      </c>
      <c r="P1423" s="645">
        <v>991</v>
      </c>
      <c r="Q1423" s="513" t="s">
        <v>7492</v>
      </c>
      <c r="R1423" s="513" t="s">
        <v>5368</v>
      </c>
      <c r="S1423" s="513" t="s">
        <v>6943</v>
      </c>
      <c r="T1423" s="513" t="s">
        <v>4300</v>
      </c>
      <c r="U1423" t="s">
        <v>5329</v>
      </c>
      <c r="V1423" t="e">
        <f>VLOOKUP(F1423,'[3]Tổng - PL KS'!$B$9:$B$1291,1,FALSE)</f>
        <v>#N/A</v>
      </c>
    </row>
    <row r="1424" spans="1:22" ht="242.25" hidden="1">
      <c r="A1424" s="513">
        <v>855</v>
      </c>
      <c r="B1424" s="513" t="s">
        <v>4247</v>
      </c>
      <c r="C1424" s="513" t="s">
        <v>7495</v>
      </c>
      <c r="D1424" s="513" t="s">
        <v>5368</v>
      </c>
      <c r="E1424" s="513">
        <v>27.94</v>
      </c>
      <c r="F1424" s="513" t="s">
        <v>7723</v>
      </c>
      <c r="G1424" s="513" t="s">
        <v>12203</v>
      </c>
      <c r="H1424" s="513">
        <v>40</v>
      </c>
      <c r="I1424" s="513" t="s">
        <v>7724</v>
      </c>
      <c r="J1424" s="513" t="s">
        <v>7489</v>
      </c>
      <c r="K1424" s="513" t="s">
        <v>7498</v>
      </c>
      <c r="L1424" s="513" t="s">
        <v>7652</v>
      </c>
      <c r="M1424" s="513" t="s">
        <v>7631</v>
      </c>
      <c r="N1424" s="517">
        <v>43254</v>
      </c>
      <c r="O1424" s="513" t="s">
        <v>546</v>
      </c>
      <c r="P1424" s="645">
        <v>991</v>
      </c>
      <c r="Q1424" s="513" t="s">
        <v>7492</v>
      </c>
      <c r="R1424" s="513" t="s">
        <v>5368</v>
      </c>
      <c r="S1424" s="513" t="s">
        <v>6943</v>
      </c>
      <c r="T1424" s="513" t="s">
        <v>4300</v>
      </c>
      <c r="U1424" t="s">
        <v>5329</v>
      </c>
      <c r="V1424" t="e">
        <f>VLOOKUP(F1424,'[3]Tổng - PL KS'!$B$9:$B$1291,1,FALSE)</f>
        <v>#N/A</v>
      </c>
    </row>
    <row r="1425" spans="1:22" ht="242.25" hidden="1">
      <c r="A1425" s="513">
        <v>856</v>
      </c>
      <c r="B1425" s="513" t="s">
        <v>4247</v>
      </c>
      <c r="C1425" s="513" t="s">
        <v>7495</v>
      </c>
      <c r="D1425" s="513" t="s">
        <v>5368</v>
      </c>
      <c r="E1425" s="513">
        <v>27.84</v>
      </c>
      <c r="F1425" s="513" t="s">
        <v>7725</v>
      </c>
      <c r="G1425" s="513" t="s">
        <v>12203</v>
      </c>
      <c r="H1425" s="513">
        <v>40</v>
      </c>
      <c r="I1425" s="513" t="s">
        <v>7726</v>
      </c>
      <c r="J1425" s="513" t="s">
        <v>7489</v>
      </c>
      <c r="K1425" s="513" t="s">
        <v>7498</v>
      </c>
      <c r="L1425" s="513" t="s">
        <v>7716</v>
      </c>
      <c r="M1425" s="513" t="s">
        <v>7631</v>
      </c>
      <c r="N1425" s="517">
        <v>43254</v>
      </c>
      <c r="O1425" s="513" t="s">
        <v>546</v>
      </c>
      <c r="P1425" s="645">
        <v>991</v>
      </c>
      <c r="Q1425" s="513" t="s">
        <v>7492</v>
      </c>
      <c r="R1425" s="513" t="s">
        <v>5368</v>
      </c>
      <c r="S1425" s="513" t="s">
        <v>6943</v>
      </c>
      <c r="T1425" s="513" t="s">
        <v>4300</v>
      </c>
      <c r="U1425" t="s">
        <v>5329</v>
      </c>
      <c r="V1425" t="e">
        <f>VLOOKUP(F1425,'[3]Tổng - PL KS'!$B$9:$B$1291,1,FALSE)</f>
        <v>#N/A</v>
      </c>
    </row>
    <row r="1426" spans="1:22" ht="242.25" hidden="1">
      <c r="A1426" s="513">
        <v>857</v>
      </c>
      <c r="B1426" s="513" t="s">
        <v>4247</v>
      </c>
      <c r="C1426" s="513" t="s">
        <v>7495</v>
      </c>
      <c r="D1426" s="513" t="s">
        <v>5368</v>
      </c>
      <c r="E1426" s="513">
        <v>27.7</v>
      </c>
      <c r="F1426" s="513" t="s">
        <v>7727</v>
      </c>
      <c r="G1426" s="513" t="s">
        <v>12203</v>
      </c>
      <c r="H1426" s="513">
        <v>40</v>
      </c>
      <c r="I1426" s="513" t="s">
        <v>7728</v>
      </c>
      <c r="J1426" s="513" t="s">
        <v>7651</v>
      </c>
      <c r="K1426" s="513" t="s">
        <v>7498</v>
      </c>
      <c r="L1426" s="513" t="s">
        <v>7652</v>
      </c>
      <c r="M1426" s="513" t="s">
        <v>7631</v>
      </c>
      <c r="N1426" s="517">
        <v>43254</v>
      </c>
      <c r="O1426" s="513" t="s">
        <v>546</v>
      </c>
      <c r="P1426" s="645">
        <v>991</v>
      </c>
      <c r="Q1426" s="513" t="s">
        <v>7492</v>
      </c>
      <c r="R1426" s="513" t="s">
        <v>5368</v>
      </c>
      <c r="S1426" s="513" t="s">
        <v>6943</v>
      </c>
      <c r="T1426" s="513" t="s">
        <v>4300</v>
      </c>
      <c r="U1426" t="s">
        <v>5329</v>
      </c>
      <c r="V1426" t="e">
        <f>VLOOKUP(F1426,'[3]Tổng - PL KS'!$B$9:$B$1291,1,FALSE)</f>
        <v>#N/A</v>
      </c>
    </row>
    <row r="1427" spans="1:22" ht="242.25" hidden="1">
      <c r="A1427" s="513">
        <v>858</v>
      </c>
      <c r="B1427" s="513" t="s">
        <v>4247</v>
      </c>
      <c r="C1427" s="513" t="s">
        <v>7495</v>
      </c>
      <c r="D1427" s="513" t="s">
        <v>5368</v>
      </c>
      <c r="E1427" s="513">
        <v>27.86</v>
      </c>
      <c r="F1427" s="513" t="s">
        <v>7729</v>
      </c>
      <c r="G1427" s="513" t="s">
        <v>12203</v>
      </c>
      <c r="H1427" s="513">
        <v>40</v>
      </c>
      <c r="I1427" s="513" t="s">
        <v>7730</v>
      </c>
      <c r="J1427" s="513" t="s">
        <v>7489</v>
      </c>
      <c r="K1427" s="513" t="s">
        <v>7498</v>
      </c>
      <c r="L1427" s="513" t="s">
        <v>7652</v>
      </c>
      <c r="M1427" s="513" t="s">
        <v>7631</v>
      </c>
      <c r="N1427" s="517">
        <v>43254</v>
      </c>
      <c r="O1427" s="513" t="s">
        <v>546</v>
      </c>
      <c r="P1427" s="645">
        <v>991</v>
      </c>
      <c r="Q1427" s="513" t="s">
        <v>7492</v>
      </c>
      <c r="R1427" s="513" t="s">
        <v>5368</v>
      </c>
      <c r="S1427" s="513" t="s">
        <v>6943</v>
      </c>
      <c r="T1427" s="513" t="s">
        <v>4300</v>
      </c>
      <c r="U1427" t="s">
        <v>5329</v>
      </c>
      <c r="V1427" t="e">
        <f>VLOOKUP(F1427,'[3]Tổng - PL KS'!$B$9:$B$1291,1,FALSE)</f>
        <v>#N/A</v>
      </c>
    </row>
    <row r="1428" spans="1:22" ht="242.25" hidden="1">
      <c r="A1428" s="513">
        <v>859</v>
      </c>
      <c r="B1428" s="513" t="s">
        <v>4247</v>
      </c>
      <c r="C1428" s="513" t="s">
        <v>7495</v>
      </c>
      <c r="D1428" s="513" t="s">
        <v>5368</v>
      </c>
      <c r="E1428" s="513">
        <v>27.83</v>
      </c>
      <c r="F1428" s="513" t="s">
        <v>7731</v>
      </c>
      <c r="G1428" s="513" t="s">
        <v>12203</v>
      </c>
      <c r="H1428" s="513">
        <v>40</v>
      </c>
      <c r="I1428" s="513" t="s">
        <v>7732</v>
      </c>
      <c r="J1428" s="513" t="s">
        <v>7489</v>
      </c>
      <c r="K1428" s="513" t="s">
        <v>7498</v>
      </c>
      <c r="L1428" s="513" t="s">
        <v>7661</v>
      </c>
      <c r="M1428" s="513" t="s">
        <v>7631</v>
      </c>
      <c r="N1428" s="517">
        <v>43254</v>
      </c>
      <c r="O1428" s="513" t="s">
        <v>546</v>
      </c>
      <c r="P1428" s="645">
        <v>991</v>
      </c>
      <c r="Q1428" s="513" t="s">
        <v>7492</v>
      </c>
      <c r="R1428" s="513" t="s">
        <v>5368</v>
      </c>
      <c r="S1428" s="513" t="s">
        <v>6943</v>
      </c>
      <c r="T1428" s="513" t="s">
        <v>4300</v>
      </c>
      <c r="U1428" t="s">
        <v>5329</v>
      </c>
      <c r="V1428" t="e">
        <f>VLOOKUP(F1428,'[3]Tổng - PL KS'!$B$9:$B$1291,1,FALSE)</f>
        <v>#N/A</v>
      </c>
    </row>
    <row r="1429" spans="1:22" ht="242.25" hidden="1">
      <c r="A1429" s="513">
        <v>860</v>
      </c>
      <c r="B1429" s="513" t="s">
        <v>4247</v>
      </c>
      <c r="C1429" s="513" t="s">
        <v>7495</v>
      </c>
      <c r="D1429" s="513" t="s">
        <v>5368</v>
      </c>
      <c r="E1429" s="513">
        <v>27.9</v>
      </c>
      <c r="F1429" s="513" t="s">
        <v>7733</v>
      </c>
      <c r="G1429" s="513" t="s">
        <v>12203</v>
      </c>
      <c r="H1429" s="513">
        <v>40</v>
      </c>
      <c r="I1429" s="513" t="s">
        <v>7734</v>
      </c>
      <c r="J1429" s="513" t="s">
        <v>7651</v>
      </c>
      <c r="K1429" s="513" t="s">
        <v>7498</v>
      </c>
      <c r="L1429" s="513" t="s">
        <v>7695</v>
      </c>
      <c r="M1429" s="513" t="s">
        <v>7631</v>
      </c>
      <c r="N1429" s="517">
        <v>43254</v>
      </c>
      <c r="O1429" s="513" t="s">
        <v>546</v>
      </c>
      <c r="P1429" s="645">
        <v>991</v>
      </c>
      <c r="Q1429" s="513" t="s">
        <v>7492</v>
      </c>
      <c r="R1429" s="513" t="s">
        <v>5368</v>
      </c>
      <c r="S1429" s="513" t="s">
        <v>6943</v>
      </c>
      <c r="T1429" s="513" t="s">
        <v>4300</v>
      </c>
      <c r="U1429" t="s">
        <v>5329</v>
      </c>
      <c r="V1429" t="e">
        <f>VLOOKUP(F1429,'[3]Tổng - PL KS'!$B$9:$B$1291,1,FALSE)</f>
        <v>#N/A</v>
      </c>
    </row>
    <row r="1430" spans="1:22" ht="242.25" hidden="1">
      <c r="A1430" s="513">
        <v>861</v>
      </c>
      <c r="B1430" s="513" t="s">
        <v>4247</v>
      </c>
      <c r="C1430" s="513" t="s">
        <v>7495</v>
      </c>
      <c r="D1430" s="513" t="s">
        <v>5368</v>
      </c>
      <c r="E1430" s="513">
        <v>27.88</v>
      </c>
      <c r="F1430" s="513" t="s">
        <v>7735</v>
      </c>
      <c r="G1430" s="513" t="s">
        <v>12203</v>
      </c>
      <c r="H1430" s="513">
        <v>40</v>
      </c>
      <c r="I1430" s="513" t="s">
        <v>7736</v>
      </c>
      <c r="J1430" s="513" t="s">
        <v>7489</v>
      </c>
      <c r="K1430" s="513" t="s">
        <v>7498</v>
      </c>
      <c r="L1430" s="513" t="s">
        <v>7695</v>
      </c>
      <c r="M1430" s="513" t="s">
        <v>7631</v>
      </c>
      <c r="N1430" s="517">
        <v>43254</v>
      </c>
      <c r="O1430" s="513" t="s">
        <v>546</v>
      </c>
      <c r="P1430" s="645">
        <v>991</v>
      </c>
      <c r="Q1430" s="513" t="s">
        <v>7492</v>
      </c>
      <c r="R1430" s="513" t="s">
        <v>5368</v>
      </c>
      <c r="S1430" s="513" t="s">
        <v>6943</v>
      </c>
      <c r="T1430" s="513" t="s">
        <v>4300</v>
      </c>
      <c r="U1430" t="s">
        <v>5329</v>
      </c>
      <c r="V1430" t="e">
        <f>VLOOKUP(F1430,'[3]Tổng - PL KS'!$B$9:$B$1291,1,FALSE)</f>
        <v>#N/A</v>
      </c>
    </row>
    <row r="1431" spans="1:22" ht="242.25" hidden="1">
      <c r="A1431" s="513">
        <v>862</v>
      </c>
      <c r="B1431" s="513" t="s">
        <v>4247</v>
      </c>
      <c r="C1431" s="513" t="s">
        <v>7495</v>
      </c>
      <c r="D1431" s="513" t="s">
        <v>5368</v>
      </c>
      <c r="E1431" s="513">
        <v>27.84</v>
      </c>
      <c r="F1431" s="513" t="s">
        <v>7737</v>
      </c>
      <c r="G1431" s="513" t="s">
        <v>12203</v>
      </c>
      <c r="H1431" s="513">
        <v>40</v>
      </c>
      <c r="I1431" s="513" t="s">
        <v>7738</v>
      </c>
      <c r="J1431" s="513" t="s">
        <v>7489</v>
      </c>
      <c r="K1431" s="513" t="s">
        <v>7498</v>
      </c>
      <c r="L1431" s="513" t="s">
        <v>7661</v>
      </c>
      <c r="M1431" s="513" t="s">
        <v>7631</v>
      </c>
      <c r="N1431" s="517">
        <v>43254</v>
      </c>
      <c r="O1431" s="513" t="s">
        <v>546</v>
      </c>
      <c r="P1431" s="645">
        <v>991</v>
      </c>
      <c r="Q1431" s="513" t="s">
        <v>7492</v>
      </c>
      <c r="R1431" s="513" t="s">
        <v>5368</v>
      </c>
      <c r="S1431" s="513" t="s">
        <v>6943</v>
      </c>
      <c r="T1431" s="513" t="s">
        <v>4300</v>
      </c>
      <c r="U1431" t="s">
        <v>5329</v>
      </c>
      <c r="V1431" t="e">
        <f>VLOOKUP(F1431,'[3]Tổng - PL KS'!$B$9:$B$1291,1,FALSE)</f>
        <v>#N/A</v>
      </c>
    </row>
    <row r="1432" spans="1:22" ht="242.25" hidden="1">
      <c r="A1432" s="513">
        <v>863</v>
      </c>
      <c r="B1432" s="513" t="s">
        <v>4247</v>
      </c>
      <c r="C1432" s="513" t="s">
        <v>7495</v>
      </c>
      <c r="D1432" s="513" t="s">
        <v>5368</v>
      </c>
      <c r="E1432" s="513">
        <v>27.92</v>
      </c>
      <c r="F1432" s="513" t="s">
        <v>7739</v>
      </c>
      <c r="G1432" s="513" t="s">
        <v>12203</v>
      </c>
      <c r="H1432" s="513">
        <v>40</v>
      </c>
      <c r="I1432" s="513" t="s">
        <v>7740</v>
      </c>
      <c r="J1432" s="513" t="s">
        <v>7489</v>
      </c>
      <c r="K1432" s="513" t="s">
        <v>7498</v>
      </c>
      <c r="L1432" s="513" t="s">
        <v>7652</v>
      </c>
      <c r="M1432" s="513" t="s">
        <v>7631</v>
      </c>
      <c r="N1432" s="517">
        <v>43254</v>
      </c>
      <c r="O1432" s="513" t="s">
        <v>546</v>
      </c>
      <c r="P1432" s="645">
        <v>991</v>
      </c>
      <c r="Q1432" s="513" t="s">
        <v>7492</v>
      </c>
      <c r="R1432" s="513" t="s">
        <v>5368</v>
      </c>
      <c r="S1432" s="513" t="s">
        <v>6943</v>
      </c>
      <c r="T1432" s="513" t="s">
        <v>4300</v>
      </c>
      <c r="U1432" t="s">
        <v>5329</v>
      </c>
      <c r="V1432" t="e">
        <f>VLOOKUP(F1432,'[3]Tổng - PL KS'!$B$9:$B$1291,1,FALSE)</f>
        <v>#N/A</v>
      </c>
    </row>
    <row r="1433" spans="1:22" ht="242.25" hidden="1">
      <c r="A1433" s="513">
        <v>864</v>
      </c>
      <c r="B1433" s="513" t="s">
        <v>4247</v>
      </c>
      <c r="C1433" s="513" t="s">
        <v>7495</v>
      </c>
      <c r="D1433" s="513" t="s">
        <v>5368</v>
      </c>
      <c r="E1433" s="513">
        <v>27.91</v>
      </c>
      <c r="F1433" s="513" t="s">
        <v>7741</v>
      </c>
      <c r="G1433" s="513" t="s">
        <v>12203</v>
      </c>
      <c r="H1433" s="513">
        <v>40</v>
      </c>
      <c r="I1433" s="513" t="s">
        <v>7742</v>
      </c>
      <c r="J1433" s="513" t="s">
        <v>7489</v>
      </c>
      <c r="K1433" s="513" t="s">
        <v>7498</v>
      </c>
      <c r="L1433" s="513" t="s">
        <v>7652</v>
      </c>
      <c r="M1433" s="513" t="s">
        <v>7631</v>
      </c>
      <c r="N1433" s="517">
        <v>43254</v>
      </c>
      <c r="O1433" s="513" t="s">
        <v>546</v>
      </c>
      <c r="P1433" s="645">
        <v>991</v>
      </c>
      <c r="Q1433" s="513" t="s">
        <v>7492</v>
      </c>
      <c r="R1433" s="513" t="s">
        <v>5368</v>
      </c>
      <c r="S1433" s="513" t="s">
        <v>6943</v>
      </c>
      <c r="T1433" s="513" t="s">
        <v>4300</v>
      </c>
      <c r="U1433" t="s">
        <v>5329</v>
      </c>
      <c r="V1433" t="e">
        <f>VLOOKUP(F1433,'[3]Tổng - PL KS'!$B$9:$B$1291,1,FALSE)</f>
        <v>#N/A</v>
      </c>
    </row>
    <row r="1434" spans="1:22" ht="242.25" hidden="1">
      <c r="A1434" s="513">
        <v>865</v>
      </c>
      <c r="B1434" s="513" t="s">
        <v>4247</v>
      </c>
      <c r="C1434" s="513" t="s">
        <v>7495</v>
      </c>
      <c r="D1434" s="513" t="s">
        <v>5368</v>
      </c>
      <c r="E1434" s="513">
        <v>27.87</v>
      </c>
      <c r="F1434" s="513" t="s">
        <v>7743</v>
      </c>
      <c r="G1434" s="513" t="s">
        <v>12203</v>
      </c>
      <c r="H1434" s="513">
        <v>40</v>
      </c>
      <c r="I1434" s="513" t="s">
        <v>7744</v>
      </c>
      <c r="J1434" s="513" t="s">
        <v>7489</v>
      </c>
      <c r="K1434" s="513" t="s">
        <v>7498</v>
      </c>
      <c r="L1434" s="513" t="s">
        <v>7652</v>
      </c>
      <c r="M1434" s="513" t="s">
        <v>7631</v>
      </c>
      <c r="N1434" s="517">
        <v>43254</v>
      </c>
      <c r="O1434" s="513" t="s">
        <v>546</v>
      </c>
      <c r="P1434" s="645">
        <v>991</v>
      </c>
      <c r="Q1434" s="513" t="s">
        <v>7492</v>
      </c>
      <c r="R1434" s="513" t="s">
        <v>5368</v>
      </c>
      <c r="S1434" s="513" t="s">
        <v>6943</v>
      </c>
      <c r="T1434" s="513" t="s">
        <v>4300</v>
      </c>
      <c r="U1434" t="s">
        <v>5329</v>
      </c>
      <c r="V1434" t="e">
        <f>VLOOKUP(F1434,'[3]Tổng - PL KS'!$B$9:$B$1291,1,FALSE)</f>
        <v>#N/A</v>
      </c>
    </row>
    <row r="1435" spans="1:22" ht="242.25" hidden="1">
      <c r="A1435" s="513">
        <v>866</v>
      </c>
      <c r="B1435" s="513" t="s">
        <v>4247</v>
      </c>
      <c r="C1435" s="513" t="s">
        <v>7495</v>
      </c>
      <c r="D1435" s="513" t="s">
        <v>5368</v>
      </c>
      <c r="E1435" s="513">
        <v>27.82</v>
      </c>
      <c r="F1435" s="513" t="s">
        <v>7745</v>
      </c>
      <c r="G1435" s="513" t="s">
        <v>12203</v>
      </c>
      <c r="H1435" s="513">
        <v>40</v>
      </c>
      <c r="I1435" s="513" t="s">
        <v>7746</v>
      </c>
      <c r="J1435" s="513" t="s">
        <v>7489</v>
      </c>
      <c r="K1435" s="513" t="s">
        <v>7498</v>
      </c>
      <c r="L1435" s="513" t="s">
        <v>7716</v>
      </c>
      <c r="M1435" s="513" t="s">
        <v>7631</v>
      </c>
      <c r="N1435" s="517">
        <v>43254</v>
      </c>
      <c r="O1435" s="513" t="s">
        <v>546</v>
      </c>
      <c r="P1435" s="645">
        <v>991</v>
      </c>
      <c r="Q1435" s="513" t="s">
        <v>7492</v>
      </c>
      <c r="R1435" s="513" t="s">
        <v>5368</v>
      </c>
      <c r="S1435" s="513" t="s">
        <v>6943</v>
      </c>
      <c r="T1435" s="513" t="s">
        <v>4300</v>
      </c>
      <c r="U1435" t="s">
        <v>5329</v>
      </c>
      <c r="V1435" t="e">
        <f>VLOOKUP(F1435,'[3]Tổng - PL KS'!$B$9:$B$1291,1,FALSE)</f>
        <v>#N/A</v>
      </c>
    </row>
    <row r="1436" spans="1:22" ht="242.25" hidden="1">
      <c r="A1436" s="513">
        <v>867</v>
      </c>
      <c r="B1436" s="513" t="s">
        <v>4247</v>
      </c>
      <c r="C1436" s="513" t="s">
        <v>7495</v>
      </c>
      <c r="D1436" s="513" t="s">
        <v>5368</v>
      </c>
      <c r="E1436" s="513">
        <v>27.84</v>
      </c>
      <c r="F1436" s="513" t="s">
        <v>7747</v>
      </c>
      <c r="G1436" s="513" t="s">
        <v>12203</v>
      </c>
      <c r="H1436" s="513">
        <v>40</v>
      </c>
      <c r="I1436" s="513" t="s">
        <v>7748</v>
      </c>
      <c r="J1436" s="513" t="s">
        <v>7489</v>
      </c>
      <c r="K1436" s="513" t="s">
        <v>7498</v>
      </c>
      <c r="L1436" s="513" t="s">
        <v>7652</v>
      </c>
      <c r="M1436" s="513" t="s">
        <v>7631</v>
      </c>
      <c r="N1436" s="517">
        <v>43254</v>
      </c>
      <c r="O1436" s="513" t="s">
        <v>546</v>
      </c>
      <c r="P1436" s="645">
        <v>991</v>
      </c>
      <c r="Q1436" s="513" t="s">
        <v>7492</v>
      </c>
      <c r="R1436" s="513" t="s">
        <v>5368</v>
      </c>
      <c r="S1436" s="513" t="s">
        <v>6943</v>
      </c>
      <c r="T1436" s="513" t="s">
        <v>4300</v>
      </c>
      <c r="U1436" t="s">
        <v>5329</v>
      </c>
      <c r="V1436" t="e">
        <f>VLOOKUP(F1436,'[3]Tổng - PL KS'!$B$9:$B$1291,1,FALSE)</f>
        <v>#N/A</v>
      </c>
    </row>
    <row r="1437" spans="1:22" ht="242.25" hidden="1">
      <c r="A1437" s="513">
        <v>868</v>
      </c>
      <c r="B1437" s="513" t="s">
        <v>4247</v>
      </c>
      <c r="C1437" s="513" t="s">
        <v>7495</v>
      </c>
      <c r="D1437" s="513" t="s">
        <v>5368</v>
      </c>
      <c r="E1437" s="513">
        <v>27.7</v>
      </c>
      <c r="F1437" s="513" t="s">
        <v>7749</v>
      </c>
      <c r="G1437" s="513" t="s">
        <v>12203</v>
      </c>
      <c r="H1437" s="513">
        <v>40</v>
      </c>
      <c r="I1437" s="513" t="s">
        <v>7750</v>
      </c>
      <c r="J1437" s="513" t="s">
        <v>7651</v>
      </c>
      <c r="K1437" s="513" t="s">
        <v>7498</v>
      </c>
      <c r="L1437" s="513" t="s">
        <v>7652</v>
      </c>
      <c r="M1437" s="513" t="s">
        <v>7631</v>
      </c>
      <c r="N1437" s="517">
        <v>43254</v>
      </c>
      <c r="O1437" s="513" t="s">
        <v>546</v>
      </c>
      <c r="P1437" s="645">
        <v>991</v>
      </c>
      <c r="Q1437" s="513" t="s">
        <v>7492</v>
      </c>
      <c r="R1437" s="513" t="s">
        <v>5368</v>
      </c>
      <c r="S1437" s="513" t="s">
        <v>6943</v>
      </c>
      <c r="T1437" s="513" t="s">
        <v>4300</v>
      </c>
      <c r="U1437" t="s">
        <v>5329</v>
      </c>
      <c r="V1437" t="e">
        <f>VLOOKUP(F1437,'[3]Tổng - PL KS'!$B$9:$B$1291,1,FALSE)</f>
        <v>#N/A</v>
      </c>
    </row>
    <row r="1438" spans="1:22" ht="242.25" hidden="1">
      <c r="A1438" s="513">
        <v>869</v>
      </c>
      <c r="B1438" s="513" t="s">
        <v>4247</v>
      </c>
      <c r="C1438" s="513" t="s">
        <v>7495</v>
      </c>
      <c r="D1438" s="513" t="s">
        <v>5368</v>
      </c>
      <c r="E1438" s="513">
        <v>27.83</v>
      </c>
      <c r="F1438" s="513" t="s">
        <v>7751</v>
      </c>
      <c r="G1438" s="513" t="s">
        <v>12203</v>
      </c>
      <c r="H1438" s="513">
        <v>40</v>
      </c>
      <c r="I1438" s="513" t="s">
        <v>7752</v>
      </c>
      <c r="J1438" s="513" t="s">
        <v>7489</v>
      </c>
      <c r="K1438" s="513" t="s">
        <v>7498</v>
      </c>
      <c r="L1438" s="513" t="s">
        <v>7652</v>
      </c>
      <c r="M1438" s="513" t="s">
        <v>7631</v>
      </c>
      <c r="N1438" s="517">
        <v>43254</v>
      </c>
      <c r="O1438" s="513" t="s">
        <v>546</v>
      </c>
      <c r="P1438" s="645">
        <v>991</v>
      </c>
      <c r="Q1438" s="513" t="s">
        <v>7492</v>
      </c>
      <c r="R1438" s="513" t="s">
        <v>5368</v>
      </c>
      <c r="S1438" s="513" t="s">
        <v>6943</v>
      </c>
      <c r="T1438" s="513" t="s">
        <v>4300</v>
      </c>
      <c r="U1438" t="s">
        <v>5329</v>
      </c>
      <c r="V1438" t="e">
        <f>VLOOKUP(F1438,'[3]Tổng - PL KS'!$B$9:$B$1291,1,FALSE)</f>
        <v>#N/A</v>
      </c>
    </row>
    <row r="1439" spans="1:22" ht="242.25" hidden="1">
      <c r="A1439" s="513">
        <v>870</v>
      </c>
      <c r="B1439" s="513" t="s">
        <v>4247</v>
      </c>
      <c r="C1439" s="513" t="s">
        <v>7495</v>
      </c>
      <c r="D1439" s="513" t="s">
        <v>5368</v>
      </c>
      <c r="E1439" s="513">
        <v>27.94</v>
      </c>
      <c r="F1439" s="513" t="s">
        <v>7753</v>
      </c>
      <c r="G1439" s="513" t="s">
        <v>12203</v>
      </c>
      <c r="H1439" s="513">
        <v>40</v>
      </c>
      <c r="I1439" s="513" t="s">
        <v>7754</v>
      </c>
      <c r="J1439" s="513" t="s">
        <v>7489</v>
      </c>
      <c r="K1439" s="513" t="s">
        <v>7498</v>
      </c>
      <c r="L1439" s="513" t="s">
        <v>7652</v>
      </c>
      <c r="M1439" s="513" t="s">
        <v>7631</v>
      </c>
      <c r="N1439" s="517">
        <v>43254</v>
      </c>
      <c r="O1439" s="513" t="s">
        <v>546</v>
      </c>
      <c r="P1439" s="645">
        <v>991</v>
      </c>
      <c r="Q1439" s="513" t="s">
        <v>7492</v>
      </c>
      <c r="R1439" s="513" t="s">
        <v>5368</v>
      </c>
      <c r="S1439" s="513" t="s">
        <v>6943</v>
      </c>
      <c r="T1439" s="513" t="s">
        <v>4300</v>
      </c>
      <c r="U1439" t="s">
        <v>5329</v>
      </c>
      <c r="V1439" t="e">
        <f>VLOOKUP(F1439,'[3]Tổng - PL KS'!$B$9:$B$1291,1,FALSE)</f>
        <v>#N/A</v>
      </c>
    </row>
    <row r="1440" spans="1:22" ht="242.25" hidden="1">
      <c r="A1440" s="513">
        <v>871</v>
      </c>
      <c r="B1440" s="513" t="s">
        <v>4247</v>
      </c>
      <c r="C1440" s="513" t="s">
        <v>7495</v>
      </c>
      <c r="D1440" s="513" t="s">
        <v>5368</v>
      </c>
      <c r="E1440" s="513">
        <v>27.94</v>
      </c>
      <c r="F1440" s="513" t="s">
        <v>7755</v>
      </c>
      <c r="G1440" s="513" t="s">
        <v>12203</v>
      </c>
      <c r="H1440" s="513">
        <v>40</v>
      </c>
      <c r="I1440" s="513" t="s">
        <v>7756</v>
      </c>
      <c r="J1440" s="513" t="s">
        <v>7489</v>
      </c>
      <c r="K1440" s="513" t="s">
        <v>7498</v>
      </c>
      <c r="L1440" s="513" t="s">
        <v>7661</v>
      </c>
      <c r="M1440" s="513" t="s">
        <v>7631</v>
      </c>
      <c r="N1440" s="517">
        <v>43254</v>
      </c>
      <c r="O1440" s="513" t="s">
        <v>546</v>
      </c>
      <c r="P1440" s="645">
        <v>991</v>
      </c>
      <c r="Q1440" s="513" t="s">
        <v>7492</v>
      </c>
      <c r="R1440" s="513" t="s">
        <v>5368</v>
      </c>
      <c r="S1440" s="513" t="s">
        <v>6943</v>
      </c>
      <c r="T1440" s="513" t="s">
        <v>4300</v>
      </c>
      <c r="U1440" t="s">
        <v>5329</v>
      </c>
      <c r="V1440" t="e">
        <f>VLOOKUP(F1440,'[3]Tổng - PL KS'!$B$9:$B$1291,1,FALSE)</f>
        <v>#N/A</v>
      </c>
    </row>
    <row r="1441" spans="1:22" ht="242.25" hidden="1">
      <c r="A1441" s="513">
        <v>872</v>
      </c>
      <c r="B1441" s="513" t="s">
        <v>4247</v>
      </c>
      <c r="C1441" s="513" t="s">
        <v>7495</v>
      </c>
      <c r="D1441" s="513" t="s">
        <v>5368</v>
      </c>
      <c r="E1441" s="513">
        <v>27.94</v>
      </c>
      <c r="F1441" s="513" t="s">
        <v>7757</v>
      </c>
      <c r="G1441" s="513" t="s">
        <v>12203</v>
      </c>
      <c r="H1441" s="513">
        <v>40</v>
      </c>
      <c r="I1441" s="513" t="s">
        <v>7758</v>
      </c>
      <c r="J1441" s="513" t="s">
        <v>7489</v>
      </c>
      <c r="K1441" s="513" t="s">
        <v>7498</v>
      </c>
      <c r="L1441" s="513" t="s">
        <v>7695</v>
      </c>
      <c r="M1441" s="513" t="s">
        <v>7631</v>
      </c>
      <c r="N1441" s="517">
        <v>43254</v>
      </c>
      <c r="O1441" s="513" t="s">
        <v>546</v>
      </c>
      <c r="P1441" s="645">
        <v>991</v>
      </c>
      <c r="Q1441" s="513" t="s">
        <v>7492</v>
      </c>
      <c r="R1441" s="513" t="s">
        <v>5368</v>
      </c>
      <c r="S1441" s="513" t="s">
        <v>6943</v>
      </c>
      <c r="T1441" s="513" t="s">
        <v>4300</v>
      </c>
      <c r="U1441" t="s">
        <v>5329</v>
      </c>
      <c r="V1441" t="e">
        <f>VLOOKUP(F1441,'[3]Tổng - PL KS'!$B$9:$B$1291,1,FALSE)</f>
        <v>#N/A</v>
      </c>
    </row>
    <row r="1442" spans="1:22" ht="242.25" hidden="1">
      <c r="A1442" s="513">
        <v>873</v>
      </c>
      <c r="B1442" s="513" t="s">
        <v>4247</v>
      </c>
      <c r="C1442" s="513" t="s">
        <v>7495</v>
      </c>
      <c r="D1442" s="513" t="s">
        <v>5368</v>
      </c>
      <c r="E1442" s="513">
        <v>27.84</v>
      </c>
      <c r="F1442" s="513" t="s">
        <v>7759</v>
      </c>
      <c r="G1442" s="513" t="s">
        <v>12203</v>
      </c>
      <c r="H1442" s="513">
        <v>40</v>
      </c>
      <c r="I1442" s="513" t="s">
        <v>7760</v>
      </c>
      <c r="J1442" s="513" t="s">
        <v>7489</v>
      </c>
      <c r="K1442" s="513" t="s">
        <v>7498</v>
      </c>
      <c r="L1442" s="513" t="s">
        <v>7652</v>
      </c>
      <c r="M1442" s="513" t="s">
        <v>7631</v>
      </c>
      <c r="N1442" s="517">
        <v>43254</v>
      </c>
      <c r="O1442" s="513" t="s">
        <v>546</v>
      </c>
      <c r="P1442" s="645">
        <v>991</v>
      </c>
      <c r="Q1442" s="513" t="s">
        <v>7492</v>
      </c>
      <c r="R1442" s="513" t="s">
        <v>5368</v>
      </c>
      <c r="S1442" s="513" t="s">
        <v>6943</v>
      </c>
      <c r="T1442" s="513" t="s">
        <v>4300</v>
      </c>
      <c r="U1442" t="s">
        <v>5329</v>
      </c>
      <c r="V1442" t="e">
        <f>VLOOKUP(F1442,'[3]Tổng - PL KS'!$B$9:$B$1291,1,FALSE)</f>
        <v>#N/A</v>
      </c>
    </row>
    <row r="1443" spans="1:22" ht="242.25" hidden="1">
      <c r="A1443" s="513">
        <v>874</v>
      </c>
      <c r="B1443" s="513" t="s">
        <v>4247</v>
      </c>
      <c r="C1443" s="513" t="s">
        <v>7495</v>
      </c>
      <c r="D1443" s="513" t="s">
        <v>5368</v>
      </c>
      <c r="E1443" s="513">
        <v>27.9</v>
      </c>
      <c r="F1443" s="513" t="s">
        <v>7761</v>
      </c>
      <c r="G1443" s="513" t="s">
        <v>12203</v>
      </c>
      <c r="H1443" s="513">
        <v>40</v>
      </c>
      <c r="I1443" s="513" t="s">
        <v>7762</v>
      </c>
      <c r="J1443" s="513" t="s">
        <v>7651</v>
      </c>
      <c r="K1443" s="513" t="s">
        <v>7498</v>
      </c>
      <c r="L1443" s="513" t="s">
        <v>7716</v>
      </c>
      <c r="M1443" s="513" t="s">
        <v>7631</v>
      </c>
      <c r="N1443" s="517">
        <v>43254</v>
      </c>
      <c r="O1443" s="513" t="s">
        <v>546</v>
      </c>
      <c r="P1443" s="645">
        <v>991</v>
      </c>
      <c r="Q1443" s="513" t="s">
        <v>7492</v>
      </c>
      <c r="R1443" s="513" t="s">
        <v>5368</v>
      </c>
      <c r="S1443" s="513" t="s">
        <v>6943</v>
      </c>
      <c r="T1443" s="513" t="s">
        <v>4300</v>
      </c>
      <c r="U1443" t="s">
        <v>5329</v>
      </c>
      <c r="V1443" t="e">
        <f>VLOOKUP(F1443,'[3]Tổng - PL KS'!$B$9:$B$1291,1,FALSE)</f>
        <v>#N/A</v>
      </c>
    </row>
    <row r="1444" spans="1:22" ht="242.25" hidden="1">
      <c r="A1444" s="513">
        <v>875</v>
      </c>
      <c r="B1444" s="513" t="s">
        <v>4247</v>
      </c>
      <c r="C1444" s="513" t="s">
        <v>7495</v>
      </c>
      <c r="D1444" s="513" t="s">
        <v>5368</v>
      </c>
      <c r="E1444" s="513">
        <v>27.84</v>
      </c>
      <c r="F1444" s="513" t="s">
        <v>7763</v>
      </c>
      <c r="G1444" s="513" t="s">
        <v>12203</v>
      </c>
      <c r="H1444" s="513">
        <v>40</v>
      </c>
      <c r="I1444" s="513" t="s">
        <v>7764</v>
      </c>
      <c r="J1444" s="513" t="s">
        <v>7489</v>
      </c>
      <c r="K1444" s="513" t="s">
        <v>7498</v>
      </c>
      <c r="L1444" s="513" t="s">
        <v>7652</v>
      </c>
      <c r="M1444" s="513" t="s">
        <v>7631</v>
      </c>
      <c r="N1444" s="517">
        <v>43254</v>
      </c>
      <c r="O1444" s="513" t="s">
        <v>546</v>
      </c>
      <c r="P1444" s="645">
        <v>991</v>
      </c>
      <c r="Q1444" s="513" t="s">
        <v>7492</v>
      </c>
      <c r="R1444" s="513" t="s">
        <v>5368</v>
      </c>
      <c r="S1444" s="513" t="s">
        <v>6943</v>
      </c>
      <c r="T1444" s="513" t="s">
        <v>4300</v>
      </c>
      <c r="U1444" t="s">
        <v>5329</v>
      </c>
      <c r="V1444" t="e">
        <f>VLOOKUP(F1444,'[3]Tổng - PL KS'!$B$9:$B$1291,1,FALSE)</f>
        <v>#N/A</v>
      </c>
    </row>
    <row r="1445" spans="1:22" ht="242.25" hidden="1">
      <c r="A1445" s="513">
        <v>876</v>
      </c>
      <c r="B1445" s="513" t="s">
        <v>4247</v>
      </c>
      <c r="C1445" s="513" t="s">
        <v>7495</v>
      </c>
      <c r="D1445" s="513" t="s">
        <v>5368</v>
      </c>
      <c r="E1445" s="513">
        <v>27.94</v>
      </c>
      <c r="F1445" s="513" t="s">
        <v>7765</v>
      </c>
      <c r="G1445" s="513" t="s">
        <v>12203</v>
      </c>
      <c r="H1445" s="513">
        <v>40</v>
      </c>
      <c r="I1445" s="513" t="s">
        <v>7766</v>
      </c>
      <c r="J1445" s="513" t="s">
        <v>7489</v>
      </c>
      <c r="K1445" s="513" t="s">
        <v>7498</v>
      </c>
      <c r="L1445" s="513" t="s">
        <v>7652</v>
      </c>
      <c r="M1445" s="513" t="s">
        <v>7631</v>
      </c>
      <c r="N1445" s="517">
        <v>43254</v>
      </c>
      <c r="O1445" s="513" t="s">
        <v>546</v>
      </c>
      <c r="P1445" s="645">
        <v>991</v>
      </c>
      <c r="Q1445" s="513" t="s">
        <v>7492</v>
      </c>
      <c r="R1445" s="513" t="s">
        <v>5368</v>
      </c>
      <c r="S1445" s="513" t="s">
        <v>6943</v>
      </c>
      <c r="T1445" s="513" t="s">
        <v>4300</v>
      </c>
      <c r="U1445" t="s">
        <v>5329</v>
      </c>
      <c r="V1445" t="e">
        <f>VLOOKUP(F1445,'[3]Tổng - PL KS'!$B$9:$B$1291,1,FALSE)</f>
        <v>#N/A</v>
      </c>
    </row>
    <row r="1446" spans="1:22" ht="242.25" hidden="1">
      <c r="A1446" s="513">
        <v>877</v>
      </c>
      <c r="B1446" s="513" t="s">
        <v>4247</v>
      </c>
      <c r="C1446" s="513" t="s">
        <v>7495</v>
      </c>
      <c r="D1446" s="513" t="s">
        <v>5368</v>
      </c>
      <c r="E1446" s="513">
        <v>27.7</v>
      </c>
      <c r="F1446" s="513" t="s">
        <v>7767</v>
      </c>
      <c r="G1446" s="513" t="s">
        <v>12203</v>
      </c>
      <c r="H1446" s="513">
        <v>40</v>
      </c>
      <c r="I1446" s="513" t="s">
        <v>7768</v>
      </c>
      <c r="J1446" s="513" t="s">
        <v>7489</v>
      </c>
      <c r="K1446" s="513" t="s">
        <v>7498</v>
      </c>
      <c r="L1446" s="513" t="s">
        <v>7661</v>
      </c>
      <c r="M1446" s="513" t="s">
        <v>7631</v>
      </c>
      <c r="N1446" s="517">
        <v>43254</v>
      </c>
      <c r="O1446" s="513" t="s">
        <v>546</v>
      </c>
      <c r="P1446" s="645">
        <v>991</v>
      </c>
      <c r="Q1446" s="513" t="s">
        <v>7492</v>
      </c>
      <c r="R1446" s="513" t="s">
        <v>5368</v>
      </c>
      <c r="S1446" s="513" t="s">
        <v>6943</v>
      </c>
      <c r="T1446" s="513" t="s">
        <v>4300</v>
      </c>
      <c r="U1446" t="s">
        <v>5329</v>
      </c>
      <c r="V1446" t="e">
        <f>VLOOKUP(F1446,'[3]Tổng - PL KS'!$B$9:$B$1291,1,FALSE)</f>
        <v>#N/A</v>
      </c>
    </row>
    <row r="1447" spans="1:22" ht="242.25" hidden="1">
      <c r="A1447" s="513">
        <v>878</v>
      </c>
      <c r="B1447" s="513" t="s">
        <v>4247</v>
      </c>
      <c r="C1447" s="513" t="s">
        <v>7495</v>
      </c>
      <c r="D1447" s="513" t="s">
        <v>5368</v>
      </c>
      <c r="E1447" s="513">
        <v>27.85</v>
      </c>
      <c r="F1447" s="513" t="s">
        <v>7769</v>
      </c>
      <c r="G1447" s="513" t="s">
        <v>12203</v>
      </c>
      <c r="H1447" s="513">
        <v>40</v>
      </c>
      <c r="I1447" s="513" t="s">
        <v>7770</v>
      </c>
      <c r="J1447" s="513" t="s">
        <v>7489</v>
      </c>
      <c r="K1447" s="513" t="s">
        <v>7498</v>
      </c>
      <c r="L1447" s="513" t="s">
        <v>7652</v>
      </c>
      <c r="M1447" s="513" t="s">
        <v>7631</v>
      </c>
      <c r="N1447" s="517">
        <v>43254</v>
      </c>
      <c r="O1447" s="513" t="s">
        <v>546</v>
      </c>
      <c r="P1447" s="645">
        <v>991</v>
      </c>
      <c r="Q1447" s="513" t="s">
        <v>7492</v>
      </c>
      <c r="R1447" s="513" t="s">
        <v>5368</v>
      </c>
      <c r="S1447" s="513" t="s">
        <v>6943</v>
      </c>
      <c r="T1447" s="513" t="s">
        <v>4300</v>
      </c>
      <c r="U1447" t="s">
        <v>5329</v>
      </c>
      <c r="V1447" t="e">
        <f>VLOOKUP(F1447,'[3]Tổng - PL KS'!$B$9:$B$1291,1,FALSE)</f>
        <v>#N/A</v>
      </c>
    </row>
    <row r="1448" spans="1:22" ht="242.25" hidden="1">
      <c r="A1448" s="513">
        <v>879</v>
      </c>
      <c r="B1448" s="513" t="s">
        <v>4247</v>
      </c>
      <c r="C1448" s="513" t="s">
        <v>7495</v>
      </c>
      <c r="D1448" s="513" t="s">
        <v>5368</v>
      </c>
      <c r="E1448" s="513">
        <v>27.7</v>
      </c>
      <c r="F1448" s="513" t="s">
        <v>7771</v>
      </c>
      <c r="G1448" s="513" t="s">
        <v>12203</v>
      </c>
      <c r="H1448" s="513">
        <v>40</v>
      </c>
      <c r="I1448" s="513" t="s">
        <v>7772</v>
      </c>
      <c r="J1448" s="513" t="s">
        <v>7489</v>
      </c>
      <c r="K1448" s="513" t="s">
        <v>7498</v>
      </c>
      <c r="L1448" s="513" t="s">
        <v>7652</v>
      </c>
      <c r="M1448" s="513" t="s">
        <v>7631</v>
      </c>
      <c r="N1448" s="517">
        <v>43254</v>
      </c>
      <c r="O1448" s="513" t="s">
        <v>546</v>
      </c>
      <c r="P1448" s="645">
        <v>991</v>
      </c>
      <c r="Q1448" s="513" t="s">
        <v>7492</v>
      </c>
      <c r="R1448" s="513" t="s">
        <v>5368</v>
      </c>
      <c r="S1448" s="513" t="s">
        <v>6943</v>
      </c>
      <c r="T1448" s="513" t="s">
        <v>4300</v>
      </c>
      <c r="U1448" t="s">
        <v>5329</v>
      </c>
      <c r="V1448" t="e">
        <f>VLOOKUP(F1448,'[3]Tổng - PL KS'!$B$9:$B$1291,1,FALSE)</f>
        <v>#N/A</v>
      </c>
    </row>
    <row r="1449" spans="1:22" ht="242.25" hidden="1">
      <c r="A1449" s="513">
        <v>880</v>
      </c>
      <c r="B1449" s="513" t="s">
        <v>4247</v>
      </c>
      <c r="C1449" s="513" t="s">
        <v>7495</v>
      </c>
      <c r="D1449" s="513" t="s">
        <v>5368</v>
      </c>
      <c r="E1449" s="513">
        <v>27.94</v>
      </c>
      <c r="F1449" s="513" t="s">
        <v>7773</v>
      </c>
      <c r="G1449" s="513" t="s">
        <v>12203</v>
      </c>
      <c r="H1449" s="513">
        <v>40</v>
      </c>
      <c r="I1449" s="513" t="s">
        <v>7774</v>
      </c>
      <c r="J1449" s="513" t="s">
        <v>7489</v>
      </c>
      <c r="K1449" s="513" t="s">
        <v>7498</v>
      </c>
      <c r="L1449" s="513" t="s">
        <v>7652</v>
      </c>
      <c r="M1449" s="513" t="s">
        <v>7631</v>
      </c>
      <c r="N1449" s="517">
        <v>43254</v>
      </c>
      <c r="O1449" s="513" t="s">
        <v>546</v>
      </c>
      <c r="P1449" s="645">
        <v>991</v>
      </c>
      <c r="Q1449" s="513" t="s">
        <v>7492</v>
      </c>
      <c r="R1449" s="513" t="s">
        <v>5368</v>
      </c>
      <c r="S1449" s="513" t="s">
        <v>6943</v>
      </c>
      <c r="T1449" s="513" t="s">
        <v>4300</v>
      </c>
      <c r="U1449" t="s">
        <v>5329</v>
      </c>
      <c r="V1449" t="e">
        <f>VLOOKUP(F1449,'[3]Tổng - PL KS'!$B$9:$B$1291,1,FALSE)</f>
        <v>#N/A</v>
      </c>
    </row>
    <row r="1450" spans="1:22" ht="242.25" hidden="1">
      <c r="A1450" s="513">
        <v>881</v>
      </c>
      <c r="B1450" s="513" t="s">
        <v>4247</v>
      </c>
      <c r="C1450" s="513" t="s">
        <v>7495</v>
      </c>
      <c r="D1450" s="513" t="s">
        <v>5368</v>
      </c>
      <c r="E1450" s="513">
        <v>27.94</v>
      </c>
      <c r="F1450" s="513" t="s">
        <v>7775</v>
      </c>
      <c r="G1450" s="513" t="s">
        <v>12203</v>
      </c>
      <c r="H1450" s="513">
        <v>40</v>
      </c>
      <c r="I1450" s="513" t="s">
        <v>7776</v>
      </c>
      <c r="J1450" s="513" t="s">
        <v>7489</v>
      </c>
      <c r="K1450" s="513" t="s">
        <v>7498</v>
      </c>
      <c r="L1450" s="513" t="s">
        <v>7652</v>
      </c>
      <c r="M1450" s="513" t="s">
        <v>7631</v>
      </c>
      <c r="N1450" s="517">
        <v>43254</v>
      </c>
      <c r="O1450" s="513" t="s">
        <v>546</v>
      </c>
      <c r="P1450" s="645">
        <v>991</v>
      </c>
      <c r="Q1450" s="513" t="s">
        <v>7492</v>
      </c>
      <c r="R1450" s="513" t="s">
        <v>5368</v>
      </c>
      <c r="S1450" s="513" t="s">
        <v>6943</v>
      </c>
      <c r="T1450" s="513" t="s">
        <v>4300</v>
      </c>
      <c r="U1450" t="s">
        <v>5329</v>
      </c>
      <c r="V1450" t="e">
        <f>VLOOKUP(F1450,'[3]Tổng - PL KS'!$B$9:$B$1291,1,FALSE)</f>
        <v>#N/A</v>
      </c>
    </row>
    <row r="1451" spans="1:22" ht="242.25" hidden="1">
      <c r="A1451" s="513">
        <v>882</v>
      </c>
      <c r="B1451" s="513" t="s">
        <v>4247</v>
      </c>
      <c r="C1451" s="513" t="s">
        <v>7495</v>
      </c>
      <c r="D1451" s="513" t="s">
        <v>5368</v>
      </c>
      <c r="E1451" s="513">
        <v>27.84</v>
      </c>
      <c r="F1451" s="513" t="s">
        <v>7777</v>
      </c>
      <c r="G1451" s="513" t="s">
        <v>12203</v>
      </c>
      <c r="H1451" s="513">
        <v>40</v>
      </c>
      <c r="I1451" s="513" t="s">
        <v>7778</v>
      </c>
      <c r="J1451" s="513" t="s">
        <v>7489</v>
      </c>
      <c r="K1451" s="513" t="s">
        <v>7498</v>
      </c>
      <c r="L1451" s="513" t="s">
        <v>7652</v>
      </c>
      <c r="M1451" s="513" t="s">
        <v>7631</v>
      </c>
      <c r="N1451" s="517">
        <v>43254</v>
      </c>
      <c r="O1451" s="513" t="s">
        <v>546</v>
      </c>
      <c r="P1451" s="645">
        <v>991</v>
      </c>
      <c r="Q1451" s="513" t="s">
        <v>7492</v>
      </c>
      <c r="R1451" s="513" t="s">
        <v>5368</v>
      </c>
      <c r="S1451" s="513" t="s">
        <v>6943</v>
      </c>
      <c r="T1451" s="513" t="s">
        <v>4300</v>
      </c>
      <c r="U1451" t="s">
        <v>5329</v>
      </c>
      <c r="V1451" t="e">
        <f>VLOOKUP(F1451,'[3]Tổng - PL KS'!$B$9:$B$1291,1,FALSE)</f>
        <v>#N/A</v>
      </c>
    </row>
    <row r="1452" spans="1:22" ht="242.25" hidden="1">
      <c r="A1452" s="513">
        <v>883</v>
      </c>
      <c r="B1452" s="513" t="s">
        <v>4247</v>
      </c>
      <c r="C1452" s="513" t="s">
        <v>7495</v>
      </c>
      <c r="D1452" s="513" t="s">
        <v>5368</v>
      </c>
      <c r="E1452" s="513">
        <v>27.9</v>
      </c>
      <c r="F1452" s="513" t="s">
        <v>7779</v>
      </c>
      <c r="G1452" s="513" t="s">
        <v>12203</v>
      </c>
      <c r="H1452" s="513">
        <v>40</v>
      </c>
      <c r="I1452" s="513" t="s">
        <v>7780</v>
      </c>
      <c r="J1452" s="513" t="s">
        <v>7489</v>
      </c>
      <c r="K1452" s="513" t="s">
        <v>7498</v>
      </c>
      <c r="L1452" s="513" t="s">
        <v>7781</v>
      </c>
      <c r="M1452" s="513" t="s">
        <v>7782</v>
      </c>
      <c r="N1452" s="517">
        <v>43263</v>
      </c>
      <c r="O1452" s="513" t="s">
        <v>546</v>
      </c>
      <c r="P1452" s="645">
        <v>982</v>
      </c>
      <c r="Q1452" s="513" t="s">
        <v>7492</v>
      </c>
      <c r="R1452" s="513" t="s">
        <v>5368</v>
      </c>
      <c r="S1452" s="513" t="s">
        <v>6943</v>
      </c>
      <c r="T1452" s="513" t="s">
        <v>4300</v>
      </c>
      <c r="U1452" t="s">
        <v>5329</v>
      </c>
      <c r="V1452" t="e">
        <f>VLOOKUP(F1452,'[3]Tổng - PL KS'!$B$9:$B$1291,1,FALSE)</f>
        <v>#N/A</v>
      </c>
    </row>
    <row r="1453" spans="1:22" ht="242.25" hidden="1">
      <c r="A1453" s="513">
        <v>884</v>
      </c>
      <c r="B1453" s="513" t="s">
        <v>4247</v>
      </c>
      <c r="C1453" s="513" t="s">
        <v>7495</v>
      </c>
      <c r="D1453" s="513" t="s">
        <v>5368</v>
      </c>
      <c r="E1453" s="513">
        <v>27.94</v>
      </c>
      <c r="F1453" s="513" t="s">
        <v>7783</v>
      </c>
      <c r="G1453" s="513" t="s">
        <v>12203</v>
      </c>
      <c r="H1453" s="513">
        <v>40</v>
      </c>
      <c r="I1453" s="513" t="s">
        <v>7784</v>
      </c>
      <c r="J1453" s="513" t="s">
        <v>7489</v>
      </c>
      <c r="K1453" s="513" t="s">
        <v>7498</v>
      </c>
      <c r="L1453" s="513" t="s">
        <v>7781</v>
      </c>
      <c r="M1453" s="513" t="s">
        <v>7782</v>
      </c>
      <c r="N1453" s="517">
        <v>43263</v>
      </c>
      <c r="O1453" s="513" t="s">
        <v>546</v>
      </c>
      <c r="P1453" s="645">
        <v>982</v>
      </c>
      <c r="Q1453" s="513" t="s">
        <v>7492</v>
      </c>
      <c r="R1453" s="513" t="s">
        <v>5368</v>
      </c>
      <c r="S1453" s="513" t="s">
        <v>6943</v>
      </c>
      <c r="T1453" s="513" t="s">
        <v>4300</v>
      </c>
      <c r="U1453" t="s">
        <v>5329</v>
      </c>
      <c r="V1453" t="e">
        <f>VLOOKUP(F1453,'[3]Tổng - PL KS'!$B$9:$B$1291,1,FALSE)</f>
        <v>#N/A</v>
      </c>
    </row>
    <row r="1454" spans="1:22" ht="242.25" hidden="1">
      <c r="A1454" s="513">
        <v>885</v>
      </c>
      <c r="B1454" s="513" t="s">
        <v>4247</v>
      </c>
      <c r="C1454" s="513" t="s">
        <v>7495</v>
      </c>
      <c r="D1454" s="513" t="s">
        <v>5368</v>
      </c>
      <c r="E1454" s="513">
        <v>27.94</v>
      </c>
      <c r="F1454" s="513" t="s">
        <v>7785</v>
      </c>
      <c r="G1454" s="513" t="s">
        <v>12203</v>
      </c>
      <c r="H1454" s="513">
        <v>40</v>
      </c>
      <c r="I1454" s="513" t="s">
        <v>7786</v>
      </c>
      <c r="J1454" s="513" t="s">
        <v>7489</v>
      </c>
      <c r="K1454" s="513" t="s">
        <v>7498</v>
      </c>
      <c r="L1454" s="513" t="s">
        <v>7781</v>
      </c>
      <c r="M1454" s="513" t="s">
        <v>7782</v>
      </c>
      <c r="N1454" s="517">
        <v>43263</v>
      </c>
      <c r="O1454" s="513" t="s">
        <v>546</v>
      </c>
      <c r="P1454" s="645">
        <v>982</v>
      </c>
      <c r="Q1454" s="513" t="s">
        <v>7492</v>
      </c>
      <c r="R1454" s="513" t="s">
        <v>5368</v>
      </c>
      <c r="S1454" s="513" t="s">
        <v>6943</v>
      </c>
      <c r="T1454" s="513" t="s">
        <v>4300</v>
      </c>
      <c r="U1454" t="s">
        <v>5329</v>
      </c>
      <c r="V1454" t="e">
        <f>VLOOKUP(F1454,'[3]Tổng - PL KS'!$B$9:$B$1291,1,FALSE)</f>
        <v>#N/A</v>
      </c>
    </row>
    <row r="1455" spans="1:22" ht="242.25" hidden="1">
      <c r="A1455" s="513">
        <v>886</v>
      </c>
      <c r="B1455" s="513" t="s">
        <v>4247</v>
      </c>
      <c r="C1455" s="513" t="s">
        <v>7495</v>
      </c>
      <c r="D1455" s="513" t="s">
        <v>5368</v>
      </c>
      <c r="E1455" s="513">
        <v>27.85</v>
      </c>
      <c r="F1455" s="513" t="s">
        <v>7787</v>
      </c>
      <c r="G1455" s="513" t="s">
        <v>12203</v>
      </c>
      <c r="H1455" s="513">
        <v>40</v>
      </c>
      <c r="I1455" s="513" t="s">
        <v>7788</v>
      </c>
      <c r="J1455" s="513" t="s">
        <v>7489</v>
      </c>
      <c r="K1455" s="513" t="s">
        <v>7498</v>
      </c>
      <c r="L1455" s="513" t="s">
        <v>7789</v>
      </c>
      <c r="M1455" s="513" t="s">
        <v>7782</v>
      </c>
      <c r="N1455" s="517">
        <v>43263</v>
      </c>
      <c r="O1455" s="513" t="s">
        <v>546</v>
      </c>
      <c r="P1455" s="645">
        <v>982</v>
      </c>
      <c r="Q1455" s="513" t="s">
        <v>7492</v>
      </c>
      <c r="R1455" s="513" t="s">
        <v>5368</v>
      </c>
      <c r="S1455" s="513" t="s">
        <v>6943</v>
      </c>
      <c r="T1455" s="513" t="s">
        <v>4300</v>
      </c>
      <c r="U1455" t="s">
        <v>5329</v>
      </c>
      <c r="V1455" t="e">
        <f>VLOOKUP(F1455,'[3]Tổng - PL KS'!$B$9:$B$1291,1,FALSE)</f>
        <v>#N/A</v>
      </c>
    </row>
    <row r="1456" spans="1:22" ht="242.25" hidden="1">
      <c r="A1456" s="513">
        <v>887</v>
      </c>
      <c r="B1456" s="513" t="s">
        <v>4247</v>
      </c>
      <c r="C1456" s="513" t="s">
        <v>7495</v>
      </c>
      <c r="D1456" s="513" t="s">
        <v>5368</v>
      </c>
      <c r="E1456" s="513">
        <v>27.86</v>
      </c>
      <c r="F1456" s="513" t="s">
        <v>7790</v>
      </c>
      <c r="G1456" s="513" t="s">
        <v>12203</v>
      </c>
      <c r="H1456" s="513">
        <v>40</v>
      </c>
      <c r="I1456" s="513" t="s">
        <v>7791</v>
      </c>
      <c r="J1456" s="513" t="s">
        <v>7489</v>
      </c>
      <c r="K1456" s="513" t="s">
        <v>7498</v>
      </c>
      <c r="L1456" s="513" t="s">
        <v>7781</v>
      </c>
      <c r="M1456" s="513" t="s">
        <v>7782</v>
      </c>
      <c r="N1456" s="517">
        <v>43263</v>
      </c>
      <c r="O1456" s="513" t="s">
        <v>546</v>
      </c>
      <c r="P1456" s="645">
        <v>982</v>
      </c>
      <c r="Q1456" s="513" t="s">
        <v>7492</v>
      </c>
      <c r="R1456" s="513" t="s">
        <v>5368</v>
      </c>
      <c r="S1456" s="513" t="s">
        <v>6943</v>
      </c>
      <c r="T1456" s="513" t="s">
        <v>4300</v>
      </c>
      <c r="U1456" t="s">
        <v>5329</v>
      </c>
      <c r="V1456" t="e">
        <f>VLOOKUP(F1456,'[3]Tổng - PL KS'!$B$9:$B$1291,1,FALSE)</f>
        <v>#N/A</v>
      </c>
    </row>
    <row r="1457" spans="1:22" ht="242.25" hidden="1">
      <c r="A1457" s="513">
        <v>888</v>
      </c>
      <c r="B1457" s="513" t="s">
        <v>4247</v>
      </c>
      <c r="C1457" s="513" t="s">
        <v>7495</v>
      </c>
      <c r="D1457" s="513" t="s">
        <v>5368</v>
      </c>
      <c r="E1457" s="513">
        <v>27.89</v>
      </c>
      <c r="F1457" s="513" t="s">
        <v>7792</v>
      </c>
      <c r="G1457" s="513" t="s">
        <v>12203</v>
      </c>
      <c r="H1457" s="513">
        <v>40</v>
      </c>
      <c r="I1457" s="513" t="s">
        <v>7793</v>
      </c>
      <c r="J1457" s="513" t="s">
        <v>7651</v>
      </c>
      <c r="K1457" s="513" t="s">
        <v>7498</v>
      </c>
      <c r="L1457" s="513" t="s">
        <v>7781</v>
      </c>
      <c r="M1457" s="513" t="s">
        <v>7782</v>
      </c>
      <c r="N1457" s="517">
        <v>43263</v>
      </c>
      <c r="O1457" s="513" t="s">
        <v>546</v>
      </c>
      <c r="P1457" s="645">
        <v>982</v>
      </c>
      <c r="Q1457" s="513" t="s">
        <v>7492</v>
      </c>
      <c r="R1457" s="513" t="s">
        <v>5368</v>
      </c>
      <c r="S1457" s="513" t="s">
        <v>6943</v>
      </c>
      <c r="T1457" s="513" t="s">
        <v>4300</v>
      </c>
      <c r="U1457" t="s">
        <v>5329</v>
      </c>
      <c r="V1457" t="e">
        <f>VLOOKUP(F1457,'[3]Tổng - PL KS'!$B$9:$B$1291,1,FALSE)</f>
        <v>#N/A</v>
      </c>
    </row>
    <row r="1458" spans="1:22" ht="242.25" hidden="1">
      <c r="A1458" s="513">
        <v>889</v>
      </c>
      <c r="B1458" s="513" t="s">
        <v>4247</v>
      </c>
      <c r="C1458" s="513" t="s">
        <v>7495</v>
      </c>
      <c r="D1458" s="513" t="s">
        <v>5368</v>
      </c>
      <c r="E1458" s="513">
        <v>27.7</v>
      </c>
      <c r="F1458" s="513" t="s">
        <v>7794</v>
      </c>
      <c r="G1458" s="513" t="s">
        <v>12203</v>
      </c>
      <c r="H1458" s="513">
        <v>40</v>
      </c>
      <c r="I1458" s="513" t="s">
        <v>7795</v>
      </c>
      <c r="J1458" s="513" t="s">
        <v>7651</v>
      </c>
      <c r="K1458" s="513" t="s">
        <v>7498</v>
      </c>
      <c r="L1458" s="513" t="s">
        <v>7789</v>
      </c>
      <c r="M1458" s="513" t="s">
        <v>7782</v>
      </c>
      <c r="N1458" s="517">
        <v>43263</v>
      </c>
      <c r="O1458" s="513" t="s">
        <v>546</v>
      </c>
      <c r="P1458" s="645">
        <v>982</v>
      </c>
      <c r="Q1458" s="513" t="s">
        <v>7492</v>
      </c>
      <c r="R1458" s="513" t="s">
        <v>5368</v>
      </c>
      <c r="S1458" s="513" t="s">
        <v>6943</v>
      </c>
      <c r="T1458" s="513" t="s">
        <v>4300</v>
      </c>
      <c r="U1458" t="s">
        <v>5329</v>
      </c>
      <c r="V1458" t="e">
        <f>VLOOKUP(F1458,'[3]Tổng - PL KS'!$B$9:$B$1291,1,FALSE)</f>
        <v>#N/A</v>
      </c>
    </row>
    <row r="1459" spans="1:22" ht="242.25" hidden="1">
      <c r="A1459" s="513">
        <v>890</v>
      </c>
      <c r="B1459" s="513" t="s">
        <v>4247</v>
      </c>
      <c r="C1459" s="513" t="s">
        <v>7495</v>
      </c>
      <c r="D1459" s="513" t="s">
        <v>5368</v>
      </c>
      <c r="E1459" s="513">
        <v>27.89</v>
      </c>
      <c r="F1459" s="513" t="s">
        <v>7796</v>
      </c>
      <c r="G1459" s="513" t="s">
        <v>12203</v>
      </c>
      <c r="H1459" s="513">
        <v>40</v>
      </c>
      <c r="I1459" s="513" t="s">
        <v>7797</v>
      </c>
      <c r="J1459" s="513" t="s">
        <v>7489</v>
      </c>
      <c r="K1459" s="513" t="s">
        <v>7498</v>
      </c>
      <c r="L1459" s="513" t="s">
        <v>7781</v>
      </c>
      <c r="M1459" s="513" t="s">
        <v>7782</v>
      </c>
      <c r="N1459" s="517">
        <v>43263</v>
      </c>
      <c r="O1459" s="513" t="s">
        <v>546</v>
      </c>
      <c r="P1459" s="645">
        <v>982</v>
      </c>
      <c r="Q1459" s="513" t="s">
        <v>7492</v>
      </c>
      <c r="R1459" s="513" t="s">
        <v>5368</v>
      </c>
      <c r="S1459" s="513" t="s">
        <v>6943</v>
      </c>
      <c r="T1459" s="513" t="s">
        <v>4300</v>
      </c>
      <c r="U1459" t="s">
        <v>5329</v>
      </c>
      <c r="V1459" t="e">
        <f>VLOOKUP(F1459,'[3]Tổng - PL KS'!$B$9:$B$1291,1,FALSE)</f>
        <v>#N/A</v>
      </c>
    </row>
    <row r="1460" spans="1:22" ht="242.25" hidden="1">
      <c r="A1460" s="513">
        <v>891</v>
      </c>
      <c r="B1460" s="513" t="s">
        <v>4247</v>
      </c>
      <c r="C1460" s="513" t="s">
        <v>7495</v>
      </c>
      <c r="D1460" s="513" t="s">
        <v>5368</v>
      </c>
      <c r="E1460" s="513">
        <v>27.84</v>
      </c>
      <c r="F1460" s="513" t="s">
        <v>7798</v>
      </c>
      <c r="G1460" s="513" t="s">
        <v>12203</v>
      </c>
      <c r="H1460" s="513">
        <v>40</v>
      </c>
      <c r="I1460" s="513" t="s">
        <v>7799</v>
      </c>
      <c r="J1460" s="513" t="s">
        <v>7489</v>
      </c>
      <c r="K1460" s="513" t="s">
        <v>7498</v>
      </c>
      <c r="L1460" s="513" t="s">
        <v>7781</v>
      </c>
      <c r="M1460" s="513" t="s">
        <v>7782</v>
      </c>
      <c r="N1460" s="517">
        <v>43263</v>
      </c>
      <c r="O1460" s="513" t="s">
        <v>546</v>
      </c>
      <c r="P1460" s="645">
        <v>982</v>
      </c>
      <c r="Q1460" s="513" t="s">
        <v>7492</v>
      </c>
      <c r="R1460" s="513" t="s">
        <v>5368</v>
      </c>
      <c r="S1460" s="513" t="s">
        <v>6943</v>
      </c>
      <c r="T1460" s="513" t="s">
        <v>4300</v>
      </c>
      <c r="U1460" t="s">
        <v>5329</v>
      </c>
      <c r="V1460" t="e">
        <f>VLOOKUP(F1460,'[3]Tổng - PL KS'!$B$9:$B$1291,1,FALSE)</f>
        <v>#N/A</v>
      </c>
    </row>
    <row r="1461" spans="1:22" ht="242.25" hidden="1">
      <c r="A1461" s="513">
        <v>892</v>
      </c>
      <c r="B1461" s="513" t="s">
        <v>4247</v>
      </c>
      <c r="C1461" s="513" t="s">
        <v>7495</v>
      </c>
      <c r="D1461" s="513" t="s">
        <v>5368</v>
      </c>
      <c r="E1461" s="513">
        <v>27.7</v>
      </c>
      <c r="F1461" s="513" t="s">
        <v>7800</v>
      </c>
      <c r="G1461" s="513" t="s">
        <v>12203</v>
      </c>
      <c r="H1461" s="513">
        <v>40</v>
      </c>
      <c r="I1461" s="513" t="s">
        <v>7801</v>
      </c>
      <c r="J1461" s="513" t="s">
        <v>7489</v>
      </c>
      <c r="K1461" s="513" t="s">
        <v>7498</v>
      </c>
      <c r="L1461" s="513" t="s">
        <v>7781</v>
      </c>
      <c r="M1461" s="513" t="s">
        <v>7782</v>
      </c>
      <c r="N1461" s="517">
        <v>43263</v>
      </c>
      <c r="O1461" s="513" t="s">
        <v>546</v>
      </c>
      <c r="P1461" s="645">
        <v>982</v>
      </c>
      <c r="Q1461" s="513" t="s">
        <v>7492</v>
      </c>
      <c r="R1461" s="513" t="s">
        <v>5368</v>
      </c>
      <c r="S1461" s="513" t="s">
        <v>6943</v>
      </c>
      <c r="T1461" s="513" t="s">
        <v>4300</v>
      </c>
      <c r="U1461" t="s">
        <v>5329</v>
      </c>
      <c r="V1461" t="e">
        <f>VLOOKUP(F1461,'[3]Tổng - PL KS'!$B$9:$B$1291,1,FALSE)</f>
        <v>#N/A</v>
      </c>
    </row>
    <row r="1462" spans="1:22" ht="242.25" hidden="1">
      <c r="A1462" s="513">
        <v>893</v>
      </c>
      <c r="B1462" s="513" t="s">
        <v>4247</v>
      </c>
      <c r="C1462" s="513" t="s">
        <v>7495</v>
      </c>
      <c r="D1462" s="513" t="s">
        <v>5368</v>
      </c>
      <c r="E1462" s="513">
        <v>27.89</v>
      </c>
      <c r="F1462" s="513" t="s">
        <v>7802</v>
      </c>
      <c r="G1462" s="513" t="s">
        <v>12203</v>
      </c>
      <c r="H1462" s="513">
        <v>40</v>
      </c>
      <c r="I1462" s="513" t="s">
        <v>7803</v>
      </c>
      <c r="J1462" s="513" t="s">
        <v>7651</v>
      </c>
      <c r="K1462" s="513" t="s">
        <v>7498</v>
      </c>
      <c r="L1462" s="513" t="s">
        <v>7781</v>
      </c>
      <c r="M1462" s="513" t="s">
        <v>7782</v>
      </c>
      <c r="N1462" s="517">
        <v>43263</v>
      </c>
      <c r="O1462" s="513" t="s">
        <v>546</v>
      </c>
      <c r="P1462" s="645">
        <v>982</v>
      </c>
      <c r="Q1462" s="513" t="s">
        <v>7492</v>
      </c>
      <c r="R1462" s="513" t="s">
        <v>5368</v>
      </c>
      <c r="S1462" s="513" t="s">
        <v>6943</v>
      </c>
      <c r="T1462" s="513" t="s">
        <v>4300</v>
      </c>
      <c r="U1462" t="s">
        <v>5329</v>
      </c>
      <c r="V1462" t="e">
        <f>VLOOKUP(F1462,'[3]Tổng - PL KS'!$B$9:$B$1291,1,FALSE)</f>
        <v>#N/A</v>
      </c>
    </row>
    <row r="1463" spans="1:22" ht="242.25" hidden="1">
      <c r="A1463" s="513">
        <v>894</v>
      </c>
      <c r="B1463" s="513" t="s">
        <v>4247</v>
      </c>
      <c r="C1463" s="513" t="s">
        <v>7495</v>
      </c>
      <c r="D1463" s="513" t="s">
        <v>5368</v>
      </c>
      <c r="E1463" s="513">
        <v>27.94</v>
      </c>
      <c r="F1463" s="513" t="s">
        <v>7804</v>
      </c>
      <c r="G1463" s="513" t="s">
        <v>12203</v>
      </c>
      <c r="H1463" s="513">
        <v>40</v>
      </c>
      <c r="I1463" s="513" t="s">
        <v>7805</v>
      </c>
      <c r="J1463" s="513" t="s">
        <v>7489</v>
      </c>
      <c r="K1463" s="513" t="s">
        <v>7498</v>
      </c>
      <c r="L1463" s="513" t="s">
        <v>7781</v>
      </c>
      <c r="M1463" s="513" t="s">
        <v>7782</v>
      </c>
      <c r="N1463" s="517">
        <v>43263</v>
      </c>
      <c r="O1463" s="513" t="s">
        <v>546</v>
      </c>
      <c r="P1463" s="645">
        <v>982</v>
      </c>
      <c r="Q1463" s="513" t="s">
        <v>7492</v>
      </c>
      <c r="R1463" s="513" t="s">
        <v>5368</v>
      </c>
      <c r="S1463" s="513" t="s">
        <v>6943</v>
      </c>
      <c r="T1463" s="513" t="s">
        <v>4300</v>
      </c>
      <c r="U1463" t="s">
        <v>5329</v>
      </c>
      <c r="V1463" t="e">
        <f>VLOOKUP(F1463,'[3]Tổng - PL KS'!$B$9:$B$1291,1,FALSE)</f>
        <v>#N/A</v>
      </c>
    </row>
    <row r="1464" spans="1:22" ht="242.25" hidden="1">
      <c r="A1464" s="513">
        <v>895</v>
      </c>
      <c r="B1464" s="513" t="s">
        <v>4247</v>
      </c>
      <c r="C1464" s="513" t="s">
        <v>7495</v>
      </c>
      <c r="D1464" s="513" t="s">
        <v>5368</v>
      </c>
      <c r="E1464" s="513">
        <v>27.7</v>
      </c>
      <c r="F1464" s="513" t="s">
        <v>7806</v>
      </c>
      <c r="G1464" s="513" t="s">
        <v>12203</v>
      </c>
      <c r="H1464" s="513">
        <v>40</v>
      </c>
      <c r="I1464" s="513" t="s">
        <v>7807</v>
      </c>
      <c r="J1464" s="513" t="s">
        <v>7489</v>
      </c>
      <c r="K1464" s="513" t="s">
        <v>7498</v>
      </c>
      <c r="L1464" s="513" t="s">
        <v>7781</v>
      </c>
      <c r="M1464" s="513" t="s">
        <v>7782</v>
      </c>
      <c r="N1464" s="517">
        <v>43263</v>
      </c>
      <c r="O1464" s="513" t="s">
        <v>546</v>
      </c>
      <c r="P1464" s="645">
        <v>982</v>
      </c>
      <c r="Q1464" s="513" t="s">
        <v>7492</v>
      </c>
      <c r="R1464" s="513" t="s">
        <v>5368</v>
      </c>
      <c r="S1464" s="513" t="s">
        <v>6943</v>
      </c>
      <c r="T1464" s="513" t="s">
        <v>4300</v>
      </c>
      <c r="U1464" t="s">
        <v>5329</v>
      </c>
      <c r="V1464" t="e">
        <f>VLOOKUP(F1464,'[3]Tổng - PL KS'!$B$9:$B$1291,1,FALSE)</f>
        <v>#N/A</v>
      </c>
    </row>
    <row r="1465" spans="1:22" ht="242.25" hidden="1">
      <c r="A1465" s="513">
        <v>896</v>
      </c>
      <c r="B1465" s="513" t="s">
        <v>4247</v>
      </c>
      <c r="C1465" s="513" t="s">
        <v>7495</v>
      </c>
      <c r="D1465" s="513" t="s">
        <v>5368</v>
      </c>
      <c r="E1465" s="513">
        <v>27.9</v>
      </c>
      <c r="F1465" s="513" t="s">
        <v>7808</v>
      </c>
      <c r="G1465" s="513" t="s">
        <v>12203</v>
      </c>
      <c r="H1465" s="513">
        <v>40</v>
      </c>
      <c r="I1465" s="513" t="s">
        <v>7809</v>
      </c>
      <c r="J1465" s="513" t="s">
        <v>7489</v>
      </c>
      <c r="K1465" s="513" t="s">
        <v>7498</v>
      </c>
      <c r="L1465" s="513" t="s">
        <v>7781</v>
      </c>
      <c r="M1465" s="513" t="s">
        <v>7782</v>
      </c>
      <c r="N1465" s="517">
        <v>43263</v>
      </c>
      <c r="O1465" s="513" t="s">
        <v>546</v>
      </c>
      <c r="P1465" s="645">
        <v>982</v>
      </c>
      <c r="Q1465" s="513" t="s">
        <v>7492</v>
      </c>
      <c r="R1465" s="513" t="s">
        <v>5368</v>
      </c>
      <c r="S1465" s="513" t="s">
        <v>6943</v>
      </c>
      <c r="T1465" s="513" t="s">
        <v>4300</v>
      </c>
      <c r="U1465" t="s">
        <v>5329</v>
      </c>
      <c r="V1465" t="e">
        <f>VLOOKUP(F1465,'[3]Tổng - PL KS'!$B$9:$B$1291,1,FALSE)</f>
        <v>#N/A</v>
      </c>
    </row>
    <row r="1466" spans="1:22" ht="242.25" hidden="1">
      <c r="A1466" s="513">
        <v>897</v>
      </c>
      <c r="B1466" s="513" t="s">
        <v>4247</v>
      </c>
      <c r="C1466" s="513" t="s">
        <v>7495</v>
      </c>
      <c r="D1466" s="513" t="s">
        <v>5368</v>
      </c>
      <c r="E1466" s="513">
        <v>27.99</v>
      </c>
      <c r="F1466" s="513" t="s">
        <v>7810</v>
      </c>
      <c r="G1466" s="513" t="s">
        <v>12203</v>
      </c>
      <c r="H1466" s="513">
        <v>40</v>
      </c>
      <c r="I1466" s="513" t="s">
        <v>7811</v>
      </c>
      <c r="J1466" s="513" t="s">
        <v>7489</v>
      </c>
      <c r="K1466" s="513" t="s">
        <v>7498</v>
      </c>
      <c r="L1466" s="513" t="s">
        <v>7789</v>
      </c>
      <c r="M1466" s="513" t="s">
        <v>7782</v>
      </c>
      <c r="N1466" s="517">
        <v>43263</v>
      </c>
      <c r="O1466" s="513" t="s">
        <v>546</v>
      </c>
      <c r="P1466" s="645">
        <v>982</v>
      </c>
      <c r="Q1466" s="513" t="s">
        <v>7492</v>
      </c>
      <c r="R1466" s="513" t="s">
        <v>5368</v>
      </c>
      <c r="S1466" s="513" t="s">
        <v>6943</v>
      </c>
      <c r="T1466" s="513" t="s">
        <v>4300</v>
      </c>
      <c r="U1466" t="s">
        <v>5329</v>
      </c>
      <c r="V1466" t="e">
        <f>VLOOKUP(F1466,'[3]Tổng - PL KS'!$B$9:$B$1291,1,FALSE)</f>
        <v>#N/A</v>
      </c>
    </row>
    <row r="1467" spans="1:22" ht="242.25" hidden="1">
      <c r="A1467" s="513">
        <v>898</v>
      </c>
      <c r="B1467" s="513" t="s">
        <v>4247</v>
      </c>
      <c r="C1467" s="513" t="s">
        <v>7495</v>
      </c>
      <c r="D1467" s="513" t="s">
        <v>5368</v>
      </c>
      <c r="E1467" s="513">
        <v>27.87</v>
      </c>
      <c r="F1467" s="513" t="s">
        <v>7812</v>
      </c>
      <c r="G1467" s="513" t="s">
        <v>12203</v>
      </c>
      <c r="H1467" s="513">
        <v>40</v>
      </c>
      <c r="I1467" s="513" t="s">
        <v>7813</v>
      </c>
      <c r="J1467" s="513" t="s">
        <v>7651</v>
      </c>
      <c r="K1467" s="513" t="s">
        <v>7498</v>
      </c>
      <c r="L1467" s="513" t="s">
        <v>7781</v>
      </c>
      <c r="M1467" s="513" t="s">
        <v>7782</v>
      </c>
      <c r="N1467" s="517">
        <v>43263</v>
      </c>
      <c r="O1467" s="513" t="s">
        <v>546</v>
      </c>
      <c r="P1467" s="645">
        <v>982</v>
      </c>
      <c r="Q1467" s="513" t="s">
        <v>7492</v>
      </c>
      <c r="R1467" s="513" t="s">
        <v>5368</v>
      </c>
      <c r="S1467" s="513" t="s">
        <v>6943</v>
      </c>
      <c r="T1467" s="513" t="s">
        <v>4300</v>
      </c>
      <c r="U1467" t="s">
        <v>5329</v>
      </c>
      <c r="V1467" t="e">
        <f>VLOOKUP(F1467,'[3]Tổng - PL KS'!$B$9:$B$1291,1,FALSE)</f>
        <v>#N/A</v>
      </c>
    </row>
    <row r="1468" spans="1:22" ht="242.25" hidden="1">
      <c r="A1468" s="513">
        <v>899</v>
      </c>
      <c r="B1468" s="513" t="s">
        <v>4247</v>
      </c>
      <c r="C1468" s="513" t="s">
        <v>7495</v>
      </c>
      <c r="D1468" s="513" t="s">
        <v>5368</v>
      </c>
      <c r="E1468" s="513">
        <v>27.94</v>
      </c>
      <c r="F1468" s="513" t="s">
        <v>7814</v>
      </c>
      <c r="G1468" s="513" t="s">
        <v>12203</v>
      </c>
      <c r="H1468" s="513">
        <v>40</v>
      </c>
      <c r="I1468" s="513" t="s">
        <v>7815</v>
      </c>
      <c r="J1468" s="513" t="s">
        <v>7489</v>
      </c>
      <c r="K1468" s="513" t="s">
        <v>7498</v>
      </c>
      <c r="L1468" s="513" t="s">
        <v>7789</v>
      </c>
      <c r="M1468" s="513" t="s">
        <v>7782</v>
      </c>
      <c r="N1468" s="517">
        <v>43263</v>
      </c>
      <c r="O1468" s="513" t="s">
        <v>546</v>
      </c>
      <c r="P1468" s="645">
        <v>982</v>
      </c>
      <c r="Q1468" s="513" t="s">
        <v>7492</v>
      </c>
      <c r="R1468" s="513" t="s">
        <v>5368</v>
      </c>
      <c r="S1468" s="513" t="s">
        <v>6943</v>
      </c>
      <c r="T1468" s="513" t="s">
        <v>4300</v>
      </c>
      <c r="U1468" t="s">
        <v>5329</v>
      </c>
      <c r="V1468" t="e">
        <f>VLOOKUP(F1468,'[3]Tổng - PL KS'!$B$9:$B$1291,1,FALSE)</f>
        <v>#N/A</v>
      </c>
    </row>
    <row r="1469" spans="1:22" ht="242.25" hidden="1">
      <c r="A1469" s="513">
        <v>900</v>
      </c>
      <c r="B1469" s="513" t="s">
        <v>4247</v>
      </c>
      <c r="C1469" s="513" t="s">
        <v>7495</v>
      </c>
      <c r="D1469" s="513" t="s">
        <v>5368</v>
      </c>
      <c r="E1469" s="513">
        <v>27.85</v>
      </c>
      <c r="F1469" s="513" t="s">
        <v>7816</v>
      </c>
      <c r="G1469" s="513" t="s">
        <v>12203</v>
      </c>
      <c r="H1469" s="513">
        <v>40</v>
      </c>
      <c r="I1469" s="513" t="s">
        <v>7817</v>
      </c>
      <c r="J1469" s="513" t="s">
        <v>7489</v>
      </c>
      <c r="K1469" s="513" t="s">
        <v>7498</v>
      </c>
      <c r="L1469" s="513" t="s">
        <v>7781</v>
      </c>
      <c r="M1469" s="513" t="s">
        <v>7782</v>
      </c>
      <c r="N1469" s="517">
        <v>43263</v>
      </c>
      <c r="O1469" s="513" t="s">
        <v>546</v>
      </c>
      <c r="P1469" s="645">
        <v>982</v>
      </c>
      <c r="Q1469" s="513" t="s">
        <v>7492</v>
      </c>
      <c r="R1469" s="513" t="s">
        <v>5368</v>
      </c>
      <c r="S1469" s="513" t="s">
        <v>6943</v>
      </c>
      <c r="T1469" s="513" t="s">
        <v>4300</v>
      </c>
      <c r="U1469" t="s">
        <v>5329</v>
      </c>
      <c r="V1469" t="e">
        <f>VLOOKUP(F1469,'[3]Tổng - PL KS'!$B$9:$B$1291,1,FALSE)</f>
        <v>#N/A</v>
      </c>
    </row>
    <row r="1470" spans="1:22" ht="242.25" hidden="1">
      <c r="A1470" s="513">
        <v>901</v>
      </c>
      <c r="B1470" s="513" t="s">
        <v>4247</v>
      </c>
      <c r="C1470" s="513" t="s">
        <v>7495</v>
      </c>
      <c r="D1470" s="513" t="s">
        <v>5368</v>
      </c>
      <c r="E1470" s="513">
        <v>27.84</v>
      </c>
      <c r="F1470" s="513" t="s">
        <v>7818</v>
      </c>
      <c r="G1470" s="513" t="s">
        <v>12203</v>
      </c>
      <c r="H1470" s="513">
        <v>40</v>
      </c>
      <c r="I1470" s="513" t="s">
        <v>7819</v>
      </c>
      <c r="J1470" s="513" t="s">
        <v>7489</v>
      </c>
      <c r="K1470" s="513" t="s">
        <v>7498</v>
      </c>
      <c r="L1470" s="513" t="s">
        <v>7789</v>
      </c>
      <c r="M1470" s="513" t="s">
        <v>7782</v>
      </c>
      <c r="N1470" s="517">
        <v>43263</v>
      </c>
      <c r="O1470" s="513" t="s">
        <v>546</v>
      </c>
      <c r="P1470" s="645">
        <v>982</v>
      </c>
      <c r="Q1470" s="513" t="s">
        <v>7492</v>
      </c>
      <c r="R1470" s="513" t="s">
        <v>5368</v>
      </c>
      <c r="S1470" s="513" t="s">
        <v>6943</v>
      </c>
      <c r="T1470" s="513" t="s">
        <v>4300</v>
      </c>
      <c r="U1470" t="s">
        <v>5329</v>
      </c>
      <c r="V1470" t="e">
        <f>VLOOKUP(F1470,'[3]Tổng - PL KS'!$B$9:$B$1291,1,FALSE)</f>
        <v>#N/A</v>
      </c>
    </row>
    <row r="1471" spans="1:22" ht="242.25" hidden="1">
      <c r="A1471" s="513">
        <v>902</v>
      </c>
      <c r="B1471" s="513" t="s">
        <v>4247</v>
      </c>
      <c r="C1471" s="513" t="s">
        <v>7495</v>
      </c>
      <c r="D1471" s="513" t="s">
        <v>5368</v>
      </c>
      <c r="E1471" s="513">
        <v>27.9</v>
      </c>
      <c r="F1471" s="513" t="s">
        <v>7820</v>
      </c>
      <c r="G1471" s="513" t="s">
        <v>12203</v>
      </c>
      <c r="H1471" s="513">
        <v>40</v>
      </c>
      <c r="I1471" s="513" t="s">
        <v>7821</v>
      </c>
      <c r="J1471" s="513" t="s">
        <v>7489</v>
      </c>
      <c r="K1471" s="513" t="s">
        <v>7498</v>
      </c>
      <c r="L1471" s="513" t="s">
        <v>7789</v>
      </c>
      <c r="M1471" s="513" t="s">
        <v>7782</v>
      </c>
      <c r="N1471" s="517">
        <v>43263</v>
      </c>
      <c r="O1471" s="513" t="s">
        <v>546</v>
      </c>
      <c r="P1471" s="645">
        <v>982</v>
      </c>
      <c r="Q1471" s="513" t="s">
        <v>7492</v>
      </c>
      <c r="R1471" s="513" t="s">
        <v>5368</v>
      </c>
      <c r="S1471" s="513" t="s">
        <v>6943</v>
      </c>
      <c r="T1471" s="513" t="s">
        <v>4300</v>
      </c>
      <c r="U1471" t="s">
        <v>5329</v>
      </c>
      <c r="V1471" t="e">
        <f>VLOOKUP(F1471,'[3]Tổng - PL KS'!$B$9:$B$1291,1,FALSE)</f>
        <v>#N/A</v>
      </c>
    </row>
    <row r="1472" spans="1:22" ht="242.25" hidden="1">
      <c r="A1472" s="513">
        <v>903</v>
      </c>
      <c r="B1472" s="513" t="s">
        <v>4247</v>
      </c>
      <c r="C1472" s="513" t="s">
        <v>7495</v>
      </c>
      <c r="D1472" s="513" t="s">
        <v>5368</v>
      </c>
      <c r="E1472" s="513">
        <v>27.84</v>
      </c>
      <c r="F1472" s="513" t="s">
        <v>7822</v>
      </c>
      <c r="G1472" s="513" t="s">
        <v>12203</v>
      </c>
      <c r="H1472" s="513">
        <v>40</v>
      </c>
      <c r="I1472" s="513" t="s">
        <v>7823</v>
      </c>
      <c r="J1472" s="513" t="s">
        <v>7489</v>
      </c>
      <c r="K1472" s="513" t="s">
        <v>7498</v>
      </c>
      <c r="L1472" s="513" t="s">
        <v>7789</v>
      </c>
      <c r="M1472" s="513" t="s">
        <v>7782</v>
      </c>
      <c r="N1472" s="517">
        <v>43263</v>
      </c>
      <c r="O1472" s="513" t="s">
        <v>546</v>
      </c>
      <c r="P1472" s="645">
        <v>982</v>
      </c>
      <c r="Q1472" s="513" t="s">
        <v>7492</v>
      </c>
      <c r="R1472" s="513" t="s">
        <v>5368</v>
      </c>
      <c r="S1472" s="513" t="s">
        <v>6943</v>
      </c>
      <c r="T1472" s="513" t="s">
        <v>4300</v>
      </c>
      <c r="U1472" t="s">
        <v>5329</v>
      </c>
      <c r="V1472" t="e">
        <f>VLOOKUP(F1472,'[3]Tổng - PL KS'!$B$9:$B$1291,1,FALSE)</f>
        <v>#N/A</v>
      </c>
    </row>
    <row r="1473" spans="1:22" ht="242.25" hidden="1">
      <c r="A1473" s="513">
        <v>904</v>
      </c>
      <c r="B1473" s="513" t="s">
        <v>4247</v>
      </c>
      <c r="C1473" s="513" t="s">
        <v>7495</v>
      </c>
      <c r="D1473" s="513" t="s">
        <v>5368</v>
      </c>
      <c r="E1473" s="513">
        <v>27.7</v>
      </c>
      <c r="F1473" s="513" t="s">
        <v>7824</v>
      </c>
      <c r="G1473" s="513" t="s">
        <v>12203</v>
      </c>
      <c r="H1473" s="513">
        <v>40</v>
      </c>
      <c r="I1473" s="513" t="s">
        <v>7825</v>
      </c>
      <c r="J1473" s="513" t="s">
        <v>7489</v>
      </c>
      <c r="K1473" s="513" t="s">
        <v>7498</v>
      </c>
      <c r="L1473" s="513" t="s">
        <v>7789</v>
      </c>
      <c r="M1473" s="513" t="s">
        <v>7782</v>
      </c>
      <c r="N1473" s="517">
        <v>43263</v>
      </c>
      <c r="O1473" s="513" t="s">
        <v>546</v>
      </c>
      <c r="P1473" s="645">
        <v>982</v>
      </c>
      <c r="Q1473" s="513" t="s">
        <v>7492</v>
      </c>
      <c r="R1473" s="513" t="s">
        <v>5368</v>
      </c>
      <c r="S1473" s="513" t="s">
        <v>6943</v>
      </c>
      <c r="T1473" s="513" t="s">
        <v>4300</v>
      </c>
      <c r="U1473" t="s">
        <v>5329</v>
      </c>
      <c r="V1473" t="e">
        <f>VLOOKUP(F1473,'[3]Tổng - PL KS'!$B$9:$B$1291,1,FALSE)</f>
        <v>#N/A</v>
      </c>
    </row>
    <row r="1474" spans="1:22" ht="242.25" hidden="1">
      <c r="A1474" s="513">
        <v>905</v>
      </c>
      <c r="B1474" s="513" t="s">
        <v>4247</v>
      </c>
      <c r="C1474" s="513" t="s">
        <v>7495</v>
      </c>
      <c r="D1474" s="513" t="s">
        <v>5368</v>
      </c>
      <c r="E1474" s="513">
        <v>27.89</v>
      </c>
      <c r="F1474" s="513" t="s">
        <v>7826</v>
      </c>
      <c r="G1474" s="513" t="s">
        <v>12203</v>
      </c>
      <c r="H1474" s="513">
        <v>40</v>
      </c>
      <c r="I1474" s="513" t="s">
        <v>7827</v>
      </c>
      <c r="J1474" s="513" t="s">
        <v>7489</v>
      </c>
      <c r="K1474" s="513" t="s">
        <v>7498</v>
      </c>
      <c r="L1474" s="513" t="s">
        <v>7789</v>
      </c>
      <c r="M1474" s="513" t="s">
        <v>7782</v>
      </c>
      <c r="N1474" s="517">
        <v>43263</v>
      </c>
      <c r="O1474" s="513" t="s">
        <v>546</v>
      </c>
      <c r="P1474" s="645">
        <v>982</v>
      </c>
      <c r="Q1474" s="513" t="s">
        <v>7492</v>
      </c>
      <c r="R1474" s="513" t="s">
        <v>5368</v>
      </c>
      <c r="S1474" s="513" t="s">
        <v>6943</v>
      </c>
      <c r="T1474" s="513" t="s">
        <v>4300</v>
      </c>
      <c r="U1474" t="s">
        <v>5329</v>
      </c>
      <c r="V1474" t="e">
        <f>VLOOKUP(F1474,'[3]Tổng - PL KS'!$B$9:$B$1291,1,FALSE)</f>
        <v>#N/A</v>
      </c>
    </row>
    <row r="1475" spans="1:22" ht="242.25" hidden="1">
      <c r="A1475" s="513">
        <v>906</v>
      </c>
      <c r="B1475" s="513" t="s">
        <v>4247</v>
      </c>
      <c r="C1475" s="513" t="s">
        <v>7495</v>
      </c>
      <c r="D1475" s="513" t="s">
        <v>5368</v>
      </c>
      <c r="E1475" s="513">
        <v>27.84</v>
      </c>
      <c r="F1475" s="513" t="s">
        <v>7828</v>
      </c>
      <c r="G1475" s="513" t="s">
        <v>12203</v>
      </c>
      <c r="H1475" s="513">
        <v>40</v>
      </c>
      <c r="I1475" s="513" t="s">
        <v>7829</v>
      </c>
      <c r="J1475" s="513" t="s">
        <v>7489</v>
      </c>
      <c r="K1475" s="513" t="s">
        <v>7498</v>
      </c>
      <c r="L1475" s="513" t="s">
        <v>7781</v>
      </c>
      <c r="M1475" s="513" t="s">
        <v>7782</v>
      </c>
      <c r="N1475" s="517">
        <v>43263</v>
      </c>
      <c r="O1475" s="513" t="s">
        <v>546</v>
      </c>
      <c r="P1475" s="645">
        <v>982</v>
      </c>
      <c r="Q1475" s="513" t="s">
        <v>7492</v>
      </c>
      <c r="R1475" s="513" t="s">
        <v>5368</v>
      </c>
      <c r="S1475" s="513" t="s">
        <v>6943</v>
      </c>
      <c r="T1475" s="513" t="s">
        <v>4300</v>
      </c>
      <c r="U1475" t="s">
        <v>5329</v>
      </c>
      <c r="V1475" t="e">
        <f>VLOOKUP(F1475,'[3]Tổng - PL KS'!$B$9:$B$1291,1,FALSE)</f>
        <v>#N/A</v>
      </c>
    </row>
    <row r="1476" spans="1:22" ht="242.25" hidden="1">
      <c r="A1476" s="513">
        <v>907</v>
      </c>
      <c r="B1476" s="513" t="s">
        <v>4247</v>
      </c>
      <c r="C1476" s="513" t="s">
        <v>7495</v>
      </c>
      <c r="D1476" s="513" t="s">
        <v>5368</v>
      </c>
      <c r="E1476" s="513">
        <v>27.77</v>
      </c>
      <c r="F1476" s="513" t="s">
        <v>7830</v>
      </c>
      <c r="G1476" s="513" t="s">
        <v>12203</v>
      </c>
      <c r="H1476" s="513">
        <v>40</v>
      </c>
      <c r="I1476" s="513" t="s">
        <v>7831</v>
      </c>
      <c r="J1476" s="513" t="s">
        <v>7489</v>
      </c>
      <c r="K1476" s="513" t="s">
        <v>7498</v>
      </c>
      <c r="L1476" s="513" t="s">
        <v>7789</v>
      </c>
      <c r="M1476" s="513" t="s">
        <v>7782</v>
      </c>
      <c r="N1476" s="517">
        <v>43263</v>
      </c>
      <c r="O1476" s="513" t="s">
        <v>546</v>
      </c>
      <c r="P1476" s="645">
        <v>982</v>
      </c>
      <c r="Q1476" s="513" t="s">
        <v>7492</v>
      </c>
      <c r="R1476" s="513" t="s">
        <v>5368</v>
      </c>
      <c r="S1476" s="513" t="s">
        <v>6943</v>
      </c>
      <c r="T1476" s="513" t="s">
        <v>4300</v>
      </c>
      <c r="U1476" t="s">
        <v>5329</v>
      </c>
      <c r="V1476" t="e">
        <f>VLOOKUP(F1476,'[3]Tổng - PL KS'!$B$9:$B$1291,1,FALSE)</f>
        <v>#N/A</v>
      </c>
    </row>
    <row r="1477" spans="1:22" ht="242.25" hidden="1">
      <c r="A1477" s="513">
        <v>909</v>
      </c>
      <c r="B1477" s="513" t="s">
        <v>4247</v>
      </c>
      <c r="C1477" s="513" t="s">
        <v>7495</v>
      </c>
      <c r="D1477" s="513" t="s">
        <v>5368</v>
      </c>
      <c r="E1477" s="513">
        <v>27.84</v>
      </c>
      <c r="F1477" s="513" t="s">
        <v>7835</v>
      </c>
      <c r="G1477" s="513" t="s">
        <v>12203</v>
      </c>
      <c r="H1477" s="513">
        <v>40</v>
      </c>
      <c r="I1477" s="513" t="s">
        <v>7836</v>
      </c>
      <c r="J1477" s="513" t="s">
        <v>7651</v>
      </c>
      <c r="K1477" s="513" t="s">
        <v>7498</v>
      </c>
      <c r="L1477" s="513" t="s">
        <v>7837</v>
      </c>
      <c r="M1477" s="513" t="s">
        <v>7834</v>
      </c>
      <c r="N1477" s="517">
        <v>43269</v>
      </c>
      <c r="O1477" s="513" t="s">
        <v>546</v>
      </c>
      <c r="P1477" s="645">
        <v>976</v>
      </c>
      <c r="Q1477" s="513" t="s">
        <v>7492</v>
      </c>
      <c r="R1477" s="513" t="s">
        <v>5368</v>
      </c>
      <c r="S1477" s="513" t="s">
        <v>6943</v>
      </c>
      <c r="T1477" s="513" t="s">
        <v>4300</v>
      </c>
      <c r="U1477" t="s">
        <v>5329</v>
      </c>
      <c r="V1477" t="e">
        <f>VLOOKUP(F1477,'[3]Tổng - PL KS'!$B$9:$B$1291,1,FALSE)</f>
        <v>#N/A</v>
      </c>
    </row>
    <row r="1478" spans="1:22" ht="242.25" hidden="1">
      <c r="A1478" s="513">
        <v>910</v>
      </c>
      <c r="B1478" s="513" t="s">
        <v>4247</v>
      </c>
      <c r="C1478" s="513" t="s">
        <v>7495</v>
      </c>
      <c r="D1478" s="513" t="s">
        <v>5368</v>
      </c>
      <c r="E1478" s="513">
        <v>27.83</v>
      </c>
      <c r="F1478" s="513" t="s">
        <v>7838</v>
      </c>
      <c r="G1478" s="513" t="s">
        <v>12203</v>
      </c>
      <c r="H1478" s="513">
        <v>40</v>
      </c>
      <c r="I1478" s="513" t="s">
        <v>7839</v>
      </c>
      <c r="J1478" s="513" t="s">
        <v>7651</v>
      </c>
      <c r="K1478" s="513" t="s">
        <v>7498</v>
      </c>
      <c r="L1478" s="513" t="s">
        <v>7837</v>
      </c>
      <c r="M1478" s="513" t="s">
        <v>7834</v>
      </c>
      <c r="N1478" s="517">
        <v>43269</v>
      </c>
      <c r="O1478" s="513" t="s">
        <v>546</v>
      </c>
      <c r="P1478" s="645">
        <v>976</v>
      </c>
      <c r="Q1478" s="513" t="s">
        <v>7492</v>
      </c>
      <c r="R1478" s="513" t="s">
        <v>5368</v>
      </c>
      <c r="S1478" s="513" t="s">
        <v>6943</v>
      </c>
      <c r="T1478" s="513" t="s">
        <v>4300</v>
      </c>
      <c r="U1478" t="s">
        <v>5329</v>
      </c>
      <c r="V1478" t="e">
        <f>VLOOKUP(F1478,'[3]Tổng - PL KS'!$B$9:$B$1291,1,FALSE)</f>
        <v>#N/A</v>
      </c>
    </row>
    <row r="1479" spans="1:22" ht="242.25" hidden="1">
      <c r="A1479" s="513">
        <v>911</v>
      </c>
      <c r="B1479" s="513" t="s">
        <v>4247</v>
      </c>
      <c r="C1479" s="513" t="s">
        <v>7495</v>
      </c>
      <c r="D1479" s="513" t="s">
        <v>5368</v>
      </c>
      <c r="E1479" s="513">
        <v>27.94</v>
      </c>
      <c r="F1479" s="513" t="s">
        <v>7840</v>
      </c>
      <c r="G1479" s="513" t="s">
        <v>12203</v>
      </c>
      <c r="H1479" s="513">
        <v>40</v>
      </c>
      <c r="I1479" s="513" t="s">
        <v>7841</v>
      </c>
      <c r="J1479" s="513" t="s">
        <v>7651</v>
      </c>
      <c r="K1479" s="513" t="s">
        <v>7498</v>
      </c>
      <c r="L1479" s="513" t="s">
        <v>7842</v>
      </c>
      <c r="M1479" s="513" t="s">
        <v>7834</v>
      </c>
      <c r="N1479" s="517">
        <v>43269</v>
      </c>
      <c r="O1479" s="513" t="s">
        <v>546</v>
      </c>
      <c r="P1479" s="645">
        <v>976</v>
      </c>
      <c r="Q1479" s="513" t="s">
        <v>7492</v>
      </c>
      <c r="R1479" s="513" t="s">
        <v>5368</v>
      </c>
      <c r="S1479" s="513" t="s">
        <v>6943</v>
      </c>
      <c r="T1479" s="513" t="s">
        <v>4300</v>
      </c>
      <c r="U1479" t="s">
        <v>5329</v>
      </c>
      <c r="V1479" t="e">
        <f>VLOOKUP(F1479,'[3]Tổng - PL KS'!$B$9:$B$1291,1,FALSE)</f>
        <v>#N/A</v>
      </c>
    </row>
    <row r="1480" spans="1:22" ht="242.25" hidden="1">
      <c r="A1480" s="513">
        <v>912</v>
      </c>
      <c r="B1480" s="513" t="s">
        <v>4247</v>
      </c>
      <c r="C1480" s="513" t="s">
        <v>7495</v>
      </c>
      <c r="D1480" s="513" t="s">
        <v>5368</v>
      </c>
      <c r="E1480" s="513">
        <v>27.89</v>
      </c>
      <c r="F1480" s="513" t="s">
        <v>7843</v>
      </c>
      <c r="G1480" s="513" t="s">
        <v>12203</v>
      </c>
      <c r="H1480" s="513">
        <v>40</v>
      </c>
      <c r="I1480" s="513" t="s">
        <v>7844</v>
      </c>
      <c r="J1480" s="513" t="s">
        <v>7651</v>
      </c>
      <c r="K1480" s="513" t="s">
        <v>7498</v>
      </c>
      <c r="L1480" s="513" t="s">
        <v>7837</v>
      </c>
      <c r="M1480" s="513" t="s">
        <v>7834</v>
      </c>
      <c r="N1480" s="517">
        <v>43269</v>
      </c>
      <c r="O1480" s="513" t="s">
        <v>546</v>
      </c>
      <c r="P1480" s="645">
        <v>976</v>
      </c>
      <c r="Q1480" s="513" t="s">
        <v>7492</v>
      </c>
      <c r="R1480" s="513" t="s">
        <v>5368</v>
      </c>
      <c r="S1480" s="513" t="s">
        <v>6943</v>
      </c>
      <c r="T1480" s="513" t="s">
        <v>4300</v>
      </c>
      <c r="U1480" t="s">
        <v>5329</v>
      </c>
      <c r="V1480" t="e">
        <f>VLOOKUP(F1480,'[3]Tổng - PL KS'!$B$9:$B$1291,1,FALSE)</f>
        <v>#N/A</v>
      </c>
    </row>
    <row r="1481" spans="1:22" ht="242.25" hidden="1">
      <c r="A1481" s="513">
        <v>913</v>
      </c>
      <c r="B1481" s="513" t="s">
        <v>4247</v>
      </c>
      <c r="C1481" s="513" t="s">
        <v>7495</v>
      </c>
      <c r="D1481" s="513" t="s">
        <v>5368</v>
      </c>
      <c r="E1481" s="513">
        <v>27.94</v>
      </c>
      <c r="F1481" s="513" t="s">
        <v>7845</v>
      </c>
      <c r="G1481" s="513" t="s">
        <v>12203</v>
      </c>
      <c r="H1481" s="513">
        <v>40</v>
      </c>
      <c r="I1481" s="513" t="s">
        <v>7846</v>
      </c>
      <c r="J1481" s="513" t="s">
        <v>7651</v>
      </c>
      <c r="K1481" s="513" t="s">
        <v>7498</v>
      </c>
      <c r="L1481" s="513" t="s">
        <v>7837</v>
      </c>
      <c r="M1481" s="513" t="s">
        <v>7834</v>
      </c>
      <c r="N1481" s="517">
        <v>43269</v>
      </c>
      <c r="O1481" s="513" t="s">
        <v>546</v>
      </c>
      <c r="P1481" s="645">
        <v>976</v>
      </c>
      <c r="Q1481" s="513" t="s">
        <v>7492</v>
      </c>
      <c r="R1481" s="513" t="s">
        <v>5368</v>
      </c>
      <c r="S1481" s="513" t="s">
        <v>6943</v>
      </c>
      <c r="T1481" s="513" t="s">
        <v>4300</v>
      </c>
      <c r="U1481" t="s">
        <v>5329</v>
      </c>
      <c r="V1481" t="e">
        <f>VLOOKUP(F1481,'[3]Tổng - PL KS'!$B$9:$B$1291,1,FALSE)</f>
        <v>#N/A</v>
      </c>
    </row>
    <row r="1482" spans="1:22" ht="242.25" hidden="1">
      <c r="A1482" s="513">
        <v>914</v>
      </c>
      <c r="B1482" s="513" t="s">
        <v>4247</v>
      </c>
      <c r="C1482" s="513" t="s">
        <v>7495</v>
      </c>
      <c r="D1482" s="513" t="s">
        <v>5368</v>
      </c>
      <c r="E1482" s="513">
        <v>27.94</v>
      </c>
      <c r="F1482" s="513" t="s">
        <v>7847</v>
      </c>
      <c r="G1482" s="513" t="s">
        <v>12203</v>
      </c>
      <c r="H1482" s="513">
        <v>40</v>
      </c>
      <c r="I1482" s="513" t="s">
        <v>7848</v>
      </c>
      <c r="J1482" s="513" t="s">
        <v>7651</v>
      </c>
      <c r="K1482" s="513" t="s">
        <v>7498</v>
      </c>
      <c r="L1482" s="513" t="s">
        <v>7837</v>
      </c>
      <c r="M1482" s="513" t="s">
        <v>7834</v>
      </c>
      <c r="N1482" s="517">
        <v>43269</v>
      </c>
      <c r="O1482" s="513" t="s">
        <v>546</v>
      </c>
      <c r="P1482" s="645">
        <v>976</v>
      </c>
      <c r="Q1482" s="513" t="s">
        <v>7492</v>
      </c>
      <c r="R1482" s="513" t="s">
        <v>5368</v>
      </c>
      <c r="S1482" s="513" t="s">
        <v>6943</v>
      </c>
      <c r="T1482" s="513" t="s">
        <v>4300</v>
      </c>
      <c r="U1482" t="s">
        <v>5329</v>
      </c>
      <c r="V1482" t="e">
        <f>VLOOKUP(F1482,'[3]Tổng - PL KS'!$B$9:$B$1291,1,FALSE)</f>
        <v>#N/A</v>
      </c>
    </row>
    <row r="1483" spans="1:22" ht="242.25" hidden="1">
      <c r="A1483" s="513">
        <v>915</v>
      </c>
      <c r="B1483" s="513" t="s">
        <v>4247</v>
      </c>
      <c r="C1483" s="513" t="s">
        <v>7495</v>
      </c>
      <c r="D1483" s="513" t="s">
        <v>5368</v>
      </c>
      <c r="E1483" s="513">
        <v>27.7</v>
      </c>
      <c r="F1483" s="513" t="s">
        <v>7849</v>
      </c>
      <c r="G1483" s="513" t="s">
        <v>12203</v>
      </c>
      <c r="H1483" s="513">
        <v>40</v>
      </c>
      <c r="I1483" s="513" t="s">
        <v>7850</v>
      </c>
      <c r="J1483" s="513" t="s">
        <v>7651</v>
      </c>
      <c r="K1483" s="513" t="s">
        <v>7498</v>
      </c>
      <c r="L1483" s="513" t="s">
        <v>7842</v>
      </c>
      <c r="M1483" s="513" t="s">
        <v>7834</v>
      </c>
      <c r="N1483" s="517">
        <v>43269</v>
      </c>
      <c r="O1483" s="513" t="s">
        <v>546</v>
      </c>
      <c r="P1483" s="645">
        <v>976</v>
      </c>
      <c r="Q1483" s="513" t="s">
        <v>7492</v>
      </c>
      <c r="R1483" s="513" t="s">
        <v>5368</v>
      </c>
      <c r="S1483" s="513" t="s">
        <v>6943</v>
      </c>
      <c r="T1483" s="513" t="s">
        <v>4300</v>
      </c>
      <c r="U1483" t="s">
        <v>5329</v>
      </c>
      <c r="V1483" t="e">
        <f>VLOOKUP(F1483,'[3]Tổng - PL KS'!$B$9:$B$1291,1,FALSE)</f>
        <v>#N/A</v>
      </c>
    </row>
    <row r="1484" spans="1:22" ht="242.25" hidden="1">
      <c r="A1484" s="513">
        <v>916</v>
      </c>
      <c r="B1484" s="513" t="s">
        <v>4247</v>
      </c>
      <c r="C1484" s="513" t="s">
        <v>7495</v>
      </c>
      <c r="D1484" s="513" t="s">
        <v>5368</v>
      </c>
      <c r="E1484" s="513">
        <v>27.94</v>
      </c>
      <c r="F1484" s="513" t="s">
        <v>7851</v>
      </c>
      <c r="G1484" s="513" t="s">
        <v>12203</v>
      </c>
      <c r="H1484" s="513">
        <v>40</v>
      </c>
      <c r="I1484" s="513" t="s">
        <v>7852</v>
      </c>
      <c r="J1484" s="513" t="s">
        <v>7651</v>
      </c>
      <c r="K1484" s="513" t="s">
        <v>7498</v>
      </c>
      <c r="L1484" s="513" t="s">
        <v>7837</v>
      </c>
      <c r="M1484" s="513" t="s">
        <v>7834</v>
      </c>
      <c r="N1484" s="517">
        <v>43269</v>
      </c>
      <c r="O1484" s="513" t="s">
        <v>546</v>
      </c>
      <c r="P1484" s="645">
        <v>976</v>
      </c>
      <c r="Q1484" s="513" t="s">
        <v>7492</v>
      </c>
      <c r="R1484" s="513" t="s">
        <v>5368</v>
      </c>
      <c r="S1484" s="513" t="s">
        <v>6943</v>
      </c>
      <c r="T1484" s="513" t="s">
        <v>4300</v>
      </c>
      <c r="U1484" t="s">
        <v>5329</v>
      </c>
      <c r="V1484" t="e">
        <f>VLOOKUP(F1484,'[3]Tổng - PL KS'!$B$9:$B$1291,1,FALSE)</f>
        <v>#N/A</v>
      </c>
    </row>
    <row r="1485" spans="1:22" ht="242.25" hidden="1">
      <c r="A1485" s="513">
        <v>917</v>
      </c>
      <c r="B1485" s="513" t="s">
        <v>4247</v>
      </c>
      <c r="C1485" s="513" t="s">
        <v>7495</v>
      </c>
      <c r="D1485" s="513" t="s">
        <v>5368</v>
      </c>
      <c r="E1485" s="513">
        <v>27.84</v>
      </c>
      <c r="F1485" s="513" t="s">
        <v>7853</v>
      </c>
      <c r="G1485" s="513" t="s">
        <v>12203</v>
      </c>
      <c r="H1485" s="513">
        <v>40</v>
      </c>
      <c r="I1485" s="513" t="s">
        <v>7854</v>
      </c>
      <c r="J1485" s="513" t="s">
        <v>7651</v>
      </c>
      <c r="K1485" s="513" t="s">
        <v>7498</v>
      </c>
      <c r="L1485" s="513" t="s">
        <v>7842</v>
      </c>
      <c r="M1485" s="513" t="s">
        <v>7834</v>
      </c>
      <c r="N1485" s="517">
        <v>43269</v>
      </c>
      <c r="O1485" s="513" t="s">
        <v>546</v>
      </c>
      <c r="P1485" s="645">
        <v>976</v>
      </c>
      <c r="Q1485" s="513" t="s">
        <v>7492</v>
      </c>
      <c r="R1485" s="513" t="s">
        <v>5368</v>
      </c>
      <c r="S1485" s="513" t="s">
        <v>6943</v>
      </c>
      <c r="T1485" s="513" t="s">
        <v>4300</v>
      </c>
      <c r="U1485" t="s">
        <v>5329</v>
      </c>
      <c r="V1485" t="e">
        <f>VLOOKUP(F1485,'[3]Tổng - PL KS'!$B$9:$B$1291,1,FALSE)</f>
        <v>#N/A</v>
      </c>
    </row>
    <row r="1486" spans="1:22" ht="242.25" hidden="1">
      <c r="A1486" s="513">
        <v>918</v>
      </c>
      <c r="B1486" s="513" t="s">
        <v>4247</v>
      </c>
      <c r="C1486" s="513" t="s">
        <v>7495</v>
      </c>
      <c r="D1486" s="513" t="s">
        <v>5368</v>
      </c>
      <c r="E1486" s="513">
        <v>27.94</v>
      </c>
      <c r="F1486" s="513" t="s">
        <v>7855</v>
      </c>
      <c r="G1486" s="513" t="s">
        <v>12203</v>
      </c>
      <c r="H1486" s="513">
        <v>40</v>
      </c>
      <c r="I1486" s="513" t="s">
        <v>7856</v>
      </c>
      <c r="J1486" s="513" t="s">
        <v>7651</v>
      </c>
      <c r="K1486" s="513" t="s">
        <v>7498</v>
      </c>
      <c r="L1486" s="513" t="s">
        <v>7837</v>
      </c>
      <c r="M1486" s="513" t="s">
        <v>7834</v>
      </c>
      <c r="N1486" s="517">
        <v>43269</v>
      </c>
      <c r="O1486" s="513" t="s">
        <v>546</v>
      </c>
      <c r="P1486" s="645">
        <v>976</v>
      </c>
      <c r="Q1486" s="513" t="s">
        <v>7492</v>
      </c>
      <c r="R1486" s="513" t="s">
        <v>5368</v>
      </c>
      <c r="S1486" s="513" t="s">
        <v>6943</v>
      </c>
      <c r="T1486" s="513" t="s">
        <v>4300</v>
      </c>
      <c r="U1486" t="s">
        <v>5329</v>
      </c>
      <c r="V1486" t="e">
        <f>VLOOKUP(F1486,'[3]Tổng - PL KS'!$B$9:$B$1291,1,FALSE)</f>
        <v>#N/A</v>
      </c>
    </row>
    <row r="1487" spans="1:22" ht="242.25" hidden="1">
      <c r="A1487" s="513">
        <v>919</v>
      </c>
      <c r="B1487" s="513" t="s">
        <v>4247</v>
      </c>
      <c r="C1487" s="513" t="s">
        <v>7495</v>
      </c>
      <c r="D1487" s="513" t="s">
        <v>5368</v>
      </c>
      <c r="E1487" s="513">
        <v>27.9</v>
      </c>
      <c r="F1487" s="513" t="s">
        <v>7857</v>
      </c>
      <c r="G1487" s="513" t="s">
        <v>12203</v>
      </c>
      <c r="H1487" s="513">
        <v>40</v>
      </c>
      <c r="I1487" s="513" t="s">
        <v>7858</v>
      </c>
      <c r="J1487" s="513" t="s">
        <v>7651</v>
      </c>
      <c r="K1487" s="513" t="s">
        <v>7498</v>
      </c>
      <c r="L1487" s="513" t="s">
        <v>7837</v>
      </c>
      <c r="M1487" s="513" t="s">
        <v>7834</v>
      </c>
      <c r="N1487" s="517">
        <v>43269</v>
      </c>
      <c r="O1487" s="513" t="s">
        <v>546</v>
      </c>
      <c r="P1487" s="645">
        <v>976</v>
      </c>
      <c r="Q1487" s="513" t="s">
        <v>7492</v>
      </c>
      <c r="R1487" s="513" t="s">
        <v>5368</v>
      </c>
      <c r="S1487" s="513" t="s">
        <v>6943</v>
      </c>
      <c r="T1487" s="513" t="s">
        <v>4300</v>
      </c>
      <c r="U1487" t="s">
        <v>5329</v>
      </c>
      <c r="V1487" t="e">
        <f>VLOOKUP(F1487,'[3]Tổng - PL KS'!$B$9:$B$1291,1,FALSE)</f>
        <v>#N/A</v>
      </c>
    </row>
    <row r="1488" spans="1:22" ht="242.25" hidden="1">
      <c r="A1488" s="513">
        <v>920</v>
      </c>
      <c r="B1488" s="513" t="s">
        <v>4247</v>
      </c>
      <c r="C1488" s="513" t="s">
        <v>7495</v>
      </c>
      <c r="D1488" s="513" t="s">
        <v>5368</v>
      </c>
      <c r="E1488" s="513">
        <v>27.8</v>
      </c>
      <c r="F1488" s="513" t="s">
        <v>7859</v>
      </c>
      <c r="G1488" s="513" t="s">
        <v>12203</v>
      </c>
      <c r="H1488" s="513">
        <v>40</v>
      </c>
      <c r="I1488" s="513" t="s">
        <v>7860</v>
      </c>
      <c r="J1488" s="513" t="s">
        <v>7651</v>
      </c>
      <c r="K1488" s="513" t="s">
        <v>7498</v>
      </c>
      <c r="L1488" s="513" t="s">
        <v>7837</v>
      </c>
      <c r="M1488" s="513" t="s">
        <v>7834</v>
      </c>
      <c r="N1488" s="517">
        <v>43269</v>
      </c>
      <c r="O1488" s="513" t="s">
        <v>546</v>
      </c>
      <c r="P1488" s="645">
        <v>976</v>
      </c>
      <c r="Q1488" s="513" t="s">
        <v>7492</v>
      </c>
      <c r="R1488" s="513" t="s">
        <v>5368</v>
      </c>
      <c r="S1488" s="513" t="s">
        <v>6943</v>
      </c>
      <c r="T1488" s="513" t="s">
        <v>4300</v>
      </c>
      <c r="U1488" t="s">
        <v>5329</v>
      </c>
      <c r="V1488" t="e">
        <f>VLOOKUP(F1488,'[3]Tổng - PL KS'!$B$9:$B$1291,1,FALSE)</f>
        <v>#N/A</v>
      </c>
    </row>
    <row r="1489" spans="1:22" ht="242.25" hidden="1">
      <c r="A1489" s="513">
        <v>921</v>
      </c>
      <c r="B1489" s="513" t="s">
        <v>4247</v>
      </c>
      <c r="C1489" s="513" t="s">
        <v>7495</v>
      </c>
      <c r="D1489" s="513" t="s">
        <v>5368</v>
      </c>
      <c r="E1489" s="513">
        <v>27.81</v>
      </c>
      <c r="F1489" s="513" t="s">
        <v>7861</v>
      </c>
      <c r="G1489" s="513" t="s">
        <v>12203</v>
      </c>
      <c r="H1489" s="513">
        <v>40</v>
      </c>
      <c r="I1489" s="513" t="s">
        <v>7862</v>
      </c>
      <c r="J1489" s="513" t="s">
        <v>7651</v>
      </c>
      <c r="K1489" s="513" t="s">
        <v>7498</v>
      </c>
      <c r="L1489" s="513" t="s">
        <v>7837</v>
      </c>
      <c r="M1489" s="513" t="s">
        <v>7834</v>
      </c>
      <c r="N1489" s="517">
        <v>43269</v>
      </c>
      <c r="O1489" s="513" t="s">
        <v>546</v>
      </c>
      <c r="P1489" s="645">
        <v>976</v>
      </c>
      <c r="Q1489" s="513" t="s">
        <v>7492</v>
      </c>
      <c r="R1489" s="513" t="s">
        <v>5368</v>
      </c>
      <c r="S1489" s="513" t="s">
        <v>6943</v>
      </c>
      <c r="T1489" s="513" t="s">
        <v>4300</v>
      </c>
      <c r="U1489" t="s">
        <v>5329</v>
      </c>
      <c r="V1489" t="e">
        <f>VLOOKUP(F1489,'[3]Tổng - PL KS'!$B$9:$B$1291,1,FALSE)</f>
        <v>#N/A</v>
      </c>
    </row>
    <row r="1490" spans="1:22" ht="242.25" hidden="1">
      <c r="A1490" s="513">
        <v>922</v>
      </c>
      <c r="B1490" s="513" t="s">
        <v>4247</v>
      </c>
      <c r="C1490" s="513" t="s">
        <v>7495</v>
      </c>
      <c r="D1490" s="513" t="s">
        <v>5368</v>
      </c>
      <c r="E1490" s="513">
        <v>27.7</v>
      </c>
      <c r="F1490" s="513" t="s">
        <v>7863</v>
      </c>
      <c r="G1490" s="513" t="s">
        <v>12203</v>
      </c>
      <c r="H1490" s="513">
        <v>40</v>
      </c>
      <c r="I1490" s="513" t="s">
        <v>7864</v>
      </c>
      <c r="J1490" s="513" t="s">
        <v>7651</v>
      </c>
      <c r="K1490" s="513" t="s">
        <v>7498</v>
      </c>
      <c r="L1490" s="513" t="s">
        <v>7842</v>
      </c>
      <c r="M1490" s="513" t="s">
        <v>7834</v>
      </c>
      <c r="N1490" s="517">
        <v>43269</v>
      </c>
      <c r="O1490" s="513" t="s">
        <v>546</v>
      </c>
      <c r="P1490" s="645">
        <v>976</v>
      </c>
      <c r="Q1490" s="513" t="s">
        <v>7492</v>
      </c>
      <c r="R1490" s="513" t="s">
        <v>5368</v>
      </c>
      <c r="S1490" s="513" t="s">
        <v>6943</v>
      </c>
      <c r="T1490" s="513" t="s">
        <v>4300</v>
      </c>
      <c r="U1490" t="s">
        <v>5329</v>
      </c>
      <c r="V1490" t="e">
        <f>VLOOKUP(F1490,'[3]Tổng - PL KS'!$B$9:$B$1291,1,FALSE)</f>
        <v>#N/A</v>
      </c>
    </row>
    <row r="1491" spans="1:22" ht="242.25" hidden="1">
      <c r="A1491" s="513">
        <v>923</v>
      </c>
      <c r="B1491" s="513" t="s">
        <v>4247</v>
      </c>
      <c r="C1491" s="513" t="s">
        <v>7495</v>
      </c>
      <c r="D1491" s="513" t="s">
        <v>5368</v>
      </c>
      <c r="E1491" s="513">
        <v>27.7</v>
      </c>
      <c r="F1491" s="513" t="s">
        <v>7865</v>
      </c>
      <c r="G1491" s="513" t="s">
        <v>12203</v>
      </c>
      <c r="H1491" s="513">
        <v>40</v>
      </c>
      <c r="I1491" s="513" t="s">
        <v>7866</v>
      </c>
      <c r="J1491" s="513" t="s">
        <v>7651</v>
      </c>
      <c r="K1491" s="513" t="s">
        <v>7498</v>
      </c>
      <c r="L1491" s="513" t="s">
        <v>7837</v>
      </c>
      <c r="M1491" s="513" t="s">
        <v>7834</v>
      </c>
      <c r="N1491" s="517">
        <v>43269</v>
      </c>
      <c r="O1491" s="513" t="s">
        <v>546</v>
      </c>
      <c r="P1491" s="645">
        <v>976</v>
      </c>
      <c r="Q1491" s="513" t="s">
        <v>7492</v>
      </c>
      <c r="R1491" s="513" t="s">
        <v>5368</v>
      </c>
      <c r="S1491" s="513" t="s">
        <v>6943</v>
      </c>
      <c r="T1491" s="513" t="s">
        <v>4300</v>
      </c>
      <c r="U1491" t="s">
        <v>5329</v>
      </c>
      <c r="V1491" t="e">
        <f>VLOOKUP(F1491,'[3]Tổng - PL KS'!$B$9:$B$1291,1,FALSE)</f>
        <v>#N/A</v>
      </c>
    </row>
    <row r="1492" spans="1:22" ht="242.25" hidden="1">
      <c r="A1492" s="513">
        <v>924</v>
      </c>
      <c r="B1492" s="513" t="s">
        <v>4247</v>
      </c>
      <c r="C1492" s="513" t="s">
        <v>7495</v>
      </c>
      <c r="D1492" s="513" t="s">
        <v>5368</v>
      </c>
      <c r="E1492" s="513">
        <v>27.94</v>
      </c>
      <c r="F1492" s="513" t="s">
        <v>7867</v>
      </c>
      <c r="G1492" s="513" t="s">
        <v>12203</v>
      </c>
      <c r="H1492" s="513">
        <v>40</v>
      </c>
      <c r="I1492" s="513" t="s">
        <v>7868</v>
      </c>
      <c r="J1492" s="513" t="s">
        <v>7651</v>
      </c>
      <c r="K1492" s="513" t="s">
        <v>7498</v>
      </c>
      <c r="L1492" s="513" t="s">
        <v>7837</v>
      </c>
      <c r="M1492" s="513" t="s">
        <v>7834</v>
      </c>
      <c r="N1492" s="517">
        <v>43269</v>
      </c>
      <c r="O1492" s="513" t="s">
        <v>546</v>
      </c>
      <c r="P1492" s="645">
        <v>976</v>
      </c>
      <c r="Q1492" s="513" t="s">
        <v>7492</v>
      </c>
      <c r="R1492" s="513" t="s">
        <v>5368</v>
      </c>
      <c r="S1492" s="513" t="s">
        <v>6943</v>
      </c>
      <c r="T1492" s="513" t="s">
        <v>4300</v>
      </c>
      <c r="U1492" t="s">
        <v>5329</v>
      </c>
      <c r="V1492" t="e">
        <f>VLOOKUP(F1492,'[3]Tổng - PL KS'!$B$9:$B$1291,1,FALSE)</f>
        <v>#N/A</v>
      </c>
    </row>
    <row r="1493" spans="1:22" ht="242.25" hidden="1">
      <c r="A1493" s="513">
        <v>925</v>
      </c>
      <c r="B1493" s="513" t="s">
        <v>4247</v>
      </c>
      <c r="C1493" s="513" t="s">
        <v>7495</v>
      </c>
      <c r="D1493" s="513" t="s">
        <v>5368</v>
      </c>
      <c r="E1493" s="513">
        <v>27.7</v>
      </c>
      <c r="F1493" s="513" t="s">
        <v>7869</v>
      </c>
      <c r="G1493" s="513" t="s">
        <v>12203</v>
      </c>
      <c r="H1493" s="513">
        <v>40</v>
      </c>
      <c r="I1493" s="513" t="s">
        <v>7870</v>
      </c>
      <c r="J1493" s="513" t="s">
        <v>7651</v>
      </c>
      <c r="K1493" s="513" t="s">
        <v>7498</v>
      </c>
      <c r="L1493" s="513" t="s">
        <v>7837</v>
      </c>
      <c r="M1493" s="513" t="s">
        <v>7834</v>
      </c>
      <c r="N1493" s="517">
        <v>43269</v>
      </c>
      <c r="O1493" s="513" t="s">
        <v>546</v>
      </c>
      <c r="P1493" s="645">
        <v>976</v>
      </c>
      <c r="Q1493" s="513" t="s">
        <v>7492</v>
      </c>
      <c r="R1493" s="513" t="s">
        <v>5368</v>
      </c>
      <c r="S1493" s="513" t="s">
        <v>6943</v>
      </c>
      <c r="T1493" s="513" t="s">
        <v>4300</v>
      </c>
      <c r="U1493" t="s">
        <v>5329</v>
      </c>
      <c r="V1493" t="e">
        <f>VLOOKUP(F1493,'[3]Tổng - PL KS'!$B$9:$B$1291,1,FALSE)</f>
        <v>#N/A</v>
      </c>
    </row>
    <row r="1494" spans="1:22" ht="242.25" hidden="1">
      <c r="A1494" s="513">
        <v>926</v>
      </c>
      <c r="B1494" s="513" t="s">
        <v>4247</v>
      </c>
      <c r="C1494" s="513" t="s">
        <v>7495</v>
      </c>
      <c r="D1494" s="513" t="s">
        <v>5368</v>
      </c>
      <c r="E1494" s="513">
        <v>27.81</v>
      </c>
      <c r="F1494" s="513" t="s">
        <v>7871</v>
      </c>
      <c r="G1494" s="513" t="s">
        <v>12203</v>
      </c>
      <c r="H1494" s="513">
        <v>40</v>
      </c>
      <c r="I1494" s="513" t="s">
        <v>7872</v>
      </c>
      <c r="J1494" s="513" t="s">
        <v>7651</v>
      </c>
      <c r="K1494" s="513" t="s">
        <v>7498</v>
      </c>
      <c r="L1494" s="513" t="s">
        <v>7837</v>
      </c>
      <c r="M1494" s="513" t="s">
        <v>7834</v>
      </c>
      <c r="N1494" s="517">
        <v>43269</v>
      </c>
      <c r="O1494" s="513" t="s">
        <v>546</v>
      </c>
      <c r="P1494" s="645">
        <v>976</v>
      </c>
      <c r="Q1494" s="513" t="s">
        <v>7492</v>
      </c>
      <c r="R1494" s="513" t="s">
        <v>5368</v>
      </c>
      <c r="S1494" s="513" t="s">
        <v>6943</v>
      </c>
      <c r="T1494" s="513" t="s">
        <v>4300</v>
      </c>
      <c r="U1494" t="s">
        <v>5329</v>
      </c>
      <c r="V1494" t="e">
        <f>VLOOKUP(F1494,'[3]Tổng - PL KS'!$B$9:$B$1291,1,FALSE)</f>
        <v>#N/A</v>
      </c>
    </row>
    <row r="1495" spans="1:22" ht="242.25" hidden="1">
      <c r="A1495" s="513">
        <v>927</v>
      </c>
      <c r="B1495" s="513" t="s">
        <v>4247</v>
      </c>
      <c r="C1495" s="513" t="s">
        <v>7495</v>
      </c>
      <c r="D1495" s="513" t="s">
        <v>5368</v>
      </c>
      <c r="E1495" s="513">
        <v>27.7</v>
      </c>
      <c r="F1495" s="513" t="s">
        <v>7873</v>
      </c>
      <c r="G1495" s="513" t="s">
        <v>12203</v>
      </c>
      <c r="H1495" s="513">
        <v>40</v>
      </c>
      <c r="I1495" s="513" t="s">
        <v>7874</v>
      </c>
      <c r="J1495" s="513" t="s">
        <v>7651</v>
      </c>
      <c r="K1495" s="513" t="s">
        <v>7498</v>
      </c>
      <c r="L1495" s="513" t="s">
        <v>7837</v>
      </c>
      <c r="M1495" s="513" t="s">
        <v>7834</v>
      </c>
      <c r="N1495" s="517">
        <v>43269</v>
      </c>
      <c r="O1495" s="513" t="s">
        <v>546</v>
      </c>
      <c r="P1495" s="645">
        <v>976</v>
      </c>
      <c r="Q1495" s="513" t="s">
        <v>7492</v>
      </c>
      <c r="R1495" s="513" t="s">
        <v>5368</v>
      </c>
      <c r="S1495" s="513" t="s">
        <v>6943</v>
      </c>
      <c r="T1495" s="513" t="s">
        <v>4300</v>
      </c>
      <c r="U1495" t="s">
        <v>5329</v>
      </c>
      <c r="V1495" t="e">
        <f>VLOOKUP(F1495,'[3]Tổng - PL KS'!$B$9:$B$1291,1,FALSE)</f>
        <v>#N/A</v>
      </c>
    </row>
    <row r="1496" spans="1:22" ht="242.25" hidden="1">
      <c r="A1496" s="513">
        <v>928</v>
      </c>
      <c r="B1496" s="513" t="s">
        <v>4247</v>
      </c>
      <c r="C1496" s="513" t="s">
        <v>7495</v>
      </c>
      <c r="D1496" s="513" t="s">
        <v>5368</v>
      </c>
      <c r="E1496" s="513">
        <v>27.7</v>
      </c>
      <c r="F1496" s="513" t="s">
        <v>7875</v>
      </c>
      <c r="G1496" s="513" t="s">
        <v>12203</v>
      </c>
      <c r="H1496" s="513">
        <v>40</v>
      </c>
      <c r="I1496" s="513" t="s">
        <v>7876</v>
      </c>
      <c r="J1496" s="513" t="s">
        <v>7651</v>
      </c>
      <c r="K1496" s="513" t="s">
        <v>7498</v>
      </c>
      <c r="L1496" s="513" t="s">
        <v>7837</v>
      </c>
      <c r="M1496" s="513" t="s">
        <v>7834</v>
      </c>
      <c r="N1496" s="517">
        <v>43269</v>
      </c>
      <c r="O1496" s="513" t="s">
        <v>546</v>
      </c>
      <c r="P1496" s="645">
        <v>976</v>
      </c>
      <c r="Q1496" s="513" t="s">
        <v>7492</v>
      </c>
      <c r="R1496" s="513" t="s">
        <v>5368</v>
      </c>
      <c r="S1496" s="513" t="s">
        <v>6943</v>
      </c>
      <c r="T1496" s="513" t="s">
        <v>4300</v>
      </c>
      <c r="U1496" t="s">
        <v>5329</v>
      </c>
      <c r="V1496" t="e">
        <f>VLOOKUP(F1496,'[3]Tổng - PL KS'!$B$9:$B$1291,1,FALSE)</f>
        <v>#N/A</v>
      </c>
    </row>
    <row r="1497" spans="1:22" ht="242.25" hidden="1">
      <c r="A1497" s="513">
        <v>929</v>
      </c>
      <c r="B1497" s="513" t="s">
        <v>4247</v>
      </c>
      <c r="C1497" s="513" t="s">
        <v>7495</v>
      </c>
      <c r="D1497" s="513" t="s">
        <v>5368</v>
      </c>
      <c r="E1497" s="513">
        <v>27.9</v>
      </c>
      <c r="F1497" s="513" t="s">
        <v>7877</v>
      </c>
      <c r="G1497" s="513" t="s">
        <v>12203</v>
      </c>
      <c r="H1497" s="513">
        <v>40</v>
      </c>
      <c r="I1497" s="513" t="s">
        <v>7878</v>
      </c>
      <c r="J1497" s="513" t="s">
        <v>7651</v>
      </c>
      <c r="K1497" s="513" t="s">
        <v>7498</v>
      </c>
      <c r="L1497" s="513" t="s">
        <v>7837</v>
      </c>
      <c r="M1497" s="513" t="s">
        <v>7834</v>
      </c>
      <c r="N1497" s="517">
        <v>43269</v>
      </c>
      <c r="O1497" s="513" t="s">
        <v>546</v>
      </c>
      <c r="P1497" s="645">
        <v>976</v>
      </c>
      <c r="Q1497" s="513" t="s">
        <v>7492</v>
      </c>
      <c r="R1497" s="513" t="s">
        <v>5368</v>
      </c>
      <c r="S1497" s="513" t="s">
        <v>6943</v>
      </c>
      <c r="T1497" s="513" t="s">
        <v>4300</v>
      </c>
      <c r="U1497" t="s">
        <v>5329</v>
      </c>
      <c r="V1497" t="e">
        <f>VLOOKUP(F1497,'[3]Tổng - PL KS'!$B$9:$B$1291,1,FALSE)</f>
        <v>#N/A</v>
      </c>
    </row>
    <row r="1498" spans="1:22" ht="242.25" hidden="1">
      <c r="A1498" s="513">
        <v>930</v>
      </c>
      <c r="B1498" s="513" t="s">
        <v>4247</v>
      </c>
      <c r="C1498" s="513" t="s">
        <v>7495</v>
      </c>
      <c r="D1498" s="513" t="s">
        <v>5368</v>
      </c>
      <c r="E1498" s="513">
        <v>27.82</v>
      </c>
      <c r="F1498" s="513" t="s">
        <v>7879</v>
      </c>
      <c r="G1498" s="513" t="s">
        <v>12203</v>
      </c>
      <c r="H1498" s="513">
        <v>40</v>
      </c>
      <c r="I1498" s="513" t="s">
        <v>7880</v>
      </c>
      <c r="J1498" s="513" t="s">
        <v>7651</v>
      </c>
      <c r="K1498" s="513" t="s">
        <v>7498</v>
      </c>
      <c r="L1498" s="513" t="s">
        <v>7837</v>
      </c>
      <c r="M1498" s="513" t="s">
        <v>7834</v>
      </c>
      <c r="N1498" s="517">
        <v>43269</v>
      </c>
      <c r="O1498" s="513" t="s">
        <v>546</v>
      </c>
      <c r="P1498" s="645">
        <v>976</v>
      </c>
      <c r="Q1498" s="513" t="s">
        <v>7492</v>
      </c>
      <c r="R1498" s="513" t="s">
        <v>5368</v>
      </c>
      <c r="S1498" s="513" t="s">
        <v>6943</v>
      </c>
      <c r="T1498" s="513" t="s">
        <v>4300</v>
      </c>
      <c r="U1498" t="s">
        <v>5329</v>
      </c>
      <c r="V1498" t="e">
        <f>VLOOKUP(F1498,'[3]Tổng - PL KS'!$B$9:$B$1291,1,FALSE)</f>
        <v>#N/A</v>
      </c>
    </row>
    <row r="1499" spans="1:22" ht="242.25" hidden="1">
      <c r="A1499" s="513">
        <v>931</v>
      </c>
      <c r="B1499" s="513" t="s">
        <v>4247</v>
      </c>
      <c r="C1499" s="513" t="s">
        <v>7495</v>
      </c>
      <c r="D1499" s="513" t="s">
        <v>5368</v>
      </c>
      <c r="E1499" s="513">
        <v>27.7</v>
      </c>
      <c r="F1499" s="513" t="s">
        <v>7881</v>
      </c>
      <c r="G1499" s="513" t="s">
        <v>12203</v>
      </c>
      <c r="H1499" s="513">
        <v>40</v>
      </c>
      <c r="I1499" s="513" t="s">
        <v>7882</v>
      </c>
      <c r="J1499" s="513" t="s">
        <v>7651</v>
      </c>
      <c r="K1499" s="513" t="s">
        <v>7498</v>
      </c>
      <c r="L1499" s="513" t="s">
        <v>7837</v>
      </c>
      <c r="M1499" s="513" t="s">
        <v>7834</v>
      </c>
      <c r="N1499" s="517">
        <v>43269</v>
      </c>
      <c r="O1499" s="513" t="s">
        <v>546</v>
      </c>
      <c r="P1499" s="645">
        <v>976</v>
      </c>
      <c r="Q1499" s="513" t="s">
        <v>7492</v>
      </c>
      <c r="R1499" s="513" t="s">
        <v>5368</v>
      </c>
      <c r="S1499" s="513" t="s">
        <v>6943</v>
      </c>
      <c r="T1499" s="513" t="s">
        <v>4300</v>
      </c>
      <c r="U1499" t="s">
        <v>5329</v>
      </c>
      <c r="V1499" t="e">
        <f>VLOOKUP(F1499,'[3]Tổng - PL KS'!$B$9:$B$1291,1,FALSE)</f>
        <v>#N/A</v>
      </c>
    </row>
    <row r="1500" spans="1:22" ht="242.25" hidden="1">
      <c r="A1500" s="513">
        <v>932</v>
      </c>
      <c r="B1500" s="513" t="s">
        <v>4247</v>
      </c>
      <c r="C1500" s="513" t="s">
        <v>7495</v>
      </c>
      <c r="D1500" s="513" t="s">
        <v>5368</v>
      </c>
      <c r="E1500" s="513">
        <v>27.7</v>
      </c>
      <c r="F1500" s="513" t="s">
        <v>7883</v>
      </c>
      <c r="G1500" s="513" t="s">
        <v>12203</v>
      </c>
      <c r="H1500" s="513">
        <v>40</v>
      </c>
      <c r="I1500" s="513" t="s">
        <v>7884</v>
      </c>
      <c r="J1500" s="513" t="s">
        <v>7651</v>
      </c>
      <c r="K1500" s="513" t="s">
        <v>7498</v>
      </c>
      <c r="L1500" s="513" t="s">
        <v>7837</v>
      </c>
      <c r="M1500" s="513" t="s">
        <v>7834</v>
      </c>
      <c r="N1500" s="517">
        <v>43269</v>
      </c>
      <c r="O1500" s="513" t="s">
        <v>546</v>
      </c>
      <c r="P1500" s="645">
        <v>976</v>
      </c>
      <c r="Q1500" s="513" t="s">
        <v>7492</v>
      </c>
      <c r="R1500" s="513" t="s">
        <v>5368</v>
      </c>
      <c r="S1500" s="513" t="s">
        <v>6943</v>
      </c>
      <c r="T1500" s="513" t="s">
        <v>4300</v>
      </c>
      <c r="U1500" t="s">
        <v>5329</v>
      </c>
      <c r="V1500" t="e">
        <f>VLOOKUP(F1500,'[3]Tổng - PL KS'!$B$9:$B$1291,1,FALSE)</f>
        <v>#N/A</v>
      </c>
    </row>
    <row r="1501" spans="1:22" ht="242.25" hidden="1">
      <c r="A1501" s="513">
        <v>933</v>
      </c>
      <c r="B1501" s="513" t="s">
        <v>4247</v>
      </c>
      <c r="C1501" s="513" t="s">
        <v>7495</v>
      </c>
      <c r="D1501" s="513" t="s">
        <v>5368</v>
      </c>
      <c r="E1501" s="513">
        <v>27.84</v>
      </c>
      <c r="F1501" s="513" t="s">
        <v>7885</v>
      </c>
      <c r="G1501" s="513" t="s">
        <v>12203</v>
      </c>
      <c r="H1501" s="513">
        <v>40</v>
      </c>
      <c r="I1501" s="513" t="s">
        <v>7886</v>
      </c>
      <c r="J1501" s="513" t="s">
        <v>7651</v>
      </c>
      <c r="K1501" s="513" t="s">
        <v>7498</v>
      </c>
      <c r="L1501" s="513" t="s">
        <v>7842</v>
      </c>
      <c r="M1501" s="513" t="s">
        <v>7834</v>
      </c>
      <c r="N1501" s="517">
        <v>43269</v>
      </c>
      <c r="O1501" s="513" t="s">
        <v>546</v>
      </c>
      <c r="P1501" s="645">
        <v>976</v>
      </c>
      <c r="Q1501" s="513" t="s">
        <v>7492</v>
      </c>
      <c r="R1501" s="513" t="s">
        <v>5368</v>
      </c>
      <c r="S1501" s="513" t="s">
        <v>6943</v>
      </c>
      <c r="T1501" s="513" t="s">
        <v>4300</v>
      </c>
      <c r="U1501" t="s">
        <v>5329</v>
      </c>
      <c r="V1501" t="e">
        <f>VLOOKUP(F1501,'[3]Tổng - PL KS'!$B$9:$B$1291,1,FALSE)</f>
        <v>#N/A</v>
      </c>
    </row>
    <row r="1502" spans="1:22" ht="242.25" hidden="1">
      <c r="A1502" s="513">
        <v>934</v>
      </c>
      <c r="B1502" s="513" t="s">
        <v>4247</v>
      </c>
      <c r="C1502" s="513" t="s">
        <v>7495</v>
      </c>
      <c r="D1502" s="513" t="s">
        <v>5368</v>
      </c>
      <c r="E1502" s="513">
        <v>27.7</v>
      </c>
      <c r="F1502" s="513" t="s">
        <v>7887</v>
      </c>
      <c r="G1502" s="513" t="s">
        <v>12203</v>
      </c>
      <c r="H1502" s="513">
        <v>40</v>
      </c>
      <c r="I1502" s="513" t="s">
        <v>7888</v>
      </c>
      <c r="J1502" s="513" t="s">
        <v>7651</v>
      </c>
      <c r="K1502" s="513" t="s">
        <v>7498</v>
      </c>
      <c r="L1502" s="513" t="s">
        <v>7889</v>
      </c>
      <c r="M1502" s="513" t="s">
        <v>7834</v>
      </c>
      <c r="N1502" s="517">
        <v>43269</v>
      </c>
      <c r="O1502" s="513" t="s">
        <v>546</v>
      </c>
      <c r="P1502" s="645">
        <v>976</v>
      </c>
      <c r="Q1502" s="513" t="s">
        <v>7492</v>
      </c>
      <c r="R1502" s="513" t="s">
        <v>5368</v>
      </c>
      <c r="S1502" s="513" t="s">
        <v>6943</v>
      </c>
      <c r="T1502" s="513" t="s">
        <v>4300</v>
      </c>
      <c r="U1502" t="s">
        <v>5329</v>
      </c>
      <c r="V1502" t="e">
        <f>VLOOKUP(F1502,'[3]Tổng - PL KS'!$B$9:$B$1291,1,FALSE)</f>
        <v>#N/A</v>
      </c>
    </row>
    <row r="1503" spans="1:22" ht="242.25" hidden="1">
      <c r="A1503" s="513">
        <v>935</v>
      </c>
      <c r="B1503" s="513" t="s">
        <v>4247</v>
      </c>
      <c r="C1503" s="513" t="s">
        <v>7495</v>
      </c>
      <c r="D1503" s="513" t="s">
        <v>5368</v>
      </c>
      <c r="E1503" s="513">
        <v>27.94</v>
      </c>
      <c r="F1503" s="513" t="s">
        <v>7890</v>
      </c>
      <c r="G1503" s="513" t="s">
        <v>12203</v>
      </c>
      <c r="H1503" s="513">
        <v>40</v>
      </c>
      <c r="I1503" s="513" t="s">
        <v>7891</v>
      </c>
      <c r="J1503" s="513" t="s">
        <v>7651</v>
      </c>
      <c r="K1503" s="513" t="s">
        <v>7498</v>
      </c>
      <c r="L1503" s="513" t="s">
        <v>7889</v>
      </c>
      <c r="M1503" s="513" t="s">
        <v>7834</v>
      </c>
      <c r="N1503" s="517">
        <v>43269</v>
      </c>
      <c r="O1503" s="513" t="s">
        <v>546</v>
      </c>
      <c r="P1503" s="645">
        <v>976</v>
      </c>
      <c r="Q1503" s="513" t="s">
        <v>7492</v>
      </c>
      <c r="R1503" s="513" t="s">
        <v>5368</v>
      </c>
      <c r="S1503" s="513" t="s">
        <v>6943</v>
      </c>
      <c r="T1503" s="513" t="s">
        <v>4300</v>
      </c>
      <c r="U1503" t="s">
        <v>5329</v>
      </c>
      <c r="V1503" t="e">
        <f>VLOOKUP(F1503,'[3]Tổng - PL KS'!$B$9:$B$1291,1,FALSE)</f>
        <v>#N/A</v>
      </c>
    </row>
    <row r="1504" spans="1:22" ht="242.25" hidden="1">
      <c r="A1504" s="513">
        <v>936</v>
      </c>
      <c r="B1504" s="513" t="s">
        <v>4247</v>
      </c>
      <c r="C1504" s="513" t="s">
        <v>7495</v>
      </c>
      <c r="D1504" s="513" t="s">
        <v>5368</v>
      </c>
      <c r="E1504" s="513">
        <v>27.84</v>
      </c>
      <c r="F1504" s="513" t="s">
        <v>7892</v>
      </c>
      <c r="G1504" s="513" t="s">
        <v>12203</v>
      </c>
      <c r="H1504" s="513">
        <v>40</v>
      </c>
      <c r="I1504" s="513" t="s">
        <v>7893</v>
      </c>
      <c r="J1504" s="513" t="s">
        <v>7651</v>
      </c>
      <c r="K1504" s="513" t="s">
        <v>7498</v>
      </c>
      <c r="L1504" s="513" t="s">
        <v>7889</v>
      </c>
      <c r="M1504" s="513" t="s">
        <v>7834</v>
      </c>
      <c r="N1504" s="517">
        <v>43269</v>
      </c>
      <c r="O1504" s="513" t="s">
        <v>546</v>
      </c>
      <c r="P1504" s="645">
        <v>976</v>
      </c>
      <c r="Q1504" s="513" t="s">
        <v>7492</v>
      </c>
      <c r="R1504" s="513" t="s">
        <v>5368</v>
      </c>
      <c r="S1504" s="513" t="s">
        <v>6943</v>
      </c>
      <c r="T1504" s="513" t="s">
        <v>4300</v>
      </c>
      <c r="U1504" t="s">
        <v>5329</v>
      </c>
      <c r="V1504" t="e">
        <f>VLOOKUP(F1504,'[3]Tổng - PL KS'!$B$9:$B$1291,1,FALSE)</f>
        <v>#N/A</v>
      </c>
    </row>
    <row r="1505" spans="1:22" ht="242.25" hidden="1">
      <c r="A1505" s="513">
        <v>937</v>
      </c>
      <c r="B1505" s="513" t="s">
        <v>4247</v>
      </c>
      <c r="C1505" s="513" t="s">
        <v>7495</v>
      </c>
      <c r="D1505" s="513" t="s">
        <v>5368</v>
      </c>
      <c r="E1505" s="513">
        <v>27.84</v>
      </c>
      <c r="F1505" s="513" t="s">
        <v>7894</v>
      </c>
      <c r="G1505" s="513" t="s">
        <v>12203</v>
      </c>
      <c r="H1505" s="513">
        <v>40</v>
      </c>
      <c r="I1505" s="513" t="s">
        <v>7895</v>
      </c>
      <c r="J1505" s="513" t="s">
        <v>7651</v>
      </c>
      <c r="K1505" s="513" t="s">
        <v>7498</v>
      </c>
      <c r="L1505" s="513" t="s">
        <v>7889</v>
      </c>
      <c r="M1505" s="513" t="s">
        <v>7834</v>
      </c>
      <c r="N1505" s="517">
        <v>43269</v>
      </c>
      <c r="O1505" s="513" t="s">
        <v>546</v>
      </c>
      <c r="P1505" s="645">
        <v>976</v>
      </c>
      <c r="Q1505" s="513" t="s">
        <v>7492</v>
      </c>
      <c r="R1505" s="513" t="s">
        <v>5368</v>
      </c>
      <c r="S1505" s="513" t="s">
        <v>6943</v>
      </c>
      <c r="T1505" s="513" t="s">
        <v>4300</v>
      </c>
      <c r="U1505" t="s">
        <v>5329</v>
      </c>
      <c r="V1505" t="e">
        <f>VLOOKUP(F1505,'[3]Tổng - PL KS'!$B$9:$B$1291,1,FALSE)</f>
        <v>#N/A</v>
      </c>
    </row>
    <row r="1506" spans="1:22" ht="242.25" hidden="1">
      <c r="A1506" s="513">
        <v>938</v>
      </c>
      <c r="B1506" s="513" t="s">
        <v>4247</v>
      </c>
      <c r="C1506" s="513" t="s">
        <v>7495</v>
      </c>
      <c r="D1506" s="513" t="s">
        <v>5368</v>
      </c>
      <c r="E1506" s="513">
        <v>27.85</v>
      </c>
      <c r="F1506" s="513" t="s">
        <v>7896</v>
      </c>
      <c r="G1506" s="513" t="s">
        <v>12203</v>
      </c>
      <c r="H1506" s="513">
        <v>40</v>
      </c>
      <c r="I1506" s="513" t="s">
        <v>7897</v>
      </c>
      <c r="J1506" s="513" t="s">
        <v>7651</v>
      </c>
      <c r="K1506" s="513" t="s">
        <v>7498</v>
      </c>
      <c r="L1506" s="513" t="s">
        <v>7889</v>
      </c>
      <c r="M1506" s="513" t="s">
        <v>7834</v>
      </c>
      <c r="N1506" s="517">
        <v>43269</v>
      </c>
      <c r="O1506" s="513" t="s">
        <v>546</v>
      </c>
      <c r="P1506" s="645">
        <v>976</v>
      </c>
      <c r="Q1506" s="513" t="s">
        <v>7492</v>
      </c>
      <c r="R1506" s="513" t="s">
        <v>5368</v>
      </c>
      <c r="S1506" s="513" t="s">
        <v>6943</v>
      </c>
      <c r="T1506" s="513" t="s">
        <v>4300</v>
      </c>
      <c r="U1506" t="s">
        <v>5329</v>
      </c>
      <c r="V1506" t="e">
        <f>VLOOKUP(F1506,'[3]Tổng - PL KS'!$B$9:$B$1291,1,FALSE)</f>
        <v>#N/A</v>
      </c>
    </row>
    <row r="1507" spans="1:22" ht="242.25" hidden="1">
      <c r="A1507" s="513">
        <v>939</v>
      </c>
      <c r="B1507" s="513" t="s">
        <v>4247</v>
      </c>
      <c r="C1507" s="513" t="s">
        <v>7495</v>
      </c>
      <c r="D1507" s="513" t="s">
        <v>5368</v>
      </c>
      <c r="E1507" s="513">
        <v>27.7</v>
      </c>
      <c r="F1507" s="513" t="s">
        <v>7898</v>
      </c>
      <c r="G1507" s="513" t="s">
        <v>12203</v>
      </c>
      <c r="H1507" s="513">
        <v>40</v>
      </c>
      <c r="I1507" s="513" t="s">
        <v>7899</v>
      </c>
      <c r="J1507" s="513" t="s">
        <v>7651</v>
      </c>
      <c r="K1507" s="513" t="s">
        <v>7498</v>
      </c>
      <c r="L1507" s="513" t="s">
        <v>7889</v>
      </c>
      <c r="M1507" s="513" t="s">
        <v>7834</v>
      </c>
      <c r="N1507" s="517">
        <v>43269</v>
      </c>
      <c r="O1507" s="513" t="s">
        <v>546</v>
      </c>
      <c r="P1507" s="645">
        <v>976</v>
      </c>
      <c r="Q1507" s="513" t="s">
        <v>7492</v>
      </c>
      <c r="R1507" s="513" t="s">
        <v>5368</v>
      </c>
      <c r="S1507" s="513" t="s">
        <v>6943</v>
      </c>
      <c r="T1507" s="513" t="s">
        <v>4300</v>
      </c>
      <c r="U1507" t="s">
        <v>5329</v>
      </c>
      <c r="V1507" t="e">
        <f>VLOOKUP(F1507,'[3]Tổng - PL KS'!$B$9:$B$1291,1,FALSE)</f>
        <v>#N/A</v>
      </c>
    </row>
    <row r="1508" spans="1:22" ht="242.25" hidden="1">
      <c r="A1508" s="513">
        <v>940</v>
      </c>
      <c r="B1508" s="513" t="s">
        <v>4247</v>
      </c>
      <c r="C1508" s="513" t="s">
        <v>7495</v>
      </c>
      <c r="D1508" s="513" t="s">
        <v>5368</v>
      </c>
      <c r="E1508" s="513">
        <v>27.7</v>
      </c>
      <c r="F1508" s="513" t="s">
        <v>7900</v>
      </c>
      <c r="G1508" s="513" t="s">
        <v>12203</v>
      </c>
      <c r="H1508" s="513">
        <v>40</v>
      </c>
      <c r="I1508" s="513" t="s">
        <v>7901</v>
      </c>
      <c r="J1508" s="513" t="s">
        <v>7651</v>
      </c>
      <c r="K1508" s="513" t="s">
        <v>7498</v>
      </c>
      <c r="L1508" s="513" t="s">
        <v>7889</v>
      </c>
      <c r="M1508" s="513" t="s">
        <v>7834</v>
      </c>
      <c r="N1508" s="517">
        <v>43269</v>
      </c>
      <c r="O1508" s="513" t="s">
        <v>546</v>
      </c>
      <c r="P1508" s="645">
        <v>976</v>
      </c>
      <c r="Q1508" s="513" t="s">
        <v>7492</v>
      </c>
      <c r="R1508" s="513" t="s">
        <v>5368</v>
      </c>
      <c r="S1508" s="513" t="s">
        <v>6943</v>
      </c>
      <c r="T1508" s="513" t="s">
        <v>4300</v>
      </c>
      <c r="U1508" t="s">
        <v>5329</v>
      </c>
      <c r="V1508" t="e">
        <f>VLOOKUP(F1508,'[3]Tổng - PL KS'!$B$9:$B$1291,1,FALSE)</f>
        <v>#N/A</v>
      </c>
    </row>
    <row r="1509" spans="1:22" ht="242.25" hidden="1">
      <c r="A1509" s="513">
        <v>941</v>
      </c>
      <c r="B1509" s="513" t="s">
        <v>4247</v>
      </c>
      <c r="C1509" s="513" t="s">
        <v>7495</v>
      </c>
      <c r="D1509" s="513" t="s">
        <v>5368</v>
      </c>
      <c r="E1509" s="513">
        <v>27.94</v>
      </c>
      <c r="F1509" s="513" t="s">
        <v>7902</v>
      </c>
      <c r="G1509" s="513" t="s">
        <v>12203</v>
      </c>
      <c r="H1509" s="513">
        <v>40</v>
      </c>
      <c r="I1509" s="513" t="s">
        <v>7903</v>
      </c>
      <c r="J1509" s="513" t="s">
        <v>7651</v>
      </c>
      <c r="K1509" s="513" t="s">
        <v>7498</v>
      </c>
      <c r="L1509" s="513" t="s">
        <v>7889</v>
      </c>
      <c r="M1509" s="513" t="s">
        <v>7834</v>
      </c>
      <c r="N1509" s="517">
        <v>43269</v>
      </c>
      <c r="O1509" s="513" t="s">
        <v>546</v>
      </c>
      <c r="P1509" s="645">
        <v>976</v>
      </c>
      <c r="Q1509" s="513" t="s">
        <v>7492</v>
      </c>
      <c r="R1509" s="513" t="s">
        <v>5368</v>
      </c>
      <c r="S1509" s="513" t="s">
        <v>6943</v>
      </c>
      <c r="T1509" s="513" t="s">
        <v>4300</v>
      </c>
      <c r="U1509" t="s">
        <v>5329</v>
      </c>
      <c r="V1509" t="e">
        <f>VLOOKUP(F1509,'[3]Tổng - PL KS'!$B$9:$B$1291,1,FALSE)</f>
        <v>#N/A</v>
      </c>
    </row>
    <row r="1510" spans="1:22" ht="242.25" hidden="1">
      <c r="A1510" s="513">
        <v>942</v>
      </c>
      <c r="B1510" s="513" t="s">
        <v>4247</v>
      </c>
      <c r="C1510" s="513" t="s">
        <v>7495</v>
      </c>
      <c r="D1510" s="513" t="s">
        <v>5368</v>
      </c>
      <c r="E1510" s="513">
        <v>27.86</v>
      </c>
      <c r="F1510" s="513" t="s">
        <v>7904</v>
      </c>
      <c r="G1510" s="513" t="s">
        <v>12203</v>
      </c>
      <c r="H1510" s="513">
        <v>40</v>
      </c>
      <c r="I1510" s="513" t="s">
        <v>7905</v>
      </c>
      <c r="J1510" s="513" t="s">
        <v>7651</v>
      </c>
      <c r="K1510" s="513" t="s">
        <v>7498</v>
      </c>
      <c r="L1510" s="513" t="s">
        <v>7889</v>
      </c>
      <c r="M1510" s="513" t="s">
        <v>7834</v>
      </c>
      <c r="N1510" s="517">
        <v>43269</v>
      </c>
      <c r="O1510" s="513" t="s">
        <v>546</v>
      </c>
      <c r="P1510" s="645">
        <v>976</v>
      </c>
      <c r="Q1510" s="513" t="s">
        <v>7492</v>
      </c>
      <c r="R1510" s="513" t="s">
        <v>5368</v>
      </c>
      <c r="S1510" s="513" t="s">
        <v>6943</v>
      </c>
      <c r="T1510" s="513" t="s">
        <v>4300</v>
      </c>
      <c r="U1510" t="s">
        <v>5329</v>
      </c>
      <c r="V1510" t="e">
        <f>VLOOKUP(F1510,'[3]Tổng - PL KS'!$B$9:$B$1291,1,FALSE)</f>
        <v>#N/A</v>
      </c>
    </row>
    <row r="1511" spans="1:22" ht="242.25" hidden="1">
      <c r="A1511" s="513">
        <v>943</v>
      </c>
      <c r="B1511" s="513" t="s">
        <v>4247</v>
      </c>
      <c r="C1511" s="513" t="s">
        <v>7495</v>
      </c>
      <c r="D1511" s="513" t="s">
        <v>5368</v>
      </c>
      <c r="E1511" s="513">
        <v>27.9</v>
      </c>
      <c r="F1511" s="513" t="s">
        <v>7906</v>
      </c>
      <c r="G1511" s="513" t="s">
        <v>12203</v>
      </c>
      <c r="H1511" s="513">
        <v>40</v>
      </c>
      <c r="I1511" s="513" t="s">
        <v>7907</v>
      </c>
      <c r="J1511" s="513" t="s">
        <v>7651</v>
      </c>
      <c r="K1511" s="513" t="s">
        <v>7498</v>
      </c>
      <c r="L1511" s="513" t="s">
        <v>7889</v>
      </c>
      <c r="M1511" s="513" t="s">
        <v>7834</v>
      </c>
      <c r="N1511" s="517">
        <v>43269</v>
      </c>
      <c r="O1511" s="513" t="s">
        <v>546</v>
      </c>
      <c r="P1511" s="645">
        <v>976</v>
      </c>
      <c r="Q1511" s="513" t="s">
        <v>7492</v>
      </c>
      <c r="R1511" s="513" t="s">
        <v>5368</v>
      </c>
      <c r="S1511" s="513" t="s">
        <v>6943</v>
      </c>
      <c r="T1511" s="513" t="s">
        <v>4300</v>
      </c>
      <c r="U1511" t="s">
        <v>5329</v>
      </c>
      <c r="V1511" t="e">
        <f>VLOOKUP(F1511,'[3]Tổng - PL KS'!$B$9:$B$1291,1,FALSE)</f>
        <v>#N/A</v>
      </c>
    </row>
    <row r="1512" spans="1:22" ht="242.25" hidden="1">
      <c r="A1512" s="513">
        <v>944</v>
      </c>
      <c r="B1512" s="513" t="s">
        <v>4247</v>
      </c>
      <c r="C1512" s="513" t="s">
        <v>7495</v>
      </c>
      <c r="D1512" s="513" t="s">
        <v>5368</v>
      </c>
      <c r="E1512" s="513">
        <v>27.94</v>
      </c>
      <c r="F1512" s="513" t="s">
        <v>7908</v>
      </c>
      <c r="G1512" s="513" t="s">
        <v>12203</v>
      </c>
      <c r="H1512" s="513">
        <v>40</v>
      </c>
      <c r="I1512" s="513" t="s">
        <v>7909</v>
      </c>
      <c r="J1512" s="513" t="s">
        <v>7651</v>
      </c>
      <c r="K1512" s="513" t="s">
        <v>7498</v>
      </c>
      <c r="L1512" s="513" t="s">
        <v>7889</v>
      </c>
      <c r="M1512" s="513" t="s">
        <v>7834</v>
      </c>
      <c r="N1512" s="517">
        <v>43269</v>
      </c>
      <c r="O1512" s="513" t="s">
        <v>546</v>
      </c>
      <c r="P1512" s="645">
        <v>976</v>
      </c>
      <c r="Q1512" s="513" t="s">
        <v>7492</v>
      </c>
      <c r="R1512" s="513" t="s">
        <v>5368</v>
      </c>
      <c r="S1512" s="513" t="s">
        <v>6943</v>
      </c>
      <c r="T1512" s="513" t="s">
        <v>4300</v>
      </c>
      <c r="U1512" t="s">
        <v>5329</v>
      </c>
      <c r="V1512" t="e">
        <f>VLOOKUP(F1512,'[3]Tổng - PL KS'!$B$9:$B$1291,1,FALSE)</f>
        <v>#N/A</v>
      </c>
    </row>
    <row r="1513" spans="1:22" ht="242.25" hidden="1">
      <c r="A1513" s="513">
        <v>945</v>
      </c>
      <c r="B1513" s="513" t="s">
        <v>4247</v>
      </c>
      <c r="C1513" s="513" t="s">
        <v>7495</v>
      </c>
      <c r="D1513" s="513" t="s">
        <v>5368</v>
      </c>
      <c r="E1513" s="513">
        <v>27.7</v>
      </c>
      <c r="F1513" s="513" t="s">
        <v>7910</v>
      </c>
      <c r="G1513" s="513" t="s">
        <v>12203</v>
      </c>
      <c r="H1513" s="513">
        <v>40</v>
      </c>
      <c r="I1513" s="513" t="s">
        <v>7911</v>
      </c>
      <c r="J1513" s="513" t="s">
        <v>7651</v>
      </c>
      <c r="K1513" s="513" t="s">
        <v>7498</v>
      </c>
      <c r="L1513" s="513" t="s">
        <v>7889</v>
      </c>
      <c r="M1513" s="513" t="s">
        <v>7834</v>
      </c>
      <c r="N1513" s="517">
        <v>43269</v>
      </c>
      <c r="O1513" s="513" t="s">
        <v>546</v>
      </c>
      <c r="P1513" s="645">
        <v>976</v>
      </c>
      <c r="Q1513" s="513" t="s">
        <v>7492</v>
      </c>
      <c r="R1513" s="513" t="s">
        <v>5368</v>
      </c>
      <c r="S1513" s="513" t="s">
        <v>6943</v>
      </c>
      <c r="T1513" s="513" t="s">
        <v>4300</v>
      </c>
      <c r="U1513" t="s">
        <v>5329</v>
      </c>
      <c r="V1513" t="e">
        <f>VLOOKUP(F1513,'[3]Tổng - PL KS'!$B$9:$B$1291,1,FALSE)</f>
        <v>#N/A</v>
      </c>
    </row>
    <row r="1514" spans="1:22" ht="242.25" hidden="1">
      <c r="A1514" s="513">
        <v>946</v>
      </c>
      <c r="B1514" s="513" t="s">
        <v>4247</v>
      </c>
      <c r="C1514" s="513" t="s">
        <v>7495</v>
      </c>
      <c r="D1514" s="513" t="s">
        <v>5368</v>
      </c>
      <c r="E1514" s="513">
        <v>27.82</v>
      </c>
      <c r="F1514" s="513" t="s">
        <v>7912</v>
      </c>
      <c r="G1514" s="513" t="s">
        <v>12203</v>
      </c>
      <c r="H1514" s="513">
        <v>40</v>
      </c>
      <c r="I1514" s="513" t="s">
        <v>7913</v>
      </c>
      <c r="J1514" s="513" t="s">
        <v>7651</v>
      </c>
      <c r="K1514" s="513" t="s">
        <v>7498</v>
      </c>
      <c r="L1514" s="513" t="s">
        <v>7889</v>
      </c>
      <c r="M1514" s="513" t="s">
        <v>7834</v>
      </c>
      <c r="N1514" s="517">
        <v>43269</v>
      </c>
      <c r="O1514" s="513" t="s">
        <v>546</v>
      </c>
      <c r="P1514" s="645">
        <v>976</v>
      </c>
      <c r="Q1514" s="513" t="s">
        <v>7492</v>
      </c>
      <c r="R1514" s="513" t="s">
        <v>5368</v>
      </c>
      <c r="S1514" s="513" t="s">
        <v>6943</v>
      </c>
      <c r="T1514" s="513" t="s">
        <v>4300</v>
      </c>
      <c r="U1514" t="s">
        <v>5329</v>
      </c>
      <c r="V1514" t="e">
        <f>VLOOKUP(F1514,'[3]Tổng - PL KS'!$B$9:$B$1291,1,FALSE)</f>
        <v>#N/A</v>
      </c>
    </row>
    <row r="1515" spans="1:22" ht="242.25" hidden="1">
      <c r="A1515" s="513">
        <v>947</v>
      </c>
      <c r="B1515" s="513" t="s">
        <v>4247</v>
      </c>
      <c r="C1515" s="513" t="s">
        <v>7495</v>
      </c>
      <c r="D1515" s="513" t="s">
        <v>5368</v>
      </c>
      <c r="E1515" s="513">
        <v>27.88</v>
      </c>
      <c r="F1515" s="513" t="s">
        <v>7914</v>
      </c>
      <c r="G1515" s="513" t="s">
        <v>12203</v>
      </c>
      <c r="H1515" s="513">
        <v>40</v>
      </c>
      <c r="I1515" s="513" t="s">
        <v>7915</v>
      </c>
      <c r="J1515" s="513" t="s">
        <v>7651</v>
      </c>
      <c r="K1515" s="513" t="s">
        <v>7498</v>
      </c>
      <c r="L1515" s="513" t="s">
        <v>7889</v>
      </c>
      <c r="M1515" s="513" t="s">
        <v>7834</v>
      </c>
      <c r="N1515" s="517">
        <v>43269</v>
      </c>
      <c r="O1515" s="513" t="s">
        <v>546</v>
      </c>
      <c r="P1515" s="645">
        <v>976</v>
      </c>
      <c r="Q1515" s="513" t="s">
        <v>7492</v>
      </c>
      <c r="R1515" s="513" t="s">
        <v>5368</v>
      </c>
      <c r="S1515" s="513" t="s">
        <v>6943</v>
      </c>
      <c r="T1515" s="513" t="s">
        <v>4300</v>
      </c>
      <c r="U1515" t="s">
        <v>5329</v>
      </c>
      <c r="V1515" t="e">
        <f>VLOOKUP(F1515,'[3]Tổng - PL KS'!$B$9:$B$1291,1,FALSE)</f>
        <v>#N/A</v>
      </c>
    </row>
    <row r="1516" spans="1:22" ht="242.25" hidden="1">
      <c r="A1516" s="513">
        <v>948</v>
      </c>
      <c r="B1516" s="513" t="s">
        <v>4247</v>
      </c>
      <c r="C1516" s="513" t="s">
        <v>7495</v>
      </c>
      <c r="D1516" s="513" t="s">
        <v>5368</v>
      </c>
      <c r="E1516" s="513">
        <v>27.84</v>
      </c>
      <c r="F1516" s="513" t="s">
        <v>7916</v>
      </c>
      <c r="G1516" s="513" t="s">
        <v>12203</v>
      </c>
      <c r="H1516" s="513">
        <v>40</v>
      </c>
      <c r="I1516" s="513" t="s">
        <v>7917</v>
      </c>
      <c r="J1516" s="513" t="s">
        <v>7651</v>
      </c>
      <c r="K1516" s="513" t="s">
        <v>7498</v>
      </c>
      <c r="L1516" s="513" t="s">
        <v>7889</v>
      </c>
      <c r="M1516" s="513" t="s">
        <v>7834</v>
      </c>
      <c r="N1516" s="517">
        <v>43269</v>
      </c>
      <c r="O1516" s="513" t="s">
        <v>546</v>
      </c>
      <c r="P1516" s="645">
        <v>976</v>
      </c>
      <c r="Q1516" s="513" t="s">
        <v>7492</v>
      </c>
      <c r="R1516" s="513" t="s">
        <v>5368</v>
      </c>
      <c r="S1516" s="513" t="s">
        <v>6943</v>
      </c>
      <c r="T1516" s="513" t="s">
        <v>4300</v>
      </c>
      <c r="U1516" t="s">
        <v>5329</v>
      </c>
      <c r="V1516" t="e">
        <f>VLOOKUP(F1516,'[3]Tổng - PL KS'!$B$9:$B$1291,1,FALSE)</f>
        <v>#N/A</v>
      </c>
    </row>
    <row r="1517" spans="1:22" ht="242.25" hidden="1">
      <c r="A1517" s="647">
        <v>949</v>
      </c>
      <c r="B1517" s="647" t="s">
        <v>4247</v>
      </c>
      <c r="C1517" s="647" t="s">
        <v>7495</v>
      </c>
      <c r="D1517" s="647" t="s">
        <v>5368</v>
      </c>
      <c r="E1517" s="647">
        <v>27.75</v>
      </c>
      <c r="F1517" s="513" t="s">
        <v>7918</v>
      </c>
      <c r="G1517" s="513" t="s">
        <v>12203</v>
      </c>
      <c r="H1517" s="647">
        <v>40</v>
      </c>
      <c r="I1517" s="647" t="s">
        <v>7919</v>
      </c>
      <c r="J1517" s="647" t="s">
        <v>7651</v>
      </c>
      <c r="K1517" s="647" t="s">
        <v>7498</v>
      </c>
      <c r="L1517" s="647" t="s">
        <v>7889</v>
      </c>
      <c r="M1517" s="647" t="s">
        <v>7834</v>
      </c>
      <c r="N1517" s="747">
        <v>43269</v>
      </c>
      <c r="O1517" s="647" t="s">
        <v>546</v>
      </c>
      <c r="P1517" s="748">
        <v>976</v>
      </c>
      <c r="Q1517" s="647" t="s">
        <v>7492</v>
      </c>
      <c r="R1517" s="647" t="s">
        <v>5368</v>
      </c>
      <c r="S1517" s="647" t="s">
        <v>6943</v>
      </c>
      <c r="T1517" s="647" t="s">
        <v>4300</v>
      </c>
      <c r="U1517" t="s">
        <v>5329</v>
      </c>
      <c r="V1517" t="e">
        <f>VLOOKUP(F1517,'[3]Tổng - PL KS'!$B$9:$B$1291,1,FALSE)</f>
        <v>#N/A</v>
      </c>
    </row>
    <row r="1518" spans="1:22" ht="242.25" hidden="1">
      <c r="A1518" s="647">
        <v>950</v>
      </c>
      <c r="B1518" s="647" t="s">
        <v>4247</v>
      </c>
      <c r="C1518" s="647" t="s">
        <v>7495</v>
      </c>
      <c r="D1518" s="647" t="s">
        <v>5368</v>
      </c>
      <c r="E1518" s="647">
        <v>27.88</v>
      </c>
      <c r="F1518" s="513" t="s">
        <v>7920</v>
      </c>
      <c r="G1518" s="513" t="s">
        <v>12203</v>
      </c>
      <c r="H1518" s="647">
        <v>40</v>
      </c>
      <c r="I1518" s="647" t="s">
        <v>7921</v>
      </c>
      <c r="J1518" s="647" t="s">
        <v>7651</v>
      </c>
      <c r="K1518" s="647" t="s">
        <v>7498</v>
      </c>
      <c r="L1518" s="647" t="s">
        <v>7889</v>
      </c>
      <c r="M1518" s="647" t="s">
        <v>7834</v>
      </c>
      <c r="N1518" s="747">
        <v>43269</v>
      </c>
      <c r="O1518" s="647" t="s">
        <v>546</v>
      </c>
      <c r="P1518" s="748">
        <v>976</v>
      </c>
      <c r="Q1518" s="647" t="s">
        <v>7492</v>
      </c>
      <c r="R1518" s="647" t="s">
        <v>5368</v>
      </c>
      <c r="S1518" s="647" t="s">
        <v>6943</v>
      </c>
      <c r="T1518" s="647" t="s">
        <v>4300</v>
      </c>
      <c r="U1518" t="s">
        <v>5329</v>
      </c>
      <c r="V1518" t="e">
        <f>VLOOKUP(F1518,'[3]Tổng - PL KS'!$B$9:$B$1291,1,FALSE)</f>
        <v>#N/A</v>
      </c>
    </row>
    <row r="1519" spans="1:22" ht="242.25" hidden="1">
      <c r="A1519" s="647">
        <v>951</v>
      </c>
      <c r="B1519" s="647" t="s">
        <v>4247</v>
      </c>
      <c r="C1519" s="647" t="s">
        <v>7495</v>
      </c>
      <c r="D1519" s="647" t="s">
        <v>5368</v>
      </c>
      <c r="E1519" s="647">
        <v>27.94</v>
      </c>
      <c r="F1519" s="513" t="s">
        <v>7922</v>
      </c>
      <c r="G1519" s="513" t="s">
        <v>12203</v>
      </c>
      <c r="H1519" s="647">
        <v>40</v>
      </c>
      <c r="I1519" s="647" t="s">
        <v>7923</v>
      </c>
      <c r="J1519" s="647" t="s">
        <v>7651</v>
      </c>
      <c r="K1519" s="647" t="s">
        <v>7498</v>
      </c>
      <c r="L1519" s="647" t="s">
        <v>7889</v>
      </c>
      <c r="M1519" s="647" t="s">
        <v>7834</v>
      </c>
      <c r="N1519" s="747">
        <v>43269</v>
      </c>
      <c r="O1519" s="647" t="s">
        <v>546</v>
      </c>
      <c r="P1519" s="748">
        <v>976</v>
      </c>
      <c r="Q1519" s="647" t="s">
        <v>7492</v>
      </c>
      <c r="R1519" s="647" t="s">
        <v>5368</v>
      </c>
      <c r="S1519" s="647" t="s">
        <v>6943</v>
      </c>
      <c r="T1519" s="647" t="s">
        <v>4300</v>
      </c>
      <c r="U1519" t="s">
        <v>5329</v>
      </c>
      <c r="V1519" t="e">
        <f>VLOOKUP(F1519,'[3]Tổng - PL KS'!$B$9:$B$1291,1,FALSE)</f>
        <v>#N/A</v>
      </c>
    </row>
    <row r="1520" spans="1:22" ht="242.25" hidden="1">
      <c r="A1520" s="647">
        <v>952</v>
      </c>
      <c r="B1520" s="647" t="s">
        <v>4247</v>
      </c>
      <c r="C1520" s="647" t="s">
        <v>7495</v>
      </c>
      <c r="D1520" s="647" t="s">
        <v>5368</v>
      </c>
      <c r="E1520" s="647">
        <v>27.77</v>
      </c>
      <c r="F1520" s="513" t="s">
        <v>7924</v>
      </c>
      <c r="G1520" s="513" t="s">
        <v>12203</v>
      </c>
      <c r="H1520" s="647">
        <v>40</v>
      </c>
      <c r="I1520" s="647" t="s">
        <v>7925</v>
      </c>
      <c r="J1520" s="647" t="s">
        <v>7651</v>
      </c>
      <c r="K1520" s="647" t="s">
        <v>7498</v>
      </c>
      <c r="L1520" s="647" t="s">
        <v>7889</v>
      </c>
      <c r="M1520" s="647" t="s">
        <v>7834</v>
      </c>
      <c r="N1520" s="747">
        <v>43269</v>
      </c>
      <c r="O1520" s="647" t="s">
        <v>546</v>
      </c>
      <c r="P1520" s="748">
        <v>976</v>
      </c>
      <c r="Q1520" s="647" t="s">
        <v>7492</v>
      </c>
      <c r="R1520" s="647" t="s">
        <v>5368</v>
      </c>
      <c r="S1520" s="647" t="s">
        <v>6943</v>
      </c>
      <c r="T1520" s="647" t="s">
        <v>4300</v>
      </c>
      <c r="U1520" t="s">
        <v>5329</v>
      </c>
      <c r="V1520" t="e">
        <f>VLOOKUP(F1520,'[3]Tổng - PL KS'!$B$9:$B$1291,1,FALSE)</f>
        <v>#N/A</v>
      </c>
    </row>
    <row r="1521" spans="1:22" ht="242.25" hidden="1">
      <c r="A1521" s="647">
        <v>953</v>
      </c>
      <c r="B1521" s="647" t="s">
        <v>4247</v>
      </c>
      <c r="C1521" s="647" t="s">
        <v>7495</v>
      </c>
      <c r="D1521" s="647" t="s">
        <v>5368</v>
      </c>
      <c r="E1521" s="647">
        <v>27.84</v>
      </c>
      <c r="F1521" s="513" t="s">
        <v>7926</v>
      </c>
      <c r="G1521" s="513" t="s">
        <v>12203</v>
      </c>
      <c r="H1521" s="647">
        <v>40</v>
      </c>
      <c r="I1521" s="647" t="s">
        <v>7927</v>
      </c>
      <c r="J1521" s="647" t="s">
        <v>7651</v>
      </c>
      <c r="K1521" s="647" t="s">
        <v>7498</v>
      </c>
      <c r="L1521" s="647" t="s">
        <v>7928</v>
      </c>
      <c r="M1521" s="647" t="s">
        <v>7834</v>
      </c>
      <c r="N1521" s="747">
        <v>43269</v>
      </c>
      <c r="O1521" s="647" t="s">
        <v>546</v>
      </c>
      <c r="P1521" s="748">
        <v>976</v>
      </c>
      <c r="Q1521" s="647" t="s">
        <v>7492</v>
      </c>
      <c r="R1521" s="647" t="s">
        <v>5368</v>
      </c>
      <c r="S1521" s="647" t="s">
        <v>6943</v>
      </c>
      <c r="T1521" s="647" t="s">
        <v>4300</v>
      </c>
      <c r="U1521" t="s">
        <v>5329</v>
      </c>
      <c r="V1521" t="e">
        <f>VLOOKUP(F1521,'[3]Tổng - PL KS'!$B$9:$B$1291,1,FALSE)</f>
        <v>#N/A</v>
      </c>
    </row>
    <row r="1522" spans="1:22" ht="242.25" hidden="1">
      <c r="A1522" s="647">
        <v>954</v>
      </c>
      <c r="B1522" s="647" t="s">
        <v>4247</v>
      </c>
      <c r="C1522" s="647" t="s">
        <v>7495</v>
      </c>
      <c r="D1522" s="647" t="s">
        <v>5368</v>
      </c>
      <c r="E1522" s="647">
        <v>27.94</v>
      </c>
      <c r="F1522" s="513" t="s">
        <v>7929</v>
      </c>
      <c r="G1522" s="513" t="s">
        <v>12203</v>
      </c>
      <c r="H1522" s="647">
        <v>40</v>
      </c>
      <c r="I1522" s="647" t="s">
        <v>7930</v>
      </c>
      <c r="J1522" s="647" t="s">
        <v>7651</v>
      </c>
      <c r="K1522" s="647" t="s">
        <v>7498</v>
      </c>
      <c r="L1522" s="647" t="s">
        <v>7889</v>
      </c>
      <c r="M1522" s="647" t="s">
        <v>7834</v>
      </c>
      <c r="N1522" s="747">
        <v>43269</v>
      </c>
      <c r="O1522" s="647" t="s">
        <v>546</v>
      </c>
      <c r="P1522" s="748">
        <v>976</v>
      </c>
      <c r="Q1522" s="647" t="s">
        <v>7492</v>
      </c>
      <c r="R1522" s="647" t="s">
        <v>5368</v>
      </c>
      <c r="S1522" s="647" t="s">
        <v>6943</v>
      </c>
      <c r="T1522" s="647" t="s">
        <v>4300</v>
      </c>
      <c r="U1522" t="s">
        <v>5329</v>
      </c>
      <c r="V1522" t="e">
        <f>VLOOKUP(F1522,'[3]Tổng - PL KS'!$B$9:$B$1291,1,FALSE)</f>
        <v>#N/A</v>
      </c>
    </row>
    <row r="1523" spans="1:22" ht="242.25" hidden="1">
      <c r="A1523" s="647">
        <v>955</v>
      </c>
      <c r="B1523" s="647" t="s">
        <v>4247</v>
      </c>
      <c r="C1523" s="647" t="s">
        <v>7495</v>
      </c>
      <c r="D1523" s="647" t="s">
        <v>5368</v>
      </c>
      <c r="E1523" s="647">
        <v>27.7</v>
      </c>
      <c r="F1523" s="513" t="s">
        <v>7931</v>
      </c>
      <c r="G1523" s="513" t="s">
        <v>12203</v>
      </c>
      <c r="H1523" s="647">
        <v>40</v>
      </c>
      <c r="I1523" s="647" t="s">
        <v>7932</v>
      </c>
      <c r="J1523" s="647" t="s">
        <v>7651</v>
      </c>
      <c r="K1523" s="647" t="s">
        <v>7498</v>
      </c>
      <c r="L1523" s="647" t="s">
        <v>7889</v>
      </c>
      <c r="M1523" s="647" t="s">
        <v>7834</v>
      </c>
      <c r="N1523" s="747">
        <v>43269</v>
      </c>
      <c r="O1523" s="647" t="s">
        <v>546</v>
      </c>
      <c r="P1523" s="748">
        <v>976</v>
      </c>
      <c r="Q1523" s="647" t="s">
        <v>7492</v>
      </c>
      <c r="R1523" s="647" t="s">
        <v>5368</v>
      </c>
      <c r="S1523" s="647" t="s">
        <v>6943</v>
      </c>
      <c r="T1523" s="647" t="s">
        <v>4300</v>
      </c>
      <c r="U1523" t="s">
        <v>5329</v>
      </c>
      <c r="V1523" t="e">
        <f>VLOOKUP(F1523,'[3]Tổng - PL KS'!$B$9:$B$1291,1,FALSE)</f>
        <v>#N/A</v>
      </c>
    </row>
    <row r="1524" spans="1:22" ht="242.25" hidden="1">
      <c r="A1524" s="647">
        <v>956</v>
      </c>
      <c r="B1524" s="647" t="s">
        <v>4247</v>
      </c>
      <c r="C1524" s="647" t="s">
        <v>7495</v>
      </c>
      <c r="D1524" s="647" t="s">
        <v>5368</v>
      </c>
      <c r="E1524" s="647">
        <v>27.86</v>
      </c>
      <c r="F1524" s="513" t="s">
        <v>7933</v>
      </c>
      <c r="G1524" s="513" t="s">
        <v>12203</v>
      </c>
      <c r="H1524" s="647">
        <v>40</v>
      </c>
      <c r="I1524" s="647" t="s">
        <v>7934</v>
      </c>
      <c r="J1524" s="647" t="s">
        <v>7651</v>
      </c>
      <c r="K1524" s="647" t="s">
        <v>7498</v>
      </c>
      <c r="L1524" s="647" t="s">
        <v>7889</v>
      </c>
      <c r="M1524" s="647" t="s">
        <v>7834</v>
      </c>
      <c r="N1524" s="747">
        <v>43269</v>
      </c>
      <c r="O1524" s="647" t="s">
        <v>546</v>
      </c>
      <c r="P1524" s="748">
        <v>976</v>
      </c>
      <c r="Q1524" s="647" t="s">
        <v>7492</v>
      </c>
      <c r="R1524" s="647" t="s">
        <v>5368</v>
      </c>
      <c r="S1524" s="647" t="s">
        <v>6943</v>
      </c>
      <c r="T1524" s="647" t="s">
        <v>4300</v>
      </c>
      <c r="U1524" t="s">
        <v>5329</v>
      </c>
      <c r="V1524" t="e">
        <f>VLOOKUP(F1524,'[3]Tổng - PL KS'!$B$9:$B$1291,1,FALSE)</f>
        <v>#N/A</v>
      </c>
    </row>
    <row r="1525" spans="1:22" ht="242.25" hidden="1">
      <c r="A1525" s="647">
        <v>957</v>
      </c>
      <c r="B1525" s="647" t="s">
        <v>4247</v>
      </c>
      <c r="C1525" s="647" t="s">
        <v>7495</v>
      </c>
      <c r="D1525" s="647" t="s">
        <v>5368</v>
      </c>
      <c r="E1525" s="647">
        <v>27.7</v>
      </c>
      <c r="F1525" s="513" t="s">
        <v>7935</v>
      </c>
      <c r="G1525" s="513" t="s">
        <v>12203</v>
      </c>
      <c r="H1525" s="647">
        <v>40</v>
      </c>
      <c r="I1525" s="647" t="s">
        <v>7936</v>
      </c>
      <c r="J1525" s="647" t="s">
        <v>7651</v>
      </c>
      <c r="K1525" s="647" t="s">
        <v>7498</v>
      </c>
      <c r="L1525" s="647" t="s">
        <v>7889</v>
      </c>
      <c r="M1525" s="647" t="s">
        <v>7834</v>
      </c>
      <c r="N1525" s="747">
        <v>43269</v>
      </c>
      <c r="O1525" s="647" t="s">
        <v>546</v>
      </c>
      <c r="P1525" s="748">
        <v>976</v>
      </c>
      <c r="Q1525" s="647" t="s">
        <v>7492</v>
      </c>
      <c r="R1525" s="647" t="s">
        <v>5368</v>
      </c>
      <c r="S1525" s="647" t="s">
        <v>6943</v>
      </c>
      <c r="T1525" s="647" t="s">
        <v>4300</v>
      </c>
      <c r="U1525" t="s">
        <v>5329</v>
      </c>
      <c r="V1525" t="e">
        <f>VLOOKUP(F1525,'[3]Tổng - PL KS'!$B$9:$B$1291,1,FALSE)</f>
        <v>#N/A</v>
      </c>
    </row>
    <row r="1526" spans="1:22" ht="242.25" hidden="1">
      <c r="A1526" s="647">
        <v>958</v>
      </c>
      <c r="B1526" s="647" t="s">
        <v>4247</v>
      </c>
      <c r="C1526" s="647" t="s">
        <v>7495</v>
      </c>
      <c r="D1526" s="647" t="s">
        <v>5368</v>
      </c>
      <c r="E1526" s="647">
        <v>27.94</v>
      </c>
      <c r="F1526" s="513" t="s">
        <v>7937</v>
      </c>
      <c r="G1526" s="513" t="s">
        <v>12203</v>
      </c>
      <c r="H1526" s="647">
        <v>40</v>
      </c>
      <c r="I1526" s="647" t="s">
        <v>7938</v>
      </c>
      <c r="J1526" s="647" t="s">
        <v>7651</v>
      </c>
      <c r="K1526" s="647" t="s">
        <v>7498</v>
      </c>
      <c r="L1526" s="647" t="s">
        <v>7889</v>
      </c>
      <c r="M1526" s="647" t="s">
        <v>7834</v>
      </c>
      <c r="N1526" s="747">
        <v>43269</v>
      </c>
      <c r="O1526" s="647" t="s">
        <v>546</v>
      </c>
      <c r="P1526" s="748">
        <v>976</v>
      </c>
      <c r="Q1526" s="647" t="s">
        <v>7492</v>
      </c>
      <c r="R1526" s="647" t="s">
        <v>5368</v>
      </c>
      <c r="S1526" s="647" t="s">
        <v>6943</v>
      </c>
      <c r="T1526" s="647" t="s">
        <v>4300</v>
      </c>
      <c r="U1526" t="s">
        <v>5329</v>
      </c>
      <c r="V1526" t="e">
        <f>VLOOKUP(F1526,'[3]Tổng - PL KS'!$B$9:$B$1291,1,FALSE)</f>
        <v>#N/A</v>
      </c>
    </row>
    <row r="1527" spans="1:22" ht="242.25" hidden="1">
      <c r="A1527" s="647">
        <v>959</v>
      </c>
      <c r="B1527" s="647" t="s">
        <v>4247</v>
      </c>
      <c r="C1527" s="647" t="s">
        <v>7495</v>
      </c>
      <c r="D1527" s="647" t="s">
        <v>5368</v>
      </c>
      <c r="E1527" s="647">
        <v>27.84</v>
      </c>
      <c r="F1527" s="513" t="s">
        <v>7939</v>
      </c>
      <c r="G1527" s="513" t="s">
        <v>12203</v>
      </c>
      <c r="H1527" s="647">
        <v>40</v>
      </c>
      <c r="I1527" s="647" t="s">
        <v>7940</v>
      </c>
      <c r="J1527" s="647" t="s">
        <v>7651</v>
      </c>
      <c r="K1527" s="647" t="s">
        <v>7498</v>
      </c>
      <c r="L1527" s="647" t="s">
        <v>7889</v>
      </c>
      <c r="M1527" s="647" t="s">
        <v>7834</v>
      </c>
      <c r="N1527" s="747">
        <v>43269</v>
      </c>
      <c r="O1527" s="647" t="s">
        <v>546</v>
      </c>
      <c r="P1527" s="748">
        <v>976</v>
      </c>
      <c r="Q1527" s="647" t="s">
        <v>7492</v>
      </c>
      <c r="R1527" s="647" t="s">
        <v>5368</v>
      </c>
      <c r="S1527" s="647" t="s">
        <v>6943</v>
      </c>
      <c r="T1527" s="647" t="s">
        <v>4300</v>
      </c>
      <c r="U1527" t="s">
        <v>5329</v>
      </c>
      <c r="V1527" t="e">
        <f>VLOOKUP(F1527,'[3]Tổng - PL KS'!$B$9:$B$1291,1,FALSE)</f>
        <v>#N/A</v>
      </c>
    </row>
    <row r="1528" spans="1:22" ht="242.25" hidden="1">
      <c r="A1528" s="647">
        <v>960</v>
      </c>
      <c r="B1528" s="647" t="s">
        <v>4247</v>
      </c>
      <c r="C1528" s="647" t="s">
        <v>7495</v>
      </c>
      <c r="D1528" s="647" t="s">
        <v>5368</v>
      </c>
      <c r="E1528" s="647">
        <v>27.7</v>
      </c>
      <c r="F1528" s="513" t="s">
        <v>7941</v>
      </c>
      <c r="G1528" s="513" t="s">
        <v>12203</v>
      </c>
      <c r="H1528" s="647">
        <v>40</v>
      </c>
      <c r="I1528" s="647" t="s">
        <v>7942</v>
      </c>
      <c r="J1528" s="647" t="s">
        <v>7651</v>
      </c>
      <c r="K1528" s="647" t="s">
        <v>7498</v>
      </c>
      <c r="L1528" s="647" t="s">
        <v>7889</v>
      </c>
      <c r="M1528" s="647" t="s">
        <v>7834</v>
      </c>
      <c r="N1528" s="747">
        <v>43269</v>
      </c>
      <c r="O1528" s="647" t="s">
        <v>546</v>
      </c>
      <c r="P1528" s="748">
        <v>976</v>
      </c>
      <c r="Q1528" s="647" t="s">
        <v>7492</v>
      </c>
      <c r="R1528" s="647" t="s">
        <v>5368</v>
      </c>
      <c r="S1528" s="647" t="s">
        <v>6943</v>
      </c>
      <c r="T1528" s="647" t="s">
        <v>4300</v>
      </c>
      <c r="U1528" t="s">
        <v>5329</v>
      </c>
      <c r="V1528" t="e">
        <f>VLOOKUP(F1528,'[3]Tổng - PL KS'!$B$9:$B$1291,1,FALSE)</f>
        <v>#N/A</v>
      </c>
    </row>
    <row r="1529" spans="1:22" ht="242.25" hidden="1">
      <c r="A1529" s="647">
        <v>961</v>
      </c>
      <c r="B1529" s="647" t="s">
        <v>4247</v>
      </c>
      <c r="C1529" s="647" t="s">
        <v>7495</v>
      </c>
      <c r="D1529" s="647" t="s">
        <v>5368</v>
      </c>
      <c r="E1529" s="647">
        <v>27.84</v>
      </c>
      <c r="F1529" s="513" t="s">
        <v>7943</v>
      </c>
      <c r="G1529" s="513" t="s">
        <v>12203</v>
      </c>
      <c r="H1529" s="647">
        <v>40</v>
      </c>
      <c r="I1529" s="647" t="s">
        <v>7944</v>
      </c>
      <c r="J1529" s="647" t="s">
        <v>7651</v>
      </c>
      <c r="K1529" s="647" t="s">
        <v>7498</v>
      </c>
      <c r="L1529" s="647" t="s">
        <v>7928</v>
      </c>
      <c r="M1529" s="647" t="s">
        <v>7834</v>
      </c>
      <c r="N1529" s="747">
        <v>43269</v>
      </c>
      <c r="O1529" s="647" t="s">
        <v>546</v>
      </c>
      <c r="P1529" s="748">
        <v>976</v>
      </c>
      <c r="Q1529" s="647" t="s">
        <v>7492</v>
      </c>
      <c r="R1529" s="647" t="s">
        <v>5368</v>
      </c>
      <c r="S1529" s="647" t="s">
        <v>6943</v>
      </c>
      <c r="T1529" s="647" t="s">
        <v>4300</v>
      </c>
      <c r="U1529" t="s">
        <v>5329</v>
      </c>
      <c r="V1529" t="e">
        <f>VLOOKUP(F1529,'[3]Tổng - PL KS'!$B$9:$B$1291,1,FALSE)</f>
        <v>#N/A</v>
      </c>
    </row>
    <row r="1530" spans="1:22" ht="242.25" hidden="1">
      <c r="A1530" s="647">
        <v>962</v>
      </c>
      <c r="B1530" s="647" t="s">
        <v>4247</v>
      </c>
      <c r="C1530" s="647" t="s">
        <v>7495</v>
      </c>
      <c r="D1530" s="647" t="s">
        <v>5368</v>
      </c>
      <c r="E1530" s="647">
        <v>27.94</v>
      </c>
      <c r="F1530" s="513" t="s">
        <v>7945</v>
      </c>
      <c r="G1530" s="513" t="s">
        <v>12203</v>
      </c>
      <c r="H1530" s="647">
        <v>40</v>
      </c>
      <c r="I1530" s="647" t="s">
        <v>7946</v>
      </c>
      <c r="J1530" s="647" t="s">
        <v>7651</v>
      </c>
      <c r="K1530" s="647" t="s">
        <v>7498</v>
      </c>
      <c r="L1530" s="647" t="s">
        <v>7928</v>
      </c>
      <c r="M1530" s="647" t="s">
        <v>7834</v>
      </c>
      <c r="N1530" s="747">
        <v>43269</v>
      </c>
      <c r="O1530" s="647" t="s">
        <v>546</v>
      </c>
      <c r="P1530" s="748">
        <v>976</v>
      </c>
      <c r="Q1530" s="647" t="s">
        <v>7492</v>
      </c>
      <c r="R1530" s="647" t="s">
        <v>5368</v>
      </c>
      <c r="S1530" s="647" t="s">
        <v>6943</v>
      </c>
      <c r="T1530" s="647" t="s">
        <v>4300</v>
      </c>
      <c r="U1530" t="s">
        <v>5329</v>
      </c>
      <c r="V1530" t="e">
        <f>VLOOKUP(F1530,'[3]Tổng - PL KS'!$B$9:$B$1291,1,FALSE)</f>
        <v>#N/A</v>
      </c>
    </row>
    <row r="1531" spans="1:22" ht="242.25" hidden="1">
      <c r="A1531" s="647">
        <v>963</v>
      </c>
      <c r="B1531" s="647" t="s">
        <v>4247</v>
      </c>
      <c r="C1531" s="647" t="s">
        <v>7495</v>
      </c>
      <c r="D1531" s="647" t="s">
        <v>5368</v>
      </c>
      <c r="E1531" s="647">
        <v>27.83</v>
      </c>
      <c r="F1531" s="513" t="s">
        <v>7947</v>
      </c>
      <c r="G1531" s="513" t="s">
        <v>12203</v>
      </c>
      <c r="H1531" s="647">
        <v>40</v>
      </c>
      <c r="I1531" s="647" t="s">
        <v>7948</v>
      </c>
      <c r="J1531" s="647" t="s">
        <v>7651</v>
      </c>
      <c r="K1531" s="647" t="s">
        <v>7498</v>
      </c>
      <c r="L1531" s="647" t="s">
        <v>7889</v>
      </c>
      <c r="M1531" s="647" t="s">
        <v>7834</v>
      </c>
      <c r="N1531" s="747">
        <v>43269</v>
      </c>
      <c r="O1531" s="647" t="s">
        <v>546</v>
      </c>
      <c r="P1531" s="748">
        <v>976</v>
      </c>
      <c r="Q1531" s="647" t="s">
        <v>7492</v>
      </c>
      <c r="R1531" s="647" t="s">
        <v>5368</v>
      </c>
      <c r="S1531" s="647" t="s">
        <v>6943</v>
      </c>
      <c r="T1531" s="647" t="s">
        <v>4300</v>
      </c>
      <c r="U1531" t="s">
        <v>5329</v>
      </c>
      <c r="V1531" t="e">
        <f>VLOOKUP(F1531,'[3]Tổng - PL KS'!$B$9:$B$1291,1,FALSE)</f>
        <v>#N/A</v>
      </c>
    </row>
    <row r="1532" spans="1:22" ht="242.25" hidden="1">
      <c r="A1532" s="647">
        <v>964</v>
      </c>
      <c r="B1532" s="647" t="s">
        <v>4247</v>
      </c>
      <c r="C1532" s="647" t="s">
        <v>7495</v>
      </c>
      <c r="D1532" s="647" t="s">
        <v>5368</v>
      </c>
      <c r="E1532" s="647">
        <v>27.7</v>
      </c>
      <c r="F1532" s="513" t="s">
        <v>7949</v>
      </c>
      <c r="G1532" s="513" t="s">
        <v>12203</v>
      </c>
      <c r="H1532" s="647">
        <v>40</v>
      </c>
      <c r="I1532" s="647" t="s">
        <v>7950</v>
      </c>
      <c r="J1532" s="647" t="s">
        <v>7651</v>
      </c>
      <c r="K1532" s="647" t="s">
        <v>7498</v>
      </c>
      <c r="L1532" s="647" t="s">
        <v>7889</v>
      </c>
      <c r="M1532" s="647" t="s">
        <v>7834</v>
      </c>
      <c r="N1532" s="747">
        <v>43269</v>
      </c>
      <c r="O1532" s="647" t="s">
        <v>546</v>
      </c>
      <c r="P1532" s="748">
        <v>976</v>
      </c>
      <c r="Q1532" s="647" t="s">
        <v>7492</v>
      </c>
      <c r="R1532" s="647" t="s">
        <v>5368</v>
      </c>
      <c r="S1532" s="647" t="s">
        <v>6943</v>
      </c>
      <c r="T1532" s="647" t="s">
        <v>4300</v>
      </c>
      <c r="U1532" t="s">
        <v>5329</v>
      </c>
      <c r="V1532" t="e">
        <f>VLOOKUP(F1532,'[3]Tổng - PL KS'!$B$9:$B$1291,1,FALSE)</f>
        <v>#N/A</v>
      </c>
    </row>
    <row r="1533" spans="1:22" ht="242.25" hidden="1">
      <c r="A1533" s="647">
        <v>965</v>
      </c>
      <c r="B1533" s="647" t="s">
        <v>4247</v>
      </c>
      <c r="C1533" s="647" t="s">
        <v>7495</v>
      </c>
      <c r="D1533" s="647" t="s">
        <v>5368</v>
      </c>
      <c r="E1533" s="647">
        <v>27.94</v>
      </c>
      <c r="F1533" s="513" t="s">
        <v>7951</v>
      </c>
      <c r="G1533" s="513" t="s">
        <v>12203</v>
      </c>
      <c r="H1533" s="647">
        <v>40</v>
      </c>
      <c r="I1533" s="647" t="s">
        <v>7952</v>
      </c>
      <c r="J1533" s="647" t="s">
        <v>7651</v>
      </c>
      <c r="K1533" s="647" t="s">
        <v>7498</v>
      </c>
      <c r="L1533" s="647" t="s">
        <v>7889</v>
      </c>
      <c r="M1533" s="647" t="s">
        <v>7834</v>
      </c>
      <c r="N1533" s="747">
        <v>43269</v>
      </c>
      <c r="O1533" s="647" t="s">
        <v>546</v>
      </c>
      <c r="P1533" s="748">
        <v>976</v>
      </c>
      <c r="Q1533" s="647" t="s">
        <v>7492</v>
      </c>
      <c r="R1533" s="647" t="s">
        <v>5368</v>
      </c>
      <c r="S1533" s="647" t="s">
        <v>6943</v>
      </c>
      <c r="T1533" s="647" t="s">
        <v>4300</v>
      </c>
      <c r="U1533" t="s">
        <v>5329</v>
      </c>
      <c r="V1533" t="e">
        <f>VLOOKUP(F1533,'[3]Tổng - PL KS'!$B$9:$B$1291,1,FALSE)</f>
        <v>#N/A</v>
      </c>
    </row>
    <row r="1534" spans="1:22" ht="242.25" hidden="1">
      <c r="A1534" s="647">
        <v>966</v>
      </c>
      <c r="B1534" s="647" t="s">
        <v>4247</v>
      </c>
      <c r="C1534" s="647" t="s">
        <v>7495</v>
      </c>
      <c r="D1534" s="647" t="s">
        <v>5368</v>
      </c>
      <c r="E1534" s="647">
        <v>27.75</v>
      </c>
      <c r="F1534" s="513" t="s">
        <v>7953</v>
      </c>
      <c r="G1534" s="513" t="s">
        <v>12203</v>
      </c>
      <c r="H1534" s="647">
        <v>40</v>
      </c>
      <c r="I1534" s="647" t="s">
        <v>7954</v>
      </c>
      <c r="J1534" s="647" t="s">
        <v>7651</v>
      </c>
      <c r="K1534" s="647" t="s">
        <v>7498</v>
      </c>
      <c r="L1534" s="647" t="s">
        <v>7928</v>
      </c>
      <c r="M1534" s="647" t="s">
        <v>7834</v>
      </c>
      <c r="N1534" s="747">
        <v>43269</v>
      </c>
      <c r="O1534" s="647" t="s">
        <v>546</v>
      </c>
      <c r="P1534" s="748">
        <v>976</v>
      </c>
      <c r="Q1534" s="647" t="s">
        <v>7492</v>
      </c>
      <c r="R1534" s="647" t="s">
        <v>5368</v>
      </c>
      <c r="S1534" s="647" t="s">
        <v>6943</v>
      </c>
      <c r="T1534" s="647" t="s">
        <v>4300</v>
      </c>
      <c r="U1534" t="s">
        <v>5329</v>
      </c>
      <c r="V1534" t="e">
        <f>VLOOKUP(F1534,'[3]Tổng - PL KS'!$B$9:$B$1291,1,FALSE)</f>
        <v>#N/A</v>
      </c>
    </row>
    <row r="1535" spans="1:22" ht="242.25" hidden="1">
      <c r="A1535" s="647">
        <v>967</v>
      </c>
      <c r="B1535" s="647" t="s">
        <v>4247</v>
      </c>
      <c r="C1535" s="647" t="s">
        <v>7495</v>
      </c>
      <c r="D1535" s="647" t="s">
        <v>5368</v>
      </c>
      <c r="E1535" s="647">
        <v>27.88</v>
      </c>
      <c r="F1535" s="513" t="s">
        <v>7955</v>
      </c>
      <c r="G1535" s="513" t="s">
        <v>12203</v>
      </c>
      <c r="H1535" s="647">
        <v>40</v>
      </c>
      <c r="I1535" s="647" t="s">
        <v>7956</v>
      </c>
      <c r="J1535" s="647" t="s">
        <v>7651</v>
      </c>
      <c r="K1535" s="647" t="s">
        <v>7498</v>
      </c>
      <c r="L1535" s="647" t="s">
        <v>7889</v>
      </c>
      <c r="M1535" s="647" t="s">
        <v>7834</v>
      </c>
      <c r="N1535" s="747">
        <v>43269</v>
      </c>
      <c r="O1535" s="647" t="s">
        <v>546</v>
      </c>
      <c r="P1535" s="748">
        <v>976</v>
      </c>
      <c r="Q1535" s="647" t="s">
        <v>7492</v>
      </c>
      <c r="R1535" s="647" t="s">
        <v>5368</v>
      </c>
      <c r="S1535" s="647" t="s">
        <v>6943</v>
      </c>
      <c r="T1535" s="647" t="s">
        <v>4300</v>
      </c>
      <c r="U1535" t="s">
        <v>5329</v>
      </c>
      <c r="V1535" t="e">
        <f>VLOOKUP(F1535,'[3]Tổng - PL KS'!$B$9:$B$1291,1,FALSE)</f>
        <v>#N/A</v>
      </c>
    </row>
    <row r="1536" spans="1:22" ht="242.25" hidden="1">
      <c r="A1536" s="647">
        <v>968</v>
      </c>
      <c r="B1536" s="647" t="s">
        <v>4247</v>
      </c>
      <c r="C1536" s="647" t="s">
        <v>7495</v>
      </c>
      <c r="D1536" s="647" t="s">
        <v>5368</v>
      </c>
      <c r="E1536" s="647">
        <v>27.7</v>
      </c>
      <c r="F1536" s="513" t="s">
        <v>7957</v>
      </c>
      <c r="G1536" s="513" t="s">
        <v>12203</v>
      </c>
      <c r="H1536" s="647">
        <v>40</v>
      </c>
      <c r="I1536" s="647" t="s">
        <v>7958</v>
      </c>
      <c r="J1536" s="647" t="s">
        <v>7651</v>
      </c>
      <c r="K1536" s="647" t="s">
        <v>7498</v>
      </c>
      <c r="L1536" s="647" t="s">
        <v>7889</v>
      </c>
      <c r="M1536" s="647" t="s">
        <v>7834</v>
      </c>
      <c r="N1536" s="747">
        <v>43269</v>
      </c>
      <c r="O1536" s="647" t="s">
        <v>546</v>
      </c>
      <c r="P1536" s="748">
        <v>976</v>
      </c>
      <c r="Q1536" s="647" t="s">
        <v>7492</v>
      </c>
      <c r="R1536" s="647" t="s">
        <v>5368</v>
      </c>
      <c r="S1536" s="647" t="s">
        <v>6943</v>
      </c>
      <c r="T1536" s="647" t="s">
        <v>4300</v>
      </c>
      <c r="U1536" t="s">
        <v>5329</v>
      </c>
      <c r="V1536" t="e">
        <f>VLOOKUP(F1536,'[3]Tổng - PL KS'!$B$9:$B$1291,1,FALSE)</f>
        <v>#N/A</v>
      </c>
    </row>
    <row r="1537" spans="1:22" ht="242.25" hidden="1">
      <c r="A1537" s="647">
        <v>969</v>
      </c>
      <c r="B1537" s="647" t="s">
        <v>4247</v>
      </c>
      <c r="C1537" s="647" t="s">
        <v>7495</v>
      </c>
      <c r="D1537" s="647" t="s">
        <v>5368</v>
      </c>
      <c r="E1537" s="647">
        <v>27.94</v>
      </c>
      <c r="F1537" s="513" t="s">
        <v>7959</v>
      </c>
      <c r="G1537" s="513" t="s">
        <v>12203</v>
      </c>
      <c r="H1537" s="647">
        <v>40</v>
      </c>
      <c r="I1537" s="647" t="s">
        <v>7960</v>
      </c>
      <c r="J1537" s="647" t="s">
        <v>7651</v>
      </c>
      <c r="K1537" s="647" t="s">
        <v>7498</v>
      </c>
      <c r="L1537" s="647" t="s">
        <v>7889</v>
      </c>
      <c r="M1537" s="647" t="s">
        <v>7834</v>
      </c>
      <c r="N1537" s="747">
        <v>43269</v>
      </c>
      <c r="O1537" s="647" t="s">
        <v>546</v>
      </c>
      <c r="P1537" s="748">
        <v>976</v>
      </c>
      <c r="Q1537" s="647" t="s">
        <v>7492</v>
      </c>
      <c r="R1537" s="647" t="s">
        <v>5368</v>
      </c>
      <c r="S1537" s="647" t="s">
        <v>6943</v>
      </c>
      <c r="T1537" s="647" t="s">
        <v>4300</v>
      </c>
      <c r="U1537" t="s">
        <v>5329</v>
      </c>
      <c r="V1537" t="e">
        <f>VLOOKUP(F1537,'[3]Tổng - PL KS'!$B$9:$B$1291,1,FALSE)</f>
        <v>#N/A</v>
      </c>
    </row>
    <row r="1538" spans="1:22" ht="242.25" hidden="1">
      <c r="A1538" s="647">
        <v>970</v>
      </c>
      <c r="B1538" s="647" t="s">
        <v>4247</v>
      </c>
      <c r="C1538" s="647" t="s">
        <v>7495</v>
      </c>
      <c r="D1538" s="647" t="s">
        <v>5368</v>
      </c>
      <c r="E1538" s="647">
        <v>27.87</v>
      </c>
      <c r="F1538" s="513" t="s">
        <v>7961</v>
      </c>
      <c r="G1538" s="513" t="s">
        <v>12203</v>
      </c>
      <c r="H1538" s="647">
        <v>40</v>
      </c>
      <c r="I1538" s="647" t="s">
        <v>7962</v>
      </c>
      <c r="J1538" s="647" t="s">
        <v>7651</v>
      </c>
      <c r="K1538" s="647" t="s">
        <v>7498</v>
      </c>
      <c r="L1538" s="647" t="s">
        <v>7928</v>
      </c>
      <c r="M1538" s="647" t="s">
        <v>7834</v>
      </c>
      <c r="N1538" s="747">
        <v>43269</v>
      </c>
      <c r="O1538" s="647" t="s">
        <v>546</v>
      </c>
      <c r="P1538" s="748">
        <v>976</v>
      </c>
      <c r="Q1538" s="647" t="s">
        <v>7492</v>
      </c>
      <c r="R1538" s="647" t="s">
        <v>5368</v>
      </c>
      <c r="S1538" s="647" t="s">
        <v>6943</v>
      </c>
      <c r="T1538" s="647" t="s">
        <v>4300</v>
      </c>
      <c r="U1538" t="s">
        <v>5329</v>
      </c>
      <c r="V1538" t="e">
        <f>VLOOKUP(F1538,'[3]Tổng - PL KS'!$B$9:$B$1291,1,FALSE)</f>
        <v>#N/A</v>
      </c>
    </row>
    <row r="1539" spans="1:22" ht="242.25" hidden="1">
      <c r="A1539" s="647">
        <v>971</v>
      </c>
      <c r="B1539" s="647" t="s">
        <v>4247</v>
      </c>
      <c r="C1539" s="647" t="s">
        <v>7495</v>
      </c>
      <c r="D1539" s="647" t="s">
        <v>5368</v>
      </c>
      <c r="E1539" s="647">
        <v>27.88</v>
      </c>
      <c r="F1539" s="513" t="s">
        <v>7963</v>
      </c>
      <c r="G1539" s="513" t="s">
        <v>12203</v>
      </c>
      <c r="H1539" s="647">
        <v>40</v>
      </c>
      <c r="I1539" s="647" t="s">
        <v>7964</v>
      </c>
      <c r="J1539" s="647" t="s">
        <v>7651</v>
      </c>
      <c r="K1539" s="647" t="s">
        <v>7498</v>
      </c>
      <c r="L1539" s="647" t="s">
        <v>7889</v>
      </c>
      <c r="M1539" s="647" t="s">
        <v>7834</v>
      </c>
      <c r="N1539" s="747">
        <v>43269</v>
      </c>
      <c r="O1539" s="647" t="s">
        <v>546</v>
      </c>
      <c r="P1539" s="748">
        <v>976</v>
      </c>
      <c r="Q1539" s="647" t="s">
        <v>7492</v>
      </c>
      <c r="R1539" s="647" t="s">
        <v>5368</v>
      </c>
      <c r="S1539" s="647" t="s">
        <v>6943</v>
      </c>
      <c r="T1539" s="647" t="s">
        <v>4300</v>
      </c>
      <c r="U1539" t="s">
        <v>5329</v>
      </c>
      <c r="V1539" t="e">
        <f>VLOOKUP(F1539,'[3]Tổng - PL KS'!$B$9:$B$1291,1,FALSE)</f>
        <v>#N/A</v>
      </c>
    </row>
    <row r="1540" spans="1:22" ht="242.25" hidden="1">
      <c r="A1540" s="647">
        <v>972</v>
      </c>
      <c r="B1540" s="647" t="s">
        <v>4247</v>
      </c>
      <c r="C1540" s="647" t="s">
        <v>7495</v>
      </c>
      <c r="D1540" s="647" t="s">
        <v>5368</v>
      </c>
      <c r="E1540" s="647">
        <v>27.87</v>
      </c>
      <c r="F1540" s="513" t="s">
        <v>7965</v>
      </c>
      <c r="G1540" s="513" t="s">
        <v>12203</v>
      </c>
      <c r="H1540" s="647">
        <v>40</v>
      </c>
      <c r="I1540" s="647" t="s">
        <v>7966</v>
      </c>
      <c r="J1540" s="647" t="s">
        <v>7651</v>
      </c>
      <c r="K1540" s="647" t="s">
        <v>7498</v>
      </c>
      <c r="L1540" s="647" t="s">
        <v>7889</v>
      </c>
      <c r="M1540" s="647" t="s">
        <v>7834</v>
      </c>
      <c r="N1540" s="747">
        <v>43269</v>
      </c>
      <c r="O1540" s="647" t="s">
        <v>546</v>
      </c>
      <c r="P1540" s="748">
        <v>976</v>
      </c>
      <c r="Q1540" s="647" t="s">
        <v>7492</v>
      </c>
      <c r="R1540" s="647" t="s">
        <v>5368</v>
      </c>
      <c r="S1540" s="647" t="s">
        <v>6943</v>
      </c>
      <c r="T1540" s="647" t="s">
        <v>4300</v>
      </c>
      <c r="U1540" t="s">
        <v>5329</v>
      </c>
      <c r="V1540" t="e">
        <f>VLOOKUP(F1540,'[3]Tổng - PL KS'!$B$9:$B$1291,1,FALSE)</f>
        <v>#N/A</v>
      </c>
    </row>
    <row r="1541" spans="1:22" ht="242.25" hidden="1">
      <c r="A1541" s="647">
        <v>973</v>
      </c>
      <c r="B1541" s="647" t="s">
        <v>4247</v>
      </c>
      <c r="C1541" s="647" t="s">
        <v>7495</v>
      </c>
      <c r="D1541" s="647" t="s">
        <v>5368</v>
      </c>
      <c r="E1541" s="647">
        <v>27.9</v>
      </c>
      <c r="F1541" s="513" t="s">
        <v>7967</v>
      </c>
      <c r="G1541" s="513" t="s">
        <v>12203</v>
      </c>
      <c r="H1541" s="647">
        <v>40</v>
      </c>
      <c r="I1541" s="647" t="s">
        <v>7968</v>
      </c>
      <c r="J1541" s="647" t="s">
        <v>7651</v>
      </c>
      <c r="K1541" s="647" t="s">
        <v>7498</v>
      </c>
      <c r="L1541" s="647" t="s">
        <v>7889</v>
      </c>
      <c r="M1541" s="647" t="s">
        <v>7834</v>
      </c>
      <c r="N1541" s="747">
        <v>43269</v>
      </c>
      <c r="O1541" s="647" t="s">
        <v>546</v>
      </c>
      <c r="P1541" s="748">
        <v>976</v>
      </c>
      <c r="Q1541" s="647" t="s">
        <v>7492</v>
      </c>
      <c r="R1541" s="647" t="s">
        <v>5368</v>
      </c>
      <c r="S1541" s="647" t="s">
        <v>6943</v>
      </c>
      <c r="T1541" s="647" t="s">
        <v>4300</v>
      </c>
      <c r="U1541" t="s">
        <v>5329</v>
      </c>
      <c r="V1541" t="e">
        <f>VLOOKUP(F1541,'[3]Tổng - PL KS'!$B$9:$B$1291,1,FALSE)</f>
        <v>#N/A</v>
      </c>
    </row>
    <row r="1542" spans="1:22" ht="242.25" hidden="1">
      <c r="A1542" s="647">
        <v>974</v>
      </c>
      <c r="B1542" s="647" t="s">
        <v>4247</v>
      </c>
      <c r="C1542" s="647" t="s">
        <v>7495</v>
      </c>
      <c r="D1542" s="647" t="s">
        <v>5368</v>
      </c>
      <c r="E1542" s="647">
        <v>27.7</v>
      </c>
      <c r="F1542" s="513" t="s">
        <v>7969</v>
      </c>
      <c r="G1542" s="513" t="s">
        <v>12203</v>
      </c>
      <c r="H1542" s="647">
        <v>40</v>
      </c>
      <c r="I1542" s="647" t="s">
        <v>7970</v>
      </c>
      <c r="J1542" s="647" t="s">
        <v>7651</v>
      </c>
      <c r="K1542" s="647" t="s">
        <v>7498</v>
      </c>
      <c r="L1542" s="647" t="s">
        <v>7889</v>
      </c>
      <c r="M1542" s="647" t="s">
        <v>7834</v>
      </c>
      <c r="N1542" s="747">
        <v>43269</v>
      </c>
      <c r="O1542" s="647" t="s">
        <v>546</v>
      </c>
      <c r="P1542" s="748">
        <v>976</v>
      </c>
      <c r="Q1542" s="647" t="s">
        <v>7492</v>
      </c>
      <c r="R1542" s="647" t="s">
        <v>5368</v>
      </c>
      <c r="S1542" s="647" t="s">
        <v>6943</v>
      </c>
      <c r="T1542" s="647" t="s">
        <v>4300</v>
      </c>
      <c r="U1542" t="s">
        <v>5329</v>
      </c>
      <c r="V1542" t="e">
        <f>VLOOKUP(F1542,'[3]Tổng - PL KS'!$B$9:$B$1291,1,FALSE)</f>
        <v>#N/A</v>
      </c>
    </row>
    <row r="1543" spans="1:22" ht="242.25" hidden="1">
      <c r="A1543" s="647">
        <v>975</v>
      </c>
      <c r="B1543" s="647" t="s">
        <v>4247</v>
      </c>
      <c r="C1543" s="647" t="s">
        <v>7495</v>
      </c>
      <c r="D1543" s="647" t="s">
        <v>5368</v>
      </c>
      <c r="E1543" s="647">
        <v>27.94</v>
      </c>
      <c r="F1543" s="513" t="s">
        <v>7971</v>
      </c>
      <c r="G1543" s="513" t="s">
        <v>12203</v>
      </c>
      <c r="H1543" s="647">
        <v>40</v>
      </c>
      <c r="I1543" s="647" t="s">
        <v>7972</v>
      </c>
      <c r="J1543" s="647" t="s">
        <v>7651</v>
      </c>
      <c r="K1543" s="647" t="s">
        <v>7498</v>
      </c>
      <c r="L1543" s="647" t="s">
        <v>7973</v>
      </c>
      <c r="M1543" s="647" t="s">
        <v>7834</v>
      </c>
      <c r="N1543" s="747">
        <v>43269</v>
      </c>
      <c r="O1543" s="647" t="s">
        <v>546</v>
      </c>
      <c r="P1543" s="748">
        <v>976</v>
      </c>
      <c r="Q1543" s="647" t="s">
        <v>7492</v>
      </c>
      <c r="R1543" s="647" t="s">
        <v>5368</v>
      </c>
      <c r="S1543" s="647" t="s">
        <v>6943</v>
      </c>
      <c r="T1543" s="647" t="s">
        <v>4300</v>
      </c>
      <c r="U1543" t="s">
        <v>5329</v>
      </c>
      <c r="V1543" t="e">
        <f>VLOOKUP(F1543,'[3]Tổng - PL KS'!$B$9:$B$1291,1,FALSE)</f>
        <v>#N/A</v>
      </c>
    </row>
    <row r="1544" spans="1:22" ht="242.25" hidden="1">
      <c r="A1544" s="647">
        <v>976</v>
      </c>
      <c r="B1544" s="647" t="s">
        <v>4247</v>
      </c>
      <c r="C1544" s="647" t="s">
        <v>7495</v>
      </c>
      <c r="D1544" s="647" t="s">
        <v>5368</v>
      </c>
      <c r="E1544" s="647">
        <v>27.85</v>
      </c>
      <c r="F1544" s="513" t="s">
        <v>7974</v>
      </c>
      <c r="G1544" s="513" t="s">
        <v>12203</v>
      </c>
      <c r="H1544" s="647">
        <v>40</v>
      </c>
      <c r="I1544" s="647" t="s">
        <v>7975</v>
      </c>
      <c r="J1544" s="647" t="s">
        <v>7651</v>
      </c>
      <c r="K1544" s="647" t="s">
        <v>7498</v>
      </c>
      <c r="L1544" s="647" t="s">
        <v>7973</v>
      </c>
      <c r="M1544" s="647" t="s">
        <v>7834</v>
      </c>
      <c r="N1544" s="747">
        <v>43269</v>
      </c>
      <c r="O1544" s="647" t="s">
        <v>546</v>
      </c>
      <c r="P1544" s="748">
        <v>976</v>
      </c>
      <c r="Q1544" s="647" t="s">
        <v>7492</v>
      </c>
      <c r="R1544" s="647" t="s">
        <v>5368</v>
      </c>
      <c r="S1544" s="647" t="s">
        <v>6943</v>
      </c>
      <c r="T1544" s="647" t="s">
        <v>4300</v>
      </c>
      <c r="U1544" t="s">
        <v>5329</v>
      </c>
      <c r="V1544" t="e">
        <f>VLOOKUP(F1544,'[3]Tổng - PL KS'!$B$9:$B$1291,1,FALSE)</f>
        <v>#N/A</v>
      </c>
    </row>
    <row r="1545" spans="1:22" ht="242.25" hidden="1">
      <c r="A1545" s="647">
        <v>977</v>
      </c>
      <c r="B1545" s="647" t="s">
        <v>4247</v>
      </c>
      <c r="C1545" s="647" t="s">
        <v>7495</v>
      </c>
      <c r="D1545" s="647" t="s">
        <v>5368</v>
      </c>
      <c r="E1545" s="647">
        <v>27.84</v>
      </c>
      <c r="F1545" s="513" t="s">
        <v>7976</v>
      </c>
      <c r="G1545" s="513" t="s">
        <v>12203</v>
      </c>
      <c r="H1545" s="647">
        <v>40</v>
      </c>
      <c r="I1545" s="647" t="s">
        <v>7977</v>
      </c>
      <c r="J1545" s="647" t="s">
        <v>7651</v>
      </c>
      <c r="K1545" s="647" t="s">
        <v>7498</v>
      </c>
      <c r="L1545" s="647" t="s">
        <v>7973</v>
      </c>
      <c r="M1545" s="647" t="s">
        <v>7834</v>
      </c>
      <c r="N1545" s="747">
        <v>43269</v>
      </c>
      <c r="O1545" s="647" t="s">
        <v>546</v>
      </c>
      <c r="P1545" s="748">
        <v>976</v>
      </c>
      <c r="Q1545" s="647" t="s">
        <v>7492</v>
      </c>
      <c r="R1545" s="647" t="s">
        <v>5368</v>
      </c>
      <c r="S1545" s="647" t="s">
        <v>6943</v>
      </c>
      <c r="T1545" s="647" t="s">
        <v>4300</v>
      </c>
      <c r="U1545" t="s">
        <v>5329</v>
      </c>
      <c r="V1545" t="e">
        <f>VLOOKUP(F1545,'[3]Tổng - PL KS'!$B$9:$B$1291,1,FALSE)</f>
        <v>#N/A</v>
      </c>
    </row>
    <row r="1546" spans="1:22" ht="242.25" hidden="1">
      <c r="A1546" s="647">
        <v>978</v>
      </c>
      <c r="B1546" s="647" t="s">
        <v>4247</v>
      </c>
      <c r="C1546" s="647" t="s">
        <v>7495</v>
      </c>
      <c r="D1546" s="647" t="s">
        <v>5368</v>
      </c>
      <c r="E1546" s="647">
        <v>27.89</v>
      </c>
      <c r="F1546" s="513" t="s">
        <v>7978</v>
      </c>
      <c r="G1546" s="513" t="s">
        <v>12203</v>
      </c>
      <c r="H1546" s="647">
        <v>40</v>
      </c>
      <c r="I1546" s="647" t="s">
        <v>7979</v>
      </c>
      <c r="J1546" s="647" t="s">
        <v>7651</v>
      </c>
      <c r="K1546" s="647" t="s">
        <v>7498</v>
      </c>
      <c r="L1546" s="647" t="s">
        <v>7973</v>
      </c>
      <c r="M1546" s="647" t="s">
        <v>7834</v>
      </c>
      <c r="N1546" s="747">
        <v>43269</v>
      </c>
      <c r="O1546" s="647" t="s">
        <v>546</v>
      </c>
      <c r="P1546" s="748">
        <v>976</v>
      </c>
      <c r="Q1546" s="647" t="s">
        <v>7492</v>
      </c>
      <c r="R1546" s="647" t="s">
        <v>5368</v>
      </c>
      <c r="S1546" s="647" t="s">
        <v>6943</v>
      </c>
      <c r="T1546" s="647" t="s">
        <v>4300</v>
      </c>
      <c r="U1546" t="s">
        <v>5329</v>
      </c>
      <c r="V1546" t="e">
        <f>VLOOKUP(F1546,'[3]Tổng - PL KS'!$B$9:$B$1291,1,FALSE)</f>
        <v>#N/A</v>
      </c>
    </row>
    <row r="1547" spans="1:22" ht="242.25" hidden="1">
      <c r="A1547" s="647">
        <v>979</v>
      </c>
      <c r="B1547" s="647" t="s">
        <v>4247</v>
      </c>
      <c r="C1547" s="647" t="s">
        <v>7495</v>
      </c>
      <c r="D1547" s="647" t="s">
        <v>5368</v>
      </c>
      <c r="E1547" s="647">
        <v>27.83</v>
      </c>
      <c r="F1547" s="513" t="s">
        <v>7980</v>
      </c>
      <c r="G1547" s="513" t="s">
        <v>12203</v>
      </c>
      <c r="H1547" s="647">
        <v>40</v>
      </c>
      <c r="I1547" s="647" t="s">
        <v>7981</v>
      </c>
      <c r="J1547" s="647" t="s">
        <v>7651</v>
      </c>
      <c r="K1547" s="647" t="s">
        <v>7498</v>
      </c>
      <c r="L1547" s="647" t="s">
        <v>7973</v>
      </c>
      <c r="M1547" s="647" t="s">
        <v>7834</v>
      </c>
      <c r="N1547" s="747">
        <v>43269</v>
      </c>
      <c r="O1547" s="647" t="s">
        <v>546</v>
      </c>
      <c r="P1547" s="748">
        <v>976</v>
      </c>
      <c r="Q1547" s="647" t="s">
        <v>7492</v>
      </c>
      <c r="R1547" s="647" t="s">
        <v>5368</v>
      </c>
      <c r="S1547" s="647" t="s">
        <v>6943</v>
      </c>
      <c r="T1547" s="647" t="s">
        <v>4300</v>
      </c>
      <c r="U1547" t="s">
        <v>5329</v>
      </c>
      <c r="V1547" t="e">
        <f>VLOOKUP(F1547,'[3]Tổng - PL KS'!$B$9:$B$1291,1,FALSE)</f>
        <v>#N/A</v>
      </c>
    </row>
    <row r="1548" spans="1:22" ht="242.25" hidden="1">
      <c r="A1548" s="647">
        <v>980</v>
      </c>
      <c r="B1548" s="647" t="s">
        <v>4247</v>
      </c>
      <c r="C1548" s="647" t="s">
        <v>7495</v>
      </c>
      <c r="D1548" s="647" t="s">
        <v>5368</v>
      </c>
      <c r="E1548" s="647">
        <v>27.83</v>
      </c>
      <c r="F1548" s="513" t="s">
        <v>7982</v>
      </c>
      <c r="G1548" s="513" t="s">
        <v>12203</v>
      </c>
      <c r="H1548" s="647">
        <v>40</v>
      </c>
      <c r="I1548" s="647" t="s">
        <v>7983</v>
      </c>
      <c r="J1548" s="647" t="s">
        <v>7651</v>
      </c>
      <c r="K1548" s="647" t="s">
        <v>7498</v>
      </c>
      <c r="L1548" s="647" t="s">
        <v>7973</v>
      </c>
      <c r="M1548" s="647" t="s">
        <v>7834</v>
      </c>
      <c r="N1548" s="747">
        <v>43269</v>
      </c>
      <c r="O1548" s="647" t="s">
        <v>546</v>
      </c>
      <c r="P1548" s="748">
        <v>976</v>
      </c>
      <c r="Q1548" s="647" t="s">
        <v>7492</v>
      </c>
      <c r="R1548" s="647" t="s">
        <v>5368</v>
      </c>
      <c r="S1548" s="647" t="s">
        <v>6943</v>
      </c>
      <c r="T1548" s="647" t="s">
        <v>4300</v>
      </c>
      <c r="U1548" t="s">
        <v>5329</v>
      </c>
      <c r="V1548" t="e">
        <f>VLOOKUP(F1548,'[3]Tổng - PL KS'!$B$9:$B$1291,1,FALSE)</f>
        <v>#N/A</v>
      </c>
    </row>
    <row r="1549" spans="1:22" ht="242.25" hidden="1">
      <c r="A1549" s="647">
        <v>981</v>
      </c>
      <c r="B1549" s="647" t="s">
        <v>4247</v>
      </c>
      <c r="C1549" s="647" t="s">
        <v>7495</v>
      </c>
      <c r="D1549" s="647" t="s">
        <v>5368</v>
      </c>
      <c r="E1549" s="647">
        <v>27.83</v>
      </c>
      <c r="F1549" s="513" t="s">
        <v>7984</v>
      </c>
      <c r="G1549" s="513" t="s">
        <v>12203</v>
      </c>
      <c r="H1549" s="647">
        <v>40</v>
      </c>
      <c r="I1549" s="647" t="s">
        <v>7985</v>
      </c>
      <c r="J1549" s="647" t="s">
        <v>7651</v>
      </c>
      <c r="K1549" s="647" t="s">
        <v>7498</v>
      </c>
      <c r="L1549" s="647" t="s">
        <v>7973</v>
      </c>
      <c r="M1549" s="647" t="s">
        <v>7834</v>
      </c>
      <c r="N1549" s="747">
        <v>43269</v>
      </c>
      <c r="O1549" s="647" t="s">
        <v>546</v>
      </c>
      <c r="P1549" s="748">
        <v>976</v>
      </c>
      <c r="Q1549" s="647" t="s">
        <v>7492</v>
      </c>
      <c r="R1549" s="647" t="s">
        <v>5368</v>
      </c>
      <c r="S1549" s="647" t="s">
        <v>6943</v>
      </c>
      <c r="T1549" s="647" t="s">
        <v>4300</v>
      </c>
      <c r="U1549" t="s">
        <v>5329</v>
      </c>
      <c r="V1549" t="e">
        <f>VLOOKUP(F1549,'[3]Tổng - PL KS'!$B$9:$B$1291,1,FALSE)</f>
        <v>#N/A</v>
      </c>
    </row>
    <row r="1550" spans="1:22" ht="242.25" hidden="1">
      <c r="A1550" s="647">
        <v>982</v>
      </c>
      <c r="B1550" s="647" t="s">
        <v>4247</v>
      </c>
      <c r="C1550" s="647" t="s">
        <v>7495</v>
      </c>
      <c r="D1550" s="647" t="s">
        <v>5368</v>
      </c>
      <c r="E1550" s="647">
        <v>27.94</v>
      </c>
      <c r="F1550" s="513" t="s">
        <v>7986</v>
      </c>
      <c r="G1550" s="513" t="s">
        <v>12203</v>
      </c>
      <c r="H1550" s="647">
        <v>40</v>
      </c>
      <c r="I1550" s="647" t="s">
        <v>7987</v>
      </c>
      <c r="J1550" s="647" t="s">
        <v>7651</v>
      </c>
      <c r="K1550" s="647" t="s">
        <v>7498</v>
      </c>
      <c r="L1550" s="647" t="s">
        <v>7973</v>
      </c>
      <c r="M1550" s="647" t="s">
        <v>7834</v>
      </c>
      <c r="N1550" s="747">
        <v>43269</v>
      </c>
      <c r="O1550" s="647" t="s">
        <v>546</v>
      </c>
      <c r="P1550" s="748">
        <v>976</v>
      </c>
      <c r="Q1550" s="647" t="s">
        <v>7492</v>
      </c>
      <c r="R1550" s="647" t="s">
        <v>5368</v>
      </c>
      <c r="S1550" s="647" t="s">
        <v>6943</v>
      </c>
      <c r="T1550" s="647" t="s">
        <v>4300</v>
      </c>
      <c r="U1550" t="s">
        <v>5329</v>
      </c>
      <c r="V1550" t="e">
        <f>VLOOKUP(F1550,'[3]Tổng - PL KS'!$B$9:$B$1291,1,FALSE)</f>
        <v>#N/A</v>
      </c>
    </row>
    <row r="1551" spans="1:22" ht="242.25" hidden="1">
      <c r="A1551" s="647">
        <v>983</v>
      </c>
      <c r="B1551" s="647" t="s">
        <v>4247</v>
      </c>
      <c r="C1551" s="647" t="s">
        <v>7495</v>
      </c>
      <c r="D1551" s="647" t="s">
        <v>5368</v>
      </c>
      <c r="E1551" s="647">
        <v>27.85</v>
      </c>
      <c r="F1551" s="513" t="s">
        <v>7988</v>
      </c>
      <c r="G1551" s="513" t="s">
        <v>12203</v>
      </c>
      <c r="H1551" s="647">
        <v>40</v>
      </c>
      <c r="I1551" s="647" t="s">
        <v>7989</v>
      </c>
      <c r="J1551" s="647" t="s">
        <v>7651</v>
      </c>
      <c r="K1551" s="647" t="s">
        <v>7498</v>
      </c>
      <c r="L1551" s="647" t="s">
        <v>7973</v>
      </c>
      <c r="M1551" s="647" t="s">
        <v>7834</v>
      </c>
      <c r="N1551" s="747">
        <v>43269</v>
      </c>
      <c r="O1551" s="647" t="s">
        <v>546</v>
      </c>
      <c r="P1551" s="748">
        <v>976</v>
      </c>
      <c r="Q1551" s="647" t="s">
        <v>7492</v>
      </c>
      <c r="R1551" s="647" t="s">
        <v>5368</v>
      </c>
      <c r="S1551" s="647" t="s">
        <v>6943</v>
      </c>
      <c r="T1551" s="647" t="s">
        <v>4300</v>
      </c>
      <c r="U1551" t="s">
        <v>5329</v>
      </c>
      <c r="V1551" t="e">
        <f>VLOOKUP(F1551,'[3]Tổng - PL KS'!$B$9:$B$1291,1,FALSE)</f>
        <v>#N/A</v>
      </c>
    </row>
    <row r="1552" spans="1:22" ht="242.25" hidden="1">
      <c r="A1552" s="647">
        <v>984</v>
      </c>
      <c r="B1552" s="647" t="s">
        <v>4247</v>
      </c>
      <c r="C1552" s="647" t="s">
        <v>7495</v>
      </c>
      <c r="D1552" s="647" t="s">
        <v>5368</v>
      </c>
      <c r="E1552" s="647">
        <v>27.7</v>
      </c>
      <c r="F1552" s="513" t="s">
        <v>7990</v>
      </c>
      <c r="G1552" s="513" t="s">
        <v>12203</v>
      </c>
      <c r="H1552" s="647">
        <v>40</v>
      </c>
      <c r="I1552" s="647" t="s">
        <v>7991</v>
      </c>
      <c r="J1552" s="647" t="s">
        <v>7651</v>
      </c>
      <c r="K1552" s="647" t="s">
        <v>7498</v>
      </c>
      <c r="L1552" s="647" t="s">
        <v>7973</v>
      </c>
      <c r="M1552" s="647" t="s">
        <v>7834</v>
      </c>
      <c r="N1552" s="747">
        <v>43269</v>
      </c>
      <c r="O1552" s="647" t="s">
        <v>546</v>
      </c>
      <c r="P1552" s="748">
        <v>976</v>
      </c>
      <c r="Q1552" s="647" t="s">
        <v>7492</v>
      </c>
      <c r="R1552" s="647" t="s">
        <v>5368</v>
      </c>
      <c r="S1552" s="647" t="s">
        <v>6943</v>
      </c>
      <c r="T1552" s="647" t="s">
        <v>4300</v>
      </c>
      <c r="U1552" t="s">
        <v>5329</v>
      </c>
      <c r="V1552" t="e">
        <f>VLOOKUP(F1552,'[3]Tổng - PL KS'!$B$9:$B$1291,1,FALSE)</f>
        <v>#N/A</v>
      </c>
    </row>
    <row r="1553" spans="1:22" ht="242.25" hidden="1">
      <c r="A1553" s="647">
        <v>985</v>
      </c>
      <c r="B1553" s="647" t="s">
        <v>4247</v>
      </c>
      <c r="C1553" s="647" t="s">
        <v>7495</v>
      </c>
      <c r="D1553" s="647" t="s">
        <v>5368</v>
      </c>
      <c r="E1553" s="647">
        <v>27.89</v>
      </c>
      <c r="F1553" s="513" t="s">
        <v>7992</v>
      </c>
      <c r="G1553" s="513" t="s">
        <v>12203</v>
      </c>
      <c r="H1553" s="647">
        <v>40</v>
      </c>
      <c r="I1553" s="647" t="s">
        <v>7993</v>
      </c>
      <c r="J1553" s="647" t="s">
        <v>7651</v>
      </c>
      <c r="K1553" s="647" t="s">
        <v>7498</v>
      </c>
      <c r="L1553" s="647" t="s">
        <v>7928</v>
      </c>
      <c r="M1553" s="647" t="s">
        <v>7834</v>
      </c>
      <c r="N1553" s="747">
        <v>43269</v>
      </c>
      <c r="O1553" s="647" t="s">
        <v>546</v>
      </c>
      <c r="P1553" s="748">
        <v>976</v>
      </c>
      <c r="Q1553" s="647" t="s">
        <v>7492</v>
      </c>
      <c r="R1553" s="647" t="s">
        <v>5368</v>
      </c>
      <c r="S1553" s="647" t="s">
        <v>6943</v>
      </c>
      <c r="T1553" s="647" t="s">
        <v>4300</v>
      </c>
      <c r="U1553" t="s">
        <v>5329</v>
      </c>
      <c r="V1553" t="e">
        <f>VLOOKUP(F1553,'[3]Tổng - PL KS'!$B$9:$B$1291,1,FALSE)</f>
        <v>#N/A</v>
      </c>
    </row>
    <row r="1554" spans="1:22" ht="242.25" hidden="1">
      <c r="A1554" s="647">
        <v>986</v>
      </c>
      <c r="B1554" s="647" t="s">
        <v>4247</v>
      </c>
      <c r="C1554" s="647" t="s">
        <v>7495</v>
      </c>
      <c r="D1554" s="647" t="s">
        <v>5368</v>
      </c>
      <c r="E1554" s="647">
        <v>25850</v>
      </c>
      <c r="F1554" s="513" t="s">
        <v>7994</v>
      </c>
      <c r="G1554" s="513" t="s">
        <v>12203</v>
      </c>
      <c r="H1554" s="647">
        <v>40</v>
      </c>
      <c r="I1554" s="647" t="s">
        <v>7995</v>
      </c>
      <c r="J1554" s="647" t="s">
        <v>7651</v>
      </c>
      <c r="K1554" s="647" t="s">
        <v>7996</v>
      </c>
      <c r="L1554" s="647" t="s">
        <v>7997</v>
      </c>
      <c r="M1554" s="647" t="s">
        <v>7998</v>
      </c>
      <c r="N1554" s="747">
        <v>43282</v>
      </c>
      <c r="O1554" s="647" t="s">
        <v>546</v>
      </c>
      <c r="P1554" s="748">
        <v>963</v>
      </c>
      <c r="Q1554" s="647" t="s">
        <v>7492</v>
      </c>
      <c r="R1554" s="647" t="s">
        <v>5368</v>
      </c>
      <c r="S1554" s="647" t="s">
        <v>6943</v>
      </c>
      <c r="T1554" s="647" t="s">
        <v>4300</v>
      </c>
      <c r="U1554" t="s">
        <v>5329</v>
      </c>
      <c r="V1554" t="e">
        <f>VLOOKUP(F1554,'[3]Tổng - PL KS'!$B$9:$B$1291,1,FALSE)</f>
        <v>#N/A</v>
      </c>
    </row>
    <row r="1555" spans="1:22" ht="242.25" hidden="1">
      <c r="A1555" s="647">
        <v>987</v>
      </c>
      <c r="B1555" s="647" t="s">
        <v>4247</v>
      </c>
      <c r="C1555" s="647" t="s">
        <v>7495</v>
      </c>
      <c r="D1555" s="647" t="s">
        <v>5368</v>
      </c>
      <c r="E1555" s="647">
        <v>25750</v>
      </c>
      <c r="F1555" s="513" t="s">
        <v>7999</v>
      </c>
      <c r="G1555" s="513" t="s">
        <v>12203</v>
      </c>
      <c r="H1555" s="647">
        <v>40</v>
      </c>
      <c r="I1555" s="647" t="s">
        <v>8000</v>
      </c>
      <c r="J1555" s="647" t="s">
        <v>7651</v>
      </c>
      <c r="K1555" s="647" t="s">
        <v>7996</v>
      </c>
      <c r="L1555" s="647" t="s">
        <v>7997</v>
      </c>
      <c r="M1555" s="647" t="s">
        <v>7998</v>
      </c>
      <c r="N1555" s="747">
        <v>43282</v>
      </c>
      <c r="O1555" s="647" t="s">
        <v>546</v>
      </c>
      <c r="P1555" s="748">
        <v>963</v>
      </c>
      <c r="Q1555" s="647" t="s">
        <v>7492</v>
      </c>
      <c r="R1555" s="647" t="s">
        <v>5368</v>
      </c>
      <c r="S1555" s="647" t="s">
        <v>6943</v>
      </c>
      <c r="T1555" s="647" t="s">
        <v>4300</v>
      </c>
      <c r="U1555" t="s">
        <v>5329</v>
      </c>
      <c r="V1555" t="e">
        <f>VLOOKUP(F1555,'[3]Tổng - PL KS'!$B$9:$B$1291,1,FALSE)</f>
        <v>#N/A</v>
      </c>
    </row>
    <row r="1556" spans="1:22" ht="242.25" hidden="1">
      <c r="A1556" s="647">
        <v>988</v>
      </c>
      <c r="B1556" s="647" t="s">
        <v>4247</v>
      </c>
      <c r="C1556" s="647" t="s">
        <v>7495</v>
      </c>
      <c r="D1556" s="647" t="s">
        <v>5368</v>
      </c>
      <c r="E1556" s="647">
        <v>25750</v>
      </c>
      <c r="F1556" s="513" t="s">
        <v>8001</v>
      </c>
      <c r="G1556" s="513" t="s">
        <v>12203</v>
      </c>
      <c r="H1556" s="647">
        <v>40</v>
      </c>
      <c r="I1556" s="647" t="s">
        <v>8002</v>
      </c>
      <c r="J1556" s="647" t="s">
        <v>7651</v>
      </c>
      <c r="K1556" s="647" t="s">
        <v>7996</v>
      </c>
      <c r="L1556" s="647" t="s">
        <v>7997</v>
      </c>
      <c r="M1556" s="647" t="s">
        <v>7998</v>
      </c>
      <c r="N1556" s="747">
        <v>43282</v>
      </c>
      <c r="O1556" s="647" t="s">
        <v>546</v>
      </c>
      <c r="P1556" s="748">
        <v>963</v>
      </c>
      <c r="Q1556" s="647" t="s">
        <v>7492</v>
      </c>
      <c r="R1556" s="647" t="s">
        <v>5368</v>
      </c>
      <c r="S1556" s="647" t="s">
        <v>6943</v>
      </c>
      <c r="T1556" s="647" t="s">
        <v>4300</v>
      </c>
      <c r="U1556" t="s">
        <v>5329</v>
      </c>
      <c r="V1556" t="e">
        <f>VLOOKUP(F1556,'[3]Tổng - PL KS'!$B$9:$B$1291,1,FALSE)</f>
        <v>#N/A</v>
      </c>
    </row>
    <row r="1557" spans="1:22" ht="242.25" hidden="1">
      <c r="A1557" s="647">
        <v>989</v>
      </c>
      <c r="B1557" s="647" t="s">
        <v>4247</v>
      </c>
      <c r="C1557" s="647" t="s">
        <v>7495</v>
      </c>
      <c r="D1557" s="647" t="s">
        <v>5368</v>
      </c>
      <c r="E1557" s="647">
        <v>25900</v>
      </c>
      <c r="F1557" s="513" t="s">
        <v>8003</v>
      </c>
      <c r="G1557" s="513" t="s">
        <v>12203</v>
      </c>
      <c r="H1557" s="647">
        <v>40</v>
      </c>
      <c r="I1557" s="647" t="s">
        <v>8004</v>
      </c>
      <c r="J1557" s="647" t="s">
        <v>7651</v>
      </c>
      <c r="K1557" s="647" t="s">
        <v>7996</v>
      </c>
      <c r="L1557" s="647" t="s">
        <v>7997</v>
      </c>
      <c r="M1557" s="647" t="s">
        <v>7998</v>
      </c>
      <c r="N1557" s="747">
        <v>43282</v>
      </c>
      <c r="O1557" s="647" t="s">
        <v>546</v>
      </c>
      <c r="P1557" s="748">
        <v>963</v>
      </c>
      <c r="Q1557" s="647" t="s">
        <v>7492</v>
      </c>
      <c r="R1557" s="647" t="s">
        <v>5368</v>
      </c>
      <c r="S1557" s="647" t="s">
        <v>6943</v>
      </c>
      <c r="T1557" s="647" t="s">
        <v>4300</v>
      </c>
      <c r="U1557" t="s">
        <v>5329</v>
      </c>
      <c r="V1557" t="e">
        <f>VLOOKUP(F1557,'[3]Tổng - PL KS'!$B$9:$B$1291,1,FALSE)</f>
        <v>#N/A</v>
      </c>
    </row>
    <row r="1558" spans="1:22" ht="242.25" hidden="1">
      <c r="A1558" s="647">
        <v>990</v>
      </c>
      <c r="B1558" s="647" t="s">
        <v>4247</v>
      </c>
      <c r="C1558" s="647" t="s">
        <v>7495</v>
      </c>
      <c r="D1558" s="647" t="s">
        <v>5368</v>
      </c>
      <c r="E1558" s="647">
        <v>25830</v>
      </c>
      <c r="F1558" s="513" t="s">
        <v>8005</v>
      </c>
      <c r="G1558" s="513" t="s">
        <v>12203</v>
      </c>
      <c r="H1558" s="647">
        <v>40</v>
      </c>
      <c r="I1558" s="647" t="s">
        <v>8006</v>
      </c>
      <c r="J1558" s="647" t="s">
        <v>7651</v>
      </c>
      <c r="K1558" s="647" t="s">
        <v>7996</v>
      </c>
      <c r="L1558" s="647" t="s">
        <v>7997</v>
      </c>
      <c r="M1558" s="647" t="s">
        <v>7998</v>
      </c>
      <c r="N1558" s="747">
        <v>43282</v>
      </c>
      <c r="O1558" s="647" t="s">
        <v>546</v>
      </c>
      <c r="P1558" s="748">
        <v>963</v>
      </c>
      <c r="Q1558" s="647" t="s">
        <v>7492</v>
      </c>
      <c r="R1558" s="647" t="s">
        <v>5368</v>
      </c>
      <c r="S1558" s="647" t="s">
        <v>6943</v>
      </c>
      <c r="T1558" s="647" t="s">
        <v>4300</v>
      </c>
      <c r="U1558" t="s">
        <v>5329</v>
      </c>
      <c r="V1558" t="e">
        <f>VLOOKUP(F1558,'[3]Tổng - PL KS'!$B$9:$B$1291,1,FALSE)</f>
        <v>#N/A</v>
      </c>
    </row>
    <row r="1559" spans="1:22" ht="242.25" hidden="1">
      <c r="A1559" s="647">
        <v>991</v>
      </c>
      <c r="B1559" s="647" t="s">
        <v>4247</v>
      </c>
      <c r="C1559" s="647" t="s">
        <v>7495</v>
      </c>
      <c r="D1559" s="647" t="s">
        <v>5368</v>
      </c>
      <c r="E1559" s="647">
        <v>25840</v>
      </c>
      <c r="F1559" s="513" t="s">
        <v>8007</v>
      </c>
      <c r="G1559" s="513" t="s">
        <v>12203</v>
      </c>
      <c r="H1559" s="647">
        <v>40</v>
      </c>
      <c r="I1559" s="647" t="s">
        <v>8008</v>
      </c>
      <c r="J1559" s="647" t="s">
        <v>7651</v>
      </c>
      <c r="K1559" s="647" t="s">
        <v>7996</v>
      </c>
      <c r="L1559" s="647" t="s">
        <v>7997</v>
      </c>
      <c r="M1559" s="647" t="s">
        <v>7998</v>
      </c>
      <c r="N1559" s="747">
        <v>43282</v>
      </c>
      <c r="O1559" s="647" t="s">
        <v>546</v>
      </c>
      <c r="P1559" s="748">
        <v>963</v>
      </c>
      <c r="Q1559" s="647" t="s">
        <v>7492</v>
      </c>
      <c r="R1559" s="647" t="s">
        <v>5368</v>
      </c>
      <c r="S1559" s="647" t="s">
        <v>6943</v>
      </c>
      <c r="T1559" s="647" t="s">
        <v>4300</v>
      </c>
      <c r="U1559" t="s">
        <v>5329</v>
      </c>
      <c r="V1559" t="e">
        <f>VLOOKUP(F1559,'[3]Tổng - PL KS'!$B$9:$B$1291,1,FALSE)</f>
        <v>#N/A</v>
      </c>
    </row>
    <row r="1560" spans="1:22" ht="242.25" hidden="1">
      <c r="A1560" s="647">
        <v>992</v>
      </c>
      <c r="B1560" s="647" t="s">
        <v>4247</v>
      </c>
      <c r="C1560" s="647" t="s">
        <v>7495</v>
      </c>
      <c r="D1560" s="647" t="s">
        <v>5368</v>
      </c>
      <c r="E1560" s="647">
        <v>25900</v>
      </c>
      <c r="F1560" s="513" t="s">
        <v>8009</v>
      </c>
      <c r="G1560" s="513" t="s">
        <v>12203</v>
      </c>
      <c r="H1560" s="647">
        <v>40</v>
      </c>
      <c r="I1560" s="647" t="s">
        <v>8010</v>
      </c>
      <c r="J1560" s="647" t="s">
        <v>7651</v>
      </c>
      <c r="K1560" s="647" t="s">
        <v>7996</v>
      </c>
      <c r="L1560" s="647" t="s">
        <v>7997</v>
      </c>
      <c r="M1560" s="647" t="s">
        <v>7998</v>
      </c>
      <c r="N1560" s="747">
        <v>43282</v>
      </c>
      <c r="O1560" s="647" t="s">
        <v>546</v>
      </c>
      <c r="P1560" s="748">
        <v>963</v>
      </c>
      <c r="Q1560" s="647" t="s">
        <v>7492</v>
      </c>
      <c r="R1560" s="647" t="s">
        <v>5368</v>
      </c>
      <c r="S1560" s="647" t="s">
        <v>6943</v>
      </c>
      <c r="T1560" s="647" t="s">
        <v>4300</v>
      </c>
      <c r="U1560" t="s">
        <v>5329</v>
      </c>
      <c r="V1560" t="e">
        <f>VLOOKUP(F1560,'[3]Tổng - PL KS'!$B$9:$B$1291,1,FALSE)</f>
        <v>#N/A</v>
      </c>
    </row>
    <row r="1561" spans="1:22" ht="242.25" hidden="1">
      <c r="A1561" s="647">
        <v>993</v>
      </c>
      <c r="B1561" s="647" t="s">
        <v>4247</v>
      </c>
      <c r="C1561" s="647" t="s">
        <v>7495</v>
      </c>
      <c r="D1561" s="647" t="s">
        <v>5368</v>
      </c>
      <c r="E1561" s="647">
        <v>25840</v>
      </c>
      <c r="F1561" s="513" t="s">
        <v>8011</v>
      </c>
      <c r="G1561" s="513" t="s">
        <v>12203</v>
      </c>
      <c r="H1561" s="647">
        <v>40</v>
      </c>
      <c r="I1561" s="647" t="s">
        <v>8012</v>
      </c>
      <c r="J1561" s="647" t="s">
        <v>7651</v>
      </c>
      <c r="K1561" s="647" t="s">
        <v>7996</v>
      </c>
      <c r="L1561" s="647" t="s">
        <v>7997</v>
      </c>
      <c r="M1561" s="647" t="s">
        <v>7998</v>
      </c>
      <c r="N1561" s="747">
        <v>43282</v>
      </c>
      <c r="O1561" s="647" t="s">
        <v>546</v>
      </c>
      <c r="P1561" s="748">
        <v>963</v>
      </c>
      <c r="Q1561" s="647" t="s">
        <v>7492</v>
      </c>
      <c r="R1561" s="647" t="s">
        <v>5368</v>
      </c>
      <c r="S1561" s="647" t="s">
        <v>6943</v>
      </c>
      <c r="T1561" s="647" t="s">
        <v>4300</v>
      </c>
      <c r="U1561" t="s">
        <v>5329</v>
      </c>
      <c r="V1561" t="e">
        <f>VLOOKUP(F1561,'[3]Tổng - PL KS'!$B$9:$B$1291,1,FALSE)</f>
        <v>#N/A</v>
      </c>
    </row>
    <row r="1562" spans="1:22" ht="242.25" hidden="1">
      <c r="A1562" s="647">
        <v>994</v>
      </c>
      <c r="B1562" s="647" t="s">
        <v>4247</v>
      </c>
      <c r="C1562" s="647" t="s">
        <v>7495</v>
      </c>
      <c r="D1562" s="647" t="s">
        <v>5368</v>
      </c>
      <c r="E1562" s="647">
        <v>25890</v>
      </c>
      <c r="F1562" s="513" t="s">
        <v>8013</v>
      </c>
      <c r="G1562" s="513" t="s">
        <v>12203</v>
      </c>
      <c r="H1562" s="647">
        <v>40</v>
      </c>
      <c r="I1562" s="647" t="s">
        <v>8014</v>
      </c>
      <c r="J1562" s="647" t="s">
        <v>7651</v>
      </c>
      <c r="K1562" s="647" t="s">
        <v>7996</v>
      </c>
      <c r="L1562" s="647" t="s">
        <v>7997</v>
      </c>
      <c r="M1562" s="647" t="s">
        <v>7998</v>
      </c>
      <c r="N1562" s="747">
        <v>43282</v>
      </c>
      <c r="O1562" s="647" t="s">
        <v>546</v>
      </c>
      <c r="P1562" s="748">
        <v>963</v>
      </c>
      <c r="Q1562" s="647" t="s">
        <v>7492</v>
      </c>
      <c r="R1562" s="647" t="s">
        <v>5368</v>
      </c>
      <c r="S1562" s="647" t="s">
        <v>6943</v>
      </c>
      <c r="T1562" s="647" t="s">
        <v>4300</v>
      </c>
      <c r="U1562" t="s">
        <v>5329</v>
      </c>
      <c r="V1562" t="e">
        <f>VLOOKUP(F1562,'[3]Tổng - PL KS'!$B$9:$B$1291,1,FALSE)</f>
        <v>#N/A</v>
      </c>
    </row>
    <row r="1563" spans="1:22" ht="242.25" hidden="1">
      <c r="A1563" s="647">
        <v>995</v>
      </c>
      <c r="B1563" s="647" t="s">
        <v>4247</v>
      </c>
      <c r="C1563" s="647" t="s">
        <v>7495</v>
      </c>
      <c r="D1563" s="647" t="s">
        <v>5368</v>
      </c>
      <c r="E1563" s="647">
        <v>25890</v>
      </c>
      <c r="F1563" s="513" t="s">
        <v>8015</v>
      </c>
      <c r="G1563" s="513" t="s">
        <v>12203</v>
      </c>
      <c r="H1563" s="647">
        <v>40</v>
      </c>
      <c r="I1563" s="647" t="s">
        <v>8016</v>
      </c>
      <c r="J1563" s="647" t="s">
        <v>7651</v>
      </c>
      <c r="K1563" s="647" t="s">
        <v>7996</v>
      </c>
      <c r="L1563" s="647" t="s">
        <v>7997</v>
      </c>
      <c r="M1563" s="647" t="s">
        <v>7998</v>
      </c>
      <c r="N1563" s="747">
        <v>43282</v>
      </c>
      <c r="O1563" s="647" t="s">
        <v>546</v>
      </c>
      <c r="P1563" s="748">
        <v>963</v>
      </c>
      <c r="Q1563" s="647" t="s">
        <v>7492</v>
      </c>
      <c r="R1563" s="647" t="s">
        <v>5368</v>
      </c>
      <c r="S1563" s="647" t="s">
        <v>6943</v>
      </c>
      <c r="T1563" s="647" t="s">
        <v>4300</v>
      </c>
      <c r="U1563" t="s">
        <v>5329</v>
      </c>
      <c r="V1563" t="e">
        <f>VLOOKUP(F1563,'[3]Tổng - PL KS'!$B$9:$B$1291,1,FALSE)</f>
        <v>#N/A</v>
      </c>
    </row>
    <row r="1564" spans="1:22" ht="242.25" hidden="1">
      <c r="A1564" s="647">
        <v>996</v>
      </c>
      <c r="B1564" s="647" t="s">
        <v>4247</v>
      </c>
      <c r="C1564" s="647" t="s">
        <v>7495</v>
      </c>
      <c r="D1564" s="647" t="s">
        <v>5368</v>
      </c>
      <c r="E1564" s="647">
        <v>25840</v>
      </c>
      <c r="F1564" s="513" t="s">
        <v>8017</v>
      </c>
      <c r="G1564" s="513" t="s">
        <v>12203</v>
      </c>
      <c r="H1564" s="647">
        <v>40</v>
      </c>
      <c r="I1564" s="647" t="s">
        <v>8018</v>
      </c>
      <c r="J1564" s="647" t="s">
        <v>7651</v>
      </c>
      <c r="K1564" s="647" t="s">
        <v>7996</v>
      </c>
      <c r="L1564" s="647" t="s">
        <v>7997</v>
      </c>
      <c r="M1564" s="647" t="s">
        <v>7998</v>
      </c>
      <c r="N1564" s="747">
        <v>43282</v>
      </c>
      <c r="O1564" s="647" t="s">
        <v>546</v>
      </c>
      <c r="P1564" s="748">
        <v>963</v>
      </c>
      <c r="Q1564" s="647" t="s">
        <v>7492</v>
      </c>
      <c r="R1564" s="647" t="s">
        <v>5368</v>
      </c>
      <c r="S1564" s="647" t="s">
        <v>6943</v>
      </c>
      <c r="T1564" s="647" t="s">
        <v>4300</v>
      </c>
      <c r="U1564" t="s">
        <v>5329</v>
      </c>
      <c r="V1564" t="e">
        <f>VLOOKUP(F1564,'[3]Tổng - PL KS'!$B$9:$B$1291,1,FALSE)</f>
        <v>#N/A</v>
      </c>
    </row>
    <row r="1565" spans="1:22" ht="242.25" hidden="1">
      <c r="A1565" s="647">
        <v>997</v>
      </c>
      <c r="B1565" s="647" t="s">
        <v>4247</v>
      </c>
      <c r="C1565" s="647" t="s">
        <v>7495</v>
      </c>
      <c r="D1565" s="647" t="s">
        <v>5368</v>
      </c>
      <c r="E1565" s="647">
        <v>25840</v>
      </c>
      <c r="F1565" s="513" t="s">
        <v>8019</v>
      </c>
      <c r="G1565" s="513" t="s">
        <v>12203</v>
      </c>
      <c r="H1565" s="647">
        <v>40</v>
      </c>
      <c r="I1565" s="647" t="s">
        <v>8020</v>
      </c>
      <c r="J1565" s="647" t="s">
        <v>7651</v>
      </c>
      <c r="K1565" s="647" t="s">
        <v>7996</v>
      </c>
      <c r="L1565" s="647" t="s">
        <v>7997</v>
      </c>
      <c r="M1565" s="647" t="s">
        <v>7998</v>
      </c>
      <c r="N1565" s="747">
        <v>43282</v>
      </c>
      <c r="O1565" s="647" t="s">
        <v>546</v>
      </c>
      <c r="P1565" s="748">
        <v>963</v>
      </c>
      <c r="Q1565" s="647" t="s">
        <v>7492</v>
      </c>
      <c r="R1565" s="647" t="s">
        <v>5368</v>
      </c>
      <c r="S1565" s="647" t="s">
        <v>6943</v>
      </c>
      <c r="T1565" s="647" t="s">
        <v>4300</v>
      </c>
      <c r="U1565" t="s">
        <v>5329</v>
      </c>
      <c r="V1565" t="e">
        <f>VLOOKUP(F1565,'[3]Tổng - PL KS'!$B$9:$B$1291,1,FALSE)</f>
        <v>#N/A</v>
      </c>
    </row>
    <row r="1566" spans="1:22" ht="242.25" hidden="1">
      <c r="A1566" s="647">
        <v>998</v>
      </c>
      <c r="B1566" s="647" t="s">
        <v>4247</v>
      </c>
      <c r="C1566" s="647" t="s">
        <v>7495</v>
      </c>
      <c r="D1566" s="647" t="s">
        <v>5368</v>
      </c>
      <c r="E1566" s="647">
        <v>25840</v>
      </c>
      <c r="F1566" s="513" t="s">
        <v>8021</v>
      </c>
      <c r="G1566" s="513" t="s">
        <v>12203</v>
      </c>
      <c r="H1566" s="647">
        <v>40</v>
      </c>
      <c r="I1566" s="647" t="s">
        <v>8022</v>
      </c>
      <c r="J1566" s="647" t="s">
        <v>7651</v>
      </c>
      <c r="K1566" s="647" t="s">
        <v>7996</v>
      </c>
      <c r="L1566" s="647" t="s">
        <v>7997</v>
      </c>
      <c r="M1566" s="647" t="s">
        <v>7998</v>
      </c>
      <c r="N1566" s="747">
        <v>43282</v>
      </c>
      <c r="O1566" s="647" t="s">
        <v>546</v>
      </c>
      <c r="P1566" s="748">
        <v>963</v>
      </c>
      <c r="Q1566" s="647" t="s">
        <v>7492</v>
      </c>
      <c r="R1566" s="647" t="s">
        <v>5368</v>
      </c>
      <c r="S1566" s="647" t="s">
        <v>6943</v>
      </c>
      <c r="T1566" s="647" t="s">
        <v>4300</v>
      </c>
      <c r="U1566" t="s">
        <v>5329</v>
      </c>
      <c r="V1566" t="e">
        <f>VLOOKUP(F1566,'[3]Tổng - PL KS'!$B$9:$B$1291,1,FALSE)</f>
        <v>#N/A</v>
      </c>
    </row>
    <row r="1567" spans="1:22" ht="242.25" hidden="1">
      <c r="A1567" s="647">
        <v>999</v>
      </c>
      <c r="B1567" s="647" t="s">
        <v>4247</v>
      </c>
      <c r="C1567" s="647" t="s">
        <v>7495</v>
      </c>
      <c r="D1567" s="647" t="s">
        <v>5368</v>
      </c>
      <c r="E1567" s="647">
        <v>25840</v>
      </c>
      <c r="F1567" s="513" t="s">
        <v>8023</v>
      </c>
      <c r="G1567" s="513" t="s">
        <v>12203</v>
      </c>
      <c r="H1567" s="647">
        <v>40</v>
      </c>
      <c r="I1567" s="647" t="s">
        <v>8024</v>
      </c>
      <c r="J1567" s="647" t="s">
        <v>7651</v>
      </c>
      <c r="K1567" s="647" t="s">
        <v>7996</v>
      </c>
      <c r="L1567" s="647" t="s">
        <v>7997</v>
      </c>
      <c r="M1567" s="647" t="s">
        <v>7998</v>
      </c>
      <c r="N1567" s="747">
        <v>43282</v>
      </c>
      <c r="O1567" s="647" t="s">
        <v>546</v>
      </c>
      <c r="P1567" s="748">
        <v>963</v>
      </c>
      <c r="Q1567" s="647" t="s">
        <v>7492</v>
      </c>
      <c r="R1567" s="647" t="s">
        <v>5368</v>
      </c>
      <c r="S1567" s="647" t="s">
        <v>6943</v>
      </c>
      <c r="T1567" s="647" t="s">
        <v>4300</v>
      </c>
      <c r="U1567" t="s">
        <v>5329</v>
      </c>
      <c r="V1567" t="e">
        <f>VLOOKUP(F1567,'[3]Tổng - PL KS'!$B$9:$B$1291,1,FALSE)</f>
        <v>#N/A</v>
      </c>
    </row>
    <row r="1568" spans="1:22" ht="242.25" hidden="1">
      <c r="A1568" s="647">
        <v>1000</v>
      </c>
      <c r="B1568" s="647" t="s">
        <v>4247</v>
      </c>
      <c r="C1568" s="647" t="s">
        <v>7495</v>
      </c>
      <c r="D1568" s="647" t="s">
        <v>5368</v>
      </c>
      <c r="E1568" s="647">
        <v>25840</v>
      </c>
      <c r="F1568" s="513" t="s">
        <v>8025</v>
      </c>
      <c r="G1568" s="513" t="s">
        <v>12203</v>
      </c>
      <c r="H1568" s="647">
        <v>40</v>
      </c>
      <c r="I1568" s="647" t="s">
        <v>8026</v>
      </c>
      <c r="J1568" s="647" t="s">
        <v>7651</v>
      </c>
      <c r="K1568" s="647" t="s">
        <v>7996</v>
      </c>
      <c r="L1568" s="647" t="s">
        <v>7997</v>
      </c>
      <c r="M1568" s="647" t="s">
        <v>7998</v>
      </c>
      <c r="N1568" s="747">
        <v>43282</v>
      </c>
      <c r="O1568" s="647" t="s">
        <v>546</v>
      </c>
      <c r="P1568" s="748">
        <v>963</v>
      </c>
      <c r="Q1568" s="647" t="s">
        <v>7492</v>
      </c>
      <c r="R1568" s="647" t="s">
        <v>5368</v>
      </c>
      <c r="S1568" s="647" t="s">
        <v>6943</v>
      </c>
      <c r="T1568" s="647" t="s">
        <v>4300</v>
      </c>
      <c r="U1568" t="s">
        <v>5329</v>
      </c>
      <c r="V1568" t="e">
        <f>VLOOKUP(F1568,'[3]Tổng - PL KS'!$B$9:$B$1291,1,FALSE)</f>
        <v>#N/A</v>
      </c>
    </row>
    <row r="1569" spans="1:22" ht="242.25" hidden="1">
      <c r="A1569" s="647">
        <v>1001</v>
      </c>
      <c r="B1569" s="647" t="s">
        <v>4247</v>
      </c>
      <c r="C1569" s="647" t="s">
        <v>7495</v>
      </c>
      <c r="D1569" s="647" t="s">
        <v>5368</v>
      </c>
      <c r="E1569" s="647">
        <v>25840</v>
      </c>
      <c r="F1569" s="513" t="s">
        <v>8027</v>
      </c>
      <c r="G1569" s="513" t="s">
        <v>12203</v>
      </c>
      <c r="H1569" s="647">
        <v>40</v>
      </c>
      <c r="I1569" s="647" t="s">
        <v>8028</v>
      </c>
      <c r="J1569" s="647" t="s">
        <v>7651</v>
      </c>
      <c r="K1569" s="647" t="s">
        <v>7996</v>
      </c>
      <c r="L1569" s="647" t="s">
        <v>7997</v>
      </c>
      <c r="M1569" s="647" t="s">
        <v>7998</v>
      </c>
      <c r="N1569" s="747">
        <v>43282</v>
      </c>
      <c r="O1569" s="647" t="s">
        <v>546</v>
      </c>
      <c r="P1569" s="748">
        <v>963</v>
      </c>
      <c r="Q1569" s="647" t="s">
        <v>7492</v>
      </c>
      <c r="R1569" s="647" t="s">
        <v>5368</v>
      </c>
      <c r="S1569" s="647" t="s">
        <v>6943</v>
      </c>
      <c r="T1569" s="647" t="s">
        <v>4300</v>
      </c>
      <c r="U1569" t="s">
        <v>5329</v>
      </c>
      <c r="V1569" t="e">
        <f>VLOOKUP(F1569,'[3]Tổng - PL KS'!$B$9:$B$1291,1,FALSE)</f>
        <v>#N/A</v>
      </c>
    </row>
    <row r="1570" spans="1:22" ht="242.25" hidden="1">
      <c r="A1570" s="647">
        <v>1002</v>
      </c>
      <c r="B1570" s="647" t="s">
        <v>4247</v>
      </c>
      <c r="C1570" s="647" t="s">
        <v>7495</v>
      </c>
      <c r="D1570" s="647" t="s">
        <v>5368</v>
      </c>
      <c r="E1570" s="647">
        <v>25840</v>
      </c>
      <c r="F1570" s="513" t="s">
        <v>8029</v>
      </c>
      <c r="G1570" s="513" t="s">
        <v>12203</v>
      </c>
      <c r="H1570" s="647">
        <v>40</v>
      </c>
      <c r="I1570" s="647" t="s">
        <v>8030</v>
      </c>
      <c r="J1570" s="647" t="s">
        <v>7651</v>
      </c>
      <c r="K1570" s="647" t="s">
        <v>7996</v>
      </c>
      <c r="L1570" s="647" t="s">
        <v>7997</v>
      </c>
      <c r="M1570" s="647" t="s">
        <v>7998</v>
      </c>
      <c r="N1570" s="747">
        <v>43282</v>
      </c>
      <c r="O1570" s="647" t="s">
        <v>546</v>
      </c>
      <c r="P1570" s="748">
        <v>963</v>
      </c>
      <c r="Q1570" s="647" t="s">
        <v>7492</v>
      </c>
      <c r="R1570" s="647" t="s">
        <v>5368</v>
      </c>
      <c r="S1570" s="647" t="s">
        <v>6943</v>
      </c>
      <c r="T1570" s="647" t="s">
        <v>4300</v>
      </c>
      <c r="U1570" t="s">
        <v>5329</v>
      </c>
      <c r="V1570" t="e">
        <f>VLOOKUP(F1570,'[3]Tổng - PL KS'!$B$9:$B$1291,1,FALSE)</f>
        <v>#N/A</v>
      </c>
    </row>
    <row r="1571" spans="1:22" ht="242.25" hidden="1">
      <c r="A1571" s="647">
        <v>1003</v>
      </c>
      <c r="B1571" s="647" t="s">
        <v>4247</v>
      </c>
      <c r="C1571" s="647" t="s">
        <v>7495</v>
      </c>
      <c r="D1571" s="647" t="s">
        <v>5368</v>
      </c>
      <c r="E1571" s="647">
        <v>25840</v>
      </c>
      <c r="F1571" s="513" t="s">
        <v>8031</v>
      </c>
      <c r="G1571" s="513" t="s">
        <v>12203</v>
      </c>
      <c r="H1571" s="647">
        <v>40</v>
      </c>
      <c r="I1571" s="647" t="s">
        <v>8032</v>
      </c>
      <c r="J1571" s="647" t="s">
        <v>7651</v>
      </c>
      <c r="K1571" s="647" t="s">
        <v>7996</v>
      </c>
      <c r="L1571" s="647" t="s">
        <v>7997</v>
      </c>
      <c r="M1571" s="647" t="s">
        <v>7998</v>
      </c>
      <c r="N1571" s="747">
        <v>43282</v>
      </c>
      <c r="O1571" s="647" t="s">
        <v>546</v>
      </c>
      <c r="P1571" s="748">
        <v>963</v>
      </c>
      <c r="Q1571" s="647" t="s">
        <v>7492</v>
      </c>
      <c r="R1571" s="647" t="s">
        <v>5368</v>
      </c>
      <c r="S1571" s="647" t="s">
        <v>6943</v>
      </c>
      <c r="T1571" s="647" t="s">
        <v>4300</v>
      </c>
      <c r="U1571" t="s">
        <v>5329</v>
      </c>
      <c r="V1571" t="e">
        <f>VLOOKUP(F1571,'[3]Tổng - PL KS'!$B$9:$B$1291,1,FALSE)</f>
        <v>#N/A</v>
      </c>
    </row>
    <row r="1572" spans="1:22" ht="242.25" hidden="1">
      <c r="A1572" s="647">
        <v>1004</v>
      </c>
      <c r="B1572" s="647" t="s">
        <v>4247</v>
      </c>
      <c r="C1572" s="647" t="s">
        <v>7495</v>
      </c>
      <c r="D1572" s="647" t="s">
        <v>5368</v>
      </c>
      <c r="E1572" s="647">
        <v>25840</v>
      </c>
      <c r="F1572" s="513" t="s">
        <v>8033</v>
      </c>
      <c r="G1572" s="513" t="s">
        <v>12203</v>
      </c>
      <c r="H1572" s="647">
        <v>40</v>
      </c>
      <c r="I1572" s="647" t="s">
        <v>8034</v>
      </c>
      <c r="J1572" s="647" t="s">
        <v>7651</v>
      </c>
      <c r="K1572" s="647" t="s">
        <v>7996</v>
      </c>
      <c r="L1572" s="647" t="s">
        <v>7997</v>
      </c>
      <c r="M1572" s="647" t="s">
        <v>7998</v>
      </c>
      <c r="N1572" s="747">
        <v>43282</v>
      </c>
      <c r="O1572" s="647" t="s">
        <v>546</v>
      </c>
      <c r="P1572" s="748">
        <v>963</v>
      </c>
      <c r="Q1572" s="647" t="s">
        <v>7492</v>
      </c>
      <c r="R1572" s="647" t="s">
        <v>5368</v>
      </c>
      <c r="S1572" s="647" t="s">
        <v>6943</v>
      </c>
      <c r="T1572" s="647" t="s">
        <v>4300</v>
      </c>
      <c r="U1572" t="s">
        <v>5329</v>
      </c>
      <c r="V1572" t="e">
        <f>VLOOKUP(F1572,'[3]Tổng - PL KS'!$B$9:$B$1291,1,FALSE)</f>
        <v>#N/A</v>
      </c>
    </row>
    <row r="1573" spans="1:22" ht="242.25" hidden="1">
      <c r="A1573" s="647">
        <v>1005</v>
      </c>
      <c r="B1573" s="647" t="s">
        <v>4247</v>
      </c>
      <c r="C1573" s="647" t="s">
        <v>7495</v>
      </c>
      <c r="D1573" s="647" t="s">
        <v>5368</v>
      </c>
      <c r="E1573" s="647">
        <v>25840</v>
      </c>
      <c r="F1573" s="513" t="s">
        <v>8035</v>
      </c>
      <c r="G1573" s="513" t="s">
        <v>12203</v>
      </c>
      <c r="H1573" s="647">
        <v>40</v>
      </c>
      <c r="I1573" s="647" t="s">
        <v>8036</v>
      </c>
      <c r="J1573" s="647" t="s">
        <v>7651</v>
      </c>
      <c r="K1573" s="647" t="s">
        <v>7996</v>
      </c>
      <c r="L1573" s="647" t="s">
        <v>7997</v>
      </c>
      <c r="M1573" s="647" t="s">
        <v>7998</v>
      </c>
      <c r="N1573" s="747">
        <v>43282</v>
      </c>
      <c r="O1573" s="647" t="s">
        <v>546</v>
      </c>
      <c r="P1573" s="748">
        <v>963</v>
      </c>
      <c r="Q1573" s="647" t="s">
        <v>7492</v>
      </c>
      <c r="R1573" s="647" t="s">
        <v>5368</v>
      </c>
      <c r="S1573" s="647" t="s">
        <v>6943</v>
      </c>
      <c r="T1573" s="647" t="s">
        <v>4300</v>
      </c>
      <c r="U1573" t="s">
        <v>5329</v>
      </c>
      <c r="V1573" t="e">
        <f>VLOOKUP(F1573,'[3]Tổng - PL KS'!$B$9:$B$1291,1,FALSE)</f>
        <v>#N/A</v>
      </c>
    </row>
    <row r="1574" spans="1:22" ht="242.25" hidden="1">
      <c r="A1574" s="647">
        <v>1006</v>
      </c>
      <c r="B1574" s="647" t="s">
        <v>4247</v>
      </c>
      <c r="C1574" s="647" t="s">
        <v>7495</v>
      </c>
      <c r="D1574" s="647" t="s">
        <v>5368</v>
      </c>
      <c r="E1574" s="647">
        <v>25840</v>
      </c>
      <c r="F1574" s="513" t="s">
        <v>8037</v>
      </c>
      <c r="G1574" s="513" t="s">
        <v>12203</v>
      </c>
      <c r="H1574" s="647">
        <v>40</v>
      </c>
      <c r="I1574" s="647" t="s">
        <v>8038</v>
      </c>
      <c r="J1574" s="647" t="s">
        <v>7651</v>
      </c>
      <c r="K1574" s="647" t="s">
        <v>7996</v>
      </c>
      <c r="L1574" s="647" t="s">
        <v>7997</v>
      </c>
      <c r="M1574" s="647" t="s">
        <v>7998</v>
      </c>
      <c r="N1574" s="747">
        <v>43282</v>
      </c>
      <c r="O1574" s="647" t="s">
        <v>546</v>
      </c>
      <c r="P1574" s="748">
        <v>963</v>
      </c>
      <c r="Q1574" s="647" t="s">
        <v>7492</v>
      </c>
      <c r="R1574" s="647" t="s">
        <v>5368</v>
      </c>
      <c r="S1574" s="647" t="s">
        <v>6943</v>
      </c>
      <c r="T1574" s="647" t="s">
        <v>4300</v>
      </c>
      <c r="U1574" t="s">
        <v>5329</v>
      </c>
      <c r="V1574" t="e">
        <f>VLOOKUP(F1574,'[3]Tổng - PL KS'!$B$9:$B$1291,1,FALSE)</f>
        <v>#N/A</v>
      </c>
    </row>
    <row r="1575" spans="1:22" ht="242.25" hidden="1">
      <c r="A1575" s="647">
        <v>1007</v>
      </c>
      <c r="B1575" s="647" t="s">
        <v>4247</v>
      </c>
      <c r="C1575" s="647" t="s">
        <v>7495</v>
      </c>
      <c r="D1575" s="647" t="s">
        <v>5368</v>
      </c>
      <c r="E1575" s="647">
        <v>25940</v>
      </c>
      <c r="F1575" s="513" t="s">
        <v>8039</v>
      </c>
      <c r="G1575" s="513" t="s">
        <v>12203</v>
      </c>
      <c r="H1575" s="647">
        <v>40</v>
      </c>
      <c r="I1575" s="647" t="s">
        <v>8040</v>
      </c>
      <c r="J1575" s="647" t="s">
        <v>7651</v>
      </c>
      <c r="K1575" s="647" t="s">
        <v>7996</v>
      </c>
      <c r="L1575" s="647" t="s">
        <v>7997</v>
      </c>
      <c r="M1575" s="647" t="s">
        <v>7998</v>
      </c>
      <c r="N1575" s="747">
        <v>43282</v>
      </c>
      <c r="O1575" s="647" t="s">
        <v>546</v>
      </c>
      <c r="P1575" s="748">
        <v>963</v>
      </c>
      <c r="Q1575" s="647" t="s">
        <v>7492</v>
      </c>
      <c r="R1575" s="647" t="s">
        <v>5368</v>
      </c>
      <c r="S1575" s="647" t="s">
        <v>6943</v>
      </c>
      <c r="T1575" s="647" t="s">
        <v>4300</v>
      </c>
      <c r="U1575" t="s">
        <v>5329</v>
      </c>
      <c r="V1575" t="e">
        <f>VLOOKUP(F1575,'[3]Tổng - PL KS'!$B$9:$B$1291,1,FALSE)</f>
        <v>#N/A</v>
      </c>
    </row>
    <row r="1576" spans="1:22" ht="242.25" hidden="1">
      <c r="A1576" s="647">
        <v>1008</v>
      </c>
      <c r="B1576" s="647" t="s">
        <v>4247</v>
      </c>
      <c r="C1576" s="647" t="s">
        <v>7495</v>
      </c>
      <c r="D1576" s="647" t="s">
        <v>5368</v>
      </c>
      <c r="E1576" s="647">
        <v>25940</v>
      </c>
      <c r="F1576" s="513" t="s">
        <v>8041</v>
      </c>
      <c r="G1576" s="513" t="s">
        <v>12203</v>
      </c>
      <c r="H1576" s="647">
        <v>40</v>
      </c>
      <c r="I1576" s="647" t="s">
        <v>8042</v>
      </c>
      <c r="J1576" s="647" t="s">
        <v>7651</v>
      </c>
      <c r="K1576" s="647" t="s">
        <v>7996</v>
      </c>
      <c r="L1576" s="647" t="s">
        <v>7997</v>
      </c>
      <c r="M1576" s="647" t="s">
        <v>7998</v>
      </c>
      <c r="N1576" s="747">
        <v>43282</v>
      </c>
      <c r="O1576" s="647" t="s">
        <v>546</v>
      </c>
      <c r="P1576" s="748">
        <v>963</v>
      </c>
      <c r="Q1576" s="647" t="s">
        <v>7492</v>
      </c>
      <c r="R1576" s="647" t="s">
        <v>5368</v>
      </c>
      <c r="S1576" s="647" t="s">
        <v>6943</v>
      </c>
      <c r="T1576" s="647" t="s">
        <v>4300</v>
      </c>
      <c r="U1576" t="s">
        <v>5329</v>
      </c>
      <c r="V1576" t="e">
        <f>VLOOKUP(F1576,'[3]Tổng - PL KS'!$B$9:$B$1291,1,FALSE)</f>
        <v>#N/A</v>
      </c>
    </row>
    <row r="1577" spans="1:22" ht="242.25" hidden="1">
      <c r="A1577" s="647">
        <v>1009</v>
      </c>
      <c r="B1577" s="647" t="s">
        <v>4247</v>
      </c>
      <c r="C1577" s="647" t="s">
        <v>7495</v>
      </c>
      <c r="D1577" s="647" t="s">
        <v>5368</v>
      </c>
      <c r="E1577" s="647">
        <v>25940</v>
      </c>
      <c r="F1577" s="513" t="s">
        <v>8043</v>
      </c>
      <c r="G1577" s="513" t="s">
        <v>12203</v>
      </c>
      <c r="H1577" s="647">
        <v>40</v>
      </c>
      <c r="I1577" s="647" t="s">
        <v>8044</v>
      </c>
      <c r="J1577" s="647" t="s">
        <v>7651</v>
      </c>
      <c r="K1577" s="647" t="s">
        <v>7996</v>
      </c>
      <c r="L1577" s="647" t="s">
        <v>7997</v>
      </c>
      <c r="M1577" s="647" t="s">
        <v>7998</v>
      </c>
      <c r="N1577" s="747">
        <v>43282</v>
      </c>
      <c r="O1577" s="647" t="s">
        <v>546</v>
      </c>
      <c r="P1577" s="748">
        <v>963</v>
      </c>
      <c r="Q1577" s="647" t="s">
        <v>7492</v>
      </c>
      <c r="R1577" s="647" t="s">
        <v>5368</v>
      </c>
      <c r="S1577" s="647" t="s">
        <v>6943</v>
      </c>
      <c r="T1577" s="647" t="s">
        <v>4300</v>
      </c>
      <c r="U1577" t="s">
        <v>5329</v>
      </c>
      <c r="V1577" t="e">
        <f>VLOOKUP(F1577,'[3]Tổng - PL KS'!$B$9:$B$1291,1,FALSE)</f>
        <v>#N/A</v>
      </c>
    </row>
    <row r="1578" spans="1:22" ht="242.25" hidden="1">
      <c r="A1578" s="647">
        <v>1010</v>
      </c>
      <c r="B1578" s="647" t="s">
        <v>4247</v>
      </c>
      <c r="C1578" s="647" t="s">
        <v>7495</v>
      </c>
      <c r="D1578" s="647" t="s">
        <v>5368</v>
      </c>
      <c r="E1578" s="647">
        <v>25940</v>
      </c>
      <c r="F1578" s="513" t="s">
        <v>8045</v>
      </c>
      <c r="G1578" s="513" t="s">
        <v>12203</v>
      </c>
      <c r="H1578" s="647">
        <v>40</v>
      </c>
      <c r="I1578" s="647" t="s">
        <v>8046</v>
      </c>
      <c r="J1578" s="647" t="s">
        <v>7651</v>
      </c>
      <c r="K1578" s="647" t="s">
        <v>7996</v>
      </c>
      <c r="L1578" s="647" t="s">
        <v>7997</v>
      </c>
      <c r="M1578" s="647" t="s">
        <v>7998</v>
      </c>
      <c r="N1578" s="747">
        <v>43282</v>
      </c>
      <c r="O1578" s="647" t="s">
        <v>546</v>
      </c>
      <c r="P1578" s="748">
        <v>963</v>
      </c>
      <c r="Q1578" s="647" t="s">
        <v>7492</v>
      </c>
      <c r="R1578" s="647" t="s">
        <v>5368</v>
      </c>
      <c r="S1578" s="647" t="s">
        <v>6943</v>
      </c>
      <c r="T1578" s="647" t="s">
        <v>4300</v>
      </c>
      <c r="U1578" t="s">
        <v>5329</v>
      </c>
      <c r="V1578" t="e">
        <f>VLOOKUP(F1578,'[3]Tổng - PL KS'!$B$9:$B$1291,1,FALSE)</f>
        <v>#N/A</v>
      </c>
    </row>
    <row r="1579" spans="1:22" ht="242.25" hidden="1">
      <c r="A1579" s="647">
        <v>1011</v>
      </c>
      <c r="B1579" s="647" t="s">
        <v>4247</v>
      </c>
      <c r="C1579" s="647" t="s">
        <v>7495</v>
      </c>
      <c r="D1579" s="647" t="s">
        <v>5368</v>
      </c>
      <c r="E1579" s="647">
        <v>25940</v>
      </c>
      <c r="F1579" s="513" t="s">
        <v>8047</v>
      </c>
      <c r="G1579" s="513" t="s">
        <v>12203</v>
      </c>
      <c r="H1579" s="647">
        <v>40</v>
      </c>
      <c r="I1579" s="647" t="s">
        <v>8048</v>
      </c>
      <c r="J1579" s="647" t="s">
        <v>7651</v>
      </c>
      <c r="K1579" s="647" t="s">
        <v>7996</v>
      </c>
      <c r="L1579" s="647" t="s">
        <v>7997</v>
      </c>
      <c r="M1579" s="647" t="s">
        <v>7998</v>
      </c>
      <c r="N1579" s="747">
        <v>43282</v>
      </c>
      <c r="O1579" s="647" t="s">
        <v>546</v>
      </c>
      <c r="P1579" s="748">
        <v>963</v>
      </c>
      <c r="Q1579" s="647" t="s">
        <v>7492</v>
      </c>
      <c r="R1579" s="647" t="s">
        <v>5368</v>
      </c>
      <c r="S1579" s="647" t="s">
        <v>6943</v>
      </c>
      <c r="T1579" s="647" t="s">
        <v>4300</v>
      </c>
      <c r="U1579" t="s">
        <v>5329</v>
      </c>
      <c r="V1579" t="e">
        <f>VLOOKUP(F1579,'[3]Tổng - PL KS'!$B$9:$B$1291,1,FALSE)</f>
        <v>#N/A</v>
      </c>
    </row>
    <row r="1580" spans="1:22" ht="242.25" hidden="1">
      <c r="A1580" s="647">
        <v>1012</v>
      </c>
      <c r="B1580" s="647" t="s">
        <v>4247</v>
      </c>
      <c r="C1580" s="647" t="s">
        <v>7495</v>
      </c>
      <c r="D1580" s="647" t="s">
        <v>5368</v>
      </c>
      <c r="E1580" s="647">
        <v>25940</v>
      </c>
      <c r="F1580" s="513" t="s">
        <v>8049</v>
      </c>
      <c r="G1580" s="513" t="s">
        <v>12203</v>
      </c>
      <c r="H1580" s="647">
        <v>40</v>
      </c>
      <c r="I1580" s="647" t="s">
        <v>8050</v>
      </c>
      <c r="J1580" s="647" t="s">
        <v>7651</v>
      </c>
      <c r="K1580" s="647" t="s">
        <v>7996</v>
      </c>
      <c r="L1580" s="647" t="s">
        <v>7997</v>
      </c>
      <c r="M1580" s="647" t="s">
        <v>7998</v>
      </c>
      <c r="N1580" s="747">
        <v>43282</v>
      </c>
      <c r="O1580" s="647" t="s">
        <v>546</v>
      </c>
      <c r="P1580" s="748">
        <v>963</v>
      </c>
      <c r="Q1580" s="647" t="s">
        <v>7492</v>
      </c>
      <c r="R1580" s="647" t="s">
        <v>5368</v>
      </c>
      <c r="S1580" s="647" t="s">
        <v>6943</v>
      </c>
      <c r="T1580" s="647" t="s">
        <v>4300</v>
      </c>
      <c r="U1580" t="s">
        <v>5329</v>
      </c>
      <c r="V1580" t="e">
        <f>VLOOKUP(F1580,'[3]Tổng - PL KS'!$B$9:$B$1291,1,FALSE)</f>
        <v>#N/A</v>
      </c>
    </row>
    <row r="1581" spans="1:22" ht="242.25" hidden="1">
      <c r="A1581" s="647">
        <v>1013</v>
      </c>
      <c r="B1581" s="647" t="s">
        <v>4247</v>
      </c>
      <c r="C1581" s="647" t="s">
        <v>7495</v>
      </c>
      <c r="D1581" s="647" t="s">
        <v>5368</v>
      </c>
      <c r="E1581" s="647">
        <v>25830</v>
      </c>
      <c r="F1581" s="513" t="s">
        <v>8051</v>
      </c>
      <c r="G1581" s="513" t="s">
        <v>12203</v>
      </c>
      <c r="H1581" s="647">
        <v>40</v>
      </c>
      <c r="I1581" s="647" t="s">
        <v>8052</v>
      </c>
      <c r="J1581" s="647" t="s">
        <v>7651</v>
      </c>
      <c r="K1581" s="647" t="s">
        <v>7996</v>
      </c>
      <c r="L1581" s="647" t="s">
        <v>7997</v>
      </c>
      <c r="M1581" s="647" t="s">
        <v>7998</v>
      </c>
      <c r="N1581" s="747">
        <v>43282</v>
      </c>
      <c r="O1581" s="647" t="s">
        <v>546</v>
      </c>
      <c r="P1581" s="748">
        <v>963</v>
      </c>
      <c r="Q1581" s="647" t="s">
        <v>7492</v>
      </c>
      <c r="R1581" s="647" t="s">
        <v>5368</v>
      </c>
      <c r="S1581" s="647" t="s">
        <v>6943</v>
      </c>
      <c r="T1581" s="647" t="s">
        <v>4300</v>
      </c>
      <c r="U1581" t="s">
        <v>5329</v>
      </c>
      <c r="V1581" t="e">
        <f>VLOOKUP(F1581,'[3]Tổng - PL KS'!$B$9:$B$1291,1,FALSE)</f>
        <v>#N/A</v>
      </c>
    </row>
    <row r="1582" spans="1:22" ht="242.25" hidden="1">
      <c r="A1582" s="647">
        <v>1014</v>
      </c>
      <c r="B1582" s="647" t="s">
        <v>4247</v>
      </c>
      <c r="C1582" s="647" t="s">
        <v>7495</v>
      </c>
      <c r="D1582" s="647" t="s">
        <v>5368</v>
      </c>
      <c r="E1582" s="647">
        <v>25700</v>
      </c>
      <c r="F1582" s="513" t="s">
        <v>8053</v>
      </c>
      <c r="G1582" s="513" t="s">
        <v>12203</v>
      </c>
      <c r="H1582" s="647">
        <v>40</v>
      </c>
      <c r="I1582" s="647" t="s">
        <v>8054</v>
      </c>
      <c r="J1582" s="647" t="s">
        <v>7651</v>
      </c>
      <c r="K1582" s="647" t="s">
        <v>7996</v>
      </c>
      <c r="L1582" s="647" t="s">
        <v>7997</v>
      </c>
      <c r="M1582" s="647" t="s">
        <v>7998</v>
      </c>
      <c r="N1582" s="747">
        <v>43282</v>
      </c>
      <c r="O1582" s="647" t="s">
        <v>546</v>
      </c>
      <c r="P1582" s="748">
        <v>963</v>
      </c>
      <c r="Q1582" s="647" t="s">
        <v>7492</v>
      </c>
      <c r="R1582" s="647" t="s">
        <v>5368</v>
      </c>
      <c r="S1582" s="647" t="s">
        <v>6943</v>
      </c>
      <c r="T1582" s="647" t="s">
        <v>4300</v>
      </c>
      <c r="U1582" t="s">
        <v>5329</v>
      </c>
      <c r="V1582" t="e">
        <f>VLOOKUP(F1582,'[3]Tổng - PL KS'!$B$9:$B$1291,1,FALSE)</f>
        <v>#N/A</v>
      </c>
    </row>
    <row r="1583" spans="1:22" ht="242.25" hidden="1">
      <c r="A1583" s="647">
        <v>1015</v>
      </c>
      <c r="B1583" s="647" t="s">
        <v>4247</v>
      </c>
      <c r="C1583" s="647" t="s">
        <v>7495</v>
      </c>
      <c r="D1583" s="647" t="s">
        <v>5368</v>
      </c>
      <c r="E1583" s="647">
        <v>25700</v>
      </c>
      <c r="F1583" s="513" t="s">
        <v>8055</v>
      </c>
      <c r="G1583" s="513" t="s">
        <v>12203</v>
      </c>
      <c r="H1583" s="647">
        <v>40</v>
      </c>
      <c r="I1583" s="647" t="s">
        <v>8056</v>
      </c>
      <c r="J1583" s="647" t="s">
        <v>7651</v>
      </c>
      <c r="K1583" s="647" t="s">
        <v>7996</v>
      </c>
      <c r="L1583" s="647" t="s">
        <v>7997</v>
      </c>
      <c r="M1583" s="647" t="s">
        <v>7998</v>
      </c>
      <c r="N1583" s="747">
        <v>43282</v>
      </c>
      <c r="O1583" s="647" t="s">
        <v>546</v>
      </c>
      <c r="P1583" s="748">
        <v>963</v>
      </c>
      <c r="Q1583" s="647" t="s">
        <v>7492</v>
      </c>
      <c r="R1583" s="647" t="s">
        <v>5368</v>
      </c>
      <c r="S1583" s="647" t="s">
        <v>6943</v>
      </c>
      <c r="T1583" s="647" t="s">
        <v>4300</v>
      </c>
      <c r="U1583" t="s">
        <v>5329</v>
      </c>
      <c r="V1583" t="e">
        <f>VLOOKUP(F1583,'[3]Tổng - PL KS'!$B$9:$B$1291,1,FALSE)</f>
        <v>#N/A</v>
      </c>
    </row>
    <row r="1584" spans="1:22" ht="242.25" hidden="1">
      <c r="A1584" s="647">
        <v>1016</v>
      </c>
      <c r="B1584" s="647" t="s">
        <v>4247</v>
      </c>
      <c r="C1584" s="647" t="s">
        <v>7495</v>
      </c>
      <c r="D1584" s="647" t="s">
        <v>5368</v>
      </c>
      <c r="E1584" s="647">
        <v>25700</v>
      </c>
      <c r="F1584" s="513" t="s">
        <v>8057</v>
      </c>
      <c r="G1584" s="513" t="s">
        <v>12203</v>
      </c>
      <c r="H1584" s="647">
        <v>40</v>
      </c>
      <c r="I1584" s="647" t="s">
        <v>8058</v>
      </c>
      <c r="J1584" s="647" t="s">
        <v>7651</v>
      </c>
      <c r="K1584" s="647" t="s">
        <v>7996</v>
      </c>
      <c r="L1584" s="647" t="s">
        <v>7997</v>
      </c>
      <c r="M1584" s="647" t="s">
        <v>7998</v>
      </c>
      <c r="N1584" s="747">
        <v>43282</v>
      </c>
      <c r="O1584" s="647" t="s">
        <v>546</v>
      </c>
      <c r="P1584" s="748">
        <v>963</v>
      </c>
      <c r="Q1584" s="647" t="s">
        <v>7492</v>
      </c>
      <c r="R1584" s="647" t="s">
        <v>5368</v>
      </c>
      <c r="S1584" s="647" t="s">
        <v>6943</v>
      </c>
      <c r="T1584" s="647" t="s">
        <v>4300</v>
      </c>
      <c r="U1584" t="s">
        <v>5329</v>
      </c>
      <c r="V1584" t="e">
        <f>VLOOKUP(F1584,'[3]Tổng - PL KS'!$B$9:$B$1291,1,FALSE)</f>
        <v>#N/A</v>
      </c>
    </row>
    <row r="1585" spans="1:22" ht="242.25" hidden="1">
      <c r="A1585" s="647">
        <v>1017</v>
      </c>
      <c r="B1585" s="647" t="s">
        <v>4247</v>
      </c>
      <c r="C1585" s="647" t="s">
        <v>7495</v>
      </c>
      <c r="D1585" s="647" t="s">
        <v>5368</v>
      </c>
      <c r="E1585" s="647">
        <v>25840</v>
      </c>
      <c r="F1585" s="513" t="s">
        <v>8059</v>
      </c>
      <c r="G1585" s="513" t="s">
        <v>12203</v>
      </c>
      <c r="H1585" s="647">
        <v>40</v>
      </c>
      <c r="I1585" s="647" t="s">
        <v>8060</v>
      </c>
      <c r="J1585" s="647" t="s">
        <v>7651</v>
      </c>
      <c r="K1585" s="647" t="s">
        <v>7996</v>
      </c>
      <c r="L1585" s="647" t="s">
        <v>7997</v>
      </c>
      <c r="M1585" s="647" t="s">
        <v>7998</v>
      </c>
      <c r="N1585" s="747">
        <v>43282</v>
      </c>
      <c r="O1585" s="647" t="s">
        <v>546</v>
      </c>
      <c r="P1585" s="748">
        <v>963</v>
      </c>
      <c r="Q1585" s="647" t="s">
        <v>7492</v>
      </c>
      <c r="R1585" s="647" t="s">
        <v>5368</v>
      </c>
      <c r="S1585" s="647" t="s">
        <v>6943</v>
      </c>
      <c r="T1585" s="647" t="s">
        <v>4300</v>
      </c>
      <c r="U1585" t="s">
        <v>5329</v>
      </c>
      <c r="V1585" t="e">
        <f>VLOOKUP(F1585,'[3]Tổng - PL KS'!$B$9:$B$1291,1,FALSE)</f>
        <v>#N/A</v>
      </c>
    </row>
    <row r="1586" spans="1:22" ht="242.25" hidden="1">
      <c r="A1586" s="647">
        <v>1018</v>
      </c>
      <c r="B1586" s="647" t="s">
        <v>4247</v>
      </c>
      <c r="C1586" s="647" t="s">
        <v>7495</v>
      </c>
      <c r="D1586" s="647" t="s">
        <v>5368</v>
      </c>
      <c r="E1586" s="647">
        <v>25940</v>
      </c>
      <c r="F1586" s="513" t="s">
        <v>8061</v>
      </c>
      <c r="G1586" s="513" t="s">
        <v>12203</v>
      </c>
      <c r="H1586" s="647">
        <v>40</v>
      </c>
      <c r="I1586" s="647" t="s">
        <v>8062</v>
      </c>
      <c r="J1586" s="647" t="s">
        <v>7651</v>
      </c>
      <c r="K1586" s="647" t="s">
        <v>7996</v>
      </c>
      <c r="L1586" s="647" t="s">
        <v>8063</v>
      </c>
      <c r="M1586" s="647" t="s">
        <v>7998</v>
      </c>
      <c r="N1586" s="747">
        <v>43282</v>
      </c>
      <c r="O1586" s="647" t="s">
        <v>546</v>
      </c>
      <c r="P1586" s="748">
        <v>963</v>
      </c>
      <c r="Q1586" s="647" t="s">
        <v>7492</v>
      </c>
      <c r="R1586" s="647" t="s">
        <v>5368</v>
      </c>
      <c r="S1586" s="647" t="s">
        <v>6943</v>
      </c>
      <c r="T1586" s="647" t="s">
        <v>4300</v>
      </c>
      <c r="U1586" t="s">
        <v>5329</v>
      </c>
      <c r="V1586" t="e">
        <f>VLOOKUP(F1586,'[3]Tổng - PL KS'!$B$9:$B$1291,1,FALSE)</f>
        <v>#N/A</v>
      </c>
    </row>
    <row r="1587" spans="1:22" ht="242.25" hidden="1">
      <c r="A1587" s="647">
        <v>1019</v>
      </c>
      <c r="B1587" s="647" t="s">
        <v>4247</v>
      </c>
      <c r="C1587" s="647" t="s">
        <v>7495</v>
      </c>
      <c r="D1587" s="647" t="s">
        <v>5368</v>
      </c>
      <c r="E1587" s="647">
        <v>27850</v>
      </c>
      <c r="F1587" s="513" t="s">
        <v>8064</v>
      </c>
      <c r="G1587" s="513" t="s">
        <v>12203</v>
      </c>
      <c r="H1587" s="647">
        <v>40</v>
      </c>
      <c r="I1587" s="647" t="s">
        <v>8065</v>
      </c>
      <c r="J1587" s="647" t="s">
        <v>7651</v>
      </c>
      <c r="K1587" s="647" t="s">
        <v>7996</v>
      </c>
      <c r="L1587" s="647" t="s">
        <v>8066</v>
      </c>
      <c r="M1587" s="647" t="s">
        <v>7998</v>
      </c>
      <c r="N1587" s="747">
        <v>43282</v>
      </c>
      <c r="O1587" s="647" t="s">
        <v>546</v>
      </c>
      <c r="P1587" s="748">
        <v>963</v>
      </c>
      <c r="Q1587" s="647" t="s">
        <v>7492</v>
      </c>
      <c r="R1587" s="647" t="s">
        <v>5368</v>
      </c>
      <c r="S1587" s="647" t="s">
        <v>6943</v>
      </c>
      <c r="T1587" s="647" t="s">
        <v>4300</v>
      </c>
      <c r="U1587" t="s">
        <v>5329</v>
      </c>
      <c r="V1587" t="e">
        <f>VLOOKUP(F1587,'[3]Tổng - PL KS'!$B$9:$B$1291,1,FALSE)</f>
        <v>#N/A</v>
      </c>
    </row>
    <row r="1588" spans="1:22" ht="242.25" hidden="1">
      <c r="A1588" s="647">
        <v>1020</v>
      </c>
      <c r="B1588" s="647" t="s">
        <v>4247</v>
      </c>
      <c r="C1588" s="647" t="s">
        <v>7495</v>
      </c>
      <c r="D1588" s="647" t="s">
        <v>5368</v>
      </c>
      <c r="E1588" s="647">
        <v>27850</v>
      </c>
      <c r="F1588" s="513" t="s">
        <v>8067</v>
      </c>
      <c r="G1588" s="513" t="s">
        <v>12203</v>
      </c>
      <c r="H1588" s="647">
        <v>40</v>
      </c>
      <c r="I1588" s="647" t="s">
        <v>8068</v>
      </c>
      <c r="J1588" s="647" t="s">
        <v>7651</v>
      </c>
      <c r="K1588" s="647" t="s">
        <v>7996</v>
      </c>
      <c r="L1588" s="647" t="s">
        <v>8066</v>
      </c>
      <c r="M1588" s="647" t="s">
        <v>7998</v>
      </c>
      <c r="N1588" s="747">
        <v>43282</v>
      </c>
      <c r="O1588" s="647" t="s">
        <v>546</v>
      </c>
      <c r="P1588" s="748">
        <v>963</v>
      </c>
      <c r="Q1588" s="647" t="s">
        <v>7492</v>
      </c>
      <c r="R1588" s="647" t="s">
        <v>5368</v>
      </c>
      <c r="S1588" s="647" t="s">
        <v>6943</v>
      </c>
      <c r="T1588" s="647" t="s">
        <v>4300</v>
      </c>
      <c r="U1588" t="s">
        <v>5329</v>
      </c>
      <c r="V1588" t="e">
        <f>VLOOKUP(F1588,'[3]Tổng - PL KS'!$B$9:$B$1291,1,FALSE)</f>
        <v>#N/A</v>
      </c>
    </row>
    <row r="1589" spans="1:22" ht="242.25" hidden="1">
      <c r="A1589" s="647">
        <v>1021</v>
      </c>
      <c r="B1589" s="647" t="s">
        <v>4247</v>
      </c>
      <c r="C1589" s="647" t="s">
        <v>7495</v>
      </c>
      <c r="D1589" s="647" t="s">
        <v>5368</v>
      </c>
      <c r="E1589" s="647">
        <v>27750</v>
      </c>
      <c r="F1589" s="513" t="s">
        <v>8069</v>
      </c>
      <c r="G1589" s="513" t="s">
        <v>12203</v>
      </c>
      <c r="H1589" s="647">
        <v>40</v>
      </c>
      <c r="I1589" s="647" t="s">
        <v>8070</v>
      </c>
      <c r="J1589" s="647" t="s">
        <v>7651</v>
      </c>
      <c r="K1589" s="647" t="s">
        <v>7996</v>
      </c>
      <c r="L1589" s="647" t="s">
        <v>8066</v>
      </c>
      <c r="M1589" s="647" t="s">
        <v>7998</v>
      </c>
      <c r="N1589" s="747">
        <v>43282</v>
      </c>
      <c r="O1589" s="647" t="s">
        <v>546</v>
      </c>
      <c r="P1589" s="748">
        <v>963</v>
      </c>
      <c r="Q1589" s="647" t="s">
        <v>7492</v>
      </c>
      <c r="R1589" s="647" t="s">
        <v>5368</v>
      </c>
      <c r="S1589" s="647" t="s">
        <v>6943</v>
      </c>
      <c r="T1589" s="647" t="s">
        <v>4300</v>
      </c>
      <c r="U1589" t="s">
        <v>5329</v>
      </c>
      <c r="V1589" t="e">
        <f>VLOOKUP(F1589,'[3]Tổng - PL KS'!$B$9:$B$1291,1,FALSE)</f>
        <v>#N/A</v>
      </c>
    </row>
    <row r="1590" spans="1:22" ht="242.25" hidden="1">
      <c r="A1590" s="647">
        <v>1022</v>
      </c>
      <c r="B1590" s="647" t="s">
        <v>4247</v>
      </c>
      <c r="C1590" s="647" t="s">
        <v>7495</v>
      </c>
      <c r="D1590" s="647" t="s">
        <v>5368</v>
      </c>
      <c r="E1590" s="647">
        <v>27930</v>
      </c>
      <c r="F1590" s="513" t="s">
        <v>8071</v>
      </c>
      <c r="G1590" s="513" t="s">
        <v>12203</v>
      </c>
      <c r="H1590" s="647">
        <v>40</v>
      </c>
      <c r="I1590" s="647" t="s">
        <v>8072</v>
      </c>
      <c r="J1590" s="647" t="s">
        <v>7651</v>
      </c>
      <c r="K1590" s="647" t="s">
        <v>7996</v>
      </c>
      <c r="L1590" s="647" t="s">
        <v>8066</v>
      </c>
      <c r="M1590" s="647" t="s">
        <v>7998</v>
      </c>
      <c r="N1590" s="747">
        <v>43282</v>
      </c>
      <c r="O1590" s="647" t="s">
        <v>546</v>
      </c>
      <c r="P1590" s="748">
        <v>963</v>
      </c>
      <c r="Q1590" s="647" t="s">
        <v>7492</v>
      </c>
      <c r="R1590" s="647" t="s">
        <v>5368</v>
      </c>
      <c r="S1590" s="647" t="s">
        <v>6943</v>
      </c>
      <c r="T1590" s="647" t="s">
        <v>4300</v>
      </c>
      <c r="U1590" t="s">
        <v>5329</v>
      </c>
      <c r="V1590" t="e">
        <f>VLOOKUP(F1590,'[3]Tổng - PL KS'!$B$9:$B$1291,1,FALSE)</f>
        <v>#N/A</v>
      </c>
    </row>
    <row r="1591" spans="1:22" ht="242.25" hidden="1">
      <c r="A1591" s="647">
        <v>1023</v>
      </c>
      <c r="B1591" s="647" t="s">
        <v>4247</v>
      </c>
      <c r="C1591" s="647" t="s">
        <v>7495</v>
      </c>
      <c r="D1591" s="647" t="s">
        <v>5368</v>
      </c>
      <c r="E1591" s="647">
        <v>27840</v>
      </c>
      <c r="F1591" s="513" t="s">
        <v>8073</v>
      </c>
      <c r="G1591" s="513" t="s">
        <v>12203</v>
      </c>
      <c r="H1591" s="647">
        <v>40</v>
      </c>
      <c r="I1591" s="647" t="s">
        <v>8074</v>
      </c>
      <c r="J1591" s="647" t="s">
        <v>7651</v>
      </c>
      <c r="K1591" s="647" t="s">
        <v>7996</v>
      </c>
      <c r="L1591" s="647" t="s">
        <v>8066</v>
      </c>
      <c r="M1591" s="647" t="s">
        <v>7998</v>
      </c>
      <c r="N1591" s="747">
        <v>43282</v>
      </c>
      <c r="O1591" s="647" t="s">
        <v>546</v>
      </c>
      <c r="P1591" s="748">
        <v>963</v>
      </c>
      <c r="Q1591" s="647" t="s">
        <v>7492</v>
      </c>
      <c r="R1591" s="647" t="s">
        <v>5368</v>
      </c>
      <c r="S1591" s="647" t="s">
        <v>6943</v>
      </c>
      <c r="T1591" s="647" t="s">
        <v>4300</v>
      </c>
      <c r="U1591" t="s">
        <v>5329</v>
      </c>
      <c r="V1591" t="e">
        <f>VLOOKUP(F1591,'[3]Tổng - PL KS'!$B$9:$B$1291,1,FALSE)</f>
        <v>#N/A</v>
      </c>
    </row>
    <row r="1592" spans="1:22" ht="242.25" hidden="1">
      <c r="A1592" s="647">
        <v>1024</v>
      </c>
      <c r="B1592" s="647" t="s">
        <v>4247</v>
      </c>
      <c r="C1592" s="647" t="s">
        <v>7495</v>
      </c>
      <c r="D1592" s="647" t="s">
        <v>5368</v>
      </c>
      <c r="E1592" s="647">
        <v>27840</v>
      </c>
      <c r="F1592" s="513" t="s">
        <v>8075</v>
      </c>
      <c r="G1592" s="513" t="s">
        <v>12203</v>
      </c>
      <c r="H1592" s="647">
        <v>40</v>
      </c>
      <c r="I1592" s="647" t="s">
        <v>8076</v>
      </c>
      <c r="J1592" s="647" t="s">
        <v>7651</v>
      </c>
      <c r="K1592" s="647" t="s">
        <v>7996</v>
      </c>
      <c r="L1592" s="647" t="s">
        <v>8066</v>
      </c>
      <c r="M1592" s="647" t="s">
        <v>7998</v>
      </c>
      <c r="N1592" s="747">
        <v>43282</v>
      </c>
      <c r="O1592" s="647" t="s">
        <v>546</v>
      </c>
      <c r="P1592" s="748">
        <v>963</v>
      </c>
      <c r="Q1592" s="647" t="s">
        <v>7492</v>
      </c>
      <c r="R1592" s="647" t="s">
        <v>5368</v>
      </c>
      <c r="S1592" s="647" t="s">
        <v>6943</v>
      </c>
      <c r="T1592" s="647" t="s">
        <v>4300</v>
      </c>
      <c r="U1592" t="s">
        <v>5329</v>
      </c>
      <c r="V1592" t="e">
        <f>VLOOKUP(F1592,'[3]Tổng - PL KS'!$B$9:$B$1291,1,FALSE)</f>
        <v>#N/A</v>
      </c>
    </row>
    <row r="1593" spans="1:22" ht="242.25" hidden="1">
      <c r="A1593" s="647">
        <v>1025</v>
      </c>
      <c r="B1593" s="647" t="s">
        <v>4247</v>
      </c>
      <c r="C1593" s="647" t="s">
        <v>7495</v>
      </c>
      <c r="D1593" s="647" t="s">
        <v>5368</v>
      </c>
      <c r="E1593" s="647">
        <v>27840</v>
      </c>
      <c r="F1593" s="513" t="s">
        <v>8077</v>
      </c>
      <c r="G1593" s="513" t="s">
        <v>12203</v>
      </c>
      <c r="H1593" s="647">
        <v>40</v>
      </c>
      <c r="I1593" s="647" t="s">
        <v>8078</v>
      </c>
      <c r="J1593" s="647" t="s">
        <v>7651</v>
      </c>
      <c r="K1593" s="647" t="s">
        <v>7996</v>
      </c>
      <c r="L1593" s="647" t="s">
        <v>8066</v>
      </c>
      <c r="M1593" s="647" t="s">
        <v>7998</v>
      </c>
      <c r="N1593" s="747">
        <v>43282</v>
      </c>
      <c r="O1593" s="647" t="s">
        <v>546</v>
      </c>
      <c r="P1593" s="748">
        <v>963</v>
      </c>
      <c r="Q1593" s="647" t="s">
        <v>7492</v>
      </c>
      <c r="R1593" s="647" t="s">
        <v>5368</v>
      </c>
      <c r="S1593" s="647" t="s">
        <v>6943</v>
      </c>
      <c r="T1593" s="647" t="s">
        <v>4300</v>
      </c>
      <c r="U1593" t="s">
        <v>5329</v>
      </c>
      <c r="V1593" t="e">
        <f>VLOOKUP(F1593,'[3]Tổng - PL KS'!$B$9:$B$1291,1,FALSE)</f>
        <v>#N/A</v>
      </c>
    </row>
    <row r="1594" spans="1:22" ht="242.25" hidden="1">
      <c r="A1594" s="647">
        <v>1026</v>
      </c>
      <c r="B1594" s="647" t="s">
        <v>4247</v>
      </c>
      <c r="C1594" s="647" t="s">
        <v>7495</v>
      </c>
      <c r="D1594" s="647" t="s">
        <v>5368</v>
      </c>
      <c r="E1594" s="647">
        <v>27840</v>
      </c>
      <c r="F1594" s="513" t="s">
        <v>8079</v>
      </c>
      <c r="G1594" s="513" t="s">
        <v>12203</v>
      </c>
      <c r="H1594" s="647">
        <v>40</v>
      </c>
      <c r="I1594" s="647" t="s">
        <v>8080</v>
      </c>
      <c r="J1594" s="647" t="s">
        <v>7651</v>
      </c>
      <c r="K1594" s="647" t="s">
        <v>7996</v>
      </c>
      <c r="L1594" s="647" t="s">
        <v>8066</v>
      </c>
      <c r="M1594" s="647" t="s">
        <v>7998</v>
      </c>
      <c r="N1594" s="747">
        <v>43282</v>
      </c>
      <c r="O1594" s="647" t="s">
        <v>546</v>
      </c>
      <c r="P1594" s="748">
        <v>963</v>
      </c>
      <c r="Q1594" s="647" t="s">
        <v>7492</v>
      </c>
      <c r="R1594" s="647" t="s">
        <v>5368</v>
      </c>
      <c r="S1594" s="647" t="s">
        <v>6943</v>
      </c>
      <c r="T1594" s="647" t="s">
        <v>4300</v>
      </c>
      <c r="U1594" t="s">
        <v>5329</v>
      </c>
      <c r="V1594" t="e">
        <f>VLOOKUP(F1594,'[3]Tổng - PL KS'!$B$9:$B$1291,1,FALSE)</f>
        <v>#N/A</v>
      </c>
    </row>
    <row r="1595" spans="1:22" ht="242.25" hidden="1">
      <c r="A1595" s="647">
        <v>1027</v>
      </c>
      <c r="B1595" s="647" t="s">
        <v>4247</v>
      </c>
      <c r="C1595" s="647" t="s">
        <v>7495</v>
      </c>
      <c r="D1595" s="647" t="s">
        <v>5368</v>
      </c>
      <c r="E1595" s="647">
        <v>27840</v>
      </c>
      <c r="F1595" s="513" t="s">
        <v>8081</v>
      </c>
      <c r="G1595" s="513" t="s">
        <v>12203</v>
      </c>
      <c r="H1595" s="647">
        <v>40</v>
      </c>
      <c r="I1595" s="647" t="s">
        <v>8082</v>
      </c>
      <c r="J1595" s="647" t="s">
        <v>7651</v>
      </c>
      <c r="K1595" s="647" t="s">
        <v>7996</v>
      </c>
      <c r="L1595" s="647" t="s">
        <v>8066</v>
      </c>
      <c r="M1595" s="647" t="s">
        <v>7998</v>
      </c>
      <c r="N1595" s="747">
        <v>43282</v>
      </c>
      <c r="O1595" s="647" t="s">
        <v>546</v>
      </c>
      <c r="P1595" s="748">
        <v>963</v>
      </c>
      <c r="Q1595" s="647" t="s">
        <v>7492</v>
      </c>
      <c r="R1595" s="647" t="s">
        <v>5368</v>
      </c>
      <c r="S1595" s="647" t="s">
        <v>6943</v>
      </c>
      <c r="T1595" s="647" t="s">
        <v>4300</v>
      </c>
      <c r="U1595" t="s">
        <v>5329</v>
      </c>
      <c r="V1595" t="e">
        <f>VLOOKUP(F1595,'[3]Tổng - PL KS'!$B$9:$B$1291,1,FALSE)</f>
        <v>#N/A</v>
      </c>
    </row>
    <row r="1596" spans="1:22" ht="242.25" hidden="1">
      <c r="A1596" s="647">
        <v>1028</v>
      </c>
      <c r="B1596" s="647" t="s">
        <v>4247</v>
      </c>
      <c r="C1596" s="647" t="s">
        <v>7495</v>
      </c>
      <c r="D1596" s="647" t="s">
        <v>5368</v>
      </c>
      <c r="E1596" s="647">
        <v>27940</v>
      </c>
      <c r="F1596" s="513" t="s">
        <v>8083</v>
      </c>
      <c r="G1596" s="513" t="s">
        <v>12203</v>
      </c>
      <c r="H1596" s="647">
        <v>40</v>
      </c>
      <c r="I1596" s="647" t="s">
        <v>8084</v>
      </c>
      <c r="J1596" s="647" t="s">
        <v>7651</v>
      </c>
      <c r="K1596" s="647" t="s">
        <v>7996</v>
      </c>
      <c r="L1596" s="647" t="s">
        <v>8066</v>
      </c>
      <c r="M1596" s="647" t="s">
        <v>7998</v>
      </c>
      <c r="N1596" s="747">
        <v>43282</v>
      </c>
      <c r="O1596" s="647" t="s">
        <v>546</v>
      </c>
      <c r="P1596" s="748">
        <v>963</v>
      </c>
      <c r="Q1596" s="647" t="s">
        <v>7492</v>
      </c>
      <c r="R1596" s="647" t="s">
        <v>5368</v>
      </c>
      <c r="S1596" s="647" t="s">
        <v>6943</v>
      </c>
      <c r="T1596" s="647" t="s">
        <v>4300</v>
      </c>
      <c r="U1596" t="s">
        <v>5329</v>
      </c>
      <c r="V1596" t="e">
        <f>VLOOKUP(F1596,'[3]Tổng - PL KS'!$B$9:$B$1291,1,FALSE)</f>
        <v>#N/A</v>
      </c>
    </row>
    <row r="1597" spans="1:22" ht="242.25" hidden="1">
      <c r="A1597" s="647">
        <v>1029</v>
      </c>
      <c r="B1597" s="647" t="s">
        <v>4247</v>
      </c>
      <c r="C1597" s="647" t="s">
        <v>7495</v>
      </c>
      <c r="D1597" s="647" t="s">
        <v>5368</v>
      </c>
      <c r="E1597" s="647">
        <v>27940</v>
      </c>
      <c r="F1597" s="513" t="s">
        <v>8085</v>
      </c>
      <c r="G1597" s="513" t="s">
        <v>12203</v>
      </c>
      <c r="H1597" s="647">
        <v>40</v>
      </c>
      <c r="I1597" s="647" t="s">
        <v>8086</v>
      </c>
      <c r="J1597" s="647" t="s">
        <v>7651</v>
      </c>
      <c r="K1597" s="647" t="s">
        <v>7996</v>
      </c>
      <c r="L1597" s="647" t="s">
        <v>8066</v>
      </c>
      <c r="M1597" s="647" t="s">
        <v>7998</v>
      </c>
      <c r="N1597" s="747">
        <v>43282</v>
      </c>
      <c r="O1597" s="647" t="s">
        <v>546</v>
      </c>
      <c r="P1597" s="748">
        <v>963</v>
      </c>
      <c r="Q1597" s="647" t="s">
        <v>7492</v>
      </c>
      <c r="R1597" s="647" t="s">
        <v>5368</v>
      </c>
      <c r="S1597" s="647" t="s">
        <v>6943</v>
      </c>
      <c r="T1597" s="647" t="s">
        <v>4300</v>
      </c>
      <c r="U1597" t="s">
        <v>5329</v>
      </c>
      <c r="V1597" t="e">
        <f>VLOOKUP(F1597,'[3]Tổng - PL KS'!$B$9:$B$1291,1,FALSE)</f>
        <v>#N/A</v>
      </c>
    </row>
    <row r="1598" spans="1:22" ht="242.25" hidden="1">
      <c r="A1598" s="647">
        <v>1030</v>
      </c>
      <c r="B1598" s="647" t="s">
        <v>4247</v>
      </c>
      <c r="C1598" s="647" t="s">
        <v>7495</v>
      </c>
      <c r="D1598" s="647" t="s">
        <v>5368</v>
      </c>
      <c r="E1598" s="647">
        <v>27940</v>
      </c>
      <c r="F1598" s="513" t="s">
        <v>8087</v>
      </c>
      <c r="G1598" s="513" t="s">
        <v>12203</v>
      </c>
      <c r="H1598" s="647">
        <v>40</v>
      </c>
      <c r="I1598" s="647" t="s">
        <v>8088</v>
      </c>
      <c r="J1598" s="647" t="s">
        <v>7651</v>
      </c>
      <c r="K1598" s="647" t="s">
        <v>7996</v>
      </c>
      <c r="L1598" s="647" t="s">
        <v>8066</v>
      </c>
      <c r="M1598" s="647" t="s">
        <v>7998</v>
      </c>
      <c r="N1598" s="747">
        <v>43282</v>
      </c>
      <c r="O1598" s="647" t="s">
        <v>546</v>
      </c>
      <c r="P1598" s="748">
        <v>963</v>
      </c>
      <c r="Q1598" s="647" t="s">
        <v>7492</v>
      </c>
      <c r="R1598" s="647" t="s">
        <v>5368</v>
      </c>
      <c r="S1598" s="647" t="s">
        <v>6943</v>
      </c>
      <c r="T1598" s="647" t="s">
        <v>4300</v>
      </c>
      <c r="U1598" t="s">
        <v>5329</v>
      </c>
      <c r="V1598" t="e">
        <f>VLOOKUP(F1598,'[3]Tổng - PL KS'!$B$9:$B$1291,1,FALSE)</f>
        <v>#N/A</v>
      </c>
    </row>
    <row r="1599" spans="1:22" ht="242.25" hidden="1">
      <c r="A1599" s="647">
        <v>1031</v>
      </c>
      <c r="B1599" s="647" t="s">
        <v>4247</v>
      </c>
      <c r="C1599" s="647" t="s">
        <v>7495</v>
      </c>
      <c r="D1599" s="647" t="s">
        <v>5368</v>
      </c>
      <c r="E1599" s="647">
        <v>27940</v>
      </c>
      <c r="F1599" s="513" t="s">
        <v>8089</v>
      </c>
      <c r="G1599" s="513" t="s">
        <v>12203</v>
      </c>
      <c r="H1599" s="647">
        <v>40</v>
      </c>
      <c r="I1599" s="647" t="s">
        <v>8090</v>
      </c>
      <c r="J1599" s="647" t="s">
        <v>7651</v>
      </c>
      <c r="K1599" s="647" t="s">
        <v>7996</v>
      </c>
      <c r="L1599" s="647" t="s">
        <v>8066</v>
      </c>
      <c r="M1599" s="647" t="s">
        <v>7998</v>
      </c>
      <c r="N1599" s="747">
        <v>43282</v>
      </c>
      <c r="O1599" s="647" t="s">
        <v>546</v>
      </c>
      <c r="P1599" s="748">
        <v>963</v>
      </c>
      <c r="Q1599" s="647" t="s">
        <v>7492</v>
      </c>
      <c r="R1599" s="647" t="s">
        <v>5368</v>
      </c>
      <c r="S1599" s="647" t="s">
        <v>6943</v>
      </c>
      <c r="T1599" s="647" t="s">
        <v>4300</v>
      </c>
      <c r="U1599" t="s">
        <v>5329</v>
      </c>
      <c r="V1599" t="e">
        <f>VLOOKUP(F1599,'[3]Tổng - PL KS'!$B$9:$B$1291,1,FALSE)</f>
        <v>#N/A</v>
      </c>
    </row>
    <row r="1600" spans="1:22" ht="242.25" hidden="1">
      <c r="A1600" s="647">
        <v>1032</v>
      </c>
      <c r="B1600" s="647" t="s">
        <v>4247</v>
      </c>
      <c r="C1600" s="647" t="s">
        <v>7495</v>
      </c>
      <c r="D1600" s="647" t="s">
        <v>5368</v>
      </c>
      <c r="E1600" s="647">
        <v>27940</v>
      </c>
      <c r="F1600" s="513" t="s">
        <v>8091</v>
      </c>
      <c r="G1600" s="513" t="s">
        <v>12203</v>
      </c>
      <c r="H1600" s="647">
        <v>40</v>
      </c>
      <c r="I1600" s="647" t="s">
        <v>7913</v>
      </c>
      <c r="J1600" s="647" t="s">
        <v>7651</v>
      </c>
      <c r="K1600" s="647" t="s">
        <v>7996</v>
      </c>
      <c r="L1600" s="647" t="s">
        <v>8066</v>
      </c>
      <c r="M1600" s="647" t="s">
        <v>7998</v>
      </c>
      <c r="N1600" s="747">
        <v>43282</v>
      </c>
      <c r="O1600" s="647" t="s">
        <v>546</v>
      </c>
      <c r="P1600" s="748">
        <v>963</v>
      </c>
      <c r="Q1600" s="647" t="s">
        <v>7492</v>
      </c>
      <c r="R1600" s="647" t="s">
        <v>5368</v>
      </c>
      <c r="S1600" s="647" t="s">
        <v>6943</v>
      </c>
      <c r="T1600" s="647" t="s">
        <v>4300</v>
      </c>
      <c r="U1600" t="s">
        <v>5329</v>
      </c>
      <c r="V1600" t="e">
        <f>VLOOKUP(F1600,'[3]Tổng - PL KS'!$B$9:$B$1291,1,FALSE)</f>
        <v>#N/A</v>
      </c>
    </row>
    <row r="1601" spans="1:22" ht="242.25" hidden="1">
      <c r="A1601" s="647">
        <v>1033</v>
      </c>
      <c r="B1601" s="647" t="s">
        <v>4247</v>
      </c>
      <c r="C1601" s="647" t="s">
        <v>7495</v>
      </c>
      <c r="D1601" s="647" t="s">
        <v>5368</v>
      </c>
      <c r="E1601" s="647">
        <v>27940</v>
      </c>
      <c r="F1601" s="513" t="s">
        <v>8092</v>
      </c>
      <c r="G1601" s="513" t="s">
        <v>12203</v>
      </c>
      <c r="H1601" s="647">
        <v>40</v>
      </c>
      <c r="I1601" s="647" t="s">
        <v>8093</v>
      </c>
      <c r="J1601" s="647" t="s">
        <v>7651</v>
      </c>
      <c r="K1601" s="647" t="s">
        <v>7996</v>
      </c>
      <c r="L1601" s="647" t="s">
        <v>8066</v>
      </c>
      <c r="M1601" s="647" t="s">
        <v>7998</v>
      </c>
      <c r="N1601" s="747">
        <v>43282</v>
      </c>
      <c r="O1601" s="647" t="s">
        <v>546</v>
      </c>
      <c r="P1601" s="748">
        <v>963</v>
      </c>
      <c r="Q1601" s="647" t="s">
        <v>7492</v>
      </c>
      <c r="R1601" s="647" t="s">
        <v>5368</v>
      </c>
      <c r="S1601" s="647" t="s">
        <v>6943</v>
      </c>
      <c r="T1601" s="647" t="s">
        <v>4300</v>
      </c>
      <c r="U1601" t="s">
        <v>5329</v>
      </c>
      <c r="V1601" t="e">
        <f>VLOOKUP(F1601,'[3]Tổng - PL KS'!$B$9:$B$1291,1,FALSE)</f>
        <v>#N/A</v>
      </c>
    </row>
    <row r="1602" spans="1:22" ht="242.25" hidden="1">
      <c r="A1602" s="647">
        <v>1034</v>
      </c>
      <c r="B1602" s="647" t="s">
        <v>4247</v>
      </c>
      <c r="C1602" s="647" t="s">
        <v>7495</v>
      </c>
      <c r="D1602" s="647" t="s">
        <v>5368</v>
      </c>
      <c r="E1602" s="647">
        <v>27830</v>
      </c>
      <c r="F1602" s="513" t="s">
        <v>8094</v>
      </c>
      <c r="G1602" s="513" t="s">
        <v>12203</v>
      </c>
      <c r="H1602" s="647">
        <v>40</v>
      </c>
      <c r="I1602" s="647" t="s">
        <v>8095</v>
      </c>
      <c r="J1602" s="647" t="s">
        <v>7651</v>
      </c>
      <c r="K1602" s="647" t="s">
        <v>7996</v>
      </c>
      <c r="L1602" s="647" t="s">
        <v>8066</v>
      </c>
      <c r="M1602" s="647" t="s">
        <v>7998</v>
      </c>
      <c r="N1602" s="747">
        <v>43282</v>
      </c>
      <c r="O1602" s="647" t="s">
        <v>546</v>
      </c>
      <c r="P1602" s="748">
        <v>963</v>
      </c>
      <c r="Q1602" s="647" t="s">
        <v>7492</v>
      </c>
      <c r="R1602" s="647" t="s">
        <v>5368</v>
      </c>
      <c r="S1602" s="647" t="s">
        <v>6943</v>
      </c>
      <c r="T1602" s="647" t="s">
        <v>4300</v>
      </c>
      <c r="U1602" t="s">
        <v>5329</v>
      </c>
      <c r="V1602" t="e">
        <f>VLOOKUP(F1602,'[3]Tổng - PL KS'!$B$9:$B$1291,1,FALSE)</f>
        <v>#N/A</v>
      </c>
    </row>
    <row r="1603" spans="1:22" ht="242.25" hidden="1">
      <c r="A1603" s="647">
        <v>1035</v>
      </c>
      <c r="B1603" s="647" t="s">
        <v>4247</v>
      </c>
      <c r="C1603" s="647" t="s">
        <v>7495</v>
      </c>
      <c r="D1603" s="647" t="s">
        <v>5368</v>
      </c>
      <c r="E1603" s="647">
        <v>27840</v>
      </c>
      <c r="F1603" s="513" t="s">
        <v>8096</v>
      </c>
      <c r="G1603" s="513" t="s">
        <v>12203</v>
      </c>
      <c r="H1603" s="647">
        <v>40</v>
      </c>
      <c r="I1603" s="647" t="s">
        <v>8097</v>
      </c>
      <c r="J1603" s="647" t="s">
        <v>7651</v>
      </c>
      <c r="K1603" s="647" t="s">
        <v>7996</v>
      </c>
      <c r="L1603" s="647" t="s">
        <v>8066</v>
      </c>
      <c r="M1603" s="647" t="s">
        <v>7998</v>
      </c>
      <c r="N1603" s="747">
        <v>43282</v>
      </c>
      <c r="O1603" s="647" t="s">
        <v>546</v>
      </c>
      <c r="P1603" s="748">
        <v>963</v>
      </c>
      <c r="Q1603" s="647" t="s">
        <v>7492</v>
      </c>
      <c r="R1603" s="647" t="s">
        <v>5368</v>
      </c>
      <c r="S1603" s="647" t="s">
        <v>6943</v>
      </c>
      <c r="T1603" s="647" t="s">
        <v>4300</v>
      </c>
      <c r="U1603" t="s">
        <v>5329</v>
      </c>
      <c r="V1603" t="e">
        <f>VLOOKUP(F1603,'[3]Tổng - PL KS'!$B$9:$B$1291,1,FALSE)</f>
        <v>#N/A</v>
      </c>
    </row>
    <row r="1604" spans="1:22" ht="242.25" hidden="1">
      <c r="A1604" s="647">
        <v>1036</v>
      </c>
      <c r="B1604" s="647" t="s">
        <v>4247</v>
      </c>
      <c r="C1604" s="647" t="s">
        <v>7495</v>
      </c>
      <c r="D1604" s="647" t="s">
        <v>5368</v>
      </c>
      <c r="E1604" s="647">
        <v>27840</v>
      </c>
      <c r="F1604" s="513" t="s">
        <v>8098</v>
      </c>
      <c r="G1604" s="513" t="s">
        <v>12203</v>
      </c>
      <c r="H1604" s="647">
        <v>40</v>
      </c>
      <c r="I1604" s="647" t="s">
        <v>8099</v>
      </c>
      <c r="J1604" s="647" t="s">
        <v>7651</v>
      </c>
      <c r="K1604" s="647" t="s">
        <v>7996</v>
      </c>
      <c r="L1604" s="647" t="s">
        <v>8066</v>
      </c>
      <c r="M1604" s="647" t="s">
        <v>7998</v>
      </c>
      <c r="N1604" s="747">
        <v>43282</v>
      </c>
      <c r="O1604" s="647" t="s">
        <v>546</v>
      </c>
      <c r="P1604" s="748">
        <v>963</v>
      </c>
      <c r="Q1604" s="647" t="s">
        <v>7492</v>
      </c>
      <c r="R1604" s="647" t="s">
        <v>5368</v>
      </c>
      <c r="S1604" s="647" t="s">
        <v>6943</v>
      </c>
      <c r="T1604" s="647" t="s">
        <v>4300</v>
      </c>
      <c r="U1604" t="s">
        <v>5329</v>
      </c>
      <c r="V1604" t="e">
        <f>VLOOKUP(F1604,'[3]Tổng - PL KS'!$B$9:$B$1291,1,FALSE)</f>
        <v>#N/A</v>
      </c>
    </row>
    <row r="1605" spans="1:22" ht="242.25" hidden="1">
      <c r="A1605" s="647">
        <v>1037</v>
      </c>
      <c r="B1605" s="647" t="s">
        <v>4247</v>
      </c>
      <c r="C1605" s="647" t="s">
        <v>7495</v>
      </c>
      <c r="D1605" s="647" t="s">
        <v>5368</v>
      </c>
      <c r="E1605" s="647">
        <v>27810</v>
      </c>
      <c r="F1605" s="513" t="s">
        <v>8100</v>
      </c>
      <c r="G1605" s="513" t="s">
        <v>12203</v>
      </c>
      <c r="H1605" s="647">
        <v>40</v>
      </c>
      <c r="I1605" s="647" t="s">
        <v>8101</v>
      </c>
      <c r="J1605" s="647" t="s">
        <v>7651</v>
      </c>
      <c r="K1605" s="647" t="s">
        <v>7996</v>
      </c>
      <c r="L1605" s="647" t="s">
        <v>8066</v>
      </c>
      <c r="M1605" s="647" t="s">
        <v>7998</v>
      </c>
      <c r="N1605" s="747">
        <v>43282</v>
      </c>
      <c r="O1605" s="647" t="s">
        <v>546</v>
      </c>
      <c r="P1605" s="748">
        <v>963</v>
      </c>
      <c r="Q1605" s="647" t="s">
        <v>7492</v>
      </c>
      <c r="R1605" s="647" t="s">
        <v>5368</v>
      </c>
      <c r="S1605" s="647" t="s">
        <v>6943</v>
      </c>
      <c r="T1605" s="647" t="s">
        <v>4300</v>
      </c>
      <c r="U1605" t="s">
        <v>5329</v>
      </c>
      <c r="V1605" t="e">
        <f>VLOOKUP(F1605,'[3]Tổng - PL KS'!$B$9:$B$1291,1,FALSE)</f>
        <v>#N/A</v>
      </c>
    </row>
    <row r="1606" spans="1:22" ht="242.25" hidden="1">
      <c r="A1606" s="647">
        <v>1038</v>
      </c>
      <c r="B1606" s="647" t="s">
        <v>4247</v>
      </c>
      <c r="C1606" s="647" t="s">
        <v>7495</v>
      </c>
      <c r="D1606" s="647" t="s">
        <v>5368</v>
      </c>
      <c r="E1606" s="647">
        <v>27890</v>
      </c>
      <c r="F1606" s="513" t="s">
        <v>8102</v>
      </c>
      <c r="G1606" s="513" t="s">
        <v>12203</v>
      </c>
      <c r="H1606" s="647">
        <v>40</v>
      </c>
      <c r="I1606" s="647" t="s">
        <v>8103</v>
      </c>
      <c r="J1606" s="647" t="s">
        <v>7651</v>
      </c>
      <c r="K1606" s="647" t="s">
        <v>7996</v>
      </c>
      <c r="L1606" s="647" t="s">
        <v>8066</v>
      </c>
      <c r="M1606" s="647" t="s">
        <v>7998</v>
      </c>
      <c r="N1606" s="747">
        <v>43282</v>
      </c>
      <c r="O1606" s="647" t="s">
        <v>546</v>
      </c>
      <c r="P1606" s="748">
        <v>963</v>
      </c>
      <c r="Q1606" s="647" t="s">
        <v>7492</v>
      </c>
      <c r="R1606" s="647" t="s">
        <v>5368</v>
      </c>
      <c r="S1606" s="647" t="s">
        <v>6943</v>
      </c>
      <c r="T1606" s="647" t="s">
        <v>4300</v>
      </c>
      <c r="U1606" t="s">
        <v>5329</v>
      </c>
      <c r="V1606" t="e">
        <f>VLOOKUP(F1606,'[3]Tổng - PL KS'!$B$9:$B$1291,1,FALSE)</f>
        <v>#N/A</v>
      </c>
    </row>
    <row r="1607" spans="1:22" ht="242.25" hidden="1">
      <c r="A1607" s="647">
        <v>1039</v>
      </c>
      <c r="B1607" s="647" t="s">
        <v>4247</v>
      </c>
      <c r="C1607" s="647" t="s">
        <v>7495</v>
      </c>
      <c r="D1607" s="647" t="s">
        <v>5368</v>
      </c>
      <c r="E1607" s="647">
        <v>27890</v>
      </c>
      <c r="F1607" s="513" t="s">
        <v>8104</v>
      </c>
      <c r="G1607" s="513" t="s">
        <v>12203</v>
      </c>
      <c r="H1607" s="647">
        <v>40</v>
      </c>
      <c r="I1607" s="647" t="s">
        <v>8105</v>
      </c>
      <c r="J1607" s="647" t="s">
        <v>7651</v>
      </c>
      <c r="K1607" s="647" t="s">
        <v>7996</v>
      </c>
      <c r="L1607" s="647" t="s">
        <v>8066</v>
      </c>
      <c r="M1607" s="647" t="s">
        <v>7998</v>
      </c>
      <c r="N1607" s="747">
        <v>43282</v>
      </c>
      <c r="O1607" s="647" t="s">
        <v>546</v>
      </c>
      <c r="P1607" s="748">
        <v>963</v>
      </c>
      <c r="Q1607" s="647" t="s">
        <v>7492</v>
      </c>
      <c r="R1607" s="647" t="s">
        <v>5368</v>
      </c>
      <c r="S1607" s="647" t="s">
        <v>6943</v>
      </c>
      <c r="T1607" s="647" t="s">
        <v>4300</v>
      </c>
      <c r="U1607" t="s">
        <v>5329</v>
      </c>
      <c r="V1607" t="e">
        <f>VLOOKUP(F1607,'[3]Tổng - PL KS'!$B$9:$B$1291,1,FALSE)</f>
        <v>#N/A</v>
      </c>
    </row>
    <row r="1608" spans="1:22" ht="242.25" hidden="1">
      <c r="A1608" s="647">
        <v>1040</v>
      </c>
      <c r="B1608" s="647" t="s">
        <v>4247</v>
      </c>
      <c r="C1608" s="647" t="s">
        <v>7495</v>
      </c>
      <c r="D1608" s="647" t="s">
        <v>5368</v>
      </c>
      <c r="E1608" s="647">
        <v>27700</v>
      </c>
      <c r="F1608" s="513" t="s">
        <v>8106</v>
      </c>
      <c r="G1608" s="513" t="s">
        <v>12203</v>
      </c>
      <c r="H1608" s="647">
        <v>40</v>
      </c>
      <c r="I1608" s="647" t="s">
        <v>8107</v>
      </c>
      <c r="J1608" s="647" t="s">
        <v>7651</v>
      </c>
      <c r="K1608" s="647" t="s">
        <v>7996</v>
      </c>
      <c r="L1608" s="647" t="s">
        <v>8066</v>
      </c>
      <c r="M1608" s="647" t="s">
        <v>7998</v>
      </c>
      <c r="N1608" s="747">
        <v>43282</v>
      </c>
      <c r="O1608" s="647" t="s">
        <v>546</v>
      </c>
      <c r="P1608" s="748">
        <v>963</v>
      </c>
      <c r="Q1608" s="647" t="s">
        <v>7492</v>
      </c>
      <c r="R1608" s="647" t="s">
        <v>5368</v>
      </c>
      <c r="S1608" s="647" t="s">
        <v>6943</v>
      </c>
      <c r="T1608" s="647" t="s">
        <v>4300</v>
      </c>
      <c r="U1608" t="s">
        <v>5329</v>
      </c>
      <c r="V1608" t="e">
        <f>VLOOKUP(F1608,'[3]Tổng - PL KS'!$B$9:$B$1291,1,FALSE)</f>
        <v>#N/A</v>
      </c>
    </row>
    <row r="1609" spans="1:22" ht="242.25" hidden="1">
      <c r="A1609" s="647">
        <v>1041</v>
      </c>
      <c r="B1609" s="647" t="s">
        <v>4247</v>
      </c>
      <c r="C1609" s="647" t="s">
        <v>7495</v>
      </c>
      <c r="D1609" s="647" t="s">
        <v>5368</v>
      </c>
      <c r="E1609" s="647">
        <v>27700</v>
      </c>
      <c r="F1609" s="513" t="s">
        <v>8108</v>
      </c>
      <c r="G1609" s="513" t="s">
        <v>12203</v>
      </c>
      <c r="H1609" s="647">
        <v>40</v>
      </c>
      <c r="I1609" s="647" t="s">
        <v>8109</v>
      </c>
      <c r="J1609" s="647" t="s">
        <v>7651</v>
      </c>
      <c r="K1609" s="647" t="s">
        <v>7996</v>
      </c>
      <c r="L1609" s="647" t="s">
        <v>8066</v>
      </c>
      <c r="M1609" s="647" t="s">
        <v>7998</v>
      </c>
      <c r="N1609" s="747">
        <v>43282</v>
      </c>
      <c r="O1609" s="647" t="s">
        <v>546</v>
      </c>
      <c r="P1609" s="748">
        <v>963</v>
      </c>
      <c r="Q1609" s="647" t="s">
        <v>7492</v>
      </c>
      <c r="R1609" s="647" t="s">
        <v>5368</v>
      </c>
      <c r="S1609" s="647" t="s">
        <v>6943</v>
      </c>
      <c r="T1609" s="647" t="s">
        <v>4300</v>
      </c>
      <c r="U1609" t="s">
        <v>5329</v>
      </c>
      <c r="V1609" t="e">
        <f>VLOOKUP(F1609,'[3]Tổng - PL KS'!$B$9:$B$1291,1,FALSE)</f>
        <v>#N/A</v>
      </c>
    </row>
    <row r="1610" spans="1:22" ht="242.25" hidden="1">
      <c r="A1610" s="647">
        <v>1042</v>
      </c>
      <c r="B1610" s="647" t="s">
        <v>4247</v>
      </c>
      <c r="C1610" s="647" t="s">
        <v>7495</v>
      </c>
      <c r="D1610" s="647" t="s">
        <v>5368</v>
      </c>
      <c r="E1610" s="647">
        <v>27870</v>
      </c>
      <c r="F1610" s="513" t="s">
        <v>8110</v>
      </c>
      <c r="G1610" s="513" t="s">
        <v>12203</v>
      </c>
      <c r="H1610" s="647">
        <v>40</v>
      </c>
      <c r="I1610" s="647" t="s">
        <v>8111</v>
      </c>
      <c r="J1610" s="647" t="s">
        <v>7651</v>
      </c>
      <c r="K1610" s="647" t="s">
        <v>7996</v>
      </c>
      <c r="L1610" s="647" t="s">
        <v>8066</v>
      </c>
      <c r="M1610" s="647" t="s">
        <v>7998</v>
      </c>
      <c r="N1610" s="747">
        <v>43282</v>
      </c>
      <c r="O1610" s="647" t="s">
        <v>546</v>
      </c>
      <c r="P1610" s="748">
        <v>963</v>
      </c>
      <c r="Q1610" s="647" t="s">
        <v>7492</v>
      </c>
      <c r="R1610" s="647" t="s">
        <v>5368</v>
      </c>
      <c r="S1610" s="647" t="s">
        <v>6943</v>
      </c>
      <c r="T1610" s="647" t="s">
        <v>4300</v>
      </c>
      <c r="U1610" t="s">
        <v>5329</v>
      </c>
      <c r="V1610" t="e">
        <f>VLOOKUP(F1610,'[3]Tổng - PL KS'!$B$9:$B$1291,1,FALSE)</f>
        <v>#N/A</v>
      </c>
    </row>
    <row r="1611" spans="1:22" ht="242.25" hidden="1">
      <c r="A1611" s="647">
        <v>1043</v>
      </c>
      <c r="B1611" s="647" t="s">
        <v>4247</v>
      </c>
      <c r="C1611" s="647" t="s">
        <v>7495</v>
      </c>
      <c r="D1611" s="647" t="s">
        <v>5368</v>
      </c>
      <c r="E1611" s="647">
        <v>27870</v>
      </c>
      <c r="F1611" s="513" t="s">
        <v>8112</v>
      </c>
      <c r="G1611" s="513" t="s">
        <v>12203</v>
      </c>
      <c r="H1611" s="647">
        <v>40</v>
      </c>
      <c r="I1611" s="647" t="s">
        <v>8113</v>
      </c>
      <c r="J1611" s="647" t="s">
        <v>7651</v>
      </c>
      <c r="K1611" s="647" t="s">
        <v>7996</v>
      </c>
      <c r="L1611" s="647" t="s">
        <v>8066</v>
      </c>
      <c r="M1611" s="647" t="s">
        <v>7998</v>
      </c>
      <c r="N1611" s="747">
        <v>43282</v>
      </c>
      <c r="O1611" s="647" t="s">
        <v>546</v>
      </c>
      <c r="P1611" s="748">
        <v>963</v>
      </c>
      <c r="Q1611" s="647" t="s">
        <v>7492</v>
      </c>
      <c r="R1611" s="647" t="s">
        <v>5368</v>
      </c>
      <c r="S1611" s="647" t="s">
        <v>6943</v>
      </c>
      <c r="T1611" s="647" t="s">
        <v>4300</v>
      </c>
      <c r="U1611" t="s">
        <v>5329</v>
      </c>
      <c r="V1611" t="e">
        <f>VLOOKUP(F1611,'[3]Tổng - PL KS'!$B$9:$B$1291,1,FALSE)</f>
        <v>#N/A</v>
      </c>
    </row>
    <row r="1612" spans="1:22" ht="242.25" hidden="1">
      <c r="A1612" s="647">
        <v>1044</v>
      </c>
      <c r="B1612" s="647" t="s">
        <v>4247</v>
      </c>
      <c r="C1612" s="647" t="s">
        <v>7495</v>
      </c>
      <c r="D1612" s="647" t="s">
        <v>5368</v>
      </c>
      <c r="E1612" s="647">
        <v>27860</v>
      </c>
      <c r="F1612" s="513" t="s">
        <v>8114</v>
      </c>
      <c r="G1612" s="513" t="s">
        <v>12203</v>
      </c>
      <c r="H1612" s="647">
        <v>40</v>
      </c>
      <c r="I1612" s="647" t="s">
        <v>8115</v>
      </c>
      <c r="J1612" s="647" t="s">
        <v>7651</v>
      </c>
      <c r="K1612" s="647" t="s">
        <v>7996</v>
      </c>
      <c r="L1612" s="647" t="s">
        <v>8066</v>
      </c>
      <c r="M1612" s="647" t="s">
        <v>7998</v>
      </c>
      <c r="N1612" s="747">
        <v>43282</v>
      </c>
      <c r="O1612" s="647" t="s">
        <v>546</v>
      </c>
      <c r="P1612" s="748">
        <v>963</v>
      </c>
      <c r="Q1612" s="647" t="s">
        <v>7492</v>
      </c>
      <c r="R1612" s="647" t="s">
        <v>5368</v>
      </c>
      <c r="S1612" s="647" t="s">
        <v>6943</v>
      </c>
      <c r="T1612" s="647" t="s">
        <v>4300</v>
      </c>
      <c r="U1612" t="s">
        <v>5329</v>
      </c>
      <c r="V1612" t="e">
        <f>VLOOKUP(F1612,'[3]Tổng - PL KS'!$B$9:$B$1291,1,FALSE)</f>
        <v>#N/A</v>
      </c>
    </row>
    <row r="1613" spans="1:22" ht="242.25" hidden="1">
      <c r="A1613" s="647">
        <v>1045</v>
      </c>
      <c r="B1613" s="647" t="s">
        <v>4247</v>
      </c>
      <c r="C1613" s="647" t="s">
        <v>7495</v>
      </c>
      <c r="D1613" s="647" t="s">
        <v>5368</v>
      </c>
      <c r="E1613" s="647">
        <v>27800</v>
      </c>
      <c r="F1613" s="513" t="s">
        <v>8116</v>
      </c>
      <c r="G1613" s="513" t="s">
        <v>12203</v>
      </c>
      <c r="H1613" s="647">
        <v>40</v>
      </c>
      <c r="I1613" s="647" t="s">
        <v>8117</v>
      </c>
      <c r="J1613" s="647" t="s">
        <v>7651</v>
      </c>
      <c r="K1613" s="647" t="s">
        <v>7996</v>
      </c>
      <c r="L1613" s="647" t="s">
        <v>8118</v>
      </c>
      <c r="M1613" s="647" t="s">
        <v>7998</v>
      </c>
      <c r="N1613" s="747">
        <v>43282</v>
      </c>
      <c r="O1613" s="647" t="s">
        <v>546</v>
      </c>
      <c r="P1613" s="748">
        <v>963</v>
      </c>
      <c r="Q1613" s="647" t="s">
        <v>7492</v>
      </c>
      <c r="R1613" s="647" t="s">
        <v>5368</v>
      </c>
      <c r="S1613" s="647" t="s">
        <v>6943</v>
      </c>
      <c r="T1613" s="647" t="s">
        <v>4300</v>
      </c>
      <c r="U1613" t="s">
        <v>5329</v>
      </c>
      <c r="V1613" t="e">
        <f>VLOOKUP(F1613,'[3]Tổng - PL KS'!$B$9:$B$1291,1,FALSE)</f>
        <v>#N/A</v>
      </c>
    </row>
    <row r="1614" spans="1:22" ht="242.25" hidden="1">
      <c r="A1614" s="647">
        <v>1046</v>
      </c>
      <c r="B1614" s="647" t="s">
        <v>4247</v>
      </c>
      <c r="C1614" s="647" t="s">
        <v>7495</v>
      </c>
      <c r="D1614" s="647" t="s">
        <v>5368</v>
      </c>
      <c r="E1614" s="647">
        <v>27830</v>
      </c>
      <c r="F1614" s="513" t="s">
        <v>8119</v>
      </c>
      <c r="G1614" s="513" t="s">
        <v>12203</v>
      </c>
      <c r="H1614" s="647">
        <v>40</v>
      </c>
      <c r="I1614" s="647" t="s">
        <v>8120</v>
      </c>
      <c r="J1614" s="647" t="s">
        <v>7651</v>
      </c>
      <c r="K1614" s="647" t="s">
        <v>7996</v>
      </c>
      <c r="L1614" s="647" t="s">
        <v>8118</v>
      </c>
      <c r="M1614" s="647" t="s">
        <v>7998</v>
      </c>
      <c r="N1614" s="747">
        <v>43282</v>
      </c>
      <c r="O1614" s="647" t="s">
        <v>546</v>
      </c>
      <c r="P1614" s="748">
        <v>963</v>
      </c>
      <c r="Q1614" s="647" t="s">
        <v>7492</v>
      </c>
      <c r="R1614" s="647" t="s">
        <v>5368</v>
      </c>
      <c r="S1614" s="647" t="s">
        <v>6943</v>
      </c>
      <c r="T1614" s="647" t="s">
        <v>4300</v>
      </c>
      <c r="U1614" t="s">
        <v>5329</v>
      </c>
      <c r="V1614" t="e">
        <f>VLOOKUP(F1614,'[3]Tổng - PL KS'!$B$9:$B$1291,1,FALSE)</f>
        <v>#N/A</v>
      </c>
    </row>
    <row r="1615" spans="1:22" ht="242.25" hidden="1">
      <c r="A1615" s="647">
        <v>1047</v>
      </c>
      <c r="B1615" s="647" t="s">
        <v>4247</v>
      </c>
      <c r="C1615" s="647" t="s">
        <v>7495</v>
      </c>
      <c r="D1615" s="647" t="s">
        <v>5368</v>
      </c>
      <c r="E1615" s="647">
        <v>27840</v>
      </c>
      <c r="F1615" s="513" t="s">
        <v>8121</v>
      </c>
      <c r="G1615" s="513" t="s">
        <v>12203</v>
      </c>
      <c r="H1615" s="647">
        <v>40</v>
      </c>
      <c r="I1615" s="647" t="s">
        <v>8122</v>
      </c>
      <c r="J1615" s="647" t="s">
        <v>7651</v>
      </c>
      <c r="K1615" s="647" t="s">
        <v>7996</v>
      </c>
      <c r="L1615" s="647" t="s">
        <v>8118</v>
      </c>
      <c r="M1615" s="647" t="s">
        <v>7998</v>
      </c>
      <c r="N1615" s="747">
        <v>43282</v>
      </c>
      <c r="O1615" s="647" t="s">
        <v>546</v>
      </c>
      <c r="P1615" s="748">
        <v>963</v>
      </c>
      <c r="Q1615" s="647" t="s">
        <v>7492</v>
      </c>
      <c r="R1615" s="647" t="s">
        <v>5368</v>
      </c>
      <c r="S1615" s="647" t="s">
        <v>6943</v>
      </c>
      <c r="T1615" s="647" t="s">
        <v>4300</v>
      </c>
      <c r="U1615" t="s">
        <v>5329</v>
      </c>
      <c r="V1615" t="e">
        <f>VLOOKUP(F1615,'[3]Tổng - PL KS'!$B$9:$B$1291,1,FALSE)</f>
        <v>#N/A</v>
      </c>
    </row>
    <row r="1616" spans="1:22" ht="242.25" hidden="1">
      <c r="A1616" s="647">
        <v>1048</v>
      </c>
      <c r="B1616" s="647" t="s">
        <v>4247</v>
      </c>
      <c r="C1616" s="647" t="s">
        <v>7495</v>
      </c>
      <c r="D1616" s="647" t="s">
        <v>5368</v>
      </c>
      <c r="E1616" s="647">
        <v>27840</v>
      </c>
      <c r="F1616" s="513" t="s">
        <v>8123</v>
      </c>
      <c r="G1616" s="513" t="s">
        <v>12203</v>
      </c>
      <c r="H1616" s="647">
        <v>40</v>
      </c>
      <c r="I1616" s="647" t="s">
        <v>8124</v>
      </c>
      <c r="J1616" s="647" t="s">
        <v>7651</v>
      </c>
      <c r="K1616" s="647" t="s">
        <v>7996</v>
      </c>
      <c r="L1616" s="647" t="s">
        <v>8118</v>
      </c>
      <c r="M1616" s="647" t="s">
        <v>7998</v>
      </c>
      <c r="N1616" s="747">
        <v>43282</v>
      </c>
      <c r="O1616" s="647" t="s">
        <v>546</v>
      </c>
      <c r="P1616" s="748">
        <v>963</v>
      </c>
      <c r="Q1616" s="647" t="s">
        <v>7492</v>
      </c>
      <c r="R1616" s="647" t="s">
        <v>5368</v>
      </c>
      <c r="S1616" s="647" t="s">
        <v>6943</v>
      </c>
      <c r="T1616" s="647" t="s">
        <v>4300</v>
      </c>
      <c r="U1616" t="s">
        <v>5329</v>
      </c>
      <c r="V1616" t="e">
        <f>VLOOKUP(F1616,'[3]Tổng - PL KS'!$B$9:$B$1291,1,FALSE)</f>
        <v>#N/A</v>
      </c>
    </row>
    <row r="1617" spans="1:22" ht="242.25" hidden="1">
      <c r="A1617" s="647">
        <v>1049</v>
      </c>
      <c r="B1617" s="647" t="s">
        <v>4247</v>
      </c>
      <c r="C1617" s="647" t="s">
        <v>7495</v>
      </c>
      <c r="D1617" s="647" t="s">
        <v>5368</v>
      </c>
      <c r="E1617" s="647">
        <v>27700</v>
      </c>
      <c r="F1617" s="513" t="s">
        <v>8125</v>
      </c>
      <c r="G1617" s="513" t="s">
        <v>12203</v>
      </c>
      <c r="H1617" s="647">
        <v>40</v>
      </c>
      <c r="I1617" s="647" t="s">
        <v>8126</v>
      </c>
      <c r="J1617" s="647" t="s">
        <v>7651</v>
      </c>
      <c r="K1617" s="647" t="s">
        <v>7996</v>
      </c>
      <c r="L1617" s="647" t="s">
        <v>8118</v>
      </c>
      <c r="M1617" s="647" t="s">
        <v>7998</v>
      </c>
      <c r="N1617" s="747">
        <v>43282</v>
      </c>
      <c r="O1617" s="647" t="s">
        <v>546</v>
      </c>
      <c r="P1617" s="748">
        <v>963</v>
      </c>
      <c r="Q1617" s="647" t="s">
        <v>7492</v>
      </c>
      <c r="R1617" s="647" t="s">
        <v>5368</v>
      </c>
      <c r="S1617" s="647" t="s">
        <v>6943</v>
      </c>
      <c r="T1617" s="647" t="s">
        <v>4300</v>
      </c>
      <c r="U1617" t="s">
        <v>5329</v>
      </c>
      <c r="V1617" t="e">
        <f>VLOOKUP(F1617,'[3]Tổng - PL KS'!$B$9:$B$1291,1,FALSE)</f>
        <v>#N/A</v>
      </c>
    </row>
    <row r="1618" spans="1:22" ht="153" hidden="1">
      <c r="A1618" s="647">
        <v>1074</v>
      </c>
      <c r="B1618" s="647" t="s">
        <v>4247</v>
      </c>
      <c r="C1618" s="647" t="s">
        <v>296</v>
      </c>
      <c r="D1618" s="647" t="s">
        <v>5368</v>
      </c>
      <c r="E1618" s="647">
        <v>34</v>
      </c>
      <c r="F1618" s="513" t="s">
        <v>8188</v>
      </c>
      <c r="G1618" s="513" t="s">
        <v>12203</v>
      </c>
      <c r="H1618" s="647">
        <v>40</v>
      </c>
      <c r="I1618" s="647">
        <v>6709180</v>
      </c>
      <c r="J1618" s="647" t="s">
        <v>8189</v>
      </c>
      <c r="K1618" s="647" t="s">
        <v>8190</v>
      </c>
      <c r="L1618" s="647" t="s">
        <v>8191</v>
      </c>
      <c r="M1618" s="647" t="s">
        <v>8192</v>
      </c>
      <c r="N1618" s="747">
        <v>43101.422565856483</v>
      </c>
      <c r="O1618" s="647" t="s">
        <v>546</v>
      </c>
      <c r="P1618" s="748">
        <v>1143.5774341435172</v>
      </c>
      <c r="Q1618" s="647" t="s">
        <v>7492</v>
      </c>
      <c r="R1618" s="647" t="s">
        <v>5368</v>
      </c>
      <c r="S1618" s="647" t="s">
        <v>8193</v>
      </c>
      <c r="T1618" s="647" t="s">
        <v>4300</v>
      </c>
      <c r="U1618" t="s">
        <v>5329</v>
      </c>
      <c r="V1618" t="e">
        <f>VLOOKUP(F1618,'[3]Tổng - PL KS'!$B$9:$B$1291,1,FALSE)</f>
        <v>#N/A</v>
      </c>
    </row>
    <row r="1619" spans="1:22" ht="153" hidden="1">
      <c r="A1619" s="647">
        <v>1075</v>
      </c>
      <c r="B1619" s="647" t="s">
        <v>4247</v>
      </c>
      <c r="C1619" s="647" t="s">
        <v>296</v>
      </c>
      <c r="D1619" s="647" t="s">
        <v>5368</v>
      </c>
      <c r="E1619" s="647">
        <v>34</v>
      </c>
      <c r="F1619" s="513" t="s">
        <v>8194</v>
      </c>
      <c r="G1619" s="513" t="s">
        <v>12203</v>
      </c>
      <c r="H1619" s="647">
        <v>40</v>
      </c>
      <c r="I1619" s="647">
        <v>6709181</v>
      </c>
      <c r="J1619" s="647" t="s">
        <v>8189</v>
      </c>
      <c r="K1619" s="647" t="s">
        <v>8190</v>
      </c>
      <c r="L1619" s="647" t="s">
        <v>8191</v>
      </c>
      <c r="M1619" s="647" t="s">
        <v>8192</v>
      </c>
      <c r="N1619" s="747">
        <v>43101.401501388886</v>
      </c>
      <c r="O1619" s="647" t="s">
        <v>546</v>
      </c>
      <c r="P1619" s="748">
        <v>1143.5984986111143</v>
      </c>
      <c r="Q1619" s="647" t="s">
        <v>7492</v>
      </c>
      <c r="R1619" s="647" t="s">
        <v>5368</v>
      </c>
      <c r="S1619" s="647" t="s">
        <v>8193</v>
      </c>
      <c r="T1619" s="647" t="s">
        <v>4300</v>
      </c>
      <c r="U1619" t="s">
        <v>5329</v>
      </c>
      <c r="V1619" t="e">
        <f>VLOOKUP(F1619,'[3]Tổng - PL KS'!$B$9:$B$1291,1,FALSE)</f>
        <v>#N/A</v>
      </c>
    </row>
    <row r="1620" spans="1:22" ht="242.25" hidden="1">
      <c r="A1620" s="647">
        <v>1091</v>
      </c>
      <c r="B1620" s="647" t="s">
        <v>4247</v>
      </c>
      <c r="C1620" s="647" t="s">
        <v>7495</v>
      </c>
      <c r="D1620" s="647" t="s">
        <v>5368</v>
      </c>
      <c r="E1620" s="647">
        <v>25.83</v>
      </c>
      <c r="F1620" s="513" t="s">
        <v>8238</v>
      </c>
      <c r="G1620" s="513" t="s">
        <v>12203</v>
      </c>
      <c r="H1620" s="647" t="s">
        <v>8204</v>
      </c>
      <c r="I1620" s="647">
        <v>638561</v>
      </c>
      <c r="J1620" s="647" t="s">
        <v>7651</v>
      </c>
      <c r="K1620" s="647" t="s">
        <v>7498</v>
      </c>
      <c r="L1620" s="647" t="s">
        <v>8239</v>
      </c>
      <c r="M1620" s="647" t="s">
        <v>8240</v>
      </c>
      <c r="N1620" s="747">
        <v>43198.984756944446</v>
      </c>
      <c r="O1620" s="647" t="s">
        <v>546</v>
      </c>
      <c r="P1620" s="748">
        <v>1046.0152430555536</v>
      </c>
      <c r="Q1620" s="647" t="s">
        <v>7492</v>
      </c>
      <c r="R1620" s="647" t="s">
        <v>5368</v>
      </c>
      <c r="S1620" s="647" t="s">
        <v>6943</v>
      </c>
      <c r="T1620" s="647" t="s">
        <v>4300</v>
      </c>
      <c r="U1620" t="s">
        <v>5329</v>
      </c>
      <c r="V1620" t="e">
        <f>VLOOKUP(F1620,'[3]Tổng - PL KS'!$B$9:$B$1291,1,FALSE)</f>
        <v>#N/A</v>
      </c>
    </row>
    <row r="1621" spans="1:22" ht="242.25" hidden="1">
      <c r="A1621" s="647">
        <v>1092</v>
      </c>
      <c r="B1621" s="647" t="s">
        <v>4247</v>
      </c>
      <c r="C1621" s="647" t="s">
        <v>7495</v>
      </c>
      <c r="D1621" s="647" t="s">
        <v>5368</v>
      </c>
      <c r="E1621" s="647">
        <v>27.7</v>
      </c>
      <c r="F1621" s="513" t="s">
        <v>8241</v>
      </c>
      <c r="G1621" s="513" t="s">
        <v>12203</v>
      </c>
      <c r="H1621" s="647" t="s">
        <v>8204</v>
      </c>
      <c r="I1621" s="647">
        <v>11065</v>
      </c>
      <c r="J1621" s="647" t="s">
        <v>7651</v>
      </c>
      <c r="K1621" s="647" t="s">
        <v>7498</v>
      </c>
      <c r="L1621" s="647" t="s">
        <v>8239</v>
      </c>
      <c r="M1621" s="647" t="s">
        <v>8240</v>
      </c>
      <c r="N1621" s="747">
        <v>43198.986219826387</v>
      </c>
      <c r="O1621" s="647" t="s">
        <v>546</v>
      </c>
      <c r="P1621" s="748">
        <v>1046.0137801736128</v>
      </c>
      <c r="Q1621" s="647" t="s">
        <v>7492</v>
      </c>
      <c r="R1621" s="647" t="s">
        <v>5368</v>
      </c>
      <c r="S1621" s="647" t="s">
        <v>6943</v>
      </c>
      <c r="T1621" s="647" t="s">
        <v>4300</v>
      </c>
      <c r="U1621" t="s">
        <v>5329</v>
      </c>
      <c r="V1621" t="e">
        <f>VLOOKUP(F1621,'[3]Tổng - PL KS'!$B$9:$B$1291,1,FALSE)</f>
        <v>#N/A</v>
      </c>
    </row>
    <row r="1622" spans="1:22" ht="242.25" hidden="1">
      <c r="A1622" s="647">
        <v>1093</v>
      </c>
      <c r="B1622" s="647" t="s">
        <v>4247</v>
      </c>
      <c r="C1622" s="647" t="s">
        <v>7495</v>
      </c>
      <c r="D1622" s="647" t="s">
        <v>5368</v>
      </c>
      <c r="E1622" s="647">
        <v>27.84</v>
      </c>
      <c r="F1622" s="513" t="s">
        <v>8242</v>
      </c>
      <c r="G1622" s="513" t="s">
        <v>12203</v>
      </c>
      <c r="H1622" s="647" t="s">
        <v>8204</v>
      </c>
      <c r="I1622" s="647">
        <v>135604</v>
      </c>
      <c r="J1622" s="647" t="s">
        <v>7651</v>
      </c>
      <c r="K1622" s="647" t="s">
        <v>7498</v>
      </c>
      <c r="L1622" s="647" t="s">
        <v>8243</v>
      </c>
      <c r="M1622" s="647" t="s">
        <v>8240</v>
      </c>
      <c r="N1622" s="747">
        <v>43198.916900231481</v>
      </c>
      <c r="O1622" s="647" t="s">
        <v>546</v>
      </c>
      <c r="P1622" s="748">
        <v>1046.0830997685189</v>
      </c>
      <c r="Q1622" s="647" t="s">
        <v>7492</v>
      </c>
      <c r="R1622" s="647" t="s">
        <v>5368</v>
      </c>
      <c r="S1622" s="647" t="s">
        <v>6943</v>
      </c>
      <c r="T1622" s="647" t="s">
        <v>4300</v>
      </c>
      <c r="U1622" t="s">
        <v>5329</v>
      </c>
      <c r="V1622" t="e">
        <f>VLOOKUP(F1622,'[3]Tổng - PL KS'!$B$9:$B$1291,1,FALSE)</f>
        <v>#N/A</v>
      </c>
    </row>
    <row r="1623" spans="1:22" ht="242.25" hidden="1">
      <c r="A1623" s="647">
        <v>1094</v>
      </c>
      <c r="B1623" s="647" t="s">
        <v>4247</v>
      </c>
      <c r="C1623" s="647" t="s">
        <v>7495</v>
      </c>
      <c r="D1623" s="647" t="s">
        <v>5368</v>
      </c>
      <c r="E1623" s="647">
        <v>25.94</v>
      </c>
      <c r="F1623" s="513" t="s">
        <v>8244</v>
      </c>
      <c r="G1623" s="513" t="s">
        <v>12203</v>
      </c>
      <c r="H1623" s="647" t="s">
        <v>8204</v>
      </c>
      <c r="I1623" s="647">
        <v>6726876</v>
      </c>
      <c r="J1623" s="647" t="s">
        <v>7651</v>
      </c>
      <c r="K1623" s="647" t="s">
        <v>7498</v>
      </c>
      <c r="L1623" s="647" t="s">
        <v>8245</v>
      </c>
      <c r="M1623" s="647" t="s">
        <v>8240</v>
      </c>
      <c r="N1623" s="747">
        <v>43198.944658645836</v>
      </c>
      <c r="O1623" s="647" t="s">
        <v>546</v>
      </c>
      <c r="P1623" s="748">
        <v>1046.0553413541638</v>
      </c>
      <c r="Q1623" s="647" t="s">
        <v>7492</v>
      </c>
      <c r="R1623" s="647" t="s">
        <v>5368</v>
      </c>
      <c r="S1623" s="647" t="s">
        <v>6943</v>
      </c>
      <c r="T1623" s="647" t="s">
        <v>4300</v>
      </c>
      <c r="U1623" t="s">
        <v>5329</v>
      </c>
      <c r="V1623" t="e">
        <f>VLOOKUP(F1623,'[3]Tổng - PL KS'!$B$9:$B$1291,1,FALSE)</f>
        <v>#N/A</v>
      </c>
    </row>
    <row r="1624" spans="1:22" ht="242.25" hidden="1">
      <c r="A1624" s="647">
        <v>1095</v>
      </c>
      <c r="B1624" s="647" t="s">
        <v>4247</v>
      </c>
      <c r="C1624" s="647" t="s">
        <v>7495</v>
      </c>
      <c r="D1624" s="647" t="s">
        <v>5368</v>
      </c>
      <c r="E1624" s="647">
        <v>27</v>
      </c>
      <c r="F1624" s="513" t="s">
        <v>8246</v>
      </c>
      <c r="G1624" s="513" t="s">
        <v>12203</v>
      </c>
      <c r="H1624" s="647" t="s">
        <v>8204</v>
      </c>
      <c r="I1624" s="647">
        <v>18415119</v>
      </c>
      <c r="J1624" s="647" t="s">
        <v>7651</v>
      </c>
      <c r="K1624" s="647" t="s">
        <v>7498</v>
      </c>
      <c r="L1624" s="647" t="s">
        <v>8247</v>
      </c>
      <c r="M1624" s="647" t="s">
        <v>8240</v>
      </c>
      <c r="N1624" s="747">
        <v>43198.920455358799</v>
      </c>
      <c r="O1624" s="647" t="s">
        <v>546</v>
      </c>
      <c r="P1624" s="748">
        <v>1046.0795446412012</v>
      </c>
      <c r="Q1624" s="647" t="s">
        <v>7492</v>
      </c>
      <c r="R1624" s="647" t="s">
        <v>5368</v>
      </c>
      <c r="S1624" s="647" t="s">
        <v>6943</v>
      </c>
      <c r="T1624" s="647" t="s">
        <v>4300</v>
      </c>
      <c r="U1624" t="s">
        <v>5329</v>
      </c>
      <c r="V1624" t="e">
        <f>VLOOKUP(F1624,'[3]Tổng - PL KS'!$B$9:$B$1291,1,FALSE)</f>
        <v>#N/A</v>
      </c>
    </row>
    <row r="1625" spans="1:22" ht="242.25" hidden="1">
      <c r="A1625" s="647">
        <v>1096</v>
      </c>
      <c r="B1625" s="647" t="s">
        <v>4247</v>
      </c>
      <c r="C1625" s="647" t="s">
        <v>7495</v>
      </c>
      <c r="D1625" s="647" t="s">
        <v>5368</v>
      </c>
      <c r="E1625" s="647">
        <v>25.84</v>
      </c>
      <c r="F1625" s="513" t="s">
        <v>8248</v>
      </c>
      <c r="G1625" s="513" t="s">
        <v>12203</v>
      </c>
      <c r="H1625" s="647" t="s">
        <v>8204</v>
      </c>
      <c r="I1625" s="647">
        <v>4751539</v>
      </c>
      <c r="J1625" s="647" t="s">
        <v>7651</v>
      </c>
      <c r="K1625" s="647" t="s">
        <v>7498</v>
      </c>
      <c r="L1625" s="647" t="s">
        <v>8239</v>
      </c>
      <c r="M1625" s="647" t="s">
        <v>8240</v>
      </c>
      <c r="N1625" s="747">
        <v>43198.982474687502</v>
      </c>
      <c r="O1625" s="647" t="s">
        <v>546</v>
      </c>
      <c r="P1625" s="748">
        <v>1046.017525312498</v>
      </c>
      <c r="Q1625" s="647" t="s">
        <v>7492</v>
      </c>
      <c r="R1625" s="647" t="s">
        <v>5368</v>
      </c>
      <c r="S1625" s="647" t="s">
        <v>6943</v>
      </c>
      <c r="T1625" s="647" t="s">
        <v>4300</v>
      </c>
      <c r="U1625" t="s">
        <v>5329</v>
      </c>
      <c r="V1625" t="e">
        <f>VLOOKUP(F1625,'[3]Tổng - PL KS'!$B$9:$B$1291,1,FALSE)</f>
        <v>#N/A</v>
      </c>
    </row>
    <row r="1626" spans="1:22" ht="242.25" hidden="1">
      <c r="A1626" s="647">
        <v>1097</v>
      </c>
      <c r="B1626" s="647" t="s">
        <v>4247</v>
      </c>
      <c r="C1626" s="647" t="s">
        <v>7495</v>
      </c>
      <c r="D1626" s="647" t="s">
        <v>5368</v>
      </c>
      <c r="E1626" s="647">
        <v>25.94</v>
      </c>
      <c r="F1626" s="513" t="s">
        <v>8249</v>
      </c>
      <c r="G1626" s="513" t="s">
        <v>12203</v>
      </c>
      <c r="H1626" s="647" t="s">
        <v>8204</v>
      </c>
      <c r="I1626" s="647">
        <v>80747</v>
      </c>
      <c r="J1626" s="647" t="s">
        <v>7651</v>
      </c>
      <c r="K1626" s="647" t="s">
        <v>7498</v>
      </c>
      <c r="L1626" s="647" t="s">
        <v>8239</v>
      </c>
      <c r="M1626" s="647" t="s">
        <v>8240</v>
      </c>
      <c r="N1626" s="747">
        <v>43198.991009687503</v>
      </c>
      <c r="O1626" s="647" t="s">
        <v>546</v>
      </c>
      <c r="P1626" s="748">
        <v>1046.0089903124972</v>
      </c>
      <c r="Q1626" s="647" t="s">
        <v>7492</v>
      </c>
      <c r="R1626" s="647" t="s">
        <v>5368</v>
      </c>
      <c r="S1626" s="647" t="s">
        <v>6943</v>
      </c>
      <c r="T1626" s="647" t="s">
        <v>4300</v>
      </c>
      <c r="U1626" t="s">
        <v>5329</v>
      </c>
      <c r="V1626" t="e">
        <f>VLOOKUP(F1626,'[3]Tổng - PL KS'!$B$9:$B$1291,1,FALSE)</f>
        <v>#N/A</v>
      </c>
    </row>
    <row r="1627" spans="1:22" ht="242.25" hidden="1">
      <c r="A1627" s="647">
        <v>1098</v>
      </c>
      <c r="B1627" s="647" t="s">
        <v>4247</v>
      </c>
      <c r="C1627" s="647" t="s">
        <v>7495</v>
      </c>
      <c r="D1627" s="647" t="s">
        <v>5368</v>
      </c>
      <c r="E1627" s="647">
        <v>27.87</v>
      </c>
      <c r="F1627" s="513" t="s">
        <v>8250</v>
      </c>
      <c r="G1627" s="513" t="s">
        <v>12203</v>
      </c>
      <c r="H1627" s="647" t="s">
        <v>8204</v>
      </c>
      <c r="I1627" s="647">
        <v>6726874</v>
      </c>
      <c r="J1627" s="647" t="s">
        <v>7651</v>
      </c>
      <c r="K1627" s="647" t="s">
        <v>7498</v>
      </c>
      <c r="L1627" s="647" t="s">
        <v>8245</v>
      </c>
      <c r="M1627" s="647" t="s">
        <v>8240</v>
      </c>
      <c r="N1627" s="747">
        <v>43198.943158715279</v>
      </c>
      <c r="O1627" s="647" t="s">
        <v>546</v>
      </c>
      <c r="P1627" s="748">
        <v>1046.0568412847206</v>
      </c>
      <c r="Q1627" s="647" t="s">
        <v>7492</v>
      </c>
      <c r="R1627" s="647" t="s">
        <v>5368</v>
      </c>
      <c r="S1627" s="647" t="s">
        <v>6943</v>
      </c>
      <c r="T1627" s="647" t="s">
        <v>4300</v>
      </c>
      <c r="U1627" t="s">
        <v>5329</v>
      </c>
      <c r="V1627" t="e">
        <f>VLOOKUP(F1627,'[3]Tổng - PL KS'!$B$9:$B$1291,1,FALSE)</f>
        <v>#N/A</v>
      </c>
    </row>
    <row r="1628" spans="1:22" ht="114.75" hidden="1">
      <c r="A1628" s="647">
        <v>1099</v>
      </c>
      <c r="B1628" s="647" t="s">
        <v>4247</v>
      </c>
      <c r="C1628" s="647" t="s">
        <v>7495</v>
      </c>
      <c r="D1628" s="647" t="s">
        <v>5368</v>
      </c>
      <c r="E1628" s="647">
        <v>25.9</v>
      </c>
      <c r="F1628" s="513" t="s">
        <v>8251</v>
      </c>
      <c r="G1628" s="513" t="s">
        <v>12203</v>
      </c>
      <c r="H1628" s="647" t="s">
        <v>8204</v>
      </c>
      <c r="I1628" s="647">
        <v>7683897</v>
      </c>
      <c r="J1628" s="647" t="s">
        <v>8252</v>
      </c>
      <c r="K1628" s="647" t="s">
        <v>7498</v>
      </c>
      <c r="L1628" s="647" t="s">
        <v>8253</v>
      </c>
      <c r="M1628" s="647" t="s">
        <v>8240</v>
      </c>
      <c r="N1628" s="747">
        <v>43198.990011574075</v>
      </c>
      <c r="O1628" s="647" t="s">
        <v>546</v>
      </c>
      <c r="P1628" s="748">
        <v>1046.0099884259253</v>
      </c>
      <c r="Q1628" s="647" t="s">
        <v>7492</v>
      </c>
      <c r="R1628" s="647" t="s">
        <v>5368</v>
      </c>
      <c r="S1628" s="647" t="s">
        <v>6943</v>
      </c>
      <c r="T1628" s="647" t="s">
        <v>4300</v>
      </c>
      <c r="U1628" t="s">
        <v>5329</v>
      </c>
      <c r="V1628" t="e">
        <f>VLOOKUP(F1628,'[3]Tổng - PL KS'!$B$9:$B$1291,1,FALSE)</f>
        <v>#N/A</v>
      </c>
    </row>
    <row r="1629" spans="1:22" ht="242.25" hidden="1">
      <c r="A1629" s="647">
        <v>1100</v>
      </c>
      <c r="B1629" s="647" t="s">
        <v>4247</v>
      </c>
      <c r="C1629" s="647" t="s">
        <v>7495</v>
      </c>
      <c r="D1629" s="647" t="s">
        <v>5368</v>
      </c>
      <c r="E1629" s="647">
        <v>27</v>
      </c>
      <c r="F1629" s="513" t="s">
        <v>8254</v>
      </c>
      <c r="G1629" s="513" t="s">
        <v>12203</v>
      </c>
      <c r="H1629" s="647" t="s">
        <v>8204</v>
      </c>
      <c r="I1629" s="647">
        <v>4751535</v>
      </c>
      <c r="J1629" s="647" t="s">
        <v>7651</v>
      </c>
      <c r="K1629" s="647" t="s">
        <v>7498</v>
      </c>
      <c r="L1629" s="647" t="s">
        <v>8239</v>
      </c>
      <c r="M1629" s="647" t="s">
        <v>8240</v>
      </c>
      <c r="N1629" s="747">
        <v>43198.995040243055</v>
      </c>
      <c r="O1629" s="647" t="s">
        <v>546</v>
      </c>
      <c r="P1629" s="748">
        <v>1046.004959756945</v>
      </c>
      <c r="Q1629" s="647" t="s">
        <v>7492</v>
      </c>
      <c r="R1629" s="647" t="s">
        <v>5368</v>
      </c>
      <c r="S1629" s="647" t="s">
        <v>6943</v>
      </c>
      <c r="T1629" s="647" t="s">
        <v>4300</v>
      </c>
      <c r="U1629" t="s">
        <v>5329</v>
      </c>
      <c r="V1629" t="e">
        <f>VLOOKUP(F1629,'[3]Tổng - PL KS'!$B$9:$B$1291,1,FALSE)</f>
        <v>#N/A</v>
      </c>
    </row>
    <row r="1630" spans="1:22" ht="242.25" hidden="1">
      <c r="A1630" s="647">
        <v>1101</v>
      </c>
      <c r="B1630" s="647" t="s">
        <v>4247</v>
      </c>
      <c r="C1630" s="647" t="s">
        <v>7495</v>
      </c>
      <c r="D1630" s="647" t="s">
        <v>5368</v>
      </c>
      <c r="E1630" s="647">
        <v>25.88</v>
      </c>
      <c r="F1630" s="513" t="s">
        <v>8255</v>
      </c>
      <c r="G1630" s="513" t="s">
        <v>12203</v>
      </c>
      <c r="H1630" s="647" t="s">
        <v>8204</v>
      </c>
      <c r="I1630" s="647">
        <v>5096</v>
      </c>
      <c r="J1630" s="647" t="s">
        <v>7651</v>
      </c>
      <c r="K1630" s="647" t="s">
        <v>7498</v>
      </c>
      <c r="L1630" s="647" t="s">
        <v>8256</v>
      </c>
      <c r="M1630" s="647" t="s">
        <v>8240</v>
      </c>
      <c r="N1630" s="747">
        <v>43198.917524189812</v>
      </c>
      <c r="O1630" s="647" t="s">
        <v>546</v>
      </c>
      <c r="P1630" s="748">
        <v>1046.082475810188</v>
      </c>
      <c r="Q1630" s="647" t="s">
        <v>7492</v>
      </c>
      <c r="R1630" s="647" t="s">
        <v>5368</v>
      </c>
      <c r="S1630" s="647" t="s">
        <v>6943</v>
      </c>
      <c r="T1630" s="647" t="s">
        <v>4300</v>
      </c>
      <c r="U1630" t="s">
        <v>5329</v>
      </c>
      <c r="V1630" t="e">
        <f>VLOOKUP(F1630,'[3]Tổng - PL KS'!$B$9:$B$1291,1,FALSE)</f>
        <v>#N/A</v>
      </c>
    </row>
    <row r="1631" spans="1:22" ht="242.25" hidden="1">
      <c r="A1631" s="647">
        <v>1102</v>
      </c>
      <c r="B1631" s="647" t="s">
        <v>4247</v>
      </c>
      <c r="C1631" s="647" t="s">
        <v>7495</v>
      </c>
      <c r="D1631" s="647" t="s">
        <v>5368</v>
      </c>
      <c r="E1631" s="647">
        <v>25.9</v>
      </c>
      <c r="F1631" s="513" t="s">
        <v>8257</v>
      </c>
      <c r="G1631" s="513" t="s">
        <v>12203</v>
      </c>
      <c r="H1631" s="647" t="s">
        <v>8204</v>
      </c>
      <c r="I1631" s="647">
        <v>8347467</v>
      </c>
      <c r="J1631" s="647" t="s">
        <v>7651</v>
      </c>
      <c r="K1631" s="647" t="s">
        <v>7498</v>
      </c>
      <c r="L1631" s="647" t="s">
        <v>8258</v>
      </c>
      <c r="M1631" s="647" t="s">
        <v>8240</v>
      </c>
      <c r="N1631" s="747">
        <v>43198.92283653935</v>
      </c>
      <c r="O1631" s="647" t="s">
        <v>546</v>
      </c>
      <c r="P1631" s="748">
        <v>1046.0771634606499</v>
      </c>
      <c r="Q1631" s="647" t="s">
        <v>7492</v>
      </c>
      <c r="R1631" s="647" t="s">
        <v>5368</v>
      </c>
      <c r="S1631" s="647" t="s">
        <v>6943</v>
      </c>
      <c r="T1631" s="647" t="s">
        <v>4300</v>
      </c>
      <c r="U1631" t="s">
        <v>5329</v>
      </c>
      <c r="V1631" t="e">
        <f>VLOOKUP(F1631,'[3]Tổng - PL KS'!$B$9:$B$1291,1,FALSE)</f>
        <v>#N/A</v>
      </c>
    </row>
    <row r="1632" spans="1:22" ht="114.75" hidden="1">
      <c r="A1632" s="647">
        <v>1103</v>
      </c>
      <c r="B1632" s="647" t="s">
        <v>4247</v>
      </c>
      <c r="C1632" s="647" t="s">
        <v>7495</v>
      </c>
      <c r="D1632" s="647" t="s">
        <v>5368</v>
      </c>
      <c r="E1632" s="647">
        <v>15.72</v>
      </c>
      <c r="F1632" s="513" t="s">
        <v>8259</v>
      </c>
      <c r="G1632" s="513" t="s">
        <v>12203</v>
      </c>
      <c r="H1632" s="647" t="s">
        <v>8204</v>
      </c>
      <c r="I1632" s="647">
        <v>9860864</v>
      </c>
      <c r="J1632" s="647" t="s">
        <v>8252</v>
      </c>
      <c r="K1632" s="647" t="s">
        <v>7498</v>
      </c>
      <c r="L1632" s="647" t="s">
        <v>8253</v>
      </c>
      <c r="M1632" s="647" t="s">
        <v>8240</v>
      </c>
      <c r="N1632" s="747">
        <v>43198.946117974534</v>
      </c>
      <c r="O1632" s="647" t="s">
        <v>546</v>
      </c>
      <c r="P1632" s="748">
        <v>1046.053882025466</v>
      </c>
      <c r="Q1632" s="647" t="s">
        <v>7492</v>
      </c>
      <c r="R1632" s="647" t="s">
        <v>5368</v>
      </c>
      <c r="S1632" s="647" t="s">
        <v>6943</v>
      </c>
      <c r="T1632" s="647" t="s">
        <v>4300</v>
      </c>
      <c r="U1632" t="s">
        <v>5329</v>
      </c>
      <c r="V1632" t="e">
        <f>VLOOKUP(F1632,'[3]Tổng - PL KS'!$B$9:$B$1291,1,FALSE)</f>
        <v>#N/A</v>
      </c>
    </row>
    <row r="1633" spans="1:22" ht="242.25" hidden="1">
      <c r="A1633" s="647">
        <v>1104</v>
      </c>
      <c r="B1633" s="647" t="s">
        <v>4247</v>
      </c>
      <c r="C1633" s="647" t="s">
        <v>7495</v>
      </c>
      <c r="D1633" s="647" t="s">
        <v>5368</v>
      </c>
      <c r="E1633" s="647">
        <v>27.7</v>
      </c>
      <c r="F1633" s="513" t="s">
        <v>8260</v>
      </c>
      <c r="G1633" s="513" t="s">
        <v>12203</v>
      </c>
      <c r="H1633" s="647" t="s">
        <v>8204</v>
      </c>
      <c r="I1633" s="647">
        <v>4751534</v>
      </c>
      <c r="J1633" s="647" t="s">
        <v>7651</v>
      </c>
      <c r="K1633" s="647" t="s">
        <v>7498</v>
      </c>
      <c r="L1633" s="647" t="s">
        <v>8239</v>
      </c>
      <c r="M1633" s="647" t="s">
        <v>8240</v>
      </c>
      <c r="N1633" s="747">
        <v>43198.993728900467</v>
      </c>
      <c r="O1633" s="647" t="s">
        <v>546</v>
      </c>
      <c r="P1633" s="748">
        <v>1046.0062710995335</v>
      </c>
      <c r="Q1633" s="647" t="s">
        <v>7492</v>
      </c>
      <c r="R1633" s="647" t="s">
        <v>5368</v>
      </c>
      <c r="S1633" s="647" t="s">
        <v>6943</v>
      </c>
      <c r="T1633" s="647" t="s">
        <v>4300</v>
      </c>
      <c r="U1633" t="s">
        <v>5329</v>
      </c>
      <c r="V1633" t="e">
        <f>VLOOKUP(F1633,'[3]Tổng - PL KS'!$B$9:$B$1291,1,FALSE)</f>
        <v>#N/A</v>
      </c>
    </row>
    <row r="1634" spans="1:22" ht="242.25" hidden="1">
      <c r="A1634" s="647">
        <v>1105</v>
      </c>
      <c r="B1634" s="647" t="s">
        <v>4247</v>
      </c>
      <c r="C1634" s="647" t="s">
        <v>7495</v>
      </c>
      <c r="D1634" s="647" t="s">
        <v>5368</v>
      </c>
      <c r="E1634" s="647">
        <v>27.94</v>
      </c>
      <c r="F1634" s="513" t="s">
        <v>8261</v>
      </c>
      <c r="G1634" s="513" t="s">
        <v>12203</v>
      </c>
      <c r="H1634" s="647" t="s">
        <v>8204</v>
      </c>
      <c r="I1634" s="647">
        <v>8347588</v>
      </c>
      <c r="J1634" s="647" t="s">
        <v>7651</v>
      </c>
      <c r="K1634" s="647" t="s">
        <v>7498</v>
      </c>
      <c r="L1634" s="647" t="s">
        <v>8258</v>
      </c>
      <c r="M1634" s="647" t="s">
        <v>8240</v>
      </c>
      <c r="N1634" s="747">
        <v>43198.997634756946</v>
      </c>
      <c r="O1634" s="647" t="s">
        <v>546</v>
      </c>
      <c r="P1634" s="748">
        <v>1046.0023652430536</v>
      </c>
      <c r="Q1634" s="647" t="s">
        <v>7492</v>
      </c>
      <c r="R1634" s="647" t="s">
        <v>5368</v>
      </c>
      <c r="S1634" s="647" t="s">
        <v>6943</v>
      </c>
      <c r="T1634" s="647" t="s">
        <v>4300</v>
      </c>
      <c r="U1634" t="s">
        <v>5329</v>
      </c>
      <c r="V1634" t="e">
        <f>VLOOKUP(F1634,'[3]Tổng - PL KS'!$B$9:$B$1291,1,FALSE)</f>
        <v>#N/A</v>
      </c>
    </row>
    <row r="1635" spans="1:22" ht="242.25" hidden="1">
      <c r="A1635" s="647">
        <v>1106</v>
      </c>
      <c r="B1635" s="647" t="s">
        <v>4247</v>
      </c>
      <c r="C1635" s="647" t="s">
        <v>7495</v>
      </c>
      <c r="D1635" s="647" t="s">
        <v>5368</v>
      </c>
      <c r="E1635" s="647">
        <v>25.94</v>
      </c>
      <c r="F1635" s="513" t="s">
        <v>8262</v>
      </c>
      <c r="G1635" s="513" t="s">
        <v>12203</v>
      </c>
      <c r="H1635" s="647" t="s">
        <v>8204</v>
      </c>
      <c r="I1635" s="647">
        <v>8347468</v>
      </c>
      <c r="J1635" s="647" t="s">
        <v>7651</v>
      </c>
      <c r="K1635" s="647" t="s">
        <v>7498</v>
      </c>
      <c r="L1635" s="647" t="s">
        <v>8258</v>
      </c>
      <c r="M1635" s="647" t="s">
        <v>8240</v>
      </c>
      <c r="N1635" s="747">
        <v>43198.915440243058</v>
      </c>
      <c r="O1635" s="647" t="s">
        <v>546</v>
      </c>
      <c r="P1635" s="748">
        <v>1046.0845597569423</v>
      </c>
      <c r="Q1635" s="647" t="s">
        <v>7492</v>
      </c>
      <c r="R1635" s="647" t="s">
        <v>5368</v>
      </c>
      <c r="S1635" s="647" t="s">
        <v>6943</v>
      </c>
      <c r="T1635" s="647" t="s">
        <v>4300</v>
      </c>
      <c r="U1635" t="s">
        <v>5329</v>
      </c>
      <c r="V1635" t="e">
        <f>VLOOKUP(F1635,'[3]Tổng - PL KS'!$B$9:$B$1291,1,FALSE)</f>
        <v>#N/A</v>
      </c>
    </row>
    <row r="1636" spans="1:22" ht="242.25" hidden="1">
      <c r="A1636" s="647">
        <v>1107</v>
      </c>
      <c r="B1636" s="647" t="s">
        <v>4247</v>
      </c>
      <c r="C1636" s="647" t="s">
        <v>7495</v>
      </c>
      <c r="D1636" s="647" t="s">
        <v>5368</v>
      </c>
      <c r="E1636" s="647">
        <v>25.7</v>
      </c>
      <c r="F1636" s="513" t="s">
        <v>8263</v>
      </c>
      <c r="G1636" s="513" t="s">
        <v>12203</v>
      </c>
      <c r="H1636" s="647" t="s">
        <v>8204</v>
      </c>
      <c r="I1636" s="647">
        <v>787021</v>
      </c>
      <c r="J1636" s="647" t="s">
        <v>7651</v>
      </c>
      <c r="K1636" s="647" t="s">
        <v>7498</v>
      </c>
      <c r="L1636" s="647" t="s">
        <v>8239</v>
      </c>
      <c r="M1636" s="647" t="s">
        <v>8240</v>
      </c>
      <c r="N1636" s="747">
        <v>43199.113990162034</v>
      </c>
      <c r="O1636" s="647" t="s">
        <v>546</v>
      </c>
      <c r="P1636" s="748">
        <v>1045.8860098379664</v>
      </c>
      <c r="Q1636" s="647" t="s">
        <v>7492</v>
      </c>
      <c r="R1636" s="647" t="s">
        <v>5368</v>
      </c>
      <c r="S1636" s="647" t="s">
        <v>6943</v>
      </c>
      <c r="T1636" s="647" t="s">
        <v>4300</v>
      </c>
      <c r="U1636" t="s">
        <v>5329</v>
      </c>
      <c r="V1636" t="e">
        <f>VLOOKUP(F1636,'[3]Tổng - PL KS'!$B$9:$B$1291,1,FALSE)</f>
        <v>#N/A</v>
      </c>
    </row>
    <row r="1637" spans="1:22" ht="242.25" hidden="1">
      <c r="A1637" s="647">
        <v>1108</v>
      </c>
      <c r="B1637" s="647" t="s">
        <v>4247</v>
      </c>
      <c r="C1637" s="647" t="s">
        <v>7495</v>
      </c>
      <c r="D1637" s="647" t="s">
        <v>5368</v>
      </c>
      <c r="E1637" s="647">
        <v>25.84</v>
      </c>
      <c r="F1637" s="513" t="s">
        <v>8264</v>
      </c>
      <c r="G1637" s="513" t="s">
        <v>12203</v>
      </c>
      <c r="H1637" s="647" t="s">
        <v>8204</v>
      </c>
      <c r="I1637" s="647">
        <v>4751537</v>
      </c>
      <c r="J1637" s="647" t="s">
        <v>7651</v>
      </c>
      <c r="K1637" s="647" t="s">
        <v>7498</v>
      </c>
      <c r="L1637" s="647" t="s">
        <v>8239</v>
      </c>
      <c r="M1637" s="647" t="s">
        <v>8240</v>
      </c>
      <c r="N1637" s="747">
        <v>43199.108408483793</v>
      </c>
      <c r="O1637" s="647" t="s">
        <v>546</v>
      </c>
      <c r="P1637" s="748">
        <v>1045.891591516207</v>
      </c>
      <c r="Q1637" s="647" t="s">
        <v>7492</v>
      </c>
      <c r="R1637" s="647" t="s">
        <v>5368</v>
      </c>
      <c r="S1637" s="647" t="s">
        <v>6943</v>
      </c>
      <c r="T1637" s="647" t="s">
        <v>4300</v>
      </c>
      <c r="U1637" t="s">
        <v>5329</v>
      </c>
      <c r="V1637" t="e">
        <f>VLOOKUP(F1637,'[3]Tổng - PL KS'!$B$9:$B$1291,1,FALSE)</f>
        <v>#N/A</v>
      </c>
    </row>
    <row r="1638" spans="1:22" ht="114.75" hidden="1">
      <c r="A1638" s="647">
        <v>1109</v>
      </c>
      <c r="B1638" s="647" t="s">
        <v>4247</v>
      </c>
      <c r="C1638" s="647" t="s">
        <v>7495</v>
      </c>
      <c r="D1638" s="647" t="s">
        <v>5368</v>
      </c>
      <c r="E1638" s="647">
        <v>27.82</v>
      </c>
      <c r="F1638" s="513" t="s">
        <v>8265</v>
      </c>
      <c r="G1638" s="513" t="s">
        <v>12203</v>
      </c>
      <c r="H1638" s="647" t="s">
        <v>8204</v>
      </c>
      <c r="I1638" s="647">
        <v>7683836</v>
      </c>
      <c r="J1638" s="647" t="s">
        <v>8252</v>
      </c>
      <c r="K1638" s="647" t="s">
        <v>7498</v>
      </c>
      <c r="L1638" s="647" t="s">
        <v>8253</v>
      </c>
      <c r="M1638" s="647" t="s">
        <v>8240</v>
      </c>
      <c r="N1638" s="747">
        <v>43199.17307665509</v>
      </c>
      <c r="O1638" s="647" t="s">
        <v>546</v>
      </c>
      <c r="P1638" s="748">
        <v>1045.82692334491</v>
      </c>
      <c r="Q1638" s="647" t="s">
        <v>7492</v>
      </c>
      <c r="R1638" s="647" t="s">
        <v>5368</v>
      </c>
      <c r="S1638" s="647" t="s">
        <v>6943</v>
      </c>
      <c r="T1638" s="647" t="s">
        <v>4300</v>
      </c>
      <c r="U1638" t="s">
        <v>5329</v>
      </c>
      <c r="V1638" t="e">
        <f>VLOOKUP(F1638,'[3]Tổng - PL KS'!$B$9:$B$1291,1,FALSE)</f>
        <v>#N/A</v>
      </c>
    </row>
    <row r="1639" spans="1:22" ht="242.25" hidden="1">
      <c r="A1639" s="647">
        <v>1110</v>
      </c>
      <c r="B1639" s="647" t="s">
        <v>4247</v>
      </c>
      <c r="C1639" s="647" t="s">
        <v>7495</v>
      </c>
      <c r="D1639" s="647" t="s">
        <v>5368</v>
      </c>
      <c r="E1639" s="647">
        <v>27.75</v>
      </c>
      <c r="F1639" s="513" t="s">
        <v>8266</v>
      </c>
      <c r="G1639" s="513" t="s">
        <v>12203</v>
      </c>
      <c r="H1639" s="647" t="s">
        <v>8204</v>
      </c>
      <c r="I1639" s="647">
        <v>4751536</v>
      </c>
      <c r="J1639" s="647" t="s">
        <v>7651</v>
      </c>
      <c r="K1639" s="647" t="s">
        <v>7498</v>
      </c>
      <c r="L1639" s="647" t="s">
        <v>8239</v>
      </c>
      <c r="M1639" s="647" t="s">
        <v>8240</v>
      </c>
      <c r="N1639" s="747">
        <v>43199.095149918983</v>
      </c>
      <c r="O1639" s="647" t="s">
        <v>546</v>
      </c>
      <c r="P1639" s="748">
        <v>1045.9048500810168</v>
      </c>
      <c r="Q1639" s="647" t="s">
        <v>7492</v>
      </c>
      <c r="R1639" s="647" t="s">
        <v>5368</v>
      </c>
      <c r="S1639" s="647" t="s">
        <v>6943</v>
      </c>
      <c r="T1639" s="647" t="s">
        <v>4300</v>
      </c>
      <c r="U1639" t="s">
        <v>5329</v>
      </c>
      <c r="V1639" t="e">
        <f>VLOOKUP(F1639,'[3]Tổng - PL KS'!$B$9:$B$1291,1,FALSE)</f>
        <v>#N/A</v>
      </c>
    </row>
    <row r="1640" spans="1:22" ht="114.75" hidden="1">
      <c r="A1640" s="647">
        <v>1111</v>
      </c>
      <c r="B1640" s="647" t="s">
        <v>4247</v>
      </c>
      <c r="C1640" s="647" t="s">
        <v>7495</v>
      </c>
      <c r="D1640" s="647" t="s">
        <v>5368</v>
      </c>
      <c r="E1640" s="647">
        <v>27</v>
      </c>
      <c r="F1640" s="513" t="s">
        <v>8267</v>
      </c>
      <c r="G1640" s="513" t="s">
        <v>12203</v>
      </c>
      <c r="H1640" s="647" t="s">
        <v>8204</v>
      </c>
      <c r="I1640" s="647">
        <v>8974836</v>
      </c>
      <c r="J1640" s="647" t="s">
        <v>8252</v>
      </c>
      <c r="K1640" s="647" t="s">
        <v>7498</v>
      </c>
      <c r="L1640" s="647" t="s">
        <v>8253</v>
      </c>
      <c r="M1640" s="647" t="s">
        <v>8240</v>
      </c>
      <c r="N1640" s="747">
        <v>43199.114776238428</v>
      </c>
      <c r="O1640" s="647" t="s">
        <v>546</v>
      </c>
      <c r="P1640" s="748">
        <v>1045.885223761572</v>
      </c>
      <c r="Q1640" s="647" t="s">
        <v>7492</v>
      </c>
      <c r="R1640" s="647" t="s">
        <v>5368</v>
      </c>
      <c r="S1640" s="647" t="s">
        <v>6943</v>
      </c>
      <c r="T1640" s="647" t="s">
        <v>4300</v>
      </c>
      <c r="U1640" t="s">
        <v>5329</v>
      </c>
      <c r="V1640" t="e">
        <f>VLOOKUP(F1640,'[3]Tổng - PL KS'!$B$9:$B$1291,1,FALSE)</f>
        <v>#N/A</v>
      </c>
    </row>
    <row r="1641" spans="1:22" ht="114.75" hidden="1">
      <c r="A1641" s="647">
        <v>1112</v>
      </c>
      <c r="B1641" s="647" t="s">
        <v>4247</v>
      </c>
      <c r="C1641" s="647" t="s">
        <v>7495</v>
      </c>
      <c r="D1641" s="647" t="s">
        <v>5368</v>
      </c>
      <c r="E1641" s="647">
        <v>27.84</v>
      </c>
      <c r="F1641" s="513" t="s">
        <v>8268</v>
      </c>
      <c r="G1641" s="513" t="s">
        <v>12203</v>
      </c>
      <c r="H1641" s="647" t="s">
        <v>8204</v>
      </c>
      <c r="I1641" s="647">
        <v>9858689</v>
      </c>
      <c r="J1641" s="647" t="s">
        <v>8252</v>
      </c>
      <c r="K1641" s="647" t="s">
        <v>7498</v>
      </c>
      <c r="L1641" s="647" t="s">
        <v>8253</v>
      </c>
      <c r="M1641" s="647" t="s">
        <v>8240</v>
      </c>
      <c r="N1641" s="747">
        <v>43199.006876886575</v>
      </c>
      <c r="O1641" s="647" t="s">
        <v>546</v>
      </c>
      <c r="P1641" s="748">
        <v>1045.9931231134251</v>
      </c>
      <c r="Q1641" s="647" t="s">
        <v>7492</v>
      </c>
      <c r="R1641" s="647" t="s">
        <v>5368</v>
      </c>
      <c r="S1641" s="647" t="s">
        <v>6943</v>
      </c>
      <c r="T1641" s="647" t="s">
        <v>4300</v>
      </c>
      <c r="U1641" t="s">
        <v>5329</v>
      </c>
      <c r="V1641" t="e">
        <f>VLOOKUP(F1641,'[3]Tổng - PL KS'!$B$9:$B$1291,1,FALSE)</f>
        <v>#N/A</v>
      </c>
    </row>
    <row r="1642" spans="1:22" ht="242.25" hidden="1">
      <c r="A1642" s="647">
        <v>1113</v>
      </c>
      <c r="B1642" s="647" t="s">
        <v>4247</v>
      </c>
      <c r="C1642" s="647" t="s">
        <v>7495</v>
      </c>
      <c r="D1642" s="647" t="s">
        <v>5368</v>
      </c>
      <c r="E1642" s="647">
        <v>27</v>
      </c>
      <c r="F1642" s="513" t="s">
        <v>8269</v>
      </c>
      <c r="G1642" s="513" t="s">
        <v>12203</v>
      </c>
      <c r="H1642" s="647" t="s">
        <v>8204</v>
      </c>
      <c r="I1642" s="647">
        <v>11068</v>
      </c>
      <c r="J1642" s="647" t="s">
        <v>7651</v>
      </c>
      <c r="K1642" s="647" t="s">
        <v>7498</v>
      </c>
      <c r="L1642" s="647" t="s">
        <v>8239</v>
      </c>
      <c r="M1642" s="647" t="s">
        <v>8240</v>
      </c>
      <c r="N1642" s="747">
        <v>43199.106565011571</v>
      </c>
      <c r="O1642" s="647" t="s">
        <v>546</v>
      </c>
      <c r="P1642" s="748">
        <v>1045.8934349884294</v>
      </c>
      <c r="Q1642" s="647" t="s">
        <v>7492</v>
      </c>
      <c r="R1642" s="647" t="s">
        <v>5368</v>
      </c>
      <c r="S1642" s="647" t="s">
        <v>6943</v>
      </c>
      <c r="T1642" s="647" t="s">
        <v>4300</v>
      </c>
      <c r="U1642" t="s">
        <v>5329</v>
      </c>
      <c r="V1642" t="e">
        <f>VLOOKUP(F1642,'[3]Tổng - PL KS'!$B$9:$B$1291,1,FALSE)</f>
        <v>#N/A</v>
      </c>
    </row>
    <row r="1643" spans="1:22" ht="242.25" hidden="1">
      <c r="A1643" s="647">
        <v>1114</v>
      </c>
      <c r="B1643" s="647" t="s">
        <v>4247</v>
      </c>
      <c r="C1643" s="647" t="s">
        <v>7495</v>
      </c>
      <c r="D1643" s="647" t="s">
        <v>5368</v>
      </c>
      <c r="E1643" s="647">
        <v>25.39</v>
      </c>
      <c r="F1643" s="513" t="s">
        <v>8270</v>
      </c>
      <c r="G1643" s="513" t="s">
        <v>12203</v>
      </c>
      <c r="H1643" s="647" t="s">
        <v>8204</v>
      </c>
      <c r="I1643" s="647">
        <v>638484</v>
      </c>
      <c r="J1643" s="647" t="s">
        <v>7651</v>
      </c>
      <c r="K1643" s="647" t="s">
        <v>7498</v>
      </c>
      <c r="L1643" s="647" t="s">
        <v>8239</v>
      </c>
      <c r="M1643" s="647" t="s">
        <v>8240</v>
      </c>
      <c r="N1643" s="747">
        <v>43199.09348880787</v>
      </c>
      <c r="O1643" s="647" t="s">
        <v>546</v>
      </c>
      <c r="P1643" s="748">
        <v>1045.90651119213</v>
      </c>
      <c r="Q1643" s="647" t="s">
        <v>7492</v>
      </c>
      <c r="R1643" s="647" t="s">
        <v>5368</v>
      </c>
      <c r="S1643" s="647" t="s">
        <v>6943</v>
      </c>
      <c r="T1643" s="647" t="s">
        <v>4300</v>
      </c>
      <c r="U1643" t="s">
        <v>5329</v>
      </c>
      <c r="V1643" t="e">
        <f>VLOOKUP(F1643,'[3]Tổng - PL KS'!$B$9:$B$1291,1,FALSE)</f>
        <v>#N/A</v>
      </c>
    </row>
    <row r="1644" spans="1:22" ht="114.75" hidden="1">
      <c r="A1644" s="647">
        <v>1115</v>
      </c>
      <c r="B1644" s="647" t="s">
        <v>4247</v>
      </c>
      <c r="C1644" s="647" t="s">
        <v>7495</v>
      </c>
      <c r="D1644" s="647" t="s">
        <v>5368</v>
      </c>
      <c r="E1644" s="647">
        <v>27.81</v>
      </c>
      <c r="F1644" s="513" t="s">
        <v>8271</v>
      </c>
      <c r="G1644" s="513" t="s">
        <v>12203</v>
      </c>
      <c r="H1644" s="647" t="s">
        <v>8204</v>
      </c>
      <c r="I1644" s="647">
        <v>9859808</v>
      </c>
      <c r="J1644" s="647" t="s">
        <v>8252</v>
      </c>
      <c r="K1644" s="647" t="s">
        <v>7498</v>
      </c>
      <c r="L1644" s="647" t="s">
        <v>8253</v>
      </c>
      <c r="M1644" s="647" t="s">
        <v>8240</v>
      </c>
      <c r="N1644" s="747">
        <v>43199.002201157411</v>
      </c>
      <c r="O1644" s="647" t="s">
        <v>546</v>
      </c>
      <c r="P1644" s="748">
        <v>1045.997798842589</v>
      </c>
      <c r="Q1644" s="647" t="s">
        <v>7492</v>
      </c>
      <c r="R1644" s="647" t="s">
        <v>5368</v>
      </c>
      <c r="S1644" s="647" t="s">
        <v>6943</v>
      </c>
      <c r="T1644" s="647" t="s">
        <v>4300</v>
      </c>
      <c r="U1644" t="s">
        <v>5329</v>
      </c>
      <c r="V1644" t="e">
        <f>VLOOKUP(F1644,'[3]Tổng - PL KS'!$B$9:$B$1291,1,FALSE)</f>
        <v>#N/A</v>
      </c>
    </row>
    <row r="1645" spans="1:22" ht="242.25" hidden="1">
      <c r="A1645" s="647">
        <v>1116</v>
      </c>
      <c r="B1645" s="647" t="s">
        <v>4247</v>
      </c>
      <c r="C1645" s="647" t="s">
        <v>7495</v>
      </c>
      <c r="D1645" s="647" t="s">
        <v>5368</v>
      </c>
      <c r="E1645" s="647">
        <v>27</v>
      </c>
      <c r="F1645" s="513" t="s">
        <v>8272</v>
      </c>
      <c r="G1645" s="513" t="s">
        <v>12203</v>
      </c>
      <c r="H1645" s="647" t="s">
        <v>8204</v>
      </c>
      <c r="I1645" s="647">
        <v>8347465</v>
      </c>
      <c r="J1645" s="647" t="s">
        <v>7651</v>
      </c>
      <c r="K1645" s="647" t="s">
        <v>7498</v>
      </c>
      <c r="L1645" s="647" t="s">
        <v>8258</v>
      </c>
      <c r="M1645" s="647" t="s">
        <v>8240</v>
      </c>
      <c r="N1645" s="747">
        <v>43199.177799039353</v>
      </c>
      <c r="O1645" s="647" t="s">
        <v>546</v>
      </c>
      <c r="P1645" s="748">
        <v>1045.822200960647</v>
      </c>
      <c r="Q1645" s="647" t="s">
        <v>7492</v>
      </c>
      <c r="R1645" s="647" t="s">
        <v>5368</v>
      </c>
      <c r="S1645" s="647" t="s">
        <v>6943</v>
      </c>
      <c r="T1645" s="647" t="s">
        <v>4300</v>
      </c>
      <c r="U1645" t="s">
        <v>5329</v>
      </c>
      <c r="V1645" t="e">
        <f>VLOOKUP(F1645,'[3]Tổng - PL KS'!$B$9:$B$1291,1,FALSE)</f>
        <v>#N/A</v>
      </c>
    </row>
    <row r="1646" spans="1:22" ht="114.75" hidden="1">
      <c r="A1646" s="647">
        <v>1117</v>
      </c>
      <c r="B1646" s="647" t="s">
        <v>4247</v>
      </c>
      <c r="C1646" s="647" t="s">
        <v>7495</v>
      </c>
      <c r="D1646" s="647" t="s">
        <v>5368</v>
      </c>
      <c r="E1646" s="647">
        <v>25.84</v>
      </c>
      <c r="F1646" s="513" t="s">
        <v>8273</v>
      </c>
      <c r="G1646" s="513" t="s">
        <v>12203</v>
      </c>
      <c r="H1646" s="647" t="s">
        <v>8204</v>
      </c>
      <c r="I1646" s="647">
        <v>17576</v>
      </c>
      <c r="J1646" s="647" t="s">
        <v>8252</v>
      </c>
      <c r="K1646" s="647" t="s">
        <v>7498</v>
      </c>
      <c r="L1646" s="647" t="s">
        <v>8253</v>
      </c>
      <c r="M1646" s="647" t="s">
        <v>8240</v>
      </c>
      <c r="N1646" s="747">
        <v>43199.174953506947</v>
      </c>
      <c r="O1646" s="647" t="s">
        <v>546</v>
      </c>
      <c r="P1646" s="748">
        <v>1045.8250464930534</v>
      </c>
      <c r="Q1646" s="647" t="s">
        <v>7492</v>
      </c>
      <c r="R1646" s="647" t="s">
        <v>5368</v>
      </c>
      <c r="S1646" s="647" t="s">
        <v>6943</v>
      </c>
      <c r="T1646" s="647" t="s">
        <v>4300</v>
      </c>
      <c r="U1646" t="s">
        <v>5329</v>
      </c>
      <c r="V1646" t="e">
        <f>VLOOKUP(F1646,'[3]Tổng - PL KS'!$B$9:$B$1291,1,FALSE)</f>
        <v>#N/A</v>
      </c>
    </row>
    <row r="1647" spans="1:22" ht="242.25" hidden="1">
      <c r="A1647" s="647">
        <v>1118</v>
      </c>
      <c r="B1647" s="647" t="s">
        <v>4247</v>
      </c>
      <c r="C1647" s="647" t="s">
        <v>7495</v>
      </c>
      <c r="D1647" s="647" t="s">
        <v>5368</v>
      </c>
      <c r="E1647" s="647">
        <v>28.65</v>
      </c>
      <c r="F1647" s="513" t="s">
        <v>8274</v>
      </c>
      <c r="G1647" s="513" t="s">
        <v>12203</v>
      </c>
      <c r="H1647" s="647" t="s">
        <v>8204</v>
      </c>
      <c r="I1647" s="647">
        <v>6726883</v>
      </c>
      <c r="J1647" s="647" t="s">
        <v>7651</v>
      </c>
      <c r="K1647" s="647" t="s">
        <v>7498</v>
      </c>
      <c r="L1647" s="647" t="s">
        <v>8245</v>
      </c>
      <c r="M1647" s="647" t="s">
        <v>8240</v>
      </c>
      <c r="N1647" s="747">
        <v>43199.199260729169</v>
      </c>
      <c r="O1647" s="647" t="s">
        <v>546</v>
      </c>
      <c r="P1647" s="748">
        <v>1045.8007392708314</v>
      </c>
      <c r="Q1647" s="647" t="s">
        <v>7492</v>
      </c>
      <c r="R1647" s="647" t="s">
        <v>5368</v>
      </c>
      <c r="S1647" s="647" t="s">
        <v>6943</v>
      </c>
      <c r="T1647" s="647" t="s">
        <v>4300</v>
      </c>
      <c r="U1647" t="s">
        <v>5329</v>
      </c>
      <c r="V1647" t="e">
        <f>VLOOKUP(F1647,'[3]Tổng - PL KS'!$B$9:$B$1291,1,FALSE)</f>
        <v>#N/A</v>
      </c>
    </row>
    <row r="1648" spans="1:22" ht="242.25" hidden="1">
      <c r="A1648" s="647">
        <v>1119</v>
      </c>
      <c r="B1648" s="647" t="s">
        <v>4247</v>
      </c>
      <c r="C1648" s="647" t="s">
        <v>7495</v>
      </c>
      <c r="D1648" s="647" t="s">
        <v>5368</v>
      </c>
      <c r="E1648" s="647">
        <v>23.02</v>
      </c>
      <c r="F1648" s="513" t="s">
        <v>8275</v>
      </c>
      <c r="G1648" s="513" t="s">
        <v>12203</v>
      </c>
      <c r="H1648" s="647" t="s">
        <v>8204</v>
      </c>
      <c r="I1648" s="647">
        <v>17236</v>
      </c>
      <c r="J1648" s="647" t="s">
        <v>7651</v>
      </c>
      <c r="K1648" s="647" t="s">
        <v>7498</v>
      </c>
      <c r="L1648" s="647" t="s">
        <v>8243</v>
      </c>
      <c r="M1648" s="647" t="s">
        <v>8240</v>
      </c>
      <c r="N1648" s="747">
        <v>43199.163500462964</v>
      </c>
      <c r="O1648" s="647" t="s">
        <v>546</v>
      </c>
      <c r="P1648" s="748">
        <v>1045.8364995370357</v>
      </c>
      <c r="Q1648" s="647" t="s">
        <v>7492</v>
      </c>
      <c r="R1648" s="647" t="s">
        <v>5368</v>
      </c>
      <c r="S1648" s="647" t="s">
        <v>6943</v>
      </c>
      <c r="T1648" s="647" t="s">
        <v>4300</v>
      </c>
      <c r="U1648" t="s">
        <v>5329</v>
      </c>
      <c r="V1648" t="e">
        <f>VLOOKUP(F1648,'[3]Tổng - PL KS'!$B$9:$B$1291,1,FALSE)</f>
        <v>#N/A</v>
      </c>
    </row>
    <row r="1649" spans="1:22" ht="242.25" hidden="1">
      <c r="A1649" s="647">
        <v>1120</v>
      </c>
      <c r="B1649" s="647" t="s">
        <v>4247</v>
      </c>
      <c r="C1649" s="647" t="s">
        <v>7495</v>
      </c>
      <c r="D1649" s="647" t="s">
        <v>5368</v>
      </c>
      <c r="E1649" s="647">
        <v>25.94</v>
      </c>
      <c r="F1649" s="513" t="s">
        <v>8276</v>
      </c>
      <c r="G1649" s="513" t="s">
        <v>12203</v>
      </c>
      <c r="H1649" s="647" t="s">
        <v>8204</v>
      </c>
      <c r="I1649" s="647">
        <v>4751185</v>
      </c>
      <c r="J1649" s="647" t="s">
        <v>7651</v>
      </c>
      <c r="K1649" s="647" t="s">
        <v>7498</v>
      </c>
      <c r="L1649" s="647" t="s">
        <v>8239</v>
      </c>
      <c r="M1649" s="647" t="s">
        <v>8240</v>
      </c>
      <c r="N1649" s="747">
        <v>43199.031009224535</v>
      </c>
      <c r="O1649" s="647" t="s">
        <v>546</v>
      </c>
      <c r="P1649" s="748">
        <v>1045.9689907754655</v>
      </c>
      <c r="Q1649" s="647" t="s">
        <v>7492</v>
      </c>
      <c r="R1649" s="647" t="s">
        <v>5368</v>
      </c>
      <c r="S1649" s="647" t="s">
        <v>6943</v>
      </c>
      <c r="T1649" s="647" t="s">
        <v>4300</v>
      </c>
      <c r="U1649" t="s">
        <v>5329</v>
      </c>
      <c r="V1649" t="e">
        <f>VLOOKUP(F1649,'[3]Tổng - PL KS'!$B$9:$B$1291,1,FALSE)</f>
        <v>#N/A</v>
      </c>
    </row>
    <row r="1650" spans="1:22" ht="242.25" hidden="1">
      <c r="A1650" s="647">
        <v>1121</v>
      </c>
      <c r="B1650" s="647" t="s">
        <v>4247</v>
      </c>
      <c r="C1650" s="647" t="s">
        <v>7495</v>
      </c>
      <c r="D1650" s="647" t="s">
        <v>5368</v>
      </c>
      <c r="E1650" s="647">
        <v>15.33</v>
      </c>
      <c r="F1650" s="513" t="s">
        <v>8277</v>
      </c>
      <c r="G1650" s="513" t="s">
        <v>12203</v>
      </c>
      <c r="H1650" s="647" t="s">
        <v>8204</v>
      </c>
      <c r="I1650" s="647">
        <v>135605</v>
      </c>
      <c r="J1650" s="647" t="s">
        <v>7651</v>
      </c>
      <c r="K1650" s="647" t="s">
        <v>7498</v>
      </c>
      <c r="L1650" s="647" t="s">
        <v>8243</v>
      </c>
      <c r="M1650" s="647" t="s">
        <v>8240</v>
      </c>
      <c r="N1650" s="747">
        <v>43199.17843738426</v>
      </c>
      <c r="O1650" s="647" t="s">
        <v>546</v>
      </c>
      <c r="P1650" s="748">
        <v>1045.8215626157398</v>
      </c>
      <c r="Q1650" s="647" t="s">
        <v>7492</v>
      </c>
      <c r="R1650" s="647" t="s">
        <v>5368</v>
      </c>
      <c r="S1650" s="647" t="s">
        <v>6943</v>
      </c>
      <c r="T1650" s="647" t="s">
        <v>4300</v>
      </c>
      <c r="U1650" t="s">
        <v>5329</v>
      </c>
      <c r="V1650" t="e">
        <f>VLOOKUP(F1650,'[3]Tổng - PL KS'!$B$9:$B$1291,1,FALSE)</f>
        <v>#N/A</v>
      </c>
    </row>
    <row r="1651" spans="1:22" ht="242.25" hidden="1">
      <c r="A1651" s="647">
        <v>1122</v>
      </c>
      <c r="B1651" s="647" t="s">
        <v>4247</v>
      </c>
      <c r="C1651" s="647" t="s">
        <v>7495</v>
      </c>
      <c r="D1651" s="647" t="s">
        <v>5368</v>
      </c>
      <c r="E1651" s="647">
        <v>25.94</v>
      </c>
      <c r="F1651" s="513" t="s">
        <v>8278</v>
      </c>
      <c r="G1651" s="513" t="s">
        <v>12203</v>
      </c>
      <c r="H1651" s="647" t="s">
        <v>8204</v>
      </c>
      <c r="I1651" s="647">
        <v>18415115</v>
      </c>
      <c r="J1651" s="647" t="s">
        <v>7651</v>
      </c>
      <c r="K1651" s="647" t="s">
        <v>7498</v>
      </c>
      <c r="L1651" s="647" t="s">
        <v>8247</v>
      </c>
      <c r="M1651" s="647" t="s">
        <v>8240</v>
      </c>
      <c r="N1651" s="747">
        <v>43199.136990740742</v>
      </c>
      <c r="O1651" s="647" t="s">
        <v>546</v>
      </c>
      <c r="P1651" s="748">
        <v>1045.8630092592575</v>
      </c>
      <c r="Q1651" s="647" t="s">
        <v>7492</v>
      </c>
      <c r="R1651" s="647" t="s">
        <v>5368</v>
      </c>
      <c r="S1651" s="647" t="s">
        <v>6943</v>
      </c>
      <c r="T1651" s="647" t="s">
        <v>4300</v>
      </c>
      <c r="U1651" t="s">
        <v>5329</v>
      </c>
      <c r="V1651" t="e">
        <f>VLOOKUP(F1651,'[3]Tổng - PL KS'!$B$9:$B$1291,1,FALSE)</f>
        <v>#N/A</v>
      </c>
    </row>
    <row r="1652" spans="1:22" ht="242.25" hidden="1">
      <c r="A1652" s="647">
        <v>1123</v>
      </c>
      <c r="B1652" s="647" t="s">
        <v>4247</v>
      </c>
      <c r="C1652" s="647" t="s">
        <v>7495</v>
      </c>
      <c r="D1652" s="647" t="s">
        <v>5368</v>
      </c>
      <c r="E1652" s="647">
        <v>25.94</v>
      </c>
      <c r="F1652" s="513" t="s">
        <v>8279</v>
      </c>
      <c r="G1652" s="513" t="s">
        <v>12203</v>
      </c>
      <c r="H1652" s="647" t="s">
        <v>8204</v>
      </c>
      <c r="I1652" s="647">
        <v>787022</v>
      </c>
      <c r="J1652" s="647" t="s">
        <v>7651</v>
      </c>
      <c r="K1652" s="647" t="s">
        <v>7498</v>
      </c>
      <c r="L1652" s="647" t="s">
        <v>8239</v>
      </c>
      <c r="M1652" s="647" t="s">
        <v>8240</v>
      </c>
      <c r="N1652" s="747">
        <v>43199.096097187503</v>
      </c>
      <c r="O1652" s="647" t="s">
        <v>546</v>
      </c>
      <c r="P1652" s="748">
        <v>1045.9039028124971</v>
      </c>
      <c r="Q1652" s="647" t="s">
        <v>7492</v>
      </c>
      <c r="R1652" s="647" t="s">
        <v>5368</v>
      </c>
      <c r="S1652" s="647" t="s">
        <v>6943</v>
      </c>
      <c r="T1652" s="647" t="s">
        <v>4300</v>
      </c>
      <c r="U1652" t="s">
        <v>5329</v>
      </c>
      <c r="V1652" t="e">
        <f>VLOOKUP(F1652,'[3]Tổng - PL KS'!$B$9:$B$1291,1,FALSE)</f>
        <v>#N/A</v>
      </c>
    </row>
    <row r="1653" spans="1:22" ht="242.25" hidden="1">
      <c r="A1653" s="647">
        <v>1124</v>
      </c>
      <c r="B1653" s="647" t="s">
        <v>4247</v>
      </c>
      <c r="C1653" s="647" t="s">
        <v>7495</v>
      </c>
      <c r="D1653" s="647" t="s">
        <v>5368</v>
      </c>
      <c r="E1653" s="647">
        <v>5</v>
      </c>
      <c r="F1653" s="513" t="s">
        <v>8280</v>
      </c>
      <c r="G1653" s="513" t="s">
        <v>12203</v>
      </c>
      <c r="H1653" s="647" t="s">
        <v>8204</v>
      </c>
      <c r="I1653" s="647">
        <v>11064</v>
      </c>
      <c r="J1653" s="647" t="s">
        <v>7651</v>
      </c>
      <c r="K1653" s="647" t="s">
        <v>7498</v>
      </c>
      <c r="L1653" s="647" t="s">
        <v>8239</v>
      </c>
      <c r="M1653" s="647" t="s">
        <v>8240</v>
      </c>
      <c r="N1653" s="747">
        <v>43199.003056828704</v>
      </c>
      <c r="O1653" s="647" t="s">
        <v>546</v>
      </c>
      <c r="P1653" s="748">
        <v>1045.9969431712962</v>
      </c>
      <c r="Q1653" s="647" t="s">
        <v>7492</v>
      </c>
      <c r="R1653" s="647" t="s">
        <v>5368</v>
      </c>
      <c r="S1653" s="647" t="s">
        <v>6943</v>
      </c>
      <c r="T1653" s="647" t="s">
        <v>4300</v>
      </c>
      <c r="U1653" t="s">
        <v>5329</v>
      </c>
      <c r="V1653" t="e">
        <f>VLOOKUP(F1653,'[3]Tổng - PL KS'!$B$9:$B$1291,1,FALSE)</f>
        <v>#N/A</v>
      </c>
    </row>
    <row r="1654" spans="1:22" ht="242.25" hidden="1">
      <c r="A1654" s="647">
        <v>1125</v>
      </c>
      <c r="B1654" s="647" t="s">
        <v>4247</v>
      </c>
      <c r="C1654" s="647" t="s">
        <v>7495</v>
      </c>
      <c r="D1654" s="647" t="s">
        <v>5368</v>
      </c>
      <c r="E1654" s="647">
        <v>25.7</v>
      </c>
      <c r="F1654" s="513" t="s">
        <v>8281</v>
      </c>
      <c r="G1654" s="513" t="s">
        <v>12203</v>
      </c>
      <c r="H1654" s="647" t="s">
        <v>8204</v>
      </c>
      <c r="I1654" s="647">
        <v>8347466</v>
      </c>
      <c r="J1654" s="647" t="s">
        <v>7651</v>
      </c>
      <c r="K1654" s="647" t="s">
        <v>7498</v>
      </c>
      <c r="L1654" s="647" t="s">
        <v>8258</v>
      </c>
      <c r="M1654" s="647" t="s">
        <v>8240</v>
      </c>
      <c r="N1654" s="747">
        <v>43199.008578553243</v>
      </c>
      <c r="O1654" s="647" t="s">
        <v>546</v>
      </c>
      <c r="P1654" s="748">
        <v>1045.9914214467572</v>
      </c>
      <c r="Q1654" s="647" t="s">
        <v>7492</v>
      </c>
      <c r="R1654" s="647" t="s">
        <v>5368</v>
      </c>
      <c r="S1654" s="647" t="s">
        <v>6943</v>
      </c>
      <c r="T1654" s="647" t="s">
        <v>4300</v>
      </c>
      <c r="U1654" t="s">
        <v>5329</v>
      </c>
      <c r="V1654" t="e">
        <f>VLOOKUP(F1654,'[3]Tổng - PL KS'!$B$9:$B$1291,1,FALSE)</f>
        <v>#N/A</v>
      </c>
    </row>
    <row r="1655" spans="1:22" ht="242.25" hidden="1">
      <c r="A1655" s="647">
        <v>1126</v>
      </c>
      <c r="B1655" s="647" t="s">
        <v>4247</v>
      </c>
      <c r="C1655" s="647" t="s">
        <v>7495</v>
      </c>
      <c r="D1655" s="647" t="s">
        <v>5368</v>
      </c>
      <c r="E1655" s="647">
        <v>25.89</v>
      </c>
      <c r="F1655" s="513" t="s">
        <v>8282</v>
      </c>
      <c r="G1655" s="513" t="s">
        <v>12203</v>
      </c>
      <c r="H1655" s="647" t="s">
        <v>8204</v>
      </c>
      <c r="I1655" s="647">
        <v>135603</v>
      </c>
      <c r="J1655" s="647" t="s">
        <v>7651</v>
      </c>
      <c r="K1655" s="647" t="s">
        <v>7498</v>
      </c>
      <c r="L1655" s="647" t="s">
        <v>8243</v>
      </c>
      <c r="M1655" s="647" t="s">
        <v>8240</v>
      </c>
      <c r="N1655" s="747">
        <v>43199.071580439813</v>
      </c>
      <c r="O1655" s="647" t="s">
        <v>546</v>
      </c>
      <c r="P1655" s="748">
        <v>1045.9284195601867</v>
      </c>
      <c r="Q1655" s="647" t="s">
        <v>7492</v>
      </c>
      <c r="R1655" s="647" t="s">
        <v>5368</v>
      </c>
      <c r="S1655" s="647" t="s">
        <v>6943</v>
      </c>
      <c r="T1655" s="647" t="s">
        <v>4300</v>
      </c>
      <c r="U1655" t="s">
        <v>5329</v>
      </c>
      <c r="V1655" t="e">
        <f>VLOOKUP(F1655,'[3]Tổng - PL KS'!$B$9:$B$1291,1,FALSE)</f>
        <v>#N/A</v>
      </c>
    </row>
    <row r="1656" spans="1:22" ht="242.25" hidden="1">
      <c r="A1656" s="647">
        <v>1127</v>
      </c>
      <c r="B1656" s="647" t="s">
        <v>4247</v>
      </c>
      <c r="C1656" s="647" t="s">
        <v>7495</v>
      </c>
      <c r="D1656" s="647" t="s">
        <v>5368</v>
      </c>
      <c r="E1656" s="647">
        <v>27</v>
      </c>
      <c r="F1656" s="513" t="s">
        <v>8283</v>
      </c>
      <c r="G1656" s="513" t="s">
        <v>12203</v>
      </c>
      <c r="H1656" s="647" t="s">
        <v>8204</v>
      </c>
      <c r="I1656" s="647">
        <v>4751508</v>
      </c>
      <c r="J1656" s="647" t="s">
        <v>7651</v>
      </c>
      <c r="K1656" s="647" t="s">
        <v>7498</v>
      </c>
      <c r="L1656" s="647" t="s">
        <v>8239</v>
      </c>
      <c r="M1656" s="647" t="s">
        <v>8240</v>
      </c>
      <c r="N1656" s="747">
        <v>43199.027403437503</v>
      </c>
      <c r="O1656" s="647" t="s">
        <v>546</v>
      </c>
      <c r="P1656" s="748">
        <v>1045.9725965624966</v>
      </c>
      <c r="Q1656" s="647" t="s">
        <v>7492</v>
      </c>
      <c r="R1656" s="647" t="s">
        <v>5368</v>
      </c>
      <c r="S1656" s="647" t="s">
        <v>6943</v>
      </c>
      <c r="T1656" s="647" t="s">
        <v>4300</v>
      </c>
      <c r="U1656" t="s">
        <v>5329</v>
      </c>
      <c r="V1656" t="e">
        <f>VLOOKUP(F1656,'[3]Tổng - PL KS'!$B$9:$B$1291,1,FALSE)</f>
        <v>#N/A</v>
      </c>
    </row>
    <row r="1657" spans="1:22" ht="114.75" hidden="1">
      <c r="A1657" s="647">
        <v>1128</v>
      </c>
      <c r="B1657" s="647" t="s">
        <v>4247</v>
      </c>
      <c r="C1657" s="647" t="s">
        <v>7495</v>
      </c>
      <c r="D1657" s="647" t="s">
        <v>5368</v>
      </c>
      <c r="E1657" s="647">
        <v>17.43</v>
      </c>
      <c r="F1657" s="513" t="s">
        <v>8284</v>
      </c>
      <c r="G1657" s="513" t="s">
        <v>12203</v>
      </c>
      <c r="H1657" s="647" t="s">
        <v>8204</v>
      </c>
      <c r="I1657" s="647">
        <v>10810</v>
      </c>
      <c r="J1657" s="647" t="s">
        <v>8252</v>
      </c>
      <c r="K1657" s="647" t="s">
        <v>7498</v>
      </c>
      <c r="L1657" s="647" t="s">
        <v>8253</v>
      </c>
      <c r="M1657" s="647" t="s">
        <v>8240</v>
      </c>
      <c r="N1657" s="747">
        <v>43199.003846099535</v>
      </c>
      <c r="O1657" s="647" t="s">
        <v>546</v>
      </c>
      <c r="P1657" s="748">
        <v>1045.9961539004653</v>
      </c>
      <c r="Q1657" s="647" t="s">
        <v>7492</v>
      </c>
      <c r="R1657" s="647" t="s">
        <v>5368</v>
      </c>
      <c r="S1657" s="647" t="s">
        <v>6943</v>
      </c>
      <c r="T1657" s="647" t="s">
        <v>4300</v>
      </c>
      <c r="U1657" t="s">
        <v>5329</v>
      </c>
      <c r="V1657" t="e">
        <f>VLOOKUP(F1657,'[3]Tổng - PL KS'!$B$9:$B$1291,1,FALSE)</f>
        <v>#N/A</v>
      </c>
    </row>
    <row r="1658" spans="1:22" ht="242.25" hidden="1">
      <c r="A1658" s="647">
        <v>1129</v>
      </c>
      <c r="B1658" s="647" t="s">
        <v>4247</v>
      </c>
      <c r="C1658" s="647" t="s">
        <v>7495</v>
      </c>
      <c r="D1658" s="647" t="s">
        <v>5368</v>
      </c>
      <c r="E1658" s="647">
        <v>25.7</v>
      </c>
      <c r="F1658" s="513" t="s">
        <v>8285</v>
      </c>
      <c r="G1658" s="513" t="s">
        <v>12203</v>
      </c>
      <c r="H1658" s="647" t="s">
        <v>8204</v>
      </c>
      <c r="I1658" s="647">
        <v>8347464</v>
      </c>
      <c r="J1658" s="647" t="s">
        <v>7651</v>
      </c>
      <c r="K1658" s="647" t="s">
        <v>7498</v>
      </c>
      <c r="L1658" s="647" t="s">
        <v>8258</v>
      </c>
      <c r="M1658" s="647" t="s">
        <v>8240</v>
      </c>
      <c r="N1658" s="747">
        <v>43199.131188506944</v>
      </c>
      <c r="O1658" s="647" t="s">
        <v>546</v>
      </c>
      <c r="P1658" s="748">
        <v>1045.8688114930555</v>
      </c>
      <c r="Q1658" s="647" t="s">
        <v>7492</v>
      </c>
      <c r="R1658" s="647" t="s">
        <v>5368</v>
      </c>
      <c r="S1658" s="647" t="s">
        <v>6943</v>
      </c>
      <c r="T1658" s="647" t="s">
        <v>4300</v>
      </c>
      <c r="U1658" t="s">
        <v>5329</v>
      </c>
      <c r="V1658" t="e">
        <f>VLOOKUP(F1658,'[3]Tổng - PL KS'!$B$9:$B$1291,1,FALSE)</f>
        <v>#N/A</v>
      </c>
    </row>
    <row r="1659" spans="1:22" ht="242.25" hidden="1">
      <c r="A1659" s="647">
        <v>1130</v>
      </c>
      <c r="B1659" s="647" t="s">
        <v>4247</v>
      </c>
      <c r="C1659" s="647" t="s">
        <v>7495</v>
      </c>
      <c r="D1659" s="647" t="s">
        <v>5368</v>
      </c>
      <c r="E1659" s="647">
        <v>27.7</v>
      </c>
      <c r="F1659" s="513" t="s">
        <v>8286</v>
      </c>
      <c r="G1659" s="513" t="s">
        <v>12203</v>
      </c>
      <c r="H1659" s="647" t="s">
        <v>8204</v>
      </c>
      <c r="I1659" s="647">
        <v>11066</v>
      </c>
      <c r="J1659" s="647" t="s">
        <v>7651</v>
      </c>
      <c r="K1659" s="647" t="s">
        <v>7498</v>
      </c>
      <c r="L1659" s="647" t="s">
        <v>8239</v>
      </c>
      <c r="M1659" s="647" t="s">
        <v>8240</v>
      </c>
      <c r="N1659" s="747">
        <v>43199.034891203701</v>
      </c>
      <c r="O1659" s="647" t="s">
        <v>546</v>
      </c>
      <c r="P1659" s="748">
        <v>1045.9651087962993</v>
      </c>
      <c r="Q1659" s="647" t="s">
        <v>7492</v>
      </c>
      <c r="R1659" s="647" t="s">
        <v>5368</v>
      </c>
      <c r="S1659" s="647" t="s">
        <v>6943</v>
      </c>
      <c r="T1659" s="647" t="s">
        <v>4300</v>
      </c>
      <c r="U1659" t="s">
        <v>5329</v>
      </c>
      <c r="V1659" t="e">
        <f>VLOOKUP(F1659,'[3]Tổng - PL KS'!$B$9:$B$1291,1,FALSE)</f>
        <v>#N/A</v>
      </c>
    </row>
    <row r="1660" spans="1:22" ht="242.25" hidden="1">
      <c r="A1660" s="647">
        <v>1131</v>
      </c>
      <c r="B1660" s="647" t="s">
        <v>4247</v>
      </c>
      <c r="C1660" s="647" t="s">
        <v>7495</v>
      </c>
      <c r="D1660" s="647" t="s">
        <v>5368</v>
      </c>
      <c r="E1660" s="647">
        <v>22</v>
      </c>
      <c r="F1660" s="513" t="s">
        <v>8287</v>
      </c>
      <c r="G1660" s="513" t="s">
        <v>12203</v>
      </c>
      <c r="H1660" s="647" t="s">
        <v>8204</v>
      </c>
      <c r="I1660" s="647">
        <v>4751540</v>
      </c>
      <c r="J1660" s="647" t="s">
        <v>7651</v>
      </c>
      <c r="K1660" s="647" t="s">
        <v>7498</v>
      </c>
      <c r="L1660" s="647" t="s">
        <v>8239</v>
      </c>
      <c r="M1660" s="647" t="s">
        <v>8240</v>
      </c>
      <c r="N1660" s="747">
        <v>43199.104263854169</v>
      </c>
      <c r="O1660" s="647" t="s">
        <v>546</v>
      </c>
      <c r="P1660" s="748">
        <v>1045.8957361458306</v>
      </c>
      <c r="Q1660" s="647" t="s">
        <v>7492</v>
      </c>
      <c r="R1660" s="647" t="s">
        <v>5368</v>
      </c>
      <c r="S1660" s="647" t="s">
        <v>6943</v>
      </c>
      <c r="T1660" s="647" t="s">
        <v>4300</v>
      </c>
      <c r="U1660" t="s">
        <v>5329</v>
      </c>
      <c r="V1660" t="e">
        <f>VLOOKUP(F1660,'[3]Tổng - PL KS'!$B$9:$B$1291,1,FALSE)</f>
        <v>#N/A</v>
      </c>
    </row>
    <row r="1661" spans="1:22" ht="114.75" hidden="1">
      <c r="A1661" s="647">
        <v>1132</v>
      </c>
      <c r="B1661" s="647" t="s">
        <v>4247</v>
      </c>
      <c r="C1661" s="647" t="s">
        <v>7495</v>
      </c>
      <c r="D1661" s="647" t="s">
        <v>5368</v>
      </c>
      <c r="E1661" s="647">
        <v>25.94</v>
      </c>
      <c r="F1661" s="513" t="s">
        <v>8288</v>
      </c>
      <c r="G1661" s="513" t="s">
        <v>12203</v>
      </c>
      <c r="H1661" s="647" t="s">
        <v>8204</v>
      </c>
      <c r="I1661" s="647">
        <v>10804</v>
      </c>
      <c r="J1661" s="647" t="s">
        <v>8252</v>
      </c>
      <c r="K1661" s="647" t="s">
        <v>7498</v>
      </c>
      <c r="L1661" s="647" t="s">
        <v>8253</v>
      </c>
      <c r="M1661" s="647" t="s">
        <v>8240</v>
      </c>
      <c r="N1661" s="747">
        <v>43199.194547303239</v>
      </c>
      <c r="O1661" s="647" t="s">
        <v>546</v>
      </c>
      <c r="P1661" s="748">
        <v>1045.8054526967608</v>
      </c>
      <c r="Q1661" s="647" t="s">
        <v>7492</v>
      </c>
      <c r="R1661" s="647" t="s">
        <v>5368</v>
      </c>
      <c r="S1661" s="647" t="s">
        <v>6943</v>
      </c>
      <c r="T1661" s="647" t="s">
        <v>4300</v>
      </c>
      <c r="U1661" t="s">
        <v>5329</v>
      </c>
      <c r="V1661" t="e">
        <f>VLOOKUP(F1661,'[3]Tổng - PL KS'!$B$9:$B$1291,1,FALSE)</f>
        <v>#N/A</v>
      </c>
    </row>
    <row r="1662" spans="1:22" ht="114.75" hidden="1">
      <c r="A1662" s="647">
        <v>1133</v>
      </c>
      <c r="B1662" s="647" t="s">
        <v>4247</v>
      </c>
      <c r="C1662" s="647" t="s">
        <v>7495</v>
      </c>
      <c r="D1662" s="647" t="s">
        <v>5368</v>
      </c>
      <c r="E1662" s="647">
        <v>25.84</v>
      </c>
      <c r="F1662" s="513" t="s">
        <v>8289</v>
      </c>
      <c r="G1662" s="513" t="s">
        <v>12203</v>
      </c>
      <c r="H1662" s="647" t="s">
        <v>8204</v>
      </c>
      <c r="I1662" s="647">
        <v>10802</v>
      </c>
      <c r="J1662" s="647" t="s">
        <v>8252</v>
      </c>
      <c r="K1662" s="647" t="s">
        <v>7498</v>
      </c>
      <c r="L1662" s="647" t="s">
        <v>8253</v>
      </c>
      <c r="M1662" s="647" t="s">
        <v>8240</v>
      </c>
      <c r="N1662" s="747">
        <v>43199.156076157407</v>
      </c>
      <c r="O1662" s="647" t="s">
        <v>546</v>
      </c>
      <c r="P1662" s="748">
        <v>1045.8439238425926</v>
      </c>
      <c r="Q1662" s="647" t="s">
        <v>7492</v>
      </c>
      <c r="R1662" s="647" t="s">
        <v>5368</v>
      </c>
      <c r="S1662" s="647" t="s">
        <v>6943</v>
      </c>
      <c r="T1662" s="647" t="s">
        <v>4300</v>
      </c>
      <c r="U1662" t="s">
        <v>5329</v>
      </c>
      <c r="V1662" t="e">
        <f>VLOOKUP(F1662,'[3]Tổng - PL KS'!$B$9:$B$1291,1,FALSE)</f>
        <v>#N/A</v>
      </c>
    </row>
    <row r="1663" spans="1:22" ht="242.25" hidden="1">
      <c r="A1663" s="647">
        <v>1134</v>
      </c>
      <c r="B1663" s="647" t="s">
        <v>4247</v>
      </c>
      <c r="C1663" s="647" t="s">
        <v>7495</v>
      </c>
      <c r="D1663" s="647" t="s">
        <v>5368</v>
      </c>
      <c r="E1663" s="647">
        <v>26.11</v>
      </c>
      <c r="F1663" s="513" t="s">
        <v>8290</v>
      </c>
      <c r="G1663" s="513" t="s">
        <v>12203</v>
      </c>
      <c r="H1663" s="647" t="s">
        <v>8204</v>
      </c>
      <c r="I1663" s="647">
        <v>4751507</v>
      </c>
      <c r="J1663" s="647" t="s">
        <v>7651</v>
      </c>
      <c r="K1663" s="647" t="s">
        <v>7498</v>
      </c>
      <c r="L1663" s="647" t="s">
        <v>8239</v>
      </c>
      <c r="M1663" s="647" t="s">
        <v>8240</v>
      </c>
      <c r="N1663" s="747">
        <v>43199.117139351853</v>
      </c>
      <c r="O1663" s="647" t="s">
        <v>546</v>
      </c>
      <c r="P1663" s="748">
        <v>1045.8828606481475</v>
      </c>
      <c r="Q1663" s="647" t="s">
        <v>7492</v>
      </c>
      <c r="R1663" s="647" t="s">
        <v>5368</v>
      </c>
      <c r="S1663" s="647" t="s">
        <v>6943</v>
      </c>
      <c r="T1663" s="647" t="s">
        <v>4300</v>
      </c>
      <c r="U1663" t="s">
        <v>5329</v>
      </c>
      <c r="V1663" t="e">
        <f>VLOOKUP(F1663,'[3]Tổng - PL KS'!$B$9:$B$1291,1,FALSE)</f>
        <v>#N/A</v>
      </c>
    </row>
    <row r="1664" spans="1:22" ht="242.25" hidden="1">
      <c r="A1664" s="647">
        <v>1135</v>
      </c>
      <c r="B1664" s="647" t="s">
        <v>4247</v>
      </c>
      <c r="C1664" s="647" t="s">
        <v>7495</v>
      </c>
      <c r="D1664" s="647" t="s">
        <v>5368</v>
      </c>
      <c r="E1664" s="647">
        <v>27.84</v>
      </c>
      <c r="F1664" s="513" t="s">
        <v>8291</v>
      </c>
      <c r="G1664" s="513" t="s">
        <v>12203</v>
      </c>
      <c r="H1664" s="647" t="s">
        <v>8204</v>
      </c>
      <c r="I1664" s="647">
        <v>787020</v>
      </c>
      <c r="J1664" s="647" t="s">
        <v>7651</v>
      </c>
      <c r="K1664" s="647" t="s">
        <v>7498</v>
      </c>
      <c r="L1664" s="647" t="s">
        <v>8239</v>
      </c>
      <c r="M1664" s="647" t="s">
        <v>8240</v>
      </c>
      <c r="N1664" s="747">
        <v>43199.044171331021</v>
      </c>
      <c r="O1664" s="647" t="s">
        <v>546</v>
      </c>
      <c r="P1664" s="748">
        <v>1045.9558286689789</v>
      </c>
      <c r="Q1664" s="647" t="s">
        <v>7492</v>
      </c>
      <c r="R1664" s="647" t="s">
        <v>5368</v>
      </c>
      <c r="S1664" s="647" t="s">
        <v>6943</v>
      </c>
      <c r="T1664" s="647" t="s">
        <v>4300</v>
      </c>
      <c r="U1664" t="s">
        <v>5329</v>
      </c>
      <c r="V1664" t="e">
        <f>VLOOKUP(F1664,'[3]Tổng - PL KS'!$B$9:$B$1291,1,FALSE)</f>
        <v>#N/A</v>
      </c>
    </row>
    <row r="1665" spans="1:22" ht="242.25" hidden="1">
      <c r="A1665" s="647">
        <v>1136</v>
      </c>
      <c r="B1665" s="647" t="s">
        <v>4247</v>
      </c>
      <c r="C1665" s="647" t="s">
        <v>7495</v>
      </c>
      <c r="D1665" s="647" t="s">
        <v>5368</v>
      </c>
      <c r="E1665" s="647">
        <v>25.84</v>
      </c>
      <c r="F1665" s="513" t="s">
        <v>8292</v>
      </c>
      <c r="G1665" s="513" t="s">
        <v>12203</v>
      </c>
      <c r="H1665" s="647" t="s">
        <v>8204</v>
      </c>
      <c r="I1665" s="647">
        <v>18415112</v>
      </c>
      <c r="J1665" s="647" t="s">
        <v>7651</v>
      </c>
      <c r="K1665" s="647" t="s">
        <v>7498</v>
      </c>
      <c r="L1665" s="647" t="s">
        <v>8247</v>
      </c>
      <c r="M1665" s="647" t="s">
        <v>8240</v>
      </c>
      <c r="N1665" s="747">
        <v>43199.141958564818</v>
      </c>
      <c r="O1665" s="647" t="s">
        <v>546</v>
      </c>
      <c r="P1665" s="748">
        <v>1045.8580414351818</v>
      </c>
      <c r="Q1665" s="647" t="s">
        <v>7492</v>
      </c>
      <c r="R1665" s="647" t="s">
        <v>5368</v>
      </c>
      <c r="S1665" s="647" t="s">
        <v>6943</v>
      </c>
      <c r="T1665" s="647" t="s">
        <v>4300</v>
      </c>
      <c r="U1665" t="s">
        <v>5329</v>
      </c>
      <c r="V1665" t="e">
        <f>VLOOKUP(F1665,'[3]Tổng - PL KS'!$B$9:$B$1291,1,FALSE)</f>
        <v>#N/A</v>
      </c>
    </row>
    <row r="1666" spans="1:22" ht="242.25" hidden="1">
      <c r="A1666" s="647">
        <v>1137</v>
      </c>
      <c r="B1666" s="647" t="s">
        <v>4247</v>
      </c>
      <c r="C1666" s="647" t="s">
        <v>7495</v>
      </c>
      <c r="D1666" s="647" t="s">
        <v>5368</v>
      </c>
      <c r="E1666" s="647">
        <v>25.75</v>
      </c>
      <c r="F1666" s="513" t="s">
        <v>8293</v>
      </c>
      <c r="G1666" s="513" t="s">
        <v>12203</v>
      </c>
      <c r="H1666" s="647" t="s">
        <v>8204</v>
      </c>
      <c r="I1666" s="647">
        <v>18415120</v>
      </c>
      <c r="J1666" s="647" t="s">
        <v>7651</v>
      </c>
      <c r="K1666" s="647" t="s">
        <v>7498</v>
      </c>
      <c r="L1666" s="647" t="s">
        <v>8247</v>
      </c>
      <c r="M1666" s="647" t="s">
        <v>8240</v>
      </c>
      <c r="N1666" s="747">
        <v>43199.186708252317</v>
      </c>
      <c r="O1666" s="647" t="s">
        <v>546</v>
      </c>
      <c r="P1666" s="748">
        <v>1045.8132917476833</v>
      </c>
      <c r="Q1666" s="647" t="s">
        <v>7492</v>
      </c>
      <c r="R1666" s="647" t="s">
        <v>5368</v>
      </c>
      <c r="S1666" s="647" t="s">
        <v>6943</v>
      </c>
      <c r="T1666" s="647" t="s">
        <v>4300</v>
      </c>
      <c r="U1666" t="s">
        <v>5329</v>
      </c>
      <c r="V1666" t="e">
        <f>VLOOKUP(F1666,'[3]Tổng - PL KS'!$B$9:$B$1291,1,FALSE)</f>
        <v>#N/A</v>
      </c>
    </row>
    <row r="1667" spans="1:22" ht="242.25" hidden="1">
      <c r="A1667" s="647">
        <v>1138</v>
      </c>
      <c r="B1667" s="647" t="s">
        <v>4247</v>
      </c>
      <c r="C1667" s="647" t="s">
        <v>7495</v>
      </c>
      <c r="D1667" s="647" t="s">
        <v>5368</v>
      </c>
      <c r="E1667" s="647">
        <v>25.48</v>
      </c>
      <c r="F1667" s="513" t="s">
        <v>8294</v>
      </c>
      <c r="G1667" s="513" t="s">
        <v>12203</v>
      </c>
      <c r="H1667" s="647" t="s">
        <v>8204</v>
      </c>
      <c r="I1667" s="647">
        <v>638490</v>
      </c>
      <c r="J1667" s="647" t="s">
        <v>7651</v>
      </c>
      <c r="K1667" s="647" t="s">
        <v>7498</v>
      </c>
      <c r="L1667" s="647" t="s">
        <v>8239</v>
      </c>
      <c r="M1667" s="647" t="s">
        <v>8240</v>
      </c>
      <c r="N1667" s="747">
        <v>43199.047638888886</v>
      </c>
      <c r="O1667" s="647" t="s">
        <v>546</v>
      </c>
      <c r="P1667" s="748">
        <v>1045.9523611111144</v>
      </c>
      <c r="Q1667" s="647" t="s">
        <v>7492</v>
      </c>
      <c r="R1667" s="647" t="s">
        <v>5368</v>
      </c>
      <c r="S1667" s="647" t="s">
        <v>6943</v>
      </c>
      <c r="T1667" s="647" t="s">
        <v>4300</v>
      </c>
      <c r="U1667" t="s">
        <v>5329</v>
      </c>
      <c r="V1667" t="e">
        <f>VLOOKUP(F1667,'[3]Tổng - PL KS'!$B$9:$B$1291,1,FALSE)</f>
        <v>#N/A</v>
      </c>
    </row>
    <row r="1668" spans="1:22" ht="242.25" hidden="1">
      <c r="A1668" s="647">
        <v>1139</v>
      </c>
      <c r="B1668" s="647" t="s">
        <v>4247</v>
      </c>
      <c r="C1668" s="647" t="s">
        <v>7495</v>
      </c>
      <c r="D1668" s="647" t="s">
        <v>5368</v>
      </c>
      <c r="E1668" s="647">
        <v>25.84</v>
      </c>
      <c r="F1668" s="513" t="s">
        <v>8295</v>
      </c>
      <c r="G1668" s="513" t="s">
        <v>12203</v>
      </c>
      <c r="H1668" s="647" t="s">
        <v>8204</v>
      </c>
      <c r="I1668" s="647">
        <v>18415116</v>
      </c>
      <c r="J1668" s="647" t="s">
        <v>7651</v>
      </c>
      <c r="K1668" s="647" t="s">
        <v>7498</v>
      </c>
      <c r="L1668" s="647" t="s">
        <v>8247</v>
      </c>
      <c r="M1668" s="647" t="s">
        <v>8240</v>
      </c>
      <c r="N1668" s="747">
        <v>43199.200609571759</v>
      </c>
      <c r="O1668" s="647" t="s">
        <v>546</v>
      </c>
      <c r="P1668" s="748">
        <v>1045.7993904282412</v>
      </c>
      <c r="Q1668" s="647" t="s">
        <v>7492</v>
      </c>
      <c r="R1668" s="647" t="s">
        <v>5368</v>
      </c>
      <c r="S1668" s="647" t="s">
        <v>6943</v>
      </c>
      <c r="T1668" s="647" t="s">
        <v>4300</v>
      </c>
      <c r="U1668" t="s">
        <v>5329</v>
      </c>
      <c r="V1668" t="e">
        <f>VLOOKUP(F1668,'[3]Tổng - PL KS'!$B$9:$B$1291,1,FALSE)</f>
        <v>#N/A</v>
      </c>
    </row>
    <row r="1669" spans="1:22" ht="242.25" hidden="1">
      <c r="A1669" s="647">
        <v>1140</v>
      </c>
      <c r="B1669" s="647" t="s">
        <v>4247</v>
      </c>
      <c r="C1669" s="647" t="s">
        <v>7495</v>
      </c>
      <c r="D1669" s="647" t="s">
        <v>5368</v>
      </c>
      <c r="E1669" s="647">
        <v>25.89</v>
      </c>
      <c r="F1669" s="513" t="s">
        <v>8296</v>
      </c>
      <c r="G1669" s="513" t="s">
        <v>12203</v>
      </c>
      <c r="H1669" s="647" t="s">
        <v>8204</v>
      </c>
      <c r="I1669" s="647">
        <v>11067</v>
      </c>
      <c r="J1669" s="647" t="s">
        <v>7651</v>
      </c>
      <c r="K1669" s="647" t="s">
        <v>7498</v>
      </c>
      <c r="L1669" s="647" t="s">
        <v>8239</v>
      </c>
      <c r="M1669" s="647" t="s">
        <v>8240</v>
      </c>
      <c r="N1669" s="747">
        <v>43199.118009259262</v>
      </c>
      <c r="O1669" s="647" t="s">
        <v>546</v>
      </c>
      <c r="P1669" s="748">
        <v>1045.8819907407378</v>
      </c>
      <c r="Q1669" s="647" t="s">
        <v>7492</v>
      </c>
      <c r="R1669" s="647" t="s">
        <v>5368</v>
      </c>
      <c r="S1669" s="647" t="s">
        <v>6943</v>
      </c>
      <c r="T1669" s="647" t="s">
        <v>4300</v>
      </c>
      <c r="U1669" t="s">
        <v>5329</v>
      </c>
      <c r="V1669" t="e">
        <f>VLOOKUP(F1669,'[3]Tổng - PL KS'!$B$9:$B$1291,1,FALSE)</f>
        <v>#N/A</v>
      </c>
    </row>
    <row r="1670" spans="1:22" ht="114.75" hidden="1">
      <c r="A1670" s="647">
        <v>1141</v>
      </c>
      <c r="B1670" s="647" t="s">
        <v>4247</v>
      </c>
      <c r="C1670" s="647" t="s">
        <v>7495</v>
      </c>
      <c r="D1670" s="647" t="s">
        <v>5368</v>
      </c>
      <c r="E1670" s="647">
        <v>25.94</v>
      </c>
      <c r="F1670" s="513" t="s">
        <v>8297</v>
      </c>
      <c r="G1670" s="513" t="s">
        <v>12203</v>
      </c>
      <c r="H1670" s="647" t="s">
        <v>8204</v>
      </c>
      <c r="I1670" s="647">
        <v>9860637</v>
      </c>
      <c r="J1670" s="647" t="s">
        <v>8252</v>
      </c>
      <c r="K1670" s="647" t="s">
        <v>7498</v>
      </c>
      <c r="L1670" s="647" t="s">
        <v>8253</v>
      </c>
      <c r="M1670" s="647" t="s">
        <v>8240</v>
      </c>
      <c r="N1670" s="747">
        <v>43199.137243437501</v>
      </c>
      <c r="O1670" s="647" t="s">
        <v>546</v>
      </c>
      <c r="P1670" s="748">
        <v>1045.8627565624993</v>
      </c>
      <c r="Q1670" s="647" t="s">
        <v>7492</v>
      </c>
      <c r="R1670" s="647" t="s">
        <v>5368</v>
      </c>
      <c r="S1670" s="647" t="s">
        <v>6943</v>
      </c>
      <c r="T1670" s="647" t="s">
        <v>4300</v>
      </c>
      <c r="U1670" t="s">
        <v>5329</v>
      </c>
      <c r="V1670" t="e">
        <f>VLOOKUP(F1670,'[3]Tổng - PL KS'!$B$9:$B$1291,1,FALSE)</f>
        <v>#N/A</v>
      </c>
    </row>
    <row r="1671" spans="1:22" ht="114.75" hidden="1">
      <c r="A1671" s="647">
        <v>1142</v>
      </c>
      <c r="B1671" s="647" t="s">
        <v>4247</v>
      </c>
      <c r="C1671" s="647" t="s">
        <v>7495</v>
      </c>
      <c r="D1671" s="647" t="s">
        <v>5368</v>
      </c>
      <c r="E1671" s="647">
        <v>27.84</v>
      </c>
      <c r="F1671" s="513" t="s">
        <v>8298</v>
      </c>
      <c r="G1671" s="513" t="s">
        <v>12203</v>
      </c>
      <c r="H1671" s="647" t="s">
        <v>8204</v>
      </c>
      <c r="I1671" s="647">
        <v>10809</v>
      </c>
      <c r="J1671" s="647" t="s">
        <v>8252</v>
      </c>
      <c r="K1671" s="647" t="s">
        <v>7498</v>
      </c>
      <c r="L1671" s="647" t="s">
        <v>8253</v>
      </c>
      <c r="M1671" s="647" t="s">
        <v>8240</v>
      </c>
      <c r="N1671" s="747">
        <v>43199.11600065972</v>
      </c>
      <c r="O1671" s="647" t="s">
        <v>546</v>
      </c>
      <c r="P1671" s="748">
        <v>1045.8839993402798</v>
      </c>
      <c r="Q1671" s="647" t="s">
        <v>7492</v>
      </c>
      <c r="R1671" s="647" t="s">
        <v>5368</v>
      </c>
      <c r="S1671" s="647" t="s">
        <v>6943</v>
      </c>
      <c r="T1671" s="647" t="s">
        <v>4300</v>
      </c>
      <c r="U1671" t="s">
        <v>5329</v>
      </c>
      <c r="V1671" t="e">
        <f>VLOOKUP(F1671,'[3]Tổng - PL KS'!$B$9:$B$1291,1,FALSE)</f>
        <v>#N/A</v>
      </c>
    </row>
    <row r="1672" spans="1:22" ht="242.25" hidden="1">
      <c r="A1672" s="647">
        <v>1143</v>
      </c>
      <c r="B1672" s="647" t="s">
        <v>4247</v>
      </c>
      <c r="C1672" s="647" t="s">
        <v>7495</v>
      </c>
      <c r="D1672" s="647" t="s">
        <v>5368</v>
      </c>
      <c r="E1672" s="647">
        <v>18.670000000000002</v>
      </c>
      <c r="F1672" s="513" t="s">
        <v>8299</v>
      </c>
      <c r="G1672" s="513" t="s">
        <v>12203</v>
      </c>
      <c r="H1672" s="647" t="s">
        <v>8204</v>
      </c>
      <c r="I1672" s="647">
        <v>5448840</v>
      </c>
      <c r="J1672" s="647" t="s">
        <v>7651</v>
      </c>
      <c r="K1672" s="647" t="s">
        <v>7498</v>
      </c>
      <c r="L1672" s="647" t="s">
        <v>8300</v>
      </c>
      <c r="M1672" s="647" t="s">
        <v>8301</v>
      </c>
      <c r="N1672" s="747">
        <v>43205.459099074076</v>
      </c>
      <c r="O1672" s="647" t="s">
        <v>546</v>
      </c>
      <c r="P1672" s="748">
        <v>1039.5409009259238</v>
      </c>
      <c r="Q1672" s="647" t="s">
        <v>7492</v>
      </c>
      <c r="R1672" s="647" t="s">
        <v>5368</v>
      </c>
      <c r="S1672" s="647" t="s">
        <v>6943</v>
      </c>
      <c r="T1672" s="647" t="s">
        <v>4300</v>
      </c>
      <c r="U1672" t="s">
        <v>5329</v>
      </c>
      <c r="V1672" t="e">
        <f>VLOOKUP(F1672,'[3]Tổng - PL KS'!$B$9:$B$1291,1,FALSE)</f>
        <v>#N/A</v>
      </c>
    </row>
    <row r="1673" spans="1:22" ht="242.25" hidden="1">
      <c r="A1673" s="647">
        <v>1144</v>
      </c>
      <c r="B1673" s="647" t="s">
        <v>4247</v>
      </c>
      <c r="C1673" s="647" t="s">
        <v>7495</v>
      </c>
      <c r="D1673" s="647" t="s">
        <v>5368</v>
      </c>
      <c r="E1673" s="647">
        <v>27.89</v>
      </c>
      <c r="F1673" s="513" t="s">
        <v>8302</v>
      </c>
      <c r="G1673" s="513" t="s">
        <v>12203</v>
      </c>
      <c r="H1673" s="647" t="s">
        <v>8204</v>
      </c>
      <c r="I1673" s="647">
        <v>8347494</v>
      </c>
      <c r="J1673" s="647" t="s">
        <v>7651</v>
      </c>
      <c r="K1673" s="647" t="s">
        <v>7498</v>
      </c>
      <c r="L1673" s="647" t="s">
        <v>8303</v>
      </c>
      <c r="M1673" s="647" t="s">
        <v>8301</v>
      </c>
      <c r="N1673" s="747">
        <v>43205.179810798611</v>
      </c>
      <c r="O1673" s="647" t="s">
        <v>546</v>
      </c>
      <c r="P1673" s="748">
        <v>1039.8201892013894</v>
      </c>
      <c r="Q1673" s="647" t="s">
        <v>7492</v>
      </c>
      <c r="R1673" s="647" t="s">
        <v>5368</v>
      </c>
      <c r="S1673" s="647" t="s">
        <v>6943</v>
      </c>
      <c r="T1673" s="647" t="s">
        <v>4300</v>
      </c>
      <c r="U1673" t="s">
        <v>5329</v>
      </c>
      <c r="V1673" t="e">
        <f>VLOOKUP(F1673,'[3]Tổng - PL KS'!$B$9:$B$1291,1,FALSE)</f>
        <v>#N/A</v>
      </c>
    </row>
    <row r="1674" spans="1:22" ht="242.25" hidden="1">
      <c r="A1674" s="647">
        <v>1145</v>
      </c>
      <c r="B1674" s="647" t="s">
        <v>4247</v>
      </c>
      <c r="C1674" s="647" t="s">
        <v>7495</v>
      </c>
      <c r="D1674" s="647" t="s">
        <v>5368</v>
      </c>
      <c r="E1674" s="647">
        <v>25.81</v>
      </c>
      <c r="F1674" s="513" t="s">
        <v>8304</v>
      </c>
      <c r="G1674" s="513" t="s">
        <v>12203</v>
      </c>
      <c r="H1674" s="647" t="s">
        <v>8204</v>
      </c>
      <c r="I1674" s="647">
        <v>8347533</v>
      </c>
      <c r="J1674" s="647" t="s">
        <v>7651</v>
      </c>
      <c r="K1674" s="647" t="s">
        <v>7498</v>
      </c>
      <c r="L1674" s="647" t="s">
        <v>8303</v>
      </c>
      <c r="M1674" s="647" t="s">
        <v>8301</v>
      </c>
      <c r="N1674" s="747">
        <v>43205.169522453703</v>
      </c>
      <c r="O1674" s="647" t="s">
        <v>546</v>
      </c>
      <c r="P1674" s="748">
        <v>1039.8304775462966</v>
      </c>
      <c r="Q1674" s="647" t="s">
        <v>7492</v>
      </c>
      <c r="R1674" s="647" t="s">
        <v>5368</v>
      </c>
      <c r="S1674" s="647" t="s">
        <v>6943</v>
      </c>
      <c r="T1674" s="647" t="s">
        <v>4300</v>
      </c>
      <c r="U1674" t="s">
        <v>5329</v>
      </c>
      <c r="V1674" t="e">
        <f>VLOOKUP(F1674,'[3]Tổng - PL KS'!$B$9:$B$1291,1,FALSE)</f>
        <v>#N/A</v>
      </c>
    </row>
    <row r="1675" spans="1:22" ht="242.25" hidden="1">
      <c r="A1675" s="647">
        <v>1146</v>
      </c>
      <c r="B1675" s="647" t="s">
        <v>4247</v>
      </c>
      <c r="C1675" s="647" t="s">
        <v>7495</v>
      </c>
      <c r="D1675" s="647" t="s">
        <v>5368</v>
      </c>
      <c r="E1675" s="647">
        <v>27.84</v>
      </c>
      <c r="F1675" s="513" t="s">
        <v>8305</v>
      </c>
      <c r="G1675" s="513" t="s">
        <v>12203</v>
      </c>
      <c r="H1675" s="647" t="s">
        <v>8204</v>
      </c>
      <c r="I1675" s="647">
        <v>5093</v>
      </c>
      <c r="J1675" s="647" t="s">
        <v>7651</v>
      </c>
      <c r="K1675" s="647" t="s">
        <v>7498</v>
      </c>
      <c r="L1675" s="647" t="s">
        <v>8306</v>
      </c>
      <c r="M1675" s="647" t="s">
        <v>8301</v>
      </c>
      <c r="N1675" s="747">
        <v>43205.381478819443</v>
      </c>
      <c r="O1675" s="647" t="s">
        <v>546</v>
      </c>
      <c r="P1675" s="748">
        <v>1039.6185211805569</v>
      </c>
      <c r="Q1675" s="647" t="s">
        <v>7492</v>
      </c>
      <c r="R1675" s="647" t="s">
        <v>5368</v>
      </c>
      <c r="S1675" s="647" t="s">
        <v>6943</v>
      </c>
      <c r="T1675" s="647" t="s">
        <v>4300</v>
      </c>
      <c r="U1675" t="s">
        <v>5329</v>
      </c>
      <c r="V1675" t="e">
        <f>VLOOKUP(F1675,'[3]Tổng - PL KS'!$B$9:$B$1291,1,FALSE)</f>
        <v>#N/A</v>
      </c>
    </row>
    <row r="1676" spans="1:22" ht="242.25" hidden="1">
      <c r="A1676" s="647">
        <v>1147</v>
      </c>
      <c r="B1676" s="647" t="s">
        <v>4247</v>
      </c>
      <c r="C1676" s="647" t="s">
        <v>7495</v>
      </c>
      <c r="D1676" s="647" t="s">
        <v>5368</v>
      </c>
      <c r="E1676" s="647">
        <v>25.9</v>
      </c>
      <c r="F1676" s="513" t="s">
        <v>8307</v>
      </c>
      <c r="G1676" s="513" t="s">
        <v>12203</v>
      </c>
      <c r="H1676" s="647" t="s">
        <v>8204</v>
      </c>
      <c r="I1676" s="647">
        <v>8347492</v>
      </c>
      <c r="J1676" s="647" t="s">
        <v>7651</v>
      </c>
      <c r="K1676" s="647" t="s">
        <v>7498</v>
      </c>
      <c r="L1676" s="647" t="s">
        <v>8303</v>
      </c>
      <c r="M1676" s="647" t="s">
        <v>8301</v>
      </c>
      <c r="N1676" s="747">
        <v>43205.19502511574</v>
      </c>
      <c r="O1676" s="647" t="s">
        <v>546</v>
      </c>
      <c r="P1676" s="748">
        <v>1039.8049748842604</v>
      </c>
      <c r="Q1676" s="647" t="s">
        <v>7492</v>
      </c>
      <c r="R1676" s="647" t="s">
        <v>5368</v>
      </c>
      <c r="S1676" s="647" t="s">
        <v>6943</v>
      </c>
      <c r="T1676" s="647" t="s">
        <v>4300</v>
      </c>
      <c r="U1676" t="s">
        <v>5329</v>
      </c>
      <c r="V1676" t="e">
        <f>VLOOKUP(F1676,'[3]Tổng - PL KS'!$B$9:$B$1291,1,FALSE)</f>
        <v>#N/A</v>
      </c>
    </row>
    <row r="1677" spans="1:22" ht="242.25" hidden="1">
      <c r="A1677" s="647">
        <v>1148</v>
      </c>
      <c r="B1677" s="647" t="s">
        <v>4247</v>
      </c>
      <c r="C1677" s="647" t="s">
        <v>7495</v>
      </c>
      <c r="D1677" s="647" t="s">
        <v>5368</v>
      </c>
      <c r="E1677" s="647">
        <v>27.84</v>
      </c>
      <c r="F1677" s="513" t="s">
        <v>8308</v>
      </c>
      <c r="G1677" s="513" t="s">
        <v>12203</v>
      </c>
      <c r="H1677" s="647" t="s">
        <v>8204</v>
      </c>
      <c r="I1677" s="647">
        <v>8347580</v>
      </c>
      <c r="J1677" s="647" t="s">
        <v>7651</v>
      </c>
      <c r="K1677" s="647" t="s">
        <v>7498</v>
      </c>
      <c r="L1677" s="647" t="s">
        <v>8303</v>
      </c>
      <c r="M1677" s="647" t="s">
        <v>8301</v>
      </c>
      <c r="N1677" s="747">
        <v>43205.284786886572</v>
      </c>
      <c r="O1677" s="647" t="s">
        <v>546</v>
      </c>
      <c r="P1677" s="748">
        <v>1039.715213113428</v>
      </c>
      <c r="Q1677" s="647" t="s">
        <v>7492</v>
      </c>
      <c r="R1677" s="647" t="s">
        <v>5368</v>
      </c>
      <c r="S1677" s="647" t="s">
        <v>6943</v>
      </c>
      <c r="T1677" s="647" t="s">
        <v>4300</v>
      </c>
      <c r="U1677" t="s">
        <v>5329</v>
      </c>
      <c r="V1677" t="e">
        <f>VLOOKUP(F1677,'[3]Tổng - PL KS'!$B$9:$B$1291,1,FALSE)</f>
        <v>#N/A</v>
      </c>
    </row>
    <row r="1678" spans="1:22" ht="242.25" hidden="1">
      <c r="A1678" s="647">
        <v>1149</v>
      </c>
      <c r="B1678" s="647" t="s">
        <v>4247</v>
      </c>
      <c r="C1678" s="647" t="s">
        <v>7495</v>
      </c>
      <c r="D1678" s="647" t="s">
        <v>5368</v>
      </c>
      <c r="E1678" s="647">
        <v>27.83</v>
      </c>
      <c r="F1678" s="513" t="s">
        <v>8309</v>
      </c>
      <c r="G1678" s="513" t="s">
        <v>12203</v>
      </c>
      <c r="H1678" s="647" t="s">
        <v>8204</v>
      </c>
      <c r="I1678" s="647">
        <v>8347493</v>
      </c>
      <c r="J1678" s="647" t="s">
        <v>7651</v>
      </c>
      <c r="K1678" s="647" t="s">
        <v>7498</v>
      </c>
      <c r="L1678" s="647" t="s">
        <v>8303</v>
      </c>
      <c r="M1678" s="647" t="s">
        <v>8301</v>
      </c>
      <c r="N1678" s="747">
        <v>43205.225081365737</v>
      </c>
      <c r="O1678" s="647" t="s">
        <v>546</v>
      </c>
      <c r="P1678" s="748">
        <v>1039.7749186342626</v>
      </c>
      <c r="Q1678" s="647" t="s">
        <v>7492</v>
      </c>
      <c r="R1678" s="647" t="s">
        <v>5368</v>
      </c>
      <c r="S1678" s="647" t="s">
        <v>6943</v>
      </c>
      <c r="T1678" s="647" t="s">
        <v>4300</v>
      </c>
      <c r="U1678" t="s">
        <v>5329</v>
      </c>
      <c r="V1678" t="e">
        <f>VLOOKUP(F1678,'[3]Tổng - PL KS'!$B$9:$B$1291,1,FALSE)</f>
        <v>#N/A</v>
      </c>
    </row>
    <row r="1679" spans="1:22" ht="242.25" hidden="1">
      <c r="A1679" s="647">
        <v>1150</v>
      </c>
      <c r="B1679" s="647" t="s">
        <v>4247</v>
      </c>
      <c r="C1679" s="647" t="s">
        <v>7495</v>
      </c>
      <c r="D1679" s="647" t="s">
        <v>5368</v>
      </c>
      <c r="E1679" s="647">
        <v>27.8</v>
      </c>
      <c r="F1679" s="513" t="s">
        <v>8310</v>
      </c>
      <c r="G1679" s="513" t="s">
        <v>12203</v>
      </c>
      <c r="H1679" s="647" t="s">
        <v>8204</v>
      </c>
      <c r="I1679" s="647">
        <v>5127278</v>
      </c>
      <c r="J1679" s="647" t="s">
        <v>7651</v>
      </c>
      <c r="K1679" s="647" t="s">
        <v>7498</v>
      </c>
      <c r="L1679" s="647" t="s">
        <v>8303</v>
      </c>
      <c r="M1679" s="647" t="s">
        <v>8301</v>
      </c>
      <c r="N1679" s="747">
        <v>43205.221048611114</v>
      </c>
      <c r="O1679" s="647" t="s">
        <v>546</v>
      </c>
      <c r="P1679" s="748">
        <v>1039.7789513888856</v>
      </c>
      <c r="Q1679" s="647" t="s">
        <v>7492</v>
      </c>
      <c r="R1679" s="647" t="s">
        <v>5368</v>
      </c>
      <c r="S1679" s="647" t="s">
        <v>6943</v>
      </c>
      <c r="T1679" s="647" t="s">
        <v>4300</v>
      </c>
      <c r="U1679" t="s">
        <v>5329</v>
      </c>
      <c r="V1679" t="e">
        <f>VLOOKUP(F1679,'[3]Tổng - PL KS'!$B$9:$B$1291,1,FALSE)</f>
        <v>#N/A</v>
      </c>
    </row>
    <row r="1680" spans="1:22" ht="242.25" hidden="1">
      <c r="A1680" s="647">
        <v>1151</v>
      </c>
      <c r="B1680" s="647" t="s">
        <v>4247</v>
      </c>
      <c r="C1680" s="647" t="s">
        <v>7495</v>
      </c>
      <c r="D1680" s="647" t="s">
        <v>5368</v>
      </c>
      <c r="E1680" s="647">
        <v>25.78</v>
      </c>
      <c r="F1680" s="513" t="s">
        <v>8311</v>
      </c>
      <c r="G1680" s="513" t="s">
        <v>12203</v>
      </c>
      <c r="H1680" s="647" t="s">
        <v>8204</v>
      </c>
      <c r="I1680" s="647">
        <v>8347496</v>
      </c>
      <c r="J1680" s="647" t="s">
        <v>7651</v>
      </c>
      <c r="K1680" s="647" t="s">
        <v>7498</v>
      </c>
      <c r="L1680" s="647" t="s">
        <v>8303</v>
      </c>
      <c r="M1680" s="647" t="s">
        <v>8301</v>
      </c>
      <c r="N1680" s="747">
        <v>43205.358360034719</v>
      </c>
      <c r="O1680" s="647" t="s">
        <v>546</v>
      </c>
      <c r="P1680" s="748">
        <v>1039.6416399652808</v>
      </c>
      <c r="Q1680" s="647" t="s">
        <v>7492</v>
      </c>
      <c r="R1680" s="647" t="s">
        <v>5368</v>
      </c>
      <c r="S1680" s="647" t="s">
        <v>6943</v>
      </c>
      <c r="T1680" s="647" t="s">
        <v>4300</v>
      </c>
      <c r="U1680" t="s">
        <v>5329</v>
      </c>
      <c r="V1680" t="e">
        <f>VLOOKUP(F1680,'[3]Tổng - PL KS'!$B$9:$B$1291,1,FALSE)</f>
        <v>#N/A</v>
      </c>
    </row>
    <row r="1681" spans="1:22" ht="242.25" hidden="1">
      <c r="A1681" s="647">
        <v>1152</v>
      </c>
      <c r="B1681" s="647" t="s">
        <v>4247</v>
      </c>
      <c r="C1681" s="647" t="s">
        <v>7495</v>
      </c>
      <c r="D1681" s="647" t="s">
        <v>5368</v>
      </c>
      <c r="E1681" s="647">
        <v>28.1</v>
      </c>
      <c r="F1681" s="513" t="s">
        <v>8312</v>
      </c>
      <c r="G1681" s="513" t="s">
        <v>12203</v>
      </c>
      <c r="H1681" s="647" t="s">
        <v>8204</v>
      </c>
      <c r="I1681" s="647">
        <v>5095</v>
      </c>
      <c r="J1681" s="647" t="s">
        <v>7651</v>
      </c>
      <c r="K1681" s="647" t="s">
        <v>7498</v>
      </c>
      <c r="L1681" s="647" t="s">
        <v>8306</v>
      </c>
      <c r="M1681" s="647" t="s">
        <v>8301</v>
      </c>
      <c r="N1681" s="747">
        <v>43205.273123842591</v>
      </c>
      <c r="O1681" s="647" t="s">
        <v>546</v>
      </c>
      <c r="P1681" s="748">
        <v>1039.7268761574087</v>
      </c>
      <c r="Q1681" s="647" t="s">
        <v>7492</v>
      </c>
      <c r="R1681" s="647" t="s">
        <v>5368</v>
      </c>
      <c r="S1681" s="647" t="s">
        <v>6943</v>
      </c>
      <c r="T1681" s="647" t="s">
        <v>4300</v>
      </c>
      <c r="U1681" t="s">
        <v>5329</v>
      </c>
      <c r="V1681" t="e">
        <f>VLOOKUP(F1681,'[3]Tổng - PL KS'!$B$9:$B$1291,1,FALSE)</f>
        <v>#N/A</v>
      </c>
    </row>
    <row r="1682" spans="1:22" ht="242.25" hidden="1">
      <c r="A1682" s="647">
        <v>1153</v>
      </c>
      <c r="B1682" s="647" t="s">
        <v>4247</v>
      </c>
      <c r="C1682" s="647" t="s">
        <v>7495</v>
      </c>
      <c r="D1682" s="647" t="s">
        <v>5368</v>
      </c>
      <c r="E1682" s="647">
        <v>27.84</v>
      </c>
      <c r="F1682" s="513" t="s">
        <v>8313</v>
      </c>
      <c r="G1682" s="513" t="s">
        <v>12203</v>
      </c>
      <c r="H1682" s="647" t="s">
        <v>8204</v>
      </c>
      <c r="I1682" s="647">
        <v>8347495</v>
      </c>
      <c r="J1682" s="647" t="s">
        <v>7651</v>
      </c>
      <c r="K1682" s="647" t="s">
        <v>7498</v>
      </c>
      <c r="L1682" s="647" t="s">
        <v>8303</v>
      </c>
      <c r="M1682" s="647" t="s">
        <v>8301</v>
      </c>
      <c r="N1682" s="747">
        <v>43205.216836342595</v>
      </c>
      <c r="O1682" s="647" t="s">
        <v>546</v>
      </c>
      <c r="P1682" s="748">
        <v>1039.7831636574047</v>
      </c>
      <c r="Q1682" s="647" t="s">
        <v>7492</v>
      </c>
      <c r="R1682" s="647" t="s">
        <v>5368</v>
      </c>
      <c r="S1682" s="647" t="s">
        <v>6943</v>
      </c>
      <c r="T1682" s="647" t="s">
        <v>4300</v>
      </c>
      <c r="U1682" t="s">
        <v>5329</v>
      </c>
      <c r="V1682" t="e">
        <f>VLOOKUP(F1682,'[3]Tổng - PL KS'!$B$9:$B$1291,1,FALSE)</f>
        <v>#N/A</v>
      </c>
    </row>
    <row r="1683" spans="1:22" ht="242.25" hidden="1">
      <c r="A1683" s="647">
        <v>1154</v>
      </c>
      <c r="B1683" s="647" t="s">
        <v>4247</v>
      </c>
      <c r="C1683" s="647" t="s">
        <v>7495</v>
      </c>
      <c r="D1683" s="647" t="s">
        <v>5368</v>
      </c>
      <c r="E1683" s="647">
        <v>25.83</v>
      </c>
      <c r="F1683" s="513" t="s">
        <v>8314</v>
      </c>
      <c r="G1683" s="513" t="s">
        <v>12203</v>
      </c>
      <c r="H1683" s="647" t="s">
        <v>8204</v>
      </c>
      <c r="I1683" s="647">
        <v>5092</v>
      </c>
      <c r="J1683" s="647" t="s">
        <v>7651</v>
      </c>
      <c r="K1683" s="647" t="s">
        <v>7498</v>
      </c>
      <c r="L1683" s="647" t="s">
        <v>8306</v>
      </c>
      <c r="M1683" s="647" t="s">
        <v>8301</v>
      </c>
      <c r="N1683" s="747">
        <v>43205.287372800929</v>
      </c>
      <c r="O1683" s="647" t="s">
        <v>546</v>
      </c>
      <c r="P1683" s="748">
        <v>1039.712627199071</v>
      </c>
      <c r="Q1683" s="647" t="s">
        <v>7492</v>
      </c>
      <c r="R1683" s="647" t="s">
        <v>5368</v>
      </c>
      <c r="S1683" s="647" t="s">
        <v>6943</v>
      </c>
      <c r="T1683" s="647" t="s">
        <v>4300</v>
      </c>
      <c r="U1683" t="s">
        <v>5329</v>
      </c>
      <c r="V1683" t="e">
        <f>VLOOKUP(F1683,'[3]Tổng - PL KS'!$B$9:$B$1291,1,FALSE)</f>
        <v>#N/A</v>
      </c>
    </row>
    <row r="1684" spans="1:22" ht="242.25" hidden="1">
      <c r="A1684" s="647">
        <v>1155</v>
      </c>
      <c r="B1684" s="647" t="s">
        <v>4247</v>
      </c>
      <c r="C1684" s="647" t="s">
        <v>7495</v>
      </c>
      <c r="D1684" s="647" t="s">
        <v>5368</v>
      </c>
      <c r="E1684" s="647">
        <v>27.89</v>
      </c>
      <c r="F1684" s="513" t="s">
        <v>8315</v>
      </c>
      <c r="G1684" s="513" t="s">
        <v>12203</v>
      </c>
      <c r="H1684" s="647" t="s">
        <v>8204</v>
      </c>
      <c r="I1684" s="647">
        <v>135606</v>
      </c>
      <c r="J1684" s="647" t="s">
        <v>7651</v>
      </c>
      <c r="K1684" s="647" t="s">
        <v>7498</v>
      </c>
      <c r="L1684" s="647" t="s">
        <v>8306</v>
      </c>
      <c r="M1684" s="647" t="s">
        <v>8301</v>
      </c>
      <c r="N1684" s="747">
        <v>43205.160397881948</v>
      </c>
      <c r="O1684" s="647" t="s">
        <v>546</v>
      </c>
      <c r="P1684" s="748">
        <v>1039.8396021180524</v>
      </c>
      <c r="Q1684" s="647" t="s">
        <v>7492</v>
      </c>
      <c r="R1684" s="647" t="s">
        <v>5368</v>
      </c>
      <c r="S1684" s="647" t="s">
        <v>6943</v>
      </c>
      <c r="T1684" s="647" t="s">
        <v>4300</v>
      </c>
      <c r="U1684" t="s">
        <v>5329</v>
      </c>
      <c r="V1684" t="e">
        <f>VLOOKUP(F1684,'[3]Tổng - PL KS'!$B$9:$B$1291,1,FALSE)</f>
        <v>#N/A</v>
      </c>
    </row>
    <row r="1685" spans="1:22" ht="242.25" hidden="1">
      <c r="A1685" s="647">
        <v>1156</v>
      </c>
      <c r="B1685" s="647" t="s">
        <v>4247</v>
      </c>
      <c r="C1685" s="647" t="s">
        <v>7495</v>
      </c>
      <c r="D1685" s="647" t="s">
        <v>5368</v>
      </c>
      <c r="E1685" s="647">
        <v>25.94</v>
      </c>
      <c r="F1685" s="513" t="s">
        <v>8316</v>
      </c>
      <c r="G1685" s="513" t="s">
        <v>12203</v>
      </c>
      <c r="H1685" s="647" t="s">
        <v>8204</v>
      </c>
      <c r="I1685" s="647">
        <v>5094</v>
      </c>
      <c r="J1685" s="647" t="s">
        <v>7651</v>
      </c>
      <c r="K1685" s="647" t="s">
        <v>7498</v>
      </c>
      <c r="L1685" s="647" t="s">
        <v>8306</v>
      </c>
      <c r="M1685" s="647" t="s">
        <v>8301</v>
      </c>
      <c r="N1685" s="747">
        <v>43205.193805405092</v>
      </c>
      <c r="O1685" s="647" t="s">
        <v>546</v>
      </c>
      <c r="P1685" s="748">
        <v>1039.8061945949084</v>
      </c>
      <c r="Q1685" s="647" t="s">
        <v>7492</v>
      </c>
      <c r="R1685" s="647" t="s">
        <v>5368</v>
      </c>
      <c r="S1685" s="647" t="s">
        <v>6943</v>
      </c>
      <c r="T1685" s="647" t="s">
        <v>4300</v>
      </c>
      <c r="U1685" t="s">
        <v>5329</v>
      </c>
      <c r="V1685" t="e">
        <f>VLOOKUP(F1685,'[3]Tổng - PL KS'!$B$9:$B$1291,1,FALSE)</f>
        <v>#N/A</v>
      </c>
    </row>
    <row r="1686" spans="1:22" ht="242.25" hidden="1">
      <c r="A1686" s="647">
        <v>1157</v>
      </c>
      <c r="B1686" s="647" t="s">
        <v>4247</v>
      </c>
      <c r="C1686" s="647" t="s">
        <v>7495</v>
      </c>
      <c r="D1686" s="647" t="s">
        <v>5368</v>
      </c>
      <c r="E1686" s="647">
        <v>25.9</v>
      </c>
      <c r="F1686" s="513" t="s">
        <v>8317</v>
      </c>
      <c r="G1686" s="513" t="s">
        <v>12203</v>
      </c>
      <c r="H1686" s="647" t="s">
        <v>8204</v>
      </c>
      <c r="I1686" s="647">
        <v>8347536</v>
      </c>
      <c r="J1686" s="647" t="s">
        <v>7651</v>
      </c>
      <c r="K1686" s="647" t="s">
        <v>7498</v>
      </c>
      <c r="L1686" s="647" t="s">
        <v>8303</v>
      </c>
      <c r="M1686" s="647" t="s">
        <v>8301</v>
      </c>
      <c r="N1686" s="747">
        <v>43205.212016817131</v>
      </c>
      <c r="O1686" s="647" t="s">
        <v>546</v>
      </c>
      <c r="P1686" s="748">
        <v>1039.7879831828686</v>
      </c>
      <c r="Q1686" s="647" t="s">
        <v>7492</v>
      </c>
      <c r="R1686" s="647" t="s">
        <v>5368</v>
      </c>
      <c r="S1686" s="647" t="s">
        <v>6943</v>
      </c>
      <c r="T1686" s="647" t="s">
        <v>4300</v>
      </c>
      <c r="U1686" t="s">
        <v>5329</v>
      </c>
      <c r="V1686" t="e">
        <f>VLOOKUP(F1686,'[3]Tổng - PL KS'!$B$9:$B$1291,1,FALSE)</f>
        <v>#N/A</v>
      </c>
    </row>
    <row r="1687" spans="1:22" ht="242.25" hidden="1">
      <c r="A1687" s="647">
        <v>1158</v>
      </c>
      <c r="B1687" s="647" t="s">
        <v>4247</v>
      </c>
      <c r="C1687" s="647" t="s">
        <v>7495</v>
      </c>
      <c r="D1687" s="647" t="s">
        <v>5368</v>
      </c>
      <c r="E1687" s="647">
        <v>27.84</v>
      </c>
      <c r="F1687" s="513" t="s">
        <v>8318</v>
      </c>
      <c r="G1687" s="513" t="s">
        <v>12203</v>
      </c>
      <c r="H1687" s="647" t="s">
        <v>8204</v>
      </c>
      <c r="I1687" s="647">
        <v>8347415</v>
      </c>
      <c r="J1687" s="647" t="s">
        <v>7651</v>
      </c>
      <c r="K1687" s="647" t="s">
        <v>7498</v>
      </c>
      <c r="L1687" s="647" t="s">
        <v>8303</v>
      </c>
      <c r="M1687" s="647" t="s">
        <v>8301</v>
      </c>
      <c r="N1687" s="747">
        <v>43205.563302048613</v>
      </c>
      <c r="O1687" s="647" t="s">
        <v>546</v>
      </c>
      <c r="P1687" s="748">
        <v>1039.436697951387</v>
      </c>
      <c r="Q1687" s="647" t="s">
        <v>7492</v>
      </c>
      <c r="R1687" s="647" t="s">
        <v>5368</v>
      </c>
      <c r="S1687" s="647" t="s">
        <v>6943</v>
      </c>
      <c r="T1687" s="647" t="s">
        <v>4300</v>
      </c>
      <c r="U1687" t="s">
        <v>5329</v>
      </c>
      <c r="V1687" t="e">
        <f>VLOOKUP(F1687,'[3]Tổng - PL KS'!$B$9:$B$1291,1,FALSE)</f>
        <v>#N/A</v>
      </c>
    </row>
    <row r="1688" spans="1:22" ht="242.25" hidden="1">
      <c r="A1688" s="647">
        <v>1159</v>
      </c>
      <c r="B1688" s="647" t="s">
        <v>4247</v>
      </c>
      <c r="C1688" s="647" t="s">
        <v>7495</v>
      </c>
      <c r="D1688" s="647" t="s">
        <v>5368</v>
      </c>
      <c r="E1688" s="647">
        <v>27.94</v>
      </c>
      <c r="F1688" s="513" t="s">
        <v>8319</v>
      </c>
      <c r="G1688" s="513" t="s">
        <v>12203</v>
      </c>
      <c r="H1688" s="647" t="s">
        <v>8204</v>
      </c>
      <c r="I1688" s="647">
        <v>11075</v>
      </c>
      <c r="J1688" s="647" t="s">
        <v>7651</v>
      </c>
      <c r="K1688" s="647" t="s">
        <v>7498</v>
      </c>
      <c r="L1688" s="647" t="s">
        <v>8320</v>
      </c>
      <c r="M1688" s="647" t="s">
        <v>8321</v>
      </c>
      <c r="N1688" s="747">
        <v>43207.784218402776</v>
      </c>
      <c r="O1688" s="647" t="s">
        <v>546</v>
      </c>
      <c r="P1688" s="748">
        <v>1037.2157815972241</v>
      </c>
      <c r="Q1688" s="647" t="s">
        <v>7492</v>
      </c>
      <c r="R1688" s="647" t="s">
        <v>5368</v>
      </c>
      <c r="S1688" s="647" t="s">
        <v>6943</v>
      </c>
      <c r="T1688" s="647" t="s">
        <v>4300</v>
      </c>
      <c r="U1688" t="s">
        <v>5329</v>
      </c>
      <c r="V1688" t="e">
        <f>VLOOKUP(F1688,'[3]Tổng - PL KS'!$B$9:$B$1291,1,FALSE)</f>
        <v>#N/A</v>
      </c>
    </row>
    <row r="1689" spans="1:22" ht="242.25" hidden="1">
      <c r="A1689" s="647">
        <v>1160</v>
      </c>
      <c r="B1689" s="647" t="s">
        <v>4247</v>
      </c>
      <c r="C1689" s="647" t="s">
        <v>7495</v>
      </c>
      <c r="D1689" s="647" t="s">
        <v>5368</v>
      </c>
      <c r="E1689" s="647">
        <v>25.9</v>
      </c>
      <c r="F1689" s="513" t="s">
        <v>8322</v>
      </c>
      <c r="G1689" s="513" t="s">
        <v>12203</v>
      </c>
      <c r="H1689" s="647" t="s">
        <v>8204</v>
      </c>
      <c r="I1689" s="647">
        <v>636546</v>
      </c>
      <c r="J1689" s="647" t="s">
        <v>7651</v>
      </c>
      <c r="K1689" s="647" t="s">
        <v>7498</v>
      </c>
      <c r="L1689" s="647" t="s">
        <v>8320</v>
      </c>
      <c r="M1689" s="647" t="s">
        <v>8321</v>
      </c>
      <c r="N1689" s="747">
        <v>43207.785855011571</v>
      </c>
      <c r="O1689" s="647" t="s">
        <v>546</v>
      </c>
      <c r="P1689" s="748">
        <v>1037.2141449884293</v>
      </c>
      <c r="Q1689" s="647" t="s">
        <v>7492</v>
      </c>
      <c r="R1689" s="647" t="s">
        <v>5368</v>
      </c>
      <c r="S1689" s="647" t="s">
        <v>6943</v>
      </c>
      <c r="T1689" s="647" t="s">
        <v>4300</v>
      </c>
      <c r="U1689" t="s">
        <v>5329</v>
      </c>
      <c r="V1689" t="e">
        <f>VLOOKUP(F1689,'[3]Tổng - PL KS'!$B$9:$B$1291,1,FALSE)</f>
        <v>#N/A</v>
      </c>
    </row>
    <row r="1690" spans="1:22" ht="242.25" hidden="1">
      <c r="A1690" s="647">
        <v>1161</v>
      </c>
      <c r="B1690" s="647" t="s">
        <v>4247</v>
      </c>
      <c r="C1690" s="647" t="s">
        <v>7495</v>
      </c>
      <c r="D1690" s="647" t="s">
        <v>5368</v>
      </c>
      <c r="E1690" s="647">
        <v>27.7</v>
      </c>
      <c r="F1690" s="513" t="s">
        <v>8323</v>
      </c>
      <c r="G1690" s="513" t="s">
        <v>12203</v>
      </c>
      <c r="H1690" s="647" t="s">
        <v>8204</v>
      </c>
      <c r="I1690" s="647">
        <v>4751532</v>
      </c>
      <c r="J1690" s="647" t="s">
        <v>7651</v>
      </c>
      <c r="K1690" s="647" t="s">
        <v>7498</v>
      </c>
      <c r="L1690" s="647" t="s">
        <v>8320</v>
      </c>
      <c r="M1690" s="647" t="s">
        <v>8321</v>
      </c>
      <c r="N1690" s="747">
        <v>43207.796750578702</v>
      </c>
      <c r="O1690" s="647" t="s">
        <v>546</v>
      </c>
      <c r="P1690" s="748">
        <v>1037.2032494212981</v>
      </c>
      <c r="Q1690" s="647" t="s">
        <v>7492</v>
      </c>
      <c r="R1690" s="647" t="s">
        <v>5368</v>
      </c>
      <c r="S1690" s="647" t="s">
        <v>6943</v>
      </c>
      <c r="T1690" s="647" t="s">
        <v>4300</v>
      </c>
      <c r="U1690" t="s">
        <v>5329</v>
      </c>
      <c r="V1690" t="e">
        <f>VLOOKUP(F1690,'[3]Tổng - PL KS'!$B$9:$B$1291,1,FALSE)</f>
        <v>#N/A</v>
      </c>
    </row>
    <row r="1691" spans="1:22" ht="242.25" hidden="1">
      <c r="A1691" s="647">
        <v>1162</v>
      </c>
      <c r="B1691" s="647" t="s">
        <v>4247</v>
      </c>
      <c r="C1691" s="647" t="s">
        <v>7495</v>
      </c>
      <c r="D1691" s="647" t="s">
        <v>5368</v>
      </c>
      <c r="E1691" s="647">
        <v>27.94</v>
      </c>
      <c r="F1691" s="513" t="s">
        <v>8324</v>
      </c>
      <c r="G1691" s="513" t="s">
        <v>12203</v>
      </c>
      <c r="H1691" s="647" t="s">
        <v>8204</v>
      </c>
      <c r="I1691" s="647">
        <v>4751530</v>
      </c>
      <c r="J1691" s="647" t="s">
        <v>7651</v>
      </c>
      <c r="K1691" s="647" t="s">
        <v>7498</v>
      </c>
      <c r="L1691" s="647" t="s">
        <v>8320</v>
      </c>
      <c r="M1691" s="647" t="s">
        <v>8321</v>
      </c>
      <c r="N1691" s="747">
        <v>43207.698639664355</v>
      </c>
      <c r="O1691" s="647" t="s">
        <v>546</v>
      </c>
      <c r="P1691" s="748">
        <v>1037.3013603356449</v>
      </c>
      <c r="Q1691" s="647" t="s">
        <v>7492</v>
      </c>
      <c r="R1691" s="647" t="s">
        <v>5368</v>
      </c>
      <c r="S1691" s="647" t="s">
        <v>6943</v>
      </c>
      <c r="T1691" s="647" t="s">
        <v>4300</v>
      </c>
      <c r="U1691" t="s">
        <v>5329</v>
      </c>
      <c r="V1691" t="e">
        <f>VLOOKUP(F1691,'[3]Tổng - PL KS'!$B$9:$B$1291,1,FALSE)</f>
        <v>#N/A</v>
      </c>
    </row>
    <row r="1692" spans="1:22" ht="242.25" hidden="1">
      <c r="A1692" s="647">
        <v>1163</v>
      </c>
      <c r="B1692" s="647" t="s">
        <v>4247</v>
      </c>
      <c r="C1692" s="647" t="s">
        <v>7495</v>
      </c>
      <c r="D1692" s="647" t="s">
        <v>5368</v>
      </c>
      <c r="E1692" s="647">
        <v>27.86</v>
      </c>
      <c r="F1692" s="513" t="s">
        <v>8325</v>
      </c>
      <c r="G1692" s="513" t="s">
        <v>12203</v>
      </c>
      <c r="H1692" s="647" t="s">
        <v>8204</v>
      </c>
      <c r="I1692" s="647">
        <v>11063</v>
      </c>
      <c r="J1692" s="647" t="s">
        <v>7651</v>
      </c>
      <c r="K1692" s="647" t="s">
        <v>7498</v>
      </c>
      <c r="L1692" s="647" t="s">
        <v>8320</v>
      </c>
      <c r="M1692" s="647" t="s">
        <v>8321</v>
      </c>
      <c r="N1692" s="747">
        <v>43207.78293202546</v>
      </c>
      <c r="O1692" s="647" t="s">
        <v>546</v>
      </c>
      <c r="P1692" s="748">
        <v>1037.2170679745395</v>
      </c>
      <c r="Q1692" s="647" t="s">
        <v>7492</v>
      </c>
      <c r="R1692" s="647" t="s">
        <v>5368</v>
      </c>
      <c r="S1692" s="647" t="s">
        <v>6943</v>
      </c>
      <c r="T1692" s="647" t="s">
        <v>4300</v>
      </c>
      <c r="U1692" t="s">
        <v>5329</v>
      </c>
      <c r="V1692" t="e">
        <f>VLOOKUP(F1692,'[3]Tổng - PL KS'!$B$9:$B$1291,1,FALSE)</f>
        <v>#N/A</v>
      </c>
    </row>
    <row r="1693" spans="1:22" ht="242.25" hidden="1">
      <c r="A1693" s="647">
        <v>1164</v>
      </c>
      <c r="B1693" s="647" t="s">
        <v>4247</v>
      </c>
      <c r="C1693" s="647" t="s">
        <v>7495</v>
      </c>
      <c r="D1693" s="647" t="s">
        <v>5368</v>
      </c>
      <c r="E1693" s="647">
        <v>27.84</v>
      </c>
      <c r="F1693" s="513" t="s">
        <v>8326</v>
      </c>
      <c r="G1693" s="513" t="s">
        <v>12203</v>
      </c>
      <c r="H1693" s="647" t="s">
        <v>8204</v>
      </c>
      <c r="I1693" s="647">
        <v>636547</v>
      </c>
      <c r="J1693" s="647" t="s">
        <v>7651</v>
      </c>
      <c r="K1693" s="647" t="s">
        <v>7498</v>
      </c>
      <c r="L1693" s="647" t="s">
        <v>8320</v>
      </c>
      <c r="M1693" s="647" t="s">
        <v>8321</v>
      </c>
      <c r="N1693" s="747">
        <v>43207.790158101852</v>
      </c>
      <c r="O1693" s="647" t="s">
        <v>546</v>
      </c>
      <c r="P1693" s="748">
        <v>1037.2098418981477</v>
      </c>
      <c r="Q1693" s="647" t="s">
        <v>7492</v>
      </c>
      <c r="R1693" s="647" t="s">
        <v>5368</v>
      </c>
      <c r="S1693" s="647" t="s">
        <v>6943</v>
      </c>
      <c r="T1693" s="647" t="s">
        <v>4300</v>
      </c>
      <c r="U1693" t="s">
        <v>5329</v>
      </c>
      <c r="V1693" t="e">
        <f>VLOOKUP(F1693,'[3]Tổng - PL KS'!$B$9:$B$1291,1,FALSE)</f>
        <v>#N/A</v>
      </c>
    </row>
    <row r="1694" spans="1:22" ht="242.25" hidden="1">
      <c r="A1694" s="647">
        <v>1165</v>
      </c>
      <c r="B1694" s="647" t="s">
        <v>4247</v>
      </c>
      <c r="C1694" s="647" t="s">
        <v>7495</v>
      </c>
      <c r="D1694" s="647" t="s">
        <v>5368</v>
      </c>
      <c r="E1694" s="647">
        <v>25.84</v>
      </c>
      <c r="F1694" s="513" t="s">
        <v>8327</v>
      </c>
      <c r="G1694" s="513" t="s">
        <v>12203</v>
      </c>
      <c r="H1694" s="647" t="s">
        <v>8204</v>
      </c>
      <c r="I1694" s="647">
        <v>638411</v>
      </c>
      <c r="J1694" s="647" t="s">
        <v>7651</v>
      </c>
      <c r="K1694" s="647" t="s">
        <v>7498</v>
      </c>
      <c r="L1694" s="647" t="s">
        <v>8320</v>
      </c>
      <c r="M1694" s="647" t="s">
        <v>8321</v>
      </c>
      <c r="N1694" s="747">
        <v>43207.819903784723</v>
      </c>
      <c r="O1694" s="647" t="s">
        <v>546</v>
      </c>
      <c r="P1694" s="748">
        <v>1037.1800962152774</v>
      </c>
      <c r="Q1694" s="647" t="s">
        <v>7492</v>
      </c>
      <c r="R1694" s="647" t="s">
        <v>5368</v>
      </c>
      <c r="S1694" s="647" t="s">
        <v>6943</v>
      </c>
      <c r="T1694" s="647" t="s">
        <v>4300</v>
      </c>
      <c r="U1694" t="s">
        <v>5329</v>
      </c>
      <c r="V1694" t="e">
        <f>VLOOKUP(F1694,'[3]Tổng - PL KS'!$B$9:$B$1291,1,FALSE)</f>
        <v>#N/A</v>
      </c>
    </row>
    <row r="1695" spans="1:22" ht="242.25" hidden="1">
      <c r="A1695" s="647">
        <v>1166</v>
      </c>
      <c r="B1695" s="647" t="s">
        <v>4247</v>
      </c>
      <c r="C1695" s="647" t="s">
        <v>7495</v>
      </c>
      <c r="D1695" s="647" t="s">
        <v>5368</v>
      </c>
      <c r="E1695" s="647">
        <v>27.9</v>
      </c>
      <c r="F1695" s="513" t="s">
        <v>8328</v>
      </c>
      <c r="G1695" s="513" t="s">
        <v>12203</v>
      </c>
      <c r="H1695" s="647" t="s">
        <v>8204</v>
      </c>
      <c r="I1695" s="647">
        <v>787024</v>
      </c>
      <c r="J1695" s="647" t="s">
        <v>7651</v>
      </c>
      <c r="K1695" s="647" t="s">
        <v>7498</v>
      </c>
      <c r="L1695" s="647" t="s">
        <v>8320</v>
      </c>
      <c r="M1695" s="647" t="s">
        <v>8321</v>
      </c>
      <c r="N1695" s="747">
        <v>43207.791686261575</v>
      </c>
      <c r="O1695" s="647" t="s">
        <v>546</v>
      </c>
      <c r="P1695" s="748">
        <v>1037.2083137384252</v>
      </c>
      <c r="Q1695" s="647" t="s">
        <v>7492</v>
      </c>
      <c r="R1695" s="647" t="s">
        <v>5368</v>
      </c>
      <c r="S1695" s="647" t="s">
        <v>6943</v>
      </c>
      <c r="T1695" s="647" t="s">
        <v>4300</v>
      </c>
      <c r="U1695" t="s">
        <v>5329</v>
      </c>
      <c r="V1695" t="e">
        <f>VLOOKUP(F1695,'[3]Tổng - PL KS'!$B$9:$B$1291,1,FALSE)</f>
        <v>#N/A</v>
      </c>
    </row>
    <row r="1696" spans="1:22" ht="242.25" hidden="1">
      <c r="A1696" s="647">
        <v>1167</v>
      </c>
      <c r="B1696" s="647" t="s">
        <v>4247</v>
      </c>
      <c r="C1696" s="647" t="s">
        <v>7495</v>
      </c>
      <c r="D1696" s="647" t="s">
        <v>5368</v>
      </c>
      <c r="E1696" s="647">
        <v>27.75</v>
      </c>
      <c r="F1696" s="513" t="s">
        <v>8329</v>
      </c>
      <c r="G1696" s="513" t="s">
        <v>12203</v>
      </c>
      <c r="H1696" s="647" t="s">
        <v>8204</v>
      </c>
      <c r="I1696" s="647">
        <v>11076</v>
      </c>
      <c r="J1696" s="647" t="s">
        <v>7651</v>
      </c>
      <c r="K1696" s="647" t="s">
        <v>7498</v>
      </c>
      <c r="L1696" s="647" t="s">
        <v>8320</v>
      </c>
      <c r="M1696" s="647" t="s">
        <v>8321</v>
      </c>
      <c r="N1696" s="747">
        <v>43207.793999386573</v>
      </c>
      <c r="O1696" s="647" t="s">
        <v>546</v>
      </c>
      <c r="P1696" s="748">
        <v>1037.206000613427</v>
      </c>
      <c r="Q1696" s="647" t="s">
        <v>7492</v>
      </c>
      <c r="R1696" s="647" t="s">
        <v>5368</v>
      </c>
      <c r="S1696" s="647" t="s">
        <v>6943</v>
      </c>
      <c r="T1696" s="647" t="s">
        <v>4300</v>
      </c>
      <c r="U1696" t="s">
        <v>5329</v>
      </c>
      <c r="V1696" t="e">
        <f>VLOOKUP(F1696,'[3]Tổng - PL KS'!$B$9:$B$1291,1,FALSE)</f>
        <v>#N/A</v>
      </c>
    </row>
    <row r="1697" spans="1:22" ht="242.25" hidden="1">
      <c r="A1697" s="647">
        <v>1168</v>
      </c>
      <c r="B1697" s="647" t="s">
        <v>4247</v>
      </c>
      <c r="C1697" s="647" t="s">
        <v>7495</v>
      </c>
      <c r="D1697" s="647" t="s">
        <v>5368</v>
      </c>
      <c r="E1697" s="647">
        <v>25.87</v>
      </c>
      <c r="F1697" s="513" t="s">
        <v>8330</v>
      </c>
      <c r="G1697" s="513" t="s">
        <v>12203</v>
      </c>
      <c r="H1697" s="647" t="s">
        <v>8204</v>
      </c>
      <c r="I1697" s="647">
        <v>4751531</v>
      </c>
      <c r="J1697" s="647" t="s">
        <v>7651</v>
      </c>
      <c r="K1697" s="647" t="s">
        <v>7498</v>
      </c>
      <c r="L1697" s="647" t="s">
        <v>8320</v>
      </c>
      <c r="M1697" s="647" t="s">
        <v>8321</v>
      </c>
      <c r="N1697" s="747">
        <v>43207.803755243054</v>
      </c>
      <c r="O1697" s="647" t="s">
        <v>546</v>
      </c>
      <c r="P1697" s="748">
        <v>1037.1962447569458</v>
      </c>
      <c r="Q1697" s="647" t="s">
        <v>7492</v>
      </c>
      <c r="R1697" s="647" t="s">
        <v>5368</v>
      </c>
      <c r="S1697" s="647" t="s">
        <v>6943</v>
      </c>
      <c r="T1697" s="647" t="s">
        <v>4300</v>
      </c>
      <c r="U1697" t="s">
        <v>5329</v>
      </c>
      <c r="V1697" t="e">
        <f>VLOOKUP(F1697,'[3]Tổng - PL KS'!$B$9:$B$1291,1,FALSE)</f>
        <v>#N/A</v>
      </c>
    </row>
    <row r="1698" spans="1:22" ht="242.25" hidden="1">
      <c r="A1698" s="647">
        <v>1169</v>
      </c>
      <c r="B1698" s="647" t="s">
        <v>4247</v>
      </c>
      <c r="C1698" s="647" t="s">
        <v>7495</v>
      </c>
      <c r="D1698" s="647" t="s">
        <v>5368</v>
      </c>
      <c r="E1698" s="647">
        <v>27.94</v>
      </c>
      <c r="F1698" s="513" t="s">
        <v>8331</v>
      </c>
      <c r="G1698" s="513" t="s">
        <v>12203</v>
      </c>
      <c r="H1698" s="647" t="s">
        <v>8204</v>
      </c>
      <c r="I1698" s="647">
        <v>4751521</v>
      </c>
      <c r="J1698" s="647" t="s">
        <v>7651</v>
      </c>
      <c r="K1698" s="647" t="s">
        <v>7498</v>
      </c>
      <c r="L1698" s="647" t="s">
        <v>8320</v>
      </c>
      <c r="M1698" s="647" t="s">
        <v>8321</v>
      </c>
      <c r="N1698" s="747">
        <v>43207.800370520832</v>
      </c>
      <c r="O1698" s="647" t="s">
        <v>546</v>
      </c>
      <c r="P1698" s="748">
        <v>1037.1996294791679</v>
      </c>
      <c r="Q1698" s="647" t="s">
        <v>7492</v>
      </c>
      <c r="R1698" s="647" t="s">
        <v>5368</v>
      </c>
      <c r="S1698" s="647" t="s">
        <v>6943</v>
      </c>
      <c r="T1698" s="647" t="s">
        <v>4300</v>
      </c>
      <c r="U1698" t="s">
        <v>5329</v>
      </c>
      <c r="V1698" t="e">
        <f>VLOOKUP(F1698,'[3]Tổng - PL KS'!$B$9:$B$1291,1,FALSE)</f>
        <v>#N/A</v>
      </c>
    </row>
    <row r="1699" spans="1:22" ht="242.25" hidden="1">
      <c r="A1699" s="647">
        <v>1170</v>
      </c>
      <c r="B1699" s="647" t="s">
        <v>4247</v>
      </c>
      <c r="C1699" s="647" t="s">
        <v>7495</v>
      </c>
      <c r="D1699" s="647" t="s">
        <v>5368</v>
      </c>
      <c r="E1699" s="647">
        <v>27</v>
      </c>
      <c r="F1699" s="513" t="s">
        <v>8332</v>
      </c>
      <c r="G1699" s="513" t="s">
        <v>12203</v>
      </c>
      <c r="H1699" s="647" t="s">
        <v>8204</v>
      </c>
      <c r="I1699" s="647">
        <v>787025</v>
      </c>
      <c r="J1699" s="647" t="s">
        <v>7651</v>
      </c>
      <c r="K1699" s="647" t="s">
        <v>7498</v>
      </c>
      <c r="L1699" s="647" t="s">
        <v>8320</v>
      </c>
      <c r="M1699" s="647" t="s">
        <v>8321</v>
      </c>
      <c r="N1699" s="747">
        <v>43207.688874652777</v>
      </c>
      <c r="O1699" s="647" t="s">
        <v>546</v>
      </c>
      <c r="P1699" s="748">
        <v>1037.3111253472234</v>
      </c>
      <c r="Q1699" s="647" t="s">
        <v>7492</v>
      </c>
      <c r="R1699" s="647" t="s">
        <v>5368</v>
      </c>
      <c r="S1699" s="647" t="s">
        <v>6943</v>
      </c>
      <c r="T1699" s="647" t="s">
        <v>4300</v>
      </c>
      <c r="U1699" t="s">
        <v>5329</v>
      </c>
      <c r="V1699" t="e">
        <f>VLOOKUP(F1699,'[3]Tổng - PL KS'!$B$9:$B$1291,1,FALSE)</f>
        <v>#N/A</v>
      </c>
    </row>
    <row r="1700" spans="1:22" ht="242.25" hidden="1">
      <c r="A1700" s="647">
        <v>1171</v>
      </c>
      <c r="B1700" s="647" t="s">
        <v>4247</v>
      </c>
      <c r="C1700" s="647" t="s">
        <v>7495</v>
      </c>
      <c r="D1700" s="647" t="s">
        <v>5368</v>
      </c>
      <c r="E1700" s="647">
        <v>27.94</v>
      </c>
      <c r="F1700" s="513" t="s">
        <v>8333</v>
      </c>
      <c r="G1700" s="513" t="s">
        <v>12203</v>
      </c>
      <c r="H1700" s="647" t="s">
        <v>8204</v>
      </c>
      <c r="I1700" s="647">
        <v>11074</v>
      </c>
      <c r="J1700" s="647" t="s">
        <v>7651</v>
      </c>
      <c r="K1700" s="647" t="s">
        <v>7498</v>
      </c>
      <c r="L1700" s="647" t="s">
        <v>8320</v>
      </c>
      <c r="M1700" s="647" t="s">
        <v>8321</v>
      </c>
      <c r="N1700" s="747">
        <v>43207.821304826386</v>
      </c>
      <c r="O1700" s="647" t="s">
        <v>546</v>
      </c>
      <c r="P1700" s="748">
        <v>1037.178695173614</v>
      </c>
      <c r="Q1700" s="647" t="s">
        <v>7492</v>
      </c>
      <c r="R1700" s="647" t="s">
        <v>5368</v>
      </c>
      <c r="S1700" s="647" t="s">
        <v>6943</v>
      </c>
      <c r="T1700" s="647" t="s">
        <v>4300</v>
      </c>
      <c r="U1700" t="s">
        <v>5329</v>
      </c>
      <c r="V1700" t="e">
        <f>VLOOKUP(F1700,'[3]Tổng - PL KS'!$B$9:$B$1291,1,FALSE)</f>
        <v>#N/A</v>
      </c>
    </row>
    <row r="1701" spans="1:22" ht="242.25" hidden="1">
      <c r="A1701" s="647">
        <v>1172</v>
      </c>
      <c r="B1701" s="647" t="s">
        <v>4247</v>
      </c>
      <c r="C1701" s="647" t="s">
        <v>7495</v>
      </c>
      <c r="D1701" s="647" t="s">
        <v>5368</v>
      </c>
      <c r="E1701" s="647">
        <v>27.87</v>
      </c>
      <c r="F1701" s="513" t="s">
        <v>8334</v>
      </c>
      <c r="G1701" s="513" t="s">
        <v>12203</v>
      </c>
      <c r="H1701" s="647" t="s">
        <v>8204</v>
      </c>
      <c r="I1701" s="647">
        <v>4751529</v>
      </c>
      <c r="J1701" s="647" t="s">
        <v>7651</v>
      </c>
      <c r="K1701" s="647" t="s">
        <v>7498</v>
      </c>
      <c r="L1701" s="647" t="s">
        <v>8320</v>
      </c>
      <c r="M1701" s="647" t="s">
        <v>8321</v>
      </c>
      <c r="N1701" s="747">
        <v>43207.822986423613</v>
      </c>
      <c r="O1701" s="647" t="s">
        <v>546</v>
      </c>
      <c r="P1701" s="748">
        <v>1037.1770135763873</v>
      </c>
      <c r="Q1701" s="647" t="s">
        <v>7492</v>
      </c>
      <c r="R1701" s="647" t="s">
        <v>5368</v>
      </c>
      <c r="S1701" s="647" t="s">
        <v>6943</v>
      </c>
      <c r="T1701" s="647" t="s">
        <v>4300</v>
      </c>
      <c r="U1701" t="s">
        <v>5329</v>
      </c>
      <c r="V1701" t="e">
        <f>VLOOKUP(F1701,'[3]Tổng - PL KS'!$B$9:$B$1291,1,FALSE)</f>
        <v>#N/A</v>
      </c>
    </row>
    <row r="1702" spans="1:22" ht="242.25" hidden="1">
      <c r="A1702" s="647">
        <v>1173</v>
      </c>
      <c r="B1702" s="647" t="s">
        <v>4247</v>
      </c>
      <c r="C1702" s="647" t="s">
        <v>7495</v>
      </c>
      <c r="D1702" s="647" t="s">
        <v>5368</v>
      </c>
      <c r="E1702" s="647">
        <v>25.9</v>
      </c>
      <c r="F1702" s="513" t="s">
        <v>8335</v>
      </c>
      <c r="G1702" s="513" t="s">
        <v>12203</v>
      </c>
      <c r="H1702" s="647" t="s">
        <v>8204</v>
      </c>
      <c r="I1702" s="647">
        <v>4751533</v>
      </c>
      <c r="J1702" s="647" t="s">
        <v>7651</v>
      </c>
      <c r="K1702" s="647" t="s">
        <v>7498</v>
      </c>
      <c r="L1702" s="647" t="s">
        <v>8320</v>
      </c>
      <c r="M1702" s="647" t="s">
        <v>8321</v>
      </c>
      <c r="N1702" s="747">
        <v>43207.78863116898</v>
      </c>
      <c r="O1702" s="647" t="s">
        <v>546</v>
      </c>
      <c r="P1702" s="748">
        <v>1037.2113688310201</v>
      </c>
      <c r="Q1702" s="647" t="s">
        <v>7492</v>
      </c>
      <c r="R1702" s="647" t="s">
        <v>5368</v>
      </c>
      <c r="S1702" s="647" t="s">
        <v>6943</v>
      </c>
      <c r="T1702" s="647" t="s">
        <v>4300</v>
      </c>
      <c r="U1702" t="s">
        <v>5329</v>
      </c>
      <c r="V1702" t="e">
        <f>VLOOKUP(F1702,'[3]Tổng - PL KS'!$B$9:$B$1291,1,FALSE)</f>
        <v>#N/A</v>
      </c>
    </row>
    <row r="1703" spans="1:22" ht="242.25" hidden="1">
      <c r="A1703" s="647">
        <v>1174</v>
      </c>
      <c r="B1703" s="647" t="s">
        <v>4247</v>
      </c>
      <c r="C1703" s="647" t="s">
        <v>7495</v>
      </c>
      <c r="D1703" s="647" t="s">
        <v>5368</v>
      </c>
      <c r="E1703" s="647">
        <v>29.94</v>
      </c>
      <c r="F1703" s="513" t="s">
        <v>8336</v>
      </c>
      <c r="G1703" s="513" t="s">
        <v>12203</v>
      </c>
      <c r="H1703" s="647" t="s">
        <v>8204</v>
      </c>
      <c r="I1703" s="647">
        <v>11051</v>
      </c>
      <c r="J1703" s="647" t="s">
        <v>7651</v>
      </c>
      <c r="K1703" s="647" t="s">
        <v>7498</v>
      </c>
      <c r="L1703" s="647" t="s">
        <v>8320</v>
      </c>
      <c r="M1703" s="647" t="s">
        <v>8321</v>
      </c>
      <c r="N1703" s="747">
        <v>43207.795336539355</v>
      </c>
      <c r="O1703" s="647" t="s">
        <v>546</v>
      </c>
      <c r="P1703" s="748">
        <v>1037.204663460645</v>
      </c>
      <c r="Q1703" s="647" t="s">
        <v>7492</v>
      </c>
      <c r="R1703" s="647" t="s">
        <v>5368</v>
      </c>
      <c r="S1703" s="647" t="s">
        <v>6943</v>
      </c>
      <c r="T1703" s="647" t="s">
        <v>4300</v>
      </c>
      <c r="U1703" t="s">
        <v>5329</v>
      </c>
      <c r="V1703" t="e">
        <f>VLOOKUP(F1703,'[3]Tổng - PL KS'!$B$9:$B$1291,1,FALSE)</f>
        <v>#N/A</v>
      </c>
    </row>
    <row r="1704" spans="1:22" ht="242.25" hidden="1">
      <c r="A1704" s="647">
        <v>1175</v>
      </c>
      <c r="B1704" s="647" t="s">
        <v>4247</v>
      </c>
      <c r="C1704" s="647" t="s">
        <v>7495</v>
      </c>
      <c r="D1704" s="647" t="s">
        <v>5368</v>
      </c>
      <c r="E1704" s="647">
        <v>25.84</v>
      </c>
      <c r="F1704" s="513" t="s">
        <v>8337</v>
      </c>
      <c r="G1704" s="513" t="s">
        <v>12203</v>
      </c>
      <c r="H1704" s="647" t="s">
        <v>8204</v>
      </c>
      <c r="I1704" s="647">
        <v>4751538</v>
      </c>
      <c r="J1704" s="647" t="s">
        <v>7651</v>
      </c>
      <c r="K1704" s="647" t="s">
        <v>7498</v>
      </c>
      <c r="L1704" s="647" t="s">
        <v>8320</v>
      </c>
      <c r="M1704" s="647" t="s">
        <v>8321</v>
      </c>
      <c r="N1704" s="747">
        <v>43207.798491666668</v>
      </c>
      <c r="O1704" s="647" t="s">
        <v>546</v>
      </c>
      <c r="P1704" s="748">
        <v>1037.2015083333317</v>
      </c>
      <c r="Q1704" s="647" t="s">
        <v>7492</v>
      </c>
      <c r="R1704" s="647" t="s">
        <v>5368</v>
      </c>
      <c r="S1704" s="647" t="s">
        <v>6943</v>
      </c>
      <c r="T1704" s="647" t="s">
        <v>4300</v>
      </c>
      <c r="U1704" t="s">
        <v>5329</v>
      </c>
      <c r="V1704" t="e">
        <f>VLOOKUP(F1704,'[3]Tổng - PL KS'!$B$9:$B$1291,1,FALSE)</f>
        <v>#N/A</v>
      </c>
    </row>
    <row r="1705" spans="1:22" ht="242.25" hidden="1">
      <c r="A1705" s="647">
        <v>1176</v>
      </c>
      <c r="B1705" s="647" t="s">
        <v>4247</v>
      </c>
      <c r="C1705" s="647" t="s">
        <v>7495</v>
      </c>
      <c r="D1705" s="647" t="s">
        <v>5368</v>
      </c>
      <c r="E1705" s="647">
        <v>27.94</v>
      </c>
      <c r="F1705" s="513" t="s">
        <v>8338</v>
      </c>
      <c r="G1705" s="513" t="s">
        <v>12203</v>
      </c>
      <c r="H1705" s="647" t="s">
        <v>8204</v>
      </c>
      <c r="I1705" s="647">
        <v>7087023</v>
      </c>
      <c r="J1705" s="647" t="s">
        <v>7651</v>
      </c>
      <c r="K1705" s="647" t="s">
        <v>7498</v>
      </c>
      <c r="L1705" s="647" t="s">
        <v>8320</v>
      </c>
      <c r="M1705" s="647" t="s">
        <v>8321</v>
      </c>
      <c r="N1705" s="747">
        <v>43207.826616979168</v>
      </c>
      <c r="O1705" s="647" t="s">
        <v>546</v>
      </c>
      <c r="P1705" s="748">
        <v>1037.1733830208323</v>
      </c>
      <c r="Q1705" s="647" t="s">
        <v>7492</v>
      </c>
      <c r="R1705" s="647" t="s">
        <v>5368</v>
      </c>
      <c r="S1705" s="647" t="s">
        <v>6943</v>
      </c>
      <c r="T1705" s="647" t="s">
        <v>4300</v>
      </c>
      <c r="U1705" t="s">
        <v>5329</v>
      </c>
      <c r="V1705" t="e">
        <f>VLOOKUP(F1705,'[3]Tổng - PL KS'!$B$9:$B$1291,1,FALSE)</f>
        <v>#N/A</v>
      </c>
    </row>
    <row r="1706" spans="1:22" ht="242.25" hidden="1">
      <c r="A1706" s="647">
        <v>1177</v>
      </c>
      <c r="B1706" s="647" t="s">
        <v>4247</v>
      </c>
      <c r="C1706" s="647" t="s">
        <v>7495</v>
      </c>
      <c r="D1706" s="647" t="s">
        <v>5368</v>
      </c>
      <c r="E1706" s="647">
        <v>27.9</v>
      </c>
      <c r="F1706" s="513" t="s">
        <v>8339</v>
      </c>
      <c r="G1706" s="513" t="s">
        <v>12203</v>
      </c>
      <c r="H1706" s="647" t="s">
        <v>8204</v>
      </c>
      <c r="I1706" s="647">
        <v>787026</v>
      </c>
      <c r="J1706" s="647" t="s">
        <v>7651</v>
      </c>
      <c r="K1706" s="647" t="s">
        <v>7498</v>
      </c>
      <c r="L1706" s="647" t="s">
        <v>8320</v>
      </c>
      <c r="M1706" s="647" t="s">
        <v>8321</v>
      </c>
      <c r="N1706" s="747">
        <v>43207.802312037034</v>
      </c>
      <c r="O1706" s="647" t="s">
        <v>546</v>
      </c>
      <c r="P1706" s="748">
        <v>1037.1976879629656</v>
      </c>
      <c r="Q1706" s="647" t="s">
        <v>7492</v>
      </c>
      <c r="R1706" s="647" t="s">
        <v>5368</v>
      </c>
      <c r="S1706" s="647" t="s">
        <v>6943</v>
      </c>
      <c r="T1706" s="647" t="s">
        <v>4300</v>
      </c>
      <c r="U1706" t="s">
        <v>5329</v>
      </c>
      <c r="V1706" t="e">
        <f>VLOOKUP(F1706,'[3]Tổng - PL KS'!$B$9:$B$1291,1,FALSE)</f>
        <v>#N/A</v>
      </c>
    </row>
    <row r="1707" spans="1:22" ht="242.25" hidden="1">
      <c r="A1707" s="647">
        <v>1178</v>
      </c>
      <c r="B1707" s="647" t="s">
        <v>4247</v>
      </c>
      <c r="C1707" s="647" t="s">
        <v>7495</v>
      </c>
      <c r="D1707" s="647" t="s">
        <v>5368</v>
      </c>
      <c r="E1707" s="647">
        <v>23.84</v>
      </c>
      <c r="F1707" s="513" t="s">
        <v>8340</v>
      </c>
      <c r="G1707" s="513" t="s">
        <v>12203</v>
      </c>
      <c r="H1707" s="647" t="s">
        <v>8204</v>
      </c>
      <c r="I1707" s="647">
        <v>11079</v>
      </c>
      <c r="J1707" s="647" t="s">
        <v>7651</v>
      </c>
      <c r="K1707" s="647" t="s">
        <v>7498</v>
      </c>
      <c r="L1707" s="647" t="s">
        <v>8320</v>
      </c>
      <c r="M1707" s="647" t="s">
        <v>8321</v>
      </c>
      <c r="N1707" s="747">
        <v>43207.787312349537</v>
      </c>
      <c r="O1707" s="647" t="s">
        <v>546</v>
      </c>
      <c r="P1707" s="748">
        <v>1037.2126876504626</v>
      </c>
      <c r="Q1707" s="647" t="s">
        <v>7492</v>
      </c>
      <c r="R1707" s="647" t="s">
        <v>5368</v>
      </c>
      <c r="S1707" s="647" t="s">
        <v>6943</v>
      </c>
      <c r="T1707" s="647" t="s">
        <v>4300</v>
      </c>
      <c r="U1707" t="s">
        <v>5329</v>
      </c>
      <c r="V1707" t="e">
        <f>VLOOKUP(F1707,'[3]Tổng - PL KS'!$B$9:$B$1291,1,FALSE)</f>
        <v>#N/A</v>
      </c>
    </row>
    <row r="1708" spans="1:22" ht="242.25" hidden="1">
      <c r="A1708" s="647">
        <v>1179</v>
      </c>
      <c r="B1708" s="647" t="s">
        <v>4247</v>
      </c>
      <c r="C1708" s="647" t="s">
        <v>7495</v>
      </c>
      <c r="D1708" s="647" t="s">
        <v>5368</v>
      </c>
      <c r="E1708" s="647">
        <v>25.84</v>
      </c>
      <c r="F1708" s="513" t="s">
        <v>8341</v>
      </c>
      <c r="G1708" s="513" t="s">
        <v>12203</v>
      </c>
      <c r="H1708" s="647" t="s">
        <v>8204</v>
      </c>
      <c r="I1708" s="647">
        <v>4751528</v>
      </c>
      <c r="J1708" s="647" t="s">
        <v>7651</v>
      </c>
      <c r="K1708" s="647" t="s">
        <v>7498</v>
      </c>
      <c r="L1708" s="647" t="s">
        <v>8320</v>
      </c>
      <c r="M1708" s="647" t="s">
        <v>8321</v>
      </c>
      <c r="N1708" s="747">
        <v>43207.805598344909</v>
      </c>
      <c r="O1708" s="647" t="s">
        <v>546</v>
      </c>
      <c r="P1708" s="748">
        <v>1037.1944016550915</v>
      </c>
      <c r="Q1708" s="647" t="s">
        <v>7492</v>
      </c>
      <c r="R1708" s="647" t="s">
        <v>5368</v>
      </c>
      <c r="S1708" s="647" t="s">
        <v>6943</v>
      </c>
      <c r="T1708" s="647" t="s">
        <v>4300</v>
      </c>
      <c r="U1708" t="s">
        <v>5329</v>
      </c>
      <c r="V1708" t="e">
        <f>VLOOKUP(F1708,'[3]Tổng - PL KS'!$B$9:$B$1291,1,FALSE)</f>
        <v>#N/A</v>
      </c>
    </row>
    <row r="1709" spans="1:22" ht="242.25" hidden="1">
      <c r="A1709" s="647">
        <v>1180</v>
      </c>
      <c r="B1709" s="647" t="s">
        <v>4247</v>
      </c>
      <c r="C1709" s="647" t="s">
        <v>7495</v>
      </c>
      <c r="D1709" s="647" t="s">
        <v>5368</v>
      </c>
      <c r="E1709" s="647">
        <v>27.85</v>
      </c>
      <c r="F1709" s="513" t="s">
        <v>8342</v>
      </c>
      <c r="G1709" s="513" t="s">
        <v>12203</v>
      </c>
      <c r="H1709" s="647" t="s">
        <v>8204</v>
      </c>
      <c r="I1709" s="647">
        <v>5082</v>
      </c>
      <c r="J1709" s="647" t="s">
        <v>7651</v>
      </c>
      <c r="K1709" s="647" t="s">
        <v>7498</v>
      </c>
      <c r="L1709" s="647" t="s">
        <v>8343</v>
      </c>
      <c r="M1709" s="647" t="s">
        <v>8344</v>
      </c>
      <c r="N1709" s="747">
        <v>43212.912193553238</v>
      </c>
      <c r="O1709" s="647" t="s">
        <v>546</v>
      </c>
      <c r="P1709" s="748">
        <v>1032.0878064467615</v>
      </c>
      <c r="Q1709" s="647" t="s">
        <v>7492</v>
      </c>
      <c r="R1709" s="647" t="s">
        <v>5368</v>
      </c>
      <c r="S1709" s="647" t="s">
        <v>6943</v>
      </c>
      <c r="T1709" s="647" t="s">
        <v>4300</v>
      </c>
      <c r="U1709" t="s">
        <v>5329</v>
      </c>
      <c r="V1709" t="e">
        <f>VLOOKUP(F1709,'[3]Tổng - PL KS'!$B$9:$B$1291,1,FALSE)</f>
        <v>#N/A</v>
      </c>
    </row>
    <row r="1710" spans="1:22" ht="242.25" hidden="1">
      <c r="A1710" s="647">
        <v>1181</v>
      </c>
      <c r="B1710" s="647" t="s">
        <v>4247</v>
      </c>
      <c r="C1710" s="647" t="s">
        <v>7495</v>
      </c>
      <c r="D1710" s="647" t="s">
        <v>5368</v>
      </c>
      <c r="E1710" s="647">
        <v>27.84</v>
      </c>
      <c r="F1710" s="513" t="s">
        <v>8345</v>
      </c>
      <c r="G1710" s="513" t="s">
        <v>12203</v>
      </c>
      <c r="H1710" s="647" t="s">
        <v>8204</v>
      </c>
      <c r="I1710" s="647">
        <v>5083</v>
      </c>
      <c r="J1710" s="647" t="s">
        <v>7651</v>
      </c>
      <c r="K1710" s="647" t="s">
        <v>7498</v>
      </c>
      <c r="L1710" s="647" t="s">
        <v>8343</v>
      </c>
      <c r="M1710" s="647" t="s">
        <v>8344</v>
      </c>
      <c r="N1710" s="747">
        <v>43212.908603668984</v>
      </c>
      <c r="O1710" s="647" t="s">
        <v>546</v>
      </c>
      <c r="P1710" s="748">
        <v>1032.0913963310159</v>
      </c>
      <c r="Q1710" s="647" t="s">
        <v>7492</v>
      </c>
      <c r="R1710" s="647" t="s">
        <v>5368</v>
      </c>
      <c r="S1710" s="647" t="s">
        <v>6943</v>
      </c>
      <c r="T1710" s="647" t="s">
        <v>4300</v>
      </c>
      <c r="U1710" t="s">
        <v>5329</v>
      </c>
      <c r="V1710" t="e">
        <f>VLOOKUP(F1710,'[3]Tổng - PL KS'!$B$9:$B$1291,1,FALSE)</f>
        <v>#N/A</v>
      </c>
    </row>
    <row r="1711" spans="1:22" ht="242.25" hidden="1">
      <c r="A1711" s="647">
        <v>1182</v>
      </c>
      <c r="B1711" s="647" t="s">
        <v>4247</v>
      </c>
      <c r="C1711" s="647" t="s">
        <v>7495</v>
      </c>
      <c r="D1711" s="647" t="s">
        <v>5368</v>
      </c>
      <c r="E1711" s="647">
        <v>24.49</v>
      </c>
      <c r="F1711" s="513" t="s">
        <v>8346</v>
      </c>
      <c r="G1711" s="513" t="s">
        <v>12203</v>
      </c>
      <c r="H1711" s="647" t="s">
        <v>8204</v>
      </c>
      <c r="I1711" s="647">
        <v>5081</v>
      </c>
      <c r="J1711" s="647" t="s">
        <v>7651</v>
      </c>
      <c r="K1711" s="647" t="s">
        <v>7498</v>
      </c>
      <c r="L1711" s="647" t="s">
        <v>8343</v>
      </c>
      <c r="M1711" s="647" t="s">
        <v>8344</v>
      </c>
      <c r="N1711" s="747">
        <v>43212.918649768515</v>
      </c>
      <c r="O1711" s="647" t="s">
        <v>546</v>
      </c>
      <c r="P1711" s="748">
        <v>1032.081350231485</v>
      </c>
      <c r="Q1711" s="647" t="s">
        <v>7492</v>
      </c>
      <c r="R1711" s="647" t="s">
        <v>5368</v>
      </c>
      <c r="S1711" s="647" t="s">
        <v>6943</v>
      </c>
      <c r="T1711" s="647" t="s">
        <v>4300</v>
      </c>
      <c r="U1711" t="s">
        <v>5329</v>
      </c>
      <c r="V1711" t="e">
        <f>VLOOKUP(F1711,'[3]Tổng - PL KS'!$B$9:$B$1291,1,FALSE)</f>
        <v>#N/A</v>
      </c>
    </row>
    <row r="1712" spans="1:22" ht="242.25" hidden="1">
      <c r="A1712" s="647">
        <v>1183</v>
      </c>
      <c r="B1712" s="647" t="s">
        <v>4247</v>
      </c>
      <c r="C1712" s="647" t="s">
        <v>7495</v>
      </c>
      <c r="D1712" s="647" t="s">
        <v>5368</v>
      </c>
      <c r="E1712" s="647">
        <v>25.94</v>
      </c>
      <c r="F1712" s="513" t="s">
        <v>8347</v>
      </c>
      <c r="G1712" s="513" t="s">
        <v>12203</v>
      </c>
      <c r="H1712" s="647" t="s">
        <v>8204</v>
      </c>
      <c r="I1712" s="647">
        <v>2443852</v>
      </c>
      <c r="J1712" s="647" t="s">
        <v>7651</v>
      </c>
      <c r="K1712" s="647" t="s">
        <v>7498</v>
      </c>
      <c r="L1712" s="647" t="s">
        <v>8348</v>
      </c>
      <c r="M1712" s="647" t="s">
        <v>8344</v>
      </c>
      <c r="N1712" s="747">
        <v>43213.137211226851</v>
      </c>
      <c r="O1712" s="647" t="s">
        <v>546</v>
      </c>
      <c r="P1712" s="748">
        <v>1031.8627887731491</v>
      </c>
      <c r="Q1712" s="647" t="s">
        <v>7492</v>
      </c>
      <c r="R1712" s="647" t="s">
        <v>5368</v>
      </c>
      <c r="S1712" s="647" t="s">
        <v>6943</v>
      </c>
      <c r="T1712" s="647" t="s">
        <v>4300</v>
      </c>
      <c r="U1712" t="s">
        <v>5329</v>
      </c>
      <c r="V1712" t="e">
        <f>VLOOKUP(F1712,'[3]Tổng - PL KS'!$B$9:$B$1291,1,FALSE)</f>
        <v>#N/A</v>
      </c>
    </row>
    <row r="1713" spans="1:22" ht="242.25" hidden="1">
      <c r="A1713" s="647">
        <v>1193</v>
      </c>
      <c r="B1713" s="647" t="s">
        <v>4247</v>
      </c>
      <c r="C1713" s="647" t="s">
        <v>7495</v>
      </c>
      <c r="D1713" s="647" t="s">
        <v>5368</v>
      </c>
      <c r="E1713" s="647">
        <v>27</v>
      </c>
      <c r="F1713" s="513" t="s">
        <v>8363</v>
      </c>
      <c r="G1713" s="513" t="s">
        <v>12203</v>
      </c>
      <c r="H1713" s="647" t="s">
        <v>8204</v>
      </c>
      <c r="I1713" s="647">
        <v>686448</v>
      </c>
      <c r="J1713" s="647" t="s">
        <v>7651</v>
      </c>
      <c r="K1713" s="647" t="s">
        <v>7498</v>
      </c>
      <c r="L1713" s="647" t="s">
        <v>8364</v>
      </c>
      <c r="M1713" s="647" t="s">
        <v>8365</v>
      </c>
      <c r="N1713" s="747">
        <v>43220.722580787035</v>
      </c>
      <c r="O1713" s="647" t="s">
        <v>546</v>
      </c>
      <c r="P1713" s="748">
        <v>1024.2774192129655</v>
      </c>
      <c r="Q1713" s="647" t="s">
        <v>7492</v>
      </c>
      <c r="R1713" s="647" t="s">
        <v>5368</v>
      </c>
      <c r="S1713" s="647" t="s">
        <v>6943</v>
      </c>
      <c r="T1713" s="647" t="s">
        <v>4300</v>
      </c>
      <c r="U1713" t="s">
        <v>5329</v>
      </c>
      <c r="V1713" t="e">
        <f>VLOOKUP(F1713,'[3]Tổng - PL KS'!$B$9:$B$1291,1,FALSE)</f>
        <v>#N/A</v>
      </c>
    </row>
    <row r="1714" spans="1:22" ht="242.25" hidden="1">
      <c r="A1714" s="647">
        <v>1194</v>
      </c>
      <c r="B1714" s="647" t="s">
        <v>4247</v>
      </c>
      <c r="C1714" s="647" t="s">
        <v>7495</v>
      </c>
      <c r="D1714" s="647" t="s">
        <v>5368</v>
      </c>
      <c r="E1714" s="647">
        <v>27.7</v>
      </c>
      <c r="F1714" s="513" t="s">
        <v>8366</v>
      </c>
      <c r="G1714" s="513" t="s">
        <v>12203</v>
      </c>
      <c r="H1714" s="647" t="s">
        <v>8204</v>
      </c>
      <c r="I1714" s="647">
        <v>787083</v>
      </c>
      <c r="J1714" s="647" t="s">
        <v>7651</v>
      </c>
      <c r="K1714" s="647" t="s">
        <v>7498</v>
      </c>
      <c r="L1714" s="647" t="s">
        <v>8364</v>
      </c>
      <c r="M1714" s="647" t="s">
        <v>8365</v>
      </c>
      <c r="N1714" s="747">
        <v>43220.962893553238</v>
      </c>
      <c r="O1714" s="647" t="s">
        <v>546</v>
      </c>
      <c r="P1714" s="748">
        <v>1024.0371064467618</v>
      </c>
      <c r="Q1714" s="647" t="s">
        <v>7492</v>
      </c>
      <c r="R1714" s="647" t="s">
        <v>5368</v>
      </c>
      <c r="S1714" s="647" t="s">
        <v>6943</v>
      </c>
      <c r="T1714" s="647" t="s">
        <v>4300</v>
      </c>
      <c r="U1714" t="s">
        <v>5329</v>
      </c>
      <c r="V1714" t="e">
        <f>VLOOKUP(F1714,'[3]Tổng - PL KS'!$B$9:$B$1291,1,FALSE)</f>
        <v>#N/A</v>
      </c>
    </row>
    <row r="1715" spans="1:22" ht="242.25" hidden="1">
      <c r="A1715" s="647">
        <v>1195</v>
      </c>
      <c r="B1715" s="647" t="s">
        <v>4247</v>
      </c>
      <c r="C1715" s="647" t="s">
        <v>7495</v>
      </c>
      <c r="D1715" s="647" t="s">
        <v>5368</v>
      </c>
      <c r="E1715" s="647">
        <v>27.94</v>
      </c>
      <c r="F1715" s="513" t="s">
        <v>8367</v>
      </c>
      <c r="G1715" s="513" t="s">
        <v>12203</v>
      </c>
      <c r="H1715" s="647" t="s">
        <v>8204</v>
      </c>
      <c r="I1715" s="647">
        <v>18415118</v>
      </c>
      <c r="J1715" s="647" t="s">
        <v>7651</v>
      </c>
      <c r="K1715" s="647" t="s">
        <v>7498</v>
      </c>
      <c r="L1715" s="647" t="s">
        <v>8368</v>
      </c>
      <c r="M1715" s="647" t="s">
        <v>8365</v>
      </c>
      <c r="N1715" s="747">
        <v>43220.953719907404</v>
      </c>
      <c r="O1715" s="647" t="s">
        <v>546</v>
      </c>
      <c r="P1715" s="748">
        <v>1024.0462800925961</v>
      </c>
      <c r="Q1715" s="647" t="s">
        <v>7492</v>
      </c>
      <c r="R1715" s="647" t="s">
        <v>5368</v>
      </c>
      <c r="S1715" s="647" t="s">
        <v>6943</v>
      </c>
      <c r="T1715" s="647" t="s">
        <v>4300</v>
      </c>
      <c r="U1715" t="s">
        <v>5329</v>
      </c>
      <c r="V1715" t="e">
        <f>VLOOKUP(F1715,'[3]Tổng - PL KS'!$B$9:$B$1291,1,FALSE)</f>
        <v>#N/A</v>
      </c>
    </row>
    <row r="1716" spans="1:22" ht="242.25" hidden="1">
      <c r="A1716" s="647">
        <v>1196</v>
      </c>
      <c r="B1716" s="647" t="s">
        <v>4247</v>
      </c>
      <c r="C1716" s="647" t="s">
        <v>7495</v>
      </c>
      <c r="D1716" s="647" t="s">
        <v>5368</v>
      </c>
      <c r="E1716" s="647">
        <v>25.94</v>
      </c>
      <c r="F1716" s="513" t="s">
        <v>8369</v>
      </c>
      <c r="G1716" s="513" t="s">
        <v>12203</v>
      </c>
      <c r="H1716" s="647" t="s">
        <v>8204</v>
      </c>
      <c r="I1716" s="647">
        <v>4751544</v>
      </c>
      <c r="J1716" s="647" t="s">
        <v>7651</v>
      </c>
      <c r="K1716" s="647" t="s">
        <v>7498</v>
      </c>
      <c r="L1716" s="647" t="s">
        <v>8364</v>
      </c>
      <c r="M1716" s="647" t="s">
        <v>8365</v>
      </c>
      <c r="N1716" s="747">
        <v>43220.965449270836</v>
      </c>
      <c r="O1716" s="647" t="s">
        <v>546</v>
      </c>
      <c r="P1716" s="748">
        <v>1024.034550729164</v>
      </c>
      <c r="Q1716" s="647" t="s">
        <v>7492</v>
      </c>
      <c r="R1716" s="647" t="s">
        <v>5368</v>
      </c>
      <c r="S1716" s="647" t="s">
        <v>6943</v>
      </c>
      <c r="T1716" s="647" t="s">
        <v>4300</v>
      </c>
      <c r="U1716" t="s">
        <v>5329</v>
      </c>
      <c r="V1716" t="e">
        <f>VLOOKUP(F1716,'[3]Tổng - PL KS'!$B$9:$B$1291,1,FALSE)</f>
        <v>#N/A</v>
      </c>
    </row>
    <row r="1717" spans="1:22" ht="242.25" hidden="1">
      <c r="A1717" s="647">
        <v>1197</v>
      </c>
      <c r="B1717" s="647" t="s">
        <v>4247</v>
      </c>
      <c r="C1717" s="647" t="s">
        <v>7495</v>
      </c>
      <c r="D1717" s="647" t="s">
        <v>5368</v>
      </c>
      <c r="E1717" s="647">
        <v>27.7</v>
      </c>
      <c r="F1717" s="513" t="s">
        <v>8370</v>
      </c>
      <c r="G1717" s="513" t="s">
        <v>12203</v>
      </c>
      <c r="H1717" s="647" t="s">
        <v>8204</v>
      </c>
      <c r="I1717" s="647">
        <v>787082</v>
      </c>
      <c r="J1717" s="647" t="s">
        <v>7651</v>
      </c>
      <c r="K1717" s="647" t="s">
        <v>7498</v>
      </c>
      <c r="L1717" s="647" t="s">
        <v>8364</v>
      </c>
      <c r="M1717" s="647" t="s">
        <v>8365</v>
      </c>
      <c r="N1717" s="747">
        <v>43220.957484837963</v>
      </c>
      <c r="O1717" s="647" t="s">
        <v>546</v>
      </c>
      <c r="P1717" s="748">
        <v>1024.0425151620366</v>
      </c>
      <c r="Q1717" s="647" t="s">
        <v>7492</v>
      </c>
      <c r="R1717" s="647" t="s">
        <v>5368</v>
      </c>
      <c r="S1717" s="647" t="s">
        <v>6943</v>
      </c>
      <c r="T1717" s="647" t="s">
        <v>4300</v>
      </c>
      <c r="U1717" t="s">
        <v>5329</v>
      </c>
      <c r="V1717" t="e">
        <f>VLOOKUP(F1717,'[3]Tổng - PL KS'!$B$9:$B$1291,1,FALSE)</f>
        <v>#N/A</v>
      </c>
    </row>
    <row r="1718" spans="1:22" ht="242.25" hidden="1">
      <c r="A1718" s="647">
        <v>1198</v>
      </c>
      <c r="B1718" s="647" t="s">
        <v>4247</v>
      </c>
      <c r="C1718" s="647" t="s">
        <v>7495</v>
      </c>
      <c r="D1718" s="647" t="s">
        <v>5368</v>
      </c>
      <c r="E1718" s="647">
        <v>27.94</v>
      </c>
      <c r="F1718" s="513" t="s">
        <v>8371</v>
      </c>
      <c r="G1718" s="513" t="s">
        <v>12203</v>
      </c>
      <c r="H1718" s="647" t="s">
        <v>8204</v>
      </c>
      <c r="I1718" s="647">
        <v>4751542</v>
      </c>
      <c r="J1718" s="647" t="s">
        <v>7651</v>
      </c>
      <c r="K1718" s="647" t="s">
        <v>7498</v>
      </c>
      <c r="L1718" s="647" t="s">
        <v>8364</v>
      </c>
      <c r="M1718" s="647" t="s">
        <v>8365</v>
      </c>
      <c r="N1718" s="747">
        <v>43220.78903414352</v>
      </c>
      <c r="O1718" s="647" t="s">
        <v>546</v>
      </c>
      <c r="P1718" s="748">
        <v>1024.2109658564805</v>
      </c>
      <c r="Q1718" s="647" t="s">
        <v>7492</v>
      </c>
      <c r="R1718" s="647" t="s">
        <v>5368</v>
      </c>
      <c r="S1718" s="647" t="s">
        <v>6943</v>
      </c>
      <c r="T1718" s="647" t="s">
        <v>4300</v>
      </c>
      <c r="U1718" t="s">
        <v>5329</v>
      </c>
      <c r="V1718" t="e">
        <f>VLOOKUP(F1718,'[3]Tổng - PL KS'!$B$9:$B$1291,1,FALSE)</f>
        <v>#N/A</v>
      </c>
    </row>
    <row r="1719" spans="1:22" ht="242.25" hidden="1">
      <c r="A1719" s="647">
        <v>1199</v>
      </c>
      <c r="B1719" s="647" t="s">
        <v>4247</v>
      </c>
      <c r="C1719" s="647" t="s">
        <v>7495</v>
      </c>
      <c r="D1719" s="647" t="s">
        <v>5368</v>
      </c>
      <c r="E1719" s="647">
        <v>27.94</v>
      </c>
      <c r="F1719" s="513" t="s">
        <v>8372</v>
      </c>
      <c r="G1719" s="513" t="s">
        <v>12203</v>
      </c>
      <c r="H1719" s="647" t="s">
        <v>8204</v>
      </c>
      <c r="I1719" s="647">
        <v>11086</v>
      </c>
      <c r="J1719" s="647" t="s">
        <v>7651</v>
      </c>
      <c r="K1719" s="647" t="s">
        <v>7498</v>
      </c>
      <c r="L1719" s="647" t="s">
        <v>8364</v>
      </c>
      <c r="M1719" s="647" t="s">
        <v>8365</v>
      </c>
      <c r="N1719" s="747">
        <v>43220.693792048609</v>
      </c>
      <c r="O1719" s="647" t="s">
        <v>546</v>
      </c>
      <c r="P1719" s="748">
        <v>1024.3062079513911</v>
      </c>
      <c r="Q1719" s="647" t="s">
        <v>7492</v>
      </c>
      <c r="R1719" s="647" t="s">
        <v>5368</v>
      </c>
      <c r="S1719" s="647" t="s">
        <v>6943</v>
      </c>
      <c r="T1719" s="647" t="s">
        <v>4300</v>
      </c>
      <c r="U1719" t="s">
        <v>5329</v>
      </c>
      <c r="V1719" t="e">
        <f>VLOOKUP(F1719,'[3]Tổng - PL KS'!$B$9:$B$1291,1,FALSE)</f>
        <v>#N/A</v>
      </c>
    </row>
    <row r="1720" spans="1:22" ht="242.25" hidden="1">
      <c r="A1720" s="647">
        <v>1200</v>
      </c>
      <c r="B1720" s="647" t="s">
        <v>4247</v>
      </c>
      <c r="C1720" s="647" t="s">
        <v>7495</v>
      </c>
      <c r="D1720" s="647" t="s">
        <v>5368</v>
      </c>
      <c r="E1720" s="647">
        <v>20.38</v>
      </c>
      <c r="F1720" s="513" t="s">
        <v>8373</v>
      </c>
      <c r="G1720" s="513" t="s">
        <v>12203</v>
      </c>
      <c r="H1720" s="647" t="s">
        <v>8204</v>
      </c>
      <c r="I1720" s="647">
        <v>6726871</v>
      </c>
      <c r="J1720" s="647" t="s">
        <v>7651</v>
      </c>
      <c r="K1720" s="647" t="s">
        <v>7498</v>
      </c>
      <c r="L1720" s="647" t="s">
        <v>8374</v>
      </c>
      <c r="M1720" s="647" t="s">
        <v>8365</v>
      </c>
      <c r="N1720" s="747">
        <v>43220.836123530091</v>
      </c>
      <c r="O1720" s="647" t="s">
        <v>546</v>
      </c>
      <c r="P1720" s="748">
        <v>1024.1638764699092</v>
      </c>
      <c r="Q1720" s="647" t="s">
        <v>7492</v>
      </c>
      <c r="R1720" s="647" t="s">
        <v>5368</v>
      </c>
      <c r="S1720" s="647" t="s">
        <v>6943</v>
      </c>
      <c r="T1720" s="647" t="s">
        <v>4300</v>
      </c>
      <c r="U1720" t="s">
        <v>5329</v>
      </c>
      <c r="V1720" t="e">
        <f>VLOOKUP(F1720,'[3]Tổng - PL KS'!$B$9:$B$1291,1,FALSE)</f>
        <v>#N/A</v>
      </c>
    </row>
    <row r="1721" spans="1:22" ht="242.25" hidden="1">
      <c r="A1721" s="647">
        <v>1201</v>
      </c>
      <c r="B1721" s="647" t="s">
        <v>4247</v>
      </c>
      <c r="C1721" s="647" t="s">
        <v>7495</v>
      </c>
      <c r="D1721" s="647" t="s">
        <v>5368</v>
      </c>
      <c r="E1721" s="647">
        <v>25.84</v>
      </c>
      <c r="F1721" s="513" t="s">
        <v>8375</v>
      </c>
      <c r="G1721" s="513" t="s">
        <v>12203</v>
      </c>
      <c r="H1721" s="647" t="s">
        <v>8204</v>
      </c>
      <c r="I1721" s="647">
        <v>11087</v>
      </c>
      <c r="J1721" s="647" t="s">
        <v>7651</v>
      </c>
      <c r="K1721" s="647" t="s">
        <v>7498</v>
      </c>
      <c r="L1721" s="647" t="s">
        <v>8364</v>
      </c>
      <c r="M1721" s="647" t="s">
        <v>8365</v>
      </c>
      <c r="N1721" s="747">
        <v>43220.777670717594</v>
      </c>
      <c r="O1721" s="647" t="s">
        <v>546</v>
      </c>
      <c r="P1721" s="748">
        <v>1024.2223292824056</v>
      </c>
      <c r="Q1721" s="647" t="s">
        <v>7492</v>
      </c>
      <c r="R1721" s="647" t="s">
        <v>5368</v>
      </c>
      <c r="S1721" s="647" t="s">
        <v>6943</v>
      </c>
      <c r="T1721" s="647" t="s">
        <v>4300</v>
      </c>
      <c r="U1721" t="s">
        <v>5329</v>
      </c>
      <c r="V1721" t="e">
        <f>VLOOKUP(F1721,'[3]Tổng - PL KS'!$B$9:$B$1291,1,FALSE)</f>
        <v>#N/A</v>
      </c>
    </row>
    <row r="1722" spans="1:22" ht="242.25" hidden="1">
      <c r="A1722" s="647">
        <v>1202</v>
      </c>
      <c r="B1722" s="647" t="s">
        <v>4247</v>
      </c>
      <c r="C1722" s="647" t="s">
        <v>7495</v>
      </c>
      <c r="D1722" s="647" t="s">
        <v>5368</v>
      </c>
      <c r="E1722" s="647">
        <v>27.84</v>
      </c>
      <c r="F1722" s="513" t="s">
        <v>8376</v>
      </c>
      <c r="G1722" s="513" t="s">
        <v>12203</v>
      </c>
      <c r="H1722" s="647" t="s">
        <v>8204</v>
      </c>
      <c r="I1722" s="647">
        <v>638456</v>
      </c>
      <c r="J1722" s="647" t="s">
        <v>7651</v>
      </c>
      <c r="K1722" s="647" t="s">
        <v>7498</v>
      </c>
      <c r="L1722" s="647" t="s">
        <v>8364</v>
      </c>
      <c r="M1722" s="647" t="s">
        <v>8365</v>
      </c>
      <c r="N1722" s="747">
        <v>43220.812149074074</v>
      </c>
      <c r="O1722" s="647" t="s">
        <v>546</v>
      </c>
      <c r="P1722" s="748">
        <v>1024.1878509259259</v>
      </c>
      <c r="Q1722" s="647" t="s">
        <v>7492</v>
      </c>
      <c r="R1722" s="647" t="s">
        <v>5368</v>
      </c>
      <c r="S1722" s="647" t="s">
        <v>6943</v>
      </c>
      <c r="T1722" s="647" t="s">
        <v>4300</v>
      </c>
      <c r="U1722" t="s">
        <v>5329</v>
      </c>
      <c r="V1722" t="e">
        <f>VLOOKUP(F1722,'[3]Tổng - PL KS'!$B$9:$B$1291,1,FALSE)</f>
        <v>#N/A</v>
      </c>
    </row>
    <row r="1723" spans="1:22" ht="242.25" hidden="1">
      <c r="A1723" s="647">
        <v>1203</v>
      </c>
      <c r="B1723" s="647" t="s">
        <v>4247</v>
      </c>
      <c r="C1723" s="647" t="s">
        <v>7495</v>
      </c>
      <c r="D1723" s="647" t="s">
        <v>5368</v>
      </c>
      <c r="E1723" s="647">
        <v>26.98</v>
      </c>
      <c r="F1723" s="513" t="s">
        <v>8377</v>
      </c>
      <c r="G1723" s="513" t="s">
        <v>12203</v>
      </c>
      <c r="H1723" s="647" t="s">
        <v>8204</v>
      </c>
      <c r="I1723" s="647">
        <v>11030</v>
      </c>
      <c r="J1723" s="647" t="s">
        <v>7651</v>
      </c>
      <c r="K1723" s="647" t="s">
        <v>7498</v>
      </c>
      <c r="L1723" s="647" t="s">
        <v>8364</v>
      </c>
      <c r="M1723" s="647" t="s">
        <v>8365</v>
      </c>
      <c r="N1723" s="747">
        <v>43220.702644710647</v>
      </c>
      <c r="O1723" s="647" t="s">
        <v>546</v>
      </c>
      <c r="P1723" s="748">
        <v>1024.2973552893527</v>
      </c>
      <c r="Q1723" s="647" t="s">
        <v>7492</v>
      </c>
      <c r="R1723" s="647" t="s">
        <v>5368</v>
      </c>
      <c r="S1723" s="647" t="s">
        <v>6943</v>
      </c>
      <c r="T1723" s="647" t="s">
        <v>4300</v>
      </c>
      <c r="U1723" t="s">
        <v>5329</v>
      </c>
      <c r="V1723" t="e">
        <f>VLOOKUP(F1723,'[3]Tổng - PL KS'!$B$9:$B$1291,1,FALSE)</f>
        <v>#N/A</v>
      </c>
    </row>
    <row r="1724" spans="1:22" ht="242.25" hidden="1">
      <c r="A1724" s="647">
        <v>1204</v>
      </c>
      <c r="B1724" s="647" t="s">
        <v>4247</v>
      </c>
      <c r="C1724" s="647" t="s">
        <v>7495</v>
      </c>
      <c r="D1724" s="647" t="s">
        <v>5368</v>
      </c>
      <c r="E1724" s="647">
        <v>27.82</v>
      </c>
      <c r="F1724" s="513" t="s">
        <v>8378</v>
      </c>
      <c r="G1724" s="513" t="s">
        <v>12203</v>
      </c>
      <c r="H1724" s="647" t="s">
        <v>8204</v>
      </c>
      <c r="I1724" s="647">
        <v>18415117</v>
      </c>
      <c r="J1724" s="647" t="s">
        <v>7651</v>
      </c>
      <c r="K1724" s="647" t="s">
        <v>7498</v>
      </c>
      <c r="L1724" s="647" t="s">
        <v>8368</v>
      </c>
      <c r="M1724" s="647" t="s">
        <v>8365</v>
      </c>
      <c r="N1724" s="747">
        <v>43220.915681134262</v>
      </c>
      <c r="O1724" s="647" t="s">
        <v>546</v>
      </c>
      <c r="P1724" s="748">
        <v>1024.0843188657382</v>
      </c>
      <c r="Q1724" s="647" t="s">
        <v>7492</v>
      </c>
      <c r="R1724" s="647" t="s">
        <v>5368</v>
      </c>
      <c r="S1724" s="647" t="s">
        <v>6943</v>
      </c>
      <c r="T1724" s="647" t="s">
        <v>4300</v>
      </c>
      <c r="U1724" t="s">
        <v>5329</v>
      </c>
      <c r="V1724" t="e">
        <f>VLOOKUP(F1724,'[3]Tổng - PL KS'!$B$9:$B$1291,1,FALSE)</f>
        <v>#N/A</v>
      </c>
    </row>
    <row r="1725" spans="1:22" ht="242.25" hidden="1">
      <c r="A1725" s="647">
        <v>1205</v>
      </c>
      <c r="B1725" s="647" t="s">
        <v>4247</v>
      </c>
      <c r="C1725" s="647" t="s">
        <v>7495</v>
      </c>
      <c r="D1725" s="647" t="s">
        <v>5368</v>
      </c>
      <c r="E1725" s="647">
        <v>27.94</v>
      </c>
      <c r="F1725" s="513" t="s">
        <v>8379</v>
      </c>
      <c r="G1725" s="513" t="s">
        <v>12203</v>
      </c>
      <c r="H1725" s="647" t="s">
        <v>8204</v>
      </c>
      <c r="I1725" s="647">
        <v>6726872</v>
      </c>
      <c r="J1725" s="647" t="s">
        <v>7651</v>
      </c>
      <c r="K1725" s="647" t="s">
        <v>7498</v>
      </c>
      <c r="L1725" s="647" t="s">
        <v>8374</v>
      </c>
      <c r="M1725" s="647" t="s">
        <v>8365</v>
      </c>
      <c r="N1725" s="747">
        <v>43220.855074270832</v>
      </c>
      <c r="O1725" s="647" t="s">
        <v>546</v>
      </c>
      <c r="P1725" s="748">
        <v>1024.1449257291679</v>
      </c>
      <c r="Q1725" s="647" t="s">
        <v>7492</v>
      </c>
      <c r="R1725" s="647" t="s">
        <v>5368</v>
      </c>
      <c r="S1725" s="647" t="s">
        <v>6943</v>
      </c>
      <c r="T1725" s="647" t="s">
        <v>4300</v>
      </c>
      <c r="U1725" t="s">
        <v>5329</v>
      </c>
      <c r="V1725" t="e">
        <f>VLOOKUP(F1725,'[3]Tổng - PL KS'!$B$9:$B$1291,1,FALSE)</f>
        <v>#N/A</v>
      </c>
    </row>
    <row r="1726" spans="1:22" ht="242.25" hidden="1">
      <c r="A1726" s="647">
        <v>1206</v>
      </c>
      <c r="B1726" s="647" t="s">
        <v>4247</v>
      </c>
      <c r="C1726" s="647" t="s">
        <v>7495</v>
      </c>
      <c r="D1726" s="647" t="s">
        <v>5368</v>
      </c>
      <c r="E1726" s="647">
        <v>27.42</v>
      </c>
      <c r="F1726" s="513" t="s">
        <v>8380</v>
      </c>
      <c r="G1726" s="513" t="s">
        <v>12203</v>
      </c>
      <c r="H1726" s="647" t="s">
        <v>8204</v>
      </c>
      <c r="I1726" s="647">
        <v>787084</v>
      </c>
      <c r="J1726" s="647" t="s">
        <v>7651</v>
      </c>
      <c r="K1726" s="647" t="s">
        <v>7498</v>
      </c>
      <c r="L1726" s="647" t="s">
        <v>8364</v>
      </c>
      <c r="M1726" s="647" t="s">
        <v>8365</v>
      </c>
      <c r="N1726" s="747">
        <v>43220.829125381948</v>
      </c>
      <c r="O1726" s="647" t="s">
        <v>546</v>
      </c>
      <c r="P1726" s="748">
        <v>1024.170874618052</v>
      </c>
      <c r="Q1726" s="647" t="s">
        <v>7492</v>
      </c>
      <c r="R1726" s="647" t="s">
        <v>5368</v>
      </c>
      <c r="S1726" s="647" t="s">
        <v>6943</v>
      </c>
      <c r="T1726" s="647" t="s">
        <v>4300</v>
      </c>
      <c r="U1726" t="s">
        <v>5329</v>
      </c>
      <c r="V1726" t="e">
        <f>VLOOKUP(F1726,'[3]Tổng - PL KS'!$B$9:$B$1291,1,FALSE)</f>
        <v>#N/A</v>
      </c>
    </row>
    <row r="1727" spans="1:22" ht="191.25" hidden="1">
      <c r="A1727" s="647">
        <v>1207</v>
      </c>
      <c r="B1727" s="647" t="s">
        <v>4247</v>
      </c>
      <c r="C1727" s="647" t="s">
        <v>7495</v>
      </c>
      <c r="D1727" s="647" t="s">
        <v>5368</v>
      </c>
      <c r="E1727" s="647">
        <v>25.84</v>
      </c>
      <c r="F1727" s="513" t="s">
        <v>8381</v>
      </c>
      <c r="G1727" s="513" t="s">
        <v>12203</v>
      </c>
      <c r="H1727" s="647" t="s">
        <v>8204</v>
      </c>
      <c r="I1727" s="647">
        <v>7825977</v>
      </c>
      <c r="J1727" s="647" t="s">
        <v>8382</v>
      </c>
      <c r="K1727" s="647" t="s">
        <v>7498</v>
      </c>
      <c r="L1727" s="647" t="s">
        <v>8383</v>
      </c>
      <c r="M1727" s="647" t="s">
        <v>8365</v>
      </c>
      <c r="N1727" s="747">
        <v>43220.99307989583</v>
      </c>
      <c r="O1727" s="647" t="s">
        <v>546</v>
      </c>
      <c r="P1727" s="748">
        <v>1024.0069201041697</v>
      </c>
      <c r="Q1727" s="647" t="s">
        <v>7492</v>
      </c>
      <c r="R1727" s="647" t="s">
        <v>5368</v>
      </c>
      <c r="S1727" s="647" t="s">
        <v>6943</v>
      </c>
      <c r="T1727" s="647" t="s">
        <v>4300</v>
      </c>
      <c r="U1727" t="s">
        <v>5329</v>
      </c>
      <c r="V1727" t="e">
        <f>VLOOKUP(F1727,'[3]Tổng - PL KS'!$B$9:$B$1291,1,FALSE)</f>
        <v>#N/A</v>
      </c>
    </row>
    <row r="1728" spans="1:22" ht="242.25" hidden="1">
      <c r="A1728" s="647">
        <v>1208</v>
      </c>
      <c r="B1728" s="647" t="s">
        <v>4247</v>
      </c>
      <c r="C1728" s="647" t="s">
        <v>7495</v>
      </c>
      <c r="D1728" s="647" t="s">
        <v>5368</v>
      </c>
      <c r="E1728" s="647">
        <v>25.68</v>
      </c>
      <c r="F1728" s="513" t="s">
        <v>8384</v>
      </c>
      <c r="G1728" s="513" t="s">
        <v>12203</v>
      </c>
      <c r="H1728" s="647" t="s">
        <v>8204</v>
      </c>
      <c r="I1728" s="647">
        <v>6726880</v>
      </c>
      <c r="J1728" s="647" t="s">
        <v>7651</v>
      </c>
      <c r="K1728" s="647" t="s">
        <v>7498</v>
      </c>
      <c r="L1728" s="647" t="s">
        <v>8374</v>
      </c>
      <c r="M1728" s="647" t="s">
        <v>8365</v>
      </c>
      <c r="N1728" s="747">
        <v>43220.757637812501</v>
      </c>
      <c r="O1728" s="647" t="s">
        <v>546</v>
      </c>
      <c r="P1728" s="748">
        <v>1024.2423621874987</v>
      </c>
      <c r="Q1728" s="647" t="s">
        <v>7492</v>
      </c>
      <c r="R1728" s="647" t="s">
        <v>5368</v>
      </c>
      <c r="S1728" s="647" t="s">
        <v>6943</v>
      </c>
      <c r="T1728" s="647" t="s">
        <v>4300</v>
      </c>
      <c r="U1728" t="s">
        <v>5329</v>
      </c>
      <c r="V1728" t="e">
        <f>VLOOKUP(F1728,'[3]Tổng - PL KS'!$B$9:$B$1291,1,FALSE)</f>
        <v>#N/A</v>
      </c>
    </row>
    <row r="1729" spans="1:22" ht="242.25" hidden="1">
      <c r="A1729" s="647">
        <v>1209</v>
      </c>
      <c r="B1729" s="647" t="s">
        <v>4247</v>
      </c>
      <c r="C1729" s="647" t="s">
        <v>7495</v>
      </c>
      <c r="D1729" s="647" t="s">
        <v>5368</v>
      </c>
      <c r="E1729" s="647">
        <v>29</v>
      </c>
      <c r="F1729" s="513" t="s">
        <v>8385</v>
      </c>
      <c r="G1729" s="513" t="s">
        <v>12203</v>
      </c>
      <c r="H1729" s="647" t="s">
        <v>8204</v>
      </c>
      <c r="I1729" s="647">
        <v>787081</v>
      </c>
      <c r="J1729" s="647" t="s">
        <v>7651</v>
      </c>
      <c r="K1729" s="647" t="s">
        <v>7498</v>
      </c>
      <c r="L1729" s="647" t="s">
        <v>8364</v>
      </c>
      <c r="M1729" s="647" t="s">
        <v>8365</v>
      </c>
      <c r="N1729" s="747">
        <v>43220.714626307868</v>
      </c>
      <c r="O1729" s="647" t="s">
        <v>546</v>
      </c>
      <c r="P1729" s="748">
        <v>1024.2853736921315</v>
      </c>
      <c r="Q1729" s="647" t="s">
        <v>7492</v>
      </c>
      <c r="R1729" s="647" t="s">
        <v>5368</v>
      </c>
      <c r="S1729" s="647" t="s">
        <v>6943</v>
      </c>
      <c r="T1729" s="647" t="s">
        <v>4300</v>
      </c>
      <c r="U1729" t="s">
        <v>5329</v>
      </c>
      <c r="V1729" t="e">
        <f>VLOOKUP(F1729,'[3]Tổng - PL KS'!$B$9:$B$1291,1,FALSE)</f>
        <v>#N/A</v>
      </c>
    </row>
    <row r="1730" spans="1:22" ht="242.25" hidden="1">
      <c r="A1730" s="647">
        <v>1210</v>
      </c>
      <c r="B1730" s="647" t="s">
        <v>4247</v>
      </c>
      <c r="C1730" s="647" t="s">
        <v>7495</v>
      </c>
      <c r="D1730" s="647" t="s">
        <v>5368</v>
      </c>
      <c r="E1730" s="647">
        <v>27.91</v>
      </c>
      <c r="F1730" s="513" t="s">
        <v>8386</v>
      </c>
      <c r="G1730" s="513" t="s">
        <v>12203</v>
      </c>
      <c r="H1730" s="647" t="s">
        <v>8204</v>
      </c>
      <c r="I1730" s="647">
        <v>1451579</v>
      </c>
      <c r="J1730" s="647" t="s">
        <v>7651</v>
      </c>
      <c r="K1730" s="647" t="s">
        <v>7498</v>
      </c>
      <c r="L1730" s="647" t="s">
        <v>8364</v>
      </c>
      <c r="M1730" s="647" t="s">
        <v>8365</v>
      </c>
      <c r="N1730" s="747">
        <v>43220.812290821763</v>
      </c>
      <c r="O1730" s="647" t="s">
        <v>546</v>
      </c>
      <c r="P1730" s="748">
        <v>1024.1877091782371</v>
      </c>
      <c r="Q1730" s="647" t="s">
        <v>7492</v>
      </c>
      <c r="R1730" s="647" t="s">
        <v>5368</v>
      </c>
      <c r="S1730" s="647" t="s">
        <v>6943</v>
      </c>
      <c r="T1730" s="647" t="s">
        <v>4300</v>
      </c>
      <c r="U1730" t="s">
        <v>5329</v>
      </c>
      <c r="V1730" t="e">
        <f>VLOOKUP(F1730,'[3]Tổng - PL KS'!$B$9:$B$1291,1,FALSE)</f>
        <v>#N/A</v>
      </c>
    </row>
    <row r="1731" spans="1:22" ht="191.25" hidden="1">
      <c r="A1731" s="647">
        <v>1211</v>
      </c>
      <c r="B1731" s="647" t="s">
        <v>4247</v>
      </c>
      <c r="C1731" s="647" t="s">
        <v>7495</v>
      </c>
      <c r="D1731" s="647" t="s">
        <v>5368</v>
      </c>
      <c r="E1731" s="647">
        <v>27.89</v>
      </c>
      <c r="F1731" s="513" t="s">
        <v>8387</v>
      </c>
      <c r="G1731" s="513" t="s">
        <v>12203</v>
      </c>
      <c r="H1731" s="647" t="s">
        <v>8204</v>
      </c>
      <c r="I1731" s="647">
        <v>7825976</v>
      </c>
      <c r="J1731" s="647" t="s">
        <v>8382</v>
      </c>
      <c r="K1731" s="647" t="s">
        <v>7498</v>
      </c>
      <c r="L1731" s="647" t="s">
        <v>8383</v>
      </c>
      <c r="M1731" s="647" t="s">
        <v>8365</v>
      </c>
      <c r="N1731" s="747">
        <v>43220.668765740738</v>
      </c>
      <c r="O1731" s="647" t="s">
        <v>546</v>
      </c>
      <c r="P1731" s="748">
        <v>1024.3312342592617</v>
      </c>
      <c r="Q1731" s="647" t="s">
        <v>7492</v>
      </c>
      <c r="R1731" s="647" t="s">
        <v>5368</v>
      </c>
      <c r="S1731" s="647" t="s">
        <v>6943</v>
      </c>
      <c r="T1731" s="647" t="s">
        <v>4300</v>
      </c>
      <c r="U1731" t="s">
        <v>5329</v>
      </c>
      <c r="V1731" t="e">
        <f>VLOOKUP(F1731,'[3]Tổng - PL KS'!$B$9:$B$1291,1,FALSE)</f>
        <v>#N/A</v>
      </c>
    </row>
    <row r="1732" spans="1:22" ht="242.25" hidden="1">
      <c r="A1732" s="647">
        <v>1212</v>
      </c>
      <c r="B1732" s="647" t="s">
        <v>4247</v>
      </c>
      <c r="C1732" s="647" t="s">
        <v>7495</v>
      </c>
      <c r="D1732" s="647" t="s">
        <v>5368</v>
      </c>
      <c r="E1732" s="647">
        <v>27.89</v>
      </c>
      <c r="F1732" s="513" t="s">
        <v>8388</v>
      </c>
      <c r="G1732" s="513" t="s">
        <v>12203</v>
      </c>
      <c r="H1732" s="647" t="s">
        <v>8204</v>
      </c>
      <c r="I1732" s="647">
        <v>6726875</v>
      </c>
      <c r="J1732" s="647" t="s">
        <v>7651</v>
      </c>
      <c r="K1732" s="647" t="s">
        <v>7498</v>
      </c>
      <c r="L1732" s="647" t="s">
        <v>8374</v>
      </c>
      <c r="M1732" s="647" t="s">
        <v>8365</v>
      </c>
      <c r="N1732" s="747">
        <v>43220.780744212963</v>
      </c>
      <c r="O1732" s="647" t="s">
        <v>546</v>
      </c>
      <c r="P1732" s="748">
        <v>1024.2192557870367</v>
      </c>
      <c r="Q1732" s="647" t="s">
        <v>7492</v>
      </c>
      <c r="R1732" s="647" t="s">
        <v>5368</v>
      </c>
      <c r="S1732" s="647" t="s">
        <v>6943</v>
      </c>
      <c r="T1732" s="647" t="s">
        <v>4300</v>
      </c>
      <c r="U1732" t="s">
        <v>5329</v>
      </c>
      <c r="V1732" t="e">
        <f>VLOOKUP(F1732,'[3]Tổng - PL KS'!$B$9:$B$1291,1,FALSE)</f>
        <v>#N/A</v>
      </c>
    </row>
    <row r="1733" spans="1:22" ht="191.25" hidden="1">
      <c r="A1733" s="647">
        <v>1213</v>
      </c>
      <c r="B1733" s="647" t="s">
        <v>4247</v>
      </c>
      <c r="C1733" s="647" t="s">
        <v>7495</v>
      </c>
      <c r="D1733" s="647" t="s">
        <v>5368</v>
      </c>
      <c r="E1733" s="647">
        <v>27.86</v>
      </c>
      <c r="F1733" s="513" t="s">
        <v>8389</v>
      </c>
      <c r="G1733" s="513" t="s">
        <v>12203</v>
      </c>
      <c r="H1733" s="647" t="s">
        <v>8204</v>
      </c>
      <c r="I1733" s="647">
        <v>7826004</v>
      </c>
      <c r="J1733" s="647" t="s">
        <v>8382</v>
      </c>
      <c r="K1733" s="647" t="s">
        <v>7498</v>
      </c>
      <c r="L1733" s="647" t="s">
        <v>8383</v>
      </c>
      <c r="M1733" s="647" t="s">
        <v>8365</v>
      </c>
      <c r="N1733" s="747">
        <v>43220.676615081022</v>
      </c>
      <c r="O1733" s="647" t="s">
        <v>546</v>
      </c>
      <c r="P1733" s="748">
        <v>1024.3233849189783</v>
      </c>
      <c r="Q1733" s="647" t="s">
        <v>7492</v>
      </c>
      <c r="R1733" s="647" t="s">
        <v>5368</v>
      </c>
      <c r="S1733" s="647" t="s">
        <v>6943</v>
      </c>
      <c r="T1733" s="647" t="s">
        <v>4300</v>
      </c>
      <c r="U1733" t="s">
        <v>5329</v>
      </c>
      <c r="V1733" t="e">
        <f>VLOOKUP(F1733,'[3]Tổng - PL KS'!$B$9:$B$1291,1,FALSE)</f>
        <v>#N/A</v>
      </c>
    </row>
    <row r="1734" spans="1:22" ht="242.25" hidden="1">
      <c r="A1734" s="647">
        <v>1214</v>
      </c>
      <c r="B1734" s="647" t="s">
        <v>4247</v>
      </c>
      <c r="C1734" s="647" t="s">
        <v>7495</v>
      </c>
      <c r="D1734" s="647" t="s">
        <v>5368</v>
      </c>
      <c r="E1734" s="647">
        <v>25.94</v>
      </c>
      <c r="F1734" s="513" t="s">
        <v>8390</v>
      </c>
      <c r="G1734" s="513" t="s">
        <v>12203</v>
      </c>
      <c r="H1734" s="647" t="s">
        <v>8204</v>
      </c>
      <c r="I1734" s="647">
        <v>4751541</v>
      </c>
      <c r="J1734" s="647" t="s">
        <v>7651</v>
      </c>
      <c r="K1734" s="647" t="s">
        <v>7498</v>
      </c>
      <c r="L1734" s="647" t="s">
        <v>8364</v>
      </c>
      <c r="M1734" s="647" t="s">
        <v>8365</v>
      </c>
      <c r="N1734" s="747">
        <v>43220.919509224535</v>
      </c>
      <c r="O1734" s="647" t="s">
        <v>546</v>
      </c>
      <c r="P1734" s="748">
        <v>1024.0804907754646</v>
      </c>
      <c r="Q1734" s="647" t="s">
        <v>7492</v>
      </c>
      <c r="R1734" s="647" t="s">
        <v>5368</v>
      </c>
      <c r="S1734" s="647" t="s">
        <v>6943</v>
      </c>
      <c r="T1734" s="647" t="s">
        <v>4300</v>
      </c>
      <c r="U1734" t="s">
        <v>5329</v>
      </c>
      <c r="V1734" t="e">
        <f>VLOOKUP(F1734,'[3]Tổng - PL KS'!$B$9:$B$1291,1,FALSE)</f>
        <v>#N/A</v>
      </c>
    </row>
    <row r="1735" spans="1:22" ht="242.25" hidden="1">
      <c r="A1735" s="647">
        <v>1215</v>
      </c>
      <c r="B1735" s="647" t="s">
        <v>4247</v>
      </c>
      <c r="C1735" s="647" t="s">
        <v>7495</v>
      </c>
      <c r="D1735" s="647" t="s">
        <v>5368</v>
      </c>
      <c r="E1735" s="647">
        <v>27.94</v>
      </c>
      <c r="F1735" s="513" t="s">
        <v>8391</v>
      </c>
      <c r="G1735" s="513" t="s">
        <v>12203</v>
      </c>
      <c r="H1735" s="647" t="s">
        <v>8204</v>
      </c>
      <c r="I1735" s="647">
        <v>4751543</v>
      </c>
      <c r="J1735" s="647" t="s">
        <v>7651</v>
      </c>
      <c r="K1735" s="647" t="s">
        <v>7498</v>
      </c>
      <c r="L1735" s="647" t="s">
        <v>8364</v>
      </c>
      <c r="M1735" s="647" t="s">
        <v>8365</v>
      </c>
      <c r="N1735" s="747">
        <v>43220.999139664353</v>
      </c>
      <c r="O1735" s="647" t="s">
        <v>546</v>
      </c>
      <c r="P1735" s="748">
        <v>1024.0008603356473</v>
      </c>
      <c r="Q1735" s="647" t="s">
        <v>7492</v>
      </c>
      <c r="R1735" s="647" t="s">
        <v>5368</v>
      </c>
      <c r="S1735" s="647" t="s">
        <v>6943</v>
      </c>
      <c r="T1735" s="647" t="s">
        <v>4300</v>
      </c>
      <c r="U1735" t="s">
        <v>5329</v>
      </c>
      <c r="V1735" t="e">
        <f>VLOOKUP(F1735,'[3]Tổng - PL KS'!$B$9:$B$1291,1,FALSE)</f>
        <v>#N/A</v>
      </c>
    </row>
    <row r="1736" spans="1:22" ht="242.25" hidden="1">
      <c r="A1736" s="647">
        <v>1216</v>
      </c>
      <c r="B1736" s="647" t="s">
        <v>4247</v>
      </c>
      <c r="C1736" s="647" t="s">
        <v>7495</v>
      </c>
      <c r="D1736" s="647" t="s">
        <v>5368</v>
      </c>
      <c r="E1736" s="647">
        <v>27.94</v>
      </c>
      <c r="F1736" s="513" t="s">
        <v>8392</v>
      </c>
      <c r="G1736" s="513" t="s">
        <v>12203</v>
      </c>
      <c r="H1736" s="647" t="s">
        <v>8204</v>
      </c>
      <c r="I1736" s="647">
        <v>11084</v>
      </c>
      <c r="J1736" s="647" t="s">
        <v>7651</v>
      </c>
      <c r="K1736" s="647" t="s">
        <v>7498</v>
      </c>
      <c r="L1736" s="647" t="s">
        <v>8364</v>
      </c>
      <c r="M1736" s="647" t="s">
        <v>8365</v>
      </c>
      <c r="N1736" s="747">
        <v>43220.964500462964</v>
      </c>
      <c r="O1736" s="647" t="s">
        <v>546</v>
      </c>
      <c r="P1736" s="748">
        <v>1024.0354995370362</v>
      </c>
      <c r="Q1736" s="647" t="s">
        <v>7492</v>
      </c>
      <c r="R1736" s="647" t="s">
        <v>5368</v>
      </c>
      <c r="S1736" s="647" t="s">
        <v>6943</v>
      </c>
      <c r="T1736" s="647" t="s">
        <v>4300</v>
      </c>
      <c r="U1736" t="s">
        <v>5329</v>
      </c>
      <c r="V1736" t="e">
        <f>VLOOKUP(F1736,'[3]Tổng - PL KS'!$B$9:$B$1291,1,FALSE)</f>
        <v>#N/A</v>
      </c>
    </row>
    <row r="1737" spans="1:22" ht="242.25" hidden="1">
      <c r="A1737" s="647">
        <v>1217</v>
      </c>
      <c r="B1737" s="647" t="s">
        <v>4247</v>
      </c>
      <c r="C1737" s="647" t="s">
        <v>7495</v>
      </c>
      <c r="D1737" s="647" t="s">
        <v>5368</v>
      </c>
      <c r="E1737" s="647">
        <v>27</v>
      </c>
      <c r="F1737" s="513" t="s">
        <v>8393</v>
      </c>
      <c r="G1737" s="513" t="s">
        <v>12203</v>
      </c>
      <c r="H1737" s="647" t="s">
        <v>8204</v>
      </c>
      <c r="I1737" s="647">
        <v>11088</v>
      </c>
      <c r="J1737" s="647" t="s">
        <v>7651</v>
      </c>
      <c r="K1737" s="647" t="s">
        <v>7498</v>
      </c>
      <c r="L1737" s="647" t="s">
        <v>8364</v>
      </c>
      <c r="M1737" s="647" t="s">
        <v>8365</v>
      </c>
      <c r="N1737" s="747">
        <v>43220.696691747682</v>
      </c>
      <c r="O1737" s="647" t="s">
        <v>546</v>
      </c>
      <c r="P1737" s="748">
        <v>1024.3033082523179</v>
      </c>
      <c r="Q1737" s="647" t="s">
        <v>7492</v>
      </c>
      <c r="R1737" s="647" t="s">
        <v>5368</v>
      </c>
      <c r="S1737" s="647" t="s">
        <v>6943</v>
      </c>
      <c r="T1737" s="647" t="s">
        <v>4300</v>
      </c>
      <c r="U1737" t="s">
        <v>5329</v>
      </c>
      <c r="V1737" t="e">
        <f>VLOOKUP(F1737,'[3]Tổng - PL KS'!$B$9:$B$1291,1,FALSE)</f>
        <v>#N/A</v>
      </c>
    </row>
    <row r="1738" spans="1:22" ht="242.25" hidden="1">
      <c r="A1738" s="647">
        <v>1218</v>
      </c>
      <c r="B1738" s="647" t="s">
        <v>4247</v>
      </c>
      <c r="C1738" s="647" t="s">
        <v>7495</v>
      </c>
      <c r="D1738" s="647" t="s">
        <v>5368</v>
      </c>
      <c r="E1738" s="647">
        <v>16.86</v>
      </c>
      <c r="F1738" s="513" t="s">
        <v>8394</v>
      </c>
      <c r="G1738" s="513" t="s">
        <v>12203</v>
      </c>
      <c r="H1738" s="647" t="s">
        <v>8204</v>
      </c>
      <c r="I1738" s="647">
        <v>11085</v>
      </c>
      <c r="J1738" s="647" t="s">
        <v>7651</v>
      </c>
      <c r="K1738" s="647" t="s">
        <v>7498</v>
      </c>
      <c r="L1738" s="647" t="s">
        <v>8364</v>
      </c>
      <c r="M1738" s="647" t="s">
        <v>8365</v>
      </c>
      <c r="N1738" s="747">
        <v>43220.717288159722</v>
      </c>
      <c r="O1738" s="647" t="s">
        <v>546</v>
      </c>
      <c r="P1738" s="748">
        <v>1024.2827118402784</v>
      </c>
      <c r="Q1738" s="647" t="s">
        <v>7492</v>
      </c>
      <c r="R1738" s="647" t="s">
        <v>5368</v>
      </c>
      <c r="S1738" s="647" t="s">
        <v>6943</v>
      </c>
      <c r="T1738" s="647" t="s">
        <v>4300</v>
      </c>
      <c r="U1738" t="s">
        <v>5329</v>
      </c>
      <c r="V1738" t="e">
        <f>VLOOKUP(F1738,'[3]Tổng - PL KS'!$B$9:$B$1291,1,FALSE)</f>
        <v>#N/A</v>
      </c>
    </row>
    <row r="1739" spans="1:22" ht="242.25" hidden="1">
      <c r="A1739" s="647">
        <v>1219</v>
      </c>
      <c r="B1739" s="647" t="s">
        <v>4247</v>
      </c>
      <c r="C1739" s="647" t="s">
        <v>7495</v>
      </c>
      <c r="D1739" s="647" t="s">
        <v>5368</v>
      </c>
      <c r="E1739" s="647">
        <v>25.94</v>
      </c>
      <c r="F1739" s="513" t="s">
        <v>8395</v>
      </c>
      <c r="G1739" s="513" t="s">
        <v>12203</v>
      </c>
      <c r="H1739" s="647" t="s">
        <v>8204</v>
      </c>
      <c r="I1739" s="647">
        <v>4751578</v>
      </c>
      <c r="J1739" s="647" t="s">
        <v>7651</v>
      </c>
      <c r="K1739" s="647" t="s">
        <v>7498</v>
      </c>
      <c r="L1739" s="647" t="s">
        <v>8364</v>
      </c>
      <c r="M1739" s="647" t="s">
        <v>8365</v>
      </c>
      <c r="N1739" s="747">
        <v>43220.780305127315</v>
      </c>
      <c r="O1739" s="647" t="s">
        <v>546</v>
      </c>
      <c r="P1739" s="748">
        <v>1024.2196948726851</v>
      </c>
      <c r="Q1739" s="647" t="s">
        <v>7492</v>
      </c>
      <c r="R1739" s="647" t="s">
        <v>5368</v>
      </c>
      <c r="S1739" s="647" t="s">
        <v>6943</v>
      </c>
      <c r="T1739" s="647" t="s">
        <v>4300</v>
      </c>
      <c r="U1739" t="s">
        <v>5329</v>
      </c>
      <c r="V1739" t="e">
        <f>VLOOKUP(F1739,'[3]Tổng - PL KS'!$B$9:$B$1291,1,FALSE)</f>
        <v>#N/A</v>
      </c>
    </row>
    <row r="1740" spans="1:22" ht="242.25" hidden="1">
      <c r="A1740" s="647">
        <v>1220</v>
      </c>
      <c r="B1740" s="647" t="s">
        <v>4247</v>
      </c>
      <c r="C1740" s="647" t="s">
        <v>7495</v>
      </c>
      <c r="D1740" s="647" t="s">
        <v>5368</v>
      </c>
      <c r="E1740" s="647">
        <v>25.8</v>
      </c>
      <c r="F1740" s="513" t="s">
        <v>8396</v>
      </c>
      <c r="G1740" s="513" t="s">
        <v>12203</v>
      </c>
      <c r="H1740" s="647" t="s">
        <v>8204</v>
      </c>
      <c r="I1740" s="647">
        <v>100</v>
      </c>
      <c r="J1740" s="647" t="s">
        <v>7651</v>
      </c>
      <c r="K1740" s="647" t="s">
        <v>7498</v>
      </c>
      <c r="L1740" s="647" t="s">
        <v>8364</v>
      </c>
      <c r="M1740" s="647" t="s">
        <v>8365</v>
      </c>
      <c r="N1740" s="747">
        <v>43220.67075853009</v>
      </c>
      <c r="O1740" s="647" t="s">
        <v>546</v>
      </c>
      <c r="P1740" s="748">
        <v>1024.3292414699099</v>
      </c>
      <c r="Q1740" s="647" t="s">
        <v>7492</v>
      </c>
      <c r="R1740" s="647" t="s">
        <v>5368</v>
      </c>
      <c r="S1740" s="647" t="s">
        <v>6943</v>
      </c>
      <c r="T1740" s="647" t="s">
        <v>4300</v>
      </c>
      <c r="U1740" t="s">
        <v>5329</v>
      </c>
      <c r="V1740" t="e">
        <f>VLOOKUP(F1740,'[3]Tổng - PL KS'!$B$9:$B$1291,1,FALSE)</f>
        <v>#N/A</v>
      </c>
    </row>
    <row r="1741" spans="1:22" ht="242.25" hidden="1">
      <c r="A1741" s="647">
        <v>1221</v>
      </c>
      <c r="B1741" s="647" t="s">
        <v>4247</v>
      </c>
      <c r="C1741" s="647" t="s">
        <v>7495</v>
      </c>
      <c r="D1741" s="647" t="s">
        <v>5368</v>
      </c>
      <c r="E1741" s="647">
        <v>27</v>
      </c>
      <c r="F1741" s="513" t="s">
        <v>8397</v>
      </c>
      <c r="G1741" s="513" t="s">
        <v>12203</v>
      </c>
      <c r="H1741" s="647" t="s">
        <v>8204</v>
      </c>
      <c r="I1741" s="647">
        <v>638450</v>
      </c>
      <c r="J1741" s="647" t="s">
        <v>7651</v>
      </c>
      <c r="K1741" s="647" t="s">
        <v>7498</v>
      </c>
      <c r="L1741" s="647" t="s">
        <v>8364</v>
      </c>
      <c r="M1741" s="647" t="s">
        <v>8365</v>
      </c>
      <c r="N1741" s="747">
        <v>43220.951529166668</v>
      </c>
      <c r="O1741" s="647" t="s">
        <v>546</v>
      </c>
      <c r="P1741" s="748">
        <v>1024.0484708333315</v>
      </c>
      <c r="Q1741" s="647" t="s">
        <v>7492</v>
      </c>
      <c r="R1741" s="647" t="s">
        <v>5368</v>
      </c>
      <c r="S1741" s="647" t="s">
        <v>6943</v>
      </c>
      <c r="T1741" s="647" t="s">
        <v>4300</v>
      </c>
      <c r="U1741" t="s">
        <v>5329</v>
      </c>
      <c r="V1741" t="e">
        <f>VLOOKUP(F1741,'[3]Tổng - PL KS'!$B$9:$B$1291,1,FALSE)</f>
        <v>#N/A</v>
      </c>
    </row>
    <row r="1742" spans="1:22" ht="242.25" hidden="1">
      <c r="A1742" s="647">
        <v>1222</v>
      </c>
      <c r="B1742" s="647" t="s">
        <v>4247</v>
      </c>
      <c r="C1742" s="647" t="s">
        <v>7495</v>
      </c>
      <c r="D1742" s="647" t="s">
        <v>5368</v>
      </c>
      <c r="E1742" s="647">
        <v>25.94</v>
      </c>
      <c r="F1742" s="513" t="s">
        <v>8398</v>
      </c>
      <c r="G1742" s="513" t="s">
        <v>12203</v>
      </c>
      <c r="H1742" s="647" t="s">
        <v>8204</v>
      </c>
      <c r="I1742" s="647">
        <v>4751577</v>
      </c>
      <c r="J1742" s="647" t="s">
        <v>7651</v>
      </c>
      <c r="K1742" s="647" t="s">
        <v>7498</v>
      </c>
      <c r="L1742" s="647" t="s">
        <v>8364</v>
      </c>
      <c r="M1742" s="647" t="s">
        <v>8365</v>
      </c>
      <c r="N1742" s="747">
        <v>43220.956419131944</v>
      </c>
      <c r="O1742" s="647" t="s">
        <v>546</v>
      </c>
      <c r="P1742" s="748">
        <v>1024.0435808680559</v>
      </c>
      <c r="Q1742" s="647" t="s">
        <v>7492</v>
      </c>
      <c r="R1742" s="647" t="s">
        <v>5368</v>
      </c>
      <c r="S1742" s="647" t="s">
        <v>6943</v>
      </c>
      <c r="T1742" s="647" t="s">
        <v>4300</v>
      </c>
      <c r="U1742" t="s">
        <v>5329</v>
      </c>
      <c r="V1742" t="e">
        <f>VLOOKUP(F1742,'[3]Tổng - PL KS'!$B$9:$B$1291,1,FALSE)</f>
        <v>#N/A</v>
      </c>
    </row>
    <row r="1743" spans="1:22" ht="242.25" hidden="1">
      <c r="A1743" s="647">
        <v>1223</v>
      </c>
      <c r="B1743" s="647" t="s">
        <v>4247</v>
      </c>
      <c r="C1743" s="647" t="s">
        <v>7495</v>
      </c>
      <c r="D1743" s="647" t="s">
        <v>5368</v>
      </c>
      <c r="E1743" s="647">
        <v>27.94</v>
      </c>
      <c r="F1743" s="513" t="s">
        <v>8399</v>
      </c>
      <c r="G1743" s="513" t="s">
        <v>12203</v>
      </c>
      <c r="H1743" s="647" t="s">
        <v>8204</v>
      </c>
      <c r="I1743" s="647">
        <v>638413</v>
      </c>
      <c r="J1743" s="647" t="s">
        <v>7651</v>
      </c>
      <c r="K1743" s="647" t="s">
        <v>7498</v>
      </c>
      <c r="L1743" s="647" t="s">
        <v>8364</v>
      </c>
      <c r="M1743" s="647" t="s">
        <v>8365</v>
      </c>
      <c r="N1743" s="747">
        <v>43220.698040312498</v>
      </c>
      <c r="O1743" s="647" t="s">
        <v>546</v>
      </c>
      <c r="P1743" s="748">
        <v>1024.3019596875019</v>
      </c>
      <c r="Q1743" s="647" t="s">
        <v>7492</v>
      </c>
      <c r="R1743" s="647" t="s">
        <v>5368</v>
      </c>
      <c r="S1743" s="647" t="s">
        <v>6943</v>
      </c>
      <c r="T1743" s="647" t="s">
        <v>4300</v>
      </c>
      <c r="U1743" t="s">
        <v>5329</v>
      </c>
      <c r="V1743" t="e">
        <f>VLOOKUP(F1743,'[3]Tổng - PL KS'!$B$9:$B$1291,1,FALSE)</f>
        <v>#N/A</v>
      </c>
    </row>
    <row r="1744" spans="1:22" ht="242.25" hidden="1">
      <c r="A1744" s="647">
        <v>1224</v>
      </c>
      <c r="B1744" s="647" t="s">
        <v>4247</v>
      </c>
      <c r="C1744" s="647" t="s">
        <v>7495</v>
      </c>
      <c r="D1744" s="647" t="s">
        <v>5368</v>
      </c>
      <c r="E1744" s="647">
        <v>27</v>
      </c>
      <c r="F1744" s="513" t="s">
        <v>8400</v>
      </c>
      <c r="G1744" s="513" t="s">
        <v>12203</v>
      </c>
      <c r="H1744" s="647" t="s">
        <v>8204</v>
      </c>
      <c r="I1744" s="647">
        <v>6726873</v>
      </c>
      <c r="J1744" s="647" t="s">
        <v>7651</v>
      </c>
      <c r="K1744" s="647" t="s">
        <v>7498</v>
      </c>
      <c r="L1744" s="647" t="s">
        <v>8374</v>
      </c>
      <c r="M1744" s="647" t="s">
        <v>8365</v>
      </c>
      <c r="N1744" s="747">
        <v>43221.004304282411</v>
      </c>
      <c r="O1744" s="647" t="s">
        <v>546</v>
      </c>
      <c r="P1744" s="748">
        <v>1023.9956957175891</v>
      </c>
      <c r="Q1744" s="647" t="s">
        <v>7492</v>
      </c>
      <c r="R1744" s="647" t="s">
        <v>5368</v>
      </c>
      <c r="S1744" s="647" t="s">
        <v>6943</v>
      </c>
      <c r="T1744" s="647" t="s">
        <v>4300</v>
      </c>
      <c r="U1744" t="s">
        <v>5329</v>
      </c>
      <c r="V1744" t="e">
        <f>VLOOKUP(F1744,'[3]Tổng - PL KS'!$B$9:$B$1291,1,FALSE)</f>
        <v>#N/A</v>
      </c>
    </row>
    <row r="1745" spans="1:22" ht="191.25" hidden="1">
      <c r="A1745" s="647">
        <v>1225</v>
      </c>
      <c r="B1745" s="647" t="s">
        <v>4247</v>
      </c>
      <c r="C1745" s="647" t="s">
        <v>7495</v>
      </c>
      <c r="D1745" s="647" t="s">
        <v>5368</v>
      </c>
      <c r="E1745" s="647">
        <v>27.94</v>
      </c>
      <c r="F1745" s="513" t="s">
        <v>8401</v>
      </c>
      <c r="G1745" s="513" t="s">
        <v>12203</v>
      </c>
      <c r="H1745" s="647" t="s">
        <v>8204</v>
      </c>
      <c r="I1745" s="647">
        <v>7801469</v>
      </c>
      <c r="J1745" s="647" t="s">
        <v>8382</v>
      </c>
      <c r="K1745" s="647" t="s">
        <v>7498</v>
      </c>
      <c r="L1745" s="647" t="s">
        <v>8383</v>
      </c>
      <c r="M1745" s="647" t="s">
        <v>8365</v>
      </c>
      <c r="N1745" s="747">
        <v>43221.00339085648</v>
      </c>
      <c r="O1745" s="647" t="s">
        <v>546</v>
      </c>
      <c r="P1745" s="748">
        <v>1023.9966091435199</v>
      </c>
      <c r="Q1745" s="647" t="s">
        <v>7492</v>
      </c>
      <c r="R1745" s="647" t="s">
        <v>5368</v>
      </c>
      <c r="S1745" s="647" t="s">
        <v>6943</v>
      </c>
      <c r="T1745" s="647" t="s">
        <v>4300</v>
      </c>
      <c r="U1745" t="s">
        <v>5329</v>
      </c>
      <c r="V1745" t="e">
        <f>VLOOKUP(F1745,'[3]Tổng - PL KS'!$B$9:$B$1291,1,FALSE)</f>
        <v>#N/A</v>
      </c>
    </row>
    <row r="1746" spans="1:22" ht="229.5" hidden="1">
      <c r="A1746" s="647">
        <v>1240</v>
      </c>
      <c r="B1746" s="647" t="s">
        <v>4247</v>
      </c>
      <c r="C1746" s="647" t="s">
        <v>7495</v>
      </c>
      <c r="D1746" s="647" t="s">
        <v>5368</v>
      </c>
      <c r="E1746" s="647">
        <v>25.85</v>
      </c>
      <c r="F1746" s="513" t="s">
        <v>8440</v>
      </c>
      <c r="G1746" s="513" t="s">
        <v>12203</v>
      </c>
      <c r="H1746" s="647" t="s">
        <v>8204</v>
      </c>
      <c r="I1746" s="647" t="s">
        <v>8441</v>
      </c>
      <c r="J1746" s="647" t="s">
        <v>8442</v>
      </c>
      <c r="K1746" s="647" t="s">
        <v>8443</v>
      </c>
      <c r="L1746" s="647" t="s">
        <v>8444</v>
      </c>
      <c r="M1746" s="647" t="s">
        <v>8438</v>
      </c>
      <c r="N1746" s="747">
        <v>43232.189928009262</v>
      </c>
      <c r="O1746" s="647" t="s">
        <v>5277</v>
      </c>
      <c r="P1746" s="748">
        <v>1012.8100719907379</v>
      </c>
      <c r="Q1746" s="647" t="s">
        <v>7492</v>
      </c>
      <c r="R1746" s="647" t="s">
        <v>5368</v>
      </c>
      <c r="S1746" s="647" t="s">
        <v>6943</v>
      </c>
      <c r="T1746" s="647" t="s">
        <v>4300</v>
      </c>
      <c r="U1746" t="s">
        <v>5329</v>
      </c>
      <c r="V1746" t="e">
        <f>VLOOKUP(F1746,'[3]Tổng - PL KS'!$B$9:$B$1291,1,FALSE)</f>
        <v>#N/A</v>
      </c>
    </row>
    <row r="1747" spans="1:22" ht="229.5" hidden="1">
      <c r="A1747" s="647">
        <v>1244</v>
      </c>
      <c r="B1747" s="647" t="s">
        <v>4247</v>
      </c>
      <c r="C1747" s="647" t="s">
        <v>7495</v>
      </c>
      <c r="D1747" s="647" t="s">
        <v>5368</v>
      </c>
      <c r="E1747" s="647">
        <v>27.94</v>
      </c>
      <c r="F1747" s="513" t="s">
        <v>8453</v>
      </c>
      <c r="G1747" s="513" t="s">
        <v>12203</v>
      </c>
      <c r="H1747" s="647" t="s">
        <v>8204</v>
      </c>
      <c r="I1747" s="647" t="s">
        <v>8454</v>
      </c>
      <c r="J1747" s="647" t="s">
        <v>8442</v>
      </c>
      <c r="K1747" s="647" t="s">
        <v>8443</v>
      </c>
      <c r="L1747" s="647" t="s">
        <v>8444</v>
      </c>
      <c r="M1747" s="647" t="s">
        <v>8438</v>
      </c>
      <c r="N1747" s="747">
        <v>43232.184584571762</v>
      </c>
      <c r="O1747" s="647" t="s">
        <v>5277</v>
      </c>
      <c r="P1747" s="748">
        <v>1012.8154154282383</v>
      </c>
      <c r="Q1747" s="647" t="s">
        <v>7492</v>
      </c>
      <c r="R1747" s="647" t="s">
        <v>5368</v>
      </c>
      <c r="S1747" s="647" t="s">
        <v>6943</v>
      </c>
      <c r="T1747" s="647" t="s">
        <v>4300</v>
      </c>
      <c r="U1747" t="s">
        <v>5329</v>
      </c>
      <c r="V1747" t="e">
        <f>VLOOKUP(F1747,'[3]Tổng - PL KS'!$B$9:$B$1291,1,FALSE)</f>
        <v>#N/A</v>
      </c>
    </row>
    <row r="1748" spans="1:22" ht="229.5" hidden="1">
      <c r="A1748" s="647">
        <v>1250</v>
      </c>
      <c r="B1748" s="647" t="s">
        <v>4247</v>
      </c>
      <c r="C1748" s="647" t="s">
        <v>7495</v>
      </c>
      <c r="D1748" s="647" t="s">
        <v>5368</v>
      </c>
      <c r="E1748" s="647">
        <v>25.89</v>
      </c>
      <c r="F1748" s="513" t="s">
        <v>8463</v>
      </c>
      <c r="G1748" s="513" t="s">
        <v>12203</v>
      </c>
      <c r="H1748" s="647" t="s">
        <v>8204</v>
      </c>
      <c r="I1748" s="647" t="s">
        <v>8464</v>
      </c>
      <c r="J1748" s="647" t="s">
        <v>8442</v>
      </c>
      <c r="K1748" s="647" t="s">
        <v>8443</v>
      </c>
      <c r="L1748" s="647" t="s">
        <v>8444</v>
      </c>
      <c r="M1748" s="647" t="s">
        <v>8438</v>
      </c>
      <c r="N1748" s="747">
        <v>43232.316816979168</v>
      </c>
      <c r="O1748" s="647" t="s">
        <v>5277</v>
      </c>
      <c r="P1748" s="748">
        <v>1012.6831830208321</v>
      </c>
      <c r="Q1748" s="647" t="s">
        <v>7492</v>
      </c>
      <c r="R1748" s="647" t="s">
        <v>5368</v>
      </c>
      <c r="S1748" s="647" t="s">
        <v>6943</v>
      </c>
      <c r="T1748" s="647" t="s">
        <v>4300</v>
      </c>
      <c r="U1748" t="s">
        <v>5329</v>
      </c>
      <c r="V1748" t="e">
        <f>VLOOKUP(F1748,'[3]Tổng - PL KS'!$B$9:$B$1291,1,FALSE)</f>
        <v>#N/A</v>
      </c>
    </row>
    <row r="1749" spans="1:22" ht="229.5" hidden="1">
      <c r="A1749" s="647">
        <v>1256</v>
      </c>
      <c r="B1749" s="647" t="s">
        <v>4247</v>
      </c>
      <c r="C1749" s="647" t="s">
        <v>7495</v>
      </c>
      <c r="D1749" s="647" t="s">
        <v>5368</v>
      </c>
      <c r="E1749" s="647">
        <v>27.94</v>
      </c>
      <c r="F1749" s="513" t="s">
        <v>8475</v>
      </c>
      <c r="G1749" s="513" t="s">
        <v>12203</v>
      </c>
      <c r="H1749" s="647" t="s">
        <v>8204</v>
      </c>
      <c r="I1749" s="647" t="s">
        <v>8476</v>
      </c>
      <c r="J1749" s="647" t="s">
        <v>8442</v>
      </c>
      <c r="K1749" s="647" t="s">
        <v>8443</v>
      </c>
      <c r="L1749" s="647" t="s">
        <v>8444</v>
      </c>
      <c r="M1749" s="647" t="s">
        <v>8438</v>
      </c>
      <c r="N1749" s="747">
        <v>43232.296958761573</v>
      </c>
      <c r="O1749" s="647" t="s">
        <v>5277</v>
      </c>
      <c r="P1749" s="748">
        <v>1012.7030412384265</v>
      </c>
      <c r="Q1749" s="647" t="s">
        <v>7492</v>
      </c>
      <c r="R1749" s="647" t="s">
        <v>5368</v>
      </c>
      <c r="S1749" s="647" t="s">
        <v>6943</v>
      </c>
      <c r="T1749" s="647" t="s">
        <v>4300</v>
      </c>
      <c r="U1749" t="s">
        <v>5329</v>
      </c>
      <c r="V1749" t="e">
        <f>VLOOKUP(F1749,'[3]Tổng - PL KS'!$B$9:$B$1291,1,FALSE)</f>
        <v>#N/A</v>
      </c>
    </row>
    <row r="1750" spans="1:22" ht="242.25" hidden="1">
      <c r="A1750" s="647">
        <v>1261</v>
      </c>
      <c r="B1750" s="647" t="s">
        <v>4247</v>
      </c>
      <c r="C1750" s="647" t="s">
        <v>7495</v>
      </c>
      <c r="D1750" s="647" t="s">
        <v>5368</v>
      </c>
      <c r="E1750" s="647">
        <v>25.81</v>
      </c>
      <c r="F1750" s="513" t="s">
        <v>8489</v>
      </c>
      <c r="G1750" s="513" t="s">
        <v>12203</v>
      </c>
      <c r="H1750" s="647" t="s">
        <v>8204</v>
      </c>
      <c r="I1750" s="647" t="s">
        <v>8490</v>
      </c>
      <c r="J1750" s="647" t="s">
        <v>7651</v>
      </c>
      <c r="K1750" s="647" t="s">
        <v>7498</v>
      </c>
      <c r="L1750" s="647" t="s">
        <v>8491</v>
      </c>
      <c r="M1750" s="647" t="s">
        <v>8492</v>
      </c>
      <c r="N1750" s="747">
        <v>43241.570359988429</v>
      </c>
      <c r="O1750" s="647" t="s">
        <v>546</v>
      </c>
      <c r="P1750" s="748">
        <v>1003.4296400115709</v>
      </c>
      <c r="Q1750" s="647" t="s">
        <v>7492</v>
      </c>
      <c r="R1750" s="647" t="s">
        <v>5368</v>
      </c>
      <c r="S1750" s="647" t="s">
        <v>6943</v>
      </c>
      <c r="T1750" s="647" t="s">
        <v>4300</v>
      </c>
      <c r="U1750" t="s">
        <v>5329</v>
      </c>
      <c r="V1750" t="e">
        <f>VLOOKUP(F1750,'[3]Tổng - PL KS'!$B$9:$B$1291,1,FALSE)</f>
        <v>#N/A</v>
      </c>
    </row>
    <row r="1751" spans="1:22" ht="242.25" hidden="1">
      <c r="A1751" s="647">
        <v>1262</v>
      </c>
      <c r="B1751" s="647" t="s">
        <v>4247</v>
      </c>
      <c r="C1751" s="647" t="s">
        <v>7495</v>
      </c>
      <c r="D1751" s="647" t="s">
        <v>5368</v>
      </c>
      <c r="E1751" s="647">
        <v>28.4</v>
      </c>
      <c r="F1751" s="513" t="s">
        <v>8493</v>
      </c>
      <c r="G1751" s="513" t="s">
        <v>12203</v>
      </c>
      <c r="H1751" s="647" t="s">
        <v>8204</v>
      </c>
      <c r="I1751" s="647" t="s">
        <v>8494</v>
      </c>
      <c r="J1751" s="647" t="s">
        <v>7651</v>
      </c>
      <c r="K1751" s="647" t="s">
        <v>7498</v>
      </c>
      <c r="L1751" s="647" t="s">
        <v>8491</v>
      </c>
      <c r="M1751" s="647" t="s">
        <v>8492</v>
      </c>
      <c r="N1751" s="747">
        <v>43241.564769641205</v>
      </c>
      <c r="O1751" s="647" t="s">
        <v>546</v>
      </c>
      <c r="P1751" s="748">
        <v>1003.4352303587948</v>
      </c>
      <c r="Q1751" s="647" t="s">
        <v>7492</v>
      </c>
      <c r="R1751" s="647" t="s">
        <v>5368</v>
      </c>
      <c r="S1751" s="647" t="s">
        <v>6943</v>
      </c>
      <c r="T1751" s="647" t="s">
        <v>4300</v>
      </c>
      <c r="U1751" t="s">
        <v>5329</v>
      </c>
      <c r="V1751" t="e">
        <f>VLOOKUP(F1751,'[3]Tổng - PL KS'!$B$9:$B$1291,1,FALSE)</f>
        <v>#N/A</v>
      </c>
    </row>
    <row r="1752" spans="1:22" ht="242.25" hidden="1">
      <c r="A1752" s="647">
        <v>1263</v>
      </c>
      <c r="B1752" s="647" t="s">
        <v>4247</v>
      </c>
      <c r="C1752" s="647" t="s">
        <v>7495</v>
      </c>
      <c r="D1752" s="647" t="s">
        <v>5368</v>
      </c>
      <c r="E1752" s="647">
        <v>27.7</v>
      </c>
      <c r="F1752" s="513" t="s">
        <v>8495</v>
      </c>
      <c r="G1752" s="513" t="s">
        <v>12203</v>
      </c>
      <c r="H1752" s="647" t="s">
        <v>8204</v>
      </c>
      <c r="I1752" s="647" t="s">
        <v>8496</v>
      </c>
      <c r="J1752" s="647" t="s">
        <v>7651</v>
      </c>
      <c r="K1752" s="647" t="s">
        <v>7498</v>
      </c>
      <c r="L1752" s="647" t="s">
        <v>8491</v>
      </c>
      <c r="M1752" s="647" t="s">
        <v>8492</v>
      </c>
      <c r="N1752" s="747">
        <v>43241.385514386573</v>
      </c>
      <c r="O1752" s="647" t="s">
        <v>546</v>
      </c>
      <c r="P1752" s="748">
        <v>1003.614485613427</v>
      </c>
      <c r="Q1752" s="647" t="s">
        <v>7492</v>
      </c>
      <c r="R1752" s="647" t="s">
        <v>5368</v>
      </c>
      <c r="S1752" s="647" t="s">
        <v>6943</v>
      </c>
      <c r="T1752" s="647" t="s">
        <v>4300</v>
      </c>
      <c r="U1752" t="s">
        <v>5329</v>
      </c>
      <c r="V1752" t="e">
        <f>VLOOKUP(F1752,'[3]Tổng - PL KS'!$B$9:$B$1291,1,FALSE)</f>
        <v>#N/A</v>
      </c>
    </row>
    <row r="1753" spans="1:22" ht="242.25" hidden="1">
      <c r="A1753" s="647">
        <v>1264</v>
      </c>
      <c r="B1753" s="647" t="s">
        <v>4247</v>
      </c>
      <c r="C1753" s="647" t="s">
        <v>7495</v>
      </c>
      <c r="D1753" s="647" t="s">
        <v>5368</v>
      </c>
      <c r="E1753" s="647">
        <v>27.84</v>
      </c>
      <c r="F1753" s="513" t="s">
        <v>8497</v>
      </c>
      <c r="G1753" s="513" t="s">
        <v>12203</v>
      </c>
      <c r="H1753" s="647" t="s">
        <v>8204</v>
      </c>
      <c r="I1753" s="647" t="s">
        <v>8498</v>
      </c>
      <c r="J1753" s="647" t="s">
        <v>7651</v>
      </c>
      <c r="K1753" s="647" t="s">
        <v>7498</v>
      </c>
      <c r="L1753" s="647" t="s">
        <v>8491</v>
      </c>
      <c r="M1753" s="647" t="s">
        <v>8492</v>
      </c>
      <c r="N1753" s="747">
        <v>43241.389160682869</v>
      </c>
      <c r="O1753" s="647" t="s">
        <v>546</v>
      </c>
      <c r="P1753" s="748">
        <v>1003.6108393171307</v>
      </c>
      <c r="Q1753" s="647" t="s">
        <v>7492</v>
      </c>
      <c r="R1753" s="647" t="s">
        <v>5368</v>
      </c>
      <c r="S1753" s="647" t="s">
        <v>6943</v>
      </c>
      <c r="T1753" s="647" t="s">
        <v>4300</v>
      </c>
      <c r="U1753" t="s">
        <v>5329</v>
      </c>
      <c r="V1753" t="e">
        <f>VLOOKUP(F1753,'[3]Tổng - PL KS'!$B$9:$B$1291,1,FALSE)</f>
        <v>#N/A</v>
      </c>
    </row>
    <row r="1754" spans="1:22" ht="242.25" hidden="1">
      <c r="A1754" s="647">
        <v>1265</v>
      </c>
      <c r="B1754" s="647" t="s">
        <v>4247</v>
      </c>
      <c r="C1754" s="647" t="s">
        <v>7495</v>
      </c>
      <c r="D1754" s="647" t="s">
        <v>315</v>
      </c>
      <c r="E1754" s="647">
        <v>27</v>
      </c>
      <c r="F1754" s="513" t="s">
        <v>8499</v>
      </c>
      <c r="G1754" s="513" t="s">
        <v>12203</v>
      </c>
      <c r="H1754" s="647" t="s">
        <v>8204</v>
      </c>
      <c r="I1754" s="647" t="s">
        <v>8500</v>
      </c>
      <c r="J1754" s="647" t="s">
        <v>7651</v>
      </c>
      <c r="K1754" s="647" t="s">
        <v>7498</v>
      </c>
      <c r="L1754" s="647" t="s">
        <v>8491</v>
      </c>
      <c r="M1754" s="647" t="s">
        <v>8492</v>
      </c>
      <c r="N1754" s="747">
        <v>43241.563947604169</v>
      </c>
      <c r="O1754" s="647" t="s">
        <v>546</v>
      </c>
      <c r="P1754" s="748">
        <v>1003.4360523958312</v>
      </c>
      <c r="Q1754" s="647" t="s">
        <v>7492</v>
      </c>
      <c r="R1754" s="647" t="s">
        <v>315</v>
      </c>
      <c r="S1754" s="647" t="s">
        <v>6943</v>
      </c>
      <c r="T1754" s="647" t="s">
        <v>4300</v>
      </c>
      <c r="U1754" t="s">
        <v>5329</v>
      </c>
      <c r="V1754" t="e">
        <f>VLOOKUP(F1754,'[3]Tổng - PL KS'!$B$9:$B$1291,1,FALSE)</f>
        <v>#N/A</v>
      </c>
    </row>
    <row r="1755" spans="1:22" ht="242.25" hidden="1">
      <c r="A1755" s="647">
        <v>1266</v>
      </c>
      <c r="B1755" s="647" t="s">
        <v>4247</v>
      </c>
      <c r="C1755" s="647" t="s">
        <v>7495</v>
      </c>
      <c r="D1755" s="647" t="s">
        <v>5368</v>
      </c>
      <c r="E1755" s="647">
        <v>25.84</v>
      </c>
      <c r="F1755" s="513" t="s">
        <v>8501</v>
      </c>
      <c r="G1755" s="513" t="s">
        <v>12203</v>
      </c>
      <c r="H1755" s="647" t="s">
        <v>8204</v>
      </c>
      <c r="I1755" s="647" t="s">
        <v>8502</v>
      </c>
      <c r="J1755" s="647" t="s">
        <v>7651</v>
      </c>
      <c r="K1755" s="647" t="s">
        <v>7498</v>
      </c>
      <c r="L1755" s="647" t="s">
        <v>8491</v>
      </c>
      <c r="M1755" s="647" t="s">
        <v>8492</v>
      </c>
      <c r="N1755" s="747">
        <v>43241.359172222219</v>
      </c>
      <c r="O1755" s="647" t="s">
        <v>546</v>
      </c>
      <c r="P1755" s="748">
        <v>1003.6408277777809</v>
      </c>
      <c r="Q1755" s="647" t="s">
        <v>7492</v>
      </c>
      <c r="R1755" s="647" t="s">
        <v>5368</v>
      </c>
      <c r="S1755" s="647" t="s">
        <v>6943</v>
      </c>
      <c r="T1755" s="647" t="s">
        <v>4300</v>
      </c>
      <c r="U1755" t="s">
        <v>5329</v>
      </c>
      <c r="V1755" t="e">
        <f>VLOOKUP(F1755,'[3]Tổng - PL KS'!$B$9:$B$1291,1,FALSE)</f>
        <v>#N/A</v>
      </c>
    </row>
    <row r="1756" spans="1:22" ht="242.25" hidden="1">
      <c r="A1756" s="647">
        <v>1267</v>
      </c>
      <c r="B1756" s="647" t="s">
        <v>4247</v>
      </c>
      <c r="C1756" s="647" t="s">
        <v>7495</v>
      </c>
      <c r="D1756" s="647" t="s">
        <v>5368</v>
      </c>
      <c r="E1756" s="647">
        <v>29.74</v>
      </c>
      <c r="F1756" s="513" t="s">
        <v>8503</v>
      </c>
      <c r="G1756" s="513" t="s">
        <v>12203</v>
      </c>
      <c r="H1756" s="647" t="s">
        <v>8204</v>
      </c>
      <c r="I1756" s="647" t="s">
        <v>8504</v>
      </c>
      <c r="J1756" s="647" t="s">
        <v>7651</v>
      </c>
      <c r="K1756" s="647" t="s">
        <v>7498</v>
      </c>
      <c r="L1756" s="647" t="s">
        <v>8491</v>
      </c>
      <c r="M1756" s="647" t="s">
        <v>8492</v>
      </c>
      <c r="N1756" s="747">
        <v>43241.558434143517</v>
      </c>
      <c r="O1756" s="647" t="s">
        <v>546</v>
      </c>
      <c r="P1756" s="748">
        <v>1003.4415658564831</v>
      </c>
      <c r="Q1756" s="647" t="s">
        <v>7492</v>
      </c>
      <c r="R1756" s="647" t="s">
        <v>5368</v>
      </c>
      <c r="S1756" s="647" t="s">
        <v>6943</v>
      </c>
      <c r="T1756" s="647" t="s">
        <v>4300</v>
      </c>
      <c r="U1756" t="s">
        <v>5329</v>
      </c>
      <c r="V1756" t="e">
        <f>VLOOKUP(F1756,'[3]Tổng - PL KS'!$B$9:$B$1291,1,FALSE)</f>
        <v>#N/A</v>
      </c>
    </row>
    <row r="1757" spans="1:22" ht="242.25" hidden="1">
      <c r="A1757" s="647">
        <v>1268</v>
      </c>
      <c r="B1757" s="647" t="s">
        <v>4247</v>
      </c>
      <c r="C1757" s="647" t="s">
        <v>7495</v>
      </c>
      <c r="D1757" s="647" t="s">
        <v>5368</v>
      </c>
      <c r="E1757" s="647">
        <v>27.9</v>
      </c>
      <c r="F1757" s="513" t="s">
        <v>8505</v>
      </c>
      <c r="G1757" s="513" t="s">
        <v>12203</v>
      </c>
      <c r="H1757" s="647" t="s">
        <v>8204</v>
      </c>
      <c r="I1757" s="647" t="s">
        <v>8506</v>
      </c>
      <c r="J1757" s="647" t="s">
        <v>7651</v>
      </c>
      <c r="K1757" s="647" t="s">
        <v>7498</v>
      </c>
      <c r="L1757" s="647" t="s">
        <v>8491</v>
      </c>
      <c r="M1757" s="647" t="s">
        <v>8492</v>
      </c>
      <c r="N1757" s="747">
        <v>43241.361469988427</v>
      </c>
      <c r="O1757" s="647" t="s">
        <v>546</v>
      </c>
      <c r="P1757" s="748">
        <v>1003.6385300115726</v>
      </c>
      <c r="Q1757" s="647" t="s">
        <v>7492</v>
      </c>
      <c r="R1757" s="647" t="s">
        <v>5368</v>
      </c>
      <c r="S1757" s="647" t="s">
        <v>6943</v>
      </c>
      <c r="T1757" s="647" t="s">
        <v>4300</v>
      </c>
      <c r="U1757" t="s">
        <v>5329</v>
      </c>
      <c r="V1757" t="e">
        <f>VLOOKUP(F1757,'[3]Tổng - PL KS'!$B$9:$B$1291,1,FALSE)</f>
        <v>#N/A</v>
      </c>
    </row>
    <row r="1758" spans="1:22" ht="242.25" hidden="1">
      <c r="A1758" s="647">
        <v>1269</v>
      </c>
      <c r="B1758" s="647" t="s">
        <v>4247</v>
      </c>
      <c r="C1758" s="647" t="s">
        <v>7495</v>
      </c>
      <c r="D1758" s="647" t="s">
        <v>5368</v>
      </c>
      <c r="E1758" s="647">
        <v>25.84</v>
      </c>
      <c r="F1758" s="513" t="s">
        <v>8507</v>
      </c>
      <c r="G1758" s="513" t="s">
        <v>12203</v>
      </c>
      <c r="H1758" s="647" t="s">
        <v>8204</v>
      </c>
      <c r="I1758" s="647" t="s">
        <v>8508</v>
      </c>
      <c r="J1758" s="647" t="s">
        <v>7651</v>
      </c>
      <c r="K1758" s="647" t="s">
        <v>7498</v>
      </c>
      <c r="L1758" s="647" t="s">
        <v>8491</v>
      </c>
      <c r="M1758" s="647" t="s">
        <v>8492</v>
      </c>
      <c r="N1758" s="747">
        <v>43241.366663807872</v>
      </c>
      <c r="O1758" s="647" t="s">
        <v>546</v>
      </c>
      <c r="P1758" s="748">
        <v>1003.6333361921279</v>
      </c>
      <c r="Q1758" s="647" t="s">
        <v>7492</v>
      </c>
      <c r="R1758" s="647" t="s">
        <v>5368</v>
      </c>
      <c r="S1758" s="647" t="s">
        <v>6943</v>
      </c>
      <c r="T1758" s="647" t="s">
        <v>4300</v>
      </c>
      <c r="U1758" t="s">
        <v>5329</v>
      </c>
      <c r="V1758" t="e">
        <f>VLOOKUP(F1758,'[3]Tổng - PL KS'!$B$9:$B$1291,1,FALSE)</f>
        <v>#N/A</v>
      </c>
    </row>
    <row r="1759" spans="1:22" ht="242.25" hidden="1">
      <c r="A1759" s="647">
        <v>1270</v>
      </c>
      <c r="B1759" s="647" t="s">
        <v>4247</v>
      </c>
      <c r="C1759" s="647" t="s">
        <v>7495</v>
      </c>
      <c r="D1759" s="647" t="s">
        <v>5368</v>
      </c>
      <c r="E1759" s="647">
        <v>24.68</v>
      </c>
      <c r="F1759" s="513" t="s">
        <v>8509</v>
      </c>
      <c r="G1759" s="513" t="s">
        <v>12203</v>
      </c>
      <c r="H1759" s="647" t="s">
        <v>8204</v>
      </c>
      <c r="I1759" s="647" t="s">
        <v>8510</v>
      </c>
      <c r="J1759" s="647" t="s">
        <v>7651</v>
      </c>
      <c r="K1759" s="647" t="s">
        <v>7498</v>
      </c>
      <c r="L1759" s="647" t="s">
        <v>8491</v>
      </c>
      <c r="M1759" s="647" t="s">
        <v>8492</v>
      </c>
      <c r="N1759" s="747">
        <v>43241.561300497684</v>
      </c>
      <c r="O1759" s="647" t="s">
        <v>546</v>
      </c>
      <c r="P1759" s="748">
        <v>1003.438699502316</v>
      </c>
      <c r="Q1759" s="647" t="s">
        <v>7492</v>
      </c>
      <c r="R1759" s="647" t="s">
        <v>5368</v>
      </c>
      <c r="S1759" s="647" t="s">
        <v>6943</v>
      </c>
      <c r="T1759" s="647" t="s">
        <v>4300</v>
      </c>
      <c r="U1759" t="s">
        <v>5329</v>
      </c>
      <c r="V1759" t="e">
        <f>VLOOKUP(F1759,'[3]Tổng - PL KS'!$B$9:$B$1291,1,FALSE)</f>
        <v>#N/A</v>
      </c>
    </row>
    <row r="1760" spans="1:22" ht="127.5" hidden="1">
      <c r="A1760" s="647">
        <v>1277</v>
      </c>
      <c r="B1760" s="647" t="s">
        <v>4247</v>
      </c>
      <c r="C1760" s="647" t="s">
        <v>7495</v>
      </c>
      <c r="D1760" s="647" t="s">
        <v>5368</v>
      </c>
      <c r="E1760" s="647">
        <v>27.83</v>
      </c>
      <c r="F1760" s="513" t="s">
        <v>8524</v>
      </c>
      <c r="G1760" s="513" t="s">
        <v>12203</v>
      </c>
      <c r="H1760" s="647" t="s">
        <v>8204</v>
      </c>
      <c r="I1760" s="647" t="s">
        <v>8525</v>
      </c>
      <c r="J1760" s="647" t="s">
        <v>8522</v>
      </c>
      <c r="K1760" s="647" t="s">
        <v>7498</v>
      </c>
      <c r="L1760" s="647" t="s">
        <v>8526</v>
      </c>
      <c r="M1760" s="647" t="s">
        <v>8527</v>
      </c>
      <c r="N1760" s="747">
        <v>43262.66985972222</v>
      </c>
      <c r="O1760" s="647" t="s">
        <v>546</v>
      </c>
      <c r="P1760" s="748">
        <v>982.33014027777972</v>
      </c>
      <c r="Q1760" s="647" t="s">
        <v>7492</v>
      </c>
      <c r="R1760" s="647" t="s">
        <v>5368</v>
      </c>
      <c r="S1760" s="647" t="s">
        <v>6943</v>
      </c>
      <c r="T1760" s="647" t="s">
        <v>4300</v>
      </c>
      <c r="U1760" t="s">
        <v>5329</v>
      </c>
      <c r="V1760" t="e">
        <f>VLOOKUP(F1760,'[3]Tổng - PL KS'!$B$9:$B$1291,1,FALSE)</f>
        <v>#N/A</v>
      </c>
    </row>
    <row r="1761" spans="1:22" ht="127.5" hidden="1">
      <c r="A1761" s="647">
        <v>1278</v>
      </c>
      <c r="B1761" s="647" t="s">
        <v>4247</v>
      </c>
      <c r="C1761" s="647" t="s">
        <v>7495</v>
      </c>
      <c r="D1761" s="647" t="s">
        <v>5368</v>
      </c>
      <c r="E1761" s="647">
        <v>27.84</v>
      </c>
      <c r="F1761" s="513" t="s">
        <v>8528</v>
      </c>
      <c r="G1761" s="513" t="s">
        <v>12203</v>
      </c>
      <c r="H1761" s="647" t="s">
        <v>8204</v>
      </c>
      <c r="I1761" s="647" t="s">
        <v>8529</v>
      </c>
      <c r="J1761" s="647" t="s">
        <v>8522</v>
      </c>
      <c r="K1761" s="647" t="s">
        <v>7498</v>
      </c>
      <c r="L1761" s="647" t="s">
        <v>8530</v>
      </c>
      <c r="M1761" s="647" t="s">
        <v>8527</v>
      </c>
      <c r="N1761" s="747">
        <v>43262.851993715274</v>
      </c>
      <c r="O1761" s="647" t="s">
        <v>546</v>
      </c>
      <c r="P1761" s="748">
        <v>982.14800628472585</v>
      </c>
      <c r="Q1761" s="647" t="s">
        <v>7492</v>
      </c>
      <c r="R1761" s="647" t="s">
        <v>5368</v>
      </c>
      <c r="S1761" s="647" t="s">
        <v>6943</v>
      </c>
      <c r="T1761" s="647" t="s">
        <v>4300</v>
      </c>
      <c r="U1761" t="s">
        <v>5329</v>
      </c>
      <c r="V1761" t="e">
        <f>VLOOKUP(F1761,'[3]Tổng - PL KS'!$B$9:$B$1291,1,FALSE)</f>
        <v>#N/A</v>
      </c>
    </row>
    <row r="1762" spans="1:22" ht="127.5" hidden="1">
      <c r="A1762" s="647">
        <v>1279</v>
      </c>
      <c r="B1762" s="647" t="s">
        <v>4247</v>
      </c>
      <c r="C1762" s="647" t="s">
        <v>7495</v>
      </c>
      <c r="D1762" s="647" t="s">
        <v>5368</v>
      </c>
      <c r="E1762" s="647">
        <v>27.85</v>
      </c>
      <c r="F1762" s="513" t="s">
        <v>8531</v>
      </c>
      <c r="G1762" s="513" t="s">
        <v>12203</v>
      </c>
      <c r="H1762" s="647" t="s">
        <v>8204</v>
      </c>
      <c r="I1762" s="647" t="s">
        <v>8532</v>
      </c>
      <c r="J1762" s="647" t="s">
        <v>8522</v>
      </c>
      <c r="K1762" s="647" t="s">
        <v>7498</v>
      </c>
      <c r="L1762" s="647" t="s">
        <v>8533</v>
      </c>
      <c r="M1762" s="647" t="s">
        <v>8527</v>
      </c>
      <c r="N1762" s="747">
        <v>43262.83265640046</v>
      </c>
      <c r="O1762" s="647" t="s">
        <v>546</v>
      </c>
      <c r="P1762" s="748">
        <v>982.16734359953989</v>
      </c>
      <c r="Q1762" s="647" t="s">
        <v>7492</v>
      </c>
      <c r="R1762" s="647" t="s">
        <v>5368</v>
      </c>
      <c r="S1762" s="647" t="s">
        <v>6943</v>
      </c>
      <c r="T1762" s="647" t="s">
        <v>4300</v>
      </c>
      <c r="U1762" t="s">
        <v>5329</v>
      </c>
      <c r="V1762" t="e">
        <f>VLOOKUP(F1762,'[3]Tổng - PL KS'!$B$9:$B$1291,1,FALSE)</f>
        <v>#N/A</v>
      </c>
    </row>
    <row r="1763" spans="1:22" ht="127.5" hidden="1">
      <c r="A1763" s="647">
        <v>1280</v>
      </c>
      <c r="B1763" s="647" t="s">
        <v>4247</v>
      </c>
      <c r="C1763" s="647" t="s">
        <v>7495</v>
      </c>
      <c r="D1763" s="647" t="s">
        <v>5368</v>
      </c>
      <c r="E1763" s="647">
        <v>27.82</v>
      </c>
      <c r="F1763" s="513" t="s">
        <v>8534</v>
      </c>
      <c r="G1763" s="513" t="s">
        <v>12203</v>
      </c>
      <c r="H1763" s="647" t="s">
        <v>8204</v>
      </c>
      <c r="I1763" s="647" t="s">
        <v>8535</v>
      </c>
      <c r="J1763" s="647" t="s">
        <v>8522</v>
      </c>
      <c r="K1763" s="647" t="s">
        <v>7498</v>
      </c>
      <c r="L1763" s="647" t="s">
        <v>8533</v>
      </c>
      <c r="M1763" s="647" t="s">
        <v>8527</v>
      </c>
      <c r="N1763" s="747">
        <v>43262.592462766203</v>
      </c>
      <c r="O1763" s="647" t="s">
        <v>546</v>
      </c>
      <c r="P1763" s="748">
        <v>982.40753723379748</v>
      </c>
      <c r="Q1763" s="647" t="s">
        <v>7492</v>
      </c>
      <c r="R1763" s="647" t="s">
        <v>5368</v>
      </c>
      <c r="S1763" s="647" t="s">
        <v>6943</v>
      </c>
      <c r="T1763" s="647" t="s">
        <v>4300</v>
      </c>
      <c r="U1763" t="s">
        <v>5329</v>
      </c>
      <c r="V1763" t="e">
        <f>VLOOKUP(F1763,'[3]Tổng - PL KS'!$B$9:$B$1291,1,FALSE)</f>
        <v>#N/A</v>
      </c>
    </row>
    <row r="1764" spans="1:22" ht="127.5" hidden="1">
      <c r="A1764" s="647">
        <v>1281</v>
      </c>
      <c r="B1764" s="647" t="s">
        <v>4247</v>
      </c>
      <c r="C1764" s="647" t="s">
        <v>7495</v>
      </c>
      <c r="D1764" s="647" t="s">
        <v>5368</v>
      </c>
      <c r="E1764" s="647">
        <v>27.85</v>
      </c>
      <c r="F1764" s="513" t="s">
        <v>8536</v>
      </c>
      <c r="G1764" s="513" t="s">
        <v>12203</v>
      </c>
      <c r="H1764" s="647" t="s">
        <v>8204</v>
      </c>
      <c r="I1764" s="647" t="s">
        <v>8537</v>
      </c>
      <c r="J1764" s="647" t="s">
        <v>8522</v>
      </c>
      <c r="K1764" s="647" t="s">
        <v>7498</v>
      </c>
      <c r="L1764" s="647" t="s">
        <v>8538</v>
      </c>
      <c r="M1764" s="647" t="s">
        <v>8527</v>
      </c>
      <c r="N1764" s="747">
        <v>43262.637650891207</v>
      </c>
      <c r="O1764" s="647" t="s">
        <v>546</v>
      </c>
      <c r="P1764" s="748">
        <v>982.36234910879284</v>
      </c>
      <c r="Q1764" s="647" t="s">
        <v>7492</v>
      </c>
      <c r="R1764" s="647" t="s">
        <v>5368</v>
      </c>
      <c r="S1764" s="647" t="s">
        <v>6943</v>
      </c>
      <c r="T1764" s="647" t="s">
        <v>4300</v>
      </c>
      <c r="U1764" t="s">
        <v>5329</v>
      </c>
      <c r="V1764" t="e">
        <f>VLOOKUP(F1764,'[3]Tổng - PL KS'!$B$9:$B$1291,1,FALSE)</f>
        <v>#N/A</v>
      </c>
    </row>
    <row r="1765" spans="1:22" ht="127.5" hidden="1">
      <c r="A1765" s="647">
        <v>1282</v>
      </c>
      <c r="B1765" s="647" t="s">
        <v>4247</v>
      </c>
      <c r="C1765" s="647" t="s">
        <v>7495</v>
      </c>
      <c r="D1765" s="647" t="s">
        <v>5368</v>
      </c>
      <c r="E1765" s="647">
        <v>28</v>
      </c>
      <c r="F1765" s="513" t="s">
        <v>8539</v>
      </c>
      <c r="G1765" s="513" t="s">
        <v>12203</v>
      </c>
      <c r="H1765" s="647" t="s">
        <v>8204</v>
      </c>
      <c r="I1765" s="647" t="s">
        <v>8540</v>
      </c>
      <c r="J1765" s="647" t="s">
        <v>8522</v>
      </c>
      <c r="K1765" s="647" t="s">
        <v>7498</v>
      </c>
      <c r="L1765" s="647" t="s">
        <v>8526</v>
      </c>
      <c r="M1765" s="647" t="s">
        <v>8527</v>
      </c>
      <c r="N1765" s="747">
        <v>43262.642871678239</v>
      </c>
      <c r="O1765" s="647" t="s">
        <v>546</v>
      </c>
      <c r="P1765" s="748">
        <v>982.35712832176068</v>
      </c>
      <c r="Q1765" s="647" t="s">
        <v>7492</v>
      </c>
      <c r="R1765" s="647" t="s">
        <v>5368</v>
      </c>
      <c r="S1765" s="647" t="s">
        <v>6943</v>
      </c>
      <c r="T1765" s="647" t="s">
        <v>4300</v>
      </c>
      <c r="U1765" t="s">
        <v>5329</v>
      </c>
      <c r="V1765" t="e">
        <f>VLOOKUP(F1765,'[3]Tổng - PL KS'!$B$9:$B$1291,1,FALSE)</f>
        <v>#N/A</v>
      </c>
    </row>
    <row r="1766" spans="1:22" ht="127.5" hidden="1">
      <c r="A1766" s="647">
        <v>1283</v>
      </c>
      <c r="B1766" s="647" t="s">
        <v>4247</v>
      </c>
      <c r="C1766" s="647" t="s">
        <v>7495</v>
      </c>
      <c r="D1766" s="647" t="s">
        <v>5368</v>
      </c>
      <c r="E1766" s="647">
        <v>27.89</v>
      </c>
      <c r="F1766" s="513" t="s">
        <v>8541</v>
      </c>
      <c r="G1766" s="513" t="s">
        <v>12203</v>
      </c>
      <c r="H1766" s="647" t="s">
        <v>8204</v>
      </c>
      <c r="I1766" s="647" t="s">
        <v>8542</v>
      </c>
      <c r="J1766" s="647" t="s">
        <v>8522</v>
      </c>
      <c r="K1766" s="647" t="s">
        <v>7498</v>
      </c>
      <c r="L1766" s="647" t="s">
        <v>8533</v>
      </c>
      <c r="M1766" s="647" t="s">
        <v>8527</v>
      </c>
      <c r="N1766" s="747">
        <v>43262.783432835648</v>
      </c>
      <c r="O1766" s="647" t="s">
        <v>546</v>
      </c>
      <c r="P1766" s="748">
        <v>982.21656716435245</v>
      </c>
      <c r="Q1766" s="647" t="s">
        <v>7492</v>
      </c>
      <c r="R1766" s="647" t="s">
        <v>5368</v>
      </c>
      <c r="S1766" s="647" t="s">
        <v>6943</v>
      </c>
      <c r="T1766" s="647" t="s">
        <v>4300</v>
      </c>
      <c r="U1766" t="s">
        <v>5329</v>
      </c>
      <c r="V1766" t="e">
        <f>VLOOKUP(F1766,'[3]Tổng - PL KS'!$B$9:$B$1291,1,FALSE)</f>
        <v>#N/A</v>
      </c>
    </row>
    <row r="1767" spans="1:22" ht="127.5" hidden="1">
      <c r="A1767" s="647">
        <v>1284</v>
      </c>
      <c r="B1767" s="647" t="s">
        <v>4247</v>
      </c>
      <c r="C1767" s="647" t="s">
        <v>7495</v>
      </c>
      <c r="D1767" s="647" t="s">
        <v>5368</v>
      </c>
      <c r="E1767" s="647">
        <v>27.94</v>
      </c>
      <c r="F1767" s="513" t="s">
        <v>8543</v>
      </c>
      <c r="G1767" s="513" t="s">
        <v>12203</v>
      </c>
      <c r="H1767" s="647" t="s">
        <v>8204</v>
      </c>
      <c r="I1767" s="647" t="s">
        <v>8544</v>
      </c>
      <c r="J1767" s="647" t="s">
        <v>8522</v>
      </c>
      <c r="K1767" s="647" t="s">
        <v>7498</v>
      </c>
      <c r="L1767" s="647" t="s">
        <v>8538</v>
      </c>
      <c r="M1767" s="647" t="s">
        <v>8527</v>
      </c>
      <c r="N1767" s="747">
        <v>43262.671702546293</v>
      </c>
      <c r="O1767" s="647" t="s">
        <v>546</v>
      </c>
      <c r="P1767" s="748">
        <v>982.32829745370691</v>
      </c>
      <c r="Q1767" s="647" t="s">
        <v>7492</v>
      </c>
      <c r="R1767" s="647" t="s">
        <v>5368</v>
      </c>
      <c r="S1767" s="647" t="s">
        <v>6943</v>
      </c>
      <c r="T1767" s="647" t="s">
        <v>4300</v>
      </c>
      <c r="U1767" t="s">
        <v>5329</v>
      </c>
      <c r="V1767" t="e">
        <f>VLOOKUP(F1767,'[3]Tổng - PL KS'!$B$9:$B$1291,1,FALSE)</f>
        <v>#N/A</v>
      </c>
    </row>
    <row r="1768" spans="1:22" ht="127.5" hidden="1">
      <c r="A1768" s="647">
        <v>1285</v>
      </c>
      <c r="B1768" s="647" t="s">
        <v>4247</v>
      </c>
      <c r="C1768" s="647" t="s">
        <v>7495</v>
      </c>
      <c r="D1768" s="647" t="s">
        <v>5368</v>
      </c>
      <c r="E1768" s="647">
        <v>27.87</v>
      </c>
      <c r="F1768" s="513" t="s">
        <v>8545</v>
      </c>
      <c r="G1768" s="513" t="s">
        <v>12203</v>
      </c>
      <c r="H1768" s="647" t="s">
        <v>8204</v>
      </c>
      <c r="I1768" s="647" t="s">
        <v>8546</v>
      </c>
      <c r="J1768" s="647" t="s">
        <v>8522</v>
      </c>
      <c r="K1768" s="647" t="s">
        <v>7498</v>
      </c>
      <c r="L1768" s="647" t="s">
        <v>8533</v>
      </c>
      <c r="M1768" s="647" t="s">
        <v>8527</v>
      </c>
      <c r="N1768" s="747">
        <v>43262.634013229166</v>
      </c>
      <c r="O1768" s="647" t="s">
        <v>546</v>
      </c>
      <c r="P1768" s="748">
        <v>982.36598677083384</v>
      </c>
      <c r="Q1768" s="647" t="s">
        <v>7492</v>
      </c>
      <c r="R1768" s="647" t="s">
        <v>5368</v>
      </c>
      <c r="S1768" s="647" t="s">
        <v>6943</v>
      </c>
      <c r="T1768" s="647" t="s">
        <v>4300</v>
      </c>
      <c r="U1768" t="s">
        <v>5329</v>
      </c>
      <c r="V1768" t="e">
        <f>VLOOKUP(F1768,'[3]Tổng - PL KS'!$B$9:$B$1291,1,FALSE)</f>
        <v>#N/A</v>
      </c>
    </row>
    <row r="1769" spans="1:22" ht="127.5" hidden="1">
      <c r="A1769" s="647">
        <v>1286</v>
      </c>
      <c r="B1769" s="647" t="s">
        <v>4247</v>
      </c>
      <c r="C1769" s="647" t="s">
        <v>7495</v>
      </c>
      <c r="D1769" s="647" t="s">
        <v>5368</v>
      </c>
      <c r="E1769" s="647">
        <v>27.84</v>
      </c>
      <c r="F1769" s="513" t="s">
        <v>8547</v>
      </c>
      <c r="G1769" s="513" t="s">
        <v>12203</v>
      </c>
      <c r="H1769" s="647" t="s">
        <v>8204</v>
      </c>
      <c r="I1769" s="647" t="s">
        <v>8548</v>
      </c>
      <c r="J1769" s="647" t="s">
        <v>8522</v>
      </c>
      <c r="K1769" s="647" t="s">
        <v>7498</v>
      </c>
      <c r="L1769" s="647" t="s">
        <v>8526</v>
      </c>
      <c r="M1769" s="647" t="s">
        <v>8527</v>
      </c>
      <c r="N1769" s="747">
        <v>43262.641797025462</v>
      </c>
      <c r="O1769" s="647" t="s">
        <v>546</v>
      </c>
      <c r="P1769" s="748">
        <v>982.35820297453756</v>
      </c>
      <c r="Q1769" s="647" t="s">
        <v>7492</v>
      </c>
      <c r="R1769" s="647" t="s">
        <v>5368</v>
      </c>
      <c r="S1769" s="647" t="s">
        <v>6943</v>
      </c>
      <c r="T1769" s="647" t="s">
        <v>4300</v>
      </c>
      <c r="U1769" t="s">
        <v>5329</v>
      </c>
      <c r="V1769" t="e">
        <f>VLOOKUP(F1769,'[3]Tổng - PL KS'!$B$9:$B$1291,1,FALSE)</f>
        <v>#N/A</v>
      </c>
    </row>
    <row r="1770" spans="1:22" ht="127.5" hidden="1">
      <c r="A1770" s="647">
        <v>1287</v>
      </c>
      <c r="B1770" s="647" t="s">
        <v>4247</v>
      </c>
      <c r="C1770" s="647" t="s">
        <v>7495</v>
      </c>
      <c r="D1770" s="647" t="s">
        <v>5368</v>
      </c>
      <c r="E1770" s="647">
        <v>27.84</v>
      </c>
      <c r="F1770" s="513" t="s">
        <v>8549</v>
      </c>
      <c r="G1770" s="513" t="s">
        <v>12203</v>
      </c>
      <c r="H1770" s="647" t="s">
        <v>8204</v>
      </c>
      <c r="I1770" s="647" t="s">
        <v>8550</v>
      </c>
      <c r="J1770" s="647" t="s">
        <v>8522</v>
      </c>
      <c r="K1770" s="647" t="s">
        <v>7498</v>
      </c>
      <c r="L1770" s="647" t="s">
        <v>8551</v>
      </c>
      <c r="M1770" s="647" t="s">
        <v>8527</v>
      </c>
      <c r="N1770" s="747">
        <v>43262.901870717593</v>
      </c>
      <c r="O1770" s="647" t="s">
        <v>546</v>
      </c>
      <c r="P1770" s="748">
        <v>982.09812928240717</v>
      </c>
      <c r="Q1770" s="647" t="s">
        <v>7492</v>
      </c>
      <c r="R1770" s="647" t="s">
        <v>5368</v>
      </c>
      <c r="S1770" s="647" t="s">
        <v>6943</v>
      </c>
      <c r="T1770" s="647" t="s">
        <v>4300</v>
      </c>
      <c r="U1770" t="s">
        <v>5329</v>
      </c>
      <c r="V1770" t="e">
        <f>VLOOKUP(F1770,'[3]Tổng - PL KS'!$B$9:$B$1291,1,FALSE)</f>
        <v>#N/A</v>
      </c>
    </row>
    <row r="1771" spans="1:22" ht="127.5" hidden="1">
      <c r="A1771" s="647">
        <v>1288</v>
      </c>
      <c r="B1771" s="647" t="s">
        <v>4247</v>
      </c>
      <c r="C1771" s="647" t="s">
        <v>7495</v>
      </c>
      <c r="D1771" s="647" t="s">
        <v>5368</v>
      </c>
      <c r="E1771" s="647">
        <v>27.88</v>
      </c>
      <c r="F1771" s="513" t="s">
        <v>8552</v>
      </c>
      <c r="G1771" s="513" t="s">
        <v>12203</v>
      </c>
      <c r="H1771" s="647" t="s">
        <v>8204</v>
      </c>
      <c r="I1771" s="647" t="s">
        <v>8553</v>
      </c>
      <c r="J1771" s="647" t="s">
        <v>8522</v>
      </c>
      <c r="K1771" s="647" t="s">
        <v>7498</v>
      </c>
      <c r="L1771" s="647" t="s">
        <v>8526</v>
      </c>
      <c r="M1771" s="647" t="s">
        <v>8527</v>
      </c>
      <c r="N1771" s="747">
        <v>43262.921720289349</v>
      </c>
      <c r="O1771" s="647" t="s">
        <v>546</v>
      </c>
      <c r="P1771" s="748">
        <v>982.07827971065126</v>
      </c>
      <c r="Q1771" s="647" t="s">
        <v>7492</v>
      </c>
      <c r="R1771" s="647" t="s">
        <v>5368</v>
      </c>
      <c r="S1771" s="647" t="s">
        <v>6943</v>
      </c>
      <c r="T1771" s="647" t="s">
        <v>4300</v>
      </c>
      <c r="U1771" t="s">
        <v>5329</v>
      </c>
      <c r="V1771" t="e">
        <f>VLOOKUP(F1771,'[3]Tổng - PL KS'!$B$9:$B$1291,1,FALSE)</f>
        <v>#N/A</v>
      </c>
    </row>
    <row r="1772" spans="1:22" ht="127.5" hidden="1">
      <c r="A1772" s="647">
        <v>1289</v>
      </c>
      <c r="B1772" s="647" t="s">
        <v>4247</v>
      </c>
      <c r="C1772" s="647" t="s">
        <v>7495</v>
      </c>
      <c r="D1772" s="647" t="s">
        <v>5368</v>
      </c>
      <c r="E1772" s="647">
        <v>27.94</v>
      </c>
      <c r="F1772" s="513" t="s">
        <v>8554</v>
      </c>
      <c r="G1772" s="513" t="s">
        <v>12203</v>
      </c>
      <c r="H1772" s="647" t="s">
        <v>8204</v>
      </c>
      <c r="I1772" s="647" t="s">
        <v>8555</v>
      </c>
      <c r="J1772" s="647" t="s">
        <v>8522</v>
      </c>
      <c r="K1772" s="647" t="s">
        <v>7498</v>
      </c>
      <c r="L1772" s="647" t="s">
        <v>8551</v>
      </c>
      <c r="M1772" s="647" t="s">
        <v>8527</v>
      </c>
      <c r="N1772" s="747">
        <v>43262.644279398148</v>
      </c>
      <c r="O1772" s="647" t="s">
        <v>546</v>
      </c>
      <c r="P1772" s="748">
        <v>982.35572060185223</v>
      </c>
      <c r="Q1772" s="647" t="s">
        <v>7492</v>
      </c>
      <c r="R1772" s="647" t="s">
        <v>5368</v>
      </c>
      <c r="S1772" s="647" t="s">
        <v>6943</v>
      </c>
      <c r="T1772" s="647" t="s">
        <v>4300</v>
      </c>
      <c r="U1772" t="s">
        <v>5329</v>
      </c>
      <c r="V1772" t="e">
        <f>VLOOKUP(F1772,'[3]Tổng - PL KS'!$B$9:$B$1291,1,FALSE)</f>
        <v>#N/A</v>
      </c>
    </row>
    <row r="1773" spans="1:22" ht="127.5" hidden="1">
      <c r="A1773" s="647">
        <v>1290</v>
      </c>
      <c r="B1773" s="647" t="s">
        <v>4247</v>
      </c>
      <c r="C1773" s="647" t="s">
        <v>7495</v>
      </c>
      <c r="D1773" s="647" t="s">
        <v>5368</v>
      </c>
      <c r="E1773" s="647">
        <v>27.89</v>
      </c>
      <c r="F1773" s="513" t="s">
        <v>8556</v>
      </c>
      <c r="G1773" s="513" t="s">
        <v>12203</v>
      </c>
      <c r="H1773" s="647" t="s">
        <v>8204</v>
      </c>
      <c r="I1773" s="647" t="s">
        <v>8557</v>
      </c>
      <c r="J1773" s="647" t="s">
        <v>8522</v>
      </c>
      <c r="K1773" s="647" t="s">
        <v>7498</v>
      </c>
      <c r="L1773" s="647" t="s">
        <v>8551</v>
      </c>
      <c r="M1773" s="647" t="s">
        <v>8527</v>
      </c>
      <c r="N1773" s="747">
        <v>43262.92358052083</v>
      </c>
      <c r="O1773" s="647" t="s">
        <v>546</v>
      </c>
      <c r="P1773" s="748">
        <v>982.07641947917</v>
      </c>
      <c r="Q1773" s="647" t="s">
        <v>7492</v>
      </c>
      <c r="R1773" s="647" t="s">
        <v>5368</v>
      </c>
      <c r="S1773" s="647" t="s">
        <v>6943</v>
      </c>
      <c r="T1773" s="647" t="s">
        <v>4300</v>
      </c>
      <c r="U1773" t="s">
        <v>5329</v>
      </c>
      <c r="V1773" t="e">
        <f>VLOOKUP(F1773,'[3]Tổng - PL KS'!$B$9:$B$1291,1,FALSE)</f>
        <v>#N/A</v>
      </c>
    </row>
    <row r="1774" spans="1:22" ht="127.5" hidden="1">
      <c r="A1774" s="647">
        <v>1291</v>
      </c>
      <c r="B1774" s="647" t="s">
        <v>4247</v>
      </c>
      <c r="C1774" s="647" t="s">
        <v>7495</v>
      </c>
      <c r="D1774" s="647" t="s">
        <v>5368</v>
      </c>
      <c r="E1774" s="647">
        <v>27.94</v>
      </c>
      <c r="F1774" s="513" t="s">
        <v>8558</v>
      </c>
      <c r="G1774" s="513" t="s">
        <v>12203</v>
      </c>
      <c r="H1774" s="647" t="s">
        <v>8204</v>
      </c>
      <c r="I1774" s="647" t="s">
        <v>8559</v>
      </c>
      <c r="J1774" s="647" t="s">
        <v>8522</v>
      </c>
      <c r="K1774" s="647" t="s">
        <v>7498</v>
      </c>
      <c r="L1774" s="647" t="s">
        <v>8530</v>
      </c>
      <c r="M1774" s="647" t="s">
        <v>8527</v>
      </c>
      <c r="N1774" s="747">
        <v>43262.825792013886</v>
      </c>
      <c r="O1774" s="647" t="s">
        <v>546</v>
      </c>
      <c r="P1774" s="748">
        <v>982.1742079861142</v>
      </c>
      <c r="Q1774" s="647" t="s">
        <v>7492</v>
      </c>
      <c r="R1774" s="647" t="s">
        <v>5368</v>
      </c>
      <c r="S1774" s="647" t="s">
        <v>6943</v>
      </c>
      <c r="T1774" s="647" t="s">
        <v>4300</v>
      </c>
      <c r="U1774" t="s">
        <v>5329</v>
      </c>
      <c r="V1774" t="e">
        <f>VLOOKUP(F1774,'[3]Tổng - PL KS'!$B$9:$B$1291,1,FALSE)</f>
        <v>#N/A</v>
      </c>
    </row>
    <row r="1775" spans="1:22" ht="127.5" hidden="1">
      <c r="A1775" s="647">
        <v>1292</v>
      </c>
      <c r="B1775" s="647" t="s">
        <v>4247</v>
      </c>
      <c r="C1775" s="647" t="s">
        <v>7495</v>
      </c>
      <c r="D1775" s="647" t="s">
        <v>5368</v>
      </c>
      <c r="E1775" s="647">
        <v>27.7</v>
      </c>
      <c r="F1775" s="513" t="s">
        <v>8560</v>
      </c>
      <c r="G1775" s="513" t="s">
        <v>12203</v>
      </c>
      <c r="H1775" s="647" t="s">
        <v>8204</v>
      </c>
      <c r="I1775" s="647" t="s">
        <v>8561</v>
      </c>
      <c r="J1775" s="647" t="s">
        <v>8522</v>
      </c>
      <c r="K1775" s="647" t="s">
        <v>7498</v>
      </c>
      <c r="L1775" s="647" t="s">
        <v>8551</v>
      </c>
      <c r="M1775" s="647" t="s">
        <v>8527</v>
      </c>
      <c r="N1775" s="747">
        <v>43262.828765659724</v>
      </c>
      <c r="O1775" s="647" t="s">
        <v>546</v>
      </c>
      <c r="P1775" s="748">
        <v>982.17123434027599</v>
      </c>
      <c r="Q1775" s="647" t="s">
        <v>7492</v>
      </c>
      <c r="R1775" s="647" t="s">
        <v>5368</v>
      </c>
      <c r="S1775" s="647" t="s">
        <v>6943</v>
      </c>
      <c r="T1775" s="647" t="s">
        <v>4300</v>
      </c>
      <c r="U1775" t="s">
        <v>5329</v>
      </c>
      <c r="V1775" t="e">
        <f>VLOOKUP(F1775,'[3]Tổng - PL KS'!$B$9:$B$1291,1,FALSE)</f>
        <v>#N/A</v>
      </c>
    </row>
    <row r="1776" spans="1:22" ht="127.5" hidden="1">
      <c r="A1776" s="647">
        <v>1293</v>
      </c>
      <c r="B1776" s="647" t="s">
        <v>4247</v>
      </c>
      <c r="C1776" s="647" t="s">
        <v>7495</v>
      </c>
      <c r="D1776" s="647" t="s">
        <v>5368</v>
      </c>
      <c r="E1776" s="647">
        <v>27.9</v>
      </c>
      <c r="F1776" s="513" t="s">
        <v>8562</v>
      </c>
      <c r="G1776" s="513" t="s">
        <v>12203</v>
      </c>
      <c r="H1776" s="647" t="s">
        <v>8204</v>
      </c>
      <c r="I1776" s="647" t="s">
        <v>8563</v>
      </c>
      <c r="J1776" s="647" t="s">
        <v>8522</v>
      </c>
      <c r="K1776" s="647" t="s">
        <v>7498</v>
      </c>
      <c r="L1776" s="647" t="s">
        <v>8538</v>
      </c>
      <c r="M1776" s="647" t="s">
        <v>8527</v>
      </c>
      <c r="N1776" s="747">
        <v>43262.646707060187</v>
      </c>
      <c r="O1776" s="647" t="s">
        <v>546</v>
      </c>
      <c r="P1776" s="748">
        <v>982.3532929398134</v>
      </c>
      <c r="Q1776" s="647" t="s">
        <v>7492</v>
      </c>
      <c r="R1776" s="647" t="s">
        <v>5368</v>
      </c>
      <c r="S1776" s="647" t="s">
        <v>6943</v>
      </c>
      <c r="T1776" s="647" t="s">
        <v>4300</v>
      </c>
      <c r="U1776" t="s">
        <v>5329</v>
      </c>
      <c r="V1776" t="e">
        <f>VLOOKUP(F1776,'[3]Tổng - PL KS'!$B$9:$B$1291,1,FALSE)</f>
        <v>#N/A</v>
      </c>
    </row>
    <row r="1777" spans="1:22" ht="127.5" hidden="1">
      <c r="A1777" s="647">
        <v>1294</v>
      </c>
      <c r="B1777" s="647" t="s">
        <v>4247</v>
      </c>
      <c r="C1777" s="647" t="s">
        <v>7495</v>
      </c>
      <c r="D1777" s="647" t="s">
        <v>5368</v>
      </c>
      <c r="E1777" s="647">
        <v>27.94</v>
      </c>
      <c r="F1777" s="513" t="s">
        <v>8564</v>
      </c>
      <c r="G1777" s="513" t="s">
        <v>12203</v>
      </c>
      <c r="H1777" s="647" t="s">
        <v>8204</v>
      </c>
      <c r="I1777" s="647" t="s">
        <v>8565</v>
      </c>
      <c r="J1777" s="647" t="s">
        <v>8522</v>
      </c>
      <c r="K1777" s="647" t="s">
        <v>7498</v>
      </c>
      <c r="L1777" s="647" t="s">
        <v>8538</v>
      </c>
      <c r="M1777" s="647" t="s">
        <v>8527</v>
      </c>
      <c r="N1777" s="747">
        <v>43262.654933912039</v>
      </c>
      <c r="O1777" s="647" t="s">
        <v>546</v>
      </c>
      <c r="P1777" s="748">
        <v>982.34506608796073</v>
      </c>
      <c r="Q1777" s="647" t="s">
        <v>7492</v>
      </c>
      <c r="R1777" s="647" t="s">
        <v>5368</v>
      </c>
      <c r="S1777" s="647" t="s">
        <v>6943</v>
      </c>
      <c r="T1777" s="647" t="s">
        <v>4300</v>
      </c>
      <c r="U1777" t="s">
        <v>5329</v>
      </c>
      <c r="V1777" t="e">
        <f>VLOOKUP(F1777,'[3]Tổng - PL KS'!$B$9:$B$1291,1,FALSE)</f>
        <v>#N/A</v>
      </c>
    </row>
    <row r="1778" spans="1:22" ht="127.5" hidden="1">
      <c r="A1778" s="647">
        <v>1295</v>
      </c>
      <c r="B1778" s="647" t="s">
        <v>4247</v>
      </c>
      <c r="C1778" s="647" t="s">
        <v>7495</v>
      </c>
      <c r="D1778" s="647" t="s">
        <v>5368</v>
      </c>
      <c r="E1778" s="647">
        <v>27.94</v>
      </c>
      <c r="F1778" s="513" t="s">
        <v>8566</v>
      </c>
      <c r="G1778" s="513" t="s">
        <v>12203</v>
      </c>
      <c r="H1778" s="647" t="s">
        <v>8204</v>
      </c>
      <c r="I1778" s="647" t="s">
        <v>8567</v>
      </c>
      <c r="J1778" s="647" t="s">
        <v>8522</v>
      </c>
      <c r="K1778" s="647" t="s">
        <v>7498</v>
      </c>
      <c r="L1778" s="647" t="s">
        <v>8526</v>
      </c>
      <c r="M1778" s="647" t="s">
        <v>8527</v>
      </c>
      <c r="N1778" s="747">
        <v>43262.789642442127</v>
      </c>
      <c r="O1778" s="647" t="s">
        <v>546</v>
      </c>
      <c r="P1778" s="748">
        <v>982.21035755787307</v>
      </c>
      <c r="Q1778" s="647" t="s">
        <v>7492</v>
      </c>
      <c r="R1778" s="647" t="s">
        <v>5368</v>
      </c>
      <c r="S1778" s="647" t="s">
        <v>6943</v>
      </c>
      <c r="T1778" s="647" t="s">
        <v>4300</v>
      </c>
      <c r="U1778" t="s">
        <v>5329</v>
      </c>
      <c r="V1778" t="e">
        <f>VLOOKUP(F1778,'[3]Tổng - PL KS'!$B$9:$B$1291,1,FALSE)</f>
        <v>#N/A</v>
      </c>
    </row>
    <row r="1779" spans="1:22" ht="127.5" hidden="1">
      <c r="A1779" s="647">
        <v>1296</v>
      </c>
      <c r="B1779" s="647" t="s">
        <v>4247</v>
      </c>
      <c r="C1779" s="647" t="s">
        <v>7495</v>
      </c>
      <c r="D1779" s="647" t="s">
        <v>5368</v>
      </c>
      <c r="E1779" s="647">
        <v>27.75</v>
      </c>
      <c r="F1779" s="513" t="s">
        <v>8568</v>
      </c>
      <c r="G1779" s="513" t="s">
        <v>12203</v>
      </c>
      <c r="H1779" s="647" t="s">
        <v>8204</v>
      </c>
      <c r="I1779" s="647" t="s">
        <v>8569</v>
      </c>
      <c r="J1779" s="647" t="s">
        <v>8522</v>
      </c>
      <c r="K1779" s="647" t="s">
        <v>7498</v>
      </c>
      <c r="L1779" s="647" t="s">
        <v>8530</v>
      </c>
      <c r="M1779" s="647" t="s">
        <v>8527</v>
      </c>
      <c r="N1779" s="747">
        <v>43262.821052395833</v>
      </c>
      <c r="O1779" s="647" t="s">
        <v>546</v>
      </c>
      <c r="P1779" s="748">
        <v>982.17894760416675</v>
      </c>
      <c r="Q1779" s="647" t="s">
        <v>7492</v>
      </c>
      <c r="R1779" s="647" t="s">
        <v>5368</v>
      </c>
      <c r="S1779" s="647" t="s">
        <v>6943</v>
      </c>
      <c r="T1779" s="647" t="s">
        <v>4300</v>
      </c>
      <c r="U1779" t="s">
        <v>5329</v>
      </c>
      <c r="V1779" t="e">
        <f>VLOOKUP(F1779,'[3]Tổng - PL KS'!$B$9:$B$1291,1,FALSE)</f>
        <v>#N/A</v>
      </c>
    </row>
    <row r="1780" spans="1:22" ht="127.5" hidden="1">
      <c r="A1780" s="647">
        <v>1297</v>
      </c>
      <c r="B1780" s="647" t="s">
        <v>4247</v>
      </c>
      <c r="C1780" s="647" t="s">
        <v>7495</v>
      </c>
      <c r="D1780" s="647" t="s">
        <v>5368</v>
      </c>
      <c r="E1780" s="647">
        <v>25.84</v>
      </c>
      <c r="F1780" s="513" t="s">
        <v>8570</v>
      </c>
      <c r="G1780" s="513" t="s">
        <v>12203</v>
      </c>
      <c r="H1780" s="647" t="s">
        <v>8204</v>
      </c>
      <c r="I1780" s="647" t="s">
        <v>8571</v>
      </c>
      <c r="J1780" s="647" t="s">
        <v>8522</v>
      </c>
      <c r="K1780" s="647" t="s">
        <v>8572</v>
      </c>
      <c r="L1780" s="647" t="s">
        <v>8573</v>
      </c>
      <c r="M1780" s="647" t="s">
        <v>8574</v>
      </c>
      <c r="N1780" s="747">
        <v>43345.386819131942</v>
      </c>
      <c r="O1780" s="647" t="s">
        <v>546</v>
      </c>
      <c r="P1780" s="748">
        <v>899.61318086805841</v>
      </c>
      <c r="Q1780" s="647" t="s">
        <v>7492</v>
      </c>
      <c r="R1780" s="647" t="s">
        <v>5368</v>
      </c>
      <c r="S1780" s="647" t="s">
        <v>6943</v>
      </c>
      <c r="T1780" s="647" t="s">
        <v>4300</v>
      </c>
      <c r="U1780" t="s">
        <v>5329</v>
      </c>
      <c r="V1780" t="e">
        <f>VLOOKUP(F1780,'[3]Tổng - PL KS'!$B$9:$B$1291,1,FALSE)</f>
        <v>#N/A</v>
      </c>
    </row>
    <row r="1781" spans="1:22" ht="127.5" hidden="1">
      <c r="A1781" s="647">
        <v>1298</v>
      </c>
      <c r="B1781" s="647" t="s">
        <v>4247</v>
      </c>
      <c r="C1781" s="647" t="s">
        <v>7495</v>
      </c>
      <c r="D1781" s="647" t="s">
        <v>5368</v>
      </c>
      <c r="E1781" s="647">
        <v>25.84</v>
      </c>
      <c r="F1781" s="513" t="s">
        <v>8575</v>
      </c>
      <c r="G1781" s="513" t="s">
        <v>12203</v>
      </c>
      <c r="H1781" s="647" t="s">
        <v>8204</v>
      </c>
      <c r="I1781" s="647" t="s">
        <v>8576</v>
      </c>
      <c r="J1781" s="647" t="s">
        <v>8522</v>
      </c>
      <c r="K1781" s="647" t="s">
        <v>8572</v>
      </c>
      <c r="L1781" s="647" t="s">
        <v>8573</v>
      </c>
      <c r="M1781" s="647" t="s">
        <v>8574</v>
      </c>
      <c r="N1781" s="747">
        <v>43345.567474108793</v>
      </c>
      <c r="O1781" s="647" t="s">
        <v>546</v>
      </c>
      <c r="P1781" s="748">
        <v>899.43252589120675</v>
      </c>
      <c r="Q1781" s="647" t="s">
        <v>7492</v>
      </c>
      <c r="R1781" s="647" t="s">
        <v>5368</v>
      </c>
      <c r="S1781" s="647" t="s">
        <v>6943</v>
      </c>
      <c r="T1781" s="647" t="s">
        <v>4300</v>
      </c>
      <c r="U1781" t="s">
        <v>5329</v>
      </c>
      <c r="V1781" t="e">
        <f>VLOOKUP(F1781,'[3]Tổng - PL KS'!$B$9:$B$1291,1,FALSE)</f>
        <v>#N/A</v>
      </c>
    </row>
    <row r="1782" spans="1:22" ht="127.5" hidden="1">
      <c r="A1782" s="647">
        <v>1299</v>
      </c>
      <c r="B1782" s="647" t="s">
        <v>4247</v>
      </c>
      <c r="C1782" s="647" t="s">
        <v>7495</v>
      </c>
      <c r="D1782" s="647" t="s">
        <v>5368</v>
      </c>
      <c r="E1782" s="647">
        <v>25.9</v>
      </c>
      <c r="F1782" s="513" t="s">
        <v>8577</v>
      </c>
      <c r="G1782" s="513" t="s">
        <v>12203</v>
      </c>
      <c r="H1782" s="647" t="s">
        <v>8204</v>
      </c>
      <c r="I1782" s="647" t="s">
        <v>8578</v>
      </c>
      <c r="J1782" s="647" t="s">
        <v>8522</v>
      </c>
      <c r="K1782" s="647" t="s">
        <v>8572</v>
      </c>
      <c r="L1782" s="647" t="s">
        <v>8573</v>
      </c>
      <c r="M1782" s="647" t="s">
        <v>8574</v>
      </c>
      <c r="N1782" s="747">
        <v>43345.570968287037</v>
      </c>
      <c r="O1782" s="647" t="s">
        <v>546</v>
      </c>
      <c r="P1782" s="748">
        <v>899.42903171296348</v>
      </c>
      <c r="Q1782" s="647" t="s">
        <v>7492</v>
      </c>
      <c r="R1782" s="647" t="s">
        <v>5368</v>
      </c>
      <c r="S1782" s="647" t="s">
        <v>6943</v>
      </c>
      <c r="T1782" s="647" t="s">
        <v>4300</v>
      </c>
      <c r="U1782" t="s">
        <v>5329</v>
      </c>
      <c r="V1782" t="e">
        <f>VLOOKUP(F1782,'[3]Tổng - PL KS'!$B$9:$B$1291,1,FALSE)</f>
        <v>#N/A</v>
      </c>
    </row>
    <row r="1783" spans="1:22" ht="127.5" hidden="1">
      <c r="A1783" s="647">
        <v>1300</v>
      </c>
      <c r="B1783" s="647" t="s">
        <v>4247</v>
      </c>
      <c r="C1783" s="647" t="s">
        <v>7495</v>
      </c>
      <c r="D1783" s="647" t="s">
        <v>5368</v>
      </c>
      <c r="E1783" s="647">
        <v>25.94</v>
      </c>
      <c r="F1783" s="513" t="s">
        <v>8579</v>
      </c>
      <c r="G1783" s="513" t="s">
        <v>12203</v>
      </c>
      <c r="H1783" s="647" t="s">
        <v>8204</v>
      </c>
      <c r="I1783" s="647" t="s">
        <v>8580</v>
      </c>
      <c r="J1783" s="647" t="s">
        <v>8522</v>
      </c>
      <c r="K1783" s="647" t="s">
        <v>8572</v>
      </c>
      <c r="L1783" s="647" t="s">
        <v>8573</v>
      </c>
      <c r="M1783" s="647" t="s">
        <v>8574</v>
      </c>
      <c r="N1783" s="747">
        <v>43345.782260567132</v>
      </c>
      <c r="O1783" s="647" t="s">
        <v>546</v>
      </c>
      <c r="P1783" s="748">
        <v>899.21773943286826</v>
      </c>
      <c r="Q1783" s="647" t="s">
        <v>7492</v>
      </c>
      <c r="R1783" s="647" t="s">
        <v>5368</v>
      </c>
      <c r="S1783" s="647" t="s">
        <v>6943</v>
      </c>
      <c r="T1783" s="647" t="s">
        <v>4300</v>
      </c>
      <c r="U1783" t="s">
        <v>5329</v>
      </c>
      <c r="V1783" t="e">
        <f>VLOOKUP(F1783,'[3]Tổng - PL KS'!$B$9:$B$1291,1,FALSE)</f>
        <v>#N/A</v>
      </c>
    </row>
    <row r="1784" spans="1:22" ht="242.25" hidden="1">
      <c r="A1784" s="647">
        <v>1307</v>
      </c>
      <c r="B1784" s="647" t="s">
        <v>4247</v>
      </c>
      <c r="C1784" s="647" t="s">
        <v>7495</v>
      </c>
      <c r="D1784" s="647" t="s">
        <v>5368</v>
      </c>
      <c r="E1784" s="647">
        <v>25.8</v>
      </c>
      <c r="F1784" s="513" t="s">
        <v>8593</v>
      </c>
      <c r="G1784" s="513" t="s">
        <v>12203</v>
      </c>
      <c r="H1784" s="647" t="s">
        <v>8204</v>
      </c>
      <c r="I1784" s="647" t="s">
        <v>8594</v>
      </c>
      <c r="J1784" s="647" t="s">
        <v>7651</v>
      </c>
      <c r="K1784" s="647" t="s">
        <v>7498</v>
      </c>
      <c r="L1784" s="647" t="s">
        <v>8595</v>
      </c>
      <c r="M1784" s="647" t="s">
        <v>8596</v>
      </c>
      <c r="N1784" s="747">
        <v>43290.708918368058</v>
      </c>
      <c r="O1784" s="647" t="s">
        <v>546</v>
      </c>
      <c r="P1784" s="748">
        <v>954.29108163194178</v>
      </c>
      <c r="Q1784" s="647" t="s">
        <v>7492</v>
      </c>
      <c r="R1784" s="647" t="s">
        <v>5368</v>
      </c>
      <c r="S1784" s="647" t="s">
        <v>6943</v>
      </c>
      <c r="T1784" s="647" t="s">
        <v>4300</v>
      </c>
      <c r="U1784" t="s">
        <v>5329</v>
      </c>
      <c r="V1784" t="e">
        <f>VLOOKUP(F1784,'[3]Tổng - PL KS'!$B$9:$B$1291,1,FALSE)</f>
        <v>#N/A</v>
      </c>
    </row>
    <row r="1785" spans="1:22" ht="242.25" hidden="1">
      <c r="A1785" s="647">
        <v>1308</v>
      </c>
      <c r="B1785" s="647" t="s">
        <v>4247</v>
      </c>
      <c r="C1785" s="647" t="s">
        <v>7495</v>
      </c>
      <c r="D1785" s="647" t="s">
        <v>5368</v>
      </c>
      <c r="E1785" s="647">
        <v>25.84</v>
      </c>
      <c r="F1785" s="513" t="s">
        <v>8597</v>
      </c>
      <c r="G1785" s="513" t="s">
        <v>12203</v>
      </c>
      <c r="H1785" s="647" t="s">
        <v>8204</v>
      </c>
      <c r="I1785" s="647" t="s">
        <v>8598</v>
      </c>
      <c r="J1785" s="647" t="s">
        <v>7651</v>
      </c>
      <c r="K1785" s="647" t="s">
        <v>7498</v>
      </c>
      <c r="L1785" s="647" t="s">
        <v>8599</v>
      </c>
      <c r="M1785" s="647" t="s">
        <v>8596</v>
      </c>
      <c r="N1785" s="747">
        <v>43290.876119942128</v>
      </c>
      <c r="O1785" s="647" t="s">
        <v>546</v>
      </c>
      <c r="P1785" s="748">
        <v>954.12388005787216</v>
      </c>
      <c r="Q1785" s="647" t="s">
        <v>7492</v>
      </c>
      <c r="R1785" s="647" t="s">
        <v>5368</v>
      </c>
      <c r="S1785" s="647" t="s">
        <v>6943</v>
      </c>
      <c r="T1785" s="647" t="s">
        <v>4300</v>
      </c>
      <c r="U1785" t="s">
        <v>5329</v>
      </c>
      <c r="V1785" t="e">
        <f>VLOOKUP(F1785,'[3]Tổng - PL KS'!$B$9:$B$1291,1,FALSE)</f>
        <v>#N/A</v>
      </c>
    </row>
    <row r="1786" spans="1:22" ht="242.25" hidden="1">
      <c r="A1786" s="647">
        <v>1309</v>
      </c>
      <c r="B1786" s="647" t="s">
        <v>4247</v>
      </c>
      <c r="C1786" s="647" t="s">
        <v>7495</v>
      </c>
      <c r="D1786" s="647" t="s">
        <v>5368</v>
      </c>
      <c r="E1786" s="647">
        <v>27.7</v>
      </c>
      <c r="F1786" s="513" t="s">
        <v>8600</v>
      </c>
      <c r="G1786" s="513" t="s">
        <v>12203</v>
      </c>
      <c r="H1786" s="647" t="s">
        <v>8204</v>
      </c>
      <c r="I1786" s="647" t="s">
        <v>8601</v>
      </c>
      <c r="J1786" s="647" t="s">
        <v>7651</v>
      </c>
      <c r="K1786" s="647" t="s">
        <v>7498</v>
      </c>
      <c r="L1786" s="647" t="s">
        <v>8602</v>
      </c>
      <c r="M1786" s="647" t="s">
        <v>8596</v>
      </c>
      <c r="N1786" s="747">
        <v>43290.811669016206</v>
      </c>
      <c r="O1786" s="647" t="s">
        <v>546</v>
      </c>
      <c r="P1786" s="748">
        <v>954.188330983794</v>
      </c>
      <c r="Q1786" s="647" t="s">
        <v>7492</v>
      </c>
      <c r="R1786" s="647" t="s">
        <v>5368</v>
      </c>
      <c r="S1786" s="647" t="s">
        <v>6943</v>
      </c>
      <c r="T1786" s="647" t="s">
        <v>4300</v>
      </c>
      <c r="U1786" t="s">
        <v>5329</v>
      </c>
      <c r="V1786" t="e">
        <f>VLOOKUP(F1786,'[3]Tổng - PL KS'!$B$9:$B$1291,1,FALSE)</f>
        <v>#N/A</v>
      </c>
    </row>
    <row r="1787" spans="1:22" ht="242.25" hidden="1">
      <c r="A1787" s="647">
        <v>1310</v>
      </c>
      <c r="B1787" s="647" t="s">
        <v>4247</v>
      </c>
      <c r="C1787" s="647" t="s">
        <v>7495</v>
      </c>
      <c r="D1787" s="647" t="s">
        <v>5368</v>
      </c>
      <c r="E1787" s="647">
        <v>25.89</v>
      </c>
      <c r="F1787" s="513" t="s">
        <v>8603</v>
      </c>
      <c r="G1787" s="513" t="s">
        <v>12203</v>
      </c>
      <c r="H1787" s="647" t="s">
        <v>8204</v>
      </c>
      <c r="I1787" s="647" t="s">
        <v>8604</v>
      </c>
      <c r="J1787" s="647" t="s">
        <v>7651</v>
      </c>
      <c r="K1787" s="647" t="s">
        <v>7498</v>
      </c>
      <c r="L1787" s="647" t="s">
        <v>8595</v>
      </c>
      <c r="M1787" s="647" t="s">
        <v>8596</v>
      </c>
      <c r="N1787" s="747">
        <v>43290.920599340279</v>
      </c>
      <c r="O1787" s="647" t="s">
        <v>546</v>
      </c>
      <c r="P1787" s="748">
        <v>954.0794006597207</v>
      </c>
      <c r="Q1787" s="647" t="s">
        <v>7492</v>
      </c>
      <c r="R1787" s="647" t="s">
        <v>5368</v>
      </c>
      <c r="S1787" s="647" t="s">
        <v>6943</v>
      </c>
      <c r="T1787" s="647" t="s">
        <v>4300</v>
      </c>
      <c r="U1787" t="s">
        <v>5329</v>
      </c>
      <c r="V1787" t="e">
        <f>VLOOKUP(F1787,'[3]Tổng - PL KS'!$B$9:$B$1291,1,FALSE)</f>
        <v>#N/A</v>
      </c>
    </row>
    <row r="1788" spans="1:22" ht="242.25" hidden="1">
      <c r="A1788" s="647">
        <v>1311</v>
      </c>
      <c r="B1788" s="647" t="s">
        <v>4247</v>
      </c>
      <c r="C1788" s="647" t="s">
        <v>7495</v>
      </c>
      <c r="D1788" s="647" t="s">
        <v>5368</v>
      </c>
      <c r="E1788" s="647">
        <v>25.84</v>
      </c>
      <c r="F1788" s="513" t="s">
        <v>8605</v>
      </c>
      <c r="G1788" s="513" t="s">
        <v>12203</v>
      </c>
      <c r="H1788" s="647" t="s">
        <v>8204</v>
      </c>
      <c r="I1788" s="647" t="s">
        <v>8606</v>
      </c>
      <c r="J1788" s="647" t="s">
        <v>7651</v>
      </c>
      <c r="K1788" s="647" t="s">
        <v>7498</v>
      </c>
      <c r="L1788" s="647" t="s">
        <v>8595</v>
      </c>
      <c r="M1788" s="647" t="s">
        <v>8596</v>
      </c>
      <c r="N1788" s="747">
        <v>43290.86155616898</v>
      </c>
      <c r="O1788" s="647" t="s">
        <v>546</v>
      </c>
      <c r="P1788" s="748">
        <v>954.13844383101969</v>
      </c>
      <c r="Q1788" s="647" t="s">
        <v>7492</v>
      </c>
      <c r="R1788" s="647" t="s">
        <v>5368</v>
      </c>
      <c r="S1788" s="647" t="s">
        <v>6943</v>
      </c>
      <c r="T1788" s="647" t="s">
        <v>4300</v>
      </c>
      <c r="U1788" t="s">
        <v>5329</v>
      </c>
      <c r="V1788" t="e">
        <f>VLOOKUP(F1788,'[3]Tổng - PL KS'!$B$9:$B$1291,1,FALSE)</f>
        <v>#N/A</v>
      </c>
    </row>
    <row r="1789" spans="1:22" ht="242.25" hidden="1">
      <c r="A1789" s="647">
        <v>1312</v>
      </c>
      <c r="B1789" s="647" t="s">
        <v>4247</v>
      </c>
      <c r="C1789" s="647" t="s">
        <v>7495</v>
      </c>
      <c r="D1789" s="647" t="s">
        <v>5368</v>
      </c>
      <c r="E1789" s="647">
        <v>25.85</v>
      </c>
      <c r="F1789" s="513" t="s">
        <v>8607</v>
      </c>
      <c r="G1789" s="513" t="s">
        <v>12203</v>
      </c>
      <c r="H1789" s="647" t="s">
        <v>8204</v>
      </c>
      <c r="I1789" s="647" t="s">
        <v>8608</v>
      </c>
      <c r="J1789" s="647" t="s">
        <v>7651</v>
      </c>
      <c r="K1789" s="647" t="s">
        <v>7498</v>
      </c>
      <c r="L1789" s="647" t="s">
        <v>8595</v>
      </c>
      <c r="M1789" s="647" t="s">
        <v>8596</v>
      </c>
      <c r="N1789" s="747">
        <v>43290.881404826388</v>
      </c>
      <c r="O1789" s="647" t="s">
        <v>546</v>
      </c>
      <c r="P1789" s="748">
        <v>954.11859517361154</v>
      </c>
      <c r="Q1789" s="647" t="s">
        <v>7492</v>
      </c>
      <c r="R1789" s="647" t="s">
        <v>5368</v>
      </c>
      <c r="S1789" s="647" t="s">
        <v>6943</v>
      </c>
      <c r="T1789" s="647" t="s">
        <v>4300</v>
      </c>
      <c r="U1789" t="s">
        <v>5329</v>
      </c>
      <c r="V1789" t="e">
        <f>VLOOKUP(F1789,'[3]Tổng - PL KS'!$B$9:$B$1291,1,FALSE)</f>
        <v>#N/A</v>
      </c>
    </row>
    <row r="1790" spans="1:22" ht="242.25" hidden="1">
      <c r="A1790" s="647">
        <v>1313</v>
      </c>
      <c r="B1790" s="647" t="s">
        <v>4247</v>
      </c>
      <c r="C1790" s="647" t="s">
        <v>7495</v>
      </c>
      <c r="D1790" s="647" t="s">
        <v>5368</v>
      </c>
      <c r="E1790" s="647">
        <v>27.83</v>
      </c>
      <c r="F1790" s="513" t="s">
        <v>8609</v>
      </c>
      <c r="G1790" s="513" t="s">
        <v>12203</v>
      </c>
      <c r="H1790" s="647" t="s">
        <v>8204</v>
      </c>
      <c r="I1790" s="647" t="s">
        <v>8610</v>
      </c>
      <c r="J1790" s="647" t="s">
        <v>7651</v>
      </c>
      <c r="K1790" s="647" t="s">
        <v>7498</v>
      </c>
      <c r="L1790" s="647" t="s">
        <v>8611</v>
      </c>
      <c r="M1790" s="647" t="s">
        <v>8596</v>
      </c>
      <c r="N1790" s="747">
        <v>43290.905935879629</v>
      </c>
      <c r="O1790" s="647" t="s">
        <v>546</v>
      </c>
      <c r="P1790" s="748">
        <v>954.0940641203706</v>
      </c>
      <c r="Q1790" s="647" t="s">
        <v>7492</v>
      </c>
      <c r="R1790" s="647" t="s">
        <v>5368</v>
      </c>
      <c r="S1790" s="647" t="s">
        <v>6943</v>
      </c>
      <c r="T1790" s="647" t="s">
        <v>4300</v>
      </c>
      <c r="U1790" t="s">
        <v>5329</v>
      </c>
      <c r="V1790" t="e">
        <f>VLOOKUP(F1790,'[3]Tổng - PL KS'!$B$9:$B$1291,1,FALSE)</f>
        <v>#N/A</v>
      </c>
    </row>
    <row r="1791" spans="1:22" ht="242.25" hidden="1">
      <c r="A1791" s="647">
        <v>1314</v>
      </c>
      <c r="B1791" s="647" t="s">
        <v>4247</v>
      </c>
      <c r="C1791" s="647" t="s">
        <v>7495</v>
      </c>
      <c r="D1791" s="647" t="s">
        <v>5368</v>
      </c>
      <c r="E1791" s="647">
        <v>25.7</v>
      </c>
      <c r="F1791" s="513" t="s">
        <v>8612</v>
      </c>
      <c r="G1791" s="513" t="s">
        <v>12203</v>
      </c>
      <c r="H1791" s="647" t="s">
        <v>8204</v>
      </c>
      <c r="I1791" s="647" t="s">
        <v>8613</v>
      </c>
      <c r="J1791" s="647" t="s">
        <v>7651</v>
      </c>
      <c r="K1791" s="647" t="s">
        <v>7498</v>
      </c>
      <c r="L1791" s="647" t="s">
        <v>8614</v>
      </c>
      <c r="M1791" s="647" t="s">
        <v>8596</v>
      </c>
      <c r="N1791" s="747">
        <v>43290.853080636574</v>
      </c>
      <c r="O1791" s="647" t="s">
        <v>546</v>
      </c>
      <c r="P1791" s="748">
        <v>954.1469193634257</v>
      </c>
      <c r="Q1791" s="647" t="s">
        <v>7492</v>
      </c>
      <c r="R1791" s="647" t="s">
        <v>5368</v>
      </c>
      <c r="S1791" s="647" t="s">
        <v>6943</v>
      </c>
      <c r="T1791" s="647" t="s">
        <v>4300</v>
      </c>
      <c r="U1791" t="s">
        <v>5329</v>
      </c>
      <c r="V1791" t="e">
        <f>VLOOKUP(F1791,'[3]Tổng - PL KS'!$B$9:$B$1291,1,FALSE)</f>
        <v>#N/A</v>
      </c>
    </row>
    <row r="1792" spans="1:22" ht="242.25" hidden="1">
      <c r="A1792" s="647">
        <v>1315</v>
      </c>
      <c r="B1792" s="647" t="s">
        <v>4247</v>
      </c>
      <c r="C1792" s="647" t="s">
        <v>7495</v>
      </c>
      <c r="D1792" s="647" t="s">
        <v>5368</v>
      </c>
      <c r="E1792" s="647">
        <v>28</v>
      </c>
      <c r="F1792" s="513" t="s">
        <v>8615</v>
      </c>
      <c r="G1792" s="513" t="s">
        <v>12203</v>
      </c>
      <c r="H1792" s="647" t="s">
        <v>8204</v>
      </c>
      <c r="I1792" s="647" t="s">
        <v>8616</v>
      </c>
      <c r="J1792" s="647" t="s">
        <v>7651</v>
      </c>
      <c r="K1792" s="647" t="s">
        <v>7498</v>
      </c>
      <c r="L1792" s="647" t="s">
        <v>8617</v>
      </c>
      <c r="M1792" s="647" t="s">
        <v>8596</v>
      </c>
      <c r="N1792" s="747">
        <v>43290.843859259257</v>
      </c>
      <c r="O1792" s="647" t="s">
        <v>546</v>
      </c>
      <c r="P1792" s="748">
        <v>954.15614074074256</v>
      </c>
      <c r="Q1792" s="647" t="s">
        <v>7492</v>
      </c>
      <c r="R1792" s="647" t="s">
        <v>5368</v>
      </c>
      <c r="S1792" s="647" t="s">
        <v>6943</v>
      </c>
      <c r="T1792" s="647" t="s">
        <v>4300</v>
      </c>
      <c r="U1792" t="s">
        <v>5329</v>
      </c>
      <c r="V1792" t="e">
        <f>VLOOKUP(F1792,'[3]Tổng - PL KS'!$B$9:$B$1291,1,FALSE)</f>
        <v>#N/A</v>
      </c>
    </row>
    <row r="1793" spans="1:22" ht="242.25" hidden="1">
      <c r="A1793" s="647">
        <v>1316</v>
      </c>
      <c r="B1793" s="647" t="s">
        <v>4247</v>
      </c>
      <c r="C1793" s="647" t="s">
        <v>7495</v>
      </c>
      <c r="D1793" s="647" t="s">
        <v>5368</v>
      </c>
      <c r="E1793" s="647">
        <v>27.71</v>
      </c>
      <c r="F1793" s="513" t="s">
        <v>8618</v>
      </c>
      <c r="G1793" s="513" t="s">
        <v>12203</v>
      </c>
      <c r="H1793" s="647" t="s">
        <v>8204</v>
      </c>
      <c r="I1793" s="647" t="s">
        <v>8619</v>
      </c>
      <c r="J1793" s="647" t="s">
        <v>7651</v>
      </c>
      <c r="K1793" s="647" t="s">
        <v>7498</v>
      </c>
      <c r="L1793" s="647" t="s">
        <v>8602</v>
      </c>
      <c r="M1793" s="647" t="s">
        <v>8596</v>
      </c>
      <c r="N1793" s="747">
        <v>43290.66624510417</v>
      </c>
      <c r="O1793" s="647" t="s">
        <v>546</v>
      </c>
      <c r="P1793" s="748">
        <v>954.33375489582977</v>
      </c>
      <c r="Q1793" s="647" t="s">
        <v>7492</v>
      </c>
      <c r="R1793" s="647" t="s">
        <v>5368</v>
      </c>
      <c r="S1793" s="647" t="s">
        <v>6943</v>
      </c>
      <c r="T1793" s="647" t="s">
        <v>4300</v>
      </c>
      <c r="U1793" t="s">
        <v>5329</v>
      </c>
      <c r="V1793" t="e">
        <f>VLOOKUP(F1793,'[3]Tổng - PL KS'!$B$9:$B$1291,1,FALSE)</f>
        <v>#N/A</v>
      </c>
    </row>
    <row r="1794" spans="1:22" ht="242.25" hidden="1">
      <c r="A1794" s="647">
        <v>1317</v>
      </c>
      <c r="B1794" s="647" t="s">
        <v>4247</v>
      </c>
      <c r="C1794" s="647" t="s">
        <v>7495</v>
      </c>
      <c r="D1794" s="647" t="s">
        <v>5368</v>
      </c>
      <c r="E1794" s="647">
        <v>27.94</v>
      </c>
      <c r="F1794" s="513" t="s">
        <v>8620</v>
      </c>
      <c r="G1794" s="513" t="s">
        <v>12203</v>
      </c>
      <c r="H1794" s="647" t="s">
        <v>8204</v>
      </c>
      <c r="I1794" s="647" t="s">
        <v>8621</v>
      </c>
      <c r="J1794" s="647" t="s">
        <v>7651</v>
      </c>
      <c r="K1794" s="647" t="s">
        <v>7498</v>
      </c>
      <c r="L1794" s="647" t="s">
        <v>8602</v>
      </c>
      <c r="M1794" s="647" t="s">
        <v>8596</v>
      </c>
      <c r="N1794" s="747">
        <v>43290.860668368055</v>
      </c>
      <c r="O1794" s="647" t="s">
        <v>546</v>
      </c>
      <c r="P1794" s="748">
        <v>954.13933163194451</v>
      </c>
      <c r="Q1794" s="647" t="s">
        <v>7492</v>
      </c>
      <c r="R1794" s="647" t="s">
        <v>5368</v>
      </c>
      <c r="S1794" s="647" t="s">
        <v>6943</v>
      </c>
      <c r="T1794" s="647" t="s">
        <v>4300</v>
      </c>
      <c r="U1794" t="s">
        <v>5329</v>
      </c>
      <c r="V1794" t="e">
        <f>VLOOKUP(F1794,'[3]Tổng - PL KS'!$B$9:$B$1291,1,FALSE)</f>
        <v>#N/A</v>
      </c>
    </row>
    <row r="1795" spans="1:22" ht="242.25" hidden="1">
      <c r="A1795" s="647">
        <v>1318</v>
      </c>
      <c r="B1795" s="647" t="s">
        <v>4247</v>
      </c>
      <c r="C1795" s="647" t="s">
        <v>7495</v>
      </c>
      <c r="D1795" s="647" t="s">
        <v>5368</v>
      </c>
      <c r="E1795" s="647">
        <v>25.94</v>
      </c>
      <c r="F1795" s="513" t="s">
        <v>8622</v>
      </c>
      <c r="G1795" s="513" t="s">
        <v>12203</v>
      </c>
      <c r="H1795" s="647" t="s">
        <v>8204</v>
      </c>
      <c r="I1795" s="647" t="s">
        <v>8623</v>
      </c>
      <c r="J1795" s="647" t="s">
        <v>7651</v>
      </c>
      <c r="K1795" s="647" t="s">
        <v>7498</v>
      </c>
      <c r="L1795" s="647" t="s">
        <v>8624</v>
      </c>
      <c r="M1795" s="647" t="s">
        <v>8596</v>
      </c>
      <c r="N1795" s="747">
        <v>43290.850172881946</v>
      </c>
      <c r="O1795" s="647" t="s">
        <v>546</v>
      </c>
      <c r="P1795" s="748">
        <v>954.14982711805351</v>
      </c>
      <c r="Q1795" s="647" t="s">
        <v>7492</v>
      </c>
      <c r="R1795" s="647" t="s">
        <v>5368</v>
      </c>
      <c r="S1795" s="647" t="s">
        <v>6943</v>
      </c>
      <c r="T1795" s="647" t="s">
        <v>4300</v>
      </c>
      <c r="U1795" t="s">
        <v>5329</v>
      </c>
      <c r="V1795" t="e">
        <f>VLOOKUP(F1795,'[3]Tổng - PL KS'!$B$9:$B$1291,1,FALSE)</f>
        <v>#N/A</v>
      </c>
    </row>
    <row r="1796" spans="1:22" ht="242.25" hidden="1">
      <c r="A1796" s="647">
        <v>1319</v>
      </c>
      <c r="B1796" s="647" t="s">
        <v>4247</v>
      </c>
      <c r="C1796" s="647" t="s">
        <v>7495</v>
      </c>
      <c r="D1796" s="647" t="s">
        <v>5368</v>
      </c>
      <c r="E1796" s="647">
        <v>27.7</v>
      </c>
      <c r="F1796" s="513" t="s">
        <v>8625</v>
      </c>
      <c r="G1796" s="513" t="s">
        <v>12203</v>
      </c>
      <c r="H1796" s="647" t="s">
        <v>8204</v>
      </c>
      <c r="I1796" s="647" t="s">
        <v>8626</v>
      </c>
      <c r="J1796" s="647" t="s">
        <v>7651</v>
      </c>
      <c r="K1796" s="647" t="s">
        <v>7498</v>
      </c>
      <c r="L1796" s="647" t="s">
        <v>8627</v>
      </c>
      <c r="M1796" s="647" t="s">
        <v>8596</v>
      </c>
      <c r="N1796" s="747">
        <v>43290.771196724534</v>
      </c>
      <c r="O1796" s="647" t="s">
        <v>546</v>
      </c>
      <c r="P1796" s="748">
        <v>954.22880327546591</v>
      </c>
      <c r="Q1796" s="647" t="s">
        <v>7492</v>
      </c>
      <c r="R1796" s="647" t="s">
        <v>5368</v>
      </c>
      <c r="S1796" s="647" t="s">
        <v>6943</v>
      </c>
      <c r="T1796" s="647" t="s">
        <v>4300</v>
      </c>
      <c r="U1796" t="s">
        <v>5329</v>
      </c>
      <c r="V1796" t="e">
        <f>VLOOKUP(F1796,'[3]Tổng - PL KS'!$B$9:$B$1291,1,FALSE)</f>
        <v>#N/A</v>
      </c>
    </row>
    <row r="1797" spans="1:22" ht="242.25" hidden="1">
      <c r="A1797" s="647">
        <v>1320</v>
      </c>
      <c r="B1797" s="647" t="s">
        <v>4247</v>
      </c>
      <c r="C1797" s="647" t="s">
        <v>7495</v>
      </c>
      <c r="D1797" s="647" t="s">
        <v>5368</v>
      </c>
      <c r="E1797" s="647">
        <v>25.85</v>
      </c>
      <c r="F1797" s="513" t="s">
        <v>8628</v>
      </c>
      <c r="G1797" s="513" t="s">
        <v>12203</v>
      </c>
      <c r="H1797" s="647" t="s">
        <v>8204</v>
      </c>
      <c r="I1797" s="647" t="s">
        <v>8629</v>
      </c>
      <c r="J1797" s="647" t="s">
        <v>7651</v>
      </c>
      <c r="K1797" s="647" t="s">
        <v>7498</v>
      </c>
      <c r="L1797" s="647" t="s">
        <v>8595</v>
      </c>
      <c r="M1797" s="647" t="s">
        <v>8596</v>
      </c>
      <c r="N1797" s="747">
        <v>43290.796036111111</v>
      </c>
      <c r="O1797" s="647" t="s">
        <v>546</v>
      </c>
      <c r="P1797" s="748">
        <v>954.20396388888912</v>
      </c>
      <c r="Q1797" s="647" t="s">
        <v>7492</v>
      </c>
      <c r="R1797" s="647" t="s">
        <v>5368</v>
      </c>
      <c r="S1797" s="647" t="s">
        <v>6943</v>
      </c>
      <c r="T1797" s="647" t="s">
        <v>4300</v>
      </c>
      <c r="U1797" t="s">
        <v>5329</v>
      </c>
      <c r="V1797" t="e">
        <f>VLOOKUP(F1797,'[3]Tổng - PL KS'!$B$9:$B$1291,1,FALSE)</f>
        <v>#N/A</v>
      </c>
    </row>
    <row r="1798" spans="1:22" ht="242.25" hidden="1">
      <c r="A1798" s="647">
        <v>1321</v>
      </c>
      <c r="B1798" s="647" t="s">
        <v>4247</v>
      </c>
      <c r="C1798" s="647" t="s">
        <v>7495</v>
      </c>
      <c r="D1798" s="647" t="s">
        <v>5368</v>
      </c>
      <c r="E1798" s="647">
        <v>27.85</v>
      </c>
      <c r="F1798" s="513" t="s">
        <v>8630</v>
      </c>
      <c r="G1798" s="513" t="s">
        <v>12203</v>
      </c>
      <c r="H1798" s="647" t="s">
        <v>8204</v>
      </c>
      <c r="I1798" s="647" t="s">
        <v>8631</v>
      </c>
      <c r="J1798" s="647" t="s">
        <v>7651</v>
      </c>
      <c r="K1798" s="647" t="s">
        <v>7498</v>
      </c>
      <c r="L1798" s="647" t="s">
        <v>8611</v>
      </c>
      <c r="M1798" s="647" t="s">
        <v>8596</v>
      </c>
      <c r="N1798" s="747">
        <v>43290.933813043979</v>
      </c>
      <c r="O1798" s="647" t="s">
        <v>546</v>
      </c>
      <c r="P1798" s="748">
        <v>954.06618695602083</v>
      </c>
      <c r="Q1798" s="647" t="s">
        <v>7492</v>
      </c>
      <c r="R1798" s="647" t="s">
        <v>5368</v>
      </c>
      <c r="S1798" s="647" t="s">
        <v>6943</v>
      </c>
      <c r="T1798" s="647" t="s">
        <v>4300</v>
      </c>
      <c r="U1798" t="s">
        <v>5329</v>
      </c>
      <c r="V1798" t="e">
        <f>VLOOKUP(F1798,'[3]Tổng - PL KS'!$B$9:$B$1291,1,FALSE)</f>
        <v>#N/A</v>
      </c>
    </row>
    <row r="1799" spans="1:22" ht="242.25" hidden="1">
      <c r="A1799" s="647">
        <v>1322</v>
      </c>
      <c r="B1799" s="647" t="s">
        <v>4247</v>
      </c>
      <c r="C1799" s="647" t="s">
        <v>7495</v>
      </c>
      <c r="D1799" s="647" t="s">
        <v>5368</v>
      </c>
      <c r="E1799" s="647">
        <v>27.7</v>
      </c>
      <c r="F1799" s="513" t="s">
        <v>8632</v>
      </c>
      <c r="G1799" s="513" t="s">
        <v>12203</v>
      </c>
      <c r="H1799" s="647" t="s">
        <v>8204</v>
      </c>
      <c r="I1799" s="647" t="s">
        <v>8633</v>
      </c>
      <c r="J1799" s="647" t="s">
        <v>7651</v>
      </c>
      <c r="K1799" s="647" t="s">
        <v>7498</v>
      </c>
      <c r="L1799" s="647" t="s">
        <v>8617</v>
      </c>
      <c r="M1799" s="647" t="s">
        <v>8596</v>
      </c>
      <c r="N1799" s="747">
        <v>43290.888678668984</v>
      </c>
      <c r="O1799" s="647" t="s">
        <v>546</v>
      </c>
      <c r="P1799" s="748">
        <v>954.11132133101637</v>
      </c>
      <c r="Q1799" s="647" t="s">
        <v>7492</v>
      </c>
      <c r="R1799" s="647" t="s">
        <v>5368</v>
      </c>
      <c r="S1799" s="647" t="s">
        <v>6943</v>
      </c>
      <c r="T1799" s="647" t="s">
        <v>4300</v>
      </c>
      <c r="U1799" t="s">
        <v>5329</v>
      </c>
      <c r="V1799" t="e">
        <f>VLOOKUP(F1799,'[3]Tổng - PL KS'!$B$9:$B$1291,1,FALSE)</f>
        <v>#N/A</v>
      </c>
    </row>
    <row r="1800" spans="1:22" ht="242.25" hidden="1">
      <c r="A1800" s="647">
        <v>1323</v>
      </c>
      <c r="B1800" s="647" t="s">
        <v>4247</v>
      </c>
      <c r="C1800" s="647" t="s">
        <v>7495</v>
      </c>
      <c r="D1800" s="647" t="s">
        <v>5368</v>
      </c>
      <c r="E1800" s="647">
        <v>25.9</v>
      </c>
      <c r="F1800" s="513" t="s">
        <v>8634</v>
      </c>
      <c r="G1800" s="513" t="s">
        <v>12203</v>
      </c>
      <c r="H1800" s="647" t="s">
        <v>8204</v>
      </c>
      <c r="I1800" s="647" t="s">
        <v>8635</v>
      </c>
      <c r="J1800" s="647" t="s">
        <v>7651</v>
      </c>
      <c r="K1800" s="647" t="s">
        <v>7498</v>
      </c>
      <c r="L1800" s="647" t="s">
        <v>8595</v>
      </c>
      <c r="M1800" s="647" t="s">
        <v>8596</v>
      </c>
      <c r="N1800" s="747">
        <v>43290.783999270832</v>
      </c>
      <c r="O1800" s="647" t="s">
        <v>546</v>
      </c>
      <c r="P1800" s="748">
        <v>954.21600072916772</v>
      </c>
      <c r="Q1800" s="647" t="s">
        <v>7492</v>
      </c>
      <c r="R1800" s="647" t="s">
        <v>5368</v>
      </c>
      <c r="S1800" s="647" t="s">
        <v>6943</v>
      </c>
      <c r="T1800" s="647" t="s">
        <v>4300</v>
      </c>
      <c r="U1800" t="s">
        <v>5329</v>
      </c>
      <c r="V1800" t="e">
        <f>VLOOKUP(F1800,'[3]Tổng - PL KS'!$B$9:$B$1291,1,FALSE)</f>
        <v>#N/A</v>
      </c>
    </row>
    <row r="1801" spans="1:22" ht="242.25" hidden="1">
      <c r="A1801" s="647">
        <v>1324</v>
      </c>
      <c r="B1801" s="647" t="s">
        <v>4247</v>
      </c>
      <c r="C1801" s="647" t="s">
        <v>7495</v>
      </c>
      <c r="D1801" s="647" t="s">
        <v>5368</v>
      </c>
      <c r="E1801" s="647">
        <v>27.77</v>
      </c>
      <c r="F1801" s="513" t="s">
        <v>8636</v>
      </c>
      <c r="G1801" s="513" t="s">
        <v>12203</v>
      </c>
      <c r="H1801" s="647" t="s">
        <v>8204</v>
      </c>
      <c r="I1801" s="647" t="s">
        <v>8637</v>
      </c>
      <c r="J1801" s="647" t="s">
        <v>7651</v>
      </c>
      <c r="K1801" s="647" t="s">
        <v>7498</v>
      </c>
      <c r="L1801" s="647" t="s">
        <v>8602</v>
      </c>
      <c r="M1801" s="647" t="s">
        <v>8596</v>
      </c>
      <c r="N1801" s="747">
        <v>43290.798490277775</v>
      </c>
      <c r="O1801" s="647" t="s">
        <v>546</v>
      </c>
      <c r="P1801" s="748">
        <v>954.20150972222473</v>
      </c>
      <c r="Q1801" s="647" t="s">
        <v>7492</v>
      </c>
      <c r="R1801" s="647" t="s">
        <v>5368</v>
      </c>
      <c r="S1801" s="647" t="s">
        <v>6943</v>
      </c>
      <c r="T1801" s="647" t="s">
        <v>4300</v>
      </c>
      <c r="U1801" t="s">
        <v>5329</v>
      </c>
      <c r="V1801" t="e">
        <f>VLOOKUP(F1801,'[3]Tổng - PL KS'!$B$9:$B$1291,1,FALSE)</f>
        <v>#N/A</v>
      </c>
    </row>
    <row r="1802" spans="1:22" ht="242.25" hidden="1">
      <c r="A1802" s="647">
        <v>1325</v>
      </c>
      <c r="B1802" s="647" t="s">
        <v>4247</v>
      </c>
      <c r="C1802" s="647" t="s">
        <v>7495</v>
      </c>
      <c r="D1802" s="647" t="s">
        <v>5368</v>
      </c>
      <c r="E1802" s="647">
        <v>25.7</v>
      </c>
      <c r="F1802" s="513" t="s">
        <v>8638</v>
      </c>
      <c r="G1802" s="513" t="s">
        <v>12203</v>
      </c>
      <c r="H1802" s="647" t="s">
        <v>8204</v>
      </c>
      <c r="I1802" s="647" t="s">
        <v>8639</v>
      </c>
      <c r="J1802" s="647" t="s">
        <v>7651</v>
      </c>
      <c r="K1802" s="647" t="s">
        <v>7498</v>
      </c>
      <c r="L1802" s="647" t="s">
        <v>8640</v>
      </c>
      <c r="M1802" s="647" t="s">
        <v>8596</v>
      </c>
      <c r="N1802" s="747">
        <v>43290.781423877314</v>
      </c>
      <c r="O1802" s="647" t="s">
        <v>546</v>
      </c>
      <c r="P1802" s="748">
        <v>954.2185761226865</v>
      </c>
      <c r="Q1802" s="647" t="s">
        <v>7492</v>
      </c>
      <c r="R1802" s="647" t="s">
        <v>5368</v>
      </c>
      <c r="S1802" s="647" t="s">
        <v>6943</v>
      </c>
      <c r="T1802" s="647" t="s">
        <v>4300</v>
      </c>
      <c r="U1802" t="s">
        <v>5329</v>
      </c>
      <c r="V1802" t="e">
        <f>VLOOKUP(F1802,'[3]Tổng - PL KS'!$B$9:$B$1291,1,FALSE)</f>
        <v>#N/A</v>
      </c>
    </row>
    <row r="1803" spans="1:22" ht="242.25" hidden="1">
      <c r="A1803" s="647">
        <v>1326</v>
      </c>
      <c r="B1803" s="647" t="s">
        <v>4247</v>
      </c>
      <c r="C1803" s="647" t="s">
        <v>7495</v>
      </c>
      <c r="D1803" s="647" t="s">
        <v>5368</v>
      </c>
      <c r="E1803" s="647">
        <v>27.85</v>
      </c>
      <c r="F1803" s="513" t="s">
        <v>8641</v>
      </c>
      <c r="G1803" s="513" t="s">
        <v>12203</v>
      </c>
      <c r="H1803" s="647" t="s">
        <v>8204</v>
      </c>
      <c r="I1803" s="647" t="s">
        <v>8642</v>
      </c>
      <c r="J1803" s="647" t="s">
        <v>7651</v>
      </c>
      <c r="K1803" s="647" t="s">
        <v>7498</v>
      </c>
      <c r="L1803" s="647" t="s">
        <v>8611</v>
      </c>
      <c r="M1803" s="647" t="s">
        <v>8596</v>
      </c>
      <c r="N1803" s="747">
        <v>43290.882438807872</v>
      </c>
      <c r="O1803" s="647" t="s">
        <v>546</v>
      </c>
      <c r="P1803" s="748">
        <v>954.11756119212805</v>
      </c>
      <c r="Q1803" s="647" t="s">
        <v>7492</v>
      </c>
      <c r="R1803" s="647" t="s">
        <v>5368</v>
      </c>
      <c r="S1803" s="647" t="s">
        <v>6943</v>
      </c>
      <c r="T1803" s="647" t="s">
        <v>4300</v>
      </c>
      <c r="U1803" t="s">
        <v>5329</v>
      </c>
      <c r="V1803" t="e">
        <f>VLOOKUP(F1803,'[3]Tổng - PL KS'!$B$9:$B$1291,1,FALSE)</f>
        <v>#N/A</v>
      </c>
    </row>
    <row r="1804" spans="1:22" ht="242.25" hidden="1">
      <c r="A1804" s="647">
        <v>1327</v>
      </c>
      <c r="B1804" s="647" t="s">
        <v>4247</v>
      </c>
      <c r="C1804" s="647" t="s">
        <v>7495</v>
      </c>
      <c r="D1804" s="647" t="s">
        <v>5368</v>
      </c>
      <c r="E1804" s="647">
        <v>25.84</v>
      </c>
      <c r="F1804" s="513" t="s">
        <v>8643</v>
      </c>
      <c r="G1804" s="513" t="s">
        <v>12203</v>
      </c>
      <c r="H1804" s="647" t="s">
        <v>8204</v>
      </c>
      <c r="I1804" s="647" t="s">
        <v>8644</v>
      </c>
      <c r="J1804" s="647" t="s">
        <v>7651</v>
      </c>
      <c r="K1804" s="647" t="s">
        <v>7498</v>
      </c>
      <c r="L1804" s="647" t="s">
        <v>8595</v>
      </c>
      <c r="M1804" s="647" t="s">
        <v>8596</v>
      </c>
      <c r="N1804" s="747">
        <v>43290.818210613426</v>
      </c>
      <c r="O1804" s="647" t="s">
        <v>546</v>
      </c>
      <c r="P1804" s="748">
        <v>954.18178938657366</v>
      </c>
      <c r="Q1804" s="647" t="s">
        <v>7492</v>
      </c>
      <c r="R1804" s="647" t="s">
        <v>5368</v>
      </c>
      <c r="S1804" s="647" t="s">
        <v>6943</v>
      </c>
      <c r="T1804" s="647" t="s">
        <v>4300</v>
      </c>
      <c r="U1804" t="s">
        <v>5329</v>
      </c>
      <c r="V1804" t="e">
        <f>VLOOKUP(F1804,'[3]Tổng - PL KS'!$B$9:$B$1291,1,FALSE)</f>
        <v>#N/A</v>
      </c>
    </row>
    <row r="1805" spans="1:22" ht="242.25" hidden="1">
      <c r="A1805" s="647">
        <v>1328</v>
      </c>
      <c r="B1805" s="647" t="s">
        <v>4247</v>
      </c>
      <c r="C1805" s="647" t="s">
        <v>7495</v>
      </c>
      <c r="D1805" s="647" t="s">
        <v>5368</v>
      </c>
      <c r="E1805" s="647">
        <v>27.7</v>
      </c>
      <c r="F1805" s="513" t="s">
        <v>8645</v>
      </c>
      <c r="G1805" s="513" t="s">
        <v>12203</v>
      </c>
      <c r="H1805" s="647" t="s">
        <v>8204</v>
      </c>
      <c r="I1805" s="647" t="s">
        <v>8646</v>
      </c>
      <c r="J1805" s="647" t="s">
        <v>7651</v>
      </c>
      <c r="K1805" s="647" t="s">
        <v>7498</v>
      </c>
      <c r="L1805" s="647" t="s">
        <v>8602</v>
      </c>
      <c r="M1805" s="647" t="s">
        <v>8596</v>
      </c>
      <c r="N1805" s="747">
        <v>43290.930425150465</v>
      </c>
      <c r="O1805" s="647" t="s">
        <v>546</v>
      </c>
      <c r="P1805" s="748">
        <v>954.06957484953455</v>
      </c>
      <c r="Q1805" s="647" t="s">
        <v>7492</v>
      </c>
      <c r="R1805" s="647" t="s">
        <v>5368</v>
      </c>
      <c r="S1805" s="647" t="s">
        <v>6943</v>
      </c>
      <c r="T1805" s="647" t="s">
        <v>4300</v>
      </c>
      <c r="U1805" t="s">
        <v>5329</v>
      </c>
      <c r="V1805" t="e">
        <f>VLOOKUP(F1805,'[3]Tổng - PL KS'!$B$9:$B$1291,1,FALSE)</f>
        <v>#N/A</v>
      </c>
    </row>
    <row r="1806" spans="1:22" ht="242.25" hidden="1">
      <c r="A1806" s="647">
        <v>1329</v>
      </c>
      <c r="B1806" s="647" t="s">
        <v>4247</v>
      </c>
      <c r="C1806" s="647" t="s">
        <v>7495</v>
      </c>
      <c r="D1806" s="647" t="s">
        <v>5368</v>
      </c>
      <c r="E1806" s="647">
        <v>25.9</v>
      </c>
      <c r="F1806" s="513" t="s">
        <v>8647</v>
      </c>
      <c r="G1806" s="513" t="s">
        <v>12203</v>
      </c>
      <c r="H1806" s="647" t="s">
        <v>8204</v>
      </c>
      <c r="I1806" s="647" t="s">
        <v>8648</v>
      </c>
      <c r="J1806" s="647" t="s">
        <v>7651</v>
      </c>
      <c r="K1806" s="647" t="s">
        <v>7498</v>
      </c>
      <c r="L1806" s="647" t="s">
        <v>8599</v>
      </c>
      <c r="M1806" s="647" t="s">
        <v>8596</v>
      </c>
      <c r="N1806" s="747">
        <v>43290.904730983799</v>
      </c>
      <c r="O1806" s="647" t="s">
        <v>546</v>
      </c>
      <c r="P1806" s="748">
        <v>954.0952690162012</v>
      </c>
      <c r="Q1806" s="647" t="s">
        <v>7492</v>
      </c>
      <c r="R1806" s="647" t="s">
        <v>5368</v>
      </c>
      <c r="S1806" s="647" t="s">
        <v>6943</v>
      </c>
      <c r="T1806" s="647" t="s">
        <v>4300</v>
      </c>
      <c r="U1806" t="s">
        <v>5329</v>
      </c>
      <c r="V1806" t="e">
        <f>VLOOKUP(F1806,'[3]Tổng - PL KS'!$B$9:$B$1291,1,FALSE)</f>
        <v>#N/A</v>
      </c>
    </row>
    <row r="1807" spans="1:22" ht="242.25" hidden="1">
      <c r="A1807" s="647">
        <v>1330</v>
      </c>
      <c r="B1807" s="647" t="s">
        <v>4247</v>
      </c>
      <c r="C1807" s="647" t="s">
        <v>7495</v>
      </c>
      <c r="D1807" s="647" t="s">
        <v>5368</v>
      </c>
      <c r="E1807" s="647">
        <v>25.94</v>
      </c>
      <c r="F1807" s="513" t="s">
        <v>8649</v>
      </c>
      <c r="G1807" s="513" t="s">
        <v>12203</v>
      </c>
      <c r="H1807" s="647" t="s">
        <v>8204</v>
      </c>
      <c r="I1807" s="647" t="s">
        <v>8650</v>
      </c>
      <c r="J1807" s="647" t="s">
        <v>7651</v>
      </c>
      <c r="K1807" s="647" t="s">
        <v>7498</v>
      </c>
      <c r="L1807" s="647" t="s">
        <v>8640</v>
      </c>
      <c r="M1807" s="647" t="s">
        <v>8596</v>
      </c>
      <c r="N1807" s="747">
        <v>43290.88659047454</v>
      </c>
      <c r="O1807" s="647" t="s">
        <v>546</v>
      </c>
      <c r="P1807" s="748">
        <v>954.11340952546016</v>
      </c>
      <c r="Q1807" s="647" t="s">
        <v>7492</v>
      </c>
      <c r="R1807" s="647" t="s">
        <v>5368</v>
      </c>
      <c r="S1807" s="647" t="s">
        <v>6943</v>
      </c>
      <c r="T1807" s="647" t="s">
        <v>4300</v>
      </c>
      <c r="U1807" t="s">
        <v>5329</v>
      </c>
      <c r="V1807" t="e">
        <f>VLOOKUP(F1807,'[3]Tổng - PL KS'!$B$9:$B$1291,1,FALSE)</f>
        <v>#N/A</v>
      </c>
    </row>
    <row r="1808" spans="1:22" ht="242.25" hidden="1">
      <c r="A1808" s="647">
        <v>1331</v>
      </c>
      <c r="B1808" s="647" t="s">
        <v>4247</v>
      </c>
      <c r="C1808" s="647" t="s">
        <v>7495</v>
      </c>
      <c r="D1808" s="647" t="s">
        <v>5368</v>
      </c>
      <c r="E1808" s="647">
        <v>25.7</v>
      </c>
      <c r="F1808" s="513" t="s">
        <v>8651</v>
      </c>
      <c r="G1808" s="513" t="s">
        <v>12203</v>
      </c>
      <c r="H1808" s="647" t="s">
        <v>8204</v>
      </c>
      <c r="I1808" s="647" t="s">
        <v>8652</v>
      </c>
      <c r="J1808" s="647" t="s">
        <v>7651</v>
      </c>
      <c r="K1808" s="647" t="s">
        <v>7498</v>
      </c>
      <c r="L1808" s="647" t="s">
        <v>8624</v>
      </c>
      <c r="M1808" s="647" t="s">
        <v>8596</v>
      </c>
      <c r="N1808" s="747">
        <v>43290.782570833333</v>
      </c>
      <c r="O1808" s="647" t="s">
        <v>546</v>
      </c>
      <c r="P1808" s="748">
        <v>954.21742916666699</v>
      </c>
      <c r="Q1808" s="647" t="s">
        <v>7492</v>
      </c>
      <c r="R1808" s="647" t="s">
        <v>5368</v>
      </c>
      <c r="S1808" s="647" t="s">
        <v>6943</v>
      </c>
      <c r="T1808" s="647" t="s">
        <v>4300</v>
      </c>
      <c r="U1808" t="s">
        <v>5329</v>
      </c>
      <c r="V1808" t="e">
        <f>VLOOKUP(F1808,'[3]Tổng - PL KS'!$B$9:$B$1291,1,FALSE)</f>
        <v>#N/A</v>
      </c>
    </row>
    <row r="1809" spans="1:22" ht="242.25" hidden="1">
      <c r="A1809" s="647">
        <v>1332</v>
      </c>
      <c r="B1809" s="647" t="s">
        <v>4247</v>
      </c>
      <c r="C1809" s="647" t="s">
        <v>7495</v>
      </c>
      <c r="D1809" s="647" t="s">
        <v>5368</v>
      </c>
      <c r="E1809" s="647">
        <v>25.86</v>
      </c>
      <c r="F1809" s="513" t="s">
        <v>8653</v>
      </c>
      <c r="G1809" s="513" t="s">
        <v>12203</v>
      </c>
      <c r="H1809" s="647" t="s">
        <v>8204</v>
      </c>
      <c r="I1809" s="647" t="s">
        <v>8654</v>
      </c>
      <c r="J1809" s="647" t="s">
        <v>7651</v>
      </c>
      <c r="K1809" s="647" t="s">
        <v>7498</v>
      </c>
      <c r="L1809" s="647" t="s">
        <v>8595</v>
      </c>
      <c r="M1809" s="647" t="s">
        <v>8596</v>
      </c>
      <c r="N1809" s="747">
        <v>43290.898175462964</v>
      </c>
      <c r="O1809" s="647" t="s">
        <v>546</v>
      </c>
      <c r="P1809" s="748">
        <v>954.10182453703601</v>
      </c>
      <c r="Q1809" s="647" t="s">
        <v>7492</v>
      </c>
      <c r="R1809" s="647" t="s">
        <v>5368</v>
      </c>
      <c r="S1809" s="647" t="s">
        <v>6943</v>
      </c>
      <c r="T1809" s="647" t="s">
        <v>4300</v>
      </c>
      <c r="U1809" t="s">
        <v>5329</v>
      </c>
      <c r="V1809" t="e">
        <f>VLOOKUP(F1809,'[3]Tổng - PL KS'!$B$9:$B$1291,1,FALSE)</f>
        <v>#N/A</v>
      </c>
    </row>
    <row r="1810" spans="1:22" ht="242.25" hidden="1">
      <c r="A1810" s="647">
        <v>1333</v>
      </c>
      <c r="B1810" s="647" t="s">
        <v>4247</v>
      </c>
      <c r="C1810" s="647" t="s">
        <v>7495</v>
      </c>
      <c r="D1810" s="647" t="s">
        <v>5368</v>
      </c>
      <c r="E1810" s="647">
        <v>27.94</v>
      </c>
      <c r="F1810" s="513" t="s">
        <v>8655</v>
      </c>
      <c r="G1810" s="513" t="s">
        <v>12203</v>
      </c>
      <c r="H1810" s="647" t="s">
        <v>8204</v>
      </c>
      <c r="I1810" s="647" t="s">
        <v>8656</v>
      </c>
      <c r="J1810" s="647" t="s">
        <v>7651</v>
      </c>
      <c r="K1810" s="647" t="s">
        <v>7498</v>
      </c>
      <c r="L1810" s="647" t="s">
        <v>8627</v>
      </c>
      <c r="M1810" s="647" t="s">
        <v>8596</v>
      </c>
      <c r="N1810" s="747">
        <v>43290.667284687501</v>
      </c>
      <c r="O1810" s="647" t="s">
        <v>546</v>
      </c>
      <c r="P1810" s="748">
        <v>954.3327153124992</v>
      </c>
      <c r="Q1810" s="647" t="s">
        <v>7492</v>
      </c>
      <c r="R1810" s="647" t="s">
        <v>5368</v>
      </c>
      <c r="S1810" s="647" t="s">
        <v>6943</v>
      </c>
      <c r="T1810" s="647" t="s">
        <v>4300</v>
      </c>
      <c r="U1810" t="s">
        <v>5329</v>
      </c>
      <c r="V1810" t="e">
        <f>VLOOKUP(F1810,'[3]Tổng - PL KS'!$B$9:$B$1291,1,FALSE)</f>
        <v>#N/A</v>
      </c>
    </row>
    <row r="1811" spans="1:22" ht="242.25" hidden="1">
      <c r="A1811" s="647">
        <v>1334</v>
      </c>
      <c r="B1811" s="647" t="s">
        <v>4247</v>
      </c>
      <c r="C1811" s="647" t="s">
        <v>7495</v>
      </c>
      <c r="D1811" s="647" t="s">
        <v>5368</v>
      </c>
      <c r="E1811" s="647">
        <v>27.84</v>
      </c>
      <c r="F1811" s="513" t="s">
        <v>8657</v>
      </c>
      <c r="G1811" s="513" t="s">
        <v>12203</v>
      </c>
      <c r="H1811" s="647" t="s">
        <v>8204</v>
      </c>
      <c r="I1811" s="647" t="s">
        <v>8658</v>
      </c>
      <c r="J1811" s="647" t="s">
        <v>7651</v>
      </c>
      <c r="K1811" s="647" t="s">
        <v>7498</v>
      </c>
      <c r="L1811" s="647" t="s">
        <v>8602</v>
      </c>
      <c r="M1811" s="647" t="s">
        <v>8596</v>
      </c>
      <c r="N1811" s="747">
        <v>43290.924427777776</v>
      </c>
      <c r="O1811" s="647" t="s">
        <v>546</v>
      </c>
      <c r="P1811" s="748">
        <v>954.07557222222385</v>
      </c>
      <c r="Q1811" s="647" t="s">
        <v>7492</v>
      </c>
      <c r="R1811" s="647" t="s">
        <v>5368</v>
      </c>
      <c r="S1811" s="647" t="s">
        <v>6943</v>
      </c>
      <c r="T1811" s="647" t="s">
        <v>4300</v>
      </c>
      <c r="U1811" t="s">
        <v>5329</v>
      </c>
      <c r="V1811" t="e">
        <f>VLOOKUP(F1811,'[3]Tổng - PL KS'!$B$9:$B$1291,1,FALSE)</f>
        <v>#N/A</v>
      </c>
    </row>
    <row r="1812" spans="1:22" ht="242.25" hidden="1">
      <c r="A1812" s="647">
        <v>1335</v>
      </c>
      <c r="B1812" s="647" t="s">
        <v>4247</v>
      </c>
      <c r="C1812" s="647" t="s">
        <v>7495</v>
      </c>
      <c r="D1812" s="647" t="s">
        <v>5368</v>
      </c>
      <c r="E1812" s="647">
        <v>27.94</v>
      </c>
      <c r="F1812" s="513" t="s">
        <v>8659</v>
      </c>
      <c r="G1812" s="513" t="s">
        <v>12203</v>
      </c>
      <c r="H1812" s="647" t="s">
        <v>8204</v>
      </c>
      <c r="I1812" s="647" t="s">
        <v>8660</v>
      </c>
      <c r="J1812" s="647" t="s">
        <v>7651</v>
      </c>
      <c r="K1812" s="647" t="s">
        <v>7498</v>
      </c>
      <c r="L1812" s="647" t="s">
        <v>8627</v>
      </c>
      <c r="M1812" s="647" t="s">
        <v>8596</v>
      </c>
      <c r="N1812" s="747">
        <v>43290.923243206016</v>
      </c>
      <c r="O1812" s="647" t="s">
        <v>546</v>
      </c>
      <c r="P1812" s="748">
        <v>954.0767567939838</v>
      </c>
      <c r="Q1812" s="647" t="s">
        <v>7492</v>
      </c>
      <c r="R1812" s="647" t="s">
        <v>5368</v>
      </c>
      <c r="S1812" s="647" t="s">
        <v>6943</v>
      </c>
      <c r="T1812" s="647" t="s">
        <v>4300</v>
      </c>
      <c r="U1812" t="s">
        <v>5329</v>
      </c>
      <c r="V1812" t="e">
        <f>VLOOKUP(F1812,'[3]Tổng - PL KS'!$B$9:$B$1291,1,FALSE)</f>
        <v>#N/A</v>
      </c>
    </row>
    <row r="1813" spans="1:22" ht="242.25" hidden="1">
      <c r="A1813" s="647">
        <v>1336</v>
      </c>
      <c r="B1813" s="647" t="s">
        <v>4247</v>
      </c>
      <c r="C1813" s="647" t="s">
        <v>7495</v>
      </c>
      <c r="D1813" s="647" t="s">
        <v>5368</v>
      </c>
      <c r="E1813" s="647">
        <v>27.86</v>
      </c>
      <c r="F1813" s="513" t="s">
        <v>8661</v>
      </c>
      <c r="G1813" s="513" t="s">
        <v>12203</v>
      </c>
      <c r="H1813" s="647" t="s">
        <v>8204</v>
      </c>
      <c r="I1813" s="647" t="s">
        <v>8662</v>
      </c>
      <c r="J1813" s="647" t="s">
        <v>7651</v>
      </c>
      <c r="K1813" s="647" t="s">
        <v>7498</v>
      </c>
      <c r="L1813" s="647" t="s">
        <v>8627</v>
      </c>
      <c r="M1813" s="647" t="s">
        <v>8596</v>
      </c>
      <c r="N1813" s="747">
        <v>43290.702481944441</v>
      </c>
      <c r="O1813" s="647" t="s">
        <v>546</v>
      </c>
      <c r="P1813" s="748">
        <v>954.29751805555861</v>
      </c>
      <c r="Q1813" s="647" t="s">
        <v>7492</v>
      </c>
      <c r="R1813" s="647" t="s">
        <v>5368</v>
      </c>
      <c r="S1813" s="647" t="s">
        <v>6943</v>
      </c>
      <c r="T1813" s="647" t="s">
        <v>4300</v>
      </c>
      <c r="U1813" t="s">
        <v>5329</v>
      </c>
      <c r="V1813" t="e">
        <f>VLOOKUP(F1813,'[3]Tổng - PL KS'!$B$9:$B$1291,1,FALSE)</f>
        <v>#N/A</v>
      </c>
    </row>
    <row r="1814" spans="1:22" ht="242.25" hidden="1">
      <c r="A1814" s="647">
        <v>1337</v>
      </c>
      <c r="B1814" s="647" t="s">
        <v>4247</v>
      </c>
      <c r="C1814" s="647" t="s">
        <v>7495</v>
      </c>
      <c r="D1814" s="647" t="s">
        <v>5368</v>
      </c>
      <c r="E1814" s="647">
        <v>27.86</v>
      </c>
      <c r="F1814" s="513" t="s">
        <v>8663</v>
      </c>
      <c r="G1814" s="513" t="s">
        <v>12203</v>
      </c>
      <c r="H1814" s="647" t="s">
        <v>8204</v>
      </c>
      <c r="I1814" s="647" t="s">
        <v>8664</v>
      </c>
      <c r="J1814" s="647" t="s">
        <v>7651</v>
      </c>
      <c r="K1814" s="647" t="s">
        <v>7498</v>
      </c>
      <c r="L1814" s="647" t="s">
        <v>8627</v>
      </c>
      <c r="M1814" s="647" t="s">
        <v>8596</v>
      </c>
      <c r="N1814" s="747">
        <v>43290.707536261572</v>
      </c>
      <c r="O1814" s="647" t="s">
        <v>546</v>
      </c>
      <c r="P1814" s="748">
        <v>954.29246373842761</v>
      </c>
      <c r="Q1814" s="647" t="s">
        <v>7492</v>
      </c>
      <c r="R1814" s="647" t="s">
        <v>5368</v>
      </c>
      <c r="S1814" s="647" t="s">
        <v>6943</v>
      </c>
      <c r="T1814" s="647" t="s">
        <v>4300</v>
      </c>
      <c r="U1814" t="s">
        <v>5329</v>
      </c>
      <c r="V1814" t="e">
        <f>VLOOKUP(F1814,'[3]Tổng - PL KS'!$B$9:$B$1291,1,FALSE)</f>
        <v>#N/A</v>
      </c>
    </row>
    <row r="1815" spans="1:22" ht="242.25" hidden="1">
      <c r="A1815" s="647">
        <v>1338</v>
      </c>
      <c r="B1815" s="647" t="s">
        <v>4247</v>
      </c>
      <c r="C1815" s="647" t="s">
        <v>7495</v>
      </c>
      <c r="D1815" s="647" t="s">
        <v>5368</v>
      </c>
      <c r="E1815" s="647">
        <v>27.84</v>
      </c>
      <c r="F1815" s="513" t="s">
        <v>8665</v>
      </c>
      <c r="G1815" s="513" t="s">
        <v>12203</v>
      </c>
      <c r="H1815" s="647" t="s">
        <v>8204</v>
      </c>
      <c r="I1815" s="647" t="s">
        <v>8666</v>
      </c>
      <c r="J1815" s="647" t="s">
        <v>7651</v>
      </c>
      <c r="K1815" s="647" t="s">
        <v>7498</v>
      </c>
      <c r="L1815" s="647" t="s">
        <v>8602</v>
      </c>
      <c r="M1815" s="647" t="s">
        <v>8596</v>
      </c>
      <c r="N1815" s="747">
        <v>43290.96274880787</v>
      </c>
      <c r="O1815" s="647" t="s">
        <v>546</v>
      </c>
      <c r="P1815" s="748">
        <v>954.0372511921305</v>
      </c>
      <c r="Q1815" s="647" t="s">
        <v>7492</v>
      </c>
      <c r="R1815" s="647" t="s">
        <v>5368</v>
      </c>
      <c r="S1815" s="647" t="s">
        <v>6943</v>
      </c>
      <c r="T1815" s="647" t="s">
        <v>4300</v>
      </c>
      <c r="U1815" t="s">
        <v>5329</v>
      </c>
      <c r="V1815" t="e">
        <f>VLOOKUP(F1815,'[3]Tổng - PL KS'!$B$9:$B$1291,1,FALSE)</f>
        <v>#N/A</v>
      </c>
    </row>
    <row r="1816" spans="1:22" ht="242.25" hidden="1">
      <c r="A1816" s="647">
        <v>1339</v>
      </c>
      <c r="B1816" s="647" t="s">
        <v>4247</v>
      </c>
      <c r="C1816" s="647" t="s">
        <v>7495</v>
      </c>
      <c r="D1816" s="647" t="s">
        <v>5368</v>
      </c>
      <c r="E1816" s="647">
        <v>27.84</v>
      </c>
      <c r="F1816" s="513" t="s">
        <v>8667</v>
      </c>
      <c r="G1816" s="513" t="s">
        <v>12203</v>
      </c>
      <c r="H1816" s="647" t="s">
        <v>8204</v>
      </c>
      <c r="I1816" s="647" t="s">
        <v>8668</v>
      </c>
      <c r="J1816" s="647" t="s">
        <v>7651</v>
      </c>
      <c r="K1816" s="647" t="s">
        <v>7498</v>
      </c>
      <c r="L1816" s="647" t="s">
        <v>8602</v>
      </c>
      <c r="M1816" s="647" t="s">
        <v>8596</v>
      </c>
      <c r="N1816" s="747">
        <v>43290.793144826392</v>
      </c>
      <c r="O1816" s="647" t="s">
        <v>546</v>
      </c>
      <c r="P1816" s="748">
        <v>954.20685517360835</v>
      </c>
      <c r="Q1816" s="647" t="s">
        <v>7492</v>
      </c>
      <c r="R1816" s="647" t="s">
        <v>5368</v>
      </c>
      <c r="S1816" s="647" t="s">
        <v>6943</v>
      </c>
      <c r="T1816" s="647" t="s">
        <v>4300</v>
      </c>
      <c r="U1816" t="s">
        <v>5329</v>
      </c>
      <c r="V1816" t="e">
        <f>VLOOKUP(F1816,'[3]Tổng - PL KS'!$B$9:$B$1291,1,FALSE)</f>
        <v>#N/A</v>
      </c>
    </row>
    <row r="1817" spans="1:22" ht="242.25" hidden="1">
      <c r="A1817" s="647">
        <v>1340</v>
      </c>
      <c r="B1817" s="647" t="s">
        <v>4247</v>
      </c>
      <c r="C1817" s="647" t="s">
        <v>7495</v>
      </c>
      <c r="D1817" s="647" t="s">
        <v>5368</v>
      </c>
      <c r="E1817" s="647">
        <v>27.87</v>
      </c>
      <c r="F1817" s="513" t="s">
        <v>8669</v>
      </c>
      <c r="G1817" s="513" t="s">
        <v>12203</v>
      </c>
      <c r="H1817" s="647" t="s">
        <v>8204</v>
      </c>
      <c r="I1817" s="647" t="s">
        <v>8670</v>
      </c>
      <c r="J1817" s="647" t="s">
        <v>7651</v>
      </c>
      <c r="K1817" s="647" t="s">
        <v>7498</v>
      </c>
      <c r="L1817" s="647" t="s">
        <v>8602</v>
      </c>
      <c r="M1817" s="647" t="s">
        <v>8596</v>
      </c>
      <c r="N1817" s="747">
        <v>43290.835999965275</v>
      </c>
      <c r="O1817" s="647" t="s">
        <v>546</v>
      </c>
      <c r="P1817" s="748">
        <v>954.16400003472518</v>
      </c>
      <c r="Q1817" s="647" t="s">
        <v>7492</v>
      </c>
      <c r="R1817" s="647" t="s">
        <v>5368</v>
      </c>
      <c r="S1817" s="647" t="s">
        <v>6943</v>
      </c>
      <c r="T1817" s="647" t="s">
        <v>4300</v>
      </c>
      <c r="U1817" t="s">
        <v>5329</v>
      </c>
      <c r="V1817" t="e">
        <f>VLOOKUP(F1817,'[3]Tổng - PL KS'!$B$9:$B$1291,1,FALSE)</f>
        <v>#N/A</v>
      </c>
    </row>
    <row r="1818" spans="1:22" ht="242.25" hidden="1">
      <c r="A1818" s="647">
        <v>1341</v>
      </c>
      <c r="B1818" s="647" t="s">
        <v>4247</v>
      </c>
      <c r="C1818" s="647" t="s">
        <v>7495</v>
      </c>
      <c r="D1818" s="647" t="s">
        <v>5368</v>
      </c>
      <c r="E1818" s="647">
        <v>27.94</v>
      </c>
      <c r="F1818" s="513" t="s">
        <v>8671</v>
      </c>
      <c r="G1818" s="513" t="s">
        <v>12203</v>
      </c>
      <c r="H1818" s="647" t="s">
        <v>8204</v>
      </c>
      <c r="I1818" s="647" t="s">
        <v>8672</v>
      </c>
      <c r="J1818" s="647" t="s">
        <v>7651</v>
      </c>
      <c r="K1818" s="647" t="s">
        <v>7498</v>
      </c>
      <c r="L1818" s="647" t="s">
        <v>8627</v>
      </c>
      <c r="M1818" s="647" t="s">
        <v>8596</v>
      </c>
      <c r="N1818" s="747">
        <v>43290.801033993055</v>
      </c>
      <c r="O1818" s="647" t="s">
        <v>546</v>
      </c>
      <c r="P1818" s="748">
        <v>954.19896600694483</v>
      </c>
      <c r="Q1818" s="647" t="s">
        <v>7492</v>
      </c>
      <c r="R1818" s="647" t="s">
        <v>5368</v>
      </c>
      <c r="S1818" s="647" t="s">
        <v>6943</v>
      </c>
      <c r="T1818" s="647" t="s">
        <v>4300</v>
      </c>
      <c r="U1818" t="s">
        <v>5329</v>
      </c>
      <c r="V1818" t="e">
        <f>VLOOKUP(F1818,'[3]Tổng - PL KS'!$B$9:$B$1291,1,FALSE)</f>
        <v>#N/A</v>
      </c>
    </row>
    <row r="1819" spans="1:22" ht="242.25" hidden="1">
      <c r="A1819" s="647">
        <v>1342</v>
      </c>
      <c r="B1819" s="647" t="s">
        <v>4247</v>
      </c>
      <c r="C1819" s="647" t="s">
        <v>7495</v>
      </c>
      <c r="D1819" s="647" t="s">
        <v>5368</v>
      </c>
      <c r="E1819" s="647">
        <v>27.9</v>
      </c>
      <c r="F1819" s="513" t="s">
        <v>8673</v>
      </c>
      <c r="G1819" s="513" t="s">
        <v>12203</v>
      </c>
      <c r="H1819" s="647" t="s">
        <v>8204</v>
      </c>
      <c r="I1819" s="647" t="s">
        <v>8674</v>
      </c>
      <c r="J1819" s="647" t="s">
        <v>7651</v>
      </c>
      <c r="K1819" s="647" t="s">
        <v>7498</v>
      </c>
      <c r="L1819" s="647" t="s">
        <v>8602</v>
      </c>
      <c r="M1819" s="647" t="s">
        <v>8596</v>
      </c>
      <c r="N1819" s="747">
        <v>43290.807558993052</v>
      </c>
      <c r="O1819" s="647" t="s">
        <v>546</v>
      </c>
      <c r="P1819" s="748">
        <v>954.19244100694777</v>
      </c>
      <c r="Q1819" s="647" t="s">
        <v>7492</v>
      </c>
      <c r="R1819" s="647" t="s">
        <v>5368</v>
      </c>
      <c r="S1819" s="647" t="s">
        <v>6943</v>
      </c>
      <c r="T1819" s="647" t="s">
        <v>4300</v>
      </c>
      <c r="U1819" t="s">
        <v>5329</v>
      </c>
      <c r="V1819" t="e">
        <f>VLOOKUP(F1819,'[3]Tổng - PL KS'!$B$9:$B$1291,1,FALSE)</f>
        <v>#N/A</v>
      </c>
    </row>
    <row r="1820" spans="1:22" ht="242.25" hidden="1">
      <c r="A1820" s="647">
        <v>1343</v>
      </c>
      <c r="B1820" s="647" t="s">
        <v>4247</v>
      </c>
      <c r="C1820" s="647" t="s">
        <v>7495</v>
      </c>
      <c r="D1820" s="647" t="s">
        <v>5368</v>
      </c>
      <c r="E1820" s="647">
        <v>25.94</v>
      </c>
      <c r="F1820" s="513" t="s">
        <v>8675</v>
      </c>
      <c r="G1820" s="513" t="s">
        <v>12203</v>
      </c>
      <c r="H1820" s="647" t="s">
        <v>8204</v>
      </c>
      <c r="I1820" s="647" t="s">
        <v>8676</v>
      </c>
      <c r="J1820" s="647" t="s">
        <v>7651</v>
      </c>
      <c r="K1820" s="647" t="s">
        <v>7498</v>
      </c>
      <c r="L1820" s="647" t="s">
        <v>8595</v>
      </c>
      <c r="M1820" s="647" t="s">
        <v>8596</v>
      </c>
      <c r="N1820" s="747">
        <v>43290.913315543985</v>
      </c>
      <c r="O1820" s="647" t="s">
        <v>546</v>
      </c>
      <c r="P1820" s="748">
        <v>954.08668445601506</v>
      </c>
      <c r="Q1820" s="647" t="s">
        <v>7492</v>
      </c>
      <c r="R1820" s="647" t="s">
        <v>5368</v>
      </c>
      <c r="S1820" s="647" t="s">
        <v>6943</v>
      </c>
      <c r="T1820" s="647" t="s">
        <v>4300</v>
      </c>
      <c r="U1820" t="s">
        <v>5329</v>
      </c>
      <c r="V1820" t="e">
        <f>VLOOKUP(F1820,'[3]Tổng - PL KS'!$B$9:$B$1291,1,FALSE)</f>
        <v>#N/A</v>
      </c>
    </row>
    <row r="1821" spans="1:22" ht="242.25" hidden="1">
      <c r="A1821" s="647">
        <v>1344</v>
      </c>
      <c r="B1821" s="647" t="s">
        <v>4247</v>
      </c>
      <c r="C1821" s="647" t="s">
        <v>7495</v>
      </c>
      <c r="D1821" s="647" t="s">
        <v>5368</v>
      </c>
      <c r="E1821" s="647">
        <v>27.88</v>
      </c>
      <c r="F1821" s="513" t="s">
        <v>8677</v>
      </c>
      <c r="G1821" s="513" t="s">
        <v>12203</v>
      </c>
      <c r="H1821" s="647" t="s">
        <v>8204</v>
      </c>
      <c r="I1821" s="647" t="s">
        <v>8678</v>
      </c>
      <c r="J1821" s="647" t="s">
        <v>7651</v>
      </c>
      <c r="K1821" s="647" t="s">
        <v>7498</v>
      </c>
      <c r="L1821" s="647" t="s">
        <v>8602</v>
      </c>
      <c r="M1821" s="647" t="s">
        <v>8596</v>
      </c>
      <c r="N1821" s="747">
        <v>43290.830095289355</v>
      </c>
      <c r="O1821" s="647" t="s">
        <v>546</v>
      </c>
      <c r="P1821" s="748">
        <v>954.16990471064491</v>
      </c>
      <c r="Q1821" s="647" t="s">
        <v>7492</v>
      </c>
      <c r="R1821" s="647" t="s">
        <v>5368</v>
      </c>
      <c r="S1821" s="647" t="s">
        <v>6943</v>
      </c>
      <c r="T1821" s="647" t="s">
        <v>4300</v>
      </c>
      <c r="U1821" t="s">
        <v>5329</v>
      </c>
      <c r="V1821" t="e">
        <f>VLOOKUP(F1821,'[3]Tổng - PL KS'!$B$9:$B$1291,1,FALSE)</f>
        <v>#N/A</v>
      </c>
    </row>
    <row r="1822" spans="1:22" ht="242.25" hidden="1">
      <c r="A1822" s="647">
        <v>1345</v>
      </c>
      <c r="B1822" s="647" t="s">
        <v>4247</v>
      </c>
      <c r="C1822" s="647" t="s">
        <v>7495</v>
      </c>
      <c r="D1822" s="647" t="s">
        <v>5368</v>
      </c>
      <c r="E1822" s="647">
        <v>27.7</v>
      </c>
      <c r="F1822" s="513" t="s">
        <v>8679</v>
      </c>
      <c r="G1822" s="513" t="s">
        <v>12203</v>
      </c>
      <c r="H1822" s="647" t="s">
        <v>8204</v>
      </c>
      <c r="I1822" s="647" t="s">
        <v>8680</v>
      </c>
      <c r="J1822" s="647" t="s">
        <v>7651</v>
      </c>
      <c r="K1822" s="647" t="s">
        <v>7498</v>
      </c>
      <c r="L1822" s="647" t="s">
        <v>8611</v>
      </c>
      <c r="M1822" s="647" t="s">
        <v>8596</v>
      </c>
      <c r="N1822" s="747">
        <v>43290.874911921295</v>
      </c>
      <c r="O1822" s="647" t="s">
        <v>546</v>
      </c>
      <c r="P1822" s="748">
        <v>954.12508807870472</v>
      </c>
      <c r="Q1822" s="647" t="s">
        <v>7492</v>
      </c>
      <c r="R1822" s="647" t="s">
        <v>5368</v>
      </c>
      <c r="S1822" s="647" t="s">
        <v>6943</v>
      </c>
      <c r="T1822" s="647" t="s">
        <v>4300</v>
      </c>
      <c r="U1822" t="s">
        <v>5329</v>
      </c>
      <c r="V1822" t="e">
        <f>VLOOKUP(F1822,'[3]Tổng - PL KS'!$B$9:$B$1291,1,FALSE)</f>
        <v>#N/A</v>
      </c>
    </row>
    <row r="1823" spans="1:22" ht="242.25" hidden="1">
      <c r="A1823" s="647">
        <v>1346</v>
      </c>
      <c r="B1823" s="647" t="s">
        <v>4247</v>
      </c>
      <c r="C1823" s="647" t="s">
        <v>7495</v>
      </c>
      <c r="D1823" s="647" t="s">
        <v>5368</v>
      </c>
      <c r="E1823" s="647">
        <v>25.8</v>
      </c>
      <c r="F1823" s="513" t="s">
        <v>8681</v>
      </c>
      <c r="G1823" s="513" t="s">
        <v>12203</v>
      </c>
      <c r="H1823" s="647" t="s">
        <v>8204</v>
      </c>
      <c r="I1823" s="647" t="s">
        <v>8682</v>
      </c>
      <c r="J1823" s="647" t="s">
        <v>7651</v>
      </c>
      <c r="K1823" s="647" t="s">
        <v>7498</v>
      </c>
      <c r="L1823" s="647" t="s">
        <v>8614</v>
      </c>
      <c r="M1823" s="647" t="s">
        <v>8596</v>
      </c>
      <c r="N1823" s="747">
        <v>43290.927831168985</v>
      </c>
      <c r="O1823" s="647" t="s">
        <v>546</v>
      </c>
      <c r="P1823" s="748">
        <v>954.07216883101501</v>
      </c>
      <c r="Q1823" s="647" t="s">
        <v>7492</v>
      </c>
      <c r="R1823" s="647" t="s">
        <v>5368</v>
      </c>
      <c r="S1823" s="647" t="s">
        <v>6943</v>
      </c>
      <c r="T1823" s="647" t="s">
        <v>4300</v>
      </c>
      <c r="U1823" t="s">
        <v>5329</v>
      </c>
      <c r="V1823" t="e">
        <f>VLOOKUP(F1823,'[3]Tổng - PL KS'!$B$9:$B$1291,1,FALSE)</f>
        <v>#N/A</v>
      </c>
    </row>
    <row r="1824" spans="1:22" ht="242.25" hidden="1">
      <c r="A1824" s="647">
        <v>1347</v>
      </c>
      <c r="B1824" s="647" t="s">
        <v>4247</v>
      </c>
      <c r="C1824" s="647" t="s">
        <v>7495</v>
      </c>
      <c r="D1824" s="647" t="s">
        <v>5368</v>
      </c>
      <c r="E1824" s="647">
        <v>25.84</v>
      </c>
      <c r="F1824" s="513" t="s">
        <v>8683</v>
      </c>
      <c r="G1824" s="513" t="s">
        <v>12203</v>
      </c>
      <c r="H1824" s="647" t="s">
        <v>8204</v>
      </c>
      <c r="I1824" s="647" t="s">
        <v>8684</v>
      </c>
      <c r="J1824" s="647" t="s">
        <v>7651</v>
      </c>
      <c r="K1824" s="647" t="s">
        <v>7498</v>
      </c>
      <c r="L1824" s="647" t="s">
        <v>8599</v>
      </c>
      <c r="M1824" s="647" t="s">
        <v>8596</v>
      </c>
      <c r="N1824" s="747">
        <v>43290.876908761573</v>
      </c>
      <c r="O1824" s="647" t="s">
        <v>546</v>
      </c>
      <c r="P1824" s="748">
        <v>954.12309123842715</v>
      </c>
      <c r="Q1824" s="647" t="s">
        <v>7492</v>
      </c>
      <c r="R1824" s="647" t="s">
        <v>5368</v>
      </c>
      <c r="S1824" s="647" t="s">
        <v>6943</v>
      </c>
      <c r="T1824" s="647" t="s">
        <v>4300</v>
      </c>
      <c r="U1824" t="s">
        <v>5329</v>
      </c>
      <c r="V1824" t="e">
        <f>VLOOKUP(F1824,'[3]Tổng - PL KS'!$B$9:$B$1291,1,FALSE)</f>
        <v>#N/A</v>
      </c>
    </row>
    <row r="1825" spans="1:22" ht="242.25" hidden="1">
      <c r="A1825" s="647">
        <v>1348</v>
      </c>
      <c r="B1825" s="647" t="s">
        <v>4247</v>
      </c>
      <c r="C1825" s="647" t="s">
        <v>7495</v>
      </c>
      <c r="D1825" s="647" t="s">
        <v>5368</v>
      </c>
      <c r="E1825" s="647">
        <v>25.84</v>
      </c>
      <c r="F1825" s="513" t="s">
        <v>8685</v>
      </c>
      <c r="G1825" s="513" t="s">
        <v>12203</v>
      </c>
      <c r="H1825" s="647" t="s">
        <v>8204</v>
      </c>
      <c r="I1825" s="647" t="s">
        <v>8686</v>
      </c>
      <c r="J1825" s="647" t="s">
        <v>7651</v>
      </c>
      <c r="K1825" s="647" t="s">
        <v>7498</v>
      </c>
      <c r="L1825" s="647" t="s">
        <v>8624</v>
      </c>
      <c r="M1825" s="647" t="s">
        <v>8596</v>
      </c>
      <c r="N1825" s="747">
        <v>43290.761165856478</v>
      </c>
      <c r="O1825" s="647" t="s">
        <v>546</v>
      </c>
      <c r="P1825" s="748">
        <v>954.23883414352167</v>
      </c>
      <c r="Q1825" s="647" t="s">
        <v>7492</v>
      </c>
      <c r="R1825" s="647" t="s">
        <v>5368</v>
      </c>
      <c r="S1825" s="647" t="s">
        <v>6943</v>
      </c>
      <c r="T1825" s="647" t="s">
        <v>4300</v>
      </c>
      <c r="U1825" t="s">
        <v>5329</v>
      </c>
      <c r="V1825" t="e">
        <f>VLOOKUP(F1825,'[3]Tổng - PL KS'!$B$9:$B$1291,1,FALSE)</f>
        <v>#N/A</v>
      </c>
    </row>
    <row r="1826" spans="1:22" ht="242.25" hidden="1">
      <c r="A1826" s="647">
        <v>1349</v>
      </c>
      <c r="B1826" s="647" t="s">
        <v>4247</v>
      </c>
      <c r="C1826" s="647" t="s">
        <v>7495</v>
      </c>
      <c r="D1826" s="647" t="s">
        <v>5368</v>
      </c>
      <c r="E1826" s="647">
        <v>27.84</v>
      </c>
      <c r="F1826" s="513" t="s">
        <v>8687</v>
      </c>
      <c r="G1826" s="513" t="s">
        <v>12203</v>
      </c>
      <c r="H1826" s="647" t="s">
        <v>8204</v>
      </c>
      <c r="I1826" s="647" t="s">
        <v>8688</v>
      </c>
      <c r="J1826" s="647" t="s">
        <v>7651</v>
      </c>
      <c r="K1826" s="647" t="s">
        <v>7498</v>
      </c>
      <c r="L1826" s="647" t="s">
        <v>8611</v>
      </c>
      <c r="M1826" s="647" t="s">
        <v>8596</v>
      </c>
      <c r="N1826" s="747">
        <v>43290.894540937501</v>
      </c>
      <c r="O1826" s="647" t="s">
        <v>546</v>
      </c>
      <c r="P1826" s="748">
        <v>954.10545906249899</v>
      </c>
      <c r="Q1826" s="647" t="s">
        <v>7492</v>
      </c>
      <c r="R1826" s="647" t="s">
        <v>5368</v>
      </c>
      <c r="S1826" s="647" t="s">
        <v>6943</v>
      </c>
      <c r="T1826" s="647" t="s">
        <v>4300</v>
      </c>
      <c r="U1826" t="s">
        <v>5329</v>
      </c>
      <c r="V1826" t="e">
        <f>VLOOKUP(F1826,'[3]Tổng - PL KS'!$B$9:$B$1291,1,FALSE)</f>
        <v>#N/A</v>
      </c>
    </row>
    <row r="1827" spans="1:22" ht="242.25" hidden="1">
      <c r="A1827" s="647">
        <v>1350</v>
      </c>
      <c r="B1827" s="647" t="s">
        <v>4247</v>
      </c>
      <c r="C1827" s="647" t="s">
        <v>7495</v>
      </c>
      <c r="D1827" s="647" t="s">
        <v>5368</v>
      </c>
      <c r="E1827" s="647">
        <v>27.85</v>
      </c>
      <c r="F1827" s="513" t="s">
        <v>8689</v>
      </c>
      <c r="G1827" s="513" t="s">
        <v>12203</v>
      </c>
      <c r="H1827" s="647" t="s">
        <v>8204</v>
      </c>
      <c r="I1827" s="647" t="s">
        <v>8690</v>
      </c>
      <c r="J1827" s="647" t="s">
        <v>7651</v>
      </c>
      <c r="K1827" s="647" t="s">
        <v>7498</v>
      </c>
      <c r="L1827" s="647" t="s">
        <v>8617</v>
      </c>
      <c r="M1827" s="647" t="s">
        <v>8596</v>
      </c>
      <c r="N1827" s="747">
        <v>43290.825538969904</v>
      </c>
      <c r="O1827" s="647" t="s">
        <v>546</v>
      </c>
      <c r="P1827" s="748">
        <v>954.1744610300957</v>
      </c>
      <c r="Q1827" s="647" t="s">
        <v>7492</v>
      </c>
      <c r="R1827" s="647" t="s">
        <v>5368</v>
      </c>
      <c r="S1827" s="647" t="s">
        <v>6943</v>
      </c>
      <c r="T1827" s="647" t="s">
        <v>4300</v>
      </c>
      <c r="U1827" t="s">
        <v>5329</v>
      </c>
      <c r="V1827" t="e">
        <f>VLOOKUP(F1827,'[3]Tổng - PL KS'!$B$9:$B$1291,1,FALSE)</f>
        <v>#N/A</v>
      </c>
    </row>
    <row r="1828" spans="1:22" ht="242.25" hidden="1">
      <c r="A1828" s="647">
        <v>1351</v>
      </c>
      <c r="B1828" s="647" t="s">
        <v>4247</v>
      </c>
      <c r="C1828" s="647" t="s">
        <v>7495</v>
      </c>
      <c r="D1828" s="647" t="s">
        <v>5368</v>
      </c>
      <c r="E1828" s="647">
        <v>25.94</v>
      </c>
      <c r="F1828" s="513" t="s">
        <v>8691</v>
      </c>
      <c r="G1828" s="513" t="s">
        <v>12203</v>
      </c>
      <c r="H1828" s="647" t="s">
        <v>8204</v>
      </c>
      <c r="I1828" s="647" t="s">
        <v>8692</v>
      </c>
      <c r="J1828" s="647" t="s">
        <v>7651</v>
      </c>
      <c r="K1828" s="647" t="s">
        <v>7498</v>
      </c>
      <c r="L1828" s="647" t="s">
        <v>8640</v>
      </c>
      <c r="M1828" s="647" t="s">
        <v>8596</v>
      </c>
      <c r="N1828" s="747">
        <v>43290.815894097221</v>
      </c>
      <c r="O1828" s="647" t="s">
        <v>546</v>
      </c>
      <c r="P1828" s="748">
        <v>954.18410590277927</v>
      </c>
      <c r="Q1828" s="647" t="s">
        <v>7492</v>
      </c>
      <c r="R1828" s="647" t="s">
        <v>5368</v>
      </c>
      <c r="S1828" s="647" t="s">
        <v>6943</v>
      </c>
      <c r="T1828" s="647" t="s">
        <v>4300</v>
      </c>
      <c r="U1828" t="s">
        <v>5329</v>
      </c>
      <c r="V1828" t="e">
        <f>VLOOKUP(F1828,'[3]Tổng - PL KS'!$B$9:$B$1291,1,FALSE)</f>
        <v>#N/A</v>
      </c>
    </row>
    <row r="1829" spans="1:22" ht="242.25" hidden="1">
      <c r="A1829" s="647">
        <v>1352</v>
      </c>
      <c r="B1829" s="647" t="s">
        <v>4247</v>
      </c>
      <c r="C1829" s="647" t="s">
        <v>7495</v>
      </c>
      <c r="D1829" s="647" t="s">
        <v>5368</v>
      </c>
      <c r="E1829" s="647">
        <v>27.94</v>
      </c>
      <c r="F1829" s="513" t="s">
        <v>8693</v>
      </c>
      <c r="G1829" s="513" t="s">
        <v>12203</v>
      </c>
      <c r="H1829" s="647" t="s">
        <v>8204</v>
      </c>
      <c r="I1829" s="647" t="s">
        <v>8694</v>
      </c>
      <c r="J1829" s="647" t="s">
        <v>7651</v>
      </c>
      <c r="K1829" s="647" t="s">
        <v>7498</v>
      </c>
      <c r="L1829" s="647" t="s">
        <v>8695</v>
      </c>
      <c r="M1829" s="647" t="s">
        <v>8596</v>
      </c>
      <c r="N1829" s="747">
        <v>43290.677704861111</v>
      </c>
      <c r="O1829" s="647" t="s">
        <v>546</v>
      </c>
      <c r="P1829" s="748">
        <v>954.32229513888888</v>
      </c>
      <c r="Q1829" s="647" t="s">
        <v>7492</v>
      </c>
      <c r="R1829" s="647" t="s">
        <v>5368</v>
      </c>
      <c r="S1829" s="647" t="s">
        <v>6943</v>
      </c>
      <c r="T1829" s="647" t="s">
        <v>4300</v>
      </c>
      <c r="U1829" t="s">
        <v>5329</v>
      </c>
      <c r="V1829" t="e">
        <f>VLOOKUP(F1829,'[3]Tổng - PL KS'!$B$9:$B$1291,1,FALSE)</f>
        <v>#N/A</v>
      </c>
    </row>
    <row r="1830" spans="1:22" ht="344.25" hidden="1">
      <c r="A1830" s="647">
        <v>1353</v>
      </c>
      <c r="B1830" s="647" t="s">
        <v>4247</v>
      </c>
      <c r="C1830" s="647" t="s">
        <v>7495</v>
      </c>
      <c r="D1830" s="647" t="s">
        <v>5368</v>
      </c>
      <c r="E1830" s="647">
        <v>27.94</v>
      </c>
      <c r="F1830" s="513" t="s">
        <v>8696</v>
      </c>
      <c r="G1830" s="513" t="s">
        <v>12203</v>
      </c>
      <c r="H1830" s="647" t="s">
        <v>8204</v>
      </c>
      <c r="I1830" s="647" t="s">
        <v>8697</v>
      </c>
      <c r="J1830" s="647" t="s">
        <v>8698</v>
      </c>
      <c r="K1830" s="647" t="s">
        <v>7498</v>
      </c>
      <c r="L1830" s="647" t="s">
        <v>8611</v>
      </c>
      <c r="M1830" s="647" t="s">
        <v>8596</v>
      </c>
      <c r="N1830" s="747">
        <v>43290.88671712963</v>
      </c>
      <c r="O1830" s="647" t="s">
        <v>546</v>
      </c>
      <c r="P1830" s="748">
        <v>954.11328287037031</v>
      </c>
      <c r="Q1830" s="647" t="s">
        <v>7492</v>
      </c>
      <c r="R1830" s="647" t="s">
        <v>5368</v>
      </c>
      <c r="S1830" s="647" t="s">
        <v>6943</v>
      </c>
      <c r="T1830" s="647" t="s">
        <v>4300</v>
      </c>
      <c r="U1830" t="s">
        <v>5329</v>
      </c>
      <c r="V1830" t="e">
        <f>VLOOKUP(F1830,'[3]Tổng - PL KS'!$B$9:$B$1291,1,FALSE)</f>
        <v>#N/A</v>
      </c>
    </row>
    <row r="1831" spans="1:22" ht="242.25" hidden="1">
      <c r="A1831" s="647">
        <v>1354</v>
      </c>
      <c r="B1831" s="647" t="s">
        <v>4247</v>
      </c>
      <c r="C1831" s="647" t="s">
        <v>7495</v>
      </c>
      <c r="D1831" s="647" t="s">
        <v>5368</v>
      </c>
      <c r="E1831" s="647">
        <v>27.7</v>
      </c>
      <c r="F1831" s="513" t="s">
        <v>8699</v>
      </c>
      <c r="G1831" s="513" t="s">
        <v>12203</v>
      </c>
      <c r="H1831" s="647" t="s">
        <v>8204</v>
      </c>
      <c r="I1831" s="647" t="s">
        <v>8700</v>
      </c>
      <c r="J1831" s="647" t="s">
        <v>7651</v>
      </c>
      <c r="K1831" s="647" t="s">
        <v>7498</v>
      </c>
      <c r="L1831" s="647" t="s">
        <v>8602</v>
      </c>
      <c r="M1831" s="647" t="s">
        <v>8596</v>
      </c>
      <c r="N1831" s="747">
        <v>43290.945197071756</v>
      </c>
      <c r="O1831" s="647" t="s">
        <v>546</v>
      </c>
      <c r="P1831" s="748">
        <v>954.05480292824359</v>
      </c>
      <c r="Q1831" s="647" t="s">
        <v>7492</v>
      </c>
      <c r="R1831" s="647" t="s">
        <v>5368</v>
      </c>
      <c r="S1831" s="647" t="s">
        <v>6943</v>
      </c>
      <c r="T1831" s="647" t="s">
        <v>4300</v>
      </c>
      <c r="U1831" t="s">
        <v>5329</v>
      </c>
      <c r="V1831" t="e">
        <f>VLOOKUP(F1831,'[3]Tổng - PL KS'!$B$9:$B$1291,1,FALSE)</f>
        <v>#N/A</v>
      </c>
    </row>
    <row r="1832" spans="1:22" ht="242.25" hidden="1">
      <c r="A1832" s="647">
        <v>1355</v>
      </c>
      <c r="B1832" s="647" t="s">
        <v>4247</v>
      </c>
      <c r="C1832" s="647" t="s">
        <v>7495</v>
      </c>
      <c r="D1832" s="647" t="s">
        <v>5368</v>
      </c>
      <c r="E1832" s="647">
        <v>27.9</v>
      </c>
      <c r="F1832" s="513" t="s">
        <v>8701</v>
      </c>
      <c r="G1832" s="513" t="s">
        <v>12203</v>
      </c>
      <c r="H1832" s="647" t="s">
        <v>8204</v>
      </c>
      <c r="I1832" s="647" t="s">
        <v>8702</v>
      </c>
      <c r="J1832" s="647" t="s">
        <v>7651</v>
      </c>
      <c r="K1832" s="647" t="s">
        <v>7498</v>
      </c>
      <c r="L1832" s="647" t="s">
        <v>8611</v>
      </c>
      <c r="M1832" s="647" t="s">
        <v>8596</v>
      </c>
      <c r="N1832" s="747">
        <v>43290.908877314818</v>
      </c>
      <c r="O1832" s="647" t="s">
        <v>546</v>
      </c>
      <c r="P1832" s="748">
        <v>954.0911226851822</v>
      </c>
      <c r="Q1832" s="647" t="s">
        <v>7492</v>
      </c>
      <c r="R1832" s="647" t="s">
        <v>5368</v>
      </c>
      <c r="S1832" s="647" t="s">
        <v>6943</v>
      </c>
      <c r="T1832" s="647" t="s">
        <v>4300</v>
      </c>
      <c r="U1832" t="s">
        <v>5329</v>
      </c>
      <c r="V1832" t="e">
        <f>VLOOKUP(F1832,'[3]Tổng - PL KS'!$B$9:$B$1291,1,FALSE)</f>
        <v>#N/A</v>
      </c>
    </row>
    <row r="1833" spans="1:22" ht="242.25" hidden="1">
      <c r="A1833" s="647">
        <v>1356</v>
      </c>
      <c r="B1833" s="647" t="s">
        <v>4247</v>
      </c>
      <c r="C1833" s="647" t="s">
        <v>7495</v>
      </c>
      <c r="D1833" s="647" t="s">
        <v>5368</v>
      </c>
      <c r="E1833" s="647">
        <v>25.85</v>
      </c>
      <c r="F1833" s="513" t="s">
        <v>8703</v>
      </c>
      <c r="G1833" s="513" t="s">
        <v>12203</v>
      </c>
      <c r="H1833" s="647" t="s">
        <v>8204</v>
      </c>
      <c r="I1833" s="647" t="s">
        <v>8704</v>
      </c>
      <c r="J1833" s="647" t="s">
        <v>7651</v>
      </c>
      <c r="K1833" s="647" t="s">
        <v>7498</v>
      </c>
      <c r="L1833" s="647" t="s">
        <v>8624</v>
      </c>
      <c r="M1833" s="647" t="s">
        <v>8596</v>
      </c>
      <c r="N1833" s="747">
        <v>43290.809673229167</v>
      </c>
      <c r="O1833" s="647" t="s">
        <v>546</v>
      </c>
      <c r="P1833" s="748">
        <v>954.19032677083305</v>
      </c>
      <c r="Q1833" s="647" t="s">
        <v>7492</v>
      </c>
      <c r="R1833" s="647" t="s">
        <v>5368</v>
      </c>
      <c r="S1833" s="647" t="s">
        <v>6943</v>
      </c>
      <c r="T1833" s="647" t="s">
        <v>4300</v>
      </c>
      <c r="U1833" t="s">
        <v>5329</v>
      </c>
      <c r="V1833" t="e">
        <f>VLOOKUP(F1833,'[3]Tổng - PL KS'!$B$9:$B$1291,1,FALSE)</f>
        <v>#N/A</v>
      </c>
    </row>
    <row r="1834" spans="1:22" ht="242.25" hidden="1">
      <c r="A1834" s="647">
        <v>1357</v>
      </c>
      <c r="B1834" s="647" t="s">
        <v>4247</v>
      </c>
      <c r="C1834" s="647" t="s">
        <v>7495</v>
      </c>
      <c r="D1834" s="647" t="s">
        <v>5368</v>
      </c>
      <c r="E1834" s="647">
        <v>27.89</v>
      </c>
      <c r="F1834" s="513" t="s">
        <v>8705</v>
      </c>
      <c r="G1834" s="513" t="s">
        <v>12203</v>
      </c>
      <c r="H1834" s="647" t="s">
        <v>8204</v>
      </c>
      <c r="I1834" s="647" t="s">
        <v>8706</v>
      </c>
      <c r="J1834" s="647" t="s">
        <v>7651</v>
      </c>
      <c r="K1834" s="647" t="s">
        <v>7498</v>
      </c>
      <c r="L1834" s="647" t="s">
        <v>8611</v>
      </c>
      <c r="M1834" s="647" t="s">
        <v>8596</v>
      </c>
      <c r="N1834" s="747">
        <v>43290.803547337964</v>
      </c>
      <c r="O1834" s="647" t="s">
        <v>546</v>
      </c>
      <c r="P1834" s="748">
        <v>954.19645266203588</v>
      </c>
      <c r="Q1834" s="647" t="s">
        <v>7492</v>
      </c>
      <c r="R1834" s="647" t="s">
        <v>5368</v>
      </c>
      <c r="S1834" s="647" t="s">
        <v>6943</v>
      </c>
      <c r="T1834" s="647" t="s">
        <v>4300</v>
      </c>
      <c r="U1834" t="s">
        <v>5329</v>
      </c>
      <c r="V1834" t="e">
        <f>VLOOKUP(F1834,'[3]Tổng - PL KS'!$B$9:$B$1291,1,FALSE)</f>
        <v>#N/A</v>
      </c>
    </row>
    <row r="1835" spans="1:22" ht="242.25" hidden="1">
      <c r="A1835" s="647">
        <v>1358</v>
      </c>
      <c r="B1835" s="647" t="s">
        <v>4247</v>
      </c>
      <c r="C1835" s="647" t="s">
        <v>7495</v>
      </c>
      <c r="D1835" s="647" t="s">
        <v>5368</v>
      </c>
      <c r="E1835" s="647">
        <v>27.83</v>
      </c>
      <c r="F1835" s="513" t="s">
        <v>8707</v>
      </c>
      <c r="G1835" s="513" t="s">
        <v>12203</v>
      </c>
      <c r="H1835" s="647" t="s">
        <v>8204</v>
      </c>
      <c r="I1835" s="647" t="s">
        <v>8708</v>
      </c>
      <c r="J1835" s="647" t="s">
        <v>7651</v>
      </c>
      <c r="K1835" s="647" t="s">
        <v>7498</v>
      </c>
      <c r="L1835" s="647" t="s">
        <v>8709</v>
      </c>
      <c r="M1835" s="647" t="s">
        <v>8710</v>
      </c>
      <c r="N1835" s="747">
        <v>43276.858743946759</v>
      </c>
      <c r="O1835" s="647" t="s">
        <v>546</v>
      </c>
      <c r="P1835" s="748">
        <v>968.1412560532408</v>
      </c>
      <c r="Q1835" s="647" t="s">
        <v>7492</v>
      </c>
      <c r="R1835" s="647" t="s">
        <v>5368</v>
      </c>
      <c r="S1835" s="647" t="s">
        <v>6943</v>
      </c>
      <c r="T1835" s="647" t="s">
        <v>4300</v>
      </c>
      <c r="U1835" t="s">
        <v>5329</v>
      </c>
      <c r="V1835" t="e">
        <f>VLOOKUP(F1835,'[3]Tổng - PL KS'!$B$9:$B$1291,1,FALSE)</f>
        <v>#N/A</v>
      </c>
    </row>
    <row r="1836" spans="1:22" ht="242.25" hidden="1">
      <c r="A1836" s="647">
        <v>1359</v>
      </c>
      <c r="B1836" s="647" t="s">
        <v>4247</v>
      </c>
      <c r="C1836" s="647" t="s">
        <v>7495</v>
      </c>
      <c r="D1836" s="647" t="s">
        <v>5368</v>
      </c>
      <c r="E1836" s="647">
        <v>27.84</v>
      </c>
      <c r="F1836" s="513" t="s">
        <v>8711</v>
      </c>
      <c r="G1836" s="513" t="s">
        <v>12203</v>
      </c>
      <c r="H1836" s="647" t="s">
        <v>8204</v>
      </c>
      <c r="I1836" s="647" t="s">
        <v>8712</v>
      </c>
      <c r="J1836" s="647" t="s">
        <v>7651</v>
      </c>
      <c r="K1836" s="647" t="s">
        <v>7498</v>
      </c>
      <c r="L1836" s="647" t="s">
        <v>8713</v>
      </c>
      <c r="M1836" s="647" t="s">
        <v>8710</v>
      </c>
      <c r="N1836" s="747">
        <v>43276.816251122684</v>
      </c>
      <c r="O1836" s="647" t="s">
        <v>546</v>
      </c>
      <c r="P1836" s="748">
        <v>968.18374887731625</v>
      </c>
      <c r="Q1836" s="647" t="s">
        <v>7492</v>
      </c>
      <c r="R1836" s="647" t="s">
        <v>5368</v>
      </c>
      <c r="S1836" s="647" t="s">
        <v>8585</v>
      </c>
      <c r="T1836" s="647" t="s">
        <v>4300</v>
      </c>
      <c r="U1836" t="s">
        <v>5329</v>
      </c>
      <c r="V1836" t="e">
        <f>VLOOKUP(F1836,'[3]Tổng - PL KS'!$B$9:$B$1291,1,FALSE)</f>
        <v>#N/A</v>
      </c>
    </row>
    <row r="1837" spans="1:22" ht="242.25" hidden="1">
      <c r="A1837" s="647">
        <v>1360</v>
      </c>
      <c r="B1837" s="647" t="s">
        <v>4247</v>
      </c>
      <c r="C1837" s="647" t="s">
        <v>7495</v>
      </c>
      <c r="D1837" s="647" t="s">
        <v>5368</v>
      </c>
      <c r="E1837" s="647">
        <v>27.78</v>
      </c>
      <c r="F1837" s="513" t="s">
        <v>8714</v>
      </c>
      <c r="G1837" s="513" t="s">
        <v>12203</v>
      </c>
      <c r="H1837" s="647" t="s">
        <v>8204</v>
      </c>
      <c r="I1837" s="647" t="s">
        <v>8715</v>
      </c>
      <c r="J1837" s="647" t="s">
        <v>7651</v>
      </c>
      <c r="K1837" s="647" t="s">
        <v>7498</v>
      </c>
      <c r="L1837" s="647" t="s">
        <v>8709</v>
      </c>
      <c r="M1837" s="647" t="s">
        <v>8710</v>
      </c>
      <c r="N1837" s="747">
        <v>43276.867252164353</v>
      </c>
      <c r="O1837" s="647" t="s">
        <v>546</v>
      </c>
      <c r="P1837" s="748">
        <v>968.13274783564702</v>
      </c>
      <c r="Q1837" s="647" t="s">
        <v>7492</v>
      </c>
      <c r="R1837" s="647" t="s">
        <v>5368</v>
      </c>
      <c r="S1837" s="647" t="s">
        <v>8585</v>
      </c>
      <c r="T1837" s="647" t="s">
        <v>4300</v>
      </c>
      <c r="U1837" t="s">
        <v>5329</v>
      </c>
      <c r="V1837" t="e">
        <f>VLOOKUP(F1837,'[3]Tổng - PL KS'!$B$9:$B$1291,1,FALSE)</f>
        <v>#N/A</v>
      </c>
    </row>
    <row r="1838" spans="1:22" ht="242.25" hidden="1">
      <c r="A1838" s="647">
        <v>1361</v>
      </c>
      <c r="B1838" s="647" t="s">
        <v>4247</v>
      </c>
      <c r="C1838" s="647" t="s">
        <v>7495</v>
      </c>
      <c r="D1838" s="647" t="s">
        <v>5368</v>
      </c>
      <c r="E1838" s="647">
        <v>27.9</v>
      </c>
      <c r="F1838" s="513" t="s">
        <v>8716</v>
      </c>
      <c r="G1838" s="513" t="s">
        <v>12203</v>
      </c>
      <c r="H1838" s="647" t="s">
        <v>8204</v>
      </c>
      <c r="I1838" s="647" t="s">
        <v>8717</v>
      </c>
      <c r="J1838" s="647" t="s">
        <v>7651</v>
      </c>
      <c r="K1838" s="647" t="s">
        <v>7498</v>
      </c>
      <c r="L1838" s="647" t="s">
        <v>8713</v>
      </c>
      <c r="M1838" s="647" t="s">
        <v>8710</v>
      </c>
      <c r="N1838" s="747">
        <v>43276.648223807868</v>
      </c>
      <c r="O1838" s="647" t="s">
        <v>546</v>
      </c>
      <c r="P1838" s="748">
        <v>968.35177619213209</v>
      </c>
      <c r="Q1838" s="647" t="s">
        <v>7492</v>
      </c>
      <c r="R1838" s="647" t="s">
        <v>5368</v>
      </c>
      <c r="S1838" s="647" t="s">
        <v>6943</v>
      </c>
      <c r="T1838" s="647" t="s">
        <v>4300</v>
      </c>
      <c r="U1838" t="s">
        <v>5329</v>
      </c>
      <c r="V1838" t="e">
        <f>VLOOKUP(F1838,'[3]Tổng - PL KS'!$B$9:$B$1291,1,FALSE)</f>
        <v>#N/A</v>
      </c>
    </row>
    <row r="1839" spans="1:22" ht="242.25" hidden="1">
      <c r="A1839" s="647">
        <v>1362</v>
      </c>
      <c r="B1839" s="647" t="s">
        <v>4247</v>
      </c>
      <c r="C1839" s="647" t="s">
        <v>7495</v>
      </c>
      <c r="D1839" s="647" t="s">
        <v>5368</v>
      </c>
      <c r="E1839" s="647">
        <v>27.8</v>
      </c>
      <c r="F1839" s="513" t="s">
        <v>8718</v>
      </c>
      <c r="G1839" s="513" t="s">
        <v>12203</v>
      </c>
      <c r="H1839" s="647" t="s">
        <v>8204</v>
      </c>
      <c r="I1839" s="647" t="s">
        <v>8719</v>
      </c>
      <c r="J1839" s="647" t="s">
        <v>7651</v>
      </c>
      <c r="K1839" s="647" t="s">
        <v>7498</v>
      </c>
      <c r="L1839" s="647" t="s">
        <v>8709</v>
      </c>
      <c r="M1839" s="647" t="s">
        <v>8710</v>
      </c>
      <c r="N1839" s="747">
        <v>43276.855003784724</v>
      </c>
      <c r="O1839" s="647" t="s">
        <v>546</v>
      </c>
      <c r="P1839" s="748">
        <v>968.14499621527648</v>
      </c>
      <c r="Q1839" s="647" t="s">
        <v>7492</v>
      </c>
      <c r="R1839" s="647" t="s">
        <v>5368</v>
      </c>
      <c r="S1839" s="647" t="s">
        <v>6943</v>
      </c>
      <c r="T1839" s="647" t="s">
        <v>4300</v>
      </c>
      <c r="U1839" t="s">
        <v>5329</v>
      </c>
      <c r="V1839" t="e">
        <f>VLOOKUP(F1839,'[3]Tổng - PL KS'!$B$9:$B$1291,1,FALSE)</f>
        <v>#N/A</v>
      </c>
    </row>
    <row r="1840" spans="1:22" ht="242.25" hidden="1">
      <c r="A1840" s="647">
        <v>1363</v>
      </c>
      <c r="B1840" s="647" t="s">
        <v>4247</v>
      </c>
      <c r="C1840" s="647" t="s">
        <v>7495</v>
      </c>
      <c r="D1840" s="647" t="s">
        <v>5368</v>
      </c>
      <c r="E1840" s="647">
        <v>25.89</v>
      </c>
      <c r="F1840" s="513" t="s">
        <v>8720</v>
      </c>
      <c r="G1840" s="513" t="s">
        <v>12203</v>
      </c>
      <c r="H1840" s="647" t="s">
        <v>8204</v>
      </c>
      <c r="I1840" s="647" t="s">
        <v>8721</v>
      </c>
      <c r="J1840" s="647" t="s">
        <v>7651</v>
      </c>
      <c r="K1840" s="647" t="s">
        <v>7498</v>
      </c>
      <c r="L1840" s="647" t="s">
        <v>8722</v>
      </c>
      <c r="M1840" s="647" t="s">
        <v>8723</v>
      </c>
      <c r="N1840" s="747">
        <v>43324.941533877318</v>
      </c>
      <c r="O1840" s="647" t="s">
        <v>546</v>
      </c>
      <c r="P1840" s="748">
        <v>920.05846612268215</v>
      </c>
      <c r="Q1840" s="647" t="s">
        <v>7492</v>
      </c>
      <c r="R1840" s="647" t="s">
        <v>5368</v>
      </c>
      <c r="S1840" s="647" t="s">
        <v>6943</v>
      </c>
      <c r="T1840" s="647" t="s">
        <v>4300</v>
      </c>
      <c r="U1840" t="s">
        <v>5329</v>
      </c>
      <c r="V1840" t="e">
        <f>VLOOKUP(F1840,'[3]Tổng - PL KS'!$B$9:$B$1291,1,FALSE)</f>
        <v>#N/A</v>
      </c>
    </row>
    <row r="1841" spans="1:22" ht="242.25" hidden="1">
      <c r="A1841" s="647">
        <v>1364</v>
      </c>
      <c r="B1841" s="647" t="s">
        <v>4247</v>
      </c>
      <c r="C1841" s="647" t="s">
        <v>7495</v>
      </c>
      <c r="D1841" s="647" t="s">
        <v>5368</v>
      </c>
      <c r="E1841" s="647">
        <v>25.7</v>
      </c>
      <c r="F1841" s="513" t="s">
        <v>8724</v>
      </c>
      <c r="G1841" s="513" t="s">
        <v>12203</v>
      </c>
      <c r="H1841" s="647" t="s">
        <v>8204</v>
      </c>
      <c r="I1841" s="647" t="s">
        <v>8725</v>
      </c>
      <c r="J1841" s="647" t="s">
        <v>7651</v>
      </c>
      <c r="K1841" s="647" t="s">
        <v>7498</v>
      </c>
      <c r="L1841" s="647" t="s">
        <v>8726</v>
      </c>
      <c r="M1841" s="647" t="s">
        <v>8723</v>
      </c>
      <c r="N1841" s="747">
        <v>43324.843162534722</v>
      </c>
      <c r="O1841" s="647" t="s">
        <v>546</v>
      </c>
      <c r="P1841" s="748">
        <v>920.15683746527793</v>
      </c>
      <c r="Q1841" s="647" t="s">
        <v>7492</v>
      </c>
      <c r="R1841" s="647" t="s">
        <v>5368</v>
      </c>
      <c r="S1841" s="647" t="s">
        <v>6943</v>
      </c>
      <c r="T1841" s="647" t="s">
        <v>4300</v>
      </c>
      <c r="U1841" t="s">
        <v>5329</v>
      </c>
      <c r="V1841" t="e">
        <f>VLOOKUP(F1841,'[3]Tổng - PL KS'!$B$9:$B$1291,1,FALSE)</f>
        <v>#N/A</v>
      </c>
    </row>
    <row r="1842" spans="1:22" ht="242.25" hidden="1">
      <c r="A1842" s="647">
        <v>1365</v>
      </c>
      <c r="B1842" s="647" t="s">
        <v>4247</v>
      </c>
      <c r="C1842" s="647" t="s">
        <v>7495</v>
      </c>
      <c r="D1842" s="647" t="s">
        <v>5368</v>
      </c>
      <c r="E1842" s="647">
        <v>25.94</v>
      </c>
      <c r="F1842" s="513" t="s">
        <v>8727</v>
      </c>
      <c r="G1842" s="513" t="s">
        <v>12203</v>
      </c>
      <c r="H1842" s="647" t="s">
        <v>8204</v>
      </c>
      <c r="I1842" s="647" t="s">
        <v>8728</v>
      </c>
      <c r="J1842" s="647" t="s">
        <v>7651</v>
      </c>
      <c r="K1842" s="647" t="s">
        <v>7498</v>
      </c>
      <c r="L1842" s="647" t="s">
        <v>8729</v>
      </c>
      <c r="M1842" s="647" t="s">
        <v>8723</v>
      </c>
      <c r="N1842" s="747">
        <v>43324.808087650461</v>
      </c>
      <c r="O1842" s="647" t="s">
        <v>546</v>
      </c>
      <c r="P1842" s="748">
        <v>920.19191234953905</v>
      </c>
      <c r="Q1842" s="647" t="s">
        <v>7492</v>
      </c>
      <c r="R1842" s="647" t="s">
        <v>5368</v>
      </c>
      <c r="S1842" s="647" t="s">
        <v>6943</v>
      </c>
      <c r="T1842" s="647" t="s">
        <v>4300</v>
      </c>
      <c r="U1842" t="s">
        <v>5329</v>
      </c>
      <c r="V1842" t="e">
        <f>VLOOKUP(F1842,'[3]Tổng - PL KS'!$B$9:$B$1291,1,FALSE)</f>
        <v>#N/A</v>
      </c>
    </row>
    <row r="1843" spans="1:22" ht="242.25" hidden="1">
      <c r="A1843" s="647">
        <v>1366</v>
      </c>
      <c r="B1843" s="647" t="s">
        <v>4247</v>
      </c>
      <c r="C1843" s="647" t="s">
        <v>7495</v>
      </c>
      <c r="D1843" s="647" t="s">
        <v>5368</v>
      </c>
      <c r="E1843" s="647">
        <v>25.82</v>
      </c>
      <c r="F1843" s="513" t="s">
        <v>8730</v>
      </c>
      <c r="G1843" s="513" t="s">
        <v>12203</v>
      </c>
      <c r="H1843" s="647" t="s">
        <v>8204</v>
      </c>
      <c r="I1843" s="647" t="s">
        <v>8731</v>
      </c>
      <c r="J1843" s="647" t="s">
        <v>7651</v>
      </c>
      <c r="K1843" s="647" t="s">
        <v>7498</v>
      </c>
      <c r="L1843" s="647" t="s">
        <v>8726</v>
      </c>
      <c r="M1843" s="647" t="s">
        <v>8723</v>
      </c>
      <c r="N1843" s="747">
        <v>43324.872960567132</v>
      </c>
      <c r="O1843" s="647" t="s">
        <v>546</v>
      </c>
      <c r="P1843" s="748">
        <v>920.1270394328676</v>
      </c>
      <c r="Q1843" s="647" t="s">
        <v>7492</v>
      </c>
      <c r="R1843" s="647" t="s">
        <v>5368</v>
      </c>
      <c r="S1843" s="647" t="s">
        <v>6943</v>
      </c>
      <c r="T1843" s="647" t="s">
        <v>4300</v>
      </c>
      <c r="U1843" t="s">
        <v>5329</v>
      </c>
      <c r="V1843" t="e">
        <f>VLOOKUP(F1843,'[3]Tổng - PL KS'!$B$9:$B$1291,1,FALSE)</f>
        <v>#N/A</v>
      </c>
    </row>
    <row r="1844" spans="1:22" ht="242.25" hidden="1">
      <c r="A1844" s="647">
        <v>1367</v>
      </c>
      <c r="B1844" s="647" t="s">
        <v>4247</v>
      </c>
      <c r="C1844" s="647" t="s">
        <v>7495</v>
      </c>
      <c r="D1844" s="647" t="s">
        <v>5368</v>
      </c>
      <c r="E1844" s="647">
        <v>27.84</v>
      </c>
      <c r="F1844" s="513" t="s">
        <v>8732</v>
      </c>
      <c r="G1844" s="513" t="s">
        <v>12203</v>
      </c>
      <c r="H1844" s="647" t="s">
        <v>8204</v>
      </c>
      <c r="I1844" s="647" t="s">
        <v>8733</v>
      </c>
      <c r="J1844" s="647" t="s">
        <v>7651</v>
      </c>
      <c r="K1844" s="647" t="s">
        <v>7498</v>
      </c>
      <c r="L1844" s="647" t="s">
        <v>8734</v>
      </c>
      <c r="M1844" s="647" t="s">
        <v>8723</v>
      </c>
      <c r="N1844" s="747">
        <v>43324.936613391204</v>
      </c>
      <c r="O1844" s="647" t="s">
        <v>546</v>
      </c>
      <c r="P1844" s="748">
        <v>920.06338660879555</v>
      </c>
      <c r="Q1844" s="647" t="s">
        <v>7492</v>
      </c>
      <c r="R1844" s="647" t="s">
        <v>5368</v>
      </c>
      <c r="S1844" s="647" t="s">
        <v>6943</v>
      </c>
      <c r="T1844" s="647" t="s">
        <v>4300</v>
      </c>
      <c r="U1844" t="s">
        <v>5329</v>
      </c>
      <c r="V1844" t="e">
        <f>VLOOKUP(F1844,'[3]Tổng - PL KS'!$B$9:$B$1291,1,FALSE)</f>
        <v>#N/A</v>
      </c>
    </row>
    <row r="1845" spans="1:22" ht="242.25" hidden="1">
      <c r="A1845" s="647">
        <v>1368</v>
      </c>
      <c r="B1845" s="647" t="s">
        <v>4247</v>
      </c>
      <c r="C1845" s="647" t="s">
        <v>7495</v>
      </c>
      <c r="D1845" s="647" t="s">
        <v>5368</v>
      </c>
      <c r="E1845" s="647">
        <v>25.82</v>
      </c>
      <c r="F1845" s="513" t="s">
        <v>8735</v>
      </c>
      <c r="G1845" s="513" t="s">
        <v>12203</v>
      </c>
      <c r="H1845" s="647" t="s">
        <v>8204</v>
      </c>
      <c r="I1845" s="647" t="s">
        <v>8736</v>
      </c>
      <c r="J1845" s="647" t="s">
        <v>7651</v>
      </c>
      <c r="K1845" s="647" t="s">
        <v>7498</v>
      </c>
      <c r="L1845" s="647" t="s">
        <v>8726</v>
      </c>
      <c r="M1845" s="647" t="s">
        <v>8723</v>
      </c>
      <c r="N1845" s="747">
        <v>43324.939464120369</v>
      </c>
      <c r="O1845" s="647" t="s">
        <v>546</v>
      </c>
      <c r="P1845" s="748">
        <v>920.06053587963106</v>
      </c>
      <c r="Q1845" s="647" t="s">
        <v>7492</v>
      </c>
      <c r="R1845" s="647" t="s">
        <v>5368</v>
      </c>
      <c r="S1845" s="647" t="s">
        <v>6943</v>
      </c>
      <c r="T1845" s="647" t="s">
        <v>4300</v>
      </c>
      <c r="U1845" t="s">
        <v>5329</v>
      </c>
      <c r="V1845" t="e">
        <f>VLOOKUP(F1845,'[3]Tổng - PL KS'!$B$9:$B$1291,1,FALSE)</f>
        <v>#N/A</v>
      </c>
    </row>
    <row r="1846" spans="1:22" ht="242.25" hidden="1">
      <c r="A1846" s="647">
        <v>1369</v>
      </c>
      <c r="B1846" s="647" t="s">
        <v>4247</v>
      </c>
      <c r="C1846" s="647" t="s">
        <v>7495</v>
      </c>
      <c r="D1846" s="647" t="s">
        <v>5368</v>
      </c>
      <c r="E1846" s="647">
        <v>25.94</v>
      </c>
      <c r="F1846" s="513" t="s">
        <v>8737</v>
      </c>
      <c r="G1846" s="513" t="s">
        <v>12203</v>
      </c>
      <c r="H1846" s="647" t="s">
        <v>8204</v>
      </c>
      <c r="I1846" s="647" t="s">
        <v>8738</v>
      </c>
      <c r="J1846" s="647" t="s">
        <v>7651</v>
      </c>
      <c r="K1846" s="647" t="s">
        <v>7498</v>
      </c>
      <c r="L1846" s="647" t="s">
        <v>8739</v>
      </c>
      <c r="M1846" s="647" t="s">
        <v>8723</v>
      </c>
      <c r="N1846" s="747">
        <v>43324.816957291667</v>
      </c>
      <c r="O1846" s="647" t="s">
        <v>546</v>
      </c>
      <c r="P1846" s="748">
        <v>920.18304270833323</v>
      </c>
      <c r="Q1846" s="647" t="s">
        <v>7492</v>
      </c>
      <c r="R1846" s="647" t="s">
        <v>5368</v>
      </c>
      <c r="S1846" s="647" t="s">
        <v>6943</v>
      </c>
      <c r="T1846" s="647" t="s">
        <v>4300</v>
      </c>
      <c r="U1846" t="s">
        <v>5329</v>
      </c>
      <c r="V1846" t="e">
        <f>VLOOKUP(F1846,'[3]Tổng - PL KS'!$B$9:$B$1291,1,FALSE)</f>
        <v>#N/A</v>
      </c>
    </row>
    <row r="1847" spans="1:22" ht="242.25" hidden="1">
      <c r="A1847" s="647">
        <v>1370</v>
      </c>
      <c r="B1847" s="647" t="s">
        <v>4247</v>
      </c>
      <c r="C1847" s="647" t="s">
        <v>7495</v>
      </c>
      <c r="D1847" s="647" t="s">
        <v>5368</v>
      </c>
      <c r="E1847" s="647">
        <v>25.7</v>
      </c>
      <c r="F1847" s="513" t="s">
        <v>8740</v>
      </c>
      <c r="G1847" s="513" t="s">
        <v>12203</v>
      </c>
      <c r="H1847" s="647" t="s">
        <v>8204</v>
      </c>
      <c r="I1847" s="647" t="s">
        <v>8741</v>
      </c>
      <c r="J1847" s="647" t="s">
        <v>7651</v>
      </c>
      <c r="K1847" s="647" t="s">
        <v>7498</v>
      </c>
      <c r="L1847" s="647" t="s">
        <v>8742</v>
      </c>
      <c r="M1847" s="647" t="s">
        <v>8723</v>
      </c>
      <c r="N1847" s="747">
        <v>43324.8150966088</v>
      </c>
      <c r="O1847" s="647" t="s">
        <v>546</v>
      </c>
      <c r="P1847" s="748">
        <v>920.18490339120035</v>
      </c>
      <c r="Q1847" s="647" t="s">
        <v>7492</v>
      </c>
      <c r="R1847" s="647" t="s">
        <v>5368</v>
      </c>
      <c r="S1847" s="647" t="s">
        <v>6943</v>
      </c>
      <c r="T1847" s="647" t="s">
        <v>4300</v>
      </c>
      <c r="U1847" t="s">
        <v>5329</v>
      </c>
      <c r="V1847" t="e">
        <f>VLOOKUP(F1847,'[3]Tổng - PL KS'!$B$9:$B$1291,1,FALSE)</f>
        <v>#N/A</v>
      </c>
    </row>
    <row r="1848" spans="1:22" ht="242.25" hidden="1">
      <c r="A1848" s="647">
        <v>1371</v>
      </c>
      <c r="B1848" s="647" t="s">
        <v>4247</v>
      </c>
      <c r="C1848" s="647" t="s">
        <v>7495</v>
      </c>
      <c r="D1848" s="647" t="s">
        <v>5368</v>
      </c>
      <c r="E1848" s="647">
        <v>25.94</v>
      </c>
      <c r="F1848" s="513" t="s">
        <v>8743</v>
      </c>
      <c r="G1848" s="513" t="s">
        <v>12203</v>
      </c>
      <c r="H1848" s="647" t="s">
        <v>8204</v>
      </c>
      <c r="I1848" s="647" t="s">
        <v>8744</v>
      </c>
      <c r="J1848" s="647" t="s">
        <v>7651</v>
      </c>
      <c r="K1848" s="647" t="s">
        <v>7498</v>
      </c>
      <c r="L1848" s="647" t="s">
        <v>8726</v>
      </c>
      <c r="M1848" s="647" t="s">
        <v>8723</v>
      </c>
      <c r="N1848" s="747">
        <v>43324.885350312499</v>
      </c>
      <c r="O1848" s="647" t="s">
        <v>546</v>
      </c>
      <c r="P1848" s="748">
        <v>920.11464968750079</v>
      </c>
      <c r="Q1848" s="647" t="s">
        <v>7492</v>
      </c>
      <c r="R1848" s="647" t="s">
        <v>5368</v>
      </c>
      <c r="S1848" s="647" t="s">
        <v>6943</v>
      </c>
      <c r="T1848" s="647" t="s">
        <v>4300</v>
      </c>
      <c r="U1848" t="s">
        <v>5329</v>
      </c>
      <c r="V1848" t="e">
        <f>VLOOKUP(F1848,'[3]Tổng - PL KS'!$B$9:$B$1291,1,FALSE)</f>
        <v>#N/A</v>
      </c>
    </row>
    <row r="1849" spans="1:22" ht="242.25" hidden="1">
      <c r="A1849" s="647">
        <v>1372</v>
      </c>
      <c r="B1849" s="647" t="s">
        <v>4247</v>
      </c>
      <c r="C1849" s="647" t="s">
        <v>7495</v>
      </c>
      <c r="D1849" s="647" t="s">
        <v>5368</v>
      </c>
      <c r="E1849" s="647">
        <v>25.87</v>
      </c>
      <c r="F1849" s="513" t="s">
        <v>8745</v>
      </c>
      <c r="G1849" s="513" t="s">
        <v>12203</v>
      </c>
      <c r="H1849" s="647" t="s">
        <v>8204</v>
      </c>
      <c r="I1849" s="647" t="s">
        <v>8746</v>
      </c>
      <c r="J1849" s="647" t="s">
        <v>7651</v>
      </c>
      <c r="K1849" s="647" t="s">
        <v>7498</v>
      </c>
      <c r="L1849" s="647" t="s">
        <v>8726</v>
      </c>
      <c r="M1849" s="647" t="s">
        <v>8723</v>
      </c>
      <c r="N1849" s="747">
        <v>43324.845395520832</v>
      </c>
      <c r="O1849" s="647" t="s">
        <v>546</v>
      </c>
      <c r="P1849" s="748">
        <v>920.15460447916848</v>
      </c>
      <c r="Q1849" s="647" t="s">
        <v>7492</v>
      </c>
      <c r="R1849" s="647" t="s">
        <v>5368</v>
      </c>
      <c r="S1849" s="647" t="s">
        <v>6943</v>
      </c>
      <c r="T1849" s="647" t="s">
        <v>4300</v>
      </c>
      <c r="U1849" t="s">
        <v>5329</v>
      </c>
      <c r="V1849" t="e">
        <f>VLOOKUP(F1849,'[3]Tổng - PL KS'!$B$9:$B$1291,1,FALSE)</f>
        <v>#N/A</v>
      </c>
    </row>
    <row r="1850" spans="1:22" ht="242.25" hidden="1">
      <c r="A1850" s="647">
        <v>1373</v>
      </c>
      <c r="B1850" s="647" t="s">
        <v>4247</v>
      </c>
      <c r="C1850" s="647" t="s">
        <v>7495</v>
      </c>
      <c r="D1850" s="647" t="s">
        <v>5368</v>
      </c>
      <c r="E1850" s="647">
        <v>27.84</v>
      </c>
      <c r="F1850" s="513" t="s">
        <v>8747</v>
      </c>
      <c r="G1850" s="513" t="s">
        <v>12203</v>
      </c>
      <c r="H1850" s="647" t="s">
        <v>8204</v>
      </c>
      <c r="I1850" s="647" t="s">
        <v>8748</v>
      </c>
      <c r="J1850" s="647" t="s">
        <v>7651</v>
      </c>
      <c r="K1850" s="647" t="s">
        <v>7498</v>
      </c>
      <c r="L1850" s="647" t="s">
        <v>8734</v>
      </c>
      <c r="M1850" s="647" t="s">
        <v>8723</v>
      </c>
      <c r="N1850" s="747">
        <v>43324.81419178241</v>
      </c>
      <c r="O1850" s="647" t="s">
        <v>546</v>
      </c>
      <c r="P1850" s="748">
        <v>920.18580821758951</v>
      </c>
      <c r="Q1850" s="647" t="s">
        <v>7492</v>
      </c>
      <c r="R1850" s="647" t="s">
        <v>5368</v>
      </c>
      <c r="S1850" s="647" t="s">
        <v>6943</v>
      </c>
      <c r="T1850" s="647" t="s">
        <v>4300</v>
      </c>
      <c r="U1850" t="s">
        <v>5329</v>
      </c>
      <c r="V1850" t="e">
        <f>VLOOKUP(F1850,'[3]Tổng - PL KS'!$B$9:$B$1291,1,FALSE)</f>
        <v>#N/A</v>
      </c>
    </row>
    <row r="1851" spans="1:22" ht="242.25" hidden="1">
      <c r="A1851" s="647">
        <v>1374</v>
      </c>
      <c r="B1851" s="647" t="s">
        <v>4247</v>
      </c>
      <c r="C1851" s="647" t="s">
        <v>7495</v>
      </c>
      <c r="D1851" s="647" t="s">
        <v>5368</v>
      </c>
      <c r="E1851" s="647">
        <v>25.84</v>
      </c>
      <c r="F1851" s="513" t="s">
        <v>8749</v>
      </c>
      <c r="G1851" s="513" t="s">
        <v>12203</v>
      </c>
      <c r="H1851" s="647" t="s">
        <v>8204</v>
      </c>
      <c r="I1851" s="647" t="s">
        <v>8750</v>
      </c>
      <c r="J1851" s="647" t="s">
        <v>7651</v>
      </c>
      <c r="K1851" s="647" t="s">
        <v>7498</v>
      </c>
      <c r="L1851" s="647" t="s">
        <v>8751</v>
      </c>
      <c r="M1851" s="647" t="s">
        <v>8723</v>
      </c>
      <c r="N1851" s="747">
        <v>43324.832982604166</v>
      </c>
      <c r="O1851" s="647" t="s">
        <v>546</v>
      </c>
      <c r="P1851" s="748">
        <v>920.16701739583368</v>
      </c>
      <c r="Q1851" s="647" t="s">
        <v>7492</v>
      </c>
      <c r="R1851" s="647" t="s">
        <v>5368</v>
      </c>
      <c r="S1851" s="647" t="s">
        <v>6943</v>
      </c>
      <c r="T1851" s="647" t="s">
        <v>4300</v>
      </c>
      <c r="U1851" t="s">
        <v>5329</v>
      </c>
      <c r="V1851" t="e">
        <f>VLOOKUP(F1851,'[3]Tổng - PL KS'!$B$9:$B$1291,1,FALSE)</f>
        <v>#N/A</v>
      </c>
    </row>
    <row r="1852" spans="1:22" ht="242.25" hidden="1">
      <c r="A1852" s="647">
        <v>1375</v>
      </c>
      <c r="B1852" s="647" t="s">
        <v>4247</v>
      </c>
      <c r="C1852" s="647" t="s">
        <v>7495</v>
      </c>
      <c r="D1852" s="647" t="s">
        <v>5368</v>
      </c>
      <c r="E1852" s="647">
        <v>27.86</v>
      </c>
      <c r="F1852" s="513" t="s">
        <v>8752</v>
      </c>
      <c r="G1852" s="513" t="s">
        <v>12203</v>
      </c>
      <c r="H1852" s="647" t="s">
        <v>8204</v>
      </c>
      <c r="I1852" s="647" t="s">
        <v>8753</v>
      </c>
      <c r="J1852" s="647" t="s">
        <v>7651</v>
      </c>
      <c r="K1852" s="647" t="s">
        <v>7498</v>
      </c>
      <c r="L1852" s="647" t="s">
        <v>8734</v>
      </c>
      <c r="M1852" s="647" t="s">
        <v>8723</v>
      </c>
      <c r="N1852" s="747">
        <v>43324.809629479169</v>
      </c>
      <c r="O1852" s="647" t="s">
        <v>546</v>
      </c>
      <c r="P1852" s="748">
        <v>920.19037052083149</v>
      </c>
      <c r="Q1852" s="647" t="s">
        <v>7492</v>
      </c>
      <c r="R1852" s="647" t="s">
        <v>5368</v>
      </c>
      <c r="S1852" s="647" t="s">
        <v>6943</v>
      </c>
      <c r="T1852" s="647" t="s">
        <v>4300</v>
      </c>
      <c r="U1852" t="s">
        <v>5329</v>
      </c>
      <c r="V1852" t="e">
        <f>VLOOKUP(F1852,'[3]Tổng - PL KS'!$B$9:$B$1291,1,FALSE)</f>
        <v>#N/A</v>
      </c>
    </row>
    <row r="1853" spans="1:22" ht="242.25" hidden="1">
      <c r="A1853" s="647">
        <v>1376</v>
      </c>
      <c r="B1853" s="647" t="s">
        <v>4247</v>
      </c>
      <c r="C1853" s="647" t="s">
        <v>7495</v>
      </c>
      <c r="D1853" s="647" t="s">
        <v>5368</v>
      </c>
      <c r="E1853" s="647">
        <v>25.89</v>
      </c>
      <c r="F1853" s="513" t="s">
        <v>8754</v>
      </c>
      <c r="G1853" s="513" t="s">
        <v>12203</v>
      </c>
      <c r="H1853" s="647" t="s">
        <v>8204</v>
      </c>
      <c r="I1853" s="647" t="s">
        <v>8755</v>
      </c>
      <c r="J1853" s="647" t="s">
        <v>7651</v>
      </c>
      <c r="K1853" s="647" t="s">
        <v>7498</v>
      </c>
      <c r="L1853" s="647" t="s">
        <v>8756</v>
      </c>
      <c r="M1853" s="647" t="s">
        <v>8723</v>
      </c>
      <c r="N1853" s="747">
        <v>43324.927521990743</v>
      </c>
      <c r="O1853" s="647" t="s">
        <v>546</v>
      </c>
      <c r="P1853" s="748">
        <v>920.07247800925688</v>
      </c>
      <c r="Q1853" s="647" t="s">
        <v>7492</v>
      </c>
      <c r="R1853" s="647" t="s">
        <v>5368</v>
      </c>
      <c r="S1853" s="647" t="s">
        <v>6943</v>
      </c>
      <c r="T1853" s="647" t="s">
        <v>4300</v>
      </c>
      <c r="U1853" t="s">
        <v>5329</v>
      </c>
      <c r="V1853" t="e">
        <f>VLOOKUP(F1853,'[3]Tổng - PL KS'!$B$9:$B$1291,1,FALSE)</f>
        <v>#N/A</v>
      </c>
    </row>
    <row r="1854" spans="1:22" ht="242.25" hidden="1">
      <c r="A1854" s="647">
        <v>1377</v>
      </c>
      <c r="B1854" s="647" t="s">
        <v>4247</v>
      </c>
      <c r="C1854" s="647" t="s">
        <v>7495</v>
      </c>
      <c r="D1854" s="647" t="s">
        <v>5368</v>
      </c>
      <c r="E1854" s="647">
        <v>27.9</v>
      </c>
      <c r="F1854" s="513" t="s">
        <v>8757</v>
      </c>
      <c r="G1854" s="513" t="s">
        <v>12203</v>
      </c>
      <c r="H1854" s="647" t="s">
        <v>8204</v>
      </c>
      <c r="I1854" s="647" t="s">
        <v>8758</v>
      </c>
      <c r="J1854" s="647" t="s">
        <v>7651</v>
      </c>
      <c r="K1854" s="647" t="s">
        <v>7498</v>
      </c>
      <c r="L1854" s="647" t="s">
        <v>8734</v>
      </c>
      <c r="M1854" s="647" t="s">
        <v>8723</v>
      </c>
      <c r="N1854" s="747">
        <v>43324.826580555557</v>
      </c>
      <c r="O1854" s="647" t="s">
        <v>546</v>
      </c>
      <c r="P1854" s="748">
        <v>920.17341944444343</v>
      </c>
      <c r="Q1854" s="647" t="s">
        <v>7492</v>
      </c>
      <c r="R1854" s="647" t="s">
        <v>5368</v>
      </c>
      <c r="S1854" s="647" t="s">
        <v>6943</v>
      </c>
      <c r="T1854" s="647" t="s">
        <v>4300</v>
      </c>
      <c r="U1854" t="s">
        <v>5329</v>
      </c>
      <c r="V1854" t="e">
        <f>VLOOKUP(F1854,'[3]Tổng - PL KS'!$B$9:$B$1291,1,FALSE)</f>
        <v>#N/A</v>
      </c>
    </row>
    <row r="1855" spans="1:22" ht="242.25" hidden="1">
      <c r="A1855" s="647">
        <v>1378</v>
      </c>
      <c r="B1855" s="647" t="s">
        <v>4247</v>
      </c>
      <c r="C1855" s="647" t="s">
        <v>7495</v>
      </c>
      <c r="D1855" s="647" t="s">
        <v>5368</v>
      </c>
      <c r="E1855" s="647">
        <v>25.85</v>
      </c>
      <c r="F1855" s="513" t="s">
        <v>8759</v>
      </c>
      <c r="G1855" s="513" t="s">
        <v>12203</v>
      </c>
      <c r="H1855" s="647" t="s">
        <v>8204</v>
      </c>
      <c r="I1855" s="647" t="s">
        <v>8760</v>
      </c>
      <c r="J1855" s="647" t="s">
        <v>7651</v>
      </c>
      <c r="K1855" s="647" t="s">
        <v>7498</v>
      </c>
      <c r="L1855" s="647" t="s">
        <v>8729</v>
      </c>
      <c r="M1855" s="647" t="s">
        <v>8723</v>
      </c>
      <c r="N1855" s="747">
        <v>43324.818496261571</v>
      </c>
      <c r="O1855" s="647" t="s">
        <v>546</v>
      </c>
      <c r="P1855" s="748">
        <v>920.18150373842946</v>
      </c>
      <c r="Q1855" s="647" t="s">
        <v>7492</v>
      </c>
      <c r="R1855" s="647" t="s">
        <v>5368</v>
      </c>
      <c r="S1855" s="647" t="s">
        <v>6943</v>
      </c>
      <c r="T1855" s="647" t="s">
        <v>4300</v>
      </c>
      <c r="U1855" t="s">
        <v>5329</v>
      </c>
      <c r="V1855" t="e">
        <f>VLOOKUP(F1855,'[3]Tổng - PL KS'!$B$9:$B$1291,1,FALSE)</f>
        <v>#N/A</v>
      </c>
    </row>
    <row r="1856" spans="1:22" ht="242.25" hidden="1">
      <c r="A1856" s="647">
        <v>1379</v>
      </c>
      <c r="B1856" s="647" t="s">
        <v>4247</v>
      </c>
      <c r="C1856" s="647" t="s">
        <v>7495</v>
      </c>
      <c r="D1856" s="647" t="s">
        <v>5368</v>
      </c>
      <c r="E1856" s="647">
        <v>25.7</v>
      </c>
      <c r="F1856" s="513" t="s">
        <v>8761</v>
      </c>
      <c r="G1856" s="513" t="s">
        <v>12203</v>
      </c>
      <c r="H1856" s="647" t="s">
        <v>8204</v>
      </c>
      <c r="I1856" s="647" t="s">
        <v>8762</v>
      </c>
      <c r="J1856" s="647" t="s">
        <v>7651</v>
      </c>
      <c r="K1856" s="647" t="s">
        <v>7498</v>
      </c>
      <c r="L1856" s="647" t="s">
        <v>8756</v>
      </c>
      <c r="M1856" s="647" t="s">
        <v>8723</v>
      </c>
      <c r="N1856" s="747">
        <v>43324.952010266206</v>
      </c>
      <c r="O1856" s="647" t="s">
        <v>546</v>
      </c>
      <c r="P1856" s="748">
        <v>920.04798973379366</v>
      </c>
      <c r="Q1856" s="647" t="s">
        <v>7492</v>
      </c>
      <c r="R1856" s="647" t="s">
        <v>5368</v>
      </c>
      <c r="S1856" s="647" t="s">
        <v>6943</v>
      </c>
      <c r="T1856" s="647" t="s">
        <v>4300</v>
      </c>
      <c r="U1856" t="s">
        <v>5329</v>
      </c>
      <c r="V1856" t="e">
        <f>VLOOKUP(F1856,'[3]Tổng - PL KS'!$B$9:$B$1291,1,FALSE)</f>
        <v>#N/A</v>
      </c>
    </row>
    <row r="1857" spans="1:22" ht="242.25" hidden="1">
      <c r="A1857" s="647">
        <v>1380</v>
      </c>
      <c r="B1857" s="647" t="s">
        <v>4247</v>
      </c>
      <c r="C1857" s="647" t="s">
        <v>7495</v>
      </c>
      <c r="D1857" s="647" t="s">
        <v>5368</v>
      </c>
      <c r="E1857" s="647">
        <v>25.78</v>
      </c>
      <c r="F1857" s="513" t="s">
        <v>8763</v>
      </c>
      <c r="G1857" s="513" t="s">
        <v>12203</v>
      </c>
      <c r="H1857" s="647" t="s">
        <v>8204</v>
      </c>
      <c r="I1857" s="647" t="s">
        <v>8764</v>
      </c>
      <c r="J1857" s="647" t="s">
        <v>7651</v>
      </c>
      <c r="K1857" s="647" t="s">
        <v>7498</v>
      </c>
      <c r="L1857" s="647" t="s">
        <v>8726</v>
      </c>
      <c r="M1857" s="647" t="s">
        <v>8723</v>
      </c>
      <c r="N1857" s="747">
        <v>43324.897373344909</v>
      </c>
      <c r="O1857" s="647" t="s">
        <v>546</v>
      </c>
      <c r="P1857" s="748">
        <v>920.10262665509072</v>
      </c>
      <c r="Q1857" s="647" t="s">
        <v>7492</v>
      </c>
      <c r="R1857" s="647" t="s">
        <v>5368</v>
      </c>
      <c r="S1857" s="647" t="s">
        <v>6943</v>
      </c>
      <c r="T1857" s="647" t="s">
        <v>4300</v>
      </c>
      <c r="U1857" t="s">
        <v>5329</v>
      </c>
      <c r="V1857" t="e">
        <f>VLOOKUP(F1857,'[3]Tổng - PL KS'!$B$9:$B$1291,1,FALSE)</f>
        <v>#N/A</v>
      </c>
    </row>
    <row r="1858" spans="1:22" ht="242.25" hidden="1">
      <c r="A1858" s="647">
        <v>1381</v>
      </c>
      <c r="B1858" s="647" t="s">
        <v>4247</v>
      </c>
      <c r="C1858" s="647" t="s">
        <v>7495</v>
      </c>
      <c r="D1858" s="647" t="s">
        <v>5368</v>
      </c>
      <c r="E1858" s="647">
        <v>25.87</v>
      </c>
      <c r="F1858" s="513" t="s">
        <v>8765</v>
      </c>
      <c r="G1858" s="513" t="s">
        <v>12203</v>
      </c>
      <c r="H1858" s="647" t="s">
        <v>8204</v>
      </c>
      <c r="I1858" s="647" t="s">
        <v>8766</v>
      </c>
      <c r="J1858" s="647" t="s">
        <v>7651</v>
      </c>
      <c r="K1858" s="647" t="s">
        <v>7498</v>
      </c>
      <c r="L1858" s="647" t="s">
        <v>8722</v>
      </c>
      <c r="M1858" s="647" t="s">
        <v>8723</v>
      </c>
      <c r="N1858" s="747">
        <v>43324.813305208336</v>
      </c>
      <c r="O1858" s="647" t="s">
        <v>546</v>
      </c>
      <c r="P1858" s="748">
        <v>920.18669479166419</v>
      </c>
      <c r="Q1858" s="647" t="s">
        <v>7492</v>
      </c>
      <c r="R1858" s="647" t="s">
        <v>5368</v>
      </c>
      <c r="S1858" s="647" t="s">
        <v>6943</v>
      </c>
      <c r="T1858" s="647" t="s">
        <v>4300</v>
      </c>
      <c r="U1858" t="s">
        <v>5329</v>
      </c>
      <c r="V1858" t="e">
        <f>VLOOKUP(F1858,'[3]Tổng - PL KS'!$B$9:$B$1291,1,FALSE)</f>
        <v>#N/A</v>
      </c>
    </row>
    <row r="1859" spans="1:22" ht="242.25" hidden="1">
      <c r="A1859" s="647">
        <v>1382</v>
      </c>
      <c r="B1859" s="647" t="s">
        <v>4247</v>
      </c>
      <c r="C1859" s="647" t="s">
        <v>7495</v>
      </c>
      <c r="D1859" s="647" t="s">
        <v>5368</v>
      </c>
      <c r="E1859" s="647">
        <v>25.86</v>
      </c>
      <c r="F1859" s="513" t="s">
        <v>8767</v>
      </c>
      <c r="G1859" s="513" t="s">
        <v>12203</v>
      </c>
      <c r="H1859" s="647" t="s">
        <v>8204</v>
      </c>
      <c r="I1859" s="647" t="s">
        <v>8768</v>
      </c>
      <c r="J1859" s="647" t="s">
        <v>7651</v>
      </c>
      <c r="K1859" s="647" t="s">
        <v>7498</v>
      </c>
      <c r="L1859" s="647" t="s">
        <v>8726</v>
      </c>
      <c r="M1859" s="647" t="s">
        <v>8723</v>
      </c>
      <c r="N1859" s="747">
        <v>43324.923468483794</v>
      </c>
      <c r="O1859" s="647" t="s">
        <v>546</v>
      </c>
      <c r="P1859" s="748">
        <v>920.07653151620616</v>
      </c>
      <c r="Q1859" s="647" t="s">
        <v>7492</v>
      </c>
      <c r="R1859" s="647" t="s">
        <v>5368</v>
      </c>
      <c r="S1859" s="647" t="s">
        <v>6943</v>
      </c>
      <c r="T1859" s="647" t="s">
        <v>4300</v>
      </c>
      <c r="U1859" t="s">
        <v>5329</v>
      </c>
      <c r="V1859" t="e">
        <f>VLOOKUP(F1859,'[3]Tổng - PL KS'!$B$9:$B$1291,1,FALSE)</f>
        <v>#N/A</v>
      </c>
    </row>
    <row r="1860" spans="1:22" ht="242.25" hidden="1">
      <c r="A1860" s="647">
        <v>1383</v>
      </c>
      <c r="B1860" s="647" t="s">
        <v>4247</v>
      </c>
      <c r="C1860" s="647" t="s">
        <v>7495</v>
      </c>
      <c r="D1860" s="647" t="s">
        <v>5368</v>
      </c>
      <c r="E1860" s="647">
        <v>25.94</v>
      </c>
      <c r="F1860" s="513" t="s">
        <v>8769</v>
      </c>
      <c r="G1860" s="513" t="s">
        <v>12203</v>
      </c>
      <c r="H1860" s="647" t="s">
        <v>8204</v>
      </c>
      <c r="I1860" s="647" t="s">
        <v>8770</v>
      </c>
      <c r="J1860" s="647" t="s">
        <v>7651</v>
      </c>
      <c r="K1860" s="647" t="s">
        <v>7498</v>
      </c>
      <c r="L1860" s="647" t="s">
        <v>8726</v>
      </c>
      <c r="M1860" s="647" t="s">
        <v>8723</v>
      </c>
      <c r="N1860" s="747">
        <v>43324.868974189812</v>
      </c>
      <c r="O1860" s="647" t="s">
        <v>546</v>
      </c>
      <c r="P1860" s="748">
        <v>920.13102581018757</v>
      </c>
      <c r="Q1860" s="647" t="s">
        <v>7492</v>
      </c>
      <c r="R1860" s="647" t="s">
        <v>5368</v>
      </c>
      <c r="S1860" s="647" t="s">
        <v>6943</v>
      </c>
      <c r="T1860" s="647" t="s">
        <v>4300</v>
      </c>
      <c r="U1860" t="s">
        <v>5329</v>
      </c>
      <c r="V1860" t="e">
        <f>VLOOKUP(F1860,'[3]Tổng - PL KS'!$B$9:$B$1291,1,FALSE)</f>
        <v>#N/A</v>
      </c>
    </row>
    <row r="1861" spans="1:22" ht="242.25" hidden="1">
      <c r="A1861" s="647">
        <v>1384</v>
      </c>
      <c r="B1861" s="647" t="s">
        <v>4247</v>
      </c>
      <c r="C1861" s="647" t="s">
        <v>7495</v>
      </c>
      <c r="D1861" s="647" t="s">
        <v>5368</v>
      </c>
      <c r="E1861" s="647">
        <v>27.89</v>
      </c>
      <c r="F1861" s="513" t="s">
        <v>8771</v>
      </c>
      <c r="G1861" s="513" t="s">
        <v>12203</v>
      </c>
      <c r="H1861" s="647" t="s">
        <v>8204</v>
      </c>
      <c r="I1861" s="647" t="s">
        <v>8772</v>
      </c>
      <c r="J1861" s="647" t="s">
        <v>7651</v>
      </c>
      <c r="K1861" s="647" t="s">
        <v>7498</v>
      </c>
      <c r="L1861" s="647" t="s">
        <v>8734</v>
      </c>
      <c r="M1861" s="647" t="s">
        <v>8723</v>
      </c>
      <c r="N1861" s="747">
        <v>43324.81033364583</v>
      </c>
      <c r="O1861" s="647" t="s">
        <v>546</v>
      </c>
      <c r="P1861" s="748">
        <v>920.18966635417019</v>
      </c>
      <c r="Q1861" s="647" t="s">
        <v>7492</v>
      </c>
      <c r="R1861" s="647" t="s">
        <v>5368</v>
      </c>
      <c r="S1861" s="647" t="s">
        <v>6943</v>
      </c>
      <c r="T1861" s="647" t="s">
        <v>4300</v>
      </c>
      <c r="U1861" t="s">
        <v>5329</v>
      </c>
      <c r="V1861" t="e">
        <f>VLOOKUP(F1861,'[3]Tổng - PL KS'!$B$9:$B$1291,1,FALSE)</f>
        <v>#N/A</v>
      </c>
    </row>
    <row r="1862" spans="1:22" ht="242.25" hidden="1">
      <c r="A1862" s="647">
        <v>1385</v>
      </c>
      <c r="B1862" s="647" t="s">
        <v>4247</v>
      </c>
      <c r="C1862" s="647" t="s">
        <v>7495</v>
      </c>
      <c r="D1862" s="647" t="s">
        <v>5368</v>
      </c>
      <c r="E1862" s="647">
        <v>25.81</v>
      </c>
      <c r="F1862" s="513" t="s">
        <v>8773</v>
      </c>
      <c r="G1862" s="513" t="s">
        <v>12203</v>
      </c>
      <c r="H1862" s="647" t="s">
        <v>8204</v>
      </c>
      <c r="I1862" s="647" t="s">
        <v>8774</v>
      </c>
      <c r="J1862" s="647" t="s">
        <v>7651</v>
      </c>
      <c r="K1862" s="647" t="s">
        <v>7498</v>
      </c>
      <c r="L1862" s="647" t="s">
        <v>8729</v>
      </c>
      <c r="M1862" s="647" t="s">
        <v>8723</v>
      </c>
      <c r="N1862" s="747">
        <v>43324.882154826388</v>
      </c>
      <c r="O1862" s="647" t="s">
        <v>546</v>
      </c>
      <c r="P1862" s="748">
        <v>920.1178451736123</v>
      </c>
      <c r="Q1862" s="647" t="s">
        <v>7492</v>
      </c>
      <c r="R1862" s="647" t="s">
        <v>5368</v>
      </c>
      <c r="S1862" s="647" t="s">
        <v>6943</v>
      </c>
      <c r="T1862" s="647" t="s">
        <v>4300</v>
      </c>
      <c r="U1862" t="s">
        <v>5329</v>
      </c>
      <c r="V1862" t="e">
        <f>VLOOKUP(F1862,'[3]Tổng - PL KS'!$B$9:$B$1291,1,FALSE)</f>
        <v>#N/A</v>
      </c>
    </row>
    <row r="1863" spans="1:22" ht="242.25" hidden="1">
      <c r="A1863" s="647">
        <v>1386</v>
      </c>
      <c r="B1863" s="647" t="s">
        <v>4247</v>
      </c>
      <c r="C1863" s="647" t="s">
        <v>7495</v>
      </c>
      <c r="D1863" s="647" t="s">
        <v>5368</v>
      </c>
      <c r="E1863" s="647">
        <v>25.94</v>
      </c>
      <c r="F1863" s="513" t="s">
        <v>8775</v>
      </c>
      <c r="G1863" s="513" t="s">
        <v>12203</v>
      </c>
      <c r="H1863" s="647" t="s">
        <v>8204</v>
      </c>
      <c r="I1863" s="647" t="s">
        <v>8776</v>
      </c>
      <c r="J1863" s="647" t="s">
        <v>7651</v>
      </c>
      <c r="K1863" s="647" t="s">
        <v>7498</v>
      </c>
      <c r="L1863" s="647" t="s">
        <v>8729</v>
      </c>
      <c r="M1863" s="647" t="s">
        <v>8723</v>
      </c>
      <c r="N1863" s="747">
        <v>43324.932459837961</v>
      </c>
      <c r="O1863" s="647" t="s">
        <v>546</v>
      </c>
      <c r="P1863" s="748">
        <v>920.06754016203922</v>
      </c>
      <c r="Q1863" s="647" t="s">
        <v>7492</v>
      </c>
      <c r="R1863" s="647" t="s">
        <v>5368</v>
      </c>
      <c r="S1863" s="647" t="s">
        <v>6943</v>
      </c>
      <c r="T1863" s="647" t="s">
        <v>4300</v>
      </c>
      <c r="U1863" t="s">
        <v>5329</v>
      </c>
      <c r="V1863" t="e">
        <f>VLOOKUP(F1863,'[3]Tổng - PL KS'!$B$9:$B$1291,1,FALSE)</f>
        <v>#N/A</v>
      </c>
    </row>
    <row r="1864" spans="1:22" ht="242.25" hidden="1">
      <c r="A1864" s="647">
        <v>1387</v>
      </c>
      <c r="B1864" s="647" t="s">
        <v>4247</v>
      </c>
      <c r="C1864" s="647" t="s">
        <v>7495</v>
      </c>
      <c r="D1864" s="647" t="s">
        <v>5368</v>
      </c>
      <c r="E1864" s="647">
        <v>25.89</v>
      </c>
      <c r="F1864" s="513" t="s">
        <v>8777</v>
      </c>
      <c r="G1864" s="513" t="s">
        <v>12203</v>
      </c>
      <c r="H1864" s="647" t="s">
        <v>8204</v>
      </c>
      <c r="I1864" s="647" t="s">
        <v>8778</v>
      </c>
      <c r="J1864" s="647" t="s">
        <v>7651</v>
      </c>
      <c r="K1864" s="647" t="s">
        <v>7498</v>
      </c>
      <c r="L1864" s="647" t="s">
        <v>8729</v>
      </c>
      <c r="M1864" s="647" t="s">
        <v>8723</v>
      </c>
      <c r="N1864" s="747">
        <v>43324.883468136577</v>
      </c>
      <c r="O1864" s="647" t="s">
        <v>546</v>
      </c>
      <c r="P1864" s="748">
        <v>920.11653186342301</v>
      </c>
      <c r="Q1864" s="647" t="s">
        <v>7492</v>
      </c>
      <c r="R1864" s="647" t="s">
        <v>5368</v>
      </c>
      <c r="S1864" s="647" t="s">
        <v>6943</v>
      </c>
      <c r="T1864" s="647" t="s">
        <v>4300</v>
      </c>
      <c r="U1864" t="s">
        <v>5329</v>
      </c>
      <c r="V1864" t="e">
        <f>VLOOKUP(F1864,'[3]Tổng - PL KS'!$B$9:$B$1291,1,FALSE)</f>
        <v>#N/A</v>
      </c>
    </row>
    <row r="1865" spans="1:22" ht="242.25" hidden="1">
      <c r="A1865" s="647">
        <v>1388</v>
      </c>
      <c r="B1865" s="647" t="s">
        <v>4247</v>
      </c>
      <c r="C1865" s="647" t="s">
        <v>7495</v>
      </c>
      <c r="D1865" s="647" t="s">
        <v>5368</v>
      </c>
      <c r="E1865" s="647">
        <v>25.82</v>
      </c>
      <c r="F1865" s="513" t="s">
        <v>8779</v>
      </c>
      <c r="G1865" s="513" t="s">
        <v>12203</v>
      </c>
      <c r="H1865" s="647" t="s">
        <v>8204</v>
      </c>
      <c r="I1865" s="647" t="s">
        <v>8780</v>
      </c>
      <c r="J1865" s="647" t="s">
        <v>7651</v>
      </c>
      <c r="K1865" s="647" t="s">
        <v>7498</v>
      </c>
      <c r="L1865" s="647" t="s">
        <v>8722</v>
      </c>
      <c r="M1865" s="647" t="s">
        <v>8723</v>
      </c>
      <c r="N1865" s="747">
        <v>43324.999710648146</v>
      </c>
      <c r="O1865" s="647" t="s">
        <v>546</v>
      </c>
      <c r="P1865" s="748">
        <v>920.00028935185401</v>
      </c>
      <c r="Q1865" s="647" t="s">
        <v>7492</v>
      </c>
      <c r="R1865" s="647" t="s">
        <v>5368</v>
      </c>
      <c r="S1865" s="647" t="s">
        <v>6943</v>
      </c>
      <c r="T1865" s="647" t="s">
        <v>4300</v>
      </c>
      <c r="U1865" t="s">
        <v>5329</v>
      </c>
      <c r="V1865" t="e">
        <f>VLOOKUP(F1865,'[3]Tổng - PL KS'!$B$9:$B$1291,1,FALSE)</f>
        <v>#N/A</v>
      </c>
    </row>
    <row r="1866" spans="1:22" ht="242.25" hidden="1">
      <c r="A1866" s="647">
        <v>1389</v>
      </c>
      <c r="B1866" s="647" t="s">
        <v>4247</v>
      </c>
      <c r="C1866" s="647" t="s">
        <v>7495</v>
      </c>
      <c r="D1866" s="647" t="s">
        <v>5368</v>
      </c>
      <c r="E1866" s="647">
        <v>25.94</v>
      </c>
      <c r="F1866" s="513" t="s">
        <v>8781</v>
      </c>
      <c r="G1866" s="513" t="s">
        <v>12203</v>
      </c>
      <c r="H1866" s="647" t="s">
        <v>8204</v>
      </c>
      <c r="I1866" s="647" t="s">
        <v>8782</v>
      </c>
      <c r="J1866" s="647" t="s">
        <v>7651</v>
      </c>
      <c r="K1866" s="647" t="s">
        <v>7498</v>
      </c>
      <c r="L1866" s="647" t="s">
        <v>8756</v>
      </c>
      <c r="M1866" s="647" t="s">
        <v>8723</v>
      </c>
      <c r="N1866" s="747">
        <v>43324.88442638889</v>
      </c>
      <c r="O1866" s="647" t="s">
        <v>546</v>
      </c>
      <c r="P1866" s="748">
        <v>920.11557361111045</v>
      </c>
      <c r="Q1866" s="647" t="s">
        <v>7492</v>
      </c>
      <c r="R1866" s="647" t="s">
        <v>5368</v>
      </c>
      <c r="S1866" s="647" t="s">
        <v>6943</v>
      </c>
      <c r="T1866" s="647" t="s">
        <v>4300</v>
      </c>
      <c r="U1866" t="s">
        <v>5329</v>
      </c>
      <c r="V1866" t="e">
        <f>VLOOKUP(F1866,'[3]Tổng - PL KS'!$B$9:$B$1291,1,FALSE)</f>
        <v>#N/A</v>
      </c>
    </row>
    <row r="1867" spans="1:22" ht="242.25" hidden="1">
      <c r="A1867" s="647">
        <v>1390</v>
      </c>
      <c r="B1867" s="647" t="s">
        <v>4247</v>
      </c>
      <c r="C1867" s="647" t="s">
        <v>7495</v>
      </c>
      <c r="D1867" s="647" t="s">
        <v>5368</v>
      </c>
      <c r="E1867" s="647">
        <v>25.94</v>
      </c>
      <c r="F1867" s="513" t="s">
        <v>8783</v>
      </c>
      <c r="G1867" s="513" t="s">
        <v>12203</v>
      </c>
      <c r="H1867" s="647" t="s">
        <v>8204</v>
      </c>
      <c r="I1867" s="647" t="s">
        <v>8784</v>
      </c>
      <c r="J1867" s="647" t="s">
        <v>7651</v>
      </c>
      <c r="K1867" s="647" t="s">
        <v>7498</v>
      </c>
      <c r="L1867" s="647" t="s">
        <v>8739</v>
      </c>
      <c r="M1867" s="647" t="s">
        <v>8723</v>
      </c>
      <c r="N1867" s="747">
        <v>43324.840761805557</v>
      </c>
      <c r="O1867" s="647" t="s">
        <v>546</v>
      </c>
      <c r="P1867" s="748">
        <v>920.15923819444288</v>
      </c>
      <c r="Q1867" s="647" t="s">
        <v>7492</v>
      </c>
      <c r="R1867" s="647" t="s">
        <v>5368</v>
      </c>
      <c r="S1867" s="647" t="s">
        <v>6943</v>
      </c>
      <c r="T1867" s="647" t="s">
        <v>4300</v>
      </c>
      <c r="U1867" t="s">
        <v>5329</v>
      </c>
      <c r="V1867" t="e">
        <f>VLOOKUP(F1867,'[3]Tổng - PL KS'!$B$9:$B$1291,1,FALSE)</f>
        <v>#N/A</v>
      </c>
    </row>
    <row r="1868" spans="1:22" ht="242.25" hidden="1">
      <c r="A1868" s="647">
        <v>1391</v>
      </c>
      <c r="B1868" s="647" t="s">
        <v>4247</v>
      </c>
      <c r="C1868" s="647" t="s">
        <v>7495</v>
      </c>
      <c r="D1868" s="647" t="s">
        <v>5368</v>
      </c>
      <c r="E1868" s="647">
        <v>25.84</v>
      </c>
      <c r="F1868" s="513" t="s">
        <v>8785</v>
      </c>
      <c r="G1868" s="513" t="s">
        <v>12203</v>
      </c>
      <c r="H1868" s="647" t="s">
        <v>8204</v>
      </c>
      <c r="I1868" s="647" t="s">
        <v>8786</v>
      </c>
      <c r="J1868" s="647" t="s">
        <v>7651</v>
      </c>
      <c r="K1868" s="647" t="s">
        <v>7498</v>
      </c>
      <c r="L1868" s="647" t="s">
        <v>8729</v>
      </c>
      <c r="M1868" s="647" t="s">
        <v>8723</v>
      </c>
      <c r="N1868" s="747">
        <v>43324.966858449072</v>
      </c>
      <c r="O1868" s="647" t="s">
        <v>546</v>
      </c>
      <c r="P1868" s="748">
        <v>920.03314155092812</v>
      </c>
      <c r="Q1868" s="647" t="s">
        <v>7492</v>
      </c>
      <c r="R1868" s="647" t="s">
        <v>5368</v>
      </c>
      <c r="S1868" s="647" t="s">
        <v>6943</v>
      </c>
      <c r="T1868" s="647" t="s">
        <v>4300</v>
      </c>
      <c r="U1868" t="s">
        <v>5329</v>
      </c>
      <c r="V1868" t="e">
        <f>VLOOKUP(F1868,'[3]Tổng - PL KS'!$B$9:$B$1291,1,FALSE)</f>
        <v>#N/A</v>
      </c>
    </row>
    <row r="1869" spans="1:22" ht="242.25" hidden="1">
      <c r="A1869" s="647">
        <v>1392</v>
      </c>
      <c r="B1869" s="647" t="s">
        <v>4247</v>
      </c>
      <c r="C1869" s="647" t="s">
        <v>7495</v>
      </c>
      <c r="D1869" s="647" t="s">
        <v>5368</v>
      </c>
      <c r="E1869" s="647">
        <v>25.7</v>
      </c>
      <c r="F1869" s="513" t="s">
        <v>8787</v>
      </c>
      <c r="G1869" s="513" t="s">
        <v>12203</v>
      </c>
      <c r="H1869" s="647" t="s">
        <v>8204</v>
      </c>
      <c r="I1869" s="647" t="s">
        <v>8788</v>
      </c>
      <c r="J1869" s="647" t="s">
        <v>7651</v>
      </c>
      <c r="K1869" s="647" t="s">
        <v>7498</v>
      </c>
      <c r="L1869" s="647" t="s">
        <v>8729</v>
      </c>
      <c r="M1869" s="647" t="s">
        <v>8723</v>
      </c>
      <c r="N1869" s="747">
        <v>43324.878064965276</v>
      </c>
      <c r="O1869" s="647" t="s">
        <v>546</v>
      </c>
      <c r="P1869" s="748">
        <v>920.12193503472372</v>
      </c>
      <c r="Q1869" s="647" t="s">
        <v>7492</v>
      </c>
      <c r="R1869" s="647" t="s">
        <v>5368</v>
      </c>
      <c r="S1869" s="647" t="s">
        <v>6943</v>
      </c>
      <c r="T1869" s="647" t="s">
        <v>4300</v>
      </c>
      <c r="U1869" t="s">
        <v>5329</v>
      </c>
      <c r="V1869" t="e">
        <f>VLOOKUP(F1869,'[3]Tổng - PL KS'!$B$9:$B$1291,1,FALSE)</f>
        <v>#N/A</v>
      </c>
    </row>
    <row r="1870" spans="1:22" ht="242.25" hidden="1">
      <c r="A1870" s="647">
        <v>1393</v>
      </c>
      <c r="B1870" s="647" t="s">
        <v>4247</v>
      </c>
      <c r="C1870" s="647" t="s">
        <v>7495</v>
      </c>
      <c r="D1870" s="647" t="s">
        <v>5368</v>
      </c>
      <c r="E1870" s="647">
        <v>25.9</v>
      </c>
      <c r="F1870" s="513" t="s">
        <v>8789</v>
      </c>
      <c r="G1870" s="513" t="s">
        <v>12203</v>
      </c>
      <c r="H1870" s="647" t="s">
        <v>8204</v>
      </c>
      <c r="I1870" s="647" t="s">
        <v>8790</v>
      </c>
      <c r="J1870" s="647" t="s">
        <v>7651</v>
      </c>
      <c r="K1870" s="647" t="s">
        <v>7498</v>
      </c>
      <c r="L1870" s="647" t="s">
        <v>8742</v>
      </c>
      <c r="M1870" s="647" t="s">
        <v>8723</v>
      </c>
      <c r="N1870" s="747">
        <v>43324.876130983794</v>
      </c>
      <c r="O1870" s="647" t="s">
        <v>546</v>
      </c>
      <c r="P1870" s="748">
        <v>920.1238690162063</v>
      </c>
      <c r="Q1870" s="647" t="s">
        <v>7492</v>
      </c>
      <c r="R1870" s="647" t="s">
        <v>5368</v>
      </c>
      <c r="S1870" s="647" t="s">
        <v>6943</v>
      </c>
      <c r="T1870" s="647" t="s">
        <v>4300</v>
      </c>
      <c r="U1870" t="s">
        <v>5329</v>
      </c>
      <c r="V1870" t="e">
        <f>VLOOKUP(F1870,'[3]Tổng - PL KS'!$B$9:$B$1291,1,FALSE)</f>
        <v>#N/A</v>
      </c>
    </row>
    <row r="1871" spans="1:22" ht="242.25" hidden="1">
      <c r="A1871" s="647">
        <v>1394</v>
      </c>
      <c r="B1871" s="647" t="s">
        <v>4247</v>
      </c>
      <c r="C1871" s="647" t="s">
        <v>7495</v>
      </c>
      <c r="D1871" s="647" t="s">
        <v>5368</v>
      </c>
      <c r="E1871" s="647">
        <v>25.88</v>
      </c>
      <c r="F1871" s="513" t="s">
        <v>8791</v>
      </c>
      <c r="G1871" s="513" t="s">
        <v>12203</v>
      </c>
      <c r="H1871" s="647" t="s">
        <v>8204</v>
      </c>
      <c r="I1871" s="647" t="s">
        <v>8792</v>
      </c>
      <c r="J1871" s="647" t="s">
        <v>7651</v>
      </c>
      <c r="K1871" s="647" t="s">
        <v>7498</v>
      </c>
      <c r="L1871" s="647" t="s">
        <v>8739</v>
      </c>
      <c r="M1871" s="647" t="s">
        <v>8723</v>
      </c>
      <c r="N1871" s="747">
        <v>43325.222369826392</v>
      </c>
      <c r="O1871" s="647" t="s">
        <v>546</v>
      </c>
      <c r="P1871" s="748">
        <v>919.77763017360849</v>
      </c>
      <c r="Q1871" s="647" t="s">
        <v>7492</v>
      </c>
      <c r="R1871" s="647" t="s">
        <v>5368</v>
      </c>
      <c r="S1871" s="647" t="s">
        <v>6943</v>
      </c>
      <c r="T1871" s="647" t="s">
        <v>4300</v>
      </c>
      <c r="U1871" t="s">
        <v>5329</v>
      </c>
      <c r="V1871" t="e">
        <f>VLOOKUP(F1871,'[3]Tổng - PL KS'!$B$9:$B$1291,1,FALSE)</f>
        <v>#N/A</v>
      </c>
    </row>
    <row r="1872" spans="1:22" ht="242.25" hidden="1">
      <c r="A1872" s="647">
        <v>1395</v>
      </c>
      <c r="B1872" s="647" t="s">
        <v>4247</v>
      </c>
      <c r="C1872" s="647" t="s">
        <v>7495</v>
      </c>
      <c r="D1872" s="647" t="s">
        <v>5368</v>
      </c>
      <c r="E1872" s="647">
        <v>25.9</v>
      </c>
      <c r="F1872" s="513" t="s">
        <v>8793</v>
      </c>
      <c r="G1872" s="513" t="s">
        <v>12203</v>
      </c>
      <c r="H1872" s="647" t="s">
        <v>8204</v>
      </c>
      <c r="I1872" s="647" t="s">
        <v>8794</v>
      </c>
      <c r="J1872" s="647" t="s">
        <v>7651</v>
      </c>
      <c r="K1872" s="647" t="s">
        <v>7498</v>
      </c>
      <c r="L1872" s="647" t="s">
        <v>8726</v>
      </c>
      <c r="M1872" s="647" t="s">
        <v>8723</v>
      </c>
      <c r="N1872" s="747">
        <v>43325.285886030091</v>
      </c>
      <c r="O1872" s="647" t="s">
        <v>546</v>
      </c>
      <c r="P1872" s="748">
        <v>919.71411396990879</v>
      </c>
      <c r="Q1872" s="647" t="s">
        <v>7492</v>
      </c>
      <c r="R1872" s="647" t="s">
        <v>5368</v>
      </c>
      <c r="S1872" s="647" t="s">
        <v>6943</v>
      </c>
      <c r="T1872" s="647" t="s">
        <v>4300</v>
      </c>
      <c r="U1872" t="s">
        <v>5329</v>
      </c>
      <c r="V1872" t="e">
        <f>VLOOKUP(F1872,'[3]Tổng - PL KS'!$B$9:$B$1291,1,FALSE)</f>
        <v>#N/A</v>
      </c>
    </row>
    <row r="1873" spans="1:22" ht="242.25" hidden="1">
      <c r="A1873" s="647">
        <v>1396</v>
      </c>
      <c r="B1873" s="647" t="s">
        <v>4247</v>
      </c>
      <c r="C1873" s="647" t="s">
        <v>7495</v>
      </c>
      <c r="D1873" s="647" t="s">
        <v>5368</v>
      </c>
      <c r="E1873" s="647">
        <v>25.94</v>
      </c>
      <c r="F1873" s="513" t="s">
        <v>8795</v>
      </c>
      <c r="G1873" s="513" t="s">
        <v>12203</v>
      </c>
      <c r="H1873" s="647" t="s">
        <v>8204</v>
      </c>
      <c r="I1873" s="647" t="s">
        <v>8796</v>
      </c>
      <c r="J1873" s="647" t="s">
        <v>7651</v>
      </c>
      <c r="K1873" s="647" t="s">
        <v>7498</v>
      </c>
      <c r="L1873" s="647" t="s">
        <v>8729</v>
      </c>
      <c r="M1873" s="647" t="s">
        <v>8723</v>
      </c>
      <c r="N1873" s="747">
        <v>43325.010380358799</v>
      </c>
      <c r="O1873" s="647" t="s">
        <v>546</v>
      </c>
      <c r="P1873" s="748">
        <v>919.98961964120099</v>
      </c>
      <c r="Q1873" s="647" t="s">
        <v>7492</v>
      </c>
      <c r="R1873" s="647" t="s">
        <v>5368</v>
      </c>
      <c r="S1873" s="647" t="s">
        <v>6943</v>
      </c>
      <c r="T1873" s="647" t="s">
        <v>4300</v>
      </c>
      <c r="U1873" t="s">
        <v>5329</v>
      </c>
      <c r="V1873" t="e">
        <f>VLOOKUP(F1873,'[3]Tổng - PL KS'!$B$9:$B$1291,1,FALSE)</f>
        <v>#N/A</v>
      </c>
    </row>
    <row r="1874" spans="1:22" ht="242.25" hidden="1">
      <c r="A1874" s="647">
        <v>1397</v>
      </c>
      <c r="B1874" s="647" t="s">
        <v>4247</v>
      </c>
      <c r="C1874" s="647" t="s">
        <v>7495</v>
      </c>
      <c r="D1874" s="647" t="s">
        <v>5368</v>
      </c>
      <c r="E1874" s="647">
        <v>25.9</v>
      </c>
      <c r="F1874" s="513" t="s">
        <v>8797</v>
      </c>
      <c r="G1874" s="513" t="s">
        <v>12203</v>
      </c>
      <c r="H1874" s="647" t="s">
        <v>8204</v>
      </c>
      <c r="I1874" s="647" t="s">
        <v>8798</v>
      </c>
      <c r="J1874" s="647" t="s">
        <v>7651</v>
      </c>
      <c r="K1874" s="647" t="s">
        <v>7498</v>
      </c>
      <c r="L1874" s="647" t="s">
        <v>8722</v>
      </c>
      <c r="M1874" s="647" t="s">
        <v>8723</v>
      </c>
      <c r="N1874" s="747">
        <v>43325.174614351854</v>
      </c>
      <c r="O1874" s="647" t="s">
        <v>546</v>
      </c>
      <c r="P1874" s="748">
        <v>919.82538564814604</v>
      </c>
      <c r="Q1874" s="647" t="s">
        <v>7492</v>
      </c>
      <c r="R1874" s="647" t="s">
        <v>5368</v>
      </c>
      <c r="S1874" s="647" t="s">
        <v>6943</v>
      </c>
      <c r="T1874" s="647" t="s">
        <v>4300</v>
      </c>
      <c r="U1874" t="s">
        <v>5329</v>
      </c>
      <c r="V1874" t="e">
        <f>VLOOKUP(F1874,'[3]Tổng - PL KS'!$B$9:$B$1291,1,FALSE)</f>
        <v>#N/A</v>
      </c>
    </row>
    <row r="1875" spans="1:22" ht="242.25" hidden="1">
      <c r="A1875" s="647">
        <v>1398</v>
      </c>
      <c r="B1875" s="647" t="s">
        <v>4247</v>
      </c>
      <c r="C1875" s="647" t="s">
        <v>7495</v>
      </c>
      <c r="D1875" s="647" t="s">
        <v>5368</v>
      </c>
      <c r="E1875" s="647">
        <v>25.7</v>
      </c>
      <c r="F1875" s="513" t="s">
        <v>8799</v>
      </c>
      <c r="G1875" s="513" t="s">
        <v>12203</v>
      </c>
      <c r="H1875" s="647" t="s">
        <v>8204</v>
      </c>
      <c r="I1875" s="647" t="s">
        <v>8800</v>
      </c>
      <c r="J1875" s="647" t="s">
        <v>7651</v>
      </c>
      <c r="K1875" s="647" t="s">
        <v>7498</v>
      </c>
      <c r="L1875" s="647" t="s">
        <v>8729</v>
      </c>
      <c r="M1875" s="647" t="s">
        <v>8723</v>
      </c>
      <c r="N1875" s="747">
        <v>43325.20521990741</v>
      </c>
      <c r="O1875" s="647" t="s">
        <v>546</v>
      </c>
      <c r="P1875" s="748">
        <v>919.79478009259037</v>
      </c>
      <c r="Q1875" s="647" t="s">
        <v>7492</v>
      </c>
      <c r="R1875" s="647" t="s">
        <v>5368</v>
      </c>
      <c r="S1875" s="647" t="s">
        <v>6943</v>
      </c>
      <c r="T1875" s="647" t="s">
        <v>4300</v>
      </c>
      <c r="U1875" t="s">
        <v>5329</v>
      </c>
      <c r="V1875" t="e">
        <f>VLOOKUP(F1875,'[3]Tổng - PL KS'!$B$9:$B$1291,1,FALSE)</f>
        <v>#N/A</v>
      </c>
    </row>
    <row r="1876" spans="1:22" ht="242.25" hidden="1">
      <c r="A1876" s="647">
        <v>1399</v>
      </c>
      <c r="B1876" s="647" t="s">
        <v>4247</v>
      </c>
      <c r="C1876" s="647" t="s">
        <v>7495</v>
      </c>
      <c r="D1876" s="647" t="s">
        <v>5368</v>
      </c>
      <c r="E1876" s="647">
        <v>25.87</v>
      </c>
      <c r="F1876" s="513" t="s">
        <v>8801</v>
      </c>
      <c r="G1876" s="513" t="s">
        <v>12203</v>
      </c>
      <c r="H1876" s="647" t="s">
        <v>8204</v>
      </c>
      <c r="I1876" s="647" t="s">
        <v>8802</v>
      </c>
      <c r="J1876" s="647" t="s">
        <v>7651</v>
      </c>
      <c r="K1876" s="647" t="s">
        <v>7498</v>
      </c>
      <c r="L1876" s="647" t="s">
        <v>8729</v>
      </c>
      <c r="M1876" s="647" t="s">
        <v>8723</v>
      </c>
      <c r="N1876" s="747">
        <v>43325.291451770834</v>
      </c>
      <c r="O1876" s="647" t="s">
        <v>546</v>
      </c>
      <c r="P1876" s="748">
        <v>919.7085482291659</v>
      </c>
      <c r="Q1876" s="647" t="s">
        <v>7492</v>
      </c>
      <c r="R1876" s="647" t="s">
        <v>5368</v>
      </c>
      <c r="S1876" s="647" t="s">
        <v>6943</v>
      </c>
      <c r="T1876" s="647" t="s">
        <v>4300</v>
      </c>
      <c r="U1876" t="s">
        <v>5329</v>
      </c>
      <c r="V1876" t="e">
        <f>VLOOKUP(F1876,'[3]Tổng - PL KS'!$B$9:$B$1291,1,FALSE)</f>
        <v>#N/A</v>
      </c>
    </row>
    <row r="1877" spans="1:22" ht="242.25" hidden="1">
      <c r="A1877" s="647">
        <v>1400</v>
      </c>
      <c r="B1877" s="647" t="s">
        <v>4247</v>
      </c>
      <c r="C1877" s="647" t="s">
        <v>7495</v>
      </c>
      <c r="D1877" s="647" t="s">
        <v>5368</v>
      </c>
      <c r="E1877" s="647">
        <v>25.8</v>
      </c>
      <c r="F1877" s="513" t="s">
        <v>8803</v>
      </c>
      <c r="G1877" s="513" t="s">
        <v>12203</v>
      </c>
      <c r="H1877" s="647" t="s">
        <v>8204</v>
      </c>
      <c r="I1877" s="647" t="s">
        <v>8804</v>
      </c>
      <c r="J1877" s="647" t="s">
        <v>7651</v>
      </c>
      <c r="K1877" s="647" t="s">
        <v>7498</v>
      </c>
      <c r="L1877" s="647" t="s">
        <v>8751</v>
      </c>
      <c r="M1877" s="647" t="s">
        <v>8723</v>
      </c>
      <c r="N1877" s="747">
        <v>43325.007180787034</v>
      </c>
      <c r="O1877" s="647" t="s">
        <v>546</v>
      </c>
      <c r="P1877" s="748">
        <v>919.99281921296642</v>
      </c>
      <c r="Q1877" s="647" t="s">
        <v>7492</v>
      </c>
      <c r="R1877" s="647" t="s">
        <v>5368</v>
      </c>
      <c r="S1877" s="647" t="s">
        <v>6943</v>
      </c>
      <c r="T1877" s="647" t="s">
        <v>4300</v>
      </c>
      <c r="U1877" t="s">
        <v>5329</v>
      </c>
      <c r="V1877" t="e">
        <f>VLOOKUP(F1877,'[3]Tổng - PL KS'!$B$9:$B$1291,1,FALSE)</f>
        <v>#N/A</v>
      </c>
    </row>
    <row r="1878" spans="1:22" ht="242.25" hidden="1">
      <c r="A1878" s="647">
        <v>1401</v>
      </c>
      <c r="B1878" s="647" t="s">
        <v>4247</v>
      </c>
      <c r="C1878" s="647" t="s">
        <v>7495</v>
      </c>
      <c r="D1878" s="647" t="s">
        <v>5368</v>
      </c>
      <c r="E1878" s="647">
        <v>25.83</v>
      </c>
      <c r="F1878" s="513" t="s">
        <v>8805</v>
      </c>
      <c r="G1878" s="513" t="s">
        <v>12203</v>
      </c>
      <c r="H1878" s="647" t="s">
        <v>8204</v>
      </c>
      <c r="I1878" s="647" t="s">
        <v>8806</v>
      </c>
      <c r="J1878" s="647" t="s">
        <v>7651</v>
      </c>
      <c r="K1878" s="647" t="s">
        <v>7498</v>
      </c>
      <c r="L1878" s="647" t="s">
        <v>8722</v>
      </c>
      <c r="M1878" s="647" t="s">
        <v>8723</v>
      </c>
      <c r="N1878" s="747">
        <v>43325.516562696757</v>
      </c>
      <c r="O1878" s="647" t="s">
        <v>546</v>
      </c>
      <c r="P1878" s="748">
        <v>919.48343730324268</v>
      </c>
      <c r="Q1878" s="647" t="s">
        <v>7492</v>
      </c>
      <c r="R1878" s="647" t="s">
        <v>5368</v>
      </c>
      <c r="S1878" s="647" t="s">
        <v>6943</v>
      </c>
      <c r="T1878" s="647" t="s">
        <v>4300</v>
      </c>
      <c r="U1878" t="s">
        <v>5329</v>
      </c>
      <c r="V1878" t="e">
        <f>VLOOKUP(F1878,'[3]Tổng - PL KS'!$B$9:$B$1291,1,FALSE)</f>
        <v>#N/A</v>
      </c>
    </row>
    <row r="1879" spans="1:22" ht="242.25" hidden="1">
      <c r="A1879" s="647">
        <v>1402</v>
      </c>
      <c r="B1879" s="647" t="s">
        <v>4247</v>
      </c>
      <c r="C1879" s="647" t="s">
        <v>7495</v>
      </c>
      <c r="D1879" s="647" t="s">
        <v>5368</v>
      </c>
      <c r="E1879" s="647">
        <v>25.86</v>
      </c>
      <c r="F1879" s="513" t="s">
        <v>8807</v>
      </c>
      <c r="G1879" s="513" t="s">
        <v>12203</v>
      </c>
      <c r="H1879" s="647" t="s">
        <v>8204</v>
      </c>
      <c r="I1879" s="647" t="s">
        <v>8808</v>
      </c>
      <c r="J1879" s="647" t="s">
        <v>7651</v>
      </c>
      <c r="K1879" s="647" t="s">
        <v>7498</v>
      </c>
      <c r="L1879" s="647" t="s">
        <v>8726</v>
      </c>
      <c r="M1879" s="647" t="s">
        <v>8723</v>
      </c>
      <c r="N1879" s="747">
        <v>43325.2106871875</v>
      </c>
      <c r="O1879" s="647" t="s">
        <v>546</v>
      </c>
      <c r="P1879" s="748">
        <v>919.7893128124997</v>
      </c>
      <c r="Q1879" s="647" t="s">
        <v>7492</v>
      </c>
      <c r="R1879" s="647" t="s">
        <v>5368</v>
      </c>
      <c r="S1879" s="647" t="s">
        <v>6943</v>
      </c>
      <c r="T1879" s="647" t="s">
        <v>4300</v>
      </c>
      <c r="U1879" t="s">
        <v>5329</v>
      </c>
      <c r="V1879" t="e">
        <f>VLOOKUP(F1879,'[3]Tổng - PL KS'!$B$9:$B$1291,1,FALSE)</f>
        <v>#N/A</v>
      </c>
    </row>
    <row r="1880" spans="1:22" ht="242.25" hidden="1">
      <c r="A1880" s="647">
        <v>1403</v>
      </c>
      <c r="B1880" s="647" t="s">
        <v>4247</v>
      </c>
      <c r="C1880" s="647" t="s">
        <v>7495</v>
      </c>
      <c r="D1880" s="647" t="s">
        <v>5368</v>
      </c>
      <c r="E1880" s="647">
        <v>25.8</v>
      </c>
      <c r="F1880" s="513" t="s">
        <v>8809</v>
      </c>
      <c r="G1880" s="513" t="s">
        <v>12203</v>
      </c>
      <c r="H1880" s="647" t="s">
        <v>8204</v>
      </c>
      <c r="I1880" s="647" t="s">
        <v>8810</v>
      </c>
      <c r="J1880" s="647" t="s">
        <v>7651</v>
      </c>
      <c r="K1880" s="647" t="s">
        <v>7498</v>
      </c>
      <c r="L1880" s="647" t="s">
        <v>8726</v>
      </c>
      <c r="M1880" s="647" t="s">
        <v>8723</v>
      </c>
      <c r="N1880" s="747">
        <v>43325.012114814817</v>
      </c>
      <c r="O1880" s="647" t="s">
        <v>546</v>
      </c>
      <c r="P1880" s="748">
        <v>919.98788518518268</v>
      </c>
      <c r="Q1880" s="647" t="s">
        <v>7492</v>
      </c>
      <c r="R1880" s="647" t="s">
        <v>5368</v>
      </c>
      <c r="S1880" s="647" t="s">
        <v>6943</v>
      </c>
      <c r="T1880" s="647" t="s">
        <v>4300</v>
      </c>
      <c r="U1880" t="s">
        <v>5329</v>
      </c>
      <c r="V1880" t="e">
        <f>VLOOKUP(F1880,'[3]Tổng - PL KS'!$B$9:$B$1291,1,FALSE)</f>
        <v>#N/A</v>
      </c>
    </row>
    <row r="1881" spans="1:22" ht="242.25" hidden="1">
      <c r="A1881" s="647">
        <v>1404</v>
      </c>
      <c r="B1881" s="647" t="s">
        <v>4247</v>
      </c>
      <c r="C1881" s="647" t="s">
        <v>7495</v>
      </c>
      <c r="D1881" s="647" t="s">
        <v>5368</v>
      </c>
      <c r="E1881" s="647">
        <v>25.9</v>
      </c>
      <c r="F1881" s="513" t="s">
        <v>8811</v>
      </c>
      <c r="G1881" s="513" t="s">
        <v>12203</v>
      </c>
      <c r="H1881" s="647" t="s">
        <v>8204</v>
      </c>
      <c r="I1881" s="647" t="s">
        <v>8812</v>
      </c>
      <c r="J1881" s="647" t="s">
        <v>7651</v>
      </c>
      <c r="K1881" s="647" t="s">
        <v>7498</v>
      </c>
      <c r="L1881" s="647" t="s">
        <v>8751</v>
      </c>
      <c r="M1881" s="647" t="s">
        <v>8723</v>
      </c>
      <c r="N1881" s="747">
        <v>43325.137044178242</v>
      </c>
      <c r="O1881" s="647" t="s">
        <v>546</v>
      </c>
      <c r="P1881" s="748">
        <v>919.86295582175808</v>
      </c>
      <c r="Q1881" s="647" t="s">
        <v>7492</v>
      </c>
      <c r="R1881" s="647" t="s">
        <v>5368</v>
      </c>
      <c r="S1881" s="647" t="s">
        <v>6943</v>
      </c>
      <c r="T1881" s="647" t="s">
        <v>4300</v>
      </c>
      <c r="U1881" t="s">
        <v>5329</v>
      </c>
      <c r="V1881" t="e">
        <f>VLOOKUP(F1881,'[3]Tổng - PL KS'!$B$9:$B$1291,1,FALSE)</f>
        <v>#N/A</v>
      </c>
    </row>
    <row r="1882" spans="1:22" ht="242.25" hidden="1">
      <c r="A1882" s="647">
        <v>1405</v>
      </c>
      <c r="B1882" s="647" t="s">
        <v>4247</v>
      </c>
      <c r="C1882" s="647" t="s">
        <v>7495</v>
      </c>
      <c r="D1882" s="647" t="s">
        <v>5368</v>
      </c>
      <c r="E1882" s="647">
        <v>25.84</v>
      </c>
      <c r="F1882" s="513" t="s">
        <v>8813</v>
      </c>
      <c r="G1882" s="513" t="s">
        <v>12203</v>
      </c>
      <c r="H1882" s="647" t="s">
        <v>8204</v>
      </c>
      <c r="I1882" s="647" t="s">
        <v>8814</v>
      </c>
      <c r="J1882" s="647" t="s">
        <v>7651</v>
      </c>
      <c r="K1882" s="647" t="s">
        <v>7498</v>
      </c>
      <c r="L1882" s="647" t="s">
        <v>8729</v>
      </c>
      <c r="M1882" s="647" t="s">
        <v>8723</v>
      </c>
      <c r="N1882" s="747">
        <v>43325.275472766203</v>
      </c>
      <c r="O1882" s="647" t="s">
        <v>546</v>
      </c>
      <c r="P1882" s="748">
        <v>919.72452723379683</v>
      </c>
      <c r="Q1882" s="647" t="s">
        <v>7492</v>
      </c>
      <c r="R1882" s="647" t="s">
        <v>5368</v>
      </c>
      <c r="S1882" s="647" t="s">
        <v>6943</v>
      </c>
      <c r="T1882" s="647" t="s">
        <v>4300</v>
      </c>
      <c r="U1882" t="s">
        <v>5329</v>
      </c>
      <c r="V1882" t="e">
        <f>VLOOKUP(F1882,'[3]Tổng - PL KS'!$B$9:$B$1291,1,FALSE)</f>
        <v>#N/A</v>
      </c>
    </row>
    <row r="1883" spans="1:22" ht="242.25" hidden="1">
      <c r="A1883" s="647">
        <v>1406</v>
      </c>
      <c r="B1883" s="647" t="s">
        <v>4247</v>
      </c>
      <c r="C1883" s="647" t="s">
        <v>7495</v>
      </c>
      <c r="D1883" s="647" t="s">
        <v>5368</v>
      </c>
      <c r="E1883" s="647">
        <v>25.7</v>
      </c>
      <c r="F1883" s="513" t="s">
        <v>8815</v>
      </c>
      <c r="G1883" s="513" t="s">
        <v>12203</v>
      </c>
      <c r="H1883" s="647" t="s">
        <v>8204</v>
      </c>
      <c r="I1883" s="647" t="s">
        <v>8816</v>
      </c>
      <c r="J1883" s="647" t="s">
        <v>7651</v>
      </c>
      <c r="K1883" s="647" t="s">
        <v>7498</v>
      </c>
      <c r="L1883" s="647" t="s">
        <v>8726</v>
      </c>
      <c r="M1883" s="647" t="s">
        <v>8723</v>
      </c>
      <c r="N1883" s="747">
        <v>43325.22513958333</v>
      </c>
      <c r="O1883" s="647" t="s">
        <v>546</v>
      </c>
      <c r="P1883" s="748">
        <v>919.77486041666998</v>
      </c>
      <c r="Q1883" s="647" t="s">
        <v>7492</v>
      </c>
      <c r="R1883" s="647" t="s">
        <v>5368</v>
      </c>
      <c r="S1883" s="647" t="s">
        <v>6943</v>
      </c>
      <c r="T1883" s="647" t="s">
        <v>4300</v>
      </c>
      <c r="U1883" t="s">
        <v>5329</v>
      </c>
      <c r="V1883" t="e">
        <f>VLOOKUP(F1883,'[3]Tổng - PL KS'!$B$9:$B$1291,1,FALSE)</f>
        <v>#N/A</v>
      </c>
    </row>
    <row r="1884" spans="1:22" ht="242.25" hidden="1">
      <c r="A1884" s="647">
        <v>1407</v>
      </c>
      <c r="B1884" s="647" t="s">
        <v>4247</v>
      </c>
      <c r="C1884" s="647" t="s">
        <v>7495</v>
      </c>
      <c r="D1884" s="647" t="s">
        <v>5368</v>
      </c>
      <c r="E1884" s="647">
        <v>25.7</v>
      </c>
      <c r="F1884" s="513" t="s">
        <v>8817</v>
      </c>
      <c r="G1884" s="513" t="s">
        <v>12203</v>
      </c>
      <c r="H1884" s="647" t="s">
        <v>8204</v>
      </c>
      <c r="I1884" s="647" t="s">
        <v>8818</v>
      </c>
      <c r="J1884" s="647" t="s">
        <v>7651</v>
      </c>
      <c r="K1884" s="647" t="s">
        <v>7498</v>
      </c>
      <c r="L1884" s="647" t="s">
        <v>8739</v>
      </c>
      <c r="M1884" s="647" t="s">
        <v>8723</v>
      </c>
      <c r="N1884" s="747">
        <v>43325.314308530091</v>
      </c>
      <c r="O1884" s="647" t="s">
        <v>546</v>
      </c>
      <c r="P1884" s="748">
        <v>919.68569146990922</v>
      </c>
      <c r="Q1884" s="647" t="s">
        <v>7492</v>
      </c>
      <c r="R1884" s="647" t="s">
        <v>5368</v>
      </c>
      <c r="S1884" s="647" t="s">
        <v>6943</v>
      </c>
      <c r="T1884" s="647" t="s">
        <v>4300</v>
      </c>
      <c r="U1884" t="s">
        <v>5329</v>
      </c>
      <c r="V1884" t="e">
        <f>VLOOKUP(F1884,'[3]Tổng - PL KS'!$B$9:$B$1291,1,FALSE)</f>
        <v>#N/A</v>
      </c>
    </row>
    <row r="1885" spans="1:22" ht="242.25" hidden="1">
      <c r="A1885" s="647">
        <v>1408</v>
      </c>
      <c r="B1885" s="647" t="s">
        <v>4247</v>
      </c>
      <c r="C1885" s="647" t="s">
        <v>7495</v>
      </c>
      <c r="D1885" s="647" t="s">
        <v>5368</v>
      </c>
      <c r="E1885" s="647">
        <v>25.94</v>
      </c>
      <c r="F1885" s="513" t="s">
        <v>8819</v>
      </c>
      <c r="G1885" s="513" t="s">
        <v>12203</v>
      </c>
      <c r="H1885" s="647" t="s">
        <v>8204</v>
      </c>
      <c r="I1885" s="647" t="s">
        <v>8820</v>
      </c>
      <c r="J1885" s="647" t="s">
        <v>7651</v>
      </c>
      <c r="K1885" s="647" t="s">
        <v>7498</v>
      </c>
      <c r="L1885" s="647" t="s">
        <v>8722</v>
      </c>
      <c r="M1885" s="647" t="s">
        <v>8723</v>
      </c>
      <c r="N1885" s="747">
        <v>43325.126653391206</v>
      </c>
      <c r="O1885" s="647" t="s">
        <v>546</v>
      </c>
      <c r="P1885" s="748">
        <v>919.87334660879424</v>
      </c>
      <c r="Q1885" s="647" t="s">
        <v>7492</v>
      </c>
      <c r="R1885" s="647" t="s">
        <v>5368</v>
      </c>
      <c r="S1885" s="647" t="s">
        <v>6943</v>
      </c>
      <c r="T1885" s="647" t="s">
        <v>4300</v>
      </c>
      <c r="U1885" t="s">
        <v>5329</v>
      </c>
      <c r="V1885" t="e">
        <f>VLOOKUP(F1885,'[3]Tổng - PL KS'!$B$9:$B$1291,1,FALSE)</f>
        <v>#N/A</v>
      </c>
    </row>
    <row r="1886" spans="1:22" ht="242.25" hidden="1">
      <c r="A1886" s="647">
        <v>1409</v>
      </c>
      <c r="B1886" s="647" t="s">
        <v>4247</v>
      </c>
      <c r="C1886" s="647" t="s">
        <v>7495</v>
      </c>
      <c r="D1886" s="647" t="s">
        <v>5368</v>
      </c>
      <c r="E1886" s="647">
        <v>27.9</v>
      </c>
      <c r="F1886" s="513" t="s">
        <v>8821</v>
      </c>
      <c r="G1886" s="513" t="s">
        <v>12203</v>
      </c>
      <c r="H1886" s="647" t="s">
        <v>8204</v>
      </c>
      <c r="I1886" s="647" t="s">
        <v>8822</v>
      </c>
      <c r="J1886" s="647" t="s">
        <v>7651</v>
      </c>
      <c r="K1886" s="647" t="s">
        <v>7498</v>
      </c>
      <c r="L1886" s="647" t="s">
        <v>8734</v>
      </c>
      <c r="M1886" s="647" t="s">
        <v>8723</v>
      </c>
      <c r="N1886" s="747">
        <v>43325.077673113425</v>
      </c>
      <c r="O1886" s="647" t="s">
        <v>546</v>
      </c>
      <c r="P1886" s="748">
        <v>919.92232688657532</v>
      </c>
      <c r="Q1886" s="647" t="s">
        <v>7492</v>
      </c>
      <c r="R1886" s="647" t="s">
        <v>5368</v>
      </c>
      <c r="S1886" s="647" t="s">
        <v>6943</v>
      </c>
      <c r="T1886" s="647" t="s">
        <v>4300</v>
      </c>
      <c r="U1886" t="s">
        <v>5329</v>
      </c>
      <c r="V1886" t="e">
        <f>VLOOKUP(F1886,'[3]Tổng - PL KS'!$B$9:$B$1291,1,FALSE)</f>
        <v>#N/A</v>
      </c>
    </row>
    <row r="1887" spans="1:22" ht="242.25" hidden="1">
      <c r="A1887" s="647">
        <v>1410</v>
      </c>
      <c r="B1887" s="647" t="s">
        <v>4247</v>
      </c>
      <c r="C1887" s="647" t="s">
        <v>7495</v>
      </c>
      <c r="D1887" s="647" t="s">
        <v>5368</v>
      </c>
      <c r="E1887" s="647">
        <v>25.84</v>
      </c>
      <c r="F1887" s="513" t="s">
        <v>8823</v>
      </c>
      <c r="G1887" s="513" t="s">
        <v>12203</v>
      </c>
      <c r="H1887" s="647" t="s">
        <v>8204</v>
      </c>
      <c r="I1887" s="647" t="s">
        <v>8824</v>
      </c>
      <c r="J1887" s="647" t="s">
        <v>7651</v>
      </c>
      <c r="K1887" s="647" t="s">
        <v>7498</v>
      </c>
      <c r="L1887" s="647" t="s">
        <v>8751</v>
      </c>
      <c r="M1887" s="647" t="s">
        <v>8723</v>
      </c>
      <c r="N1887" s="747">
        <v>43325.045065659724</v>
      </c>
      <c r="O1887" s="647" t="s">
        <v>546</v>
      </c>
      <c r="P1887" s="748">
        <v>919.95493434027594</v>
      </c>
      <c r="Q1887" s="647" t="s">
        <v>7492</v>
      </c>
      <c r="R1887" s="647" t="s">
        <v>5368</v>
      </c>
      <c r="S1887" s="647" t="s">
        <v>6943</v>
      </c>
      <c r="T1887" s="647" t="s">
        <v>4300</v>
      </c>
      <c r="U1887" t="s">
        <v>5329</v>
      </c>
      <c r="V1887" t="e">
        <f>VLOOKUP(F1887,'[3]Tổng - PL KS'!$B$9:$B$1291,1,FALSE)</f>
        <v>#N/A</v>
      </c>
    </row>
    <row r="1888" spans="1:22" ht="242.25" hidden="1">
      <c r="A1888" s="647">
        <v>1411</v>
      </c>
      <c r="B1888" s="647" t="s">
        <v>4247</v>
      </c>
      <c r="C1888" s="647" t="s">
        <v>7495</v>
      </c>
      <c r="D1888" s="647" t="s">
        <v>5368</v>
      </c>
      <c r="E1888" s="647">
        <v>25.9</v>
      </c>
      <c r="F1888" s="513" t="s">
        <v>8825</v>
      </c>
      <c r="G1888" s="513" t="s">
        <v>12203</v>
      </c>
      <c r="H1888" s="647" t="s">
        <v>8204</v>
      </c>
      <c r="I1888" s="647" t="s">
        <v>8826</v>
      </c>
      <c r="J1888" s="647" t="s">
        <v>7651</v>
      </c>
      <c r="K1888" s="647" t="s">
        <v>7498</v>
      </c>
      <c r="L1888" s="647" t="s">
        <v>8729</v>
      </c>
      <c r="M1888" s="647" t="s">
        <v>8723</v>
      </c>
      <c r="N1888" s="747">
        <v>43325.287546296298</v>
      </c>
      <c r="O1888" s="647" t="s">
        <v>546</v>
      </c>
      <c r="P1888" s="748">
        <v>919.71245370370161</v>
      </c>
      <c r="Q1888" s="647" t="s">
        <v>7492</v>
      </c>
      <c r="R1888" s="647" t="s">
        <v>5368</v>
      </c>
      <c r="S1888" s="647" t="s">
        <v>6943</v>
      </c>
      <c r="T1888" s="647" t="s">
        <v>4300</v>
      </c>
      <c r="U1888" t="s">
        <v>5329</v>
      </c>
      <c r="V1888" t="e">
        <f>VLOOKUP(F1888,'[3]Tổng - PL KS'!$B$9:$B$1291,1,FALSE)</f>
        <v>#N/A</v>
      </c>
    </row>
    <row r="1889" spans="1:22" ht="242.25" hidden="1">
      <c r="A1889" s="647">
        <v>1412</v>
      </c>
      <c r="B1889" s="647" t="s">
        <v>4247</v>
      </c>
      <c r="C1889" s="647" t="s">
        <v>7495</v>
      </c>
      <c r="D1889" s="647" t="s">
        <v>5368</v>
      </c>
      <c r="E1889" s="647">
        <v>25.84</v>
      </c>
      <c r="F1889" s="513" t="s">
        <v>8827</v>
      </c>
      <c r="G1889" s="513" t="s">
        <v>12203</v>
      </c>
      <c r="H1889" s="647" t="s">
        <v>8204</v>
      </c>
      <c r="I1889" s="647" t="s">
        <v>8828</v>
      </c>
      <c r="J1889" s="647" t="s">
        <v>7651</v>
      </c>
      <c r="K1889" s="647" t="s">
        <v>7498</v>
      </c>
      <c r="L1889" s="647" t="s">
        <v>8742</v>
      </c>
      <c r="M1889" s="647" t="s">
        <v>8723</v>
      </c>
      <c r="N1889" s="747">
        <v>43325.176288541668</v>
      </c>
      <c r="O1889" s="647" t="s">
        <v>546</v>
      </c>
      <c r="P1889" s="748">
        <v>919.82371145833167</v>
      </c>
      <c r="Q1889" s="647" t="s">
        <v>7492</v>
      </c>
      <c r="R1889" s="647" t="s">
        <v>5368</v>
      </c>
      <c r="S1889" s="647" t="s">
        <v>6943</v>
      </c>
      <c r="T1889" s="647" t="s">
        <v>4300</v>
      </c>
      <c r="U1889" t="s">
        <v>5329</v>
      </c>
      <c r="V1889" t="e">
        <f>VLOOKUP(F1889,'[3]Tổng - PL KS'!$B$9:$B$1291,1,FALSE)</f>
        <v>#N/A</v>
      </c>
    </row>
    <row r="1890" spans="1:22" ht="242.25" hidden="1">
      <c r="A1890" s="647">
        <v>1413</v>
      </c>
      <c r="B1890" s="647" t="s">
        <v>4247</v>
      </c>
      <c r="C1890" s="647" t="s">
        <v>7495</v>
      </c>
      <c r="D1890" s="647" t="s">
        <v>5368</v>
      </c>
      <c r="E1890" s="647">
        <v>25.8</v>
      </c>
      <c r="F1890" s="513" t="s">
        <v>8829</v>
      </c>
      <c r="G1890" s="513" t="s">
        <v>12203</v>
      </c>
      <c r="H1890" s="647" t="s">
        <v>8204</v>
      </c>
      <c r="I1890" s="647" t="s">
        <v>8830</v>
      </c>
      <c r="J1890" s="647" t="s">
        <v>7651</v>
      </c>
      <c r="K1890" s="647" t="s">
        <v>7498</v>
      </c>
      <c r="L1890" s="647" t="s">
        <v>8751</v>
      </c>
      <c r="M1890" s="647" t="s">
        <v>8723</v>
      </c>
      <c r="N1890" s="747">
        <v>43325.213402662041</v>
      </c>
      <c r="O1890" s="647" t="s">
        <v>546</v>
      </c>
      <c r="P1890" s="748">
        <v>919.78659733795939</v>
      </c>
      <c r="Q1890" s="647" t="s">
        <v>7492</v>
      </c>
      <c r="R1890" s="647" t="s">
        <v>5368</v>
      </c>
      <c r="S1890" s="647" t="s">
        <v>6943</v>
      </c>
      <c r="T1890" s="647" t="s">
        <v>4300</v>
      </c>
      <c r="U1890" t="s">
        <v>5329</v>
      </c>
      <c r="V1890" t="e">
        <f>VLOOKUP(F1890,'[3]Tổng - PL KS'!$B$9:$B$1291,1,FALSE)</f>
        <v>#N/A</v>
      </c>
    </row>
    <row r="1891" spans="1:22" ht="242.25" hidden="1">
      <c r="A1891" s="647">
        <v>1414</v>
      </c>
      <c r="B1891" s="647" t="s">
        <v>4247</v>
      </c>
      <c r="C1891" s="647" t="s">
        <v>7495</v>
      </c>
      <c r="D1891" s="647" t="s">
        <v>5368</v>
      </c>
      <c r="E1891" s="647">
        <v>25.84</v>
      </c>
      <c r="F1891" s="513" t="s">
        <v>8831</v>
      </c>
      <c r="G1891" s="513" t="s">
        <v>12203</v>
      </c>
      <c r="H1891" s="647" t="s">
        <v>8204</v>
      </c>
      <c r="I1891" s="647" t="s">
        <v>8832</v>
      </c>
      <c r="J1891" s="647" t="s">
        <v>7651</v>
      </c>
      <c r="K1891" s="647" t="s">
        <v>7498</v>
      </c>
      <c r="L1891" s="647" t="s">
        <v>8726</v>
      </c>
      <c r="M1891" s="647" t="s">
        <v>8723</v>
      </c>
      <c r="N1891" s="747">
        <v>43325.014038310183</v>
      </c>
      <c r="O1891" s="647" t="s">
        <v>546</v>
      </c>
      <c r="P1891" s="748">
        <v>919.98596168981749</v>
      </c>
      <c r="Q1891" s="647" t="s">
        <v>7492</v>
      </c>
      <c r="R1891" s="647" t="s">
        <v>5368</v>
      </c>
      <c r="S1891" s="647" t="s">
        <v>6943</v>
      </c>
      <c r="T1891" s="647" t="s">
        <v>4300</v>
      </c>
      <c r="U1891" t="s">
        <v>5329</v>
      </c>
      <c r="V1891" t="e">
        <f>VLOOKUP(F1891,'[3]Tổng - PL KS'!$B$9:$B$1291,1,FALSE)</f>
        <v>#N/A</v>
      </c>
    </row>
    <row r="1892" spans="1:22" ht="242.25" hidden="1">
      <c r="A1892" s="647">
        <v>1415</v>
      </c>
      <c r="B1892" s="647" t="s">
        <v>4247</v>
      </c>
      <c r="C1892" s="647" t="s">
        <v>7495</v>
      </c>
      <c r="D1892" s="647" t="s">
        <v>5368</v>
      </c>
      <c r="E1892" s="647">
        <v>25.89</v>
      </c>
      <c r="F1892" s="513" t="s">
        <v>8833</v>
      </c>
      <c r="G1892" s="513" t="s">
        <v>12203</v>
      </c>
      <c r="H1892" s="647" t="s">
        <v>8204</v>
      </c>
      <c r="I1892" s="647" t="s">
        <v>8834</v>
      </c>
      <c r="J1892" s="647" t="s">
        <v>7651</v>
      </c>
      <c r="K1892" s="647" t="s">
        <v>7498</v>
      </c>
      <c r="L1892" s="647" t="s">
        <v>8756</v>
      </c>
      <c r="M1892" s="647" t="s">
        <v>8723</v>
      </c>
      <c r="N1892" s="747">
        <v>43325.006688159723</v>
      </c>
      <c r="O1892" s="647" t="s">
        <v>546</v>
      </c>
      <c r="P1892" s="748">
        <v>919.99331184027687</v>
      </c>
      <c r="Q1892" s="647" t="s">
        <v>7492</v>
      </c>
      <c r="R1892" s="647" t="s">
        <v>5368</v>
      </c>
      <c r="S1892" s="647" t="s">
        <v>6943</v>
      </c>
      <c r="T1892" s="647" t="s">
        <v>4300</v>
      </c>
      <c r="U1892" t="s">
        <v>5329</v>
      </c>
      <c r="V1892" t="e">
        <f>VLOOKUP(F1892,'[3]Tổng - PL KS'!$B$9:$B$1291,1,FALSE)</f>
        <v>#N/A</v>
      </c>
    </row>
    <row r="1893" spans="1:22" ht="242.25" hidden="1">
      <c r="A1893" s="647">
        <v>1416</v>
      </c>
      <c r="B1893" s="647" t="s">
        <v>4247</v>
      </c>
      <c r="C1893" s="647" t="s">
        <v>7495</v>
      </c>
      <c r="D1893" s="647" t="s">
        <v>5368</v>
      </c>
      <c r="E1893" s="647">
        <v>25.94</v>
      </c>
      <c r="F1893" s="513" t="s">
        <v>8835</v>
      </c>
      <c r="G1893" s="513" t="s">
        <v>12203</v>
      </c>
      <c r="H1893" s="647" t="s">
        <v>8204</v>
      </c>
      <c r="I1893" s="647" t="s">
        <v>8836</v>
      </c>
      <c r="J1893" s="647" t="s">
        <v>7651</v>
      </c>
      <c r="K1893" s="647" t="s">
        <v>7498</v>
      </c>
      <c r="L1893" s="647" t="s">
        <v>8756</v>
      </c>
      <c r="M1893" s="647" t="s">
        <v>8723</v>
      </c>
      <c r="N1893" s="747">
        <v>43325.079528668983</v>
      </c>
      <c r="O1893" s="647" t="s">
        <v>546</v>
      </c>
      <c r="P1893" s="748">
        <v>919.92047133101732</v>
      </c>
      <c r="Q1893" s="647" t="s">
        <v>7492</v>
      </c>
      <c r="R1893" s="647" t="s">
        <v>5368</v>
      </c>
      <c r="S1893" s="647" t="s">
        <v>6943</v>
      </c>
      <c r="T1893" s="647" t="s">
        <v>4300</v>
      </c>
      <c r="U1893" t="s">
        <v>5329</v>
      </c>
      <c r="V1893" t="e">
        <f>VLOOKUP(F1893,'[3]Tổng - PL KS'!$B$9:$B$1291,1,FALSE)</f>
        <v>#N/A</v>
      </c>
    </row>
    <row r="1894" spans="1:22" ht="242.25" hidden="1">
      <c r="A1894" s="647">
        <v>1417</v>
      </c>
      <c r="B1894" s="647" t="s">
        <v>4247</v>
      </c>
      <c r="C1894" s="647" t="s">
        <v>7495</v>
      </c>
      <c r="D1894" s="647" t="s">
        <v>5368</v>
      </c>
      <c r="E1894" s="647">
        <v>25.94</v>
      </c>
      <c r="F1894" s="513" t="s">
        <v>8837</v>
      </c>
      <c r="G1894" s="513" t="s">
        <v>12203</v>
      </c>
      <c r="H1894" s="647" t="s">
        <v>8204</v>
      </c>
      <c r="I1894" s="647" t="s">
        <v>8838</v>
      </c>
      <c r="J1894" s="647" t="s">
        <v>7651</v>
      </c>
      <c r="K1894" s="647" t="s">
        <v>7498</v>
      </c>
      <c r="L1894" s="647" t="s">
        <v>8751</v>
      </c>
      <c r="M1894" s="647" t="s">
        <v>8723</v>
      </c>
      <c r="N1894" s="747">
        <v>43325.186416168981</v>
      </c>
      <c r="O1894" s="647" t="s">
        <v>546</v>
      </c>
      <c r="P1894" s="748">
        <v>919.81358383101906</v>
      </c>
      <c r="Q1894" s="647" t="s">
        <v>7492</v>
      </c>
      <c r="R1894" s="647" t="s">
        <v>5368</v>
      </c>
      <c r="S1894" s="647" t="s">
        <v>6943</v>
      </c>
      <c r="T1894" s="647" t="s">
        <v>4300</v>
      </c>
      <c r="U1894" t="s">
        <v>5329</v>
      </c>
      <c r="V1894" t="e">
        <f>VLOOKUP(F1894,'[3]Tổng - PL KS'!$B$9:$B$1291,1,FALSE)</f>
        <v>#N/A</v>
      </c>
    </row>
    <row r="1895" spans="1:22" ht="242.25" hidden="1">
      <c r="A1895" s="647">
        <v>1418</v>
      </c>
      <c r="B1895" s="647" t="s">
        <v>4247</v>
      </c>
      <c r="C1895" s="647" t="s">
        <v>7495</v>
      </c>
      <c r="D1895" s="647" t="s">
        <v>5368</v>
      </c>
      <c r="E1895" s="647">
        <v>27.89</v>
      </c>
      <c r="F1895" s="513" t="s">
        <v>8839</v>
      </c>
      <c r="G1895" s="513" t="s">
        <v>12203</v>
      </c>
      <c r="H1895" s="647" t="s">
        <v>8204</v>
      </c>
      <c r="I1895" s="647" t="s">
        <v>8840</v>
      </c>
      <c r="J1895" s="647" t="s">
        <v>7651</v>
      </c>
      <c r="K1895" s="647" t="s">
        <v>7498</v>
      </c>
      <c r="L1895" s="647" t="s">
        <v>8734</v>
      </c>
      <c r="M1895" s="647" t="s">
        <v>8723</v>
      </c>
      <c r="N1895" s="747">
        <v>43325.03571971065</v>
      </c>
      <c r="O1895" s="647" t="s">
        <v>546</v>
      </c>
      <c r="P1895" s="748">
        <v>919.96428028935043</v>
      </c>
      <c r="Q1895" s="647" t="s">
        <v>7492</v>
      </c>
      <c r="R1895" s="647" t="s">
        <v>5368</v>
      </c>
      <c r="S1895" s="647" t="s">
        <v>6943</v>
      </c>
      <c r="T1895" s="647" t="s">
        <v>4300</v>
      </c>
      <c r="U1895" t="s">
        <v>5329</v>
      </c>
      <c r="V1895" t="e">
        <f>VLOOKUP(F1895,'[3]Tổng - PL KS'!$B$9:$B$1291,1,FALSE)</f>
        <v>#N/A</v>
      </c>
    </row>
    <row r="1896" spans="1:22" ht="242.25" hidden="1">
      <c r="A1896" s="647">
        <v>1419</v>
      </c>
      <c r="B1896" s="647" t="s">
        <v>4247</v>
      </c>
      <c r="C1896" s="647" t="s">
        <v>7495</v>
      </c>
      <c r="D1896" s="647" t="s">
        <v>5368</v>
      </c>
      <c r="E1896" s="647">
        <v>25.83</v>
      </c>
      <c r="F1896" s="513" t="s">
        <v>8841</v>
      </c>
      <c r="G1896" s="513" t="s">
        <v>12203</v>
      </c>
      <c r="H1896" s="647" t="s">
        <v>8204</v>
      </c>
      <c r="I1896" s="647" t="s">
        <v>8842</v>
      </c>
      <c r="J1896" s="647" t="s">
        <v>7651</v>
      </c>
      <c r="K1896" s="647" t="s">
        <v>7498</v>
      </c>
      <c r="L1896" s="647" t="s">
        <v>8742</v>
      </c>
      <c r="M1896" s="647" t="s">
        <v>8723</v>
      </c>
      <c r="N1896" s="747">
        <v>43325.158218483797</v>
      </c>
      <c r="O1896" s="647" t="s">
        <v>546</v>
      </c>
      <c r="P1896" s="748">
        <v>919.8417815162029</v>
      </c>
      <c r="Q1896" s="647" t="s">
        <v>7492</v>
      </c>
      <c r="R1896" s="647" t="s">
        <v>5368</v>
      </c>
      <c r="S1896" s="647" t="s">
        <v>6943</v>
      </c>
      <c r="T1896" s="647" t="s">
        <v>4300</v>
      </c>
      <c r="U1896" t="s">
        <v>5329</v>
      </c>
      <c r="V1896" t="e">
        <f>VLOOKUP(F1896,'[3]Tổng - PL KS'!$B$9:$B$1291,1,FALSE)</f>
        <v>#N/A</v>
      </c>
    </row>
    <row r="1897" spans="1:22" ht="242.25" hidden="1">
      <c r="A1897" s="647">
        <v>1420</v>
      </c>
      <c r="B1897" s="647" t="s">
        <v>4247</v>
      </c>
      <c r="C1897" s="647" t="s">
        <v>7495</v>
      </c>
      <c r="D1897" s="647" t="s">
        <v>5368</v>
      </c>
      <c r="E1897" s="647">
        <v>25.7</v>
      </c>
      <c r="F1897" s="513" t="s">
        <v>8843</v>
      </c>
      <c r="G1897" s="513" t="s">
        <v>12203</v>
      </c>
      <c r="H1897" s="647" t="s">
        <v>8204</v>
      </c>
      <c r="I1897" s="647" t="s">
        <v>8844</v>
      </c>
      <c r="J1897" s="647" t="s">
        <v>7651</v>
      </c>
      <c r="K1897" s="647" t="s">
        <v>7498</v>
      </c>
      <c r="L1897" s="647" t="s">
        <v>8726</v>
      </c>
      <c r="M1897" s="647" t="s">
        <v>8723</v>
      </c>
      <c r="N1897" s="747">
        <v>43325.220433368057</v>
      </c>
      <c r="O1897" s="647" t="s">
        <v>546</v>
      </c>
      <c r="P1897" s="748">
        <v>919.77956663194345</v>
      </c>
      <c r="Q1897" s="647" t="s">
        <v>7492</v>
      </c>
      <c r="R1897" s="647" t="s">
        <v>5368</v>
      </c>
      <c r="S1897" s="647" t="s">
        <v>6943</v>
      </c>
      <c r="T1897" s="647" t="s">
        <v>4300</v>
      </c>
      <c r="U1897" t="s">
        <v>5329</v>
      </c>
      <c r="V1897" t="e">
        <f>VLOOKUP(F1897,'[3]Tổng - PL KS'!$B$9:$B$1291,1,FALSE)</f>
        <v>#N/A</v>
      </c>
    </row>
    <row r="1898" spans="1:22" ht="242.25" hidden="1">
      <c r="A1898" s="647">
        <v>1421</v>
      </c>
      <c r="B1898" s="647" t="s">
        <v>4247</v>
      </c>
      <c r="C1898" s="647" t="s">
        <v>7495</v>
      </c>
      <c r="D1898" s="647" t="s">
        <v>5368</v>
      </c>
      <c r="E1898" s="647">
        <v>25.84</v>
      </c>
      <c r="F1898" s="513" t="s">
        <v>8845</v>
      </c>
      <c r="G1898" s="513" t="s">
        <v>12203</v>
      </c>
      <c r="H1898" s="647" t="s">
        <v>8204</v>
      </c>
      <c r="I1898" s="647" t="s">
        <v>8846</v>
      </c>
      <c r="J1898" s="647" t="s">
        <v>7651</v>
      </c>
      <c r="K1898" s="647" t="s">
        <v>7498</v>
      </c>
      <c r="L1898" s="647" t="s">
        <v>8756</v>
      </c>
      <c r="M1898" s="647" t="s">
        <v>8723</v>
      </c>
      <c r="N1898" s="747">
        <v>43325.045842245374</v>
      </c>
      <c r="O1898" s="647" t="s">
        <v>546</v>
      </c>
      <c r="P1898" s="748">
        <v>919.95415775462607</v>
      </c>
      <c r="Q1898" s="647" t="s">
        <v>7492</v>
      </c>
      <c r="R1898" s="647" t="s">
        <v>5368</v>
      </c>
      <c r="S1898" s="647" t="s">
        <v>6943</v>
      </c>
      <c r="T1898" s="647" t="s">
        <v>4300</v>
      </c>
      <c r="U1898" t="s">
        <v>5329</v>
      </c>
      <c r="V1898" t="e">
        <f>VLOOKUP(F1898,'[3]Tổng - PL KS'!$B$9:$B$1291,1,FALSE)</f>
        <v>#N/A</v>
      </c>
    </row>
    <row r="1899" spans="1:22" ht="242.25" hidden="1">
      <c r="A1899" s="647">
        <v>1422</v>
      </c>
      <c r="B1899" s="647" t="s">
        <v>4247</v>
      </c>
      <c r="C1899" s="647" t="s">
        <v>7495</v>
      </c>
      <c r="D1899" s="647" t="s">
        <v>5368</v>
      </c>
      <c r="E1899" s="647">
        <v>27.89</v>
      </c>
      <c r="F1899" s="513" t="s">
        <v>8847</v>
      </c>
      <c r="G1899" s="513" t="s">
        <v>12203</v>
      </c>
      <c r="H1899" s="647" t="s">
        <v>8204</v>
      </c>
      <c r="I1899" s="647" t="s">
        <v>8848</v>
      </c>
      <c r="J1899" s="647" t="s">
        <v>7651</v>
      </c>
      <c r="K1899" s="647" t="s">
        <v>7498</v>
      </c>
      <c r="L1899" s="647" t="s">
        <v>8734</v>
      </c>
      <c r="M1899" s="647" t="s">
        <v>8723</v>
      </c>
      <c r="N1899" s="747">
        <v>43325.181863692131</v>
      </c>
      <c r="O1899" s="647" t="s">
        <v>546</v>
      </c>
      <c r="P1899" s="748">
        <v>919.81813630786928</v>
      </c>
      <c r="Q1899" s="647" t="s">
        <v>7492</v>
      </c>
      <c r="R1899" s="647" t="s">
        <v>5368</v>
      </c>
      <c r="S1899" s="647" t="s">
        <v>6943</v>
      </c>
      <c r="T1899" s="647" t="s">
        <v>4300</v>
      </c>
      <c r="U1899" t="s">
        <v>5329</v>
      </c>
      <c r="V1899" t="e">
        <f>VLOOKUP(F1899,'[3]Tổng - PL KS'!$B$9:$B$1291,1,FALSE)</f>
        <v>#N/A</v>
      </c>
    </row>
    <row r="1900" spans="1:22" ht="242.25" hidden="1">
      <c r="A1900" s="647">
        <v>1423</v>
      </c>
      <c r="B1900" s="647" t="s">
        <v>4247</v>
      </c>
      <c r="C1900" s="647" t="s">
        <v>7495</v>
      </c>
      <c r="D1900" s="647" t="s">
        <v>5368</v>
      </c>
      <c r="E1900" s="647">
        <v>25.94</v>
      </c>
      <c r="F1900" s="513" t="s">
        <v>8849</v>
      </c>
      <c r="G1900" s="513" t="s">
        <v>12203</v>
      </c>
      <c r="H1900" s="647" t="s">
        <v>8204</v>
      </c>
      <c r="I1900" s="647" t="s">
        <v>8850</v>
      </c>
      <c r="J1900" s="647" t="s">
        <v>7651</v>
      </c>
      <c r="K1900" s="647" t="s">
        <v>7498</v>
      </c>
      <c r="L1900" s="647" t="s">
        <v>8722</v>
      </c>
      <c r="M1900" s="647" t="s">
        <v>8723</v>
      </c>
      <c r="N1900" s="747">
        <v>43325.132365277779</v>
      </c>
      <c r="O1900" s="647" t="s">
        <v>546</v>
      </c>
      <c r="P1900" s="748">
        <v>919.86763472222083</v>
      </c>
      <c r="Q1900" s="647" t="s">
        <v>7492</v>
      </c>
      <c r="R1900" s="647" t="s">
        <v>5368</v>
      </c>
      <c r="S1900" s="647" t="s">
        <v>6943</v>
      </c>
      <c r="T1900" s="647" t="s">
        <v>4300</v>
      </c>
      <c r="U1900" t="s">
        <v>5329</v>
      </c>
      <c r="V1900" t="e">
        <f>VLOOKUP(F1900,'[3]Tổng - PL KS'!$B$9:$B$1291,1,FALSE)</f>
        <v>#N/A</v>
      </c>
    </row>
    <row r="1901" spans="1:22" ht="242.25" hidden="1">
      <c r="A1901" s="647">
        <v>1424</v>
      </c>
      <c r="B1901" s="647" t="s">
        <v>4247</v>
      </c>
      <c r="C1901" s="647" t="s">
        <v>7495</v>
      </c>
      <c r="D1901" s="647" t="s">
        <v>5368</v>
      </c>
      <c r="E1901" s="647">
        <v>25.94</v>
      </c>
      <c r="F1901" s="513" t="s">
        <v>8851</v>
      </c>
      <c r="G1901" s="513" t="s">
        <v>12203</v>
      </c>
      <c r="H1901" s="647" t="s">
        <v>8204</v>
      </c>
      <c r="I1901" s="647" t="s">
        <v>8852</v>
      </c>
      <c r="J1901" s="647" t="s">
        <v>7651</v>
      </c>
      <c r="K1901" s="647" t="s">
        <v>7498</v>
      </c>
      <c r="L1901" s="647" t="s">
        <v>8853</v>
      </c>
      <c r="M1901" s="647" t="s">
        <v>8854</v>
      </c>
      <c r="N1901" s="747">
        <v>43338.772715277781</v>
      </c>
      <c r="O1901" s="647" t="s">
        <v>546</v>
      </c>
      <c r="P1901" s="748">
        <v>906.22728472221934</v>
      </c>
      <c r="Q1901" s="647" t="s">
        <v>7492</v>
      </c>
      <c r="R1901" s="647" t="s">
        <v>5368</v>
      </c>
      <c r="S1901" s="647" t="s">
        <v>6943</v>
      </c>
      <c r="T1901" s="647" t="s">
        <v>4300</v>
      </c>
      <c r="U1901" t="s">
        <v>5329</v>
      </c>
      <c r="V1901" t="e">
        <f>VLOOKUP(F1901,'[3]Tổng - PL KS'!$B$9:$B$1291,1,FALSE)</f>
        <v>#N/A</v>
      </c>
    </row>
    <row r="1902" spans="1:22" ht="242.25" hidden="1">
      <c r="A1902" s="647">
        <v>1425</v>
      </c>
      <c r="B1902" s="647" t="s">
        <v>4247</v>
      </c>
      <c r="C1902" s="647" t="s">
        <v>7495</v>
      </c>
      <c r="D1902" s="647" t="s">
        <v>5368</v>
      </c>
      <c r="E1902" s="647">
        <v>25.88</v>
      </c>
      <c r="F1902" s="513" t="s">
        <v>8855</v>
      </c>
      <c r="G1902" s="513" t="s">
        <v>12203</v>
      </c>
      <c r="H1902" s="647" t="s">
        <v>8204</v>
      </c>
      <c r="I1902" s="647" t="s">
        <v>8856</v>
      </c>
      <c r="J1902" s="647" t="s">
        <v>7651</v>
      </c>
      <c r="K1902" s="647" t="s">
        <v>7498</v>
      </c>
      <c r="L1902" s="647" t="s">
        <v>8857</v>
      </c>
      <c r="M1902" s="647" t="s">
        <v>8854</v>
      </c>
      <c r="N1902" s="747">
        <v>43338.873420057869</v>
      </c>
      <c r="O1902" s="647" t="s">
        <v>546</v>
      </c>
      <c r="P1902" s="748">
        <v>906.12657994213077</v>
      </c>
      <c r="Q1902" s="647" t="s">
        <v>7492</v>
      </c>
      <c r="R1902" s="647" t="s">
        <v>5368</v>
      </c>
      <c r="S1902" s="647" t="s">
        <v>6943</v>
      </c>
      <c r="T1902" s="647" t="s">
        <v>4300</v>
      </c>
      <c r="U1902" t="s">
        <v>5329</v>
      </c>
      <c r="V1902" t="e">
        <f>VLOOKUP(F1902,'[3]Tổng - PL KS'!$B$9:$B$1291,1,FALSE)</f>
        <v>#N/A</v>
      </c>
    </row>
    <row r="1903" spans="1:22" ht="242.25" hidden="1">
      <c r="A1903" s="647">
        <v>1426</v>
      </c>
      <c r="B1903" s="647" t="s">
        <v>4247</v>
      </c>
      <c r="C1903" s="647" t="s">
        <v>7495</v>
      </c>
      <c r="D1903" s="647" t="s">
        <v>5368</v>
      </c>
      <c r="E1903" s="647">
        <v>25.85</v>
      </c>
      <c r="F1903" s="513" t="s">
        <v>8858</v>
      </c>
      <c r="G1903" s="513" t="s">
        <v>12203</v>
      </c>
      <c r="H1903" s="647" t="s">
        <v>8204</v>
      </c>
      <c r="I1903" s="647" t="s">
        <v>8859</v>
      </c>
      <c r="J1903" s="647" t="s">
        <v>7651</v>
      </c>
      <c r="K1903" s="647" t="s">
        <v>7498</v>
      </c>
      <c r="L1903" s="647" t="s">
        <v>8860</v>
      </c>
      <c r="M1903" s="647" t="s">
        <v>8854</v>
      </c>
      <c r="N1903" s="747">
        <v>43338.964437118055</v>
      </c>
      <c r="O1903" s="647" t="s">
        <v>546</v>
      </c>
      <c r="P1903" s="748">
        <v>906.03556288194522</v>
      </c>
      <c r="Q1903" s="647" t="s">
        <v>7492</v>
      </c>
      <c r="R1903" s="647" t="s">
        <v>5368</v>
      </c>
      <c r="S1903" s="647" t="s">
        <v>6943</v>
      </c>
      <c r="T1903" s="647" t="s">
        <v>4300</v>
      </c>
      <c r="U1903" t="s">
        <v>5329</v>
      </c>
      <c r="V1903" t="e">
        <f>VLOOKUP(F1903,'[3]Tổng - PL KS'!$B$9:$B$1291,1,FALSE)</f>
        <v>#N/A</v>
      </c>
    </row>
    <row r="1904" spans="1:22" ht="242.25" hidden="1">
      <c r="A1904" s="647">
        <v>1427</v>
      </c>
      <c r="B1904" s="647" t="s">
        <v>4247</v>
      </c>
      <c r="C1904" s="647" t="s">
        <v>7495</v>
      </c>
      <c r="D1904" s="647" t="s">
        <v>5368</v>
      </c>
      <c r="E1904" s="647">
        <v>25.84</v>
      </c>
      <c r="F1904" s="513" t="s">
        <v>8861</v>
      </c>
      <c r="G1904" s="513" t="s">
        <v>12203</v>
      </c>
      <c r="H1904" s="647" t="s">
        <v>8204</v>
      </c>
      <c r="I1904" s="647" t="s">
        <v>8862</v>
      </c>
      <c r="J1904" s="647" t="s">
        <v>7651</v>
      </c>
      <c r="K1904" s="647" t="s">
        <v>7498</v>
      </c>
      <c r="L1904" s="647" t="s">
        <v>8853</v>
      </c>
      <c r="M1904" s="647" t="s">
        <v>8854</v>
      </c>
      <c r="N1904" s="747">
        <v>43338.88349591435</v>
      </c>
      <c r="O1904" s="647" t="s">
        <v>546</v>
      </c>
      <c r="P1904" s="748">
        <v>906.11650408565038</v>
      </c>
      <c r="Q1904" s="647" t="s">
        <v>7492</v>
      </c>
      <c r="R1904" s="647" t="s">
        <v>5368</v>
      </c>
      <c r="S1904" s="647" t="s">
        <v>6943</v>
      </c>
      <c r="T1904" s="647" t="s">
        <v>4300</v>
      </c>
      <c r="U1904" t="s">
        <v>5329</v>
      </c>
      <c r="V1904" t="e">
        <f>VLOOKUP(F1904,'[3]Tổng - PL KS'!$B$9:$B$1291,1,FALSE)</f>
        <v>#N/A</v>
      </c>
    </row>
    <row r="1905" spans="1:22" ht="242.25" hidden="1">
      <c r="A1905" s="647">
        <v>1428</v>
      </c>
      <c r="B1905" s="647" t="s">
        <v>4247</v>
      </c>
      <c r="C1905" s="647" t="s">
        <v>7495</v>
      </c>
      <c r="D1905" s="647" t="s">
        <v>5368</v>
      </c>
      <c r="E1905" s="647">
        <v>25.84</v>
      </c>
      <c r="F1905" s="513" t="s">
        <v>8863</v>
      </c>
      <c r="G1905" s="513" t="s">
        <v>12203</v>
      </c>
      <c r="H1905" s="647" t="s">
        <v>8204</v>
      </c>
      <c r="I1905" s="647" t="s">
        <v>8864</v>
      </c>
      <c r="J1905" s="647" t="s">
        <v>7651</v>
      </c>
      <c r="K1905" s="647" t="s">
        <v>7498</v>
      </c>
      <c r="L1905" s="647" t="s">
        <v>8857</v>
      </c>
      <c r="M1905" s="647" t="s">
        <v>8854</v>
      </c>
      <c r="N1905" s="747">
        <v>43338.882206828705</v>
      </c>
      <c r="O1905" s="647" t="s">
        <v>546</v>
      </c>
      <c r="P1905" s="748">
        <v>906.11779317129549</v>
      </c>
      <c r="Q1905" s="647" t="s">
        <v>7492</v>
      </c>
      <c r="R1905" s="647" t="s">
        <v>5368</v>
      </c>
      <c r="S1905" s="647" t="s">
        <v>6943</v>
      </c>
      <c r="T1905" s="647" t="s">
        <v>4300</v>
      </c>
      <c r="U1905" t="s">
        <v>5329</v>
      </c>
      <c r="V1905" t="e">
        <f>VLOOKUP(F1905,'[3]Tổng - PL KS'!$B$9:$B$1291,1,FALSE)</f>
        <v>#N/A</v>
      </c>
    </row>
    <row r="1906" spans="1:22" ht="242.25" hidden="1">
      <c r="A1906" s="647">
        <v>1429</v>
      </c>
      <c r="B1906" s="647" t="s">
        <v>4247</v>
      </c>
      <c r="C1906" s="647" t="s">
        <v>7495</v>
      </c>
      <c r="D1906" s="647" t="s">
        <v>5368</v>
      </c>
      <c r="E1906" s="647">
        <v>25.85</v>
      </c>
      <c r="F1906" s="513" t="s">
        <v>8865</v>
      </c>
      <c r="G1906" s="513" t="s">
        <v>12203</v>
      </c>
      <c r="H1906" s="647" t="s">
        <v>8204</v>
      </c>
      <c r="I1906" s="647" t="s">
        <v>8866</v>
      </c>
      <c r="J1906" s="647" t="s">
        <v>7651</v>
      </c>
      <c r="K1906" s="647" t="s">
        <v>7498</v>
      </c>
      <c r="L1906" s="647" t="s">
        <v>8860</v>
      </c>
      <c r="M1906" s="647" t="s">
        <v>8854</v>
      </c>
      <c r="N1906" s="747">
        <v>43338.963394479164</v>
      </c>
      <c r="O1906" s="647" t="s">
        <v>546</v>
      </c>
      <c r="P1906" s="748">
        <v>906.03660552083602</v>
      </c>
      <c r="Q1906" s="647" t="s">
        <v>7492</v>
      </c>
      <c r="R1906" s="647" t="s">
        <v>5368</v>
      </c>
      <c r="S1906" s="647" t="s">
        <v>6943</v>
      </c>
      <c r="T1906" s="647" t="s">
        <v>4300</v>
      </c>
      <c r="U1906" t="s">
        <v>5329</v>
      </c>
      <c r="V1906" t="e">
        <f>VLOOKUP(F1906,'[3]Tổng - PL KS'!$B$9:$B$1291,1,FALSE)</f>
        <v>#N/A</v>
      </c>
    </row>
    <row r="1907" spans="1:22" ht="242.25" hidden="1">
      <c r="A1907" s="647">
        <v>1430</v>
      </c>
      <c r="B1907" s="647" t="s">
        <v>4247</v>
      </c>
      <c r="C1907" s="647" t="s">
        <v>7495</v>
      </c>
      <c r="D1907" s="647" t="s">
        <v>5368</v>
      </c>
      <c r="E1907" s="647">
        <v>25.89</v>
      </c>
      <c r="F1907" s="513" t="s">
        <v>8867</v>
      </c>
      <c r="G1907" s="513" t="s">
        <v>12203</v>
      </c>
      <c r="H1907" s="647" t="s">
        <v>8204</v>
      </c>
      <c r="I1907" s="647" t="s">
        <v>8868</v>
      </c>
      <c r="J1907" s="647" t="s">
        <v>7651</v>
      </c>
      <c r="K1907" s="647" t="s">
        <v>7498</v>
      </c>
      <c r="L1907" s="647" t="s">
        <v>8853</v>
      </c>
      <c r="M1907" s="647" t="s">
        <v>8854</v>
      </c>
      <c r="N1907" s="747">
        <v>43338.780880208331</v>
      </c>
      <c r="O1907" s="647" t="s">
        <v>546</v>
      </c>
      <c r="P1907" s="748">
        <v>906.21911979166907</v>
      </c>
      <c r="Q1907" s="647" t="s">
        <v>7492</v>
      </c>
      <c r="R1907" s="647" t="s">
        <v>5368</v>
      </c>
      <c r="S1907" s="647" t="s">
        <v>6943</v>
      </c>
      <c r="T1907" s="647" t="s">
        <v>4300</v>
      </c>
      <c r="U1907" t="s">
        <v>5329</v>
      </c>
      <c r="V1907" t="e">
        <f>VLOOKUP(F1907,'[3]Tổng - PL KS'!$B$9:$B$1291,1,FALSE)</f>
        <v>#N/A</v>
      </c>
    </row>
    <row r="1908" spans="1:22" ht="242.25" hidden="1">
      <c r="A1908" s="647">
        <v>1431</v>
      </c>
      <c r="B1908" s="647" t="s">
        <v>4247</v>
      </c>
      <c r="C1908" s="647" t="s">
        <v>7495</v>
      </c>
      <c r="D1908" s="647" t="s">
        <v>5368</v>
      </c>
      <c r="E1908" s="647">
        <v>25.84</v>
      </c>
      <c r="F1908" s="513" t="s">
        <v>8869</v>
      </c>
      <c r="G1908" s="513" t="s">
        <v>12203</v>
      </c>
      <c r="H1908" s="647" t="s">
        <v>8204</v>
      </c>
      <c r="I1908" s="647" t="s">
        <v>8870</v>
      </c>
      <c r="J1908" s="647" t="s">
        <v>7651</v>
      </c>
      <c r="K1908" s="647" t="s">
        <v>7498</v>
      </c>
      <c r="L1908" s="647" t="s">
        <v>8860</v>
      </c>
      <c r="M1908" s="647" t="s">
        <v>8854</v>
      </c>
      <c r="N1908" s="747">
        <v>43338.966367939815</v>
      </c>
      <c r="O1908" s="647" t="s">
        <v>546</v>
      </c>
      <c r="P1908" s="748">
        <v>906.03363206018548</v>
      </c>
      <c r="Q1908" s="647" t="s">
        <v>7492</v>
      </c>
      <c r="R1908" s="647" t="s">
        <v>5368</v>
      </c>
      <c r="S1908" s="647" t="s">
        <v>6943</v>
      </c>
      <c r="T1908" s="647" t="s">
        <v>4300</v>
      </c>
      <c r="U1908" t="s">
        <v>5329</v>
      </c>
      <c r="V1908" t="e">
        <f>VLOOKUP(F1908,'[3]Tổng - PL KS'!$B$9:$B$1291,1,FALSE)</f>
        <v>#N/A</v>
      </c>
    </row>
    <row r="1909" spans="1:22" ht="242.25" hidden="1">
      <c r="A1909" s="647">
        <v>1432</v>
      </c>
      <c r="B1909" s="647" t="s">
        <v>4247</v>
      </c>
      <c r="C1909" s="647" t="s">
        <v>7495</v>
      </c>
      <c r="D1909" s="647" t="s">
        <v>5368</v>
      </c>
      <c r="E1909" s="647">
        <v>25.94</v>
      </c>
      <c r="F1909" s="513" t="s">
        <v>8871</v>
      </c>
      <c r="G1909" s="513" t="s">
        <v>12203</v>
      </c>
      <c r="H1909" s="647" t="s">
        <v>8204</v>
      </c>
      <c r="I1909" s="647" t="s">
        <v>8872</v>
      </c>
      <c r="J1909" s="647" t="s">
        <v>7651</v>
      </c>
      <c r="K1909" s="647" t="s">
        <v>7498</v>
      </c>
      <c r="L1909" s="647" t="s">
        <v>8853</v>
      </c>
      <c r="M1909" s="647" t="s">
        <v>8854</v>
      </c>
      <c r="N1909" s="747">
        <v>43338.792674618053</v>
      </c>
      <c r="O1909" s="647" t="s">
        <v>546</v>
      </c>
      <c r="P1909" s="748">
        <v>906.20732538194716</v>
      </c>
      <c r="Q1909" s="647" t="s">
        <v>7492</v>
      </c>
      <c r="R1909" s="647" t="s">
        <v>5368</v>
      </c>
      <c r="S1909" s="647" t="s">
        <v>6943</v>
      </c>
      <c r="T1909" s="647" t="s">
        <v>4300</v>
      </c>
      <c r="U1909" t="s">
        <v>5329</v>
      </c>
      <c r="V1909" t="e">
        <f>VLOOKUP(F1909,'[3]Tổng - PL KS'!$B$9:$B$1291,1,FALSE)</f>
        <v>#N/A</v>
      </c>
    </row>
    <row r="1910" spans="1:22" ht="242.25" hidden="1">
      <c r="A1910" s="647">
        <v>1433</v>
      </c>
      <c r="B1910" s="647" t="s">
        <v>4247</v>
      </c>
      <c r="C1910" s="647" t="s">
        <v>7495</v>
      </c>
      <c r="D1910" s="647" t="s">
        <v>5368</v>
      </c>
      <c r="E1910" s="647">
        <v>25.75</v>
      </c>
      <c r="F1910" s="513" t="s">
        <v>8873</v>
      </c>
      <c r="G1910" s="513" t="s">
        <v>12203</v>
      </c>
      <c r="H1910" s="647" t="s">
        <v>8204</v>
      </c>
      <c r="I1910" s="647" t="s">
        <v>8874</v>
      </c>
      <c r="J1910" s="647" t="s">
        <v>7651</v>
      </c>
      <c r="K1910" s="647" t="s">
        <v>7498</v>
      </c>
      <c r="L1910" s="647" t="s">
        <v>8860</v>
      </c>
      <c r="M1910" s="647" t="s">
        <v>8854</v>
      </c>
      <c r="N1910" s="747">
        <v>43338.799548958334</v>
      </c>
      <c r="O1910" s="647" t="s">
        <v>546</v>
      </c>
      <c r="P1910" s="748">
        <v>906.20045104166638</v>
      </c>
      <c r="Q1910" s="647" t="s">
        <v>7492</v>
      </c>
      <c r="R1910" s="647" t="s">
        <v>5368</v>
      </c>
      <c r="S1910" s="647" t="s">
        <v>6943</v>
      </c>
      <c r="T1910" s="647" t="s">
        <v>4300</v>
      </c>
      <c r="U1910" t="s">
        <v>5329</v>
      </c>
      <c r="V1910" t="e">
        <f>VLOOKUP(F1910,'[3]Tổng - PL KS'!$B$9:$B$1291,1,FALSE)</f>
        <v>#N/A</v>
      </c>
    </row>
    <row r="1911" spans="1:22" ht="242.25" hidden="1">
      <c r="A1911" s="647">
        <v>1434</v>
      </c>
      <c r="B1911" s="647" t="s">
        <v>4247</v>
      </c>
      <c r="C1911" s="647" t="s">
        <v>7495</v>
      </c>
      <c r="D1911" s="647" t="s">
        <v>5368</v>
      </c>
      <c r="E1911" s="647">
        <v>25.84</v>
      </c>
      <c r="F1911" s="513" t="s">
        <v>8875</v>
      </c>
      <c r="G1911" s="513" t="s">
        <v>12203</v>
      </c>
      <c r="H1911" s="647" t="s">
        <v>8204</v>
      </c>
      <c r="I1911" s="647" t="s">
        <v>8876</v>
      </c>
      <c r="J1911" s="647" t="s">
        <v>7651</v>
      </c>
      <c r="K1911" s="647" t="s">
        <v>7498</v>
      </c>
      <c r="L1911" s="647" t="s">
        <v>8853</v>
      </c>
      <c r="M1911" s="647" t="s">
        <v>8854</v>
      </c>
      <c r="N1911" s="747">
        <v>43339.213065428237</v>
      </c>
      <c r="O1911" s="647" t="s">
        <v>546</v>
      </c>
      <c r="P1911" s="748">
        <v>905.78693457176269</v>
      </c>
      <c r="Q1911" s="647" t="s">
        <v>7492</v>
      </c>
      <c r="R1911" s="647" t="s">
        <v>5368</v>
      </c>
      <c r="S1911" s="647" t="s">
        <v>6943</v>
      </c>
      <c r="T1911" s="647" t="s">
        <v>4300</v>
      </c>
      <c r="U1911" t="s">
        <v>5329</v>
      </c>
      <c r="V1911" t="e">
        <f>VLOOKUP(F1911,'[3]Tổng - PL KS'!$B$9:$B$1291,1,FALSE)</f>
        <v>#N/A</v>
      </c>
    </row>
    <row r="1912" spans="1:22" ht="242.25" hidden="1">
      <c r="A1912" s="647">
        <v>1435</v>
      </c>
      <c r="B1912" s="647" t="s">
        <v>4247</v>
      </c>
      <c r="C1912" s="647" t="s">
        <v>7495</v>
      </c>
      <c r="D1912" s="647" t="s">
        <v>5368</v>
      </c>
      <c r="E1912" s="647">
        <v>25.7</v>
      </c>
      <c r="F1912" s="513" t="s">
        <v>8877</v>
      </c>
      <c r="G1912" s="513" t="s">
        <v>12203</v>
      </c>
      <c r="H1912" s="647" t="s">
        <v>8204</v>
      </c>
      <c r="I1912" s="647" t="s">
        <v>8878</v>
      </c>
      <c r="J1912" s="647" t="s">
        <v>7651</v>
      </c>
      <c r="K1912" s="647" t="s">
        <v>7498</v>
      </c>
      <c r="L1912" s="647" t="s">
        <v>8853</v>
      </c>
      <c r="M1912" s="647" t="s">
        <v>8854</v>
      </c>
      <c r="N1912" s="747">
        <v>43339.277285335651</v>
      </c>
      <c r="O1912" s="647" t="s">
        <v>546</v>
      </c>
      <c r="P1912" s="748">
        <v>905.72271466434904</v>
      </c>
      <c r="Q1912" s="647" t="s">
        <v>7492</v>
      </c>
      <c r="R1912" s="647" t="s">
        <v>5368</v>
      </c>
      <c r="S1912" s="647" t="s">
        <v>6943</v>
      </c>
      <c r="T1912" s="647" t="s">
        <v>4300</v>
      </c>
      <c r="U1912" t="s">
        <v>5329</v>
      </c>
      <c r="V1912" t="e">
        <f>VLOOKUP(F1912,'[3]Tổng - PL KS'!$B$9:$B$1291,1,FALSE)</f>
        <v>#N/A</v>
      </c>
    </row>
    <row r="1913" spans="1:22" ht="242.25" hidden="1">
      <c r="A1913" s="647">
        <v>1436</v>
      </c>
      <c r="B1913" s="647" t="s">
        <v>4247</v>
      </c>
      <c r="C1913" s="647" t="s">
        <v>7495</v>
      </c>
      <c r="D1913" s="647" t="s">
        <v>5368</v>
      </c>
      <c r="E1913" s="647">
        <v>25.94</v>
      </c>
      <c r="F1913" s="513" t="s">
        <v>8879</v>
      </c>
      <c r="G1913" s="513" t="s">
        <v>12203</v>
      </c>
      <c r="H1913" s="647" t="s">
        <v>8204</v>
      </c>
      <c r="I1913" s="647" t="s">
        <v>8880</v>
      </c>
      <c r="J1913" s="647" t="s">
        <v>7651</v>
      </c>
      <c r="K1913" s="647" t="s">
        <v>7498</v>
      </c>
      <c r="L1913" s="647" t="s">
        <v>8853</v>
      </c>
      <c r="M1913" s="647" t="s">
        <v>8854</v>
      </c>
      <c r="N1913" s="747">
        <v>43339.201291006946</v>
      </c>
      <c r="O1913" s="647" t="s">
        <v>546</v>
      </c>
      <c r="P1913" s="748">
        <v>905.79870899305388</v>
      </c>
      <c r="Q1913" s="647" t="s">
        <v>7492</v>
      </c>
      <c r="R1913" s="647" t="s">
        <v>5368</v>
      </c>
      <c r="S1913" s="647" t="s">
        <v>6943</v>
      </c>
      <c r="T1913" s="647" t="s">
        <v>4300</v>
      </c>
      <c r="U1913" t="s">
        <v>5329</v>
      </c>
      <c r="V1913" t="e">
        <f>VLOOKUP(F1913,'[3]Tổng - PL KS'!$B$9:$B$1291,1,FALSE)</f>
        <v>#N/A</v>
      </c>
    </row>
    <row r="1914" spans="1:22" ht="242.25" hidden="1">
      <c r="A1914" s="647">
        <v>1437</v>
      </c>
      <c r="B1914" s="647" t="s">
        <v>4247</v>
      </c>
      <c r="C1914" s="647" t="s">
        <v>7495</v>
      </c>
      <c r="D1914" s="647" t="s">
        <v>5368</v>
      </c>
      <c r="E1914" s="647">
        <v>25.9</v>
      </c>
      <c r="F1914" s="513" t="s">
        <v>8881</v>
      </c>
      <c r="G1914" s="513" t="s">
        <v>12203</v>
      </c>
      <c r="H1914" s="647" t="s">
        <v>8204</v>
      </c>
      <c r="I1914" s="647" t="s">
        <v>8882</v>
      </c>
      <c r="J1914" s="647" t="s">
        <v>7651</v>
      </c>
      <c r="K1914" s="647" t="s">
        <v>7498</v>
      </c>
      <c r="L1914" s="647" t="s">
        <v>8853</v>
      </c>
      <c r="M1914" s="647" t="s">
        <v>8854</v>
      </c>
      <c r="N1914" s="747">
        <v>43339.018393287035</v>
      </c>
      <c r="O1914" s="647" t="s">
        <v>546</v>
      </c>
      <c r="P1914" s="748">
        <v>905.981606712965</v>
      </c>
      <c r="Q1914" s="647" t="s">
        <v>7492</v>
      </c>
      <c r="R1914" s="647" t="s">
        <v>5368</v>
      </c>
      <c r="S1914" s="647" t="s">
        <v>6943</v>
      </c>
      <c r="T1914" s="647" t="s">
        <v>4300</v>
      </c>
      <c r="U1914" t="s">
        <v>5329</v>
      </c>
      <c r="V1914" t="e">
        <f>VLOOKUP(F1914,'[3]Tổng - PL KS'!$B$9:$B$1291,1,FALSE)</f>
        <v>#N/A</v>
      </c>
    </row>
    <row r="1915" spans="1:22" ht="242.25" hidden="1">
      <c r="A1915" s="647">
        <v>1438</v>
      </c>
      <c r="B1915" s="647" t="s">
        <v>4247</v>
      </c>
      <c r="C1915" s="647" t="s">
        <v>7495</v>
      </c>
      <c r="D1915" s="647" t="s">
        <v>5368</v>
      </c>
      <c r="E1915" s="647">
        <v>25.83</v>
      </c>
      <c r="F1915" s="513" t="s">
        <v>8883</v>
      </c>
      <c r="G1915" s="513" t="s">
        <v>12203</v>
      </c>
      <c r="H1915" s="647" t="s">
        <v>8204</v>
      </c>
      <c r="I1915" s="647" t="s">
        <v>8884</v>
      </c>
      <c r="J1915" s="647" t="s">
        <v>7651</v>
      </c>
      <c r="K1915" s="647" t="s">
        <v>7498</v>
      </c>
      <c r="L1915" s="647" t="s">
        <v>8853</v>
      </c>
      <c r="M1915" s="647" t="s">
        <v>8854</v>
      </c>
      <c r="N1915" s="747">
        <v>43339.021335069447</v>
      </c>
      <c r="O1915" s="647" t="s">
        <v>546</v>
      </c>
      <c r="P1915" s="748">
        <v>905.97866493055335</v>
      </c>
      <c r="Q1915" s="647" t="s">
        <v>7492</v>
      </c>
      <c r="R1915" s="647" t="s">
        <v>5368</v>
      </c>
      <c r="S1915" s="647" t="s">
        <v>6943</v>
      </c>
      <c r="T1915" s="647" t="s">
        <v>4300</v>
      </c>
      <c r="U1915" t="s">
        <v>5329</v>
      </c>
      <c r="V1915" t="e">
        <f>VLOOKUP(F1915,'[3]Tổng - PL KS'!$B$9:$B$1291,1,FALSE)</f>
        <v>#N/A</v>
      </c>
    </row>
    <row r="1916" spans="1:22" ht="242.25" hidden="1">
      <c r="A1916" s="647">
        <v>1439</v>
      </c>
      <c r="B1916" s="647" t="s">
        <v>4247</v>
      </c>
      <c r="C1916" s="647" t="s">
        <v>7495</v>
      </c>
      <c r="D1916" s="647" t="s">
        <v>5368</v>
      </c>
      <c r="E1916" s="647">
        <v>25.7</v>
      </c>
      <c r="F1916" s="513" t="s">
        <v>8885</v>
      </c>
      <c r="G1916" s="513" t="s">
        <v>12203</v>
      </c>
      <c r="H1916" s="647" t="s">
        <v>8204</v>
      </c>
      <c r="I1916" s="647" t="s">
        <v>8886</v>
      </c>
      <c r="J1916" s="647" t="s">
        <v>7651</v>
      </c>
      <c r="K1916" s="647" t="s">
        <v>7498</v>
      </c>
      <c r="L1916" s="647" t="s">
        <v>8857</v>
      </c>
      <c r="M1916" s="647" t="s">
        <v>8854</v>
      </c>
      <c r="N1916" s="747">
        <v>43339.199982905091</v>
      </c>
      <c r="O1916" s="647" t="s">
        <v>546</v>
      </c>
      <c r="P1916" s="748">
        <v>905.80001709490898</v>
      </c>
      <c r="Q1916" s="647" t="s">
        <v>7492</v>
      </c>
      <c r="R1916" s="647" t="s">
        <v>5368</v>
      </c>
      <c r="S1916" s="647" t="s">
        <v>6943</v>
      </c>
      <c r="T1916" s="647" t="s">
        <v>4300</v>
      </c>
      <c r="U1916" t="s">
        <v>5329</v>
      </c>
      <c r="V1916" t="e">
        <f>VLOOKUP(F1916,'[3]Tổng - PL KS'!$B$9:$B$1291,1,FALSE)</f>
        <v>#N/A</v>
      </c>
    </row>
    <row r="1917" spans="1:22" ht="242.25" hidden="1">
      <c r="A1917" s="647">
        <v>1440</v>
      </c>
      <c r="B1917" s="647" t="s">
        <v>4247</v>
      </c>
      <c r="C1917" s="647" t="s">
        <v>7495</v>
      </c>
      <c r="D1917" s="647" t="s">
        <v>5368</v>
      </c>
      <c r="E1917" s="647">
        <v>25.8</v>
      </c>
      <c r="F1917" s="513" t="s">
        <v>8887</v>
      </c>
      <c r="G1917" s="513" t="s">
        <v>12203</v>
      </c>
      <c r="H1917" s="647" t="s">
        <v>8204</v>
      </c>
      <c r="I1917" s="647" t="s">
        <v>8888</v>
      </c>
      <c r="J1917" s="647" t="s">
        <v>7651</v>
      </c>
      <c r="K1917" s="647" t="s">
        <v>7498</v>
      </c>
      <c r="L1917" s="647" t="s">
        <v>8889</v>
      </c>
      <c r="M1917" s="647" t="s">
        <v>8890</v>
      </c>
      <c r="N1917" s="747">
        <v>43296.897010185188</v>
      </c>
      <c r="O1917" s="647" t="s">
        <v>546</v>
      </c>
      <c r="P1917" s="748">
        <v>948.10298981481174</v>
      </c>
      <c r="Q1917" s="647" t="s">
        <v>7492</v>
      </c>
      <c r="R1917" s="647" t="s">
        <v>5368</v>
      </c>
      <c r="S1917" s="647" t="s">
        <v>6943</v>
      </c>
      <c r="T1917" s="647" t="s">
        <v>4300</v>
      </c>
      <c r="U1917" t="s">
        <v>5329</v>
      </c>
      <c r="V1917" t="e">
        <f>VLOOKUP(F1917,'[3]Tổng - PL KS'!$B$9:$B$1291,1,FALSE)</f>
        <v>#N/A</v>
      </c>
    </row>
    <row r="1918" spans="1:22" ht="242.25" hidden="1">
      <c r="A1918" s="647">
        <v>1441</v>
      </c>
      <c r="B1918" s="647" t="s">
        <v>4247</v>
      </c>
      <c r="C1918" s="647" t="s">
        <v>7495</v>
      </c>
      <c r="D1918" s="647" t="s">
        <v>5368</v>
      </c>
      <c r="E1918" s="647">
        <v>25.94</v>
      </c>
      <c r="F1918" s="513" t="s">
        <v>8891</v>
      </c>
      <c r="G1918" s="513" t="s">
        <v>12203</v>
      </c>
      <c r="H1918" s="647" t="s">
        <v>8204</v>
      </c>
      <c r="I1918" s="647" t="s">
        <v>8892</v>
      </c>
      <c r="J1918" s="647" t="s">
        <v>7651</v>
      </c>
      <c r="K1918" s="647" t="s">
        <v>7498</v>
      </c>
      <c r="L1918" s="647" t="s">
        <v>8893</v>
      </c>
      <c r="M1918" s="647" t="s">
        <v>8890</v>
      </c>
      <c r="N1918" s="747">
        <v>43296.814116782407</v>
      </c>
      <c r="O1918" s="647" t="s">
        <v>546</v>
      </c>
      <c r="P1918" s="748">
        <v>948.18588321759307</v>
      </c>
      <c r="Q1918" s="647" t="s">
        <v>7492</v>
      </c>
      <c r="R1918" s="647" t="s">
        <v>5368</v>
      </c>
      <c r="S1918" s="647" t="s">
        <v>6943</v>
      </c>
      <c r="T1918" s="647" t="s">
        <v>4300</v>
      </c>
      <c r="U1918" t="s">
        <v>5329</v>
      </c>
      <c r="V1918" t="e">
        <f>VLOOKUP(F1918,'[3]Tổng - PL KS'!$B$9:$B$1291,1,FALSE)</f>
        <v>#N/A</v>
      </c>
    </row>
    <row r="1919" spans="1:22" ht="242.25" hidden="1">
      <c r="A1919" s="647">
        <v>1442</v>
      </c>
      <c r="B1919" s="647" t="s">
        <v>4247</v>
      </c>
      <c r="C1919" s="647" t="s">
        <v>7495</v>
      </c>
      <c r="D1919" s="647" t="s">
        <v>5368</v>
      </c>
      <c r="E1919" s="647">
        <v>25.84</v>
      </c>
      <c r="F1919" s="513" t="s">
        <v>8894</v>
      </c>
      <c r="G1919" s="513" t="s">
        <v>12203</v>
      </c>
      <c r="H1919" s="647" t="s">
        <v>8204</v>
      </c>
      <c r="I1919" s="647" t="s">
        <v>8895</v>
      </c>
      <c r="J1919" s="647" t="s">
        <v>7651</v>
      </c>
      <c r="K1919" s="647" t="s">
        <v>7498</v>
      </c>
      <c r="L1919" s="647" t="s">
        <v>8889</v>
      </c>
      <c r="M1919" s="647" t="s">
        <v>8890</v>
      </c>
      <c r="N1919" s="747">
        <v>43296.952882754631</v>
      </c>
      <c r="O1919" s="647" t="s">
        <v>546</v>
      </c>
      <c r="P1919" s="748">
        <v>948.04711724536901</v>
      </c>
      <c r="Q1919" s="647" t="s">
        <v>7492</v>
      </c>
      <c r="R1919" s="647" t="s">
        <v>5368</v>
      </c>
      <c r="S1919" s="647" t="s">
        <v>6943</v>
      </c>
      <c r="T1919" s="647" t="s">
        <v>4300</v>
      </c>
      <c r="U1919" t="s">
        <v>5329</v>
      </c>
      <c r="V1919" t="e">
        <f>VLOOKUP(F1919,'[3]Tổng - PL KS'!$B$9:$B$1291,1,FALSE)</f>
        <v>#N/A</v>
      </c>
    </row>
    <row r="1920" spans="1:22" ht="242.25" hidden="1">
      <c r="A1920" s="647">
        <v>1443</v>
      </c>
      <c r="B1920" s="647" t="s">
        <v>4247</v>
      </c>
      <c r="C1920" s="647" t="s">
        <v>7495</v>
      </c>
      <c r="D1920" s="647" t="s">
        <v>5368</v>
      </c>
      <c r="E1920" s="647">
        <v>25.9</v>
      </c>
      <c r="F1920" s="513" t="s">
        <v>8896</v>
      </c>
      <c r="G1920" s="513" t="s">
        <v>12203</v>
      </c>
      <c r="H1920" s="647" t="s">
        <v>8204</v>
      </c>
      <c r="I1920" s="647" t="s">
        <v>8897</v>
      </c>
      <c r="J1920" s="647" t="s">
        <v>7651</v>
      </c>
      <c r="K1920" s="647" t="s">
        <v>7498</v>
      </c>
      <c r="L1920" s="647" t="s">
        <v>8893</v>
      </c>
      <c r="M1920" s="647" t="s">
        <v>8890</v>
      </c>
      <c r="N1920" s="747">
        <v>43296.864172256945</v>
      </c>
      <c r="O1920" s="647" t="s">
        <v>546</v>
      </c>
      <c r="P1920" s="748">
        <v>948.13582774305542</v>
      </c>
      <c r="Q1920" s="647" t="s">
        <v>7492</v>
      </c>
      <c r="R1920" s="647" t="s">
        <v>5368</v>
      </c>
      <c r="S1920" s="647" t="s">
        <v>6943</v>
      </c>
      <c r="T1920" s="647" t="s">
        <v>4300</v>
      </c>
      <c r="U1920" t="s">
        <v>5329</v>
      </c>
      <c r="V1920" t="e">
        <f>VLOOKUP(F1920,'[3]Tổng - PL KS'!$B$9:$B$1291,1,FALSE)</f>
        <v>#N/A</v>
      </c>
    </row>
    <row r="1921" spans="1:22" ht="267.75" hidden="1">
      <c r="A1921" s="647">
        <v>1444</v>
      </c>
      <c r="B1921" s="647" t="s">
        <v>4247</v>
      </c>
      <c r="C1921" s="647" t="s">
        <v>7495</v>
      </c>
      <c r="D1921" s="647" t="s">
        <v>5368</v>
      </c>
      <c r="E1921" s="647">
        <v>25.7</v>
      </c>
      <c r="F1921" s="513" t="s">
        <v>8898</v>
      </c>
      <c r="G1921" s="513" t="s">
        <v>12203</v>
      </c>
      <c r="H1921" s="647" t="s">
        <v>8204</v>
      </c>
      <c r="I1921" s="647" t="s">
        <v>8899</v>
      </c>
      <c r="J1921" s="647" t="s">
        <v>8900</v>
      </c>
      <c r="K1921" s="647" t="s">
        <v>7498</v>
      </c>
      <c r="L1921" s="647" t="s">
        <v>8901</v>
      </c>
      <c r="M1921" s="647" t="s">
        <v>8890</v>
      </c>
      <c r="N1921" s="747">
        <v>43296.850642858793</v>
      </c>
      <c r="O1921" s="647" t="s">
        <v>546</v>
      </c>
      <c r="P1921" s="748">
        <v>948.14935714120656</v>
      </c>
      <c r="Q1921" s="647" t="s">
        <v>7492</v>
      </c>
      <c r="R1921" s="647" t="s">
        <v>5368</v>
      </c>
      <c r="S1921" s="647" t="s">
        <v>6943</v>
      </c>
      <c r="T1921" s="647" t="s">
        <v>4300</v>
      </c>
      <c r="U1921" t="s">
        <v>5329</v>
      </c>
      <c r="V1921" t="e">
        <f>VLOOKUP(F1921,'[3]Tổng - PL KS'!$B$9:$B$1291,1,FALSE)</f>
        <v>#N/A</v>
      </c>
    </row>
    <row r="1922" spans="1:22" ht="242.25" hidden="1">
      <c r="A1922" s="647">
        <v>1445</v>
      </c>
      <c r="B1922" s="647" t="s">
        <v>4247</v>
      </c>
      <c r="C1922" s="647" t="s">
        <v>7495</v>
      </c>
      <c r="D1922" s="647" t="s">
        <v>5368</v>
      </c>
      <c r="E1922" s="647">
        <v>25.85</v>
      </c>
      <c r="F1922" s="513" t="s">
        <v>8902</v>
      </c>
      <c r="G1922" s="513" t="s">
        <v>12203</v>
      </c>
      <c r="H1922" s="647" t="s">
        <v>8204</v>
      </c>
      <c r="I1922" s="647" t="s">
        <v>8903</v>
      </c>
      <c r="J1922" s="647" t="s">
        <v>7651</v>
      </c>
      <c r="K1922" s="647" t="s">
        <v>7498</v>
      </c>
      <c r="L1922" s="647" t="s">
        <v>8904</v>
      </c>
      <c r="M1922" s="647" t="s">
        <v>8890</v>
      </c>
      <c r="N1922" s="747">
        <v>43296.924524849535</v>
      </c>
      <c r="O1922" s="647" t="s">
        <v>546</v>
      </c>
      <c r="P1922" s="748">
        <v>948.07547515046463</v>
      </c>
      <c r="Q1922" s="647" t="s">
        <v>7492</v>
      </c>
      <c r="R1922" s="647" t="s">
        <v>5368</v>
      </c>
      <c r="S1922" s="647" t="s">
        <v>6943</v>
      </c>
      <c r="T1922" s="647" t="s">
        <v>4300</v>
      </c>
      <c r="U1922" t="s">
        <v>5329</v>
      </c>
      <c r="V1922" t="e">
        <f>VLOOKUP(F1922,'[3]Tổng - PL KS'!$B$9:$B$1291,1,FALSE)</f>
        <v>#N/A</v>
      </c>
    </row>
    <row r="1923" spans="1:22" ht="242.25" hidden="1">
      <c r="A1923" s="647">
        <v>1446</v>
      </c>
      <c r="B1923" s="647" t="s">
        <v>4247</v>
      </c>
      <c r="C1923" s="647" t="s">
        <v>7495</v>
      </c>
      <c r="D1923" s="647" t="s">
        <v>5368</v>
      </c>
      <c r="E1923" s="647">
        <v>25.7</v>
      </c>
      <c r="F1923" s="513" t="s">
        <v>8905</v>
      </c>
      <c r="G1923" s="513" t="s">
        <v>12203</v>
      </c>
      <c r="H1923" s="647" t="s">
        <v>8204</v>
      </c>
      <c r="I1923" s="647" t="s">
        <v>8906</v>
      </c>
      <c r="J1923" s="647" t="s">
        <v>7651</v>
      </c>
      <c r="K1923" s="647" t="s">
        <v>7498</v>
      </c>
      <c r="L1923" s="647" t="s">
        <v>8907</v>
      </c>
      <c r="M1923" s="647" t="s">
        <v>8890</v>
      </c>
      <c r="N1923" s="747">
        <v>43296.943288773145</v>
      </c>
      <c r="O1923" s="647" t="s">
        <v>546</v>
      </c>
      <c r="P1923" s="748">
        <v>948.05671122685453</v>
      </c>
      <c r="Q1923" s="647" t="s">
        <v>7492</v>
      </c>
      <c r="R1923" s="647" t="s">
        <v>5368</v>
      </c>
      <c r="S1923" s="647" t="s">
        <v>6943</v>
      </c>
      <c r="T1923" s="647" t="s">
        <v>4300</v>
      </c>
      <c r="U1923" t="s">
        <v>5329</v>
      </c>
      <c r="V1923" t="e">
        <f>VLOOKUP(F1923,'[3]Tổng - PL KS'!$B$9:$B$1291,1,FALSE)</f>
        <v>#N/A</v>
      </c>
    </row>
    <row r="1924" spans="1:22" ht="242.25" hidden="1">
      <c r="A1924" s="647">
        <v>1447</v>
      </c>
      <c r="B1924" s="647" t="s">
        <v>4247</v>
      </c>
      <c r="C1924" s="647" t="s">
        <v>7495</v>
      </c>
      <c r="D1924" s="647" t="s">
        <v>5368</v>
      </c>
      <c r="E1924" s="647">
        <v>25.9</v>
      </c>
      <c r="F1924" s="513" t="s">
        <v>8908</v>
      </c>
      <c r="G1924" s="513" t="s">
        <v>12203</v>
      </c>
      <c r="H1924" s="647" t="s">
        <v>8204</v>
      </c>
      <c r="I1924" s="647" t="s">
        <v>8909</v>
      </c>
      <c r="J1924" s="647" t="s">
        <v>7651</v>
      </c>
      <c r="K1924" s="647" t="s">
        <v>7498</v>
      </c>
      <c r="L1924" s="647" t="s">
        <v>8889</v>
      </c>
      <c r="M1924" s="647" t="s">
        <v>8890</v>
      </c>
      <c r="N1924" s="747">
        <v>43296.930731018518</v>
      </c>
      <c r="O1924" s="647" t="s">
        <v>546</v>
      </c>
      <c r="P1924" s="748">
        <v>948.06926898148231</v>
      </c>
      <c r="Q1924" s="647" t="s">
        <v>7492</v>
      </c>
      <c r="R1924" s="647" t="s">
        <v>5368</v>
      </c>
      <c r="S1924" s="647" t="s">
        <v>6943</v>
      </c>
      <c r="T1924" s="647" t="s">
        <v>4300</v>
      </c>
      <c r="U1924" t="s">
        <v>5329</v>
      </c>
      <c r="V1924" t="e">
        <f>VLOOKUP(F1924,'[3]Tổng - PL KS'!$B$9:$B$1291,1,FALSE)</f>
        <v>#N/A</v>
      </c>
    </row>
    <row r="1925" spans="1:22" ht="267.75" hidden="1">
      <c r="A1925" s="647">
        <v>1448</v>
      </c>
      <c r="B1925" s="647" t="s">
        <v>4247</v>
      </c>
      <c r="C1925" s="647" t="s">
        <v>7495</v>
      </c>
      <c r="D1925" s="647" t="s">
        <v>5368</v>
      </c>
      <c r="E1925" s="647">
        <v>25.84</v>
      </c>
      <c r="F1925" s="513" t="s">
        <v>8910</v>
      </c>
      <c r="G1925" s="513" t="s">
        <v>12203</v>
      </c>
      <c r="H1925" s="647" t="s">
        <v>8204</v>
      </c>
      <c r="I1925" s="647" t="s">
        <v>8911</v>
      </c>
      <c r="J1925" s="647" t="s">
        <v>8912</v>
      </c>
      <c r="K1925" s="647" t="s">
        <v>7498</v>
      </c>
      <c r="L1925" s="647" t="s">
        <v>8913</v>
      </c>
      <c r="M1925" s="647" t="s">
        <v>8890</v>
      </c>
      <c r="N1925" s="747">
        <v>43296.799800462963</v>
      </c>
      <c r="O1925" s="647" t="s">
        <v>546</v>
      </c>
      <c r="P1925" s="748">
        <v>948.20019953703741</v>
      </c>
      <c r="Q1925" s="647" t="s">
        <v>7492</v>
      </c>
      <c r="R1925" s="647" t="s">
        <v>5368</v>
      </c>
      <c r="S1925" s="647" t="s">
        <v>6943</v>
      </c>
      <c r="T1925" s="647" t="s">
        <v>4300</v>
      </c>
      <c r="U1925" t="s">
        <v>5329</v>
      </c>
      <c r="V1925" t="e">
        <f>VLOOKUP(F1925,'[3]Tổng - PL KS'!$B$9:$B$1291,1,FALSE)</f>
        <v>#N/A</v>
      </c>
    </row>
    <row r="1926" spans="1:22" ht="242.25" hidden="1">
      <c r="A1926" s="647">
        <v>1449</v>
      </c>
      <c r="B1926" s="647" t="s">
        <v>4247</v>
      </c>
      <c r="C1926" s="647" t="s">
        <v>7495</v>
      </c>
      <c r="D1926" s="647" t="s">
        <v>5368</v>
      </c>
      <c r="E1926" s="647">
        <v>25.84</v>
      </c>
      <c r="F1926" s="513" t="s">
        <v>8914</v>
      </c>
      <c r="G1926" s="513" t="s">
        <v>12203</v>
      </c>
      <c r="H1926" s="647" t="s">
        <v>8204</v>
      </c>
      <c r="I1926" s="647" t="s">
        <v>8915</v>
      </c>
      <c r="J1926" s="647" t="s">
        <v>7651</v>
      </c>
      <c r="K1926" s="647" t="s">
        <v>7498</v>
      </c>
      <c r="L1926" s="647" t="s">
        <v>8901</v>
      </c>
      <c r="M1926" s="647" t="s">
        <v>8890</v>
      </c>
      <c r="N1926" s="747">
        <v>43296.964851423611</v>
      </c>
      <c r="O1926" s="647" t="s">
        <v>546</v>
      </c>
      <c r="P1926" s="748">
        <v>948.03514857638947</v>
      </c>
      <c r="Q1926" s="647" t="s">
        <v>7492</v>
      </c>
      <c r="R1926" s="647" t="s">
        <v>5368</v>
      </c>
      <c r="S1926" s="647" t="s">
        <v>6943</v>
      </c>
      <c r="T1926" s="647" t="s">
        <v>4300</v>
      </c>
      <c r="U1926" t="s">
        <v>5329</v>
      </c>
      <c r="V1926" t="e">
        <f>VLOOKUP(F1926,'[3]Tổng - PL KS'!$B$9:$B$1291,1,FALSE)</f>
        <v>#N/A</v>
      </c>
    </row>
    <row r="1927" spans="1:22" ht="242.25" hidden="1">
      <c r="A1927" s="647">
        <v>1450</v>
      </c>
      <c r="B1927" s="647" t="s">
        <v>4247</v>
      </c>
      <c r="C1927" s="647" t="s">
        <v>7495</v>
      </c>
      <c r="D1927" s="647" t="s">
        <v>5368</v>
      </c>
      <c r="E1927" s="647">
        <v>25.84</v>
      </c>
      <c r="F1927" s="513" t="s">
        <v>8916</v>
      </c>
      <c r="G1927" s="513" t="s">
        <v>12203</v>
      </c>
      <c r="H1927" s="647" t="s">
        <v>8204</v>
      </c>
      <c r="I1927" s="647" t="s">
        <v>8917</v>
      </c>
      <c r="J1927" s="647" t="s">
        <v>7651</v>
      </c>
      <c r="K1927" s="647" t="s">
        <v>7498</v>
      </c>
      <c r="L1927" s="647" t="s">
        <v>8893</v>
      </c>
      <c r="M1927" s="647" t="s">
        <v>8890</v>
      </c>
      <c r="N1927" s="747">
        <v>43296.795549618058</v>
      </c>
      <c r="O1927" s="647" t="s">
        <v>546</v>
      </c>
      <c r="P1927" s="748">
        <v>948.20445038194157</v>
      </c>
      <c r="Q1927" s="647" t="s">
        <v>7492</v>
      </c>
      <c r="R1927" s="647" t="s">
        <v>5368</v>
      </c>
      <c r="S1927" s="647" t="s">
        <v>6943</v>
      </c>
      <c r="T1927" s="647" t="s">
        <v>4300</v>
      </c>
      <c r="U1927" t="s">
        <v>5329</v>
      </c>
      <c r="V1927" t="e">
        <f>VLOOKUP(F1927,'[3]Tổng - PL KS'!$B$9:$B$1291,1,FALSE)</f>
        <v>#N/A</v>
      </c>
    </row>
    <row r="1928" spans="1:22" ht="242.25" hidden="1">
      <c r="A1928" s="647">
        <v>1451</v>
      </c>
      <c r="B1928" s="647" t="s">
        <v>4247</v>
      </c>
      <c r="C1928" s="647" t="s">
        <v>7495</v>
      </c>
      <c r="D1928" s="647" t="s">
        <v>5368</v>
      </c>
      <c r="E1928" s="647">
        <v>25.9</v>
      </c>
      <c r="F1928" s="513" t="s">
        <v>8918</v>
      </c>
      <c r="G1928" s="513" t="s">
        <v>12203</v>
      </c>
      <c r="H1928" s="647" t="s">
        <v>8204</v>
      </c>
      <c r="I1928" s="647" t="s">
        <v>8919</v>
      </c>
      <c r="J1928" s="647" t="s">
        <v>7651</v>
      </c>
      <c r="K1928" s="647" t="s">
        <v>7498</v>
      </c>
      <c r="L1928" s="647" t="s">
        <v>8904</v>
      </c>
      <c r="M1928" s="647" t="s">
        <v>8890</v>
      </c>
      <c r="N1928" s="747">
        <v>43296.876742905093</v>
      </c>
      <c r="O1928" s="647" t="s">
        <v>546</v>
      </c>
      <c r="P1928" s="748">
        <v>948.12325709490688</v>
      </c>
      <c r="Q1928" s="647" t="s">
        <v>7492</v>
      </c>
      <c r="R1928" s="647" t="s">
        <v>5368</v>
      </c>
      <c r="S1928" s="647" t="s">
        <v>6943</v>
      </c>
      <c r="T1928" s="647" t="s">
        <v>4300</v>
      </c>
      <c r="U1928" t="s">
        <v>5329</v>
      </c>
      <c r="V1928" t="e">
        <f>VLOOKUP(F1928,'[3]Tổng - PL KS'!$B$9:$B$1291,1,FALSE)</f>
        <v>#N/A</v>
      </c>
    </row>
    <row r="1929" spans="1:22" ht="267.75" hidden="1">
      <c r="A1929" s="647">
        <v>1452</v>
      </c>
      <c r="B1929" s="647" t="s">
        <v>4247</v>
      </c>
      <c r="C1929" s="647" t="s">
        <v>7495</v>
      </c>
      <c r="D1929" s="647" t="s">
        <v>5368</v>
      </c>
      <c r="E1929" s="647">
        <v>25.88</v>
      </c>
      <c r="F1929" s="513" t="s">
        <v>8920</v>
      </c>
      <c r="G1929" s="513" t="s">
        <v>12203</v>
      </c>
      <c r="H1929" s="647" t="s">
        <v>8204</v>
      </c>
      <c r="I1929" s="647" t="s">
        <v>8921</v>
      </c>
      <c r="J1929" s="647" t="s">
        <v>8912</v>
      </c>
      <c r="K1929" s="647" t="s">
        <v>7498</v>
      </c>
      <c r="L1929" s="647" t="s">
        <v>8913</v>
      </c>
      <c r="M1929" s="647" t="s">
        <v>8890</v>
      </c>
      <c r="N1929" s="747">
        <v>43296.817008530095</v>
      </c>
      <c r="O1929" s="647" t="s">
        <v>546</v>
      </c>
      <c r="P1929" s="748">
        <v>948.18299146990466</v>
      </c>
      <c r="Q1929" s="647" t="s">
        <v>7492</v>
      </c>
      <c r="R1929" s="647" t="s">
        <v>5368</v>
      </c>
      <c r="S1929" s="647" t="s">
        <v>6943</v>
      </c>
      <c r="T1929" s="647" t="s">
        <v>4300</v>
      </c>
      <c r="U1929" t="s">
        <v>5329</v>
      </c>
      <c r="V1929" t="e">
        <f>VLOOKUP(F1929,'[3]Tổng - PL KS'!$B$9:$B$1291,1,FALSE)</f>
        <v>#N/A</v>
      </c>
    </row>
    <row r="1930" spans="1:22" ht="242.25" hidden="1">
      <c r="A1930" s="647">
        <v>1453</v>
      </c>
      <c r="B1930" s="647" t="s">
        <v>4247</v>
      </c>
      <c r="C1930" s="647" t="s">
        <v>7495</v>
      </c>
      <c r="D1930" s="647" t="s">
        <v>5368</v>
      </c>
      <c r="E1930" s="647">
        <v>25.84</v>
      </c>
      <c r="F1930" s="513" t="s">
        <v>8922</v>
      </c>
      <c r="G1930" s="513" t="s">
        <v>12203</v>
      </c>
      <c r="H1930" s="647" t="s">
        <v>8204</v>
      </c>
      <c r="I1930" s="647" t="s">
        <v>8923</v>
      </c>
      <c r="J1930" s="647" t="s">
        <v>7651</v>
      </c>
      <c r="K1930" s="647" t="s">
        <v>7498</v>
      </c>
      <c r="L1930" s="647" t="s">
        <v>8904</v>
      </c>
      <c r="M1930" s="647" t="s">
        <v>8890</v>
      </c>
      <c r="N1930" s="747">
        <v>43296.944973182872</v>
      </c>
      <c r="O1930" s="647" t="s">
        <v>546</v>
      </c>
      <c r="P1930" s="748">
        <v>948.05502681712824</v>
      </c>
      <c r="Q1930" s="647" t="s">
        <v>7492</v>
      </c>
      <c r="R1930" s="647" t="s">
        <v>5368</v>
      </c>
      <c r="S1930" s="647" t="s">
        <v>6943</v>
      </c>
      <c r="T1930" s="647" t="s">
        <v>4300</v>
      </c>
      <c r="U1930" t="s">
        <v>5329</v>
      </c>
      <c r="V1930" t="e">
        <f>VLOOKUP(F1930,'[3]Tổng - PL KS'!$B$9:$B$1291,1,FALSE)</f>
        <v>#N/A</v>
      </c>
    </row>
    <row r="1931" spans="1:22" ht="242.25" hidden="1">
      <c r="A1931" s="647">
        <v>1454</v>
      </c>
      <c r="B1931" s="647" t="s">
        <v>4247</v>
      </c>
      <c r="C1931" s="647" t="s">
        <v>7495</v>
      </c>
      <c r="D1931" s="647" t="s">
        <v>5368</v>
      </c>
      <c r="E1931" s="647">
        <v>25.88</v>
      </c>
      <c r="F1931" s="513" t="s">
        <v>8924</v>
      </c>
      <c r="G1931" s="513" t="s">
        <v>12203</v>
      </c>
      <c r="H1931" s="647" t="s">
        <v>8204</v>
      </c>
      <c r="I1931" s="647" t="s">
        <v>8925</v>
      </c>
      <c r="J1931" s="647" t="s">
        <v>7651</v>
      </c>
      <c r="K1931" s="647" t="s">
        <v>7498</v>
      </c>
      <c r="L1931" s="647" t="s">
        <v>8889</v>
      </c>
      <c r="M1931" s="647" t="s">
        <v>8890</v>
      </c>
      <c r="N1931" s="747">
        <v>43296.94225925926</v>
      </c>
      <c r="O1931" s="647" t="s">
        <v>546</v>
      </c>
      <c r="P1931" s="748">
        <v>948.05774074073997</v>
      </c>
      <c r="Q1931" s="647" t="s">
        <v>7492</v>
      </c>
      <c r="R1931" s="647" t="s">
        <v>5368</v>
      </c>
      <c r="S1931" s="647" t="s">
        <v>6943</v>
      </c>
      <c r="T1931" s="647" t="s">
        <v>4300</v>
      </c>
      <c r="U1931" t="s">
        <v>5329</v>
      </c>
      <c r="V1931" t="e">
        <f>VLOOKUP(F1931,'[3]Tổng - PL KS'!$B$9:$B$1291,1,FALSE)</f>
        <v>#N/A</v>
      </c>
    </row>
    <row r="1932" spans="1:22" ht="242.25" hidden="1">
      <c r="A1932" s="647">
        <v>1455</v>
      </c>
      <c r="B1932" s="647" t="s">
        <v>4247</v>
      </c>
      <c r="C1932" s="647" t="s">
        <v>7495</v>
      </c>
      <c r="D1932" s="647" t="s">
        <v>5368</v>
      </c>
      <c r="E1932" s="647">
        <v>25.94</v>
      </c>
      <c r="F1932" s="513" t="s">
        <v>8926</v>
      </c>
      <c r="G1932" s="513" t="s">
        <v>12203</v>
      </c>
      <c r="H1932" s="647" t="s">
        <v>8204</v>
      </c>
      <c r="I1932" s="647" t="s">
        <v>8927</v>
      </c>
      <c r="J1932" s="647" t="s">
        <v>7651</v>
      </c>
      <c r="K1932" s="647" t="s">
        <v>7498</v>
      </c>
      <c r="L1932" s="647" t="s">
        <v>8893</v>
      </c>
      <c r="M1932" s="647" t="s">
        <v>8890</v>
      </c>
      <c r="N1932" s="747">
        <v>43296.924765856478</v>
      </c>
      <c r="O1932" s="647" t="s">
        <v>546</v>
      </c>
      <c r="P1932" s="748">
        <v>948.07523414352181</v>
      </c>
      <c r="Q1932" s="647" t="s">
        <v>7492</v>
      </c>
      <c r="R1932" s="647" t="s">
        <v>5368</v>
      </c>
      <c r="S1932" s="647" t="s">
        <v>6943</v>
      </c>
      <c r="T1932" s="647" t="s">
        <v>4300</v>
      </c>
      <c r="U1932" t="s">
        <v>5329</v>
      </c>
      <c r="V1932" t="e">
        <f>VLOOKUP(F1932,'[3]Tổng - PL KS'!$B$9:$B$1291,1,FALSE)</f>
        <v>#N/A</v>
      </c>
    </row>
    <row r="1933" spans="1:22" ht="242.25" hidden="1">
      <c r="A1933" s="647">
        <v>1456</v>
      </c>
      <c r="B1933" s="647" t="s">
        <v>4247</v>
      </c>
      <c r="C1933" s="647" t="s">
        <v>7495</v>
      </c>
      <c r="D1933" s="647" t="s">
        <v>5368</v>
      </c>
      <c r="E1933" s="647">
        <v>25.89</v>
      </c>
      <c r="F1933" s="513" t="s">
        <v>8928</v>
      </c>
      <c r="G1933" s="513" t="s">
        <v>12203</v>
      </c>
      <c r="H1933" s="647" t="s">
        <v>8204</v>
      </c>
      <c r="I1933" s="647" t="s">
        <v>8929</v>
      </c>
      <c r="J1933" s="647" t="s">
        <v>7651</v>
      </c>
      <c r="K1933" s="647" t="s">
        <v>7498</v>
      </c>
      <c r="L1933" s="647" t="s">
        <v>8901</v>
      </c>
      <c r="M1933" s="647" t="s">
        <v>8890</v>
      </c>
      <c r="N1933" s="747">
        <v>43296.981459803239</v>
      </c>
      <c r="O1933" s="647" t="s">
        <v>546</v>
      </c>
      <c r="P1933" s="748">
        <v>948.01854019676102</v>
      </c>
      <c r="Q1933" s="647" t="s">
        <v>7492</v>
      </c>
      <c r="R1933" s="647" t="s">
        <v>5368</v>
      </c>
      <c r="S1933" s="647" t="s">
        <v>6943</v>
      </c>
      <c r="T1933" s="647" t="s">
        <v>4300</v>
      </c>
      <c r="U1933" t="s">
        <v>5329</v>
      </c>
      <c r="V1933" t="e">
        <f>VLOOKUP(F1933,'[3]Tổng - PL KS'!$B$9:$B$1291,1,FALSE)</f>
        <v>#N/A</v>
      </c>
    </row>
    <row r="1934" spans="1:22" ht="242.25" hidden="1">
      <c r="A1934" s="647">
        <v>1457</v>
      </c>
      <c r="B1934" s="647" t="s">
        <v>4247</v>
      </c>
      <c r="C1934" s="647" t="s">
        <v>7495</v>
      </c>
      <c r="D1934" s="647" t="s">
        <v>5368</v>
      </c>
      <c r="E1934" s="647">
        <v>25.84</v>
      </c>
      <c r="F1934" s="513" t="s">
        <v>8930</v>
      </c>
      <c r="G1934" s="513" t="s">
        <v>12203</v>
      </c>
      <c r="H1934" s="647" t="s">
        <v>8204</v>
      </c>
      <c r="I1934" s="647" t="s">
        <v>8931</v>
      </c>
      <c r="J1934" s="647" t="s">
        <v>7651</v>
      </c>
      <c r="K1934" s="647" t="s">
        <v>7498</v>
      </c>
      <c r="L1934" s="647" t="s">
        <v>8893</v>
      </c>
      <c r="M1934" s="647" t="s">
        <v>8890</v>
      </c>
      <c r="N1934" s="747">
        <v>43296.973765046299</v>
      </c>
      <c r="O1934" s="647" t="s">
        <v>546</v>
      </c>
      <c r="P1934" s="748">
        <v>948.02623495370062</v>
      </c>
      <c r="Q1934" s="647" t="s">
        <v>7492</v>
      </c>
      <c r="R1934" s="647" t="s">
        <v>5368</v>
      </c>
      <c r="S1934" s="647" t="s">
        <v>6943</v>
      </c>
      <c r="T1934" s="647" t="s">
        <v>4300</v>
      </c>
      <c r="U1934" t="s">
        <v>5329</v>
      </c>
      <c r="V1934" t="e">
        <f>VLOOKUP(F1934,'[3]Tổng - PL KS'!$B$9:$B$1291,1,FALSE)</f>
        <v>#N/A</v>
      </c>
    </row>
    <row r="1935" spans="1:22" ht="242.25" hidden="1">
      <c r="A1935" s="647">
        <v>1458</v>
      </c>
      <c r="B1935" s="647" t="s">
        <v>4247</v>
      </c>
      <c r="C1935" s="647" t="s">
        <v>7495</v>
      </c>
      <c r="D1935" s="647" t="s">
        <v>5368</v>
      </c>
      <c r="E1935" s="647">
        <v>25.84</v>
      </c>
      <c r="F1935" s="513" t="s">
        <v>8932</v>
      </c>
      <c r="G1935" s="513" t="s">
        <v>12203</v>
      </c>
      <c r="H1935" s="647" t="s">
        <v>8204</v>
      </c>
      <c r="I1935" s="647" t="s">
        <v>8933</v>
      </c>
      <c r="J1935" s="647" t="s">
        <v>7651</v>
      </c>
      <c r="K1935" s="647" t="s">
        <v>7498</v>
      </c>
      <c r="L1935" s="647" t="s">
        <v>8934</v>
      </c>
      <c r="M1935" s="647" t="s">
        <v>8890</v>
      </c>
      <c r="N1935" s="747">
        <v>43296.79520922454</v>
      </c>
      <c r="O1935" s="647" t="s">
        <v>546</v>
      </c>
      <c r="P1935" s="748">
        <v>948.20479077546042</v>
      </c>
      <c r="Q1935" s="647" t="s">
        <v>7492</v>
      </c>
      <c r="R1935" s="647" t="s">
        <v>5368</v>
      </c>
      <c r="S1935" s="647" t="s">
        <v>6943</v>
      </c>
      <c r="T1935" s="647" t="s">
        <v>4300</v>
      </c>
      <c r="U1935" t="s">
        <v>5329</v>
      </c>
      <c r="V1935" t="e">
        <f>VLOOKUP(F1935,'[3]Tổng - PL KS'!$B$9:$B$1291,1,FALSE)</f>
        <v>#N/A</v>
      </c>
    </row>
    <row r="1936" spans="1:22" ht="242.25" hidden="1">
      <c r="A1936" s="647">
        <v>1459</v>
      </c>
      <c r="B1936" s="647" t="s">
        <v>4247</v>
      </c>
      <c r="C1936" s="647" t="s">
        <v>7495</v>
      </c>
      <c r="D1936" s="647" t="s">
        <v>5368</v>
      </c>
      <c r="E1936" s="647">
        <v>25.89</v>
      </c>
      <c r="F1936" s="513" t="s">
        <v>8935</v>
      </c>
      <c r="G1936" s="513" t="s">
        <v>12203</v>
      </c>
      <c r="H1936" s="647" t="s">
        <v>8204</v>
      </c>
      <c r="I1936" s="647" t="s">
        <v>8936</v>
      </c>
      <c r="J1936" s="647" t="s">
        <v>7651</v>
      </c>
      <c r="K1936" s="647" t="s">
        <v>7498</v>
      </c>
      <c r="L1936" s="647" t="s">
        <v>8889</v>
      </c>
      <c r="M1936" s="647" t="s">
        <v>8890</v>
      </c>
      <c r="N1936" s="747">
        <v>43296.971786226852</v>
      </c>
      <c r="O1936" s="647" t="s">
        <v>546</v>
      </c>
      <c r="P1936" s="748">
        <v>948.02821377314831</v>
      </c>
      <c r="Q1936" s="647" t="s">
        <v>7492</v>
      </c>
      <c r="R1936" s="647" t="s">
        <v>5368</v>
      </c>
      <c r="S1936" s="647" t="s">
        <v>6943</v>
      </c>
      <c r="T1936" s="647" t="s">
        <v>4300</v>
      </c>
      <c r="U1936" t="s">
        <v>5329</v>
      </c>
      <c r="V1936" t="e">
        <f>VLOOKUP(F1936,'[3]Tổng - PL KS'!$B$9:$B$1291,1,FALSE)</f>
        <v>#N/A</v>
      </c>
    </row>
    <row r="1937" spans="1:22" ht="242.25" hidden="1">
      <c r="A1937" s="647">
        <v>1460</v>
      </c>
      <c r="B1937" s="647" t="s">
        <v>4247</v>
      </c>
      <c r="C1937" s="647" t="s">
        <v>7495</v>
      </c>
      <c r="D1937" s="647" t="s">
        <v>5368</v>
      </c>
      <c r="E1937" s="647">
        <v>25.7</v>
      </c>
      <c r="F1937" s="513" t="s">
        <v>8937</v>
      </c>
      <c r="G1937" s="513" t="s">
        <v>12203</v>
      </c>
      <c r="H1937" s="647" t="s">
        <v>8204</v>
      </c>
      <c r="I1937" s="647" t="s">
        <v>8938</v>
      </c>
      <c r="J1937" s="647" t="s">
        <v>7651</v>
      </c>
      <c r="K1937" s="647" t="s">
        <v>7498</v>
      </c>
      <c r="L1937" s="647" t="s">
        <v>8907</v>
      </c>
      <c r="M1937" s="647" t="s">
        <v>8890</v>
      </c>
      <c r="N1937" s="747">
        <v>43296.979166469908</v>
      </c>
      <c r="O1937" s="647" t="s">
        <v>546</v>
      </c>
      <c r="P1937" s="748">
        <v>948.0208335300922</v>
      </c>
      <c r="Q1937" s="647" t="s">
        <v>7492</v>
      </c>
      <c r="R1937" s="647" t="s">
        <v>5368</v>
      </c>
      <c r="S1937" s="647" t="s">
        <v>6943</v>
      </c>
      <c r="T1937" s="647" t="s">
        <v>4300</v>
      </c>
      <c r="U1937" t="s">
        <v>5329</v>
      </c>
      <c r="V1937" t="e">
        <f>VLOOKUP(F1937,'[3]Tổng - PL KS'!$B$9:$B$1291,1,FALSE)</f>
        <v>#N/A</v>
      </c>
    </row>
    <row r="1938" spans="1:22" ht="242.25" hidden="1">
      <c r="A1938" s="647">
        <v>1461</v>
      </c>
      <c r="B1938" s="647" t="s">
        <v>4247</v>
      </c>
      <c r="C1938" s="647" t="s">
        <v>7495</v>
      </c>
      <c r="D1938" s="647" t="s">
        <v>5368</v>
      </c>
      <c r="E1938" s="647">
        <v>25.7</v>
      </c>
      <c r="F1938" s="513" t="s">
        <v>8939</v>
      </c>
      <c r="G1938" s="513" t="s">
        <v>12203</v>
      </c>
      <c r="H1938" s="647" t="s">
        <v>8204</v>
      </c>
      <c r="I1938" s="647" t="s">
        <v>8940</v>
      </c>
      <c r="J1938" s="647" t="s">
        <v>7651</v>
      </c>
      <c r="K1938" s="647" t="s">
        <v>7498</v>
      </c>
      <c r="L1938" s="647" t="s">
        <v>8904</v>
      </c>
      <c r="M1938" s="647" t="s">
        <v>8890</v>
      </c>
      <c r="N1938" s="747">
        <v>43296.801995520836</v>
      </c>
      <c r="O1938" s="647" t="s">
        <v>546</v>
      </c>
      <c r="P1938" s="748">
        <v>948.1980044791635</v>
      </c>
      <c r="Q1938" s="647" t="s">
        <v>7492</v>
      </c>
      <c r="R1938" s="647" t="s">
        <v>5368</v>
      </c>
      <c r="S1938" s="647" t="s">
        <v>6943</v>
      </c>
      <c r="T1938" s="647" t="s">
        <v>4300</v>
      </c>
      <c r="U1938" t="s">
        <v>5329</v>
      </c>
      <c r="V1938" t="e">
        <f>VLOOKUP(F1938,'[3]Tổng - PL KS'!$B$9:$B$1291,1,FALSE)</f>
        <v>#N/A</v>
      </c>
    </row>
    <row r="1939" spans="1:22" ht="267.75" hidden="1">
      <c r="A1939" s="647">
        <v>1462</v>
      </c>
      <c r="B1939" s="647" t="s">
        <v>4247</v>
      </c>
      <c r="C1939" s="647" t="s">
        <v>7495</v>
      </c>
      <c r="D1939" s="647" t="s">
        <v>5368</v>
      </c>
      <c r="E1939" s="647">
        <v>25.83</v>
      </c>
      <c r="F1939" s="513" t="s">
        <v>8941</v>
      </c>
      <c r="G1939" s="513" t="s">
        <v>12203</v>
      </c>
      <c r="H1939" s="647" t="s">
        <v>8204</v>
      </c>
      <c r="I1939" s="647" t="s">
        <v>8942</v>
      </c>
      <c r="J1939" s="647" t="s">
        <v>8943</v>
      </c>
      <c r="K1939" s="647" t="s">
        <v>7498</v>
      </c>
      <c r="L1939" s="647" t="s">
        <v>8901</v>
      </c>
      <c r="M1939" s="647" t="s">
        <v>8890</v>
      </c>
      <c r="N1939" s="747">
        <v>43297.130330208332</v>
      </c>
      <c r="O1939" s="647" t="s">
        <v>546</v>
      </c>
      <c r="P1939" s="748">
        <v>947.86966979166755</v>
      </c>
      <c r="Q1939" s="647" t="s">
        <v>7492</v>
      </c>
      <c r="R1939" s="647" t="s">
        <v>5368</v>
      </c>
      <c r="S1939" s="647" t="s">
        <v>6943</v>
      </c>
      <c r="T1939" s="647" t="s">
        <v>4300</v>
      </c>
      <c r="U1939" t="s">
        <v>5329</v>
      </c>
      <c r="V1939" t="e">
        <f>VLOOKUP(F1939,'[3]Tổng - PL KS'!$B$9:$B$1291,1,FALSE)</f>
        <v>#N/A</v>
      </c>
    </row>
    <row r="1940" spans="1:22" ht="267.75" hidden="1">
      <c r="A1940" s="647">
        <v>1463</v>
      </c>
      <c r="B1940" s="647" t="s">
        <v>4247</v>
      </c>
      <c r="C1940" s="647" t="s">
        <v>7495</v>
      </c>
      <c r="D1940" s="647" t="s">
        <v>5368</v>
      </c>
      <c r="E1940" s="647">
        <v>25.94</v>
      </c>
      <c r="F1940" s="513" t="s">
        <v>8944</v>
      </c>
      <c r="G1940" s="513" t="s">
        <v>12203</v>
      </c>
      <c r="H1940" s="647" t="s">
        <v>8204</v>
      </c>
      <c r="I1940" s="647" t="s">
        <v>8945</v>
      </c>
      <c r="J1940" s="647" t="s">
        <v>8946</v>
      </c>
      <c r="K1940" s="647" t="s">
        <v>7498</v>
      </c>
      <c r="L1940" s="647" t="s">
        <v>8913</v>
      </c>
      <c r="M1940" s="647" t="s">
        <v>8890</v>
      </c>
      <c r="N1940" s="747">
        <v>43297.081177430555</v>
      </c>
      <c r="O1940" s="647" t="s">
        <v>546</v>
      </c>
      <c r="P1940" s="748">
        <v>947.91882256944518</v>
      </c>
      <c r="Q1940" s="647" t="s">
        <v>7492</v>
      </c>
      <c r="R1940" s="647" t="s">
        <v>5368</v>
      </c>
      <c r="S1940" s="647" t="s">
        <v>6943</v>
      </c>
      <c r="T1940" s="647" t="s">
        <v>4300</v>
      </c>
      <c r="U1940" t="s">
        <v>5329</v>
      </c>
      <c r="V1940" t="e">
        <f>VLOOKUP(F1940,'[3]Tổng - PL KS'!$B$9:$B$1291,1,FALSE)</f>
        <v>#N/A</v>
      </c>
    </row>
    <row r="1941" spans="1:22" ht="242.25" hidden="1">
      <c r="A1941" s="647">
        <v>1464</v>
      </c>
      <c r="B1941" s="647" t="s">
        <v>4247</v>
      </c>
      <c r="C1941" s="647" t="s">
        <v>7495</v>
      </c>
      <c r="D1941" s="647" t="s">
        <v>5368</v>
      </c>
      <c r="E1941" s="647">
        <v>25.85</v>
      </c>
      <c r="F1941" s="513" t="s">
        <v>8947</v>
      </c>
      <c r="G1941" s="513" t="s">
        <v>12203</v>
      </c>
      <c r="H1941" s="647" t="s">
        <v>8204</v>
      </c>
      <c r="I1941" s="647" t="s">
        <v>8948</v>
      </c>
      <c r="J1941" s="647" t="s">
        <v>7651</v>
      </c>
      <c r="K1941" s="647" t="s">
        <v>7498</v>
      </c>
      <c r="L1941" s="647" t="s">
        <v>8889</v>
      </c>
      <c r="M1941" s="647" t="s">
        <v>8890</v>
      </c>
      <c r="N1941" s="747">
        <v>43297.118764733794</v>
      </c>
      <c r="O1941" s="647" t="s">
        <v>546</v>
      </c>
      <c r="P1941" s="748">
        <v>947.8812352662062</v>
      </c>
      <c r="Q1941" s="647" t="s">
        <v>7492</v>
      </c>
      <c r="R1941" s="647" t="s">
        <v>5368</v>
      </c>
      <c r="S1941" s="647" t="s">
        <v>6943</v>
      </c>
      <c r="T1941" s="647" t="s">
        <v>4300</v>
      </c>
      <c r="U1941" t="s">
        <v>5329</v>
      </c>
      <c r="V1941" t="e">
        <f>VLOOKUP(F1941,'[3]Tổng - PL KS'!$B$9:$B$1291,1,FALSE)</f>
        <v>#N/A</v>
      </c>
    </row>
    <row r="1942" spans="1:22" ht="267.75" hidden="1">
      <c r="A1942" s="647">
        <v>1465</v>
      </c>
      <c r="B1942" s="647" t="s">
        <v>4247</v>
      </c>
      <c r="C1942" s="647" t="s">
        <v>7495</v>
      </c>
      <c r="D1942" s="647" t="s">
        <v>5368</v>
      </c>
      <c r="E1942" s="647">
        <v>25.85</v>
      </c>
      <c r="F1942" s="513" t="s">
        <v>8949</v>
      </c>
      <c r="G1942" s="513" t="s">
        <v>12203</v>
      </c>
      <c r="H1942" s="647" t="s">
        <v>8204</v>
      </c>
      <c r="I1942" s="647" t="s">
        <v>8950</v>
      </c>
      <c r="J1942" s="647" t="s">
        <v>8951</v>
      </c>
      <c r="K1942" s="647" t="s">
        <v>7498</v>
      </c>
      <c r="L1942" s="647" t="s">
        <v>8913</v>
      </c>
      <c r="M1942" s="647" t="s">
        <v>8890</v>
      </c>
      <c r="N1942" s="747">
        <v>43297.181575578703</v>
      </c>
      <c r="O1942" s="647" t="s">
        <v>546</v>
      </c>
      <c r="P1942" s="748">
        <v>947.8184244212971</v>
      </c>
      <c r="Q1942" s="647" t="s">
        <v>7492</v>
      </c>
      <c r="R1942" s="647" t="s">
        <v>5368</v>
      </c>
      <c r="S1942" s="647" t="s">
        <v>6943</v>
      </c>
      <c r="T1942" s="647" t="s">
        <v>4300</v>
      </c>
      <c r="U1942" t="s">
        <v>5329</v>
      </c>
      <c r="V1942" t="e">
        <f>VLOOKUP(F1942,'[3]Tổng - PL KS'!$B$9:$B$1291,1,FALSE)</f>
        <v>#N/A</v>
      </c>
    </row>
    <row r="1943" spans="1:22" ht="242.25" hidden="1">
      <c r="A1943" s="647">
        <v>1466</v>
      </c>
      <c r="B1943" s="647" t="s">
        <v>4247</v>
      </c>
      <c r="C1943" s="647" t="s">
        <v>7495</v>
      </c>
      <c r="D1943" s="647" t="s">
        <v>5368</v>
      </c>
      <c r="E1943" s="647">
        <v>25.87</v>
      </c>
      <c r="F1943" s="513" t="s">
        <v>8952</v>
      </c>
      <c r="G1943" s="513" t="s">
        <v>12203</v>
      </c>
      <c r="H1943" s="647" t="s">
        <v>8204</v>
      </c>
      <c r="I1943" s="647" t="s">
        <v>8953</v>
      </c>
      <c r="J1943" s="647" t="s">
        <v>7651</v>
      </c>
      <c r="K1943" s="647" t="s">
        <v>7498</v>
      </c>
      <c r="L1943" s="647" t="s">
        <v>8889</v>
      </c>
      <c r="M1943" s="647" t="s">
        <v>8890</v>
      </c>
      <c r="N1943" s="747">
        <v>43297.121837152779</v>
      </c>
      <c r="O1943" s="647" t="s">
        <v>546</v>
      </c>
      <c r="P1943" s="748">
        <v>947.87816284722066</v>
      </c>
      <c r="Q1943" s="647" t="s">
        <v>7492</v>
      </c>
      <c r="R1943" s="647" t="s">
        <v>5368</v>
      </c>
      <c r="S1943" s="647" t="s">
        <v>6943</v>
      </c>
      <c r="T1943" s="647" t="s">
        <v>4300</v>
      </c>
      <c r="U1943" t="s">
        <v>5329</v>
      </c>
      <c r="V1943" t="e">
        <f>VLOOKUP(F1943,'[3]Tổng - PL KS'!$B$9:$B$1291,1,FALSE)</f>
        <v>#N/A</v>
      </c>
    </row>
    <row r="1944" spans="1:22" ht="242.25" hidden="1">
      <c r="A1944" s="647">
        <v>1467</v>
      </c>
      <c r="B1944" s="647" t="s">
        <v>4247</v>
      </c>
      <c r="C1944" s="647" t="s">
        <v>7495</v>
      </c>
      <c r="D1944" s="647" t="s">
        <v>5368</v>
      </c>
      <c r="E1944" s="647">
        <v>25.87</v>
      </c>
      <c r="F1944" s="513" t="s">
        <v>8954</v>
      </c>
      <c r="G1944" s="513" t="s">
        <v>12203</v>
      </c>
      <c r="H1944" s="647" t="s">
        <v>8204</v>
      </c>
      <c r="I1944" s="647" t="s">
        <v>8955</v>
      </c>
      <c r="J1944" s="647" t="s">
        <v>7651</v>
      </c>
      <c r="K1944" s="647" t="s">
        <v>7498</v>
      </c>
      <c r="L1944" s="647" t="s">
        <v>8893</v>
      </c>
      <c r="M1944" s="647" t="s">
        <v>8890</v>
      </c>
      <c r="N1944" s="747">
        <v>43297.019956168981</v>
      </c>
      <c r="O1944" s="647" t="s">
        <v>546</v>
      </c>
      <c r="P1944" s="748">
        <v>947.98004383101943</v>
      </c>
      <c r="Q1944" s="647" t="s">
        <v>7492</v>
      </c>
      <c r="R1944" s="647" t="s">
        <v>5368</v>
      </c>
      <c r="S1944" s="647" t="s">
        <v>6943</v>
      </c>
      <c r="T1944" s="647" t="s">
        <v>4300</v>
      </c>
      <c r="U1944" t="s">
        <v>5329</v>
      </c>
      <c r="V1944" t="e">
        <f>VLOOKUP(F1944,'[3]Tổng - PL KS'!$B$9:$B$1291,1,FALSE)</f>
        <v>#N/A</v>
      </c>
    </row>
    <row r="1945" spans="1:22" ht="242.25" hidden="1">
      <c r="A1945" s="647">
        <v>1468</v>
      </c>
      <c r="B1945" s="647" t="s">
        <v>4247</v>
      </c>
      <c r="C1945" s="647" t="s">
        <v>7495</v>
      </c>
      <c r="D1945" s="647" t="s">
        <v>5368</v>
      </c>
      <c r="E1945" s="647">
        <v>25.84</v>
      </c>
      <c r="F1945" s="513" t="s">
        <v>8956</v>
      </c>
      <c r="G1945" s="513" t="s">
        <v>12203</v>
      </c>
      <c r="H1945" s="647" t="s">
        <v>8204</v>
      </c>
      <c r="I1945" s="647" t="s">
        <v>8957</v>
      </c>
      <c r="J1945" s="647" t="s">
        <v>7651</v>
      </c>
      <c r="K1945" s="647" t="s">
        <v>7498</v>
      </c>
      <c r="L1945" s="647" t="s">
        <v>8893</v>
      </c>
      <c r="M1945" s="647" t="s">
        <v>8890</v>
      </c>
      <c r="N1945" s="747">
        <v>43297.155026504632</v>
      </c>
      <c r="O1945" s="647" t="s">
        <v>546</v>
      </c>
      <c r="P1945" s="748">
        <v>947.84497349536832</v>
      </c>
      <c r="Q1945" s="647" t="s">
        <v>7492</v>
      </c>
      <c r="R1945" s="647" t="s">
        <v>5368</v>
      </c>
      <c r="S1945" s="647" t="s">
        <v>6943</v>
      </c>
      <c r="T1945" s="647" t="s">
        <v>4300</v>
      </c>
      <c r="U1945" t="s">
        <v>5329</v>
      </c>
      <c r="V1945" t="e">
        <f>VLOOKUP(F1945,'[3]Tổng - PL KS'!$B$9:$B$1291,1,FALSE)</f>
        <v>#N/A</v>
      </c>
    </row>
    <row r="1946" spans="1:22" ht="242.25" hidden="1">
      <c r="A1946" s="647">
        <v>1469</v>
      </c>
      <c r="B1946" s="647" t="s">
        <v>4247</v>
      </c>
      <c r="C1946" s="647" t="s">
        <v>7495</v>
      </c>
      <c r="D1946" s="647" t="s">
        <v>5368</v>
      </c>
      <c r="E1946" s="647">
        <v>25.84</v>
      </c>
      <c r="F1946" s="513" t="s">
        <v>8958</v>
      </c>
      <c r="G1946" s="513" t="s">
        <v>12203</v>
      </c>
      <c r="H1946" s="647" t="s">
        <v>8204</v>
      </c>
      <c r="I1946" s="647" t="s">
        <v>8959</v>
      </c>
      <c r="J1946" s="647" t="s">
        <v>7651</v>
      </c>
      <c r="K1946" s="647" t="s">
        <v>7498</v>
      </c>
      <c r="L1946" s="647" t="s">
        <v>8893</v>
      </c>
      <c r="M1946" s="647" t="s">
        <v>8890</v>
      </c>
      <c r="N1946" s="747">
        <v>43297.126392592596</v>
      </c>
      <c r="O1946" s="647" t="s">
        <v>546</v>
      </c>
      <c r="P1946" s="748">
        <v>947.87360740740405</v>
      </c>
      <c r="Q1946" s="647" t="s">
        <v>7492</v>
      </c>
      <c r="R1946" s="647" t="s">
        <v>5368</v>
      </c>
      <c r="S1946" s="647" t="s">
        <v>6943</v>
      </c>
      <c r="T1946" s="647" t="s">
        <v>4300</v>
      </c>
      <c r="U1946" t="s">
        <v>5329</v>
      </c>
      <c r="V1946" t="e">
        <f>VLOOKUP(F1946,'[3]Tổng - PL KS'!$B$9:$B$1291,1,FALSE)</f>
        <v>#N/A</v>
      </c>
    </row>
    <row r="1947" spans="1:22" ht="242.25" hidden="1">
      <c r="A1947" s="647">
        <v>1470</v>
      </c>
      <c r="B1947" s="647" t="s">
        <v>4247</v>
      </c>
      <c r="C1947" s="647" t="s">
        <v>7495</v>
      </c>
      <c r="D1947" s="647" t="s">
        <v>5368</v>
      </c>
      <c r="E1947" s="647">
        <v>25.83</v>
      </c>
      <c r="F1947" s="513" t="s">
        <v>8960</v>
      </c>
      <c r="G1947" s="513" t="s">
        <v>12203</v>
      </c>
      <c r="H1947" s="647" t="s">
        <v>8204</v>
      </c>
      <c r="I1947" s="647" t="s">
        <v>8961</v>
      </c>
      <c r="J1947" s="647" t="s">
        <v>7651</v>
      </c>
      <c r="K1947" s="647" t="s">
        <v>7498</v>
      </c>
      <c r="L1947" s="647" t="s">
        <v>8962</v>
      </c>
      <c r="M1947" s="647" t="s">
        <v>8890</v>
      </c>
      <c r="N1947" s="747">
        <v>43297.105963692127</v>
      </c>
      <c r="O1947" s="647" t="s">
        <v>546</v>
      </c>
      <c r="P1947" s="748">
        <v>947.89403630787274</v>
      </c>
      <c r="Q1947" s="647" t="s">
        <v>7492</v>
      </c>
      <c r="R1947" s="647" t="s">
        <v>5368</v>
      </c>
      <c r="S1947" s="647" t="s">
        <v>6943</v>
      </c>
      <c r="T1947" s="647" t="s">
        <v>4300</v>
      </c>
      <c r="U1947" t="s">
        <v>5329</v>
      </c>
      <c r="V1947" t="e">
        <f>VLOOKUP(F1947,'[3]Tổng - PL KS'!$B$9:$B$1291,1,FALSE)</f>
        <v>#N/A</v>
      </c>
    </row>
    <row r="1948" spans="1:22" ht="242.25" hidden="1">
      <c r="A1948" s="647">
        <v>1471</v>
      </c>
      <c r="B1948" s="647" t="s">
        <v>4247</v>
      </c>
      <c r="C1948" s="647" t="s">
        <v>7495</v>
      </c>
      <c r="D1948" s="647" t="s">
        <v>5368</v>
      </c>
      <c r="E1948" s="647">
        <v>25.9</v>
      </c>
      <c r="F1948" s="513" t="s">
        <v>8963</v>
      </c>
      <c r="G1948" s="513" t="s">
        <v>12203</v>
      </c>
      <c r="H1948" s="647" t="s">
        <v>8204</v>
      </c>
      <c r="I1948" s="647" t="s">
        <v>8964</v>
      </c>
      <c r="J1948" s="647" t="s">
        <v>7651</v>
      </c>
      <c r="K1948" s="647" t="s">
        <v>7498</v>
      </c>
      <c r="L1948" s="647" t="s">
        <v>8893</v>
      </c>
      <c r="M1948" s="647" t="s">
        <v>8890</v>
      </c>
      <c r="N1948" s="747">
        <v>43297.157740856484</v>
      </c>
      <c r="O1948" s="647" t="s">
        <v>546</v>
      </c>
      <c r="P1948" s="748">
        <v>947.84225914351555</v>
      </c>
      <c r="Q1948" s="647" t="s">
        <v>7492</v>
      </c>
      <c r="R1948" s="647" t="s">
        <v>5368</v>
      </c>
      <c r="S1948" s="647" t="s">
        <v>6943</v>
      </c>
      <c r="T1948" s="647" t="s">
        <v>4300</v>
      </c>
      <c r="U1948" t="s">
        <v>5329</v>
      </c>
      <c r="V1948" t="e">
        <f>VLOOKUP(F1948,'[3]Tổng - PL KS'!$B$9:$B$1291,1,FALSE)</f>
        <v>#N/A</v>
      </c>
    </row>
    <row r="1949" spans="1:22" ht="267.75" hidden="1">
      <c r="A1949" s="647">
        <v>1472</v>
      </c>
      <c r="B1949" s="647" t="s">
        <v>4247</v>
      </c>
      <c r="C1949" s="647" t="s">
        <v>7495</v>
      </c>
      <c r="D1949" s="647" t="s">
        <v>5368</v>
      </c>
      <c r="E1949" s="647">
        <v>25.81</v>
      </c>
      <c r="F1949" s="513" t="s">
        <v>8965</v>
      </c>
      <c r="G1949" s="513" t="s">
        <v>12203</v>
      </c>
      <c r="H1949" s="647" t="s">
        <v>8204</v>
      </c>
      <c r="I1949" s="647" t="s">
        <v>8966</v>
      </c>
      <c r="J1949" s="647" t="s">
        <v>8967</v>
      </c>
      <c r="K1949" s="647" t="s">
        <v>7498</v>
      </c>
      <c r="L1949" s="647" t="s">
        <v>8968</v>
      </c>
      <c r="M1949" s="647" t="s">
        <v>8890</v>
      </c>
      <c r="N1949" s="747">
        <v>43297.18386701389</v>
      </c>
      <c r="O1949" s="647" t="s">
        <v>546</v>
      </c>
      <c r="P1949" s="748">
        <v>947.81613298611046</v>
      </c>
      <c r="Q1949" s="647" t="s">
        <v>7492</v>
      </c>
      <c r="R1949" s="647" t="s">
        <v>5368</v>
      </c>
      <c r="S1949" s="647" t="s">
        <v>6943</v>
      </c>
      <c r="T1949" s="647" t="s">
        <v>4300</v>
      </c>
      <c r="U1949" t="s">
        <v>5329</v>
      </c>
      <c r="V1949" t="e">
        <f>VLOOKUP(F1949,'[3]Tổng - PL KS'!$B$9:$B$1291,1,FALSE)</f>
        <v>#N/A</v>
      </c>
    </row>
    <row r="1950" spans="1:22" ht="267.75" hidden="1">
      <c r="A1950" s="647">
        <v>1473</v>
      </c>
      <c r="B1950" s="647" t="s">
        <v>4247</v>
      </c>
      <c r="C1950" s="647" t="s">
        <v>7495</v>
      </c>
      <c r="D1950" s="647" t="s">
        <v>5368</v>
      </c>
      <c r="E1950" s="647">
        <v>25.94</v>
      </c>
      <c r="F1950" s="513" t="s">
        <v>8969</v>
      </c>
      <c r="G1950" s="513" t="s">
        <v>12203</v>
      </c>
      <c r="H1950" s="647" t="s">
        <v>8204</v>
      </c>
      <c r="I1950" s="647" t="s">
        <v>8970</v>
      </c>
      <c r="J1950" s="647" t="s">
        <v>8971</v>
      </c>
      <c r="K1950" s="647" t="s">
        <v>7498</v>
      </c>
      <c r="L1950" s="647" t="s">
        <v>8901</v>
      </c>
      <c r="M1950" s="647" t="s">
        <v>8890</v>
      </c>
      <c r="N1950" s="747">
        <v>43297.008630555552</v>
      </c>
      <c r="O1950" s="647" t="s">
        <v>546</v>
      </c>
      <c r="P1950" s="748">
        <v>947.99136944444763</v>
      </c>
      <c r="Q1950" s="647" t="s">
        <v>7492</v>
      </c>
      <c r="R1950" s="647" t="s">
        <v>5368</v>
      </c>
      <c r="S1950" s="647" t="s">
        <v>6943</v>
      </c>
      <c r="T1950" s="647" t="s">
        <v>4300</v>
      </c>
      <c r="U1950" t="s">
        <v>5329</v>
      </c>
      <c r="V1950" t="e">
        <f>VLOOKUP(F1950,'[3]Tổng - PL KS'!$B$9:$B$1291,1,FALSE)</f>
        <v>#N/A</v>
      </c>
    </row>
    <row r="1951" spans="1:22" ht="267.75" hidden="1">
      <c r="A1951" s="647">
        <v>1474</v>
      </c>
      <c r="B1951" s="647" t="s">
        <v>4247</v>
      </c>
      <c r="C1951" s="647" t="s">
        <v>7495</v>
      </c>
      <c r="D1951" s="647" t="s">
        <v>5368</v>
      </c>
      <c r="E1951" s="647">
        <v>25.89</v>
      </c>
      <c r="F1951" s="513" t="s">
        <v>8972</v>
      </c>
      <c r="G1951" s="513" t="s">
        <v>12203</v>
      </c>
      <c r="H1951" s="647" t="s">
        <v>8204</v>
      </c>
      <c r="I1951" s="647" t="s">
        <v>8973</v>
      </c>
      <c r="J1951" s="647" t="s">
        <v>8974</v>
      </c>
      <c r="K1951" s="647" t="s">
        <v>7498</v>
      </c>
      <c r="L1951" s="647" t="s">
        <v>8968</v>
      </c>
      <c r="M1951" s="647" t="s">
        <v>8890</v>
      </c>
      <c r="N1951" s="747">
        <v>43297.104970601853</v>
      </c>
      <c r="O1951" s="647" t="s">
        <v>546</v>
      </c>
      <c r="P1951" s="748">
        <v>947.89502939814702</v>
      </c>
      <c r="Q1951" s="647" t="s">
        <v>7492</v>
      </c>
      <c r="R1951" s="647" t="s">
        <v>5368</v>
      </c>
      <c r="S1951" s="647" t="s">
        <v>6943</v>
      </c>
      <c r="T1951" s="647" t="s">
        <v>4300</v>
      </c>
      <c r="U1951" t="s">
        <v>5329</v>
      </c>
      <c r="V1951" t="e">
        <f>VLOOKUP(F1951,'[3]Tổng - PL KS'!$B$9:$B$1291,1,FALSE)</f>
        <v>#N/A</v>
      </c>
    </row>
    <row r="1952" spans="1:22" ht="242.25" hidden="1">
      <c r="A1952" s="647">
        <v>1475</v>
      </c>
      <c r="B1952" s="647" t="s">
        <v>4247</v>
      </c>
      <c r="C1952" s="647" t="s">
        <v>7495</v>
      </c>
      <c r="D1952" s="647" t="s">
        <v>5368</v>
      </c>
      <c r="E1952" s="647">
        <v>25.84</v>
      </c>
      <c r="F1952" s="513" t="s">
        <v>8975</v>
      </c>
      <c r="G1952" s="513" t="s">
        <v>12203</v>
      </c>
      <c r="H1952" s="647" t="s">
        <v>8204</v>
      </c>
      <c r="I1952" s="647" t="s">
        <v>8976</v>
      </c>
      <c r="J1952" s="647" t="s">
        <v>7651</v>
      </c>
      <c r="K1952" s="647" t="s">
        <v>7498</v>
      </c>
      <c r="L1952" s="647" t="s">
        <v>8893</v>
      </c>
      <c r="M1952" s="647" t="s">
        <v>8890</v>
      </c>
      <c r="N1952" s="747">
        <v>43297.110453009256</v>
      </c>
      <c r="O1952" s="647" t="s">
        <v>546</v>
      </c>
      <c r="P1952" s="748">
        <v>947.88954699074384</v>
      </c>
      <c r="Q1952" s="647" t="s">
        <v>7492</v>
      </c>
      <c r="R1952" s="647" t="s">
        <v>5368</v>
      </c>
      <c r="S1952" s="647" t="s">
        <v>6943</v>
      </c>
      <c r="T1952" s="647" t="s">
        <v>4300</v>
      </c>
      <c r="U1952" t="s">
        <v>5329</v>
      </c>
      <c r="V1952" t="e">
        <f>VLOOKUP(F1952,'[3]Tổng - PL KS'!$B$9:$B$1291,1,FALSE)</f>
        <v>#N/A</v>
      </c>
    </row>
    <row r="1953" spans="1:22" ht="242.25" hidden="1">
      <c r="A1953" s="647">
        <v>1476</v>
      </c>
      <c r="B1953" s="647" t="s">
        <v>4247</v>
      </c>
      <c r="C1953" s="647" t="s">
        <v>7495</v>
      </c>
      <c r="D1953" s="647" t="s">
        <v>5368</v>
      </c>
      <c r="E1953" s="647">
        <v>25.94</v>
      </c>
      <c r="F1953" s="513" t="s">
        <v>8977</v>
      </c>
      <c r="G1953" s="513" t="s">
        <v>12203</v>
      </c>
      <c r="H1953" s="647" t="s">
        <v>8204</v>
      </c>
      <c r="I1953" s="647" t="s">
        <v>8978</v>
      </c>
      <c r="J1953" s="647" t="s">
        <v>7651</v>
      </c>
      <c r="K1953" s="647" t="s">
        <v>7498</v>
      </c>
      <c r="L1953" s="647" t="s">
        <v>8962</v>
      </c>
      <c r="M1953" s="647" t="s">
        <v>8890</v>
      </c>
      <c r="N1953" s="747">
        <v>43297.109030590276</v>
      </c>
      <c r="O1953" s="647" t="s">
        <v>546</v>
      </c>
      <c r="P1953" s="748">
        <v>947.89096940972377</v>
      </c>
      <c r="Q1953" s="647" t="s">
        <v>7492</v>
      </c>
      <c r="R1953" s="647" t="s">
        <v>5368</v>
      </c>
      <c r="S1953" s="647" t="s">
        <v>6943</v>
      </c>
      <c r="T1953" s="647" t="s">
        <v>4300</v>
      </c>
      <c r="U1953" t="s">
        <v>5329</v>
      </c>
      <c r="V1953" t="e">
        <f>VLOOKUP(F1953,'[3]Tổng - PL KS'!$B$9:$B$1291,1,FALSE)</f>
        <v>#N/A</v>
      </c>
    </row>
    <row r="1954" spans="1:22" ht="242.25" hidden="1">
      <c r="A1954" s="647">
        <v>1477</v>
      </c>
      <c r="B1954" s="647" t="s">
        <v>4247</v>
      </c>
      <c r="C1954" s="647" t="s">
        <v>7495</v>
      </c>
      <c r="D1954" s="647" t="s">
        <v>5368</v>
      </c>
      <c r="E1954" s="647">
        <v>25.84</v>
      </c>
      <c r="F1954" s="513" t="s">
        <v>8979</v>
      </c>
      <c r="G1954" s="513" t="s">
        <v>12203</v>
      </c>
      <c r="H1954" s="647" t="s">
        <v>8204</v>
      </c>
      <c r="I1954" s="647" t="s">
        <v>8980</v>
      </c>
      <c r="J1954" s="647" t="s">
        <v>7651</v>
      </c>
      <c r="K1954" s="647" t="s">
        <v>7498</v>
      </c>
      <c r="L1954" s="647" t="s">
        <v>8962</v>
      </c>
      <c r="M1954" s="647" t="s">
        <v>8890</v>
      </c>
      <c r="N1954" s="747">
        <v>43297.103887268517</v>
      </c>
      <c r="O1954" s="647" t="s">
        <v>546</v>
      </c>
      <c r="P1954" s="748">
        <v>947.8961127314833</v>
      </c>
      <c r="Q1954" s="647" t="s">
        <v>7492</v>
      </c>
      <c r="R1954" s="647" t="s">
        <v>5368</v>
      </c>
      <c r="S1954" s="647" t="s">
        <v>6943</v>
      </c>
      <c r="T1954" s="647" t="s">
        <v>4300</v>
      </c>
      <c r="U1954" t="s">
        <v>5329</v>
      </c>
      <c r="V1954" t="e">
        <f>VLOOKUP(F1954,'[3]Tổng - PL KS'!$B$9:$B$1291,1,FALSE)</f>
        <v>#N/A</v>
      </c>
    </row>
    <row r="1955" spans="1:22" ht="267.75" hidden="1">
      <c r="A1955" s="647">
        <v>1478</v>
      </c>
      <c r="B1955" s="647" t="s">
        <v>4247</v>
      </c>
      <c r="C1955" s="647" t="s">
        <v>7495</v>
      </c>
      <c r="D1955" s="647" t="s">
        <v>5368</v>
      </c>
      <c r="E1955" s="647">
        <v>25.94</v>
      </c>
      <c r="F1955" s="513" t="s">
        <v>8981</v>
      </c>
      <c r="G1955" s="513" t="s">
        <v>12203</v>
      </c>
      <c r="H1955" s="647" t="s">
        <v>8204</v>
      </c>
      <c r="I1955" s="647" t="s">
        <v>8982</v>
      </c>
      <c r="J1955" s="647" t="s">
        <v>8912</v>
      </c>
      <c r="K1955" s="647" t="s">
        <v>7498</v>
      </c>
      <c r="L1955" s="647" t="s">
        <v>8913</v>
      </c>
      <c r="M1955" s="647" t="s">
        <v>8890</v>
      </c>
      <c r="N1955" s="747">
        <v>43297.089244525465</v>
      </c>
      <c r="O1955" s="647" t="s">
        <v>546</v>
      </c>
      <c r="P1955" s="748">
        <v>947.91075547453511</v>
      </c>
      <c r="Q1955" s="647" t="s">
        <v>7492</v>
      </c>
      <c r="R1955" s="647" t="s">
        <v>5368</v>
      </c>
      <c r="S1955" s="647" t="s">
        <v>6943</v>
      </c>
      <c r="T1955" s="647" t="s">
        <v>4300</v>
      </c>
      <c r="U1955" t="s">
        <v>5329</v>
      </c>
      <c r="V1955" t="e">
        <f>VLOOKUP(F1955,'[3]Tổng - PL KS'!$B$9:$B$1291,1,FALSE)</f>
        <v>#N/A</v>
      </c>
    </row>
    <row r="1956" spans="1:22" ht="267.75" hidden="1">
      <c r="A1956" s="647">
        <v>1479</v>
      </c>
      <c r="B1956" s="647" t="s">
        <v>4247</v>
      </c>
      <c r="C1956" s="647" t="s">
        <v>7495</v>
      </c>
      <c r="D1956" s="647" t="s">
        <v>5368</v>
      </c>
      <c r="E1956" s="647">
        <v>25.94</v>
      </c>
      <c r="F1956" s="513" t="s">
        <v>8983</v>
      </c>
      <c r="G1956" s="513" t="s">
        <v>12203</v>
      </c>
      <c r="H1956" s="647" t="s">
        <v>8204</v>
      </c>
      <c r="I1956" s="647" t="s">
        <v>8984</v>
      </c>
      <c r="J1956" s="647" t="s">
        <v>8985</v>
      </c>
      <c r="K1956" s="647" t="s">
        <v>7498</v>
      </c>
      <c r="L1956" s="647" t="s">
        <v>8901</v>
      </c>
      <c r="M1956" s="647" t="s">
        <v>8890</v>
      </c>
      <c r="N1956" s="747">
        <v>43297.088106747688</v>
      </c>
      <c r="O1956" s="647" t="s">
        <v>546</v>
      </c>
      <c r="P1956" s="748">
        <v>947.91189325231244</v>
      </c>
      <c r="Q1956" s="647" t="s">
        <v>7492</v>
      </c>
      <c r="R1956" s="647" t="s">
        <v>5368</v>
      </c>
      <c r="S1956" s="647" t="s">
        <v>6943</v>
      </c>
      <c r="T1956" s="647" t="s">
        <v>4300</v>
      </c>
      <c r="U1956" t="s">
        <v>5329</v>
      </c>
      <c r="V1956" t="e">
        <f>VLOOKUP(F1956,'[3]Tổng - PL KS'!$B$9:$B$1291,1,FALSE)</f>
        <v>#N/A</v>
      </c>
    </row>
    <row r="1957" spans="1:22" ht="242.25" hidden="1">
      <c r="A1957" s="647">
        <v>1480</v>
      </c>
      <c r="B1957" s="647" t="s">
        <v>4247</v>
      </c>
      <c r="C1957" s="647" t="s">
        <v>7495</v>
      </c>
      <c r="D1957" s="647" t="s">
        <v>5368</v>
      </c>
      <c r="E1957" s="647">
        <v>25.89</v>
      </c>
      <c r="F1957" s="513" t="s">
        <v>8986</v>
      </c>
      <c r="G1957" s="513" t="s">
        <v>12203</v>
      </c>
      <c r="H1957" s="647" t="s">
        <v>8204</v>
      </c>
      <c r="I1957" s="647" t="s">
        <v>8987</v>
      </c>
      <c r="J1957" s="647" t="s">
        <v>7651</v>
      </c>
      <c r="K1957" s="647" t="s">
        <v>7498</v>
      </c>
      <c r="L1957" s="647" t="s">
        <v>8988</v>
      </c>
      <c r="M1957" s="647" t="s">
        <v>8989</v>
      </c>
      <c r="N1957" s="747">
        <v>43310.923720567131</v>
      </c>
      <c r="O1957" s="647" t="s">
        <v>546</v>
      </c>
      <c r="P1957" s="748">
        <v>934.07627943286934</v>
      </c>
      <c r="Q1957" s="647" t="s">
        <v>7492</v>
      </c>
      <c r="R1957" s="647" t="s">
        <v>5368</v>
      </c>
      <c r="S1957" s="647" t="s">
        <v>6943</v>
      </c>
      <c r="T1957" s="647" t="s">
        <v>4300</v>
      </c>
      <c r="U1957" t="s">
        <v>5329</v>
      </c>
      <c r="V1957" t="e">
        <f>VLOOKUP(F1957,'[3]Tổng - PL KS'!$B$9:$B$1291,1,FALSE)</f>
        <v>#N/A</v>
      </c>
    </row>
    <row r="1958" spans="1:22" ht="242.25" hidden="1">
      <c r="A1958" s="647">
        <v>1481</v>
      </c>
      <c r="B1958" s="647" t="s">
        <v>4247</v>
      </c>
      <c r="C1958" s="647" t="s">
        <v>8990</v>
      </c>
      <c r="D1958" s="647" t="s">
        <v>5368</v>
      </c>
      <c r="E1958" s="647">
        <v>25.89</v>
      </c>
      <c r="F1958" s="513" t="s">
        <v>8991</v>
      </c>
      <c r="G1958" s="513" t="s">
        <v>12203</v>
      </c>
      <c r="H1958" s="647" t="s">
        <v>8204</v>
      </c>
      <c r="I1958" s="647" t="s">
        <v>8992</v>
      </c>
      <c r="J1958" s="647" t="s">
        <v>7651</v>
      </c>
      <c r="K1958" s="647" t="s">
        <v>8993</v>
      </c>
      <c r="L1958" s="647" t="s">
        <v>8994</v>
      </c>
      <c r="M1958" s="647" t="s">
        <v>8989</v>
      </c>
      <c r="N1958" s="747">
        <v>43310.854897569443</v>
      </c>
      <c r="O1958" s="647" t="s">
        <v>546</v>
      </c>
      <c r="P1958" s="748">
        <v>934.14510243055702</v>
      </c>
      <c r="Q1958" s="647" t="s">
        <v>7492</v>
      </c>
      <c r="R1958" s="647" t="s">
        <v>5368</v>
      </c>
      <c r="S1958" s="647" t="s">
        <v>6991</v>
      </c>
      <c r="T1958" s="647" t="s">
        <v>4300</v>
      </c>
      <c r="U1958" t="s">
        <v>5329</v>
      </c>
      <c r="V1958" t="e">
        <f>VLOOKUP(F1958,'[3]Tổng - PL KS'!$B$9:$B$1291,1,FALSE)</f>
        <v>#N/A</v>
      </c>
    </row>
    <row r="1959" spans="1:22" ht="242.25" hidden="1">
      <c r="A1959" s="647">
        <v>1482</v>
      </c>
      <c r="B1959" s="647" t="s">
        <v>4247</v>
      </c>
      <c r="C1959" s="647" t="s">
        <v>7495</v>
      </c>
      <c r="D1959" s="647" t="s">
        <v>5368</v>
      </c>
      <c r="E1959" s="647">
        <v>25.9</v>
      </c>
      <c r="F1959" s="513" t="s">
        <v>8995</v>
      </c>
      <c r="G1959" s="513" t="s">
        <v>12203</v>
      </c>
      <c r="H1959" s="647" t="s">
        <v>8204</v>
      </c>
      <c r="I1959" s="647" t="s">
        <v>8996</v>
      </c>
      <c r="J1959" s="647" t="s">
        <v>7651</v>
      </c>
      <c r="K1959" s="647" t="s">
        <v>7498</v>
      </c>
      <c r="L1959" s="647" t="s">
        <v>8997</v>
      </c>
      <c r="M1959" s="647" t="s">
        <v>8989</v>
      </c>
      <c r="N1959" s="747">
        <v>43310.970131215276</v>
      </c>
      <c r="O1959" s="647" t="s">
        <v>546</v>
      </c>
      <c r="P1959" s="748">
        <v>934.02986878472439</v>
      </c>
      <c r="Q1959" s="647" t="s">
        <v>7492</v>
      </c>
      <c r="R1959" s="647" t="s">
        <v>5368</v>
      </c>
      <c r="S1959" s="647" t="s">
        <v>6943</v>
      </c>
      <c r="T1959" s="647" t="s">
        <v>4300</v>
      </c>
      <c r="U1959" t="s">
        <v>5329</v>
      </c>
      <c r="V1959" t="e">
        <f>VLOOKUP(F1959,'[3]Tổng - PL KS'!$B$9:$B$1291,1,FALSE)</f>
        <v>#N/A</v>
      </c>
    </row>
    <row r="1960" spans="1:22" ht="242.25" hidden="1">
      <c r="A1960" s="647">
        <v>1483</v>
      </c>
      <c r="B1960" s="647" t="s">
        <v>4247</v>
      </c>
      <c r="C1960" s="647" t="s">
        <v>7495</v>
      </c>
      <c r="D1960" s="647" t="s">
        <v>5368</v>
      </c>
      <c r="E1960" s="647">
        <v>25.85</v>
      </c>
      <c r="F1960" s="513" t="s">
        <v>8998</v>
      </c>
      <c r="G1960" s="513" t="s">
        <v>12203</v>
      </c>
      <c r="H1960" s="647" t="s">
        <v>8204</v>
      </c>
      <c r="I1960" s="647" t="s">
        <v>8999</v>
      </c>
      <c r="J1960" s="647" t="s">
        <v>7651</v>
      </c>
      <c r="K1960" s="647" t="s">
        <v>7498</v>
      </c>
      <c r="L1960" s="647" t="s">
        <v>9000</v>
      </c>
      <c r="M1960" s="647" t="s">
        <v>8989</v>
      </c>
      <c r="N1960" s="747">
        <v>43310.934587418982</v>
      </c>
      <c r="O1960" s="647" t="s">
        <v>546</v>
      </c>
      <c r="P1960" s="748">
        <v>934.06541258101788</v>
      </c>
      <c r="Q1960" s="647" t="s">
        <v>7492</v>
      </c>
      <c r="R1960" s="647" t="s">
        <v>5368</v>
      </c>
      <c r="S1960" s="647" t="s">
        <v>6943</v>
      </c>
      <c r="T1960" s="647" t="s">
        <v>4300</v>
      </c>
      <c r="U1960" t="s">
        <v>5329</v>
      </c>
      <c r="V1960" t="e">
        <f>VLOOKUP(F1960,'[3]Tổng - PL KS'!$B$9:$B$1291,1,FALSE)</f>
        <v>#N/A</v>
      </c>
    </row>
    <row r="1961" spans="1:22" ht="242.25" hidden="1">
      <c r="A1961" s="647">
        <v>1484</v>
      </c>
      <c r="B1961" s="647" t="s">
        <v>4247</v>
      </c>
      <c r="C1961" s="647" t="s">
        <v>7495</v>
      </c>
      <c r="D1961" s="647" t="s">
        <v>5368</v>
      </c>
      <c r="E1961" s="647">
        <v>25.87</v>
      </c>
      <c r="F1961" s="513" t="s">
        <v>9001</v>
      </c>
      <c r="G1961" s="513" t="s">
        <v>12203</v>
      </c>
      <c r="H1961" s="647" t="s">
        <v>8204</v>
      </c>
      <c r="I1961" s="647" t="s">
        <v>9002</v>
      </c>
      <c r="J1961" s="647" t="s">
        <v>7651</v>
      </c>
      <c r="K1961" s="647" t="s">
        <v>7498</v>
      </c>
      <c r="L1961" s="647" t="s">
        <v>9000</v>
      </c>
      <c r="M1961" s="647" t="s">
        <v>8989</v>
      </c>
      <c r="N1961" s="747">
        <v>43310.929176423611</v>
      </c>
      <c r="O1961" s="647" t="s">
        <v>546</v>
      </c>
      <c r="P1961" s="748">
        <v>934.07082357638865</v>
      </c>
      <c r="Q1961" s="647" t="s">
        <v>7492</v>
      </c>
      <c r="R1961" s="647" t="s">
        <v>5368</v>
      </c>
      <c r="S1961" s="647" t="s">
        <v>6943</v>
      </c>
      <c r="T1961" s="647" t="s">
        <v>4300</v>
      </c>
      <c r="U1961" t="s">
        <v>5329</v>
      </c>
      <c r="V1961" t="e">
        <f>VLOOKUP(F1961,'[3]Tổng - PL KS'!$B$9:$B$1291,1,FALSE)</f>
        <v>#N/A</v>
      </c>
    </row>
    <row r="1962" spans="1:22" ht="242.25" hidden="1">
      <c r="A1962" s="647">
        <v>1485</v>
      </c>
      <c r="B1962" s="647" t="s">
        <v>4247</v>
      </c>
      <c r="C1962" s="647" t="s">
        <v>7495</v>
      </c>
      <c r="D1962" s="647" t="s">
        <v>5368</v>
      </c>
      <c r="E1962" s="647">
        <v>25.84</v>
      </c>
      <c r="F1962" s="513" t="s">
        <v>9003</v>
      </c>
      <c r="G1962" s="513" t="s">
        <v>12203</v>
      </c>
      <c r="H1962" s="647" t="s">
        <v>8204</v>
      </c>
      <c r="I1962" s="647" t="s">
        <v>9004</v>
      </c>
      <c r="J1962" s="647" t="s">
        <v>7651</v>
      </c>
      <c r="K1962" s="647" t="s">
        <v>7498</v>
      </c>
      <c r="L1962" s="647" t="s">
        <v>8997</v>
      </c>
      <c r="M1962" s="647" t="s">
        <v>8989</v>
      </c>
      <c r="N1962" s="747">
        <v>43310.811534375003</v>
      </c>
      <c r="O1962" s="647" t="s">
        <v>546</v>
      </c>
      <c r="P1962" s="748">
        <v>934.18846562499675</v>
      </c>
      <c r="Q1962" s="647" t="s">
        <v>7492</v>
      </c>
      <c r="R1962" s="647" t="s">
        <v>5368</v>
      </c>
      <c r="S1962" s="647" t="s">
        <v>6943</v>
      </c>
      <c r="T1962" s="647" t="s">
        <v>4300</v>
      </c>
      <c r="U1962" t="s">
        <v>5329</v>
      </c>
      <c r="V1962" t="e">
        <f>VLOOKUP(F1962,'[3]Tổng - PL KS'!$B$9:$B$1291,1,FALSE)</f>
        <v>#N/A</v>
      </c>
    </row>
    <row r="1963" spans="1:22" ht="242.25" hidden="1">
      <c r="A1963" s="647">
        <v>1486</v>
      </c>
      <c r="B1963" s="647" t="s">
        <v>4247</v>
      </c>
      <c r="C1963" s="647" t="s">
        <v>7495</v>
      </c>
      <c r="D1963" s="647" t="s">
        <v>5368</v>
      </c>
      <c r="E1963" s="647">
        <v>25.84</v>
      </c>
      <c r="F1963" s="513" t="s">
        <v>9005</v>
      </c>
      <c r="G1963" s="513" t="s">
        <v>12203</v>
      </c>
      <c r="H1963" s="647" t="s">
        <v>8204</v>
      </c>
      <c r="I1963" s="647" t="s">
        <v>9006</v>
      </c>
      <c r="J1963" s="647" t="s">
        <v>7651</v>
      </c>
      <c r="K1963" s="647" t="s">
        <v>7498</v>
      </c>
      <c r="L1963" s="647" t="s">
        <v>8997</v>
      </c>
      <c r="M1963" s="647" t="s">
        <v>8989</v>
      </c>
      <c r="N1963" s="747">
        <v>43310.904324502313</v>
      </c>
      <c r="O1963" s="647" t="s">
        <v>546</v>
      </c>
      <c r="P1963" s="748">
        <v>934.0956754976869</v>
      </c>
      <c r="Q1963" s="647" t="s">
        <v>7492</v>
      </c>
      <c r="R1963" s="647" t="s">
        <v>5368</v>
      </c>
      <c r="S1963" s="647" t="s">
        <v>6943</v>
      </c>
      <c r="T1963" s="647" t="s">
        <v>4300</v>
      </c>
      <c r="U1963" t="s">
        <v>5329</v>
      </c>
      <c r="V1963" t="e">
        <f>VLOOKUP(F1963,'[3]Tổng - PL KS'!$B$9:$B$1291,1,FALSE)</f>
        <v>#N/A</v>
      </c>
    </row>
    <row r="1964" spans="1:22" ht="242.25" hidden="1">
      <c r="A1964" s="647">
        <v>1487</v>
      </c>
      <c r="B1964" s="647" t="s">
        <v>4247</v>
      </c>
      <c r="C1964" s="647" t="s">
        <v>7495</v>
      </c>
      <c r="D1964" s="647" t="s">
        <v>5368</v>
      </c>
      <c r="E1964" s="647">
        <v>25.84</v>
      </c>
      <c r="F1964" s="513" t="s">
        <v>9007</v>
      </c>
      <c r="G1964" s="513" t="s">
        <v>12203</v>
      </c>
      <c r="H1964" s="647" t="s">
        <v>8204</v>
      </c>
      <c r="I1964" s="647" t="s">
        <v>9008</v>
      </c>
      <c r="J1964" s="647" t="s">
        <v>7651</v>
      </c>
      <c r="K1964" s="647" t="s">
        <v>7498</v>
      </c>
      <c r="L1964" s="647" t="s">
        <v>9000</v>
      </c>
      <c r="M1964" s="647" t="s">
        <v>8989</v>
      </c>
      <c r="N1964" s="747">
        <v>43310.794914120372</v>
      </c>
      <c r="O1964" s="647" t="s">
        <v>546</v>
      </c>
      <c r="P1964" s="748">
        <v>934.20508587962831</v>
      </c>
      <c r="Q1964" s="647" t="s">
        <v>7492</v>
      </c>
      <c r="R1964" s="647" t="s">
        <v>5368</v>
      </c>
      <c r="S1964" s="647" t="s">
        <v>6943</v>
      </c>
      <c r="T1964" s="647" t="s">
        <v>4300</v>
      </c>
      <c r="U1964" t="s">
        <v>5329</v>
      </c>
      <c r="V1964" t="e">
        <f>VLOOKUP(F1964,'[3]Tổng - PL KS'!$B$9:$B$1291,1,FALSE)</f>
        <v>#N/A</v>
      </c>
    </row>
    <row r="1965" spans="1:22" ht="242.25" hidden="1">
      <c r="A1965" s="647">
        <v>1488</v>
      </c>
      <c r="B1965" s="647" t="s">
        <v>4247</v>
      </c>
      <c r="C1965" s="647" t="s">
        <v>7495</v>
      </c>
      <c r="D1965" s="647" t="s">
        <v>5368</v>
      </c>
      <c r="E1965" s="647">
        <v>25.94</v>
      </c>
      <c r="F1965" s="513" t="s">
        <v>9009</v>
      </c>
      <c r="G1965" s="513" t="s">
        <v>12203</v>
      </c>
      <c r="H1965" s="647" t="s">
        <v>8204</v>
      </c>
      <c r="I1965" s="647" t="s">
        <v>9010</v>
      </c>
      <c r="J1965" s="647" t="s">
        <v>7651</v>
      </c>
      <c r="K1965" s="647" t="s">
        <v>7498</v>
      </c>
      <c r="L1965" s="647" t="s">
        <v>9000</v>
      </c>
      <c r="M1965" s="647" t="s">
        <v>8989</v>
      </c>
      <c r="N1965" s="747">
        <v>43310.911952233793</v>
      </c>
      <c r="O1965" s="647" t="s">
        <v>546</v>
      </c>
      <c r="P1965" s="748">
        <v>934.08804776620673</v>
      </c>
      <c r="Q1965" s="647" t="s">
        <v>7492</v>
      </c>
      <c r="R1965" s="647" t="s">
        <v>5368</v>
      </c>
      <c r="S1965" s="647" t="s">
        <v>6943</v>
      </c>
      <c r="T1965" s="647" t="s">
        <v>4300</v>
      </c>
      <c r="U1965" t="s">
        <v>5329</v>
      </c>
      <c r="V1965" t="e">
        <f>VLOOKUP(F1965,'[3]Tổng - PL KS'!$B$9:$B$1291,1,FALSE)</f>
        <v>#N/A</v>
      </c>
    </row>
    <row r="1966" spans="1:22" ht="242.25" hidden="1">
      <c r="A1966" s="647">
        <v>1489</v>
      </c>
      <c r="B1966" s="647" t="s">
        <v>4247</v>
      </c>
      <c r="C1966" s="647" t="s">
        <v>7495</v>
      </c>
      <c r="D1966" s="647" t="s">
        <v>5368</v>
      </c>
      <c r="E1966" s="647">
        <v>25.94</v>
      </c>
      <c r="F1966" s="513" t="s">
        <v>9011</v>
      </c>
      <c r="G1966" s="513" t="s">
        <v>12203</v>
      </c>
      <c r="H1966" s="647" t="s">
        <v>8204</v>
      </c>
      <c r="I1966" s="647" t="s">
        <v>9012</v>
      </c>
      <c r="J1966" s="647" t="s">
        <v>7651</v>
      </c>
      <c r="K1966" s="647" t="s">
        <v>7498</v>
      </c>
      <c r="L1966" s="647" t="s">
        <v>9013</v>
      </c>
      <c r="M1966" s="647" t="s">
        <v>8989</v>
      </c>
      <c r="N1966" s="747">
        <v>43310.774866168984</v>
      </c>
      <c r="O1966" s="647" t="s">
        <v>546</v>
      </c>
      <c r="P1966" s="748">
        <v>934.22513383101614</v>
      </c>
      <c r="Q1966" s="647" t="s">
        <v>7492</v>
      </c>
      <c r="R1966" s="647" t="s">
        <v>5368</v>
      </c>
      <c r="S1966" s="647" t="s">
        <v>6943</v>
      </c>
      <c r="T1966" s="647" t="s">
        <v>4300</v>
      </c>
      <c r="U1966" t="s">
        <v>5329</v>
      </c>
      <c r="V1966" t="e">
        <f>VLOOKUP(F1966,'[3]Tổng - PL KS'!$B$9:$B$1291,1,FALSE)</f>
        <v>#N/A</v>
      </c>
    </row>
    <row r="1967" spans="1:22" ht="242.25" hidden="1">
      <c r="A1967" s="647">
        <v>1490</v>
      </c>
      <c r="B1967" s="647" t="s">
        <v>4247</v>
      </c>
      <c r="C1967" s="647" t="s">
        <v>7495</v>
      </c>
      <c r="D1967" s="647" t="s">
        <v>5368</v>
      </c>
      <c r="E1967" s="647">
        <v>25.84</v>
      </c>
      <c r="F1967" s="513" t="s">
        <v>9014</v>
      </c>
      <c r="G1967" s="513" t="s">
        <v>12203</v>
      </c>
      <c r="H1967" s="647" t="s">
        <v>8204</v>
      </c>
      <c r="I1967" s="647" t="s">
        <v>9015</v>
      </c>
      <c r="J1967" s="647" t="s">
        <v>7651</v>
      </c>
      <c r="K1967" s="647" t="s">
        <v>7498</v>
      </c>
      <c r="L1967" s="647" t="s">
        <v>9000</v>
      </c>
      <c r="M1967" s="647" t="s">
        <v>8989</v>
      </c>
      <c r="N1967" s="747">
        <v>43310.794061655091</v>
      </c>
      <c r="O1967" s="647" t="s">
        <v>546</v>
      </c>
      <c r="P1967" s="748">
        <v>934.20593834490865</v>
      </c>
      <c r="Q1967" s="647" t="s">
        <v>7492</v>
      </c>
      <c r="R1967" s="647" t="s">
        <v>5368</v>
      </c>
      <c r="S1967" s="647" t="s">
        <v>6943</v>
      </c>
      <c r="T1967" s="647" t="s">
        <v>4300</v>
      </c>
      <c r="U1967" t="s">
        <v>5329</v>
      </c>
      <c r="V1967" t="e">
        <f>VLOOKUP(F1967,'[3]Tổng - PL KS'!$B$9:$B$1291,1,FALSE)</f>
        <v>#N/A</v>
      </c>
    </row>
    <row r="1968" spans="1:22" ht="242.25" hidden="1">
      <c r="A1968" s="647">
        <v>1491</v>
      </c>
      <c r="B1968" s="647" t="s">
        <v>4247</v>
      </c>
      <c r="C1968" s="647" t="s">
        <v>8990</v>
      </c>
      <c r="D1968" s="647" t="s">
        <v>5368</v>
      </c>
      <c r="E1968" s="647">
        <v>25.84</v>
      </c>
      <c r="F1968" s="513" t="s">
        <v>9016</v>
      </c>
      <c r="G1968" s="513" t="s">
        <v>12203</v>
      </c>
      <c r="H1968" s="647" t="s">
        <v>8204</v>
      </c>
      <c r="I1968" s="647" t="s">
        <v>9017</v>
      </c>
      <c r="J1968" s="647" t="s">
        <v>7651</v>
      </c>
      <c r="K1968" s="647" t="s">
        <v>7996</v>
      </c>
      <c r="L1968" s="647" t="s">
        <v>8994</v>
      </c>
      <c r="M1968" s="647" t="s">
        <v>8989</v>
      </c>
      <c r="N1968" s="747">
        <v>43310.867265196757</v>
      </c>
      <c r="O1968" s="647" t="s">
        <v>546</v>
      </c>
      <c r="P1968" s="748">
        <v>934.13273480324278</v>
      </c>
      <c r="Q1968" s="647" t="s">
        <v>7492</v>
      </c>
      <c r="R1968" s="647" t="s">
        <v>5368</v>
      </c>
      <c r="S1968" s="647" t="s">
        <v>6991</v>
      </c>
      <c r="T1968" s="647" t="s">
        <v>4300</v>
      </c>
      <c r="U1968" t="s">
        <v>5329</v>
      </c>
      <c r="V1968" t="e">
        <f>VLOOKUP(F1968,'[3]Tổng - PL KS'!$B$9:$B$1291,1,FALSE)</f>
        <v>#N/A</v>
      </c>
    </row>
    <row r="1969" spans="1:22" ht="242.25" hidden="1">
      <c r="A1969" s="647">
        <v>1492</v>
      </c>
      <c r="B1969" s="647" t="s">
        <v>4247</v>
      </c>
      <c r="C1969" s="647" t="s">
        <v>7495</v>
      </c>
      <c r="D1969" s="647" t="s">
        <v>5368</v>
      </c>
      <c r="E1969" s="647">
        <v>25.89</v>
      </c>
      <c r="F1969" s="513" t="s">
        <v>9018</v>
      </c>
      <c r="G1969" s="513" t="s">
        <v>12203</v>
      </c>
      <c r="H1969" s="647" t="s">
        <v>8204</v>
      </c>
      <c r="I1969" s="647" t="s">
        <v>9019</v>
      </c>
      <c r="J1969" s="647" t="s">
        <v>7651</v>
      </c>
      <c r="K1969" s="647" t="s">
        <v>7498</v>
      </c>
      <c r="L1969" s="647" t="s">
        <v>9020</v>
      </c>
      <c r="M1969" s="647" t="s">
        <v>8989</v>
      </c>
      <c r="N1969" s="747">
        <v>43310.943346145832</v>
      </c>
      <c r="O1969" s="647" t="s">
        <v>546</v>
      </c>
      <c r="P1969" s="748">
        <v>934.05665385416796</v>
      </c>
      <c r="Q1969" s="647" t="s">
        <v>7492</v>
      </c>
      <c r="R1969" s="647" t="s">
        <v>5368</v>
      </c>
      <c r="S1969" s="647" t="s">
        <v>6943</v>
      </c>
      <c r="T1969" s="647" t="s">
        <v>4300</v>
      </c>
      <c r="U1969" t="s">
        <v>5329</v>
      </c>
      <c r="V1969" t="e">
        <f>VLOOKUP(F1969,'[3]Tổng - PL KS'!$B$9:$B$1291,1,FALSE)</f>
        <v>#N/A</v>
      </c>
    </row>
    <row r="1970" spans="1:22" ht="242.25" hidden="1">
      <c r="A1970" s="647">
        <v>1493</v>
      </c>
      <c r="B1970" s="647" t="s">
        <v>4247</v>
      </c>
      <c r="C1970" s="647" t="s">
        <v>7495</v>
      </c>
      <c r="D1970" s="647" t="s">
        <v>5368</v>
      </c>
      <c r="E1970" s="647">
        <v>25.85</v>
      </c>
      <c r="F1970" s="513" t="s">
        <v>9021</v>
      </c>
      <c r="G1970" s="513" t="s">
        <v>12203</v>
      </c>
      <c r="H1970" s="647" t="s">
        <v>8204</v>
      </c>
      <c r="I1970" s="647" t="s">
        <v>9022</v>
      </c>
      <c r="J1970" s="647" t="s">
        <v>7651</v>
      </c>
      <c r="K1970" s="647" t="s">
        <v>7498</v>
      </c>
      <c r="L1970" s="647" t="s">
        <v>9000</v>
      </c>
      <c r="M1970" s="647" t="s">
        <v>8989</v>
      </c>
      <c r="N1970" s="747">
        <v>43310.810989733793</v>
      </c>
      <c r="O1970" s="647" t="s">
        <v>546</v>
      </c>
      <c r="P1970" s="748">
        <v>934.18901026620733</v>
      </c>
      <c r="Q1970" s="647" t="s">
        <v>7492</v>
      </c>
      <c r="R1970" s="647" t="s">
        <v>5368</v>
      </c>
      <c r="S1970" s="647" t="s">
        <v>6943</v>
      </c>
      <c r="T1970" s="647" t="s">
        <v>4300</v>
      </c>
      <c r="U1970" t="s">
        <v>5329</v>
      </c>
      <c r="V1970" t="e">
        <f>VLOOKUP(F1970,'[3]Tổng - PL KS'!$B$9:$B$1291,1,FALSE)</f>
        <v>#N/A</v>
      </c>
    </row>
    <row r="1971" spans="1:22" ht="242.25" hidden="1">
      <c r="A1971" s="647">
        <v>1494</v>
      </c>
      <c r="B1971" s="647" t="s">
        <v>4247</v>
      </c>
      <c r="C1971" s="647" t="s">
        <v>7495</v>
      </c>
      <c r="D1971" s="647" t="s">
        <v>5368</v>
      </c>
      <c r="E1971" s="647">
        <v>25.84</v>
      </c>
      <c r="F1971" s="513" t="s">
        <v>9023</v>
      </c>
      <c r="G1971" s="513" t="s">
        <v>12203</v>
      </c>
      <c r="H1971" s="647" t="s">
        <v>8204</v>
      </c>
      <c r="I1971" s="647" t="s">
        <v>9024</v>
      </c>
      <c r="J1971" s="647" t="s">
        <v>7651</v>
      </c>
      <c r="K1971" s="647" t="s">
        <v>7498</v>
      </c>
      <c r="L1971" s="647" t="s">
        <v>9025</v>
      </c>
      <c r="M1971" s="647" t="s">
        <v>8989</v>
      </c>
      <c r="N1971" s="747">
        <v>43310.988908298612</v>
      </c>
      <c r="O1971" s="647" t="s">
        <v>546</v>
      </c>
      <c r="P1971" s="748">
        <v>934.01109170138807</v>
      </c>
      <c r="Q1971" s="647" t="s">
        <v>7492</v>
      </c>
      <c r="R1971" s="647" t="s">
        <v>5368</v>
      </c>
      <c r="S1971" s="647" t="s">
        <v>6943</v>
      </c>
      <c r="T1971" s="647" t="s">
        <v>4300</v>
      </c>
      <c r="U1971" t="s">
        <v>5329</v>
      </c>
      <c r="V1971" t="e">
        <f>VLOOKUP(F1971,'[3]Tổng - PL KS'!$B$9:$B$1291,1,FALSE)</f>
        <v>#N/A</v>
      </c>
    </row>
    <row r="1972" spans="1:22" ht="242.25" hidden="1">
      <c r="A1972" s="647">
        <v>1495</v>
      </c>
      <c r="B1972" s="647" t="s">
        <v>4247</v>
      </c>
      <c r="C1972" s="647" t="s">
        <v>7495</v>
      </c>
      <c r="D1972" s="647" t="s">
        <v>5368</v>
      </c>
      <c r="E1972" s="647">
        <v>25.7</v>
      </c>
      <c r="F1972" s="513" t="s">
        <v>9026</v>
      </c>
      <c r="G1972" s="513" t="s">
        <v>12203</v>
      </c>
      <c r="H1972" s="647" t="s">
        <v>8204</v>
      </c>
      <c r="I1972" s="647" t="s">
        <v>9027</v>
      </c>
      <c r="J1972" s="647" t="s">
        <v>7651</v>
      </c>
      <c r="K1972" s="647" t="s">
        <v>7498</v>
      </c>
      <c r="L1972" s="647" t="s">
        <v>9020</v>
      </c>
      <c r="M1972" s="647" t="s">
        <v>8989</v>
      </c>
      <c r="N1972" s="747">
        <v>43310.776227858798</v>
      </c>
      <c r="O1972" s="647" t="s">
        <v>546</v>
      </c>
      <c r="P1972" s="748">
        <v>934.22377214120206</v>
      </c>
      <c r="Q1972" s="647" t="s">
        <v>7492</v>
      </c>
      <c r="R1972" s="647" t="s">
        <v>5368</v>
      </c>
      <c r="S1972" s="647" t="s">
        <v>6943</v>
      </c>
      <c r="T1972" s="647" t="s">
        <v>4300</v>
      </c>
      <c r="U1972" t="s">
        <v>5329</v>
      </c>
      <c r="V1972" t="e">
        <f>VLOOKUP(F1972,'[3]Tổng - PL KS'!$B$9:$B$1291,1,FALSE)</f>
        <v>#N/A</v>
      </c>
    </row>
    <row r="1973" spans="1:22" ht="242.25" hidden="1">
      <c r="A1973" s="647">
        <v>1496</v>
      </c>
      <c r="B1973" s="647" t="s">
        <v>4247</v>
      </c>
      <c r="C1973" s="647" t="s">
        <v>8990</v>
      </c>
      <c r="D1973" s="647" t="s">
        <v>5368</v>
      </c>
      <c r="E1973" s="647">
        <v>25.94</v>
      </c>
      <c r="F1973" s="513" t="s">
        <v>9028</v>
      </c>
      <c r="G1973" s="513" t="s">
        <v>12203</v>
      </c>
      <c r="H1973" s="647" t="s">
        <v>8204</v>
      </c>
      <c r="I1973" s="647" t="s">
        <v>9029</v>
      </c>
      <c r="J1973" s="647" t="s">
        <v>7651</v>
      </c>
      <c r="K1973" s="647" t="s">
        <v>7996</v>
      </c>
      <c r="L1973" s="647" t="s">
        <v>8994</v>
      </c>
      <c r="M1973" s="647" t="s">
        <v>8989</v>
      </c>
      <c r="N1973" s="747">
        <v>43310.917652743054</v>
      </c>
      <c r="O1973" s="647" t="s">
        <v>546</v>
      </c>
      <c r="P1973" s="748">
        <v>934.08234725694638</v>
      </c>
      <c r="Q1973" s="647" t="s">
        <v>7492</v>
      </c>
      <c r="R1973" s="647" t="s">
        <v>5368</v>
      </c>
      <c r="S1973" s="647" t="s">
        <v>6991</v>
      </c>
      <c r="T1973" s="647" t="s">
        <v>4300</v>
      </c>
      <c r="U1973" t="s">
        <v>5329</v>
      </c>
      <c r="V1973" t="e">
        <f>VLOOKUP(F1973,'[3]Tổng - PL KS'!$B$9:$B$1291,1,FALSE)</f>
        <v>#N/A</v>
      </c>
    </row>
    <row r="1974" spans="1:22" ht="242.25" hidden="1">
      <c r="A1974" s="647">
        <v>1497</v>
      </c>
      <c r="B1974" s="647" t="s">
        <v>4247</v>
      </c>
      <c r="C1974" s="647" t="s">
        <v>8990</v>
      </c>
      <c r="D1974" s="647" t="s">
        <v>5368</v>
      </c>
      <c r="E1974" s="647">
        <v>25.94</v>
      </c>
      <c r="F1974" s="513" t="s">
        <v>9030</v>
      </c>
      <c r="G1974" s="513" t="s">
        <v>12203</v>
      </c>
      <c r="H1974" s="647" t="s">
        <v>8204</v>
      </c>
      <c r="I1974" s="647" t="s">
        <v>9031</v>
      </c>
      <c r="J1974" s="647" t="s">
        <v>7651</v>
      </c>
      <c r="K1974" s="647" t="s">
        <v>7996</v>
      </c>
      <c r="L1974" s="647" t="s">
        <v>8994</v>
      </c>
      <c r="M1974" s="647" t="s">
        <v>8989</v>
      </c>
      <c r="N1974" s="747">
        <v>43310.826782060183</v>
      </c>
      <c r="O1974" s="647" t="s">
        <v>546</v>
      </c>
      <c r="P1974" s="748">
        <v>934.17321793981682</v>
      </c>
      <c r="Q1974" s="647" t="s">
        <v>7492</v>
      </c>
      <c r="R1974" s="647" t="s">
        <v>5368</v>
      </c>
      <c r="S1974" s="647" t="s">
        <v>6991</v>
      </c>
      <c r="T1974" s="647" t="s">
        <v>4300</v>
      </c>
      <c r="U1974" t="s">
        <v>5329</v>
      </c>
      <c r="V1974" t="e">
        <f>VLOOKUP(F1974,'[3]Tổng - PL KS'!$B$9:$B$1291,1,FALSE)</f>
        <v>#N/A</v>
      </c>
    </row>
    <row r="1975" spans="1:22" ht="242.25" hidden="1">
      <c r="A1975" s="647">
        <v>1498</v>
      </c>
      <c r="B1975" s="647" t="s">
        <v>4247</v>
      </c>
      <c r="C1975" s="647" t="s">
        <v>7495</v>
      </c>
      <c r="D1975" s="647" t="s">
        <v>5368</v>
      </c>
      <c r="E1975" s="647">
        <v>25.84</v>
      </c>
      <c r="F1975" s="513" t="s">
        <v>9032</v>
      </c>
      <c r="G1975" s="513" t="s">
        <v>12203</v>
      </c>
      <c r="H1975" s="647" t="s">
        <v>8204</v>
      </c>
      <c r="I1975" s="647" t="s">
        <v>9033</v>
      </c>
      <c r="J1975" s="647" t="s">
        <v>7651</v>
      </c>
      <c r="K1975" s="647" t="s">
        <v>7498</v>
      </c>
      <c r="L1975" s="647" t="s">
        <v>9034</v>
      </c>
      <c r="M1975" s="647" t="s">
        <v>8989</v>
      </c>
      <c r="N1975" s="747">
        <v>43310.852884803244</v>
      </c>
      <c r="O1975" s="647" t="s">
        <v>546</v>
      </c>
      <c r="P1975" s="748">
        <v>934.1471151967562</v>
      </c>
      <c r="Q1975" s="647" t="s">
        <v>7492</v>
      </c>
      <c r="R1975" s="647" t="s">
        <v>5368</v>
      </c>
      <c r="S1975" s="647" t="s">
        <v>6943</v>
      </c>
      <c r="T1975" s="647" t="s">
        <v>4300</v>
      </c>
      <c r="U1975" t="s">
        <v>5329</v>
      </c>
      <c r="V1975" t="e">
        <f>VLOOKUP(F1975,'[3]Tổng - PL KS'!$B$9:$B$1291,1,FALSE)</f>
        <v>#N/A</v>
      </c>
    </row>
    <row r="1976" spans="1:22" ht="242.25" hidden="1">
      <c r="A1976" s="647">
        <v>1499</v>
      </c>
      <c r="B1976" s="647" t="s">
        <v>4247</v>
      </c>
      <c r="C1976" s="647" t="s">
        <v>7495</v>
      </c>
      <c r="D1976" s="647" t="s">
        <v>5368</v>
      </c>
      <c r="E1976" s="647">
        <v>25.84</v>
      </c>
      <c r="F1976" s="513" t="s">
        <v>9035</v>
      </c>
      <c r="G1976" s="513" t="s">
        <v>12203</v>
      </c>
      <c r="H1976" s="647" t="s">
        <v>8204</v>
      </c>
      <c r="I1976" s="647" t="s">
        <v>9036</v>
      </c>
      <c r="J1976" s="647" t="s">
        <v>7651</v>
      </c>
      <c r="K1976" s="647" t="s">
        <v>7498</v>
      </c>
      <c r="L1976" s="647" t="s">
        <v>9000</v>
      </c>
      <c r="M1976" s="647" t="s">
        <v>8989</v>
      </c>
      <c r="N1976" s="747">
        <v>43310.85558221065</v>
      </c>
      <c r="O1976" s="647" t="s">
        <v>546</v>
      </c>
      <c r="P1976" s="748">
        <v>934.14441778934997</v>
      </c>
      <c r="Q1976" s="647" t="s">
        <v>7492</v>
      </c>
      <c r="R1976" s="647" t="s">
        <v>5368</v>
      </c>
      <c r="S1976" s="647" t="s">
        <v>6943</v>
      </c>
      <c r="T1976" s="647" t="s">
        <v>4300</v>
      </c>
      <c r="U1976" t="s">
        <v>5329</v>
      </c>
      <c r="V1976" t="e">
        <f>VLOOKUP(F1976,'[3]Tổng - PL KS'!$B$9:$B$1291,1,FALSE)</f>
        <v>#N/A</v>
      </c>
    </row>
    <row r="1977" spans="1:22" ht="242.25" hidden="1">
      <c r="A1977" s="647">
        <v>1500</v>
      </c>
      <c r="B1977" s="647" t="s">
        <v>4247</v>
      </c>
      <c r="C1977" s="647" t="s">
        <v>7495</v>
      </c>
      <c r="D1977" s="647" t="s">
        <v>5368</v>
      </c>
      <c r="E1977" s="647">
        <v>25.84</v>
      </c>
      <c r="F1977" s="513" t="s">
        <v>9037</v>
      </c>
      <c r="G1977" s="513" t="s">
        <v>12203</v>
      </c>
      <c r="H1977" s="647" t="s">
        <v>8204</v>
      </c>
      <c r="I1977" s="647" t="s">
        <v>9038</v>
      </c>
      <c r="J1977" s="647" t="s">
        <v>7651</v>
      </c>
      <c r="K1977" s="647" t="s">
        <v>7498</v>
      </c>
      <c r="L1977" s="647" t="s">
        <v>8988</v>
      </c>
      <c r="M1977" s="647" t="s">
        <v>8989</v>
      </c>
      <c r="N1977" s="747">
        <v>43311.02589409722</v>
      </c>
      <c r="O1977" s="647" t="s">
        <v>546</v>
      </c>
      <c r="P1977" s="748">
        <v>933.97410590278014</v>
      </c>
      <c r="Q1977" s="647" t="s">
        <v>7492</v>
      </c>
      <c r="R1977" s="647" t="s">
        <v>5368</v>
      </c>
      <c r="S1977" s="647" t="s">
        <v>6943</v>
      </c>
      <c r="T1977" s="647" t="s">
        <v>4300</v>
      </c>
      <c r="U1977" t="s">
        <v>5329</v>
      </c>
      <c r="V1977" t="e">
        <f>VLOOKUP(F1977,'[3]Tổng - PL KS'!$B$9:$B$1291,1,FALSE)</f>
        <v>#N/A</v>
      </c>
    </row>
    <row r="1978" spans="1:22" ht="242.25" hidden="1">
      <c r="A1978" s="647">
        <v>1501</v>
      </c>
      <c r="B1978" s="647" t="s">
        <v>4247</v>
      </c>
      <c r="C1978" s="647" t="s">
        <v>7495</v>
      </c>
      <c r="D1978" s="647" t="s">
        <v>5368</v>
      </c>
      <c r="E1978" s="647">
        <v>25.89</v>
      </c>
      <c r="F1978" s="513" t="s">
        <v>9039</v>
      </c>
      <c r="G1978" s="513" t="s">
        <v>12203</v>
      </c>
      <c r="H1978" s="647" t="s">
        <v>8204</v>
      </c>
      <c r="I1978" s="647" t="s">
        <v>9040</v>
      </c>
      <c r="J1978" s="647" t="s">
        <v>7651</v>
      </c>
      <c r="K1978" s="647" t="s">
        <v>7498</v>
      </c>
      <c r="L1978" s="647" t="s">
        <v>8988</v>
      </c>
      <c r="M1978" s="647" t="s">
        <v>8989</v>
      </c>
      <c r="N1978" s="747">
        <v>43311.076490127314</v>
      </c>
      <c r="O1978" s="647" t="s">
        <v>546</v>
      </c>
      <c r="P1978" s="748">
        <v>933.92350987268583</v>
      </c>
      <c r="Q1978" s="647" t="s">
        <v>7492</v>
      </c>
      <c r="R1978" s="647" t="s">
        <v>5368</v>
      </c>
      <c r="S1978" s="647" t="s">
        <v>6943</v>
      </c>
      <c r="T1978" s="647" t="s">
        <v>4300</v>
      </c>
      <c r="U1978" t="s">
        <v>5329</v>
      </c>
      <c r="V1978" t="e">
        <f>VLOOKUP(F1978,'[3]Tổng - PL KS'!$B$9:$B$1291,1,FALSE)</f>
        <v>#N/A</v>
      </c>
    </row>
    <row r="1979" spans="1:22" ht="242.25" hidden="1">
      <c r="A1979" s="647">
        <v>1502</v>
      </c>
      <c r="B1979" s="647" t="s">
        <v>4247</v>
      </c>
      <c r="C1979" s="647" t="s">
        <v>7495</v>
      </c>
      <c r="D1979" s="647" t="s">
        <v>5368</v>
      </c>
      <c r="E1979" s="647">
        <v>25.9</v>
      </c>
      <c r="F1979" s="513" t="s">
        <v>9041</v>
      </c>
      <c r="G1979" s="513" t="s">
        <v>12203</v>
      </c>
      <c r="H1979" s="647" t="s">
        <v>8204</v>
      </c>
      <c r="I1979" s="647" t="s">
        <v>9042</v>
      </c>
      <c r="J1979" s="647" t="s">
        <v>7651</v>
      </c>
      <c r="K1979" s="647" t="s">
        <v>7498</v>
      </c>
      <c r="L1979" s="647" t="s">
        <v>9043</v>
      </c>
      <c r="M1979" s="647" t="s">
        <v>8989</v>
      </c>
      <c r="N1979" s="747">
        <v>43311.096291238428</v>
      </c>
      <c r="O1979" s="647" t="s">
        <v>546</v>
      </c>
      <c r="P1979" s="748">
        <v>933.90370876157249</v>
      </c>
      <c r="Q1979" s="647" t="s">
        <v>7492</v>
      </c>
      <c r="R1979" s="647" t="s">
        <v>5368</v>
      </c>
      <c r="S1979" s="647" t="s">
        <v>6943</v>
      </c>
      <c r="T1979" s="647" t="s">
        <v>4300</v>
      </c>
      <c r="U1979" t="s">
        <v>5329</v>
      </c>
      <c r="V1979" t="e">
        <f>VLOOKUP(F1979,'[3]Tổng - PL KS'!$B$9:$B$1291,1,FALSE)</f>
        <v>#N/A</v>
      </c>
    </row>
    <row r="1980" spans="1:22" ht="242.25" hidden="1">
      <c r="A1980" s="647">
        <v>1503</v>
      </c>
      <c r="B1980" s="647" t="s">
        <v>4247</v>
      </c>
      <c r="C1980" s="647" t="s">
        <v>8990</v>
      </c>
      <c r="D1980" s="647" t="s">
        <v>5368</v>
      </c>
      <c r="E1980" s="647">
        <v>25.84</v>
      </c>
      <c r="F1980" s="513" t="s">
        <v>9044</v>
      </c>
      <c r="G1980" s="513" t="s">
        <v>12203</v>
      </c>
      <c r="H1980" s="647" t="s">
        <v>8204</v>
      </c>
      <c r="I1980" s="647" t="s">
        <v>9045</v>
      </c>
      <c r="J1980" s="647" t="s">
        <v>7651</v>
      </c>
      <c r="K1980" s="647" t="s">
        <v>7996</v>
      </c>
      <c r="L1980" s="647" t="s">
        <v>8994</v>
      </c>
      <c r="M1980" s="647" t="s">
        <v>8989</v>
      </c>
      <c r="N1980" s="747">
        <v>43311.105303206015</v>
      </c>
      <c r="O1980" s="647" t="s">
        <v>546</v>
      </c>
      <c r="P1980" s="748">
        <v>933.89469679398462</v>
      </c>
      <c r="Q1980" s="647" t="s">
        <v>7492</v>
      </c>
      <c r="R1980" s="647" t="s">
        <v>5368</v>
      </c>
      <c r="S1980" s="647" t="s">
        <v>6991</v>
      </c>
      <c r="T1980" s="647" t="s">
        <v>4300</v>
      </c>
      <c r="U1980" t="s">
        <v>5329</v>
      </c>
      <c r="V1980" t="e">
        <f>VLOOKUP(F1980,'[3]Tổng - PL KS'!$B$9:$B$1291,1,FALSE)</f>
        <v>#N/A</v>
      </c>
    </row>
    <row r="1981" spans="1:22" ht="242.25" hidden="1">
      <c r="A1981" s="647">
        <v>1504</v>
      </c>
      <c r="B1981" s="647" t="s">
        <v>4247</v>
      </c>
      <c r="C1981" s="647" t="s">
        <v>7495</v>
      </c>
      <c r="D1981" s="647" t="s">
        <v>5368</v>
      </c>
      <c r="E1981" s="647">
        <v>25.89</v>
      </c>
      <c r="F1981" s="513" t="s">
        <v>9046</v>
      </c>
      <c r="G1981" s="513" t="s">
        <v>12203</v>
      </c>
      <c r="H1981" s="647" t="s">
        <v>8204</v>
      </c>
      <c r="I1981" s="647" t="s">
        <v>9047</v>
      </c>
      <c r="J1981" s="647" t="s">
        <v>7651</v>
      </c>
      <c r="K1981" s="647" t="s">
        <v>7498</v>
      </c>
      <c r="L1981" s="647" t="s">
        <v>9020</v>
      </c>
      <c r="M1981" s="647" t="s">
        <v>8989</v>
      </c>
      <c r="N1981" s="747">
        <v>43311.098937118055</v>
      </c>
      <c r="O1981" s="647" t="s">
        <v>546</v>
      </c>
      <c r="P1981" s="748">
        <v>933.90106288194511</v>
      </c>
      <c r="Q1981" s="647" t="s">
        <v>7492</v>
      </c>
      <c r="R1981" s="647" t="s">
        <v>5368</v>
      </c>
      <c r="S1981" s="647" t="s">
        <v>6943</v>
      </c>
      <c r="T1981" s="647" t="s">
        <v>4300</v>
      </c>
      <c r="U1981" t="s">
        <v>5329</v>
      </c>
      <c r="V1981" t="e">
        <f>VLOOKUP(F1981,'[3]Tổng - PL KS'!$B$9:$B$1291,1,FALSE)</f>
        <v>#N/A</v>
      </c>
    </row>
    <row r="1982" spans="1:22" ht="242.25" hidden="1">
      <c r="A1982" s="647">
        <v>1505</v>
      </c>
      <c r="B1982" s="647" t="s">
        <v>4247</v>
      </c>
      <c r="C1982" s="647" t="s">
        <v>7495</v>
      </c>
      <c r="D1982" s="647" t="s">
        <v>5368</v>
      </c>
      <c r="E1982" s="647">
        <v>25.9</v>
      </c>
      <c r="F1982" s="513" t="s">
        <v>9048</v>
      </c>
      <c r="G1982" s="513" t="s">
        <v>12203</v>
      </c>
      <c r="H1982" s="647" t="s">
        <v>8204</v>
      </c>
      <c r="I1982" s="647" t="s">
        <v>9049</v>
      </c>
      <c r="J1982" s="647" t="s">
        <v>7651</v>
      </c>
      <c r="K1982" s="647" t="s">
        <v>7498</v>
      </c>
      <c r="L1982" s="647" t="s">
        <v>8988</v>
      </c>
      <c r="M1982" s="647" t="s">
        <v>8989</v>
      </c>
      <c r="N1982" s="747">
        <v>43311.053587881943</v>
      </c>
      <c r="O1982" s="647" t="s">
        <v>546</v>
      </c>
      <c r="P1982" s="748">
        <v>933.9464121180572</v>
      </c>
      <c r="Q1982" s="647" t="s">
        <v>7492</v>
      </c>
      <c r="R1982" s="647" t="s">
        <v>5368</v>
      </c>
      <c r="S1982" s="647" t="s">
        <v>6943</v>
      </c>
      <c r="T1982" s="647" t="s">
        <v>4300</v>
      </c>
      <c r="U1982" t="s">
        <v>5329</v>
      </c>
      <c r="V1982" t="e">
        <f>VLOOKUP(F1982,'[3]Tổng - PL KS'!$B$9:$B$1291,1,FALSE)</f>
        <v>#N/A</v>
      </c>
    </row>
    <row r="1983" spans="1:22" ht="242.25" hidden="1">
      <c r="A1983" s="647">
        <v>1506</v>
      </c>
      <c r="B1983" s="647" t="s">
        <v>4247</v>
      </c>
      <c r="C1983" s="647" t="s">
        <v>7495</v>
      </c>
      <c r="D1983" s="647" t="s">
        <v>5368</v>
      </c>
      <c r="E1983" s="647">
        <v>25.84</v>
      </c>
      <c r="F1983" s="513" t="s">
        <v>9050</v>
      </c>
      <c r="G1983" s="513" t="s">
        <v>12203</v>
      </c>
      <c r="H1983" s="647" t="s">
        <v>8204</v>
      </c>
      <c r="I1983" s="647" t="s">
        <v>9051</v>
      </c>
      <c r="J1983" s="647" t="s">
        <v>7651</v>
      </c>
      <c r="K1983" s="647" t="s">
        <v>7498</v>
      </c>
      <c r="L1983" s="647" t="s">
        <v>9020</v>
      </c>
      <c r="M1983" s="647" t="s">
        <v>8989</v>
      </c>
      <c r="N1983" s="747">
        <v>43311.049830324075</v>
      </c>
      <c r="O1983" s="647" t="s">
        <v>546</v>
      </c>
      <c r="P1983" s="748">
        <v>933.95016967592528</v>
      </c>
      <c r="Q1983" s="647" t="s">
        <v>7492</v>
      </c>
      <c r="R1983" s="647" t="s">
        <v>5368</v>
      </c>
      <c r="S1983" s="647" t="s">
        <v>6943</v>
      </c>
      <c r="T1983" s="647" t="s">
        <v>4300</v>
      </c>
      <c r="U1983" t="s">
        <v>5329</v>
      </c>
      <c r="V1983" t="e">
        <f>VLOOKUP(F1983,'[3]Tổng - PL KS'!$B$9:$B$1291,1,FALSE)</f>
        <v>#N/A</v>
      </c>
    </row>
    <row r="1984" spans="1:22" ht="242.25" hidden="1">
      <c r="A1984" s="647">
        <v>1507</v>
      </c>
      <c r="B1984" s="647" t="s">
        <v>4247</v>
      </c>
      <c r="C1984" s="647" t="s">
        <v>7495</v>
      </c>
      <c r="D1984" s="647" t="s">
        <v>5368</v>
      </c>
      <c r="E1984" s="647">
        <v>25.84</v>
      </c>
      <c r="F1984" s="513" t="s">
        <v>9052</v>
      </c>
      <c r="G1984" s="513" t="s">
        <v>12203</v>
      </c>
      <c r="H1984" s="647" t="s">
        <v>8204</v>
      </c>
      <c r="I1984" s="647" t="s">
        <v>9053</v>
      </c>
      <c r="J1984" s="647" t="s">
        <v>7651</v>
      </c>
      <c r="K1984" s="647" t="s">
        <v>7498</v>
      </c>
      <c r="L1984" s="647" t="s">
        <v>9020</v>
      </c>
      <c r="M1984" s="647" t="s">
        <v>8989</v>
      </c>
      <c r="N1984" s="747">
        <v>43311.107618981485</v>
      </c>
      <c r="O1984" s="647" t="s">
        <v>546</v>
      </c>
      <c r="P1984" s="748">
        <v>933.89238101851515</v>
      </c>
      <c r="Q1984" s="647" t="s">
        <v>7492</v>
      </c>
      <c r="R1984" s="647" t="s">
        <v>5368</v>
      </c>
      <c r="S1984" s="647" t="s">
        <v>6943</v>
      </c>
      <c r="T1984" s="647" t="s">
        <v>4300</v>
      </c>
      <c r="U1984" t="s">
        <v>5329</v>
      </c>
      <c r="V1984" t="e">
        <f>VLOOKUP(F1984,'[3]Tổng - PL KS'!$B$9:$B$1291,1,FALSE)</f>
        <v>#N/A</v>
      </c>
    </row>
    <row r="1985" spans="1:22" ht="242.25" hidden="1">
      <c r="A1985" s="647">
        <v>1508</v>
      </c>
      <c r="B1985" s="647" t="s">
        <v>4247</v>
      </c>
      <c r="C1985" s="647" t="s">
        <v>7495</v>
      </c>
      <c r="D1985" s="647" t="s">
        <v>5368</v>
      </c>
      <c r="E1985" s="647">
        <v>25.94</v>
      </c>
      <c r="F1985" s="513" t="s">
        <v>9054</v>
      </c>
      <c r="G1985" s="513" t="s">
        <v>12203</v>
      </c>
      <c r="H1985" s="647" t="s">
        <v>8204</v>
      </c>
      <c r="I1985" s="647" t="s">
        <v>9055</v>
      </c>
      <c r="J1985" s="647" t="s">
        <v>7651</v>
      </c>
      <c r="K1985" s="647" t="s">
        <v>7498</v>
      </c>
      <c r="L1985" s="647" t="s">
        <v>9020</v>
      </c>
      <c r="M1985" s="647" t="s">
        <v>8989</v>
      </c>
      <c r="N1985" s="747">
        <v>43311.109723379632</v>
      </c>
      <c r="O1985" s="647" t="s">
        <v>546</v>
      </c>
      <c r="P1985" s="748">
        <v>933.89027662036824</v>
      </c>
      <c r="Q1985" s="647" t="s">
        <v>7492</v>
      </c>
      <c r="R1985" s="647" t="s">
        <v>5368</v>
      </c>
      <c r="S1985" s="647" t="s">
        <v>6943</v>
      </c>
      <c r="T1985" s="647" t="s">
        <v>4300</v>
      </c>
      <c r="U1985" t="s">
        <v>5329</v>
      </c>
      <c r="V1985" t="e">
        <f>VLOOKUP(F1985,'[3]Tổng - PL KS'!$B$9:$B$1291,1,FALSE)</f>
        <v>#N/A</v>
      </c>
    </row>
    <row r="1986" spans="1:22" ht="242.25" hidden="1">
      <c r="A1986" s="647">
        <v>1509</v>
      </c>
      <c r="B1986" s="647" t="s">
        <v>4247</v>
      </c>
      <c r="C1986" s="647" t="s">
        <v>7495</v>
      </c>
      <c r="D1986" s="647" t="s">
        <v>5368</v>
      </c>
      <c r="E1986" s="647">
        <v>25.89</v>
      </c>
      <c r="F1986" s="513" t="s">
        <v>9056</v>
      </c>
      <c r="G1986" s="513" t="s">
        <v>12203</v>
      </c>
      <c r="H1986" s="647" t="s">
        <v>8204</v>
      </c>
      <c r="I1986" s="647" t="s">
        <v>9057</v>
      </c>
      <c r="J1986" s="647" t="s">
        <v>7651</v>
      </c>
      <c r="K1986" s="647" t="s">
        <v>7498</v>
      </c>
      <c r="L1986" s="647" t="s">
        <v>9034</v>
      </c>
      <c r="M1986" s="647" t="s">
        <v>8989</v>
      </c>
      <c r="N1986" s="747">
        <v>43311.066264085646</v>
      </c>
      <c r="O1986" s="647" t="s">
        <v>546</v>
      </c>
      <c r="P1986" s="748">
        <v>933.93373591435375</v>
      </c>
      <c r="Q1986" s="647" t="s">
        <v>7492</v>
      </c>
      <c r="R1986" s="647" t="s">
        <v>5368</v>
      </c>
      <c r="S1986" s="647" t="s">
        <v>6943</v>
      </c>
      <c r="T1986" s="647" t="s">
        <v>4300</v>
      </c>
      <c r="U1986" t="s">
        <v>5329</v>
      </c>
      <c r="V1986" t="e">
        <f>VLOOKUP(F1986,'[3]Tổng - PL KS'!$B$9:$B$1291,1,FALSE)</f>
        <v>#N/A</v>
      </c>
    </row>
    <row r="1987" spans="1:22" ht="242.25" hidden="1">
      <c r="A1987" s="647">
        <v>1510</v>
      </c>
      <c r="B1987" s="647" t="s">
        <v>4247</v>
      </c>
      <c r="C1987" s="647" t="s">
        <v>7495</v>
      </c>
      <c r="D1987" s="647" t="s">
        <v>5368</v>
      </c>
      <c r="E1987" s="647">
        <v>25.94</v>
      </c>
      <c r="F1987" s="513" t="s">
        <v>9058</v>
      </c>
      <c r="G1987" s="513" t="s">
        <v>12203</v>
      </c>
      <c r="H1987" s="647" t="s">
        <v>8204</v>
      </c>
      <c r="I1987" s="647" t="s">
        <v>9059</v>
      </c>
      <c r="J1987" s="647" t="s">
        <v>7651</v>
      </c>
      <c r="K1987" s="647" t="s">
        <v>7498</v>
      </c>
      <c r="L1987" s="647" t="s">
        <v>8997</v>
      </c>
      <c r="M1987" s="647" t="s">
        <v>8989</v>
      </c>
      <c r="N1987" s="747">
        <v>43311.103184918982</v>
      </c>
      <c r="O1987" s="647" t="s">
        <v>546</v>
      </c>
      <c r="P1987" s="748">
        <v>933.89681508101785</v>
      </c>
      <c r="Q1987" s="647" t="s">
        <v>7492</v>
      </c>
      <c r="R1987" s="647" t="s">
        <v>5368</v>
      </c>
      <c r="S1987" s="647" t="s">
        <v>6943</v>
      </c>
      <c r="T1987" s="647" t="s">
        <v>4300</v>
      </c>
      <c r="U1987" t="s">
        <v>5329</v>
      </c>
      <c r="V1987" t="e">
        <f>VLOOKUP(F1987,'[3]Tổng - PL KS'!$B$9:$B$1291,1,FALSE)</f>
        <v>#N/A</v>
      </c>
    </row>
    <row r="1988" spans="1:22" ht="242.25" hidden="1">
      <c r="A1988" s="647">
        <v>1511</v>
      </c>
      <c r="B1988" s="647" t="s">
        <v>4247</v>
      </c>
      <c r="C1988" s="647" t="s">
        <v>8990</v>
      </c>
      <c r="D1988" s="647" t="s">
        <v>5368</v>
      </c>
      <c r="E1988" s="647">
        <v>25.94</v>
      </c>
      <c r="F1988" s="513" t="s">
        <v>9060</v>
      </c>
      <c r="G1988" s="513" t="s">
        <v>12203</v>
      </c>
      <c r="H1988" s="647" t="s">
        <v>8204</v>
      </c>
      <c r="I1988" s="647" t="s">
        <v>9061</v>
      </c>
      <c r="J1988" s="647" t="s">
        <v>7651</v>
      </c>
      <c r="K1988" s="647" t="s">
        <v>7996</v>
      </c>
      <c r="L1988" s="647" t="s">
        <v>8994</v>
      </c>
      <c r="M1988" s="647" t="s">
        <v>8989</v>
      </c>
      <c r="N1988" s="747">
        <v>43311.022740624998</v>
      </c>
      <c r="O1988" s="647" t="s">
        <v>546</v>
      </c>
      <c r="P1988" s="748">
        <v>933.97725937500218</v>
      </c>
      <c r="Q1988" s="647" t="s">
        <v>7492</v>
      </c>
      <c r="R1988" s="647" t="s">
        <v>5368</v>
      </c>
      <c r="S1988" s="647" t="s">
        <v>6991</v>
      </c>
      <c r="T1988" s="647" t="s">
        <v>4300</v>
      </c>
      <c r="U1988" t="s">
        <v>5329</v>
      </c>
      <c r="V1988" t="e">
        <f>VLOOKUP(F1988,'[3]Tổng - PL KS'!$B$9:$B$1291,1,FALSE)</f>
        <v>#N/A</v>
      </c>
    </row>
    <row r="1989" spans="1:22" ht="242.25" hidden="1">
      <c r="A1989" s="647">
        <v>1512</v>
      </c>
      <c r="B1989" s="647" t="s">
        <v>4247</v>
      </c>
      <c r="C1989" s="647" t="s">
        <v>7495</v>
      </c>
      <c r="D1989" s="647" t="s">
        <v>5368</v>
      </c>
      <c r="E1989" s="647">
        <v>25.7</v>
      </c>
      <c r="F1989" s="513" t="s">
        <v>9062</v>
      </c>
      <c r="G1989" s="513" t="s">
        <v>12203</v>
      </c>
      <c r="H1989" s="647" t="s">
        <v>8204</v>
      </c>
      <c r="I1989" s="647" t="s">
        <v>9063</v>
      </c>
      <c r="J1989" s="647" t="s">
        <v>7651</v>
      </c>
      <c r="K1989" s="647" t="s">
        <v>7498</v>
      </c>
      <c r="L1989" s="647" t="s">
        <v>8997</v>
      </c>
      <c r="M1989" s="647" t="s">
        <v>8989</v>
      </c>
      <c r="N1989" s="747">
        <v>43311.032781284724</v>
      </c>
      <c r="O1989" s="647" t="s">
        <v>546</v>
      </c>
      <c r="P1989" s="748">
        <v>933.96721871527552</v>
      </c>
      <c r="Q1989" s="647" t="s">
        <v>7492</v>
      </c>
      <c r="R1989" s="647" t="s">
        <v>5368</v>
      </c>
      <c r="S1989" s="647" t="s">
        <v>6943</v>
      </c>
      <c r="T1989" s="647" t="s">
        <v>4300</v>
      </c>
      <c r="U1989" t="s">
        <v>5329</v>
      </c>
      <c r="V1989" t="e">
        <f>VLOOKUP(F1989,'[3]Tổng - PL KS'!$B$9:$B$1291,1,FALSE)</f>
        <v>#N/A</v>
      </c>
    </row>
    <row r="1990" spans="1:22" ht="242.25" hidden="1">
      <c r="A1990" s="647">
        <v>1513</v>
      </c>
      <c r="B1990" s="647" t="s">
        <v>4247</v>
      </c>
      <c r="C1990" s="647" t="s">
        <v>7495</v>
      </c>
      <c r="D1990" s="647" t="s">
        <v>5368</v>
      </c>
      <c r="E1990" s="647">
        <v>25.89</v>
      </c>
      <c r="F1990" s="513" t="s">
        <v>9064</v>
      </c>
      <c r="G1990" s="513" t="s">
        <v>12203</v>
      </c>
      <c r="H1990" s="647" t="s">
        <v>8204</v>
      </c>
      <c r="I1990" s="647" t="s">
        <v>9065</v>
      </c>
      <c r="J1990" s="647" t="s">
        <v>7651</v>
      </c>
      <c r="K1990" s="647" t="s">
        <v>7498</v>
      </c>
      <c r="L1990" s="647" t="s">
        <v>9000</v>
      </c>
      <c r="M1990" s="647" t="s">
        <v>8989</v>
      </c>
      <c r="N1990" s="747">
        <v>43311.093758645831</v>
      </c>
      <c r="O1990" s="647" t="s">
        <v>546</v>
      </c>
      <c r="P1990" s="748">
        <v>933.90624135416874</v>
      </c>
      <c r="Q1990" s="647" t="s">
        <v>7492</v>
      </c>
      <c r="R1990" s="647" t="s">
        <v>5368</v>
      </c>
      <c r="S1990" s="647" t="s">
        <v>6943</v>
      </c>
      <c r="T1990" s="647" t="s">
        <v>4300</v>
      </c>
      <c r="U1990" t="s">
        <v>5329</v>
      </c>
      <c r="V1990" t="e">
        <f>VLOOKUP(F1990,'[3]Tổng - PL KS'!$B$9:$B$1291,1,FALSE)</f>
        <v>#N/A</v>
      </c>
    </row>
    <row r="1991" spans="1:22" ht="242.25" hidden="1">
      <c r="A1991" s="647">
        <v>1514</v>
      </c>
      <c r="B1991" s="647" t="s">
        <v>4247</v>
      </c>
      <c r="C1991" s="647" t="s">
        <v>7495</v>
      </c>
      <c r="D1991" s="647" t="s">
        <v>5368</v>
      </c>
      <c r="E1991" s="647">
        <v>25.85</v>
      </c>
      <c r="F1991" s="513" t="s">
        <v>9066</v>
      </c>
      <c r="G1991" s="513" t="s">
        <v>12203</v>
      </c>
      <c r="H1991" s="647" t="s">
        <v>8204</v>
      </c>
      <c r="I1991" s="647" t="s">
        <v>9067</v>
      </c>
      <c r="J1991" s="647" t="s">
        <v>7651</v>
      </c>
      <c r="K1991" s="647" t="s">
        <v>7498</v>
      </c>
      <c r="L1991" s="647" t="s">
        <v>9043</v>
      </c>
      <c r="M1991" s="647" t="s">
        <v>8989</v>
      </c>
      <c r="N1991" s="747">
        <v>43311.011606284723</v>
      </c>
      <c r="O1991" s="647" t="s">
        <v>546</v>
      </c>
      <c r="P1991" s="748">
        <v>933.9883937152772</v>
      </c>
      <c r="Q1991" s="647" t="s">
        <v>7492</v>
      </c>
      <c r="R1991" s="647" t="s">
        <v>5368</v>
      </c>
      <c r="S1991" s="647" t="s">
        <v>6943</v>
      </c>
      <c r="T1991" s="647" t="s">
        <v>4300</v>
      </c>
      <c r="U1991" t="s">
        <v>5329</v>
      </c>
      <c r="V1991" t="e">
        <f>VLOOKUP(F1991,'[3]Tổng - PL KS'!$B$9:$B$1291,1,FALSE)</f>
        <v>#N/A</v>
      </c>
    </row>
    <row r="1992" spans="1:22" ht="242.25" hidden="1">
      <c r="A1992" s="647">
        <v>1515</v>
      </c>
      <c r="B1992" s="647" t="s">
        <v>4247</v>
      </c>
      <c r="C1992" s="647" t="s">
        <v>7495</v>
      </c>
      <c r="D1992" s="647" t="s">
        <v>5368</v>
      </c>
      <c r="E1992" s="647">
        <v>25.75</v>
      </c>
      <c r="F1992" s="513" t="s">
        <v>9068</v>
      </c>
      <c r="G1992" s="513" t="s">
        <v>12203</v>
      </c>
      <c r="H1992" s="647" t="s">
        <v>8204</v>
      </c>
      <c r="I1992" s="647" t="s">
        <v>9069</v>
      </c>
      <c r="J1992" s="647" t="s">
        <v>7651</v>
      </c>
      <c r="K1992" s="647" t="s">
        <v>7498</v>
      </c>
      <c r="L1992" s="647" t="s">
        <v>8997</v>
      </c>
      <c r="M1992" s="647" t="s">
        <v>8989</v>
      </c>
      <c r="N1992" s="747">
        <v>43311.030612962961</v>
      </c>
      <c r="O1992" s="647" t="s">
        <v>546</v>
      </c>
      <c r="P1992" s="748">
        <v>933.96938703703927</v>
      </c>
      <c r="Q1992" s="647" t="s">
        <v>7492</v>
      </c>
      <c r="R1992" s="647" t="s">
        <v>5368</v>
      </c>
      <c r="S1992" s="647" t="s">
        <v>6943</v>
      </c>
      <c r="T1992" s="647" t="s">
        <v>4300</v>
      </c>
      <c r="U1992" t="s">
        <v>5329</v>
      </c>
      <c r="V1992" t="e">
        <f>VLOOKUP(F1992,'[3]Tổng - PL KS'!$B$9:$B$1291,1,FALSE)</f>
        <v>#N/A</v>
      </c>
    </row>
    <row r="1993" spans="1:22" ht="242.25" hidden="1">
      <c r="A1993" s="647">
        <v>1516</v>
      </c>
      <c r="B1993" s="647" t="s">
        <v>4247</v>
      </c>
      <c r="C1993" s="647" t="s">
        <v>8990</v>
      </c>
      <c r="D1993" s="647" t="s">
        <v>5368</v>
      </c>
      <c r="E1993" s="647">
        <v>25.7</v>
      </c>
      <c r="F1993" s="513" t="s">
        <v>9070</v>
      </c>
      <c r="G1993" s="513" t="s">
        <v>12203</v>
      </c>
      <c r="H1993" s="647" t="s">
        <v>8204</v>
      </c>
      <c r="I1993" s="647" t="s">
        <v>9071</v>
      </c>
      <c r="J1993" s="647" t="s">
        <v>7651</v>
      </c>
      <c r="K1993" s="647" t="s">
        <v>7996</v>
      </c>
      <c r="L1993" s="647" t="s">
        <v>8994</v>
      </c>
      <c r="M1993" s="647" t="s">
        <v>8989</v>
      </c>
      <c r="N1993" s="747">
        <v>43311.025075428239</v>
      </c>
      <c r="O1993" s="647" t="s">
        <v>546</v>
      </c>
      <c r="P1993" s="748">
        <v>933.97492457176122</v>
      </c>
      <c r="Q1993" s="647" t="s">
        <v>7492</v>
      </c>
      <c r="R1993" s="647" t="s">
        <v>5368</v>
      </c>
      <c r="S1993" s="647" t="s">
        <v>6991</v>
      </c>
      <c r="T1993" s="647" t="s">
        <v>4300</v>
      </c>
      <c r="U1993" t="s">
        <v>5329</v>
      </c>
      <c r="V1993" t="e">
        <f>VLOOKUP(F1993,'[3]Tổng - PL KS'!$B$9:$B$1291,1,FALSE)</f>
        <v>#N/A</v>
      </c>
    </row>
    <row r="1994" spans="1:22" ht="242.25" hidden="1">
      <c r="A1994" s="647">
        <v>1517</v>
      </c>
      <c r="B1994" s="647" t="s">
        <v>4247</v>
      </c>
      <c r="C1994" s="647" t="s">
        <v>7495</v>
      </c>
      <c r="D1994" s="647" t="s">
        <v>5368</v>
      </c>
      <c r="E1994" s="647">
        <v>25.94</v>
      </c>
      <c r="F1994" s="513" t="s">
        <v>9072</v>
      </c>
      <c r="G1994" s="513" t="s">
        <v>12203</v>
      </c>
      <c r="H1994" s="647" t="s">
        <v>8204</v>
      </c>
      <c r="I1994" s="647" t="s">
        <v>9073</v>
      </c>
      <c r="J1994" s="647" t="s">
        <v>7651</v>
      </c>
      <c r="K1994" s="647" t="s">
        <v>7498</v>
      </c>
      <c r="L1994" s="647" t="s">
        <v>9020</v>
      </c>
      <c r="M1994" s="647" t="s">
        <v>8989</v>
      </c>
      <c r="N1994" s="747">
        <v>43311.097767476851</v>
      </c>
      <c r="O1994" s="647" t="s">
        <v>546</v>
      </c>
      <c r="P1994" s="748">
        <v>933.902232523149</v>
      </c>
      <c r="Q1994" s="647" t="s">
        <v>7492</v>
      </c>
      <c r="R1994" s="647" t="s">
        <v>5368</v>
      </c>
      <c r="S1994" s="647" t="s">
        <v>6943</v>
      </c>
      <c r="T1994" s="647" t="s">
        <v>4300</v>
      </c>
      <c r="U1994" t="s">
        <v>5329</v>
      </c>
      <c r="V1994" t="e">
        <f>VLOOKUP(F1994,'[3]Tổng - PL KS'!$B$9:$B$1291,1,FALSE)</f>
        <v>#N/A</v>
      </c>
    </row>
    <row r="1995" spans="1:22" ht="242.25" hidden="1">
      <c r="A1995" s="647">
        <v>1518</v>
      </c>
      <c r="B1995" s="647" t="s">
        <v>4247</v>
      </c>
      <c r="C1995" s="647" t="s">
        <v>7495</v>
      </c>
      <c r="D1995" s="647" t="s">
        <v>5368</v>
      </c>
      <c r="E1995" s="647">
        <v>25.94</v>
      </c>
      <c r="F1995" s="513" t="s">
        <v>9074</v>
      </c>
      <c r="G1995" s="513" t="s">
        <v>12203</v>
      </c>
      <c r="H1995" s="647" t="s">
        <v>8204</v>
      </c>
      <c r="I1995" s="647" t="s">
        <v>9075</v>
      </c>
      <c r="J1995" s="647" t="s">
        <v>7651</v>
      </c>
      <c r="K1995" s="647" t="s">
        <v>7498</v>
      </c>
      <c r="L1995" s="647" t="s">
        <v>8988</v>
      </c>
      <c r="M1995" s="647" t="s">
        <v>8989</v>
      </c>
      <c r="N1995" s="747">
        <v>43311.205908217591</v>
      </c>
      <c r="O1995" s="647" t="s">
        <v>546</v>
      </c>
      <c r="P1995" s="748">
        <v>933.79409178240894</v>
      </c>
      <c r="Q1995" s="647" t="s">
        <v>7492</v>
      </c>
      <c r="R1995" s="647" t="s">
        <v>5368</v>
      </c>
      <c r="S1995" s="647" t="s">
        <v>6943</v>
      </c>
      <c r="T1995" s="647" t="s">
        <v>4300</v>
      </c>
      <c r="U1995" t="s">
        <v>5329</v>
      </c>
      <c r="V1995" t="e">
        <f>VLOOKUP(F1995,'[3]Tổng - PL KS'!$B$9:$B$1291,1,FALSE)</f>
        <v>#N/A</v>
      </c>
    </row>
    <row r="1996" spans="1:22" ht="242.25" hidden="1">
      <c r="A1996" s="647">
        <v>1519</v>
      </c>
      <c r="B1996" s="647" t="s">
        <v>4247</v>
      </c>
      <c r="C1996" s="647" t="s">
        <v>7495</v>
      </c>
      <c r="D1996" s="647" t="s">
        <v>5368</v>
      </c>
      <c r="E1996" s="647">
        <v>25.92</v>
      </c>
      <c r="F1996" s="513" t="s">
        <v>9076</v>
      </c>
      <c r="G1996" s="513" t="s">
        <v>12203</v>
      </c>
      <c r="H1996" s="647" t="s">
        <v>8204</v>
      </c>
      <c r="I1996" s="647" t="s">
        <v>9077</v>
      </c>
      <c r="J1996" s="647" t="s">
        <v>7651</v>
      </c>
      <c r="K1996" s="647" t="s">
        <v>7498</v>
      </c>
      <c r="L1996" s="647" t="s">
        <v>9020</v>
      </c>
      <c r="M1996" s="647" t="s">
        <v>8989</v>
      </c>
      <c r="N1996" s="747">
        <v>43311.007112418978</v>
      </c>
      <c r="O1996" s="647" t="s">
        <v>546</v>
      </c>
      <c r="P1996" s="748">
        <v>933.99288758102193</v>
      </c>
      <c r="Q1996" s="647" t="s">
        <v>7492</v>
      </c>
      <c r="R1996" s="647" t="s">
        <v>5368</v>
      </c>
      <c r="S1996" s="647" t="s">
        <v>6943</v>
      </c>
      <c r="T1996" s="647" t="s">
        <v>4300</v>
      </c>
      <c r="U1996" t="s">
        <v>5329</v>
      </c>
      <c r="V1996" t="e">
        <f>VLOOKUP(F1996,'[3]Tổng - PL KS'!$B$9:$B$1291,1,FALSE)</f>
        <v>#N/A</v>
      </c>
    </row>
    <row r="1997" spans="1:22" ht="242.25" hidden="1">
      <c r="A1997" s="647">
        <v>1520</v>
      </c>
      <c r="B1997" s="647" t="s">
        <v>4247</v>
      </c>
      <c r="C1997" s="647" t="s">
        <v>8990</v>
      </c>
      <c r="D1997" s="647" t="s">
        <v>5368</v>
      </c>
      <c r="E1997" s="647">
        <v>25.85</v>
      </c>
      <c r="F1997" s="513" t="s">
        <v>9078</v>
      </c>
      <c r="G1997" s="513" t="s">
        <v>12203</v>
      </c>
      <c r="H1997" s="647" t="s">
        <v>8204</v>
      </c>
      <c r="I1997" s="647" t="s">
        <v>9079</v>
      </c>
      <c r="J1997" s="647" t="s">
        <v>7651</v>
      </c>
      <c r="K1997" s="647" t="s">
        <v>7996</v>
      </c>
      <c r="L1997" s="647" t="s">
        <v>8994</v>
      </c>
      <c r="M1997" s="647" t="s">
        <v>8989</v>
      </c>
      <c r="N1997" s="747">
        <v>43311.017433564812</v>
      </c>
      <c r="O1997" s="647" t="s">
        <v>546</v>
      </c>
      <c r="P1997" s="748">
        <v>933.98256643518835</v>
      </c>
      <c r="Q1997" s="647" t="s">
        <v>7492</v>
      </c>
      <c r="R1997" s="647" t="s">
        <v>5368</v>
      </c>
      <c r="S1997" s="647" t="s">
        <v>6991</v>
      </c>
      <c r="T1997" s="647" t="s">
        <v>4300</v>
      </c>
      <c r="U1997" t="s">
        <v>5329</v>
      </c>
      <c r="V1997" t="e">
        <f>VLOOKUP(F1997,'[3]Tổng - PL KS'!$B$9:$B$1291,1,FALSE)</f>
        <v>#N/A</v>
      </c>
    </row>
    <row r="1998" spans="1:22" ht="242.25" hidden="1">
      <c r="A1998" s="647">
        <v>1526</v>
      </c>
      <c r="B1998" s="647" t="s">
        <v>4247</v>
      </c>
      <c r="C1998" s="647" t="s">
        <v>7495</v>
      </c>
      <c r="D1998" s="647" t="s">
        <v>5368</v>
      </c>
      <c r="E1998" s="647">
        <v>25.84</v>
      </c>
      <c r="F1998" s="513" t="s">
        <v>9094</v>
      </c>
      <c r="G1998" s="513" t="s">
        <v>12203</v>
      </c>
      <c r="H1998" s="647" t="s">
        <v>8204</v>
      </c>
      <c r="I1998" s="647" t="s">
        <v>9095</v>
      </c>
      <c r="J1998" s="647" t="s">
        <v>7651</v>
      </c>
      <c r="K1998" s="647" t="s">
        <v>7498</v>
      </c>
      <c r="L1998" s="647" t="s">
        <v>9096</v>
      </c>
      <c r="M1998" s="647" t="s">
        <v>9092</v>
      </c>
      <c r="N1998" s="747">
        <v>43283.880966203702</v>
      </c>
      <c r="O1998" s="647" t="s">
        <v>546</v>
      </c>
      <c r="P1998" s="748">
        <v>961.11903379629803</v>
      </c>
      <c r="Q1998" s="647" t="s">
        <v>7492</v>
      </c>
      <c r="R1998" s="647" t="s">
        <v>5368</v>
      </c>
      <c r="S1998" s="647" t="s">
        <v>6943</v>
      </c>
      <c r="T1998" s="647" t="s">
        <v>4300</v>
      </c>
      <c r="U1998" t="s">
        <v>5329</v>
      </c>
      <c r="V1998" t="e">
        <f>VLOOKUP(F1998,'[3]Tổng - PL KS'!$B$9:$B$1291,1,FALSE)</f>
        <v>#N/A</v>
      </c>
    </row>
    <row r="1999" spans="1:22" ht="242.25" hidden="1">
      <c r="A1999" s="647">
        <v>1527</v>
      </c>
      <c r="B1999" s="647" t="s">
        <v>4247</v>
      </c>
      <c r="C1999" s="647" t="s">
        <v>7495</v>
      </c>
      <c r="D1999" s="647" t="s">
        <v>5368</v>
      </c>
      <c r="E1999" s="647">
        <v>27.94</v>
      </c>
      <c r="F1999" s="513" t="s">
        <v>9097</v>
      </c>
      <c r="G1999" s="513" t="s">
        <v>12203</v>
      </c>
      <c r="H1999" s="647" t="s">
        <v>8204</v>
      </c>
      <c r="I1999" s="647" t="s">
        <v>9098</v>
      </c>
      <c r="J1999" s="647" t="s">
        <v>7651</v>
      </c>
      <c r="K1999" s="647" t="s">
        <v>7498</v>
      </c>
      <c r="L1999" s="647" t="s">
        <v>9099</v>
      </c>
      <c r="M1999" s="647" t="s">
        <v>9092</v>
      </c>
      <c r="N1999" s="747">
        <v>43283.977599421298</v>
      </c>
      <c r="O1999" s="647" t="s">
        <v>546</v>
      </c>
      <c r="P1999" s="748">
        <v>961.02240057870222</v>
      </c>
      <c r="Q1999" s="647" t="s">
        <v>7492</v>
      </c>
      <c r="R1999" s="647" t="s">
        <v>5368</v>
      </c>
      <c r="S1999" s="647" t="s">
        <v>6943</v>
      </c>
      <c r="T1999" s="647" t="s">
        <v>4300</v>
      </c>
      <c r="U1999" t="s">
        <v>5329</v>
      </c>
      <c r="V1999" t="e">
        <f>VLOOKUP(F1999,'[3]Tổng - PL KS'!$B$9:$B$1291,1,FALSE)</f>
        <v>#N/A</v>
      </c>
    </row>
    <row r="2000" spans="1:22" ht="242.25" hidden="1">
      <c r="A2000" s="647">
        <v>1530</v>
      </c>
      <c r="B2000" s="647" t="s">
        <v>4247</v>
      </c>
      <c r="C2000" s="647" t="s">
        <v>7495</v>
      </c>
      <c r="D2000" s="647" t="s">
        <v>5368</v>
      </c>
      <c r="E2000" s="647">
        <v>27.89</v>
      </c>
      <c r="F2000" s="513" t="s">
        <v>9102</v>
      </c>
      <c r="G2000" s="513" t="s">
        <v>12203</v>
      </c>
      <c r="H2000" s="647" t="s">
        <v>8204</v>
      </c>
      <c r="I2000" s="647" t="s">
        <v>9103</v>
      </c>
      <c r="J2000" s="647" t="s">
        <v>7651</v>
      </c>
      <c r="K2000" s="647" t="s">
        <v>7498</v>
      </c>
      <c r="L2000" s="647" t="s">
        <v>9099</v>
      </c>
      <c r="M2000" s="647" t="s">
        <v>9092</v>
      </c>
      <c r="N2000" s="747">
        <v>43283.981587187503</v>
      </c>
      <c r="O2000" s="647" t="s">
        <v>546</v>
      </c>
      <c r="P2000" s="748">
        <v>961.01841281249654</v>
      </c>
      <c r="Q2000" s="647" t="s">
        <v>7492</v>
      </c>
      <c r="R2000" s="647" t="s">
        <v>5368</v>
      </c>
      <c r="S2000" s="647" t="s">
        <v>6943</v>
      </c>
      <c r="T2000" s="647" t="s">
        <v>4300</v>
      </c>
      <c r="U2000" t="s">
        <v>5329</v>
      </c>
      <c r="V2000" t="e">
        <f>VLOOKUP(F2000,'[3]Tổng - PL KS'!$B$9:$B$1291,1,FALSE)</f>
        <v>#N/A</v>
      </c>
    </row>
    <row r="2001" spans="1:22" ht="242.25" hidden="1">
      <c r="A2001" s="647">
        <v>1531</v>
      </c>
      <c r="B2001" s="647" t="s">
        <v>4247</v>
      </c>
      <c r="C2001" s="647" t="s">
        <v>7495</v>
      </c>
      <c r="D2001" s="647" t="s">
        <v>5368</v>
      </c>
      <c r="E2001" s="647">
        <v>27.7</v>
      </c>
      <c r="F2001" s="513" t="s">
        <v>9104</v>
      </c>
      <c r="G2001" s="513" t="s">
        <v>12203</v>
      </c>
      <c r="H2001" s="647" t="s">
        <v>8204</v>
      </c>
      <c r="I2001" s="647" t="s">
        <v>9105</v>
      </c>
      <c r="J2001" s="647" t="s">
        <v>7651</v>
      </c>
      <c r="K2001" s="647" t="s">
        <v>7498</v>
      </c>
      <c r="L2001" s="647" t="s">
        <v>9106</v>
      </c>
      <c r="M2001" s="647" t="s">
        <v>9092</v>
      </c>
      <c r="N2001" s="747">
        <v>43283.849316516207</v>
      </c>
      <c r="O2001" s="647" t="s">
        <v>546</v>
      </c>
      <c r="P2001" s="748">
        <v>961.15068348379282</v>
      </c>
      <c r="Q2001" s="647" t="s">
        <v>7492</v>
      </c>
      <c r="R2001" s="647" t="s">
        <v>5368</v>
      </c>
      <c r="S2001" s="647" t="s">
        <v>6943</v>
      </c>
      <c r="T2001" s="647" t="s">
        <v>4300</v>
      </c>
      <c r="U2001" t="s">
        <v>5329</v>
      </c>
      <c r="V2001" t="e">
        <f>VLOOKUP(F2001,'[3]Tổng - PL KS'!$B$9:$B$1291,1,FALSE)</f>
        <v>#N/A</v>
      </c>
    </row>
    <row r="2002" spans="1:22" ht="242.25" hidden="1">
      <c r="A2002" s="647">
        <v>1533</v>
      </c>
      <c r="B2002" s="647" t="s">
        <v>4247</v>
      </c>
      <c r="C2002" s="647" t="s">
        <v>7495</v>
      </c>
      <c r="D2002" s="647" t="s">
        <v>5368</v>
      </c>
      <c r="E2002" s="647">
        <v>27.7</v>
      </c>
      <c r="F2002" s="513" t="s">
        <v>9108</v>
      </c>
      <c r="G2002" s="513" t="s">
        <v>12203</v>
      </c>
      <c r="H2002" s="647" t="s">
        <v>8204</v>
      </c>
      <c r="I2002" s="647" t="s">
        <v>9109</v>
      </c>
      <c r="J2002" s="647" t="s">
        <v>7651</v>
      </c>
      <c r="K2002" s="647" t="s">
        <v>7498</v>
      </c>
      <c r="L2002" s="647" t="s">
        <v>9106</v>
      </c>
      <c r="M2002" s="647" t="s">
        <v>9092</v>
      </c>
      <c r="N2002" s="747">
        <v>43283.845458067131</v>
      </c>
      <c r="O2002" s="647" t="s">
        <v>546</v>
      </c>
      <c r="P2002" s="748">
        <v>961.1545419328686</v>
      </c>
      <c r="Q2002" s="647" t="s">
        <v>7492</v>
      </c>
      <c r="R2002" s="647" t="s">
        <v>5368</v>
      </c>
      <c r="S2002" s="647" t="s">
        <v>6943</v>
      </c>
      <c r="T2002" s="647" t="s">
        <v>4300</v>
      </c>
      <c r="U2002" t="s">
        <v>5329</v>
      </c>
      <c r="V2002" t="e">
        <f>VLOOKUP(F2002,'[3]Tổng - PL KS'!$B$9:$B$1291,1,FALSE)</f>
        <v>#N/A</v>
      </c>
    </row>
    <row r="2003" spans="1:22" ht="178.5" hidden="1">
      <c r="A2003" s="647">
        <v>1539</v>
      </c>
      <c r="B2003" s="647" t="s">
        <v>4247</v>
      </c>
      <c r="C2003" s="647" t="s">
        <v>7495</v>
      </c>
      <c r="D2003" s="647" t="s">
        <v>5368</v>
      </c>
      <c r="E2003" s="647">
        <v>27.87</v>
      </c>
      <c r="F2003" s="513" t="s">
        <v>9117</v>
      </c>
      <c r="G2003" s="513" t="s">
        <v>12203</v>
      </c>
      <c r="H2003" s="647" t="s">
        <v>8204</v>
      </c>
      <c r="I2003" s="647" t="s">
        <v>9118</v>
      </c>
      <c r="J2003" s="647" t="s">
        <v>9119</v>
      </c>
      <c r="K2003" s="647" t="s">
        <v>7498</v>
      </c>
      <c r="L2003" s="647" t="s">
        <v>9120</v>
      </c>
      <c r="M2003" s="647" t="s">
        <v>9092</v>
      </c>
      <c r="N2003" s="747">
        <v>43283.999487187502</v>
      </c>
      <c r="O2003" s="647" t="s">
        <v>546</v>
      </c>
      <c r="P2003" s="748">
        <v>961.00051281249762</v>
      </c>
      <c r="Q2003" s="647" t="s">
        <v>7492</v>
      </c>
      <c r="R2003" s="647" t="s">
        <v>5368</v>
      </c>
      <c r="S2003" s="647" t="s">
        <v>6943</v>
      </c>
      <c r="T2003" s="647" t="s">
        <v>4300</v>
      </c>
      <c r="U2003" t="s">
        <v>5329</v>
      </c>
      <c r="V2003" t="e">
        <f>VLOOKUP(F2003,'[3]Tổng - PL KS'!$B$9:$B$1291,1,FALSE)</f>
        <v>#N/A</v>
      </c>
    </row>
    <row r="2004" spans="1:22" ht="242.25" hidden="1">
      <c r="A2004" s="647">
        <v>1541</v>
      </c>
      <c r="B2004" s="647" t="s">
        <v>4247</v>
      </c>
      <c r="C2004" s="647" t="s">
        <v>7495</v>
      </c>
      <c r="D2004" s="647" t="s">
        <v>5368</v>
      </c>
      <c r="E2004" s="647">
        <v>27.7</v>
      </c>
      <c r="F2004" s="513" t="s">
        <v>9122</v>
      </c>
      <c r="G2004" s="513" t="s">
        <v>12203</v>
      </c>
      <c r="H2004" s="647" t="s">
        <v>8204</v>
      </c>
      <c r="I2004" s="647" t="s">
        <v>9123</v>
      </c>
      <c r="J2004" s="647" t="s">
        <v>7651</v>
      </c>
      <c r="K2004" s="647" t="s">
        <v>7498</v>
      </c>
      <c r="L2004" s="647" t="s">
        <v>9106</v>
      </c>
      <c r="M2004" s="647" t="s">
        <v>9092</v>
      </c>
      <c r="N2004" s="747">
        <v>43284.084938541666</v>
      </c>
      <c r="O2004" s="647" t="s">
        <v>546</v>
      </c>
      <c r="P2004" s="748">
        <v>960.91506145833409</v>
      </c>
      <c r="Q2004" s="647" t="s">
        <v>7492</v>
      </c>
      <c r="R2004" s="647" t="s">
        <v>5368</v>
      </c>
      <c r="S2004" s="647" t="s">
        <v>6943</v>
      </c>
      <c r="T2004" s="647" t="s">
        <v>4300</v>
      </c>
      <c r="U2004" t="s">
        <v>5329</v>
      </c>
      <c r="V2004" t="e">
        <f>VLOOKUP(F2004,'[3]Tổng - PL KS'!$B$9:$B$1291,1,FALSE)</f>
        <v>#N/A</v>
      </c>
    </row>
    <row r="2005" spans="1:22" ht="242.25" hidden="1">
      <c r="A2005" s="647">
        <v>1543</v>
      </c>
      <c r="B2005" s="647" t="s">
        <v>4247</v>
      </c>
      <c r="C2005" s="647" t="s">
        <v>7495</v>
      </c>
      <c r="D2005" s="647" t="s">
        <v>5368</v>
      </c>
      <c r="E2005" s="647">
        <v>25.84</v>
      </c>
      <c r="F2005" s="513" t="s">
        <v>9125</v>
      </c>
      <c r="G2005" s="513" t="s">
        <v>12203</v>
      </c>
      <c r="H2005" s="647" t="s">
        <v>8204</v>
      </c>
      <c r="I2005" s="647" t="s">
        <v>9126</v>
      </c>
      <c r="J2005" s="647" t="s">
        <v>7651</v>
      </c>
      <c r="K2005" s="647" t="s">
        <v>7498</v>
      </c>
      <c r="L2005" s="647" t="s">
        <v>9096</v>
      </c>
      <c r="M2005" s="647" t="s">
        <v>9092</v>
      </c>
      <c r="N2005" s="747">
        <v>43284.001540543984</v>
      </c>
      <c r="O2005" s="647" t="s">
        <v>546</v>
      </c>
      <c r="P2005" s="748">
        <v>960.99845945601555</v>
      </c>
      <c r="Q2005" s="647" t="s">
        <v>7492</v>
      </c>
      <c r="R2005" s="647" t="s">
        <v>5368</v>
      </c>
      <c r="S2005" s="647" t="s">
        <v>6943</v>
      </c>
      <c r="T2005" s="647" t="s">
        <v>4300</v>
      </c>
      <c r="U2005" t="s">
        <v>5329</v>
      </c>
      <c r="V2005" t="e">
        <f>VLOOKUP(F2005,'[3]Tổng - PL KS'!$B$9:$B$1291,1,FALSE)</f>
        <v>#N/A</v>
      </c>
    </row>
    <row r="2006" spans="1:22" ht="242.25" hidden="1">
      <c r="A2006" s="647">
        <v>1546</v>
      </c>
      <c r="B2006" s="647" t="s">
        <v>4247</v>
      </c>
      <c r="C2006" s="647" t="s">
        <v>7495</v>
      </c>
      <c r="D2006" s="647" t="s">
        <v>5368</v>
      </c>
      <c r="E2006" s="647">
        <v>27.84</v>
      </c>
      <c r="F2006" s="513" t="s">
        <v>9129</v>
      </c>
      <c r="G2006" s="513" t="s">
        <v>12203</v>
      </c>
      <c r="H2006" s="647" t="s">
        <v>8204</v>
      </c>
      <c r="I2006" s="647" t="s">
        <v>9130</v>
      </c>
      <c r="J2006" s="647" t="s">
        <v>7651</v>
      </c>
      <c r="K2006" s="647" t="s">
        <v>7498</v>
      </c>
      <c r="L2006" s="647" t="s">
        <v>9131</v>
      </c>
      <c r="M2006" s="647" t="s">
        <v>9092</v>
      </c>
      <c r="N2006" s="747">
        <v>43284.036861493056</v>
      </c>
      <c r="O2006" s="647" t="s">
        <v>546</v>
      </c>
      <c r="P2006" s="748">
        <v>960.96313850694423</v>
      </c>
      <c r="Q2006" s="647" t="s">
        <v>7492</v>
      </c>
      <c r="R2006" s="647" t="s">
        <v>5368</v>
      </c>
      <c r="S2006" s="647" t="s">
        <v>6943</v>
      </c>
      <c r="T2006" s="647" t="s">
        <v>4300</v>
      </c>
      <c r="U2006" t="s">
        <v>5329</v>
      </c>
      <c r="V2006" t="e">
        <f>VLOOKUP(F2006,'[3]Tổng - PL KS'!$B$9:$B$1291,1,FALSE)</f>
        <v>#N/A</v>
      </c>
    </row>
    <row r="2007" spans="1:22" ht="242.25" hidden="1">
      <c r="A2007" s="647">
        <v>1548</v>
      </c>
      <c r="B2007" s="647" t="s">
        <v>4247</v>
      </c>
      <c r="C2007" s="647" t="s">
        <v>7495</v>
      </c>
      <c r="D2007" s="647" t="s">
        <v>5368</v>
      </c>
      <c r="E2007" s="647">
        <v>27.81</v>
      </c>
      <c r="F2007" s="513" t="s">
        <v>9133</v>
      </c>
      <c r="G2007" s="513" t="s">
        <v>12203</v>
      </c>
      <c r="H2007" s="647" t="s">
        <v>8204</v>
      </c>
      <c r="I2007" s="647" t="s">
        <v>9134</v>
      </c>
      <c r="J2007" s="647" t="s">
        <v>7651</v>
      </c>
      <c r="K2007" s="647" t="s">
        <v>7498</v>
      </c>
      <c r="L2007" s="647" t="s">
        <v>9099</v>
      </c>
      <c r="M2007" s="647" t="s">
        <v>9092</v>
      </c>
      <c r="N2007" s="747">
        <v>43284.060130208331</v>
      </c>
      <c r="O2007" s="647" t="s">
        <v>546</v>
      </c>
      <c r="P2007" s="748">
        <v>960.93986979166948</v>
      </c>
      <c r="Q2007" s="647" t="s">
        <v>7492</v>
      </c>
      <c r="R2007" s="647" t="s">
        <v>5368</v>
      </c>
      <c r="S2007" s="647" t="s">
        <v>6943</v>
      </c>
      <c r="T2007" s="647" t="s">
        <v>4300</v>
      </c>
      <c r="U2007" t="s">
        <v>5329</v>
      </c>
      <c r="V2007" t="e">
        <f>VLOOKUP(F2007,'[3]Tổng - PL KS'!$B$9:$B$1291,1,FALSE)</f>
        <v>#N/A</v>
      </c>
    </row>
    <row r="2008" spans="1:22" ht="242.25" hidden="1">
      <c r="A2008" s="647">
        <v>1550</v>
      </c>
      <c r="B2008" s="647" t="s">
        <v>4247</v>
      </c>
      <c r="C2008" s="647" t="s">
        <v>7495</v>
      </c>
      <c r="D2008" s="647" t="s">
        <v>5368</v>
      </c>
      <c r="E2008" s="647">
        <v>27.84</v>
      </c>
      <c r="F2008" s="513" t="s">
        <v>9136</v>
      </c>
      <c r="G2008" s="513" t="s">
        <v>12203</v>
      </c>
      <c r="H2008" s="647" t="s">
        <v>8204</v>
      </c>
      <c r="I2008" s="647" t="s">
        <v>9137</v>
      </c>
      <c r="J2008" s="647" t="s">
        <v>7651</v>
      </c>
      <c r="K2008" s="647" t="s">
        <v>7498</v>
      </c>
      <c r="L2008" s="647" t="s">
        <v>9138</v>
      </c>
      <c r="M2008" s="647" t="s">
        <v>9092</v>
      </c>
      <c r="N2008" s="747">
        <v>43284.061443553241</v>
      </c>
      <c r="O2008" s="647" t="s">
        <v>546</v>
      </c>
      <c r="P2008" s="748">
        <v>960.93855644675932</v>
      </c>
      <c r="Q2008" s="647" t="s">
        <v>7492</v>
      </c>
      <c r="R2008" s="647" t="s">
        <v>5368</v>
      </c>
      <c r="S2008" s="647" t="s">
        <v>6943</v>
      </c>
      <c r="T2008" s="647" t="s">
        <v>4300</v>
      </c>
      <c r="U2008" t="s">
        <v>5329</v>
      </c>
      <c r="V2008" t="e">
        <f>VLOOKUP(F2008,'[3]Tổng - PL KS'!$B$9:$B$1291,1,FALSE)</f>
        <v>#N/A</v>
      </c>
    </row>
    <row r="2009" spans="1:22" ht="242.25" hidden="1">
      <c r="A2009" s="647">
        <v>1551</v>
      </c>
      <c r="B2009" s="647" t="s">
        <v>4247</v>
      </c>
      <c r="C2009" s="647" t="s">
        <v>7495</v>
      </c>
      <c r="D2009" s="647" t="s">
        <v>5368</v>
      </c>
      <c r="E2009" s="647">
        <v>27.81</v>
      </c>
      <c r="F2009" s="513" t="s">
        <v>9139</v>
      </c>
      <c r="G2009" s="513" t="s">
        <v>12203</v>
      </c>
      <c r="H2009" s="647" t="s">
        <v>8204</v>
      </c>
      <c r="I2009" s="647" t="s">
        <v>9140</v>
      </c>
      <c r="J2009" s="647" t="s">
        <v>7651</v>
      </c>
      <c r="K2009" s="647" t="s">
        <v>7498</v>
      </c>
      <c r="L2009" s="647" t="s">
        <v>9099</v>
      </c>
      <c r="M2009" s="647" t="s">
        <v>9092</v>
      </c>
      <c r="N2009" s="747">
        <v>43284.088331631945</v>
      </c>
      <c r="O2009" s="647" t="s">
        <v>546</v>
      </c>
      <c r="P2009" s="748">
        <v>960.91166836805496</v>
      </c>
      <c r="Q2009" s="647" t="s">
        <v>7492</v>
      </c>
      <c r="R2009" s="647" t="s">
        <v>5368</v>
      </c>
      <c r="S2009" s="647" t="s">
        <v>6943</v>
      </c>
      <c r="T2009" s="647" t="s">
        <v>4300</v>
      </c>
      <c r="U2009" t="s">
        <v>5329</v>
      </c>
      <c r="V2009" t="e">
        <f>VLOOKUP(F2009,'[3]Tổng - PL KS'!$B$9:$B$1291,1,FALSE)</f>
        <v>#N/A</v>
      </c>
    </row>
    <row r="2010" spans="1:22" ht="242.25" hidden="1">
      <c r="A2010" s="647">
        <v>1552</v>
      </c>
      <c r="B2010" s="647" t="s">
        <v>4247</v>
      </c>
      <c r="C2010" s="647" t="s">
        <v>7495</v>
      </c>
      <c r="D2010" s="647" t="s">
        <v>5368</v>
      </c>
      <c r="E2010" s="647">
        <v>25.83</v>
      </c>
      <c r="F2010" s="513" t="s">
        <v>9141</v>
      </c>
      <c r="G2010" s="513" t="s">
        <v>12203</v>
      </c>
      <c r="H2010" s="647" t="s">
        <v>8204</v>
      </c>
      <c r="I2010" s="647" t="s">
        <v>9142</v>
      </c>
      <c r="J2010" s="647" t="s">
        <v>7651</v>
      </c>
      <c r="K2010" s="647" t="s">
        <v>7498</v>
      </c>
      <c r="L2010" s="647" t="s">
        <v>9143</v>
      </c>
      <c r="M2010" s="647" t="s">
        <v>9144</v>
      </c>
      <c r="N2010" s="747">
        <v>43305.871310416667</v>
      </c>
      <c r="O2010" s="647" t="s">
        <v>546</v>
      </c>
      <c r="P2010" s="748">
        <v>939.12868958333274</v>
      </c>
      <c r="Q2010" s="647" t="s">
        <v>7492</v>
      </c>
      <c r="R2010" s="647" t="s">
        <v>5368</v>
      </c>
      <c r="S2010" s="647" t="s">
        <v>6943</v>
      </c>
      <c r="T2010" s="647" t="s">
        <v>4300</v>
      </c>
      <c r="U2010" t="s">
        <v>5329</v>
      </c>
      <c r="V2010" t="e">
        <f>VLOOKUP(F2010,'[3]Tổng - PL KS'!$B$9:$B$1291,1,FALSE)</f>
        <v>#N/A</v>
      </c>
    </row>
    <row r="2011" spans="1:22" ht="242.25" hidden="1">
      <c r="A2011" s="647">
        <v>1553</v>
      </c>
      <c r="B2011" s="647" t="s">
        <v>4247</v>
      </c>
      <c r="C2011" s="647" t="s">
        <v>7495</v>
      </c>
      <c r="D2011" s="647" t="s">
        <v>5368</v>
      </c>
      <c r="E2011" s="647">
        <v>25.94</v>
      </c>
      <c r="F2011" s="513" t="s">
        <v>9145</v>
      </c>
      <c r="G2011" s="513" t="s">
        <v>12203</v>
      </c>
      <c r="H2011" s="647" t="s">
        <v>8204</v>
      </c>
      <c r="I2011" s="647" t="s">
        <v>9146</v>
      </c>
      <c r="J2011" s="647" t="s">
        <v>7651</v>
      </c>
      <c r="K2011" s="647" t="s">
        <v>7498</v>
      </c>
      <c r="L2011" s="647" t="s">
        <v>9147</v>
      </c>
      <c r="M2011" s="647" t="s">
        <v>9144</v>
      </c>
      <c r="N2011" s="747">
        <v>43305.833510763892</v>
      </c>
      <c r="O2011" s="647" t="s">
        <v>546</v>
      </c>
      <c r="P2011" s="748">
        <v>939.16648923610774</v>
      </c>
      <c r="Q2011" s="647" t="s">
        <v>7492</v>
      </c>
      <c r="R2011" s="647" t="s">
        <v>5368</v>
      </c>
      <c r="S2011" s="647" t="s">
        <v>6943</v>
      </c>
      <c r="T2011" s="647" t="s">
        <v>4300</v>
      </c>
      <c r="U2011" t="s">
        <v>5329</v>
      </c>
      <c r="V2011" t="e">
        <f>VLOOKUP(F2011,'[3]Tổng - PL KS'!$B$9:$B$1291,1,FALSE)</f>
        <v>#N/A</v>
      </c>
    </row>
    <row r="2012" spans="1:22" ht="242.25" hidden="1">
      <c r="A2012" s="647">
        <v>1554</v>
      </c>
      <c r="B2012" s="647" t="s">
        <v>4247</v>
      </c>
      <c r="C2012" s="647" t="s">
        <v>7495</v>
      </c>
      <c r="D2012" s="647" t="s">
        <v>5368</v>
      </c>
      <c r="E2012" s="647">
        <v>25.84</v>
      </c>
      <c r="F2012" s="513" t="s">
        <v>9148</v>
      </c>
      <c r="G2012" s="513" t="s">
        <v>12203</v>
      </c>
      <c r="H2012" s="647" t="s">
        <v>8204</v>
      </c>
      <c r="I2012" s="647" t="s">
        <v>9149</v>
      </c>
      <c r="J2012" s="647" t="s">
        <v>7651</v>
      </c>
      <c r="K2012" s="647" t="s">
        <v>7498</v>
      </c>
      <c r="L2012" s="647" t="s">
        <v>9150</v>
      </c>
      <c r="M2012" s="647" t="s">
        <v>9144</v>
      </c>
      <c r="N2012" s="747">
        <v>43305.821143831017</v>
      </c>
      <c r="O2012" s="647" t="s">
        <v>546</v>
      </c>
      <c r="P2012" s="748">
        <v>939.17885616898275</v>
      </c>
      <c r="Q2012" s="647" t="s">
        <v>7492</v>
      </c>
      <c r="R2012" s="647" t="s">
        <v>5368</v>
      </c>
      <c r="S2012" s="647" t="s">
        <v>6943</v>
      </c>
      <c r="T2012" s="647" t="s">
        <v>4300</v>
      </c>
      <c r="U2012" t="s">
        <v>5329</v>
      </c>
      <c r="V2012" t="e">
        <f>VLOOKUP(F2012,'[3]Tổng - PL KS'!$B$9:$B$1291,1,FALSE)</f>
        <v>#N/A</v>
      </c>
    </row>
    <row r="2013" spans="1:22" ht="242.25" hidden="1">
      <c r="A2013" s="647">
        <v>1555</v>
      </c>
      <c r="B2013" s="647" t="s">
        <v>4247</v>
      </c>
      <c r="C2013" s="647" t="s">
        <v>7495</v>
      </c>
      <c r="D2013" s="647" t="s">
        <v>5368</v>
      </c>
      <c r="E2013" s="647">
        <v>25.94</v>
      </c>
      <c r="F2013" s="513" t="s">
        <v>9151</v>
      </c>
      <c r="G2013" s="513" t="s">
        <v>12203</v>
      </c>
      <c r="H2013" s="647" t="s">
        <v>8204</v>
      </c>
      <c r="I2013" s="647" t="s">
        <v>9152</v>
      </c>
      <c r="J2013" s="647" t="s">
        <v>7651</v>
      </c>
      <c r="K2013" s="647" t="s">
        <v>7498</v>
      </c>
      <c r="L2013" s="647" t="s">
        <v>9147</v>
      </c>
      <c r="M2013" s="647" t="s">
        <v>9144</v>
      </c>
      <c r="N2013" s="747">
        <v>43305.871644178238</v>
      </c>
      <c r="O2013" s="647" t="s">
        <v>546</v>
      </c>
      <c r="P2013" s="748">
        <v>939.12835582176194</v>
      </c>
      <c r="Q2013" s="647" t="s">
        <v>7492</v>
      </c>
      <c r="R2013" s="647" t="s">
        <v>5368</v>
      </c>
      <c r="S2013" s="647" t="s">
        <v>6943</v>
      </c>
      <c r="T2013" s="647" t="s">
        <v>4300</v>
      </c>
      <c r="U2013" t="s">
        <v>5329</v>
      </c>
      <c r="V2013" t="e">
        <f>VLOOKUP(F2013,'[3]Tổng - PL KS'!$B$9:$B$1291,1,FALSE)</f>
        <v>#N/A</v>
      </c>
    </row>
    <row r="2014" spans="1:22" ht="242.25" hidden="1">
      <c r="A2014" s="647">
        <v>1556</v>
      </c>
      <c r="B2014" s="647" t="s">
        <v>4247</v>
      </c>
      <c r="C2014" s="647" t="s">
        <v>7495</v>
      </c>
      <c r="D2014" s="647" t="s">
        <v>5368</v>
      </c>
      <c r="E2014" s="647">
        <v>25.9</v>
      </c>
      <c r="F2014" s="513" t="s">
        <v>9153</v>
      </c>
      <c r="G2014" s="513" t="s">
        <v>12203</v>
      </c>
      <c r="H2014" s="647" t="s">
        <v>8204</v>
      </c>
      <c r="I2014" s="647" t="s">
        <v>9154</v>
      </c>
      <c r="J2014" s="647" t="s">
        <v>7651</v>
      </c>
      <c r="K2014" s="647" t="s">
        <v>7498</v>
      </c>
      <c r="L2014" s="647" t="s">
        <v>9155</v>
      </c>
      <c r="M2014" s="647" t="s">
        <v>9144</v>
      </c>
      <c r="N2014" s="747">
        <v>43305.861350081017</v>
      </c>
      <c r="O2014" s="647" t="s">
        <v>546</v>
      </c>
      <c r="P2014" s="748">
        <v>939.13864991898299</v>
      </c>
      <c r="Q2014" s="647" t="s">
        <v>7492</v>
      </c>
      <c r="R2014" s="647" t="s">
        <v>5368</v>
      </c>
      <c r="S2014" s="647" t="s">
        <v>6943</v>
      </c>
      <c r="T2014" s="647" t="s">
        <v>4300</v>
      </c>
      <c r="U2014" t="s">
        <v>5329</v>
      </c>
      <c r="V2014" t="e">
        <f>VLOOKUP(F2014,'[3]Tổng - PL KS'!$B$9:$B$1291,1,FALSE)</f>
        <v>#N/A</v>
      </c>
    </row>
    <row r="2015" spans="1:22" ht="242.25" hidden="1">
      <c r="A2015" s="647">
        <v>1557</v>
      </c>
      <c r="B2015" s="647" t="s">
        <v>4247</v>
      </c>
      <c r="C2015" s="647" t="s">
        <v>7495</v>
      </c>
      <c r="D2015" s="647" t="s">
        <v>5368</v>
      </c>
      <c r="E2015" s="647">
        <v>25.75</v>
      </c>
      <c r="F2015" s="513" t="s">
        <v>9156</v>
      </c>
      <c r="G2015" s="513" t="s">
        <v>12203</v>
      </c>
      <c r="H2015" s="647" t="s">
        <v>8204</v>
      </c>
      <c r="I2015" s="647" t="s">
        <v>9157</v>
      </c>
      <c r="J2015" s="647" t="s">
        <v>7651</v>
      </c>
      <c r="K2015" s="647" t="s">
        <v>7498</v>
      </c>
      <c r="L2015" s="647" t="s">
        <v>9150</v>
      </c>
      <c r="M2015" s="647" t="s">
        <v>9144</v>
      </c>
      <c r="N2015" s="747">
        <v>43305.701680868056</v>
      </c>
      <c r="O2015" s="647" t="s">
        <v>546</v>
      </c>
      <c r="P2015" s="748">
        <v>939.29831913194357</v>
      </c>
      <c r="Q2015" s="647" t="s">
        <v>7492</v>
      </c>
      <c r="R2015" s="647" t="s">
        <v>5368</v>
      </c>
      <c r="S2015" s="647" t="s">
        <v>6943</v>
      </c>
      <c r="T2015" s="647" t="s">
        <v>4300</v>
      </c>
      <c r="U2015" t="s">
        <v>5329</v>
      </c>
      <c r="V2015" t="e">
        <f>VLOOKUP(F2015,'[3]Tổng - PL KS'!$B$9:$B$1291,1,FALSE)</f>
        <v>#N/A</v>
      </c>
    </row>
    <row r="2016" spans="1:22" ht="242.25" hidden="1">
      <c r="A2016" s="647">
        <v>1558</v>
      </c>
      <c r="B2016" s="647" t="s">
        <v>4247</v>
      </c>
      <c r="C2016" s="647" t="s">
        <v>7495</v>
      </c>
      <c r="D2016" s="647" t="s">
        <v>5368</v>
      </c>
      <c r="E2016" s="647">
        <v>25.84</v>
      </c>
      <c r="F2016" s="513" t="s">
        <v>9158</v>
      </c>
      <c r="G2016" s="513" t="s">
        <v>12203</v>
      </c>
      <c r="H2016" s="647" t="s">
        <v>8204</v>
      </c>
      <c r="I2016" s="647" t="s">
        <v>9159</v>
      </c>
      <c r="J2016" s="647" t="s">
        <v>7651</v>
      </c>
      <c r="K2016" s="647" t="s">
        <v>7498</v>
      </c>
      <c r="L2016" s="647" t="s">
        <v>9160</v>
      </c>
      <c r="M2016" s="647" t="s">
        <v>9144</v>
      </c>
      <c r="N2016" s="747">
        <v>43305.784684375001</v>
      </c>
      <c r="O2016" s="647" t="s">
        <v>546</v>
      </c>
      <c r="P2016" s="748">
        <v>939.21531562499877</v>
      </c>
      <c r="Q2016" s="647" t="s">
        <v>7492</v>
      </c>
      <c r="R2016" s="647" t="s">
        <v>5368</v>
      </c>
      <c r="S2016" s="647" t="s">
        <v>6943</v>
      </c>
      <c r="T2016" s="647" t="s">
        <v>4300</v>
      </c>
      <c r="U2016" t="s">
        <v>5329</v>
      </c>
      <c r="V2016" t="e">
        <f>VLOOKUP(F2016,'[3]Tổng - PL KS'!$B$9:$B$1291,1,FALSE)</f>
        <v>#N/A</v>
      </c>
    </row>
    <row r="2017" spans="1:22" ht="242.25" hidden="1">
      <c r="A2017" s="647">
        <v>1559</v>
      </c>
      <c r="B2017" s="647" t="s">
        <v>4247</v>
      </c>
      <c r="C2017" s="647" t="s">
        <v>7495</v>
      </c>
      <c r="D2017" s="647" t="s">
        <v>5368</v>
      </c>
      <c r="E2017" s="647">
        <v>25.94</v>
      </c>
      <c r="F2017" s="513" t="s">
        <v>9161</v>
      </c>
      <c r="G2017" s="513" t="s">
        <v>12203</v>
      </c>
      <c r="H2017" s="647" t="s">
        <v>8204</v>
      </c>
      <c r="I2017" s="647" t="s">
        <v>9162</v>
      </c>
      <c r="J2017" s="647" t="s">
        <v>7651</v>
      </c>
      <c r="K2017" s="647" t="s">
        <v>7498</v>
      </c>
      <c r="L2017" s="647" t="s">
        <v>9147</v>
      </c>
      <c r="M2017" s="647" t="s">
        <v>9144</v>
      </c>
      <c r="N2017" s="747">
        <v>43305.825878437499</v>
      </c>
      <c r="O2017" s="647" t="s">
        <v>546</v>
      </c>
      <c r="P2017" s="748">
        <v>939.17412156250066</v>
      </c>
      <c r="Q2017" s="647" t="s">
        <v>7492</v>
      </c>
      <c r="R2017" s="647" t="s">
        <v>5368</v>
      </c>
      <c r="S2017" s="647" t="s">
        <v>6943</v>
      </c>
      <c r="T2017" s="647" t="s">
        <v>4300</v>
      </c>
      <c r="U2017" t="s">
        <v>5329</v>
      </c>
      <c r="V2017" t="e">
        <f>VLOOKUP(F2017,'[3]Tổng - PL KS'!$B$9:$B$1291,1,FALSE)</f>
        <v>#N/A</v>
      </c>
    </row>
    <row r="2018" spans="1:22" ht="242.25" hidden="1">
      <c r="A2018" s="647">
        <v>1560</v>
      </c>
      <c r="B2018" s="647" t="s">
        <v>4247</v>
      </c>
      <c r="C2018" s="647" t="s">
        <v>7495</v>
      </c>
      <c r="D2018" s="647" t="s">
        <v>5368</v>
      </c>
      <c r="E2018" s="647">
        <v>25.7</v>
      </c>
      <c r="F2018" s="513" t="s">
        <v>9163</v>
      </c>
      <c r="G2018" s="513" t="s">
        <v>12203</v>
      </c>
      <c r="H2018" s="647" t="s">
        <v>8204</v>
      </c>
      <c r="I2018" s="647" t="s">
        <v>9164</v>
      </c>
      <c r="J2018" s="647" t="s">
        <v>7651</v>
      </c>
      <c r="K2018" s="647" t="s">
        <v>7498</v>
      </c>
      <c r="L2018" s="647" t="s">
        <v>9143</v>
      </c>
      <c r="M2018" s="647" t="s">
        <v>9144</v>
      </c>
      <c r="N2018" s="747">
        <v>43305.857285034719</v>
      </c>
      <c r="O2018" s="647" t="s">
        <v>546</v>
      </c>
      <c r="P2018" s="748">
        <v>939.1427149652809</v>
      </c>
      <c r="Q2018" s="647" t="s">
        <v>7492</v>
      </c>
      <c r="R2018" s="647" t="s">
        <v>5368</v>
      </c>
      <c r="S2018" s="647" t="s">
        <v>6943</v>
      </c>
      <c r="T2018" s="647" t="s">
        <v>4300</v>
      </c>
      <c r="U2018" t="s">
        <v>5329</v>
      </c>
      <c r="V2018" t="e">
        <f>VLOOKUP(F2018,'[3]Tổng - PL KS'!$B$9:$B$1291,1,FALSE)</f>
        <v>#N/A</v>
      </c>
    </row>
    <row r="2019" spans="1:22" ht="242.25" hidden="1">
      <c r="A2019" s="647">
        <v>1561</v>
      </c>
      <c r="B2019" s="647" t="s">
        <v>4247</v>
      </c>
      <c r="C2019" s="647" t="s">
        <v>7495</v>
      </c>
      <c r="D2019" s="647" t="s">
        <v>5368</v>
      </c>
      <c r="E2019" s="647">
        <v>25.83</v>
      </c>
      <c r="F2019" s="513" t="s">
        <v>9165</v>
      </c>
      <c r="G2019" s="513" t="s">
        <v>12203</v>
      </c>
      <c r="H2019" s="647" t="s">
        <v>8204</v>
      </c>
      <c r="I2019" s="647" t="s">
        <v>9166</v>
      </c>
      <c r="J2019" s="647" t="s">
        <v>7651</v>
      </c>
      <c r="K2019" s="647" t="s">
        <v>7498</v>
      </c>
      <c r="L2019" s="647" t="s">
        <v>9155</v>
      </c>
      <c r="M2019" s="647" t="s">
        <v>9144</v>
      </c>
      <c r="N2019" s="747">
        <v>43305.82007021991</v>
      </c>
      <c r="O2019" s="647" t="s">
        <v>546</v>
      </c>
      <c r="P2019" s="748">
        <v>939.17992978008988</v>
      </c>
      <c r="Q2019" s="647" t="s">
        <v>7492</v>
      </c>
      <c r="R2019" s="647" t="s">
        <v>5368</v>
      </c>
      <c r="S2019" s="647" t="s">
        <v>6943</v>
      </c>
      <c r="T2019" s="647" t="s">
        <v>4300</v>
      </c>
      <c r="U2019" t="s">
        <v>5329</v>
      </c>
      <c r="V2019" t="e">
        <f>VLOOKUP(F2019,'[3]Tổng - PL KS'!$B$9:$B$1291,1,FALSE)</f>
        <v>#N/A</v>
      </c>
    </row>
    <row r="2020" spans="1:22" ht="242.25" hidden="1">
      <c r="A2020" s="647">
        <v>1562</v>
      </c>
      <c r="B2020" s="647" t="s">
        <v>4247</v>
      </c>
      <c r="C2020" s="647" t="s">
        <v>7495</v>
      </c>
      <c r="D2020" s="647" t="s">
        <v>5368</v>
      </c>
      <c r="E2020" s="647">
        <v>25.84</v>
      </c>
      <c r="F2020" s="513" t="s">
        <v>9167</v>
      </c>
      <c r="G2020" s="513" t="s">
        <v>12203</v>
      </c>
      <c r="H2020" s="647" t="s">
        <v>8204</v>
      </c>
      <c r="I2020" s="647" t="s">
        <v>9168</v>
      </c>
      <c r="J2020" s="647" t="s">
        <v>7651</v>
      </c>
      <c r="K2020" s="647" t="s">
        <v>7498</v>
      </c>
      <c r="L2020" s="647" t="s">
        <v>9150</v>
      </c>
      <c r="M2020" s="647" t="s">
        <v>9144</v>
      </c>
      <c r="N2020" s="747">
        <v>43305.842550312504</v>
      </c>
      <c r="O2020" s="647" t="s">
        <v>546</v>
      </c>
      <c r="P2020" s="748">
        <v>939.15744968749641</v>
      </c>
      <c r="Q2020" s="647" t="s">
        <v>7492</v>
      </c>
      <c r="R2020" s="647" t="s">
        <v>5368</v>
      </c>
      <c r="S2020" s="647" t="s">
        <v>6943</v>
      </c>
      <c r="T2020" s="647" t="s">
        <v>4300</v>
      </c>
      <c r="U2020" t="s">
        <v>5329</v>
      </c>
      <c r="V2020" t="e">
        <f>VLOOKUP(F2020,'[3]Tổng - PL KS'!$B$9:$B$1291,1,FALSE)</f>
        <v>#N/A</v>
      </c>
    </row>
    <row r="2021" spans="1:22" ht="242.25" hidden="1">
      <c r="A2021" s="647">
        <v>1563</v>
      </c>
      <c r="B2021" s="647" t="s">
        <v>4247</v>
      </c>
      <c r="C2021" s="647" t="s">
        <v>7495</v>
      </c>
      <c r="D2021" s="647" t="s">
        <v>5368</v>
      </c>
      <c r="E2021" s="647">
        <v>25.94</v>
      </c>
      <c r="F2021" s="513" t="s">
        <v>9169</v>
      </c>
      <c r="G2021" s="513" t="s">
        <v>12203</v>
      </c>
      <c r="H2021" s="647" t="s">
        <v>8204</v>
      </c>
      <c r="I2021" s="647" t="s">
        <v>9170</v>
      </c>
      <c r="J2021" s="647" t="s">
        <v>7651</v>
      </c>
      <c r="K2021" s="647" t="s">
        <v>7498</v>
      </c>
      <c r="L2021" s="647" t="s">
        <v>9155</v>
      </c>
      <c r="M2021" s="647" t="s">
        <v>9144</v>
      </c>
      <c r="N2021" s="747">
        <v>43305.80105613426</v>
      </c>
      <c r="O2021" s="647" t="s">
        <v>546</v>
      </c>
      <c r="P2021" s="748">
        <v>939.19894386574015</v>
      </c>
      <c r="Q2021" s="647" t="s">
        <v>7492</v>
      </c>
      <c r="R2021" s="647" t="s">
        <v>5368</v>
      </c>
      <c r="S2021" s="647" t="s">
        <v>6943</v>
      </c>
      <c r="T2021" s="647" t="s">
        <v>4300</v>
      </c>
      <c r="U2021" t="s">
        <v>5329</v>
      </c>
      <c r="V2021" t="e">
        <f>VLOOKUP(F2021,'[3]Tổng - PL KS'!$B$9:$B$1291,1,FALSE)</f>
        <v>#N/A</v>
      </c>
    </row>
    <row r="2022" spans="1:22" ht="242.25" hidden="1">
      <c r="A2022" s="647">
        <v>1564</v>
      </c>
      <c r="B2022" s="647" t="s">
        <v>4247</v>
      </c>
      <c r="C2022" s="647" t="s">
        <v>7495</v>
      </c>
      <c r="D2022" s="647" t="s">
        <v>5368</v>
      </c>
      <c r="E2022" s="647">
        <v>25.7</v>
      </c>
      <c r="F2022" s="513" t="s">
        <v>9171</v>
      </c>
      <c r="G2022" s="513" t="s">
        <v>12203</v>
      </c>
      <c r="H2022" s="647" t="s">
        <v>8204</v>
      </c>
      <c r="I2022" s="647" t="s">
        <v>9172</v>
      </c>
      <c r="J2022" s="647" t="s">
        <v>7651</v>
      </c>
      <c r="K2022" s="647" t="s">
        <v>7498</v>
      </c>
      <c r="L2022" s="647" t="s">
        <v>9147</v>
      </c>
      <c r="M2022" s="647" t="s">
        <v>9144</v>
      </c>
      <c r="N2022" s="747">
        <v>43305.860072303243</v>
      </c>
      <c r="O2022" s="647" t="s">
        <v>546</v>
      </c>
      <c r="P2022" s="748">
        <v>939.13992769675679</v>
      </c>
      <c r="Q2022" s="647" t="s">
        <v>7492</v>
      </c>
      <c r="R2022" s="647" t="s">
        <v>5368</v>
      </c>
      <c r="S2022" s="647" t="s">
        <v>6943</v>
      </c>
      <c r="T2022" s="647" t="s">
        <v>4300</v>
      </c>
      <c r="U2022" t="s">
        <v>5329</v>
      </c>
      <c r="V2022" t="e">
        <f>VLOOKUP(F2022,'[3]Tổng - PL KS'!$B$9:$B$1291,1,FALSE)</f>
        <v>#N/A</v>
      </c>
    </row>
    <row r="2023" spans="1:22" ht="242.25" hidden="1">
      <c r="A2023" s="647">
        <v>1565</v>
      </c>
      <c r="B2023" s="647" t="s">
        <v>4247</v>
      </c>
      <c r="C2023" s="647" t="s">
        <v>7495</v>
      </c>
      <c r="D2023" s="647" t="s">
        <v>5368</v>
      </c>
      <c r="E2023" s="647">
        <v>25.88</v>
      </c>
      <c r="F2023" s="513" t="s">
        <v>9173</v>
      </c>
      <c r="G2023" s="513" t="s">
        <v>12203</v>
      </c>
      <c r="H2023" s="647" t="s">
        <v>8204</v>
      </c>
      <c r="I2023" s="647" t="s">
        <v>9174</v>
      </c>
      <c r="J2023" s="647" t="s">
        <v>7651</v>
      </c>
      <c r="K2023" s="647" t="s">
        <v>7498</v>
      </c>
      <c r="L2023" s="647" t="s">
        <v>9143</v>
      </c>
      <c r="M2023" s="647" t="s">
        <v>9144</v>
      </c>
      <c r="N2023" s="747">
        <v>43305.869057442127</v>
      </c>
      <c r="O2023" s="647" t="s">
        <v>546</v>
      </c>
      <c r="P2023" s="748">
        <v>939.13094255787291</v>
      </c>
      <c r="Q2023" s="647" t="s">
        <v>7492</v>
      </c>
      <c r="R2023" s="647" t="s">
        <v>5368</v>
      </c>
      <c r="S2023" s="647" t="s">
        <v>6943</v>
      </c>
      <c r="T2023" s="647" t="s">
        <v>4300</v>
      </c>
      <c r="U2023" t="s">
        <v>5329</v>
      </c>
      <c r="V2023" t="e">
        <f>VLOOKUP(F2023,'[3]Tổng - PL KS'!$B$9:$B$1291,1,FALSE)</f>
        <v>#N/A</v>
      </c>
    </row>
    <row r="2024" spans="1:22" ht="242.25" hidden="1">
      <c r="A2024" s="647">
        <v>1566</v>
      </c>
      <c r="B2024" s="647" t="s">
        <v>4247</v>
      </c>
      <c r="C2024" s="647" t="s">
        <v>7495</v>
      </c>
      <c r="D2024" s="647" t="s">
        <v>5368</v>
      </c>
      <c r="E2024" s="647">
        <v>25.85</v>
      </c>
      <c r="F2024" s="513" t="s">
        <v>9175</v>
      </c>
      <c r="G2024" s="513" t="s">
        <v>12203</v>
      </c>
      <c r="H2024" s="647" t="s">
        <v>8204</v>
      </c>
      <c r="I2024" s="647" t="s">
        <v>9176</v>
      </c>
      <c r="J2024" s="647" t="s">
        <v>7651</v>
      </c>
      <c r="K2024" s="647" t="s">
        <v>7498</v>
      </c>
      <c r="L2024" s="647" t="s">
        <v>9143</v>
      </c>
      <c r="M2024" s="647" t="s">
        <v>9144</v>
      </c>
      <c r="N2024" s="747">
        <v>43305.920993055559</v>
      </c>
      <c r="O2024" s="647" t="s">
        <v>546</v>
      </c>
      <c r="P2024" s="748">
        <v>939.07900694444106</v>
      </c>
      <c r="Q2024" s="647" t="s">
        <v>7492</v>
      </c>
      <c r="R2024" s="647" t="s">
        <v>5368</v>
      </c>
      <c r="S2024" s="647" t="s">
        <v>6943</v>
      </c>
      <c r="T2024" s="647" t="s">
        <v>4300</v>
      </c>
      <c r="U2024" t="s">
        <v>5329</v>
      </c>
      <c r="V2024" t="e">
        <f>VLOOKUP(F2024,'[3]Tổng - PL KS'!$B$9:$B$1291,1,FALSE)</f>
        <v>#N/A</v>
      </c>
    </row>
    <row r="2025" spans="1:22" ht="242.25" hidden="1">
      <c r="A2025" s="647">
        <v>1567</v>
      </c>
      <c r="B2025" s="647" t="s">
        <v>4247</v>
      </c>
      <c r="C2025" s="647" t="s">
        <v>7495</v>
      </c>
      <c r="D2025" s="647" t="s">
        <v>5368</v>
      </c>
      <c r="E2025" s="647">
        <v>25.84</v>
      </c>
      <c r="F2025" s="513" t="s">
        <v>9177</v>
      </c>
      <c r="G2025" s="513" t="s">
        <v>12203</v>
      </c>
      <c r="H2025" s="647" t="s">
        <v>8204</v>
      </c>
      <c r="I2025" s="647" t="s">
        <v>9178</v>
      </c>
      <c r="J2025" s="647" t="s">
        <v>7651</v>
      </c>
      <c r="K2025" s="647" t="s">
        <v>7498</v>
      </c>
      <c r="L2025" s="647" t="s">
        <v>9147</v>
      </c>
      <c r="M2025" s="647" t="s">
        <v>9144</v>
      </c>
      <c r="N2025" s="747">
        <v>43305.827876192132</v>
      </c>
      <c r="O2025" s="647" t="s">
        <v>546</v>
      </c>
      <c r="P2025" s="748">
        <v>939.17212380786805</v>
      </c>
      <c r="Q2025" s="647" t="s">
        <v>7492</v>
      </c>
      <c r="R2025" s="647" t="s">
        <v>5368</v>
      </c>
      <c r="S2025" s="647" t="s">
        <v>6943</v>
      </c>
      <c r="T2025" s="647" t="s">
        <v>4300</v>
      </c>
      <c r="U2025" t="s">
        <v>5329</v>
      </c>
      <c r="V2025" t="e">
        <f>VLOOKUP(F2025,'[3]Tổng - PL KS'!$B$9:$B$1291,1,FALSE)</f>
        <v>#N/A</v>
      </c>
    </row>
    <row r="2026" spans="1:22" ht="242.25" hidden="1">
      <c r="A2026" s="647">
        <v>1568</v>
      </c>
      <c r="B2026" s="647" t="s">
        <v>4247</v>
      </c>
      <c r="C2026" s="647" t="s">
        <v>7495</v>
      </c>
      <c r="D2026" s="647" t="s">
        <v>5368</v>
      </c>
      <c r="E2026" s="647">
        <v>25.94</v>
      </c>
      <c r="F2026" s="513" t="s">
        <v>9179</v>
      </c>
      <c r="G2026" s="513" t="s">
        <v>12203</v>
      </c>
      <c r="H2026" s="647" t="s">
        <v>8204</v>
      </c>
      <c r="I2026" s="647" t="s">
        <v>9180</v>
      </c>
      <c r="J2026" s="647" t="s">
        <v>7651</v>
      </c>
      <c r="K2026" s="647" t="s">
        <v>7498</v>
      </c>
      <c r="L2026" s="647" t="s">
        <v>9181</v>
      </c>
      <c r="M2026" s="647" t="s">
        <v>9144</v>
      </c>
      <c r="N2026" s="747">
        <v>43305.838910613427</v>
      </c>
      <c r="O2026" s="647" t="s">
        <v>546</v>
      </c>
      <c r="P2026" s="748">
        <v>939.16108938657271</v>
      </c>
      <c r="Q2026" s="647" t="s">
        <v>7492</v>
      </c>
      <c r="R2026" s="647" t="s">
        <v>5368</v>
      </c>
      <c r="S2026" s="647" t="s">
        <v>6943</v>
      </c>
      <c r="T2026" s="647" t="s">
        <v>4300</v>
      </c>
      <c r="U2026" t="s">
        <v>5329</v>
      </c>
      <c r="V2026" t="e">
        <f>VLOOKUP(F2026,'[3]Tổng - PL KS'!$B$9:$B$1291,1,FALSE)</f>
        <v>#N/A</v>
      </c>
    </row>
    <row r="2027" spans="1:22" ht="242.25" hidden="1">
      <c r="A2027" s="647">
        <v>1569</v>
      </c>
      <c r="B2027" s="647" t="s">
        <v>4247</v>
      </c>
      <c r="C2027" s="647" t="s">
        <v>7495</v>
      </c>
      <c r="D2027" s="647" t="s">
        <v>5368</v>
      </c>
      <c r="E2027" s="647">
        <v>25.83</v>
      </c>
      <c r="F2027" s="513" t="s">
        <v>9182</v>
      </c>
      <c r="G2027" s="513" t="s">
        <v>12203</v>
      </c>
      <c r="H2027" s="647" t="s">
        <v>8204</v>
      </c>
      <c r="I2027" s="647" t="s">
        <v>9183</v>
      </c>
      <c r="J2027" s="647" t="s">
        <v>7651</v>
      </c>
      <c r="K2027" s="647" t="s">
        <v>7498</v>
      </c>
      <c r="L2027" s="647" t="s">
        <v>9160</v>
      </c>
      <c r="M2027" s="647" t="s">
        <v>9144</v>
      </c>
      <c r="N2027" s="747">
        <v>43305.688234027781</v>
      </c>
      <c r="O2027" s="647" t="s">
        <v>546</v>
      </c>
      <c r="P2027" s="748">
        <v>939.31176597221929</v>
      </c>
      <c r="Q2027" s="647" t="s">
        <v>7492</v>
      </c>
      <c r="R2027" s="647" t="s">
        <v>5368</v>
      </c>
      <c r="S2027" s="647" t="s">
        <v>6943</v>
      </c>
      <c r="T2027" s="647" t="s">
        <v>4300</v>
      </c>
      <c r="U2027" t="s">
        <v>5329</v>
      </c>
      <c r="V2027" t="e">
        <f>VLOOKUP(F2027,'[3]Tổng - PL KS'!$B$9:$B$1291,1,FALSE)</f>
        <v>#N/A</v>
      </c>
    </row>
    <row r="2028" spans="1:22" ht="242.25" hidden="1">
      <c r="A2028" s="647">
        <v>1570</v>
      </c>
      <c r="B2028" s="647" t="s">
        <v>4247</v>
      </c>
      <c r="C2028" s="647" t="s">
        <v>7495</v>
      </c>
      <c r="D2028" s="647" t="s">
        <v>5368</v>
      </c>
      <c r="E2028" s="647">
        <v>25.84</v>
      </c>
      <c r="F2028" s="513" t="s">
        <v>9184</v>
      </c>
      <c r="G2028" s="513" t="s">
        <v>12203</v>
      </c>
      <c r="H2028" s="647" t="s">
        <v>8204</v>
      </c>
      <c r="I2028" s="647" t="s">
        <v>9185</v>
      </c>
      <c r="J2028" s="647" t="s">
        <v>7651</v>
      </c>
      <c r="K2028" s="647" t="s">
        <v>7498</v>
      </c>
      <c r="L2028" s="647" t="s">
        <v>9147</v>
      </c>
      <c r="M2028" s="647" t="s">
        <v>9144</v>
      </c>
      <c r="N2028" s="747">
        <v>43305.831848298614</v>
      </c>
      <c r="O2028" s="647" t="s">
        <v>546</v>
      </c>
      <c r="P2028" s="748">
        <v>939.1681517013858</v>
      </c>
      <c r="Q2028" s="647" t="s">
        <v>7492</v>
      </c>
      <c r="R2028" s="647" t="s">
        <v>5368</v>
      </c>
      <c r="S2028" s="647" t="s">
        <v>6943</v>
      </c>
      <c r="T2028" s="647" t="s">
        <v>4300</v>
      </c>
      <c r="U2028" t="s">
        <v>5329</v>
      </c>
      <c r="V2028" t="e">
        <f>VLOOKUP(F2028,'[3]Tổng - PL KS'!$B$9:$B$1291,1,FALSE)</f>
        <v>#N/A</v>
      </c>
    </row>
    <row r="2029" spans="1:22" ht="242.25" hidden="1">
      <c r="A2029" s="647">
        <v>1571</v>
      </c>
      <c r="B2029" s="647" t="s">
        <v>4247</v>
      </c>
      <c r="C2029" s="647" t="s">
        <v>7495</v>
      </c>
      <c r="D2029" s="647" t="s">
        <v>5368</v>
      </c>
      <c r="E2029" s="647">
        <v>25.7</v>
      </c>
      <c r="F2029" s="513" t="s">
        <v>9186</v>
      </c>
      <c r="G2029" s="513" t="s">
        <v>12203</v>
      </c>
      <c r="H2029" s="647" t="s">
        <v>8204</v>
      </c>
      <c r="I2029" s="647" t="s">
        <v>9187</v>
      </c>
      <c r="J2029" s="647" t="s">
        <v>7651</v>
      </c>
      <c r="K2029" s="647" t="s">
        <v>7498</v>
      </c>
      <c r="L2029" s="647" t="s">
        <v>9188</v>
      </c>
      <c r="M2029" s="647" t="s">
        <v>9144</v>
      </c>
      <c r="N2029" s="747">
        <v>43305.72389332176</v>
      </c>
      <c r="O2029" s="647" t="s">
        <v>546</v>
      </c>
      <c r="P2029" s="748">
        <v>939.27610667824047</v>
      </c>
      <c r="Q2029" s="647" t="s">
        <v>7492</v>
      </c>
      <c r="R2029" s="647" t="s">
        <v>5368</v>
      </c>
      <c r="S2029" s="647" t="s">
        <v>6943</v>
      </c>
      <c r="T2029" s="647" t="s">
        <v>4300</v>
      </c>
      <c r="U2029" t="s">
        <v>5329</v>
      </c>
      <c r="V2029" t="e">
        <f>VLOOKUP(F2029,'[3]Tổng - PL KS'!$B$9:$B$1291,1,FALSE)</f>
        <v>#N/A</v>
      </c>
    </row>
    <row r="2030" spans="1:22" ht="242.25" hidden="1">
      <c r="A2030" s="647">
        <v>1572</v>
      </c>
      <c r="B2030" s="647" t="s">
        <v>4247</v>
      </c>
      <c r="C2030" s="647" t="s">
        <v>7495</v>
      </c>
      <c r="D2030" s="647" t="s">
        <v>5368</v>
      </c>
      <c r="E2030" s="647">
        <v>25.84</v>
      </c>
      <c r="F2030" s="513" t="s">
        <v>9189</v>
      </c>
      <c r="G2030" s="513" t="s">
        <v>12203</v>
      </c>
      <c r="H2030" s="647" t="s">
        <v>8204</v>
      </c>
      <c r="I2030" s="647" t="s">
        <v>9190</v>
      </c>
      <c r="J2030" s="647" t="s">
        <v>7651</v>
      </c>
      <c r="K2030" s="647" t="s">
        <v>7498</v>
      </c>
      <c r="L2030" s="647" t="s">
        <v>9188</v>
      </c>
      <c r="M2030" s="647" t="s">
        <v>9144</v>
      </c>
      <c r="N2030" s="747">
        <v>43305.852807407406</v>
      </c>
      <c r="O2030" s="647" t="s">
        <v>546</v>
      </c>
      <c r="P2030" s="748">
        <v>939.14719259259437</v>
      </c>
      <c r="Q2030" s="647" t="s">
        <v>7492</v>
      </c>
      <c r="R2030" s="647" t="s">
        <v>5368</v>
      </c>
      <c r="S2030" s="647" t="s">
        <v>6943</v>
      </c>
      <c r="T2030" s="647" t="s">
        <v>4300</v>
      </c>
      <c r="U2030" t="s">
        <v>5329</v>
      </c>
      <c r="V2030" t="e">
        <f>VLOOKUP(F2030,'[3]Tổng - PL KS'!$B$9:$B$1291,1,FALSE)</f>
        <v>#N/A</v>
      </c>
    </row>
    <row r="2031" spans="1:22" ht="242.25" hidden="1">
      <c r="A2031" s="647">
        <v>1573</v>
      </c>
      <c r="B2031" s="647" t="s">
        <v>4247</v>
      </c>
      <c r="C2031" s="647" t="s">
        <v>7495</v>
      </c>
      <c r="D2031" s="647" t="s">
        <v>5368</v>
      </c>
      <c r="E2031" s="647">
        <v>25.94</v>
      </c>
      <c r="F2031" s="513" t="s">
        <v>9191</v>
      </c>
      <c r="G2031" s="513" t="s">
        <v>12203</v>
      </c>
      <c r="H2031" s="647" t="s">
        <v>8204</v>
      </c>
      <c r="I2031" s="647" t="s">
        <v>9192</v>
      </c>
      <c r="J2031" s="647" t="s">
        <v>7651</v>
      </c>
      <c r="K2031" s="647" t="s">
        <v>7498</v>
      </c>
      <c r="L2031" s="647" t="s">
        <v>9150</v>
      </c>
      <c r="M2031" s="647" t="s">
        <v>9144</v>
      </c>
      <c r="N2031" s="747">
        <v>43305.774616469906</v>
      </c>
      <c r="O2031" s="647" t="s">
        <v>546</v>
      </c>
      <c r="P2031" s="748">
        <v>939.2253835300944</v>
      </c>
      <c r="Q2031" s="647" t="s">
        <v>7492</v>
      </c>
      <c r="R2031" s="647" t="s">
        <v>5368</v>
      </c>
      <c r="S2031" s="647" t="s">
        <v>6943</v>
      </c>
      <c r="T2031" s="647" t="s">
        <v>4300</v>
      </c>
      <c r="U2031" t="s">
        <v>5329</v>
      </c>
      <c r="V2031" t="e">
        <f>VLOOKUP(F2031,'[3]Tổng - PL KS'!$B$9:$B$1291,1,FALSE)</f>
        <v>#N/A</v>
      </c>
    </row>
    <row r="2032" spans="1:22" ht="242.25" hidden="1">
      <c r="A2032" s="647">
        <v>1574</v>
      </c>
      <c r="B2032" s="647" t="s">
        <v>4247</v>
      </c>
      <c r="C2032" s="647" t="s">
        <v>7495</v>
      </c>
      <c r="D2032" s="647" t="s">
        <v>5368</v>
      </c>
      <c r="E2032" s="647">
        <v>25.89</v>
      </c>
      <c r="F2032" s="513" t="s">
        <v>9193</v>
      </c>
      <c r="G2032" s="513" t="s">
        <v>12203</v>
      </c>
      <c r="H2032" s="647" t="s">
        <v>8204</v>
      </c>
      <c r="I2032" s="647" t="s">
        <v>9194</v>
      </c>
      <c r="J2032" s="647" t="s">
        <v>7651</v>
      </c>
      <c r="K2032" s="647" t="s">
        <v>7498</v>
      </c>
      <c r="L2032" s="647" t="s">
        <v>9147</v>
      </c>
      <c r="M2032" s="647" t="s">
        <v>9144</v>
      </c>
      <c r="N2032" s="747">
        <v>43305.925842592595</v>
      </c>
      <c r="O2032" s="647" t="s">
        <v>546</v>
      </c>
      <c r="P2032" s="748">
        <v>939.07415740740544</v>
      </c>
      <c r="Q2032" s="647" t="s">
        <v>7492</v>
      </c>
      <c r="R2032" s="647" t="s">
        <v>5368</v>
      </c>
      <c r="S2032" s="647" t="s">
        <v>6943</v>
      </c>
      <c r="T2032" s="647" t="s">
        <v>4300</v>
      </c>
      <c r="U2032" t="s">
        <v>5329</v>
      </c>
      <c r="V2032" t="e">
        <f>VLOOKUP(F2032,'[3]Tổng - PL KS'!$B$9:$B$1291,1,FALSE)</f>
        <v>#N/A</v>
      </c>
    </row>
    <row r="2033" spans="1:22" ht="242.25" hidden="1">
      <c r="A2033" s="647">
        <v>1575</v>
      </c>
      <c r="B2033" s="647" t="s">
        <v>4247</v>
      </c>
      <c r="C2033" s="647" t="s">
        <v>7495</v>
      </c>
      <c r="D2033" s="647" t="s">
        <v>5368</v>
      </c>
      <c r="E2033" s="647">
        <v>25.8</v>
      </c>
      <c r="F2033" s="513" t="s">
        <v>9195</v>
      </c>
      <c r="G2033" s="513" t="s">
        <v>12203</v>
      </c>
      <c r="H2033" s="647" t="s">
        <v>8204</v>
      </c>
      <c r="I2033" s="647" t="s">
        <v>9196</v>
      </c>
      <c r="J2033" s="647" t="s">
        <v>7651</v>
      </c>
      <c r="K2033" s="647" t="s">
        <v>7498</v>
      </c>
      <c r="L2033" s="647" t="s">
        <v>9147</v>
      </c>
      <c r="M2033" s="647" t="s">
        <v>9144</v>
      </c>
      <c r="N2033" s="747">
        <v>43305.865098148148</v>
      </c>
      <c r="O2033" s="647" t="s">
        <v>546</v>
      </c>
      <c r="P2033" s="748">
        <v>939.13490185185219</v>
      </c>
      <c r="Q2033" s="647" t="s">
        <v>7492</v>
      </c>
      <c r="R2033" s="647" t="s">
        <v>5368</v>
      </c>
      <c r="S2033" s="647" t="s">
        <v>6943</v>
      </c>
      <c r="T2033" s="647" t="s">
        <v>4300</v>
      </c>
      <c r="U2033" t="s">
        <v>5329</v>
      </c>
      <c r="V2033" t="e">
        <f>VLOOKUP(F2033,'[3]Tổng - PL KS'!$B$9:$B$1291,1,FALSE)</f>
        <v>#N/A</v>
      </c>
    </row>
    <row r="2034" spans="1:22" ht="242.25" hidden="1">
      <c r="A2034" s="647">
        <v>1576</v>
      </c>
      <c r="B2034" s="647" t="s">
        <v>4247</v>
      </c>
      <c r="C2034" s="647" t="s">
        <v>7495</v>
      </c>
      <c r="D2034" s="647" t="s">
        <v>5368</v>
      </c>
      <c r="E2034" s="647">
        <v>25.84</v>
      </c>
      <c r="F2034" s="513" t="s">
        <v>9197</v>
      </c>
      <c r="G2034" s="513" t="s">
        <v>12203</v>
      </c>
      <c r="H2034" s="647" t="s">
        <v>8204</v>
      </c>
      <c r="I2034" s="647" t="s">
        <v>9198</v>
      </c>
      <c r="J2034" s="647" t="s">
        <v>7651</v>
      </c>
      <c r="K2034" s="647" t="s">
        <v>7498</v>
      </c>
      <c r="L2034" s="647" t="s">
        <v>9147</v>
      </c>
      <c r="M2034" s="647" t="s">
        <v>9144</v>
      </c>
      <c r="N2034" s="747">
        <v>43305.845026238429</v>
      </c>
      <c r="O2034" s="647" t="s">
        <v>546</v>
      </c>
      <c r="P2034" s="748">
        <v>939.15497376157145</v>
      </c>
      <c r="Q2034" s="647" t="s">
        <v>7492</v>
      </c>
      <c r="R2034" s="647" t="s">
        <v>5368</v>
      </c>
      <c r="S2034" s="647" t="s">
        <v>6943</v>
      </c>
      <c r="T2034" s="647" t="s">
        <v>4300</v>
      </c>
      <c r="U2034" t="s">
        <v>5329</v>
      </c>
      <c r="V2034" t="e">
        <f>VLOOKUP(F2034,'[3]Tổng - PL KS'!$B$9:$B$1291,1,FALSE)</f>
        <v>#N/A</v>
      </c>
    </row>
    <row r="2035" spans="1:22" ht="242.25" hidden="1">
      <c r="A2035" s="647">
        <v>1577</v>
      </c>
      <c r="B2035" s="647" t="s">
        <v>4247</v>
      </c>
      <c r="C2035" s="647" t="s">
        <v>7495</v>
      </c>
      <c r="D2035" s="647" t="s">
        <v>5368</v>
      </c>
      <c r="E2035" s="647">
        <v>25.94</v>
      </c>
      <c r="F2035" s="513" t="s">
        <v>9199</v>
      </c>
      <c r="G2035" s="513" t="s">
        <v>12203</v>
      </c>
      <c r="H2035" s="647" t="s">
        <v>8204</v>
      </c>
      <c r="I2035" s="647" t="s">
        <v>9200</v>
      </c>
      <c r="J2035" s="647" t="s">
        <v>7651</v>
      </c>
      <c r="K2035" s="647" t="s">
        <v>7498</v>
      </c>
      <c r="L2035" s="647" t="s">
        <v>9181</v>
      </c>
      <c r="M2035" s="647" t="s">
        <v>9144</v>
      </c>
      <c r="N2035" s="747">
        <v>43305.83687190972</v>
      </c>
      <c r="O2035" s="647" t="s">
        <v>546</v>
      </c>
      <c r="P2035" s="748">
        <v>939.16312809028022</v>
      </c>
      <c r="Q2035" s="647" t="s">
        <v>7492</v>
      </c>
      <c r="R2035" s="647" t="s">
        <v>5368</v>
      </c>
      <c r="S2035" s="647" t="s">
        <v>6943</v>
      </c>
      <c r="T2035" s="647" t="s">
        <v>4300</v>
      </c>
      <c r="U2035" t="s">
        <v>5329</v>
      </c>
      <c r="V2035" t="e">
        <f>VLOOKUP(F2035,'[3]Tổng - PL KS'!$B$9:$B$1291,1,FALSE)</f>
        <v>#N/A</v>
      </c>
    </row>
    <row r="2036" spans="1:22" ht="242.25" hidden="1">
      <c r="A2036" s="647">
        <v>1578</v>
      </c>
      <c r="B2036" s="647" t="s">
        <v>4247</v>
      </c>
      <c r="C2036" s="647" t="s">
        <v>7495</v>
      </c>
      <c r="D2036" s="647" t="s">
        <v>5368</v>
      </c>
      <c r="E2036" s="647">
        <v>25.84</v>
      </c>
      <c r="F2036" s="513" t="s">
        <v>9201</v>
      </c>
      <c r="G2036" s="513" t="s">
        <v>12203</v>
      </c>
      <c r="H2036" s="647" t="s">
        <v>8204</v>
      </c>
      <c r="I2036" s="647" t="s">
        <v>9202</v>
      </c>
      <c r="J2036" s="647" t="s">
        <v>7651</v>
      </c>
      <c r="K2036" s="647" t="s">
        <v>7498</v>
      </c>
      <c r="L2036" s="647" t="s">
        <v>9143</v>
      </c>
      <c r="M2036" s="647" t="s">
        <v>9144</v>
      </c>
      <c r="N2036" s="747">
        <v>43305.818421064818</v>
      </c>
      <c r="O2036" s="647" t="s">
        <v>546</v>
      </c>
      <c r="P2036" s="748">
        <v>939.18157893518219</v>
      </c>
      <c r="Q2036" s="647" t="s">
        <v>7492</v>
      </c>
      <c r="R2036" s="647" t="s">
        <v>5368</v>
      </c>
      <c r="S2036" s="647" t="s">
        <v>6943</v>
      </c>
      <c r="T2036" s="647" t="s">
        <v>4300</v>
      </c>
      <c r="U2036" t="s">
        <v>5329</v>
      </c>
      <c r="V2036" t="e">
        <f>VLOOKUP(F2036,'[3]Tổng - PL KS'!$B$9:$B$1291,1,FALSE)</f>
        <v>#N/A</v>
      </c>
    </row>
    <row r="2037" spans="1:22" ht="242.25" hidden="1">
      <c r="A2037" s="647">
        <v>1579</v>
      </c>
      <c r="B2037" s="647" t="s">
        <v>4247</v>
      </c>
      <c r="C2037" s="647" t="s">
        <v>7495</v>
      </c>
      <c r="D2037" s="647" t="s">
        <v>5368</v>
      </c>
      <c r="E2037" s="647">
        <v>25.84</v>
      </c>
      <c r="F2037" s="513" t="s">
        <v>9203</v>
      </c>
      <c r="G2037" s="513" t="s">
        <v>12203</v>
      </c>
      <c r="H2037" s="647" t="s">
        <v>8204</v>
      </c>
      <c r="I2037" s="647" t="s">
        <v>9204</v>
      </c>
      <c r="J2037" s="647" t="s">
        <v>7651</v>
      </c>
      <c r="K2037" s="647" t="s">
        <v>7498</v>
      </c>
      <c r="L2037" s="647" t="s">
        <v>9155</v>
      </c>
      <c r="M2037" s="647" t="s">
        <v>9144</v>
      </c>
      <c r="N2037" s="747">
        <v>43305.834874502318</v>
      </c>
      <c r="O2037" s="647" t="s">
        <v>546</v>
      </c>
      <c r="P2037" s="748">
        <v>939.16512549768231</v>
      </c>
      <c r="Q2037" s="647" t="s">
        <v>7492</v>
      </c>
      <c r="R2037" s="647" t="s">
        <v>5368</v>
      </c>
      <c r="S2037" s="647" t="s">
        <v>6943</v>
      </c>
      <c r="T2037" s="647" t="s">
        <v>4300</v>
      </c>
      <c r="U2037" t="s">
        <v>5329</v>
      </c>
      <c r="V2037" t="e">
        <f>VLOOKUP(F2037,'[3]Tổng - PL KS'!$B$9:$B$1291,1,FALSE)</f>
        <v>#N/A</v>
      </c>
    </row>
    <row r="2038" spans="1:22" ht="242.25" hidden="1">
      <c r="A2038" s="647">
        <v>1580</v>
      </c>
      <c r="B2038" s="647" t="s">
        <v>4247</v>
      </c>
      <c r="C2038" s="647" t="s">
        <v>7495</v>
      </c>
      <c r="D2038" s="647" t="s">
        <v>5368</v>
      </c>
      <c r="E2038" s="647">
        <v>25.94</v>
      </c>
      <c r="F2038" s="513" t="s">
        <v>9205</v>
      </c>
      <c r="G2038" s="513" t="s">
        <v>12203</v>
      </c>
      <c r="H2038" s="647" t="s">
        <v>8204</v>
      </c>
      <c r="I2038" s="647" t="s">
        <v>9206</v>
      </c>
      <c r="J2038" s="647" t="s">
        <v>7651</v>
      </c>
      <c r="K2038" s="647" t="s">
        <v>7498</v>
      </c>
      <c r="L2038" s="647" t="s">
        <v>9160</v>
      </c>
      <c r="M2038" s="647" t="s">
        <v>9144</v>
      </c>
      <c r="N2038" s="747">
        <v>43305.694516087962</v>
      </c>
      <c r="O2038" s="647" t="s">
        <v>546</v>
      </c>
      <c r="P2038" s="748">
        <v>939.30548391203774</v>
      </c>
      <c r="Q2038" s="647" t="s">
        <v>7492</v>
      </c>
      <c r="R2038" s="647" t="s">
        <v>5368</v>
      </c>
      <c r="S2038" s="647" t="s">
        <v>6943</v>
      </c>
      <c r="T2038" s="647" t="s">
        <v>4300</v>
      </c>
      <c r="U2038" t="s">
        <v>5329</v>
      </c>
      <c r="V2038" t="e">
        <f>VLOOKUP(F2038,'[3]Tổng - PL KS'!$B$9:$B$1291,1,FALSE)</f>
        <v>#N/A</v>
      </c>
    </row>
    <row r="2039" spans="1:22" ht="242.25" hidden="1">
      <c r="A2039" s="647">
        <v>1581</v>
      </c>
      <c r="B2039" s="647" t="s">
        <v>4247</v>
      </c>
      <c r="C2039" s="647" t="s">
        <v>7495</v>
      </c>
      <c r="D2039" s="647" t="s">
        <v>5368</v>
      </c>
      <c r="E2039" s="647">
        <v>25.84</v>
      </c>
      <c r="F2039" s="513" t="s">
        <v>9207</v>
      </c>
      <c r="G2039" s="513" t="s">
        <v>12203</v>
      </c>
      <c r="H2039" s="647" t="s">
        <v>8204</v>
      </c>
      <c r="I2039" s="647" t="s">
        <v>9208</v>
      </c>
      <c r="J2039" s="647" t="s">
        <v>7651</v>
      </c>
      <c r="K2039" s="647" t="s">
        <v>7498</v>
      </c>
      <c r="L2039" s="647" t="s">
        <v>9188</v>
      </c>
      <c r="M2039" s="647" t="s">
        <v>9144</v>
      </c>
      <c r="N2039" s="747">
        <v>43305.812960266201</v>
      </c>
      <c r="O2039" s="647" t="s">
        <v>546</v>
      </c>
      <c r="P2039" s="748">
        <v>939.18703973379888</v>
      </c>
      <c r="Q2039" s="647" t="s">
        <v>7492</v>
      </c>
      <c r="R2039" s="647" t="s">
        <v>5368</v>
      </c>
      <c r="S2039" s="647" t="s">
        <v>6943</v>
      </c>
      <c r="T2039" s="647" t="s">
        <v>4300</v>
      </c>
      <c r="U2039" t="s">
        <v>5329</v>
      </c>
      <c r="V2039" t="e">
        <f>VLOOKUP(F2039,'[3]Tổng - PL KS'!$B$9:$B$1291,1,FALSE)</f>
        <v>#N/A</v>
      </c>
    </row>
    <row r="2040" spans="1:22" ht="242.25" hidden="1">
      <c r="A2040" s="647">
        <v>1582</v>
      </c>
      <c r="B2040" s="647" t="s">
        <v>4247</v>
      </c>
      <c r="C2040" s="647" t="s">
        <v>7495</v>
      </c>
      <c r="D2040" s="647" t="s">
        <v>5368</v>
      </c>
      <c r="E2040" s="647">
        <v>25.83</v>
      </c>
      <c r="F2040" s="513" t="s">
        <v>9209</v>
      </c>
      <c r="G2040" s="513" t="s">
        <v>12203</v>
      </c>
      <c r="H2040" s="647" t="s">
        <v>8204</v>
      </c>
      <c r="I2040" s="647" t="s">
        <v>9210</v>
      </c>
      <c r="J2040" s="647" t="s">
        <v>7651</v>
      </c>
      <c r="K2040" s="647" t="s">
        <v>7498</v>
      </c>
      <c r="L2040" s="647" t="s">
        <v>9160</v>
      </c>
      <c r="M2040" s="647" t="s">
        <v>9144</v>
      </c>
      <c r="N2040" s="747">
        <v>43305.721083449076</v>
      </c>
      <c r="O2040" s="647" t="s">
        <v>546</v>
      </c>
      <c r="P2040" s="748">
        <v>939.2789165509239</v>
      </c>
      <c r="Q2040" s="647" t="s">
        <v>7492</v>
      </c>
      <c r="R2040" s="647" t="s">
        <v>5368</v>
      </c>
      <c r="S2040" s="647" t="s">
        <v>6943</v>
      </c>
      <c r="T2040" s="647" t="s">
        <v>4300</v>
      </c>
      <c r="U2040" t="s">
        <v>5329</v>
      </c>
      <c r="V2040" t="e">
        <f>VLOOKUP(F2040,'[3]Tổng - PL KS'!$B$9:$B$1291,1,FALSE)</f>
        <v>#N/A</v>
      </c>
    </row>
    <row r="2041" spans="1:22" ht="242.25" hidden="1">
      <c r="A2041" s="647">
        <v>1583</v>
      </c>
      <c r="B2041" s="647" t="s">
        <v>4247</v>
      </c>
      <c r="C2041" s="647" t="s">
        <v>7495</v>
      </c>
      <c r="D2041" s="647" t="s">
        <v>5368</v>
      </c>
      <c r="E2041" s="647">
        <v>25.85</v>
      </c>
      <c r="F2041" s="513" t="s">
        <v>9211</v>
      </c>
      <c r="G2041" s="513" t="s">
        <v>12203</v>
      </c>
      <c r="H2041" s="647" t="s">
        <v>8204</v>
      </c>
      <c r="I2041" s="647" t="s">
        <v>9212</v>
      </c>
      <c r="J2041" s="647" t="s">
        <v>7651</v>
      </c>
      <c r="K2041" s="647" t="s">
        <v>7498</v>
      </c>
      <c r="L2041" s="647" t="s">
        <v>9143</v>
      </c>
      <c r="M2041" s="647" t="s">
        <v>9144</v>
      </c>
      <c r="N2041" s="747">
        <v>43305.822516122687</v>
      </c>
      <c r="O2041" s="647" t="s">
        <v>546</v>
      </c>
      <c r="P2041" s="748">
        <v>939.17748387731262</v>
      </c>
      <c r="Q2041" s="647" t="s">
        <v>7492</v>
      </c>
      <c r="R2041" s="647" t="s">
        <v>5368</v>
      </c>
      <c r="S2041" s="647" t="s">
        <v>6943</v>
      </c>
      <c r="T2041" s="647" t="s">
        <v>4300</v>
      </c>
      <c r="U2041" t="s">
        <v>5329</v>
      </c>
      <c r="V2041" t="e">
        <f>VLOOKUP(F2041,'[3]Tổng - PL KS'!$B$9:$B$1291,1,FALSE)</f>
        <v>#N/A</v>
      </c>
    </row>
    <row r="2042" spans="1:22" ht="242.25" hidden="1">
      <c r="A2042" s="647">
        <v>1584</v>
      </c>
      <c r="B2042" s="647" t="s">
        <v>4247</v>
      </c>
      <c r="C2042" s="647" t="s">
        <v>7495</v>
      </c>
      <c r="D2042" s="647" t="s">
        <v>5368</v>
      </c>
      <c r="E2042" s="647">
        <v>25.9</v>
      </c>
      <c r="F2042" s="513" t="s">
        <v>9213</v>
      </c>
      <c r="G2042" s="513" t="s">
        <v>12203</v>
      </c>
      <c r="H2042" s="647" t="s">
        <v>8204</v>
      </c>
      <c r="I2042" s="647" t="s">
        <v>9214</v>
      </c>
      <c r="J2042" s="647" t="s">
        <v>7651</v>
      </c>
      <c r="K2042" s="647" t="s">
        <v>7498</v>
      </c>
      <c r="L2042" s="647" t="s">
        <v>9215</v>
      </c>
      <c r="M2042" s="647" t="s">
        <v>9216</v>
      </c>
      <c r="N2042" s="747">
        <v>43314.878343090277</v>
      </c>
      <c r="O2042" s="647" t="s">
        <v>546</v>
      </c>
      <c r="P2042" s="748">
        <v>930.12165690972324</v>
      </c>
      <c r="Q2042" s="647" t="s">
        <v>7492</v>
      </c>
      <c r="R2042" s="647" t="s">
        <v>5368</v>
      </c>
      <c r="S2042" s="647" t="s">
        <v>6943</v>
      </c>
      <c r="T2042" s="647" t="s">
        <v>4300</v>
      </c>
      <c r="U2042" t="s">
        <v>5329</v>
      </c>
      <c r="V2042" t="e">
        <f>VLOOKUP(F2042,'[3]Tổng - PL KS'!$B$9:$B$1291,1,FALSE)</f>
        <v>#N/A</v>
      </c>
    </row>
    <row r="2043" spans="1:22" ht="242.25" hidden="1">
      <c r="A2043" s="647">
        <v>1585</v>
      </c>
      <c r="B2043" s="647" t="s">
        <v>4247</v>
      </c>
      <c r="C2043" s="647" t="s">
        <v>7495</v>
      </c>
      <c r="D2043" s="647" t="s">
        <v>5368</v>
      </c>
      <c r="E2043" s="647">
        <v>25.84</v>
      </c>
      <c r="F2043" s="513" t="s">
        <v>9217</v>
      </c>
      <c r="G2043" s="513" t="s">
        <v>12203</v>
      </c>
      <c r="H2043" s="647" t="s">
        <v>8204</v>
      </c>
      <c r="I2043" s="647" t="s">
        <v>9218</v>
      </c>
      <c r="J2043" s="647" t="s">
        <v>7651</v>
      </c>
      <c r="K2043" s="647" t="s">
        <v>7498</v>
      </c>
      <c r="L2043" s="647" t="s">
        <v>9215</v>
      </c>
      <c r="M2043" s="647" t="s">
        <v>9216</v>
      </c>
      <c r="N2043" s="747">
        <v>43314.867893599534</v>
      </c>
      <c r="O2043" s="647" t="s">
        <v>546</v>
      </c>
      <c r="P2043" s="748">
        <v>930.132106400466</v>
      </c>
      <c r="Q2043" s="647" t="s">
        <v>7492</v>
      </c>
      <c r="R2043" s="647" t="s">
        <v>5368</v>
      </c>
      <c r="S2043" s="647" t="s">
        <v>6943</v>
      </c>
      <c r="T2043" s="647" t="s">
        <v>4300</v>
      </c>
      <c r="U2043" t="s">
        <v>5329</v>
      </c>
      <c r="V2043" t="e">
        <f>VLOOKUP(F2043,'[3]Tổng - PL KS'!$B$9:$B$1291,1,FALSE)</f>
        <v>#N/A</v>
      </c>
    </row>
    <row r="2044" spans="1:22" ht="242.25" hidden="1">
      <c r="A2044" s="647">
        <v>1586</v>
      </c>
      <c r="B2044" s="647" t="s">
        <v>4247</v>
      </c>
      <c r="C2044" s="647" t="s">
        <v>7495</v>
      </c>
      <c r="D2044" s="647" t="s">
        <v>5368</v>
      </c>
      <c r="E2044" s="647">
        <v>25.94</v>
      </c>
      <c r="F2044" s="513" t="s">
        <v>9219</v>
      </c>
      <c r="G2044" s="513" t="s">
        <v>12203</v>
      </c>
      <c r="H2044" s="647" t="s">
        <v>8204</v>
      </c>
      <c r="I2044" s="647" t="s">
        <v>9220</v>
      </c>
      <c r="J2044" s="647" t="s">
        <v>7651</v>
      </c>
      <c r="K2044" s="647" t="s">
        <v>7498</v>
      </c>
      <c r="L2044" s="647" t="s">
        <v>9215</v>
      </c>
      <c r="M2044" s="647" t="s">
        <v>9216</v>
      </c>
      <c r="N2044" s="747">
        <v>43314.88416616898</v>
      </c>
      <c r="O2044" s="647" t="s">
        <v>546</v>
      </c>
      <c r="P2044" s="748">
        <v>930.1158338310197</v>
      </c>
      <c r="Q2044" s="647" t="s">
        <v>7492</v>
      </c>
      <c r="R2044" s="647" t="s">
        <v>5368</v>
      </c>
      <c r="S2044" s="647" t="s">
        <v>6943</v>
      </c>
      <c r="T2044" s="647" t="s">
        <v>4300</v>
      </c>
      <c r="U2044" t="s">
        <v>5329</v>
      </c>
      <c r="V2044" t="e">
        <f>VLOOKUP(F2044,'[3]Tổng - PL KS'!$B$9:$B$1291,1,FALSE)</f>
        <v>#N/A</v>
      </c>
    </row>
    <row r="2045" spans="1:22" ht="242.25" hidden="1">
      <c r="A2045" s="647">
        <v>1587</v>
      </c>
      <c r="B2045" s="647" t="s">
        <v>4247</v>
      </c>
      <c r="C2045" s="647" t="s">
        <v>7495</v>
      </c>
      <c r="D2045" s="647" t="s">
        <v>5368</v>
      </c>
      <c r="E2045" s="647">
        <v>25.84</v>
      </c>
      <c r="F2045" s="513" t="s">
        <v>9221</v>
      </c>
      <c r="G2045" s="513" t="s">
        <v>12203</v>
      </c>
      <c r="H2045" s="647" t="s">
        <v>8204</v>
      </c>
      <c r="I2045" s="647" t="s">
        <v>9222</v>
      </c>
      <c r="J2045" s="647" t="s">
        <v>7651</v>
      </c>
      <c r="K2045" s="647" t="s">
        <v>7498</v>
      </c>
      <c r="L2045" s="647" t="s">
        <v>9223</v>
      </c>
      <c r="M2045" s="647" t="s">
        <v>9216</v>
      </c>
      <c r="N2045" s="747">
        <v>43314.942444328706</v>
      </c>
      <c r="O2045" s="647" t="s">
        <v>546</v>
      </c>
      <c r="P2045" s="748">
        <v>930.05755567129381</v>
      </c>
      <c r="Q2045" s="647" t="s">
        <v>7492</v>
      </c>
      <c r="R2045" s="647" t="s">
        <v>5368</v>
      </c>
      <c r="S2045" s="647" t="s">
        <v>6943</v>
      </c>
      <c r="T2045" s="647" t="s">
        <v>4300</v>
      </c>
      <c r="U2045" t="s">
        <v>5329</v>
      </c>
      <c r="V2045" t="e">
        <f>VLOOKUP(F2045,'[3]Tổng - PL KS'!$B$9:$B$1291,1,FALSE)</f>
        <v>#N/A</v>
      </c>
    </row>
    <row r="2046" spans="1:22" ht="242.25" hidden="1">
      <c r="A2046" s="647">
        <v>1588</v>
      </c>
      <c r="B2046" s="647" t="s">
        <v>4247</v>
      </c>
      <c r="C2046" s="647" t="s">
        <v>7495</v>
      </c>
      <c r="D2046" s="647" t="s">
        <v>5368</v>
      </c>
      <c r="E2046" s="647">
        <v>25.94</v>
      </c>
      <c r="F2046" s="513" t="s">
        <v>9224</v>
      </c>
      <c r="G2046" s="513" t="s">
        <v>12203</v>
      </c>
      <c r="H2046" s="647" t="s">
        <v>8204</v>
      </c>
      <c r="I2046" s="647" t="s">
        <v>9225</v>
      </c>
      <c r="J2046" s="647" t="s">
        <v>7651</v>
      </c>
      <c r="K2046" s="647" t="s">
        <v>7498</v>
      </c>
      <c r="L2046" s="647" t="s">
        <v>9215</v>
      </c>
      <c r="M2046" s="647" t="s">
        <v>9216</v>
      </c>
      <c r="N2046" s="747">
        <v>43314.880563344908</v>
      </c>
      <c r="O2046" s="647" t="s">
        <v>546</v>
      </c>
      <c r="P2046" s="748">
        <v>930.1194366550917</v>
      </c>
      <c r="Q2046" s="647" t="s">
        <v>7492</v>
      </c>
      <c r="R2046" s="647" t="s">
        <v>5368</v>
      </c>
      <c r="S2046" s="647" t="s">
        <v>6943</v>
      </c>
      <c r="T2046" s="647" t="s">
        <v>4300</v>
      </c>
      <c r="U2046" t="s">
        <v>5329</v>
      </c>
      <c r="V2046" t="e">
        <f>VLOOKUP(F2046,'[3]Tổng - PL KS'!$B$9:$B$1291,1,FALSE)</f>
        <v>#N/A</v>
      </c>
    </row>
    <row r="2047" spans="1:22" ht="242.25" hidden="1">
      <c r="A2047" s="647">
        <v>1589</v>
      </c>
      <c r="B2047" s="647" t="s">
        <v>4247</v>
      </c>
      <c r="C2047" s="647" t="s">
        <v>7495</v>
      </c>
      <c r="D2047" s="647" t="s">
        <v>5368</v>
      </c>
      <c r="E2047" s="647">
        <v>25.94</v>
      </c>
      <c r="F2047" s="513" t="s">
        <v>9226</v>
      </c>
      <c r="G2047" s="513" t="s">
        <v>12203</v>
      </c>
      <c r="H2047" s="647" t="s">
        <v>8204</v>
      </c>
      <c r="I2047" s="647" t="s">
        <v>9227</v>
      </c>
      <c r="J2047" s="647" t="s">
        <v>7651</v>
      </c>
      <c r="K2047" s="647" t="s">
        <v>7498</v>
      </c>
      <c r="L2047" s="647" t="s">
        <v>9215</v>
      </c>
      <c r="M2047" s="647" t="s">
        <v>9216</v>
      </c>
      <c r="N2047" s="747">
        <v>43314.971331944442</v>
      </c>
      <c r="O2047" s="647" t="s">
        <v>546</v>
      </c>
      <c r="P2047" s="748">
        <v>930.02866805555823</v>
      </c>
      <c r="Q2047" s="647" t="s">
        <v>7492</v>
      </c>
      <c r="R2047" s="647" t="s">
        <v>5368</v>
      </c>
      <c r="S2047" s="647" t="s">
        <v>6943</v>
      </c>
      <c r="T2047" s="647" t="s">
        <v>4300</v>
      </c>
      <c r="U2047" t="s">
        <v>5329</v>
      </c>
      <c r="V2047" t="e">
        <f>VLOOKUP(F2047,'[3]Tổng - PL KS'!$B$9:$B$1291,1,FALSE)</f>
        <v>#N/A</v>
      </c>
    </row>
    <row r="2048" spans="1:22" ht="242.25" hidden="1">
      <c r="A2048" s="647">
        <v>1590</v>
      </c>
      <c r="B2048" s="647" t="s">
        <v>4247</v>
      </c>
      <c r="C2048" s="647" t="s">
        <v>7495</v>
      </c>
      <c r="D2048" s="647" t="s">
        <v>5368</v>
      </c>
      <c r="E2048" s="647">
        <v>25.84</v>
      </c>
      <c r="F2048" s="513" t="s">
        <v>9228</v>
      </c>
      <c r="G2048" s="513" t="s">
        <v>12203</v>
      </c>
      <c r="H2048" s="647" t="s">
        <v>8204</v>
      </c>
      <c r="I2048" s="647" t="s">
        <v>9229</v>
      </c>
      <c r="J2048" s="647" t="s">
        <v>7651</v>
      </c>
      <c r="K2048" s="647" t="s">
        <v>7498</v>
      </c>
      <c r="L2048" s="647" t="s">
        <v>9215</v>
      </c>
      <c r="M2048" s="647" t="s">
        <v>9216</v>
      </c>
      <c r="N2048" s="747">
        <v>43314.872367673612</v>
      </c>
      <c r="O2048" s="647" t="s">
        <v>546</v>
      </c>
      <c r="P2048" s="748">
        <v>930.12763232638827</v>
      </c>
      <c r="Q2048" s="647" t="s">
        <v>7492</v>
      </c>
      <c r="R2048" s="647" t="s">
        <v>5368</v>
      </c>
      <c r="S2048" s="647" t="s">
        <v>6943</v>
      </c>
      <c r="T2048" s="647" t="s">
        <v>4300</v>
      </c>
      <c r="U2048" t="s">
        <v>5329</v>
      </c>
      <c r="V2048" t="e">
        <f>VLOOKUP(F2048,'[3]Tổng - PL KS'!$B$9:$B$1291,1,FALSE)</f>
        <v>#N/A</v>
      </c>
    </row>
    <row r="2049" spans="1:22" ht="242.25" hidden="1">
      <c r="A2049" s="647">
        <v>1591</v>
      </c>
      <c r="B2049" s="647" t="s">
        <v>4247</v>
      </c>
      <c r="C2049" s="647" t="s">
        <v>7495</v>
      </c>
      <c r="D2049" s="647" t="s">
        <v>5368</v>
      </c>
      <c r="E2049" s="647">
        <v>25.8</v>
      </c>
      <c r="F2049" s="513" t="s">
        <v>9230</v>
      </c>
      <c r="G2049" s="513" t="s">
        <v>12203</v>
      </c>
      <c r="H2049" s="647" t="s">
        <v>8204</v>
      </c>
      <c r="I2049" s="647" t="s">
        <v>9231</v>
      </c>
      <c r="J2049" s="647" t="s">
        <v>7651</v>
      </c>
      <c r="K2049" s="647" t="s">
        <v>7498</v>
      </c>
      <c r="L2049" s="647" t="s">
        <v>9223</v>
      </c>
      <c r="M2049" s="647" t="s">
        <v>9216</v>
      </c>
      <c r="N2049" s="747">
        <v>43314.958382025463</v>
      </c>
      <c r="O2049" s="647" t="s">
        <v>546</v>
      </c>
      <c r="P2049" s="748">
        <v>930.04161797453708</v>
      </c>
      <c r="Q2049" s="647" t="s">
        <v>7492</v>
      </c>
      <c r="R2049" s="647" t="s">
        <v>5368</v>
      </c>
      <c r="S2049" s="647" t="s">
        <v>6943</v>
      </c>
      <c r="T2049" s="647" t="s">
        <v>4300</v>
      </c>
      <c r="U2049" t="s">
        <v>5329</v>
      </c>
      <c r="V2049" t="e">
        <f>VLOOKUP(F2049,'[3]Tổng - PL KS'!$B$9:$B$1291,1,FALSE)</f>
        <v>#N/A</v>
      </c>
    </row>
    <row r="2050" spans="1:22" ht="242.25" hidden="1">
      <c r="A2050" s="647">
        <v>1592</v>
      </c>
      <c r="B2050" s="647" t="s">
        <v>4247</v>
      </c>
      <c r="C2050" s="647" t="s">
        <v>7495</v>
      </c>
      <c r="D2050" s="647" t="s">
        <v>5368</v>
      </c>
      <c r="E2050" s="647">
        <v>25.89</v>
      </c>
      <c r="F2050" s="513" t="s">
        <v>9232</v>
      </c>
      <c r="G2050" s="513" t="s">
        <v>12203</v>
      </c>
      <c r="H2050" s="647" t="s">
        <v>8204</v>
      </c>
      <c r="I2050" s="647" t="s">
        <v>9233</v>
      </c>
      <c r="J2050" s="647" t="s">
        <v>7651</v>
      </c>
      <c r="K2050" s="647" t="s">
        <v>7498</v>
      </c>
      <c r="L2050" s="647" t="s">
        <v>9215</v>
      </c>
      <c r="M2050" s="647" t="s">
        <v>9216</v>
      </c>
      <c r="N2050" s="747">
        <v>43314.870282638891</v>
      </c>
      <c r="O2050" s="647" t="s">
        <v>546</v>
      </c>
      <c r="P2050" s="748">
        <v>930.12971736110921</v>
      </c>
      <c r="Q2050" s="647" t="s">
        <v>7492</v>
      </c>
      <c r="R2050" s="647" t="s">
        <v>5368</v>
      </c>
      <c r="S2050" s="647" t="s">
        <v>6943</v>
      </c>
      <c r="T2050" s="647" t="s">
        <v>4300</v>
      </c>
      <c r="U2050" t="s">
        <v>5329</v>
      </c>
      <c r="V2050" t="e">
        <f>VLOOKUP(F2050,'[3]Tổng - PL KS'!$B$9:$B$1291,1,FALSE)</f>
        <v>#N/A</v>
      </c>
    </row>
    <row r="2051" spans="1:22" ht="242.25" hidden="1">
      <c r="A2051" s="647">
        <v>1593</v>
      </c>
      <c r="B2051" s="647" t="s">
        <v>4247</v>
      </c>
      <c r="C2051" s="647" t="s">
        <v>7495</v>
      </c>
      <c r="D2051" s="647" t="s">
        <v>5368</v>
      </c>
      <c r="E2051" s="647">
        <v>25.84</v>
      </c>
      <c r="F2051" s="513" t="s">
        <v>9234</v>
      </c>
      <c r="G2051" s="513" t="s">
        <v>12203</v>
      </c>
      <c r="H2051" s="647" t="s">
        <v>8204</v>
      </c>
      <c r="I2051" s="647" t="s">
        <v>9235</v>
      </c>
      <c r="J2051" s="647" t="s">
        <v>7651</v>
      </c>
      <c r="K2051" s="647" t="s">
        <v>7498</v>
      </c>
      <c r="L2051" s="647" t="s">
        <v>9215</v>
      </c>
      <c r="M2051" s="647" t="s">
        <v>9216</v>
      </c>
      <c r="N2051" s="747">
        <v>43314.875545949071</v>
      </c>
      <c r="O2051" s="647" t="s">
        <v>546</v>
      </c>
      <c r="P2051" s="748">
        <v>930.12445405092876</v>
      </c>
      <c r="Q2051" s="647" t="s">
        <v>7492</v>
      </c>
      <c r="R2051" s="647" t="s">
        <v>5368</v>
      </c>
      <c r="S2051" s="647" t="s">
        <v>6943</v>
      </c>
      <c r="T2051" s="647" t="s">
        <v>4300</v>
      </c>
      <c r="U2051" t="s">
        <v>5329</v>
      </c>
      <c r="V2051" t="e">
        <f>VLOOKUP(F2051,'[3]Tổng - PL KS'!$B$9:$B$1291,1,FALSE)</f>
        <v>#N/A</v>
      </c>
    </row>
    <row r="2052" spans="1:22" ht="242.25" hidden="1">
      <c r="A2052" s="647">
        <v>1594</v>
      </c>
      <c r="B2052" s="647" t="s">
        <v>4247</v>
      </c>
      <c r="C2052" s="647" t="s">
        <v>7495</v>
      </c>
      <c r="D2052" s="647" t="s">
        <v>5368</v>
      </c>
      <c r="E2052" s="647">
        <v>25.94</v>
      </c>
      <c r="F2052" s="513" t="s">
        <v>9236</v>
      </c>
      <c r="G2052" s="513" t="s">
        <v>12203</v>
      </c>
      <c r="H2052" s="647" t="s">
        <v>8204</v>
      </c>
      <c r="I2052" s="647" t="s">
        <v>9237</v>
      </c>
      <c r="J2052" s="647" t="s">
        <v>7651</v>
      </c>
      <c r="K2052" s="647" t="s">
        <v>7498</v>
      </c>
      <c r="L2052" s="647" t="s">
        <v>9223</v>
      </c>
      <c r="M2052" s="647" t="s">
        <v>9216</v>
      </c>
      <c r="N2052" s="747">
        <v>43314.926115543982</v>
      </c>
      <c r="O2052" s="647" t="s">
        <v>546</v>
      </c>
      <c r="P2052" s="748">
        <v>930.07388445601828</v>
      </c>
      <c r="Q2052" s="647" t="s">
        <v>7492</v>
      </c>
      <c r="R2052" s="647" t="s">
        <v>5368</v>
      </c>
      <c r="S2052" s="647" t="s">
        <v>6943</v>
      </c>
      <c r="T2052" s="647" t="s">
        <v>4300</v>
      </c>
      <c r="U2052" t="s">
        <v>5329</v>
      </c>
      <c r="V2052" t="e">
        <f>VLOOKUP(F2052,'[3]Tổng - PL KS'!$B$9:$B$1291,1,FALSE)</f>
        <v>#N/A</v>
      </c>
    </row>
    <row r="2053" spans="1:22" ht="242.25" hidden="1">
      <c r="A2053" s="647">
        <v>1595</v>
      </c>
      <c r="B2053" s="647" t="s">
        <v>4247</v>
      </c>
      <c r="C2053" s="647" t="s">
        <v>7495</v>
      </c>
      <c r="D2053" s="647" t="s">
        <v>5368</v>
      </c>
      <c r="E2053" s="647">
        <v>25.7</v>
      </c>
      <c r="F2053" s="513" t="s">
        <v>9238</v>
      </c>
      <c r="G2053" s="513" t="s">
        <v>12203</v>
      </c>
      <c r="H2053" s="647" t="s">
        <v>8204</v>
      </c>
      <c r="I2053" s="647" t="s">
        <v>9239</v>
      </c>
      <c r="J2053" s="647" t="s">
        <v>7651</v>
      </c>
      <c r="K2053" s="647" t="s">
        <v>7498</v>
      </c>
      <c r="L2053" s="647" t="s">
        <v>9223</v>
      </c>
      <c r="M2053" s="647" t="s">
        <v>9216</v>
      </c>
      <c r="N2053" s="747">
        <v>43314.938087696763</v>
      </c>
      <c r="O2053" s="647" t="s">
        <v>546</v>
      </c>
      <c r="P2053" s="748">
        <v>930.06191230323748</v>
      </c>
      <c r="Q2053" s="647" t="s">
        <v>7492</v>
      </c>
      <c r="R2053" s="647" t="s">
        <v>5368</v>
      </c>
      <c r="S2053" s="647" t="s">
        <v>6943</v>
      </c>
      <c r="T2053" s="647" t="s">
        <v>4300</v>
      </c>
      <c r="U2053" t="s">
        <v>5329</v>
      </c>
      <c r="V2053" t="e">
        <f>VLOOKUP(F2053,'[3]Tổng - PL KS'!$B$9:$B$1291,1,FALSE)</f>
        <v>#N/A</v>
      </c>
    </row>
    <row r="2054" spans="1:22" ht="242.25" hidden="1">
      <c r="A2054" s="647">
        <v>1596</v>
      </c>
      <c r="B2054" s="647" t="s">
        <v>4247</v>
      </c>
      <c r="C2054" s="647" t="s">
        <v>7495</v>
      </c>
      <c r="D2054" s="647" t="s">
        <v>5368</v>
      </c>
      <c r="E2054" s="647">
        <v>25.7</v>
      </c>
      <c r="F2054" s="513" t="s">
        <v>9240</v>
      </c>
      <c r="G2054" s="513" t="s">
        <v>12203</v>
      </c>
      <c r="H2054" s="647" t="s">
        <v>8204</v>
      </c>
      <c r="I2054" s="647" t="s">
        <v>9241</v>
      </c>
      <c r="J2054" s="647" t="s">
        <v>7651</v>
      </c>
      <c r="K2054" s="647" t="s">
        <v>7498</v>
      </c>
      <c r="L2054" s="647" t="s">
        <v>9215</v>
      </c>
      <c r="M2054" s="647" t="s">
        <v>9216</v>
      </c>
      <c r="N2054" s="747">
        <v>43314.881268321762</v>
      </c>
      <c r="O2054" s="647" t="s">
        <v>546</v>
      </c>
      <c r="P2054" s="748">
        <v>930.11873167823796</v>
      </c>
      <c r="Q2054" s="647" t="s">
        <v>7492</v>
      </c>
      <c r="R2054" s="647" t="s">
        <v>5368</v>
      </c>
      <c r="S2054" s="647" t="s">
        <v>6943</v>
      </c>
      <c r="T2054" s="647" t="s">
        <v>4300</v>
      </c>
      <c r="U2054" t="s">
        <v>5329</v>
      </c>
      <c r="V2054" t="e">
        <f>VLOOKUP(F2054,'[3]Tổng - PL KS'!$B$9:$B$1291,1,FALSE)</f>
        <v>#N/A</v>
      </c>
    </row>
    <row r="2055" spans="1:22" ht="242.25" hidden="1">
      <c r="A2055" s="647">
        <v>1597</v>
      </c>
      <c r="B2055" s="647" t="s">
        <v>4247</v>
      </c>
      <c r="C2055" s="647" t="s">
        <v>7495</v>
      </c>
      <c r="D2055" s="647" t="s">
        <v>5368</v>
      </c>
      <c r="E2055" s="647">
        <v>25.89</v>
      </c>
      <c r="F2055" s="513" t="s">
        <v>9242</v>
      </c>
      <c r="G2055" s="513" t="s">
        <v>12203</v>
      </c>
      <c r="H2055" s="647" t="s">
        <v>8204</v>
      </c>
      <c r="I2055" s="647" t="s">
        <v>9243</v>
      </c>
      <c r="J2055" s="647" t="s">
        <v>7651</v>
      </c>
      <c r="K2055" s="647" t="s">
        <v>7498</v>
      </c>
      <c r="L2055" s="647" t="s">
        <v>9215</v>
      </c>
      <c r="M2055" s="647" t="s">
        <v>9216</v>
      </c>
      <c r="N2055" s="747">
        <v>43314.950796840276</v>
      </c>
      <c r="O2055" s="647" t="s">
        <v>546</v>
      </c>
      <c r="P2055" s="748">
        <v>930.04920315972413</v>
      </c>
      <c r="Q2055" s="647" t="s">
        <v>7492</v>
      </c>
      <c r="R2055" s="647" t="s">
        <v>5368</v>
      </c>
      <c r="S2055" s="647" t="s">
        <v>6943</v>
      </c>
      <c r="T2055" s="647" t="s">
        <v>4300</v>
      </c>
      <c r="U2055" t="s">
        <v>5329</v>
      </c>
      <c r="V2055" t="e">
        <f>VLOOKUP(F2055,'[3]Tổng - PL KS'!$B$9:$B$1291,1,FALSE)</f>
        <v>#N/A</v>
      </c>
    </row>
    <row r="2056" spans="1:22" ht="242.25" hidden="1">
      <c r="A2056" s="647">
        <v>1598</v>
      </c>
      <c r="B2056" s="647" t="s">
        <v>4247</v>
      </c>
      <c r="C2056" s="647" t="s">
        <v>7495</v>
      </c>
      <c r="D2056" s="647" t="s">
        <v>5368</v>
      </c>
      <c r="E2056" s="647">
        <v>25.87</v>
      </c>
      <c r="F2056" s="513" t="s">
        <v>9244</v>
      </c>
      <c r="G2056" s="513" t="s">
        <v>12203</v>
      </c>
      <c r="H2056" s="647" t="s">
        <v>8204</v>
      </c>
      <c r="I2056" s="647" t="s">
        <v>9245</v>
      </c>
      <c r="J2056" s="647" t="s">
        <v>7651</v>
      </c>
      <c r="K2056" s="647" t="s">
        <v>7498</v>
      </c>
      <c r="L2056" s="647" t="s">
        <v>9215</v>
      </c>
      <c r="M2056" s="647" t="s">
        <v>9216</v>
      </c>
      <c r="N2056" s="747">
        <v>43315.097735532407</v>
      </c>
      <c r="O2056" s="647" t="s">
        <v>546</v>
      </c>
      <c r="P2056" s="748">
        <v>929.90226446759334</v>
      </c>
      <c r="Q2056" s="647" t="s">
        <v>7492</v>
      </c>
      <c r="R2056" s="647" t="s">
        <v>5368</v>
      </c>
      <c r="S2056" s="647" t="s">
        <v>6943</v>
      </c>
      <c r="T2056" s="647" t="s">
        <v>4300</v>
      </c>
      <c r="U2056" t="s">
        <v>5329</v>
      </c>
      <c r="V2056" t="e">
        <f>VLOOKUP(F2056,'[3]Tổng - PL KS'!$B$9:$B$1291,1,FALSE)</f>
        <v>#N/A</v>
      </c>
    </row>
    <row r="2057" spans="1:22" ht="242.25" hidden="1">
      <c r="A2057" s="647">
        <v>1599</v>
      </c>
      <c r="B2057" s="647" t="s">
        <v>4247</v>
      </c>
      <c r="C2057" s="647" t="s">
        <v>7495</v>
      </c>
      <c r="D2057" s="647" t="s">
        <v>5368</v>
      </c>
      <c r="E2057" s="647">
        <v>25.83</v>
      </c>
      <c r="F2057" s="513" t="s">
        <v>9246</v>
      </c>
      <c r="G2057" s="513" t="s">
        <v>12203</v>
      </c>
      <c r="H2057" s="647" t="s">
        <v>8204</v>
      </c>
      <c r="I2057" s="647" t="s">
        <v>9247</v>
      </c>
      <c r="J2057" s="647" t="s">
        <v>7651</v>
      </c>
      <c r="K2057" s="647" t="s">
        <v>7498</v>
      </c>
      <c r="L2057" s="647" t="s">
        <v>9215</v>
      </c>
      <c r="M2057" s="647" t="s">
        <v>9216</v>
      </c>
      <c r="N2057" s="747">
        <v>43315.471994872685</v>
      </c>
      <c r="O2057" s="647" t="s">
        <v>546</v>
      </c>
      <c r="P2057" s="748">
        <v>929.52800512731483</v>
      </c>
      <c r="Q2057" s="647" t="s">
        <v>7492</v>
      </c>
      <c r="R2057" s="647" t="s">
        <v>5368</v>
      </c>
      <c r="S2057" s="647" t="s">
        <v>6943</v>
      </c>
      <c r="T2057" s="647" t="s">
        <v>4300</v>
      </c>
      <c r="U2057" t="s">
        <v>5329</v>
      </c>
      <c r="V2057" t="e">
        <f>VLOOKUP(F2057,'[3]Tổng - PL KS'!$B$9:$B$1291,1,FALSE)</f>
        <v>#N/A</v>
      </c>
    </row>
    <row r="2058" spans="1:22" ht="242.25" hidden="1">
      <c r="A2058" s="647">
        <v>1600</v>
      </c>
      <c r="B2058" s="647" t="s">
        <v>4247</v>
      </c>
      <c r="C2058" s="647" t="s">
        <v>7495</v>
      </c>
      <c r="D2058" s="647" t="s">
        <v>5368</v>
      </c>
      <c r="E2058" s="647">
        <v>25.84</v>
      </c>
      <c r="F2058" s="513" t="s">
        <v>9248</v>
      </c>
      <c r="G2058" s="513" t="s">
        <v>12203</v>
      </c>
      <c r="H2058" s="647" t="s">
        <v>8204</v>
      </c>
      <c r="I2058" s="647" t="s">
        <v>9249</v>
      </c>
      <c r="J2058" s="647" t="s">
        <v>7651</v>
      </c>
      <c r="K2058" s="647" t="s">
        <v>7498</v>
      </c>
      <c r="L2058" s="647" t="s">
        <v>9215</v>
      </c>
      <c r="M2058" s="647" t="s">
        <v>9216</v>
      </c>
      <c r="N2058" s="747">
        <v>43315.278702280091</v>
      </c>
      <c r="O2058" s="647" t="s">
        <v>546</v>
      </c>
      <c r="P2058" s="748">
        <v>929.72129771990876</v>
      </c>
      <c r="Q2058" s="647" t="s">
        <v>7492</v>
      </c>
      <c r="R2058" s="647" t="s">
        <v>5368</v>
      </c>
      <c r="S2058" s="647" t="s">
        <v>6943</v>
      </c>
      <c r="T2058" s="647" t="s">
        <v>4300</v>
      </c>
      <c r="U2058" t="s">
        <v>5329</v>
      </c>
      <c r="V2058" t="e">
        <f>VLOOKUP(F2058,'[3]Tổng - PL KS'!$B$9:$B$1291,1,FALSE)</f>
        <v>#N/A</v>
      </c>
    </row>
    <row r="2059" spans="1:22" ht="242.25" hidden="1">
      <c r="A2059" s="647">
        <v>1601</v>
      </c>
      <c r="B2059" s="647" t="s">
        <v>4247</v>
      </c>
      <c r="C2059" s="647" t="s">
        <v>7495</v>
      </c>
      <c r="D2059" s="647" t="s">
        <v>5368</v>
      </c>
      <c r="E2059" s="647">
        <v>25.83</v>
      </c>
      <c r="F2059" s="513" t="s">
        <v>9250</v>
      </c>
      <c r="G2059" s="513" t="s">
        <v>12203</v>
      </c>
      <c r="H2059" s="647" t="s">
        <v>8204</v>
      </c>
      <c r="I2059" s="647" t="s">
        <v>9251</v>
      </c>
      <c r="J2059" s="647" t="s">
        <v>7651</v>
      </c>
      <c r="K2059" s="647" t="s">
        <v>7498</v>
      </c>
      <c r="L2059" s="647" t="s">
        <v>9215</v>
      </c>
      <c r="M2059" s="647" t="s">
        <v>9216</v>
      </c>
      <c r="N2059" s="747">
        <v>43315.213282488425</v>
      </c>
      <c r="O2059" s="647" t="s">
        <v>546</v>
      </c>
      <c r="P2059" s="748">
        <v>929.78671751157526</v>
      </c>
      <c r="Q2059" s="647" t="s">
        <v>7492</v>
      </c>
      <c r="R2059" s="647" t="s">
        <v>5368</v>
      </c>
      <c r="S2059" s="647" t="s">
        <v>6943</v>
      </c>
      <c r="T2059" s="647" t="s">
        <v>4300</v>
      </c>
      <c r="U2059" t="s">
        <v>5329</v>
      </c>
      <c r="V2059" t="e">
        <f>VLOOKUP(F2059,'[3]Tổng - PL KS'!$B$9:$B$1291,1,FALSE)</f>
        <v>#N/A</v>
      </c>
    </row>
    <row r="2060" spans="1:22" ht="242.25" hidden="1">
      <c r="A2060" s="647">
        <v>1602</v>
      </c>
      <c r="B2060" s="647" t="s">
        <v>4247</v>
      </c>
      <c r="C2060" s="647" t="s">
        <v>7495</v>
      </c>
      <c r="D2060" s="647" t="s">
        <v>5368</v>
      </c>
      <c r="E2060" s="647">
        <v>25.94</v>
      </c>
      <c r="F2060" s="513" t="s">
        <v>9252</v>
      </c>
      <c r="G2060" s="513" t="s">
        <v>12203</v>
      </c>
      <c r="H2060" s="647" t="s">
        <v>8204</v>
      </c>
      <c r="I2060" s="647" t="s">
        <v>9253</v>
      </c>
      <c r="J2060" s="647" t="s">
        <v>7651</v>
      </c>
      <c r="K2060" s="647" t="s">
        <v>7498</v>
      </c>
      <c r="L2060" s="647" t="s">
        <v>9223</v>
      </c>
      <c r="M2060" s="647" t="s">
        <v>9216</v>
      </c>
      <c r="N2060" s="747">
        <v>43315.045724456017</v>
      </c>
      <c r="O2060" s="647" t="s">
        <v>546</v>
      </c>
      <c r="P2060" s="748">
        <v>929.95427554398339</v>
      </c>
      <c r="Q2060" s="647" t="s">
        <v>7492</v>
      </c>
      <c r="R2060" s="647" t="s">
        <v>5368</v>
      </c>
      <c r="S2060" s="647" t="s">
        <v>6943</v>
      </c>
      <c r="T2060" s="647" t="s">
        <v>4300</v>
      </c>
      <c r="U2060" t="s">
        <v>5329</v>
      </c>
      <c r="V2060" t="e">
        <f>VLOOKUP(F2060,'[3]Tổng - PL KS'!$B$9:$B$1291,1,FALSE)</f>
        <v>#N/A</v>
      </c>
    </row>
    <row r="2061" spans="1:22" ht="242.25" hidden="1">
      <c r="A2061" s="647">
        <v>1603</v>
      </c>
      <c r="B2061" s="647" t="s">
        <v>4247</v>
      </c>
      <c r="C2061" s="647" t="s">
        <v>7495</v>
      </c>
      <c r="D2061" s="647" t="s">
        <v>5368</v>
      </c>
      <c r="E2061" s="647">
        <v>25.84</v>
      </c>
      <c r="F2061" s="513" t="s">
        <v>9254</v>
      </c>
      <c r="G2061" s="513" t="s">
        <v>12203</v>
      </c>
      <c r="H2061" s="647" t="s">
        <v>8204</v>
      </c>
      <c r="I2061" s="647" t="s">
        <v>9255</v>
      </c>
      <c r="J2061" s="647" t="s">
        <v>7651</v>
      </c>
      <c r="K2061" s="647" t="s">
        <v>7498</v>
      </c>
      <c r="L2061" s="647" t="s">
        <v>9215</v>
      </c>
      <c r="M2061" s="647" t="s">
        <v>9216</v>
      </c>
      <c r="N2061" s="747">
        <v>43315.099548229169</v>
      </c>
      <c r="O2061" s="647" t="s">
        <v>546</v>
      </c>
      <c r="P2061" s="748">
        <v>929.90045177083084</v>
      </c>
      <c r="Q2061" s="647" t="s">
        <v>7492</v>
      </c>
      <c r="R2061" s="647" t="s">
        <v>5368</v>
      </c>
      <c r="S2061" s="647" t="s">
        <v>6943</v>
      </c>
      <c r="T2061" s="647" t="s">
        <v>4300</v>
      </c>
      <c r="U2061" t="s">
        <v>5329</v>
      </c>
      <c r="V2061" t="e">
        <f>VLOOKUP(F2061,'[3]Tổng - PL KS'!$B$9:$B$1291,1,FALSE)</f>
        <v>#N/A</v>
      </c>
    </row>
    <row r="2062" spans="1:22" ht="242.25" hidden="1">
      <c r="A2062" s="647">
        <v>1604</v>
      </c>
      <c r="B2062" s="647" t="s">
        <v>4247</v>
      </c>
      <c r="C2062" s="647" t="s">
        <v>7495</v>
      </c>
      <c r="D2062" s="647" t="s">
        <v>5368</v>
      </c>
      <c r="E2062" s="647">
        <v>25.84</v>
      </c>
      <c r="F2062" s="513" t="s">
        <v>9256</v>
      </c>
      <c r="G2062" s="513" t="s">
        <v>12203</v>
      </c>
      <c r="H2062" s="647" t="s">
        <v>8204</v>
      </c>
      <c r="I2062" s="647" t="s">
        <v>9257</v>
      </c>
      <c r="J2062" s="647" t="s">
        <v>7651</v>
      </c>
      <c r="K2062" s="647" t="s">
        <v>7498</v>
      </c>
      <c r="L2062" s="647" t="s">
        <v>9223</v>
      </c>
      <c r="M2062" s="647" t="s">
        <v>9216</v>
      </c>
      <c r="N2062" s="747">
        <v>43315.145038854163</v>
      </c>
      <c r="O2062" s="647" t="s">
        <v>546</v>
      </c>
      <c r="P2062" s="748">
        <v>929.85496114583657</v>
      </c>
      <c r="Q2062" s="647" t="s">
        <v>7492</v>
      </c>
      <c r="R2062" s="647" t="s">
        <v>5368</v>
      </c>
      <c r="S2062" s="647" t="s">
        <v>6943</v>
      </c>
      <c r="T2062" s="647" t="s">
        <v>4300</v>
      </c>
      <c r="U2062" t="s">
        <v>5329</v>
      </c>
      <c r="V2062" t="e">
        <f>VLOOKUP(F2062,'[3]Tổng - PL KS'!$B$9:$B$1291,1,FALSE)</f>
        <v>#N/A</v>
      </c>
    </row>
    <row r="2063" spans="1:22" ht="242.25" hidden="1">
      <c r="A2063" s="647">
        <v>1605</v>
      </c>
      <c r="B2063" s="647" t="s">
        <v>4247</v>
      </c>
      <c r="C2063" s="647" t="s">
        <v>7495</v>
      </c>
      <c r="D2063" s="647" t="s">
        <v>5368</v>
      </c>
      <c r="E2063" s="647">
        <v>25.9</v>
      </c>
      <c r="F2063" s="513" t="s">
        <v>9258</v>
      </c>
      <c r="G2063" s="513" t="s">
        <v>12203</v>
      </c>
      <c r="H2063" s="647" t="s">
        <v>8204</v>
      </c>
      <c r="I2063" s="647" t="s">
        <v>9259</v>
      </c>
      <c r="J2063" s="647" t="s">
        <v>7651</v>
      </c>
      <c r="K2063" s="647" t="s">
        <v>7498</v>
      </c>
      <c r="L2063" s="647" t="s">
        <v>9215</v>
      </c>
      <c r="M2063" s="647" t="s">
        <v>9216</v>
      </c>
      <c r="N2063" s="747">
        <v>43315.069513310184</v>
      </c>
      <c r="O2063" s="647" t="s">
        <v>546</v>
      </c>
      <c r="P2063" s="748">
        <v>929.93048668981646</v>
      </c>
      <c r="Q2063" s="647" t="s">
        <v>7492</v>
      </c>
      <c r="R2063" s="647" t="s">
        <v>5368</v>
      </c>
      <c r="S2063" s="647" t="s">
        <v>6943</v>
      </c>
      <c r="T2063" s="647" t="s">
        <v>4300</v>
      </c>
      <c r="U2063" t="s">
        <v>5329</v>
      </c>
      <c r="V2063" t="e">
        <f>VLOOKUP(F2063,'[3]Tổng - PL KS'!$B$9:$B$1291,1,FALSE)</f>
        <v>#N/A</v>
      </c>
    </row>
    <row r="2064" spans="1:22" ht="242.25" hidden="1">
      <c r="A2064" s="647">
        <v>1606</v>
      </c>
      <c r="B2064" s="647" t="s">
        <v>4247</v>
      </c>
      <c r="C2064" s="647" t="s">
        <v>7495</v>
      </c>
      <c r="D2064" s="647" t="s">
        <v>5368</v>
      </c>
      <c r="E2064" s="647">
        <v>25.9</v>
      </c>
      <c r="F2064" s="513" t="s">
        <v>9260</v>
      </c>
      <c r="G2064" s="513" t="s">
        <v>12203</v>
      </c>
      <c r="H2064" s="647" t="s">
        <v>8204</v>
      </c>
      <c r="I2064" s="647" t="s">
        <v>9261</v>
      </c>
      <c r="J2064" s="647" t="s">
        <v>7651</v>
      </c>
      <c r="K2064" s="647" t="s">
        <v>7498</v>
      </c>
      <c r="L2064" s="647" t="s">
        <v>9215</v>
      </c>
      <c r="M2064" s="647" t="s">
        <v>9216</v>
      </c>
      <c r="N2064" s="747">
        <v>43315.157788923614</v>
      </c>
      <c r="O2064" s="647" t="s">
        <v>546</v>
      </c>
      <c r="P2064" s="748">
        <v>929.84221107638587</v>
      </c>
      <c r="Q2064" s="647" t="s">
        <v>7492</v>
      </c>
      <c r="R2064" s="647" t="s">
        <v>5368</v>
      </c>
      <c r="S2064" s="647" t="s">
        <v>6943</v>
      </c>
      <c r="T2064" s="647" t="s">
        <v>4300</v>
      </c>
      <c r="U2064" t="s">
        <v>5329</v>
      </c>
      <c r="V2064" t="e">
        <f>VLOOKUP(F2064,'[3]Tổng - PL KS'!$B$9:$B$1291,1,FALSE)</f>
        <v>#N/A</v>
      </c>
    </row>
    <row r="2065" spans="1:22" ht="242.25" hidden="1">
      <c r="A2065" s="647">
        <v>1607</v>
      </c>
      <c r="B2065" s="647" t="s">
        <v>4247</v>
      </c>
      <c r="C2065" s="647" t="s">
        <v>7495</v>
      </c>
      <c r="D2065" s="647" t="s">
        <v>5368</v>
      </c>
      <c r="E2065" s="647">
        <v>25.89</v>
      </c>
      <c r="F2065" s="513" t="s">
        <v>9262</v>
      </c>
      <c r="G2065" s="513" t="s">
        <v>12203</v>
      </c>
      <c r="H2065" s="647" t="s">
        <v>8204</v>
      </c>
      <c r="I2065" s="647" t="s">
        <v>9263</v>
      </c>
      <c r="J2065" s="647" t="s">
        <v>7651</v>
      </c>
      <c r="K2065" s="647" t="s">
        <v>7498</v>
      </c>
      <c r="L2065" s="647" t="s">
        <v>9215</v>
      </c>
      <c r="M2065" s="647" t="s">
        <v>9216</v>
      </c>
      <c r="N2065" s="747">
        <v>43315.478465624998</v>
      </c>
      <c r="O2065" s="647" t="s">
        <v>546</v>
      </c>
      <c r="P2065" s="748">
        <v>929.52153437500237</v>
      </c>
      <c r="Q2065" s="647" t="s">
        <v>7492</v>
      </c>
      <c r="R2065" s="647" t="s">
        <v>5368</v>
      </c>
      <c r="S2065" s="647" t="s">
        <v>6943</v>
      </c>
      <c r="T2065" s="647" t="s">
        <v>4300</v>
      </c>
      <c r="U2065" t="s">
        <v>5329</v>
      </c>
      <c r="V2065" t="e">
        <f>VLOOKUP(F2065,'[3]Tổng - PL KS'!$B$9:$B$1291,1,FALSE)</f>
        <v>#N/A</v>
      </c>
    </row>
    <row r="2066" spans="1:22" ht="242.25" hidden="1">
      <c r="A2066" s="647">
        <v>1608</v>
      </c>
      <c r="B2066" s="647" t="s">
        <v>4247</v>
      </c>
      <c r="C2066" s="647" t="s">
        <v>7495</v>
      </c>
      <c r="D2066" s="647" t="s">
        <v>5368</v>
      </c>
      <c r="E2066" s="647">
        <v>25.94</v>
      </c>
      <c r="F2066" s="513" t="s">
        <v>9264</v>
      </c>
      <c r="G2066" s="513" t="s">
        <v>12203</v>
      </c>
      <c r="H2066" s="647" t="s">
        <v>8204</v>
      </c>
      <c r="I2066" s="647" t="s">
        <v>9265</v>
      </c>
      <c r="J2066" s="647" t="s">
        <v>7651</v>
      </c>
      <c r="K2066" s="647" t="s">
        <v>7498</v>
      </c>
      <c r="L2066" s="647" t="s">
        <v>9215</v>
      </c>
      <c r="M2066" s="647" t="s">
        <v>9216</v>
      </c>
      <c r="N2066" s="747">
        <v>43315.413649652779</v>
      </c>
      <c r="O2066" s="647" t="s">
        <v>546</v>
      </c>
      <c r="P2066" s="748">
        <v>929.58635034722101</v>
      </c>
      <c r="Q2066" s="647" t="s">
        <v>7492</v>
      </c>
      <c r="R2066" s="647" t="s">
        <v>5368</v>
      </c>
      <c r="S2066" s="647" t="s">
        <v>6943</v>
      </c>
      <c r="T2066" s="647" t="s">
        <v>4300</v>
      </c>
      <c r="U2066" t="s">
        <v>5329</v>
      </c>
      <c r="V2066" t="e">
        <f>VLOOKUP(F2066,'[3]Tổng - PL KS'!$B$9:$B$1291,1,FALSE)</f>
        <v>#N/A</v>
      </c>
    </row>
    <row r="2067" spans="1:22" ht="242.25" hidden="1">
      <c r="A2067" s="647">
        <v>1609</v>
      </c>
      <c r="B2067" s="647" t="s">
        <v>4247</v>
      </c>
      <c r="C2067" s="647" t="s">
        <v>7495</v>
      </c>
      <c r="D2067" s="647" t="s">
        <v>5368</v>
      </c>
      <c r="E2067" s="647">
        <v>25.9</v>
      </c>
      <c r="F2067" s="513" t="s">
        <v>9266</v>
      </c>
      <c r="G2067" s="513" t="s">
        <v>12203</v>
      </c>
      <c r="H2067" s="647" t="s">
        <v>8204</v>
      </c>
      <c r="I2067" s="647" t="s">
        <v>9267</v>
      </c>
      <c r="J2067" s="647" t="s">
        <v>7651</v>
      </c>
      <c r="K2067" s="647" t="s">
        <v>7498</v>
      </c>
      <c r="L2067" s="647" t="s">
        <v>9223</v>
      </c>
      <c r="M2067" s="647" t="s">
        <v>9216</v>
      </c>
      <c r="N2067" s="747">
        <v>43315.053927627312</v>
      </c>
      <c r="O2067" s="647" t="s">
        <v>546</v>
      </c>
      <c r="P2067" s="748">
        <v>929.94607237268792</v>
      </c>
      <c r="Q2067" s="647" t="s">
        <v>7492</v>
      </c>
      <c r="R2067" s="647" t="s">
        <v>5368</v>
      </c>
      <c r="S2067" s="647" t="s">
        <v>6943</v>
      </c>
      <c r="T2067" s="647" t="s">
        <v>4300</v>
      </c>
      <c r="U2067" t="s">
        <v>5329</v>
      </c>
      <c r="V2067" t="e">
        <f>VLOOKUP(F2067,'[3]Tổng - PL KS'!$B$9:$B$1291,1,FALSE)</f>
        <v>#N/A</v>
      </c>
    </row>
    <row r="2068" spans="1:22" ht="242.25" hidden="1">
      <c r="A2068" s="647">
        <v>1610</v>
      </c>
      <c r="B2068" s="647" t="s">
        <v>4247</v>
      </c>
      <c r="C2068" s="647" t="s">
        <v>7495</v>
      </c>
      <c r="D2068" s="647" t="s">
        <v>5368</v>
      </c>
      <c r="E2068" s="647">
        <v>25.7</v>
      </c>
      <c r="F2068" s="513" t="s">
        <v>9268</v>
      </c>
      <c r="G2068" s="513" t="s">
        <v>12203</v>
      </c>
      <c r="H2068" s="647" t="s">
        <v>8204</v>
      </c>
      <c r="I2068" s="647" t="s">
        <v>9269</v>
      </c>
      <c r="J2068" s="647" t="s">
        <v>7651</v>
      </c>
      <c r="K2068" s="647" t="s">
        <v>7498</v>
      </c>
      <c r="L2068" s="647" t="s">
        <v>9223</v>
      </c>
      <c r="M2068" s="647" t="s">
        <v>9216</v>
      </c>
      <c r="N2068" s="747">
        <v>43315.28861408565</v>
      </c>
      <c r="O2068" s="647" t="s">
        <v>546</v>
      </c>
      <c r="P2068" s="748">
        <v>929.7113859143501</v>
      </c>
      <c r="Q2068" s="647" t="s">
        <v>7492</v>
      </c>
      <c r="R2068" s="647" t="s">
        <v>5368</v>
      </c>
      <c r="S2068" s="647" t="s">
        <v>6943</v>
      </c>
      <c r="T2068" s="647" t="s">
        <v>4300</v>
      </c>
      <c r="U2068" t="s">
        <v>5329</v>
      </c>
      <c r="V2068" t="e">
        <f>VLOOKUP(F2068,'[3]Tổng - PL KS'!$B$9:$B$1291,1,FALSE)</f>
        <v>#N/A</v>
      </c>
    </row>
    <row r="2069" spans="1:22" ht="242.25" hidden="1">
      <c r="A2069" s="647">
        <v>1611</v>
      </c>
      <c r="B2069" s="647" t="s">
        <v>4247</v>
      </c>
      <c r="C2069" s="647" t="s">
        <v>7495</v>
      </c>
      <c r="D2069" s="647" t="s">
        <v>5368</v>
      </c>
      <c r="E2069" s="647">
        <v>25.85</v>
      </c>
      <c r="F2069" s="513" t="s">
        <v>9270</v>
      </c>
      <c r="G2069" s="513" t="s">
        <v>12203</v>
      </c>
      <c r="H2069" s="647" t="s">
        <v>8204</v>
      </c>
      <c r="I2069" s="647" t="s">
        <v>9271</v>
      </c>
      <c r="J2069" s="647" t="s">
        <v>7651</v>
      </c>
      <c r="K2069" s="647" t="s">
        <v>7498</v>
      </c>
      <c r="L2069" s="647" t="s">
        <v>9215</v>
      </c>
      <c r="M2069" s="647" t="s">
        <v>9216</v>
      </c>
      <c r="N2069" s="747">
        <v>43315.406496643518</v>
      </c>
      <c r="O2069" s="647" t="s">
        <v>546</v>
      </c>
      <c r="P2069" s="748">
        <v>929.59350335648196</v>
      </c>
      <c r="Q2069" s="647" t="s">
        <v>7492</v>
      </c>
      <c r="R2069" s="647" t="s">
        <v>5368</v>
      </c>
      <c r="S2069" s="647" t="s">
        <v>6943</v>
      </c>
      <c r="T2069" s="647" t="s">
        <v>4300</v>
      </c>
      <c r="U2069" t="s">
        <v>5329</v>
      </c>
      <c r="V2069" t="e">
        <f>VLOOKUP(F2069,'[3]Tổng - PL KS'!$B$9:$B$1291,1,FALSE)</f>
        <v>#N/A</v>
      </c>
    </row>
    <row r="2070" spans="1:22" ht="242.25" hidden="1">
      <c r="A2070" s="647">
        <v>1612</v>
      </c>
      <c r="B2070" s="647" t="s">
        <v>4247</v>
      </c>
      <c r="C2070" s="647" t="s">
        <v>7495</v>
      </c>
      <c r="D2070" s="647" t="s">
        <v>5368</v>
      </c>
      <c r="E2070" s="647">
        <v>25.87</v>
      </c>
      <c r="F2070" s="513" t="s">
        <v>9272</v>
      </c>
      <c r="G2070" s="513" t="s">
        <v>12203</v>
      </c>
      <c r="H2070" s="647" t="s">
        <v>8204</v>
      </c>
      <c r="I2070" s="647" t="s">
        <v>9273</v>
      </c>
      <c r="J2070" s="647" t="s">
        <v>7651</v>
      </c>
      <c r="K2070" s="647" t="s">
        <v>7498</v>
      </c>
      <c r="L2070" s="647" t="s">
        <v>9215</v>
      </c>
      <c r="M2070" s="647" t="s">
        <v>9216</v>
      </c>
      <c r="N2070" s="747">
        <v>43315.128263425926</v>
      </c>
      <c r="O2070" s="647" t="s">
        <v>546</v>
      </c>
      <c r="P2070" s="748">
        <v>929.87173657407402</v>
      </c>
      <c r="Q2070" s="647" t="s">
        <v>7492</v>
      </c>
      <c r="R2070" s="647" t="s">
        <v>5368</v>
      </c>
      <c r="S2070" s="647" t="s">
        <v>6943</v>
      </c>
      <c r="T2070" s="647" t="s">
        <v>4300</v>
      </c>
      <c r="U2070" t="s">
        <v>5329</v>
      </c>
      <c r="V2070" t="e">
        <f>VLOOKUP(F2070,'[3]Tổng - PL KS'!$B$9:$B$1291,1,FALSE)</f>
        <v>#N/A</v>
      </c>
    </row>
    <row r="2071" spans="1:22" ht="242.25" hidden="1">
      <c r="A2071" s="647">
        <v>1613</v>
      </c>
      <c r="B2071" s="647" t="s">
        <v>4247</v>
      </c>
      <c r="C2071" s="647" t="s">
        <v>7495</v>
      </c>
      <c r="D2071" s="647" t="s">
        <v>5368</v>
      </c>
      <c r="E2071" s="647">
        <v>25.7</v>
      </c>
      <c r="F2071" s="513" t="s">
        <v>9274</v>
      </c>
      <c r="G2071" s="513" t="s">
        <v>12203</v>
      </c>
      <c r="H2071" s="647" t="s">
        <v>8204</v>
      </c>
      <c r="I2071" s="647" t="s">
        <v>9275</v>
      </c>
      <c r="J2071" s="647" t="s">
        <v>7651</v>
      </c>
      <c r="K2071" s="647" t="s">
        <v>7498</v>
      </c>
      <c r="L2071" s="647" t="s">
        <v>9223</v>
      </c>
      <c r="M2071" s="647" t="s">
        <v>9216</v>
      </c>
      <c r="N2071" s="747">
        <v>43315.195839432869</v>
      </c>
      <c r="O2071" s="647" t="s">
        <v>546</v>
      </c>
      <c r="P2071" s="748">
        <v>929.80416056713148</v>
      </c>
      <c r="Q2071" s="647" t="s">
        <v>7492</v>
      </c>
      <c r="R2071" s="647" t="s">
        <v>5368</v>
      </c>
      <c r="S2071" s="647" t="s">
        <v>6943</v>
      </c>
      <c r="T2071" s="647" t="s">
        <v>4300</v>
      </c>
      <c r="U2071" t="s">
        <v>5329</v>
      </c>
      <c r="V2071" t="e">
        <f>VLOOKUP(F2071,'[3]Tổng - PL KS'!$B$9:$B$1291,1,FALSE)</f>
        <v>#N/A</v>
      </c>
    </row>
    <row r="2072" spans="1:22" ht="242.25" hidden="1">
      <c r="A2072" s="647">
        <v>1614</v>
      </c>
      <c r="B2072" s="647" t="s">
        <v>4247</v>
      </c>
      <c r="C2072" s="647" t="s">
        <v>7495</v>
      </c>
      <c r="D2072" s="647" t="s">
        <v>5368</v>
      </c>
      <c r="E2072" s="647">
        <v>25.84</v>
      </c>
      <c r="F2072" s="513" t="s">
        <v>9276</v>
      </c>
      <c r="G2072" s="513" t="s">
        <v>12203</v>
      </c>
      <c r="H2072" s="647" t="s">
        <v>8204</v>
      </c>
      <c r="I2072" s="647" t="s">
        <v>9277</v>
      </c>
      <c r="J2072" s="647" t="s">
        <v>7651</v>
      </c>
      <c r="K2072" s="647" t="s">
        <v>7498</v>
      </c>
      <c r="L2072" s="647" t="s">
        <v>9223</v>
      </c>
      <c r="M2072" s="647" t="s">
        <v>9216</v>
      </c>
      <c r="N2072" s="747">
        <v>43315.212453738422</v>
      </c>
      <c r="O2072" s="647" t="s">
        <v>546</v>
      </c>
      <c r="P2072" s="748">
        <v>929.78754626157752</v>
      </c>
      <c r="Q2072" s="647" t="s">
        <v>7492</v>
      </c>
      <c r="R2072" s="647" t="s">
        <v>5368</v>
      </c>
      <c r="S2072" s="647" t="s">
        <v>6943</v>
      </c>
      <c r="T2072" s="647" t="s">
        <v>4300</v>
      </c>
      <c r="U2072" t="s">
        <v>5329</v>
      </c>
      <c r="V2072" t="e">
        <f>VLOOKUP(F2072,'[3]Tổng - PL KS'!$B$9:$B$1291,1,FALSE)</f>
        <v>#N/A</v>
      </c>
    </row>
    <row r="2073" spans="1:22" ht="242.25" hidden="1">
      <c r="A2073" s="647">
        <v>1615</v>
      </c>
      <c r="B2073" s="647" t="s">
        <v>4247</v>
      </c>
      <c r="C2073" s="647" t="s">
        <v>7495</v>
      </c>
      <c r="D2073" s="647" t="s">
        <v>5368</v>
      </c>
      <c r="E2073" s="647">
        <v>25.85</v>
      </c>
      <c r="F2073" s="513" t="s">
        <v>9278</v>
      </c>
      <c r="G2073" s="513" t="s">
        <v>12203</v>
      </c>
      <c r="H2073" s="647" t="s">
        <v>8204</v>
      </c>
      <c r="I2073" s="647" t="s">
        <v>9279</v>
      </c>
      <c r="J2073" s="647" t="s">
        <v>7651</v>
      </c>
      <c r="K2073" s="647" t="s">
        <v>7498</v>
      </c>
      <c r="L2073" s="647" t="s">
        <v>9215</v>
      </c>
      <c r="M2073" s="647" t="s">
        <v>9216</v>
      </c>
      <c r="N2073" s="747">
        <v>43315.183232372685</v>
      </c>
      <c r="O2073" s="647" t="s">
        <v>546</v>
      </c>
      <c r="P2073" s="748">
        <v>929.81676762731513</v>
      </c>
      <c r="Q2073" s="647" t="s">
        <v>7492</v>
      </c>
      <c r="R2073" s="647" t="s">
        <v>5368</v>
      </c>
      <c r="S2073" s="647" t="s">
        <v>6943</v>
      </c>
      <c r="T2073" s="647" t="s">
        <v>4300</v>
      </c>
      <c r="U2073" t="s">
        <v>5329</v>
      </c>
      <c r="V2073" t="e">
        <f>VLOOKUP(F2073,'[3]Tổng - PL KS'!$B$9:$B$1291,1,FALSE)</f>
        <v>#N/A</v>
      </c>
    </row>
    <row r="2074" spans="1:22" ht="242.25" hidden="1">
      <c r="A2074" s="647">
        <v>1616</v>
      </c>
      <c r="B2074" s="647" t="s">
        <v>4247</v>
      </c>
      <c r="C2074" s="647" t="s">
        <v>7495</v>
      </c>
      <c r="D2074" s="647" t="s">
        <v>5368</v>
      </c>
      <c r="E2074" s="647">
        <v>25.94</v>
      </c>
      <c r="F2074" s="513" t="s">
        <v>9280</v>
      </c>
      <c r="G2074" s="513" t="s">
        <v>12203</v>
      </c>
      <c r="H2074" s="647" t="s">
        <v>8204</v>
      </c>
      <c r="I2074" s="647" t="s">
        <v>9281</v>
      </c>
      <c r="J2074" s="647" t="s">
        <v>7651</v>
      </c>
      <c r="K2074" s="647" t="s">
        <v>7498</v>
      </c>
      <c r="L2074" s="647" t="s">
        <v>9215</v>
      </c>
      <c r="M2074" s="647" t="s">
        <v>9216</v>
      </c>
      <c r="N2074" s="747">
        <v>43315.114122881947</v>
      </c>
      <c r="O2074" s="647" t="s">
        <v>546</v>
      </c>
      <c r="P2074" s="748">
        <v>929.88587711805303</v>
      </c>
      <c r="Q2074" s="647" t="s">
        <v>7492</v>
      </c>
      <c r="R2074" s="647" t="s">
        <v>5368</v>
      </c>
      <c r="S2074" s="647" t="s">
        <v>6943</v>
      </c>
      <c r="T2074" s="647" t="s">
        <v>4300</v>
      </c>
      <c r="U2074" t="s">
        <v>5329</v>
      </c>
      <c r="V2074" t="e">
        <f>VLOOKUP(F2074,'[3]Tổng - PL KS'!$B$9:$B$1291,1,FALSE)</f>
        <v>#N/A</v>
      </c>
    </row>
    <row r="2075" spans="1:22" ht="242.25" hidden="1">
      <c r="A2075" s="647">
        <v>1617</v>
      </c>
      <c r="B2075" s="647" t="s">
        <v>4247</v>
      </c>
      <c r="C2075" s="647" t="s">
        <v>7495</v>
      </c>
      <c r="D2075" s="647" t="s">
        <v>5368</v>
      </c>
      <c r="E2075" s="647">
        <v>25.62</v>
      </c>
      <c r="F2075" s="513" t="s">
        <v>9282</v>
      </c>
      <c r="G2075" s="513" t="s">
        <v>12203</v>
      </c>
      <c r="H2075" s="647" t="s">
        <v>8204</v>
      </c>
      <c r="I2075" s="647" t="s">
        <v>9283</v>
      </c>
      <c r="J2075" s="647" t="s">
        <v>7651</v>
      </c>
      <c r="K2075" s="647" t="s">
        <v>7498</v>
      </c>
      <c r="L2075" s="647" t="s">
        <v>9215</v>
      </c>
      <c r="M2075" s="647" t="s">
        <v>9216</v>
      </c>
      <c r="N2075" s="747">
        <v>43315.411263391201</v>
      </c>
      <c r="O2075" s="647" t="s">
        <v>546</v>
      </c>
      <c r="P2075" s="748">
        <v>929.58873660879908</v>
      </c>
      <c r="Q2075" s="647" t="s">
        <v>7492</v>
      </c>
      <c r="R2075" s="647" t="s">
        <v>5368</v>
      </c>
      <c r="S2075" s="647" t="s">
        <v>6943</v>
      </c>
      <c r="T2075" s="647" t="s">
        <v>4300</v>
      </c>
      <c r="U2075" t="s">
        <v>5329</v>
      </c>
      <c r="V2075" t="e">
        <f>VLOOKUP(F2075,'[3]Tổng - PL KS'!$B$9:$B$1291,1,FALSE)</f>
        <v>#N/A</v>
      </c>
    </row>
    <row r="2076" spans="1:22" ht="242.25" hidden="1">
      <c r="A2076" s="647">
        <v>1618</v>
      </c>
      <c r="B2076" s="647" t="s">
        <v>4247</v>
      </c>
      <c r="C2076" s="647" t="s">
        <v>7495</v>
      </c>
      <c r="D2076" s="647" t="s">
        <v>5368</v>
      </c>
      <c r="E2076" s="647">
        <v>25.85</v>
      </c>
      <c r="F2076" s="513" t="s">
        <v>9284</v>
      </c>
      <c r="G2076" s="513" t="s">
        <v>12203</v>
      </c>
      <c r="H2076" s="647" t="s">
        <v>8204</v>
      </c>
      <c r="I2076" s="647" t="s">
        <v>9285</v>
      </c>
      <c r="J2076" s="647" t="s">
        <v>7651</v>
      </c>
      <c r="K2076" s="647" t="s">
        <v>7498</v>
      </c>
      <c r="L2076" s="647" t="s">
        <v>9223</v>
      </c>
      <c r="M2076" s="647" t="s">
        <v>9216</v>
      </c>
      <c r="N2076" s="747">
        <v>43315.070522766204</v>
      </c>
      <c r="O2076" s="647" t="s">
        <v>546</v>
      </c>
      <c r="P2076" s="748">
        <v>929.92947723379621</v>
      </c>
      <c r="Q2076" s="647" t="s">
        <v>7492</v>
      </c>
      <c r="R2076" s="647" t="s">
        <v>5368</v>
      </c>
      <c r="S2076" s="647" t="s">
        <v>6943</v>
      </c>
      <c r="T2076" s="647" t="s">
        <v>4300</v>
      </c>
      <c r="U2076" t="s">
        <v>5329</v>
      </c>
      <c r="V2076" t="e">
        <f>VLOOKUP(F2076,'[3]Tổng - PL KS'!$B$9:$B$1291,1,FALSE)</f>
        <v>#N/A</v>
      </c>
    </row>
    <row r="2077" spans="1:22" ht="242.25" hidden="1">
      <c r="A2077" s="647">
        <v>1619</v>
      </c>
      <c r="B2077" s="647" t="s">
        <v>4247</v>
      </c>
      <c r="C2077" s="647" t="s">
        <v>7495</v>
      </c>
      <c r="D2077" s="647" t="s">
        <v>5368</v>
      </c>
      <c r="E2077" s="647">
        <v>25.78</v>
      </c>
      <c r="F2077" s="513" t="s">
        <v>9286</v>
      </c>
      <c r="G2077" s="513" t="s">
        <v>12203</v>
      </c>
      <c r="H2077" s="647" t="s">
        <v>8204</v>
      </c>
      <c r="I2077" s="647" t="s">
        <v>9287</v>
      </c>
      <c r="J2077" s="647" t="s">
        <v>7651</v>
      </c>
      <c r="K2077" s="647" t="s">
        <v>7498</v>
      </c>
      <c r="L2077" s="647" t="s">
        <v>9215</v>
      </c>
      <c r="M2077" s="647" t="s">
        <v>9216</v>
      </c>
      <c r="N2077" s="747">
        <v>43315.425365740739</v>
      </c>
      <c r="O2077" s="647" t="s">
        <v>546</v>
      </c>
      <c r="P2077" s="748">
        <v>929.57463425926107</v>
      </c>
      <c r="Q2077" s="647" t="s">
        <v>7492</v>
      </c>
      <c r="R2077" s="647" t="s">
        <v>5368</v>
      </c>
      <c r="S2077" s="647" t="s">
        <v>6943</v>
      </c>
      <c r="T2077" s="647" t="s">
        <v>4300</v>
      </c>
      <c r="U2077" t="s">
        <v>5329</v>
      </c>
      <c r="V2077" t="e">
        <f>VLOOKUP(F2077,'[3]Tổng - PL KS'!$B$9:$B$1291,1,FALSE)</f>
        <v>#N/A</v>
      </c>
    </row>
    <row r="2078" spans="1:22" ht="242.25" hidden="1">
      <c r="A2078" s="647">
        <v>1620</v>
      </c>
      <c r="B2078" s="647" t="s">
        <v>4247</v>
      </c>
      <c r="C2078" s="647" t="s">
        <v>7495</v>
      </c>
      <c r="D2078" s="647" t="s">
        <v>5368</v>
      </c>
      <c r="E2078" s="647">
        <v>25.71</v>
      </c>
      <c r="F2078" s="513" t="s">
        <v>9288</v>
      </c>
      <c r="G2078" s="513" t="s">
        <v>12203</v>
      </c>
      <c r="H2078" s="647" t="s">
        <v>8204</v>
      </c>
      <c r="I2078" s="647" t="s">
        <v>9289</v>
      </c>
      <c r="J2078" s="647" t="s">
        <v>7651</v>
      </c>
      <c r="K2078" s="647" t="s">
        <v>7498</v>
      </c>
      <c r="L2078" s="647" t="s">
        <v>9223</v>
      </c>
      <c r="M2078" s="647" t="s">
        <v>9216</v>
      </c>
      <c r="N2078" s="747">
        <v>43315.350630243054</v>
      </c>
      <c r="O2078" s="647" t="s">
        <v>546</v>
      </c>
      <c r="P2078" s="748">
        <v>929.64936975694582</v>
      </c>
      <c r="Q2078" s="647" t="s">
        <v>7492</v>
      </c>
      <c r="R2078" s="647" t="s">
        <v>5368</v>
      </c>
      <c r="S2078" s="647" t="s">
        <v>6943</v>
      </c>
      <c r="T2078" s="647" t="s">
        <v>4300</v>
      </c>
      <c r="U2078" t="s">
        <v>5329</v>
      </c>
      <c r="V2078" t="e">
        <f>VLOOKUP(F2078,'[3]Tổng - PL KS'!$B$9:$B$1291,1,FALSE)</f>
        <v>#N/A</v>
      </c>
    </row>
    <row r="2079" spans="1:22" ht="242.25" hidden="1">
      <c r="A2079" s="647">
        <v>1621</v>
      </c>
      <c r="B2079" s="647" t="s">
        <v>4247</v>
      </c>
      <c r="C2079" s="647" t="s">
        <v>7495</v>
      </c>
      <c r="D2079" s="647" t="s">
        <v>5368</v>
      </c>
      <c r="E2079" s="647">
        <v>25.7</v>
      </c>
      <c r="F2079" s="513" t="s">
        <v>9290</v>
      </c>
      <c r="G2079" s="513" t="s">
        <v>12203</v>
      </c>
      <c r="H2079" s="647" t="s">
        <v>8204</v>
      </c>
      <c r="I2079" s="647" t="s">
        <v>9291</v>
      </c>
      <c r="J2079" s="647" t="s">
        <v>7651</v>
      </c>
      <c r="K2079" s="647" t="s">
        <v>7498</v>
      </c>
      <c r="L2079" s="647" t="s">
        <v>9223</v>
      </c>
      <c r="M2079" s="647" t="s">
        <v>9216</v>
      </c>
      <c r="N2079" s="747">
        <v>43315.276179629633</v>
      </c>
      <c r="O2079" s="647" t="s">
        <v>546</v>
      </c>
      <c r="P2079" s="748">
        <v>929.72382037036732</v>
      </c>
      <c r="Q2079" s="647" t="s">
        <v>7492</v>
      </c>
      <c r="R2079" s="647" t="s">
        <v>5368</v>
      </c>
      <c r="S2079" s="647" t="s">
        <v>6943</v>
      </c>
      <c r="T2079" s="647" t="s">
        <v>4300</v>
      </c>
      <c r="U2079" t="s">
        <v>5329</v>
      </c>
      <c r="V2079" t="e">
        <f>VLOOKUP(F2079,'[3]Tổng - PL KS'!$B$9:$B$1291,1,FALSE)</f>
        <v>#N/A</v>
      </c>
    </row>
    <row r="2080" spans="1:22" ht="242.25" hidden="1">
      <c r="A2080" s="647">
        <v>1622</v>
      </c>
      <c r="B2080" s="647" t="s">
        <v>4247</v>
      </c>
      <c r="C2080" s="647" t="s">
        <v>7495</v>
      </c>
      <c r="D2080" s="647" t="s">
        <v>5368</v>
      </c>
      <c r="E2080" s="647">
        <v>25.94</v>
      </c>
      <c r="F2080" s="513" t="s">
        <v>9292</v>
      </c>
      <c r="G2080" s="513" t="s">
        <v>12203</v>
      </c>
      <c r="H2080" s="647" t="s">
        <v>8204</v>
      </c>
      <c r="I2080" s="647" t="s">
        <v>9293</v>
      </c>
      <c r="J2080" s="647" t="s">
        <v>7651</v>
      </c>
      <c r="K2080" s="647" t="s">
        <v>7498</v>
      </c>
      <c r="L2080" s="647" t="s">
        <v>9223</v>
      </c>
      <c r="M2080" s="647" t="s">
        <v>9216</v>
      </c>
      <c r="N2080" s="747">
        <v>43315.04391990741</v>
      </c>
      <c r="O2080" s="647" t="s">
        <v>546</v>
      </c>
      <c r="P2080" s="748">
        <v>929.95608009259013</v>
      </c>
      <c r="Q2080" s="647" t="s">
        <v>7492</v>
      </c>
      <c r="R2080" s="647" t="s">
        <v>5368</v>
      </c>
      <c r="S2080" s="647" t="s">
        <v>6943</v>
      </c>
      <c r="T2080" s="647" t="s">
        <v>4300</v>
      </c>
      <c r="U2080" t="s">
        <v>5329</v>
      </c>
      <c r="V2080" t="e">
        <f>VLOOKUP(F2080,'[3]Tổng - PL KS'!$B$9:$B$1291,1,FALSE)</f>
        <v>#N/A</v>
      </c>
    </row>
    <row r="2081" spans="1:22" ht="242.25" hidden="1">
      <c r="A2081" s="647">
        <v>1623</v>
      </c>
      <c r="B2081" s="647" t="s">
        <v>4247</v>
      </c>
      <c r="C2081" s="647" t="s">
        <v>7495</v>
      </c>
      <c r="D2081" s="647" t="s">
        <v>5368</v>
      </c>
      <c r="E2081" s="647">
        <v>25.91</v>
      </c>
      <c r="F2081" s="513" t="s">
        <v>9294</v>
      </c>
      <c r="G2081" s="513" t="s">
        <v>12203</v>
      </c>
      <c r="H2081" s="647" t="s">
        <v>8204</v>
      </c>
      <c r="I2081" s="647" t="s">
        <v>9295</v>
      </c>
      <c r="J2081" s="647" t="s">
        <v>7651</v>
      </c>
      <c r="K2081" s="647" t="s">
        <v>7498</v>
      </c>
      <c r="L2081" s="647" t="s">
        <v>9223</v>
      </c>
      <c r="M2081" s="647" t="s">
        <v>9216</v>
      </c>
      <c r="N2081" s="747">
        <v>43315.039583333331</v>
      </c>
      <c r="O2081" s="647" t="s">
        <v>546</v>
      </c>
      <c r="P2081" s="748">
        <v>929.96041666666861</v>
      </c>
      <c r="Q2081" s="647" t="s">
        <v>7492</v>
      </c>
      <c r="R2081" s="647" t="s">
        <v>5368</v>
      </c>
      <c r="S2081" s="647" t="s">
        <v>6943</v>
      </c>
      <c r="T2081" s="647" t="s">
        <v>4300</v>
      </c>
      <c r="U2081" t="s">
        <v>5329</v>
      </c>
      <c r="V2081" t="e">
        <f>VLOOKUP(F2081,'[3]Tổng - PL KS'!$B$9:$B$1291,1,FALSE)</f>
        <v>#N/A</v>
      </c>
    </row>
    <row r="2082" spans="1:22" ht="242.25" hidden="1">
      <c r="A2082" s="647">
        <v>1624</v>
      </c>
      <c r="B2082" s="647" t="s">
        <v>4247</v>
      </c>
      <c r="C2082" s="647" t="s">
        <v>7495</v>
      </c>
      <c r="D2082" s="647" t="s">
        <v>5368</v>
      </c>
      <c r="E2082" s="647">
        <v>25.94</v>
      </c>
      <c r="F2082" s="513" t="s">
        <v>9296</v>
      </c>
      <c r="G2082" s="513" t="s">
        <v>12203</v>
      </c>
      <c r="H2082" s="647" t="s">
        <v>8204</v>
      </c>
      <c r="I2082" s="647" t="s">
        <v>9297</v>
      </c>
      <c r="J2082" s="647" t="s">
        <v>7651</v>
      </c>
      <c r="K2082" s="647" t="s">
        <v>7498</v>
      </c>
      <c r="L2082" s="647" t="s">
        <v>9215</v>
      </c>
      <c r="M2082" s="647" t="s">
        <v>9216</v>
      </c>
      <c r="N2082" s="747">
        <v>43315.470902349538</v>
      </c>
      <c r="O2082" s="647" t="s">
        <v>546</v>
      </c>
      <c r="P2082" s="748">
        <v>929.52909765046206</v>
      </c>
      <c r="Q2082" s="647" t="s">
        <v>7492</v>
      </c>
      <c r="R2082" s="647" t="s">
        <v>5368</v>
      </c>
      <c r="S2082" s="647" t="s">
        <v>6943</v>
      </c>
      <c r="T2082" s="647" t="s">
        <v>4300</v>
      </c>
      <c r="U2082" t="s">
        <v>5329</v>
      </c>
      <c r="V2082" t="e">
        <f>VLOOKUP(F2082,'[3]Tổng - PL KS'!$B$9:$B$1291,1,FALSE)</f>
        <v>#N/A</v>
      </c>
    </row>
    <row r="2083" spans="1:22" ht="242.25" hidden="1">
      <c r="A2083" s="647">
        <v>1625</v>
      </c>
      <c r="B2083" s="647" t="s">
        <v>4247</v>
      </c>
      <c r="C2083" s="647" t="s">
        <v>7495</v>
      </c>
      <c r="D2083" s="647" t="s">
        <v>5368</v>
      </c>
      <c r="E2083" s="647">
        <v>25.94</v>
      </c>
      <c r="F2083" s="513" t="s">
        <v>9298</v>
      </c>
      <c r="G2083" s="513" t="s">
        <v>12203</v>
      </c>
      <c r="H2083" s="647" t="s">
        <v>8204</v>
      </c>
      <c r="I2083" s="647" t="s">
        <v>9299</v>
      </c>
      <c r="J2083" s="647" t="s">
        <v>7651</v>
      </c>
      <c r="K2083" s="647" t="s">
        <v>7498</v>
      </c>
      <c r="L2083" s="647" t="s">
        <v>9215</v>
      </c>
      <c r="M2083" s="647" t="s">
        <v>9216</v>
      </c>
      <c r="N2083" s="747">
        <v>43315.40386096065</v>
      </c>
      <c r="O2083" s="647" t="s">
        <v>546</v>
      </c>
      <c r="P2083" s="748">
        <v>929.59613903934951</v>
      </c>
      <c r="Q2083" s="647" t="s">
        <v>7492</v>
      </c>
      <c r="R2083" s="647" t="s">
        <v>5368</v>
      </c>
      <c r="S2083" s="647" t="s">
        <v>6943</v>
      </c>
      <c r="T2083" s="647" t="s">
        <v>4300</v>
      </c>
      <c r="U2083" t="s">
        <v>5329</v>
      </c>
      <c r="V2083" t="e">
        <f>VLOOKUP(F2083,'[3]Tổng - PL KS'!$B$9:$B$1291,1,FALSE)</f>
        <v>#N/A</v>
      </c>
    </row>
    <row r="2084" spans="1:22" ht="242.25" hidden="1">
      <c r="A2084" s="647">
        <v>1626</v>
      </c>
      <c r="B2084" s="647" t="s">
        <v>4247</v>
      </c>
      <c r="C2084" s="647" t="s">
        <v>7495</v>
      </c>
      <c r="D2084" s="647" t="s">
        <v>5368</v>
      </c>
      <c r="E2084" s="647">
        <v>25.83</v>
      </c>
      <c r="F2084" s="513" t="s">
        <v>9300</v>
      </c>
      <c r="G2084" s="513" t="s">
        <v>12203</v>
      </c>
      <c r="H2084" s="647" t="s">
        <v>8204</v>
      </c>
      <c r="I2084" s="647" t="s">
        <v>9301</v>
      </c>
      <c r="J2084" s="647" t="s">
        <v>7651</v>
      </c>
      <c r="K2084" s="647" t="s">
        <v>7498</v>
      </c>
      <c r="L2084" s="647" t="s">
        <v>9302</v>
      </c>
      <c r="M2084" s="647" t="s">
        <v>9303</v>
      </c>
      <c r="N2084" s="747">
        <v>43320.494845520836</v>
      </c>
      <c r="O2084" s="647" t="s">
        <v>546</v>
      </c>
      <c r="P2084" s="748">
        <v>924.50515447916405</v>
      </c>
      <c r="Q2084" s="647" t="s">
        <v>7492</v>
      </c>
      <c r="R2084" s="647" t="s">
        <v>5368</v>
      </c>
      <c r="S2084" s="647" t="s">
        <v>6943</v>
      </c>
      <c r="T2084" s="647" t="s">
        <v>4300</v>
      </c>
      <c r="U2084" t="s">
        <v>5329</v>
      </c>
      <c r="V2084" t="e">
        <f>VLOOKUP(F2084,'[3]Tổng - PL KS'!$B$9:$B$1291,1,FALSE)</f>
        <v>#N/A</v>
      </c>
    </row>
    <row r="2085" spans="1:22" ht="242.25" hidden="1">
      <c r="A2085" s="647">
        <v>1627</v>
      </c>
      <c r="B2085" s="647" t="s">
        <v>4247</v>
      </c>
      <c r="C2085" s="647" t="s">
        <v>7495</v>
      </c>
      <c r="D2085" s="647" t="s">
        <v>5368</v>
      </c>
      <c r="E2085" s="647">
        <v>25.94</v>
      </c>
      <c r="F2085" s="513" t="s">
        <v>9304</v>
      </c>
      <c r="G2085" s="513" t="s">
        <v>12203</v>
      </c>
      <c r="H2085" s="647" t="s">
        <v>8204</v>
      </c>
      <c r="I2085" s="647" t="s">
        <v>9305</v>
      </c>
      <c r="J2085" s="647" t="s">
        <v>7651</v>
      </c>
      <c r="K2085" s="647" t="s">
        <v>7498</v>
      </c>
      <c r="L2085" s="647" t="s">
        <v>9306</v>
      </c>
      <c r="M2085" s="647" t="s">
        <v>9303</v>
      </c>
      <c r="N2085" s="747">
        <v>43320.481769872684</v>
      </c>
      <c r="O2085" s="647" t="s">
        <v>546</v>
      </c>
      <c r="P2085" s="748">
        <v>924.5182301273162</v>
      </c>
      <c r="Q2085" s="647" t="s">
        <v>7492</v>
      </c>
      <c r="R2085" s="647" t="s">
        <v>5368</v>
      </c>
      <c r="S2085" s="647" t="s">
        <v>6943</v>
      </c>
      <c r="T2085" s="647" t="s">
        <v>4300</v>
      </c>
      <c r="U2085" t="s">
        <v>5329</v>
      </c>
      <c r="V2085" t="e">
        <f>VLOOKUP(F2085,'[3]Tổng - PL KS'!$B$9:$B$1291,1,FALSE)</f>
        <v>#N/A</v>
      </c>
    </row>
    <row r="2086" spans="1:22" ht="242.25" hidden="1">
      <c r="A2086" s="647">
        <v>1628</v>
      </c>
      <c r="B2086" s="647" t="s">
        <v>4247</v>
      </c>
      <c r="C2086" s="647" t="s">
        <v>7495</v>
      </c>
      <c r="D2086" s="647" t="s">
        <v>5368</v>
      </c>
      <c r="E2086" s="647">
        <v>25.94</v>
      </c>
      <c r="F2086" s="513" t="s">
        <v>9307</v>
      </c>
      <c r="G2086" s="513" t="s">
        <v>12203</v>
      </c>
      <c r="H2086" s="647" t="s">
        <v>8204</v>
      </c>
      <c r="I2086" s="647" t="s">
        <v>9308</v>
      </c>
      <c r="J2086" s="647" t="s">
        <v>7651</v>
      </c>
      <c r="K2086" s="647" t="s">
        <v>7498</v>
      </c>
      <c r="L2086" s="647" t="s">
        <v>9306</v>
      </c>
      <c r="M2086" s="647" t="s">
        <v>9303</v>
      </c>
      <c r="N2086" s="747">
        <v>43320.565186608794</v>
      </c>
      <c r="O2086" s="647" t="s">
        <v>546</v>
      </c>
      <c r="P2086" s="748">
        <v>924.43481339120626</v>
      </c>
      <c r="Q2086" s="647" t="s">
        <v>7492</v>
      </c>
      <c r="R2086" s="647" t="s">
        <v>5368</v>
      </c>
      <c r="S2086" s="647" t="s">
        <v>6943</v>
      </c>
      <c r="T2086" s="647" t="s">
        <v>4300</v>
      </c>
      <c r="U2086" t="s">
        <v>5329</v>
      </c>
      <c r="V2086" t="e">
        <f>VLOOKUP(F2086,'[3]Tổng - PL KS'!$B$9:$B$1291,1,FALSE)</f>
        <v>#N/A</v>
      </c>
    </row>
    <row r="2087" spans="1:22" ht="242.25" hidden="1">
      <c r="A2087" s="647">
        <v>1629</v>
      </c>
      <c r="B2087" s="647" t="s">
        <v>4247</v>
      </c>
      <c r="C2087" s="647" t="s">
        <v>7495</v>
      </c>
      <c r="D2087" s="647" t="s">
        <v>5368</v>
      </c>
      <c r="E2087" s="647">
        <v>25.94</v>
      </c>
      <c r="F2087" s="513" t="s">
        <v>9309</v>
      </c>
      <c r="G2087" s="513" t="s">
        <v>12203</v>
      </c>
      <c r="H2087" s="647" t="s">
        <v>8204</v>
      </c>
      <c r="I2087" s="647" t="s">
        <v>9310</v>
      </c>
      <c r="J2087" s="647" t="s">
        <v>7651</v>
      </c>
      <c r="K2087" s="647" t="s">
        <v>7498</v>
      </c>
      <c r="L2087" s="647" t="s">
        <v>9306</v>
      </c>
      <c r="M2087" s="647" t="s">
        <v>9303</v>
      </c>
      <c r="N2087" s="747">
        <v>43320.473174340281</v>
      </c>
      <c r="O2087" s="647" t="s">
        <v>546</v>
      </c>
      <c r="P2087" s="748">
        <v>924.52682565971918</v>
      </c>
      <c r="Q2087" s="647" t="s">
        <v>7492</v>
      </c>
      <c r="R2087" s="647" t="s">
        <v>5368</v>
      </c>
      <c r="S2087" s="647" t="s">
        <v>6943</v>
      </c>
      <c r="T2087" s="647" t="s">
        <v>4300</v>
      </c>
      <c r="U2087" t="s">
        <v>5329</v>
      </c>
      <c r="V2087" t="e">
        <f>VLOOKUP(F2087,'[3]Tổng - PL KS'!$B$9:$B$1291,1,FALSE)</f>
        <v>#N/A</v>
      </c>
    </row>
    <row r="2088" spans="1:22" ht="242.25" hidden="1">
      <c r="A2088" s="647">
        <v>1630</v>
      </c>
      <c r="B2088" s="647" t="s">
        <v>4247</v>
      </c>
      <c r="C2088" s="647" t="s">
        <v>7495</v>
      </c>
      <c r="D2088" s="647" t="s">
        <v>5368</v>
      </c>
      <c r="E2088" s="647">
        <v>25.81</v>
      </c>
      <c r="F2088" s="513" t="s">
        <v>9311</v>
      </c>
      <c r="G2088" s="513" t="s">
        <v>12203</v>
      </c>
      <c r="H2088" s="647" t="s">
        <v>8204</v>
      </c>
      <c r="I2088" s="647" t="s">
        <v>9312</v>
      </c>
      <c r="J2088" s="647" t="s">
        <v>7651</v>
      </c>
      <c r="K2088" s="647" t="s">
        <v>7498</v>
      </c>
      <c r="L2088" s="647" t="s">
        <v>9302</v>
      </c>
      <c r="M2088" s="647" t="s">
        <v>9303</v>
      </c>
      <c r="N2088" s="747">
        <v>43320.452125231481</v>
      </c>
      <c r="O2088" s="647" t="s">
        <v>546</v>
      </c>
      <c r="P2088" s="748">
        <v>924.54787476851925</v>
      </c>
      <c r="Q2088" s="647" t="s">
        <v>7492</v>
      </c>
      <c r="R2088" s="647" t="s">
        <v>5368</v>
      </c>
      <c r="S2088" s="647" t="s">
        <v>6943</v>
      </c>
      <c r="T2088" s="647" t="s">
        <v>4300</v>
      </c>
      <c r="U2088" t="s">
        <v>5329</v>
      </c>
      <c r="V2088" t="e">
        <f>VLOOKUP(F2088,'[3]Tổng - PL KS'!$B$9:$B$1291,1,FALSE)</f>
        <v>#N/A</v>
      </c>
    </row>
    <row r="2089" spans="1:22" ht="242.25" hidden="1">
      <c r="A2089" s="647">
        <v>1631</v>
      </c>
      <c r="B2089" s="647" t="s">
        <v>4247</v>
      </c>
      <c r="C2089" s="647" t="s">
        <v>7495</v>
      </c>
      <c r="D2089" s="647" t="s">
        <v>5368</v>
      </c>
      <c r="E2089" s="647">
        <v>25.7</v>
      </c>
      <c r="F2089" s="513" t="s">
        <v>9313</v>
      </c>
      <c r="G2089" s="513" t="s">
        <v>12203</v>
      </c>
      <c r="H2089" s="647" t="s">
        <v>8204</v>
      </c>
      <c r="I2089" s="647" t="s">
        <v>9314</v>
      </c>
      <c r="J2089" s="647" t="s">
        <v>7651</v>
      </c>
      <c r="K2089" s="647" t="s">
        <v>7498</v>
      </c>
      <c r="L2089" s="647" t="s">
        <v>9306</v>
      </c>
      <c r="M2089" s="647" t="s">
        <v>9303</v>
      </c>
      <c r="N2089" s="747">
        <v>43320.528422256946</v>
      </c>
      <c r="O2089" s="647" t="s">
        <v>546</v>
      </c>
      <c r="P2089" s="748">
        <v>924.47157774305379</v>
      </c>
      <c r="Q2089" s="647" t="s">
        <v>7492</v>
      </c>
      <c r="R2089" s="647" t="s">
        <v>5368</v>
      </c>
      <c r="S2089" s="647" t="s">
        <v>6943</v>
      </c>
      <c r="T2089" s="647" t="s">
        <v>4300</v>
      </c>
      <c r="U2089" t="s">
        <v>5329</v>
      </c>
      <c r="V2089" t="e">
        <f>VLOOKUP(F2089,'[3]Tổng - PL KS'!$B$9:$B$1291,1,FALSE)</f>
        <v>#N/A</v>
      </c>
    </row>
    <row r="2090" spans="1:22" ht="242.25" hidden="1">
      <c r="A2090" s="647">
        <v>1632</v>
      </c>
      <c r="B2090" s="647" t="s">
        <v>4247</v>
      </c>
      <c r="C2090" s="647" t="s">
        <v>7495</v>
      </c>
      <c r="D2090" s="647" t="s">
        <v>5368</v>
      </c>
      <c r="E2090" s="647">
        <v>25.7</v>
      </c>
      <c r="F2090" s="513" t="s">
        <v>9315</v>
      </c>
      <c r="G2090" s="513" t="s">
        <v>12203</v>
      </c>
      <c r="H2090" s="647" t="s">
        <v>8204</v>
      </c>
      <c r="I2090" s="647" t="s">
        <v>9316</v>
      </c>
      <c r="J2090" s="647" t="s">
        <v>7651</v>
      </c>
      <c r="K2090" s="647" t="s">
        <v>7498</v>
      </c>
      <c r="L2090" s="647" t="s">
        <v>9306</v>
      </c>
      <c r="M2090" s="647" t="s">
        <v>9303</v>
      </c>
      <c r="N2090" s="747">
        <v>43320.468951504627</v>
      </c>
      <c r="O2090" s="647" t="s">
        <v>546</v>
      </c>
      <c r="P2090" s="748">
        <v>924.5310484953734</v>
      </c>
      <c r="Q2090" s="647" t="s">
        <v>7492</v>
      </c>
      <c r="R2090" s="647" t="s">
        <v>5368</v>
      </c>
      <c r="S2090" s="647" t="s">
        <v>6943</v>
      </c>
      <c r="T2090" s="647" t="s">
        <v>4300</v>
      </c>
      <c r="U2090" t="s">
        <v>5329</v>
      </c>
      <c r="V2090" t="e">
        <f>VLOOKUP(F2090,'[3]Tổng - PL KS'!$B$9:$B$1291,1,FALSE)</f>
        <v>#N/A</v>
      </c>
    </row>
    <row r="2091" spans="1:22" ht="242.25" hidden="1">
      <c r="A2091" s="647">
        <v>1633</v>
      </c>
      <c r="B2091" s="647" t="s">
        <v>4247</v>
      </c>
      <c r="C2091" s="647" t="s">
        <v>7495</v>
      </c>
      <c r="D2091" s="647" t="s">
        <v>5368</v>
      </c>
      <c r="E2091" s="647">
        <v>25.83</v>
      </c>
      <c r="F2091" s="513" t="s">
        <v>9317</v>
      </c>
      <c r="G2091" s="513" t="s">
        <v>12203</v>
      </c>
      <c r="H2091" s="647" t="s">
        <v>8204</v>
      </c>
      <c r="I2091" s="647" t="s">
        <v>9318</v>
      </c>
      <c r="J2091" s="647" t="s">
        <v>7651</v>
      </c>
      <c r="K2091" s="647" t="s">
        <v>7498</v>
      </c>
      <c r="L2091" s="647" t="s">
        <v>9306</v>
      </c>
      <c r="M2091" s="647" t="s">
        <v>9303</v>
      </c>
      <c r="N2091" s="747">
        <v>43320.456824618057</v>
      </c>
      <c r="O2091" s="647" t="s">
        <v>546</v>
      </c>
      <c r="P2091" s="748">
        <v>924.543175381943</v>
      </c>
      <c r="Q2091" s="647" t="s">
        <v>7492</v>
      </c>
      <c r="R2091" s="647" t="s">
        <v>5368</v>
      </c>
      <c r="S2091" s="647" t="s">
        <v>6943</v>
      </c>
      <c r="T2091" s="647" t="s">
        <v>4300</v>
      </c>
      <c r="U2091" t="s">
        <v>5329</v>
      </c>
      <c r="V2091" t="e">
        <f>VLOOKUP(F2091,'[3]Tổng - PL KS'!$B$9:$B$1291,1,FALSE)</f>
        <v>#N/A</v>
      </c>
    </row>
    <row r="2092" spans="1:22" ht="242.25" hidden="1">
      <c r="A2092" s="647">
        <v>1634</v>
      </c>
      <c r="B2092" s="647" t="s">
        <v>4247</v>
      </c>
      <c r="C2092" s="647" t="s">
        <v>7495</v>
      </c>
      <c r="D2092" s="647" t="s">
        <v>5368</v>
      </c>
      <c r="E2092" s="647">
        <v>25.94</v>
      </c>
      <c r="F2092" s="513" t="s">
        <v>9319</v>
      </c>
      <c r="G2092" s="513" t="s">
        <v>12203</v>
      </c>
      <c r="H2092" s="647" t="s">
        <v>8204</v>
      </c>
      <c r="I2092" s="647" t="s">
        <v>9320</v>
      </c>
      <c r="J2092" s="647" t="s">
        <v>7651</v>
      </c>
      <c r="K2092" s="647" t="s">
        <v>7498</v>
      </c>
      <c r="L2092" s="647" t="s">
        <v>9306</v>
      </c>
      <c r="M2092" s="647" t="s">
        <v>9303</v>
      </c>
      <c r="N2092" s="747">
        <v>43320.618636226849</v>
      </c>
      <c r="O2092" s="647" t="s">
        <v>546</v>
      </c>
      <c r="P2092" s="748">
        <v>924.38136377315095</v>
      </c>
      <c r="Q2092" s="647" t="s">
        <v>7492</v>
      </c>
      <c r="R2092" s="647" t="s">
        <v>5368</v>
      </c>
      <c r="S2092" s="647" t="s">
        <v>6943</v>
      </c>
      <c r="T2092" s="647" t="s">
        <v>4300</v>
      </c>
      <c r="U2092" t="s">
        <v>5329</v>
      </c>
      <c r="V2092" t="e">
        <f>VLOOKUP(F2092,'[3]Tổng - PL KS'!$B$9:$B$1291,1,FALSE)</f>
        <v>#N/A</v>
      </c>
    </row>
    <row r="2093" spans="1:22" ht="242.25" hidden="1">
      <c r="A2093" s="647">
        <v>1635</v>
      </c>
      <c r="B2093" s="647" t="s">
        <v>4247</v>
      </c>
      <c r="C2093" s="647" t="s">
        <v>7495</v>
      </c>
      <c r="D2093" s="647" t="s">
        <v>5368</v>
      </c>
      <c r="E2093" s="647">
        <v>25.84</v>
      </c>
      <c r="F2093" s="513" t="s">
        <v>9321</v>
      </c>
      <c r="G2093" s="513" t="s">
        <v>12203</v>
      </c>
      <c r="H2093" s="647" t="s">
        <v>8204</v>
      </c>
      <c r="I2093" s="647" t="s">
        <v>9322</v>
      </c>
      <c r="J2093" s="647" t="s">
        <v>7651</v>
      </c>
      <c r="K2093" s="647" t="s">
        <v>7498</v>
      </c>
      <c r="L2093" s="647" t="s">
        <v>9306</v>
      </c>
      <c r="M2093" s="647" t="s">
        <v>9303</v>
      </c>
      <c r="N2093" s="747">
        <v>43320.472266585646</v>
      </c>
      <c r="O2093" s="647" t="s">
        <v>546</v>
      </c>
      <c r="P2093" s="748">
        <v>924.52773341435386</v>
      </c>
      <c r="Q2093" s="647" t="s">
        <v>7492</v>
      </c>
      <c r="R2093" s="647" t="s">
        <v>5368</v>
      </c>
      <c r="S2093" s="647" t="s">
        <v>6943</v>
      </c>
      <c r="T2093" s="647" t="s">
        <v>4300</v>
      </c>
      <c r="U2093" t="s">
        <v>5329</v>
      </c>
      <c r="V2093" t="e">
        <f>VLOOKUP(F2093,'[3]Tổng - PL KS'!$B$9:$B$1291,1,FALSE)</f>
        <v>#N/A</v>
      </c>
    </row>
    <row r="2094" spans="1:22" ht="242.25" hidden="1">
      <c r="A2094" s="647">
        <v>1636</v>
      </c>
      <c r="B2094" s="647" t="s">
        <v>4247</v>
      </c>
      <c r="C2094" s="647" t="s">
        <v>7495</v>
      </c>
      <c r="D2094" s="647" t="s">
        <v>5368</v>
      </c>
      <c r="E2094" s="647">
        <v>25.94</v>
      </c>
      <c r="F2094" s="513" t="s">
        <v>9323</v>
      </c>
      <c r="G2094" s="513" t="s">
        <v>12203</v>
      </c>
      <c r="H2094" s="647" t="s">
        <v>8204</v>
      </c>
      <c r="I2094" s="647" t="s">
        <v>9324</v>
      </c>
      <c r="J2094" s="647" t="s">
        <v>7651</v>
      </c>
      <c r="K2094" s="647" t="s">
        <v>7498</v>
      </c>
      <c r="L2094" s="647" t="s">
        <v>9302</v>
      </c>
      <c r="M2094" s="647" t="s">
        <v>9303</v>
      </c>
      <c r="N2094" s="747">
        <v>43320.502229131947</v>
      </c>
      <c r="O2094" s="647" t="s">
        <v>546</v>
      </c>
      <c r="P2094" s="748">
        <v>924.49777086805261</v>
      </c>
      <c r="Q2094" s="647" t="s">
        <v>7492</v>
      </c>
      <c r="R2094" s="647" t="s">
        <v>5368</v>
      </c>
      <c r="S2094" s="647" t="s">
        <v>6943</v>
      </c>
      <c r="T2094" s="647" t="s">
        <v>4300</v>
      </c>
      <c r="U2094" t="s">
        <v>5329</v>
      </c>
      <c r="V2094" t="e">
        <f>VLOOKUP(F2094,'[3]Tổng - PL KS'!$B$9:$B$1291,1,FALSE)</f>
        <v>#N/A</v>
      </c>
    </row>
    <row r="2095" spans="1:22" ht="242.25" hidden="1">
      <c r="A2095" s="647">
        <v>1637</v>
      </c>
      <c r="B2095" s="647" t="s">
        <v>4247</v>
      </c>
      <c r="C2095" s="647" t="s">
        <v>7495</v>
      </c>
      <c r="D2095" s="647" t="s">
        <v>5368</v>
      </c>
      <c r="E2095" s="647">
        <v>25.85</v>
      </c>
      <c r="F2095" s="513" t="s">
        <v>9325</v>
      </c>
      <c r="G2095" s="513" t="s">
        <v>12203</v>
      </c>
      <c r="H2095" s="647" t="s">
        <v>8204</v>
      </c>
      <c r="I2095" s="647" t="s">
        <v>9326</v>
      </c>
      <c r="J2095" s="647" t="s">
        <v>7651</v>
      </c>
      <c r="K2095" s="647" t="s">
        <v>7498</v>
      </c>
      <c r="L2095" s="647" t="s">
        <v>9306</v>
      </c>
      <c r="M2095" s="647" t="s">
        <v>9303</v>
      </c>
      <c r="N2095" s="747">
        <v>43320.489408831017</v>
      </c>
      <c r="O2095" s="647" t="s">
        <v>546</v>
      </c>
      <c r="P2095" s="748">
        <v>924.5105911689825</v>
      </c>
      <c r="Q2095" s="647" t="s">
        <v>7492</v>
      </c>
      <c r="R2095" s="647" t="s">
        <v>5368</v>
      </c>
      <c r="S2095" s="647" t="s">
        <v>6943</v>
      </c>
      <c r="T2095" s="647" t="s">
        <v>4300</v>
      </c>
      <c r="U2095" t="s">
        <v>5329</v>
      </c>
      <c r="V2095" t="e">
        <f>VLOOKUP(F2095,'[3]Tổng - PL KS'!$B$9:$B$1291,1,FALSE)</f>
        <v>#N/A</v>
      </c>
    </row>
    <row r="2096" spans="1:22" ht="242.25" hidden="1">
      <c r="A2096" s="647">
        <v>1638</v>
      </c>
      <c r="B2096" s="647" t="s">
        <v>4247</v>
      </c>
      <c r="C2096" s="647" t="s">
        <v>7495</v>
      </c>
      <c r="D2096" s="647" t="s">
        <v>5368</v>
      </c>
      <c r="E2096" s="647">
        <v>25.94</v>
      </c>
      <c r="F2096" s="513" t="s">
        <v>9327</v>
      </c>
      <c r="G2096" s="513" t="s">
        <v>12203</v>
      </c>
      <c r="H2096" s="647" t="s">
        <v>8204</v>
      </c>
      <c r="I2096" s="647" t="s">
        <v>9328</v>
      </c>
      <c r="J2096" s="647" t="s">
        <v>7651</v>
      </c>
      <c r="K2096" s="647" t="s">
        <v>7498</v>
      </c>
      <c r="L2096" s="647" t="s">
        <v>9302</v>
      </c>
      <c r="M2096" s="647" t="s">
        <v>9303</v>
      </c>
      <c r="N2096" s="747">
        <v>43320.496387384257</v>
      </c>
      <c r="O2096" s="647" t="s">
        <v>546</v>
      </c>
      <c r="P2096" s="748">
        <v>924.5036126157429</v>
      </c>
      <c r="Q2096" s="647" t="s">
        <v>7492</v>
      </c>
      <c r="R2096" s="647" t="s">
        <v>5368</v>
      </c>
      <c r="S2096" s="647" t="s">
        <v>6943</v>
      </c>
      <c r="T2096" s="647" t="s">
        <v>4300</v>
      </c>
      <c r="U2096" t="s">
        <v>5329</v>
      </c>
      <c r="V2096" t="e">
        <f>VLOOKUP(F2096,'[3]Tổng - PL KS'!$B$9:$B$1291,1,FALSE)</f>
        <v>#N/A</v>
      </c>
    </row>
    <row r="2097" spans="1:22" ht="242.25" hidden="1">
      <c r="A2097" s="647">
        <v>1639</v>
      </c>
      <c r="B2097" s="647" t="s">
        <v>4247</v>
      </c>
      <c r="C2097" s="647" t="s">
        <v>7495</v>
      </c>
      <c r="D2097" s="647" t="s">
        <v>5368</v>
      </c>
      <c r="E2097" s="647">
        <v>25.7</v>
      </c>
      <c r="F2097" s="513" t="s">
        <v>9329</v>
      </c>
      <c r="G2097" s="513" t="s">
        <v>12203</v>
      </c>
      <c r="H2097" s="647" t="s">
        <v>8204</v>
      </c>
      <c r="I2097" s="647" t="s">
        <v>9330</v>
      </c>
      <c r="J2097" s="647" t="s">
        <v>7651</v>
      </c>
      <c r="K2097" s="647" t="s">
        <v>7498</v>
      </c>
      <c r="L2097" s="647" t="s">
        <v>9306</v>
      </c>
      <c r="M2097" s="647" t="s">
        <v>9303</v>
      </c>
      <c r="N2097" s="747">
        <v>43320.589792245373</v>
      </c>
      <c r="O2097" s="647" t="s">
        <v>546</v>
      </c>
      <c r="P2097" s="748">
        <v>924.41020775462675</v>
      </c>
      <c r="Q2097" s="647" t="s">
        <v>7492</v>
      </c>
      <c r="R2097" s="647" t="s">
        <v>5368</v>
      </c>
      <c r="S2097" s="647" t="s">
        <v>6943</v>
      </c>
      <c r="T2097" s="647" t="s">
        <v>4300</v>
      </c>
      <c r="U2097" t="s">
        <v>5329</v>
      </c>
      <c r="V2097" t="e">
        <f>VLOOKUP(F2097,'[3]Tổng - PL KS'!$B$9:$B$1291,1,FALSE)</f>
        <v>#N/A</v>
      </c>
    </row>
    <row r="2098" spans="1:22" ht="242.25" hidden="1">
      <c r="A2098" s="647">
        <v>1640</v>
      </c>
      <c r="B2098" s="647" t="s">
        <v>4247</v>
      </c>
      <c r="C2098" s="647" t="s">
        <v>7495</v>
      </c>
      <c r="D2098" s="647" t="s">
        <v>5368</v>
      </c>
      <c r="E2098" s="647">
        <v>25.89</v>
      </c>
      <c r="F2098" s="513" t="s">
        <v>9331</v>
      </c>
      <c r="G2098" s="513" t="s">
        <v>12203</v>
      </c>
      <c r="H2098" s="647" t="s">
        <v>8204</v>
      </c>
      <c r="I2098" s="647" t="s">
        <v>9332</v>
      </c>
      <c r="J2098" s="647" t="s">
        <v>7651</v>
      </c>
      <c r="K2098" s="647" t="s">
        <v>7498</v>
      </c>
      <c r="L2098" s="647" t="s">
        <v>9306</v>
      </c>
      <c r="M2098" s="647" t="s">
        <v>9303</v>
      </c>
      <c r="N2098" s="747">
        <v>43320.533517129632</v>
      </c>
      <c r="O2098" s="647" t="s">
        <v>546</v>
      </c>
      <c r="P2098" s="748">
        <v>924.46648287036805</v>
      </c>
      <c r="Q2098" s="647" t="s">
        <v>7492</v>
      </c>
      <c r="R2098" s="647" t="s">
        <v>5368</v>
      </c>
      <c r="S2098" s="647" t="s">
        <v>6943</v>
      </c>
      <c r="T2098" s="647" t="s">
        <v>4300</v>
      </c>
      <c r="U2098" t="s">
        <v>5329</v>
      </c>
      <c r="V2098" t="e">
        <f>VLOOKUP(F2098,'[3]Tổng - PL KS'!$B$9:$B$1291,1,FALSE)</f>
        <v>#N/A</v>
      </c>
    </row>
    <row r="2099" spans="1:22" ht="242.25" hidden="1">
      <c r="A2099" s="647">
        <v>1641</v>
      </c>
      <c r="B2099" s="647" t="s">
        <v>4247</v>
      </c>
      <c r="C2099" s="647" t="s">
        <v>7495</v>
      </c>
      <c r="D2099" s="647" t="s">
        <v>5368</v>
      </c>
      <c r="E2099" s="647">
        <v>25.9</v>
      </c>
      <c r="F2099" s="513" t="s">
        <v>9333</v>
      </c>
      <c r="G2099" s="513" t="s">
        <v>12203</v>
      </c>
      <c r="H2099" s="647" t="s">
        <v>8204</v>
      </c>
      <c r="I2099" s="647" t="s">
        <v>9334</v>
      </c>
      <c r="J2099" s="647" t="s">
        <v>7651</v>
      </c>
      <c r="K2099" s="647" t="s">
        <v>7498</v>
      </c>
      <c r="L2099" s="647" t="s">
        <v>9306</v>
      </c>
      <c r="M2099" s="647" t="s">
        <v>9303</v>
      </c>
      <c r="N2099" s="747">
        <v>43320.601352627316</v>
      </c>
      <c r="O2099" s="647" t="s">
        <v>546</v>
      </c>
      <c r="P2099" s="748">
        <v>924.39864737268363</v>
      </c>
      <c r="Q2099" s="647" t="s">
        <v>7492</v>
      </c>
      <c r="R2099" s="647" t="s">
        <v>5368</v>
      </c>
      <c r="S2099" s="647" t="s">
        <v>6943</v>
      </c>
      <c r="T2099" s="647" t="s">
        <v>4300</v>
      </c>
      <c r="U2099" t="s">
        <v>5329</v>
      </c>
      <c r="V2099" t="e">
        <f>VLOOKUP(F2099,'[3]Tổng - PL KS'!$B$9:$B$1291,1,FALSE)</f>
        <v>#N/A</v>
      </c>
    </row>
    <row r="2100" spans="1:22" ht="242.25" hidden="1">
      <c r="A2100" s="647">
        <v>1642</v>
      </c>
      <c r="B2100" s="647" t="s">
        <v>4247</v>
      </c>
      <c r="C2100" s="647" t="s">
        <v>7495</v>
      </c>
      <c r="D2100" s="647" t="s">
        <v>5368</v>
      </c>
      <c r="E2100" s="647">
        <v>25.94</v>
      </c>
      <c r="F2100" s="513" t="s">
        <v>9335</v>
      </c>
      <c r="G2100" s="513" t="s">
        <v>12203</v>
      </c>
      <c r="H2100" s="647" t="s">
        <v>8204</v>
      </c>
      <c r="I2100" s="647" t="s">
        <v>9336</v>
      </c>
      <c r="J2100" s="647" t="s">
        <v>7651</v>
      </c>
      <c r="K2100" s="647" t="s">
        <v>7498</v>
      </c>
      <c r="L2100" s="647" t="s">
        <v>9306</v>
      </c>
      <c r="M2100" s="647" t="s">
        <v>9303</v>
      </c>
      <c r="N2100" s="747">
        <v>43320.478215937503</v>
      </c>
      <c r="O2100" s="647" t="s">
        <v>546</v>
      </c>
      <c r="P2100" s="748">
        <v>924.52178406249732</v>
      </c>
      <c r="Q2100" s="647" t="s">
        <v>7492</v>
      </c>
      <c r="R2100" s="647" t="s">
        <v>5368</v>
      </c>
      <c r="S2100" s="647" t="s">
        <v>6943</v>
      </c>
      <c r="T2100" s="647" t="s">
        <v>4300</v>
      </c>
      <c r="U2100" t="s">
        <v>5329</v>
      </c>
      <c r="V2100" t="e">
        <f>VLOOKUP(F2100,'[3]Tổng - PL KS'!$B$9:$B$1291,1,FALSE)</f>
        <v>#N/A</v>
      </c>
    </row>
    <row r="2101" spans="1:22" ht="242.25" hidden="1">
      <c r="A2101" s="647">
        <v>1643</v>
      </c>
      <c r="B2101" s="647" t="s">
        <v>4247</v>
      </c>
      <c r="C2101" s="647" t="s">
        <v>7495</v>
      </c>
      <c r="D2101" s="647" t="s">
        <v>5368</v>
      </c>
      <c r="E2101" s="647">
        <v>25.81</v>
      </c>
      <c r="F2101" s="513" t="s">
        <v>9337</v>
      </c>
      <c r="G2101" s="513" t="s">
        <v>12203</v>
      </c>
      <c r="H2101" s="647" t="s">
        <v>8204</v>
      </c>
      <c r="I2101" s="647" t="s">
        <v>9338</v>
      </c>
      <c r="J2101" s="647" t="s">
        <v>7651</v>
      </c>
      <c r="K2101" s="647" t="s">
        <v>7498</v>
      </c>
      <c r="L2101" s="647" t="s">
        <v>9306</v>
      </c>
      <c r="M2101" s="647" t="s">
        <v>9303</v>
      </c>
      <c r="N2101" s="747">
        <v>43320.449319409723</v>
      </c>
      <c r="O2101" s="647" t="s">
        <v>546</v>
      </c>
      <c r="P2101" s="748">
        <v>924.5506805902769</v>
      </c>
      <c r="Q2101" s="647" t="s">
        <v>7492</v>
      </c>
      <c r="R2101" s="647" t="s">
        <v>5368</v>
      </c>
      <c r="S2101" s="647" t="s">
        <v>6943</v>
      </c>
      <c r="T2101" s="647" t="s">
        <v>4300</v>
      </c>
      <c r="U2101" t="s">
        <v>5329</v>
      </c>
      <c r="V2101" t="e">
        <f>VLOOKUP(F2101,'[3]Tổng - PL KS'!$B$9:$B$1291,1,FALSE)</f>
        <v>#N/A</v>
      </c>
    </row>
    <row r="2102" spans="1:22" ht="242.25" hidden="1">
      <c r="A2102" s="647">
        <v>1644</v>
      </c>
      <c r="B2102" s="647" t="s">
        <v>4247</v>
      </c>
      <c r="C2102" s="647" t="s">
        <v>7495</v>
      </c>
      <c r="D2102" s="647" t="s">
        <v>5368</v>
      </c>
      <c r="E2102" s="647">
        <v>25.84</v>
      </c>
      <c r="F2102" s="513" t="s">
        <v>9339</v>
      </c>
      <c r="G2102" s="513" t="s">
        <v>12203</v>
      </c>
      <c r="H2102" s="647" t="s">
        <v>8204</v>
      </c>
      <c r="I2102" s="647" t="s">
        <v>9340</v>
      </c>
      <c r="J2102" s="647" t="s">
        <v>7651</v>
      </c>
      <c r="K2102" s="647" t="s">
        <v>7498</v>
      </c>
      <c r="L2102" s="647" t="s">
        <v>9306</v>
      </c>
      <c r="M2102" s="647" t="s">
        <v>9303</v>
      </c>
      <c r="N2102" s="747">
        <v>43320.609491053241</v>
      </c>
      <c r="O2102" s="647" t="s">
        <v>546</v>
      </c>
      <c r="P2102" s="748">
        <v>924.39050894675893</v>
      </c>
      <c r="Q2102" s="647" t="s">
        <v>7492</v>
      </c>
      <c r="R2102" s="647" t="s">
        <v>5368</v>
      </c>
      <c r="S2102" s="647" t="s">
        <v>6943</v>
      </c>
      <c r="T2102" s="647" t="s">
        <v>4300</v>
      </c>
      <c r="U2102" t="s">
        <v>5329</v>
      </c>
      <c r="V2102" t="e">
        <f>VLOOKUP(F2102,'[3]Tổng - PL KS'!$B$9:$B$1291,1,FALSE)</f>
        <v>#N/A</v>
      </c>
    </row>
    <row r="2103" spans="1:22" ht="242.25" hidden="1">
      <c r="A2103" s="647">
        <v>1645</v>
      </c>
      <c r="B2103" s="647" t="s">
        <v>4247</v>
      </c>
      <c r="C2103" s="647" t="s">
        <v>7495</v>
      </c>
      <c r="D2103" s="647" t="s">
        <v>5368</v>
      </c>
      <c r="E2103" s="647">
        <v>25.7</v>
      </c>
      <c r="F2103" s="513" t="s">
        <v>9341</v>
      </c>
      <c r="G2103" s="513" t="s">
        <v>12203</v>
      </c>
      <c r="H2103" s="647" t="s">
        <v>8204</v>
      </c>
      <c r="I2103" s="647" t="s">
        <v>9342</v>
      </c>
      <c r="J2103" s="647" t="s">
        <v>7651</v>
      </c>
      <c r="K2103" s="647" t="s">
        <v>7498</v>
      </c>
      <c r="L2103" s="647" t="s">
        <v>9302</v>
      </c>
      <c r="M2103" s="647" t="s">
        <v>9303</v>
      </c>
      <c r="N2103" s="747">
        <v>43320.48017584491</v>
      </c>
      <c r="O2103" s="647" t="s">
        <v>546</v>
      </c>
      <c r="P2103" s="748">
        <v>924.51982415508974</v>
      </c>
      <c r="Q2103" s="647" t="s">
        <v>7492</v>
      </c>
      <c r="R2103" s="647" t="s">
        <v>5368</v>
      </c>
      <c r="S2103" s="647" t="s">
        <v>6943</v>
      </c>
      <c r="T2103" s="647" t="s">
        <v>4300</v>
      </c>
      <c r="U2103" t="s">
        <v>5329</v>
      </c>
      <c r="V2103" t="e">
        <f>VLOOKUP(F2103,'[3]Tổng - PL KS'!$B$9:$B$1291,1,FALSE)</f>
        <v>#N/A</v>
      </c>
    </row>
    <row r="2104" spans="1:22" ht="242.25" hidden="1">
      <c r="A2104" s="647">
        <v>1646</v>
      </c>
      <c r="B2104" s="647" t="s">
        <v>4247</v>
      </c>
      <c r="C2104" s="647" t="s">
        <v>7495</v>
      </c>
      <c r="D2104" s="647" t="s">
        <v>5368</v>
      </c>
      <c r="E2104" s="647">
        <v>25.81</v>
      </c>
      <c r="F2104" s="513" t="s">
        <v>9343</v>
      </c>
      <c r="G2104" s="513" t="s">
        <v>12203</v>
      </c>
      <c r="H2104" s="647" t="s">
        <v>8204</v>
      </c>
      <c r="I2104" s="647" t="s">
        <v>9344</v>
      </c>
      <c r="J2104" s="647" t="s">
        <v>7651</v>
      </c>
      <c r="K2104" s="647" t="s">
        <v>7498</v>
      </c>
      <c r="L2104" s="647" t="s">
        <v>9306</v>
      </c>
      <c r="M2104" s="647" t="s">
        <v>9303</v>
      </c>
      <c r="N2104" s="747">
        <v>43320.483150266205</v>
      </c>
      <c r="O2104" s="647" t="s">
        <v>546</v>
      </c>
      <c r="P2104" s="748">
        <v>924.51684973379452</v>
      </c>
      <c r="Q2104" s="647" t="s">
        <v>7492</v>
      </c>
      <c r="R2104" s="647" t="s">
        <v>5368</v>
      </c>
      <c r="S2104" s="647" t="s">
        <v>6943</v>
      </c>
      <c r="T2104" s="647" t="s">
        <v>4300</v>
      </c>
      <c r="U2104" t="s">
        <v>5329</v>
      </c>
      <c r="V2104" t="e">
        <f>VLOOKUP(F2104,'[3]Tổng - PL KS'!$B$9:$B$1291,1,FALSE)</f>
        <v>#N/A</v>
      </c>
    </row>
    <row r="2105" spans="1:22" ht="242.25" hidden="1">
      <c r="A2105" s="647">
        <v>1647</v>
      </c>
      <c r="B2105" s="647" t="s">
        <v>4247</v>
      </c>
      <c r="C2105" s="647" t="s">
        <v>7495</v>
      </c>
      <c r="D2105" s="647" t="s">
        <v>5368</v>
      </c>
      <c r="E2105" s="647">
        <v>25.9</v>
      </c>
      <c r="F2105" s="513" t="s">
        <v>9345</v>
      </c>
      <c r="G2105" s="513" t="s">
        <v>12203</v>
      </c>
      <c r="H2105" s="647" t="s">
        <v>8204</v>
      </c>
      <c r="I2105" s="647" t="s">
        <v>9346</v>
      </c>
      <c r="J2105" s="647" t="s">
        <v>7651</v>
      </c>
      <c r="K2105" s="647" t="s">
        <v>7498</v>
      </c>
      <c r="L2105" s="647" t="s">
        <v>9306</v>
      </c>
      <c r="M2105" s="647" t="s">
        <v>9303</v>
      </c>
      <c r="N2105" s="747">
        <v>43320.537834409719</v>
      </c>
      <c r="O2105" s="647" t="s">
        <v>546</v>
      </c>
      <c r="P2105" s="748">
        <v>924.46216559028107</v>
      </c>
      <c r="Q2105" s="647" t="s">
        <v>7492</v>
      </c>
      <c r="R2105" s="647" t="s">
        <v>5368</v>
      </c>
      <c r="S2105" s="647" t="s">
        <v>6943</v>
      </c>
      <c r="T2105" s="647" t="s">
        <v>4300</v>
      </c>
      <c r="U2105" t="s">
        <v>5329</v>
      </c>
      <c r="V2105" t="e">
        <f>VLOOKUP(F2105,'[3]Tổng - PL KS'!$B$9:$B$1291,1,FALSE)</f>
        <v>#N/A</v>
      </c>
    </row>
    <row r="2106" spans="1:22" ht="242.25" hidden="1">
      <c r="A2106" s="647">
        <v>1648</v>
      </c>
      <c r="B2106" s="647" t="s">
        <v>4247</v>
      </c>
      <c r="C2106" s="647" t="s">
        <v>7495</v>
      </c>
      <c r="D2106" s="647" t="s">
        <v>5368</v>
      </c>
      <c r="E2106" s="647">
        <v>25.84</v>
      </c>
      <c r="F2106" s="513" t="s">
        <v>9347</v>
      </c>
      <c r="G2106" s="513" t="s">
        <v>12203</v>
      </c>
      <c r="H2106" s="647" t="s">
        <v>8204</v>
      </c>
      <c r="I2106" s="647" t="s">
        <v>9348</v>
      </c>
      <c r="J2106" s="647" t="s">
        <v>7651</v>
      </c>
      <c r="K2106" s="647" t="s">
        <v>7498</v>
      </c>
      <c r="L2106" s="647" t="s">
        <v>9306</v>
      </c>
      <c r="M2106" s="647" t="s">
        <v>9303</v>
      </c>
      <c r="N2106" s="747">
        <v>43320.488006863423</v>
      </c>
      <c r="O2106" s="647" t="s">
        <v>546</v>
      </c>
      <c r="P2106" s="748">
        <v>924.51199313657708</v>
      </c>
      <c r="Q2106" s="647" t="s">
        <v>7492</v>
      </c>
      <c r="R2106" s="647" t="s">
        <v>5368</v>
      </c>
      <c r="S2106" s="647" t="s">
        <v>6943</v>
      </c>
      <c r="T2106" s="647" t="s">
        <v>4300</v>
      </c>
      <c r="U2106" t="s">
        <v>5329</v>
      </c>
      <c r="V2106" t="e">
        <f>VLOOKUP(F2106,'[3]Tổng - PL KS'!$B$9:$B$1291,1,FALSE)</f>
        <v>#N/A</v>
      </c>
    </row>
    <row r="2107" spans="1:22" ht="242.25" hidden="1">
      <c r="A2107" s="647">
        <v>1650</v>
      </c>
      <c r="B2107" s="647" t="s">
        <v>4247</v>
      </c>
      <c r="C2107" s="647" t="s">
        <v>7495</v>
      </c>
      <c r="D2107" s="647" t="s">
        <v>5368</v>
      </c>
      <c r="E2107" s="647">
        <v>25.75</v>
      </c>
      <c r="F2107" s="513" t="s">
        <v>9354</v>
      </c>
      <c r="G2107" s="513" t="s">
        <v>12203</v>
      </c>
      <c r="H2107" s="647" t="s">
        <v>8204</v>
      </c>
      <c r="I2107" s="647" t="s">
        <v>9355</v>
      </c>
      <c r="J2107" s="647" t="s">
        <v>7651</v>
      </c>
      <c r="K2107" s="647" t="s">
        <v>7498</v>
      </c>
      <c r="L2107" s="647" t="s">
        <v>9306</v>
      </c>
      <c r="M2107" s="647" t="s">
        <v>9303</v>
      </c>
      <c r="N2107" s="747">
        <v>43320.461270752312</v>
      </c>
      <c r="O2107" s="647" t="s">
        <v>546</v>
      </c>
      <c r="P2107" s="748">
        <v>924.53872924768802</v>
      </c>
      <c r="Q2107" s="647" t="s">
        <v>7492</v>
      </c>
      <c r="R2107" s="647" t="s">
        <v>5368</v>
      </c>
      <c r="S2107" s="647" t="s">
        <v>6943</v>
      </c>
      <c r="T2107" s="647" t="s">
        <v>4300</v>
      </c>
      <c r="U2107" t="s">
        <v>5329</v>
      </c>
      <c r="V2107" t="e">
        <f>VLOOKUP(F2107,'[3]Tổng - PL KS'!$B$9:$B$1291,1,FALSE)</f>
        <v>#N/A</v>
      </c>
    </row>
    <row r="2108" spans="1:22" ht="242.25" hidden="1">
      <c r="A2108" s="647">
        <v>1651</v>
      </c>
      <c r="B2108" s="647" t="s">
        <v>4247</v>
      </c>
      <c r="C2108" s="647" t="s">
        <v>7495</v>
      </c>
      <c r="D2108" s="647" t="s">
        <v>5368</v>
      </c>
      <c r="E2108" s="647">
        <v>25.83</v>
      </c>
      <c r="F2108" s="513" t="s">
        <v>9356</v>
      </c>
      <c r="G2108" s="513" t="s">
        <v>12203</v>
      </c>
      <c r="H2108" s="647" t="s">
        <v>8204</v>
      </c>
      <c r="I2108" s="647" t="s">
        <v>9357</v>
      </c>
      <c r="J2108" s="647" t="s">
        <v>7651</v>
      </c>
      <c r="K2108" s="647" t="s">
        <v>7498</v>
      </c>
      <c r="L2108" s="647" t="s">
        <v>9306</v>
      </c>
      <c r="M2108" s="647" t="s">
        <v>9303</v>
      </c>
      <c r="N2108" s="747">
        <v>43320.567025381948</v>
      </c>
      <c r="O2108" s="647" t="s">
        <v>546</v>
      </c>
      <c r="P2108" s="748">
        <v>924.43297461805196</v>
      </c>
      <c r="Q2108" s="647" t="s">
        <v>7492</v>
      </c>
      <c r="R2108" s="647" t="s">
        <v>5368</v>
      </c>
      <c r="S2108" s="647" t="s">
        <v>6943</v>
      </c>
      <c r="T2108" s="647" t="s">
        <v>4300</v>
      </c>
      <c r="U2108" t="s">
        <v>5329</v>
      </c>
      <c r="V2108" t="e">
        <f>VLOOKUP(F2108,'[3]Tổng - PL KS'!$B$9:$B$1291,1,FALSE)</f>
        <v>#N/A</v>
      </c>
    </row>
    <row r="2109" spans="1:22" ht="242.25" hidden="1">
      <c r="A2109" s="647">
        <v>1652</v>
      </c>
      <c r="B2109" s="647" t="s">
        <v>4247</v>
      </c>
      <c r="C2109" s="647" t="s">
        <v>7495</v>
      </c>
      <c r="D2109" s="647" t="s">
        <v>5368</v>
      </c>
      <c r="E2109" s="647">
        <v>25.81</v>
      </c>
      <c r="F2109" s="513" t="s">
        <v>9358</v>
      </c>
      <c r="G2109" s="513" t="s">
        <v>12203</v>
      </c>
      <c r="H2109" s="647" t="s">
        <v>8204</v>
      </c>
      <c r="I2109" s="647" t="s">
        <v>9359</v>
      </c>
      <c r="J2109" s="647" t="s">
        <v>7651</v>
      </c>
      <c r="K2109" s="647" t="s">
        <v>7498</v>
      </c>
      <c r="L2109" s="647" t="s">
        <v>9302</v>
      </c>
      <c r="M2109" s="647" t="s">
        <v>9303</v>
      </c>
      <c r="N2109" s="747">
        <v>43320.420908136577</v>
      </c>
      <c r="O2109" s="647" t="s">
        <v>546</v>
      </c>
      <c r="P2109" s="748">
        <v>924.57909186342295</v>
      </c>
      <c r="Q2109" s="647" t="s">
        <v>7492</v>
      </c>
      <c r="R2109" s="647" t="s">
        <v>5368</v>
      </c>
      <c r="S2109" s="647" t="s">
        <v>6943</v>
      </c>
      <c r="T2109" s="647" t="s">
        <v>4300</v>
      </c>
      <c r="U2109" t="s">
        <v>5329</v>
      </c>
      <c r="V2109" t="e">
        <f>VLOOKUP(F2109,'[3]Tổng - PL KS'!$B$9:$B$1291,1,FALSE)</f>
        <v>#N/A</v>
      </c>
    </row>
    <row r="2110" spans="1:22" ht="242.25" hidden="1">
      <c r="A2110" s="647">
        <v>1653</v>
      </c>
      <c r="B2110" s="647" t="s">
        <v>4247</v>
      </c>
      <c r="C2110" s="647" t="s">
        <v>7495</v>
      </c>
      <c r="D2110" s="647" t="s">
        <v>5368</v>
      </c>
      <c r="E2110" s="647">
        <v>25.82</v>
      </c>
      <c r="F2110" s="513" t="s">
        <v>9360</v>
      </c>
      <c r="G2110" s="513" t="s">
        <v>12203</v>
      </c>
      <c r="H2110" s="647" t="s">
        <v>8204</v>
      </c>
      <c r="I2110" s="647" t="s">
        <v>9361</v>
      </c>
      <c r="J2110" s="647" t="s">
        <v>7651</v>
      </c>
      <c r="K2110" s="647" t="s">
        <v>7498</v>
      </c>
      <c r="L2110" s="647" t="s">
        <v>9306</v>
      </c>
      <c r="M2110" s="647" t="s">
        <v>9303</v>
      </c>
      <c r="N2110" s="747">
        <v>43320.563102280095</v>
      </c>
      <c r="O2110" s="647" t="s">
        <v>546</v>
      </c>
      <c r="P2110" s="748">
        <v>924.43689771990466</v>
      </c>
      <c r="Q2110" s="647" t="s">
        <v>7492</v>
      </c>
      <c r="R2110" s="647" t="s">
        <v>5368</v>
      </c>
      <c r="S2110" s="647" t="s">
        <v>6943</v>
      </c>
      <c r="T2110" s="647" t="s">
        <v>4300</v>
      </c>
      <c r="U2110" t="s">
        <v>5329</v>
      </c>
      <c r="V2110" t="e">
        <f>VLOOKUP(F2110,'[3]Tổng - PL KS'!$B$9:$B$1291,1,FALSE)</f>
        <v>#N/A</v>
      </c>
    </row>
    <row r="2111" spans="1:22" ht="242.25" hidden="1">
      <c r="A2111" s="647">
        <v>1654</v>
      </c>
      <c r="B2111" s="647" t="s">
        <v>4247</v>
      </c>
      <c r="C2111" s="647" t="s">
        <v>7495</v>
      </c>
      <c r="D2111" s="647" t="s">
        <v>5368</v>
      </c>
      <c r="E2111" s="647">
        <v>25.85</v>
      </c>
      <c r="F2111" s="513" t="s">
        <v>9362</v>
      </c>
      <c r="G2111" s="513" t="s">
        <v>12203</v>
      </c>
      <c r="H2111" s="647" t="s">
        <v>8204</v>
      </c>
      <c r="I2111" s="647" t="s">
        <v>9363</v>
      </c>
      <c r="J2111" s="647" t="s">
        <v>7651</v>
      </c>
      <c r="K2111" s="647" t="s">
        <v>7498</v>
      </c>
      <c r="L2111" s="647" t="s">
        <v>9306</v>
      </c>
      <c r="M2111" s="647" t="s">
        <v>9303</v>
      </c>
      <c r="N2111" s="747">
        <v>43320.572379826386</v>
      </c>
      <c r="O2111" s="647" t="s">
        <v>546</v>
      </c>
      <c r="P2111" s="748">
        <v>924.42762017361383</v>
      </c>
      <c r="Q2111" s="647" t="s">
        <v>7492</v>
      </c>
      <c r="R2111" s="647" t="s">
        <v>5368</v>
      </c>
      <c r="S2111" s="647" t="s">
        <v>6943</v>
      </c>
      <c r="T2111" s="647" t="s">
        <v>4300</v>
      </c>
      <c r="U2111" t="s">
        <v>5329</v>
      </c>
      <c r="V2111" t="e">
        <f>VLOOKUP(F2111,'[3]Tổng - PL KS'!$B$9:$B$1291,1,FALSE)</f>
        <v>#N/A</v>
      </c>
    </row>
    <row r="2112" spans="1:22" ht="242.25" hidden="1">
      <c r="A2112" s="647">
        <v>1655</v>
      </c>
      <c r="B2112" s="647" t="s">
        <v>4247</v>
      </c>
      <c r="C2112" s="647" t="s">
        <v>7495</v>
      </c>
      <c r="D2112" s="647" t="s">
        <v>5368</v>
      </c>
      <c r="E2112" s="647">
        <v>25.86</v>
      </c>
      <c r="F2112" s="513" t="s">
        <v>9364</v>
      </c>
      <c r="G2112" s="513" t="s">
        <v>12203</v>
      </c>
      <c r="H2112" s="647" t="s">
        <v>8204</v>
      </c>
      <c r="I2112" s="647" t="s">
        <v>9365</v>
      </c>
      <c r="J2112" s="647" t="s">
        <v>7651</v>
      </c>
      <c r="K2112" s="647" t="s">
        <v>7498</v>
      </c>
      <c r="L2112" s="647" t="s">
        <v>9306</v>
      </c>
      <c r="M2112" s="647" t="s">
        <v>9303</v>
      </c>
      <c r="N2112" s="747">
        <v>43320.57633822917</v>
      </c>
      <c r="O2112" s="647" t="s">
        <v>546</v>
      </c>
      <c r="P2112" s="748">
        <v>924.42366177083022</v>
      </c>
      <c r="Q2112" s="647" t="s">
        <v>7492</v>
      </c>
      <c r="R2112" s="647" t="s">
        <v>5368</v>
      </c>
      <c r="S2112" s="647" t="s">
        <v>6943</v>
      </c>
      <c r="T2112" s="647" t="s">
        <v>4300</v>
      </c>
      <c r="U2112" t="s">
        <v>5329</v>
      </c>
      <c r="V2112" t="e">
        <f>VLOOKUP(F2112,'[3]Tổng - PL KS'!$B$9:$B$1291,1,FALSE)</f>
        <v>#N/A</v>
      </c>
    </row>
    <row r="2113" spans="1:22" ht="242.25" hidden="1">
      <c r="A2113" s="647">
        <v>1656</v>
      </c>
      <c r="B2113" s="647" t="s">
        <v>4247</v>
      </c>
      <c r="C2113" s="647" t="s">
        <v>7495</v>
      </c>
      <c r="D2113" s="647" t="s">
        <v>5368</v>
      </c>
      <c r="E2113" s="647">
        <v>25.85</v>
      </c>
      <c r="F2113" s="513" t="s">
        <v>9366</v>
      </c>
      <c r="G2113" s="513" t="s">
        <v>12203</v>
      </c>
      <c r="H2113" s="647" t="s">
        <v>8204</v>
      </c>
      <c r="I2113" s="647" t="s">
        <v>9367</v>
      </c>
      <c r="J2113" s="647" t="s">
        <v>7651</v>
      </c>
      <c r="K2113" s="647" t="s">
        <v>7498</v>
      </c>
      <c r="L2113" s="647" t="s">
        <v>9306</v>
      </c>
      <c r="M2113" s="647" t="s">
        <v>9303</v>
      </c>
      <c r="N2113" s="747">
        <v>43320.520078043985</v>
      </c>
      <c r="O2113" s="647" t="s">
        <v>546</v>
      </c>
      <c r="P2113" s="748">
        <v>924.47992195601546</v>
      </c>
      <c r="Q2113" s="647" t="s">
        <v>7492</v>
      </c>
      <c r="R2113" s="647" t="s">
        <v>5368</v>
      </c>
      <c r="S2113" s="647" t="s">
        <v>6943</v>
      </c>
      <c r="T2113" s="647" t="s">
        <v>4300</v>
      </c>
      <c r="U2113" t="s">
        <v>5329</v>
      </c>
      <c r="V2113" t="e">
        <f>VLOOKUP(F2113,'[3]Tổng - PL KS'!$B$9:$B$1291,1,FALSE)</f>
        <v>#N/A</v>
      </c>
    </row>
    <row r="2114" spans="1:22" ht="242.25" hidden="1">
      <c r="A2114" s="647">
        <v>1658</v>
      </c>
      <c r="B2114" s="647" t="s">
        <v>4247</v>
      </c>
      <c r="C2114" s="647" t="s">
        <v>7495</v>
      </c>
      <c r="D2114" s="647" t="s">
        <v>5368</v>
      </c>
      <c r="E2114" s="647">
        <v>25.84</v>
      </c>
      <c r="F2114" s="513" t="s">
        <v>9369</v>
      </c>
      <c r="G2114" s="513" t="s">
        <v>12203</v>
      </c>
      <c r="H2114" s="647" t="s">
        <v>8204</v>
      </c>
      <c r="I2114" s="647" t="s">
        <v>9370</v>
      </c>
      <c r="J2114" s="647" t="s">
        <v>7651</v>
      </c>
      <c r="K2114" s="647" t="s">
        <v>7498</v>
      </c>
      <c r="L2114" s="647" t="s">
        <v>9306</v>
      </c>
      <c r="M2114" s="647" t="s">
        <v>9303</v>
      </c>
      <c r="N2114" s="747">
        <v>43320.597300196758</v>
      </c>
      <c r="O2114" s="647" t="s">
        <v>546</v>
      </c>
      <c r="P2114" s="748">
        <v>924.40269980324229</v>
      </c>
      <c r="Q2114" s="647" t="s">
        <v>7492</v>
      </c>
      <c r="R2114" s="647" t="s">
        <v>5368</v>
      </c>
      <c r="S2114" s="647" t="s">
        <v>6943</v>
      </c>
      <c r="T2114" s="647" t="s">
        <v>4300</v>
      </c>
      <c r="U2114" t="s">
        <v>5329</v>
      </c>
      <c r="V2114" t="e">
        <f>VLOOKUP(F2114,'[3]Tổng - PL KS'!$B$9:$B$1291,1,FALSE)</f>
        <v>#N/A</v>
      </c>
    </row>
    <row r="2115" spans="1:22" ht="242.25" hidden="1">
      <c r="A2115" s="647">
        <v>1659</v>
      </c>
      <c r="B2115" s="647" t="s">
        <v>4247</v>
      </c>
      <c r="C2115" s="647" t="s">
        <v>7495</v>
      </c>
      <c r="D2115" s="647" t="s">
        <v>5368</v>
      </c>
      <c r="E2115" s="647">
        <v>25.85</v>
      </c>
      <c r="F2115" s="513" t="s">
        <v>9371</v>
      </c>
      <c r="G2115" s="513" t="s">
        <v>12203</v>
      </c>
      <c r="H2115" s="647" t="s">
        <v>8204</v>
      </c>
      <c r="I2115" s="647" t="s">
        <v>9372</v>
      </c>
      <c r="J2115" s="647" t="s">
        <v>7651</v>
      </c>
      <c r="K2115" s="647" t="s">
        <v>7498</v>
      </c>
      <c r="L2115" s="647" t="s">
        <v>9306</v>
      </c>
      <c r="M2115" s="647" t="s">
        <v>9303</v>
      </c>
      <c r="N2115" s="747">
        <v>43320.536567395837</v>
      </c>
      <c r="O2115" s="647" t="s">
        <v>546</v>
      </c>
      <c r="P2115" s="748">
        <v>924.46343260416324</v>
      </c>
      <c r="Q2115" s="647" t="s">
        <v>7492</v>
      </c>
      <c r="R2115" s="647" t="s">
        <v>5368</v>
      </c>
      <c r="S2115" s="647" t="s">
        <v>6943</v>
      </c>
      <c r="T2115" s="647" t="s">
        <v>4300</v>
      </c>
      <c r="U2115" t="s">
        <v>5329</v>
      </c>
      <c r="V2115" t="e">
        <f>VLOOKUP(F2115,'[3]Tổng - PL KS'!$B$9:$B$1291,1,FALSE)</f>
        <v>#N/A</v>
      </c>
    </row>
    <row r="2116" spans="1:22" ht="242.25" hidden="1">
      <c r="A2116" s="647">
        <v>1660</v>
      </c>
      <c r="B2116" s="647" t="s">
        <v>4247</v>
      </c>
      <c r="C2116" s="647" t="s">
        <v>7495</v>
      </c>
      <c r="D2116" s="647" t="s">
        <v>5368</v>
      </c>
      <c r="E2116" s="647">
        <v>25.8</v>
      </c>
      <c r="F2116" s="513" t="s">
        <v>9373</v>
      </c>
      <c r="G2116" s="513" t="s">
        <v>12203</v>
      </c>
      <c r="H2116" s="647" t="s">
        <v>8204</v>
      </c>
      <c r="I2116" s="647" t="s">
        <v>9374</v>
      </c>
      <c r="J2116" s="647" t="s">
        <v>7651</v>
      </c>
      <c r="K2116" s="647" t="s">
        <v>7498</v>
      </c>
      <c r="L2116" s="647" t="s">
        <v>9306</v>
      </c>
      <c r="M2116" s="647" t="s">
        <v>9303</v>
      </c>
      <c r="N2116" s="747">
        <v>43320.585437997688</v>
      </c>
      <c r="O2116" s="647" t="s">
        <v>546</v>
      </c>
      <c r="P2116" s="748">
        <v>924.41456200231187</v>
      </c>
      <c r="Q2116" s="647" t="s">
        <v>7492</v>
      </c>
      <c r="R2116" s="647" t="s">
        <v>5368</v>
      </c>
      <c r="S2116" s="647" t="s">
        <v>6943</v>
      </c>
      <c r="T2116" s="647" t="s">
        <v>4300</v>
      </c>
      <c r="U2116" t="s">
        <v>5329</v>
      </c>
      <c r="V2116" t="e">
        <f>VLOOKUP(F2116,'[3]Tổng - PL KS'!$B$9:$B$1291,1,FALSE)</f>
        <v>#N/A</v>
      </c>
    </row>
    <row r="2117" spans="1:22" ht="242.25" hidden="1">
      <c r="A2117" s="647">
        <v>1661</v>
      </c>
      <c r="B2117" s="647" t="s">
        <v>4247</v>
      </c>
      <c r="C2117" s="647" t="s">
        <v>7495</v>
      </c>
      <c r="D2117" s="647" t="s">
        <v>5368</v>
      </c>
      <c r="E2117" s="647">
        <v>25.81</v>
      </c>
      <c r="F2117" s="513" t="s">
        <v>9375</v>
      </c>
      <c r="G2117" s="513" t="s">
        <v>12203</v>
      </c>
      <c r="H2117" s="647" t="s">
        <v>8204</v>
      </c>
      <c r="I2117" s="647" t="s">
        <v>9376</v>
      </c>
      <c r="J2117" s="647" t="s">
        <v>7651</v>
      </c>
      <c r="K2117" s="647" t="s">
        <v>7498</v>
      </c>
      <c r="L2117" s="647" t="s">
        <v>9302</v>
      </c>
      <c r="M2117" s="647" t="s">
        <v>9303</v>
      </c>
      <c r="N2117" s="747">
        <v>43320.466692939815</v>
      </c>
      <c r="O2117" s="647" t="s">
        <v>546</v>
      </c>
      <c r="P2117" s="748">
        <v>924.5333070601846</v>
      </c>
      <c r="Q2117" s="647" t="s">
        <v>7492</v>
      </c>
      <c r="R2117" s="647" t="s">
        <v>5368</v>
      </c>
      <c r="S2117" s="647" t="s">
        <v>6943</v>
      </c>
      <c r="T2117" s="647" t="s">
        <v>4300</v>
      </c>
      <c r="U2117" t="s">
        <v>5329</v>
      </c>
      <c r="V2117" t="e">
        <f>VLOOKUP(F2117,'[3]Tổng - PL KS'!$B$9:$B$1291,1,FALSE)</f>
        <v>#N/A</v>
      </c>
    </row>
    <row r="2118" spans="1:22" ht="242.25" hidden="1">
      <c r="A2118" s="647">
        <v>1662</v>
      </c>
      <c r="B2118" s="647" t="s">
        <v>4247</v>
      </c>
      <c r="C2118" s="647" t="s">
        <v>7495</v>
      </c>
      <c r="D2118" s="647" t="s">
        <v>5368</v>
      </c>
      <c r="E2118" s="647">
        <v>25.9</v>
      </c>
      <c r="F2118" s="513" t="s">
        <v>9377</v>
      </c>
      <c r="G2118" s="513" t="s">
        <v>12203</v>
      </c>
      <c r="H2118" s="647" t="s">
        <v>8204</v>
      </c>
      <c r="I2118" s="647" t="s">
        <v>9378</v>
      </c>
      <c r="J2118" s="647" t="s">
        <v>7651</v>
      </c>
      <c r="K2118" s="647" t="s">
        <v>7498</v>
      </c>
      <c r="L2118" s="647" t="s">
        <v>9306</v>
      </c>
      <c r="M2118" s="647" t="s">
        <v>9303</v>
      </c>
      <c r="N2118" s="747">
        <v>43320.462414814814</v>
      </c>
      <c r="O2118" s="647" t="s">
        <v>546</v>
      </c>
      <c r="P2118" s="748">
        <v>924.53758518518589</v>
      </c>
      <c r="Q2118" s="647" t="s">
        <v>7492</v>
      </c>
      <c r="R2118" s="647" t="s">
        <v>5368</v>
      </c>
      <c r="S2118" s="647" t="s">
        <v>6943</v>
      </c>
      <c r="T2118" s="647" t="s">
        <v>4300</v>
      </c>
      <c r="U2118" t="s">
        <v>5329</v>
      </c>
      <c r="V2118" t="e">
        <f>VLOOKUP(F2118,'[3]Tổng - PL KS'!$B$9:$B$1291,1,FALSE)</f>
        <v>#N/A</v>
      </c>
    </row>
    <row r="2119" spans="1:22" ht="242.25" hidden="1">
      <c r="A2119" s="647">
        <v>1663</v>
      </c>
      <c r="B2119" s="647" t="s">
        <v>4247</v>
      </c>
      <c r="C2119" s="647" t="s">
        <v>7495</v>
      </c>
      <c r="D2119" s="647" t="s">
        <v>5368</v>
      </c>
      <c r="E2119" s="647">
        <v>25.84</v>
      </c>
      <c r="F2119" s="513" t="s">
        <v>9379</v>
      </c>
      <c r="G2119" s="513" t="s">
        <v>12203</v>
      </c>
      <c r="H2119" s="647" t="s">
        <v>8204</v>
      </c>
      <c r="I2119" s="647" t="s">
        <v>9380</v>
      </c>
      <c r="J2119" s="647" t="s">
        <v>7651</v>
      </c>
      <c r="K2119" s="647" t="s">
        <v>7498</v>
      </c>
      <c r="L2119" s="647" t="s">
        <v>9306</v>
      </c>
      <c r="M2119" s="647" t="s">
        <v>9303</v>
      </c>
      <c r="N2119" s="747">
        <v>43320.570566435184</v>
      </c>
      <c r="O2119" s="647" t="s">
        <v>546</v>
      </c>
      <c r="P2119" s="748">
        <v>924.42943356481555</v>
      </c>
      <c r="Q2119" s="647" t="s">
        <v>7492</v>
      </c>
      <c r="R2119" s="647" t="s">
        <v>5368</v>
      </c>
      <c r="S2119" s="647" t="s">
        <v>6943</v>
      </c>
      <c r="T2119" s="647" t="s">
        <v>4300</v>
      </c>
      <c r="U2119" t="s">
        <v>5329</v>
      </c>
      <c r="V2119" t="e">
        <f>VLOOKUP(F2119,'[3]Tổng - PL KS'!$B$9:$B$1291,1,FALSE)</f>
        <v>#N/A</v>
      </c>
    </row>
    <row r="2120" spans="1:22" ht="242.25" hidden="1">
      <c r="A2120" s="647">
        <v>1664</v>
      </c>
      <c r="B2120" s="647" t="s">
        <v>4247</v>
      </c>
      <c r="C2120" s="647" t="s">
        <v>7495</v>
      </c>
      <c r="D2120" s="647" t="s">
        <v>5368</v>
      </c>
      <c r="E2120" s="647">
        <v>25.94</v>
      </c>
      <c r="F2120" s="513" t="s">
        <v>9381</v>
      </c>
      <c r="G2120" s="513" t="s">
        <v>12203</v>
      </c>
      <c r="H2120" s="647" t="s">
        <v>8204</v>
      </c>
      <c r="I2120" s="647" t="s">
        <v>9382</v>
      </c>
      <c r="J2120" s="647" t="s">
        <v>7651</v>
      </c>
      <c r="K2120" s="647" t="s">
        <v>7498</v>
      </c>
      <c r="L2120" s="647" t="s">
        <v>9306</v>
      </c>
      <c r="M2120" s="647" t="s">
        <v>9303</v>
      </c>
      <c r="N2120" s="747">
        <v>43320.495947453703</v>
      </c>
      <c r="O2120" s="647" t="s">
        <v>546</v>
      </c>
      <c r="P2120" s="748">
        <v>924.50405254629732</v>
      </c>
      <c r="Q2120" s="647" t="s">
        <v>7492</v>
      </c>
      <c r="R2120" s="647" t="s">
        <v>5368</v>
      </c>
      <c r="S2120" s="647" t="s">
        <v>6943</v>
      </c>
      <c r="T2120" s="647" t="s">
        <v>4300</v>
      </c>
      <c r="U2120" t="s">
        <v>5329</v>
      </c>
      <c r="V2120" t="e">
        <f>VLOOKUP(F2120,'[3]Tổng - PL KS'!$B$9:$B$1291,1,FALSE)</f>
        <v>#N/A</v>
      </c>
    </row>
    <row r="2121" spans="1:22" ht="242.25" hidden="1">
      <c r="A2121" s="647">
        <v>1665</v>
      </c>
      <c r="B2121" s="647" t="s">
        <v>4247</v>
      </c>
      <c r="C2121" s="647" t="s">
        <v>7495</v>
      </c>
      <c r="D2121" s="647" t="s">
        <v>5368</v>
      </c>
      <c r="E2121" s="647">
        <v>25.84</v>
      </c>
      <c r="F2121" s="513" t="s">
        <v>9383</v>
      </c>
      <c r="G2121" s="513" t="s">
        <v>12203</v>
      </c>
      <c r="H2121" s="647" t="s">
        <v>8204</v>
      </c>
      <c r="I2121" s="647" t="s">
        <v>9384</v>
      </c>
      <c r="J2121" s="647" t="s">
        <v>7651</v>
      </c>
      <c r="K2121" s="647" t="s">
        <v>7498</v>
      </c>
      <c r="L2121" s="647" t="s">
        <v>9385</v>
      </c>
      <c r="M2121" s="647" t="s">
        <v>9303</v>
      </c>
      <c r="N2121" s="747">
        <v>43320.427740393519</v>
      </c>
      <c r="O2121" s="647" t="s">
        <v>546</v>
      </c>
      <c r="P2121" s="748">
        <v>924.57225960648066</v>
      </c>
      <c r="Q2121" s="647" t="s">
        <v>7492</v>
      </c>
      <c r="R2121" s="647" t="s">
        <v>5368</v>
      </c>
      <c r="S2121" s="647" t="s">
        <v>6943</v>
      </c>
      <c r="T2121" s="647" t="s">
        <v>4300</v>
      </c>
      <c r="U2121" t="s">
        <v>5329</v>
      </c>
      <c r="V2121" t="e">
        <f>VLOOKUP(F2121,'[3]Tổng - PL KS'!$B$9:$B$1291,1,FALSE)</f>
        <v>#N/A</v>
      </c>
    </row>
    <row r="2122" spans="1:22" ht="242.25" hidden="1">
      <c r="A2122" s="647">
        <v>1666</v>
      </c>
      <c r="B2122" s="647" t="s">
        <v>4247</v>
      </c>
      <c r="C2122" s="647" t="s">
        <v>7495</v>
      </c>
      <c r="D2122" s="647" t="s">
        <v>5368</v>
      </c>
      <c r="E2122" s="647">
        <v>25.78</v>
      </c>
      <c r="F2122" s="513" t="s">
        <v>9386</v>
      </c>
      <c r="G2122" s="513" t="s">
        <v>12203</v>
      </c>
      <c r="H2122" s="647" t="s">
        <v>8204</v>
      </c>
      <c r="I2122" s="647" t="s">
        <v>9387</v>
      </c>
      <c r="J2122" s="647" t="s">
        <v>7651</v>
      </c>
      <c r="K2122" s="647" t="s">
        <v>7498</v>
      </c>
      <c r="L2122" s="647" t="s">
        <v>9306</v>
      </c>
      <c r="M2122" s="647" t="s">
        <v>9303</v>
      </c>
      <c r="N2122" s="747">
        <v>43320.447017395833</v>
      </c>
      <c r="O2122" s="647" t="s">
        <v>546</v>
      </c>
      <c r="P2122" s="748">
        <v>924.55298260416748</v>
      </c>
      <c r="Q2122" s="647" t="s">
        <v>7492</v>
      </c>
      <c r="R2122" s="647" t="s">
        <v>5368</v>
      </c>
      <c r="S2122" s="647" t="s">
        <v>6943</v>
      </c>
      <c r="T2122" s="647" t="s">
        <v>4300</v>
      </c>
      <c r="U2122" t="s">
        <v>5329</v>
      </c>
      <c r="V2122" t="e">
        <f>VLOOKUP(F2122,'[3]Tổng - PL KS'!$B$9:$B$1291,1,FALSE)</f>
        <v>#N/A</v>
      </c>
    </row>
    <row r="2123" spans="1:22" ht="242.25" hidden="1">
      <c r="A2123" s="647">
        <v>1667</v>
      </c>
      <c r="B2123" s="647" t="s">
        <v>4247</v>
      </c>
      <c r="C2123" s="647" t="s">
        <v>7495</v>
      </c>
      <c r="D2123" s="647" t="s">
        <v>5368</v>
      </c>
      <c r="E2123" s="647">
        <v>25.84</v>
      </c>
      <c r="F2123" s="513" t="s">
        <v>9388</v>
      </c>
      <c r="G2123" s="513" t="s">
        <v>12203</v>
      </c>
      <c r="H2123" s="647" t="s">
        <v>8204</v>
      </c>
      <c r="I2123" s="647" t="s">
        <v>9389</v>
      </c>
      <c r="J2123" s="647" t="s">
        <v>7651</v>
      </c>
      <c r="K2123" s="647" t="s">
        <v>7498</v>
      </c>
      <c r="L2123" s="647" t="s">
        <v>9306</v>
      </c>
      <c r="M2123" s="647" t="s">
        <v>9303</v>
      </c>
      <c r="N2123" s="747">
        <v>43320.588386226853</v>
      </c>
      <c r="O2123" s="647" t="s">
        <v>546</v>
      </c>
      <c r="P2123" s="748">
        <v>924.41161377314711</v>
      </c>
      <c r="Q2123" s="647" t="s">
        <v>7492</v>
      </c>
      <c r="R2123" s="647" t="s">
        <v>5368</v>
      </c>
      <c r="S2123" s="647" t="s">
        <v>6943</v>
      </c>
      <c r="T2123" s="647" t="s">
        <v>4300</v>
      </c>
      <c r="U2123" t="s">
        <v>5329</v>
      </c>
      <c r="V2123" t="e">
        <f>VLOOKUP(F2123,'[3]Tổng - PL KS'!$B$9:$B$1291,1,FALSE)</f>
        <v>#N/A</v>
      </c>
    </row>
    <row r="2124" spans="1:22" ht="242.25" hidden="1">
      <c r="A2124" s="647">
        <v>1668</v>
      </c>
      <c r="B2124" s="647" t="s">
        <v>4247</v>
      </c>
      <c r="C2124" s="647" t="s">
        <v>7495</v>
      </c>
      <c r="D2124" s="647" t="s">
        <v>5368</v>
      </c>
      <c r="E2124" s="647">
        <v>25.85</v>
      </c>
      <c r="F2124" s="513" t="s">
        <v>9390</v>
      </c>
      <c r="G2124" s="513" t="s">
        <v>12203</v>
      </c>
      <c r="H2124" s="647" t="s">
        <v>8204</v>
      </c>
      <c r="I2124" s="647" t="s">
        <v>9391</v>
      </c>
      <c r="J2124" s="647" t="s">
        <v>7651</v>
      </c>
      <c r="K2124" s="647" t="s">
        <v>7498</v>
      </c>
      <c r="L2124" s="647" t="s">
        <v>9306</v>
      </c>
      <c r="M2124" s="647" t="s">
        <v>9303</v>
      </c>
      <c r="N2124" s="747">
        <v>43320.535550081018</v>
      </c>
      <c r="O2124" s="647" t="s">
        <v>546</v>
      </c>
      <c r="P2124" s="748">
        <v>924.4644499189817</v>
      </c>
      <c r="Q2124" s="647" t="s">
        <v>7492</v>
      </c>
      <c r="R2124" s="647" t="s">
        <v>5368</v>
      </c>
      <c r="S2124" s="647" t="s">
        <v>6943</v>
      </c>
      <c r="T2124" s="647" t="s">
        <v>4300</v>
      </c>
      <c r="U2124" t="s">
        <v>5329</v>
      </c>
      <c r="V2124" t="e">
        <f>VLOOKUP(F2124,'[3]Tổng - PL KS'!$B$9:$B$1291,1,FALSE)</f>
        <v>#N/A</v>
      </c>
    </row>
    <row r="2125" spans="1:22" ht="242.25" hidden="1">
      <c r="A2125" s="647">
        <v>1669</v>
      </c>
      <c r="B2125" s="647" t="s">
        <v>4247</v>
      </c>
      <c r="C2125" s="647" t="s">
        <v>7495</v>
      </c>
      <c r="D2125" s="647" t="s">
        <v>5368</v>
      </c>
      <c r="E2125" s="647">
        <v>25.83</v>
      </c>
      <c r="F2125" s="513" t="s">
        <v>9392</v>
      </c>
      <c r="G2125" s="513" t="s">
        <v>12203</v>
      </c>
      <c r="H2125" s="647" t="s">
        <v>8204</v>
      </c>
      <c r="I2125" s="647" t="s">
        <v>9393</v>
      </c>
      <c r="J2125" s="647" t="s">
        <v>7651</v>
      </c>
      <c r="K2125" s="647" t="s">
        <v>7498</v>
      </c>
      <c r="L2125" s="647" t="s">
        <v>9306</v>
      </c>
      <c r="M2125" s="647" t="s">
        <v>9303</v>
      </c>
      <c r="N2125" s="747">
        <v>43320.619023530089</v>
      </c>
      <c r="O2125" s="647" t="s">
        <v>546</v>
      </c>
      <c r="P2125" s="748">
        <v>924.38097646991082</v>
      </c>
      <c r="Q2125" s="647" t="s">
        <v>7492</v>
      </c>
      <c r="R2125" s="647" t="s">
        <v>5368</v>
      </c>
      <c r="S2125" s="647" t="s">
        <v>6943</v>
      </c>
      <c r="T2125" s="647" t="s">
        <v>4300</v>
      </c>
      <c r="U2125" t="s">
        <v>5329</v>
      </c>
      <c r="V2125" t="e">
        <f>VLOOKUP(F2125,'[3]Tổng - PL KS'!$B$9:$B$1291,1,FALSE)</f>
        <v>#N/A</v>
      </c>
    </row>
    <row r="2126" spans="1:22" ht="242.25" hidden="1">
      <c r="A2126" s="647">
        <v>1670</v>
      </c>
      <c r="B2126" s="647" t="s">
        <v>4247</v>
      </c>
      <c r="C2126" s="647" t="s">
        <v>7495</v>
      </c>
      <c r="D2126" s="647" t="s">
        <v>5368</v>
      </c>
      <c r="E2126" s="647">
        <v>25.94</v>
      </c>
      <c r="F2126" s="513" t="s">
        <v>9394</v>
      </c>
      <c r="G2126" s="513" t="s">
        <v>12203</v>
      </c>
      <c r="H2126" s="647" t="s">
        <v>8204</v>
      </c>
      <c r="I2126" s="647" t="s">
        <v>9395</v>
      </c>
      <c r="J2126" s="647" t="s">
        <v>7651</v>
      </c>
      <c r="K2126" s="647" t="s">
        <v>7498</v>
      </c>
      <c r="L2126" s="647" t="s">
        <v>9302</v>
      </c>
      <c r="M2126" s="647" t="s">
        <v>9303</v>
      </c>
      <c r="N2126" s="747">
        <v>43320.421095486112</v>
      </c>
      <c r="O2126" s="647" t="s">
        <v>546</v>
      </c>
      <c r="P2126" s="748">
        <v>924.57890451388812</v>
      </c>
      <c r="Q2126" s="647" t="s">
        <v>7492</v>
      </c>
      <c r="R2126" s="647" t="s">
        <v>5368</v>
      </c>
      <c r="S2126" s="647" t="s">
        <v>6943</v>
      </c>
      <c r="T2126" s="647" t="s">
        <v>4300</v>
      </c>
      <c r="U2126" t="s">
        <v>5329</v>
      </c>
      <c r="V2126" t="e">
        <f>VLOOKUP(F2126,'[3]Tổng - PL KS'!$B$9:$B$1291,1,FALSE)</f>
        <v>#N/A</v>
      </c>
    </row>
    <row r="2127" spans="1:22" ht="242.25" hidden="1">
      <c r="A2127" s="647">
        <v>1672</v>
      </c>
      <c r="B2127" s="647" t="s">
        <v>4247</v>
      </c>
      <c r="C2127" s="647" t="s">
        <v>7495</v>
      </c>
      <c r="D2127" s="647" t="s">
        <v>5368</v>
      </c>
      <c r="E2127" s="647">
        <v>25.7</v>
      </c>
      <c r="F2127" s="513" t="s">
        <v>9397</v>
      </c>
      <c r="G2127" s="513" t="s">
        <v>12203</v>
      </c>
      <c r="H2127" s="647" t="s">
        <v>8204</v>
      </c>
      <c r="I2127" s="647" t="s">
        <v>9398</v>
      </c>
      <c r="J2127" s="647" t="s">
        <v>7651</v>
      </c>
      <c r="K2127" s="647" t="s">
        <v>7498</v>
      </c>
      <c r="L2127" s="647" t="s">
        <v>9306</v>
      </c>
      <c r="M2127" s="647" t="s">
        <v>9303</v>
      </c>
      <c r="N2127" s="747">
        <v>43320.564604479165</v>
      </c>
      <c r="O2127" s="647" t="s">
        <v>546</v>
      </c>
      <c r="P2127" s="748">
        <v>924.4353955208353</v>
      </c>
      <c r="Q2127" s="647" t="s">
        <v>7492</v>
      </c>
      <c r="R2127" s="647" t="s">
        <v>5368</v>
      </c>
      <c r="S2127" s="647" t="s">
        <v>6943</v>
      </c>
      <c r="T2127" s="647" t="s">
        <v>4300</v>
      </c>
      <c r="U2127" t="s">
        <v>5329</v>
      </c>
      <c r="V2127" t="e">
        <f>VLOOKUP(F2127,'[3]Tổng - PL KS'!$B$9:$B$1291,1,FALSE)</f>
        <v>#N/A</v>
      </c>
    </row>
    <row r="2128" spans="1:22" ht="242.25" hidden="1">
      <c r="A2128" s="647">
        <v>1673</v>
      </c>
      <c r="B2128" s="647" t="s">
        <v>4247</v>
      </c>
      <c r="C2128" s="647" t="s">
        <v>7495</v>
      </c>
      <c r="D2128" s="647" t="s">
        <v>5368</v>
      </c>
      <c r="E2128" s="647">
        <v>25.89</v>
      </c>
      <c r="F2128" s="513" t="s">
        <v>9399</v>
      </c>
      <c r="G2128" s="513" t="s">
        <v>12203</v>
      </c>
      <c r="H2128" s="647" t="s">
        <v>8204</v>
      </c>
      <c r="I2128" s="647" t="s">
        <v>9400</v>
      </c>
      <c r="J2128" s="647" t="s">
        <v>7651</v>
      </c>
      <c r="K2128" s="647" t="s">
        <v>7498</v>
      </c>
      <c r="L2128" s="647" t="s">
        <v>9306</v>
      </c>
      <c r="M2128" s="647" t="s">
        <v>9303</v>
      </c>
      <c r="N2128" s="747">
        <v>43320.620686921298</v>
      </c>
      <c r="O2128" s="647" t="s">
        <v>546</v>
      </c>
      <c r="P2128" s="748">
        <v>924.37931307870167</v>
      </c>
      <c r="Q2128" s="647" t="s">
        <v>7492</v>
      </c>
      <c r="R2128" s="647" t="s">
        <v>5368</v>
      </c>
      <c r="S2128" s="647" t="s">
        <v>6943</v>
      </c>
      <c r="T2128" s="647" t="s">
        <v>4300</v>
      </c>
      <c r="U2128" t="s">
        <v>5329</v>
      </c>
      <c r="V2128" t="e">
        <f>VLOOKUP(F2128,'[3]Tổng - PL KS'!$B$9:$B$1291,1,FALSE)</f>
        <v>#N/A</v>
      </c>
    </row>
    <row r="2129" spans="1:22" ht="242.25" hidden="1">
      <c r="A2129" s="647">
        <v>1674</v>
      </c>
      <c r="B2129" s="647" t="s">
        <v>4247</v>
      </c>
      <c r="C2129" s="647" t="s">
        <v>7495</v>
      </c>
      <c r="D2129" s="647" t="s">
        <v>5368</v>
      </c>
      <c r="E2129" s="647">
        <v>25.7</v>
      </c>
      <c r="F2129" s="513" t="s">
        <v>9401</v>
      </c>
      <c r="G2129" s="513" t="s">
        <v>12203</v>
      </c>
      <c r="H2129" s="647" t="s">
        <v>8204</v>
      </c>
      <c r="I2129" s="647" t="s">
        <v>9402</v>
      </c>
      <c r="J2129" s="647" t="s">
        <v>7651</v>
      </c>
      <c r="K2129" s="647" t="s">
        <v>7498</v>
      </c>
      <c r="L2129" s="647" t="s">
        <v>9302</v>
      </c>
      <c r="M2129" s="647" t="s">
        <v>9303</v>
      </c>
      <c r="N2129" s="747">
        <v>43320.496413773151</v>
      </c>
      <c r="O2129" s="647" t="s">
        <v>546</v>
      </c>
      <c r="P2129" s="748">
        <v>924.50358622684871</v>
      </c>
      <c r="Q2129" s="647" t="s">
        <v>7492</v>
      </c>
      <c r="R2129" s="647" t="s">
        <v>5368</v>
      </c>
      <c r="S2129" s="647" t="s">
        <v>6943</v>
      </c>
      <c r="T2129" s="647" t="s">
        <v>4300</v>
      </c>
      <c r="U2129" t="s">
        <v>5329</v>
      </c>
      <c r="V2129" t="e">
        <f>VLOOKUP(F2129,'[3]Tổng - PL KS'!$B$9:$B$1291,1,FALSE)</f>
        <v>#N/A</v>
      </c>
    </row>
    <row r="2130" spans="1:22" ht="242.25" hidden="1">
      <c r="A2130" s="647">
        <v>1675</v>
      </c>
      <c r="B2130" s="647" t="s">
        <v>4247</v>
      </c>
      <c r="C2130" s="647" t="s">
        <v>7495</v>
      </c>
      <c r="D2130" s="647" t="s">
        <v>5368</v>
      </c>
      <c r="E2130" s="647">
        <v>25.82</v>
      </c>
      <c r="F2130" s="513" t="s">
        <v>9403</v>
      </c>
      <c r="G2130" s="513" t="s">
        <v>12203</v>
      </c>
      <c r="H2130" s="647" t="s">
        <v>8204</v>
      </c>
      <c r="I2130" s="647" t="s">
        <v>9404</v>
      </c>
      <c r="J2130" s="647" t="s">
        <v>7651</v>
      </c>
      <c r="K2130" s="647" t="s">
        <v>7498</v>
      </c>
      <c r="L2130" s="647" t="s">
        <v>9306</v>
      </c>
      <c r="M2130" s="647" t="s">
        <v>9303</v>
      </c>
      <c r="N2130" s="747">
        <v>43320.46702152778</v>
      </c>
      <c r="O2130" s="647" t="s">
        <v>546</v>
      </c>
      <c r="P2130" s="748">
        <v>924.53297847221984</v>
      </c>
      <c r="Q2130" s="647" t="s">
        <v>7492</v>
      </c>
      <c r="R2130" s="647" t="s">
        <v>5368</v>
      </c>
      <c r="S2130" s="647" t="s">
        <v>6943</v>
      </c>
      <c r="T2130" s="647" t="s">
        <v>4300</v>
      </c>
      <c r="U2130" t="s">
        <v>5329</v>
      </c>
      <c r="V2130" t="e">
        <f>VLOOKUP(F2130,'[3]Tổng - PL KS'!$B$9:$B$1291,1,FALSE)</f>
        <v>#N/A</v>
      </c>
    </row>
    <row r="2131" spans="1:22" ht="242.25" hidden="1">
      <c r="A2131" s="647">
        <v>1676</v>
      </c>
      <c r="B2131" s="647" t="s">
        <v>4247</v>
      </c>
      <c r="C2131" s="647" t="s">
        <v>7495</v>
      </c>
      <c r="D2131" s="647" t="s">
        <v>5368</v>
      </c>
      <c r="E2131" s="647">
        <v>25.81</v>
      </c>
      <c r="F2131" s="513" t="s">
        <v>9405</v>
      </c>
      <c r="G2131" s="513" t="s">
        <v>12203</v>
      </c>
      <c r="H2131" s="647" t="s">
        <v>8204</v>
      </c>
      <c r="I2131" s="647" t="s">
        <v>9406</v>
      </c>
      <c r="J2131" s="647" t="s">
        <v>7651</v>
      </c>
      <c r="K2131" s="647" t="s">
        <v>7498</v>
      </c>
      <c r="L2131" s="647" t="s">
        <v>9306</v>
      </c>
      <c r="M2131" s="647" t="s">
        <v>9303</v>
      </c>
      <c r="N2131" s="747">
        <v>43320.56626443287</v>
      </c>
      <c r="O2131" s="647" t="s">
        <v>546</v>
      </c>
      <c r="P2131" s="748">
        <v>924.4337355671305</v>
      </c>
      <c r="Q2131" s="647" t="s">
        <v>7492</v>
      </c>
      <c r="R2131" s="647" t="s">
        <v>5368</v>
      </c>
      <c r="S2131" s="647" t="s">
        <v>6943</v>
      </c>
      <c r="T2131" s="647" t="s">
        <v>4300</v>
      </c>
      <c r="U2131" t="s">
        <v>5329</v>
      </c>
      <c r="V2131" t="e">
        <f>VLOOKUP(F2131,'[3]Tổng - PL KS'!$B$9:$B$1291,1,FALSE)</f>
        <v>#N/A</v>
      </c>
    </row>
    <row r="2132" spans="1:22" ht="242.25" hidden="1">
      <c r="A2132" s="647">
        <v>1677</v>
      </c>
      <c r="B2132" s="647" t="s">
        <v>4247</v>
      </c>
      <c r="C2132" s="647" t="s">
        <v>7495</v>
      </c>
      <c r="D2132" s="647" t="s">
        <v>5368</v>
      </c>
      <c r="E2132" s="647">
        <v>25.84</v>
      </c>
      <c r="F2132" s="513" t="s">
        <v>9407</v>
      </c>
      <c r="G2132" s="513" t="s">
        <v>12203</v>
      </c>
      <c r="H2132" s="647" t="s">
        <v>8204</v>
      </c>
      <c r="I2132" s="647" t="s">
        <v>9408</v>
      </c>
      <c r="J2132" s="647" t="s">
        <v>7651</v>
      </c>
      <c r="K2132" s="647" t="s">
        <v>7498</v>
      </c>
      <c r="L2132" s="647" t="s">
        <v>9306</v>
      </c>
      <c r="M2132" s="647" t="s">
        <v>9303</v>
      </c>
      <c r="N2132" s="747">
        <v>43320.59346246528</v>
      </c>
      <c r="O2132" s="647" t="s">
        <v>546</v>
      </c>
      <c r="P2132" s="748">
        <v>924.40653753471997</v>
      </c>
      <c r="Q2132" s="647" t="s">
        <v>7492</v>
      </c>
      <c r="R2132" s="647" t="s">
        <v>5368</v>
      </c>
      <c r="S2132" s="647" t="s">
        <v>6943</v>
      </c>
      <c r="T2132" s="647" t="s">
        <v>4300</v>
      </c>
      <c r="U2132" t="s">
        <v>5329</v>
      </c>
      <c r="V2132" t="e">
        <f>VLOOKUP(F2132,'[3]Tổng - PL KS'!$B$9:$B$1291,1,FALSE)</f>
        <v>#N/A</v>
      </c>
    </row>
    <row r="2133" spans="1:22" ht="242.25" hidden="1">
      <c r="A2133" s="647">
        <v>1678</v>
      </c>
      <c r="B2133" s="647" t="s">
        <v>4247</v>
      </c>
      <c r="C2133" s="647" t="s">
        <v>7495</v>
      </c>
      <c r="D2133" s="647" t="s">
        <v>5368</v>
      </c>
      <c r="E2133" s="647">
        <v>25.94</v>
      </c>
      <c r="F2133" s="513" t="s">
        <v>9409</v>
      </c>
      <c r="G2133" s="513" t="s">
        <v>12203</v>
      </c>
      <c r="H2133" s="647" t="s">
        <v>8204</v>
      </c>
      <c r="I2133" s="647" t="s">
        <v>9410</v>
      </c>
      <c r="J2133" s="647" t="s">
        <v>7651</v>
      </c>
      <c r="K2133" s="647" t="s">
        <v>7498</v>
      </c>
      <c r="L2133" s="647" t="s">
        <v>9302</v>
      </c>
      <c r="M2133" s="647" t="s">
        <v>9303</v>
      </c>
      <c r="N2133" s="747">
        <v>43320.442322835646</v>
      </c>
      <c r="O2133" s="647" t="s">
        <v>546</v>
      </c>
      <c r="P2133" s="748">
        <v>924.55767716435366</v>
      </c>
      <c r="Q2133" s="647" t="s">
        <v>7492</v>
      </c>
      <c r="R2133" s="647" t="s">
        <v>5368</v>
      </c>
      <c r="S2133" s="647" t="s">
        <v>6943</v>
      </c>
      <c r="T2133" s="647" t="s">
        <v>4300</v>
      </c>
      <c r="U2133" t="s">
        <v>5329</v>
      </c>
      <c r="V2133" t="e">
        <f>VLOOKUP(F2133,'[3]Tổng - PL KS'!$B$9:$B$1291,1,FALSE)</f>
        <v>#N/A</v>
      </c>
    </row>
    <row r="2134" spans="1:22" ht="242.25" hidden="1">
      <c r="A2134" s="647">
        <v>1679</v>
      </c>
      <c r="B2134" s="647" t="s">
        <v>4247</v>
      </c>
      <c r="C2134" s="647" t="s">
        <v>7495</v>
      </c>
      <c r="D2134" s="647" t="s">
        <v>5368</v>
      </c>
      <c r="E2134" s="647">
        <v>25.81</v>
      </c>
      <c r="F2134" s="513" t="s">
        <v>9411</v>
      </c>
      <c r="G2134" s="513" t="s">
        <v>12203</v>
      </c>
      <c r="H2134" s="647" t="s">
        <v>8204</v>
      </c>
      <c r="I2134" s="647" t="s">
        <v>9412</v>
      </c>
      <c r="J2134" s="647" t="s">
        <v>7651</v>
      </c>
      <c r="K2134" s="647" t="s">
        <v>7498</v>
      </c>
      <c r="L2134" s="647" t="s">
        <v>9302</v>
      </c>
      <c r="M2134" s="647" t="s">
        <v>9303</v>
      </c>
      <c r="N2134" s="747">
        <v>43320.419945486108</v>
      </c>
      <c r="O2134" s="647" t="s">
        <v>546</v>
      </c>
      <c r="P2134" s="748">
        <v>924.58005451389181</v>
      </c>
      <c r="Q2134" s="647" t="s">
        <v>7492</v>
      </c>
      <c r="R2134" s="647" t="s">
        <v>5368</v>
      </c>
      <c r="S2134" s="647" t="s">
        <v>6943</v>
      </c>
      <c r="T2134" s="647" t="s">
        <v>4300</v>
      </c>
      <c r="U2134" t="s">
        <v>5329</v>
      </c>
      <c r="V2134" t="e">
        <f>VLOOKUP(F2134,'[3]Tổng - PL KS'!$B$9:$B$1291,1,FALSE)</f>
        <v>#N/A</v>
      </c>
    </row>
    <row r="2135" spans="1:22" ht="242.25" hidden="1">
      <c r="A2135" s="647">
        <v>1680</v>
      </c>
      <c r="B2135" s="647" t="s">
        <v>4247</v>
      </c>
      <c r="C2135" s="647" t="s">
        <v>7495</v>
      </c>
      <c r="D2135" s="647" t="s">
        <v>5368</v>
      </c>
      <c r="E2135" s="647">
        <v>25.94</v>
      </c>
      <c r="F2135" s="513" t="s">
        <v>9413</v>
      </c>
      <c r="G2135" s="513" t="s">
        <v>12203</v>
      </c>
      <c r="H2135" s="647" t="s">
        <v>8204</v>
      </c>
      <c r="I2135" s="647" t="s">
        <v>9414</v>
      </c>
      <c r="J2135" s="647" t="s">
        <v>7651</v>
      </c>
      <c r="K2135" s="647" t="s">
        <v>7498</v>
      </c>
      <c r="L2135" s="647" t="s">
        <v>9306</v>
      </c>
      <c r="M2135" s="647" t="s">
        <v>9303</v>
      </c>
      <c r="N2135" s="747">
        <v>43320.582289270831</v>
      </c>
      <c r="O2135" s="647" t="s">
        <v>546</v>
      </c>
      <c r="P2135" s="748">
        <v>924.4177107291689</v>
      </c>
      <c r="Q2135" s="647" t="s">
        <v>7492</v>
      </c>
      <c r="R2135" s="647" t="s">
        <v>5368</v>
      </c>
      <c r="S2135" s="647" t="s">
        <v>6943</v>
      </c>
      <c r="T2135" s="647" t="s">
        <v>4300</v>
      </c>
      <c r="U2135" t="s">
        <v>5329</v>
      </c>
      <c r="V2135" t="e">
        <f>VLOOKUP(F2135,'[3]Tổng - PL KS'!$B$9:$B$1291,1,FALSE)</f>
        <v>#N/A</v>
      </c>
    </row>
    <row r="2136" spans="1:22" ht="242.25" hidden="1">
      <c r="A2136" s="647">
        <v>1681</v>
      </c>
      <c r="B2136" s="647" t="s">
        <v>4247</v>
      </c>
      <c r="C2136" s="647" t="s">
        <v>7495</v>
      </c>
      <c r="D2136" s="647" t="s">
        <v>5368</v>
      </c>
      <c r="E2136" s="647">
        <v>25.94</v>
      </c>
      <c r="F2136" s="513" t="s">
        <v>9415</v>
      </c>
      <c r="G2136" s="513" t="s">
        <v>12203</v>
      </c>
      <c r="H2136" s="647" t="s">
        <v>8204</v>
      </c>
      <c r="I2136" s="647" t="s">
        <v>9416</v>
      </c>
      <c r="J2136" s="647" t="s">
        <v>7651</v>
      </c>
      <c r="K2136" s="647" t="s">
        <v>7498</v>
      </c>
      <c r="L2136" s="647" t="s">
        <v>9306</v>
      </c>
      <c r="M2136" s="647" t="s">
        <v>9303</v>
      </c>
      <c r="N2136" s="747">
        <v>43320.612716469906</v>
      </c>
      <c r="O2136" s="647" t="s">
        <v>546</v>
      </c>
      <c r="P2136" s="748">
        <v>924.38728353009355</v>
      </c>
      <c r="Q2136" s="647" t="s">
        <v>7492</v>
      </c>
      <c r="R2136" s="647" t="s">
        <v>5368</v>
      </c>
      <c r="S2136" s="647" t="s">
        <v>6943</v>
      </c>
      <c r="T2136" s="647" t="s">
        <v>4300</v>
      </c>
      <c r="U2136" t="s">
        <v>5329</v>
      </c>
      <c r="V2136" t="e">
        <f>VLOOKUP(F2136,'[3]Tổng - PL KS'!$B$9:$B$1291,1,FALSE)</f>
        <v>#N/A</v>
      </c>
    </row>
    <row r="2137" spans="1:22" ht="242.25" hidden="1">
      <c r="A2137" s="647">
        <v>1682</v>
      </c>
      <c r="B2137" s="647" t="s">
        <v>4247</v>
      </c>
      <c r="C2137" s="647" t="s">
        <v>7495</v>
      </c>
      <c r="D2137" s="647" t="s">
        <v>5368</v>
      </c>
      <c r="E2137" s="647">
        <v>25.84</v>
      </c>
      <c r="F2137" s="513" t="s">
        <v>9417</v>
      </c>
      <c r="G2137" s="513" t="s">
        <v>12203</v>
      </c>
      <c r="H2137" s="647" t="s">
        <v>8204</v>
      </c>
      <c r="I2137" s="647" t="s">
        <v>9418</v>
      </c>
      <c r="J2137" s="647" t="s">
        <v>7651</v>
      </c>
      <c r="K2137" s="647" t="s">
        <v>7498</v>
      </c>
      <c r="L2137" s="647" t="s">
        <v>9306</v>
      </c>
      <c r="M2137" s="647" t="s">
        <v>9303</v>
      </c>
      <c r="N2137" s="747">
        <v>43320.490908333333</v>
      </c>
      <c r="O2137" s="647" t="s">
        <v>546</v>
      </c>
      <c r="P2137" s="748">
        <v>924.50909166666679</v>
      </c>
      <c r="Q2137" s="647" t="s">
        <v>7492</v>
      </c>
      <c r="R2137" s="647" t="s">
        <v>5368</v>
      </c>
      <c r="S2137" s="647" t="s">
        <v>6943</v>
      </c>
      <c r="T2137" s="647" t="s">
        <v>4300</v>
      </c>
      <c r="U2137" t="s">
        <v>5329</v>
      </c>
      <c r="V2137" t="e">
        <f>VLOOKUP(F2137,'[3]Tổng - PL KS'!$B$9:$B$1291,1,FALSE)</f>
        <v>#N/A</v>
      </c>
    </row>
    <row r="2138" spans="1:22" ht="242.25" hidden="1">
      <c r="A2138" s="647">
        <v>1683</v>
      </c>
      <c r="B2138" s="647" t="s">
        <v>4247</v>
      </c>
      <c r="C2138" s="647" t="s">
        <v>7495</v>
      </c>
      <c r="D2138" s="647" t="s">
        <v>5368</v>
      </c>
      <c r="E2138" s="647">
        <v>25.98</v>
      </c>
      <c r="F2138" s="513" t="s">
        <v>9419</v>
      </c>
      <c r="G2138" s="513" t="s">
        <v>12203</v>
      </c>
      <c r="H2138" s="647" t="s">
        <v>8204</v>
      </c>
      <c r="I2138" s="647" t="s">
        <v>9420</v>
      </c>
      <c r="J2138" s="647" t="s">
        <v>7651</v>
      </c>
      <c r="K2138" s="647" t="s">
        <v>7498</v>
      </c>
      <c r="L2138" s="647" t="s">
        <v>9306</v>
      </c>
      <c r="M2138" s="647" t="s">
        <v>9303</v>
      </c>
      <c r="N2138" s="747">
        <v>43320.528114895831</v>
      </c>
      <c r="O2138" s="647" t="s">
        <v>546</v>
      </c>
      <c r="P2138" s="748">
        <v>924.4718851041689</v>
      </c>
      <c r="Q2138" s="647" t="s">
        <v>7492</v>
      </c>
      <c r="R2138" s="647" t="s">
        <v>5368</v>
      </c>
      <c r="S2138" s="647" t="s">
        <v>6943</v>
      </c>
      <c r="T2138" s="647" t="s">
        <v>4300</v>
      </c>
      <c r="U2138" t="s">
        <v>5329</v>
      </c>
      <c r="V2138" t="e">
        <f>VLOOKUP(F2138,'[3]Tổng - PL KS'!$B$9:$B$1291,1,FALSE)</f>
        <v>#N/A</v>
      </c>
    </row>
    <row r="2139" spans="1:22" ht="242.25" hidden="1">
      <c r="A2139" s="647">
        <v>1684</v>
      </c>
      <c r="B2139" s="647" t="s">
        <v>4247</v>
      </c>
      <c r="C2139" s="647" t="s">
        <v>7495</v>
      </c>
      <c r="D2139" s="647" t="s">
        <v>5368</v>
      </c>
      <c r="E2139" s="647">
        <v>25.94</v>
      </c>
      <c r="F2139" s="513" t="s">
        <v>9421</v>
      </c>
      <c r="G2139" s="513" t="s">
        <v>12203</v>
      </c>
      <c r="H2139" s="647" t="s">
        <v>8204</v>
      </c>
      <c r="I2139" s="647" t="s">
        <v>9422</v>
      </c>
      <c r="J2139" s="647" t="s">
        <v>7651</v>
      </c>
      <c r="K2139" s="647" t="s">
        <v>7498</v>
      </c>
      <c r="L2139" s="647" t="s">
        <v>9302</v>
      </c>
      <c r="M2139" s="647" t="s">
        <v>9303</v>
      </c>
      <c r="N2139" s="747">
        <v>43320.498233217593</v>
      </c>
      <c r="O2139" s="647" t="s">
        <v>546</v>
      </c>
      <c r="P2139" s="748">
        <v>924.50176678240678</v>
      </c>
      <c r="Q2139" s="647" t="s">
        <v>7492</v>
      </c>
      <c r="R2139" s="647" t="s">
        <v>5368</v>
      </c>
      <c r="S2139" s="647" t="s">
        <v>6943</v>
      </c>
      <c r="T2139" s="647" t="s">
        <v>4300</v>
      </c>
      <c r="U2139" t="s">
        <v>5329</v>
      </c>
      <c r="V2139" t="e">
        <f>VLOOKUP(F2139,'[3]Tổng - PL KS'!$B$9:$B$1291,1,FALSE)</f>
        <v>#N/A</v>
      </c>
    </row>
    <row r="2140" spans="1:22" ht="242.25" hidden="1">
      <c r="A2140" s="647">
        <v>1685</v>
      </c>
      <c r="B2140" s="647" t="s">
        <v>4247</v>
      </c>
      <c r="C2140" s="647" t="s">
        <v>7495</v>
      </c>
      <c r="D2140" s="647" t="s">
        <v>5368</v>
      </c>
      <c r="E2140" s="647">
        <v>19.52</v>
      </c>
      <c r="F2140" s="513" t="s">
        <v>9423</v>
      </c>
      <c r="G2140" s="513" t="s">
        <v>12203</v>
      </c>
      <c r="H2140" s="647" t="s">
        <v>8204</v>
      </c>
      <c r="I2140" s="647" t="s">
        <v>9424</v>
      </c>
      <c r="J2140" s="647" t="s">
        <v>7651</v>
      </c>
      <c r="K2140" s="647" t="s">
        <v>7498</v>
      </c>
      <c r="L2140" s="647" t="s">
        <v>9425</v>
      </c>
      <c r="M2140" s="647" t="s">
        <v>9426</v>
      </c>
      <c r="N2140" s="747">
        <v>43255.985898067127</v>
      </c>
      <c r="O2140" s="647" t="s">
        <v>546</v>
      </c>
      <c r="P2140" s="748">
        <v>989.01410193287302</v>
      </c>
      <c r="Q2140" s="647" t="s">
        <v>7492</v>
      </c>
      <c r="R2140" s="647" t="s">
        <v>5368</v>
      </c>
      <c r="S2140" s="647" t="s">
        <v>6943</v>
      </c>
      <c r="T2140" s="647" t="s">
        <v>4300</v>
      </c>
      <c r="U2140" t="s">
        <v>5329</v>
      </c>
      <c r="V2140" t="e">
        <f>VLOOKUP(F2140,'[3]Tổng - PL KS'!$B$9:$B$1291,1,FALSE)</f>
        <v>#N/A</v>
      </c>
    </row>
    <row r="2141" spans="1:22" ht="242.25" hidden="1">
      <c r="A2141" s="647">
        <v>1687</v>
      </c>
      <c r="B2141" s="647" t="s">
        <v>4247</v>
      </c>
      <c r="C2141" s="647" t="s">
        <v>7495</v>
      </c>
      <c r="D2141" s="647" t="s">
        <v>5368</v>
      </c>
      <c r="E2141" s="647">
        <v>18.52</v>
      </c>
      <c r="F2141" s="513" t="s">
        <v>9430</v>
      </c>
      <c r="G2141" s="513" t="s">
        <v>12203</v>
      </c>
      <c r="H2141" s="647" t="s">
        <v>8204</v>
      </c>
      <c r="I2141" s="647" t="s">
        <v>9431</v>
      </c>
      <c r="J2141" s="647" t="s">
        <v>7651</v>
      </c>
      <c r="K2141" s="647" t="s">
        <v>7498</v>
      </c>
      <c r="L2141" s="647" t="s">
        <v>9425</v>
      </c>
      <c r="M2141" s="647" t="s">
        <v>9426</v>
      </c>
      <c r="N2141" s="747">
        <v>43255.987331099539</v>
      </c>
      <c r="O2141" s="647" t="s">
        <v>546</v>
      </c>
      <c r="P2141" s="748">
        <v>989.01266890046099</v>
      </c>
      <c r="Q2141" s="647" t="s">
        <v>7492</v>
      </c>
      <c r="R2141" s="647" t="s">
        <v>5368</v>
      </c>
      <c r="S2141" s="647" t="s">
        <v>6943</v>
      </c>
      <c r="T2141" s="647" t="s">
        <v>4300</v>
      </c>
      <c r="U2141" t="s">
        <v>5329</v>
      </c>
      <c r="V2141" t="e">
        <f>VLOOKUP(F2141,'[3]Tổng - PL KS'!$B$9:$B$1291,1,FALSE)</f>
        <v>#N/A</v>
      </c>
    </row>
    <row r="2142" spans="1:22" ht="242.25" hidden="1">
      <c r="A2142" s="647">
        <v>1688</v>
      </c>
      <c r="B2142" s="647" t="s">
        <v>4247</v>
      </c>
      <c r="C2142" s="647" t="s">
        <v>7495</v>
      </c>
      <c r="D2142" s="647" t="s">
        <v>5368</v>
      </c>
      <c r="E2142" s="647">
        <v>17.420000000000002</v>
      </c>
      <c r="F2142" s="513" t="s">
        <v>9432</v>
      </c>
      <c r="G2142" s="513" t="s">
        <v>12203</v>
      </c>
      <c r="H2142" s="647" t="s">
        <v>8204</v>
      </c>
      <c r="I2142" s="647" t="s">
        <v>9433</v>
      </c>
      <c r="J2142" s="647" t="s">
        <v>7651</v>
      </c>
      <c r="K2142" s="647" t="s">
        <v>7498</v>
      </c>
      <c r="L2142" s="647" t="s">
        <v>9425</v>
      </c>
      <c r="M2142" s="647" t="s">
        <v>9426</v>
      </c>
      <c r="N2142" s="747">
        <v>43255.989438159719</v>
      </c>
      <c r="O2142" s="647" t="s">
        <v>546</v>
      </c>
      <c r="P2142" s="748">
        <v>989.0105618402813</v>
      </c>
      <c r="Q2142" s="647" t="s">
        <v>7492</v>
      </c>
      <c r="R2142" s="647" t="s">
        <v>5368</v>
      </c>
      <c r="S2142" s="647" t="s">
        <v>6943</v>
      </c>
      <c r="T2142" s="647" t="s">
        <v>4300</v>
      </c>
      <c r="U2142" t="s">
        <v>5329</v>
      </c>
      <c r="V2142" t="e">
        <f>VLOOKUP(F2142,'[3]Tổng - PL KS'!$B$9:$B$1291,1,FALSE)</f>
        <v>#N/A</v>
      </c>
    </row>
    <row r="2143" spans="1:22" ht="242.25" hidden="1">
      <c r="A2143" s="647">
        <v>1689</v>
      </c>
      <c r="B2143" s="647" t="s">
        <v>4247</v>
      </c>
      <c r="C2143" s="647" t="s">
        <v>7495</v>
      </c>
      <c r="D2143" s="647" t="s">
        <v>5368</v>
      </c>
      <c r="E2143" s="647">
        <v>27.85</v>
      </c>
      <c r="F2143" s="513" t="s">
        <v>9434</v>
      </c>
      <c r="G2143" s="513" t="s">
        <v>12203</v>
      </c>
      <c r="H2143" s="647" t="s">
        <v>8204</v>
      </c>
      <c r="I2143" s="647" t="s">
        <v>9435</v>
      </c>
      <c r="J2143" s="647" t="s">
        <v>7651</v>
      </c>
      <c r="K2143" s="647" t="s">
        <v>7498</v>
      </c>
      <c r="L2143" s="647" t="s">
        <v>9436</v>
      </c>
      <c r="M2143" s="647" t="s">
        <v>9426</v>
      </c>
      <c r="N2143" s="747">
        <v>43255.921157407407</v>
      </c>
      <c r="O2143" s="647" t="s">
        <v>546</v>
      </c>
      <c r="P2143" s="748">
        <v>989.07884259259299</v>
      </c>
      <c r="Q2143" s="647" t="s">
        <v>7492</v>
      </c>
      <c r="R2143" s="647" t="s">
        <v>5368</v>
      </c>
      <c r="S2143" s="647" t="s">
        <v>6943</v>
      </c>
      <c r="T2143" s="647" t="s">
        <v>4300</v>
      </c>
      <c r="U2143" t="s">
        <v>5329</v>
      </c>
      <c r="V2143" t="e">
        <f>VLOOKUP(F2143,'[3]Tổng - PL KS'!$B$9:$B$1291,1,FALSE)</f>
        <v>#N/A</v>
      </c>
    </row>
    <row r="2144" spans="1:22" ht="242.25" hidden="1">
      <c r="A2144" s="647">
        <v>1690</v>
      </c>
      <c r="B2144" s="647" t="s">
        <v>4247</v>
      </c>
      <c r="C2144" s="647" t="s">
        <v>7495</v>
      </c>
      <c r="D2144" s="647" t="s">
        <v>5368</v>
      </c>
      <c r="E2144" s="647">
        <v>18.649999999999999</v>
      </c>
      <c r="F2144" s="513" t="s">
        <v>9437</v>
      </c>
      <c r="G2144" s="513" t="s">
        <v>12203</v>
      </c>
      <c r="H2144" s="647" t="s">
        <v>8204</v>
      </c>
      <c r="I2144" s="647" t="s">
        <v>9438</v>
      </c>
      <c r="J2144" s="647" t="s">
        <v>7651</v>
      </c>
      <c r="K2144" s="647" t="s">
        <v>7498</v>
      </c>
      <c r="L2144" s="647" t="s">
        <v>9425</v>
      </c>
      <c r="M2144" s="647" t="s">
        <v>9426</v>
      </c>
      <c r="N2144" s="747">
        <v>43255.999709641204</v>
      </c>
      <c r="O2144" s="647" t="s">
        <v>546</v>
      </c>
      <c r="P2144" s="748">
        <v>989.00029035879561</v>
      </c>
      <c r="Q2144" s="647" t="s">
        <v>7492</v>
      </c>
      <c r="R2144" s="647" t="s">
        <v>5368</v>
      </c>
      <c r="S2144" s="647" t="s">
        <v>6943</v>
      </c>
      <c r="T2144" s="647" t="s">
        <v>4300</v>
      </c>
      <c r="U2144" t="s">
        <v>5329</v>
      </c>
      <c r="V2144" t="e">
        <f>VLOOKUP(F2144,'[3]Tổng - PL KS'!$B$9:$B$1291,1,FALSE)</f>
        <v>#N/A</v>
      </c>
    </row>
    <row r="2145" spans="1:22" ht="242.25" hidden="1">
      <c r="A2145" s="647">
        <v>1691</v>
      </c>
      <c r="B2145" s="647" t="s">
        <v>4247</v>
      </c>
      <c r="C2145" s="647" t="s">
        <v>7495</v>
      </c>
      <c r="D2145" s="647" t="s">
        <v>5368</v>
      </c>
      <c r="E2145" s="647">
        <v>17.18</v>
      </c>
      <c r="F2145" s="513" t="s">
        <v>9439</v>
      </c>
      <c r="G2145" s="513" t="s">
        <v>12203</v>
      </c>
      <c r="H2145" s="647" t="s">
        <v>8204</v>
      </c>
      <c r="I2145" s="647" t="s">
        <v>9440</v>
      </c>
      <c r="J2145" s="647" t="s">
        <v>7651</v>
      </c>
      <c r="K2145" s="647" t="s">
        <v>7498</v>
      </c>
      <c r="L2145" s="647" t="s">
        <v>9425</v>
      </c>
      <c r="M2145" s="647" t="s">
        <v>9426</v>
      </c>
      <c r="N2145" s="747">
        <v>43255.996635844909</v>
      </c>
      <c r="O2145" s="647" t="s">
        <v>546</v>
      </c>
      <c r="P2145" s="748">
        <v>989.00336415509082</v>
      </c>
      <c r="Q2145" s="647" t="s">
        <v>7492</v>
      </c>
      <c r="R2145" s="647" t="s">
        <v>5368</v>
      </c>
      <c r="S2145" s="647" t="s">
        <v>6943</v>
      </c>
      <c r="T2145" s="647" t="s">
        <v>4300</v>
      </c>
      <c r="U2145" t="s">
        <v>5329</v>
      </c>
      <c r="V2145" t="e">
        <f>VLOOKUP(F2145,'[3]Tổng - PL KS'!$B$9:$B$1291,1,FALSE)</f>
        <v>#N/A</v>
      </c>
    </row>
    <row r="2146" spans="1:22" ht="242.25" hidden="1">
      <c r="A2146" s="647">
        <v>1694</v>
      </c>
      <c r="B2146" s="647" t="s">
        <v>4247</v>
      </c>
      <c r="C2146" s="647" t="s">
        <v>7495</v>
      </c>
      <c r="D2146" s="647" t="s">
        <v>5368</v>
      </c>
      <c r="E2146" s="647">
        <v>15.56</v>
      </c>
      <c r="F2146" s="513" t="s">
        <v>9450</v>
      </c>
      <c r="G2146" s="513" t="s">
        <v>12203</v>
      </c>
      <c r="H2146" s="647" t="s">
        <v>8204</v>
      </c>
      <c r="I2146" s="647" t="s">
        <v>9451</v>
      </c>
      <c r="J2146" s="647" t="s">
        <v>7651</v>
      </c>
      <c r="K2146" s="647" t="s">
        <v>7498</v>
      </c>
      <c r="L2146" s="647" t="s">
        <v>9425</v>
      </c>
      <c r="M2146" s="647" t="s">
        <v>9426</v>
      </c>
      <c r="N2146" s="747">
        <v>43255.994908993052</v>
      </c>
      <c r="O2146" s="647" t="s">
        <v>546</v>
      </c>
      <c r="P2146" s="748">
        <v>989.00509100694762</v>
      </c>
      <c r="Q2146" s="647" t="s">
        <v>7492</v>
      </c>
      <c r="R2146" s="647" t="s">
        <v>5368</v>
      </c>
      <c r="S2146" s="647" t="s">
        <v>6943</v>
      </c>
      <c r="T2146" s="647" t="s">
        <v>4300</v>
      </c>
      <c r="U2146" t="s">
        <v>5329</v>
      </c>
      <c r="V2146" t="e">
        <f>VLOOKUP(F2146,'[3]Tổng - PL KS'!$B$9:$B$1291,1,FALSE)</f>
        <v>#N/A</v>
      </c>
    </row>
    <row r="2147" spans="1:22" ht="242.25" hidden="1">
      <c r="A2147" s="647">
        <v>1696</v>
      </c>
      <c r="B2147" s="647" t="s">
        <v>4247</v>
      </c>
      <c r="C2147" s="647" t="s">
        <v>7495</v>
      </c>
      <c r="D2147" s="647" t="s">
        <v>5368</v>
      </c>
      <c r="E2147" s="647">
        <v>17.84</v>
      </c>
      <c r="F2147" s="513" t="s">
        <v>9454</v>
      </c>
      <c r="G2147" s="513" t="s">
        <v>12203</v>
      </c>
      <c r="H2147" s="647" t="s">
        <v>8204</v>
      </c>
      <c r="I2147" s="647" t="s">
        <v>9455</v>
      </c>
      <c r="J2147" s="647" t="s">
        <v>7651</v>
      </c>
      <c r="K2147" s="647" t="s">
        <v>7498</v>
      </c>
      <c r="L2147" s="647" t="s">
        <v>9425</v>
      </c>
      <c r="M2147" s="647" t="s">
        <v>9426</v>
      </c>
      <c r="N2147" s="747">
        <v>43255.98613946759</v>
      </c>
      <c r="O2147" s="647" t="s">
        <v>546</v>
      </c>
      <c r="P2147" s="748">
        <v>989.01386053241004</v>
      </c>
      <c r="Q2147" s="647" t="s">
        <v>7492</v>
      </c>
      <c r="R2147" s="647" t="s">
        <v>5368</v>
      </c>
      <c r="S2147" s="647" t="s">
        <v>6943</v>
      </c>
      <c r="T2147" s="647" t="s">
        <v>4300</v>
      </c>
      <c r="U2147" t="s">
        <v>5329</v>
      </c>
      <c r="V2147" t="e">
        <f>VLOOKUP(F2147,'[3]Tổng - PL KS'!$B$9:$B$1291,1,FALSE)</f>
        <v>#N/A</v>
      </c>
    </row>
    <row r="2148" spans="1:22" ht="242.25" hidden="1">
      <c r="A2148" s="647">
        <v>1697</v>
      </c>
      <c r="B2148" s="647" t="s">
        <v>4247</v>
      </c>
      <c r="C2148" s="647" t="s">
        <v>7495</v>
      </c>
      <c r="D2148" s="647" t="s">
        <v>5368</v>
      </c>
      <c r="E2148" s="647">
        <v>16.82</v>
      </c>
      <c r="F2148" s="513" t="s">
        <v>9456</v>
      </c>
      <c r="G2148" s="513" t="s">
        <v>12203</v>
      </c>
      <c r="H2148" s="647" t="s">
        <v>8204</v>
      </c>
      <c r="I2148" s="647" t="s">
        <v>9457</v>
      </c>
      <c r="J2148" s="647" t="s">
        <v>7651</v>
      </c>
      <c r="K2148" s="647" t="s">
        <v>7498</v>
      </c>
      <c r="L2148" s="647" t="s">
        <v>9425</v>
      </c>
      <c r="M2148" s="647" t="s">
        <v>9426</v>
      </c>
      <c r="N2148" s="747">
        <v>43255.993231631946</v>
      </c>
      <c r="O2148" s="647" t="s">
        <v>546</v>
      </c>
      <c r="P2148" s="748">
        <v>989.0067683680536</v>
      </c>
      <c r="Q2148" s="647" t="s">
        <v>7492</v>
      </c>
      <c r="R2148" s="647" t="s">
        <v>5368</v>
      </c>
      <c r="S2148" s="647" t="s">
        <v>6943</v>
      </c>
      <c r="T2148" s="647" t="s">
        <v>4300</v>
      </c>
      <c r="U2148" t="s">
        <v>5329</v>
      </c>
      <c r="V2148" t="e">
        <f>VLOOKUP(F2148,'[3]Tổng - PL KS'!$B$9:$B$1291,1,FALSE)</f>
        <v>#N/A</v>
      </c>
    </row>
    <row r="2149" spans="1:22" ht="242.25" hidden="1">
      <c r="A2149" s="647">
        <v>1698</v>
      </c>
      <c r="B2149" s="647" t="s">
        <v>4247</v>
      </c>
      <c r="C2149" s="647" t="s">
        <v>7495</v>
      </c>
      <c r="D2149" s="647" t="s">
        <v>5368</v>
      </c>
      <c r="E2149" s="647">
        <v>16.86</v>
      </c>
      <c r="F2149" s="513" t="s">
        <v>9458</v>
      </c>
      <c r="G2149" s="513" t="s">
        <v>12203</v>
      </c>
      <c r="H2149" s="647" t="s">
        <v>8204</v>
      </c>
      <c r="I2149" s="647" t="s">
        <v>9459</v>
      </c>
      <c r="J2149" s="647" t="s">
        <v>7651</v>
      </c>
      <c r="K2149" s="647" t="s">
        <v>7498</v>
      </c>
      <c r="L2149" s="647" t="s">
        <v>9425</v>
      </c>
      <c r="M2149" s="647" t="s">
        <v>9426</v>
      </c>
      <c r="N2149" s="747">
        <v>43255.995076620369</v>
      </c>
      <c r="O2149" s="647" t="s">
        <v>546</v>
      </c>
      <c r="P2149" s="748">
        <v>989.00492337963078</v>
      </c>
      <c r="Q2149" s="647" t="s">
        <v>7492</v>
      </c>
      <c r="R2149" s="647" t="s">
        <v>5368</v>
      </c>
      <c r="S2149" s="647" t="s">
        <v>6943</v>
      </c>
      <c r="T2149" s="647" t="s">
        <v>4300</v>
      </c>
      <c r="U2149" t="s">
        <v>5329</v>
      </c>
      <c r="V2149" t="e">
        <f>VLOOKUP(F2149,'[3]Tổng - PL KS'!$B$9:$B$1291,1,FALSE)</f>
        <v>#N/A</v>
      </c>
    </row>
    <row r="2150" spans="1:22" ht="242.25" hidden="1">
      <c r="A2150" s="647">
        <v>1699</v>
      </c>
      <c r="B2150" s="647" t="s">
        <v>4247</v>
      </c>
      <c r="C2150" s="647" t="s">
        <v>7495</v>
      </c>
      <c r="D2150" s="647" t="s">
        <v>5368</v>
      </c>
      <c r="E2150" s="647">
        <v>15.3</v>
      </c>
      <c r="F2150" s="513" t="s">
        <v>9460</v>
      </c>
      <c r="G2150" s="513" t="s">
        <v>12203</v>
      </c>
      <c r="H2150" s="647" t="s">
        <v>8204</v>
      </c>
      <c r="I2150" s="647" t="s">
        <v>9461</v>
      </c>
      <c r="J2150" s="647" t="s">
        <v>7651</v>
      </c>
      <c r="K2150" s="647" t="s">
        <v>7498</v>
      </c>
      <c r="L2150" s="647" t="s">
        <v>9425</v>
      </c>
      <c r="M2150" s="647" t="s">
        <v>9426</v>
      </c>
      <c r="N2150" s="747">
        <v>43255.99051087963</v>
      </c>
      <c r="O2150" s="647" t="s">
        <v>546</v>
      </c>
      <c r="P2150" s="748">
        <v>989.00948912036984</v>
      </c>
      <c r="Q2150" s="647" t="s">
        <v>7492</v>
      </c>
      <c r="R2150" s="647" t="s">
        <v>5368</v>
      </c>
      <c r="S2150" s="647" t="s">
        <v>6943</v>
      </c>
      <c r="T2150" s="647" t="s">
        <v>4300</v>
      </c>
      <c r="U2150" t="s">
        <v>5329</v>
      </c>
      <c r="V2150" t="e">
        <f>VLOOKUP(F2150,'[3]Tổng - PL KS'!$B$9:$B$1291,1,FALSE)</f>
        <v>#N/A</v>
      </c>
    </row>
    <row r="2151" spans="1:22" ht="242.25" hidden="1">
      <c r="A2151" s="647">
        <v>1701</v>
      </c>
      <c r="B2151" s="647" t="s">
        <v>4247</v>
      </c>
      <c r="C2151" s="647" t="s">
        <v>7495</v>
      </c>
      <c r="D2151" s="647" t="s">
        <v>5368</v>
      </c>
      <c r="E2151" s="647">
        <v>18.52</v>
      </c>
      <c r="F2151" s="513" t="s">
        <v>9463</v>
      </c>
      <c r="G2151" s="513" t="s">
        <v>12203</v>
      </c>
      <c r="H2151" s="647" t="s">
        <v>8204</v>
      </c>
      <c r="I2151" s="647" t="s">
        <v>9464</v>
      </c>
      <c r="J2151" s="647" t="s">
        <v>7651</v>
      </c>
      <c r="K2151" s="647" t="s">
        <v>7498</v>
      </c>
      <c r="L2151" s="647" t="s">
        <v>9425</v>
      </c>
      <c r="M2151" s="647" t="s">
        <v>9426</v>
      </c>
      <c r="N2151" s="747">
        <v>43256.012828472223</v>
      </c>
      <c r="O2151" s="647" t="s">
        <v>546</v>
      </c>
      <c r="P2151" s="748">
        <v>988.98717152777681</v>
      </c>
      <c r="Q2151" s="647" t="s">
        <v>7492</v>
      </c>
      <c r="R2151" s="647" t="s">
        <v>5368</v>
      </c>
      <c r="S2151" s="647" t="s">
        <v>6943</v>
      </c>
      <c r="T2151" s="647" t="s">
        <v>4300</v>
      </c>
      <c r="U2151" t="s">
        <v>5329</v>
      </c>
      <c r="V2151" t="e">
        <f>VLOOKUP(F2151,'[3]Tổng - PL KS'!$B$9:$B$1291,1,FALSE)</f>
        <v>#N/A</v>
      </c>
    </row>
    <row r="2152" spans="1:22" ht="242.25" hidden="1">
      <c r="A2152" s="647">
        <v>1703</v>
      </c>
      <c r="B2152" s="647" t="s">
        <v>4247</v>
      </c>
      <c r="C2152" s="647" t="s">
        <v>7495</v>
      </c>
      <c r="D2152" s="647" t="s">
        <v>5368</v>
      </c>
      <c r="E2152" s="647">
        <v>18.84</v>
      </c>
      <c r="F2152" s="513" t="s">
        <v>9468</v>
      </c>
      <c r="G2152" s="513" t="s">
        <v>12203</v>
      </c>
      <c r="H2152" s="647" t="s">
        <v>8204</v>
      </c>
      <c r="I2152" s="647" t="s">
        <v>9469</v>
      </c>
      <c r="J2152" s="647" t="s">
        <v>7651</v>
      </c>
      <c r="K2152" s="647" t="s">
        <v>7498</v>
      </c>
      <c r="L2152" s="647" t="s">
        <v>9425</v>
      </c>
      <c r="M2152" s="647" t="s">
        <v>9426</v>
      </c>
      <c r="N2152" s="747">
        <v>43256.0090227662</v>
      </c>
      <c r="O2152" s="647" t="s">
        <v>546</v>
      </c>
      <c r="P2152" s="748">
        <v>988.99097723379964</v>
      </c>
      <c r="Q2152" s="647" t="s">
        <v>7492</v>
      </c>
      <c r="R2152" s="647" t="s">
        <v>5368</v>
      </c>
      <c r="S2152" s="647" t="s">
        <v>6943</v>
      </c>
      <c r="T2152" s="647" t="s">
        <v>4300</v>
      </c>
      <c r="U2152" t="s">
        <v>5329</v>
      </c>
      <c r="V2152" t="e">
        <f>VLOOKUP(F2152,'[3]Tổng - PL KS'!$B$9:$B$1291,1,FALSE)</f>
        <v>#N/A</v>
      </c>
    </row>
    <row r="2153" spans="1:22" ht="242.25" hidden="1">
      <c r="A2153" s="647">
        <v>1704</v>
      </c>
      <c r="B2153" s="647" t="s">
        <v>4247</v>
      </c>
      <c r="C2153" s="647" t="s">
        <v>7495</v>
      </c>
      <c r="D2153" s="647" t="s">
        <v>5368</v>
      </c>
      <c r="E2153" s="647">
        <v>16.88</v>
      </c>
      <c r="F2153" s="513" t="s">
        <v>9470</v>
      </c>
      <c r="G2153" s="513" t="s">
        <v>12203</v>
      </c>
      <c r="H2153" s="647" t="s">
        <v>8204</v>
      </c>
      <c r="I2153" s="647" t="s">
        <v>9471</v>
      </c>
      <c r="J2153" s="647" t="s">
        <v>7651</v>
      </c>
      <c r="K2153" s="647" t="s">
        <v>7498</v>
      </c>
      <c r="L2153" s="647" t="s">
        <v>9425</v>
      </c>
      <c r="M2153" s="647" t="s">
        <v>9426</v>
      </c>
      <c r="N2153" s="747">
        <v>43256.022926423611</v>
      </c>
      <c r="O2153" s="647" t="s">
        <v>546</v>
      </c>
      <c r="P2153" s="748">
        <v>988.97707357638865</v>
      </c>
      <c r="Q2153" s="647" t="s">
        <v>7492</v>
      </c>
      <c r="R2153" s="647" t="s">
        <v>5368</v>
      </c>
      <c r="S2153" s="647" t="s">
        <v>6943</v>
      </c>
      <c r="T2153" s="647" t="s">
        <v>4300</v>
      </c>
      <c r="U2153" t="s">
        <v>5329</v>
      </c>
      <c r="V2153" t="e">
        <f>VLOOKUP(F2153,'[3]Tổng - PL KS'!$B$9:$B$1291,1,FALSE)</f>
        <v>#N/A</v>
      </c>
    </row>
    <row r="2154" spans="1:22" ht="242.25" hidden="1">
      <c r="A2154" s="647">
        <v>1706</v>
      </c>
      <c r="B2154" s="647" t="s">
        <v>4247</v>
      </c>
      <c r="C2154" s="647" t="s">
        <v>7495</v>
      </c>
      <c r="D2154" s="647" t="s">
        <v>5368</v>
      </c>
      <c r="E2154" s="647">
        <v>27.84</v>
      </c>
      <c r="F2154" s="513" t="s">
        <v>9475</v>
      </c>
      <c r="G2154" s="513" t="s">
        <v>12203</v>
      </c>
      <c r="H2154" s="647" t="s">
        <v>8204</v>
      </c>
      <c r="I2154" s="647" t="s">
        <v>9476</v>
      </c>
      <c r="J2154" s="647" t="s">
        <v>7651</v>
      </c>
      <c r="K2154" s="647" t="s">
        <v>7498</v>
      </c>
      <c r="L2154" s="647" t="s">
        <v>9477</v>
      </c>
      <c r="M2154" s="647" t="s">
        <v>9426</v>
      </c>
      <c r="N2154" s="747">
        <v>43256.029882870367</v>
      </c>
      <c r="O2154" s="647" t="s">
        <v>546</v>
      </c>
      <c r="P2154" s="748">
        <v>988.97011712963285</v>
      </c>
      <c r="Q2154" s="647" t="s">
        <v>7492</v>
      </c>
      <c r="R2154" s="647" t="s">
        <v>5368</v>
      </c>
      <c r="S2154" s="647" t="s">
        <v>6943</v>
      </c>
      <c r="T2154" s="647" t="s">
        <v>4300</v>
      </c>
      <c r="U2154" t="s">
        <v>5329</v>
      </c>
      <c r="V2154" t="e">
        <f>VLOOKUP(F2154,'[3]Tổng - PL KS'!$B$9:$B$1291,1,FALSE)</f>
        <v>#N/A</v>
      </c>
    </row>
    <row r="2155" spans="1:22" ht="242.25" hidden="1">
      <c r="A2155" s="647">
        <v>1707</v>
      </c>
      <c r="B2155" s="647" t="s">
        <v>4247</v>
      </c>
      <c r="C2155" s="647" t="s">
        <v>7495</v>
      </c>
      <c r="D2155" s="647" t="s">
        <v>5368</v>
      </c>
      <c r="E2155" s="647">
        <v>27.89</v>
      </c>
      <c r="F2155" s="513" t="s">
        <v>9478</v>
      </c>
      <c r="G2155" s="513" t="s">
        <v>12203</v>
      </c>
      <c r="H2155" s="647" t="s">
        <v>8204</v>
      </c>
      <c r="I2155" s="647" t="s">
        <v>9479</v>
      </c>
      <c r="J2155" s="647" t="s">
        <v>7651</v>
      </c>
      <c r="K2155" s="647" t="s">
        <v>7498</v>
      </c>
      <c r="L2155" s="647" t="s">
        <v>9436</v>
      </c>
      <c r="M2155" s="647" t="s">
        <v>9426</v>
      </c>
      <c r="N2155" s="747">
        <v>43256.099398645834</v>
      </c>
      <c r="O2155" s="647" t="s">
        <v>546</v>
      </c>
      <c r="P2155" s="748">
        <v>988.9006013541657</v>
      </c>
      <c r="Q2155" s="647" t="s">
        <v>7492</v>
      </c>
      <c r="R2155" s="647" t="s">
        <v>5368</v>
      </c>
      <c r="S2155" s="647" t="s">
        <v>6943</v>
      </c>
      <c r="T2155" s="647" t="s">
        <v>4300</v>
      </c>
      <c r="U2155" t="s">
        <v>5329</v>
      </c>
      <c r="V2155" t="e">
        <f>VLOOKUP(F2155,'[3]Tổng - PL KS'!$B$9:$B$1291,1,FALSE)</f>
        <v>#N/A</v>
      </c>
    </row>
    <row r="2156" spans="1:22" ht="242.25" hidden="1">
      <c r="A2156" s="647">
        <v>1708</v>
      </c>
      <c r="B2156" s="647" t="s">
        <v>4247</v>
      </c>
      <c r="C2156" s="647" t="s">
        <v>7495</v>
      </c>
      <c r="D2156" s="647" t="s">
        <v>5368</v>
      </c>
      <c r="E2156" s="647">
        <v>27.94</v>
      </c>
      <c r="F2156" s="513" t="s">
        <v>9480</v>
      </c>
      <c r="G2156" s="513" t="s">
        <v>12203</v>
      </c>
      <c r="H2156" s="647" t="s">
        <v>8204</v>
      </c>
      <c r="I2156" s="647" t="s">
        <v>9481</v>
      </c>
      <c r="J2156" s="647" t="s">
        <v>7651</v>
      </c>
      <c r="K2156" s="647" t="s">
        <v>7498</v>
      </c>
      <c r="L2156" s="647" t="s">
        <v>9436</v>
      </c>
      <c r="M2156" s="647" t="s">
        <v>9426</v>
      </c>
      <c r="N2156" s="747">
        <v>43256.110551192127</v>
      </c>
      <c r="O2156" s="647" t="s">
        <v>546</v>
      </c>
      <c r="P2156" s="748">
        <v>988.88944880787312</v>
      </c>
      <c r="Q2156" s="647" t="s">
        <v>7492</v>
      </c>
      <c r="R2156" s="647" t="s">
        <v>5368</v>
      </c>
      <c r="S2156" s="647" t="s">
        <v>6943</v>
      </c>
      <c r="T2156" s="647" t="s">
        <v>4300</v>
      </c>
      <c r="U2156" t="s">
        <v>5329</v>
      </c>
      <c r="V2156" t="e">
        <f>VLOOKUP(F2156,'[3]Tổng - PL KS'!$B$9:$B$1291,1,FALSE)</f>
        <v>#N/A</v>
      </c>
    </row>
    <row r="2157" spans="1:22" ht="242.25" hidden="1">
      <c r="A2157" s="647">
        <v>1710</v>
      </c>
      <c r="B2157" s="647" t="s">
        <v>4247</v>
      </c>
      <c r="C2157" s="647" t="s">
        <v>7495</v>
      </c>
      <c r="D2157" s="647" t="s">
        <v>5368</v>
      </c>
      <c r="E2157" s="647">
        <v>27.83</v>
      </c>
      <c r="F2157" s="513" t="s">
        <v>9483</v>
      </c>
      <c r="G2157" s="513" t="s">
        <v>12203</v>
      </c>
      <c r="H2157" s="647" t="s">
        <v>8204</v>
      </c>
      <c r="I2157" s="647" t="s">
        <v>9484</v>
      </c>
      <c r="J2157" s="647" t="s">
        <v>7651</v>
      </c>
      <c r="K2157" s="647" t="s">
        <v>7498</v>
      </c>
      <c r="L2157" s="647" t="s">
        <v>9485</v>
      </c>
      <c r="M2157" s="647" t="s">
        <v>9486</v>
      </c>
      <c r="N2157" s="747">
        <v>43268.822577777777</v>
      </c>
      <c r="O2157" s="647" t="s">
        <v>546</v>
      </c>
      <c r="P2157" s="748">
        <v>976.17742222222296</v>
      </c>
      <c r="Q2157" s="647" t="s">
        <v>7492</v>
      </c>
      <c r="R2157" s="647" t="s">
        <v>5368</v>
      </c>
      <c r="S2157" s="647" t="s">
        <v>6943</v>
      </c>
      <c r="T2157" s="647" t="s">
        <v>4300</v>
      </c>
      <c r="U2157" t="s">
        <v>5329</v>
      </c>
      <c r="V2157" t="e">
        <f>VLOOKUP(F2157,'[3]Tổng - PL KS'!$B$9:$B$1291,1,FALSE)</f>
        <v>#N/A</v>
      </c>
    </row>
    <row r="2158" spans="1:22" ht="242.25" hidden="1">
      <c r="A2158" s="647">
        <v>1711</v>
      </c>
      <c r="B2158" s="647" t="s">
        <v>4247</v>
      </c>
      <c r="C2158" s="647" t="s">
        <v>7495</v>
      </c>
      <c r="D2158" s="647" t="s">
        <v>5368</v>
      </c>
      <c r="E2158" s="647">
        <v>27.94</v>
      </c>
      <c r="F2158" s="513" t="s">
        <v>9487</v>
      </c>
      <c r="G2158" s="513" t="s">
        <v>12203</v>
      </c>
      <c r="H2158" s="647" t="s">
        <v>8204</v>
      </c>
      <c r="I2158" s="647" t="s">
        <v>9488</v>
      </c>
      <c r="J2158" s="647" t="s">
        <v>7651</v>
      </c>
      <c r="K2158" s="647" t="s">
        <v>7498</v>
      </c>
      <c r="L2158" s="647" t="s">
        <v>9489</v>
      </c>
      <c r="M2158" s="647" t="s">
        <v>9486</v>
      </c>
      <c r="N2158" s="747">
        <v>43268.951268634257</v>
      </c>
      <c r="O2158" s="647" t="s">
        <v>546</v>
      </c>
      <c r="P2158" s="748">
        <v>976.04873136574315</v>
      </c>
      <c r="Q2158" s="647" t="s">
        <v>7492</v>
      </c>
      <c r="R2158" s="647" t="s">
        <v>5368</v>
      </c>
      <c r="S2158" s="647" t="s">
        <v>6943</v>
      </c>
      <c r="T2158" s="647" t="s">
        <v>4300</v>
      </c>
      <c r="U2158" t="s">
        <v>5329</v>
      </c>
      <c r="V2158" t="e">
        <f>VLOOKUP(F2158,'[3]Tổng - PL KS'!$B$9:$B$1291,1,FALSE)</f>
        <v>#N/A</v>
      </c>
    </row>
    <row r="2159" spans="1:22" ht="242.25" hidden="1">
      <c r="A2159" s="647">
        <v>1712</v>
      </c>
      <c r="B2159" s="647" t="s">
        <v>4247</v>
      </c>
      <c r="C2159" s="647" t="s">
        <v>7495</v>
      </c>
      <c r="D2159" s="647" t="s">
        <v>5368</v>
      </c>
      <c r="E2159" s="647">
        <v>27.84</v>
      </c>
      <c r="F2159" s="513" t="s">
        <v>9490</v>
      </c>
      <c r="G2159" s="513" t="s">
        <v>12203</v>
      </c>
      <c r="H2159" s="647" t="s">
        <v>8204</v>
      </c>
      <c r="I2159" s="647" t="s">
        <v>9491</v>
      </c>
      <c r="J2159" s="647" t="s">
        <v>7651</v>
      </c>
      <c r="K2159" s="647" t="s">
        <v>7498</v>
      </c>
      <c r="L2159" s="647" t="s">
        <v>9492</v>
      </c>
      <c r="M2159" s="647" t="s">
        <v>9486</v>
      </c>
      <c r="N2159" s="747">
        <v>43268.985751273147</v>
      </c>
      <c r="O2159" s="647" t="s">
        <v>546</v>
      </c>
      <c r="P2159" s="748">
        <v>976.01424872685311</v>
      </c>
      <c r="Q2159" s="647" t="s">
        <v>7492</v>
      </c>
      <c r="R2159" s="647" t="s">
        <v>5368</v>
      </c>
      <c r="S2159" s="647" t="s">
        <v>6943</v>
      </c>
      <c r="T2159" s="647" t="s">
        <v>4300</v>
      </c>
      <c r="U2159" t="s">
        <v>5329</v>
      </c>
      <c r="V2159" t="e">
        <f>VLOOKUP(F2159,'[3]Tổng - PL KS'!$B$9:$B$1291,1,FALSE)</f>
        <v>#N/A</v>
      </c>
    </row>
    <row r="2160" spans="1:22" ht="242.25" hidden="1">
      <c r="A2160" s="647">
        <v>1713</v>
      </c>
      <c r="B2160" s="647" t="s">
        <v>4247</v>
      </c>
      <c r="C2160" s="647" t="s">
        <v>7495</v>
      </c>
      <c r="D2160" s="647" t="s">
        <v>5368</v>
      </c>
      <c r="E2160" s="647">
        <v>27.84</v>
      </c>
      <c r="F2160" s="513" t="s">
        <v>9493</v>
      </c>
      <c r="G2160" s="513" t="s">
        <v>12203</v>
      </c>
      <c r="H2160" s="647" t="s">
        <v>8204</v>
      </c>
      <c r="I2160" s="647" t="s">
        <v>9494</v>
      </c>
      <c r="J2160" s="647" t="s">
        <v>7651</v>
      </c>
      <c r="K2160" s="647" t="s">
        <v>7498</v>
      </c>
      <c r="L2160" s="647" t="s">
        <v>9495</v>
      </c>
      <c r="M2160" s="647" t="s">
        <v>9486</v>
      </c>
      <c r="N2160" s="747">
        <v>43268.984496296296</v>
      </c>
      <c r="O2160" s="647" t="s">
        <v>546</v>
      </c>
      <c r="P2160" s="748">
        <v>976.01550370370387</v>
      </c>
      <c r="Q2160" s="647" t="s">
        <v>7492</v>
      </c>
      <c r="R2160" s="647" t="s">
        <v>5368</v>
      </c>
      <c r="S2160" s="647" t="s">
        <v>6943</v>
      </c>
      <c r="T2160" s="647" t="s">
        <v>4300</v>
      </c>
      <c r="U2160" t="s">
        <v>5329</v>
      </c>
      <c r="V2160" t="e">
        <f>VLOOKUP(F2160,'[3]Tổng - PL KS'!$B$9:$B$1291,1,FALSE)</f>
        <v>#N/A</v>
      </c>
    </row>
    <row r="2161" spans="1:22" ht="242.25" hidden="1">
      <c r="A2161" s="647">
        <v>1714</v>
      </c>
      <c r="B2161" s="647" t="s">
        <v>4247</v>
      </c>
      <c r="C2161" s="647" t="s">
        <v>7495</v>
      </c>
      <c r="D2161" s="647" t="s">
        <v>5368</v>
      </c>
      <c r="E2161" s="647">
        <v>27.7</v>
      </c>
      <c r="F2161" s="513" t="s">
        <v>9496</v>
      </c>
      <c r="G2161" s="513" t="s">
        <v>12203</v>
      </c>
      <c r="H2161" s="647" t="s">
        <v>8204</v>
      </c>
      <c r="I2161" s="647" t="s">
        <v>9497</v>
      </c>
      <c r="J2161" s="647" t="s">
        <v>7651</v>
      </c>
      <c r="K2161" s="647" t="s">
        <v>7498</v>
      </c>
      <c r="L2161" s="647" t="s">
        <v>9492</v>
      </c>
      <c r="M2161" s="647" t="s">
        <v>9486</v>
      </c>
      <c r="N2161" s="747">
        <v>43268.961835960647</v>
      </c>
      <c r="O2161" s="647" t="s">
        <v>546</v>
      </c>
      <c r="P2161" s="748">
        <v>976.03816403935343</v>
      </c>
      <c r="Q2161" s="647" t="s">
        <v>7492</v>
      </c>
      <c r="R2161" s="647" t="s">
        <v>5368</v>
      </c>
      <c r="S2161" s="647" t="s">
        <v>6943</v>
      </c>
      <c r="T2161" s="647" t="s">
        <v>4300</v>
      </c>
      <c r="U2161" t="s">
        <v>5329</v>
      </c>
      <c r="V2161" t="e">
        <f>VLOOKUP(F2161,'[3]Tổng - PL KS'!$B$9:$B$1291,1,FALSE)</f>
        <v>#N/A</v>
      </c>
    </row>
    <row r="2162" spans="1:22" ht="242.25" hidden="1">
      <c r="A2162" s="647">
        <v>1715</v>
      </c>
      <c r="B2162" s="647" t="s">
        <v>4247</v>
      </c>
      <c r="C2162" s="647" t="s">
        <v>7495</v>
      </c>
      <c r="D2162" s="647" t="s">
        <v>5368</v>
      </c>
      <c r="E2162" s="647">
        <v>27.85</v>
      </c>
      <c r="F2162" s="513" t="s">
        <v>9498</v>
      </c>
      <c r="G2162" s="513" t="s">
        <v>12203</v>
      </c>
      <c r="H2162" s="647" t="s">
        <v>8204</v>
      </c>
      <c r="I2162" s="647" t="s">
        <v>9499</v>
      </c>
      <c r="J2162" s="647" t="s">
        <v>7651</v>
      </c>
      <c r="K2162" s="647" t="s">
        <v>7498</v>
      </c>
      <c r="L2162" s="647" t="s">
        <v>9500</v>
      </c>
      <c r="M2162" s="647" t="s">
        <v>9486</v>
      </c>
      <c r="N2162" s="747">
        <v>43268.945442094904</v>
      </c>
      <c r="O2162" s="647" t="s">
        <v>546</v>
      </c>
      <c r="P2162" s="748">
        <v>976.05455790509586</v>
      </c>
      <c r="Q2162" s="647" t="s">
        <v>7492</v>
      </c>
      <c r="R2162" s="647" t="s">
        <v>5368</v>
      </c>
      <c r="S2162" s="647" t="s">
        <v>6943</v>
      </c>
      <c r="T2162" s="647" t="s">
        <v>4300</v>
      </c>
      <c r="U2162" t="s">
        <v>5329</v>
      </c>
      <c r="V2162" t="e">
        <f>VLOOKUP(F2162,'[3]Tổng - PL KS'!$B$9:$B$1291,1,FALSE)</f>
        <v>#N/A</v>
      </c>
    </row>
    <row r="2163" spans="1:22" ht="242.25" hidden="1">
      <c r="A2163" s="647">
        <v>1716</v>
      </c>
      <c r="B2163" s="647" t="s">
        <v>4247</v>
      </c>
      <c r="C2163" s="647" t="s">
        <v>7495</v>
      </c>
      <c r="D2163" s="647" t="s">
        <v>5368</v>
      </c>
      <c r="E2163" s="647">
        <v>27.82</v>
      </c>
      <c r="F2163" s="513" t="s">
        <v>9501</v>
      </c>
      <c r="G2163" s="513" t="s">
        <v>12203</v>
      </c>
      <c r="H2163" s="647" t="s">
        <v>8204</v>
      </c>
      <c r="I2163" s="647" t="s">
        <v>9502</v>
      </c>
      <c r="J2163" s="647" t="s">
        <v>7651</v>
      </c>
      <c r="K2163" s="647" t="s">
        <v>7498</v>
      </c>
      <c r="L2163" s="647" t="s">
        <v>9489</v>
      </c>
      <c r="M2163" s="647" t="s">
        <v>9486</v>
      </c>
      <c r="N2163" s="747">
        <v>43268.876880636577</v>
      </c>
      <c r="O2163" s="647" t="s">
        <v>546</v>
      </c>
      <c r="P2163" s="748">
        <v>976.12311936342303</v>
      </c>
      <c r="Q2163" s="647" t="s">
        <v>7492</v>
      </c>
      <c r="R2163" s="647" t="s">
        <v>5368</v>
      </c>
      <c r="S2163" s="647" t="s">
        <v>6943</v>
      </c>
      <c r="T2163" s="647" t="s">
        <v>4300</v>
      </c>
      <c r="U2163" t="s">
        <v>5329</v>
      </c>
      <c r="V2163" t="e">
        <f>VLOOKUP(F2163,'[3]Tổng - PL KS'!$B$9:$B$1291,1,FALSE)</f>
        <v>#N/A</v>
      </c>
    </row>
    <row r="2164" spans="1:22" ht="242.25" hidden="1">
      <c r="A2164" s="647">
        <v>1717</v>
      </c>
      <c r="B2164" s="647" t="s">
        <v>4247</v>
      </c>
      <c r="C2164" s="647" t="s">
        <v>7495</v>
      </c>
      <c r="D2164" s="647" t="s">
        <v>5368</v>
      </c>
      <c r="E2164" s="647">
        <v>27.94</v>
      </c>
      <c r="F2164" s="513" t="s">
        <v>9503</v>
      </c>
      <c r="G2164" s="513" t="s">
        <v>12203</v>
      </c>
      <c r="H2164" s="647" t="s">
        <v>8204</v>
      </c>
      <c r="I2164" s="647" t="s">
        <v>9504</v>
      </c>
      <c r="J2164" s="647" t="s">
        <v>7651</v>
      </c>
      <c r="K2164" s="647" t="s">
        <v>7498</v>
      </c>
      <c r="L2164" s="647" t="s">
        <v>9489</v>
      </c>
      <c r="M2164" s="647" t="s">
        <v>9486</v>
      </c>
      <c r="N2164" s="747">
        <v>43268.982466932874</v>
      </c>
      <c r="O2164" s="647" t="s">
        <v>546</v>
      </c>
      <c r="P2164" s="748">
        <v>976.01753306712635</v>
      </c>
      <c r="Q2164" s="647" t="s">
        <v>7492</v>
      </c>
      <c r="R2164" s="647" t="s">
        <v>5368</v>
      </c>
      <c r="S2164" s="647" t="s">
        <v>6943</v>
      </c>
      <c r="T2164" s="647" t="s">
        <v>4300</v>
      </c>
      <c r="U2164" t="s">
        <v>5329</v>
      </c>
      <c r="V2164" t="e">
        <f>VLOOKUP(F2164,'[3]Tổng - PL KS'!$B$9:$B$1291,1,FALSE)</f>
        <v>#N/A</v>
      </c>
    </row>
    <row r="2165" spans="1:22" ht="242.25" hidden="1">
      <c r="A2165" s="647">
        <v>1718</v>
      </c>
      <c r="B2165" s="647" t="s">
        <v>4247</v>
      </c>
      <c r="C2165" s="647" t="s">
        <v>7495</v>
      </c>
      <c r="D2165" s="647" t="s">
        <v>5368</v>
      </c>
      <c r="E2165" s="647">
        <v>27.7</v>
      </c>
      <c r="F2165" s="513" t="s">
        <v>9505</v>
      </c>
      <c r="G2165" s="513" t="s">
        <v>12203</v>
      </c>
      <c r="H2165" s="647" t="s">
        <v>8204</v>
      </c>
      <c r="I2165" s="647" t="s">
        <v>9506</v>
      </c>
      <c r="J2165" s="647" t="s">
        <v>7651</v>
      </c>
      <c r="K2165" s="647" t="s">
        <v>7498</v>
      </c>
      <c r="L2165" s="647" t="s">
        <v>9489</v>
      </c>
      <c r="M2165" s="647" t="s">
        <v>9486</v>
      </c>
      <c r="N2165" s="747">
        <v>43268.967886689818</v>
      </c>
      <c r="O2165" s="647" t="s">
        <v>546</v>
      </c>
      <c r="P2165" s="748">
        <v>976.03211331018247</v>
      </c>
      <c r="Q2165" s="647" t="s">
        <v>7492</v>
      </c>
      <c r="R2165" s="647" t="s">
        <v>5368</v>
      </c>
      <c r="S2165" s="647" t="s">
        <v>6943</v>
      </c>
      <c r="T2165" s="647" t="s">
        <v>4300</v>
      </c>
      <c r="U2165" t="s">
        <v>5329</v>
      </c>
      <c r="V2165" t="e">
        <f>VLOOKUP(F2165,'[3]Tổng - PL KS'!$B$9:$B$1291,1,FALSE)</f>
        <v>#N/A</v>
      </c>
    </row>
    <row r="2166" spans="1:22" ht="242.25" hidden="1">
      <c r="A2166" s="647">
        <v>1719</v>
      </c>
      <c r="B2166" s="647" t="s">
        <v>4247</v>
      </c>
      <c r="C2166" s="647" t="s">
        <v>7495</v>
      </c>
      <c r="D2166" s="647" t="s">
        <v>5368</v>
      </c>
      <c r="E2166" s="647">
        <v>27.85</v>
      </c>
      <c r="F2166" s="513" t="s">
        <v>9507</v>
      </c>
      <c r="G2166" s="513" t="s">
        <v>12203</v>
      </c>
      <c r="H2166" s="647" t="s">
        <v>8204</v>
      </c>
      <c r="I2166" s="647" t="s">
        <v>9508</v>
      </c>
      <c r="J2166" s="647" t="s">
        <v>7651</v>
      </c>
      <c r="K2166" s="647" t="s">
        <v>7498</v>
      </c>
      <c r="L2166" s="647" t="s">
        <v>9489</v>
      </c>
      <c r="M2166" s="647" t="s">
        <v>9486</v>
      </c>
      <c r="N2166" s="747">
        <v>43268.966770601852</v>
      </c>
      <c r="O2166" s="647" t="s">
        <v>546</v>
      </c>
      <c r="P2166" s="748">
        <v>976.03322939814825</v>
      </c>
      <c r="Q2166" s="647" t="s">
        <v>7492</v>
      </c>
      <c r="R2166" s="647" t="s">
        <v>5368</v>
      </c>
      <c r="S2166" s="647" t="s">
        <v>6943</v>
      </c>
      <c r="T2166" s="647" t="s">
        <v>4300</v>
      </c>
      <c r="U2166" t="s">
        <v>5329</v>
      </c>
      <c r="V2166" t="e">
        <f>VLOOKUP(F2166,'[3]Tổng - PL KS'!$B$9:$B$1291,1,FALSE)</f>
        <v>#N/A</v>
      </c>
    </row>
    <row r="2167" spans="1:22" ht="242.25" hidden="1">
      <c r="A2167" s="647">
        <v>1720</v>
      </c>
      <c r="B2167" s="647" t="s">
        <v>4247</v>
      </c>
      <c r="C2167" s="647" t="s">
        <v>7495</v>
      </c>
      <c r="D2167" s="647" t="s">
        <v>5368</v>
      </c>
      <c r="E2167" s="647">
        <v>27.84</v>
      </c>
      <c r="F2167" s="513" t="s">
        <v>9509</v>
      </c>
      <c r="G2167" s="513" t="s">
        <v>12203</v>
      </c>
      <c r="H2167" s="647" t="s">
        <v>8204</v>
      </c>
      <c r="I2167" s="647" t="s">
        <v>9510</v>
      </c>
      <c r="J2167" s="647" t="s">
        <v>7651</v>
      </c>
      <c r="K2167" s="647" t="s">
        <v>7498</v>
      </c>
      <c r="L2167" s="647" t="s">
        <v>9489</v>
      </c>
      <c r="M2167" s="647" t="s">
        <v>9486</v>
      </c>
      <c r="N2167" s="747">
        <v>43268.954470370372</v>
      </c>
      <c r="O2167" s="647" t="s">
        <v>546</v>
      </c>
      <c r="P2167" s="748">
        <v>976.04552962962771</v>
      </c>
      <c r="Q2167" s="647" t="s">
        <v>7492</v>
      </c>
      <c r="R2167" s="647" t="s">
        <v>5368</v>
      </c>
      <c r="S2167" s="647" t="s">
        <v>6943</v>
      </c>
      <c r="T2167" s="647" t="s">
        <v>4300</v>
      </c>
      <c r="U2167" t="s">
        <v>5329</v>
      </c>
      <c r="V2167" t="e">
        <f>VLOOKUP(F2167,'[3]Tổng - PL KS'!$B$9:$B$1291,1,FALSE)</f>
        <v>#N/A</v>
      </c>
    </row>
    <row r="2168" spans="1:22" ht="242.25" hidden="1">
      <c r="A2168" s="647">
        <v>1721</v>
      </c>
      <c r="B2168" s="647" t="s">
        <v>4247</v>
      </c>
      <c r="C2168" s="647" t="s">
        <v>7495</v>
      </c>
      <c r="D2168" s="647" t="s">
        <v>5368</v>
      </c>
      <c r="E2168" s="647">
        <v>27.82</v>
      </c>
      <c r="F2168" s="513" t="s">
        <v>9511</v>
      </c>
      <c r="G2168" s="513" t="s">
        <v>12203</v>
      </c>
      <c r="H2168" s="647" t="s">
        <v>8204</v>
      </c>
      <c r="I2168" s="647" t="s">
        <v>9512</v>
      </c>
      <c r="J2168" s="647" t="s">
        <v>7651</v>
      </c>
      <c r="K2168" s="647" t="s">
        <v>7498</v>
      </c>
      <c r="L2168" s="647" t="s">
        <v>9513</v>
      </c>
      <c r="M2168" s="647" t="s">
        <v>9486</v>
      </c>
      <c r="N2168" s="747">
        <v>43268.960471527775</v>
      </c>
      <c r="O2168" s="647" t="s">
        <v>546</v>
      </c>
      <c r="P2168" s="748">
        <v>976.03952847222536</v>
      </c>
      <c r="Q2168" s="647" t="s">
        <v>7492</v>
      </c>
      <c r="R2168" s="647" t="s">
        <v>5368</v>
      </c>
      <c r="S2168" s="647" t="s">
        <v>6943</v>
      </c>
      <c r="T2168" s="647" t="s">
        <v>4300</v>
      </c>
      <c r="U2168" t="s">
        <v>5329</v>
      </c>
      <c r="V2168" t="e">
        <f>VLOOKUP(F2168,'[3]Tổng - PL KS'!$B$9:$B$1291,1,FALSE)</f>
        <v>#N/A</v>
      </c>
    </row>
    <row r="2169" spans="1:22" ht="242.25" hidden="1">
      <c r="A2169" s="647">
        <v>1722</v>
      </c>
      <c r="B2169" s="647" t="s">
        <v>4247</v>
      </c>
      <c r="C2169" s="647" t="s">
        <v>7495</v>
      </c>
      <c r="D2169" s="647" t="s">
        <v>5368</v>
      </c>
      <c r="E2169" s="647">
        <v>27.89</v>
      </c>
      <c r="F2169" s="513" t="s">
        <v>9514</v>
      </c>
      <c r="G2169" s="513" t="s">
        <v>12203</v>
      </c>
      <c r="H2169" s="647" t="s">
        <v>8204</v>
      </c>
      <c r="I2169" s="647" t="s">
        <v>9515</v>
      </c>
      <c r="J2169" s="647" t="s">
        <v>7651</v>
      </c>
      <c r="K2169" s="647" t="s">
        <v>7498</v>
      </c>
      <c r="L2169" s="647" t="s">
        <v>9489</v>
      </c>
      <c r="M2169" s="647" t="s">
        <v>9486</v>
      </c>
      <c r="N2169" s="747">
        <v>43268.920671527776</v>
      </c>
      <c r="O2169" s="647" t="s">
        <v>546</v>
      </c>
      <c r="P2169" s="748">
        <v>976.07932847222401</v>
      </c>
      <c r="Q2169" s="647" t="s">
        <v>7492</v>
      </c>
      <c r="R2169" s="647" t="s">
        <v>5368</v>
      </c>
      <c r="S2169" s="647" t="s">
        <v>6943</v>
      </c>
      <c r="T2169" s="647" t="s">
        <v>4300</v>
      </c>
      <c r="U2169" t="s">
        <v>5329</v>
      </c>
      <c r="V2169" t="e">
        <f>VLOOKUP(F2169,'[3]Tổng - PL KS'!$B$9:$B$1291,1,FALSE)</f>
        <v>#N/A</v>
      </c>
    </row>
    <row r="2170" spans="1:22" ht="242.25" hidden="1">
      <c r="A2170" s="647">
        <v>1723</v>
      </c>
      <c r="B2170" s="647" t="s">
        <v>4247</v>
      </c>
      <c r="C2170" s="647" t="s">
        <v>7495</v>
      </c>
      <c r="D2170" s="647" t="s">
        <v>5368</v>
      </c>
      <c r="E2170" s="647">
        <v>27.9</v>
      </c>
      <c r="F2170" s="513" t="s">
        <v>9516</v>
      </c>
      <c r="G2170" s="513" t="s">
        <v>12203</v>
      </c>
      <c r="H2170" s="647" t="s">
        <v>8204</v>
      </c>
      <c r="I2170" s="647" t="s">
        <v>9517</v>
      </c>
      <c r="J2170" s="647" t="s">
        <v>7651</v>
      </c>
      <c r="K2170" s="647" t="s">
        <v>7498</v>
      </c>
      <c r="L2170" s="647" t="s">
        <v>9492</v>
      </c>
      <c r="M2170" s="647" t="s">
        <v>9486</v>
      </c>
      <c r="N2170" s="747">
        <v>43268.925274270834</v>
      </c>
      <c r="O2170" s="647" t="s">
        <v>546</v>
      </c>
      <c r="P2170" s="748">
        <v>976.07472572916595</v>
      </c>
      <c r="Q2170" s="647" t="s">
        <v>7492</v>
      </c>
      <c r="R2170" s="647" t="s">
        <v>5368</v>
      </c>
      <c r="S2170" s="647" t="s">
        <v>6943</v>
      </c>
      <c r="T2170" s="647" t="s">
        <v>4300</v>
      </c>
      <c r="U2170" t="s">
        <v>5329</v>
      </c>
      <c r="V2170" t="e">
        <f>VLOOKUP(F2170,'[3]Tổng - PL KS'!$B$9:$B$1291,1,FALSE)</f>
        <v>#N/A</v>
      </c>
    </row>
    <row r="2171" spans="1:22" ht="242.25" hidden="1">
      <c r="A2171" s="647">
        <v>1724</v>
      </c>
      <c r="B2171" s="647" t="s">
        <v>4247</v>
      </c>
      <c r="C2171" s="647" t="s">
        <v>7495</v>
      </c>
      <c r="D2171" s="647" t="s">
        <v>5368</v>
      </c>
      <c r="E2171" s="647">
        <v>27.84</v>
      </c>
      <c r="F2171" s="513" t="s">
        <v>9518</v>
      </c>
      <c r="G2171" s="513" t="s">
        <v>12203</v>
      </c>
      <c r="H2171" s="647" t="s">
        <v>8204</v>
      </c>
      <c r="I2171" s="647" t="s">
        <v>9519</v>
      </c>
      <c r="J2171" s="647" t="s">
        <v>7651</v>
      </c>
      <c r="K2171" s="647" t="s">
        <v>7498</v>
      </c>
      <c r="L2171" s="647" t="s">
        <v>9500</v>
      </c>
      <c r="M2171" s="647" t="s">
        <v>9486</v>
      </c>
      <c r="N2171" s="747">
        <v>43268.818313194446</v>
      </c>
      <c r="O2171" s="647" t="s">
        <v>546</v>
      </c>
      <c r="P2171" s="748">
        <v>976.18168680555391</v>
      </c>
      <c r="Q2171" s="647" t="s">
        <v>7492</v>
      </c>
      <c r="R2171" s="647" t="s">
        <v>5368</v>
      </c>
      <c r="S2171" s="647" t="s">
        <v>6943</v>
      </c>
      <c r="T2171" s="647" t="s">
        <v>4300</v>
      </c>
      <c r="U2171" t="s">
        <v>5329</v>
      </c>
      <c r="V2171" t="e">
        <f>VLOOKUP(F2171,'[3]Tổng - PL KS'!$B$9:$B$1291,1,FALSE)</f>
        <v>#N/A</v>
      </c>
    </row>
    <row r="2172" spans="1:22" ht="242.25" hidden="1">
      <c r="A2172" s="647">
        <v>1725</v>
      </c>
      <c r="B2172" s="647" t="s">
        <v>4247</v>
      </c>
      <c r="C2172" s="647" t="s">
        <v>7495</v>
      </c>
      <c r="D2172" s="647" t="s">
        <v>5368</v>
      </c>
      <c r="E2172" s="647">
        <v>27.74</v>
      </c>
      <c r="F2172" s="513" t="s">
        <v>9520</v>
      </c>
      <c r="G2172" s="513" t="s">
        <v>12203</v>
      </c>
      <c r="H2172" s="647" t="s">
        <v>8204</v>
      </c>
      <c r="I2172" s="647" t="s">
        <v>9521</v>
      </c>
      <c r="J2172" s="647" t="s">
        <v>7651</v>
      </c>
      <c r="K2172" s="647" t="s">
        <v>7498</v>
      </c>
      <c r="L2172" s="647" t="s">
        <v>9513</v>
      </c>
      <c r="M2172" s="647" t="s">
        <v>9486</v>
      </c>
      <c r="N2172" s="747">
        <v>43268.993951932869</v>
      </c>
      <c r="O2172" s="647" t="s">
        <v>546</v>
      </c>
      <c r="P2172" s="748">
        <v>976.00604806713091</v>
      </c>
      <c r="Q2172" s="647" t="s">
        <v>7492</v>
      </c>
      <c r="R2172" s="647" t="s">
        <v>5368</v>
      </c>
      <c r="S2172" s="647" t="s">
        <v>6943</v>
      </c>
      <c r="T2172" s="647" t="s">
        <v>4300</v>
      </c>
      <c r="U2172" t="s">
        <v>5329</v>
      </c>
      <c r="V2172" t="e">
        <f>VLOOKUP(F2172,'[3]Tổng - PL KS'!$B$9:$B$1291,1,FALSE)</f>
        <v>#N/A</v>
      </c>
    </row>
    <row r="2173" spans="1:22" ht="242.25" hidden="1">
      <c r="A2173" s="647">
        <v>1726</v>
      </c>
      <c r="B2173" s="647" t="s">
        <v>4247</v>
      </c>
      <c r="C2173" s="647" t="s">
        <v>7495</v>
      </c>
      <c r="D2173" s="647" t="s">
        <v>5368</v>
      </c>
      <c r="E2173" s="647">
        <v>27.85</v>
      </c>
      <c r="F2173" s="513" t="s">
        <v>9522</v>
      </c>
      <c r="G2173" s="513" t="s">
        <v>12203</v>
      </c>
      <c r="H2173" s="647" t="s">
        <v>8204</v>
      </c>
      <c r="I2173" s="647" t="s">
        <v>9523</v>
      </c>
      <c r="J2173" s="647" t="s">
        <v>7651</v>
      </c>
      <c r="K2173" s="647" t="s">
        <v>7498</v>
      </c>
      <c r="L2173" s="647" t="s">
        <v>9489</v>
      </c>
      <c r="M2173" s="647" t="s">
        <v>9486</v>
      </c>
      <c r="N2173" s="747">
        <v>43268.970474189817</v>
      </c>
      <c r="O2173" s="647" t="s">
        <v>546</v>
      </c>
      <c r="P2173" s="748">
        <v>976.02952581018326</v>
      </c>
      <c r="Q2173" s="647" t="s">
        <v>7492</v>
      </c>
      <c r="R2173" s="647" t="s">
        <v>5368</v>
      </c>
      <c r="S2173" s="647" t="s">
        <v>6943</v>
      </c>
      <c r="T2173" s="647" t="s">
        <v>4300</v>
      </c>
      <c r="U2173" t="s">
        <v>5329</v>
      </c>
      <c r="V2173" t="e">
        <f>VLOOKUP(F2173,'[3]Tổng - PL KS'!$B$9:$B$1291,1,FALSE)</f>
        <v>#N/A</v>
      </c>
    </row>
    <row r="2174" spans="1:22" ht="242.25" hidden="1">
      <c r="A2174" s="647">
        <v>1727</v>
      </c>
      <c r="B2174" s="647" t="s">
        <v>4247</v>
      </c>
      <c r="C2174" s="647" t="s">
        <v>7495</v>
      </c>
      <c r="D2174" s="647" t="s">
        <v>5368</v>
      </c>
      <c r="E2174" s="647">
        <v>27.84</v>
      </c>
      <c r="F2174" s="513" t="s">
        <v>9524</v>
      </c>
      <c r="G2174" s="513" t="s">
        <v>12203</v>
      </c>
      <c r="H2174" s="647" t="s">
        <v>8204</v>
      </c>
      <c r="I2174" s="647" t="s">
        <v>9525</v>
      </c>
      <c r="J2174" s="647" t="s">
        <v>7651</v>
      </c>
      <c r="K2174" s="647" t="s">
        <v>7498</v>
      </c>
      <c r="L2174" s="647" t="s">
        <v>9526</v>
      </c>
      <c r="M2174" s="647" t="s">
        <v>9486</v>
      </c>
      <c r="N2174" s="747">
        <v>43268.919620567132</v>
      </c>
      <c r="O2174" s="647" t="s">
        <v>546</v>
      </c>
      <c r="P2174" s="748">
        <v>976.08037943286763</v>
      </c>
      <c r="Q2174" s="647" t="s">
        <v>7492</v>
      </c>
      <c r="R2174" s="647" t="s">
        <v>5368</v>
      </c>
      <c r="S2174" s="647" t="s">
        <v>6943</v>
      </c>
      <c r="T2174" s="647" t="s">
        <v>4300</v>
      </c>
      <c r="U2174" t="s">
        <v>5329</v>
      </c>
      <c r="V2174" t="e">
        <f>VLOOKUP(F2174,'[3]Tổng - PL KS'!$B$9:$B$1291,1,FALSE)</f>
        <v>#N/A</v>
      </c>
    </row>
    <row r="2175" spans="1:22" ht="242.25" hidden="1">
      <c r="A2175" s="647">
        <v>1728</v>
      </c>
      <c r="B2175" s="647" t="s">
        <v>4247</v>
      </c>
      <c r="C2175" s="647" t="s">
        <v>7495</v>
      </c>
      <c r="D2175" s="647" t="s">
        <v>5368</v>
      </c>
      <c r="E2175" s="647">
        <v>27.82</v>
      </c>
      <c r="F2175" s="513" t="s">
        <v>9527</v>
      </c>
      <c r="G2175" s="513" t="s">
        <v>12203</v>
      </c>
      <c r="H2175" s="647" t="s">
        <v>8204</v>
      </c>
      <c r="I2175" s="647" t="s">
        <v>9528</v>
      </c>
      <c r="J2175" s="647" t="s">
        <v>7651</v>
      </c>
      <c r="K2175" s="647" t="s">
        <v>7498</v>
      </c>
      <c r="L2175" s="647" t="s">
        <v>9526</v>
      </c>
      <c r="M2175" s="647" t="s">
        <v>9486</v>
      </c>
      <c r="N2175" s="747">
        <v>43268.884561192128</v>
      </c>
      <c r="O2175" s="647" t="s">
        <v>546</v>
      </c>
      <c r="P2175" s="748">
        <v>976.11543880787212</v>
      </c>
      <c r="Q2175" s="647" t="s">
        <v>7492</v>
      </c>
      <c r="R2175" s="647" t="s">
        <v>5368</v>
      </c>
      <c r="S2175" s="647" t="s">
        <v>6943</v>
      </c>
      <c r="T2175" s="647" t="s">
        <v>4300</v>
      </c>
      <c r="U2175" t="s">
        <v>5329</v>
      </c>
      <c r="V2175" t="e">
        <f>VLOOKUP(F2175,'[3]Tổng - PL KS'!$B$9:$B$1291,1,FALSE)</f>
        <v>#N/A</v>
      </c>
    </row>
    <row r="2176" spans="1:22" ht="242.25" hidden="1">
      <c r="A2176" s="647">
        <v>1729</v>
      </c>
      <c r="B2176" s="647" t="s">
        <v>4247</v>
      </c>
      <c r="C2176" s="647" t="s">
        <v>7495</v>
      </c>
      <c r="D2176" s="647" t="s">
        <v>5368</v>
      </c>
      <c r="E2176" s="647">
        <v>19.600000000000001</v>
      </c>
      <c r="F2176" s="513" t="s">
        <v>9529</v>
      </c>
      <c r="G2176" s="513" t="s">
        <v>12203</v>
      </c>
      <c r="H2176" s="647" t="s">
        <v>8204</v>
      </c>
      <c r="I2176" s="647" t="s">
        <v>9530</v>
      </c>
      <c r="J2176" s="647" t="s">
        <v>7651</v>
      </c>
      <c r="K2176" s="647" t="s">
        <v>7498</v>
      </c>
      <c r="L2176" s="647" t="s">
        <v>9531</v>
      </c>
      <c r="M2176" s="647" t="s">
        <v>9486</v>
      </c>
      <c r="N2176" s="747">
        <v>43268.866631053243</v>
      </c>
      <c r="O2176" s="647" t="s">
        <v>546</v>
      </c>
      <c r="P2176" s="748">
        <v>976.1333689467574</v>
      </c>
      <c r="Q2176" s="647" t="s">
        <v>7492</v>
      </c>
      <c r="R2176" s="647" t="s">
        <v>5368</v>
      </c>
      <c r="S2176" s="647" t="s">
        <v>6943</v>
      </c>
      <c r="T2176" s="647" t="s">
        <v>4300</v>
      </c>
      <c r="U2176" t="s">
        <v>5329</v>
      </c>
      <c r="V2176" t="e">
        <f>VLOOKUP(F2176,'[3]Tổng - PL KS'!$B$9:$B$1291,1,FALSE)</f>
        <v>#N/A</v>
      </c>
    </row>
    <row r="2177" spans="1:22" ht="242.25" hidden="1">
      <c r="A2177" s="647">
        <v>1730</v>
      </c>
      <c r="B2177" s="647" t="s">
        <v>4247</v>
      </c>
      <c r="C2177" s="647" t="s">
        <v>7495</v>
      </c>
      <c r="D2177" s="647" t="s">
        <v>5368</v>
      </c>
      <c r="E2177" s="647">
        <v>27.85</v>
      </c>
      <c r="F2177" s="513" t="s">
        <v>9532</v>
      </c>
      <c r="G2177" s="513" t="s">
        <v>12203</v>
      </c>
      <c r="H2177" s="647" t="s">
        <v>8204</v>
      </c>
      <c r="I2177" s="647" t="s">
        <v>9533</v>
      </c>
      <c r="J2177" s="647" t="s">
        <v>7651</v>
      </c>
      <c r="K2177" s="647" t="s">
        <v>7498</v>
      </c>
      <c r="L2177" s="647" t="s">
        <v>9500</v>
      </c>
      <c r="M2177" s="647" t="s">
        <v>9486</v>
      </c>
      <c r="N2177" s="747">
        <v>43268.959161770836</v>
      </c>
      <c r="O2177" s="647" t="s">
        <v>546</v>
      </c>
      <c r="P2177" s="748">
        <v>976.04083822916436</v>
      </c>
      <c r="Q2177" s="647" t="s">
        <v>7492</v>
      </c>
      <c r="R2177" s="647" t="s">
        <v>5368</v>
      </c>
      <c r="S2177" s="647" t="s">
        <v>6943</v>
      </c>
      <c r="T2177" s="647" t="s">
        <v>4300</v>
      </c>
      <c r="U2177" t="s">
        <v>5329</v>
      </c>
      <c r="V2177" t="e">
        <f>VLOOKUP(F2177,'[3]Tổng - PL KS'!$B$9:$B$1291,1,FALSE)</f>
        <v>#N/A</v>
      </c>
    </row>
    <row r="2178" spans="1:22" ht="242.25" hidden="1">
      <c r="A2178" s="647">
        <v>1731</v>
      </c>
      <c r="B2178" s="647" t="s">
        <v>4247</v>
      </c>
      <c r="C2178" s="647" t="s">
        <v>7495</v>
      </c>
      <c r="D2178" s="647" t="s">
        <v>5368</v>
      </c>
      <c r="E2178" s="647">
        <v>27.94</v>
      </c>
      <c r="F2178" s="513" t="s">
        <v>9534</v>
      </c>
      <c r="G2178" s="513" t="s">
        <v>12203</v>
      </c>
      <c r="H2178" s="647" t="s">
        <v>8204</v>
      </c>
      <c r="I2178" s="647" t="s">
        <v>9535</v>
      </c>
      <c r="J2178" s="647" t="s">
        <v>7651</v>
      </c>
      <c r="K2178" s="647" t="s">
        <v>7498</v>
      </c>
      <c r="L2178" s="647" t="s">
        <v>9500</v>
      </c>
      <c r="M2178" s="647" t="s">
        <v>9486</v>
      </c>
      <c r="N2178" s="747">
        <v>43268.817241817131</v>
      </c>
      <c r="O2178" s="647" t="s">
        <v>546</v>
      </c>
      <c r="P2178" s="748">
        <v>976.18275818286929</v>
      </c>
      <c r="Q2178" s="647" t="s">
        <v>7492</v>
      </c>
      <c r="R2178" s="647" t="s">
        <v>5368</v>
      </c>
      <c r="S2178" s="647" t="s">
        <v>6943</v>
      </c>
      <c r="T2178" s="647" t="s">
        <v>4300</v>
      </c>
      <c r="U2178" t="s">
        <v>5329</v>
      </c>
      <c r="V2178" t="e">
        <f>VLOOKUP(F2178,'[3]Tổng - PL KS'!$B$9:$B$1291,1,FALSE)</f>
        <v>#N/A</v>
      </c>
    </row>
    <row r="2179" spans="1:22" ht="242.25" hidden="1">
      <c r="A2179" s="647">
        <v>1732</v>
      </c>
      <c r="B2179" s="647" t="s">
        <v>4247</v>
      </c>
      <c r="C2179" s="647" t="s">
        <v>7495</v>
      </c>
      <c r="D2179" s="647" t="s">
        <v>5368</v>
      </c>
      <c r="E2179" s="647">
        <v>27.82</v>
      </c>
      <c r="F2179" s="513" t="s">
        <v>9536</v>
      </c>
      <c r="G2179" s="513" t="s">
        <v>12203</v>
      </c>
      <c r="H2179" s="647" t="s">
        <v>8204</v>
      </c>
      <c r="I2179" s="647" t="s">
        <v>9537</v>
      </c>
      <c r="J2179" s="647" t="s">
        <v>7651</v>
      </c>
      <c r="K2179" s="647" t="s">
        <v>7498</v>
      </c>
      <c r="L2179" s="647" t="s">
        <v>9538</v>
      </c>
      <c r="M2179" s="647" t="s">
        <v>9486</v>
      </c>
      <c r="N2179" s="747">
        <v>43268.868040011577</v>
      </c>
      <c r="O2179" s="647" t="s">
        <v>546</v>
      </c>
      <c r="P2179" s="748">
        <v>976.13195998842275</v>
      </c>
      <c r="Q2179" s="647" t="s">
        <v>7492</v>
      </c>
      <c r="R2179" s="647" t="s">
        <v>5368</v>
      </c>
      <c r="S2179" s="647" t="s">
        <v>6943</v>
      </c>
      <c r="T2179" s="647" t="s">
        <v>4300</v>
      </c>
      <c r="U2179" t="s">
        <v>5329</v>
      </c>
      <c r="V2179" t="e">
        <f>VLOOKUP(F2179,'[3]Tổng - PL KS'!$B$9:$B$1291,1,FALSE)</f>
        <v>#N/A</v>
      </c>
    </row>
    <row r="2180" spans="1:22" ht="242.25" hidden="1">
      <c r="A2180" s="647">
        <v>1733</v>
      </c>
      <c r="B2180" s="647" t="s">
        <v>4247</v>
      </c>
      <c r="C2180" s="647" t="s">
        <v>7495</v>
      </c>
      <c r="D2180" s="647" t="s">
        <v>5368</v>
      </c>
      <c r="E2180" s="647">
        <v>27.89</v>
      </c>
      <c r="F2180" s="513" t="s">
        <v>9539</v>
      </c>
      <c r="G2180" s="513" t="s">
        <v>12203</v>
      </c>
      <c r="H2180" s="647" t="s">
        <v>8204</v>
      </c>
      <c r="I2180" s="647" t="s">
        <v>9540</v>
      </c>
      <c r="J2180" s="647" t="s">
        <v>7651</v>
      </c>
      <c r="K2180" s="647" t="s">
        <v>7498</v>
      </c>
      <c r="L2180" s="647" t="s">
        <v>9500</v>
      </c>
      <c r="M2180" s="647" t="s">
        <v>9486</v>
      </c>
      <c r="N2180" s="747">
        <v>43268.957486805557</v>
      </c>
      <c r="O2180" s="647" t="s">
        <v>546</v>
      </c>
      <c r="P2180" s="748">
        <v>976.04251319444302</v>
      </c>
      <c r="Q2180" s="647" t="s">
        <v>7492</v>
      </c>
      <c r="R2180" s="647" t="s">
        <v>5368</v>
      </c>
      <c r="S2180" s="647" t="s">
        <v>6943</v>
      </c>
      <c r="T2180" s="647" t="s">
        <v>4300</v>
      </c>
      <c r="U2180" t="s">
        <v>5329</v>
      </c>
      <c r="V2180" t="e">
        <f>VLOOKUP(F2180,'[3]Tổng - PL KS'!$B$9:$B$1291,1,FALSE)</f>
        <v>#N/A</v>
      </c>
    </row>
    <row r="2181" spans="1:22" ht="242.25" hidden="1">
      <c r="A2181" s="647">
        <v>1734</v>
      </c>
      <c r="B2181" s="647" t="s">
        <v>4247</v>
      </c>
      <c r="C2181" s="647" t="s">
        <v>7495</v>
      </c>
      <c r="D2181" s="647" t="s">
        <v>5368</v>
      </c>
      <c r="E2181" s="647">
        <v>27.85</v>
      </c>
      <c r="F2181" s="513" t="s">
        <v>9541</v>
      </c>
      <c r="G2181" s="513" t="s">
        <v>12203</v>
      </c>
      <c r="H2181" s="647" t="s">
        <v>8204</v>
      </c>
      <c r="I2181" s="647" t="s">
        <v>9542</v>
      </c>
      <c r="J2181" s="647" t="s">
        <v>7651</v>
      </c>
      <c r="K2181" s="647" t="s">
        <v>7498</v>
      </c>
      <c r="L2181" s="647" t="s">
        <v>9485</v>
      </c>
      <c r="M2181" s="647" t="s">
        <v>9486</v>
      </c>
      <c r="N2181" s="747">
        <v>43268.814281331019</v>
      </c>
      <c r="O2181" s="647" t="s">
        <v>546</v>
      </c>
      <c r="P2181" s="748">
        <v>976.18571866898128</v>
      </c>
      <c r="Q2181" s="647" t="s">
        <v>7492</v>
      </c>
      <c r="R2181" s="647" t="s">
        <v>5368</v>
      </c>
      <c r="S2181" s="647" t="s">
        <v>6943</v>
      </c>
      <c r="T2181" s="647" t="s">
        <v>4300</v>
      </c>
      <c r="U2181" t="s">
        <v>5329</v>
      </c>
      <c r="V2181" t="e">
        <f>VLOOKUP(F2181,'[3]Tổng - PL KS'!$B$9:$B$1291,1,FALSE)</f>
        <v>#N/A</v>
      </c>
    </row>
    <row r="2182" spans="1:22" ht="242.25" hidden="1">
      <c r="A2182" s="647">
        <v>1735</v>
      </c>
      <c r="B2182" s="647" t="s">
        <v>4247</v>
      </c>
      <c r="C2182" s="647" t="s">
        <v>7495</v>
      </c>
      <c r="D2182" s="647" t="s">
        <v>5368</v>
      </c>
      <c r="E2182" s="647">
        <v>21.72</v>
      </c>
      <c r="F2182" s="513" t="s">
        <v>9543</v>
      </c>
      <c r="G2182" s="513" t="s">
        <v>12203</v>
      </c>
      <c r="H2182" s="647" t="s">
        <v>8204</v>
      </c>
      <c r="I2182" s="647" t="s">
        <v>9544</v>
      </c>
      <c r="J2182" s="647" t="s">
        <v>7651</v>
      </c>
      <c r="K2182" s="647" t="s">
        <v>7498</v>
      </c>
      <c r="L2182" s="647" t="s">
        <v>9531</v>
      </c>
      <c r="M2182" s="647" t="s">
        <v>9486</v>
      </c>
      <c r="N2182" s="747">
        <v>43268.811276192129</v>
      </c>
      <c r="O2182" s="647" t="s">
        <v>546</v>
      </c>
      <c r="P2182" s="748">
        <v>976.1887238078707</v>
      </c>
      <c r="Q2182" s="647" t="s">
        <v>7492</v>
      </c>
      <c r="R2182" s="647" t="s">
        <v>5368</v>
      </c>
      <c r="S2182" s="647" t="s">
        <v>6943</v>
      </c>
      <c r="T2182" s="647" t="s">
        <v>4300</v>
      </c>
      <c r="U2182" t="s">
        <v>5329</v>
      </c>
      <c r="V2182" t="e">
        <f>VLOOKUP(F2182,'[3]Tổng - PL KS'!$B$9:$B$1291,1,FALSE)</f>
        <v>#N/A</v>
      </c>
    </row>
    <row r="2183" spans="1:22" ht="242.25" hidden="1">
      <c r="A2183" s="647">
        <v>1736</v>
      </c>
      <c r="B2183" s="647" t="s">
        <v>4247</v>
      </c>
      <c r="C2183" s="647" t="s">
        <v>7495</v>
      </c>
      <c r="D2183" s="647" t="s">
        <v>5368</v>
      </c>
      <c r="E2183" s="647">
        <v>27.75</v>
      </c>
      <c r="F2183" s="513" t="s">
        <v>9545</v>
      </c>
      <c r="G2183" s="513" t="s">
        <v>12203</v>
      </c>
      <c r="H2183" s="647" t="s">
        <v>8204</v>
      </c>
      <c r="I2183" s="647" t="s">
        <v>9546</v>
      </c>
      <c r="J2183" s="647" t="s">
        <v>7651</v>
      </c>
      <c r="K2183" s="647" t="s">
        <v>7498</v>
      </c>
      <c r="L2183" s="647" t="s">
        <v>9489</v>
      </c>
      <c r="M2183" s="647" t="s">
        <v>9486</v>
      </c>
      <c r="N2183" s="747">
        <v>43268.965377280096</v>
      </c>
      <c r="O2183" s="647" t="s">
        <v>546</v>
      </c>
      <c r="P2183" s="748">
        <v>976.03462271990429</v>
      </c>
      <c r="Q2183" s="647" t="s">
        <v>7492</v>
      </c>
      <c r="R2183" s="647" t="s">
        <v>5368</v>
      </c>
      <c r="S2183" s="647" t="s">
        <v>6943</v>
      </c>
      <c r="T2183" s="647" t="s">
        <v>4300</v>
      </c>
      <c r="U2183" t="s">
        <v>5329</v>
      </c>
      <c r="V2183" t="e">
        <f>VLOOKUP(F2183,'[3]Tổng - PL KS'!$B$9:$B$1291,1,FALSE)</f>
        <v>#N/A</v>
      </c>
    </row>
    <row r="2184" spans="1:22" ht="242.25" hidden="1">
      <c r="A2184" s="647">
        <v>1737</v>
      </c>
      <c r="B2184" s="647" t="s">
        <v>4247</v>
      </c>
      <c r="C2184" s="647" t="s">
        <v>7495</v>
      </c>
      <c r="D2184" s="647" t="s">
        <v>5368</v>
      </c>
      <c r="E2184" s="647">
        <v>27.85</v>
      </c>
      <c r="F2184" s="513" t="s">
        <v>9547</v>
      </c>
      <c r="G2184" s="513" t="s">
        <v>12203</v>
      </c>
      <c r="H2184" s="647" t="s">
        <v>8204</v>
      </c>
      <c r="I2184" s="647" t="s">
        <v>9548</v>
      </c>
      <c r="J2184" s="647" t="s">
        <v>7651</v>
      </c>
      <c r="K2184" s="647" t="s">
        <v>7498</v>
      </c>
      <c r="L2184" s="647" t="s">
        <v>9485</v>
      </c>
      <c r="M2184" s="647" t="s">
        <v>9486</v>
      </c>
      <c r="N2184" s="747">
        <v>43268.839670868052</v>
      </c>
      <c r="O2184" s="647" t="s">
        <v>546</v>
      </c>
      <c r="P2184" s="748">
        <v>976.16032913194795</v>
      </c>
      <c r="Q2184" s="647" t="s">
        <v>7492</v>
      </c>
      <c r="R2184" s="647" t="s">
        <v>5368</v>
      </c>
      <c r="S2184" s="647" t="s">
        <v>6943</v>
      </c>
      <c r="T2184" s="647" t="s">
        <v>4300</v>
      </c>
      <c r="U2184" t="s">
        <v>5329</v>
      </c>
      <c r="V2184" t="e">
        <f>VLOOKUP(F2184,'[3]Tổng - PL KS'!$B$9:$B$1291,1,FALSE)</f>
        <v>#N/A</v>
      </c>
    </row>
    <row r="2185" spans="1:22" ht="242.25" hidden="1">
      <c r="A2185" s="647">
        <v>1738</v>
      </c>
      <c r="B2185" s="647" t="s">
        <v>4247</v>
      </c>
      <c r="C2185" s="647" t="s">
        <v>7495</v>
      </c>
      <c r="D2185" s="647" t="s">
        <v>5368</v>
      </c>
      <c r="E2185" s="647">
        <v>19</v>
      </c>
      <c r="F2185" s="513" t="s">
        <v>9549</v>
      </c>
      <c r="G2185" s="513" t="s">
        <v>12203</v>
      </c>
      <c r="H2185" s="647" t="s">
        <v>8204</v>
      </c>
      <c r="I2185" s="647" t="s">
        <v>9550</v>
      </c>
      <c r="J2185" s="647" t="s">
        <v>7651</v>
      </c>
      <c r="K2185" s="647" t="s">
        <v>7498</v>
      </c>
      <c r="L2185" s="647" t="s">
        <v>9531</v>
      </c>
      <c r="M2185" s="647" t="s">
        <v>9486</v>
      </c>
      <c r="N2185" s="747">
        <v>43268.860492476852</v>
      </c>
      <c r="O2185" s="647" t="s">
        <v>546</v>
      </c>
      <c r="P2185" s="748">
        <v>976.1395075231485</v>
      </c>
      <c r="Q2185" s="647" t="s">
        <v>7492</v>
      </c>
      <c r="R2185" s="647" t="s">
        <v>5368</v>
      </c>
      <c r="S2185" s="647" t="s">
        <v>6943</v>
      </c>
      <c r="T2185" s="647" t="s">
        <v>4300</v>
      </c>
      <c r="U2185" t="s">
        <v>5329</v>
      </c>
      <c r="V2185" t="e">
        <f>VLOOKUP(F2185,'[3]Tổng - PL KS'!$B$9:$B$1291,1,FALSE)</f>
        <v>#N/A</v>
      </c>
    </row>
    <row r="2186" spans="1:22" ht="242.25" hidden="1">
      <c r="A2186" s="647">
        <v>1739</v>
      </c>
      <c r="B2186" s="647" t="s">
        <v>4247</v>
      </c>
      <c r="C2186" s="647" t="s">
        <v>7495</v>
      </c>
      <c r="D2186" s="647" t="s">
        <v>5368</v>
      </c>
      <c r="E2186" s="647">
        <v>27.92</v>
      </c>
      <c r="F2186" s="513" t="s">
        <v>9551</v>
      </c>
      <c r="G2186" s="513" t="s">
        <v>12203</v>
      </c>
      <c r="H2186" s="647" t="s">
        <v>8204</v>
      </c>
      <c r="I2186" s="647" t="s">
        <v>9552</v>
      </c>
      <c r="J2186" s="647" t="s">
        <v>7651</v>
      </c>
      <c r="K2186" s="647" t="s">
        <v>7498</v>
      </c>
      <c r="L2186" s="647" t="s">
        <v>9526</v>
      </c>
      <c r="M2186" s="647" t="s">
        <v>9486</v>
      </c>
      <c r="N2186" s="747">
        <v>43268.943387418978</v>
      </c>
      <c r="O2186" s="647" t="s">
        <v>546</v>
      </c>
      <c r="P2186" s="748">
        <v>976.05661258102191</v>
      </c>
      <c r="Q2186" s="647" t="s">
        <v>7492</v>
      </c>
      <c r="R2186" s="647" t="s">
        <v>5368</v>
      </c>
      <c r="S2186" s="647" t="s">
        <v>6943</v>
      </c>
      <c r="T2186" s="647" t="s">
        <v>4300</v>
      </c>
      <c r="U2186" t="s">
        <v>5329</v>
      </c>
      <c r="V2186" t="e">
        <f>VLOOKUP(F2186,'[3]Tổng - PL KS'!$B$9:$B$1291,1,FALSE)</f>
        <v>#N/A</v>
      </c>
    </row>
    <row r="2187" spans="1:22" ht="242.25" hidden="1">
      <c r="A2187" s="647">
        <v>1740</v>
      </c>
      <c r="B2187" s="647" t="s">
        <v>4247</v>
      </c>
      <c r="C2187" s="647" t="s">
        <v>7495</v>
      </c>
      <c r="D2187" s="647" t="s">
        <v>5368</v>
      </c>
      <c r="E2187" s="647">
        <v>27.84</v>
      </c>
      <c r="F2187" s="513" t="s">
        <v>9553</v>
      </c>
      <c r="G2187" s="513" t="s">
        <v>12203</v>
      </c>
      <c r="H2187" s="647" t="s">
        <v>8204</v>
      </c>
      <c r="I2187" s="647" t="s">
        <v>9554</v>
      </c>
      <c r="J2187" s="647" t="s">
        <v>7651</v>
      </c>
      <c r="K2187" s="647" t="s">
        <v>7498</v>
      </c>
      <c r="L2187" s="647" t="s">
        <v>9489</v>
      </c>
      <c r="M2187" s="647" t="s">
        <v>9486</v>
      </c>
      <c r="N2187" s="747">
        <v>43269.350823576387</v>
      </c>
      <c r="O2187" s="647" t="s">
        <v>546</v>
      </c>
      <c r="P2187" s="748">
        <v>975.64917642361252</v>
      </c>
      <c r="Q2187" s="647" t="s">
        <v>7492</v>
      </c>
      <c r="R2187" s="647" t="s">
        <v>5368</v>
      </c>
      <c r="S2187" s="647" t="s">
        <v>6943</v>
      </c>
      <c r="T2187" s="647" t="s">
        <v>4300</v>
      </c>
      <c r="U2187" t="s">
        <v>5329</v>
      </c>
      <c r="V2187" t="e">
        <f>VLOOKUP(F2187,'[3]Tổng - PL KS'!$B$9:$B$1291,1,FALSE)</f>
        <v>#N/A</v>
      </c>
    </row>
    <row r="2188" spans="1:22" ht="242.25" hidden="1">
      <c r="A2188" s="647">
        <v>1741</v>
      </c>
      <c r="B2188" s="647" t="s">
        <v>4247</v>
      </c>
      <c r="C2188" s="647" t="s">
        <v>7495</v>
      </c>
      <c r="D2188" s="647" t="s">
        <v>5368</v>
      </c>
      <c r="E2188" s="647">
        <v>27.85</v>
      </c>
      <c r="F2188" s="513" t="s">
        <v>9555</v>
      </c>
      <c r="G2188" s="513" t="s">
        <v>12203</v>
      </c>
      <c r="H2188" s="647" t="s">
        <v>8204</v>
      </c>
      <c r="I2188" s="647" t="s">
        <v>9556</v>
      </c>
      <c r="J2188" s="647" t="s">
        <v>7651</v>
      </c>
      <c r="K2188" s="647" t="s">
        <v>7498</v>
      </c>
      <c r="L2188" s="647" t="s">
        <v>9485</v>
      </c>
      <c r="M2188" s="647" t="s">
        <v>9486</v>
      </c>
      <c r="N2188" s="747">
        <v>43269.098909803244</v>
      </c>
      <c r="O2188" s="647" t="s">
        <v>546</v>
      </c>
      <c r="P2188" s="748">
        <v>975.90109019675583</v>
      </c>
      <c r="Q2188" s="647" t="s">
        <v>7492</v>
      </c>
      <c r="R2188" s="647" t="s">
        <v>5368</v>
      </c>
      <c r="S2188" s="647" t="s">
        <v>6943</v>
      </c>
      <c r="T2188" s="647" t="s">
        <v>4300</v>
      </c>
      <c r="U2188" t="s">
        <v>5329</v>
      </c>
      <c r="V2188" t="e">
        <f>VLOOKUP(F2188,'[3]Tổng - PL KS'!$B$9:$B$1291,1,FALSE)</f>
        <v>#N/A</v>
      </c>
    </row>
    <row r="2189" spans="1:22" ht="242.25" hidden="1">
      <c r="A2189" s="647">
        <v>1742</v>
      </c>
      <c r="B2189" s="647" t="s">
        <v>4247</v>
      </c>
      <c r="C2189" s="647" t="s">
        <v>7495</v>
      </c>
      <c r="D2189" s="647" t="s">
        <v>5368</v>
      </c>
      <c r="E2189" s="647">
        <v>27.9</v>
      </c>
      <c r="F2189" s="513" t="s">
        <v>9557</v>
      </c>
      <c r="G2189" s="513" t="s">
        <v>12203</v>
      </c>
      <c r="H2189" s="647" t="s">
        <v>8204</v>
      </c>
      <c r="I2189" s="647" t="s">
        <v>9558</v>
      </c>
      <c r="J2189" s="647" t="s">
        <v>7651</v>
      </c>
      <c r="K2189" s="647" t="s">
        <v>7498</v>
      </c>
      <c r="L2189" s="647" t="s">
        <v>9489</v>
      </c>
      <c r="M2189" s="647" t="s">
        <v>9486</v>
      </c>
      <c r="N2189" s="747">
        <v>43269.051202743052</v>
      </c>
      <c r="O2189" s="647" t="s">
        <v>546</v>
      </c>
      <c r="P2189" s="748">
        <v>975.94879725694773</v>
      </c>
      <c r="Q2189" s="647" t="s">
        <v>7492</v>
      </c>
      <c r="R2189" s="647" t="s">
        <v>5368</v>
      </c>
      <c r="S2189" s="647" t="s">
        <v>6943</v>
      </c>
      <c r="T2189" s="647" t="s">
        <v>4300</v>
      </c>
      <c r="U2189" t="s">
        <v>5329</v>
      </c>
      <c r="V2189" t="e">
        <f>VLOOKUP(F2189,'[3]Tổng - PL KS'!$B$9:$B$1291,1,FALSE)</f>
        <v>#N/A</v>
      </c>
    </row>
    <row r="2190" spans="1:22" ht="242.25" hidden="1">
      <c r="A2190" s="647">
        <v>1743</v>
      </c>
      <c r="B2190" s="647" t="s">
        <v>4247</v>
      </c>
      <c r="C2190" s="647" t="s">
        <v>7495</v>
      </c>
      <c r="D2190" s="647" t="s">
        <v>5368</v>
      </c>
      <c r="E2190" s="647">
        <v>27.89</v>
      </c>
      <c r="F2190" s="513" t="s">
        <v>9559</v>
      </c>
      <c r="G2190" s="513" t="s">
        <v>12203</v>
      </c>
      <c r="H2190" s="647" t="s">
        <v>8204</v>
      </c>
      <c r="I2190" s="647" t="s">
        <v>9560</v>
      </c>
      <c r="J2190" s="647" t="s">
        <v>7651</v>
      </c>
      <c r="K2190" s="647" t="s">
        <v>7498</v>
      </c>
      <c r="L2190" s="647" t="s">
        <v>9538</v>
      </c>
      <c r="M2190" s="647" t="s">
        <v>9486</v>
      </c>
      <c r="N2190" s="747">
        <v>43269.005767442133</v>
      </c>
      <c r="O2190" s="647" t="s">
        <v>546</v>
      </c>
      <c r="P2190" s="748">
        <v>975.99423255786678</v>
      </c>
      <c r="Q2190" s="647" t="s">
        <v>7492</v>
      </c>
      <c r="R2190" s="647" t="s">
        <v>5368</v>
      </c>
      <c r="S2190" s="647" t="s">
        <v>6943</v>
      </c>
      <c r="T2190" s="647" t="s">
        <v>4300</v>
      </c>
      <c r="U2190" t="s">
        <v>5329</v>
      </c>
      <c r="V2190" t="e">
        <f>VLOOKUP(F2190,'[3]Tổng - PL KS'!$B$9:$B$1291,1,FALSE)</f>
        <v>#N/A</v>
      </c>
    </row>
    <row r="2191" spans="1:22" ht="242.25" hidden="1">
      <c r="A2191" s="647">
        <v>1744</v>
      </c>
      <c r="B2191" s="647" t="s">
        <v>4247</v>
      </c>
      <c r="C2191" s="647" t="s">
        <v>7495</v>
      </c>
      <c r="D2191" s="647" t="s">
        <v>5368</v>
      </c>
      <c r="E2191" s="647">
        <v>27.74</v>
      </c>
      <c r="F2191" s="513" t="s">
        <v>9561</v>
      </c>
      <c r="G2191" s="513" t="s">
        <v>12203</v>
      </c>
      <c r="H2191" s="647" t="s">
        <v>8204</v>
      </c>
      <c r="I2191" s="647" t="s">
        <v>9562</v>
      </c>
      <c r="J2191" s="647" t="s">
        <v>7651</v>
      </c>
      <c r="K2191" s="647" t="s">
        <v>7498</v>
      </c>
      <c r="L2191" s="647" t="s">
        <v>9513</v>
      </c>
      <c r="M2191" s="647" t="s">
        <v>9486</v>
      </c>
      <c r="N2191" s="747">
        <v>43269.07645818287</v>
      </c>
      <c r="O2191" s="647" t="s">
        <v>546</v>
      </c>
      <c r="P2191" s="748">
        <v>975.92354181713017</v>
      </c>
      <c r="Q2191" s="647" t="s">
        <v>7492</v>
      </c>
      <c r="R2191" s="647" t="s">
        <v>5368</v>
      </c>
      <c r="S2191" s="647" t="s">
        <v>6943</v>
      </c>
      <c r="T2191" s="647" t="s">
        <v>4300</v>
      </c>
      <c r="U2191" t="s">
        <v>5329</v>
      </c>
      <c r="V2191" t="e">
        <f>VLOOKUP(F2191,'[3]Tổng - PL KS'!$B$9:$B$1291,1,FALSE)</f>
        <v>#N/A</v>
      </c>
    </row>
    <row r="2192" spans="1:22" ht="242.25" hidden="1">
      <c r="A2192" s="647">
        <v>1745</v>
      </c>
      <c r="B2192" s="647" t="s">
        <v>4247</v>
      </c>
      <c r="C2192" s="647" t="s">
        <v>7495</v>
      </c>
      <c r="D2192" s="647" t="s">
        <v>5368</v>
      </c>
      <c r="E2192" s="647">
        <v>27.7</v>
      </c>
      <c r="F2192" s="513" t="s">
        <v>9563</v>
      </c>
      <c r="G2192" s="513" t="s">
        <v>12203</v>
      </c>
      <c r="H2192" s="647" t="s">
        <v>8204</v>
      </c>
      <c r="I2192" s="647" t="s">
        <v>9564</v>
      </c>
      <c r="J2192" s="647" t="s">
        <v>7651</v>
      </c>
      <c r="K2192" s="647" t="s">
        <v>7498</v>
      </c>
      <c r="L2192" s="647" t="s">
        <v>9513</v>
      </c>
      <c r="M2192" s="647" t="s">
        <v>9486</v>
      </c>
      <c r="N2192" s="747">
        <v>43269.052645335651</v>
      </c>
      <c r="O2192" s="647" t="s">
        <v>546</v>
      </c>
      <c r="P2192" s="748">
        <v>975.9473546643494</v>
      </c>
      <c r="Q2192" s="647" t="s">
        <v>7492</v>
      </c>
      <c r="R2192" s="647" t="s">
        <v>5368</v>
      </c>
      <c r="S2192" s="647" t="s">
        <v>6943</v>
      </c>
      <c r="T2192" s="647" t="s">
        <v>4300</v>
      </c>
      <c r="U2192" t="s">
        <v>5329</v>
      </c>
      <c r="V2192" t="e">
        <f>VLOOKUP(F2192,'[3]Tổng - PL KS'!$B$9:$B$1291,1,FALSE)</f>
        <v>#N/A</v>
      </c>
    </row>
    <row r="2193" spans="1:22" ht="242.25" hidden="1">
      <c r="A2193" s="647">
        <v>1746</v>
      </c>
      <c r="B2193" s="647" t="s">
        <v>4247</v>
      </c>
      <c r="C2193" s="647" t="s">
        <v>7495</v>
      </c>
      <c r="D2193" s="647" t="s">
        <v>5368</v>
      </c>
      <c r="E2193" s="647">
        <v>27.74</v>
      </c>
      <c r="F2193" s="513" t="s">
        <v>9565</v>
      </c>
      <c r="G2193" s="513" t="s">
        <v>12203</v>
      </c>
      <c r="H2193" s="647" t="s">
        <v>8204</v>
      </c>
      <c r="I2193" s="647" t="s">
        <v>9566</v>
      </c>
      <c r="J2193" s="647" t="s">
        <v>7651</v>
      </c>
      <c r="K2193" s="647" t="s">
        <v>7498</v>
      </c>
      <c r="L2193" s="647" t="s">
        <v>9513</v>
      </c>
      <c r="M2193" s="647" t="s">
        <v>9486</v>
      </c>
      <c r="N2193" s="747">
        <v>43269.329987928242</v>
      </c>
      <c r="O2193" s="647" t="s">
        <v>546</v>
      </c>
      <c r="P2193" s="748">
        <v>975.67001207175781</v>
      </c>
      <c r="Q2193" s="647" t="s">
        <v>7492</v>
      </c>
      <c r="R2193" s="647" t="s">
        <v>5368</v>
      </c>
      <c r="S2193" s="647" t="s">
        <v>6943</v>
      </c>
      <c r="T2193" s="647" t="s">
        <v>4300</v>
      </c>
      <c r="U2193" t="s">
        <v>5329</v>
      </c>
      <c r="V2193" t="e">
        <f>VLOOKUP(F2193,'[3]Tổng - PL KS'!$B$9:$B$1291,1,FALSE)</f>
        <v>#N/A</v>
      </c>
    </row>
    <row r="2194" spans="1:22" ht="242.25" hidden="1">
      <c r="A2194" s="647">
        <v>1747</v>
      </c>
      <c r="B2194" s="647" t="s">
        <v>4247</v>
      </c>
      <c r="C2194" s="647" t="s">
        <v>7495</v>
      </c>
      <c r="D2194" s="647" t="s">
        <v>5368</v>
      </c>
      <c r="E2194" s="647">
        <v>27.84</v>
      </c>
      <c r="F2194" s="513" t="s">
        <v>9567</v>
      </c>
      <c r="G2194" s="513" t="s">
        <v>12203</v>
      </c>
      <c r="H2194" s="647" t="s">
        <v>8204</v>
      </c>
      <c r="I2194" s="647" t="s">
        <v>9568</v>
      </c>
      <c r="J2194" s="647" t="s">
        <v>7651</v>
      </c>
      <c r="K2194" s="647" t="s">
        <v>7498</v>
      </c>
      <c r="L2194" s="647" t="s">
        <v>9489</v>
      </c>
      <c r="M2194" s="647" t="s">
        <v>9486</v>
      </c>
      <c r="N2194" s="747">
        <v>43269.018938738423</v>
      </c>
      <c r="O2194" s="647" t="s">
        <v>546</v>
      </c>
      <c r="P2194" s="748">
        <v>975.98106126157654</v>
      </c>
      <c r="Q2194" s="647" t="s">
        <v>7492</v>
      </c>
      <c r="R2194" s="647" t="s">
        <v>5368</v>
      </c>
      <c r="S2194" s="647" t="s">
        <v>6943</v>
      </c>
      <c r="T2194" s="647" t="s">
        <v>4300</v>
      </c>
      <c r="U2194" t="s">
        <v>5329</v>
      </c>
      <c r="V2194" t="e">
        <f>VLOOKUP(F2194,'[3]Tổng - PL KS'!$B$9:$B$1291,1,FALSE)</f>
        <v>#N/A</v>
      </c>
    </row>
    <row r="2195" spans="1:22" ht="242.25" hidden="1">
      <c r="A2195" s="647">
        <v>1748</v>
      </c>
      <c r="B2195" s="647" t="s">
        <v>4247</v>
      </c>
      <c r="C2195" s="647" t="s">
        <v>7495</v>
      </c>
      <c r="D2195" s="647" t="s">
        <v>5368</v>
      </c>
      <c r="E2195" s="647">
        <v>27.9</v>
      </c>
      <c r="F2195" s="513" t="s">
        <v>9569</v>
      </c>
      <c r="G2195" s="513" t="s">
        <v>12203</v>
      </c>
      <c r="H2195" s="647" t="s">
        <v>8204</v>
      </c>
      <c r="I2195" s="647" t="s">
        <v>9570</v>
      </c>
      <c r="J2195" s="647" t="s">
        <v>7651</v>
      </c>
      <c r="K2195" s="647" t="s">
        <v>7498</v>
      </c>
      <c r="L2195" s="647" t="s">
        <v>9500</v>
      </c>
      <c r="M2195" s="647" t="s">
        <v>9486</v>
      </c>
      <c r="N2195" s="747">
        <v>43269.349700347222</v>
      </c>
      <c r="O2195" s="647" t="s">
        <v>546</v>
      </c>
      <c r="P2195" s="748">
        <v>975.6502996527779</v>
      </c>
      <c r="Q2195" s="647" t="s">
        <v>7492</v>
      </c>
      <c r="R2195" s="647" t="s">
        <v>5368</v>
      </c>
      <c r="S2195" s="647" t="s">
        <v>6943</v>
      </c>
      <c r="T2195" s="647" t="s">
        <v>4300</v>
      </c>
      <c r="U2195" t="s">
        <v>5329</v>
      </c>
      <c r="V2195" t="e">
        <f>VLOOKUP(F2195,'[3]Tổng - PL KS'!$B$9:$B$1291,1,FALSE)</f>
        <v>#N/A</v>
      </c>
    </row>
    <row r="2196" spans="1:22" ht="242.25" hidden="1">
      <c r="A2196" s="647">
        <v>1749</v>
      </c>
      <c r="B2196" s="647" t="s">
        <v>4247</v>
      </c>
      <c r="C2196" s="647" t="s">
        <v>7495</v>
      </c>
      <c r="D2196" s="647" t="s">
        <v>5368</v>
      </c>
      <c r="E2196" s="647">
        <v>27.94</v>
      </c>
      <c r="F2196" s="513" t="s">
        <v>9571</v>
      </c>
      <c r="G2196" s="513" t="s">
        <v>12203</v>
      </c>
      <c r="H2196" s="647" t="s">
        <v>8204</v>
      </c>
      <c r="I2196" s="647" t="s">
        <v>9572</v>
      </c>
      <c r="J2196" s="647" t="s">
        <v>7651</v>
      </c>
      <c r="K2196" s="647" t="s">
        <v>7498</v>
      </c>
      <c r="L2196" s="647" t="s">
        <v>9500</v>
      </c>
      <c r="M2196" s="647" t="s">
        <v>9486</v>
      </c>
      <c r="N2196" s="747">
        <v>43269.02579540509</v>
      </c>
      <c r="O2196" s="647" t="s">
        <v>546</v>
      </c>
      <c r="P2196" s="748">
        <v>975.97420459490968</v>
      </c>
      <c r="Q2196" s="647" t="s">
        <v>7492</v>
      </c>
      <c r="R2196" s="647" t="s">
        <v>5368</v>
      </c>
      <c r="S2196" s="647" t="s">
        <v>6943</v>
      </c>
      <c r="T2196" s="647" t="s">
        <v>4300</v>
      </c>
      <c r="U2196" t="s">
        <v>5329</v>
      </c>
      <c r="V2196" t="e">
        <f>VLOOKUP(F2196,'[3]Tổng - PL KS'!$B$9:$B$1291,1,FALSE)</f>
        <v>#N/A</v>
      </c>
    </row>
    <row r="2197" spans="1:22" ht="242.25" hidden="1">
      <c r="A2197" s="647">
        <v>1750</v>
      </c>
      <c r="B2197" s="647" t="s">
        <v>4247</v>
      </c>
      <c r="C2197" s="647" t="s">
        <v>7495</v>
      </c>
      <c r="D2197" s="647" t="s">
        <v>5368</v>
      </c>
      <c r="E2197" s="647">
        <v>27.89</v>
      </c>
      <c r="F2197" s="513" t="s">
        <v>9573</v>
      </c>
      <c r="G2197" s="513" t="s">
        <v>12203</v>
      </c>
      <c r="H2197" s="647" t="s">
        <v>8204</v>
      </c>
      <c r="I2197" s="647" t="s">
        <v>9574</v>
      </c>
      <c r="J2197" s="647" t="s">
        <v>7651</v>
      </c>
      <c r="K2197" s="647" t="s">
        <v>7498</v>
      </c>
      <c r="L2197" s="647" t="s">
        <v>9500</v>
      </c>
      <c r="M2197" s="647" t="s">
        <v>9486</v>
      </c>
      <c r="N2197" s="747">
        <v>43269.073387581018</v>
      </c>
      <c r="O2197" s="647" t="s">
        <v>546</v>
      </c>
      <c r="P2197" s="748">
        <v>975.92661241898168</v>
      </c>
      <c r="Q2197" s="647" t="s">
        <v>7492</v>
      </c>
      <c r="R2197" s="647" t="s">
        <v>5368</v>
      </c>
      <c r="S2197" s="647" t="s">
        <v>6943</v>
      </c>
      <c r="T2197" s="647" t="s">
        <v>4300</v>
      </c>
      <c r="U2197" t="s">
        <v>5329</v>
      </c>
      <c r="V2197" t="e">
        <f>VLOOKUP(F2197,'[3]Tổng - PL KS'!$B$9:$B$1291,1,FALSE)</f>
        <v>#N/A</v>
      </c>
    </row>
    <row r="2198" spans="1:22" ht="242.25" hidden="1">
      <c r="A2198" s="647">
        <v>1751</v>
      </c>
      <c r="B2198" s="647" t="s">
        <v>4247</v>
      </c>
      <c r="C2198" s="647" t="s">
        <v>7495</v>
      </c>
      <c r="D2198" s="647" t="s">
        <v>5368</v>
      </c>
      <c r="E2198" s="647">
        <v>27.9</v>
      </c>
      <c r="F2198" s="513" t="s">
        <v>9575</v>
      </c>
      <c r="G2198" s="513" t="s">
        <v>12203</v>
      </c>
      <c r="H2198" s="647" t="s">
        <v>8204</v>
      </c>
      <c r="I2198" s="647" t="s">
        <v>9576</v>
      </c>
      <c r="J2198" s="647" t="s">
        <v>7651</v>
      </c>
      <c r="K2198" s="647" t="s">
        <v>7498</v>
      </c>
      <c r="L2198" s="647" t="s">
        <v>9526</v>
      </c>
      <c r="M2198" s="647" t="s">
        <v>9486</v>
      </c>
      <c r="N2198" s="747">
        <v>43269.020061886571</v>
      </c>
      <c r="O2198" s="647" t="s">
        <v>546</v>
      </c>
      <c r="P2198" s="748">
        <v>975.97993811342894</v>
      </c>
      <c r="Q2198" s="647" t="s">
        <v>7492</v>
      </c>
      <c r="R2198" s="647" t="s">
        <v>5368</v>
      </c>
      <c r="S2198" s="647" t="s">
        <v>6943</v>
      </c>
      <c r="T2198" s="647" t="s">
        <v>4300</v>
      </c>
      <c r="U2198" t="s">
        <v>5329</v>
      </c>
      <c r="V2198" t="e">
        <f>VLOOKUP(F2198,'[3]Tổng - PL KS'!$B$9:$B$1291,1,FALSE)</f>
        <v>#N/A</v>
      </c>
    </row>
    <row r="2199" spans="1:22" ht="242.25" hidden="1">
      <c r="A2199" s="647">
        <v>1752</v>
      </c>
      <c r="B2199" s="647" t="s">
        <v>4247</v>
      </c>
      <c r="C2199" s="647" t="s">
        <v>7495</v>
      </c>
      <c r="D2199" s="647" t="s">
        <v>5368</v>
      </c>
      <c r="E2199" s="647">
        <v>27.94</v>
      </c>
      <c r="F2199" s="513" t="s">
        <v>9577</v>
      </c>
      <c r="G2199" s="513" t="s">
        <v>12203</v>
      </c>
      <c r="H2199" s="647" t="s">
        <v>8204</v>
      </c>
      <c r="I2199" s="647" t="s">
        <v>9578</v>
      </c>
      <c r="J2199" s="647" t="s">
        <v>7651</v>
      </c>
      <c r="K2199" s="647" t="s">
        <v>7498</v>
      </c>
      <c r="L2199" s="647" t="s">
        <v>9489</v>
      </c>
      <c r="M2199" s="647" t="s">
        <v>9486</v>
      </c>
      <c r="N2199" s="747">
        <v>43269.048985682872</v>
      </c>
      <c r="O2199" s="647" t="s">
        <v>546</v>
      </c>
      <c r="P2199" s="748">
        <v>975.95101431712828</v>
      </c>
      <c r="Q2199" s="647" t="s">
        <v>7492</v>
      </c>
      <c r="R2199" s="647" t="s">
        <v>5368</v>
      </c>
      <c r="S2199" s="647" t="s">
        <v>6943</v>
      </c>
      <c r="T2199" s="647" t="s">
        <v>4300</v>
      </c>
      <c r="U2199" t="s">
        <v>5329</v>
      </c>
      <c r="V2199" t="e">
        <f>VLOOKUP(F2199,'[3]Tổng - PL KS'!$B$9:$B$1291,1,FALSE)</f>
        <v>#N/A</v>
      </c>
    </row>
    <row r="2200" spans="1:22" ht="242.25" hidden="1">
      <c r="A2200" s="647">
        <v>1753</v>
      </c>
      <c r="B2200" s="647" t="s">
        <v>4247</v>
      </c>
      <c r="C2200" s="647" t="s">
        <v>7495</v>
      </c>
      <c r="D2200" s="647" t="s">
        <v>5368</v>
      </c>
      <c r="E2200" s="647">
        <v>27.85</v>
      </c>
      <c r="F2200" s="513" t="s">
        <v>9579</v>
      </c>
      <c r="G2200" s="513" t="s">
        <v>12203</v>
      </c>
      <c r="H2200" s="647" t="s">
        <v>8204</v>
      </c>
      <c r="I2200" s="647" t="s">
        <v>9580</v>
      </c>
      <c r="J2200" s="647" t="s">
        <v>7651</v>
      </c>
      <c r="K2200" s="647" t="s">
        <v>7498</v>
      </c>
      <c r="L2200" s="647" t="s">
        <v>9500</v>
      </c>
      <c r="M2200" s="647" t="s">
        <v>9486</v>
      </c>
      <c r="N2200" s="747">
        <v>43269.023625428243</v>
      </c>
      <c r="O2200" s="647" t="s">
        <v>546</v>
      </c>
      <c r="P2200" s="748">
        <v>975.97637457175733</v>
      </c>
      <c r="Q2200" s="647" t="s">
        <v>7492</v>
      </c>
      <c r="R2200" s="647" t="s">
        <v>5368</v>
      </c>
      <c r="S2200" s="647" t="s">
        <v>6943</v>
      </c>
      <c r="T2200" s="647" t="s">
        <v>4300</v>
      </c>
      <c r="U2200" t="s">
        <v>5329</v>
      </c>
      <c r="V2200" t="e">
        <f>VLOOKUP(F2200,'[3]Tổng - PL KS'!$B$9:$B$1291,1,FALSE)</f>
        <v>#N/A</v>
      </c>
    </row>
    <row r="2201" spans="1:22" ht="242.25" hidden="1">
      <c r="A2201" s="647">
        <v>1754</v>
      </c>
      <c r="B2201" s="647" t="s">
        <v>4247</v>
      </c>
      <c r="C2201" s="647" t="s">
        <v>7495</v>
      </c>
      <c r="D2201" s="647" t="s">
        <v>5368</v>
      </c>
      <c r="E2201" s="647">
        <v>27.8</v>
      </c>
      <c r="F2201" s="513" t="s">
        <v>9581</v>
      </c>
      <c r="G2201" s="513" t="s">
        <v>12203</v>
      </c>
      <c r="H2201" s="647" t="s">
        <v>8204</v>
      </c>
      <c r="I2201" s="647" t="s">
        <v>9582</v>
      </c>
      <c r="J2201" s="647" t="s">
        <v>7651</v>
      </c>
      <c r="K2201" s="647" t="s">
        <v>7498</v>
      </c>
      <c r="L2201" s="647" t="s">
        <v>9489</v>
      </c>
      <c r="M2201" s="647" t="s">
        <v>9486</v>
      </c>
      <c r="N2201" s="747">
        <v>43269.042118599536</v>
      </c>
      <c r="O2201" s="647" t="s">
        <v>546</v>
      </c>
      <c r="P2201" s="748">
        <v>975.95788140046352</v>
      </c>
      <c r="Q2201" s="647" t="s">
        <v>7492</v>
      </c>
      <c r="R2201" s="647" t="s">
        <v>5368</v>
      </c>
      <c r="S2201" s="647" t="s">
        <v>6943</v>
      </c>
      <c r="T2201" s="647" t="s">
        <v>4300</v>
      </c>
      <c r="U2201" t="s">
        <v>5329</v>
      </c>
      <c r="V2201" t="e">
        <f>VLOOKUP(F2201,'[3]Tổng - PL KS'!$B$9:$B$1291,1,FALSE)</f>
        <v>#N/A</v>
      </c>
    </row>
    <row r="2202" spans="1:22" ht="242.25" hidden="1">
      <c r="A2202" s="647">
        <v>1755</v>
      </c>
      <c r="B2202" s="647" t="s">
        <v>4247</v>
      </c>
      <c r="C2202" s="647" t="s">
        <v>7495</v>
      </c>
      <c r="D2202" s="647" t="s">
        <v>5368</v>
      </c>
      <c r="E2202" s="647">
        <v>27.75</v>
      </c>
      <c r="F2202" s="513" t="s">
        <v>9583</v>
      </c>
      <c r="G2202" s="513" t="s">
        <v>12203</v>
      </c>
      <c r="H2202" s="647" t="s">
        <v>8204</v>
      </c>
      <c r="I2202" s="647" t="s">
        <v>9584</v>
      </c>
      <c r="J2202" s="647" t="s">
        <v>7651</v>
      </c>
      <c r="K2202" s="647" t="s">
        <v>7498</v>
      </c>
      <c r="L2202" s="647" t="s">
        <v>9500</v>
      </c>
      <c r="M2202" s="647" t="s">
        <v>9486</v>
      </c>
      <c r="N2202" s="747">
        <v>43269.110104131942</v>
      </c>
      <c r="O2202" s="647" t="s">
        <v>546</v>
      </c>
      <c r="P2202" s="748">
        <v>975.88989586805837</v>
      </c>
      <c r="Q2202" s="647" t="s">
        <v>7492</v>
      </c>
      <c r="R2202" s="647" t="s">
        <v>5368</v>
      </c>
      <c r="S2202" s="647" t="s">
        <v>6943</v>
      </c>
      <c r="T2202" s="647" t="s">
        <v>4300</v>
      </c>
      <c r="U2202" t="s">
        <v>5329</v>
      </c>
      <c r="V2202" t="e">
        <f>VLOOKUP(F2202,'[3]Tổng - PL KS'!$B$9:$B$1291,1,FALSE)</f>
        <v>#N/A</v>
      </c>
    </row>
    <row r="2203" spans="1:22" ht="242.25" hidden="1">
      <c r="A2203" s="647">
        <v>1780</v>
      </c>
      <c r="B2203" s="647" t="s">
        <v>4247</v>
      </c>
      <c r="C2203" s="647" t="s">
        <v>7495</v>
      </c>
      <c r="D2203" s="647" t="s">
        <v>5368</v>
      </c>
      <c r="E2203" s="647">
        <v>25.88</v>
      </c>
      <c r="F2203" s="513" t="s">
        <v>9648</v>
      </c>
      <c r="G2203" s="513" t="s">
        <v>12203</v>
      </c>
      <c r="H2203" s="647" t="s">
        <v>8204</v>
      </c>
      <c r="I2203" s="647" t="s">
        <v>9649</v>
      </c>
      <c r="J2203" s="647" t="s">
        <v>7651</v>
      </c>
      <c r="K2203" s="647" t="s">
        <v>7498</v>
      </c>
      <c r="L2203" s="647" t="s">
        <v>9650</v>
      </c>
      <c r="M2203" s="647" t="s">
        <v>9651</v>
      </c>
      <c r="N2203" s="747">
        <v>43333.064588506946</v>
      </c>
      <c r="O2203" s="647" t="s">
        <v>546</v>
      </c>
      <c r="P2203" s="748">
        <v>911.93541149305383</v>
      </c>
      <c r="Q2203" s="647" t="s">
        <v>7492</v>
      </c>
      <c r="R2203" s="647" t="s">
        <v>5368</v>
      </c>
      <c r="S2203" s="647" t="s">
        <v>6943</v>
      </c>
      <c r="T2203" s="647" t="s">
        <v>4300</v>
      </c>
      <c r="U2203" t="s">
        <v>5329</v>
      </c>
      <c r="V2203" t="e">
        <f>VLOOKUP(F2203,'[3]Tổng - PL KS'!$B$9:$B$1291,1,FALSE)</f>
        <v>#N/A</v>
      </c>
    </row>
    <row r="2204" spans="1:22" ht="242.25" hidden="1">
      <c r="A2204" s="647">
        <v>1781</v>
      </c>
      <c r="B2204" s="647" t="s">
        <v>4247</v>
      </c>
      <c r="C2204" s="647" t="s">
        <v>7495</v>
      </c>
      <c r="D2204" s="647" t="s">
        <v>5368</v>
      </c>
      <c r="E2204" s="647">
        <v>25.9</v>
      </c>
      <c r="F2204" s="513" t="s">
        <v>9652</v>
      </c>
      <c r="G2204" s="513" t="s">
        <v>12203</v>
      </c>
      <c r="H2204" s="647" t="s">
        <v>8204</v>
      </c>
      <c r="I2204" s="647" t="s">
        <v>9653</v>
      </c>
      <c r="J2204" s="647" t="s">
        <v>7651</v>
      </c>
      <c r="K2204" s="647" t="s">
        <v>7498</v>
      </c>
      <c r="L2204" s="647" t="s">
        <v>9654</v>
      </c>
      <c r="M2204" s="647" t="s">
        <v>9655</v>
      </c>
      <c r="N2204" s="747">
        <v>43317.966157905095</v>
      </c>
      <c r="O2204" s="647" t="s">
        <v>546</v>
      </c>
      <c r="P2204" s="748">
        <v>927.03384209490468</v>
      </c>
      <c r="Q2204" s="647" t="s">
        <v>7492</v>
      </c>
      <c r="R2204" s="647" t="s">
        <v>5368</v>
      </c>
      <c r="S2204" s="647" t="s">
        <v>6943</v>
      </c>
      <c r="T2204" s="647" t="s">
        <v>4300</v>
      </c>
      <c r="U2204" t="s">
        <v>5329</v>
      </c>
      <c r="V2204" t="e">
        <f>VLOOKUP(F2204,'[3]Tổng - PL KS'!$B$9:$B$1291,1,FALSE)</f>
        <v>#N/A</v>
      </c>
    </row>
    <row r="2205" spans="1:22" ht="242.25" hidden="1">
      <c r="A2205" s="647">
        <v>1782</v>
      </c>
      <c r="B2205" s="647" t="s">
        <v>4247</v>
      </c>
      <c r="C2205" s="647" t="s">
        <v>7495</v>
      </c>
      <c r="D2205" s="647" t="s">
        <v>5368</v>
      </c>
      <c r="E2205" s="647">
        <v>25.84</v>
      </c>
      <c r="F2205" s="513" t="s">
        <v>9656</v>
      </c>
      <c r="G2205" s="513" t="s">
        <v>12203</v>
      </c>
      <c r="H2205" s="647" t="s">
        <v>8204</v>
      </c>
      <c r="I2205" s="647" t="s">
        <v>9657</v>
      </c>
      <c r="J2205" s="647" t="s">
        <v>7651</v>
      </c>
      <c r="K2205" s="647" t="s">
        <v>7498</v>
      </c>
      <c r="L2205" s="647" t="s">
        <v>9654</v>
      </c>
      <c r="M2205" s="647" t="s">
        <v>9655</v>
      </c>
      <c r="N2205" s="747">
        <v>43317.643152430559</v>
      </c>
      <c r="O2205" s="647" t="s">
        <v>546</v>
      </c>
      <c r="P2205" s="748">
        <v>927.35684756944102</v>
      </c>
      <c r="Q2205" s="647" t="s">
        <v>7492</v>
      </c>
      <c r="R2205" s="647" t="s">
        <v>5368</v>
      </c>
      <c r="S2205" s="647" t="s">
        <v>6943</v>
      </c>
      <c r="T2205" s="647" t="s">
        <v>4300</v>
      </c>
      <c r="U2205" t="s">
        <v>5329</v>
      </c>
      <c r="V2205" t="e">
        <f>VLOOKUP(F2205,'[3]Tổng - PL KS'!$B$9:$B$1291,1,FALSE)</f>
        <v>#N/A</v>
      </c>
    </row>
    <row r="2206" spans="1:22" ht="242.25" hidden="1">
      <c r="A2206" s="647">
        <v>1786</v>
      </c>
      <c r="B2206" s="647" t="s">
        <v>4247</v>
      </c>
      <c r="C2206" s="647" t="s">
        <v>7495</v>
      </c>
      <c r="D2206" s="647" t="s">
        <v>5368</v>
      </c>
      <c r="E2206" s="647">
        <v>25.94</v>
      </c>
      <c r="F2206" s="513" t="s">
        <v>9667</v>
      </c>
      <c r="G2206" s="513" t="s">
        <v>12203</v>
      </c>
      <c r="H2206" s="647" t="s">
        <v>8204</v>
      </c>
      <c r="I2206" s="647" t="s">
        <v>9668</v>
      </c>
      <c r="J2206" s="647" t="s">
        <v>7651</v>
      </c>
      <c r="K2206" s="647" t="s">
        <v>7498</v>
      </c>
      <c r="L2206" s="647" t="s">
        <v>9669</v>
      </c>
      <c r="M2206" s="647" t="s">
        <v>9670</v>
      </c>
      <c r="N2206" s="747">
        <v>43297.917295173611</v>
      </c>
      <c r="O2206" s="647" t="s">
        <v>546</v>
      </c>
      <c r="P2206" s="748">
        <v>947.08270482638909</v>
      </c>
      <c r="Q2206" s="647" t="s">
        <v>7492</v>
      </c>
      <c r="R2206" s="647" t="s">
        <v>5368</v>
      </c>
      <c r="S2206" s="647" t="s">
        <v>6943</v>
      </c>
      <c r="T2206" s="647" t="s">
        <v>4300</v>
      </c>
      <c r="U2206" t="s">
        <v>5329</v>
      </c>
      <c r="V2206" t="e">
        <f>VLOOKUP(F2206,'[3]Tổng - PL KS'!$B$9:$B$1291,1,FALSE)</f>
        <v>#N/A</v>
      </c>
    </row>
    <row r="2207" spans="1:22" ht="242.25" hidden="1">
      <c r="A2207" s="647">
        <v>1787</v>
      </c>
      <c r="B2207" s="647" t="s">
        <v>4247</v>
      </c>
      <c r="C2207" s="647" t="s">
        <v>7495</v>
      </c>
      <c r="D2207" s="647" t="s">
        <v>5368</v>
      </c>
      <c r="E2207" s="647">
        <v>25.84</v>
      </c>
      <c r="F2207" s="513" t="s">
        <v>9671</v>
      </c>
      <c r="G2207" s="513" t="s">
        <v>12203</v>
      </c>
      <c r="H2207" s="647" t="s">
        <v>8204</v>
      </c>
      <c r="I2207" s="647" t="s">
        <v>9672</v>
      </c>
      <c r="J2207" s="647" t="s">
        <v>7651</v>
      </c>
      <c r="K2207" s="647" t="s">
        <v>7498</v>
      </c>
      <c r="L2207" s="647" t="s">
        <v>9673</v>
      </c>
      <c r="M2207" s="647" t="s">
        <v>9670</v>
      </c>
      <c r="N2207" s="747">
        <v>43297.924912465278</v>
      </c>
      <c r="O2207" s="647" t="s">
        <v>546</v>
      </c>
      <c r="P2207" s="748">
        <v>947.07508753472212</v>
      </c>
      <c r="Q2207" s="647" t="s">
        <v>7492</v>
      </c>
      <c r="R2207" s="647" t="s">
        <v>5368</v>
      </c>
      <c r="S2207" s="647" t="s">
        <v>6943</v>
      </c>
      <c r="T2207" s="647" t="s">
        <v>4300</v>
      </c>
      <c r="U2207" t="s">
        <v>5329</v>
      </c>
      <c r="V2207" t="e">
        <f>VLOOKUP(F2207,'[3]Tổng - PL KS'!$B$9:$B$1291,1,FALSE)</f>
        <v>#N/A</v>
      </c>
    </row>
    <row r="2208" spans="1:22" ht="242.25" hidden="1">
      <c r="A2208" s="647">
        <v>1788</v>
      </c>
      <c r="B2208" s="647" t="s">
        <v>4247</v>
      </c>
      <c r="C2208" s="647" t="s">
        <v>7495</v>
      </c>
      <c r="D2208" s="647" t="s">
        <v>5368</v>
      </c>
      <c r="E2208" s="647">
        <v>25.87</v>
      </c>
      <c r="F2208" s="513" t="s">
        <v>9674</v>
      </c>
      <c r="G2208" s="513" t="s">
        <v>12203</v>
      </c>
      <c r="H2208" s="647" t="s">
        <v>8204</v>
      </c>
      <c r="I2208" s="647" t="s">
        <v>9675</v>
      </c>
      <c r="J2208" s="647" t="s">
        <v>7651</v>
      </c>
      <c r="K2208" s="647" t="s">
        <v>7498</v>
      </c>
      <c r="L2208" s="647" t="s">
        <v>9673</v>
      </c>
      <c r="M2208" s="647" t="s">
        <v>9670</v>
      </c>
      <c r="N2208" s="747">
        <v>43297.955133449075</v>
      </c>
      <c r="O2208" s="647" t="s">
        <v>546</v>
      </c>
      <c r="P2208" s="748">
        <v>947.04486655092478</v>
      </c>
      <c r="Q2208" s="647" t="s">
        <v>7492</v>
      </c>
      <c r="R2208" s="647" t="s">
        <v>5368</v>
      </c>
      <c r="S2208" s="647" t="s">
        <v>6943</v>
      </c>
      <c r="T2208" s="647" t="s">
        <v>4300</v>
      </c>
      <c r="U2208" t="s">
        <v>5329</v>
      </c>
      <c r="V2208" t="e">
        <f>VLOOKUP(F2208,'[3]Tổng - PL KS'!$B$9:$B$1291,1,FALSE)</f>
        <v>#N/A</v>
      </c>
    </row>
    <row r="2209" spans="1:22" ht="242.25" hidden="1">
      <c r="A2209" s="647">
        <v>1789</v>
      </c>
      <c r="B2209" s="647" t="s">
        <v>4247</v>
      </c>
      <c r="C2209" s="647" t="s">
        <v>7495</v>
      </c>
      <c r="D2209" s="647" t="s">
        <v>5368</v>
      </c>
      <c r="E2209" s="647">
        <v>25.81</v>
      </c>
      <c r="F2209" s="513" t="s">
        <v>9676</v>
      </c>
      <c r="G2209" s="513" t="s">
        <v>12203</v>
      </c>
      <c r="H2209" s="647" t="s">
        <v>8204</v>
      </c>
      <c r="I2209" s="647" t="s">
        <v>9677</v>
      </c>
      <c r="J2209" s="647" t="s">
        <v>7651</v>
      </c>
      <c r="K2209" s="647" t="s">
        <v>7498</v>
      </c>
      <c r="L2209" s="647" t="s">
        <v>9673</v>
      </c>
      <c r="M2209" s="647" t="s">
        <v>9670</v>
      </c>
      <c r="N2209" s="747">
        <v>43297.8842721412</v>
      </c>
      <c r="O2209" s="647" t="s">
        <v>546</v>
      </c>
      <c r="P2209" s="748">
        <v>947.1157278587998</v>
      </c>
      <c r="Q2209" s="647" t="s">
        <v>7492</v>
      </c>
      <c r="R2209" s="647" t="s">
        <v>5368</v>
      </c>
      <c r="S2209" s="647" t="s">
        <v>6943</v>
      </c>
      <c r="T2209" s="647" t="s">
        <v>4300</v>
      </c>
      <c r="U2209" t="s">
        <v>5329</v>
      </c>
      <c r="V2209" t="e">
        <f>VLOOKUP(F2209,'[3]Tổng - PL KS'!$B$9:$B$1291,1,FALSE)</f>
        <v>#N/A</v>
      </c>
    </row>
    <row r="2210" spans="1:22" ht="242.25" hidden="1">
      <c r="A2210" s="647">
        <v>1790</v>
      </c>
      <c r="B2210" s="647" t="s">
        <v>4247</v>
      </c>
      <c r="C2210" s="647" t="s">
        <v>7495</v>
      </c>
      <c r="D2210" s="647" t="s">
        <v>5368</v>
      </c>
      <c r="E2210" s="647">
        <v>25.85</v>
      </c>
      <c r="F2210" s="513" t="s">
        <v>9678</v>
      </c>
      <c r="G2210" s="513" t="s">
        <v>12203</v>
      </c>
      <c r="H2210" s="647" t="s">
        <v>8204</v>
      </c>
      <c r="I2210" s="647" t="s">
        <v>9679</v>
      </c>
      <c r="J2210" s="647" t="s">
        <v>7651</v>
      </c>
      <c r="K2210" s="647" t="s">
        <v>7498</v>
      </c>
      <c r="L2210" s="647" t="s">
        <v>9669</v>
      </c>
      <c r="M2210" s="647" t="s">
        <v>9670</v>
      </c>
      <c r="N2210" s="747">
        <v>43297.941110451386</v>
      </c>
      <c r="O2210" s="647" t="s">
        <v>546</v>
      </c>
      <c r="P2210" s="748">
        <v>947.05888954861439</v>
      </c>
      <c r="Q2210" s="647" t="s">
        <v>7492</v>
      </c>
      <c r="R2210" s="647" t="s">
        <v>5368</v>
      </c>
      <c r="S2210" s="647" t="s">
        <v>6943</v>
      </c>
      <c r="T2210" s="647" t="s">
        <v>4300</v>
      </c>
      <c r="U2210" t="s">
        <v>5329</v>
      </c>
      <c r="V2210" t="e">
        <f>VLOOKUP(F2210,'[3]Tổng - PL KS'!$B$9:$B$1291,1,FALSE)</f>
        <v>#N/A</v>
      </c>
    </row>
    <row r="2211" spans="1:22" ht="242.25" hidden="1">
      <c r="A2211" s="647">
        <v>1791</v>
      </c>
      <c r="B2211" s="647" t="s">
        <v>4247</v>
      </c>
      <c r="C2211" s="647" t="s">
        <v>7495</v>
      </c>
      <c r="D2211" s="647" t="s">
        <v>5368</v>
      </c>
      <c r="E2211" s="647">
        <v>25.84</v>
      </c>
      <c r="F2211" s="513" t="s">
        <v>9680</v>
      </c>
      <c r="G2211" s="513" t="s">
        <v>12203</v>
      </c>
      <c r="H2211" s="647" t="s">
        <v>8204</v>
      </c>
      <c r="I2211" s="647" t="s">
        <v>9681</v>
      </c>
      <c r="J2211" s="647" t="s">
        <v>7651</v>
      </c>
      <c r="K2211" s="647" t="s">
        <v>7498</v>
      </c>
      <c r="L2211" s="647" t="s">
        <v>9673</v>
      </c>
      <c r="M2211" s="647" t="s">
        <v>9670</v>
      </c>
      <c r="N2211" s="747">
        <v>43297.922023067127</v>
      </c>
      <c r="O2211" s="647" t="s">
        <v>546</v>
      </c>
      <c r="P2211" s="748">
        <v>947.07797693287284</v>
      </c>
      <c r="Q2211" s="647" t="s">
        <v>7492</v>
      </c>
      <c r="R2211" s="647" t="s">
        <v>5368</v>
      </c>
      <c r="S2211" s="647" t="s">
        <v>6943</v>
      </c>
      <c r="T2211" s="647" t="s">
        <v>4300</v>
      </c>
      <c r="U2211" t="s">
        <v>5329</v>
      </c>
      <c r="V2211" t="e">
        <f>VLOOKUP(F2211,'[3]Tổng - PL KS'!$B$9:$B$1291,1,FALSE)</f>
        <v>#N/A</v>
      </c>
    </row>
    <row r="2212" spans="1:22" ht="242.25" hidden="1">
      <c r="A2212" s="647">
        <v>1792</v>
      </c>
      <c r="B2212" s="647" t="s">
        <v>4247</v>
      </c>
      <c r="C2212" s="647" t="s">
        <v>7495</v>
      </c>
      <c r="D2212" s="647" t="s">
        <v>5368</v>
      </c>
      <c r="E2212" s="647">
        <v>25.84</v>
      </c>
      <c r="F2212" s="513" t="s">
        <v>9682</v>
      </c>
      <c r="G2212" s="513" t="s">
        <v>12203</v>
      </c>
      <c r="H2212" s="647" t="s">
        <v>8204</v>
      </c>
      <c r="I2212" s="647" t="s">
        <v>9683</v>
      </c>
      <c r="J2212" s="647" t="s">
        <v>7651</v>
      </c>
      <c r="K2212" s="647" t="s">
        <v>7498</v>
      </c>
      <c r="L2212" s="647" t="s">
        <v>9673</v>
      </c>
      <c r="M2212" s="647" t="s">
        <v>9670</v>
      </c>
      <c r="N2212" s="747">
        <v>43297.957800312499</v>
      </c>
      <c r="O2212" s="647" t="s">
        <v>546</v>
      </c>
      <c r="P2212" s="748">
        <v>947.04219968750112</v>
      </c>
      <c r="Q2212" s="647" t="s">
        <v>7492</v>
      </c>
      <c r="R2212" s="647" t="s">
        <v>5368</v>
      </c>
      <c r="S2212" s="647" t="s">
        <v>6943</v>
      </c>
      <c r="T2212" s="647" t="s">
        <v>4300</v>
      </c>
      <c r="U2212" t="s">
        <v>5329</v>
      </c>
      <c r="V2212" t="e">
        <f>VLOOKUP(F2212,'[3]Tổng - PL KS'!$B$9:$B$1291,1,FALSE)</f>
        <v>#N/A</v>
      </c>
    </row>
    <row r="2213" spans="1:22" ht="242.25" hidden="1">
      <c r="A2213" s="647">
        <v>1793</v>
      </c>
      <c r="B2213" s="647" t="s">
        <v>4247</v>
      </c>
      <c r="C2213" s="647" t="s">
        <v>7495</v>
      </c>
      <c r="D2213" s="647" t="s">
        <v>5368</v>
      </c>
      <c r="E2213" s="647">
        <v>25.94</v>
      </c>
      <c r="F2213" s="513" t="s">
        <v>9684</v>
      </c>
      <c r="G2213" s="513" t="s">
        <v>12203</v>
      </c>
      <c r="H2213" s="647" t="s">
        <v>8204</v>
      </c>
      <c r="I2213" s="647" t="s">
        <v>9685</v>
      </c>
      <c r="J2213" s="647" t="s">
        <v>7651</v>
      </c>
      <c r="K2213" s="647" t="s">
        <v>7498</v>
      </c>
      <c r="L2213" s="647" t="s">
        <v>9673</v>
      </c>
      <c r="M2213" s="647" t="s">
        <v>9670</v>
      </c>
      <c r="N2213" s="747">
        <v>43297.947693668983</v>
      </c>
      <c r="O2213" s="647" t="s">
        <v>546</v>
      </c>
      <c r="P2213" s="748">
        <v>947.05230633101746</v>
      </c>
      <c r="Q2213" s="647" t="s">
        <v>7492</v>
      </c>
      <c r="R2213" s="647" t="s">
        <v>5368</v>
      </c>
      <c r="S2213" s="647" t="s">
        <v>6943</v>
      </c>
      <c r="T2213" s="647" t="s">
        <v>4300</v>
      </c>
      <c r="U2213" t="s">
        <v>5329</v>
      </c>
      <c r="V2213" t="e">
        <f>VLOOKUP(F2213,'[3]Tổng - PL KS'!$B$9:$B$1291,1,FALSE)</f>
        <v>#N/A</v>
      </c>
    </row>
    <row r="2214" spans="1:22" ht="242.25" hidden="1">
      <c r="A2214" s="647">
        <v>1794</v>
      </c>
      <c r="B2214" s="647" t="s">
        <v>4247</v>
      </c>
      <c r="C2214" s="647" t="s">
        <v>7495</v>
      </c>
      <c r="D2214" s="647" t="s">
        <v>5368</v>
      </c>
      <c r="E2214" s="647">
        <v>25.83</v>
      </c>
      <c r="F2214" s="513" t="s">
        <v>9686</v>
      </c>
      <c r="G2214" s="513" t="s">
        <v>12203</v>
      </c>
      <c r="H2214" s="647" t="s">
        <v>8204</v>
      </c>
      <c r="I2214" s="647" t="s">
        <v>9687</v>
      </c>
      <c r="J2214" s="647" t="s">
        <v>7651</v>
      </c>
      <c r="K2214" s="647" t="s">
        <v>7498</v>
      </c>
      <c r="L2214" s="647" t="s">
        <v>9688</v>
      </c>
      <c r="M2214" s="647" t="s">
        <v>9670</v>
      </c>
      <c r="N2214" s="747">
        <v>43298.142961886573</v>
      </c>
      <c r="O2214" s="647" t="s">
        <v>546</v>
      </c>
      <c r="P2214" s="748">
        <v>946.85703811342682</v>
      </c>
      <c r="Q2214" s="647" t="s">
        <v>7492</v>
      </c>
      <c r="R2214" s="647" t="s">
        <v>5368</v>
      </c>
      <c r="S2214" s="647" t="s">
        <v>6943</v>
      </c>
      <c r="T2214" s="647" t="s">
        <v>4300</v>
      </c>
      <c r="U2214" t="s">
        <v>5329</v>
      </c>
      <c r="V2214" t="e">
        <f>VLOOKUP(F2214,'[3]Tổng - PL KS'!$B$9:$B$1291,1,FALSE)</f>
        <v>#N/A</v>
      </c>
    </row>
    <row r="2215" spans="1:22" ht="242.25" hidden="1">
      <c r="A2215" s="647">
        <v>1795</v>
      </c>
      <c r="B2215" s="647" t="s">
        <v>4247</v>
      </c>
      <c r="C2215" s="647" t="s">
        <v>7495</v>
      </c>
      <c r="D2215" s="647" t="s">
        <v>5368</v>
      </c>
      <c r="E2215" s="647">
        <v>25.94</v>
      </c>
      <c r="F2215" s="513" t="s">
        <v>9689</v>
      </c>
      <c r="G2215" s="513" t="s">
        <v>12203</v>
      </c>
      <c r="H2215" s="647" t="s">
        <v>8204</v>
      </c>
      <c r="I2215" s="647" t="s">
        <v>9690</v>
      </c>
      <c r="J2215" s="647" t="s">
        <v>7651</v>
      </c>
      <c r="K2215" s="647" t="s">
        <v>7498</v>
      </c>
      <c r="L2215" s="647" t="s">
        <v>9669</v>
      </c>
      <c r="M2215" s="647" t="s">
        <v>9670</v>
      </c>
      <c r="N2215" s="747">
        <v>43298.298678506944</v>
      </c>
      <c r="O2215" s="647" t="s">
        <v>546</v>
      </c>
      <c r="P2215" s="748">
        <v>946.70132149305573</v>
      </c>
      <c r="Q2215" s="647" t="s">
        <v>7492</v>
      </c>
      <c r="R2215" s="647" t="s">
        <v>5368</v>
      </c>
      <c r="S2215" s="647" t="s">
        <v>6943</v>
      </c>
      <c r="T2215" s="647" t="s">
        <v>4300</v>
      </c>
      <c r="U2215" t="s">
        <v>5329</v>
      </c>
      <c r="V2215" t="e">
        <f>VLOOKUP(F2215,'[3]Tổng - PL KS'!$B$9:$B$1291,1,FALSE)</f>
        <v>#N/A</v>
      </c>
    </row>
    <row r="2216" spans="1:22" ht="242.25" hidden="1">
      <c r="A2216" s="647">
        <v>1796</v>
      </c>
      <c r="B2216" s="647" t="s">
        <v>4247</v>
      </c>
      <c r="C2216" s="647" t="s">
        <v>7495</v>
      </c>
      <c r="D2216" s="647" t="s">
        <v>5368</v>
      </c>
      <c r="E2216" s="647">
        <v>25.94</v>
      </c>
      <c r="F2216" s="513" t="s">
        <v>9691</v>
      </c>
      <c r="G2216" s="513" t="s">
        <v>12203</v>
      </c>
      <c r="H2216" s="647" t="s">
        <v>8204</v>
      </c>
      <c r="I2216" s="647" t="s">
        <v>9692</v>
      </c>
      <c r="J2216" s="647" t="s">
        <v>7651</v>
      </c>
      <c r="K2216" s="647" t="s">
        <v>7498</v>
      </c>
      <c r="L2216" s="647" t="s">
        <v>9688</v>
      </c>
      <c r="M2216" s="647" t="s">
        <v>9670</v>
      </c>
      <c r="N2216" s="747">
        <v>43298.132738773151</v>
      </c>
      <c r="O2216" s="647" t="s">
        <v>546</v>
      </c>
      <c r="P2216" s="748">
        <v>946.86726122684922</v>
      </c>
      <c r="Q2216" s="647" t="s">
        <v>7492</v>
      </c>
      <c r="R2216" s="647" t="s">
        <v>5368</v>
      </c>
      <c r="S2216" s="647" t="s">
        <v>6943</v>
      </c>
      <c r="T2216" s="647" t="s">
        <v>4300</v>
      </c>
      <c r="U2216" t="s">
        <v>5329</v>
      </c>
      <c r="V2216" t="e">
        <f>VLOOKUP(F2216,'[3]Tổng - PL KS'!$B$9:$B$1291,1,FALSE)</f>
        <v>#N/A</v>
      </c>
    </row>
    <row r="2217" spans="1:22" ht="242.25" hidden="1">
      <c r="A2217" s="647">
        <v>1797</v>
      </c>
      <c r="B2217" s="647" t="s">
        <v>4247</v>
      </c>
      <c r="C2217" s="647" t="s">
        <v>7495</v>
      </c>
      <c r="D2217" s="647" t="s">
        <v>5368</v>
      </c>
      <c r="E2217" s="647">
        <v>25.94</v>
      </c>
      <c r="F2217" s="513" t="s">
        <v>9693</v>
      </c>
      <c r="G2217" s="513" t="s">
        <v>12203</v>
      </c>
      <c r="H2217" s="647" t="s">
        <v>8204</v>
      </c>
      <c r="I2217" s="647" t="s">
        <v>9694</v>
      </c>
      <c r="J2217" s="647" t="s">
        <v>7651</v>
      </c>
      <c r="K2217" s="647" t="s">
        <v>7498</v>
      </c>
      <c r="L2217" s="647" t="s">
        <v>9673</v>
      </c>
      <c r="M2217" s="647" t="s">
        <v>9670</v>
      </c>
      <c r="N2217" s="747">
        <v>43298.119103854166</v>
      </c>
      <c r="O2217" s="647" t="s">
        <v>546</v>
      </c>
      <c r="P2217" s="748">
        <v>946.88089614583441</v>
      </c>
      <c r="Q2217" s="647" t="s">
        <v>7492</v>
      </c>
      <c r="R2217" s="647" t="s">
        <v>5368</v>
      </c>
      <c r="S2217" s="647" t="s">
        <v>6943</v>
      </c>
      <c r="T2217" s="647" t="s">
        <v>4300</v>
      </c>
      <c r="U2217" t="s">
        <v>5329</v>
      </c>
      <c r="V2217" t="e">
        <f>VLOOKUP(F2217,'[3]Tổng - PL KS'!$B$9:$B$1291,1,FALSE)</f>
        <v>#N/A</v>
      </c>
    </row>
    <row r="2218" spans="1:22" ht="242.25" hidden="1">
      <c r="A2218" s="647">
        <v>1798</v>
      </c>
      <c r="B2218" s="647" t="s">
        <v>4247</v>
      </c>
      <c r="C2218" s="647" t="s">
        <v>7495</v>
      </c>
      <c r="D2218" s="647" t="s">
        <v>5368</v>
      </c>
      <c r="E2218" s="647">
        <v>25.94</v>
      </c>
      <c r="F2218" s="513" t="s">
        <v>9695</v>
      </c>
      <c r="G2218" s="513" t="s">
        <v>12203</v>
      </c>
      <c r="H2218" s="647" t="s">
        <v>8204</v>
      </c>
      <c r="I2218" s="647" t="s">
        <v>9696</v>
      </c>
      <c r="J2218" s="647" t="s">
        <v>7651</v>
      </c>
      <c r="K2218" s="647" t="s">
        <v>7498</v>
      </c>
      <c r="L2218" s="647" t="s">
        <v>9673</v>
      </c>
      <c r="M2218" s="647" t="s">
        <v>9670</v>
      </c>
      <c r="N2218" s="747">
        <v>43298.147270601854</v>
      </c>
      <c r="O2218" s="647" t="s">
        <v>546</v>
      </c>
      <c r="P2218" s="748">
        <v>946.85272939814604</v>
      </c>
      <c r="Q2218" s="647" t="s">
        <v>7492</v>
      </c>
      <c r="R2218" s="647" t="s">
        <v>5368</v>
      </c>
      <c r="S2218" s="647" t="s">
        <v>6943</v>
      </c>
      <c r="T2218" s="647" t="s">
        <v>4300</v>
      </c>
      <c r="U2218" t="s">
        <v>5329</v>
      </c>
      <c r="V2218" t="e">
        <f>VLOOKUP(F2218,'[3]Tổng - PL KS'!$B$9:$B$1291,1,FALSE)</f>
        <v>#N/A</v>
      </c>
    </row>
    <row r="2219" spans="1:22" ht="242.25" hidden="1">
      <c r="A2219" s="647">
        <v>1799</v>
      </c>
      <c r="B2219" s="647" t="s">
        <v>4247</v>
      </c>
      <c r="C2219" s="647" t="s">
        <v>7495</v>
      </c>
      <c r="D2219" s="647" t="s">
        <v>5368</v>
      </c>
      <c r="E2219" s="647">
        <v>25.84</v>
      </c>
      <c r="F2219" s="513" t="s">
        <v>9697</v>
      </c>
      <c r="G2219" s="513" t="s">
        <v>12203</v>
      </c>
      <c r="H2219" s="647" t="s">
        <v>8204</v>
      </c>
      <c r="I2219" s="647" t="s">
        <v>9698</v>
      </c>
      <c r="J2219" s="647" t="s">
        <v>7651</v>
      </c>
      <c r="K2219" s="647" t="s">
        <v>7498</v>
      </c>
      <c r="L2219" s="647" t="s">
        <v>9688</v>
      </c>
      <c r="M2219" s="647" t="s">
        <v>9670</v>
      </c>
      <c r="N2219" s="747">
        <v>43298.073436770836</v>
      </c>
      <c r="O2219" s="647" t="s">
        <v>546</v>
      </c>
      <c r="P2219" s="748">
        <v>946.92656322916446</v>
      </c>
      <c r="Q2219" s="647" t="s">
        <v>7492</v>
      </c>
      <c r="R2219" s="647" t="s">
        <v>5368</v>
      </c>
      <c r="S2219" s="647" t="s">
        <v>6943</v>
      </c>
      <c r="T2219" s="647" t="s">
        <v>4300</v>
      </c>
      <c r="U2219" t="s">
        <v>5329</v>
      </c>
      <c r="V2219" t="e">
        <f>VLOOKUP(F2219,'[3]Tổng - PL KS'!$B$9:$B$1291,1,FALSE)</f>
        <v>#N/A</v>
      </c>
    </row>
    <row r="2220" spans="1:22" ht="242.25" hidden="1">
      <c r="A2220" s="647">
        <v>1800</v>
      </c>
      <c r="B2220" s="647" t="s">
        <v>4247</v>
      </c>
      <c r="C2220" s="647" t="s">
        <v>7495</v>
      </c>
      <c r="D2220" s="647" t="s">
        <v>5368</v>
      </c>
      <c r="E2220" s="647">
        <v>25.84</v>
      </c>
      <c r="F2220" s="513" t="s">
        <v>9699</v>
      </c>
      <c r="G2220" s="513" t="s">
        <v>12203</v>
      </c>
      <c r="H2220" s="647" t="s">
        <v>8204</v>
      </c>
      <c r="I2220" s="647" t="s">
        <v>9700</v>
      </c>
      <c r="J2220" s="647" t="s">
        <v>7651</v>
      </c>
      <c r="K2220" s="647" t="s">
        <v>7498</v>
      </c>
      <c r="L2220" s="647" t="s">
        <v>9688</v>
      </c>
      <c r="M2220" s="647" t="s">
        <v>9670</v>
      </c>
      <c r="N2220" s="747">
        <v>43298.2117778588</v>
      </c>
      <c r="O2220" s="647" t="s">
        <v>546</v>
      </c>
      <c r="P2220" s="748">
        <v>946.78822214120009</v>
      </c>
      <c r="Q2220" s="647" t="s">
        <v>7492</v>
      </c>
      <c r="R2220" s="647" t="s">
        <v>5368</v>
      </c>
      <c r="S2220" s="647" t="s">
        <v>6943</v>
      </c>
      <c r="T2220" s="647" t="s">
        <v>4300</v>
      </c>
      <c r="U2220" t="s">
        <v>5329</v>
      </c>
      <c r="V2220" t="e">
        <f>VLOOKUP(F2220,'[3]Tổng - PL KS'!$B$9:$B$1291,1,FALSE)</f>
        <v>#N/A</v>
      </c>
    </row>
    <row r="2221" spans="1:22" ht="242.25" hidden="1">
      <c r="A2221" s="647">
        <v>1801</v>
      </c>
      <c r="B2221" s="647" t="s">
        <v>4247</v>
      </c>
      <c r="C2221" s="647" t="s">
        <v>7495</v>
      </c>
      <c r="D2221" s="647" t="s">
        <v>5368</v>
      </c>
      <c r="E2221" s="647">
        <v>25.83</v>
      </c>
      <c r="F2221" s="513" t="s">
        <v>9701</v>
      </c>
      <c r="G2221" s="513" t="s">
        <v>12203</v>
      </c>
      <c r="H2221" s="647" t="s">
        <v>8204</v>
      </c>
      <c r="I2221" s="647" t="s">
        <v>9702</v>
      </c>
      <c r="J2221" s="647" t="s">
        <v>7651</v>
      </c>
      <c r="K2221" s="647" t="s">
        <v>7498</v>
      </c>
      <c r="L2221" s="647" t="s">
        <v>9688</v>
      </c>
      <c r="M2221" s="647" t="s">
        <v>9670</v>
      </c>
      <c r="N2221" s="747">
        <v>43298.15959841435</v>
      </c>
      <c r="O2221" s="647" t="s">
        <v>546</v>
      </c>
      <c r="P2221" s="748">
        <v>946.8404015856504</v>
      </c>
      <c r="Q2221" s="647" t="s">
        <v>7492</v>
      </c>
      <c r="R2221" s="647" t="s">
        <v>5368</v>
      </c>
      <c r="S2221" s="647" t="s">
        <v>6943</v>
      </c>
      <c r="T2221" s="647" t="s">
        <v>4300</v>
      </c>
      <c r="U2221" t="s">
        <v>5329</v>
      </c>
      <c r="V2221" t="e">
        <f>VLOOKUP(F2221,'[3]Tổng - PL KS'!$B$9:$B$1291,1,FALSE)</f>
        <v>#N/A</v>
      </c>
    </row>
    <row r="2222" spans="1:22" ht="242.25" hidden="1">
      <c r="A2222" s="647">
        <v>1802</v>
      </c>
      <c r="B2222" s="647" t="s">
        <v>4247</v>
      </c>
      <c r="C2222" s="647" t="s">
        <v>7495</v>
      </c>
      <c r="D2222" s="647" t="s">
        <v>5368</v>
      </c>
      <c r="E2222" s="647">
        <v>25.84</v>
      </c>
      <c r="F2222" s="513" t="s">
        <v>9703</v>
      </c>
      <c r="G2222" s="513" t="s">
        <v>12203</v>
      </c>
      <c r="H2222" s="647" t="s">
        <v>8204</v>
      </c>
      <c r="I2222" s="647" t="s">
        <v>9704</v>
      </c>
      <c r="J2222" s="647" t="s">
        <v>7651</v>
      </c>
      <c r="K2222" s="647" t="s">
        <v>7498</v>
      </c>
      <c r="L2222" s="647" t="s">
        <v>9688</v>
      </c>
      <c r="M2222" s="647" t="s">
        <v>9670</v>
      </c>
      <c r="N2222" s="747">
        <v>43298.060360300929</v>
      </c>
      <c r="O2222" s="647" t="s">
        <v>546</v>
      </c>
      <c r="P2222" s="748">
        <v>946.93963969907054</v>
      </c>
      <c r="Q2222" s="647" t="s">
        <v>7492</v>
      </c>
      <c r="R2222" s="647" t="s">
        <v>5368</v>
      </c>
      <c r="S2222" s="647" t="s">
        <v>6943</v>
      </c>
      <c r="T2222" s="647" t="s">
        <v>4300</v>
      </c>
      <c r="U2222" t="s">
        <v>5329</v>
      </c>
      <c r="V2222" t="e">
        <f>VLOOKUP(F2222,'[3]Tổng - PL KS'!$B$9:$B$1291,1,FALSE)</f>
        <v>#N/A</v>
      </c>
    </row>
    <row r="2223" spans="1:22" ht="267.75" hidden="1">
      <c r="A2223" s="647">
        <v>1803</v>
      </c>
      <c r="B2223" s="647" t="s">
        <v>4247</v>
      </c>
      <c r="C2223" s="647" t="s">
        <v>7495</v>
      </c>
      <c r="D2223" s="647" t="s">
        <v>5368</v>
      </c>
      <c r="E2223" s="647">
        <v>25.87</v>
      </c>
      <c r="F2223" s="513" t="s">
        <v>9705</v>
      </c>
      <c r="G2223" s="513" t="s">
        <v>12203</v>
      </c>
      <c r="H2223" s="647" t="s">
        <v>8204</v>
      </c>
      <c r="I2223" s="647" t="s">
        <v>9706</v>
      </c>
      <c r="J2223" s="647" t="s">
        <v>9707</v>
      </c>
      <c r="K2223" s="647" t="s">
        <v>7498</v>
      </c>
      <c r="L2223" s="647" t="s">
        <v>9673</v>
      </c>
      <c r="M2223" s="647" t="s">
        <v>9670</v>
      </c>
      <c r="N2223" s="747">
        <v>43298.081375578702</v>
      </c>
      <c r="O2223" s="647" t="s">
        <v>546</v>
      </c>
      <c r="P2223" s="748">
        <v>946.91862442129786</v>
      </c>
      <c r="Q2223" s="647" t="s">
        <v>7492</v>
      </c>
      <c r="R2223" s="647" t="s">
        <v>5368</v>
      </c>
      <c r="S2223" s="647" t="s">
        <v>6943</v>
      </c>
      <c r="T2223" s="647" t="s">
        <v>4300</v>
      </c>
      <c r="U2223" t="s">
        <v>5329</v>
      </c>
      <c r="V2223" t="e">
        <f>VLOOKUP(F2223,'[3]Tổng - PL KS'!$B$9:$B$1291,1,FALSE)</f>
        <v>#N/A</v>
      </c>
    </row>
    <row r="2224" spans="1:22" ht="242.25" hidden="1">
      <c r="A2224" s="647">
        <v>1804</v>
      </c>
      <c r="B2224" s="647" t="s">
        <v>4247</v>
      </c>
      <c r="C2224" s="647" t="s">
        <v>7495</v>
      </c>
      <c r="D2224" s="647" t="s">
        <v>5368</v>
      </c>
      <c r="E2224" s="647">
        <v>25.85</v>
      </c>
      <c r="F2224" s="513" t="s">
        <v>9708</v>
      </c>
      <c r="G2224" s="513" t="s">
        <v>12203</v>
      </c>
      <c r="H2224" s="647" t="s">
        <v>8204</v>
      </c>
      <c r="I2224" s="647" t="s">
        <v>9709</v>
      </c>
      <c r="J2224" s="647" t="s">
        <v>7651</v>
      </c>
      <c r="K2224" s="647" t="s">
        <v>7498</v>
      </c>
      <c r="L2224" s="647" t="s">
        <v>9688</v>
      </c>
      <c r="M2224" s="647" t="s">
        <v>9670</v>
      </c>
      <c r="N2224" s="747">
        <v>43298.198257326389</v>
      </c>
      <c r="O2224" s="647" t="s">
        <v>546</v>
      </c>
      <c r="P2224" s="748">
        <v>946.80174267361144</v>
      </c>
      <c r="Q2224" s="647" t="s">
        <v>7492</v>
      </c>
      <c r="R2224" s="647" t="s">
        <v>5368</v>
      </c>
      <c r="S2224" s="647" t="s">
        <v>6943</v>
      </c>
      <c r="T2224" s="647" t="s">
        <v>4300</v>
      </c>
      <c r="U2224" t="s">
        <v>5329</v>
      </c>
      <c r="V2224" t="e">
        <f>VLOOKUP(F2224,'[3]Tổng - PL KS'!$B$9:$B$1291,1,FALSE)</f>
        <v>#N/A</v>
      </c>
    </row>
    <row r="2225" spans="1:22" ht="242.25" hidden="1">
      <c r="A2225" s="647">
        <v>1805</v>
      </c>
      <c r="B2225" s="647" t="s">
        <v>4247</v>
      </c>
      <c r="C2225" s="647" t="s">
        <v>7495</v>
      </c>
      <c r="D2225" s="647" t="s">
        <v>5368</v>
      </c>
      <c r="E2225" s="647">
        <v>25.87</v>
      </c>
      <c r="F2225" s="513" t="s">
        <v>9710</v>
      </c>
      <c r="G2225" s="513" t="s">
        <v>12203</v>
      </c>
      <c r="H2225" s="647" t="s">
        <v>8204</v>
      </c>
      <c r="I2225" s="647" t="s">
        <v>9711</v>
      </c>
      <c r="J2225" s="647" t="s">
        <v>7651</v>
      </c>
      <c r="K2225" s="647" t="s">
        <v>7498</v>
      </c>
      <c r="L2225" s="647" t="s">
        <v>9669</v>
      </c>
      <c r="M2225" s="647" t="s">
        <v>9670</v>
      </c>
      <c r="N2225" s="747">
        <v>43298.122632094906</v>
      </c>
      <c r="O2225" s="647" t="s">
        <v>546</v>
      </c>
      <c r="P2225" s="748">
        <v>946.87736790509371</v>
      </c>
      <c r="Q2225" s="647" t="s">
        <v>7492</v>
      </c>
      <c r="R2225" s="647" t="s">
        <v>5368</v>
      </c>
      <c r="S2225" s="647" t="s">
        <v>6943</v>
      </c>
      <c r="T2225" s="647" t="s">
        <v>4300</v>
      </c>
      <c r="U2225" t="s">
        <v>5329</v>
      </c>
      <c r="V2225" t="e">
        <f>VLOOKUP(F2225,'[3]Tổng - PL KS'!$B$9:$B$1291,1,FALSE)</f>
        <v>#N/A</v>
      </c>
    </row>
    <row r="2226" spans="1:22" ht="242.25" hidden="1">
      <c r="A2226" s="647">
        <v>1806</v>
      </c>
      <c r="B2226" s="647" t="s">
        <v>4247</v>
      </c>
      <c r="C2226" s="647" t="s">
        <v>7495</v>
      </c>
      <c r="D2226" s="647" t="s">
        <v>5368</v>
      </c>
      <c r="E2226" s="647">
        <v>25.86</v>
      </c>
      <c r="F2226" s="513" t="s">
        <v>9712</v>
      </c>
      <c r="G2226" s="513" t="s">
        <v>12203</v>
      </c>
      <c r="H2226" s="647" t="s">
        <v>8204</v>
      </c>
      <c r="I2226" s="647" t="s">
        <v>9713</v>
      </c>
      <c r="J2226" s="647" t="s">
        <v>7651</v>
      </c>
      <c r="K2226" s="647" t="s">
        <v>7498</v>
      </c>
      <c r="L2226" s="647" t="s">
        <v>9688</v>
      </c>
      <c r="M2226" s="647" t="s">
        <v>9670</v>
      </c>
      <c r="N2226" s="747">
        <v>43298.118062499998</v>
      </c>
      <c r="O2226" s="647" t="s">
        <v>546</v>
      </c>
      <c r="P2226" s="748">
        <v>946.8819375000021</v>
      </c>
      <c r="Q2226" s="647" t="s">
        <v>7492</v>
      </c>
      <c r="R2226" s="647" t="s">
        <v>5368</v>
      </c>
      <c r="S2226" s="647" t="s">
        <v>6943</v>
      </c>
      <c r="T2226" s="647" t="s">
        <v>4300</v>
      </c>
      <c r="U2226" t="s">
        <v>5329</v>
      </c>
      <c r="V2226" t="e">
        <f>VLOOKUP(F2226,'[3]Tổng - PL KS'!$B$9:$B$1291,1,FALSE)</f>
        <v>#N/A</v>
      </c>
    </row>
    <row r="2227" spans="1:22" ht="267.75" hidden="1">
      <c r="A2227" s="647">
        <v>1807</v>
      </c>
      <c r="B2227" s="647" t="s">
        <v>4247</v>
      </c>
      <c r="C2227" s="647" t="s">
        <v>7495</v>
      </c>
      <c r="D2227" s="647" t="s">
        <v>5368</v>
      </c>
      <c r="E2227" s="647">
        <v>25.94</v>
      </c>
      <c r="F2227" s="513" t="s">
        <v>9714</v>
      </c>
      <c r="G2227" s="513" t="s">
        <v>12203</v>
      </c>
      <c r="H2227" s="647" t="s">
        <v>8204</v>
      </c>
      <c r="I2227" s="647" t="s">
        <v>9715</v>
      </c>
      <c r="J2227" s="647" t="s">
        <v>9716</v>
      </c>
      <c r="K2227" s="647" t="s">
        <v>7498</v>
      </c>
      <c r="L2227" s="647" t="s">
        <v>9673</v>
      </c>
      <c r="M2227" s="647" t="s">
        <v>9670</v>
      </c>
      <c r="N2227" s="747">
        <v>43298.164107060184</v>
      </c>
      <c r="O2227" s="647" t="s">
        <v>546</v>
      </c>
      <c r="P2227" s="748">
        <v>946.8358929398164</v>
      </c>
      <c r="Q2227" s="647" t="s">
        <v>7492</v>
      </c>
      <c r="R2227" s="647" t="s">
        <v>5368</v>
      </c>
      <c r="S2227" s="647" t="s">
        <v>6943</v>
      </c>
      <c r="T2227" s="647" t="s">
        <v>4300</v>
      </c>
      <c r="U2227" t="s">
        <v>5329</v>
      </c>
      <c r="V2227" t="e">
        <f>VLOOKUP(F2227,'[3]Tổng - PL KS'!$B$9:$B$1291,1,FALSE)</f>
        <v>#N/A</v>
      </c>
    </row>
    <row r="2228" spans="1:22" ht="242.25" hidden="1">
      <c r="A2228" s="647">
        <v>1808</v>
      </c>
      <c r="B2228" s="647" t="s">
        <v>4247</v>
      </c>
      <c r="C2228" s="647" t="s">
        <v>7495</v>
      </c>
      <c r="D2228" s="647" t="s">
        <v>5368</v>
      </c>
      <c r="E2228" s="647">
        <v>25.86</v>
      </c>
      <c r="F2228" s="513" t="s">
        <v>9717</v>
      </c>
      <c r="G2228" s="513" t="s">
        <v>12203</v>
      </c>
      <c r="H2228" s="647" t="s">
        <v>8204</v>
      </c>
      <c r="I2228" s="647" t="s">
        <v>9718</v>
      </c>
      <c r="J2228" s="647" t="s">
        <v>7651</v>
      </c>
      <c r="K2228" s="647" t="s">
        <v>7498</v>
      </c>
      <c r="L2228" s="647" t="s">
        <v>9688</v>
      </c>
      <c r="M2228" s="647" t="s">
        <v>9670</v>
      </c>
      <c r="N2228" s="747">
        <v>43298.075504016204</v>
      </c>
      <c r="O2228" s="647" t="s">
        <v>546</v>
      </c>
      <c r="P2228" s="748">
        <v>946.92449598379608</v>
      </c>
      <c r="Q2228" s="647" t="s">
        <v>7492</v>
      </c>
      <c r="R2228" s="647" t="s">
        <v>5368</v>
      </c>
      <c r="S2228" s="647" t="s">
        <v>6943</v>
      </c>
      <c r="T2228" s="647" t="s">
        <v>4300</v>
      </c>
      <c r="U2228" t="s">
        <v>5329</v>
      </c>
      <c r="V2228" t="e">
        <f>VLOOKUP(F2228,'[3]Tổng - PL KS'!$B$9:$B$1291,1,FALSE)</f>
        <v>#N/A</v>
      </c>
    </row>
    <row r="2229" spans="1:22" ht="242.25" hidden="1">
      <c r="A2229" s="647">
        <v>1809</v>
      </c>
      <c r="B2229" s="647" t="s">
        <v>4247</v>
      </c>
      <c r="C2229" s="647" t="s">
        <v>7495</v>
      </c>
      <c r="D2229" s="647" t="s">
        <v>5368</v>
      </c>
      <c r="E2229" s="647">
        <v>25.68</v>
      </c>
      <c r="F2229" s="513" t="s">
        <v>9719</v>
      </c>
      <c r="G2229" s="513" t="s">
        <v>12203</v>
      </c>
      <c r="H2229" s="647" t="s">
        <v>8204</v>
      </c>
      <c r="I2229" s="647" t="s">
        <v>9720</v>
      </c>
      <c r="J2229" s="647" t="s">
        <v>7651</v>
      </c>
      <c r="K2229" s="647" t="s">
        <v>7498</v>
      </c>
      <c r="L2229" s="647" t="s">
        <v>9688</v>
      </c>
      <c r="M2229" s="647" t="s">
        <v>9670</v>
      </c>
      <c r="N2229" s="747">
        <v>43298.125867557872</v>
      </c>
      <c r="O2229" s="647" t="s">
        <v>546</v>
      </c>
      <c r="P2229" s="748">
        <v>946.87413244212803</v>
      </c>
      <c r="Q2229" s="647" t="s">
        <v>7492</v>
      </c>
      <c r="R2229" s="647" t="s">
        <v>5368</v>
      </c>
      <c r="S2229" s="647" t="s">
        <v>6943</v>
      </c>
      <c r="T2229" s="647" t="s">
        <v>4300</v>
      </c>
      <c r="U2229" t="s">
        <v>5329</v>
      </c>
      <c r="V2229" t="e">
        <f>VLOOKUP(F2229,'[3]Tổng - PL KS'!$B$9:$B$1291,1,FALSE)</f>
        <v>#N/A</v>
      </c>
    </row>
    <row r="2230" spans="1:22" ht="242.25" hidden="1">
      <c r="A2230" s="647">
        <v>1810</v>
      </c>
      <c r="B2230" s="647" t="s">
        <v>4247</v>
      </c>
      <c r="C2230" s="647" t="s">
        <v>7495</v>
      </c>
      <c r="D2230" s="647" t="s">
        <v>5368</v>
      </c>
      <c r="E2230" s="647">
        <v>25.86</v>
      </c>
      <c r="F2230" s="513" t="s">
        <v>9721</v>
      </c>
      <c r="G2230" s="513" t="s">
        <v>12203</v>
      </c>
      <c r="H2230" s="647" t="s">
        <v>8204</v>
      </c>
      <c r="I2230" s="647" t="s">
        <v>9722</v>
      </c>
      <c r="J2230" s="647" t="s">
        <v>7651</v>
      </c>
      <c r="K2230" s="647" t="s">
        <v>7498</v>
      </c>
      <c r="L2230" s="647" t="s">
        <v>9688</v>
      </c>
      <c r="M2230" s="647" t="s">
        <v>9670</v>
      </c>
      <c r="N2230" s="747">
        <v>43298.090444062502</v>
      </c>
      <c r="O2230" s="647" t="s">
        <v>546</v>
      </c>
      <c r="P2230" s="748">
        <v>946.90955593749823</v>
      </c>
      <c r="Q2230" s="647" t="s">
        <v>7492</v>
      </c>
      <c r="R2230" s="647" t="s">
        <v>5368</v>
      </c>
      <c r="S2230" s="647" t="s">
        <v>6943</v>
      </c>
      <c r="T2230" s="647" t="s">
        <v>4300</v>
      </c>
      <c r="U2230" t="s">
        <v>5329</v>
      </c>
      <c r="V2230" t="e">
        <f>VLOOKUP(F2230,'[3]Tổng - PL KS'!$B$9:$B$1291,1,FALSE)</f>
        <v>#N/A</v>
      </c>
    </row>
    <row r="2231" spans="1:22" ht="242.25" hidden="1">
      <c r="A2231" s="647">
        <v>1811</v>
      </c>
      <c r="B2231" s="647" t="s">
        <v>4247</v>
      </c>
      <c r="C2231" s="647" t="s">
        <v>7495</v>
      </c>
      <c r="D2231" s="647" t="s">
        <v>5368</v>
      </c>
      <c r="E2231" s="647">
        <v>25.9</v>
      </c>
      <c r="F2231" s="513" t="s">
        <v>9723</v>
      </c>
      <c r="G2231" s="513" t="s">
        <v>12203</v>
      </c>
      <c r="H2231" s="647" t="s">
        <v>8204</v>
      </c>
      <c r="I2231" s="647" t="s">
        <v>9724</v>
      </c>
      <c r="J2231" s="647" t="s">
        <v>7651</v>
      </c>
      <c r="K2231" s="647" t="s">
        <v>7498</v>
      </c>
      <c r="L2231" s="647" t="s">
        <v>9688</v>
      </c>
      <c r="M2231" s="647" t="s">
        <v>9670</v>
      </c>
      <c r="N2231" s="747">
        <v>43298.130868402775</v>
      </c>
      <c r="O2231" s="647" t="s">
        <v>546</v>
      </c>
      <c r="P2231" s="748">
        <v>946.86913159722462</v>
      </c>
      <c r="Q2231" s="647" t="s">
        <v>7492</v>
      </c>
      <c r="R2231" s="647" t="s">
        <v>5368</v>
      </c>
      <c r="S2231" s="647" t="s">
        <v>6943</v>
      </c>
      <c r="T2231" s="647" t="s">
        <v>4300</v>
      </c>
      <c r="U2231" t="s">
        <v>5329</v>
      </c>
      <c r="V2231" t="e">
        <f>VLOOKUP(F2231,'[3]Tổng - PL KS'!$B$9:$B$1291,1,FALSE)</f>
        <v>#N/A</v>
      </c>
    </row>
    <row r="2232" spans="1:22" ht="242.25" hidden="1">
      <c r="A2232" s="647">
        <v>1812</v>
      </c>
      <c r="B2232" s="647" t="s">
        <v>4247</v>
      </c>
      <c r="C2232" s="647" t="s">
        <v>7495</v>
      </c>
      <c r="D2232" s="647" t="s">
        <v>5368</v>
      </c>
      <c r="E2232" s="647">
        <v>25.75</v>
      </c>
      <c r="F2232" s="513" t="s">
        <v>9725</v>
      </c>
      <c r="G2232" s="513" t="s">
        <v>12203</v>
      </c>
      <c r="H2232" s="647" t="s">
        <v>8204</v>
      </c>
      <c r="I2232" s="647" t="s">
        <v>9726</v>
      </c>
      <c r="J2232" s="647" t="s">
        <v>7651</v>
      </c>
      <c r="K2232" s="647" t="s">
        <v>7498</v>
      </c>
      <c r="L2232" s="647" t="s">
        <v>9688</v>
      </c>
      <c r="M2232" s="647" t="s">
        <v>9670</v>
      </c>
      <c r="N2232" s="747">
        <v>43298.07206716435</v>
      </c>
      <c r="O2232" s="647" t="s">
        <v>546</v>
      </c>
      <c r="P2232" s="748">
        <v>946.9279328356497</v>
      </c>
      <c r="Q2232" s="647" t="s">
        <v>7492</v>
      </c>
      <c r="R2232" s="647" t="s">
        <v>5368</v>
      </c>
      <c r="S2232" s="647" t="s">
        <v>6943</v>
      </c>
      <c r="T2232" s="647" t="s">
        <v>4300</v>
      </c>
      <c r="U2232" t="s">
        <v>5329</v>
      </c>
      <c r="V2232" t="e">
        <f>VLOOKUP(F2232,'[3]Tổng - PL KS'!$B$9:$B$1291,1,FALSE)</f>
        <v>#N/A</v>
      </c>
    </row>
    <row r="2233" spans="1:22" ht="267.75" hidden="1">
      <c r="A2233" s="647">
        <v>1813</v>
      </c>
      <c r="B2233" s="647" t="s">
        <v>4247</v>
      </c>
      <c r="C2233" s="647" t="s">
        <v>7495</v>
      </c>
      <c r="D2233" s="647" t="s">
        <v>5368</v>
      </c>
      <c r="E2233" s="647">
        <v>25.9</v>
      </c>
      <c r="F2233" s="513" t="s">
        <v>9727</v>
      </c>
      <c r="G2233" s="513" t="s">
        <v>12203</v>
      </c>
      <c r="H2233" s="647" t="s">
        <v>8204</v>
      </c>
      <c r="I2233" s="647" t="s">
        <v>9728</v>
      </c>
      <c r="J2233" s="647" t="s">
        <v>9729</v>
      </c>
      <c r="K2233" s="647" t="s">
        <v>7498</v>
      </c>
      <c r="L2233" s="647" t="s">
        <v>9673</v>
      </c>
      <c r="M2233" s="647" t="s">
        <v>9670</v>
      </c>
      <c r="N2233" s="747">
        <v>43298.163420798614</v>
      </c>
      <c r="O2233" s="647" t="s">
        <v>546</v>
      </c>
      <c r="P2233" s="748">
        <v>946.83657920138648</v>
      </c>
      <c r="Q2233" s="647" t="s">
        <v>7492</v>
      </c>
      <c r="R2233" s="647" t="s">
        <v>5368</v>
      </c>
      <c r="S2233" s="647" t="s">
        <v>6943</v>
      </c>
      <c r="T2233" s="647" t="s">
        <v>4300</v>
      </c>
      <c r="U2233" t="s">
        <v>5329</v>
      </c>
      <c r="V2233" t="e">
        <f>VLOOKUP(F2233,'[3]Tổng - PL KS'!$B$9:$B$1291,1,FALSE)</f>
        <v>#N/A</v>
      </c>
    </row>
    <row r="2234" spans="1:22" ht="242.25" hidden="1">
      <c r="A2234" s="647">
        <v>1814</v>
      </c>
      <c r="B2234" s="647" t="s">
        <v>4247</v>
      </c>
      <c r="C2234" s="647" t="s">
        <v>7495</v>
      </c>
      <c r="D2234" s="647" t="s">
        <v>5368</v>
      </c>
      <c r="E2234" s="647">
        <v>25.94</v>
      </c>
      <c r="F2234" s="513" t="s">
        <v>9730</v>
      </c>
      <c r="G2234" s="513" t="s">
        <v>12203</v>
      </c>
      <c r="H2234" s="647" t="s">
        <v>8204</v>
      </c>
      <c r="I2234" s="647" t="s">
        <v>9731</v>
      </c>
      <c r="J2234" s="647" t="s">
        <v>7651</v>
      </c>
      <c r="K2234" s="647" t="s">
        <v>7498</v>
      </c>
      <c r="L2234" s="647" t="s">
        <v>9688</v>
      </c>
      <c r="M2234" s="647" t="s">
        <v>9670</v>
      </c>
      <c r="N2234" s="747">
        <v>43298.062009837966</v>
      </c>
      <c r="O2234" s="647" t="s">
        <v>546</v>
      </c>
      <c r="P2234" s="748">
        <v>946.93799016203411</v>
      </c>
      <c r="Q2234" s="647" t="s">
        <v>7492</v>
      </c>
      <c r="R2234" s="647" t="s">
        <v>5368</v>
      </c>
      <c r="S2234" s="647" t="s">
        <v>6943</v>
      </c>
      <c r="T2234" s="647" t="s">
        <v>4300</v>
      </c>
      <c r="U2234" t="s">
        <v>5329</v>
      </c>
      <c r="V2234" t="e">
        <f>VLOOKUP(F2234,'[3]Tổng - PL KS'!$B$9:$B$1291,1,FALSE)</f>
        <v>#N/A</v>
      </c>
    </row>
    <row r="2235" spans="1:22" ht="242.25" hidden="1">
      <c r="A2235" s="647">
        <v>1815</v>
      </c>
      <c r="B2235" s="647" t="s">
        <v>4247</v>
      </c>
      <c r="C2235" s="647" t="s">
        <v>7495</v>
      </c>
      <c r="D2235" s="647" t="s">
        <v>5368</v>
      </c>
      <c r="E2235" s="647">
        <v>25.94</v>
      </c>
      <c r="F2235" s="513" t="s">
        <v>9732</v>
      </c>
      <c r="G2235" s="513" t="s">
        <v>12203</v>
      </c>
      <c r="H2235" s="647" t="s">
        <v>8204</v>
      </c>
      <c r="I2235" s="647" t="s">
        <v>9733</v>
      </c>
      <c r="J2235" s="647" t="s">
        <v>7651</v>
      </c>
      <c r="K2235" s="647" t="s">
        <v>7498</v>
      </c>
      <c r="L2235" s="647" t="s">
        <v>9734</v>
      </c>
      <c r="M2235" s="647" t="s">
        <v>9735</v>
      </c>
      <c r="N2235" s="747">
        <v>43292.669936724538</v>
      </c>
      <c r="O2235" s="647" t="s">
        <v>546</v>
      </c>
      <c r="P2235" s="748">
        <v>952.33006327546173</v>
      </c>
      <c r="Q2235" s="647" t="s">
        <v>7492</v>
      </c>
      <c r="R2235" s="647" t="s">
        <v>5368</v>
      </c>
      <c r="S2235" s="647" t="s">
        <v>6943</v>
      </c>
      <c r="T2235" s="647" t="s">
        <v>4300</v>
      </c>
      <c r="U2235" t="s">
        <v>5329</v>
      </c>
      <c r="V2235" t="e">
        <f>VLOOKUP(F2235,'[3]Tổng - PL KS'!$B$9:$B$1291,1,FALSE)</f>
        <v>#N/A</v>
      </c>
    </row>
    <row r="2236" spans="1:22" ht="242.25" hidden="1">
      <c r="A2236" s="647">
        <v>1816</v>
      </c>
      <c r="B2236" s="647" t="s">
        <v>4247</v>
      </c>
      <c r="C2236" s="647" t="s">
        <v>7495</v>
      </c>
      <c r="D2236" s="647" t="s">
        <v>5368</v>
      </c>
      <c r="E2236" s="647">
        <v>25.9</v>
      </c>
      <c r="F2236" s="513" t="s">
        <v>9736</v>
      </c>
      <c r="G2236" s="513" t="s">
        <v>12203</v>
      </c>
      <c r="H2236" s="647" t="s">
        <v>8204</v>
      </c>
      <c r="I2236" s="647" t="s">
        <v>9737</v>
      </c>
      <c r="J2236" s="647" t="s">
        <v>7651</v>
      </c>
      <c r="K2236" s="647" t="s">
        <v>7498</v>
      </c>
      <c r="L2236" s="647" t="s">
        <v>9738</v>
      </c>
      <c r="M2236" s="647" t="s">
        <v>9735</v>
      </c>
      <c r="N2236" s="747">
        <v>43292.813135729164</v>
      </c>
      <c r="O2236" s="647" t="s">
        <v>546</v>
      </c>
      <c r="P2236" s="748">
        <v>952.18686427083594</v>
      </c>
      <c r="Q2236" s="647" t="s">
        <v>7492</v>
      </c>
      <c r="R2236" s="647" t="s">
        <v>5368</v>
      </c>
      <c r="S2236" s="647" t="s">
        <v>6943</v>
      </c>
      <c r="T2236" s="647" t="s">
        <v>4300</v>
      </c>
      <c r="U2236" t="s">
        <v>5329</v>
      </c>
      <c r="V2236" t="e">
        <f>VLOOKUP(F2236,'[3]Tổng - PL KS'!$B$9:$B$1291,1,FALSE)</f>
        <v>#N/A</v>
      </c>
    </row>
    <row r="2237" spans="1:22" ht="242.25" hidden="1">
      <c r="A2237" s="647">
        <v>1817</v>
      </c>
      <c r="B2237" s="647" t="s">
        <v>4247</v>
      </c>
      <c r="C2237" s="647" t="s">
        <v>7495</v>
      </c>
      <c r="D2237" s="647" t="s">
        <v>5368</v>
      </c>
      <c r="E2237" s="647">
        <v>25.89</v>
      </c>
      <c r="F2237" s="513" t="s">
        <v>9739</v>
      </c>
      <c r="G2237" s="513" t="s">
        <v>12203</v>
      </c>
      <c r="H2237" s="647" t="s">
        <v>8204</v>
      </c>
      <c r="I2237" s="647" t="s">
        <v>9740</v>
      </c>
      <c r="J2237" s="647" t="s">
        <v>7651</v>
      </c>
      <c r="K2237" s="647" t="s">
        <v>7498</v>
      </c>
      <c r="L2237" s="647" t="s">
        <v>9734</v>
      </c>
      <c r="M2237" s="647" t="s">
        <v>9735</v>
      </c>
      <c r="N2237" s="747">
        <v>43292.912401041664</v>
      </c>
      <c r="O2237" s="647" t="s">
        <v>546</v>
      </c>
      <c r="P2237" s="748">
        <v>952.08759895833646</v>
      </c>
      <c r="Q2237" s="647" t="s">
        <v>7492</v>
      </c>
      <c r="R2237" s="647" t="s">
        <v>5368</v>
      </c>
      <c r="S2237" s="647" t="s">
        <v>6943</v>
      </c>
      <c r="T2237" s="647" t="s">
        <v>4300</v>
      </c>
      <c r="U2237" t="s">
        <v>5329</v>
      </c>
      <c r="V2237" t="e">
        <f>VLOOKUP(F2237,'[3]Tổng - PL KS'!$B$9:$B$1291,1,FALSE)</f>
        <v>#N/A</v>
      </c>
    </row>
    <row r="2238" spans="1:22" ht="114.75" hidden="1">
      <c r="A2238" s="647">
        <v>1818</v>
      </c>
      <c r="B2238" s="647" t="s">
        <v>4247</v>
      </c>
      <c r="C2238" s="647" t="s">
        <v>7495</v>
      </c>
      <c r="D2238" s="647" t="s">
        <v>5368</v>
      </c>
      <c r="E2238" s="647">
        <v>16.059999999999999</v>
      </c>
      <c r="F2238" s="513" t="s">
        <v>9741</v>
      </c>
      <c r="G2238" s="513" t="s">
        <v>12203</v>
      </c>
      <c r="H2238" s="647" t="s">
        <v>8204</v>
      </c>
      <c r="I2238" s="647" t="s">
        <v>9742</v>
      </c>
      <c r="J2238" s="647" t="s">
        <v>8252</v>
      </c>
      <c r="K2238" s="647" t="s">
        <v>7498</v>
      </c>
      <c r="L2238" s="647" t="s">
        <v>9743</v>
      </c>
      <c r="M2238" s="647" t="s">
        <v>9735</v>
      </c>
      <c r="N2238" s="747">
        <v>43292.783929513891</v>
      </c>
      <c r="O2238" s="647" t="s">
        <v>546</v>
      </c>
      <c r="P2238" s="748">
        <v>952.21607048610895</v>
      </c>
      <c r="Q2238" s="647" t="s">
        <v>7492</v>
      </c>
      <c r="R2238" s="647" t="s">
        <v>5368</v>
      </c>
      <c r="S2238" s="647" t="s">
        <v>6943</v>
      </c>
      <c r="T2238" s="647" t="s">
        <v>4300</v>
      </c>
      <c r="U2238" t="s">
        <v>5329</v>
      </c>
      <c r="V2238" t="e">
        <f>VLOOKUP(F2238,'[3]Tổng - PL KS'!$B$9:$B$1291,1,FALSE)</f>
        <v>#N/A</v>
      </c>
    </row>
    <row r="2239" spans="1:22" ht="242.25" hidden="1">
      <c r="A2239" s="647">
        <v>1819</v>
      </c>
      <c r="B2239" s="647" t="s">
        <v>4247</v>
      </c>
      <c r="C2239" s="647" t="s">
        <v>7495</v>
      </c>
      <c r="D2239" s="647" t="s">
        <v>5368</v>
      </c>
      <c r="E2239" s="647">
        <v>25.75</v>
      </c>
      <c r="F2239" s="513" t="s">
        <v>9744</v>
      </c>
      <c r="G2239" s="513" t="s">
        <v>12203</v>
      </c>
      <c r="H2239" s="647" t="s">
        <v>8204</v>
      </c>
      <c r="I2239" s="647" t="s">
        <v>9745</v>
      </c>
      <c r="J2239" s="647" t="s">
        <v>7651</v>
      </c>
      <c r="K2239" s="647" t="s">
        <v>7498</v>
      </c>
      <c r="L2239" s="647" t="s">
        <v>9746</v>
      </c>
      <c r="M2239" s="647" t="s">
        <v>9735</v>
      </c>
      <c r="N2239" s="747">
        <v>43292.789135879633</v>
      </c>
      <c r="O2239" s="647" t="s">
        <v>546</v>
      </c>
      <c r="P2239" s="748">
        <v>952.21086412036675</v>
      </c>
      <c r="Q2239" s="647" t="s">
        <v>7492</v>
      </c>
      <c r="R2239" s="647" t="s">
        <v>5368</v>
      </c>
      <c r="S2239" s="647" t="s">
        <v>6943</v>
      </c>
      <c r="T2239" s="647" t="s">
        <v>4300</v>
      </c>
      <c r="U2239" t="s">
        <v>5329</v>
      </c>
      <c r="V2239" t="e">
        <f>VLOOKUP(F2239,'[3]Tổng - PL KS'!$B$9:$B$1291,1,FALSE)</f>
        <v>#N/A</v>
      </c>
    </row>
    <row r="2240" spans="1:22" ht="242.25" hidden="1">
      <c r="A2240" s="647">
        <v>1820</v>
      </c>
      <c r="B2240" s="647" t="s">
        <v>4247</v>
      </c>
      <c r="C2240" s="647" t="s">
        <v>7495</v>
      </c>
      <c r="D2240" s="647" t="s">
        <v>5368</v>
      </c>
      <c r="E2240" s="647">
        <v>25.7</v>
      </c>
      <c r="F2240" s="513" t="s">
        <v>9747</v>
      </c>
      <c r="G2240" s="513" t="s">
        <v>12203</v>
      </c>
      <c r="H2240" s="647" t="s">
        <v>8204</v>
      </c>
      <c r="I2240" s="647" t="s">
        <v>9748</v>
      </c>
      <c r="J2240" s="647" t="s">
        <v>7651</v>
      </c>
      <c r="K2240" s="647" t="s">
        <v>7498</v>
      </c>
      <c r="L2240" s="647" t="s">
        <v>9749</v>
      </c>
      <c r="M2240" s="647" t="s">
        <v>9735</v>
      </c>
      <c r="N2240" s="747">
        <v>43292.69341177083</v>
      </c>
      <c r="O2240" s="647" t="s">
        <v>546</v>
      </c>
      <c r="P2240" s="748">
        <v>952.3065882291703</v>
      </c>
      <c r="Q2240" s="647" t="s">
        <v>7492</v>
      </c>
      <c r="R2240" s="647" t="s">
        <v>5368</v>
      </c>
      <c r="S2240" s="647" t="s">
        <v>6943</v>
      </c>
      <c r="T2240" s="647" t="s">
        <v>4300</v>
      </c>
      <c r="U2240" t="s">
        <v>5329</v>
      </c>
      <c r="V2240" t="e">
        <f>VLOOKUP(F2240,'[3]Tổng - PL KS'!$B$9:$B$1291,1,FALSE)</f>
        <v>#N/A</v>
      </c>
    </row>
    <row r="2241" spans="1:22" ht="242.25" hidden="1">
      <c r="A2241" s="647">
        <v>1821</v>
      </c>
      <c r="B2241" s="647" t="s">
        <v>4247</v>
      </c>
      <c r="C2241" s="647" t="s">
        <v>7495</v>
      </c>
      <c r="D2241" s="647" t="s">
        <v>5368</v>
      </c>
      <c r="E2241" s="647">
        <v>25.85</v>
      </c>
      <c r="F2241" s="513" t="s">
        <v>9750</v>
      </c>
      <c r="G2241" s="513" t="s">
        <v>12203</v>
      </c>
      <c r="H2241" s="647" t="s">
        <v>8204</v>
      </c>
      <c r="I2241" s="647" t="s">
        <v>9751</v>
      </c>
      <c r="J2241" s="647" t="s">
        <v>7651</v>
      </c>
      <c r="K2241" s="647" t="s">
        <v>7498</v>
      </c>
      <c r="L2241" s="647" t="s">
        <v>9734</v>
      </c>
      <c r="M2241" s="647" t="s">
        <v>9735</v>
      </c>
      <c r="N2241" s="747">
        <v>43292.685798611114</v>
      </c>
      <c r="O2241" s="647" t="s">
        <v>546</v>
      </c>
      <c r="P2241" s="748">
        <v>952.31420138888643</v>
      </c>
      <c r="Q2241" s="647" t="s">
        <v>7492</v>
      </c>
      <c r="R2241" s="647" t="s">
        <v>5368</v>
      </c>
      <c r="S2241" s="647" t="s">
        <v>6943</v>
      </c>
      <c r="T2241" s="647" t="s">
        <v>4300</v>
      </c>
      <c r="U2241" t="s">
        <v>5329</v>
      </c>
      <c r="V2241" t="e">
        <f>VLOOKUP(F2241,'[3]Tổng - PL KS'!$B$9:$B$1291,1,FALSE)</f>
        <v>#N/A</v>
      </c>
    </row>
    <row r="2242" spans="1:22" ht="242.25" hidden="1">
      <c r="A2242" s="647">
        <v>1822</v>
      </c>
      <c r="B2242" s="647" t="s">
        <v>4247</v>
      </c>
      <c r="C2242" s="647" t="s">
        <v>7495</v>
      </c>
      <c r="D2242" s="647" t="s">
        <v>5368</v>
      </c>
      <c r="E2242" s="647">
        <v>25.84</v>
      </c>
      <c r="F2242" s="513" t="s">
        <v>9752</v>
      </c>
      <c r="G2242" s="513" t="s">
        <v>12203</v>
      </c>
      <c r="H2242" s="647" t="s">
        <v>8204</v>
      </c>
      <c r="I2242" s="647" t="s">
        <v>9753</v>
      </c>
      <c r="J2242" s="647" t="s">
        <v>7651</v>
      </c>
      <c r="K2242" s="647" t="s">
        <v>7498</v>
      </c>
      <c r="L2242" s="647" t="s">
        <v>9734</v>
      </c>
      <c r="M2242" s="647" t="s">
        <v>9735</v>
      </c>
      <c r="N2242" s="747">
        <v>43292.931559062497</v>
      </c>
      <c r="O2242" s="647" t="s">
        <v>546</v>
      </c>
      <c r="P2242" s="748">
        <v>952.0684409375026</v>
      </c>
      <c r="Q2242" s="647" t="s">
        <v>7492</v>
      </c>
      <c r="R2242" s="647" t="s">
        <v>5368</v>
      </c>
      <c r="S2242" s="647" t="s">
        <v>6943</v>
      </c>
      <c r="T2242" s="647" t="s">
        <v>4300</v>
      </c>
      <c r="U2242" t="s">
        <v>5329</v>
      </c>
      <c r="V2242" t="e">
        <f>VLOOKUP(F2242,'[3]Tổng - PL KS'!$B$9:$B$1291,1,FALSE)</f>
        <v>#N/A</v>
      </c>
    </row>
    <row r="2243" spans="1:22" ht="242.25" hidden="1">
      <c r="A2243" s="647">
        <v>1823</v>
      </c>
      <c r="B2243" s="647" t="s">
        <v>4247</v>
      </c>
      <c r="C2243" s="647" t="s">
        <v>7495</v>
      </c>
      <c r="D2243" s="647" t="s">
        <v>5368</v>
      </c>
      <c r="E2243" s="647">
        <v>25.87</v>
      </c>
      <c r="F2243" s="513" t="s">
        <v>9754</v>
      </c>
      <c r="G2243" s="513" t="s">
        <v>12203</v>
      </c>
      <c r="H2243" s="647" t="s">
        <v>8204</v>
      </c>
      <c r="I2243" s="647" t="s">
        <v>9755</v>
      </c>
      <c r="J2243" s="647" t="s">
        <v>7651</v>
      </c>
      <c r="K2243" s="647" t="s">
        <v>7498</v>
      </c>
      <c r="L2243" s="647" t="s">
        <v>9734</v>
      </c>
      <c r="M2243" s="647" t="s">
        <v>9735</v>
      </c>
      <c r="N2243" s="747">
        <v>43292.904709490744</v>
      </c>
      <c r="O2243" s="647" t="s">
        <v>546</v>
      </c>
      <c r="P2243" s="748">
        <v>952.0952905092563</v>
      </c>
      <c r="Q2243" s="647" t="s">
        <v>7492</v>
      </c>
      <c r="R2243" s="647" t="s">
        <v>5368</v>
      </c>
      <c r="S2243" s="647" t="s">
        <v>6943</v>
      </c>
      <c r="T2243" s="647" t="s">
        <v>4300</v>
      </c>
      <c r="U2243" t="s">
        <v>5329</v>
      </c>
      <c r="V2243" t="e">
        <f>VLOOKUP(F2243,'[3]Tổng - PL KS'!$B$9:$B$1291,1,FALSE)</f>
        <v>#N/A</v>
      </c>
    </row>
    <row r="2244" spans="1:22" ht="242.25" hidden="1">
      <c r="A2244" s="647">
        <v>1824</v>
      </c>
      <c r="B2244" s="647" t="s">
        <v>4247</v>
      </c>
      <c r="C2244" s="647" t="s">
        <v>7495</v>
      </c>
      <c r="D2244" s="647" t="s">
        <v>5368</v>
      </c>
      <c r="E2244" s="647">
        <v>25.84</v>
      </c>
      <c r="F2244" s="513" t="s">
        <v>9756</v>
      </c>
      <c r="G2244" s="513" t="s">
        <v>12203</v>
      </c>
      <c r="H2244" s="647" t="s">
        <v>8204</v>
      </c>
      <c r="I2244" s="647" t="s">
        <v>9757</v>
      </c>
      <c r="J2244" s="647" t="s">
        <v>7651</v>
      </c>
      <c r="K2244" s="647" t="s">
        <v>7498</v>
      </c>
      <c r="L2244" s="647" t="s">
        <v>9734</v>
      </c>
      <c r="M2244" s="647" t="s">
        <v>9735</v>
      </c>
      <c r="N2244" s="747">
        <v>43292.974355289349</v>
      </c>
      <c r="O2244" s="647" t="s">
        <v>546</v>
      </c>
      <c r="P2244" s="748">
        <v>952.02564471065125</v>
      </c>
      <c r="Q2244" s="647" t="s">
        <v>7492</v>
      </c>
      <c r="R2244" s="647" t="s">
        <v>5368</v>
      </c>
      <c r="S2244" s="647" t="s">
        <v>6943</v>
      </c>
      <c r="T2244" s="647" t="s">
        <v>4300</v>
      </c>
      <c r="U2244" t="s">
        <v>5329</v>
      </c>
      <c r="V2244" t="e">
        <f>VLOOKUP(F2244,'[3]Tổng - PL KS'!$B$9:$B$1291,1,FALSE)</f>
        <v>#N/A</v>
      </c>
    </row>
    <row r="2245" spans="1:22" ht="242.25" hidden="1">
      <c r="A2245" s="647">
        <v>1825</v>
      </c>
      <c r="B2245" s="647" t="s">
        <v>4247</v>
      </c>
      <c r="C2245" s="647" t="s">
        <v>7495</v>
      </c>
      <c r="D2245" s="647" t="s">
        <v>5368</v>
      </c>
      <c r="E2245" s="647">
        <v>25.83</v>
      </c>
      <c r="F2245" s="513" t="s">
        <v>9758</v>
      </c>
      <c r="G2245" s="513" t="s">
        <v>12203</v>
      </c>
      <c r="H2245" s="647" t="s">
        <v>8204</v>
      </c>
      <c r="I2245" s="647" t="s">
        <v>9759</v>
      </c>
      <c r="J2245" s="647" t="s">
        <v>7651</v>
      </c>
      <c r="K2245" s="647" t="s">
        <v>7498</v>
      </c>
      <c r="L2245" s="647" t="s">
        <v>9738</v>
      </c>
      <c r="M2245" s="647" t="s">
        <v>9735</v>
      </c>
      <c r="N2245" s="747">
        <v>43292.889095057872</v>
      </c>
      <c r="O2245" s="647" t="s">
        <v>546</v>
      </c>
      <c r="P2245" s="748">
        <v>952.1109049421284</v>
      </c>
      <c r="Q2245" s="647" t="s">
        <v>7492</v>
      </c>
      <c r="R2245" s="647" t="s">
        <v>5368</v>
      </c>
      <c r="S2245" s="647" t="s">
        <v>6943</v>
      </c>
      <c r="T2245" s="647" t="s">
        <v>4300</v>
      </c>
      <c r="U2245" t="s">
        <v>5329</v>
      </c>
      <c r="V2245" t="e">
        <f>VLOOKUP(F2245,'[3]Tổng - PL KS'!$B$9:$B$1291,1,FALSE)</f>
        <v>#N/A</v>
      </c>
    </row>
    <row r="2246" spans="1:22" ht="242.25" hidden="1">
      <c r="A2246" s="647">
        <v>1826</v>
      </c>
      <c r="B2246" s="647" t="s">
        <v>4247</v>
      </c>
      <c r="C2246" s="647" t="s">
        <v>7495</v>
      </c>
      <c r="D2246" s="647" t="s">
        <v>5368</v>
      </c>
      <c r="E2246" s="647">
        <v>25.7</v>
      </c>
      <c r="F2246" s="513" t="s">
        <v>9760</v>
      </c>
      <c r="G2246" s="513" t="s">
        <v>12203</v>
      </c>
      <c r="H2246" s="647" t="s">
        <v>8204</v>
      </c>
      <c r="I2246" s="647" t="s">
        <v>9761</v>
      </c>
      <c r="J2246" s="647" t="s">
        <v>7651</v>
      </c>
      <c r="K2246" s="647" t="s">
        <v>7498</v>
      </c>
      <c r="L2246" s="647" t="s">
        <v>9749</v>
      </c>
      <c r="M2246" s="647" t="s">
        <v>9735</v>
      </c>
      <c r="N2246" s="747">
        <v>43292.66737855324</v>
      </c>
      <c r="O2246" s="647" t="s">
        <v>546</v>
      </c>
      <c r="P2246" s="748">
        <v>952.33262144675973</v>
      </c>
      <c r="Q2246" s="647" t="s">
        <v>7492</v>
      </c>
      <c r="R2246" s="647" t="s">
        <v>5368</v>
      </c>
      <c r="S2246" s="647" t="s">
        <v>6943</v>
      </c>
      <c r="T2246" s="647" t="s">
        <v>4300</v>
      </c>
      <c r="U2246" t="s">
        <v>5329</v>
      </c>
      <c r="V2246" t="e">
        <f>VLOOKUP(F2246,'[3]Tổng - PL KS'!$B$9:$B$1291,1,FALSE)</f>
        <v>#N/A</v>
      </c>
    </row>
    <row r="2247" spans="1:22" ht="242.25" hidden="1">
      <c r="A2247" s="647">
        <v>1827</v>
      </c>
      <c r="B2247" s="647" t="s">
        <v>4247</v>
      </c>
      <c r="C2247" s="647" t="s">
        <v>7495</v>
      </c>
      <c r="D2247" s="647" t="s">
        <v>5368</v>
      </c>
      <c r="E2247" s="647">
        <v>25.81</v>
      </c>
      <c r="F2247" s="513" t="s">
        <v>9762</v>
      </c>
      <c r="G2247" s="513" t="s">
        <v>12203</v>
      </c>
      <c r="H2247" s="647" t="s">
        <v>8204</v>
      </c>
      <c r="I2247" s="647" t="s">
        <v>9763</v>
      </c>
      <c r="J2247" s="647" t="s">
        <v>7651</v>
      </c>
      <c r="K2247" s="647" t="s">
        <v>7498</v>
      </c>
      <c r="L2247" s="647" t="s">
        <v>9749</v>
      </c>
      <c r="M2247" s="647" t="s">
        <v>9735</v>
      </c>
      <c r="N2247" s="747">
        <v>43292.680005636576</v>
      </c>
      <c r="O2247" s="647" t="s">
        <v>546</v>
      </c>
      <c r="P2247" s="748">
        <v>952.31999436342448</v>
      </c>
      <c r="Q2247" s="647" t="s">
        <v>7492</v>
      </c>
      <c r="R2247" s="647" t="s">
        <v>5368</v>
      </c>
      <c r="S2247" s="647" t="s">
        <v>6943</v>
      </c>
      <c r="T2247" s="647" t="s">
        <v>4300</v>
      </c>
      <c r="U2247" t="s">
        <v>5329</v>
      </c>
      <c r="V2247" t="e">
        <f>VLOOKUP(F2247,'[3]Tổng - PL KS'!$B$9:$B$1291,1,FALSE)</f>
        <v>#N/A</v>
      </c>
    </row>
    <row r="2248" spans="1:22" ht="242.25" hidden="1">
      <c r="A2248" s="647">
        <v>1828</v>
      </c>
      <c r="B2248" s="647" t="s">
        <v>4247</v>
      </c>
      <c r="C2248" s="647" t="s">
        <v>7495</v>
      </c>
      <c r="D2248" s="647" t="s">
        <v>5368</v>
      </c>
      <c r="E2248" s="647">
        <v>25.89</v>
      </c>
      <c r="F2248" s="513" t="s">
        <v>9764</v>
      </c>
      <c r="G2248" s="513" t="s">
        <v>12203</v>
      </c>
      <c r="H2248" s="647" t="s">
        <v>8204</v>
      </c>
      <c r="I2248" s="647" t="s">
        <v>9765</v>
      </c>
      <c r="J2248" s="647" t="s">
        <v>7651</v>
      </c>
      <c r="K2248" s="647" t="s">
        <v>7498</v>
      </c>
      <c r="L2248" s="647" t="s">
        <v>9738</v>
      </c>
      <c r="M2248" s="647" t="s">
        <v>9735</v>
      </c>
      <c r="N2248" s="747">
        <v>43292.68260378472</v>
      </c>
      <c r="O2248" s="647" t="s">
        <v>546</v>
      </c>
      <c r="P2248" s="748">
        <v>952.31739621527959</v>
      </c>
      <c r="Q2248" s="647" t="s">
        <v>7492</v>
      </c>
      <c r="R2248" s="647" t="s">
        <v>5368</v>
      </c>
      <c r="S2248" s="647" t="s">
        <v>6943</v>
      </c>
      <c r="T2248" s="647" t="s">
        <v>4300</v>
      </c>
      <c r="U2248" t="s">
        <v>5329</v>
      </c>
      <c r="V2248" t="e">
        <f>VLOOKUP(F2248,'[3]Tổng - PL KS'!$B$9:$B$1291,1,FALSE)</f>
        <v>#N/A</v>
      </c>
    </row>
    <row r="2249" spans="1:22" ht="242.25" hidden="1">
      <c r="A2249" s="647">
        <v>1829</v>
      </c>
      <c r="B2249" s="647" t="s">
        <v>4247</v>
      </c>
      <c r="C2249" s="647" t="s">
        <v>7495</v>
      </c>
      <c r="D2249" s="647" t="s">
        <v>5368</v>
      </c>
      <c r="E2249" s="647">
        <v>25.9</v>
      </c>
      <c r="F2249" s="513" t="s">
        <v>9766</v>
      </c>
      <c r="G2249" s="513" t="s">
        <v>12203</v>
      </c>
      <c r="H2249" s="647" t="s">
        <v>8204</v>
      </c>
      <c r="I2249" s="647" t="s">
        <v>9767</v>
      </c>
      <c r="J2249" s="647" t="s">
        <v>7651</v>
      </c>
      <c r="K2249" s="647" t="s">
        <v>7498</v>
      </c>
      <c r="L2249" s="647" t="s">
        <v>9738</v>
      </c>
      <c r="M2249" s="647" t="s">
        <v>9735</v>
      </c>
      <c r="N2249" s="747">
        <v>43292.704148611112</v>
      </c>
      <c r="O2249" s="647" t="s">
        <v>546</v>
      </c>
      <c r="P2249" s="748">
        <v>952.29585138888797</v>
      </c>
      <c r="Q2249" s="647" t="s">
        <v>7492</v>
      </c>
      <c r="R2249" s="647" t="s">
        <v>5368</v>
      </c>
      <c r="S2249" s="647" t="s">
        <v>6943</v>
      </c>
      <c r="T2249" s="647" t="s">
        <v>4300</v>
      </c>
      <c r="U2249" t="s">
        <v>5329</v>
      </c>
      <c r="V2249" t="e">
        <f>VLOOKUP(F2249,'[3]Tổng - PL KS'!$B$9:$B$1291,1,FALSE)</f>
        <v>#N/A</v>
      </c>
    </row>
    <row r="2250" spans="1:22" ht="242.25" hidden="1">
      <c r="A2250" s="647">
        <v>1830</v>
      </c>
      <c r="B2250" s="647" t="s">
        <v>4247</v>
      </c>
      <c r="C2250" s="647" t="s">
        <v>7495</v>
      </c>
      <c r="D2250" s="647" t="s">
        <v>5368</v>
      </c>
      <c r="E2250" s="647">
        <v>25.94</v>
      </c>
      <c r="F2250" s="513" t="s">
        <v>9768</v>
      </c>
      <c r="G2250" s="513" t="s">
        <v>12203</v>
      </c>
      <c r="H2250" s="647" t="s">
        <v>8204</v>
      </c>
      <c r="I2250" s="647" t="s">
        <v>9769</v>
      </c>
      <c r="J2250" s="647" t="s">
        <v>7651</v>
      </c>
      <c r="K2250" s="647" t="s">
        <v>7498</v>
      </c>
      <c r="L2250" s="647" t="s">
        <v>9738</v>
      </c>
      <c r="M2250" s="647" t="s">
        <v>9735</v>
      </c>
      <c r="N2250" s="747">
        <v>43292.866781365738</v>
      </c>
      <c r="O2250" s="647" t="s">
        <v>546</v>
      </c>
      <c r="P2250" s="748">
        <v>952.13321863426245</v>
      </c>
      <c r="Q2250" s="647" t="s">
        <v>7492</v>
      </c>
      <c r="R2250" s="647" t="s">
        <v>5368</v>
      </c>
      <c r="S2250" s="647" t="s">
        <v>6943</v>
      </c>
      <c r="T2250" s="647" t="s">
        <v>4300</v>
      </c>
      <c r="U2250" t="s">
        <v>5329</v>
      </c>
      <c r="V2250" t="e">
        <f>VLOOKUP(F2250,'[3]Tổng - PL KS'!$B$9:$B$1291,1,FALSE)</f>
        <v>#N/A</v>
      </c>
    </row>
    <row r="2251" spans="1:22" ht="242.25" hidden="1">
      <c r="A2251" s="647">
        <v>1831</v>
      </c>
      <c r="B2251" s="647" t="s">
        <v>4247</v>
      </c>
      <c r="C2251" s="647" t="s">
        <v>7495</v>
      </c>
      <c r="D2251" s="647" t="s">
        <v>5368</v>
      </c>
      <c r="E2251" s="647">
        <v>25.7</v>
      </c>
      <c r="F2251" s="513" t="s">
        <v>9770</v>
      </c>
      <c r="G2251" s="513" t="s">
        <v>12203</v>
      </c>
      <c r="H2251" s="647" t="s">
        <v>8204</v>
      </c>
      <c r="I2251" s="647" t="s">
        <v>9771</v>
      </c>
      <c r="J2251" s="647" t="s">
        <v>7651</v>
      </c>
      <c r="K2251" s="647" t="s">
        <v>7498</v>
      </c>
      <c r="L2251" s="647" t="s">
        <v>9734</v>
      </c>
      <c r="M2251" s="647" t="s">
        <v>9735</v>
      </c>
      <c r="N2251" s="747">
        <v>43292.879464351849</v>
      </c>
      <c r="O2251" s="647" t="s">
        <v>546</v>
      </c>
      <c r="P2251" s="748">
        <v>952.12053564815142</v>
      </c>
      <c r="Q2251" s="647" t="s">
        <v>7492</v>
      </c>
      <c r="R2251" s="647" t="s">
        <v>5368</v>
      </c>
      <c r="S2251" s="647" t="s">
        <v>6943</v>
      </c>
      <c r="T2251" s="647" t="s">
        <v>4300</v>
      </c>
      <c r="U2251" t="s">
        <v>5329</v>
      </c>
      <c r="V2251" t="e">
        <f>VLOOKUP(F2251,'[3]Tổng - PL KS'!$B$9:$B$1291,1,FALSE)</f>
        <v>#N/A</v>
      </c>
    </row>
    <row r="2252" spans="1:22" ht="242.25" hidden="1">
      <c r="A2252" s="647">
        <v>1832</v>
      </c>
      <c r="B2252" s="647" t="s">
        <v>4247</v>
      </c>
      <c r="C2252" s="647" t="s">
        <v>7495</v>
      </c>
      <c r="D2252" s="647" t="s">
        <v>5368</v>
      </c>
      <c r="E2252" s="647">
        <v>25.9</v>
      </c>
      <c r="F2252" s="513" t="s">
        <v>9772</v>
      </c>
      <c r="G2252" s="513" t="s">
        <v>12203</v>
      </c>
      <c r="H2252" s="647" t="s">
        <v>8204</v>
      </c>
      <c r="I2252" s="647" t="s">
        <v>9773</v>
      </c>
      <c r="J2252" s="647" t="s">
        <v>7651</v>
      </c>
      <c r="K2252" s="647" t="s">
        <v>7498</v>
      </c>
      <c r="L2252" s="647" t="s">
        <v>9746</v>
      </c>
      <c r="M2252" s="647" t="s">
        <v>9735</v>
      </c>
      <c r="N2252" s="747">
        <v>43292.715164930552</v>
      </c>
      <c r="O2252" s="647" t="s">
        <v>546</v>
      </c>
      <c r="P2252" s="748">
        <v>952.28483506944758</v>
      </c>
      <c r="Q2252" s="647" t="s">
        <v>7492</v>
      </c>
      <c r="R2252" s="647" t="s">
        <v>5368</v>
      </c>
      <c r="S2252" s="647" t="s">
        <v>6943</v>
      </c>
      <c r="T2252" s="647" t="s">
        <v>4300</v>
      </c>
      <c r="U2252" t="s">
        <v>5329</v>
      </c>
      <c r="V2252" t="e">
        <f>VLOOKUP(F2252,'[3]Tổng - PL KS'!$B$9:$B$1291,1,FALSE)</f>
        <v>#N/A</v>
      </c>
    </row>
    <row r="2253" spans="1:22" ht="242.25" hidden="1">
      <c r="A2253" s="647">
        <v>1833</v>
      </c>
      <c r="B2253" s="647" t="s">
        <v>4247</v>
      </c>
      <c r="C2253" s="647" t="s">
        <v>7495</v>
      </c>
      <c r="D2253" s="647" t="s">
        <v>5368</v>
      </c>
      <c r="E2253" s="647">
        <v>25.94</v>
      </c>
      <c r="F2253" s="513" t="s">
        <v>9774</v>
      </c>
      <c r="G2253" s="513" t="s">
        <v>12203</v>
      </c>
      <c r="H2253" s="647" t="s">
        <v>8204</v>
      </c>
      <c r="I2253" s="647" t="s">
        <v>9775</v>
      </c>
      <c r="J2253" s="647" t="s">
        <v>7651</v>
      </c>
      <c r="K2253" s="647" t="s">
        <v>7498</v>
      </c>
      <c r="L2253" s="647" t="s">
        <v>9734</v>
      </c>
      <c r="M2253" s="647" t="s">
        <v>9735</v>
      </c>
      <c r="N2253" s="747">
        <v>43292.823695752311</v>
      </c>
      <c r="O2253" s="647" t="s">
        <v>546</v>
      </c>
      <c r="P2253" s="748">
        <v>952.17630424768868</v>
      </c>
      <c r="Q2253" s="647" t="s">
        <v>7492</v>
      </c>
      <c r="R2253" s="647" t="s">
        <v>5368</v>
      </c>
      <c r="S2253" s="647" t="s">
        <v>6943</v>
      </c>
      <c r="T2253" s="647" t="s">
        <v>4300</v>
      </c>
      <c r="U2253" t="s">
        <v>5329</v>
      </c>
      <c r="V2253" t="e">
        <f>VLOOKUP(F2253,'[3]Tổng - PL KS'!$B$9:$B$1291,1,FALSE)</f>
        <v>#N/A</v>
      </c>
    </row>
    <row r="2254" spans="1:22" ht="242.25" hidden="1">
      <c r="A2254" s="647">
        <v>1834</v>
      </c>
      <c r="B2254" s="647" t="s">
        <v>4247</v>
      </c>
      <c r="C2254" s="647" t="s">
        <v>7495</v>
      </c>
      <c r="D2254" s="647" t="s">
        <v>5368</v>
      </c>
      <c r="E2254" s="647">
        <v>25.81</v>
      </c>
      <c r="F2254" s="513" t="s">
        <v>9776</v>
      </c>
      <c r="G2254" s="513" t="s">
        <v>12203</v>
      </c>
      <c r="H2254" s="647" t="s">
        <v>8204</v>
      </c>
      <c r="I2254" s="647" t="s">
        <v>9777</v>
      </c>
      <c r="J2254" s="647" t="s">
        <v>7651</v>
      </c>
      <c r="K2254" s="647" t="s">
        <v>7498</v>
      </c>
      <c r="L2254" s="647" t="s">
        <v>9746</v>
      </c>
      <c r="M2254" s="647" t="s">
        <v>9735</v>
      </c>
      <c r="N2254" s="747">
        <v>43292.76686570602</v>
      </c>
      <c r="O2254" s="647" t="s">
        <v>546</v>
      </c>
      <c r="P2254" s="748">
        <v>952.23313429397967</v>
      </c>
      <c r="Q2254" s="647" t="s">
        <v>7492</v>
      </c>
      <c r="R2254" s="647" t="s">
        <v>5368</v>
      </c>
      <c r="S2254" s="647" t="s">
        <v>6943</v>
      </c>
      <c r="T2254" s="647" t="s">
        <v>4300</v>
      </c>
      <c r="U2254" t="s">
        <v>5329</v>
      </c>
      <c r="V2254" t="e">
        <f>VLOOKUP(F2254,'[3]Tổng - PL KS'!$B$9:$B$1291,1,FALSE)</f>
        <v>#N/A</v>
      </c>
    </row>
    <row r="2255" spans="1:22" ht="242.25" hidden="1">
      <c r="A2255" s="647">
        <v>1835</v>
      </c>
      <c r="B2255" s="647" t="s">
        <v>4247</v>
      </c>
      <c r="C2255" s="647" t="s">
        <v>7495</v>
      </c>
      <c r="D2255" s="647" t="s">
        <v>5368</v>
      </c>
      <c r="E2255" s="647">
        <v>25.83</v>
      </c>
      <c r="F2255" s="513" t="s">
        <v>9778</v>
      </c>
      <c r="G2255" s="513" t="s">
        <v>12203</v>
      </c>
      <c r="H2255" s="647" t="s">
        <v>8204</v>
      </c>
      <c r="I2255" s="647" t="s">
        <v>9779</v>
      </c>
      <c r="J2255" s="647" t="s">
        <v>7651</v>
      </c>
      <c r="K2255" s="647" t="s">
        <v>7498</v>
      </c>
      <c r="L2255" s="647" t="s">
        <v>9746</v>
      </c>
      <c r="M2255" s="647" t="s">
        <v>9735</v>
      </c>
      <c r="N2255" s="747">
        <v>43292.834447719906</v>
      </c>
      <c r="O2255" s="647" t="s">
        <v>546</v>
      </c>
      <c r="P2255" s="748">
        <v>952.16555228009383</v>
      </c>
      <c r="Q2255" s="647" t="s">
        <v>7492</v>
      </c>
      <c r="R2255" s="647" t="s">
        <v>5368</v>
      </c>
      <c r="S2255" s="647" t="s">
        <v>6943</v>
      </c>
      <c r="T2255" s="647" t="s">
        <v>4300</v>
      </c>
      <c r="U2255" t="s">
        <v>5329</v>
      </c>
      <c r="V2255" t="e">
        <f>VLOOKUP(F2255,'[3]Tổng - PL KS'!$B$9:$B$1291,1,FALSE)</f>
        <v>#N/A</v>
      </c>
    </row>
    <row r="2256" spans="1:22" ht="242.25" hidden="1">
      <c r="A2256" s="647">
        <v>1836</v>
      </c>
      <c r="B2256" s="647" t="s">
        <v>4247</v>
      </c>
      <c r="C2256" s="647" t="s">
        <v>7495</v>
      </c>
      <c r="D2256" s="647" t="s">
        <v>5368</v>
      </c>
      <c r="E2256" s="647">
        <v>25.94</v>
      </c>
      <c r="F2256" s="513" t="s">
        <v>9780</v>
      </c>
      <c r="G2256" s="513" t="s">
        <v>12203</v>
      </c>
      <c r="H2256" s="647" t="s">
        <v>8204</v>
      </c>
      <c r="I2256" s="647" t="s">
        <v>9781</v>
      </c>
      <c r="J2256" s="647" t="s">
        <v>7651</v>
      </c>
      <c r="K2256" s="647" t="s">
        <v>7498</v>
      </c>
      <c r="L2256" s="647" t="s">
        <v>9746</v>
      </c>
      <c r="M2256" s="647" t="s">
        <v>9735</v>
      </c>
      <c r="N2256" s="747">
        <v>43292.697253969905</v>
      </c>
      <c r="O2256" s="647" t="s">
        <v>546</v>
      </c>
      <c r="P2256" s="748">
        <v>952.30274603009457</v>
      </c>
      <c r="Q2256" s="647" t="s">
        <v>7492</v>
      </c>
      <c r="R2256" s="647" t="s">
        <v>5368</v>
      </c>
      <c r="S2256" s="647" t="s">
        <v>6943</v>
      </c>
      <c r="T2256" s="647" t="s">
        <v>4300</v>
      </c>
      <c r="U2256" t="s">
        <v>5329</v>
      </c>
      <c r="V2256" t="e">
        <f>VLOOKUP(F2256,'[3]Tổng - PL KS'!$B$9:$B$1291,1,FALSE)</f>
        <v>#N/A</v>
      </c>
    </row>
    <row r="2257" spans="1:22" ht="242.25" hidden="1">
      <c r="A2257" s="647">
        <v>1837</v>
      </c>
      <c r="B2257" s="647" t="s">
        <v>4247</v>
      </c>
      <c r="C2257" s="647" t="s">
        <v>7495</v>
      </c>
      <c r="D2257" s="647" t="s">
        <v>5368</v>
      </c>
      <c r="E2257" s="647">
        <v>25.89</v>
      </c>
      <c r="F2257" s="513" t="s">
        <v>9782</v>
      </c>
      <c r="G2257" s="513" t="s">
        <v>12203</v>
      </c>
      <c r="H2257" s="647" t="s">
        <v>8204</v>
      </c>
      <c r="I2257" s="647" t="s">
        <v>9783</v>
      </c>
      <c r="J2257" s="647" t="s">
        <v>7651</v>
      </c>
      <c r="K2257" s="647" t="s">
        <v>7498</v>
      </c>
      <c r="L2257" s="647" t="s">
        <v>9738</v>
      </c>
      <c r="M2257" s="647" t="s">
        <v>9735</v>
      </c>
      <c r="N2257" s="747">
        <v>43292.916344178244</v>
      </c>
      <c r="O2257" s="647" t="s">
        <v>546</v>
      </c>
      <c r="P2257" s="748">
        <v>952.08365582175611</v>
      </c>
      <c r="Q2257" s="647" t="s">
        <v>7492</v>
      </c>
      <c r="R2257" s="647" t="s">
        <v>5368</v>
      </c>
      <c r="S2257" s="647" t="s">
        <v>6943</v>
      </c>
      <c r="T2257" s="647" t="s">
        <v>4300</v>
      </c>
      <c r="U2257" t="s">
        <v>5329</v>
      </c>
      <c r="V2257" t="e">
        <f>VLOOKUP(F2257,'[3]Tổng - PL KS'!$B$9:$B$1291,1,FALSE)</f>
        <v>#N/A</v>
      </c>
    </row>
    <row r="2258" spans="1:22" ht="242.25" hidden="1">
      <c r="A2258" s="647">
        <v>1838</v>
      </c>
      <c r="B2258" s="647" t="s">
        <v>4247</v>
      </c>
      <c r="C2258" s="647" t="s">
        <v>7495</v>
      </c>
      <c r="D2258" s="647" t="s">
        <v>5368</v>
      </c>
      <c r="E2258" s="647">
        <v>25.83</v>
      </c>
      <c r="F2258" s="513" t="s">
        <v>9784</v>
      </c>
      <c r="G2258" s="513" t="s">
        <v>12203</v>
      </c>
      <c r="H2258" s="647" t="s">
        <v>8204</v>
      </c>
      <c r="I2258" s="647" t="s">
        <v>9785</v>
      </c>
      <c r="J2258" s="647" t="s">
        <v>7651</v>
      </c>
      <c r="K2258" s="647" t="s">
        <v>7498</v>
      </c>
      <c r="L2258" s="647" t="s">
        <v>9734</v>
      </c>
      <c r="M2258" s="647" t="s">
        <v>9735</v>
      </c>
      <c r="N2258" s="747">
        <v>43292.681416585649</v>
      </c>
      <c r="O2258" s="647" t="s">
        <v>546</v>
      </c>
      <c r="P2258" s="748">
        <v>952.31858341435145</v>
      </c>
      <c r="Q2258" s="647" t="s">
        <v>7492</v>
      </c>
      <c r="R2258" s="647" t="s">
        <v>5368</v>
      </c>
      <c r="S2258" s="647" t="s">
        <v>6943</v>
      </c>
      <c r="T2258" s="647" t="s">
        <v>4300</v>
      </c>
      <c r="U2258" t="s">
        <v>5329</v>
      </c>
      <c r="V2258" t="e">
        <f>VLOOKUP(F2258,'[3]Tổng - PL KS'!$B$9:$B$1291,1,FALSE)</f>
        <v>#N/A</v>
      </c>
    </row>
    <row r="2259" spans="1:22" ht="242.25" hidden="1">
      <c r="A2259" s="647">
        <v>1839</v>
      </c>
      <c r="B2259" s="647" t="s">
        <v>4247</v>
      </c>
      <c r="C2259" s="647" t="s">
        <v>7495</v>
      </c>
      <c r="D2259" s="647" t="s">
        <v>5368</v>
      </c>
      <c r="E2259" s="647">
        <v>25.85</v>
      </c>
      <c r="F2259" s="513" t="s">
        <v>9786</v>
      </c>
      <c r="G2259" s="513" t="s">
        <v>12203</v>
      </c>
      <c r="H2259" s="647" t="s">
        <v>8204</v>
      </c>
      <c r="I2259" s="647" t="s">
        <v>9787</v>
      </c>
      <c r="J2259" s="647" t="s">
        <v>7651</v>
      </c>
      <c r="K2259" s="647" t="s">
        <v>7498</v>
      </c>
      <c r="L2259" s="647" t="s">
        <v>9738</v>
      </c>
      <c r="M2259" s="647" t="s">
        <v>9735</v>
      </c>
      <c r="N2259" s="747">
        <v>43292.799308946756</v>
      </c>
      <c r="O2259" s="647" t="s">
        <v>546</v>
      </c>
      <c r="P2259" s="748">
        <v>952.20069105324365</v>
      </c>
      <c r="Q2259" s="647" t="s">
        <v>7492</v>
      </c>
      <c r="R2259" s="647" t="s">
        <v>5368</v>
      </c>
      <c r="S2259" s="647" t="s">
        <v>6943</v>
      </c>
      <c r="T2259" s="647" t="s">
        <v>4300</v>
      </c>
      <c r="U2259" t="s">
        <v>5329</v>
      </c>
      <c r="V2259" t="e">
        <f>VLOOKUP(F2259,'[3]Tổng - PL KS'!$B$9:$B$1291,1,FALSE)</f>
        <v>#N/A</v>
      </c>
    </row>
    <row r="2260" spans="1:22" ht="242.25" hidden="1">
      <c r="A2260" s="647">
        <v>1840</v>
      </c>
      <c r="B2260" s="647" t="s">
        <v>4247</v>
      </c>
      <c r="C2260" s="647" t="s">
        <v>7495</v>
      </c>
      <c r="D2260" s="647" t="s">
        <v>5368</v>
      </c>
      <c r="E2260" s="647">
        <v>25.8</v>
      </c>
      <c r="F2260" s="513" t="s">
        <v>9788</v>
      </c>
      <c r="G2260" s="513" t="s">
        <v>12203</v>
      </c>
      <c r="H2260" s="647" t="s">
        <v>8204</v>
      </c>
      <c r="I2260" s="647" t="s">
        <v>9789</v>
      </c>
      <c r="J2260" s="647" t="s">
        <v>7651</v>
      </c>
      <c r="K2260" s="647" t="s">
        <v>7498</v>
      </c>
      <c r="L2260" s="647" t="s">
        <v>9738</v>
      </c>
      <c r="M2260" s="647" t="s">
        <v>9735</v>
      </c>
      <c r="N2260" s="747">
        <v>43292.887133101853</v>
      </c>
      <c r="O2260" s="647" t="s">
        <v>546</v>
      </c>
      <c r="P2260" s="748">
        <v>952.11286689814733</v>
      </c>
      <c r="Q2260" s="647" t="s">
        <v>7492</v>
      </c>
      <c r="R2260" s="647" t="s">
        <v>5368</v>
      </c>
      <c r="S2260" s="647" t="s">
        <v>6943</v>
      </c>
      <c r="T2260" s="647" t="s">
        <v>4300</v>
      </c>
      <c r="U2260" t="s">
        <v>5329</v>
      </c>
      <c r="V2260" t="e">
        <f>VLOOKUP(F2260,'[3]Tổng - PL KS'!$B$9:$B$1291,1,FALSE)</f>
        <v>#N/A</v>
      </c>
    </row>
    <row r="2261" spans="1:22" ht="242.25" hidden="1">
      <c r="A2261" s="647">
        <v>1841</v>
      </c>
      <c r="B2261" s="647" t="s">
        <v>4247</v>
      </c>
      <c r="C2261" s="647" t="s">
        <v>7495</v>
      </c>
      <c r="D2261" s="647" t="s">
        <v>5368</v>
      </c>
      <c r="E2261" s="647">
        <v>25.85</v>
      </c>
      <c r="F2261" s="513" t="s">
        <v>9790</v>
      </c>
      <c r="G2261" s="513" t="s">
        <v>12203</v>
      </c>
      <c r="H2261" s="647" t="s">
        <v>8204</v>
      </c>
      <c r="I2261" s="647" t="s">
        <v>9791</v>
      </c>
      <c r="J2261" s="647" t="s">
        <v>7651</v>
      </c>
      <c r="K2261" s="647" t="s">
        <v>7498</v>
      </c>
      <c r="L2261" s="647" t="s">
        <v>9749</v>
      </c>
      <c r="M2261" s="647" t="s">
        <v>9735</v>
      </c>
      <c r="N2261" s="747">
        <v>43292.707699803243</v>
      </c>
      <c r="O2261" s="647" t="s">
        <v>546</v>
      </c>
      <c r="P2261" s="748">
        <v>952.29230019675742</v>
      </c>
      <c r="Q2261" s="647" t="s">
        <v>7492</v>
      </c>
      <c r="R2261" s="647" t="s">
        <v>5368</v>
      </c>
      <c r="S2261" s="647" t="s">
        <v>6943</v>
      </c>
      <c r="T2261" s="647" t="s">
        <v>4300</v>
      </c>
      <c r="U2261" t="s">
        <v>5329</v>
      </c>
      <c r="V2261" t="e">
        <f>VLOOKUP(F2261,'[3]Tổng - PL KS'!$B$9:$B$1291,1,FALSE)</f>
        <v>#N/A</v>
      </c>
    </row>
    <row r="2262" spans="1:22" ht="114.75" hidden="1">
      <c r="A2262" s="647">
        <v>1842</v>
      </c>
      <c r="B2262" s="647" t="s">
        <v>4247</v>
      </c>
      <c r="C2262" s="647" t="s">
        <v>7495</v>
      </c>
      <c r="D2262" s="647" t="s">
        <v>5368</v>
      </c>
      <c r="E2262" s="647">
        <v>16.989999999999998</v>
      </c>
      <c r="F2262" s="513" t="s">
        <v>9792</v>
      </c>
      <c r="G2262" s="513" t="s">
        <v>12203</v>
      </c>
      <c r="H2262" s="647" t="s">
        <v>8204</v>
      </c>
      <c r="I2262" s="647" t="s">
        <v>9793</v>
      </c>
      <c r="J2262" s="647" t="s">
        <v>8252</v>
      </c>
      <c r="K2262" s="647" t="s">
        <v>7498</v>
      </c>
      <c r="L2262" s="647" t="s">
        <v>9743</v>
      </c>
      <c r="M2262" s="647" t="s">
        <v>9735</v>
      </c>
      <c r="N2262" s="747">
        <v>43292.66782962963</v>
      </c>
      <c r="O2262" s="647" t="s">
        <v>546</v>
      </c>
      <c r="P2262" s="748">
        <v>952.33217037036957</v>
      </c>
      <c r="Q2262" s="647" t="s">
        <v>7492</v>
      </c>
      <c r="R2262" s="647" t="s">
        <v>5368</v>
      </c>
      <c r="S2262" s="647" t="s">
        <v>6943</v>
      </c>
      <c r="T2262" s="647" t="s">
        <v>4300</v>
      </c>
      <c r="U2262" t="s">
        <v>5329</v>
      </c>
      <c r="V2262" t="e">
        <f>VLOOKUP(F2262,'[3]Tổng - PL KS'!$B$9:$B$1291,1,FALSE)</f>
        <v>#N/A</v>
      </c>
    </row>
    <row r="2263" spans="1:22" ht="114.75" hidden="1">
      <c r="A2263" s="647">
        <v>1843</v>
      </c>
      <c r="B2263" s="647" t="s">
        <v>4247</v>
      </c>
      <c r="C2263" s="647" t="s">
        <v>7495</v>
      </c>
      <c r="D2263" s="647" t="s">
        <v>5368</v>
      </c>
      <c r="E2263" s="647">
        <v>18.739999999999998</v>
      </c>
      <c r="F2263" s="513" t="s">
        <v>9794</v>
      </c>
      <c r="G2263" s="513" t="s">
        <v>12203</v>
      </c>
      <c r="H2263" s="647" t="s">
        <v>8204</v>
      </c>
      <c r="I2263" s="647" t="s">
        <v>9795</v>
      </c>
      <c r="J2263" s="647" t="s">
        <v>8252</v>
      </c>
      <c r="K2263" s="647" t="s">
        <v>7498</v>
      </c>
      <c r="L2263" s="647" t="s">
        <v>9743</v>
      </c>
      <c r="M2263" s="647" t="s">
        <v>9735</v>
      </c>
      <c r="N2263" s="747">
        <v>43292.77109603009</v>
      </c>
      <c r="O2263" s="647" t="s">
        <v>546</v>
      </c>
      <c r="P2263" s="748">
        <v>952.22890396990988</v>
      </c>
      <c r="Q2263" s="647" t="s">
        <v>7492</v>
      </c>
      <c r="R2263" s="647" t="s">
        <v>5368</v>
      </c>
      <c r="S2263" s="647" t="s">
        <v>6943</v>
      </c>
      <c r="T2263" s="647" t="s">
        <v>4300</v>
      </c>
      <c r="U2263" t="s">
        <v>5329</v>
      </c>
      <c r="V2263" t="e">
        <f>VLOOKUP(F2263,'[3]Tổng - PL KS'!$B$9:$B$1291,1,FALSE)</f>
        <v>#N/A</v>
      </c>
    </row>
    <row r="2264" spans="1:22" ht="114.75" hidden="1">
      <c r="A2264" s="647">
        <v>1844</v>
      </c>
      <c r="B2264" s="647" t="s">
        <v>4247</v>
      </c>
      <c r="C2264" s="647" t="s">
        <v>7495</v>
      </c>
      <c r="D2264" s="647" t="s">
        <v>5368</v>
      </c>
      <c r="E2264" s="647">
        <v>17.43</v>
      </c>
      <c r="F2264" s="513" t="s">
        <v>9796</v>
      </c>
      <c r="G2264" s="513" t="s">
        <v>12203</v>
      </c>
      <c r="H2264" s="647" t="s">
        <v>8204</v>
      </c>
      <c r="I2264" s="647" t="s">
        <v>9797</v>
      </c>
      <c r="J2264" s="647" t="s">
        <v>8252</v>
      </c>
      <c r="K2264" s="647" t="s">
        <v>7498</v>
      </c>
      <c r="L2264" s="647" t="s">
        <v>9743</v>
      </c>
      <c r="M2264" s="647" t="s">
        <v>9735</v>
      </c>
      <c r="N2264" s="747">
        <v>43292.81138885417</v>
      </c>
      <c r="O2264" s="647" t="s">
        <v>546</v>
      </c>
      <c r="P2264" s="748">
        <v>952.18861114582978</v>
      </c>
      <c r="Q2264" s="647" t="s">
        <v>7492</v>
      </c>
      <c r="R2264" s="647" t="s">
        <v>5368</v>
      </c>
      <c r="S2264" s="647" t="s">
        <v>6943</v>
      </c>
      <c r="T2264" s="647" t="s">
        <v>4300</v>
      </c>
      <c r="U2264" t="s">
        <v>5329</v>
      </c>
      <c r="V2264" t="e">
        <f>VLOOKUP(F2264,'[3]Tổng - PL KS'!$B$9:$B$1291,1,FALSE)</f>
        <v>#N/A</v>
      </c>
    </row>
    <row r="2265" spans="1:22" ht="242.25" hidden="1">
      <c r="A2265" s="647">
        <v>1845</v>
      </c>
      <c r="B2265" s="647" t="s">
        <v>4247</v>
      </c>
      <c r="C2265" s="647" t="s">
        <v>7495</v>
      </c>
      <c r="D2265" s="647" t="s">
        <v>5368</v>
      </c>
      <c r="E2265" s="647">
        <v>25.7</v>
      </c>
      <c r="F2265" s="513" t="s">
        <v>9798</v>
      </c>
      <c r="G2265" s="513" t="s">
        <v>12203</v>
      </c>
      <c r="H2265" s="647" t="s">
        <v>8204</v>
      </c>
      <c r="I2265" s="647" t="s">
        <v>9799</v>
      </c>
      <c r="J2265" s="647" t="s">
        <v>7651</v>
      </c>
      <c r="K2265" s="647" t="s">
        <v>7498</v>
      </c>
      <c r="L2265" s="647" t="s">
        <v>9738</v>
      </c>
      <c r="M2265" s="647" t="s">
        <v>9735</v>
      </c>
      <c r="N2265" s="747">
        <v>43292.85195744213</v>
      </c>
      <c r="O2265" s="647" t="s">
        <v>546</v>
      </c>
      <c r="P2265" s="748">
        <v>952.14804255787021</v>
      </c>
      <c r="Q2265" s="647" t="s">
        <v>7492</v>
      </c>
      <c r="R2265" s="647" t="s">
        <v>5368</v>
      </c>
      <c r="S2265" s="647" t="s">
        <v>6943</v>
      </c>
      <c r="T2265" s="647" t="s">
        <v>4300</v>
      </c>
      <c r="U2265" t="s">
        <v>5329</v>
      </c>
      <c r="V2265" t="e">
        <f>VLOOKUP(F2265,'[3]Tổng - PL KS'!$B$9:$B$1291,1,FALSE)</f>
        <v>#N/A</v>
      </c>
    </row>
    <row r="2266" spans="1:22" ht="242.25" hidden="1">
      <c r="A2266" s="647">
        <v>1846</v>
      </c>
      <c r="B2266" s="647" t="s">
        <v>4247</v>
      </c>
      <c r="C2266" s="647" t="s">
        <v>7495</v>
      </c>
      <c r="D2266" s="647" t="s">
        <v>5368</v>
      </c>
      <c r="E2266" s="647">
        <v>25.94</v>
      </c>
      <c r="F2266" s="513" t="s">
        <v>9800</v>
      </c>
      <c r="G2266" s="513" t="s">
        <v>12203</v>
      </c>
      <c r="H2266" s="647" t="s">
        <v>8204</v>
      </c>
      <c r="I2266" s="647" t="s">
        <v>9801</v>
      </c>
      <c r="J2266" s="647" t="s">
        <v>7651</v>
      </c>
      <c r="K2266" s="647" t="s">
        <v>7498</v>
      </c>
      <c r="L2266" s="647" t="s">
        <v>9738</v>
      </c>
      <c r="M2266" s="647" t="s">
        <v>9735</v>
      </c>
      <c r="N2266" s="747">
        <v>43292.726746412038</v>
      </c>
      <c r="O2266" s="647" t="s">
        <v>546</v>
      </c>
      <c r="P2266" s="748">
        <v>952.27325358796224</v>
      </c>
      <c r="Q2266" s="647" t="s">
        <v>7492</v>
      </c>
      <c r="R2266" s="647" t="s">
        <v>5368</v>
      </c>
      <c r="S2266" s="647" t="s">
        <v>6943</v>
      </c>
      <c r="T2266" s="647" t="s">
        <v>4300</v>
      </c>
      <c r="U2266" t="s">
        <v>5329</v>
      </c>
      <c r="V2266" t="e">
        <f>VLOOKUP(F2266,'[3]Tổng - PL KS'!$B$9:$B$1291,1,FALSE)</f>
        <v>#N/A</v>
      </c>
    </row>
    <row r="2267" spans="1:22" ht="242.25" hidden="1">
      <c r="A2267" s="647">
        <v>1847</v>
      </c>
      <c r="B2267" s="647" t="s">
        <v>4247</v>
      </c>
      <c r="C2267" s="647" t="s">
        <v>7495</v>
      </c>
      <c r="D2267" s="647" t="s">
        <v>5368</v>
      </c>
      <c r="E2267" s="647">
        <v>25.94</v>
      </c>
      <c r="F2267" s="513" t="s">
        <v>9802</v>
      </c>
      <c r="G2267" s="513" t="s">
        <v>12203</v>
      </c>
      <c r="H2267" s="647" t="s">
        <v>8204</v>
      </c>
      <c r="I2267" s="647" t="s">
        <v>9803</v>
      </c>
      <c r="J2267" s="647" t="s">
        <v>7651</v>
      </c>
      <c r="K2267" s="647" t="s">
        <v>7498</v>
      </c>
      <c r="L2267" s="647" t="s">
        <v>9734</v>
      </c>
      <c r="M2267" s="647" t="s">
        <v>9735</v>
      </c>
      <c r="N2267" s="747">
        <v>43292.713701504632</v>
      </c>
      <c r="O2267" s="647" t="s">
        <v>546</v>
      </c>
      <c r="P2267" s="748">
        <v>952.2862984953681</v>
      </c>
      <c r="Q2267" s="647" t="s">
        <v>7492</v>
      </c>
      <c r="R2267" s="647" t="s">
        <v>5368</v>
      </c>
      <c r="S2267" s="647" t="s">
        <v>6943</v>
      </c>
      <c r="T2267" s="647" t="s">
        <v>4300</v>
      </c>
      <c r="U2267" t="s">
        <v>5329</v>
      </c>
      <c r="V2267" t="e">
        <f>VLOOKUP(F2267,'[3]Tổng - PL KS'!$B$9:$B$1291,1,FALSE)</f>
        <v>#N/A</v>
      </c>
    </row>
    <row r="2268" spans="1:22" ht="242.25" hidden="1">
      <c r="A2268" s="647">
        <v>1848</v>
      </c>
      <c r="B2268" s="647" t="s">
        <v>4247</v>
      </c>
      <c r="C2268" s="647" t="s">
        <v>7495</v>
      </c>
      <c r="D2268" s="647" t="s">
        <v>5368</v>
      </c>
      <c r="E2268" s="647">
        <v>25.9</v>
      </c>
      <c r="F2268" s="513" t="s">
        <v>9804</v>
      </c>
      <c r="G2268" s="513" t="s">
        <v>12203</v>
      </c>
      <c r="H2268" s="647" t="s">
        <v>8204</v>
      </c>
      <c r="I2268" s="647" t="s">
        <v>9805</v>
      </c>
      <c r="J2268" s="647" t="s">
        <v>7651</v>
      </c>
      <c r="K2268" s="647" t="s">
        <v>7498</v>
      </c>
      <c r="L2268" s="647" t="s">
        <v>9738</v>
      </c>
      <c r="M2268" s="647" t="s">
        <v>9735</v>
      </c>
      <c r="N2268" s="747">
        <v>43292.845110219911</v>
      </c>
      <c r="O2268" s="647" t="s">
        <v>546</v>
      </c>
      <c r="P2268" s="748">
        <v>952.15488978008943</v>
      </c>
      <c r="Q2268" s="647" t="s">
        <v>7492</v>
      </c>
      <c r="R2268" s="647" t="s">
        <v>5368</v>
      </c>
      <c r="S2268" s="647" t="s">
        <v>6943</v>
      </c>
      <c r="T2268" s="647" t="s">
        <v>4300</v>
      </c>
      <c r="U2268" t="s">
        <v>5329</v>
      </c>
      <c r="V2268" t="e">
        <f>VLOOKUP(F2268,'[3]Tổng - PL KS'!$B$9:$B$1291,1,FALSE)</f>
        <v>#N/A</v>
      </c>
    </row>
    <row r="2269" spans="1:22" ht="242.25" hidden="1">
      <c r="A2269" s="647">
        <v>1849</v>
      </c>
      <c r="B2269" s="647" t="s">
        <v>4247</v>
      </c>
      <c r="C2269" s="647" t="s">
        <v>7495</v>
      </c>
      <c r="D2269" s="647" t="s">
        <v>5368</v>
      </c>
      <c r="E2269" s="647">
        <v>25.84</v>
      </c>
      <c r="F2269" s="513" t="s">
        <v>9806</v>
      </c>
      <c r="G2269" s="513" t="s">
        <v>12203</v>
      </c>
      <c r="H2269" s="647" t="s">
        <v>8204</v>
      </c>
      <c r="I2269" s="647" t="s">
        <v>9807</v>
      </c>
      <c r="J2269" s="647" t="s">
        <v>7651</v>
      </c>
      <c r="K2269" s="647" t="s">
        <v>7498</v>
      </c>
      <c r="L2269" s="647" t="s">
        <v>9734</v>
      </c>
      <c r="M2269" s="647" t="s">
        <v>9735</v>
      </c>
      <c r="N2269" s="747">
        <v>43292.690833101849</v>
      </c>
      <c r="O2269" s="647" t="s">
        <v>546</v>
      </c>
      <c r="P2269" s="748">
        <v>952.30916689815058</v>
      </c>
      <c r="Q2269" s="647" t="s">
        <v>7492</v>
      </c>
      <c r="R2269" s="647" t="s">
        <v>5368</v>
      </c>
      <c r="S2269" s="647" t="s">
        <v>6943</v>
      </c>
      <c r="T2269" s="647" t="s">
        <v>4300</v>
      </c>
      <c r="U2269" t="s">
        <v>5329</v>
      </c>
      <c r="V2269" t="e">
        <f>VLOOKUP(F2269,'[3]Tổng - PL KS'!$B$9:$B$1291,1,FALSE)</f>
        <v>#N/A</v>
      </c>
    </row>
    <row r="2270" spans="1:22" ht="242.25" hidden="1">
      <c r="A2270" s="647">
        <v>1850</v>
      </c>
      <c r="B2270" s="647" t="s">
        <v>4247</v>
      </c>
      <c r="C2270" s="647" t="s">
        <v>7495</v>
      </c>
      <c r="D2270" s="647" t="s">
        <v>5368</v>
      </c>
      <c r="E2270" s="647">
        <v>25.85</v>
      </c>
      <c r="F2270" s="513" t="s">
        <v>9808</v>
      </c>
      <c r="G2270" s="513" t="s">
        <v>12203</v>
      </c>
      <c r="H2270" s="647" t="s">
        <v>8204</v>
      </c>
      <c r="I2270" s="647" t="s">
        <v>9809</v>
      </c>
      <c r="J2270" s="647" t="s">
        <v>7651</v>
      </c>
      <c r="K2270" s="647" t="s">
        <v>7498</v>
      </c>
      <c r="L2270" s="647" t="s">
        <v>9738</v>
      </c>
      <c r="M2270" s="647" t="s">
        <v>9735</v>
      </c>
      <c r="N2270" s="747">
        <v>43292.811016782405</v>
      </c>
      <c r="O2270" s="647" t="s">
        <v>546</v>
      </c>
      <c r="P2270" s="748">
        <v>952.1889832175948</v>
      </c>
      <c r="Q2270" s="647" t="s">
        <v>7492</v>
      </c>
      <c r="R2270" s="647" t="s">
        <v>5368</v>
      </c>
      <c r="S2270" s="647" t="s">
        <v>6943</v>
      </c>
      <c r="T2270" s="647" t="s">
        <v>4300</v>
      </c>
      <c r="U2270" t="s">
        <v>5329</v>
      </c>
      <c r="V2270" t="e">
        <f>VLOOKUP(F2270,'[3]Tổng - PL KS'!$B$9:$B$1291,1,FALSE)</f>
        <v>#N/A</v>
      </c>
    </row>
    <row r="2271" spans="1:22" ht="242.25" hidden="1">
      <c r="A2271" s="647">
        <v>1851</v>
      </c>
      <c r="B2271" s="647" t="s">
        <v>4247</v>
      </c>
      <c r="C2271" s="647" t="s">
        <v>7495</v>
      </c>
      <c r="D2271" s="647" t="s">
        <v>5368</v>
      </c>
      <c r="E2271" s="647">
        <v>25.85</v>
      </c>
      <c r="F2271" s="513" t="s">
        <v>9810</v>
      </c>
      <c r="G2271" s="513" t="s">
        <v>12203</v>
      </c>
      <c r="H2271" s="647" t="s">
        <v>8204</v>
      </c>
      <c r="I2271" s="647" t="s">
        <v>9811</v>
      </c>
      <c r="J2271" s="647" t="s">
        <v>7651</v>
      </c>
      <c r="K2271" s="647" t="s">
        <v>7498</v>
      </c>
      <c r="L2271" s="647" t="s">
        <v>9734</v>
      </c>
      <c r="M2271" s="647" t="s">
        <v>9735</v>
      </c>
      <c r="N2271" s="747">
        <v>43292.780945636572</v>
      </c>
      <c r="O2271" s="647" t="s">
        <v>546</v>
      </c>
      <c r="P2271" s="748">
        <v>952.21905436342786</v>
      </c>
      <c r="Q2271" s="647" t="s">
        <v>7492</v>
      </c>
      <c r="R2271" s="647" t="s">
        <v>5368</v>
      </c>
      <c r="S2271" s="647" t="s">
        <v>6943</v>
      </c>
      <c r="T2271" s="647" t="s">
        <v>4300</v>
      </c>
      <c r="U2271" t="s">
        <v>5329</v>
      </c>
      <c r="V2271" t="e">
        <f>VLOOKUP(F2271,'[3]Tổng - PL KS'!$B$9:$B$1291,1,FALSE)</f>
        <v>#N/A</v>
      </c>
    </row>
    <row r="2272" spans="1:22" ht="242.25" hidden="1">
      <c r="A2272" s="647">
        <v>1852</v>
      </c>
      <c r="B2272" s="647" t="s">
        <v>4247</v>
      </c>
      <c r="C2272" s="647" t="s">
        <v>7495</v>
      </c>
      <c r="D2272" s="647" t="s">
        <v>5368</v>
      </c>
      <c r="E2272" s="647">
        <v>25.87</v>
      </c>
      <c r="F2272" s="513" t="s">
        <v>9812</v>
      </c>
      <c r="G2272" s="513" t="s">
        <v>12203</v>
      </c>
      <c r="H2272" s="647" t="s">
        <v>8204</v>
      </c>
      <c r="I2272" s="647" t="s">
        <v>9813</v>
      </c>
      <c r="J2272" s="647" t="s">
        <v>7651</v>
      </c>
      <c r="K2272" s="647" t="s">
        <v>7498</v>
      </c>
      <c r="L2272" s="647" t="s">
        <v>9746</v>
      </c>
      <c r="M2272" s="647" t="s">
        <v>9735</v>
      </c>
      <c r="N2272" s="747">
        <v>43292.69236119213</v>
      </c>
      <c r="O2272" s="647" t="s">
        <v>546</v>
      </c>
      <c r="P2272" s="748">
        <v>952.30763880786981</v>
      </c>
      <c r="Q2272" s="647" t="s">
        <v>7492</v>
      </c>
      <c r="R2272" s="647" t="s">
        <v>5368</v>
      </c>
      <c r="S2272" s="647" t="s">
        <v>6943</v>
      </c>
      <c r="T2272" s="647" t="s">
        <v>4300</v>
      </c>
      <c r="U2272" t="s">
        <v>5329</v>
      </c>
      <c r="V2272" t="e">
        <f>VLOOKUP(F2272,'[3]Tổng - PL KS'!$B$9:$B$1291,1,FALSE)</f>
        <v>#N/A</v>
      </c>
    </row>
    <row r="2273" spans="1:22" ht="114.75" hidden="1">
      <c r="A2273" s="647">
        <v>1853</v>
      </c>
      <c r="B2273" s="647" t="s">
        <v>4247</v>
      </c>
      <c r="C2273" s="647" t="s">
        <v>7495</v>
      </c>
      <c r="D2273" s="647" t="s">
        <v>5368</v>
      </c>
      <c r="E2273" s="647">
        <v>15.72</v>
      </c>
      <c r="F2273" s="513" t="s">
        <v>9814</v>
      </c>
      <c r="G2273" s="513" t="s">
        <v>12203</v>
      </c>
      <c r="H2273" s="647" t="s">
        <v>8204</v>
      </c>
      <c r="I2273" s="647" t="s">
        <v>9815</v>
      </c>
      <c r="J2273" s="647" t="s">
        <v>8252</v>
      </c>
      <c r="K2273" s="647" t="s">
        <v>7498</v>
      </c>
      <c r="L2273" s="647" t="s">
        <v>9743</v>
      </c>
      <c r="M2273" s="647" t="s">
        <v>9735</v>
      </c>
      <c r="N2273" s="747">
        <v>43292.663429247688</v>
      </c>
      <c r="O2273" s="647" t="s">
        <v>546</v>
      </c>
      <c r="P2273" s="748">
        <v>952.33657075231167</v>
      </c>
      <c r="Q2273" s="647" t="s">
        <v>7492</v>
      </c>
      <c r="R2273" s="647" t="s">
        <v>5368</v>
      </c>
      <c r="S2273" s="647" t="s">
        <v>6943</v>
      </c>
      <c r="T2273" s="647" t="s">
        <v>4300</v>
      </c>
      <c r="U2273" t="s">
        <v>5329</v>
      </c>
      <c r="V2273" t="e">
        <f>VLOOKUP(F2273,'[3]Tổng - PL KS'!$B$9:$B$1291,1,FALSE)</f>
        <v>#N/A</v>
      </c>
    </row>
    <row r="2274" spans="1:22" ht="242.25" hidden="1">
      <c r="A2274" s="647">
        <v>1854</v>
      </c>
      <c r="B2274" s="647" t="s">
        <v>4247</v>
      </c>
      <c r="C2274" s="647" t="s">
        <v>7495</v>
      </c>
      <c r="D2274" s="647" t="s">
        <v>5368</v>
      </c>
      <c r="E2274" s="647">
        <v>25.94</v>
      </c>
      <c r="F2274" s="513" t="s">
        <v>9816</v>
      </c>
      <c r="G2274" s="513" t="s">
        <v>12203</v>
      </c>
      <c r="H2274" s="647" t="s">
        <v>8204</v>
      </c>
      <c r="I2274" s="647" t="s">
        <v>9817</v>
      </c>
      <c r="J2274" s="647" t="s">
        <v>7651</v>
      </c>
      <c r="K2274" s="647" t="s">
        <v>7498</v>
      </c>
      <c r="L2274" s="647" t="s">
        <v>9738</v>
      </c>
      <c r="M2274" s="647" t="s">
        <v>9735</v>
      </c>
      <c r="N2274" s="747">
        <v>43292.808740856482</v>
      </c>
      <c r="O2274" s="647" t="s">
        <v>546</v>
      </c>
      <c r="P2274" s="748">
        <v>952.19125914351753</v>
      </c>
      <c r="Q2274" s="647" t="s">
        <v>7492</v>
      </c>
      <c r="R2274" s="647" t="s">
        <v>5368</v>
      </c>
      <c r="S2274" s="647" t="s">
        <v>6943</v>
      </c>
      <c r="T2274" s="647" t="s">
        <v>4300</v>
      </c>
      <c r="U2274" t="s">
        <v>5329</v>
      </c>
      <c r="V2274" t="e">
        <f>VLOOKUP(F2274,'[3]Tổng - PL KS'!$B$9:$B$1291,1,FALSE)</f>
        <v>#N/A</v>
      </c>
    </row>
    <row r="2275" spans="1:22" ht="242.25" hidden="1">
      <c r="A2275" s="647">
        <v>1855</v>
      </c>
      <c r="B2275" s="647" t="s">
        <v>4247</v>
      </c>
      <c r="C2275" s="647" t="s">
        <v>7495</v>
      </c>
      <c r="D2275" s="647" t="s">
        <v>5368</v>
      </c>
      <c r="E2275" s="647">
        <v>25.81</v>
      </c>
      <c r="F2275" s="513" t="s">
        <v>9818</v>
      </c>
      <c r="G2275" s="513" t="s">
        <v>12203</v>
      </c>
      <c r="H2275" s="647" t="s">
        <v>8204</v>
      </c>
      <c r="I2275" s="647" t="s">
        <v>9819</v>
      </c>
      <c r="J2275" s="647" t="s">
        <v>7651</v>
      </c>
      <c r="K2275" s="647" t="s">
        <v>7498</v>
      </c>
      <c r="L2275" s="647" t="s">
        <v>9734</v>
      </c>
      <c r="M2275" s="647" t="s">
        <v>9735</v>
      </c>
      <c r="N2275" s="747">
        <v>43292.832833483793</v>
      </c>
      <c r="O2275" s="647" t="s">
        <v>546</v>
      </c>
      <c r="P2275" s="748">
        <v>952.16716651620663</v>
      </c>
      <c r="Q2275" s="647" t="s">
        <v>7492</v>
      </c>
      <c r="R2275" s="647" t="s">
        <v>5368</v>
      </c>
      <c r="S2275" s="647" t="s">
        <v>6943</v>
      </c>
      <c r="T2275" s="647" t="s">
        <v>4300</v>
      </c>
      <c r="U2275" t="s">
        <v>5329</v>
      </c>
      <c r="V2275" t="e">
        <f>VLOOKUP(F2275,'[3]Tổng - PL KS'!$B$9:$B$1291,1,FALSE)</f>
        <v>#N/A</v>
      </c>
    </row>
    <row r="2276" spans="1:22" ht="242.25" hidden="1">
      <c r="A2276" s="647">
        <v>1856</v>
      </c>
      <c r="B2276" s="647" t="s">
        <v>4247</v>
      </c>
      <c r="C2276" s="647" t="s">
        <v>7495</v>
      </c>
      <c r="D2276" s="647" t="s">
        <v>5368</v>
      </c>
      <c r="E2276" s="647">
        <v>25.75</v>
      </c>
      <c r="F2276" s="513" t="s">
        <v>9820</v>
      </c>
      <c r="G2276" s="513" t="s">
        <v>12203</v>
      </c>
      <c r="H2276" s="647" t="s">
        <v>8204</v>
      </c>
      <c r="I2276" s="647" t="s">
        <v>9821</v>
      </c>
      <c r="J2276" s="647" t="s">
        <v>7651</v>
      </c>
      <c r="K2276" s="647" t="s">
        <v>7498</v>
      </c>
      <c r="L2276" s="647" t="s">
        <v>9738</v>
      </c>
      <c r="M2276" s="647" t="s">
        <v>9735</v>
      </c>
      <c r="N2276" s="747">
        <v>43293.04870590278</v>
      </c>
      <c r="O2276" s="647" t="s">
        <v>546</v>
      </c>
      <c r="P2276" s="748">
        <v>951.95129409721994</v>
      </c>
      <c r="Q2276" s="647" t="s">
        <v>7492</v>
      </c>
      <c r="R2276" s="647" t="s">
        <v>5368</v>
      </c>
      <c r="S2276" s="647" t="s">
        <v>6943</v>
      </c>
      <c r="T2276" s="647" t="s">
        <v>4300</v>
      </c>
      <c r="U2276" t="s">
        <v>5329</v>
      </c>
      <c r="V2276" t="e">
        <f>VLOOKUP(F2276,'[3]Tổng - PL KS'!$B$9:$B$1291,1,FALSE)</f>
        <v>#N/A</v>
      </c>
    </row>
    <row r="2277" spans="1:22" ht="242.25" hidden="1">
      <c r="A2277" s="647">
        <v>1857</v>
      </c>
      <c r="B2277" s="647" t="s">
        <v>4247</v>
      </c>
      <c r="C2277" s="647" t="s">
        <v>7495</v>
      </c>
      <c r="D2277" s="647" t="s">
        <v>5368</v>
      </c>
      <c r="E2277" s="647">
        <v>25.81</v>
      </c>
      <c r="F2277" s="513" t="s">
        <v>9822</v>
      </c>
      <c r="G2277" s="513" t="s">
        <v>12203</v>
      </c>
      <c r="H2277" s="647" t="s">
        <v>8204</v>
      </c>
      <c r="I2277" s="647" t="s">
        <v>9823</v>
      </c>
      <c r="J2277" s="647" t="s">
        <v>7651</v>
      </c>
      <c r="K2277" s="647" t="s">
        <v>7498</v>
      </c>
      <c r="L2277" s="647" t="s">
        <v>9746</v>
      </c>
      <c r="M2277" s="647" t="s">
        <v>9735</v>
      </c>
      <c r="N2277" s="747">
        <v>43293.130131053244</v>
      </c>
      <c r="O2277" s="647" t="s">
        <v>546</v>
      </c>
      <c r="P2277" s="748">
        <v>951.86986894675647</v>
      </c>
      <c r="Q2277" s="647" t="s">
        <v>7492</v>
      </c>
      <c r="R2277" s="647" t="s">
        <v>5368</v>
      </c>
      <c r="S2277" s="647" t="s">
        <v>6943</v>
      </c>
      <c r="T2277" s="647" t="s">
        <v>4300</v>
      </c>
      <c r="U2277" t="s">
        <v>5329</v>
      </c>
      <c r="V2277" t="e">
        <f>VLOOKUP(F2277,'[3]Tổng - PL KS'!$B$9:$B$1291,1,FALSE)</f>
        <v>#N/A</v>
      </c>
    </row>
    <row r="2278" spans="1:22" ht="242.25" hidden="1">
      <c r="A2278" s="647">
        <v>1858</v>
      </c>
      <c r="B2278" s="647" t="s">
        <v>4247</v>
      </c>
      <c r="C2278" s="647" t="s">
        <v>7495</v>
      </c>
      <c r="D2278" s="647" t="s">
        <v>5368</v>
      </c>
      <c r="E2278" s="647">
        <v>25.84</v>
      </c>
      <c r="F2278" s="513" t="s">
        <v>9824</v>
      </c>
      <c r="G2278" s="513" t="s">
        <v>12203</v>
      </c>
      <c r="H2278" s="647" t="s">
        <v>8204</v>
      </c>
      <c r="I2278" s="647" t="s">
        <v>9825</v>
      </c>
      <c r="J2278" s="647" t="s">
        <v>7651</v>
      </c>
      <c r="K2278" s="647" t="s">
        <v>7498</v>
      </c>
      <c r="L2278" s="647" t="s">
        <v>9738</v>
      </c>
      <c r="M2278" s="647" t="s">
        <v>9735</v>
      </c>
      <c r="N2278" s="747">
        <v>43293.000921724539</v>
      </c>
      <c r="O2278" s="647" t="s">
        <v>546</v>
      </c>
      <c r="P2278" s="748">
        <v>951.99907827546122</v>
      </c>
      <c r="Q2278" s="647" t="s">
        <v>7492</v>
      </c>
      <c r="R2278" s="647" t="s">
        <v>5368</v>
      </c>
      <c r="S2278" s="647" t="s">
        <v>6943</v>
      </c>
      <c r="T2278" s="647" t="s">
        <v>4300</v>
      </c>
      <c r="U2278" t="s">
        <v>5329</v>
      </c>
      <c r="V2278" t="e">
        <f>VLOOKUP(F2278,'[3]Tổng - PL KS'!$B$9:$B$1291,1,FALSE)</f>
        <v>#N/A</v>
      </c>
    </row>
    <row r="2279" spans="1:22" ht="242.25" hidden="1">
      <c r="A2279" s="647">
        <v>1859</v>
      </c>
      <c r="B2279" s="647" t="s">
        <v>4247</v>
      </c>
      <c r="C2279" s="647" t="s">
        <v>7495</v>
      </c>
      <c r="D2279" s="647" t="s">
        <v>5368</v>
      </c>
      <c r="E2279" s="647">
        <v>25.94</v>
      </c>
      <c r="F2279" s="513" t="s">
        <v>9826</v>
      </c>
      <c r="G2279" s="513" t="s">
        <v>12203</v>
      </c>
      <c r="H2279" s="647" t="s">
        <v>8204</v>
      </c>
      <c r="I2279" s="647" t="s">
        <v>9827</v>
      </c>
      <c r="J2279" s="647" t="s">
        <v>7651</v>
      </c>
      <c r="K2279" s="647" t="s">
        <v>7498</v>
      </c>
      <c r="L2279" s="647" t="s">
        <v>9749</v>
      </c>
      <c r="M2279" s="647" t="s">
        <v>9735</v>
      </c>
      <c r="N2279" s="747">
        <v>43293.067970983793</v>
      </c>
      <c r="O2279" s="647" t="s">
        <v>546</v>
      </c>
      <c r="P2279" s="748">
        <v>951.9320290162068</v>
      </c>
      <c r="Q2279" s="647" t="s">
        <v>7492</v>
      </c>
      <c r="R2279" s="647" t="s">
        <v>5368</v>
      </c>
      <c r="S2279" s="647" t="s">
        <v>6943</v>
      </c>
      <c r="T2279" s="647" t="s">
        <v>4300</v>
      </c>
      <c r="U2279" t="s">
        <v>5329</v>
      </c>
      <c r="V2279" t="e">
        <f>VLOOKUP(F2279,'[3]Tổng - PL KS'!$B$9:$B$1291,1,FALSE)</f>
        <v>#N/A</v>
      </c>
    </row>
    <row r="2280" spans="1:22" ht="242.25" hidden="1">
      <c r="A2280" s="647">
        <v>1860</v>
      </c>
      <c r="B2280" s="647" t="s">
        <v>4247</v>
      </c>
      <c r="C2280" s="647" t="s">
        <v>7495</v>
      </c>
      <c r="D2280" s="647" t="s">
        <v>5368</v>
      </c>
      <c r="E2280" s="647">
        <v>25.87</v>
      </c>
      <c r="F2280" s="513" t="s">
        <v>9828</v>
      </c>
      <c r="G2280" s="513" t="s">
        <v>12203</v>
      </c>
      <c r="H2280" s="647" t="s">
        <v>8204</v>
      </c>
      <c r="I2280" s="647" t="s">
        <v>9829</v>
      </c>
      <c r="J2280" s="647" t="s">
        <v>7651</v>
      </c>
      <c r="K2280" s="647" t="s">
        <v>7498</v>
      </c>
      <c r="L2280" s="647" t="s">
        <v>9738</v>
      </c>
      <c r="M2280" s="647" t="s">
        <v>9735</v>
      </c>
      <c r="N2280" s="747">
        <v>43293.181685381947</v>
      </c>
      <c r="O2280" s="647" t="s">
        <v>546</v>
      </c>
      <c r="P2280" s="748">
        <v>951.81831461805268</v>
      </c>
      <c r="Q2280" s="647" t="s">
        <v>7492</v>
      </c>
      <c r="R2280" s="647" t="s">
        <v>5368</v>
      </c>
      <c r="S2280" s="647" t="s">
        <v>6943</v>
      </c>
      <c r="T2280" s="647" t="s">
        <v>4300</v>
      </c>
      <c r="U2280" t="s">
        <v>5329</v>
      </c>
      <c r="V2280" t="e">
        <f>VLOOKUP(F2280,'[3]Tổng - PL KS'!$B$9:$B$1291,1,FALSE)</f>
        <v>#N/A</v>
      </c>
    </row>
    <row r="2281" spans="1:22" ht="242.25" hidden="1">
      <c r="A2281" s="647">
        <v>1861</v>
      </c>
      <c r="B2281" s="647" t="s">
        <v>4247</v>
      </c>
      <c r="C2281" s="647" t="s">
        <v>7495</v>
      </c>
      <c r="D2281" s="647" t="s">
        <v>5368</v>
      </c>
      <c r="E2281" s="647">
        <v>25.8</v>
      </c>
      <c r="F2281" s="513" t="s">
        <v>9830</v>
      </c>
      <c r="G2281" s="513" t="s">
        <v>12203</v>
      </c>
      <c r="H2281" s="647" t="s">
        <v>8204</v>
      </c>
      <c r="I2281" s="647" t="s">
        <v>9831</v>
      </c>
      <c r="J2281" s="647" t="s">
        <v>7651</v>
      </c>
      <c r="K2281" s="647" t="s">
        <v>7498</v>
      </c>
      <c r="L2281" s="647" t="s">
        <v>9738</v>
      </c>
      <c r="M2281" s="647" t="s">
        <v>9735</v>
      </c>
      <c r="N2281" s="747">
        <v>43293.097314432867</v>
      </c>
      <c r="O2281" s="647" t="s">
        <v>546</v>
      </c>
      <c r="P2281" s="748">
        <v>951.90268556713272</v>
      </c>
      <c r="Q2281" s="647" t="s">
        <v>7492</v>
      </c>
      <c r="R2281" s="647" t="s">
        <v>5368</v>
      </c>
      <c r="S2281" s="647" t="s">
        <v>6943</v>
      </c>
      <c r="T2281" s="647" t="s">
        <v>4300</v>
      </c>
      <c r="U2281" t="s">
        <v>5329</v>
      </c>
      <c r="V2281" t="e">
        <f>VLOOKUP(F2281,'[3]Tổng - PL KS'!$B$9:$B$1291,1,FALSE)</f>
        <v>#N/A</v>
      </c>
    </row>
    <row r="2282" spans="1:22" ht="242.25" hidden="1">
      <c r="A2282" s="647">
        <v>1862</v>
      </c>
      <c r="B2282" s="647" t="s">
        <v>4247</v>
      </c>
      <c r="C2282" s="647" t="s">
        <v>7495</v>
      </c>
      <c r="D2282" s="647" t="s">
        <v>5368</v>
      </c>
      <c r="E2282" s="647">
        <v>25.87</v>
      </c>
      <c r="F2282" s="513" t="s">
        <v>9832</v>
      </c>
      <c r="G2282" s="513" t="s">
        <v>12203</v>
      </c>
      <c r="H2282" s="647" t="s">
        <v>8204</v>
      </c>
      <c r="I2282" s="647" t="s">
        <v>9833</v>
      </c>
      <c r="J2282" s="647" t="s">
        <v>7651</v>
      </c>
      <c r="K2282" s="647" t="s">
        <v>7498</v>
      </c>
      <c r="L2282" s="647" t="s">
        <v>9738</v>
      </c>
      <c r="M2282" s="647" t="s">
        <v>9735</v>
      </c>
      <c r="N2282" s="747">
        <v>43293.077564618055</v>
      </c>
      <c r="O2282" s="647" t="s">
        <v>546</v>
      </c>
      <c r="P2282" s="748">
        <v>951.92243538194452</v>
      </c>
      <c r="Q2282" s="647" t="s">
        <v>7492</v>
      </c>
      <c r="R2282" s="647" t="s">
        <v>5368</v>
      </c>
      <c r="S2282" s="647" t="s">
        <v>6943</v>
      </c>
      <c r="T2282" s="647" t="s">
        <v>4300</v>
      </c>
      <c r="U2282" t="s">
        <v>5329</v>
      </c>
      <c r="V2282" t="e">
        <f>VLOOKUP(F2282,'[3]Tổng - PL KS'!$B$9:$B$1291,1,FALSE)</f>
        <v>#N/A</v>
      </c>
    </row>
    <row r="2283" spans="1:22" ht="242.25" hidden="1">
      <c r="A2283" s="647">
        <v>1863</v>
      </c>
      <c r="B2283" s="647" t="s">
        <v>4247</v>
      </c>
      <c r="C2283" s="647" t="s">
        <v>7495</v>
      </c>
      <c r="D2283" s="647" t="s">
        <v>5368</v>
      </c>
      <c r="E2283" s="647">
        <v>25.7</v>
      </c>
      <c r="F2283" s="513" t="s">
        <v>9834</v>
      </c>
      <c r="G2283" s="513" t="s">
        <v>12203</v>
      </c>
      <c r="H2283" s="647" t="s">
        <v>8204</v>
      </c>
      <c r="I2283" s="647" t="s">
        <v>9835</v>
      </c>
      <c r="J2283" s="647" t="s">
        <v>7651</v>
      </c>
      <c r="K2283" s="647" t="s">
        <v>7498</v>
      </c>
      <c r="L2283" s="647" t="s">
        <v>9738</v>
      </c>
      <c r="M2283" s="647" t="s">
        <v>9735</v>
      </c>
      <c r="N2283" s="747">
        <v>43293.010345023147</v>
      </c>
      <c r="O2283" s="647" t="s">
        <v>546</v>
      </c>
      <c r="P2283" s="748">
        <v>951.98965497685276</v>
      </c>
      <c r="Q2283" s="647" t="s">
        <v>7492</v>
      </c>
      <c r="R2283" s="647" t="s">
        <v>5368</v>
      </c>
      <c r="S2283" s="647" t="s">
        <v>6943</v>
      </c>
      <c r="T2283" s="647" t="s">
        <v>4300</v>
      </c>
      <c r="U2283" t="s">
        <v>5329</v>
      </c>
      <c r="V2283" t="e">
        <f>VLOOKUP(F2283,'[3]Tổng - PL KS'!$B$9:$B$1291,1,FALSE)</f>
        <v>#N/A</v>
      </c>
    </row>
    <row r="2284" spans="1:22" ht="242.25" hidden="1">
      <c r="A2284" s="647">
        <v>1864</v>
      </c>
      <c r="B2284" s="647" t="s">
        <v>4247</v>
      </c>
      <c r="C2284" s="647" t="s">
        <v>7495</v>
      </c>
      <c r="D2284" s="647" t="s">
        <v>5368</v>
      </c>
      <c r="E2284" s="647">
        <v>25.84</v>
      </c>
      <c r="F2284" s="513" t="s">
        <v>9836</v>
      </c>
      <c r="G2284" s="513" t="s">
        <v>12203</v>
      </c>
      <c r="H2284" s="647" t="s">
        <v>8204</v>
      </c>
      <c r="I2284" s="647" t="s">
        <v>9837</v>
      </c>
      <c r="J2284" s="647" t="s">
        <v>7651</v>
      </c>
      <c r="K2284" s="647" t="s">
        <v>7498</v>
      </c>
      <c r="L2284" s="647" t="s">
        <v>9738</v>
      </c>
      <c r="M2284" s="647" t="s">
        <v>9735</v>
      </c>
      <c r="N2284" s="747">
        <v>43293.055248460645</v>
      </c>
      <c r="O2284" s="647" t="s">
        <v>546</v>
      </c>
      <c r="P2284" s="748">
        <v>951.94475153935491</v>
      </c>
      <c r="Q2284" s="647" t="s">
        <v>7492</v>
      </c>
      <c r="R2284" s="647" t="s">
        <v>5368</v>
      </c>
      <c r="S2284" s="647" t="s">
        <v>6943</v>
      </c>
      <c r="T2284" s="647" t="s">
        <v>4300</v>
      </c>
      <c r="U2284" t="s">
        <v>5329</v>
      </c>
      <c r="V2284" t="e">
        <f>VLOOKUP(F2284,'[3]Tổng - PL KS'!$B$9:$B$1291,1,FALSE)</f>
        <v>#N/A</v>
      </c>
    </row>
    <row r="2285" spans="1:22" ht="242.25" hidden="1">
      <c r="A2285" s="647">
        <v>1865</v>
      </c>
      <c r="B2285" s="647" t="s">
        <v>4247</v>
      </c>
      <c r="C2285" s="647" t="s">
        <v>7495</v>
      </c>
      <c r="D2285" s="647" t="s">
        <v>5368</v>
      </c>
      <c r="E2285" s="647">
        <v>25.83</v>
      </c>
      <c r="F2285" s="513" t="s">
        <v>9838</v>
      </c>
      <c r="G2285" s="513" t="s">
        <v>12203</v>
      </c>
      <c r="H2285" s="647" t="s">
        <v>8204</v>
      </c>
      <c r="I2285" s="647" t="s">
        <v>9839</v>
      </c>
      <c r="J2285" s="647" t="s">
        <v>7651</v>
      </c>
      <c r="K2285" s="647" t="s">
        <v>7498</v>
      </c>
      <c r="L2285" s="647" t="s">
        <v>9734</v>
      </c>
      <c r="M2285" s="647" t="s">
        <v>9735</v>
      </c>
      <c r="N2285" s="747">
        <v>43293.062097303242</v>
      </c>
      <c r="O2285" s="647" t="s">
        <v>546</v>
      </c>
      <c r="P2285" s="748">
        <v>951.9379026967581</v>
      </c>
      <c r="Q2285" s="647" t="s">
        <v>7492</v>
      </c>
      <c r="R2285" s="647" t="s">
        <v>5368</v>
      </c>
      <c r="S2285" s="647" t="s">
        <v>6943</v>
      </c>
      <c r="T2285" s="647" t="s">
        <v>4300</v>
      </c>
      <c r="U2285" t="s">
        <v>5329</v>
      </c>
      <c r="V2285" t="e">
        <f>VLOOKUP(F2285,'[3]Tổng - PL KS'!$B$9:$B$1291,1,FALSE)</f>
        <v>#N/A</v>
      </c>
    </row>
    <row r="2286" spans="1:22" ht="242.25" hidden="1">
      <c r="A2286" s="647">
        <v>1866</v>
      </c>
      <c r="B2286" s="647" t="s">
        <v>4247</v>
      </c>
      <c r="C2286" s="647" t="s">
        <v>7495</v>
      </c>
      <c r="D2286" s="647" t="s">
        <v>5368</v>
      </c>
      <c r="E2286" s="647">
        <v>25.71</v>
      </c>
      <c r="F2286" s="513" t="s">
        <v>9840</v>
      </c>
      <c r="G2286" s="513" t="s">
        <v>12203</v>
      </c>
      <c r="H2286" s="647" t="s">
        <v>8204</v>
      </c>
      <c r="I2286" s="647" t="s">
        <v>9841</v>
      </c>
      <c r="J2286" s="647" t="s">
        <v>7651</v>
      </c>
      <c r="K2286" s="647" t="s">
        <v>7498</v>
      </c>
      <c r="L2286" s="647" t="s">
        <v>9749</v>
      </c>
      <c r="M2286" s="647" t="s">
        <v>9735</v>
      </c>
      <c r="N2286" s="747">
        <v>43293.148998344906</v>
      </c>
      <c r="O2286" s="647" t="s">
        <v>546</v>
      </c>
      <c r="P2286" s="748">
        <v>951.85100165509357</v>
      </c>
      <c r="Q2286" s="647" t="s">
        <v>7492</v>
      </c>
      <c r="R2286" s="647" t="s">
        <v>5368</v>
      </c>
      <c r="S2286" s="647" t="s">
        <v>6943</v>
      </c>
      <c r="T2286" s="647" t="s">
        <v>4300</v>
      </c>
      <c r="U2286" t="s">
        <v>5329</v>
      </c>
      <c r="V2286" t="e">
        <f>VLOOKUP(F2286,'[3]Tổng - PL KS'!$B$9:$B$1291,1,FALSE)</f>
        <v>#N/A</v>
      </c>
    </row>
    <row r="2287" spans="1:22" ht="242.25" hidden="1">
      <c r="A2287" s="647">
        <v>1867</v>
      </c>
      <c r="B2287" s="647" t="s">
        <v>4247</v>
      </c>
      <c r="C2287" s="647" t="s">
        <v>7495</v>
      </c>
      <c r="D2287" s="647" t="s">
        <v>5368</v>
      </c>
      <c r="E2287" s="647">
        <v>25.84</v>
      </c>
      <c r="F2287" s="513" t="s">
        <v>9842</v>
      </c>
      <c r="G2287" s="513" t="s">
        <v>12203</v>
      </c>
      <c r="H2287" s="647" t="s">
        <v>8204</v>
      </c>
      <c r="I2287" s="647" t="s">
        <v>9843</v>
      </c>
      <c r="J2287" s="647" t="s">
        <v>7651</v>
      </c>
      <c r="K2287" s="647" t="s">
        <v>7498</v>
      </c>
      <c r="L2287" s="647" t="s">
        <v>9734</v>
      </c>
      <c r="M2287" s="647" t="s">
        <v>9735</v>
      </c>
      <c r="N2287" s="747">
        <v>43293.044225578706</v>
      </c>
      <c r="O2287" s="647" t="s">
        <v>546</v>
      </c>
      <c r="P2287" s="748">
        <v>951.95577442129434</v>
      </c>
      <c r="Q2287" s="647" t="s">
        <v>7492</v>
      </c>
      <c r="R2287" s="647" t="s">
        <v>5368</v>
      </c>
      <c r="S2287" s="647" t="s">
        <v>6943</v>
      </c>
      <c r="T2287" s="647" t="s">
        <v>4300</v>
      </c>
      <c r="U2287" t="s">
        <v>5329</v>
      </c>
      <c r="V2287" t="e">
        <f>VLOOKUP(F2287,'[3]Tổng - PL KS'!$B$9:$B$1291,1,FALSE)</f>
        <v>#N/A</v>
      </c>
    </row>
    <row r="2288" spans="1:22" ht="242.25" hidden="1">
      <c r="A2288" s="647">
        <v>1869</v>
      </c>
      <c r="B2288" s="647" t="s">
        <v>4247</v>
      </c>
      <c r="C2288" s="647" t="s">
        <v>7495</v>
      </c>
      <c r="D2288" s="647" t="s">
        <v>5368</v>
      </c>
      <c r="E2288" s="647">
        <v>25.83</v>
      </c>
      <c r="F2288" s="513" t="s">
        <v>9848</v>
      </c>
      <c r="G2288" s="513" t="s">
        <v>12203</v>
      </c>
      <c r="H2288" s="647" t="s">
        <v>8204</v>
      </c>
      <c r="I2288" s="647" t="s">
        <v>9849</v>
      </c>
      <c r="J2288" s="647" t="s">
        <v>7651</v>
      </c>
      <c r="K2288" s="647" t="s">
        <v>7498</v>
      </c>
      <c r="L2288" s="647" t="s">
        <v>9850</v>
      </c>
      <c r="M2288" s="647" t="s">
        <v>9851</v>
      </c>
      <c r="N2288" s="747">
        <v>43333.885845173609</v>
      </c>
      <c r="O2288" s="647" t="s">
        <v>546</v>
      </c>
      <c r="P2288" s="748">
        <v>911.11415482639131</v>
      </c>
      <c r="Q2288" s="647" t="s">
        <v>7492</v>
      </c>
      <c r="R2288" s="647" t="s">
        <v>5368</v>
      </c>
      <c r="S2288" s="647" t="s">
        <v>6943</v>
      </c>
      <c r="T2288" s="647" t="s">
        <v>4300</v>
      </c>
      <c r="U2288" t="s">
        <v>5329</v>
      </c>
      <c r="V2288" t="e">
        <f>VLOOKUP(F2288,'[3]Tổng - PL KS'!$B$9:$B$1291,1,FALSE)</f>
        <v>#N/A</v>
      </c>
    </row>
    <row r="2289" spans="1:22" ht="242.25" hidden="1">
      <c r="A2289" s="647">
        <v>1870</v>
      </c>
      <c r="B2289" s="647" t="s">
        <v>4247</v>
      </c>
      <c r="C2289" s="647" t="s">
        <v>7495</v>
      </c>
      <c r="D2289" s="647" t="s">
        <v>5368</v>
      </c>
      <c r="E2289" s="647">
        <v>25.85</v>
      </c>
      <c r="F2289" s="513" t="s">
        <v>9852</v>
      </c>
      <c r="G2289" s="513" t="s">
        <v>12203</v>
      </c>
      <c r="H2289" s="647" t="s">
        <v>8204</v>
      </c>
      <c r="I2289" s="647" t="s">
        <v>9853</v>
      </c>
      <c r="J2289" s="647" t="s">
        <v>7651</v>
      </c>
      <c r="K2289" s="647" t="s">
        <v>7498</v>
      </c>
      <c r="L2289" s="647" t="s">
        <v>9854</v>
      </c>
      <c r="M2289" s="647" t="s">
        <v>9851</v>
      </c>
      <c r="N2289" s="747">
        <v>43333.817943206021</v>
      </c>
      <c r="O2289" s="647" t="s">
        <v>546</v>
      </c>
      <c r="P2289" s="748">
        <v>911.18205679397943</v>
      </c>
      <c r="Q2289" s="647" t="s">
        <v>7492</v>
      </c>
      <c r="R2289" s="647" t="s">
        <v>5368</v>
      </c>
      <c r="S2289" s="647" t="s">
        <v>6943</v>
      </c>
      <c r="T2289" s="647" t="s">
        <v>4300</v>
      </c>
      <c r="U2289" t="s">
        <v>5329</v>
      </c>
      <c r="V2289" t="e">
        <f>VLOOKUP(F2289,'[3]Tổng - PL KS'!$B$9:$B$1291,1,FALSE)</f>
        <v>#N/A</v>
      </c>
    </row>
    <row r="2290" spans="1:22" ht="242.25" hidden="1">
      <c r="A2290" s="647">
        <v>1871</v>
      </c>
      <c r="B2290" s="647" t="s">
        <v>4247</v>
      </c>
      <c r="C2290" s="647" t="s">
        <v>7495</v>
      </c>
      <c r="D2290" s="647" t="s">
        <v>5368</v>
      </c>
      <c r="E2290" s="647">
        <v>25.81</v>
      </c>
      <c r="F2290" s="513" t="s">
        <v>9855</v>
      </c>
      <c r="G2290" s="513" t="s">
        <v>12203</v>
      </c>
      <c r="H2290" s="647" t="s">
        <v>8204</v>
      </c>
      <c r="I2290" s="647" t="s">
        <v>9856</v>
      </c>
      <c r="J2290" s="647" t="s">
        <v>7651</v>
      </c>
      <c r="K2290" s="647" t="s">
        <v>7498</v>
      </c>
      <c r="L2290" s="647" t="s">
        <v>9850</v>
      </c>
      <c r="M2290" s="647" t="s">
        <v>9851</v>
      </c>
      <c r="N2290" s="747">
        <v>43333.865138229165</v>
      </c>
      <c r="O2290" s="647" t="s">
        <v>546</v>
      </c>
      <c r="P2290" s="748">
        <v>911.13486177083541</v>
      </c>
      <c r="Q2290" s="647" t="s">
        <v>7492</v>
      </c>
      <c r="R2290" s="647" t="s">
        <v>5368</v>
      </c>
      <c r="S2290" s="647" t="s">
        <v>6943</v>
      </c>
      <c r="T2290" s="647" t="s">
        <v>4300</v>
      </c>
      <c r="U2290" t="s">
        <v>5329</v>
      </c>
      <c r="V2290" t="e">
        <f>VLOOKUP(F2290,'[3]Tổng - PL KS'!$B$9:$B$1291,1,FALSE)</f>
        <v>#N/A</v>
      </c>
    </row>
    <row r="2291" spans="1:22" ht="242.25" hidden="1">
      <c r="A2291" s="647">
        <v>1872</v>
      </c>
      <c r="B2291" s="647" t="s">
        <v>4247</v>
      </c>
      <c r="C2291" s="647" t="s">
        <v>7495</v>
      </c>
      <c r="D2291" s="647" t="s">
        <v>5368</v>
      </c>
      <c r="E2291" s="647">
        <v>25.84</v>
      </c>
      <c r="F2291" s="513" t="s">
        <v>9857</v>
      </c>
      <c r="G2291" s="513" t="s">
        <v>12203</v>
      </c>
      <c r="H2291" s="647" t="s">
        <v>8204</v>
      </c>
      <c r="I2291" s="647" t="s">
        <v>9858</v>
      </c>
      <c r="J2291" s="647" t="s">
        <v>7651</v>
      </c>
      <c r="K2291" s="647" t="s">
        <v>7498</v>
      </c>
      <c r="L2291" s="647" t="s">
        <v>9850</v>
      </c>
      <c r="M2291" s="647" t="s">
        <v>9851</v>
      </c>
      <c r="N2291" s="747">
        <v>43333.701087465277</v>
      </c>
      <c r="O2291" s="647" t="s">
        <v>546</v>
      </c>
      <c r="P2291" s="748">
        <v>911.29891253472306</v>
      </c>
      <c r="Q2291" s="647" t="s">
        <v>7492</v>
      </c>
      <c r="R2291" s="647" t="s">
        <v>5368</v>
      </c>
      <c r="S2291" s="647" t="s">
        <v>6943</v>
      </c>
      <c r="T2291" s="647" t="s">
        <v>4300</v>
      </c>
      <c r="U2291" t="s">
        <v>5329</v>
      </c>
      <c r="V2291" t="e">
        <f>VLOOKUP(F2291,'[3]Tổng - PL KS'!$B$9:$B$1291,1,FALSE)</f>
        <v>#N/A</v>
      </c>
    </row>
    <row r="2292" spans="1:22" ht="242.25" hidden="1">
      <c r="A2292" s="647">
        <v>1873</v>
      </c>
      <c r="B2292" s="647" t="s">
        <v>4247</v>
      </c>
      <c r="C2292" s="647" t="s">
        <v>7495</v>
      </c>
      <c r="D2292" s="647" t="s">
        <v>5368</v>
      </c>
      <c r="E2292" s="647">
        <v>25.83</v>
      </c>
      <c r="F2292" s="513" t="s">
        <v>9859</v>
      </c>
      <c r="G2292" s="513" t="s">
        <v>12203</v>
      </c>
      <c r="H2292" s="647" t="s">
        <v>8204</v>
      </c>
      <c r="I2292" s="647" t="s">
        <v>9860</v>
      </c>
      <c r="J2292" s="647" t="s">
        <v>7651</v>
      </c>
      <c r="K2292" s="647" t="s">
        <v>7498</v>
      </c>
      <c r="L2292" s="647" t="s">
        <v>9850</v>
      </c>
      <c r="M2292" s="647" t="s">
        <v>9851</v>
      </c>
      <c r="N2292" s="747">
        <v>43333.799504317132</v>
      </c>
      <c r="O2292" s="647" t="s">
        <v>546</v>
      </c>
      <c r="P2292" s="748">
        <v>911.20049568286777</v>
      </c>
      <c r="Q2292" s="647" t="s">
        <v>7492</v>
      </c>
      <c r="R2292" s="647" t="s">
        <v>5368</v>
      </c>
      <c r="S2292" s="647" t="s">
        <v>6943</v>
      </c>
      <c r="T2292" s="647" t="s">
        <v>4300</v>
      </c>
      <c r="U2292" t="s">
        <v>5329</v>
      </c>
      <c r="V2292" t="e">
        <f>VLOOKUP(F2292,'[3]Tổng - PL KS'!$B$9:$B$1291,1,FALSE)</f>
        <v>#N/A</v>
      </c>
    </row>
    <row r="2293" spans="1:22" ht="242.25" hidden="1">
      <c r="A2293" s="647">
        <v>1874</v>
      </c>
      <c r="B2293" s="647" t="s">
        <v>4247</v>
      </c>
      <c r="C2293" s="647" t="s">
        <v>7495</v>
      </c>
      <c r="D2293" s="647" t="s">
        <v>5368</v>
      </c>
      <c r="E2293" s="647">
        <v>25.94</v>
      </c>
      <c r="F2293" s="513" t="s">
        <v>9861</v>
      </c>
      <c r="G2293" s="513" t="s">
        <v>12203</v>
      </c>
      <c r="H2293" s="647" t="s">
        <v>8204</v>
      </c>
      <c r="I2293" s="647" t="s">
        <v>9862</v>
      </c>
      <c r="J2293" s="647" t="s">
        <v>7651</v>
      </c>
      <c r="K2293" s="647" t="s">
        <v>7498</v>
      </c>
      <c r="L2293" s="647" t="s">
        <v>9850</v>
      </c>
      <c r="M2293" s="647" t="s">
        <v>9851</v>
      </c>
      <c r="N2293" s="747">
        <v>43333.880016979165</v>
      </c>
      <c r="O2293" s="647" t="s">
        <v>546</v>
      </c>
      <c r="P2293" s="748">
        <v>911.11998302083521</v>
      </c>
      <c r="Q2293" s="647" t="s">
        <v>7492</v>
      </c>
      <c r="R2293" s="647" t="s">
        <v>5368</v>
      </c>
      <c r="S2293" s="647" t="s">
        <v>6943</v>
      </c>
      <c r="T2293" s="647" t="s">
        <v>4300</v>
      </c>
      <c r="U2293" t="s">
        <v>5329</v>
      </c>
      <c r="V2293" t="e">
        <f>VLOOKUP(F2293,'[3]Tổng - PL KS'!$B$9:$B$1291,1,FALSE)</f>
        <v>#N/A</v>
      </c>
    </row>
    <row r="2294" spans="1:22" ht="242.25" hidden="1">
      <c r="A2294" s="647">
        <v>1875</v>
      </c>
      <c r="B2294" s="647" t="s">
        <v>4247</v>
      </c>
      <c r="C2294" s="647" t="s">
        <v>7495</v>
      </c>
      <c r="D2294" s="647" t="s">
        <v>5368</v>
      </c>
      <c r="E2294" s="647">
        <v>25.94</v>
      </c>
      <c r="F2294" s="513" t="s">
        <v>9863</v>
      </c>
      <c r="G2294" s="513" t="s">
        <v>12203</v>
      </c>
      <c r="H2294" s="647" t="s">
        <v>8204</v>
      </c>
      <c r="I2294" s="647" t="s">
        <v>9864</v>
      </c>
      <c r="J2294" s="647" t="s">
        <v>7651</v>
      </c>
      <c r="K2294" s="647" t="s">
        <v>7498</v>
      </c>
      <c r="L2294" s="647" t="s">
        <v>9850</v>
      </c>
      <c r="M2294" s="647" t="s">
        <v>9851</v>
      </c>
      <c r="N2294" s="747">
        <v>43333.822685150466</v>
      </c>
      <c r="O2294" s="647" t="s">
        <v>546</v>
      </c>
      <c r="P2294" s="748">
        <v>911.17731484953401</v>
      </c>
      <c r="Q2294" s="647" t="s">
        <v>7492</v>
      </c>
      <c r="R2294" s="647" t="s">
        <v>5368</v>
      </c>
      <c r="S2294" s="647" t="s">
        <v>6943</v>
      </c>
      <c r="T2294" s="647" t="s">
        <v>4300</v>
      </c>
      <c r="U2294" t="s">
        <v>5329</v>
      </c>
      <c r="V2294" t="e">
        <f>VLOOKUP(F2294,'[3]Tổng - PL KS'!$B$9:$B$1291,1,FALSE)</f>
        <v>#N/A</v>
      </c>
    </row>
    <row r="2295" spans="1:22" ht="242.25" hidden="1">
      <c r="A2295" s="647">
        <v>1876</v>
      </c>
      <c r="B2295" s="647" t="s">
        <v>4247</v>
      </c>
      <c r="C2295" s="647" t="s">
        <v>7495</v>
      </c>
      <c r="D2295" s="647" t="s">
        <v>5368</v>
      </c>
      <c r="E2295" s="647">
        <v>25.84</v>
      </c>
      <c r="F2295" s="513" t="s">
        <v>9865</v>
      </c>
      <c r="G2295" s="513" t="s">
        <v>12203</v>
      </c>
      <c r="H2295" s="647" t="s">
        <v>8204</v>
      </c>
      <c r="I2295" s="647" t="s">
        <v>9866</v>
      </c>
      <c r="J2295" s="647" t="s">
        <v>7651</v>
      </c>
      <c r="K2295" s="647" t="s">
        <v>7498</v>
      </c>
      <c r="L2295" s="647" t="s">
        <v>9854</v>
      </c>
      <c r="M2295" s="647" t="s">
        <v>9851</v>
      </c>
      <c r="N2295" s="747">
        <v>43333.850409953702</v>
      </c>
      <c r="O2295" s="647" t="s">
        <v>546</v>
      </c>
      <c r="P2295" s="748">
        <v>911.14959004629782</v>
      </c>
      <c r="Q2295" s="647" t="s">
        <v>7492</v>
      </c>
      <c r="R2295" s="647" t="s">
        <v>5368</v>
      </c>
      <c r="S2295" s="647" t="s">
        <v>6943</v>
      </c>
      <c r="T2295" s="647" t="s">
        <v>4300</v>
      </c>
      <c r="U2295" t="s">
        <v>5329</v>
      </c>
      <c r="V2295" t="e">
        <f>VLOOKUP(F2295,'[3]Tổng - PL KS'!$B$9:$B$1291,1,FALSE)</f>
        <v>#N/A</v>
      </c>
    </row>
    <row r="2296" spans="1:22" ht="242.25" hidden="1">
      <c r="A2296" s="647">
        <v>1877</v>
      </c>
      <c r="B2296" s="647" t="s">
        <v>4247</v>
      </c>
      <c r="C2296" s="647" t="s">
        <v>7495</v>
      </c>
      <c r="D2296" s="647" t="s">
        <v>5368</v>
      </c>
      <c r="E2296" s="647">
        <v>25.89</v>
      </c>
      <c r="F2296" s="513" t="s">
        <v>9867</v>
      </c>
      <c r="G2296" s="513" t="s">
        <v>12203</v>
      </c>
      <c r="H2296" s="647" t="s">
        <v>8204</v>
      </c>
      <c r="I2296" s="647" t="s">
        <v>9868</v>
      </c>
      <c r="J2296" s="647" t="s">
        <v>7651</v>
      </c>
      <c r="K2296" s="647" t="s">
        <v>7498</v>
      </c>
      <c r="L2296" s="647" t="s">
        <v>9850</v>
      </c>
      <c r="M2296" s="647" t="s">
        <v>9851</v>
      </c>
      <c r="N2296" s="747">
        <v>43333.81889328704</v>
      </c>
      <c r="O2296" s="647" t="s">
        <v>546</v>
      </c>
      <c r="P2296" s="748">
        <v>911.18110671296017</v>
      </c>
      <c r="Q2296" s="647" t="s">
        <v>7492</v>
      </c>
      <c r="R2296" s="647" t="s">
        <v>5368</v>
      </c>
      <c r="S2296" s="647" t="s">
        <v>6943</v>
      </c>
      <c r="T2296" s="647" t="s">
        <v>4300</v>
      </c>
      <c r="U2296" t="s">
        <v>5329</v>
      </c>
      <c r="V2296" t="e">
        <f>VLOOKUP(F2296,'[3]Tổng - PL KS'!$B$9:$B$1291,1,FALSE)</f>
        <v>#N/A</v>
      </c>
    </row>
    <row r="2297" spans="1:22" ht="242.25" hidden="1">
      <c r="A2297" s="647">
        <v>1878</v>
      </c>
      <c r="B2297" s="647" t="s">
        <v>4247</v>
      </c>
      <c r="C2297" s="647" t="s">
        <v>7495</v>
      </c>
      <c r="D2297" s="647" t="s">
        <v>5368</v>
      </c>
      <c r="E2297" s="647">
        <v>25.94</v>
      </c>
      <c r="F2297" s="513" t="s">
        <v>9869</v>
      </c>
      <c r="G2297" s="513" t="s">
        <v>12203</v>
      </c>
      <c r="H2297" s="647" t="s">
        <v>8204</v>
      </c>
      <c r="I2297" s="647" t="s">
        <v>9870</v>
      </c>
      <c r="J2297" s="647" t="s">
        <v>7651</v>
      </c>
      <c r="K2297" s="647" t="s">
        <v>7498</v>
      </c>
      <c r="L2297" s="647" t="s">
        <v>9850</v>
      </c>
      <c r="M2297" s="647" t="s">
        <v>9851</v>
      </c>
      <c r="N2297" s="747">
        <v>43333.884744791663</v>
      </c>
      <c r="O2297" s="647" t="s">
        <v>546</v>
      </c>
      <c r="P2297" s="748">
        <v>911.11525520833675</v>
      </c>
      <c r="Q2297" s="647" t="s">
        <v>7492</v>
      </c>
      <c r="R2297" s="647" t="s">
        <v>5368</v>
      </c>
      <c r="S2297" s="647" t="s">
        <v>6943</v>
      </c>
      <c r="T2297" s="647" t="s">
        <v>4300</v>
      </c>
      <c r="U2297" t="s">
        <v>5329</v>
      </c>
      <c r="V2297" t="e">
        <f>VLOOKUP(F2297,'[3]Tổng - PL KS'!$B$9:$B$1291,1,FALSE)</f>
        <v>#N/A</v>
      </c>
    </row>
    <row r="2298" spans="1:22" ht="242.25" hidden="1">
      <c r="A2298" s="647">
        <v>1879</v>
      </c>
      <c r="B2298" s="647" t="s">
        <v>4247</v>
      </c>
      <c r="C2298" s="647" t="s">
        <v>7495</v>
      </c>
      <c r="D2298" s="647" t="s">
        <v>5368</v>
      </c>
      <c r="E2298" s="647">
        <v>25.83</v>
      </c>
      <c r="F2298" s="513" t="s">
        <v>9871</v>
      </c>
      <c r="G2298" s="513" t="s">
        <v>12203</v>
      </c>
      <c r="H2298" s="647" t="s">
        <v>8204</v>
      </c>
      <c r="I2298" s="647" t="s">
        <v>9872</v>
      </c>
      <c r="J2298" s="647" t="s">
        <v>7651</v>
      </c>
      <c r="K2298" s="647" t="s">
        <v>7498</v>
      </c>
      <c r="L2298" s="647" t="s">
        <v>9854</v>
      </c>
      <c r="M2298" s="647" t="s">
        <v>9851</v>
      </c>
      <c r="N2298" s="747">
        <v>43333.82601527778</v>
      </c>
      <c r="O2298" s="647" t="s">
        <v>546</v>
      </c>
      <c r="P2298" s="748">
        <v>911.17398472221976</v>
      </c>
      <c r="Q2298" s="647" t="s">
        <v>7492</v>
      </c>
      <c r="R2298" s="647" t="s">
        <v>5368</v>
      </c>
      <c r="S2298" s="647" t="s">
        <v>6943</v>
      </c>
      <c r="T2298" s="647" t="s">
        <v>4300</v>
      </c>
      <c r="U2298" t="s">
        <v>5329</v>
      </c>
      <c r="V2298" t="e">
        <f>VLOOKUP(F2298,'[3]Tổng - PL KS'!$B$9:$B$1291,1,FALSE)</f>
        <v>#N/A</v>
      </c>
    </row>
    <row r="2299" spans="1:22" ht="242.25" hidden="1">
      <c r="A2299" s="647">
        <v>1880</v>
      </c>
      <c r="B2299" s="647" t="s">
        <v>4247</v>
      </c>
      <c r="C2299" s="647" t="s">
        <v>7495</v>
      </c>
      <c r="D2299" s="647" t="s">
        <v>5368</v>
      </c>
      <c r="E2299" s="647">
        <v>25.84</v>
      </c>
      <c r="F2299" s="513" t="s">
        <v>9873</v>
      </c>
      <c r="G2299" s="513" t="s">
        <v>12203</v>
      </c>
      <c r="H2299" s="647" t="s">
        <v>8204</v>
      </c>
      <c r="I2299" s="647" t="s">
        <v>9874</v>
      </c>
      <c r="J2299" s="647" t="s">
        <v>7651</v>
      </c>
      <c r="K2299" s="647" t="s">
        <v>7498</v>
      </c>
      <c r="L2299" s="647" t="s">
        <v>9850</v>
      </c>
      <c r="M2299" s="647" t="s">
        <v>9851</v>
      </c>
      <c r="N2299" s="747">
        <v>43333.778723414354</v>
      </c>
      <c r="O2299" s="647" t="s">
        <v>546</v>
      </c>
      <c r="P2299" s="748">
        <v>911.22127658564568</v>
      </c>
      <c r="Q2299" s="647" t="s">
        <v>7492</v>
      </c>
      <c r="R2299" s="647" t="s">
        <v>5368</v>
      </c>
      <c r="S2299" s="647" t="s">
        <v>6943</v>
      </c>
      <c r="T2299" s="647" t="s">
        <v>4300</v>
      </c>
      <c r="U2299" t="s">
        <v>5329</v>
      </c>
      <c r="V2299" t="e">
        <f>VLOOKUP(F2299,'[3]Tổng - PL KS'!$B$9:$B$1291,1,FALSE)</f>
        <v>#N/A</v>
      </c>
    </row>
    <row r="2300" spans="1:22" ht="242.25" hidden="1">
      <c r="A2300" s="647">
        <v>1881</v>
      </c>
      <c r="B2300" s="647" t="s">
        <v>4247</v>
      </c>
      <c r="C2300" s="647" t="s">
        <v>7495</v>
      </c>
      <c r="D2300" s="647" t="s">
        <v>5368</v>
      </c>
      <c r="E2300" s="647">
        <v>25.95</v>
      </c>
      <c r="F2300" s="513" t="s">
        <v>9875</v>
      </c>
      <c r="G2300" s="513" t="s">
        <v>12203</v>
      </c>
      <c r="H2300" s="647" t="s">
        <v>8204</v>
      </c>
      <c r="I2300" s="647" t="s">
        <v>9876</v>
      </c>
      <c r="J2300" s="647" t="s">
        <v>7651</v>
      </c>
      <c r="K2300" s="647" t="s">
        <v>7498</v>
      </c>
      <c r="L2300" s="647" t="s">
        <v>9850</v>
      </c>
      <c r="M2300" s="647" t="s">
        <v>9851</v>
      </c>
      <c r="N2300" s="747">
        <v>43333.808105011572</v>
      </c>
      <c r="O2300" s="647" t="s">
        <v>546</v>
      </c>
      <c r="P2300" s="748">
        <v>911.19189498842752</v>
      </c>
      <c r="Q2300" s="647" t="s">
        <v>7492</v>
      </c>
      <c r="R2300" s="647" t="s">
        <v>5368</v>
      </c>
      <c r="S2300" s="647" t="s">
        <v>6943</v>
      </c>
      <c r="T2300" s="647" t="s">
        <v>4300</v>
      </c>
      <c r="U2300" t="s">
        <v>5329</v>
      </c>
      <c r="V2300" t="e">
        <f>VLOOKUP(F2300,'[3]Tổng - PL KS'!$B$9:$B$1291,1,FALSE)</f>
        <v>#N/A</v>
      </c>
    </row>
    <row r="2301" spans="1:22" ht="242.25" hidden="1">
      <c r="A2301" s="647">
        <v>1882</v>
      </c>
      <c r="B2301" s="647" t="s">
        <v>4247</v>
      </c>
      <c r="C2301" s="647" t="s">
        <v>7495</v>
      </c>
      <c r="D2301" s="647" t="s">
        <v>5368</v>
      </c>
      <c r="E2301" s="647">
        <v>25.9</v>
      </c>
      <c r="F2301" s="513" t="s">
        <v>9877</v>
      </c>
      <c r="G2301" s="513" t="s">
        <v>12203</v>
      </c>
      <c r="H2301" s="647" t="s">
        <v>8204</v>
      </c>
      <c r="I2301" s="647" t="s">
        <v>9878</v>
      </c>
      <c r="J2301" s="647" t="s">
        <v>7651</v>
      </c>
      <c r="K2301" s="647" t="s">
        <v>7498</v>
      </c>
      <c r="L2301" s="647" t="s">
        <v>9850</v>
      </c>
      <c r="M2301" s="647" t="s">
        <v>9851</v>
      </c>
      <c r="N2301" s="747">
        <v>43333.844583483798</v>
      </c>
      <c r="O2301" s="647" t="s">
        <v>546</v>
      </c>
      <c r="P2301" s="748">
        <v>911.15541651620151</v>
      </c>
      <c r="Q2301" s="647" t="s">
        <v>7492</v>
      </c>
      <c r="R2301" s="647" t="s">
        <v>5368</v>
      </c>
      <c r="S2301" s="647" t="s">
        <v>6943</v>
      </c>
      <c r="T2301" s="647" t="s">
        <v>4300</v>
      </c>
      <c r="U2301" t="s">
        <v>5329</v>
      </c>
      <c r="V2301" t="e">
        <f>VLOOKUP(F2301,'[3]Tổng - PL KS'!$B$9:$B$1291,1,FALSE)</f>
        <v>#N/A</v>
      </c>
    </row>
    <row r="2302" spans="1:22" ht="242.25" hidden="1">
      <c r="A2302" s="647">
        <v>1883</v>
      </c>
      <c r="B2302" s="647" t="s">
        <v>4247</v>
      </c>
      <c r="C2302" s="647" t="s">
        <v>7495</v>
      </c>
      <c r="D2302" s="647" t="s">
        <v>5368</v>
      </c>
      <c r="E2302" s="647">
        <v>25.94</v>
      </c>
      <c r="F2302" s="513" t="s">
        <v>9879</v>
      </c>
      <c r="G2302" s="513" t="s">
        <v>12203</v>
      </c>
      <c r="H2302" s="647" t="s">
        <v>8204</v>
      </c>
      <c r="I2302" s="647" t="s">
        <v>9880</v>
      </c>
      <c r="J2302" s="647" t="s">
        <v>7651</v>
      </c>
      <c r="K2302" s="647" t="s">
        <v>7498</v>
      </c>
      <c r="L2302" s="647" t="s">
        <v>9850</v>
      </c>
      <c r="M2302" s="647" t="s">
        <v>9851</v>
      </c>
      <c r="N2302" s="747">
        <v>43333.861709108794</v>
      </c>
      <c r="O2302" s="647" t="s">
        <v>546</v>
      </c>
      <c r="P2302" s="748">
        <v>911.13829089120554</v>
      </c>
      <c r="Q2302" s="647" t="s">
        <v>7492</v>
      </c>
      <c r="R2302" s="647" t="s">
        <v>5368</v>
      </c>
      <c r="S2302" s="647" t="s">
        <v>6943</v>
      </c>
      <c r="T2302" s="647" t="s">
        <v>4300</v>
      </c>
      <c r="U2302" t="s">
        <v>5329</v>
      </c>
      <c r="V2302" t="e">
        <f>VLOOKUP(F2302,'[3]Tổng - PL KS'!$B$9:$B$1291,1,FALSE)</f>
        <v>#N/A</v>
      </c>
    </row>
    <row r="2303" spans="1:22" ht="242.25" hidden="1">
      <c r="A2303" s="647">
        <v>1885</v>
      </c>
      <c r="B2303" s="647" t="s">
        <v>4247</v>
      </c>
      <c r="C2303" s="647" t="s">
        <v>7495</v>
      </c>
      <c r="D2303" s="647" t="s">
        <v>5368</v>
      </c>
      <c r="E2303" s="647">
        <v>25.85</v>
      </c>
      <c r="F2303" s="513" t="s">
        <v>9884</v>
      </c>
      <c r="G2303" s="513" t="s">
        <v>12203</v>
      </c>
      <c r="H2303" s="647" t="s">
        <v>8204</v>
      </c>
      <c r="I2303" s="647" t="s">
        <v>9885</v>
      </c>
      <c r="J2303" s="647" t="s">
        <v>7651</v>
      </c>
      <c r="K2303" s="647" t="s">
        <v>7498</v>
      </c>
      <c r="L2303" s="647" t="s">
        <v>9850</v>
      </c>
      <c r="M2303" s="647" t="s">
        <v>9851</v>
      </c>
      <c r="N2303" s="747">
        <v>43333.829459606481</v>
      </c>
      <c r="O2303" s="647" t="s">
        <v>546</v>
      </c>
      <c r="P2303" s="748">
        <v>911.17054039351933</v>
      </c>
      <c r="Q2303" s="647" t="s">
        <v>7492</v>
      </c>
      <c r="R2303" s="647" t="s">
        <v>5368</v>
      </c>
      <c r="S2303" s="647" t="s">
        <v>6943</v>
      </c>
      <c r="T2303" s="647" t="s">
        <v>4300</v>
      </c>
      <c r="U2303" t="s">
        <v>5329</v>
      </c>
      <c r="V2303" t="e">
        <f>VLOOKUP(F2303,'[3]Tổng - PL KS'!$B$9:$B$1291,1,FALSE)</f>
        <v>#N/A</v>
      </c>
    </row>
    <row r="2304" spans="1:22" ht="242.25" hidden="1">
      <c r="A2304" s="647">
        <v>1886</v>
      </c>
      <c r="B2304" s="647" t="s">
        <v>4247</v>
      </c>
      <c r="C2304" s="647" t="s">
        <v>7495</v>
      </c>
      <c r="D2304" s="647" t="s">
        <v>5368</v>
      </c>
      <c r="E2304" s="647">
        <v>25.81</v>
      </c>
      <c r="F2304" s="513" t="s">
        <v>9886</v>
      </c>
      <c r="G2304" s="513" t="s">
        <v>12203</v>
      </c>
      <c r="H2304" s="647" t="s">
        <v>8204</v>
      </c>
      <c r="I2304" s="647" t="s">
        <v>9887</v>
      </c>
      <c r="J2304" s="647" t="s">
        <v>7651</v>
      </c>
      <c r="K2304" s="647" t="s">
        <v>7498</v>
      </c>
      <c r="L2304" s="647" t="s">
        <v>9850</v>
      </c>
      <c r="M2304" s="647" t="s">
        <v>9851</v>
      </c>
      <c r="N2304" s="747">
        <v>43334.019373877316</v>
      </c>
      <c r="O2304" s="647" t="s">
        <v>546</v>
      </c>
      <c r="P2304" s="748">
        <v>910.98062612268404</v>
      </c>
      <c r="Q2304" s="647" t="s">
        <v>7492</v>
      </c>
      <c r="R2304" s="647" t="s">
        <v>5368</v>
      </c>
      <c r="S2304" s="647" t="s">
        <v>6943</v>
      </c>
      <c r="T2304" s="647" t="s">
        <v>4300</v>
      </c>
      <c r="U2304" t="s">
        <v>5329</v>
      </c>
      <c r="V2304" t="e">
        <f>VLOOKUP(F2304,'[3]Tổng - PL KS'!$B$9:$B$1291,1,FALSE)</f>
        <v>#N/A</v>
      </c>
    </row>
    <row r="2305" spans="1:22" ht="242.25" hidden="1">
      <c r="A2305" s="647">
        <v>1887</v>
      </c>
      <c r="B2305" s="647" t="s">
        <v>4247</v>
      </c>
      <c r="C2305" s="647" t="s">
        <v>7495</v>
      </c>
      <c r="D2305" s="647" t="s">
        <v>5368</v>
      </c>
      <c r="E2305" s="647">
        <v>25.89</v>
      </c>
      <c r="F2305" s="513" t="s">
        <v>9888</v>
      </c>
      <c r="G2305" s="513" t="s">
        <v>12203</v>
      </c>
      <c r="H2305" s="647" t="s">
        <v>8204</v>
      </c>
      <c r="I2305" s="647" t="s">
        <v>9889</v>
      </c>
      <c r="J2305" s="647" t="s">
        <v>7651</v>
      </c>
      <c r="K2305" s="647" t="s">
        <v>7498</v>
      </c>
      <c r="L2305" s="647" t="s">
        <v>9850</v>
      </c>
      <c r="M2305" s="647" t="s">
        <v>9851</v>
      </c>
      <c r="N2305" s="747">
        <v>43334.019888773146</v>
      </c>
      <c r="O2305" s="647" t="s">
        <v>546</v>
      </c>
      <c r="P2305" s="748">
        <v>910.98011122685421</v>
      </c>
      <c r="Q2305" s="647" t="s">
        <v>7492</v>
      </c>
      <c r="R2305" s="647" t="s">
        <v>5368</v>
      </c>
      <c r="S2305" s="647" t="s">
        <v>6943</v>
      </c>
      <c r="T2305" s="647" t="s">
        <v>4300</v>
      </c>
      <c r="U2305" t="s">
        <v>5329</v>
      </c>
      <c r="V2305" t="e">
        <f>VLOOKUP(F2305,'[3]Tổng - PL KS'!$B$9:$B$1291,1,FALSE)</f>
        <v>#N/A</v>
      </c>
    </row>
    <row r="2306" spans="1:22" ht="242.25" hidden="1">
      <c r="A2306" s="647">
        <v>1888</v>
      </c>
      <c r="B2306" s="647" t="s">
        <v>4247</v>
      </c>
      <c r="C2306" s="647" t="s">
        <v>7495</v>
      </c>
      <c r="D2306" s="647" t="s">
        <v>5368</v>
      </c>
      <c r="E2306" s="647">
        <v>25.85</v>
      </c>
      <c r="F2306" s="513" t="s">
        <v>9890</v>
      </c>
      <c r="G2306" s="513" t="s">
        <v>12203</v>
      </c>
      <c r="H2306" s="647" t="s">
        <v>8204</v>
      </c>
      <c r="I2306" s="647" t="s">
        <v>9891</v>
      </c>
      <c r="J2306" s="647" t="s">
        <v>7651</v>
      </c>
      <c r="K2306" s="647" t="s">
        <v>7498</v>
      </c>
      <c r="L2306" s="647" t="s">
        <v>9892</v>
      </c>
      <c r="M2306" s="647" t="s">
        <v>9893</v>
      </c>
      <c r="N2306" s="747">
        <v>43311.86293422454</v>
      </c>
      <c r="O2306" s="647" t="s">
        <v>546</v>
      </c>
      <c r="P2306" s="748">
        <v>933.13706577545963</v>
      </c>
      <c r="Q2306" s="647" t="s">
        <v>7492</v>
      </c>
      <c r="R2306" s="647" t="s">
        <v>5368</v>
      </c>
      <c r="S2306" s="647" t="s">
        <v>6943</v>
      </c>
      <c r="T2306" s="647" t="s">
        <v>4300</v>
      </c>
      <c r="U2306" t="s">
        <v>5329</v>
      </c>
      <c r="V2306" t="e">
        <f>VLOOKUP(F2306,'[3]Tổng - PL KS'!$B$9:$B$1291,1,FALSE)</f>
        <v>#N/A</v>
      </c>
    </row>
    <row r="2307" spans="1:22" ht="242.25" hidden="1">
      <c r="A2307" s="647">
        <v>1889</v>
      </c>
      <c r="B2307" s="647" t="s">
        <v>4247</v>
      </c>
      <c r="C2307" s="647" t="s">
        <v>7495</v>
      </c>
      <c r="D2307" s="647" t="s">
        <v>5368</v>
      </c>
      <c r="E2307" s="647">
        <v>25.94</v>
      </c>
      <c r="F2307" s="513" t="s">
        <v>9894</v>
      </c>
      <c r="G2307" s="513" t="s">
        <v>12203</v>
      </c>
      <c r="H2307" s="647" t="s">
        <v>8204</v>
      </c>
      <c r="I2307" s="647" t="s">
        <v>9895</v>
      </c>
      <c r="J2307" s="647" t="s">
        <v>7651</v>
      </c>
      <c r="K2307" s="647" t="s">
        <v>7498</v>
      </c>
      <c r="L2307" s="647" t="s">
        <v>9892</v>
      </c>
      <c r="M2307" s="647" t="s">
        <v>9893</v>
      </c>
      <c r="N2307" s="747">
        <v>43311.883331944446</v>
      </c>
      <c r="O2307" s="647" t="s">
        <v>546</v>
      </c>
      <c r="P2307" s="748">
        <v>933.11666805555433</v>
      </c>
      <c r="Q2307" s="647" t="s">
        <v>7492</v>
      </c>
      <c r="R2307" s="647" t="s">
        <v>5368</v>
      </c>
      <c r="S2307" s="647" t="s">
        <v>6943</v>
      </c>
      <c r="T2307" s="647" t="s">
        <v>4300</v>
      </c>
      <c r="U2307" t="s">
        <v>5329</v>
      </c>
      <c r="V2307" t="e">
        <f>VLOOKUP(F2307,'[3]Tổng - PL KS'!$B$9:$B$1291,1,FALSE)</f>
        <v>#N/A</v>
      </c>
    </row>
    <row r="2308" spans="1:22" ht="242.25" hidden="1">
      <c r="A2308" s="647">
        <v>1890</v>
      </c>
      <c r="B2308" s="647" t="s">
        <v>4247</v>
      </c>
      <c r="C2308" s="647" t="s">
        <v>7495</v>
      </c>
      <c r="D2308" s="647" t="s">
        <v>5368</v>
      </c>
      <c r="E2308" s="647">
        <v>25.84</v>
      </c>
      <c r="F2308" s="513" t="s">
        <v>9896</v>
      </c>
      <c r="G2308" s="513" t="s">
        <v>12203</v>
      </c>
      <c r="H2308" s="647" t="s">
        <v>8204</v>
      </c>
      <c r="I2308" s="647" t="s">
        <v>9897</v>
      </c>
      <c r="J2308" s="647" t="s">
        <v>7651</v>
      </c>
      <c r="K2308" s="647" t="s">
        <v>7498</v>
      </c>
      <c r="L2308" s="647" t="s">
        <v>9892</v>
      </c>
      <c r="M2308" s="647" t="s">
        <v>9893</v>
      </c>
      <c r="N2308" s="747">
        <v>43311.869384722224</v>
      </c>
      <c r="O2308" s="647" t="s">
        <v>546</v>
      </c>
      <c r="P2308" s="748">
        <v>933.13061527777609</v>
      </c>
      <c r="Q2308" s="647" t="s">
        <v>7492</v>
      </c>
      <c r="R2308" s="647" t="s">
        <v>5368</v>
      </c>
      <c r="S2308" s="647" t="s">
        <v>6943</v>
      </c>
      <c r="T2308" s="647" t="s">
        <v>4300</v>
      </c>
      <c r="U2308" t="s">
        <v>5329</v>
      </c>
      <c r="V2308" t="e">
        <f>VLOOKUP(F2308,'[3]Tổng - PL KS'!$B$9:$B$1291,1,FALSE)</f>
        <v>#N/A</v>
      </c>
    </row>
    <row r="2309" spans="1:22" ht="242.25" hidden="1">
      <c r="A2309" s="647">
        <v>1891</v>
      </c>
      <c r="B2309" s="647" t="s">
        <v>4247</v>
      </c>
      <c r="C2309" s="647" t="s">
        <v>7495</v>
      </c>
      <c r="D2309" s="647" t="s">
        <v>5368</v>
      </c>
      <c r="E2309" s="647">
        <v>25.83</v>
      </c>
      <c r="F2309" s="513" t="s">
        <v>9898</v>
      </c>
      <c r="G2309" s="513" t="s">
        <v>12203</v>
      </c>
      <c r="H2309" s="647" t="s">
        <v>8204</v>
      </c>
      <c r="I2309" s="647" t="s">
        <v>9899</v>
      </c>
      <c r="J2309" s="647" t="s">
        <v>7651</v>
      </c>
      <c r="K2309" s="647" t="s">
        <v>7498</v>
      </c>
      <c r="L2309" s="647" t="s">
        <v>9892</v>
      </c>
      <c r="M2309" s="647" t="s">
        <v>9893</v>
      </c>
      <c r="N2309" s="747">
        <v>43311.914567476852</v>
      </c>
      <c r="O2309" s="647" t="s">
        <v>546</v>
      </c>
      <c r="P2309" s="748">
        <v>933.08543252314848</v>
      </c>
      <c r="Q2309" s="647" t="s">
        <v>7492</v>
      </c>
      <c r="R2309" s="647" t="s">
        <v>5368</v>
      </c>
      <c r="S2309" s="647" t="s">
        <v>6943</v>
      </c>
      <c r="T2309" s="647" t="s">
        <v>4300</v>
      </c>
      <c r="U2309" t="s">
        <v>5329</v>
      </c>
      <c r="V2309" t="e">
        <f>VLOOKUP(F2309,'[3]Tổng - PL KS'!$B$9:$B$1291,1,FALSE)</f>
        <v>#N/A</v>
      </c>
    </row>
    <row r="2310" spans="1:22" ht="242.25" hidden="1">
      <c r="A2310" s="647">
        <v>1892</v>
      </c>
      <c r="B2310" s="647" t="s">
        <v>4247</v>
      </c>
      <c r="C2310" s="647" t="s">
        <v>7495</v>
      </c>
      <c r="D2310" s="647" t="s">
        <v>5368</v>
      </c>
      <c r="E2310" s="647">
        <v>25.94</v>
      </c>
      <c r="F2310" s="513" t="s">
        <v>9900</v>
      </c>
      <c r="G2310" s="513" t="s">
        <v>12203</v>
      </c>
      <c r="H2310" s="647" t="s">
        <v>8204</v>
      </c>
      <c r="I2310" s="647" t="s">
        <v>9901</v>
      </c>
      <c r="J2310" s="647" t="s">
        <v>7651</v>
      </c>
      <c r="K2310" s="647" t="s">
        <v>7498</v>
      </c>
      <c r="L2310" s="647" t="s">
        <v>9892</v>
      </c>
      <c r="M2310" s="647" t="s">
        <v>9893</v>
      </c>
      <c r="N2310" s="747">
        <v>43311.913777974536</v>
      </c>
      <c r="O2310" s="647" t="s">
        <v>546</v>
      </c>
      <c r="P2310" s="748">
        <v>933.08622202546394</v>
      </c>
      <c r="Q2310" s="647" t="s">
        <v>7492</v>
      </c>
      <c r="R2310" s="647" t="s">
        <v>5368</v>
      </c>
      <c r="S2310" s="647" t="s">
        <v>6943</v>
      </c>
      <c r="T2310" s="647" t="s">
        <v>4300</v>
      </c>
      <c r="U2310" t="s">
        <v>5329</v>
      </c>
      <c r="V2310" t="e">
        <f>VLOOKUP(F2310,'[3]Tổng - PL KS'!$B$9:$B$1291,1,FALSE)</f>
        <v>#N/A</v>
      </c>
    </row>
    <row r="2311" spans="1:22" ht="242.25" hidden="1">
      <c r="A2311" s="647">
        <v>1893</v>
      </c>
      <c r="B2311" s="647" t="s">
        <v>4247</v>
      </c>
      <c r="C2311" s="647" t="s">
        <v>7495</v>
      </c>
      <c r="D2311" s="647" t="s">
        <v>5368</v>
      </c>
      <c r="E2311" s="647">
        <v>25.8</v>
      </c>
      <c r="F2311" s="513" t="s">
        <v>9902</v>
      </c>
      <c r="G2311" s="513" t="s">
        <v>12203</v>
      </c>
      <c r="H2311" s="647" t="s">
        <v>8204</v>
      </c>
      <c r="I2311" s="647" t="s">
        <v>9903</v>
      </c>
      <c r="J2311" s="647" t="s">
        <v>7651</v>
      </c>
      <c r="K2311" s="647" t="s">
        <v>7498</v>
      </c>
      <c r="L2311" s="647" t="s">
        <v>9892</v>
      </c>
      <c r="M2311" s="647" t="s">
        <v>9893</v>
      </c>
      <c r="N2311" s="747">
        <v>43311.83131898148</v>
      </c>
      <c r="O2311" s="647" t="s">
        <v>546</v>
      </c>
      <c r="P2311" s="748">
        <v>933.16868101852015</v>
      </c>
      <c r="Q2311" s="647" t="s">
        <v>7492</v>
      </c>
      <c r="R2311" s="647" t="s">
        <v>5368</v>
      </c>
      <c r="S2311" s="647" t="s">
        <v>6943</v>
      </c>
      <c r="T2311" s="647" t="s">
        <v>4300</v>
      </c>
      <c r="U2311" t="s">
        <v>5329</v>
      </c>
      <c r="V2311" t="e">
        <f>VLOOKUP(F2311,'[3]Tổng - PL KS'!$B$9:$B$1291,1,FALSE)</f>
        <v>#N/A</v>
      </c>
    </row>
    <row r="2312" spans="1:22" ht="242.25" hidden="1">
      <c r="A2312" s="647">
        <v>1894</v>
      </c>
      <c r="B2312" s="647" t="s">
        <v>4247</v>
      </c>
      <c r="C2312" s="647" t="s">
        <v>7495</v>
      </c>
      <c r="D2312" s="647" t="s">
        <v>5368</v>
      </c>
      <c r="E2312" s="647">
        <v>25.84</v>
      </c>
      <c r="F2312" s="513" t="s">
        <v>9904</v>
      </c>
      <c r="G2312" s="513" t="s">
        <v>12203</v>
      </c>
      <c r="H2312" s="647" t="s">
        <v>8204</v>
      </c>
      <c r="I2312" s="647" t="s">
        <v>9905</v>
      </c>
      <c r="J2312" s="647" t="s">
        <v>7651</v>
      </c>
      <c r="K2312" s="647" t="s">
        <v>7498</v>
      </c>
      <c r="L2312" s="647" t="s">
        <v>9892</v>
      </c>
      <c r="M2312" s="647" t="s">
        <v>9893</v>
      </c>
      <c r="N2312" s="747">
        <v>43311.887864236109</v>
      </c>
      <c r="O2312" s="647" t="s">
        <v>546</v>
      </c>
      <c r="P2312" s="748">
        <v>933.11213576389127</v>
      </c>
      <c r="Q2312" s="647" t="s">
        <v>7492</v>
      </c>
      <c r="R2312" s="647" t="s">
        <v>5368</v>
      </c>
      <c r="S2312" s="647" t="s">
        <v>6943</v>
      </c>
      <c r="T2312" s="647" t="s">
        <v>4300</v>
      </c>
      <c r="U2312" t="s">
        <v>5329</v>
      </c>
      <c r="V2312" t="e">
        <f>VLOOKUP(F2312,'[3]Tổng - PL KS'!$B$9:$B$1291,1,FALSE)</f>
        <v>#N/A</v>
      </c>
    </row>
    <row r="2313" spans="1:22" ht="242.25" hidden="1">
      <c r="A2313" s="647">
        <v>1895</v>
      </c>
      <c r="B2313" s="647" t="s">
        <v>4247</v>
      </c>
      <c r="C2313" s="647" t="s">
        <v>7495</v>
      </c>
      <c r="D2313" s="647" t="s">
        <v>5368</v>
      </c>
      <c r="E2313" s="647">
        <v>25.84</v>
      </c>
      <c r="F2313" s="513" t="s">
        <v>9906</v>
      </c>
      <c r="G2313" s="513" t="s">
        <v>12203</v>
      </c>
      <c r="H2313" s="647" t="s">
        <v>8204</v>
      </c>
      <c r="I2313" s="647" t="s">
        <v>9907</v>
      </c>
      <c r="J2313" s="647" t="s">
        <v>7651</v>
      </c>
      <c r="K2313" s="647" t="s">
        <v>7498</v>
      </c>
      <c r="L2313" s="647" t="s">
        <v>9892</v>
      </c>
      <c r="M2313" s="647" t="s">
        <v>9893</v>
      </c>
      <c r="N2313" s="747">
        <v>43311.892264236114</v>
      </c>
      <c r="O2313" s="647" t="s">
        <v>546</v>
      </c>
      <c r="P2313" s="748">
        <v>933.10773576388601</v>
      </c>
      <c r="Q2313" s="647" t="s">
        <v>7492</v>
      </c>
      <c r="R2313" s="647" t="s">
        <v>5368</v>
      </c>
      <c r="S2313" s="647" t="s">
        <v>6943</v>
      </c>
      <c r="T2313" s="647" t="s">
        <v>4300</v>
      </c>
      <c r="U2313" t="s">
        <v>5329</v>
      </c>
      <c r="V2313" t="e">
        <f>VLOOKUP(F2313,'[3]Tổng - PL KS'!$B$9:$B$1291,1,FALSE)</f>
        <v>#N/A</v>
      </c>
    </row>
    <row r="2314" spans="1:22" ht="242.25" hidden="1">
      <c r="A2314" s="647">
        <v>1896</v>
      </c>
      <c r="B2314" s="647" t="s">
        <v>4247</v>
      </c>
      <c r="C2314" s="647" t="s">
        <v>7495</v>
      </c>
      <c r="D2314" s="647" t="s">
        <v>5368</v>
      </c>
      <c r="E2314" s="647">
        <v>25.7</v>
      </c>
      <c r="F2314" s="513" t="s">
        <v>9908</v>
      </c>
      <c r="G2314" s="513" t="s">
        <v>12203</v>
      </c>
      <c r="H2314" s="647" t="s">
        <v>8204</v>
      </c>
      <c r="I2314" s="647" t="s">
        <v>9909</v>
      </c>
      <c r="J2314" s="647" t="s">
        <v>7651</v>
      </c>
      <c r="K2314" s="647" t="s">
        <v>7498</v>
      </c>
      <c r="L2314" s="647" t="s">
        <v>9892</v>
      </c>
      <c r="M2314" s="647" t="s">
        <v>9893</v>
      </c>
      <c r="N2314" s="747">
        <v>43311.894228124998</v>
      </c>
      <c r="O2314" s="647" t="s">
        <v>546</v>
      </c>
      <c r="P2314" s="748">
        <v>933.10577187500166</v>
      </c>
      <c r="Q2314" s="647" t="s">
        <v>7492</v>
      </c>
      <c r="R2314" s="647" t="s">
        <v>5368</v>
      </c>
      <c r="S2314" s="647" t="s">
        <v>6943</v>
      </c>
      <c r="T2314" s="647" t="s">
        <v>4300</v>
      </c>
      <c r="U2314" t="s">
        <v>5329</v>
      </c>
      <c r="V2314" t="e">
        <f>VLOOKUP(F2314,'[3]Tổng - PL KS'!$B$9:$B$1291,1,FALSE)</f>
        <v>#N/A</v>
      </c>
    </row>
    <row r="2315" spans="1:22" ht="242.25" hidden="1">
      <c r="A2315" s="647">
        <v>1897</v>
      </c>
      <c r="B2315" s="647" t="s">
        <v>4247</v>
      </c>
      <c r="C2315" s="647" t="s">
        <v>7495</v>
      </c>
      <c r="D2315" s="647" t="s">
        <v>5368</v>
      </c>
      <c r="E2315" s="647">
        <v>25.94</v>
      </c>
      <c r="F2315" s="513" t="s">
        <v>9910</v>
      </c>
      <c r="G2315" s="513" t="s">
        <v>12203</v>
      </c>
      <c r="H2315" s="647" t="s">
        <v>8204</v>
      </c>
      <c r="I2315" s="647" t="s">
        <v>9911</v>
      </c>
      <c r="J2315" s="647" t="s">
        <v>7651</v>
      </c>
      <c r="K2315" s="647" t="s">
        <v>7498</v>
      </c>
      <c r="L2315" s="647" t="s">
        <v>9892</v>
      </c>
      <c r="M2315" s="647" t="s">
        <v>9893</v>
      </c>
      <c r="N2315" s="747">
        <v>43311.890576006947</v>
      </c>
      <c r="O2315" s="647" t="s">
        <v>546</v>
      </c>
      <c r="P2315" s="748">
        <v>933.1094239930535</v>
      </c>
      <c r="Q2315" s="647" t="s">
        <v>7492</v>
      </c>
      <c r="R2315" s="647" t="s">
        <v>5368</v>
      </c>
      <c r="S2315" s="647" t="s">
        <v>6943</v>
      </c>
      <c r="T2315" s="647" t="s">
        <v>4300</v>
      </c>
      <c r="U2315" t="s">
        <v>5329</v>
      </c>
      <c r="V2315" t="e">
        <f>VLOOKUP(F2315,'[3]Tổng - PL KS'!$B$9:$B$1291,1,FALSE)</f>
        <v>#N/A</v>
      </c>
    </row>
    <row r="2316" spans="1:22" ht="242.25" hidden="1">
      <c r="A2316" s="647">
        <v>1898</v>
      </c>
      <c r="B2316" s="647" t="s">
        <v>4247</v>
      </c>
      <c r="C2316" s="647" t="s">
        <v>7495</v>
      </c>
      <c r="D2316" s="647" t="s">
        <v>5368</v>
      </c>
      <c r="E2316" s="647">
        <v>25.9</v>
      </c>
      <c r="F2316" s="513" t="s">
        <v>9912</v>
      </c>
      <c r="G2316" s="513" t="s">
        <v>12203</v>
      </c>
      <c r="H2316" s="647" t="s">
        <v>8204</v>
      </c>
      <c r="I2316" s="647" t="s">
        <v>9913</v>
      </c>
      <c r="J2316" s="647" t="s">
        <v>7651</v>
      </c>
      <c r="K2316" s="647" t="s">
        <v>7498</v>
      </c>
      <c r="L2316" s="647" t="s">
        <v>9892</v>
      </c>
      <c r="M2316" s="647" t="s">
        <v>9893</v>
      </c>
      <c r="N2316" s="747">
        <v>43311.874170104165</v>
      </c>
      <c r="O2316" s="647" t="s">
        <v>546</v>
      </c>
      <c r="P2316" s="748">
        <v>933.12582989583461</v>
      </c>
      <c r="Q2316" s="647" t="s">
        <v>7492</v>
      </c>
      <c r="R2316" s="647" t="s">
        <v>5368</v>
      </c>
      <c r="S2316" s="647" t="s">
        <v>6943</v>
      </c>
      <c r="T2316" s="647" t="s">
        <v>4300</v>
      </c>
      <c r="U2316" t="s">
        <v>5329</v>
      </c>
      <c r="V2316" t="e">
        <f>VLOOKUP(F2316,'[3]Tổng - PL KS'!$B$9:$B$1291,1,FALSE)</f>
        <v>#N/A</v>
      </c>
    </row>
    <row r="2317" spans="1:22" ht="242.25" hidden="1">
      <c r="A2317" s="647">
        <v>1899</v>
      </c>
      <c r="B2317" s="647" t="s">
        <v>4247</v>
      </c>
      <c r="C2317" s="647" t="s">
        <v>7495</v>
      </c>
      <c r="D2317" s="647" t="s">
        <v>5368</v>
      </c>
      <c r="E2317" s="647">
        <v>25.89</v>
      </c>
      <c r="F2317" s="513" t="s">
        <v>9914</v>
      </c>
      <c r="G2317" s="513" t="s">
        <v>12203</v>
      </c>
      <c r="H2317" s="647" t="s">
        <v>8204</v>
      </c>
      <c r="I2317" s="647" t="s">
        <v>9915</v>
      </c>
      <c r="J2317" s="647" t="s">
        <v>7651</v>
      </c>
      <c r="K2317" s="647" t="s">
        <v>7498</v>
      </c>
      <c r="L2317" s="647" t="s">
        <v>9892</v>
      </c>
      <c r="M2317" s="647" t="s">
        <v>9893</v>
      </c>
      <c r="N2317" s="747">
        <v>43311.937106481484</v>
      </c>
      <c r="O2317" s="647" t="s">
        <v>546</v>
      </c>
      <c r="P2317" s="748">
        <v>933.06289351851592</v>
      </c>
      <c r="Q2317" s="647" t="s">
        <v>7492</v>
      </c>
      <c r="R2317" s="647" t="s">
        <v>5368</v>
      </c>
      <c r="S2317" s="647" t="s">
        <v>6943</v>
      </c>
      <c r="T2317" s="647" t="s">
        <v>4300</v>
      </c>
      <c r="U2317" t="s">
        <v>5329</v>
      </c>
      <c r="V2317" t="e">
        <f>VLOOKUP(F2317,'[3]Tổng - PL KS'!$B$9:$B$1291,1,FALSE)</f>
        <v>#N/A</v>
      </c>
    </row>
    <row r="2318" spans="1:22" ht="242.25" hidden="1">
      <c r="A2318" s="647">
        <v>1900</v>
      </c>
      <c r="B2318" s="647" t="s">
        <v>4247</v>
      </c>
      <c r="C2318" s="647" t="s">
        <v>7495</v>
      </c>
      <c r="D2318" s="647" t="s">
        <v>5368</v>
      </c>
      <c r="E2318" s="647">
        <v>25.84</v>
      </c>
      <c r="F2318" s="513" t="s">
        <v>9916</v>
      </c>
      <c r="G2318" s="513" t="s">
        <v>12203</v>
      </c>
      <c r="H2318" s="647" t="s">
        <v>8204</v>
      </c>
      <c r="I2318" s="647" t="s">
        <v>9917</v>
      </c>
      <c r="J2318" s="647" t="s">
        <v>7651</v>
      </c>
      <c r="K2318" s="647" t="s">
        <v>7498</v>
      </c>
      <c r="L2318" s="647" t="s">
        <v>9892</v>
      </c>
      <c r="M2318" s="647" t="s">
        <v>9893</v>
      </c>
      <c r="N2318" s="747">
        <v>43311.832569328704</v>
      </c>
      <c r="O2318" s="647" t="s">
        <v>546</v>
      </c>
      <c r="P2318" s="748">
        <v>933.16743067129573</v>
      </c>
      <c r="Q2318" s="647" t="s">
        <v>7492</v>
      </c>
      <c r="R2318" s="647" t="s">
        <v>5368</v>
      </c>
      <c r="S2318" s="647" t="s">
        <v>6943</v>
      </c>
      <c r="T2318" s="647" t="s">
        <v>4300</v>
      </c>
      <c r="U2318" t="s">
        <v>5329</v>
      </c>
      <c r="V2318" t="e">
        <f>VLOOKUP(F2318,'[3]Tổng - PL KS'!$B$9:$B$1291,1,FALSE)</f>
        <v>#N/A</v>
      </c>
    </row>
    <row r="2319" spans="1:22" ht="242.25" hidden="1">
      <c r="A2319" s="647">
        <v>1901</v>
      </c>
      <c r="B2319" s="647" t="s">
        <v>4247</v>
      </c>
      <c r="C2319" s="647" t="s">
        <v>7495</v>
      </c>
      <c r="D2319" s="647" t="s">
        <v>5368</v>
      </c>
      <c r="E2319" s="647">
        <v>27.84</v>
      </c>
      <c r="F2319" s="513" t="s">
        <v>9918</v>
      </c>
      <c r="G2319" s="513" t="s">
        <v>12203</v>
      </c>
      <c r="H2319" s="647" t="s">
        <v>8204</v>
      </c>
      <c r="I2319" s="647" t="s">
        <v>9919</v>
      </c>
      <c r="J2319" s="647" t="s">
        <v>7651</v>
      </c>
      <c r="K2319" s="647" t="s">
        <v>7498</v>
      </c>
      <c r="L2319" s="647" t="s">
        <v>9920</v>
      </c>
      <c r="M2319" s="647" t="s">
        <v>9921</v>
      </c>
      <c r="N2319" s="747">
        <v>43277.867891747686</v>
      </c>
      <c r="O2319" s="647" t="s">
        <v>546</v>
      </c>
      <c r="P2319" s="748">
        <v>967.13210825231363</v>
      </c>
      <c r="Q2319" s="647" t="s">
        <v>7492</v>
      </c>
      <c r="R2319" s="647" t="s">
        <v>5368</v>
      </c>
      <c r="S2319" s="647" t="s">
        <v>6943</v>
      </c>
      <c r="T2319" s="647" t="s">
        <v>4300</v>
      </c>
      <c r="U2319" t="s">
        <v>5329</v>
      </c>
      <c r="V2319" t="e">
        <f>VLOOKUP(F2319,'[3]Tổng - PL KS'!$B$9:$B$1291,1,FALSE)</f>
        <v>#N/A</v>
      </c>
    </row>
    <row r="2320" spans="1:22" ht="242.25" hidden="1">
      <c r="A2320" s="647">
        <v>1902</v>
      </c>
      <c r="B2320" s="647" t="s">
        <v>4247</v>
      </c>
      <c r="C2320" s="647" t="s">
        <v>7495</v>
      </c>
      <c r="D2320" s="647" t="s">
        <v>5368</v>
      </c>
      <c r="E2320" s="647">
        <v>27.5</v>
      </c>
      <c r="F2320" s="513" t="s">
        <v>9922</v>
      </c>
      <c r="G2320" s="513" t="s">
        <v>12203</v>
      </c>
      <c r="H2320" s="647" t="s">
        <v>8204</v>
      </c>
      <c r="I2320" s="647" t="s">
        <v>9923</v>
      </c>
      <c r="J2320" s="647" t="s">
        <v>7651</v>
      </c>
      <c r="K2320" s="647" t="s">
        <v>7498</v>
      </c>
      <c r="L2320" s="647" t="s">
        <v>9924</v>
      </c>
      <c r="M2320" s="647" t="s">
        <v>9921</v>
      </c>
      <c r="N2320" s="747">
        <v>43277.912418020831</v>
      </c>
      <c r="O2320" s="647" t="s">
        <v>546</v>
      </c>
      <c r="P2320" s="748">
        <v>967.08758197916904</v>
      </c>
      <c r="Q2320" s="647" t="s">
        <v>7492</v>
      </c>
      <c r="R2320" s="647" t="s">
        <v>5368</v>
      </c>
      <c r="S2320" s="647" t="s">
        <v>6943</v>
      </c>
      <c r="T2320" s="647" t="s">
        <v>4300</v>
      </c>
      <c r="U2320" t="s">
        <v>5329</v>
      </c>
      <c r="V2320" t="e">
        <f>VLOOKUP(F2320,'[3]Tổng - PL KS'!$B$9:$B$1291,1,FALSE)</f>
        <v>#N/A</v>
      </c>
    </row>
    <row r="2321" spans="1:22" ht="242.25" hidden="1">
      <c r="A2321" s="647">
        <v>1903</v>
      </c>
      <c r="B2321" s="647" t="s">
        <v>4247</v>
      </c>
      <c r="C2321" s="647" t="s">
        <v>7495</v>
      </c>
      <c r="D2321" s="647" t="s">
        <v>5368</v>
      </c>
      <c r="E2321" s="647">
        <v>27.9</v>
      </c>
      <c r="F2321" s="513" t="s">
        <v>9925</v>
      </c>
      <c r="G2321" s="513" t="s">
        <v>12203</v>
      </c>
      <c r="H2321" s="647" t="s">
        <v>8204</v>
      </c>
      <c r="I2321" s="647" t="s">
        <v>9926</v>
      </c>
      <c r="J2321" s="647" t="s">
        <v>7651</v>
      </c>
      <c r="K2321" s="647" t="s">
        <v>7498</v>
      </c>
      <c r="L2321" s="647" t="s">
        <v>9924</v>
      </c>
      <c r="M2321" s="647" t="s">
        <v>9921</v>
      </c>
      <c r="N2321" s="747">
        <v>43277.869552812503</v>
      </c>
      <c r="O2321" s="647" t="s">
        <v>546</v>
      </c>
      <c r="P2321" s="748">
        <v>967.13044718749734</v>
      </c>
      <c r="Q2321" s="647" t="s">
        <v>7492</v>
      </c>
      <c r="R2321" s="647" t="s">
        <v>5368</v>
      </c>
      <c r="S2321" s="647" t="s">
        <v>6943</v>
      </c>
      <c r="T2321" s="647" t="s">
        <v>4300</v>
      </c>
      <c r="U2321" t="s">
        <v>5329</v>
      </c>
      <c r="V2321" t="e">
        <f>VLOOKUP(F2321,'[3]Tổng - PL KS'!$B$9:$B$1291,1,FALSE)</f>
        <v>#N/A</v>
      </c>
    </row>
    <row r="2322" spans="1:22" ht="242.25" hidden="1">
      <c r="A2322" s="647">
        <v>1904</v>
      </c>
      <c r="B2322" s="647" t="s">
        <v>4247</v>
      </c>
      <c r="C2322" s="647" t="s">
        <v>7495</v>
      </c>
      <c r="D2322" s="647" t="s">
        <v>5368</v>
      </c>
      <c r="E2322" s="647">
        <v>27.94</v>
      </c>
      <c r="F2322" s="513" t="s">
        <v>9927</v>
      </c>
      <c r="G2322" s="513" t="s">
        <v>12203</v>
      </c>
      <c r="H2322" s="647" t="s">
        <v>8204</v>
      </c>
      <c r="I2322" s="647" t="s">
        <v>9928</v>
      </c>
      <c r="J2322" s="647" t="s">
        <v>7651</v>
      </c>
      <c r="K2322" s="647" t="s">
        <v>7498</v>
      </c>
      <c r="L2322" s="647" t="s">
        <v>9929</v>
      </c>
      <c r="M2322" s="647" t="s">
        <v>9921</v>
      </c>
      <c r="N2322" s="747">
        <v>43277.935972222222</v>
      </c>
      <c r="O2322" s="647" t="s">
        <v>546</v>
      </c>
      <c r="P2322" s="748">
        <v>967.06402777777839</v>
      </c>
      <c r="Q2322" s="647" t="s">
        <v>7492</v>
      </c>
      <c r="R2322" s="647" t="s">
        <v>5368</v>
      </c>
      <c r="S2322" s="647" t="s">
        <v>6943</v>
      </c>
      <c r="T2322" s="647" t="s">
        <v>4300</v>
      </c>
      <c r="U2322" t="s">
        <v>5329</v>
      </c>
      <c r="V2322" t="e">
        <f>VLOOKUP(F2322,'[3]Tổng - PL KS'!$B$9:$B$1291,1,FALSE)</f>
        <v>#N/A</v>
      </c>
    </row>
    <row r="2323" spans="1:22" ht="242.25" hidden="1">
      <c r="A2323" s="647">
        <v>1905</v>
      </c>
      <c r="B2323" s="647" t="s">
        <v>4247</v>
      </c>
      <c r="C2323" s="647" t="s">
        <v>7495</v>
      </c>
      <c r="D2323" s="647" t="s">
        <v>5368</v>
      </c>
      <c r="E2323" s="647">
        <v>27.9</v>
      </c>
      <c r="F2323" s="513" t="s">
        <v>9930</v>
      </c>
      <c r="G2323" s="513" t="s">
        <v>12203</v>
      </c>
      <c r="H2323" s="647" t="s">
        <v>8204</v>
      </c>
      <c r="I2323" s="647" t="s">
        <v>9931</v>
      </c>
      <c r="J2323" s="647" t="s">
        <v>7651</v>
      </c>
      <c r="K2323" s="647" t="s">
        <v>7498</v>
      </c>
      <c r="L2323" s="647" t="s">
        <v>9920</v>
      </c>
      <c r="M2323" s="647" t="s">
        <v>9921</v>
      </c>
      <c r="N2323" s="747">
        <v>43277.773536539353</v>
      </c>
      <c r="O2323" s="647" t="s">
        <v>546</v>
      </c>
      <c r="P2323" s="748">
        <v>967.22646346064721</v>
      </c>
      <c r="Q2323" s="647" t="s">
        <v>7492</v>
      </c>
      <c r="R2323" s="647" t="s">
        <v>5368</v>
      </c>
      <c r="S2323" s="647" t="s">
        <v>6943</v>
      </c>
      <c r="T2323" s="647" t="s">
        <v>4300</v>
      </c>
      <c r="U2323" t="s">
        <v>5329</v>
      </c>
      <c r="V2323" t="e">
        <f>VLOOKUP(F2323,'[3]Tổng - PL KS'!$B$9:$B$1291,1,FALSE)</f>
        <v>#N/A</v>
      </c>
    </row>
    <row r="2324" spans="1:22" ht="242.25" hidden="1">
      <c r="A2324" s="647">
        <v>1906</v>
      </c>
      <c r="B2324" s="647" t="s">
        <v>4247</v>
      </c>
      <c r="C2324" s="647" t="s">
        <v>7495</v>
      </c>
      <c r="D2324" s="647" t="s">
        <v>5368</v>
      </c>
      <c r="E2324" s="647">
        <v>27.92</v>
      </c>
      <c r="F2324" s="513" t="s">
        <v>9932</v>
      </c>
      <c r="G2324" s="513" t="s">
        <v>12203</v>
      </c>
      <c r="H2324" s="647" t="s">
        <v>8204</v>
      </c>
      <c r="I2324" s="647" t="s">
        <v>9933</v>
      </c>
      <c r="J2324" s="647" t="s">
        <v>7651</v>
      </c>
      <c r="K2324" s="647" t="s">
        <v>7498</v>
      </c>
      <c r="L2324" s="647" t="s">
        <v>9924</v>
      </c>
      <c r="M2324" s="647" t="s">
        <v>9921</v>
      </c>
      <c r="N2324" s="747">
        <v>43277.907455868059</v>
      </c>
      <c r="O2324" s="647" t="s">
        <v>546</v>
      </c>
      <c r="P2324" s="748">
        <v>967.09254413194139</v>
      </c>
      <c r="Q2324" s="647" t="s">
        <v>7492</v>
      </c>
      <c r="R2324" s="647" t="s">
        <v>5368</v>
      </c>
      <c r="S2324" s="647" t="s">
        <v>6943</v>
      </c>
      <c r="T2324" s="647" t="s">
        <v>4300</v>
      </c>
      <c r="U2324" t="s">
        <v>5329</v>
      </c>
      <c r="V2324" t="e">
        <f>VLOOKUP(F2324,'[3]Tổng - PL KS'!$B$9:$B$1291,1,FALSE)</f>
        <v>#N/A</v>
      </c>
    </row>
    <row r="2325" spans="1:22" ht="242.25" hidden="1">
      <c r="A2325" s="647">
        <v>1907</v>
      </c>
      <c r="B2325" s="647" t="s">
        <v>4247</v>
      </c>
      <c r="C2325" s="647" t="s">
        <v>7495</v>
      </c>
      <c r="D2325" s="647" t="s">
        <v>5368</v>
      </c>
      <c r="E2325" s="647">
        <v>27.84</v>
      </c>
      <c r="F2325" s="513" t="s">
        <v>9934</v>
      </c>
      <c r="G2325" s="513" t="s">
        <v>12203</v>
      </c>
      <c r="H2325" s="647" t="s">
        <v>8204</v>
      </c>
      <c r="I2325" s="647" t="s">
        <v>9935</v>
      </c>
      <c r="J2325" s="647" t="s">
        <v>7651</v>
      </c>
      <c r="K2325" s="647" t="s">
        <v>7498</v>
      </c>
      <c r="L2325" s="647" t="s">
        <v>9936</v>
      </c>
      <c r="M2325" s="647" t="s">
        <v>9921</v>
      </c>
      <c r="N2325" s="747">
        <v>43277.887825034719</v>
      </c>
      <c r="O2325" s="647" t="s">
        <v>546</v>
      </c>
      <c r="P2325" s="748">
        <v>967.11217496528116</v>
      </c>
      <c r="Q2325" s="647" t="s">
        <v>7492</v>
      </c>
      <c r="R2325" s="647" t="s">
        <v>5368</v>
      </c>
      <c r="S2325" s="647" t="s">
        <v>6943</v>
      </c>
      <c r="T2325" s="647" t="s">
        <v>4300</v>
      </c>
      <c r="U2325" t="s">
        <v>5329</v>
      </c>
      <c r="V2325" t="e">
        <f>VLOOKUP(F2325,'[3]Tổng - PL KS'!$B$9:$B$1291,1,FALSE)</f>
        <v>#N/A</v>
      </c>
    </row>
    <row r="2326" spans="1:22" ht="242.25" hidden="1">
      <c r="A2326" s="647">
        <v>1908</v>
      </c>
      <c r="B2326" s="647" t="s">
        <v>4247</v>
      </c>
      <c r="C2326" s="647" t="s">
        <v>7495</v>
      </c>
      <c r="D2326" s="647" t="s">
        <v>5368</v>
      </c>
      <c r="E2326" s="647">
        <v>27.82</v>
      </c>
      <c r="F2326" s="513" t="s">
        <v>9937</v>
      </c>
      <c r="G2326" s="513" t="s">
        <v>12203</v>
      </c>
      <c r="H2326" s="647" t="s">
        <v>8204</v>
      </c>
      <c r="I2326" s="647" t="s">
        <v>9938</v>
      </c>
      <c r="J2326" s="647" t="s">
        <v>7651</v>
      </c>
      <c r="K2326" s="647" t="s">
        <v>7498</v>
      </c>
      <c r="L2326" s="647" t="s">
        <v>9936</v>
      </c>
      <c r="M2326" s="647" t="s">
        <v>9921</v>
      </c>
      <c r="N2326" s="747">
        <v>43277.84264328704</v>
      </c>
      <c r="O2326" s="647" t="s">
        <v>546</v>
      </c>
      <c r="P2326" s="748">
        <v>967.15735671295988</v>
      </c>
      <c r="Q2326" s="647" t="s">
        <v>7492</v>
      </c>
      <c r="R2326" s="647" t="s">
        <v>5368</v>
      </c>
      <c r="S2326" s="647" t="s">
        <v>6943</v>
      </c>
      <c r="T2326" s="647" t="s">
        <v>4300</v>
      </c>
      <c r="U2326" t="s">
        <v>5329</v>
      </c>
      <c r="V2326" t="e">
        <f>VLOOKUP(F2326,'[3]Tổng - PL KS'!$B$9:$B$1291,1,FALSE)</f>
        <v>#N/A</v>
      </c>
    </row>
    <row r="2327" spans="1:22" ht="242.25" hidden="1">
      <c r="A2327" s="647">
        <v>1909</v>
      </c>
      <c r="B2327" s="647" t="s">
        <v>4247</v>
      </c>
      <c r="C2327" s="647" t="s">
        <v>7495</v>
      </c>
      <c r="D2327" s="647" t="s">
        <v>5368</v>
      </c>
      <c r="E2327" s="647">
        <v>27.84</v>
      </c>
      <c r="F2327" s="513" t="s">
        <v>9939</v>
      </c>
      <c r="G2327" s="513" t="s">
        <v>12203</v>
      </c>
      <c r="H2327" s="647" t="s">
        <v>8204</v>
      </c>
      <c r="I2327" s="647" t="s">
        <v>9940</v>
      </c>
      <c r="J2327" s="647" t="s">
        <v>7651</v>
      </c>
      <c r="K2327" s="647" t="s">
        <v>7498</v>
      </c>
      <c r="L2327" s="647" t="s">
        <v>9924</v>
      </c>
      <c r="M2327" s="647" t="s">
        <v>9921</v>
      </c>
      <c r="N2327" s="747">
        <v>43277.873910335649</v>
      </c>
      <c r="O2327" s="647" t="s">
        <v>546</v>
      </c>
      <c r="P2327" s="748">
        <v>967.12608966435073</v>
      </c>
      <c r="Q2327" s="647" t="s">
        <v>7492</v>
      </c>
      <c r="R2327" s="647" t="s">
        <v>5368</v>
      </c>
      <c r="S2327" s="647" t="s">
        <v>6943</v>
      </c>
      <c r="T2327" s="647" t="s">
        <v>4300</v>
      </c>
      <c r="U2327" t="s">
        <v>5329</v>
      </c>
      <c r="V2327" t="e">
        <f>VLOOKUP(F2327,'[3]Tổng - PL KS'!$B$9:$B$1291,1,FALSE)</f>
        <v>#N/A</v>
      </c>
    </row>
    <row r="2328" spans="1:22" ht="242.25" hidden="1">
      <c r="A2328" s="647">
        <v>1910</v>
      </c>
      <c r="B2328" s="647" t="s">
        <v>4247</v>
      </c>
      <c r="C2328" s="647" t="s">
        <v>7495</v>
      </c>
      <c r="D2328" s="647" t="s">
        <v>5368</v>
      </c>
      <c r="E2328" s="647">
        <v>27.84</v>
      </c>
      <c r="F2328" s="513" t="s">
        <v>9941</v>
      </c>
      <c r="G2328" s="513" t="s">
        <v>12203</v>
      </c>
      <c r="H2328" s="647" t="s">
        <v>8204</v>
      </c>
      <c r="I2328" s="647" t="s">
        <v>9942</v>
      </c>
      <c r="J2328" s="647" t="s">
        <v>7651</v>
      </c>
      <c r="K2328" s="647" t="s">
        <v>7498</v>
      </c>
      <c r="L2328" s="647" t="s">
        <v>9936</v>
      </c>
      <c r="M2328" s="647" t="s">
        <v>9921</v>
      </c>
      <c r="N2328" s="747">
        <v>43277.862705474538</v>
      </c>
      <c r="O2328" s="647" t="s">
        <v>546</v>
      </c>
      <c r="P2328" s="748">
        <v>967.13729452546249</v>
      </c>
      <c r="Q2328" s="647" t="s">
        <v>7492</v>
      </c>
      <c r="R2328" s="647" t="s">
        <v>5368</v>
      </c>
      <c r="S2328" s="647" t="s">
        <v>6943</v>
      </c>
      <c r="T2328" s="647" t="s">
        <v>4300</v>
      </c>
      <c r="U2328" t="s">
        <v>5329</v>
      </c>
      <c r="V2328" t="e">
        <f>VLOOKUP(F2328,'[3]Tổng - PL KS'!$B$9:$B$1291,1,FALSE)</f>
        <v>#N/A</v>
      </c>
    </row>
    <row r="2329" spans="1:22" ht="242.25" hidden="1">
      <c r="A2329" s="647">
        <v>1911</v>
      </c>
      <c r="B2329" s="647" t="s">
        <v>4247</v>
      </c>
      <c r="C2329" s="647" t="s">
        <v>7495</v>
      </c>
      <c r="D2329" s="647" t="s">
        <v>5368</v>
      </c>
      <c r="E2329" s="647">
        <v>27.94</v>
      </c>
      <c r="F2329" s="513" t="s">
        <v>9943</v>
      </c>
      <c r="G2329" s="513" t="s">
        <v>12203</v>
      </c>
      <c r="H2329" s="647" t="s">
        <v>8204</v>
      </c>
      <c r="I2329" s="647" t="s">
        <v>9944</v>
      </c>
      <c r="J2329" s="647" t="s">
        <v>7651</v>
      </c>
      <c r="K2329" s="647" t="s">
        <v>7498</v>
      </c>
      <c r="L2329" s="647" t="s">
        <v>9924</v>
      </c>
      <c r="M2329" s="647" t="s">
        <v>9921</v>
      </c>
      <c r="N2329" s="747">
        <v>43277.893639085647</v>
      </c>
      <c r="O2329" s="647" t="s">
        <v>546</v>
      </c>
      <c r="P2329" s="748">
        <v>967.10636091435299</v>
      </c>
      <c r="Q2329" s="647" t="s">
        <v>7492</v>
      </c>
      <c r="R2329" s="647" t="s">
        <v>5368</v>
      </c>
      <c r="S2329" s="647" t="s">
        <v>6943</v>
      </c>
      <c r="T2329" s="647" t="s">
        <v>4300</v>
      </c>
      <c r="U2329" t="s">
        <v>5329</v>
      </c>
      <c r="V2329" t="e">
        <f>VLOOKUP(F2329,'[3]Tổng - PL KS'!$B$9:$B$1291,1,FALSE)</f>
        <v>#N/A</v>
      </c>
    </row>
    <row r="2330" spans="1:22" ht="242.25" hidden="1">
      <c r="A2330" s="647">
        <v>1912</v>
      </c>
      <c r="B2330" s="647" t="s">
        <v>4247</v>
      </c>
      <c r="C2330" s="647" t="s">
        <v>7495</v>
      </c>
      <c r="D2330" s="647" t="s">
        <v>5368</v>
      </c>
      <c r="E2330" s="647">
        <v>27.84</v>
      </c>
      <c r="F2330" s="513" t="s">
        <v>9945</v>
      </c>
      <c r="G2330" s="513" t="s">
        <v>12203</v>
      </c>
      <c r="H2330" s="647" t="s">
        <v>8204</v>
      </c>
      <c r="I2330" s="647" t="s">
        <v>9946</v>
      </c>
      <c r="J2330" s="647" t="s">
        <v>7651</v>
      </c>
      <c r="K2330" s="647" t="s">
        <v>7498</v>
      </c>
      <c r="L2330" s="647" t="s">
        <v>9924</v>
      </c>
      <c r="M2330" s="647" t="s">
        <v>9921</v>
      </c>
      <c r="N2330" s="747">
        <v>43277.868770833331</v>
      </c>
      <c r="O2330" s="647" t="s">
        <v>546</v>
      </c>
      <c r="P2330" s="748">
        <v>967.13122916666907</v>
      </c>
      <c r="Q2330" s="647" t="s">
        <v>7492</v>
      </c>
      <c r="R2330" s="647" t="s">
        <v>5368</v>
      </c>
      <c r="S2330" s="647" t="s">
        <v>6943</v>
      </c>
      <c r="T2330" s="647" t="s">
        <v>4300</v>
      </c>
      <c r="U2330" t="s">
        <v>5329</v>
      </c>
      <c r="V2330" t="e">
        <f>VLOOKUP(F2330,'[3]Tổng - PL KS'!$B$9:$B$1291,1,FALSE)</f>
        <v>#N/A</v>
      </c>
    </row>
    <row r="2331" spans="1:22" ht="242.25" hidden="1">
      <c r="A2331" s="647">
        <v>1913</v>
      </c>
      <c r="B2331" s="647" t="s">
        <v>4247</v>
      </c>
      <c r="C2331" s="647" t="s">
        <v>7495</v>
      </c>
      <c r="D2331" s="647" t="s">
        <v>5368</v>
      </c>
      <c r="E2331" s="647">
        <v>27.83</v>
      </c>
      <c r="F2331" s="513" t="s">
        <v>9947</v>
      </c>
      <c r="G2331" s="513" t="s">
        <v>12203</v>
      </c>
      <c r="H2331" s="647" t="s">
        <v>8204</v>
      </c>
      <c r="I2331" s="647" t="s">
        <v>9948</v>
      </c>
      <c r="J2331" s="647" t="s">
        <v>7651</v>
      </c>
      <c r="K2331" s="647" t="s">
        <v>7498</v>
      </c>
      <c r="L2331" s="647" t="s">
        <v>9924</v>
      </c>
      <c r="M2331" s="647" t="s">
        <v>9921</v>
      </c>
      <c r="N2331" s="747">
        <v>43277.885162534723</v>
      </c>
      <c r="O2331" s="647" t="s">
        <v>546</v>
      </c>
      <c r="P2331" s="748">
        <v>967.11483746527665</v>
      </c>
      <c r="Q2331" s="647" t="s">
        <v>7492</v>
      </c>
      <c r="R2331" s="647" t="s">
        <v>5368</v>
      </c>
      <c r="S2331" s="647" t="s">
        <v>6943</v>
      </c>
      <c r="T2331" s="647" t="s">
        <v>4300</v>
      </c>
      <c r="U2331" t="s">
        <v>5329</v>
      </c>
      <c r="V2331" t="e">
        <f>VLOOKUP(F2331,'[3]Tổng - PL KS'!$B$9:$B$1291,1,FALSE)</f>
        <v>#N/A</v>
      </c>
    </row>
    <row r="2332" spans="1:22" ht="242.25" hidden="1">
      <c r="A2332" s="647">
        <v>1914</v>
      </c>
      <c r="B2332" s="647" t="s">
        <v>4247</v>
      </c>
      <c r="C2332" s="647" t="s">
        <v>7495</v>
      </c>
      <c r="D2332" s="647" t="s">
        <v>5368</v>
      </c>
      <c r="E2332" s="647">
        <v>27.82</v>
      </c>
      <c r="F2332" s="513" t="s">
        <v>9949</v>
      </c>
      <c r="G2332" s="513" t="s">
        <v>12203</v>
      </c>
      <c r="H2332" s="647" t="s">
        <v>8204</v>
      </c>
      <c r="I2332" s="647" t="s">
        <v>9950</v>
      </c>
      <c r="J2332" s="647" t="s">
        <v>7651</v>
      </c>
      <c r="K2332" s="647" t="s">
        <v>7498</v>
      </c>
      <c r="L2332" s="647" t="s">
        <v>9936</v>
      </c>
      <c r="M2332" s="647" t="s">
        <v>9921</v>
      </c>
      <c r="N2332" s="747">
        <v>43277.77677809028</v>
      </c>
      <c r="O2332" s="647" t="s">
        <v>546</v>
      </c>
      <c r="P2332" s="748">
        <v>967.22322190972045</v>
      </c>
      <c r="Q2332" s="647" t="s">
        <v>7492</v>
      </c>
      <c r="R2332" s="647" t="s">
        <v>5368</v>
      </c>
      <c r="S2332" s="647" t="s">
        <v>6943</v>
      </c>
      <c r="T2332" s="647" t="s">
        <v>4300</v>
      </c>
      <c r="U2332" t="s">
        <v>5329</v>
      </c>
      <c r="V2332" t="e">
        <f>VLOOKUP(F2332,'[3]Tổng - PL KS'!$B$9:$B$1291,1,FALSE)</f>
        <v>#N/A</v>
      </c>
    </row>
    <row r="2333" spans="1:22" ht="242.25" hidden="1">
      <c r="A2333" s="647">
        <v>1915</v>
      </c>
      <c r="B2333" s="647" t="s">
        <v>4247</v>
      </c>
      <c r="C2333" s="647" t="s">
        <v>7495</v>
      </c>
      <c r="D2333" s="647" t="s">
        <v>5368</v>
      </c>
      <c r="E2333" s="647">
        <v>27.99</v>
      </c>
      <c r="F2333" s="513" t="s">
        <v>9951</v>
      </c>
      <c r="G2333" s="513" t="s">
        <v>12203</v>
      </c>
      <c r="H2333" s="647" t="s">
        <v>8204</v>
      </c>
      <c r="I2333" s="647" t="s">
        <v>9952</v>
      </c>
      <c r="J2333" s="647" t="s">
        <v>7651</v>
      </c>
      <c r="K2333" s="647" t="s">
        <v>7498</v>
      </c>
      <c r="L2333" s="647" t="s">
        <v>9924</v>
      </c>
      <c r="M2333" s="647" t="s">
        <v>9921</v>
      </c>
      <c r="N2333" s="747">
        <v>43277.91058556713</v>
      </c>
      <c r="O2333" s="647" t="s">
        <v>546</v>
      </c>
      <c r="P2333" s="748">
        <v>967.0894144328704</v>
      </c>
      <c r="Q2333" s="647" t="s">
        <v>7492</v>
      </c>
      <c r="R2333" s="647" t="s">
        <v>5368</v>
      </c>
      <c r="S2333" s="647" t="s">
        <v>6943</v>
      </c>
      <c r="T2333" s="647" t="s">
        <v>4300</v>
      </c>
      <c r="U2333" t="s">
        <v>5329</v>
      </c>
      <c r="V2333" t="e">
        <f>VLOOKUP(F2333,'[3]Tổng - PL KS'!$B$9:$B$1291,1,FALSE)</f>
        <v>#N/A</v>
      </c>
    </row>
    <row r="2334" spans="1:22" ht="242.25" hidden="1">
      <c r="A2334" s="647">
        <v>1916</v>
      </c>
      <c r="B2334" s="647" t="s">
        <v>4247</v>
      </c>
      <c r="C2334" s="647" t="s">
        <v>7495</v>
      </c>
      <c r="D2334" s="647" t="s">
        <v>5368</v>
      </c>
      <c r="E2334" s="647">
        <v>27.94</v>
      </c>
      <c r="F2334" s="513" t="s">
        <v>9953</v>
      </c>
      <c r="G2334" s="513" t="s">
        <v>12203</v>
      </c>
      <c r="H2334" s="647" t="s">
        <v>8204</v>
      </c>
      <c r="I2334" s="647" t="s">
        <v>9954</v>
      </c>
      <c r="J2334" s="647" t="s">
        <v>7651</v>
      </c>
      <c r="K2334" s="647" t="s">
        <v>7498</v>
      </c>
      <c r="L2334" s="647" t="s">
        <v>9920</v>
      </c>
      <c r="M2334" s="647" t="s">
        <v>9921</v>
      </c>
      <c r="N2334" s="747">
        <v>43277.882349537038</v>
      </c>
      <c r="O2334" s="647" t="s">
        <v>546</v>
      </c>
      <c r="P2334" s="748">
        <v>967.11765046296205</v>
      </c>
      <c r="Q2334" s="647" t="s">
        <v>7492</v>
      </c>
      <c r="R2334" s="647" t="s">
        <v>5368</v>
      </c>
      <c r="S2334" s="647" t="s">
        <v>6943</v>
      </c>
      <c r="T2334" s="647" t="s">
        <v>4300</v>
      </c>
      <c r="U2334" t="s">
        <v>5329</v>
      </c>
      <c r="V2334" t="e">
        <f>VLOOKUP(F2334,'[3]Tổng - PL KS'!$B$9:$B$1291,1,FALSE)</f>
        <v>#N/A</v>
      </c>
    </row>
    <row r="2335" spans="1:22" ht="242.25" hidden="1">
      <c r="A2335" s="647">
        <v>1917</v>
      </c>
      <c r="B2335" s="647" t="s">
        <v>4247</v>
      </c>
      <c r="C2335" s="647" t="s">
        <v>7495</v>
      </c>
      <c r="D2335" s="647" t="s">
        <v>5368</v>
      </c>
      <c r="E2335" s="647">
        <v>27.89</v>
      </c>
      <c r="F2335" s="513" t="s">
        <v>9955</v>
      </c>
      <c r="G2335" s="513" t="s">
        <v>12203</v>
      </c>
      <c r="H2335" s="647" t="s">
        <v>8204</v>
      </c>
      <c r="I2335" s="647" t="s">
        <v>9956</v>
      </c>
      <c r="J2335" s="647" t="s">
        <v>7651</v>
      </c>
      <c r="K2335" s="647" t="s">
        <v>7498</v>
      </c>
      <c r="L2335" s="647" t="s">
        <v>9924</v>
      </c>
      <c r="M2335" s="647" t="s">
        <v>9921</v>
      </c>
      <c r="N2335" s="747">
        <v>43277.906284340279</v>
      </c>
      <c r="O2335" s="647" t="s">
        <v>546</v>
      </c>
      <c r="P2335" s="748">
        <v>967.09371565972106</v>
      </c>
      <c r="Q2335" s="647" t="s">
        <v>7492</v>
      </c>
      <c r="R2335" s="647" t="s">
        <v>5368</v>
      </c>
      <c r="S2335" s="647" t="s">
        <v>6943</v>
      </c>
      <c r="T2335" s="647" t="s">
        <v>4300</v>
      </c>
      <c r="U2335" t="s">
        <v>5329</v>
      </c>
      <c r="V2335" t="e">
        <f>VLOOKUP(F2335,'[3]Tổng - PL KS'!$B$9:$B$1291,1,FALSE)</f>
        <v>#N/A</v>
      </c>
    </row>
    <row r="2336" spans="1:22" ht="242.25" hidden="1">
      <c r="A2336" s="647">
        <v>1918</v>
      </c>
      <c r="B2336" s="647" t="s">
        <v>4247</v>
      </c>
      <c r="C2336" s="647" t="s">
        <v>7495</v>
      </c>
      <c r="D2336" s="647" t="s">
        <v>5368</v>
      </c>
      <c r="E2336" s="647">
        <v>27.86</v>
      </c>
      <c r="F2336" s="513" t="s">
        <v>9957</v>
      </c>
      <c r="G2336" s="513" t="s">
        <v>12203</v>
      </c>
      <c r="H2336" s="647" t="s">
        <v>8204</v>
      </c>
      <c r="I2336" s="647" t="s">
        <v>9958</v>
      </c>
      <c r="J2336" s="647" t="s">
        <v>7651</v>
      </c>
      <c r="K2336" s="647" t="s">
        <v>7498</v>
      </c>
      <c r="L2336" s="647" t="s">
        <v>9924</v>
      </c>
      <c r="M2336" s="647" t="s">
        <v>9921</v>
      </c>
      <c r="N2336" s="747">
        <v>43277.905285451387</v>
      </c>
      <c r="O2336" s="647" t="s">
        <v>546</v>
      </c>
      <c r="P2336" s="748">
        <v>967.09471454861341</v>
      </c>
      <c r="Q2336" s="647" t="s">
        <v>7492</v>
      </c>
      <c r="R2336" s="647" t="s">
        <v>5368</v>
      </c>
      <c r="S2336" s="647" t="s">
        <v>6943</v>
      </c>
      <c r="T2336" s="647" t="s">
        <v>4300</v>
      </c>
      <c r="U2336" t="s">
        <v>5329</v>
      </c>
      <c r="V2336" t="e">
        <f>VLOOKUP(F2336,'[3]Tổng - PL KS'!$B$9:$B$1291,1,FALSE)</f>
        <v>#N/A</v>
      </c>
    </row>
    <row r="2337" spans="1:22" ht="242.25" hidden="1">
      <c r="A2337" s="647">
        <v>1919</v>
      </c>
      <c r="B2337" s="647" t="s">
        <v>4247</v>
      </c>
      <c r="C2337" s="647" t="s">
        <v>7495</v>
      </c>
      <c r="D2337" s="647" t="s">
        <v>5368</v>
      </c>
      <c r="E2337" s="647">
        <v>27.7</v>
      </c>
      <c r="F2337" s="513" t="s">
        <v>9959</v>
      </c>
      <c r="G2337" s="513" t="s">
        <v>12203</v>
      </c>
      <c r="H2337" s="647" t="s">
        <v>8204</v>
      </c>
      <c r="I2337" s="647" t="s">
        <v>9960</v>
      </c>
      <c r="J2337" s="647" t="s">
        <v>7651</v>
      </c>
      <c r="K2337" s="647" t="s">
        <v>7498</v>
      </c>
      <c r="L2337" s="647" t="s">
        <v>9924</v>
      </c>
      <c r="M2337" s="647" t="s">
        <v>9921</v>
      </c>
      <c r="N2337" s="747">
        <v>43277.882933217596</v>
      </c>
      <c r="O2337" s="647" t="s">
        <v>546</v>
      </c>
      <c r="P2337" s="748">
        <v>967.11706678240444</v>
      </c>
      <c r="Q2337" s="647" t="s">
        <v>7492</v>
      </c>
      <c r="R2337" s="647" t="s">
        <v>5368</v>
      </c>
      <c r="S2337" s="647" t="s">
        <v>6943</v>
      </c>
      <c r="T2337" s="647" t="s">
        <v>4300</v>
      </c>
      <c r="U2337" t="s">
        <v>5329</v>
      </c>
      <c r="V2337" t="e">
        <f>VLOOKUP(F2337,'[3]Tổng - PL KS'!$B$9:$B$1291,1,FALSE)</f>
        <v>#N/A</v>
      </c>
    </row>
    <row r="2338" spans="1:22" ht="242.25" hidden="1">
      <c r="A2338" s="647">
        <v>1920</v>
      </c>
      <c r="B2338" s="647" t="s">
        <v>4247</v>
      </c>
      <c r="C2338" s="647" t="s">
        <v>7495</v>
      </c>
      <c r="D2338" s="647" t="s">
        <v>5368</v>
      </c>
      <c r="E2338" s="647">
        <v>25.81</v>
      </c>
      <c r="F2338" s="513" t="s">
        <v>9961</v>
      </c>
      <c r="G2338" s="513" t="s">
        <v>12203</v>
      </c>
      <c r="H2338" s="647" t="s">
        <v>8204</v>
      </c>
      <c r="I2338" s="647" t="s">
        <v>9962</v>
      </c>
      <c r="J2338" s="647" t="s">
        <v>7651</v>
      </c>
      <c r="K2338" s="647" t="s">
        <v>7498</v>
      </c>
      <c r="L2338" s="647" t="s">
        <v>9963</v>
      </c>
      <c r="M2338" s="647" t="s">
        <v>9921</v>
      </c>
      <c r="N2338" s="747">
        <v>43277.895248576388</v>
      </c>
      <c r="O2338" s="647" t="s">
        <v>546</v>
      </c>
      <c r="P2338" s="748">
        <v>967.10475142361247</v>
      </c>
      <c r="Q2338" s="647" t="s">
        <v>7492</v>
      </c>
      <c r="R2338" s="647" t="s">
        <v>5368</v>
      </c>
      <c r="S2338" s="647" t="s">
        <v>6943</v>
      </c>
      <c r="T2338" s="647" t="s">
        <v>4300</v>
      </c>
      <c r="U2338" t="s">
        <v>5329</v>
      </c>
      <c r="V2338" t="e">
        <f>VLOOKUP(F2338,'[3]Tổng - PL KS'!$B$9:$B$1291,1,FALSE)</f>
        <v>#N/A</v>
      </c>
    </row>
    <row r="2339" spans="1:22" ht="242.25" hidden="1">
      <c r="A2339" s="647">
        <v>1921</v>
      </c>
      <c r="B2339" s="647" t="s">
        <v>4247</v>
      </c>
      <c r="C2339" s="647" t="s">
        <v>7495</v>
      </c>
      <c r="D2339" s="647" t="s">
        <v>5368</v>
      </c>
      <c r="E2339" s="647">
        <v>27.94</v>
      </c>
      <c r="F2339" s="513" t="s">
        <v>9964</v>
      </c>
      <c r="G2339" s="513" t="s">
        <v>12203</v>
      </c>
      <c r="H2339" s="647" t="s">
        <v>8204</v>
      </c>
      <c r="I2339" s="647" t="s">
        <v>9965</v>
      </c>
      <c r="J2339" s="647" t="s">
        <v>7651</v>
      </c>
      <c r="K2339" s="647" t="s">
        <v>7498</v>
      </c>
      <c r="L2339" s="647" t="s">
        <v>9920</v>
      </c>
      <c r="M2339" s="647" t="s">
        <v>9921</v>
      </c>
      <c r="N2339" s="747">
        <v>43277.861704745374</v>
      </c>
      <c r="O2339" s="647" t="s">
        <v>546</v>
      </c>
      <c r="P2339" s="748">
        <v>967.13829525462643</v>
      </c>
      <c r="Q2339" s="647" t="s">
        <v>7492</v>
      </c>
      <c r="R2339" s="647" t="s">
        <v>5368</v>
      </c>
      <c r="S2339" s="647" t="s">
        <v>6943</v>
      </c>
      <c r="T2339" s="647" t="s">
        <v>4300</v>
      </c>
      <c r="U2339" t="s">
        <v>5329</v>
      </c>
      <c r="V2339" t="e">
        <f>VLOOKUP(F2339,'[3]Tổng - PL KS'!$B$9:$B$1291,1,FALSE)</f>
        <v>#N/A</v>
      </c>
    </row>
    <row r="2340" spans="1:22" ht="242.25" hidden="1">
      <c r="A2340" s="647">
        <v>1922</v>
      </c>
      <c r="B2340" s="647" t="s">
        <v>4247</v>
      </c>
      <c r="C2340" s="647" t="s">
        <v>7495</v>
      </c>
      <c r="D2340" s="647" t="s">
        <v>5368</v>
      </c>
      <c r="E2340" s="647">
        <v>27.94</v>
      </c>
      <c r="F2340" s="513" t="s">
        <v>9966</v>
      </c>
      <c r="G2340" s="513" t="s">
        <v>12203</v>
      </c>
      <c r="H2340" s="647" t="s">
        <v>8204</v>
      </c>
      <c r="I2340" s="647" t="s">
        <v>9967</v>
      </c>
      <c r="J2340" s="647" t="s">
        <v>7651</v>
      </c>
      <c r="K2340" s="647" t="s">
        <v>7498</v>
      </c>
      <c r="L2340" s="647" t="s">
        <v>9924</v>
      </c>
      <c r="M2340" s="647" t="s">
        <v>9921</v>
      </c>
      <c r="N2340" s="747">
        <v>43277.875579861109</v>
      </c>
      <c r="O2340" s="647" t="s">
        <v>546</v>
      </c>
      <c r="P2340" s="748">
        <v>967.12442013889086</v>
      </c>
      <c r="Q2340" s="647" t="s">
        <v>7492</v>
      </c>
      <c r="R2340" s="647" t="s">
        <v>5368</v>
      </c>
      <c r="S2340" s="647" t="s">
        <v>6943</v>
      </c>
      <c r="T2340" s="647" t="s">
        <v>4300</v>
      </c>
      <c r="U2340" t="s">
        <v>5329</v>
      </c>
      <c r="V2340" t="e">
        <f>VLOOKUP(F2340,'[3]Tổng - PL KS'!$B$9:$B$1291,1,FALSE)</f>
        <v>#N/A</v>
      </c>
    </row>
    <row r="2341" spans="1:22" ht="242.25" hidden="1">
      <c r="A2341" s="647">
        <v>1923</v>
      </c>
      <c r="B2341" s="647" t="s">
        <v>4247</v>
      </c>
      <c r="C2341" s="647" t="s">
        <v>7495</v>
      </c>
      <c r="D2341" s="647" t="s">
        <v>5368</v>
      </c>
      <c r="E2341" s="647">
        <v>27.89</v>
      </c>
      <c r="F2341" s="513" t="s">
        <v>9968</v>
      </c>
      <c r="G2341" s="513" t="s">
        <v>12203</v>
      </c>
      <c r="H2341" s="647" t="s">
        <v>8204</v>
      </c>
      <c r="I2341" s="647" t="s">
        <v>9969</v>
      </c>
      <c r="J2341" s="647" t="s">
        <v>7651</v>
      </c>
      <c r="K2341" s="647" t="s">
        <v>7498</v>
      </c>
      <c r="L2341" s="647" t="s">
        <v>9970</v>
      </c>
      <c r="M2341" s="647" t="s">
        <v>9921</v>
      </c>
      <c r="N2341" s="747">
        <v>43277.896085497683</v>
      </c>
      <c r="O2341" s="647" t="s">
        <v>546</v>
      </c>
      <c r="P2341" s="748">
        <v>967.10391450231691</v>
      </c>
      <c r="Q2341" s="647" t="s">
        <v>7492</v>
      </c>
      <c r="R2341" s="647" t="s">
        <v>5368</v>
      </c>
      <c r="S2341" s="647" t="s">
        <v>6943</v>
      </c>
      <c r="T2341" s="647" t="s">
        <v>4300</v>
      </c>
      <c r="U2341" t="s">
        <v>5329</v>
      </c>
      <c r="V2341" t="e">
        <f>VLOOKUP(F2341,'[3]Tổng - PL KS'!$B$9:$B$1291,1,FALSE)</f>
        <v>#N/A</v>
      </c>
    </row>
    <row r="2342" spans="1:22" ht="242.25" hidden="1">
      <c r="A2342" s="647">
        <v>1924</v>
      </c>
      <c r="B2342" s="647" t="s">
        <v>4247</v>
      </c>
      <c r="C2342" s="647" t="s">
        <v>7495</v>
      </c>
      <c r="D2342" s="647" t="s">
        <v>5368</v>
      </c>
      <c r="E2342" s="647">
        <v>27.85</v>
      </c>
      <c r="F2342" s="513" t="s">
        <v>9971</v>
      </c>
      <c r="G2342" s="513" t="s">
        <v>12203</v>
      </c>
      <c r="H2342" s="647" t="s">
        <v>8204</v>
      </c>
      <c r="I2342" s="647" t="s">
        <v>9972</v>
      </c>
      <c r="J2342" s="647" t="s">
        <v>7651</v>
      </c>
      <c r="K2342" s="647" t="s">
        <v>7498</v>
      </c>
      <c r="L2342" s="647" t="s">
        <v>9936</v>
      </c>
      <c r="M2342" s="647" t="s">
        <v>9921</v>
      </c>
      <c r="N2342" s="747">
        <v>43277.87118047454</v>
      </c>
      <c r="O2342" s="647" t="s">
        <v>546</v>
      </c>
      <c r="P2342" s="748">
        <v>967.12881952546013</v>
      </c>
      <c r="Q2342" s="647" t="s">
        <v>7492</v>
      </c>
      <c r="R2342" s="647" t="s">
        <v>5368</v>
      </c>
      <c r="S2342" s="647" t="s">
        <v>6943</v>
      </c>
      <c r="T2342" s="647" t="s">
        <v>4300</v>
      </c>
      <c r="U2342" t="s">
        <v>5329</v>
      </c>
      <c r="V2342" t="e">
        <f>VLOOKUP(F2342,'[3]Tổng - PL KS'!$B$9:$B$1291,1,FALSE)</f>
        <v>#N/A</v>
      </c>
    </row>
    <row r="2343" spans="1:22" ht="242.25" hidden="1">
      <c r="A2343" s="647">
        <v>1925</v>
      </c>
      <c r="B2343" s="647" t="s">
        <v>4247</v>
      </c>
      <c r="C2343" s="647" t="s">
        <v>7495</v>
      </c>
      <c r="D2343" s="647" t="s">
        <v>5368</v>
      </c>
      <c r="E2343" s="647">
        <v>27.84</v>
      </c>
      <c r="F2343" s="513" t="s">
        <v>9973</v>
      </c>
      <c r="G2343" s="513" t="s">
        <v>12203</v>
      </c>
      <c r="H2343" s="647" t="s">
        <v>8204</v>
      </c>
      <c r="I2343" s="647" t="s">
        <v>9974</v>
      </c>
      <c r="J2343" s="647" t="s">
        <v>7651</v>
      </c>
      <c r="K2343" s="647" t="s">
        <v>7498</v>
      </c>
      <c r="L2343" s="647" t="s">
        <v>9920</v>
      </c>
      <c r="M2343" s="647" t="s">
        <v>9921</v>
      </c>
      <c r="N2343" s="747">
        <v>43277.860734641203</v>
      </c>
      <c r="O2343" s="647" t="s">
        <v>546</v>
      </c>
      <c r="P2343" s="748">
        <v>967.13926535879727</v>
      </c>
      <c r="Q2343" s="647" t="s">
        <v>7492</v>
      </c>
      <c r="R2343" s="647" t="s">
        <v>5368</v>
      </c>
      <c r="S2343" s="647" t="s">
        <v>6943</v>
      </c>
      <c r="T2343" s="647" t="s">
        <v>4300</v>
      </c>
      <c r="U2343" t="s">
        <v>5329</v>
      </c>
      <c r="V2343" t="e">
        <f>VLOOKUP(F2343,'[3]Tổng - PL KS'!$B$9:$B$1291,1,FALSE)</f>
        <v>#N/A</v>
      </c>
    </row>
    <row r="2344" spans="1:22" ht="242.25" hidden="1">
      <c r="A2344" s="647">
        <v>1926</v>
      </c>
      <c r="B2344" s="647" t="s">
        <v>4247</v>
      </c>
      <c r="C2344" s="647" t="s">
        <v>7495</v>
      </c>
      <c r="D2344" s="647" t="s">
        <v>5368</v>
      </c>
      <c r="E2344" s="647">
        <v>27.94</v>
      </c>
      <c r="F2344" s="513" t="s">
        <v>9975</v>
      </c>
      <c r="G2344" s="513" t="s">
        <v>12203</v>
      </c>
      <c r="H2344" s="647" t="s">
        <v>8204</v>
      </c>
      <c r="I2344" s="647" t="s">
        <v>9976</v>
      </c>
      <c r="J2344" s="647" t="s">
        <v>7651</v>
      </c>
      <c r="K2344" s="647" t="s">
        <v>7498</v>
      </c>
      <c r="L2344" s="647" t="s">
        <v>9924</v>
      </c>
      <c r="M2344" s="647" t="s">
        <v>9921</v>
      </c>
      <c r="N2344" s="747">
        <v>43277.920337071759</v>
      </c>
      <c r="O2344" s="647" t="s">
        <v>546</v>
      </c>
      <c r="P2344" s="748">
        <v>967.07966292824131</v>
      </c>
      <c r="Q2344" s="647" t="s">
        <v>7492</v>
      </c>
      <c r="R2344" s="647" t="s">
        <v>5368</v>
      </c>
      <c r="S2344" s="647" t="s">
        <v>6943</v>
      </c>
      <c r="T2344" s="647" t="s">
        <v>4300</v>
      </c>
      <c r="U2344" t="s">
        <v>5329</v>
      </c>
      <c r="V2344" t="e">
        <f>VLOOKUP(F2344,'[3]Tổng - PL KS'!$B$9:$B$1291,1,FALSE)</f>
        <v>#N/A</v>
      </c>
    </row>
    <row r="2345" spans="1:22" ht="242.25" hidden="1">
      <c r="A2345" s="647">
        <v>1927</v>
      </c>
      <c r="B2345" s="647" t="s">
        <v>4247</v>
      </c>
      <c r="C2345" s="647" t="s">
        <v>7495</v>
      </c>
      <c r="D2345" s="647" t="s">
        <v>5368</v>
      </c>
      <c r="E2345" s="647">
        <v>27.84</v>
      </c>
      <c r="F2345" s="513" t="s">
        <v>9977</v>
      </c>
      <c r="G2345" s="513" t="s">
        <v>12203</v>
      </c>
      <c r="H2345" s="647" t="s">
        <v>8204</v>
      </c>
      <c r="I2345" s="647" t="s">
        <v>9978</v>
      </c>
      <c r="J2345" s="647" t="s">
        <v>7651</v>
      </c>
      <c r="K2345" s="647" t="s">
        <v>7498</v>
      </c>
      <c r="L2345" s="647" t="s">
        <v>9936</v>
      </c>
      <c r="M2345" s="647" t="s">
        <v>9921</v>
      </c>
      <c r="N2345" s="747">
        <v>43277.869855439814</v>
      </c>
      <c r="O2345" s="647" t="s">
        <v>546</v>
      </c>
      <c r="P2345" s="748">
        <v>967.13014456018573</v>
      </c>
      <c r="Q2345" s="647" t="s">
        <v>7492</v>
      </c>
      <c r="R2345" s="647" t="s">
        <v>5368</v>
      </c>
      <c r="S2345" s="647" t="s">
        <v>6943</v>
      </c>
      <c r="T2345" s="647" t="s">
        <v>4300</v>
      </c>
      <c r="U2345" t="s">
        <v>5329</v>
      </c>
      <c r="V2345" t="e">
        <f>VLOOKUP(F2345,'[3]Tổng - PL KS'!$B$9:$B$1291,1,FALSE)</f>
        <v>#N/A</v>
      </c>
    </row>
    <row r="2346" spans="1:22" ht="242.25" hidden="1">
      <c r="A2346" s="647">
        <v>1928</v>
      </c>
      <c r="B2346" s="647" t="s">
        <v>4247</v>
      </c>
      <c r="C2346" s="647" t="s">
        <v>7495</v>
      </c>
      <c r="D2346" s="647" t="s">
        <v>5368</v>
      </c>
      <c r="E2346" s="647">
        <v>27.84</v>
      </c>
      <c r="F2346" s="513" t="s">
        <v>9979</v>
      </c>
      <c r="G2346" s="513" t="s">
        <v>12203</v>
      </c>
      <c r="H2346" s="647" t="s">
        <v>8204</v>
      </c>
      <c r="I2346" s="647" t="s">
        <v>9980</v>
      </c>
      <c r="J2346" s="647" t="s">
        <v>7651</v>
      </c>
      <c r="K2346" s="647" t="s">
        <v>7498</v>
      </c>
      <c r="L2346" s="647" t="s">
        <v>9936</v>
      </c>
      <c r="M2346" s="647" t="s">
        <v>9921</v>
      </c>
      <c r="N2346" s="747">
        <v>43277.856127430554</v>
      </c>
      <c r="O2346" s="647" t="s">
        <v>546</v>
      </c>
      <c r="P2346" s="748">
        <v>967.1438725694461</v>
      </c>
      <c r="Q2346" s="647" t="s">
        <v>7492</v>
      </c>
      <c r="R2346" s="647" t="s">
        <v>5368</v>
      </c>
      <c r="S2346" s="647" t="s">
        <v>6943</v>
      </c>
      <c r="T2346" s="647" t="s">
        <v>4300</v>
      </c>
      <c r="U2346" t="s">
        <v>5329</v>
      </c>
      <c r="V2346" t="e">
        <f>VLOOKUP(F2346,'[3]Tổng - PL KS'!$B$9:$B$1291,1,FALSE)</f>
        <v>#N/A</v>
      </c>
    </row>
    <row r="2347" spans="1:22" ht="242.25" hidden="1">
      <c r="A2347" s="647">
        <v>1929</v>
      </c>
      <c r="B2347" s="647" t="s">
        <v>4247</v>
      </c>
      <c r="C2347" s="647" t="s">
        <v>7495</v>
      </c>
      <c r="D2347" s="647" t="s">
        <v>5368</v>
      </c>
      <c r="E2347" s="647">
        <v>27.84</v>
      </c>
      <c r="F2347" s="513" t="s">
        <v>9981</v>
      </c>
      <c r="G2347" s="513" t="s">
        <v>12203</v>
      </c>
      <c r="H2347" s="647" t="s">
        <v>8204</v>
      </c>
      <c r="I2347" s="647" t="s">
        <v>9982</v>
      </c>
      <c r="J2347" s="647" t="s">
        <v>7651</v>
      </c>
      <c r="K2347" s="647" t="s">
        <v>7498</v>
      </c>
      <c r="L2347" s="647" t="s">
        <v>9924</v>
      </c>
      <c r="M2347" s="647" t="s">
        <v>9921</v>
      </c>
      <c r="N2347" s="747">
        <v>43277.890879085651</v>
      </c>
      <c r="O2347" s="647" t="s">
        <v>546</v>
      </c>
      <c r="P2347" s="748">
        <v>967.10912091434875</v>
      </c>
      <c r="Q2347" s="647" t="s">
        <v>7492</v>
      </c>
      <c r="R2347" s="647" t="s">
        <v>5368</v>
      </c>
      <c r="S2347" s="647" t="s">
        <v>6943</v>
      </c>
      <c r="T2347" s="647" t="s">
        <v>4300</v>
      </c>
      <c r="U2347" t="s">
        <v>5329</v>
      </c>
      <c r="V2347" t="e">
        <f>VLOOKUP(F2347,'[3]Tổng - PL KS'!$B$9:$B$1291,1,FALSE)</f>
        <v>#N/A</v>
      </c>
    </row>
    <row r="2348" spans="1:22" ht="242.25" hidden="1">
      <c r="A2348" s="647">
        <v>1930</v>
      </c>
      <c r="B2348" s="647" t="s">
        <v>4247</v>
      </c>
      <c r="C2348" s="647" t="s">
        <v>7495</v>
      </c>
      <c r="D2348" s="647" t="s">
        <v>5368</v>
      </c>
      <c r="E2348" s="647">
        <v>27.66</v>
      </c>
      <c r="F2348" s="513" t="s">
        <v>9983</v>
      </c>
      <c r="G2348" s="513" t="s">
        <v>12203</v>
      </c>
      <c r="H2348" s="647" t="s">
        <v>8204</v>
      </c>
      <c r="I2348" s="647" t="s">
        <v>9984</v>
      </c>
      <c r="J2348" s="647" t="s">
        <v>7651</v>
      </c>
      <c r="K2348" s="647" t="s">
        <v>7498</v>
      </c>
      <c r="L2348" s="647" t="s">
        <v>9929</v>
      </c>
      <c r="M2348" s="647" t="s">
        <v>9921</v>
      </c>
      <c r="N2348" s="747">
        <v>43277.940659143518</v>
      </c>
      <c r="O2348" s="647" t="s">
        <v>546</v>
      </c>
      <c r="P2348" s="748">
        <v>967.05934085648187</v>
      </c>
      <c r="Q2348" s="647" t="s">
        <v>7492</v>
      </c>
      <c r="R2348" s="647" t="s">
        <v>5368</v>
      </c>
      <c r="S2348" s="647" t="s">
        <v>6943</v>
      </c>
      <c r="T2348" s="647" t="s">
        <v>4300</v>
      </c>
      <c r="U2348" t="s">
        <v>5329</v>
      </c>
      <c r="V2348" t="e">
        <f>VLOOKUP(F2348,'[3]Tổng - PL KS'!$B$9:$B$1291,1,FALSE)</f>
        <v>#N/A</v>
      </c>
    </row>
    <row r="2349" spans="1:22" ht="242.25" hidden="1">
      <c r="A2349" s="647">
        <v>1931</v>
      </c>
      <c r="B2349" s="647" t="s">
        <v>4247</v>
      </c>
      <c r="C2349" s="647" t="s">
        <v>7495</v>
      </c>
      <c r="D2349" s="647" t="s">
        <v>5368</v>
      </c>
      <c r="E2349" s="647">
        <v>27.8</v>
      </c>
      <c r="F2349" s="513" t="s">
        <v>9985</v>
      </c>
      <c r="G2349" s="513" t="s">
        <v>12203</v>
      </c>
      <c r="H2349" s="647" t="s">
        <v>8204</v>
      </c>
      <c r="I2349" s="647" t="s">
        <v>9986</v>
      </c>
      <c r="J2349" s="647" t="s">
        <v>7651</v>
      </c>
      <c r="K2349" s="647" t="s">
        <v>7498</v>
      </c>
      <c r="L2349" s="647" t="s">
        <v>9924</v>
      </c>
      <c r="M2349" s="647" t="s">
        <v>9921</v>
      </c>
      <c r="N2349" s="747">
        <v>43277.872601967596</v>
      </c>
      <c r="O2349" s="647" t="s">
        <v>546</v>
      </c>
      <c r="P2349" s="748">
        <v>967.12739803240402</v>
      </c>
      <c r="Q2349" s="647" t="s">
        <v>7492</v>
      </c>
      <c r="R2349" s="647" t="s">
        <v>5368</v>
      </c>
      <c r="S2349" s="647" t="s">
        <v>6943</v>
      </c>
      <c r="T2349" s="647" t="s">
        <v>4300</v>
      </c>
      <c r="U2349" t="s">
        <v>5329</v>
      </c>
      <c r="V2349" t="e">
        <f>VLOOKUP(F2349,'[3]Tổng - PL KS'!$B$9:$B$1291,1,FALSE)</f>
        <v>#N/A</v>
      </c>
    </row>
    <row r="2350" spans="1:22" ht="242.25" hidden="1">
      <c r="A2350" s="647">
        <v>1932</v>
      </c>
      <c r="B2350" s="647" t="s">
        <v>4247</v>
      </c>
      <c r="C2350" s="647" t="s">
        <v>7495</v>
      </c>
      <c r="D2350" s="647" t="s">
        <v>5368</v>
      </c>
      <c r="E2350" s="647">
        <v>27.7</v>
      </c>
      <c r="F2350" s="746" t="s">
        <v>9987</v>
      </c>
      <c r="G2350" s="513" t="s">
        <v>12203</v>
      </c>
      <c r="H2350" s="647" t="s">
        <v>8204</v>
      </c>
      <c r="I2350" s="647" t="s">
        <v>9988</v>
      </c>
      <c r="J2350" s="647" t="s">
        <v>7651</v>
      </c>
      <c r="K2350" s="647" t="s">
        <v>7498</v>
      </c>
      <c r="L2350" s="647" t="s">
        <v>9936</v>
      </c>
      <c r="M2350" s="647" t="s">
        <v>9921</v>
      </c>
      <c r="N2350" s="747">
        <v>43277.855033831016</v>
      </c>
      <c r="O2350" s="647" t="s">
        <v>546</v>
      </c>
      <c r="P2350" s="748">
        <v>967.14496616898396</v>
      </c>
      <c r="Q2350" s="647" t="s">
        <v>7492</v>
      </c>
      <c r="R2350" s="647" t="s">
        <v>5368</v>
      </c>
      <c r="S2350" s="647" t="s">
        <v>6943</v>
      </c>
      <c r="T2350" s="647" t="s">
        <v>4300</v>
      </c>
      <c r="U2350" t="s">
        <v>5329</v>
      </c>
      <c r="V2350" t="e">
        <f>VLOOKUP(F2350,'[3]Tổng - PL KS'!$B$9:$B$1291,1,FALSE)</f>
        <v>#N/A</v>
      </c>
    </row>
    <row r="2351" spans="1:22" ht="242.25" hidden="1">
      <c r="A2351" s="647">
        <v>1933</v>
      </c>
      <c r="B2351" s="647" t="s">
        <v>4247</v>
      </c>
      <c r="C2351" s="647" t="s">
        <v>7495</v>
      </c>
      <c r="D2351" s="647" t="s">
        <v>5368</v>
      </c>
      <c r="E2351" s="647">
        <v>27.84</v>
      </c>
      <c r="F2351" s="513" t="s">
        <v>9989</v>
      </c>
      <c r="G2351" s="513" t="s">
        <v>12203</v>
      </c>
      <c r="H2351" s="647" t="s">
        <v>8204</v>
      </c>
      <c r="I2351" s="647" t="s">
        <v>9990</v>
      </c>
      <c r="J2351" s="647" t="s">
        <v>7651</v>
      </c>
      <c r="K2351" s="647" t="s">
        <v>7498</v>
      </c>
      <c r="L2351" s="647" t="s">
        <v>9924</v>
      </c>
      <c r="M2351" s="647" t="s">
        <v>9921</v>
      </c>
      <c r="N2351" s="747">
        <v>43277.942083333335</v>
      </c>
      <c r="O2351" s="647" t="s">
        <v>546</v>
      </c>
      <c r="P2351" s="748">
        <v>967.05791666666482</v>
      </c>
      <c r="Q2351" s="647" t="s">
        <v>7492</v>
      </c>
      <c r="R2351" s="647" t="s">
        <v>5368</v>
      </c>
      <c r="S2351" s="647" t="s">
        <v>6943</v>
      </c>
      <c r="T2351" s="647" t="s">
        <v>4300</v>
      </c>
      <c r="U2351" t="s">
        <v>5329</v>
      </c>
      <c r="V2351" t="e">
        <f>VLOOKUP(F2351,'[3]Tổng - PL KS'!$B$9:$B$1291,1,FALSE)</f>
        <v>#N/A</v>
      </c>
    </row>
    <row r="2352" spans="1:22" ht="242.25" hidden="1">
      <c r="A2352" s="647">
        <v>1934</v>
      </c>
      <c r="B2352" s="647" t="s">
        <v>4247</v>
      </c>
      <c r="C2352" s="647" t="s">
        <v>7495</v>
      </c>
      <c r="D2352" s="647" t="s">
        <v>5368</v>
      </c>
      <c r="E2352" s="647">
        <v>25.94</v>
      </c>
      <c r="F2352" s="513" t="s">
        <v>9991</v>
      </c>
      <c r="G2352" s="513" t="s">
        <v>12203</v>
      </c>
      <c r="H2352" s="647" t="s">
        <v>8204</v>
      </c>
      <c r="I2352" s="647" t="s">
        <v>9992</v>
      </c>
      <c r="J2352" s="647" t="s">
        <v>7651</v>
      </c>
      <c r="K2352" s="647" t="s">
        <v>7498</v>
      </c>
      <c r="L2352" s="647" t="s">
        <v>9963</v>
      </c>
      <c r="M2352" s="647" t="s">
        <v>9921</v>
      </c>
      <c r="N2352" s="747">
        <v>43277.93094795139</v>
      </c>
      <c r="O2352" s="647" t="s">
        <v>546</v>
      </c>
      <c r="P2352" s="748">
        <v>967.06905204860959</v>
      </c>
      <c r="Q2352" s="647" t="s">
        <v>7492</v>
      </c>
      <c r="R2352" s="647" t="s">
        <v>5368</v>
      </c>
      <c r="S2352" s="647" t="s">
        <v>6943</v>
      </c>
      <c r="T2352" s="647" t="s">
        <v>4300</v>
      </c>
      <c r="U2352" t="s">
        <v>5329</v>
      </c>
      <c r="V2352" t="e">
        <f>VLOOKUP(F2352,'[3]Tổng - PL KS'!$B$9:$B$1291,1,FALSE)</f>
        <v>#N/A</v>
      </c>
    </row>
    <row r="2353" spans="1:22" ht="242.25" hidden="1">
      <c r="A2353" s="647">
        <v>1935</v>
      </c>
      <c r="B2353" s="647" t="s">
        <v>4247</v>
      </c>
      <c r="C2353" s="647" t="s">
        <v>7495</v>
      </c>
      <c r="D2353" s="647" t="s">
        <v>5368</v>
      </c>
      <c r="E2353" s="647">
        <v>27.81</v>
      </c>
      <c r="F2353" s="513" t="s">
        <v>9993</v>
      </c>
      <c r="G2353" s="513" t="s">
        <v>12203</v>
      </c>
      <c r="H2353" s="647" t="s">
        <v>8204</v>
      </c>
      <c r="I2353" s="647" t="s">
        <v>9994</v>
      </c>
      <c r="J2353" s="647" t="s">
        <v>7651</v>
      </c>
      <c r="K2353" s="647" t="s">
        <v>7498</v>
      </c>
      <c r="L2353" s="647" t="s">
        <v>9929</v>
      </c>
      <c r="M2353" s="647" t="s">
        <v>9921</v>
      </c>
      <c r="N2353" s="747">
        <v>43277.945960844911</v>
      </c>
      <c r="O2353" s="647" t="s">
        <v>546</v>
      </c>
      <c r="P2353" s="748">
        <v>967.05403915508941</v>
      </c>
      <c r="Q2353" s="647" t="s">
        <v>7492</v>
      </c>
      <c r="R2353" s="647" t="s">
        <v>5368</v>
      </c>
      <c r="S2353" s="647" t="s">
        <v>6943</v>
      </c>
      <c r="T2353" s="647" t="s">
        <v>4300</v>
      </c>
      <c r="U2353" t="s">
        <v>5329</v>
      </c>
      <c r="V2353" t="e">
        <f>VLOOKUP(F2353,'[3]Tổng - PL KS'!$B$9:$B$1291,1,FALSE)</f>
        <v>#N/A</v>
      </c>
    </row>
    <row r="2354" spans="1:22" ht="242.25" hidden="1">
      <c r="A2354" s="647">
        <v>1936</v>
      </c>
      <c r="B2354" s="647" t="s">
        <v>4247</v>
      </c>
      <c r="C2354" s="647" t="s">
        <v>7495</v>
      </c>
      <c r="D2354" s="647" t="s">
        <v>5368</v>
      </c>
      <c r="E2354" s="647">
        <v>27.84</v>
      </c>
      <c r="F2354" s="513" t="s">
        <v>9995</v>
      </c>
      <c r="G2354" s="513" t="s">
        <v>12203</v>
      </c>
      <c r="H2354" s="647" t="s">
        <v>8204</v>
      </c>
      <c r="I2354" s="647" t="s">
        <v>9996</v>
      </c>
      <c r="J2354" s="647" t="s">
        <v>7651</v>
      </c>
      <c r="K2354" s="647" t="s">
        <v>7498</v>
      </c>
      <c r="L2354" s="647" t="s">
        <v>9924</v>
      </c>
      <c r="M2354" s="647" t="s">
        <v>9921</v>
      </c>
      <c r="N2354" s="747">
        <v>43277.87115702546</v>
      </c>
      <c r="O2354" s="647" t="s">
        <v>546</v>
      </c>
      <c r="P2354" s="748">
        <v>967.12884297454002</v>
      </c>
      <c r="Q2354" s="647" t="s">
        <v>7492</v>
      </c>
      <c r="R2354" s="647" t="s">
        <v>5368</v>
      </c>
      <c r="S2354" s="647" t="s">
        <v>6943</v>
      </c>
      <c r="T2354" s="647" t="s">
        <v>4300</v>
      </c>
      <c r="U2354" t="s">
        <v>5329</v>
      </c>
      <c r="V2354" t="e">
        <f>VLOOKUP(F2354,'[3]Tổng - PL KS'!$B$9:$B$1291,1,FALSE)</f>
        <v>#N/A</v>
      </c>
    </row>
    <row r="2355" spans="1:22" ht="242.25" hidden="1">
      <c r="A2355" s="647">
        <v>1937</v>
      </c>
      <c r="B2355" s="647" t="s">
        <v>4247</v>
      </c>
      <c r="C2355" s="647" t="s">
        <v>7495</v>
      </c>
      <c r="D2355" s="647" t="s">
        <v>5368</v>
      </c>
      <c r="E2355" s="647">
        <v>25.94</v>
      </c>
      <c r="F2355" s="513" t="s">
        <v>9997</v>
      </c>
      <c r="G2355" s="513" t="s">
        <v>12203</v>
      </c>
      <c r="H2355" s="647" t="s">
        <v>8204</v>
      </c>
      <c r="I2355" s="647" t="s">
        <v>9998</v>
      </c>
      <c r="J2355" s="647" t="s">
        <v>7651</v>
      </c>
      <c r="K2355" s="647" t="s">
        <v>7498</v>
      </c>
      <c r="L2355" s="647" t="s">
        <v>9963</v>
      </c>
      <c r="M2355" s="647" t="s">
        <v>9921</v>
      </c>
      <c r="N2355" s="747">
        <v>43277.904027777775</v>
      </c>
      <c r="O2355" s="647" t="s">
        <v>546</v>
      </c>
      <c r="P2355" s="748">
        <v>967.0959722222251</v>
      </c>
      <c r="Q2355" s="647" t="s">
        <v>7492</v>
      </c>
      <c r="R2355" s="647" t="s">
        <v>5368</v>
      </c>
      <c r="S2355" s="647" t="s">
        <v>6943</v>
      </c>
      <c r="T2355" s="647" t="s">
        <v>4300</v>
      </c>
      <c r="U2355" t="s">
        <v>5329</v>
      </c>
      <c r="V2355" t="e">
        <f>VLOOKUP(F2355,'[3]Tổng - PL KS'!$B$9:$B$1291,1,FALSE)</f>
        <v>#N/A</v>
      </c>
    </row>
    <row r="2356" spans="1:22" ht="242.25" hidden="1">
      <c r="A2356" s="647">
        <v>1938</v>
      </c>
      <c r="B2356" s="647" t="s">
        <v>4247</v>
      </c>
      <c r="C2356" s="647" t="s">
        <v>7495</v>
      </c>
      <c r="D2356" s="647" t="s">
        <v>5368</v>
      </c>
      <c r="E2356" s="647">
        <v>27.9</v>
      </c>
      <c r="F2356" s="513" t="s">
        <v>9999</v>
      </c>
      <c r="G2356" s="513" t="s">
        <v>12203</v>
      </c>
      <c r="H2356" s="647" t="s">
        <v>8204</v>
      </c>
      <c r="I2356" s="647" t="s">
        <v>10000</v>
      </c>
      <c r="J2356" s="647" t="s">
        <v>7651</v>
      </c>
      <c r="K2356" s="647" t="s">
        <v>7498</v>
      </c>
      <c r="L2356" s="647" t="s">
        <v>9924</v>
      </c>
      <c r="M2356" s="647" t="s">
        <v>9921</v>
      </c>
      <c r="N2356" s="747">
        <v>43277.936851122686</v>
      </c>
      <c r="O2356" s="647" t="s">
        <v>546</v>
      </c>
      <c r="P2356" s="748">
        <v>967.06314887731423</v>
      </c>
      <c r="Q2356" s="647" t="s">
        <v>7492</v>
      </c>
      <c r="R2356" s="647" t="s">
        <v>5368</v>
      </c>
      <c r="S2356" s="647" t="s">
        <v>6943</v>
      </c>
      <c r="T2356" s="647" t="s">
        <v>4300</v>
      </c>
      <c r="U2356" t="s">
        <v>5329</v>
      </c>
      <c r="V2356" t="e">
        <f>VLOOKUP(F2356,'[3]Tổng - PL KS'!$B$9:$B$1291,1,FALSE)</f>
        <v>#N/A</v>
      </c>
    </row>
    <row r="2357" spans="1:22" ht="242.25" hidden="1">
      <c r="A2357" s="647">
        <v>1939</v>
      </c>
      <c r="B2357" s="647" t="s">
        <v>4247</v>
      </c>
      <c r="C2357" s="647" t="s">
        <v>7495</v>
      </c>
      <c r="D2357" s="647" t="s">
        <v>5368</v>
      </c>
      <c r="E2357" s="647">
        <v>27.94</v>
      </c>
      <c r="F2357" s="513" t="s">
        <v>10001</v>
      </c>
      <c r="G2357" s="513" t="s">
        <v>12203</v>
      </c>
      <c r="H2357" s="647" t="s">
        <v>8204</v>
      </c>
      <c r="I2357" s="647" t="s">
        <v>10002</v>
      </c>
      <c r="J2357" s="647" t="s">
        <v>7651</v>
      </c>
      <c r="K2357" s="647" t="s">
        <v>7498</v>
      </c>
      <c r="L2357" s="647" t="s">
        <v>9936</v>
      </c>
      <c r="M2357" s="647" t="s">
        <v>9921</v>
      </c>
      <c r="N2357" s="747">
        <v>43277.856691168985</v>
      </c>
      <c r="O2357" s="647" t="s">
        <v>546</v>
      </c>
      <c r="P2357" s="748">
        <v>967.14330883101502</v>
      </c>
      <c r="Q2357" s="647" t="s">
        <v>7492</v>
      </c>
      <c r="R2357" s="647" t="s">
        <v>5368</v>
      </c>
      <c r="S2357" s="647" t="s">
        <v>6943</v>
      </c>
      <c r="T2357" s="647" t="s">
        <v>4300</v>
      </c>
      <c r="U2357" t="s">
        <v>5329</v>
      </c>
      <c r="V2357" t="e">
        <f>VLOOKUP(F2357,'[3]Tổng - PL KS'!$B$9:$B$1291,1,FALSE)</f>
        <v>#N/A</v>
      </c>
    </row>
    <row r="2358" spans="1:22" ht="242.25" hidden="1">
      <c r="A2358" s="647">
        <v>1940</v>
      </c>
      <c r="B2358" s="647" t="s">
        <v>4247</v>
      </c>
      <c r="C2358" s="647" t="s">
        <v>7495</v>
      </c>
      <c r="D2358" s="647" t="s">
        <v>5368</v>
      </c>
      <c r="E2358" s="647">
        <v>27.84</v>
      </c>
      <c r="F2358" s="513" t="s">
        <v>10003</v>
      </c>
      <c r="G2358" s="513" t="s">
        <v>12203</v>
      </c>
      <c r="H2358" s="647" t="s">
        <v>8204</v>
      </c>
      <c r="I2358" s="647" t="s">
        <v>10004</v>
      </c>
      <c r="J2358" s="647" t="s">
        <v>7651</v>
      </c>
      <c r="K2358" s="647" t="s">
        <v>7498</v>
      </c>
      <c r="L2358" s="647" t="s">
        <v>9924</v>
      </c>
      <c r="M2358" s="647" t="s">
        <v>9921</v>
      </c>
      <c r="N2358" s="747">
        <v>43277.87046859954</v>
      </c>
      <c r="O2358" s="647" t="s">
        <v>546</v>
      </c>
      <c r="P2358" s="748">
        <v>967.12953140046011</v>
      </c>
      <c r="Q2358" s="647" t="s">
        <v>7492</v>
      </c>
      <c r="R2358" s="647" t="s">
        <v>5368</v>
      </c>
      <c r="S2358" s="647" t="s">
        <v>6943</v>
      </c>
      <c r="T2358" s="647" t="s">
        <v>4300</v>
      </c>
      <c r="U2358" t="s">
        <v>5329</v>
      </c>
      <c r="V2358" t="e">
        <f>VLOOKUP(F2358,'[3]Tổng - PL KS'!$B$9:$B$1291,1,FALSE)</f>
        <v>#N/A</v>
      </c>
    </row>
    <row r="2359" spans="1:22" ht="242.25" hidden="1">
      <c r="A2359" s="647">
        <v>1941</v>
      </c>
      <c r="B2359" s="647" t="s">
        <v>4247</v>
      </c>
      <c r="C2359" s="647" t="s">
        <v>7495</v>
      </c>
      <c r="D2359" s="647" t="s">
        <v>5368</v>
      </c>
      <c r="E2359" s="647">
        <v>27.84</v>
      </c>
      <c r="F2359" s="513" t="s">
        <v>10005</v>
      </c>
      <c r="G2359" s="513" t="s">
        <v>12203</v>
      </c>
      <c r="H2359" s="647" t="s">
        <v>8204</v>
      </c>
      <c r="I2359" s="647" t="s">
        <v>10006</v>
      </c>
      <c r="J2359" s="647" t="s">
        <v>7651</v>
      </c>
      <c r="K2359" s="647" t="s">
        <v>7498</v>
      </c>
      <c r="L2359" s="647" t="s">
        <v>9924</v>
      </c>
      <c r="M2359" s="647" t="s">
        <v>9921</v>
      </c>
      <c r="N2359" s="747">
        <v>43277.878540590274</v>
      </c>
      <c r="O2359" s="647" t="s">
        <v>546</v>
      </c>
      <c r="P2359" s="748">
        <v>967.1214594097255</v>
      </c>
      <c r="Q2359" s="647" t="s">
        <v>7492</v>
      </c>
      <c r="R2359" s="647" t="s">
        <v>5368</v>
      </c>
      <c r="S2359" s="647" t="s">
        <v>6943</v>
      </c>
      <c r="T2359" s="647" t="s">
        <v>4300</v>
      </c>
      <c r="U2359" t="s">
        <v>5329</v>
      </c>
      <c r="V2359" t="e">
        <f>VLOOKUP(F2359,'[3]Tổng - PL KS'!$B$9:$B$1291,1,FALSE)</f>
        <v>#N/A</v>
      </c>
    </row>
    <row r="2360" spans="1:22" ht="242.25" hidden="1">
      <c r="A2360" s="647">
        <v>1942</v>
      </c>
      <c r="B2360" s="647" t="s">
        <v>4247</v>
      </c>
      <c r="C2360" s="647" t="s">
        <v>7495</v>
      </c>
      <c r="D2360" s="647" t="s">
        <v>5368</v>
      </c>
      <c r="E2360" s="647">
        <v>27.94</v>
      </c>
      <c r="F2360" s="513" t="s">
        <v>10007</v>
      </c>
      <c r="G2360" s="513" t="s">
        <v>12203</v>
      </c>
      <c r="H2360" s="647" t="s">
        <v>8204</v>
      </c>
      <c r="I2360" s="647" t="s">
        <v>10008</v>
      </c>
      <c r="J2360" s="647" t="s">
        <v>7651</v>
      </c>
      <c r="K2360" s="647" t="s">
        <v>7498</v>
      </c>
      <c r="L2360" s="647" t="s">
        <v>9920</v>
      </c>
      <c r="M2360" s="647" t="s">
        <v>9921</v>
      </c>
      <c r="N2360" s="747">
        <v>43277.867153819447</v>
      </c>
      <c r="O2360" s="647" t="s">
        <v>546</v>
      </c>
      <c r="P2360" s="748">
        <v>967.13284618055332</v>
      </c>
      <c r="Q2360" s="647" t="s">
        <v>7492</v>
      </c>
      <c r="R2360" s="647" t="s">
        <v>5368</v>
      </c>
      <c r="S2360" s="647" t="s">
        <v>6943</v>
      </c>
      <c r="T2360" s="647" t="s">
        <v>4300</v>
      </c>
      <c r="U2360" t="s">
        <v>5329</v>
      </c>
      <c r="V2360" t="e">
        <f>VLOOKUP(F2360,'[3]Tổng - PL KS'!$B$9:$B$1291,1,FALSE)</f>
        <v>#N/A</v>
      </c>
    </row>
    <row r="2361" spans="1:22" ht="242.25" hidden="1">
      <c r="A2361" s="647">
        <v>1943</v>
      </c>
      <c r="B2361" s="647" t="s">
        <v>4247</v>
      </c>
      <c r="C2361" s="647" t="s">
        <v>7495</v>
      </c>
      <c r="D2361" s="647" t="s">
        <v>5368</v>
      </c>
      <c r="E2361" s="647">
        <v>27.7</v>
      </c>
      <c r="F2361" s="513" t="s">
        <v>10009</v>
      </c>
      <c r="G2361" s="513" t="s">
        <v>12203</v>
      </c>
      <c r="H2361" s="647" t="s">
        <v>8204</v>
      </c>
      <c r="I2361" s="647" t="s">
        <v>10010</v>
      </c>
      <c r="J2361" s="647" t="s">
        <v>7651</v>
      </c>
      <c r="K2361" s="647" t="s">
        <v>7498</v>
      </c>
      <c r="L2361" s="647" t="s">
        <v>9920</v>
      </c>
      <c r="M2361" s="647" t="s">
        <v>9921</v>
      </c>
      <c r="N2361" s="747">
        <v>43277.784837349536</v>
      </c>
      <c r="O2361" s="647" t="s">
        <v>546</v>
      </c>
      <c r="P2361" s="748">
        <v>967.21516265046375</v>
      </c>
      <c r="Q2361" s="647" t="s">
        <v>7492</v>
      </c>
      <c r="R2361" s="647" t="s">
        <v>5368</v>
      </c>
      <c r="S2361" s="647" t="s">
        <v>6943</v>
      </c>
      <c r="T2361" s="647" t="s">
        <v>4300</v>
      </c>
      <c r="U2361" t="s">
        <v>5329</v>
      </c>
      <c r="V2361" t="e">
        <f>VLOOKUP(F2361,'[3]Tổng - PL KS'!$B$9:$B$1291,1,FALSE)</f>
        <v>#N/A</v>
      </c>
    </row>
    <row r="2362" spans="1:22" ht="242.25" hidden="1">
      <c r="A2362" s="647">
        <v>1944</v>
      </c>
      <c r="B2362" s="647" t="s">
        <v>4247</v>
      </c>
      <c r="C2362" s="647" t="s">
        <v>7495</v>
      </c>
      <c r="D2362" s="647" t="s">
        <v>5368</v>
      </c>
      <c r="E2362" s="647">
        <v>27.83</v>
      </c>
      <c r="F2362" s="513" t="s">
        <v>10011</v>
      </c>
      <c r="G2362" s="513" t="s">
        <v>12203</v>
      </c>
      <c r="H2362" s="647" t="s">
        <v>8204</v>
      </c>
      <c r="I2362" s="647" t="s">
        <v>10012</v>
      </c>
      <c r="J2362" s="647" t="s">
        <v>7651</v>
      </c>
      <c r="K2362" s="647" t="s">
        <v>7498</v>
      </c>
      <c r="L2362" s="647" t="s">
        <v>9936</v>
      </c>
      <c r="M2362" s="647" t="s">
        <v>9921</v>
      </c>
      <c r="N2362" s="747">
        <v>43277.888156215275</v>
      </c>
      <c r="O2362" s="647" t="s">
        <v>546</v>
      </c>
      <c r="P2362" s="748">
        <v>967.11184378472535</v>
      </c>
      <c r="Q2362" s="647" t="s">
        <v>7492</v>
      </c>
      <c r="R2362" s="647" t="s">
        <v>5368</v>
      </c>
      <c r="S2362" s="647" t="s">
        <v>6943</v>
      </c>
      <c r="T2362" s="647" t="s">
        <v>4300</v>
      </c>
      <c r="U2362" t="s">
        <v>5329</v>
      </c>
      <c r="V2362" t="e">
        <f>VLOOKUP(F2362,'[3]Tổng - PL KS'!$B$9:$B$1291,1,FALSE)</f>
        <v>#N/A</v>
      </c>
    </row>
    <row r="2363" spans="1:22" ht="242.25" hidden="1">
      <c r="A2363" s="647">
        <v>1945</v>
      </c>
      <c r="B2363" s="647" t="s">
        <v>4247</v>
      </c>
      <c r="C2363" s="647" t="s">
        <v>7495</v>
      </c>
      <c r="D2363" s="647" t="s">
        <v>5368</v>
      </c>
      <c r="E2363" s="647">
        <v>27.7</v>
      </c>
      <c r="F2363" s="513" t="s">
        <v>10013</v>
      </c>
      <c r="G2363" s="513" t="s">
        <v>12203</v>
      </c>
      <c r="H2363" s="647" t="s">
        <v>8204</v>
      </c>
      <c r="I2363" s="647" t="s">
        <v>10014</v>
      </c>
      <c r="J2363" s="647" t="s">
        <v>7651</v>
      </c>
      <c r="K2363" s="647" t="s">
        <v>7498</v>
      </c>
      <c r="L2363" s="647" t="s">
        <v>9936</v>
      </c>
      <c r="M2363" s="647" t="s">
        <v>9921</v>
      </c>
      <c r="N2363" s="747">
        <v>43277.858900925923</v>
      </c>
      <c r="O2363" s="647" t="s">
        <v>546</v>
      </c>
      <c r="P2363" s="748">
        <v>967.14109907407692</v>
      </c>
      <c r="Q2363" s="647" t="s">
        <v>7492</v>
      </c>
      <c r="R2363" s="647" t="s">
        <v>5368</v>
      </c>
      <c r="S2363" s="647" t="s">
        <v>6943</v>
      </c>
      <c r="T2363" s="647" t="s">
        <v>4300</v>
      </c>
      <c r="U2363" t="s">
        <v>5329</v>
      </c>
      <c r="V2363" t="e">
        <f>VLOOKUP(F2363,'[3]Tổng - PL KS'!$B$9:$B$1291,1,FALSE)</f>
        <v>#N/A</v>
      </c>
    </row>
    <row r="2364" spans="1:22" ht="242.25" hidden="1">
      <c r="A2364" s="647">
        <v>1946</v>
      </c>
      <c r="B2364" s="647" t="s">
        <v>4247</v>
      </c>
      <c r="C2364" s="647" t="s">
        <v>7495</v>
      </c>
      <c r="D2364" s="647" t="s">
        <v>5368</v>
      </c>
      <c r="E2364" s="647">
        <v>27.81</v>
      </c>
      <c r="F2364" s="513" t="s">
        <v>10015</v>
      </c>
      <c r="G2364" s="513" t="s">
        <v>12203</v>
      </c>
      <c r="H2364" s="647" t="s">
        <v>8204</v>
      </c>
      <c r="I2364" s="647" t="s">
        <v>10016</v>
      </c>
      <c r="J2364" s="647" t="s">
        <v>7651</v>
      </c>
      <c r="K2364" s="647" t="s">
        <v>7498</v>
      </c>
      <c r="L2364" s="647" t="s">
        <v>9970</v>
      </c>
      <c r="M2364" s="647" t="s">
        <v>9921</v>
      </c>
      <c r="N2364" s="747">
        <v>43277.938472488429</v>
      </c>
      <c r="O2364" s="647" t="s">
        <v>546</v>
      </c>
      <c r="P2364" s="748">
        <v>967.0615275115706</v>
      </c>
      <c r="Q2364" s="647" t="s">
        <v>7492</v>
      </c>
      <c r="R2364" s="647" t="s">
        <v>5368</v>
      </c>
      <c r="S2364" s="647" t="s">
        <v>6943</v>
      </c>
      <c r="T2364" s="647" t="s">
        <v>4300</v>
      </c>
      <c r="U2364" t="s">
        <v>5329</v>
      </c>
      <c r="V2364" t="e">
        <f>VLOOKUP(F2364,'[3]Tổng - PL KS'!$B$9:$B$1291,1,FALSE)</f>
        <v>#N/A</v>
      </c>
    </row>
    <row r="2365" spans="1:22" ht="242.25" hidden="1">
      <c r="A2365" s="647">
        <v>1947</v>
      </c>
      <c r="B2365" s="647" t="s">
        <v>4247</v>
      </c>
      <c r="C2365" s="647" t="s">
        <v>7495</v>
      </c>
      <c r="D2365" s="647" t="s">
        <v>5368</v>
      </c>
      <c r="E2365" s="647">
        <v>27.84</v>
      </c>
      <c r="F2365" s="513" t="s">
        <v>10017</v>
      </c>
      <c r="G2365" s="513" t="s">
        <v>12203</v>
      </c>
      <c r="H2365" s="647" t="s">
        <v>8204</v>
      </c>
      <c r="I2365" s="647" t="s">
        <v>10018</v>
      </c>
      <c r="J2365" s="647" t="s">
        <v>7651</v>
      </c>
      <c r="K2365" s="647" t="s">
        <v>7498</v>
      </c>
      <c r="L2365" s="647" t="s">
        <v>9924</v>
      </c>
      <c r="M2365" s="647" t="s">
        <v>9921</v>
      </c>
      <c r="N2365" s="747">
        <v>43277.877246956021</v>
      </c>
      <c r="O2365" s="647" t="s">
        <v>546</v>
      </c>
      <c r="P2365" s="748">
        <v>967.12275304397917</v>
      </c>
      <c r="Q2365" s="647" t="s">
        <v>7492</v>
      </c>
      <c r="R2365" s="647" t="s">
        <v>5368</v>
      </c>
      <c r="S2365" s="647" t="s">
        <v>6943</v>
      </c>
      <c r="T2365" s="647" t="s">
        <v>4300</v>
      </c>
      <c r="U2365" t="s">
        <v>5329</v>
      </c>
      <c r="V2365" t="e">
        <f>VLOOKUP(F2365,'[3]Tổng - PL KS'!$B$9:$B$1291,1,FALSE)</f>
        <v>#N/A</v>
      </c>
    </row>
    <row r="2366" spans="1:22" ht="242.25" hidden="1">
      <c r="A2366" s="647">
        <v>1948</v>
      </c>
      <c r="B2366" s="647" t="s">
        <v>4247</v>
      </c>
      <c r="C2366" s="647" t="s">
        <v>7495</v>
      </c>
      <c r="D2366" s="647" t="s">
        <v>5368</v>
      </c>
      <c r="E2366" s="647">
        <v>27.84</v>
      </c>
      <c r="F2366" s="513" t="s">
        <v>10019</v>
      </c>
      <c r="G2366" s="513" t="s">
        <v>12203</v>
      </c>
      <c r="H2366" s="647" t="s">
        <v>8204</v>
      </c>
      <c r="I2366" s="647" t="s">
        <v>10020</v>
      </c>
      <c r="J2366" s="647" t="s">
        <v>7651</v>
      </c>
      <c r="K2366" s="647" t="s">
        <v>7498</v>
      </c>
      <c r="L2366" s="647" t="s">
        <v>9924</v>
      </c>
      <c r="M2366" s="647" t="s">
        <v>9921</v>
      </c>
      <c r="N2366" s="747">
        <v>43277.902945057867</v>
      </c>
      <c r="O2366" s="647" t="s">
        <v>546</v>
      </c>
      <c r="P2366" s="748">
        <v>967.09705494213267</v>
      </c>
      <c r="Q2366" s="647" t="s">
        <v>7492</v>
      </c>
      <c r="R2366" s="647" t="s">
        <v>5368</v>
      </c>
      <c r="S2366" s="647" t="s">
        <v>6943</v>
      </c>
      <c r="T2366" s="647" t="s">
        <v>4300</v>
      </c>
      <c r="U2366" t="s">
        <v>5329</v>
      </c>
      <c r="V2366" t="e">
        <f>VLOOKUP(F2366,'[3]Tổng - PL KS'!$B$9:$B$1291,1,FALSE)</f>
        <v>#N/A</v>
      </c>
    </row>
    <row r="2367" spans="1:22" ht="242.25" hidden="1">
      <c r="A2367" s="647">
        <v>1949</v>
      </c>
      <c r="B2367" s="647" t="s">
        <v>4247</v>
      </c>
      <c r="C2367" s="647" t="s">
        <v>7495</v>
      </c>
      <c r="D2367" s="647" t="s">
        <v>5368</v>
      </c>
      <c r="E2367" s="647">
        <v>27.89</v>
      </c>
      <c r="F2367" s="513" t="s">
        <v>10021</v>
      </c>
      <c r="G2367" s="513" t="s">
        <v>12203</v>
      </c>
      <c r="H2367" s="647" t="s">
        <v>8204</v>
      </c>
      <c r="I2367" s="647" t="s">
        <v>10022</v>
      </c>
      <c r="J2367" s="647" t="s">
        <v>7651</v>
      </c>
      <c r="K2367" s="647" t="s">
        <v>7498</v>
      </c>
      <c r="L2367" s="647" t="s">
        <v>9929</v>
      </c>
      <c r="M2367" s="647" t="s">
        <v>9921</v>
      </c>
      <c r="N2367" s="747">
        <v>43278.007531446761</v>
      </c>
      <c r="O2367" s="647" t="s">
        <v>546</v>
      </c>
      <c r="P2367" s="748">
        <v>966.99246855323872</v>
      </c>
      <c r="Q2367" s="647" t="s">
        <v>7492</v>
      </c>
      <c r="R2367" s="647" t="s">
        <v>5368</v>
      </c>
      <c r="S2367" s="647" t="s">
        <v>6943</v>
      </c>
      <c r="T2367" s="647" t="s">
        <v>4300</v>
      </c>
      <c r="U2367" t="s">
        <v>5329</v>
      </c>
      <c r="V2367" t="e">
        <f>VLOOKUP(F2367,'[3]Tổng - PL KS'!$B$9:$B$1291,1,FALSE)</f>
        <v>#N/A</v>
      </c>
    </row>
    <row r="2368" spans="1:22" ht="242.25" hidden="1">
      <c r="A2368" s="647">
        <v>1950</v>
      </c>
      <c r="B2368" s="647" t="s">
        <v>4247</v>
      </c>
      <c r="C2368" s="647" t="s">
        <v>7495</v>
      </c>
      <c r="D2368" s="647" t="s">
        <v>5368</v>
      </c>
      <c r="E2368" s="647">
        <v>27.75</v>
      </c>
      <c r="F2368" s="513" t="s">
        <v>10023</v>
      </c>
      <c r="G2368" s="513" t="s">
        <v>12203</v>
      </c>
      <c r="H2368" s="647" t="s">
        <v>8204</v>
      </c>
      <c r="I2368" s="647" t="s">
        <v>10024</v>
      </c>
      <c r="J2368" s="647" t="s">
        <v>7651</v>
      </c>
      <c r="K2368" s="647" t="s">
        <v>7498</v>
      </c>
      <c r="L2368" s="647" t="s">
        <v>9924</v>
      </c>
      <c r="M2368" s="647" t="s">
        <v>9921</v>
      </c>
      <c r="N2368" s="747">
        <v>43278.012329363424</v>
      </c>
      <c r="O2368" s="647" t="s">
        <v>546</v>
      </c>
      <c r="P2368" s="748">
        <v>966.98767063657579</v>
      </c>
      <c r="Q2368" s="647" t="s">
        <v>7492</v>
      </c>
      <c r="R2368" s="647" t="s">
        <v>5368</v>
      </c>
      <c r="S2368" s="647" t="s">
        <v>6943</v>
      </c>
      <c r="T2368" s="647" t="s">
        <v>4300</v>
      </c>
      <c r="U2368" t="s">
        <v>5329</v>
      </c>
      <c r="V2368" t="e">
        <f>VLOOKUP(F2368,'[3]Tổng - PL KS'!$B$9:$B$1291,1,FALSE)</f>
        <v>#N/A</v>
      </c>
    </row>
    <row r="2369" spans="1:22" ht="242.25" hidden="1">
      <c r="A2369" s="647">
        <v>1951</v>
      </c>
      <c r="B2369" s="647" t="s">
        <v>4247</v>
      </c>
      <c r="C2369" s="647" t="s">
        <v>7495</v>
      </c>
      <c r="D2369" s="647" t="s">
        <v>5368</v>
      </c>
      <c r="E2369" s="647">
        <v>25.86</v>
      </c>
      <c r="F2369" s="513" t="s">
        <v>10025</v>
      </c>
      <c r="G2369" s="513" t="s">
        <v>12203</v>
      </c>
      <c r="H2369" s="647" t="s">
        <v>8204</v>
      </c>
      <c r="I2369" s="647" t="s">
        <v>10026</v>
      </c>
      <c r="J2369" s="647" t="s">
        <v>7651</v>
      </c>
      <c r="K2369" s="647" t="s">
        <v>7498</v>
      </c>
      <c r="L2369" s="647" t="s">
        <v>10027</v>
      </c>
      <c r="M2369" s="647" t="s">
        <v>10028</v>
      </c>
      <c r="N2369" s="747">
        <v>43291.903120636576</v>
      </c>
      <c r="O2369" s="647" t="s">
        <v>546</v>
      </c>
      <c r="P2369" s="748">
        <v>953.0968793634238</v>
      </c>
      <c r="Q2369" s="647" t="s">
        <v>7492</v>
      </c>
      <c r="R2369" s="647" t="s">
        <v>5368</v>
      </c>
      <c r="S2369" s="647" t="s">
        <v>6943</v>
      </c>
      <c r="T2369" s="647" t="s">
        <v>4300</v>
      </c>
      <c r="U2369" t="s">
        <v>5329</v>
      </c>
      <c r="V2369" t="e">
        <f>VLOOKUP(F2369,'[3]Tổng - PL KS'!$B$9:$B$1291,1,FALSE)</f>
        <v>#N/A</v>
      </c>
    </row>
    <row r="2370" spans="1:22" ht="242.25" hidden="1">
      <c r="A2370" s="647">
        <v>1952</v>
      </c>
      <c r="B2370" s="647" t="s">
        <v>4247</v>
      </c>
      <c r="C2370" s="647" t="s">
        <v>7495</v>
      </c>
      <c r="D2370" s="647" t="s">
        <v>5368</v>
      </c>
      <c r="E2370" s="647">
        <v>25.84</v>
      </c>
      <c r="F2370" s="513" t="s">
        <v>10029</v>
      </c>
      <c r="G2370" s="513" t="s">
        <v>12203</v>
      </c>
      <c r="H2370" s="647" t="s">
        <v>8204</v>
      </c>
      <c r="I2370" s="647" t="s">
        <v>10030</v>
      </c>
      <c r="J2370" s="647" t="s">
        <v>7651</v>
      </c>
      <c r="K2370" s="647" t="s">
        <v>7498</v>
      </c>
      <c r="L2370" s="647" t="s">
        <v>10027</v>
      </c>
      <c r="M2370" s="647" t="s">
        <v>10028</v>
      </c>
      <c r="N2370" s="747">
        <v>43291.836319641203</v>
      </c>
      <c r="O2370" s="647" t="s">
        <v>546</v>
      </c>
      <c r="P2370" s="748">
        <v>953.16368035879714</v>
      </c>
      <c r="Q2370" s="647" t="s">
        <v>7492</v>
      </c>
      <c r="R2370" s="647" t="s">
        <v>5368</v>
      </c>
      <c r="S2370" s="647" t="s">
        <v>6943</v>
      </c>
      <c r="T2370" s="647" t="s">
        <v>4300</v>
      </c>
      <c r="U2370" t="s">
        <v>5329</v>
      </c>
      <c r="V2370" t="e">
        <f>VLOOKUP(F2370,'[3]Tổng - PL KS'!$B$9:$B$1291,1,FALSE)</f>
        <v>#N/A</v>
      </c>
    </row>
    <row r="2371" spans="1:22" ht="242.25" hidden="1">
      <c r="A2371" s="647">
        <v>1953</v>
      </c>
      <c r="B2371" s="647" t="s">
        <v>4247</v>
      </c>
      <c r="C2371" s="647" t="s">
        <v>7495</v>
      </c>
      <c r="D2371" s="647" t="s">
        <v>5368</v>
      </c>
      <c r="E2371" s="647">
        <v>25.84</v>
      </c>
      <c r="F2371" s="513" t="s">
        <v>10031</v>
      </c>
      <c r="G2371" s="513" t="s">
        <v>12203</v>
      </c>
      <c r="H2371" s="647" t="s">
        <v>8204</v>
      </c>
      <c r="I2371" s="647" t="s">
        <v>10032</v>
      </c>
      <c r="J2371" s="647" t="s">
        <v>7651</v>
      </c>
      <c r="K2371" s="647" t="s">
        <v>7498</v>
      </c>
      <c r="L2371" s="647" t="s">
        <v>10027</v>
      </c>
      <c r="M2371" s="647" t="s">
        <v>10028</v>
      </c>
      <c r="N2371" s="747">
        <v>43291.775009108795</v>
      </c>
      <c r="O2371" s="647" t="s">
        <v>546</v>
      </c>
      <c r="P2371" s="748">
        <v>953.22499089120538</v>
      </c>
      <c r="Q2371" s="647" t="s">
        <v>7492</v>
      </c>
      <c r="R2371" s="647" t="s">
        <v>5368</v>
      </c>
      <c r="S2371" s="647" t="s">
        <v>6943</v>
      </c>
      <c r="T2371" s="647" t="s">
        <v>4300</v>
      </c>
      <c r="U2371" t="s">
        <v>5329</v>
      </c>
      <c r="V2371" t="e">
        <f>VLOOKUP(F2371,'[3]Tổng - PL KS'!$B$9:$B$1291,1,FALSE)</f>
        <v>#N/A</v>
      </c>
    </row>
    <row r="2372" spans="1:22" ht="242.25" hidden="1">
      <c r="A2372" s="647">
        <v>1954</v>
      </c>
      <c r="B2372" s="647" t="s">
        <v>4247</v>
      </c>
      <c r="C2372" s="647" t="s">
        <v>7495</v>
      </c>
      <c r="D2372" s="647" t="s">
        <v>5368</v>
      </c>
      <c r="E2372" s="647">
        <v>25.94</v>
      </c>
      <c r="F2372" s="513" t="s">
        <v>10033</v>
      </c>
      <c r="G2372" s="513" t="s">
        <v>12203</v>
      </c>
      <c r="H2372" s="647" t="s">
        <v>8204</v>
      </c>
      <c r="I2372" s="647" t="s">
        <v>10034</v>
      </c>
      <c r="J2372" s="647" t="s">
        <v>7651</v>
      </c>
      <c r="K2372" s="647" t="s">
        <v>7498</v>
      </c>
      <c r="L2372" s="647" t="s">
        <v>10027</v>
      </c>
      <c r="M2372" s="647" t="s">
        <v>10028</v>
      </c>
      <c r="N2372" s="747">
        <v>43291.817877430556</v>
      </c>
      <c r="O2372" s="647" t="s">
        <v>546</v>
      </c>
      <c r="P2372" s="748">
        <v>953.18212256944389</v>
      </c>
      <c r="Q2372" s="647" t="s">
        <v>7492</v>
      </c>
      <c r="R2372" s="647" t="s">
        <v>5368</v>
      </c>
      <c r="S2372" s="647" t="s">
        <v>6943</v>
      </c>
      <c r="T2372" s="647" t="s">
        <v>4300</v>
      </c>
      <c r="U2372" t="s">
        <v>5329</v>
      </c>
      <c r="V2372" t="e">
        <f>VLOOKUP(F2372,'[3]Tổng - PL KS'!$B$9:$B$1291,1,FALSE)</f>
        <v>#N/A</v>
      </c>
    </row>
    <row r="2373" spans="1:22" ht="242.25" hidden="1">
      <c r="A2373" s="647">
        <v>1955</v>
      </c>
      <c r="B2373" s="647" t="s">
        <v>4247</v>
      </c>
      <c r="C2373" s="647" t="s">
        <v>7495</v>
      </c>
      <c r="D2373" s="647" t="s">
        <v>5368</v>
      </c>
      <c r="E2373" s="647">
        <v>25.84</v>
      </c>
      <c r="F2373" s="513" t="s">
        <v>10035</v>
      </c>
      <c r="G2373" s="513" t="s">
        <v>12203</v>
      </c>
      <c r="H2373" s="647" t="s">
        <v>8204</v>
      </c>
      <c r="I2373" s="647" t="s">
        <v>10036</v>
      </c>
      <c r="J2373" s="647" t="s">
        <v>7651</v>
      </c>
      <c r="K2373" s="647" t="s">
        <v>7498</v>
      </c>
      <c r="L2373" s="647" t="s">
        <v>10027</v>
      </c>
      <c r="M2373" s="647" t="s">
        <v>10028</v>
      </c>
      <c r="N2373" s="747">
        <v>43291.84958746528</v>
      </c>
      <c r="O2373" s="647" t="s">
        <v>546</v>
      </c>
      <c r="P2373" s="748">
        <v>953.15041253472009</v>
      </c>
      <c r="Q2373" s="647" t="s">
        <v>7492</v>
      </c>
      <c r="R2373" s="647" t="s">
        <v>5368</v>
      </c>
      <c r="S2373" s="647" t="s">
        <v>6943</v>
      </c>
      <c r="T2373" s="647" t="s">
        <v>4300</v>
      </c>
      <c r="U2373" t="s">
        <v>5329</v>
      </c>
      <c r="V2373" t="e">
        <f>VLOOKUP(F2373,'[3]Tổng - PL KS'!$B$9:$B$1291,1,FALSE)</f>
        <v>#N/A</v>
      </c>
    </row>
    <row r="2374" spans="1:22" ht="242.25" hidden="1">
      <c r="A2374" s="647">
        <v>1956</v>
      </c>
      <c r="B2374" s="647" t="s">
        <v>4247</v>
      </c>
      <c r="C2374" s="647" t="s">
        <v>7495</v>
      </c>
      <c r="D2374" s="647" t="s">
        <v>5368</v>
      </c>
      <c r="E2374" s="647">
        <v>25.9</v>
      </c>
      <c r="F2374" s="513" t="s">
        <v>10037</v>
      </c>
      <c r="G2374" s="513" t="s">
        <v>12203</v>
      </c>
      <c r="H2374" s="647" t="s">
        <v>8204</v>
      </c>
      <c r="I2374" s="647" t="s">
        <v>10038</v>
      </c>
      <c r="J2374" s="647" t="s">
        <v>7651</v>
      </c>
      <c r="K2374" s="647" t="s">
        <v>7498</v>
      </c>
      <c r="L2374" s="647" t="s">
        <v>10027</v>
      </c>
      <c r="M2374" s="647" t="s">
        <v>10028</v>
      </c>
      <c r="N2374" s="747">
        <v>43291.898075578705</v>
      </c>
      <c r="O2374" s="647" t="s">
        <v>546</v>
      </c>
      <c r="P2374" s="748">
        <v>953.10192442129483</v>
      </c>
      <c r="Q2374" s="647" t="s">
        <v>7492</v>
      </c>
      <c r="R2374" s="647" t="s">
        <v>5368</v>
      </c>
      <c r="S2374" s="647" t="s">
        <v>6943</v>
      </c>
      <c r="T2374" s="647" t="s">
        <v>4300</v>
      </c>
      <c r="U2374" t="s">
        <v>5329</v>
      </c>
      <c r="V2374" t="e">
        <f>VLOOKUP(F2374,'[3]Tổng - PL KS'!$B$9:$B$1291,1,FALSE)</f>
        <v>#N/A</v>
      </c>
    </row>
    <row r="2375" spans="1:22" ht="242.25" hidden="1">
      <c r="A2375" s="647">
        <v>1957</v>
      </c>
      <c r="B2375" s="647" t="s">
        <v>4247</v>
      </c>
      <c r="C2375" s="647" t="s">
        <v>7495</v>
      </c>
      <c r="D2375" s="647" t="s">
        <v>5368</v>
      </c>
      <c r="E2375" s="647">
        <v>25.94</v>
      </c>
      <c r="F2375" s="513" t="s">
        <v>10039</v>
      </c>
      <c r="G2375" s="513" t="s">
        <v>12203</v>
      </c>
      <c r="H2375" s="647" t="s">
        <v>8204</v>
      </c>
      <c r="I2375" s="647" t="s">
        <v>10040</v>
      </c>
      <c r="J2375" s="647" t="s">
        <v>7651</v>
      </c>
      <c r="K2375" s="647" t="s">
        <v>7498</v>
      </c>
      <c r="L2375" s="647" t="s">
        <v>10027</v>
      </c>
      <c r="M2375" s="647" t="s">
        <v>10028</v>
      </c>
      <c r="N2375" s="747">
        <v>43291.812254548611</v>
      </c>
      <c r="O2375" s="647" t="s">
        <v>546</v>
      </c>
      <c r="P2375" s="748">
        <v>953.18774545138876</v>
      </c>
      <c r="Q2375" s="647" t="s">
        <v>7492</v>
      </c>
      <c r="R2375" s="647" t="s">
        <v>5368</v>
      </c>
      <c r="S2375" s="647" t="s">
        <v>6943</v>
      </c>
      <c r="T2375" s="647" t="s">
        <v>4300</v>
      </c>
      <c r="U2375" t="s">
        <v>5329</v>
      </c>
      <c r="V2375" t="e">
        <f>VLOOKUP(F2375,'[3]Tổng - PL KS'!$B$9:$B$1291,1,FALSE)</f>
        <v>#N/A</v>
      </c>
    </row>
    <row r="2376" spans="1:22" ht="242.25" hidden="1">
      <c r="A2376" s="647">
        <v>1958</v>
      </c>
      <c r="B2376" s="647" t="s">
        <v>4247</v>
      </c>
      <c r="C2376" s="647" t="s">
        <v>7495</v>
      </c>
      <c r="D2376" s="647" t="s">
        <v>5368</v>
      </c>
      <c r="E2376" s="647">
        <v>25.82</v>
      </c>
      <c r="F2376" s="513" t="s">
        <v>10041</v>
      </c>
      <c r="G2376" s="513" t="s">
        <v>12203</v>
      </c>
      <c r="H2376" s="647" t="s">
        <v>8204</v>
      </c>
      <c r="I2376" s="647" t="s">
        <v>10042</v>
      </c>
      <c r="J2376" s="647" t="s">
        <v>7651</v>
      </c>
      <c r="K2376" s="647" t="s">
        <v>7498</v>
      </c>
      <c r="L2376" s="647" t="s">
        <v>10027</v>
      </c>
      <c r="M2376" s="647" t="s">
        <v>10028</v>
      </c>
      <c r="N2376" s="747">
        <v>43291.915312002318</v>
      </c>
      <c r="O2376" s="647" t="s">
        <v>546</v>
      </c>
      <c r="P2376" s="748">
        <v>953.08468799768161</v>
      </c>
      <c r="Q2376" s="647" t="s">
        <v>7492</v>
      </c>
      <c r="R2376" s="647" t="s">
        <v>5368</v>
      </c>
      <c r="S2376" s="647" t="s">
        <v>6943</v>
      </c>
      <c r="T2376" s="647" t="s">
        <v>4300</v>
      </c>
      <c r="U2376" t="s">
        <v>5329</v>
      </c>
      <c r="V2376" t="e">
        <f>VLOOKUP(F2376,'[3]Tổng - PL KS'!$B$9:$B$1291,1,FALSE)</f>
        <v>#N/A</v>
      </c>
    </row>
    <row r="2377" spans="1:22" ht="242.25" hidden="1">
      <c r="A2377" s="647">
        <v>1959</v>
      </c>
      <c r="B2377" s="647" t="s">
        <v>4247</v>
      </c>
      <c r="C2377" s="647" t="s">
        <v>7495</v>
      </c>
      <c r="D2377" s="647" t="s">
        <v>5368</v>
      </c>
      <c r="E2377" s="647">
        <v>25.84</v>
      </c>
      <c r="F2377" s="513" t="s">
        <v>10043</v>
      </c>
      <c r="G2377" s="513" t="s">
        <v>12203</v>
      </c>
      <c r="H2377" s="647" t="s">
        <v>8204</v>
      </c>
      <c r="I2377" s="647" t="s">
        <v>10044</v>
      </c>
      <c r="J2377" s="647" t="s">
        <v>7651</v>
      </c>
      <c r="K2377" s="647" t="s">
        <v>7498</v>
      </c>
      <c r="L2377" s="647" t="s">
        <v>10027</v>
      </c>
      <c r="M2377" s="647" t="s">
        <v>10028</v>
      </c>
      <c r="N2377" s="747">
        <v>43291.914440428242</v>
      </c>
      <c r="O2377" s="647" t="s">
        <v>546</v>
      </c>
      <c r="P2377" s="748">
        <v>953.08555957175849</v>
      </c>
      <c r="Q2377" s="647" t="s">
        <v>7492</v>
      </c>
      <c r="R2377" s="647" t="s">
        <v>5368</v>
      </c>
      <c r="S2377" s="647" t="s">
        <v>6943</v>
      </c>
      <c r="T2377" s="647" t="s">
        <v>4300</v>
      </c>
      <c r="U2377" t="s">
        <v>5329</v>
      </c>
      <c r="V2377" t="e">
        <f>VLOOKUP(F2377,'[3]Tổng - PL KS'!$B$9:$B$1291,1,FALSE)</f>
        <v>#N/A</v>
      </c>
    </row>
    <row r="2378" spans="1:22" ht="242.25" hidden="1">
      <c r="A2378" s="647">
        <v>1960</v>
      </c>
      <c r="B2378" s="647" t="s">
        <v>4247</v>
      </c>
      <c r="C2378" s="647" t="s">
        <v>7495</v>
      </c>
      <c r="D2378" s="647" t="s">
        <v>5368</v>
      </c>
      <c r="E2378" s="647">
        <v>25.84</v>
      </c>
      <c r="F2378" s="513" t="s">
        <v>10045</v>
      </c>
      <c r="G2378" s="513" t="s">
        <v>12203</v>
      </c>
      <c r="H2378" s="647" t="s">
        <v>8204</v>
      </c>
      <c r="I2378" s="647" t="s">
        <v>10046</v>
      </c>
      <c r="J2378" s="647" t="s">
        <v>7651</v>
      </c>
      <c r="K2378" s="647" t="s">
        <v>7498</v>
      </c>
      <c r="L2378" s="647" t="s">
        <v>10027</v>
      </c>
      <c r="M2378" s="647" t="s">
        <v>10028</v>
      </c>
      <c r="N2378" s="747">
        <v>43291.852763506948</v>
      </c>
      <c r="O2378" s="647" t="s">
        <v>546</v>
      </c>
      <c r="P2378" s="748">
        <v>953.14723649305233</v>
      </c>
      <c r="Q2378" s="647" t="s">
        <v>7492</v>
      </c>
      <c r="R2378" s="647" t="s">
        <v>5368</v>
      </c>
      <c r="S2378" s="647" t="s">
        <v>6943</v>
      </c>
      <c r="T2378" s="647" t="s">
        <v>4300</v>
      </c>
      <c r="U2378" t="s">
        <v>5329</v>
      </c>
      <c r="V2378" t="e">
        <f>VLOOKUP(F2378,'[3]Tổng - PL KS'!$B$9:$B$1291,1,FALSE)</f>
        <v>#N/A</v>
      </c>
    </row>
    <row r="2379" spans="1:22" ht="242.25" hidden="1">
      <c r="A2379" s="647">
        <v>1961</v>
      </c>
      <c r="B2379" s="647" t="s">
        <v>4247</v>
      </c>
      <c r="C2379" s="647" t="s">
        <v>7495</v>
      </c>
      <c r="D2379" s="647" t="s">
        <v>5368</v>
      </c>
      <c r="E2379" s="647">
        <v>25.87</v>
      </c>
      <c r="F2379" s="513" t="s">
        <v>10047</v>
      </c>
      <c r="G2379" s="513" t="s">
        <v>12203</v>
      </c>
      <c r="H2379" s="647" t="s">
        <v>8204</v>
      </c>
      <c r="I2379" s="647" t="s">
        <v>10048</v>
      </c>
      <c r="J2379" s="647" t="s">
        <v>7651</v>
      </c>
      <c r="K2379" s="647" t="s">
        <v>7498</v>
      </c>
      <c r="L2379" s="647" t="s">
        <v>10027</v>
      </c>
      <c r="M2379" s="647" t="s">
        <v>10028</v>
      </c>
      <c r="N2379" s="747">
        <v>43291.912741087966</v>
      </c>
      <c r="O2379" s="647" t="s">
        <v>546</v>
      </c>
      <c r="P2379" s="748">
        <v>953.08725891203358</v>
      </c>
      <c r="Q2379" s="647" t="s">
        <v>7492</v>
      </c>
      <c r="R2379" s="647" t="s">
        <v>5368</v>
      </c>
      <c r="S2379" s="647" t="s">
        <v>6943</v>
      </c>
      <c r="T2379" s="647" t="s">
        <v>4300</v>
      </c>
      <c r="U2379" t="s">
        <v>5329</v>
      </c>
      <c r="V2379" t="e">
        <f>VLOOKUP(F2379,'[3]Tổng - PL KS'!$B$9:$B$1291,1,FALSE)</f>
        <v>#N/A</v>
      </c>
    </row>
    <row r="2380" spans="1:22" ht="242.25" hidden="1">
      <c r="A2380" s="647">
        <v>1962</v>
      </c>
      <c r="B2380" s="647" t="s">
        <v>4247</v>
      </c>
      <c r="C2380" s="647" t="s">
        <v>7495</v>
      </c>
      <c r="D2380" s="647" t="s">
        <v>5368</v>
      </c>
      <c r="E2380" s="647">
        <v>25.7</v>
      </c>
      <c r="F2380" s="513" t="s">
        <v>10049</v>
      </c>
      <c r="G2380" s="513" t="s">
        <v>12203</v>
      </c>
      <c r="H2380" s="647" t="s">
        <v>8204</v>
      </c>
      <c r="I2380" s="647" t="s">
        <v>10050</v>
      </c>
      <c r="J2380" s="647" t="s">
        <v>7651</v>
      </c>
      <c r="K2380" s="647" t="s">
        <v>7498</v>
      </c>
      <c r="L2380" s="647" t="s">
        <v>10027</v>
      </c>
      <c r="M2380" s="647" t="s">
        <v>10028</v>
      </c>
      <c r="N2380" s="747">
        <v>43292.034699270836</v>
      </c>
      <c r="O2380" s="647" t="s">
        <v>546</v>
      </c>
      <c r="P2380" s="748">
        <v>952.96530072916357</v>
      </c>
      <c r="Q2380" s="647" t="s">
        <v>7492</v>
      </c>
      <c r="R2380" s="647" t="s">
        <v>5368</v>
      </c>
      <c r="S2380" s="647" t="s">
        <v>6943</v>
      </c>
      <c r="T2380" s="647" t="s">
        <v>4300</v>
      </c>
      <c r="U2380" t="s">
        <v>5329</v>
      </c>
      <c r="V2380" t="e">
        <f>VLOOKUP(F2380,'[3]Tổng - PL KS'!$B$9:$B$1291,1,FALSE)</f>
        <v>#N/A</v>
      </c>
    </row>
    <row r="2381" spans="1:22" ht="242.25" hidden="1">
      <c r="A2381" s="647">
        <v>1963</v>
      </c>
      <c r="B2381" s="647" t="s">
        <v>4247</v>
      </c>
      <c r="C2381" s="647" t="s">
        <v>7495</v>
      </c>
      <c r="D2381" s="647" t="s">
        <v>5368</v>
      </c>
      <c r="E2381" s="647">
        <v>25.84</v>
      </c>
      <c r="F2381" s="513" t="s">
        <v>10051</v>
      </c>
      <c r="G2381" s="513" t="s">
        <v>12203</v>
      </c>
      <c r="H2381" s="647" t="s">
        <v>8204</v>
      </c>
      <c r="I2381" s="647" t="s">
        <v>10052</v>
      </c>
      <c r="J2381" s="647" t="s">
        <v>7651</v>
      </c>
      <c r="K2381" s="647" t="s">
        <v>7498</v>
      </c>
      <c r="L2381" s="647" t="s">
        <v>10027</v>
      </c>
      <c r="M2381" s="647" t="s">
        <v>10028</v>
      </c>
      <c r="N2381" s="747">
        <v>43292.018761030093</v>
      </c>
      <c r="O2381" s="647" t="s">
        <v>546</v>
      </c>
      <c r="P2381" s="748">
        <v>952.98123896990728</v>
      </c>
      <c r="Q2381" s="647" t="s">
        <v>7492</v>
      </c>
      <c r="R2381" s="647" t="s">
        <v>5368</v>
      </c>
      <c r="S2381" s="647" t="s">
        <v>6943</v>
      </c>
      <c r="T2381" s="647" t="s">
        <v>4300</v>
      </c>
      <c r="U2381" t="s">
        <v>5329</v>
      </c>
      <c r="V2381" t="e">
        <f>VLOOKUP(F2381,'[3]Tổng - PL KS'!$B$9:$B$1291,1,FALSE)</f>
        <v>#N/A</v>
      </c>
    </row>
    <row r="2382" spans="1:22" ht="242.25" hidden="1">
      <c r="A2382" s="647">
        <v>1964</v>
      </c>
      <c r="B2382" s="647" t="s">
        <v>4247</v>
      </c>
      <c r="C2382" s="647" t="s">
        <v>7495</v>
      </c>
      <c r="D2382" s="647" t="s">
        <v>5368</v>
      </c>
      <c r="E2382" s="647">
        <v>25.91</v>
      </c>
      <c r="F2382" s="513" t="s">
        <v>10053</v>
      </c>
      <c r="G2382" s="513" t="s">
        <v>12203</v>
      </c>
      <c r="H2382" s="647" t="s">
        <v>8204</v>
      </c>
      <c r="I2382" s="647" t="s">
        <v>10054</v>
      </c>
      <c r="J2382" s="647" t="s">
        <v>7651</v>
      </c>
      <c r="K2382" s="647" t="s">
        <v>7498</v>
      </c>
      <c r="L2382" s="647" t="s">
        <v>10027</v>
      </c>
      <c r="M2382" s="647" t="s">
        <v>10028</v>
      </c>
      <c r="N2382" s="747">
        <v>43292.025400266204</v>
      </c>
      <c r="O2382" s="647" t="s">
        <v>546</v>
      </c>
      <c r="P2382" s="748">
        <v>952.97459973379591</v>
      </c>
      <c r="Q2382" s="647" t="s">
        <v>7492</v>
      </c>
      <c r="R2382" s="647" t="s">
        <v>5368</v>
      </c>
      <c r="S2382" s="647" t="s">
        <v>6943</v>
      </c>
      <c r="T2382" s="647" t="s">
        <v>4300</v>
      </c>
      <c r="U2382" t="s">
        <v>5329</v>
      </c>
      <c r="V2382" t="e">
        <f>VLOOKUP(F2382,'[3]Tổng - PL KS'!$B$9:$B$1291,1,FALSE)</f>
        <v>#N/A</v>
      </c>
    </row>
    <row r="2383" spans="1:22" ht="242.25" hidden="1">
      <c r="A2383" s="647">
        <v>1965</v>
      </c>
      <c r="B2383" s="647" t="s">
        <v>4247</v>
      </c>
      <c r="C2383" s="647" t="s">
        <v>7495</v>
      </c>
      <c r="D2383" s="647" t="s">
        <v>5368</v>
      </c>
      <c r="E2383" s="647">
        <v>26</v>
      </c>
      <c r="F2383" s="513" t="s">
        <v>10055</v>
      </c>
      <c r="G2383" s="513" t="s">
        <v>12203</v>
      </c>
      <c r="H2383" s="647" t="s">
        <v>8204</v>
      </c>
      <c r="I2383" s="647" t="s">
        <v>10056</v>
      </c>
      <c r="J2383" s="647" t="s">
        <v>7651</v>
      </c>
      <c r="K2383" s="647" t="s">
        <v>7498</v>
      </c>
      <c r="L2383" s="647" t="s">
        <v>10027</v>
      </c>
      <c r="M2383" s="647" t="s">
        <v>10028</v>
      </c>
      <c r="N2383" s="747">
        <v>43292.044451307869</v>
      </c>
      <c r="O2383" s="647" t="s">
        <v>546</v>
      </c>
      <c r="P2383" s="748">
        <v>952.95554869213083</v>
      </c>
      <c r="Q2383" s="647" t="s">
        <v>7492</v>
      </c>
      <c r="R2383" s="647" t="s">
        <v>5368</v>
      </c>
      <c r="S2383" s="647" t="s">
        <v>6943</v>
      </c>
      <c r="T2383" s="647" t="s">
        <v>4300</v>
      </c>
      <c r="U2383" t="s">
        <v>5329</v>
      </c>
      <c r="V2383" t="e">
        <f>VLOOKUP(F2383,'[3]Tổng - PL KS'!$B$9:$B$1291,1,FALSE)</f>
        <v>#N/A</v>
      </c>
    </row>
    <row r="2384" spans="1:22" ht="242.25" hidden="1">
      <c r="A2384" s="647">
        <v>1966</v>
      </c>
      <c r="B2384" s="647" t="s">
        <v>4247</v>
      </c>
      <c r="C2384" s="647" t="s">
        <v>7495</v>
      </c>
      <c r="D2384" s="647" t="s">
        <v>5368</v>
      </c>
      <c r="E2384" s="647">
        <v>25.86</v>
      </c>
      <c r="F2384" s="513" t="s">
        <v>10057</v>
      </c>
      <c r="G2384" s="513" t="s">
        <v>12203</v>
      </c>
      <c r="H2384" s="647" t="s">
        <v>8204</v>
      </c>
      <c r="I2384" s="647" t="s">
        <v>10058</v>
      </c>
      <c r="J2384" s="647" t="s">
        <v>7651</v>
      </c>
      <c r="K2384" s="647" t="s">
        <v>7498</v>
      </c>
      <c r="L2384" s="647" t="s">
        <v>10027</v>
      </c>
      <c r="M2384" s="647" t="s">
        <v>10028</v>
      </c>
      <c r="N2384" s="747">
        <v>43292.066537997685</v>
      </c>
      <c r="O2384" s="647" t="s">
        <v>546</v>
      </c>
      <c r="P2384" s="748">
        <v>952.93346200231463</v>
      </c>
      <c r="Q2384" s="647" t="s">
        <v>7492</v>
      </c>
      <c r="R2384" s="647" t="s">
        <v>5368</v>
      </c>
      <c r="S2384" s="647" t="s">
        <v>6943</v>
      </c>
      <c r="T2384" s="647" t="s">
        <v>4300</v>
      </c>
      <c r="U2384" t="s">
        <v>5329</v>
      </c>
      <c r="V2384" t="e">
        <f>VLOOKUP(F2384,'[3]Tổng - PL KS'!$B$9:$B$1291,1,FALSE)</f>
        <v>#N/A</v>
      </c>
    </row>
    <row r="2385" spans="1:22" ht="242.25" hidden="1">
      <c r="A2385" s="647">
        <v>1967</v>
      </c>
      <c r="B2385" s="647" t="s">
        <v>4247</v>
      </c>
      <c r="C2385" s="647" t="s">
        <v>7495</v>
      </c>
      <c r="D2385" s="647" t="s">
        <v>5368</v>
      </c>
      <c r="E2385" s="647">
        <v>25.94</v>
      </c>
      <c r="F2385" s="513" t="s">
        <v>10059</v>
      </c>
      <c r="G2385" s="513" t="s">
        <v>12203</v>
      </c>
      <c r="H2385" s="647" t="s">
        <v>8204</v>
      </c>
      <c r="I2385" s="647" t="s">
        <v>10060</v>
      </c>
      <c r="J2385" s="647" t="s">
        <v>7651</v>
      </c>
      <c r="K2385" s="647" t="s">
        <v>7498</v>
      </c>
      <c r="L2385" s="647" t="s">
        <v>10027</v>
      </c>
      <c r="M2385" s="647" t="s">
        <v>10028</v>
      </c>
      <c r="N2385" s="747">
        <v>43292.067898344911</v>
      </c>
      <c r="O2385" s="647" t="s">
        <v>546</v>
      </c>
      <c r="P2385" s="748">
        <v>952.93210165508935</v>
      </c>
      <c r="Q2385" s="647" t="s">
        <v>7492</v>
      </c>
      <c r="R2385" s="647" t="s">
        <v>5368</v>
      </c>
      <c r="S2385" s="647" t="s">
        <v>6943</v>
      </c>
      <c r="T2385" s="647" t="s">
        <v>4300</v>
      </c>
      <c r="U2385" t="s">
        <v>5329</v>
      </c>
      <c r="V2385" t="e">
        <f>VLOOKUP(F2385,'[3]Tổng - PL KS'!$B$9:$B$1291,1,FALSE)</f>
        <v>#N/A</v>
      </c>
    </row>
    <row r="2386" spans="1:22" ht="242.25" hidden="1">
      <c r="A2386" s="647">
        <v>1968</v>
      </c>
      <c r="B2386" s="647" t="s">
        <v>4247</v>
      </c>
      <c r="C2386" s="647" t="s">
        <v>7495</v>
      </c>
      <c r="D2386" s="647" t="s">
        <v>5368</v>
      </c>
      <c r="E2386" s="647">
        <v>25.86</v>
      </c>
      <c r="F2386" s="513" t="s">
        <v>10061</v>
      </c>
      <c r="G2386" s="513" t="s">
        <v>12203</v>
      </c>
      <c r="H2386" s="647" t="s">
        <v>8204</v>
      </c>
      <c r="I2386" s="647" t="s">
        <v>10062</v>
      </c>
      <c r="J2386" s="647" t="s">
        <v>7651</v>
      </c>
      <c r="K2386" s="647" t="s">
        <v>7498</v>
      </c>
      <c r="L2386" s="647" t="s">
        <v>10063</v>
      </c>
      <c r="M2386" s="647" t="s">
        <v>10064</v>
      </c>
      <c r="N2386" s="747">
        <v>43304.712544016205</v>
      </c>
      <c r="O2386" s="647" t="s">
        <v>546</v>
      </c>
      <c r="P2386" s="748">
        <v>940.28745598379464</v>
      </c>
      <c r="Q2386" s="647" t="s">
        <v>7492</v>
      </c>
      <c r="R2386" s="647" t="s">
        <v>5368</v>
      </c>
      <c r="S2386" s="647" t="s">
        <v>6943</v>
      </c>
      <c r="T2386" s="647" t="s">
        <v>4300</v>
      </c>
      <c r="U2386" t="s">
        <v>5329</v>
      </c>
      <c r="V2386" t="e">
        <f>VLOOKUP(F2386,'[3]Tổng - PL KS'!$B$9:$B$1291,1,FALSE)</f>
        <v>#N/A</v>
      </c>
    </row>
    <row r="2387" spans="1:22" ht="242.25" hidden="1">
      <c r="A2387" s="647">
        <v>1969</v>
      </c>
      <c r="B2387" s="647" t="s">
        <v>4247</v>
      </c>
      <c r="C2387" s="647" t="s">
        <v>7495</v>
      </c>
      <c r="D2387" s="647" t="s">
        <v>5368</v>
      </c>
      <c r="E2387" s="647">
        <v>25.7</v>
      </c>
      <c r="F2387" s="513" t="s">
        <v>10065</v>
      </c>
      <c r="G2387" s="513" t="s">
        <v>12203</v>
      </c>
      <c r="H2387" s="647" t="s">
        <v>8204</v>
      </c>
      <c r="I2387" s="647" t="s">
        <v>10066</v>
      </c>
      <c r="J2387" s="647" t="s">
        <v>7651</v>
      </c>
      <c r="K2387" s="647" t="s">
        <v>7498</v>
      </c>
      <c r="L2387" s="647" t="s">
        <v>10063</v>
      </c>
      <c r="M2387" s="647" t="s">
        <v>10064</v>
      </c>
      <c r="N2387" s="747">
        <v>43304.695752118052</v>
      </c>
      <c r="O2387" s="647" t="s">
        <v>546</v>
      </c>
      <c r="P2387" s="748">
        <v>940.30424788194796</v>
      </c>
      <c r="Q2387" s="647" t="s">
        <v>7492</v>
      </c>
      <c r="R2387" s="647" t="s">
        <v>5368</v>
      </c>
      <c r="S2387" s="647" t="s">
        <v>6943</v>
      </c>
      <c r="T2387" s="647" t="s">
        <v>4300</v>
      </c>
      <c r="U2387" t="s">
        <v>5329</v>
      </c>
      <c r="V2387" t="e">
        <f>VLOOKUP(F2387,'[3]Tổng - PL KS'!$B$9:$B$1291,1,FALSE)</f>
        <v>#N/A</v>
      </c>
    </row>
    <row r="2388" spans="1:22" ht="242.25" hidden="1">
      <c r="A2388" s="647">
        <v>1970</v>
      </c>
      <c r="B2388" s="647" t="s">
        <v>4247</v>
      </c>
      <c r="C2388" s="647" t="s">
        <v>7495</v>
      </c>
      <c r="D2388" s="647" t="s">
        <v>5368</v>
      </c>
      <c r="E2388" s="647">
        <v>25.9</v>
      </c>
      <c r="F2388" s="513" t="s">
        <v>10067</v>
      </c>
      <c r="G2388" s="513" t="s">
        <v>12203</v>
      </c>
      <c r="H2388" s="647" t="s">
        <v>8204</v>
      </c>
      <c r="I2388" s="647" t="s">
        <v>10068</v>
      </c>
      <c r="J2388" s="647" t="s">
        <v>7651</v>
      </c>
      <c r="K2388" s="647" t="s">
        <v>7498</v>
      </c>
      <c r="L2388" s="647" t="s">
        <v>10069</v>
      </c>
      <c r="M2388" s="647" t="s">
        <v>10064</v>
      </c>
      <c r="N2388" s="747">
        <v>43304.775177546297</v>
      </c>
      <c r="O2388" s="647" t="s">
        <v>546</v>
      </c>
      <c r="P2388" s="748">
        <v>940.22482245370338</v>
      </c>
      <c r="Q2388" s="647" t="s">
        <v>7492</v>
      </c>
      <c r="R2388" s="647" t="s">
        <v>5368</v>
      </c>
      <c r="S2388" s="647" t="s">
        <v>6943</v>
      </c>
      <c r="T2388" s="647" t="s">
        <v>4300</v>
      </c>
      <c r="U2388" t="s">
        <v>5329</v>
      </c>
      <c r="V2388" t="e">
        <f>VLOOKUP(F2388,'[3]Tổng - PL KS'!$B$9:$B$1291,1,FALSE)</f>
        <v>#N/A</v>
      </c>
    </row>
    <row r="2389" spans="1:22" ht="242.25" hidden="1">
      <c r="A2389" s="647">
        <v>1971</v>
      </c>
      <c r="B2389" s="647" t="s">
        <v>4247</v>
      </c>
      <c r="C2389" s="647" t="s">
        <v>7495</v>
      </c>
      <c r="D2389" s="647" t="s">
        <v>5368</v>
      </c>
      <c r="E2389" s="647">
        <v>25.8</v>
      </c>
      <c r="F2389" s="513" t="s">
        <v>10070</v>
      </c>
      <c r="G2389" s="513" t="s">
        <v>12203</v>
      </c>
      <c r="H2389" s="647" t="s">
        <v>8204</v>
      </c>
      <c r="I2389" s="647" t="s">
        <v>10071</v>
      </c>
      <c r="J2389" s="647" t="s">
        <v>7651</v>
      </c>
      <c r="K2389" s="647" t="s">
        <v>7498</v>
      </c>
      <c r="L2389" s="647" t="s">
        <v>10069</v>
      </c>
      <c r="M2389" s="647" t="s">
        <v>10064</v>
      </c>
      <c r="N2389" s="747">
        <v>43304.704461770831</v>
      </c>
      <c r="O2389" s="647" t="s">
        <v>546</v>
      </c>
      <c r="P2389" s="748">
        <v>940.29553822916932</v>
      </c>
      <c r="Q2389" s="647" t="s">
        <v>7492</v>
      </c>
      <c r="R2389" s="647" t="s">
        <v>5368</v>
      </c>
      <c r="S2389" s="647" t="s">
        <v>6943</v>
      </c>
      <c r="T2389" s="647" t="s">
        <v>4300</v>
      </c>
      <c r="U2389" t="s">
        <v>5329</v>
      </c>
      <c r="V2389" t="e">
        <f>VLOOKUP(F2389,'[3]Tổng - PL KS'!$B$9:$B$1291,1,FALSE)</f>
        <v>#N/A</v>
      </c>
    </row>
    <row r="2390" spans="1:22" ht="242.25" hidden="1">
      <c r="A2390" s="647">
        <v>1972</v>
      </c>
      <c r="B2390" s="647" t="s">
        <v>4247</v>
      </c>
      <c r="C2390" s="647" t="s">
        <v>7495</v>
      </c>
      <c r="D2390" s="647" t="s">
        <v>5368</v>
      </c>
      <c r="E2390" s="647">
        <v>25.83</v>
      </c>
      <c r="F2390" s="513" t="s">
        <v>10072</v>
      </c>
      <c r="G2390" s="513" t="s">
        <v>12203</v>
      </c>
      <c r="H2390" s="647" t="s">
        <v>8204</v>
      </c>
      <c r="I2390" s="647" t="s">
        <v>10073</v>
      </c>
      <c r="J2390" s="647" t="s">
        <v>7651</v>
      </c>
      <c r="K2390" s="647" t="s">
        <v>7498</v>
      </c>
      <c r="L2390" s="647" t="s">
        <v>10069</v>
      </c>
      <c r="M2390" s="647" t="s">
        <v>10064</v>
      </c>
      <c r="N2390" s="747">
        <v>43304.781410682874</v>
      </c>
      <c r="O2390" s="647" t="s">
        <v>546</v>
      </c>
      <c r="P2390" s="748">
        <v>940.21858931712632</v>
      </c>
      <c r="Q2390" s="647" t="s">
        <v>7492</v>
      </c>
      <c r="R2390" s="647" t="s">
        <v>5368</v>
      </c>
      <c r="S2390" s="647" t="s">
        <v>6943</v>
      </c>
      <c r="T2390" s="647" t="s">
        <v>4300</v>
      </c>
      <c r="U2390" t="s">
        <v>5329</v>
      </c>
      <c r="V2390" t="e">
        <f>VLOOKUP(F2390,'[3]Tổng - PL KS'!$B$9:$B$1291,1,FALSE)</f>
        <v>#N/A</v>
      </c>
    </row>
    <row r="2391" spans="1:22" ht="242.25" hidden="1">
      <c r="A2391" s="647">
        <v>1973</v>
      </c>
      <c r="B2391" s="647" t="s">
        <v>4247</v>
      </c>
      <c r="C2391" s="647" t="s">
        <v>7495</v>
      </c>
      <c r="D2391" s="647" t="s">
        <v>5368</v>
      </c>
      <c r="E2391" s="647">
        <v>25.89</v>
      </c>
      <c r="F2391" s="513" t="s">
        <v>10074</v>
      </c>
      <c r="G2391" s="513" t="s">
        <v>12203</v>
      </c>
      <c r="H2391" s="647" t="s">
        <v>8204</v>
      </c>
      <c r="I2391" s="647" t="s">
        <v>10075</v>
      </c>
      <c r="J2391" s="647" t="s">
        <v>7651</v>
      </c>
      <c r="K2391" s="647" t="s">
        <v>7498</v>
      </c>
      <c r="L2391" s="647" t="s">
        <v>10063</v>
      </c>
      <c r="M2391" s="647" t="s">
        <v>10064</v>
      </c>
      <c r="N2391" s="747">
        <v>43304.86420196759</v>
      </c>
      <c r="O2391" s="647" t="s">
        <v>546</v>
      </c>
      <c r="P2391" s="748">
        <v>940.13579803241009</v>
      </c>
      <c r="Q2391" s="647" t="s">
        <v>7492</v>
      </c>
      <c r="R2391" s="647" t="s">
        <v>5368</v>
      </c>
      <c r="S2391" s="647" t="s">
        <v>6943</v>
      </c>
      <c r="T2391" s="647" t="s">
        <v>4300</v>
      </c>
      <c r="U2391" t="s">
        <v>5329</v>
      </c>
      <c r="V2391" t="e">
        <f>VLOOKUP(F2391,'[3]Tổng - PL KS'!$B$9:$B$1291,1,FALSE)</f>
        <v>#N/A</v>
      </c>
    </row>
    <row r="2392" spans="1:22" ht="242.25" hidden="1">
      <c r="A2392" s="647">
        <v>1974</v>
      </c>
      <c r="B2392" s="647" t="s">
        <v>4247</v>
      </c>
      <c r="C2392" s="647" t="s">
        <v>7495</v>
      </c>
      <c r="D2392" s="647" t="s">
        <v>5368</v>
      </c>
      <c r="E2392" s="647">
        <v>25.94</v>
      </c>
      <c r="F2392" s="513" t="s">
        <v>10076</v>
      </c>
      <c r="G2392" s="513" t="s">
        <v>12203</v>
      </c>
      <c r="H2392" s="647" t="s">
        <v>8204</v>
      </c>
      <c r="I2392" s="647" t="s">
        <v>10077</v>
      </c>
      <c r="J2392" s="647" t="s">
        <v>7651</v>
      </c>
      <c r="K2392" s="647" t="s">
        <v>7498</v>
      </c>
      <c r="L2392" s="647" t="s">
        <v>10063</v>
      </c>
      <c r="M2392" s="647" t="s">
        <v>10064</v>
      </c>
      <c r="N2392" s="747">
        <v>43304.70304479167</v>
      </c>
      <c r="O2392" s="647" t="s">
        <v>546</v>
      </c>
      <c r="P2392" s="748">
        <v>940.29695520833047</v>
      </c>
      <c r="Q2392" s="647" t="s">
        <v>7492</v>
      </c>
      <c r="R2392" s="647" t="s">
        <v>5368</v>
      </c>
      <c r="S2392" s="647" t="s">
        <v>6943</v>
      </c>
      <c r="T2392" s="647" t="s">
        <v>4300</v>
      </c>
      <c r="U2392" t="s">
        <v>5329</v>
      </c>
      <c r="V2392" t="e">
        <f>VLOOKUP(F2392,'[3]Tổng - PL KS'!$B$9:$B$1291,1,FALSE)</f>
        <v>#N/A</v>
      </c>
    </row>
    <row r="2393" spans="1:22" ht="242.25" hidden="1">
      <c r="A2393" s="647">
        <v>1975</v>
      </c>
      <c r="B2393" s="647" t="s">
        <v>4247</v>
      </c>
      <c r="C2393" s="647" t="s">
        <v>7495</v>
      </c>
      <c r="D2393" s="647" t="s">
        <v>5368</v>
      </c>
      <c r="E2393" s="647">
        <v>25.83</v>
      </c>
      <c r="F2393" s="513" t="s">
        <v>10078</v>
      </c>
      <c r="G2393" s="513" t="s">
        <v>12203</v>
      </c>
      <c r="H2393" s="647" t="s">
        <v>8204</v>
      </c>
      <c r="I2393" s="647" t="s">
        <v>10079</v>
      </c>
      <c r="J2393" s="647" t="s">
        <v>7651</v>
      </c>
      <c r="K2393" s="647" t="s">
        <v>7498</v>
      </c>
      <c r="L2393" s="647" t="s">
        <v>10069</v>
      </c>
      <c r="M2393" s="647" t="s">
        <v>10064</v>
      </c>
      <c r="N2393" s="747">
        <v>43304.856164930556</v>
      </c>
      <c r="O2393" s="647" t="s">
        <v>546</v>
      </c>
      <c r="P2393" s="748">
        <v>940.14383506944432</v>
      </c>
      <c r="Q2393" s="647" t="s">
        <v>7492</v>
      </c>
      <c r="R2393" s="647" t="s">
        <v>5368</v>
      </c>
      <c r="S2393" s="647" t="s">
        <v>6943</v>
      </c>
      <c r="T2393" s="647" t="s">
        <v>4300</v>
      </c>
      <c r="U2393" t="s">
        <v>5329</v>
      </c>
      <c r="V2393" t="e">
        <f>VLOOKUP(F2393,'[3]Tổng - PL KS'!$B$9:$B$1291,1,FALSE)</f>
        <v>#N/A</v>
      </c>
    </row>
    <row r="2394" spans="1:22" ht="242.25" hidden="1">
      <c r="A2394" s="647">
        <v>1976</v>
      </c>
      <c r="B2394" s="647" t="s">
        <v>4247</v>
      </c>
      <c r="C2394" s="647" t="s">
        <v>7495</v>
      </c>
      <c r="D2394" s="647" t="s">
        <v>5368</v>
      </c>
      <c r="E2394" s="647">
        <v>25.8</v>
      </c>
      <c r="F2394" s="513" t="s">
        <v>10080</v>
      </c>
      <c r="G2394" s="513" t="s">
        <v>12203</v>
      </c>
      <c r="H2394" s="647" t="s">
        <v>8204</v>
      </c>
      <c r="I2394" s="647" t="s">
        <v>10081</v>
      </c>
      <c r="J2394" s="647" t="s">
        <v>7651</v>
      </c>
      <c r="K2394" s="647" t="s">
        <v>7498</v>
      </c>
      <c r="L2394" s="647" t="s">
        <v>10063</v>
      </c>
      <c r="M2394" s="647" t="s">
        <v>10064</v>
      </c>
      <c r="N2394" s="747">
        <v>43304.85407079861</v>
      </c>
      <c r="O2394" s="647" t="s">
        <v>546</v>
      </c>
      <c r="P2394" s="748">
        <v>940.14592920138966</v>
      </c>
      <c r="Q2394" s="647" t="s">
        <v>7492</v>
      </c>
      <c r="R2394" s="647" t="s">
        <v>5368</v>
      </c>
      <c r="S2394" s="647" t="s">
        <v>6943</v>
      </c>
      <c r="T2394" s="647" t="s">
        <v>4300</v>
      </c>
      <c r="U2394" t="s">
        <v>5329</v>
      </c>
      <c r="V2394" t="e">
        <f>VLOOKUP(F2394,'[3]Tổng - PL KS'!$B$9:$B$1291,1,FALSE)</f>
        <v>#N/A</v>
      </c>
    </row>
    <row r="2395" spans="1:22" ht="242.25" hidden="1">
      <c r="A2395" s="647">
        <v>1977</v>
      </c>
      <c r="B2395" s="647" t="s">
        <v>4247</v>
      </c>
      <c r="C2395" s="647" t="s">
        <v>7495</v>
      </c>
      <c r="D2395" s="647" t="s">
        <v>5368</v>
      </c>
      <c r="E2395" s="647">
        <v>25.94</v>
      </c>
      <c r="F2395" s="513" t="s">
        <v>10082</v>
      </c>
      <c r="G2395" s="513" t="s">
        <v>12203</v>
      </c>
      <c r="H2395" s="647" t="s">
        <v>8204</v>
      </c>
      <c r="I2395" s="647" t="s">
        <v>10083</v>
      </c>
      <c r="J2395" s="647" t="s">
        <v>7651</v>
      </c>
      <c r="K2395" s="647" t="s">
        <v>7498</v>
      </c>
      <c r="L2395" s="647" t="s">
        <v>10063</v>
      </c>
      <c r="M2395" s="647" t="s">
        <v>10064</v>
      </c>
      <c r="N2395" s="747">
        <v>43304.840949108795</v>
      </c>
      <c r="O2395" s="647" t="s">
        <v>546</v>
      </c>
      <c r="P2395" s="748">
        <v>940.15905089120497</v>
      </c>
      <c r="Q2395" s="647" t="s">
        <v>7492</v>
      </c>
      <c r="R2395" s="647" t="s">
        <v>5368</v>
      </c>
      <c r="S2395" s="647" t="s">
        <v>6943</v>
      </c>
      <c r="T2395" s="647" t="s">
        <v>4300</v>
      </c>
      <c r="U2395" t="s">
        <v>5329</v>
      </c>
      <c r="V2395" t="e">
        <f>VLOOKUP(F2395,'[3]Tổng - PL KS'!$B$9:$B$1291,1,FALSE)</f>
        <v>#N/A</v>
      </c>
    </row>
    <row r="2396" spans="1:22" ht="242.25" hidden="1">
      <c r="A2396" s="647">
        <v>1978</v>
      </c>
      <c r="B2396" s="647" t="s">
        <v>4247</v>
      </c>
      <c r="C2396" s="647" t="s">
        <v>7495</v>
      </c>
      <c r="D2396" s="647" t="s">
        <v>5368</v>
      </c>
      <c r="E2396" s="647">
        <v>25.94</v>
      </c>
      <c r="F2396" s="513" t="s">
        <v>10084</v>
      </c>
      <c r="G2396" s="513" t="s">
        <v>12203</v>
      </c>
      <c r="H2396" s="647" t="s">
        <v>8204</v>
      </c>
      <c r="I2396" s="647" t="s">
        <v>10085</v>
      </c>
      <c r="J2396" s="647" t="s">
        <v>7651</v>
      </c>
      <c r="K2396" s="647" t="s">
        <v>7498</v>
      </c>
      <c r="L2396" s="647" t="s">
        <v>10063</v>
      </c>
      <c r="M2396" s="647" t="s">
        <v>10064</v>
      </c>
      <c r="N2396" s="747">
        <v>43304.661668020832</v>
      </c>
      <c r="O2396" s="647" t="s">
        <v>546</v>
      </c>
      <c r="P2396" s="748">
        <v>940.33833197916829</v>
      </c>
      <c r="Q2396" s="647" t="s">
        <v>7492</v>
      </c>
      <c r="R2396" s="647" t="s">
        <v>5368</v>
      </c>
      <c r="S2396" s="647" t="s">
        <v>6943</v>
      </c>
      <c r="T2396" s="647" t="s">
        <v>4300</v>
      </c>
      <c r="U2396" t="s">
        <v>5329</v>
      </c>
      <c r="V2396" t="e">
        <f>VLOOKUP(F2396,'[3]Tổng - PL KS'!$B$9:$B$1291,1,FALSE)</f>
        <v>#N/A</v>
      </c>
    </row>
    <row r="2397" spans="1:22" ht="242.25" hidden="1">
      <c r="A2397" s="647">
        <v>1979</v>
      </c>
      <c r="B2397" s="647" t="s">
        <v>4247</v>
      </c>
      <c r="C2397" s="647" t="s">
        <v>7495</v>
      </c>
      <c r="D2397" s="647" t="s">
        <v>5368</v>
      </c>
      <c r="E2397" s="647">
        <v>25.9</v>
      </c>
      <c r="F2397" s="513" t="s">
        <v>10086</v>
      </c>
      <c r="G2397" s="513" t="s">
        <v>12203</v>
      </c>
      <c r="H2397" s="647" t="s">
        <v>8204</v>
      </c>
      <c r="I2397" s="647" t="s">
        <v>10087</v>
      </c>
      <c r="J2397" s="647" t="s">
        <v>7651</v>
      </c>
      <c r="K2397" s="647" t="s">
        <v>7498</v>
      </c>
      <c r="L2397" s="647" t="s">
        <v>10063</v>
      </c>
      <c r="M2397" s="647" t="s">
        <v>10064</v>
      </c>
      <c r="N2397" s="747">
        <v>43304.697731284723</v>
      </c>
      <c r="O2397" s="647" t="s">
        <v>546</v>
      </c>
      <c r="P2397" s="748">
        <v>940.30226871527702</v>
      </c>
      <c r="Q2397" s="647" t="s">
        <v>7492</v>
      </c>
      <c r="R2397" s="647" t="s">
        <v>5368</v>
      </c>
      <c r="S2397" s="647" t="s">
        <v>6943</v>
      </c>
      <c r="T2397" s="647" t="s">
        <v>4300</v>
      </c>
      <c r="U2397" t="s">
        <v>5329</v>
      </c>
      <c r="V2397" t="e">
        <f>VLOOKUP(F2397,'[3]Tổng - PL KS'!$B$9:$B$1291,1,FALSE)</f>
        <v>#N/A</v>
      </c>
    </row>
    <row r="2398" spans="1:22" ht="242.25" hidden="1">
      <c r="A2398" s="647">
        <v>1980</v>
      </c>
      <c r="B2398" s="647" t="s">
        <v>4247</v>
      </c>
      <c r="C2398" s="647" t="s">
        <v>7495</v>
      </c>
      <c r="D2398" s="647" t="s">
        <v>5368</v>
      </c>
      <c r="E2398" s="647">
        <v>25.84</v>
      </c>
      <c r="F2398" s="513" t="s">
        <v>10088</v>
      </c>
      <c r="G2398" s="513" t="s">
        <v>12203</v>
      </c>
      <c r="H2398" s="647" t="s">
        <v>8204</v>
      </c>
      <c r="I2398" s="647" t="s">
        <v>10089</v>
      </c>
      <c r="J2398" s="647" t="s">
        <v>7651</v>
      </c>
      <c r="K2398" s="647" t="s">
        <v>7498</v>
      </c>
      <c r="L2398" s="647" t="s">
        <v>10069</v>
      </c>
      <c r="M2398" s="647" t="s">
        <v>10064</v>
      </c>
      <c r="N2398" s="747">
        <v>43304.727855937497</v>
      </c>
      <c r="O2398" s="647" t="s">
        <v>546</v>
      </c>
      <c r="P2398" s="748">
        <v>940.27214406250278</v>
      </c>
      <c r="Q2398" s="647" t="s">
        <v>7492</v>
      </c>
      <c r="R2398" s="647" t="s">
        <v>5368</v>
      </c>
      <c r="S2398" s="647" t="s">
        <v>6943</v>
      </c>
      <c r="T2398" s="647" t="s">
        <v>4300</v>
      </c>
      <c r="U2398" t="s">
        <v>5329</v>
      </c>
      <c r="V2398" t="e">
        <f>VLOOKUP(F2398,'[3]Tổng - PL KS'!$B$9:$B$1291,1,FALSE)</f>
        <v>#N/A</v>
      </c>
    </row>
    <row r="2399" spans="1:22" ht="242.25" hidden="1">
      <c r="A2399" s="647">
        <v>1981</v>
      </c>
      <c r="B2399" s="647" t="s">
        <v>4247</v>
      </c>
      <c r="C2399" s="647" t="s">
        <v>7495</v>
      </c>
      <c r="D2399" s="647" t="s">
        <v>5368</v>
      </c>
      <c r="E2399" s="647">
        <v>25.7</v>
      </c>
      <c r="F2399" s="513" t="s">
        <v>10090</v>
      </c>
      <c r="G2399" s="513" t="s">
        <v>12203</v>
      </c>
      <c r="H2399" s="647" t="s">
        <v>8204</v>
      </c>
      <c r="I2399" s="647" t="s">
        <v>10091</v>
      </c>
      <c r="J2399" s="647" t="s">
        <v>7651</v>
      </c>
      <c r="K2399" s="647" t="s">
        <v>7498</v>
      </c>
      <c r="L2399" s="647" t="s">
        <v>10063</v>
      </c>
      <c r="M2399" s="647" t="s">
        <v>10064</v>
      </c>
      <c r="N2399" s="747">
        <v>43304.662241979167</v>
      </c>
      <c r="O2399" s="647" t="s">
        <v>546</v>
      </c>
      <c r="P2399" s="748">
        <v>940.33775802083255</v>
      </c>
      <c r="Q2399" s="647" t="s">
        <v>7492</v>
      </c>
      <c r="R2399" s="647" t="s">
        <v>5368</v>
      </c>
      <c r="S2399" s="647" t="s">
        <v>6943</v>
      </c>
      <c r="T2399" s="647" t="s">
        <v>4300</v>
      </c>
      <c r="U2399" t="s">
        <v>5329</v>
      </c>
      <c r="V2399" t="e">
        <f>VLOOKUP(F2399,'[3]Tổng - PL KS'!$B$9:$B$1291,1,FALSE)</f>
        <v>#N/A</v>
      </c>
    </row>
    <row r="2400" spans="1:22" ht="242.25" hidden="1">
      <c r="A2400" s="647">
        <v>1982</v>
      </c>
      <c r="B2400" s="647" t="s">
        <v>4247</v>
      </c>
      <c r="C2400" s="647" t="s">
        <v>7495</v>
      </c>
      <c r="D2400" s="647" t="s">
        <v>5368</v>
      </c>
      <c r="E2400" s="647">
        <v>25.94</v>
      </c>
      <c r="F2400" s="513" t="s">
        <v>10092</v>
      </c>
      <c r="G2400" s="513" t="s">
        <v>12203</v>
      </c>
      <c r="H2400" s="647" t="s">
        <v>8204</v>
      </c>
      <c r="I2400" s="647" t="s">
        <v>10093</v>
      </c>
      <c r="J2400" s="647" t="s">
        <v>7651</v>
      </c>
      <c r="K2400" s="647" t="s">
        <v>7498</v>
      </c>
      <c r="L2400" s="647" t="s">
        <v>10063</v>
      </c>
      <c r="M2400" s="647" t="s">
        <v>10064</v>
      </c>
      <c r="N2400" s="747">
        <v>43304.824919212966</v>
      </c>
      <c r="O2400" s="647" t="s">
        <v>546</v>
      </c>
      <c r="P2400" s="748">
        <v>940.17508078703395</v>
      </c>
      <c r="Q2400" s="647" t="s">
        <v>7492</v>
      </c>
      <c r="R2400" s="647" t="s">
        <v>5368</v>
      </c>
      <c r="S2400" s="647" t="s">
        <v>6943</v>
      </c>
      <c r="T2400" s="647" t="s">
        <v>4300</v>
      </c>
      <c r="U2400" t="s">
        <v>5329</v>
      </c>
      <c r="V2400" t="e">
        <f>VLOOKUP(F2400,'[3]Tổng - PL KS'!$B$9:$B$1291,1,FALSE)</f>
        <v>#N/A</v>
      </c>
    </row>
    <row r="2401" spans="1:22" ht="242.25" hidden="1">
      <c r="A2401" s="647">
        <v>1983</v>
      </c>
      <c r="B2401" s="647" t="s">
        <v>4247</v>
      </c>
      <c r="C2401" s="647" t="s">
        <v>7495</v>
      </c>
      <c r="D2401" s="647" t="s">
        <v>5368</v>
      </c>
      <c r="E2401" s="647">
        <v>25.86</v>
      </c>
      <c r="F2401" s="513" t="s">
        <v>10094</v>
      </c>
      <c r="G2401" s="513" t="s">
        <v>12203</v>
      </c>
      <c r="H2401" s="647" t="s">
        <v>8204</v>
      </c>
      <c r="I2401" s="647" t="s">
        <v>10095</v>
      </c>
      <c r="J2401" s="647" t="s">
        <v>7651</v>
      </c>
      <c r="K2401" s="647" t="s">
        <v>7498</v>
      </c>
      <c r="L2401" s="647" t="s">
        <v>10063</v>
      </c>
      <c r="M2401" s="647" t="s">
        <v>10064</v>
      </c>
      <c r="N2401" s="747">
        <v>43304.671339895831</v>
      </c>
      <c r="O2401" s="647" t="s">
        <v>546</v>
      </c>
      <c r="P2401" s="748">
        <v>940.3286601041691</v>
      </c>
      <c r="Q2401" s="647" t="s">
        <v>7492</v>
      </c>
      <c r="R2401" s="647" t="s">
        <v>5368</v>
      </c>
      <c r="S2401" s="647" t="s">
        <v>6943</v>
      </c>
      <c r="T2401" s="647" t="s">
        <v>4300</v>
      </c>
      <c r="U2401" t="s">
        <v>5329</v>
      </c>
      <c r="V2401" t="e">
        <f>VLOOKUP(F2401,'[3]Tổng - PL KS'!$B$9:$B$1291,1,FALSE)</f>
        <v>#N/A</v>
      </c>
    </row>
    <row r="2402" spans="1:22" ht="242.25" hidden="1">
      <c r="A2402" s="647">
        <v>1984</v>
      </c>
      <c r="B2402" s="647" t="s">
        <v>4247</v>
      </c>
      <c r="C2402" s="647" t="s">
        <v>7495</v>
      </c>
      <c r="D2402" s="647" t="s">
        <v>5368</v>
      </c>
      <c r="E2402" s="647">
        <v>25.9</v>
      </c>
      <c r="F2402" s="513" t="s">
        <v>10096</v>
      </c>
      <c r="G2402" s="513" t="s">
        <v>12203</v>
      </c>
      <c r="H2402" s="647" t="s">
        <v>8204</v>
      </c>
      <c r="I2402" s="647" t="s">
        <v>10097</v>
      </c>
      <c r="J2402" s="647" t="s">
        <v>7651</v>
      </c>
      <c r="K2402" s="647" t="s">
        <v>7498</v>
      </c>
      <c r="L2402" s="647" t="s">
        <v>10069</v>
      </c>
      <c r="M2402" s="647" t="s">
        <v>10064</v>
      </c>
      <c r="N2402" s="747">
        <v>43304.773676817131</v>
      </c>
      <c r="O2402" s="647" t="s">
        <v>546</v>
      </c>
      <c r="P2402" s="748">
        <v>940.22632318286924</v>
      </c>
      <c r="Q2402" s="647" t="s">
        <v>7492</v>
      </c>
      <c r="R2402" s="647" t="s">
        <v>5368</v>
      </c>
      <c r="S2402" s="647" t="s">
        <v>6943</v>
      </c>
      <c r="T2402" s="647" t="s">
        <v>4300</v>
      </c>
      <c r="U2402" t="s">
        <v>5329</v>
      </c>
      <c r="V2402" t="e">
        <f>VLOOKUP(F2402,'[3]Tổng - PL KS'!$B$9:$B$1291,1,FALSE)</f>
        <v>#N/A</v>
      </c>
    </row>
    <row r="2403" spans="1:22" ht="242.25" hidden="1">
      <c r="A2403" s="647">
        <v>1985</v>
      </c>
      <c r="B2403" s="647" t="s">
        <v>4247</v>
      </c>
      <c r="C2403" s="647" t="s">
        <v>7495</v>
      </c>
      <c r="D2403" s="647" t="s">
        <v>5368</v>
      </c>
      <c r="E2403" s="647">
        <v>25.84</v>
      </c>
      <c r="F2403" s="513" t="s">
        <v>10098</v>
      </c>
      <c r="G2403" s="513" t="s">
        <v>12203</v>
      </c>
      <c r="H2403" s="647" t="s">
        <v>8204</v>
      </c>
      <c r="I2403" s="647" t="s">
        <v>10099</v>
      </c>
      <c r="J2403" s="647" t="s">
        <v>7651</v>
      </c>
      <c r="K2403" s="647" t="s">
        <v>7498</v>
      </c>
      <c r="L2403" s="647" t="s">
        <v>10069</v>
      </c>
      <c r="M2403" s="647" t="s">
        <v>10064</v>
      </c>
      <c r="N2403" s="747">
        <v>43304.705435335651</v>
      </c>
      <c r="O2403" s="647" t="s">
        <v>546</v>
      </c>
      <c r="P2403" s="748">
        <v>940.29456466434931</v>
      </c>
      <c r="Q2403" s="647" t="s">
        <v>7492</v>
      </c>
      <c r="R2403" s="647" t="s">
        <v>5368</v>
      </c>
      <c r="S2403" s="647" t="s">
        <v>6943</v>
      </c>
      <c r="T2403" s="647" t="s">
        <v>4300</v>
      </c>
      <c r="U2403" t="s">
        <v>5329</v>
      </c>
      <c r="V2403" t="e">
        <f>VLOOKUP(F2403,'[3]Tổng - PL KS'!$B$9:$B$1291,1,FALSE)</f>
        <v>#N/A</v>
      </c>
    </row>
    <row r="2404" spans="1:22" ht="242.25" hidden="1">
      <c r="A2404" s="647">
        <v>1986</v>
      </c>
      <c r="B2404" s="647" t="s">
        <v>4247</v>
      </c>
      <c r="C2404" s="647" t="s">
        <v>7495</v>
      </c>
      <c r="D2404" s="647" t="s">
        <v>5368</v>
      </c>
      <c r="E2404" s="647">
        <v>25.94</v>
      </c>
      <c r="F2404" s="513" t="s">
        <v>10100</v>
      </c>
      <c r="G2404" s="513" t="s">
        <v>12203</v>
      </c>
      <c r="H2404" s="647" t="s">
        <v>8204</v>
      </c>
      <c r="I2404" s="647" t="s">
        <v>10101</v>
      </c>
      <c r="J2404" s="647" t="s">
        <v>7651</v>
      </c>
      <c r="K2404" s="647" t="s">
        <v>7498</v>
      </c>
      <c r="L2404" s="647" t="s">
        <v>10063</v>
      </c>
      <c r="M2404" s="647" t="s">
        <v>10064</v>
      </c>
      <c r="N2404" s="747">
        <v>43304.711469907408</v>
      </c>
      <c r="O2404" s="647" t="s">
        <v>546</v>
      </c>
      <c r="P2404" s="748">
        <v>940.28853009259183</v>
      </c>
      <c r="Q2404" s="647" t="s">
        <v>7492</v>
      </c>
      <c r="R2404" s="647" t="s">
        <v>5368</v>
      </c>
      <c r="S2404" s="647" t="s">
        <v>6943</v>
      </c>
      <c r="T2404" s="647" t="s">
        <v>4300</v>
      </c>
      <c r="U2404" t="s">
        <v>5329</v>
      </c>
      <c r="V2404" t="e">
        <f>VLOOKUP(F2404,'[3]Tổng - PL KS'!$B$9:$B$1291,1,FALSE)</f>
        <v>#N/A</v>
      </c>
    </row>
    <row r="2405" spans="1:22" ht="242.25" hidden="1">
      <c r="A2405" s="647">
        <v>1987</v>
      </c>
      <c r="B2405" s="647" t="s">
        <v>4247</v>
      </c>
      <c r="C2405" s="647" t="s">
        <v>7495</v>
      </c>
      <c r="D2405" s="647" t="s">
        <v>5368</v>
      </c>
      <c r="E2405" s="647">
        <v>25.82</v>
      </c>
      <c r="F2405" s="513" t="s">
        <v>10102</v>
      </c>
      <c r="G2405" s="513" t="s">
        <v>12203</v>
      </c>
      <c r="H2405" s="647" t="s">
        <v>8204</v>
      </c>
      <c r="I2405" s="647" t="s">
        <v>10103</v>
      </c>
      <c r="J2405" s="647" t="s">
        <v>7651</v>
      </c>
      <c r="K2405" s="647" t="s">
        <v>7498</v>
      </c>
      <c r="L2405" s="647" t="s">
        <v>10069</v>
      </c>
      <c r="M2405" s="647" t="s">
        <v>10064</v>
      </c>
      <c r="N2405" s="747">
        <v>43304.669224155092</v>
      </c>
      <c r="O2405" s="647" t="s">
        <v>546</v>
      </c>
      <c r="P2405" s="748">
        <v>940.3307758449082</v>
      </c>
      <c r="Q2405" s="647" t="s">
        <v>7492</v>
      </c>
      <c r="R2405" s="647" t="s">
        <v>5368</v>
      </c>
      <c r="S2405" s="647" t="s">
        <v>6943</v>
      </c>
      <c r="T2405" s="647" t="s">
        <v>4300</v>
      </c>
      <c r="U2405" t="s">
        <v>5329</v>
      </c>
      <c r="V2405" t="e">
        <f>VLOOKUP(F2405,'[3]Tổng - PL KS'!$B$9:$B$1291,1,FALSE)</f>
        <v>#N/A</v>
      </c>
    </row>
    <row r="2406" spans="1:22" ht="242.25" hidden="1">
      <c r="A2406" s="647">
        <v>1988</v>
      </c>
      <c r="B2406" s="647" t="s">
        <v>4247</v>
      </c>
      <c r="C2406" s="647" t="s">
        <v>7495</v>
      </c>
      <c r="D2406" s="647" t="s">
        <v>5368</v>
      </c>
      <c r="E2406" s="647">
        <v>25.7</v>
      </c>
      <c r="F2406" s="513" t="s">
        <v>10104</v>
      </c>
      <c r="G2406" s="513" t="s">
        <v>12203</v>
      </c>
      <c r="H2406" s="647" t="s">
        <v>8204</v>
      </c>
      <c r="I2406" s="647" t="s">
        <v>10105</v>
      </c>
      <c r="J2406" s="647" t="s">
        <v>7651</v>
      </c>
      <c r="K2406" s="647" t="s">
        <v>7498</v>
      </c>
      <c r="L2406" s="647" t="s">
        <v>10069</v>
      </c>
      <c r="M2406" s="647" t="s">
        <v>10064</v>
      </c>
      <c r="N2406" s="747">
        <v>43304.782458796297</v>
      </c>
      <c r="O2406" s="647" t="s">
        <v>546</v>
      </c>
      <c r="P2406" s="748">
        <v>940.21754120370315</v>
      </c>
      <c r="Q2406" s="647" t="s">
        <v>7492</v>
      </c>
      <c r="R2406" s="647" t="s">
        <v>5368</v>
      </c>
      <c r="S2406" s="647" t="s">
        <v>6943</v>
      </c>
      <c r="T2406" s="647" t="s">
        <v>4300</v>
      </c>
      <c r="U2406" t="s">
        <v>5329</v>
      </c>
      <c r="V2406" t="e">
        <f>VLOOKUP(F2406,'[3]Tổng - PL KS'!$B$9:$B$1291,1,FALSE)</f>
        <v>#N/A</v>
      </c>
    </row>
    <row r="2407" spans="1:22" ht="242.25" hidden="1">
      <c r="A2407" s="647">
        <v>1989</v>
      </c>
      <c r="B2407" s="647" t="s">
        <v>4247</v>
      </c>
      <c r="C2407" s="647" t="s">
        <v>7495</v>
      </c>
      <c r="D2407" s="647" t="s">
        <v>5368</v>
      </c>
      <c r="E2407" s="647">
        <v>25.82</v>
      </c>
      <c r="F2407" s="513" t="s">
        <v>10106</v>
      </c>
      <c r="G2407" s="513" t="s">
        <v>12203</v>
      </c>
      <c r="H2407" s="647" t="s">
        <v>8204</v>
      </c>
      <c r="I2407" s="647" t="s">
        <v>10107</v>
      </c>
      <c r="J2407" s="647" t="s">
        <v>7651</v>
      </c>
      <c r="K2407" s="647" t="s">
        <v>7498</v>
      </c>
      <c r="L2407" s="647" t="s">
        <v>10063</v>
      </c>
      <c r="M2407" s="647" t="s">
        <v>10064</v>
      </c>
      <c r="N2407" s="747">
        <v>43304.836614583335</v>
      </c>
      <c r="O2407" s="647" t="s">
        <v>546</v>
      </c>
      <c r="P2407" s="748">
        <v>940.16338541666482</v>
      </c>
      <c r="Q2407" s="647" t="s">
        <v>7492</v>
      </c>
      <c r="R2407" s="647" t="s">
        <v>5368</v>
      </c>
      <c r="S2407" s="647" t="s">
        <v>6943</v>
      </c>
      <c r="T2407" s="647" t="s">
        <v>4300</v>
      </c>
      <c r="U2407" t="s">
        <v>5329</v>
      </c>
      <c r="V2407" t="e">
        <f>VLOOKUP(F2407,'[3]Tổng - PL KS'!$B$9:$B$1291,1,FALSE)</f>
        <v>#N/A</v>
      </c>
    </row>
    <row r="2408" spans="1:22" ht="242.25" hidden="1">
      <c r="A2408" s="647">
        <v>1990</v>
      </c>
      <c r="B2408" s="647" t="s">
        <v>4247</v>
      </c>
      <c r="C2408" s="647" t="s">
        <v>7495</v>
      </c>
      <c r="D2408" s="647" t="s">
        <v>5368</v>
      </c>
      <c r="E2408" s="647">
        <v>25.84</v>
      </c>
      <c r="F2408" s="513" t="s">
        <v>10108</v>
      </c>
      <c r="G2408" s="513" t="s">
        <v>12203</v>
      </c>
      <c r="H2408" s="647" t="s">
        <v>8204</v>
      </c>
      <c r="I2408" s="647" t="s">
        <v>10109</v>
      </c>
      <c r="J2408" s="647" t="s">
        <v>7651</v>
      </c>
      <c r="K2408" s="647" t="s">
        <v>7498</v>
      </c>
      <c r="L2408" s="647" t="s">
        <v>10069</v>
      </c>
      <c r="M2408" s="647" t="s">
        <v>10064</v>
      </c>
      <c r="N2408" s="747">
        <v>43304.884758298613</v>
      </c>
      <c r="O2408" s="647" t="s">
        <v>546</v>
      </c>
      <c r="P2408" s="748">
        <v>940.11524170138728</v>
      </c>
      <c r="Q2408" s="647" t="s">
        <v>7492</v>
      </c>
      <c r="R2408" s="647" t="s">
        <v>5368</v>
      </c>
      <c r="S2408" s="647" t="s">
        <v>6943</v>
      </c>
      <c r="T2408" s="647" t="s">
        <v>4300</v>
      </c>
      <c r="U2408" t="s">
        <v>5329</v>
      </c>
      <c r="V2408" t="e">
        <f>VLOOKUP(F2408,'[3]Tổng - PL KS'!$B$9:$B$1291,1,FALSE)</f>
        <v>#N/A</v>
      </c>
    </row>
    <row r="2409" spans="1:22" ht="242.25" hidden="1">
      <c r="A2409" s="647">
        <v>1991</v>
      </c>
      <c r="B2409" s="647" t="s">
        <v>4247</v>
      </c>
      <c r="C2409" s="647" t="s">
        <v>7495</v>
      </c>
      <c r="D2409" s="647" t="s">
        <v>5368</v>
      </c>
      <c r="E2409" s="647">
        <v>25.84</v>
      </c>
      <c r="F2409" s="513" t="s">
        <v>10110</v>
      </c>
      <c r="G2409" s="513" t="s">
        <v>12203</v>
      </c>
      <c r="H2409" s="647" t="s">
        <v>8204</v>
      </c>
      <c r="I2409" s="647" t="s">
        <v>10111</v>
      </c>
      <c r="J2409" s="647" t="s">
        <v>7651</v>
      </c>
      <c r="K2409" s="647" t="s">
        <v>7498</v>
      </c>
      <c r="L2409" s="647" t="s">
        <v>10069</v>
      </c>
      <c r="M2409" s="647" t="s">
        <v>10064</v>
      </c>
      <c r="N2409" s="747">
        <v>43304.692939664354</v>
      </c>
      <c r="O2409" s="647" t="s">
        <v>546</v>
      </c>
      <c r="P2409" s="748">
        <v>940.30706033564638</v>
      </c>
      <c r="Q2409" s="647" t="s">
        <v>7492</v>
      </c>
      <c r="R2409" s="647" t="s">
        <v>5368</v>
      </c>
      <c r="S2409" s="647" t="s">
        <v>6943</v>
      </c>
      <c r="T2409" s="647" t="s">
        <v>4300</v>
      </c>
      <c r="U2409" t="s">
        <v>5329</v>
      </c>
      <c r="V2409" t="e">
        <f>VLOOKUP(F2409,'[3]Tổng - PL KS'!$B$9:$B$1291,1,FALSE)</f>
        <v>#N/A</v>
      </c>
    </row>
    <row r="2410" spans="1:22" ht="242.25" hidden="1">
      <c r="A2410" s="647">
        <v>1992</v>
      </c>
      <c r="B2410" s="647" t="s">
        <v>4247</v>
      </c>
      <c r="C2410" s="647" t="s">
        <v>7495</v>
      </c>
      <c r="D2410" s="647" t="s">
        <v>5368</v>
      </c>
      <c r="E2410" s="647">
        <v>25.84</v>
      </c>
      <c r="F2410" s="513" t="s">
        <v>10112</v>
      </c>
      <c r="G2410" s="513" t="s">
        <v>12203</v>
      </c>
      <c r="H2410" s="647" t="s">
        <v>8204</v>
      </c>
      <c r="I2410" s="647" t="s">
        <v>10113</v>
      </c>
      <c r="J2410" s="647" t="s">
        <v>7651</v>
      </c>
      <c r="K2410" s="647" t="s">
        <v>7498</v>
      </c>
      <c r="L2410" s="647" t="s">
        <v>10063</v>
      </c>
      <c r="M2410" s="647" t="s">
        <v>10064</v>
      </c>
      <c r="N2410" s="747">
        <v>43305.070617094905</v>
      </c>
      <c r="O2410" s="647" t="s">
        <v>546</v>
      </c>
      <c r="P2410" s="748">
        <v>939.92938290509483</v>
      </c>
      <c r="Q2410" s="647" t="s">
        <v>7492</v>
      </c>
      <c r="R2410" s="647" t="s">
        <v>5368</v>
      </c>
      <c r="S2410" s="647" t="s">
        <v>6943</v>
      </c>
      <c r="T2410" s="647" t="s">
        <v>4300</v>
      </c>
      <c r="U2410" t="s">
        <v>5329</v>
      </c>
      <c r="V2410" t="e">
        <f>VLOOKUP(F2410,'[3]Tổng - PL KS'!$B$9:$B$1291,1,FALSE)</f>
        <v>#N/A</v>
      </c>
    </row>
    <row r="2411" spans="1:22" ht="242.25" hidden="1">
      <c r="A2411" s="647">
        <v>1993</v>
      </c>
      <c r="B2411" s="647" t="s">
        <v>4247</v>
      </c>
      <c r="C2411" s="647" t="s">
        <v>7495</v>
      </c>
      <c r="D2411" s="647" t="s">
        <v>5368</v>
      </c>
      <c r="E2411" s="647">
        <v>25.9</v>
      </c>
      <c r="F2411" s="513" t="s">
        <v>10114</v>
      </c>
      <c r="G2411" s="513" t="s">
        <v>12203</v>
      </c>
      <c r="H2411" s="647" t="s">
        <v>8204</v>
      </c>
      <c r="I2411" s="647" t="s">
        <v>10115</v>
      </c>
      <c r="J2411" s="647" t="s">
        <v>7651</v>
      </c>
      <c r="K2411" s="647" t="s">
        <v>7498</v>
      </c>
      <c r="L2411" s="647" t="s">
        <v>10063</v>
      </c>
      <c r="M2411" s="647" t="s">
        <v>10064</v>
      </c>
      <c r="N2411" s="747">
        <v>43305.209679317129</v>
      </c>
      <c r="O2411" s="647" t="s">
        <v>546</v>
      </c>
      <c r="P2411" s="748">
        <v>939.79032068287052</v>
      </c>
      <c r="Q2411" s="647" t="s">
        <v>7492</v>
      </c>
      <c r="R2411" s="647" t="s">
        <v>5368</v>
      </c>
      <c r="S2411" s="647" t="s">
        <v>6943</v>
      </c>
      <c r="T2411" s="647" t="s">
        <v>4300</v>
      </c>
      <c r="U2411" t="s">
        <v>5329</v>
      </c>
      <c r="V2411" t="e">
        <f>VLOOKUP(F2411,'[3]Tổng - PL KS'!$B$9:$B$1291,1,FALSE)</f>
        <v>#N/A</v>
      </c>
    </row>
    <row r="2412" spans="1:22" ht="242.25" hidden="1">
      <c r="A2412" s="647">
        <v>1994</v>
      </c>
      <c r="B2412" s="647" t="s">
        <v>4247</v>
      </c>
      <c r="C2412" s="647" t="s">
        <v>7495</v>
      </c>
      <c r="D2412" s="647" t="s">
        <v>5368</v>
      </c>
      <c r="E2412" s="647">
        <v>25.84</v>
      </c>
      <c r="F2412" s="513" t="s">
        <v>10116</v>
      </c>
      <c r="G2412" s="513" t="s">
        <v>12203</v>
      </c>
      <c r="H2412" s="647" t="s">
        <v>8204</v>
      </c>
      <c r="I2412" s="647" t="s">
        <v>10117</v>
      </c>
      <c r="J2412" s="647" t="s">
        <v>7651</v>
      </c>
      <c r="K2412" s="647" t="s">
        <v>7498</v>
      </c>
      <c r="L2412" s="647" t="s">
        <v>10063</v>
      </c>
      <c r="M2412" s="647" t="s">
        <v>10064</v>
      </c>
      <c r="N2412" s="747">
        <v>43305.179470405092</v>
      </c>
      <c r="O2412" s="647" t="s">
        <v>546</v>
      </c>
      <c r="P2412" s="748">
        <v>939.82052959490829</v>
      </c>
      <c r="Q2412" s="647" t="s">
        <v>7492</v>
      </c>
      <c r="R2412" s="647" t="s">
        <v>5368</v>
      </c>
      <c r="S2412" s="647" t="s">
        <v>6943</v>
      </c>
      <c r="T2412" s="647" t="s">
        <v>4300</v>
      </c>
      <c r="U2412" t="s">
        <v>5329</v>
      </c>
      <c r="V2412" t="e">
        <f>VLOOKUP(F2412,'[3]Tổng - PL KS'!$B$9:$B$1291,1,FALSE)</f>
        <v>#N/A</v>
      </c>
    </row>
    <row r="2413" spans="1:22" ht="242.25" hidden="1">
      <c r="A2413" s="647">
        <v>1995</v>
      </c>
      <c r="B2413" s="647" t="s">
        <v>4247</v>
      </c>
      <c r="C2413" s="647" t="s">
        <v>7495</v>
      </c>
      <c r="D2413" s="647" t="s">
        <v>5368</v>
      </c>
      <c r="E2413" s="647">
        <v>27.92</v>
      </c>
      <c r="F2413" s="513" t="s">
        <v>10118</v>
      </c>
      <c r="G2413" s="513" t="s">
        <v>12203</v>
      </c>
      <c r="H2413" s="647" t="s">
        <v>8204</v>
      </c>
      <c r="I2413" s="647" t="s">
        <v>10119</v>
      </c>
      <c r="J2413" s="647" t="s">
        <v>7651</v>
      </c>
      <c r="K2413" s="647" t="s">
        <v>7498</v>
      </c>
      <c r="L2413" s="647" t="s">
        <v>10120</v>
      </c>
      <c r="M2413" s="647" t="s">
        <v>10064</v>
      </c>
      <c r="N2413" s="747">
        <v>43305.311446874999</v>
      </c>
      <c r="O2413" s="647" t="s">
        <v>546</v>
      </c>
      <c r="P2413" s="748">
        <v>939.68855312500091</v>
      </c>
      <c r="Q2413" s="647" t="s">
        <v>7492</v>
      </c>
      <c r="R2413" s="647" t="s">
        <v>5368</v>
      </c>
      <c r="S2413" s="647" t="s">
        <v>6943</v>
      </c>
      <c r="T2413" s="647" t="s">
        <v>4300</v>
      </c>
      <c r="U2413" t="s">
        <v>5329</v>
      </c>
      <c r="V2413" t="e">
        <f>VLOOKUP(F2413,'[3]Tổng - PL KS'!$B$9:$B$1291,1,FALSE)</f>
        <v>#N/A</v>
      </c>
    </row>
    <row r="2414" spans="1:22" ht="242.25" hidden="1">
      <c r="A2414" s="647">
        <v>1996</v>
      </c>
      <c r="B2414" s="647" t="s">
        <v>4247</v>
      </c>
      <c r="C2414" s="647" t="s">
        <v>7495</v>
      </c>
      <c r="D2414" s="647" t="s">
        <v>5368</v>
      </c>
      <c r="E2414" s="647">
        <v>25.7</v>
      </c>
      <c r="F2414" s="513" t="s">
        <v>10121</v>
      </c>
      <c r="G2414" s="513" t="s">
        <v>12203</v>
      </c>
      <c r="H2414" s="647" t="s">
        <v>8204</v>
      </c>
      <c r="I2414" s="647" t="s">
        <v>10122</v>
      </c>
      <c r="J2414" s="647" t="s">
        <v>7651</v>
      </c>
      <c r="K2414" s="647" t="s">
        <v>7498</v>
      </c>
      <c r="L2414" s="647" t="s">
        <v>10069</v>
      </c>
      <c r="M2414" s="647" t="s">
        <v>10064</v>
      </c>
      <c r="N2414" s="747">
        <v>43305.19542434028</v>
      </c>
      <c r="O2414" s="647" t="s">
        <v>546</v>
      </c>
      <c r="P2414" s="748">
        <v>939.80457565972029</v>
      </c>
      <c r="Q2414" s="647" t="s">
        <v>7492</v>
      </c>
      <c r="R2414" s="647" t="s">
        <v>5368</v>
      </c>
      <c r="S2414" s="647" t="s">
        <v>6943</v>
      </c>
      <c r="T2414" s="647" t="s">
        <v>4300</v>
      </c>
      <c r="U2414" t="s">
        <v>5329</v>
      </c>
      <c r="V2414" t="e">
        <f>VLOOKUP(F2414,'[3]Tổng - PL KS'!$B$9:$B$1291,1,FALSE)</f>
        <v>#N/A</v>
      </c>
    </row>
    <row r="2415" spans="1:22" ht="242.25" hidden="1">
      <c r="A2415" s="647">
        <v>1997</v>
      </c>
      <c r="B2415" s="647" t="s">
        <v>4247</v>
      </c>
      <c r="C2415" s="647" t="s">
        <v>7495</v>
      </c>
      <c r="D2415" s="647" t="s">
        <v>5368</v>
      </c>
      <c r="E2415" s="647">
        <v>25.84</v>
      </c>
      <c r="F2415" s="513" t="s">
        <v>10123</v>
      </c>
      <c r="G2415" s="513" t="s">
        <v>12203</v>
      </c>
      <c r="H2415" s="647" t="s">
        <v>8204</v>
      </c>
      <c r="I2415" s="647" t="s">
        <v>10124</v>
      </c>
      <c r="J2415" s="647" t="s">
        <v>7651</v>
      </c>
      <c r="K2415" s="647" t="s">
        <v>7498</v>
      </c>
      <c r="L2415" s="647" t="s">
        <v>10069</v>
      </c>
      <c r="M2415" s="647" t="s">
        <v>10064</v>
      </c>
      <c r="N2415" s="747">
        <v>43305.389898993053</v>
      </c>
      <c r="O2415" s="647" t="s">
        <v>546</v>
      </c>
      <c r="P2415" s="748">
        <v>939.61010100694693</v>
      </c>
      <c r="Q2415" s="647" t="s">
        <v>7492</v>
      </c>
      <c r="R2415" s="647" t="s">
        <v>5368</v>
      </c>
      <c r="S2415" s="647" t="s">
        <v>6943</v>
      </c>
      <c r="T2415" s="647" t="s">
        <v>4300</v>
      </c>
      <c r="U2415" t="s">
        <v>5329</v>
      </c>
      <c r="V2415" t="e">
        <f>VLOOKUP(F2415,'[3]Tổng - PL KS'!$B$9:$B$1291,1,FALSE)</f>
        <v>#N/A</v>
      </c>
    </row>
    <row r="2416" spans="1:22" ht="242.25" hidden="1">
      <c r="A2416" s="647">
        <v>1998</v>
      </c>
      <c r="B2416" s="647" t="s">
        <v>4247</v>
      </c>
      <c r="C2416" s="647" t="s">
        <v>7495</v>
      </c>
      <c r="D2416" s="647" t="s">
        <v>5368</v>
      </c>
      <c r="E2416" s="647">
        <v>25.86</v>
      </c>
      <c r="F2416" s="513" t="s">
        <v>10125</v>
      </c>
      <c r="G2416" s="513" t="s">
        <v>12203</v>
      </c>
      <c r="H2416" s="647" t="s">
        <v>8204</v>
      </c>
      <c r="I2416" s="647" t="s">
        <v>10126</v>
      </c>
      <c r="J2416" s="647" t="s">
        <v>7651</v>
      </c>
      <c r="K2416" s="647" t="s">
        <v>7498</v>
      </c>
      <c r="L2416" s="647" t="s">
        <v>10063</v>
      </c>
      <c r="M2416" s="647" t="s">
        <v>10064</v>
      </c>
      <c r="N2416" s="747">
        <v>43305.344029942127</v>
      </c>
      <c r="O2416" s="647" t="s">
        <v>546</v>
      </c>
      <c r="P2416" s="748">
        <v>939.65597005787276</v>
      </c>
      <c r="Q2416" s="647" t="s">
        <v>7492</v>
      </c>
      <c r="R2416" s="647" t="s">
        <v>5368</v>
      </c>
      <c r="S2416" s="647" t="s">
        <v>6943</v>
      </c>
      <c r="T2416" s="647" t="s">
        <v>4300</v>
      </c>
      <c r="U2416" t="s">
        <v>5329</v>
      </c>
      <c r="V2416" t="e">
        <f>VLOOKUP(F2416,'[3]Tổng - PL KS'!$B$9:$B$1291,1,FALSE)</f>
        <v>#N/A</v>
      </c>
    </row>
    <row r="2417" spans="1:22" ht="242.25" hidden="1">
      <c r="A2417" s="647">
        <v>1999</v>
      </c>
      <c r="B2417" s="647" t="s">
        <v>4247</v>
      </c>
      <c r="C2417" s="647" t="s">
        <v>7495</v>
      </c>
      <c r="D2417" s="647" t="s">
        <v>5368</v>
      </c>
      <c r="E2417" s="647">
        <v>25.84</v>
      </c>
      <c r="F2417" s="513" t="s">
        <v>10127</v>
      </c>
      <c r="G2417" s="513" t="s">
        <v>12203</v>
      </c>
      <c r="H2417" s="647" t="s">
        <v>8204</v>
      </c>
      <c r="I2417" s="647" t="s">
        <v>10128</v>
      </c>
      <c r="J2417" s="647" t="s">
        <v>7651</v>
      </c>
      <c r="K2417" s="647" t="s">
        <v>7498</v>
      </c>
      <c r="L2417" s="647" t="s">
        <v>10063</v>
      </c>
      <c r="M2417" s="647" t="s">
        <v>10064</v>
      </c>
      <c r="N2417" s="747">
        <v>43305.326972881943</v>
      </c>
      <c r="O2417" s="647" t="s">
        <v>546</v>
      </c>
      <c r="P2417" s="748">
        <v>939.67302711805678</v>
      </c>
      <c r="Q2417" s="647" t="s">
        <v>7492</v>
      </c>
      <c r="R2417" s="647" t="s">
        <v>5368</v>
      </c>
      <c r="S2417" s="647" t="s">
        <v>6943</v>
      </c>
      <c r="T2417" s="647" t="s">
        <v>4300</v>
      </c>
      <c r="U2417" t="s">
        <v>5329</v>
      </c>
      <c r="V2417" t="e">
        <f>VLOOKUP(F2417,'[3]Tổng - PL KS'!$B$9:$B$1291,1,FALSE)</f>
        <v>#N/A</v>
      </c>
    </row>
    <row r="2418" spans="1:22" ht="242.25" hidden="1">
      <c r="A2418" s="647">
        <v>2000</v>
      </c>
      <c r="B2418" s="647" t="s">
        <v>4247</v>
      </c>
      <c r="C2418" s="647" t="s">
        <v>7495</v>
      </c>
      <c r="D2418" s="647" t="s">
        <v>5368</v>
      </c>
      <c r="E2418" s="647">
        <v>25.86</v>
      </c>
      <c r="F2418" s="513" t="s">
        <v>10129</v>
      </c>
      <c r="G2418" s="513" t="s">
        <v>12203</v>
      </c>
      <c r="H2418" s="647" t="s">
        <v>8204</v>
      </c>
      <c r="I2418" s="647" t="s">
        <v>10130</v>
      </c>
      <c r="J2418" s="647" t="s">
        <v>7651</v>
      </c>
      <c r="K2418" s="647" t="s">
        <v>7498</v>
      </c>
      <c r="L2418" s="647" t="s">
        <v>10069</v>
      </c>
      <c r="M2418" s="647" t="s">
        <v>10064</v>
      </c>
      <c r="N2418" s="747">
        <v>43305.342445138886</v>
      </c>
      <c r="O2418" s="647" t="s">
        <v>546</v>
      </c>
      <c r="P2418" s="748">
        <v>939.65755486111448</v>
      </c>
      <c r="Q2418" s="647" t="s">
        <v>7492</v>
      </c>
      <c r="R2418" s="647" t="s">
        <v>5368</v>
      </c>
      <c r="S2418" s="647" t="s">
        <v>6943</v>
      </c>
      <c r="T2418" s="647" t="s">
        <v>4300</v>
      </c>
      <c r="U2418" t="s">
        <v>5329</v>
      </c>
      <c r="V2418" t="e">
        <f>VLOOKUP(F2418,'[3]Tổng - PL KS'!$B$9:$B$1291,1,FALSE)</f>
        <v>#N/A</v>
      </c>
    </row>
    <row r="2419" spans="1:22" ht="242.25" hidden="1">
      <c r="A2419" s="647">
        <v>2001</v>
      </c>
      <c r="B2419" s="647" t="s">
        <v>4247</v>
      </c>
      <c r="C2419" s="647" t="s">
        <v>7495</v>
      </c>
      <c r="D2419" s="647" t="s">
        <v>5368</v>
      </c>
      <c r="E2419" s="647">
        <v>25.84</v>
      </c>
      <c r="F2419" s="513" t="s">
        <v>10131</v>
      </c>
      <c r="G2419" s="513" t="s">
        <v>12203</v>
      </c>
      <c r="H2419" s="647" t="s">
        <v>8204</v>
      </c>
      <c r="I2419" s="647" t="s">
        <v>10132</v>
      </c>
      <c r="J2419" s="647" t="s">
        <v>7651</v>
      </c>
      <c r="K2419" s="647" t="s">
        <v>7498</v>
      </c>
      <c r="L2419" s="647" t="s">
        <v>10063</v>
      </c>
      <c r="M2419" s="647" t="s">
        <v>10064</v>
      </c>
      <c r="N2419" s="747">
        <v>43305.337673842594</v>
      </c>
      <c r="O2419" s="647" t="s">
        <v>546</v>
      </c>
      <c r="P2419" s="748">
        <v>939.66232615740591</v>
      </c>
      <c r="Q2419" s="647" t="s">
        <v>7492</v>
      </c>
      <c r="R2419" s="647" t="s">
        <v>5368</v>
      </c>
      <c r="S2419" s="647" t="s">
        <v>6943</v>
      </c>
      <c r="T2419" s="647" t="s">
        <v>4300</v>
      </c>
      <c r="U2419" t="s">
        <v>5329</v>
      </c>
      <c r="V2419" t="e">
        <f>VLOOKUP(F2419,'[3]Tổng - PL KS'!$B$9:$B$1291,1,FALSE)</f>
        <v>#N/A</v>
      </c>
    </row>
    <row r="2420" spans="1:22" ht="242.25" hidden="1">
      <c r="A2420" s="647">
        <v>2002</v>
      </c>
      <c r="B2420" s="647" t="s">
        <v>4247</v>
      </c>
      <c r="C2420" s="647" t="s">
        <v>7495</v>
      </c>
      <c r="D2420" s="647" t="s">
        <v>5368</v>
      </c>
      <c r="E2420" s="647">
        <v>25.7</v>
      </c>
      <c r="F2420" s="513" t="s">
        <v>10133</v>
      </c>
      <c r="G2420" s="513" t="s">
        <v>12203</v>
      </c>
      <c r="H2420" s="647" t="s">
        <v>8204</v>
      </c>
      <c r="I2420" s="647" t="s">
        <v>10134</v>
      </c>
      <c r="J2420" s="647" t="s">
        <v>7651</v>
      </c>
      <c r="K2420" s="647" t="s">
        <v>7498</v>
      </c>
      <c r="L2420" s="647" t="s">
        <v>10069</v>
      </c>
      <c r="M2420" s="647" t="s">
        <v>10064</v>
      </c>
      <c r="N2420" s="747">
        <v>43305.393024965277</v>
      </c>
      <c r="O2420" s="647" t="s">
        <v>546</v>
      </c>
      <c r="P2420" s="748">
        <v>939.60697503472329</v>
      </c>
      <c r="Q2420" s="647" t="s">
        <v>7492</v>
      </c>
      <c r="R2420" s="647" t="s">
        <v>5368</v>
      </c>
      <c r="S2420" s="647" t="s">
        <v>6943</v>
      </c>
      <c r="T2420" s="647" t="s">
        <v>4300</v>
      </c>
      <c r="U2420" t="s">
        <v>5329</v>
      </c>
      <c r="V2420" t="e">
        <f>VLOOKUP(F2420,'[3]Tổng - PL KS'!$B$9:$B$1291,1,FALSE)</f>
        <v>#N/A</v>
      </c>
    </row>
    <row r="2421" spans="1:22" ht="242.25" hidden="1">
      <c r="A2421" s="647">
        <v>2003</v>
      </c>
      <c r="B2421" s="647" t="s">
        <v>4247</v>
      </c>
      <c r="C2421" s="647" t="s">
        <v>7495</v>
      </c>
      <c r="D2421" s="647" t="s">
        <v>5368</v>
      </c>
      <c r="E2421" s="647">
        <v>25.94</v>
      </c>
      <c r="F2421" s="513" t="s">
        <v>10135</v>
      </c>
      <c r="G2421" s="513" t="s">
        <v>12203</v>
      </c>
      <c r="H2421" s="647" t="s">
        <v>8204</v>
      </c>
      <c r="I2421" s="647" t="s">
        <v>10136</v>
      </c>
      <c r="J2421" s="647" t="s">
        <v>7651</v>
      </c>
      <c r="K2421" s="647" t="s">
        <v>7498</v>
      </c>
      <c r="L2421" s="647" t="s">
        <v>10069</v>
      </c>
      <c r="M2421" s="647" t="s">
        <v>10064</v>
      </c>
      <c r="N2421" s="747">
        <v>43305.379295636572</v>
      </c>
      <c r="O2421" s="647" t="s">
        <v>546</v>
      </c>
      <c r="P2421" s="748">
        <v>939.62070436342765</v>
      </c>
      <c r="Q2421" s="647" t="s">
        <v>7492</v>
      </c>
      <c r="R2421" s="647" t="s">
        <v>5368</v>
      </c>
      <c r="S2421" s="647" t="s">
        <v>6943</v>
      </c>
      <c r="T2421" s="647" t="s">
        <v>4300</v>
      </c>
      <c r="U2421" t="s">
        <v>5329</v>
      </c>
      <c r="V2421" t="e">
        <f>VLOOKUP(F2421,'[3]Tổng - PL KS'!$B$9:$B$1291,1,FALSE)</f>
        <v>#N/A</v>
      </c>
    </row>
    <row r="2422" spans="1:22" ht="242.25" hidden="1">
      <c r="A2422" s="647">
        <v>2004</v>
      </c>
      <c r="B2422" s="647" t="s">
        <v>4247</v>
      </c>
      <c r="C2422" s="647" t="s">
        <v>7495</v>
      </c>
      <c r="D2422" s="647" t="s">
        <v>5368</v>
      </c>
      <c r="E2422" s="647">
        <v>27.8</v>
      </c>
      <c r="F2422" s="513" t="s">
        <v>10137</v>
      </c>
      <c r="G2422" s="513" t="s">
        <v>12203</v>
      </c>
      <c r="H2422" s="647" t="s">
        <v>8204</v>
      </c>
      <c r="I2422" s="647" t="s">
        <v>10138</v>
      </c>
      <c r="J2422" s="647" t="s">
        <v>7651</v>
      </c>
      <c r="K2422" s="647" t="s">
        <v>7498</v>
      </c>
      <c r="L2422" s="647" t="s">
        <v>10120</v>
      </c>
      <c r="M2422" s="647" t="s">
        <v>10064</v>
      </c>
      <c r="N2422" s="747">
        <v>43305.305269247685</v>
      </c>
      <c r="O2422" s="647" t="s">
        <v>546</v>
      </c>
      <c r="P2422" s="748">
        <v>939.69473075231508</v>
      </c>
      <c r="Q2422" s="647" t="s">
        <v>7492</v>
      </c>
      <c r="R2422" s="647" t="s">
        <v>5368</v>
      </c>
      <c r="S2422" s="647" t="s">
        <v>6943</v>
      </c>
      <c r="T2422" s="647" t="s">
        <v>4300</v>
      </c>
      <c r="U2422" t="s">
        <v>5329</v>
      </c>
      <c r="V2422" t="e">
        <f>VLOOKUP(F2422,'[3]Tổng - PL KS'!$B$9:$B$1291,1,FALSE)</f>
        <v>#N/A</v>
      </c>
    </row>
    <row r="2423" spans="1:22" ht="242.25" hidden="1">
      <c r="A2423" s="647">
        <v>2005</v>
      </c>
      <c r="B2423" s="647" t="s">
        <v>4247</v>
      </c>
      <c r="C2423" s="647" t="s">
        <v>7495</v>
      </c>
      <c r="D2423" s="647" t="s">
        <v>5368</v>
      </c>
      <c r="E2423" s="647">
        <v>25.94</v>
      </c>
      <c r="F2423" s="513" t="s">
        <v>10139</v>
      </c>
      <c r="G2423" s="513" t="s">
        <v>12203</v>
      </c>
      <c r="H2423" s="647" t="s">
        <v>8204</v>
      </c>
      <c r="I2423" s="647" t="s">
        <v>10140</v>
      </c>
      <c r="J2423" s="647" t="s">
        <v>7651</v>
      </c>
      <c r="K2423" s="647" t="s">
        <v>7498</v>
      </c>
      <c r="L2423" s="647" t="s">
        <v>10063</v>
      </c>
      <c r="M2423" s="647" t="s">
        <v>10064</v>
      </c>
      <c r="N2423" s="747">
        <v>43305.307096446762</v>
      </c>
      <c r="O2423" s="647" t="s">
        <v>546</v>
      </c>
      <c r="P2423" s="748">
        <v>939.69290355323756</v>
      </c>
      <c r="Q2423" s="647" t="s">
        <v>7492</v>
      </c>
      <c r="R2423" s="647" t="s">
        <v>5368</v>
      </c>
      <c r="S2423" s="647" t="s">
        <v>6943</v>
      </c>
      <c r="T2423" s="647" t="s">
        <v>4300</v>
      </c>
      <c r="U2423" t="s">
        <v>5329</v>
      </c>
      <c r="V2423" t="e">
        <f>VLOOKUP(F2423,'[3]Tổng - PL KS'!$B$9:$B$1291,1,FALSE)</f>
        <v>#N/A</v>
      </c>
    </row>
    <row r="2424" spans="1:22" ht="242.25" hidden="1">
      <c r="A2424" s="647">
        <v>2006</v>
      </c>
      <c r="B2424" s="647" t="s">
        <v>4247</v>
      </c>
      <c r="C2424" s="647" t="s">
        <v>7495</v>
      </c>
      <c r="D2424" s="647" t="s">
        <v>5368</v>
      </c>
      <c r="E2424" s="647">
        <v>25.7</v>
      </c>
      <c r="F2424" s="513" t="s">
        <v>10141</v>
      </c>
      <c r="G2424" s="513" t="s">
        <v>12203</v>
      </c>
      <c r="H2424" s="647" t="s">
        <v>8204</v>
      </c>
      <c r="I2424" s="647" t="s">
        <v>10142</v>
      </c>
      <c r="J2424" s="647" t="s">
        <v>7651</v>
      </c>
      <c r="K2424" s="647" t="s">
        <v>7498</v>
      </c>
      <c r="L2424" s="647" t="s">
        <v>10069</v>
      </c>
      <c r="M2424" s="647" t="s">
        <v>10064</v>
      </c>
      <c r="N2424" s="747">
        <v>43305.296779594908</v>
      </c>
      <c r="O2424" s="647" t="s">
        <v>546</v>
      </c>
      <c r="P2424" s="748">
        <v>939.703220405092</v>
      </c>
      <c r="Q2424" s="647" t="s">
        <v>7492</v>
      </c>
      <c r="R2424" s="647" t="s">
        <v>5368</v>
      </c>
      <c r="S2424" s="647" t="s">
        <v>6943</v>
      </c>
      <c r="T2424" s="647" t="s">
        <v>4300</v>
      </c>
      <c r="U2424" t="s">
        <v>5329</v>
      </c>
      <c r="V2424" t="e">
        <f>VLOOKUP(F2424,'[3]Tổng - PL KS'!$B$9:$B$1291,1,FALSE)</f>
        <v>#N/A</v>
      </c>
    </row>
    <row r="2425" spans="1:22" ht="242.25" hidden="1">
      <c r="A2425" s="647">
        <v>2007</v>
      </c>
      <c r="B2425" s="647" t="s">
        <v>4247</v>
      </c>
      <c r="C2425" s="647" t="s">
        <v>7495</v>
      </c>
      <c r="D2425" s="647" t="s">
        <v>5368</v>
      </c>
      <c r="E2425" s="647">
        <v>25.84</v>
      </c>
      <c r="F2425" s="513" t="s">
        <v>10143</v>
      </c>
      <c r="G2425" s="513" t="s">
        <v>12203</v>
      </c>
      <c r="H2425" s="647" t="s">
        <v>8204</v>
      </c>
      <c r="I2425" s="647" t="s">
        <v>10144</v>
      </c>
      <c r="J2425" s="647" t="s">
        <v>7651</v>
      </c>
      <c r="K2425" s="647" t="s">
        <v>7498</v>
      </c>
      <c r="L2425" s="647" t="s">
        <v>10069</v>
      </c>
      <c r="M2425" s="647" t="s">
        <v>10064</v>
      </c>
      <c r="N2425" s="747">
        <v>43305.141444525463</v>
      </c>
      <c r="O2425" s="647" t="s">
        <v>546</v>
      </c>
      <c r="P2425" s="748">
        <v>939.85855547453684</v>
      </c>
      <c r="Q2425" s="647" t="s">
        <v>7492</v>
      </c>
      <c r="R2425" s="647" t="s">
        <v>5368</v>
      </c>
      <c r="S2425" s="647" t="s">
        <v>6943</v>
      </c>
      <c r="T2425" s="647" t="s">
        <v>4300</v>
      </c>
      <c r="U2425" t="s">
        <v>5329</v>
      </c>
      <c r="V2425" t="e">
        <f>VLOOKUP(F2425,'[3]Tổng - PL KS'!$B$9:$B$1291,1,FALSE)</f>
        <v>#N/A</v>
      </c>
    </row>
    <row r="2426" spans="1:22" ht="242.25" hidden="1">
      <c r="A2426" s="647">
        <v>2008</v>
      </c>
      <c r="B2426" s="647" t="s">
        <v>4247</v>
      </c>
      <c r="C2426" s="647" t="s">
        <v>7495</v>
      </c>
      <c r="D2426" s="647" t="s">
        <v>5368</v>
      </c>
      <c r="E2426" s="647">
        <v>25.94</v>
      </c>
      <c r="F2426" s="513" t="s">
        <v>10145</v>
      </c>
      <c r="G2426" s="513" t="s">
        <v>12203</v>
      </c>
      <c r="H2426" s="647" t="s">
        <v>8204</v>
      </c>
      <c r="I2426" s="647" t="s">
        <v>10146</v>
      </c>
      <c r="J2426" s="647" t="s">
        <v>7651</v>
      </c>
      <c r="K2426" s="647" t="s">
        <v>7498</v>
      </c>
      <c r="L2426" s="647" t="s">
        <v>10069</v>
      </c>
      <c r="M2426" s="647" t="s">
        <v>10064</v>
      </c>
      <c r="N2426" s="747">
        <v>43305.073127546297</v>
      </c>
      <c r="O2426" s="647" t="s">
        <v>546</v>
      </c>
      <c r="P2426" s="748">
        <v>939.92687245370325</v>
      </c>
      <c r="Q2426" s="647" t="s">
        <v>7492</v>
      </c>
      <c r="R2426" s="647" t="s">
        <v>5368</v>
      </c>
      <c r="S2426" s="647" t="s">
        <v>6943</v>
      </c>
      <c r="T2426" s="647" t="s">
        <v>4300</v>
      </c>
      <c r="U2426" t="s">
        <v>5329</v>
      </c>
      <c r="V2426" t="e">
        <f>VLOOKUP(F2426,'[3]Tổng - PL KS'!$B$9:$B$1291,1,FALSE)</f>
        <v>#N/A</v>
      </c>
    </row>
    <row r="2427" spans="1:22" ht="242.25" hidden="1">
      <c r="A2427" s="647">
        <v>2009</v>
      </c>
      <c r="B2427" s="647" t="s">
        <v>4247</v>
      </c>
      <c r="C2427" s="647" t="s">
        <v>7495</v>
      </c>
      <c r="D2427" s="647" t="s">
        <v>5368</v>
      </c>
      <c r="E2427" s="647">
        <v>25.84</v>
      </c>
      <c r="F2427" s="513" t="s">
        <v>10147</v>
      </c>
      <c r="G2427" s="513" t="s">
        <v>12203</v>
      </c>
      <c r="H2427" s="647" t="s">
        <v>8204</v>
      </c>
      <c r="I2427" s="647" t="s">
        <v>10148</v>
      </c>
      <c r="J2427" s="647" t="s">
        <v>7651</v>
      </c>
      <c r="K2427" s="647" t="s">
        <v>7498</v>
      </c>
      <c r="L2427" s="647" t="s">
        <v>10069</v>
      </c>
      <c r="M2427" s="647" t="s">
        <v>10064</v>
      </c>
      <c r="N2427" s="747">
        <v>43305.200245023145</v>
      </c>
      <c r="O2427" s="647" t="s">
        <v>546</v>
      </c>
      <c r="P2427" s="748">
        <v>939.79975497685518</v>
      </c>
      <c r="Q2427" s="647" t="s">
        <v>7492</v>
      </c>
      <c r="R2427" s="647" t="s">
        <v>5368</v>
      </c>
      <c r="S2427" s="647" t="s">
        <v>6943</v>
      </c>
      <c r="T2427" s="647" t="s">
        <v>4300</v>
      </c>
      <c r="U2427" t="s">
        <v>5329</v>
      </c>
      <c r="V2427" t="e">
        <f>VLOOKUP(F2427,'[3]Tổng - PL KS'!$B$9:$B$1291,1,FALSE)</f>
        <v>#N/A</v>
      </c>
    </row>
    <row r="2428" spans="1:22" ht="242.25" hidden="1">
      <c r="A2428" s="647">
        <v>2010</v>
      </c>
      <c r="B2428" s="647" t="s">
        <v>4247</v>
      </c>
      <c r="C2428" s="647" t="s">
        <v>7495</v>
      </c>
      <c r="D2428" s="647" t="s">
        <v>5368</v>
      </c>
      <c r="E2428" s="647">
        <v>25.84</v>
      </c>
      <c r="F2428" s="513" t="s">
        <v>10149</v>
      </c>
      <c r="G2428" s="513" t="s">
        <v>12203</v>
      </c>
      <c r="H2428" s="647" t="s">
        <v>8204</v>
      </c>
      <c r="I2428" s="647" t="s">
        <v>10150</v>
      </c>
      <c r="J2428" s="647" t="s">
        <v>7651</v>
      </c>
      <c r="K2428" s="647" t="s">
        <v>7498</v>
      </c>
      <c r="L2428" s="647" t="s">
        <v>10063</v>
      </c>
      <c r="M2428" s="647" t="s">
        <v>10064</v>
      </c>
      <c r="N2428" s="747">
        <v>43305.308969756945</v>
      </c>
      <c r="O2428" s="647" t="s">
        <v>546</v>
      </c>
      <c r="P2428" s="748">
        <v>939.69103024305514</v>
      </c>
      <c r="Q2428" s="647" t="s">
        <v>7492</v>
      </c>
      <c r="R2428" s="647" t="s">
        <v>5368</v>
      </c>
      <c r="S2428" s="647" t="s">
        <v>6943</v>
      </c>
      <c r="T2428" s="647" t="s">
        <v>4300</v>
      </c>
      <c r="U2428" t="s">
        <v>5329</v>
      </c>
      <c r="V2428" t="e">
        <f>VLOOKUP(F2428,'[3]Tổng - PL KS'!$B$9:$B$1291,1,FALSE)</f>
        <v>#N/A</v>
      </c>
    </row>
    <row r="2429" spans="1:22" ht="331.5" hidden="1">
      <c r="A2429" s="647">
        <v>2370</v>
      </c>
      <c r="B2429" s="647" t="s">
        <v>10352</v>
      </c>
      <c r="C2429" s="647" t="s">
        <v>10445</v>
      </c>
      <c r="D2429" s="647" t="s">
        <v>5330</v>
      </c>
      <c r="E2429" s="647">
        <v>31.8</v>
      </c>
      <c r="F2429" s="513" t="s">
        <v>10446</v>
      </c>
      <c r="G2429" s="513" t="s">
        <v>12203</v>
      </c>
      <c r="H2429" s="647" t="s">
        <v>5718</v>
      </c>
      <c r="I2429" s="647" t="s">
        <v>10447</v>
      </c>
      <c r="J2429" s="647" t="s">
        <v>10448</v>
      </c>
      <c r="K2429" s="647" t="s">
        <v>10449</v>
      </c>
      <c r="L2429" s="647" t="s">
        <v>10450</v>
      </c>
      <c r="M2429" s="647" t="s">
        <v>10451</v>
      </c>
      <c r="N2429" s="747">
        <v>43216</v>
      </c>
      <c r="O2429" s="647" t="s">
        <v>6062</v>
      </c>
      <c r="P2429" s="748">
        <v>1028</v>
      </c>
      <c r="Q2429" s="647" t="s">
        <v>5702</v>
      </c>
      <c r="R2429" s="647" t="s">
        <v>5703</v>
      </c>
      <c r="S2429" s="647"/>
      <c r="T2429" s="647" t="s">
        <v>5330</v>
      </c>
      <c r="V2429" t="e">
        <f>VLOOKUP(F2429,'[3]Tổng - PL KS'!$B$9:$B$1291,1,FALSE)</f>
        <v>#N/A</v>
      </c>
    </row>
    <row r="2430" spans="1:22" ht="331.5" hidden="1">
      <c r="A2430" s="647">
        <v>2371</v>
      </c>
      <c r="B2430" s="647" t="s">
        <v>10352</v>
      </c>
      <c r="C2430" s="647" t="s">
        <v>10445</v>
      </c>
      <c r="D2430" s="647" t="s">
        <v>5330</v>
      </c>
      <c r="E2430" s="647">
        <v>31.7</v>
      </c>
      <c r="F2430" s="513" t="s">
        <v>10452</v>
      </c>
      <c r="G2430" s="513" t="s">
        <v>12203</v>
      </c>
      <c r="H2430" s="647" t="s">
        <v>5718</v>
      </c>
      <c r="I2430" s="647" t="s">
        <v>10453</v>
      </c>
      <c r="J2430" s="647" t="s">
        <v>10448</v>
      </c>
      <c r="K2430" s="647" t="s">
        <v>10449</v>
      </c>
      <c r="L2430" s="647" t="s">
        <v>10450</v>
      </c>
      <c r="M2430" s="647" t="s">
        <v>10451</v>
      </c>
      <c r="N2430" s="747">
        <v>43216</v>
      </c>
      <c r="O2430" s="647" t="s">
        <v>6062</v>
      </c>
      <c r="P2430" s="748">
        <v>1028</v>
      </c>
      <c r="Q2430" s="647" t="s">
        <v>5702</v>
      </c>
      <c r="R2430" s="647" t="s">
        <v>5703</v>
      </c>
      <c r="S2430" s="647"/>
      <c r="T2430" s="647" t="s">
        <v>5330</v>
      </c>
      <c r="V2430" t="e">
        <f>VLOOKUP(F2430,'[3]Tổng - PL KS'!$B$9:$B$1291,1,FALSE)</f>
        <v>#N/A</v>
      </c>
    </row>
    <row r="2431" spans="1:22" ht="331.5" hidden="1">
      <c r="A2431" s="647">
        <v>2372</v>
      </c>
      <c r="B2431" s="647" t="s">
        <v>10352</v>
      </c>
      <c r="C2431" s="647" t="s">
        <v>10445</v>
      </c>
      <c r="D2431" s="647" t="s">
        <v>5330</v>
      </c>
      <c r="E2431" s="647">
        <v>31.8</v>
      </c>
      <c r="F2431" s="513" t="s">
        <v>10454</v>
      </c>
      <c r="G2431" s="513" t="s">
        <v>12203</v>
      </c>
      <c r="H2431" s="647" t="s">
        <v>5718</v>
      </c>
      <c r="I2431" s="647" t="s">
        <v>10455</v>
      </c>
      <c r="J2431" s="647" t="s">
        <v>10448</v>
      </c>
      <c r="K2431" s="647" t="s">
        <v>10449</v>
      </c>
      <c r="L2431" s="647" t="s">
        <v>10450</v>
      </c>
      <c r="M2431" s="647" t="s">
        <v>10451</v>
      </c>
      <c r="N2431" s="747">
        <v>43216</v>
      </c>
      <c r="O2431" s="647" t="s">
        <v>6062</v>
      </c>
      <c r="P2431" s="748">
        <v>1028</v>
      </c>
      <c r="Q2431" s="647" t="s">
        <v>5702</v>
      </c>
      <c r="R2431" s="647" t="s">
        <v>5703</v>
      </c>
      <c r="S2431" s="647"/>
      <c r="T2431" s="647" t="s">
        <v>5330</v>
      </c>
      <c r="V2431" t="e">
        <f>VLOOKUP(F2431,'[3]Tổng - PL KS'!$B$9:$B$1291,1,FALSE)</f>
        <v>#N/A</v>
      </c>
    </row>
    <row r="2432" spans="1:22" ht="331.5" hidden="1">
      <c r="A2432" s="647">
        <v>2373</v>
      </c>
      <c r="B2432" s="647" t="s">
        <v>10352</v>
      </c>
      <c r="C2432" s="647" t="s">
        <v>10445</v>
      </c>
      <c r="D2432" s="647" t="s">
        <v>5330</v>
      </c>
      <c r="E2432" s="647">
        <v>31.8</v>
      </c>
      <c r="F2432" s="513" t="s">
        <v>10456</v>
      </c>
      <c r="G2432" s="513" t="s">
        <v>12203</v>
      </c>
      <c r="H2432" s="647" t="s">
        <v>5718</v>
      </c>
      <c r="I2432" s="647" t="s">
        <v>10457</v>
      </c>
      <c r="J2432" s="647" t="s">
        <v>10448</v>
      </c>
      <c r="K2432" s="647" t="s">
        <v>10449</v>
      </c>
      <c r="L2432" s="647" t="s">
        <v>10450</v>
      </c>
      <c r="M2432" s="647" t="s">
        <v>10451</v>
      </c>
      <c r="N2432" s="747">
        <v>43216</v>
      </c>
      <c r="O2432" s="647" t="s">
        <v>6062</v>
      </c>
      <c r="P2432" s="748">
        <v>1028</v>
      </c>
      <c r="Q2432" s="647" t="s">
        <v>5702</v>
      </c>
      <c r="R2432" s="647" t="s">
        <v>5703</v>
      </c>
      <c r="S2432" s="647"/>
      <c r="T2432" s="647" t="s">
        <v>5330</v>
      </c>
      <c r="V2432" t="e">
        <f>VLOOKUP(F2432,'[3]Tổng - PL KS'!$B$9:$B$1291,1,FALSE)</f>
        <v>#N/A</v>
      </c>
    </row>
    <row r="2433" spans="1:22" ht="331.5" hidden="1">
      <c r="A2433" s="647">
        <v>2374</v>
      </c>
      <c r="B2433" s="647" t="s">
        <v>10352</v>
      </c>
      <c r="C2433" s="647" t="s">
        <v>10445</v>
      </c>
      <c r="D2433" s="647" t="s">
        <v>5330</v>
      </c>
      <c r="E2433" s="647">
        <v>29.9</v>
      </c>
      <c r="F2433" s="513" t="s">
        <v>10458</v>
      </c>
      <c r="G2433" s="513" t="s">
        <v>12203</v>
      </c>
      <c r="H2433" s="647" t="s">
        <v>5718</v>
      </c>
      <c r="I2433" s="647" t="s">
        <v>10459</v>
      </c>
      <c r="J2433" s="647" t="s">
        <v>10448</v>
      </c>
      <c r="K2433" s="647" t="s">
        <v>10449</v>
      </c>
      <c r="L2433" s="647" t="s">
        <v>10450</v>
      </c>
      <c r="M2433" s="647" t="s">
        <v>10451</v>
      </c>
      <c r="N2433" s="747">
        <v>43216</v>
      </c>
      <c r="O2433" s="647" t="s">
        <v>6062</v>
      </c>
      <c r="P2433" s="748">
        <v>1028</v>
      </c>
      <c r="Q2433" s="647" t="s">
        <v>5702</v>
      </c>
      <c r="R2433" s="647" t="s">
        <v>5703</v>
      </c>
      <c r="S2433" s="647"/>
      <c r="T2433" s="647" t="s">
        <v>5330</v>
      </c>
      <c r="V2433" t="e">
        <f>VLOOKUP(F2433,'[3]Tổng - PL KS'!$B$9:$B$1291,1,FALSE)</f>
        <v>#N/A</v>
      </c>
    </row>
    <row r="2434" spans="1:22" ht="331.5" hidden="1">
      <c r="A2434" s="647">
        <v>2375</v>
      </c>
      <c r="B2434" s="647" t="s">
        <v>10352</v>
      </c>
      <c r="C2434" s="647" t="s">
        <v>10445</v>
      </c>
      <c r="D2434" s="647" t="s">
        <v>5330</v>
      </c>
      <c r="E2434" s="647">
        <v>31.7</v>
      </c>
      <c r="F2434" s="513" t="s">
        <v>10460</v>
      </c>
      <c r="G2434" s="513" t="s">
        <v>12203</v>
      </c>
      <c r="H2434" s="647" t="s">
        <v>5718</v>
      </c>
      <c r="I2434" s="647" t="s">
        <v>10461</v>
      </c>
      <c r="J2434" s="647" t="s">
        <v>10448</v>
      </c>
      <c r="K2434" s="647" t="s">
        <v>10449</v>
      </c>
      <c r="L2434" s="647" t="s">
        <v>10450</v>
      </c>
      <c r="M2434" s="647" t="s">
        <v>10451</v>
      </c>
      <c r="N2434" s="747">
        <v>43216</v>
      </c>
      <c r="O2434" s="647" t="s">
        <v>6062</v>
      </c>
      <c r="P2434" s="748">
        <v>1028</v>
      </c>
      <c r="Q2434" s="647" t="s">
        <v>5702</v>
      </c>
      <c r="R2434" s="647" t="s">
        <v>5703</v>
      </c>
      <c r="S2434" s="647"/>
      <c r="T2434" s="647" t="s">
        <v>5330</v>
      </c>
      <c r="V2434" t="e">
        <f>VLOOKUP(F2434,'[3]Tổng - PL KS'!$B$9:$B$1291,1,FALSE)</f>
        <v>#N/A</v>
      </c>
    </row>
    <row r="2435" spans="1:22" ht="331.5" hidden="1">
      <c r="A2435" s="647">
        <v>2376</v>
      </c>
      <c r="B2435" s="647" t="s">
        <v>10352</v>
      </c>
      <c r="C2435" s="647" t="s">
        <v>10445</v>
      </c>
      <c r="D2435" s="647" t="s">
        <v>5330</v>
      </c>
      <c r="E2435" s="647">
        <v>31.8</v>
      </c>
      <c r="F2435" s="513" t="s">
        <v>10462</v>
      </c>
      <c r="G2435" s="513" t="s">
        <v>12203</v>
      </c>
      <c r="H2435" s="647" t="s">
        <v>5718</v>
      </c>
      <c r="I2435" s="647" t="s">
        <v>10463</v>
      </c>
      <c r="J2435" s="647" t="s">
        <v>10448</v>
      </c>
      <c r="K2435" s="647" t="s">
        <v>10449</v>
      </c>
      <c r="L2435" s="647" t="s">
        <v>10450</v>
      </c>
      <c r="M2435" s="647" t="s">
        <v>10451</v>
      </c>
      <c r="N2435" s="747">
        <v>43216</v>
      </c>
      <c r="O2435" s="647" t="s">
        <v>6062</v>
      </c>
      <c r="P2435" s="748">
        <v>1028</v>
      </c>
      <c r="Q2435" s="647" t="s">
        <v>5702</v>
      </c>
      <c r="R2435" s="647" t="s">
        <v>5703</v>
      </c>
      <c r="S2435" s="647"/>
      <c r="T2435" s="647" t="s">
        <v>5330</v>
      </c>
      <c r="V2435" t="e">
        <f>VLOOKUP(F2435,'[3]Tổng - PL KS'!$B$9:$B$1291,1,FALSE)</f>
        <v>#N/A</v>
      </c>
    </row>
    <row r="2436" spans="1:22" ht="331.5" hidden="1">
      <c r="A2436" s="647">
        <v>2377</v>
      </c>
      <c r="B2436" s="647" t="s">
        <v>10352</v>
      </c>
      <c r="C2436" s="647" t="s">
        <v>10445</v>
      </c>
      <c r="D2436" s="647" t="s">
        <v>5330</v>
      </c>
      <c r="E2436" s="647">
        <v>31.8</v>
      </c>
      <c r="F2436" s="513" t="s">
        <v>10464</v>
      </c>
      <c r="G2436" s="513" t="s">
        <v>12203</v>
      </c>
      <c r="H2436" s="647" t="s">
        <v>5718</v>
      </c>
      <c r="I2436" s="647" t="s">
        <v>10465</v>
      </c>
      <c r="J2436" s="647" t="s">
        <v>10448</v>
      </c>
      <c r="K2436" s="647" t="s">
        <v>10449</v>
      </c>
      <c r="L2436" s="647" t="s">
        <v>10450</v>
      </c>
      <c r="M2436" s="647" t="s">
        <v>10451</v>
      </c>
      <c r="N2436" s="747">
        <v>43216</v>
      </c>
      <c r="O2436" s="647" t="s">
        <v>6062</v>
      </c>
      <c r="P2436" s="748">
        <v>1028</v>
      </c>
      <c r="Q2436" s="647" t="s">
        <v>5702</v>
      </c>
      <c r="R2436" s="647" t="s">
        <v>5703</v>
      </c>
      <c r="S2436" s="647"/>
      <c r="T2436" s="647" t="s">
        <v>5330</v>
      </c>
      <c r="V2436" t="e">
        <f>VLOOKUP(F2436,'[3]Tổng - PL KS'!$B$9:$B$1291,1,FALSE)</f>
        <v>#N/A</v>
      </c>
    </row>
    <row r="2437" spans="1:22" ht="102" hidden="1">
      <c r="A2437" s="647">
        <v>2640</v>
      </c>
      <c r="B2437" s="647" t="s">
        <v>10352</v>
      </c>
      <c r="C2437" s="647" t="s">
        <v>10783</v>
      </c>
      <c r="D2437" s="647" t="s">
        <v>4</v>
      </c>
      <c r="E2437" s="647">
        <v>25</v>
      </c>
      <c r="F2437" s="513" t="s">
        <v>10784</v>
      </c>
      <c r="G2437" s="513" t="s">
        <v>12203</v>
      </c>
      <c r="H2437" s="647" t="s">
        <v>5350</v>
      </c>
      <c r="I2437" s="647" t="s">
        <v>10785</v>
      </c>
      <c r="J2437" s="647" t="s">
        <v>10786</v>
      </c>
      <c r="K2437" s="647" t="s">
        <v>6998</v>
      </c>
      <c r="L2437" s="647" t="s">
        <v>10787</v>
      </c>
      <c r="M2437" s="647" t="s">
        <v>10788</v>
      </c>
      <c r="N2437" s="747">
        <v>43235</v>
      </c>
      <c r="O2437" s="647" t="s">
        <v>908</v>
      </c>
      <c r="P2437" s="748">
        <v>1009</v>
      </c>
      <c r="Q2437" s="647" t="s">
        <v>5755</v>
      </c>
      <c r="R2437" s="647" t="s">
        <v>5494</v>
      </c>
      <c r="S2437" s="647" t="s">
        <v>6711</v>
      </c>
      <c r="T2437" s="647" t="s">
        <v>10697</v>
      </c>
      <c r="V2437" t="e">
        <f>VLOOKUP(F2437,'[3]Tổng - PL KS'!$B$9:$B$1291,1,FALSE)</f>
        <v>#N/A</v>
      </c>
    </row>
    <row r="2438" spans="1:22" ht="102" hidden="1">
      <c r="A2438" s="647">
        <v>2641</v>
      </c>
      <c r="B2438" s="647" t="s">
        <v>10352</v>
      </c>
      <c r="C2438" s="647" t="s">
        <v>10783</v>
      </c>
      <c r="D2438" s="647" t="s">
        <v>4</v>
      </c>
      <c r="E2438" s="647">
        <v>25</v>
      </c>
      <c r="F2438" s="513" t="s">
        <v>10789</v>
      </c>
      <c r="G2438" s="513" t="s">
        <v>12203</v>
      </c>
      <c r="H2438" s="647" t="s">
        <v>5350</v>
      </c>
      <c r="I2438" s="647" t="s">
        <v>10790</v>
      </c>
      <c r="J2438" s="647" t="s">
        <v>10786</v>
      </c>
      <c r="K2438" s="647" t="s">
        <v>6998</v>
      </c>
      <c r="L2438" s="647" t="s">
        <v>10787</v>
      </c>
      <c r="M2438" s="647" t="s">
        <v>10788</v>
      </c>
      <c r="N2438" s="747">
        <v>43235</v>
      </c>
      <c r="O2438" s="647" t="s">
        <v>908</v>
      </c>
      <c r="P2438" s="748">
        <v>1009</v>
      </c>
      <c r="Q2438" s="647" t="s">
        <v>5755</v>
      </c>
      <c r="R2438" s="647" t="s">
        <v>5494</v>
      </c>
      <c r="S2438" s="647" t="s">
        <v>6711</v>
      </c>
      <c r="T2438" s="647" t="s">
        <v>10697</v>
      </c>
      <c r="V2438" t="e">
        <f>VLOOKUP(F2438,'[3]Tổng - PL KS'!$B$9:$B$1291,1,FALSE)</f>
        <v>#N/A</v>
      </c>
    </row>
    <row r="2439" spans="1:22" ht="344.25">
      <c r="A2439" s="647">
        <v>1</v>
      </c>
      <c r="B2439" s="647" t="s">
        <v>4263</v>
      </c>
      <c r="C2439" s="647" t="s">
        <v>58</v>
      </c>
      <c r="D2439" s="647" t="s">
        <v>5936</v>
      </c>
      <c r="E2439" s="647">
        <v>22</v>
      </c>
      <c r="F2439" s="711" t="s">
        <v>6155</v>
      </c>
      <c r="G2439" s="931" t="s">
        <v>12204</v>
      </c>
      <c r="H2439" s="647" t="s">
        <v>5350</v>
      </c>
      <c r="I2439" s="647" t="s">
        <v>6156</v>
      </c>
      <c r="J2439" s="647" t="s">
        <v>6157</v>
      </c>
      <c r="K2439" s="647" t="s">
        <v>6158</v>
      </c>
      <c r="L2439" s="647" t="s">
        <v>6159</v>
      </c>
      <c r="M2439" s="647" t="s">
        <v>6160</v>
      </c>
      <c r="N2439" s="747">
        <v>43265</v>
      </c>
      <c r="O2439" s="647" t="s">
        <v>308</v>
      </c>
      <c r="P2439" s="748">
        <v>977</v>
      </c>
      <c r="Q2439" s="647" t="s">
        <v>4800</v>
      </c>
      <c r="R2439" s="647" t="s">
        <v>5936</v>
      </c>
      <c r="S2439" s="647" t="s">
        <v>5889</v>
      </c>
      <c r="T2439" s="647">
        <v>0</v>
      </c>
      <c r="V2439" t="e">
        <f>VLOOKUP(F2439,'[3]Tổng - PL KS'!$B$9:$B$1291,1,FALSE)</f>
        <v>#N/A</v>
      </c>
    </row>
    <row r="2440" spans="1:22" ht="344.25">
      <c r="A2440" s="647">
        <v>2</v>
      </c>
      <c r="B2440" s="647" t="s">
        <v>4263</v>
      </c>
      <c r="C2440" s="647" t="s">
        <v>58</v>
      </c>
      <c r="D2440" s="647" t="s">
        <v>5936</v>
      </c>
      <c r="E2440" s="647">
        <v>22</v>
      </c>
      <c r="F2440" s="711" t="s">
        <v>6163</v>
      </c>
      <c r="G2440" s="931" t="s">
        <v>12204</v>
      </c>
      <c r="H2440" s="647" t="s">
        <v>5350</v>
      </c>
      <c r="I2440" s="647" t="s">
        <v>6164</v>
      </c>
      <c r="J2440" s="647" t="s">
        <v>6165</v>
      </c>
      <c r="K2440" s="647" t="s">
        <v>6166</v>
      </c>
      <c r="L2440" s="647" t="s">
        <v>6167</v>
      </c>
      <c r="M2440" s="647" t="s">
        <v>6160</v>
      </c>
      <c r="N2440" s="747">
        <v>43265</v>
      </c>
      <c r="O2440" s="647" t="s">
        <v>308</v>
      </c>
      <c r="P2440" s="748">
        <v>977</v>
      </c>
      <c r="Q2440" s="647" t="s">
        <v>4800</v>
      </c>
      <c r="R2440" s="647" t="s">
        <v>5936</v>
      </c>
      <c r="S2440" s="647" t="s">
        <v>5889</v>
      </c>
      <c r="T2440" s="647">
        <v>0</v>
      </c>
      <c r="V2440" t="e">
        <f>VLOOKUP(F2440,'[3]Tổng - PL KS'!$B$9:$B$1291,1,FALSE)</f>
        <v>#N/A</v>
      </c>
    </row>
    <row r="2441" spans="1:22" ht="306">
      <c r="A2441" s="647">
        <v>3</v>
      </c>
      <c r="B2441" s="647" t="s">
        <v>4263</v>
      </c>
      <c r="C2441" s="647" t="s">
        <v>45</v>
      </c>
      <c r="D2441" s="647" t="s">
        <v>309</v>
      </c>
      <c r="E2441" s="647">
        <v>23</v>
      </c>
      <c r="F2441" s="711" t="s">
        <v>6168</v>
      </c>
      <c r="G2441" s="931" t="s">
        <v>12204</v>
      </c>
      <c r="H2441" s="647" t="s">
        <v>5350</v>
      </c>
      <c r="I2441" s="647" t="s">
        <v>6169</v>
      </c>
      <c r="J2441" s="647" t="s">
        <v>6170</v>
      </c>
      <c r="K2441" s="647" t="s">
        <v>6171</v>
      </c>
      <c r="L2441" s="647" t="s">
        <v>6172</v>
      </c>
      <c r="M2441" s="647" t="s">
        <v>6173</v>
      </c>
      <c r="N2441" s="747">
        <v>43264</v>
      </c>
      <c r="O2441" s="647" t="s">
        <v>5288</v>
      </c>
      <c r="P2441" s="748">
        <v>978</v>
      </c>
      <c r="Q2441" s="647" t="s">
        <v>4800</v>
      </c>
      <c r="R2441" s="647" t="s">
        <v>309</v>
      </c>
      <c r="S2441" s="647" t="s">
        <v>5889</v>
      </c>
      <c r="T2441" s="647">
        <v>0</v>
      </c>
      <c r="V2441" t="e">
        <f>VLOOKUP(F2441,'[3]Tổng - PL KS'!$B$9:$B$1291,1,FALSE)</f>
        <v>#N/A</v>
      </c>
    </row>
    <row r="2442" spans="1:22" ht="255">
      <c r="A2442" s="647">
        <v>4</v>
      </c>
      <c r="B2442" s="647" t="s">
        <v>4263</v>
      </c>
      <c r="C2442" s="647" t="s">
        <v>90</v>
      </c>
      <c r="D2442" s="647" t="s">
        <v>5936</v>
      </c>
      <c r="E2442" s="647">
        <v>26</v>
      </c>
      <c r="F2442" s="711" t="s">
        <v>6217</v>
      </c>
      <c r="G2442" s="931" t="s">
        <v>12204</v>
      </c>
      <c r="H2442" s="647" t="s">
        <v>5350</v>
      </c>
      <c r="I2442" s="647" t="s">
        <v>6218</v>
      </c>
      <c r="J2442" s="647" t="s">
        <v>6219</v>
      </c>
      <c r="K2442" s="647" t="s">
        <v>6220</v>
      </c>
      <c r="L2442" s="647" t="s">
        <v>6221</v>
      </c>
      <c r="M2442" s="647" t="s">
        <v>6222</v>
      </c>
      <c r="N2442" s="747">
        <v>43252</v>
      </c>
      <c r="O2442" s="647" t="s">
        <v>6223</v>
      </c>
      <c r="P2442" s="748">
        <v>990</v>
      </c>
      <c r="Q2442" s="647" t="s">
        <v>4800</v>
      </c>
      <c r="R2442" s="647" t="s">
        <v>5936</v>
      </c>
      <c r="S2442" s="647" t="s">
        <v>5889</v>
      </c>
      <c r="T2442" s="647">
        <v>0</v>
      </c>
      <c r="V2442" t="e">
        <f>VLOOKUP(F2442,'[3]Tổng - PL KS'!$B$9:$B$1291,1,FALSE)</f>
        <v>#N/A</v>
      </c>
    </row>
    <row r="2443" spans="1:22" ht="255">
      <c r="A2443" s="647">
        <v>5</v>
      </c>
      <c r="B2443" s="647" t="s">
        <v>4263</v>
      </c>
      <c r="C2443" s="647" t="s">
        <v>90</v>
      </c>
      <c r="D2443" s="647" t="s">
        <v>5936</v>
      </c>
      <c r="E2443" s="647">
        <v>26</v>
      </c>
      <c r="F2443" s="711" t="s">
        <v>6232</v>
      </c>
      <c r="G2443" s="931" t="s">
        <v>12204</v>
      </c>
      <c r="H2443" s="647" t="s">
        <v>5350</v>
      </c>
      <c r="I2443" s="647" t="s">
        <v>6233</v>
      </c>
      <c r="J2443" s="647" t="s">
        <v>6219</v>
      </c>
      <c r="K2443" s="647" t="s">
        <v>6220</v>
      </c>
      <c r="L2443" s="647" t="s">
        <v>6221</v>
      </c>
      <c r="M2443" s="647" t="s">
        <v>6231</v>
      </c>
      <c r="N2443" s="747">
        <v>43252</v>
      </c>
      <c r="O2443" s="647" t="s">
        <v>6223</v>
      </c>
      <c r="P2443" s="748">
        <v>990</v>
      </c>
      <c r="Q2443" s="647" t="s">
        <v>4800</v>
      </c>
      <c r="R2443" s="647" t="s">
        <v>5936</v>
      </c>
      <c r="S2443" s="647" t="s">
        <v>5889</v>
      </c>
      <c r="T2443" s="647">
        <v>0</v>
      </c>
      <c r="V2443" t="e">
        <f>VLOOKUP(F2443,'[3]Tổng - PL KS'!$B$9:$B$1291,1,FALSE)</f>
        <v>#N/A</v>
      </c>
    </row>
    <row r="2444" spans="1:22" ht="293.25">
      <c r="A2444" s="647">
        <v>6</v>
      </c>
      <c r="B2444" s="647" t="s">
        <v>4263</v>
      </c>
      <c r="C2444" s="647" t="s">
        <v>45</v>
      </c>
      <c r="D2444" s="647" t="s">
        <v>309</v>
      </c>
      <c r="E2444" s="647">
        <v>27</v>
      </c>
      <c r="F2444" s="513" t="s">
        <v>6304</v>
      </c>
      <c r="G2444" s="931" t="s">
        <v>12204</v>
      </c>
      <c r="H2444" s="647" t="s">
        <v>5350</v>
      </c>
      <c r="I2444" s="647" t="s">
        <v>6305</v>
      </c>
      <c r="J2444" s="647" t="s">
        <v>6306</v>
      </c>
      <c r="K2444" s="647" t="s">
        <v>6307</v>
      </c>
      <c r="L2444" s="647" t="s">
        <v>6308</v>
      </c>
      <c r="M2444" s="647" t="s">
        <v>6303</v>
      </c>
      <c r="N2444" s="747">
        <v>43245</v>
      </c>
      <c r="O2444" s="647" t="s">
        <v>5300</v>
      </c>
      <c r="P2444" s="748">
        <v>997</v>
      </c>
      <c r="Q2444" s="647" t="s">
        <v>4800</v>
      </c>
      <c r="R2444" s="647" t="s">
        <v>309</v>
      </c>
      <c r="S2444" s="647" t="s">
        <v>5889</v>
      </c>
      <c r="T2444" s="647">
        <v>0</v>
      </c>
      <c r="V2444" t="e">
        <f>VLOOKUP(F2444,'[3]Tổng - PL KS'!$B$9:$B$1291,1,FALSE)</f>
        <v>#N/A</v>
      </c>
    </row>
    <row r="2445" spans="1:22" ht="318.75">
      <c r="A2445" s="647">
        <v>7</v>
      </c>
      <c r="B2445" s="647" t="s">
        <v>4263</v>
      </c>
      <c r="C2445" s="647" t="s">
        <v>730</v>
      </c>
      <c r="D2445" s="647" t="s">
        <v>309</v>
      </c>
      <c r="E2445" s="647">
        <v>30</v>
      </c>
      <c r="F2445" s="513" t="s">
        <v>6311</v>
      </c>
      <c r="G2445" s="931" t="s">
        <v>12204</v>
      </c>
      <c r="H2445" s="647" t="s">
        <v>5489</v>
      </c>
      <c r="I2445" s="647" t="s">
        <v>6312</v>
      </c>
      <c r="J2445" s="647" t="s">
        <v>6313</v>
      </c>
      <c r="K2445" s="647" t="s">
        <v>731</v>
      </c>
      <c r="L2445" s="647" t="s">
        <v>728</v>
      </c>
      <c r="M2445" s="647" t="s">
        <v>6314</v>
      </c>
      <c r="N2445" s="747">
        <v>43243</v>
      </c>
      <c r="O2445" s="647" t="s">
        <v>729</v>
      </c>
      <c r="P2445" s="748">
        <v>999</v>
      </c>
      <c r="Q2445" s="647" t="s">
        <v>4800</v>
      </c>
      <c r="R2445" s="647" t="s">
        <v>309</v>
      </c>
      <c r="S2445" s="647" t="s">
        <v>5889</v>
      </c>
      <c r="T2445" s="647">
        <v>0</v>
      </c>
      <c r="V2445" t="e">
        <f>VLOOKUP(F2445,'[3]Tổng - PL KS'!$B$9:$B$1291,1,FALSE)</f>
        <v>#N/A</v>
      </c>
    </row>
    <row r="2446" spans="1:22" ht="242.25">
      <c r="A2446" s="647">
        <v>8</v>
      </c>
      <c r="B2446" s="647" t="s">
        <v>4263</v>
      </c>
      <c r="C2446" s="647" t="s">
        <v>6321</v>
      </c>
      <c r="D2446" s="647" t="s">
        <v>309</v>
      </c>
      <c r="E2446" s="647">
        <v>24</v>
      </c>
      <c r="F2446" s="513" t="s">
        <v>6322</v>
      </c>
      <c r="G2446" s="931" t="s">
        <v>12204</v>
      </c>
      <c r="H2446" s="647" t="s">
        <v>5350</v>
      </c>
      <c r="I2446" s="647" t="s">
        <v>6323</v>
      </c>
      <c r="J2446" s="647" t="s">
        <v>6324</v>
      </c>
      <c r="K2446" s="647" t="s">
        <v>6325</v>
      </c>
      <c r="L2446" s="647" t="s">
        <v>6326</v>
      </c>
      <c r="M2446" s="647" t="s">
        <v>6327</v>
      </c>
      <c r="N2446" s="747">
        <v>43238</v>
      </c>
      <c r="O2446" s="647" t="s">
        <v>6193</v>
      </c>
      <c r="P2446" s="748">
        <v>1004</v>
      </c>
      <c r="Q2446" s="647" t="s">
        <v>4800</v>
      </c>
      <c r="R2446" s="647" t="s">
        <v>309</v>
      </c>
      <c r="S2446" s="647" t="s">
        <v>5889</v>
      </c>
      <c r="T2446" s="647">
        <v>0</v>
      </c>
      <c r="V2446" t="e">
        <f>VLOOKUP(F2446,'[3]Tổng - PL KS'!$B$9:$B$1291,1,FALSE)</f>
        <v>#N/A</v>
      </c>
    </row>
    <row r="2447" spans="1:22" ht="242.25">
      <c r="A2447" s="647">
        <v>9</v>
      </c>
      <c r="B2447" s="647" t="s">
        <v>4263</v>
      </c>
      <c r="C2447" s="647" t="s">
        <v>6328</v>
      </c>
      <c r="D2447" s="647" t="s">
        <v>309</v>
      </c>
      <c r="E2447" s="647">
        <v>25</v>
      </c>
      <c r="F2447" s="513" t="s">
        <v>6329</v>
      </c>
      <c r="G2447" s="931" t="s">
        <v>12204</v>
      </c>
      <c r="H2447" s="647" t="s">
        <v>5350</v>
      </c>
      <c r="I2447" s="647" t="s">
        <v>6330</v>
      </c>
      <c r="J2447" s="647" t="s">
        <v>6331</v>
      </c>
      <c r="K2447" s="647" t="s">
        <v>6325</v>
      </c>
      <c r="L2447" s="647" t="s">
        <v>6332</v>
      </c>
      <c r="M2447" s="647" t="s">
        <v>6327</v>
      </c>
      <c r="N2447" s="747">
        <v>43238</v>
      </c>
      <c r="O2447" s="647" t="s">
        <v>6193</v>
      </c>
      <c r="P2447" s="748">
        <v>1004</v>
      </c>
      <c r="Q2447" s="647" t="s">
        <v>4800</v>
      </c>
      <c r="R2447" s="647" t="s">
        <v>309</v>
      </c>
      <c r="S2447" s="647" t="s">
        <v>5889</v>
      </c>
      <c r="T2447" s="647">
        <v>0</v>
      </c>
      <c r="V2447" t="e">
        <f>VLOOKUP(F2447,'[3]Tổng - PL KS'!$B$9:$B$1291,1,FALSE)</f>
        <v>#N/A</v>
      </c>
    </row>
    <row r="2448" spans="1:22" ht="165.75">
      <c r="A2448" s="647">
        <v>10</v>
      </c>
      <c r="B2448" s="647" t="s">
        <v>4263</v>
      </c>
      <c r="C2448" s="647" t="s">
        <v>6350</v>
      </c>
      <c r="D2448" s="647" t="s">
        <v>309</v>
      </c>
      <c r="E2448" s="647">
        <v>30</v>
      </c>
      <c r="F2448" s="513" t="s">
        <v>6351</v>
      </c>
      <c r="G2448" s="931" t="s">
        <v>12204</v>
      </c>
      <c r="H2448" s="647" t="s">
        <v>5350</v>
      </c>
      <c r="I2448" s="647" t="s">
        <v>6352</v>
      </c>
      <c r="J2448" s="647" t="s">
        <v>6353</v>
      </c>
      <c r="K2448" s="647" t="s">
        <v>6354</v>
      </c>
      <c r="L2448" s="647" t="s">
        <v>6355</v>
      </c>
      <c r="M2448" s="647" t="s">
        <v>6356</v>
      </c>
      <c r="N2448" s="747">
        <v>43232</v>
      </c>
      <c r="O2448" s="647" t="s">
        <v>5295</v>
      </c>
      <c r="P2448" s="748">
        <v>1010</v>
      </c>
      <c r="Q2448" s="647" t="s">
        <v>4800</v>
      </c>
      <c r="R2448" s="647" t="s">
        <v>309</v>
      </c>
      <c r="S2448" s="647" t="s">
        <v>5889</v>
      </c>
      <c r="T2448" s="647">
        <v>0</v>
      </c>
      <c r="V2448" t="e">
        <f>VLOOKUP(F2448,'[3]Tổng - PL KS'!$B$9:$B$1291,1,FALSE)</f>
        <v>#N/A</v>
      </c>
    </row>
    <row r="2449" spans="1:22" ht="331.5">
      <c r="A2449" s="647">
        <v>11</v>
      </c>
      <c r="B2449" s="647" t="s">
        <v>4263</v>
      </c>
      <c r="C2449" s="647" t="s">
        <v>90</v>
      </c>
      <c r="D2449" s="647" t="s">
        <v>5936</v>
      </c>
      <c r="E2449" s="647">
        <v>29</v>
      </c>
      <c r="F2449" s="513" t="s">
        <v>6395</v>
      </c>
      <c r="G2449" s="931" t="s">
        <v>12204</v>
      </c>
      <c r="H2449" s="647" t="s">
        <v>5350</v>
      </c>
      <c r="I2449" s="647" t="s">
        <v>6396</v>
      </c>
      <c r="J2449" s="647" t="s">
        <v>6397</v>
      </c>
      <c r="K2449" s="647" t="s">
        <v>6398</v>
      </c>
      <c r="L2449" s="647" t="s">
        <v>6399</v>
      </c>
      <c r="M2449" s="647" t="s">
        <v>6400</v>
      </c>
      <c r="N2449" s="747">
        <v>43230</v>
      </c>
      <c r="O2449" s="647" t="s">
        <v>5272</v>
      </c>
      <c r="P2449" s="748">
        <v>1012</v>
      </c>
      <c r="Q2449" s="647" t="s">
        <v>4800</v>
      </c>
      <c r="R2449" s="647" t="s">
        <v>5936</v>
      </c>
      <c r="S2449" s="647" t="s">
        <v>5889</v>
      </c>
      <c r="T2449" s="647">
        <v>0</v>
      </c>
      <c r="V2449" t="e">
        <f>VLOOKUP(F2449,'[3]Tổng - PL KS'!$B$9:$B$1291,1,FALSE)</f>
        <v>#N/A</v>
      </c>
    </row>
    <row r="2450" spans="1:22" ht="165.75">
      <c r="A2450" s="647">
        <v>12</v>
      </c>
      <c r="B2450" s="647" t="s">
        <v>4263</v>
      </c>
      <c r="C2450" s="647" t="s">
        <v>6413</v>
      </c>
      <c r="D2450" s="647" t="s">
        <v>309</v>
      </c>
      <c r="E2450" s="647">
        <v>29</v>
      </c>
      <c r="F2450" s="513" t="s">
        <v>6414</v>
      </c>
      <c r="G2450" s="931" t="s">
        <v>12204</v>
      </c>
      <c r="H2450" s="647" t="s">
        <v>5350</v>
      </c>
      <c r="I2450" s="647" t="s">
        <v>6415</v>
      </c>
      <c r="J2450" s="647" t="s">
        <v>6353</v>
      </c>
      <c r="K2450" s="647" t="s">
        <v>6354</v>
      </c>
      <c r="L2450" s="647" t="s">
        <v>6416</v>
      </c>
      <c r="M2450" s="647" t="s">
        <v>6417</v>
      </c>
      <c r="N2450" s="747">
        <v>43226</v>
      </c>
      <c r="O2450" s="647" t="s">
        <v>5295</v>
      </c>
      <c r="P2450" s="748">
        <v>1016</v>
      </c>
      <c r="Q2450" s="647" t="s">
        <v>4800</v>
      </c>
      <c r="R2450" s="647" t="s">
        <v>309</v>
      </c>
      <c r="S2450" s="647" t="s">
        <v>5889</v>
      </c>
      <c r="T2450" s="647">
        <v>0</v>
      </c>
      <c r="V2450" t="e">
        <f>VLOOKUP(F2450,'[3]Tổng - PL KS'!$B$9:$B$1291,1,FALSE)</f>
        <v>#N/A</v>
      </c>
    </row>
    <row r="2451" spans="1:22" ht="344.25">
      <c r="A2451" s="647">
        <v>13</v>
      </c>
      <c r="B2451" s="647" t="s">
        <v>4263</v>
      </c>
      <c r="C2451" s="647" t="s">
        <v>90</v>
      </c>
      <c r="D2451" s="647" t="s">
        <v>5936</v>
      </c>
      <c r="E2451" s="647">
        <v>17</v>
      </c>
      <c r="F2451" s="513" t="s">
        <v>6418</v>
      </c>
      <c r="G2451" s="931" t="s">
        <v>12204</v>
      </c>
      <c r="H2451" s="647" t="s">
        <v>5350</v>
      </c>
      <c r="I2451" s="647" t="s">
        <v>6419</v>
      </c>
      <c r="J2451" s="647" t="s">
        <v>6420</v>
      </c>
      <c r="K2451" s="647" t="s">
        <v>6421</v>
      </c>
      <c r="L2451" s="647" t="s">
        <v>6422</v>
      </c>
      <c r="M2451" s="647" t="s">
        <v>6423</v>
      </c>
      <c r="N2451" s="747">
        <v>43223</v>
      </c>
      <c r="O2451" s="647" t="s">
        <v>5272</v>
      </c>
      <c r="P2451" s="748">
        <v>1019</v>
      </c>
      <c r="Q2451" s="647" t="s">
        <v>4800</v>
      </c>
      <c r="R2451" s="647" t="s">
        <v>5936</v>
      </c>
      <c r="S2451" s="647" t="s">
        <v>5889</v>
      </c>
      <c r="T2451" s="647">
        <v>0</v>
      </c>
      <c r="V2451" t="e">
        <f>VLOOKUP(F2451,'[3]Tổng - PL KS'!$B$9:$B$1291,1,FALSE)</f>
        <v>#N/A</v>
      </c>
    </row>
    <row r="2452" spans="1:22" ht="293.25">
      <c r="A2452" s="647">
        <v>14</v>
      </c>
      <c r="B2452" s="647" t="s">
        <v>4263</v>
      </c>
      <c r="C2452" s="647" t="s">
        <v>90</v>
      </c>
      <c r="D2452" s="647" t="s">
        <v>5936</v>
      </c>
      <c r="E2452" s="647">
        <v>25</v>
      </c>
      <c r="F2452" s="513" t="s">
        <v>6431</v>
      </c>
      <c r="G2452" s="931" t="s">
        <v>12204</v>
      </c>
      <c r="H2452" s="647" t="s">
        <v>5350</v>
      </c>
      <c r="I2452" s="647" t="s">
        <v>6432</v>
      </c>
      <c r="J2452" s="647" t="s">
        <v>6433</v>
      </c>
      <c r="K2452" s="647" t="s">
        <v>6428</v>
      </c>
      <c r="L2452" s="647" t="s">
        <v>6434</v>
      </c>
      <c r="M2452" s="647" t="s">
        <v>6435</v>
      </c>
      <c r="N2452" s="747">
        <v>43223</v>
      </c>
      <c r="O2452" s="647" t="s">
        <v>5272</v>
      </c>
      <c r="P2452" s="748">
        <v>1019</v>
      </c>
      <c r="Q2452" s="647" t="s">
        <v>4800</v>
      </c>
      <c r="R2452" s="647" t="s">
        <v>5936</v>
      </c>
      <c r="S2452" s="647" t="s">
        <v>5889</v>
      </c>
      <c r="T2452" s="647">
        <v>0</v>
      </c>
      <c r="V2452" t="e">
        <f>VLOOKUP(F2452,'[3]Tổng - PL KS'!$B$9:$B$1291,1,FALSE)</f>
        <v>#N/A</v>
      </c>
    </row>
    <row r="2453" spans="1:22" ht="293.25">
      <c r="A2453" s="647">
        <v>15</v>
      </c>
      <c r="B2453" s="647" t="s">
        <v>4263</v>
      </c>
      <c r="C2453" s="647" t="s">
        <v>90</v>
      </c>
      <c r="D2453" s="647" t="s">
        <v>5936</v>
      </c>
      <c r="E2453" s="647">
        <v>25</v>
      </c>
      <c r="F2453" s="513" t="s">
        <v>6436</v>
      </c>
      <c r="G2453" s="931" t="s">
        <v>12204</v>
      </c>
      <c r="H2453" s="647" t="s">
        <v>5350</v>
      </c>
      <c r="I2453" s="647" t="s">
        <v>6437</v>
      </c>
      <c r="J2453" s="647" t="s">
        <v>6433</v>
      </c>
      <c r="K2453" s="647" t="s">
        <v>6428</v>
      </c>
      <c r="L2453" s="647" t="s">
        <v>6434</v>
      </c>
      <c r="M2453" s="647" t="s">
        <v>6435</v>
      </c>
      <c r="N2453" s="747">
        <v>43223</v>
      </c>
      <c r="O2453" s="647" t="s">
        <v>5272</v>
      </c>
      <c r="P2453" s="748">
        <v>1019</v>
      </c>
      <c r="Q2453" s="647" t="s">
        <v>4800</v>
      </c>
      <c r="R2453" s="647" t="s">
        <v>5936</v>
      </c>
      <c r="S2453" s="647" t="s">
        <v>5889</v>
      </c>
      <c r="T2453" s="647">
        <v>0</v>
      </c>
      <c r="V2453" t="e">
        <f>VLOOKUP(F2453,'[3]Tổng - PL KS'!$B$9:$B$1291,1,FALSE)</f>
        <v>#N/A</v>
      </c>
    </row>
    <row r="2454" spans="1:22" ht="331.5">
      <c r="A2454" s="647">
        <v>16</v>
      </c>
      <c r="B2454" s="647" t="s">
        <v>4263</v>
      </c>
      <c r="C2454" s="647" t="s">
        <v>90</v>
      </c>
      <c r="D2454" s="647" t="s">
        <v>5936</v>
      </c>
      <c r="E2454" s="647">
        <v>22</v>
      </c>
      <c r="F2454" s="513" t="s">
        <v>6438</v>
      </c>
      <c r="G2454" s="931" t="s">
        <v>12204</v>
      </c>
      <c r="H2454" s="647" t="s">
        <v>5350</v>
      </c>
      <c r="I2454" s="647" t="s">
        <v>6439</v>
      </c>
      <c r="J2454" s="647" t="s">
        <v>6433</v>
      </c>
      <c r="K2454" s="647" t="s">
        <v>6440</v>
      </c>
      <c r="L2454" s="647" t="s">
        <v>6434</v>
      </c>
      <c r="M2454" s="647" t="s">
        <v>6435</v>
      </c>
      <c r="N2454" s="747">
        <v>43223</v>
      </c>
      <c r="O2454" s="647" t="s">
        <v>5272</v>
      </c>
      <c r="P2454" s="748">
        <v>1019</v>
      </c>
      <c r="Q2454" s="647" t="s">
        <v>4800</v>
      </c>
      <c r="R2454" s="647" t="s">
        <v>5936</v>
      </c>
      <c r="S2454" s="647" t="s">
        <v>5889</v>
      </c>
      <c r="T2454" s="647">
        <v>0</v>
      </c>
      <c r="V2454" t="e">
        <f>VLOOKUP(F2454,'[3]Tổng - PL KS'!$B$9:$B$1291,1,FALSE)</f>
        <v>#N/A</v>
      </c>
    </row>
    <row r="2455" spans="1:22" ht="344.25">
      <c r="A2455" s="647">
        <v>17</v>
      </c>
      <c r="B2455" s="647" t="s">
        <v>4263</v>
      </c>
      <c r="C2455" s="647" t="s">
        <v>90</v>
      </c>
      <c r="D2455" s="647" t="s">
        <v>5936</v>
      </c>
      <c r="E2455" s="647">
        <v>21</v>
      </c>
      <c r="F2455" s="513" t="s">
        <v>6441</v>
      </c>
      <c r="G2455" s="931" t="s">
        <v>12204</v>
      </c>
      <c r="H2455" s="647" t="s">
        <v>5350</v>
      </c>
      <c r="I2455" s="647" t="s">
        <v>6442</v>
      </c>
      <c r="J2455" s="647" t="s">
        <v>6420</v>
      </c>
      <c r="K2455" s="647" t="s">
        <v>6421</v>
      </c>
      <c r="L2455" s="647" t="s">
        <v>6422</v>
      </c>
      <c r="M2455" s="647" t="s">
        <v>6435</v>
      </c>
      <c r="N2455" s="747">
        <v>43223</v>
      </c>
      <c r="O2455" s="647" t="s">
        <v>5272</v>
      </c>
      <c r="P2455" s="748">
        <v>1019</v>
      </c>
      <c r="Q2455" s="647" t="s">
        <v>4800</v>
      </c>
      <c r="R2455" s="647" t="s">
        <v>5936</v>
      </c>
      <c r="S2455" s="647" t="s">
        <v>5889</v>
      </c>
      <c r="T2455" s="647">
        <v>0</v>
      </c>
      <c r="V2455" t="e">
        <f>VLOOKUP(F2455,'[3]Tổng - PL KS'!$B$9:$B$1291,1,FALSE)</f>
        <v>#N/A</v>
      </c>
    </row>
    <row r="2456" spans="1:22" ht="344.25">
      <c r="A2456" s="647">
        <v>18</v>
      </c>
      <c r="B2456" s="647" t="s">
        <v>4263</v>
      </c>
      <c r="C2456" s="647" t="s">
        <v>90</v>
      </c>
      <c r="D2456" s="647" t="s">
        <v>5936</v>
      </c>
      <c r="E2456" s="647">
        <v>22</v>
      </c>
      <c r="F2456" s="513" t="s">
        <v>6443</v>
      </c>
      <c r="G2456" s="931" t="s">
        <v>12204</v>
      </c>
      <c r="H2456" s="647" t="s">
        <v>5350</v>
      </c>
      <c r="I2456" s="647" t="s">
        <v>6444</v>
      </c>
      <c r="J2456" s="647" t="s">
        <v>6420</v>
      </c>
      <c r="K2456" s="647" t="s">
        <v>6421</v>
      </c>
      <c r="L2456" s="647" t="s">
        <v>6422</v>
      </c>
      <c r="M2456" s="647" t="s">
        <v>6435</v>
      </c>
      <c r="N2456" s="747">
        <v>43223</v>
      </c>
      <c r="O2456" s="647" t="s">
        <v>5272</v>
      </c>
      <c r="P2456" s="748">
        <v>1019</v>
      </c>
      <c r="Q2456" s="647" t="s">
        <v>4800</v>
      </c>
      <c r="R2456" s="647" t="s">
        <v>5936</v>
      </c>
      <c r="S2456" s="647" t="s">
        <v>5889</v>
      </c>
      <c r="T2456" s="647">
        <v>0</v>
      </c>
      <c r="V2456" t="e">
        <f>VLOOKUP(F2456,'[3]Tổng - PL KS'!$B$9:$B$1291,1,FALSE)</f>
        <v>#N/A</v>
      </c>
    </row>
    <row r="2457" spans="1:22" ht="331.5">
      <c r="A2457" s="647">
        <v>19</v>
      </c>
      <c r="B2457" s="647" t="s">
        <v>4263</v>
      </c>
      <c r="C2457" s="647" t="s">
        <v>90</v>
      </c>
      <c r="D2457" s="647" t="s">
        <v>5936</v>
      </c>
      <c r="E2457" s="647">
        <v>19</v>
      </c>
      <c r="F2457" s="513" t="s">
        <v>6445</v>
      </c>
      <c r="G2457" s="931" t="s">
        <v>12204</v>
      </c>
      <c r="H2457" s="647" t="s">
        <v>5350</v>
      </c>
      <c r="I2457" s="647" t="s">
        <v>6446</v>
      </c>
      <c r="J2457" s="647" t="s">
        <v>6433</v>
      </c>
      <c r="K2457" s="647" t="s">
        <v>6440</v>
      </c>
      <c r="L2457" s="647" t="s">
        <v>6434</v>
      </c>
      <c r="M2457" s="647" t="s">
        <v>6435</v>
      </c>
      <c r="N2457" s="747">
        <v>43223</v>
      </c>
      <c r="O2457" s="647" t="s">
        <v>5272</v>
      </c>
      <c r="P2457" s="748">
        <v>1019</v>
      </c>
      <c r="Q2457" s="647" t="s">
        <v>4800</v>
      </c>
      <c r="R2457" s="647" t="s">
        <v>5936</v>
      </c>
      <c r="S2457" s="647" t="s">
        <v>5889</v>
      </c>
      <c r="T2457" s="647">
        <v>0</v>
      </c>
      <c r="V2457" t="e">
        <f>VLOOKUP(F2457,'[3]Tổng - PL KS'!$B$9:$B$1291,1,FALSE)</f>
        <v>#N/A</v>
      </c>
    </row>
    <row r="2458" spans="1:22" ht="331.5">
      <c r="A2458" s="647">
        <v>20</v>
      </c>
      <c r="B2458" s="647" t="s">
        <v>4263</v>
      </c>
      <c r="C2458" s="647" t="s">
        <v>90</v>
      </c>
      <c r="D2458" s="647" t="s">
        <v>5936</v>
      </c>
      <c r="E2458" s="647">
        <v>25</v>
      </c>
      <c r="F2458" s="513" t="s">
        <v>6447</v>
      </c>
      <c r="G2458" s="931" t="s">
        <v>12204</v>
      </c>
      <c r="H2458" s="647" t="s">
        <v>5350</v>
      </c>
      <c r="I2458" s="647" t="s">
        <v>6448</v>
      </c>
      <c r="J2458" s="647" t="s">
        <v>6433</v>
      </c>
      <c r="K2458" s="647" t="s">
        <v>6440</v>
      </c>
      <c r="L2458" s="647" t="s">
        <v>6434</v>
      </c>
      <c r="M2458" s="647" t="s">
        <v>6435</v>
      </c>
      <c r="N2458" s="747">
        <v>43223</v>
      </c>
      <c r="O2458" s="647" t="s">
        <v>5272</v>
      </c>
      <c r="P2458" s="748">
        <v>1019</v>
      </c>
      <c r="Q2458" s="647" t="s">
        <v>4800</v>
      </c>
      <c r="R2458" s="647" t="s">
        <v>5936</v>
      </c>
      <c r="S2458" s="647" t="s">
        <v>5889</v>
      </c>
      <c r="T2458" s="647">
        <v>0</v>
      </c>
      <c r="V2458" t="e">
        <f>VLOOKUP(F2458,'[3]Tổng - PL KS'!$B$9:$B$1291,1,FALSE)</f>
        <v>#N/A</v>
      </c>
    </row>
    <row r="2459" spans="1:22" ht="331.5">
      <c r="A2459" s="647">
        <v>21</v>
      </c>
      <c r="B2459" s="647" t="s">
        <v>4263</v>
      </c>
      <c r="C2459" s="647" t="s">
        <v>90</v>
      </c>
      <c r="D2459" s="647" t="s">
        <v>5936</v>
      </c>
      <c r="E2459" s="647">
        <v>23</v>
      </c>
      <c r="F2459" s="513" t="s">
        <v>6449</v>
      </c>
      <c r="G2459" s="931" t="s">
        <v>12204</v>
      </c>
      <c r="H2459" s="647" t="s">
        <v>5350</v>
      </c>
      <c r="I2459" s="647" t="s">
        <v>6450</v>
      </c>
      <c r="J2459" s="647" t="s">
        <v>6433</v>
      </c>
      <c r="K2459" s="647" t="s">
        <v>6440</v>
      </c>
      <c r="L2459" s="647" t="s">
        <v>6434</v>
      </c>
      <c r="M2459" s="647" t="s">
        <v>6435</v>
      </c>
      <c r="N2459" s="747">
        <v>43223</v>
      </c>
      <c r="O2459" s="647" t="s">
        <v>5272</v>
      </c>
      <c r="P2459" s="748">
        <v>1019</v>
      </c>
      <c r="Q2459" s="647" t="s">
        <v>4800</v>
      </c>
      <c r="R2459" s="647" t="s">
        <v>5936</v>
      </c>
      <c r="S2459" s="647" t="s">
        <v>5889</v>
      </c>
      <c r="T2459" s="647">
        <v>0</v>
      </c>
      <c r="V2459" t="e">
        <f>VLOOKUP(F2459,'[3]Tổng - PL KS'!$B$9:$B$1291,1,FALSE)</f>
        <v>#N/A</v>
      </c>
    </row>
    <row r="2460" spans="1:22" ht="344.25">
      <c r="A2460" s="647">
        <v>22</v>
      </c>
      <c r="B2460" s="647" t="s">
        <v>4263</v>
      </c>
      <c r="C2460" s="647" t="s">
        <v>90</v>
      </c>
      <c r="D2460" s="647" t="s">
        <v>5936</v>
      </c>
      <c r="E2460" s="647">
        <v>22</v>
      </c>
      <c r="F2460" s="513" t="s">
        <v>6451</v>
      </c>
      <c r="G2460" s="931" t="s">
        <v>12204</v>
      </c>
      <c r="H2460" s="647" t="s">
        <v>5350</v>
      </c>
      <c r="I2460" s="647" t="s">
        <v>6452</v>
      </c>
      <c r="J2460" s="647" t="s">
        <v>6420</v>
      </c>
      <c r="K2460" s="647" t="s">
        <v>6421</v>
      </c>
      <c r="L2460" s="647" t="s">
        <v>6422</v>
      </c>
      <c r="M2460" s="647" t="s">
        <v>6435</v>
      </c>
      <c r="N2460" s="747">
        <v>43223</v>
      </c>
      <c r="O2460" s="647" t="s">
        <v>5272</v>
      </c>
      <c r="P2460" s="748">
        <v>1019</v>
      </c>
      <c r="Q2460" s="647" t="s">
        <v>4800</v>
      </c>
      <c r="R2460" s="647" t="s">
        <v>5936</v>
      </c>
      <c r="S2460" s="647" t="s">
        <v>5889</v>
      </c>
      <c r="T2460" s="647">
        <v>0</v>
      </c>
      <c r="V2460" t="e">
        <f>VLOOKUP(F2460,'[3]Tổng - PL KS'!$B$9:$B$1291,1,FALSE)</f>
        <v>#N/A</v>
      </c>
    </row>
    <row r="2461" spans="1:22" ht="331.5">
      <c r="A2461" s="647">
        <v>23</v>
      </c>
      <c r="B2461" s="647" t="s">
        <v>4263</v>
      </c>
      <c r="C2461" s="647" t="s">
        <v>90</v>
      </c>
      <c r="D2461" s="647" t="s">
        <v>5936</v>
      </c>
      <c r="E2461" s="647">
        <v>22</v>
      </c>
      <c r="F2461" s="513" t="s">
        <v>6453</v>
      </c>
      <c r="G2461" s="931" t="s">
        <v>12204</v>
      </c>
      <c r="H2461" s="647" t="s">
        <v>5350</v>
      </c>
      <c r="I2461" s="647" t="s">
        <v>6454</v>
      </c>
      <c r="J2461" s="647" t="s">
        <v>6433</v>
      </c>
      <c r="K2461" s="647" t="s">
        <v>6440</v>
      </c>
      <c r="L2461" s="647" t="s">
        <v>6434</v>
      </c>
      <c r="M2461" s="647" t="s">
        <v>6455</v>
      </c>
      <c r="N2461" s="747">
        <v>43223</v>
      </c>
      <c r="O2461" s="647" t="s">
        <v>5272</v>
      </c>
      <c r="P2461" s="748">
        <v>1019</v>
      </c>
      <c r="Q2461" s="647" t="s">
        <v>4800</v>
      </c>
      <c r="R2461" s="647" t="s">
        <v>5936</v>
      </c>
      <c r="S2461" s="647" t="s">
        <v>5889</v>
      </c>
      <c r="T2461" s="647">
        <v>0</v>
      </c>
      <c r="V2461" t="e">
        <f>VLOOKUP(F2461,'[3]Tổng - PL KS'!$B$9:$B$1291,1,FALSE)</f>
        <v>#N/A</v>
      </c>
    </row>
    <row r="2462" spans="1:22" ht="344.25">
      <c r="A2462" s="647">
        <v>24</v>
      </c>
      <c r="B2462" s="647" t="s">
        <v>4263</v>
      </c>
      <c r="C2462" s="647" t="s">
        <v>90</v>
      </c>
      <c r="D2462" s="647" t="s">
        <v>5936</v>
      </c>
      <c r="E2462" s="647">
        <v>23</v>
      </c>
      <c r="F2462" s="513" t="s">
        <v>6456</v>
      </c>
      <c r="G2462" s="931" t="s">
        <v>12204</v>
      </c>
      <c r="H2462" s="647" t="s">
        <v>5350</v>
      </c>
      <c r="I2462" s="647" t="s">
        <v>6457</v>
      </c>
      <c r="J2462" s="647" t="s">
        <v>6420</v>
      </c>
      <c r="K2462" s="647" t="s">
        <v>6421</v>
      </c>
      <c r="L2462" s="647" t="s">
        <v>6422</v>
      </c>
      <c r="M2462" s="647" t="s">
        <v>6435</v>
      </c>
      <c r="N2462" s="747">
        <v>43223</v>
      </c>
      <c r="O2462" s="647" t="s">
        <v>5272</v>
      </c>
      <c r="P2462" s="748">
        <v>1019</v>
      </c>
      <c r="Q2462" s="647" t="s">
        <v>4800</v>
      </c>
      <c r="R2462" s="647" t="s">
        <v>5936</v>
      </c>
      <c r="S2462" s="647" t="s">
        <v>5889</v>
      </c>
      <c r="T2462" s="647">
        <v>0</v>
      </c>
      <c r="V2462" t="e">
        <f>VLOOKUP(F2462,'[3]Tổng - PL KS'!$B$9:$B$1291,1,FALSE)</f>
        <v>#N/A</v>
      </c>
    </row>
    <row r="2463" spans="1:22" ht="344.25">
      <c r="A2463" s="647">
        <v>25</v>
      </c>
      <c r="B2463" s="647" t="s">
        <v>4263</v>
      </c>
      <c r="C2463" s="647" t="s">
        <v>90</v>
      </c>
      <c r="D2463" s="647" t="s">
        <v>5936</v>
      </c>
      <c r="E2463" s="647">
        <v>23</v>
      </c>
      <c r="F2463" s="513" t="s">
        <v>6458</v>
      </c>
      <c r="G2463" s="931" t="s">
        <v>12204</v>
      </c>
      <c r="H2463" s="647" t="s">
        <v>5350</v>
      </c>
      <c r="I2463" s="647" t="s">
        <v>6459</v>
      </c>
      <c r="J2463" s="647" t="s">
        <v>6420</v>
      </c>
      <c r="K2463" s="647" t="s">
        <v>6421</v>
      </c>
      <c r="L2463" s="647" t="s">
        <v>6422</v>
      </c>
      <c r="M2463" s="647" t="s">
        <v>6435</v>
      </c>
      <c r="N2463" s="747">
        <v>43223</v>
      </c>
      <c r="O2463" s="647" t="s">
        <v>5272</v>
      </c>
      <c r="P2463" s="748">
        <v>1019</v>
      </c>
      <c r="Q2463" s="647" t="s">
        <v>4800</v>
      </c>
      <c r="R2463" s="647" t="s">
        <v>5936</v>
      </c>
      <c r="S2463" s="647" t="s">
        <v>5889</v>
      </c>
      <c r="T2463" s="647">
        <v>0</v>
      </c>
      <c r="V2463" t="e">
        <f>VLOOKUP(F2463,'[3]Tổng - PL KS'!$B$9:$B$1291,1,FALSE)</f>
        <v>#N/A</v>
      </c>
    </row>
    <row r="2464" spans="1:22" ht="344.25">
      <c r="A2464" s="647">
        <v>26</v>
      </c>
      <c r="B2464" s="647" t="s">
        <v>4263</v>
      </c>
      <c r="C2464" s="647" t="s">
        <v>90</v>
      </c>
      <c r="D2464" s="647" t="s">
        <v>5936</v>
      </c>
      <c r="E2464" s="647">
        <v>22</v>
      </c>
      <c r="F2464" s="513" t="s">
        <v>6460</v>
      </c>
      <c r="G2464" s="931" t="s">
        <v>12204</v>
      </c>
      <c r="H2464" s="647" t="s">
        <v>5350</v>
      </c>
      <c r="I2464" s="647" t="s">
        <v>6461</v>
      </c>
      <c r="J2464" s="647" t="s">
        <v>6420</v>
      </c>
      <c r="K2464" s="647" t="s">
        <v>6421</v>
      </c>
      <c r="L2464" s="647" t="s">
        <v>6422</v>
      </c>
      <c r="M2464" s="647" t="s">
        <v>6435</v>
      </c>
      <c r="N2464" s="747">
        <v>43223</v>
      </c>
      <c r="O2464" s="647" t="s">
        <v>5272</v>
      </c>
      <c r="P2464" s="748">
        <v>1019</v>
      </c>
      <c r="Q2464" s="647" t="s">
        <v>4800</v>
      </c>
      <c r="R2464" s="647" t="s">
        <v>5936</v>
      </c>
      <c r="S2464" s="647" t="s">
        <v>5889</v>
      </c>
      <c r="T2464" s="647">
        <v>0</v>
      </c>
      <c r="V2464" t="e">
        <f>VLOOKUP(F2464,'[3]Tổng - PL KS'!$B$9:$B$1291,1,FALSE)</f>
        <v>#N/A</v>
      </c>
    </row>
    <row r="2465" spans="1:22" ht="331.5">
      <c r="A2465" s="647">
        <v>27</v>
      </c>
      <c r="B2465" s="647" t="s">
        <v>4263</v>
      </c>
      <c r="C2465" s="647" t="s">
        <v>90</v>
      </c>
      <c r="D2465" s="647" t="s">
        <v>5936</v>
      </c>
      <c r="E2465" s="647">
        <v>21</v>
      </c>
      <c r="F2465" s="513" t="s">
        <v>6462</v>
      </c>
      <c r="G2465" s="931" t="s">
        <v>12204</v>
      </c>
      <c r="H2465" s="647" t="s">
        <v>5350</v>
      </c>
      <c r="I2465" s="647" t="s">
        <v>6463</v>
      </c>
      <c r="J2465" s="647" t="s">
        <v>6433</v>
      </c>
      <c r="K2465" s="647" t="s">
        <v>6440</v>
      </c>
      <c r="L2465" s="647" t="s">
        <v>6434</v>
      </c>
      <c r="M2465" s="647" t="s">
        <v>6435</v>
      </c>
      <c r="N2465" s="747">
        <v>43223</v>
      </c>
      <c r="O2465" s="647" t="s">
        <v>5272</v>
      </c>
      <c r="P2465" s="748">
        <v>1019</v>
      </c>
      <c r="Q2465" s="647" t="s">
        <v>4800</v>
      </c>
      <c r="R2465" s="647" t="s">
        <v>5936</v>
      </c>
      <c r="S2465" s="647" t="s">
        <v>5889</v>
      </c>
      <c r="T2465" s="647">
        <v>0</v>
      </c>
      <c r="V2465" t="e">
        <f>VLOOKUP(F2465,'[3]Tổng - PL KS'!$B$9:$B$1291,1,FALSE)</f>
        <v>#N/A</v>
      </c>
    </row>
    <row r="2466" spans="1:22" ht="229.5">
      <c r="A2466" s="647">
        <v>28</v>
      </c>
      <c r="B2466" s="647" t="s">
        <v>4263</v>
      </c>
      <c r="C2466" s="647" t="s">
        <v>90</v>
      </c>
      <c r="D2466" s="647" t="s">
        <v>5936</v>
      </c>
      <c r="E2466" s="647">
        <v>18</v>
      </c>
      <c r="F2466" s="513" t="s">
        <v>6473</v>
      </c>
      <c r="G2466" s="931" t="s">
        <v>12204</v>
      </c>
      <c r="H2466" s="647" t="s">
        <v>5350</v>
      </c>
      <c r="I2466" s="647" t="s">
        <v>6474</v>
      </c>
      <c r="J2466" s="647" t="s">
        <v>6475</v>
      </c>
      <c r="K2466" s="647" t="s">
        <v>6476</v>
      </c>
      <c r="L2466" s="647" t="s">
        <v>6477</v>
      </c>
      <c r="M2466" s="647" t="s">
        <v>6478</v>
      </c>
      <c r="N2466" s="747">
        <v>43217</v>
      </c>
      <c r="O2466" s="647" t="s">
        <v>5272</v>
      </c>
      <c r="P2466" s="748">
        <v>1025</v>
      </c>
      <c r="Q2466" s="647" t="s">
        <v>4800</v>
      </c>
      <c r="R2466" s="647" t="s">
        <v>5936</v>
      </c>
      <c r="S2466" s="647" t="s">
        <v>5889</v>
      </c>
      <c r="T2466" s="647">
        <v>0</v>
      </c>
      <c r="V2466" t="e">
        <f>VLOOKUP(F2466,'[3]Tổng - PL KS'!$B$9:$B$1291,1,FALSE)</f>
        <v>#N/A</v>
      </c>
    </row>
    <row r="2467" spans="1:22" ht="229.5">
      <c r="A2467" s="647">
        <v>29</v>
      </c>
      <c r="B2467" s="647" t="s">
        <v>4263</v>
      </c>
      <c r="C2467" s="647" t="s">
        <v>90</v>
      </c>
      <c r="D2467" s="647" t="s">
        <v>5936</v>
      </c>
      <c r="E2467" s="647">
        <v>18</v>
      </c>
      <c r="F2467" s="513" t="s">
        <v>6479</v>
      </c>
      <c r="G2467" s="931" t="s">
        <v>12204</v>
      </c>
      <c r="H2467" s="647" t="s">
        <v>5350</v>
      </c>
      <c r="I2467" s="647" t="s">
        <v>6480</v>
      </c>
      <c r="J2467" s="647" t="s">
        <v>6475</v>
      </c>
      <c r="K2467" s="647" t="s">
        <v>6476</v>
      </c>
      <c r="L2467" s="647" t="s">
        <v>6477</v>
      </c>
      <c r="M2467" s="647" t="s">
        <v>6481</v>
      </c>
      <c r="N2467" s="747">
        <v>43217</v>
      </c>
      <c r="O2467" s="647" t="s">
        <v>5272</v>
      </c>
      <c r="P2467" s="748">
        <v>1025</v>
      </c>
      <c r="Q2467" s="647" t="s">
        <v>4800</v>
      </c>
      <c r="R2467" s="647" t="s">
        <v>5936</v>
      </c>
      <c r="S2467" s="647" t="s">
        <v>5889</v>
      </c>
      <c r="T2467" s="647">
        <v>0</v>
      </c>
      <c r="V2467" t="e">
        <f>VLOOKUP(F2467,'[3]Tổng - PL KS'!$B$9:$B$1291,1,FALSE)</f>
        <v>#N/A</v>
      </c>
    </row>
    <row r="2468" spans="1:22" ht="229.5">
      <c r="A2468" s="647">
        <v>30</v>
      </c>
      <c r="B2468" s="647" t="s">
        <v>4263</v>
      </c>
      <c r="C2468" s="647" t="s">
        <v>90</v>
      </c>
      <c r="D2468" s="647" t="s">
        <v>5936</v>
      </c>
      <c r="E2468" s="647">
        <v>23</v>
      </c>
      <c r="F2468" s="513" t="s">
        <v>6482</v>
      </c>
      <c r="G2468" s="931" t="s">
        <v>12204</v>
      </c>
      <c r="H2468" s="647" t="s">
        <v>5350</v>
      </c>
      <c r="I2468" s="647" t="s">
        <v>6483</v>
      </c>
      <c r="J2468" s="647" t="s">
        <v>6475</v>
      </c>
      <c r="K2468" s="647" t="s">
        <v>6476</v>
      </c>
      <c r="L2468" s="647" t="s">
        <v>6477</v>
      </c>
      <c r="M2468" s="647" t="s">
        <v>6484</v>
      </c>
      <c r="N2468" s="747">
        <v>43217</v>
      </c>
      <c r="O2468" s="647" t="s">
        <v>5272</v>
      </c>
      <c r="P2468" s="748">
        <v>1025</v>
      </c>
      <c r="Q2468" s="647" t="s">
        <v>4800</v>
      </c>
      <c r="R2468" s="647" t="s">
        <v>5936</v>
      </c>
      <c r="S2468" s="647" t="s">
        <v>5889</v>
      </c>
      <c r="T2468" s="647">
        <v>0</v>
      </c>
      <c r="V2468" t="e">
        <f>VLOOKUP(F2468,'[3]Tổng - PL KS'!$B$9:$B$1291,1,FALSE)</f>
        <v>#N/A</v>
      </c>
    </row>
    <row r="2469" spans="1:22" ht="229.5">
      <c r="A2469" s="647">
        <v>31</v>
      </c>
      <c r="B2469" s="647" t="s">
        <v>4263</v>
      </c>
      <c r="C2469" s="647" t="s">
        <v>90</v>
      </c>
      <c r="D2469" s="647" t="s">
        <v>5936</v>
      </c>
      <c r="E2469" s="647">
        <v>24</v>
      </c>
      <c r="F2469" s="513" t="s">
        <v>6485</v>
      </c>
      <c r="G2469" s="931" t="s">
        <v>12204</v>
      </c>
      <c r="H2469" s="647" t="s">
        <v>5350</v>
      </c>
      <c r="I2469" s="647" t="s">
        <v>6486</v>
      </c>
      <c r="J2469" s="647" t="s">
        <v>6475</v>
      </c>
      <c r="K2469" s="647" t="s">
        <v>6476</v>
      </c>
      <c r="L2469" s="647" t="s">
        <v>6477</v>
      </c>
      <c r="M2469" s="647" t="s">
        <v>6484</v>
      </c>
      <c r="N2469" s="747">
        <v>43217</v>
      </c>
      <c r="O2469" s="647" t="s">
        <v>5272</v>
      </c>
      <c r="P2469" s="748">
        <v>1025</v>
      </c>
      <c r="Q2469" s="647" t="s">
        <v>4800</v>
      </c>
      <c r="R2469" s="647" t="s">
        <v>5936</v>
      </c>
      <c r="S2469" s="647" t="s">
        <v>5889</v>
      </c>
      <c r="T2469" s="647">
        <v>0</v>
      </c>
      <c r="V2469" t="e">
        <f>VLOOKUP(F2469,'[3]Tổng - PL KS'!$B$9:$B$1291,1,FALSE)</f>
        <v>#N/A</v>
      </c>
    </row>
    <row r="2470" spans="1:22" ht="229.5">
      <c r="A2470" s="647">
        <v>32</v>
      </c>
      <c r="B2470" s="647" t="s">
        <v>4263</v>
      </c>
      <c r="C2470" s="647" t="s">
        <v>90</v>
      </c>
      <c r="D2470" s="647" t="s">
        <v>5936</v>
      </c>
      <c r="E2470" s="647">
        <v>22</v>
      </c>
      <c r="F2470" s="513" t="s">
        <v>6487</v>
      </c>
      <c r="G2470" s="931" t="s">
        <v>12204</v>
      </c>
      <c r="H2470" s="647" t="s">
        <v>5350</v>
      </c>
      <c r="I2470" s="647" t="s">
        <v>6488</v>
      </c>
      <c r="J2470" s="647" t="s">
        <v>6475</v>
      </c>
      <c r="K2470" s="647" t="s">
        <v>6476</v>
      </c>
      <c r="L2470" s="647" t="s">
        <v>6477</v>
      </c>
      <c r="M2470" s="647" t="s">
        <v>6484</v>
      </c>
      <c r="N2470" s="747">
        <v>43217</v>
      </c>
      <c r="O2470" s="647" t="s">
        <v>5272</v>
      </c>
      <c r="P2470" s="748">
        <v>1025</v>
      </c>
      <c r="Q2470" s="647" t="s">
        <v>4800</v>
      </c>
      <c r="R2470" s="647" t="s">
        <v>5936</v>
      </c>
      <c r="S2470" s="647" t="s">
        <v>5889</v>
      </c>
      <c r="T2470" s="647">
        <v>0</v>
      </c>
      <c r="V2470" t="e">
        <f>VLOOKUP(F2470,'[3]Tổng - PL KS'!$B$9:$B$1291,1,FALSE)</f>
        <v>#N/A</v>
      </c>
    </row>
    <row r="2471" spans="1:22" ht="369.75">
      <c r="A2471" s="647">
        <v>33</v>
      </c>
      <c r="B2471" s="647" t="s">
        <v>4263</v>
      </c>
      <c r="C2471" s="647" t="s">
        <v>5970</v>
      </c>
      <c r="D2471" s="647" t="s">
        <v>5368</v>
      </c>
      <c r="E2471" s="647">
        <v>26</v>
      </c>
      <c r="F2471" s="513" t="s">
        <v>6508</v>
      </c>
      <c r="G2471" s="931" t="s">
        <v>12204</v>
      </c>
      <c r="H2471" s="647" t="s">
        <v>5350</v>
      </c>
      <c r="I2471" s="647" t="s">
        <v>6509</v>
      </c>
      <c r="J2471" s="647" t="s">
        <v>6510</v>
      </c>
      <c r="K2471" s="647" t="s">
        <v>6511</v>
      </c>
      <c r="L2471" s="647" t="s">
        <v>6512</v>
      </c>
      <c r="M2471" s="647" t="s">
        <v>6507</v>
      </c>
      <c r="N2471" s="747">
        <v>43213</v>
      </c>
      <c r="O2471" s="647" t="s">
        <v>753</v>
      </c>
      <c r="P2471" s="748">
        <v>1029</v>
      </c>
      <c r="Q2471" s="647" t="s">
        <v>4800</v>
      </c>
      <c r="R2471" s="647" t="s">
        <v>5368</v>
      </c>
      <c r="S2471" s="647" t="s">
        <v>5889</v>
      </c>
      <c r="T2471" s="647">
        <v>0</v>
      </c>
      <c r="V2471" t="e">
        <f>VLOOKUP(F2471,'[3]Tổng - PL KS'!$B$9:$B$1291,1,FALSE)</f>
        <v>#N/A</v>
      </c>
    </row>
    <row r="2472" spans="1:22" ht="369.75">
      <c r="A2472" s="647">
        <v>34</v>
      </c>
      <c r="B2472" s="647" t="s">
        <v>4263</v>
      </c>
      <c r="C2472" s="647" t="s">
        <v>5970</v>
      </c>
      <c r="D2472" s="647" t="s">
        <v>5368</v>
      </c>
      <c r="E2472" s="647">
        <v>26</v>
      </c>
      <c r="F2472" s="513" t="s">
        <v>6513</v>
      </c>
      <c r="G2472" s="931" t="s">
        <v>12204</v>
      </c>
      <c r="H2472" s="647" t="s">
        <v>5350</v>
      </c>
      <c r="I2472" s="647" t="s">
        <v>6514</v>
      </c>
      <c r="J2472" s="647" t="s">
        <v>6510</v>
      </c>
      <c r="K2472" s="647" t="s">
        <v>6511</v>
      </c>
      <c r="L2472" s="647" t="s">
        <v>6512</v>
      </c>
      <c r="M2472" s="647" t="s">
        <v>6515</v>
      </c>
      <c r="N2472" s="747">
        <v>43213</v>
      </c>
      <c r="O2472" s="647" t="s">
        <v>753</v>
      </c>
      <c r="P2472" s="748">
        <v>1029</v>
      </c>
      <c r="Q2472" s="647" t="s">
        <v>4800</v>
      </c>
      <c r="R2472" s="647" t="s">
        <v>5368</v>
      </c>
      <c r="S2472" s="647" t="s">
        <v>5889</v>
      </c>
      <c r="T2472" s="647">
        <v>0</v>
      </c>
      <c r="V2472" t="e">
        <f>VLOOKUP(F2472,'[3]Tổng - PL KS'!$B$9:$B$1291,1,FALSE)</f>
        <v>#N/A</v>
      </c>
    </row>
    <row r="2473" spans="1:22" ht="369.75">
      <c r="A2473" s="647">
        <v>35</v>
      </c>
      <c r="B2473" s="647" t="s">
        <v>4263</v>
      </c>
      <c r="C2473" s="647" t="s">
        <v>5970</v>
      </c>
      <c r="D2473" s="647" t="s">
        <v>5368</v>
      </c>
      <c r="E2473" s="647">
        <v>26</v>
      </c>
      <c r="F2473" s="513" t="s">
        <v>6516</v>
      </c>
      <c r="G2473" s="931" t="s">
        <v>12204</v>
      </c>
      <c r="H2473" s="647" t="s">
        <v>5350</v>
      </c>
      <c r="I2473" s="647" t="s">
        <v>6517</v>
      </c>
      <c r="J2473" s="647" t="s">
        <v>6510</v>
      </c>
      <c r="K2473" s="647" t="s">
        <v>6511</v>
      </c>
      <c r="L2473" s="647" t="s">
        <v>6512</v>
      </c>
      <c r="M2473" s="647" t="s">
        <v>6515</v>
      </c>
      <c r="N2473" s="747">
        <v>43213</v>
      </c>
      <c r="O2473" s="647" t="s">
        <v>753</v>
      </c>
      <c r="P2473" s="748">
        <v>1029</v>
      </c>
      <c r="Q2473" s="647" t="s">
        <v>4800</v>
      </c>
      <c r="R2473" s="647" t="s">
        <v>5368</v>
      </c>
      <c r="S2473" s="647" t="s">
        <v>5889</v>
      </c>
      <c r="T2473" s="647">
        <v>0</v>
      </c>
      <c r="V2473" t="e">
        <f>VLOOKUP(F2473,'[3]Tổng - PL KS'!$B$9:$B$1291,1,FALSE)</f>
        <v>#N/A</v>
      </c>
    </row>
    <row r="2474" spans="1:22" ht="369.75">
      <c r="A2474" s="647">
        <v>36</v>
      </c>
      <c r="B2474" s="647" t="s">
        <v>4263</v>
      </c>
      <c r="C2474" s="647" t="s">
        <v>5970</v>
      </c>
      <c r="D2474" s="647" t="s">
        <v>5368</v>
      </c>
      <c r="E2474" s="647">
        <v>26.1</v>
      </c>
      <c r="F2474" s="513" t="s">
        <v>6518</v>
      </c>
      <c r="G2474" s="931" t="s">
        <v>12204</v>
      </c>
      <c r="H2474" s="647" t="s">
        <v>5350</v>
      </c>
      <c r="I2474" s="647" t="s">
        <v>6519</v>
      </c>
      <c r="J2474" s="647" t="s">
        <v>6510</v>
      </c>
      <c r="K2474" s="647" t="s">
        <v>6511</v>
      </c>
      <c r="L2474" s="647" t="s">
        <v>6512</v>
      </c>
      <c r="M2474" s="647" t="s">
        <v>6515</v>
      </c>
      <c r="N2474" s="747">
        <v>43213</v>
      </c>
      <c r="O2474" s="647" t="s">
        <v>753</v>
      </c>
      <c r="P2474" s="748">
        <v>1029</v>
      </c>
      <c r="Q2474" s="647" t="s">
        <v>4800</v>
      </c>
      <c r="R2474" s="647" t="s">
        <v>5368</v>
      </c>
      <c r="S2474" s="647" t="s">
        <v>5889</v>
      </c>
      <c r="T2474" s="647">
        <v>0</v>
      </c>
      <c r="V2474" t="e">
        <f>VLOOKUP(F2474,'[3]Tổng - PL KS'!$B$9:$B$1291,1,FALSE)</f>
        <v>#N/A</v>
      </c>
    </row>
    <row r="2475" spans="1:22" ht="369.75">
      <c r="A2475" s="647">
        <v>37</v>
      </c>
      <c r="B2475" s="647" t="s">
        <v>4263</v>
      </c>
      <c r="C2475" s="647" t="s">
        <v>5970</v>
      </c>
      <c r="D2475" s="647" t="s">
        <v>5368</v>
      </c>
      <c r="E2475" s="647">
        <v>26</v>
      </c>
      <c r="F2475" s="513" t="s">
        <v>6520</v>
      </c>
      <c r="G2475" s="931" t="s">
        <v>12204</v>
      </c>
      <c r="H2475" s="647" t="s">
        <v>5350</v>
      </c>
      <c r="I2475" s="647" t="s">
        <v>6521</v>
      </c>
      <c r="J2475" s="647" t="s">
        <v>6510</v>
      </c>
      <c r="K2475" s="647" t="s">
        <v>6511</v>
      </c>
      <c r="L2475" s="647" t="s">
        <v>6512</v>
      </c>
      <c r="M2475" s="647" t="s">
        <v>6515</v>
      </c>
      <c r="N2475" s="747">
        <v>43213</v>
      </c>
      <c r="O2475" s="647" t="s">
        <v>753</v>
      </c>
      <c r="P2475" s="748">
        <v>1029</v>
      </c>
      <c r="Q2475" s="647" t="s">
        <v>4800</v>
      </c>
      <c r="R2475" s="647" t="s">
        <v>5368</v>
      </c>
      <c r="S2475" s="647" t="s">
        <v>5889</v>
      </c>
      <c r="T2475" s="647">
        <v>0</v>
      </c>
      <c r="V2475" t="e">
        <f>VLOOKUP(F2475,'[3]Tổng - PL KS'!$B$9:$B$1291,1,FALSE)</f>
        <v>#N/A</v>
      </c>
    </row>
    <row r="2476" spans="1:22" ht="369.75">
      <c r="A2476" s="647">
        <v>38</v>
      </c>
      <c r="B2476" s="647" t="s">
        <v>4263</v>
      </c>
      <c r="C2476" s="647" t="s">
        <v>5970</v>
      </c>
      <c r="D2476" s="647" t="s">
        <v>5368</v>
      </c>
      <c r="E2476" s="647">
        <v>26</v>
      </c>
      <c r="F2476" s="513" t="s">
        <v>6522</v>
      </c>
      <c r="G2476" s="931" t="s">
        <v>12204</v>
      </c>
      <c r="H2476" s="647" t="s">
        <v>5350</v>
      </c>
      <c r="I2476" s="647" t="s">
        <v>6523</v>
      </c>
      <c r="J2476" s="647" t="s">
        <v>6510</v>
      </c>
      <c r="K2476" s="647" t="s">
        <v>6511</v>
      </c>
      <c r="L2476" s="647" t="s">
        <v>6512</v>
      </c>
      <c r="M2476" s="647" t="s">
        <v>6515</v>
      </c>
      <c r="N2476" s="747">
        <v>43213</v>
      </c>
      <c r="O2476" s="647" t="s">
        <v>753</v>
      </c>
      <c r="P2476" s="748">
        <v>1029</v>
      </c>
      <c r="Q2476" s="647" t="s">
        <v>4800</v>
      </c>
      <c r="R2476" s="647" t="s">
        <v>5368</v>
      </c>
      <c r="S2476" s="647" t="s">
        <v>5889</v>
      </c>
      <c r="T2476" s="647">
        <v>0</v>
      </c>
      <c r="V2476" t="e">
        <f>VLOOKUP(F2476,'[3]Tổng - PL KS'!$B$9:$B$1291,1,FALSE)</f>
        <v>#N/A</v>
      </c>
    </row>
    <row r="2477" spans="1:22" ht="369.75">
      <c r="A2477" s="647">
        <v>39</v>
      </c>
      <c r="B2477" s="647" t="s">
        <v>4263</v>
      </c>
      <c r="C2477" s="647" t="s">
        <v>5970</v>
      </c>
      <c r="D2477" s="647" t="s">
        <v>5368</v>
      </c>
      <c r="E2477" s="647">
        <v>26</v>
      </c>
      <c r="F2477" s="513" t="s">
        <v>6527</v>
      </c>
      <c r="G2477" s="931" t="s">
        <v>12204</v>
      </c>
      <c r="H2477" s="647" t="s">
        <v>5350</v>
      </c>
      <c r="I2477" s="647" t="s">
        <v>6528</v>
      </c>
      <c r="J2477" s="647" t="s">
        <v>6510</v>
      </c>
      <c r="K2477" s="647" t="s">
        <v>6511</v>
      </c>
      <c r="L2477" s="647" t="s">
        <v>6512</v>
      </c>
      <c r="M2477" s="647" t="s">
        <v>6515</v>
      </c>
      <c r="N2477" s="747">
        <v>43213</v>
      </c>
      <c r="O2477" s="647" t="s">
        <v>753</v>
      </c>
      <c r="P2477" s="748">
        <v>1029</v>
      </c>
      <c r="Q2477" s="647" t="s">
        <v>4800</v>
      </c>
      <c r="R2477" s="647" t="s">
        <v>5368</v>
      </c>
      <c r="S2477" s="647" t="s">
        <v>5889</v>
      </c>
      <c r="T2477" s="647">
        <v>0</v>
      </c>
      <c r="V2477" t="e">
        <f>VLOOKUP(F2477,'[3]Tổng - PL KS'!$B$9:$B$1291,1,FALSE)</f>
        <v>#N/A</v>
      </c>
    </row>
    <row r="2478" spans="1:22" ht="306">
      <c r="A2478" s="647">
        <v>40</v>
      </c>
      <c r="B2478" s="647" t="s">
        <v>4263</v>
      </c>
      <c r="C2478" s="647" t="s">
        <v>5970</v>
      </c>
      <c r="D2478" s="647" t="s">
        <v>5368</v>
      </c>
      <c r="E2478" s="647">
        <v>26</v>
      </c>
      <c r="F2478" s="513" t="s">
        <v>6529</v>
      </c>
      <c r="G2478" s="931" t="s">
        <v>12204</v>
      </c>
      <c r="H2478" s="647" t="s">
        <v>5350</v>
      </c>
      <c r="I2478" s="647" t="s">
        <v>6530</v>
      </c>
      <c r="J2478" s="647" t="s">
        <v>6510</v>
      </c>
      <c r="K2478" s="647" t="s">
        <v>6531</v>
      </c>
      <c r="L2478" s="647" t="s">
        <v>6532</v>
      </c>
      <c r="M2478" s="647" t="s">
        <v>6533</v>
      </c>
      <c r="N2478" s="747">
        <v>43206</v>
      </c>
      <c r="O2478" s="647" t="s">
        <v>753</v>
      </c>
      <c r="P2478" s="748">
        <v>1036</v>
      </c>
      <c r="Q2478" s="647" t="s">
        <v>4800</v>
      </c>
      <c r="R2478" s="647" t="s">
        <v>5368</v>
      </c>
      <c r="S2478" s="647" t="s">
        <v>5889</v>
      </c>
      <c r="T2478" s="647">
        <v>0</v>
      </c>
      <c r="V2478" t="e">
        <f>VLOOKUP(F2478,'[3]Tổng - PL KS'!$B$9:$B$1291,1,FALSE)</f>
        <v>#N/A</v>
      </c>
    </row>
    <row r="2479" spans="1:22" ht="306">
      <c r="A2479" s="647">
        <v>41</v>
      </c>
      <c r="B2479" s="647" t="s">
        <v>4263</v>
      </c>
      <c r="C2479" s="647" t="s">
        <v>5970</v>
      </c>
      <c r="D2479" s="647" t="s">
        <v>5368</v>
      </c>
      <c r="E2479" s="647">
        <v>26</v>
      </c>
      <c r="F2479" s="513" t="s">
        <v>6534</v>
      </c>
      <c r="G2479" s="931" t="s">
        <v>12204</v>
      </c>
      <c r="H2479" s="647" t="s">
        <v>5350</v>
      </c>
      <c r="I2479" s="647" t="s">
        <v>6535</v>
      </c>
      <c r="J2479" s="647" t="s">
        <v>6510</v>
      </c>
      <c r="K2479" s="647" t="s">
        <v>6531</v>
      </c>
      <c r="L2479" s="647" t="s">
        <v>6532</v>
      </c>
      <c r="M2479" s="647" t="s">
        <v>6533</v>
      </c>
      <c r="N2479" s="747">
        <v>43206</v>
      </c>
      <c r="O2479" s="647" t="s">
        <v>753</v>
      </c>
      <c r="P2479" s="748">
        <v>1036</v>
      </c>
      <c r="Q2479" s="647" t="s">
        <v>4800</v>
      </c>
      <c r="R2479" s="647" t="s">
        <v>5368</v>
      </c>
      <c r="S2479" s="647" t="s">
        <v>5889</v>
      </c>
      <c r="T2479" s="647">
        <v>0</v>
      </c>
      <c r="V2479" t="e">
        <f>VLOOKUP(F2479,'[3]Tổng - PL KS'!$B$9:$B$1291,1,FALSE)</f>
        <v>#N/A</v>
      </c>
    </row>
    <row r="2480" spans="1:22" ht="306">
      <c r="A2480" s="647">
        <v>42</v>
      </c>
      <c r="B2480" s="647" t="s">
        <v>4263</v>
      </c>
      <c r="C2480" s="647" t="s">
        <v>5970</v>
      </c>
      <c r="D2480" s="647" t="s">
        <v>5368</v>
      </c>
      <c r="E2480" s="647">
        <v>26</v>
      </c>
      <c r="F2480" s="513" t="s">
        <v>6536</v>
      </c>
      <c r="G2480" s="931" t="s">
        <v>12204</v>
      </c>
      <c r="H2480" s="647" t="s">
        <v>5350</v>
      </c>
      <c r="I2480" s="647" t="s">
        <v>6537</v>
      </c>
      <c r="J2480" s="647" t="s">
        <v>6510</v>
      </c>
      <c r="K2480" s="647" t="s">
        <v>6531</v>
      </c>
      <c r="L2480" s="647" t="s">
        <v>6532</v>
      </c>
      <c r="M2480" s="647" t="s">
        <v>6538</v>
      </c>
      <c r="N2480" s="747">
        <v>43206</v>
      </c>
      <c r="O2480" s="647" t="s">
        <v>753</v>
      </c>
      <c r="P2480" s="748">
        <v>1036</v>
      </c>
      <c r="Q2480" s="647" t="s">
        <v>4800</v>
      </c>
      <c r="R2480" s="647" t="s">
        <v>5368</v>
      </c>
      <c r="S2480" s="647" t="s">
        <v>5889</v>
      </c>
      <c r="T2480" s="647">
        <v>0</v>
      </c>
      <c r="V2480" t="e">
        <f>VLOOKUP(F2480,'[3]Tổng - PL KS'!$B$9:$B$1291,1,FALSE)</f>
        <v>#N/A</v>
      </c>
    </row>
    <row r="2481" spans="1:22" ht="306">
      <c r="A2481" s="647">
        <v>43</v>
      </c>
      <c r="B2481" s="647" t="s">
        <v>4263</v>
      </c>
      <c r="C2481" s="647" t="s">
        <v>5970</v>
      </c>
      <c r="D2481" s="647" t="s">
        <v>5368</v>
      </c>
      <c r="E2481" s="647">
        <v>26</v>
      </c>
      <c r="F2481" s="513" t="s">
        <v>6539</v>
      </c>
      <c r="G2481" s="931" t="s">
        <v>12204</v>
      </c>
      <c r="H2481" s="647" t="s">
        <v>5350</v>
      </c>
      <c r="I2481" s="647" t="s">
        <v>6540</v>
      </c>
      <c r="J2481" s="647" t="s">
        <v>6510</v>
      </c>
      <c r="K2481" s="647" t="s">
        <v>6531</v>
      </c>
      <c r="L2481" s="647" t="s">
        <v>6532</v>
      </c>
      <c r="M2481" s="647" t="s">
        <v>6538</v>
      </c>
      <c r="N2481" s="747">
        <v>43206</v>
      </c>
      <c r="O2481" s="647" t="s">
        <v>753</v>
      </c>
      <c r="P2481" s="748">
        <v>1036</v>
      </c>
      <c r="Q2481" s="647" t="s">
        <v>4800</v>
      </c>
      <c r="R2481" s="647" t="s">
        <v>5368</v>
      </c>
      <c r="S2481" s="647" t="s">
        <v>5889</v>
      </c>
      <c r="T2481" s="647">
        <v>0</v>
      </c>
      <c r="V2481" t="e">
        <f>VLOOKUP(F2481,'[3]Tổng - PL KS'!$B$9:$B$1291,1,FALSE)</f>
        <v>#N/A</v>
      </c>
    </row>
    <row r="2482" spans="1:22" ht="306">
      <c r="A2482" s="647">
        <v>44</v>
      </c>
      <c r="B2482" s="647" t="s">
        <v>4263</v>
      </c>
      <c r="C2482" s="647" t="s">
        <v>5970</v>
      </c>
      <c r="D2482" s="647" t="s">
        <v>5368</v>
      </c>
      <c r="E2482" s="647">
        <v>26</v>
      </c>
      <c r="F2482" s="513" t="s">
        <v>6541</v>
      </c>
      <c r="G2482" s="931" t="s">
        <v>12204</v>
      </c>
      <c r="H2482" s="647" t="s">
        <v>5350</v>
      </c>
      <c r="I2482" s="647" t="s">
        <v>6542</v>
      </c>
      <c r="J2482" s="647" t="s">
        <v>6510</v>
      </c>
      <c r="K2482" s="647" t="s">
        <v>6531</v>
      </c>
      <c r="L2482" s="647" t="s">
        <v>6532</v>
      </c>
      <c r="M2482" s="647" t="s">
        <v>6538</v>
      </c>
      <c r="N2482" s="747">
        <v>43206</v>
      </c>
      <c r="O2482" s="647" t="s">
        <v>753</v>
      </c>
      <c r="P2482" s="748">
        <v>1036</v>
      </c>
      <c r="Q2482" s="647" t="s">
        <v>4800</v>
      </c>
      <c r="R2482" s="647" t="s">
        <v>5368</v>
      </c>
      <c r="S2482" s="647" t="s">
        <v>5889</v>
      </c>
      <c r="T2482" s="647">
        <v>0</v>
      </c>
      <c r="V2482" t="e">
        <f>VLOOKUP(F2482,'[3]Tổng - PL KS'!$B$9:$B$1291,1,FALSE)</f>
        <v>#N/A</v>
      </c>
    </row>
    <row r="2483" spans="1:22" ht="306">
      <c r="A2483" s="647">
        <v>45</v>
      </c>
      <c r="B2483" s="647" t="s">
        <v>4263</v>
      </c>
      <c r="C2483" s="647" t="s">
        <v>5970</v>
      </c>
      <c r="D2483" s="647" t="s">
        <v>5368</v>
      </c>
      <c r="E2483" s="647">
        <v>26</v>
      </c>
      <c r="F2483" s="513" t="s">
        <v>6543</v>
      </c>
      <c r="G2483" s="931" t="s">
        <v>12204</v>
      </c>
      <c r="H2483" s="647" t="s">
        <v>5350</v>
      </c>
      <c r="I2483" s="647" t="s">
        <v>6544</v>
      </c>
      <c r="J2483" s="647" t="s">
        <v>6510</v>
      </c>
      <c r="K2483" s="647" t="s">
        <v>6531</v>
      </c>
      <c r="L2483" s="647" t="s">
        <v>6532</v>
      </c>
      <c r="M2483" s="647" t="s">
        <v>6538</v>
      </c>
      <c r="N2483" s="747">
        <v>43206</v>
      </c>
      <c r="O2483" s="647" t="s">
        <v>753</v>
      </c>
      <c r="P2483" s="748">
        <v>1036</v>
      </c>
      <c r="Q2483" s="647" t="s">
        <v>4800</v>
      </c>
      <c r="R2483" s="647" t="s">
        <v>5368</v>
      </c>
      <c r="S2483" s="647" t="s">
        <v>5889</v>
      </c>
      <c r="T2483" s="647">
        <v>0</v>
      </c>
      <c r="V2483" t="e">
        <f>VLOOKUP(F2483,'[3]Tổng - PL KS'!$B$9:$B$1291,1,FALSE)</f>
        <v>#N/A</v>
      </c>
    </row>
    <row r="2484" spans="1:22" ht="280.5">
      <c r="A2484" s="647">
        <v>46</v>
      </c>
      <c r="B2484" s="647" t="s">
        <v>4263</v>
      </c>
      <c r="C2484" s="647" t="s">
        <v>31</v>
      </c>
      <c r="D2484" s="647" t="s">
        <v>309</v>
      </c>
      <c r="E2484" s="647">
        <v>17</v>
      </c>
      <c r="F2484" s="513" t="s">
        <v>6574</v>
      </c>
      <c r="G2484" s="931" t="s">
        <v>12204</v>
      </c>
      <c r="H2484" s="647" t="s">
        <v>5350</v>
      </c>
      <c r="I2484" s="647" t="s">
        <v>6575</v>
      </c>
      <c r="J2484" s="647" t="s">
        <v>6576</v>
      </c>
      <c r="K2484" s="647" t="s">
        <v>6577</v>
      </c>
      <c r="L2484" s="647" t="s">
        <v>6578</v>
      </c>
      <c r="M2484" s="647" t="s">
        <v>6579</v>
      </c>
      <c r="N2484" s="747">
        <v>43096</v>
      </c>
      <c r="O2484" s="647" t="s">
        <v>5288</v>
      </c>
      <c r="P2484" s="748">
        <v>1146</v>
      </c>
      <c r="Q2484" s="647" t="s">
        <v>4800</v>
      </c>
      <c r="R2484" s="647" t="s">
        <v>309</v>
      </c>
      <c r="S2484" s="647" t="s">
        <v>5889</v>
      </c>
      <c r="T2484" s="647">
        <v>0</v>
      </c>
      <c r="V2484" t="e">
        <f>VLOOKUP(F2484,'[3]Tổng - PL KS'!$B$9:$B$1291,1,FALSE)</f>
        <v>#N/A</v>
      </c>
    </row>
    <row r="2485" spans="1:22" ht="293.25">
      <c r="A2485" s="647">
        <v>47</v>
      </c>
      <c r="B2485" s="647" t="s">
        <v>4263</v>
      </c>
      <c r="C2485" s="647" t="s">
        <v>45</v>
      </c>
      <c r="D2485" s="647" t="s">
        <v>309</v>
      </c>
      <c r="E2485" s="647">
        <v>26</v>
      </c>
      <c r="F2485" s="513" t="s">
        <v>6588</v>
      </c>
      <c r="G2485" s="931" t="s">
        <v>12204</v>
      </c>
      <c r="H2485" s="647" t="s">
        <v>5350</v>
      </c>
      <c r="I2485" s="647" t="s">
        <v>6589</v>
      </c>
      <c r="J2485" s="647" t="s">
        <v>6590</v>
      </c>
      <c r="K2485" s="647" t="s">
        <v>6591</v>
      </c>
      <c r="L2485" s="647" t="s">
        <v>6592</v>
      </c>
      <c r="M2485" s="647" t="s">
        <v>6593</v>
      </c>
      <c r="N2485" s="747">
        <v>43083</v>
      </c>
      <c r="O2485" s="647" t="s">
        <v>6193</v>
      </c>
      <c r="P2485" s="748">
        <v>1159</v>
      </c>
      <c r="Q2485" s="647" t="s">
        <v>4800</v>
      </c>
      <c r="R2485" s="647" t="s">
        <v>309</v>
      </c>
      <c r="S2485" s="647" t="s">
        <v>5889</v>
      </c>
      <c r="T2485" s="647">
        <v>0</v>
      </c>
      <c r="V2485" t="e">
        <f>VLOOKUP(F2485,'[3]Tổng - PL KS'!$B$9:$B$1291,1,FALSE)</f>
        <v>#N/A</v>
      </c>
    </row>
    <row r="2486" spans="1:22" ht="165.75">
      <c r="A2486" s="647">
        <v>48</v>
      </c>
      <c r="B2486" s="647" t="s">
        <v>6703</v>
      </c>
      <c r="C2486" s="647" t="s">
        <v>6704</v>
      </c>
      <c r="D2486" s="647" t="s">
        <v>5330</v>
      </c>
      <c r="E2486" s="647">
        <v>27</v>
      </c>
      <c r="F2486" s="513" t="s">
        <v>5043</v>
      </c>
      <c r="G2486" s="931" t="s">
        <v>12204</v>
      </c>
      <c r="H2486" s="647" t="s">
        <v>5463</v>
      </c>
      <c r="I2486" s="647" t="s">
        <v>5851</v>
      </c>
      <c r="J2486" s="647" t="s">
        <v>5632</v>
      </c>
      <c r="K2486" s="647" t="s">
        <v>906</v>
      </c>
      <c r="L2486" s="647" t="s">
        <v>5204</v>
      </c>
      <c r="M2486" s="647" t="s">
        <v>5633</v>
      </c>
      <c r="N2486" s="747">
        <v>40723</v>
      </c>
      <c r="O2486" s="647" t="s">
        <v>5298</v>
      </c>
      <c r="P2486" s="748">
        <v>3567</v>
      </c>
      <c r="Q2486" s="647" t="s">
        <v>5578</v>
      </c>
      <c r="R2486" s="647" t="s">
        <v>5494</v>
      </c>
      <c r="S2486" s="647" t="s">
        <v>6705</v>
      </c>
      <c r="T2486" s="647"/>
      <c r="V2486" t="e">
        <f>VLOOKUP(F2486,'[3]Tổng - PL KS'!$B$9:$B$1291,1,FALSE)</f>
        <v>#N/A</v>
      </c>
    </row>
    <row r="2487" spans="1:22" ht="165.75">
      <c r="A2487" s="647">
        <v>49</v>
      </c>
      <c r="B2487" s="647" t="s">
        <v>6703</v>
      </c>
      <c r="C2487" s="647" t="s">
        <v>6704</v>
      </c>
      <c r="D2487" s="647" t="s">
        <v>5330</v>
      </c>
      <c r="E2487" s="647">
        <v>27</v>
      </c>
      <c r="F2487" s="513" t="s">
        <v>5044</v>
      </c>
      <c r="G2487" s="931" t="s">
        <v>12204</v>
      </c>
      <c r="H2487" s="647" t="s">
        <v>5463</v>
      </c>
      <c r="I2487" s="647" t="s">
        <v>5852</v>
      </c>
      <c r="J2487" s="647" t="s">
        <v>5632</v>
      </c>
      <c r="K2487" s="647" t="s">
        <v>906</v>
      </c>
      <c r="L2487" s="647" t="s">
        <v>5204</v>
      </c>
      <c r="M2487" s="647" t="s">
        <v>5633</v>
      </c>
      <c r="N2487" s="747">
        <v>40723</v>
      </c>
      <c r="O2487" s="647" t="s">
        <v>5298</v>
      </c>
      <c r="P2487" s="748">
        <v>3567</v>
      </c>
      <c r="Q2487" s="647" t="s">
        <v>5578</v>
      </c>
      <c r="R2487" s="647" t="s">
        <v>5494</v>
      </c>
      <c r="S2487" s="647" t="s">
        <v>6705</v>
      </c>
      <c r="T2487" s="647"/>
      <c r="V2487" t="e">
        <f>VLOOKUP(F2487,'[3]Tổng - PL KS'!$B$9:$B$1291,1,FALSE)</f>
        <v>#N/A</v>
      </c>
    </row>
    <row r="2488" spans="1:22" ht="165.75">
      <c r="A2488" s="647">
        <v>50</v>
      </c>
      <c r="B2488" s="647" t="s">
        <v>6703</v>
      </c>
      <c r="C2488" s="647" t="s">
        <v>6704</v>
      </c>
      <c r="D2488" s="647" t="s">
        <v>5330</v>
      </c>
      <c r="E2488" s="647">
        <v>14.7</v>
      </c>
      <c r="F2488" s="513" t="s">
        <v>5045</v>
      </c>
      <c r="G2488" s="931" t="s">
        <v>12204</v>
      </c>
      <c r="H2488" s="647" t="s">
        <v>5463</v>
      </c>
      <c r="I2488" s="647" t="s">
        <v>5853</v>
      </c>
      <c r="J2488" s="647" t="s">
        <v>5632</v>
      </c>
      <c r="K2488" s="647" t="s">
        <v>906</v>
      </c>
      <c r="L2488" s="647" t="s">
        <v>5205</v>
      </c>
      <c r="M2488" s="647" t="s">
        <v>5633</v>
      </c>
      <c r="N2488" s="747">
        <v>40723</v>
      </c>
      <c r="O2488" s="647" t="s">
        <v>5298</v>
      </c>
      <c r="P2488" s="748">
        <v>3567</v>
      </c>
      <c r="Q2488" s="647" t="s">
        <v>5578</v>
      </c>
      <c r="R2488" s="647" t="s">
        <v>5494</v>
      </c>
      <c r="S2488" s="647" t="s">
        <v>6705</v>
      </c>
      <c r="T2488" s="647"/>
      <c r="V2488" t="e">
        <f>VLOOKUP(F2488,'[3]Tổng - PL KS'!$B$9:$B$1291,1,FALSE)</f>
        <v>#N/A</v>
      </c>
    </row>
    <row r="2489" spans="1:22" ht="165.75">
      <c r="A2489" s="647">
        <v>51</v>
      </c>
      <c r="B2489" s="647" t="s">
        <v>6703</v>
      </c>
      <c r="C2489" s="647" t="s">
        <v>6704</v>
      </c>
      <c r="D2489" s="647" t="s">
        <v>5330</v>
      </c>
      <c r="E2489" s="647">
        <v>27</v>
      </c>
      <c r="F2489" s="513" t="s">
        <v>5046</v>
      </c>
      <c r="G2489" s="931" t="s">
        <v>12204</v>
      </c>
      <c r="H2489" s="647" t="s">
        <v>5463</v>
      </c>
      <c r="I2489" s="647" t="s">
        <v>5854</v>
      </c>
      <c r="J2489" s="647" t="s">
        <v>5632</v>
      </c>
      <c r="K2489" s="647" t="s">
        <v>906</v>
      </c>
      <c r="L2489" s="647" t="s">
        <v>5204</v>
      </c>
      <c r="M2489" s="647" t="s">
        <v>5633</v>
      </c>
      <c r="N2489" s="747">
        <v>40723</v>
      </c>
      <c r="O2489" s="647" t="s">
        <v>5298</v>
      </c>
      <c r="P2489" s="748">
        <v>3567</v>
      </c>
      <c r="Q2489" s="647" t="s">
        <v>5578</v>
      </c>
      <c r="R2489" s="647" t="s">
        <v>5494</v>
      </c>
      <c r="S2489" s="647" t="s">
        <v>6705</v>
      </c>
      <c r="T2489" s="647"/>
      <c r="V2489" t="e">
        <f>VLOOKUP(F2489,'[3]Tổng - PL KS'!$B$9:$B$1291,1,FALSE)</f>
        <v>#N/A</v>
      </c>
    </row>
    <row r="2490" spans="1:22" ht="165.75">
      <c r="A2490" s="647">
        <v>52</v>
      </c>
      <c r="B2490" s="647" t="s">
        <v>6703</v>
      </c>
      <c r="C2490" s="647" t="s">
        <v>6704</v>
      </c>
      <c r="D2490" s="647" t="s">
        <v>5330</v>
      </c>
      <c r="E2490" s="647">
        <v>14.7</v>
      </c>
      <c r="F2490" s="513" t="s">
        <v>5047</v>
      </c>
      <c r="G2490" s="931" t="s">
        <v>12204</v>
      </c>
      <c r="H2490" s="647" t="s">
        <v>5463</v>
      </c>
      <c r="I2490" s="647" t="s">
        <v>5855</v>
      </c>
      <c r="J2490" s="647" t="s">
        <v>5632</v>
      </c>
      <c r="K2490" s="647" t="s">
        <v>906</v>
      </c>
      <c r="L2490" s="647" t="s">
        <v>5205</v>
      </c>
      <c r="M2490" s="647" t="s">
        <v>5633</v>
      </c>
      <c r="N2490" s="747">
        <v>40723</v>
      </c>
      <c r="O2490" s="647" t="s">
        <v>5298</v>
      </c>
      <c r="P2490" s="748">
        <v>3567</v>
      </c>
      <c r="Q2490" s="647" t="s">
        <v>5578</v>
      </c>
      <c r="R2490" s="647" t="s">
        <v>5494</v>
      </c>
      <c r="S2490" s="647" t="s">
        <v>6705</v>
      </c>
      <c r="T2490" s="647"/>
      <c r="V2490" t="e">
        <f>VLOOKUP(F2490,'[3]Tổng - PL KS'!$B$9:$B$1291,1,FALSE)</f>
        <v>#N/A</v>
      </c>
    </row>
    <row r="2491" spans="1:22" ht="165.75">
      <c r="A2491" s="647">
        <v>53</v>
      </c>
      <c r="B2491" s="647" t="s">
        <v>6703</v>
      </c>
      <c r="C2491" s="647" t="s">
        <v>6704</v>
      </c>
      <c r="D2491" s="647" t="s">
        <v>5330</v>
      </c>
      <c r="E2491" s="647">
        <v>14.7</v>
      </c>
      <c r="F2491" s="513" t="s">
        <v>5048</v>
      </c>
      <c r="G2491" s="931" t="s">
        <v>12204</v>
      </c>
      <c r="H2491" s="647" t="s">
        <v>5463</v>
      </c>
      <c r="I2491" s="647" t="s">
        <v>5856</v>
      </c>
      <c r="J2491" s="647" t="s">
        <v>5632</v>
      </c>
      <c r="K2491" s="647" t="s">
        <v>906</v>
      </c>
      <c r="L2491" s="647" t="s">
        <v>5205</v>
      </c>
      <c r="M2491" s="647" t="s">
        <v>5633</v>
      </c>
      <c r="N2491" s="747">
        <v>40723</v>
      </c>
      <c r="O2491" s="647" t="s">
        <v>5298</v>
      </c>
      <c r="P2491" s="748">
        <v>3567</v>
      </c>
      <c r="Q2491" s="647" t="s">
        <v>5578</v>
      </c>
      <c r="R2491" s="647" t="s">
        <v>5494</v>
      </c>
      <c r="S2491" s="647" t="s">
        <v>6705</v>
      </c>
      <c r="T2491" s="647"/>
      <c r="V2491" t="e">
        <f>VLOOKUP(F2491,'[3]Tổng - PL KS'!$B$9:$B$1291,1,FALSE)</f>
        <v>#N/A</v>
      </c>
    </row>
    <row r="2492" spans="1:22" ht="165.75">
      <c r="A2492" s="647">
        <v>54</v>
      </c>
      <c r="B2492" s="647" t="s">
        <v>6703</v>
      </c>
      <c r="C2492" s="647" t="s">
        <v>6704</v>
      </c>
      <c r="D2492" s="647" t="s">
        <v>5330</v>
      </c>
      <c r="E2492" s="647">
        <v>27</v>
      </c>
      <c r="F2492" s="513" t="s">
        <v>5049</v>
      </c>
      <c r="G2492" s="931" t="s">
        <v>12204</v>
      </c>
      <c r="H2492" s="647" t="s">
        <v>5463</v>
      </c>
      <c r="I2492" s="647" t="s">
        <v>5857</v>
      </c>
      <c r="J2492" s="647" t="s">
        <v>5632</v>
      </c>
      <c r="K2492" s="647" t="s">
        <v>906</v>
      </c>
      <c r="L2492" s="647" t="s">
        <v>5204</v>
      </c>
      <c r="M2492" s="647" t="s">
        <v>5633</v>
      </c>
      <c r="N2492" s="747">
        <v>40723</v>
      </c>
      <c r="O2492" s="647" t="s">
        <v>5298</v>
      </c>
      <c r="P2492" s="748">
        <v>3567</v>
      </c>
      <c r="Q2492" s="647" t="s">
        <v>5578</v>
      </c>
      <c r="R2492" s="647" t="s">
        <v>5494</v>
      </c>
      <c r="S2492" s="647" t="s">
        <v>6705</v>
      </c>
      <c r="T2492" s="647"/>
      <c r="V2492" t="e">
        <f>VLOOKUP(F2492,'[3]Tổng - PL KS'!$B$9:$B$1291,1,FALSE)</f>
        <v>#N/A</v>
      </c>
    </row>
    <row r="2493" spans="1:22" ht="165.75">
      <c r="A2493" s="647">
        <v>55</v>
      </c>
      <c r="B2493" s="647" t="s">
        <v>6703</v>
      </c>
      <c r="C2493" s="647" t="s">
        <v>6704</v>
      </c>
      <c r="D2493" s="647" t="s">
        <v>5330</v>
      </c>
      <c r="E2493" s="647">
        <v>27</v>
      </c>
      <c r="F2493" s="513" t="s">
        <v>5050</v>
      </c>
      <c r="G2493" s="931" t="s">
        <v>12204</v>
      </c>
      <c r="H2493" s="647" t="s">
        <v>5463</v>
      </c>
      <c r="I2493" s="647" t="s">
        <v>5858</v>
      </c>
      <c r="J2493" s="647" t="s">
        <v>5632</v>
      </c>
      <c r="K2493" s="647" t="s">
        <v>906</v>
      </c>
      <c r="L2493" s="647" t="s">
        <v>5204</v>
      </c>
      <c r="M2493" s="647" t="s">
        <v>5633</v>
      </c>
      <c r="N2493" s="747">
        <v>40723</v>
      </c>
      <c r="O2493" s="647" t="s">
        <v>5298</v>
      </c>
      <c r="P2493" s="748">
        <v>3567</v>
      </c>
      <c r="Q2493" s="647" t="s">
        <v>5578</v>
      </c>
      <c r="R2493" s="647" t="s">
        <v>5494</v>
      </c>
      <c r="S2493" s="647" t="s">
        <v>6705</v>
      </c>
      <c r="T2493" s="647"/>
      <c r="V2493" t="e">
        <f>VLOOKUP(F2493,'[3]Tổng - PL KS'!$B$9:$B$1291,1,FALSE)</f>
        <v>#N/A</v>
      </c>
    </row>
    <row r="2494" spans="1:22" ht="153">
      <c r="A2494" s="647">
        <v>56</v>
      </c>
      <c r="B2494" s="647" t="s">
        <v>6703</v>
      </c>
      <c r="C2494" s="647" t="s">
        <v>45</v>
      </c>
      <c r="D2494" s="647" t="s">
        <v>5330</v>
      </c>
      <c r="E2494" s="647">
        <v>22.39</v>
      </c>
      <c r="F2494" s="513" t="s">
        <v>5052</v>
      </c>
      <c r="G2494" s="931" t="s">
        <v>12204</v>
      </c>
      <c r="H2494" s="647" t="s">
        <v>5463</v>
      </c>
      <c r="I2494" s="647" t="s">
        <v>5860</v>
      </c>
      <c r="J2494" s="647" t="s">
        <v>5637</v>
      </c>
      <c r="K2494" s="647" t="s">
        <v>5638</v>
      </c>
      <c r="L2494" s="647" t="s">
        <v>5207</v>
      </c>
      <c r="M2494" s="647" t="s">
        <v>5639</v>
      </c>
      <c r="N2494" s="747">
        <v>40786</v>
      </c>
      <c r="O2494" s="647" t="s">
        <v>907</v>
      </c>
      <c r="P2494" s="748">
        <v>3504</v>
      </c>
      <c r="Q2494" s="647" t="s">
        <v>5578</v>
      </c>
      <c r="R2494" s="647" t="s">
        <v>5494</v>
      </c>
      <c r="S2494" s="647" t="s">
        <v>6705</v>
      </c>
      <c r="T2494" s="647"/>
      <c r="V2494" t="e">
        <f>VLOOKUP(F2494,'[3]Tổng - PL KS'!$B$9:$B$1291,1,FALSE)</f>
        <v>#N/A</v>
      </c>
    </row>
    <row r="2495" spans="1:22" ht="153">
      <c r="A2495" s="647">
        <v>57</v>
      </c>
      <c r="B2495" s="647" t="s">
        <v>6703</v>
      </c>
      <c r="C2495" s="647" t="s">
        <v>45</v>
      </c>
      <c r="D2495" s="647" t="s">
        <v>5330</v>
      </c>
      <c r="E2495" s="647">
        <v>22.39</v>
      </c>
      <c r="F2495" s="513" t="s">
        <v>5053</v>
      </c>
      <c r="G2495" s="931" t="s">
        <v>12204</v>
      </c>
      <c r="H2495" s="647" t="s">
        <v>5463</v>
      </c>
      <c r="I2495" s="647" t="s">
        <v>5861</v>
      </c>
      <c r="J2495" s="647" t="s">
        <v>5637</v>
      </c>
      <c r="K2495" s="647" t="s">
        <v>5638</v>
      </c>
      <c r="L2495" s="647" t="s">
        <v>5208</v>
      </c>
      <c r="M2495" s="647" t="s">
        <v>5639</v>
      </c>
      <c r="N2495" s="747">
        <v>40786</v>
      </c>
      <c r="O2495" s="647" t="s">
        <v>907</v>
      </c>
      <c r="P2495" s="748">
        <v>3504</v>
      </c>
      <c r="Q2495" s="647" t="s">
        <v>5578</v>
      </c>
      <c r="R2495" s="647" t="s">
        <v>5494</v>
      </c>
      <c r="S2495" s="647" t="s">
        <v>6705</v>
      </c>
      <c r="T2495" s="647"/>
      <c r="V2495" t="e">
        <f>VLOOKUP(F2495,'[3]Tổng - PL KS'!$B$9:$B$1291,1,FALSE)</f>
        <v>#N/A</v>
      </c>
    </row>
    <row r="2496" spans="1:22" ht="153">
      <c r="A2496" s="647">
        <v>58</v>
      </c>
      <c r="B2496" s="647" t="s">
        <v>6703</v>
      </c>
      <c r="C2496" s="647" t="s">
        <v>45</v>
      </c>
      <c r="D2496" s="647" t="s">
        <v>5330</v>
      </c>
      <c r="E2496" s="647">
        <v>22.39</v>
      </c>
      <c r="F2496" s="513" t="s">
        <v>5054</v>
      </c>
      <c r="G2496" s="931" t="s">
        <v>12204</v>
      </c>
      <c r="H2496" s="647" t="s">
        <v>5463</v>
      </c>
      <c r="I2496" s="647" t="s">
        <v>5862</v>
      </c>
      <c r="J2496" s="647" t="s">
        <v>5637</v>
      </c>
      <c r="K2496" s="647" t="s">
        <v>5638</v>
      </c>
      <c r="L2496" s="647" t="s">
        <v>5207</v>
      </c>
      <c r="M2496" s="647" t="s">
        <v>5639</v>
      </c>
      <c r="N2496" s="747">
        <v>40786</v>
      </c>
      <c r="O2496" s="647" t="s">
        <v>907</v>
      </c>
      <c r="P2496" s="748">
        <v>3504</v>
      </c>
      <c r="Q2496" s="647" t="s">
        <v>5578</v>
      </c>
      <c r="R2496" s="647" t="s">
        <v>5494</v>
      </c>
      <c r="S2496" s="647" t="s">
        <v>6705</v>
      </c>
      <c r="T2496" s="647"/>
      <c r="V2496" t="e">
        <f>VLOOKUP(F2496,'[3]Tổng - PL KS'!$B$9:$B$1291,1,FALSE)</f>
        <v>#N/A</v>
      </c>
    </row>
    <row r="2497" spans="1:22" ht="153">
      <c r="A2497" s="647">
        <v>59</v>
      </c>
      <c r="B2497" s="647" t="s">
        <v>6703</v>
      </c>
      <c r="C2497" s="647" t="s">
        <v>45</v>
      </c>
      <c r="D2497" s="647" t="s">
        <v>5330</v>
      </c>
      <c r="E2497" s="647">
        <v>22.39</v>
      </c>
      <c r="F2497" s="513" t="s">
        <v>5055</v>
      </c>
      <c r="G2497" s="931" t="s">
        <v>12204</v>
      </c>
      <c r="H2497" s="647" t="s">
        <v>5463</v>
      </c>
      <c r="I2497" s="647" t="s">
        <v>5863</v>
      </c>
      <c r="J2497" s="647" t="s">
        <v>5637</v>
      </c>
      <c r="K2497" s="647" t="s">
        <v>5638</v>
      </c>
      <c r="L2497" s="647" t="s">
        <v>5207</v>
      </c>
      <c r="M2497" s="647" t="s">
        <v>5639</v>
      </c>
      <c r="N2497" s="747">
        <v>40786</v>
      </c>
      <c r="O2497" s="647" t="s">
        <v>907</v>
      </c>
      <c r="P2497" s="748">
        <v>3504</v>
      </c>
      <c r="Q2497" s="647" t="s">
        <v>5578</v>
      </c>
      <c r="R2497" s="647" t="s">
        <v>5494</v>
      </c>
      <c r="S2497" s="647" t="s">
        <v>6705</v>
      </c>
      <c r="T2497" s="647"/>
      <c r="V2497" t="e">
        <f>VLOOKUP(F2497,'[3]Tổng - PL KS'!$B$9:$B$1291,1,FALSE)</f>
        <v>#N/A</v>
      </c>
    </row>
    <row r="2498" spans="1:22" ht="153">
      <c r="A2498" s="647">
        <v>60</v>
      </c>
      <c r="B2498" s="647" t="s">
        <v>6703</v>
      </c>
      <c r="C2498" s="647" t="s">
        <v>45</v>
      </c>
      <c r="D2498" s="647" t="s">
        <v>5330</v>
      </c>
      <c r="E2498" s="647">
        <v>22.39</v>
      </c>
      <c r="F2498" s="513" t="s">
        <v>5056</v>
      </c>
      <c r="G2498" s="931" t="s">
        <v>12204</v>
      </c>
      <c r="H2498" s="647" t="s">
        <v>5463</v>
      </c>
      <c r="I2498" s="647" t="s">
        <v>5864</v>
      </c>
      <c r="J2498" s="647" t="s">
        <v>5637</v>
      </c>
      <c r="K2498" s="647" t="s">
        <v>5638</v>
      </c>
      <c r="L2498" s="647" t="s">
        <v>5207</v>
      </c>
      <c r="M2498" s="647" t="s">
        <v>5639</v>
      </c>
      <c r="N2498" s="747">
        <v>40786</v>
      </c>
      <c r="O2498" s="647" t="s">
        <v>907</v>
      </c>
      <c r="P2498" s="748">
        <v>3504</v>
      </c>
      <c r="Q2498" s="647" t="s">
        <v>5578</v>
      </c>
      <c r="R2498" s="647" t="s">
        <v>5494</v>
      </c>
      <c r="S2498" s="647" t="s">
        <v>6705</v>
      </c>
      <c r="T2498" s="647"/>
      <c r="V2498" t="e">
        <f>VLOOKUP(F2498,'[3]Tổng - PL KS'!$B$9:$B$1291,1,FALSE)</f>
        <v>#N/A</v>
      </c>
    </row>
    <row r="2499" spans="1:22" ht="153">
      <c r="A2499" s="647">
        <v>61</v>
      </c>
      <c r="B2499" s="647" t="s">
        <v>6703</v>
      </c>
      <c r="C2499" s="647" t="s">
        <v>45</v>
      </c>
      <c r="D2499" s="647" t="s">
        <v>5330</v>
      </c>
      <c r="E2499" s="647">
        <v>22.39</v>
      </c>
      <c r="F2499" s="513" t="s">
        <v>5057</v>
      </c>
      <c r="G2499" s="931" t="s">
        <v>12204</v>
      </c>
      <c r="H2499" s="647" t="s">
        <v>5463</v>
      </c>
      <c r="I2499" s="647" t="s">
        <v>5865</v>
      </c>
      <c r="J2499" s="647" t="s">
        <v>5637</v>
      </c>
      <c r="K2499" s="647" t="s">
        <v>5638</v>
      </c>
      <c r="L2499" s="647" t="s">
        <v>5208</v>
      </c>
      <c r="M2499" s="647" t="s">
        <v>5639</v>
      </c>
      <c r="N2499" s="747">
        <v>40786</v>
      </c>
      <c r="O2499" s="647" t="s">
        <v>907</v>
      </c>
      <c r="P2499" s="748">
        <v>3504</v>
      </c>
      <c r="Q2499" s="647" t="s">
        <v>5578</v>
      </c>
      <c r="R2499" s="647" t="s">
        <v>5494</v>
      </c>
      <c r="S2499" s="647" t="s">
        <v>6705</v>
      </c>
      <c r="T2499" s="647"/>
      <c r="V2499" t="e">
        <f>VLOOKUP(F2499,'[3]Tổng - PL KS'!$B$9:$B$1291,1,FALSE)</f>
        <v>#N/A</v>
      </c>
    </row>
    <row r="2500" spans="1:22" ht="178.5">
      <c r="A2500" s="647">
        <v>62</v>
      </c>
      <c r="B2500" s="647" t="s">
        <v>6703</v>
      </c>
      <c r="C2500" s="647" t="s">
        <v>45</v>
      </c>
      <c r="D2500" s="647" t="s">
        <v>5330</v>
      </c>
      <c r="E2500" s="647">
        <v>31.5</v>
      </c>
      <c r="F2500" s="513" t="s">
        <v>5063</v>
      </c>
      <c r="G2500" s="931" t="s">
        <v>12204</v>
      </c>
      <c r="H2500" s="647" t="s">
        <v>5463</v>
      </c>
      <c r="I2500" s="647" t="s">
        <v>5867</v>
      </c>
      <c r="J2500" s="647" t="s">
        <v>5650</v>
      </c>
      <c r="K2500" s="647" t="s">
        <v>5651</v>
      </c>
      <c r="L2500" s="647" t="s">
        <v>5211</v>
      </c>
      <c r="M2500" s="647" t="s">
        <v>5652</v>
      </c>
      <c r="N2500" s="747">
        <v>40998</v>
      </c>
      <c r="O2500" s="647" t="s">
        <v>5296</v>
      </c>
      <c r="P2500" s="748">
        <v>3292</v>
      </c>
      <c r="Q2500" s="647" t="s">
        <v>5578</v>
      </c>
      <c r="R2500" s="647" t="s">
        <v>5494</v>
      </c>
      <c r="S2500" s="647" t="s">
        <v>6705</v>
      </c>
      <c r="T2500" s="647"/>
      <c r="V2500" t="e">
        <f>VLOOKUP(F2500,'[3]Tổng - PL KS'!$B$9:$B$1291,1,FALSE)</f>
        <v>#N/A</v>
      </c>
    </row>
    <row r="2501" spans="1:22" ht="76.5">
      <c r="A2501" s="647">
        <v>63</v>
      </c>
      <c r="B2501" s="647" t="s">
        <v>6703</v>
      </c>
      <c r="C2501" s="647" t="s">
        <v>45</v>
      </c>
      <c r="D2501" s="647" t="s">
        <v>4</v>
      </c>
      <c r="E2501" s="647">
        <v>29</v>
      </c>
      <c r="F2501" s="513" t="s">
        <v>5068</v>
      </c>
      <c r="G2501" s="931" t="s">
        <v>12204</v>
      </c>
      <c r="H2501" s="647" t="s">
        <v>5350</v>
      </c>
      <c r="I2501" s="647">
        <v>316189</v>
      </c>
      <c r="J2501" s="647" t="s">
        <v>5666</v>
      </c>
      <c r="K2501" s="647" t="s">
        <v>5666</v>
      </c>
      <c r="L2501" s="647" t="s">
        <v>5215</v>
      </c>
      <c r="M2501" s="647" t="s">
        <v>5667</v>
      </c>
      <c r="N2501" s="747">
        <v>41045.1330787037</v>
      </c>
      <c r="O2501" s="647" t="s">
        <v>5277</v>
      </c>
      <c r="P2501" s="748">
        <v>3198.8669212962996</v>
      </c>
      <c r="Q2501" s="647" t="s">
        <v>5668</v>
      </c>
      <c r="R2501" s="647" t="s">
        <v>5494</v>
      </c>
      <c r="S2501" s="647" t="s">
        <v>6705</v>
      </c>
      <c r="T2501" s="647"/>
      <c r="V2501" t="e">
        <f>VLOOKUP(F2501,'[3]Tổng - PL KS'!$B$9:$B$1291,1,FALSE)</f>
        <v>#N/A</v>
      </c>
    </row>
    <row r="2502" spans="1:22" ht="76.5">
      <c r="A2502" s="647">
        <v>64</v>
      </c>
      <c r="B2502" s="647" t="s">
        <v>6703</v>
      </c>
      <c r="C2502" s="647" t="s">
        <v>45</v>
      </c>
      <c r="D2502" s="647" t="s">
        <v>4</v>
      </c>
      <c r="E2502" s="647">
        <v>21</v>
      </c>
      <c r="F2502" s="513" t="s">
        <v>5073</v>
      </c>
      <c r="G2502" s="931" t="s">
        <v>12204</v>
      </c>
      <c r="H2502" s="647" t="s">
        <v>5350</v>
      </c>
      <c r="I2502" s="647" t="s">
        <v>5674</v>
      </c>
      <c r="J2502" s="647" t="s">
        <v>5675</v>
      </c>
      <c r="K2502" s="647" t="s">
        <v>5675</v>
      </c>
      <c r="L2502" s="647" t="s">
        <v>5218</v>
      </c>
      <c r="M2502" s="647" t="s">
        <v>5667</v>
      </c>
      <c r="N2502" s="747">
        <v>41045.145624999997</v>
      </c>
      <c r="O2502" s="647" t="s">
        <v>5277</v>
      </c>
      <c r="P2502" s="748">
        <v>3198.8543750000026</v>
      </c>
      <c r="Q2502" s="647" t="s">
        <v>5668</v>
      </c>
      <c r="R2502" s="647" t="s">
        <v>5494</v>
      </c>
      <c r="S2502" s="647" t="s">
        <v>6705</v>
      </c>
      <c r="T2502" s="647"/>
      <c r="V2502" t="e">
        <f>VLOOKUP(F2502,'[3]Tổng - PL KS'!$B$9:$B$1291,1,FALSE)</f>
        <v>#N/A</v>
      </c>
    </row>
    <row r="2503" spans="1:22" ht="76.5">
      <c r="A2503" s="647">
        <v>65</v>
      </c>
      <c r="B2503" s="647" t="s">
        <v>6703</v>
      </c>
      <c r="C2503" s="647" t="s">
        <v>45</v>
      </c>
      <c r="D2503" s="647" t="s">
        <v>4</v>
      </c>
      <c r="E2503" s="647">
        <v>20</v>
      </c>
      <c r="F2503" s="513" t="s">
        <v>5075</v>
      </c>
      <c r="G2503" s="931" t="s">
        <v>12204</v>
      </c>
      <c r="H2503" s="647" t="s">
        <v>5350</v>
      </c>
      <c r="I2503" s="647" t="s">
        <v>5679</v>
      </c>
      <c r="J2503" s="647" t="s">
        <v>5675</v>
      </c>
      <c r="K2503" s="647" t="s">
        <v>5675</v>
      </c>
      <c r="L2503" s="647" t="s">
        <v>5218</v>
      </c>
      <c r="M2503" s="647" t="s">
        <v>5667</v>
      </c>
      <c r="N2503" s="747">
        <v>41045.038645833331</v>
      </c>
      <c r="O2503" s="647" t="s">
        <v>5277</v>
      </c>
      <c r="P2503" s="748">
        <v>3198.9613541666695</v>
      </c>
      <c r="Q2503" s="647" t="s">
        <v>5668</v>
      </c>
      <c r="R2503" s="647" t="s">
        <v>5494</v>
      </c>
      <c r="S2503" s="647" t="s">
        <v>6705</v>
      </c>
      <c r="T2503" s="647"/>
      <c r="V2503" t="e">
        <f>VLOOKUP(F2503,'[3]Tổng - PL KS'!$B$9:$B$1291,1,FALSE)</f>
        <v>#N/A</v>
      </c>
    </row>
    <row r="2504" spans="1:22" ht="76.5">
      <c r="A2504" s="647">
        <v>66</v>
      </c>
      <c r="B2504" s="647" t="s">
        <v>6703</v>
      </c>
      <c r="C2504" s="647" t="s">
        <v>6829</v>
      </c>
      <c r="D2504" s="647" t="s">
        <v>4</v>
      </c>
      <c r="E2504" s="647">
        <v>13.3</v>
      </c>
      <c r="F2504" s="513" t="s">
        <v>6830</v>
      </c>
      <c r="G2504" s="931" t="s">
        <v>12204</v>
      </c>
      <c r="H2504" s="647" t="s">
        <v>5478</v>
      </c>
      <c r="I2504" s="647" t="s">
        <v>6831</v>
      </c>
      <c r="J2504" s="647" t="s">
        <v>6832</v>
      </c>
      <c r="K2504" s="647" t="s">
        <v>6832</v>
      </c>
      <c r="L2504" s="647" t="s">
        <v>6833</v>
      </c>
      <c r="M2504" s="647" t="s">
        <v>6834</v>
      </c>
      <c r="N2504" s="747">
        <v>41435.992777777778</v>
      </c>
      <c r="O2504" s="647" t="s">
        <v>5274</v>
      </c>
      <c r="P2504" s="748">
        <v>2808.0072222222225</v>
      </c>
      <c r="Q2504" s="647" t="s">
        <v>5668</v>
      </c>
      <c r="R2504" s="647" t="s">
        <v>5494</v>
      </c>
      <c r="S2504" s="647" t="s">
        <v>6824</v>
      </c>
      <c r="T2504" s="647"/>
      <c r="V2504" t="e">
        <f>VLOOKUP(F2504,'[3]Tổng - PL KS'!$B$9:$B$1291,1,FALSE)</f>
        <v>#N/A</v>
      </c>
    </row>
    <row r="2505" spans="1:22" ht="76.5">
      <c r="A2505" s="647">
        <v>67</v>
      </c>
      <c r="B2505" s="647" t="s">
        <v>6703</v>
      </c>
      <c r="C2505" s="647" t="s">
        <v>45</v>
      </c>
      <c r="D2505" s="647" t="s">
        <v>4</v>
      </c>
      <c r="E2505" s="647">
        <v>27</v>
      </c>
      <c r="F2505" s="513" t="s">
        <v>5078</v>
      </c>
      <c r="G2505" s="931" t="s">
        <v>12204</v>
      </c>
      <c r="H2505" s="647" t="s">
        <v>5350</v>
      </c>
      <c r="I2505" s="647">
        <v>316098</v>
      </c>
      <c r="J2505" s="647" t="s">
        <v>5666</v>
      </c>
      <c r="K2505" s="647" t="s">
        <v>5666</v>
      </c>
      <c r="L2505" s="647" t="s">
        <v>5215</v>
      </c>
      <c r="M2505" s="647" t="s">
        <v>5667</v>
      </c>
      <c r="N2505" s="747">
        <v>41045.122789351852</v>
      </c>
      <c r="O2505" s="647" t="s">
        <v>5277</v>
      </c>
      <c r="P2505" s="748">
        <v>3198.8772106481483</v>
      </c>
      <c r="Q2505" s="647" t="s">
        <v>5668</v>
      </c>
      <c r="R2505" s="647" t="s">
        <v>5494</v>
      </c>
      <c r="S2505" s="647" t="s">
        <v>6705</v>
      </c>
      <c r="T2505" s="647"/>
      <c r="V2505" t="e">
        <f>VLOOKUP(F2505,'[3]Tổng - PL KS'!$B$9:$B$1291,1,FALSE)</f>
        <v>#N/A</v>
      </c>
    </row>
    <row r="2506" spans="1:22" ht="76.5">
      <c r="A2506" s="647">
        <v>68</v>
      </c>
      <c r="B2506" s="647" t="s">
        <v>6703</v>
      </c>
      <c r="C2506" s="647" t="s">
        <v>6836</v>
      </c>
      <c r="D2506" s="647" t="s">
        <v>4</v>
      </c>
      <c r="E2506" s="647">
        <v>26.7</v>
      </c>
      <c r="F2506" s="513" t="s">
        <v>5079</v>
      </c>
      <c r="G2506" s="931" t="s">
        <v>12204</v>
      </c>
      <c r="H2506" s="647" t="s">
        <v>5350</v>
      </c>
      <c r="I2506" s="647" t="s">
        <v>5683</v>
      </c>
      <c r="J2506" s="647" t="s">
        <v>5684</v>
      </c>
      <c r="K2506" s="647" t="s">
        <v>5684</v>
      </c>
      <c r="L2506" s="647" t="s">
        <v>5220</v>
      </c>
      <c r="M2506" s="647" t="s">
        <v>5685</v>
      </c>
      <c r="N2506" s="747">
        <v>41116.895439814813</v>
      </c>
      <c r="O2506" s="647" t="s">
        <v>5277</v>
      </c>
      <c r="P2506" s="748">
        <v>3127.1045601851874</v>
      </c>
      <c r="Q2506" s="647" t="s">
        <v>5668</v>
      </c>
      <c r="R2506" s="647" t="s">
        <v>5494</v>
      </c>
      <c r="S2506" s="647" t="s">
        <v>6705</v>
      </c>
      <c r="T2506" s="647"/>
      <c r="V2506" t="e">
        <f>VLOOKUP(F2506,'[3]Tổng - PL KS'!$B$9:$B$1291,1,FALSE)</f>
        <v>#N/A</v>
      </c>
    </row>
    <row r="2507" spans="1:22" ht="63.75">
      <c r="A2507" s="647">
        <v>69</v>
      </c>
      <c r="B2507" s="647" t="s">
        <v>6703</v>
      </c>
      <c r="C2507" s="647" t="s">
        <v>6837</v>
      </c>
      <c r="D2507" s="647" t="s">
        <v>4</v>
      </c>
      <c r="E2507" s="647">
        <v>26.3</v>
      </c>
      <c r="F2507" s="513" t="s">
        <v>6838</v>
      </c>
      <c r="G2507" s="931" t="s">
        <v>12204</v>
      </c>
      <c r="H2507" s="647" t="s">
        <v>5350</v>
      </c>
      <c r="I2507" s="647" t="s">
        <v>6839</v>
      </c>
      <c r="J2507" s="647" t="s">
        <v>6840</v>
      </c>
      <c r="K2507" s="647" t="s">
        <v>6840</v>
      </c>
      <c r="L2507" s="647" t="s">
        <v>6841</v>
      </c>
      <c r="M2507" s="647" t="s">
        <v>6842</v>
      </c>
      <c r="N2507" s="747">
        <v>41424.015879629631</v>
      </c>
      <c r="O2507" s="647" t="s">
        <v>5286</v>
      </c>
      <c r="P2507" s="748">
        <v>2819.9841203703691</v>
      </c>
      <c r="Q2507" s="647" t="s">
        <v>5668</v>
      </c>
      <c r="R2507" s="647" t="s">
        <v>5494</v>
      </c>
      <c r="S2507" s="647" t="s">
        <v>6843</v>
      </c>
      <c r="T2507" s="647"/>
      <c r="V2507" t="e">
        <f>VLOOKUP(F2507,'[3]Tổng - PL KS'!$B$9:$B$1291,1,FALSE)</f>
        <v>#N/A</v>
      </c>
    </row>
    <row r="2508" spans="1:22" ht="63.75">
      <c r="A2508" s="647">
        <v>70</v>
      </c>
      <c r="B2508" s="647" t="s">
        <v>6703</v>
      </c>
      <c r="C2508" s="647" t="s">
        <v>6837</v>
      </c>
      <c r="D2508" s="647" t="s">
        <v>4</v>
      </c>
      <c r="E2508" s="647">
        <v>24.4</v>
      </c>
      <c r="F2508" s="513" t="s">
        <v>6859</v>
      </c>
      <c r="G2508" s="931" t="s">
        <v>12204</v>
      </c>
      <c r="H2508" s="647" t="s">
        <v>5350</v>
      </c>
      <c r="I2508" s="647" t="s">
        <v>6860</v>
      </c>
      <c r="J2508" s="647" t="s">
        <v>6861</v>
      </c>
      <c r="K2508" s="647" t="s">
        <v>6861</v>
      </c>
      <c r="L2508" s="647" t="s">
        <v>6862</v>
      </c>
      <c r="M2508" s="647" t="s">
        <v>6863</v>
      </c>
      <c r="N2508" s="747">
        <v>41514.495138888888</v>
      </c>
      <c r="O2508" s="647" t="s">
        <v>5277</v>
      </c>
      <c r="P2508" s="748">
        <v>2729.5048611111124</v>
      </c>
      <c r="Q2508" s="647" t="s">
        <v>5668</v>
      </c>
      <c r="R2508" s="647" t="s">
        <v>5494</v>
      </c>
      <c r="S2508" s="647" t="s">
        <v>6843</v>
      </c>
      <c r="T2508" s="647"/>
      <c r="V2508" t="e">
        <f>VLOOKUP(F2508,'[3]Tổng - PL KS'!$B$9:$B$1291,1,FALSE)</f>
        <v>#N/A</v>
      </c>
    </row>
    <row r="2509" spans="1:22" ht="102">
      <c r="A2509" s="647">
        <v>71</v>
      </c>
      <c r="B2509" s="647" t="s">
        <v>6703</v>
      </c>
      <c r="C2509" s="647" t="s">
        <v>6837</v>
      </c>
      <c r="D2509" s="647" t="s">
        <v>4</v>
      </c>
      <c r="E2509" s="647">
        <v>25.2</v>
      </c>
      <c r="F2509" s="513" t="s">
        <v>6864</v>
      </c>
      <c r="G2509" s="931" t="s">
        <v>12204</v>
      </c>
      <c r="H2509" s="647" t="s">
        <v>5350</v>
      </c>
      <c r="I2509" s="647" t="s">
        <v>6865</v>
      </c>
      <c r="J2509" s="647" t="s">
        <v>6866</v>
      </c>
      <c r="K2509" s="647" t="s">
        <v>6866</v>
      </c>
      <c r="L2509" s="647" t="s">
        <v>6867</v>
      </c>
      <c r="M2509" s="647" t="s">
        <v>6868</v>
      </c>
      <c r="N2509" s="747">
        <v>41535.802881944444</v>
      </c>
      <c r="O2509" s="647" t="s">
        <v>5277</v>
      </c>
      <c r="P2509" s="748">
        <v>2708.1971180555556</v>
      </c>
      <c r="Q2509" s="647" t="s">
        <v>5668</v>
      </c>
      <c r="R2509" s="647" t="s">
        <v>5494</v>
      </c>
      <c r="S2509" s="647" t="s">
        <v>6805</v>
      </c>
      <c r="T2509" s="647"/>
      <c r="V2509" t="e">
        <f>VLOOKUP(F2509,'[3]Tổng - PL KS'!$B$9:$B$1291,1,FALSE)</f>
        <v>#N/A</v>
      </c>
    </row>
    <row r="2510" spans="1:22" ht="102">
      <c r="A2510" s="647">
        <v>72</v>
      </c>
      <c r="B2510" s="647" t="s">
        <v>6703</v>
      </c>
      <c r="C2510" s="647" t="s">
        <v>6837</v>
      </c>
      <c r="D2510" s="647" t="s">
        <v>4</v>
      </c>
      <c r="E2510" s="647">
        <v>25.5</v>
      </c>
      <c r="F2510" s="513" t="s">
        <v>6870</v>
      </c>
      <c r="G2510" s="931" t="s">
        <v>12204</v>
      </c>
      <c r="H2510" s="647" t="s">
        <v>5350</v>
      </c>
      <c r="I2510" s="647" t="s">
        <v>6871</v>
      </c>
      <c r="J2510" s="647" t="s">
        <v>6866</v>
      </c>
      <c r="K2510" s="647" t="s">
        <v>6866</v>
      </c>
      <c r="L2510" s="647" t="s">
        <v>6867</v>
      </c>
      <c r="M2510" s="647" t="s">
        <v>6868</v>
      </c>
      <c r="N2510" s="747">
        <v>41535.802847222221</v>
      </c>
      <c r="O2510" s="647" t="s">
        <v>5277</v>
      </c>
      <c r="P2510" s="748">
        <v>2708.1971527777787</v>
      </c>
      <c r="Q2510" s="647" t="s">
        <v>5668</v>
      </c>
      <c r="R2510" s="647" t="s">
        <v>5494</v>
      </c>
      <c r="S2510" s="647" t="s">
        <v>6805</v>
      </c>
      <c r="T2510" s="647"/>
      <c r="V2510" t="e">
        <f>VLOOKUP(F2510,'[3]Tổng - PL KS'!$B$9:$B$1291,1,FALSE)</f>
        <v>#N/A</v>
      </c>
    </row>
    <row r="2511" spans="1:22" ht="102">
      <c r="A2511" s="647">
        <v>73</v>
      </c>
      <c r="B2511" s="647" t="s">
        <v>6703</v>
      </c>
      <c r="C2511" s="647" t="s">
        <v>6837</v>
      </c>
      <c r="D2511" s="647" t="s">
        <v>4</v>
      </c>
      <c r="E2511" s="647">
        <v>26.3</v>
      </c>
      <c r="F2511" s="513" t="s">
        <v>6872</v>
      </c>
      <c r="G2511" s="931" t="s">
        <v>12204</v>
      </c>
      <c r="H2511" s="647" t="s">
        <v>5350</v>
      </c>
      <c r="I2511" s="647" t="s">
        <v>6873</v>
      </c>
      <c r="J2511" s="647" t="s">
        <v>6866</v>
      </c>
      <c r="K2511" s="647" t="s">
        <v>6866</v>
      </c>
      <c r="L2511" s="647" t="s">
        <v>6874</v>
      </c>
      <c r="M2511" s="647" t="s">
        <v>6868</v>
      </c>
      <c r="N2511" s="747">
        <v>41535.797754629632</v>
      </c>
      <c r="O2511" s="647" t="s">
        <v>5277</v>
      </c>
      <c r="P2511" s="748">
        <v>2708.2022453703685</v>
      </c>
      <c r="Q2511" s="647" t="s">
        <v>5668</v>
      </c>
      <c r="R2511" s="647" t="s">
        <v>5494</v>
      </c>
      <c r="S2511" s="647" t="s">
        <v>6805</v>
      </c>
      <c r="T2511" s="647"/>
      <c r="V2511" t="e">
        <f>VLOOKUP(F2511,'[3]Tổng - PL KS'!$B$9:$B$1291,1,FALSE)</f>
        <v>#N/A</v>
      </c>
    </row>
    <row r="2512" spans="1:22" ht="102">
      <c r="A2512" s="647">
        <v>74</v>
      </c>
      <c r="B2512" s="647" t="s">
        <v>6703</v>
      </c>
      <c r="C2512" s="647" t="s">
        <v>6837</v>
      </c>
      <c r="D2512" s="647" t="s">
        <v>4</v>
      </c>
      <c r="E2512" s="647">
        <v>25.5</v>
      </c>
      <c r="F2512" s="513" t="s">
        <v>6875</v>
      </c>
      <c r="G2512" s="931" t="s">
        <v>12204</v>
      </c>
      <c r="H2512" s="647" t="s">
        <v>5350</v>
      </c>
      <c r="I2512" s="647" t="s">
        <v>6876</v>
      </c>
      <c r="J2512" s="647" t="s">
        <v>6866</v>
      </c>
      <c r="K2512" s="647" t="s">
        <v>6866</v>
      </c>
      <c r="L2512" s="647" t="s">
        <v>6867</v>
      </c>
      <c r="M2512" s="647" t="s">
        <v>6868</v>
      </c>
      <c r="N2512" s="747">
        <v>41535.804861111108</v>
      </c>
      <c r="O2512" s="647" t="s">
        <v>5277</v>
      </c>
      <c r="P2512" s="748">
        <v>2708.195138888892</v>
      </c>
      <c r="Q2512" s="647" t="s">
        <v>5668</v>
      </c>
      <c r="R2512" s="647" t="s">
        <v>5494</v>
      </c>
      <c r="S2512" s="647" t="s">
        <v>6805</v>
      </c>
      <c r="T2512" s="647"/>
      <c r="V2512" t="e">
        <f>VLOOKUP(F2512,'[3]Tổng - PL KS'!$B$9:$B$1291,1,FALSE)</f>
        <v>#N/A</v>
      </c>
    </row>
    <row r="2513" spans="1:22" ht="114.75">
      <c r="A2513" s="647">
        <v>75</v>
      </c>
      <c r="B2513" s="647" t="s">
        <v>4247</v>
      </c>
      <c r="C2513" s="647" t="s">
        <v>90</v>
      </c>
      <c r="D2513" s="647" t="s">
        <v>6911</v>
      </c>
      <c r="E2513" s="647">
        <v>24.78</v>
      </c>
      <c r="F2513" s="513" t="s">
        <v>7041</v>
      </c>
      <c r="G2513" s="931" t="s">
        <v>12204</v>
      </c>
      <c r="H2513" s="647" t="s">
        <v>5350</v>
      </c>
      <c r="I2513" s="647" t="s">
        <v>7042</v>
      </c>
      <c r="J2513" s="647" t="s">
        <v>7043</v>
      </c>
      <c r="K2513" s="647" t="s">
        <v>7044</v>
      </c>
      <c r="L2513" s="647" t="s">
        <v>7045</v>
      </c>
      <c r="M2513" s="647" t="s">
        <v>1541</v>
      </c>
      <c r="N2513" s="747">
        <v>43315.892090011577</v>
      </c>
      <c r="O2513" s="647" t="s">
        <v>5277</v>
      </c>
      <c r="P2513" s="748">
        <v>928</v>
      </c>
      <c r="Q2513" s="647" t="s">
        <v>1866</v>
      </c>
      <c r="R2513" s="647" t="s">
        <v>6911</v>
      </c>
      <c r="S2513" s="647" t="s">
        <v>6991</v>
      </c>
      <c r="T2513" s="647" t="s">
        <v>4300</v>
      </c>
      <c r="U2513" t="s">
        <v>5329</v>
      </c>
      <c r="V2513" t="e">
        <f>VLOOKUP(F2513,'[3]Tổng - PL KS'!$B$9:$B$1291,1,FALSE)</f>
        <v>#N/A</v>
      </c>
    </row>
    <row r="2514" spans="1:22" ht="369.75">
      <c r="A2514" s="647">
        <v>76</v>
      </c>
      <c r="B2514" s="647" t="s">
        <v>4247</v>
      </c>
      <c r="C2514" s="647" t="s">
        <v>7046</v>
      </c>
      <c r="D2514" s="647" t="s">
        <v>309</v>
      </c>
      <c r="E2514" s="647">
        <v>25.7</v>
      </c>
      <c r="F2514" s="513" t="s">
        <v>7047</v>
      </c>
      <c r="G2514" s="931" t="s">
        <v>12204</v>
      </c>
      <c r="H2514" s="647" t="s">
        <v>5350</v>
      </c>
      <c r="I2514" s="647" t="s">
        <v>7048</v>
      </c>
      <c r="J2514" s="647" t="s">
        <v>7049</v>
      </c>
      <c r="K2514" s="647" t="s">
        <v>7050</v>
      </c>
      <c r="L2514" s="647" t="s">
        <v>7051</v>
      </c>
      <c r="M2514" s="647" t="s">
        <v>1569</v>
      </c>
      <c r="N2514" s="747">
        <v>43320.633958333332</v>
      </c>
      <c r="O2514" s="647" t="s">
        <v>1557</v>
      </c>
      <c r="P2514" s="748">
        <v>923</v>
      </c>
      <c r="Q2514" s="647" t="s">
        <v>1866</v>
      </c>
      <c r="R2514" s="647" t="s">
        <v>309</v>
      </c>
      <c r="S2514" s="647" t="s">
        <v>7052</v>
      </c>
      <c r="T2514" s="647" t="s">
        <v>4300</v>
      </c>
      <c r="U2514" t="s">
        <v>5329</v>
      </c>
      <c r="V2514" t="e">
        <f>VLOOKUP(F2514,'[3]Tổng - PL KS'!$B$9:$B$1291,1,FALSE)</f>
        <v>#N/A</v>
      </c>
    </row>
    <row r="2515" spans="1:22" ht="369.75">
      <c r="A2515" s="647">
        <v>77</v>
      </c>
      <c r="B2515" s="647" t="s">
        <v>4247</v>
      </c>
      <c r="C2515" s="647" t="s">
        <v>7046</v>
      </c>
      <c r="D2515" s="647" t="s">
        <v>309</v>
      </c>
      <c r="E2515" s="647">
        <v>22.8</v>
      </c>
      <c r="F2515" s="513" t="s">
        <v>7053</v>
      </c>
      <c r="G2515" s="931" t="s">
        <v>12204</v>
      </c>
      <c r="H2515" s="647" t="s">
        <v>5350</v>
      </c>
      <c r="I2515" s="647" t="s">
        <v>7054</v>
      </c>
      <c r="J2515" s="647" t="s">
        <v>7049</v>
      </c>
      <c r="K2515" s="647" t="s">
        <v>7050</v>
      </c>
      <c r="L2515" s="647" t="s">
        <v>7051</v>
      </c>
      <c r="M2515" s="647" t="s">
        <v>1569</v>
      </c>
      <c r="N2515" s="747">
        <v>43320.636053240742</v>
      </c>
      <c r="O2515" s="647" t="s">
        <v>1557</v>
      </c>
      <c r="P2515" s="748">
        <v>923</v>
      </c>
      <c r="Q2515" s="647" t="s">
        <v>1866</v>
      </c>
      <c r="R2515" s="647" t="s">
        <v>309</v>
      </c>
      <c r="S2515" s="647" t="s">
        <v>7052</v>
      </c>
      <c r="T2515" s="647" t="s">
        <v>4300</v>
      </c>
      <c r="U2515" t="s">
        <v>5329</v>
      </c>
      <c r="V2515" t="e">
        <f>VLOOKUP(F2515,'[3]Tổng - PL KS'!$B$9:$B$1291,1,FALSE)</f>
        <v>#N/A</v>
      </c>
    </row>
    <row r="2516" spans="1:22" ht="369.75">
      <c r="A2516" s="647">
        <v>78</v>
      </c>
      <c r="B2516" s="647" t="s">
        <v>4247</v>
      </c>
      <c r="C2516" s="647" t="s">
        <v>7046</v>
      </c>
      <c r="D2516" s="647" t="s">
        <v>309</v>
      </c>
      <c r="E2516" s="647">
        <v>25.2</v>
      </c>
      <c r="F2516" s="513" t="s">
        <v>7055</v>
      </c>
      <c r="G2516" s="931" t="s">
        <v>12204</v>
      </c>
      <c r="H2516" s="647" t="s">
        <v>5350</v>
      </c>
      <c r="I2516" s="647" t="s">
        <v>7056</v>
      </c>
      <c r="J2516" s="647" t="s">
        <v>7049</v>
      </c>
      <c r="K2516" s="647" t="s">
        <v>7050</v>
      </c>
      <c r="L2516" s="647" t="s">
        <v>7051</v>
      </c>
      <c r="M2516" s="647" t="s">
        <v>1569</v>
      </c>
      <c r="N2516" s="747">
        <v>43320.654895833337</v>
      </c>
      <c r="O2516" s="647" t="s">
        <v>1557</v>
      </c>
      <c r="P2516" s="748">
        <v>923</v>
      </c>
      <c r="Q2516" s="647" t="s">
        <v>1866</v>
      </c>
      <c r="R2516" s="647" t="s">
        <v>309</v>
      </c>
      <c r="S2516" s="647" t="s">
        <v>7052</v>
      </c>
      <c r="T2516" s="647" t="s">
        <v>4300</v>
      </c>
      <c r="U2516" t="s">
        <v>5329</v>
      </c>
      <c r="V2516" t="e">
        <f>VLOOKUP(F2516,'[3]Tổng - PL KS'!$B$9:$B$1291,1,FALSE)</f>
        <v>#N/A</v>
      </c>
    </row>
    <row r="2517" spans="1:22" ht="102">
      <c r="A2517" s="647">
        <v>79</v>
      </c>
      <c r="B2517" s="647" t="s">
        <v>4247</v>
      </c>
      <c r="C2517" s="647" t="s">
        <v>6975</v>
      </c>
      <c r="D2517" s="647" t="s">
        <v>315</v>
      </c>
      <c r="E2517" s="647">
        <v>27.07</v>
      </c>
      <c r="F2517" s="513" t="s">
        <v>7059</v>
      </c>
      <c r="G2517" s="931" t="s">
        <v>12204</v>
      </c>
      <c r="H2517" s="647" t="s">
        <v>5350</v>
      </c>
      <c r="I2517" s="647" t="s">
        <v>7060</v>
      </c>
      <c r="J2517" s="647" t="s">
        <v>7061</v>
      </c>
      <c r="K2517" s="647" t="s">
        <v>7062</v>
      </c>
      <c r="L2517" s="647" t="s">
        <v>7063</v>
      </c>
      <c r="M2517" s="647" t="s">
        <v>7064</v>
      </c>
      <c r="N2517" s="747">
        <v>43331.856607638889</v>
      </c>
      <c r="O2517" s="647" t="s">
        <v>7065</v>
      </c>
      <c r="P2517" s="748">
        <v>912</v>
      </c>
      <c r="Q2517" s="647" t="s">
        <v>1866</v>
      </c>
      <c r="R2517" s="647" t="s">
        <v>315</v>
      </c>
      <c r="S2517" s="647" t="s">
        <v>6991</v>
      </c>
      <c r="T2517" s="647" t="s">
        <v>4300</v>
      </c>
      <c r="U2517" t="s">
        <v>5329</v>
      </c>
      <c r="V2517" t="e">
        <f>VLOOKUP(F2517,'[3]Tổng - PL KS'!$B$9:$B$1291,1,FALSE)</f>
        <v>#N/A</v>
      </c>
    </row>
    <row r="2518" spans="1:22" ht="25.5">
      <c r="A2518" s="647">
        <v>80</v>
      </c>
      <c r="B2518" s="647" t="s">
        <v>4247</v>
      </c>
      <c r="C2518" s="647" t="s">
        <v>5358</v>
      </c>
      <c r="D2518" s="647" t="s">
        <v>5359</v>
      </c>
      <c r="E2518" s="647">
        <v>20.9</v>
      </c>
      <c r="F2518" s="513" t="s">
        <v>4828</v>
      </c>
      <c r="G2518" s="931" t="s">
        <v>12204</v>
      </c>
      <c r="H2518" s="647" t="s">
        <v>5350</v>
      </c>
      <c r="I2518" s="647" t="s">
        <v>7066</v>
      </c>
      <c r="J2518" s="647"/>
      <c r="K2518" s="647" t="s">
        <v>5360</v>
      </c>
      <c r="L2518" s="647" t="s">
        <v>5138</v>
      </c>
      <c r="M2518" s="647" t="s">
        <v>5361</v>
      </c>
      <c r="N2518" s="747">
        <v>40844.166666666664</v>
      </c>
      <c r="O2518" s="647" t="s">
        <v>5273</v>
      </c>
      <c r="P2518" s="748">
        <v>3398</v>
      </c>
      <c r="Q2518" s="647" t="s">
        <v>5327</v>
      </c>
      <c r="R2518" s="647" t="s">
        <v>5359</v>
      </c>
      <c r="S2518" s="647"/>
      <c r="T2518" s="647"/>
      <c r="U2518" t="s">
        <v>5329</v>
      </c>
      <c r="V2518" t="e">
        <f>VLOOKUP(F2518,'[3]Tổng - PL KS'!$B$9:$B$1291,1,FALSE)</f>
        <v>#N/A</v>
      </c>
    </row>
    <row r="2519" spans="1:22" ht="25.5">
      <c r="A2519" s="647">
        <v>81</v>
      </c>
      <c r="B2519" s="647" t="s">
        <v>4247</v>
      </c>
      <c r="C2519" s="647" t="s">
        <v>5358</v>
      </c>
      <c r="D2519" s="647" t="s">
        <v>5359</v>
      </c>
      <c r="E2519" s="647">
        <v>22.9</v>
      </c>
      <c r="F2519" s="513" t="s">
        <v>4829</v>
      </c>
      <c r="G2519" s="931" t="s">
        <v>12204</v>
      </c>
      <c r="H2519" s="647" t="s">
        <v>5350</v>
      </c>
      <c r="I2519" s="647" t="s">
        <v>7067</v>
      </c>
      <c r="J2519" s="647"/>
      <c r="K2519" s="647" t="s">
        <v>5360</v>
      </c>
      <c r="L2519" s="647" t="s">
        <v>5138</v>
      </c>
      <c r="M2519" s="647" t="s">
        <v>5361</v>
      </c>
      <c r="N2519" s="747">
        <v>40844.25</v>
      </c>
      <c r="O2519" s="647" t="s">
        <v>5273</v>
      </c>
      <c r="P2519" s="748">
        <v>3398</v>
      </c>
      <c r="Q2519" s="647" t="s">
        <v>5327</v>
      </c>
      <c r="R2519" s="647" t="s">
        <v>5359</v>
      </c>
      <c r="S2519" s="647"/>
      <c r="T2519" s="647"/>
      <c r="U2519" t="s">
        <v>5329</v>
      </c>
      <c r="V2519" t="e">
        <f>VLOOKUP(F2519,'[3]Tổng - PL KS'!$B$9:$B$1291,1,FALSE)</f>
        <v>#N/A</v>
      </c>
    </row>
    <row r="2520" spans="1:22" ht="38.25">
      <c r="A2520" s="647">
        <v>82</v>
      </c>
      <c r="B2520" s="647" t="s">
        <v>4247</v>
      </c>
      <c r="C2520" s="647" t="s">
        <v>5367</v>
      </c>
      <c r="D2520" s="647" t="s">
        <v>5368</v>
      </c>
      <c r="E2520" s="647">
        <v>25.2</v>
      </c>
      <c r="F2520" s="513" t="s">
        <v>4831</v>
      </c>
      <c r="G2520" s="931" t="s">
        <v>12204</v>
      </c>
      <c r="H2520" s="647" t="s">
        <v>5350</v>
      </c>
      <c r="I2520" s="647" t="s">
        <v>7068</v>
      </c>
      <c r="J2520" s="647"/>
      <c r="K2520" s="647" t="s">
        <v>5369</v>
      </c>
      <c r="L2520" s="647" t="s">
        <v>5140</v>
      </c>
      <c r="M2520" s="647" t="s">
        <v>5370</v>
      </c>
      <c r="N2520" s="747">
        <v>41046.6875</v>
      </c>
      <c r="O2520" s="647" t="s">
        <v>5273</v>
      </c>
      <c r="P2520" s="748">
        <v>3196</v>
      </c>
      <c r="Q2520" s="647" t="s">
        <v>5327</v>
      </c>
      <c r="R2520" s="647" t="s">
        <v>5368</v>
      </c>
      <c r="S2520" s="647" t="s">
        <v>5364</v>
      </c>
      <c r="T2520" s="647"/>
      <c r="U2520" t="s">
        <v>5329</v>
      </c>
      <c r="V2520" t="e">
        <f>VLOOKUP(F2520,'[3]Tổng - PL KS'!$B$9:$B$1291,1,FALSE)</f>
        <v>#N/A</v>
      </c>
    </row>
    <row r="2521" spans="1:22" ht="38.25">
      <c r="A2521" s="647">
        <v>83</v>
      </c>
      <c r="B2521" s="647" t="s">
        <v>4247</v>
      </c>
      <c r="C2521" s="647" t="s">
        <v>5367</v>
      </c>
      <c r="D2521" s="647" t="s">
        <v>5368</v>
      </c>
      <c r="E2521" s="647">
        <v>26.2</v>
      </c>
      <c r="F2521" s="513" t="s">
        <v>4832</v>
      </c>
      <c r="G2521" s="931" t="s">
        <v>12204</v>
      </c>
      <c r="H2521" s="647" t="s">
        <v>5350</v>
      </c>
      <c r="I2521" s="647" t="s">
        <v>7069</v>
      </c>
      <c r="J2521" s="647"/>
      <c r="K2521" s="647" t="s">
        <v>5369</v>
      </c>
      <c r="L2521" s="647" t="s">
        <v>5140</v>
      </c>
      <c r="M2521" s="647" t="s">
        <v>5370</v>
      </c>
      <c r="N2521" s="747">
        <v>41046.6875</v>
      </c>
      <c r="O2521" s="647" t="s">
        <v>5273</v>
      </c>
      <c r="P2521" s="748">
        <v>3196</v>
      </c>
      <c r="Q2521" s="647" t="s">
        <v>5327</v>
      </c>
      <c r="R2521" s="647" t="s">
        <v>5368</v>
      </c>
      <c r="S2521" s="647" t="s">
        <v>5364</v>
      </c>
      <c r="T2521" s="647"/>
      <c r="U2521" t="s">
        <v>5329</v>
      </c>
      <c r="V2521" t="e">
        <f>VLOOKUP(F2521,'[3]Tổng - PL KS'!$B$9:$B$1291,1,FALSE)</f>
        <v>#N/A</v>
      </c>
    </row>
    <row r="2522" spans="1:22" ht="38.25">
      <c r="A2522" s="647">
        <v>84</v>
      </c>
      <c r="B2522" s="647" t="s">
        <v>4247</v>
      </c>
      <c r="C2522" s="647" t="s">
        <v>5367</v>
      </c>
      <c r="D2522" s="647" t="s">
        <v>5368</v>
      </c>
      <c r="E2522" s="647">
        <v>27</v>
      </c>
      <c r="F2522" s="513" t="s">
        <v>4833</v>
      </c>
      <c r="G2522" s="931" t="s">
        <v>12204</v>
      </c>
      <c r="H2522" s="647" t="s">
        <v>5350</v>
      </c>
      <c r="I2522" s="647" t="s">
        <v>7070</v>
      </c>
      <c r="J2522" s="647"/>
      <c r="K2522" s="647" t="s">
        <v>5369</v>
      </c>
      <c r="L2522" s="647" t="s">
        <v>5140</v>
      </c>
      <c r="M2522" s="647" t="s">
        <v>5370</v>
      </c>
      <c r="N2522" s="747">
        <v>41046.6875</v>
      </c>
      <c r="O2522" s="647" t="s">
        <v>5273</v>
      </c>
      <c r="P2522" s="748">
        <v>3196</v>
      </c>
      <c r="Q2522" s="647" t="s">
        <v>5327</v>
      </c>
      <c r="R2522" s="647" t="s">
        <v>5368</v>
      </c>
      <c r="S2522" s="647" t="s">
        <v>5364</v>
      </c>
      <c r="T2522" s="647"/>
      <c r="U2522" t="s">
        <v>5329</v>
      </c>
      <c r="V2522" t="e">
        <f>VLOOKUP(F2522,'[3]Tổng - PL KS'!$B$9:$B$1291,1,FALSE)</f>
        <v>#N/A</v>
      </c>
    </row>
    <row r="2523" spans="1:22" ht="38.25">
      <c r="A2523" s="647">
        <v>85</v>
      </c>
      <c r="B2523" s="647" t="s">
        <v>4247</v>
      </c>
      <c r="C2523" s="647" t="s">
        <v>5367</v>
      </c>
      <c r="D2523" s="647" t="s">
        <v>5368</v>
      </c>
      <c r="E2523" s="647">
        <v>28.1</v>
      </c>
      <c r="F2523" s="513" t="s">
        <v>4834</v>
      </c>
      <c r="G2523" s="931" t="s">
        <v>12204</v>
      </c>
      <c r="H2523" s="647" t="s">
        <v>5350</v>
      </c>
      <c r="I2523" s="647" t="s">
        <v>7071</v>
      </c>
      <c r="J2523" s="647"/>
      <c r="K2523" s="647" t="s">
        <v>5369</v>
      </c>
      <c r="L2523" s="647" t="s">
        <v>5140</v>
      </c>
      <c r="M2523" s="647" t="s">
        <v>5370</v>
      </c>
      <c r="N2523" s="747">
        <v>41046.6875</v>
      </c>
      <c r="O2523" s="647" t="s">
        <v>5273</v>
      </c>
      <c r="P2523" s="748">
        <v>3196</v>
      </c>
      <c r="Q2523" s="647" t="s">
        <v>5327</v>
      </c>
      <c r="R2523" s="647" t="s">
        <v>5368</v>
      </c>
      <c r="S2523" s="647" t="s">
        <v>5364</v>
      </c>
      <c r="T2523" s="647"/>
      <c r="U2523" t="s">
        <v>5329</v>
      </c>
      <c r="V2523" t="e">
        <f>VLOOKUP(F2523,'[3]Tổng - PL KS'!$B$9:$B$1291,1,FALSE)</f>
        <v>#N/A</v>
      </c>
    </row>
    <row r="2524" spans="1:22" ht="38.25">
      <c r="A2524" s="647">
        <v>86</v>
      </c>
      <c r="B2524" s="647" t="s">
        <v>4247</v>
      </c>
      <c r="C2524" s="647" t="s">
        <v>5367</v>
      </c>
      <c r="D2524" s="647" t="s">
        <v>5368</v>
      </c>
      <c r="E2524" s="647">
        <v>27.5</v>
      </c>
      <c r="F2524" s="513" t="s">
        <v>4835</v>
      </c>
      <c r="G2524" s="931" t="s">
        <v>12204</v>
      </c>
      <c r="H2524" s="647" t="s">
        <v>5350</v>
      </c>
      <c r="I2524" s="647" t="s">
        <v>7072</v>
      </c>
      <c r="J2524" s="647"/>
      <c r="K2524" s="647" t="s">
        <v>5369</v>
      </c>
      <c r="L2524" s="647" t="s">
        <v>5140</v>
      </c>
      <c r="M2524" s="647" t="s">
        <v>5370</v>
      </c>
      <c r="N2524" s="747">
        <v>41046.6875</v>
      </c>
      <c r="O2524" s="647" t="s">
        <v>5273</v>
      </c>
      <c r="P2524" s="748">
        <v>3196</v>
      </c>
      <c r="Q2524" s="647" t="s">
        <v>5327</v>
      </c>
      <c r="R2524" s="647" t="s">
        <v>5368</v>
      </c>
      <c r="S2524" s="647" t="s">
        <v>5364</v>
      </c>
      <c r="T2524" s="647"/>
      <c r="U2524" t="s">
        <v>5329</v>
      </c>
      <c r="V2524" t="e">
        <f>VLOOKUP(F2524,'[3]Tổng - PL KS'!$B$9:$B$1291,1,FALSE)</f>
        <v>#N/A</v>
      </c>
    </row>
    <row r="2525" spans="1:22" ht="38.25">
      <c r="A2525" s="647">
        <v>87</v>
      </c>
      <c r="B2525" s="647" t="s">
        <v>4247</v>
      </c>
      <c r="C2525" s="647" t="s">
        <v>5367</v>
      </c>
      <c r="D2525" s="647" t="s">
        <v>5368</v>
      </c>
      <c r="E2525" s="647">
        <v>26.7</v>
      </c>
      <c r="F2525" s="513" t="s">
        <v>4836</v>
      </c>
      <c r="G2525" s="931" t="s">
        <v>12204</v>
      </c>
      <c r="H2525" s="647" t="s">
        <v>5350</v>
      </c>
      <c r="I2525" s="647" t="s">
        <v>7073</v>
      </c>
      <c r="J2525" s="647"/>
      <c r="K2525" s="647" t="s">
        <v>5369</v>
      </c>
      <c r="L2525" s="647" t="s">
        <v>5140</v>
      </c>
      <c r="M2525" s="647" t="s">
        <v>5370</v>
      </c>
      <c r="N2525" s="747">
        <v>41046.6875</v>
      </c>
      <c r="O2525" s="647" t="s">
        <v>5273</v>
      </c>
      <c r="P2525" s="748">
        <v>3196</v>
      </c>
      <c r="Q2525" s="647" t="s">
        <v>5327</v>
      </c>
      <c r="R2525" s="647" t="s">
        <v>5368</v>
      </c>
      <c r="S2525" s="647" t="s">
        <v>5364</v>
      </c>
      <c r="T2525" s="647"/>
      <c r="U2525" t="s">
        <v>5329</v>
      </c>
      <c r="V2525" t="e">
        <f>VLOOKUP(F2525,'[3]Tổng - PL KS'!$B$9:$B$1291,1,FALSE)</f>
        <v>#N/A</v>
      </c>
    </row>
    <row r="2526" spans="1:22" ht="38.25">
      <c r="A2526" s="647">
        <v>88</v>
      </c>
      <c r="B2526" s="647" t="s">
        <v>4247</v>
      </c>
      <c r="C2526" s="647" t="s">
        <v>5367</v>
      </c>
      <c r="D2526" s="647" t="s">
        <v>5368</v>
      </c>
      <c r="E2526" s="647">
        <v>26.4</v>
      </c>
      <c r="F2526" s="513" t="s">
        <v>4837</v>
      </c>
      <c r="G2526" s="931" t="s">
        <v>12204</v>
      </c>
      <c r="H2526" s="647" t="s">
        <v>5350</v>
      </c>
      <c r="I2526" s="647" t="s">
        <v>7074</v>
      </c>
      <c r="J2526" s="647"/>
      <c r="K2526" s="647" t="s">
        <v>5369</v>
      </c>
      <c r="L2526" s="647" t="s">
        <v>5140</v>
      </c>
      <c r="M2526" s="647" t="s">
        <v>5370</v>
      </c>
      <c r="N2526" s="747">
        <v>41046.6875</v>
      </c>
      <c r="O2526" s="647" t="s">
        <v>5273</v>
      </c>
      <c r="P2526" s="748">
        <v>3196</v>
      </c>
      <c r="Q2526" s="647" t="s">
        <v>5327</v>
      </c>
      <c r="R2526" s="647" t="s">
        <v>5368</v>
      </c>
      <c r="S2526" s="647" t="s">
        <v>5364</v>
      </c>
      <c r="T2526" s="647"/>
      <c r="U2526" t="s">
        <v>5329</v>
      </c>
      <c r="V2526" t="e">
        <f>VLOOKUP(F2526,'[3]Tổng - PL KS'!$B$9:$B$1291,1,FALSE)</f>
        <v>#N/A</v>
      </c>
    </row>
    <row r="2527" spans="1:22" ht="38.25">
      <c r="A2527" s="647">
        <v>89</v>
      </c>
      <c r="B2527" s="647" t="s">
        <v>4247</v>
      </c>
      <c r="C2527" s="647" t="s">
        <v>5367</v>
      </c>
      <c r="D2527" s="647" t="s">
        <v>5368</v>
      </c>
      <c r="E2527" s="647">
        <v>25.9</v>
      </c>
      <c r="F2527" s="513" t="s">
        <v>4838</v>
      </c>
      <c r="G2527" s="931" t="s">
        <v>12204</v>
      </c>
      <c r="H2527" s="647" t="s">
        <v>5350</v>
      </c>
      <c r="I2527" s="647" t="s">
        <v>7075</v>
      </c>
      <c r="J2527" s="647"/>
      <c r="K2527" s="647" t="s">
        <v>5369</v>
      </c>
      <c r="L2527" s="647" t="s">
        <v>5140</v>
      </c>
      <c r="M2527" s="647" t="s">
        <v>5370</v>
      </c>
      <c r="N2527" s="747">
        <v>41046.6875</v>
      </c>
      <c r="O2527" s="647" t="s">
        <v>5273</v>
      </c>
      <c r="P2527" s="748">
        <v>3196</v>
      </c>
      <c r="Q2527" s="647" t="s">
        <v>5327</v>
      </c>
      <c r="R2527" s="647" t="s">
        <v>5368</v>
      </c>
      <c r="S2527" s="647" t="s">
        <v>5364</v>
      </c>
      <c r="T2527" s="647"/>
      <c r="U2527" t="s">
        <v>5329</v>
      </c>
      <c r="V2527" t="e">
        <f>VLOOKUP(F2527,'[3]Tổng - PL KS'!$B$9:$B$1291,1,FALSE)</f>
        <v>#N/A</v>
      </c>
    </row>
    <row r="2528" spans="1:22" ht="153">
      <c r="A2528" s="647">
        <v>90</v>
      </c>
      <c r="B2528" s="647" t="s">
        <v>4247</v>
      </c>
      <c r="C2528" s="647" t="s">
        <v>58</v>
      </c>
      <c r="D2528" s="647" t="s">
        <v>6911</v>
      </c>
      <c r="E2528" s="647">
        <v>20.5</v>
      </c>
      <c r="F2528" s="513" t="s">
        <v>7088</v>
      </c>
      <c r="G2528" s="931" t="s">
        <v>12204</v>
      </c>
      <c r="H2528" s="647" t="s">
        <v>5350</v>
      </c>
      <c r="I2528" s="647" t="s">
        <v>7089</v>
      </c>
      <c r="J2528" s="647" t="s">
        <v>7090</v>
      </c>
      <c r="K2528" s="647" t="s">
        <v>7091</v>
      </c>
      <c r="L2528" s="647" t="s">
        <v>7092</v>
      </c>
      <c r="M2528" s="647" t="s">
        <v>7093</v>
      </c>
      <c r="N2528" s="747">
        <v>42890.295983796292</v>
      </c>
      <c r="O2528" s="647" t="s">
        <v>6062</v>
      </c>
      <c r="P2528" s="748">
        <v>1352</v>
      </c>
      <c r="Q2528" s="647" t="s">
        <v>5327</v>
      </c>
      <c r="R2528" s="647" t="s">
        <v>6911</v>
      </c>
      <c r="S2528" s="647" t="s">
        <v>7094</v>
      </c>
      <c r="T2528" s="647" t="s">
        <v>4300</v>
      </c>
      <c r="U2528" t="s">
        <v>5329</v>
      </c>
      <c r="V2528" t="e">
        <f>VLOOKUP(F2528,'[3]Tổng - PL KS'!$B$9:$B$1291,1,FALSE)</f>
        <v>#N/A</v>
      </c>
    </row>
    <row r="2529" spans="1:22" ht="229.5">
      <c r="A2529" s="647">
        <v>91</v>
      </c>
      <c r="B2529" s="647" t="s">
        <v>4247</v>
      </c>
      <c r="C2529" s="647" t="s">
        <v>7106</v>
      </c>
      <c r="D2529" s="647" t="s">
        <v>5368</v>
      </c>
      <c r="E2529" s="647">
        <v>26.5</v>
      </c>
      <c r="F2529" s="513" t="s">
        <v>7107</v>
      </c>
      <c r="G2529" s="931" t="s">
        <v>12204</v>
      </c>
      <c r="H2529" s="647" t="s">
        <v>5350</v>
      </c>
      <c r="I2529" s="647" t="s">
        <v>7108</v>
      </c>
      <c r="J2529" s="647" t="s">
        <v>7109</v>
      </c>
      <c r="K2529" s="647" t="s">
        <v>4306</v>
      </c>
      <c r="L2529" s="647" t="s">
        <v>4304</v>
      </c>
      <c r="M2529" s="647" t="s">
        <v>7110</v>
      </c>
      <c r="N2529" s="747">
        <v>43197.393136574072</v>
      </c>
      <c r="O2529" s="647" t="s">
        <v>1103</v>
      </c>
      <c r="P2529" s="748">
        <v>1045</v>
      </c>
      <c r="Q2529" s="647" t="s">
        <v>5327</v>
      </c>
      <c r="R2529" s="647" t="s">
        <v>5368</v>
      </c>
      <c r="S2529" s="647" t="s">
        <v>7111</v>
      </c>
      <c r="T2529" s="647" t="s">
        <v>4300</v>
      </c>
      <c r="U2529" t="s">
        <v>5329</v>
      </c>
      <c r="V2529" t="e">
        <f>VLOOKUP(F2529,'[3]Tổng - PL KS'!$B$9:$B$1291,1,FALSE)</f>
        <v>#N/A</v>
      </c>
    </row>
    <row r="2530" spans="1:22" ht="153">
      <c r="A2530" s="647">
        <v>92</v>
      </c>
      <c r="B2530" s="647" t="s">
        <v>4247</v>
      </c>
      <c r="C2530" s="647" t="s">
        <v>45</v>
      </c>
      <c r="D2530" s="647" t="s">
        <v>309</v>
      </c>
      <c r="E2530" s="647">
        <v>24.2</v>
      </c>
      <c r="F2530" s="513" t="s">
        <v>7206</v>
      </c>
      <c r="G2530" s="931" t="s">
        <v>12204</v>
      </c>
      <c r="H2530" s="647" t="s">
        <v>5350</v>
      </c>
      <c r="I2530" s="647" t="s">
        <v>7207</v>
      </c>
      <c r="J2530" s="647" t="s">
        <v>6306</v>
      </c>
      <c r="K2530" s="647" t="s">
        <v>7191</v>
      </c>
      <c r="L2530" s="647" t="s">
        <v>7208</v>
      </c>
      <c r="M2530" s="647" t="s">
        <v>7209</v>
      </c>
      <c r="N2530" s="747">
        <v>43249.865384456018</v>
      </c>
      <c r="O2530" s="647" t="s">
        <v>7152</v>
      </c>
      <c r="P2530" s="748">
        <v>993</v>
      </c>
      <c r="Q2530" s="647" t="s">
        <v>5327</v>
      </c>
      <c r="R2530" s="647" t="s">
        <v>309</v>
      </c>
      <c r="S2530" s="647" t="s">
        <v>7210</v>
      </c>
      <c r="T2530" s="647" t="s">
        <v>4300</v>
      </c>
      <c r="U2530" t="s">
        <v>5329</v>
      </c>
      <c r="V2530" t="e">
        <f>VLOOKUP(F2530,'[3]Tổng - PL KS'!$B$9:$B$1291,1,FALSE)</f>
        <v>#N/A</v>
      </c>
    </row>
    <row r="2531" spans="1:22" ht="255">
      <c r="A2531" s="647">
        <v>93</v>
      </c>
      <c r="B2531" s="647" t="s">
        <v>4247</v>
      </c>
      <c r="C2531" s="647" t="s">
        <v>45</v>
      </c>
      <c r="D2531" s="647" t="s">
        <v>309</v>
      </c>
      <c r="E2531" s="647">
        <v>28.9</v>
      </c>
      <c r="F2531" s="513" t="s">
        <v>7313</v>
      </c>
      <c r="G2531" s="931" t="s">
        <v>12204</v>
      </c>
      <c r="H2531" s="647" t="s">
        <v>5350</v>
      </c>
      <c r="I2531" s="647" t="s">
        <v>7262</v>
      </c>
      <c r="J2531" s="647" t="s">
        <v>7314</v>
      </c>
      <c r="K2531" s="647" t="s">
        <v>7143</v>
      </c>
      <c r="L2531" s="647" t="s">
        <v>7315</v>
      </c>
      <c r="M2531" s="647" t="s">
        <v>7316</v>
      </c>
      <c r="N2531" s="747">
        <v>43315.992407407408</v>
      </c>
      <c r="O2531" s="647" t="s">
        <v>7134</v>
      </c>
      <c r="P2531" s="748">
        <v>927</v>
      </c>
      <c r="Q2531" s="647" t="s">
        <v>5327</v>
      </c>
      <c r="R2531" s="647" t="s">
        <v>309</v>
      </c>
      <c r="S2531" s="647" t="s">
        <v>7205</v>
      </c>
      <c r="T2531" s="647" t="s">
        <v>4300</v>
      </c>
      <c r="U2531" t="s">
        <v>5329</v>
      </c>
      <c r="V2531" t="e">
        <f>VLOOKUP(F2531,'[3]Tổng - PL KS'!$B$9:$B$1291,1,FALSE)</f>
        <v>#N/A</v>
      </c>
    </row>
    <row r="2532" spans="1:22" ht="255">
      <c r="A2532" s="647">
        <v>94</v>
      </c>
      <c r="B2532" s="647" t="s">
        <v>4247</v>
      </c>
      <c r="C2532" s="647" t="s">
        <v>45</v>
      </c>
      <c r="D2532" s="647" t="s">
        <v>309</v>
      </c>
      <c r="E2532" s="647">
        <v>25.9</v>
      </c>
      <c r="F2532" s="513" t="s">
        <v>7317</v>
      </c>
      <c r="G2532" s="931" t="s">
        <v>12204</v>
      </c>
      <c r="H2532" s="647" t="s">
        <v>5350</v>
      </c>
      <c r="I2532" s="647" t="s">
        <v>7200</v>
      </c>
      <c r="J2532" s="647" t="s">
        <v>7314</v>
      </c>
      <c r="K2532" s="647" t="s">
        <v>7143</v>
      </c>
      <c r="L2532" s="647" t="s">
        <v>7315</v>
      </c>
      <c r="M2532" s="647" t="s">
        <v>7316</v>
      </c>
      <c r="N2532" s="747">
        <v>43316.220486111109</v>
      </c>
      <c r="O2532" s="647" t="s">
        <v>7134</v>
      </c>
      <c r="P2532" s="748">
        <v>926</v>
      </c>
      <c r="Q2532" s="647" t="s">
        <v>5327</v>
      </c>
      <c r="R2532" s="647" t="s">
        <v>309</v>
      </c>
      <c r="S2532" s="647" t="s">
        <v>7205</v>
      </c>
      <c r="T2532" s="647" t="s">
        <v>4300</v>
      </c>
      <c r="U2532" t="s">
        <v>5329</v>
      </c>
      <c r="V2532" t="e">
        <f>VLOOKUP(F2532,'[3]Tổng - PL KS'!$B$9:$B$1291,1,FALSE)</f>
        <v>#N/A</v>
      </c>
    </row>
    <row r="2533" spans="1:22" ht="255">
      <c r="A2533" s="647">
        <v>95</v>
      </c>
      <c r="B2533" s="647" t="s">
        <v>4247</v>
      </c>
      <c r="C2533" s="647" t="s">
        <v>45</v>
      </c>
      <c r="D2533" s="647" t="s">
        <v>309</v>
      </c>
      <c r="E2533" s="647">
        <v>28.6</v>
      </c>
      <c r="F2533" s="513" t="s">
        <v>7318</v>
      </c>
      <c r="G2533" s="931" t="s">
        <v>12204</v>
      </c>
      <c r="H2533" s="647" t="s">
        <v>5350</v>
      </c>
      <c r="I2533" s="647" t="s">
        <v>7200</v>
      </c>
      <c r="J2533" s="647" t="s">
        <v>7314</v>
      </c>
      <c r="K2533" s="647" t="s">
        <v>7143</v>
      </c>
      <c r="L2533" s="647" t="s">
        <v>7315</v>
      </c>
      <c r="M2533" s="647" t="s">
        <v>7316</v>
      </c>
      <c r="N2533" s="747">
        <v>43316.012245370366</v>
      </c>
      <c r="O2533" s="647" t="s">
        <v>7134</v>
      </c>
      <c r="P2533" s="748">
        <v>926</v>
      </c>
      <c r="Q2533" s="647" t="s">
        <v>5327</v>
      </c>
      <c r="R2533" s="647" t="s">
        <v>309</v>
      </c>
      <c r="S2533" s="647" t="s">
        <v>7205</v>
      </c>
      <c r="T2533" s="647" t="s">
        <v>4300</v>
      </c>
      <c r="U2533" t="s">
        <v>5329</v>
      </c>
      <c r="V2533" t="e">
        <f>VLOOKUP(F2533,'[3]Tổng - PL KS'!$B$9:$B$1291,1,FALSE)</f>
        <v>#N/A</v>
      </c>
    </row>
    <row r="2534" spans="1:22" ht="255">
      <c r="A2534" s="647">
        <v>96</v>
      </c>
      <c r="B2534" s="647" t="s">
        <v>4247</v>
      </c>
      <c r="C2534" s="647" t="s">
        <v>45</v>
      </c>
      <c r="D2534" s="647" t="s">
        <v>309</v>
      </c>
      <c r="E2534" s="647">
        <v>28.9</v>
      </c>
      <c r="F2534" s="513" t="s">
        <v>7319</v>
      </c>
      <c r="G2534" s="931" t="s">
        <v>12204</v>
      </c>
      <c r="H2534" s="647" t="s">
        <v>5350</v>
      </c>
      <c r="I2534" s="647" t="s">
        <v>7262</v>
      </c>
      <c r="J2534" s="647" t="s">
        <v>7314</v>
      </c>
      <c r="K2534" s="647" t="s">
        <v>7143</v>
      </c>
      <c r="L2534" s="647" t="s">
        <v>7315</v>
      </c>
      <c r="M2534" s="647" t="s">
        <v>7316</v>
      </c>
      <c r="N2534" s="747">
        <v>43316.010775462964</v>
      </c>
      <c r="O2534" s="647" t="s">
        <v>7134</v>
      </c>
      <c r="P2534" s="748">
        <v>926</v>
      </c>
      <c r="Q2534" s="647" t="s">
        <v>5327</v>
      </c>
      <c r="R2534" s="647" t="s">
        <v>309</v>
      </c>
      <c r="S2534" s="647" t="s">
        <v>7205</v>
      </c>
      <c r="T2534" s="647" t="s">
        <v>4300</v>
      </c>
      <c r="U2534" t="s">
        <v>5329</v>
      </c>
      <c r="V2534" t="e">
        <f>VLOOKUP(F2534,'[3]Tổng - PL KS'!$B$9:$B$1291,1,FALSE)</f>
        <v>#N/A</v>
      </c>
    </row>
    <row r="2535" spans="1:22" ht="318.75">
      <c r="A2535" s="647">
        <v>97</v>
      </c>
      <c r="B2535" s="647" t="s">
        <v>4247</v>
      </c>
      <c r="C2535" s="647" t="s">
        <v>37</v>
      </c>
      <c r="D2535" s="647" t="s">
        <v>309</v>
      </c>
      <c r="E2535" s="647">
        <v>26.3</v>
      </c>
      <c r="F2535" s="513" t="s">
        <v>7334</v>
      </c>
      <c r="G2535" s="931" t="s">
        <v>12204</v>
      </c>
      <c r="H2535" s="647" t="s">
        <v>5388</v>
      </c>
      <c r="I2535" s="647" t="s">
        <v>7335</v>
      </c>
      <c r="J2535" s="647" t="s">
        <v>7328</v>
      </c>
      <c r="K2535" s="647" t="s">
        <v>7329</v>
      </c>
      <c r="L2535" s="647" t="s">
        <v>7336</v>
      </c>
      <c r="M2535" s="647" t="s">
        <v>7337</v>
      </c>
      <c r="N2535" s="747" t="s">
        <v>7338</v>
      </c>
      <c r="O2535" s="647" t="s">
        <v>5273</v>
      </c>
      <c r="P2535" s="748">
        <v>1357</v>
      </c>
      <c r="Q2535" s="647" t="s">
        <v>5378</v>
      </c>
      <c r="R2535" s="647" t="s">
        <v>309</v>
      </c>
      <c r="S2535" s="647" t="s">
        <v>7339</v>
      </c>
      <c r="T2535" s="647" t="s">
        <v>4300</v>
      </c>
      <c r="U2535" t="s">
        <v>5329</v>
      </c>
      <c r="V2535" t="e">
        <f>VLOOKUP(F2535,'[3]Tổng - PL KS'!$B$9:$B$1291,1,FALSE)</f>
        <v>#N/A</v>
      </c>
    </row>
    <row r="2536" spans="1:22" ht="293.25">
      <c r="A2536" s="647">
        <v>98</v>
      </c>
      <c r="B2536" s="647" t="s">
        <v>4247</v>
      </c>
      <c r="C2536" s="647" t="s">
        <v>45</v>
      </c>
      <c r="D2536" s="647" t="s">
        <v>309</v>
      </c>
      <c r="E2536" s="647">
        <v>26.5</v>
      </c>
      <c r="F2536" s="513" t="s">
        <v>7357</v>
      </c>
      <c r="G2536" s="931" t="s">
        <v>12204</v>
      </c>
      <c r="H2536" s="647" t="s">
        <v>5388</v>
      </c>
      <c r="I2536" s="647" t="s">
        <v>7358</v>
      </c>
      <c r="J2536" s="647" t="s">
        <v>7359</v>
      </c>
      <c r="K2536" s="647" t="s">
        <v>1426</v>
      </c>
      <c r="L2536" s="647" t="s">
        <v>7360</v>
      </c>
      <c r="M2536" s="647" t="s">
        <v>7361</v>
      </c>
      <c r="N2536" s="747" t="s">
        <v>7362</v>
      </c>
      <c r="O2536" s="647" t="s">
        <v>7152</v>
      </c>
      <c r="P2536" s="748">
        <v>1031</v>
      </c>
      <c r="Q2536" s="647" t="s">
        <v>5378</v>
      </c>
      <c r="R2536" s="647" t="s">
        <v>309</v>
      </c>
      <c r="S2536" s="647" t="s">
        <v>7363</v>
      </c>
      <c r="T2536" s="647" t="s">
        <v>4300</v>
      </c>
      <c r="U2536" t="s">
        <v>5329</v>
      </c>
      <c r="V2536" t="e">
        <f>VLOOKUP(F2536,'[3]Tổng - PL KS'!$B$9:$B$1291,1,FALSE)</f>
        <v>#N/A</v>
      </c>
    </row>
    <row r="2537" spans="1:22" ht="102">
      <c r="A2537" s="647">
        <v>99</v>
      </c>
      <c r="B2537" s="647" t="s">
        <v>4247</v>
      </c>
      <c r="C2537" s="647" t="s">
        <v>7440</v>
      </c>
      <c r="D2537" s="647" t="s">
        <v>6911</v>
      </c>
      <c r="E2537" s="647">
        <v>23.5</v>
      </c>
      <c r="F2537" s="513" t="s">
        <v>7463</v>
      </c>
      <c r="G2537" s="931" t="s">
        <v>12204</v>
      </c>
      <c r="H2537" s="647" t="s">
        <v>5388</v>
      </c>
      <c r="I2537" s="647" t="s">
        <v>7464</v>
      </c>
      <c r="J2537" s="647"/>
      <c r="K2537" s="647" t="s">
        <v>1468</v>
      </c>
      <c r="L2537" s="647" t="s">
        <v>7465</v>
      </c>
      <c r="M2537" s="647" t="s">
        <v>7466</v>
      </c>
      <c r="N2537" s="747" t="s">
        <v>7467</v>
      </c>
      <c r="O2537" s="647" t="s">
        <v>1257</v>
      </c>
      <c r="P2537" s="748">
        <v>917</v>
      </c>
      <c r="Q2537" s="647" t="s">
        <v>5378</v>
      </c>
      <c r="R2537" s="647" t="s">
        <v>6911</v>
      </c>
      <c r="S2537" s="647" t="s">
        <v>7333</v>
      </c>
      <c r="T2537" s="647" t="s">
        <v>4300</v>
      </c>
      <c r="U2537" t="s">
        <v>5329</v>
      </c>
      <c r="V2537" t="e">
        <f>VLOOKUP(F2537,'[3]Tổng - PL KS'!$B$9:$B$1291,1,FALSE)</f>
        <v>#N/A</v>
      </c>
    </row>
    <row r="2538" spans="1:22" ht="76.5">
      <c r="A2538" s="647">
        <v>100</v>
      </c>
      <c r="B2538" s="647" t="s">
        <v>4247</v>
      </c>
      <c r="C2538" s="647" t="s">
        <v>4344</v>
      </c>
      <c r="D2538" s="647" t="s">
        <v>315</v>
      </c>
      <c r="E2538" s="647">
        <v>30.5</v>
      </c>
      <c r="F2538" s="513" t="s">
        <v>8127</v>
      </c>
      <c r="G2538" s="931" t="s">
        <v>12204</v>
      </c>
      <c r="H2538" s="647">
        <v>40</v>
      </c>
      <c r="I2538" s="647" t="s">
        <v>8128</v>
      </c>
      <c r="J2538" s="647" t="s">
        <v>8129</v>
      </c>
      <c r="K2538" s="647" t="s">
        <v>8130</v>
      </c>
      <c r="L2538" s="647" t="s">
        <v>8131</v>
      </c>
      <c r="M2538" s="647" t="s">
        <v>8132</v>
      </c>
      <c r="N2538" s="747">
        <v>41795</v>
      </c>
      <c r="O2538" s="647" t="s">
        <v>5277</v>
      </c>
      <c r="P2538" s="748">
        <v>2450</v>
      </c>
      <c r="Q2538" s="647" t="s">
        <v>7492</v>
      </c>
      <c r="R2538" s="647" t="s">
        <v>315</v>
      </c>
      <c r="S2538" s="647" t="s">
        <v>8133</v>
      </c>
      <c r="T2538" s="647" t="s">
        <v>4300</v>
      </c>
      <c r="U2538" t="s">
        <v>5329</v>
      </c>
      <c r="V2538" t="e">
        <f>VLOOKUP(F2538,'[3]Tổng - PL KS'!$B$9:$B$1291,1,FALSE)</f>
        <v>#N/A</v>
      </c>
    </row>
    <row r="2539" spans="1:22" ht="76.5">
      <c r="A2539" s="647">
        <v>101</v>
      </c>
      <c r="B2539" s="647" t="s">
        <v>4247</v>
      </c>
      <c r="C2539" s="647" t="s">
        <v>4344</v>
      </c>
      <c r="D2539" s="647" t="s">
        <v>315</v>
      </c>
      <c r="E2539" s="647">
        <v>28.3</v>
      </c>
      <c r="F2539" s="513" t="s">
        <v>8134</v>
      </c>
      <c r="G2539" s="931" t="s">
        <v>12204</v>
      </c>
      <c r="H2539" s="647">
        <v>40</v>
      </c>
      <c r="I2539" s="647" t="s">
        <v>8135</v>
      </c>
      <c r="J2539" s="647" t="s">
        <v>8129</v>
      </c>
      <c r="K2539" s="647" t="s">
        <v>8130</v>
      </c>
      <c r="L2539" s="647" t="s">
        <v>8136</v>
      </c>
      <c r="M2539" s="647" t="s">
        <v>8132</v>
      </c>
      <c r="N2539" s="747">
        <v>41795</v>
      </c>
      <c r="O2539" s="647" t="s">
        <v>5277</v>
      </c>
      <c r="P2539" s="748">
        <v>2450</v>
      </c>
      <c r="Q2539" s="647" t="s">
        <v>7492</v>
      </c>
      <c r="R2539" s="647" t="s">
        <v>315</v>
      </c>
      <c r="S2539" s="647" t="s">
        <v>8133</v>
      </c>
      <c r="T2539" s="647" t="s">
        <v>4300</v>
      </c>
      <c r="U2539" t="s">
        <v>5329</v>
      </c>
      <c r="V2539" t="e">
        <f>VLOOKUP(F2539,'[3]Tổng - PL KS'!$B$9:$B$1291,1,FALSE)</f>
        <v>#N/A</v>
      </c>
    </row>
    <row r="2540" spans="1:22" ht="76.5">
      <c r="A2540" s="647">
        <v>102</v>
      </c>
      <c r="B2540" s="647" t="s">
        <v>4247</v>
      </c>
      <c r="C2540" s="647" t="s">
        <v>4344</v>
      </c>
      <c r="D2540" s="647" t="s">
        <v>315</v>
      </c>
      <c r="E2540" s="647">
        <v>30.5</v>
      </c>
      <c r="F2540" s="513" t="s">
        <v>8137</v>
      </c>
      <c r="G2540" s="931" t="s">
        <v>12204</v>
      </c>
      <c r="H2540" s="647">
        <v>40</v>
      </c>
      <c r="I2540" s="647" t="s">
        <v>8138</v>
      </c>
      <c r="J2540" s="647" t="s">
        <v>8129</v>
      </c>
      <c r="K2540" s="647" t="s">
        <v>8130</v>
      </c>
      <c r="L2540" s="647" t="s">
        <v>8131</v>
      </c>
      <c r="M2540" s="647" t="s">
        <v>8132</v>
      </c>
      <c r="N2540" s="747">
        <v>41795</v>
      </c>
      <c r="O2540" s="647" t="s">
        <v>5277</v>
      </c>
      <c r="P2540" s="748">
        <v>2450</v>
      </c>
      <c r="Q2540" s="647" t="s">
        <v>7492</v>
      </c>
      <c r="R2540" s="647" t="s">
        <v>315</v>
      </c>
      <c r="S2540" s="647" t="s">
        <v>8133</v>
      </c>
      <c r="T2540" s="647" t="s">
        <v>4300</v>
      </c>
      <c r="U2540" t="s">
        <v>5329</v>
      </c>
      <c r="V2540" t="e">
        <f>VLOOKUP(F2540,'[3]Tổng - PL KS'!$B$9:$B$1291,1,FALSE)</f>
        <v>#N/A</v>
      </c>
    </row>
    <row r="2541" spans="1:22" ht="242.25">
      <c r="A2541" s="647">
        <v>103</v>
      </c>
      <c r="B2541" s="647" t="s">
        <v>4247</v>
      </c>
      <c r="C2541" s="647" t="s">
        <v>8198</v>
      </c>
      <c r="D2541" s="647" t="s">
        <v>6911</v>
      </c>
      <c r="E2541" s="647">
        <v>32</v>
      </c>
      <c r="F2541" s="513" t="s">
        <v>8199</v>
      </c>
      <c r="G2541" s="931" t="s">
        <v>12204</v>
      </c>
      <c r="H2541" s="647">
        <v>40</v>
      </c>
      <c r="I2541" s="647">
        <v>3548929</v>
      </c>
      <c r="J2541" s="647" t="s">
        <v>8200</v>
      </c>
      <c r="K2541" s="647" t="s">
        <v>8201</v>
      </c>
      <c r="L2541" s="647" t="s">
        <v>8202</v>
      </c>
      <c r="M2541" s="647" t="s">
        <v>8203</v>
      </c>
      <c r="N2541" s="747">
        <v>43113.316145752317</v>
      </c>
      <c r="O2541" s="647" t="s">
        <v>1283</v>
      </c>
      <c r="P2541" s="748">
        <v>1131.6838542476835</v>
      </c>
      <c r="Q2541" s="647" t="s">
        <v>7492</v>
      </c>
      <c r="R2541" s="647" t="s">
        <v>6911</v>
      </c>
      <c r="S2541" s="647" t="s">
        <v>8142</v>
      </c>
      <c r="T2541" s="647" t="s">
        <v>4300</v>
      </c>
      <c r="U2541" t="s">
        <v>5329</v>
      </c>
      <c r="V2541" t="e">
        <f>VLOOKUP(F2541,'[3]Tổng - PL KS'!$B$9:$B$1291,1,FALSE)</f>
        <v>#N/A</v>
      </c>
    </row>
    <row r="2542" spans="1:22" ht="191.25">
      <c r="A2542" s="647">
        <v>104</v>
      </c>
      <c r="B2542" s="647" t="s">
        <v>4247</v>
      </c>
      <c r="C2542" s="647" t="s">
        <v>412</v>
      </c>
      <c r="D2542" s="647" t="s">
        <v>6911</v>
      </c>
      <c r="E2542" s="647">
        <v>27.94</v>
      </c>
      <c r="F2542" s="513" t="s">
        <v>8214</v>
      </c>
      <c r="G2542" s="931" t="s">
        <v>12204</v>
      </c>
      <c r="H2542" s="647" t="s">
        <v>8204</v>
      </c>
      <c r="I2542" s="647" t="s">
        <v>8215</v>
      </c>
      <c r="J2542" s="647" t="s">
        <v>8216</v>
      </c>
      <c r="K2542" s="647" t="s">
        <v>8217</v>
      </c>
      <c r="L2542" s="647" t="s">
        <v>8218</v>
      </c>
      <c r="M2542" s="647" t="s">
        <v>8219</v>
      </c>
      <c r="N2542" s="747">
        <v>43132.336778009259</v>
      </c>
      <c r="O2542" s="647" t="s">
        <v>5277</v>
      </c>
      <c r="P2542" s="748">
        <v>1112.6632219907406</v>
      </c>
      <c r="Q2542" s="647" t="s">
        <v>7492</v>
      </c>
      <c r="R2542" s="647" t="s">
        <v>6911</v>
      </c>
      <c r="S2542" s="647" t="s">
        <v>8220</v>
      </c>
      <c r="T2542" s="647" t="s">
        <v>4300</v>
      </c>
      <c r="U2542" t="s">
        <v>5329</v>
      </c>
      <c r="V2542" t="e">
        <f>VLOOKUP(F2542,'[3]Tổng - PL KS'!$B$9:$B$1291,1,FALSE)</f>
        <v>#N/A</v>
      </c>
    </row>
    <row r="2543" spans="1:22" ht="191.25">
      <c r="A2543" s="647">
        <v>105</v>
      </c>
      <c r="B2543" s="647" t="s">
        <v>4247</v>
      </c>
      <c r="C2543" s="647" t="s">
        <v>412</v>
      </c>
      <c r="D2543" s="647" t="s">
        <v>6911</v>
      </c>
      <c r="E2543" s="647">
        <v>25.9</v>
      </c>
      <c r="F2543" s="513" t="s">
        <v>8221</v>
      </c>
      <c r="G2543" s="931" t="s">
        <v>12204</v>
      </c>
      <c r="H2543" s="647" t="s">
        <v>8204</v>
      </c>
      <c r="I2543" s="647" t="s">
        <v>8222</v>
      </c>
      <c r="J2543" s="647" t="s">
        <v>8216</v>
      </c>
      <c r="K2543" s="647" t="s">
        <v>8217</v>
      </c>
      <c r="L2543" s="647" t="s">
        <v>8218</v>
      </c>
      <c r="M2543" s="647" t="s">
        <v>8219</v>
      </c>
      <c r="N2543" s="747">
        <v>43132.348154664352</v>
      </c>
      <c r="O2543" s="647" t="s">
        <v>5277</v>
      </c>
      <c r="P2543" s="748">
        <v>1112.6518453356475</v>
      </c>
      <c r="Q2543" s="647" t="s">
        <v>7492</v>
      </c>
      <c r="R2543" s="647" t="s">
        <v>6911</v>
      </c>
      <c r="S2543" s="647" t="s">
        <v>8223</v>
      </c>
      <c r="T2543" s="647" t="s">
        <v>4300</v>
      </c>
      <c r="U2543" t="s">
        <v>5329</v>
      </c>
      <c r="V2543" t="e">
        <f>VLOOKUP(F2543,'[3]Tổng - PL KS'!$B$9:$B$1291,1,FALSE)</f>
        <v>#N/A</v>
      </c>
    </row>
    <row r="2544" spans="1:22" ht="318.75">
      <c r="A2544" s="647">
        <v>106</v>
      </c>
      <c r="B2544" s="647" t="s">
        <v>4247</v>
      </c>
      <c r="C2544" s="647" t="s">
        <v>45</v>
      </c>
      <c r="D2544" s="647" t="s">
        <v>309</v>
      </c>
      <c r="E2544" s="647">
        <v>25.7</v>
      </c>
      <c r="F2544" s="513" t="s">
        <v>8229</v>
      </c>
      <c r="G2544" s="931" t="s">
        <v>12204</v>
      </c>
      <c r="H2544" s="647" t="s">
        <v>8204</v>
      </c>
      <c r="I2544" s="647">
        <v>431313</v>
      </c>
      <c r="J2544" s="647" t="s">
        <v>8230</v>
      </c>
      <c r="K2544" s="647" t="s">
        <v>8231</v>
      </c>
      <c r="L2544" s="647" t="s">
        <v>8232</v>
      </c>
      <c r="M2544" s="647" t="s">
        <v>8233</v>
      </c>
      <c r="N2544" s="747">
        <v>43190.223495752318</v>
      </c>
      <c r="O2544" s="647" t="s">
        <v>7152</v>
      </c>
      <c r="P2544" s="748">
        <v>1054.7765042476822</v>
      </c>
      <c r="Q2544" s="647" t="s">
        <v>7492</v>
      </c>
      <c r="R2544" s="647" t="s">
        <v>309</v>
      </c>
      <c r="S2544" s="647" t="s">
        <v>8234</v>
      </c>
      <c r="T2544" s="647" t="s">
        <v>4300</v>
      </c>
      <c r="U2544" t="s">
        <v>5329</v>
      </c>
      <c r="V2544" t="e">
        <f>VLOOKUP(F2544,'[3]Tổng - PL KS'!$B$9:$B$1291,1,FALSE)</f>
        <v>#N/A</v>
      </c>
    </row>
    <row r="2545" spans="1:22" ht="216.75">
      <c r="A2545" s="647">
        <v>107</v>
      </c>
      <c r="B2545" s="647" t="s">
        <v>4247</v>
      </c>
      <c r="C2545" s="647" t="s">
        <v>45</v>
      </c>
      <c r="D2545" s="647" t="s">
        <v>309</v>
      </c>
      <c r="E2545" s="647">
        <v>28.91</v>
      </c>
      <c r="F2545" s="513" t="s">
        <v>8359</v>
      </c>
      <c r="G2545" s="931" t="s">
        <v>12204</v>
      </c>
      <c r="H2545" s="647" t="s">
        <v>8204</v>
      </c>
      <c r="I2545" s="647" t="s">
        <v>8360</v>
      </c>
      <c r="J2545" s="647" t="s">
        <v>8361</v>
      </c>
      <c r="K2545" s="647" t="s">
        <v>8226</v>
      </c>
      <c r="L2545" s="647" t="s">
        <v>8362</v>
      </c>
      <c r="M2545" s="647" t="s">
        <v>8357</v>
      </c>
      <c r="N2545" s="747">
        <v>43217.28729699074</v>
      </c>
      <c r="O2545" s="647" t="s">
        <v>5277</v>
      </c>
      <c r="P2545" s="748">
        <v>1027.7127030092597</v>
      </c>
      <c r="Q2545" s="647" t="s">
        <v>7492</v>
      </c>
      <c r="R2545" s="647" t="s">
        <v>309</v>
      </c>
      <c r="S2545" s="647" t="s">
        <v>8353</v>
      </c>
      <c r="T2545" s="647" t="s">
        <v>4300</v>
      </c>
      <c r="U2545" t="s">
        <v>5329</v>
      </c>
      <c r="V2545" t="e">
        <f>VLOOKUP(F2545,'[3]Tổng - PL KS'!$B$9:$B$1291,1,FALSE)</f>
        <v>#N/A</v>
      </c>
    </row>
    <row r="2546" spans="1:22" ht="191.25">
      <c r="A2546" s="647">
        <v>108</v>
      </c>
      <c r="B2546" s="647" t="s">
        <v>4247</v>
      </c>
      <c r="C2546" s="647" t="s">
        <v>90</v>
      </c>
      <c r="D2546" s="647" t="s">
        <v>6911</v>
      </c>
      <c r="E2546" s="647">
        <v>20.96</v>
      </c>
      <c r="F2546" s="513" t="s">
        <v>8402</v>
      </c>
      <c r="G2546" s="931" t="s">
        <v>12204</v>
      </c>
      <c r="H2546" s="647" t="s">
        <v>8204</v>
      </c>
      <c r="I2546" s="647" t="s">
        <v>8403</v>
      </c>
      <c r="J2546" s="647" t="s">
        <v>8404</v>
      </c>
      <c r="K2546" s="647" t="s">
        <v>8356</v>
      </c>
      <c r="L2546" s="647" t="s">
        <v>8405</v>
      </c>
      <c r="M2546" s="647" t="s">
        <v>8406</v>
      </c>
      <c r="N2546" s="747">
        <v>43223.775404513886</v>
      </c>
      <c r="O2546" s="647" t="s">
        <v>5277</v>
      </c>
      <c r="P2546" s="748">
        <v>1021.2245954861137</v>
      </c>
      <c r="Q2546" s="647" t="s">
        <v>7492</v>
      </c>
      <c r="R2546" s="647" t="s">
        <v>6911</v>
      </c>
      <c r="S2546" s="647" t="s">
        <v>8407</v>
      </c>
      <c r="T2546" s="647" t="s">
        <v>4300</v>
      </c>
      <c r="U2546" t="s">
        <v>5329</v>
      </c>
      <c r="V2546" t="e">
        <f>VLOOKUP(F2546,'[3]Tổng - PL KS'!$B$9:$B$1291,1,FALSE)</f>
        <v>#N/A</v>
      </c>
    </row>
    <row r="2547" spans="1:22" ht="229.5">
      <c r="A2547" s="647">
        <v>109</v>
      </c>
      <c r="B2547" s="647" t="s">
        <v>4247</v>
      </c>
      <c r="C2547" s="647" t="s">
        <v>61</v>
      </c>
      <c r="D2547" s="647" t="s">
        <v>6911</v>
      </c>
      <c r="E2547" s="647">
        <v>27.82</v>
      </c>
      <c r="F2547" s="513" t="s">
        <v>8408</v>
      </c>
      <c r="G2547" s="931" t="s">
        <v>12204</v>
      </c>
      <c r="H2547" s="647" t="s">
        <v>8204</v>
      </c>
      <c r="I2547" s="647" t="s">
        <v>8409</v>
      </c>
      <c r="J2547" s="647" t="s">
        <v>8410</v>
      </c>
      <c r="K2547" s="647" t="s">
        <v>7129</v>
      </c>
      <c r="L2547" s="647" t="s">
        <v>8411</v>
      </c>
      <c r="M2547" s="647" t="s">
        <v>8406</v>
      </c>
      <c r="N2547" s="747">
        <v>43223.897869826389</v>
      </c>
      <c r="O2547" s="647" t="s">
        <v>5277</v>
      </c>
      <c r="P2547" s="748">
        <v>1021.1021301736109</v>
      </c>
      <c r="Q2547" s="647" t="s">
        <v>7492</v>
      </c>
      <c r="R2547" s="647" t="s">
        <v>6911</v>
      </c>
      <c r="S2547" s="647" t="s">
        <v>8412</v>
      </c>
      <c r="T2547" s="647" t="s">
        <v>4300</v>
      </c>
      <c r="U2547" t="s">
        <v>5329</v>
      </c>
      <c r="V2547" t="e">
        <f>VLOOKUP(F2547,'[3]Tổng - PL KS'!$B$9:$B$1291,1,FALSE)</f>
        <v>#N/A</v>
      </c>
    </row>
    <row r="2548" spans="1:22" ht="191.25">
      <c r="A2548" s="647">
        <v>110</v>
      </c>
      <c r="B2548" s="647" t="s">
        <v>4247</v>
      </c>
      <c r="C2548" s="647" t="s">
        <v>90</v>
      </c>
      <c r="D2548" s="647" t="s">
        <v>6911</v>
      </c>
      <c r="E2548" s="647">
        <v>28</v>
      </c>
      <c r="F2548" s="513" t="s">
        <v>8416</v>
      </c>
      <c r="G2548" s="931" t="s">
        <v>12204</v>
      </c>
      <c r="H2548" s="647" t="s">
        <v>8204</v>
      </c>
      <c r="I2548" s="647" t="s">
        <v>8417</v>
      </c>
      <c r="J2548" s="647" t="s">
        <v>8404</v>
      </c>
      <c r="K2548" s="647" t="s">
        <v>8356</v>
      </c>
      <c r="L2548" s="647" t="s">
        <v>8405</v>
      </c>
      <c r="M2548" s="647" t="s">
        <v>8406</v>
      </c>
      <c r="N2548" s="747">
        <v>43223.871695682872</v>
      </c>
      <c r="O2548" s="647" t="s">
        <v>5277</v>
      </c>
      <c r="P2548" s="748">
        <v>1021.1283043171279</v>
      </c>
      <c r="Q2548" s="647" t="s">
        <v>7492</v>
      </c>
      <c r="R2548" s="647" t="s">
        <v>6911</v>
      </c>
      <c r="S2548" s="647" t="s">
        <v>8407</v>
      </c>
      <c r="T2548" s="647" t="s">
        <v>4300</v>
      </c>
      <c r="U2548" t="s">
        <v>5329</v>
      </c>
      <c r="V2548" t="e">
        <f>VLOOKUP(F2548,'[3]Tổng - PL KS'!$B$9:$B$1291,1,FALSE)</f>
        <v>#N/A</v>
      </c>
    </row>
    <row r="2549" spans="1:22" ht="229.5">
      <c r="A2549" s="647">
        <v>111</v>
      </c>
      <c r="B2549" s="647" t="s">
        <v>4247</v>
      </c>
      <c r="C2549" s="647" t="s">
        <v>61</v>
      </c>
      <c r="D2549" s="647" t="s">
        <v>6911</v>
      </c>
      <c r="E2549" s="647">
        <v>25.83</v>
      </c>
      <c r="F2549" s="513" t="s">
        <v>8421</v>
      </c>
      <c r="G2549" s="931" t="s">
        <v>12204</v>
      </c>
      <c r="H2549" s="647" t="s">
        <v>8204</v>
      </c>
      <c r="I2549" s="647" t="s">
        <v>8422</v>
      </c>
      <c r="J2549" s="647" t="s">
        <v>8410</v>
      </c>
      <c r="K2549" s="647" t="s">
        <v>7129</v>
      </c>
      <c r="L2549" s="647" t="s">
        <v>8411</v>
      </c>
      <c r="M2549" s="647" t="s">
        <v>8406</v>
      </c>
      <c r="N2549" s="747">
        <v>43223.888298530095</v>
      </c>
      <c r="O2549" s="647" t="s">
        <v>5277</v>
      </c>
      <c r="P2549" s="748">
        <v>1021.1117014699048</v>
      </c>
      <c r="Q2549" s="647" t="s">
        <v>7492</v>
      </c>
      <c r="R2549" s="647" t="s">
        <v>6911</v>
      </c>
      <c r="S2549" s="647" t="s">
        <v>8412</v>
      </c>
      <c r="T2549" s="647" t="s">
        <v>4300</v>
      </c>
      <c r="U2549" t="s">
        <v>5329</v>
      </c>
      <c r="V2549" t="e">
        <f>VLOOKUP(F2549,'[3]Tổng - PL KS'!$B$9:$B$1291,1,FALSE)</f>
        <v>#N/A</v>
      </c>
    </row>
    <row r="2550" spans="1:22" ht="216.75">
      <c r="A2550" s="647">
        <v>112</v>
      </c>
      <c r="B2550" s="647" t="s">
        <v>4247</v>
      </c>
      <c r="C2550" s="647" t="s">
        <v>90</v>
      </c>
      <c r="D2550" s="647" t="s">
        <v>6911</v>
      </c>
      <c r="E2550" s="647">
        <v>25.83</v>
      </c>
      <c r="F2550" s="513" t="s">
        <v>8434</v>
      </c>
      <c r="G2550" s="931" t="s">
        <v>12204</v>
      </c>
      <c r="H2550" s="647" t="s">
        <v>8204</v>
      </c>
      <c r="I2550" s="647" t="s">
        <v>8435</v>
      </c>
      <c r="J2550" s="647" t="s">
        <v>8436</v>
      </c>
      <c r="K2550" s="647" t="s">
        <v>8356</v>
      </c>
      <c r="L2550" s="647" t="s">
        <v>8437</v>
      </c>
      <c r="M2550" s="647" t="s">
        <v>8438</v>
      </c>
      <c r="N2550" s="747">
        <v>43232.295173993058</v>
      </c>
      <c r="O2550" s="647" t="s">
        <v>5277</v>
      </c>
      <c r="P2550" s="748">
        <v>1012.7048260069423</v>
      </c>
      <c r="Q2550" s="647" t="s">
        <v>7492</v>
      </c>
      <c r="R2550" s="647" t="s">
        <v>6911</v>
      </c>
      <c r="S2550" s="647" t="s">
        <v>8439</v>
      </c>
      <c r="T2550" s="647" t="s">
        <v>4300</v>
      </c>
      <c r="U2550" t="s">
        <v>5329</v>
      </c>
      <c r="V2550" t="e">
        <f>VLOOKUP(F2550,'[3]Tổng - PL KS'!$B$9:$B$1291,1,FALSE)</f>
        <v>#N/A</v>
      </c>
    </row>
    <row r="2551" spans="1:22" ht="204">
      <c r="A2551" s="647">
        <v>113</v>
      </c>
      <c r="B2551" s="647" t="s">
        <v>4247</v>
      </c>
      <c r="C2551" s="647" t="s">
        <v>90</v>
      </c>
      <c r="D2551" s="647" t="s">
        <v>6911</v>
      </c>
      <c r="E2551" s="647">
        <v>25.91</v>
      </c>
      <c r="F2551" s="513" t="s">
        <v>8447</v>
      </c>
      <c r="G2551" s="931" t="s">
        <v>12204</v>
      </c>
      <c r="H2551" s="647" t="s">
        <v>8204</v>
      </c>
      <c r="I2551" s="647" t="s">
        <v>8448</v>
      </c>
      <c r="J2551" s="647" t="s">
        <v>8449</v>
      </c>
      <c r="K2551" s="647" t="s">
        <v>8356</v>
      </c>
      <c r="L2551" s="647" t="s">
        <v>8450</v>
      </c>
      <c r="M2551" s="647" t="s">
        <v>8438</v>
      </c>
      <c r="N2551" s="747">
        <v>43232.327147534721</v>
      </c>
      <c r="O2551" s="647" t="s">
        <v>5277</v>
      </c>
      <c r="P2551" s="748">
        <v>1012.672852465279</v>
      </c>
      <c r="Q2551" s="647" t="s">
        <v>7492</v>
      </c>
      <c r="R2551" s="647" t="s">
        <v>6911</v>
      </c>
      <c r="S2551" s="647" t="s">
        <v>8415</v>
      </c>
      <c r="T2551" s="647" t="s">
        <v>4300</v>
      </c>
      <c r="U2551" t="s">
        <v>5329</v>
      </c>
      <c r="V2551" t="e">
        <f>VLOOKUP(F2551,'[3]Tổng - PL KS'!$B$9:$B$1291,1,FALSE)</f>
        <v>#N/A</v>
      </c>
    </row>
    <row r="2552" spans="1:22" ht="216.75">
      <c r="A2552" s="647">
        <v>114</v>
      </c>
      <c r="B2552" s="647" t="s">
        <v>4247</v>
      </c>
      <c r="C2552" s="647" t="s">
        <v>90</v>
      </c>
      <c r="D2552" s="647" t="s">
        <v>6911</v>
      </c>
      <c r="E2552" s="647">
        <v>25.84</v>
      </c>
      <c r="F2552" s="513" t="s">
        <v>8451</v>
      </c>
      <c r="G2552" s="931" t="s">
        <v>12204</v>
      </c>
      <c r="H2552" s="647" t="s">
        <v>8204</v>
      </c>
      <c r="I2552" s="647" t="s">
        <v>8452</v>
      </c>
      <c r="J2552" s="647" t="s">
        <v>8436</v>
      </c>
      <c r="K2552" s="647" t="s">
        <v>8356</v>
      </c>
      <c r="L2552" s="647" t="s">
        <v>8437</v>
      </c>
      <c r="M2552" s="647" t="s">
        <v>8438</v>
      </c>
      <c r="N2552" s="747">
        <v>43232.314151157407</v>
      </c>
      <c r="O2552" s="647" t="s">
        <v>5277</v>
      </c>
      <c r="P2552" s="748">
        <v>1012.6858488425933</v>
      </c>
      <c r="Q2552" s="647" t="s">
        <v>7492</v>
      </c>
      <c r="R2552" s="647" t="s">
        <v>6911</v>
      </c>
      <c r="S2552" s="647" t="s">
        <v>8439</v>
      </c>
      <c r="T2552" s="647" t="s">
        <v>4300</v>
      </c>
      <c r="U2552" t="s">
        <v>5329</v>
      </c>
      <c r="V2552" t="e">
        <f>VLOOKUP(F2552,'[3]Tổng - PL KS'!$B$9:$B$1291,1,FALSE)</f>
        <v>#N/A</v>
      </c>
    </row>
    <row r="2553" spans="1:22" ht="216.75">
      <c r="A2553" s="647">
        <v>115</v>
      </c>
      <c r="B2553" s="647" t="s">
        <v>4247</v>
      </c>
      <c r="C2553" s="647" t="s">
        <v>90</v>
      </c>
      <c r="D2553" s="647" t="s">
        <v>6911</v>
      </c>
      <c r="E2553" s="647">
        <v>25.83</v>
      </c>
      <c r="F2553" s="513" t="s">
        <v>8455</v>
      </c>
      <c r="G2553" s="931" t="s">
        <v>12204</v>
      </c>
      <c r="H2553" s="647" t="s">
        <v>8204</v>
      </c>
      <c r="I2553" s="647" t="s">
        <v>8456</v>
      </c>
      <c r="J2553" s="647" t="s">
        <v>8436</v>
      </c>
      <c r="K2553" s="647" t="s">
        <v>8356</v>
      </c>
      <c r="L2553" s="647" t="s">
        <v>8437</v>
      </c>
      <c r="M2553" s="647" t="s">
        <v>8438</v>
      </c>
      <c r="N2553" s="747">
        <v>43232.324635879631</v>
      </c>
      <c r="O2553" s="647" t="s">
        <v>5277</v>
      </c>
      <c r="P2553" s="748">
        <v>1012.6753641203686</v>
      </c>
      <c r="Q2553" s="647" t="s">
        <v>7492</v>
      </c>
      <c r="R2553" s="647" t="s">
        <v>6911</v>
      </c>
      <c r="S2553" s="647" t="s">
        <v>8439</v>
      </c>
      <c r="T2553" s="647" t="s">
        <v>4300</v>
      </c>
      <c r="U2553" t="s">
        <v>5329</v>
      </c>
      <c r="V2553" t="e">
        <f>VLOOKUP(F2553,'[3]Tổng - PL KS'!$B$9:$B$1291,1,FALSE)</f>
        <v>#N/A</v>
      </c>
    </row>
    <row r="2554" spans="1:22" ht="204">
      <c r="A2554" s="647">
        <v>116</v>
      </c>
      <c r="B2554" s="647" t="s">
        <v>4247</v>
      </c>
      <c r="C2554" s="647" t="s">
        <v>90</v>
      </c>
      <c r="D2554" s="647" t="s">
        <v>6911</v>
      </c>
      <c r="E2554" s="647">
        <v>27.89</v>
      </c>
      <c r="F2554" s="513" t="s">
        <v>8458</v>
      </c>
      <c r="G2554" s="931" t="s">
        <v>12204</v>
      </c>
      <c r="H2554" s="647" t="s">
        <v>8204</v>
      </c>
      <c r="I2554" s="647" t="s">
        <v>8459</v>
      </c>
      <c r="J2554" s="647" t="s">
        <v>8449</v>
      </c>
      <c r="K2554" s="647" t="s">
        <v>8356</v>
      </c>
      <c r="L2554" s="647" t="s">
        <v>8450</v>
      </c>
      <c r="M2554" s="647" t="s">
        <v>8438</v>
      </c>
      <c r="N2554" s="747">
        <v>43232.313415590281</v>
      </c>
      <c r="O2554" s="647" t="s">
        <v>5277</v>
      </c>
      <c r="P2554" s="748">
        <v>1012.6865844097192</v>
      </c>
      <c r="Q2554" s="647" t="s">
        <v>7492</v>
      </c>
      <c r="R2554" s="647" t="s">
        <v>6911</v>
      </c>
      <c r="S2554" s="647" t="s">
        <v>8415</v>
      </c>
      <c r="T2554" s="647" t="s">
        <v>4300</v>
      </c>
      <c r="U2554" t="s">
        <v>5329</v>
      </c>
      <c r="V2554" t="e">
        <f>VLOOKUP(F2554,'[3]Tổng - PL KS'!$B$9:$B$1291,1,FALSE)</f>
        <v>#N/A</v>
      </c>
    </row>
    <row r="2555" spans="1:22" ht="204">
      <c r="A2555" s="647">
        <v>117</v>
      </c>
      <c r="B2555" s="647" t="s">
        <v>4247</v>
      </c>
      <c r="C2555" s="647" t="s">
        <v>90</v>
      </c>
      <c r="D2555" s="647" t="s">
        <v>6911</v>
      </c>
      <c r="E2555" s="647">
        <v>25.82</v>
      </c>
      <c r="F2555" s="513" t="s">
        <v>8460</v>
      </c>
      <c r="G2555" s="931" t="s">
        <v>12204</v>
      </c>
      <c r="H2555" s="647" t="s">
        <v>8204</v>
      </c>
      <c r="I2555" s="647" t="s">
        <v>8461</v>
      </c>
      <c r="J2555" s="647" t="s">
        <v>8449</v>
      </c>
      <c r="K2555" s="647" t="s">
        <v>8356</v>
      </c>
      <c r="L2555" s="647" t="s">
        <v>8450</v>
      </c>
      <c r="M2555" s="647" t="s">
        <v>8438</v>
      </c>
      <c r="N2555" s="747">
        <v>43232.330216631941</v>
      </c>
      <c r="O2555" s="647" t="s">
        <v>5277</v>
      </c>
      <c r="P2555" s="748">
        <v>1012.6697833680591</v>
      </c>
      <c r="Q2555" s="647" t="s">
        <v>7492</v>
      </c>
      <c r="R2555" s="647" t="s">
        <v>6911</v>
      </c>
      <c r="S2555" s="647" t="s">
        <v>8415</v>
      </c>
      <c r="T2555" s="647" t="s">
        <v>4300</v>
      </c>
      <c r="U2555" t="s">
        <v>5329</v>
      </c>
      <c r="V2555" t="e">
        <f>VLOOKUP(F2555,'[3]Tổng - PL KS'!$B$9:$B$1291,1,FALSE)</f>
        <v>#N/A</v>
      </c>
    </row>
    <row r="2556" spans="1:22" ht="204">
      <c r="A2556" s="647">
        <v>118</v>
      </c>
      <c r="B2556" s="647" t="s">
        <v>4247</v>
      </c>
      <c r="C2556" s="647" t="s">
        <v>90</v>
      </c>
      <c r="D2556" s="647" t="s">
        <v>6911</v>
      </c>
      <c r="E2556" s="647">
        <v>27.89</v>
      </c>
      <c r="F2556" s="513" t="s">
        <v>8465</v>
      </c>
      <c r="G2556" s="931" t="s">
        <v>12204</v>
      </c>
      <c r="H2556" s="647" t="s">
        <v>8204</v>
      </c>
      <c r="I2556" s="647" t="s">
        <v>8466</v>
      </c>
      <c r="J2556" s="647" t="s">
        <v>8449</v>
      </c>
      <c r="K2556" s="647" t="s">
        <v>8356</v>
      </c>
      <c r="L2556" s="647" t="s">
        <v>8450</v>
      </c>
      <c r="M2556" s="647" t="s">
        <v>8438</v>
      </c>
      <c r="N2556" s="747">
        <v>43232.33140505787</v>
      </c>
      <c r="O2556" s="647" t="s">
        <v>5277</v>
      </c>
      <c r="P2556" s="748">
        <v>1012.6685949421299</v>
      </c>
      <c r="Q2556" s="647" t="s">
        <v>7492</v>
      </c>
      <c r="R2556" s="647" t="s">
        <v>6911</v>
      </c>
      <c r="S2556" s="647" t="s">
        <v>8415</v>
      </c>
      <c r="T2556" s="647" t="s">
        <v>4300</v>
      </c>
      <c r="U2556" t="s">
        <v>5329</v>
      </c>
      <c r="V2556" t="e">
        <f>VLOOKUP(F2556,'[3]Tổng - PL KS'!$B$9:$B$1291,1,FALSE)</f>
        <v>#N/A</v>
      </c>
    </row>
    <row r="2557" spans="1:22" ht="216.75">
      <c r="A2557" s="647">
        <v>119</v>
      </c>
      <c r="B2557" s="647" t="s">
        <v>4247</v>
      </c>
      <c r="C2557" s="647" t="s">
        <v>90</v>
      </c>
      <c r="D2557" s="647" t="s">
        <v>6911</v>
      </c>
      <c r="E2557" s="647">
        <v>27.84</v>
      </c>
      <c r="F2557" s="513" t="s">
        <v>8467</v>
      </c>
      <c r="G2557" s="931" t="s">
        <v>12204</v>
      </c>
      <c r="H2557" s="647" t="s">
        <v>8204</v>
      </c>
      <c r="I2557" s="647" t="s">
        <v>8468</v>
      </c>
      <c r="J2557" s="647" t="s">
        <v>8469</v>
      </c>
      <c r="K2557" s="647" t="s">
        <v>8356</v>
      </c>
      <c r="L2557" s="647" t="s">
        <v>8470</v>
      </c>
      <c r="M2557" s="647" t="s">
        <v>8438</v>
      </c>
      <c r="N2557" s="747">
        <v>43232.293985613425</v>
      </c>
      <c r="O2557" s="647" t="s">
        <v>5277</v>
      </c>
      <c r="P2557" s="748">
        <v>1012.7060143865747</v>
      </c>
      <c r="Q2557" s="647" t="s">
        <v>7492</v>
      </c>
      <c r="R2557" s="647" t="s">
        <v>6911</v>
      </c>
      <c r="S2557" s="647" t="s">
        <v>8439</v>
      </c>
      <c r="T2557" s="647" t="s">
        <v>4300</v>
      </c>
      <c r="U2557" t="s">
        <v>5329</v>
      </c>
      <c r="V2557" t="e">
        <f>VLOOKUP(F2557,'[3]Tổng - PL KS'!$B$9:$B$1291,1,FALSE)</f>
        <v>#N/A</v>
      </c>
    </row>
    <row r="2558" spans="1:22" ht="204">
      <c r="A2558" s="647">
        <v>120</v>
      </c>
      <c r="B2558" s="647" t="s">
        <v>4247</v>
      </c>
      <c r="C2558" s="647" t="s">
        <v>90</v>
      </c>
      <c r="D2558" s="647" t="s">
        <v>6911</v>
      </c>
      <c r="E2558" s="647">
        <v>22.2</v>
      </c>
      <c r="F2558" s="513" t="s">
        <v>8473</v>
      </c>
      <c r="G2558" s="931" t="s">
        <v>12204</v>
      </c>
      <c r="H2558" s="647" t="s">
        <v>8204</v>
      </c>
      <c r="I2558" s="647" t="s">
        <v>8474</v>
      </c>
      <c r="J2558" s="647" t="s">
        <v>8449</v>
      </c>
      <c r="K2558" s="647" t="s">
        <v>8356</v>
      </c>
      <c r="L2558" s="647" t="s">
        <v>8450</v>
      </c>
      <c r="M2558" s="647" t="s">
        <v>8438</v>
      </c>
      <c r="N2558" s="747">
        <v>43232.316053472219</v>
      </c>
      <c r="O2558" s="647" t="s">
        <v>5277</v>
      </c>
      <c r="P2558" s="748">
        <v>1012.6839465277808</v>
      </c>
      <c r="Q2558" s="647" t="s">
        <v>7492</v>
      </c>
      <c r="R2558" s="647" t="s">
        <v>6911</v>
      </c>
      <c r="S2558" s="647" t="s">
        <v>8415</v>
      </c>
      <c r="T2558" s="647" t="s">
        <v>4300</v>
      </c>
      <c r="U2558" t="s">
        <v>5329</v>
      </c>
      <c r="V2558" t="e">
        <f>VLOOKUP(F2558,'[3]Tổng - PL KS'!$B$9:$B$1291,1,FALSE)</f>
        <v>#N/A</v>
      </c>
    </row>
    <row r="2559" spans="1:22" ht="204">
      <c r="A2559" s="647">
        <v>121</v>
      </c>
      <c r="B2559" s="647" t="s">
        <v>4247</v>
      </c>
      <c r="C2559" s="647" t="s">
        <v>8477</v>
      </c>
      <c r="D2559" s="647" t="s">
        <v>6911</v>
      </c>
      <c r="E2559" s="647">
        <v>22.43</v>
      </c>
      <c r="F2559" s="513" t="s">
        <v>8478</v>
      </c>
      <c r="G2559" s="931" t="s">
        <v>12204</v>
      </c>
      <c r="H2559" s="647" t="s">
        <v>8204</v>
      </c>
      <c r="I2559" s="647" t="s">
        <v>8479</v>
      </c>
      <c r="J2559" s="647" t="s">
        <v>8480</v>
      </c>
      <c r="K2559" s="647" t="s">
        <v>8217</v>
      </c>
      <c r="L2559" s="647" t="s">
        <v>8481</v>
      </c>
      <c r="M2559" s="647" t="s">
        <v>8482</v>
      </c>
      <c r="N2559" s="747">
        <v>43235.417729594905</v>
      </c>
      <c r="O2559" s="647" t="s">
        <v>7152</v>
      </c>
      <c r="P2559" s="748">
        <v>1009.5822704050952</v>
      </c>
      <c r="Q2559" s="647" t="s">
        <v>7492</v>
      </c>
      <c r="R2559" s="647" t="s">
        <v>6911</v>
      </c>
      <c r="S2559" s="647" t="s">
        <v>8483</v>
      </c>
      <c r="T2559" s="647" t="s">
        <v>4300</v>
      </c>
      <c r="U2559" t="s">
        <v>5329</v>
      </c>
      <c r="V2559" t="e">
        <f>VLOOKUP(F2559,'[3]Tổng - PL KS'!$B$9:$B$1291,1,FALSE)</f>
        <v>#N/A</v>
      </c>
    </row>
    <row r="2560" spans="1:22" ht="204">
      <c r="A2560" s="647">
        <v>122</v>
      </c>
      <c r="B2560" s="647" t="s">
        <v>4247</v>
      </c>
      <c r="C2560" s="647" t="s">
        <v>9441</v>
      </c>
      <c r="D2560" s="647" t="s">
        <v>5368</v>
      </c>
      <c r="E2560" s="647">
        <v>20.98</v>
      </c>
      <c r="F2560" s="513" t="s">
        <v>9442</v>
      </c>
      <c r="G2560" s="931" t="s">
        <v>12204</v>
      </c>
      <c r="H2560" s="647" t="s">
        <v>8204</v>
      </c>
      <c r="I2560" s="647" t="s">
        <v>9443</v>
      </c>
      <c r="J2560" s="647" t="s">
        <v>9444</v>
      </c>
      <c r="K2560" s="647" t="s">
        <v>8356</v>
      </c>
      <c r="L2560" s="647" t="s">
        <v>9445</v>
      </c>
      <c r="M2560" s="647" t="s">
        <v>9426</v>
      </c>
      <c r="N2560" s="747">
        <v>43255.968283368056</v>
      </c>
      <c r="O2560" s="647" t="s">
        <v>546</v>
      </c>
      <c r="P2560" s="748">
        <v>989.03171663194371</v>
      </c>
      <c r="Q2560" s="647" t="s">
        <v>7492</v>
      </c>
      <c r="R2560" s="647" t="s">
        <v>5368</v>
      </c>
      <c r="S2560" s="647" t="s">
        <v>9446</v>
      </c>
      <c r="T2560" s="647" t="s">
        <v>4300</v>
      </c>
      <c r="U2560" t="s">
        <v>5329</v>
      </c>
      <c r="V2560" t="e">
        <f>VLOOKUP(F2560,'[3]Tổng - PL KS'!$B$9:$B$1291,1,FALSE)</f>
        <v>#N/A</v>
      </c>
    </row>
    <row r="2561" spans="1:22" ht="204">
      <c r="A2561" s="647">
        <v>123</v>
      </c>
      <c r="B2561" s="647" t="s">
        <v>4247</v>
      </c>
      <c r="C2561" s="647" t="s">
        <v>9441</v>
      </c>
      <c r="D2561" s="647" t="s">
        <v>5368</v>
      </c>
      <c r="E2561" s="647">
        <v>21.64</v>
      </c>
      <c r="F2561" s="513" t="s">
        <v>9452</v>
      </c>
      <c r="G2561" s="931" t="s">
        <v>12204</v>
      </c>
      <c r="H2561" s="647" t="s">
        <v>8204</v>
      </c>
      <c r="I2561" s="647" t="s">
        <v>9453</v>
      </c>
      <c r="J2561" s="647" t="s">
        <v>9444</v>
      </c>
      <c r="K2561" s="647" t="s">
        <v>8356</v>
      </c>
      <c r="L2561" s="647" t="s">
        <v>9445</v>
      </c>
      <c r="M2561" s="647" t="s">
        <v>9426</v>
      </c>
      <c r="N2561" s="747">
        <v>43255.979346840279</v>
      </c>
      <c r="O2561" s="647" t="s">
        <v>546</v>
      </c>
      <c r="P2561" s="748">
        <v>989.02065315972141</v>
      </c>
      <c r="Q2561" s="647" t="s">
        <v>7492</v>
      </c>
      <c r="R2561" s="647" t="s">
        <v>5368</v>
      </c>
      <c r="S2561" s="647" t="s">
        <v>9446</v>
      </c>
      <c r="T2561" s="647" t="s">
        <v>4300</v>
      </c>
      <c r="U2561" t="s">
        <v>5329</v>
      </c>
      <c r="V2561" t="e">
        <f>VLOOKUP(F2561,'[3]Tổng - PL KS'!$B$9:$B$1291,1,FALSE)</f>
        <v>#N/A</v>
      </c>
    </row>
    <row r="2562" spans="1:22" ht="127.5">
      <c r="A2562" s="647">
        <v>124</v>
      </c>
      <c r="B2562" s="647" t="s">
        <v>4247</v>
      </c>
      <c r="C2562" s="647" t="s">
        <v>1243</v>
      </c>
      <c r="D2562" s="647" t="s">
        <v>6911</v>
      </c>
      <c r="E2562" s="647">
        <v>21.52</v>
      </c>
      <c r="F2562" s="513" t="s">
        <v>9585</v>
      </c>
      <c r="G2562" s="931" t="s">
        <v>12204</v>
      </c>
      <c r="H2562" s="647" t="s">
        <v>8204</v>
      </c>
      <c r="I2562" s="647" t="s">
        <v>9586</v>
      </c>
      <c r="J2562" s="647" t="s">
        <v>9587</v>
      </c>
      <c r="K2562" s="647" t="s">
        <v>9588</v>
      </c>
      <c r="L2562" s="647" t="s">
        <v>9589</v>
      </c>
      <c r="M2562" s="647" t="s">
        <v>9590</v>
      </c>
      <c r="N2562" s="747">
        <v>43286.838541666664</v>
      </c>
      <c r="O2562" s="647" t="s">
        <v>1257</v>
      </c>
      <c r="P2562" s="748">
        <v>958.16145833333576</v>
      </c>
      <c r="Q2562" s="647" t="s">
        <v>7492</v>
      </c>
      <c r="R2562" s="647" t="s">
        <v>6911</v>
      </c>
      <c r="S2562" s="647" t="s">
        <v>9093</v>
      </c>
      <c r="T2562" s="647" t="s">
        <v>4300</v>
      </c>
      <c r="U2562" t="s">
        <v>5329</v>
      </c>
      <c r="V2562" t="e">
        <f>VLOOKUP(F2562,'[3]Tổng - PL KS'!$B$9:$B$1291,1,FALSE)</f>
        <v>#N/A</v>
      </c>
    </row>
    <row r="2563" spans="1:22" ht="127.5">
      <c r="A2563" s="647">
        <v>125</v>
      </c>
      <c r="B2563" s="647" t="s">
        <v>4247</v>
      </c>
      <c r="C2563" s="647" t="s">
        <v>1243</v>
      </c>
      <c r="D2563" s="647" t="s">
        <v>6911</v>
      </c>
      <c r="E2563" s="647">
        <v>20.94</v>
      </c>
      <c r="F2563" s="513" t="s">
        <v>9591</v>
      </c>
      <c r="G2563" s="931" t="s">
        <v>12204</v>
      </c>
      <c r="H2563" s="647" t="s">
        <v>8204</v>
      </c>
      <c r="I2563" s="647" t="s">
        <v>9592</v>
      </c>
      <c r="J2563" s="647" t="s">
        <v>9587</v>
      </c>
      <c r="K2563" s="647" t="s">
        <v>9588</v>
      </c>
      <c r="L2563" s="647" t="s">
        <v>9589</v>
      </c>
      <c r="M2563" s="647" t="s">
        <v>9590</v>
      </c>
      <c r="N2563" s="747">
        <v>43286.945879629631</v>
      </c>
      <c r="O2563" s="647" t="s">
        <v>1257</v>
      </c>
      <c r="P2563" s="748">
        <v>958.05412037036876</v>
      </c>
      <c r="Q2563" s="647" t="s">
        <v>7492</v>
      </c>
      <c r="R2563" s="647" t="s">
        <v>6911</v>
      </c>
      <c r="S2563" s="647" t="s">
        <v>9093</v>
      </c>
      <c r="T2563" s="647" t="s">
        <v>4300</v>
      </c>
      <c r="U2563" t="s">
        <v>5329</v>
      </c>
      <c r="V2563" t="e">
        <f>VLOOKUP(F2563,'[3]Tổng - PL KS'!$B$9:$B$1291,1,FALSE)</f>
        <v>#N/A</v>
      </c>
    </row>
    <row r="2564" spans="1:22" ht="216.75">
      <c r="A2564" s="647">
        <v>126</v>
      </c>
      <c r="B2564" s="647" t="s">
        <v>4247</v>
      </c>
      <c r="C2564" s="647" t="s">
        <v>45</v>
      </c>
      <c r="D2564" s="647" t="s">
        <v>309</v>
      </c>
      <c r="E2564" s="647">
        <v>25.48</v>
      </c>
      <c r="F2564" s="513" t="s">
        <v>9606</v>
      </c>
      <c r="G2564" s="931" t="s">
        <v>12204</v>
      </c>
      <c r="H2564" s="647" t="s">
        <v>8204</v>
      </c>
      <c r="I2564" s="647" t="s">
        <v>9607</v>
      </c>
      <c r="J2564" s="647" t="s">
        <v>9608</v>
      </c>
      <c r="K2564" s="647" t="s">
        <v>9609</v>
      </c>
      <c r="L2564" s="647" t="s">
        <v>9610</v>
      </c>
      <c r="M2564" s="647" t="s">
        <v>9611</v>
      </c>
      <c r="N2564" s="747">
        <v>43295.837265046299</v>
      </c>
      <c r="O2564" s="647" t="s">
        <v>1392</v>
      </c>
      <c r="P2564" s="748">
        <v>949.16273495370115</v>
      </c>
      <c r="Q2564" s="647" t="s">
        <v>7492</v>
      </c>
      <c r="R2564" s="647" t="s">
        <v>309</v>
      </c>
      <c r="S2564" s="647" t="s">
        <v>9353</v>
      </c>
      <c r="T2564" s="647" t="s">
        <v>4300</v>
      </c>
      <c r="U2564" t="s">
        <v>5329</v>
      </c>
      <c r="V2564" t="e">
        <f>VLOOKUP(F2564,'[3]Tổng - PL KS'!$B$9:$B$1291,1,FALSE)</f>
        <v>#N/A</v>
      </c>
    </row>
    <row r="2565" spans="1:22" ht="293.25">
      <c r="A2565" s="647">
        <v>127</v>
      </c>
      <c r="B2565" s="647" t="s">
        <v>4247</v>
      </c>
      <c r="C2565" s="647" t="s">
        <v>45</v>
      </c>
      <c r="D2565" s="647" t="s">
        <v>309</v>
      </c>
      <c r="E2565" s="647">
        <v>27.07</v>
      </c>
      <c r="F2565" s="513" t="s">
        <v>9612</v>
      </c>
      <c r="G2565" s="931" t="s">
        <v>12204</v>
      </c>
      <c r="H2565" s="647" t="s">
        <v>8204</v>
      </c>
      <c r="I2565" s="647" t="s">
        <v>9613</v>
      </c>
      <c r="J2565" s="647" t="s">
        <v>9614</v>
      </c>
      <c r="K2565" s="647" t="s">
        <v>9615</v>
      </c>
      <c r="L2565" s="647" t="s">
        <v>9616</v>
      </c>
      <c r="M2565" s="647" t="s">
        <v>9611</v>
      </c>
      <c r="N2565" s="747">
        <v>43295.871833530095</v>
      </c>
      <c r="O2565" s="647" t="s">
        <v>1392</v>
      </c>
      <c r="P2565" s="748">
        <v>949.12816646990541</v>
      </c>
      <c r="Q2565" s="647" t="s">
        <v>7492</v>
      </c>
      <c r="R2565" s="647" t="s">
        <v>309</v>
      </c>
      <c r="S2565" s="647" t="s">
        <v>9353</v>
      </c>
      <c r="T2565" s="647" t="s">
        <v>4300</v>
      </c>
      <c r="U2565" t="s">
        <v>5329</v>
      </c>
      <c r="V2565" t="e">
        <f>VLOOKUP(F2565,'[3]Tổng - PL KS'!$B$9:$B$1291,1,FALSE)</f>
        <v>#N/A</v>
      </c>
    </row>
    <row r="2566" spans="1:22" ht="255">
      <c r="A2566" s="647">
        <v>128</v>
      </c>
      <c r="B2566" s="647" t="s">
        <v>4247</v>
      </c>
      <c r="C2566" s="647" t="s">
        <v>45</v>
      </c>
      <c r="D2566" s="647" t="s">
        <v>309</v>
      </c>
      <c r="E2566" s="647">
        <v>21.88</v>
      </c>
      <c r="F2566" s="513" t="s">
        <v>9623</v>
      </c>
      <c r="G2566" s="931" t="s">
        <v>12204</v>
      </c>
      <c r="H2566" s="647" t="s">
        <v>8204</v>
      </c>
      <c r="I2566" s="647" t="s">
        <v>9624</v>
      </c>
      <c r="J2566" s="647" t="s">
        <v>9625</v>
      </c>
      <c r="K2566" s="647" t="s">
        <v>9615</v>
      </c>
      <c r="L2566" s="647" t="s">
        <v>9626</v>
      </c>
      <c r="M2566" s="647" t="s">
        <v>9611</v>
      </c>
      <c r="N2566" s="747">
        <v>43295.819262696758</v>
      </c>
      <c r="O2566" s="647" t="s">
        <v>1392</v>
      </c>
      <c r="P2566" s="748">
        <v>949.18073730324249</v>
      </c>
      <c r="Q2566" s="647" t="s">
        <v>7492</v>
      </c>
      <c r="R2566" s="647" t="s">
        <v>309</v>
      </c>
      <c r="S2566" s="647" t="s">
        <v>9627</v>
      </c>
      <c r="T2566" s="647" t="s">
        <v>4300</v>
      </c>
      <c r="U2566" t="s">
        <v>5329</v>
      </c>
      <c r="V2566" t="e">
        <f>VLOOKUP(F2566,'[3]Tổng - PL KS'!$B$9:$B$1291,1,FALSE)</f>
        <v>#N/A</v>
      </c>
    </row>
    <row r="2567" spans="1:22" ht="216.75">
      <c r="A2567" s="647">
        <v>129</v>
      </c>
      <c r="B2567" s="647" t="s">
        <v>4247</v>
      </c>
      <c r="C2567" s="647" t="s">
        <v>45</v>
      </c>
      <c r="D2567" s="647" t="s">
        <v>309</v>
      </c>
      <c r="E2567" s="647">
        <v>30.43</v>
      </c>
      <c r="F2567" s="513" t="s">
        <v>9629</v>
      </c>
      <c r="G2567" s="931" t="s">
        <v>12204</v>
      </c>
      <c r="H2567" s="647" t="s">
        <v>8204</v>
      </c>
      <c r="I2567" s="647" t="s">
        <v>9630</v>
      </c>
      <c r="J2567" s="647" t="s">
        <v>9608</v>
      </c>
      <c r="K2567" s="647" t="s">
        <v>9609</v>
      </c>
      <c r="L2567" s="647" t="s">
        <v>9631</v>
      </c>
      <c r="M2567" s="647" t="s">
        <v>9611</v>
      </c>
      <c r="N2567" s="747">
        <v>43295.956072025459</v>
      </c>
      <c r="O2567" s="647" t="s">
        <v>1392</v>
      </c>
      <c r="P2567" s="748">
        <v>949.04392797454057</v>
      </c>
      <c r="Q2567" s="647" t="s">
        <v>7492</v>
      </c>
      <c r="R2567" s="647" t="s">
        <v>309</v>
      </c>
      <c r="S2567" s="647" t="s">
        <v>8585</v>
      </c>
      <c r="T2567" s="647" t="s">
        <v>4300</v>
      </c>
      <c r="U2567" t="s">
        <v>5329</v>
      </c>
      <c r="V2567" t="e">
        <f>VLOOKUP(F2567,'[3]Tổng - PL KS'!$B$9:$B$1291,1,FALSE)</f>
        <v>#N/A</v>
      </c>
    </row>
    <row r="2568" spans="1:22" ht="293.25">
      <c r="A2568" s="647">
        <v>130</v>
      </c>
      <c r="B2568" s="647" t="s">
        <v>4247</v>
      </c>
      <c r="C2568" s="647" t="s">
        <v>45</v>
      </c>
      <c r="D2568" s="647" t="s">
        <v>309</v>
      </c>
      <c r="E2568" s="647">
        <v>23.06</v>
      </c>
      <c r="F2568" s="513" t="s">
        <v>9634</v>
      </c>
      <c r="G2568" s="931" t="s">
        <v>12204</v>
      </c>
      <c r="H2568" s="647" t="s">
        <v>8204</v>
      </c>
      <c r="I2568" s="647" t="s">
        <v>9635</v>
      </c>
      <c r="J2568" s="647" t="s">
        <v>9614</v>
      </c>
      <c r="K2568" s="647" t="s">
        <v>9615</v>
      </c>
      <c r="L2568" s="647" t="s">
        <v>9616</v>
      </c>
      <c r="M2568" s="647" t="s">
        <v>9611</v>
      </c>
      <c r="N2568" s="747">
        <v>43295.839421793979</v>
      </c>
      <c r="O2568" s="647" t="s">
        <v>1392</v>
      </c>
      <c r="P2568" s="748">
        <v>949.16057820602146</v>
      </c>
      <c r="Q2568" s="647" t="s">
        <v>7492</v>
      </c>
      <c r="R2568" s="647" t="s">
        <v>309</v>
      </c>
      <c r="S2568" s="647" t="s">
        <v>9353</v>
      </c>
      <c r="T2568" s="647" t="s">
        <v>4300</v>
      </c>
      <c r="U2568" t="s">
        <v>5329</v>
      </c>
      <c r="V2568" t="e">
        <f>VLOOKUP(F2568,'[3]Tổng - PL KS'!$B$9:$B$1291,1,FALSE)</f>
        <v>#N/A</v>
      </c>
    </row>
    <row r="2569" spans="1:22" ht="216.75">
      <c r="A2569" s="647">
        <v>131</v>
      </c>
      <c r="B2569" s="647" t="s">
        <v>4247</v>
      </c>
      <c r="C2569" s="647" t="s">
        <v>45</v>
      </c>
      <c r="D2569" s="647" t="s">
        <v>309</v>
      </c>
      <c r="E2569" s="647">
        <v>27.34</v>
      </c>
      <c r="F2569" s="513" t="s">
        <v>9636</v>
      </c>
      <c r="G2569" s="931" t="s">
        <v>12204</v>
      </c>
      <c r="H2569" s="647" t="s">
        <v>8204</v>
      </c>
      <c r="I2569" s="647" t="s">
        <v>9637</v>
      </c>
      <c r="J2569" s="647" t="s">
        <v>9608</v>
      </c>
      <c r="K2569" s="647" t="s">
        <v>9609</v>
      </c>
      <c r="L2569" s="647" t="s">
        <v>9610</v>
      </c>
      <c r="M2569" s="647" t="s">
        <v>9611</v>
      </c>
      <c r="N2569" s="747">
        <v>43295.885330590281</v>
      </c>
      <c r="O2569" s="647" t="s">
        <v>1392</v>
      </c>
      <c r="P2569" s="748">
        <v>949.11466940971877</v>
      </c>
      <c r="Q2569" s="647" t="s">
        <v>7492</v>
      </c>
      <c r="R2569" s="647" t="s">
        <v>309</v>
      </c>
      <c r="S2569" s="647" t="s">
        <v>9353</v>
      </c>
      <c r="T2569" s="647" t="s">
        <v>4300</v>
      </c>
      <c r="U2569" t="s">
        <v>5329</v>
      </c>
      <c r="V2569" t="e">
        <f>VLOOKUP(F2569,'[3]Tổng - PL KS'!$B$9:$B$1291,1,FALSE)</f>
        <v>#N/A</v>
      </c>
    </row>
    <row r="2570" spans="1:22" ht="216.75">
      <c r="A2570" s="647">
        <v>132</v>
      </c>
      <c r="B2570" s="647" t="s">
        <v>4247</v>
      </c>
      <c r="C2570" s="647" t="s">
        <v>45</v>
      </c>
      <c r="D2570" s="647" t="s">
        <v>309</v>
      </c>
      <c r="E2570" s="647">
        <v>29.74</v>
      </c>
      <c r="F2570" s="513" t="s">
        <v>9638</v>
      </c>
      <c r="G2570" s="931" t="s">
        <v>12204</v>
      </c>
      <c r="H2570" s="647" t="s">
        <v>8204</v>
      </c>
      <c r="I2570" s="647" t="s">
        <v>9639</v>
      </c>
      <c r="J2570" s="647" t="s">
        <v>9608</v>
      </c>
      <c r="K2570" s="647" t="s">
        <v>9609</v>
      </c>
      <c r="L2570" s="647" t="s">
        <v>9610</v>
      </c>
      <c r="M2570" s="647" t="s">
        <v>9611</v>
      </c>
      <c r="N2570" s="747">
        <v>43295.873482141207</v>
      </c>
      <c r="O2570" s="647" t="s">
        <v>1392</v>
      </c>
      <c r="P2570" s="748">
        <v>949.12651785879279</v>
      </c>
      <c r="Q2570" s="647" t="s">
        <v>7492</v>
      </c>
      <c r="R2570" s="647" t="s">
        <v>309</v>
      </c>
      <c r="S2570" s="647" t="s">
        <v>9353</v>
      </c>
      <c r="T2570" s="647" t="s">
        <v>4300</v>
      </c>
      <c r="U2570" t="s">
        <v>5329</v>
      </c>
      <c r="V2570" t="e">
        <f>VLOOKUP(F2570,'[3]Tổng - PL KS'!$B$9:$B$1291,1,FALSE)</f>
        <v>#N/A</v>
      </c>
    </row>
    <row r="2571" spans="1:22" ht="216.75">
      <c r="A2571" s="647">
        <v>133</v>
      </c>
      <c r="B2571" s="647" t="s">
        <v>4247</v>
      </c>
      <c r="C2571" s="647" t="s">
        <v>9640</v>
      </c>
      <c r="D2571" s="647" t="s">
        <v>6911</v>
      </c>
      <c r="E2571" s="647">
        <v>18.670000000000002</v>
      </c>
      <c r="F2571" s="513" t="s">
        <v>9641</v>
      </c>
      <c r="G2571" s="931" t="s">
        <v>12204</v>
      </c>
      <c r="H2571" s="647" t="s">
        <v>8204</v>
      </c>
      <c r="I2571" s="647" t="s">
        <v>9642</v>
      </c>
      <c r="J2571" s="647" t="s">
        <v>9608</v>
      </c>
      <c r="K2571" s="647" t="s">
        <v>9643</v>
      </c>
      <c r="L2571" s="647" t="s">
        <v>9644</v>
      </c>
      <c r="M2571" s="647" t="s">
        <v>9611</v>
      </c>
      <c r="N2571" s="747">
        <v>43295.845074652774</v>
      </c>
      <c r="O2571" s="647" t="s">
        <v>1392</v>
      </c>
      <c r="P2571" s="748">
        <v>949.1549253472258</v>
      </c>
      <c r="Q2571" s="647" t="s">
        <v>7492</v>
      </c>
      <c r="R2571" s="647" t="s">
        <v>6911</v>
      </c>
      <c r="S2571" s="647" t="s">
        <v>9645</v>
      </c>
      <c r="T2571" s="647" t="s">
        <v>4300</v>
      </c>
      <c r="U2571" t="s">
        <v>5329</v>
      </c>
      <c r="V2571" t="e">
        <f>VLOOKUP(F2571,'[3]Tổng - PL KS'!$B$9:$B$1291,1,FALSE)</f>
        <v>#N/A</v>
      </c>
    </row>
    <row r="2572" spans="1:22" ht="153">
      <c r="A2572" s="647">
        <v>134</v>
      </c>
      <c r="B2572" s="647" t="s">
        <v>4247</v>
      </c>
      <c r="C2572" s="647" t="s">
        <v>70</v>
      </c>
      <c r="D2572" s="647" t="s">
        <v>6911</v>
      </c>
      <c r="E2572" s="647">
        <v>22</v>
      </c>
      <c r="F2572" s="513" t="s">
        <v>9658</v>
      </c>
      <c r="G2572" s="931" t="s">
        <v>12204</v>
      </c>
      <c r="H2572" s="647" t="s">
        <v>8204</v>
      </c>
      <c r="I2572" s="647" t="s">
        <v>9659</v>
      </c>
      <c r="J2572" s="647" t="s">
        <v>9660</v>
      </c>
      <c r="K2572" s="647" t="s">
        <v>7129</v>
      </c>
      <c r="L2572" s="647" t="s">
        <v>9661</v>
      </c>
      <c r="M2572" s="647" t="s">
        <v>9662</v>
      </c>
      <c r="N2572" s="747">
        <v>43304.939606481479</v>
      </c>
      <c r="O2572" s="647" t="s">
        <v>546</v>
      </c>
      <c r="P2572" s="748">
        <v>940.06039351852087</v>
      </c>
      <c r="Q2572" s="647" t="s">
        <v>7492</v>
      </c>
      <c r="R2572" s="647" t="s">
        <v>6911</v>
      </c>
      <c r="S2572" s="647" t="s">
        <v>9093</v>
      </c>
      <c r="T2572" s="647" t="s">
        <v>4300</v>
      </c>
      <c r="U2572" t="s">
        <v>5329</v>
      </c>
      <c r="V2572" t="e">
        <f>VLOOKUP(F2572,'[3]Tổng - PL KS'!$B$9:$B$1291,1,FALSE)</f>
        <v>#N/A</v>
      </c>
    </row>
    <row r="2573" spans="1:22" ht="153">
      <c r="A2573" s="647">
        <v>135</v>
      </c>
      <c r="B2573" s="647" t="s">
        <v>4247</v>
      </c>
      <c r="C2573" s="647" t="s">
        <v>70</v>
      </c>
      <c r="D2573" s="647" t="s">
        <v>6911</v>
      </c>
      <c r="E2573" s="647">
        <v>24.44</v>
      </c>
      <c r="F2573" s="513" t="s">
        <v>9663</v>
      </c>
      <c r="G2573" s="931" t="s">
        <v>12204</v>
      </c>
      <c r="H2573" s="647" t="s">
        <v>8204</v>
      </c>
      <c r="I2573" s="647" t="s">
        <v>9664</v>
      </c>
      <c r="J2573" s="647" t="s">
        <v>9660</v>
      </c>
      <c r="K2573" s="647" t="s">
        <v>7129</v>
      </c>
      <c r="L2573" s="647" t="s">
        <v>9661</v>
      </c>
      <c r="M2573" s="647" t="s">
        <v>9662</v>
      </c>
      <c r="N2573" s="747">
        <v>43304.825879629629</v>
      </c>
      <c r="O2573" s="647" t="s">
        <v>546</v>
      </c>
      <c r="P2573" s="748">
        <v>940.17412037037138</v>
      </c>
      <c r="Q2573" s="647" t="s">
        <v>7492</v>
      </c>
      <c r="R2573" s="647" t="s">
        <v>6911</v>
      </c>
      <c r="S2573" s="647" t="s">
        <v>9093</v>
      </c>
      <c r="T2573" s="647" t="s">
        <v>4300</v>
      </c>
      <c r="U2573" t="s">
        <v>5329</v>
      </c>
      <c r="V2573" t="e">
        <f>VLOOKUP(F2573,'[3]Tổng - PL KS'!$B$9:$B$1291,1,FALSE)</f>
        <v>#N/A</v>
      </c>
    </row>
    <row r="2574" spans="1:22" ht="153">
      <c r="A2574" s="647">
        <v>136</v>
      </c>
      <c r="B2574" s="647" t="s">
        <v>4247</v>
      </c>
      <c r="C2574" s="647" t="s">
        <v>70</v>
      </c>
      <c r="D2574" s="647" t="s">
        <v>6911</v>
      </c>
      <c r="E2574" s="647">
        <v>21.96</v>
      </c>
      <c r="F2574" s="513" t="s">
        <v>9665</v>
      </c>
      <c r="G2574" s="931" t="s">
        <v>12204</v>
      </c>
      <c r="H2574" s="647" t="s">
        <v>8204</v>
      </c>
      <c r="I2574" s="647" t="s">
        <v>9666</v>
      </c>
      <c r="J2574" s="647" t="s">
        <v>9660</v>
      </c>
      <c r="K2574" s="647" t="s">
        <v>7129</v>
      </c>
      <c r="L2574" s="647" t="s">
        <v>9661</v>
      </c>
      <c r="M2574" s="647" t="s">
        <v>9662</v>
      </c>
      <c r="N2574" s="747">
        <v>43304.819444444445</v>
      </c>
      <c r="O2574" s="647" t="s">
        <v>546</v>
      </c>
      <c r="P2574" s="748">
        <v>940.18055555555475</v>
      </c>
      <c r="Q2574" s="647" t="s">
        <v>7492</v>
      </c>
      <c r="R2574" s="647" t="s">
        <v>6911</v>
      </c>
      <c r="S2574" s="647" t="s">
        <v>9093</v>
      </c>
      <c r="T2574" s="647" t="s">
        <v>4300</v>
      </c>
      <c r="U2574" t="s">
        <v>5329</v>
      </c>
      <c r="V2574" t="e">
        <f>VLOOKUP(F2574,'[3]Tổng - PL KS'!$B$9:$B$1291,1,FALSE)</f>
        <v>#N/A</v>
      </c>
    </row>
    <row r="2575" spans="1:22" ht="63.75">
      <c r="A2575" s="647">
        <v>137</v>
      </c>
      <c r="B2575" s="647" t="s">
        <v>4247</v>
      </c>
      <c r="C2575" s="647" t="s">
        <v>45</v>
      </c>
      <c r="D2575" s="647" t="s">
        <v>309</v>
      </c>
      <c r="E2575" s="647">
        <v>30000</v>
      </c>
      <c r="F2575" s="513" t="s">
        <v>4908</v>
      </c>
      <c r="G2575" s="931" t="s">
        <v>12204</v>
      </c>
      <c r="H2575" s="647" t="s">
        <v>5432</v>
      </c>
      <c r="I2575" s="647">
        <v>28755</v>
      </c>
      <c r="J2575" s="647" t="e">
        <v>#N/A</v>
      </c>
      <c r="K2575" s="647" t="s">
        <v>5433</v>
      </c>
      <c r="L2575" s="647" t="s">
        <v>5165</v>
      </c>
      <c r="M2575" s="647" t="s">
        <v>5435</v>
      </c>
      <c r="N2575" s="747">
        <v>41003</v>
      </c>
      <c r="O2575" s="647" t="s">
        <v>5277</v>
      </c>
      <c r="P2575" s="748">
        <v>3239</v>
      </c>
      <c r="Q2575" s="647" t="s">
        <v>5434</v>
      </c>
      <c r="R2575" s="647" t="s">
        <v>309</v>
      </c>
      <c r="S2575" s="647" t="s">
        <v>5436</v>
      </c>
      <c r="T2575" s="647"/>
      <c r="U2575" t="s">
        <v>5329</v>
      </c>
      <c r="V2575" t="e">
        <f>VLOOKUP(F2575,'[3]Tổng - PL KS'!$B$9:$B$1291,1,FALSE)</f>
        <v>#N/A</v>
      </c>
    </row>
    <row r="2576" spans="1:22" ht="63.75">
      <c r="A2576" s="647">
        <v>138</v>
      </c>
      <c r="B2576" s="647" t="s">
        <v>4247</v>
      </c>
      <c r="C2576" s="647" t="s">
        <v>45</v>
      </c>
      <c r="D2576" s="647" t="s">
        <v>309</v>
      </c>
      <c r="E2576" s="647">
        <v>29000</v>
      </c>
      <c r="F2576" s="513" t="s">
        <v>4909</v>
      </c>
      <c r="G2576" s="931" t="s">
        <v>12204</v>
      </c>
      <c r="H2576" s="647" t="s">
        <v>5432</v>
      </c>
      <c r="I2576" s="647">
        <v>28649</v>
      </c>
      <c r="J2576" s="647" t="e">
        <v>#N/A</v>
      </c>
      <c r="K2576" s="647" t="s">
        <v>5437</v>
      </c>
      <c r="L2576" s="647" t="s">
        <v>5165</v>
      </c>
      <c r="M2576" s="647" t="s">
        <v>5435</v>
      </c>
      <c r="N2576" s="747">
        <v>41003</v>
      </c>
      <c r="O2576" s="647" t="s">
        <v>5277</v>
      </c>
      <c r="P2576" s="748">
        <v>3239</v>
      </c>
      <c r="Q2576" s="647" t="s">
        <v>5434</v>
      </c>
      <c r="R2576" s="647" t="s">
        <v>309</v>
      </c>
      <c r="S2576" s="647" t="s">
        <v>5436</v>
      </c>
      <c r="T2576" s="647"/>
      <c r="U2576" t="s">
        <v>5329</v>
      </c>
      <c r="V2576" t="e">
        <f>VLOOKUP(F2576,'[3]Tổng - PL KS'!$B$9:$B$1291,1,FALSE)</f>
        <v>#N/A</v>
      </c>
    </row>
    <row r="2577" spans="1:22" ht="51">
      <c r="A2577" s="647">
        <v>139</v>
      </c>
      <c r="B2577" s="647" t="s">
        <v>4247</v>
      </c>
      <c r="C2577" s="647" t="s">
        <v>45</v>
      </c>
      <c r="D2577" s="647" t="s">
        <v>309</v>
      </c>
      <c r="E2577" s="647">
        <v>29000</v>
      </c>
      <c r="F2577" s="513" t="s">
        <v>4910</v>
      </c>
      <c r="G2577" s="931" t="s">
        <v>12204</v>
      </c>
      <c r="H2577" s="647" t="s">
        <v>5432</v>
      </c>
      <c r="I2577" s="647">
        <v>28789</v>
      </c>
      <c r="J2577" s="647" t="e">
        <v>#N/A</v>
      </c>
      <c r="K2577" s="647" t="s">
        <v>5438</v>
      </c>
      <c r="L2577" s="647" t="s">
        <v>5165</v>
      </c>
      <c r="M2577" s="647" t="s">
        <v>5435</v>
      </c>
      <c r="N2577" s="747">
        <v>41003</v>
      </c>
      <c r="O2577" s="647" t="s">
        <v>5277</v>
      </c>
      <c r="P2577" s="748">
        <v>3239</v>
      </c>
      <c r="Q2577" s="647" t="s">
        <v>5434</v>
      </c>
      <c r="R2577" s="647" t="s">
        <v>309</v>
      </c>
      <c r="S2577" s="647" t="s">
        <v>5436</v>
      </c>
      <c r="T2577" s="647"/>
      <c r="U2577" t="s">
        <v>5329</v>
      </c>
      <c r="V2577" t="e">
        <f>VLOOKUP(F2577,'[3]Tổng - PL KS'!$B$9:$B$1291,1,FALSE)</f>
        <v>#N/A</v>
      </c>
    </row>
    <row r="2578" spans="1:22" ht="51">
      <c r="A2578" s="647">
        <v>140</v>
      </c>
      <c r="B2578" s="647" t="s">
        <v>4247</v>
      </c>
      <c r="C2578" s="647" t="s">
        <v>45</v>
      </c>
      <c r="D2578" s="647" t="s">
        <v>309</v>
      </c>
      <c r="E2578" s="647">
        <v>29000</v>
      </c>
      <c r="F2578" s="513" t="s">
        <v>4911</v>
      </c>
      <c r="G2578" s="931" t="s">
        <v>12204</v>
      </c>
      <c r="H2578" s="647" t="s">
        <v>5432</v>
      </c>
      <c r="I2578" s="647" t="s">
        <v>5347</v>
      </c>
      <c r="J2578" s="647" t="e">
        <v>#N/A</v>
      </c>
      <c r="K2578" s="647" t="s">
        <v>5439</v>
      </c>
      <c r="L2578" s="647" t="s">
        <v>5165</v>
      </c>
      <c r="M2578" s="647" t="s">
        <v>5435</v>
      </c>
      <c r="N2578" s="747">
        <v>41003</v>
      </c>
      <c r="O2578" s="647" t="s">
        <v>5277</v>
      </c>
      <c r="P2578" s="748">
        <v>3239</v>
      </c>
      <c r="Q2578" s="647" t="s">
        <v>5434</v>
      </c>
      <c r="R2578" s="647" t="s">
        <v>309</v>
      </c>
      <c r="S2578" s="647" t="s">
        <v>5436</v>
      </c>
      <c r="T2578" s="647"/>
      <c r="U2578" t="s">
        <v>5329</v>
      </c>
      <c r="V2578" t="e">
        <f>VLOOKUP(F2578,'[3]Tổng - PL KS'!$B$9:$B$1291,1,FALSE)</f>
        <v>#N/A</v>
      </c>
    </row>
    <row r="2579" spans="1:22" ht="63.75">
      <c r="A2579" s="647">
        <v>141</v>
      </c>
      <c r="B2579" s="647" t="s">
        <v>4247</v>
      </c>
      <c r="C2579" s="647" t="s">
        <v>45</v>
      </c>
      <c r="D2579" s="647" t="s">
        <v>309</v>
      </c>
      <c r="E2579" s="647">
        <v>29000</v>
      </c>
      <c r="F2579" s="513" t="s">
        <v>4912</v>
      </c>
      <c r="G2579" s="931" t="s">
        <v>12204</v>
      </c>
      <c r="H2579" s="647" t="s">
        <v>5432</v>
      </c>
      <c r="I2579" s="647">
        <v>928800</v>
      </c>
      <c r="J2579" s="647" t="e">
        <v>#N/A</v>
      </c>
      <c r="K2579" s="647" t="s">
        <v>5437</v>
      </c>
      <c r="L2579" s="647" t="s">
        <v>5165</v>
      </c>
      <c r="M2579" s="647" t="s">
        <v>5435</v>
      </c>
      <c r="N2579" s="747">
        <v>41003</v>
      </c>
      <c r="O2579" s="647" t="s">
        <v>5277</v>
      </c>
      <c r="P2579" s="748">
        <v>3239</v>
      </c>
      <c r="Q2579" s="647" t="s">
        <v>5434</v>
      </c>
      <c r="R2579" s="647" t="s">
        <v>309</v>
      </c>
      <c r="S2579" s="647" t="s">
        <v>5436</v>
      </c>
      <c r="T2579" s="647"/>
      <c r="U2579" t="s">
        <v>5329</v>
      </c>
      <c r="V2579" t="e">
        <f>VLOOKUP(F2579,'[3]Tổng - PL KS'!$B$9:$B$1291,1,FALSE)</f>
        <v>#N/A</v>
      </c>
    </row>
    <row r="2580" spans="1:22" ht="51">
      <c r="A2580" s="647">
        <v>142</v>
      </c>
      <c r="B2580" s="647" t="s">
        <v>4247</v>
      </c>
      <c r="C2580" s="647" t="s">
        <v>45</v>
      </c>
      <c r="D2580" s="647" t="s">
        <v>309</v>
      </c>
      <c r="E2580" s="647">
        <v>29000</v>
      </c>
      <c r="F2580" s="513" t="s">
        <v>4913</v>
      </c>
      <c r="G2580" s="931" t="s">
        <v>12204</v>
      </c>
      <c r="H2580" s="647" t="s">
        <v>5432</v>
      </c>
      <c r="I2580" s="647">
        <v>28780</v>
      </c>
      <c r="J2580" s="647" t="e">
        <v>#N/A</v>
      </c>
      <c r="K2580" s="647" t="s">
        <v>5439</v>
      </c>
      <c r="L2580" s="647" t="s">
        <v>5165</v>
      </c>
      <c r="M2580" s="647" t="s">
        <v>5435</v>
      </c>
      <c r="N2580" s="747">
        <v>41003</v>
      </c>
      <c r="O2580" s="647" t="s">
        <v>5277</v>
      </c>
      <c r="P2580" s="748">
        <v>3239</v>
      </c>
      <c r="Q2580" s="647" t="s">
        <v>5434</v>
      </c>
      <c r="R2580" s="647" t="s">
        <v>309</v>
      </c>
      <c r="S2580" s="647" t="s">
        <v>5436</v>
      </c>
      <c r="T2580" s="647"/>
      <c r="U2580" t="s">
        <v>5329</v>
      </c>
      <c r="V2580" t="e">
        <f>VLOOKUP(F2580,'[3]Tổng - PL KS'!$B$9:$B$1291,1,FALSE)</f>
        <v>#N/A</v>
      </c>
    </row>
    <row r="2581" spans="1:22" ht="51">
      <c r="A2581" s="647">
        <v>143</v>
      </c>
      <c r="B2581" s="647" t="s">
        <v>4247</v>
      </c>
      <c r="C2581" s="647" t="s">
        <v>408</v>
      </c>
      <c r="D2581" s="647" t="s">
        <v>309</v>
      </c>
      <c r="E2581" s="647">
        <v>26500</v>
      </c>
      <c r="F2581" s="513" t="s">
        <v>4914</v>
      </c>
      <c r="G2581" s="931" t="s">
        <v>12204</v>
      </c>
      <c r="H2581" s="647" t="s">
        <v>5440</v>
      </c>
      <c r="I2581" s="647" t="s">
        <v>10162</v>
      </c>
      <c r="J2581" s="647" t="e">
        <v>#N/A</v>
      </c>
      <c r="K2581" s="647" t="s">
        <v>5439</v>
      </c>
      <c r="L2581" s="647" t="s">
        <v>5166</v>
      </c>
      <c r="M2581" s="647" t="s">
        <v>5441</v>
      </c>
      <c r="N2581" s="747">
        <v>41053</v>
      </c>
      <c r="O2581" s="647" t="s">
        <v>546</v>
      </c>
      <c r="P2581" s="748">
        <v>3189</v>
      </c>
      <c r="Q2581" s="647" t="s">
        <v>5434</v>
      </c>
      <c r="R2581" s="647" t="s">
        <v>309</v>
      </c>
      <c r="S2581" s="647" t="s">
        <v>5436</v>
      </c>
      <c r="T2581" s="647"/>
      <c r="U2581" t="s">
        <v>5329</v>
      </c>
      <c r="V2581" t="e">
        <f>VLOOKUP(F2581,'[3]Tổng - PL KS'!$B$9:$B$1291,1,FALSE)</f>
        <v>#N/A</v>
      </c>
    </row>
    <row r="2582" spans="1:22" ht="51">
      <c r="A2582" s="647">
        <v>144</v>
      </c>
      <c r="B2582" s="647" t="s">
        <v>4247</v>
      </c>
      <c r="C2582" s="647" t="s">
        <v>408</v>
      </c>
      <c r="D2582" s="647" t="s">
        <v>309</v>
      </c>
      <c r="E2582" s="647">
        <v>22600</v>
      </c>
      <c r="F2582" s="513" t="s">
        <v>4915</v>
      </c>
      <c r="G2582" s="931" t="s">
        <v>12204</v>
      </c>
      <c r="H2582" s="647" t="s">
        <v>5440</v>
      </c>
      <c r="I2582" s="647" t="s">
        <v>10163</v>
      </c>
      <c r="J2582" s="647" t="e">
        <v>#N/A</v>
      </c>
      <c r="K2582" s="647" t="s">
        <v>5439</v>
      </c>
      <c r="L2582" s="647" t="s">
        <v>5166</v>
      </c>
      <c r="M2582" s="647" t="s">
        <v>5441</v>
      </c>
      <c r="N2582" s="747">
        <v>41056</v>
      </c>
      <c r="O2582" s="647" t="s">
        <v>546</v>
      </c>
      <c r="P2582" s="748">
        <v>3186</v>
      </c>
      <c r="Q2582" s="647" t="s">
        <v>5434</v>
      </c>
      <c r="R2582" s="647" t="s">
        <v>309</v>
      </c>
      <c r="S2582" s="647" t="s">
        <v>5436</v>
      </c>
      <c r="T2582" s="647"/>
      <c r="U2582" t="s">
        <v>5329</v>
      </c>
      <c r="V2582" t="e">
        <f>VLOOKUP(F2582,'[3]Tổng - PL KS'!$B$9:$B$1291,1,FALSE)</f>
        <v>#N/A</v>
      </c>
    </row>
    <row r="2583" spans="1:22" ht="51">
      <c r="A2583" s="647">
        <v>145</v>
      </c>
      <c r="B2583" s="647" t="s">
        <v>4247</v>
      </c>
      <c r="C2583" s="647" t="s">
        <v>408</v>
      </c>
      <c r="D2583" s="647" t="s">
        <v>309</v>
      </c>
      <c r="E2583" s="647">
        <v>22900</v>
      </c>
      <c r="F2583" s="513" t="s">
        <v>4916</v>
      </c>
      <c r="G2583" s="931" t="s">
        <v>12204</v>
      </c>
      <c r="H2583" s="647" t="s">
        <v>5440</v>
      </c>
      <c r="I2583" s="647" t="s">
        <v>10164</v>
      </c>
      <c r="J2583" s="647" t="e">
        <v>#N/A</v>
      </c>
      <c r="K2583" s="647" t="s">
        <v>5442</v>
      </c>
      <c r="L2583" s="647" t="s">
        <v>5166</v>
      </c>
      <c r="M2583" s="647" t="s">
        <v>5441</v>
      </c>
      <c r="N2583" s="747">
        <v>41056</v>
      </c>
      <c r="O2583" s="647" t="s">
        <v>546</v>
      </c>
      <c r="P2583" s="748">
        <v>3186</v>
      </c>
      <c r="Q2583" s="647" t="s">
        <v>5434</v>
      </c>
      <c r="R2583" s="647" t="s">
        <v>309</v>
      </c>
      <c r="S2583" s="647" t="s">
        <v>5436</v>
      </c>
      <c r="T2583" s="647"/>
      <c r="U2583" t="s">
        <v>5329</v>
      </c>
      <c r="V2583" t="e">
        <f>VLOOKUP(F2583,'[3]Tổng - PL KS'!$B$9:$B$1291,1,FALSE)</f>
        <v>#N/A</v>
      </c>
    </row>
    <row r="2584" spans="1:22" ht="51">
      <c r="A2584" s="647">
        <v>146</v>
      </c>
      <c r="B2584" s="647" t="s">
        <v>4247</v>
      </c>
      <c r="C2584" s="647" t="s">
        <v>408</v>
      </c>
      <c r="D2584" s="647" t="s">
        <v>309</v>
      </c>
      <c r="E2584" s="647">
        <v>22600</v>
      </c>
      <c r="F2584" s="513" t="s">
        <v>4917</v>
      </c>
      <c r="G2584" s="931" t="s">
        <v>12204</v>
      </c>
      <c r="H2584" s="647" t="s">
        <v>5440</v>
      </c>
      <c r="I2584" s="647" t="s">
        <v>10165</v>
      </c>
      <c r="J2584" s="647" t="e">
        <v>#N/A</v>
      </c>
      <c r="K2584" s="647" t="s">
        <v>5439</v>
      </c>
      <c r="L2584" s="647" t="s">
        <v>5166</v>
      </c>
      <c r="M2584" s="647" t="s">
        <v>5441</v>
      </c>
      <c r="N2584" s="747">
        <v>41056</v>
      </c>
      <c r="O2584" s="647" t="s">
        <v>546</v>
      </c>
      <c r="P2584" s="748">
        <v>3186</v>
      </c>
      <c r="Q2584" s="647" t="s">
        <v>5434</v>
      </c>
      <c r="R2584" s="647" t="s">
        <v>309</v>
      </c>
      <c r="S2584" s="647" t="s">
        <v>5436</v>
      </c>
      <c r="T2584" s="647"/>
      <c r="U2584" t="s">
        <v>5329</v>
      </c>
      <c r="V2584" t="e">
        <f>VLOOKUP(F2584,'[3]Tổng - PL KS'!$B$9:$B$1291,1,FALSE)</f>
        <v>#N/A</v>
      </c>
    </row>
    <row r="2585" spans="1:22" ht="51">
      <c r="A2585" s="647">
        <v>147</v>
      </c>
      <c r="B2585" s="647" t="s">
        <v>4247</v>
      </c>
      <c r="C2585" s="647" t="s">
        <v>408</v>
      </c>
      <c r="D2585" s="647" t="s">
        <v>309</v>
      </c>
      <c r="E2585" s="647">
        <v>27300</v>
      </c>
      <c r="F2585" s="513" t="s">
        <v>4918</v>
      </c>
      <c r="G2585" s="931" t="s">
        <v>12204</v>
      </c>
      <c r="H2585" s="647" t="s">
        <v>5440</v>
      </c>
      <c r="I2585" s="647" t="s">
        <v>10166</v>
      </c>
      <c r="J2585" s="647" t="e">
        <v>#N/A</v>
      </c>
      <c r="K2585" s="647" t="s">
        <v>5439</v>
      </c>
      <c r="L2585" s="647" t="s">
        <v>5166</v>
      </c>
      <c r="M2585" s="647" t="s">
        <v>5441</v>
      </c>
      <c r="N2585" s="747">
        <v>41056</v>
      </c>
      <c r="O2585" s="647" t="s">
        <v>546</v>
      </c>
      <c r="P2585" s="748">
        <v>3186</v>
      </c>
      <c r="Q2585" s="647" t="s">
        <v>5434</v>
      </c>
      <c r="R2585" s="647" t="s">
        <v>309</v>
      </c>
      <c r="S2585" s="647" t="s">
        <v>5436</v>
      </c>
      <c r="T2585" s="647"/>
      <c r="U2585" t="s">
        <v>5329</v>
      </c>
      <c r="V2585" t="e">
        <f>VLOOKUP(F2585,'[3]Tổng - PL KS'!$B$9:$B$1291,1,FALSE)</f>
        <v>#N/A</v>
      </c>
    </row>
    <row r="2586" spans="1:22" ht="51">
      <c r="A2586" s="647">
        <v>148</v>
      </c>
      <c r="B2586" s="647" t="s">
        <v>4247</v>
      </c>
      <c r="C2586" s="647" t="s">
        <v>408</v>
      </c>
      <c r="D2586" s="647" t="s">
        <v>309</v>
      </c>
      <c r="E2586" s="647">
        <v>25900</v>
      </c>
      <c r="F2586" s="513" t="s">
        <v>4919</v>
      </c>
      <c r="G2586" s="931" t="s">
        <v>12204</v>
      </c>
      <c r="H2586" s="647" t="s">
        <v>5440</v>
      </c>
      <c r="I2586" s="647" t="s">
        <v>10167</v>
      </c>
      <c r="J2586" s="647" t="e">
        <v>#N/A</v>
      </c>
      <c r="K2586" s="647" t="s">
        <v>5439</v>
      </c>
      <c r="L2586" s="647" t="s">
        <v>5166</v>
      </c>
      <c r="M2586" s="647" t="s">
        <v>5441</v>
      </c>
      <c r="N2586" s="747">
        <v>41057</v>
      </c>
      <c r="O2586" s="647" t="s">
        <v>546</v>
      </c>
      <c r="P2586" s="748">
        <v>3185</v>
      </c>
      <c r="Q2586" s="647" t="s">
        <v>5434</v>
      </c>
      <c r="R2586" s="647" t="s">
        <v>309</v>
      </c>
      <c r="S2586" s="647" t="s">
        <v>5436</v>
      </c>
      <c r="T2586" s="647"/>
      <c r="U2586" t="s">
        <v>5329</v>
      </c>
      <c r="V2586" t="e">
        <f>VLOOKUP(F2586,'[3]Tổng - PL KS'!$B$9:$B$1291,1,FALSE)</f>
        <v>#N/A</v>
      </c>
    </row>
    <row r="2587" spans="1:22" ht="153">
      <c r="A2587" s="647">
        <v>149</v>
      </c>
      <c r="B2587" s="647" t="s">
        <v>4247</v>
      </c>
      <c r="C2587" s="647" t="s">
        <v>10174</v>
      </c>
      <c r="D2587" s="647" t="s">
        <v>5368</v>
      </c>
      <c r="E2587" s="647">
        <v>27000</v>
      </c>
      <c r="F2587" s="513" t="s">
        <v>10175</v>
      </c>
      <c r="G2587" s="931" t="s">
        <v>12204</v>
      </c>
      <c r="H2587" s="647" t="s">
        <v>5440</v>
      </c>
      <c r="I2587" s="647">
        <v>180166265</v>
      </c>
      <c r="J2587" s="647" t="s">
        <v>10176</v>
      </c>
      <c r="K2587" s="647" t="s">
        <v>5437</v>
      </c>
      <c r="L2587" s="647">
        <v>8014537530</v>
      </c>
      <c r="M2587" s="647" t="s">
        <v>4271</v>
      </c>
      <c r="N2587" s="747">
        <v>42842</v>
      </c>
      <c r="O2587" s="647" t="s">
        <v>5272</v>
      </c>
      <c r="P2587" s="748">
        <v>1400</v>
      </c>
      <c r="Q2587" s="647" t="s">
        <v>5434</v>
      </c>
      <c r="R2587" s="647" t="s">
        <v>5368</v>
      </c>
      <c r="S2587" s="647" t="s">
        <v>5436</v>
      </c>
      <c r="T2587" s="647"/>
      <c r="U2587" t="s">
        <v>5329</v>
      </c>
      <c r="V2587" t="e">
        <f>VLOOKUP(F2587,'[3]Tổng - PL KS'!$B$9:$B$1291,1,FALSE)</f>
        <v>#N/A</v>
      </c>
    </row>
    <row r="2588" spans="1:22" ht="153">
      <c r="A2588" s="647">
        <v>150</v>
      </c>
      <c r="B2588" s="647" t="s">
        <v>4247</v>
      </c>
      <c r="C2588" s="647" t="s">
        <v>10174</v>
      </c>
      <c r="D2588" s="647" t="s">
        <v>5368</v>
      </c>
      <c r="E2588" s="647">
        <v>0</v>
      </c>
      <c r="F2588" s="513" t="s">
        <v>10177</v>
      </c>
      <c r="G2588" s="931" t="s">
        <v>12204</v>
      </c>
      <c r="H2588" s="647" t="s">
        <v>5440</v>
      </c>
      <c r="I2588" s="647">
        <v>180166270</v>
      </c>
      <c r="J2588" s="647" t="s">
        <v>10176</v>
      </c>
      <c r="K2588" s="647" t="s">
        <v>10171</v>
      </c>
      <c r="L2588" s="647">
        <v>8014537530</v>
      </c>
      <c r="M2588" s="647" t="s">
        <v>4271</v>
      </c>
      <c r="N2588" s="747">
        <v>42842</v>
      </c>
      <c r="O2588" s="647" t="s">
        <v>5272</v>
      </c>
      <c r="P2588" s="748">
        <v>1400</v>
      </c>
      <c r="Q2588" s="647" t="s">
        <v>5434</v>
      </c>
      <c r="R2588" s="647" t="s">
        <v>5368</v>
      </c>
      <c r="S2588" s="647" t="s">
        <v>5436</v>
      </c>
      <c r="T2588" s="647"/>
      <c r="U2588" t="s">
        <v>5329</v>
      </c>
      <c r="V2588" t="e">
        <f>VLOOKUP(F2588,'[3]Tổng - PL KS'!$B$9:$B$1291,1,FALSE)</f>
        <v>#N/A</v>
      </c>
    </row>
    <row r="2589" spans="1:22" ht="153">
      <c r="A2589" s="647">
        <v>151</v>
      </c>
      <c r="B2589" s="647" t="s">
        <v>4247</v>
      </c>
      <c r="C2589" s="647" t="s">
        <v>10174</v>
      </c>
      <c r="D2589" s="647" t="s">
        <v>5368</v>
      </c>
      <c r="E2589" s="647">
        <v>25700</v>
      </c>
      <c r="F2589" s="513" t="s">
        <v>10178</v>
      </c>
      <c r="G2589" s="931" t="s">
        <v>12204</v>
      </c>
      <c r="H2589" s="647" t="s">
        <v>5440</v>
      </c>
      <c r="I2589" s="647">
        <v>180166268</v>
      </c>
      <c r="J2589" s="647" t="s">
        <v>10176</v>
      </c>
      <c r="K2589" s="647" t="s">
        <v>5437</v>
      </c>
      <c r="L2589" s="647">
        <v>8014537530</v>
      </c>
      <c r="M2589" s="647" t="s">
        <v>4271</v>
      </c>
      <c r="N2589" s="747">
        <v>42842</v>
      </c>
      <c r="O2589" s="647" t="s">
        <v>5272</v>
      </c>
      <c r="P2589" s="748">
        <v>1400</v>
      </c>
      <c r="Q2589" s="647" t="s">
        <v>5434</v>
      </c>
      <c r="R2589" s="647" t="s">
        <v>5368</v>
      </c>
      <c r="S2589" s="647" t="s">
        <v>5436</v>
      </c>
      <c r="T2589" s="647"/>
      <c r="U2589" t="s">
        <v>5329</v>
      </c>
      <c r="V2589" t="e">
        <f>VLOOKUP(F2589,'[3]Tổng - PL KS'!$B$9:$B$1291,1,FALSE)</f>
        <v>#N/A</v>
      </c>
    </row>
    <row r="2590" spans="1:22" ht="153">
      <c r="A2590" s="647">
        <v>152</v>
      </c>
      <c r="B2590" s="647" t="s">
        <v>4247</v>
      </c>
      <c r="C2590" s="647" t="s">
        <v>10174</v>
      </c>
      <c r="D2590" s="647" t="s">
        <v>5368</v>
      </c>
      <c r="E2590" s="647">
        <v>27200</v>
      </c>
      <c r="F2590" s="513" t="s">
        <v>10179</v>
      </c>
      <c r="G2590" s="931" t="s">
        <v>12204</v>
      </c>
      <c r="H2590" s="647" t="s">
        <v>5440</v>
      </c>
      <c r="I2590" s="647">
        <v>180166266</v>
      </c>
      <c r="J2590" s="647" t="s">
        <v>10176</v>
      </c>
      <c r="K2590" s="647" t="s">
        <v>5437</v>
      </c>
      <c r="L2590" s="647">
        <v>8014537530</v>
      </c>
      <c r="M2590" s="647" t="s">
        <v>4271</v>
      </c>
      <c r="N2590" s="747">
        <v>42842</v>
      </c>
      <c r="O2590" s="647" t="s">
        <v>5272</v>
      </c>
      <c r="P2590" s="748">
        <v>1400</v>
      </c>
      <c r="Q2590" s="647" t="s">
        <v>5434</v>
      </c>
      <c r="R2590" s="647" t="s">
        <v>5368</v>
      </c>
      <c r="S2590" s="647" t="s">
        <v>5436</v>
      </c>
      <c r="T2590" s="647"/>
      <c r="U2590" t="s">
        <v>5329</v>
      </c>
      <c r="V2590" t="e">
        <f>VLOOKUP(F2590,'[3]Tổng - PL KS'!$B$9:$B$1291,1,FALSE)</f>
        <v>#N/A</v>
      </c>
    </row>
    <row r="2591" spans="1:22" ht="153">
      <c r="A2591" s="647">
        <v>153</v>
      </c>
      <c r="B2591" s="647" t="s">
        <v>4247</v>
      </c>
      <c r="C2591" s="647" t="s">
        <v>10174</v>
      </c>
      <c r="D2591" s="647" t="s">
        <v>5368</v>
      </c>
      <c r="E2591" s="647">
        <v>29800</v>
      </c>
      <c r="F2591" s="513" t="s">
        <v>10180</v>
      </c>
      <c r="G2591" s="931" t="s">
        <v>12204</v>
      </c>
      <c r="H2591" s="647" t="s">
        <v>5440</v>
      </c>
      <c r="I2591" s="647">
        <v>180166269</v>
      </c>
      <c r="J2591" s="647" t="s">
        <v>10176</v>
      </c>
      <c r="K2591" s="647" t="s">
        <v>5437</v>
      </c>
      <c r="L2591" s="647">
        <v>8014537530</v>
      </c>
      <c r="M2591" s="647" t="s">
        <v>4271</v>
      </c>
      <c r="N2591" s="747">
        <v>42842</v>
      </c>
      <c r="O2591" s="647" t="s">
        <v>5272</v>
      </c>
      <c r="P2591" s="748">
        <v>1400</v>
      </c>
      <c r="Q2591" s="647" t="s">
        <v>5434</v>
      </c>
      <c r="R2591" s="647" t="s">
        <v>5368</v>
      </c>
      <c r="S2591" s="647" t="s">
        <v>5436</v>
      </c>
      <c r="T2591" s="647"/>
      <c r="U2591" t="s">
        <v>5329</v>
      </c>
      <c r="V2591" t="e">
        <f>VLOOKUP(F2591,'[3]Tổng - PL KS'!$B$9:$B$1291,1,FALSE)</f>
        <v>#N/A</v>
      </c>
    </row>
    <row r="2592" spans="1:22" ht="153">
      <c r="A2592" s="647">
        <v>154</v>
      </c>
      <c r="B2592" s="647" t="s">
        <v>4247</v>
      </c>
      <c r="C2592" s="647" t="s">
        <v>10174</v>
      </c>
      <c r="D2592" s="647" t="s">
        <v>5368</v>
      </c>
      <c r="E2592" s="647">
        <v>29900</v>
      </c>
      <c r="F2592" s="513" t="s">
        <v>10181</v>
      </c>
      <c r="G2592" s="931" t="s">
        <v>12204</v>
      </c>
      <c r="H2592" s="647" t="s">
        <v>5440</v>
      </c>
      <c r="I2592" s="647">
        <v>180166271</v>
      </c>
      <c r="J2592" s="647" t="s">
        <v>10176</v>
      </c>
      <c r="K2592" s="647" t="s">
        <v>5437</v>
      </c>
      <c r="L2592" s="647">
        <v>8014537530</v>
      </c>
      <c r="M2592" s="647" t="s">
        <v>4271</v>
      </c>
      <c r="N2592" s="747">
        <v>42842</v>
      </c>
      <c r="O2592" s="647" t="s">
        <v>5272</v>
      </c>
      <c r="P2592" s="748">
        <v>1400</v>
      </c>
      <c r="Q2592" s="647" t="s">
        <v>5434</v>
      </c>
      <c r="R2592" s="647" t="s">
        <v>5368</v>
      </c>
      <c r="S2592" s="647" t="s">
        <v>5436</v>
      </c>
      <c r="T2592" s="647"/>
      <c r="U2592" t="s">
        <v>5329</v>
      </c>
      <c r="V2592" t="e">
        <f>VLOOKUP(F2592,'[3]Tổng - PL KS'!$B$9:$B$1291,1,FALSE)</f>
        <v>#N/A</v>
      </c>
    </row>
    <row r="2593" spans="1:22" ht="153">
      <c r="A2593" s="647">
        <v>155</v>
      </c>
      <c r="B2593" s="647" t="s">
        <v>4247</v>
      </c>
      <c r="C2593" s="647" t="s">
        <v>10174</v>
      </c>
      <c r="D2593" s="647" t="s">
        <v>5368</v>
      </c>
      <c r="E2593" s="647">
        <v>28000</v>
      </c>
      <c r="F2593" s="513" t="s">
        <v>10183</v>
      </c>
      <c r="G2593" s="931" t="s">
        <v>12204</v>
      </c>
      <c r="H2593" s="647" t="s">
        <v>5440</v>
      </c>
      <c r="I2593" s="647">
        <v>180166267</v>
      </c>
      <c r="J2593" s="647" t="s">
        <v>10176</v>
      </c>
      <c r="K2593" s="647" t="s">
        <v>4262</v>
      </c>
      <c r="L2593" s="647">
        <v>8014537530</v>
      </c>
      <c r="M2593" s="647" t="s">
        <v>4271</v>
      </c>
      <c r="N2593" s="747">
        <v>42842</v>
      </c>
      <c r="O2593" s="647" t="s">
        <v>5272</v>
      </c>
      <c r="P2593" s="748">
        <v>1400</v>
      </c>
      <c r="Q2593" s="647" t="s">
        <v>5434</v>
      </c>
      <c r="R2593" s="647" t="s">
        <v>5368</v>
      </c>
      <c r="S2593" s="647" t="s">
        <v>5436</v>
      </c>
      <c r="T2593" s="647"/>
      <c r="U2593" t="s">
        <v>5329</v>
      </c>
      <c r="V2593" t="e">
        <f>VLOOKUP(F2593,'[3]Tổng - PL KS'!$B$9:$B$1291,1,FALSE)</f>
        <v>#N/A</v>
      </c>
    </row>
    <row r="2594" spans="1:22" ht="153">
      <c r="A2594" s="647">
        <v>156</v>
      </c>
      <c r="B2594" s="647" t="s">
        <v>4247</v>
      </c>
      <c r="C2594" s="647" t="s">
        <v>4275</v>
      </c>
      <c r="D2594" s="647" t="s">
        <v>5368</v>
      </c>
      <c r="E2594" s="647">
        <v>28800</v>
      </c>
      <c r="F2594" s="513" t="s">
        <v>10184</v>
      </c>
      <c r="G2594" s="931" t="s">
        <v>12204</v>
      </c>
      <c r="H2594" s="647" t="s">
        <v>5440</v>
      </c>
      <c r="I2594" s="647">
        <v>267972</v>
      </c>
      <c r="J2594" s="647" t="s">
        <v>10182</v>
      </c>
      <c r="K2594" s="647" t="s">
        <v>10185</v>
      </c>
      <c r="L2594" s="647">
        <v>8014555490</v>
      </c>
      <c r="M2594" s="647" t="s">
        <v>10186</v>
      </c>
      <c r="N2594" s="747">
        <v>42855</v>
      </c>
      <c r="O2594" s="647" t="s">
        <v>5272</v>
      </c>
      <c r="P2594" s="748">
        <v>1387</v>
      </c>
      <c r="Q2594" s="647" t="s">
        <v>5434</v>
      </c>
      <c r="R2594" s="647" t="s">
        <v>5368</v>
      </c>
      <c r="S2594" s="647" t="s">
        <v>5436</v>
      </c>
      <c r="T2594" s="647"/>
      <c r="U2594" t="s">
        <v>5329</v>
      </c>
      <c r="V2594" t="e">
        <f>VLOOKUP(F2594,'[3]Tổng - PL KS'!$B$9:$B$1291,1,FALSE)</f>
        <v>#N/A</v>
      </c>
    </row>
    <row r="2595" spans="1:22" ht="153">
      <c r="A2595" s="647">
        <v>157</v>
      </c>
      <c r="B2595" s="647" t="s">
        <v>4247</v>
      </c>
      <c r="C2595" s="647" t="s">
        <v>4275</v>
      </c>
      <c r="D2595" s="647" t="s">
        <v>5368</v>
      </c>
      <c r="E2595" s="647">
        <v>28400</v>
      </c>
      <c r="F2595" s="513" t="s">
        <v>10187</v>
      </c>
      <c r="G2595" s="931" t="s">
        <v>12204</v>
      </c>
      <c r="H2595" s="647" t="s">
        <v>5440</v>
      </c>
      <c r="I2595" s="647">
        <v>267974</v>
      </c>
      <c r="J2595" s="647" t="s">
        <v>10182</v>
      </c>
      <c r="K2595" s="647" t="s">
        <v>10185</v>
      </c>
      <c r="L2595" s="647">
        <v>8014555490</v>
      </c>
      <c r="M2595" s="647" t="s">
        <v>10186</v>
      </c>
      <c r="N2595" s="747">
        <v>42855</v>
      </c>
      <c r="O2595" s="647" t="s">
        <v>5272</v>
      </c>
      <c r="P2595" s="748">
        <v>1387</v>
      </c>
      <c r="Q2595" s="647" t="s">
        <v>5434</v>
      </c>
      <c r="R2595" s="647" t="s">
        <v>5368</v>
      </c>
      <c r="S2595" s="647" t="s">
        <v>5436</v>
      </c>
      <c r="T2595" s="647"/>
      <c r="U2595" t="s">
        <v>5329</v>
      </c>
      <c r="V2595" t="e">
        <f>VLOOKUP(F2595,'[3]Tổng - PL KS'!$B$9:$B$1291,1,FALSE)</f>
        <v>#N/A</v>
      </c>
    </row>
    <row r="2596" spans="1:22" ht="153">
      <c r="A2596" s="647">
        <v>158</v>
      </c>
      <c r="B2596" s="647" t="s">
        <v>4247</v>
      </c>
      <c r="C2596" s="647" t="s">
        <v>4275</v>
      </c>
      <c r="D2596" s="647" t="s">
        <v>5368</v>
      </c>
      <c r="E2596" s="647">
        <v>30100</v>
      </c>
      <c r="F2596" s="513" t="s">
        <v>4274</v>
      </c>
      <c r="G2596" s="931" t="s">
        <v>12204</v>
      </c>
      <c r="H2596" s="647" t="s">
        <v>5440</v>
      </c>
      <c r="I2596" s="647">
        <v>267971</v>
      </c>
      <c r="J2596" s="647" t="s">
        <v>10182</v>
      </c>
      <c r="K2596" s="647" t="s">
        <v>10185</v>
      </c>
      <c r="L2596" s="647">
        <v>8014555490</v>
      </c>
      <c r="M2596" s="647" t="s">
        <v>10186</v>
      </c>
      <c r="N2596" s="747">
        <v>42855</v>
      </c>
      <c r="O2596" s="647" t="s">
        <v>5272</v>
      </c>
      <c r="P2596" s="748">
        <v>1387</v>
      </c>
      <c r="Q2596" s="647" t="s">
        <v>5434</v>
      </c>
      <c r="R2596" s="647" t="s">
        <v>5368</v>
      </c>
      <c r="S2596" s="647" t="s">
        <v>5436</v>
      </c>
      <c r="T2596" s="647"/>
      <c r="U2596" t="s">
        <v>5329</v>
      </c>
      <c r="V2596" t="e">
        <f>VLOOKUP(F2596,'[3]Tổng - PL KS'!$B$9:$B$1291,1,FALSE)</f>
        <v>#N/A</v>
      </c>
    </row>
    <row r="2597" spans="1:22" ht="153">
      <c r="A2597" s="647">
        <v>159</v>
      </c>
      <c r="B2597" s="647" t="s">
        <v>4247</v>
      </c>
      <c r="C2597" s="647" t="s">
        <v>4275</v>
      </c>
      <c r="D2597" s="647" t="s">
        <v>5368</v>
      </c>
      <c r="E2597" s="647">
        <v>30900</v>
      </c>
      <c r="F2597" s="513" t="s">
        <v>10188</v>
      </c>
      <c r="G2597" s="931" t="s">
        <v>12204</v>
      </c>
      <c r="H2597" s="647" t="s">
        <v>5440</v>
      </c>
      <c r="I2597" s="647">
        <v>267973</v>
      </c>
      <c r="J2597" s="647" t="s">
        <v>10182</v>
      </c>
      <c r="K2597" s="647" t="s">
        <v>10185</v>
      </c>
      <c r="L2597" s="647">
        <v>8014555490</v>
      </c>
      <c r="M2597" s="647" t="s">
        <v>10186</v>
      </c>
      <c r="N2597" s="747">
        <v>42855</v>
      </c>
      <c r="O2597" s="647" t="s">
        <v>5272</v>
      </c>
      <c r="P2597" s="748">
        <v>1387</v>
      </c>
      <c r="Q2597" s="647" t="s">
        <v>5434</v>
      </c>
      <c r="R2597" s="647" t="s">
        <v>5368</v>
      </c>
      <c r="S2597" s="647" t="s">
        <v>5436</v>
      </c>
      <c r="T2597" s="647"/>
      <c r="U2597" t="s">
        <v>5329</v>
      </c>
      <c r="V2597" t="e">
        <f>VLOOKUP(F2597,'[3]Tổng - PL KS'!$B$9:$B$1291,1,FALSE)</f>
        <v>#N/A</v>
      </c>
    </row>
    <row r="2598" spans="1:22" ht="153">
      <c r="A2598" s="647">
        <v>160</v>
      </c>
      <c r="B2598" s="647" t="s">
        <v>4247</v>
      </c>
      <c r="C2598" s="647" t="s">
        <v>4275</v>
      </c>
      <c r="D2598" s="647" t="s">
        <v>5368</v>
      </c>
      <c r="E2598" s="647">
        <v>33000</v>
      </c>
      <c r="F2598" s="513" t="s">
        <v>10189</v>
      </c>
      <c r="G2598" s="931" t="s">
        <v>12204</v>
      </c>
      <c r="H2598" s="647" t="s">
        <v>5440</v>
      </c>
      <c r="I2598" s="647">
        <v>267975</v>
      </c>
      <c r="J2598" s="647" t="s">
        <v>10182</v>
      </c>
      <c r="K2598" s="647" t="s">
        <v>10185</v>
      </c>
      <c r="L2598" s="647">
        <v>8014555490</v>
      </c>
      <c r="M2598" s="647" t="s">
        <v>10186</v>
      </c>
      <c r="N2598" s="747">
        <v>42856</v>
      </c>
      <c r="O2598" s="647" t="s">
        <v>5272</v>
      </c>
      <c r="P2598" s="748">
        <v>1386</v>
      </c>
      <c r="Q2598" s="647" t="s">
        <v>5434</v>
      </c>
      <c r="R2598" s="647" t="s">
        <v>5368</v>
      </c>
      <c r="S2598" s="647" t="s">
        <v>5436</v>
      </c>
      <c r="T2598" s="647"/>
      <c r="U2598" t="s">
        <v>5329</v>
      </c>
      <c r="V2598" t="e">
        <f>VLOOKUP(F2598,'[3]Tổng - PL KS'!$B$9:$B$1291,1,FALSE)</f>
        <v>#N/A</v>
      </c>
    </row>
    <row r="2599" spans="1:22" ht="191.25">
      <c r="A2599" s="647">
        <v>161</v>
      </c>
      <c r="B2599" s="647" t="s">
        <v>4247</v>
      </c>
      <c r="C2599" s="647" t="s">
        <v>10190</v>
      </c>
      <c r="D2599" s="647" t="s">
        <v>5368</v>
      </c>
      <c r="E2599" s="647">
        <v>30400</v>
      </c>
      <c r="F2599" s="513" t="s">
        <v>10191</v>
      </c>
      <c r="G2599" s="931" t="s">
        <v>12204</v>
      </c>
      <c r="H2599" s="647" t="s">
        <v>5440</v>
      </c>
      <c r="I2599" s="647">
        <v>267995</v>
      </c>
      <c r="J2599" s="647" t="s">
        <v>10192</v>
      </c>
      <c r="K2599" s="647" t="s">
        <v>10185</v>
      </c>
      <c r="L2599" s="647">
        <v>8014694470</v>
      </c>
      <c r="M2599" s="647" t="s">
        <v>10193</v>
      </c>
      <c r="N2599" s="747">
        <v>42868</v>
      </c>
      <c r="O2599" s="647" t="s">
        <v>5272</v>
      </c>
      <c r="P2599" s="748">
        <v>1374</v>
      </c>
      <c r="Q2599" s="647" t="s">
        <v>5434</v>
      </c>
      <c r="R2599" s="647" t="s">
        <v>5368</v>
      </c>
      <c r="S2599" s="647" t="s">
        <v>5436</v>
      </c>
      <c r="T2599" s="647"/>
      <c r="U2599" t="s">
        <v>5329</v>
      </c>
      <c r="V2599" t="e">
        <f>VLOOKUP(F2599,'[3]Tổng - PL KS'!$B$9:$B$1291,1,FALSE)</f>
        <v>#N/A</v>
      </c>
    </row>
    <row r="2600" spans="1:22" ht="191.25">
      <c r="A2600" s="647">
        <v>162</v>
      </c>
      <c r="B2600" s="647" t="s">
        <v>4247</v>
      </c>
      <c r="C2600" s="647" t="s">
        <v>10190</v>
      </c>
      <c r="D2600" s="647" t="s">
        <v>5368</v>
      </c>
      <c r="E2600" s="647">
        <v>25700</v>
      </c>
      <c r="F2600" s="513" t="s">
        <v>10194</v>
      </c>
      <c r="G2600" s="931" t="s">
        <v>12204</v>
      </c>
      <c r="H2600" s="647" t="s">
        <v>5440</v>
      </c>
      <c r="I2600" s="647">
        <v>267994</v>
      </c>
      <c r="J2600" s="647" t="s">
        <v>10192</v>
      </c>
      <c r="K2600" s="647" t="s">
        <v>10195</v>
      </c>
      <c r="L2600" s="647">
        <v>8014694470</v>
      </c>
      <c r="M2600" s="647" t="s">
        <v>10193</v>
      </c>
      <c r="N2600" s="747">
        <v>42868</v>
      </c>
      <c r="O2600" s="647" t="s">
        <v>5272</v>
      </c>
      <c r="P2600" s="748">
        <v>1374</v>
      </c>
      <c r="Q2600" s="647" t="s">
        <v>5434</v>
      </c>
      <c r="R2600" s="647" t="s">
        <v>5368</v>
      </c>
      <c r="S2600" s="647" t="s">
        <v>5436</v>
      </c>
      <c r="T2600" s="647"/>
      <c r="U2600" t="s">
        <v>5329</v>
      </c>
      <c r="V2600" t="e">
        <f>VLOOKUP(F2600,'[3]Tổng - PL KS'!$B$9:$B$1291,1,FALSE)</f>
        <v>#N/A</v>
      </c>
    </row>
    <row r="2601" spans="1:22" ht="191.25">
      <c r="A2601" s="647">
        <v>163</v>
      </c>
      <c r="B2601" s="647" t="s">
        <v>4247</v>
      </c>
      <c r="C2601" s="647" t="s">
        <v>10190</v>
      </c>
      <c r="D2601" s="647" t="s">
        <v>5368</v>
      </c>
      <c r="E2601" s="647">
        <v>24900</v>
      </c>
      <c r="F2601" s="513" t="s">
        <v>10196</v>
      </c>
      <c r="G2601" s="931" t="s">
        <v>12204</v>
      </c>
      <c r="H2601" s="647" t="s">
        <v>5440</v>
      </c>
      <c r="I2601" s="647">
        <v>267993</v>
      </c>
      <c r="J2601" s="647" t="s">
        <v>10192</v>
      </c>
      <c r="K2601" s="647" t="s">
        <v>5437</v>
      </c>
      <c r="L2601" s="647">
        <v>8014694470</v>
      </c>
      <c r="M2601" s="647" t="s">
        <v>10193</v>
      </c>
      <c r="N2601" s="747">
        <v>42868</v>
      </c>
      <c r="O2601" s="647" t="s">
        <v>5272</v>
      </c>
      <c r="P2601" s="748">
        <v>1374</v>
      </c>
      <c r="Q2601" s="647" t="s">
        <v>5434</v>
      </c>
      <c r="R2601" s="647" t="s">
        <v>5368</v>
      </c>
      <c r="S2601" s="647" t="s">
        <v>5436</v>
      </c>
      <c r="T2601" s="647"/>
      <c r="U2601" t="s">
        <v>5329</v>
      </c>
      <c r="V2601" t="e">
        <f>VLOOKUP(F2601,'[3]Tổng - PL KS'!$B$9:$B$1291,1,FALSE)</f>
        <v>#N/A</v>
      </c>
    </row>
    <row r="2602" spans="1:22" ht="191.25">
      <c r="A2602" s="647">
        <v>164</v>
      </c>
      <c r="B2602" s="647" t="s">
        <v>4247</v>
      </c>
      <c r="C2602" s="647" t="s">
        <v>10190</v>
      </c>
      <c r="D2602" s="647" t="s">
        <v>5368</v>
      </c>
      <c r="E2602" s="647">
        <v>26100</v>
      </c>
      <c r="F2602" s="513" t="s">
        <v>10197</v>
      </c>
      <c r="G2602" s="931" t="s">
        <v>12204</v>
      </c>
      <c r="H2602" s="647" t="s">
        <v>5440</v>
      </c>
      <c r="I2602" s="647">
        <v>267996</v>
      </c>
      <c r="J2602" s="647" t="s">
        <v>10192</v>
      </c>
      <c r="K2602" s="647" t="s">
        <v>6354</v>
      </c>
      <c r="L2602" s="647">
        <v>8014694470</v>
      </c>
      <c r="M2602" s="647" t="s">
        <v>10193</v>
      </c>
      <c r="N2602" s="747">
        <v>42868</v>
      </c>
      <c r="O2602" s="647" t="s">
        <v>5272</v>
      </c>
      <c r="P2602" s="748">
        <v>1374</v>
      </c>
      <c r="Q2602" s="647" t="s">
        <v>5434</v>
      </c>
      <c r="R2602" s="647" t="s">
        <v>5368</v>
      </c>
      <c r="S2602" s="647" t="s">
        <v>5436</v>
      </c>
      <c r="T2602" s="647"/>
      <c r="U2602" t="s">
        <v>5329</v>
      </c>
      <c r="V2602" t="e">
        <f>VLOOKUP(F2602,'[3]Tổng - PL KS'!$B$9:$B$1291,1,FALSE)</f>
        <v>#N/A</v>
      </c>
    </row>
    <row r="2603" spans="1:22" ht="191.25">
      <c r="A2603" s="647">
        <v>165</v>
      </c>
      <c r="B2603" s="647" t="s">
        <v>4247</v>
      </c>
      <c r="C2603" s="647" t="s">
        <v>10190</v>
      </c>
      <c r="D2603" s="647" t="s">
        <v>5368</v>
      </c>
      <c r="E2603" s="647">
        <v>26600</v>
      </c>
      <c r="F2603" s="513" t="s">
        <v>10198</v>
      </c>
      <c r="G2603" s="931" t="s">
        <v>12204</v>
      </c>
      <c r="H2603" s="647" t="s">
        <v>5440</v>
      </c>
      <c r="I2603" s="647">
        <v>267998</v>
      </c>
      <c r="J2603" s="647" t="s">
        <v>10192</v>
      </c>
      <c r="K2603" s="647" t="s">
        <v>10199</v>
      </c>
      <c r="L2603" s="647">
        <v>8014694470</v>
      </c>
      <c r="M2603" s="647" t="s">
        <v>10193</v>
      </c>
      <c r="N2603" s="747">
        <v>42869</v>
      </c>
      <c r="O2603" s="647" t="s">
        <v>5272</v>
      </c>
      <c r="P2603" s="748">
        <v>1373</v>
      </c>
      <c r="Q2603" s="647" t="s">
        <v>5434</v>
      </c>
      <c r="R2603" s="647" t="s">
        <v>5368</v>
      </c>
      <c r="S2603" s="647" t="s">
        <v>5436</v>
      </c>
      <c r="T2603" s="647"/>
      <c r="U2603" t="s">
        <v>5329</v>
      </c>
      <c r="V2603" t="e">
        <f>VLOOKUP(F2603,'[3]Tổng - PL KS'!$B$9:$B$1291,1,FALSE)</f>
        <v>#N/A</v>
      </c>
    </row>
    <row r="2604" spans="1:22" ht="191.25">
      <c r="A2604" s="647">
        <v>166</v>
      </c>
      <c r="B2604" s="647" t="s">
        <v>4247</v>
      </c>
      <c r="C2604" s="647" t="s">
        <v>10190</v>
      </c>
      <c r="D2604" s="647" t="s">
        <v>5368</v>
      </c>
      <c r="E2604" s="647">
        <v>26500</v>
      </c>
      <c r="F2604" s="513" t="s">
        <v>10200</v>
      </c>
      <c r="G2604" s="931" t="s">
        <v>12204</v>
      </c>
      <c r="H2604" s="647" t="s">
        <v>5440</v>
      </c>
      <c r="I2604" s="647">
        <v>267997</v>
      </c>
      <c r="J2604" s="647" t="s">
        <v>10192</v>
      </c>
      <c r="K2604" s="647" t="s">
        <v>10199</v>
      </c>
      <c r="L2604" s="647">
        <v>8014694470</v>
      </c>
      <c r="M2604" s="647" t="s">
        <v>10193</v>
      </c>
      <c r="N2604" s="747">
        <v>42869</v>
      </c>
      <c r="O2604" s="647" t="s">
        <v>5272</v>
      </c>
      <c r="P2604" s="748">
        <v>1373</v>
      </c>
      <c r="Q2604" s="647" t="s">
        <v>5434</v>
      </c>
      <c r="R2604" s="647" t="s">
        <v>5368</v>
      </c>
      <c r="S2604" s="647" t="s">
        <v>5436</v>
      </c>
      <c r="T2604" s="647"/>
      <c r="U2604" t="s">
        <v>5329</v>
      </c>
      <c r="V2604" t="e">
        <f>VLOOKUP(F2604,'[3]Tổng - PL KS'!$B$9:$B$1291,1,FALSE)</f>
        <v>#N/A</v>
      </c>
    </row>
    <row r="2605" spans="1:22" ht="229.5">
      <c r="A2605" s="647">
        <v>167</v>
      </c>
      <c r="B2605" s="647" t="s">
        <v>4247</v>
      </c>
      <c r="C2605" s="647" t="s">
        <v>4297</v>
      </c>
      <c r="D2605" s="647" t="s">
        <v>5368</v>
      </c>
      <c r="E2605" s="647">
        <v>22500</v>
      </c>
      <c r="F2605" s="513" t="s">
        <v>10225</v>
      </c>
      <c r="G2605" s="931" t="s">
        <v>12204</v>
      </c>
      <c r="H2605" s="647" t="s">
        <v>5440</v>
      </c>
      <c r="I2605" s="647">
        <v>267999</v>
      </c>
      <c r="J2605" s="647" t="s">
        <v>10226</v>
      </c>
      <c r="K2605" s="647" t="s">
        <v>10212</v>
      </c>
      <c r="L2605" s="647">
        <v>7054906890</v>
      </c>
      <c r="M2605" s="647" t="s">
        <v>10227</v>
      </c>
      <c r="N2605" s="747">
        <v>43073</v>
      </c>
      <c r="O2605" s="647" t="s">
        <v>5272</v>
      </c>
      <c r="P2605" s="748">
        <v>1169</v>
      </c>
      <c r="Q2605" s="647" t="s">
        <v>5434</v>
      </c>
      <c r="R2605" s="647" t="s">
        <v>5368</v>
      </c>
      <c r="S2605" s="647" t="s">
        <v>5436</v>
      </c>
      <c r="T2605" s="647"/>
      <c r="U2605" t="s">
        <v>5329</v>
      </c>
      <c r="V2605" t="e">
        <f>VLOOKUP(F2605,'[3]Tổng - PL KS'!$B$9:$B$1291,1,FALSE)</f>
        <v>#N/A</v>
      </c>
    </row>
    <row r="2606" spans="1:22" ht="229.5">
      <c r="A2606" s="647">
        <v>168</v>
      </c>
      <c r="B2606" s="647" t="s">
        <v>4247</v>
      </c>
      <c r="C2606" s="647" t="s">
        <v>4297</v>
      </c>
      <c r="D2606" s="647" t="s">
        <v>5368</v>
      </c>
      <c r="E2606" s="647">
        <v>24000</v>
      </c>
      <c r="F2606" s="513" t="s">
        <v>10228</v>
      </c>
      <c r="G2606" s="931" t="s">
        <v>12204</v>
      </c>
      <c r="H2606" s="647" t="s">
        <v>5440</v>
      </c>
      <c r="I2606" s="647">
        <v>268000</v>
      </c>
      <c r="J2606" s="647" t="s">
        <v>10226</v>
      </c>
      <c r="K2606" s="647" t="s">
        <v>10212</v>
      </c>
      <c r="L2606" s="647">
        <v>7054906890</v>
      </c>
      <c r="M2606" s="647" t="s">
        <v>10227</v>
      </c>
      <c r="N2606" s="747">
        <v>43073</v>
      </c>
      <c r="O2606" s="647" t="s">
        <v>5272</v>
      </c>
      <c r="P2606" s="748">
        <v>1169</v>
      </c>
      <c r="Q2606" s="647" t="s">
        <v>5434</v>
      </c>
      <c r="R2606" s="647" t="s">
        <v>5368</v>
      </c>
      <c r="S2606" s="647" t="s">
        <v>5436</v>
      </c>
      <c r="T2606" s="647"/>
      <c r="U2606" t="s">
        <v>5329</v>
      </c>
      <c r="V2606" t="e">
        <f>VLOOKUP(F2606,'[3]Tổng - PL KS'!$B$9:$B$1291,1,FALSE)</f>
        <v>#N/A</v>
      </c>
    </row>
    <row r="2607" spans="1:22" ht="178.5">
      <c r="A2607" s="647">
        <v>169</v>
      </c>
      <c r="B2607" s="647" t="s">
        <v>4247</v>
      </c>
      <c r="C2607" s="647" t="s">
        <v>10230</v>
      </c>
      <c r="D2607" s="647" t="s">
        <v>309</v>
      </c>
      <c r="E2607" s="647">
        <v>19000</v>
      </c>
      <c r="F2607" s="513" t="s">
        <v>10231</v>
      </c>
      <c r="G2607" s="931" t="s">
        <v>12204</v>
      </c>
      <c r="H2607" s="647" t="s">
        <v>5440</v>
      </c>
      <c r="I2607" s="647" t="s">
        <v>10232</v>
      </c>
      <c r="J2607" s="647" t="s">
        <v>10233</v>
      </c>
      <c r="K2607" s="647" t="s">
        <v>5439</v>
      </c>
      <c r="L2607" s="647" t="s">
        <v>10234</v>
      </c>
      <c r="M2607" s="647" t="s">
        <v>10235</v>
      </c>
      <c r="N2607" s="747">
        <v>43105</v>
      </c>
      <c r="O2607" s="647" t="s">
        <v>5294</v>
      </c>
      <c r="P2607" s="748">
        <v>1137</v>
      </c>
      <c r="Q2607" s="647" t="s">
        <v>5434</v>
      </c>
      <c r="R2607" s="647" t="s">
        <v>309</v>
      </c>
      <c r="S2607" s="647" t="s">
        <v>5436</v>
      </c>
      <c r="T2607" s="647"/>
      <c r="U2607" t="s">
        <v>5329</v>
      </c>
      <c r="V2607" t="e">
        <f>VLOOKUP(F2607,'[3]Tổng - PL KS'!$B$9:$B$1291,1,FALSE)</f>
        <v>#N/A</v>
      </c>
    </row>
    <row r="2608" spans="1:22" ht="191.25">
      <c r="A2608" s="647">
        <v>170</v>
      </c>
      <c r="B2608" s="647" t="s">
        <v>4247</v>
      </c>
      <c r="C2608" s="647" t="s">
        <v>45</v>
      </c>
      <c r="D2608" s="647" t="s">
        <v>309</v>
      </c>
      <c r="E2608" s="647">
        <v>22600</v>
      </c>
      <c r="F2608" s="513" t="s">
        <v>10236</v>
      </c>
      <c r="G2608" s="931" t="s">
        <v>12204</v>
      </c>
      <c r="H2608" s="647" t="s">
        <v>5440</v>
      </c>
      <c r="I2608" s="647">
        <v>69883</v>
      </c>
      <c r="J2608" s="647" t="s">
        <v>10237</v>
      </c>
      <c r="K2608" s="647" t="s">
        <v>10212</v>
      </c>
      <c r="L2608" s="647">
        <v>8015578210</v>
      </c>
      <c r="M2608" s="647" t="s">
        <v>10238</v>
      </c>
      <c r="N2608" s="747">
        <v>43118</v>
      </c>
      <c r="O2608" s="647" t="s">
        <v>5272</v>
      </c>
      <c r="P2608" s="748">
        <v>1124</v>
      </c>
      <c r="Q2608" s="647" t="s">
        <v>5434</v>
      </c>
      <c r="R2608" s="647" t="s">
        <v>309</v>
      </c>
      <c r="S2608" s="647" t="s">
        <v>5436</v>
      </c>
      <c r="T2608" s="647"/>
      <c r="U2608" t="s">
        <v>5329</v>
      </c>
      <c r="V2608" t="e">
        <f>VLOOKUP(F2608,'[3]Tổng - PL KS'!$B$9:$B$1291,1,FALSE)</f>
        <v>#N/A</v>
      </c>
    </row>
    <row r="2609" spans="1:22" ht="63.75">
      <c r="A2609" s="647">
        <v>171</v>
      </c>
      <c r="B2609" s="647" t="s">
        <v>4247</v>
      </c>
      <c r="C2609" s="647" t="s">
        <v>10222</v>
      </c>
      <c r="D2609" s="647" t="s">
        <v>6911</v>
      </c>
      <c r="E2609" s="647">
        <v>23400</v>
      </c>
      <c r="F2609" s="513" t="s">
        <v>10250</v>
      </c>
      <c r="G2609" s="931" t="s">
        <v>12204</v>
      </c>
      <c r="H2609" s="647" t="s">
        <v>5440</v>
      </c>
      <c r="I2609" s="647">
        <v>69824</v>
      </c>
      <c r="J2609" s="647" t="s">
        <v>10251</v>
      </c>
      <c r="K2609" s="647" t="s">
        <v>10185</v>
      </c>
      <c r="L2609" s="647">
        <v>8016630999</v>
      </c>
      <c r="M2609" s="647" t="s">
        <v>10252</v>
      </c>
      <c r="N2609" s="747">
        <v>43227</v>
      </c>
      <c r="O2609" s="647" t="s">
        <v>5272</v>
      </c>
      <c r="P2609" s="748">
        <v>1015</v>
      </c>
      <c r="Q2609" s="647" t="s">
        <v>5434</v>
      </c>
      <c r="R2609" s="647" t="s">
        <v>6911</v>
      </c>
      <c r="S2609" s="647" t="s">
        <v>5436</v>
      </c>
      <c r="T2609" s="647"/>
      <c r="U2609" t="s">
        <v>5329</v>
      </c>
      <c r="V2609" t="e">
        <f>VLOOKUP(F2609,'[3]Tổng - PL KS'!$B$9:$B$1291,1,FALSE)</f>
        <v>#N/A</v>
      </c>
    </row>
    <row r="2610" spans="1:22" ht="51">
      <c r="A2610" s="647">
        <v>172</v>
      </c>
      <c r="B2610" s="647" t="s">
        <v>4247</v>
      </c>
      <c r="C2610" s="647" t="s">
        <v>45</v>
      </c>
      <c r="D2610" s="647" t="s">
        <v>309</v>
      </c>
      <c r="E2610" s="647">
        <v>23100</v>
      </c>
      <c r="F2610" s="513" t="s">
        <v>10255</v>
      </c>
      <c r="G2610" s="931" t="s">
        <v>12204</v>
      </c>
      <c r="H2610" s="647" t="s">
        <v>5440</v>
      </c>
      <c r="I2610" s="647">
        <v>69680</v>
      </c>
      <c r="J2610" s="647" t="s">
        <v>10256</v>
      </c>
      <c r="K2610" s="647" t="s">
        <v>5442</v>
      </c>
      <c r="L2610" s="647">
        <v>8015700650</v>
      </c>
      <c r="M2610" s="647" t="s">
        <v>410</v>
      </c>
      <c r="N2610" s="747">
        <v>43234</v>
      </c>
      <c r="O2610" s="647" t="s">
        <v>5272</v>
      </c>
      <c r="P2610" s="748">
        <v>1008</v>
      </c>
      <c r="Q2610" s="647" t="s">
        <v>5434</v>
      </c>
      <c r="R2610" s="647" t="s">
        <v>309</v>
      </c>
      <c r="S2610" s="647" t="s">
        <v>5436</v>
      </c>
      <c r="T2610" s="647"/>
      <c r="U2610" t="s">
        <v>5329</v>
      </c>
      <c r="V2610" t="e">
        <f>VLOOKUP(F2610,'[3]Tổng - PL KS'!$B$9:$B$1291,1,FALSE)</f>
        <v>#N/A</v>
      </c>
    </row>
    <row r="2611" spans="1:22" ht="63.75">
      <c r="A2611" s="647">
        <v>173</v>
      </c>
      <c r="B2611" s="647" t="s">
        <v>4247</v>
      </c>
      <c r="C2611" s="647" t="s">
        <v>45</v>
      </c>
      <c r="D2611" s="647" t="s">
        <v>309</v>
      </c>
      <c r="E2611" s="647">
        <v>17500</v>
      </c>
      <c r="F2611" s="513" t="s">
        <v>10257</v>
      </c>
      <c r="G2611" s="931" t="s">
        <v>12204</v>
      </c>
      <c r="H2611" s="647" t="s">
        <v>5440</v>
      </c>
      <c r="I2611" s="647">
        <v>151269812</v>
      </c>
      <c r="J2611" s="647" t="s">
        <v>10256</v>
      </c>
      <c r="K2611" s="647" t="s">
        <v>10185</v>
      </c>
      <c r="L2611" s="647">
        <v>8015700650</v>
      </c>
      <c r="M2611" s="647" t="s">
        <v>410</v>
      </c>
      <c r="N2611" s="747">
        <v>43234</v>
      </c>
      <c r="O2611" s="647" t="s">
        <v>5272</v>
      </c>
      <c r="P2611" s="748">
        <v>1008</v>
      </c>
      <c r="Q2611" s="647" t="s">
        <v>5434</v>
      </c>
      <c r="R2611" s="647" t="s">
        <v>309</v>
      </c>
      <c r="S2611" s="647" t="s">
        <v>5436</v>
      </c>
      <c r="T2611" s="647"/>
      <c r="U2611" t="s">
        <v>5329</v>
      </c>
      <c r="V2611" t="e">
        <f>VLOOKUP(F2611,'[3]Tổng - PL KS'!$B$9:$B$1291,1,FALSE)</f>
        <v>#N/A</v>
      </c>
    </row>
    <row r="2612" spans="1:22" ht="63.75">
      <c r="A2612" s="647">
        <v>174</v>
      </c>
      <c r="B2612" s="647" t="s">
        <v>4247</v>
      </c>
      <c r="C2612" s="647" t="s">
        <v>905</v>
      </c>
      <c r="D2612" s="647" t="s">
        <v>6911</v>
      </c>
      <c r="E2612" s="647">
        <v>25900</v>
      </c>
      <c r="F2612" s="513" t="s">
        <v>10260</v>
      </c>
      <c r="G2612" s="931" t="s">
        <v>12204</v>
      </c>
      <c r="H2612" s="647" t="s">
        <v>5440</v>
      </c>
      <c r="I2612" s="647">
        <v>13772</v>
      </c>
      <c r="J2612" s="647" t="s">
        <v>10261</v>
      </c>
      <c r="K2612" s="647" t="s">
        <v>10262</v>
      </c>
      <c r="L2612" s="647">
        <v>7185069510</v>
      </c>
      <c r="M2612" s="647" t="s">
        <v>407</v>
      </c>
      <c r="N2612" s="747">
        <v>43243</v>
      </c>
      <c r="O2612" s="647" t="s">
        <v>5272</v>
      </c>
      <c r="P2612" s="748">
        <v>999</v>
      </c>
      <c r="Q2612" s="647" t="s">
        <v>5434</v>
      </c>
      <c r="R2612" s="647" t="s">
        <v>6911</v>
      </c>
      <c r="S2612" s="647" t="s">
        <v>5436</v>
      </c>
      <c r="T2612" s="647"/>
      <c r="U2612" t="s">
        <v>5329</v>
      </c>
      <c r="V2612" t="e">
        <f>VLOOKUP(F2612,'[3]Tổng - PL KS'!$B$9:$B$1291,1,FALSE)</f>
        <v>#N/A</v>
      </c>
    </row>
    <row r="2613" spans="1:22" ht="127.5">
      <c r="A2613" s="647">
        <v>175</v>
      </c>
      <c r="B2613" s="647" t="s">
        <v>4247</v>
      </c>
      <c r="C2613" s="647" t="s">
        <v>338</v>
      </c>
      <c r="D2613" s="647" t="s">
        <v>6911</v>
      </c>
      <c r="E2613" s="647">
        <v>28300</v>
      </c>
      <c r="F2613" s="513" t="s">
        <v>10271</v>
      </c>
      <c r="G2613" s="931" t="s">
        <v>12204</v>
      </c>
      <c r="H2613" s="647" t="s">
        <v>5440</v>
      </c>
      <c r="I2613" s="647" t="s">
        <v>10272</v>
      </c>
      <c r="J2613" s="647" t="s">
        <v>10273</v>
      </c>
      <c r="K2613" s="647" t="s">
        <v>10212</v>
      </c>
      <c r="L2613" s="647">
        <v>4507081640</v>
      </c>
      <c r="M2613" s="647" t="s">
        <v>392</v>
      </c>
      <c r="N2613" s="747">
        <v>43255</v>
      </c>
      <c r="O2613" s="647" t="s">
        <v>5272</v>
      </c>
      <c r="P2613" s="748">
        <v>987</v>
      </c>
      <c r="Q2613" s="647" t="s">
        <v>5434</v>
      </c>
      <c r="R2613" s="647" t="s">
        <v>6911</v>
      </c>
      <c r="S2613" s="647" t="s">
        <v>5436</v>
      </c>
      <c r="T2613" s="647"/>
      <c r="U2613" t="s">
        <v>5329</v>
      </c>
      <c r="V2613" t="e">
        <f>VLOOKUP(F2613,'[3]Tổng - PL KS'!$B$9:$B$1291,1,FALSE)</f>
        <v>#N/A</v>
      </c>
    </row>
    <row r="2614" spans="1:22" ht="127.5">
      <c r="A2614" s="647">
        <v>176</v>
      </c>
      <c r="B2614" s="647" t="s">
        <v>4247</v>
      </c>
      <c r="C2614" s="647" t="s">
        <v>338</v>
      </c>
      <c r="D2614" s="647" t="s">
        <v>6911</v>
      </c>
      <c r="E2614" s="647">
        <v>27300</v>
      </c>
      <c r="F2614" s="513" t="s">
        <v>10274</v>
      </c>
      <c r="G2614" s="931" t="s">
        <v>12204</v>
      </c>
      <c r="H2614" s="647" t="s">
        <v>5440</v>
      </c>
      <c r="I2614" s="647" t="s">
        <v>10275</v>
      </c>
      <c r="J2614" s="647" t="s">
        <v>10273</v>
      </c>
      <c r="K2614" s="647" t="s">
        <v>5442</v>
      </c>
      <c r="L2614" s="647">
        <v>4507081640</v>
      </c>
      <c r="M2614" s="647" t="s">
        <v>392</v>
      </c>
      <c r="N2614" s="747">
        <v>43256</v>
      </c>
      <c r="O2614" s="647" t="s">
        <v>5272</v>
      </c>
      <c r="P2614" s="748">
        <v>986</v>
      </c>
      <c r="Q2614" s="647" t="s">
        <v>5434</v>
      </c>
      <c r="R2614" s="647" t="s">
        <v>6911</v>
      </c>
      <c r="S2614" s="647" t="s">
        <v>5436</v>
      </c>
      <c r="T2614" s="647"/>
      <c r="U2614" t="s">
        <v>5329</v>
      </c>
      <c r="V2614" t="e">
        <f>VLOOKUP(F2614,'[3]Tổng - PL KS'!$B$9:$B$1291,1,FALSE)</f>
        <v>#N/A</v>
      </c>
    </row>
    <row r="2615" spans="1:22" ht="127.5">
      <c r="A2615" s="647">
        <v>177</v>
      </c>
      <c r="B2615" s="647" t="s">
        <v>4247</v>
      </c>
      <c r="C2615" s="647" t="s">
        <v>338</v>
      </c>
      <c r="D2615" s="647" t="s">
        <v>6911</v>
      </c>
      <c r="E2615" s="647">
        <v>26700</v>
      </c>
      <c r="F2615" s="513" t="s">
        <v>10276</v>
      </c>
      <c r="G2615" s="931" t="s">
        <v>12204</v>
      </c>
      <c r="H2615" s="647" t="s">
        <v>5440</v>
      </c>
      <c r="I2615" s="647" t="s">
        <v>10277</v>
      </c>
      <c r="J2615" s="647" t="s">
        <v>10273</v>
      </c>
      <c r="K2615" s="647" t="s">
        <v>5439</v>
      </c>
      <c r="L2615" s="647">
        <v>4507081640</v>
      </c>
      <c r="M2615" s="647" t="s">
        <v>392</v>
      </c>
      <c r="N2615" s="747">
        <v>43256</v>
      </c>
      <c r="O2615" s="647" t="s">
        <v>5272</v>
      </c>
      <c r="P2615" s="748">
        <v>986</v>
      </c>
      <c r="Q2615" s="647" t="s">
        <v>5434</v>
      </c>
      <c r="R2615" s="647" t="s">
        <v>6911</v>
      </c>
      <c r="S2615" s="647" t="s">
        <v>5436</v>
      </c>
      <c r="T2615" s="647"/>
      <c r="U2615" t="s">
        <v>5329</v>
      </c>
      <c r="V2615" t="e">
        <f>VLOOKUP(F2615,'[3]Tổng - PL KS'!$B$9:$B$1291,1,FALSE)</f>
        <v>#N/A</v>
      </c>
    </row>
    <row r="2616" spans="1:22" ht="204">
      <c r="A2616" s="647">
        <v>178</v>
      </c>
      <c r="B2616" s="647" t="s">
        <v>4247</v>
      </c>
      <c r="C2616" s="647" t="s">
        <v>10222</v>
      </c>
      <c r="D2616" s="647" t="s">
        <v>6911</v>
      </c>
      <c r="E2616" s="647">
        <v>27780</v>
      </c>
      <c r="F2616" s="513" t="s">
        <v>10286</v>
      </c>
      <c r="G2616" s="931" t="s">
        <v>12204</v>
      </c>
      <c r="H2616" s="647" t="s">
        <v>5440</v>
      </c>
      <c r="I2616" s="647" t="s">
        <v>10287</v>
      </c>
      <c r="J2616" s="647" t="s">
        <v>10288</v>
      </c>
      <c r="K2616" s="647" t="s">
        <v>5439</v>
      </c>
      <c r="L2616" s="647">
        <v>4513368090</v>
      </c>
      <c r="M2616" s="647" t="s">
        <v>364</v>
      </c>
      <c r="N2616" s="747">
        <v>43274</v>
      </c>
      <c r="O2616" s="647" t="s">
        <v>5272</v>
      </c>
      <c r="P2616" s="748">
        <v>968</v>
      </c>
      <c r="Q2616" s="647" t="s">
        <v>5434</v>
      </c>
      <c r="R2616" s="647" t="s">
        <v>6911</v>
      </c>
      <c r="S2616" s="647" t="s">
        <v>5436</v>
      </c>
      <c r="T2616" s="647"/>
      <c r="U2616" t="s">
        <v>5329</v>
      </c>
      <c r="V2616" t="e">
        <f>VLOOKUP(F2616,'[3]Tổng - PL KS'!$B$9:$B$1291,1,FALSE)</f>
        <v>#N/A</v>
      </c>
    </row>
    <row r="2617" spans="1:22" ht="204">
      <c r="A2617" s="647">
        <v>179</v>
      </c>
      <c r="B2617" s="647" t="s">
        <v>4247</v>
      </c>
      <c r="C2617" s="647" t="s">
        <v>10222</v>
      </c>
      <c r="D2617" s="647" t="s">
        <v>6911</v>
      </c>
      <c r="E2617" s="647">
        <v>23600</v>
      </c>
      <c r="F2617" s="513" t="s">
        <v>10289</v>
      </c>
      <c r="G2617" s="931" t="s">
        <v>12204</v>
      </c>
      <c r="H2617" s="647" t="s">
        <v>5440</v>
      </c>
      <c r="I2617" s="647" t="s">
        <v>10290</v>
      </c>
      <c r="J2617" s="647" t="s">
        <v>10288</v>
      </c>
      <c r="K2617" s="647" t="s">
        <v>5439</v>
      </c>
      <c r="L2617" s="647">
        <v>4513368090</v>
      </c>
      <c r="M2617" s="647" t="s">
        <v>364</v>
      </c>
      <c r="N2617" s="747">
        <v>43274</v>
      </c>
      <c r="O2617" s="647" t="s">
        <v>5272</v>
      </c>
      <c r="P2617" s="748">
        <v>968</v>
      </c>
      <c r="Q2617" s="647" t="s">
        <v>5434</v>
      </c>
      <c r="R2617" s="647" t="s">
        <v>6911</v>
      </c>
      <c r="S2617" s="647" t="s">
        <v>5436</v>
      </c>
      <c r="T2617" s="647"/>
      <c r="U2617" t="s">
        <v>5329</v>
      </c>
      <c r="V2617" t="e">
        <f>VLOOKUP(F2617,'[3]Tổng - PL KS'!$B$9:$B$1291,1,FALSE)</f>
        <v>#N/A</v>
      </c>
    </row>
    <row r="2618" spans="1:22" ht="165.75">
      <c r="A2618" s="647">
        <v>180</v>
      </c>
      <c r="B2618" s="647" t="s">
        <v>4247</v>
      </c>
      <c r="C2618" s="647" t="s">
        <v>10335</v>
      </c>
      <c r="D2618" s="647" t="s">
        <v>315</v>
      </c>
      <c r="E2618" s="647">
        <v>26600</v>
      </c>
      <c r="F2618" s="513" t="s">
        <v>10336</v>
      </c>
      <c r="G2618" s="931" t="s">
        <v>12204</v>
      </c>
      <c r="H2618" s="647" t="s">
        <v>5440</v>
      </c>
      <c r="I2618" s="647" t="s">
        <v>10337</v>
      </c>
      <c r="J2618" s="647" t="s">
        <v>10338</v>
      </c>
      <c r="K2618" s="647" t="s">
        <v>10339</v>
      </c>
      <c r="L2618" s="647" t="s">
        <v>4343</v>
      </c>
      <c r="M2618" s="647" t="s">
        <v>334</v>
      </c>
      <c r="N2618" s="747">
        <v>43292</v>
      </c>
      <c r="O2618" s="647" t="s">
        <v>5272</v>
      </c>
      <c r="P2618" s="748">
        <v>950</v>
      </c>
      <c r="Q2618" s="647" t="s">
        <v>5434</v>
      </c>
      <c r="R2618" s="647" t="s">
        <v>315</v>
      </c>
      <c r="S2618" s="647" t="s">
        <v>5436</v>
      </c>
      <c r="T2618" s="647"/>
      <c r="U2618" t="s">
        <v>5329</v>
      </c>
      <c r="V2618" t="e">
        <f>VLOOKUP(F2618,'[3]Tổng - PL KS'!$B$9:$B$1291,1,FALSE)</f>
        <v>#N/A</v>
      </c>
    </row>
    <row r="2619" spans="1:22" ht="51">
      <c r="A2619" s="647">
        <v>181</v>
      </c>
      <c r="B2619" s="647" t="s">
        <v>4247</v>
      </c>
      <c r="C2619" s="647" t="s">
        <v>5455</v>
      </c>
      <c r="D2619" s="647" t="s">
        <v>309</v>
      </c>
      <c r="E2619" s="647">
        <v>27</v>
      </c>
      <c r="F2619" s="513" t="s">
        <v>4929</v>
      </c>
      <c r="G2619" s="931" t="s">
        <v>12204</v>
      </c>
      <c r="H2619" s="647" t="s">
        <v>5446</v>
      </c>
      <c r="I2619" s="647" t="s">
        <v>10340</v>
      </c>
      <c r="J2619" s="647"/>
      <c r="K2619" s="647">
        <v>0</v>
      </c>
      <c r="L2619" s="647"/>
      <c r="M2619" s="647" t="s">
        <v>5456</v>
      </c>
      <c r="N2619" s="747">
        <v>40879</v>
      </c>
      <c r="O2619" s="647" t="s">
        <v>546</v>
      </c>
      <c r="P2619" s="748">
        <v>3341</v>
      </c>
      <c r="Q2619" s="647" t="s">
        <v>4457</v>
      </c>
      <c r="R2619" s="647" t="s">
        <v>309</v>
      </c>
      <c r="S2619" s="647" t="s">
        <v>5436</v>
      </c>
      <c r="T2619" s="647"/>
      <c r="U2619" t="s">
        <v>5329</v>
      </c>
      <c r="V2619" t="e">
        <f>VLOOKUP(F2619,'[3]Tổng - PL KS'!$B$9:$B$1291,1,FALSE)</f>
        <v>#N/A</v>
      </c>
    </row>
    <row r="2620" spans="1:22" ht="51">
      <c r="A2620" s="647">
        <v>182</v>
      </c>
      <c r="B2620" s="647" t="s">
        <v>4247</v>
      </c>
      <c r="C2620" s="647" t="s">
        <v>5455</v>
      </c>
      <c r="D2620" s="647" t="s">
        <v>309</v>
      </c>
      <c r="E2620" s="647">
        <v>27.2</v>
      </c>
      <c r="F2620" s="513" t="s">
        <v>4930</v>
      </c>
      <c r="G2620" s="931" t="s">
        <v>12204</v>
      </c>
      <c r="H2620" s="647" t="s">
        <v>5446</v>
      </c>
      <c r="I2620" s="647" t="s">
        <v>10341</v>
      </c>
      <c r="J2620" s="647"/>
      <c r="K2620" s="647">
        <v>0</v>
      </c>
      <c r="L2620" s="647" t="s">
        <v>5167</v>
      </c>
      <c r="M2620" s="647" t="s">
        <v>5457</v>
      </c>
      <c r="N2620" s="747">
        <v>40983</v>
      </c>
      <c r="O2620" s="647" t="s">
        <v>546</v>
      </c>
      <c r="P2620" s="748">
        <v>3240</v>
      </c>
      <c r="Q2620" s="647" t="s">
        <v>4457</v>
      </c>
      <c r="R2620" s="647" t="s">
        <v>309</v>
      </c>
      <c r="S2620" s="647" t="s">
        <v>5436</v>
      </c>
      <c r="T2620" s="647"/>
      <c r="U2620" t="s">
        <v>5329</v>
      </c>
      <c r="V2620" t="e">
        <f>VLOOKUP(F2620,'[3]Tổng - PL KS'!$B$9:$B$1291,1,FALSE)</f>
        <v>#N/A</v>
      </c>
    </row>
    <row r="2621" spans="1:22" ht="38.25">
      <c r="A2621" s="647">
        <v>183</v>
      </c>
      <c r="B2621" s="647" t="s">
        <v>4247</v>
      </c>
      <c r="C2621" s="647" t="s">
        <v>5465</v>
      </c>
      <c r="D2621" s="647" t="s">
        <v>309</v>
      </c>
      <c r="E2621" s="647"/>
      <c r="F2621" s="513" t="s">
        <v>4933</v>
      </c>
      <c r="G2621" s="931" t="s">
        <v>12204</v>
      </c>
      <c r="H2621" s="647" t="s">
        <v>5350</v>
      </c>
      <c r="I2621" s="647"/>
      <c r="J2621" s="647"/>
      <c r="K2621" s="647" t="s">
        <v>5466</v>
      </c>
      <c r="L2621" s="647" t="s">
        <v>5169</v>
      </c>
      <c r="M2621" s="647" t="s">
        <v>5468</v>
      </c>
      <c r="N2621" s="747" t="s">
        <v>5263</v>
      </c>
      <c r="O2621" s="647" t="s">
        <v>753</v>
      </c>
      <c r="P2621" s="748"/>
      <c r="Q2621" s="647" t="s">
        <v>5467</v>
      </c>
      <c r="R2621" s="647" t="s">
        <v>309</v>
      </c>
      <c r="S2621" s="647" t="s">
        <v>5364</v>
      </c>
      <c r="T2621" s="647"/>
      <c r="U2621" t="s">
        <v>5329</v>
      </c>
      <c r="V2621" t="e">
        <f>VLOOKUP(F2621,'[3]Tổng - PL KS'!$B$9:$B$1291,1,FALSE)</f>
        <v>#N/A</v>
      </c>
    </row>
    <row r="2622" spans="1:22" ht="63.75">
      <c r="A2622" s="647">
        <v>184</v>
      </c>
      <c r="B2622" s="647" t="s">
        <v>4247</v>
      </c>
      <c r="C2622" s="647" t="s">
        <v>5471</v>
      </c>
      <c r="D2622" s="647" t="s">
        <v>5368</v>
      </c>
      <c r="E2622" s="647"/>
      <c r="F2622" s="513" t="s">
        <v>4935</v>
      </c>
      <c r="G2622" s="931" t="s">
        <v>12204</v>
      </c>
      <c r="H2622" s="647" t="s">
        <v>5350</v>
      </c>
      <c r="I2622" s="647"/>
      <c r="J2622" s="647"/>
      <c r="K2622" s="647" t="s">
        <v>5472</v>
      </c>
      <c r="L2622" s="647" t="s">
        <v>5171</v>
      </c>
      <c r="M2622" s="647" t="s">
        <v>5473</v>
      </c>
      <c r="N2622" s="747" t="s">
        <v>5265</v>
      </c>
      <c r="O2622" s="647" t="s">
        <v>5285</v>
      </c>
      <c r="P2622" s="748"/>
      <c r="Q2622" s="647" t="s">
        <v>5467</v>
      </c>
      <c r="R2622" s="647" t="s">
        <v>5368</v>
      </c>
      <c r="S2622" s="647" t="s">
        <v>5364</v>
      </c>
      <c r="T2622" s="647"/>
      <c r="U2622" t="s">
        <v>5329</v>
      </c>
      <c r="V2622" t="e">
        <f>VLOOKUP(F2622,'[3]Tổng - PL KS'!$B$9:$B$1291,1,FALSE)</f>
        <v>#N/A</v>
      </c>
    </row>
    <row r="2623" spans="1:22" ht="63.75">
      <c r="A2623" s="647">
        <v>185</v>
      </c>
      <c r="B2623" s="647" t="s">
        <v>4247</v>
      </c>
      <c r="C2623" s="647" t="s">
        <v>5471</v>
      </c>
      <c r="D2623" s="647" t="s">
        <v>5368</v>
      </c>
      <c r="E2623" s="647"/>
      <c r="F2623" s="513" t="s">
        <v>4936</v>
      </c>
      <c r="G2623" s="931" t="s">
        <v>12204</v>
      </c>
      <c r="H2623" s="647" t="s">
        <v>5350</v>
      </c>
      <c r="I2623" s="647"/>
      <c r="J2623" s="647"/>
      <c r="K2623" s="647" t="s">
        <v>5472</v>
      </c>
      <c r="L2623" s="647" t="s">
        <v>5171</v>
      </c>
      <c r="M2623" s="647" t="s">
        <v>5473</v>
      </c>
      <c r="N2623" s="747" t="s">
        <v>5265</v>
      </c>
      <c r="O2623" s="647" t="s">
        <v>5285</v>
      </c>
      <c r="P2623" s="748"/>
      <c r="Q2623" s="647" t="s">
        <v>5467</v>
      </c>
      <c r="R2623" s="647" t="s">
        <v>5368</v>
      </c>
      <c r="S2623" s="647" t="s">
        <v>5364</v>
      </c>
      <c r="T2623" s="647"/>
      <c r="U2623" t="s">
        <v>5329</v>
      </c>
      <c r="V2623" t="e">
        <f>VLOOKUP(F2623,'[3]Tổng - PL KS'!$B$9:$B$1291,1,FALSE)</f>
        <v>#N/A</v>
      </c>
    </row>
    <row r="2624" spans="1:22" ht="63.75">
      <c r="A2624" s="647">
        <v>186</v>
      </c>
      <c r="B2624" s="647" t="s">
        <v>4247</v>
      </c>
      <c r="C2624" s="647" t="s">
        <v>5471</v>
      </c>
      <c r="D2624" s="647" t="s">
        <v>5368</v>
      </c>
      <c r="E2624" s="647"/>
      <c r="F2624" s="513" t="s">
        <v>4937</v>
      </c>
      <c r="G2624" s="931" t="s">
        <v>12204</v>
      </c>
      <c r="H2624" s="647" t="s">
        <v>5350</v>
      </c>
      <c r="I2624" s="647"/>
      <c r="J2624" s="647"/>
      <c r="K2624" s="647" t="s">
        <v>5472</v>
      </c>
      <c r="L2624" s="647" t="s">
        <v>5171</v>
      </c>
      <c r="M2624" s="647" t="s">
        <v>5473</v>
      </c>
      <c r="N2624" s="747" t="s">
        <v>5265</v>
      </c>
      <c r="O2624" s="647" t="s">
        <v>5285</v>
      </c>
      <c r="P2624" s="748"/>
      <c r="Q2624" s="647" t="s">
        <v>5467</v>
      </c>
      <c r="R2624" s="647" t="s">
        <v>5368</v>
      </c>
      <c r="S2624" s="647" t="s">
        <v>5364</v>
      </c>
      <c r="T2624" s="647"/>
      <c r="U2624" t="s">
        <v>5329</v>
      </c>
      <c r="V2624" t="e">
        <f>VLOOKUP(F2624,'[3]Tổng - PL KS'!$B$9:$B$1291,1,FALSE)</f>
        <v>#N/A</v>
      </c>
    </row>
    <row r="2625" spans="1:22" ht="51">
      <c r="A2625" s="647">
        <v>187</v>
      </c>
      <c r="B2625" s="647" t="s">
        <v>4247</v>
      </c>
      <c r="C2625" s="647" t="s">
        <v>408</v>
      </c>
      <c r="D2625" s="647" t="s">
        <v>309</v>
      </c>
      <c r="E2625" s="647"/>
      <c r="F2625" s="513" t="s">
        <v>4941</v>
      </c>
      <c r="G2625" s="931" t="s">
        <v>12204</v>
      </c>
      <c r="H2625" s="647" t="s">
        <v>5350</v>
      </c>
      <c r="I2625" s="647"/>
      <c r="J2625" s="647"/>
      <c r="K2625" s="647" t="s">
        <v>5481</v>
      </c>
      <c r="L2625" s="647" t="s">
        <v>5173</v>
      </c>
      <c r="M2625" s="647" t="s">
        <v>5482</v>
      </c>
      <c r="N2625" s="747" t="s">
        <v>5268</v>
      </c>
      <c r="O2625" s="647" t="s">
        <v>5278</v>
      </c>
      <c r="P2625" s="748"/>
      <c r="Q2625" s="647" t="s">
        <v>5467</v>
      </c>
      <c r="R2625" s="647" t="s">
        <v>309</v>
      </c>
      <c r="S2625" s="647" t="s">
        <v>5364</v>
      </c>
      <c r="T2625" s="647"/>
      <c r="U2625" t="s">
        <v>5329</v>
      </c>
      <c r="V2625" t="e">
        <f>VLOOKUP(F2625,'[3]Tổng - PL KS'!$B$9:$B$1291,1,FALSE)</f>
        <v>#N/A</v>
      </c>
    </row>
    <row r="2626" spans="1:22" ht="63.75">
      <c r="A2626" s="647">
        <v>188</v>
      </c>
      <c r="B2626" s="647" t="s">
        <v>4247</v>
      </c>
      <c r="C2626" s="647" t="s">
        <v>408</v>
      </c>
      <c r="D2626" s="647" t="s">
        <v>309</v>
      </c>
      <c r="E2626" s="647"/>
      <c r="F2626" s="513" t="s">
        <v>4942</v>
      </c>
      <c r="G2626" s="931" t="s">
        <v>12204</v>
      </c>
      <c r="H2626" s="647" t="s">
        <v>5478</v>
      </c>
      <c r="I2626" s="647"/>
      <c r="J2626" s="647"/>
      <c r="K2626" s="647" t="s">
        <v>5481</v>
      </c>
      <c r="L2626" s="647" t="s">
        <v>5174</v>
      </c>
      <c r="M2626" s="647" t="s">
        <v>5482</v>
      </c>
      <c r="N2626" s="747" t="s">
        <v>5268</v>
      </c>
      <c r="O2626" s="647" t="s">
        <v>5278</v>
      </c>
      <c r="P2626" s="748"/>
      <c r="Q2626" s="647" t="s">
        <v>5467</v>
      </c>
      <c r="R2626" s="647" t="s">
        <v>309</v>
      </c>
      <c r="S2626" s="647" t="s">
        <v>5483</v>
      </c>
      <c r="T2626" s="647" t="s">
        <v>4300</v>
      </c>
      <c r="U2626" t="s">
        <v>5329</v>
      </c>
      <c r="V2626" t="e">
        <f>VLOOKUP(F2626,'[3]Tổng - PL KS'!$B$9:$B$1291,1,FALSE)</f>
        <v>#N/A</v>
      </c>
    </row>
    <row r="2627" spans="1:22" ht="51">
      <c r="A2627" s="647">
        <v>189</v>
      </c>
      <c r="B2627" s="647" t="s">
        <v>4247</v>
      </c>
      <c r="C2627" s="647" t="s">
        <v>408</v>
      </c>
      <c r="D2627" s="647" t="s">
        <v>309</v>
      </c>
      <c r="E2627" s="647"/>
      <c r="F2627" s="513" t="s">
        <v>4943</v>
      </c>
      <c r="G2627" s="931" t="s">
        <v>12204</v>
      </c>
      <c r="H2627" s="647" t="s">
        <v>5350</v>
      </c>
      <c r="I2627" s="647"/>
      <c r="J2627" s="647"/>
      <c r="K2627" s="647" t="s">
        <v>5481</v>
      </c>
      <c r="L2627" s="647" t="s">
        <v>5173</v>
      </c>
      <c r="M2627" s="647" t="s">
        <v>5482</v>
      </c>
      <c r="N2627" s="747" t="s">
        <v>5268</v>
      </c>
      <c r="O2627" s="647" t="s">
        <v>5278</v>
      </c>
      <c r="P2627" s="748"/>
      <c r="Q2627" s="647" t="s">
        <v>5467</v>
      </c>
      <c r="R2627" s="647" t="s">
        <v>309</v>
      </c>
      <c r="S2627" s="647" t="s">
        <v>5364</v>
      </c>
      <c r="T2627" s="647"/>
      <c r="U2627" t="s">
        <v>5329</v>
      </c>
      <c r="V2627" t="e">
        <f>VLOOKUP(F2627,'[3]Tổng - PL KS'!$B$9:$B$1291,1,FALSE)</f>
        <v>#N/A</v>
      </c>
    </row>
    <row r="2628" spans="1:22" ht="38.25">
      <c r="A2628" s="647">
        <v>190</v>
      </c>
      <c r="B2628" s="647" t="s">
        <v>4247</v>
      </c>
      <c r="C2628" s="647" t="s">
        <v>5484</v>
      </c>
      <c r="D2628" s="647" t="s">
        <v>309</v>
      </c>
      <c r="E2628" s="647"/>
      <c r="F2628" s="513" t="s">
        <v>4944</v>
      </c>
      <c r="G2628" s="931" t="s">
        <v>12204</v>
      </c>
      <c r="H2628" s="647" t="s">
        <v>5350</v>
      </c>
      <c r="I2628" s="647"/>
      <c r="J2628" s="647"/>
      <c r="K2628" s="647" t="s">
        <v>5485</v>
      </c>
      <c r="L2628" s="647" t="s">
        <v>5175</v>
      </c>
      <c r="M2628" s="647" t="s">
        <v>5486</v>
      </c>
      <c r="N2628" s="747" t="s">
        <v>5269</v>
      </c>
      <c r="O2628" s="647" t="s">
        <v>5273</v>
      </c>
      <c r="P2628" s="748"/>
      <c r="Q2628" s="647" t="s">
        <v>5467</v>
      </c>
      <c r="R2628" s="647" t="s">
        <v>309</v>
      </c>
      <c r="S2628" s="647" t="s">
        <v>5364</v>
      </c>
      <c r="T2628" s="647"/>
      <c r="U2628" t="s">
        <v>5329</v>
      </c>
      <c r="V2628" t="e">
        <f>VLOOKUP(F2628,'[3]Tổng - PL KS'!$B$9:$B$1291,1,FALSE)</f>
        <v>#N/A</v>
      </c>
    </row>
    <row r="2629" spans="1:22" ht="38.25">
      <c r="A2629" s="647">
        <v>191</v>
      </c>
      <c r="B2629" s="647" t="s">
        <v>4247</v>
      </c>
      <c r="C2629" s="647" t="s">
        <v>5484</v>
      </c>
      <c r="D2629" s="647" t="s">
        <v>309</v>
      </c>
      <c r="E2629" s="647"/>
      <c r="F2629" s="513" t="s">
        <v>4945</v>
      </c>
      <c r="G2629" s="931" t="s">
        <v>12204</v>
      </c>
      <c r="H2629" s="647" t="s">
        <v>5350</v>
      </c>
      <c r="I2629" s="647"/>
      <c r="J2629" s="647"/>
      <c r="K2629" s="647" t="s">
        <v>5485</v>
      </c>
      <c r="L2629" s="647" t="s">
        <v>5175</v>
      </c>
      <c r="M2629" s="647" t="s">
        <v>5486</v>
      </c>
      <c r="N2629" s="747" t="s">
        <v>5269</v>
      </c>
      <c r="O2629" s="647" t="s">
        <v>5273</v>
      </c>
      <c r="P2629" s="748"/>
      <c r="Q2629" s="647" t="s">
        <v>5467</v>
      </c>
      <c r="R2629" s="647" t="s">
        <v>309</v>
      </c>
      <c r="S2629" s="647" t="s">
        <v>5364</v>
      </c>
      <c r="T2629" s="647"/>
      <c r="U2629" t="s">
        <v>5329</v>
      </c>
      <c r="V2629" t="e">
        <f>VLOOKUP(F2629,'[3]Tổng - PL KS'!$B$9:$B$1291,1,FALSE)</f>
        <v>#N/A</v>
      </c>
    </row>
    <row r="2630" spans="1:22" ht="38.25">
      <c r="A2630" s="647">
        <v>192</v>
      </c>
      <c r="B2630" s="647" t="s">
        <v>4247</v>
      </c>
      <c r="C2630" s="647" t="s">
        <v>5484</v>
      </c>
      <c r="D2630" s="647" t="s">
        <v>309</v>
      </c>
      <c r="E2630" s="647"/>
      <c r="F2630" s="513" t="s">
        <v>4946</v>
      </c>
      <c r="G2630" s="931" t="s">
        <v>12204</v>
      </c>
      <c r="H2630" s="647" t="s">
        <v>5350</v>
      </c>
      <c r="I2630" s="647"/>
      <c r="J2630" s="647"/>
      <c r="K2630" s="647" t="s">
        <v>5485</v>
      </c>
      <c r="L2630" s="647" t="s">
        <v>5175</v>
      </c>
      <c r="M2630" s="647" t="s">
        <v>5486</v>
      </c>
      <c r="N2630" s="747" t="s">
        <v>5269</v>
      </c>
      <c r="O2630" s="647" t="s">
        <v>5273</v>
      </c>
      <c r="P2630" s="748"/>
      <c r="Q2630" s="647" t="s">
        <v>5467</v>
      </c>
      <c r="R2630" s="647" t="s">
        <v>309</v>
      </c>
      <c r="S2630" s="647" t="s">
        <v>5364</v>
      </c>
      <c r="T2630" s="647"/>
      <c r="U2630" t="s">
        <v>5329</v>
      </c>
      <c r="V2630" t="e">
        <f>VLOOKUP(F2630,'[3]Tổng - PL KS'!$B$9:$B$1291,1,FALSE)</f>
        <v>#N/A</v>
      </c>
    </row>
    <row r="2631" spans="1:22" ht="38.25">
      <c r="A2631" s="647">
        <v>193</v>
      </c>
      <c r="B2631" s="647" t="s">
        <v>4247</v>
      </c>
      <c r="C2631" s="647" t="s">
        <v>5484</v>
      </c>
      <c r="D2631" s="647" t="s">
        <v>309</v>
      </c>
      <c r="E2631" s="647"/>
      <c r="F2631" s="513" t="s">
        <v>4947</v>
      </c>
      <c r="G2631" s="931" t="s">
        <v>12204</v>
      </c>
      <c r="H2631" s="647" t="s">
        <v>5350</v>
      </c>
      <c r="I2631" s="647"/>
      <c r="J2631" s="647"/>
      <c r="K2631" s="647" t="s">
        <v>5485</v>
      </c>
      <c r="L2631" s="647" t="s">
        <v>5175</v>
      </c>
      <c r="M2631" s="647" t="s">
        <v>5486</v>
      </c>
      <c r="N2631" s="747" t="s">
        <v>5269</v>
      </c>
      <c r="O2631" s="647" t="s">
        <v>5273</v>
      </c>
      <c r="P2631" s="748"/>
      <c r="Q2631" s="647" t="s">
        <v>5467</v>
      </c>
      <c r="R2631" s="647" t="s">
        <v>309</v>
      </c>
      <c r="S2631" s="647" t="s">
        <v>5364</v>
      </c>
      <c r="T2631" s="647"/>
      <c r="U2631" t="s">
        <v>5329</v>
      </c>
      <c r="V2631" t="e">
        <f>VLOOKUP(F2631,'[3]Tổng - PL KS'!$B$9:$B$1291,1,FALSE)</f>
        <v>#N/A</v>
      </c>
    </row>
    <row r="2632" spans="1:22" ht="267.75">
      <c r="A2632" s="647">
        <v>194</v>
      </c>
      <c r="B2632" s="647" t="s">
        <v>4247</v>
      </c>
      <c r="C2632" s="647" t="s">
        <v>45</v>
      </c>
      <c r="D2632" s="647" t="s">
        <v>309</v>
      </c>
      <c r="E2632" s="647"/>
      <c r="F2632" s="513" t="s">
        <v>10346</v>
      </c>
      <c r="G2632" s="931" t="s">
        <v>12204</v>
      </c>
      <c r="H2632" s="647" t="s">
        <v>5350</v>
      </c>
      <c r="I2632" s="647"/>
      <c r="J2632" s="647" t="s">
        <v>10347</v>
      </c>
      <c r="K2632" s="647" t="s">
        <v>10348</v>
      </c>
      <c r="L2632" s="647" t="s">
        <v>10349</v>
      </c>
      <c r="M2632" s="647" t="s">
        <v>10350</v>
      </c>
      <c r="N2632" s="747" t="s">
        <v>10351</v>
      </c>
      <c r="O2632" s="647" t="s">
        <v>5286</v>
      </c>
      <c r="P2632" s="748"/>
      <c r="Q2632" s="647" t="s">
        <v>5467</v>
      </c>
      <c r="R2632" s="647" t="s">
        <v>309</v>
      </c>
      <c r="S2632" s="647" t="s">
        <v>8193</v>
      </c>
      <c r="T2632" s="647" t="s">
        <v>4300</v>
      </c>
      <c r="U2632" t="s">
        <v>5329</v>
      </c>
      <c r="V2632" t="e">
        <f>VLOOKUP(F2632,'[3]Tổng - PL KS'!$B$9:$B$1291,1,FALSE)</f>
        <v>#N/A</v>
      </c>
    </row>
    <row r="2633" spans="1:22" ht="165.75">
      <c r="A2633" s="647">
        <v>195</v>
      </c>
      <c r="B2633" s="647" t="s">
        <v>10352</v>
      </c>
      <c r="C2633" s="647" t="s">
        <v>10353</v>
      </c>
      <c r="D2633" s="647" t="s">
        <v>5330</v>
      </c>
      <c r="E2633" s="647">
        <v>20</v>
      </c>
      <c r="F2633" s="513" t="s">
        <v>5115</v>
      </c>
      <c r="G2633" s="931" t="s">
        <v>12204</v>
      </c>
      <c r="H2633" s="647" t="s">
        <v>5718</v>
      </c>
      <c r="I2633" s="647">
        <v>753416</v>
      </c>
      <c r="J2633" s="647" t="s">
        <v>5728</v>
      </c>
      <c r="K2633" s="647" t="s">
        <v>5729</v>
      </c>
      <c r="L2633" s="647" t="s">
        <v>5240</v>
      </c>
      <c r="M2633" s="647" t="s">
        <v>5730</v>
      </c>
      <c r="N2633" s="747">
        <v>40988</v>
      </c>
      <c r="O2633" s="647" t="s">
        <v>5300</v>
      </c>
      <c r="P2633" s="748">
        <v>3256</v>
      </c>
      <c r="Q2633" s="647" t="s">
        <v>5702</v>
      </c>
      <c r="R2633" s="647" t="s">
        <v>5703</v>
      </c>
      <c r="S2633" s="647"/>
      <c r="T2633" s="647" t="s">
        <v>5704</v>
      </c>
      <c r="V2633" t="e">
        <f>VLOOKUP(F2633,'[3]Tổng - PL KS'!$B$9:$B$1291,1,FALSE)</f>
        <v>#N/A</v>
      </c>
    </row>
    <row r="2634" spans="1:22" ht="89.25">
      <c r="A2634" s="647">
        <v>196</v>
      </c>
      <c r="B2634" s="647" t="s">
        <v>10352</v>
      </c>
      <c r="C2634" s="647" t="s">
        <v>10354</v>
      </c>
      <c r="D2634" s="647" t="s">
        <v>5330</v>
      </c>
      <c r="E2634" s="647">
        <v>20</v>
      </c>
      <c r="F2634" s="513" t="s">
        <v>5116</v>
      </c>
      <c r="G2634" s="931" t="s">
        <v>12204</v>
      </c>
      <c r="H2634" s="647" t="s">
        <v>5489</v>
      </c>
      <c r="I2634" s="647">
        <v>123175</v>
      </c>
      <c r="J2634" s="647" t="s">
        <v>5734</v>
      </c>
      <c r="K2634" s="647" t="s">
        <v>5735</v>
      </c>
      <c r="L2634" s="647">
        <v>26003807956</v>
      </c>
      <c r="M2634" s="647" t="s">
        <v>5736</v>
      </c>
      <c r="N2634" s="747">
        <v>41052</v>
      </c>
      <c r="O2634" s="647" t="s">
        <v>81</v>
      </c>
      <c r="P2634" s="748">
        <v>3192</v>
      </c>
      <c r="Q2634" s="647" t="s">
        <v>5702</v>
      </c>
      <c r="R2634" s="647" t="s">
        <v>5703</v>
      </c>
      <c r="S2634" s="647"/>
      <c r="T2634" s="647" t="s">
        <v>5704</v>
      </c>
      <c r="V2634" t="e">
        <f>VLOOKUP(F2634,'[3]Tổng - PL KS'!$B$9:$B$1291,1,FALSE)</f>
        <v>#N/A</v>
      </c>
    </row>
    <row r="2635" spans="1:22" ht="89.25">
      <c r="A2635" s="647">
        <v>197</v>
      </c>
      <c r="B2635" s="647" t="s">
        <v>10352</v>
      </c>
      <c r="C2635" s="647" t="s">
        <v>10355</v>
      </c>
      <c r="D2635" s="647" t="s">
        <v>5330</v>
      </c>
      <c r="E2635" s="647">
        <v>13.95</v>
      </c>
      <c r="F2635" s="513" t="s">
        <v>5117</v>
      </c>
      <c r="G2635" s="931" t="s">
        <v>12204</v>
      </c>
      <c r="H2635" s="647" t="s">
        <v>5350</v>
      </c>
      <c r="I2635" s="647">
        <v>147056</v>
      </c>
      <c r="J2635" s="647" t="s">
        <v>5737</v>
      </c>
      <c r="K2635" s="647" t="s">
        <v>5738</v>
      </c>
      <c r="L2635" s="647">
        <v>17100753193</v>
      </c>
      <c r="M2635" s="647" t="s">
        <v>5739</v>
      </c>
      <c r="N2635" s="747">
        <v>41101</v>
      </c>
      <c r="O2635" s="647" t="s">
        <v>81</v>
      </c>
      <c r="P2635" s="748">
        <v>3143</v>
      </c>
      <c r="Q2635" s="647" t="s">
        <v>5702</v>
      </c>
      <c r="R2635" s="647" t="s">
        <v>5703</v>
      </c>
      <c r="S2635" s="647"/>
      <c r="T2635" s="647" t="s">
        <v>5704</v>
      </c>
      <c r="V2635" t="e">
        <f>VLOOKUP(F2635,'[3]Tổng - PL KS'!$B$9:$B$1291,1,FALSE)</f>
        <v>#N/A</v>
      </c>
    </row>
    <row r="2636" spans="1:22" ht="89.25">
      <c r="A2636" s="647">
        <v>198</v>
      </c>
      <c r="B2636" s="647" t="s">
        <v>10352</v>
      </c>
      <c r="C2636" s="647" t="s">
        <v>10355</v>
      </c>
      <c r="D2636" s="647" t="s">
        <v>5330</v>
      </c>
      <c r="E2636" s="647">
        <v>13.95</v>
      </c>
      <c r="F2636" s="513" t="s">
        <v>5118</v>
      </c>
      <c r="G2636" s="931" t="s">
        <v>12204</v>
      </c>
      <c r="H2636" s="647" t="s">
        <v>5350</v>
      </c>
      <c r="I2636" s="647">
        <v>147091</v>
      </c>
      <c r="J2636" s="647" t="s">
        <v>5737</v>
      </c>
      <c r="K2636" s="647" t="s">
        <v>5738</v>
      </c>
      <c r="L2636" s="647">
        <v>17100753193</v>
      </c>
      <c r="M2636" s="647" t="s">
        <v>5739</v>
      </c>
      <c r="N2636" s="747">
        <v>41101</v>
      </c>
      <c r="O2636" s="647" t="s">
        <v>81</v>
      </c>
      <c r="P2636" s="748">
        <v>3143</v>
      </c>
      <c r="Q2636" s="647" t="s">
        <v>5702</v>
      </c>
      <c r="R2636" s="647" t="s">
        <v>5703</v>
      </c>
      <c r="S2636" s="647"/>
      <c r="T2636" s="647" t="s">
        <v>5704</v>
      </c>
      <c r="V2636" t="e">
        <f>VLOOKUP(F2636,'[3]Tổng - PL KS'!$B$9:$B$1291,1,FALSE)</f>
        <v>#N/A</v>
      </c>
    </row>
    <row r="2637" spans="1:22" ht="89.25">
      <c r="A2637" s="647">
        <v>199</v>
      </c>
      <c r="B2637" s="647" t="s">
        <v>10352</v>
      </c>
      <c r="C2637" s="647" t="s">
        <v>10356</v>
      </c>
      <c r="D2637" s="647" t="s">
        <v>5330</v>
      </c>
      <c r="E2637" s="647">
        <v>13.92</v>
      </c>
      <c r="F2637" s="513" t="s">
        <v>5119</v>
      </c>
      <c r="G2637" s="931" t="s">
        <v>12204</v>
      </c>
      <c r="H2637" s="647" t="s">
        <v>5350</v>
      </c>
      <c r="I2637" s="647">
        <v>636430</v>
      </c>
      <c r="J2637" s="647" t="s">
        <v>5737</v>
      </c>
      <c r="K2637" s="647" t="s">
        <v>5738</v>
      </c>
      <c r="L2637" s="647">
        <v>17100753193</v>
      </c>
      <c r="M2637" s="647" t="s">
        <v>5739</v>
      </c>
      <c r="N2637" s="747">
        <v>41101</v>
      </c>
      <c r="O2637" s="647" t="s">
        <v>81</v>
      </c>
      <c r="P2637" s="748">
        <v>3143</v>
      </c>
      <c r="Q2637" s="647" t="s">
        <v>5702</v>
      </c>
      <c r="R2637" s="647" t="s">
        <v>5703</v>
      </c>
      <c r="S2637" s="647"/>
      <c r="T2637" s="647" t="s">
        <v>5704</v>
      </c>
      <c r="V2637" t="e">
        <f>VLOOKUP(F2637,'[3]Tổng - PL KS'!$B$9:$B$1291,1,FALSE)</f>
        <v>#N/A</v>
      </c>
    </row>
    <row r="2638" spans="1:22" ht="267.75">
      <c r="A2638" s="647">
        <v>200</v>
      </c>
      <c r="B2638" s="647" t="s">
        <v>10352</v>
      </c>
      <c r="C2638" s="647" t="s">
        <v>10363</v>
      </c>
      <c r="D2638" s="647" t="s">
        <v>5330</v>
      </c>
      <c r="E2638" s="647">
        <v>32</v>
      </c>
      <c r="F2638" s="513" t="s">
        <v>10364</v>
      </c>
      <c r="G2638" s="931" t="s">
        <v>12204</v>
      </c>
      <c r="H2638" s="647" t="s">
        <v>5718</v>
      </c>
      <c r="I2638" s="647">
        <v>24575</v>
      </c>
      <c r="J2638" s="647" t="s">
        <v>10365</v>
      </c>
      <c r="K2638" s="647" t="s">
        <v>10366</v>
      </c>
      <c r="L2638" s="647" t="s">
        <v>10367</v>
      </c>
      <c r="M2638" s="647" t="s">
        <v>10368</v>
      </c>
      <c r="N2638" s="747">
        <v>41978</v>
      </c>
      <c r="O2638" s="647" t="s">
        <v>5300</v>
      </c>
      <c r="P2638" s="748">
        <v>2266</v>
      </c>
      <c r="Q2638" s="647" t="s">
        <v>5702</v>
      </c>
      <c r="R2638" s="647" t="s">
        <v>5703</v>
      </c>
      <c r="S2638" s="647" t="s">
        <v>10369</v>
      </c>
      <c r="T2638" s="647" t="s">
        <v>5330</v>
      </c>
      <c r="V2638" t="e">
        <f>VLOOKUP(F2638,'[3]Tổng - PL KS'!$B$9:$B$1291,1,FALSE)</f>
        <v>#N/A</v>
      </c>
    </row>
    <row r="2639" spans="1:22" ht="165.75">
      <c r="A2639" s="647">
        <v>201</v>
      </c>
      <c r="B2639" s="647" t="s">
        <v>10352</v>
      </c>
      <c r="C2639" s="647" t="s">
        <v>10370</v>
      </c>
      <c r="D2639" s="647" t="s">
        <v>5330</v>
      </c>
      <c r="E2639" s="647">
        <v>27.3</v>
      </c>
      <c r="F2639" s="513" t="s">
        <v>10371</v>
      </c>
      <c r="G2639" s="931" t="s">
        <v>12204</v>
      </c>
      <c r="H2639" s="647" t="s">
        <v>5718</v>
      </c>
      <c r="I2639" s="647">
        <v>3203228</v>
      </c>
      <c r="J2639" s="647" t="s">
        <v>10372</v>
      </c>
      <c r="K2639" s="647" t="s">
        <v>10373</v>
      </c>
      <c r="L2639" s="647" t="s">
        <v>10374</v>
      </c>
      <c r="M2639" s="647" t="s">
        <v>10368</v>
      </c>
      <c r="N2639" s="747">
        <v>41978</v>
      </c>
      <c r="O2639" s="647" t="s">
        <v>5274</v>
      </c>
      <c r="P2639" s="748">
        <v>2266</v>
      </c>
      <c r="Q2639" s="647" t="s">
        <v>5702</v>
      </c>
      <c r="R2639" s="647" t="s">
        <v>5703</v>
      </c>
      <c r="S2639" s="647" t="s">
        <v>10361</v>
      </c>
      <c r="T2639" s="647" t="s">
        <v>5330</v>
      </c>
      <c r="V2639" t="e">
        <f>VLOOKUP(F2639,'[3]Tổng - PL KS'!$B$9:$B$1291,1,FALSE)</f>
        <v>#N/A</v>
      </c>
    </row>
    <row r="2640" spans="1:22" ht="165.75">
      <c r="A2640" s="647">
        <v>202</v>
      </c>
      <c r="B2640" s="647" t="s">
        <v>10352</v>
      </c>
      <c r="C2640" s="647" t="s">
        <v>10370</v>
      </c>
      <c r="D2640" s="647" t="s">
        <v>5330</v>
      </c>
      <c r="E2640" s="647">
        <v>27.6</v>
      </c>
      <c r="F2640" s="513" t="s">
        <v>10375</v>
      </c>
      <c r="G2640" s="931" t="s">
        <v>12204</v>
      </c>
      <c r="H2640" s="647" t="s">
        <v>5718</v>
      </c>
      <c r="I2640" s="647">
        <v>3025626</v>
      </c>
      <c r="J2640" s="647" t="s">
        <v>10372</v>
      </c>
      <c r="K2640" s="647" t="s">
        <v>10373</v>
      </c>
      <c r="L2640" s="647" t="s">
        <v>10374</v>
      </c>
      <c r="M2640" s="647" t="s">
        <v>10368</v>
      </c>
      <c r="N2640" s="747">
        <v>41978</v>
      </c>
      <c r="O2640" s="647" t="s">
        <v>5274</v>
      </c>
      <c r="P2640" s="748">
        <v>2266</v>
      </c>
      <c r="Q2640" s="647" t="s">
        <v>5702</v>
      </c>
      <c r="R2640" s="647" t="s">
        <v>5703</v>
      </c>
      <c r="S2640" s="647" t="s">
        <v>10361</v>
      </c>
      <c r="T2640" s="647" t="s">
        <v>5330</v>
      </c>
      <c r="V2640" t="e">
        <f>VLOOKUP(F2640,'[3]Tổng - PL KS'!$B$9:$B$1291,1,FALSE)</f>
        <v>#N/A</v>
      </c>
    </row>
    <row r="2641" spans="1:22" ht="165.75">
      <c r="A2641" s="647">
        <v>203</v>
      </c>
      <c r="B2641" s="647" t="s">
        <v>10352</v>
      </c>
      <c r="C2641" s="647" t="s">
        <v>10370</v>
      </c>
      <c r="D2641" s="647" t="s">
        <v>5330</v>
      </c>
      <c r="E2641" s="647">
        <v>27.7</v>
      </c>
      <c r="F2641" s="513" t="s">
        <v>10376</v>
      </c>
      <c r="G2641" s="931" t="s">
        <v>12204</v>
      </c>
      <c r="H2641" s="647" t="s">
        <v>5718</v>
      </c>
      <c r="I2641" s="647">
        <v>30124426</v>
      </c>
      <c r="J2641" s="647" t="s">
        <v>10372</v>
      </c>
      <c r="K2641" s="647" t="s">
        <v>10373</v>
      </c>
      <c r="L2641" s="647" t="s">
        <v>10374</v>
      </c>
      <c r="M2641" s="647" t="s">
        <v>10368</v>
      </c>
      <c r="N2641" s="747">
        <v>41978</v>
      </c>
      <c r="O2641" s="647" t="s">
        <v>5274</v>
      </c>
      <c r="P2641" s="748">
        <v>2266</v>
      </c>
      <c r="Q2641" s="647" t="s">
        <v>5702</v>
      </c>
      <c r="R2641" s="647" t="s">
        <v>5703</v>
      </c>
      <c r="S2641" s="647" t="s">
        <v>10361</v>
      </c>
      <c r="T2641" s="647" t="s">
        <v>5330</v>
      </c>
      <c r="V2641" t="e">
        <f>VLOOKUP(F2641,'[3]Tổng - PL KS'!$B$9:$B$1291,1,FALSE)</f>
        <v>#N/A</v>
      </c>
    </row>
    <row r="2642" spans="1:22" ht="165.75">
      <c r="A2642" s="647">
        <v>204</v>
      </c>
      <c r="B2642" s="647" t="s">
        <v>10352</v>
      </c>
      <c r="C2642" s="647" t="s">
        <v>10370</v>
      </c>
      <c r="D2642" s="647" t="s">
        <v>5330</v>
      </c>
      <c r="E2642" s="647">
        <v>27.7</v>
      </c>
      <c r="F2642" s="513" t="s">
        <v>10377</v>
      </c>
      <c r="G2642" s="931" t="s">
        <v>12204</v>
      </c>
      <c r="H2642" s="647" t="s">
        <v>5718</v>
      </c>
      <c r="I2642" s="647">
        <v>30124428</v>
      </c>
      <c r="J2642" s="647" t="s">
        <v>10372</v>
      </c>
      <c r="K2642" s="647" t="s">
        <v>10373</v>
      </c>
      <c r="L2642" s="647" t="s">
        <v>10374</v>
      </c>
      <c r="M2642" s="647" t="s">
        <v>10368</v>
      </c>
      <c r="N2642" s="747">
        <v>41978</v>
      </c>
      <c r="O2642" s="647" t="s">
        <v>5274</v>
      </c>
      <c r="P2642" s="748">
        <v>2266</v>
      </c>
      <c r="Q2642" s="647" t="s">
        <v>5702</v>
      </c>
      <c r="R2642" s="647" t="s">
        <v>5703</v>
      </c>
      <c r="S2642" s="647" t="s">
        <v>10361</v>
      </c>
      <c r="T2642" s="647" t="s">
        <v>5330</v>
      </c>
      <c r="V2642" t="e">
        <f>VLOOKUP(F2642,'[3]Tổng - PL KS'!$B$9:$B$1291,1,FALSE)</f>
        <v>#N/A</v>
      </c>
    </row>
    <row r="2643" spans="1:22" ht="165.75">
      <c r="A2643" s="647">
        <v>205</v>
      </c>
      <c r="B2643" s="647" t="s">
        <v>10352</v>
      </c>
      <c r="C2643" s="647" t="s">
        <v>10370</v>
      </c>
      <c r="D2643" s="647" t="s">
        <v>5330</v>
      </c>
      <c r="E2643" s="647">
        <v>24.9</v>
      </c>
      <c r="F2643" s="513" t="s">
        <v>10378</v>
      </c>
      <c r="G2643" s="931" t="s">
        <v>12204</v>
      </c>
      <c r="H2643" s="647" t="s">
        <v>5718</v>
      </c>
      <c r="I2643" s="647">
        <v>130124424</v>
      </c>
      <c r="J2643" s="647" t="s">
        <v>10372</v>
      </c>
      <c r="K2643" s="647" t="s">
        <v>10373</v>
      </c>
      <c r="L2643" s="647" t="s">
        <v>10374</v>
      </c>
      <c r="M2643" s="647" t="s">
        <v>10368</v>
      </c>
      <c r="N2643" s="747">
        <v>41978</v>
      </c>
      <c r="O2643" s="647" t="s">
        <v>5274</v>
      </c>
      <c r="P2643" s="748">
        <v>2266</v>
      </c>
      <c r="Q2643" s="647" t="s">
        <v>5702</v>
      </c>
      <c r="R2643" s="647" t="s">
        <v>5703</v>
      </c>
      <c r="S2643" s="647" t="s">
        <v>10361</v>
      </c>
      <c r="T2643" s="647" t="s">
        <v>5330</v>
      </c>
      <c r="V2643" t="e">
        <f>VLOOKUP(F2643,'[3]Tổng - PL KS'!$B$9:$B$1291,1,FALSE)</f>
        <v>#N/A</v>
      </c>
    </row>
    <row r="2644" spans="1:22" ht="165.75">
      <c r="A2644" s="647">
        <v>206</v>
      </c>
      <c r="B2644" s="647" t="s">
        <v>10352</v>
      </c>
      <c r="C2644" s="647" t="s">
        <v>10370</v>
      </c>
      <c r="D2644" s="647" t="s">
        <v>5330</v>
      </c>
      <c r="E2644" s="647">
        <v>25.7</v>
      </c>
      <c r="F2644" s="513" t="s">
        <v>10379</v>
      </c>
      <c r="G2644" s="931" t="s">
        <v>12204</v>
      </c>
      <c r="H2644" s="647" t="s">
        <v>5718</v>
      </c>
      <c r="I2644" s="647">
        <v>30124425</v>
      </c>
      <c r="J2644" s="647" t="s">
        <v>10372</v>
      </c>
      <c r="K2644" s="647" t="s">
        <v>10373</v>
      </c>
      <c r="L2644" s="647" t="s">
        <v>10374</v>
      </c>
      <c r="M2644" s="647" t="s">
        <v>10368</v>
      </c>
      <c r="N2644" s="747">
        <v>41978</v>
      </c>
      <c r="O2644" s="647" t="s">
        <v>5274</v>
      </c>
      <c r="P2644" s="748">
        <v>2266</v>
      </c>
      <c r="Q2644" s="647" t="s">
        <v>5702</v>
      </c>
      <c r="R2644" s="647" t="s">
        <v>5703</v>
      </c>
      <c r="S2644" s="647" t="s">
        <v>10361</v>
      </c>
      <c r="T2644" s="647" t="s">
        <v>5330</v>
      </c>
      <c r="V2644" t="e">
        <f>VLOOKUP(F2644,'[3]Tổng - PL KS'!$B$9:$B$1291,1,FALSE)</f>
        <v>#N/A</v>
      </c>
    </row>
    <row r="2645" spans="1:22" ht="165.75">
      <c r="A2645" s="647">
        <v>207</v>
      </c>
      <c r="B2645" s="647" t="s">
        <v>10352</v>
      </c>
      <c r="C2645" s="647" t="s">
        <v>10370</v>
      </c>
      <c r="D2645" s="647" t="s">
        <v>5330</v>
      </c>
      <c r="E2645" s="647">
        <v>26.4</v>
      </c>
      <c r="F2645" s="513" t="s">
        <v>10380</v>
      </c>
      <c r="G2645" s="931" t="s">
        <v>12204</v>
      </c>
      <c r="H2645" s="647" t="s">
        <v>5718</v>
      </c>
      <c r="I2645" s="647">
        <v>130124421</v>
      </c>
      <c r="J2645" s="647" t="s">
        <v>10372</v>
      </c>
      <c r="K2645" s="647" t="s">
        <v>10373</v>
      </c>
      <c r="L2645" s="647" t="s">
        <v>10374</v>
      </c>
      <c r="M2645" s="647" t="s">
        <v>10368</v>
      </c>
      <c r="N2645" s="747">
        <v>41978</v>
      </c>
      <c r="O2645" s="647" t="s">
        <v>5274</v>
      </c>
      <c r="P2645" s="748">
        <v>2266</v>
      </c>
      <c r="Q2645" s="647" t="s">
        <v>5702</v>
      </c>
      <c r="R2645" s="647" t="s">
        <v>5703</v>
      </c>
      <c r="S2645" s="647" t="s">
        <v>10361</v>
      </c>
      <c r="T2645" s="647" t="s">
        <v>5330</v>
      </c>
      <c r="V2645" t="e">
        <f>VLOOKUP(F2645,'[3]Tổng - PL KS'!$B$9:$B$1291,1,FALSE)</f>
        <v>#N/A</v>
      </c>
    </row>
    <row r="2646" spans="1:22" ht="165.75">
      <c r="A2646" s="647">
        <v>208</v>
      </c>
      <c r="B2646" s="647" t="s">
        <v>10352</v>
      </c>
      <c r="C2646" s="647" t="s">
        <v>10370</v>
      </c>
      <c r="D2646" s="647" t="s">
        <v>5330</v>
      </c>
      <c r="E2646" s="647">
        <v>24.8</v>
      </c>
      <c r="F2646" s="513" t="s">
        <v>10381</v>
      </c>
      <c r="G2646" s="931" t="s">
        <v>12204</v>
      </c>
      <c r="H2646" s="647" t="s">
        <v>5718</v>
      </c>
      <c r="I2646" s="647">
        <v>3025903</v>
      </c>
      <c r="J2646" s="647" t="s">
        <v>10372</v>
      </c>
      <c r="K2646" s="647" t="s">
        <v>10373</v>
      </c>
      <c r="L2646" s="647" t="s">
        <v>10374</v>
      </c>
      <c r="M2646" s="647" t="s">
        <v>10368</v>
      </c>
      <c r="N2646" s="747">
        <v>41978</v>
      </c>
      <c r="O2646" s="647" t="s">
        <v>5274</v>
      </c>
      <c r="P2646" s="748">
        <v>2266</v>
      </c>
      <c r="Q2646" s="647" t="s">
        <v>5702</v>
      </c>
      <c r="R2646" s="647" t="s">
        <v>5703</v>
      </c>
      <c r="S2646" s="647" t="s">
        <v>10361</v>
      </c>
      <c r="T2646" s="647" t="s">
        <v>5330</v>
      </c>
      <c r="V2646" t="e">
        <f>VLOOKUP(F2646,'[3]Tổng - PL KS'!$B$9:$B$1291,1,FALSE)</f>
        <v>#N/A</v>
      </c>
    </row>
    <row r="2647" spans="1:22" ht="357">
      <c r="A2647" s="647">
        <v>209</v>
      </c>
      <c r="B2647" s="647" t="s">
        <v>10352</v>
      </c>
      <c r="C2647" s="647" t="s">
        <v>10410</v>
      </c>
      <c r="D2647" s="647" t="s">
        <v>5330</v>
      </c>
      <c r="E2647" s="647">
        <v>28.9</v>
      </c>
      <c r="F2647" s="513" t="s">
        <v>10411</v>
      </c>
      <c r="G2647" s="931" t="s">
        <v>12204</v>
      </c>
      <c r="H2647" s="647" t="s">
        <v>5350</v>
      </c>
      <c r="I2647" s="647" t="s">
        <v>10412</v>
      </c>
      <c r="J2647" s="647" t="s">
        <v>10413</v>
      </c>
      <c r="K2647" s="647" t="s">
        <v>10414</v>
      </c>
      <c r="L2647" s="647" t="s">
        <v>10415</v>
      </c>
      <c r="M2647" s="647" t="s">
        <v>10416</v>
      </c>
      <c r="N2647" s="747">
        <v>43076</v>
      </c>
      <c r="O2647" s="647" t="s">
        <v>38</v>
      </c>
      <c r="P2647" s="748">
        <v>1168</v>
      </c>
      <c r="Q2647" s="647" t="s">
        <v>5702</v>
      </c>
      <c r="R2647" s="647" t="s">
        <v>5703</v>
      </c>
      <c r="S2647" s="647" t="s">
        <v>10361</v>
      </c>
      <c r="T2647" s="647" t="s">
        <v>5330</v>
      </c>
      <c r="V2647" t="e">
        <f>VLOOKUP(F2647,'[3]Tổng - PL KS'!$B$9:$B$1291,1,FALSE)</f>
        <v>#N/A</v>
      </c>
    </row>
    <row r="2648" spans="1:22" ht="293.25">
      <c r="A2648" s="647">
        <v>210</v>
      </c>
      <c r="B2648" s="647" t="s">
        <v>10352</v>
      </c>
      <c r="C2648" s="647" t="s">
        <v>10502</v>
      </c>
      <c r="D2648" s="647" t="s">
        <v>5330</v>
      </c>
      <c r="E2648" s="647">
        <v>25.52</v>
      </c>
      <c r="F2648" s="513" t="s">
        <v>10503</v>
      </c>
      <c r="G2648" s="931" t="s">
        <v>12204</v>
      </c>
      <c r="H2648" s="647" t="s">
        <v>5350</v>
      </c>
      <c r="I2648" s="647" t="s">
        <v>10504</v>
      </c>
      <c r="J2648" s="647" t="s">
        <v>10505</v>
      </c>
      <c r="K2648" s="647" t="s">
        <v>10506</v>
      </c>
      <c r="L2648" s="647" t="s">
        <v>10507</v>
      </c>
      <c r="M2648" s="647" t="s">
        <v>10508</v>
      </c>
      <c r="N2648" s="747">
        <v>43247</v>
      </c>
      <c r="O2648" s="647" t="s">
        <v>38</v>
      </c>
      <c r="P2648" s="748">
        <v>997</v>
      </c>
      <c r="Q2648" s="647" t="s">
        <v>5702</v>
      </c>
      <c r="R2648" s="647" t="s">
        <v>5703</v>
      </c>
      <c r="S2648" s="647"/>
      <c r="T2648" s="647" t="s">
        <v>5330</v>
      </c>
      <c r="V2648" t="e">
        <f>VLOOKUP(F2648,'[3]Tổng - PL KS'!$B$9:$B$1291,1,FALSE)</f>
        <v>#N/A</v>
      </c>
    </row>
    <row r="2649" spans="1:22" ht="293.25">
      <c r="A2649" s="647">
        <v>211</v>
      </c>
      <c r="B2649" s="647" t="s">
        <v>10352</v>
      </c>
      <c r="C2649" s="647" t="s">
        <v>10502</v>
      </c>
      <c r="D2649" s="647" t="s">
        <v>5330</v>
      </c>
      <c r="E2649" s="647">
        <v>27.04</v>
      </c>
      <c r="F2649" s="513" t="s">
        <v>10509</v>
      </c>
      <c r="G2649" s="931" t="s">
        <v>12204</v>
      </c>
      <c r="H2649" s="647" t="s">
        <v>5350</v>
      </c>
      <c r="I2649" s="647" t="s">
        <v>10510</v>
      </c>
      <c r="J2649" s="647" t="s">
        <v>10505</v>
      </c>
      <c r="K2649" s="647" t="s">
        <v>10506</v>
      </c>
      <c r="L2649" s="647" t="s">
        <v>10507</v>
      </c>
      <c r="M2649" s="647" t="s">
        <v>10508</v>
      </c>
      <c r="N2649" s="747">
        <v>43247</v>
      </c>
      <c r="O2649" s="647" t="s">
        <v>38</v>
      </c>
      <c r="P2649" s="748">
        <v>997</v>
      </c>
      <c r="Q2649" s="647" t="s">
        <v>5702</v>
      </c>
      <c r="R2649" s="647" t="s">
        <v>5703</v>
      </c>
      <c r="S2649" s="647"/>
      <c r="T2649" s="647" t="s">
        <v>5330</v>
      </c>
      <c r="V2649" t="e">
        <f>VLOOKUP(F2649,'[3]Tổng - PL KS'!$B$9:$B$1291,1,FALSE)</f>
        <v>#N/A</v>
      </c>
    </row>
    <row r="2650" spans="1:22" ht="409.5">
      <c r="A2650" s="647">
        <v>212</v>
      </c>
      <c r="B2650" s="647" t="s">
        <v>10352</v>
      </c>
      <c r="C2650" s="647" t="s">
        <v>90</v>
      </c>
      <c r="D2650" s="647" t="s">
        <v>5330</v>
      </c>
      <c r="E2650" s="647">
        <v>24.3</v>
      </c>
      <c r="F2650" s="513" t="s">
        <v>10584</v>
      </c>
      <c r="G2650" s="931" t="s">
        <v>12204</v>
      </c>
      <c r="H2650" s="647" t="s">
        <v>5350</v>
      </c>
      <c r="I2650" s="647" t="s">
        <v>10585</v>
      </c>
      <c r="J2650" s="647" t="s">
        <v>10586</v>
      </c>
      <c r="K2650" s="647" t="s">
        <v>10581</v>
      </c>
      <c r="L2650" s="647" t="s">
        <v>10587</v>
      </c>
      <c r="M2650" s="647" t="s">
        <v>10582</v>
      </c>
      <c r="N2650" s="747">
        <v>43287</v>
      </c>
      <c r="O2650" s="647" t="s">
        <v>10583</v>
      </c>
      <c r="P2650" s="748">
        <v>957</v>
      </c>
      <c r="Q2650" s="647" t="s">
        <v>5702</v>
      </c>
      <c r="R2650" s="647" t="s">
        <v>5703</v>
      </c>
      <c r="S2650" s="647"/>
      <c r="T2650" s="647" t="s">
        <v>5330</v>
      </c>
      <c r="V2650" t="e">
        <f>VLOOKUP(F2650,'[3]Tổng - PL KS'!$B$9:$B$1291,1,FALSE)</f>
        <v>#N/A</v>
      </c>
    </row>
    <row r="2651" spans="1:22" ht="293.25">
      <c r="A2651" s="647">
        <v>213</v>
      </c>
      <c r="B2651" s="647" t="s">
        <v>10352</v>
      </c>
      <c r="C2651" s="647" t="s">
        <v>10566</v>
      </c>
      <c r="D2651" s="647" t="s">
        <v>5330</v>
      </c>
      <c r="E2651" s="647">
        <v>21.88</v>
      </c>
      <c r="F2651" s="513" t="s">
        <v>10615</v>
      </c>
      <c r="G2651" s="931" t="s">
        <v>12204</v>
      </c>
      <c r="H2651" s="647" t="s">
        <v>5350</v>
      </c>
      <c r="I2651" s="647" t="s">
        <v>10616</v>
      </c>
      <c r="J2651" s="647" t="s">
        <v>10617</v>
      </c>
      <c r="K2651" s="647" t="s">
        <v>10618</v>
      </c>
      <c r="L2651" s="647" t="s">
        <v>10619</v>
      </c>
      <c r="M2651" s="647" t="s">
        <v>10620</v>
      </c>
      <c r="N2651" s="747">
        <v>43310</v>
      </c>
      <c r="O2651" s="647" t="s">
        <v>38</v>
      </c>
      <c r="P2651" s="748">
        <v>934</v>
      </c>
      <c r="Q2651" s="647" t="s">
        <v>5702</v>
      </c>
      <c r="R2651" s="647" t="s">
        <v>5703</v>
      </c>
      <c r="S2651" s="647"/>
      <c r="T2651" s="647" t="s">
        <v>5330</v>
      </c>
      <c r="V2651" t="e">
        <f>VLOOKUP(F2651,'[3]Tổng - PL KS'!$B$9:$B$1291,1,FALSE)</f>
        <v>#N/A</v>
      </c>
    </row>
    <row r="2652" spans="1:22" ht="293.25">
      <c r="A2652" s="647">
        <v>214</v>
      </c>
      <c r="B2652" s="647" t="s">
        <v>10352</v>
      </c>
      <c r="C2652" s="647" t="s">
        <v>10566</v>
      </c>
      <c r="D2652" s="647" t="s">
        <v>5330</v>
      </c>
      <c r="E2652" s="647">
        <v>22.78</v>
      </c>
      <c r="F2652" s="513" t="s">
        <v>10621</v>
      </c>
      <c r="G2652" s="931" t="s">
        <v>12204</v>
      </c>
      <c r="H2652" s="647" t="s">
        <v>5350</v>
      </c>
      <c r="I2652" s="647" t="s">
        <v>10622</v>
      </c>
      <c r="J2652" s="647" t="s">
        <v>10617</v>
      </c>
      <c r="K2652" s="647" t="s">
        <v>10618</v>
      </c>
      <c r="L2652" s="647" t="s">
        <v>10619</v>
      </c>
      <c r="M2652" s="647" t="s">
        <v>10620</v>
      </c>
      <c r="N2652" s="747">
        <v>43310</v>
      </c>
      <c r="O2652" s="647" t="s">
        <v>38</v>
      </c>
      <c r="P2652" s="748">
        <v>934</v>
      </c>
      <c r="Q2652" s="647" t="s">
        <v>5702</v>
      </c>
      <c r="R2652" s="647" t="s">
        <v>5703</v>
      </c>
      <c r="S2652" s="647"/>
      <c r="T2652" s="647" t="s">
        <v>5330</v>
      </c>
      <c r="V2652" t="e">
        <f>VLOOKUP(F2652,'[3]Tổng - PL KS'!$B$9:$B$1291,1,FALSE)</f>
        <v>#N/A</v>
      </c>
    </row>
    <row r="2653" spans="1:22" ht="280.5">
      <c r="A2653" s="647">
        <v>215</v>
      </c>
      <c r="B2653" s="647" t="s">
        <v>10352</v>
      </c>
      <c r="C2653" s="647" t="s">
        <v>10520</v>
      </c>
      <c r="D2653" s="647" t="s">
        <v>5330</v>
      </c>
      <c r="E2653" s="647">
        <v>18.899999999999999</v>
      </c>
      <c r="F2653" s="513" t="s">
        <v>10623</v>
      </c>
      <c r="G2653" s="931" t="s">
        <v>12204</v>
      </c>
      <c r="H2653" s="647" t="s">
        <v>5350</v>
      </c>
      <c r="I2653" s="647">
        <v>3497650</v>
      </c>
      <c r="J2653" s="647" t="s">
        <v>10624</v>
      </c>
      <c r="K2653" s="647" t="s">
        <v>10625</v>
      </c>
      <c r="L2653" s="647" t="s">
        <v>10626</v>
      </c>
      <c r="M2653" s="647" t="s">
        <v>10627</v>
      </c>
      <c r="N2653" s="747">
        <v>43312</v>
      </c>
      <c r="O2653" s="647" t="s">
        <v>10628</v>
      </c>
      <c r="P2653" s="748">
        <v>932</v>
      </c>
      <c r="Q2653" s="647" t="s">
        <v>5702</v>
      </c>
      <c r="R2653" s="647" t="s">
        <v>5703</v>
      </c>
      <c r="S2653" s="647"/>
      <c r="T2653" s="647" t="s">
        <v>5330</v>
      </c>
      <c r="V2653" t="e">
        <f>VLOOKUP(F2653,'[3]Tổng - PL KS'!$B$9:$B$1291,1,FALSE)</f>
        <v>#N/A</v>
      </c>
    </row>
    <row r="2654" spans="1:22" ht="280.5">
      <c r="A2654" s="647">
        <v>216</v>
      </c>
      <c r="B2654" s="647" t="s">
        <v>10352</v>
      </c>
      <c r="C2654" s="647" t="s">
        <v>10520</v>
      </c>
      <c r="D2654" s="647" t="s">
        <v>5330</v>
      </c>
      <c r="E2654" s="647">
        <v>18</v>
      </c>
      <c r="F2654" s="513" t="s">
        <v>10645</v>
      </c>
      <c r="G2654" s="931" t="s">
        <v>12204</v>
      </c>
      <c r="H2654" s="647" t="s">
        <v>5350</v>
      </c>
      <c r="I2654" s="647" t="s">
        <v>10646</v>
      </c>
      <c r="J2654" s="647" t="s">
        <v>10647</v>
      </c>
      <c r="K2654" s="647" t="s">
        <v>10648</v>
      </c>
      <c r="L2654" s="647" t="s">
        <v>10649</v>
      </c>
      <c r="M2654" s="647" t="s">
        <v>10643</v>
      </c>
      <c r="N2654" s="747">
        <v>43329</v>
      </c>
      <c r="O2654" s="647" t="s">
        <v>6193</v>
      </c>
      <c r="P2654" s="748">
        <v>915</v>
      </c>
      <c r="Q2654" s="647" t="s">
        <v>5702</v>
      </c>
      <c r="R2654" s="647" t="s">
        <v>5703</v>
      </c>
      <c r="S2654" s="647"/>
      <c r="T2654" s="647" t="s">
        <v>5330</v>
      </c>
      <c r="V2654" t="e">
        <f>VLOOKUP(F2654,'[3]Tổng - PL KS'!$B$9:$B$1291,1,FALSE)</f>
        <v>#N/A</v>
      </c>
    </row>
    <row r="2655" spans="1:22" ht="409.5">
      <c r="A2655" s="647">
        <v>217</v>
      </c>
      <c r="B2655" s="647" t="s">
        <v>10352</v>
      </c>
      <c r="C2655" s="647" t="s">
        <v>10670</v>
      </c>
      <c r="D2655" s="647" t="s">
        <v>5330</v>
      </c>
      <c r="E2655" s="647">
        <v>21.3</v>
      </c>
      <c r="F2655" s="513" t="s">
        <v>10671</v>
      </c>
      <c r="G2655" s="931" t="s">
        <v>12204</v>
      </c>
      <c r="H2655" s="647" t="s">
        <v>10672</v>
      </c>
      <c r="I2655" s="647" t="s">
        <v>3778</v>
      </c>
      <c r="J2655" s="647" t="s">
        <v>10673</v>
      </c>
      <c r="K2655" s="647" t="s">
        <v>10674</v>
      </c>
      <c r="L2655" s="647" t="s">
        <v>310</v>
      </c>
      <c r="M2655" s="647" t="s">
        <v>10675</v>
      </c>
      <c r="N2655" s="747" t="s">
        <v>10676</v>
      </c>
      <c r="O2655" s="647" t="s">
        <v>38</v>
      </c>
      <c r="P2655" s="748">
        <v>977</v>
      </c>
      <c r="Q2655" s="647" t="s">
        <v>10677</v>
      </c>
      <c r="R2655" s="647" t="s">
        <v>5494</v>
      </c>
      <c r="S2655" s="647"/>
      <c r="T2655" s="647" t="s">
        <v>5330</v>
      </c>
      <c r="V2655" t="e">
        <f>VLOOKUP(F2655,'[3]Tổng - PL KS'!$B$9:$B$1291,1,FALSE)</f>
        <v>#N/A</v>
      </c>
    </row>
    <row r="2656" spans="1:22" ht="409.5">
      <c r="A2656" s="647">
        <v>218</v>
      </c>
      <c r="B2656" s="647" t="s">
        <v>10352</v>
      </c>
      <c r="C2656" s="647" t="s">
        <v>10670</v>
      </c>
      <c r="D2656" s="647" t="s">
        <v>5330</v>
      </c>
      <c r="E2656" s="647">
        <v>18.2</v>
      </c>
      <c r="F2656" s="513" t="s">
        <v>10678</v>
      </c>
      <c r="G2656" s="931" t="s">
        <v>12204</v>
      </c>
      <c r="H2656" s="647" t="s">
        <v>10672</v>
      </c>
      <c r="I2656" s="647" t="s">
        <v>3773</v>
      </c>
      <c r="J2656" s="647" t="s">
        <v>10673</v>
      </c>
      <c r="K2656" s="647" t="s">
        <v>10674</v>
      </c>
      <c r="L2656" s="647" t="s">
        <v>310</v>
      </c>
      <c r="M2656" s="647" t="s">
        <v>10675</v>
      </c>
      <c r="N2656" s="747" t="s">
        <v>10676</v>
      </c>
      <c r="O2656" s="647" t="s">
        <v>38</v>
      </c>
      <c r="P2656" s="748">
        <v>977</v>
      </c>
      <c r="Q2656" s="647" t="s">
        <v>10677</v>
      </c>
      <c r="R2656" s="647" t="s">
        <v>5494</v>
      </c>
      <c r="S2656" s="647"/>
      <c r="T2656" s="647" t="s">
        <v>5330</v>
      </c>
      <c r="V2656" t="e">
        <f>VLOOKUP(F2656,'[3]Tổng - PL KS'!$B$9:$B$1291,1,FALSE)</f>
        <v>#N/A</v>
      </c>
    </row>
    <row r="2657" spans="1:22" ht="409.5">
      <c r="A2657" s="647">
        <v>219</v>
      </c>
      <c r="B2657" s="647" t="s">
        <v>10352</v>
      </c>
      <c r="C2657" s="647" t="s">
        <v>10670</v>
      </c>
      <c r="D2657" s="647" t="s">
        <v>5330</v>
      </c>
      <c r="E2657" s="647">
        <v>19.399999999999999</v>
      </c>
      <c r="F2657" s="513" t="s">
        <v>10679</v>
      </c>
      <c r="G2657" s="931" t="s">
        <v>12204</v>
      </c>
      <c r="H2657" s="647" t="s">
        <v>10672</v>
      </c>
      <c r="I2657" s="647" t="s">
        <v>3780</v>
      </c>
      <c r="J2657" s="647" t="s">
        <v>10673</v>
      </c>
      <c r="K2657" s="647" t="s">
        <v>10674</v>
      </c>
      <c r="L2657" s="647" t="s">
        <v>310</v>
      </c>
      <c r="M2657" s="647" t="s">
        <v>10675</v>
      </c>
      <c r="N2657" s="747" t="s">
        <v>10676</v>
      </c>
      <c r="O2657" s="647" t="s">
        <v>38</v>
      </c>
      <c r="P2657" s="748">
        <v>977</v>
      </c>
      <c r="Q2657" s="647" t="s">
        <v>10677</v>
      </c>
      <c r="R2657" s="647" t="s">
        <v>5494</v>
      </c>
      <c r="S2657" s="647"/>
      <c r="T2657" s="647" t="s">
        <v>5330</v>
      </c>
      <c r="V2657" t="e">
        <f>VLOOKUP(F2657,'[3]Tổng - PL KS'!$B$9:$B$1291,1,FALSE)</f>
        <v>#N/A</v>
      </c>
    </row>
    <row r="2658" spans="1:22" ht="409.5">
      <c r="A2658" s="647">
        <v>220</v>
      </c>
      <c r="B2658" s="647" t="s">
        <v>10352</v>
      </c>
      <c r="C2658" s="647" t="s">
        <v>10670</v>
      </c>
      <c r="D2658" s="647" t="s">
        <v>5330</v>
      </c>
      <c r="E2658" s="647">
        <v>20.3</v>
      </c>
      <c r="F2658" s="513" t="s">
        <v>10680</v>
      </c>
      <c r="G2658" s="931" t="s">
        <v>12204</v>
      </c>
      <c r="H2658" s="647" t="s">
        <v>10672</v>
      </c>
      <c r="I2658" s="647" t="s">
        <v>3775</v>
      </c>
      <c r="J2658" s="647" t="s">
        <v>10673</v>
      </c>
      <c r="K2658" s="647" t="s">
        <v>10674</v>
      </c>
      <c r="L2658" s="647" t="s">
        <v>310</v>
      </c>
      <c r="M2658" s="647" t="s">
        <v>10675</v>
      </c>
      <c r="N2658" s="747" t="s">
        <v>10676</v>
      </c>
      <c r="O2658" s="647" t="s">
        <v>38</v>
      </c>
      <c r="P2658" s="748">
        <v>977</v>
      </c>
      <c r="Q2658" s="647" t="s">
        <v>10677</v>
      </c>
      <c r="R2658" s="647" t="s">
        <v>5494</v>
      </c>
      <c r="S2658" s="647"/>
      <c r="T2658" s="647" t="s">
        <v>5330</v>
      </c>
      <c r="V2658" t="e">
        <f>VLOOKUP(F2658,'[3]Tổng - PL KS'!$B$9:$B$1291,1,FALSE)</f>
        <v>#N/A</v>
      </c>
    </row>
    <row r="2659" spans="1:22" ht="267.75">
      <c r="A2659" s="647">
        <v>221</v>
      </c>
      <c r="B2659" s="647" t="s">
        <v>10352</v>
      </c>
      <c r="C2659" s="647" t="s">
        <v>58</v>
      </c>
      <c r="D2659" s="647" t="s">
        <v>5330</v>
      </c>
      <c r="E2659" s="647">
        <v>29.1</v>
      </c>
      <c r="F2659" s="513" t="s">
        <v>10681</v>
      </c>
      <c r="G2659" s="931" t="s">
        <v>12204</v>
      </c>
      <c r="H2659" s="647" t="s">
        <v>10672</v>
      </c>
      <c r="I2659" s="647" t="s">
        <v>10682</v>
      </c>
      <c r="J2659" s="647" t="s">
        <v>10683</v>
      </c>
      <c r="K2659" s="647" t="s">
        <v>10684</v>
      </c>
      <c r="L2659" s="647" t="s">
        <v>311</v>
      </c>
      <c r="M2659" s="647" t="s">
        <v>10685</v>
      </c>
      <c r="N2659" s="747">
        <v>43287</v>
      </c>
      <c r="O2659" s="647" t="s">
        <v>38</v>
      </c>
      <c r="P2659" s="748">
        <v>957</v>
      </c>
      <c r="Q2659" s="647" t="s">
        <v>10677</v>
      </c>
      <c r="R2659" s="647" t="s">
        <v>5494</v>
      </c>
      <c r="S2659" s="647"/>
      <c r="T2659" s="647" t="s">
        <v>5330</v>
      </c>
      <c r="V2659" t="e">
        <f>VLOOKUP(F2659,'[3]Tổng - PL KS'!$B$9:$B$1291,1,FALSE)</f>
        <v>#N/A</v>
      </c>
    </row>
    <row r="2660" spans="1:22" ht="216.75">
      <c r="A2660" s="647">
        <v>222</v>
      </c>
      <c r="B2660" s="647" t="s">
        <v>10352</v>
      </c>
      <c r="C2660" s="647" t="s">
        <v>10686</v>
      </c>
      <c r="D2660" s="647" t="s">
        <v>5330</v>
      </c>
      <c r="E2660" s="647">
        <v>17.8</v>
      </c>
      <c r="F2660" s="513" t="s">
        <v>10687</v>
      </c>
      <c r="G2660" s="931" t="s">
        <v>12204</v>
      </c>
      <c r="H2660" s="647" t="s">
        <v>10672</v>
      </c>
      <c r="I2660" s="647" t="s">
        <v>2218</v>
      </c>
      <c r="J2660" s="647" t="s">
        <v>10688</v>
      </c>
      <c r="K2660" s="647" t="s">
        <v>10689</v>
      </c>
      <c r="L2660" s="647" t="s">
        <v>312</v>
      </c>
      <c r="M2660" s="647" t="s">
        <v>10690</v>
      </c>
      <c r="N2660" s="747">
        <v>43310</v>
      </c>
      <c r="O2660" s="647" t="s">
        <v>38</v>
      </c>
      <c r="P2660" s="748">
        <v>934</v>
      </c>
      <c r="Q2660" s="647" t="s">
        <v>10677</v>
      </c>
      <c r="R2660" s="647" t="s">
        <v>5494</v>
      </c>
      <c r="S2660" s="647"/>
      <c r="T2660" s="647" t="s">
        <v>5330</v>
      </c>
      <c r="V2660" t="e">
        <f>VLOOKUP(F2660,'[3]Tổng - PL KS'!$B$9:$B$1291,1,FALSE)</f>
        <v>#N/A</v>
      </c>
    </row>
    <row r="2661" spans="1:22" ht="216.75">
      <c r="A2661" s="647">
        <v>223</v>
      </c>
      <c r="B2661" s="647" t="s">
        <v>10352</v>
      </c>
      <c r="C2661" s="647" t="s">
        <v>10686</v>
      </c>
      <c r="D2661" s="647" t="s">
        <v>5330</v>
      </c>
      <c r="E2661" s="647">
        <v>17.7</v>
      </c>
      <c r="F2661" s="513" t="s">
        <v>10691</v>
      </c>
      <c r="G2661" s="931" t="s">
        <v>12204</v>
      </c>
      <c r="H2661" s="647" t="s">
        <v>10672</v>
      </c>
      <c r="I2661" s="647" t="s">
        <v>2220</v>
      </c>
      <c r="J2661" s="647" t="s">
        <v>10688</v>
      </c>
      <c r="K2661" s="647" t="s">
        <v>10689</v>
      </c>
      <c r="L2661" s="647" t="s">
        <v>312</v>
      </c>
      <c r="M2661" s="647" t="s">
        <v>10690</v>
      </c>
      <c r="N2661" s="747">
        <v>43310</v>
      </c>
      <c r="O2661" s="647" t="s">
        <v>38</v>
      </c>
      <c r="P2661" s="748">
        <v>934</v>
      </c>
      <c r="Q2661" s="647" t="s">
        <v>10677</v>
      </c>
      <c r="R2661" s="647" t="s">
        <v>5494</v>
      </c>
      <c r="S2661" s="647"/>
      <c r="T2661" s="647" t="s">
        <v>5330</v>
      </c>
      <c r="V2661" t="e">
        <f>VLOOKUP(F2661,'[3]Tổng - PL KS'!$B$9:$B$1291,1,FALSE)</f>
        <v>#N/A</v>
      </c>
    </row>
    <row r="2662" spans="1:22" ht="216.75">
      <c r="A2662" s="647">
        <v>224</v>
      </c>
      <c r="B2662" s="647" t="s">
        <v>10352</v>
      </c>
      <c r="C2662" s="647" t="s">
        <v>10686</v>
      </c>
      <c r="D2662" s="647" t="s">
        <v>5330</v>
      </c>
      <c r="E2662" s="647">
        <v>19</v>
      </c>
      <c r="F2662" s="513" t="s">
        <v>10692</v>
      </c>
      <c r="G2662" s="931" t="s">
        <v>12204</v>
      </c>
      <c r="H2662" s="647" t="s">
        <v>10672</v>
      </c>
      <c r="I2662" s="647" t="s">
        <v>2223</v>
      </c>
      <c r="J2662" s="647" t="s">
        <v>10688</v>
      </c>
      <c r="K2662" s="647" t="s">
        <v>10689</v>
      </c>
      <c r="L2662" s="647" t="s">
        <v>312</v>
      </c>
      <c r="M2662" s="647" t="s">
        <v>10690</v>
      </c>
      <c r="N2662" s="747">
        <v>43310</v>
      </c>
      <c r="O2662" s="647" t="s">
        <v>38</v>
      </c>
      <c r="P2662" s="748">
        <v>934</v>
      </c>
      <c r="Q2662" s="647" t="s">
        <v>10677</v>
      </c>
      <c r="R2662" s="647" t="s">
        <v>5494</v>
      </c>
      <c r="S2662" s="647"/>
      <c r="T2662" s="647" t="s">
        <v>5330</v>
      </c>
      <c r="V2662" t="e">
        <f>VLOOKUP(F2662,'[3]Tổng - PL KS'!$B$9:$B$1291,1,FALSE)</f>
        <v>#N/A</v>
      </c>
    </row>
    <row r="2663" spans="1:22" ht="216.75">
      <c r="A2663" s="647">
        <v>225</v>
      </c>
      <c r="B2663" s="647" t="s">
        <v>10352</v>
      </c>
      <c r="C2663" s="647" t="s">
        <v>10686</v>
      </c>
      <c r="D2663" s="647" t="s">
        <v>5330</v>
      </c>
      <c r="E2663" s="647">
        <v>19.399999999999999</v>
      </c>
      <c r="F2663" s="513" t="s">
        <v>10693</v>
      </c>
      <c r="G2663" s="931" t="s">
        <v>12204</v>
      </c>
      <c r="H2663" s="647" t="s">
        <v>10672</v>
      </c>
      <c r="I2663" s="647" t="s">
        <v>2215</v>
      </c>
      <c r="J2663" s="647" t="s">
        <v>10688</v>
      </c>
      <c r="K2663" s="647" t="s">
        <v>10689</v>
      </c>
      <c r="L2663" s="647" t="s">
        <v>312</v>
      </c>
      <c r="M2663" s="647" t="s">
        <v>10690</v>
      </c>
      <c r="N2663" s="747">
        <v>43310</v>
      </c>
      <c r="O2663" s="647" t="s">
        <v>38</v>
      </c>
      <c r="P2663" s="748">
        <v>934</v>
      </c>
      <c r="Q2663" s="647" t="s">
        <v>10677</v>
      </c>
      <c r="R2663" s="647" t="s">
        <v>5494</v>
      </c>
      <c r="S2663" s="647"/>
      <c r="T2663" s="647" t="s">
        <v>5330</v>
      </c>
      <c r="V2663" t="e">
        <f>VLOOKUP(F2663,'[3]Tổng - PL KS'!$B$9:$B$1291,1,FALSE)</f>
        <v>#N/A</v>
      </c>
    </row>
    <row r="2664" spans="1:22" ht="216.75">
      <c r="A2664" s="647">
        <v>226</v>
      </c>
      <c r="B2664" s="647" t="s">
        <v>10352</v>
      </c>
      <c r="C2664" s="647" t="s">
        <v>10686</v>
      </c>
      <c r="D2664" s="647" t="s">
        <v>5330</v>
      </c>
      <c r="E2664" s="647">
        <v>29.4</v>
      </c>
      <c r="F2664" s="513" t="s">
        <v>10694</v>
      </c>
      <c r="G2664" s="931" t="s">
        <v>12204</v>
      </c>
      <c r="H2664" s="647" t="s">
        <v>10672</v>
      </c>
      <c r="I2664" s="647" t="s">
        <v>2212</v>
      </c>
      <c r="J2664" s="647" t="s">
        <v>10688</v>
      </c>
      <c r="K2664" s="647" t="s">
        <v>10689</v>
      </c>
      <c r="L2664" s="647" t="s">
        <v>312</v>
      </c>
      <c r="M2664" s="647" t="s">
        <v>10690</v>
      </c>
      <c r="N2664" s="747">
        <v>43310</v>
      </c>
      <c r="O2664" s="647" t="s">
        <v>38</v>
      </c>
      <c r="P2664" s="748">
        <v>934</v>
      </c>
      <c r="Q2664" s="647" t="s">
        <v>10677</v>
      </c>
      <c r="R2664" s="647" t="s">
        <v>5494</v>
      </c>
      <c r="S2664" s="647"/>
      <c r="T2664" s="647" t="s">
        <v>5330</v>
      </c>
      <c r="V2664" t="e">
        <f>VLOOKUP(F2664,'[3]Tổng - PL KS'!$B$9:$B$1291,1,FALSE)</f>
        <v>#N/A</v>
      </c>
    </row>
    <row r="2665" spans="1:22" ht="165.75">
      <c r="A2665" s="647">
        <v>227</v>
      </c>
      <c r="B2665" s="647" t="s">
        <v>10352</v>
      </c>
      <c r="C2665" s="647" t="s">
        <v>1017</v>
      </c>
      <c r="D2665" s="647" t="s">
        <v>4</v>
      </c>
      <c r="E2665" s="647">
        <v>24.5</v>
      </c>
      <c r="F2665" s="513" t="s">
        <v>5121</v>
      </c>
      <c r="G2665" s="931" t="s">
        <v>12204</v>
      </c>
      <c r="H2665" s="647" t="s">
        <v>5469</v>
      </c>
      <c r="I2665" s="647" t="s">
        <v>10698</v>
      </c>
      <c r="J2665" s="647" t="s">
        <v>5753</v>
      </c>
      <c r="K2665" s="647" t="s">
        <v>5741</v>
      </c>
      <c r="L2665" s="647" t="s">
        <v>5242</v>
      </c>
      <c r="M2665" s="647" t="s">
        <v>10699</v>
      </c>
      <c r="N2665" s="747">
        <v>42074</v>
      </c>
      <c r="O2665" s="647" t="s">
        <v>908</v>
      </c>
      <c r="P2665" s="748">
        <v>2170</v>
      </c>
      <c r="Q2665" s="647" t="s">
        <v>5755</v>
      </c>
      <c r="R2665" s="647" t="s">
        <v>5494</v>
      </c>
      <c r="S2665" s="647" t="s">
        <v>10700</v>
      </c>
      <c r="T2665" s="647" t="s">
        <v>10697</v>
      </c>
      <c r="V2665" t="e">
        <f>VLOOKUP(F2665,'[3]Tổng - PL KS'!$B$9:$B$1291,1,FALSE)</f>
        <v>#N/A</v>
      </c>
    </row>
    <row r="2666" spans="1:22" ht="165.75">
      <c r="A2666" s="647">
        <v>228</v>
      </c>
      <c r="B2666" s="647" t="s">
        <v>10352</v>
      </c>
      <c r="C2666" s="647" t="s">
        <v>1017</v>
      </c>
      <c r="D2666" s="647" t="s">
        <v>4</v>
      </c>
      <c r="E2666" s="647">
        <v>21.5</v>
      </c>
      <c r="F2666" s="513" t="s">
        <v>5124</v>
      </c>
      <c r="G2666" s="931" t="s">
        <v>12204</v>
      </c>
      <c r="H2666" s="647" t="s">
        <v>5478</v>
      </c>
      <c r="I2666" s="647" t="s">
        <v>10701</v>
      </c>
      <c r="J2666" s="647" t="s">
        <v>5753</v>
      </c>
      <c r="K2666" s="647" t="s">
        <v>10702</v>
      </c>
      <c r="L2666" s="647" t="s">
        <v>5243</v>
      </c>
      <c r="M2666" s="647" t="s">
        <v>10703</v>
      </c>
      <c r="N2666" s="747">
        <v>42075</v>
      </c>
      <c r="O2666" s="647" t="s">
        <v>908</v>
      </c>
      <c r="P2666" s="748">
        <v>2169</v>
      </c>
      <c r="Q2666" s="647" t="s">
        <v>5755</v>
      </c>
      <c r="R2666" s="647" t="s">
        <v>5494</v>
      </c>
      <c r="S2666" s="647" t="s">
        <v>10700</v>
      </c>
      <c r="T2666" s="647" t="s">
        <v>10697</v>
      </c>
      <c r="V2666" t="e">
        <f>VLOOKUP(F2666,'[3]Tổng - PL KS'!$B$9:$B$1291,1,FALSE)</f>
        <v>#N/A</v>
      </c>
    </row>
    <row r="2667" spans="1:22" ht="165.75">
      <c r="A2667" s="647">
        <v>229</v>
      </c>
      <c r="B2667" s="647" t="s">
        <v>10352</v>
      </c>
      <c r="C2667" s="647" t="s">
        <v>1017</v>
      </c>
      <c r="D2667" s="647" t="s">
        <v>4</v>
      </c>
      <c r="E2667" s="647">
        <v>21.6</v>
      </c>
      <c r="F2667" s="513" t="s">
        <v>5125</v>
      </c>
      <c r="G2667" s="931" t="s">
        <v>12204</v>
      </c>
      <c r="H2667" s="647" t="s">
        <v>5478</v>
      </c>
      <c r="I2667" s="647" t="s">
        <v>10704</v>
      </c>
      <c r="J2667" s="647" t="s">
        <v>5753</v>
      </c>
      <c r="K2667" s="647" t="s">
        <v>10702</v>
      </c>
      <c r="L2667" s="647" t="s">
        <v>5243</v>
      </c>
      <c r="M2667" s="647" t="s">
        <v>10703</v>
      </c>
      <c r="N2667" s="747">
        <v>42075</v>
      </c>
      <c r="O2667" s="647" t="s">
        <v>908</v>
      </c>
      <c r="P2667" s="748">
        <v>2169</v>
      </c>
      <c r="Q2667" s="647" t="s">
        <v>5755</v>
      </c>
      <c r="R2667" s="647" t="s">
        <v>5494</v>
      </c>
      <c r="S2667" s="647" t="s">
        <v>10700</v>
      </c>
      <c r="T2667" s="647" t="s">
        <v>10697</v>
      </c>
      <c r="V2667" t="e">
        <f>VLOOKUP(F2667,'[3]Tổng - PL KS'!$B$9:$B$1291,1,FALSE)</f>
        <v>#N/A</v>
      </c>
    </row>
    <row r="2668" spans="1:22" ht="165.75">
      <c r="A2668" s="647">
        <v>230</v>
      </c>
      <c r="B2668" s="647" t="s">
        <v>10352</v>
      </c>
      <c r="C2668" s="647" t="s">
        <v>1017</v>
      </c>
      <c r="D2668" s="647" t="s">
        <v>4</v>
      </c>
      <c r="E2668" s="647">
        <v>22</v>
      </c>
      <c r="F2668" s="513" t="s">
        <v>5126</v>
      </c>
      <c r="G2668" s="931" t="s">
        <v>12204</v>
      </c>
      <c r="H2668" s="647" t="s">
        <v>5478</v>
      </c>
      <c r="I2668" s="647" t="s">
        <v>10705</v>
      </c>
      <c r="J2668" s="647" t="s">
        <v>5753</v>
      </c>
      <c r="K2668" s="647" t="s">
        <v>10702</v>
      </c>
      <c r="L2668" s="647" t="s">
        <v>5243</v>
      </c>
      <c r="M2668" s="647" t="s">
        <v>10703</v>
      </c>
      <c r="N2668" s="747">
        <v>42075</v>
      </c>
      <c r="O2668" s="647" t="s">
        <v>908</v>
      </c>
      <c r="P2668" s="748">
        <v>2169</v>
      </c>
      <c r="Q2668" s="647" t="s">
        <v>5755</v>
      </c>
      <c r="R2668" s="647" t="s">
        <v>5494</v>
      </c>
      <c r="S2668" s="647" t="s">
        <v>10700</v>
      </c>
      <c r="T2668" s="647" t="s">
        <v>10697</v>
      </c>
      <c r="V2668" t="e">
        <f>VLOOKUP(F2668,'[3]Tổng - PL KS'!$B$9:$B$1291,1,FALSE)</f>
        <v>#N/A</v>
      </c>
    </row>
    <row r="2669" spans="1:22" ht="165.75">
      <c r="A2669" s="647">
        <v>231</v>
      </c>
      <c r="B2669" s="647" t="s">
        <v>10352</v>
      </c>
      <c r="C2669" s="647" t="s">
        <v>1017</v>
      </c>
      <c r="D2669" s="647" t="s">
        <v>4</v>
      </c>
      <c r="E2669" s="647">
        <v>21.5</v>
      </c>
      <c r="F2669" s="513" t="s">
        <v>5122</v>
      </c>
      <c r="G2669" s="931" t="s">
        <v>12204</v>
      </c>
      <c r="H2669" s="647" t="s">
        <v>5478</v>
      </c>
      <c r="I2669" s="647" t="s">
        <v>10706</v>
      </c>
      <c r="J2669" s="647" t="s">
        <v>5753</v>
      </c>
      <c r="K2669" s="647" t="s">
        <v>10702</v>
      </c>
      <c r="L2669" s="647" t="s">
        <v>5243</v>
      </c>
      <c r="M2669" s="647" t="s">
        <v>10703</v>
      </c>
      <c r="N2669" s="747">
        <v>42075</v>
      </c>
      <c r="O2669" s="647" t="s">
        <v>908</v>
      </c>
      <c r="P2669" s="748">
        <v>2169</v>
      </c>
      <c r="Q2669" s="647" t="s">
        <v>5755</v>
      </c>
      <c r="R2669" s="647" t="s">
        <v>5494</v>
      </c>
      <c r="S2669" s="647" t="s">
        <v>10700</v>
      </c>
      <c r="T2669" s="647" t="s">
        <v>10697</v>
      </c>
      <c r="V2669" t="e">
        <f>VLOOKUP(F2669,'[3]Tổng - PL KS'!$B$9:$B$1291,1,FALSE)</f>
        <v>#N/A</v>
      </c>
    </row>
    <row r="2670" spans="1:22" ht="165.75">
      <c r="A2670" s="647">
        <v>232</v>
      </c>
      <c r="B2670" s="647" t="s">
        <v>10352</v>
      </c>
      <c r="C2670" s="647" t="s">
        <v>1017</v>
      </c>
      <c r="D2670" s="647" t="s">
        <v>4</v>
      </c>
      <c r="E2670" s="647">
        <v>21.5</v>
      </c>
      <c r="F2670" s="513" t="s">
        <v>5123</v>
      </c>
      <c r="G2670" s="931" t="s">
        <v>12204</v>
      </c>
      <c r="H2670" s="647" t="s">
        <v>5478</v>
      </c>
      <c r="I2670" s="647" t="s">
        <v>10707</v>
      </c>
      <c r="J2670" s="647" t="s">
        <v>5753</v>
      </c>
      <c r="K2670" s="647" t="s">
        <v>10702</v>
      </c>
      <c r="L2670" s="647" t="s">
        <v>5243</v>
      </c>
      <c r="M2670" s="647" t="s">
        <v>10703</v>
      </c>
      <c r="N2670" s="747">
        <v>42075</v>
      </c>
      <c r="O2670" s="647" t="s">
        <v>908</v>
      </c>
      <c r="P2670" s="748">
        <v>2169</v>
      </c>
      <c r="Q2670" s="647" t="s">
        <v>5755</v>
      </c>
      <c r="R2670" s="647" t="s">
        <v>5494</v>
      </c>
      <c r="S2670" s="647" t="s">
        <v>10700</v>
      </c>
      <c r="T2670" s="647" t="s">
        <v>10697</v>
      </c>
      <c r="V2670" t="e">
        <f>VLOOKUP(F2670,'[3]Tổng - PL KS'!$B$9:$B$1291,1,FALSE)</f>
        <v>#N/A</v>
      </c>
    </row>
    <row r="2671" spans="1:22" ht="242.25">
      <c r="A2671" s="647">
        <v>233</v>
      </c>
      <c r="B2671" s="647" t="s">
        <v>10352</v>
      </c>
      <c r="C2671" s="647" t="s">
        <v>90</v>
      </c>
      <c r="D2671" s="647" t="s">
        <v>4</v>
      </c>
      <c r="E2671" s="647">
        <v>29.3</v>
      </c>
      <c r="F2671" s="513" t="s">
        <v>10821</v>
      </c>
      <c r="G2671" s="931" t="s">
        <v>12204</v>
      </c>
      <c r="H2671" s="647" t="s">
        <v>5350</v>
      </c>
      <c r="I2671" s="647" t="s">
        <v>10822</v>
      </c>
      <c r="J2671" s="647" t="s">
        <v>1066</v>
      </c>
      <c r="K2671" s="647" t="s">
        <v>10823</v>
      </c>
      <c r="L2671" s="647" t="s">
        <v>10824</v>
      </c>
      <c r="M2671" s="647" t="s">
        <v>10825</v>
      </c>
      <c r="N2671" s="747">
        <v>43259</v>
      </c>
      <c r="O2671" s="647" t="s">
        <v>908</v>
      </c>
      <c r="P2671" s="748">
        <v>985</v>
      </c>
      <c r="Q2671" s="647" t="s">
        <v>5755</v>
      </c>
      <c r="R2671" s="647" t="s">
        <v>5494</v>
      </c>
      <c r="S2671" s="647" t="s">
        <v>6722</v>
      </c>
      <c r="T2671" s="647" t="s">
        <v>10697</v>
      </c>
      <c r="V2671" t="e">
        <f>VLOOKUP(F2671,'[3]Tổng - PL KS'!$B$9:$B$1291,1,FALSE)</f>
        <v>#N/A</v>
      </c>
    </row>
    <row r="2672" spans="1:22" ht="242.25">
      <c r="A2672" s="647">
        <v>234</v>
      </c>
      <c r="B2672" s="647" t="s">
        <v>10352</v>
      </c>
      <c r="C2672" s="647" t="s">
        <v>90</v>
      </c>
      <c r="D2672" s="647" t="s">
        <v>4</v>
      </c>
      <c r="E2672" s="647">
        <v>28</v>
      </c>
      <c r="F2672" s="513" t="s">
        <v>10826</v>
      </c>
      <c r="G2672" s="931" t="s">
        <v>12204</v>
      </c>
      <c r="H2672" s="647" t="s">
        <v>5350</v>
      </c>
      <c r="I2672" s="647" t="s">
        <v>10827</v>
      </c>
      <c r="J2672" s="647" t="s">
        <v>1066</v>
      </c>
      <c r="K2672" s="647" t="s">
        <v>10823</v>
      </c>
      <c r="L2672" s="647" t="s">
        <v>10824</v>
      </c>
      <c r="M2672" s="647" t="s">
        <v>10825</v>
      </c>
      <c r="N2672" s="747">
        <v>43259</v>
      </c>
      <c r="O2672" s="647" t="s">
        <v>908</v>
      </c>
      <c r="P2672" s="748">
        <v>985</v>
      </c>
      <c r="Q2672" s="647" t="s">
        <v>5755</v>
      </c>
      <c r="R2672" s="647" t="s">
        <v>5494</v>
      </c>
      <c r="S2672" s="647" t="s">
        <v>6722</v>
      </c>
      <c r="T2672" s="647" t="s">
        <v>10697</v>
      </c>
      <c r="V2672" t="e">
        <f>VLOOKUP(F2672,'[3]Tổng - PL KS'!$B$9:$B$1291,1,FALSE)</f>
        <v>#N/A</v>
      </c>
    </row>
    <row r="2673" spans="1:22" ht="242.25">
      <c r="A2673" s="647">
        <v>235</v>
      </c>
      <c r="B2673" s="647" t="s">
        <v>10352</v>
      </c>
      <c r="C2673" s="647" t="s">
        <v>90</v>
      </c>
      <c r="D2673" s="647" t="s">
        <v>4</v>
      </c>
      <c r="E2673" s="647">
        <v>30</v>
      </c>
      <c r="F2673" s="513" t="s">
        <v>10828</v>
      </c>
      <c r="G2673" s="931" t="s">
        <v>12204</v>
      </c>
      <c r="H2673" s="647" t="s">
        <v>5350</v>
      </c>
      <c r="I2673" s="647" t="s">
        <v>10829</v>
      </c>
      <c r="J2673" s="647" t="s">
        <v>1066</v>
      </c>
      <c r="K2673" s="647" t="s">
        <v>10823</v>
      </c>
      <c r="L2673" s="647" t="s">
        <v>10824</v>
      </c>
      <c r="M2673" s="647" t="s">
        <v>10825</v>
      </c>
      <c r="N2673" s="747">
        <v>43259</v>
      </c>
      <c r="O2673" s="647" t="s">
        <v>908</v>
      </c>
      <c r="P2673" s="748">
        <v>985</v>
      </c>
      <c r="Q2673" s="647" t="s">
        <v>5755</v>
      </c>
      <c r="R2673" s="647" t="s">
        <v>5494</v>
      </c>
      <c r="S2673" s="647" t="s">
        <v>6722</v>
      </c>
      <c r="T2673" s="647" t="s">
        <v>10697</v>
      </c>
      <c r="V2673" t="e">
        <f>VLOOKUP(F2673,'[3]Tổng - PL KS'!$B$9:$B$1291,1,FALSE)</f>
        <v>#N/A</v>
      </c>
    </row>
    <row r="2674" spans="1:22" ht="395.25">
      <c r="A2674" s="647">
        <v>236</v>
      </c>
      <c r="B2674" s="647" t="s">
        <v>10352</v>
      </c>
      <c r="C2674" s="647" t="s">
        <v>10836</v>
      </c>
      <c r="D2674" s="647" t="s">
        <v>4</v>
      </c>
      <c r="E2674" s="647">
        <v>14.576000000000001</v>
      </c>
      <c r="F2674" s="513" t="s">
        <v>10837</v>
      </c>
      <c r="G2674" s="931" t="s">
        <v>12204</v>
      </c>
      <c r="H2674" s="647" t="s">
        <v>5350</v>
      </c>
      <c r="I2674" s="647" t="s">
        <v>10838</v>
      </c>
      <c r="J2674" s="647" t="s">
        <v>10839</v>
      </c>
      <c r="K2674" s="647" t="s">
        <v>10840</v>
      </c>
      <c r="L2674" s="647" t="s">
        <v>10841</v>
      </c>
      <c r="M2674" s="647" t="s">
        <v>10842</v>
      </c>
      <c r="N2674" s="747">
        <v>43266</v>
      </c>
      <c r="O2674" s="647" t="s">
        <v>5272</v>
      </c>
      <c r="P2674" s="748">
        <v>978</v>
      </c>
      <c r="Q2674" s="647" t="s">
        <v>5755</v>
      </c>
      <c r="R2674" s="647" t="s">
        <v>5494</v>
      </c>
      <c r="S2674" s="647" t="s">
        <v>6722</v>
      </c>
      <c r="T2674" s="647" t="s">
        <v>10697</v>
      </c>
      <c r="V2674" t="e">
        <f>VLOOKUP(F2674,'[3]Tổng - PL KS'!$B$9:$B$1291,1,FALSE)</f>
        <v>#N/A</v>
      </c>
    </row>
    <row r="2675" spans="1:22" ht="409.5">
      <c r="A2675" s="647">
        <v>237</v>
      </c>
      <c r="B2675" s="647" t="s">
        <v>10352</v>
      </c>
      <c r="C2675" s="647" t="s">
        <v>10860</v>
      </c>
      <c r="D2675" s="647" t="s">
        <v>4</v>
      </c>
      <c r="E2675" s="647" t="s">
        <v>10861</v>
      </c>
      <c r="F2675" s="513" t="s">
        <v>10862</v>
      </c>
      <c r="G2675" s="931" t="s">
        <v>12204</v>
      </c>
      <c r="H2675" s="647" t="s">
        <v>5388</v>
      </c>
      <c r="I2675" s="647"/>
      <c r="J2675" s="647" t="s">
        <v>10863</v>
      </c>
      <c r="K2675" s="647" t="s">
        <v>10864</v>
      </c>
      <c r="L2675" s="647" t="s">
        <v>10865</v>
      </c>
      <c r="M2675" s="647" t="s">
        <v>10866</v>
      </c>
      <c r="N2675" s="747" t="s">
        <v>10867</v>
      </c>
      <c r="O2675" s="647" t="s">
        <v>5280</v>
      </c>
      <c r="P2675" s="748">
        <v>958</v>
      </c>
      <c r="Q2675" s="647" t="s">
        <v>10868</v>
      </c>
      <c r="R2675" s="647"/>
      <c r="S2675" s="647" t="s">
        <v>10869</v>
      </c>
      <c r="T2675" s="647" t="s">
        <v>10870</v>
      </c>
      <c r="V2675" t="e">
        <f>VLOOKUP(F2675,'[3]Tổng - PL KS'!$B$9:$B$1291,1,FALSE)</f>
        <v>#N/A</v>
      </c>
    </row>
    <row r="2676" spans="1:22" ht="409.5">
      <c r="A2676" s="647">
        <v>238</v>
      </c>
      <c r="B2676" s="647" t="s">
        <v>10352</v>
      </c>
      <c r="C2676" s="647" t="s">
        <v>10871</v>
      </c>
      <c r="D2676" s="647" t="s">
        <v>4</v>
      </c>
      <c r="E2676" s="647" t="s">
        <v>10872</v>
      </c>
      <c r="F2676" s="513" t="s">
        <v>10873</v>
      </c>
      <c r="G2676" s="931" t="s">
        <v>12204</v>
      </c>
      <c r="H2676" s="647" t="s">
        <v>5388</v>
      </c>
      <c r="I2676" s="647" t="s">
        <v>1653</v>
      </c>
      <c r="J2676" s="647" t="s">
        <v>10863</v>
      </c>
      <c r="K2676" s="647" t="s">
        <v>10874</v>
      </c>
      <c r="L2676" s="647" t="s">
        <v>10865</v>
      </c>
      <c r="M2676" s="647" t="s">
        <v>10866</v>
      </c>
      <c r="N2676" s="747" t="s">
        <v>10875</v>
      </c>
      <c r="O2676" s="647" t="s">
        <v>5280</v>
      </c>
      <c r="P2676" s="748">
        <v>958</v>
      </c>
      <c r="Q2676" s="647" t="s">
        <v>10868</v>
      </c>
      <c r="R2676" s="647"/>
      <c r="S2676" s="647" t="s">
        <v>10869</v>
      </c>
      <c r="T2676" s="647" t="s">
        <v>10870</v>
      </c>
      <c r="V2676" t="e">
        <f>VLOOKUP(F2676,'[3]Tổng - PL KS'!$B$9:$B$1291,1,FALSE)</f>
        <v>#N/A</v>
      </c>
    </row>
    <row r="2677" spans="1:22" ht="409.5">
      <c r="A2677" s="647">
        <v>239</v>
      </c>
      <c r="B2677" s="647" t="s">
        <v>10352</v>
      </c>
      <c r="C2677" s="647" t="s">
        <v>10876</v>
      </c>
      <c r="D2677" s="647" t="s">
        <v>4</v>
      </c>
      <c r="E2677" s="647" t="s">
        <v>10877</v>
      </c>
      <c r="F2677" s="513" t="s">
        <v>10878</v>
      </c>
      <c r="G2677" s="931" t="s">
        <v>12204</v>
      </c>
      <c r="H2677" s="647" t="s">
        <v>5388</v>
      </c>
      <c r="I2677" s="647" t="s">
        <v>1653</v>
      </c>
      <c r="J2677" s="647" t="s">
        <v>10863</v>
      </c>
      <c r="K2677" s="647" t="s">
        <v>10874</v>
      </c>
      <c r="L2677" s="647" t="s">
        <v>10865</v>
      </c>
      <c r="M2677" s="647" t="s">
        <v>10866</v>
      </c>
      <c r="N2677" s="747" t="s">
        <v>10879</v>
      </c>
      <c r="O2677" s="647" t="s">
        <v>5280</v>
      </c>
      <c r="P2677" s="748">
        <v>958</v>
      </c>
      <c r="Q2677" s="647" t="s">
        <v>10868</v>
      </c>
      <c r="R2677" s="647"/>
      <c r="S2677" s="647" t="s">
        <v>10869</v>
      </c>
      <c r="T2677" s="647" t="s">
        <v>10870</v>
      </c>
      <c r="V2677" t="e">
        <f>VLOOKUP(F2677,'[3]Tổng - PL KS'!$B$9:$B$1291,1,FALSE)</f>
        <v>#N/A</v>
      </c>
    </row>
    <row r="2678" spans="1:22" ht="409.5">
      <c r="A2678" s="647">
        <v>240</v>
      </c>
      <c r="B2678" s="647" t="s">
        <v>10352</v>
      </c>
      <c r="C2678" s="647" t="s">
        <v>10880</v>
      </c>
      <c r="D2678" s="647" t="s">
        <v>4</v>
      </c>
      <c r="E2678" s="647" t="s">
        <v>10881</v>
      </c>
      <c r="F2678" s="513" t="s">
        <v>10882</v>
      </c>
      <c r="G2678" s="931" t="s">
        <v>12204</v>
      </c>
      <c r="H2678" s="647" t="s">
        <v>5388</v>
      </c>
      <c r="I2678" s="647" t="s">
        <v>1653</v>
      </c>
      <c r="J2678" s="647" t="s">
        <v>10863</v>
      </c>
      <c r="K2678" s="647" t="s">
        <v>10874</v>
      </c>
      <c r="L2678" s="647" t="s">
        <v>10865</v>
      </c>
      <c r="M2678" s="647" t="s">
        <v>10866</v>
      </c>
      <c r="N2678" s="747" t="s">
        <v>10883</v>
      </c>
      <c r="O2678" s="647" t="s">
        <v>5280</v>
      </c>
      <c r="P2678" s="748">
        <v>958</v>
      </c>
      <c r="Q2678" s="647" t="s">
        <v>10868</v>
      </c>
      <c r="R2678" s="647"/>
      <c r="S2678" s="647" t="s">
        <v>10869</v>
      </c>
      <c r="T2678" s="647" t="s">
        <v>10870</v>
      </c>
      <c r="V2678" t="e">
        <f>VLOOKUP(F2678,'[3]Tổng - PL KS'!$B$9:$B$1291,1,FALSE)</f>
        <v>#N/A</v>
      </c>
    </row>
    <row r="2679" spans="1:22" ht="409.5">
      <c r="A2679" s="647">
        <v>241</v>
      </c>
      <c r="B2679" s="647" t="s">
        <v>10352</v>
      </c>
      <c r="C2679" s="647" t="s">
        <v>10876</v>
      </c>
      <c r="D2679" s="647" t="s">
        <v>4</v>
      </c>
      <c r="E2679" s="647" t="s">
        <v>10884</v>
      </c>
      <c r="F2679" s="513" t="s">
        <v>10885</v>
      </c>
      <c r="G2679" s="931" t="s">
        <v>12204</v>
      </c>
      <c r="H2679" s="647" t="s">
        <v>5388</v>
      </c>
      <c r="I2679" s="647" t="s">
        <v>1653</v>
      </c>
      <c r="J2679" s="647" t="s">
        <v>10863</v>
      </c>
      <c r="K2679" s="647" t="s">
        <v>10874</v>
      </c>
      <c r="L2679" s="647" t="s">
        <v>10865</v>
      </c>
      <c r="M2679" s="647" t="s">
        <v>10866</v>
      </c>
      <c r="N2679" s="747" t="s">
        <v>10886</v>
      </c>
      <c r="O2679" s="647" t="s">
        <v>5280</v>
      </c>
      <c r="P2679" s="748">
        <v>958</v>
      </c>
      <c r="Q2679" s="647" t="s">
        <v>10868</v>
      </c>
      <c r="R2679" s="647"/>
      <c r="S2679" s="647" t="s">
        <v>10869</v>
      </c>
      <c r="T2679" s="647" t="s">
        <v>10870</v>
      </c>
      <c r="V2679" t="e">
        <f>VLOOKUP(F2679,'[3]Tổng - PL KS'!$B$9:$B$1291,1,FALSE)</f>
        <v>#N/A</v>
      </c>
    </row>
    <row r="2680" spans="1:22" ht="369.75">
      <c r="A2680" s="647">
        <v>242</v>
      </c>
      <c r="B2680" s="647" t="s">
        <v>10352</v>
      </c>
      <c r="C2680" s="647" t="s">
        <v>10905</v>
      </c>
      <c r="D2680" s="647" t="s">
        <v>4</v>
      </c>
      <c r="E2680" s="647" t="s">
        <v>10906</v>
      </c>
      <c r="F2680" s="513" t="s">
        <v>10907</v>
      </c>
      <c r="G2680" s="931" t="s">
        <v>12204</v>
      </c>
      <c r="H2680" s="647" t="s">
        <v>5388</v>
      </c>
      <c r="I2680" s="647" t="s">
        <v>1653</v>
      </c>
      <c r="J2680" s="647" t="s">
        <v>10908</v>
      </c>
      <c r="K2680" s="647" t="s">
        <v>10909</v>
      </c>
      <c r="L2680" s="647" t="s">
        <v>10910</v>
      </c>
      <c r="M2680" s="647" t="s">
        <v>10911</v>
      </c>
      <c r="N2680" s="747" t="s">
        <v>10912</v>
      </c>
      <c r="O2680" s="647" t="s">
        <v>308</v>
      </c>
      <c r="P2680" s="748">
        <v>922</v>
      </c>
      <c r="Q2680" s="647" t="s">
        <v>10868</v>
      </c>
      <c r="R2680" s="647"/>
      <c r="S2680" s="647" t="s">
        <v>10913</v>
      </c>
      <c r="T2680" s="647" t="s">
        <v>10870</v>
      </c>
      <c r="V2680" t="e">
        <f>VLOOKUP(F2680,'[3]Tổng - PL KS'!$B$9:$B$1291,1,FALSE)</f>
        <v>#N/A</v>
      </c>
    </row>
    <row r="2681" spans="1:22" ht="369.75">
      <c r="A2681" s="647">
        <v>243</v>
      </c>
      <c r="B2681" s="647" t="s">
        <v>10352</v>
      </c>
      <c r="C2681" s="647" t="s">
        <v>10914</v>
      </c>
      <c r="D2681" s="647" t="s">
        <v>4</v>
      </c>
      <c r="E2681" s="647" t="s">
        <v>10915</v>
      </c>
      <c r="F2681" s="513" t="s">
        <v>10916</v>
      </c>
      <c r="G2681" s="931" t="s">
        <v>12204</v>
      </c>
      <c r="H2681" s="647" t="s">
        <v>5388</v>
      </c>
      <c r="I2681" s="647" t="s">
        <v>1653</v>
      </c>
      <c r="J2681" s="647" t="s">
        <v>10908</v>
      </c>
      <c r="K2681" s="647" t="s">
        <v>10909</v>
      </c>
      <c r="L2681" s="647" t="s">
        <v>10910</v>
      </c>
      <c r="M2681" s="647" t="s">
        <v>10911</v>
      </c>
      <c r="N2681" s="747" t="s">
        <v>10917</v>
      </c>
      <c r="O2681" s="647" t="s">
        <v>308</v>
      </c>
      <c r="P2681" s="748">
        <v>922</v>
      </c>
      <c r="Q2681" s="647" t="s">
        <v>10868</v>
      </c>
      <c r="R2681" s="647"/>
      <c r="S2681" s="647" t="s">
        <v>10913</v>
      </c>
      <c r="T2681" s="647" t="s">
        <v>10870</v>
      </c>
      <c r="V2681" t="e">
        <f>VLOOKUP(F2681,'[3]Tổng - PL KS'!$B$9:$B$1291,1,FALSE)</f>
        <v>#N/A</v>
      </c>
    </row>
    <row r="2682" spans="1:22" ht="369.75">
      <c r="A2682" s="647">
        <v>244</v>
      </c>
      <c r="B2682" s="647" t="s">
        <v>10352</v>
      </c>
      <c r="C2682" s="647" t="s">
        <v>10914</v>
      </c>
      <c r="D2682" s="647" t="s">
        <v>4</v>
      </c>
      <c r="E2682" s="647" t="s">
        <v>10918</v>
      </c>
      <c r="F2682" s="513" t="s">
        <v>10919</v>
      </c>
      <c r="G2682" s="931" t="s">
        <v>12204</v>
      </c>
      <c r="H2682" s="647" t="s">
        <v>5388</v>
      </c>
      <c r="I2682" s="647" t="s">
        <v>1653</v>
      </c>
      <c r="J2682" s="647" t="s">
        <v>10908</v>
      </c>
      <c r="K2682" s="647" t="s">
        <v>10909</v>
      </c>
      <c r="L2682" s="647" t="s">
        <v>10910</v>
      </c>
      <c r="M2682" s="647" t="s">
        <v>10911</v>
      </c>
      <c r="N2682" s="747" t="s">
        <v>10920</v>
      </c>
      <c r="O2682" s="647" t="s">
        <v>308</v>
      </c>
      <c r="P2682" s="748">
        <v>922</v>
      </c>
      <c r="Q2682" s="647" t="s">
        <v>10868</v>
      </c>
      <c r="R2682" s="647"/>
      <c r="S2682" s="647" t="s">
        <v>10913</v>
      </c>
      <c r="T2682" s="647" t="s">
        <v>10870</v>
      </c>
      <c r="V2682" t="e">
        <f>VLOOKUP(F2682,'[3]Tổng - PL KS'!$B$9:$B$1291,1,FALSE)</f>
        <v>#N/A</v>
      </c>
    </row>
    <row r="2683" spans="1:22" ht="369.75">
      <c r="A2683" s="647">
        <v>245</v>
      </c>
      <c r="B2683" s="647" t="s">
        <v>10352</v>
      </c>
      <c r="C2683" s="647" t="s">
        <v>10914</v>
      </c>
      <c r="D2683" s="647" t="s">
        <v>4</v>
      </c>
      <c r="E2683" s="647" t="s">
        <v>10921</v>
      </c>
      <c r="F2683" s="513" t="s">
        <v>10922</v>
      </c>
      <c r="G2683" s="931" t="s">
        <v>12204</v>
      </c>
      <c r="H2683" s="647" t="s">
        <v>5388</v>
      </c>
      <c r="I2683" s="647" t="s">
        <v>1653</v>
      </c>
      <c r="J2683" s="647" t="s">
        <v>10908</v>
      </c>
      <c r="K2683" s="647" t="s">
        <v>10909</v>
      </c>
      <c r="L2683" s="647" t="s">
        <v>10910</v>
      </c>
      <c r="M2683" s="647" t="s">
        <v>10911</v>
      </c>
      <c r="N2683" s="747" t="s">
        <v>10923</v>
      </c>
      <c r="O2683" s="647" t="s">
        <v>308</v>
      </c>
      <c r="P2683" s="748">
        <v>922</v>
      </c>
      <c r="Q2683" s="647" t="s">
        <v>10868</v>
      </c>
      <c r="R2683" s="647"/>
      <c r="S2683" s="647" t="s">
        <v>10913</v>
      </c>
      <c r="T2683" s="647" t="s">
        <v>10870</v>
      </c>
      <c r="V2683" t="e">
        <f>VLOOKUP(F2683,'[3]Tổng - PL KS'!$B$9:$B$1291,1,FALSE)</f>
        <v>#N/A</v>
      </c>
    </row>
    <row r="2684" spans="1:22" ht="293.25">
      <c r="A2684" s="647">
        <v>246</v>
      </c>
      <c r="B2684" s="647" t="s">
        <v>10352</v>
      </c>
      <c r="C2684" s="647" t="s">
        <v>10924</v>
      </c>
      <c r="D2684" s="647" t="s">
        <v>4</v>
      </c>
      <c r="E2684" s="647" t="s">
        <v>10925</v>
      </c>
      <c r="F2684" s="513" t="s">
        <v>10926</v>
      </c>
      <c r="G2684" s="931" t="s">
        <v>12204</v>
      </c>
      <c r="H2684" s="647" t="s">
        <v>5388</v>
      </c>
      <c r="I2684" s="647" t="s">
        <v>10927</v>
      </c>
      <c r="J2684" s="647" t="s">
        <v>10928</v>
      </c>
      <c r="K2684" s="647" t="s">
        <v>10929</v>
      </c>
      <c r="L2684" s="647" t="s">
        <v>10930</v>
      </c>
      <c r="M2684" s="647" t="s">
        <v>10931</v>
      </c>
      <c r="N2684" s="747" t="s">
        <v>10932</v>
      </c>
      <c r="O2684" s="647" t="s">
        <v>546</v>
      </c>
      <c r="P2684" s="748">
        <v>440</v>
      </c>
      <c r="Q2684" s="647" t="s">
        <v>10868</v>
      </c>
      <c r="R2684" s="647"/>
      <c r="S2684" s="647" t="s">
        <v>10933</v>
      </c>
      <c r="T2684" s="647" t="s">
        <v>10870</v>
      </c>
      <c r="V2684" t="e">
        <f>VLOOKUP(F2684,'[3]Tổng - PL KS'!$B$9:$B$1291,1,FALSE)</f>
        <v>#N/A</v>
      </c>
    </row>
    <row r="2685" spans="1:22" ht="293.25">
      <c r="A2685" s="647">
        <v>247</v>
      </c>
      <c r="B2685" s="647" t="s">
        <v>10352</v>
      </c>
      <c r="C2685" s="647" t="s">
        <v>10924</v>
      </c>
      <c r="D2685" s="647" t="s">
        <v>4</v>
      </c>
      <c r="E2685" s="647" t="s">
        <v>10934</v>
      </c>
      <c r="F2685" s="513" t="s">
        <v>10935</v>
      </c>
      <c r="G2685" s="931" t="s">
        <v>12204</v>
      </c>
      <c r="H2685" s="647" t="s">
        <v>5388</v>
      </c>
      <c r="I2685" s="647" t="s">
        <v>10936</v>
      </c>
      <c r="J2685" s="647" t="s">
        <v>10928</v>
      </c>
      <c r="K2685" s="647" t="s">
        <v>10929</v>
      </c>
      <c r="L2685" s="647" t="s">
        <v>10930</v>
      </c>
      <c r="M2685" s="647" t="s">
        <v>10931</v>
      </c>
      <c r="N2685" s="747" t="s">
        <v>10937</v>
      </c>
      <c r="O2685" s="647" t="s">
        <v>546</v>
      </c>
      <c r="P2685" s="748">
        <v>440</v>
      </c>
      <c r="Q2685" s="647" t="s">
        <v>10868</v>
      </c>
      <c r="R2685" s="647"/>
      <c r="S2685" s="647" t="s">
        <v>10933</v>
      </c>
      <c r="T2685" s="647" t="s">
        <v>10870</v>
      </c>
      <c r="V2685" t="e">
        <f>VLOOKUP(F2685,'[3]Tổng - PL KS'!$B$9:$B$1291,1,FALSE)</f>
        <v>#N/A</v>
      </c>
    </row>
    <row r="2686" spans="1:22" ht="293.25">
      <c r="A2686" s="647">
        <v>248</v>
      </c>
      <c r="B2686" s="647" t="s">
        <v>10352</v>
      </c>
      <c r="C2686" s="647" t="s">
        <v>10924</v>
      </c>
      <c r="D2686" s="647" t="s">
        <v>4</v>
      </c>
      <c r="E2686" s="647" t="s">
        <v>10938</v>
      </c>
      <c r="F2686" s="513" t="s">
        <v>10939</v>
      </c>
      <c r="G2686" s="931" t="s">
        <v>12204</v>
      </c>
      <c r="H2686" s="647" t="s">
        <v>5388</v>
      </c>
      <c r="I2686" s="647" t="s">
        <v>10940</v>
      </c>
      <c r="J2686" s="647" t="s">
        <v>10928</v>
      </c>
      <c r="K2686" s="647" t="s">
        <v>10929</v>
      </c>
      <c r="L2686" s="647" t="s">
        <v>10930</v>
      </c>
      <c r="M2686" s="647" t="s">
        <v>10931</v>
      </c>
      <c r="N2686" s="747" t="s">
        <v>10941</v>
      </c>
      <c r="O2686" s="647" t="s">
        <v>546</v>
      </c>
      <c r="P2686" s="748">
        <v>440</v>
      </c>
      <c r="Q2686" s="647" t="s">
        <v>10868</v>
      </c>
      <c r="R2686" s="647"/>
      <c r="S2686" s="647" t="s">
        <v>10933</v>
      </c>
      <c r="T2686" s="647" t="s">
        <v>10870</v>
      </c>
      <c r="V2686" t="e">
        <f>VLOOKUP(F2686,'[3]Tổng - PL KS'!$B$9:$B$1291,1,FALSE)</f>
        <v>#N/A</v>
      </c>
    </row>
    <row r="2687" spans="1:22" ht="293.25">
      <c r="A2687" s="647">
        <v>249</v>
      </c>
      <c r="B2687" s="647" t="s">
        <v>10352</v>
      </c>
      <c r="C2687" s="647" t="s">
        <v>10942</v>
      </c>
      <c r="D2687" s="647" t="s">
        <v>4</v>
      </c>
      <c r="E2687" s="647" t="s">
        <v>10943</v>
      </c>
      <c r="F2687" s="513" t="s">
        <v>10944</v>
      </c>
      <c r="G2687" s="931" t="s">
        <v>12204</v>
      </c>
      <c r="H2687" s="647" t="s">
        <v>5388</v>
      </c>
      <c r="I2687" s="647" t="s">
        <v>10945</v>
      </c>
      <c r="J2687" s="647" t="s">
        <v>10928</v>
      </c>
      <c r="K2687" s="647" t="s">
        <v>10929</v>
      </c>
      <c r="L2687" s="647" t="s">
        <v>10930</v>
      </c>
      <c r="M2687" s="647" t="s">
        <v>10931</v>
      </c>
      <c r="N2687" s="747" t="s">
        <v>10946</v>
      </c>
      <c r="O2687" s="647" t="s">
        <v>546</v>
      </c>
      <c r="P2687" s="748">
        <v>440</v>
      </c>
      <c r="Q2687" s="647" t="s">
        <v>10868</v>
      </c>
      <c r="R2687" s="647"/>
      <c r="S2687" s="647" t="s">
        <v>10933</v>
      </c>
      <c r="T2687" s="647" t="s">
        <v>10870</v>
      </c>
      <c r="V2687" t="e">
        <f>VLOOKUP(F2687,'[3]Tổng - PL KS'!$B$9:$B$1291,1,FALSE)</f>
        <v>#N/A</v>
      </c>
    </row>
    <row r="2688" spans="1:22" ht="293.25">
      <c r="A2688" s="647">
        <v>250</v>
      </c>
      <c r="B2688" s="647" t="s">
        <v>10352</v>
      </c>
      <c r="C2688" s="647" t="s">
        <v>10924</v>
      </c>
      <c r="D2688" s="647" t="s">
        <v>4</v>
      </c>
      <c r="E2688" s="647" t="s">
        <v>10947</v>
      </c>
      <c r="F2688" s="513" t="s">
        <v>10948</v>
      </c>
      <c r="G2688" s="931" t="s">
        <v>12204</v>
      </c>
      <c r="H2688" s="647" t="s">
        <v>5388</v>
      </c>
      <c r="I2688" s="647" t="s">
        <v>10949</v>
      </c>
      <c r="J2688" s="647" t="s">
        <v>10928</v>
      </c>
      <c r="K2688" s="647" t="s">
        <v>10929</v>
      </c>
      <c r="L2688" s="647" t="s">
        <v>10930</v>
      </c>
      <c r="M2688" s="647" t="s">
        <v>10931</v>
      </c>
      <c r="N2688" s="747" t="s">
        <v>10950</v>
      </c>
      <c r="O2688" s="647" t="s">
        <v>546</v>
      </c>
      <c r="P2688" s="748">
        <v>440</v>
      </c>
      <c r="Q2688" s="647" t="s">
        <v>10868</v>
      </c>
      <c r="R2688" s="647"/>
      <c r="S2688" s="647" t="s">
        <v>10933</v>
      </c>
      <c r="T2688" s="647" t="s">
        <v>10870</v>
      </c>
      <c r="V2688" t="e">
        <f>VLOOKUP(F2688,'[3]Tổng - PL KS'!$B$9:$B$1291,1,FALSE)</f>
        <v>#N/A</v>
      </c>
    </row>
    <row r="2689" spans="1:22" ht="293.25">
      <c r="A2689" s="647">
        <v>251</v>
      </c>
      <c r="B2689" s="647" t="s">
        <v>10352</v>
      </c>
      <c r="C2689" s="647" t="s">
        <v>10924</v>
      </c>
      <c r="D2689" s="647" t="s">
        <v>4</v>
      </c>
      <c r="E2689" s="647" t="s">
        <v>10951</v>
      </c>
      <c r="F2689" s="513" t="s">
        <v>10952</v>
      </c>
      <c r="G2689" s="931" t="s">
        <v>12204</v>
      </c>
      <c r="H2689" s="647" t="s">
        <v>5388</v>
      </c>
      <c r="I2689" s="647" t="s">
        <v>10953</v>
      </c>
      <c r="J2689" s="647" t="s">
        <v>10928</v>
      </c>
      <c r="K2689" s="647" t="s">
        <v>10929</v>
      </c>
      <c r="L2689" s="647" t="s">
        <v>10930</v>
      </c>
      <c r="M2689" s="647" t="s">
        <v>10931</v>
      </c>
      <c r="N2689" s="747" t="s">
        <v>10954</v>
      </c>
      <c r="O2689" s="647" t="s">
        <v>546</v>
      </c>
      <c r="P2689" s="748">
        <v>440</v>
      </c>
      <c r="Q2689" s="647" t="s">
        <v>10868</v>
      </c>
      <c r="R2689" s="647"/>
      <c r="S2689" s="647" t="s">
        <v>10933</v>
      </c>
      <c r="T2689" s="647" t="s">
        <v>10870</v>
      </c>
      <c r="V2689" t="e">
        <f>VLOOKUP(F2689,'[3]Tổng - PL KS'!$B$9:$B$1291,1,FALSE)</f>
        <v>#N/A</v>
      </c>
    </row>
    <row r="2690" spans="1:22" ht="293.25">
      <c r="A2690" s="647">
        <v>252</v>
      </c>
      <c r="B2690" s="647" t="s">
        <v>10352</v>
      </c>
      <c r="C2690" s="647" t="s">
        <v>10955</v>
      </c>
      <c r="D2690" s="647" t="s">
        <v>4</v>
      </c>
      <c r="E2690" s="647" t="s">
        <v>10956</v>
      </c>
      <c r="F2690" s="513" t="s">
        <v>10957</v>
      </c>
      <c r="G2690" s="931" t="s">
        <v>12204</v>
      </c>
      <c r="H2690" s="647" t="s">
        <v>5388</v>
      </c>
      <c r="I2690" s="647" t="s">
        <v>10958</v>
      </c>
      <c r="J2690" s="647" t="s">
        <v>10959</v>
      </c>
      <c r="K2690" s="647" t="s">
        <v>10960</v>
      </c>
      <c r="L2690" s="647" t="s">
        <v>10961</v>
      </c>
      <c r="M2690" s="647" t="s">
        <v>10931</v>
      </c>
      <c r="N2690" s="747" t="s">
        <v>10962</v>
      </c>
      <c r="O2690" s="647" t="s">
        <v>546</v>
      </c>
      <c r="P2690" s="748">
        <v>440</v>
      </c>
      <c r="Q2690" s="647" t="s">
        <v>10868</v>
      </c>
      <c r="R2690" s="647"/>
      <c r="S2690" s="647" t="s">
        <v>10933</v>
      </c>
      <c r="T2690" s="647" t="s">
        <v>10870</v>
      </c>
      <c r="V2690" t="e">
        <f>VLOOKUP(F2690,'[3]Tổng - PL KS'!$B$9:$B$1291,1,FALSE)</f>
        <v>#N/A</v>
      </c>
    </row>
    <row r="2691" spans="1:22" ht="293.25">
      <c r="A2691" s="647">
        <v>253</v>
      </c>
      <c r="B2691" s="647" t="s">
        <v>10352</v>
      </c>
      <c r="C2691" s="647" t="s">
        <v>10955</v>
      </c>
      <c r="D2691" s="647" t="s">
        <v>4</v>
      </c>
      <c r="E2691" s="647" t="s">
        <v>10934</v>
      </c>
      <c r="F2691" s="513" t="s">
        <v>10963</v>
      </c>
      <c r="G2691" s="931" t="s">
        <v>12204</v>
      </c>
      <c r="H2691" s="647" t="s">
        <v>5388</v>
      </c>
      <c r="I2691" s="647" t="s">
        <v>10964</v>
      </c>
      <c r="J2691" s="647" t="s">
        <v>10959</v>
      </c>
      <c r="K2691" s="647" t="s">
        <v>10960</v>
      </c>
      <c r="L2691" s="647" t="s">
        <v>10961</v>
      </c>
      <c r="M2691" s="647" t="s">
        <v>10931</v>
      </c>
      <c r="N2691" s="747" t="s">
        <v>10965</v>
      </c>
      <c r="O2691" s="647" t="s">
        <v>546</v>
      </c>
      <c r="P2691" s="748">
        <v>440</v>
      </c>
      <c r="Q2691" s="647" t="s">
        <v>10868</v>
      </c>
      <c r="R2691" s="647"/>
      <c r="S2691" s="647" t="s">
        <v>10933</v>
      </c>
      <c r="T2691" s="647" t="s">
        <v>10870</v>
      </c>
      <c r="V2691" t="e">
        <f>VLOOKUP(F2691,'[3]Tổng - PL KS'!$B$9:$B$1291,1,FALSE)</f>
        <v>#N/A</v>
      </c>
    </row>
    <row r="2692" spans="1:22" ht="293.25">
      <c r="A2692" s="647">
        <v>254</v>
      </c>
      <c r="B2692" s="647" t="s">
        <v>10352</v>
      </c>
      <c r="C2692" s="647" t="s">
        <v>10955</v>
      </c>
      <c r="D2692" s="647" t="s">
        <v>4</v>
      </c>
      <c r="E2692" s="647" t="s">
        <v>10966</v>
      </c>
      <c r="F2692" s="513" t="s">
        <v>10967</v>
      </c>
      <c r="G2692" s="931" t="s">
        <v>12204</v>
      </c>
      <c r="H2692" s="647" t="s">
        <v>5388</v>
      </c>
      <c r="I2692" s="647" t="s">
        <v>10968</v>
      </c>
      <c r="J2692" s="647" t="s">
        <v>10959</v>
      </c>
      <c r="K2692" s="647" t="s">
        <v>10960</v>
      </c>
      <c r="L2692" s="647" t="s">
        <v>10961</v>
      </c>
      <c r="M2692" s="647" t="s">
        <v>10931</v>
      </c>
      <c r="N2692" s="747" t="s">
        <v>10969</v>
      </c>
      <c r="O2692" s="647" t="s">
        <v>546</v>
      </c>
      <c r="P2692" s="748">
        <v>440</v>
      </c>
      <c r="Q2692" s="647" t="s">
        <v>10868</v>
      </c>
      <c r="R2692" s="647"/>
      <c r="S2692" s="647" t="s">
        <v>10933</v>
      </c>
      <c r="T2692" s="647" t="s">
        <v>10870</v>
      </c>
      <c r="V2692" t="e">
        <f>VLOOKUP(F2692,'[3]Tổng - PL KS'!$B$9:$B$1291,1,FALSE)</f>
        <v>#N/A</v>
      </c>
    </row>
    <row r="2693" spans="1:22" ht="293.25">
      <c r="A2693" s="647">
        <v>255</v>
      </c>
      <c r="B2693" s="647" t="s">
        <v>10352</v>
      </c>
      <c r="C2693" s="647" t="s">
        <v>10955</v>
      </c>
      <c r="D2693" s="647" t="s">
        <v>4</v>
      </c>
      <c r="E2693" s="647" t="s">
        <v>10970</v>
      </c>
      <c r="F2693" s="513" t="s">
        <v>10971</v>
      </c>
      <c r="G2693" s="931" t="s">
        <v>12204</v>
      </c>
      <c r="H2693" s="647" t="s">
        <v>5388</v>
      </c>
      <c r="I2693" s="647" t="s">
        <v>10972</v>
      </c>
      <c r="J2693" s="647" t="s">
        <v>10959</v>
      </c>
      <c r="K2693" s="647" t="s">
        <v>10960</v>
      </c>
      <c r="L2693" s="647" t="s">
        <v>10961</v>
      </c>
      <c r="M2693" s="647" t="s">
        <v>10931</v>
      </c>
      <c r="N2693" s="747" t="s">
        <v>10973</v>
      </c>
      <c r="O2693" s="647" t="s">
        <v>546</v>
      </c>
      <c r="P2693" s="748">
        <v>440</v>
      </c>
      <c r="Q2693" s="647" t="s">
        <v>10868</v>
      </c>
      <c r="R2693" s="647"/>
      <c r="S2693" s="647" t="s">
        <v>10933</v>
      </c>
      <c r="T2693" s="647" t="s">
        <v>10870</v>
      </c>
      <c r="V2693" t="e">
        <f>VLOOKUP(F2693,'[3]Tổng - PL KS'!$B$9:$B$1291,1,FALSE)</f>
        <v>#N/A</v>
      </c>
    </row>
    <row r="2694" spans="1:22" ht="293.25">
      <c r="A2694" s="647">
        <v>256</v>
      </c>
      <c r="B2694" s="647" t="s">
        <v>10352</v>
      </c>
      <c r="C2694" s="647" t="s">
        <v>10974</v>
      </c>
      <c r="D2694" s="647" t="s">
        <v>4</v>
      </c>
      <c r="E2694" s="647" t="s">
        <v>10970</v>
      </c>
      <c r="F2694" s="513" t="s">
        <v>10975</v>
      </c>
      <c r="G2694" s="931" t="s">
        <v>12204</v>
      </c>
      <c r="H2694" s="647" t="s">
        <v>5388</v>
      </c>
      <c r="I2694" s="647" t="s">
        <v>10976</v>
      </c>
      <c r="J2694" s="647" t="s">
        <v>10959</v>
      </c>
      <c r="K2694" s="647" t="s">
        <v>10960</v>
      </c>
      <c r="L2694" s="647" t="s">
        <v>10961</v>
      </c>
      <c r="M2694" s="647" t="s">
        <v>10931</v>
      </c>
      <c r="N2694" s="747" t="s">
        <v>10977</v>
      </c>
      <c r="O2694" s="647" t="s">
        <v>546</v>
      </c>
      <c r="P2694" s="748">
        <v>440</v>
      </c>
      <c r="Q2694" s="647" t="s">
        <v>10868</v>
      </c>
      <c r="R2694" s="647"/>
      <c r="S2694" s="647" t="s">
        <v>10933</v>
      </c>
      <c r="T2694" s="647" t="s">
        <v>10870</v>
      </c>
      <c r="V2694" t="e">
        <f>VLOOKUP(F2694,'[3]Tổng - PL KS'!$B$9:$B$1291,1,FALSE)</f>
        <v>#N/A</v>
      </c>
    </row>
    <row r="2695" spans="1:22" ht="409.5">
      <c r="A2695" s="647">
        <v>257</v>
      </c>
      <c r="B2695" s="647" t="s">
        <v>10352</v>
      </c>
      <c r="C2695" s="647" t="s">
        <v>10978</v>
      </c>
      <c r="D2695" s="647" t="s">
        <v>4</v>
      </c>
      <c r="E2695" s="647" t="s">
        <v>10979</v>
      </c>
      <c r="F2695" s="513" t="s">
        <v>10980</v>
      </c>
      <c r="G2695" s="931" t="s">
        <v>12204</v>
      </c>
      <c r="H2695" s="647" t="s">
        <v>5388</v>
      </c>
      <c r="I2695" s="647" t="s">
        <v>10981</v>
      </c>
      <c r="J2695" s="647" t="s">
        <v>10982</v>
      </c>
      <c r="K2695" s="647" t="s">
        <v>10983</v>
      </c>
      <c r="L2695" s="647" t="s">
        <v>10984</v>
      </c>
      <c r="M2695" s="647" t="s">
        <v>10985</v>
      </c>
      <c r="N2695" s="747" t="s">
        <v>10986</v>
      </c>
      <c r="O2695" s="647" t="s">
        <v>546</v>
      </c>
      <c r="P2695" s="748">
        <v>412</v>
      </c>
      <c r="Q2695" s="647" t="s">
        <v>10868</v>
      </c>
      <c r="R2695" s="647"/>
      <c r="S2695" s="647" t="s">
        <v>10933</v>
      </c>
      <c r="T2695" s="647" t="s">
        <v>10870</v>
      </c>
      <c r="V2695" t="e">
        <f>VLOOKUP(F2695,'[3]Tổng - PL KS'!$B$9:$B$1291,1,FALSE)</f>
        <v>#N/A</v>
      </c>
    </row>
    <row r="2696" spans="1:22" ht="409.5">
      <c r="A2696" s="647">
        <v>258</v>
      </c>
      <c r="B2696" s="647" t="s">
        <v>10352</v>
      </c>
      <c r="C2696" s="647" t="s">
        <v>10978</v>
      </c>
      <c r="D2696" s="647" t="s">
        <v>4</v>
      </c>
      <c r="E2696" s="647" t="s">
        <v>10987</v>
      </c>
      <c r="F2696" s="513" t="s">
        <v>10988</v>
      </c>
      <c r="G2696" s="931" t="s">
        <v>12204</v>
      </c>
      <c r="H2696" s="647" t="s">
        <v>5388</v>
      </c>
      <c r="I2696" s="647" t="s">
        <v>10989</v>
      </c>
      <c r="J2696" s="647" t="s">
        <v>10982</v>
      </c>
      <c r="K2696" s="647" t="s">
        <v>10983</v>
      </c>
      <c r="L2696" s="647" t="s">
        <v>10984</v>
      </c>
      <c r="M2696" s="647" t="s">
        <v>10985</v>
      </c>
      <c r="N2696" s="747" t="s">
        <v>10990</v>
      </c>
      <c r="O2696" s="647" t="s">
        <v>546</v>
      </c>
      <c r="P2696" s="748">
        <v>412</v>
      </c>
      <c r="Q2696" s="647" t="s">
        <v>10868</v>
      </c>
      <c r="R2696" s="647"/>
      <c r="S2696" s="647" t="s">
        <v>10933</v>
      </c>
      <c r="T2696" s="647" t="s">
        <v>10870</v>
      </c>
      <c r="V2696" t="e">
        <f>VLOOKUP(F2696,'[3]Tổng - PL KS'!$B$9:$B$1291,1,FALSE)</f>
        <v>#N/A</v>
      </c>
    </row>
    <row r="2697" spans="1:22" ht="409.5">
      <c r="A2697" s="647">
        <v>259</v>
      </c>
      <c r="B2697" s="647" t="s">
        <v>10352</v>
      </c>
      <c r="C2697" s="647" t="s">
        <v>10978</v>
      </c>
      <c r="D2697" s="647" t="s">
        <v>4</v>
      </c>
      <c r="E2697" s="647" t="s">
        <v>10991</v>
      </c>
      <c r="F2697" s="513" t="s">
        <v>10992</v>
      </c>
      <c r="G2697" s="931" t="s">
        <v>12204</v>
      </c>
      <c r="H2697" s="647" t="s">
        <v>5388</v>
      </c>
      <c r="I2697" s="647" t="s">
        <v>10993</v>
      </c>
      <c r="J2697" s="647" t="s">
        <v>10982</v>
      </c>
      <c r="K2697" s="647" t="s">
        <v>10983</v>
      </c>
      <c r="L2697" s="647" t="s">
        <v>10984</v>
      </c>
      <c r="M2697" s="647" t="s">
        <v>10985</v>
      </c>
      <c r="N2697" s="747" t="s">
        <v>10994</v>
      </c>
      <c r="O2697" s="647" t="s">
        <v>546</v>
      </c>
      <c r="P2697" s="748">
        <v>412</v>
      </c>
      <c r="Q2697" s="647" t="s">
        <v>10868</v>
      </c>
      <c r="R2697" s="647"/>
      <c r="S2697" s="647" t="s">
        <v>10933</v>
      </c>
      <c r="T2697" s="647" t="s">
        <v>10870</v>
      </c>
      <c r="V2697" t="e">
        <f>VLOOKUP(F2697,'[3]Tổng - PL KS'!$B$9:$B$1291,1,FALSE)</f>
        <v>#N/A</v>
      </c>
    </row>
    <row r="2698" spans="1:22" ht="409.5">
      <c r="A2698" s="647">
        <v>260</v>
      </c>
      <c r="B2698" s="647" t="s">
        <v>10352</v>
      </c>
      <c r="C2698" s="647" t="s">
        <v>10995</v>
      </c>
      <c r="D2698" s="647" t="s">
        <v>4</v>
      </c>
      <c r="E2698" s="647" t="s">
        <v>10996</v>
      </c>
      <c r="F2698" s="513" t="s">
        <v>10997</v>
      </c>
      <c r="G2698" s="931" t="s">
        <v>12204</v>
      </c>
      <c r="H2698" s="647" t="s">
        <v>5388</v>
      </c>
      <c r="I2698" s="647" t="s">
        <v>10998</v>
      </c>
      <c r="J2698" s="647" t="s">
        <v>10982</v>
      </c>
      <c r="K2698" s="647" t="s">
        <v>10983</v>
      </c>
      <c r="L2698" s="647" t="s">
        <v>10984</v>
      </c>
      <c r="M2698" s="647" t="s">
        <v>10985</v>
      </c>
      <c r="N2698" s="747" t="s">
        <v>10999</v>
      </c>
      <c r="O2698" s="647" t="s">
        <v>546</v>
      </c>
      <c r="P2698" s="748">
        <v>412</v>
      </c>
      <c r="Q2698" s="647" t="s">
        <v>10868</v>
      </c>
      <c r="R2698" s="647"/>
      <c r="S2698" s="647" t="s">
        <v>10933</v>
      </c>
      <c r="T2698" s="647" t="s">
        <v>10870</v>
      </c>
      <c r="V2698" t="e">
        <f>VLOOKUP(F2698,'[3]Tổng - PL KS'!$B$9:$B$1291,1,FALSE)</f>
        <v>#N/A</v>
      </c>
    </row>
    <row r="2699" spans="1:22" ht="409.5">
      <c r="A2699" s="647">
        <v>261</v>
      </c>
      <c r="B2699" s="647" t="s">
        <v>10352</v>
      </c>
      <c r="C2699" s="647" t="s">
        <v>10978</v>
      </c>
      <c r="D2699" s="647" t="s">
        <v>4</v>
      </c>
      <c r="E2699" s="647" t="s">
        <v>11000</v>
      </c>
      <c r="F2699" s="513" t="s">
        <v>11001</v>
      </c>
      <c r="G2699" s="931" t="s">
        <v>12204</v>
      </c>
      <c r="H2699" s="647" t="s">
        <v>5388</v>
      </c>
      <c r="I2699" s="647" t="s">
        <v>11002</v>
      </c>
      <c r="J2699" s="647" t="s">
        <v>10982</v>
      </c>
      <c r="K2699" s="647" t="s">
        <v>10983</v>
      </c>
      <c r="L2699" s="647" t="s">
        <v>10984</v>
      </c>
      <c r="M2699" s="647" t="s">
        <v>10985</v>
      </c>
      <c r="N2699" s="747" t="s">
        <v>11003</v>
      </c>
      <c r="O2699" s="647" t="s">
        <v>546</v>
      </c>
      <c r="P2699" s="748">
        <v>412</v>
      </c>
      <c r="Q2699" s="647" t="s">
        <v>10868</v>
      </c>
      <c r="R2699" s="647"/>
      <c r="S2699" s="647" t="s">
        <v>10933</v>
      </c>
      <c r="T2699" s="647" t="s">
        <v>10870</v>
      </c>
      <c r="V2699" t="e">
        <f>VLOOKUP(F2699,'[3]Tổng - PL KS'!$B$9:$B$1291,1,FALSE)</f>
        <v>#N/A</v>
      </c>
    </row>
    <row r="2700" spans="1:22" ht="344.25">
      <c r="A2700" s="647">
        <v>262</v>
      </c>
      <c r="B2700" s="647" t="s">
        <v>10352</v>
      </c>
      <c r="C2700" s="647" t="s">
        <v>11004</v>
      </c>
      <c r="D2700" s="647" t="s">
        <v>4</v>
      </c>
      <c r="E2700" s="647" t="s">
        <v>11005</v>
      </c>
      <c r="F2700" s="513" t="s">
        <v>11006</v>
      </c>
      <c r="G2700" s="931" t="s">
        <v>12204</v>
      </c>
      <c r="H2700" s="647" t="s">
        <v>5388</v>
      </c>
      <c r="I2700" s="647" t="s">
        <v>11007</v>
      </c>
      <c r="J2700" s="647" t="s">
        <v>11008</v>
      </c>
      <c r="K2700" s="647" t="s">
        <v>11009</v>
      </c>
      <c r="L2700" s="647" t="s">
        <v>11010</v>
      </c>
      <c r="M2700" s="647" t="s">
        <v>11011</v>
      </c>
      <c r="N2700" s="747" t="s">
        <v>11012</v>
      </c>
      <c r="O2700" s="647" t="s">
        <v>308</v>
      </c>
      <c r="P2700" s="748">
        <v>393</v>
      </c>
      <c r="Q2700" s="647" t="s">
        <v>10868</v>
      </c>
      <c r="R2700" s="647"/>
      <c r="S2700" s="647" t="s">
        <v>11013</v>
      </c>
      <c r="T2700" s="647" t="s">
        <v>10870</v>
      </c>
      <c r="V2700" t="e">
        <f>VLOOKUP(F2700,'[3]Tổng - PL KS'!$B$9:$B$1291,1,FALSE)</f>
        <v>#N/A</v>
      </c>
    </row>
    <row r="2701" spans="1:22" ht="344.25">
      <c r="A2701" s="647">
        <v>263</v>
      </c>
      <c r="B2701" s="647" t="s">
        <v>10352</v>
      </c>
      <c r="C2701" s="647" t="s">
        <v>11004</v>
      </c>
      <c r="D2701" s="647" t="s">
        <v>4</v>
      </c>
      <c r="E2701" s="647" t="s">
        <v>11005</v>
      </c>
      <c r="F2701" s="513" t="s">
        <v>11014</v>
      </c>
      <c r="G2701" s="931" t="s">
        <v>12204</v>
      </c>
      <c r="H2701" s="647" t="s">
        <v>5388</v>
      </c>
      <c r="I2701" s="647" t="s">
        <v>11015</v>
      </c>
      <c r="J2701" s="647" t="s">
        <v>11008</v>
      </c>
      <c r="K2701" s="647" t="s">
        <v>11009</v>
      </c>
      <c r="L2701" s="647" t="s">
        <v>11010</v>
      </c>
      <c r="M2701" s="647" t="s">
        <v>11011</v>
      </c>
      <c r="N2701" s="747" t="s">
        <v>11016</v>
      </c>
      <c r="O2701" s="647" t="s">
        <v>308</v>
      </c>
      <c r="P2701" s="748">
        <v>393</v>
      </c>
      <c r="Q2701" s="647" t="s">
        <v>10868</v>
      </c>
      <c r="R2701" s="647"/>
      <c r="S2701" s="647" t="s">
        <v>11013</v>
      </c>
      <c r="T2701" s="647" t="s">
        <v>10870</v>
      </c>
      <c r="V2701" t="e">
        <f>VLOOKUP(F2701,'[3]Tổng - PL KS'!$B$9:$B$1291,1,FALSE)</f>
        <v>#N/A</v>
      </c>
    </row>
  </sheetData>
  <conditionalFormatting sqref="F1:G1">
    <cfRule type="duplicateValues" dxfId="140" priority="61"/>
    <cfRule type="duplicateValues" dxfId="139" priority="62"/>
  </conditionalFormatting>
  <conditionalFormatting sqref="F1:G1">
    <cfRule type="duplicateValues" dxfId="138" priority="58"/>
    <cfRule type="duplicateValues" dxfId="137" priority="59"/>
    <cfRule type="duplicateValues" dxfId="136" priority="60"/>
  </conditionalFormatting>
  <conditionalFormatting sqref="F1:G1">
    <cfRule type="duplicateValues" dxfId="135" priority="57"/>
  </conditionalFormatting>
  <conditionalFormatting sqref="F1835:G1838">
    <cfRule type="duplicateValues" dxfId="134" priority="56"/>
  </conditionalFormatting>
  <conditionalFormatting sqref="F1839:G1856 F1858:G1879 F1881:G1883 F1885:G1886 F1888:G1889 F1891:G1891">
    <cfRule type="duplicateValues" dxfId="133" priority="55"/>
  </conditionalFormatting>
  <conditionalFormatting sqref="F1674:G1674">
    <cfRule type="duplicateValues" dxfId="132" priority="54"/>
  </conditionalFormatting>
  <conditionalFormatting sqref="F1688:G1688">
    <cfRule type="duplicateValues" dxfId="131" priority="53"/>
  </conditionalFormatting>
  <conditionalFormatting sqref="F1721:G1721">
    <cfRule type="duplicateValues" dxfId="130" priority="52"/>
  </conditionalFormatting>
  <conditionalFormatting sqref="F1724:G1724">
    <cfRule type="duplicateValues" dxfId="129" priority="51"/>
  </conditionalFormatting>
  <conditionalFormatting sqref="F1728:G1728">
    <cfRule type="duplicateValues" dxfId="128" priority="50"/>
  </conditionalFormatting>
  <conditionalFormatting sqref="F1731:G1731">
    <cfRule type="duplicateValues" dxfId="127" priority="49"/>
  </conditionalFormatting>
  <conditionalFormatting sqref="F1856:G1856">
    <cfRule type="duplicateValues" dxfId="126" priority="48"/>
  </conditionalFormatting>
  <conditionalFormatting sqref="F1879:G1879">
    <cfRule type="duplicateValues" dxfId="125" priority="47"/>
  </conditionalFormatting>
  <conditionalFormatting sqref="F1883:G1883">
    <cfRule type="duplicateValues" dxfId="124" priority="46"/>
  </conditionalFormatting>
  <conditionalFormatting sqref="F1886:G1886">
    <cfRule type="duplicateValues" dxfId="123" priority="45"/>
  </conditionalFormatting>
  <conditionalFormatting sqref="F1913:G1913">
    <cfRule type="duplicateValues" dxfId="122" priority="44"/>
  </conditionalFormatting>
  <conditionalFormatting sqref="F1928:G1928">
    <cfRule type="duplicateValues" dxfId="121" priority="43"/>
  </conditionalFormatting>
  <conditionalFormatting sqref="F1931:G1931">
    <cfRule type="duplicateValues" dxfId="120" priority="42"/>
  </conditionalFormatting>
  <conditionalFormatting sqref="F1935:G1935">
    <cfRule type="duplicateValues" dxfId="119" priority="41"/>
  </conditionalFormatting>
  <conditionalFormatting sqref="F1938:G1938">
    <cfRule type="duplicateValues" dxfId="118" priority="40"/>
  </conditionalFormatting>
  <conditionalFormatting sqref="F1941:G1941">
    <cfRule type="duplicateValues" dxfId="117" priority="39"/>
  </conditionalFormatting>
  <conditionalFormatting sqref="F1768:G1768">
    <cfRule type="duplicateValues" dxfId="116" priority="38"/>
  </conditionalFormatting>
  <conditionalFormatting sqref="F1889:G1889">
    <cfRule type="duplicateValues" dxfId="115" priority="37"/>
  </conditionalFormatting>
  <conditionalFormatting sqref="F1916:G1916">
    <cfRule type="duplicateValues" dxfId="114" priority="36"/>
  </conditionalFormatting>
  <conditionalFormatting sqref="F1927:G1928 F1517:G1519 F1535:G1537 F1532:G1533 F1744:G1744 F1751:G1751 F1747:G1748 F1918:G1920 F1923:G1924 F1551:G1552 F1943:G1947 F1690:G1692 F1733:G1741 F1568:G1569 F1695:G1721 F1723:G1724 F1726:G1728 F1730:G1731 F1858:G1879 F1881:G1883 F1885:G1886 F1896:G1913 F1940:G1941 F1767:G1768 F1888:G1889 F1891:G1893 F1915:G1916 F1934:G1934 F1521:G1530 F1540:G1548 F1554:G1557 F1559:G1566 F1571:G1574 F1576:G1585 F1587:G1658 F1661:G1672 F1677:G1688 F1754:G1765 F1770:G1788 F1793:G1856">
    <cfRule type="duplicateValues" dxfId="113" priority="35"/>
  </conditionalFormatting>
  <conditionalFormatting sqref="F1948:G1977">
    <cfRule type="duplicateValues" dxfId="112" priority="34"/>
  </conditionalFormatting>
  <conditionalFormatting sqref="F1978:G1978">
    <cfRule type="duplicateValues" dxfId="111" priority="33"/>
  </conditionalFormatting>
  <conditionalFormatting sqref="F1978:G1982">
    <cfRule type="duplicateValues" dxfId="110" priority="30"/>
    <cfRule type="duplicateValues" dxfId="109" priority="31"/>
    <cfRule type="duplicateValues" dxfId="108" priority="32"/>
  </conditionalFormatting>
  <conditionalFormatting sqref="F1937:G1938 F1930:G1931 F1858:G1879 F1568:G1569 F1690:G1721 F1723:G1724 F1726:G1728 F1730:G1731 F1881:G1883 F1885:G1886 F1940:G1941 F1933:G1935 F1767:G1768 F1888:G1889 F1891:G1913 F1915:G1916 F1918:G1928 F1517:G1552 F1554:G1557 F1559:G1566 F1571:G1574 F1576:G1585 F1587:G1674 F1676:G1688 F1733:G1765 F1770:G1856 F1943:G1982">
    <cfRule type="duplicateValues" dxfId="107" priority="28"/>
    <cfRule type="duplicateValues" dxfId="106" priority="29"/>
  </conditionalFormatting>
  <conditionalFormatting sqref="F1517:G1982">
    <cfRule type="duplicateValues" dxfId="105" priority="25"/>
    <cfRule type="duplicateValues" dxfId="104" priority="26"/>
    <cfRule type="duplicateValues" dxfId="103" priority="27"/>
  </conditionalFormatting>
  <conditionalFormatting sqref="F1:G2701">
    <cfRule type="duplicateValues" dxfId="102" priority="23"/>
    <cfRule type="duplicateValues" dxfId="101" priority="24"/>
  </conditionalFormatting>
  <conditionalFormatting sqref="F1:G1516 G1517:G2438">
    <cfRule type="duplicateValues" dxfId="100" priority="21"/>
    <cfRule type="duplicateValues" dxfId="99" priority="22"/>
  </conditionalFormatting>
  <conditionalFormatting sqref="F1983:G2438">
    <cfRule type="duplicateValues" dxfId="98" priority="20"/>
  </conditionalFormatting>
  <conditionalFormatting sqref="F1983:G2438">
    <cfRule type="duplicateValues" dxfId="97" priority="17"/>
    <cfRule type="duplicateValues" dxfId="96" priority="18"/>
    <cfRule type="duplicateValues" dxfId="95" priority="19"/>
  </conditionalFormatting>
  <conditionalFormatting sqref="F1517:G2438">
    <cfRule type="duplicateValues" dxfId="94" priority="16"/>
  </conditionalFormatting>
  <conditionalFormatting sqref="F2685:G2687 F2689:G2693">
    <cfRule type="duplicateValues" dxfId="93" priority="14" stopIfTrue="1"/>
    <cfRule type="duplicateValues" dxfId="92" priority="15" stopIfTrue="1"/>
  </conditionalFormatting>
  <conditionalFormatting sqref="F2685:G2687 F2689:G2693">
    <cfRule type="duplicateValues" dxfId="91" priority="12" stopIfTrue="1"/>
    <cfRule type="duplicateValues" dxfId="90" priority="13" stopIfTrue="1"/>
  </conditionalFormatting>
  <conditionalFormatting sqref="F2685:G2687 F2689:G2693">
    <cfRule type="duplicateValues" dxfId="89" priority="11" stopIfTrue="1"/>
  </conditionalFormatting>
  <conditionalFormatting sqref="F2685:G2701">
    <cfRule type="duplicateValues" dxfId="88" priority="10" stopIfTrue="1"/>
  </conditionalFormatting>
  <conditionalFormatting sqref="F2685:G2701">
    <cfRule type="duplicateValues" dxfId="87" priority="8"/>
    <cfRule type="duplicateValues" dxfId="86" priority="9"/>
  </conditionalFormatting>
  <conditionalFormatting sqref="F2694:G2701 F2688:G2688">
    <cfRule type="duplicateValues" dxfId="85" priority="6" stopIfTrue="1"/>
    <cfRule type="duplicateValues" dxfId="84" priority="7" stopIfTrue="1"/>
  </conditionalFormatting>
  <conditionalFormatting sqref="F2694:G2701 F2688:G2688">
    <cfRule type="duplicateValues" dxfId="83" priority="4" stopIfTrue="1"/>
    <cfRule type="duplicateValues" dxfId="82" priority="5" stopIfTrue="1"/>
  </conditionalFormatting>
  <conditionalFormatting sqref="F2694:G2701 F2688:G2688">
    <cfRule type="duplicateValues" dxfId="81" priority="3" stopIfTrue="1"/>
  </conditionalFormatting>
  <conditionalFormatting sqref="F2439:G2701">
    <cfRule type="duplicateValues" dxfId="80" priority="2"/>
  </conditionalFormatting>
  <conditionalFormatting sqref="F1:F2701">
    <cfRule type="duplicateValues" dxfId="79" priority="1"/>
  </conditionalFormatting>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198"/>
  <sheetViews>
    <sheetView topLeftCell="F1" zoomScale="85" zoomScaleNormal="85" workbookViewId="0">
      <selection activeCell="F1" sqref="A1:XFD1048576"/>
    </sheetView>
  </sheetViews>
  <sheetFormatPr defaultRowHeight="15"/>
  <cols>
    <col min="6" max="7" width="28" customWidth="1"/>
    <col min="9" max="9" width="8.140625" customWidth="1"/>
    <col min="12" max="12" width="29.42578125" customWidth="1"/>
    <col min="13" max="13" width="38.42578125" customWidth="1"/>
    <col min="14" max="14" width="14.28515625" customWidth="1"/>
    <col min="16" max="16" width="15.5703125" customWidth="1"/>
    <col min="21" max="21" width="40.5703125" customWidth="1"/>
  </cols>
  <sheetData>
    <row r="1" spans="1:24" ht="70.5" customHeight="1">
      <c r="A1" s="626" t="s">
        <v>5311</v>
      </c>
      <c r="B1" s="627" t="s">
        <v>5312</v>
      </c>
      <c r="C1" s="628" t="s">
        <v>0</v>
      </c>
      <c r="D1" s="628" t="s">
        <v>1682</v>
      </c>
      <c r="E1" s="628" t="s">
        <v>4383</v>
      </c>
      <c r="F1" s="628" t="s">
        <v>5313</v>
      </c>
      <c r="G1" s="628"/>
      <c r="H1" s="628" t="s">
        <v>5314</v>
      </c>
      <c r="I1" s="628" t="s">
        <v>12205</v>
      </c>
      <c r="J1" s="628" t="s">
        <v>5315</v>
      </c>
      <c r="K1" s="628" t="s">
        <v>5316</v>
      </c>
      <c r="L1" s="628" t="s">
        <v>5317</v>
      </c>
      <c r="M1" s="629" t="s">
        <v>5318</v>
      </c>
      <c r="N1" s="628" t="s">
        <v>0</v>
      </c>
      <c r="O1" s="656" t="s">
        <v>2</v>
      </c>
      <c r="P1" s="628" t="s">
        <v>5319</v>
      </c>
      <c r="Q1" s="630" t="s">
        <v>4772</v>
      </c>
      <c r="R1" s="628" t="s">
        <v>5320</v>
      </c>
      <c r="S1" s="629" t="s">
        <v>5321</v>
      </c>
      <c r="T1" s="629" t="s">
        <v>5322</v>
      </c>
      <c r="U1" s="943" t="s">
        <v>5323</v>
      </c>
      <c r="V1" s="944"/>
      <c r="W1" s="629" t="s">
        <v>2</v>
      </c>
      <c r="X1" s="631"/>
    </row>
    <row r="2" spans="1:24" ht="63.75" hidden="1">
      <c r="A2" s="647">
        <v>1</v>
      </c>
      <c r="B2" s="647" t="s">
        <v>4263</v>
      </c>
      <c r="C2" s="647" t="s">
        <v>58</v>
      </c>
      <c r="D2" s="647" t="s">
        <v>5936</v>
      </c>
      <c r="E2" s="647">
        <v>22</v>
      </c>
      <c r="F2" s="711" t="s">
        <v>6155</v>
      </c>
      <c r="G2" s="931"/>
      <c r="H2" s="931" t="s">
        <v>12204</v>
      </c>
      <c r="I2" s="931" t="s">
        <v>12203</v>
      </c>
      <c r="J2" s="647" t="s">
        <v>5350</v>
      </c>
      <c r="K2" s="647" t="s">
        <v>6156</v>
      </c>
      <c r="L2" s="647" t="s">
        <v>6157</v>
      </c>
      <c r="M2" s="647" t="s">
        <v>6158</v>
      </c>
      <c r="N2" s="647" t="s">
        <v>6159</v>
      </c>
      <c r="O2" s="647" t="s">
        <v>6160</v>
      </c>
      <c r="P2" s="747">
        <v>43265</v>
      </c>
      <c r="Q2" s="647" t="s">
        <v>308</v>
      </c>
      <c r="R2" s="748">
        <v>977</v>
      </c>
      <c r="S2" s="647" t="s">
        <v>4800</v>
      </c>
      <c r="T2" s="647" t="s">
        <v>5936</v>
      </c>
      <c r="U2" s="647" t="s">
        <v>5889</v>
      </c>
      <c r="V2" s="647">
        <v>0</v>
      </c>
      <c r="X2" t="e">
        <f>VLOOKUP(F2,'[3]Tổng - PL KS'!$B$9:$B$1291,1,FALSE)</f>
        <v>#N/A</v>
      </c>
    </row>
    <row r="3" spans="1:24" ht="63.75" hidden="1">
      <c r="A3" s="647">
        <v>2</v>
      </c>
      <c r="B3" s="647" t="s">
        <v>4263</v>
      </c>
      <c r="C3" s="647" t="s">
        <v>58</v>
      </c>
      <c r="D3" s="647" t="s">
        <v>5936</v>
      </c>
      <c r="E3" s="647">
        <v>22</v>
      </c>
      <c r="F3" s="711" t="s">
        <v>6163</v>
      </c>
      <c r="G3" s="931"/>
      <c r="H3" s="931" t="s">
        <v>12204</v>
      </c>
      <c r="I3" s="931" t="s">
        <v>12203</v>
      </c>
      <c r="J3" s="647" t="s">
        <v>5350</v>
      </c>
      <c r="K3" s="647" t="s">
        <v>6164</v>
      </c>
      <c r="L3" s="647" t="s">
        <v>6165</v>
      </c>
      <c r="M3" s="647" t="s">
        <v>6166</v>
      </c>
      <c r="N3" s="647" t="s">
        <v>6167</v>
      </c>
      <c r="O3" s="647" t="s">
        <v>6160</v>
      </c>
      <c r="P3" s="747">
        <v>43265</v>
      </c>
      <c r="Q3" s="647" t="s">
        <v>308</v>
      </c>
      <c r="R3" s="748">
        <v>977</v>
      </c>
      <c r="S3" s="647" t="s">
        <v>4800</v>
      </c>
      <c r="T3" s="647" t="s">
        <v>5936</v>
      </c>
      <c r="U3" s="647" t="s">
        <v>5889</v>
      </c>
      <c r="V3" s="647">
        <v>0</v>
      </c>
      <c r="X3" t="e">
        <f>VLOOKUP(F3,'[3]Tổng - PL KS'!$B$9:$B$1291,1,FALSE)</f>
        <v>#N/A</v>
      </c>
    </row>
    <row r="4" spans="1:24" ht="76.5" hidden="1">
      <c r="A4" s="647">
        <v>3</v>
      </c>
      <c r="B4" s="647" t="s">
        <v>4263</v>
      </c>
      <c r="C4" s="647" t="s">
        <v>45</v>
      </c>
      <c r="D4" s="647" t="s">
        <v>309</v>
      </c>
      <c r="E4" s="647">
        <v>23</v>
      </c>
      <c r="F4" s="711" t="s">
        <v>6168</v>
      </c>
      <c r="G4" s="931"/>
      <c r="H4" s="931" t="s">
        <v>12204</v>
      </c>
      <c r="I4" s="931" t="s">
        <v>12203</v>
      </c>
      <c r="J4" s="647" t="s">
        <v>5350</v>
      </c>
      <c r="K4" s="647" t="s">
        <v>6169</v>
      </c>
      <c r="L4" s="647" t="s">
        <v>6170</v>
      </c>
      <c r="M4" s="647" t="s">
        <v>6171</v>
      </c>
      <c r="N4" s="647" t="s">
        <v>6172</v>
      </c>
      <c r="O4" s="647" t="s">
        <v>6173</v>
      </c>
      <c r="P4" s="747">
        <v>43264</v>
      </c>
      <c r="Q4" s="647" t="s">
        <v>5288</v>
      </c>
      <c r="R4" s="748">
        <v>978</v>
      </c>
      <c r="S4" s="647" t="s">
        <v>4800</v>
      </c>
      <c r="T4" s="647" t="s">
        <v>309</v>
      </c>
      <c r="U4" s="647" t="s">
        <v>5889</v>
      </c>
      <c r="V4" s="647">
        <v>0</v>
      </c>
      <c r="X4" t="e">
        <f>VLOOKUP(F4,'[3]Tổng - PL KS'!$B$9:$B$1291,1,FALSE)</f>
        <v>#N/A</v>
      </c>
    </row>
    <row r="5" spans="1:24" ht="63.75" hidden="1">
      <c r="A5" s="647">
        <v>4</v>
      </c>
      <c r="B5" s="647" t="s">
        <v>4263</v>
      </c>
      <c r="C5" s="647" t="s">
        <v>90</v>
      </c>
      <c r="D5" s="647" t="s">
        <v>5936</v>
      </c>
      <c r="E5" s="647">
        <v>26</v>
      </c>
      <c r="F5" s="711" t="s">
        <v>6217</v>
      </c>
      <c r="G5" s="931"/>
      <c r="H5" s="931" t="s">
        <v>12204</v>
      </c>
      <c r="I5" s="931" t="s">
        <v>12203</v>
      </c>
      <c r="J5" s="647" t="s">
        <v>5350</v>
      </c>
      <c r="K5" s="647" t="s">
        <v>6218</v>
      </c>
      <c r="L5" s="647" t="s">
        <v>6219</v>
      </c>
      <c r="M5" s="647" t="s">
        <v>6220</v>
      </c>
      <c r="N5" s="647" t="s">
        <v>6221</v>
      </c>
      <c r="O5" s="647" t="s">
        <v>6222</v>
      </c>
      <c r="P5" s="747">
        <v>43252</v>
      </c>
      <c r="Q5" s="647" t="s">
        <v>6223</v>
      </c>
      <c r="R5" s="748">
        <v>990</v>
      </c>
      <c r="S5" s="647" t="s">
        <v>4800</v>
      </c>
      <c r="T5" s="647" t="s">
        <v>5936</v>
      </c>
      <c r="U5" s="647" t="s">
        <v>5889</v>
      </c>
      <c r="V5" s="647">
        <v>0</v>
      </c>
      <c r="X5" t="e">
        <f>VLOOKUP(F5,'[3]Tổng - PL KS'!$B$9:$B$1291,1,FALSE)</f>
        <v>#N/A</v>
      </c>
    </row>
    <row r="6" spans="1:24" ht="63.75" hidden="1">
      <c r="A6" s="647">
        <v>5</v>
      </c>
      <c r="B6" s="647" t="s">
        <v>4263</v>
      </c>
      <c r="C6" s="647" t="s">
        <v>90</v>
      </c>
      <c r="D6" s="647" t="s">
        <v>5936</v>
      </c>
      <c r="E6" s="647">
        <v>26</v>
      </c>
      <c r="F6" s="711" t="s">
        <v>6232</v>
      </c>
      <c r="G6" s="931"/>
      <c r="H6" s="931" t="s">
        <v>12204</v>
      </c>
      <c r="I6" s="931" t="s">
        <v>12203</v>
      </c>
      <c r="J6" s="647" t="s">
        <v>5350</v>
      </c>
      <c r="K6" s="647" t="s">
        <v>6233</v>
      </c>
      <c r="L6" s="647" t="s">
        <v>6219</v>
      </c>
      <c r="M6" s="647" t="s">
        <v>6220</v>
      </c>
      <c r="N6" s="647" t="s">
        <v>6221</v>
      </c>
      <c r="O6" s="647" t="s">
        <v>6231</v>
      </c>
      <c r="P6" s="747">
        <v>43252</v>
      </c>
      <c r="Q6" s="647" t="s">
        <v>6223</v>
      </c>
      <c r="R6" s="748">
        <v>990</v>
      </c>
      <c r="S6" s="647" t="s">
        <v>4800</v>
      </c>
      <c r="T6" s="647" t="s">
        <v>5936</v>
      </c>
      <c r="U6" s="647" t="s">
        <v>5889</v>
      </c>
      <c r="V6" s="647">
        <v>0</v>
      </c>
      <c r="X6" t="e">
        <f>VLOOKUP(F6,'[3]Tổng - PL KS'!$B$9:$B$1291,1,FALSE)</f>
        <v>#N/A</v>
      </c>
    </row>
    <row r="7" spans="1:24" ht="51" hidden="1">
      <c r="A7" s="647">
        <v>6</v>
      </c>
      <c r="B7" s="647" t="s">
        <v>4263</v>
      </c>
      <c r="C7" s="647" t="s">
        <v>45</v>
      </c>
      <c r="D7" s="647" t="s">
        <v>309</v>
      </c>
      <c r="E7" s="647">
        <v>27</v>
      </c>
      <c r="F7" s="513" t="s">
        <v>6304</v>
      </c>
      <c r="G7" s="646"/>
      <c r="H7" s="931" t="s">
        <v>12204</v>
      </c>
      <c r="I7" s="931" t="s">
        <v>12203</v>
      </c>
      <c r="J7" s="647" t="s">
        <v>5350</v>
      </c>
      <c r="K7" s="647" t="s">
        <v>6305</v>
      </c>
      <c r="L7" s="647" t="s">
        <v>6306</v>
      </c>
      <c r="M7" s="647" t="s">
        <v>6307</v>
      </c>
      <c r="N7" s="647" t="s">
        <v>6308</v>
      </c>
      <c r="O7" s="647" t="s">
        <v>6303</v>
      </c>
      <c r="P7" s="747">
        <v>43245</v>
      </c>
      <c r="Q7" s="647" t="s">
        <v>5300</v>
      </c>
      <c r="R7" s="748">
        <v>997</v>
      </c>
      <c r="S7" s="647" t="s">
        <v>4800</v>
      </c>
      <c r="T7" s="647" t="s">
        <v>309</v>
      </c>
      <c r="U7" s="647" t="s">
        <v>5889</v>
      </c>
      <c r="V7" s="647">
        <v>0</v>
      </c>
      <c r="X7" t="e">
        <f>VLOOKUP(F7,'[3]Tổng - PL KS'!$B$9:$B$1291,1,FALSE)</f>
        <v>#N/A</v>
      </c>
    </row>
    <row r="8" spans="1:24" ht="63.75" hidden="1">
      <c r="A8" s="647">
        <v>7</v>
      </c>
      <c r="B8" s="647" t="s">
        <v>4263</v>
      </c>
      <c r="C8" s="647" t="s">
        <v>730</v>
      </c>
      <c r="D8" s="647" t="s">
        <v>309</v>
      </c>
      <c r="E8" s="647">
        <v>30</v>
      </c>
      <c r="F8" s="513" t="s">
        <v>6311</v>
      </c>
      <c r="G8" s="646"/>
      <c r="H8" s="931" t="s">
        <v>12204</v>
      </c>
      <c r="I8" s="931" t="s">
        <v>12203</v>
      </c>
      <c r="J8" s="647" t="s">
        <v>5489</v>
      </c>
      <c r="K8" s="647" t="s">
        <v>6312</v>
      </c>
      <c r="L8" s="647" t="s">
        <v>6313</v>
      </c>
      <c r="M8" s="647" t="s">
        <v>731</v>
      </c>
      <c r="N8" s="647" t="s">
        <v>728</v>
      </c>
      <c r="O8" s="647" t="s">
        <v>6314</v>
      </c>
      <c r="P8" s="747">
        <v>43243</v>
      </c>
      <c r="Q8" s="647" t="s">
        <v>729</v>
      </c>
      <c r="R8" s="748">
        <v>999</v>
      </c>
      <c r="S8" s="647" t="s">
        <v>4800</v>
      </c>
      <c r="T8" s="647" t="s">
        <v>309</v>
      </c>
      <c r="U8" s="647" t="s">
        <v>5889</v>
      </c>
      <c r="V8" s="647">
        <v>0</v>
      </c>
      <c r="X8" t="e">
        <f>VLOOKUP(F8,'[3]Tổng - PL KS'!$B$9:$B$1291,1,FALSE)</f>
        <v>#N/A</v>
      </c>
    </row>
    <row r="9" spans="1:24" ht="51" hidden="1">
      <c r="A9" s="647">
        <v>8</v>
      </c>
      <c r="B9" s="647" t="s">
        <v>4263</v>
      </c>
      <c r="C9" s="647" t="s">
        <v>6321</v>
      </c>
      <c r="D9" s="647" t="s">
        <v>309</v>
      </c>
      <c r="E9" s="647">
        <v>24</v>
      </c>
      <c r="F9" s="513" t="s">
        <v>6322</v>
      </c>
      <c r="G9" s="646"/>
      <c r="H9" s="931" t="s">
        <v>12204</v>
      </c>
      <c r="I9" s="931" t="s">
        <v>12203</v>
      </c>
      <c r="J9" s="647" t="s">
        <v>5350</v>
      </c>
      <c r="K9" s="647" t="s">
        <v>6323</v>
      </c>
      <c r="L9" s="647" t="s">
        <v>6324</v>
      </c>
      <c r="M9" s="647" t="s">
        <v>6325</v>
      </c>
      <c r="N9" s="647" t="s">
        <v>6326</v>
      </c>
      <c r="O9" s="647" t="s">
        <v>6327</v>
      </c>
      <c r="P9" s="747">
        <v>43238</v>
      </c>
      <c r="Q9" s="647" t="s">
        <v>6193</v>
      </c>
      <c r="R9" s="748">
        <v>1004</v>
      </c>
      <c r="S9" s="647" t="s">
        <v>4800</v>
      </c>
      <c r="T9" s="647" t="s">
        <v>309</v>
      </c>
      <c r="U9" s="647" t="s">
        <v>5889</v>
      </c>
      <c r="V9" s="647">
        <v>0</v>
      </c>
      <c r="X9" t="e">
        <f>VLOOKUP(F9,'[3]Tổng - PL KS'!$B$9:$B$1291,1,FALSE)</f>
        <v>#N/A</v>
      </c>
    </row>
    <row r="10" spans="1:24" ht="51" hidden="1">
      <c r="A10" s="647">
        <v>9</v>
      </c>
      <c r="B10" s="647" t="s">
        <v>4263</v>
      </c>
      <c r="C10" s="647" t="s">
        <v>6328</v>
      </c>
      <c r="D10" s="647" t="s">
        <v>309</v>
      </c>
      <c r="E10" s="647">
        <v>25</v>
      </c>
      <c r="F10" s="513" t="s">
        <v>6329</v>
      </c>
      <c r="G10" s="646"/>
      <c r="H10" s="931" t="s">
        <v>12204</v>
      </c>
      <c r="I10" s="931" t="s">
        <v>12203</v>
      </c>
      <c r="J10" s="647" t="s">
        <v>5350</v>
      </c>
      <c r="K10" s="647" t="s">
        <v>6330</v>
      </c>
      <c r="L10" s="647" t="s">
        <v>6331</v>
      </c>
      <c r="M10" s="647" t="s">
        <v>6325</v>
      </c>
      <c r="N10" s="647" t="s">
        <v>6332</v>
      </c>
      <c r="O10" s="647" t="s">
        <v>6327</v>
      </c>
      <c r="P10" s="747">
        <v>43238</v>
      </c>
      <c r="Q10" s="647" t="s">
        <v>6193</v>
      </c>
      <c r="R10" s="748">
        <v>1004</v>
      </c>
      <c r="S10" s="647" t="s">
        <v>4800</v>
      </c>
      <c r="T10" s="647" t="s">
        <v>309</v>
      </c>
      <c r="U10" s="647" t="s">
        <v>5889</v>
      </c>
      <c r="V10" s="647">
        <v>0</v>
      </c>
      <c r="X10" t="e">
        <f>VLOOKUP(F10,'[3]Tổng - PL KS'!$B$9:$B$1291,1,FALSE)</f>
        <v>#N/A</v>
      </c>
    </row>
    <row r="11" spans="1:24" ht="38.25" hidden="1">
      <c r="A11" s="647">
        <v>10</v>
      </c>
      <c r="B11" s="647" t="s">
        <v>4263</v>
      </c>
      <c r="C11" s="647" t="s">
        <v>6350</v>
      </c>
      <c r="D11" s="647" t="s">
        <v>309</v>
      </c>
      <c r="E11" s="647">
        <v>30</v>
      </c>
      <c r="F11" s="513" t="s">
        <v>6351</v>
      </c>
      <c r="G11" s="646"/>
      <c r="H11" s="931" t="s">
        <v>12204</v>
      </c>
      <c r="I11" s="931" t="s">
        <v>12203</v>
      </c>
      <c r="J11" s="647" t="s">
        <v>5350</v>
      </c>
      <c r="K11" s="647" t="s">
        <v>6352</v>
      </c>
      <c r="L11" s="647" t="s">
        <v>6353</v>
      </c>
      <c r="M11" s="647" t="s">
        <v>6354</v>
      </c>
      <c r="N11" s="647" t="s">
        <v>6355</v>
      </c>
      <c r="O11" s="647" t="s">
        <v>6356</v>
      </c>
      <c r="P11" s="747">
        <v>43232</v>
      </c>
      <c r="Q11" s="647" t="s">
        <v>5295</v>
      </c>
      <c r="R11" s="748">
        <v>1010</v>
      </c>
      <c r="S11" s="647" t="s">
        <v>4800</v>
      </c>
      <c r="T11" s="647" t="s">
        <v>309</v>
      </c>
      <c r="U11" s="647" t="s">
        <v>5889</v>
      </c>
      <c r="V11" s="647">
        <v>0</v>
      </c>
      <c r="X11" t="e">
        <f>VLOOKUP(F11,'[3]Tổng - PL KS'!$B$9:$B$1291,1,FALSE)</f>
        <v>#N/A</v>
      </c>
    </row>
    <row r="12" spans="1:24" ht="63.75" hidden="1">
      <c r="A12" s="647">
        <v>11</v>
      </c>
      <c r="B12" s="647" t="s">
        <v>4263</v>
      </c>
      <c r="C12" s="647" t="s">
        <v>90</v>
      </c>
      <c r="D12" s="647" t="s">
        <v>5936</v>
      </c>
      <c r="E12" s="647">
        <v>29</v>
      </c>
      <c r="F12" s="513" t="s">
        <v>6395</v>
      </c>
      <c r="G12" s="646"/>
      <c r="H12" s="931" t="s">
        <v>12204</v>
      </c>
      <c r="I12" s="931" t="s">
        <v>12203</v>
      </c>
      <c r="J12" s="647" t="s">
        <v>5350</v>
      </c>
      <c r="K12" s="647" t="s">
        <v>6396</v>
      </c>
      <c r="L12" s="647" t="s">
        <v>6397</v>
      </c>
      <c r="M12" s="647" t="s">
        <v>6398</v>
      </c>
      <c r="N12" s="647" t="s">
        <v>6399</v>
      </c>
      <c r="O12" s="647" t="s">
        <v>6400</v>
      </c>
      <c r="P12" s="747">
        <v>43230</v>
      </c>
      <c r="Q12" s="647" t="s">
        <v>5272</v>
      </c>
      <c r="R12" s="748">
        <v>1012</v>
      </c>
      <c r="S12" s="647" t="s">
        <v>4800</v>
      </c>
      <c r="T12" s="647" t="s">
        <v>5936</v>
      </c>
      <c r="U12" s="647" t="s">
        <v>5889</v>
      </c>
      <c r="V12" s="647">
        <v>0</v>
      </c>
      <c r="X12" t="e">
        <f>VLOOKUP(F12,'[3]Tổng - PL KS'!$B$9:$B$1291,1,FALSE)</f>
        <v>#N/A</v>
      </c>
    </row>
    <row r="13" spans="1:24" ht="38.25" hidden="1">
      <c r="A13" s="647">
        <v>12</v>
      </c>
      <c r="B13" s="647" t="s">
        <v>4263</v>
      </c>
      <c r="C13" s="647" t="s">
        <v>6413</v>
      </c>
      <c r="D13" s="647" t="s">
        <v>309</v>
      </c>
      <c r="E13" s="647">
        <v>29</v>
      </c>
      <c r="F13" s="513" t="s">
        <v>6414</v>
      </c>
      <c r="G13" s="646"/>
      <c r="H13" s="931" t="s">
        <v>12204</v>
      </c>
      <c r="I13" s="931" t="s">
        <v>12203</v>
      </c>
      <c r="J13" s="647" t="s">
        <v>5350</v>
      </c>
      <c r="K13" s="647" t="s">
        <v>6415</v>
      </c>
      <c r="L13" s="647" t="s">
        <v>6353</v>
      </c>
      <c r="M13" s="647" t="s">
        <v>6354</v>
      </c>
      <c r="N13" s="647" t="s">
        <v>6416</v>
      </c>
      <c r="O13" s="647" t="s">
        <v>6417</v>
      </c>
      <c r="P13" s="747">
        <v>43226</v>
      </c>
      <c r="Q13" s="647" t="s">
        <v>5295</v>
      </c>
      <c r="R13" s="748">
        <v>1016</v>
      </c>
      <c r="S13" s="647" t="s">
        <v>4800</v>
      </c>
      <c r="T13" s="647" t="s">
        <v>309</v>
      </c>
      <c r="U13" s="647" t="s">
        <v>5889</v>
      </c>
      <c r="V13" s="647">
        <v>0</v>
      </c>
      <c r="X13" t="e">
        <f>VLOOKUP(F13,'[3]Tổng - PL KS'!$B$9:$B$1291,1,FALSE)</f>
        <v>#N/A</v>
      </c>
    </row>
    <row r="14" spans="1:24" ht="63.75" hidden="1">
      <c r="A14" s="647">
        <v>13</v>
      </c>
      <c r="B14" s="647" t="s">
        <v>4263</v>
      </c>
      <c r="C14" s="647" t="s">
        <v>90</v>
      </c>
      <c r="D14" s="647" t="s">
        <v>5936</v>
      </c>
      <c r="E14" s="647">
        <v>17</v>
      </c>
      <c r="F14" s="513" t="s">
        <v>6418</v>
      </c>
      <c r="G14" s="646"/>
      <c r="H14" s="931" t="s">
        <v>12204</v>
      </c>
      <c r="I14" s="931" t="s">
        <v>12203</v>
      </c>
      <c r="J14" s="647" t="s">
        <v>5350</v>
      </c>
      <c r="K14" s="647" t="s">
        <v>6419</v>
      </c>
      <c r="L14" s="647" t="s">
        <v>6420</v>
      </c>
      <c r="M14" s="647" t="s">
        <v>6421</v>
      </c>
      <c r="N14" s="647" t="s">
        <v>6422</v>
      </c>
      <c r="O14" s="647" t="s">
        <v>6423</v>
      </c>
      <c r="P14" s="747">
        <v>43223</v>
      </c>
      <c r="Q14" s="647" t="s">
        <v>5272</v>
      </c>
      <c r="R14" s="748">
        <v>1019</v>
      </c>
      <c r="S14" s="647" t="s">
        <v>4800</v>
      </c>
      <c r="T14" s="647" t="s">
        <v>5936</v>
      </c>
      <c r="U14" s="647" t="s">
        <v>5889</v>
      </c>
      <c r="V14" s="647">
        <v>0</v>
      </c>
      <c r="X14" t="e">
        <f>VLOOKUP(F14,'[3]Tổng - PL KS'!$B$9:$B$1291,1,FALSE)</f>
        <v>#N/A</v>
      </c>
    </row>
    <row r="15" spans="1:24" ht="76.5" hidden="1">
      <c r="A15" s="647">
        <v>14</v>
      </c>
      <c r="B15" s="647" t="s">
        <v>4263</v>
      </c>
      <c r="C15" s="647" t="s">
        <v>90</v>
      </c>
      <c r="D15" s="647" t="s">
        <v>5936</v>
      </c>
      <c r="E15" s="647">
        <v>25</v>
      </c>
      <c r="F15" s="513" t="s">
        <v>6431</v>
      </c>
      <c r="G15" s="646"/>
      <c r="H15" s="931" t="s">
        <v>12204</v>
      </c>
      <c r="I15" s="931" t="s">
        <v>12203</v>
      </c>
      <c r="J15" s="647" t="s">
        <v>5350</v>
      </c>
      <c r="K15" s="647" t="s">
        <v>6432</v>
      </c>
      <c r="L15" s="647" t="s">
        <v>6433</v>
      </c>
      <c r="M15" s="647" t="s">
        <v>6428</v>
      </c>
      <c r="N15" s="647" t="s">
        <v>6434</v>
      </c>
      <c r="O15" s="647" t="s">
        <v>6435</v>
      </c>
      <c r="P15" s="747">
        <v>43223</v>
      </c>
      <c r="Q15" s="647" t="s">
        <v>5272</v>
      </c>
      <c r="R15" s="748">
        <v>1019</v>
      </c>
      <c r="S15" s="647" t="s">
        <v>4800</v>
      </c>
      <c r="T15" s="647" t="s">
        <v>5936</v>
      </c>
      <c r="U15" s="647" t="s">
        <v>5889</v>
      </c>
      <c r="V15" s="647">
        <v>0</v>
      </c>
      <c r="X15" t="e">
        <f>VLOOKUP(F15,'[3]Tổng - PL KS'!$B$9:$B$1291,1,FALSE)</f>
        <v>#N/A</v>
      </c>
    </row>
    <row r="16" spans="1:24" ht="76.5" hidden="1">
      <c r="A16" s="647">
        <v>15</v>
      </c>
      <c r="B16" s="647" t="s">
        <v>4263</v>
      </c>
      <c r="C16" s="647" t="s">
        <v>90</v>
      </c>
      <c r="D16" s="647" t="s">
        <v>5936</v>
      </c>
      <c r="E16" s="647">
        <v>25</v>
      </c>
      <c r="F16" s="513" t="s">
        <v>6436</v>
      </c>
      <c r="G16" s="646"/>
      <c r="H16" s="931" t="s">
        <v>12204</v>
      </c>
      <c r="I16" s="931" t="s">
        <v>12203</v>
      </c>
      <c r="J16" s="647" t="s">
        <v>5350</v>
      </c>
      <c r="K16" s="647" t="s">
        <v>6437</v>
      </c>
      <c r="L16" s="647" t="s">
        <v>6433</v>
      </c>
      <c r="M16" s="647" t="s">
        <v>6428</v>
      </c>
      <c r="N16" s="647" t="s">
        <v>6434</v>
      </c>
      <c r="O16" s="647" t="s">
        <v>6435</v>
      </c>
      <c r="P16" s="747">
        <v>43223</v>
      </c>
      <c r="Q16" s="647" t="s">
        <v>5272</v>
      </c>
      <c r="R16" s="748">
        <v>1019</v>
      </c>
      <c r="S16" s="647" t="s">
        <v>4800</v>
      </c>
      <c r="T16" s="647" t="s">
        <v>5936</v>
      </c>
      <c r="U16" s="647" t="s">
        <v>5889</v>
      </c>
      <c r="V16" s="647">
        <v>0</v>
      </c>
      <c r="X16" t="e">
        <f>VLOOKUP(F16,'[3]Tổng - PL KS'!$B$9:$B$1291,1,FALSE)</f>
        <v>#N/A</v>
      </c>
    </row>
    <row r="17" spans="1:24" ht="76.5" hidden="1">
      <c r="A17" s="647">
        <v>16</v>
      </c>
      <c r="B17" s="647" t="s">
        <v>4263</v>
      </c>
      <c r="C17" s="647" t="s">
        <v>90</v>
      </c>
      <c r="D17" s="647" t="s">
        <v>5936</v>
      </c>
      <c r="E17" s="647">
        <v>22</v>
      </c>
      <c r="F17" s="513" t="s">
        <v>6438</v>
      </c>
      <c r="G17" s="646"/>
      <c r="H17" s="931" t="s">
        <v>12204</v>
      </c>
      <c r="I17" s="931" t="s">
        <v>12203</v>
      </c>
      <c r="J17" s="647" t="s">
        <v>5350</v>
      </c>
      <c r="K17" s="647" t="s">
        <v>6439</v>
      </c>
      <c r="L17" s="647" t="s">
        <v>6433</v>
      </c>
      <c r="M17" s="647" t="s">
        <v>6440</v>
      </c>
      <c r="N17" s="647" t="s">
        <v>6434</v>
      </c>
      <c r="O17" s="647" t="s">
        <v>6435</v>
      </c>
      <c r="P17" s="747">
        <v>43223</v>
      </c>
      <c r="Q17" s="647" t="s">
        <v>5272</v>
      </c>
      <c r="R17" s="748">
        <v>1019</v>
      </c>
      <c r="S17" s="647" t="s">
        <v>4800</v>
      </c>
      <c r="T17" s="647" t="s">
        <v>5936</v>
      </c>
      <c r="U17" s="647" t="s">
        <v>5889</v>
      </c>
      <c r="V17" s="647">
        <v>0</v>
      </c>
      <c r="X17" t="e">
        <f>VLOOKUP(F17,'[3]Tổng - PL KS'!$B$9:$B$1291,1,FALSE)</f>
        <v>#N/A</v>
      </c>
    </row>
    <row r="18" spans="1:24" ht="63.75" hidden="1">
      <c r="A18" s="647">
        <v>17</v>
      </c>
      <c r="B18" s="647" t="s">
        <v>4263</v>
      </c>
      <c r="C18" s="647" t="s">
        <v>90</v>
      </c>
      <c r="D18" s="647" t="s">
        <v>5936</v>
      </c>
      <c r="E18" s="647">
        <v>21</v>
      </c>
      <c r="F18" s="513" t="s">
        <v>6441</v>
      </c>
      <c r="G18" s="646"/>
      <c r="H18" s="931" t="s">
        <v>12204</v>
      </c>
      <c r="I18" s="931" t="s">
        <v>12203</v>
      </c>
      <c r="J18" s="647" t="s">
        <v>5350</v>
      </c>
      <c r="K18" s="647" t="s">
        <v>6442</v>
      </c>
      <c r="L18" s="647" t="s">
        <v>6420</v>
      </c>
      <c r="M18" s="647" t="s">
        <v>6421</v>
      </c>
      <c r="N18" s="647" t="s">
        <v>6422</v>
      </c>
      <c r="O18" s="647" t="s">
        <v>6435</v>
      </c>
      <c r="P18" s="747">
        <v>43223</v>
      </c>
      <c r="Q18" s="647" t="s">
        <v>5272</v>
      </c>
      <c r="R18" s="748">
        <v>1019</v>
      </c>
      <c r="S18" s="647" t="s">
        <v>4800</v>
      </c>
      <c r="T18" s="647" t="s">
        <v>5936</v>
      </c>
      <c r="U18" s="647" t="s">
        <v>5889</v>
      </c>
      <c r="V18" s="647">
        <v>0</v>
      </c>
      <c r="X18" t="e">
        <f>VLOOKUP(F18,'[3]Tổng - PL KS'!$B$9:$B$1291,1,FALSE)</f>
        <v>#N/A</v>
      </c>
    </row>
    <row r="19" spans="1:24" ht="63.75" hidden="1">
      <c r="A19" s="647">
        <v>18</v>
      </c>
      <c r="B19" s="647" t="s">
        <v>4263</v>
      </c>
      <c r="C19" s="647" t="s">
        <v>90</v>
      </c>
      <c r="D19" s="647" t="s">
        <v>5936</v>
      </c>
      <c r="E19" s="647">
        <v>22</v>
      </c>
      <c r="F19" s="513" t="s">
        <v>6443</v>
      </c>
      <c r="G19" s="646"/>
      <c r="H19" s="931" t="s">
        <v>12204</v>
      </c>
      <c r="I19" s="931" t="s">
        <v>12203</v>
      </c>
      <c r="J19" s="647" t="s">
        <v>5350</v>
      </c>
      <c r="K19" s="647" t="s">
        <v>6444</v>
      </c>
      <c r="L19" s="647" t="s">
        <v>6420</v>
      </c>
      <c r="M19" s="647" t="s">
        <v>6421</v>
      </c>
      <c r="N19" s="647" t="s">
        <v>6422</v>
      </c>
      <c r="O19" s="647" t="s">
        <v>6435</v>
      </c>
      <c r="P19" s="747">
        <v>43223</v>
      </c>
      <c r="Q19" s="647" t="s">
        <v>5272</v>
      </c>
      <c r="R19" s="748">
        <v>1019</v>
      </c>
      <c r="S19" s="647" t="s">
        <v>4800</v>
      </c>
      <c r="T19" s="647" t="s">
        <v>5936</v>
      </c>
      <c r="U19" s="647" t="s">
        <v>5889</v>
      </c>
      <c r="V19" s="647">
        <v>0</v>
      </c>
      <c r="X19" t="e">
        <f>VLOOKUP(F19,'[3]Tổng - PL KS'!$B$9:$B$1291,1,FALSE)</f>
        <v>#N/A</v>
      </c>
    </row>
    <row r="20" spans="1:24" ht="76.5" hidden="1">
      <c r="A20" s="647">
        <v>19</v>
      </c>
      <c r="B20" s="647" t="s">
        <v>4263</v>
      </c>
      <c r="C20" s="647" t="s">
        <v>90</v>
      </c>
      <c r="D20" s="647" t="s">
        <v>5936</v>
      </c>
      <c r="E20" s="647">
        <v>19</v>
      </c>
      <c r="F20" s="513" t="s">
        <v>6445</v>
      </c>
      <c r="G20" s="646"/>
      <c r="H20" s="931" t="s">
        <v>12204</v>
      </c>
      <c r="I20" s="931" t="s">
        <v>12203</v>
      </c>
      <c r="J20" s="647" t="s">
        <v>5350</v>
      </c>
      <c r="K20" s="647" t="s">
        <v>6446</v>
      </c>
      <c r="L20" s="647" t="s">
        <v>6433</v>
      </c>
      <c r="M20" s="647" t="s">
        <v>6440</v>
      </c>
      <c r="N20" s="647" t="s">
        <v>6434</v>
      </c>
      <c r="O20" s="647" t="s">
        <v>6435</v>
      </c>
      <c r="P20" s="747">
        <v>43223</v>
      </c>
      <c r="Q20" s="647" t="s">
        <v>5272</v>
      </c>
      <c r="R20" s="748">
        <v>1019</v>
      </c>
      <c r="S20" s="647" t="s">
        <v>4800</v>
      </c>
      <c r="T20" s="647" t="s">
        <v>5936</v>
      </c>
      <c r="U20" s="647" t="s">
        <v>5889</v>
      </c>
      <c r="V20" s="647">
        <v>0</v>
      </c>
      <c r="X20" t="e">
        <f>VLOOKUP(F20,'[3]Tổng - PL KS'!$B$9:$B$1291,1,FALSE)</f>
        <v>#N/A</v>
      </c>
    </row>
    <row r="21" spans="1:24" ht="76.5" hidden="1">
      <c r="A21" s="647">
        <v>20</v>
      </c>
      <c r="B21" s="647" t="s">
        <v>4263</v>
      </c>
      <c r="C21" s="647" t="s">
        <v>90</v>
      </c>
      <c r="D21" s="647" t="s">
        <v>5936</v>
      </c>
      <c r="E21" s="647">
        <v>25</v>
      </c>
      <c r="F21" s="513" t="s">
        <v>6447</v>
      </c>
      <c r="G21" s="646"/>
      <c r="H21" s="931" t="s">
        <v>12204</v>
      </c>
      <c r="I21" s="931" t="s">
        <v>12203</v>
      </c>
      <c r="J21" s="647" t="s">
        <v>5350</v>
      </c>
      <c r="K21" s="647" t="s">
        <v>6448</v>
      </c>
      <c r="L21" s="647" t="s">
        <v>6433</v>
      </c>
      <c r="M21" s="647" t="s">
        <v>6440</v>
      </c>
      <c r="N21" s="647" t="s">
        <v>6434</v>
      </c>
      <c r="O21" s="647" t="s">
        <v>6435</v>
      </c>
      <c r="P21" s="747">
        <v>43223</v>
      </c>
      <c r="Q21" s="647" t="s">
        <v>5272</v>
      </c>
      <c r="R21" s="748">
        <v>1019</v>
      </c>
      <c r="S21" s="647" t="s">
        <v>4800</v>
      </c>
      <c r="T21" s="647" t="s">
        <v>5936</v>
      </c>
      <c r="U21" s="647" t="s">
        <v>5889</v>
      </c>
      <c r="V21" s="647">
        <v>0</v>
      </c>
      <c r="X21" t="e">
        <f>VLOOKUP(F21,'[3]Tổng - PL KS'!$B$9:$B$1291,1,FALSE)</f>
        <v>#N/A</v>
      </c>
    </row>
    <row r="22" spans="1:24" ht="76.5" hidden="1">
      <c r="A22" s="647">
        <v>21</v>
      </c>
      <c r="B22" s="647" t="s">
        <v>4263</v>
      </c>
      <c r="C22" s="647" t="s">
        <v>90</v>
      </c>
      <c r="D22" s="647" t="s">
        <v>5936</v>
      </c>
      <c r="E22" s="647">
        <v>23</v>
      </c>
      <c r="F22" s="513" t="s">
        <v>6449</v>
      </c>
      <c r="G22" s="646"/>
      <c r="H22" s="931" t="s">
        <v>12204</v>
      </c>
      <c r="I22" s="931" t="s">
        <v>12203</v>
      </c>
      <c r="J22" s="647" t="s">
        <v>5350</v>
      </c>
      <c r="K22" s="647" t="s">
        <v>6450</v>
      </c>
      <c r="L22" s="647" t="s">
        <v>6433</v>
      </c>
      <c r="M22" s="647" t="s">
        <v>6440</v>
      </c>
      <c r="N22" s="647" t="s">
        <v>6434</v>
      </c>
      <c r="O22" s="647" t="s">
        <v>6435</v>
      </c>
      <c r="P22" s="747">
        <v>43223</v>
      </c>
      <c r="Q22" s="647" t="s">
        <v>5272</v>
      </c>
      <c r="R22" s="748">
        <v>1019</v>
      </c>
      <c r="S22" s="647" t="s">
        <v>4800</v>
      </c>
      <c r="T22" s="647" t="s">
        <v>5936</v>
      </c>
      <c r="U22" s="647" t="s">
        <v>5889</v>
      </c>
      <c r="V22" s="647">
        <v>0</v>
      </c>
      <c r="X22" t="e">
        <f>VLOOKUP(F22,'[3]Tổng - PL KS'!$B$9:$B$1291,1,FALSE)</f>
        <v>#N/A</v>
      </c>
    </row>
    <row r="23" spans="1:24" ht="63.75" hidden="1">
      <c r="A23" s="647">
        <v>22</v>
      </c>
      <c r="B23" s="647" t="s">
        <v>4263</v>
      </c>
      <c r="C23" s="647" t="s">
        <v>90</v>
      </c>
      <c r="D23" s="647" t="s">
        <v>5936</v>
      </c>
      <c r="E23" s="647">
        <v>22</v>
      </c>
      <c r="F23" s="513" t="s">
        <v>6451</v>
      </c>
      <c r="G23" s="646"/>
      <c r="H23" s="931" t="s">
        <v>12204</v>
      </c>
      <c r="I23" s="931" t="s">
        <v>12203</v>
      </c>
      <c r="J23" s="647" t="s">
        <v>5350</v>
      </c>
      <c r="K23" s="647" t="s">
        <v>6452</v>
      </c>
      <c r="L23" s="647" t="s">
        <v>6420</v>
      </c>
      <c r="M23" s="647" t="s">
        <v>6421</v>
      </c>
      <c r="N23" s="647" t="s">
        <v>6422</v>
      </c>
      <c r="O23" s="647" t="s">
        <v>6435</v>
      </c>
      <c r="P23" s="747">
        <v>43223</v>
      </c>
      <c r="Q23" s="647" t="s">
        <v>5272</v>
      </c>
      <c r="R23" s="748">
        <v>1019</v>
      </c>
      <c r="S23" s="647" t="s">
        <v>4800</v>
      </c>
      <c r="T23" s="647" t="s">
        <v>5936</v>
      </c>
      <c r="U23" s="647" t="s">
        <v>5889</v>
      </c>
      <c r="V23" s="647">
        <v>0</v>
      </c>
      <c r="X23" t="e">
        <f>VLOOKUP(F23,'[3]Tổng - PL KS'!$B$9:$B$1291,1,FALSE)</f>
        <v>#N/A</v>
      </c>
    </row>
    <row r="24" spans="1:24" ht="76.5" hidden="1">
      <c r="A24" s="647">
        <v>23</v>
      </c>
      <c r="B24" s="647" t="s">
        <v>4263</v>
      </c>
      <c r="C24" s="647" t="s">
        <v>90</v>
      </c>
      <c r="D24" s="647" t="s">
        <v>5936</v>
      </c>
      <c r="E24" s="647">
        <v>22</v>
      </c>
      <c r="F24" s="513" t="s">
        <v>6453</v>
      </c>
      <c r="G24" s="646"/>
      <c r="H24" s="931" t="s">
        <v>12204</v>
      </c>
      <c r="I24" s="931" t="s">
        <v>12203</v>
      </c>
      <c r="J24" s="647" t="s">
        <v>5350</v>
      </c>
      <c r="K24" s="647" t="s">
        <v>6454</v>
      </c>
      <c r="L24" s="647" t="s">
        <v>6433</v>
      </c>
      <c r="M24" s="647" t="s">
        <v>6440</v>
      </c>
      <c r="N24" s="647" t="s">
        <v>6434</v>
      </c>
      <c r="O24" s="647" t="s">
        <v>6455</v>
      </c>
      <c r="P24" s="747">
        <v>43223</v>
      </c>
      <c r="Q24" s="647" t="s">
        <v>5272</v>
      </c>
      <c r="R24" s="748">
        <v>1019</v>
      </c>
      <c r="S24" s="647" t="s">
        <v>4800</v>
      </c>
      <c r="T24" s="647" t="s">
        <v>5936</v>
      </c>
      <c r="U24" s="647" t="s">
        <v>5889</v>
      </c>
      <c r="V24" s="647">
        <v>0</v>
      </c>
      <c r="X24" t="e">
        <f>VLOOKUP(F24,'[3]Tổng - PL KS'!$B$9:$B$1291,1,FALSE)</f>
        <v>#N/A</v>
      </c>
    </row>
    <row r="25" spans="1:24" ht="63.75" hidden="1">
      <c r="A25" s="647">
        <v>24</v>
      </c>
      <c r="B25" s="647" t="s">
        <v>4263</v>
      </c>
      <c r="C25" s="647" t="s">
        <v>90</v>
      </c>
      <c r="D25" s="647" t="s">
        <v>5936</v>
      </c>
      <c r="E25" s="647">
        <v>23</v>
      </c>
      <c r="F25" s="513" t="s">
        <v>6456</v>
      </c>
      <c r="G25" s="646"/>
      <c r="H25" s="931" t="s">
        <v>12204</v>
      </c>
      <c r="I25" s="931" t="s">
        <v>12203</v>
      </c>
      <c r="J25" s="647" t="s">
        <v>5350</v>
      </c>
      <c r="K25" s="647" t="s">
        <v>6457</v>
      </c>
      <c r="L25" s="647" t="s">
        <v>6420</v>
      </c>
      <c r="M25" s="647" t="s">
        <v>6421</v>
      </c>
      <c r="N25" s="647" t="s">
        <v>6422</v>
      </c>
      <c r="O25" s="647" t="s">
        <v>6435</v>
      </c>
      <c r="P25" s="747">
        <v>43223</v>
      </c>
      <c r="Q25" s="647" t="s">
        <v>5272</v>
      </c>
      <c r="R25" s="748">
        <v>1019</v>
      </c>
      <c r="S25" s="647" t="s">
        <v>4800</v>
      </c>
      <c r="T25" s="647" t="s">
        <v>5936</v>
      </c>
      <c r="U25" s="647" t="s">
        <v>5889</v>
      </c>
      <c r="V25" s="647">
        <v>0</v>
      </c>
      <c r="X25" t="e">
        <f>VLOOKUP(F25,'[3]Tổng - PL KS'!$B$9:$B$1291,1,FALSE)</f>
        <v>#N/A</v>
      </c>
    </row>
    <row r="26" spans="1:24" ht="63.75" hidden="1">
      <c r="A26" s="647">
        <v>25</v>
      </c>
      <c r="B26" s="647" t="s">
        <v>4263</v>
      </c>
      <c r="C26" s="647" t="s">
        <v>90</v>
      </c>
      <c r="D26" s="647" t="s">
        <v>5936</v>
      </c>
      <c r="E26" s="647">
        <v>23</v>
      </c>
      <c r="F26" s="513" t="s">
        <v>6458</v>
      </c>
      <c r="G26" s="646"/>
      <c r="H26" s="931" t="s">
        <v>12204</v>
      </c>
      <c r="I26" s="931" t="s">
        <v>12203</v>
      </c>
      <c r="J26" s="647" t="s">
        <v>5350</v>
      </c>
      <c r="K26" s="647" t="s">
        <v>6459</v>
      </c>
      <c r="L26" s="647" t="s">
        <v>6420</v>
      </c>
      <c r="M26" s="647" t="s">
        <v>6421</v>
      </c>
      <c r="N26" s="647" t="s">
        <v>6422</v>
      </c>
      <c r="O26" s="647" t="s">
        <v>6435</v>
      </c>
      <c r="P26" s="747">
        <v>43223</v>
      </c>
      <c r="Q26" s="647" t="s">
        <v>5272</v>
      </c>
      <c r="R26" s="748">
        <v>1019</v>
      </c>
      <c r="S26" s="647" t="s">
        <v>4800</v>
      </c>
      <c r="T26" s="647" t="s">
        <v>5936</v>
      </c>
      <c r="U26" s="647" t="s">
        <v>5889</v>
      </c>
      <c r="V26" s="647">
        <v>0</v>
      </c>
      <c r="X26" t="e">
        <f>VLOOKUP(F26,'[3]Tổng - PL KS'!$B$9:$B$1291,1,FALSE)</f>
        <v>#N/A</v>
      </c>
    </row>
    <row r="27" spans="1:24" ht="63.75" hidden="1">
      <c r="A27" s="647">
        <v>26</v>
      </c>
      <c r="B27" s="647" t="s">
        <v>4263</v>
      </c>
      <c r="C27" s="647" t="s">
        <v>90</v>
      </c>
      <c r="D27" s="647" t="s">
        <v>5936</v>
      </c>
      <c r="E27" s="647">
        <v>22</v>
      </c>
      <c r="F27" s="513" t="s">
        <v>6460</v>
      </c>
      <c r="G27" s="646"/>
      <c r="H27" s="931" t="s">
        <v>12204</v>
      </c>
      <c r="I27" s="931" t="s">
        <v>12203</v>
      </c>
      <c r="J27" s="647" t="s">
        <v>5350</v>
      </c>
      <c r="K27" s="647" t="s">
        <v>6461</v>
      </c>
      <c r="L27" s="647" t="s">
        <v>6420</v>
      </c>
      <c r="M27" s="647" t="s">
        <v>6421</v>
      </c>
      <c r="N27" s="647" t="s">
        <v>6422</v>
      </c>
      <c r="O27" s="647" t="s">
        <v>6435</v>
      </c>
      <c r="P27" s="747">
        <v>43223</v>
      </c>
      <c r="Q27" s="647" t="s">
        <v>5272</v>
      </c>
      <c r="R27" s="748">
        <v>1019</v>
      </c>
      <c r="S27" s="647" t="s">
        <v>4800</v>
      </c>
      <c r="T27" s="647" t="s">
        <v>5936</v>
      </c>
      <c r="U27" s="647" t="s">
        <v>5889</v>
      </c>
      <c r="V27" s="647">
        <v>0</v>
      </c>
      <c r="X27" t="e">
        <f>VLOOKUP(F27,'[3]Tổng - PL KS'!$B$9:$B$1291,1,FALSE)</f>
        <v>#N/A</v>
      </c>
    </row>
    <row r="28" spans="1:24" ht="76.5" hidden="1">
      <c r="A28" s="647">
        <v>27</v>
      </c>
      <c r="B28" s="647" t="s">
        <v>4263</v>
      </c>
      <c r="C28" s="647" t="s">
        <v>90</v>
      </c>
      <c r="D28" s="647" t="s">
        <v>5936</v>
      </c>
      <c r="E28" s="647">
        <v>21</v>
      </c>
      <c r="F28" s="513" t="s">
        <v>6462</v>
      </c>
      <c r="G28" s="646"/>
      <c r="H28" s="931" t="s">
        <v>12204</v>
      </c>
      <c r="I28" s="931" t="s">
        <v>12203</v>
      </c>
      <c r="J28" s="647" t="s">
        <v>5350</v>
      </c>
      <c r="K28" s="647" t="s">
        <v>6463</v>
      </c>
      <c r="L28" s="647" t="s">
        <v>6433</v>
      </c>
      <c r="M28" s="647" t="s">
        <v>6440</v>
      </c>
      <c r="N28" s="647" t="s">
        <v>6434</v>
      </c>
      <c r="O28" s="647" t="s">
        <v>6435</v>
      </c>
      <c r="P28" s="747">
        <v>43223</v>
      </c>
      <c r="Q28" s="647" t="s">
        <v>5272</v>
      </c>
      <c r="R28" s="748">
        <v>1019</v>
      </c>
      <c r="S28" s="647" t="s">
        <v>4800</v>
      </c>
      <c r="T28" s="647" t="s">
        <v>5936</v>
      </c>
      <c r="U28" s="647" t="s">
        <v>5889</v>
      </c>
      <c r="V28" s="647">
        <v>0</v>
      </c>
      <c r="X28" t="e">
        <f>VLOOKUP(F28,'[3]Tổng - PL KS'!$B$9:$B$1291,1,FALSE)</f>
        <v>#N/A</v>
      </c>
    </row>
    <row r="29" spans="1:24" ht="63.75" hidden="1">
      <c r="A29" s="647">
        <v>28</v>
      </c>
      <c r="B29" s="647" t="s">
        <v>4263</v>
      </c>
      <c r="C29" s="647" t="s">
        <v>90</v>
      </c>
      <c r="D29" s="647" t="s">
        <v>5936</v>
      </c>
      <c r="E29" s="647">
        <v>18</v>
      </c>
      <c r="F29" s="513" t="s">
        <v>6473</v>
      </c>
      <c r="G29" s="646"/>
      <c r="H29" s="931" t="s">
        <v>12204</v>
      </c>
      <c r="I29" s="931" t="s">
        <v>12203</v>
      </c>
      <c r="J29" s="647" t="s">
        <v>5350</v>
      </c>
      <c r="K29" s="647" t="s">
        <v>6474</v>
      </c>
      <c r="L29" s="647" t="s">
        <v>6475</v>
      </c>
      <c r="M29" s="647" t="s">
        <v>6476</v>
      </c>
      <c r="N29" s="647" t="s">
        <v>6477</v>
      </c>
      <c r="O29" s="647" t="s">
        <v>6478</v>
      </c>
      <c r="P29" s="747">
        <v>43217</v>
      </c>
      <c r="Q29" s="647" t="s">
        <v>5272</v>
      </c>
      <c r="R29" s="748">
        <v>1025</v>
      </c>
      <c r="S29" s="647" t="s">
        <v>4800</v>
      </c>
      <c r="T29" s="647" t="s">
        <v>5936</v>
      </c>
      <c r="U29" s="647" t="s">
        <v>5889</v>
      </c>
      <c r="V29" s="647">
        <v>0</v>
      </c>
      <c r="X29" t="e">
        <f>VLOOKUP(F29,'[3]Tổng - PL KS'!$B$9:$B$1291,1,FALSE)</f>
        <v>#N/A</v>
      </c>
    </row>
    <row r="30" spans="1:24" ht="63.75" hidden="1">
      <c r="A30" s="647">
        <v>29</v>
      </c>
      <c r="B30" s="647" t="s">
        <v>4263</v>
      </c>
      <c r="C30" s="647" t="s">
        <v>90</v>
      </c>
      <c r="D30" s="647" t="s">
        <v>5936</v>
      </c>
      <c r="E30" s="647">
        <v>18</v>
      </c>
      <c r="F30" s="513" t="s">
        <v>6479</v>
      </c>
      <c r="G30" s="646"/>
      <c r="H30" s="931" t="s">
        <v>12204</v>
      </c>
      <c r="I30" s="931" t="s">
        <v>12203</v>
      </c>
      <c r="J30" s="647" t="s">
        <v>5350</v>
      </c>
      <c r="K30" s="647" t="s">
        <v>6480</v>
      </c>
      <c r="L30" s="647" t="s">
        <v>6475</v>
      </c>
      <c r="M30" s="647" t="s">
        <v>6476</v>
      </c>
      <c r="N30" s="647" t="s">
        <v>6477</v>
      </c>
      <c r="O30" s="647" t="s">
        <v>6481</v>
      </c>
      <c r="P30" s="747">
        <v>43217</v>
      </c>
      <c r="Q30" s="647" t="s">
        <v>5272</v>
      </c>
      <c r="R30" s="748">
        <v>1025</v>
      </c>
      <c r="S30" s="647" t="s">
        <v>4800</v>
      </c>
      <c r="T30" s="647" t="s">
        <v>5936</v>
      </c>
      <c r="U30" s="647" t="s">
        <v>5889</v>
      </c>
      <c r="V30" s="647">
        <v>0</v>
      </c>
      <c r="X30" t="e">
        <f>VLOOKUP(F30,'[3]Tổng - PL KS'!$B$9:$B$1291,1,FALSE)</f>
        <v>#N/A</v>
      </c>
    </row>
    <row r="31" spans="1:24" ht="63.75" hidden="1">
      <c r="A31" s="647">
        <v>30</v>
      </c>
      <c r="B31" s="647" t="s">
        <v>4263</v>
      </c>
      <c r="C31" s="647" t="s">
        <v>90</v>
      </c>
      <c r="D31" s="647" t="s">
        <v>5936</v>
      </c>
      <c r="E31" s="647">
        <v>23</v>
      </c>
      <c r="F31" s="513" t="s">
        <v>6482</v>
      </c>
      <c r="G31" s="646"/>
      <c r="H31" s="931" t="s">
        <v>12204</v>
      </c>
      <c r="I31" s="931" t="s">
        <v>12203</v>
      </c>
      <c r="J31" s="647" t="s">
        <v>5350</v>
      </c>
      <c r="K31" s="647" t="s">
        <v>6483</v>
      </c>
      <c r="L31" s="647" t="s">
        <v>6475</v>
      </c>
      <c r="M31" s="647" t="s">
        <v>6476</v>
      </c>
      <c r="N31" s="647" t="s">
        <v>6477</v>
      </c>
      <c r="O31" s="647" t="s">
        <v>6484</v>
      </c>
      <c r="P31" s="747">
        <v>43217</v>
      </c>
      <c r="Q31" s="647" t="s">
        <v>5272</v>
      </c>
      <c r="R31" s="748">
        <v>1025</v>
      </c>
      <c r="S31" s="647" t="s">
        <v>4800</v>
      </c>
      <c r="T31" s="647" t="s">
        <v>5936</v>
      </c>
      <c r="U31" s="647" t="s">
        <v>5889</v>
      </c>
      <c r="V31" s="647">
        <v>0</v>
      </c>
      <c r="X31" t="e">
        <f>VLOOKUP(F31,'[3]Tổng - PL KS'!$B$9:$B$1291,1,FALSE)</f>
        <v>#N/A</v>
      </c>
    </row>
    <row r="32" spans="1:24" ht="63.75" hidden="1">
      <c r="A32" s="647">
        <v>31</v>
      </c>
      <c r="B32" s="647" t="s">
        <v>4263</v>
      </c>
      <c r="C32" s="647" t="s">
        <v>90</v>
      </c>
      <c r="D32" s="647" t="s">
        <v>5936</v>
      </c>
      <c r="E32" s="647">
        <v>24</v>
      </c>
      <c r="F32" s="513" t="s">
        <v>6485</v>
      </c>
      <c r="G32" s="646"/>
      <c r="H32" s="931" t="s">
        <v>12204</v>
      </c>
      <c r="I32" s="931" t="s">
        <v>12203</v>
      </c>
      <c r="J32" s="647" t="s">
        <v>5350</v>
      </c>
      <c r="K32" s="647" t="s">
        <v>6486</v>
      </c>
      <c r="L32" s="647" t="s">
        <v>6475</v>
      </c>
      <c r="M32" s="647" t="s">
        <v>6476</v>
      </c>
      <c r="N32" s="647" t="s">
        <v>6477</v>
      </c>
      <c r="O32" s="647" t="s">
        <v>6484</v>
      </c>
      <c r="P32" s="747">
        <v>43217</v>
      </c>
      <c r="Q32" s="647" t="s">
        <v>5272</v>
      </c>
      <c r="R32" s="748">
        <v>1025</v>
      </c>
      <c r="S32" s="647" t="s">
        <v>4800</v>
      </c>
      <c r="T32" s="647" t="s">
        <v>5936</v>
      </c>
      <c r="U32" s="647" t="s">
        <v>5889</v>
      </c>
      <c r="V32" s="647">
        <v>0</v>
      </c>
      <c r="X32" t="e">
        <f>VLOOKUP(F32,'[3]Tổng - PL KS'!$B$9:$B$1291,1,FALSE)</f>
        <v>#N/A</v>
      </c>
    </row>
    <row r="33" spans="1:24" ht="63.75" hidden="1">
      <c r="A33" s="647">
        <v>32</v>
      </c>
      <c r="B33" s="647" t="s">
        <v>4263</v>
      </c>
      <c r="C33" s="647" t="s">
        <v>90</v>
      </c>
      <c r="D33" s="647" t="s">
        <v>5936</v>
      </c>
      <c r="E33" s="647">
        <v>22</v>
      </c>
      <c r="F33" s="513" t="s">
        <v>6487</v>
      </c>
      <c r="G33" s="646"/>
      <c r="H33" s="931" t="s">
        <v>12204</v>
      </c>
      <c r="I33" s="931" t="s">
        <v>12203</v>
      </c>
      <c r="J33" s="647" t="s">
        <v>5350</v>
      </c>
      <c r="K33" s="647" t="s">
        <v>6488</v>
      </c>
      <c r="L33" s="647" t="s">
        <v>6475</v>
      </c>
      <c r="M33" s="647" t="s">
        <v>6476</v>
      </c>
      <c r="N33" s="647" t="s">
        <v>6477</v>
      </c>
      <c r="O33" s="647" t="s">
        <v>6484</v>
      </c>
      <c r="P33" s="747">
        <v>43217</v>
      </c>
      <c r="Q33" s="647" t="s">
        <v>5272</v>
      </c>
      <c r="R33" s="748">
        <v>1025</v>
      </c>
      <c r="S33" s="647" t="s">
        <v>4800</v>
      </c>
      <c r="T33" s="647" t="s">
        <v>5936</v>
      </c>
      <c r="U33" s="647" t="s">
        <v>5889</v>
      </c>
      <c r="V33" s="647">
        <v>0</v>
      </c>
      <c r="X33" t="e">
        <f>VLOOKUP(F33,'[3]Tổng - PL KS'!$B$9:$B$1291,1,FALSE)</f>
        <v>#N/A</v>
      </c>
    </row>
    <row r="34" spans="1:24" ht="76.5" hidden="1">
      <c r="A34" s="647">
        <v>33</v>
      </c>
      <c r="B34" s="647" t="s">
        <v>4247</v>
      </c>
      <c r="C34" s="647" t="s">
        <v>7046</v>
      </c>
      <c r="D34" s="647" t="s">
        <v>309</v>
      </c>
      <c r="E34" s="647">
        <v>25.7</v>
      </c>
      <c r="F34" s="513" t="s">
        <v>7047</v>
      </c>
      <c r="G34" s="646"/>
      <c r="H34" s="931" t="s">
        <v>12204</v>
      </c>
      <c r="I34" s="931" t="s">
        <v>12203</v>
      </c>
      <c r="J34" s="647" t="s">
        <v>5350</v>
      </c>
      <c r="K34" s="647" t="s">
        <v>7048</v>
      </c>
      <c r="L34" s="647" t="s">
        <v>7049</v>
      </c>
      <c r="M34" s="647" t="s">
        <v>7050</v>
      </c>
      <c r="N34" s="647" t="s">
        <v>7051</v>
      </c>
      <c r="O34" s="647" t="s">
        <v>1569</v>
      </c>
      <c r="P34" s="747">
        <v>43320.633958333332</v>
      </c>
      <c r="Q34" s="647" t="s">
        <v>1557</v>
      </c>
      <c r="R34" s="748">
        <v>923</v>
      </c>
      <c r="S34" s="647" t="s">
        <v>1866</v>
      </c>
      <c r="T34" s="647" t="s">
        <v>309</v>
      </c>
      <c r="U34" s="647" t="s">
        <v>7052</v>
      </c>
      <c r="V34" s="647" t="s">
        <v>4300</v>
      </c>
      <c r="W34" t="s">
        <v>5329</v>
      </c>
      <c r="X34" t="e">
        <v>#N/A</v>
      </c>
    </row>
    <row r="35" spans="1:24" ht="76.5" hidden="1">
      <c r="A35" s="647">
        <v>34</v>
      </c>
      <c r="B35" s="647" t="s">
        <v>4247</v>
      </c>
      <c r="C35" s="647" t="s">
        <v>7046</v>
      </c>
      <c r="D35" s="647" t="s">
        <v>309</v>
      </c>
      <c r="E35" s="647">
        <v>22.8</v>
      </c>
      <c r="F35" s="513" t="s">
        <v>7053</v>
      </c>
      <c r="G35" s="646"/>
      <c r="H35" s="931" t="s">
        <v>12204</v>
      </c>
      <c r="I35" s="931" t="s">
        <v>12203</v>
      </c>
      <c r="J35" s="647" t="s">
        <v>5350</v>
      </c>
      <c r="K35" s="647" t="s">
        <v>7054</v>
      </c>
      <c r="L35" s="647" t="s">
        <v>7049</v>
      </c>
      <c r="M35" s="647" t="s">
        <v>7050</v>
      </c>
      <c r="N35" s="647" t="s">
        <v>7051</v>
      </c>
      <c r="O35" s="647" t="s">
        <v>1569</v>
      </c>
      <c r="P35" s="747">
        <v>43320.636053240742</v>
      </c>
      <c r="Q35" s="647" t="s">
        <v>1557</v>
      </c>
      <c r="R35" s="748">
        <v>923</v>
      </c>
      <c r="S35" s="647" t="s">
        <v>1866</v>
      </c>
      <c r="T35" s="647" t="s">
        <v>309</v>
      </c>
      <c r="U35" s="647" t="s">
        <v>7052</v>
      </c>
      <c r="V35" s="647" t="s">
        <v>4300</v>
      </c>
      <c r="W35" t="s">
        <v>5329</v>
      </c>
      <c r="X35" t="e">
        <v>#N/A</v>
      </c>
    </row>
    <row r="36" spans="1:24" ht="76.5" hidden="1">
      <c r="A36" s="647">
        <v>35</v>
      </c>
      <c r="B36" s="647" t="s">
        <v>4247</v>
      </c>
      <c r="C36" s="647" t="s">
        <v>7046</v>
      </c>
      <c r="D36" s="647" t="s">
        <v>309</v>
      </c>
      <c r="E36" s="647">
        <v>25.2</v>
      </c>
      <c r="F36" s="513" t="s">
        <v>7055</v>
      </c>
      <c r="G36" s="646"/>
      <c r="H36" s="931" t="s">
        <v>12204</v>
      </c>
      <c r="I36" s="931" t="s">
        <v>12203</v>
      </c>
      <c r="J36" s="647" t="s">
        <v>5350</v>
      </c>
      <c r="K36" s="647" t="s">
        <v>7056</v>
      </c>
      <c r="L36" s="647" t="s">
        <v>7049</v>
      </c>
      <c r="M36" s="647" t="s">
        <v>7050</v>
      </c>
      <c r="N36" s="647" t="s">
        <v>7051</v>
      </c>
      <c r="O36" s="647" t="s">
        <v>1569</v>
      </c>
      <c r="P36" s="747">
        <v>43320.654895833337</v>
      </c>
      <c r="Q36" s="647" t="s">
        <v>1557</v>
      </c>
      <c r="R36" s="748">
        <v>923</v>
      </c>
      <c r="S36" s="647" t="s">
        <v>1866</v>
      </c>
      <c r="T36" s="647" t="s">
        <v>309</v>
      </c>
      <c r="U36" s="647" t="s">
        <v>7052</v>
      </c>
      <c r="V36" s="647" t="s">
        <v>4300</v>
      </c>
      <c r="W36" t="s">
        <v>5329</v>
      </c>
      <c r="X36" t="e">
        <v>#N/A</v>
      </c>
    </row>
    <row r="37" spans="1:24" ht="38.25" hidden="1">
      <c r="A37" s="647">
        <v>36</v>
      </c>
      <c r="B37" s="647" t="s">
        <v>4247</v>
      </c>
      <c r="C37" s="647" t="s">
        <v>6975</v>
      </c>
      <c r="D37" s="647" t="s">
        <v>315</v>
      </c>
      <c r="E37" s="647">
        <v>27.07</v>
      </c>
      <c r="F37" s="513" t="s">
        <v>7059</v>
      </c>
      <c r="G37" s="646"/>
      <c r="H37" s="931" t="s">
        <v>12204</v>
      </c>
      <c r="I37" s="931" t="s">
        <v>12203</v>
      </c>
      <c r="J37" s="647" t="s">
        <v>5350</v>
      </c>
      <c r="K37" s="647" t="s">
        <v>7060</v>
      </c>
      <c r="L37" s="647" t="s">
        <v>7061</v>
      </c>
      <c r="M37" s="647" t="s">
        <v>7062</v>
      </c>
      <c r="N37" s="647" t="s">
        <v>7063</v>
      </c>
      <c r="O37" s="647" t="s">
        <v>7064</v>
      </c>
      <c r="P37" s="747">
        <v>43331.856607638889</v>
      </c>
      <c r="Q37" s="647" t="s">
        <v>7065</v>
      </c>
      <c r="R37" s="748">
        <v>912</v>
      </c>
      <c r="S37" s="647" t="s">
        <v>1866</v>
      </c>
      <c r="T37" s="647" t="s">
        <v>315</v>
      </c>
      <c r="U37" s="647" t="s">
        <v>6991</v>
      </c>
      <c r="V37" s="647" t="s">
        <v>4300</v>
      </c>
      <c r="W37" t="s">
        <v>5329</v>
      </c>
      <c r="X37" t="e">
        <v>#N/A</v>
      </c>
    </row>
    <row r="38" spans="1:24" ht="51" hidden="1">
      <c r="A38" s="647">
        <v>37</v>
      </c>
      <c r="B38" s="647" t="s">
        <v>4247</v>
      </c>
      <c r="C38" s="647" t="s">
        <v>58</v>
      </c>
      <c r="D38" s="647" t="s">
        <v>6911</v>
      </c>
      <c r="E38" s="647">
        <v>20.5</v>
      </c>
      <c r="F38" s="513" t="s">
        <v>7088</v>
      </c>
      <c r="G38" s="646"/>
      <c r="H38" s="931" t="s">
        <v>12204</v>
      </c>
      <c r="I38" s="931" t="s">
        <v>12203</v>
      </c>
      <c r="J38" s="647" t="s">
        <v>5350</v>
      </c>
      <c r="K38" s="647" t="s">
        <v>7089</v>
      </c>
      <c r="L38" s="647" t="s">
        <v>7090</v>
      </c>
      <c r="M38" s="647" t="s">
        <v>7091</v>
      </c>
      <c r="N38" s="647" t="s">
        <v>7092</v>
      </c>
      <c r="O38" s="647" t="s">
        <v>7093</v>
      </c>
      <c r="P38" s="747">
        <v>42890.295983796292</v>
      </c>
      <c r="Q38" s="647" t="s">
        <v>6062</v>
      </c>
      <c r="R38" s="748">
        <v>1352</v>
      </c>
      <c r="S38" s="647" t="s">
        <v>5327</v>
      </c>
      <c r="T38" s="647" t="s">
        <v>6911</v>
      </c>
      <c r="U38" s="647" t="s">
        <v>7094</v>
      </c>
      <c r="V38" s="647" t="s">
        <v>4300</v>
      </c>
      <c r="W38" t="s">
        <v>5329</v>
      </c>
      <c r="X38" t="e">
        <f>VLOOKUP(F38,'[3]Tổng - PL KS'!$B$9:$B$1291,1,FALSE)</f>
        <v>#N/A</v>
      </c>
    </row>
    <row r="39" spans="1:24" ht="63.75" hidden="1">
      <c r="A39" s="647">
        <v>38</v>
      </c>
      <c r="B39" s="647" t="s">
        <v>4247</v>
      </c>
      <c r="C39" s="647" t="s">
        <v>7106</v>
      </c>
      <c r="D39" s="647" t="s">
        <v>5368</v>
      </c>
      <c r="E39" s="647">
        <v>26.5</v>
      </c>
      <c r="F39" s="513" t="s">
        <v>7107</v>
      </c>
      <c r="G39" s="646"/>
      <c r="H39" s="931" t="s">
        <v>12204</v>
      </c>
      <c r="I39" s="931" t="s">
        <v>12203</v>
      </c>
      <c r="J39" s="647" t="s">
        <v>5350</v>
      </c>
      <c r="K39" s="647" t="s">
        <v>7108</v>
      </c>
      <c r="L39" s="647" t="s">
        <v>7109</v>
      </c>
      <c r="M39" s="647" t="s">
        <v>4306</v>
      </c>
      <c r="N39" s="647" t="s">
        <v>4304</v>
      </c>
      <c r="O39" s="647" t="s">
        <v>7110</v>
      </c>
      <c r="P39" s="747">
        <v>43197.393136574072</v>
      </c>
      <c r="Q39" s="647" t="s">
        <v>1103</v>
      </c>
      <c r="R39" s="748">
        <v>1045</v>
      </c>
      <c r="S39" s="647" t="s">
        <v>5327</v>
      </c>
      <c r="T39" s="647" t="s">
        <v>5368</v>
      </c>
      <c r="U39" s="647" t="s">
        <v>7111</v>
      </c>
      <c r="V39" s="647" t="s">
        <v>4300</v>
      </c>
      <c r="W39" t="s">
        <v>5329</v>
      </c>
      <c r="X39" t="e">
        <f>VLOOKUP(F39,'[3]Tổng - PL KS'!$B$9:$B$1291,1,FALSE)</f>
        <v>#N/A</v>
      </c>
    </row>
    <row r="40" spans="1:24" ht="38.25" hidden="1">
      <c r="A40" s="647">
        <v>39</v>
      </c>
      <c r="B40" s="647" t="s">
        <v>4247</v>
      </c>
      <c r="C40" s="647" t="s">
        <v>45</v>
      </c>
      <c r="D40" s="647" t="s">
        <v>309</v>
      </c>
      <c r="E40" s="647">
        <v>24.2</v>
      </c>
      <c r="F40" s="513" t="s">
        <v>7206</v>
      </c>
      <c r="G40" s="646"/>
      <c r="H40" s="931" t="s">
        <v>12204</v>
      </c>
      <c r="I40" s="931" t="s">
        <v>12203</v>
      </c>
      <c r="J40" s="647" t="s">
        <v>5350</v>
      </c>
      <c r="K40" s="647" t="s">
        <v>7207</v>
      </c>
      <c r="L40" s="647" t="s">
        <v>6306</v>
      </c>
      <c r="M40" s="647" t="s">
        <v>7191</v>
      </c>
      <c r="N40" s="647" t="s">
        <v>7208</v>
      </c>
      <c r="O40" s="647" t="s">
        <v>7209</v>
      </c>
      <c r="P40" s="747">
        <v>43249.865384456018</v>
      </c>
      <c r="Q40" s="647" t="s">
        <v>7152</v>
      </c>
      <c r="R40" s="748">
        <v>993</v>
      </c>
      <c r="S40" s="647" t="s">
        <v>5327</v>
      </c>
      <c r="T40" s="647" t="s">
        <v>309</v>
      </c>
      <c r="U40" s="647" t="s">
        <v>7210</v>
      </c>
      <c r="V40" s="647" t="s">
        <v>4300</v>
      </c>
      <c r="W40" t="s">
        <v>5329</v>
      </c>
      <c r="X40" t="e">
        <f>VLOOKUP(F40,'[3]Tổng - PL KS'!$B$9:$B$1291,1,FALSE)</f>
        <v>#N/A</v>
      </c>
    </row>
    <row r="41" spans="1:24" ht="63.75" hidden="1">
      <c r="A41" s="647">
        <v>40</v>
      </c>
      <c r="B41" s="647" t="s">
        <v>4247</v>
      </c>
      <c r="C41" s="647" t="s">
        <v>45</v>
      </c>
      <c r="D41" s="647" t="s">
        <v>309</v>
      </c>
      <c r="E41" s="647">
        <v>28.9</v>
      </c>
      <c r="F41" s="513" t="s">
        <v>7313</v>
      </c>
      <c r="G41" s="646"/>
      <c r="H41" s="931" t="s">
        <v>12204</v>
      </c>
      <c r="I41" s="931" t="s">
        <v>12203</v>
      </c>
      <c r="J41" s="647" t="s">
        <v>5350</v>
      </c>
      <c r="K41" s="647" t="s">
        <v>7262</v>
      </c>
      <c r="L41" s="647" t="s">
        <v>7314</v>
      </c>
      <c r="M41" s="647" t="s">
        <v>7143</v>
      </c>
      <c r="N41" s="647" t="s">
        <v>7315</v>
      </c>
      <c r="O41" s="647" t="s">
        <v>7316</v>
      </c>
      <c r="P41" s="747">
        <v>43315.992407407408</v>
      </c>
      <c r="Q41" s="647" t="s">
        <v>7134</v>
      </c>
      <c r="R41" s="748">
        <v>927</v>
      </c>
      <c r="S41" s="647" t="s">
        <v>5327</v>
      </c>
      <c r="T41" s="647" t="s">
        <v>309</v>
      </c>
      <c r="U41" s="647" t="s">
        <v>7205</v>
      </c>
      <c r="V41" s="647" t="s">
        <v>4300</v>
      </c>
      <c r="W41" t="s">
        <v>5329</v>
      </c>
      <c r="X41" t="e">
        <f>VLOOKUP(F41,'[3]Tổng - PL KS'!$B$9:$B$1291,1,FALSE)</f>
        <v>#N/A</v>
      </c>
    </row>
    <row r="42" spans="1:24" ht="63.75" hidden="1">
      <c r="A42" s="647">
        <v>41</v>
      </c>
      <c r="B42" s="647" t="s">
        <v>4247</v>
      </c>
      <c r="C42" s="647" t="s">
        <v>45</v>
      </c>
      <c r="D42" s="647" t="s">
        <v>309</v>
      </c>
      <c r="E42" s="647">
        <v>25.9</v>
      </c>
      <c r="F42" s="513" t="s">
        <v>7317</v>
      </c>
      <c r="G42" s="646"/>
      <c r="H42" s="931" t="s">
        <v>12204</v>
      </c>
      <c r="I42" s="931" t="s">
        <v>12203</v>
      </c>
      <c r="J42" s="647" t="s">
        <v>5350</v>
      </c>
      <c r="K42" s="647" t="s">
        <v>7200</v>
      </c>
      <c r="L42" s="647" t="s">
        <v>7314</v>
      </c>
      <c r="M42" s="647" t="s">
        <v>7143</v>
      </c>
      <c r="N42" s="647" t="s">
        <v>7315</v>
      </c>
      <c r="O42" s="647" t="s">
        <v>7316</v>
      </c>
      <c r="P42" s="747">
        <v>43316.220486111109</v>
      </c>
      <c r="Q42" s="647" t="s">
        <v>7134</v>
      </c>
      <c r="R42" s="748">
        <v>926</v>
      </c>
      <c r="S42" s="647" t="s">
        <v>5327</v>
      </c>
      <c r="T42" s="647" t="s">
        <v>309</v>
      </c>
      <c r="U42" s="647" t="s">
        <v>7205</v>
      </c>
      <c r="V42" s="647" t="s">
        <v>4300</v>
      </c>
      <c r="W42" t="s">
        <v>5329</v>
      </c>
      <c r="X42" t="e">
        <f>VLOOKUP(F42,'[3]Tổng - PL KS'!$B$9:$B$1291,1,FALSE)</f>
        <v>#N/A</v>
      </c>
    </row>
    <row r="43" spans="1:24" ht="63.75" hidden="1">
      <c r="A43" s="647">
        <v>42</v>
      </c>
      <c r="B43" s="647" t="s">
        <v>4247</v>
      </c>
      <c r="C43" s="647" t="s">
        <v>45</v>
      </c>
      <c r="D43" s="647" t="s">
        <v>309</v>
      </c>
      <c r="E43" s="647">
        <v>28.6</v>
      </c>
      <c r="F43" s="513" t="s">
        <v>7318</v>
      </c>
      <c r="G43" s="646"/>
      <c r="H43" s="931" t="s">
        <v>12204</v>
      </c>
      <c r="I43" s="931" t="s">
        <v>12203</v>
      </c>
      <c r="J43" s="647" t="s">
        <v>5350</v>
      </c>
      <c r="K43" s="647" t="s">
        <v>7200</v>
      </c>
      <c r="L43" s="647" t="s">
        <v>7314</v>
      </c>
      <c r="M43" s="647" t="s">
        <v>7143</v>
      </c>
      <c r="N43" s="647" t="s">
        <v>7315</v>
      </c>
      <c r="O43" s="647" t="s">
        <v>7316</v>
      </c>
      <c r="P43" s="747">
        <v>43316.012245370366</v>
      </c>
      <c r="Q43" s="647" t="s">
        <v>7134</v>
      </c>
      <c r="R43" s="748">
        <v>926</v>
      </c>
      <c r="S43" s="647" t="s">
        <v>5327</v>
      </c>
      <c r="T43" s="647" t="s">
        <v>309</v>
      </c>
      <c r="U43" s="647" t="s">
        <v>7205</v>
      </c>
      <c r="V43" s="647" t="s">
        <v>4300</v>
      </c>
      <c r="W43" t="s">
        <v>5329</v>
      </c>
      <c r="X43" t="e">
        <f>VLOOKUP(F43,'[3]Tổng - PL KS'!$B$9:$B$1291,1,FALSE)</f>
        <v>#N/A</v>
      </c>
    </row>
    <row r="44" spans="1:24" ht="63.75" hidden="1">
      <c r="A44" s="647">
        <v>43</v>
      </c>
      <c r="B44" s="647" t="s">
        <v>4247</v>
      </c>
      <c r="C44" s="647" t="s">
        <v>45</v>
      </c>
      <c r="D44" s="647" t="s">
        <v>309</v>
      </c>
      <c r="E44" s="647">
        <v>28.9</v>
      </c>
      <c r="F44" s="513" t="s">
        <v>7319</v>
      </c>
      <c r="G44" s="646"/>
      <c r="H44" s="931" t="s">
        <v>12204</v>
      </c>
      <c r="I44" s="931" t="s">
        <v>12203</v>
      </c>
      <c r="J44" s="647" t="s">
        <v>5350</v>
      </c>
      <c r="K44" s="647" t="s">
        <v>7262</v>
      </c>
      <c r="L44" s="647" t="s">
        <v>7314</v>
      </c>
      <c r="M44" s="647" t="s">
        <v>7143</v>
      </c>
      <c r="N44" s="647" t="s">
        <v>7315</v>
      </c>
      <c r="O44" s="647" t="s">
        <v>7316</v>
      </c>
      <c r="P44" s="747">
        <v>43316.010775462964</v>
      </c>
      <c r="Q44" s="647" t="s">
        <v>7134</v>
      </c>
      <c r="R44" s="748">
        <v>926</v>
      </c>
      <c r="S44" s="647" t="s">
        <v>5327</v>
      </c>
      <c r="T44" s="647" t="s">
        <v>309</v>
      </c>
      <c r="U44" s="647" t="s">
        <v>7205</v>
      </c>
      <c r="V44" s="647" t="s">
        <v>4300</v>
      </c>
      <c r="W44" t="s">
        <v>5329</v>
      </c>
      <c r="X44" t="e">
        <f>VLOOKUP(F44,'[3]Tổng - PL KS'!$B$9:$B$1291,1,FALSE)</f>
        <v>#N/A</v>
      </c>
    </row>
    <row r="45" spans="1:24" ht="76.5" hidden="1">
      <c r="A45" s="647">
        <v>44</v>
      </c>
      <c r="B45" s="647" t="s">
        <v>4247</v>
      </c>
      <c r="C45" s="647" t="s">
        <v>45</v>
      </c>
      <c r="D45" s="647" t="s">
        <v>309</v>
      </c>
      <c r="E45" s="647">
        <v>26.5</v>
      </c>
      <c r="F45" s="513" t="s">
        <v>7357</v>
      </c>
      <c r="G45" s="646"/>
      <c r="H45" s="931" t="s">
        <v>12204</v>
      </c>
      <c r="I45" s="931" t="s">
        <v>12203</v>
      </c>
      <c r="J45" s="647" t="s">
        <v>5388</v>
      </c>
      <c r="K45" s="647" t="s">
        <v>7358</v>
      </c>
      <c r="L45" s="647" t="s">
        <v>7359</v>
      </c>
      <c r="M45" s="647" t="s">
        <v>1426</v>
      </c>
      <c r="N45" s="647" t="s">
        <v>7360</v>
      </c>
      <c r="O45" s="647" t="s">
        <v>7361</v>
      </c>
      <c r="P45" s="747" t="s">
        <v>7362</v>
      </c>
      <c r="Q45" s="647" t="s">
        <v>7152</v>
      </c>
      <c r="R45" s="748">
        <v>1031</v>
      </c>
      <c r="S45" s="647" t="s">
        <v>5378</v>
      </c>
      <c r="T45" s="647" t="s">
        <v>309</v>
      </c>
      <c r="U45" s="647" t="s">
        <v>7363</v>
      </c>
      <c r="V45" s="647" t="s">
        <v>4300</v>
      </c>
      <c r="W45" t="s">
        <v>5329</v>
      </c>
      <c r="X45" t="e">
        <f>VLOOKUP(F45,'[3]Tổng - PL KS'!$B$9:$B$1291,1,FALSE)</f>
        <v>#N/A</v>
      </c>
    </row>
    <row r="46" spans="1:24" ht="38.25" hidden="1">
      <c r="A46" s="647">
        <v>45</v>
      </c>
      <c r="B46" s="647" t="s">
        <v>4247</v>
      </c>
      <c r="C46" s="647" t="s">
        <v>7440</v>
      </c>
      <c r="D46" s="647" t="s">
        <v>6911</v>
      </c>
      <c r="E46" s="647">
        <v>23.5</v>
      </c>
      <c r="F46" s="513" t="s">
        <v>7463</v>
      </c>
      <c r="G46" s="646"/>
      <c r="H46" s="931" t="s">
        <v>12204</v>
      </c>
      <c r="I46" s="931" t="s">
        <v>12203</v>
      </c>
      <c r="J46" s="647" t="s">
        <v>5388</v>
      </c>
      <c r="K46" s="647" t="s">
        <v>7464</v>
      </c>
      <c r="L46" s="647"/>
      <c r="M46" s="647" t="s">
        <v>1468</v>
      </c>
      <c r="N46" s="647" t="s">
        <v>7465</v>
      </c>
      <c r="O46" s="647" t="s">
        <v>7466</v>
      </c>
      <c r="P46" s="747" t="s">
        <v>7467</v>
      </c>
      <c r="Q46" s="647" t="s">
        <v>1257</v>
      </c>
      <c r="R46" s="748">
        <v>917</v>
      </c>
      <c r="S46" s="647" t="s">
        <v>5378</v>
      </c>
      <c r="T46" s="647" t="s">
        <v>6911</v>
      </c>
      <c r="U46" s="647" t="s">
        <v>7333</v>
      </c>
      <c r="V46" s="647" t="s">
        <v>4300</v>
      </c>
      <c r="W46" t="s">
        <v>5329</v>
      </c>
      <c r="X46" t="e">
        <f>VLOOKUP(F46,'[3]Tổng - PL KS'!$B$9:$B$1291,1,FALSE)</f>
        <v>#N/A</v>
      </c>
    </row>
    <row r="47" spans="1:24" ht="38.25" hidden="1">
      <c r="A47" s="647">
        <v>46</v>
      </c>
      <c r="B47" s="647" t="s">
        <v>4247</v>
      </c>
      <c r="C47" s="647" t="s">
        <v>4344</v>
      </c>
      <c r="D47" s="647" t="s">
        <v>315</v>
      </c>
      <c r="E47" s="647">
        <v>30.5</v>
      </c>
      <c r="F47" s="513" t="s">
        <v>8127</v>
      </c>
      <c r="G47" s="646"/>
      <c r="H47" s="931" t="s">
        <v>12204</v>
      </c>
      <c r="I47" s="931" t="s">
        <v>12203</v>
      </c>
      <c r="J47" s="647">
        <v>40</v>
      </c>
      <c r="K47" s="647" t="s">
        <v>8128</v>
      </c>
      <c r="L47" s="647" t="s">
        <v>8129</v>
      </c>
      <c r="M47" s="647" t="s">
        <v>8130</v>
      </c>
      <c r="N47" s="647" t="s">
        <v>8131</v>
      </c>
      <c r="O47" s="647" t="s">
        <v>8132</v>
      </c>
      <c r="P47" s="747">
        <v>41795</v>
      </c>
      <c r="Q47" s="647" t="s">
        <v>5277</v>
      </c>
      <c r="R47" s="748">
        <v>2450</v>
      </c>
      <c r="S47" s="647" t="s">
        <v>7492</v>
      </c>
      <c r="T47" s="647" t="s">
        <v>315</v>
      </c>
      <c r="U47" s="647" t="s">
        <v>8133</v>
      </c>
      <c r="V47" s="647" t="s">
        <v>4300</v>
      </c>
      <c r="W47" t="s">
        <v>5329</v>
      </c>
      <c r="X47" t="e">
        <f>VLOOKUP(F47,'[3]Tổng - PL KS'!$B$9:$B$1291,1,FALSE)</f>
        <v>#N/A</v>
      </c>
    </row>
    <row r="48" spans="1:24" ht="38.25" hidden="1">
      <c r="A48" s="647">
        <v>47</v>
      </c>
      <c r="B48" s="647" t="s">
        <v>4247</v>
      </c>
      <c r="C48" s="647" t="s">
        <v>4344</v>
      </c>
      <c r="D48" s="647" t="s">
        <v>315</v>
      </c>
      <c r="E48" s="647">
        <v>28.3</v>
      </c>
      <c r="F48" s="513" t="s">
        <v>8134</v>
      </c>
      <c r="G48" s="646"/>
      <c r="H48" s="931" t="s">
        <v>12204</v>
      </c>
      <c r="I48" s="931" t="s">
        <v>12203</v>
      </c>
      <c r="J48" s="647">
        <v>40</v>
      </c>
      <c r="K48" s="647" t="s">
        <v>8135</v>
      </c>
      <c r="L48" s="647" t="s">
        <v>8129</v>
      </c>
      <c r="M48" s="647" t="s">
        <v>8130</v>
      </c>
      <c r="N48" s="647" t="s">
        <v>8136</v>
      </c>
      <c r="O48" s="647" t="s">
        <v>8132</v>
      </c>
      <c r="P48" s="747">
        <v>41795</v>
      </c>
      <c r="Q48" s="647" t="s">
        <v>5277</v>
      </c>
      <c r="R48" s="748">
        <v>2450</v>
      </c>
      <c r="S48" s="647" t="s">
        <v>7492</v>
      </c>
      <c r="T48" s="647" t="s">
        <v>315</v>
      </c>
      <c r="U48" s="647" t="s">
        <v>8133</v>
      </c>
      <c r="V48" s="647" t="s">
        <v>4300</v>
      </c>
      <c r="W48" t="s">
        <v>5329</v>
      </c>
      <c r="X48" t="e">
        <f>VLOOKUP(F48,'[3]Tổng - PL KS'!$B$9:$B$1291,1,FALSE)</f>
        <v>#N/A</v>
      </c>
    </row>
    <row r="49" spans="1:24" ht="38.25" hidden="1">
      <c r="A49" s="647">
        <v>48</v>
      </c>
      <c r="B49" s="647" t="s">
        <v>4247</v>
      </c>
      <c r="C49" s="647" t="s">
        <v>4344</v>
      </c>
      <c r="D49" s="647" t="s">
        <v>315</v>
      </c>
      <c r="E49" s="647">
        <v>30.5</v>
      </c>
      <c r="F49" s="513" t="s">
        <v>8137</v>
      </c>
      <c r="G49" s="646"/>
      <c r="H49" s="931" t="s">
        <v>12204</v>
      </c>
      <c r="I49" s="931" t="s">
        <v>12203</v>
      </c>
      <c r="J49" s="647">
        <v>40</v>
      </c>
      <c r="K49" s="647" t="s">
        <v>8138</v>
      </c>
      <c r="L49" s="647" t="s">
        <v>8129</v>
      </c>
      <c r="M49" s="647" t="s">
        <v>8130</v>
      </c>
      <c r="N49" s="647" t="s">
        <v>8131</v>
      </c>
      <c r="O49" s="647" t="s">
        <v>8132</v>
      </c>
      <c r="P49" s="747">
        <v>41795</v>
      </c>
      <c r="Q49" s="647" t="s">
        <v>5277</v>
      </c>
      <c r="R49" s="748">
        <v>2450</v>
      </c>
      <c r="S49" s="647" t="s">
        <v>7492</v>
      </c>
      <c r="T49" s="647" t="s">
        <v>315</v>
      </c>
      <c r="U49" s="647" t="s">
        <v>8133</v>
      </c>
      <c r="V49" s="647" t="s">
        <v>4300</v>
      </c>
      <c r="W49" t="s">
        <v>5329</v>
      </c>
      <c r="X49" t="e">
        <f>VLOOKUP(F49,'[3]Tổng - PL KS'!$B$9:$B$1291,1,FALSE)</f>
        <v>#N/A</v>
      </c>
    </row>
    <row r="50" spans="1:24" ht="51" hidden="1">
      <c r="A50" s="647">
        <v>49</v>
      </c>
      <c r="B50" s="647" t="s">
        <v>4247</v>
      </c>
      <c r="C50" s="647" t="s">
        <v>412</v>
      </c>
      <c r="D50" s="647" t="s">
        <v>6911</v>
      </c>
      <c r="E50" s="647">
        <v>27.94</v>
      </c>
      <c r="F50" s="513" t="s">
        <v>8214</v>
      </c>
      <c r="G50" s="646"/>
      <c r="H50" s="931" t="s">
        <v>12204</v>
      </c>
      <c r="I50" s="931" t="s">
        <v>12203</v>
      </c>
      <c r="J50" s="647" t="s">
        <v>8204</v>
      </c>
      <c r="K50" s="647" t="s">
        <v>8215</v>
      </c>
      <c r="L50" s="647" t="s">
        <v>8216</v>
      </c>
      <c r="M50" s="647" t="s">
        <v>8217</v>
      </c>
      <c r="N50" s="647" t="s">
        <v>8218</v>
      </c>
      <c r="O50" s="647" t="s">
        <v>8219</v>
      </c>
      <c r="P50" s="747">
        <v>43132.336778009259</v>
      </c>
      <c r="Q50" s="647" t="s">
        <v>5277</v>
      </c>
      <c r="R50" s="748">
        <v>1112.6632219907406</v>
      </c>
      <c r="S50" s="647" t="s">
        <v>7492</v>
      </c>
      <c r="T50" s="647" t="s">
        <v>6911</v>
      </c>
      <c r="U50" s="647" t="s">
        <v>8220</v>
      </c>
      <c r="V50" s="647" t="s">
        <v>4300</v>
      </c>
      <c r="W50" t="s">
        <v>5329</v>
      </c>
      <c r="X50" t="e">
        <f>VLOOKUP(F50,'[3]Tổng - PL KS'!$B$9:$B$1291,1,FALSE)</f>
        <v>#N/A</v>
      </c>
    </row>
    <row r="51" spans="1:24" ht="51" hidden="1">
      <c r="A51" s="647">
        <v>50</v>
      </c>
      <c r="B51" s="647" t="s">
        <v>4247</v>
      </c>
      <c r="C51" s="647" t="s">
        <v>412</v>
      </c>
      <c r="D51" s="647" t="s">
        <v>6911</v>
      </c>
      <c r="E51" s="647">
        <v>25.9</v>
      </c>
      <c r="F51" s="513" t="s">
        <v>8221</v>
      </c>
      <c r="G51" s="646"/>
      <c r="H51" s="931" t="s">
        <v>12204</v>
      </c>
      <c r="I51" s="931" t="s">
        <v>12203</v>
      </c>
      <c r="J51" s="647" t="s">
        <v>8204</v>
      </c>
      <c r="K51" s="647" t="s">
        <v>8222</v>
      </c>
      <c r="L51" s="647" t="s">
        <v>8216</v>
      </c>
      <c r="M51" s="647" t="s">
        <v>8217</v>
      </c>
      <c r="N51" s="647" t="s">
        <v>8218</v>
      </c>
      <c r="O51" s="647" t="s">
        <v>8219</v>
      </c>
      <c r="P51" s="747">
        <v>43132.348154664352</v>
      </c>
      <c r="Q51" s="647" t="s">
        <v>5277</v>
      </c>
      <c r="R51" s="748">
        <v>1112.6518453356475</v>
      </c>
      <c r="S51" s="647" t="s">
        <v>7492</v>
      </c>
      <c r="T51" s="647" t="s">
        <v>6911</v>
      </c>
      <c r="U51" s="647" t="s">
        <v>8223</v>
      </c>
      <c r="V51" s="647" t="s">
        <v>4300</v>
      </c>
      <c r="W51" t="s">
        <v>5329</v>
      </c>
      <c r="X51" t="e">
        <f>VLOOKUP(F51,'[3]Tổng - PL KS'!$B$9:$B$1291,1,FALSE)</f>
        <v>#N/A</v>
      </c>
    </row>
    <row r="52" spans="1:24" ht="89.25" hidden="1">
      <c r="A52" s="647">
        <v>51</v>
      </c>
      <c r="B52" s="647" t="s">
        <v>4247</v>
      </c>
      <c r="C52" s="647" t="s">
        <v>45</v>
      </c>
      <c r="D52" s="647" t="s">
        <v>309</v>
      </c>
      <c r="E52" s="647">
        <v>25.7</v>
      </c>
      <c r="F52" s="513" t="s">
        <v>8229</v>
      </c>
      <c r="G52" s="646"/>
      <c r="H52" s="931" t="s">
        <v>12204</v>
      </c>
      <c r="I52" s="931" t="s">
        <v>12203</v>
      </c>
      <c r="J52" s="647" t="s">
        <v>8204</v>
      </c>
      <c r="K52" s="647">
        <v>431313</v>
      </c>
      <c r="L52" s="647" t="s">
        <v>8230</v>
      </c>
      <c r="M52" s="647" t="s">
        <v>8231</v>
      </c>
      <c r="N52" s="647" t="s">
        <v>8232</v>
      </c>
      <c r="O52" s="647" t="s">
        <v>8233</v>
      </c>
      <c r="P52" s="747">
        <v>43190.223495752318</v>
      </c>
      <c r="Q52" s="647" t="s">
        <v>7152</v>
      </c>
      <c r="R52" s="748">
        <v>1054.7765042476822</v>
      </c>
      <c r="S52" s="647" t="s">
        <v>7492</v>
      </c>
      <c r="T52" s="647" t="s">
        <v>309</v>
      </c>
      <c r="U52" s="647" t="s">
        <v>8234</v>
      </c>
      <c r="V52" s="647" t="s">
        <v>4300</v>
      </c>
      <c r="W52" t="s">
        <v>5329</v>
      </c>
      <c r="X52" t="e">
        <f>VLOOKUP(F52,'[3]Tổng - PL KS'!$B$9:$B$1291,1,FALSE)</f>
        <v>#N/A</v>
      </c>
    </row>
    <row r="53" spans="1:24" ht="38.25" hidden="1">
      <c r="A53" s="647">
        <v>52</v>
      </c>
      <c r="B53" s="647" t="s">
        <v>4247</v>
      </c>
      <c r="C53" s="647" t="s">
        <v>45</v>
      </c>
      <c r="D53" s="647" t="s">
        <v>309</v>
      </c>
      <c r="E53" s="647">
        <v>28.91</v>
      </c>
      <c r="F53" s="513" t="s">
        <v>8359</v>
      </c>
      <c r="G53" s="646"/>
      <c r="H53" s="931" t="s">
        <v>12204</v>
      </c>
      <c r="I53" s="931" t="s">
        <v>12203</v>
      </c>
      <c r="J53" s="647" t="s">
        <v>8204</v>
      </c>
      <c r="K53" s="647" t="s">
        <v>8360</v>
      </c>
      <c r="L53" s="647" t="s">
        <v>8361</v>
      </c>
      <c r="M53" s="647" t="s">
        <v>8226</v>
      </c>
      <c r="N53" s="647" t="s">
        <v>8362</v>
      </c>
      <c r="O53" s="647" t="s">
        <v>8357</v>
      </c>
      <c r="P53" s="747">
        <v>43217.28729699074</v>
      </c>
      <c r="Q53" s="647" t="s">
        <v>5277</v>
      </c>
      <c r="R53" s="748">
        <v>1027.7127030092597</v>
      </c>
      <c r="S53" s="647" t="s">
        <v>7492</v>
      </c>
      <c r="T53" s="647" t="s">
        <v>309</v>
      </c>
      <c r="U53" s="647" t="s">
        <v>8353</v>
      </c>
      <c r="V53" s="647" t="s">
        <v>4300</v>
      </c>
      <c r="W53" t="s">
        <v>5329</v>
      </c>
      <c r="X53" t="e">
        <f>VLOOKUP(F53,'[3]Tổng - PL KS'!$B$9:$B$1291,1,FALSE)</f>
        <v>#N/A</v>
      </c>
    </row>
    <row r="54" spans="1:24" ht="38.25" hidden="1">
      <c r="A54" s="647">
        <v>53</v>
      </c>
      <c r="B54" s="647" t="s">
        <v>4247</v>
      </c>
      <c r="C54" s="647" t="s">
        <v>90</v>
      </c>
      <c r="D54" s="647" t="s">
        <v>6911</v>
      </c>
      <c r="E54" s="647">
        <v>20.96</v>
      </c>
      <c r="F54" s="513" t="s">
        <v>8402</v>
      </c>
      <c r="G54" s="646"/>
      <c r="H54" s="931" t="s">
        <v>12204</v>
      </c>
      <c r="I54" s="931" t="s">
        <v>12203</v>
      </c>
      <c r="J54" s="647" t="s">
        <v>8204</v>
      </c>
      <c r="K54" s="647" t="s">
        <v>8403</v>
      </c>
      <c r="L54" s="647" t="s">
        <v>8404</v>
      </c>
      <c r="M54" s="647" t="s">
        <v>8356</v>
      </c>
      <c r="N54" s="647" t="s">
        <v>8405</v>
      </c>
      <c r="O54" s="647" t="s">
        <v>8406</v>
      </c>
      <c r="P54" s="747">
        <v>43223.775404513886</v>
      </c>
      <c r="Q54" s="647" t="s">
        <v>5277</v>
      </c>
      <c r="R54" s="748">
        <v>1021.2245954861137</v>
      </c>
      <c r="S54" s="647" t="s">
        <v>7492</v>
      </c>
      <c r="T54" s="647" t="s">
        <v>6911</v>
      </c>
      <c r="U54" s="647" t="s">
        <v>8407</v>
      </c>
      <c r="V54" s="647" t="s">
        <v>4300</v>
      </c>
      <c r="W54" t="s">
        <v>5329</v>
      </c>
      <c r="X54" t="e">
        <f>VLOOKUP(F54,'[3]Tổng - PL KS'!$B$9:$B$1291,1,FALSE)</f>
        <v>#N/A</v>
      </c>
    </row>
    <row r="55" spans="1:24" ht="76.5" hidden="1">
      <c r="A55" s="647">
        <v>54</v>
      </c>
      <c r="B55" s="647" t="s">
        <v>4247</v>
      </c>
      <c r="C55" s="647" t="s">
        <v>61</v>
      </c>
      <c r="D55" s="647" t="s">
        <v>6911</v>
      </c>
      <c r="E55" s="647">
        <v>27.82</v>
      </c>
      <c r="F55" s="513" t="s">
        <v>8408</v>
      </c>
      <c r="G55" s="646"/>
      <c r="H55" s="931" t="s">
        <v>12204</v>
      </c>
      <c r="I55" s="931" t="s">
        <v>12203</v>
      </c>
      <c r="J55" s="647" t="s">
        <v>8204</v>
      </c>
      <c r="K55" s="647" t="s">
        <v>8409</v>
      </c>
      <c r="L55" s="647" t="s">
        <v>8410</v>
      </c>
      <c r="M55" s="647" t="s">
        <v>7129</v>
      </c>
      <c r="N55" s="647" t="s">
        <v>8411</v>
      </c>
      <c r="O55" s="647" t="s">
        <v>8406</v>
      </c>
      <c r="P55" s="747">
        <v>43223.897869826389</v>
      </c>
      <c r="Q55" s="647" t="s">
        <v>5277</v>
      </c>
      <c r="R55" s="748">
        <v>1021.1021301736109</v>
      </c>
      <c r="S55" s="647" t="s">
        <v>7492</v>
      </c>
      <c r="T55" s="647" t="s">
        <v>6911</v>
      </c>
      <c r="U55" s="647" t="s">
        <v>8412</v>
      </c>
      <c r="V55" s="647" t="s">
        <v>4300</v>
      </c>
      <c r="W55" t="s">
        <v>5329</v>
      </c>
      <c r="X55" t="e">
        <f>VLOOKUP(F55,'[3]Tổng - PL KS'!$B$9:$B$1291,1,FALSE)</f>
        <v>#N/A</v>
      </c>
    </row>
    <row r="56" spans="1:24" ht="38.25" hidden="1">
      <c r="A56" s="647">
        <v>55</v>
      </c>
      <c r="B56" s="647" t="s">
        <v>4247</v>
      </c>
      <c r="C56" s="647" t="s">
        <v>90</v>
      </c>
      <c r="D56" s="647" t="s">
        <v>6911</v>
      </c>
      <c r="E56" s="647">
        <v>28</v>
      </c>
      <c r="F56" s="513" t="s">
        <v>8416</v>
      </c>
      <c r="G56" s="646"/>
      <c r="H56" s="931" t="s">
        <v>12204</v>
      </c>
      <c r="I56" s="931" t="s">
        <v>12203</v>
      </c>
      <c r="J56" s="647" t="s">
        <v>8204</v>
      </c>
      <c r="K56" s="647" t="s">
        <v>8417</v>
      </c>
      <c r="L56" s="647" t="s">
        <v>8404</v>
      </c>
      <c r="M56" s="647" t="s">
        <v>8356</v>
      </c>
      <c r="N56" s="647" t="s">
        <v>8405</v>
      </c>
      <c r="O56" s="647" t="s">
        <v>8406</v>
      </c>
      <c r="P56" s="747">
        <v>43223.871695682872</v>
      </c>
      <c r="Q56" s="647" t="s">
        <v>5277</v>
      </c>
      <c r="R56" s="748">
        <v>1021.1283043171279</v>
      </c>
      <c r="S56" s="647" t="s">
        <v>7492</v>
      </c>
      <c r="T56" s="647" t="s">
        <v>6911</v>
      </c>
      <c r="U56" s="647" t="s">
        <v>8407</v>
      </c>
      <c r="V56" s="647" t="s">
        <v>4300</v>
      </c>
      <c r="W56" t="s">
        <v>5329</v>
      </c>
      <c r="X56" t="e">
        <f>VLOOKUP(F56,'[3]Tổng - PL KS'!$B$9:$B$1291,1,FALSE)</f>
        <v>#N/A</v>
      </c>
    </row>
    <row r="57" spans="1:24" ht="76.5" hidden="1">
      <c r="A57" s="647">
        <v>56</v>
      </c>
      <c r="B57" s="647" t="s">
        <v>4247</v>
      </c>
      <c r="C57" s="647" t="s">
        <v>61</v>
      </c>
      <c r="D57" s="647" t="s">
        <v>6911</v>
      </c>
      <c r="E57" s="647">
        <v>25.83</v>
      </c>
      <c r="F57" s="513" t="s">
        <v>8421</v>
      </c>
      <c r="G57" s="646"/>
      <c r="H57" s="931" t="s">
        <v>12204</v>
      </c>
      <c r="I57" s="931" t="s">
        <v>12203</v>
      </c>
      <c r="J57" s="647" t="s">
        <v>8204</v>
      </c>
      <c r="K57" s="647" t="s">
        <v>8422</v>
      </c>
      <c r="L57" s="647" t="s">
        <v>8410</v>
      </c>
      <c r="M57" s="647" t="s">
        <v>7129</v>
      </c>
      <c r="N57" s="647" t="s">
        <v>8411</v>
      </c>
      <c r="O57" s="647" t="s">
        <v>8406</v>
      </c>
      <c r="P57" s="747">
        <v>43223.888298530095</v>
      </c>
      <c r="Q57" s="647" t="s">
        <v>5277</v>
      </c>
      <c r="R57" s="748">
        <v>1021.1117014699048</v>
      </c>
      <c r="S57" s="647" t="s">
        <v>7492</v>
      </c>
      <c r="T57" s="647" t="s">
        <v>6911</v>
      </c>
      <c r="U57" s="647" t="s">
        <v>8412</v>
      </c>
      <c r="V57" s="647" t="s">
        <v>4300</v>
      </c>
      <c r="W57" t="s">
        <v>5329</v>
      </c>
      <c r="X57" t="e">
        <f>VLOOKUP(F57,'[3]Tổng - PL KS'!$B$9:$B$1291,1,FALSE)</f>
        <v>#N/A</v>
      </c>
    </row>
    <row r="58" spans="1:24" ht="63.75" hidden="1">
      <c r="A58" s="647">
        <v>57</v>
      </c>
      <c r="B58" s="647" t="s">
        <v>4247</v>
      </c>
      <c r="C58" s="647" t="s">
        <v>90</v>
      </c>
      <c r="D58" s="647" t="s">
        <v>6911</v>
      </c>
      <c r="E58" s="647">
        <v>25.83</v>
      </c>
      <c r="F58" s="513" t="s">
        <v>8434</v>
      </c>
      <c r="G58" s="646"/>
      <c r="H58" s="931" t="s">
        <v>12204</v>
      </c>
      <c r="I58" s="931" t="s">
        <v>12203</v>
      </c>
      <c r="J58" s="647" t="s">
        <v>8204</v>
      </c>
      <c r="K58" s="647" t="s">
        <v>8435</v>
      </c>
      <c r="L58" s="647" t="s">
        <v>8436</v>
      </c>
      <c r="M58" s="647" t="s">
        <v>8356</v>
      </c>
      <c r="N58" s="647" t="s">
        <v>8437</v>
      </c>
      <c r="O58" s="647" t="s">
        <v>8438</v>
      </c>
      <c r="P58" s="747">
        <v>43232.295173993058</v>
      </c>
      <c r="Q58" s="647" t="s">
        <v>5277</v>
      </c>
      <c r="R58" s="748">
        <v>1012.7048260069423</v>
      </c>
      <c r="S58" s="647" t="s">
        <v>7492</v>
      </c>
      <c r="T58" s="647" t="s">
        <v>6911</v>
      </c>
      <c r="U58" s="647" t="s">
        <v>8439</v>
      </c>
      <c r="V58" s="647" t="s">
        <v>4300</v>
      </c>
      <c r="W58" t="s">
        <v>5329</v>
      </c>
      <c r="X58" t="e">
        <f>VLOOKUP(F58,'[3]Tổng - PL KS'!$B$9:$B$1291,1,FALSE)</f>
        <v>#N/A</v>
      </c>
    </row>
    <row r="59" spans="1:24" ht="51" hidden="1">
      <c r="A59" s="647">
        <v>58</v>
      </c>
      <c r="B59" s="647" t="s">
        <v>4247</v>
      </c>
      <c r="C59" s="647" t="s">
        <v>90</v>
      </c>
      <c r="D59" s="647" t="s">
        <v>6911</v>
      </c>
      <c r="E59" s="647">
        <v>25.91</v>
      </c>
      <c r="F59" s="513" t="s">
        <v>8447</v>
      </c>
      <c r="G59" s="646"/>
      <c r="H59" s="931" t="s">
        <v>12204</v>
      </c>
      <c r="I59" s="931" t="s">
        <v>12203</v>
      </c>
      <c r="J59" s="647" t="s">
        <v>8204</v>
      </c>
      <c r="K59" s="647" t="s">
        <v>8448</v>
      </c>
      <c r="L59" s="647" t="s">
        <v>8449</v>
      </c>
      <c r="M59" s="647" t="s">
        <v>8356</v>
      </c>
      <c r="N59" s="647" t="s">
        <v>8450</v>
      </c>
      <c r="O59" s="647" t="s">
        <v>8438</v>
      </c>
      <c r="P59" s="747">
        <v>43232.327147534721</v>
      </c>
      <c r="Q59" s="647" t="s">
        <v>5277</v>
      </c>
      <c r="R59" s="748">
        <v>1012.672852465279</v>
      </c>
      <c r="S59" s="647" t="s">
        <v>7492</v>
      </c>
      <c r="T59" s="647" t="s">
        <v>6911</v>
      </c>
      <c r="U59" s="647" t="s">
        <v>8415</v>
      </c>
      <c r="V59" s="647" t="s">
        <v>4300</v>
      </c>
      <c r="W59" t="s">
        <v>5329</v>
      </c>
      <c r="X59" t="e">
        <f>VLOOKUP(F59,'[3]Tổng - PL KS'!$B$9:$B$1291,1,FALSE)</f>
        <v>#N/A</v>
      </c>
    </row>
    <row r="60" spans="1:24" ht="63.75" hidden="1">
      <c r="A60" s="647">
        <v>59</v>
      </c>
      <c r="B60" s="647" t="s">
        <v>4247</v>
      </c>
      <c r="C60" s="647" t="s">
        <v>90</v>
      </c>
      <c r="D60" s="647" t="s">
        <v>6911</v>
      </c>
      <c r="E60" s="647">
        <v>25.84</v>
      </c>
      <c r="F60" s="513" t="s">
        <v>8451</v>
      </c>
      <c r="G60" s="646"/>
      <c r="H60" s="931" t="s">
        <v>12204</v>
      </c>
      <c r="I60" s="931" t="s">
        <v>12203</v>
      </c>
      <c r="J60" s="647" t="s">
        <v>8204</v>
      </c>
      <c r="K60" s="647" t="s">
        <v>8452</v>
      </c>
      <c r="L60" s="647" t="s">
        <v>8436</v>
      </c>
      <c r="M60" s="647" t="s">
        <v>8356</v>
      </c>
      <c r="N60" s="647" t="s">
        <v>8437</v>
      </c>
      <c r="O60" s="647" t="s">
        <v>8438</v>
      </c>
      <c r="P60" s="747">
        <v>43232.314151157407</v>
      </c>
      <c r="Q60" s="647" t="s">
        <v>5277</v>
      </c>
      <c r="R60" s="748">
        <v>1012.6858488425933</v>
      </c>
      <c r="S60" s="647" t="s">
        <v>7492</v>
      </c>
      <c r="T60" s="647" t="s">
        <v>6911</v>
      </c>
      <c r="U60" s="647" t="s">
        <v>8439</v>
      </c>
      <c r="V60" s="647" t="s">
        <v>4300</v>
      </c>
      <c r="W60" t="s">
        <v>5329</v>
      </c>
      <c r="X60" t="e">
        <f>VLOOKUP(F60,'[3]Tổng - PL KS'!$B$9:$B$1291,1,FALSE)</f>
        <v>#N/A</v>
      </c>
    </row>
    <row r="61" spans="1:24" ht="63.75" hidden="1">
      <c r="A61" s="647">
        <v>60</v>
      </c>
      <c r="B61" s="647" t="s">
        <v>4247</v>
      </c>
      <c r="C61" s="647" t="s">
        <v>90</v>
      </c>
      <c r="D61" s="647" t="s">
        <v>6911</v>
      </c>
      <c r="E61" s="647">
        <v>25.83</v>
      </c>
      <c r="F61" s="513" t="s">
        <v>8455</v>
      </c>
      <c r="G61" s="646"/>
      <c r="H61" s="931" t="s">
        <v>12204</v>
      </c>
      <c r="I61" s="931" t="s">
        <v>12203</v>
      </c>
      <c r="J61" s="647" t="s">
        <v>8204</v>
      </c>
      <c r="K61" s="647" t="s">
        <v>8456</v>
      </c>
      <c r="L61" s="647" t="s">
        <v>8436</v>
      </c>
      <c r="M61" s="647" t="s">
        <v>8356</v>
      </c>
      <c r="N61" s="647" t="s">
        <v>8437</v>
      </c>
      <c r="O61" s="647" t="s">
        <v>8438</v>
      </c>
      <c r="P61" s="747">
        <v>43232.324635879631</v>
      </c>
      <c r="Q61" s="647" t="s">
        <v>5277</v>
      </c>
      <c r="R61" s="748">
        <v>1012.6753641203686</v>
      </c>
      <c r="S61" s="647" t="s">
        <v>7492</v>
      </c>
      <c r="T61" s="647" t="s">
        <v>6911</v>
      </c>
      <c r="U61" s="647" t="s">
        <v>8439</v>
      </c>
      <c r="V61" s="647" t="s">
        <v>4300</v>
      </c>
      <c r="W61" t="s">
        <v>5329</v>
      </c>
      <c r="X61" t="e">
        <f>VLOOKUP(F61,'[3]Tổng - PL KS'!$B$9:$B$1291,1,FALSE)</f>
        <v>#N/A</v>
      </c>
    </row>
    <row r="62" spans="1:24" ht="51" hidden="1">
      <c r="A62" s="647">
        <v>61</v>
      </c>
      <c r="B62" s="647" t="s">
        <v>4247</v>
      </c>
      <c r="C62" s="647" t="s">
        <v>90</v>
      </c>
      <c r="D62" s="647" t="s">
        <v>6911</v>
      </c>
      <c r="E62" s="647">
        <v>27.89</v>
      </c>
      <c r="F62" s="513" t="s">
        <v>8458</v>
      </c>
      <c r="G62" s="646"/>
      <c r="H62" s="931" t="s">
        <v>12204</v>
      </c>
      <c r="I62" s="931" t="s">
        <v>12203</v>
      </c>
      <c r="J62" s="647" t="s">
        <v>8204</v>
      </c>
      <c r="K62" s="647" t="s">
        <v>8459</v>
      </c>
      <c r="L62" s="647" t="s">
        <v>8449</v>
      </c>
      <c r="M62" s="647" t="s">
        <v>8356</v>
      </c>
      <c r="N62" s="647" t="s">
        <v>8450</v>
      </c>
      <c r="O62" s="647" t="s">
        <v>8438</v>
      </c>
      <c r="P62" s="747">
        <v>43232.313415590281</v>
      </c>
      <c r="Q62" s="647" t="s">
        <v>5277</v>
      </c>
      <c r="R62" s="748">
        <v>1012.6865844097192</v>
      </c>
      <c r="S62" s="647" t="s">
        <v>7492</v>
      </c>
      <c r="T62" s="647" t="s">
        <v>6911</v>
      </c>
      <c r="U62" s="647" t="s">
        <v>8415</v>
      </c>
      <c r="V62" s="647" t="s">
        <v>4300</v>
      </c>
      <c r="W62" t="s">
        <v>5329</v>
      </c>
      <c r="X62" t="e">
        <f>VLOOKUP(F62,'[3]Tổng - PL KS'!$B$9:$B$1291,1,FALSE)</f>
        <v>#N/A</v>
      </c>
    </row>
    <row r="63" spans="1:24" ht="51" hidden="1">
      <c r="A63" s="647">
        <v>62</v>
      </c>
      <c r="B63" s="647" t="s">
        <v>4247</v>
      </c>
      <c r="C63" s="647" t="s">
        <v>90</v>
      </c>
      <c r="D63" s="647" t="s">
        <v>6911</v>
      </c>
      <c r="E63" s="647">
        <v>25.82</v>
      </c>
      <c r="F63" s="513" t="s">
        <v>8460</v>
      </c>
      <c r="G63" s="646"/>
      <c r="H63" s="931" t="s">
        <v>12204</v>
      </c>
      <c r="I63" s="931" t="s">
        <v>12203</v>
      </c>
      <c r="J63" s="647" t="s">
        <v>8204</v>
      </c>
      <c r="K63" s="647" t="s">
        <v>8461</v>
      </c>
      <c r="L63" s="647" t="s">
        <v>8449</v>
      </c>
      <c r="M63" s="647" t="s">
        <v>8356</v>
      </c>
      <c r="N63" s="647" t="s">
        <v>8450</v>
      </c>
      <c r="O63" s="647" t="s">
        <v>8438</v>
      </c>
      <c r="P63" s="747">
        <v>43232.330216631941</v>
      </c>
      <c r="Q63" s="647" t="s">
        <v>5277</v>
      </c>
      <c r="R63" s="748">
        <v>1012.6697833680591</v>
      </c>
      <c r="S63" s="647" t="s">
        <v>7492</v>
      </c>
      <c r="T63" s="647" t="s">
        <v>6911</v>
      </c>
      <c r="U63" s="647" t="s">
        <v>8415</v>
      </c>
      <c r="V63" s="647" t="s">
        <v>4300</v>
      </c>
      <c r="W63" t="s">
        <v>5329</v>
      </c>
      <c r="X63" t="e">
        <f>VLOOKUP(F63,'[3]Tổng - PL KS'!$B$9:$B$1291,1,FALSE)</f>
        <v>#N/A</v>
      </c>
    </row>
    <row r="64" spans="1:24" ht="51" hidden="1">
      <c r="A64" s="647">
        <v>63</v>
      </c>
      <c r="B64" s="647" t="s">
        <v>4247</v>
      </c>
      <c r="C64" s="647" t="s">
        <v>90</v>
      </c>
      <c r="D64" s="647" t="s">
        <v>6911</v>
      </c>
      <c r="E64" s="647">
        <v>27.89</v>
      </c>
      <c r="F64" s="513" t="s">
        <v>8465</v>
      </c>
      <c r="G64" s="646"/>
      <c r="H64" s="931" t="s">
        <v>12204</v>
      </c>
      <c r="I64" s="931" t="s">
        <v>12203</v>
      </c>
      <c r="J64" s="647" t="s">
        <v>8204</v>
      </c>
      <c r="K64" s="647" t="s">
        <v>8466</v>
      </c>
      <c r="L64" s="647" t="s">
        <v>8449</v>
      </c>
      <c r="M64" s="647" t="s">
        <v>8356</v>
      </c>
      <c r="N64" s="647" t="s">
        <v>8450</v>
      </c>
      <c r="O64" s="647" t="s">
        <v>8438</v>
      </c>
      <c r="P64" s="747">
        <v>43232.33140505787</v>
      </c>
      <c r="Q64" s="647" t="s">
        <v>5277</v>
      </c>
      <c r="R64" s="748">
        <v>1012.6685949421299</v>
      </c>
      <c r="S64" s="647" t="s">
        <v>7492</v>
      </c>
      <c r="T64" s="647" t="s">
        <v>6911</v>
      </c>
      <c r="U64" s="647" t="s">
        <v>8415</v>
      </c>
      <c r="V64" s="647" t="s">
        <v>4300</v>
      </c>
      <c r="W64" t="s">
        <v>5329</v>
      </c>
      <c r="X64" t="e">
        <f>VLOOKUP(F64,'[3]Tổng - PL KS'!$B$9:$B$1291,1,FALSE)</f>
        <v>#N/A</v>
      </c>
    </row>
    <row r="65" spans="1:24" ht="63.75" hidden="1">
      <c r="A65" s="647">
        <v>64</v>
      </c>
      <c r="B65" s="647" t="s">
        <v>4247</v>
      </c>
      <c r="C65" s="647" t="s">
        <v>90</v>
      </c>
      <c r="D65" s="647" t="s">
        <v>6911</v>
      </c>
      <c r="E65" s="647">
        <v>27.84</v>
      </c>
      <c r="F65" s="513" t="s">
        <v>8467</v>
      </c>
      <c r="G65" s="646"/>
      <c r="H65" s="931" t="s">
        <v>12204</v>
      </c>
      <c r="I65" s="931" t="s">
        <v>12203</v>
      </c>
      <c r="J65" s="647" t="s">
        <v>8204</v>
      </c>
      <c r="K65" s="647" t="s">
        <v>8468</v>
      </c>
      <c r="L65" s="647" t="s">
        <v>8469</v>
      </c>
      <c r="M65" s="647" t="s">
        <v>8356</v>
      </c>
      <c r="N65" s="647" t="s">
        <v>8470</v>
      </c>
      <c r="O65" s="647" t="s">
        <v>8438</v>
      </c>
      <c r="P65" s="747">
        <v>43232.293985613425</v>
      </c>
      <c r="Q65" s="647" t="s">
        <v>5277</v>
      </c>
      <c r="R65" s="748">
        <v>1012.7060143865747</v>
      </c>
      <c r="S65" s="647" t="s">
        <v>7492</v>
      </c>
      <c r="T65" s="647" t="s">
        <v>6911</v>
      </c>
      <c r="U65" s="647" t="s">
        <v>8439</v>
      </c>
      <c r="V65" s="647" t="s">
        <v>4300</v>
      </c>
      <c r="W65" t="s">
        <v>5329</v>
      </c>
      <c r="X65" t="e">
        <f>VLOOKUP(F65,'[3]Tổng - PL KS'!$B$9:$B$1291,1,FALSE)</f>
        <v>#N/A</v>
      </c>
    </row>
    <row r="66" spans="1:24" ht="51" hidden="1">
      <c r="A66" s="647">
        <v>65</v>
      </c>
      <c r="B66" s="647" t="s">
        <v>4247</v>
      </c>
      <c r="C66" s="647" t="s">
        <v>90</v>
      </c>
      <c r="D66" s="647" t="s">
        <v>6911</v>
      </c>
      <c r="E66" s="647">
        <v>22.2</v>
      </c>
      <c r="F66" s="513" t="s">
        <v>8473</v>
      </c>
      <c r="G66" s="646"/>
      <c r="H66" s="931" t="s">
        <v>12204</v>
      </c>
      <c r="I66" s="931" t="s">
        <v>12203</v>
      </c>
      <c r="J66" s="647" t="s">
        <v>8204</v>
      </c>
      <c r="K66" s="647" t="s">
        <v>8474</v>
      </c>
      <c r="L66" s="647" t="s">
        <v>8449</v>
      </c>
      <c r="M66" s="647" t="s">
        <v>8356</v>
      </c>
      <c r="N66" s="647" t="s">
        <v>8450</v>
      </c>
      <c r="O66" s="647" t="s">
        <v>8438</v>
      </c>
      <c r="P66" s="747">
        <v>43232.316053472219</v>
      </c>
      <c r="Q66" s="647" t="s">
        <v>5277</v>
      </c>
      <c r="R66" s="748">
        <v>1012.6839465277808</v>
      </c>
      <c r="S66" s="647" t="s">
        <v>7492</v>
      </c>
      <c r="T66" s="647" t="s">
        <v>6911</v>
      </c>
      <c r="U66" s="647" t="s">
        <v>8415</v>
      </c>
      <c r="V66" s="647" t="s">
        <v>4300</v>
      </c>
      <c r="W66" t="s">
        <v>5329</v>
      </c>
      <c r="X66" t="e">
        <f>VLOOKUP(F66,'[3]Tổng - PL KS'!$B$9:$B$1291,1,FALSE)</f>
        <v>#N/A</v>
      </c>
    </row>
    <row r="67" spans="1:24" ht="38.25" hidden="1">
      <c r="A67" s="647">
        <v>66</v>
      </c>
      <c r="B67" s="647" t="s">
        <v>4247</v>
      </c>
      <c r="C67" s="647" t="s">
        <v>8477</v>
      </c>
      <c r="D67" s="647" t="s">
        <v>6911</v>
      </c>
      <c r="E67" s="647">
        <v>22.43</v>
      </c>
      <c r="F67" s="513" t="s">
        <v>8478</v>
      </c>
      <c r="G67" s="646"/>
      <c r="H67" s="931" t="s">
        <v>12204</v>
      </c>
      <c r="I67" s="931" t="s">
        <v>12203</v>
      </c>
      <c r="J67" s="647" t="s">
        <v>8204</v>
      </c>
      <c r="K67" s="647" t="s">
        <v>8479</v>
      </c>
      <c r="L67" s="647" t="s">
        <v>8480</v>
      </c>
      <c r="M67" s="647" t="s">
        <v>8217</v>
      </c>
      <c r="N67" s="647" t="s">
        <v>8481</v>
      </c>
      <c r="O67" s="647" t="s">
        <v>8482</v>
      </c>
      <c r="P67" s="747">
        <v>43235.417729594905</v>
      </c>
      <c r="Q67" s="647" t="s">
        <v>7152</v>
      </c>
      <c r="R67" s="748">
        <v>1009.5822704050952</v>
      </c>
      <c r="S67" s="647" t="s">
        <v>7492</v>
      </c>
      <c r="T67" s="647" t="s">
        <v>6911</v>
      </c>
      <c r="U67" s="647" t="s">
        <v>8483</v>
      </c>
      <c r="V67" s="647" t="s">
        <v>4300</v>
      </c>
      <c r="W67" t="s">
        <v>5329</v>
      </c>
      <c r="X67" t="e">
        <f>VLOOKUP(F67,'[3]Tổng - PL KS'!$B$9:$B$1291,1,FALSE)</f>
        <v>#N/A</v>
      </c>
    </row>
    <row r="68" spans="1:24" ht="38.25" hidden="1">
      <c r="A68" s="647">
        <v>67</v>
      </c>
      <c r="B68" s="647" t="s">
        <v>4247</v>
      </c>
      <c r="C68" s="647" t="s">
        <v>9441</v>
      </c>
      <c r="D68" s="647" t="s">
        <v>5368</v>
      </c>
      <c r="E68" s="647">
        <v>20.98</v>
      </c>
      <c r="F68" s="513" t="s">
        <v>9442</v>
      </c>
      <c r="G68" s="646"/>
      <c r="H68" s="931" t="s">
        <v>12204</v>
      </c>
      <c r="I68" s="931" t="s">
        <v>12203</v>
      </c>
      <c r="J68" s="647" t="s">
        <v>8204</v>
      </c>
      <c r="K68" s="647" t="s">
        <v>9443</v>
      </c>
      <c r="L68" s="647" t="s">
        <v>9444</v>
      </c>
      <c r="M68" s="647" t="s">
        <v>8356</v>
      </c>
      <c r="N68" s="647" t="s">
        <v>9445</v>
      </c>
      <c r="O68" s="647" t="s">
        <v>9426</v>
      </c>
      <c r="P68" s="747">
        <v>43255.968283368056</v>
      </c>
      <c r="Q68" s="647" t="s">
        <v>546</v>
      </c>
      <c r="R68" s="748">
        <v>989.03171663194371</v>
      </c>
      <c r="S68" s="647" t="s">
        <v>7492</v>
      </c>
      <c r="T68" s="647" t="s">
        <v>5368</v>
      </c>
      <c r="U68" s="647" t="s">
        <v>9446</v>
      </c>
      <c r="V68" s="647" t="s">
        <v>4300</v>
      </c>
      <c r="W68" t="s">
        <v>5329</v>
      </c>
      <c r="X68" t="e">
        <f>VLOOKUP(F68,'[3]Tổng - PL KS'!$B$9:$B$1291,1,FALSE)</f>
        <v>#N/A</v>
      </c>
    </row>
    <row r="69" spans="1:24" ht="38.25" hidden="1">
      <c r="A69" s="647">
        <v>68</v>
      </c>
      <c r="B69" s="647" t="s">
        <v>4247</v>
      </c>
      <c r="C69" s="647" t="s">
        <v>9441</v>
      </c>
      <c r="D69" s="647" t="s">
        <v>5368</v>
      </c>
      <c r="E69" s="647">
        <v>21.64</v>
      </c>
      <c r="F69" s="513" t="s">
        <v>9452</v>
      </c>
      <c r="G69" s="646"/>
      <c r="H69" s="931" t="s">
        <v>12204</v>
      </c>
      <c r="I69" s="931" t="s">
        <v>12203</v>
      </c>
      <c r="J69" s="647" t="s">
        <v>8204</v>
      </c>
      <c r="K69" s="647" t="s">
        <v>9453</v>
      </c>
      <c r="L69" s="647" t="s">
        <v>9444</v>
      </c>
      <c r="M69" s="647" t="s">
        <v>8356</v>
      </c>
      <c r="N69" s="647" t="s">
        <v>9445</v>
      </c>
      <c r="O69" s="647" t="s">
        <v>9426</v>
      </c>
      <c r="P69" s="747">
        <v>43255.979346840279</v>
      </c>
      <c r="Q69" s="647" t="s">
        <v>546</v>
      </c>
      <c r="R69" s="748">
        <v>989.02065315972141</v>
      </c>
      <c r="S69" s="647" t="s">
        <v>7492</v>
      </c>
      <c r="T69" s="647" t="s">
        <v>5368</v>
      </c>
      <c r="U69" s="647" t="s">
        <v>9446</v>
      </c>
      <c r="V69" s="647" t="s">
        <v>4300</v>
      </c>
      <c r="W69" t="s">
        <v>5329</v>
      </c>
      <c r="X69" t="e">
        <f>VLOOKUP(F69,'[3]Tổng - PL KS'!$B$9:$B$1291,1,FALSE)</f>
        <v>#N/A</v>
      </c>
    </row>
    <row r="70" spans="1:24" ht="38.25" hidden="1">
      <c r="A70" s="647">
        <v>69</v>
      </c>
      <c r="B70" s="647" t="s">
        <v>4247</v>
      </c>
      <c r="C70" s="647" t="s">
        <v>1243</v>
      </c>
      <c r="D70" s="647" t="s">
        <v>6911</v>
      </c>
      <c r="E70" s="647">
        <v>21.52</v>
      </c>
      <c r="F70" s="513" t="s">
        <v>9585</v>
      </c>
      <c r="G70" s="646"/>
      <c r="H70" s="931" t="s">
        <v>12204</v>
      </c>
      <c r="I70" s="931" t="s">
        <v>12203</v>
      </c>
      <c r="J70" s="647" t="s">
        <v>8204</v>
      </c>
      <c r="K70" s="647" t="s">
        <v>9586</v>
      </c>
      <c r="L70" s="647" t="s">
        <v>9587</v>
      </c>
      <c r="M70" s="647" t="s">
        <v>9588</v>
      </c>
      <c r="N70" s="647" t="s">
        <v>9589</v>
      </c>
      <c r="O70" s="647" t="s">
        <v>9590</v>
      </c>
      <c r="P70" s="747">
        <v>43286.838541666664</v>
      </c>
      <c r="Q70" s="647" t="s">
        <v>1257</v>
      </c>
      <c r="R70" s="748">
        <v>958.16145833333576</v>
      </c>
      <c r="S70" s="647" t="s">
        <v>7492</v>
      </c>
      <c r="T70" s="647" t="s">
        <v>6911</v>
      </c>
      <c r="U70" s="647" t="s">
        <v>9093</v>
      </c>
      <c r="V70" s="647" t="s">
        <v>4300</v>
      </c>
      <c r="W70" t="s">
        <v>5329</v>
      </c>
      <c r="X70" t="e">
        <f>VLOOKUP(F70,'[3]Tổng - PL KS'!$B$9:$B$1291,1,FALSE)</f>
        <v>#N/A</v>
      </c>
    </row>
    <row r="71" spans="1:24" ht="38.25" hidden="1">
      <c r="A71" s="647">
        <v>70</v>
      </c>
      <c r="B71" s="647" t="s">
        <v>4247</v>
      </c>
      <c r="C71" s="647" t="s">
        <v>1243</v>
      </c>
      <c r="D71" s="647" t="s">
        <v>6911</v>
      </c>
      <c r="E71" s="647">
        <v>20.94</v>
      </c>
      <c r="F71" s="513" t="s">
        <v>9591</v>
      </c>
      <c r="G71" s="646"/>
      <c r="H71" s="931" t="s">
        <v>12204</v>
      </c>
      <c r="I71" s="931" t="s">
        <v>12203</v>
      </c>
      <c r="J71" s="647" t="s">
        <v>8204</v>
      </c>
      <c r="K71" s="647" t="s">
        <v>9592</v>
      </c>
      <c r="L71" s="647" t="s">
        <v>9587</v>
      </c>
      <c r="M71" s="647" t="s">
        <v>9588</v>
      </c>
      <c r="N71" s="647" t="s">
        <v>9589</v>
      </c>
      <c r="O71" s="647" t="s">
        <v>9590</v>
      </c>
      <c r="P71" s="747">
        <v>43286.945879629631</v>
      </c>
      <c r="Q71" s="647" t="s">
        <v>1257</v>
      </c>
      <c r="R71" s="748">
        <v>958.05412037036876</v>
      </c>
      <c r="S71" s="647" t="s">
        <v>7492</v>
      </c>
      <c r="T71" s="647" t="s">
        <v>6911</v>
      </c>
      <c r="U71" s="647" t="s">
        <v>9093</v>
      </c>
      <c r="V71" s="647" t="s">
        <v>4300</v>
      </c>
      <c r="W71" t="s">
        <v>5329</v>
      </c>
      <c r="X71" t="e">
        <f>VLOOKUP(F71,'[3]Tổng - PL KS'!$B$9:$B$1291,1,FALSE)</f>
        <v>#N/A</v>
      </c>
    </row>
    <row r="72" spans="1:24" ht="51" hidden="1">
      <c r="A72" s="647">
        <v>71</v>
      </c>
      <c r="B72" s="647" t="s">
        <v>4247</v>
      </c>
      <c r="C72" s="647" t="s">
        <v>45</v>
      </c>
      <c r="D72" s="647" t="s">
        <v>309</v>
      </c>
      <c r="E72" s="647">
        <v>25.48</v>
      </c>
      <c r="F72" s="513" t="s">
        <v>9606</v>
      </c>
      <c r="G72" s="646"/>
      <c r="H72" s="931" t="s">
        <v>12204</v>
      </c>
      <c r="I72" s="931" t="s">
        <v>12203</v>
      </c>
      <c r="J72" s="647" t="s">
        <v>8204</v>
      </c>
      <c r="K72" s="647" t="s">
        <v>9607</v>
      </c>
      <c r="L72" s="647" t="s">
        <v>9608</v>
      </c>
      <c r="M72" s="647" t="s">
        <v>9609</v>
      </c>
      <c r="N72" s="647" t="s">
        <v>9610</v>
      </c>
      <c r="O72" s="647" t="s">
        <v>9611</v>
      </c>
      <c r="P72" s="747">
        <v>43295.837265046299</v>
      </c>
      <c r="Q72" s="647" t="s">
        <v>1392</v>
      </c>
      <c r="R72" s="748">
        <v>949.16273495370115</v>
      </c>
      <c r="S72" s="647" t="s">
        <v>7492</v>
      </c>
      <c r="T72" s="647" t="s">
        <v>309</v>
      </c>
      <c r="U72" s="647" t="s">
        <v>9353</v>
      </c>
      <c r="V72" s="647" t="s">
        <v>4300</v>
      </c>
      <c r="W72" t="s">
        <v>5329</v>
      </c>
      <c r="X72" t="e">
        <f>VLOOKUP(F72,'[3]Tổng - PL KS'!$B$9:$B$1291,1,FALSE)</f>
        <v>#N/A</v>
      </c>
    </row>
    <row r="73" spans="1:24" ht="76.5" hidden="1">
      <c r="A73" s="647">
        <v>72</v>
      </c>
      <c r="B73" s="647" t="s">
        <v>4247</v>
      </c>
      <c r="C73" s="647" t="s">
        <v>45</v>
      </c>
      <c r="D73" s="647" t="s">
        <v>309</v>
      </c>
      <c r="E73" s="647">
        <v>27.07</v>
      </c>
      <c r="F73" s="513" t="s">
        <v>9612</v>
      </c>
      <c r="G73" s="646"/>
      <c r="H73" s="931" t="s">
        <v>12204</v>
      </c>
      <c r="I73" s="931" t="s">
        <v>12203</v>
      </c>
      <c r="J73" s="647" t="s">
        <v>8204</v>
      </c>
      <c r="K73" s="647" t="s">
        <v>9613</v>
      </c>
      <c r="L73" s="647" t="s">
        <v>9614</v>
      </c>
      <c r="M73" s="647" t="s">
        <v>9615</v>
      </c>
      <c r="N73" s="647" t="s">
        <v>9616</v>
      </c>
      <c r="O73" s="647" t="s">
        <v>9611</v>
      </c>
      <c r="P73" s="747">
        <v>43295.871833530095</v>
      </c>
      <c r="Q73" s="647" t="s">
        <v>1392</v>
      </c>
      <c r="R73" s="748">
        <v>949.12816646990541</v>
      </c>
      <c r="S73" s="647" t="s">
        <v>7492</v>
      </c>
      <c r="T73" s="647" t="s">
        <v>309</v>
      </c>
      <c r="U73" s="647" t="s">
        <v>9353</v>
      </c>
      <c r="V73" s="647" t="s">
        <v>4300</v>
      </c>
      <c r="W73" t="s">
        <v>5329</v>
      </c>
      <c r="X73" t="e">
        <f>VLOOKUP(F73,'[3]Tổng - PL KS'!$B$9:$B$1291,1,FALSE)</f>
        <v>#N/A</v>
      </c>
    </row>
    <row r="74" spans="1:24" ht="63.75" hidden="1">
      <c r="A74" s="647">
        <v>73</v>
      </c>
      <c r="B74" s="647" t="s">
        <v>4247</v>
      </c>
      <c r="C74" s="647" t="s">
        <v>45</v>
      </c>
      <c r="D74" s="647" t="s">
        <v>309</v>
      </c>
      <c r="E74" s="647">
        <v>21.88</v>
      </c>
      <c r="F74" s="513" t="s">
        <v>9623</v>
      </c>
      <c r="G74" s="646"/>
      <c r="H74" s="931" t="s">
        <v>12204</v>
      </c>
      <c r="I74" s="931" t="s">
        <v>12203</v>
      </c>
      <c r="J74" s="647" t="s">
        <v>8204</v>
      </c>
      <c r="K74" s="647" t="s">
        <v>9624</v>
      </c>
      <c r="L74" s="647" t="s">
        <v>9625</v>
      </c>
      <c r="M74" s="647" t="s">
        <v>9615</v>
      </c>
      <c r="N74" s="647" t="s">
        <v>9626</v>
      </c>
      <c r="O74" s="647" t="s">
        <v>9611</v>
      </c>
      <c r="P74" s="747">
        <v>43295.819262696758</v>
      </c>
      <c r="Q74" s="647" t="s">
        <v>1392</v>
      </c>
      <c r="R74" s="748">
        <v>949.18073730324249</v>
      </c>
      <c r="S74" s="647" t="s">
        <v>7492</v>
      </c>
      <c r="T74" s="647" t="s">
        <v>309</v>
      </c>
      <c r="U74" s="647" t="s">
        <v>9627</v>
      </c>
      <c r="V74" s="647" t="s">
        <v>4300</v>
      </c>
      <c r="W74" t="s">
        <v>5329</v>
      </c>
      <c r="X74" t="e">
        <f>VLOOKUP(F74,'[3]Tổng - PL KS'!$B$9:$B$1291,1,FALSE)</f>
        <v>#N/A</v>
      </c>
    </row>
    <row r="75" spans="1:24" ht="51" hidden="1">
      <c r="A75" s="647">
        <v>74</v>
      </c>
      <c r="B75" s="647" t="s">
        <v>4247</v>
      </c>
      <c r="C75" s="647" t="s">
        <v>45</v>
      </c>
      <c r="D75" s="647" t="s">
        <v>309</v>
      </c>
      <c r="E75" s="647">
        <v>30.43</v>
      </c>
      <c r="F75" s="513" t="s">
        <v>9629</v>
      </c>
      <c r="G75" s="646"/>
      <c r="H75" s="931" t="s">
        <v>12204</v>
      </c>
      <c r="I75" s="931" t="s">
        <v>12203</v>
      </c>
      <c r="J75" s="647" t="s">
        <v>8204</v>
      </c>
      <c r="K75" s="647" t="s">
        <v>9630</v>
      </c>
      <c r="L75" s="647" t="s">
        <v>9608</v>
      </c>
      <c r="M75" s="647" t="s">
        <v>9609</v>
      </c>
      <c r="N75" s="647" t="s">
        <v>9631</v>
      </c>
      <c r="O75" s="647" t="s">
        <v>9611</v>
      </c>
      <c r="P75" s="747">
        <v>43295.956072025459</v>
      </c>
      <c r="Q75" s="647" t="s">
        <v>1392</v>
      </c>
      <c r="R75" s="748">
        <v>949.04392797454057</v>
      </c>
      <c r="S75" s="647" t="s">
        <v>7492</v>
      </c>
      <c r="T75" s="647" t="s">
        <v>309</v>
      </c>
      <c r="U75" s="647" t="s">
        <v>8585</v>
      </c>
      <c r="V75" s="647" t="s">
        <v>4300</v>
      </c>
      <c r="W75" t="s">
        <v>5329</v>
      </c>
      <c r="X75" t="e">
        <f>VLOOKUP(F75,'[3]Tổng - PL KS'!$B$9:$B$1291,1,FALSE)</f>
        <v>#N/A</v>
      </c>
    </row>
    <row r="76" spans="1:24" ht="76.5" hidden="1">
      <c r="A76" s="647">
        <v>75</v>
      </c>
      <c r="B76" s="647" t="s">
        <v>4247</v>
      </c>
      <c r="C76" s="647" t="s">
        <v>45</v>
      </c>
      <c r="D76" s="647" t="s">
        <v>309</v>
      </c>
      <c r="E76" s="647">
        <v>23.06</v>
      </c>
      <c r="F76" s="513" t="s">
        <v>9634</v>
      </c>
      <c r="G76" s="646"/>
      <c r="H76" s="931" t="s">
        <v>12204</v>
      </c>
      <c r="I76" s="931" t="s">
        <v>12203</v>
      </c>
      <c r="J76" s="647" t="s">
        <v>8204</v>
      </c>
      <c r="K76" s="647" t="s">
        <v>9635</v>
      </c>
      <c r="L76" s="647" t="s">
        <v>9614</v>
      </c>
      <c r="M76" s="647" t="s">
        <v>9615</v>
      </c>
      <c r="N76" s="647" t="s">
        <v>9616</v>
      </c>
      <c r="O76" s="647" t="s">
        <v>9611</v>
      </c>
      <c r="P76" s="747">
        <v>43295.839421793979</v>
      </c>
      <c r="Q76" s="647" t="s">
        <v>1392</v>
      </c>
      <c r="R76" s="748">
        <v>949.16057820602146</v>
      </c>
      <c r="S76" s="647" t="s">
        <v>7492</v>
      </c>
      <c r="T76" s="647" t="s">
        <v>309</v>
      </c>
      <c r="U76" s="647" t="s">
        <v>9353</v>
      </c>
      <c r="V76" s="647" t="s">
        <v>4300</v>
      </c>
      <c r="W76" t="s">
        <v>5329</v>
      </c>
      <c r="X76" t="e">
        <f>VLOOKUP(F76,'[3]Tổng - PL KS'!$B$9:$B$1291,1,FALSE)</f>
        <v>#N/A</v>
      </c>
    </row>
    <row r="77" spans="1:24" ht="51" hidden="1">
      <c r="A77" s="647">
        <v>76</v>
      </c>
      <c r="B77" s="647" t="s">
        <v>4247</v>
      </c>
      <c r="C77" s="647" t="s">
        <v>45</v>
      </c>
      <c r="D77" s="647" t="s">
        <v>309</v>
      </c>
      <c r="E77" s="647">
        <v>27.34</v>
      </c>
      <c r="F77" s="513" t="s">
        <v>9636</v>
      </c>
      <c r="G77" s="646"/>
      <c r="H77" s="931" t="s">
        <v>12204</v>
      </c>
      <c r="I77" s="931" t="s">
        <v>12203</v>
      </c>
      <c r="J77" s="647" t="s">
        <v>8204</v>
      </c>
      <c r="K77" s="647" t="s">
        <v>9637</v>
      </c>
      <c r="L77" s="647" t="s">
        <v>9608</v>
      </c>
      <c r="M77" s="647" t="s">
        <v>9609</v>
      </c>
      <c r="N77" s="647" t="s">
        <v>9610</v>
      </c>
      <c r="O77" s="647" t="s">
        <v>9611</v>
      </c>
      <c r="P77" s="747">
        <v>43295.885330590281</v>
      </c>
      <c r="Q77" s="647" t="s">
        <v>1392</v>
      </c>
      <c r="R77" s="748">
        <v>949.11466940971877</v>
      </c>
      <c r="S77" s="647" t="s">
        <v>7492</v>
      </c>
      <c r="T77" s="647" t="s">
        <v>309</v>
      </c>
      <c r="U77" s="647" t="s">
        <v>9353</v>
      </c>
      <c r="V77" s="647" t="s">
        <v>4300</v>
      </c>
      <c r="W77" t="s">
        <v>5329</v>
      </c>
      <c r="X77" t="e">
        <f>VLOOKUP(F77,'[3]Tổng - PL KS'!$B$9:$B$1291,1,FALSE)</f>
        <v>#N/A</v>
      </c>
    </row>
    <row r="78" spans="1:24" ht="51" hidden="1">
      <c r="A78" s="647">
        <v>77</v>
      </c>
      <c r="B78" s="647" t="s">
        <v>4247</v>
      </c>
      <c r="C78" s="647" t="s">
        <v>45</v>
      </c>
      <c r="D78" s="647" t="s">
        <v>309</v>
      </c>
      <c r="E78" s="647">
        <v>29.74</v>
      </c>
      <c r="F78" s="513" t="s">
        <v>9638</v>
      </c>
      <c r="G78" s="646"/>
      <c r="H78" s="931" t="s">
        <v>12204</v>
      </c>
      <c r="I78" s="931" t="s">
        <v>12203</v>
      </c>
      <c r="J78" s="647" t="s">
        <v>8204</v>
      </c>
      <c r="K78" s="647" t="s">
        <v>9639</v>
      </c>
      <c r="L78" s="647" t="s">
        <v>9608</v>
      </c>
      <c r="M78" s="647" t="s">
        <v>9609</v>
      </c>
      <c r="N78" s="647" t="s">
        <v>9610</v>
      </c>
      <c r="O78" s="647" t="s">
        <v>9611</v>
      </c>
      <c r="P78" s="747">
        <v>43295.873482141207</v>
      </c>
      <c r="Q78" s="647" t="s">
        <v>1392</v>
      </c>
      <c r="R78" s="748">
        <v>949.12651785879279</v>
      </c>
      <c r="S78" s="647" t="s">
        <v>7492</v>
      </c>
      <c r="T78" s="647" t="s">
        <v>309</v>
      </c>
      <c r="U78" s="647" t="s">
        <v>9353</v>
      </c>
      <c r="V78" s="647" t="s">
        <v>4300</v>
      </c>
      <c r="W78" t="s">
        <v>5329</v>
      </c>
      <c r="X78" t="e">
        <f>VLOOKUP(F78,'[3]Tổng - PL KS'!$B$9:$B$1291,1,FALSE)</f>
        <v>#N/A</v>
      </c>
    </row>
    <row r="79" spans="1:24" ht="51" hidden="1">
      <c r="A79" s="647">
        <v>78</v>
      </c>
      <c r="B79" s="647" t="s">
        <v>4247</v>
      </c>
      <c r="C79" s="647" t="s">
        <v>9640</v>
      </c>
      <c r="D79" s="647" t="s">
        <v>6911</v>
      </c>
      <c r="E79" s="647">
        <v>18.670000000000002</v>
      </c>
      <c r="F79" s="513" t="s">
        <v>9641</v>
      </c>
      <c r="G79" s="646"/>
      <c r="H79" s="931" t="s">
        <v>12204</v>
      </c>
      <c r="I79" s="931" t="s">
        <v>12203</v>
      </c>
      <c r="J79" s="647" t="s">
        <v>8204</v>
      </c>
      <c r="K79" s="647" t="s">
        <v>9642</v>
      </c>
      <c r="L79" s="647" t="s">
        <v>9608</v>
      </c>
      <c r="M79" s="647" t="s">
        <v>9643</v>
      </c>
      <c r="N79" s="647" t="s">
        <v>9644</v>
      </c>
      <c r="O79" s="647" t="s">
        <v>9611</v>
      </c>
      <c r="P79" s="747">
        <v>43295.845074652774</v>
      </c>
      <c r="Q79" s="647" t="s">
        <v>1392</v>
      </c>
      <c r="R79" s="748">
        <v>949.1549253472258</v>
      </c>
      <c r="S79" s="647" t="s">
        <v>7492</v>
      </c>
      <c r="T79" s="647" t="s">
        <v>6911</v>
      </c>
      <c r="U79" s="647" t="s">
        <v>9645</v>
      </c>
      <c r="V79" s="647" t="s">
        <v>4300</v>
      </c>
      <c r="W79" t="s">
        <v>5329</v>
      </c>
      <c r="X79" t="e">
        <f>VLOOKUP(F79,'[3]Tổng - PL KS'!$B$9:$B$1291,1,FALSE)</f>
        <v>#N/A</v>
      </c>
    </row>
    <row r="80" spans="1:24" ht="63.75" hidden="1">
      <c r="A80" s="647">
        <v>79</v>
      </c>
      <c r="B80" s="647" t="s">
        <v>4247</v>
      </c>
      <c r="C80" s="647" t="s">
        <v>70</v>
      </c>
      <c r="D80" s="647" t="s">
        <v>6911</v>
      </c>
      <c r="E80" s="647">
        <v>22</v>
      </c>
      <c r="F80" s="513" t="s">
        <v>9658</v>
      </c>
      <c r="G80" s="646"/>
      <c r="H80" s="931" t="s">
        <v>12204</v>
      </c>
      <c r="I80" s="931" t="s">
        <v>12203</v>
      </c>
      <c r="J80" s="647" t="s">
        <v>8204</v>
      </c>
      <c r="K80" s="647" t="s">
        <v>9659</v>
      </c>
      <c r="L80" s="647" t="s">
        <v>9660</v>
      </c>
      <c r="M80" s="647" t="s">
        <v>7129</v>
      </c>
      <c r="N80" s="647" t="s">
        <v>9661</v>
      </c>
      <c r="O80" s="647" t="s">
        <v>9662</v>
      </c>
      <c r="P80" s="747">
        <v>43304.939606481479</v>
      </c>
      <c r="Q80" s="647" t="s">
        <v>546</v>
      </c>
      <c r="R80" s="748">
        <v>940.06039351852087</v>
      </c>
      <c r="S80" s="647" t="s">
        <v>7492</v>
      </c>
      <c r="T80" s="647" t="s">
        <v>6911</v>
      </c>
      <c r="U80" s="647" t="s">
        <v>9093</v>
      </c>
      <c r="V80" s="647" t="s">
        <v>4300</v>
      </c>
      <c r="W80" t="s">
        <v>5329</v>
      </c>
      <c r="X80" t="e">
        <f>VLOOKUP(F80,'[3]Tổng - PL KS'!$B$9:$B$1291,1,FALSE)</f>
        <v>#N/A</v>
      </c>
    </row>
    <row r="81" spans="1:24" ht="63.75" hidden="1">
      <c r="A81" s="647">
        <v>80</v>
      </c>
      <c r="B81" s="647" t="s">
        <v>4247</v>
      </c>
      <c r="C81" s="647" t="s">
        <v>70</v>
      </c>
      <c r="D81" s="647" t="s">
        <v>6911</v>
      </c>
      <c r="E81" s="647">
        <v>24.44</v>
      </c>
      <c r="F81" s="513" t="s">
        <v>9663</v>
      </c>
      <c r="G81" s="646"/>
      <c r="H81" s="931" t="s">
        <v>12204</v>
      </c>
      <c r="I81" s="931" t="s">
        <v>12203</v>
      </c>
      <c r="J81" s="647" t="s">
        <v>8204</v>
      </c>
      <c r="K81" s="647" t="s">
        <v>9664</v>
      </c>
      <c r="L81" s="647" t="s">
        <v>9660</v>
      </c>
      <c r="M81" s="647" t="s">
        <v>7129</v>
      </c>
      <c r="N81" s="647" t="s">
        <v>9661</v>
      </c>
      <c r="O81" s="647" t="s">
        <v>9662</v>
      </c>
      <c r="P81" s="747">
        <v>43304.825879629629</v>
      </c>
      <c r="Q81" s="647" t="s">
        <v>546</v>
      </c>
      <c r="R81" s="748">
        <v>940.17412037037138</v>
      </c>
      <c r="S81" s="647" t="s">
        <v>7492</v>
      </c>
      <c r="T81" s="647" t="s">
        <v>6911</v>
      </c>
      <c r="U81" s="647" t="s">
        <v>9093</v>
      </c>
      <c r="V81" s="647" t="s">
        <v>4300</v>
      </c>
      <c r="W81" t="s">
        <v>5329</v>
      </c>
      <c r="X81" t="e">
        <f>VLOOKUP(F81,'[3]Tổng - PL KS'!$B$9:$B$1291,1,FALSE)</f>
        <v>#N/A</v>
      </c>
    </row>
    <row r="82" spans="1:24" ht="63.75" hidden="1">
      <c r="A82" s="647">
        <v>81</v>
      </c>
      <c r="B82" s="647" t="s">
        <v>4247</v>
      </c>
      <c r="C82" s="647" t="s">
        <v>70</v>
      </c>
      <c r="D82" s="647" t="s">
        <v>6911</v>
      </c>
      <c r="E82" s="647">
        <v>21.96</v>
      </c>
      <c r="F82" s="513" t="s">
        <v>9665</v>
      </c>
      <c r="G82" s="646"/>
      <c r="H82" s="931" t="s">
        <v>12204</v>
      </c>
      <c r="I82" s="931" t="s">
        <v>12203</v>
      </c>
      <c r="J82" s="647" t="s">
        <v>8204</v>
      </c>
      <c r="K82" s="647" t="s">
        <v>9666</v>
      </c>
      <c r="L82" s="647" t="s">
        <v>9660</v>
      </c>
      <c r="M82" s="647" t="s">
        <v>7129</v>
      </c>
      <c r="N82" s="647" t="s">
        <v>9661</v>
      </c>
      <c r="O82" s="647" t="s">
        <v>9662</v>
      </c>
      <c r="P82" s="747">
        <v>43304.819444444445</v>
      </c>
      <c r="Q82" s="647" t="s">
        <v>546</v>
      </c>
      <c r="R82" s="748">
        <v>940.18055555555475</v>
      </c>
      <c r="S82" s="647" t="s">
        <v>7492</v>
      </c>
      <c r="T82" s="647" t="s">
        <v>6911</v>
      </c>
      <c r="U82" s="647" t="s">
        <v>9093</v>
      </c>
      <c r="V82" s="647" t="s">
        <v>4300</v>
      </c>
      <c r="W82" t="s">
        <v>5329</v>
      </c>
      <c r="X82" t="e">
        <f>VLOOKUP(F82,'[3]Tổng - PL KS'!$B$9:$B$1291,1,FALSE)</f>
        <v>#N/A</v>
      </c>
    </row>
    <row r="83" spans="1:24" ht="51" hidden="1">
      <c r="A83" s="647">
        <v>82</v>
      </c>
      <c r="B83" s="647" t="s">
        <v>4247</v>
      </c>
      <c r="C83" s="647" t="s">
        <v>10174</v>
      </c>
      <c r="D83" s="647" t="s">
        <v>5368</v>
      </c>
      <c r="E83" s="647">
        <v>27000</v>
      </c>
      <c r="F83" s="513" t="s">
        <v>10175</v>
      </c>
      <c r="G83" s="646"/>
      <c r="H83" s="931" t="s">
        <v>12204</v>
      </c>
      <c r="I83" s="931" t="s">
        <v>12203</v>
      </c>
      <c r="J83" s="647" t="s">
        <v>5440</v>
      </c>
      <c r="K83" s="647">
        <v>180166265</v>
      </c>
      <c r="L83" s="647" t="s">
        <v>10176</v>
      </c>
      <c r="M83" s="647" t="s">
        <v>5437</v>
      </c>
      <c r="N83" s="647">
        <v>8014537530</v>
      </c>
      <c r="O83" s="647" t="s">
        <v>4271</v>
      </c>
      <c r="P83" s="747">
        <v>42842</v>
      </c>
      <c r="Q83" s="647" t="s">
        <v>5272</v>
      </c>
      <c r="R83" s="748">
        <v>1400</v>
      </c>
      <c r="S83" s="647" t="s">
        <v>5434</v>
      </c>
      <c r="T83" s="647" t="s">
        <v>5368</v>
      </c>
      <c r="U83" s="647" t="s">
        <v>5436</v>
      </c>
      <c r="V83" s="647"/>
      <c r="W83" t="s">
        <v>5329</v>
      </c>
      <c r="X83" t="e">
        <f>VLOOKUP(F83,'[3]Tổng - PL KS'!$B$9:$B$1291,1,FALSE)</f>
        <v>#N/A</v>
      </c>
    </row>
    <row r="84" spans="1:24" ht="51" hidden="1">
      <c r="A84" s="647">
        <v>83</v>
      </c>
      <c r="B84" s="647" t="s">
        <v>4247</v>
      </c>
      <c r="C84" s="647" t="s">
        <v>10174</v>
      </c>
      <c r="D84" s="647" t="s">
        <v>5368</v>
      </c>
      <c r="E84" s="647">
        <v>0</v>
      </c>
      <c r="F84" s="513" t="s">
        <v>10177</v>
      </c>
      <c r="G84" s="646"/>
      <c r="H84" s="931" t="s">
        <v>12204</v>
      </c>
      <c r="I84" s="931" t="s">
        <v>12203</v>
      </c>
      <c r="J84" s="647" t="s">
        <v>5440</v>
      </c>
      <c r="K84" s="647">
        <v>180166270</v>
      </c>
      <c r="L84" s="647" t="s">
        <v>10176</v>
      </c>
      <c r="M84" s="647" t="s">
        <v>10171</v>
      </c>
      <c r="N84" s="647">
        <v>8014537530</v>
      </c>
      <c r="O84" s="647" t="s">
        <v>4271</v>
      </c>
      <c r="P84" s="747">
        <v>42842</v>
      </c>
      <c r="Q84" s="647" t="s">
        <v>5272</v>
      </c>
      <c r="R84" s="748">
        <v>1400</v>
      </c>
      <c r="S84" s="647" t="s">
        <v>5434</v>
      </c>
      <c r="T84" s="647" t="s">
        <v>5368</v>
      </c>
      <c r="U84" s="647" t="s">
        <v>5436</v>
      </c>
      <c r="V84" s="647"/>
      <c r="W84" t="s">
        <v>5329</v>
      </c>
      <c r="X84" t="e">
        <f>VLOOKUP(F84,'[3]Tổng - PL KS'!$B$9:$B$1291,1,FALSE)</f>
        <v>#N/A</v>
      </c>
    </row>
    <row r="85" spans="1:24" ht="51" hidden="1">
      <c r="A85" s="647">
        <v>84</v>
      </c>
      <c r="B85" s="647" t="s">
        <v>4247</v>
      </c>
      <c r="C85" s="647" t="s">
        <v>10174</v>
      </c>
      <c r="D85" s="647" t="s">
        <v>5368</v>
      </c>
      <c r="E85" s="647">
        <v>25700</v>
      </c>
      <c r="F85" s="513" t="s">
        <v>10178</v>
      </c>
      <c r="G85" s="646"/>
      <c r="H85" s="931" t="s">
        <v>12204</v>
      </c>
      <c r="I85" s="931" t="s">
        <v>12203</v>
      </c>
      <c r="J85" s="647" t="s">
        <v>5440</v>
      </c>
      <c r="K85" s="647">
        <v>180166268</v>
      </c>
      <c r="L85" s="647" t="s">
        <v>10176</v>
      </c>
      <c r="M85" s="647" t="s">
        <v>5437</v>
      </c>
      <c r="N85" s="647">
        <v>8014537530</v>
      </c>
      <c r="O85" s="647" t="s">
        <v>4271</v>
      </c>
      <c r="P85" s="747">
        <v>42842</v>
      </c>
      <c r="Q85" s="647" t="s">
        <v>5272</v>
      </c>
      <c r="R85" s="748">
        <v>1400</v>
      </c>
      <c r="S85" s="647" t="s">
        <v>5434</v>
      </c>
      <c r="T85" s="647" t="s">
        <v>5368</v>
      </c>
      <c r="U85" s="647" t="s">
        <v>5436</v>
      </c>
      <c r="V85" s="647"/>
      <c r="W85" t="s">
        <v>5329</v>
      </c>
      <c r="X85" t="e">
        <f>VLOOKUP(F85,'[3]Tổng - PL KS'!$B$9:$B$1291,1,FALSE)</f>
        <v>#N/A</v>
      </c>
    </row>
    <row r="86" spans="1:24" ht="51" hidden="1">
      <c r="A86" s="647">
        <v>85</v>
      </c>
      <c r="B86" s="647" t="s">
        <v>4247</v>
      </c>
      <c r="C86" s="647" t="s">
        <v>10174</v>
      </c>
      <c r="D86" s="647" t="s">
        <v>5368</v>
      </c>
      <c r="E86" s="647">
        <v>27200</v>
      </c>
      <c r="F86" s="513" t="s">
        <v>10179</v>
      </c>
      <c r="G86" s="646"/>
      <c r="H86" s="931" t="s">
        <v>12204</v>
      </c>
      <c r="I86" s="931" t="s">
        <v>12203</v>
      </c>
      <c r="J86" s="647" t="s">
        <v>5440</v>
      </c>
      <c r="K86" s="647">
        <v>180166266</v>
      </c>
      <c r="L86" s="647" t="s">
        <v>10176</v>
      </c>
      <c r="M86" s="647" t="s">
        <v>5437</v>
      </c>
      <c r="N86" s="647">
        <v>8014537530</v>
      </c>
      <c r="O86" s="647" t="s">
        <v>4271</v>
      </c>
      <c r="P86" s="747">
        <v>42842</v>
      </c>
      <c r="Q86" s="647" t="s">
        <v>5272</v>
      </c>
      <c r="R86" s="748">
        <v>1400</v>
      </c>
      <c r="S86" s="647" t="s">
        <v>5434</v>
      </c>
      <c r="T86" s="647" t="s">
        <v>5368</v>
      </c>
      <c r="U86" s="647" t="s">
        <v>5436</v>
      </c>
      <c r="V86" s="647"/>
      <c r="W86" t="s">
        <v>5329</v>
      </c>
      <c r="X86" t="e">
        <f>VLOOKUP(F86,'[3]Tổng - PL KS'!$B$9:$B$1291,1,FALSE)</f>
        <v>#N/A</v>
      </c>
    </row>
    <row r="87" spans="1:24" ht="51" hidden="1">
      <c r="A87" s="647">
        <v>86</v>
      </c>
      <c r="B87" s="647" t="s">
        <v>4247</v>
      </c>
      <c r="C87" s="647" t="s">
        <v>10174</v>
      </c>
      <c r="D87" s="647" t="s">
        <v>5368</v>
      </c>
      <c r="E87" s="647">
        <v>29800</v>
      </c>
      <c r="F87" s="513" t="s">
        <v>10180</v>
      </c>
      <c r="G87" s="646"/>
      <c r="H87" s="931" t="s">
        <v>12204</v>
      </c>
      <c r="I87" s="931" t="s">
        <v>12203</v>
      </c>
      <c r="J87" s="647" t="s">
        <v>5440</v>
      </c>
      <c r="K87" s="647">
        <v>180166269</v>
      </c>
      <c r="L87" s="647" t="s">
        <v>10176</v>
      </c>
      <c r="M87" s="647" t="s">
        <v>5437</v>
      </c>
      <c r="N87" s="647">
        <v>8014537530</v>
      </c>
      <c r="O87" s="647" t="s">
        <v>4271</v>
      </c>
      <c r="P87" s="747">
        <v>42842</v>
      </c>
      <c r="Q87" s="647" t="s">
        <v>5272</v>
      </c>
      <c r="R87" s="748">
        <v>1400</v>
      </c>
      <c r="S87" s="647" t="s">
        <v>5434</v>
      </c>
      <c r="T87" s="647" t="s">
        <v>5368</v>
      </c>
      <c r="U87" s="647" t="s">
        <v>5436</v>
      </c>
      <c r="V87" s="647"/>
      <c r="W87" t="s">
        <v>5329</v>
      </c>
      <c r="X87" t="e">
        <f>VLOOKUP(F87,'[3]Tổng - PL KS'!$B$9:$B$1291,1,FALSE)</f>
        <v>#N/A</v>
      </c>
    </row>
    <row r="88" spans="1:24" ht="51" hidden="1">
      <c r="A88" s="647">
        <v>87</v>
      </c>
      <c r="B88" s="647" t="s">
        <v>4247</v>
      </c>
      <c r="C88" s="647" t="s">
        <v>10174</v>
      </c>
      <c r="D88" s="647" t="s">
        <v>5368</v>
      </c>
      <c r="E88" s="647">
        <v>29900</v>
      </c>
      <c r="F88" s="513" t="s">
        <v>10181</v>
      </c>
      <c r="G88" s="646"/>
      <c r="H88" s="931" t="s">
        <v>12204</v>
      </c>
      <c r="I88" s="931" t="s">
        <v>12203</v>
      </c>
      <c r="J88" s="647" t="s">
        <v>5440</v>
      </c>
      <c r="K88" s="647">
        <v>180166271</v>
      </c>
      <c r="L88" s="647" t="s">
        <v>10176</v>
      </c>
      <c r="M88" s="647" t="s">
        <v>5437</v>
      </c>
      <c r="N88" s="647">
        <v>8014537530</v>
      </c>
      <c r="O88" s="647" t="s">
        <v>4271</v>
      </c>
      <c r="P88" s="747">
        <v>42842</v>
      </c>
      <c r="Q88" s="647" t="s">
        <v>5272</v>
      </c>
      <c r="R88" s="748">
        <v>1400</v>
      </c>
      <c r="S88" s="647" t="s">
        <v>5434</v>
      </c>
      <c r="T88" s="647" t="s">
        <v>5368</v>
      </c>
      <c r="U88" s="647" t="s">
        <v>5436</v>
      </c>
      <c r="V88" s="647"/>
      <c r="W88" t="s">
        <v>5329</v>
      </c>
      <c r="X88" t="e">
        <f>VLOOKUP(F88,'[3]Tổng - PL KS'!$B$9:$B$1291,1,FALSE)</f>
        <v>#N/A</v>
      </c>
    </row>
    <row r="89" spans="1:24" ht="51" hidden="1">
      <c r="A89" s="647">
        <v>88</v>
      </c>
      <c r="B89" s="647" t="s">
        <v>4247</v>
      </c>
      <c r="C89" s="647" t="s">
        <v>10174</v>
      </c>
      <c r="D89" s="647" t="s">
        <v>5368</v>
      </c>
      <c r="E89" s="647">
        <v>28000</v>
      </c>
      <c r="F89" s="513" t="s">
        <v>10183</v>
      </c>
      <c r="G89" s="646"/>
      <c r="H89" s="931" t="s">
        <v>12204</v>
      </c>
      <c r="I89" s="931" t="s">
        <v>12203</v>
      </c>
      <c r="J89" s="647" t="s">
        <v>5440</v>
      </c>
      <c r="K89" s="647">
        <v>180166267</v>
      </c>
      <c r="L89" s="647" t="s">
        <v>10176</v>
      </c>
      <c r="M89" s="647" t="s">
        <v>4262</v>
      </c>
      <c r="N89" s="647">
        <v>8014537530</v>
      </c>
      <c r="O89" s="647" t="s">
        <v>4271</v>
      </c>
      <c r="P89" s="747">
        <v>42842</v>
      </c>
      <c r="Q89" s="647" t="s">
        <v>5272</v>
      </c>
      <c r="R89" s="748">
        <v>1400</v>
      </c>
      <c r="S89" s="647" t="s">
        <v>5434</v>
      </c>
      <c r="T89" s="647" t="s">
        <v>5368</v>
      </c>
      <c r="U89" s="647" t="s">
        <v>5436</v>
      </c>
      <c r="V89" s="647"/>
      <c r="W89" t="s">
        <v>5329</v>
      </c>
      <c r="X89" t="e">
        <f>VLOOKUP(F89,'[3]Tổng - PL KS'!$B$9:$B$1291,1,FALSE)</f>
        <v>#N/A</v>
      </c>
    </row>
    <row r="90" spans="1:24" ht="51" hidden="1">
      <c r="A90" s="647">
        <v>89</v>
      </c>
      <c r="B90" s="647" t="s">
        <v>4247</v>
      </c>
      <c r="C90" s="647" t="s">
        <v>4275</v>
      </c>
      <c r="D90" s="647" t="s">
        <v>5368</v>
      </c>
      <c r="E90" s="647">
        <v>28800</v>
      </c>
      <c r="F90" s="513" t="s">
        <v>10184</v>
      </c>
      <c r="G90" s="646"/>
      <c r="H90" s="931" t="s">
        <v>12204</v>
      </c>
      <c r="I90" s="931" t="s">
        <v>12203</v>
      </c>
      <c r="J90" s="647" t="s">
        <v>5440</v>
      </c>
      <c r="K90" s="647">
        <v>267972</v>
      </c>
      <c r="L90" s="647" t="s">
        <v>10182</v>
      </c>
      <c r="M90" s="647" t="s">
        <v>10185</v>
      </c>
      <c r="N90" s="647">
        <v>8014555490</v>
      </c>
      <c r="O90" s="647" t="s">
        <v>10186</v>
      </c>
      <c r="P90" s="747">
        <v>42855</v>
      </c>
      <c r="Q90" s="647" t="s">
        <v>5272</v>
      </c>
      <c r="R90" s="748">
        <v>1387</v>
      </c>
      <c r="S90" s="647" t="s">
        <v>5434</v>
      </c>
      <c r="T90" s="647" t="s">
        <v>5368</v>
      </c>
      <c r="U90" s="647" t="s">
        <v>5436</v>
      </c>
      <c r="V90" s="647"/>
      <c r="W90" t="s">
        <v>5329</v>
      </c>
      <c r="X90" t="e">
        <f>VLOOKUP(F90,'[3]Tổng - PL KS'!$B$9:$B$1291,1,FALSE)</f>
        <v>#N/A</v>
      </c>
    </row>
    <row r="91" spans="1:24" ht="51" hidden="1">
      <c r="A91" s="647">
        <v>90</v>
      </c>
      <c r="B91" s="647" t="s">
        <v>4247</v>
      </c>
      <c r="C91" s="647" t="s">
        <v>4275</v>
      </c>
      <c r="D91" s="647" t="s">
        <v>5368</v>
      </c>
      <c r="E91" s="647">
        <v>28400</v>
      </c>
      <c r="F91" s="513" t="s">
        <v>10187</v>
      </c>
      <c r="G91" s="646"/>
      <c r="H91" s="931" t="s">
        <v>12204</v>
      </c>
      <c r="I91" s="931" t="s">
        <v>12203</v>
      </c>
      <c r="J91" s="647" t="s">
        <v>5440</v>
      </c>
      <c r="K91" s="647">
        <v>267974</v>
      </c>
      <c r="L91" s="647" t="s">
        <v>10182</v>
      </c>
      <c r="M91" s="647" t="s">
        <v>10185</v>
      </c>
      <c r="N91" s="647">
        <v>8014555490</v>
      </c>
      <c r="O91" s="647" t="s">
        <v>10186</v>
      </c>
      <c r="P91" s="747">
        <v>42855</v>
      </c>
      <c r="Q91" s="647" t="s">
        <v>5272</v>
      </c>
      <c r="R91" s="748">
        <v>1387</v>
      </c>
      <c r="S91" s="647" t="s">
        <v>5434</v>
      </c>
      <c r="T91" s="647" t="s">
        <v>5368</v>
      </c>
      <c r="U91" s="647" t="s">
        <v>5436</v>
      </c>
      <c r="V91" s="647"/>
      <c r="W91" t="s">
        <v>5329</v>
      </c>
      <c r="X91" t="e">
        <f>VLOOKUP(F91,'[3]Tổng - PL KS'!$B$9:$B$1291,1,FALSE)</f>
        <v>#N/A</v>
      </c>
    </row>
    <row r="92" spans="1:24" ht="51" hidden="1">
      <c r="A92" s="647">
        <v>91</v>
      </c>
      <c r="B92" s="647" t="s">
        <v>4247</v>
      </c>
      <c r="C92" s="647" t="s">
        <v>4275</v>
      </c>
      <c r="D92" s="647" t="s">
        <v>5368</v>
      </c>
      <c r="E92" s="647">
        <v>30100</v>
      </c>
      <c r="F92" s="513" t="s">
        <v>4274</v>
      </c>
      <c r="G92" s="646"/>
      <c r="H92" s="931" t="s">
        <v>12204</v>
      </c>
      <c r="I92" s="931" t="s">
        <v>12203</v>
      </c>
      <c r="J92" s="647" t="s">
        <v>5440</v>
      </c>
      <c r="K92" s="647">
        <v>267971</v>
      </c>
      <c r="L92" s="647" t="s">
        <v>10182</v>
      </c>
      <c r="M92" s="647" t="s">
        <v>10185</v>
      </c>
      <c r="N92" s="647">
        <v>8014555490</v>
      </c>
      <c r="O92" s="647" t="s">
        <v>10186</v>
      </c>
      <c r="P92" s="747">
        <v>42855</v>
      </c>
      <c r="Q92" s="647" t="s">
        <v>5272</v>
      </c>
      <c r="R92" s="748">
        <v>1387</v>
      </c>
      <c r="S92" s="647" t="s">
        <v>5434</v>
      </c>
      <c r="T92" s="647" t="s">
        <v>5368</v>
      </c>
      <c r="U92" s="647" t="s">
        <v>5436</v>
      </c>
      <c r="V92" s="647"/>
      <c r="W92" t="s">
        <v>5329</v>
      </c>
      <c r="X92" t="e">
        <f>VLOOKUP(F92,'[3]Tổng - PL KS'!$B$9:$B$1291,1,FALSE)</f>
        <v>#N/A</v>
      </c>
    </row>
    <row r="93" spans="1:24" ht="51" hidden="1">
      <c r="A93" s="647">
        <v>92</v>
      </c>
      <c r="B93" s="647" t="s">
        <v>4247</v>
      </c>
      <c r="C93" s="647" t="s">
        <v>4275</v>
      </c>
      <c r="D93" s="647" t="s">
        <v>5368</v>
      </c>
      <c r="E93" s="647">
        <v>30900</v>
      </c>
      <c r="F93" s="513" t="s">
        <v>10188</v>
      </c>
      <c r="G93" s="646"/>
      <c r="H93" s="931" t="s">
        <v>12204</v>
      </c>
      <c r="I93" s="931" t="s">
        <v>12203</v>
      </c>
      <c r="J93" s="647" t="s">
        <v>5440</v>
      </c>
      <c r="K93" s="647">
        <v>267973</v>
      </c>
      <c r="L93" s="647" t="s">
        <v>10182</v>
      </c>
      <c r="M93" s="647" t="s">
        <v>10185</v>
      </c>
      <c r="N93" s="647">
        <v>8014555490</v>
      </c>
      <c r="O93" s="647" t="s">
        <v>10186</v>
      </c>
      <c r="P93" s="747">
        <v>42855</v>
      </c>
      <c r="Q93" s="647" t="s">
        <v>5272</v>
      </c>
      <c r="R93" s="748">
        <v>1387</v>
      </c>
      <c r="S93" s="647" t="s">
        <v>5434</v>
      </c>
      <c r="T93" s="647" t="s">
        <v>5368</v>
      </c>
      <c r="U93" s="647" t="s">
        <v>5436</v>
      </c>
      <c r="V93" s="647"/>
      <c r="W93" t="s">
        <v>5329</v>
      </c>
      <c r="X93" t="e">
        <f>VLOOKUP(F93,'[3]Tổng - PL KS'!$B$9:$B$1291,1,FALSE)</f>
        <v>#N/A</v>
      </c>
    </row>
    <row r="94" spans="1:24" ht="51" hidden="1">
      <c r="A94" s="647">
        <v>93</v>
      </c>
      <c r="B94" s="647" t="s">
        <v>4247</v>
      </c>
      <c r="C94" s="647" t="s">
        <v>4275</v>
      </c>
      <c r="D94" s="647" t="s">
        <v>5368</v>
      </c>
      <c r="E94" s="647">
        <v>33000</v>
      </c>
      <c r="F94" s="513" t="s">
        <v>10189</v>
      </c>
      <c r="G94" s="646"/>
      <c r="H94" s="931" t="s">
        <v>12204</v>
      </c>
      <c r="I94" s="931" t="s">
        <v>12203</v>
      </c>
      <c r="J94" s="647" t="s">
        <v>5440</v>
      </c>
      <c r="K94" s="647">
        <v>267975</v>
      </c>
      <c r="L94" s="647" t="s">
        <v>10182</v>
      </c>
      <c r="M94" s="647" t="s">
        <v>10185</v>
      </c>
      <c r="N94" s="647">
        <v>8014555490</v>
      </c>
      <c r="O94" s="647" t="s">
        <v>10186</v>
      </c>
      <c r="P94" s="747">
        <v>42856</v>
      </c>
      <c r="Q94" s="647" t="s">
        <v>5272</v>
      </c>
      <c r="R94" s="748">
        <v>1386</v>
      </c>
      <c r="S94" s="647" t="s">
        <v>5434</v>
      </c>
      <c r="T94" s="647" t="s">
        <v>5368</v>
      </c>
      <c r="U94" s="647" t="s">
        <v>5436</v>
      </c>
      <c r="V94" s="647"/>
      <c r="W94" t="s">
        <v>5329</v>
      </c>
      <c r="X94" t="e">
        <f>VLOOKUP(F94,'[3]Tổng - PL KS'!$B$9:$B$1291,1,FALSE)</f>
        <v>#N/A</v>
      </c>
    </row>
    <row r="95" spans="1:24" ht="63.75" hidden="1">
      <c r="A95" s="647">
        <v>94</v>
      </c>
      <c r="B95" s="647" t="s">
        <v>4247</v>
      </c>
      <c r="C95" s="647" t="s">
        <v>10190</v>
      </c>
      <c r="D95" s="647" t="s">
        <v>5368</v>
      </c>
      <c r="E95" s="647">
        <v>30400</v>
      </c>
      <c r="F95" s="513" t="s">
        <v>10191</v>
      </c>
      <c r="G95" s="646"/>
      <c r="H95" s="931" t="s">
        <v>12204</v>
      </c>
      <c r="I95" s="931" t="s">
        <v>12203</v>
      </c>
      <c r="J95" s="647" t="s">
        <v>5440</v>
      </c>
      <c r="K95" s="647">
        <v>267995</v>
      </c>
      <c r="L95" s="647" t="s">
        <v>10192</v>
      </c>
      <c r="M95" s="647" t="s">
        <v>10185</v>
      </c>
      <c r="N95" s="647">
        <v>8014694470</v>
      </c>
      <c r="O95" s="647" t="s">
        <v>10193</v>
      </c>
      <c r="P95" s="747">
        <v>42868</v>
      </c>
      <c r="Q95" s="647" t="s">
        <v>5272</v>
      </c>
      <c r="R95" s="748">
        <v>1374</v>
      </c>
      <c r="S95" s="647" t="s">
        <v>5434</v>
      </c>
      <c r="T95" s="647" t="s">
        <v>5368</v>
      </c>
      <c r="U95" s="647" t="s">
        <v>5436</v>
      </c>
      <c r="V95" s="647"/>
      <c r="W95" t="s">
        <v>5329</v>
      </c>
      <c r="X95" t="e">
        <f>VLOOKUP(F95,'[3]Tổng - PL KS'!$B$9:$B$1291,1,FALSE)</f>
        <v>#N/A</v>
      </c>
    </row>
    <row r="96" spans="1:24" ht="63.75" hidden="1">
      <c r="A96" s="647">
        <v>95</v>
      </c>
      <c r="B96" s="647" t="s">
        <v>4247</v>
      </c>
      <c r="C96" s="647" t="s">
        <v>10190</v>
      </c>
      <c r="D96" s="647" t="s">
        <v>5368</v>
      </c>
      <c r="E96" s="647">
        <v>25700</v>
      </c>
      <c r="F96" s="513" t="s">
        <v>10194</v>
      </c>
      <c r="G96" s="646"/>
      <c r="H96" s="931" t="s">
        <v>12204</v>
      </c>
      <c r="I96" s="931" t="s">
        <v>12203</v>
      </c>
      <c r="J96" s="647" t="s">
        <v>5440</v>
      </c>
      <c r="K96" s="647">
        <v>267994</v>
      </c>
      <c r="L96" s="647" t="s">
        <v>10192</v>
      </c>
      <c r="M96" s="647" t="s">
        <v>10195</v>
      </c>
      <c r="N96" s="647">
        <v>8014694470</v>
      </c>
      <c r="O96" s="647" t="s">
        <v>10193</v>
      </c>
      <c r="P96" s="747">
        <v>42868</v>
      </c>
      <c r="Q96" s="647" t="s">
        <v>5272</v>
      </c>
      <c r="R96" s="748">
        <v>1374</v>
      </c>
      <c r="S96" s="647" t="s">
        <v>5434</v>
      </c>
      <c r="T96" s="647" t="s">
        <v>5368</v>
      </c>
      <c r="U96" s="647" t="s">
        <v>5436</v>
      </c>
      <c r="V96" s="647"/>
      <c r="W96" t="s">
        <v>5329</v>
      </c>
      <c r="X96" t="e">
        <f>VLOOKUP(F96,'[3]Tổng - PL KS'!$B$9:$B$1291,1,FALSE)</f>
        <v>#N/A</v>
      </c>
    </row>
    <row r="97" spans="1:24" ht="63.75" hidden="1">
      <c r="A97" s="647">
        <v>96</v>
      </c>
      <c r="B97" s="647" t="s">
        <v>4247</v>
      </c>
      <c r="C97" s="647" t="s">
        <v>10190</v>
      </c>
      <c r="D97" s="647" t="s">
        <v>5368</v>
      </c>
      <c r="E97" s="647">
        <v>24900</v>
      </c>
      <c r="F97" s="513" t="s">
        <v>10196</v>
      </c>
      <c r="G97" s="646"/>
      <c r="H97" s="931" t="s">
        <v>12204</v>
      </c>
      <c r="I97" s="931" t="s">
        <v>12203</v>
      </c>
      <c r="J97" s="647" t="s">
        <v>5440</v>
      </c>
      <c r="K97" s="647">
        <v>267993</v>
      </c>
      <c r="L97" s="647" t="s">
        <v>10192</v>
      </c>
      <c r="M97" s="647" t="s">
        <v>5437</v>
      </c>
      <c r="N97" s="647">
        <v>8014694470</v>
      </c>
      <c r="O97" s="647" t="s">
        <v>10193</v>
      </c>
      <c r="P97" s="747">
        <v>42868</v>
      </c>
      <c r="Q97" s="647" t="s">
        <v>5272</v>
      </c>
      <c r="R97" s="748">
        <v>1374</v>
      </c>
      <c r="S97" s="647" t="s">
        <v>5434</v>
      </c>
      <c r="T97" s="647" t="s">
        <v>5368</v>
      </c>
      <c r="U97" s="647" t="s">
        <v>5436</v>
      </c>
      <c r="V97" s="647"/>
      <c r="W97" t="s">
        <v>5329</v>
      </c>
      <c r="X97" t="e">
        <f>VLOOKUP(F97,'[3]Tổng - PL KS'!$B$9:$B$1291,1,FALSE)</f>
        <v>#N/A</v>
      </c>
    </row>
    <row r="98" spans="1:24" ht="63.75" hidden="1">
      <c r="A98" s="647">
        <v>97</v>
      </c>
      <c r="B98" s="647" t="s">
        <v>4247</v>
      </c>
      <c r="C98" s="647" t="s">
        <v>10190</v>
      </c>
      <c r="D98" s="647" t="s">
        <v>5368</v>
      </c>
      <c r="E98" s="647">
        <v>26100</v>
      </c>
      <c r="F98" s="513" t="s">
        <v>10197</v>
      </c>
      <c r="G98" s="646"/>
      <c r="H98" s="931" t="s">
        <v>12204</v>
      </c>
      <c r="I98" s="931" t="s">
        <v>12203</v>
      </c>
      <c r="J98" s="647" t="s">
        <v>5440</v>
      </c>
      <c r="K98" s="647">
        <v>267996</v>
      </c>
      <c r="L98" s="647" t="s">
        <v>10192</v>
      </c>
      <c r="M98" s="647" t="s">
        <v>6354</v>
      </c>
      <c r="N98" s="647">
        <v>8014694470</v>
      </c>
      <c r="O98" s="647" t="s">
        <v>10193</v>
      </c>
      <c r="P98" s="747">
        <v>42868</v>
      </c>
      <c r="Q98" s="647" t="s">
        <v>5272</v>
      </c>
      <c r="R98" s="748">
        <v>1374</v>
      </c>
      <c r="S98" s="647" t="s">
        <v>5434</v>
      </c>
      <c r="T98" s="647" t="s">
        <v>5368</v>
      </c>
      <c r="U98" s="647" t="s">
        <v>5436</v>
      </c>
      <c r="V98" s="647"/>
      <c r="W98" t="s">
        <v>5329</v>
      </c>
      <c r="X98" t="e">
        <f>VLOOKUP(F98,'[3]Tổng - PL KS'!$B$9:$B$1291,1,FALSE)</f>
        <v>#N/A</v>
      </c>
    </row>
    <row r="99" spans="1:24" ht="63.75" hidden="1">
      <c r="A99" s="647">
        <v>98</v>
      </c>
      <c r="B99" s="647" t="s">
        <v>4247</v>
      </c>
      <c r="C99" s="647" t="s">
        <v>10190</v>
      </c>
      <c r="D99" s="647" t="s">
        <v>5368</v>
      </c>
      <c r="E99" s="647">
        <v>26600</v>
      </c>
      <c r="F99" s="513" t="s">
        <v>10198</v>
      </c>
      <c r="G99" s="646"/>
      <c r="H99" s="931" t="s">
        <v>12204</v>
      </c>
      <c r="I99" s="931" t="s">
        <v>12203</v>
      </c>
      <c r="J99" s="647" t="s">
        <v>5440</v>
      </c>
      <c r="K99" s="647">
        <v>267998</v>
      </c>
      <c r="L99" s="647" t="s">
        <v>10192</v>
      </c>
      <c r="M99" s="647" t="s">
        <v>10199</v>
      </c>
      <c r="N99" s="647">
        <v>8014694470</v>
      </c>
      <c r="O99" s="647" t="s">
        <v>10193</v>
      </c>
      <c r="P99" s="747">
        <v>42869</v>
      </c>
      <c r="Q99" s="647" t="s">
        <v>5272</v>
      </c>
      <c r="R99" s="748">
        <v>1373</v>
      </c>
      <c r="S99" s="647" t="s">
        <v>5434</v>
      </c>
      <c r="T99" s="647" t="s">
        <v>5368</v>
      </c>
      <c r="U99" s="647" t="s">
        <v>5436</v>
      </c>
      <c r="V99" s="647"/>
      <c r="W99" t="s">
        <v>5329</v>
      </c>
      <c r="X99" t="e">
        <f>VLOOKUP(F99,'[3]Tổng - PL KS'!$B$9:$B$1291,1,FALSE)</f>
        <v>#N/A</v>
      </c>
    </row>
    <row r="100" spans="1:24" ht="63.75" hidden="1">
      <c r="A100" s="647">
        <v>99</v>
      </c>
      <c r="B100" s="647" t="s">
        <v>4247</v>
      </c>
      <c r="C100" s="647" t="s">
        <v>10190</v>
      </c>
      <c r="D100" s="647" t="s">
        <v>5368</v>
      </c>
      <c r="E100" s="647">
        <v>26500</v>
      </c>
      <c r="F100" s="513" t="s">
        <v>10200</v>
      </c>
      <c r="G100" s="646"/>
      <c r="H100" s="931" t="s">
        <v>12204</v>
      </c>
      <c r="I100" s="931" t="s">
        <v>12203</v>
      </c>
      <c r="J100" s="647" t="s">
        <v>5440</v>
      </c>
      <c r="K100" s="647">
        <v>267997</v>
      </c>
      <c r="L100" s="647" t="s">
        <v>10192</v>
      </c>
      <c r="M100" s="647" t="s">
        <v>10199</v>
      </c>
      <c r="N100" s="647">
        <v>8014694470</v>
      </c>
      <c r="O100" s="647" t="s">
        <v>10193</v>
      </c>
      <c r="P100" s="747">
        <v>42869</v>
      </c>
      <c r="Q100" s="647" t="s">
        <v>5272</v>
      </c>
      <c r="R100" s="748">
        <v>1373</v>
      </c>
      <c r="S100" s="647" t="s">
        <v>5434</v>
      </c>
      <c r="T100" s="647" t="s">
        <v>5368</v>
      </c>
      <c r="U100" s="647" t="s">
        <v>5436</v>
      </c>
      <c r="V100" s="647"/>
      <c r="W100" t="s">
        <v>5329</v>
      </c>
      <c r="X100" t="e">
        <f>VLOOKUP(F100,'[3]Tổng - PL KS'!$B$9:$B$1291,1,FALSE)</f>
        <v>#N/A</v>
      </c>
    </row>
    <row r="101" spans="1:24" ht="63.75" hidden="1">
      <c r="A101" s="647">
        <v>100</v>
      </c>
      <c r="B101" s="647" t="s">
        <v>4247</v>
      </c>
      <c r="C101" s="647" t="s">
        <v>4297</v>
      </c>
      <c r="D101" s="647" t="s">
        <v>5368</v>
      </c>
      <c r="E101" s="647">
        <v>22500</v>
      </c>
      <c r="F101" s="513" t="s">
        <v>10225</v>
      </c>
      <c r="G101" s="646"/>
      <c r="H101" s="931" t="s">
        <v>12204</v>
      </c>
      <c r="I101" s="931" t="s">
        <v>12203</v>
      </c>
      <c r="J101" s="647" t="s">
        <v>5440</v>
      </c>
      <c r="K101" s="647">
        <v>267999</v>
      </c>
      <c r="L101" s="647" t="s">
        <v>10226</v>
      </c>
      <c r="M101" s="647" t="s">
        <v>10212</v>
      </c>
      <c r="N101" s="647">
        <v>7054906890</v>
      </c>
      <c r="O101" s="647" t="s">
        <v>10227</v>
      </c>
      <c r="P101" s="747">
        <v>43073</v>
      </c>
      <c r="Q101" s="647" t="s">
        <v>5272</v>
      </c>
      <c r="R101" s="748">
        <v>1169</v>
      </c>
      <c r="S101" s="647" t="s">
        <v>5434</v>
      </c>
      <c r="T101" s="647" t="s">
        <v>5368</v>
      </c>
      <c r="U101" s="647" t="s">
        <v>5436</v>
      </c>
      <c r="V101" s="647"/>
      <c r="W101" t="s">
        <v>5329</v>
      </c>
      <c r="X101" t="e">
        <f>VLOOKUP(F101,'[3]Tổng - PL KS'!$B$9:$B$1291,1,FALSE)</f>
        <v>#N/A</v>
      </c>
    </row>
    <row r="102" spans="1:24" ht="63.75" hidden="1">
      <c r="A102" s="647">
        <v>101</v>
      </c>
      <c r="B102" s="647" t="s">
        <v>4247</v>
      </c>
      <c r="C102" s="647" t="s">
        <v>4297</v>
      </c>
      <c r="D102" s="647" t="s">
        <v>5368</v>
      </c>
      <c r="E102" s="647">
        <v>24000</v>
      </c>
      <c r="F102" s="513" t="s">
        <v>10228</v>
      </c>
      <c r="G102" s="646"/>
      <c r="H102" s="931" t="s">
        <v>12204</v>
      </c>
      <c r="I102" s="931" t="s">
        <v>12203</v>
      </c>
      <c r="J102" s="647" t="s">
        <v>5440</v>
      </c>
      <c r="K102" s="647">
        <v>268000</v>
      </c>
      <c r="L102" s="647" t="s">
        <v>10226</v>
      </c>
      <c r="M102" s="647" t="s">
        <v>10212</v>
      </c>
      <c r="N102" s="647">
        <v>7054906890</v>
      </c>
      <c r="O102" s="647" t="s">
        <v>10227</v>
      </c>
      <c r="P102" s="747">
        <v>43073</v>
      </c>
      <c r="Q102" s="647" t="s">
        <v>5272</v>
      </c>
      <c r="R102" s="748">
        <v>1169</v>
      </c>
      <c r="S102" s="647" t="s">
        <v>5434</v>
      </c>
      <c r="T102" s="647" t="s">
        <v>5368</v>
      </c>
      <c r="U102" s="647" t="s">
        <v>5436</v>
      </c>
      <c r="V102" s="647"/>
      <c r="W102" t="s">
        <v>5329</v>
      </c>
      <c r="X102" t="e">
        <f>VLOOKUP(F102,'[3]Tổng - PL KS'!$B$9:$B$1291,1,FALSE)</f>
        <v>#N/A</v>
      </c>
    </row>
    <row r="103" spans="1:24" ht="51" hidden="1">
      <c r="A103" s="647">
        <v>102</v>
      </c>
      <c r="B103" s="647" t="s">
        <v>4247</v>
      </c>
      <c r="C103" s="647" t="s">
        <v>10230</v>
      </c>
      <c r="D103" s="647" t="s">
        <v>309</v>
      </c>
      <c r="E103" s="647">
        <v>19000</v>
      </c>
      <c r="F103" s="513" t="s">
        <v>10231</v>
      </c>
      <c r="G103" s="646"/>
      <c r="H103" s="931" t="s">
        <v>12204</v>
      </c>
      <c r="I103" s="931" t="s">
        <v>12203</v>
      </c>
      <c r="J103" s="647" t="s">
        <v>5440</v>
      </c>
      <c r="K103" s="647" t="s">
        <v>10232</v>
      </c>
      <c r="L103" s="647" t="s">
        <v>10233</v>
      </c>
      <c r="M103" s="647" t="s">
        <v>5439</v>
      </c>
      <c r="N103" s="647" t="s">
        <v>10234</v>
      </c>
      <c r="O103" s="647" t="s">
        <v>10235</v>
      </c>
      <c r="P103" s="747">
        <v>43105</v>
      </c>
      <c r="Q103" s="647" t="s">
        <v>5294</v>
      </c>
      <c r="R103" s="748">
        <v>1137</v>
      </c>
      <c r="S103" s="647" t="s">
        <v>5434</v>
      </c>
      <c r="T103" s="647" t="s">
        <v>309</v>
      </c>
      <c r="U103" s="647" t="s">
        <v>5436</v>
      </c>
      <c r="V103" s="647"/>
      <c r="W103" t="s">
        <v>5329</v>
      </c>
      <c r="X103" t="e">
        <f>VLOOKUP(F103,'[3]Tổng - PL KS'!$B$9:$B$1291,1,FALSE)</f>
        <v>#N/A</v>
      </c>
    </row>
    <row r="104" spans="1:24" ht="38.25" hidden="1">
      <c r="A104" s="647">
        <v>103</v>
      </c>
      <c r="B104" s="647" t="s">
        <v>4247</v>
      </c>
      <c r="C104" s="647" t="s">
        <v>10222</v>
      </c>
      <c r="D104" s="647" t="s">
        <v>6911</v>
      </c>
      <c r="E104" s="647">
        <v>23400</v>
      </c>
      <c r="F104" s="513" t="s">
        <v>10250</v>
      </c>
      <c r="G104" s="646"/>
      <c r="H104" s="931" t="s">
        <v>12204</v>
      </c>
      <c r="I104" s="931" t="s">
        <v>12203</v>
      </c>
      <c r="J104" s="647" t="s">
        <v>5440</v>
      </c>
      <c r="K104" s="647">
        <v>69824</v>
      </c>
      <c r="L104" s="647" t="s">
        <v>10251</v>
      </c>
      <c r="M104" s="647" t="s">
        <v>10185</v>
      </c>
      <c r="N104" s="647">
        <v>8016630999</v>
      </c>
      <c r="O104" s="647" t="s">
        <v>10252</v>
      </c>
      <c r="P104" s="747">
        <v>43227</v>
      </c>
      <c r="Q104" s="647" t="s">
        <v>5272</v>
      </c>
      <c r="R104" s="748">
        <v>1015</v>
      </c>
      <c r="S104" s="647" t="s">
        <v>5434</v>
      </c>
      <c r="T104" s="647" t="s">
        <v>6911</v>
      </c>
      <c r="U104" s="647" t="s">
        <v>5436</v>
      </c>
      <c r="V104" s="647"/>
      <c r="W104" t="s">
        <v>5329</v>
      </c>
      <c r="X104" t="e">
        <f>VLOOKUP(F104,'[3]Tổng - PL KS'!$B$9:$B$1291,1,FALSE)</f>
        <v>#N/A</v>
      </c>
    </row>
    <row r="105" spans="1:24" ht="25.5" hidden="1">
      <c r="A105" s="647">
        <v>104</v>
      </c>
      <c r="B105" s="647" t="s">
        <v>4247</v>
      </c>
      <c r="C105" s="647" t="s">
        <v>45</v>
      </c>
      <c r="D105" s="647" t="s">
        <v>309</v>
      </c>
      <c r="E105" s="647">
        <v>23100</v>
      </c>
      <c r="F105" s="513" t="s">
        <v>10255</v>
      </c>
      <c r="G105" s="646"/>
      <c r="H105" s="931" t="s">
        <v>12204</v>
      </c>
      <c r="I105" s="931" t="s">
        <v>12203</v>
      </c>
      <c r="J105" s="647" t="s">
        <v>5440</v>
      </c>
      <c r="K105" s="647">
        <v>69680</v>
      </c>
      <c r="L105" s="647" t="s">
        <v>10256</v>
      </c>
      <c r="M105" s="647" t="s">
        <v>5442</v>
      </c>
      <c r="N105" s="647">
        <v>8015700650</v>
      </c>
      <c r="O105" s="647" t="s">
        <v>410</v>
      </c>
      <c r="P105" s="747">
        <v>43234</v>
      </c>
      <c r="Q105" s="647" t="s">
        <v>5272</v>
      </c>
      <c r="R105" s="748">
        <v>1008</v>
      </c>
      <c r="S105" s="647" t="s">
        <v>5434</v>
      </c>
      <c r="T105" s="647" t="s">
        <v>309</v>
      </c>
      <c r="U105" s="647" t="s">
        <v>5436</v>
      </c>
      <c r="V105" s="647"/>
      <c r="W105" t="s">
        <v>5329</v>
      </c>
      <c r="X105" t="e">
        <f>VLOOKUP(F105,'[3]Tổng - PL KS'!$B$9:$B$1291,1,FALSE)</f>
        <v>#N/A</v>
      </c>
    </row>
    <row r="106" spans="1:24" ht="25.5" hidden="1">
      <c r="A106" s="647">
        <v>105</v>
      </c>
      <c r="B106" s="647" t="s">
        <v>4247</v>
      </c>
      <c r="C106" s="647" t="s">
        <v>45</v>
      </c>
      <c r="D106" s="647" t="s">
        <v>309</v>
      </c>
      <c r="E106" s="647">
        <v>17500</v>
      </c>
      <c r="F106" s="513" t="s">
        <v>10257</v>
      </c>
      <c r="G106" s="646"/>
      <c r="H106" s="931" t="s">
        <v>12204</v>
      </c>
      <c r="I106" s="931" t="s">
        <v>12203</v>
      </c>
      <c r="J106" s="647" t="s">
        <v>5440</v>
      </c>
      <c r="K106" s="647">
        <v>151269812</v>
      </c>
      <c r="L106" s="647" t="s">
        <v>10256</v>
      </c>
      <c r="M106" s="647" t="s">
        <v>10185</v>
      </c>
      <c r="N106" s="647">
        <v>8015700650</v>
      </c>
      <c r="O106" s="647" t="s">
        <v>410</v>
      </c>
      <c r="P106" s="747">
        <v>43234</v>
      </c>
      <c r="Q106" s="647" t="s">
        <v>5272</v>
      </c>
      <c r="R106" s="748">
        <v>1008</v>
      </c>
      <c r="S106" s="647" t="s">
        <v>5434</v>
      </c>
      <c r="T106" s="647" t="s">
        <v>309</v>
      </c>
      <c r="U106" s="647" t="s">
        <v>5436</v>
      </c>
      <c r="V106" s="647"/>
      <c r="W106" t="s">
        <v>5329</v>
      </c>
      <c r="X106" t="e">
        <f>VLOOKUP(F106,'[3]Tổng - PL KS'!$B$9:$B$1291,1,FALSE)</f>
        <v>#N/A</v>
      </c>
    </row>
    <row r="107" spans="1:24" ht="38.25" hidden="1">
      <c r="A107" s="647">
        <v>106</v>
      </c>
      <c r="B107" s="647" t="s">
        <v>4247</v>
      </c>
      <c r="C107" s="647" t="s">
        <v>905</v>
      </c>
      <c r="D107" s="647" t="s">
        <v>6911</v>
      </c>
      <c r="E107" s="647">
        <v>25900</v>
      </c>
      <c r="F107" s="513" t="s">
        <v>10260</v>
      </c>
      <c r="G107" s="646"/>
      <c r="H107" s="931" t="s">
        <v>12204</v>
      </c>
      <c r="I107" s="931" t="s">
        <v>12203</v>
      </c>
      <c r="J107" s="647" t="s">
        <v>5440</v>
      </c>
      <c r="K107" s="647">
        <v>13772</v>
      </c>
      <c r="L107" s="647" t="s">
        <v>10261</v>
      </c>
      <c r="M107" s="647" t="s">
        <v>10262</v>
      </c>
      <c r="N107" s="647">
        <v>7185069510</v>
      </c>
      <c r="O107" s="647" t="s">
        <v>407</v>
      </c>
      <c r="P107" s="747">
        <v>43243</v>
      </c>
      <c r="Q107" s="647" t="s">
        <v>5272</v>
      </c>
      <c r="R107" s="748">
        <v>999</v>
      </c>
      <c r="S107" s="647" t="s">
        <v>5434</v>
      </c>
      <c r="T107" s="647" t="s">
        <v>6911</v>
      </c>
      <c r="U107" s="647" t="s">
        <v>5436</v>
      </c>
      <c r="V107" s="647"/>
      <c r="W107" t="s">
        <v>5329</v>
      </c>
      <c r="X107" t="e">
        <f>VLOOKUP(F107,'[3]Tổng - PL KS'!$B$9:$B$1291,1,FALSE)</f>
        <v>#N/A</v>
      </c>
    </row>
    <row r="108" spans="1:24" ht="38.25" hidden="1">
      <c r="A108" s="647">
        <v>107</v>
      </c>
      <c r="B108" s="647" t="s">
        <v>4247</v>
      </c>
      <c r="C108" s="647" t="s">
        <v>338</v>
      </c>
      <c r="D108" s="647" t="s">
        <v>6911</v>
      </c>
      <c r="E108" s="647">
        <v>28300</v>
      </c>
      <c r="F108" s="513" t="s">
        <v>10271</v>
      </c>
      <c r="G108" s="646"/>
      <c r="H108" s="931" t="s">
        <v>12204</v>
      </c>
      <c r="I108" s="931" t="s">
        <v>12203</v>
      </c>
      <c r="J108" s="647" t="s">
        <v>5440</v>
      </c>
      <c r="K108" s="647" t="s">
        <v>10272</v>
      </c>
      <c r="L108" s="647" t="s">
        <v>10273</v>
      </c>
      <c r="M108" s="647" t="s">
        <v>10212</v>
      </c>
      <c r="N108" s="647">
        <v>4507081640</v>
      </c>
      <c r="O108" s="647" t="s">
        <v>392</v>
      </c>
      <c r="P108" s="747">
        <v>43255</v>
      </c>
      <c r="Q108" s="647" t="s">
        <v>5272</v>
      </c>
      <c r="R108" s="748">
        <v>987</v>
      </c>
      <c r="S108" s="647" t="s">
        <v>5434</v>
      </c>
      <c r="T108" s="647" t="s">
        <v>6911</v>
      </c>
      <c r="U108" s="647" t="s">
        <v>5436</v>
      </c>
      <c r="V108" s="647"/>
      <c r="W108" t="s">
        <v>5329</v>
      </c>
      <c r="X108" t="e">
        <f>VLOOKUP(F108,'[3]Tổng - PL KS'!$B$9:$B$1291,1,FALSE)</f>
        <v>#N/A</v>
      </c>
    </row>
    <row r="109" spans="1:24" ht="38.25" hidden="1">
      <c r="A109" s="647">
        <v>108</v>
      </c>
      <c r="B109" s="647" t="s">
        <v>4247</v>
      </c>
      <c r="C109" s="647" t="s">
        <v>338</v>
      </c>
      <c r="D109" s="647" t="s">
        <v>6911</v>
      </c>
      <c r="E109" s="647">
        <v>27300</v>
      </c>
      <c r="F109" s="513" t="s">
        <v>10274</v>
      </c>
      <c r="G109" s="646"/>
      <c r="H109" s="931" t="s">
        <v>12204</v>
      </c>
      <c r="I109" s="931" t="s">
        <v>12203</v>
      </c>
      <c r="J109" s="647" t="s">
        <v>5440</v>
      </c>
      <c r="K109" s="647" t="s">
        <v>10275</v>
      </c>
      <c r="L109" s="647" t="s">
        <v>10273</v>
      </c>
      <c r="M109" s="647" t="s">
        <v>5442</v>
      </c>
      <c r="N109" s="647">
        <v>4507081640</v>
      </c>
      <c r="O109" s="647" t="s">
        <v>392</v>
      </c>
      <c r="P109" s="747">
        <v>43256</v>
      </c>
      <c r="Q109" s="647" t="s">
        <v>5272</v>
      </c>
      <c r="R109" s="748">
        <v>986</v>
      </c>
      <c r="S109" s="647" t="s">
        <v>5434</v>
      </c>
      <c r="T109" s="647" t="s">
        <v>6911</v>
      </c>
      <c r="U109" s="647" t="s">
        <v>5436</v>
      </c>
      <c r="V109" s="647"/>
      <c r="W109" t="s">
        <v>5329</v>
      </c>
      <c r="X109" t="e">
        <f>VLOOKUP(F109,'[3]Tổng - PL KS'!$B$9:$B$1291,1,FALSE)</f>
        <v>#N/A</v>
      </c>
    </row>
    <row r="110" spans="1:24" ht="38.25" hidden="1">
      <c r="A110" s="647">
        <v>109</v>
      </c>
      <c r="B110" s="647" t="s">
        <v>4247</v>
      </c>
      <c r="C110" s="647" t="s">
        <v>338</v>
      </c>
      <c r="D110" s="647" t="s">
        <v>6911</v>
      </c>
      <c r="E110" s="647">
        <v>26700</v>
      </c>
      <c r="F110" s="513" t="s">
        <v>10276</v>
      </c>
      <c r="G110" s="646"/>
      <c r="H110" s="931" t="s">
        <v>12204</v>
      </c>
      <c r="I110" s="931" t="s">
        <v>12203</v>
      </c>
      <c r="J110" s="647" t="s">
        <v>5440</v>
      </c>
      <c r="K110" s="647" t="s">
        <v>10277</v>
      </c>
      <c r="L110" s="647" t="s">
        <v>10273</v>
      </c>
      <c r="M110" s="647" t="s">
        <v>5439</v>
      </c>
      <c r="N110" s="647">
        <v>4507081640</v>
      </c>
      <c r="O110" s="647" t="s">
        <v>392</v>
      </c>
      <c r="P110" s="747">
        <v>43256</v>
      </c>
      <c r="Q110" s="647" t="s">
        <v>5272</v>
      </c>
      <c r="R110" s="748">
        <v>986</v>
      </c>
      <c r="S110" s="647" t="s">
        <v>5434</v>
      </c>
      <c r="T110" s="647" t="s">
        <v>6911</v>
      </c>
      <c r="U110" s="647" t="s">
        <v>5436</v>
      </c>
      <c r="V110" s="647"/>
      <c r="W110" t="s">
        <v>5329</v>
      </c>
      <c r="X110" t="e">
        <f>VLOOKUP(F110,'[3]Tổng - PL KS'!$B$9:$B$1291,1,FALSE)</f>
        <v>#N/A</v>
      </c>
    </row>
    <row r="111" spans="1:24" ht="51" hidden="1">
      <c r="A111" s="647">
        <v>110</v>
      </c>
      <c r="B111" s="647" t="s">
        <v>4247</v>
      </c>
      <c r="C111" s="647" t="s">
        <v>10222</v>
      </c>
      <c r="D111" s="647" t="s">
        <v>6911</v>
      </c>
      <c r="E111" s="647">
        <v>27780</v>
      </c>
      <c r="F111" s="513" t="s">
        <v>10286</v>
      </c>
      <c r="G111" s="646"/>
      <c r="H111" s="931" t="s">
        <v>12204</v>
      </c>
      <c r="I111" s="931" t="s">
        <v>12203</v>
      </c>
      <c r="J111" s="647" t="s">
        <v>5440</v>
      </c>
      <c r="K111" s="647" t="s">
        <v>10287</v>
      </c>
      <c r="L111" s="647" t="s">
        <v>10288</v>
      </c>
      <c r="M111" s="647" t="s">
        <v>5439</v>
      </c>
      <c r="N111" s="647">
        <v>4513368090</v>
      </c>
      <c r="O111" s="647" t="s">
        <v>364</v>
      </c>
      <c r="P111" s="747">
        <v>43274</v>
      </c>
      <c r="Q111" s="647" t="s">
        <v>5272</v>
      </c>
      <c r="R111" s="748">
        <v>968</v>
      </c>
      <c r="S111" s="647" t="s">
        <v>5434</v>
      </c>
      <c r="T111" s="647" t="s">
        <v>6911</v>
      </c>
      <c r="U111" s="647" t="s">
        <v>5436</v>
      </c>
      <c r="V111" s="647"/>
      <c r="W111" t="s">
        <v>5329</v>
      </c>
      <c r="X111" t="e">
        <f>VLOOKUP(F111,'[3]Tổng - PL KS'!$B$9:$B$1291,1,FALSE)</f>
        <v>#N/A</v>
      </c>
    </row>
    <row r="112" spans="1:24" ht="51" hidden="1">
      <c r="A112" s="647">
        <v>111</v>
      </c>
      <c r="B112" s="647" t="s">
        <v>4247</v>
      </c>
      <c r="C112" s="647" t="s">
        <v>10222</v>
      </c>
      <c r="D112" s="647" t="s">
        <v>6911</v>
      </c>
      <c r="E112" s="647">
        <v>23600</v>
      </c>
      <c r="F112" s="513" t="s">
        <v>10289</v>
      </c>
      <c r="G112" s="646"/>
      <c r="H112" s="931" t="s">
        <v>12204</v>
      </c>
      <c r="I112" s="931" t="s">
        <v>12203</v>
      </c>
      <c r="J112" s="647" t="s">
        <v>5440</v>
      </c>
      <c r="K112" s="647" t="s">
        <v>10290</v>
      </c>
      <c r="L112" s="647" t="s">
        <v>10288</v>
      </c>
      <c r="M112" s="647" t="s">
        <v>5439</v>
      </c>
      <c r="N112" s="647">
        <v>4513368090</v>
      </c>
      <c r="O112" s="647" t="s">
        <v>364</v>
      </c>
      <c r="P112" s="747">
        <v>43274</v>
      </c>
      <c r="Q112" s="647" t="s">
        <v>5272</v>
      </c>
      <c r="R112" s="748">
        <v>968</v>
      </c>
      <c r="S112" s="647" t="s">
        <v>5434</v>
      </c>
      <c r="T112" s="647" t="s">
        <v>6911</v>
      </c>
      <c r="U112" s="647" t="s">
        <v>5436</v>
      </c>
      <c r="V112" s="647"/>
      <c r="W112" t="s">
        <v>5329</v>
      </c>
      <c r="X112" t="e">
        <f>VLOOKUP(F112,'[3]Tổng - PL KS'!$B$9:$B$1291,1,FALSE)</f>
        <v>#N/A</v>
      </c>
    </row>
    <row r="113" spans="1:24" ht="89.25" hidden="1">
      <c r="A113" s="647">
        <v>112</v>
      </c>
      <c r="B113" s="647" t="s">
        <v>10352</v>
      </c>
      <c r="C113" s="647" t="s">
        <v>10363</v>
      </c>
      <c r="D113" s="647" t="s">
        <v>5330</v>
      </c>
      <c r="E113" s="647">
        <v>32</v>
      </c>
      <c r="F113" s="513" t="s">
        <v>10364</v>
      </c>
      <c r="G113" s="646"/>
      <c r="H113" s="931" t="s">
        <v>12204</v>
      </c>
      <c r="I113" s="931" t="s">
        <v>12203</v>
      </c>
      <c r="J113" s="647" t="s">
        <v>5718</v>
      </c>
      <c r="K113" s="647">
        <v>24575</v>
      </c>
      <c r="L113" s="647" t="s">
        <v>10365</v>
      </c>
      <c r="M113" s="647" t="s">
        <v>10366</v>
      </c>
      <c r="N113" s="647" t="s">
        <v>10367</v>
      </c>
      <c r="O113" s="647" t="s">
        <v>10368</v>
      </c>
      <c r="P113" s="747">
        <v>41978</v>
      </c>
      <c r="Q113" s="647" t="s">
        <v>5300</v>
      </c>
      <c r="R113" s="748">
        <v>2266</v>
      </c>
      <c r="S113" s="647" t="s">
        <v>5702</v>
      </c>
      <c r="T113" s="647" t="s">
        <v>5703</v>
      </c>
      <c r="U113" s="647" t="s">
        <v>10369</v>
      </c>
      <c r="V113" s="647" t="s">
        <v>5330</v>
      </c>
      <c r="X113" t="e">
        <f>VLOOKUP(F113,'[3]Tổng - PL KS'!$B$9:$B$1291,1,FALSE)</f>
        <v>#N/A</v>
      </c>
    </row>
    <row r="114" spans="1:24" ht="51" hidden="1">
      <c r="A114" s="647">
        <v>113</v>
      </c>
      <c r="B114" s="647" t="s">
        <v>10352</v>
      </c>
      <c r="C114" s="647" t="s">
        <v>10370</v>
      </c>
      <c r="D114" s="647" t="s">
        <v>5330</v>
      </c>
      <c r="E114" s="647">
        <v>27.3</v>
      </c>
      <c r="F114" s="513" t="s">
        <v>10371</v>
      </c>
      <c r="G114" s="646"/>
      <c r="H114" s="931" t="s">
        <v>12204</v>
      </c>
      <c r="I114" s="931" t="s">
        <v>12203</v>
      </c>
      <c r="J114" s="647" t="s">
        <v>5718</v>
      </c>
      <c r="K114" s="647">
        <v>3203228</v>
      </c>
      <c r="L114" s="647" t="s">
        <v>10372</v>
      </c>
      <c r="M114" s="647" t="s">
        <v>10373</v>
      </c>
      <c r="N114" s="647" t="s">
        <v>10374</v>
      </c>
      <c r="O114" s="647" t="s">
        <v>10368</v>
      </c>
      <c r="P114" s="747">
        <v>41978</v>
      </c>
      <c r="Q114" s="647" t="s">
        <v>5274</v>
      </c>
      <c r="R114" s="748">
        <v>2266</v>
      </c>
      <c r="S114" s="647" t="s">
        <v>5702</v>
      </c>
      <c r="T114" s="647" t="s">
        <v>5703</v>
      </c>
      <c r="U114" s="647" t="s">
        <v>10361</v>
      </c>
      <c r="V114" s="647" t="s">
        <v>5330</v>
      </c>
      <c r="X114" t="e">
        <f>VLOOKUP(F114,'[3]Tổng - PL KS'!$B$9:$B$1291,1,FALSE)</f>
        <v>#N/A</v>
      </c>
    </row>
    <row r="115" spans="1:24" ht="51" hidden="1">
      <c r="A115" s="647">
        <v>114</v>
      </c>
      <c r="B115" s="647" t="s">
        <v>10352</v>
      </c>
      <c r="C115" s="647" t="s">
        <v>10370</v>
      </c>
      <c r="D115" s="647" t="s">
        <v>5330</v>
      </c>
      <c r="E115" s="647">
        <v>27.6</v>
      </c>
      <c r="F115" s="513" t="s">
        <v>10375</v>
      </c>
      <c r="G115" s="646"/>
      <c r="H115" s="931" t="s">
        <v>12204</v>
      </c>
      <c r="I115" s="931" t="s">
        <v>12203</v>
      </c>
      <c r="J115" s="647" t="s">
        <v>5718</v>
      </c>
      <c r="K115" s="647">
        <v>3025626</v>
      </c>
      <c r="L115" s="647" t="s">
        <v>10372</v>
      </c>
      <c r="M115" s="647" t="s">
        <v>10373</v>
      </c>
      <c r="N115" s="647" t="s">
        <v>10374</v>
      </c>
      <c r="O115" s="647" t="s">
        <v>10368</v>
      </c>
      <c r="P115" s="747">
        <v>41978</v>
      </c>
      <c r="Q115" s="647" t="s">
        <v>5274</v>
      </c>
      <c r="R115" s="748">
        <v>2266</v>
      </c>
      <c r="S115" s="647" t="s">
        <v>5702</v>
      </c>
      <c r="T115" s="647" t="s">
        <v>5703</v>
      </c>
      <c r="U115" s="647" t="s">
        <v>10361</v>
      </c>
      <c r="V115" s="647" t="s">
        <v>5330</v>
      </c>
      <c r="X115" t="e">
        <f>VLOOKUP(F115,'[3]Tổng - PL KS'!$B$9:$B$1291,1,FALSE)</f>
        <v>#N/A</v>
      </c>
    </row>
    <row r="116" spans="1:24" ht="51" hidden="1">
      <c r="A116" s="647">
        <v>115</v>
      </c>
      <c r="B116" s="647" t="s">
        <v>10352</v>
      </c>
      <c r="C116" s="647" t="s">
        <v>10370</v>
      </c>
      <c r="D116" s="647" t="s">
        <v>5330</v>
      </c>
      <c r="E116" s="647">
        <v>27.7</v>
      </c>
      <c r="F116" s="513" t="s">
        <v>10376</v>
      </c>
      <c r="G116" s="646"/>
      <c r="H116" s="931" t="s">
        <v>12204</v>
      </c>
      <c r="I116" s="931" t="s">
        <v>12203</v>
      </c>
      <c r="J116" s="647" t="s">
        <v>5718</v>
      </c>
      <c r="K116" s="647">
        <v>30124426</v>
      </c>
      <c r="L116" s="647" t="s">
        <v>10372</v>
      </c>
      <c r="M116" s="647" t="s">
        <v>10373</v>
      </c>
      <c r="N116" s="647" t="s">
        <v>10374</v>
      </c>
      <c r="O116" s="647" t="s">
        <v>10368</v>
      </c>
      <c r="P116" s="747">
        <v>41978</v>
      </c>
      <c r="Q116" s="647" t="s">
        <v>5274</v>
      </c>
      <c r="R116" s="748">
        <v>2266</v>
      </c>
      <c r="S116" s="647" t="s">
        <v>5702</v>
      </c>
      <c r="T116" s="647" t="s">
        <v>5703</v>
      </c>
      <c r="U116" s="647" t="s">
        <v>10361</v>
      </c>
      <c r="V116" s="647" t="s">
        <v>5330</v>
      </c>
      <c r="X116" t="e">
        <f>VLOOKUP(F116,'[3]Tổng - PL KS'!$B$9:$B$1291,1,FALSE)</f>
        <v>#N/A</v>
      </c>
    </row>
    <row r="117" spans="1:24" ht="51" hidden="1">
      <c r="A117" s="647">
        <v>116</v>
      </c>
      <c r="B117" s="647" t="s">
        <v>10352</v>
      </c>
      <c r="C117" s="647" t="s">
        <v>10370</v>
      </c>
      <c r="D117" s="647" t="s">
        <v>5330</v>
      </c>
      <c r="E117" s="647">
        <v>27.7</v>
      </c>
      <c r="F117" s="513" t="s">
        <v>10377</v>
      </c>
      <c r="G117" s="646"/>
      <c r="H117" s="931" t="s">
        <v>12204</v>
      </c>
      <c r="I117" s="931" t="s">
        <v>12203</v>
      </c>
      <c r="J117" s="647" t="s">
        <v>5718</v>
      </c>
      <c r="K117" s="647">
        <v>30124428</v>
      </c>
      <c r="L117" s="647" t="s">
        <v>10372</v>
      </c>
      <c r="M117" s="647" t="s">
        <v>10373</v>
      </c>
      <c r="N117" s="647" t="s">
        <v>10374</v>
      </c>
      <c r="O117" s="647" t="s">
        <v>10368</v>
      </c>
      <c r="P117" s="747">
        <v>41978</v>
      </c>
      <c r="Q117" s="647" t="s">
        <v>5274</v>
      </c>
      <c r="R117" s="748">
        <v>2266</v>
      </c>
      <c r="S117" s="647" t="s">
        <v>5702</v>
      </c>
      <c r="T117" s="647" t="s">
        <v>5703</v>
      </c>
      <c r="U117" s="647" t="s">
        <v>10361</v>
      </c>
      <c r="V117" s="647" t="s">
        <v>5330</v>
      </c>
      <c r="X117" t="e">
        <f>VLOOKUP(F117,'[3]Tổng - PL KS'!$B$9:$B$1291,1,FALSE)</f>
        <v>#N/A</v>
      </c>
    </row>
    <row r="118" spans="1:24" ht="51" hidden="1">
      <c r="A118" s="647">
        <v>117</v>
      </c>
      <c r="B118" s="647" t="s">
        <v>10352</v>
      </c>
      <c r="C118" s="647" t="s">
        <v>10370</v>
      </c>
      <c r="D118" s="647" t="s">
        <v>5330</v>
      </c>
      <c r="E118" s="647">
        <v>24.9</v>
      </c>
      <c r="F118" s="513" t="s">
        <v>10378</v>
      </c>
      <c r="G118" s="646"/>
      <c r="H118" s="931" t="s">
        <v>12204</v>
      </c>
      <c r="I118" s="931" t="s">
        <v>12203</v>
      </c>
      <c r="J118" s="647" t="s">
        <v>5718</v>
      </c>
      <c r="K118" s="647">
        <v>130124424</v>
      </c>
      <c r="L118" s="647" t="s">
        <v>10372</v>
      </c>
      <c r="M118" s="647" t="s">
        <v>10373</v>
      </c>
      <c r="N118" s="647" t="s">
        <v>10374</v>
      </c>
      <c r="O118" s="647" t="s">
        <v>10368</v>
      </c>
      <c r="P118" s="747">
        <v>41978</v>
      </c>
      <c r="Q118" s="647" t="s">
        <v>5274</v>
      </c>
      <c r="R118" s="748">
        <v>2266</v>
      </c>
      <c r="S118" s="647" t="s">
        <v>5702</v>
      </c>
      <c r="T118" s="647" t="s">
        <v>5703</v>
      </c>
      <c r="U118" s="647" t="s">
        <v>10361</v>
      </c>
      <c r="V118" s="647" t="s">
        <v>5330</v>
      </c>
      <c r="X118" t="e">
        <f>VLOOKUP(F118,'[3]Tổng - PL KS'!$B$9:$B$1291,1,FALSE)</f>
        <v>#N/A</v>
      </c>
    </row>
    <row r="119" spans="1:24" ht="51" hidden="1">
      <c r="A119" s="647">
        <v>118</v>
      </c>
      <c r="B119" s="647" t="s">
        <v>10352</v>
      </c>
      <c r="C119" s="647" t="s">
        <v>10370</v>
      </c>
      <c r="D119" s="647" t="s">
        <v>5330</v>
      </c>
      <c r="E119" s="647">
        <v>25.7</v>
      </c>
      <c r="F119" s="513" t="s">
        <v>10379</v>
      </c>
      <c r="G119" s="646"/>
      <c r="H119" s="931" t="s">
        <v>12204</v>
      </c>
      <c r="I119" s="931" t="s">
        <v>12203</v>
      </c>
      <c r="J119" s="647" t="s">
        <v>5718</v>
      </c>
      <c r="K119" s="647">
        <v>30124425</v>
      </c>
      <c r="L119" s="647" t="s">
        <v>10372</v>
      </c>
      <c r="M119" s="647" t="s">
        <v>10373</v>
      </c>
      <c r="N119" s="647" t="s">
        <v>10374</v>
      </c>
      <c r="O119" s="647" t="s">
        <v>10368</v>
      </c>
      <c r="P119" s="747">
        <v>41978</v>
      </c>
      <c r="Q119" s="647" t="s">
        <v>5274</v>
      </c>
      <c r="R119" s="748">
        <v>2266</v>
      </c>
      <c r="S119" s="647" t="s">
        <v>5702</v>
      </c>
      <c r="T119" s="647" t="s">
        <v>5703</v>
      </c>
      <c r="U119" s="647" t="s">
        <v>10361</v>
      </c>
      <c r="V119" s="647" t="s">
        <v>5330</v>
      </c>
      <c r="X119" t="e">
        <f>VLOOKUP(F119,'[3]Tổng - PL KS'!$B$9:$B$1291,1,FALSE)</f>
        <v>#N/A</v>
      </c>
    </row>
    <row r="120" spans="1:24" ht="51" hidden="1">
      <c r="A120" s="647">
        <v>119</v>
      </c>
      <c r="B120" s="647" t="s">
        <v>10352</v>
      </c>
      <c r="C120" s="647" t="s">
        <v>10370</v>
      </c>
      <c r="D120" s="647" t="s">
        <v>5330</v>
      </c>
      <c r="E120" s="647">
        <v>26.4</v>
      </c>
      <c r="F120" s="513" t="s">
        <v>10380</v>
      </c>
      <c r="G120" s="646"/>
      <c r="H120" s="931" t="s">
        <v>12204</v>
      </c>
      <c r="I120" s="931" t="s">
        <v>12203</v>
      </c>
      <c r="J120" s="647" t="s">
        <v>5718</v>
      </c>
      <c r="K120" s="647">
        <v>130124421</v>
      </c>
      <c r="L120" s="647" t="s">
        <v>10372</v>
      </c>
      <c r="M120" s="647" t="s">
        <v>10373</v>
      </c>
      <c r="N120" s="647" t="s">
        <v>10374</v>
      </c>
      <c r="O120" s="647" t="s">
        <v>10368</v>
      </c>
      <c r="P120" s="747">
        <v>41978</v>
      </c>
      <c r="Q120" s="647" t="s">
        <v>5274</v>
      </c>
      <c r="R120" s="748">
        <v>2266</v>
      </c>
      <c r="S120" s="647" t="s">
        <v>5702</v>
      </c>
      <c r="T120" s="647" t="s">
        <v>5703</v>
      </c>
      <c r="U120" s="647" t="s">
        <v>10361</v>
      </c>
      <c r="V120" s="647" t="s">
        <v>5330</v>
      </c>
      <c r="X120" t="e">
        <f>VLOOKUP(F120,'[3]Tổng - PL KS'!$B$9:$B$1291,1,FALSE)</f>
        <v>#N/A</v>
      </c>
    </row>
    <row r="121" spans="1:24" ht="51" hidden="1">
      <c r="A121" s="647">
        <v>120</v>
      </c>
      <c r="B121" s="647" t="s">
        <v>10352</v>
      </c>
      <c r="C121" s="647" t="s">
        <v>10370</v>
      </c>
      <c r="D121" s="647" t="s">
        <v>5330</v>
      </c>
      <c r="E121" s="647">
        <v>24.8</v>
      </c>
      <c r="F121" s="513" t="s">
        <v>10381</v>
      </c>
      <c r="G121" s="646"/>
      <c r="H121" s="931" t="s">
        <v>12204</v>
      </c>
      <c r="I121" s="931" t="s">
        <v>12203</v>
      </c>
      <c r="J121" s="647" t="s">
        <v>5718</v>
      </c>
      <c r="K121" s="647">
        <v>3025903</v>
      </c>
      <c r="L121" s="647" t="s">
        <v>10372</v>
      </c>
      <c r="M121" s="647" t="s">
        <v>10373</v>
      </c>
      <c r="N121" s="647" t="s">
        <v>10374</v>
      </c>
      <c r="O121" s="647" t="s">
        <v>10368</v>
      </c>
      <c r="P121" s="747">
        <v>41978</v>
      </c>
      <c r="Q121" s="647" t="s">
        <v>5274</v>
      </c>
      <c r="R121" s="748">
        <v>2266</v>
      </c>
      <c r="S121" s="647" t="s">
        <v>5702</v>
      </c>
      <c r="T121" s="647" t="s">
        <v>5703</v>
      </c>
      <c r="U121" s="647" t="s">
        <v>10361</v>
      </c>
      <c r="V121" s="647" t="s">
        <v>5330</v>
      </c>
      <c r="X121" t="e">
        <f>VLOOKUP(F121,'[3]Tổng - PL KS'!$B$9:$B$1291,1,FALSE)</f>
        <v>#N/A</v>
      </c>
    </row>
    <row r="122" spans="1:24" ht="76.5" hidden="1">
      <c r="A122" s="647">
        <v>121</v>
      </c>
      <c r="B122" s="647" t="s">
        <v>10352</v>
      </c>
      <c r="C122" s="647" t="s">
        <v>10410</v>
      </c>
      <c r="D122" s="647" t="s">
        <v>5330</v>
      </c>
      <c r="E122" s="647">
        <v>28.9</v>
      </c>
      <c r="F122" s="513" t="s">
        <v>10411</v>
      </c>
      <c r="G122" s="646"/>
      <c r="H122" s="931" t="s">
        <v>12204</v>
      </c>
      <c r="I122" s="931" t="s">
        <v>12203</v>
      </c>
      <c r="J122" s="647" t="s">
        <v>5350</v>
      </c>
      <c r="K122" s="647" t="s">
        <v>10412</v>
      </c>
      <c r="L122" s="647" t="s">
        <v>10413</v>
      </c>
      <c r="M122" s="647" t="s">
        <v>10414</v>
      </c>
      <c r="N122" s="647" t="s">
        <v>10415</v>
      </c>
      <c r="O122" s="647" t="s">
        <v>10416</v>
      </c>
      <c r="P122" s="747">
        <v>43076</v>
      </c>
      <c r="Q122" s="647" t="s">
        <v>38</v>
      </c>
      <c r="R122" s="748">
        <v>1168</v>
      </c>
      <c r="S122" s="647" t="s">
        <v>5702</v>
      </c>
      <c r="T122" s="647" t="s">
        <v>5703</v>
      </c>
      <c r="U122" s="647" t="s">
        <v>10361</v>
      </c>
      <c r="V122" s="647" t="s">
        <v>5330</v>
      </c>
      <c r="X122" t="e">
        <f>VLOOKUP(F122,'[3]Tổng - PL KS'!$B$9:$B$1291,1,FALSE)</f>
        <v>#N/A</v>
      </c>
    </row>
    <row r="123" spans="1:24" ht="63.75" hidden="1">
      <c r="A123" s="647">
        <v>122</v>
      </c>
      <c r="B123" s="647" t="s">
        <v>10352</v>
      </c>
      <c r="C123" s="647" t="s">
        <v>10502</v>
      </c>
      <c r="D123" s="647" t="s">
        <v>5330</v>
      </c>
      <c r="E123" s="647">
        <v>25.52</v>
      </c>
      <c r="F123" s="513" t="s">
        <v>10503</v>
      </c>
      <c r="G123" s="646"/>
      <c r="H123" s="931" t="s">
        <v>12204</v>
      </c>
      <c r="I123" s="931" t="s">
        <v>12203</v>
      </c>
      <c r="J123" s="647" t="s">
        <v>5350</v>
      </c>
      <c r="K123" s="647" t="s">
        <v>10504</v>
      </c>
      <c r="L123" s="647" t="s">
        <v>10505</v>
      </c>
      <c r="M123" s="647" t="s">
        <v>10506</v>
      </c>
      <c r="N123" s="647" t="s">
        <v>10507</v>
      </c>
      <c r="O123" s="647" t="s">
        <v>10508</v>
      </c>
      <c r="P123" s="747">
        <v>43247</v>
      </c>
      <c r="Q123" s="647" t="s">
        <v>38</v>
      </c>
      <c r="R123" s="748">
        <v>997</v>
      </c>
      <c r="S123" s="647" t="s">
        <v>5702</v>
      </c>
      <c r="T123" s="647" t="s">
        <v>5703</v>
      </c>
      <c r="U123" s="647"/>
      <c r="V123" s="647" t="s">
        <v>5330</v>
      </c>
      <c r="X123" t="e">
        <f>VLOOKUP(F123,'[3]Tổng - PL KS'!$B$9:$B$1291,1,FALSE)</f>
        <v>#N/A</v>
      </c>
    </row>
    <row r="124" spans="1:24" ht="63.75" hidden="1">
      <c r="A124" s="647">
        <v>123</v>
      </c>
      <c r="B124" s="647" t="s">
        <v>10352</v>
      </c>
      <c r="C124" s="647" t="s">
        <v>10502</v>
      </c>
      <c r="D124" s="647" t="s">
        <v>5330</v>
      </c>
      <c r="E124" s="647">
        <v>27.04</v>
      </c>
      <c r="F124" s="513" t="s">
        <v>10509</v>
      </c>
      <c r="G124" s="646"/>
      <c r="H124" s="931" t="s">
        <v>12204</v>
      </c>
      <c r="I124" s="931" t="s">
        <v>12203</v>
      </c>
      <c r="J124" s="647" t="s">
        <v>5350</v>
      </c>
      <c r="K124" s="647" t="s">
        <v>10510</v>
      </c>
      <c r="L124" s="647" t="s">
        <v>10505</v>
      </c>
      <c r="M124" s="647" t="s">
        <v>10506</v>
      </c>
      <c r="N124" s="647" t="s">
        <v>10507</v>
      </c>
      <c r="O124" s="647" t="s">
        <v>10508</v>
      </c>
      <c r="P124" s="747">
        <v>43247</v>
      </c>
      <c r="Q124" s="647" t="s">
        <v>38</v>
      </c>
      <c r="R124" s="748">
        <v>997</v>
      </c>
      <c r="S124" s="647" t="s">
        <v>5702</v>
      </c>
      <c r="T124" s="647" t="s">
        <v>5703</v>
      </c>
      <c r="U124" s="647"/>
      <c r="V124" s="647" t="s">
        <v>5330</v>
      </c>
      <c r="X124" t="e">
        <f>VLOOKUP(F124,'[3]Tổng - PL KS'!$B$9:$B$1291,1,FALSE)</f>
        <v>#N/A</v>
      </c>
    </row>
    <row r="125" spans="1:24" ht="102" hidden="1">
      <c r="A125" s="647">
        <v>124</v>
      </c>
      <c r="B125" s="647" t="s">
        <v>10352</v>
      </c>
      <c r="C125" s="647" t="s">
        <v>90</v>
      </c>
      <c r="D125" s="647" t="s">
        <v>5330</v>
      </c>
      <c r="E125" s="647">
        <v>24.3</v>
      </c>
      <c r="F125" s="513" t="s">
        <v>10584</v>
      </c>
      <c r="G125" s="646"/>
      <c r="H125" s="931" t="s">
        <v>12204</v>
      </c>
      <c r="I125" s="931" t="s">
        <v>12203</v>
      </c>
      <c r="J125" s="647" t="s">
        <v>5350</v>
      </c>
      <c r="K125" s="647" t="s">
        <v>10585</v>
      </c>
      <c r="L125" s="647" t="s">
        <v>10586</v>
      </c>
      <c r="M125" s="647" t="s">
        <v>10581</v>
      </c>
      <c r="N125" s="647" t="s">
        <v>10587</v>
      </c>
      <c r="O125" s="647" t="s">
        <v>10582</v>
      </c>
      <c r="P125" s="747">
        <v>43287</v>
      </c>
      <c r="Q125" s="647" t="s">
        <v>10583</v>
      </c>
      <c r="R125" s="748">
        <v>957</v>
      </c>
      <c r="S125" s="647" t="s">
        <v>5702</v>
      </c>
      <c r="T125" s="647" t="s">
        <v>5703</v>
      </c>
      <c r="U125" s="647"/>
      <c r="V125" s="647" t="s">
        <v>5330</v>
      </c>
      <c r="X125" t="e">
        <f>VLOOKUP(F125,'[3]Tổng - PL KS'!$B$9:$B$1291,1,FALSE)</f>
        <v>#N/A</v>
      </c>
    </row>
    <row r="126" spans="1:24" ht="63.75" hidden="1">
      <c r="A126" s="647">
        <v>125</v>
      </c>
      <c r="B126" s="647" t="s">
        <v>10352</v>
      </c>
      <c r="C126" s="647" t="s">
        <v>10566</v>
      </c>
      <c r="D126" s="647" t="s">
        <v>5330</v>
      </c>
      <c r="E126" s="647">
        <v>21.88</v>
      </c>
      <c r="F126" s="513" t="s">
        <v>10615</v>
      </c>
      <c r="G126" s="646"/>
      <c r="H126" s="931" t="s">
        <v>12204</v>
      </c>
      <c r="I126" s="931" t="s">
        <v>12203</v>
      </c>
      <c r="J126" s="647" t="s">
        <v>5350</v>
      </c>
      <c r="K126" s="647" t="s">
        <v>10616</v>
      </c>
      <c r="L126" s="647" t="s">
        <v>10617</v>
      </c>
      <c r="M126" s="647" t="s">
        <v>10618</v>
      </c>
      <c r="N126" s="647" t="s">
        <v>10619</v>
      </c>
      <c r="O126" s="647" t="s">
        <v>10620</v>
      </c>
      <c r="P126" s="747">
        <v>43310</v>
      </c>
      <c r="Q126" s="647" t="s">
        <v>38</v>
      </c>
      <c r="R126" s="748">
        <v>934</v>
      </c>
      <c r="S126" s="647" t="s">
        <v>5702</v>
      </c>
      <c r="T126" s="647" t="s">
        <v>5703</v>
      </c>
      <c r="U126" s="647"/>
      <c r="V126" s="647" t="s">
        <v>5330</v>
      </c>
      <c r="X126" t="e">
        <f>VLOOKUP(F126,'[3]Tổng - PL KS'!$B$9:$B$1291,1,FALSE)</f>
        <v>#N/A</v>
      </c>
    </row>
    <row r="127" spans="1:24" ht="63.75" hidden="1">
      <c r="A127" s="647">
        <v>126</v>
      </c>
      <c r="B127" s="647" t="s">
        <v>10352</v>
      </c>
      <c r="C127" s="647" t="s">
        <v>10566</v>
      </c>
      <c r="D127" s="647" t="s">
        <v>5330</v>
      </c>
      <c r="E127" s="647">
        <v>22.78</v>
      </c>
      <c r="F127" s="513" t="s">
        <v>10621</v>
      </c>
      <c r="G127" s="646"/>
      <c r="H127" s="931" t="s">
        <v>12204</v>
      </c>
      <c r="I127" s="931" t="s">
        <v>12203</v>
      </c>
      <c r="J127" s="647" t="s">
        <v>5350</v>
      </c>
      <c r="K127" s="647" t="s">
        <v>10622</v>
      </c>
      <c r="L127" s="647" t="s">
        <v>10617</v>
      </c>
      <c r="M127" s="647" t="s">
        <v>10618</v>
      </c>
      <c r="N127" s="647" t="s">
        <v>10619</v>
      </c>
      <c r="O127" s="647" t="s">
        <v>10620</v>
      </c>
      <c r="P127" s="747">
        <v>43310</v>
      </c>
      <c r="Q127" s="647" t="s">
        <v>38</v>
      </c>
      <c r="R127" s="748">
        <v>934</v>
      </c>
      <c r="S127" s="647" t="s">
        <v>5702</v>
      </c>
      <c r="T127" s="647" t="s">
        <v>5703</v>
      </c>
      <c r="U127" s="647"/>
      <c r="V127" s="647" t="s">
        <v>5330</v>
      </c>
      <c r="X127" t="e">
        <f>VLOOKUP(F127,'[3]Tổng - PL KS'!$B$9:$B$1291,1,FALSE)</f>
        <v>#N/A</v>
      </c>
    </row>
    <row r="128" spans="1:24" ht="76.5" hidden="1">
      <c r="A128" s="647">
        <v>127</v>
      </c>
      <c r="B128" s="647" t="s">
        <v>10352</v>
      </c>
      <c r="C128" s="647" t="s">
        <v>10520</v>
      </c>
      <c r="D128" s="647" t="s">
        <v>5330</v>
      </c>
      <c r="E128" s="647">
        <v>18.899999999999999</v>
      </c>
      <c r="F128" s="513" t="s">
        <v>10623</v>
      </c>
      <c r="G128" s="646"/>
      <c r="H128" s="931" t="s">
        <v>12204</v>
      </c>
      <c r="I128" s="931" t="s">
        <v>12203</v>
      </c>
      <c r="J128" s="647" t="s">
        <v>5350</v>
      </c>
      <c r="K128" s="647">
        <v>3497650</v>
      </c>
      <c r="L128" s="647" t="s">
        <v>10624</v>
      </c>
      <c r="M128" s="647" t="s">
        <v>10625</v>
      </c>
      <c r="N128" s="647" t="s">
        <v>10626</v>
      </c>
      <c r="O128" s="647" t="s">
        <v>10627</v>
      </c>
      <c r="P128" s="747">
        <v>43312</v>
      </c>
      <c r="Q128" s="647" t="s">
        <v>10628</v>
      </c>
      <c r="R128" s="748">
        <v>932</v>
      </c>
      <c r="S128" s="647" t="s">
        <v>5702</v>
      </c>
      <c r="T128" s="647" t="s">
        <v>5703</v>
      </c>
      <c r="U128" s="647"/>
      <c r="V128" s="647" t="s">
        <v>5330</v>
      </c>
      <c r="X128" t="e">
        <f>VLOOKUP(F128,'[3]Tổng - PL KS'!$B$9:$B$1291,1,FALSE)</f>
        <v>#N/A</v>
      </c>
    </row>
    <row r="129" spans="1:24" ht="63.75" hidden="1">
      <c r="A129" s="647">
        <v>128</v>
      </c>
      <c r="B129" s="647" t="s">
        <v>10352</v>
      </c>
      <c r="C129" s="647" t="s">
        <v>10520</v>
      </c>
      <c r="D129" s="647" t="s">
        <v>5330</v>
      </c>
      <c r="E129" s="647">
        <v>18</v>
      </c>
      <c r="F129" s="513" t="s">
        <v>10645</v>
      </c>
      <c r="G129" s="646"/>
      <c r="H129" s="931" t="s">
        <v>12204</v>
      </c>
      <c r="I129" s="931" t="s">
        <v>12203</v>
      </c>
      <c r="J129" s="647" t="s">
        <v>5350</v>
      </c>
      <c r="K129" s="647" t="s">
        <v>10646</v>
      </c>
      <c r="L129" s="647" t="s">
        <v>10647</v>
      </c>
      <c r="M129" s="647" t="s">
        <v>10648</v>
      </c>
      <c r="N129" s="647" t="s">
        <v>10649</v>
      </c>
      <c r="O129" s="647" t="s">
        <v>10643</v>
      </c>
      <c r="P129" s="747">
        <v>43329</v>
      </c>
      <c r="Q129" s="647" t="s">
        <v>6193</v>
      </c>
      <c r="R129" s="748">
        <v>915</v>
      </c>
      <c r="S129" s="647" t="s">
        <v>5702</v>
      </c>
      <c r="T129" s="647" t="s">
        <v>5703</v>
      </c>
      <c r="U129" s="647"/>
      <c r="V129" s="647" t="s">
        <v>5330</v>
      </c>
      <c r="X129" t="e">
        <f>VLOOKUP(F129,'[3]Tổng - PL KS'!$B$9:$B$1291,1,FALSE)</f>
        <v>#N/A</v>
      </c>
    </row>
    <row r="130" spans="1:24" ht="51" hidden="1">
      <c r="A130" s="647">
        <v>129</v>
      </c>
      <c r="B130" s="647" t="s">
        <v>10352</v>
      </c>
      <c r="C130" s="647" t="s">
        <v>90</v>
      </c>
      <c r="D130" s="647" t="s">
        <v>4</v>
      </c>
      <c r="E130" s="647">
        <v>29.3</v>
      </c>
      <c r="F130" s="513" t="s">
        <v>10821</v>
      </c>
      <c r="G130" s="646"/>
      <c r="H130" s="931" t="s">
        <v>12204</v>
      </c>
      <c r="I130" s="931" t="s">
        <v>12203</v>
      </c>
      <c r="J130" s="647" t="s">
        <v>5350</v>
      </c>
      <c r="K130" s="647" t="s">
        <v>10822</v>
      </c>
      <c r="L130" s="647" t="s">
        <v>1066</v>
      </c>
      <c r="M130" s="647" t="s">
        <v>10823</v>
      </c>
      <c r="N130" s="647" t="s">
        <v>10824</v>
      </c>
      <c r="O130" s="647" t="s">
        <v>10825</v>
      </c>
      <c r="P130" s="747">
        <v>43259</v>
      </c>
      <c r="Q130" s="647" t="s">
        <v>908</v>
      </c>
      <c r="R130" s="748">
        <v>985</v>
      </c>
      <c r="S130" s="647" t="s">
        <v>5755</v>
      </c>
      <c r="T130" s="647" t="s">
        <v>5494</v>
      </c>
      <c r="U130" s="647" t="s">
        <v>6722</v>
      </c>
      <c r="V130" s="647" t="s">
        <v>10697</v>
      </c>
      <c r="X130" t="e">
        <f>VLOOKUP(F130,'[3]Tổng - PL KS'!$B$9:$B$1291,1,FALSE)</f>
        <v>#N/A</v>
      </c>
    </row>
    <row r="131" spans="1:24" ht="51" hidden="1">
      <c r="A131" s="647">
        <v>130</v>
      </c>
      <c r="B131" s="647" t="s">
        <v>10352</v>
      </c>
      <c r="C131" s="647" t="s">
        <v>90</v>
      </c>
      <c r="D131" s="647" t="s">
        <v>4</v>
      </c>
      <c r="E131" s="647">
        <v>28</v>
      </c>
      <c r="F131" s="513" t="s">
        <v>10826</v>
      </c>
      <c r="G131" s="646"/>
      <c r="H131" s="931" t="s">
        <v>12204</v>
      </c>
      <c r="I131" s="931" t="s">
        <v>12203</v>
      </c>
      <c r="J131" s="647" t="s">
        <v>5350</v>
      </c>
      <c r="K131" s="647" t="s">
        <v>10827</v>
      </c>
      <c r="L131" s="647" t="s">
        <v>1066</v>
      </c>
      <c r="M131" s="647" t="s">
        <v>10823</v>
      </c>
      <c r="N131" s="647" t="s">
        <v>10824</v>
      </c>
      <c r="O131" s="647" t="s">
        <v>10825</v>
      </c>
      <c r="P131" s="747">
        <v>43259</v>
      </c>
      <c r="Q131" s="647" t="s">
        <v>908</v>
      </c>
      <c r="R131" s="748">
        <v>985</v>
      </c>
      <c r="S131" s="647" t="s">
        <v>5755</v>
      </c>
      <c r="T131" s="647" t="s">
        <v>5494</v>
      </c>
      <c r="U131" s="647" t="s">
        <v>6722</v>
      </c>
      <c r="V131" s="647" t="s">
        <v>10697</v>
      </c>
      <c r="X131" t="e">
        <f>VLOOKUP(F131,'[3]Tổng - PL KS'!$B$9:$B$1291,1,FALSE)</f>
        <v>#N/A</v>
      </c>
    </row>
    <row r="132" spans="1:24" ht="51" hidden="1">
      <c r="A132" s="647">
        <v>131</v>
      </c>
      <c r="B132" s="647" t="s">
        <v>10352</v>
      </c>
      <c r="C132" s="647" t="s">
        <v>90</v>
      </c>
      <c r="D132" s="647" t="s">
        <v>4</v>
      </c>
      <c r="E132" s="647">
        <v>30</v>
      </c>
      <c r="F132" s="513" t="s">
        <v>10828</v>
      </c>
      <c r="G132" s="646"/>
      <c r="H132" s="931" t="s">
        <v>12204</v>
      </c>
      <c r="I132" s="931" t="s">
        <v>12203</v>
      </c>
      <c r="J132" s="647" t="s">
        <v>5350</v>
      </c>
      <c r="K132" s="647" t="s">
        <v>10829</v>
      </c>
      <c r="L132" s="647" t="s">
        <v>1066</v>
      </c>
      <c r="M132" s="647" t="s">
        <v>10823</v>
      </c>
      <c r="N132" s="647" t="s">
        <v>10824</v>
      </c>
      <c r="O132" s="647" t="s">
        <v>10825</v>
      </c>
      <c r="P132" s="747">
        <v>43259</v>
      </c>
      <c r="Q132" s="647" t="s">
        <v>908</v>
      </c>
      <c r="R132" s="748">
        <v>985</v>
      </c>
      <c r="S132" s="647" t="s">
        <v>5755</v>
      </c>
      <c r="T132" s="647" t="s">
        <v>5494</v>
      </c>
      <c r="U132" s="647" t="s">
        <v>6722</v>
      </c>
      <c r="V132" s="647" t="s">
        <v>10697</v>
      </c>
      <c r="X132" t="e">
        <f>VLOOKUP(F132,'[3]Tổng - PL KS'!$B$9:$B$1291,1,FALSE)</f>
        <v>#N/A</v>
      </c>
    </row>
    <row r="133" spans="1:24" ht="89.25" hidden="1">
      <c r="A133" s="647">
        <v>132</v>
      </c>
      <c r="B133" s="647" t="s">
        <v>10352</v>
      </c>
      <c r="C133" s="647" t="s">
        <v>10836</v>
      </c>
      <c r="D133" s="647" t="s">
        <v>4</v>
      </c>
      <c r="E133" s="647">
        <v>14.576000000000001</v>
      </c>
      <c r="F133" s="513" t="s">
        <v>10837</v>
      </c>
      <c r="G133" s="646"/>
      <c r="H133" s="931" t="s">
        <v>12204</v>
      </c>
      <c r="I133" s="931" t="s">
        <v>12203</v>
      </c>
      <c r="J133" s="647" t="s">
        <v>5350</v>
      </c>
      <c r="K133" s="647" t="s">
        <v>10838</v>
      </c>
      <c r="L133" s="647" t="s">
        <v>10839</v>
      </c>
      <c r="M133" s="647" t="s">
        <v>10840</v>
      </c>
      <c r="N133" s="647" t="s">
        <v>10841</v>
      </c>
      <c r="O133" s="647" t="s">
        <v>10842</v>
      </c>
      <c r="P133" s="747">
        <v>43266</v>
      </c>
      <c r="Q133" s="647" t="s">
        <v>5272</v>
      </c>
      <c r="R133" s="748">
        <v>978</v>
      </c>
      <c r="S133" s="647" t="s">
        <v>5755</v>
      </c>
      <c r="T133" s="647" t="s">
        <v>5494</v>
      </c>
      <c r="U133" s="647" t="s">
        <v>6722</v>
      </c>
      <c r="V133" s="647" t="s">
        <v>10697</v>
      </c>
      <c r="X133" t="e">
        <f>VLOOKUP(F133,'[3]Tổng - PL KS'!$B$9:$B$1291,1,FALSE)</f>
        <v>#N/A</v>
      </c>
    </row>
    <row r="134" spans="1:24" ht="409.5" hidden="1">
      <c r="A134" s="647">
        <v>133</v>
      </c>
      <c r="B134" s="647" t="s">
        <v>10352</v>
      </c>
      <c r="C134" s="647" t="s">
        <v>10860</v>
      </c>
      <c r="D134" s="647" t="s">
        <v>4</v>
      </c>
      <c r="E134" s="647" t="s">
        <v>10861</v>
      </c>
      <c r="F134" s="513" t="s">
        <v>10862</v>
      </c>
      <c r="G134" s="646"/>
      <c r="H134" s="931" t="s">
        <v>12204</v>
      </c>
      <c r="I134" s="931" t="s">
        <v>12203</v>
      </c>
      <c r="J134" s="647" t="s">
        <v>5388</v>
      </c>
      <c r="K134" s="647"/>
      <c r="L134" s="647" t="s">
        <v>10863</v>
      </c>
      <c r="M134" s="647" t="s">
        <v>10864</v>
      </c>
      <c r="N134" s="647" t="s">
        <v>10865</v>
      </c>
      <c r="O134" s="647" t="s">
        <v>10866</v>
      </c>
      <c r="P134" s="747" t="s">
        <v>10867</v>
      </c>
      <c r="Q134" s="647" t="s">
        <v>5280</v>
      </c>
      <c r="R134" s="748">
        <v>958</v>
      </c>
      <c r="S134" s="647" t="s">
        <v>10868</v>
      </c>
      <c r="T134" s="647"/>
      <c r="U134" s="647" t="s">
        <v>10869</v>
      </c>
      <c r="V134" s="647" t="s">
        <v>10870</v>
      </c>
      <c r="X134" t="e">
        <f>VLOOKUP(F134,'[3]Tổng - PL KS'!$B$9:$B$1291,1,FALSE)</f>
        <v>#N/A</v>
      </c>
    </row>
    <row r="135" spans="1:24" ht="409.5" hidden="1">
      <c r="A135" s="647">
        <v>134</v>
      </c>
      <c r="B135" s="647" t="s">
        <v>10352</v>
      </c>
      <c r="C135" s="647" t="s">
        <v>10871</v>
      </c>
      <c r="D135" s="647" t="s">
        <v>4</v>
      </c>
      <c r="E135" s="647" t="s">
        <v>10872</v>
      </c>
      <c r="F135" s="513" t="s">
        <v>10873</v>
      </c>
      <c r="G135" s="646"/>
      <c r="H135" s="931" t="s">
        <v>12204</v>
      </c>
      <c r="I135" s="931" t="s">
        <v>12203</v>
      </c>
      <c r="J135" s="647" t="s">
        <v>5388</v>
      </c>
      <c r="K135" s="647" t="s">
        <v>1653</v>
      </c>
      <c r="L135" s="647" t="s">
        <v>10863</v>
      </c>
      <c r="M135" s="647" t="s">
        <v>10874</v>
      </c>
      <c r="N135" s="647" t="s">
        <v>10865</v>
      </c>
      <c r="O135" s="647" t="s">
        <v>10866</v>
      </c>
      <c r="P135" s="747" t="s">
        <v>10875</v>
      </c>
      <c r="Q135" s="647" t="s">
        <v>5280</v>
      </c>
      <c r="R135" s="748">
        <v>958</v>
      </c>
      <c r="S135" s="647" t="s">
        <v>10868</v>
      </c>
      <c r="T135" s="647"/>
      <c r="U135" s="647" t="s">
        <v>10869</v>
      </c>
      <c r="V135" s="647" t="s">
        <v>10870</v>
      </c>
      <c r="X135" t="e">
        <f>VLOOKUP(F135,'[3]Tổng - PL KS'!$B$9:$B$1291,1,FALSE)</f>
        <v>#N/A</v>
      </c>
    </row>
    <row r="136" spans="1:24" ht="409.5" hidden="1">
      <c r="A136" s="647">
        <v>135</v>
      </c>
      <c r="B136" s="647" t="s">
        <v>10352</v>
      </c>
      <c r="C136" s="647" t="s">
        <v>10876</v>
      </c>
      <c r="D136" s="647" t="s">
        <v>4</v>
      </c>
      <c r="E136" s="647" t="s">
        <v>10877</v>
      </c>
      <c r="F136" s="513" t="s">
        <v>10878</v>
      </c>
      <c r="G136" s="646"/>
      <c r="H136" s="931" t="s">
        <v>12204</v>
      </c>
      <c r="I136" s="931" t="s">
        <v>12203</v>
      </c>
      <c r="J136" s="647" t="s">
        <v>5388</v>
      </c>
      <c r="K136" s="647" t="s">
        <v>1653</v>
      </c>
      <c r="L136" s="647" t="s">
        <v>10863</v>
      </c>
      <c r="M136" s="647" t="s">
        <v>10874</v>
      </c>
      <c r="N136" s="647" t="s">
        <v>10865</v>
      </c>
      <c r="O136" s="647" t="s">
        <v>10866</v>
      </c>
      <c r="P136" s="747" t="s">
        <v>10879</v>
      </c>
      <c r="Q136" s="647" t="s">
        <v>5280</v>
      </c>
      <c r="R136" s="748">
        <v>958</v>
      </c>
      <c r="S136" s="647" t="s">
        <v>10868</v>
      </c>
      <c r="T136" s="647"/>
      <c r="U136" s="647" t="s">
        <v>10869</v>
      </c>
      <c r="V136" s="647" t="s">
        <v>10870</v>
      </c>
      <c r="X136" t="e">
        <f>VLOOKUP(F136,'[3]Tổng - PL KS'!$B$9:$B$1291,1,FALSE)</f>
        <v>#N/A</v>
      </c>
    </row>
    <row r="137" spans="1:24" ht="409.5" hidden="1">
      <c r="A137" s="647">
        <v>136</v>
      </c>
      <c r="B137" s="647" t="s">
        <v>10352</v>
      </c>
      <c r="C137" s="647" t="s">
        <v>10880</v>
      </c>
      <c r="D137" s="647" t="s">
        <v>4</v>
      </c>
      <c r="E137" s="647" t="s">
        <v>10881</v>
      </c>
      <c r="F137" s="513" t="s">
        <v>10882</v>
      </c>
      <c r="G137" s="646"/>
      <c r="H137" s="931" t="s">
        <v>12204</v>
      </c>
      <c r="I137" s="931" t="s">
        <v>12203</v>
      </c>
      <c r="J137" s="647" t="s">
        <v>5388</v>
      </c>
      <c r="K137" s="647" t="s">
        <v>1653</v>
      </c>
      <c r="L137" s="647" t="s">
        <v>10863</v>
      </c>
      <c r="M137" s="647" t="s">
        <v>10874</v>
      </c>
      <c r="N137" s="647" t="s">
        <v>10865</v>
      </c>
      <c r="O137" s="647" t="s">
        <v>10866</v>
      </c>
      <c r="P137" s="747" t="s">
        <v>10883</v>
      </c>
      <c r="Q137" s="647" t="s">
        <v>5280</v>
      </c>
      <c r="R137" s="748">
        <v>958</v>
      </c>
      <c r="S137" s="647" t="s">
        <v>10868</v>
      </c>
      <c r="T137" s="647"/>
      <c r="U137" s="647" t="s">
        <v>10869</v>
      </c>
      <c r="V137" s="647" t="s">
        <v>10870</v>
      </c>
      <c r="X137" t="e">
        <f>VLOOKUP(F137,'[3]Tổng - PL KS'!$B$9:$B$1291,1,FALSE)</f>
        <v>#N/A</v>
      </c>
    </row>
    <row r="138" spans="1:24" ht="409.5" hidden="1">
      <c r="A138" s="647">
        <v>137</v>
      </c>
      <c r="B138" s="647" t="s">
        <v>10352</v>
      </c>
      <c r="C138" s="647" t="s">
        <v>10876</v>
      </c>
      <c r="D138" s="647" t="s">
        <v>4</v>
      </c>
      <c r="E138" s="647" t="s">
        <v>10884</v>
      </c>
      <c r="F138" s="513" t="s">
        <v>10885</v>
      </c>
      <c r="G138" s="646"/>
      <c r="H138" s="931" t="s">
        <v>12204</v>
      </c>
      <c r="I138" s="931" t="s">
        <v>12203</v>
      </c>
      <c r="J138" s="647" t="s">
        <v>5388</v>
      </c>
      <c r="K138" s="647" t="s">
        <v>1653</v>
      </c>
      <c r="L138" s="647" t="s">
        <v>10863</v>
      </c>
      <c r="M138" s="647" t="s">
        <v>10874</v>
      </c>
      <c r="N138" s="647" t="s">
        <v>10865</v>
      </c>
      <c r="O138" s="647" t="s">
        <v>10866</v>
      </c>
      <c r="P138" s="747" t="s">
        <v>10886</v>
      </c>
      <c r="Q138" s="647" t="s">
        <v>5280</v>
      </c>
      <c r="R138" s="748">
        <v>958</v>
      </c>
      <c r="S138" s="647" t="s">
        <v>10868</v>
      </c>
      <c r="T138" s="647"/>
      <c r="U138" s="647" t="s">
        <v>10869</v>
      </c>
      <c r="V138" s="647" t="s">
        <v>10870</v>
      </c>
      <c r="X138" t="e">
        <f>VLOOKUP(F138,'[3]Tổng - PL KS'!$B$9:$B$1291,1,FALSE)</f>
        <v>#N/A</v>
      </c>
    </row>
    <row r="139" spans="1:24" ht="102" hidden="1">
      <c r="A139" s="647">
        <v>138</v>
      </c>
      <c r="B139" s="647" t="s">
        <v>10352</v>
      </c>
      <c r="C139" s="647" t="s">
        <v>10905</v>
      </c>
      <c r="D139" s="647" t="s">
        <v>4</v>
      </c>
      <c r="E139" s="647" t="s">
        <v>10906</v>
      </c>
      <c r="F139" s="513" t="s">
        <v>10907</v>
      </c>
      <c r="G139" s="646"/>
      <c r="H139" s="931" t="s">
        <v>12204</v>
      </c>
      <c r="I139" s="931" t="s">
        <v>12203</v>
      </c>
      <c r="J139" s="647" t="s">
        <v>5388</v>
      </c>
      <c r="K139" s="647" t="s">
        <v>1653</v>
      </c>
      <c r="L139" s="647" t="s">
        <v>10908</v>
      </c>
      <c r="M139" s="647" t="s">
        <v>10909</v>
      </c>
      <c r="N139" s="647" t="s">
        <v>10910</v>
      </c>
      <c r="O139" s="647" t="s">
        <v>10911</v>
      </c>
      <c r="P139" s="747" t="s">
        <v>10912</v>
      </c>
      <c r="Q139" s="647" t="s">
        <v>308</v>
      </c>
      <c r="R139" s="748">
        <v>922</v>
      </c>
      <c r="S139" s="647" t="s">
        <v>10868</v>
      </c>
      <c r="T139" s="647"/>
      <c r="U139" s="647" t="s">
        <v>10913</v>
      </c>
      <c r="V139" s="647" t="s">
        <v>10870</v>
      </c>
      <c r="X139" t="e">
        <f>VLOOKUP(F139,'[3]Tổng - PL KS'!$B$9:$B$1291,1,FALSE)</f>
        <v>#N/A</v>
      </c>
    </row>
    <row r="140" spans="1:24" ht="102" hidden="1">
      <c r="A140" s="647">
        <v>139</v>
      </c>
      <c r="B140" s="647" t="s">
        <v>10352</v>
      </c>
      <c r="C140" s="647" t="s">
        <v>10914</v>
      </c>
      <c r="D140" s="647" t="s">
        <v>4</v>
      </c>
      <c r="E140" s="647" t="s">
        <v>10915</v>
      </c>
      <c r="F140" s="513" t="s">
        <v>10916</v>
      </c>
      <c r="G140" s="646"/>
      <c r="H140" s="931" t="s">
        <v>12204</v>
      </c>
      <c r="I140" s="931" t="s">
        <v>12203</v>
      </c>
      <c r="J140" s="647" t="s">
        <v>5388</v>
      </c>
      <c r="K140" s="647" t="s">
        <v>1653</v>
      </c>
      <c r="L140" s="647" t="s">
        <v>10908</v>
      </c>
      <c r="M140" s="647" t="s">
        <v>10909</v>
      </c>
      <c r="N140" s="647" t="s">
        <v>10910</v>
      </c>
      <c r="O140" s="647" t="s">
        <v>10911</v>
      </c>
      <c r="P140" s="747" t="s">
        <v>10917</v>
      </c>
      <c r="Q140" s="647" t="s">
        <v>308</v>
      </c>
      <c r="R140" s="748">
        <v>922</v>
      </c>
      <c r="S140" s="647" t="s">
        <v>10868</v>
      </c>
      <c r="T140" s="647"/>
      <c r="U140" s="647" t="s">
        <v>10913</v>
      </c>
      <c r="V140" s="647" t="s">
        <v>10870</v>
      </c>
      <c r="X140" t="e">
        <f>VLOOKUP(F140,'[3]Tổng - PL KS'!$B$9:$B$1291,1,FALSE)</f>
        <v>#N/A</v>
      </c>
    </row>
    <row r="141" spans="1:24" ht="102" hidden="1">
      <c r="A141" s="647">
        <v>140</v>
      </c>
      <c r="B141" s="647" t="s">
        <v>10352</v>
      </c>
      <c r="C141" s="647" t="s">
        <v>10914</v>
      </c>
      <c r="D141" s="647" t="s">
        <v>4</v>
      </c>
      <c r="E141" s="647" t="s">
        <v>10918</v>
      </c>
      <c r="F141" s="513" t="s">
        <v>10919</v>
      </c>
      <c r="G141" s="646"/>
      <c r="H141" s="931" t="s">
        <v>12204</v>
      </c>
      <c r="I141" s="931" t="s">
        <v>12203</v>
      </c>
      <c r="J141" s="647" t="s">
        <v>5388</v>
      </c>
      <c r="K141" s="647" t="s">
        <v>1653</v>
      </c>
      <c r="L141" s="647" t="s">
        <v>10908</v>
      </c>
      <c r="M141" s="647" t="s">
        <v>10909</v>
      </c>
      <c r="N141" s="647" t="s">
        <v>10910</v>
      </c>
      <c r="O141" s="647" t="s">
        <v>10911</v>
      </c>
      <c r="P141" s="747" t="s">
        <v>10920</v>
      </c>
      <c r="Q141" s="647" t="s">
        <v>308</v>
      </c>
      <c r="R141" s="748">
        <v>922</v>
      </c>
      <c r="S141" s="647" t="s">
        <v>10868</v>
      </c>
      <c r="T141" s="647"/>
      <c r="U141" s="647" t="s">
        <v>10913</v>
      </c>
      <c r="V141" s="647" t="s">
        <v>10870</v>
      </c>
      <c r="X141" t="e">
        <f>VLOOKUP(F141,'[3]Tổng - PL KS'!$B$9:$B$1291,1,FALSE)</f>
        <v>#N/A</v>
      </c>
    </row>
    <row r="142" spans="1:24" ht="102" hidden="1">
      <c r="A142" s="647">
        <v>141</v>
      </c>
      <c r="B142" s="647" t="s">
        <v>10352</v>
      </c>
      <c r="C142" s="647" t="s">
        <v>10914</v>
      </c>
      <c r="D142" s="647" t="s">
        <v>4</v>
      </c>
      <c r="E142" s="647" t="s">
        <v>10921</v>
      </c>
      <c r="F142" s="513" t="s">
        <v>10922</v>
      </c>
      <c r="G142" s="646"/>
      <c r="H142" s="931" t="s">
        <v>12204</v>
      </c>
      <c r="I142" s="931" t="s">
        <v>12203</v>
      </c>
      <c r="J142" s="647" t="s">
        <v>5388</v>
      </c>
      <c r="K142" s="647" t="s">
        <v>1653</v>
      </c>
      <c r="L142" s="647" t="s">
        <v>10908</v>
      </c>
      <c r="M142" s="647" t="s">
        <v>10909</v>
      </c>
      <c r="N142" s="647" t="s">
        <v>10910</v>
      </c>
      <c r="O142" s="647" t="s">
        <v>10911</v>
      </c>
      <c r="P142" s="747" t="s">
        <v>10923</v>
      </c>
      <c r="Q142" s="647" t="s">
        <v>308</v>
      </c>
      <c r="R142" s="748">
        <v>922</v>
      </c>
      <c r="S142" s="647" t="s">
        <v>10868</v>
      </c>
      <c r="T142" s="647"/>
      <c r="U142" s="647" t="s">
        <v>10913</v>
      </c>
      <c r="V142" s="647" t="s">
        <v>10870</v>
      </c>
      <c r="X142" t="e">
        <f>VLOOKUP(F142,'[3]Tổng - PL KS'!$B$9:$B$1291,1,FALSE)</f>
        <v>#N/A</v>
      </c>
    </row>
    <row r="143" spans="1:24" ht="63.75">
      <c r="A143" s="647">
        <v>142</v>
      </c>
      <c r="B143" s="647" t="s">
        <v>4263</v>
      </c>
      <c r="C143" s="647" t="s">
        <v>5970</v>
      </c>
      <c r="D143" s="647" t="s">
        <v>5368</v>
      </c>
      <c r="E143" s="647">
        <v>26</v>
      </c>
      <c r="F143" s="513" t="s">
        <v>6508</v>
      </c>
      <c r="G143" s="646"/>
      <c r="H143" s="931" t="s">
        <v>12204</v>
      </c>
      <c r="I143" s="931" t="s">
        <v>12204</v>
      </c>
      <c r="J143" s="647" t="s">
        <v>5350</v>
      </c>
      <c r="K143" s="647" t="s">
        <v>6509</v>
      </c>
      <c r="L143" s="647" t="s">
        <v>6510</v>
      </c>
      <c r="M143" s="647" t="s">
        <v>6511</v>
      </c>
      <c r="N143" s="647" t="s">
        <v>6512</v>
      </c>
      <c r="O143" s="647" t="s">
        <v>6507</v>
      </c>
      <c r="P143" s="747">
        <v>43213</v>
      </c>
      <c r="Q143" s="647" t="s">
        <v>753</v>
      </c>
      <c r="R143" s="748">
        <v>1029</v>
      </c>
      <c r="S143" s="647" t="s">
        <v>4800</v>
      </c>
      <c r="T143" s="647" t="s">
        <v>5368</v>
      </c>
      <c r="U143" s="647" t="s">
        <v>5889</v>
      </c>
      <c r="V143" s="647">
        <v>0</v>
      </c>
      <c r="X143" t="e">
        <f>VLOOKUP(F143,'[3]Tổng - PL KS'!$B$9:$B$1291,1,FALSE)</f>
        <v>#N/A</v>
      </c>
    </row>
    <row r="144" spans="1:24" ht="63.75">
      <c r="A144" s="647">
        <v>143</v>
      </c>
      <c r="B144" s="647" t="s">
        <v>4263</v>
      </c>
      <c r="C144" s="647" t="s">
        <v>5970</v>
      </c>
      <c r="D144" s="647" t="s">
        <v>5368</v>
      </c>
      <c r="E144" s="647">
        <v>26</v>
      </c>
      <c r="F144" s="513" t="s">
        <v>6513</v>
      </c>
      <c r="G144" s="646"/>
      <c r="H144" s="931" t="s">
        <v>12204</v>
      </c>
      <c r="I144" s="931" t="s">
        <v>12204</v>
      </c>
      <c r="J144" s="647" t="s">
        <v>5350</v>
      </c>
      <c r="K144" s="647" t="s">
        <v>6514</v>
      </c>
      <c r="L144" s="647" t="s">
        <v>6510</v>
      </c>
      <c r="M144" s="647" t="s">
        <v>6511</v>
      </c>
      <c r="N144" s="647" t="s">
        <v>6512</v>
      </c>
      <c r="O144" s="647" t="s">
        <v>6515</v>
      </c>
      <c r="P144" s="747">
        <v>43213</v>
      </c>
      <c r="Q144" s="647" t="s">
        <v>753</v>
      </c>
      <c r="R144" s="748">
        <v>1029</v>
      </c>
      <c r="S144" s="647" t="s">
        <v>4800</v>
      </c>
      <c r="T144" s="647" t="s">
        <v>5368</v>
      </c>
      <c r="U144" s="647" t="s">
        <v>5889</v>
      </c>
      <c r="V144" s="647">
        <v>0</v>
      </c>
      <c r="X144" t="e">
        <f>VLOOKUP(F144,'[3]Tổng - PL KS'!$B$9:$B$1291,1,FALSE)</f>
        <v>#N/A</v>
      </c>
    </row>
    <row r="145" spans="1:24" ht="63.75">
      <c r="A145" s="647">
        <v>144</v>
      </c>
      <c r="B145" s="647" t="s">
        <v>4263</v>
      </c>
      <c r="C145" s="647" t="s">
        <v>5970</v>
      </c>
      <c r="D145" s="647" t="s">
        <v>5368</v>
      </c>
      <c r="E145" s="647">
        <v>26</v>
      </c>
      <c r="F145" s="513" t="s">
        <v>6516</v>
      </c>
      <c r="G145" s="646"/>
      <c r="H145" s="931" t="s">
        <v>12204</v>
      </c>
      <c r="I145" s="931" t="s">
        <v>12204</v>
      </c>
      <c r="J145" s="647" t="s">
        <v>5350</v>
      </c>
      <c r="K145" s="647" t="s">
        <v>6517</v>
      </c>
      <c r="L145" s="647" t="s">
        <v>6510</v>
      </c>
      <c r="M145" s="647" t="s">
        <v>6511</v>
      </c>
      <c r="N145" s="647" t="s">
        <v>6512</v>
      </c>
      <c r="O145" s="647" t="s">
        <v>6515</v>
      </c>
      <c r="P145" s="747">
        <v>43213</v>
      </c>
      <c r="Q145" s="647" t="s">
        <v>753</v>
      </c>
      <c r="R145" s="748">
        <v>1029</v>
      </c>
      <c r="S145" s="647" t="s">
        <v>4800</v>
      </c>
      <c r="T145" s="647" t="s">
        <v>5368</v>
      </c>
      <c r="U145" s="647" t="s">
        <v>5889</v>
      </c>
      <c r="V145" s="647">
        <v>0</v>
      </c>
      <c r="X145" t="e">
        <f>VLOOKUP(F145,'[3]Tổng - PL KS'!$B$9:$B$1291,1,FALSE)</f>
        <v>#N/A</v>
      </c>
    </row>
    <row r="146" spans="1:24" ht="63.75">
      <c r="A146" s="647">
        <v>145</v>
      </c>
      <c r="B146" s="647" t="s">
        <v>4263</v>
      </c>
      <c r="C146" s="647" t="s">
        <v>5970</v>
      </c>
      <c r="D146" s="647" t="s">
        <v>5368</v>
      </c>
      <c r="E146" s="647">
        <v>26.1</v>
      </c>
      <c r="F146" s="513" t="s">
        <v>6518</v>
      </c>
      <c r="G146" s="931" t="s">
        <v>12206</v>
      </c>
      <c r="H146" s="931" t="s">
        <v>12204</v>
      </c>
      <c r="I146" s="931" t="s">
        <v>12204</v>
      </c>
      <c r="J146" s="647" t="s">
        <v>5350</v>
      </c>
      <c r="K146" s="647" t="s">
        <v>6519</v>
      </c>
      <c r="L146" s="647" t="s">
        <v>6510</v>
      </c>
      <c r="M146" s="647" t="s">
        <v>6511</v>
      </c>
      <c r="N146" s="647" t="s">
        <v>6512</v>
      </c>
      <c r="O146" s="647" t="s">
        <v>6515</v>
      </c>
      <c r="P146" s="747">
        <v>43213</v>
      </c>
      <c r="Q146" s="647" t="s">
        <v>753</v>
      </c>
      <c r="R146" s="748">
        <v>1029</v>
      </c>
      <c r="S146" s="647" t="s">
        <v>4800</v>
      </c>
      <c r="T146" s="647" t="s">
        <v>5368</v>
      </c>
      <c r="U146" s="647" t="s">
        <v>5889</v>
      </c>
      <c r="V146" s="647">
        <v>0</v>
      </c>
      <c r="X146" t="e">
        <f>VLOOKUP(F146,'[3]Tổng - PL KS'!$B$9:$B$1291,1,FALSE)</f>
        <v>#N/A</v>
      </c>
    </row>
    <row r="147" spans="1:24" ht="63.75">
      <c r="A147" s="647">
        <v>146</v>
      </c>
      <c r="B147" s="647" t="s">
        <v>4263</v>
      </c>
      <c r="C147" s="647" t="s">
        <v>5970</v>
      </c>
      <c r="D147" s="647" t="s">
        <v>5368</v>
      </c>
      <c r="E147" s="647">
        <v>26</v>
      </c>
      <c r="F147" s="513" t="s">
        <v>6520</v>
      </c>
      <c r="G147" s="646" t="s">
        <v>12207</v>
      </c>
      <c r="H147" s="931" t="s">
        <v>12204</v>
      </c>
      <c r="I147" s="931" t="s">
        <v>12204</v>
      </c>
      <c r="J147" s="647" t="s">
        <v>5350</v>
      </c>
      <c r="K147" s="647" t="s">
        <v>6521</v>
      </c>
      <c r="L147" s="647" t="s">
        <v>6510</v>
      </c>
      <c r="M147" s="647" t="s">
        <v>6511</v>
      </c>
      <c r="N147" s="647" t="s">
        <v>6512</v>
      </c>
      <c r="O147" s="647" t="s">
        <v>6515</v>
      </c>
      <c r="P147" s="747">
        <v>43213</v>
      </c>
      <c r="Q147" s="647" t="s">
        <v>753</v>
      </c>
      <c r="R147" s="748">
        <v>1029</v>
      </c>
      <c r="S147" s="647" t="s">
        <v>4800</v>
      </c>
      <c r="T147" s="647" t="s">
        <v>5368</v>
      </c>
      <c r="U147" s="647" t="s">
        <v>5889</v>
      </c>
      <c r="V147" s="647">
        <v>0</v>
      </c>
      <c r="X147" t="e">
        <f>VLOOKUP(F147,'[3]Tổng - PL KS'!$B$9:$B$1291,1,FALSE)</f>
        <v>#N/A</v>
      </c>
    </row>
    <row r="148" spans="1:24" ht="63.75">
      <c r="A148" s="647">
        <v>147</v>
      </c>
      <c r="B148" s="647" t="s">
        <v>4263</v>
      </c>
      <c r="C148" s="647" t="s">
        <v>5970</v>
      </c>
      <c r="D148" s="647" t="s">
        <v>5368</v>
      </c>
      <c r="E148" s="647">
        <v>26</v>
      </c>
      <c r="F148" s="513" t="s">
        <v>6522</v>
      </c>
      <c r="G148" s="646" t="s">
        <v>12207</v>
      </c>
      <c r="H148" s="931" t="s">
        <v>12204</v>
      </c>
      <c r="I148" s="931" t="s">
        <v>12204</v>
      </c>
      <c r="J148" s="647" t="s">
        <v>5350</v>
      </c>
      <c r="K148" s="647" t="s">
        <v>6523</v>
      </c>
      <c r="L148" s="647" t="s">
        <v>6510</v>
      </c>
      <c r="M148" s="647" t="s">
        <v>6511</v>
      </c>
      <c r="N148" s="647" t="s">
        <v>6512</v>
      </c>
      <c r="O148" s="647" t="s">
        <v>6515</v>
      </c>
      <c r="P148" s="747">
        <v>43213</v>
      </c>
      <c r="Q148" s="647" t="s">
        <v>753</v>
      </c>
      <c r="R148" s="748">
        <v>1029</v>
      </c>
      <c r="S148" s="647" t="s">
        <v>4800</v>
      </c>
      <c r="T148" s="647" t="s">
        <v>5368</v>
      </c>
      <c r="U148" s="647" t="s">
        <v>5889</v>
      </c>
      <c r="V148" s="647">
        <v>0</v>
      </c>
      <c r="X148" t="e">
        <f>VLOOKUP(F148,'[3]Tổng - PL KS'!$B$9:$B$1291,1,FALSE)</f>
        <v>#N/A</v>
      </c>
    </row>
    <row r="149" spans="1:24" ht="63.75">
      <c r="A149" s="647">
        <v>148</v>
      </c>
      <c r="B149" s="647" t="s">
        <v>4263</v>
      </c>
      <c r="C149" s="647" t="s">
        <v>5970</v>
      </c>
      <c r="D149" s="647" t="s">
        <v>5368</v>
      </c>
      <c r="E149" s="647">
        <v>26</v>
      </c>
      <c r="F149" s="513" t="s">
        <v>6527</v>
      </c>
      <c r="G149" s="646" t="s">
        <v>12207</v>
      </c>
      <c r="H149" s="931" t="s">
        <v>12204</v>
      </c>
      <c r="I149" s="931" t="s">
        <v>12204</v>
      </c>
      <c r="J149" s="647" t="s">
        <v>5350</v>
      </c>
      <c r="K149" s="647" t="s">
        <v>6528</v>
      </c>
      <c r="L149" s="647" t="s">
        <v>6510</v>
      </c>
      <c r="M149" s="647" t="s">
        <v>6511</v>
      </c>
      <c r="N149" s="647" t="s">
        <v>6512</v>
      </c>
      <c r="O149" s="647" t="s">
        <v>6515</v>
      </c>
      <c r="P149" s="747">
        <v>43213</v>
      </c>
      <c r="Q149" s="647" t="s">
        <v>753</v>
      </c>
      <c r="R149" s="748">
        <v>1029</v>
      </c>
      <c r="S149" s="647" t="s">
        <v>4800</v>
      </c>
      <c r="T149" s="647" t="s">
        <v>5368</v>
      </c>
      <c r="U149" s="647" t="s">
        <v>5889</v>
      </c>
      <c r="V149" s="647">
        <v>0</v>
      </c>
      <c r="X149" t="e">
        <f>VLOOKUP(F149,'[3]Tổng - PL KS'!$B$9:$B$1291,1,FALSE)</f>
        <v>#N/A</v>
      </c>
    </row>
    <row r="150" spans="1:24" ht="63.75">
      <c r="A150" s="647">
        <v>149</v>
      </c>
      <c r="B150" s="647" t="s">
        <v>4263</v>
      </c>
      <c r="C150" s="647" t="s">
        <v>5970</v>
      </c>
      <c r="D150" s="647" t="s">
        <v>5368</v>
      </c>
      <c r="E150" s="647">
        <v>26</v>
      </c>
      <c r="F150" s="513" t="s">
        <v>6529</v>
      </c>
      <c r="G150" s="646" t="s">
        <v>12207</v>
      </c>
      <c r="H150" s="931" t="s">
        <v>12204</v>
      </c>
      <c r="I150" s="931" t="s">
        <v>12204</v>
      </c>
      <c r="J150" s="647" t="s">
        <v>5350</v>
      </c>
      <c r="K150" s="647" t="s">
        <v>6530</v>
      </c>
      <c r="L150" s="647" t="s">
        <v>6510</v>
      </c>
      <c r="M150" s="647" t="s">
        <v>6531</v>
      </c>
      <c r="N150" s="647" t="s">
        <v>6532</v>
      </c>
      <c r="O150" s="647" t="s">
        <v>6533</v>
      </c>
      <c r="P150" s="747">
        <v>43206</v>
      </c>
      <c r="Q150" s="647" t="s">
        <v>753</v>
      </c>
      <c r="R150" s="748">
        <v>1036</v>
      </c>
      <c r="S150" s="647" t="s">
        <v>4800</v>
      </c>
      <c r="T150" s="647" t="s">
        <v>5368</v>
      </c>
      <c r="U150" s="647" t="s">
        <v>5889</v>
      </c>
      <c r="V150" s="647">
        <v>0</v>
      </c>
      <c r="X150" t="e">
        <f>VLOOKUP(F150,'[3]Tổng - PL KS'!$B$9:$B$1291,1,FALSE)</f>
        <v>#N/A</v>
      </c>
    </row>
    <row r="151" spans="1:24" ht="63.75">
      <c r="A151" s="647">
        <v>150</v>
      </c>
      <c r="B151" s="647" t="s">
        <v>4263</v>
      </c>
      <c r="C151" s="647" t="s">
        <v>5970</v>
      </c>
      <c r="D151" s="647" t="s">
        <v>5368</v>
      </c>
      <c r="E151" s="647">
        <v>26</v>
      </c>
      <c r="F151" s="513" t="s">
        <v>6534</v>
      </c>
      <c r="G151" s="646" t="s">
        <v>12207</v>
      </c>
      <c r="H151" s="931" t="s">
        <v>12204</v>
      </c>
      <c r="I151" s="931" t="s">
        <v>12204</v>
      </c>
      <c r="J151" s="647" t="s">
        <v>5350</v>
      </c>
      <c r="K151" s="647" t="s">
        <v>6535</v>
      </c>
      <c r="L151" s="647" t="s">
        <v>6510</v>
      </c>
      <c r="M151" s="647" t="s">
        <v>6531</v>
      </c>
      <c r="N151" s="647" t="s">
        <v>6532</v>
      </c>
      <c r="O151" s="647" t="s">
        <v>6533</v>
      </c>
      <c r="P151" s="747">
        <v>43206</v>
      </c>
      <c r="Q151" s="647" t="s">
        <v>753</v>
      </c>
      <c r="R151" s="748">
        <v>1036</v>
      </c>
      <c r="S151" s="647" t="s">
        <v>4800</v>
      </c>
      <c r="T151" s="647" t="s">
        <v>5368</v>
      </c>
      <c r="U151" s="647" t="s">
        <v>5889</v>
      </c>
      <c r="V151" s="647">
        <v>0</v>
      </c>
      <c r="X151" t="e">
        <f>VLOOKUP(F151,'[3]Tổng - PL KS'!$B$9:$B$1291,1,FALSE)</f>
        <v>#N/A</v>
      </c>
    </row>
    <row r="152" spans="1:24" ht="63.75">
      <c r="A152" s="647">
        <v>151</v>
      </c>
      <c r="B152" s="647" t="s">
        <v>4263</v>
      </c>
      <c r="C152" s="647" t="s">
        <v>5970</v>
      </c>
      <c r="D152" s="647" t="s">
        <v>5368</v>
      </c>
      <c r="E152" s="647">
        <v>26</v>
      </c>
      <c r="F152" s="513" t="s">
        <v>6536</v>
      </c>
      <c r="G152" s="646" t="s">
        <v>12207</v>
      </c>
      <c r="H152" s="931" t="s">
        <v>12204</v>
      </c>
      <c r="I152" s="931" t="s">
        <v>12204</v>
      </c>
      <c r="J152" s="647" t="s">
        <v>5350</v>
      </c>
      <c r="K152" s="647" t="s">
        <v>6537</v>
      </c>
      <c r="L152" s="647" t="s">
        <v>6510</v>
      </c>
      <c r="M152" s="647" t="s">
        <v>6531</v>
      </c>
      <c r="N152" s="647" t="s">
        <v>6532</v>
      </c>
      <c r="O152" s="647" t="s">
        <v>6538</v>
      </c>
      <c r="P152" s="747">
        <v>43206</v>
      </c>
      <c r="Q152" s="647" t="s">
        <v>753</v>
      </c>
      <c r="R152" s="748">
        <v>1036</v>
      </c>
      <c r="S152" s="647" t="s">
        <v>4800</v>
      </c>
      <c r="T152" s="647" t="s">
        <v>5368</v>
      </c>
      <c r="U152" s="647" t="s">
        <v>5889</v>
      </c>
      <c r="V152" s="647">
        <v>0</v>
      </c>
      <c r="X152" t="e">
        <f>VLOOKUP(F152,'[3]Tổng - PL KS'!$B$9:$B$1291,1,FALSE)</f>
        <v>#N/A</v>
      </c>
    </row>
    <row r="153" spans="1:24" ht="63.75">
      <c r="A153" s="647">
        <v>152</v>
      </c>
      <c r="B153" s="647" t="s">
        <v>4263</v>
      </c>
      <c r="C153" s="647" t="s">
        <v>5970</v>
      </c>
      <c r="D153" s="647" t="s">
        <v>5368</v>
      </c>
      <c r="E153" s="647">
        <v>26</v>
      </c>
      <c r="F153" s="513" t="s">
        <v>6539</v>
      </c>
      <c r="G153" s="646" t="s">
        <v>12207</v>
      </c>
      <c r="H153" s="931" t="s">
        <v>12204</v>
      </c>
      <c r="I153" s="931" t="s">
        <v>12204</v>
      </c>
      <c r="J153" s="647" t="s">
        <v>5350</v>
      </c>
      <c r="K153" s="647" t="s">
        <v>6540</v>
      </c>
      <c r="L153" s="647" t="s">
        <v>6510</v>
      </c>
      <c r="M153" s="647" t="s">
        <v>6531</v>
      </c>
      <c r="N153" s="647" t="s">
        <v>6532</v>
      </c>
      <c r="O153" s="647" t="s">
        <v>6538</v>
      </c>
      <c r="P153" s="747">
        <v>43206</v>
      </c>
      <c r="Q153" s="647" t="s">
        <v>753</v>
      </c>
      <c r="R153" s="748">
        <v>1036</v>
      </c>
      <c r="S153" s="647" t="s">
        <v>4800</v>
      </c>
      <c r="T153" s="647" t="s">
        <v>5368</v>
      </c>
      <c r="U153" s="647" t="s">
        <v>5889</v>
      </c>
      <c r="V153" s="647">
        <v>0</v>
      </c>
      <c r="X153" t="e">
        <f>VLOOKUP(F153,'[3]Tổng - PL KS'!$B$9:$B$1291,1,FALSE)</f>
        <v>#N/A</v>
      </c>
    </row>
    <row r="154" spans="1:24" ht="63.75">
      <c r="A154" s="647">
        <v>153</v>
      </c>
      <c r="B154" s="647" t="s">
        <v>4263</v>
      </c>
      <c r="C154" s="647" t="s">
        <v>5970</v>
      </c>
      <c r="D154" s="647" t="s">
        <v>5368</v>
      </c>
      <c r="E154" s="647">
        <v>26</v>
      </c>
      <c r="F154" s="513" t="s">
        <v>6541</v>
      </c>
      <c r="G154" s="646" t="s">
        <v>12207</v>
      </c>
      <c r="H154" s="931" t="s">
        <v>12204</v>
      </c>
      <c r="I154" s="931" t="s">
        <v>12204</v>
      </c>
      <c r="J154" s="647" t="s">
        <v>5350</v>
      </c>
      <c r="K154" s="647" t="s">
        <v>6542</v>
      </c>
      <c r="L154" s="647" t="s">
        <v>6510</v>
      </c>
      <c r="M154" s="647" t="s">
        <v>6531</v>
      </c>
      <c r="N154" s="647" t="s">
        <v>6532</v>
      </c>
      <c r="O154" s="647" t="s">
        <v>6538</v>
      </c>
      <c r="P154" s="747">
        <v>43206</v>
      </c>
      <c r="Q154" s="647" t="s">
        <v>753</v>
      </c>
      <c r="R154" s="748">
        <v>1036</v>
      </c>
      <c r="S154" s="647" t="s">
        <v>4800</v>
      </c>
      <c r="T154" s="647" t="s">
        <v>5368</v>
      </c>
      <c r="U154" s="647" t="s">
        <v>5889</v>
      </c>
      <c r="V154" s="647">
        <v>0</v>
      </c>
      <c r="X154" t="e">
        <f>VLOOKUP(F154,'[3]Tổng - PL KS'!$B$9:$B$1291,1,FALSE)</f>
        <v>#N/A</v>
      </c>
    </row>
    <row r="155" spans="1:24" ht="63.75">
      <c r="A155" s="647">
        <v>154</v>
      </c>
      <c r="B155" s="647" t="s">
        <v>4263</v>
      </c>
      <c r="C155" s="647" t="s">
        <v>5970</v>
      </c>
      <c r="D155" s="647" t="s">
        <v>5368</v>
      </c>
      <c r="E155" s="647">
        <v>26</v>
      </c>
      <c r="F155" s="513" t="s">
        <v>6543</v>
      </c>
      <c r="G155" s="646" t="s">
        <v>12207</v>
      </c>
      <c r="H155" s="931" t="s">
        <v>12204</v>
      </c>
      <c r="I155" s="931" t="s">
        <v>12204</v>
      </c>
      <c r="J155" s="647" t="s">
        <v>5350</v>
      </c>
      <c r="K155" s="647" t="s">
        <v>6544</v>
      </c>
      <c r="L155" s="647" t="s">
        <v>6510</v>
      </c>
      <c r="M155" s="647" t="s">
        <v>6531</v>
      </c>
      <c r="N155" s="647" t="s">
        <v>6532</v>
      </c>
      <c r="O155" s="647" t="s">
        <v>6538</v>
      </c>
      <c r="P155" s="747">
        <v>43206</v>
      </c>
      <c r="Q155" s="647" t="s">
        <v>753</v>
      </c>
      <c r="R155" s="748">
        <v>1036</v>
      </c>
      <c r="S155" s="647" t="s">
        <v>4800</v>
      </c>
      <c r="T155" s="647" t="s">
        <v>5368</v>
      </c>
      <c r="U155" s="647" t="s">
        <v>5889</v>
      </c>
      <c r="V155" s="647">
        <v>0</v>
      </c>
      <c r="X155" t="e">
        <f>VLOOKUP(F155,'[3]Tổng - PL KS'!$B$9:$B$1291,1,FALSE)</f>
        <v>#N/A</v>
      </c>
    </row>
    <row r="156" spans="1:24" ht="63.75">
      <c r="A156" s="647">
        <v>155</v>
      </c>
      <c r="B156" s="647" t="s">
        <v>4263</v>
      </c>
      <c r="C156" s="647" t="s">
        <v>31</v>
      </c>
      <c r="D156" s="647" t="s">
        <v>309</v>
      </c>
      <c r="E156" s="647">
        <v>17</v>
      </c>
      <c r="F156" s="513" t="s">
        <v>6574</v>
      </c>
      <c r="G156" s="646" t="s">
        <v>12208</v>
      </c>
      <c r="H156" s="931" t="s">
        <v>12204</v>
      </c>
      <c r="I156" s="931" t="s">
        <v>12204</v>
      </c>
      <c r="J156" s="647" t="s">
        <v>5350</v>
      </c>
      <c r="K156" s="647" t="s">
        <v>6575</v>
      </c>
      <c r="L156" s="647" t="s">
        <v>6576</v>
      </c>
      <c r="M156" s="647" t="s">
        <v>6577</v>
      </c>
      <c r="N156" s="647" t="s">
        <v>6578</v>
      </c>
      <c r="O156" s="647" t="s">
        <v>6579</v>
      </c>
      <c r="P156" s="747">
        <v>43096</v>
      </c>
      <c r="Q156" s="647" t="s">
        <v>5288</v>
      </c>
      <c r="R156" s="748">
        <v>1146</v>
      </c>
      <c r="S156" s="647" t="s">
        <v>4800</v>
      </c>
      <c r="T156" s="647" t="s">
        <v>309</v>
      </c>
      <c r="U156" s="647" t="s">
        <v>5889</v>
      </c>
      <c r="V156" s="647">
        <v>0</v>
      </c>
      <c r="X156" t="e">
        <f>VLOOKUP(F156,'[3]Tổng - PL KS'!$B$9:$B$1291,1,FALSE)</f>
        <v>#N/A</v>
      </c>
    </row>
    <row r="157" spans="1:24" ht="76.5">
      <c r="A157" s="647">
        <v>156</v>
      </c>
      <c r="B157" s="647" t="s">
        <v>4263</v>
      </c>
      <c r="C157" s="647" t="s">
        <v>45</v>
      </c>
      <c r="D157" s="647" t="s">
        <v>309</v>
      </c>
      <c r="E157" s="647">
        <v>26</v>
      </c>
      <c r="F157" s="513" t="s">
        <v>6588</v>
      </c>
      <c r="G157" s="646" t="s">
        <v>12208</v>
      </c>
      <c r="H157" s="931" t="s">
        <v>12204</v>
      </c>
      <c r="I157" s="931" t="s">
        <v>12204</v>
      </c>
      <c r="J157" s="647" t="s">
        <v>5350</v>
      </c>
      <c r="K157" s="647" t="s">
        <v>6589</v>
      </c>
      <c r="L157" s="647" t="s">
        <v>6590</v>
      </c>
      <c r="M157" s="647" t="s">
        <v>6591</v>
      </c>
      <c r="N157" s="647" t="s">
        <v>6592</v>
      </c>
      <c r="O157" s="647" t="s">
        <v>6593</v>
      </c>
      <c r="P157" s="747">
        <v>43083</v>
      </c>
      <c r="Q157" s="647" t="s">
        <v>6193</v>
      </c>
      <c r="R157" s="748">
        <v>1159</v>
      </c>
      <c r="S157" s="647" t="s">
        <v>4800</v>
      </c>
      <c r="T157" s="647" t="s">
        <v>309</v>
      </c>
      <c r="U157" s="647" t="s">
        <v>5889</v>
      </c>
      <c r="V157" s="647">
        <v>0</v>
      </c>
      <c r="X157" t="e">
        <f>VLOOKUP(F157,'[3]Tổng - PL KS'!$B$9:$B$1291,1,FALSE)</f>
        <v>#N/A</v>
      </c>
    </row>
    <row r="158" spans="1:24" ht="51">
      <c r="A158" s="647">
        <v>157</v>
      </c>
      <c r="B158" s="647" t="s">
        <v>6703</v>
      </c>
      <c r="C158" s="647" t="s">
        <v>6829</v>
      </c>
      <c r="D158" s="647" t="s">
        <v>4</v>
      </c>
      <c r="E158" s="647">
        <v>13.3</v>
      </c>
      <c r="F158" s="513" t="s">
        <v>6830</v>
      </c>
      <c r="G158" s="646" t="s">
        <v>12209</v>
      </c>
      <c r="H158" s="931" t="s">
        <v>12204</v>
      </c>
      <c r="I158" s="931" t="s">
        <v>12204</v>
      </c>
      <c r="J158" s="647" t="s">
        <v>5478</v>
      </c>
      <c r="K158" s="647" t="s">
        <v>6831</v>
      </c>
      <c r="L158" s="647" t="s">
        <v>6832</v>
      </c>
      <c r="M158" s="647" t="s">
        <v>6832</v>
      </c>
      <c r="N158" s="647" t="s">
        <v>6833</v>
      </c>
      <c r="O158" s="647" t="s">
        <v>6834</v>
      </c>
      <c r="P158" s="747">
        <v>41435.992777777778</v>
      </c>
      <c r="Q158" s="647" t="s">
        <v>5274</v>
      </c>
      <c r="R158" s="748">
        <v>2808.0072222222225</v>
      </c>
      <c r="S158" s="647" t="s">
        <v>5668</v>
      </c>
      <c r="T158" s="647" t="s">
        <v>5494</v>
      </c>
      <c r="U158" s="647" t="s">
        <v>6824</v>
      </c>
      <c r="V158" s="647"/>
      <c r="X158" t="e">
        <v>#N/A</v>
      </c>
    </row>
    <row r="159" spans="1:24" ht="51">
      <c r="A159" s="647">
        <v>158</v>
      </c>
      <c r="B159" s="647" t="s">
        <v>6703</v>
      </c>
      <c r="C159" s="647" t="s">
        <v>6837</v>
      </c>
      <c r="D159" s="647" t="s">
        <v>4</v>
      </c>
      <c r="E159" s="647">
        <v>26.3</v>
      </c>
      <c r="F159" s="513" t="s">
        <v>6838</v>
      </c>
      <c r="G159" s="646" t="s">
        <v>12209</v>
      </c>
      <c r="H159" s="931" t="s">
        <v>12204</v>
      </c>
      <c r="I159" s="931" t="s">
        <v>12204</v>
      </c>
      <c r="J159" s="647" t="s">
        <v>5350</v>
      </c>
      <c r="K159" s="647" t="s">
        <v>6839</v>
      </c>
      <c r="L159" s="647" t="s">
        <v>6840</v>
      </c>
      <c r="M159" s="647" t="s">
        <v>6840</v>
      </c>
      <c r="N159" s="647" t="s">
        <v>6841</v>
      </c>
      <c r="O159" s="647" t="s">
        <v>6842</v>
      </c>
      <c r="P159" s="747">
        <v>41424.015879629631</v>
      </c>
      <c r="Q159" s="647" t="s">
        <v>5286</v>
      </c>
      <c r="R159" s="748">
        <v>2819.9841203703691</v>
      </c>
      <c r="S159" s="647" t="s">
        <v>5668</v>
      </c>
      <c r="T159" s="647" t="s">
        <v>5494</v>
      </c>
      <c r="U159" s="647" t="s">
        <v>6843</v>
      </c>
      <c r="V159" s="647"/>
      <c r="X159" t="e">
        <v>#N/A</v>
      </c>
    </row>
    <row r="160" spans="1:24" ht="38.25">
      <c r="A160" s="647">
        <v>159</v>
      </c>
      <c r="B160" s="647" t="s">
        <v>6703</v>
      </c>
      <c r="C160" s="647" t="s">
        <v>6837</v>
      </c>
      <c r="D160" s="647" t="s">
        <v>4</v>
      </c>
      <c r="E160" s="647">
        <v>24.4</v>
      </c>
      <c r="F160" s="513" t="s">
        <v>6859</v>
      </c>
      <c r="G160" s="646" t="s">
        <v>12209</v>
      </c>
      <c r="H160" s="931" t="s">
        <v>12204</v>
      </c>
      <c r="I160" s="931" t="s">
        <v>12204</v>
      </c>
      <c r="J160" s="647" t="s">
        <v>5350</v>
      </c>
      <c r="K160" s="647" t="s">
        <v>6860</v>
      </c>
      <c r="L160" s="647" t="s">
        <v>6861</v>
      </c>
      <c r="M160" s="647" t="s">
        <v>6861</v>
      </c>
      <c r="N160" s="647" t="s">
        <v>6862</v>
      </c>
      <c r="O160" s="647" t="s">
        <v>6863</v>
      </c>
      <c r="P160" s="747">
        <v>41514.495138888888</v>
      </c>
      <c r="Q160" s="647" t="s">
        <v>5277</v>
      </c>
      <c r="R160" s="748">
        <v>2729.5048611111124</v>
      </c>
      <c r="S160" s="647" t="s">
        <v>5668</v>
      </c>
      <c r="T160" s="647" t="s">
        <v>5494</v>
      </c>
      <c r="U160" s="647" t="s">
        <v>6843</v>
      </c>
      <c r="V160" s="647"/>
      <c r="X160" t="e">
        <v>#N/A</v>
      </c>
    </row>
    <row r="161" spans="1:24" ht="51">
      <c r="A161" s="647">
        <v>160</v>
      </c>
      <c r="B161" s="647" t="s">
        <v>6703</v>
      </c>
      <c r="C161" s="647" t="s">
        <v>6837</v>
      </c>
      <c r="D161" s="647" t="s">
        <v>4</v>
      </c>
      <c r="E161" s="647">
        <v>25.2</v>
      </c>
      <c r="F161" s="513" t="s">
        <v>6864</v>
      </c>
      <c r="G161" s="646" t="s">
        <v>12209</v>
      </c>
      <c r="H161" s="931" t="s">
        <v>12204</v>
      </c>
      <c r="I161" s="931" t="s">
        <v>12204</v>
      </c>
      <c r="J161" s="647" t="s">
        <v>5350</v>
      </c>
      <c r="K161" s="647" t="s">
        <v>6865</v>
      </c>
      <c r="L161" s="647" t="s">
        <v>6866</v>
      </c>
      <c r="M161" s="647" t="s">
        <v>6866</v>
      </c>
      <c r="N161" s="647" t="s">
        <v>6867</v>
      </c>
      <c r="O161" s="647" t="s">
        <v>6868</v>
      </c>
      <c r="P161" s="747">
        <v>41535.802881944444</v>
      </c>
      <c r="Q161" s="647" t="s">
        <v>5277</v>
      </c>
      <c r="R161" s="748">
        <v>2708.1971180555556</v>
      </c>
      <c r="S161" s="647" t="s">
        <v>5668</v>
      </c>
      <c r="T161" s="647" t="s">
        <v>5494</v>
      </c>
      <c r="U161" s="647" t="s">
        <v>6805</v>
      </c>
      <c r="V161" s="647"/>
      <c r="X161" t="e">
        <v>#N/A</v>
      </c>
    </row>
    <row r="162" spans="1:24" ht="51">
      <c r="A162" s="647">
        <v>161</v>
      </c>
      <c r="B162" s="647" t="s">
        <v>6703</v>
      </c>
      <c r="C162" s="647" t="s">
        <v>6837</v>
      </c>
      <c r="D162" s="647" t="s">
        <v>4</v>
      </c>
      <c r="E162" s="647">
        <v>25.5</v>
      </c>
      <c r="F162" s="513" t="s">
        <v>6870</v>
      </c>
      <c r="G162" s="646" t="s">
        <v>12209</v>
      </c>
      <c r="H162" s="931" t="s">
        <v>12204</v>
      </c>
      <c r="I162" s="931" t="s">
        <v>12204</v>
      </c>
      <c r="J162" s="647" t="s">
        <v>5350</v>
      </c>
      <c r="K162" s="647" t="s">
        <v>6871</v>
      </c>
      <c r="L162" s="647" t="s">
        <v>6866</v>
      </c>
      <c r="M162" s="647" t="s">
        <v>6866</v>
      </c>
      <c r="N162" s="647" t="s">
        <v>6867</v>
      </c>
      <c r="O162" s="647" t="s">
        <v>6868</v>
      </c>
      <c r="P162" s="747">
        <v>41535.802847222221</v>
      </c>
      <c r="Q162" s="647" t="s">
        <v>5277</v>
      </c>
      <c r="R162" s="748">
        <v>2708.1971527777787</v>
      </c>
      <c r="S162" s="647" t="s">
        <v>5668</v>
      </c>
      <c r="T162" s="647" t="s">
        <v>5494</v>
      </c>
      <c r="U162" s="647" t="s">
        <v>6805</v>
      </c>
      <c r="V162" s="647"/>
      <c r="X162" t="e">
        <v>#N/A</v>
      </c>
    </row>
    <row r="163" spans="1:24" ht="51">
      <c r="A163" s="647">
        <v>162</v>
      </c>
      <c r="B163" s="647" t="s">
        <v>6703</v>
      </c>
      <c r="C163" s="647" t="s">
        <v>6837</v>
      </c>
      <c r="D163" s="647" t="s">
        <v>4</v>
      </c>
      <c r="E163" s="647">
        <v>26.3</v>
      </c>
      <c r="F163" s="513" t="s">
        <v>6872</v>
      </c>
      <c r="G163" s="646" t="s">
        <v>12209</v>
      </c>
      <c r="H163" s="931" t="s">
        <v>12204</v>
      </c>
      <c r="I163" s="931" t="s">
        <v>12204</v>
      </c>
      <c r="J163" s="647" t="s">
        <v>5350</v>
      </c>
      <c r="K163" s="647" t="s">
        <v>6873</v>
      </c>
      <c r="L163" s="647" t="s">
        <v>6866</v>
      </c>
      <c r="M163" s="647" t="s">
        <v>6866</v>
      </c>
      <c r="N163" s="647" t="s">
        <v>6874</v>
      </c>
      <c r="O163" s="647" t="s">
        <v>6868</v>
      </c>
      <c r="P163" s="747">
        <v>41535.797754629632</v>
      </c>
      <c r="Q163" s="647" t="s">
        <v>5277</v>
      </c>
      <c r="R163" s="748">
        <v>2708.2022453703685</v>
      </c>
      <c r="S163" s="647" t="s">
        <v>5668</v>
      </c>
      <c r="T163" s="647" t="s">
        <v>5494</v>
      </c>
      <c r="U163" s="647" t="s">
        <v>6805</v>
      </c>
      <c r="V163" s="647"/>
      <c r="X163" t="e">
        <v>#N/A</v>
      </c>
    </row>
    <row r="164" spans="1:24" ht="51">
      <c r="A164" s="647">
        <v>163</v>
      </c>
      <c r="B164" s="647" t="s">
        <v>6703</v>
      </c>
      <c r="C164" s="647" t="s">
        <v>6837</v>
      </c>
      <c r="D164" s="647" t="s">
        <v>4</v>
      </c>
      <c r="E164" s="647">
        <v>25.5</v>
      </c>
      <c r="F164" s="513" t="s">
        <v>6875</v>
      </c>
      <c r="G164" s="646" t="s">
        <v>12209</v>
      </c>
      <c r="H164" s="931" t="s">
        <v>12204</v>
      </c>
      <c r="I164" s="931" t="s">
        <v>12204</v>
      </c>
      <c r="J164" s="647" t="s">
        <v>5350</v>
      </c>
      <c r="K164" s="647" t="s">
        <v>6876</v>
      </c>
      <c r="L164" s="647" t="s">
        <v>6866</v>
      </c>
      <c r="M164" s="647" t="s">
        <v>6866</v>
      </c>
      <c r="N164" s="647" t="s">
        <v>6867</v>
      </c>
      <c r="O164" s="647" t="s">
        <v>6868</v>
      </c>
      <c r="P164" s="747">
        <v>41535.804861111108</v>
      </c>
      <c r="Q164" s="647" t="s">
        <v>5277</v>
      </c>
      <c r="R164" s="748">
        <v>2708.195138888892</v>
      </c>
      <c r="S164" s="647" t="s">
        <v>5668</v>
      </c>
      <c r="T164" s="647" t="s">
        <v>5494</v>
      </c>
      <c r="U164" s="647" t="s">
        <v>6805</v>
      </c>
      <c r="V164" s="647"/>
      <c r="X164" t="e">
        <v>#N/A</v>
      </c>
    </row>
    <row r="165" spans="1:24" ht="38.25">
      <c r="A165" s="647">
        <v>164</v>
      </c>
      <c r="B165" s="647" t="s">
        <v>4247</v>
      </c>
      <c r="C165" s="647" t="s">
        <v>90</v>
      </c>
      <c r="D165" s="647" t="s">
        <v>6911</v>
      </c>
      <c r="E165" s="647">
        <v>24.78</v>
      </c>
      <c r="F165" s="513" t="s">
        <v>7041</v>
      </c>
      <c r="G165" s="646" t="s">
        <v>12210</v>
      </c>
      <c r="H165" s="931" t="s">
        <v>12204</v>
      </c>
      <c r="I165" s="931" t="s">
        <v>12204</v>
      </c>
      <c r="J165" s="647" t="s">
        <v>5350</v>
      </c>
      <c r="K165" s="647" t="s">
        <v>7042</v>
      </c>
      <c r="L165" s="647" t="s">
        <v>7043</v>
      </c>
      <c r="M165" s="647" t="s">
        <v>7044</v>
      </c>
      <c r="N165" s="647" t="s">
        <v>7045</v>
      </c>
      <c r="O165" s="647" t="s">
        <v>1541</v>
      </c>
      <c r="P165" s="747">
        <v>43315.892090011577</v>
      </c>
      <c r="Q165" s="647" t="s">
        <v>5277</v>
      </c>
      <c r="R165" s="748">
        <v>928</v>
      </c>
      <c r="S165" s="647" t="s">
        <v>1866</v>
      </c>
      <c r="T165" s="647" t="s">
        <v>6911</v>
      </c>
      <c r="U165" s="647" t="s">
        <v>6991</v>
      </c>
      <c r="V165" s="647" t="s">
        <v>4300</v>
      </c>
      <c r="W165" t="s">
        <v>5329</v>
      </c>
      <c r="X165" t="e">
        <v>#N/A</v>
      </c>
    </row>
    <row r="166" spans="1:24" ht="89.25">
      <c r="A166" s="647">
        <v>165</v>
      </c>
      <c r="B166" s="647" t="s">
        <v>4247</v>
      </c>
      <c r="C166" s="647" t="s">
        <v>37</v>
      </c>
      <c r="D166" s="647" t="s">
        <v>309</v>
      </c>
      <c r="E166" s="647">
        <v>26.3</v>
      </c>
      <c r="F166" s="513" t="s">
        <v>7334</v>
      </c>
      <c r="G166" s="646" t="s">
        <v>12211</v>
      </c>
      <c r="H166" s="931" t="s">
        <v>12204</v>
      </c>
      <c r="I166" s="931" t="s">
        <v>12204</v>
      </c>
      <c r="J166" s="647" t="s">
        <v>5388</v>
      </c>
      <c r="K166" s="647" t="s">
        <v>7335</v>
      </c>
      <c r="L166" s="647" t="s">
        <v>7328</v>
      </c>
      <c r="M166" s="647" t="s">
        <v>7329</v>
      </c>
      <c r="N166" s="647" t="s">
        <v>7336</v>
      </c>
      <c r="O166" s="647" t="s">
        <v>7337</v>
      </c>
      <c r="P166" s="747" t="s">
        <v>7338</v>
      </c>
      <c r="Q166" s="647" t="s">
        <v>5273</v>
      </c>
      <c r="R166" s="748">
        <v>1357</v>
      </c>
      <c r="S166" s="647" t="s">
        <v>5378</v>
      </c>
      <c r="T166" s="647" t="s">
        <v>309</v>
      </c>
      <c r="U166" s="647" t="s">
        <v>7339</v>
      </c>
      <c r="V166" s="647" t="s">
        <v>4300</v>
      </c>
      <c r="W166" t="s">
        <v>5329</v>
      </c>
      <c r="X166" t="e">
        <f>VLOOKUP(F166,'[3]Tổng - PL KS'!$B$9:$B$1291,1,FALSE)</f>
        <v>#N/A</v>
      </c>
    </row>
    <row r="167" spans="1:24" ht="63.75">
      <c r="A167" s="647">
        <v>166</v>
      </c>
      <c r="B167" s="647" t="s">
        <v>4247</v>
      </c>
      <c r="C167" s="647" t="s">
        <v>8198</v>
      </c>
      <c r="D167" s="647" t="s">
        <v>6911</v>
      </c>
      <c r="E167" s="647">
        <v>32</v>
      </c>
      <c r="F167" s="513" t="s">
        <v>8199</v>
      </c>
      <c r="G167" s="646" t="s">
        <v>12212</v>
      </c>
      <c r="H167" s="931" t="s">
        <v>12204</v>
      </c>
      <c r="I167" s="931" t="s">
        <v>12204</v>
      </c>
      <c r="J167" s="647">
        <v>40</v>
      </c>
      <c r="K167" s="647">
        <v>3548929</v>
      </c>
      <c r="L167" s="647" t="s">
        <v>8200</v>
      </c>
      <c r="M167" s="647" t="s">
        <v>8201</v>
      </c>
      <c r="N167" s="647" t="s">
        <v>8202</v>
      </c>
      <c r="O167" s="647" t="s">
        <v>8203</v>
      </c>
      <c r="P167" s="747">
        <v>43113.316145752317</v>
      </c>
      <c r="Q167" s="647" t="s">
        <v>1283</v>
      </c>
      <c r="R167" s="748">
        <v>1131.6838542476835</v>
      </c>
      <c r="S167" s="647" t="s">
        <v>7492</v>
      </c>
      <c r="T167" s="647" t="s">
        <v>6911</v>
      </c>
      <c r="U167" s="647" t="s">
        <v>8142</v>
      </c>
      <c r="V167" s="647" t="s">
        <v>4300</v>
      </c>
      <c r="W167" t="s">
        <v>5329</v>
      </c>
      <c r="X167" t="e">
        <f>VLOOKUP(F167,'[3]Tổng - PL KS'!$B$9:$B$1291,1,FALSE)</f>
        <v>#N/A</v>
      </c>
    </row>
    <row r="168" spans="1:24" ht="63.75">
      <c r="A168" s="647">
        <v>167</v>
      </c>
      <c r="B168" s="647" t="s">
        <v>4247</v>
      </c>
      <c r="C168" s="647" t="s">
        <v>45</v>
      </c>
      <c r="D168" s="647" t="s">
        <v>309</v>
      </c>
      <c r="E168" s="647">
        <v>22600</v>
      </c>
      <c r="F168" s="513" t="s">
        <v>10236</v>
      </c>
      <c r="G168" s="646" t="s">
        <v>12213</v>
      </c>
      <c r="H168" s="931" t="s">
        <v>12204</v>
      </c>
      <c r="I168" s="931" t="s">
        <v>12204</v>
      </c>
      <c r="J168" s="647" t="s">
        <v>5440</v>
      </c>
      <c r="K168" s="647">
        <v>69883</v>
      </c>
      <c r="L168" s="647" t="s">
        <v>10237</v>
      </c>
      <c r="M168" s="647" t="s">
        <v>10212</v>
      </c>
      <c r="N168" s="647">
        <v>8015578210</v>
      </c>
      <c r="O168" s="647" t="s">
        <v>10238</v>
      </c>
      <c r="P168" s="747">
        <v>43118</v>
      </c>
      <c r="Q168" s="647" t="s">
        <v>5272</v>
      </c>
      <c r="R168" s="748">
        <v>1124</v>
      </c>
      <c r="S168" s="647" t="s">
        <v>5434</v>
      </c>
      <c r="T168" s="647" t="s">
        <v>309</v>
      </c>
      <c r="U168" s="647" t="s">
        <v>5436</v>
      </c>
      <c r="V168" s="647"/>
      <c r="W168" t="s">
        <v>5329</v>
      </c>
      <c r="X168" t="e">
        <f>VLOOKUP(F168,'[3]Tổng - PL KS'!$B$9:$B$1291,1,FALSE)</f>
        <v>#N/A</v>
      </c>
    </row>
    <row r="169" spans="1:24" ht="63.75">
      <c r="A169" s="647">
        <v>168</v>
      </c>
      <c r="B169" s="647" t="s">
        <v>4247</v>
      </c>
      <c r="C169" s="647" t="s">
        <v>10335</v>
      </c>
      <c r="D169" s="647" t="s">
        <v>315</v>
      </c>
      <c r="E169" s="647">
        <v>26600</v>
      </c>
      <c r="F169" s="513" t="s">
        <v>10336</v>
      </c>
      <c r="G169" s="646" t="s">
        <v>12214</v>
      </c>
      <c r="H169" s="931" t="s">
        <v>12204</v>
      </c>
      <c r="I169" s="931" t="s">
        <v>12204</v>
      </c>
      <c r="J169" s="647" t="s">
        <v>5440</v>
      </c>
      <c r="K169" s="647" t="s">
        <v>10337</v>
      </c>
      <c r="L169" s="647" t="s">
        <v>10338</v>
      </c>
      <c r="M169" s="647" t="s">
        <v>10339</v>
      </c>
      <c r="N169" s="647" t="s">
        <v>4343</v>
      </c>
      <c r="O169" s="647" t="s">
        <v>334</v>
      </c>
      <c r="P169" s="747">
        <v>43292</v>
      </c>
      <c r="Q169" s="647" t="s">
        <v>5272</v>
      </c>
      <c r="R169" s="748">
        <v>950</v>
      </c>
      <c r="S169" s="647" t="s">
        <v>5434</v>
      </c>
      <c r="T169" s="647" t="s">
        <v>315</v>
      </c>
      <c r="U169" s="647" t="s">
        <v>5436</v>
      </c>
      <c r="V169" s="647"/>
      <c r="W169" t="s">
        <v>5329</v>
      </c>
      <c r="X169" t="e">
        <f>VLOOKUP(F169,'[3]Tổng - PL KS'!$B$9:$B$1291,1,FALSE)</f>
        <v>#N/A</v>
      </c>
    </row>
    <row r="170" spans="1:24" ht="76.5">
      <c r="A170" s="647">
        <v>169</v>
      </c>
      <c r="B170" s="647" t="s">
        <v>4247</v>
      </c>
      <c r="C170" s="647" t="s">
        <v>45</v>
      </c>
      <c r="D170" s="647" t="s">
        <v>309</v>
      </c>
      <c r="E170" s="647"/>
      <c r="F170" s="513" t="s">
        <v>10346</v>
      </c>
      <c r="G170" s="646" t="s">
        <v>12208</v>
      </c>
      <c r="H170" s="931" t="s">
        <v>12204</v>
      </c>
      <c r="I170" s="931" t="s">
        <v>12204</v>
      </c>
      <c r="J170" s="647" t="s">
        <v>5350</v>
      </c>
      <c r="K170" s="647"/>
      <c r="L170" s="647" t="s">
        <v>10347</v>
      </c>
      <c r="M170" s="647" t="s">
        <v>10348</v>
      </c>
      <c r="N170" s="647" t="s">
        <v>10349</v>
      </c>
      <c r="O170" s="647" t="s">
        <v>10350</v>
      </c>
      <c r="P170" s="747" t="s">
        <v>10351</v>
      </c>
      <c r="Q170" s="647" t="s">
        <v>5286</v>
      </c>
      <c r="R170" s="748"/>
      <c r="S170" s="647" t="s">
        <v>5467</v>
      </c>
      <c r="T170" s="647" t="s">
        <v>309</v>
      </c>
      <c r="U170" s="647" t="s">
        <v>8193</v>
      </c>
      <c r="V170" s="647" t="s">
        <v>4300</v>
      </c>
      <c r="W170" t="s">
        <v>5329</v>
      </c>
      <c r="X170" t="e">
        <f>VLOOKUP(F170,'[3]Tổng - PL KS'!$B$9:$B$1291,1,FALSE)</f>
        <v>#N/A</v>
      </c>
    </row>
    <row r="171" spans="1:24" ht="140.25">
      <c r="A171" s="647">
        <v>170</v>
      </c>
      <c r="B171" s="647" t="s">
        <v>10352</v>
      </c>
      <c r="C171" s="647" t="s">
        <v>10670</v>
      </c>
      <c r="D171" s="647" t="s">
        <v>5330</v>
      </c>
      <c r="E171" s="647">
        <v>21.3</v>
      </c>
      <c r="F171" s="513" t="s">
        <v>10671</v>
      </c>
      <c r="G171" s="646" t="s">
        <v>12215</v>
      </c>
      <c r="H171" s="931" t="s">
        <v>12204</v>
      </c>
      <c r="I171" s="931" t="s">
        <v>12204</v>
      </c>
      <c r="J171" s="647" t="s">
        <v>10672</v>
      </c>
      <c r="K171" s="647" t="s">
        <v>3778</v>
      </c>
      <c r="L171" s="647" t="s">
        <v>10673</v>
      </c>
      <c r="M171" s="647" t="s">
        <v>10674</v>
      </c>
      <c r="N171" s="647" t="s">
        <v>310</v>
      </c>
      <c r="O171" s="647" t="s">
        <v>10675</v>
      </c>
      <c r="P171" s="747" t="s">
        <v>10676</v>
      </c>
      <c r="Q171" s="647" t="s">
        <v>38</v>
      </c>
      <c r="R171" s="748">
        <v>977</v>
      </c>
      <c r="S171" s="647" t="s">
        <v>10677</v>
      </c>
      <c r="T171" s="647" t="s">
        <v>5494</v>
      </c>
      <c r="U171" s="647"/>
      <c r="V171" s="647" t="s">
        <v>5330</v>
      </c>
      <c r="X171" t="e">
        <f>VLOOKUP(F171,'[3]Tổng - PL KS'!$B$9:$B$1291,1,FALSE)</f>
        <v>#N/A</v>
      </c>
    </row>
    <row r="172" spans="1:24" ht="140.25">
      <c r="A172" s="647">
        <v>171</v>
      </c>
      <c r="B172" s="647" t="s">
        <v>10352</v>
      </c>
      <c r="C172" s="647" t="s">
        <v>10670</v>
      </c>
      <c r="D172" s="647" t="s">
        <v>5330</v>
      </c>
      <c r="E172" s="647">
        <v>18.2</v>
      </c>
      <c r="F172" s="513" t="s">
        <v>10678</v>
      </c>
      <c r="G172" s="646"/>
      <c r="H172" s="931" t="s">
        <v>12204</v>
      </c>
      <c r="I172" s="931" t="s">
        <v>12204</v>
      </c>
      <c r="J172" s="647" t="s">
        <v>10672</v>
      </c>
      <c r="K172" s="647" t="s">
        <v>3773</v>
      </c>
      <c r="L172" s="647" t="s">
        <v>10673</v>
      </c>
      <c r="M172" s="647" t="s">
        <v>10674</v>
      </c>
      <c r="N172" s="647" t="s">
        <v>310</v>
      </c>
      <c r="O172" s="647" t="s">
        <v>10675</v>
      </c>
      <c r="P172" s="747" t="s">
        <v>10676</v>
      </c>
      <c r="Q172" s="647" t="s">
        <v>38</v>
      </c>
      <c r="R172" s="748">
        <v>977</v>
      </c>
      <c r="S172" s="647" t="s">
        <v>10677</v>
      </c>
      <c r="T172" s="647" t="s">
        <v>5494</v>
      </c>
      <c r="U172" s="647"/>
      <c r="V172" s="647" t="s">
        <v>5330</v>
      </c>
      <c r="X172" t="e">
        <f>VLOOKUP(F172,'[3]Tổng - PL KS'!$B$9:$B$1291,1,FALSE)</f>
        <v>#N/A</v>
      </c>
    </row>
    <row r="173" spans="1:24" ht="140.25">
      <c r="A173" s="647">
        <v>172</v>
      </c>
      <c r="B173" s="647" t="s">
        <v>10352</v>
      </c>
      <c r="C173" s="647" t="s">
        <v>10670</v>
      </c>
      <c r="D173" s="647" t="s">
        <v>5330</v>
      </c>
      <c r="E173" s="647">
        <v>19.399999999999999</v>
      </c>
      <c r="F173" s="513" t="s">
        <v>10679</v>
      </c>
      <c r="G173" s="646"/>
      <c r="H173" s="931" t="s">
        <v>12204</v>
      </c>
      <c r="I173" s="931" t="s">
        <v>12204</v>
      </c>
      <c r="J173" s="647" t="s">
        <v>10672</v>
      </c>
      <c r="K173" s="647" t="s">
        <v>3780</v>
      </c>
      <c r="L173" s="647" t="s">
        <v>10673</v>
      </c>
      <c r="M173" s="647" t="s">
        <v>10674</v>
      </c>
      <c r="N173" s="647" t="s">
        <v>310</v>
      </c>
      <c r="O173" s="647" t="s">
        <v>10675</v>
      </c>
      <c r="P173" s="747" t="s">
        <v>10676</v>
      </c>
      <c r="Q173" s="647" t="s">
        <v>38</v>
      </c>
      <c r="R173" s="748">
        <v>977</v>
      </c>
      <c r="S173" s="647" t="s">
        <v>10677</v>
      </c>
      <c r="T173" s="647" t="s">
        <v>5494</v>
      </c>
      <c r="U173" s="647"/>
      <c r="V173" s="647" t="s">
        <v>5330</v>
      </c>
      <c r="X173" t="e">
        <f>VLOOKUP(F173,'[3]Tổng - PL KS'!$B$9:$B$1291,1,FALSE)</f>
        <v>#N/A</v>
      </c>
    </row>
    <row r="174" spans="1:24" ht="140.25">
      <c r="A174" s="647">
        <v>173</v>
      </c>
      <c r="B174" s="647" t="s">
        <v>10352</v>
      </c>
      <c r="C174" s="647" t="s">
        <v>10670</v>
      </c>
      <c r="D174" s="647" t="s">
        <v>5330</v>
      </c>
      <c r="E174" s="647">
        <v>20.3</v>
      </c>
      <c r="F174" s="513" t="s">
        <v>10680</v>
      </c>
      <c r="G174" s="646"/>
      <c r="H174" s="931" t="s">
        <v>12204</v>
      </c>
      <c r="I174" s="931" t="s">
        <v>12204</v>
      </c>
      <c r="J174" s="647" t="s">
        <v>10672</v>
      </c>
      <c r="K174" s="647" t="s">
        <v>3775</v>
      </c>
      <c r="L174" s="647" t="s">
        <v>10673</v>
      </c>
      <c r="M174" s="647" t="s">
        <v>10674</v>
      </c>
      <c r="N174" s="647" t="s">
        <v>310</v>
      </c>
      <c r="O174" s="647" t="s">
        <v>10675</v>
      </c>
      <c r="P174" s="747" t="s">
        <v>10676</v>
      </c>
      <c r="Q174" s="647" t="s">
        <v>38</v>
      </c>
      <c r="R174" s="748">
        <v>977</v>
      </c>
      <c r="S174" s="647" t="s">
        <v>10677</v>
      </c>
      <c r="T174" s="647" t="s">
        <v>5494</v>
      </c>
      <c r="U174" s="647"/>
      <c r="V174" s="647" t="s">
        <v>5330</v>
      </c>
      <c r="X174" t="e">
        <f>VLOOKUP(F174,'[3]Tổng - PL KS'!$B$9:$B$1291,1,FALSE)</f>
        <v>#N/A</v>
      </c>
    </row>
    <row r="175" spans="1:24" ht="51">
      <c r="A175" s="647">
        <v>174</v>
      </c>
      <c r="B175" s="647" t="s">
        <v>10352</v>
      </c>
      <c r="C175" s="647" t="s">
        <v>58</v>
      </c>
      <c r="D175" s="647" t="s">
        <v>5330</v>
      </c>
      <c r="E175" s="647">
        <v>29.1</v>
      </c>
      <c r="F175" s="513" t="s">
        <v>10681</v>
      </c>
      <c r="G175" s="646"/>
      <c r="H175" s="931" t="s">
        <v>12204</v>
      </c>
      <c r="I175" s="931" t="s">
        <v>12204</v>
      </c>
      <c r="J175" s="647" t="s">
        <v>10672</v>
      </c>
      <c r="K175" s="647" t="s">
        <v>10682</v>
      </c>
      <c r="L175" s="647" t="s">
        <v>10683</v>
      </c>
      <c r="M175" s="647" t="s">
        <v>10684</v>
      </c>
      <c r="N175" s="647" t="s">
        <v>311</v>
      </c>
      <c r="O175" s="647" t="s">
        <v>10685</v>
      </c>
      <c r="P175" s="747">
        <v>43287</v>
      </c>
      <c r="Q175" s="647" t="s">
        <v>38</v>
      </c>
      <c r="R175" s="748">
        <v>957</v>
      </c>
      <c r="S175" s="647" t="s">
        <v>10677</v>
      </c>
      <c r="T175" s="647" t="s">
        <v>5494</v>
      </c>
      <c r="U175" s="647"/>
      <c r="V175" s="647" t="s">
        <v>5330</v>
      </c>
      <c r="X175" t="e">
        <f>VLOOKUP(F175,'[3]Tổng - PL KS'!$B$9:$B$1291,1,FALSE)</f>
        <v>#N/A</v>
      </c>
    </row>
    <row r="176" spans="1:24" ht="63.75">
      <c r="A176" s="647">
        <v>175</v>
      </c>
      <c r="B176" s="647" t="s">
        <v>10352</v>
      </c>
      <c r="C176" s="647" t="s">
        <v>10686</v>
      </c>
      <c r="D176" s="647" t="s">
        <v>5330</v>
      </c>
      <c r="E176" s="647">
        <v>17.8</v>
      </c>
      <c r="F176" s="513" t="s">
        <v>10687</v>
      </c>
      <c r="G176" s="646"/>
      <c r="H176" s="931" t="s">
        <v>12204</v>
      </c>
      <c r="I176" s="931" t="s">
        <v>12204</v>
      </c>
      <c r="J176" s="647" t="s">
        <v>10672</v>
      </c>
      <c r="K176" s="647" t="s">
        <v>2218</v>
      </c>
      <c r="L176" s="647" t="s">
        <v>10688</v>
      </c>
      <c r="M176" s="647" t="s">
        <v>10689</v>
      </c>
      <c r="N176" s="647" t="s">
        <v>312</v>
      </c>
      <c r="O176" s="647" t="s">
        <v>10690</v>
      </c>
      <c r="P176" s="747">
        <v>43310</v>
      </c>
      <c r="Q176" s="647" t="s">
        <v>38</v>
      </c>
      <c r="R176" s="748">
        <v>934</v>
      </c>
      <c r="S176" s="647" t="s">
        <v>10677</v>
      </c>
      <c r="T176" s="647" t="s">
        <v>5494</v>
      </c>
      <c r="U176" s="647"/>
      <c r="V176" s="647" t="s">
        <v>5330</v>
      </c>
      <c r="X176" t="e">
        <f>VLOOKUP(F176,'[3]Tổng - PL KS'!$B$9:$B$1291,1,FALSE)</f>
        <v>#N/A</v>
      </c>
    </row>
    <row r="177" spans="1:24" ht="63.75">
      <c r="A177" s="647">
        <v>176</v>
      </c>
      <c r="B177" s="647" t="s">
        <v>10352</v>
      </c>
      <c r="C177" s="647" t="s">
        <v>10686</v>
      </c>
      <c r="D177" s="647" t="s">
        <v>5330</v>
      </c>
      <c r="E177" s="647">
        <v>17.7</v>
      </c>
      <c r="F177" s="513" t="s">
        <v>10691</v>
      </c>
      <c r="G177" s="646"/>
      <c r="H177" s="931" t="s">
        <v>12204</v>
      </c>
      <c r="I177" s="931" t="s">
        <v>12204</v>
      </c>
      <c r="J177" s="647" t="s">
        <v>10672</v>
      </c>
      <c r="K177" s="647" t="s">
        <v>2220</v>
      </c>
      <c r="L177" s="647" t="s">
        <v>10688</v>
      </c>
      <c r="M177" s="647" t="s">
        <v>10689</v>
      </c>
      <c r="N177" s="647" t="s">
        <v>312</v>
      </c>
      <c r="O177" s="647" t="s">
        <v>10690</v>
      </c>
      <c r="P177" s="747">
        <v>43310</v>
      </c>
      <c r="Q177" s="647" t="s">
        <v>38</v>
      </c>
      <c r="R177" s="748">
        <v>934</v>
      </c>
      <c r="S177" s="647" t="s">
        <v>10677</v>
      </c>
      <c r="T177" s="647" t="s">
        <v>5494</v>
      </c>
      <c r="U177" s="647"/>
      <c r="V177" s="647" t="s">
        <v>5330</v>
      </c>
      <c r="X177" t="e">
        <f>VLOOKUP(F177,'[3]Tổng - PL KS'!$B$9:$B$1291,1,FALSE)</f>
        <v>#N/A</v>
      </c>
    </row>
    <row r="178" spans="1:24" ht="63.75">
      <c r="A178" s="647">
        <v>177</v>
      </c>
      <c r="B178" s="647" t="s">
        <v>10352</v>
      </c>
      <c r="C178" s="647" t="s">
        <v>10686</v>
      </c>
      <c r="D178" s="647" t="s">
        <v>5330</v>
      </c>
      <c r="E178" s="647">
        <v>19</v>
      </c>
      <c r="F178" s="513" t="s">
        <v>10692</v>
      </c>
      <c r="G178" s="646"/>
      <c r="H178" s="931" t="s">
        <v>12204</v>
      </c>
      <c r="I178" s="931" t="s">
        <v>12204</v>
      </c>
      <c r="J178" s="647" t="s">
        <v>10672</v>
      </c>
      <c r="K178" s="647" t="s">
        <v>2223</v>
      </c>
      <c r="L178" s="647" t="s">
        <v>10688</v>
      </c>
      <c r="M178" s="647" t="s">
        <v>10689</v>
      </c>
      <c r="N178" s="647" t="s">
        <v>312</v>
      </c>
      <c r="O178" s="647" t="s">
        <v>10690</v>
      </c>
      <c r="P178" s="747">
        <v>43310</v>
      </c>
      <c r="Q178" s="647" t="s">
        <v>38</v>
      </c>
      <c r="R178" s="748">
        <v>934</v>
      </c>
      <c r="S178" s="647" t="s">
        <v>10677</v>
      </c>
      <c r="T178" s="647" t="s">
        <v>5494</v>
      </c>
      <c r="U178" s="647"/>
      <c r="V178" s="647" t="s">
        <v>5330</v>
      </c>
      <c r="X178" t="e">
        <f>VLOOKUP(F178,'[3]Tổng - PL KS'!$B$9:$B$1291,1,FALSE)</f>
        <v>#N/A</v>
      </c>
    </row>
    <row r="179" spans="1:24" ht="63.75">
      <c r="A179" s="647">
        <v>178</v>
      </c>
      <c r="B179" s="647" t="s">
        <v>10352</v>
      </c>
      <c r="C179" s="647" t="s">
        <v>10686</v>
      </c>
      <c r="D179" s="647" t="s">
        <v>5330</v>
      </c>
      <c r="E179" s="647">
        <v>19.399999999999999</v>
      </c>
      <c r="F179" s="513" t="s">
        <v>10693</v>
      </c>
      <c r="G179" s="646"/>
      <c r="H179" s="931" t="s">
        <v>12204</v>
      </c>
      <c r="I179" s="931" t="s">
        <v>12204</v>
      </c>
      <c r="J179" s="647" t="s">
        <v>10672</v>
      </c>
      <c r="K179" s="647" t="s">
        <v>2215</v>
      </c>
      <c r="L179" s="647" t="s">
        <v>10688</v>
      </c>
      <c r="M179" s="647" t="s">
        <v>10689</v>
      </c>
      <c r="N179" s="647" t="s">
        <v>312</v>
      </c>
      <c r="O179" s="647" t="s">
        <v>10690</v>
      </c>
      <c r="P179" s="747">
        <v>43310</v>
      </c>
      <c r="Q179" s="647" t="s">
        <v>38</v>
      </c>
      <c r="R179" s="748">
        <v>934</v>
      </c>
      <c r="S179" s="647" t="s">
        <v>10677</v>
      </c>
      <c r="T179" s="647" t="s">
        <v>5494</v>
      </c>
      <c r="U179" s="647"/>
      <c r="V179" s="647" t="s">
        <v>5330</v>
      </c>
      <c r="X179" t="e">
        <f>VLOOKUP(F179,'[3]Tổng - PL KS'!$B$9:$B$1291,1,FALSE)</f>
        <v>#N/A</v>
      </c>
    </row>
    <row r="180" spans="1:24" ht="63.75">
      <c r="A180" s="647">
        <v>179</v>
      </c>
      <c r="B180" s="647" t="s">
        <v>10352</v>
      </c>
      <c r="C180" s="647" t="s">
        <v>10686</v>
      </c>
      <c r="D180" s="647" t="s">
        <v>5330</v>
      </c>
      <c r="E180" s="647">
        <v>29.4</v>
      </c>
      <c r="F180" s="513" t="s">
        <v>10694</v>
      </c>
      <c r="G180" s="646"/>
      <c r="H180" s="931" t="s">
        <v>12204</v>
      </c>
      <c r="I180" s="931" t="s">
        <v>12204</v>
      </c>
      <c r="J180" s="647" t="s">
        <v>10672</v>
      </c>
      <c r="K180" s="647" t="s">
        <v>2212</v>
      </c>
      <c r="L180" s="647" t="s">
        <v>10688</v>
      </c>
      <c r="M180" s="647" t="s">
        <v>10689</v>
      </c>
      <c r="N180" s="647" t="s">
        <v>312</v>
      </c>
      <c r="O180" s="647" t="s">
        <v>10690</v>
      </c>
      <c r="P180" s="747">
        <v>43310</v>
      </c>
      <c r="Q180" s="647" t="s">
        <v>38</v>
      </c>
      <c r="R180" s="748">
        <v>934</v>
      </c>
      <c r="S180" s="647" t="s">
        <v>10677</v>
      </c>
      <c r="T180" s="647" t="s">
        <v>5494</v>
      </c>
      <c r="U180" s="647"/>
      <c r="V180" s="647" t="s">
        <v>5330</v>
      </c>
      <c r="X180" t="e">
        <f>VLOOKUP(F180,'[3]Tổng - PL KS'!$B$9:$B$1291,1,FALSE)</f>
        <v>#N/A</v>
      </c>
    </row>
    <row r="181" spans="1:24" ht="76.5">
      <c r="A181" s="647">
        <v>180</v>
      </c>
      <c r="B181" s="647" t="s">
        <v>10352</v>
      </c>
      <c r="C181" s="647" t="s">
        <v>10924</v>
      </c>
      <c r="D181" s="647" t="s">
        <v>4</v>
      </c>
      <c r="E181" s="647" t="s">
        <v>10925</v>
      </c>
      <c r="F181" s="513" t="s">
        <v>10926</v>
      </c>
      <c r="G181" s="646"/>
      <c r="H181" s="931" t="s">
        <v>12204</v>
      </c>
      <c r="I181" s="931" t="s">
        <v>12204</v>
      </c>
      <c r="J181" s="647" t="s">
        <v>5388</v>
      </c>
      <c r="K181" s="647" t="s">
        <v>10927</v>
      </c>
      <c r="L181" s="647" t="s">
        <v>10928</v>
      </c>
      <c r="M181" s="647" t="s">
        <v>10929</v>
      </c>
      <c r="N181" s="647" t="s">
        <v>10930</v>
      </c>
      <c r="O181" s="647" t="s">
        <v>10931</v>
      </c>
      <c r="P181" s="747" t="s">
        <v>10932</v>
      </c>
      <c r="Q181" s="647" t="s">
        <v>546</v>
      </c>
      <c r="R181" s="748">
        <v>440</v>
      </c>
      <c r="S181" s="647" t="s">
        <v>10868</v>
      </c>
      <c r="T181" s="647"/>
      <c r="U181" s="647" t="s">
        <v>10933</v>
      </c>
      <c r="V181" s="647" t="s">
        <v>10870</v>
      </c>
      <c r="X181" t="e">
        <f>VLOOKUP(F181,'[3]Tổng - PL KS'!$B$9:$B$1291,1,FALSE)</f>
        <v>#N/A</v>
      </c>
    </row>
    <row r="182" spans="1:24" ht="76.5">
      <c r="A182" s="647">
        <v>181</v>
      </c>
      <c r="B182" s="647" t="s">
        <v>10352</v>
      </c>
      <c r="C182" s="647" t="s">
        <v>10924</v>
      </c>
      <c r="D182" s="647" t="s">
        <v>4</v>
      </c>
      <c r="E182" s="647" t="s">
        <v>10934</v>
      </c>
      <c r="F182" s="513" t="s">
        <v>10935</v>
      </c>
      <c r="G182" s="646"/>
      <c r="H182" s="931" t="s">
        <v>12204</v>
      </c>
      <c r="I182" s="931" t="s">
        <v>12204</v>
      </c>
      <c r="J182" s="647" t="s">
        <v>5388</v>
      </c>
      <c r="K182" s="647" t="s">
        <v>10936</v>
      </c>
      <c r="L182" s="647" t="s">
        <v>10928</v>
      </c>
      <c r="M182" s="647" t="s">
        <v>10929</v>
      </c>
      <c r="N182" s="647" t="s">
        <v>10930</v>
      </c>
      <c r="O182" s="647" t="s">
        <v>10931</v>
      </c>
      <c r="P182" s="747" t="s">
        <v>10937</v>
      </c>
      <c r="Q182" s="647" t="s">
        <v>546</v>
      </c>
      <c r="R182" s="748">
        <v>440</v>
      </c>
      <c r="S182" s="647" t="s">
        <v>10868</v>
      </c>
      <c r="T182" s="647"/>
      <c r="U182" s="647" t="s">
        <v>10933</v>
      </c>
      <c r="V182" s="647" t="s">
        <v>10870</v>
      </c>
      <c r="X182" t="e">
        <f>VLOOKUP(F182,'[3]Tổng - PL KS'!$B$9:$B$1291,1,FALSE)</f>
        <v>#N/A</v>
      </c>
    </row>
    <row r="183" spans="1:24" ht="76.5">
      <c r="A183" s="647">
        <v>182</v>
      </c>
      <c r="B183" s="647" t="s">
        <v>10352</v>
      </c>
      <c r="C183" s="647" t="s">
        <v>10924</v>
      </c>
      <c r="D183" s="647" t="s">
        <v>4</v>
      </c>
      <c r="E183" s="647" t="s">
        <v>10938</v>
      </c>
      <c r="F183" s="513" t="s">
        <v>10939</v>
      </c>
      <c r="G183" s="646"/>
      <c r="H183" s="931" t="s">
        <v>12204</v>
      </c>
      <c r="I183" s="931" t="s">
        <v>12204</v>
      </c>
      <c r="J183" s="647" t="s">
        <v>5388</v>
      </c>
      <c r="K183" s="647" t="s">
        <v>10940</v>
      </c>
      <c r="L183" s="647" t="s">
        <v>10928</v>
      </c>
      <c r="M183" s="647" t="s">
        <v>10929</v>
      </c>
      <c r="N183" s="647" t="s">
        <v>10930</v>
      </c>
      <c r="O183" s="647" t="s">
        <v>10931</v>
      </c>
      <c r="P183" s="747" t="s">
        <v>10941</v>
      </c>
      <c r="Q183" s="647" t="s">
        <v>546</v>
      </c>
      <c r="R183" s="748">
        <v>440</v>
      </c>
      <c r="S183" s="647" t="s">
        <v>10868</v>
      </c>
      <c r="T183" s="647"/>
      <c r="U183" s="647" t="s">
        <v>10933</v>
      </c>
      <c r="V183" s="647" t="s">
        <v>10870</v>
      </c>
      <c r="X183" t="e">
        <f>VLOOKUP(F183,'[3]Tổng - PL KS'!$B$9:$B$1291,1,FALSE)</f>
        <v>#N/A</v>
      </c>
    </row>
    <row r="184" spans="1:24" ht="229.5">
      <c r="A184" s="647">
        <v>183</v>
      </c>
      <c r="B184" s="647" t="s">
        <v>10352</v>
      </c>
      <c r="C184" s="647" t="s">
        <v>10942</v>
      </c>
      <c r="D184" s="647" t="s">
        <v>4</v>
      </c>
      <c r="E184" s="647" t="s">
        <v>10943</v>
      </c>
      <c r="F184" s="513" t="s">
        <v>10944</v>
      </c>
      <c r="G184" s="646"/>
      <c r="H184" s="931" t="s">
        <v>12204</v>
      </c>
      <c r="I184" s="931" t="s">
        <v>12204</v>
      </c>
      <c r="J184" s="647" t="s">
        <v>5388</v>
      </c>
      <c r="K184" s="647" t="s">
        <v>10945</v>
      </c>
      <c r="L184" s="647" t="s">
        <v>10928</v>
      </c>
      <c r="M184" s="647" t="s">
        <v>10929</v>
      </c>
      <c r="N184" s="647" t="s">
        <v>10930</v>
      </c>
      <c r="O184" s="647" t="s">
        <v>10931</v>
      </c>
      <c r="P184" s="747" t="s">
        <v>10946</v>
      </c>
      <c r="Q184" s="647" t="s">
        <v>546</v>
      </c>
      <c r="R184" s="748">
        <v>440</v>
      </c>
      <c r="S184" s="647" t="s">
        <v>10868</v>
      </c>
      <c r="T184" s="647"/>
      <c r="U184" s="647" t="s">
        <v>10933</v>
      </c>
      <c r="V184" s="647" t="s">
        <v>10870</v>
      </c>
      <c r="X184" t="e">
        <f>VLOOKUP(F184,'[3]Tổng - PL KS'!$B$9:$B$1291,1,FALSE)</f>
        <v>#N/A</v>
      </c>
    </row>
    <row r="185" spans="1:24" ht="76.5">
      <c r="A185" s="647">
        <v>184</v>
      </c>
      <c r="B185" s="647" t="s">
        <v>10352</v>
      </c>
      <c r="C185" s="647" t="s">
        <v>10924</v>
      </c>
      <c r="D185" s="647" t="s">
        <v>4</v>
      </c>
      <c r="E185" s="647" t="s">
        <v>10947</v>
      </c>
      <c r="F185" s="513" t="s">
        <v>10948</v>
      </c>
      <c r="G185" s="646"/>
      <c r="H185" s="931" t="s">
        <v>12204</v>
      </c>
      <c r="I185" s="931" t="s">
        <v>12204</v>
      </c>
      <c r="J185" s="647" t="s">
        <v>5388</v>
      </c>
      <c r="K185" s="647" t="s">
        <v>10949</v>
      </c>
      <c r="L185" s="647" t="s">
        <v>10928</v>
      </c>
      <c r="M185" s="647" t="s">
        <v>10929</v>
      </c>
      <c r="N185" s="647" t="s">
        <v>10930</v>
      </c>
      <c r="O185" s="647" t="s">
        <v>10931</v>
      </c>
      <c r="P185" s="747" t="s">
        <v>10950</v>
      </c>
      <c r="Q185" s="647" t="s">
        <v>546</v>
      </c>
      <c r="R185" s="748">
        <v>440</v>
      </c>
      <c r="S185" s="647" t="s">
        <v>10868</v>
      </c>
      <c r="T185" s="647"/>
      <c r="U185" s="647" t="s">
        <v>10933</v>
      </c>
      <c r="V185" s="647" t="s">
        <v>10870</v>
      </c>
      <c r="X185" t="e">
        <f>VLOOKUP(F185,'[3]Tổng - PL KS'!$B$9:$B$1291,1,FALSE)</f>
        <v>#N/A</v>
      </c>
    </row>
    <row r="186" spans="1:24" ht="76.5">
      <c r="A186" s="647">
        <v>185</v>
      </c>
      <c r="B186" s="647" t="s">
        <v>10352</v>
      </c>
      <c r="C186" s="647" t="s">
        <v>10924</v>
      </c>
      <c r="D186" s="647" t="s">
        <v>4</v>
      </c>
      <c r="E186" s="647" t="s">
        <v>10951</v>
      </c>
      <c r="F186" s="513" t="s">
        <v>10952</v>
      </c>
      <c r="G186" s="646"/>
      <c r="H186" s="931" t="s">
        <v>12204</v>
      </c>
      <c r="I186" s="931" t="s">
        <v>12204</v>
      </c>
      <c r="J186" s="647" t="s">
        <v>5388</v>
      </c>
      <c r="K186" s="647" t="s">
        <v>10953</v>
      </c>
      <c r="L186" s="647" t="s">
        <v>10928</v>
      </c>
      <c r="M186" s="647" t="s">
        <v>10929</v>
      </c>
      <c r="N186" s="647" t="s">
        <v>10930</v>
      </c>
      <c r="O186" s="647" t="s">
        <v>10931</v>
      </c>
      <c r="P186" s="747" t="s">
        <v>10954</v>
      </c>
      <c r="Q186" s="647" t="s">
        <v>546</v>
      </c>
      <c r="R186" s="748">
        <v>440</v>
      </c>
      <c r="S186" s="647" t="s">
        <v>10868</v>
      </c>
      <c r="T186" s="647"/>
      <c r="U186" s="647" t="s">
        <v>10933</v>
      </c>
      <c r="V186" s="647" t="s">
        <v>10870</v>
      </c>
      <c r="X186" t="e">
        <f>VLOOKUP(F186,'[3]Tổng - PL KS'!$B$9:$B$1291,1,FALSE)</f>
        <v>#N/A</v>
      </c>
    </row>
    <row r="187" spans="1:24" ht="76.5">
      <c r="A187" s="647">
        <v>186</v>
      </c>
      <c r="B187" s="647" t="s">
        <v>10352</v>
      </c>
      <c r="C187" s="647" t="s">
        <v>10955</v>
      </c>
      <c r="D187" s="647" t="s">
        <v>4</v>
      </c>
      <c r="E187" s="647" t="s">
        <v>10956</v>
      </c>
      <c r="F187" s="513" t="s">
        <v>10957</v>
      </c>
      <c r="G187" s="646"/>
      <c r="H187" s="931" t="s">
        <v>12204</v>
      </c>
      <c r="I187" s="931" t="s">
        <v>12204</v>
      </c>
      <c r="J187" s="647" t="s">
        <v>5388</v>
      </c>
      <c r="K187" s="647" t="s">
        <v>10958</v>
      </c>
      <c r="L187" s="647" t="s">
        <v>10959</v>
      </c>
      <c r="M187" s="647" t="s">
        <v>10960</v>
      </c>
      <c r="N187" s="647" t="s">
        <v>10961</v>
      </c>
      <c r="O187" s="647" t="s">
        <v>10931</v>
      </c>
      <c r="P187" s="747" t="s">
        <v>10962</v>
      </c>
      <c r="Q187" s="647" t="s">
        <v>546</v>
      </c>
      <c r="R187" s="748">
        <v>440</v>
      </c>
      <c r="S187" s="647" t="s">
        <v>10868</v>
      </c>
      <c r="T187" s="647"/>
      <c r="U187" s="647" t="s">
        <v>10933</v>
      </c>
      <c r="V187" s="647" t="s">
        <v>10870</v>
      </c>
      <c r="X187" t="e">
        <f>VLOOKUP(F187,'[3]Tổng - PL KS'!$B$9:$B$1291,1,FALSE)</f>
        <v>#N/A</v>
      </c>
    </row>
    <row r="188" spans="1:24" ht="76.5">
      <c r="A188" s="647">
        <v>187</v>
      </c>
      <c r="B188" s="647" t="s">
        <v>10352</v>
      </c>
      <c r="C188" s="647" t="s">
        <v>10955</v>
      </c>
      <c r="D188" s="647" t="s">
        <v>4</v>
      </c>
      <c r="E188" s="647" t="s">
        <v>10934</v>
      </c>
      <c r="F188" s="513" t="s">
        <v>10963</v>
      </c>
      <c r="G188" s="646"/>
      <c r="H188" s="931" t="s">
        <v>12204</v>
      </c>
      <c r="I188" s="931" t="s">
        <v>12204</v>
      </c>
      <c r="J188" s="647" t="s">
        <v>5388</v>
      </c>
      <c r="K188" s="647" t="s">
        <v>10964</v>
      </c>
      <c r="L188" s="647" t="s">
        <v>10959</v>
      </c>
      <c r="M188" s="647" t="s">
        <v>10960</v>
      </c>
      <c r="N188" s="647" t="s">
        <v>10961</v>
      </c>
      <c r="O188" s="647" t="s">
        <v>10931</v>
      </c>
      <c r="P188" s="747" t="s">
        <v>10965</v>
      </c>
      <c r="Q188" s="647" t="s">
        <v>546</v>
      </c>
      <c r="R188" s="748">
        <v>440</v>
      </c>
      <c r="S188" s="647" t="s">
        <v>10868</v>
      </c>
      <c r="T188" s="647"/>
      <c r="U188" s="647" t="s">
        <v>10933</v>
      </c>
      <c r="V188" s="647" t="s">
        <v>10870</v>
      </c>
      <c r="X188" t="e">
        <f>VLOOKUP(F188,'[3]Tổng - PL KS'!$B$9:$B$1291,1,FALSE)</f>
        <v>#N/A</v>
      </c>
    </row>
    <row r="189" spans="1:24" ht="76.5">
      <c r="A189" s="647">
        <v>188</v>
      </c>
      <c r="B189" s="647" t="s">
        <v>10352</v>
      </c>
      <c r="C189" s="647" t="s">
        <v>10955</v>
      </c>
      <c r="D189" s="647" t="s">
        <v>4</v>
      </c>
      <c r="E189" s="647" t="s">
        <v>10966</v>
      </c>
      <c r="F189" s="513" t="s">
        <v>10967</v>
      </c>
      <c r="G189" s="646"/>
      <c r="H189" s="931" t="s">
        <v>12204</v>
      </c>
      <c r="I189" s="931" t="s">
        <v>12204</v>
      </c>
      <c r="J189" s="647" t="s">
        <v>5388</v>
      </c>
      <c r="K189" s="647" t="s">
        <v>10968</v>
      </c>
      <c r="L189" s="647" t="s">
        <v>10959</v>
      </c>
      <c r="M189" s="647" t="s">
        <v>10960</v>
      </c>
      <c r="N189" s="647" t="s">
        <v>10961</v>
      </c>
      <c r="O189" s="647" t="s">
        <v>10931</v>
      </c>
      <c r="P189" s="747" t="s">
        <v>10969</v>
      </c>
      <c r="Q189" s="647" t="s">
        <v>546</v>
      </c>
      <c r="R189" s="748">
        <v>440</v>
      </c>
      <c r="S189" s="647" t="s">
        <v>10868</v>
      </c>
      <c r="T189" s="647"/>
      <c r="U189" s="647" t="s">
        <v>10933</v>
      </c>
      <c r="V189" s="647" t="s">
        <v>10870</v>
      </c>
      <c r="X189" t="e">
        <f>VLOOKUP(F189,'[3]Tổng - PL KS'!$B$9:$B$1291,1,FALSE)</f>
        <v>#N/A</v>
      </c>
    </row>
    <row r="190" spans="1:24" ht="76.5">
      <c r="A190" s="647">
        <v>189</v>
      </c>
      <c r="B190" s="647" t="s">
        <v>10352</v>
      </c>
      <c r="C190" s="647" t="s">
        <v>10955</v>
      </c>
      <c r="D190" s="647" t="s">
        <v>4</v>
      </c>
      <c r="E190" s="647" t="s">
        <v>10970</v>
      </c>
      <c r="F190" s="513" t="s">
        <v>10971</v>
      </c>
      <c r="G190" s="646"/>
      <c r="H190" s="931" t="s">
        <v>12204</v>
      </c>
      <c r="I190" s="931" t="s">
        <v>12204</v>
      </c>
      <c r="J190" s="647" t="s">
        <v>5388</v>
      </c>
      <c r="K190" s="647" t="s">
        <v>10972</v>
      </c>
      <c r="L190" s="647" t="s">
        <v>10959</v>
      </c>
      <c r="M190" s="647" t="s">
        <v>10960</v>
      </c>
      <c r="N190" s="647" t="s">
        <v>10961</v>
      </c>
      <c r="O190" s="647" t="s">
        <v>10931</v>
      </c>
      <c r="P190" s="747" t="s">
        <v>10973</v>
      </c>
      <c r="Q190" s="647" t="s">
        <v>546</v>
      </c>
      <c r="R190" s="748">
        <v>440</v>
      </c>
      <c r="S190" s="647" t="s">
        <v>10868</v>
      </c>
      <c r="T190" s="647"/>
      <c r="U190" s="647" t="s">
        <v>10933</v>
      </c>
      <c r="V190" s="647" t="s">
        <v>10870</v>
      </c>
      <c r="X190" t="e">
        <f>VLOOKUP(F190,'[3]Tổng - PL KS'!$B$9:$B$1291,1,FALSE)</f>
        <v>#N/A</v>
      </c>
    </row>
    <row r="191" spans="1:24" ht="229.5">
      <c r="A191" s="647">
        <v>190</v>
      </c>
      <c r="B191" s="647" t="s">
        <v>10352</v>
      </c>
      <c r="C191" s="647" t="s">
        <v>10974</v>
      </c>
      <c r="D191" s="647" t="s">
        <v>4</v>
      </c>
      <c r="E191" s="647" t="s">
        <v>10970</v>
      </c>
      <c r="F191" s="513" t="s">
        <v>10975</v>
      </c>
      <c r="G191" s="646"/>
      <c r="H191" s="931" t="s">
        <v>12204</v>
      </c>
      <c r="I191" s="931" t="s">
        <v>12204</v>
      </c>
      <c r="J191" s="647" t="s">
        <v>5388</v>
      </c>
      <c r="K191" s="647" t="s">
        <v>10976</v>
      </c>
      <c r="L191" s="647" t="s">
        <v>10959</v>
      </c>
      <c r="M191" s="647" t="s">
        <v>10960</v>
      </c>
      <c r="N191" s="647" t="s">
        <v>10961</v>
      </c>
      <c r="O191" s="647" t="s">
        <v>10931</v>
      </c>
      <c r="P191" s="747" t="s">
        <v>10977</v>
      </c>
      <c r="Q191" s="647" t="s">
        <v>546</v>
      </c>
      <c r="R191" s="748">
        <v>440</v>
      </c>
      <c r="S191" s="647" t="s">
        <v>10868</v>
      </c>
      <c r="T191" s="647"/>
      <c r="U191" s="647" t="s">
        <v>10933</v>
      </c>
      <c r="V191" s="647" t="s">
        <v>10870</v>
      </c>
      <c r="X191" t="e">
        <f>VLOOKUP(F191,'[3]Tổng - PL KS'!$B$9:$B$1291,1,FALSE)</f>
        <v>#N/A</v>
      </c>
    </row>
    <row r="192" spans="1:24" ht="89.25">
      <c r="A192" s="647">
        <v>191</v>
      </c>
      <c r="B192" s="647" t="s">
        <v>10352</v>
      </c>
      <c r="C192" s="647" t="s">
        <v>10978</v>
      </c>
      <c r="D192" s="647" t="s">
        <v>4</v>
      </c>
      <c r="E192" s="647" t="s">
        <v>10979</v>
      </c>
      <c r="F192" s="513" t="s">
        <v>10980</v>
      </c>
      <c r="G192" s="646"/>
      <c r="H192" s="931" t="s">
        <v>12204</v>
      </c>
      <c r="I192" s="931" t="s">
        <v>12204</v>
      </c>
      <c r="J192" s="647" t="s">
        <v>5388</v>
      </c>
      <c r="K192" s="647" t="s">
        <v>10981</v>
      </c>
      <c r="L192" s="647" t="s">
        <v>10982</v>
      </c>
      <c r="M192" s="647" t="s">
        <v>10983</v>
      </c>
      <c r="N192" s="647" t="s">
        <v>10984</v>
      </c>
      <c r="O192" s="647" t="s">
        <v>10985</v>
      </c>
      <c r="P192" s="747" t="s">
        <v>10986</v>
      </c>
      <c r="Q192" s="647" t="s">
        <v>546</v>
      </c>
      <c r="R192" s="748">
        <v>412</v>
      </c>
      <c r="S192" s="647" t="s">
        <v>10868</v>
      </c>
      <c r="T192" s="647"/>
      <c r="U192" s="647" t="s">
        <v>10933</v>
      </c>
      <c r="V192" s="647" t="s">
        <v>10870</v>
      </c>
      <c r="X192" t="e">
        <f>VLOOKUP(F192,'[3]Tổng - PL KS'!$B$9:$B$1291,1,FALSE)</f>
        <v>#N/A</v>
      </c>
    </row>
    <row r="193" spans="1:24" ht="89.25">
      <c r="A193" s="647">
        <v>192</v>
      </c>
      <c r="B193" s="647" t="s">
        <v>10352</v>
      </c>
      <c r="C193" s="647" t="s">
        <v>10978</v>
      </c>
      <c r="D193" s="647" t="s">
        <v>4</v>
      </c>
      <c r="E193" s="647" t="s">
        <v>10987</v>
      </c>
      <c r="F193" s="513" t="s">
        <v>10988</v>
      </c>
      <c r="G193" s="646"/>
      <c r="H193" s="931" t="s">
        <v>12204</v>
      </c>
      <c r="I193" s="931" t="s">
        <v>12204</v>
      </c>
      <c r="J193" s="647" t="s">
        <v>5388</v>
      </c>
      <c r="K193" s="647" t="s">
        <v>10989</v>
      </c>
      <c r="L193" s="647" t="s">
        <v>10982</v>
      </c>
      <c r="M193" s="647" t="s">
        <v>10983</v>
      </c>
      <c r="N193" s="647" t="s">
        <v>10984</v>
      </c>
      <c r="O193" s="647" t="s">
        <v>10985</v>
      </c>
      <c r="P193" s="747" t="s">
        <v>10990</v>
      </c>
      <c r="Q193" s="647" t="s">
        <v>546</v>
      </c>
      <c r="R193" s="748">
        <v>412</v>
      </c>
      <c r="S193" s="647" t="s">
        <v>10868</v>
      </c>
      <c r="T193" s="647"/>
      <c r="U193" s="647" t="s">
        <v>10933</v>
      </c>
      <c r="V193" s="647" t="s">
        <v>10870</v>
      </c>
      <c r="X193" t="e">
        <f>VLOOKUP(F193,'[3]Tổng - PL KS'!$B$9:$B$1291,1,FALSE)</f>
        <v>#N/A</v>
      </c>
    </row>
    <row r="194" spans="1:24" ht="89.25">
      <c r="A194" s="647">
        <v>193</v>
      </c>
      <c r="B194" s="647" t="s">
        <v>10352</v>
      </c>
      <c r="C194" s="647" t="s">
        <v>10978</v>
      </c>
      <c r="D194" s="647" t="s">
        <v>4</v>
      </c>
      <c r="E194" s="647" t="s">
        <v>10991</v>
      </c>
      <c r="F194" s="513" t="s">
        <v>10992</v>
      </c>
      <c r="G194" s="646"/>
      <c r="H194" s="931" t="s">
        <v>12204</v>
      </c>
      <c r="I194" s="931" t="s">
        <v>12204</v>
      </c>
      <c r="J194" s="647" t="s">
        <v>5388</v>
      </c>
      <c r="K194" s="647" t="s">
        <v>10993</v>
      </c>
      <c r="L194" s="647" t="s">
        <v>10982</v>
      </c>
      <c r="M194" s="647" t="s">
        <v>10983</v>
      </c>
      <c r="N194" s="647" t="s">
        <v>10984</v>
      </c>
      <c r="O194" s="647" t="s">
        <v>10985</v>
      </c>
      <c r="P194" s="747" t="s">
        <v>10994</v>
      </c>
      <c r="Q194" s="647" t="s">
        <v>546</v>
      </c>
      <c r="R194" s="748">
        <v>412</v>
      </c>
      <c r="S194" s="647" t="s">
        <v>10868</v>
      </c>
      <c r="T194" s="647"/>
      <c r="U194" s="647" t="s">
        <v>10933</v>
      </c>
      <c r="V194" s="647" t="s">
        <v>10870</v>
      </c>
      <c r="X194" t="e">
        <f>VLOOKUP(F194,'[3]Tổng - PL KS'!$B$9:$B$1291,1,FALSE)</f>
        <v>#N/A</v>
      </c>
    </row>
    <row r="195" spans="1:24" ht="191.25">
      <c r="A195" s="647">
        <v>194</v>
      </c>
      <c r="B195" s="647" t="s">
        <v>10352</v>
      </c>
      <c r="C195" s="647" t="s">
        <v>10995</v>
      </c>
      <c r="D195" s="647" t="s">
        <v>4</v>
      </c>
      <c r="E195" s="647" t="s">
        <v>10996</v>
      </c>
      <c r="F195" s="513" t="s">
        <v>10997</v>
      </c>
      <c r="G195" s="646"/>
      <c r="H195" s="931" t="s">
        <v>12204</v>
      </c>
      <c r="I195" s="931" t="s">
        <v>12204</v>
      </c>
      <c r="J195" s="647" t="s">
        <v>5388</v>
      </c>
      <c r="K195" s="647" t="s">
        <v>10998</v>
      </c>
      <c r="L195" s="647" t="s">
        <v>10982</v>
      </c>
      <c r="M195" s="647" t="s">
        <v>10983</v>
      </c>
      <c r="N195" s="647" t="s">
        <v>10984</v>
      </c>
      <c r="O195" s="647" t="s">
        <v>10985</v>
      </c>
      <c r="P195" s="747" t="s">
        <v>10999</v>
      </c>
      <c r="Q195" s="647" t="s">
        <v>546</v>
      </c>
      <c r="R195" s="748">
        <v>412</v>
      </c>
      <c r="S195" s="647" t="s">
        <v>10868</v>
      </c>
      <c r="T195" s="647"/>
      <c r="U195" s="647" t="s">
        <v>10933</v>
      </c>
      <c r="V195" s="647" t="s">
        <v>10870</v>
      </c>
      <c r="X195" t="e">
        <f>VLOOKUP(F195,'[3]Tổng - PL KS'!$B$9:$B$1291,1,FALSE)</f>
        <v>#N/A</v>
      </c>
    </row>
    <row r="196" spans="1:24" ht="89.25">
      <c r="A196" s="647">
        <v>195</v>
      </c>
      <c r="B196" s="647" t="s">
        <v>10352</v>
      </c>
      <c r="C196" s="647" t="s">
        <v>10978</v>
      </c>
      <c r="D196" s="647" t="s">
        <v>4</v>
      </c>
      <c r="E196" s="647" t="s">
        <v>11000</v>
      </c>
      <c r="F196" s="513" t="s">
        <v>11001</v>
      </c>
      <c r="G196" s="646"/>
      <c r="H196" s="931" t="s">
        <v>12204</v>
      </c>
      <c r="I196" s="931" t="s">
        <v>12204</v>
      </c>
      <c r="J196" s="647" t="s">
        <v>5388</v>
      </c>
      <c r="K196" s="647" t="s">
        <v>11002</v>
      </c>
      <c r="L196" s="647" t="s">
        <v>10982</v>
      </c>
      <c r="M196" s="647" t="s">
        <v>10983</v>
      </c>
      <c r="N196" s="647" t="s">
        <v>10984</v>
      </c>
      <c r="O196" s="647" t="s">
        <v>10985</v>
      </c>
      <c r="P196" s="747" t="s">
        <v>11003</v>
      </c>
      <c r="Q196" s="647" t="s">
        <v>546</v>
      </c>
      <c r="R196" s="748">
        <v>412</v>
      </c>
      <c r="S196" s="647" t="s">
        <v>10868</v>
      </c>
      <c r="T196" s="647"/>
      <c r="U196" s="647" t="s">
        <v>10933</v>
      </c>
      <c r="V196" s="647" t="s">
        <v>10870</v>
      </c>
      <c r="X196" t="e">
        <f>VLOOKUP(F196,'[3]Tổng - PL KS'!$B$9:$B$1291,1,FALSE)</f>
        <v>#N/A</v>
      </c>
    </row>
    <row r="197" spans="1:24" ht="318.75">
      <c r="A197" s="647">
        <v>196</v>
      </c>
      <c r="B197" s="647" t="s">
        <v>10352</v>
      </c>
      <c r="C197" s="647" t="s">
        <v>11004</v>
      </c>
      <c r="D197" s="647" t="s">
        <v>4</v>
      </c>
      <c r="E197" s="647" t="s">
        <v>11005</v>
      </c>
      <c r="F197" s="513" t="s">
        <v>11006</v>
      </c>
      <c r="G197" s="646"/>
      <c r="H197" s="931" t="s">
        <v>12204</v>
      </c>
      <c r="I197" s="931" t="s">
        <v>12204</v>
      </c>
      <c r="J197" s="647" t="s">
        <v>5388</v>
      </c>
      <c r="K197" s="647" t="s">
        <v>11007</v>
      </c>
      <c r="L197" s="647" t="s">
        <v>11008</v>
      </c>
      <c r="M197" s="647" t="s">
        <v>11009</v>
      </c>
      <c r="N197" s="647" t="s">
        <v>11010</v>
      </c>
      <c r="O197" s="647" t="s">
        <v>11011</v>
      </c>
      <c r="P197" s="747" t="s">
        <v>11012</v>
      </c>
      <c r="Q197" s="647" t="s">
        <v>308</v>
      </c>
      <c r="R197" s="748">
        <v>393</v>
      </c>
      <c r="S197" s="647" t="s">
        <v>10868</v>
      </c>
      <c r="T197" s="647"/>
      <c r="U197" s="647" t="s">
        <v>11013</v>
      </c>
      <c r="V197" s="647" t="s">
        <v>10870</v>
      </c>
      <c r="X197" t="e">
        <f>VLOOKUP(F197,'[3]Tổng - PL KS'!$B$9:$B$1291,1,FALSE)</f>
        <v>#N/A</v>
      </c>
    </row>
    <row r="198" spans="1:24" ht="318.75">
      <c r="A198" s="647">
        <v>197</v>
      </c>
      <c r="B198" s="647" t="s">
        <v>10352</v>
      </c>
      <c r="C198" s="647" t="s">
        <v>11004</v>
      </c>
      <c r="D198" s="647" t="s">
        <v>4</v>
      </c>
      <c r="E198" s="647" t="s">
        <v>11005</v>
      </c>
      <c r="F198" s="513" t="s">
        <v>11014</v>
      </c>
      <c r="G198" s="646"/>
      <c r="H198" s="931" t="s">
        <v>12204</v>
      </c>
      <c r="I198" s="931" t="s">
        <v>12204</v>
      </c>
      <c r="J198" s="647" t="s">
        <v>5388</v>
      </c>
      <c r="K198" s="647" t="s">
        <v>11015</v>
      </c>
      <c r="L198" s="647" t="s">
        <v>11008</v>
      </c>
      <c r="M198" s="647" t="s">
        <v>11009</v>
      </c>
      <c r="N198" s="647" t="s">
        <v>11010</v>
      </c>
      <c r="O198" s="647" t="s">
        <v>11011</v>
      </c>
      <c r="P198" s="747" t="s">
        <v>11016</v>
      </c>
      <c r="Q198" s="647" t="s">
        <v>308</v>
      </c>
      <c r="R198" s="748">
        <v>393</v>
      </c>
      <c r="S198" s="647" t="s">
        <v>10868</v>
      </c>
      <c r="T198" s="647"/>
      <c r="U198" s="647" t="s">
        <v>11013</v>
      </c>
      <c r="V198" s="647" t="s">
        <v>10870</v>
      </c>
      <c r="X198" t="e">
        <f>VLOOKUP(F198,'[3]Tổng - PL KS'!$B$9:$B$1291,1,FALSE)</f>
        <v>#N/A</v>
      </c>
    </row>
  </sheetData>
  <autoFilter ref="A1:X198">
    <filterColumn colId="8">
      <filters>
        <filter val="Không trùng"/>
      </filters>
    </filterColumn>
    <filterColumn colId="20" showButton="0"/>
    <sortState ref="A2:W339">
      <sortCondition sortBy="cellColor" ref="F1" dxfId="78"/>
    </sortState>
  </autoFilter>
  <mergeCells count="1">
    <mergeCell ref="U1:V1"/>
  </mergeCells>
  <conditionalFormatting sqref="F2:I48 I3:I142">
    <cfRule type="duplicateValues" dxfId="77" priority="73"/>
    <cfRule type="duplicateValues" dxfId="76" priority="74"/>
  </conditionalFormatting>
  <conditionalFormatting sqref="F2:I48 I3:I142">
    <cfRule type="duplicateValues" dxfId="75" priority="72"/>
  </conditionalFormatting>
  <conditionalFormatting sqref="F2:G48">
    <cfRule type="duplicateValues" dxfId="74" priority="71"/>
  </conditionalFormatting>
  <conditionalFormatting sqref="F49:I60">
    <cfRule type="duplicateValues" dxfId="73" priority="69"/>
    <cfRule type="duplicateValues" dxfId="72" priority="70"/>
  </conditionalFormatting>
  <conditionalFormatting sqref="F49:I60">
    <cfRule type="duplicateValues" dxfId="71" priority="68"/>
  </conditionalFormatting>
  <conditionalFormatting sqref="F49:G60">
    <cfRule type="duplicateValues" dxfId="70" priority="67"/>
  </conditionalFormatting>
  <conditionalFormatting sqref="F61:I107">
    <cfRule type="duplicateValues" dxfId="69" priority="65"/>
    <cfRule type="duplicateValues" dxfId="68" priority="66"/>
  </conditionalFormatting>
  <conditionalFormatting sqref="F61:I107">
    <cfRule type="duplicateValues" dxfId="67" priority="64"/>
  </conditionalFormatting>
  <conditionalFormatting sqref="F61:G107">
    <cfRule type="duplicateValues" dxfId="66" priority="63"/>
  </conditionalFormatting>
  <conditionalFormatting sqref="F108:I139">
    <cfRule type="duplicateValues" dxfId="65" priority="61"/>
    <cfRule type="duplicateValues" dxfId="64" priority="62"/>
  </conditionalFormatting>
  <conditionalFormatting sqref="F108:I139">
    <cfRule type="duplicateValues" dxfId="63" priority="60"/>
  </conditionalFormatting>
  <conditionalFormatting sqref="F108:G139">
    <cfRule type="duplicateValues" dxfId="62" priority="59"/>
  </conditionalFormatting>
  <conditionalFormatting sqref="F140:I140">
    <cfRule type="duplicateValues" dxfId="61" priority="57"/>
    <cfRule type="duplicateValues" dxfId="60" priority="58"/>
  </conditionalFormatting>
  <conditionalFormatting sqref="F140:I140">
    <cfRule type="duplicateValues" dxfId="59" priority="56"/>
  </conditionalFormatting>
  <conditionalFormatting sqref="F140:G140">
    <cfRule type="duplicateValues" dxfId="58" priority="55"/>
  </conditionalFormatting>
  <conditionalFormatting sqref="B1">
    <cfRule type="duplicateValues" dxfId="57" priority="33"/>
  </conditionalFormatting>
  <conditionalFormatting sqref="B1">
    <cfRule type="duplicateValues" dxfId="56" priority="30"/>
    <cfRule type="duplicateValues" dxfId="55" priority="31"/>
    <cfRule type="duplicateValues" dxfId="54" priority="32"/>
  </conditionalFormatting>
  <conditionalFormatting sqref="F169:G185">
    <cfRule type="duplicateValues" dxfId="53" priority="11"/>
    <cfRule type="duplicateValues" dxfId="52" priority="12"/>
  </conditionalFormatting>
  <conditionalFormatting sqref="F169:G185">
    <cfRule type="duplicateValues" dxfId="51" priority="10"/>
  </conditionalFormatting>
  <conditionalFormatting sqref="F169:G185">
    <cfRule type="duplicateValues" dxfId="50" priority="9"/>
  </conditionalFormatting>
  <conditionalFormatting sqref="F186:G198">
    <cfRule type="duplicateValues" dxfId="49" priority="7"/>
    <cfRule type="duplicateValues" dxfId="48" priority="8"/>
  </conditionalFormatting>
  <conditionalFormatting sqref="F186:G198">
    <cfRule type="duplicateValues" dxfId="47" priority="6"/>
  </conditionalFormatting>
  <conditionalFormatting sqref="F186:G198">
    <cfRule type="duplicateValues" dxfId="46" priority="5"/>
  </conditionalFormatting>
  <conditionalFormatting sqref="F1:G1048576">
    <cfRule type="duplicateValues" dxfId="45" priority="4"/>
  </conditionalFormatting>
  <conditionalFormatting sqref="F141:I142">
    <cfRule type="duplicateValues" dxfId="44" priority="98"/>
    <cfRule type="duplicateValues" dxfId="43" priority="99"/>
  </conditionalFormatting>
  <conditionalFormatting sqref="F141:I142">
    <cfRule type="duplicateValues" dxfId="42" priority="100"/>
  </conditionalFormatting>
  <conditionalFormatting sqref="F141:G142">
    <cfRule type="duplicateValues" dxfId="41" priority="101"/>
  </conditionalFormatting>
  <conditionalFormatting sqref="F143:G198">
    <cfRule type="duplicateValues" dxfId="40" priority="106"/>
  </conditionalFormatting>
  <conditionalFormatting sqref="F143:G168">
    <cfRule type="duplicateValues" dxfId="39" priority="107"/>
    <cfRule type="duplicateValues" dxfId="38" priority="108"/>
  </conditionalFormatting>
  <conditionalFormatting sqref="F143:G168">
    <cfRule type="duplicateValues" dxfId="37" priority="109"/>
  </conditionalFormatting>
  <conditionalFormatting sqref="G170">
    <cfRule type="duplicateValues" dxfId="36" priority="2"/>
    <cfRule type="duplicateValues" dxfId="35" priority="3"/>
  </conditionalFormatting>
  <conditionalFormatting sqref="G170">
    <cfRule type="duplicateValues" dxfId="34" priority="1"/>
  </conditionalFormatting>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X57"/>
  <sheetViews>
    <sheetView workbookViewId="0">
      <selection sqref="A1:XFD1048576"/>
    </sheetView>
  </sheetViews>
  <sheetFormatPr defaultRowHeight="77.25" customHeight="1"/>
  <cols>
    <col min="1" max="1" width="6.28515625" customWidth="1"/>
    <col min="5" max="5" width="5.28515625" customWidth="1"/>
    <col min="6" max="6" width="14.140625" customWidth="1"/>
  </cols>
  <sheetData>
    <row r="1" spans="1:24" ht="77.25" customHeight="1">
      <c r="A1" s="626" t="s">
        <v>5311</v>
      </c>
      <c r="B1" s="627" t="s">
        <v>5312</v>
      </c>
      <c r="C1" s="628" t="s">
        <v>0</v>
      </c>
      <c r="D1" s="628" t="s">
        <v>1682</v>
      </c>
      <c r="E1" s="628" t="s">
        <v>4383</v>
      </c>
      <c r="F1" s="628" t="s">
        <v>5313</v>
      </c>
      <c r="G1" s="932" t="s">
        <v>12219</v>
      </c>
      <c r="H1" s="628" t="s">
        <v>5314</v>
      </c>
      <c r="I1" s="628" t="s">
        <v>12205</v>
      </c>
      <c r="J1" s="628" t="s">
        <v>5315</v>
      </c>
      <c r="K1" s="628" t="s">
        <v>5316</v>
      </c>
      <c r="L1" s="628" t="s">
        <v>5317</v>
      </c>
      <c r="M1" s="629" t="s">
        <v>5318</v>
      </c>
      <c r="N1" s="628" t="s">
        <v>0</v>
      </c>
      <c r="O1" s="656" t="s">
        <v>2</v>
      </c>
      <c r="P1" s="628" t="s">
        <v>5319</v>
      </c>
      <c r="Q1" s="630" t="s">
        <v>4772</v>
      </c>
      <c r="R1" s="628" t="s">
        <v>5320</v>
      </c>
      <c r="S1" s="629" t="s">
        <v>5321</v>
      </c>
      <c r="T1" s="629" t="s">
        <v>5322</v>
      </c>
      <c r="U1" s="943" t="s">
        <v>5323</v>
      </c>
      <c r="V1" s="944"/>
      <c r="W1" s="629" t="s">
        <v>2</v>
      </c>
      <c r="X1" s="631"/>
    </row>
    <row r="2" spans="1:24" ht="77.25" hidden="1" customHeight="1">
      <c r="A2" s="647">
        <v>142</v>
      </c>
      <c r="B2" s="647" t="s">
        <v>4263</v>
      </c>
      <c r="C2" s="647" t="s">
        <v>5970</v>
      </c>
      <c r="D2" s="647" t="s">
        <v>5368</v>
      </c>
      <c r="E2" s="647">
        <v>26</v>
      </c>
      <c r="F2" s="513" t="s">
        <v>6508</v>
      </c>
      <c r="G2" s="646" t="s">
        <v>12207</v>
      </c>
      <c r="H2" s="931" t="s">
        <v>12204</v>
      </c>
      <c r="I2" s="931" t="s">
        <v>12204</v>
      </c>
      <c r="J2" s="647" t="s">
        <v>5350</v>
      </c>
      <c r="K2" s="647" t="s">
        <v>6509</v>
      </c>
      <c r="L2" s="647" t="s">
        <v>6510</v>
      </c>
      <c r="M2" s="647" t="s">
        <v>6511</v>
      </c>
      <c r="N2" s="647" t="s">
        <v>6512</v>
      </c>
      <c r="O2" s="647" t="s">
        <v>6507</v>
      </c>
      <c r="P2" s="747">
        <v>43213</v>
      </c>
      <c r="Q2" s="647" t="s">
        <v>753</v>
      </c>
      <c r="R2" s="748">
        <v>1029</v>
      </c>
      <c r="S2" s="647" t="s">
        <v>4800</v>
      </c>
      <c r="T2" s="647" t="s">
        <v>5368</v>
      </c>
      <c r="U2" s="647" t="s">
        <v>5889</v>
      </c>
      <c r="V2" s="647">
        <v>0</v>
      </c>
      <c r="X2" t="e">
        <v>#N/A</v>
      </c>
    </row>
    <row r="3" spans="1:24" ht="77.25" hidden="1" customHeight="1">
      <c r="A3" s="647">
        <v>143</v>
      </c>
      <c r="B3" s="647" t="s">
        <v>4263</v>
      </c>
      <c r="C3" s="647" t="s">
        <v>5970</v>
      </c>
      <c r="D3" s="647" t="s">
        <v>5368</v>
      </c>
      <c r="E3" s="647">
        <v>26</v>
      </c>
      <c r="F3" s="513" t="s">
        <v>6513</v>
      </c>
      <c r="G3" s="646" t="s">
        <v>12207</v>
      </c>
      <c r="H3" s="931" t="s">
        <v>12204</v>
      </c>
      <c r="I3" s="931" t="s">
        <v>12204</v>
      </c>
      <c r="J3" s="647" t="s">
        <v>5350</v>
      </c>
      <c r="K3" s="647" t="s">
        <v>6514</v>
      </c>
      <c r="L3" s="647" t="s">
        <v>6510</v>
      </c>
      <c r="M3" s="647" t="s">
        <v>6511</v>
      </c>
      <c r="N3" s="647" t="s">
        <v>6512</v>
      </c>
      <c r="O3" s="647" t="s">
        <v>6515</v>
      </c>
      <c r="P3" s="747">
        <v>43213</v>
      </c>
      <c r="Q3" s="647" t="s">
        <v>753</v>
      </c>
      <c r="R3" s="748">
        <v>1029</v>
      </c>
      <c r="S3" s="647" t="s">
        <v>4800</v>
      </c>
      <c r="T3" s="647" t="s">
        <v>5368</v>
      </c>
      <c r="U3" s="647" t="s">
        <v>5889</v>
      </c>
      <c r="V3" s="647">
        <v>0</v>
      </c>
      <c r="X3" t="e">
        <v>#N/A</v>
      </c>
    </row>
    <row r="4" spans="1:24" ht="77.25" hidden="1" customHeight="1">
      <c r="A4" s="647">
        <v>144</v>
      </c>
      <c r="B4" s="647" t="s">
        <v>4263</v>
      </c>
      <c r="C4" s="647" t="s">
        <v>5970</v>
      </c>
      <c r="D4" s="647" t="s">
        <v>5368</v>
      </c>
      <c r="E4" s="647">
        <v>26</v>
      </c>
      <c r="F4" s="513" t="s">
        <v>6516</v>
      </c>
      <c r="G4" s="646" t="s">
        <v>12207</v>
      </c>
      <c r="H4" s="931" t="s">
        <v>12204</v>
      </c>
      <c r="I4" s="931" t="s">
        <v>12204</v>
      </c>
      <c r="J4" s="647" t="s">
        <v>5350</v>
      </c>
      <c r="K4" s="647" t="s">
        <v>6517</v>
      </c>
      <c r="L4" s="647" t="s">
        <v>6510</v>
      </c>
      <c r="M4" s="647" t="s">
        <v>6511</v>
      </c>
      <c r="N4" s="647" t="s">
        <v>6512</v>
      </c>
      <c r="O4" s="647" t="s">
        <v>6515</v>
      </c>
      <c r="P4" s="747">
        <v>43213</v>
      </c>
      <c r="Q4" s="647" t="s">
        <v>753</v>
      </c>
      <c r="R4" s="748">
        <v>1029</v>
      </c>
      <c r="S4" s="647" t="s">
        <v>4800</v>
      </c>
      <c r="T4" s="647" t="s">
        <v>5368</v>
      </c>
      <c r="U4" s="647" t="s">
        <v>5889</v>
      </c>
      <c r="V4" s="647">
        <v>0</v>
      </c>
      <c r="X4" t="e">
        <v>#N/A</v>
      </c>
    </row>
    <row r="5" spans="1:24" ht="77.25" hidden="1" customHeight="1">
      <c r="A5" s="647">
        <v>145</v>
      </c>
      <c r="B5" s="647" t="s">
        <v>4263</v>
      </c>
      <c r="C5" s="647" t="s">
        <v>5970</v>
      </c>
      <c r="D5" s="647" t="s">
        <v>5368</v>
      </c>
      <c r="E5" s="647">
        <v>26.1</v>
      </c>
      <c r="F5" s="513" t="s">
        <v>6518</v>
      </c>
      <c r="G5" s="646" t="s">
        <v>12207</v>
      </c>
      <c r="H5" s="931" t="s">
        <v>12204</v>
      </c>
      <c r="I5" s="931" t="s">
        <v>12204</v>
      </c>
      <c r="J5" s="647" t="s">
        <v>5350</v>
      </c>
      <c r="K5" s="647" t="s">
        <v>6519</v>
      </c>
      <c r="L5" s="647" t="s">
        <v>6510</v>
      </c>
      <c r="M5" s="647" t="s">
        <v>6511</v>
      </c>
      <c r="N5" s="647" t="s">
        <v>6512</v>
      </c>
      <c r="O5" s="647" t="s">
        <v>6515</v>
      </c>
      <c r="P5" s="747">
        <v>43213</v>
      </c>
      <c r="Q5" s="647" t="s">
        <v>753</v>
      </c>
      <c r="R5" s="748">
        <v>1029</v>
      </c>
      <c r="S5" s="647" t="s">
        <v>4800</v>
      </c>
      <c r="T5" s="647" t="s">
        <v>5368</v>
      </c>
      <c r="U5" s="647" t="s">
        <v>5889</v>
      </c>
      <c r="V5" s="647">
        <v>0</v>
      </c>
      <c r="X5" t="e">
        <v>#N/A</v>
      </c>
    </row>
    <row r="6" spans="1:24" ht="77.25" hidden="1" customHeight="1">
      <c r="A6" s="647">
        <v>146</v>
      </c>
      <c r="B6" s="647" t="s">
        <v>4263</v>
      </c>
      <c r="C6" s="647" t="s">
        <v>5970</v>
      </c>
      <c r="D6" s="647" t="s">
        <v>5368</v>
      </c>
      <c r="E6" s="647">
        <v>26</v>
      </c>
      <c r="F6" s="513" t="s">
        <v>6520</v>
      </c>
      <c r="G6" s="646" t="s">
        <v>12207</v>
      </c>
      <c r="H6" s="931" t="s">
        <v>12204</v>
      </c>
      <c r="I6" s="931" t="s">
        <v>12204</v>
      </c>
      <c r="J6" s="647" t="s">
        <v>5350</v>
      </c>
      <c r="K6" s="647" t="s">
        <v>6521</v>
      </c>
      <c r="L6" s="647" t="s">
        <v>6510</v>
      </c>
      <c r="M6" s="647" t="s">
        <v>6511</v>
      </c>
      <c r="N6" s="647" t="s">
        <v>6512</v>
      </c>
      <c r="O6" s="647" t="s">
        <v>6515</v>
      </c>
      <c r="P6" s="747">
        <v>43213</v>
      </c>
      <c r="Q6" s="647" t="s">
        <v>753</v>
      </c>
      <c r="R6" s="748">
        <v>1029</v>
      </c>
      <c r="S6" s="647" t="s">
        <v>4800</v>
      </c>
      <c r="T6" s="647" t="s">
        <v>5368</v>
      </c>
      <c r="U6" s="647" t="s">
        <v>5889</v>
      </c>
      <c r="V6" s="647">
        <v>0</v>
      </c>
      <c r="X6" t="e">
        <v>#N/A</v>
      </c>
    </row>
    <row r="7" spans="1:24" ht="77.25" hidden="1" customHeight="1">
      <c r="A7" s="647">
        <v>147</v>
      </c>
      <c r="B7" s="647" t="s">
        <v>4263</v>
      </c>
      <c r="C7" s="647" t="s">
        <v>5970</v>
      </c>
      <c r="D7" s="647" t="s">
        <v>5368</v>
      </c>
      <c r="E7" s="647">
        <v>26</v>
      </c>
      <c r="F7" s="513" t="s">
        <v>6522</v>
      </c>
      <c r="G7" s="646" t="s">
        <v>12207</v>
      </c>
      <c r="H7" s="931" t="s">
        <v>12204</v>
      </c>
      <c r="I7" s="931" t="s">
        <v>12204</v>
      </c>
      <c r="J7" s="647" t="s">
        <v>5350</v>
      </c>
      <c r="K7" s="647" t="s">
        <v>6523</v>
      </c>
      <c r="L7" s="647" t="s">
        <v>6510</v>
      </c>
      <c r="M7" s="647" t="s">
        <v>6511</v>
      </c>
      <c r="N7" s="647" t="s">
        <v>6512</v>
      </c>
      <c r="O7" s="647" t="s">
        <v>6515</v>
      </c>
      <c r="P7" s="747">
        <v>43213</v>
      </c>
      <c r="Q7" s="647" t="s">
        <v>753</v>
      </c>
      <c r="R7" s="748">
        <v>1029</v>
      </c>
      <c r="S7" s="647" t="s">
        <v>4800</v>
      </c>
      <c r="T7" s="647" t="s">
        <v>5368</v>
      </c>
      <c r="U7" s="647" t="s">
        <v>5889</v>
      </c>
      <c r="V7" s="647">
        <v>0</v>
      </c>
      <c r="X7" t="e">
        <v>#N/A</v>
      </c>
    </row>
    <row r="8" spans="1:24" ht="77.25" hidden="1" customHeight="1">
      <c r="A8" s="647">
        <v>148</v>
      </c>
      <c r="B8" s="647" t="s">
        <v>4263</v>
      </c>
      <c r="C8" s="647" t="s">
        <v>5970</v>
      </c>
      <c r="D8" s="647" t="s">
        <v>5368</v>
      </c>
      <c r="E8" s="647">
        <v>26</v>
      </c>
      <c r="F8" s="513" t="s">
        <v>6527</v>
      </c>
      <c r="G8" s="646" t="s">
        <v>12207</v>
      </c>
      <c r="H8" s="931" t="s">
        <v>12204</v>
      </c>
      <c r="I8" s="931" t="s">
        <v>12204</v>
      </c>
      <c r="J8" s="647" t="s">
        <v>5350</v>
      </c>
      <c r="K8" s="647" t="s">
        <v>6528</v>
      </c>
      <c r="L8" s="647" t="s">
        <v>6510</v>
      </c>
      <c r="M8" s="647" t="s">
        <v>6511</v>
      </c>
      <c r="N8" s="647" t="s">
        <v>6512</v>
      </c>
      <c r="O8" s="647" t="s">
        <v>6515</v>
      </c>
      <c r="P8" s="747">
        <v>43213</v>
      </c>
      <c r="Q8" s="647" t="s">
        <v>753</v>
      </c>
      <c r="R8" s="748">
        <v>1029</v>
      </c>
      <c r="S8" s="647" t="s">
        <v>4800</v>
      </c>
      <c r="T8" s="647" t="s">
        <v>5368</v>
      </c>
      <c r="U8" s="647" t="s">
        <v>5889</v>
      </c>
      <c r="V8" s="647">
        <v>0</v>
      </c>
      <c r="X8" t="e">
        <v>#N/A</v>
      </c>
    </row>
    <row r="9" spans="1:24" ht="77.25" hidden="1" customHeight="1">
      <c r="A9" s="647">
        <v>149</v>
      </c>
      <c r="B9" s="647" t="s">
        <v>4263</v>
      </c>
      <c r="C9" s="647" t="s">
        <v>5970</v>
      </c>
      <c r="D9" s="647" t="s">
        <v>5368</v>
      </c>
      <c r="E9" s="647">
        <v>26</v>
      </c>
      <c r="F9" s="513" t="s">
        <v>6529</v>
      </c>
      <c r="G9" s="646" t="s">
        <v>12207</v>
      </c>
      <c r="H9" s="931" t="s">
        <v>12204</v>
      </c>
      <c r="I9" s="931" t="s">
        <v>12204</v>
      </c>
      <c r="J9" s="647" t="s">
        <v>5350</v>
      </c>
      <c r="K9" s="647" t="s">
        <v>6530</v>
      </c>
      <c r="L9" s="647" t="s">
        <v>6510</v>
      </c>
      <c r="M9" s="647" t="s">
        <v>6531</v>
      </c>
      <c r="N9" s="647" t="s">
        <v>6532</v>
      </c>
      <c r="O9" s="647" t="s">
        <v>6533</v>
      </c>
      <c r="P9" s="747">
        <v>43206</v>
      </c>
      <c r="Q9" s="647" t="s">
        <v>753</v>
      </c>
      <c r="R9" s="748">
        <v>1036</v>
      </c>
      <c r="S9" s="647" t="s">
        <v>4800</v>
      </c>
      <c r="T9" s="647" t="s">
        <v>5368</v>
      </c>
      <c r="U9" s="647" t="s">
        <v>5889</v>
      </c>
      <c r="V9" s="647">
        <v>0</v>
      </c>
      <c r="X9" t="e">
        <v>#N/A</v>
      </c>
    </row>
    <row r="10" spans="1:24" ht="77.25" hidden="1" customHeight="1">
      <c r="A10" s="647">
        <v>150</v>
      </c>
      <c r="B10" s="647" t="s">
        <v>4263</v>
      </c>
      <c r="C10" s="647" t="s">
        <v>5970</v>
      </c>
      <c r="D10" s="647" t="s">
        <v>5368</v>
      </c>
      <c r="E10" s="647">
        <v>26</v>
      </c>
      <c r="F10" s="513" t="s">
        <v>6534</v>
      </c>
      <c r="G10" s="646" t="s">
        <v>12207</v>
      </c>
      <c r="H10" s="931" t="s">
        <v>12204</v>
      </c>
      <c r="I10" s="931" t="s">
        <v>12204</v>
      </c>
      <c r="J10" s="647" t="s">
        <v>5350</v>
      </c>
      <c r="K10" s="647" t="s">
        <v>6535</v>
      </c>
      <c r="L10" s="647" t="s">
        <v>6510</v>
      </c>
      <c r="M10" s="647" t="s">
        <v>6531</v>
      </c>
      <c r="N10" s="647" t="s">
        <v>6532</v>
      </c>
      <c r="O10" s="647" t="s">
        <v>6533</v>
      </c>
      <c r="P10" s="747">
        <v>43206</v>
      </c>
      <c r="Q10" s="647" t="s">
        <v>753</v>
      </c>
      <c r="R10" s="748">
        <v>1036</v>
      </c>
      <c r="S10" s="647" t="s">
        <v>4800</v>
      </c>
      <c r="T10" s="647" t="s">
        <v>5368</v>
      </c>
      <c r="U10" s="647" t="s">
        <v>5889</v>
      </c>
      <c r="V10" s="647">
        <v>0</v>
      </c>
      <c r="X10" t="e">
        <v>#N/A</v>
      </c>
    </row>
    <row r="11" spans="1:24" ht="77.25" hidden="1" customHeight="1">
      <c r="A11" s="647">
        <v>151</v>
      </c>
      <c r="B11" s="647" t="s">
        <v>4263</v>
      </c>
      <c r="C11" s="647" t="s">
        <v>5970</v>
      </c>
      <c r="D11" s="647" t="s">
        <v>5368</v>
      </c>
      <c r="E11" s="647">
        <v>26</v>
      </c>
      <c r="F11" s="513" t="s">
        <v>6536</v>
      </c>
      <c r="G11" s="646" t="s">
        <v>12207</v>
      </c>
      <c r="H11" s="931" t="s">
        <v>12204</v>
      </c>
      <c r="I11" s="931" t="s">
        <v>12204</v>
      </c>
      <c r="J11" s="647" t="s">
        <v>5350</v>
      </c>
      <c r="K11" s="647" t="s">
        <v>6537</v>
      </c>
      <c r="L11" s="647" t="s">
        <v>6510</v>
      </c>
      <c r="M11" s="647" t="s">
        <v>6531</v>
      </c>
      <c r="N11" s="647" t="s">
        <v>6532</v>
      </c>
      <c r="O11" s="647" t="s">
        <v>6538</v>
      </c>
      <c r="P11" s="747">
        <v>43206</v>
      </c>
      <c r="Q11" s="647" t="s">
        <v>753</v>
      </c>
      <c r="R11" s="748">
        <v>1036</v>
      </c>
      <c r="S11" s="647" t="s">
        <v>4800</v>
      </c>
      <c r="T11" s="647" t="s">
        <v>5368</v>
      </c>
      <c r="U11" s="647" t="s">
        <v>5889</v>
      </c>
      <c r="V11" s="647">
        <v>0</v>
      </c>
      <c r="X11" t="e">
        <v>#N/A</v>
      </c>
    </row>
    <row r="12" spans="1:24" ht="77.25" hidden="1" customHeight="1">
      <c r="A12" s="647">
        <v>152</v>
      </c>
      <c r="B12" s="647" t="s">
        <v>4263</v>
      </c>
      <c r="C12" s="647" t="s">
        <v>5970</v>
      </c>
      <c r="D12" s="647" t="s">
        <v>5368</v>
      </c>
      <c r="E12" s="647">
        <v>26</v>
      </c>
      <c r="F12" s="513" t="s">
        <v>6539</v>
      </c>
      <c r="G12" s="646" t="s">
        <v>12207</v>
      </c>
      <c r="H12" s="931" t="s">
        <v>12204</v>
      </c>
      <c r="I12" s="931" t="s">
        <v>12204</v>
      </c>
      <c r="J12" s="647" t="s">
        <v>5350</v>
      </c>
      <c r="K12" s="647" t="s">
        <v>6540</v>
      </c>
      <c r="L12" s="647" t="s">
        <v>6510</v>
      </c>
      <c r="M12" s="647" t="s">
        <v>6531</v>
      </c>
      <c r="N12" s="647" t="s">
        <v>6532</v>
      </c>
      <c r="O12" s="647" t="s">
        <v>6538</v>
      </c>
      <c r="P12" s="747">
        <v>43206</v>
      </c>
      <c r="Q12" s="647" t="s">
        <v>753</v>
      </c>
      <c r="R12" s="748">
        <v>1036</v>
      </c>
      <c r="S12" s="647" t="s">
        <v>4800</v>
      </c>
      <c r="T12" s="647" t="s">
        <v>5368</v>
      </c>
      <c r="U12" s="647" t="s">
        <v>5889</v>
      </c>
      <c r="V12" s="647">
        <v>0</v>
      </c>
      <c r="X12" t="e">
        <v>#N/A</v>
      </c>
    </row>
    <row r="13" spans="1:24" ht="77.25" hidden="1" customHeight="1">
      <c r="A13" s="647">
        <v>153</v>
      </c>
      <c r="B13" s="647" t="s">
        <v>4263</v>
      </c>
      <c r="C13" s="647" t="s">
        <v>5970</v>
      </c>
      <c r="D13" s="647" t="s">
        <v>5368</v>
      </c>
      <c r="E13" s="647">
        <v>26</v>
      </c>
      <c r="F13" s="513" t="s">
        <v>6541</v>
      </c>
      <c r="G13" s="646" t="s">
        <v>12207</v>
      </c>
      <c r="H13" s="931" t="s">
        <v>12204</v>
      </c>
      <c r="I13" s="931" t="s">
        <v>12204</v>
      </c>
      <c r="J13" s="647" t="s">
        <v>5350</v>
      </c>
      <c r="K13" s="647" t="s">
        <v>6542</v>
      </c>
      <c r="L13" s="647" t="s">
        <v>6510</v>
      </c>
      <c r="M13" s="647" t="s">
        <v>6531</v>
      </c>
      <c r="N13" s="647" t="s">
        <v>6532</v>
      </c>
      <c r="O13" s="647" t="s">
        <v>6538</v>
      </c>
      <c r="P13" s="747">
        <v>43206</v>
      </c>
      <c r="Q13" s="647" t="s">
        <v>753</v>
      </c>
      <c r="R13" s="748">
        <v>1036</v>
      </c>
      <c r="S13" s="647" t="s">
        <v>4800</v>
      </c>
      <c r="T13" s="647" t="s">
        <v>5368</v>
      </c>
      <c r="U13" s="647" t="s">
        <v>5889</v>
      </c>
      <c r="V13" s="647">
        <v>0</v>
      </c>
      <c r="X13" t="e">
        <v>#N/A</v>
      </c>
    </row>
    <row r="14" spans="1:24" ht="77.25" hidden="1" customHeight="1">
      <c r="A14" s="647">
        <v>154</v>
      </c>
      <c r="B14" s="647" t="s">
        <v>4263</v>
      </c>
      <c r="C14" s="647" t="s">
        <v>5970</v>
      </c>
      <c r="D14" s="647" t="s">
        <v>5368</v>
      </c>
      <c r="E14" s="647">
        <v>26</v>
      </c>
      <c r="F14" s="513" t="s">
        <v>6543</v>
      </c>
      <c r="G14" s="646" t="s">
        <v>12207</v>
      </c>
      <c r="H14" s="931" t="s">
        <v>12204</v>
      </c>
      <c r="I14" s="931" t="s">
        <v>12204</v>
      </c>
      <c r="J14" s="647" t="s">
        <v>5350</v>
      </c>
      <c r="K14" s="647" t="s">
        <v>6544</v>
      </c>
      <c r="L14" s="647" t="s">
        <v>6510</v>
      </c>
      <c r="M14" s="647" t="s">
        <v>6531</v>
      </c>
      <c r="N14" s="647" t="s">
        <v>6532</v>
      </c>
      <c r="O14" s="647" t="s">
        <v>6538</v>
      </c>
      <c r="P14" s="747">
        <v>43206</v>
      </c>
      <c r="Q14" s="647" t="s">
        <v>753</v>
      </c>
      <c r="R14" s="748">
        <v>1036</v>
      </c>
      <c r="S14" s="647" t="s">
        <v>4800</v>
      </c>
      <c r="T14" s="647" t="s">
        <v>5368</v>
      </c>
      <c r="U14" s="647" t="s">
        <v>5889</v>
      </c>
      <c r="V14" s="647">
        <v>0</v>
      </c>
      <c r="X14" t="e">
        <v>#N/A</v>
      </c>
    </row>
    <row r="15" spans="1:24" ht="77.25" hidden="1" customHeight="1">
      <c r="A15" s="647">
        <v>155</v>
      </c>
      <c r="B15" s="647" t="s">
        <v>4263</v>
      </c>
      <c r="C15" s="647" t="s">
        <v>31</v>
      </c>
      <c r="D15" s="647" t="s">
        <v>309</v>
      </c>
      <c r="E15" s="647">
        <v>17</v>
      </c>
      <c r="F15" s="513" t="s">
        <v>6574</v>
      </c>
      <c r="G15" s="646" t="s">
        <v>12208</v>
      </c>
      <c r="H15" s="931" t="s">
        <v>12204</v>
      </c>
      <c r="I15" s="931" t="s">
        <v>12204</v>
      </c>
      <c r="J15" s="647" t="s">
        <v>5350</v>
      </c>
      <c r="K15" s="647" t="s">
        <v>6575</v>
      </c>
      <c r="L15" s="647" t="s">
        <v>6576</v>
      </c>
      <c r="M15" s="647" t="s">
        <v>6577</v>
      </c>
      <c r="N15" s="647" t="s">
        <v>6578</v>
      </c>
      <c r="O15" s="647" t="s">
        <v>6579</v>
      </c>
      <c r="P15" s="747">
        <v>43096</v>
      </c>
      <c r="Q15" s="647" t="s">
        <v>5288</v>
      </c>
      <c r="R15" s="748">
        <v>1146</v>
      </c>
      <c r="S15" s="647" t="s">
        <v>4800</v>
      </c>
      <c r="T15" s="647" t="s">
        <v>309</v>
      </c>
      <c r="U15" s="647" t="s">
        <v>5889</v>
      </c>
      <c r="V15" s="647">
        <v>0</v>
      </c>
      <c r="X15" t="e">
        <v>#N/A</v>
      </c>
    </row>
    <row r="16" spans="1:24" ht="77.25" hidden="1" customHeight="1">
      <c r="A16" s="647">
        <v>156</v>
      </c>
      <c r="B16" s="647" t="s">
        <v>4263</v>
      </c>
      <c r="C16" s="647" t="s">
        <v>45</v>
      </c>
      <c r="D16" s="647" t="s">
        <v>309</v>
      </c>
      <c r="E16" s="647">
        <v>26</v>
      </c>
      <c r="F16" s="513" t="s">
        <v>6588</v>
      </c>
      <c r="G16" s="646" t="s">
        <v>12208</v>
      </c>
      <c r="H16" s="931" t="s">
        <v>12204</v>
      </c>
      <c r="I16" s="931" t="s">
        <v>12204</v>
      </c>
      <c r="J16" s="647" t="s">
        <v>5350</v>
      </c>
      <c r="K16" s="647" t="s">
        <v>6589</v>
      </c>
      <c r="L16" s="647" t="s">
        <v>6590</v>
      </c>
      <c r="M16" s="647" t="s">
        <v>6591</v>
      </c>
      <c r="N16" s="647" t="s">
        <v>6592</v>
      </c>
      <c r="O16" s="647" t="s">
        <v>6593</v>
      </c>
      <c r="P16" s="747">
        <v>43083</v>
      </c>
      <c r="Q16" s="647" t="s">
        <v>6193</v>
      </c>
      <c r="R16" s="748">
        <v>1159</v>
      </c>
      <c r="S16" s="647" t="s">
        <v>4800</v>
      </c>
      <c r="T16" s="647" t="s">
        <v>309</v>
      </c>
      <c r="U16" s="647" t="s">
        <v>5889</v>
      </c>
      <c r="V16" s="647">
        <v>0</v>
      </c>
      <c r="X16" t="e">
        <v>#N/A</v>
      </c>
    </row>
    <row r="17" spans="1:24" ht="77.25" hidden="1" customHeight="1">
      <c r="A17" s="647">
        <v>157</v>
      </c>
      <c r="B17" s="647" t="s">
        <v>6703</v>
      </c>
      <c r="C17" s="647" t="s">
        <v>6829</v>
      </c>
      <c r="D17" s="647" t="s">
        <v>4</v>
      </c>
      <c r="E17" s="647">
        <v>13.3</v>
      </c>
      <c r="F17" s="513" t="s">
        <v>6830</v>
      </c>
      <c r="G17" s="646" t="s">
        <v>12209</v>
      </c>
      <c r="H17" s="931" t="s">
        <v>12204</v>
      </c>
      <c r="I17" s="931" t="s">
        <v>12204</v>
      </c>
      <c r="J17" s="647" t="s">
        <v>5478</v>
      </c>
      <c r="K17" s="647" t="s">
        <v>6831</v>
      </c>
      <c r="L17" s="647" t="s">
        <v>6832</v>
      </c>
      <c r="M17" s="647" t="s">
        <v>6832</v>
      </c>
      <c r="N17" s="647" t="s">
        <v>6833</v>
      </c>
      <c r="O17" s="647" t="s">
        <v>6834</v>
      </c>
      <c r="P17" s="747">
        <v>41435.992777777778</v>
      </c>
      <c r="Q17" s="647" t="s">
        <v>5274</v>
      </c>
      <c r="R17" s="748">
        <v>2808.0072222222225</v>
      </c>
      <c r="S17" s="647" t="s">
        <v>5668</v>
      </c>
      <c r="T17" s="647" t="s">
        <v>5494</v>
      </c>
      <c r="U17" s="647" t="s">
        <v>6824</v>
      </c>
      <c r="V17" s="647"/>
      <c r="X17" t="e">
        <v>#N/A</v>
      </c>
    </row>
    <row r="18" spans="1:24" ht="77.25" hidden="1" customHeight="1">
      <c r="A18" s="647">
        <v>158</v>
      </c>
      <c r="B18" s="647" t="s">
        <v>6703</v>
      </c>
      <c r="C18" s="647" t="s">
        <v>6837</v>
      </c>
      <c r="D18" s="647" t="s">
        <v>4</v>
      </c>
      <c r="E18" s="647">
        <v>26.3</v>
      </c>
      <c r="F18" s="513" t="s">
        <v>6838</v>
      </c>
      <c r="G18" s="646" t="s">
        <v>12209</v>
      </c>
      <c r="H18" s="931" t="s">
        <v>12204</v>
      </c>
      <c r="I18" s="931" t="s">
        <v>12204</v>
      </c>
      <c r="J18" s="647" t="s">
        <v>5350</v>
      </c>
      <c r="K18" s="647" t="s">
        <v>6839</v>
      </c>
      <c r="L18" s="647" t="s">
        <v>6840</v>
      </c>
      <c r="M18" s="647" t="s">
        <v>6840</v>
      </c>
      <c r="N18" s="647" t="s">
        <v>6841</v>
      </c>
      <c r="O18" s="647" t="s">
        <v>6842</v>
      </c>
      <c r="P18" s="747">
        <v>41424.015879629631</v>
      </c>
      <c r="Q18" s="647" t="s">
        <v>5286</v>
      </c>
      <c r="R18" s="748">
        <v>2819.9841203703691</v>
      </c>
      <c r="S18" s="647" t="s">
        <v>5668</v>
      </c>
      <c r="T18" s="647" t="s">
        <v>5494</v>
      </c>
      <c r="U18" s="647" t="s">
        <v>6843</v>
      </c>
      <c r="V18" s="647"/>
      <c r="X18" t="e">
        <v>#N/A</v>
      </c>
    </row>
    <row r="19" spans="1:24" ht="77.25" hidden="1" customHeight="1">
      <c r="A19" s="647">
        <v>159</v>
      </c>
      <c r="B19" s="647" t="s">
        <v>6703</v>
      </c>
      <c r="C19" s="647" t="s">
        <v>6837</v>
      </c>
      <c r="D19" s="647" t="s">
        <v>4</v>
      </c>
      <c r="E19" s="647">
        <v>24.4</v>
      </c>
      <c r="F19" s="513" t="s">
        <v>6859</v>
      </c>
      <c r="G19" s="646" t="s">
        <v>12209</v>
      </c>
      <c r="H19" s="931" t="s">
        <v>12204</v>
      </c>
      <c r="I19" s="931" t="s">
        <v>12204</v>
      </c>
      <c r="J19" s="647" t="s">
        <v>5350</v>
      </c>
      <c r="K19" s="647" t="s">
        <v>6860</v>
      </c>
      <c r="L19" s="647" t="s">
        <v>6861</v>
      </c>
      <c r="M19" s="647" t="s">
        <v>6861</v>
      </c>
      <c r="N19" s="647" t="s">
        <v>6862</v>
      </c>
      <c r="O19" s="647" t="s">
        <v>6863</v>
      </c>
      <c r="P19" s="747">
        <v>41514.495138888888</v>
      </c>
      <c r="Q19" s="647" t="s">
        <v>5277</v>
      </c>
      <c r="R19" s="748">
        <v>2729.5048611111124</v>
      </c>
      <c r="S19" s="647" t="s">
        <v>5668</v>
      </c>
      <c r="T19" s="647" t="s">
        <v>5494</v>
      </c>
      <c r="U19" s="647" t="s">
        <v>6843</v>
      </c>
      <c r="V19" s="647"/>
      <c r="X19" t="e">
        <v>#N/A</v>
      </c>
    </row>
    <row r="20" spans="1:24" ht="77.25" hidden="1" customHeight="1">
      <c r="A20" s="647">
        <v>160</v>
      </c>
      <c r="B20" s="647" t="s">
        <v>6703</v>
      </c>
      <c r="C20" s="647" t="s">
        <v>6837</v>
      </c>
      <c r="D20" s="647" t="s">
        <v>4</v>
      </c>
      <c r="E20" s="647">
        <v>25.2</v>
      </c>
      <c r="F20" s="513" t="s">
        <v>6864</v>
      </c>
      <c r="G20" s="646" t="s">
        <v>12209</v>
      </c>
      <c r="H20" s="931" t="s">
        <v>12204</v>
      </c>
      <c r="I20" s="931" t="s">
        <v>12204</v>
      </c>
      <c r="J20" s="647" t="s">
        <v>5350</v>
      </c>
      <c r="K20" s="647" t="s">
        <v>6865</v>
      </c>
      <c r="L20" s="647" t="s">
        <v>6866</v>
      </c>
      <c r="M20" s="647" t="s">
        <v>6866</v>
      </c>
      <c r="N20" s="647" t="s">
        <v>6867</v>
      </c>
      <c r="O20" s="647" t="s">
        <v>6868</v>
      </c>
      <c r="P20" s="747">
        <v>41535.802881944444</v>
      </c>
      <c r="Q20" s="647" t="s">
        <v>5277</v>
      </c>
      <c r="R20" s="748">
        <v>2708.1971180555556</v>
      </c>
      <c r="S20" s="647" t="s">
        <v>5668</v>
      </c>
      <c r="T20" s="647" t="s">
        <v>5494</v>
      </c>
      <c r="U20" s="647" t="s">
        <v>6805</v>
      </c>
      <c r="V20" s="647"/>
      <c r="X20" t="e">
        <v>#N/A</v>
      </c>
    </row>
    <row r="21" spans="1:24" ht="77.25" hidden="1" customHeight="1">
      <c r="A21" s="647">
        <v>161</v>
      </c>
      <c r="B21" s="647" t="s">
        <v>6703</v>
      </c>
      <c r="C21" s="647" t="s">
        <v>6837</v>
      </c>
      <c r="D21" s="647" t="s">
        <v>4</v>
      </c>
      <c r="E21" s="647">
        <v>25.5</v>
      </c>
      <c r="F21" s="513" t="s">
        <v>6870</v>
      </c>
      <c r="G21" s="646" t="s">
        <v>12209</v>
      </c>
      <c r="H21" s="931" t="s">
        <v>12204</v>
      </c>
      <c r="I21" s="931" t="s">
        <v>12204</v>
      </c>
      <c r="J21" s="647" t="s">
        <v>5350</v>
      </c>
      <c r="K21" s="647" t="s">
        <v>6871</v>
      </c>
      <c r="L21" s="647" t="s">
        <v>6866</v>
      </c>
      <c r="M21" s="647" t="s">
        <v>6866</v>
      </c>
      <c r="N21" s="647" t="s">
        <v>6867</v>
      </c>
      <c r="O21" s="647" t="s">
        <v>6868</v>
      </c>
      <c r="P21" s="747">
        <v>41535.802847222221</v>
      </c>
      <c r="Q21" s="647" t="s">
        <v>5277</v>
      </c>
      <c r="R21" s="748">
        <v>2708.1971527777787</v>
      </c>
      <c r="S21" s="647" t="s">
        <v>5668</v>
      </c>
      <c r="T21" s="647" t="s">
        <v>5494</v>
      </c>
      <c r="U21" s="647" t="s">
        <v>6805</v>
      </c>
      <c r="V21" s="647"/>
      <c r="X21" t="e">
        <v>#N/A</v>
      </c>
    </row>
    <row r="22" spans="1:24" ht="77.25" hidden="1" customHeight="1">
      <c r="A22" s="647">
        <v>162</v>
      </c>
      <c r="B22" s="647" t="s">
        <v>6703</v>
      </c>
      <c r="C22" s="647" t="s">
        <v>6837</v>
      </c>
      <c r="D22" s="647" t="s">
        <v>4</v>
      </c>
      <c r="E22" s="647">
        <v>26.3</v>
      </c>
      <c r="F22" s="513" t="s">
        <v>6872</v>
      </c>
      <c r="G22" s="646" t="s">
        <v>12209</v>
      </c>
      <c r="H22" s="931" t="s">
        <v>12204</v>
      </c>
      <c r="I22" s="931" t="s">
        <v>12204</v>
      </c>
      <c r="J22" s="647" t="s">
        <v>5350</v>
      </c>
      <c r="K22" s="647" t="s">
        <v>6873</v>
      </c>
      <c r="L22" s="647" t="s">
        <v>6866</v>
      </c>
      <c r="M22" s="647" t="s">
        <v>6866</v>
      </c>
      <c r="N22" s="647" t="s">
        <v>6874</v>
      </c>
      <c r="O22" s="647" t="s">
        <v>6868</v>
      </c>
      <c r="P22" s="747">
        <v>41535.797754629632</v>
      </c>
      <c r="Q22" s="647" t="s">
        <v>5277</v>
      </c>
      <c r="R22" s="748">
        <v>2708.2022453703685</v>
      </c>
      <c r="S22" s="647" t="s">
        <v>5668</v>
      </c>
      <c r="T22" s="647" t="s">
        <v>5494</v>
      </c>
      <c r="U22" s="647" t="s">
        <v>6805</v>
      </c>
      <c r="V22" s="647"/>
      <c r="X22" t="e">
        <v>#N/A</v>
      </c>
    </row>
    <row r="23" spans="1:24" ht="77.25" hidden="1" customHeight="1">
      <c r="A23" s="647">
        <v>163</v>
      </c>
      <c r="B23" s="647" t="s">
        <v>6703</v>
      </c>
      <c r="C23" s="647" t="s">
        <v>6837</v>
      </c>
      <c r="D23" s="647" t="s">
        <v>4</v>
      </c>
      <c r="E23" s="647">
        <v>25.5</v>
      </c>
      <c r="F23" s="513" t="s">
        <v>6875</v>
      </c>
      <c r="G23" s="646" t="s">
        <v>12209</v>
      </c>
      <c r="H23" s="931" t="s">
        <v>12204</v>
      </c>
      <c r="I23" s="931" t="s">
        <v>12204</v>
      </c>
      <c r="J23" s="647" t="s">
        <v>5350</v>
      </c>
      <c r="K23" s="647" t="s">
        <v>6876</v>
      </c>
      <c r="L23" s="647" t="s">
        <v>6866</v>
      </c>
      <c r="M23" s="647" t="s">
        <v>6866</v>
      </c>
      <c r="N23" s="647" t="s">
        <v>6867</v>
      </c>
      <c r="O23" s="647" t="s">
        <v>6868</v>
      </c>
      <c r="P23" s="747">
        <v>41535.804861111108</v>
      </c>
      <c r="Q23" s="647" t="s">
        <v>5277</v>
      </c>
      <c r="R23" s="748">
        <v>2708.195138888892</v>
      </c>
      <c r="S23" s="647" t="s">
        <v>5668</v>
      </c>
      <c r="T23" s="647" t="s">
        <v>5494</v>
      </c>
      <c r="U23" s="647" t="s">
        <v>6805</v>
      </c>
      <c r="V23" s="647"/>
      <c r="X23" t="e">
        <v>#N/A</v>
      </c>
    </row>
    <row r="24" spans="1:24" ht="77.25" customHeight="1">
      <c r="A24" s="647">
        <v>164</v>
      </c>
      <c r="B24" s="647" t="s">
        <v>4247</v>
      </c>
      <c r="C24" s="647" t="s">
        <v>90</v>
      </c>
      <c r="D24" s="647" t="s">
        <v>6911</v>
      </c>
      <c r="E24" s="647">
        <v>24.78</v>
      </c>
      <c r="F24" s="513" t="s">
        <v>7041</v>
      </c>
      <c r="G24" s="646" t="s">
        <v>12210</v>
      </c>
      <c r="H24" s="931" t="s">
        <v>12204</v>
      </c>
      <c r="I24" s="931" t="s">
        <v>12204</v>
      </c>
      <c r="J24" s="647" t="s">
        <v>5350</v>
      </c>
      <c r="K24" s="647" t="s">
        <v>7042</v>
      </c>
      <c r="L24" s="647" t="s">
        <v>7043</v>
      </c>
      <c r="M24" s="647" t="s">
        <v>7044</v>
      </c>
      <c r="N24" s="647" t="s">
        <v>7045</v>
      </c>
      <c r="O24" s="647" t="s">
        <v>1541</v>
      </c>
      <c r="P24" s="747">
        <v>43315.892090011577</v>
      </c>
      <c r="Q24" s="647" t="s">
        <v>5277</v>
      </c>
      <c r="R24" s="748">
        <v>928</v>
      </c>
      <c r="S24" s="647" t="s">
        <v>1866</v>
      </c>
      <c r="T24" s="647" t="s">
        <v>6911</v>
      </c>
      <c r="U24" s="647" t="s">
        <v>6991</v>
      </c>
      <c r="V24" s="647" t="s">
        <v>4300</v>
      </c>
      <c r="W24" t="s">
        <v>5329</v>
      </c>
      <c r="X24" t="e">
        <v>#N/A</v>
      </c>
    </row>
    <row r="25" spans="1:24" ht="77.25" hidden="1" customHeight="1">
      <c r="A25" s="647">
        <v>165</v>
      </c>
      <c r="B25" s="647" t="s">
        <v>4247</v>
      </c>
      <c r="C25" s="647" t="s">
        <v>37</v>
      </c>
      <c r="D25" s="647" t="s">
        <v>309</v>
      </c>
      <c r="E25" s="647">
        <v>26.3</v>
      </c>
      <c r="F25" s="513" t="s">
        <v>7334</v>
      </c>
      <c r="G25" s="646" t="s">
        <v>12217</v>
      </c>
      <c r="H25" s="931" t="s">
        <v>12204</v>
      </c>
      <c r="I25" s="931" t="s">
        <v>12204</v>
      </c>
      <c r="J25" s="647" t="s">
        <v>5388</v>
      </c>
      <c r="K25" s="647" t="s">
        <v>7335</v>
      </c>
      <c r="L25" s="647" t="s">
        <v>7328</v>
      </c>
      <c r="M25" s="647" t="s">
        <v>7329</v>
      </c>
      <c r="N25" s="647" t="s">
        <v>7336</v>
      </c>
      <c r="O25" s="647" t="s">
        <v>7337</v>
      </c>
      <c r="P25" s="747" t="s">
        <v>7338</v>
      </c>
      <c r="Q25" s="647" t="s">
        <v>5273</v>
      </c>
      <c r="R25" s="748">
        <v>1357</v>
      </c>
      <c r="S25" s="647" t="s">
        <v>5378</v>
      </c>
      <c r="T25" s="647" t="s">
        <v>309</v>
      </c>
      <c r="U25" s="647" t="s">
        <v>7339</v>
      </c>
      <c r="V25" s="647" t="s">
        <v>4300</v>
      </c>
      <c r="W25" t="s">
        <v>5329</v>
      </c>
      <c r="X25" t="e">
        <v>#N/A</v>
      </c>
    </row>
    <row r="26" spans="1:24" ht="77.25" hidden="1" customHeight="1">
      <c r="A26" s="647">
        <v>166</v>
      </c>
      <c r="B26" s="647" t="s">
        <v>4247</v>
      </c>
      <c r="C26" s="647" t="s">
        <v>8198</v>
      </c>
      <c r="D26" s="647" t="s">
        <v>6911</v>
      </c>
      <c r="E26" s="647">
        <v>32</v>
      </c>
      <c r="F26" s="513" t="s">
        <v>8199</v>
      </c>
      <c r="G26" s="646" t="s">
        <v>12212</v>
      </c>
      <c r="H26" s="931" t="s">
        <v>12204</v>
      </c>
      <c r="I26" s="931" t="s">
        <v>12204</v>
      </c>
      <c r="J26" s="647">
        <v>40</v>
      </c>
      <c r="K26" s="647">
        <v>3548929</v>
      </c>
      <c r="L26" s="647" t="s">
        <v>8200</v>
      </c>
      <c r="M26" s="647" t="s">
        <v>8201</v>
      </c>
      <c r="N26" s="647" t="s">
        <v>8202</v>
      </c>
      <c r="O26" s="647" t="s">
        <v>8203</v>
      </c>
      <c r="P26" s="747">
        <v>43113.316145752317</v>
      </c>
      <c r="Q26" s="647" t="s">
        <v>1283</v>
      </c>
      <c r="R26" s="748">
        <v>1131.6838542476835</v>
      </c>
      <c r="S26" s="647" t="s">
        <v>7492</v>
      </c>
      <c r="T26" s="647" t="s">
        <v>6911</v>
      </c>
      <c r="U26" s="647" t="s">
        <v>8142</v>
      </c>
      <c r="V26" s="647" t="s">
        <v>4300</v>
      </c>
      <c r="W26" t="s">
        <v>5329</v>
      </c>
      <c r="X26" t="e">
        <v>#N/A</v>
      </c>
    </row>
    <row r="27" spans="1:24" ht="77.25" hidden="1" customHeight="1">
      <c r="A27" s="647">
        <v>167</v>
      </c>
      <c r="B27" s="647" t="s">
        <v>4247</v>
      </c>
      <c r="C27" s="647" t="s">
        <v>45</v>
      </c>
      <c r="D27" s="647" t="s">
        <v>309</v>
      </c>
      <c r="E27" s="647">
        <v>22600</v>
      </c>
      <c r="F27" s="513" t="s">
        <v>10236</v>
      </c>
      <c r="G27" s="646" t="s">
        <v>12213</v>
      </c>
      <c r="H27" s="931" t="s">
        <v>12204</v>
      </c>
      <c r="I27" s="931" t="s">
        <v>12204</v>
      </c>
      <c r="J27" s="647" t="s">
        <v>5440</v>
      </c>
      <c r="K27" s="647">
        <v>69883</v>
      </c>
      <c r="L27" s="647" t="s">
        <v>10237</v>
      </c>
      <c r="M27" s="647" t="s">
        <v>10212</v>
      </c>
      <c r="N27" s="647">
        <v>8015578210</v>
      </c>
      <c r="O27" s="647" t="s">
        <v>10238</v>
      </c>
      <c r="P27" s="747">
        <v>43118</v>
      </c>
      <c r="Q27" s="647" t="s">
        <v>5272</v>
      </c>
      <c r="R27" s="748">
        <v>1124</v>
      </c>
      <c r="S27" s="647" t="s">
        <v>5434</v>
      </c>
      <c r="T27" s="647" t="s">
        <v>309</v>
      </c>
      <c r="U27" s="647" t="s">
        <v>5436</v>
      </c>
      <c r="V27" s="647"/>
      <c r="W27" t="s">
        <v>5329</v>
      </c>
      <c r="X27" t="e">
        <v>#N/A</v>
      </c>
    </row>
    <row r="28" spans="1:24" ht="77.25" hidden="1" customHeight="1">
      <c r="A28" s="647">
        <v>168</v>
      </c>
      <c r="B28" s="647" t="s">
        <v>4247</v>
      </c>
      <c r="C28" s="647" t="s">
        <v>10335</v>
      </c>
      <c r="D28" s="647" t="s">
        <v>315</v>
      </c>
      <c r="E28" s="647">
        <v>26600</v>
      </c>
      <c r="F28" s="513" t="s">
        <v>10336</v>
      </c>
      <c r="G28" s="646" t="s">
        <v>12214</v>
      </c>
      <c r="H28" s="931" t="s">
        <v>12204</v>
      </c>
      <c r="I28" s="931" t="s">
        <v>12204</v>
      </c>
      <c r="J28" s="647" t="s">
        <v>5440</v>
      </c>
      <c r="K28" s="647" t="s">
        <v>10337</v>
      </c>
      <c r="L28" s="647" t="s">
        <v>10338</v>
      </c>
      <c r="M28" s="647" t="s">
        <v>10339</v>
      </c>
      <c r="N28" s="647" t="s">
        <v>4343</v>
      </c>
      <c r="O28" s="647" t="s">
        <v>334</v>
      </c>
      <c r="P28" s="747">
        <v>43292</v>
      </c>
      <c r="Q28" s="647" t="s">
        <v>5272</v>
      </c>
      <c r="R28" s="748">
        <v>950</v>
      </c>
      <c r="S28" s="647" t="s">
        <v>5434</v>
      </c>
      <c r="T28" s="647" t="s">
        <v>315</v>
      </c>
      <c r="U28" s="647" t="s">
        <v>5436</v>
      </c>
      <c r="V28" s="647"/>
      <c r="W28" t="s">
        <v>5329</v>
      </c>
      <c r="X28" t="e">
        <v>#N/A</v>
      </c>
    </row>
    <row r="29" spans="1:24" ht="77.25" hidden="1" customHeight="1">
      <c r="A29" s="647">
        <v>169</v>
      </c>
      <c r="B29" s="647" t="s">
        <v>4247</v>
      </c>
      <c r="C29" s="647" t="s">
        <v>45</v>
      </c>
      <c r="D29" s="647" t="s">
        <v>309</v>
      </c>
      <c r="E29" s="647"/>
      <c r="F29" s="513" t="s">
        <v>10346</v>
      </c>
      <c r="G29" s="646" t="s">
        <v>12208</v>
      </c>
      <c r="H29" s="931" t="s">
        <v>12204</v>
      </c>
      <c r="I29" s="931" t="s">
        <v>12204</v>
      </c>
      <c r="J29" s="647" t="s">
        <v>5350</v>
      </c>
      <c r="K29" s="647"/>
      <c r="L29" s="647" t="s">
        <v>10347</v>
      </c>
      <c r="M29" s="647" t="s">
        <v>10348</v>
      </c>
      <c r="N29" s="647" t="s">
        <v>10349</v>
      </c>
      <c r="O29" s="647" t="s">
        <v>10350</v>
      </c>
      <c r="P29" s="747" t="s">
        <v>10351</v>
      </c>
      <c r="Q29" s="647" t="s">
        <v>5286</v>
      </c>
      <c r="R29" s="748"/>
      <c r="S29" s="647" t="s">
        <v>5467</v>
      </c>
      <c r="T29" s="647" t="s">
        <v>309</v>
      </c>
      <c r="U29" s="647" t="s">
        <v>8193</v>
      </c>
      <c r="V29" s="647" t="s">
        <v>4300</v>
      </c>
      <c r="W29" t="s">
        <v>5329</v>
      </c>
      <c r="X29" t="e">
        <v>#N/A</v>
      </c>
    </row>
    <row r="30" spans="1:24" ht="77.25" hidden="1" customHeight="1">
      <c r="A30" s="647">
        <v>170</v>
      </c>
      <c r="B30" s="647" t="s">
        <v>10352</v>
      </c>
      <c r="C30" s="647" t="s">
        <v>10670</v>
      </c>
      <c r="D30" s="647" t="s">
        <v>5330</v>
      </c>
      <c r="E30" s="647">
        <v>21.3</v>
      </c>
      <c r="F30" s="513" t="s">
        <v>10671</v>
      </c>
      <c r="G30" s="646" t="s">
        <v>12215</v>
      </c>
      <c r="H30" s="931" t="s">
        <v>12204</v>
      </c>
      <c r="I30" s="931" t="s">
        <v>12204</v>
      </c>
      <c r="J30" s="647" t="s">
        <v>10672</v>
      </c>
      <c r="K30" s="647" t="s">
        <v>3778</v>
      </c>
      <c r="L30" s="647" t="s">
        <v>10673</v>
      </c>
      <c r="M30" s="647" t="s">
        <v>10674</v>
      </c>
      <c r="N30" s="647" t="s">
        <v>310</v>
      </c>
      <c r="O30" s="647" t="s">
        <v>10675</v>
      </c>
      <c r="P30" s="747" t="s">
        <v>10676</v>
      </c>
      <c r="Q30" s="647" t="s">
        <v>38</v>
      </c>
      <c r="R30" s="748">
        <v>977</v>
      </c>
      <c r="S30" s="647" t="s">
        <v>10677</v>
      </c>
      <c r="T30" s="647" t="s">
        <v>5494</v>
      </c>
      <c r="U30" s="647"/>
      <c r="V30" s="647" t="s">
        <v>5330</v>
      </c>
      <c r="X30" t="e">
        <v>#N/A</v>
      </c>
    </row>
    <row r="31" spans="1:24" ht="77.25" hidden="1" customHeight="1">
      <c r="A31" s="647">
        <v>171</v>
      </c>
      <c r="B31" s="647" t="s">
        <v>10352</v>
      </c>
      <c r="C31" s="647" t="s">
        <v>10670</v>
      </c>
      <c r="D31" s="647" t="s">
        <v>5330</v>
      </c>
      <c r="E31" s="647">
        <v>18.2</v>
      </c>
      <c r="F31" s="513" t="s">
        <v>10678</v>
      </c>
      <c r="G31" s="646" t="s">
        <v>12215</v>
      </c>
      <c r="H31" s="931" t="s">
        <v>12204</v>
      </c>
      <c r="I31" s="931" t="s">
        <v>12204</v>
      </c>
      <c r="J31" s="647" t="s">
        <v>10672</v>
      </c>
      <c r="K31" s="647" t="s">
        <v>3773</v>
      </c>
      <c r="L31" s="647" t="s">
        <v>10673</v>
      </c>
      <c r="M31" s="647" t="s">
        <v>10674</v>
      </c>
      <c r="N31" s="647" t="s">
        <v>310</v>
      </c>
      <c r="O31" s="647" t="s">
        <v>10675</v>
      </c>
      <c r="P31" s="747" t="s">
        <v>10676</v>
      </c>
      <c r="Q31" s="647" t="s">
        <v>38</v>
      </c>
      <c r="R31" s="748">
        <v>977</v>
      </c>
      <c r="S31" s="647" t="s">
        <v>10677</v>
      </c>
      <c r="T31" s="647" t="s">
        <v>5494</v>
      </c>
      <c r="U31" s="647"/>
      <c r="V31" s="647" t="s">
        <v>5330</v>
      </c>
      <c r="X31" t="e">
        <v>#N/A</v>
      </c>
    </row>
    <row r="32" spans="1:24" ht="77.25" hidden="1" customHeight="1">
      <c r="A32" s="647">
        <v>172</v>
      </c>
      <c r="B32" s="647" t="s">
        <v>10352</v>
      </c>
      <c r="C32" s="647" t="s">
        <v>10670</v>
      </c>
      <c r="D32" s="647" t="s">
        <v>5330</v>
      </c>
      <c r="E32" s="647">
        <v>19.399999999999999</v>
      </c>
      <c r="F32" s="513" t="s">
        <v>10679</v>
      </c>
      <c r="G32" s="646" t="s">
        <v>12215</v>
      </c>
      <c r="H32" s="931" t="s">
        <v>12204</v>
      </c>
      <c r="I32" s="931" t="s">
        <v>12204</v>
      </c>
      <c r="J32" s="647" t="s">
        <v>10672</v>
      </c>
      <c r="K32" s="647" t="s">
        <v>3780</v>
      </c>
      <c r="L32" s="647" t="s">
        <v>10673</v>
      </c>
      <c r="M32" s="647" t="s">
        <v>10674</v>
      </c>
      <c r="N32" s="647" t="s">
        <v>310</v>
      </c>
      <c r="O32" s="647" t="s">
        <v>10675</v>
      </c>
      <c r="P32" s="747" t="s">
        <v>10676</v>
      </c>
      <c r="Q32" s="647" t="s">
        <v>38</v>
      </c>
      <c r="R32" s="748">
        <v>977</v>
      </c>
      <c r="S32" s="647" t="s">
        <v>10677</v>
      </c>
      <c r="T32" s="647" t="s">
        <v>5494</v>
      </c>
      <c r="U32" s="647"/>
      <c r="V32" s="647" t="s">
        <v>5330</v>
      </c>
      <c r="X32" t="e">
        <v>#N/A</v>
      </c>
    </row>
    <row r="33" spans="1:24" ht="77.25" hidden="1" customHeight="1">
      <c r="A33" s="647">
        <v>173</v>
      </c>
      <c r="B33" s="647" t="s">
        <v>10352</v>
      </c>
      <c r="C33" s="647" t="s">
        <v>10670</v>
      </c>
      <c r="D33" s="647" t="s">
        <v>5330</v>
      </c>
      <c r="E33" s="647">
        <v>20.3</v>
      </c>
      <c r="F33" s="513" t="s">
        <v>10680</v>
      </c>
      <c r="G33" s="646" t="s">
        <v>12215</v>
      </c>
      <c r="H33" s="931" t="s">
        <v>12204</v>
      </c>
      <c r="I33" s="931" t="s">
        <v>12204</v>
      </c>
      <c r="J33" s="647" t="s">
        <v>10672</v>
      </c>
      <c r="K33" s="647" t="s">
        <v>3775</v>
      </c>
      <c r="L33" s="647" t="s">
        <v>10673</v>
      </c>
      <c r="M33" s="647" t="s">
        <v>10674</v>
      </c>
      <c r="N33" s="647" t="s">
        <v>310</v>
      </c>
      <c r="O33" s="647" t="s">
        <v>10675</v>
      </c>
      <c r="P33" s="747" t="s">
        <v>10676</v>
      </c>
      <c r="Q33" s="647" t="s">
        <v>38</v>
      </c>
      <c r="R33" s="748">
        <v>977</v>
      </c>
      <c r="S33" s="647" t="s">
        <v>10677</v>
      </c>
      <c r="T33" s="647" t="s">
        <v>5494</v>
      </c>
      <c r="U33" s="647"/>
      <c r="V33" s="647" t="s">
        <v>5330</v>
      </c>
      <c r="X33" t="e">
        <v>#N/A</v>
      </c>
    </row>
    <row r="34" spans="1:24" ht="77.25" hidden="1" customHeight="1">
      <c r="A34" s="647">
        <v>174</v>
      </c>
      <c r="B34" s="647" t="s">
        <v>10352</v>
      </c>
      <c r="C34" s="647" t="s">
        <v>58</v>
      </c>
      <c r="D34" s="647" t="s">
        <v>5330</v>
      </c>
      <c r="E34" s="647">
        <v>29.1</v>
      </c>
      <c r="F34" s="513" t="s">
        <v>10681</v>
      </c>
      <c r="G34" s="646" t="s">
        <v>12216</v>
      </c>
      <c r="H34" s="931" t="s">
        <v>12204</v>
      </c>
      <c r="I34" s="931" t="s">
        <v>12204</v>
      </c>
      <c r="J34" s="647" t="s">
        <v>10672</v>
      </c>
      <c r="K34" s="647" t="s">
        <v>10682</v>
      </c>
      <c r="L34" s="647" t="s">
        <v>10683</v>
      </c>
      <c r="M34" s="647" t="s">
        <v>10684</v>
      </c>
      <c r="N34" s="647" t="s">
        <v>311</v>
      </c>
      <c r="O34" s="647" t="s">
        <v>10685</v>
      </c>
      <c r="P34" s="747">
        <v>43287</v>
      </c>
      <c r="Q34" s="647" t="s">
        <v>38</v>
      </c>
      <c r="R34" s="748">
        <v>957</v>
      </c>
      <c r="S34" s="647" t="s">
        <v>10677</v>
      </c>
      <c r="T34" s="647" t="s">
        <v>5494</v>
      </c>
      <c r="U34" s="647"/>
      <c r="V34" s="647" t="s">
        <v>5330</v>
      </c>
      <c r="X34" t="e">
        <v>#N/A</v>
      </c>
    </row>
    <row r="35" spans="1:24" ht="77.25" hidden="1" customHeight="1">
      <c r="A35" s="647">
        <v>175</v>
      </c>
      <c r="B35" s="647" t="s">
        <v>10352</v>
      </c>
      <c r="C35" s="647" t="s">
        <v>10686</v>
      </c>
      <c r="D35" s="647" t="s">
        <v>5330</v>
      </c>
      <c r="E35" s="647">
        <v>17.8</v>
      </c>
      <c r="F35" s="513" t="s">
        <v>10687</v>
      </c>
      <c r="G35" s="646" t="s">
        <v>12215</v>
      </c>
      <c r="H35" s="931" t="s">
        <v>12204</v>
      </c>
      <c r="I35" s="931" t="s">
        <v>12204</v>
      </c>
      <c r="J35" s="647" t="s">
        <v>10672</v>
      </c>
      <c r="K35" s="647" t="s">
        <v>2218</v>
      </c>
      <c r="L35" s="647" t="s">
        <v>10688</v>
      </c>
      <c r="M35" s="647" t="s">
        <v>10689</v>
      </c>
      <c r="N35" s="647" t="s">
        <v>312</v>
      </c>
      <c r="O35" s="647" t="s">
        <v>10690</v>
      </c>
      <c r="P35" s="747">
        <v>43310</v>
      </c>
      <c r="Q35" s="647" t="s">
        <v>38</v>
      </c>
      <c r="R35" s="748">
        <v>934</v>
      </c>
      <c r="S35" s="647" t="s">
        <v>10677</v>
      </c>
      <c r="T35" s="647" t="s">
        <v>5494</v>
      </c>
      <c r="U35" s="647"/>
      <c r="V35" s="647" t="s">
        <v>5330</v>
      </c>
      <c r="X35" t="e">
        <v>#N/A</v>
      </c>
    </row>
    <row r="36" spans="1:24" ht="77.25" hidden="1" customHeight="1">
      <c r="A36" s="647">
        <v>176</v>
      </c>
      <c r="B36" s="647" t="s">
        <v>10352</v>
      </c>
      <c r="C36" s="647" t="s">
        <v>10686</v>
      </c>
      <c r="D36" s="647" t="s">
        <v>5330</v>
      </c>
      <c r="E36" s="647">
        <v>17.7</v>
      </c>
      <c r="F36" s="513" t="s">
        <v>10691</v>
      </c>
      <c r="G36" s="646" t="s">
        <v>12215</v>
      </c>
      <c r="H36" s="931" t="s">
        <v>12204</v>
      </c>
      <c r="I36" s="931" t="s">
        <v>12204</v>
      </c>
      <c r="J36" s="647" t="s">
        <v>10672</v>
      </c>
      <c r="K36" s="647" t="s">
        <v>2220</v>
      </c>
      <c r="L36" s="647" t="s">
        <v>10688</v>
      </c>
      <c r="M36" s="647" t="s">
        <v>10689</v>
      </c>
      <c r="N36" s="647" t="s">
        <v>312</v>
      </c>
      <c r="O36" s="647" t="s">
        <v>10690</v>
      </c>
      <c r="P36" s="747">
        <v>43310</v>
      </c>
      <c r="Q36" s="647" t="s">
        <v>38</v>
      </c>
      <c r="R36" s="748">
        <v>934</v>
      </c>
      <c r="S36" s="647" t="s">
        <v>10677</v>
      </c>
      <c r="T36" s="647" t="s">
        <v>5494</v>
      </c>
      <c r="U36" s="647"/>
      <c r="V36" s="647" t="s">
        <v>5330</v>
      </c>
      <c r="X36" t="e">
        <v>#N/A</v>
      </c>
    </row>
    <row r="37" spans="1:24" ht="77.25" hidden="1" customHeight="1">
      <c r="A37" s="647">
        <v>177</v>
      </c>
      <c r="B37" s="647" t="s">
        <v>10352</v>
      </c>
      <c r="C37" s="647" t="s">
        <v>10686</v>
      </c>
      <c r="D37" s="647" t="s">
        <v>5330</v>
      </c>
      <c r="E37" s="647">
        <v>19</v>
      </c>
      <c r="F37" s="513" t="s">
        <v>10692</v>
      </c>
      <c r="G37" s="646" t="s">
        <v>12215</v>
      </c>
      <c r="H37" s="931" t="s">
        <v>12204</v>
      </c>
      <c r="I37" s="931" t="s">
        <v>12204</v>
      </c>
      <c r="J37" s="647" t="s">
        <v>10672</v>
      </c>
      <c r="K37" s="647" t="s">
        <v>2223</v>
      </c>
      <c r="L37" s="647" t="s">
        <v>10688</v>
      </c>
      <c r="M37" s="647" t="s">
        <v>10689</v>
      </c>
      <c r="N37" s="647" t="s">
        <v>312</v>
      </c>
      <c r="O37" s="647" t="s">
        <v>10690</v>
      </c>
      <c r="P37" s="747">
        <v>43310</v>
      </c>
      <c r="Q37" s="647" t="s">
        <v>38</v>
      </c>
      <c r="R37" s="748">
        <v>934</v>
      </c>
      <c r="S37" s="647" t="s">
        <v>10677</v>
      </c>
      <c r="T37" s="647" t="s">
        <v>5494</v>
      </c>
      <c r="U37" s="647"/>
      <c r="V37" s="647" t="s">
        <v>5330</v>
      </c>
      <c r="X37" t="e">
        <v>#N/A</v>
      </c>
    </row>
    <row r="38" spans="1:24" ht="77.25" hidden="1" customHeight="1">
      <c r="A38" s="647">
        <v>178</v>
      </c>
      <c r="B38" s="647" t="s">
        <v>10352</v>
      </c>
      <c r="C38" s="647" t="s">
        <v>10686</v>
      </c>
      <c r="D38" s="647" t="s">
        <v>5330</v>
      </c>
      <c r="E38" s="647">
        <v>19.399999999999999</v>
      </c>
      <c r="F38" s="513" t="s">
        <v>10693</v>
      </c>
      <c r="G38" s="646" t="s">
        <v>12215</v>
      </c>
      <c r="H38" s="931" t="s">
        <v>12204</v>
      </c>
      <c r="I38" s="931" t="s">
        <v>12204</v>
      </c>
      <c r="J38" s="647" t="s">
        <v>10672</v>
      </c>
      <c r="K38" s="647" t="s">
        <v>2215</v>
      </c>
      <c r="L38" s="647" t="s">
        <v>10688</v>
      </c>
      <c r="M38" s="647" t="s">
        <v>10689</v>
      </c>
      <c r="N38" s="647" t="s">
        <v>312</v>
      </c>
      <c r="O38" s="647" t="s">
        <v>10690</v>
      </c>
      <c r="P38" s="747">
        <v>43310</v>
      </c>
      <c r="Q38" s="647" t="s">
        <v>38</v>
      </c>
      <c r="R38" s="748">
        <v>934</v>
      </c>
      <c r="S38" s="647" t="s">
        <v>10677</v>
      </c>
      <c r="T38" s="647" t="s">
        <v>5494</v>
      </c>
      <c r="U38" s="647"/>
      <c r="V38" s="647" t="s">
        <v>5330</v>
      </c>
      <c r="X38" t="e">
        <v>#N/A</v>
      </c>
    </row>
    <row r="39" spans="1:24" ht="77.25" hidden="1" customHeight="1">
      <c r="A39" s="647">
        <v>179</v>
      </c>
      <c r="B39" s="647" t="s">
        <v>10352</v>
      </c>
      <c r="C39" s="647" t="s">
        <v>10686</v>
      </c>
      <c r="D39" s="647" t="s">
        <v>5330</v>
      </c>
      <c r="E39" s="647">
        <v>29.4</v>
      </c>
      <c r="F39" s="513" t="s">
        <v>10694</v>
      </c>
      <c r="G39" s="646" t="s">
        <v>12215</v>
      </c>
      <c r="H39" s="931" t="s">
        <v>12204</v>
      </c>
      <c r="I39" s="931" t="s">
        <v>12204</v>
      </c>
      <c r="J39" s="647" t="s">
        <v>10672</v>
      </c>
      <c r="K39" s="647" t="s">
        <v>2212</v>
      </c>
      <c r="L39" s="647" t="s">
        <v>10688</v>
      </c>
      <c r="M39" s="647" t="s">
        <v>10689</v>
      </c>
      <c r="N39" s="647" t="s">
        <v>312</v>
      </c>
      <c r="O39" s="647" t="s">
        <v>10690</v>
      </c>
      <c r="P39" s="747">
        <v>43310</v>
      </c>
      <c r="Q39" s="647" t="s">
        <v>38</v>
      </c>
      <c r="R39" s="748">
        <v>934</v>
      </c>
      <c r="S39" s="647" t="s">
        <v>10677</v>
      </c>
      <c r="T39" s="647" t="s">
        <v>5494</v>
      </c>
      <c r="U39" s="647"/>
      <c r="V39" s="647" t="s">
        <v>5330</v>
      </c>
      <c r="X39" t="e">
        <v>#N/A</v>
      </c>
    </row>
    <row r="40" spans="1:24" ht="77.25" customHeight="1">
      <c r="A40" s="647">
        <v>180</v>
      </c>
      <c r="B40" s="647" t="s">
        <v>10352</v>
      </c>
      <c r="C40" s="647" t="s">
        <v>10924</v>
      </c>
      <c r="D40" s="647" t="s">
        <v>4</v>
      </c>
      <c r="E40" s="647" t="s">
        <v>10925</v>
      </c>
      <c r="F40" s="513" t="s">
        <v>10926</v>
      </c>
      <c r="G40" s="646" t="s">
        <v>12218</v>
      </c>
      <c r="H40" s="931" t="s">
        <v>12204</v>
      </c>
      <c r="I40" s="931" t="s">
        <v>12204</v>
      </c>
      <c r="J40" s="647" t="s">
        <v>5388</v>
      </c>
      <c r="K40" s="647" t="s">
        <v>10927</v>
      </c>
      <c r="L40" s="647" t="s">
        <v>10928</v>
      </c>
      <c r="M40" s="647" t="s">
        <v>10929</v>
      </c>
      <c r="N40" s="647" t="s">
        <v>10930</v>
      </c>
      <c r="O40" s="647" t="s">
        <v>10931</v>
      </c>
      <c r="P40" s="747" t="s">
        <v>10932</v>
      </c>
      <c r="Q40" s="647" t="s">
        <v>546</v>
      </c>
      <c r="R40" s="748">
        <v>440</v>
      </c>
      <c r="S40" s="647" t="s">
        <v>10868</v>
      </c>
      <c r="T40" s="647"/>
      <c r="U40" s="647" t="s">
        <v>10933</v>
      </c>
      <c r="V40" s="647" t="s">
        <v>10870</v>
      </c>
      <c r="X40" t="e">
        <v>#N/A</v>
      </c>
    </row>
    <row r="41" spans="1:24" ht="77.25" customHeight="1">
      <c r="A41" s="647">
        <v>181</v>
      </c>
      <c r="B41" s="647" t="s">
        <v>10352</v>
      </c>
      <c r="C41" s="647" t="s">
        <v>10924</v>
      </c>
      <c r="D41" s="647" t="s">
        <v>4</v>
      </c>
      <c r="E41" s="647" t="s">
        <v>10934</v>
      </c>
      <c r="F41" s="513" t="s">
        <v>10935</v>
      </c>
      <c r="G41" s="646" t="s">
        <v>12218</v>
      </c>
      <c r="H41" s="931" t="s">
        <v>12204</v>
      </c>
      <c r="I41" s="931" t="s">
        <v>12204</v>
      </c>
      <c r="J41" s="647" t="s">
        <v>5388</v>
      </c>
      <c r="K41" s="647" t="s">
        <v>10936</v>
      </c>
      <c r="L41" s="647" t="s">
        <v>10928</v>
      </c>
      <c r="M41" s="647" t="s">
        <v>10929</v>
      </c>
      <c r="N41" s="647" t="s">
        <v>10930</v>
      </c>
      <c r="O41" s="647" t="s">
        <v>10931</v>
      </c>
      <c r="P41" s="747" t="s">
        <v>10937</v>
      </c>
      <c r="Q41" s="647" t="s">
        <v>546</v>
      </c>
      <c r="R41" s="748">
        <v>440</v>
      </c>
      <c r="S41" s="647" t="s">
        <v>10868</v>
      </c>
      <c r="T41" s="647"/>
      <c r="U41" s="647" t="s">
        <v>10933</v>
      </c>
      <c r="V41" s="647" t="s">
        <v>10870</v>
      </c>
      <c r="X41" t="e">
        <v>#N/A</v>
      </c>
    </row>
    <row r="42" spans="1:24" ht="77.25" customHeight="1">
      <c r="A42" s="647">
        <v>182</v>
      </c>
      <c r="B42" s="647" t="s">
        <v>10352</v>
      </c>
      <c r="C42" s="647" t="s">
        <v>10924</v>
      </c>
      <c r="D42" s="647" t="s">
        <v>4</v>
      </c>
      <c r="E42" s="647" t="s">
        <v>10938</v>
      </c>
      <c r="F42" s="513" t="s">
        <v>10939</v>
      </c>
      <c r="G42" s="646" t="s">
        <v>12218</v>
      </c>
      <c r="H42" s="931" t="s">
        <v>12204</v>
      </c>
      <c r="I42" s="931" t="s">
        <v>12204</v>
      </c>
      <c r="J42" s="647" t="s">
        <v>5388</v>
      </c>
      <c r="K42" s="647" t="s">
        <v>10940</v>
      </c>
      <c r="L42" s="647" t="s">
        <v>10928</v>
      </c>
      <c r="M42" s="647" t="s">
        <v>10929</v>
      </c>
      <c r="N42" s="647" t="s">
        <v>10930</v>
      </c>
      <c r="O42" s="647" t="s">
        <v>10931</v>
      </c>
      <c r="P42" s="747" t="s">
        <v>10941</v>
      </c>
      <c r="Q42" s="647" t="s">
        <v>546</v>
      </c>
      <c r="R42" s="748">
        <v>440</v>
      </c>
      <c r="S42" s="647" t="s">
        <v>10868</v>
      </c>
      <c r="T42" s="647"/>
      <c r="U42" s="647" t="s">
        <v>10933</v>
      </c>
      <c r="V42" s="647" t="s">
        <v>10870</v>
      </c>
      <c r="X42" t="e">
        <v>#N/A</v>
      </c>
    </row>
    <row r="43" spans="1:24" ht="77.25" customHeight="1">
      <c r="A43" s="647">
        <v>183</v>
      </c>
      <c r="B43" s="647" t="s">
        <v>10352</v>
      </c>
      <c r="C43" s="647" t="s">
        <v>10942</v>
      </c>
      <c r="D43" s="647" t="s">
        <v>4</v>
      </c>
      <c r="E43" s="647" t="s">
        <v>10943</v>
      </c>
      <c r="F43" s="513" t="s">
        <v>10944</v>
      </c>
      <c r="G43" s="646" t="s">
        <v>12218</v>
      </c>
      <c r="H43" s="931" t="s">
        <v>12204</v>
      </c>
      <c r="I43" s="931" t="s">
        <v>12204</v>
      </c>
      <c r="J43" s="647" t="s">
        <v>5388</v>
      </c>
      <c r="K43" s="647" t="s">
        <v>10945</v>
      </c>
      <c r="L43" s="647" t="s">
        <v>10928</v>
      </c>
      <c r="M43" s="647" t="s">
        <v>10929</v>
      </c>
      <c r="N43" s="647" t="s">
        <v>10930</v>
      </c>
      <c r="O43" s="647" t="s">
        <v>10931</v>
      </c>
      <c r="P43" s="747" t="s">
        <v>10946</v>
      </c>
      <c r="Q43" s="647" t="s">
        <v>546</v>
      </c>
      <c r="R43" s="748">
        <v>440</v>
      </c>
      <c r="S43" s="647" t="s">
        <v>10868</v>
      </c>
      <c r="T43" s="647"/>
      <c r="U43" s="647" t="s">
        <v>10933</v>
      </c>
      <c r="V43" s="647" t="s">
        <v>10870</v>
      </c>
      <c r="X43" t="e">
        <v>#N/A</v>
      </c>
    </row>
    <row r="44" spans="1:24" ht="77.25" customHeight="1">
      <c r="A44" s="647">
        <v>184</v>
      </c>
      <c r="B44" s="647" t="s">
        <v>10352</v>
      </c>
      <c r="C44" s="647" t="s">
        <v>10924</v>
      </c>
      <c r="D44" s="647" t="s">
        <v>4</v>
      </c>
      <c r="E44" s="647" t="s">
        <v>10947</v>
      </c>
      <c r="F44" s="513" t="s">
        <v>10948</v>
      </c>
      <c r="G44" s="646" t="s">
        <v>12218</v>
      </c>
      <c r="H44" s="931" t="s">
        <v>12204</v>
      </c>
      <c r="I44" s="931" t="s">
        <v>12204</v>
      </c>
      <c r="J44" s="647" t="s">
        <v>5388</v>
      </c>
      <c r="K44" s="647" t="s">
        <v>10949</v>
      </c>
      <c r="L44" s="647" t="s">
        <v>10928</v>
      </c>
      <c r="M44" s="647" t="s">
        <v>10929</v>
      </c>
      <c r="N44" s="647" t="s">
        <v>10930</v>
      </c>
      <c r="O44" s="647" t="s">
        <v>10931</v>
      </c>
      <c r="P44" s="747" t="s">
        <v>10950</v>
      </c>
      <c r="Q44" s="647" t="s">
        <v>546</v>
      </c>
      <c r="R44" s="748">
        <v>440</v>
      </c>
      <c r="S44" s="647" t="s">
        <v>10868</v>
      </c>
      <c r="T44" s="647"/>
      <c r="U44" s="647" t="s">
        <v>10933</v>
      </c>
      <c r="V44" s="647" t="s">
        <v>10870</v>
      </c>
      <c r="X44" t="e">
        <v>#N/A</v>
      </c>
    </row>
    <row r="45" spans="1:24" ht="77.25" customHeight="1">
      <c r="A45" s="647">
        <v>185</v>
      </c>
      <c r="B45" s="647" t="s">
        <v>10352</v>
      </c>
      <c r="C45" s="647" t="s">
        <v>10924</v>
      </c>
      <c r="D45" s="647" t="s">
        <v>4</v>
      </c>
      <c r="E45" s="647" t="s">
        <v>10951</v>
      </c>
      <c r="F45" s="513" t="s">
        <v>10952</v>
      </c>
      <c r="G45" s="646" t="s">
        <v>12218</v>
      </c>
      <c r="H45" s="931" t="s">
        <v>12204</v>
      </c>
      <c r="I45" s="931" t="s">
        <v>12204</v>
      </c>
      <c r="J45" s="647" t="s">
        <v>5388</v>
      </c>
      <c r="K45" s="647" t="s">
        <v>10953</v>
      </c>
      <c r="L45" s="647" t="s">
        <v>10928</v>
      </c>
      <c r="M45" s="647" t="s">
        <v>10929</v>
      </c>
      <c r="N45" s="647" t="s">
        <v>10930</v>
      </c>
      <c r="O45" s="647" t="s">
        <v>10931</v>
      </c>
      <c r="P45" s="747" t="s">
        <v>10954</v>
      </c>
      <c r="Q45" s="647" t="s">
        <v>546</v>
      </c>
      <c r="R45" s="748">
        <v>440</v>
      </c>
      <c r="S45" s="647" t="s">
        <v>10868</v>
      </c>
      <c r="T45" s="647"/>
      <c r="U45" s="647" t="s">
        <v>10933</v>
      </c>
      <c r="V45" s="647" t="s">
        <v>10870</v>
      </c>
      <c r="X45" t="e">
        <v>#N/A</v>
      </c>
    </row>
    <row r="46" spans="1:24" ht="77.25" customHeight="1">
      <c r="A46" s="647">
        <v>186</v>
      </c>
      <c r="B46" s="647" t="s">
        <v>10352</v>
      </c>
      <c r="C46" s="647" t="s">
        <v>10955</v>
      </c>
      <c r="D46" s="647" t="s">
        <v>4</v>
      </c>
      <c r="E46" s="647" t="s">
        <v>10956</v>
      </c>
      <c r="F46" s="513" t="s">
        <v>10957</v>
      </c>
      <c r="G46" s="646" t="s">
        <v>12218</v>
      </c>
      <c r="H46" s="931" t="s">
        <v>12204</v>
      </c>
      <c r="I46" s="931" t="s">
        <v>12204</v>
      </c>
      <c r="J46" s="647" t="s">
        <v>5388</v>
      </c>
      <c r="K46" s="647" t="s">
        <v>10958</v>
      </c>
      <c r="L46" s="647" t="s">
        <v>10959</v>
      </c>
      <c r="M46" s="647" t="s">
        <v>10960</v>
      </c>
      <c r="N46" s="647" t="s">
        <v>10961</v>
      </c>
      <c r="O46" s="647" t="s">
        <v>10931</v>
      </c>
      <c r="P46" s="747" t="s">
        <v>10962</v>
      </c>
      <c r="Q46" s="647" t="s">
        <v>546</v>
      </c>
      <c r="R46" s="748">
        <v>440</v>
      </c>
      <c r="S46" s="647" t="s">
        <v>10868</v>
      </c>
      <c r="T46" s="647"/>
      <c r="U46" s="647" t="s">
        <v>10933</v>
      </c>
      <c r="V46" s="647" t="s">
        <v>10870</v>
      </c>
      <c r="X46" t="e">
        <v>#N/A</v>
      </c>
    </row>
    <row r="47" spans="1:24" ht="77.25" customHeight="1">
      <c r="A47" s="647">
        <v>187</v>
      </c>
      <c r="B47" s="647" t="s">
        <v>10352</v>
      </c>
      <c r="C47" s="647" t="s">
        <v>10955</v>
      </c>
      <c r="D47" s="647" t="s">
        <v>4</v>
      </c>
      <c r="E47" s="647" t="s">
        <v>10934</v>
      </c>
      <c r="F47" s="513" t="s">
        <v>10963</v>
      </c>
      <c r="G47" s="646" t="s">
        <v>12218</v>
      </c>
      <c r="H47" s="931" t="s">
        <v>12204</v>
      </c>
      <c r="I47" s="931" t="s">
        <v>12204</v>
      </c>
      <c r="J47" s="647" t="s">
        <v>5388</v>
      </c>
      <c r="K47" s="647" t="s">
        <v>10964</v>
      </c>
      <c r="L47" s="647" t="s">
        <v>10959</v>
      </c>
      <c r="M47" s="647" t="s">
        <v>10960</v>
      </c>
      <c r="N47" s="647" t="s">
        <v>10961</v>
      </c>
      <c r="O47" s="647" t="s">
        <v>10931</v>
      </c>
      <c r="P47" s="747" t="s">
        <v>10965</v>
      </c>
      <c r="Q47" s="647" t="s">
        <v>546</v>
      </c>
      <c r="R47" s="748">
        <v>440</v>
      </c>
      <c r="S47" s="647" t="s">
        <v>10868</v>
      </c>
      <c r="T47" s="647"/>
      <c r="U47" s="647" t="s">
        <v>10933</v>
      </c>
      <c r="V47" s="647" t="s">
        <v>10870</v>
      </c>
      <c r="X47" t="e">
        <v>#N/A</v>
      </c>
    </row>
    <row r="48" spans="1:24" ht="77.25" customHeight="1">
      <c r="A48" s="647">
        <v>188</v>
      </c>
      <c r="B48" s="647" t="s">
        <v>10352</v>
      </c>
      <c r="C48" s="647" t="s">
        <v>10955</v>
      </c>
      <c r="D48" s="647" t="s">
        <v>4</v>
      </c>
      <c r="E48" s="647" t="s">
        <v>10966</v>
      </c>
      <c r="F48" s="513" t="s">
        <v>10967</v>
      </c>
      <c r="G48" s="646" t="s">
        <v>12218</v>
      </c>
      <c r="H48" s="931" t="s">
        <v>12204</v>
      </c>
      <c r="I48" s="931" t="s">
        <v>12204</v>
      </c>
      <c r="J48" s="647" t="s">
        <v>5388</v>
      </c>
      <c r="K48" s="647" t="s">
        <v>10968</v>
      </c>
      <c r="L48" s="647" t="s">
        <v>10959</v>
      </c>
      <c r="M48" s="647" t="s">
        <v>10960</v>
      </c>
      <c r="N48" s="647" t="s">
        <v>10961</v>
      </c>
      <c r="O48" s="647" t="s">
        <v>10931</v>
      </c>
      <c r="P48" s="747" t="s">
        <v>10969</v>
      </c>
      <c r="Q48" s="647" t="s">
        <v>546</v>
      </c>
      <c r="R48" s="748">
        <v>440</v>
      </c>
      <c r="S48" s="647" t="s">
        <v>10868</v>
      </c>
      <c r="T48" s="647"/>
      <c r="U48" s="647" t="s">
        <v>10933</v>
      </c>
      <c r="V48" s="647" t="s">
        <v>10870</v>
      </c>
      <c r="X48" t="e">
        <v>#N/A</v>
      </c>
    </row>
    <row r="49" spans="1:24" ht="77.25" customHeight="1">
      <c r="A49" s="647">
        <v>189</v>
      </c>
      <c r="B49" s="647" t="s">
        <v>10352</v>
      </c>
      <c r="C49" s="647" t="s">
        <v>10955</v>
      </c>
      <c r="D49" s="647" t="s">
        <v>4</v>
      </c>
      <c r="E49" s="647" t="s">
        <v>10970</v>
      </c>
      <c r="F49" s="513" t="s">
        <v>10971</v>
      </c>
      <c r="G49" s="646" t="s">
        <v>12218</v>
      </c>
      <c r="H49" s="931" t="s">
        <v>12204</v>
      </c>
      <c r="I49" s="931" t="s">
        <v>12204</v>
      </c>
      <c r="J49" s="647" t="s">
        <v>5388</v>
      </c>
      <c r="K49" s="647" t="s">
        <v>10972</v>
      </c>
      <c r="L49" s="647" t="s">
        <v>10959</v>
      </c>
      <c r="M49" s="647" t="s">
        <v>10960</v>
      </c>
      <c r="N49" s="647" t="s">
        <v>10961</v>
      </c>
      <c r="O49" s="647" t="s">
        <v>10931</v>
      </c>
      <c r="P49" s="747" t="s">
        <v>10973</v>
      </c>
      <c r="Q49" s="647" t="s">
        <v>546</v>
      </c>
      <c r="R49" s="748">
        <v>440</v>
      </c>
      <c r="S49" s="647" t="s">
        <v>10868</v>
      </c>
      <c r="T49" s="647"/>
      <c r="U49" s="647" t="s">
        <v>10933</v>
      </c>
      <c r="V49" s="647" t="s">
        <v>10870</v>
      </c>
      <c r="X49" t="e">
        <v>#N/A</v>
      </c>
    </row>
    <row r="50" spans="1:24" ht="77.25" customHeight="1">
      <c r="A50" s="647">
        <v>190</v>
      </c>
      <c r="B50" s="647" t="s">
        <v>10352</v>
      </c>
      <c r="C50" s="647" t="s">
        <v>10974</v>
      </c>
      <c r="D50" s="647" t="s">
        <v>4</v>
      </c>
      <c r="E50" s="647" t="s">
        <v>10970</v>
      </c>
      <c r="F50" s="513" t="s">
        <v>10975</v>
      </c>
      <c r="G50" s="646" t="s">
        <v>12218</v>
      </c>
      <c r="H50" s="931" t="s">
        <v>12204</v>
      </c>
      <c r="I50" s="931" t="s">
        <v>12204</v>
      </c>
      <c r="J50" s="647" t="s">
        <v>5388</v>
      </c>
      <c r="K50" s="647" t="s">
        <v>10976</v>
      </c>
      <c r="L50" s="647" t="s">
        <v>10959</v>
      </c>
      <c r="M50" s="647" t="s">
        <v>10960</v>
      </c>
      <c r="N50" s="647" t="s">
        <v>10961</v>
      </c>
      <c r="O50" s="647" t="s">
        <v>10931</v>
      </c>
      <c r="P50" s="747" t="s">
        <v>10977</v>
      </c>
      <c r="Q50" s="647" t="s">
        <v>546</v>
      </c>
      <c r="R50" s="748">
        <v>440</v>
      </c>
      <c r="S50" s="647" t="s">
        <v>10868</v>
      </c>
      <c r="T50" s="647"/>
      <c r="U50" s="647" t="s">
        <v>10933</v>
      </c>
      <c r="V50" s="647" t="s">
        <v>10870</v>
      </c>
      <c r="X50" t="e">
        <v>#N/A</v>
      </c>
    </row>
    <row r="51" spans="1:24" ht="77.25" customHeight="1">
      <c r="A51" s="647">
        <v>191</v>
      </c>
      <c r="B51" s="647" t="s">
        <v>10352</v>
      </c>
      <c r="C51" s="647" t="s">
        <v>10978</v>
      </c>
      <c r="D51" s="647" t="s">
        <v>4</v>
      </c>
      <c r="E51" s="647" t="s">
        <v>10979</v>
      </c>
      <c r="F51" s="513" t="s">
        <v>10980</v>
      </c>
      <c r="G51" s="646" t="s">
        <v>12218</v>
      </c>
      <c r="H51" s="931" t="s">
        <v>12204</v>
      </c>
      <c r="I51" s="931" t="s">
        <v>12204</v>
      </c>
      <c r="J51" s="647" t="s">
        <v>5388</v>
      </c>
      <c r="K51" s="647" t="s">
        <v>10981</v>
      </c>
      <c r="L51" s="647" t="s">
        <v>10982</v>
      </c>
      <c r="M51" s="647" t="s">
        <v>10983</v>
      </c>
      <c r="N51" s="647" t="s">
        <v>10984</v>
      </c>
      <c r="O51" s="647" t="s">
        <v>10985</v>
      </c>
      <c r="P51" s="747" t="s">
        <v>10986</v>
      </c>
      <c r="Q51" s="647" t="s">
        <v>546</v>
      </c>
      <c r="R51" s="748">
        <v>412</v>
      </c>
      <c r="S51" s="647" t="s">
        <v>10868</v>
      </c>
      <c r="T51" s="647"/>
      <c r="U51" s="647" t="s">
        <v>10933</v>
      </c>
      <c r="V51" s="647" t="s">
        <v>10870</v>
      </c>
      <c r="X51" t="e">
        <v>#N/A</v>
      </c>
    </row>
    <row r="52" spans="1:24" ht="77.25" customHeight="1">
      <c r="A52" s="647">
        <v>192</v>
      </c>
      <c r="B52" s="647" t="s">
        <v>10352</v>
      </c>
      <c r="C52" s="647" t="s">
        <v>10978</v>
      </c>
      <c r="D52" s="647" t="s">
        <v>4</v>
      </c>
      <c r="E52" s="647" t="s">
        <v>10987</v>
      </c>
      <c r="F52" s="513" t="s">
        <v>10988</v>
      </c>
      <c r="G52" s="646" t="s">
        <v>12218</v>
      </c>
      <c r="H52" s="931" t="s">
        <v>12204</v>
      </c>
      <c r="I52" s="931" t="s">
        <v>12204</v>
      </c>
      <c r="J52" s="647" t="s">
        <v>5388</v>
      </c>
      <c r="K52" s="647" t="s">
        <v>10989</v>
      </c>
      <c r="L52" s="647" t="s">
        <v>10982</v>
      </c>
      <c r="M52" s="647" t="s">
        <v>10983</v>
      </c>
      <c r="N52" s="647" t="s">
        <v>10984</v>
      </c>
      <c r="O52" s="647" t="s">
        <v>10985</v>
      </c>
      <c r="P52" s="747" t="s">
        <v>10990</v>
      </c>
      <c r="Q52" s="647" t="s">
        <v>546</v>
      </c>
      <c r="R52" s="748">
        <v>412</v>
      </c>
      <c r="S52" s="647" t="s">
        <v>10868</v>
      </c>
      <c r="T52" s="647"/>
      <c r="U52" s="647" t="s">
        <v>10933</v>
      </c>
      <c r="V52" s="647" t="s">
        <v>10870</v>
      </c>
      <c r="X52" t="e">
        <v>#N/A</v>
      </c>
    </row>
    <row r="53" spans="1:24" ht="77.25" customHeight="1">
      <c r="A53" s="647">
        <v>193</v>
      </c>
      <c r="B53" s="647" t="s">
        <v>10352</v>
      </c>
      <c r="C53" s="647" t="s">
        <v>10978</v>
      </c>
      <c r="D53" s="647" t="s">
        <v>4</v>
      </c>
      <c r="E53" s="647" t="s">
        <v>10991</v>
      </c>
      <c r="F53" s="513" t="s">
        <v>10992</v>
      </c>
      <c r="G53" s="646" t="s">
        <v>12218</v>
      </c>
      <c r="H53" s="931" t="s">
        <v>12204</v>
      </c>
      <c r="I53" s="931" t="s">
        <v>12204</v>
      </c>
      <c r="J53" s="647" t="s">
        <v>5388</v>
      </c>
      <c r="K53" s="647" t="s">
        <v>10993</v>
      </c>
      <c r="L53" s="647" t="s">
        <v>10982</v>
      </c>
      <c r="M53" s="647" t="s">
        <v>10983</v>
      </c>
      <c r="N53" s="647" t="s">
        <v>10984</v>
      </c>
      <c r="O53" s="647" t="s">
        <v>10985</v>
      </c>
      <c r="P53" s="747" t="s">
        <v>10994</v>
      </c>
      <c r="Q53" s="647" t="s">
        <v>546</v>
      </c>
      <c r="R53" s="748">
        <v>412</v>
      </c>
      <c r="S53" s="647" t="s">
        <v>10868</v>
      </c>
      <c r="T53" s="647"/>
      <c r="U53" s="647" t="s">
        <v>10933</v>
      </c>
      <c r="V53" s="647" t="s">
        <v>10870</v>
      </c>
      <c r="X53" t="e">
        <v>#N/A</v>
      </c>
    </row>
    <row r="54" spans="1:24" ht="77.25" customHeight="1">
      <c r="A54" s="647">
        <v>194</v>
      </c>
      <c r="B54" s="647" t="s">
        <v>10352</v>
      </c>
      <c r="C54" s="647" t="s">
        <v>10995</v>
      </c>
      <c r="D54" s="647" t="s">
        <v>4</v>
      </c>
      <c r="E54" s="647" t="s">
        <v>10996</v>
      </c>
      <c r="F54" s="513" t="s">
        <v>10997</v>
      </c>
      <c r="G54" s="646" t="s">
        <v>12218</v>
      </c>
      <c r="H54" s="931" t="s">
        <v>12204</v>
      </c>
      <c r="I54" s="931" t="s">
        <v>12204</v>
      </c>
      <c r="J54" s="647" t="s">
        <v>5388</v>
      </c>
      <c r="K54" s="647" t="s">
        <v>10998</v>
      </c>
      <c r="L54" s="647" t="s">
        <v>10982</v>
      </c>
      <c r="M54" s="647" t="s">
        <v>10983</v>
      </c>
      <c r="N54" s="647" t="s">
        <v>10984</v>
      </c>
      <c r="O54" s="647" t="s">
        <v>10985</v>
      </c>
      <c r="P54" s="747" t="s">
        <v>10999</v>
      </c>
      <c r="Q54" s="647" t="s">
        <v>546</v>
      </c>
      <c r="R54" s="748">
        <v>412</v>
      </c>
      <c r="S54" s="647" t="s">
        <v>10868</v>
      </c>
      <c r="T54" s="647"/>
      <c r="U54" s="647" t="s">
        <v>10933</v>
      </c>
      <c r="V54" s="647" t="s">
        <v>10870</v>
      </c>
      <c r="X54" t="e">
        <v>#N/A</v>
      </c>
    </row>
    <row r="55" spans="1:24" ht="77.25" customHeight="1">
      <c r="A55" s="647">
        <v>195</v>
      </c>
      <c r="B55" s="647" t="s">
        <v>10352</v>
      </c>
      <c r="C55" s="647" t="s">
        <v>10978</v>
      </c>
      <c r="D55" s="647" t="s">
        <v>4</v>
      </c>
      <c r="E55" s="647" t="s">
        <v>11000</v>
      </c>
      <c r="F55" s="513" t="s">
        <v>11001</v>
      </c>
      <c r="G55" s="646" t="s">
        <v>12218</v>
      </c>
      <c r="H55" s="931" t="s">
        <v>12204</v>
      </c>
      <c r="I55" s="931" t="s">
        <v>12204</v>
      </c>
      <c r="J55" s="647" t="s">
        <v>5388</v>
      </c>
      <c r="K55" s="647" t="s">
        <v>11002</v>
      </c>
      <c r="L55" s="647" t="s">
        <v>10982</v>
      </c>
      <c r="M55" s="647" t="s">
        <v>10983</v>
      </c>
      <c r="N55" s="647" t="s">
        <v>10984</v>
      </c>
      <c r="O55" s="647" t="s">
        <v>10985</v>
      </c>
      <c r="P55" s="747" t="s">
        <v>11003</v>
      </c>
      <c r="Q55" s="647" t="s">
        <v>546</v>
      </c>
      <c r="R55" s="748">
        <v>412</v>
      </c>
      <c r="S55" s="647" t="s">
        <v>10868</v>
      </c>
      <c r="T55" s="647"/>
      <c r="U55" s="647" t="s">
        <v>10933</v>
      </c>
      <c r="V55" s="647" t="s">
        <v>10870</v>
      </c>
      <c r="X55" t="e">
        <v>#N/A</v>
      </c>
    </row>
    <row r="56" spans="1:24" ht="77.25" customHeight="1">
      <c r="A56" s="647">
        <v>196</v>
      </c>
      <c r="B56" s="647" t="s">
        <v>10352</v>
      </c>
      <c r="C56" s="647" t="s">
        <v>11004</v>
      </c>
      <c r="D56" s="647" t="s">
        <v>4</v>
      </c>
      <c r="E56" s="647" t="s">
        <v>11005</v>
      </c>
      <c r="F56" s="513" t="s">
        <v>11006</v>
      </c>
      <c r="G56" s="646" t="s">
        <v>12218</v>
      </c>
      <c r="H56" s="931" t="s">
        <v>12204</v>
      </c>
      <c r="I56" s="931" t="s">
        <v>12204</v>
      </c>
      <c r="J56" s="647" t="s">
        <v>5388</v>
      </c>
      <c r="K56" s="647" t="s">
        <v>11007</v>
      </c>
      <c r="L56" s="647" t="s">
        <v>11008</v>
      </c>
      <c r="M56" s="647" t="s">
        <v>11009</v>
      </c>
      <c r="N56" s="647" t="s">
        <v>11010</v>
      </c>
      <c r="O56" s="647" t="s">
        <v>11011</v>
      </c>
      <c r="P56" s="747" t="s">
        <v>11012</v>
      </c>
      <c r="Q56" s="647" t="s">
        <v>308</v>
      </c>
      <c r="R56" s="748">
        <v>393</v>
      </c>
      <c r="S56" s="647" t="s">
        <v>10868</v>
      </c>
      <c r="T56" s="647"/>
      <c r="U56" s="647" t="s">
        <v>11013</v>
      </c>
      <c r="V56" s="647" t="s">
        <v>10870</v>
      </c>
      <c r="X56" t="e">
        <v>#N/A</v>
      </c>
    </row>
    <row r="57" spans="1:24" ht="77.25" customHeight="1">
      <c r="A57" s="647">
        <v>197</v>
      </c>
      <c r="B57" s="647" t="s">
        <v>10352</v>
      </c>
      <c r="C57" s="647" t="s">
        <v>11004</v>
      </c>
      <c r="D57" s="647" t="s">
        <v>4</v>
      </c>
      <c r="E57" s="647" t="s">
        <v>11005</v>
      </c>
      <c r="F57" s="513" t="s">
        <v>11014</v>
      </c>
      <c r="G57" s="646" t="s">
        <v>12218</v>
      </c>
      <c r="H57" s="931" t="s">
        <v>12204</v>
      </c>
      <c r="I57" s="931" t="s">
        <v>12204</v>
      </c>
      <c r="J57" s="647" t="s">
        <v>5388</v>
      </c>
      <c r="K57" s="647" t="s">
        <v>11015</v>
      </c>
      <c r="L57" s="647" t="s">
        <v>11008</v>
      </c>
      <c r="M57" s="647" t="s">
        <v>11009</v>
      </c>
      <c r="N57" s="647" t="s">
        <v>11010</v>
      </c>
      <c r="O57" s="647" t="s">
        <v>11011</v>
      </c>
      <c r="P57" s="747" t="s">
        <v>11016</v>
      </c>
      <c r="Q57" s="647" t="s">
        <v>308</v>
      </c>
      <c r="R57" s="748">
        <v>393</v>
      </c>
      <c r="S57" s="647" t="s">
        <v>10868</v>
      </c>
      <c r="T57" s="647"/>
      <c r="U57" s="647" t="s">
        <v>11013</v>
      </c>
      <c r="V57" s="647" t="s">
        <v>10870</v>
      </c>
      <c r="X57" t="e">
        <v>#N/A</v>
      </c>
    </row>
  </sheetData>
  <autoFilter ref="A1:X57">
    <filterColumn colId="6">
      <filters>
        <filter val="BACH HOANG KHÔNG CÓ TRONG DS"/>
        <filter val="ĐÔNG Á K TRONG DS"/>
      </filters>
    </filterColumn>
    <filterColumn colId="20" showButton="0"/>
  </autoFilter>
  <mergeCells count="1">
    <mergeCell ref="U1:V1"/>
  </mergeCells>
  <conditionalFormatting sqref="B1">
    <cfRule type="duplicateValues" dxfId="33" priority="20"/>
  </conditionalFormatting>
  <conditionalFormatting sqref="B1">
    <cfRule type="duplicateValues" dxfId="32" priority="17"/>
    <cfRule type="duplicateValues" dxfId="31" priority="18"/>
    <cfRule type="duplicateValues" dxfId="30" priority="19"/>
  </conditionalFormatting>
  <conditionalFormatting sqref="F1:G1048435">
    <cfRule type="duplicateValues" dxfId="29" priority="16"/>
  </conditionalFormatting>
  <conditionalFormatting sqref="F28:G44 G44:G57">
    <cfRule type="duplicateValues" dxfId="28" priority="14"/>
    <cfRule type="duplicateValues" dxfId="27" priority="15"/>
  </conditionalFormatting>
  <conditionalFormatting sqref="F28:G44 G44:G57">
    <cfRule type="duplicateValues" dxfId="26" priority="13"/>
  </conditionalFormatting>
  <conditionalFormatting sqref="F28:G44 G44:G57">
    <cfRule type="duplicateValues" dxfId="25" priority="12"/>
  </conditionalFormatting>
  <conditionalFormatting sqref="F45:G57">
    <cfRule type="duplicateValues" dxfId="24" priority="10"/>
    <cfRule type="duplicateValues" dxfId="23" priority="11"/>
  </conditionalFormatting>
  <conditionalFormatting sqref="F45:G57">
    <cfRule type="duplicateValues" dxfId="22" priority="9"/>
  </conditionalFormatting>
  <conditionalFormatting sqref="F45:G57">
    <cfRule type="duplicateValues" dxfId="21" priority="8"/>
  </conditionalFormatting>
  <conditionalFormatting sqref="F2:G57">
    <cfRule type="duplicateValues" dxfId="20" priority="7"/>
  </conditionalFormatting>
  <conditionalFormatting sqref="F2:G27">
    <cfRule type="duplicateValues" dxfId="19" priority="5"/>
    <cfRule type="duplicateValues" dxfId="18" priority="6"/>
  </conditionalFormatting>
  <conditionalFormatting sqref="F2:G27">
    <cfRule type="duplicateValues" dxfId="17" priority="4"/>
  </conditionalFormatting>
  <conditionalFormatting sqref="G29">
    <cfRule type="duplicateValues" dxfId="16" priority="2"/>
    <cfRule type="duplicateValues" dxfId="15" priority="3"/>
  </conditionalFormatting>
  <conditionalFormatting sqref="G29">
    <cfRule type="duplicateValues" dxfId="14" priority="1"/>
  </conditionalFormatting>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1"/>
  <sheetViews>
    <sheetView tabSelected="1" topLeftCell="A7" workbookViewId="0">
      <selection activeCell="J10" sqref="J10"/>
    </sheetView>
  </sheetViews>
  <sheetFormatPr defaultRowHeight="15"/>
  <cols>
    <col min="1" max="1" width="6.28515625" customWidth="1"/>
    <col min="2" max="2" width="14.7109375" customWidth="1"/>
    <col min="3" max="3" width="17.85546875" customWidth="1"/>
    <col min="5" max="5" width="23.28515625" customWidth="1"/>
    <col min="6" max="6" width="10.140625" customWidth="1"/>
    <col min="7" max="7" width="13.28515625" customWidth="1"/>
  </cols>
  <sheetData>
    <row r="1" spans="1:7" ht="42" customHeight="1">
      <c r="A1" s="945" t="s">
        <v>12224</v>
      </c>
      <c r="B1" s="946"/>
      <c r="C1" s="946"/>
      <c r="D1" s="946"/>
      <c r="E1" s="946"/>
      <c r="F1" s="946"/>
      <c r="G1" s="946"/>
    </row>
    <row r="2" spans="1:7" ht="33" customHeight="1">
      <c r="A2" s="933" t="s">
        <v>5311</v>
      </c>
      <c r="B2" s="933" t="s">
        <v>12223</v>
      </c>
      <c r="C2" s="933" t="s">
        <v>12220</v>
      </c>
      <c r="D2" s="933" t="s">
        <v>5320</v>
      </c>
      <c r="E2" s="934" t="s">
        <v>12221</v>
      </c>
      <c r="F2" s="935" t="s">
        <v>4772</v>
      </c>
      <c r="G2" s="933" t="s">
        <v>1675</v>
      </c>
    </row>
    <row r="3" spans="1:7" ht="36" customHeight="1">
      <c r="A3" s="936">
        <v>1</v>
      </c>
      <c r="B3" s="936" t="s">
        <v>7041</v>
      </c>
      <c r="C3" s="936" t="s">
        <v>7045</v>
      </c>
      <c r="D3" s="936" t="s">
        <v>5277</v>
      </c>
      <c r="E3" s="936" t="s">
        <v>1541</v>
      </c>
      <c r="F3" s="937">
        <v>43315.892090011577</v>
      </c>
      <c r="G3" s="936" t="s">
        <v>1866</v>
      </c>
    </row>
    <row r="4" spans="1:7" ht="36" customHeight="1">
      <c r="A4" s="936">
        <v>2</v>
      </c>
      <c r="B4" s="936" t="s">
        <v>10926</v>
      </c>
      <c r="C4" s="936" t="s">
        <v>10930</v>
      </c>
      <c r="D4" s="936" t="s">
        <v>546</v>
      </c>
      <c r="E4" s="936" t="s">
        <v>10931</v>
      </c>
      <c r="F4" s="937">
        <v>43628</v>
      </c>
      <c r="G4" s="936" t="s">
        <v>10868</v>
      </c>
    </row>
    <row r="5" spans="1:7" ht="36" customHeight="1">
      <c r="A5" s="936">
        <v>3</v>
      </c>
      <c r="B5" s="936" t="s">
        <v>10935</v>
      </c>
      <c r="C5" s="936" t="s">
        <v>10930</v>
      </c>
      <c r="D5" s="936" t="s">
        <v>546</v>
      </c>
      <c r="E5" s="936" t="s">
        <v>10931</v>
      </c>
      <c r="F5" s="937">
        <v>43628</v>
      </c>
      <c r="G5" s="936" t="s">
        <v>10868</v>
      </c>
    </row>
    <row r="6" spans="1:7" ht="36" customHeight="1">
      <c r="A6" s="936">
        <v>4</v>
      </c>
      <c r="B6" s="936" t="s">
        <v>10939</v>
      </c>
      <c r="C6" s="936" t="s">
        <v>10930</v>
      </c>
      <c r="D6" s="936" t="s">
        <v>546</v>
      </c>
      <c r="E6" s="936" t="s">
        <v>10931</v>
      </c>
      <c r="F6" s="937">
        <v>43628</v>
      </c>
      <c r="G6" s="936" t="s">
        <v>10868</v>
      </c>
    </row>
    <row r="7" spans="1:7" ht="36" customHeight="1">
      <c r="A7" s="936">
        <v>5</v>
      </c>
      <c r="B7" s="936" t="s">
        <v>10944</v>
      </c>
      <c r="C7" s="936" t="s">
        <v>10930</v>
      </c>
      <c r="D7" s="936" t="s">
        <v>546</v>
      </c>
      <c r="E7" s="936" t="s">
        <v>10931</v>
      </c>
      <c r="F7" s="937">
        <v>43628</v>
      </c>
      <c r="G7" s="936" t="s">
        <v>10868</v>
      </c>
    </row>
    <row r="8" spans="1:7" ht="36" customHeight="1">
      <c r="A8" s="936">
        <v>6</v>
      </c>
      <c r="B8" s="936" t="s">
        <v>10948</v>
      </c>
      <c r="C8" s="936" t="s">
        <v>10930</v>
      </c>
      <c r="D8" s="936" t="s">
        <v>546</v>
      </c>
      <c r="E8" s="936" t="s">
        <v>10931</v>
      </c>
      <c r="F8" s="937">
        <v>43628</v>
      </c>
      <c r="G8" s="936" t="s">
        <v>10868</v>
      </c>
    </row>
    <row r="9" spans="1:7" ht="36" customHeight="1">
      <c r="A9" s="936">
        <v>7</v>
      </c>
      <c r="B9" s="936" t="s">
        <v>10952</v>
      </c>
      <c r="C9" s="936" t="s">
        <v>10930</v>
      </c>
      <c r="D9" s="936" t="s">
        <v>546</v>
      </c>
      <c r="E9" s="936" t="s">
        <v>10931</v>
      </c>
      <c r="F9" s="937">
        <v>43628</v>
      </c>
      <c r="G9" s="936" t="s">
        <v>10868</v>
      </c>
    </row>
    <row r="10" spans="1:7" ht="36" customHeight="1">
      <c r="A10" s="936">
        <v>8</v>
      </c>
      <c r="B10" s="936" t="s">
        <v>10957</v>
      </c>
      <c r="C10" s="936" t="s">
        <v>10961</v>
      </c>
      <c r="D10" s="936" t="s">
        <v>546</v>
      </c>
      <c r="E10" s="936" t="s">
        <v>10931</v>
      </c>
      <c r="F10" s="937">
        <v>43628</v>
      </c>
      <c r="G10" s="936" t="s">
        <v>10868</v>
      </c>
    </row>
    <row r="11" spans="1:7" ht="36" customHeight="1">
      <c r="A11" s="936">
        <v>9</v>
      </c>
      <c r="B11" s="936" t="s">
        <v>10963</v>
      </c>
      <c r="C11" s="936" t="s">
        <v>10961</v>
      </c>
      <c r="D11" s="936" t="s">
        <v>546</v>
      </c>
      <c r="E11" s="936" t="s">
        <v>10931</v>
      </c>
      <c r="F11" s="937">
        <v>43628</v>
      </c>
      <c r="G11" s="936" t="s">
        <v>10868</v>
      </c>
    </row>
    <row r="12" spans="1:7" ht="36" customHeight="1">
      <c r="A12" s="936">
        <v>10</v>
      </c>
      <c r="B12" s="936" t="s">
        <v>10967</v>
      </c>
      <c r="C12" s="936" t="s">
        <v>10961</v>
      </c>
      <c r="D12" s="936" t="s">
        <v>546</v>
      </c>
      <c r="E12" s="936" t="s">
        <v>10931</v>
      </c>
      <c r="F12" s="937">
        <v>43628</v>
      </c>
      <c r="G12" s="936" t="s">
        <v>10868</v>
      </c>
    </row>
    <row r="13" spans="1:7" ht="36" customHeight="1">
      <c r="A13" s="936">
        <v>11</v>
      </c>
      <c r="B13" s="936" t="s">
        <v>10971</v>
      </c>
      <c r="C13" s="936" t="s">
        <v>10961</v>
      </c>
      <c r="D13" s="936" t="s">
        <v>546</v>
      </c>
      <c r="E13" s="936" t="s">
        <v>10931</v>
      </c>
      <c r="F13" s="937">
        <v>43628</v>
      </c>
      <c r="G13" s="936" t="s">
        <v>10868</v>
      </c>
    </row>
    <row r="14" spans="1:7" ht="36" customHeight="1">
      <c r="A14" s="936">
        <v>12</v>
      </c>
      <c r="B14" s="936" t="s">
        <v>10975</v>
      </c>
      <c r="C14" s="936" t="s">
        <v>10961</v>
      </c>
      <c r="D14" s="936" t="s">
        <v>546</v>
      </c>
      <c r="E14" s="936" t="s">
        <v>10931</v>
      </c>
      <c r="F14" s="937">
        <v>43628</v>
      </c>
      <c r="G14" s="936" t="s">
        <v>10868</v>
      </c>
    </row>
    <row r="15" spans="1:7" ht="36" customHeight="1">
      <c r="A15" s="936">
        <v>13</v>
      </c>
      <c r="B15" s="936" t="s">
        <v>10980</v>
      </c>
      <c r="C15" s="936" t="s">
        <v>10984</v>
      </c>
      <c r="D15" s="936" t="s">
        <v>546</v>
      </c>
      <c r="E15" s="936" t="s">
        <v>10985</v>
      </c>
      <c r="F15" s="937">
        <v>43891</v>
      </c>
      <c r="G15" s="936" t="s">
        <v>10868</v>
      </c>
    </row>
    <row r="16" spans="1:7" ht="36" customHeight="1">
      <c r="A16" s="936">
        <v>14</v>
      </c>
      <c r="B16" s="936" t="s">
        <v>10988</v>
      </c>
      <c r="C16" s="936" t="s">
        <v>10984</v>
      </c>
      <c r="D16" s="936" t="s">
        <v>546</v>
      </c>
      <c r="E16" s="936" t="s">
        <v>10985</v>
      </c>
      <c r="F16" s="937">
        <v>43891</v>
      </c>
      <c r="G16" s="936" t="s">
        <v>10868</v>
      </c>
    </row>
    <row r="17" spans="1:7" ht="36" customHeight="1">
      <c r="A17" s="936">
        <v>15</v>
      </c>
      <c r="B17" s="936" t="s">
        <v>10992</v>
      </c>
      <c r="C17" s="936" t="s">
        <v>10984</v>
      </c>
      <c r="D17" s="936" t="s">
        <v>546</v>
      </c>
      <c r="E17" s="936" t="s">
        <v>10985</v>
      </c>
      <c r="F17" s="937">
        <v>43891</v>
      </c>
      <c r="G17" s="936" t="s">
        <v>10868</v>
      </c>
    </row>
    <row r="18" spans="1:7" ht="36" customHeight="1">
      <c r="A18" s="936">
        <v>16</v>
      </c>
      <c r="B18" s="936" t="s">
        <v>10997</v>
      </c>
      <c r="C18" s="936" t="s">
        <v>10984</v>
      </c>
      <c r="D18" s="936" t="s">
        <v>546</v>
      </c>
      <c r="E18" s="936" t="s">
        <v>10985</v>
      </c>
      <c r="F18" s="937">
        <v>43891</v>
      </c>
      <c r="G18" s="936" t="s">
        <v>10868</v>
      </c>
    </row>
    <row r="19" spans="1:7" ht="36" customHeight="1">
      <c r="A19" s="936">
        <v>17</v>
      </c>
      <c r="B19" s="936" t="s">
        <v>11001</v>
      </c>
      <c r="C19" s="936" t="s">
        <v>10984</v>
      </c>
      <c r="D19" s="936" t="s">
        <v>546</v>
      </c>
      <c r="E19" s="936" t="s">
        <v>10985</v>
      </c>
      <c r="F19" s="937">
        <v>43891</v>
      </c>
      <c r="G19" s="936" t="s">
        <v>10868</v>
      </c>
    </row>
    <row r="20" spans="1:7" ht="36" customHeight="1">
      <c r="A20" s="936">
        <v>18</v>
      </c>
      <c r="B20" s="936" t="s">
        <v>11006</v>
      </c>
      <c r="C20" s="936" t="s">
        <v>11010</v>
      </c>
      <c r="D20" s="936" t="s">
        <v>308</v>
      </c>
      <c r="E20" s="936" t="s">
        <v>11011</v>
      </c>
      <c r="F20" s="937" t="s">
        <v>12222</v>
      </c>
      <c r="G20" s="936" t="s">
        <v>10868</v>
      </c>
    </row>
    <row r="21" spans="1:7" ht="36" customHeight="1">
      <c r="A21" s="936">
        <v>19</v>
      </c>
      <c r="B21" s="936" t="s">
        <v>11014</v>
      </c>
      <c r="C21" s="936" t="s">
        <v>11010</v>
      </c>
      <c r="D21" s="936" t="s">
        <v>308</v>
      </c>
      <c r="E21" s="936" t="s">
        <v>11011</v>
      </c>
      <c r="F21" s="937" t="s">
        <v>12222</v>
      </c>
      <c r="G21" s="936" t="s">
        <v>10868</v>
      </c>
    </row>
  </sheetData>
  <mergeCells count="1">
    <mergeCell ref="A1:G1"/>
  </mergeCells>
  <conditionalFormatting sqref="B3:B21">
    <cfRule type="duplicateValues" dxfId="13" priority="18"/>
  </conditionalFormatting>
  <conditionalFormatting sqref="B3">
    <cfRule type="duplicateValues" dxfId="12" priority="19"/>
    <cfRule type="duplicateValues" dxfId="11" priority="20"/>
  </conditionalFormatting>
  <conditionalFormatting sqref="B3">
    <cfRule type="duplicateValues" dxfId="10" priority="21"/>
  </conditionalFormatting>
  <conditionalFormatting sqref="B4:B8">
    <cfRule type="duplicateValues" dxfId="9" priority="22"/>
    <cfRule type="duplicateValues" dxfId="8" priority="23"/>
  </conditionalFormatting>
  <conditionalFormatting sqref="B4:B8">
    <cfRule type="duplicateValues" dxfId="7" priority="24"/>
  </conditionalFormatting>
  <conditionalFormatting sqref="B9:B21">
    <cfRule type="duplicateValues" dxfId="6" priority="26"/>
    <cfRule type="duplicateValues" dxfId="5" priority="27"/>
  </conditionalFormatting>
  <conditionalFormatting sqref="B9:B21">
    <cfRule type="duplicateValues" dxfId="4" priority="28"/>
  </conditionalFormatting>
  <conditionalFormatting sqref="B2:B1048354">
    <cfRule type="duplicateValues" dxfId="3" priority="29"/>
  </conditionalFormatting>
  <conditionalFormatting sqref="A1:G1">
    <cfRule type="duplicateValues" dxfId="2" priority="3"/>
  </conditionalFormatting>
  <conditionalFormatting sqref="B1">
    <cfRule type="duplicateValues" dxfId="1" priority="1"/>
    <cfRule type="duplicateValues" dxfId="0" priority="2"/>
  </conditionalFormatting>
  <pageMargins left="0.49" right="0.49" top="0.33" bottom="0.28000000000000003" header="0.3" footer="0.3"/>
  <pageSetup orientation="portrait"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X56"/>
  <sheetViews>
    <sheetView topLeftCell="A34" zoomScale="85" zoomScaleNormal="85" workbookViewId="0">
      <selection activeCell="A2" sqref="A2:XFD56"/>
    </sheetView>
  </sheetViews>
  <sheetFormatPr defaultRowHeight="15"/>
  <cols>
    <col min="2" max="2" width="23.140625" customWidth="1"/>
    <col min="3" max="4" width="48.28515625" customWidth="1"/>
    <col min="5" max="5" width="10.28515625" customWidth="1"/>
    <col min="6" max="6" width="25.5703125" customWidth="1"/>
    <col min="10" max="10" width="29.28515625" customWidth="1"/>
    <col min="16" max="16" width="40" customWidth="1"/>
  </cols>
  <sheetData>
    <row r="1" spans="1:50" s="135" customFormat="1" ht="24.75" customHeight="1">
      <c r="A1" s="119" t="s">
        <v>1682</v>
      </c>
      <c r="B1" s="120" t="s">
        <v>4524</v>
      </c>
      <c r="C1" s="120" t="s">
        <v>1692</v>
      </c>
      <c r="D1" s="120"/>
      <c r="E1" s="120"/>
      <c r="F1" s="120" t="s">
        <v>3970</v>
      </c>
      <c r="G1" s="120" t="s">
        <v>4382</v>
      </c>
      <c r="H1" s="121" t="s">
        <v>1710</v>
      </c>
      <c r="I1" s="121" t="s">
        <v>4621</v>
      </c>
      <c r="J1" s="120" t="s">
        <v>1711</v>
      </c>
      <c r="K1" s="134" t="s">
        <v>4710</v>
      </c>
      <c r="L1" s="120" t="s">
        <v>1782</v>
      </c>
      <c r="M1" s="120" t="s">
        <v>4602</v>
      </c>
      <c r="N1" s="120" t="s">
        <v>4641</v>
      </c>
      <c r="O1" s="120" t="s">
        <v>4622</v>
      </c>
      <c r="P1" s="120" t="s">
        <v>1779</v>
      </c>
      <c r="Q1" s="120" t="s">
        <v>4451</v>
      </c>
      <c r="R1" s="120" t="s">
        <v>4466</v>
      </c>
      <c r="S1" s="120" t="s">
        <v>4716</v>
      </c>
      <c r="T1" s="120" t="s">
        <v>4589</v>
      </c>
      <c r="U1" s="120" t="s">
        <v>1780</v>
      </c>
      <c r="V1" s="120" t="s">
        <v>4383</v>
      </c>
      <c r="W1" s="120" t="s">
        <v>4505</v>
      </c>
      <c r="X1" s="120" t="s">
        <v>1781</v>
      </c>
      <c r="Y1" s="120" t="s">
        <v>4687</v>
      </c>
      <c r="Z1" s="120" t="s">
        <v>4585</v>
      </c>
      <c r="AA1" s="120" t="s">
        <v>0</v>
      </c>
      <c r="AB1" s="120" t="s">
        <v>4594</v>
      </c>
      <c r="AC1" s="120" t="s">
        <v>4450</v>
      </c>
      <c r="AD1" s="120" t="s">
        <v>1782</v>
      </c>
      <c r="AE1" s="120" t="s">
        <v>1779</v>
      </c>
      <c r="AF1" s="120" t="s">
        <v>4381</v>
      </c>
      <c r="AG1" s="122" t="s">
        <v>1674</v>
      </c>
      <c r="AH1" s="122" t="s">
        <v>1675</v>
      </c>
      <c r="AI1" s="122" t="s">
        <v>1784</v>
      </c>
      <c r="AJ1" s="122" t="s">
        <v>1</v>
      </c>
      <c r="AK1" s="120" t="s">
        <v>1712</v>
      </c>
      <c r="AL1" s="122" t="s">
        <v>1673</v>
      </c>
      <c r="AM1" s="120" t="s">
        <v>1783</v>
      </c>
      <c r="AN1" s="122" t="s">
        <v>1788</v>
      </c>
      <c r="AO1" s="120" t="s">
        <v>1785</v>
      </c>
      <c r="AP1" s="123" t="s">
        <v>1786</v>
      </c>
      <c r="AQ1" s="124" t="s">
        <v>1787</v>
      </c>
      <c r="AR1" s="122" t="s">
        <v>1789</v>
      </c>
      <c r="AS1" s="125" t="s">
        <v>1790</v>
      </c>
      <c r="AT1" s="125" t="s">
        <v>1791</v>
      </c>
      <c r="AU1" s="125" t="s">
        <v>2</v>
      </c>
      <c r="AV1" s="126" t="s">
        <v>4504</v>
      </c>
      <c r="AW1" s="120" t="s">
        <v>4693</v>
      </c>
    </row>
    <row r="2" spans="1:50" s="88" customFormat="1" ht="24.75" customHeight="1">
      <c r="A2" s="136">
        <v>1</v>
      </c>
      <c r="B2" s="112" t="s">
        <v>1069</v>
      </c>
      <c r="C2" s="79" t="s">
        <v>1738</v>
      </c>
      <c r="D2" s="79"/>
      <c r="E2" s="56" t="str">
        <f t="shared" ref="E2:E23" si="0">RIGHT(C2,2)</f>
        <v>01</v>
      </c>
      <c r="F2" s="35">
        <v>43176</v>
      </c>
      <c r="G2" s="35"/>
      <c r="H2" s="85" t="s">
        <v>4619</v>
      </c>
      <c r="I2" s="85" t="s">
        <v>4608</v>
      </c>
      <c r="J2" s="79"/>
      <c r="K2" s="133" t="s">
        <v>4705</v>
      </c>
      <c r="L2" s="17" t="s">
        <v>4712</v>
      </c>
      <c r="M2" s="79" t="s">
        <v>4596</v>
      </c>
      <c r="N2" s="79" t="s">
        <v>4689</v>
      </c>
      <c r="O2" s="79" t="e">
        <v>#N/A</v>
      </c>
      <c r="P2" s="78" t="s">
        <v>1426</v>
      </c>
      <c r="Q2" s="86"/>
      <c r="R2" s="78"/>
      <c r="S2" s="79"/>
      <c r="T2" s="79" t="e">
        <v>#N/A</v>
      </c>
      <c r="U2" s="79"/>
      <c r="V2" s="81" t="s">
        <v>4</v>
      </c>
      <c r="W2" s="81" t="s">
        <v>4</v>
      </c>
      <c r="X2" s="80" t="s">
        <v>1792</v>
      </c>
      <c r="Y2" s="91" t="s">
        <v>1799</v>
      </c>
      <c r="Z2" s="91"/>
      <c r="AA2" s="76" t="s">
        <v>1065</v>
      </c>
      <c r="AB2" s="78" t="s">
        <v>1714</v>
      </c>
      <c r="AC2" s="83"/>
      <c r="AD2" s="78" t="s">
        <v>1714</v>
      </c>
      <c r="AE2" s="78" t="s">
        <v>1426</v>
      </c>
      <c r="AF2" s="83"/>
      <c r="AG2" s="1" t="s">
        <v>1628</v>
      </c>
      <c r="AH2" s="78" t="s">
        <v>2051</v>
      </c>
      <c r="AI2" s="78" t="s">
        <v>1625</v>
      </c>
      <c r="AJ2" s="78"/>
      <c r="AK2" s="83"/>
      <c r="AL2" s="78" t="s">
        <v>2706</v>
      </c>
      <c r="AM2" s="96">
        <v>43176</v>
      </c>
      <c r="AN2" s="78" t="s">
        <v>1794</v>
      </c>
      <c r="AO2" s="81">
        <v>43342</v>
      </c>
      <c r="AP2" s="76">
        <v>0</v>
      </c>
      <c r="AQ2" s="76">
        <v>0</v>
      </c>
      <c r="AR2" s="5"/>
      <c r="AS2" s="78" t="s">
        <v>1819</v>
      </c>
      <c r="AT2" s="81" t="s">
        <v>1802</v>
      </c>
      <c r="AU2" s="78"/>
      <c r="AV2" s="87"/>
      <c r="AW2" s="116" t="s">
        <v>4619</v>
      </c>
    </row>
    <row r="3" spans="1:50" s="88" customFormat="1" ht="24.75" customHeight="1">
      <c r="A3" s="52">
        <v>2</v>
      </c>
      <c r="B3" s="112" t="s">
        <v>1070</v>
      </c>
      <c r="C3" s="79" t="s">
        <v>1738</v>
      </c>
      <c r="D3" s="79"/>
      <c r="E3" s="56" t="str">
        <f t="shared" si="0"/>
        <v>01</v>
      </c>
      <c r="F3" s="35">
        <v>43176</v>
      </c>
      <c r="G3" s="35"/>
      <c r="H3" s="85" t="s">
        <v>4619</v>
      </c>
      <c r="I3" s="85" t="s">
        <v>4608</v>
      </c>
      <c r="J3" s="79"/>
      <c r="K3" s="133" t="s">
        <v>4705</v>
      </c>
      <c r="L3" s="17" t="s">
        <v>4712</v>
      </c>
      <c r="M3" s="79" t="s">
        <v>4596</v>
      </c>
      <c r="N3" s="79" t="s">
        <v>4689</v>
      </c>
      <c r="O3" s="79" t="e">
        <v>#N/A</v>
      </c>
      <c r="P3" s="78" t="s">
        <v>1426</v>
      </c>
      <c r="Q3" s="86"/>
      <c r="R3" s="78"/>
      <c r="S3" s="79"/>
      <c r="T3" s="79" t="e">
        <v>#N/A</v>
      </c>
      <c r="U3" s="79"/>
      <c r="V3" s="81" t="s">
        <v>4</v>
      </c>
      <c r="W3" s="81" t="s">
        <v>4</v>
      </c>
      <c r="X3" s="80" t="s">
        <v>1792</v>
      </c>
      <c r="Y3" s="91" t="s">
        <v>1799</v>
      </c>
      <c r="Z3" s="91"/>
      <c r="AA3" s="76" t="s">
        <v>1065</v>
      </c>
      <c r="AB3" s="78" t="s">
        <v>1714</v>
      </c>
      <c r="AC3" s="83"/>
      <c r="AD3" s="78" t="s">
        <v>1714</v>
      </c>
      <c r="AE3" s="78" t="s">
        <v>1426</v>
      </c>
      <c r="AF3" s="83"/>
      <c r="AG3" s="1" t="s">
        <v>1628</v>
      </c>
      <c r="AH3" s="78" t="s">
        <v>2051</v>
      </c>
      <c r="AI3" s="78" t="s">
        <v>1625</v>
      </c>
      <c r="AJ3" s="78"/>
      <c r="AK3" s="83"/>
      <c r="AL3" s="78" t="s">
        <v>2706</v>
      </c>
      <c r="AM3" s="96">
        <v>43176</v>
      </c>
      <c r="AN3" s="78" t="s">
        <v>1794</v>
      </c>
      <c r="AO3" s="81">
        <v>43342</v>
      </c>
      <c r="AP3" s="76">
        <v>0</v>
      </c>
      <c r="AQ3" s="76">
        <v>0</v>
      </c>
      <c r="AR3" s="5"/>
      <c r="AS3" s="78" t="s">
        <v>1819</v>
      </c>
      <c r="AT3" s="81" t="s">
        <v>1802</v>
      </c>
      <c r="AU3" s="78"/>
      <c r="AV3" s="87"/>
      <c r="AW3" s="116" t="s">
        <v>4619</v>
      </c>
    </row>
    <row r="4" spans="1:50" s="88" customFormat="1" ht="24.75" customHeight="1">
      <c r="A4" s="136">
        <v>3</v>
      </c>
      <c r="B4" s="112" t="s">
        <v>1064</v>
      </c>
      <c r="C4" s="79" t="s">
        <v>1738</v>
      </c>
      <c r="D4" s="79"/>
      <c r="E4" s="56" t="str">
        <f t="shared" si="0"/>
        <v>01</v>
      </c>
      <c r="F4" s="35">
        <v>43176</v>
      </c>
      <c r="G4" s="35"/>
      <c r="H4" s="85" t="s">
        <v>4619</v>
      </c>
      <c r="I4" s="85" t="s">
        <v>4608</v>
      </c>
      <c r="J4" s="79"/>
      <c r="K4" s="133" t="s">
        <v>4705</v>
      </c>
      <c r="L4" s="17" t="s">
        <v>4712</v>
      </c>
      <c r="M4" s="79" t="s">
        <v>4596</v>
      </c>
      <c r="N4" s="79" t="s">
        <v>4689</v>
      </c>
      <c r="O4" s="79" t="e">
        <v>#N/A</v>
      </c>
      <c r="P4" s="78" t="s">
        <v>1426</v>
      </c>
      <c r="Q4" s="86"/>
      <c r="R4" s="78"/>
      <c r="S4" s="79"/>
      <c r="T4" s="79" t="e">
        <v>#N/A</v>
      </c>
      <c r="U4" s="79"/>
      <c r="V4" s="81" t="s">
        <v>4</v>
      </c>
      <c r="W4" s="81" t="s">
        <v>4</v>
      </c>
      <c r="X4" s="80" t="s">
        <v>1792</v>
      </c>
      <c r="Y4" s="91" t="s">
        <v>1799</v>
      </c>
      <c r="Z4" s="91"/>
      <c r="AA4" s="76" t="s">
        <v>1065</v>
      </c>
      <c r="AB4" s="78" t="s">
        <v>1714</v>
      </c>
      <c r="AC4" s="83"/>
      <c r="AD4" s="78" t="s">
        <v>1714</v>
      </c>
      <c r="AE4" s="78" t="s">
        <v>1426</v>
      </c>
      <c r="AF4" s="83"/>
      <c r="AG4" s="1" t="s">
        <v>1628</v>
      </c>
      <c r="AH4" s="78" t="s">
        <v>2051</v>
      </c>
      <c r="AI4" s="78" t="s">
        <v>1625</v>
      </c>
      <c r="AJ4" s="78"/>
      <c r="AK4" s="83"/>
      <c r="AL4" s="78" t="s">
        <v>2706</v>
      </c>
      <c r="AM4" s="96">
        <v>43176</v>
      </c>
      <c r="AN4" s="78" t="s">
        <v>1794</v>
      </c>
      <c r="AO4" s="81">
        <v>43342</v>
      </c>
      <c r="AP4" s="76">
        <v>0</v>
      </c>
      <c r="AQ4" s="76">
        <v>0</v>
      </c>
      <c r="AR4" s="5"/>
      <c r="AS4" s="78" t="s">
        <v>1819</v>
      </c>
      <c r="AT4" s="81" t="s">
        <v>1802</v>
      </c>
      <c r="AU4" s="78"/>
      <c r="AV4" s="87"/>
      <c r="AW4" s="116" t="s">
        <v>4619</v>
      </c>
    </row>
    <row r="5" spans="1:50" s="88" customFormat="1" ht="24.75" customHeight="1">
      <c r="A5" s="52">
        <v>4</v>
      </c>
      <c r="B5" s="112" t="s">
        <v>1067</v>
      </c>
      <c r="C5" s="79" t="s">
        <v>1738</v>
      </c>
      <c r="D5" s="79"/>
      <c r="E5" s="56" t="str">
        <f t="shared" si="0"/>
        <v>01</v>
      </c>
      <c r="F5" s="35">
        <v>43176</v>
      </c>
      <c r="G5" s="35"/>
      <c r="H5" s="85" t="s">
        <v>4619</v>
      </c>
      <c r="I5" s="85" t="s">
        <v>4608</v>
      </c>
      <c r="J5" s="79"/>
      <c r="K5" s="133" t="s">
        <v>4705</v>
      </c>
      <c r="L5" s="17" t="s">
        <v>4712</v>
      </c>
      <c r="M5" s="79" t="s">
        <v>4596</v>
      </c>
      <c r="N5" s="79" t="s">
        <v>4689</v>
      </c>
      <c r="O5" s="79" t="e">
        <v>#N/A</v>
      </c>
      <c r="P5" s="78" t="s">
        <v>1426</v>
      </c>
      <c r="Q5" s="86"/>
      <c r="R5" s="78"/>
      <c r="S5" s="79"/>
      <c r="T5" s="79" t="e">
        <v>#N/A</v>
      </c>
      <c r="U5" s="79"/>
      <c r="V5" s="81" t="s">
        <v>4</v>
      </c>
      <c r="W5" s="81" t="s">
        <v>4</v>
      </c>
      <c r="X5" s="80" t="s">
        <v>1792</v>
      </c>
      <c r="Y5" s="91" t="s">
        <v>1799</v>
      </c>
      <c r="Z5" s="91"/>
      <c r="AA5" s="76" t="s">
        <v>1065</v>
      </c>
      <c r="AB5" s="78" t="s">
        <v>1714</v>
      </c>
      <c r="AC5" s="83"/>
      <c r="AD5" s="78" t="s">
        <v>1714</v>
      </c>
      <c r="AE5" s="78" t="s">
        <v>1426</v>
      </c>
      <c r="AF5" s="83"/>
      <c r="AG5" s="1" t="s">
        <v>1628</v>
      </c>
      <c r="AH5" s="78" t="s">
        <v>2051</v>
      </c>
      <c r="AI5" s="78" t="s">
        <v>1625</v>
      </c>
      <c r="AJ5" s="78"/>
      <c r="AK5" s="83"/>
      <c r="AL5" s="78" t="s">
        <v>2706</v>
      </c>
      <c r="AM5" s="96">
        <v>43176</v>
      </c>
      <c r="AN5" s="78" t="s">
        <v>1794</v>
      </c>
      <c r="AO5" s="81">
        <v>43342</v>
      </c>
      <c r="AP5" s="76">
        <v>0</v>
      </c>
      <c r="AQ5" s="76">
        <v>0</v>
      </c>
      <c r="AR5" s="5"/>
      <c r="AS5" s="78" t="s">
        <v>1819</v>
      </c>
      <c r="AT5" s="81" t="s">
        <v>1802</v>
      </c>
      <c r="AU5" s="78"/>
      <c r="AV5" s="87"/>
      <c r="AW5" s="116" t="s">
        <v>4619</v>
      </c>
    </row>
    <row r="6" spans="1:50" s="88" customFormat="1" ht="24.75" customHeight="1">
      <c r="A6" s="136">
        <v>5</v>
      </c>
      <c r="B6" s="112" t="s">
        <v>1068</v>
      </c>
      <c r="C6" s="79" t="s">
        <v>1738</v>
      </c>
      <c r="D6" s="79"/>
      <c r="E6" s="56" t="str">
        <f t="shared" si="0"/>
        <v>01</v>
      </c>
      <c r="F6" s="35">
        <v>43176</v>
      </c>
      <c r="G6" s="35"/>
      <c r="H6" s="85" t="s">
        <v>4619</v>
      </c>
      <c r="I6" s="85" t="s">
        <v>4608</v>
      </c>
      <c r="J6" s="79"/>
      <c r="K6" s="133" t="s">
        <v>4705</v>
      </c>
      <c r="L6" s="17" t="s">
        <v>4712</v>
      </c>
      <c r="M6" s="79" t="s">
        <v>4596</v>
      </c>
      <c r="N6" s="79" t="s">
        <v>4689</v>
      </c>
      <c r="O6" s="79" t="e">
        <v>#N/A</v>
      </c>
      <c r="P6" s="78" t="s">
        <v>1426</v>
      </c>
      <c r="Q6" s="86"/>
      <c r="R6" s="78"/>
      <c r="S6" s="79"/>
      <c r="T6" s="79" t="e">
        <v>#N/A</v>
      </c>
      <c r="U6" s="79"/>
      <c r="V6" s="81" t="s">
        <v>4</v>
      </c>
      <c r="W6" s="81" t="s">
        <v>4</v>
      </c>
      <c r="X6" s="80" t="s">
        <v>1792</v>
      </c>
      <c r="Y6" s="91" t="s">
        <v>1799</v>
      </c>
      <c r="Z6" s="91"/>
      <c r="AA6" s="76" t="s">
        <v>1065</v>
      </c>
      <c r="AB6" s="78" t="s">
        <v>1714</v>
      </c>
      <c r="AC6" s="83"/>
      <c r="AD6" s="78" t="s">
        <v>1714</v>
      </c>
      <c r="AE6" s="78" t="s">
        <v>1426</v>
      </c>
      <c r="AF6" s="83"/>
      <c r="AG6" s="1" t="s">
        <v>1628</v>
      </c>
      <c r="AH6" s="78" t="s">
        <v>2051</v>
      </c>
      <c r="AI6" s="78" t="s">
        <v>1625</v>
      </c>
      <c r="AJ6" s="78"/>
      <c r="AK6" s="83"/>
      <c r="AL6" s="78" t="s">
        <v>2706</v>
      </c>
      <c r="AM6" s="96">
        <v>43176</v>
      </c>
      <c r="AN6" s="78" t="s">
        <v>1794</v>
      </c>
      <c r="AO6" s="81">
        <v>43342</v>
      </c>
      <c r="AP6" s="76">
        <v>0</v>
      </c>
      <c r="AQ6" s="76">
        <v>0</v>
      </c>
      <c r="AR6" s="5"/>
      <c r="AS6" s="78" t="s">
        <v>1819</v>
      </c>
      <c r="AT6" s="81" t="s">
        <v>1802</v>
      </c>
      <c r="AU6" s="78"/>
      <c r="AV6" s="87"/>
      <c r="AW6" s="116" t="s">
        <v>4619</v>
      </c>
    </row>
    <row r="7" spans="1:50" s="557" customFormat="1" ht="24.75" customHeight="1">
      <c r="A7" s="539">
        <v>6</v>
      </c>
      <c r="B7" s="540" t="s">
        <v>35</v>
      </c>
      <c r="C7" s="541" t="s">
        <v>36</v>
      </c>
      <c r="D7" s="541"/>
      <c r="E7" s="542" t="str">
        <f t="shared" si="0"/>
        <v>01</v>
      </c>
      <c r="F7" s="543">
        <v>43013</v>
      </c>
      <c r="G7" s="543"/>
      <c r="H7" s="544" t="s">
        <v>1710</v>
      </c>
      <c r="I7" s="544" t="s">
        <v>4604</v>
      </c>
      <c r="J7" s="541" t="s">
        <v>4514</v>
      </c>
      <c r="K7" s="545" t="s">
        <v>4757</v>
      </c>
      <c r="L7" s="546" t="s">
        <v>4426</v>
      </c>
      <c r="M7" s="541" t="s">
        <v>4596</v>
      </c>
      <c r="N7" s="541" t="s">
        <v>4758</v>
      </c>
      <c r="O7" s="541" t="e">
        <v>#N/A</v>
      </c>
      <c r="P7" s="540" t="s">
        <v>1422</v>
      </c>
      <c r="Q7" s="547"/>
      <c r="R7" s="540"/>
      <c r="S7" s="541"/>
      <c r="T7" s="541" t="e">
        <v>#N/A</v>
      </c>
      <c r="U7" s="541"/>
      <c r="V7" s="548" t="s">
        <v>4</v>
      </c>
      <c r="W7" s="549" t="e">
        <v>#N/A</v>
      </c>
      <c r="X7" s="541">
        <v>0</v>
      </c>
      <c r="Y7" s="549" t="s">
        <v>1850</v>
      </c>
      <c r="Z7" s="550"/>
      <c r="AA7" s="540" t="s">
        <v>37</v>
      </c>
      <c r="AB7" s="540" t="s">
        <v>1714</v>
      </c>
      <c r="AC7" s="551"/>
      <c r="AD7" s="540" t="s">
        <v>1714</v>
      </c>
      <c r="AE7" s="540" t="s">
        <v>1422</v>
      </c>
      <c r="AF7" s="551" t="s">
        <v>4535</v>
      </c>
      <c r="AG7" s="540" t="s">
        <v>2808</v>
      </c>
      <c r="AH7" s="540" t="s">
        <v>1622</v>
      </c>
      <c r="AI7" s="540" t="s">
        <v>1624</v>
      </c>
      <c r="AJ7" s="540"/>
      <c r="AK7" s="551"/>
      <c r="AL7" s="540" t="s">
        <v>2815</v>
      </c>
      <c r="AM7" s="552" t="s">
        <v>2816</v>
      </c>
      <c r="AN7" s="540" t="s">
        <v>1830</v>
      </c>
      <c r="AO7" s="548"/>
      <c r="AP7" s="553"/>
      <c r="AQ7" s="553"/>
      <c r="AR7" s="554"/>
      <c r="AS7" s="540"/>
      <c r="AT7" s="548" t="s">
        <v>1802</v>
      </c>
      <c r="AU7" s="540" t="s">
        <v>1842</v>
      </c>
      <c r="AV7" s="555" t="s">
        <v>4793</v>
      </c>
      <c r="AW7" s="556" t="s">
        <v>4638</v>
      </c>
      <c r="AX7" s="557" t="s">
        <v>4792</v>
      </c>
    </row>
    <row r="8" spans="1:50" s="557" customFormat="1" ht="24.75" customHeight="1">
      <c r="A8" s="558">
        <v>7</v>
      </c>
      <c r="B8" s="559" t="s">
        <v>1245</v>
      </c>
      <c r="C8" s="541" t="s">
        <v>1246</v>
      </c>
      <c r="D8" s="541"/>
      <c r="E8" s="542" t="str">
        <f t="shared" si="0"/>
        <v>14</v>
      </c>
      <c r="F8" s="543">
        <v>43241</v>
      </c>
      <c r="G8" s="543"/>
      <c r="H8" s="544" t="s">
        <v>4619</v>
      </c>
      <c r="I8" s="544" t="s">
        <v>4613</v>
      </c>
      <c r="J8" s="541"/>
      <c r="K8" s="545" t="s">
        <v>4705</v>
      </c>
      <c r="L8" s="546" t="s">
        <v>4426</v>
      </c>
      <c r="M8" s="541" t="s">
        <v>4596</v>
      </c>
      <c r="N8" s="541" t="s">
        <v>4643</v>
      </c>
      <c r="O8" s="541" t="s">
        <v>4617</v>
      </c>
      <c r="P8" s="540" t="s">
        <v>1426</v>
      </c>
      <c r="Q8" s="547"/>
      <c r="R8" s="540"/>
      <c r="S8" s="541"/>
      <c r="T8" s="541" t="e">
        <v>#N/A</v>
      </c>
      <c r="U8" s="541"/>
      <c r="V8" s="548" t="s">
        <v>4</v>
      </c>
      <c r="W8" s="548" t="s">
        <v>4</v>
      </c>
      <c r="X8" s="549" t="s">
        <v>1913</v>
      </c>
      <c r="Y8" s="550" t="s">
        <v>4573</v>
      </c>
      <c r="Z8" s="550" t="s">
        <v>4573</v>
      </c>
      <c r="AA8" s="559" t="s">
        <v>45</v>
      </c>
      <c r="AB8" s="540" t="s">
        <v>1714</v>
      </c>
      <c r="AC8" s="551"/>
      <c r="AD8" s="540" t="s">
        <v>1714</v>
      </c>
      <c r="AE8" s="540" t="s">
        <v>1426</v>
      </c>
      <c r="AF8" s="551"/>
      <c r="AG8" s="544" t="s">
        <v>546</v>
      </c>
      <c r="AH8" s="560" t="s">
        <v>1996</v>
      </c>
      <c r="AI8" s="554" t="s">
        <v>1627</v>
      </c>
      <c r="AJ8" s="560" t="s">
        <v>956</v>
      </c>
      <c r="AK8" s="551"/>
      <c r="AL8" s="559" t="s">
        <v>1247</v>
      </c>
      <c r="AM8" s="551">
        <v>43241</v>
      </c>
      <c r="AN8" s="560" t="s">
        <v>1883</v>
      </c>
      <c r="AO8" s="548" t="s">
        <v>2269</v>
      </c>
      <c r="AP8" s="553" t="s">
        <v>3913</v>
      </c>
      <c r="AQ8" s="553" t="s">
        <v>3914</v>
      </c>
      <c r="AR8" s="554"/>
      <c r="AS8" s="540" t="s">
        <v>1819</v>
      </c>
      <c r="AT8" s="548" t="s">
        <v>1810</v>
      </c>
      <c r="AU8" s="540"/>
      <c r="AV8" s="555" t="s">
        <v>4794</v>
      </c>
      <c r="AW8" s="556" t="s">
        <v>4619</v>
      </c>
    </row>
    <row r="9" spans="1:50" s="88" customFormat="1" ht="24.75" customHeight="1">
      <c r="A9" s="52">
        <v>8</v>
      </c>
      <c r="B9" s="77" t="s">
        <v>1575</v>
      </c>
      <c r="C9" s="79" t="s">
        <v>1576</v>
      </c>
      <c r="D9" s="79"/>
      <c r="E9" s="56" t="str">
        <f t="shared" si="0"/>
        <v>50</v>
      </c>
      <c r="F9" s="35" t="s">
        <v>4068</v>
      </c>
      <c r="G9" s="35"/>
      <c r="H9" s="85" t="s">
        <v>4619</v>
      </c>
      <c r="I9" s="85" t="s">
        <v>4611</v>
      </c>
      <c r="J9" s="79"/>
      <c r="K9" s="133" t="s">
        <v>4705</v>
      </c>
      <c r="L9" s="17" t="s">
        <v>4712</v>
      </c>
      <c r="M9" s="79" t="s">
        <v>4596</v>
      </c>
      <c r="N9" s="79" t="s">
        <v>4689</v>
      </c>
      <c r="O9" s="79" t="e">
        <v>#N/A</v>
      </c>
      <c r="P9" s="78" t="s">
        <v>1815</v>
      </c>
      <c r="Q9" s="86"/>
      <c r="R9" s="78"/>
      <c r="S9" s="79"/>
      <c r="T9" s="79" t="e">
        <v>#N/A</v>
      </c>
      <c r="U9" s="79"/>
      <c r="V9" s="81" t="s">
        <v>4</v>
      </c>
      <c r="W9" s="81" t="s">
        <v>4</v>
      </c>
      <c r="X9" s="80" t="s">
        <v>1792</v>
      </c>
      <c r="Y9" s="91" t="s">
        <v>1799</v>
      </c>
      <c r="Z9" s="91"/>
      <c r="AA9" s="77" t="s">
        <v>45</v>
      </c>
      <c r="AB9" s="78" t="s">
        <v>1714</v>
      </c>
      <c r="AC9" s="83"/>
      <c r="AD9" s="78" t="s">
        <v>1714</v>
      </c>
      <c r="AE9" s="78" t="s">
        <v>1815</v>
      </c>
      <c r="AF9" s="83"/>
      <c r="AG9" s="1" t="s">
        <v>1628</v>
      </c>
      <c r="AH9" s="95" t="s">
        <v>1866</v>
      </c>
      <c r="AI9" s="94" t="s">
        <v>1627</v>
      </c>
      <c r="AJ9" s="5"/>
      <c r="AK9" s="83"/>
      <c r="AL9" s="77" t="s">
        <v>1571</v>
      </c>
      <c r="AM9" s="83">
        <v>43256.944815011571</v>
      </c>
      <c r="AN9" s="82" t="s">
        <v>1883</v>
      </c>
      <c r="AO9" s="81" t="s">
        <v>2170</v>
      </c>
      <c r="AP9" s="76" t="s">
        <v>2792</v>
      </c>
      <c r="AQ9" s="76" t="s">
        <v>2016</v>
      </c>
      <c r="AR9" s="5"/>
      <c r="AS9" s="78"/>
      <c r="AT9" s="81" t="s">
        <v>1810</v>
      </c>
      <c r="AU9" s="78"/>
      <c r="AV9" s="87"/>
      <c r="AW9" s="116" t="s">
        <v>4619</v>
      </c>
    </row>
    <row r="10" spans="1:50" s="88" customFormat="1" ht="24.75" customHeight="1">
      <c r="A10" s="136">
        <v>9</v>
      </c>
      <c r="B10" s="77" t="s">
        <v>1582</v>
      </c>
      <c r="C10" s="79" t="s">
        <v>1576</v>
      </c>
      <c r="D10" s="79"/>
      <c r="E10" s="56" t="str">
        <f t="shared" si="0"/>
        <v>50</v>
      </c>
      <c r="F10" s="35" t="s">
        <v>4070</v>
      </c>
      <c r="G10" s="35"/>
      <c r="H10" s="85" t="s">
        <v>4619</v>
      </c>
      <c r="I10" s="85" t="s">
        <v>4611</v>
      </c>
      <c r="J10" s="79"/>
      <c r="K10" s="133" t="s">
        <v>4705</v>
      </c>
      <c r="L10" s="17" t="s">
        <v>4712</v>
      </c>
      <c r="M10" s="79" t="s">
        <v>4596</v>
      </c>
      <c r="N10" s="79" t="s">
        <v>4689</v>
      </c>
      <c r="O10" s="79" t="e">
        <v>#N/A</v>
      </c>
      <c r="P10" s="78" t="s">
        <v>1815</v>
      </c>
      <c r="Q10" s="86"/>
      <c r="R10" s="78"/>
      <c r="S10" s="79"/>
      <c r="T10" s="79" t="e">
        <v>#N/A</v>
      </c>
      <c r="U10" s="79"/>
      <c r="V10" s="81" t="s">
        <v>4</v>
      </c>
      <c r="W10" s="81" t="s">
        <v>4</v>
      </c>
      <c r="X10" s="80" t="s">
        <v>1792</v>
      </c>
      <c r="Y10" s="91" t="s">
        <v>1799</v>
      </c>
      <c r="Z10" s="91"/>
      <c r="AA10" s="77" t="s">
        <v>45</v>
      </c>
      <c r="AB10" s="78" t="s">
        <v>1714</v>
      </c>
      <c r="AC10" s="83"/>
      <c r="AD10" s="78" t="s">
        <v>1714</v>
      </c>
      <c r="AE10" s="78" t="s">
        <v>1815</v>
      </c>
      <c r="AF10" s="83"/>
      <c r="AG10" s="1" t="s">
        <v>1628</v>
      </c>
      <c r="AH10" s="95" t="s">
        <v>1866</v>
      </c>
      <c r="AI10" s="94" t="s">
        <v>1627</v>
      </c>
      <c r="AJ10" s="5"/>
      <c r="AK10" s="83"/>
      <c r="AL10" s="77" t="s">
        <v>1571</v>
      </c>
      <c r="AM10" s="83">
        <v>43256.847024340277</v>
      </c>
      <c r="AN10" s="82" t="s">
        <v>1883</v>
      </c>
      <c r="AO10" s="81" t="s">
        <v>2170</v>
      </c>
      <c r="AP10" s="76" t="s">
        <v>2794</v>
      </c>
      <c r="AQ10" s="76" t="s">
        <v>2016</v>
      </c>
      <c r="AR10" s="5"/>
      <c r="AS10" s="78"/>
      <c r="AT10" s="81" t="s">
        <v>1810</v>
      </c>
      <c r="AU10" s="78"/>
      <c r="AV10" s="87"/>
      <c r="AW10" s="116" t="s">
        <v>4619</v>
      </c>
    </row>
    <row r="11" spans="1:50" s="88" customFormat="1" ht="24.75" customHeight="1">
      <c r="A11" s="52">
        <v>10</v>
      </c>
      <c r="B11" s="77" t="s">
        <v>1580</v>
      </c>
      <c r="C11" s="79" t="s">
        <v>1576</v>
      </c>
      <c r="D11" s="79"/>
      <c r="E11" s="56" t="str">
        <f t="shared" si="0"/>
        <v>50</v>
      </c>
      <c r="F11" s="35" t="s">
        <v>4069</v>
      </c>
      <c r="G11" s="35"/>
      <c r="H11" s="85" t="s">
        <v>4619</v>
      </c>
      <c r="I11" s="85" t="s">
        <v>4611</v>
      </c>
      <c r="J11" s="79"/>
      <c r="K11" s="133" t="s">
        <v>4705</v>
      </c>
      <c r="L11" s="17" t="s">
        <v>4712</v>
      </c>
      <c r="M11" s="79" t="s">
        <v>4596</v>
      </c>
      <c r="N11" s="79" t="s">
        <v>4689</v>
      </c>
      <c r="O11" s="79" t="e">
        <v>#N/A</v>
      </c>
      <c r="P11" s="78" t="s">
        <v>1815</v>
      </c>
      <c r="Q11" s="86"/>
      <c r="R11" s="78"/>
      <c r="S11" s="79"/>
      <c r="T11" s="79" t="e">
        <v>#N/A</v>
      </c>
      <c r="U11" s="79"/>
      <c r="V11" s="81" t="s">
        <v>4</v>
      </c>
      <c r="W11" s="81" t="s">
        <v>4</v>
      </c>
      <c r="X11" s="80" t="s">
        <v>1792</v>
      </c>
      <c r="Y11" s="91" t="s">
        <v>1799</v>
      </c>
      <c r="Z11" s="91"/>
      <c r="AA11" s="77" t="s">
        <v>45</v>
      </c>
      <c r="AB11" s="78" t="s">
        <v>1714</v>
      </c>
      <c r="AC11" s="83"/>
      <c r="AD11" s="78" t="s">
        <v>1714</v>
      </c>
      <c r="AE11" s="78" t="s">
        <v>1815</v>
      </c>
      <c r="AF11" s="83"/>
      <c r="AG11" s="1" t="s">
        <v>1628</v>
      </c>
      <c r="AH11" s="95" t="s">
        <v>1866</v>
      </c>
      <c r="AI11" s="94" t="s">
        <v>1627</v>
      </c>
      <c r="AJ11" s="5"/>
      <c r="AK11" s="83"/>
      <c r="AL11" s="77" t="s">
        <v>1571</v>
      </c>
      <c r="AM11" s="83">
        <v>43256.884988888887</v>
      </c>
      <c r="AN11" s="82" t="s">
        <v>1883</v>
      </c>
      <c r="AO11" s="81" t="s">
        <v>2170</v>
      </c>
      <c r="AP11" s="76" t="s">
        <v>2793</v>
      </c>
      <c r="AQ11" s="76" t="s">
        <v>2016</v>
      </c>
      <c r="AR11" s="5"/>
      <c r="AS11" s="78"/>
      <c r="AT11" s="81" t="s">
        <v>1810</v>
      </c>
      <c r="AU11" s="78"/>
      <c r="AV11" s="87"/>
      <c r="AW11" s="116" t="s">
        <v>4619</v>
      </c>
    </row>
    <row r="12" spans="1:50" s="88" customFormat="1" ht="24.75" customHeight="1">
      <c r="A12" s="136">
        <v>11</v>
      </c>
      <c r="B12" s="42" t="s">
        <v>1237</v>
      </c>
      <c r="C12" s="79" t="s">
        <v>1238</v>
      </c>
      <c r="D12" s="79"/>
      <c r="E12" s="56" t="str">
        <f t="shared" si="0"/>
        <v>58</v>
      </c>
      <c r="F12" s="35" t="s">
        <v>4116</v>
      </c>
      <c r="G12" s="35"/>
      <c r="H12" s="85" t="s">
        <v>4619</v>
      </c>
      <c r="I12" s="85" t="s">
        <v>4603</v>
      </c>
      <c r="J12" s="79"/>
      <c r="K12" s="133" t="s">
        <v>4705</v>
      </c>
      <c r="L12" s="17" t="s">
        <v>4712</v>
      </c>
      <c r="M12" s="79" t="s">
        <v>4596</v>
      </c>
      <c r="N12" s="79" t="s">
        <v>4643</v>
      </c>
      <c r="O12" s="79" t="s">
        <v>4617</v>
      </c>
      <c r="P12" s="78" t="s">
        <v>3917</v>
      </c>
      <c r="Q12" s="86"/>
      <c r="R12" s="78"/>
      <c r="S12" s="79"/>
      <c r="T12" s="79" t="e">
        <v>#N/A</v>
      </c>
      <c r="U12" s="79"/>
      <c r="V12" s="81" t="s">
        <v>4</v>
      </c>
      <c r="W12" s="81" t="s">
        <v>4</v>
      </c>
      <c r="X12" s="80" t="s">
        <v>1792</v>
      </c>
      <c r="Y12" s="91" t="s">
        <v>4570</v>
      </c>
      <c r="Z12" s="91" t="s">
        <v>4570</v>
      </c>
      <c r="AA12" s="44" t="s">
        <v>3918</v>
      </c>
      <c r="AB12" s="78" t="s">
        <v>1714</v>
      </c>
      <c r="AC12" s="83"/>
      <c r="AD12" s="78" t="s">
        <v>1714</v>
      </c>
      <c r="AE12" s="78" t="s">
        <v>3917</v>
      </c>
      <c r="AF12" s="83"/>
      <c r="AG12" s="42" t="s">
        <v>2277</v>
      </c>
      <c r="AH12" s="1" t="s">
        <v>2002</v>
      </c>
      <c r="AI12" s="97" t="s">
        <v>1627</v>
      </c>
      <c r="AJ12" s="82"/>
      <c r="AK12" s="83"/>
      <c r="AL12" s="42" t="s">
        <v>1117</v>
      </c>
      <c r="AM12" s="43">
        <v>43296.787411458332</v>
      </c>
      <c r="AN12" s="82" t="s">
        <v>1883</v>
      </c>
      <c r="AO12" s="81">
        <v>43493</v>
      </c>
      <c r="AP12" s="76" t="s">
        <v>3919</v>
      </c>
      <c r="AQ12" s="76" t="s">
        <v>3920</v>
      </c>
      <c r="AR12" s="5"/>
      <c r="AS12" s="78"/>
      <c r="AT12" s="81" t="s">
        <v>1810</v>
      </c>
      <c r="AU12" s="78"/>
      <c r="AV12" s="87"/>
      <c r="AW12" s="116" t="s">
        <v>4619</v>
      </c>
    </row>
    <row r="13" spans="1:50" s="88" customFormat="1" ht="24.75" customHeight="1">
      <c r="A13" s="52">
        <v>12</v>
      </c>
      <c r="B13" s="78" t="s">
        <v>325</v>
      </c>
      <c r="C13" s="78" t="s">
        <v>326</v>
      </c>
      <c r="D13" s="78"/>
      <c r="E13" s="56" t="str">
        <f t="shared" si="0"/>
        <v>00</v>
      </c>
      <c r="F13" s="81" t="s">
        <v>4219</v>
      </c>
      <c r="G13" s="81"/>
      <c r="H13" s="85" t="s">
        <v>1710</v>
      </c>
      <c r="I13" s="85" t="s">
        <v>4603</v>
      </c>
      <c r="J13" s="79"/>
      <c r="K13" s="133" t="s">
        <v>4720</v>
      </c>
      <c r="L13" s="82" t="s">
        <v>4688</v>
      </c>
      <c r="M13" s="79" t="s">
        <v>4596</v>
      </c>
      <c r="N13" s="79" t="s">
        <v>4692</v>
      </c>
      <c r="O13" s="79" t="e">
        <v>#N/A</v>
      </c>
      <c r="P13" s="78" t="s">
        <v>3945</v>
      </c>
      <c r="Q13" s="86"/>
      <c r="R13" s="78"/>
      <c r="S13" s="78"/>
      <c r="T13" s="79" t="e">
        <v>#N/A</v>
      </c>
      <c r="U13" s="78"/>
      <c r="V13" s="81" t="s">
        <v>4</v>
      </c>
      <c r="W13" s="81" t="s">
        <v>4</v>
      </c>
      <c r="X13" s="12"/>
      <c r="Y13" s="91"/>
      <c r="Z13" s="91"/>
      <c r="AA13" s="78" t="s">
        <v>296</v>
      </c>
      <c r="AB13" s="78" t="s">
        <v>4506</v>
      </c>
      <c r="AC13" s="83"/>
      <c r="AD13" s="78" t="s">
        <v>4506</v>
      </c>
      <c r="AE13" s="78" t="s">
        <v>3945</v>
      </c>
      <c r="AF13" s="2" t="s">
        <v>3946</v>
      </c>
      <c r="AG13" s="78" t="s">
        <v>1628</v>
      </c>
      <c r="AH13" s="78" t="s">
        <v>1793</v>
      </c>
      <c r="AI13" s="78" t="s">
        <v>1629</v>
      </c>
      <c r="AJ13" s="78"/>
      <c r="AK13" s="81"/>
      <c r="AL13" s="78"/>
      <c r="AM13" s="78"/>
      <c r="AN13" s="78"/>
      <c r="AO13" s="78"/>
      <c r="AP13" s="78"/>
      <c r="AQ13" s="78"/>
      <c r="AR13" s="5"/>
      <c r="AS13" s="78"/>
      <c r="AT13" s="78" t="s">
        <v>1898</v>
      </c>
      <c r="AU13" s="78" t="s">
        <v>3923</v>
      </c>
      <c r="AV13" s="87"/>
      <c r="AW13" s="116" t="s">
        <v>4619</v>
      </c>
    </row>
    <row r="14" spans="1:50" s="88" customFormat="1" ht="24.75" customHeight="1">
      <c r="A14" s="136">
        <v>13</v>
      </c>
      <c r="B14" s="78" t="s">
        <v>328</v>
      </c>
      <c r="C14" s="78" t="s">
        <v>326</v>
      </c>
      <c r="D14" s="78"/>
      <c r="E14" s="56" t="str">
        <f t="shared" si="0"/>
        <v>00</v>
      </c>
      <c r="F14" s="81" t="s">
        <v>4220</v>
      </c>
      <c r="G14" s="81"/>
      <c r="H14" s="85" t="s">
        <v>1710</v>
      </c>
      <c r="I14" s="85" t="s">
        <v>4603</v>
      </c>
      <c r="J14" s="79"/>
      <c r="K14" s="133" t="s">
        <v>4720</v>
      </c>
      <c r="L14" s="82" t="s">
        <v>4688</v>
      </c>
      <c r="M14" s="79" t="s">
        <v>4596</v>
      </c>
      <c r="N14" s="79" t="s">
        <v>4692</v>
      </c>
      <c r="O14" s="79" t="e">
        <v>#N/A</v>
      </c>
      <c r="P14" s="78" t="s">
        <v>3945</v>
      </c>
      <c r="Q14" s="86"/>
      <c r="R14" s="78"/>
      <c r="S14" s="78"/>
      <c r="T14" s="79" t="e">
        <v>#N/A</v>
      </c>
      <c r="U14" s="78"/>
      <c r="V14" s="81" t="s">
        <v>4</v>
      </c>
      <c r="W14" s="81" t="s">
        <v>4</v>
      </c>
      <c r="X14" s="12"/>
      <c r="Y14" s="91"/>
      <c r="Z14" s="91"/>
      <c r="AA14" s="78" t="s">
        <v>296</v>
      </c>
      <c r="AB14" s="78" t="s">
        <v>4506</v>
      </c>
      <c r="AC14" s="83"/>
      <c r="AD14" s="78" t="s">
        <v>4506</v>
      </c>
      <c r="AE14" s="78" t="s">
        <v>3945</v>
      </c>
      <c r="AF14" s="2" t="s">
        <v>3947</v>
      </c>
      <c r="AG14" s="78" t="s">
        <v>1628</v>
      </c>
      <c r="AH14" s="78" t="s">
        <v>1793</v>
      </c>
      <c r="AI14" s="78" t="s">
        <v>1629</v>
      </c>
      <c r="AJ14" s="78"/>
      <c r="AK14" s="81"/>
      <c r="AL14" s="78"/>
      <c r="AM14" s="78"/>
      <c r="AN14" s="78"/>
      <c r="AO14" s="78"/>
      <c r="AP14" s="78"/>
      <c r="AQ14" s="78"/>
      <c r="AR14" s="5"/>
      <c r="AS14" s="78"/>
      <c r="AT14" s="78" t="s">
        <v>1898</v>
      </c>
      <c r="AU14" s="78" t="s">
        <v>3923</v>
      </c>
      <c r="AV14" s="87"/>
      <c r="AW14" s="116" t="s">
        <v>4619</v>
      </c>
    </row>
    <row r="15" spans="1:50" s="88" customFormat="1" ht="24.75" customHeight="1">
      <c r="A15" s="52">
        <v>14</v>
      </c>
      <c r="B15" s="78" t="s">
        <v>329</v>
      </c>
      <c r="C15" s="78" t="s">
        <v>326</v>
      </c>
      <c r="D15" s="78"/>
      <c r="E15" s="56" t="str">
        <f t="shared" si="0"/>
        <v>00</v>
      </c>
      <c r="F15" s="81" t="s">
        <v>4221</v>
      </c>
      <c r="G15" s="81"/>
      <c r="H15" s="85" t="s">
        <v>1710</v>
      </c>
      <c r="I15" s="85" t="s">
        <v>4603</v>
      </c>
      <c r="J15" s="79"/>
      <c r="K15" s="133" t="s">
        <v>4720</v>
      </c>
      <c r="L15" s="82" t="s">
        <v>4688</v>
      </c>
      <c r="M15" s="79" t="s">
        <v>4596</v>
      </c>
      <c r="N15" s="79" t="s">
        <v>4692</v>
      </c>
      <c r="O15" s="79" t="e">
        <v>#N/A</v>
      </c>
      <c r="P15" s="78" t="s">
        <v>3945</v>
      </c>
      <c r="Q15" s="86"/>
      <c r="R15" s="78"/>
      <c r="S15" s="78"/>
      <c r="T15" s="79" t="e">
        <v>#N/A</v>
      </c>
      <c r="U15" s="78"/>
      <c r="V15" s="81" t="s">
        <v>4</v>
      </c>
      <c r="W15" s="81" t="s">
        <v>4</v>
      </c>
      <c r="X15" s="12"/>
      <c r="Y15" s="91"/>
      <c r="Z15" s="91"/>
      <c r="AA15" s="78" t="s">
        <v>296</v>
      </c>
      <c r="AB15" s="78" t="s">
        <v>4506</v>
      </c>
      <c r="AC15" s="83"/>
      <c r="AD15" s="78" t="s">
        <v>4506</v>
      </c>
      <c r="AE15" s="78" t="s">
        <v>3945</v>
      </c>
      <c r="AF15" s="2" t="s">
        <v>3948</v>
      </c>
      <c r="AG15" s="78" t="s">
        <v>1628</v>
      </c>
      <c r="AH15" s="78" t="s">
        <v>1793</v>
      </c>
      <c r="AI15" s="78" t="s">
        <v>1629</v>
      </c>
      <c r="AJ15" s="78"/>
      <c r="AK15" s="81"/>
      <c r="AL15" s="78"/>
      <c r="AM15" s="78"/>
      <c r="AN15" s="78"/>
      <c r="AO15" s="78"/>
      <c r="AP15" s="78"/>
      <c r="AQ15" s="78"/>
      <c r="AR15" s="5"/>
      <c r="AS15" s="78"/>
      <c r="AT15" s="78" t="s">
        <v>1898</v>
      </c>
      <c r="AU15" s="78" t="s">
        <v>3923</v>
      </c>
      <c r="AV15" s="87"/>
      <c r="AW15" s="116" t="s">
        <v>4619</v>
      </c>
    </row>
    <row r="16" spans="1:50" s="88" customFormat="1" ht="24.75" customHeight="1">
      <c r="A16" s="136">
        <v>15</v>
      </c>
      <c r="B16" s="78" t="s">
        <v>330</v>
      </c>
      <c r="C16" s="78" t="s">
        <v>326</v>
      </c>
      <c r="D16" s="78"/>
      <c r="E16" s="56" t="str">
        <f t="shared" si="0"/>
        <v>00</v>
      </c>
      <c r="F16" s="81" t="s">
        <v>4222</v>
      </c>
      <c r="G16" s="81"/>
      <c r="H16" s="85" t="s">
        <v>1710</v>
      </c>
      <c r="I16" s="85" t="s">
        <v>4603</v>
      </c>
      <c r="J16" s="79"/>
      <c r="K16" s="133" t="s">
        <v>4720</v>
      </c>
      <c r="L16" s="82" t="s">
        <v>4688</v>
      </c>
      <c r="M16" s="79" t="s">
        <v>4596</v>
      </c>
      <c r="N16" s="79" t="s">
        <v>4692</v>
      </c>
      <c r="O16" s="79" t="e">
        <v>#N/A</v>
      </c>
      <c r="P16" s="78" t="s">
        <v>3945</v>
      </c>
      <c r="Q16" s="86"/>
      <c r="R16" s="78"/>
      <c r="S16" s="78"/>
      <c r="T16" s="79" t="e">
        <v>#N/A</v>
      </c>
      <c r="U16" s="78"/>
      <c r="V16" s="81" t="s">
        <v>4</v>
      </c>
      <c r="W16" s="81" t="s">
        <v>4</v>
      </c>
      <c r="X16" s="12"/>
      <c r="Y16" s="91"/>
      <c r="Z16" s="91"/>
      <c r="AA16" s="78" t="s">
        <v>296</v>
      </c>
      <c r="AB16" s="78" t="s">
        <v>4506</v>
      </c>
      <c r="AC16" s="83"/>
      <c r="AD16" s="78" t="s">
        <v>4506</v>
      </c>
      <c r="AE16" s="78" t="s">
        <v>3945</v>
      </c>
      <c r="AF16" s="2" t="s">
        <v>3949</v>
      </c>
      <c r="AG16" s="78" t="s">
        <v>1628</v>
      </c>
      <c r="AH16" s="78" t="s">
        <v>1793</v>
      </c>
      <c r="AI16" s="78" t="s">
        <v>1629</v>
      </c>
      <c r="AJ16" s="78"/>
      <c r="AK16" s="81"/>
      <c r="AL16" s="78"/>
      <c r="AM16" s="78"/>
      <c r="AN16" s="78"/>
      <c r="AO16" s="78"/>
      <c r="AP16" s="78"/>
      <c r="AQ16" s="78"/>
      <c r="AR16" s="5"/>
      <c r="AS16" s="78"/>
      <c r="AT16" s="78" t="s">
        <v>1898</v>
      </c>
      <c r="AU16" s="78" t="s">
        <v>3923</v>
      </c>
      <c r="AV16" s="87"/>
      <c r="AW16" s="116" t="s">
        <v>4619</v>
      </c>
    </row>
    <row r="17" spans="1:49" s="88" customFormat="1" ht="24.75" customHeight="1">
      <c r="A17" s="52">
        <v>16</v>
      </c>
      <c r="B17" s="78" t="s">
        <v>331</v>
      </c>
      <c r="C17" s="78" t="s">
        <v>326</v>
      </c>
      <c r="D17" s="78"/>
      <c r="E17" s="56" t="str">
        <f t="shared" si="0"/>
        <v>00</v>
      </c>
      <c r="F17" s="81" t="s">
        <v>4223</v>
      </c>
      <c r="G17" s="81"/>
      <c r="H17" s="85" t="s">
        <v>1710</v>
      </c>
      <c r="I17" s="85" t="s">
        <v>4603</v>
      </c>
      <c r="J17" s="79"/>
      <c r="K17" s="133" t="s">
        <v>4720</v>
      </c>
      <c r="L17" s="82" t="s">
        <v>4688</v>
      </c>
      <c r="M17" s="79" t="s">
        <v>4596</v>
      </c>
      <c r="N17" s="79" t="s">
        <v>4692</v>
      </c>
      <c r="O17" s="79" t="e">
        <v>#N/A</v>
      </c>
      <c r="P17" s="78" t="s">
        <v>3945</v>
      </c>
      <c r="Q17" s="86"/>
      <c r="R17" s="78"/>
      <c r="S17" s="78"/>
      <c r="T17" s="79" t="e">
        <v>#N/A</v>
      </c>
      <c r="U17" s="78"/>
      <c r="V17" s="81" t="s">
        <v>4</v>
      </c>
      <c r="W17" s="81" t="s">
        <v>4</v>
      </c>
      <c r="X17" s="12"/>
      <c r="Y17" s="91"/>
      <c r="Z17" s="91"/>
      <c r="AA17" s="78" t="s">
        <v>296</v>
      </c>
      <c r="AB17" s="78" t="s">
        <v>4506</v>
      </c>
      <c r="AC17" s="83"/>
      <c r="AD17" s="78" t="s">
        <v>4506</v>
      </c>
      <c r="AE17" s="78" t="s">
        <v>3945</v>
      </c>
      <c r="AF17" s="2" t="s">
        <v>3950</v>
      </c>
      <c r="AG17" s="78" t="s">
        <v>1628</v>
      </c>
      <c r="AH17" s="78" t="s">
        <v>1793</v>
      </c>
      <c r="AI17" s="78" t="s">
        <v>1629</v>
      </c>
      <c r="AJ17" s="78"/>
      <c r="AK17" s="81"/>
      <c r="AL17" s="78"/>
      <c r="AM17" s="78"/>
      <c r="AN17" s="78"/>
      <c r="AO17" s="78"/>
      <c r="AP17" s="78"/>
      <c r="AQ17" s="78"/>
      <c r="AR17" s="5"/>
      <c r="AS17" s="78"/>
      <c r="AT17" s="78" t="s">
        <v>1898</v>
      </c>
      <c r="AU17" s="78" t="s">
        <v>3923</v>
      </c>
      <c r="AV17" s="87"/>
      <c r="AW17" s="116" t="s">
        <v>4619</v>
      </c>
    </row>
    <row r="18" spans="1:49" s="88" customFormat="1" ht="24.75" customHeight="1">
      <c r="A18" s="136">
        <v>17</v>
      </c>
      <c r="B18" s="78" t="s">
        <v>332</v>
      </c>
      <c r="C18" s="78" t="s">
        <v>326</v>
      </c>
      <c r="D18" s="78"/>
      <c r="E18" s="56" t="str">
        <f t="shared" si="0"/>
        <v>00</v>
      </c>
      <c r="F18" s="81" t="s">
        <v>4224</v>
      </c>
      <c r="G18" s="81"/>
      <c r="H18" s="85" t="s">
        <v>1710</v>
      </c>
      <c r="I18" s="85" t="s">
        <v>4603</v>
      </c>
      <c r="J18" s="79"/>
      <c r="K18" s="133" t="s">
        <v>4720</v>
      </c>
      <c r="L18" s="82" t="s">
        <v>4688</v>
      </c>
      <c r="M18" s="79" t="s">
        <v>4596</v>
      </c>
      <c r="N18" s="79" t="s">
        <v>4692</v>
      </c>
      <c r="O18" s="79" t="e">
        <v>#N/A</v>
      </c>
      <c r="P18" s="78" t="s">
        <v>3945</v>
      </c>
      <c r="Q18" s="86"/>
      <c r="R18" s="78"/>
      <c r="S18" s="78"/>
      <c r="T18" s="79" t="e">
        <v>#N/A</v>
      </c>
      <c r="U18" s="78"/>
      <c r="V18" s="81" t="s">
        <v>4</v>
      </c>
      <c r="W18" s="81" t="s">
        <v>4</v>
      </c>
      <c r="X18" s="12"/>
      <c r="Y18" s="91"/>
      <c r="Z18" s="91"/>
      <c r="AA18" s="78" t="s">
        <v>296</v>
      </c>
      <c r="AB18" s="78" t="s">
        <v>4506</v>
      </c>
      <c r="AC18" s="83"/>
      <c r="AD18" s="78" t="s">
        <v>4506</v>
      </c>
      <c r="AE18" s="78" t="s">
        <v>3945</v>
      </c>
      <c r="AF18" s="2" t="s">
        <v>3951</v>
      </c>
      <c r="AG18" s="78" t="s">
        <v>1628</v>
      </c>
      <c r="AH18" s="78" t="s">
        <v>1793</v>
      </c>
      <c r="AI18" s="78" t="s">
        <v>1629</v>
      </c>
      <c r="AJ18" s="78"/>
      <c r="AK18" s="81"/>
      <c r="AL18" s="78"/>
      <c r="AM18" s="78"/>
      <c r="AN18" s="78"/>
      <c r="AO18" s="78"/>
      <c r="AP18" s="78"/>
      <c r="AQ18" s="78"/>
      <c r="AR18" s="5"/>
      <c r="AS18" s="78"/>
      <c r="AT18" s="78" t="s">
        <v>1898</v>
      </c>
      <c r="AU18" s="78" t="s">
        <v>3923</v>
      </c>
      <c r="AV18" s="87"/>
      <c r="AW18" s="116" t="s">
        <v>4619</v>
      </c>
    </row>
    <row r="19" spans="1:49" s="115" customFormat="1" ht="24.75" customHeight="1">
      <c r="A19" s="52">
        <v>18</v>
      </c>
      <c r="B19" s="78" t="s">
        <v>333</v>
      </c>
      <c r="C19" s="78" t="s">
        <v>326</v>
      </c>
      <c r="D19" s="78"/>
      <c r="E19" s="56" t="str">
        <f t="shared" si="0"/>
        <v>00</v>
      </c>
      <c r="F19" s="81" t="s">
        <v>4225</v>
      </c>
      <c r="G19" s="81"/>
      <c r="H19" s="85" t="s">
        <v>1710</v>
      </c>
      <c r="I19" s="85" t="s">
        <v>4603</v>
      </c>
      <c r="J19" s="79"/>
      <c r="K19" s="133" t="s">
        <v>4720</v>
      </c>
      <c r="L19" s="82" t="s">
        <v>4688</v>
      </c>
      <c r="M19" s="79" t="s">
        <v>4596</v>
      </c>
      <c r="N19" s="79" t="s">
        <v>4692</v>
      </c>
      <c r="O19" s="79" t="e">
        <v>#N/A</v>
      </c>
      <c r="P19" s="78" t="s">
        <v>3945</v>
      </c>
      <c r="Q19" s="86"/>
      <c r="R19" s="78"/>
      <c r="S19" s="78"/>
      <c r="T19" s="79" t="e">
        <v>#N/A</v>
      </c>
      <c r="U19" s="78"/>
      <c r="V19" s="81" t="s">
        <v>4</v>
      </c>
      <c r="W19" s="81" t="s">
        <v>4</v>
      </c>
      <c r="X19" s="12"/>
      <c r="Y19" s="91"/>
      <c r="Z19" s="91"/>
      <c r="AA19" s="78" t="s">
        <v>296</v>
      </c>
      <c r="AB19" s="78" t="s">
        <v>4506</v>
      </c>
      <c r="AC19" s="83"/>
      <c r="AD19" s="78" t="s">
        <v>4506</v>
      </c>
      <c r="AE19" s="78" t="s">
        <v>3945</v>
      </c>
      <c r="AF19" s="2" t="s">
        <v>3952</v>
      </c>
      <c r="AG19" s="78" t="s">
        <v>1628</v>
      </c>
      <c r="AH19" s="78" t="s">
        <v>1793</v>
      </c>
      <c r="AI19" s="78" t="s">
        <v>1629</v>
      </c>
      <c r="AJ19" s="78"/>
      <c r="AK19" s="81"/>
      <c r="AL19" s="78"/>
      <c r="AM19" s="78"/>
      <c r="AN19" s="78"/>
      <c r="AO19" s="78"/>
      <c r="AP19" s="78"/>
      <c r="AQ19" s="78"/>
      <c r="AR19" s="5"/>
      <c r="AS19" s="78"/>
      <c r="AT19" s="78" t="s">
        <v>1898</v>
      </c>
      <c r="AU19" s="78" t="s">
        <v>3923</v>
      </c>
      <c r="AV19" s="87"/>
      <c r="AW19" s="116" t="s">
        <v>4619</v>
      </c>
    </row>
    <row r="20" spans="1:49" s="88" customFormat="1" ht="24.75" customHeight="1">
      <c r="A20" s="136">
        <v>19</v>
      </c>
      <c r="B20" s="78" t="s">
        <v>1695</v>
      </c>
      <c r="C20" s="56" t="s">
        <v>4623</v>
      </c>
      <c r="D20" s="56"/>
      <c r="E20" s="56" t="str">
        <f t="shared" si="0"/>
        <v>01</v>
      </c>
      <c r="F20" s="58" t="s">
        <v>4236</v>
      </c>
      <c r="G20" s="58"/>
      <c r="H20" s="85" t="s">
        <v>1710</v>
      </c>
      <c r="I20" s="85"/>
      <c r="J20" s="79" t="s">
        <v>1722</v>
      </c>
      <c r="K20" s="133" t="s">
        <v>4720</v>
      </c>
      <c r="L20" s="82" t="s">
        <v>4688</v>
      </c>
      <c r="M20" s="79" t="s">
        <v>4596</v>
      </c>
      <c r="N20" s="79" t="s">
        <v>4692</v>
      </c>
      <c r="O20" s="79" t="e">
        <v>#N/A</v>
      </c>
      <c r="P20" s="8" t="s">
        <v>3953</v>
      </c>
      <c r="Q20" s="86"/>
      <c r="R20" s="78"/>
      <c r="S20" s="78"/>
      <c r="T20" s="79" t="e">
        <v>#N/A</v>
      </c>
      <c r="U20" s="78"/>
      <c r="V20" s="81" t="s">
        <v>4</v>
      </c>
      <c r="W20" s="81" t="s">
        <v>4</v>
      </c>
      <c r="X20" s="12"/>
      <c r="Y20" s="91"/>
      <c r="Z20" s="91"/>
      <c r="AA20" s="8" t="s">
        <v>626</v>
      </c>
      <c r="AB20" s="78" t="s">
        <v>4506</v>
      </c>
      <c r="AC20" s="83"/>
      <c r="AD20" s="78" t="s">
        <v>4506</v>
      </c>
      <c r="AE20" s="8" t="s">
        <v>3953</v>
      </c>
      <c r="AF20" s="78" t="s">
        <v>627</v>
      </c>
      <c r="AG20" s="78" t="s">
        <v>1626</v>
      </c>
      <c r="AH20" s="78" t="s">
        <v>1829</v>
      </c>
      <c r="AI20" s="78" t="s">
        <v>1629</v>
      </c>
      <c r="AJ20" s="78"/>
      <c r="AK20" s="81"/>
      <c r="AL20" s="78"/>
      <c r="AM20" s="78"/>
      <c r="AN20" s="78"/>
      <c r="AO20" s="78"/>
      <c r="AP20" s="78"/>
      <c r="AQ20" s="78"/>
      <c r="AR20" s="5"/>
      <c r="AS20" s="78"/>
      <c r="AT20" s="78" t="s">
        <v>1898</v>
      </c>
      <c r="AU20" s="78"/>
      <c r="AV20" s="87"/>
      <c r="AW20" s="116" t="s">
        <v>4619</v>
      </c>
    </row>
    <row r="21" spans="1:49" s="115" customFormat="1" ht="24.75" customHeight="1">
      <c r="A21" s="52">
        <v>20</v>
      </c>
      <c r="B21" s="56" t="s">
        <v>625</v>
      </c>
      <c r="C21" s="56" t="s">
        <v>4623</v>
      </c>
      <c r="D21" s="56"/>
      <c r="E21" s="56" t="str">
        <f t="shared" si="0"/>
        <v>01</v>
      </c>
      <c r="F21" s="58" t="s">
        <v>4239</v>
      </c>
      <c r="G21" s="58"/>
      <c r="H21" s="85" t="s">
        <v>1710</v>
      </c>
      <c r="I21" s="85"/>
      <c r="J21" s="79" t="s">
        <v>1722</v>
      </c>
      <c r="K21" s="133" t="s">
        <v>4720</v>
      </c>
      <c r="L21" s="82" t="s">
        <v>4688</v>
      </c>
      <c r="M21" s="79" t="s">
        <v>4596</v>
      </c>
      <c r="N21" s="79" t="s">
        <v>4692</v>
      </c>
      <c r="O21" s="79" t="e">
        <v>#N/A</v>
      </c>
      <c r="P21" s="8" t="s">
        <v>3953</v>
      </c>
      <c r="Q21" s="86"/>
      <c r="R21" s="78"/>
      <c r="S21" s="78"/>
      <c r="T21" s="79" t="e">
        <v>#N/A</v>
      </c>
      <c r="U21" s="78"/>
      <c r="V21" s="81" t="s">
        <v>4</v>
      </c>
      <c r="W21" s="81" t="s">
        <v>4</v>
      </c>
      <c r="X21" s="12"/>
      <c r="Y21" s="91"/>
      <c r="Z21" s="91"/>
      <c r="AA21" s="8" t="s">
        <v>626</v>
      </c>
      <c r="AB21" s="78" t="s">
        <v>4506</v>
      </c>
      <c r="AC21" s="83"/>
      <c r="AD21" s="78" t="s">
        <v>4506</v>
      </c>
      <c r="AE21" s="8" t="s">
        <v>3953</v>
      </c>
      <c r="AF21" s="78" t="s">
        <v>627</v>
      </c>
      <c r="AG21" s="78" t="s">
        <v>1626</v>
      </c>
      <c r="AH21" s="78" t="s">
        <v>1829</v>
      </c>
      <c r="AI21" s="78" t="s">
        <v>1629</v>
      </c>
      <c r="AJ21" s="78"/>
      <c r="AK21" s="81"/>
      <c r="AL21" s="78"/>
      <c r="AM21" s="78"/>
      <c r="AN21" s="78"/>
      <c r="AO21" s="78"/>
      <c r="AP21" s="78"/>
      <c r="AQ21" s="78"/>
      <c r="AR21" s="5"/>
      <c r="AS21" s="78"/>
      <c r="AT21" s="78" t="s">
        <v>1891</v>
      </c>
      <c r="AU21" s="78"/>
      <c r="AV21" s="87"/>
      <c r="AW21" s="116" t="s">
        <v>4619</v>
      </c>
    </row>
    <row r="22" spans="1:49" s="88" customFormat="1" ht="24.75" customHeight="1">
      <c r="A22" s="136">
        <v>21</v>
      </c>
      <c r="B22" s="56" t="s">
        <v>632</v>
      </c>
      <c r="C22" s="56" t="s">
        <v>4623</v>
      </c>
      <c r="D22" s="56"/>
      <c r="E22" s="56" t="str">
        <f t="shared" si="0"/>
        <v>01</v>
      </c>
      <c r="F22" s="58" t="s">
        <v>4238</v>
      </c>
      <c r="G22" s="58"/>
      <c r="H22" s="85" t="s">
        <v>1710</v>
      </c>
      <c r="I22" s="85"/>
      <c r="J22" s="79" t="s">
        <v>1722</v>
      </c>
      <c r="K22" s="133" t="s">
        <v>4720</v>
      </c>
      <c r="L22" s="82" t="s">
        <v>4688</v>
      </c>
      <c r="M22" s="79" t="s">
        <v>4596</v>
      </c>
      <c r="N22" s="79" t="s">
        <v>4692</v>
      </c>
      <c r="O22" s="79" t="e">
        <v>#N/A</v>
      </c>
      <c r="P22" s="8" t="s">
        <v>3953</v>
      </c>
      <c r="Q22" s="86"/>
      <c r="R22" s="78"/>
      <c r="S22" s="78"/>
      <c r="T22" s="79" t="e">
        <v>#N/A</v>
      </c>
      <c r="U22" s="78"/>
      <c r="V22" s="81" t="s">
        <v>4</v>
      </c>
      <c r="W22" s="81" t="s">
        <v>4</v>
      </c>
      <c r="X22" s="12"/>
      <c r="Y22" s="91"/>
      <c r="Z22" s="91"/>
      <c r="AA22" s="8" t="s">
        <v>626</v>
      </c>
      <c r="AB22" s="78" t="s">
        <v>4506</v>
      </c>
      <c r="AC22" s="83"/>
      <c r="AD22" s="78" t="s">
        <v>4506</v>
      </c>
      <c r="AE22" s="8" t="s">
        <v>3953</v>
      </c>
      <c r="AF22" s="78" t="s">
        <v>627</v>
      </c>
      <c r="AG22" s="78" t="s">
        <v>1626</v>
      </c>
      <c r="AH22" s="78" t="s">
        <v>1829</v>
      </c>
      <c r="AI22" s="78" t="s">
        <v>1629</v>
      </c>
      <c r="AJ22" s="78"/>
      <c r="AK22" s="81"/>
      <c r="AL22" s="78"/>
      <c r="AM22" s="78"/>
      <c r="AN22" s="78"/>
      <c r="AO22" s="78"/>
      <c r="AP22" s="78"/>
      <c r="AQ22" s="78"/>
      <c r="AR22" s="5"/>
      <c r="AS22" s="78"/>
      <c r="AT22" s="78" t="s">
        <v>1891</v>
      </c>
      <c r="AU22" s="78"/>
      <c r="AV22" s="87"/>
      <c r="AW22" s="116" t="s">
        <v>4619</v>
      </c>
    </row>
    <row r="23" spans="1:49" s="88" customFormat="1" ht="24.75" customHeight="1">
      <c r="A23" s="52">
        <v>22</v>
      </c>
      <c r="B23" s="56" t="s">
        <v>633</v>
      </c>
      <c r="C23" s="56" t="s">
        <v>4623</v>
      </c>
      <c r="D23" s="56"/>
      <c r="E23" s="56" t="str">
        <f t="shared" si="0"/>
        <v>01</v>
      </c>
      <c r="F23" s="58" t="s">
        <v>4237</v>
      </c>
      <c r="G23" s="58"/>
      <c r="H23" s="85" t="s">
        <v>1710</v>
      </c>
      <c r="I23" s="85"/>
      <c r="J23" s="79" t="s">
        <v>1722</v>
      </c>
      <c r="K23" s="133" t="s">
        <v>4720</v>
      </c>
      <c r="L23" s="82" t="s">
        <v>4688</v>
      </c>
      <c r="M23" s="79" t="s">
        <v>4596</v>
      </c>
      <c r="N23" s="79" t="s">
        <v>4692</v>
      </c>
      <c r="O23" s="79" t="e">
        <v>#N/A</v>
      </c>
      <c r="P23" s="8" t="s">
        <v>3953</v>
      </c>
      <c r="Q23" s="86"/>
      <c r="R23" s="78"/>
      <c r="S23" s="78"/>
      <c r="T23" s="79" t="e">
        <v>#N/A</v>
      </c>
      <c r="U23" s="78"/>
      <c r="V23" s="81" t="s">
        <v>4</v>
      </c>
      <c r="W23" s="81" t="s">
        <v>4</v>
      </c>
      <c r="X23" s="12"/>
      <c r="Y23" s="91"/>
      <c r="Z23" s="91"/>
      <c r="AA23" s="8" t="s">
        <v>626</v>
      </c>
      <c r="AB23" s="78" t="s">
        <v>4506</v>
      </c>
      <c r="AC23" s="83"/>
      <c r="AD23" s="78" t="s">
        <v>4506</v>
      </c>
      <c r="AE23" s="8" t="s">
        <v>3953</v>
      </c>
      <c r="AF23" s="2" t="s">
        <v>627</v>
      </c>
      <c r="AG23" s="78" t="s">
        <v>1626</v>
      </c>
      <c r="AH23" s="78" t="s">
        <v>1829</v>
      </c>
      <c r="AI23" s="78" t="s">
        <v>1629</v>
      </c>
      <c r="AJ23" s="78"/>
      <c r="AK23" s="81"/>
      <c r="AL23" s="78"/>
      <c r="AM23" s="78"/>
      <c r="AN23" s="78"/>
      <c r="AO23" s="78"/>
      <c r="AP23" s="78"/>
      <c r="AQ23" s="78"/>
      <c r="AR23" s="5"/>
      <c r="AS23" s="78"/>
      <c r="AT23" s="78" t="s">
        <v>1891</v>
      </c>
      <c r="AU23" s="78"/>
      <c r="AV23" s="87"/>
      <c r="AW23" s="116" t="s">
        <v>4619</v>
      </c>
    </row>
    <row r="24" spans="1:49" s="88" customFormat="1" ht="24.75" customHeight="1">
      <c r="A24" s="136">
        <v>23</v>
      </c>
      <c r="B24" s="56" t="s">
        <v>628</v>
      </c>
      <c r="C24" s="56" t="s">
        <v>4623</v>
      </c>
      <c r="D24" s="56"/>
      <c r="E24" s="56" t="str">
        <f t="shared" ref="E24:E48" si="1">RIGHT(C24,2)</f>
        <v>01</v>
      </c>
      <c r="F24" s="58" t="s">
        <v>4236</v>
      </c>
      <c r="G24" s="58"/>
      <c r="H24" s="85" t="s">
        <v>1710</v>
      </c>
      <c r="I24" s="85"/>
      <c r="J24" s="79" t="s">
        <v>1722</v>
      </c>
      <c r="K24" s="133" t="s">
        <v>4720</v>
      </c>
      <c r="L24" s="82" t="s">
        <v>4688</v>
      </c>
      <c r="M24" s="79" t="s">
        <v>4596</v>
      </c>
      <c r="N24" s="79" t="s">
        <v>4692</v>
      </c>
      <c r="O24" s="79" t="e">
        <v>#N/A</v>
      </c>
      <c r="P24" s="8" t="s">
        <v>3953</v>
      </c>
      <c r="Q24" s="86"/>
      <c r="R24" s="78"/>
      <c r="S24" s="78"/>
      <c r="T24" s="79" t="e">
        <v>#N/A</v>
      </c>
      <c r="U24" s="78"/>
      <c r="V24" s="81" t="s">
        <v>4</v>
      </c>
      <c r="W24" s="81" t="s">
        <v>4</v>
      </c>
      <c r="X24" s="12"/>
      <c r="Y24" s="91"/>
      <c r="Z24" s="91"/>
      <c r="AA24" s="8" t="s">
        <v>626</v>
      </c>
      <c r="AB24" s="78" t="s">
        <v>4506</v>
      </c>
      <c r="AC24" s="83"/>
      <c r="AD24" s="78" t="s">
        <v>4506</v>
      </c>
      <c r="AE24" s="8" t="s">
        <v>3953</v>
      </c>
      <c r="AF24" s="78" t="s">
        <v>627</v>
      </c>
      <c r="AG24" s="78" t="s">
        <v>1626</v>
      </c>
      <c r="AH24" s="78" t="s">
        <v>1829</v>
      </c>
      <c r="AI24" s="78" t="s">
        <v>1629</v>
      </c>
      <c r="AJ24" s="78"/>
      <c r="AK24" s="81"/>
      <c r="AL24" s="78"/>
      <c r="AM24" s="78"/>
      <c r="AN24" s="78"/>
      <c r="AO24" s="78"/>
      <c r="AP24" s="78"/>
      <c r="AQ24" s="78"/>
      <c r="AR24" s="5"/>
      <c r="AS24" s="78"/>
      <c r="AT24" s="78" t="s">
        <v>1891</v>
      </c>
      <c r="AU24" s="78"/>
      <c r="AV24" s="87"/>
      <c r="AW24" s="116" t="s">
        <v>4619</v>
      </c>
    </row>
    <row r="25" spans="1:49" s="88" customFormat="1" ht="24.75" customHeight="1">
      <c r="A25" s="52">
        <v>24</v>
      </c>
      <c r="B25" s="56" t="s">
        <v>629</v>
      </c>
      <c r="C25" s="56" t="s">
        <v>4623</v>
      </c>
      <c r="D25" s="56"/>
      <c r="E25" s="56" t="str">
        <f t="shared" si="1"/>
        <v>01</v>
      </c>
      <c r="F25" s="58" t="s">
        <v>4240</v>
      </c>
      <c r="G25" s="58"/>
      <c r="H25" s="85" t="s">
        <v>1710</v>
      </c>
      <c r="I25" s="85"/>
      <c r="J25" s="79" t="s">
        <v>1722</v>
      </c>
      <c r="K25" s="133" t="s">
        <v>4720</v>
      </c>
      <c r="L25" s="82" t="s">
        <v>4688</v>
      </c>
      <c r="M25" s="79" t="s">
        <v>4596</v>
      </c>
      <c r="N25" s="79" t="s">
        <v>4692</v>
      </c>
      <c r="O25" s="79" t="e">
        <v>#N/A</v>
      </c>
      <c r="P25" s="8" t="s">
        <v>3953</v>
      </c>
      <c r="Q25" s="86"/>
      <c r="R25" s="78"/>
      <c r="S25" s="78"/>
      <c r="T25" s="79" t="e">
        <v>#N/A</v>
      </c>
      <c r="U25" s="78"/>
      <c r="V25" s="81" t="s">
        <v>4</v>
      </c>
      <c r="W25" s="81" t="s">
        <v>4</v>
      </c>
      <c r="X25" s="12"/>
      <c r="Y25" s="91"/>
      <c r="Z25" s="91"/>
      <c r="AA25" s="8" t="s">
        <v>626</v>
      </c>
      <c r="AB25" s="78" t="s">
        <v>4506</v>
      </c>
      <c r="AC25" s="83"/>
      <c r="AD25" s="78" t="s">
        <v>4506</v>
      </c>
      <c r="AE25" s="8" t="s">
        <v>3953</v>
      </c>
      <c r="AF25" s="78" t="s">
        <v>627</v>
      </c>
      <c r="AG25" s="78" t="s">
        <v>1626</v>
      </c>
      <c r="AH25" s="78" t="s">
        <v>1829</v>
      </c>
      <c r="AI25" s="78" t="s">
        <v>1629</v>
      </c>
      <c r="AJ25" s="78"/>
      <c r="AK25" s="81"/>
      <c r="AL25" s="78"/>
      <c r="AM25" s="78"/>
      <c r="AN25" s="78"/>
      <c r="AO25" s="78"/>
      <c r="AP25" s="78"/>
      <c r="AQ25" s="78"/>
      <c r="AR25" s="5"/>
      <c r="AS25" s="78"/>
      <c r="AT25" s="78" t="s">
        <v>1891</v>
      </c>
      <c r="AU25" s="78"/>
      <c r="AV25" s="87"/>
      <c r="AW25" s="116" t="s">
        <v>4619</v>
      </c>
    </row>
    <row r="26" spans="1:49" s="88" customFormat="1" ht="24.75" customHeight="1">
      <c r="A26" s="136">
        <v>25</v>
      </c>
      <c r="B26" s="78" t="s">
        <v>313</v>
      </c>
      <c r="C26" s="78" t="s">
        <v>314</v>
      </c>
      <c r="D26" s="78"/>
      <c r="E26" s="56" t="str">
        <f t="shared" si="1"/>
        <v>40</v>
      </c>
      <c r="F26" s="81" t="s">
        <v>4226</v>
      </c>
      <c r="G26" s="81"/>
      <c r="H26" s="85" t="s">
        <v>1710</v>
      </c>
      <c r="I26" s="85" t="s">
        <v>4603</v>
      </c>
      <c r="J26" s="79"/>
      <c r="K26" s="133" t="s">
        <v>4720</v>
      </c>
      <c r="L26" s="82" t="s">
        <v>4688</v>
      </c>
      <c r="M26" s="79" t="s">
        <v>4596</v>
      </c>
      <c r="N26" s="79" t="s">
        <v>4692</v>
      </c>
      <c r="O26" s="79" t="e">
        <v>#N/A</v>
      </c>
      <c r="P26" s="78" t="s">
        <v>3953</v>
      </c>
      <c r="Q26" s="86"/>
      <c r="R26" s="78"/>
      <c r="S26" s="78"/>
      <c r="T26" s="79" t="e">
        <v>#N/A</v>
      </c>
      <c r="U26" s="78"/>
      <c r="V26" s="81" t="s">
        <v>4</v>
      </c>
      <c r="W26" s="81" t="s">
        <v>4</v>
      </c>
      <c r="X26" s="12"/>
      <c r="Y26" s="91"/>
      <c r="Z26" s="91"/>
      <c r="AA26" s="78" t="s">
        <v>296</v>
      </c>
      <c r="AB26" s="78" t="s">
        <v>4506</v>
      </c>
      <c r="AC26" s="83"/>
      <c r="AD26" s="78" t="s">
        <v>4506</v>
      </c>
      <c r="AE26" s="78" t="s">
        <v>3953</v>
      </c>
      <c r="AF26" s="2" t="s">
        <v>3954</v>
      </c>
      <c r="AG26" s="78" t="s">
        <v>1628</v>
      </c>
      <c r="AH26" s="78" t="s">
        <v>1793</v>
      </c>
      <c r="AI26" s="78" t="s">
        <v>1629</v>
      </c>
      <c r="AJ26" s="78"/>
      <c r="AK26" s="81"/>
      <c r="AL26" s="78"/>
      <c r="AM26" s="78"/>
      <c r="AN26" s="78"/>
      <c r="AO26" s="78"/>
      <c r="AP26" s="78"/>
      <c r="AQ26" s="78"/>
      <c r="AR26" s="5"/>
      <c r="AS26" s="78"/>
      <c r="AT26" s="78" t="s">
        <v>1898</v>
      </c>
      <c r="AU26" s="78" t="s">
        <v>3923</v>
      </c>
      <c r="AV26" s="87"/>
      <c r="AW26" s="116" t="s">
        <v>4619</v>
      </c>
    </row>
    <row r="27" spans="1:49" s="88" customFormat="1" ht="24.75" customHeight="1">
      <c r="A27" s="52">
        <v>26</v>
      </c>
      <c r="B27" s="78" t="s">
        <v>316</v>
      </c>
      <c r="C27" s="78" t="s">
        <v>314</v>
      </c>
      <c r="D27" s="78"/>
      <c r="E27" s="56" t="str">
        <f t="shared" si="1"/>
        <v>40</v>
      </c>
      <c r="F27" s="81" t="s">
        <v>4227</v>
      </c>
      <c r="G27" s="81"/>
      <c r="H27" s="85" t="s">
        <v>1710</v>
      </c>
      <c r="I27" s="85" t="s">
        <v>4603</v>
      </c>
      <c r="J27" s="79"/>
      <c r="K27" s="133" t="s">
        <v>4720</v>
      </c>
      <c r="L27" s="82" t="s">
        <v>4688</v>
      </c>
      <c r="M27" s="79" t="s">
        <v>4596</v>
      </c>
      <c r="N27" s="79" t="s">
        <v>4692</v>
      </c>
      <c r="O27" s="79" t="e">
        <v>#N/A</v>
      </c>
      <c r="P27" s="78" t="s">
        <v>3953</v>
      </c>
      <c r="Q27" s="86"/>
      <c r="R27" s="78"/>
      <c r="S27" s="78"/>
      <c r="T27" s="79" t="e">
        <v>#N/A</v>
      </c>
      <c r="U27" s="78"/>
      <c r="V27" s="81" t="s">
        <v>4</v>
      </c>
      <c r="W27" s="81" t="s">
        <v>4</v>
      </c>
      <c r="X27" s="12"/>
      <c r="Y27" s="91"/>
      <c r="Z27" s="91"/>
      <c r="AA27" s="78" t="s">
        <v>296</v>
      </c>
      <c r="AB27" s="78" t="s">
        <v>4506</v>
      </c>
      <c r="AC27" s="83"/>
      <c r="AD27" s="78" t="s">
        <v>4506</v>
      </c>
      <c r="AE27" s="78" t="s">
        <v>3953</v>
      </c>
      <c r="AF27" s="2" t="s">
        <v>3955</v>
      </c>
      <c r="AG27" s="78" t="s">
        <v>1628</v>
      </c>
      <c r="AH27" s="78" t="s">
        <v>1793</v>
      </c>
      <c r="AI27" s="78" t="s">
        <v>1629</v>
      </c>
      <c r="AJ27" s="78"/>
      <c r="AK27" s="81"/>
      <c r="AL27" s="78"/>
      <c r="AM27" s="78"/>
      <c r="AN27" s="78"/>
      <c r="AO27" s="78"/>
      <c r="AP27" s="78"/>
      <c r="AQ27" s="78"/>
      <c r="AR27" s="5"/>
      <c r="AS27" s="78"/>
      <c r="AT27" s="78" t="s">
        <v>1898</v>
      </c>
      <c r="AU27" s="78" t="s">
        <v>3923</v>
      </c>
      <c r="AV27" s="87"/>
      <c r="AW27" s="116" t="s">
        <v>4619</v>
      </c>
    </row>
    <row r="28" spans="1:49" s="88" customFormat="1" ht="24.75" customHeight="1">
      <c r="A28" s="136">
        <v>27</v>
      </c>
      <c r="B28" s="78" t="s">
        <v>317</v>
      </c>
      <c r="C28" s="78" t="s">
        <v>314</v>
      </c>
      <c r="D28" s="78"/>
      <c r="E28" s="56" t="str">
        <f t="shared" si="1"/>
        <v>40</v>
      </c>
      <c r="F28" s="81" t="s">
        <v>4228</v>
      </c>
      <c r="G28" s="81"/>
      <c r="H28" s="85" t="s">
        <v>1710</v>
      </c>
      <c r="I28" s="85" t="s">
        <v>4603</v>
      </c>
      <c r="J28" s="79"/>
      <c r="K28" s="133" t="s">
        <v>4720</v>
      </c>
      <c r="L28" s="82" t="s">
        <v>4688</v>
      </c>
      <c r="M28" s="79" t="s">
        <v>4596</v>
      </c>
      <c r="N28" s="79" t="s">
        <v>4692</v>
      </c>
      <c r="O28" s="79" t="e">
        <v>#N/A</v>
      </c>
      <c r="P28" s="78" t="s">
        <v>3953</v>
      </c>
      <c r="Q28" s="86"/>
      <c r="R28" s="78"/>
      <c r="S28" s="78"/>
      <c r="T28" s="79" t="e">
        <v>#N/A</v>
      </c>
      <c r="U28" s="78"/>
      <c r="V28" s="81" t="s">
        <v>4</v>
      </c>
      <c r="W28" s="81" t="s">
        <v>4</v>
      </c>
      <c r="X28" s="12"/>
      <c r="Y28" s="91"/>
      <c r="Z28" s="91"/>
      <c r="AA28" s="78" t="s">
        <v>296</v>
      </c>
      <c r="AB28" s="78" t="s">
        <v>4506</v>
      </c>
      <c r="AC28" s="83"/>
      <c r="AD28" s="78" t="s">
        <v>4506</v>
      </c>
      <c r="AE28" s="78" t="s">
        <v>3953</v>
      </c>
      <c r="AF28" s="2" t="s">
        <v>3956</v>
      </c>
      <c r="AG28" s="78" t="s">
        <v>1628</v>
      </c>
      <c r="AH28" s="78" t="s">
        <v>1793</v>
      </c>
      <c r="AI28" s="78" t="s">
        <v>1629</v>
      </c>
      <c r="AJ28" s="78"/>
      <c r="AK28" s="81"/>
      <c r="AL28" s="78"/>
      <c r="AM28" s="78"/>
      <c r="AN28" s="78"/>
      <c r="AO28" s="78"/>
      <c r="AP28" s="78"/>
      <c r="AQ28" s="78"/>
      <c r="AR28" s="5"/>
      <c r="AS28" s="78"/>
      <c r="AT28" s="78" t="s">
        <v>1898</v>
      </c>
      <c r="AU28" s="78" t="s">
        <v>3923</v>
      </c>
      <c r="AV28" s="87"/>
      <c r="AW28" s="116" t="s">
        <v>4619</v>
      </c>
    </row>
    <row r="29" spans="1:49" s="88" customFormat="1" ht="24.75" customHeight="1">
      <c r="A29" s="52">
        <v>28</v>
      </c>
      <c r="B29" s="78" t="s">
        <v>318</v>
      </c>
      <c r="C29" s="78" t="s">
        <v>314</v>
      </c>
      <c r="D29" s="78"/>
      <c r="E29" s="56" t="str">
        <f t="shared" si="1"/>
        <v>40</v>
      </c>
      <c r="F29" s="81" t="s">
        <v>4229</v>
      </c>
      <c r="G29" s="81"/>
      <c r="H29" s="85" t="s">
        <v>1710</v>
      </c>
      <c r="I29" s="85" t="s">
        <v>4603</v>
      </c>
      <c r="J29" s="79"/>
      <c r="K29" s="133" t="s">
        <v>4720</v>
      </c>
      <c r="L29" s="82" t="s">
        <v>4688</v>
      </c>
      <c r="M29" s="79" t="s">
        <v>4596</v>
      </c>
      <c r="N29" s="79" t="s">
        <v>4692</v>
      </c>
      <c r="O29" s="79" t="e">
        <v>#N/A</v>
      </c>
      <c r="P29" s="78" t="s">
        <v>3953</v>
      </c>
      <c r="Q29" s="86"/>
      <c r="R29" s="78"/>
      <c r="S29" s="78"/>
      <c r="T29" s="79" t="e">
        <v>#N/A</v>
      </c>
      <c r="U29" s="78"/>
      <c r="V29" s="81" t="s">
        <v>4</v>
      </c>
      <c r="W29" s="81" t="s">
        <v>4</v>
      </c>
      <c r="X29" s="12"/>
      <c r="Y29" s="91"/>
      <c r="Z29" s="91"/>
      <c r="AA29" s="78" t="s">
        <v>296</v>
      </c>
      <c r="AB29" s="78" t="s">
        <v>4506</v>
      </c>
      <c r="AC29" s="83"/>
      <c r="AD29" s="78" t="s">
        <v>4506</v>
      </c>
      <c r="AE29" s="78" t="s">
        <v>3953</v>
      </c>
      <c r="AF29" s="2" t="s">
        <v>3957</v>
      </c>
      <c r="AG29" s="78" t="s">
        <v>1628</v>
      </c>
      <c r="AH29" s="78" t="s">
        <v>1793</v>
      </c>
      <c r="AI29" s="78" t="s">
        <v>1629</v>
      </c>
      <c r="AJ29" s="78"/>
      <c r="AK29" s="81"/>
      <c r="AL29" s="78"/>
      <c r="AM29" s="78"/>
      <c r="AN29" s="78"/>
      <c r="AO29" s="78"/>
      <c r="AP29" s="78"/>
      <c r="AQ29" s="78"/>
      <c r="AR29" s="5"/>
      <c r="AS29" s="78"/>
      <c r="AT29" s="78" t="s">
        <v>1898</v>
      </c>
      <c r="AU29" s="78" t="s">
        <v>3923</v>
      </c>
      <c r="AV29" s="87"/>
      <c r="AW29" s="116" t="s">
        <v>4619</v>
      </c>
    </row>
    <row r="30" spans="1:49" s="88" customFormat="1" ht="24.75" customHeight="1">
      <c r="A30" s="136">
        <v>29</v>
      </c>
      <c r="B30" s="78" t="s">
        <v>319</v>
      </c>
      <c r="C30" s="78" t="s">
        <v>314</v>
      </c>
      <c r="D30" s="78"/>
      <c r="E30" s="56" t="str">
        <f t="shared" si="1"/>
        <v>40</v>
      </c>
      <c r="F30" s="81" t="s">
        <v>4230</v>
      </c>
      <c r="G30" s="81"/>
      <c r="H30" s="85" t="s">
        <v>1710</v>
      </c>
      <c r="I30" s="85" t="s">
        <v>4603</v>
      </c>
      <c r="J30" s="79"/>
      <c r="K30" s="133" t="s">
        <v>4720</v>
      </c>
      <c r="L30" s="82" t="s">
        <v>4688</v>
      </c>
      <c r="M30" s="79" t="s">
        <v>4596</v>
      </c>
      <c r="N30" s="79" t="s">
        <v>4692</v>
      </c>
      <c r="O30" s="79" t="e">
        <v>#N/A</v>
      </c>
      <c r="P30" s="78" t="s">
        <v>3953</v>
      </c>
      <c r="Q30" s="86"/>
      <c r="R30" s="78"/>
      <c r="S30" s="78"/>
      <c r="T30" s="79" t="e">
        <v>#N/A</v>
      </c>
      <c r="U30" s="78"/>
      <c r="V30" s="81" t="s">
        <v>4</v>
      </c>
      <c r="W30" s="81" t="s">
        <v>4</v>
      </c>
      <c r="X30" s="12"/>
      <c r="Y30" s="91"/>
      <c r="Z30" s="91"/>
      <c r="AA30" s="78" t="s">
        <v>296</v>
      </c>
      <c r="AB30" s="78" t="s">
        <v>4506</v>
      </c>
      <c r="AC30" s="83"/>
      <c r="AD30" s="78" t="s">
        <v>4506</v>
      </c>
      <c r="AE30" s="78" t="s">
        <v>3953</v>
      </c>
      <c r="AF30" s="2" t="s">
        <v>3958</v>
      </c>
      <c r="AG30" s="78" t="s">
        <v>1628</v>
      </c>
      <c r="AH30" s="78" t="s">
        <v>1793</v>
      </c>
      <c r="AI30" s="78" t="s">
        <v>1629</v>
      </c>
      <c r="AJ30" s="78"/>
      <c r="AK30" s="81"/>
      <c r="AL30" s="78"/>
      <c r="AM30" s="78"/>
      <c r="AN30" s="78"/>
      <c r="AO30" s="78"/>
      <c r="AP30" s="78"/>
      <c r="AQ30" s="78"/>
      <c r="AR30" s="5"/>
      <c r="AS30" s="78"/>
      <c r="AT30" s="78" t="s">
        <v>1898</v>
      </c>
      <c r="AU30" s="78" t="s">
        <v>3923</v>
      </c>
      <c r="AV30" s="87"/>
      <c r="AW30" s="116" t="s">
        <v>4619</v>
      </c>
    </row>
    <row r="31" spans="1:49" s="88" customFormat="1" ht="24.75" customHeight="1">
      <c r="A31" s="52">
        <v>30</v>
      </c>
      <c r="B31" s="78" t="s">
        <v>320</v>
      </c>
      <c r="C31" s="78" t="s">
        <v>314</v>
      </c>
      <c r="D31" s="78"/>
      <c r="E31" s="56" t="str">
        <f t="shared" si="1"/>
        <v>40</v>
      </c>
      <c r="F31" s="81" t="s">
        <v>4231</v>
      </c>
      <c r="G31" s="81"/>
      <c r="H31" s="85" t="s">
        <v>1710</v>
      </c>
      <c r="I31" s="85" t="s">
        <v>4603</v>
      </c>
      <c r="J31" s="79"/>
      <c r="K31" s="133" t="s">
        <v>4720</v>
      </c>
      <c r="L31" s="82" t="s">
        <v>4688</v>
      </c>
      <c r="M31" s="79" t="s">
        <v>4596</v>
      </c>
      <c r="N31" s="79" t="s">
        <v>4692</v>
      </c>
      <c r="O31" s="79" t="e">
        <v>#N/A</v>
      </c>
      <c r="P31" s="78" t="s">
        <v>3953</v>
      </c>
      <c r="Q31" s="86"/>
      <c r="R31" s="78"/>
      <c r="S31" s="78"/>
      <c r="T31" s="79" t="e">
        <v>#N/A</v>
      </c>
      <c r="U31" s="78"/>
      <c r="V31" s="81" t="s">
        <v>4</v>
      </c>
      <c r="W31" s="81" t="s">
        <v>4</v>
      </c>
      <c r="X31" s="12"/>
      <c r="Y31" s="91"/>
      <c r="Z31" s="91"/>
      <c r="AA31" s="78" t="s">
        <v>296</v>
      </c>
      <c r="AB31" s="78" t="s">
        <v>4506</v>
      </c>
      <c r="AC31" s="83"/>
      <c r="AD31" s="78" t="s">
        <v>4506</v>
      </c>
      <c r="AE31" s="78" t="s">
        <v>3953</v>
      </c>
      <c r="AF31" s="2" t="s">
        <v>3959</v>
      </c>
      <c r="AG31" s="78" t="s">
        <v>1628</v>
      </c>
      <c r="AH31" s="78" t="s">
        <v>1793</v>
      </c>
      <c r="AI31" s="78" t="s">
        <v>1629</v>
      </c>
      <c r="AJ31" s="78"/>
      <c r="AK31" s="81"/>
      <c r="AL31" s="78"/>
      <c r="AM31" s="78"/>
      <c r="AN31" s="78"/>
      <c r="AO31" s="78"/>
      <c r="AP31" s="78"/>
      <c r="AQ31" s="78"/>
      <c r="AR31" s="5"/>
      <c r="AS31" s="78"/>
      <c r="AT31" s="78" t="s">
        <v>1898</v>
      </c>
      <c r="AU31" s="78" t="s">
        <v>3923</v>
      </c>
      <c r="AV31" s="87"/>
      <c r="AW31" s="116" t="s">
        <v>4619</v>
      </c>
    </row>
    <row r="32" spans="1:49" s="88" customFormat="1" ht="24.75" customHeight="1">
      <c r="A32" s="136">
        <v>31</v>
      </c>
      <c r="B32" s="78" t="s">
        <v>321</v>
      </c>
      <c r="C32" s="78" t="s">
        <v>314</v>
      </c>
      <c r="D32" s="78"/>
      <c r="E32" s="56" t="str">
        <f t="shared" si="1"/>
        <v>40</v>
      </c>
      <c r="F32" s="81" t="s">
        <v>4232</v>
      </c>
      <c r="G32" s="81"/>
      <c r="H32" s="85" t="s">
        <v>1710</v>
      </c>
      <c r="I32" s="85" t="s">
        <v>4603</v>
      </c>
      <c r="J32" s="79"/>
      <c r="K32" s="133" t="s">
        <v>4720</v>
      </c>
      <c r="L32" s="82" t="s">
        <v>4688</v>
      </c>
      <c r="M32" s="79" t="s">
        <v>4596</v>
      </c>
      <c r="N32" s="79" t="s">
        <v>4692</v>
      </c>
      <c r="O32" s="79" t="e">
        <v>#N/A</v>
      </c>
      <c r="P32" s="78" t="s">
        <v>3953</v>
      </c>
      <c r="Q32" s="86"/>
      <c r="R32" s="78"/>
      <c r="S32" s="78"/>
      <c r="T32" s="79" t="e">
        <v>#N/A</v>
      </c>
      <c r="U32" s="78"/>
      <c r="V32" s="81" t="s">
        <v>4</v>
      </c>
      <c r="W32" s="81" t="s">
        <v>4</v>
      </c>
      <c r="X32" s="12"/>
      <c r="Y32" s="91"/>
      <c r="Z32" s="91"/>
      <c r="AA32" s="78" t="s">
        <v>296</v>
      </c>
      <c r="AB32" s="78" t="s">
        <v>4506</v>
      </c>
      <c r="AC32" s="83"/>
      <c r="AD32" s="78" t="s">
        <v>4506</v>
      </c>
      <c r="AE32" s="78" t="s">
        <v>3953</v>
      </c>
      <c r="AF32" s="2" t="s">
        <v>3960</v>
      </c>
      <c r="AG32" s="78" t="s">
        <v>1628</v>
      </c>
      <c r="AH32" s="78" t="s">
        <v>1793</v>
      </c>
      <c r="AI32" s="78" t="s">
        <v>1629</v>
      </c>
      <c r="AJ32" s="78"/>
      <c r="AK32" s="81"/>
      <c r="AL32" s="78"/>
      <c r="AM32" s="78"/>
      <c r="AN32" s="78"/>
      <c r="AO32" s="78"/>
      <c r="AP32" s="78"/>
      <c r="AQ32" s="78"/>
      <c r="AR32" s="5"/>
      <c r="AS32" s="78"/>
      <c r="AT32" s="78" t="s">
        <v>1898</v>
      </c>
      <c r="AU32" s="78" t="s">
        <v>3923</v>
      </c>
      <c r="AV32" s="87"/>
      <c r="AW32" s="116" t="s">
        <v>4619</v>
      </c>
    </row>
    <row r="33" spans="1:49" s="88" customFormat="1" ht="24.75" customHeight="1">
      <c r="A33" s="52">
        <v>32</v>
      </c>
      <c r="B33" s="78" t="s">
        <v>322</v>
      </c>
      <c r="C33" s="78" t="s">
        <v>314</v>
      </c>
      <c r="D33" s="78"/>
      <c r="E33" s="56" t="str">
        <f t="shared" si="1"/>
        <v>40</v>
      </c>
      <c r="F33" s="81" t="s">
        <v>4233</v>
      </c>
      <c r="G33" s="81"/>
      <c r="H33" s="85" t="s">
        <v>1710</v>
      </c>
      <c r="I33" s="85" t="s">
        <v>4603</v>
      </c>
      <c r="J33" s="79"/>
      <c r="K33" s="133" t="s">
        <v>4720</v>
      </c>
      <c r="L33" s="82" t="s">
        <v>4688</v>
      </c>
      <c r="M33" s="79" t="s">
        <v>4596</v>
      </c>
      <c r="N33" s="79" t="s">
        <v>4692</v>
      </c>
      <c r="O33" s="79" t="e">
        <v>#N/A</v>
      </c>
      <c r="P33" s="78" t="s">
        <v>3953</v>
      </c>
      <c r="Q33" s="86"/>
      <c r="R33" s="78"/>
      <c r="S33" s="78"/>
      <c r="T33" s="79" t="e">
        <v>#N/A</v>
      </c>
      <c r="U33" s="78"/>
      <c r="V33" s="81" t="s">
        <v>4</v>
      </c>
      <c r="W33" s="81" t="s">
        <v>4</v>
      </c>
      <c r="X33" s="12"/>
      <c r="Y33" s="91"/>
      <c r="Z33" s="91"/>
      <c r="AA33" s="78" t="s">
        <v>296</v>
      </c>
      <c r="AB33" s="78" t="s">
        <v>4506</v>
      </c>
      <c r="AC33" s="83"/>
      <c r="AD33" s="78" t="s">
        <v>4506</v>
      </c>
      <c r="AE33" s="78" t="s">
        <v>3953</v>
      </c>
      <c r="AF33" s="2" t="s">
        <v>3961</v>
      </c>
      <c r="AG33" s="78" t="s">
        <v>1628</v>
      </c>
      <c r="AH33" s="78" t="s">
        <v>1793</v>
      </c>
      <c r="AI33" s="78" t="s">
        <v>1629</v>
      </c>
      <c r="AJ33" s="78"/>
      <c r="AK33" s="81"/>
      <c r="AL33" s="78"/>
      <c r="AM33" s="78"/>
      <c r="AN33" s="78"/>
      <c r="AO33" s="78"/>
      <c r="AP33" s="78"/>
      <c r="AQ33" s="78"/>
      <c r="AR33" s="5"/>
      <c r="AS33" s="78"/>
      <c r="AT33" s="78" t="s">
        <v>1898</v>
      </c>
      <c r="AU33" s="78" t="s">
        <v>3923</v>
      </c>
      <c r="AV33" s="87"/>
      <c r="AW33" s="116" t="s">
        <v>4619</v>
      </c>
    </row>
    <row r="34" spans="1:49" s="88" customFormat="1" ht="24.75" customHeight="1">
      <c r="A34" s="136">
        <v>33</v>
      </c>
      <c r="B34" s="78" t="s">
        <v>323</v>
      </c>
      <c r="C34" s="78" t="s">
        <v>314</v>
      </c>
      <c r="D34" s="78"/>
      <c r="E34" s="56" t="str">
        <f t="shared" si="1"/>
        <v>40</v>
      </c>
      <c r="F34" s="81" t="s">
        <v>4234</v>
      </c>
      <c r="G34" s="81"/>
      <c r="H34" s="85" t="s">
        <v>1710</v>
      </c>
      <c r="I34" s="85" t="s">
        <v>4603</v>
      </c>
      <c r="J34" s="79"/>
      <c r="K34" s="133" t="s">
        <v>4720</v>
      </c>
      <c r="L34" s="82" t="s">
        <v>4688</v>
      </c>
      <c r="M34" s="79" t="s">
        <v>4596</v>
      </c>
      <c r="N34" s="79" t="s">
        <v>4692</v>
      </c>
      <c r="O34" s="79" t="e">
        <v>#N/A</v>
      </c>
      <c r="P34" s="78" t="s">
        <v>3953</v>
      </c>
      <c r="Q34" s="86"/>
      <c r="R34" s="78"/>
      <c r="S34" s="78"/>
      <c r="T34" s="79" t="e">
        <v>#N/A</v>
      </c>
      <c r="U34" s="78"/>
      <c r="V34" s="81" t="s">
        <v>4</v>
      </c>
      <c r="W34" s="81" t="s">
        <v>4</v>
      </c>
      <c r="X34" s="12"/>
      <c r="Y34" s="91"/>
      <c r="Z34" s="91"/>
      <c r="AA34" s="78" t="s">
        <v>296</v>
      </c>
      <c r="AB34" s="78" t="s">
        <v>4506</v>
      </c>
      <c r="AC34" s="83"/>
      <c r="AD34" s="78" t="s">
        <v>4506</v>
      </c>
      <c r="AE34" s="78" t="s">
        <v>3953</v>
      </c>
      <c r="AF34" s="2" t="s">
        <v>3962</v>
      </c>
      <c r="AG34" s="78" t="s">
        <v>1628</v>
      </c>
      <c r="AH34" s="78" t="s">
        <v>1793</v>
      </c>
      <c r="AI34" s="78" t="s">
        <v>1629</v>
      </c>
      <c r="AJ34" s="78"/>
      <c r="AK34" s="81"/>
      <c r="AL34" s="78"/>
      <c r="AM34" s="78"/>
      <c r="AN34" s="78"/>
      <c r="AO34" s="78"/>
      <c r="AP34" s="78"/>
      <c r="AQ34" s="78"/>
      <c r="AR34" s="5"/>
      <c r="AS34" s="78"/>
      <c r="AT34" s="78" t="s">
        <v>1898</v>
      </c>
      <c r="AU34" s="78" t="s">
        <v>3923</v>
      </c>
      <c r="AV34" s="87"/>
      <c r="AW34" s="116" t="s">
        <v>4619</v>
      </c>
    </row>
    <row r="35" spans="1:49" s="115" customFormat="1" ht="24.75" customHeight="1">
      <c r="A35" s="52">
        <v>34</v>
      </c>
      <c r="B35" s="78" t="s">
        <v>324</v>
      </c>
      <c r="C35" s="78" t="s">
        <v>314</v>
      </c>
      <c r="D35" s="78"/>
      <c r="E35" s="56" t="str">
        <f t="shared" si="1"/>
        <v>40</v>
      </c>
      <c r="F35" s="81" t="s">
        <v>4235</v>
      </c>
      <c r="G35" s="81"/>
      <c r="H35" s="85" t="s">
        <v>1710</v>
      </c>
      <c r="I35" s="85" t="s">
        <v>4603</v>
      </c>
      <c r="J35" s="79"/>
      <c r="K35" s="133" t="s">
        <v>4720</v>
      </c>
      <c r="L35" s="82" t="s">
        <v>4688</v>
      </c>
      <c r="M35" s="79" t="s">
        <v>4596</v>
      </c>
      <c r="N35" s="79" t="s">
        <v>4692</v>
      </c>
      <c r="O35" s="79" t="e">
        <v>#N/A</v>
      </c>
      <c r="P35" s="78" t="s">
        <v>3953</v>
      </c>
      <c r="Q35" s="86"/>
      <c r="R35" s="78"/>
      <c r="S35" s="78"/>
      <c r="T35" s="79" t="e">
        <v>#N/A</v>
      </c>
      <c r="U35" s="78"/>
      <c r="V35" s="81" t="s">
        <v>4</v>
      </c>
      <c r="W35" s="81" t="s">
        <v>4</v>
      </c>
      <c r="X35" s="12"/>
      <c r="Y35" s="91"/>
      <c r="Z35" s="91"/>
      <c r="AA35" s="78" t="s">
        <v>296</v>
      </c>
      <c r="AB35" s="78" t="s">
        <v>4506</v>
      </c>
      <c r="AC35" s="83"/>
      <c r="AD35" s="78" t="s">
        <v>4506</v>
      </c>
      <c r="AE35" s="78" t="s">
        <v>3953</v>
      </c>
      <c r="AF35" s="2" t="s">
        <v>3963</v>
      </c>
      <c r="AG35" s="78" t="s">
        <v>1628</v>
      </c>
      <c r="AH35" s="78" t="s">
        <v>1793</v>
      </c>
      <c r="AI35" s="78" t="s">
        <v>1629</v>
      </c>
      <c r="AJ35" s="78"/>
      <c r="AK35" s="81"/>
      <c r="AL35" s="78"/>
      <c r="AM35" s="78"/>
      <c r="AN35" s="78"/>
      <c r="AO35" s="78"/>
      <c r="AP35" s="78"/>
      <c r="AQ35" s="78"/>
      <c r="AR35" s="5"/>
      <c r="AS35" s="78"/>
      <c r="AT35" s="78" t="s">
        <v>1898</v>
      </c>
      <c r="AU35" s="78" t="s">
        <v>3923</v>
      </c>
      <c r="AV35" s="87"/>
      <c r="AW35" s="116" t="s">
        <v>4619</v>
      </c>
    </row>
    <row r="36" spans="1:49" s="115" customFormat="1" ht="24.75" customHeight="1">
      <c r="A36" s="136">
        <v>35</v>
      </c>
      <c r="B36" s="56" t="s">
        <v>776</v>
      </c>
      <c r="C36" s="56" t="s">
        <v>777</v>
      </c>
      <c r="D36" s="56"/>
      <c r="E36" s="56" t="str">
        <f t="shared" si="1"/>
        <v>48</v>
      </c>
      <c r="F36" s="58" t="s">
        <v>4115</v>
      </c>
      <c r="G36" s="58"/>
      <c r="H36" s="85" t="s">
        <v>4619</v>
      </c>
      <c r="I36" s="85" t="s">
        <v>4603</v>
      </c>
      <c r="J36" s="79"/>
      <c r="K36" s="133" t="s">
        <v>4705</v>
      </c>
      <c r="L36" s="17" t="s">
        <v>4426</v>
      </c>
      <c r="M36" s="79" t="s">
        <v>4596</v>
      </c>
      <c r="N36" s="79" t="s">
        <v>4642</v>
      </c>
      <c r="O36" s="79" t="e">
        <v>#N/A</v>
      </c>
      <c r="P36" s="8" t="s">
        <v>1833</v>
      </c>
      <c r="Q36" s="86"/>
      <c r="R36" s="78"/>
      <c r="S36" s="78"/>
      <c r="T36" s="79" t="e">
        <v>#N/A</v>
      </c>
      <c r="U36" s="78"/>
      <c r="V36" s="81" t="s">
        <v>4</v>
      </c>
      <c r="W36" s="81" t="s">
        <v>4</v>
      </c>
      <c r="X36" s="80"/>
      <c r="Y36" s="91"/>
      <c r="Z36" s="91"/>
      <c r="AA36" s="8" t="s">
        <v>778</v>
      </c>
      <c r="AB36" s="78" t="s">
        <v>1714</v>
      </c>
      <c r="AC36" s="83"/>
      <c r="AD36" s="78" t="s">
        <v>1714</v>
      </c>
      <c r="AE36" s="8" t="s">
        <v>1833</v>
      </c>
      <c r="AF36" s="10" t="s">
        <v>779</v>
      </c>
      <c r="AG36" s="78" t="s">
        <v>1630</v>
      </c>
      <c r="AH36" s="78" t="s">
        <v>1829</v>
      </c>
      <c r="AI36" s="78" t="s">
        <v>1629</v>
      </c>
      <c r="AJ36" s="78"/>
      <c r="AK36" s="81"/>
      <c r="AL36" s="78"/>
      <c r="AM36" s="78"/>
      <c r="AN36" s="78"/>
      <c r="AO36" s="78"/>
      <c r="AP36" s="78"/>
      <c r="AQ36" s="78"/>
      <c r="AR36" s="5"/>
      <c r="AS36" s="78"/>
      <c r="AT36" s="78" t="s">
        <v>1868</v>
      </c>
      <c r="AU36" s="78" t="s">
        <v>3923</v>
      </c>
      <c r="AV36" s="87"/>
      <c r="AW36" s="116" t="s">
        <v>4619</v>
      </c>
    </row>
    <row r="37" spans="1:49" s="115" customFormat="1" ht="24.75" customHeight="1">
      <c r="A37" s="52">
        <v>36</v>
      </c>
      <c r="B37" s="56" t="s">
        <v>781</v>
      </c>
      <c r="C37" s="56" t="s">
        <v>777</v>
      </c>
      <c r="D37" s="56"/>
      <c r="E37" s="56" t="str">
        <f t="shared" si="1"/>
        <v>48</v>
      </c>
      <c r="F37" s="58" t="s">
        <v>4114</v>
      </c>
      <c r="G37" s="58"/>
      <c r="H37" s="85" t="s">
        <v>4619</v>
      </c>
      <c r="I37" s="85" t="s">
        <v>4603</v>
      </c>
      <c r="J37" s="79"/>
      <c r="K37" s="133" t="s">
        <v>4705</v>
      </c>
      <c r="L37" s="17" t="s">
        <v>4426</v>
      </c>
      <c r="M37" s="79" t="s">
        <v>4596</v>
      </c>
      <c r="N37" s="79" t="s">
        <v>4642</v>
      </c>
      <c r="O37" s="79" t="e">
        <v>#N/A</v>
      </c>
      <c r="P37" s="8" t="s">
        <v>1833</v>
      </c>
      <c r="Q37" s="86"/>
      <c r="R37" s="78"/>
      <c r="S37" s="78"/>
      <c r="T37" s="79" t="e">
        <v>#N/A</v>
      </c>
      <c r="U37" s="78"/>
      <c r="V37" s="81" t="s">
        <v>4</v>
      </c>
      <c r="W37" s="81" t="s">
        <v>4</v>
      </c>
      <c r="X37" s="80"/>
      <c r="Y37" s="91"/>
      <c r="Z37" s="91"/>
      <c r="AA37" s="8" t="s">
        <v>778</v>
      </c>
      <c r="AB37" s="78" t="s">
        <v>1714</v>
      </c>
      <c r="AC37" s="83"/>
      <c r="AD37" s="78" t="s">
        <v>1714</v>
      </c>
      <c r="AE37" s="8" t="s">
        <v>1833</v>
      </c>
      <c r="AF37" s="10" t="s">
        <v>779</v>
      </c>
      <c r="AG37" s="78" t="s">
        <v>1630</v>
      </c>
      <c r="AH37" s="78" t="s">
        <v>1829</v>
      </c>
      <c r="AI37" s="78" t="s">
        <v>1629</v>
      </c>
      <c r="AJ37" s="78"/>
      <c r="AK37" s="81"/>
      <c r="AL37" s="78"/>
      <c r="AM37" s="78"/>
      <c r="AN37" s="78"/>
      <c r="AO37" s="78"/>
      <c r="AP37" s="78"/>
      <c r="AQ37" s="78"/>
      <c r="AR37" s="5"/>
      <c r="AS37" s="78"/>
      <c r="AT37" s="78" t="s">
        <v>1868</v>
      </c>
      <c r="AU37" s="78" t="s">
        <v>3923</v>
      </c>
      <c r="AV37" s="87"/>
      <c r="AW37" s="116" t="s">
        <v>4619</v>
      </c>
    </row>
    <row r="38" spans="1:49" s="115" customFormat="1" ht="24.75" customHeight="1">
      <c r="A38" s="136">
        <v>37</v>
      </c>
      <c r="B38" s="56" t="s">
        <v>780</v>
      </c>
      <c r="C38" s="56" t="s">
        <v>777</v>
      </c>
      <c r="D38" s="56"/>
      <c r="E38" s="56" t="str">
        <f t="shared" si="1"/>
        <v>48</v>
      </c>
      <c r="F38" s="58" t="s">
        <v>4113</v>
      </c>
      <c r="G38" s="58"/>
      <c r="H38" s="85" t="s">
        <v>4619</v>
      </c>
      <c r="I38" s="85" t="s">
        <v>4603</v>
      </c>
      <c r="J38" s="79"/>
      <c r="K38" s="133" t="s">
        <v>4705</v>
      </c>
      <c r="L38" s="17" t="s">
        <v>4426</v>
      </c>
      <c r="M38" s="79" t="s">
        <v>4596</v>
      </c>
      <c r="N38" s="79" t="s">
        <v>4642</v>
      </c>
      <c r="O38" s="79" t="e">
        <v>#N/A</v>
      </c>
      <c r="P38" s="8" t="s">
        <v>1833</v>
      </c>
      <c r="Q38" s="86"/>
      <c r="R38" s="78"/>
      <c r="S38" s="78"/>
      <c r="T38" s="79" t="e">
        <v>#N/A</v>
      </c>
      <c r="U38" s="78"/>
      <c r="V38" s="81" t="s">
        <v>4</v>
      </c>
      <c r="W38" s="81" t="s">
        <v>4</v>
      </c>
      <c r="X38" s="80"/>
      <c r="Y38" s="91"/>
      <c r="Z38" s="91"/>
      <c r="AA38" s="8" t="s">
        <v>778</v>
      </c>
      <c r="AB38" s="78" t="s">
        <v>1714</v>
      </c>
      <c r="AC38" s="83"/>
      <c r="AD38" s="78" t="s">
        <v>1714</v>
      </c>
      <c r="AE38" s="8" t="s">
        <v>1833</v>
      </c>
      <c r="AF38" s="10" t="s">
        <v>779</v>
      </c>
      <c r="AG38" s="78" t="s">
        <v>1630</v>
      </c>
      <c r="AH38" s="78" t="s">
        <v>1829</v>
      </c>
      <c r="AI38" s="78" t="s">
        <v>1629</v>
      </c>
      <c r="AJ38" s="78"/>
      <c r="AK38" s="81"/>
      <c r="AL38" s="78"/>
      <c r="AM38" s="78"/>
      <c r="AN38" s="78"/>
      <c r="AO38" s="78"/>
      <c r="AP38" s="78"/>
      <c r="AQ38" s="78"/>
      <c r="AR38" s="5"/>
      <c r="AS38" s="78"/>
      <c r="AT38" s="78" t="s">
        <v>1868</v>
      </c>
      <c r="AU38" s="78" t="s">
        <v>3923</v>
      </c>
      <c r="AV38" s="87"/>
      <c r="AW38" s="116" t="s">
        <v>4619</v>
      </c>
    </row>
    <row r="39" spans="1:49" s="88" customFormat="1" ht="24.75" customHeight="1">
      <c r="A39" s="52">
        <v>38</v>
      </c>
      <c r="B39" s="6" t="s">
        <v>4342</v>
      </c>
      <c r="C39" s="6" t="s">
        <v>4343</v>
      </c>
      <c r="D39" s="6"/>
      <c r="E39" s="56" t="str">
        <f t="shared" si="1"/>
        <v>80</v>
      </c>
      <c r="F39" s="4">
        <v>43292.784990740744</v>
      </c>
      <c r="G39" s="7"/>
      <c r="H39" s="85" t="s">
        <v>1710</v>
      </c>
      <c r="I39" s="85" t="s">
        <v>4616</v>
      </c>
      <c r="J39" s="79"/>
      <c r="K39" s="133" t="s">
        <v>4720</v>
      </c>
      <c r="L39" s="82" t="s">
        <v>4688</v>
      </c>
      <c r="M39" s="79" t="s">
        <v>4596</v>
      </c>
      <c r="N39" s="79" t="s">
        <v>4692</v>
      </c>
      <c r="O39" s="79" t="e">
        <v>#N/A</v>
      </c>
      <c r="P39" s="9" t="s">
        <v>4564</v>
      </c>
      <c r="Q39" s="86"/>
      <c r="R39" s="78"/>
      <c r="S39" s="78"/>
      <c r="T39" s="79" t="e">
        <v>#N/A</v>
      </c>
      <c r="U39" s="7"/>
      <c r="V39" s="80" t="s">
        <v>4</v>
      </c>
      <c r="W39" s="81" t="s">
        <v>4</v>
      </c>
      <c r="X39" s="12"/>
      <c r="Y39" s="91"/>
      <c r="Z39" s="91"/>
      <c r="AA39" s="6" t="s">
        <v>4344</v>
      </c>
      <c r="AB39" s="78" t="s">
        <v>4506</v>
      </c>
      <c r="AC39" s="83"/>
      <c r="AD39" s="78" t="s">
        <v>4506</v>
      </c>
      <c r="AE39" s="9" t="s">
        <v>4564</v>
      </c>
      <c r="AF39" s="10" t="s">
        <v>4345</v>
      </c>
      <c r="AG39" s="1" t="s">
        <v>1628</v>
      </c>
      <c r="AH39" s="78" t="s">
        <v>1793</v>
      </c>
      <c r="AI39" s="78" t="s">
        <v>1629</v>
      </c>
      <c r="AJ39" s="78"/>
      <c r="AK39" s="78"/>
      <c r="AL39" s="6" t="s">
        <v>334</v>
      </c>
      <c r="AM39" s="6" t="s">
        <v>4263</v>
      </c>
      <c r="AN39" s="78"/>
      <c r="AO39" s="8"/>
      <c r="AP39" s="78"/>
      <c r="AQ39" s="78"/>
      <c r="AR39" s="78"/>
      <c r="AS39" s="78"/>
      <c r="AT39" s="87" t="s">
        <v>4588</v>
      </c>
      <c r="AU39" s="78"/>
      <c r="AV39" s="87"/>
      <c r="AW39" s="116" t="s">
        <v>4619</v>
      </c>
    </row>
    <row r="40" spans="1:49" s="88" customFormat="1" ht="24.75" customHeight="1">
      <c r="A40" s="136">
        <v>39</v>
      </c>
      <c r="B40" s="78" t="s">
        <v>4349</v>
      </c>
      <c r="C40" s="78" t="s">
        <v>4350</v>
      </c>
      <c r="D40" s="78"/>
      <c r="E40" s="56" t="str">
        <f t="shared" si="1"/>
        <v>90</v>
      </c>
      <c r="F40" s="11">
        <v>43350</v>
      </c>
      <c r="G40" s="11"/>
      <c r="H40" s="85" t="s">
        <v>4619</v>
      </c>
      <c r="I40" s="85" t="s">
        <v>4611</v>
      </c>
      <c r="J40" s="79"/>
      <c r="K40" s="133" t="s">
        <v>4763</v>
      </c>
      <c r="L40" s="82" t="s">
        <v>4688</v>
      </c>
      <c r="M40" s="79" t="s">
        <v>4596</v>
      </c>
      <c r="N40" s="79" t="s">
        <v>4679</v>
      </c>
      <c r="O40" s="79" t="e">
        <v>#N/A</v>
      </c>
      <c r="P40" s="78" t="s">
        <v>4761</v>
      </c>
      <c r="Q40" s="86"/>
      <c r="R40" s="78"/>
      <c r="S40" s="78"/>
      <c r="T40" s="79" t="e">
        <v>#N/A</v>
      </c>
      <c r="U40" s="11"/>
      <c r="V40" s="80" t="s">
        <v>4</v>
      </c>
      <c r="W40" s="81" t="s">
        <v>4</v>
      </c>
      <c r="X40" s="12"/>
      <c r="Y40" s="91"/>
      <c r="Z40" s="91"/>
      <c r="AA40" s="78" t="s">
        <v>296</v>
      </c>
      <c r="AB40" s="78" t="s">
        <v>4506</v>
      </c>
      <c r="AC40" s="83"/>
      <c r="AD40" s="78" t="s">
        <v>4506</v>
      </c>
      <c r="AE40" s="78" t="s">
        <v>2330</v>
      </c>
      <c r="AF40" s="78" t="s">
        <v>4352</v>
      </c>
      <c r="AG40" s="78" t="s">
        <v>1628</v>
      </c>
      <c r="AH40" s="78" t="s">
        <v>1622</v>
      </c>
      <c r="AI40" s="78" t="s">
        <v>1624</v>
      </c>
      <c r="AJ40" s="78"/>
      <c r="AK40" s="78"/>
      <c r="AL40" s="78" t="s">
        <v>4351</v>
      </c>
      <c r="AM40" s="78"/>
      <c r="AN40" s="78"/>
      <c r="AO40" s="78"/>
      <c r="AP40" s="78"/>
      <c r="AQ40" s="78"/>
      <c r="AR40" s="78"/>
      <c r="AS40" s="78"/>
      <c r="AT40" s="87" t="s">
        <v>4588</v>
      </c>
      <c r="AU40" s="78"/>
      <c r="AV40" s="87"/>
      <c r="AW40" s="116" t="s">
        <v>4653</v>
      </c>
    </row>
    <row r="41" spans="1:49" s="88" customFormat="1" ht="24.75" customHeight="1">
      <c r="A41" s="52">
        <v>40</v>
      </c>
      <c r="B41" s="78" t="s">
        <v>4353</v>
      </c>
      <c r="C41" s="78" t="s">
        <v>4350</v>
      </c>
      <c r="D41" s="78"/>
      <c r="E41" s="56" t="str">
        <f t="shared" si="1"/>
        <v>90</v>
      </c>
      <c r="F41" s="11">
        <v>43350</v>
      </c>
      <c r="G41" s="11"/>
      <c r="H41" s="85" t="s">
        <v>4619</v>
      </c>
      <c r="I41" s="85" t="s">
        <v>4611</v>
      </c>
      <c r="J41" s="79"/>
      <c r="K41" s="133" t="s">
        <v>4763</v>
      </c>
      <c r="L41" s="82" t="s">
        <v>4688</v>
      </c>
      <c r="M41" s="79" t="s">
        <v>4596</v>
      </c>
      <c r="N41" s="79" t="s">
        <v>4679</v>
      </c>
      <c r="O41" s="79" t="e">
        <v>#N/A</v>
      </c>
      <c r="P41" s="78" t="s">
        <v>4761</v>
      </c>
      <c r="Q41" s="86"/>
      <c r="R41" s="78"/>
      <c r="S41" s="78"/>
      <c r="T41" s="79" t="e">
        <v>#N/A</v>
      </c>
      <c r="U41" s="11"/>
      <c r="V41" s="80" t="s">
        <v>4</v>
      </c>
      <c r="W41" s="81" t="s">
        <v>4</v>
      </c>
      <c r="X41" s="12"/>
      <c r="Y41" s="91"/>
      <c r="Z41" s="91"/>
      <c r="AA41" s="78" t="s">
        <v>296</v>
      </c>
      <c r="AB41" s="78" t="s">
        <v>4506</v>
      </c>
      <c r="AC41" s="83"/>
      <c r="AD41" s="78" t="s">
        <v>4506</v>
      </c>
      <c r="AE41" s="78" t="s">
        <v>2330</v>
      </c>
      <c r="AF41" s="78" t="s">
        <v>4352</v>
      </c>
      <c r="AG41" s="78" t="s">
        <v>1628</v>
      </c>
      <c r="AH41" s="78" t="s">
        <v>1622</v>
      </c>
      <c r="AI41" s="78" t="s">
        <v>1624</v>
      </c>
      <c r="AJ41" s="78"/>
      <c r="AK41" s="78"/>
      <c r="AL41" s="78" t="s">
        <v>4351</v>
      </c>
      <c r="AM41" s="78"/>
      <c r="AN41" s="78"/>
      <c r="AO41" s="78"/>
      <c r="AP41" s="78"/>
      <c r="AQ41" s="78"/>
      <c r="AR41" s="78"/>
      <c r="AS41" s="78"/>
      <c r="AT41" s="87" t="s">
        <v>4588</v>
      </c>
      <c r="AU41" s="78"/>
      <c r="AV41" s="87"/>
      <c r="AW41" s="116" t="s">
        <v>4653</v>
      </c>
    </row>
    <row r="42" spans="1:49" s="88" customFormat="1" ht="24.75" customHeight="1">
      <c r="A42" s="136">
        <v>41</v>
      </c>
      <c r="B42" s="78" t="s">
        <v>4354</v>
      </c>
      <c r="C42" s="78" t="s">
        <v>4350</v>
      </c>
      <c r="D42" s="78"/>
      <c r="E42" s="56" t="str">
        <f t="shared" si="1"/>
        <v>90</v>
      </c>
      <c r="F42" s="11">
        <v>43350</v>
      </c>
      <c r="G42" s="11"/>
      <c r="H42" s="85" t="s">
        <v>4619</v>
      </c>
      <c r="I42" s="85" t="s">
        <v>4611</v>
      </c>
      <c r="J42" s="79"/>
      <c r="K42" s="133" t="s">
        <v>4763</v>
      </c>
      <c r="L42" s="82" t="s">
        <v>4688</v>
      </c>
      <c r="M42" s="79" t="s">
        <v>4596</v>
      </c>
      <c r="N42" s="79" t="s">
        <v>4679</v>
      </c>
      <c r="O42" s="79" t="e">
        <v>#N/A</v>
      </c>
      <c r="P42" s="78" t="s">
        <v>4761</v>
      </c>
      <c r="Q42" s="86"/>
      <c r="R42" s="78"/>
      <c r="S42" s="78"/>
      <c r="T42" s="79" t="e">
        <v>#N/A</v>
      </c>
      <c r="U42" s="11"/>
      <c r="V42" s="80" t="s">
        <v>4</v>
      </c>
      <c r="W42" s="81" t="s">
        <v>4</v>
      </c>
      <c r="X42" s="12"/>
      <c r="Y42" s="91"/>
      <c r="Z42" s="91"/>
      <c r="AA42" s="78" t="s">
        <v>296</v>
      </c>
      <c r="AB42" s="78" t="s">
        <v>4506</v>
      </c>
      <c r="AC42" s="83"/>
      <c r="AD42" s="78" t="s">
        <v>4506</v>
      </c>
      <c r="AE42" s="78" t="s">
        <v>2330</v>
      </c>
      <c r="AF42" s="78" t="s">
        <v>4352</v>
      </c>
      <c r="AG42" s="78" t="s">
        <v>1628</v>
      </c>
      <c r="AH42" s="78" t="s">
        <v>1622</v>
      </c>
      <c r="AI42" s="78" t="s">
        <v>1624</v>
      </c>
      <c r="AJ42" s="78"/>
      <c r="AK42" s="78"/>
      <c r="AL42" s="78" t="s">
        <v>4351</v>
      </c>
      <c r="AM42" s="78"/>
      <c r="AN42" s="78"/>
      <c r="AO42" s="78"/>
      <c r="AP42" s="78"/>
      <c r="AQ42" s="78"/>
      <c r="AR42" s="78"/>
      <c r="AS42" s="78"/>
      <c r="AT42" s="87" t="s">
        <v>4588</v>
      </c>
      <c r="AU42" s="78"/>
      <c r="AV42" s="87"/>
      <c r="AW42" s="116" t="s">
        <v>4653</v>
      </c>
    </row>
    <row r="43" spans="1:49" s="88" customFormat="1" ht="24.75" customHeight="1">
      <c r="A43" s="52">
        <v>42</v>
      </c>
      <c r="B43" s="78" t="s">
        <v>4355</v>
      </c>
      <c r="C43" s="78" t="s">
        <v>4350</v>
      </c>
      <c r="D43" s="78"/>
      <c r="E43" s="56" t="str">
        <f t="shared" si="1"/>
        <v>90</v>
      </c>
      <c r="F43" s="11">
        <v>43350</v>
      </c>
      <c r="G43" s="11"/>
      <c r="H43" s="85" t="s">
        <v>4619</v>
      </c>
      <c r="I43" s="85" t="s">
        <v>4611</v>
      </c>
      <c r="J43" s="79"/>
      <c r="K43" s="133" t="s">
        <v>4763</v>
      </c>
      <c r="L43" s="82" t="s">
        <v>4688</v>
      </c>
      <c r="M43" s="79" t="s">
        <v>4596</v>
      </c>
      <c r="N43" s="79" t="s">
        <v>4679</v>
      </c>
      <c r="O43" s="79" t="e">
        <v>#N/A</v>
      </c>
      <c r="P43" s="78" t="s">
        <v>4761</v>
      </c>
      <c r="Q43" s="86"/>
      <c r="R43" s="78"/>
      <c r="S43" s="78"/>
      <c r="T43" s="79" t="e">
        <v>#N/A</v>
      </c>
      <c r="U43" s="11"/>
      <c r="V43" s="80" t="s">
        <v>4</v>
      </c>
      <c r="W43" s="81" t="s">
        <v>4</v>
      </c>
      <c r="X43" s="12"/>
      <c r="Y43" s="91"/>
      <c r="Z43" s="91"/>
      <c r="AA43" s="78" t="s">
        <v>296</v>
      </c>
      <c r="AB43" s="78" t="s">
        <v>4506</v>
      </c>
      <c r="AC43" s="83"/>
      <c r="AD43" s="78" t="s">
        <v>4506</v>
      </c>
      <c r="AE43" s="78" t="s">
        <v>2330</v>
      </c>
      <c r="AF43" s="78" t="s">
        <v>4352</v>
      </c>
      <c r="AG43" s="78" t="s">
        <v>1628</v>
      </c>
      <c r="AH43" s="78" t="s">
        <v>1622</v>
      </c>
      <c r="AI43" s="78" t="s">
        <v>1624</v>
      </c>
      <c r="AJ43" s="78"/>
      <c r="AK43" s="78"/>
      <c r="AL43" s="78" t="s">
        <v>4351</v>
      </c>
      <c r="AM43" s="78"/>
      <c r="AN43" s="78"/>
      <c r="AO43" s="78"/>
      <c r="AP43" s="78"/>
      <c r="AQ43" s="78"/>
      <c r="AR43" s="78"/>
      <c r="AS43" s="78"/>
      <c r="AT43" s="87" t="s">
        <v>4588</v>
      </c>
      <c r="AU43" s="78"/>
      <c r="AV43" s="87"/>
      <c r="AW43" s="116" t="s">
        <v>4653</v>
      </c>
    </row>
    <row r="44" spans="1:49" s="88" customFormat="1" ht="24.75" customHeight="1">
      <c r="A44" s="136">
        <v>43</v>
      </c>
      <c r="B44" s="78" t="s">
        <v>4356</v>
      </c>
      <c r="C44" s="78" t="s">
        <v>4350</v>
      </c>
      <c r="D44" s="78"/>
      <c r="E44" s="56" t="str">
        <f t="shared" si="1"/>
        <v>90</v>
      </c>
      <c r="F44" s="11">
        <v>43350</v>
      </c>
      <c r="G44" s="11"/>
      <c r="H44" s="85" t="s">
        <v>4619</v>
      </c>
      <c r="I44" s="85" t="s">
        <v>4611</v>
      </c>
      <c r="J44" s="79"/>
      <c r="K44" s="133" t="s">
        <v>4763</v>
      </c>
      <c r="L44" s="82" t="s">
        <v>4688</v>
      </c>
      <c r="M44" s="79" t="s">
        <v>4596</v>
      </c>
      <c r="N44" s="79" t="s">
        <v>4679</v>
      </c>
      <c r="O44" s="79" t="e">
        <v>#N/A</v>
      </c>
      <c r="P44" s="78" t="s">
        <v>4761</v>
      </c>
      <c r="Q44" s="86"/>
      <c r="R44" s="78"/>
      <c r="S44" s="78"/>
      <c r="T44" s="79" t="e">
        <v>#N/A</v>
      </c>
      <c r="U44" s="11"/>
      <c r="V44" s="80" t="s">
        <v>4</v>
      </c>
      <c r="W44" s="81" t="s">
        <v>4</v>
      </c>
      <c r="X44" s="12"/>
      <c r="Y44" s="91"/>
      <c r="Z44" s="91"/>
      <c r="AA44" s="78" t="s">
        <v>296</v>
      </c>
      <c r="AB44" s="78" t="s">
        <v>4506</v>
      </c>
      <c r="AC44" s="83"/>
      <c r="AD44" s="78" t="s">
        <v>4506</v>
      </c>
      <c r="AE44" s="78" t="s">
        <v>2330</v>
      </c>
      <c r="AF44" s="78" t="s">
        <v>4352</v>
      </c>
      <c r="AG44" s="78" t="s">
        <v>1628</v>
      </c>
      <c r="AH44" s="78" t="s">
        <v>1622</v>
      </c>
      <c r="AI44" s="78" t="s">
        <v>1624</v>
      </c>
      <c r="AJ44" s="78"/>
      <c r="AK44" s="78"/>
      <c r="AL44" s="78" t="s">
        <v>4351</v>
      </c>
      <c r="AM44" s="78"/>
      <c r="AN44" s="78"/>
      <c r="AO44" s="78"/>
      <c r="AP44" s="78"/>
      <c r="AQ44" s="78"/>
      <c r="AR44" s="78"/>
      <c r="AS44" s="78"/>
      <c r="AT44" s="87" t="s">
        <v>4588</v>
      </c>
      <c r="AU44" s="78"/>
      <c r="AV44" s="87"/>
      <c r="AW44" s="116" t="s">
        <v>4653</v>
      </c>
    </row>
    <row r="45" spans="1:49" s="88" customFormat="1" ht="24.75" customHeight="1">
      <c r="A45" s="52">
        <v>44</v>
      </c>
      <c r="B45" s="78" t="s">
        <v>4357</v>
      </c>
      <c r="C45" s="78" t="s">
        <v>4350</v>
      </c>
      <c r="D45" s="78"/>
      <c r="E45" s="56" t="str">
        <f t="shared" si="1"/>
        <v>90</v>
      </c>
      <c r="F45" s="11">
        <v>43350</v>
      </c>
      <c r="G45" s="11"/>
      <c r="H45" s="85" t="s">
        <v>4619</v>
      </c>
      <c r="I45" s="85" t="s">
        <v>4611</v>
      </c>
      <c r="J45" s="79"/>
      <c r="K45" s="133" t="s">
        <v>4763</v>
      </c>
      <c r="L45" s="82" t="s">
        <v>4688</v>
      </c>
      <c r="M45" s="79" t="s">
        <v>4596</v>
      </c>
      <c r="N45" s="79" t="s">
        <v>4679</v>
      </c>
      <c r="O45" s="79" t="e">
        <v>#N/A</v>
      </c>
      <c r="P45" s="78" t="s">
        <v>4761</v>
      </c>
      <c r="Q45" s="86"/>
      <c r="R45" s="78"/>
      <c r="S45" s="78"/>
      <c r="T45" s="79" t="e">
        <v>#N/A</v>
      </c>
      <c r="U45" s="11"/>
      <c r="V45" s="80" t="s">
        <v>4</v>
      </c>
      <c r="W45" s="81" t="s">
        <v>4</v>
      </c>
      <c r="X45" s="12"/>
      <c r="Y45" s="91"/>
      <c r="Z45" s="91"/>
      <c r="AA45" s="78" t="s">
        <v>296</v>
      </c>
      <c r="AB45" s="78" t="s">
        <v>4506</v>
      </c>
      <c r="AC45" s="83"/>
      <c r="AD45" s="78" t="s">
        <v>4506</v>
      </c>
      <c r="AE45" s="78" t="s">
        <v>2330</v>
      </c>
      <c r="AF45" s="78" t="s">
        <v>4352</v>
      </c>
      <c r="AG45" s="78" t="s">
        <v>1628</v>
      </c>
      <c r="AH45" s="78" t="s">
        <v>1622</v>
      </c>
      <c r="AI45" s="78" t="s">
        <v>1624</v>
      </c>
      <c r="AJ45" s="78"/>
      <c r="AK45" s="78"/>
      <c r="AL45" s="78" t="s">
        <v>4351</v>
      </c>
      <c r="AM45" s="78"/>
      <c r="AN45" s="78"/>
      <c r="AO45" s="78"/>
      <c r="AP45" s="78"/>
      <c r="AQ45" s="78"/>
      <c r="AR45" s="78"/>
      <c r="AS45" s="78"/>
      <c r="AT45" s="87" t="s">
        <v>4588</v>
      </c>
      <c r="AU45" s="78"/>
      <c r="AV45" s="87"/>
      <c r="AW45" s="116" t="s">
        <v>4653</v>
      </c>
    </row>
    <row r="46" spans="1:49" s="88" customFormat="1" ht="24.75" customHeight="1">
      <c r="A46" s="136">
        <v>45</v>
      </c>
      <c r="B46" s="78" t="s">
        <v>4358</v>
      </c>
      <c r="C46" s="78" t="s">
        <v>4350</v>
      </c>
      <c r="D46" s="78"/>
      <c r="E46" s="56" t="str">
        <f t="shared" si="1"/>
        <v>90</v>
      </c>
      <c r="F46" s="11">
        <v>43350</v>
      </c>
      <c r="G46" s="11"/>
      <c r="H46" s="85" t="s">
        <v>4619</v>
      </c>
      <c r="I46" s="85" t="s">
        <v>4611</v>
      </c>
      <c r="J46" s="79"/>
      <c r="K46" s="133" t="s">
        <v>4763</v>
      </c>
      <c r="L46" s="82" t="s">
        <v>4688</v>
      </c>
      <c r="M46" s="79" t="s">
        <v>4596</v>
      </c>
      <c r="N46" s="79" t="s">
        <v>4679</v>
      </c>
      <c r="O46" s="79" t="e">
        <v>#N/A</v>
      </c>
      <c r="P46" s="78" t="s">
        <v>4761</v>
      </c>
      <c r="Q46" s="86"/>
      <c r="R46" s="78"/>
      <c r="S46" s="78"/>
      <c r="T46" s="79" t="e">
        <v>#N/A</v>
      </c>
      <c r="U46" s="11"/>
      <c r="V46" s="80" t="s">
        <v>4</v>
      </c>
      <c r="W46" s="81" t="s">
        <v>4</v>
      </c>
      <c r="X46" s="12"/>
      <c r="Y46" s="91"/>
      <c r="Z46" s="91"/>
      <c r="AA46" s="78" t="s">
        <v>296</v>
      </c>
      <c r="AB46" s="78" t="s">
        <v>4506</v>
      </c>
      <c r="AC46" s="83"/>
      <c r="AD46" s="78" t="s">
        <v>4506</v>
      </c>
      <c r="AE46" s="78" t="s">
        <v>2330</v>
      </c>
      <c r="AF46" s="78" t="s">
        <v>4352</v>
      </c>
      <c r="AG46" s="78" t="s">
        <v>1628</v>
      </c>
      <c r="AH46" s="78" t="s">
        <v>1622</v>
      </c>
      <c r="AI46" s="78" t="s">
        <v>1624</v>
      </c>
      <c r="AJ46" s="78"/>
      <c r="AK46" s="78"/>
      <c r="AL46" s="78" t="s">
        <v>4351</v>
      </c>
      <c r="AM46" s="78"/>
      <c r="AN46" s="78"/>
      <c r="AO46" s="78"/>
      <c r="AP46" s="78"/>
      <c r="AQ46" s="78"/>
      <c r="AR46" s="78"/>
      <c r="AS46" s="78"/>
      <c r="AT46" s="87" t="s">
        <v>4588</v>
      </c>
      <c r="AU46" s="78"/>
      <c r="AV46" s="87"/>
      <c r="AW46" s="116" t="s">
        <v>4653</v>
      </c>
    </row>
    <row r="47" spans="1:49" s="88" customFormat="1" ht="24.75" customHeight="1">
      <c r="A47" s="52">
        <v>46</v>
      </c>
      <c r="B47" s="78" t="s">
        <v>4359</v>
      </c>
      <c r="C47" s="78" t="s">
        <v>4350</v>
      </c>
      <c r="D47" s="78"/>
      <c r="E47" s="56" t="str">
        <f t="shared" si="1"/>
        <v>90</v>
      </c>
      <c r="F47" s="11">
        <v>43350</v>
      </c>
      <c r="G47" s="11"/>
      <c r="H47" s="85" t="s">
        <v>4619</v>
      </c>
      <c r="I47" s="85" t="s">
        <v>4611</v>
      </c>
      <c r="J47" s="79"/>
      <c r="K47" s="133" t="s">
        <v>4763</v>
      </c>
      <c r="L47" s="82" t="s">
        <v>4688</v>
      </c>
      <c r="M47" s="79" t="s">
        <v>4596</v>
      </c>
      <c r="N47" s="79" t="s">
        <v>4679</v>
      </c>
      <c r="O47" s="79" t="e">
        <v>#N/A</v>
      </c>
      <c r="P47" s="78" t="s">
        <v>4761</v>
      </c>
      <c r="Q47" s="86"/>
      <c r="R47" s="78"/>
      <c r="S47" s="78"/>
      <c r="T47" s="79" t="e">
        <v>#N/A</v>
      </c>
      <c r="U47" s="11"/>
      <c r="V47" s="80" t="s">
        <v>4</v>
      </c>
      <c r="W47" s="81" t="s">
        <v>4</v>
      </c>
      <c r="X47" s="12"/>
      <c r="Y47" s="91"/>
      <c r="Z47" s="91"/>
      <c r="AA47" s="78" t="s">
        <v>296</v>
      </c>
      <c r="AB47" s="78" t="s">
        <v>4506</v>
      </c>
      <c r="AC47" s="83"/>
      <c r="AD47" s="78" t="s">
        <v>4506</v>
      </c>
      <c r="AE47" s="78" t="s">
        <v>2330</v>
      </c>
      <c r="AF47" s="78" t="s">
        <v>4352</v>
      </c>
      <c r="AG47" s="78" t="s">
        <v>1628</v>
      </c>
      <c r="AH47" s="78" t="s">
        <v>1622</v>
      </c>
      <c r="AI47" s="78" t="s">
        <v>1624</v>
      </c>
      <c r="AJ47" s="78"/>
      <c r="AK47" s="78"/>
      <c r="AL47" s="78" t="s">
        <v>4351</v>
      </c>
      <c r="AM47" s="78"/>
      <c r="AN47" s="78"/>
      <c r="AO47" s="78"/>
      <c r="AP47" s="78"/>
      <c r="AQ47" s="78"/>
      <c r="AR47" s="78"/>
      <c r="AS47" s="78"/>
      <c r="AT47" s="87" t="s">
        <v>4588</v>
      </c>
      <c r="AU47" s="78"/>
      <c r="AV47" s="87"/>
      <c r="AW47" s="116" t="s">
        <v>4653</v>
      </c>
    </row>
    <row r="48" spans="1:49" s="88" customFormat="1" ht="24.75" customHeight="1">
      <c r="A48" s="136">
        <v>47</v>
      </c>
      <c r="B48" s="78" t="s">
        <v>4360</v>
      </c>
      <c r="C48" s="78" t="s">
        <v>4350</v>
      </c>
      <c r="D48" s="78"/>
      <c r="E48" s="56" t="str">
        <f t="shared" si="1"/>
        <v>90</v>
      </c>
      <c r="F48" s="11">
        <v>43350</v>
      </c>
      <c r="G48" s="11"/>
      <c r="H48" s="85" t="s">
        <v>4619</v>
      </c>
      <c r="I48" s="85" t="s">
        <v>4611</v>
      </c>
      <c r="J48" s="79"/>
      <c r="K48" s="133" t="s">
        <v>4763</v>
      </c>
      <c r="L48" s="82" t="s">
        <v>4688</v>
      </c>
      <c r="M48" s="79" t="s">
        <v>4596</v>
      </c>
      <c r="N48" s="79" t="s">
        <v>4679</v>
      </c>
      <c r="O48" s="79" t="e">
        <v>#N/A</v>
      </c>
      <c r="P48" s="78" t="s">
        <v>4761</v>
      </c>
      <c r="Q48" s="86"/>
      <c r="R48" s="78"/>
      <c r="S48" s="78"/>
      <c r="T48" s="79" t="e">
        <v>#N/A</v>
      </c>
      <c r="U48" s="11"/>
      <c r="V48" s="80" t="s">
        <v>4</v>
      </c>
      <c r="W48" s="81" t="s">
        <v>4</v>
      </c>
      <c r="X48" s="12"/>
      <c r="Y48" s="91"/>
      <c r="Z48" s="91"/>
      <c r="AA48" s="78" t="s">
        <v>296</v>
      </c>
      <c r="AB48" s="78" t="s">
        <v>4506</v>
      </c>
      <c r="AC48" s="83"/>
      <c r="AD48" s="78" t="s">
        <v>4506</v>
      </c>
      <c r="AE48" s="78" t="s">
        <v>2330</v>
      </c>
      <c r="AF48" s="78" t="s">
        <v>4352</v>
      </c>
      <c r="AG48" s="78" t="s">
        <v>1628</v>
      </c>
      <c r="AH48" s="78" t="s">
        <v>1622</v>
      </c>
      <c r="AI48" s="78" t="s">
        <v>1624</v>
      </c>
      <c r="AJ48" s="78"/>
      <c r="AK48" s="78"/>
      <c r="AL48" s="78" t="s">
        <v>4351</v>
      </c>
      <c r="AM48" s="78"/>
      <c r="AN48" s="78"/>
      <c r="AO48" s="78"/>
      <c r="AP48" s="78"/>
      <c r="AQ48" s="78"/>
      <c r="AR48" s="78"/>
      <c r="AS48" s="78"/>
      <c r="AT48" s="87" t="s">
        <v>4588</v>
      </c>
      <c r="AU48" s="78"/>
      <c r="AV48" s="87"/>
      <c r="AW48" s="116" t="s">
        <v>4653</v>
      </c>
    </row>
    <row r="49" spans="1:49" s="88" customFormat="1" ht="36.75" customHeight="1">
      <c r="A49" s="52">
        <v>48</v>
      </c>
      <c r="B49" s="201" t="s">
        <v>1514</v>
      </c>
      <c r="C49" s="185" t="s">
        <v>1506</v>
      </c>
      <c r="D49" s="185" t="s">
        <v>4804</v>
      </c>
      <c r="E49" s="190">
        <v>42746.34097222222</v>
      </c>
      <c r="F49" s="195" t="s">
        <v>1966</v>
      </c>
      <c r="G49" s="195" t="s">
        <v>3968</v>
      </c>
      <c r="H49" s="185" t="s">
        <v>2329</v>
      </c>
      <c r="I49" s="188" t="s">
        <v>4426</v>
      </c>
      <c r="J49" s="340" t="s">
        <v>4619</v>
      </c>
      <c r="K49" s="187" t="s">
        <v>4619</v>
      </c>
      <c r="L49" s="187" t="s">
        <v>4606</v>
      </c>
      <c r="M49" s="182"/>
      <c r="N49" s="182" t="s">
        <v>4764</v>
      </c>
      <c r="O49" s="182" t="s">
        <v>4596</v>
      </c>
      <c r="P49" s="182" t="s">
        <v>4679</v>
      </c>
      <c r="Q49" s="182" t="e">
        <v>#N/A</v>
      </c>
      <c r="R49" s="189"/>
      <c r="S49" s="185"/>
      <c r="T49" s="185"/>
      <c r="U49" s="182" t="e">
        <v>#N/A</v>
      </c>
      <c r="V49" s="182" t="s">
        <v>1780</v>
      </c>
      <c r="W49" s="191" t="s">
        <v>4</v>
      </c>
      <c r="X49" s="190" t="s">
        <v>4</v>
      </c>
      <c r="Y49" s="185"/>
      <c r="Z49" s="192"/>
      <c r="AA49" s="192"/>
      <c r="AB49" s="185" t="s">
        <v>3969</v>
      </c>
      <c r="AC49" s="185" t="s">
        <v>1714</v>
      </c>
      <c r="AD49" s="194"/>
      <c r="AE49" s="185" t="s">
        <v>1714</v>
      </c>
      <c r="AF49" s="185"/>
      <c r="AG49" s="201" t="s">
        <v>1507</v>
      </c>
      <c r="AH49" s="185" t="s">
        <v>3968</v>
      </c>
      <c r="AI49" s="185" t="s">
        <v>1627</v>
      </c>
      <c r="AJ49" s="185"/>
      <c r="AK49" s="202"/>
      <c r="AL49" s="185"/>
      <c r="AM49" s="185"/>
      <c r="AN49" s="185"/>
      <c r="AO49" s="185"/>
      <c r="AP49" s="185"/>
      <c r="AQ49" s="185"/>
      <c r="AR49" s="185"/>
      <c r="AS49" s="197" t="s">
        <v>1868</v>
      </c>
      <c r="AT49" s="185" t="s">
        <v>1100</v>
      </c>
      <c r="AU49" s="197"/>
      <c r="AV49" s="203" t="s">
        <v>4651</v>
      </c>
      <c r="AW49" s="197"/>
    </row>
    <row r="50" spans="1:49" s="88" customFormat="1" ht="36.75" customHeight="1">
      <c r="A50" s="136">
        <v>49</v>
      </c>
      <c r="B50" s="201" t="s">
        <v>1505</v>
      </c>
      <c r="C50" s="185" t="s">
        <v>1506</v>
      </c>
      <c r="D50" s="185" t="s">
        <v>4804</v>
      </c>
      <c r="E50" s="190">
        <v>42746.34097222222</v>
      </c>
      <c r="F50" s="195" t="s">
        <v>1966</v>
      </c>
      <c r="G50" s="195" t="s">
        <v>3968</v>
      </c>
      <c r="H50" s="185" t="s">
        <v>2329</v>
      </c>
      <c r="I50" s="188" t="s">
        <v>4426</v>
      </c>
      <c r="J50" s="340" t="s">
        <v>4619</v>
      </c>
      <c r="K50" s="187" t="s">
        <v>4619</v>
      </c>
      <c r="L50" s="187" t="s">
        <v>4606</v>
      </c>
      <c r="M50" s="182"/>
      <c r="N50" s="182" t="s">
        <v>4764</v>
      </c>
      <c r="O50" s="182" t="s">
        <v>4596</v>
      </c>
      <c r="P50" s="182" t="s">
        <v>4679</v>
      </c>
      <c r="Q50" s="182" t="e">
        <v>#N/A</v>
      </c>
      <c r="R50" s="189"/>
      <c r="S50" s="185"/>
      <c r="T50" s="185"/>
      <c r="U50" s="182" t="e">
        <v>#N/A</v>
      </c>
      <c r="V50" s="182" t="s">
        <v>1780</v>
      </c>
      <c r="W50" s="191" t="s">
        <v>4</v>
      </c>
      <c r="X50" s="190" t="s">
        <v>4</v>
      </c>
      <c r="Y50" s="185"/>
      <c r="Z50" s="192"/>
      <c r="AA50" s="192"/>
      <c r="AB50" s="185" t="s">
        <v>3969</v>
      </c>
      <c r="AC50" s="185" t="s">
        <v>1714</v>
      </c>
      <c r="AD50" s="194"/>
      <c r="AE50" s="185" t="s">
        <v>1714</v>
      </c>
      <c r="AF50" s="185"/>
      <c r="AG50" s="201" t="s">
        <v>1507</v>
      </c>
      <c r="AH50" s="185" t="s">
        <v>3968</v>
      </c>
      <c r="AI50" s="185" t="s">
        <v>1627</v>
      </c>
      <c r="AJ50" s="185"/>
      <c r="AK50" s="202"/>
      <c r="AL50" s="185"/>
      <c r="AM50" s="185"/>
      <c r="AN50" s="185"/>
      <c r="AO50" s="185"/>
      <c r="AP50" s="185"/>
      <c r="AQ50" s="185"/>
      <c r="AR50" s="185"/>
      <c r="AS50" s="197" t="s">
        <v>1868</v>
      </c>
      <c r="AT50" s="185" t="s">
        <v>1100</v>
      </c>
      <c r="AU50" s="197"/>
      <c r="AV50" s="203" t="s">
        <v>4651</v>
      </c>
      <c r="AW50" s="197"/>
    </row>
    <row r="51" spans="1:49" s="88" customFormat="1" ht="36.75" customHeight="1">
      <c r="A51" s="52">
        <v>50</v>
      </c>
      <c r="B51" s="201" t="s">
        <v>1508</v>
      </c>
      <c r="C51" s="185" t="s">
        <v>1506</v>
      </c>
      <c r="D51" s="185" t="s">
        <v>4804</v>
      </c>
      <c r="E51" s="190">
        <v>42746.34097222222</v>
      </c>
      <c r="F51" s="195" t="s">
        <v>1966</v>
      </c>
      <c r="G51" s="195" t="s">
        <v>3968</v>
      </c>
      <c r="H51" s="185" t="s">
        <v>2329</v>
      </c>
      <c r="I51" s="188" t="s">
        <v>4426</v>
      </c>
      <c r="J51" s="340" t="s">
        <v>4619</v>
      </c>
      <c r="K51" s="187" t="s">
        <v>4619</v>
      </c>
      <c r="L51" s="187" t="s">
        <v>4606</v>
      </c>
      <c r="M51" s="182"/>
      <c r="N51" s="182" t="s">
        <v>4764</v>
      </c>
      <c r="O51" s="182" t="s">
        <v>4596</v>
      </c>
      <c r="P51" s="182" t="s">
        <v>4679</v>
      </c>
      <c r="Q51" s="182" t="e">
        <v>#N/A</v>
      </c>
      <c r="R51" s="189"/>
      <c r="S51" s="185"/>
      <c r="T51" s="185"/>
      <c r="U51" s="182" t="e">
        <v>#N/A</v>
      </c>
      <c r="V51" s="182" t="s">
        <v>1780</v>
      </c>
      <c r="W51" s="191" t="s">
        <v>4</v>
      </c>
      <c r="X51" s="190" t="s">
        <v>4</v>
      </c>
      <c r="Y51" s="185"/>
      <c r="Z51" s="192"/>
      <c r="AA51" s="192"/>
      <c r="AB51" s="185" t="s">
        <v>3969</v>
      </c>
      <c r="AC51" s="185" t="s">
        <v>1714</v>
      </c>
      <c r="AD51" s="194"/>
      <c r="AE51" s="185" t="s">
        <v>1714</v>
      </c>
      <c r="AF51" s="185"/>
      <c r="AG51" s="201" t="s">
        <v>1507</v>
      </c>
      <c r="AH51" s="185" t="s">
        <v>3968</v>
      </c>
      <c r="AI51" s="185" t="s">
        <v>1627</v>
      </c>
      <c r="AJ51" s="185"/>
      <c r="AK51" s="202"/>
      <c r="AL51" s="185"/>
      <c r="AM51" s="185"/>
      <c r="AN51" s="185"/>
      <c r="AO51" s="185"/>
      <c r="AP51" s="185"/>
      <c r="AQ51" s="185"/>
      <c r="AR51" s="185"/>
      <c r="AS51" s="197" t="s">
        <v>1868</v>
      </c>
      <c r="AT51" s="185" t="s">
        <v>1100</v>
      </c>
      <c r="AU51" s="197"/>
      <c r="AV51" s="203" t="s">
        <v>4651</v>
      </c>
      <c r="AW51" s="197"/>
    </row>
    <row r="52" spans="1:49" s="88" customFormat="1" ht="36.75" customHeight="1">
      <c r="A52" s="136">
        <v>51</v>
      </c>
      <c r="B52" s="201" t="s">
        <v>1509</v>
      </c>
      <c r="C52" s="185" t="s">
        <v>1506</v>
      </c>
      <c r="D52" s="185" t="s">
        <v>4804</v>
      </c>
      <c r="E52" s="190">
        <v>42746.34097222222</v>
      </c>
      <c r="F52" s="195" t="s">
        <v>1966</v>
      </c>
      <c r="G52" s="195" t="s">
        <v>3968</v>
      </c>
      <c r="H52" s="185" t="s">
        <v>2329</v>
      </c>
      <c r="I52" s="188" t="s">
        <v>4426</v>
      </c>
      <c r="J52" s="340" t="s">
        <v>4619</v>
      </c>
      <c r="K52" s="187" t="s">
        <v>4619</v>
      </c>
      <c r="L52" s="187" t="s">
        <v>4606</v>
      </c>
      <c r="M52" s="182"/>
      <c r="N52" s="182" t="s">
        <v>4764</v>
      </c>
      <c r="O52" s="182" t="s">
        <v>4596</v>
      </c>
      <c r="P52" s="182" t="s">
        <v>4679</v>
      </c>
      <c r="Q52" s="182" t="e">
        <v>#N/A</v>
      </c>
      <c r="R52" s="189"/>
      <c r="S52" s="185"/>
      <c r="T52" s="185"/>
      <c r="U52" s="182" t="e">
        <v>#N/A</v>
      </c>
      <c r="V52" s="182" t="s">
        <v>1780</v>
      </c>
      <c r="W52" s="191" t="s">
        <v>4</v>
      </c>
      <c r="X52" s="190" t="s">
        <v>4</v>
      </c>
      <c r="Y52" s="185"/>
      <c r="Z52" s="192"/>
      <c r="AA52" s="192"/>
      <c r="AB52" s="185" t="s">
        <v>3969</v>
      </c>
      <c r="AC52" s="185" t="s">
        <v>1714</v>
      </c>
      <c r="AD52" s="194"/>
      <c r="AE52" s="185" t="s">
        <v>1714</v>
      </c>
      <c r="AF52" s="185"/>
      <c r="AG52" s="201" t="s">
        <v>1507</v>
      </c>
      <c r="AH52" s="185" t="s">
        <v>3968</v>
      </c>
      <c r="AI52" s="185" t="s">
        <v>1627</v>
      </c>
      <c r="AJ52" s="185"/>
      <c r="AK52" s="202"/>
      <c r="AL52" s="185"/>
      <c r="AM52" s="185"/>
      <c r="AN52" s="185"/>
      <c r="AO52" s="185"/>
      <c r="AP52" s="185"/>
      <c r="AQ52" s="185"/>
      <c r="AR52" s="185"/>
      <c r="AS52" s="197" t="s">
        <v>1868</v>
      </c>
      <c r="AT52" s="185" t="s">
        <v>1100</v>
      </c>
      <c r="AU52" s="197"/>
      <c r="AV52" s="203" t="s">
        <v>4651</v>
      </c>
      <c r="AW52" s="197"/>
    </row>
    <row r="53" spans="1:49" s="88" customFormat="1" ht="36.75" customHeight="1">
      <c r="A53" s="52">
        <v>52</v>
      </c>
      <c r="B53" s="201" t="s">
        <v>1510</v>
      </c>
      <c r="C53" s="185" t="s">
        <v>1506</v>
      </c>
      <c r="D53" s="185" t="s">
        <v>4804</v>
      </c>
      <c r="E53" s="190">
        <v>42746.34097222222</v>
      </c>
      <c r="F53" s="195" t="s">
        <v>1966</v>
      </c>
      <c r="G53" s="195" t="s">
        <v>3968</v>
      </c>
      <c r="H53" s="185" t="s">
        <v>2329</v>
      </c>
      <c r="I53" s="188" t="s">
        <v>4426</v>
      </c>
      <c r="J53" s="340" t="s">
        <v>4619</v>
      </c>
      <c r="K53" s="187" t="s">
        <v>4619</v>
      </c>
      <c r="L53" s="187" t="s">
        <v>4606</v>
      </c>
      <c r="M53" s="182"/>
      <c r="N53" s="182" t="s">
        <v>4764</v>
      </c>
      <c r="O53" s="182" t="s">
        <v>4596</v>
      </c>
      <c r="P53" s="182" t="s">
        <v>4679</v>
      </c>
      <c r="Q53" s="182" t="e">
        <v>#N/A</v>
      </c>
      <c r="R53" s="189"/>
      <c r="S53" s="185"/>
      <c r="T53" s="185"/>
      <c r="U53" s="182" t="e">
        <v>#N/A</v>
      </c>
      <c r="V53" s="182" t="s">
        <v>1780</v>
      </c>
      <c r="W53" s="191" t="s">
        <v>4</v>
      </c>
      <c r="X53" s="190" t="s">
        <v>4</v>
      </c>
      <c r="Y53" s="185"/>
      <c r="Z53" s="192"/>
      <c r="AA53" s="192"/>
      <c r="AB53" s="185" t="s">
        <v>3969</v>
      </c>
      <c r="AC53" s="185" t="s">
        <v>1714</v>
      </c>
      <c r="AD53" s="194"/>
      <c r="AE53" s="185" t="s">
        <v>1714</v>
      </c>
      <c r="AF53" s="185"/>
      <c r="AG53" s="201" t="s">
        <v>1507</v>
      </c>
      <c r="AH53" s="185" t="s">
        <v>3968</v>
      </c>
      <c r="AI53" s="185" t="s">
        <v>1627</v>
      </c>
      <c r="AJ53" s="185"/>
      <c r="AK53" s="202"/>
      <c r="AL53" s="185"/>
      <c r="AM53" s="185"/>
      <c r="AN53" s="185"/>
      <c r="AO53" s="185"/>
      <c r="AP53" s="185"/>
      <c r="AQ53" s="185"/>
      <c r="AR53" s="185"/>
      <c r="AS53" s="197" t="s">
        <v>1868</v>
      </c>
      <c r="AT53" s="185" t="s">
        <v>1100</v>
      </c>
      <c r="AU53" s="197"/>
      <c r="AV53" s="203" t="s">
        <v>4651</v>
      </c>
      <c r="AW53" s="197"/>
    </row>
    <row r="54" spans="1:49" s="88" customFormat="1" ht="36.75" customHeight="1">
      <c r="A54" s="136">
        <v>53</v>
      </c>
      <c r="B54" s="201" t="s">
        <v>1511</v>
      </c>
      <c r="C54" s="185" t="s">
        <v>1506</v>
      </c>
      <c r="D54" s="185" t="s">
        <v>4804</v>
      </c>
      <c r="E54" s="190">
        <v>42746.34097222222</v>
      </c>
      <c r="F54" s="195" t="s">
        <v>1966</v>
      </c>
      <c r="G54" s="195" t="s">
        <v>3968</v>
      </c>
      <c r="H54" s="185" t="s">
        <v>2329</v>
      </c>
      <c r="I54" s="188" t="s">
        <v>4426</v>
      </c>
      <c r="J54" s="340" t="s">
        <v>4619</v>
      </c>
      <c r="K54" s="187" t="s">
        <v>4619</v>
      </c>
      <c r="L54" s="187" t="s">
        <v>4606</v>
      </c>
      <c r="M54" s="182"/>
      <c r="N54" s="182" t="s">
        <v>4764</v>
      </c>
      <c r="O54" s="182" t="s">
        <v>4596</v>
      </c>
      <c r="P54" s="182" t="s">
        <v>4679</v>
      </c>
      <c r="Q54" s="182" t="e">
        <v>#N/A</v>
      </c>
      <c r="R54" s="189"/>
      <c r="S54" s="185"/>
      <c r="T54" s="185"/>
      <c r="U54" s="182" t="e">
        <v>#N/A</v>
      </c>
      <c r="V54" s="182" t="s">
        <v>1780</v>
      </c>
      <c r="W54" s="191" t="s">
        <v>4</v>
      </c>
      <c r="X54" s="190" t="s">
        <v>4</v>
      </c>
      <c r="Y54" s="185"/>
      <c r="Z54" s="192"/>
      <c r="AA54" s="192"/>
      <c r="AB54" s="185" t="s">
        <v>3969</v>
      </c>
      <c r="AC54" s="185" t="s">
        <v>1714</v>
      </c>
      <c r="AD54" s="194"/>
      <c r="AE54" s="185" t="s">
        <v>1714</v>
      </c>
      <c r="AF54" s="185"/>
      <c r="AG54" s="201" t="s">
        <v>1507</v>
      </c>
      <c r="AH54" s="185" t="s">
        <v>3968</v>
      </c>
      <c r="AI54" s="185" t="s">
        <v>1627</v>
      </c>
      <c r="AJ54" s="185"/>
      <c r="AK54" s="202"/>
      <c r="AL54" s="185"/>
      <c r="AM54" s="185"/>
      <c r="AN54" s="185"/>
      <c r="AO54" s="185"/>
      <c r="AP54" s="185"/>
      <c r="AQ54" s="185"/>
      <c r="AR54" s="185"/>
      <c r="AS54" s="197" t="s">
        <v>1868</v>
      </c>
      <c r="AT54" s="185" t="s">
        <v>1100</v>
      </c>
      <c r="AU54" s="197"/>
      <c r="AV54" s="203" t="s">
        <v>4651</v>
      </c>
      <c r="AW54" s="197"/>
    </row>
    <row r="55" spans="1:49" s="88" customFormat="1" ht="36.75" customHeight="1">
      <c r="A55" s="52">
        <v>54</v>
      </c>
      <c r="B55" s="201" t="s">
        <v>1512</v>
      </c>
      <c r="C55" s="185" t="s">
        <v>1506</v>
      </c>
      <c r="D55" s="185" t="s">
        <v>4804</v>
      </c>
      <c r="E55" s="190">
        <v>42746.34097222222</v>
      </c>
      <c r="F55" s="195" t="s">
        <v>1966</v>
      </c>
      <c r="G55" s="195" t="s">
        <v>3968</v>
      </c>
      <c r="H55" s="185" t="s">
        <v>2329</v>
      </c>
      <c r="I55" s="188" t="s">
        <v>4426</v>
      </c>
      <c r="J55" s="340" t="s">
        <v>4619</v>
      </c>
      <c r="K55" s="187" t="s">
        <v>4619</v>
      </c>
      <c r="L55" s="187" t="s">
        <v>4606</v>
      </c>
      <c r="M55" s="182"/>
      <c r="N55" s="182" t="s">
        <v>4764</v>
      </c>
      <c r="O55" s="182" t="s">
        <v>4596</v>
      </c>
      <c r="P55" s="182" t="s">
        <v>4679</v>
      </c>
      <c r="Q55" s="182" t="e">
        <v>#N/A</v>
      </c>
      <c r="R55" s="189"/>
      <c r="S55" s="185"/>
      <c r="T55" s="185"/>
      <c r="U55" s="182" t="e">
        <v>#N/A</v>
      </c>
      <c r="V55" s="182" t="s">
        <v>1780</v>
      </c>
      <c r="W55" s="191" t="s">
        <v>4</v>
      </c>
      <c r="X55" s="190" t="s">
        <v>4</v>
      </c>
      <c r="Y55" s="185"/>
      <c r="Z55" s="192"/>
      <c r="AA55" s="192"/>
      <c r="AB55" s="185" t="s">
        <v>3969</v>
      </c>
      <c r="AC55" s="185" t="s">
        <v>1714</v>
      </c>
      <c r="AD55" s="194"/>
      <c r="AE55" s="185" t="s">
        <v>1714</v>
      </c>
      <c r="AF55" s="185"/>
      <c r="AG55" s="201" t="s">
        <v>1507</v>
      </c>
      <c r="AH55" s="185" t="s">
        <v>3968</v>
      </c>
      <c r="AI55" s="185" t="s">
        <v>1627</v>
      </c>
      <c r="AJ55" s="185"/>
      <c r="AK55" s="202"/>
      <c r="AL55" s="185"/>
      <c r="AM55" s="185"/>
      <c r="AN55" s="185"/>
      <c r="AO55" s="185"/>
      <c r="AP55" s="185"/>
      <c r="AQ55" s="185"/>
      <c r="AR55" s="185"/>
      <c r="AS55" s="197" t="s">
        <v>1868</v>
      </c>
      <c r="AT55" s="185" t="s">
        <v>1100</v>
      </c>
      <c r="AU55" s="197"/>
      <c r="AV55" s="203" t="s">
        <v>4651</v>
      </c>
      <c r="AW55" s="197"/>
    </row>
    <row r="56" spans="1:49" s="88" customFormat="1" ht="36.75" customHeight="1">
      <c r="A56" s="136">
        <v>55</v>
      </c>
      <c r="B56" s="201" t="s">
        <v>1513</v>
      </c>
      <c r="C56" s="185" t="s">
        <v>1506</v>
      </c>
      <c r="D56" s="185" t="s">
        <v>4804</v>
      </c>
      <c r="E56" s="190">
        <v>42746.34097222222</v>
      </c>
      <c r="F56" s="195" t="s">
        <v>1966</v>
      </c>
      <c r="G56" s="195" t="s">
        <v>3968</v>
      </c>
      <c r="H56" s="185" t="s">
        <v>2329</v>
      </c>
      <c r="I56" s="188" t="s">
        <v>4426</v>
      </c>
      <c r="J56" s="340" t="s">
        <v>4619</v>
      </c>
      <c r="K56" s="187" t="s">
        <v>4619</v>
      </c>
      <c r="L56" s="187" t="s">
        <v>4606</v>
      </c>
      <c r="M56" s="182"/>
      <c r="N56" s="182" t="s">
        <v>4764</v>
      </c>
      <c r="O56" s="182" t="s">
        <v>4596</v>
      </c>
      <c r="P56" s="182" t="s">
        <v>4679</v>
      </c>
      <c r="Q56" s="182" t="e">
        <v>#N/A</v>
      </c>
      <c r="R56" s="189"/>
      <c r="S56" s="185"/>
      <c r="T56" s="185"/>
      <c r="U56" s="182" t="e">
        <v>#N/A</v>
      </c>
      <c r="V56" s="182" t="s">
        <v>1780</v>
      </c>
      <c r="W56" s="191" t="s">
        <v>4</v>
      </c>
      <c r="X56" s="190" t="s">
        <v>4</v>
      </c>
      <c r="Y56" s="185"/>
      <c r="Z56" s="192"/>
      <c r="AA56" s="192"/>
      <c r="AB56" s="185" t="s">
        <v>3969</v>
      </c>
      <c r="AC56" s="185" t="s">
        <v>1714</v>
      </c>
      <c r="AD56" s="194"/>
      <c r="AE56" s="185" t="s">
        <v>1714</v>
      </c>
      <c r="AF56" s="185"/>
      <c r="AG56" s="201" t="s">
        <v>1507</v>
      </c>
      <c r="AH56" s="185" t="s">
        <v>3968</v>
      </c>
      <c r="AI56" s="185" t="s">
        <v>1627</v>
      </c>
      <c r="AJ56" s="185"/>
      <c r="AK56" s="202"/>
      <c r="AL56" s="185"/>
      <c r="AM56" s="185"/>
      <c r="AN56" s="185"/>
      <c r="AO56" s="185"/>
      <c r="AP56" s="185"/>
      <c r="AQ56" s="185"/>
      <c r="AR56" s="185"/>
      <c r="AS56" s="197" t="s">
        <v>1868</v>
      </c>
      <c r="AT56" s="185" t="s">
        <v>1100</v>
      </c>
      <c r="AU56" s="197"/>
      <c r="AV56" s="203" t="s">
        <v>4651</v>
      </c>
      <c r="AW56" s="197"/>
    </row>
  </sheetData>
  <sortState ref="A2:AW58">
    <sortCondition ref="E2:E58"/>
  </sortState>
  <conditionalFormatting sqref="B48">
    <cfRule type="duplicateValues" dxfId="613" priority="14"/>
  </conditionalFormatting>
  <conditionalFormatting sqref="B30:B47">
    <cfRule type="duplicateValues" dxfId="612" priority="20"/>
  </conditionalFormatting>
  <conditionalFormatting sqref="B174:B1048576 B1:B50">
    <cfRule type="duplicateValues" dxfId="611" priority="9"/>
  </conditionalFormatting>
  <conditionalFormatting sqref="B49:B56">
    <cfRule type="duplicateValues" dxfId="610" priority="8"/>
  </conditionalFormatting>
  <conditionalFormatting sqref="B1:B48">
    <cfRule type="duplicateValues" dxfId="609" priority="21"/>
  </conditionalFormatting>
  <conditionalFormatting sqref="B1:B1048576">
    <cfRule type="duplicateValues" dxfId="608" priority="1"/>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W216"/>
  <sheetViews>
    <sheetView topLeftCell="A197" zoomScale="70" zoomScaleNormal="70" workbookViewId="0">
      <selection activeCell="A3" sqref="A3:XFD216"/>
    </sheetView>
  </sheetViews>
  <sheetFormatPr defaultRowHeight="15"/>
  <cols>
    <col min="1" max="1" width="5.140625" customWidth="1"/>
    <col min="2" max="2" width="18.28515625" customWidth="1"/>
    <col min="3" max="3" width="40.7109375" customWidth="1"/>
    <col min="4" max="4" width="12.85546875" customWidth="1"/>
    <col min="5" max="5" width="20.42578125" customWidth="1"/>
    <col min="6" max="6" width="13.42578125" customWidth="1"/>
    <col min="7" max="7" width="15.42578125" customWidth="1"/>
    <col min="8" max="8" width="22.140625" customWidth="1"/>
    <col min="9" max="9" width="36" style="171" customWidth="1"/>
    <col min="13" max="13" width="67.140625" customWidth="1"/>
    <col min="15" max="15" width="34" customWidth="1"/>
  </cols>
  <sheetData>
    <row r="1" spans="1:49" ht="59.25" customHeight="1">
      <c r="A1" s="938" t="s">
        <v>4802</v>
      </c>
      <c r="B1" s="939"/>
      <c r="C1" s="939"/>
      <c r="D1" s="939"/>
      <c r="E1" s="939"/>
      <c r="F1" s="939"/>
      <c r="G1" s="939"/>
    </row>
    <row r="2" spans="1:49" s="135" customFormat="1" ht="34.5" customHeight="1">
      <c r="A2" s="172" t="s">
        <v>1682</v>
      </c>
      <c r="B2" s="172" t="s">
        <v>4524</v>
      </c>
      <c r="C2" s="173" t="s">
        <v>1692</v>
      </c>
      <c r="D2" s="173" t="s">
        <v>4772</v>
      </c>
      <c r="E2" s="174" t="s">
        <v>1675</v>
      </c>
      <c r="F2" s="174" t="s">
        <v>1674</v>
      </c>
      <c r="G2" s="173" t="s">
        <v>4381</v>
      </c>
      <c r="H2" s="173" t="s">
        <v>4760</v>
      </c>
      <c r="I2" s="175" t="s">
        <v>4382</v>
      </c>
      <c r="J2" s="176" t="s">
        <v>1710</v>
      </c>
      <c r="K2" s="176" t="s">
        <v>4621</v>
      </c>
      <c r="L2" s="173" t="s">
        <v>1711</v>
      </c>
      <c r="M2" s="173" t="s">
        <v>4710</v>
      </c>
      <c r="N2" s="173" t="s">
        <v>4602</v>
      </c>
      <c r="O2" s="173" t="s">
        <v>4641</v>
      </c>
      <c r="P2" s="173" t="s">
        <v>4622</v>
      </c>
      <c r="Q2" s="173" t="s">
        <v>4451</v>
      </c>
      <c r="R2" s="173" t="s">
        <v>4466</v>
      </c>
      <c r="S2" s="173" t="s">
        <v>4716</v>
      </c>
      <c r="T2" s="173" t="s">
        <v>4589</v>
      </c>
      <c r="U2" s="173" t="s">
        <v>1780</v>
      </c>
      <c r="V2" s="173" t="s">
        <v>4505</v>
      </c>
      <c r="W2" s="173" t="s">
        <v>1781</v>
      </c>
      <c r="X2" s="173" t="s">
        <v>4756</v>
      </c>
      <c r="Y2" s="173" t="s">
        <v>4687</v>
      </c>
      <c r="Z2" s="173" t="s">
        <v>4585</v>
      </c>
      <c r="AA2" s="173" t="s">
        <v>0</v>
      </c>
      <c r="AB2" s="173" t="s">
        <v>4594</v>
      </c>
      <c r="AC2" s="173" t="s">
        <v>4450</v>
      </c>
      <c r="AD2" s="173" t="s">
        <v>1782</v>
      </c>
      <c r="AE2" s="173" t="s">
        <v>1779</v>
      </c>
      <c r="AF2" s="173" t="s">
        <v>4381</v>
      </c>
      <c r="AG2" s="174" t="s">
        <v>1674</v>
      </c>
      <c r="AH2" s="174" t="s">
        <v>1784</v>
      </c>
      <c r="AI2" s="174" t="s">
        <v>1</v>
      </c>
      <c r="AJ2" s="173" t="s">
        <v>1712</v>
      </c>
      <c r="AK2" s="174" t="s">
        <v>1673</v>
      </c>
      <c r="AL2" s="173" t="s">
        <v>1783</v>
      </c>
      <c r="AM2" s="174" t="s">
        <v>1788</v>
      </c>
      <c r="AN2" s="173" t="s">
        <v>1785</v>
      </c>
      <c r="AO2" s="177" t="s">
        <v>1786</v>
      </c>
      <c r="AP2" s="178" t="s">
        <v>1787</v>
      </c>
      <c r="AQ2" s="174" t="s">
        <v>1789</v>
      </c>
      <c r="AR2" s="179" t="s">
        <v>1790</v>
      </c>
      <c r="AS2" s="179" t="s">
        <v>1791</v>
      </c>
      <c r="AT2" s="179" t="s">
        <v>2</v>
      </c>
      <c r="AU2" s="180" t="s">
        <v>4504</v>
      </c>
      <c r="AV2" s="173" t="s">
        <v>4693</v>
      </c>
      <c r="AW2" s="150"/>
    </row>
    <row r="3" spans="1:49" s="88" customFormat="1" ht="36.75" customHeight="1">
      <c r="A3" s="181">
        <v>1</v>
      </c>
      <c r="B3" s="48" t="s">
        <v>1155</v>
      </c>
      <c r="C3" s="79">
        <v>75614765</v>
      </c>
      <c r="D3" s="35" t="s">
        <v>4030</v>
      </c>
      <c r="E3" s="1" t="s">
        <v>2002</v>
      </c>
      <c r="F3" s="1" t="s">
        <v>308</v>
      </c>
      <c r="G3" s="1" t="s">
        <v>1290</v>
      </c>
      <c r="H3" s="17" t="s">
        <v>4426</v>
      </c>
      <c r="I3" s="170"/>
      <c r="J3" s="85"/>
      <c r="K3" s="85" t="e">
        <v>#N/A</v>
      </c>
      <c r="L3" s="79"/>
      <c r="M3" s="133" t="s">
        <v>4698</v>
      </c>
      <c r="N3" s="79" t="s">
        <v>4596</v>
      </c>
      <c r="O3" s="79" t="s">
        <v>4689</v>
      </c>
      <c r="P3" s="79" t="e">
        <v>#N/A</v>
      </c>
      <c r="Q3" s="86"/>
      <c r="R3" s="78"/>
      <c r="S3" s="79"/>
      <c r="T3" s="79" t="e">
        <v>#N/A</v>
      </c>
      <c r="U3" s="79" t="s">
        <v>1780</v>
      </c>
      <c r="V3" s="81" t="s">
        <v>4</v>
      </c>
      <c r="W3" s="80" t="s">
        <v>1913</v>
      </c>
      <c r="X3" s="79" t="s">
        <v>4662</v>
      </c>
      <c r="Y3" s="91" t="s">
        <v>2325</v>
      </c>
      <c r="Z3" s="91"/>
      <c r="AA3" s="47" t="s">
        <v>2324</v>
      </c>
      <c r="AB3" s="78" t="s">
        <v>1714</v>
      </c>
      <c r="AC3" s="83"/>
      <c r="AD3" s="78" t="s">
        <v>1714</v>
      </c>
      <c r="AE3" s="1" t="s">
        <v>1290</v>
      </c>
      <c r="AF3" s="83"/>
      <c r="AG3" s="89" t="s">
        <v>308</v>
      </c>
      <c r="AH3" s="97" t="s">
        <v>1627</v>
      </c>
      <c r="AI3" s="5"/>
      <c r="AJ3" s="83"/>
      <c r="AK3" s="48" t="s">
        <v>1156</v>
      </c>
      <c r="AL3" s="49">
        <v>43245.198972569444</v>
      </c>
      <c r="AM3" s="5" t="s">
        <v>1883</v>
      </c>
      <c r="AN3" s="81">
        <v>43493</v>
      </c>
      <c r="AO3" s="76" t="s">
        <v>2326</v>
      </c>
      <c r="AP3" s="76" t="s">
        <v>2327</v>
      </c>
      <c r="AQ3" s="5"/>
      <c r="AR3" s="78"/>
      <c r="AS3" s="81" t="s">
        <v>1810</v>
      </c>
      <c r="AT3" s="1" t="s">
        <v>2328</v>
      </c>
      <c r="AU3" s="87"/>
      <c r="AV3" s="131" t="s">
        <v>1780</v>
      </c>
    </row>
    <row r="4" spans="1:49" s="88" customFormat="1" ht="36.75" customHeight="1">
      <c r="A4" s="181">
        <v>2</v>
      </c>
      <c r="B4" s="34" t="s">
        <v>1572</v>
      </c>
      <c r="C4" s="79">
        <v>964716352</v>
      </c>
      <c r="D4" s="35">
        <v>43252</v>
      </c>
      <c r="E4" s="95" t="s">
        <v>1866</v>
      </c>
      <c r="F4" s="95" t="s">
        <v>1630</v>
      </c>
      <c r="G4" s="1" t="s">
        <v>1290</v>
      </c>
      <c r="H4" s="17" t="s">
        <v>4426</v>
      </c>
      <c r="I4" s="170"/>
      <c r="J4" s="85"/>
      <c r="K4" s="85" t="e">
        <v>#N/A</v>
      </c>
      <c r="L4" s="79"/>
      <c r="M4" s="133" t="s">
        <v>4737</v>
      </c>
      <c r="N4" s="79" t="s">
        <v>4596</v>
      </c>
      <c r="O4" s="79" t="s">
        <v>4643</v>
      </c>
      <c r="P4" s="79" t="e">
        <v>#N/A</v>
      </c>
      <c r="Q4" s="86"/>
      <c r="R4" s="78"/>
      <c r="S4" s="79"/>
      <c r="T4" s="79" t="e">
        <v>#N/A</v>
      </c>
      <c r="U4" s="79" t="s">
        <v>1780</v>
      </c>
      <c r="V4" s="81" t="s">
        <v>4</v>
      </c>
      <c r="W4" s="80" t="s">
        <v>4661</v>
      </c>
      <c r="X4" s="79" t="s">
        <v>4662</v>
      </c>
      <c r="Y4" s="80" t="s">
        <v>4747</v>
      </c>
      <c r="Z4" s="91"/>
      <c r="AA4" s="17" t="s">
        <v>31</v>
      </c>
      <c r="AB4" s="78" t="s">
        <v>1714</v>
      </c>
      <c r="AC4" s="83"/>
      <c r="AD4" s="78" t="s">
        <v>1714</v>
      </c>
      <c r="AE4" s="1" t="s">
        <v>1290</v>
      </c>
      <c r="AF4" s="76"/>
      <c r="AG4" s="19" t="s">
        <v>1630</v>
      </c>
      <c r="AH4" s="94" t="s">
        <v>1627</v>
      </c>
      <c r="AI4" s="1"/>
      <c r="AJ4" s="83"/>
      <c r="AK4" s="1" t="s">
        <v>1540</v>
      </c>
      <c r="AL4" s="21" t="s">
        <v>2331</v>
      </c>
      <c r="AM4" s="1" t="s">
        <v>1830</v>
      </c>
      <c r="AN4" s="81"/>
      <c r="AO4" s="76" t="s">
        <v>2313</v>
      </c>
      <c r="AP4" s="76">
        <v>0</v>
      </c>
      <c r="AQ4" s="5"/>
      <c r="AR4" s="78"/>
      <c r="AS4" s="81" t="s">
        <v>1838</v>
      </c>
      <c r="AT4" s="1"/>
      <c r="AU4" s="87"/>
      <c r="AV4" s="131" t="s">
        <v>1780</v>
      </c>
    </row>
    <row r="5" spans="1:49" s="88" customFormat="1" ht="36.75" customHeight="1">
      <c r="A5" s="181">
        <v>3</v>
      </c>
      <c r="B5" s="34" t="s">
        <v>1573</v>
      </c>
      <c r="C5" s="79">
        <v>964722971</v>
      </c>
      <c r="D5" s="35">
        <v>43252</v>
      </c>
      <c r="E5" s="95" t="s">
        <v>1866</v>
      </c>
      <c r="F5" s="95" t="s">
        <v>1630</v>
      </c>
      <c r="G5" s="1" t="s">
        <v>1290</v>
      </c>
      <c r="H5" s="17" t="s">
        <v>4426</v>
      </c>
      <c r="I5" s="170"/>
      <c r="J5" s="85"/>
      <c r="K5" s="85" t="e">
        <v>#N/A</v>
      </c>
      <c r="L5" s="79"/>
      <c r="M5" s="133" t="s">
        <v>4737</v>
      </c>
      <c r="N5" s="79" t="s">
        <v>4596</v>
      </c>
      <c r="O5" s="79" t="s">
        <v>4643</v>
      </c>
      <c r="P5" s="79" t="e">
        <v>#N/A</v>
      </c>
      <c r="Q5" s="86"/>
      <c r="R5" s="78"/>
      <c r="S5" s="79"/>
      <c r="T5" s="79" t="e">
        <v>#N/A</v>
      </c>
      <c r="U5" s="79" t="s">
        <v>1780</v>
      </c>
      <c r="V5" s="81" t="s">
        <v>4</v>
      </c>
      <c r="W5" s="80" t="s">
        <v>4661</v>
      </c>
      <c r="X5" s="79" t="s">
        <v>4662</v>
      </c>
      <c r="Y5" s="80" t="s">
        <v>4747</v>
      </c>
      <c r="Z5" s="91"/>
      <c r="AA5" s="17" t="s">
        <v>31</v>
      </c>
      <c r="AB5" s="78" t="s">
        <v>1714</v>
      </c>
      <c r="AC5" s="83"/>
      <c r="AD5" s="78" t="s">
        <v>1714</v>
      </c>
      <c r="AE5" s="1" t="s">
        <v>1290</v>
      </c>
      <c r="AF5" s="76"/>
      <c r="AG5" s="19" t="s">
        <v>1630</v>
      </c>
      <c r="AH5" s="94" t="s">
        <v>1627</v>
      </c>
      <c r="AI5" s="1"/>
      <c r="AJ5" s="83"/>
      <c r="AK5" s="1" t="s">
        <v>1540</v>
      </c>
      <c r="AL5" s="21" t="s">
        <v>2331</v>
      </c>
      <c r="AM5" s="1" t="s">
        <v>1830</v>
      </c>
      <c r="AN5" s="81"/>
      <c r="AO5" s="76" t="s">
        <v>2332</v>
      </c>
      <c r="AP5" s="76">
        <v>0</v>
      </c>
      <c r="AQ5" s="5"/>
      <c r="AR5" s="78"/>
      <c r="AS5" s="81" t="s">
        <v>1838</v>
      </c>
      <c r="AT5" s="1"/>
      <c r="AU5" s="87"/>
      <c r="AV5" s="131" t="s">
        <v>1780</v>
      </c>
    </row>
    <row r="6" spans="1:49" s="88" customFormat="1" ht="36.75" customHeight="1">
      <c r="A6" s="181">
        <v>4</v>
      </c>
      <c r="B6" s="34" t="s">
        <v>1574</v>
      </c>
      <c r="C6" s="79">
        <v>964722971</v>
      </c>
      <c r="D6" s="35">
        <v>43252</v>
      </c>
      <c r="E6" s="95" t="s">
        <v>1866</v>
      </c>
      <c r="F6" s="95" t="s">
        <v>1630</v>
      </c>
      <c r="G6" s="1" t="s">
        <v>1290</v>
      </c>
      <c r="H6" s="17" t="s">
        <v>4426</v>
      </c>
      <c r="I6" s="170"/>
      <c r="J6" s="85"/>
      <c r="K6" s="85" t="e">
        <v>#N/A</v>
      </c>
      <c r="L6" s="79"/>
      <c r="M6" s="133" t="s">
        <v>4737</v>
      </c>
      <c r="N6" s="79" t="s">
        <v>4596</v>
      </c>
      <c r="O6" s="79" t="s">
        <v>4643</v>
      </c>
      <c r="P6" s="79" t="e">
        <v>#N/A</v>
      </c>
      <c r="Q6" s="86"/>
      <c r="R6" s="78"/>
      <c r="S6" s="79"/>
      <c r="T6" s="79" t="e">
        <v>#N/A</v>
      </c>
      <c r="U6" s="79" t="s">
        <v>1780</v>
      </c>
      <c r="V6" s="81" t="s">
        <v>4</v>
      </c>
      <c r="W6" s="80" t="s">
        <v>4661</v>
      </c>
      <c r="X6" s="79" t="s">
        <v>4662</v>
      </c>
      <c r="Y6" s="80" t="s">
        <v>4747</v>
      </c>
      <c r="Z6" s="91"/>
      <c r="AA6" s="17" t="s">
        <v>31</v>
      </c>
      <c r="AB6" s="78" t="s">
        <v>1714</v>
      </c>
      <c r="AC6" s="83"/>
      <c r="AD6" s="78" t="s">
        <v>1714</v>
      </c>
      <c r="AE6" s="1" t="s">
        <v>1290</v>
      </c>
      <c r="AF6" s="76"/>
      <c r="AG6" s="19" t="s">
        <v>1630</v>
      </c>
      <c r="AH6" s="94" t="s">
        <v>1627</v>
      </c>
      <c r="AI6" s="1"/>
      <c r="AJ6" s="83"/>
      <c r="AK6" s="1" t="s">
        <v>1540</v>
      </c>
      <c r="AL6" s="21" t="s">
        <v>2331</v>
      </c>
      <c r="AM6" s="1" t="s">
        <v>1830</v>
      </c>
      <c r="AN6" s="81"/>
      <c r="AO6" s="76" t="s">
        <v>2318</v>
      </c>
      <c r="AP6" s="76">
        <v>0</v>
      </c>
      <c r="AQ6" s="5"/>
      <c r="AR6" s="78"/>
      <c r="AS6" s="81" t="s">
        <v>1838</v>
      </c>
      <c r="AT6" s="1"/>
      <c r="AU6" s="87"/>
      <c r="AV6" s="131" t="s">
        <v>1780</v>
      </c>
    </row>
    <row r="7" spans="1:49" s="88" customFormat="1" ht="36.75" customHeight="1">
      <c r="A7" s="181">
        <v>5</v>
      </c>
      <c r="B7" s="114" t="s">
        <v>366</v>
      </c>
      <c r="C7" s="79">
        <v>4513014480</v>
      </c>
      <c r="D7" s="35">
        <v>43270</v>
      </c>
      <c r="E7" s="78" t="s">
        <v>1793</v>
      </c>
      <c r="F7" s="78" t="s">
        <v>1628</v>
      </c>
      <c r="G7" s="1" t="s">
        <v>1290</v>
      </c>
      <c r="H7" s="17" t="s">
        <v>4426</v>
      </c>
      <c r="I7" s="170"/>
      <c r="J7" s="85"/>
      <c r="K7" s="85" t="e">
        <v>#N/A</v>
      </c>
      <c r="L7" s="79"/>
      <c r="M7" s="133" t="s">
        <v>4698</v>
      </c>
      <c r="N7" s="79" t="s">
        <v>4596</v>
      </c>
      <c r="O7" s="79" t="s">
        <v>4689</v>
      </c>
      <c r="P7" s="79" t="e">
        <v>#N/A</v>
      </c>
      <c r="Q7" s="86"/>
      <c r="R7" s="78"/>
      <c r="S7" s="79"/>
      <c r="T7" s="79" t="e">
        <v>#N/A</v>
      </c>
      <c r="U7" s="79" t="s">
        <v>1780</v>
      </c>
      <c r="V7" s="81" t="s">
        <v>4</v>
      </c>
      <c r="W7" s="80" t="s">
        <v>1913</v>
      </c>
      <c r="X7" s="79" t="s">
        <v>4662</v>
      </c>
      <c r="Y7" s="91" t="s">
        <v>2357</v>
      </c>
      <c r="Z7" s="91"/>
      <c r="AA7" s="101" t="s">
        <v>45</v>
      </c>
      <c r="AB7" s="78" t="s">
        <v>1714</v>
      </c>
      <c r="AC7" s="83"/>
      <c r="AD7" s="78" t="s">
        <v>1714</v>
      </c>
      <c r="AE7" s="1" t="s">
        <v>1290</v>
      </c>
      <c r="AF7" s="83"/>
      <c r="AG7" s="1" t="s">
        <v>1628</v>
      </c>
      <c r="AH7" s="78" t="s">
        <v>1629</v>
      </c>
      <c r="AI7" s="78"/>
      <c r="AJ7" s="83"/>
      <c r="AK7" s="101" t="s">
        <v>364</v>
      </c>
      <c r="AL7" s="102"/>
      <c r="AM7" s="82" t="s">
        <v>1809</v>
      </c>
      <c r="AN7" s="81">
        <v>43431</v>
      </c>
      <c r="AO7" s="76" t="s">
        <v>2358</v>
      </c>
      <c r="AP7" s="76" t="s">
        <v>2359</v>
      </c>
      <c r="AQ7" s="5"/>
      <c r="AR7" s="78"/>
      <c r="AS7" s="81" t="s">
        <v>1838</v>
      </c>
      <c r="AT7" s="78"/>
      <c r="AU7" s="87"/>
      <c r="AV7" s="131" t="s">
        <v>1780</v>
      </c>
    </row>
    <row r="8" spans="1:49" s="88" customFormat="1" ht="36.75" customHeight="1">
      <c r="A8" s="181">
        <v>6</v>
      </c>
      <c r="B8" s="114" t="s">
        <v>368</v>
      </c>
      <c r="C8" s="79">
        <v>4513365130</v>
      </c>
      <c r="D8" s="35">
        <v>43270</v>
      </c>
      <c r="E8" s="78" t="s">
        <v>1793</v>
      </c>
      <c r="F8" s="78" t="s">
        <v>1628</v>
      </c>
      <c r="G8" s="1" t="s">
        <v>1290</v>
      </c>
      <c r="H8" s="17" t="s">
        <v>4426</v>
      </c>
      <c r="I8" s="170"/>
      <c r="J8" s="85"/>
      <c r="K8" s="85" t="e">
        <v>#N/A</v>
      </c>
      <c r="L8" s="79"/>
      <c r="M8" s="133" t="s">
        <v>4737</v>
      </c>
      <c r="N8" s="79" t="s">
        <v>4596</v>
      </c>
      <c r="O8" s="79" t="s">
        <v>4689</v>
      </c>
      <c r="P8" s="79" t="e">
        <v>#N/A</v>
      </c>
      <c r="Q8" s="86"/>
      <c r="R8" s="78"/>
      <c r="S8" s="79"/>
      <c r="T8" s="79" t="e">
        <v>#N/A</v>
      </c>
      <c r="U8" s="79" t="s">
        <v>1780</v>
      </c>
      <c r="V8" s="81" t="s">
        <v>4</v>
      </c>
      <c r="W8" s="80" t="s">
        <v>1792</v>
      </c>
      <c r="X8" s="79" t="s">
        <v>4662</v>
      </c>
      <c r="Y8" s="91" t="s">
        <v>1799</v>
      </c>
      <c r="Z8" s="91"/>
      <c r="AA8" s="101" t="s">
        <v>45</v>
      </c>
      <c r="AB8" s="78" t="s">
        <v>1714</v>
      </c>
      <c r="AC8" s="83"/>
      <c r="AD8" s="78" t="s">
        <v>1714</v>
      </c>
      <c r="AE8" s="1" t="s">
        <v>1290</v>
      </c>
      <c r="AF8" s="76"/>
      <c r="AG8" s="1" t="s">
        <v>1628</v>
      </c>
      <c r="AH8" s="78" t="s">
        <v>1629</v>
      </c>
      <c r="AI8" s="78"/>
      <c r="AJ8" s="83"/>
      <c r="AK8" s="101" t="s">
        <v>364</v>
      </c>
      <c r="AL8" s="102"/>
      <c r="AM8" s="82" t="s">
        <v>1809</v>
      </c>
      <c r="AN8" s="81">
        <v>43432</v>
      </c>
      <c r="AO8" s="76" t="s">
        <v>2360</v>
      </c>
      <c r="AP8" s="76" t="s">
        <v>2361</v>
      </c>
      <c r="AQ8" s="5"/>
      <c r="AR8" s="78"/>
      <c r="AS8" s="81" t="s">
        <v>1838</v>
      </c>
      <c r="AT8" s="78"/>
      <c r="AU8" s="87"/>
      <c r="AV8" s="131" t="s">
        <v>1780</v>
      </c>
    </row>
    <row r="9" spans="1:49" s="88" customFormat="1" ht="36.75" customHeight="1">
      <c r="A9" s="181">
        <v>7</v>
      </c>
      <c r="B9" s="114" t="s">
        <v>365</v>
      </c>
      <c r="C9" s="79">
        <v>4513365130</v>
      </c>
      <c r="D9" s="35">
        <v>43270</v>
      </c>
      <c r="E9" s="78" t="s">
        <v>1793</v>
      </c>
      <c r="F9" s="78" t="s">
        <v>1628</v>
      </c>
      <c r="G9" s="1" t="s">
        <v>1290</v>
      </c>
      <c r="H9" s="17" t="s">
        <v>4426</v>
      </c>
      <c r="I9" s="170"/>
      <c r="J9" s="85"/>
      <c r="K9" s="85" t="e">
        <v>#N/A</v>
      </c>
      <c r="L9" s="79"/>
      <c r="M9" s="133" t="s">
        <v>4737</v>
      </c>
      <c r="N9" s="79" t="s">
        <v>4596</v>
      </c>
      <c r="O9" s="79" t="s">
        <v>4689</v>
      </c>
      <c r="P9" s="79" t="e">
        <v>#N/A</v>
      </c>
      <c r="Q9" s="86"/>
      <c r="R9" s="78"/>
      <c r="S9" s="79"/>
      <c r="T9" s="79" t="e">
        <v>#N/A</v>
      </c>
      <c r="U9" s="79" t="s">
        <v>1780</v>
      </c>
      <c r="V9" s="81" t="s">
        <v>4</v>
      </c>
      <c r="W9" s="80" t="s">
        <v>1792</v>
      </c>
      <c r="X9" s="79" t="s">
        <v>4662</v>
      </c>
      <c r="Y9" s="91" t="s">
        <v>1799</v>
      </c>
      <c r="Z9" s="91"/>
      <c r="AA9" s="101" t="s">
        <v>45</v>
      </c>
      <c r="AB9" s="78" t="s">
        <v>1714</v>
      </c>
      <c r="AC9" s="83"/>
      <c r="AD9" s="78" t="s">
        <v>1714</v>
      </c>
      <c r="AE9" s="1" t="s">
        <v>1290</v>
      </c>
      <c r="AF9" s="76"/>
      <c r="AG9" s="1" t="s">
        <v>1628</v>
      </c>
      <c r="AH9" s="78" t="s">
        <v>1629</v>
      </c>
      <c r="AI9" s="78"/>
      <c r="AJ9" s="83"/>
      <c r="AK9" s="101" t="s">
        <v>364</v>
      </c>
      <c r="AL9" s="102"/>
      <c r="AM9" s="82" t="s">
        <v>1809</v>
      </c>
      <c r="AN9" s="81">
        <v>43431</v>
      </c>
      <c r="AO9" s="76" t="s">
        <v>2362</v>
      </c>
      <c r="AP9" s="76" t="s">
        <v>2363</v>
      </c>
      <c r="AQ9" s="5"/>
      <c r="AR9" s="78"/>
      <c r="AS9" s="81" t="s">
        <v>1838</v>
      </c>
      <c r="AT9" s="78"/>
      <c r="AU9" s="87"/>
      <c r="AV9" s="131" t="s">
        <v>1780</v>
      </c>
    </row>
    <row r="10" spans="1:49" s="88" customFormat="1" ht="36.75" customHeight="1">
      <c r="A10" s="181">
        <v>8</v>
      </c>
      <c r="B10" s="114" t="s">
        <v>363</v>
      </c>
      <c r="C10" s="79">
        <v>4513365130</v>
      </c>
      <c r="D10" s="35">
        <v>43270</v>
      </c>
      <c r="E10" s="78" t="s">
        <v>1793</v>
      </c>
      <c r="F10" s="78" t="s">
        <v>1628</v>
      </c>
      <c r="G10" s="1" t="s">
        <v>1290</v>
      </c>
      <c r="H10" s="17" t="s">
        <v>4426</v>
      </c>
      <c r="I10" s="170"/>
      <c r="J10" s="85"/>
      <c r="K10" s="85" t="e">
        <v>#N/A</v>
      </c>
      <c r="L10" s="79"/>
      <c r="M10" s="133" t="s">
        <v>4737</v>
      </c>
      <c r="N10" s="79" t="s">
        <v>4596</v>
      </c>
      <c r="O10" s="79" t="s">
        <v>4689</v>
      </c>
      <c r="P10" s="79" t="e">
        <v>#N/A</v>
      </c>
      <c r="Q10" s="86"/>
      <c r="R10" s="78"/>
      <c r="S10" s="79"/>
      <c r="T10" s="79" t="e">
        <v>#N/A</v>
      </c>
      <c r="U10" s="79" t="s">
        <v>1780</v>
      </c>
      <c r="V10" s="81" t="s">
        <v>4</v>
      </c>
      <c r="W10" s="80" t="s">
        <v>1792</v>
      </c>
      <c r="X10" s="79" t="s">
        <v>4662</v>
      </c>
      <c r="Y10" s="91" t="s">
        <v>1799</v>
      </c>
      <c r="Z10" s="91"/>
      <c r="AA10" s="101" t="s">
        <v>45</v>
      </c>
      <c r="AB10" s="78" t="s">
        <v>1714</v>
      </c>
      <c r="AC10" s="83"/>
      <c r="AD10" s="78" t="s">
        <v>1714</v>
      </c>
      <c r="AE10" s="1" t="s">
        <v>1290</v>
      </c>
      <c r="AF10" s="76"/>
      <c r="AG10" s="1" t="s">
        <v>1628</v>
      </c>
      <c r="AH10" s="78" t="s">
        <v>1629</v>
      </c>
      <c r="AI10" s="78"/>
      <c r="AJ10" s="83"/>
      <c r="AK10" s="101" t="s">
        <v>364</v>
      </c>
      <c r="AL10" s="102"/>
      <c r="AM10" s="82" t="s">
        <v>1809</v>
      </c>
      <c r="AN10" s="81">
        <v>43432</v>
      </c>
      <c r="AO10" s="76" t="s">
        <v>2364</v>
      </c>
      <c r="AP10" s="76" t="s">
        <v>2365</v>
      </c>
      <c r="AQ10" s="5"/>
      <c r="AR10" s="78"/>
      <c r="AS10" s="81" t="s">
        <v>1838</v>
      </c>
      <c r="AT10" s="78"/>
      <c r="AU10" s="87"/>
      <c r="AV10" s="131" t="s">
        <v>1780</v>
      </c>
    </row>
    <row r="11" spans="1:49" s="88" customFormat="1" ht="36.75" customHeight="1">
      <c r="A11" s="181">
        <v>9</v>
      </c>
      <c r="B11" s="114" t="s">
        <v>369</v>
      </c>
      <c r="C11" s="79">
        <v>4513365130</v>
      </c>
      <c r="D11" s="35">
        <v>43270</v>
      </c>
      <c r="E11" s="78" t="s">
        <v>1793</v>
      </c>
      <c r="F11" s="78" t="s">
        <v>1628</v>
      </c>
      <c r="G11" s="1" t="s">
        <v>1290</v>
      </c>
      <c r="H11" s="17" t="s">
        <v>4426</v>
      </c>
      <c r="I11" s="170"/>
      <c r="J11" s="85"/>
      <c r="K11" s="85" t="e">
        <v>#N/A</v>
      </c>
      <c r="L11" s="79"/>
      <c r="M11" s="133" t="s">
        <v>4737</v>
      </c>
      <c r="N11" s="79" t="s">
        <v>4596</v>
      </c>
      <c r="O11" s="79" t="s">
        <v>4689</v>
      </c>
      <c r="P11" s="79" t="e">
        <v>#N/A</v>
      </c>
      <c r="Q11" s="86"/>
      <c r="R11" s="78"/>
      <c r="S11" s="79"/>
      <c r="T11" s="79" t="e">
        <v>#N/A</v>
      </c>
      <c r="U11" s="79" t="s">
        <v>1780</v>
      </c>
      <c r="V11" s="81" t="s">
        <v>4</v>
      </c>
      <c r="W11" s="80" t="s">
        <v>1792</v>
      </c>
      <c r="X11" s="79" t="s">
        <v>4662</v>
      </c>
      <c r="Y11" s="91" t="s">
        <v>1799</v>
      </c>
      <c r="Z11" s="91"/>
      <c r="AA11" s="101" t="s">
        <v>45</v>
      </c>
      <c r="AB11" s="78" t="s">
        <v>1714</v>
      </c>
      <c r="AC11" s="83"/>
      <c r="AD11" s="78" t="s">
        <v>1714</v>
      </c>
      <c r="AE11" s="1" t="s">
        <v>1290</v>
      </c>
      <c r="AF11" s="76"/>
      <c r="AG11" s="1" t="s">
        <v>1628</v>
      </c>
      <c r="AH11" s="78" t="s">
        <v>1629</v>
      </c>
      <c r="AI11" s="78"/>
      <c r="AJ11" s="83"/>
      <c r="AK11" s="101" t="s">
        <v>364</v>
      </c>
      <c r="AL11" s="102"/>
      <c r="AM11" s="82" t="s">
        <v>1809</v>
      </c>
      <c r="AN11" s="81">
        <v>43432</v>
      </c>
      <c r="AO11" s="76" t="s">
        <v>2366</v>
      </c>
      <c r="AP11" s="76" t="s">
        <v>2367</v>
      </c>
      <c r="AQ11" s="5"/>
      <c r="AR11" s="78"/>
      <c r="AS11" s="81" t="s">
        <v>1838</v>
      </c>
      <c r="AT11" s="78"/>
      <c r="AU11" s="87"/>
      <c r="AV11" s="131" t="s">
        <v>1780</v>
      </c>
    </row>
    <row r="12" spans="1:49" s="88" customFormat="1" ht="36.75" customHeight="1">
      <c r="A12" s="181">
        <v>10</v>
      </c>
      <c r="B12" s="114" t="s">
        <v>370</v>
      </c>
      <c r="C12" s="79">
        <v>4513365130</v>
      </c>
      <c r="D12" s="35">
        <v>43270</v>
      </c>
      <c r="E12" s="78" t="s">
        <v>1793</v>
      </c>
      <c r="F12" s="78" t="s">
        <v>1628</v>
      </c>
      <c r="G12" s="1" t="s">
        <v>1290</v>
      </c>
      <c r="H12" s="17" t="s">
        <v>4426</v>
      </c>
      <c r="I12" s="170"/>
      <c r="J12" s="85"/>
      <c r="K12" s="85" t="e">
        <v>#N/A</v>
      </c>
      <c r="L12" s="79"/>
      <c r="M12" s="133" t="s">
        <v>4737</v>
      </c>
      <c r="N12" s="79" t="s">
        <v>4596</v>
      </c>
      <c r="O12" s="79" t="s">
        <v>4689</v>
      </c>
      <c r="P12" s="79" t="e">
        <v>#N/A</v>
      </c>
      <c r="Q12" s="86"/>
      <c r="R12" s="78"/>
      <c r="S12" s="79"/>
      <c r="T12" s="79" t="e">
        <v>#N/A</v>
      </c>
      <c r="U12" s="79" t="s">
        <v>1780</v>
      </c>
      <c r="V12" s="81" t="s">
        <v>4</v>
      </c>
      <c r="W12" s="80" t="s">
        <v>1792</v>
      </c>
      <c r="X12" s="79" t="s">
        <v>4662</v>
      </c>
      <c r="Y12" s="91" t="s">
        <v>1799</v>
      </c>
      <c r="Z12" s="91"/>
      <c r="AA12" s="101" t="s">
        <v>45</v>
      </c>
      <c r="AB12" s="78" t="s">
        <v>1714</v>
      </c>
      <c r="AC12" s="83"/>
      <c r="AD12" s="78" t="s">
        <v>1714</v>
      </c>
      <c r="AE12" s="1" t="s">
        <v>1290</v>
      </c>
      <c r="AF12" s="76"/>
      <c r="AG12" s="1" t="s">
        <v>1628</v>
      </c>
      <c r="AH12" s="78" t="s">
        <v>1629</v>
      </c>
      <c r="AI12" s="78"/>
      <c r="AJ12" s="83"/>
      <c r="AK12" s="101" t="s">
        <v>364</v>
      </c>
      <c r="AL12" s="102"/>
      <c r="AM12" s="82" t="s">
        <v>1809</v>
      </c>
      <c r="AN12" s="81">
        <v>43431</v>
      </c>
      <c r="AO12" s="76" t="s">
        <v>2368</v>
      </c>
      <c r="AP12" s="76" t="s">
        <v>2369</v>
      </c>
      <c r="AQ12" s="5"/>
      <c r="AR12" s="78"/>
      <c r="AS12" s="81" t="s">
        <v>1838</v>
      </c>
      <c r="AT12" s="78"/>
      <c r="AU12" s="87"/>
      <c r="AV12" s="131" t="s">
        <v>1780</v>
      </c>
    </row>
    <row r="13" spans="1:49" s="88" customFormat="1" ht="36.75" customHeight="1">
      <c r="A13" s="181">
        <v>11</v>
      </c>
      <c r="B13" s="114" t="s">
        <v>382</v>
      </c>
      <c r="C13" s="79">
        <v>4515871480</v>
      </c>
      <c r="D13" s="35">
        <v>43262</v>
      </c>
      <c r="E13" s="78" t="s">
        <v>1793</v>
      </c>
      <c r="F13" s="78" t="s">
        <v>1628</v>
      </c>
      <c r="G13" s="1" t="s">
        <v>1290</v>
      </c>
      <c r="H13" s="17" t="s">
        <v>4426</v>
      </c>
      <c r="I13" s="170"/>
      <c r="J13" s="85"/>
      <c r="K13" s="85" t="e">
        <v>#N/A</v>
      </c>
      <c r="L13" s="79"/>
      <c r="M13" s="133" t="s">
        <v>4701</v>
      </c>
      <c r="N13" s="79" t="s">
        <v>4596</v>
      </c>
      <c r="O13" s="79" t="s">
        <v>4689</v>
      </c>
      <c r="P13" s="79" t="e">
        <v>#N/A</v>
      </c>
      <c r="Q13" s="86"/>
      <c r="R13" s="78"/>
      <c r="S13" s="79"/>
      <c r="T13" s="79" t="e">
        <v>#N/A</v>
      </c>
      <c r="U13" s="79" t="s">
        <v>1780</v>
      </c>
      <c r="V13" s="81" t="s">
        <v>4</v>
      </c>
      <c r="W13" s="80" t="s">
        <v>1792</v>
      </c>
      <c r="X13" s="79" t="s">
        <v>4662</v>
      </c>
      <c r="Y13" s="91" t="s">
        <v>1799</v>
      </c>
      <c r="Z13" s="91"/>
      <c r="AA13" s="101" t="s">
        <v>45</v>
      </c>
      <c r="AB13" s="78" t="s">
        <v>1714</v>
      </c>
      <c r="AC13" s="83"/>
      <c r="AD13" s="78" t="s">
        <v>1714</v>
      </c>
      <c r="AE13" s="1" t="s">
        <v>1290</v>
      </c>
      <c r="AF13" s="83"/>
      <c r="AG13" s="1" t="s">
        <v>1628</v>
      </c>
      <c r="AH13" s="78" t="s">
        <v>1629</v>
      </c>
      <c r="AI13" s="78"/>
      <c r="AJ13" s="83"/>
      <c r="AK13" s="101" t="s">
        <v>377</v>
      </c>
      <c r="AL13" s="102"/>
      <c r="AM13" s="82" t="s">
        <v>1809</v>
      </c>
      <c r="AN13" s="81">
        <v>43431</v>
      </c>
      <c r="AO13" s="76" t="s">
        <v>2379</v>
      </c>
      <c r="AP13" s="76" t="s">
        <v>2380</v>
      </c>
      <c r="AQ13" s="5"/>
      <c r="AR13" s="78"/>
      <c r="AS13" s="81" t="s">
        <v>1838</v>
      </c>
      <c r="AT13" s="78"/>
      <c r="AU13" s="87"/>
      <c r="AV13" s="131" t="s">
        <v>4656</v>
      </c>
    </row>
    <row r="14" spans="1:49" s="88" customFormat="1" ht="36.75" customHeight="1">
      <c r="A14" s="181">
        <v>12</v>
      </c>
      <c r="B14" s="114" t="s">
        <v>388</v>
      </c>
      <c r="C14" s="79">
        <v>4515871480</v>
      </c>
      <c r="D14" s="35">
        <v>43262</v>
      </c>
      <c r="E14" s="78" t="s">
        <v>1793</v>
      </c>
      <c r="F14" s="78" t="s">
        <v>1628</v>
      </c>
      <c r="G14" s="1" t="s">
        <v>1290</v>
      </c>
      <c r="H14" s="17" t="s">
        <v>4426</v>
      </c>
      <c r="I14" s="170"/>
      <c r="J14" s="85"/>
      <c r="K14" s="85" t="e">
        <v>#N/A</v>
      </c>
      <c r="L14" s="79"/>
      <c r="M14" s="133" t="s">
        <v>4701</v>
      </c>
      <c r="N14" s="79" t="s">
        <v>4596</v>
      </c>
      <c r="O14" s="79" t="s">
        <v>4689</v>
      </c>
      <c r="P14" s="79" t="e">
        <v>#N/A</v>
      </c>
      <c r="Q14" s="86"/>
      <c r="R14" s="78"/>
      <c r="S14" s="79"/>
      <c r="T14" s="79" t="e">
        <v>#N/A</v>
      </c>
      <c r="U14" s="79" t="s">
        <v>1780</v>
      </c>
      <c r="V14" s="81" t="s">
        <v>4</v>
      </c>
      <c r="W14" s="80" t="s">
        <v>1792</v>
      </c>
      <c r="X14" s="79" t="s">
        <v>4662</v>
      </c>
      <c r="Y14" s="91" t="s">
        <v>1799</v>
      </c>
      <c r="Z14" s="91"/>
      <c r="AA14" s="101" t="s">
        <v>45</v>
      </c>
      <c r="AB14" s="78" t="s">
        <v>1714</v>
      </c>
      <c r="AC14" s="83"/>
      <c r="AD14" s="78" t="s">
        <v>1714</v>
      </c>
      <c r="AE14" s="1" t="s">
        <v>1290</v>
      </c>
      <c r="AF14" s="83"/>
      <c r="AG14" s="1" t="s">
        <v>1628</v>
      </c>
      <c r="AH14" s="78" t="s">
        <v>1629</v>
      </c>
      <c r="AI14" s="78"/>
      <c r="AJ14" s="83"/>
      <c r="AK14" s="101" t="s">
        <v>377</v>
      </c>
      <c r="AL14" s="102"/>
      <c r="AM14" s="82" t="s">
        <v>1809</v>
      </c>
      <c r="AN14" s="81">
        <v>43433</v>
      </c>
      <c r="AO14" s="76" t="s">
        <v>2381</v>
      </c>
      <c r="AP14" s="76" t="s">
        <v>2382</v>
      </c>
      <c r="AQ14" s="5"/>
      <c r="AR14" s="78"/>
      <c r="AS14" s="81" t="s">
        <v>1838</v>
      </c>
      <c r="AT14" s="78"/>
      <c r="AU14" s="87"/>
      <c r="AV14" s="131" t="s">
        <v>4656</v>
      </c>
    </row>
    <row r="15" spans="1:49" s="88" customFormat="1" ht="36.75" customHeight="1">
      <c r="A15" s="181">
        <v>13</v>
      </c>
      <c r="B15" s="114" t="s">
        <v>383</v>
      </c>
      <c r="C15" s="79">
        <v>4515871480</v>
      </c>
      <c r="D15" s="35">
        <v>43262</v>
      </c>
      <c r="E15" s="78" t="s">
        <v>1793</v>
      </c>
      <c r="F15" s="78" t="s">
        <v>1628</v>
      </c>
      <c r="G15" s="1" t="s">
        <v>1290</v>
      </c>
      <c r="H15" s="17" t="s">
        <v>4426</v>
      </c>
      <c r="I15" s="170"/>
      <c r="J15" s="85"/>
      <c r="K15" s="85" t="e">
        <v>#N/A</v>
      </c>
      <c r="L15" s="79"/>
      <c r="M15" s="133" t="s">
        <v>4701</v>
      </c>
      <c r="N15" s="79" t="s">
        <v>4596</v>
      </c>
      <c r="O15" s="79" t="s">
        <v>4689</v>
      </c>
      <c r="P15" s="79" t="e">
        <v>#N/A</v>
      </c>
      <c r="Q15" s="86"/>
      <c r="R15" s="78"/>
      <c r="S15" s="79"/>
      <c r="T15" s="79" t="e">
        <v>#N/A</v>
      </c>
      <c r="U15" s="79" t="s">
        <v>1780</v>
      </c>
      <c r="V15" s="81" t="s">
        <v>4</v>
      </c>
      <c r="W15" s="80" t="s">
        <v>1792</v>
      </c>
      <c r="X15" s="79" t="s">
        <v>4662</v>
      </c>
      <c r="Y15" s="91" t="s">
        <v>1799</v>
      </c>
      <c r="Z15" s="91"/>
      <c r="AA15" s="101" t="s">
        <v>45</v>
      </c>
      <c r="AB15" s="78" t="s">
        <v>1714</v>
      </c>
      <c r="AC15" s="83"/>
      <c r="AD15" s="78" t="s">
        <v>1714</v>
      </c>
      <c r="AE15" s="1" t="s">
        <v>1290</v>
      </c>
      <c r="AF15" s="83"/>
      <c r="AG15" s="1" t="s">
        <v>1628</v>
      </c>
      <c r="AH15" s="78" t="s">
        <v>1629</v>
      </c>
      <c r="AI15" s="78"/>
      <c r="AJ15" s="83"/>
      <c r="AK15" s="101" t="s">
        <v>377</v>
      </c>
      <c r="AL15" s="102"/>
      <c r="AM15" s="82" t="s">
        <v>1809</v>
      </c>
      <c r="AN15" s="81">
        <v>43432</v>
      </c>
      <c r="AO15" s="76" t="s">
        <v>2383</v>
      </c>
      <c r="AP15" s="76" t="s">
        <v>2384</v>
      </c>
      <c r="AQ15" s="5"/>
      <c r="AR15" s="78"/>
      <c r="AS15" s="81" t="s">
        <v>1838</v>
      </c>
      <c r="AT15" s="78"/>
      <c r="AU15" s="87"/>
      <c r="AV15" s="131" t="s">
        <v>4656</v>
      </c>
    </row>
    <row r="16" spans="1:49" s="88" customFormat="1" ht="36.75" customHeight="1">
      <c r="A16" s="181">
        <v>14</v>
      </c>
      <c r="B16" s="114" t="s">
        <v>386</v>
      </c>
      <c r="C16" s="79">
        <v>4515871481</v>
      </c>
      <c r="D16" s="35">
        <v>43262</v>
      </c>
      <c r="E16" s="78" t="s">
        <v>1793</v>
      </c>
      <c r="F16" s="78" t="s">
        <v>1628</v>
      </c>
      <c r="G16" s="1" t="s">
        <v>1290</v>
      </c>
      <c r="H16" s="17" t="s">
        <v>4426</v>
      </c>
      <c r="I16" s="170"/>
      <c r="J16" s="85"/>
      <c r="K16" s="85" t="e">
        <v>#N/A</v>
      </c>
      <c r="L16" s="79"/>
      <c r="M16" s="133" t="s">
        <v>4698</v>
      </c>
      <c r="N16" s="79" t="s">
        <v>4596</v>
      </c>
      <c r="O16" s="79" t="s">
        <v>4689</v>
      </c>
      <c r="P16" s="79" t="e">
        <v>#N/A</v>
      </c>
      <c r="Q16" s="86"/>
      <c r="R16" s="78"/>
      <c r="S16" s="79"/>
      <c r="T16" s="79" t="e">
        <v>#N/A</v>
      </c>
      <c r="U16" s="79" t="s">
        <v>1780</v>
      </c>
      <c r="V16" s="81" t="s">
        <v>4</v>
      </c>
      <c r="W16" s="80" t="s">
        <v>1792</v>
      </c>
      <c r="X16" s="79" t="s">
        <v>4662</v>
      </c>
      <c r="Y16" s="91" t="s">
        <v>1799</v>
      </c>
      <c r="Z16" s="91"/>
      <c r="AA16" s="101" t="s">
        <v>45</v>
      </c>
      <c r="AB16" s="78" t="s">
        <v>1714</v>
      </c>
      <c r="AC16" s="83"/>
      <c r="AD16" s="78" t="s">
        <v>1714</v>
      </c>
      <c r="AE16" s="1" t="s">
        <v>1290</v>
      </c>
      <c r="AF16" s="83"/>
      <c r="AG16" s="1" t="s">
        <v>1628</v>
      </c>
      <c r="AH16" s="78" t="s">
        <v>1629</v>
      </c>
      <c r="AI16" s="78"/>
      <c r="AJ16" s="83"/>
      <c r="AK16" s="101" t="s">
        <v>377</v>
      </c>
      <c r="AL16" s="102"/>
      <c r="AM16" s="82" t="s">
        <v>1809</v>
      </c>
      <c r="AN16" s="81">
        <v>43431</v>
      </c>
      <c r="AO16" s="76" t="s">
        <v>2385</v>
      </c>
      <c r="AP16" s="76" t="s">
        <v>2386</v>
      </c>
      <c r="AQ16" s="5"/>
      <c r="AR16" s="78"/>
      <c r="AS16" s="81" t="s">
        <v>1838</v>
      </c>
      <c r="AT16" s="78"/>
      <c r="AU16" s="87"/>
      <c r="AV16" s="131" t="s">
        <v>1780</v>
      </c>
    </row>
    <row r="17" spans="1:48" s="88" customFormat="1" ht="36.75" customHeight="1">
      <c r="A17" s="181">
        <v>15</v>
      </c>
      <c r="B17" s="114" t="s">
        <v>376</v>
      </c>
      <c r="C17" s="79">
        <v>4515871482</v>
      </c>
      <c r="D17" s="35">
        <v>43262</v>
      </c>
      <c r="E17" s="78" t="s">
        <v>1793</v>
      </c>
      <c r="F17" s="78" t="s">
        <v>1628</v>
      </c>
      <c r="G17" s="1" t="s">
        <v>1290</v>
      </c>
      <c r="H17" s="17" t="s">
        <v>4426</v>
      </c>
      <c r="I17" s="170"/>
      <c r="J17" s="85"/>
      <c r="K17" s="85" t="e">
        <v>#N/A</v>
      </c>
      <c r="L17" s="79"/>
      <c r="M17" s="133" t="s">
        <v>4701</v>
      </c>
      <c r="N17" s="79" t="s">
        <v>4596</v>
      </c>
      <c r="O17" s="79" t="s">
        <v>4689</v>
      </c>
      <c r="P17" s="79" t="e">
        <v>#N/A</v>
      </c>
      <c r="Q17" s="86"/>
      <c r="R17" s="78"/>
      <c r="S17" s="79"/>
      <c r="T17" s="79" t="e">
        <v>#N/A</v>
      </c>
      <c r="U17" s="79" t="s">
        <v>1780</v>
      </c>
      <c r="V17" s="81" t="s">
        <v>4</v>
      </c>
      <c r="W17" s="80" t="s">
        <v>1792</v>
      </c>
      <c r="X17" s="79" t="s">
        <v>4662</v>
      </c>
      <c r="Y17" s="91" t="s">
        <v>1799</v>
      </c>
      <c r="Z17" s="91"/>
      <c r="AA17" s="101" t="s">
        <v>45</v>
      </c>
      <c r="AB17" s="78" t="s">
        <v>1714</v>
      </c>
      <c r="AC17" s="83"/>
      <c r="AD17" s="78" t="s">
        <v>1714</v>
      </c>
      <c r="AE17" s="1" t="s">
        <v>1290</v>
      </c>
      <c r="AF17" s="83"/>
      <c r="AG17" s="1" t="s">
        <v>1628</v>
      </c>
      <c r="AH17" s="78" t="s">
        <v>1629</v>
      </c>
      <c r="AI17" s="78"/>
      <c r="AJ17" s="83"/>
      <c r="AK17" s="101" t="s">
        <v>377</v>
      </c>
      <c r="AL17" s="102"/>
      <c r="AM17" s="82" t="s">
        <v>1809</v>
      </c>
      <c r="AN17" s="81">
        <v>43432</v>
      </c>
      <c r="AO17" s="76" t="s">
        <v>2387</v>
      </c>
      <c r="AP17" s="76" t="s">
        <v>2388</v>
      </c>
      <c r="AQ17" s="5"/>
      <c r="AR17" s="78"/>
      <c r="AS17" s="81" t="s">
        <v>1838</v>
      </c>
      <c r="AT17" s="78"/>
      <c r="AU17" s="87"/>
      <c r="AV17" s="131" t="s">
        <v>4656</v>
      </c>
    </row>
    <row r="18" spans="1:48" s="88" customFormat="1" ht="36.75" customHeight="1">
      <c r="A18" s="181">
        <v>16</v>
      </c>
      <c r="B18" s="114" t="s">
        <v>384</v>
      </c>
      <c r="C18" s="79">
        <v>4515871482</v>
      </c>
      <c r="D18" s="35">
        <v>43262</v>
      </c>
      <c r="E18" s="78" t="s">
        <v>1793</v>
      </c>
      <c r="F18" s="78" t="s">
        <v>1628</v>
      </c>
      <c r="G18" s="1" t="s">
        <v>1290</v>
      </c>
      <c r="H18" s="17" t="s">
        <v>4426</v>
      </c>
      <c r="I18" s="170"/>
      <c r="J18" s="85"/>
      <c r="K18" s="85" t="e">
        <v>#N/A</v>
      </c>
      <c r="L18" s="79"/>
      <c r="M18" s="133" t="s">
        <v>4701</v>
      </c>
      <c r="N18" s="79" t="s">
        <v>4596</v>
      </c>
      <c r="O18" s="79" t="s">
        <v>4689</v>
      </c>
      <c r="P18" s="79" t="e">
        <v>#N/A</v>
      </c>
      <c r="Q18" s="86"/>
      <c r="R18" s="78"/>
      <c r="S18" s="79"/>
      <c r="T18" s="79" t="e">
        <v>#N/A</v>
      </c>
      <c r="U18" s="79" t="s">
        <v>1780</v>
      </c>
      <c r="V18" s="81" t="s">
        <v>4</v>
      </c>
      <c r="W18" s="80" t="s">
        <v>1792</v>
      </c>
      <c r="X18" s="79" t="s">
        <v>4662</v>
      </c>
      <c r="Y18" s="91" t="s">
        <v>1799</v>
      </c>
      <c r="Z18" s="91"/>
      <c r="AA18" s="101" t="s">
        <v>45</v>
      </c>
      <c r="AB18" s="78" t="s">
        <v>1714</v>
      </c>
      <c r="AC18" s="83"/>
      <c r="AD18" s="78" t="s">
        <v>1714</v>
      </c>
      <c r="AE18" s="1" t="s">
        <v>1290</v>
      </c>
      <c r="AF18" s="83"/>
      <c r="AG18" s="1" t="s">
        <v>1628</v>
      </c>
      <c r="AH18" s="78" t="s">
        <v>1629</v>
      </c>
      <c r="AI18" s="78"/>
      <c r="AJ18" s="83"/>
      <c r="AK18" s="101" t="s">
        <v>377</v>
      </c>
      <c r="AL18" s="102"/>
      <c r="AM18" s="82" t="s">
        <v>1809</v>
      </c>
      <c r="AN18" s="81">
        <v>43432</v>
      </c>
      <c r="AO18" s="76" t="s">
        <v>2389</v>
      </c>
      <c r="AP18" s="76" t="s">
        <v>2390</v>
      </c>
      <c r="AQ18" s="5"/>
      <c r="AR18" s="78" t="s">
        <v>1819</v>
      </c>
      <c r="AS18" s="81" t="s">
        <v>1838</v>
      </c>
      <c r="AT18" s="78" t="s">
        <v>2270</v>
      </c>
      <c r="AU18" s="87"/>
      <c r="AV18" s="131" t="s">
        <v>4656</v>
      </c>
    </row>
    <row r="19" spans="1:48" s="88" customFormat="1" ht="36.75" customHeight="1">
      <c r="A19" s="181">
        <v>17</v>
      </c>
      <c r="B19" s="114" t="s">
        <v>371</v>
      </c>
      <c r="C19" s="79">
        <v>4515874719</v>
      </c>
      <c r="D19" s="35">
        <v>43265</v>
      </c>
      <c r="E19" s="78" t="s">
        <v>1793</v>
      </c>
      <c r="F19" s="78" t="s">
        <v>1628</v>
      </c>
      <c r="G19" s="1" t="s">
        <v>1290</v>
      </c>
      <c r="H19" s="17" t="s">
        <v>4426</v>
      </c>
      <c r="I19" s="170"/>
      <c r="J19" s="85"/>
      <c r="K19" s="85" t="e">
        <v>#N/A</v>
      </c>
      <c r="L19" s="79"/>
      <c r="M19" s="133" t="s">
        <v>4701</v>
      </c>
      <c r="N19" s="79" t="s">
        <v>4596</v>
      </c>
      <c r="O19" s="79" t="s">
        <v>4689</v>
      </c>
      <c r="P19" s="79" t="e">
        <v>#N/A</v>
      </c>
      <c r="Q19" s="86"/>
      <c r="R19" s="78"/>
      <c r="S19" s="79"/>
      <c r="T19" s="79" t="e">
        <v>#N/A</v>
      </c>
      <c r="U19" s="79" t="s">
        <v>1780</v>
      </c>
      <c r="V19" s="81" t="s">
        <v>4</v>
      </c>
      <c r="W19" s="80" t="s">
        <v>1792</v>
      </c>
      <c r="X19" s="79" t="s">
        <v>4662</v>
      </c>
      <c r="Y19" s="91" t="s">
        <v>1799</v>
      </c>
      <c r="Z19" s="91"/>
      <c r="AA19" s="101" t="s">
        <v>45</v>
      </c>
      <c r="AB19" s="78" t="s">
        <v>1714</v>
      </c>
      <c r="AC19" s="83"/>
      <c r="AD19" s="78" t="s">
        <v>1714</v>
      </c>
      <c r="AE19" s="1" t="s">
        <v>1290</v>
      </c>
      <c r="AF19" s="83"/>
      <c r="AG19" s="1" t="s">
        <v>1628</v>
      </c>
      <c r="AH19" s="78" t="s">
        <v>1629</v>
      </c>
      <c r="AI19" s="78"/>
      <c r="AJ19" s="83"/>
      <c r="AK19" s="101" t="s">
        <v>372</v>
      </c>
      <c r="AL19" s="102"/>
      <c r="AM19" s="82" t="s">
        <v>1809</v>
      </c>
      <c r="AN19" s="81">
        <v>43432</v>
      </c>
      <c r="AO19" s="76" t="s">
        <v>2393</v>
      </c>
      <c r="AP19" s="76" t="s">
        <v>2394</v>
      </c>
      <c r="AQ19" s="5"/>
      <c r="AR19" s="78" t="s">
        <v>1819</v>
      </c>
      <c r="AS19" s="81" t="s">
        <v>1838</v>
      </c>
      <c r="AT19" s="78"/>
      <c r="AU19" s="87"/>
      <c r="AV19" s="131" t="s">
        <v>4656</v>
      </c>
    </row>
    <row r="20" spans="1:48" s="88" customFormat="1" ht="36.75" customHeight="1">
      <c r="A20" s="181">
        <v>18</v>
      </c>
      <c r="B20" s="114" t="s">
        <v>393</v>
      </c>
      <c r="C20" s="79">
        <v>4515875459</v>
      </c>
      <c r="D20" s="35" t="s">
        <v>4061</v>
      </c>
      <c r="E20" s="78" t="s">
        <v>1793</v>
      </c>
      <c r="F20" s="78" t="s">
        <v>1628</v>
      </c>
      <c r="G20" s="1" t="s">
        <v>1290</v>
      </c>
      <c r="H20" s="17" t="s">
        <v>4426</v>
      </c>
      <c r="I20" s="170"/>
      <c r="J20" s="85"/>
      <c r="K20" s="85" t="e">
        <v>#N/A</v>
      </c>
      <c r="L20" s="79"/>
      <c r="M20" s="133" t="s">
        <v>4701</v>
      </c>
      <c r="N20" s="79" t="s">
        <v>4596</v>
      </c>
      <c r="O20" s="79" t="s">
        <v>4689</v>
      </c>
      <c r="P20" s="79" t="e">
        <v>#N/A</v>
      </c>
      <c r="Q20" s="86"/>
      <c r="R20" s="78"/>
      <c r="S20" s="79"/>
      <c r="T20" s="79" t="e">
        <v>#N/A</v>
      </c>
      <c r="U20" s="79" t="s">
        <v>1780</v>
      </c>
      <c r="V20" s="81" t="s">
        <v>4</v>
      </c>
      <c r="W20" s="80" t="s">
        <v>1792</v>
      </c>
      <c r="X20" s="79" t="s">
        <v>4662</v>
      </c>
      <c r="Y20" s="91" t="s">
        <v>1799</v>
      </c>
      <c r="Z20" s="91"/>
      <c r="AA20" s="101" t="s">
        <v>45</v>
      </c>
      <c r="AB20" s="78" t="s">
        <v>1714</v>
      </c>
      <c r="AC20" s="83"/>
      <c r="AD20" s="78" t="s">
        <v>1714</v>
      </c>
      <c r="AE20" s="1" t="s">
        <v>1290</v>
      </c>
      <c r="AF20" s="83"/>
      <c r="AG20" s="1" t="s">
        <v>1628</v>
      </c>
      <c r="AH20" s="78" t="s">
        <v>1629</v>
      </c>
      <c r="AI20" s="78"/>
      <c r="AJ20" s="83"/>
      <c r="AK20" s="101" t="s">
        <v>392</v>
      </c>
      <c r="AL20" s="102"/>
      <c r="AM20" s="82" t="s">
        <v>1809</v>
      </c>
      <c r="AN20" s="81">
        <v>43433</v>
      </c>
      <c r="AO20" s="76" t="s">
        <v>2395</v>
      </c>
      <c r="AP20" s="76" t="s">
        <v>2396</v>
      </c>
      <c r="AQ20" s="5"/>
      <c r="AR20" s="78" t="s">
        <v>1819</v>
      </c>
      <c r="AS20" s="81" t="s">
        <v>1838</v>
      </c>
      <c r="AT20" s="78"/>
      <c r="AU20" s="87"/>
      <c r="AV20" s="131" t="s">
        <v>4656</v>
      </c>
    </row>
    <row r="21" spans="1:48" s="88" customFormat="1" ht="36.75" customHeight="1">
      <c r="A21" s="181">
        <v>19</v>
      </c>
      <c r="B21" s="114" t="s">
        <v>398</v>
      </c>
      <c r="C21" s="79">
        <v>4515875459</v>
      </c>
      <c r="D21" s="35" t="s">
        <v>4061</v>
      </c>
      <c r="E21" s="78" t="s">
        <v>1793</v>
      </c>
      <c r="F21" s="78" t="s">
        <v>1628</v>
      </c>
      <c r="G21" s="1" t="s">
        <v>1290</v>
      </c>
      <c r="H21" s="17" t="s">
        <v>4426</v>
      </c>
      <c r="I21" s="170"/>
      <c r="J21" s="85"/>
      <c r="K21" s="85" t="e">
        <v>#N/A</v>
      </c>
      <c r="L21" s="79"/>
      <c r="M21" s="133" t="s">
        <v>4701</v>
      </c>
      <c r="N21" s="79" t="s">
        <v>4596</v>
      </c>
      <c r="O21" s="79" t="s">
        <v>4689</v>
      </c>
      <c r="P21" s="79" t="e">
        <v>#N/A</v>
      </c>
      <c r="Q21" s="86"/>
      <c r="R21" s="78"/>
      <c r="S21" s="79"/>
      <c r="T21" s="79" t="e">
        <v>#N/A</v>
      </c>
      <c r="U21" s="79" t="s">
        <v>1780</v>
      </c>
      <c r="V21" s="81" t="s">
        <v>4</v>
      </c>
      <c r="W21" s="80" t="s">
        <v>1792</v>
      </c>
      <c r="X21" s="79" t="s">
        <v>4662</v>
      </c>
      <c r="Y21" s="91" t="s">
        <v>1799</v>
      </c>
      <c r="Z21" s="91"/>
      <c r="AA21" s="101" t="s">
        <v>45</v>
      </c>
      <c r="AB21" s="78" t="s">
        <v>1714</v>
      </c>
      <c r="AC21" s="83"/>
      <c r="AD21" s="78" t="s">
        <v>1714</v>
      </c>
      <c r="AE21" s="1" t="s">
        <v>1290</v>
      </c>
      <c r="AF21" s="83"/>
      <c r="AG21" s="1" t="s">
        <v>1628</v>
      </c>
      <c r="AH21" s="78" t="s">
        <v>1629</v>
      </c>
      <c r="AI21" s="78"/>
      <c r="AJ21" s="83"/>
      <c r="AK21" s="101" t="s">
        <v>392</v>
      </c>
      <c r="AL21" s="102"/>
      <c r="AM21" s="82" t="s">
        <v>1809</v>
      </c>
      <c r="AN21" s="81">
        <v>43431</v>
      </c>
      <c r="AO21" s="76" t="s">
        <v>2397</v>
      </c>
      <c r="AP21" s="76" t="s">
        <v>2398</v>
      </c>
      <c r="AQ21" s="5"/>
      <c r="AR21" s="78"/>
      <c r="AS21" s="81" t="s">
        <v>1838</v>
      </c>
      <c r="AT21" s="78"/>
      <c r="AU21" s="87"/>
      <c r="AV21" s="131" t="s">
        <v>4656</v>
      </c>
    </row>
    <row r="22" spans="1:48" s="88" customFormat="1" ht="36.75" customHeight="1">
      <c r="A22" s="181">
        <v>20</v>
      </c>
      <c r="B22" s="78" t="s">
        <v>341</v>
      </c>
      <c r="C22" s="79" t="s">
        <v>342</v>
      </c>
      <c r="D22" s="35" t="s">
        <v>4101</v>
      </c>
      <c r="E22" s="78" t="s">
        <v>1793</v>
      </c>
      <c r="F22" s="78" t="s">
        <v>1628</v>
      </c>
      <c r="G22" s="78" t="s">
        <v>1290</v>
      </c>
      <c r="H22" s="17" t="s">
        <v>4426</v>
      </c>
      <c r="I22" s="170"/>
      <c r="J22" s="85"/>
      <c r="K22" s="85" t="e">
        <v>#N/A</v>
      </c>
      <c r="L22" s="79"/>
      <c r="M22" s="133" t="s">
        <v>4701</v>
      </c>
      <c r="N22" s="79" t="s">
        <v>4596</v>
      </c>
      <c r="O22" s="79" t="s">
        <v>4689</v>
      </c>
      <c r="P22" s="79" t="e">
        <v>#N/A</v>
      </c>
      <c r="Q22" s="86"/>
      <c r="R22" s="78"/>
      <c r="S22" s="79"/>
      <c r="T22" s="79" t="e">
        <v>#N/A</v>
      </c>
      <c r="U22" s="79" t="s">
        <v>1780</v>
      </c>
      <c r="V22" s="81" t="s">
        <v>4</v>
      </c>
      <c r="W22" s="80" t="s">
        <v>1792</v>
      </c>
      <c r="X22" s="79" t="s">
        <v>4662</v>
      </c>
      <c r="Y22" s="91" t="s">
        <v>1796</v>
      </c>
      <c r="Z22" s="91"/>
      <c r="AA22" s="78" t="s">
        <v>45</v>
      </c>
      <c r="AB22" s="78" t="s">
        <v>1714</v>
      </c>
      <c r="AC22" s="83"/>
      <c r="AD22" s="78" t="s">
        <v>1714</v>
      </c>
      <c r="AE22" s="78" t="s">
        <v>1290</v>
      </c>
      <c r="AF22" s="83"/>
      <c r="AG22" s="1" t="s">
        <v>1628</v>
      </c>
      <c r="AH22" s="78" t="s">
        <v>1629</v>
      </c>
      <c r="AI22" s="78"/>
      <c r="AJ22" s="83"/>
      <c r="AK22" s="78" t="s">
        <v>337</v>
      </c>
      <c r="AL22" s="98">
        <v>43289.841319560182</v>
      </c>
      <c r="AM22" s="78" t="s">
        <v>1797</v>
      </c>
      <c r="AN22" s="78"/>
      <c r="AO22" s="78"/>
      <c r="AP22" s="78"/>
      <c r="AQ22" s="5"/>
      <c r="AR22" s="78"/>
      <c r="AS22" s="81" t="s">
        <v>1798</v>
      </c>
      <c r="AT22" s="78"/>
      <c r="AU22" s="87"/>
      <c r="AV22" s="131" t="s">
        <v>4656</v>
      </c>
    </row>
    <row r="23" spans="1:48" s="88" customFormat="1" ht="36.75" customHeight="1">
      <c r="A23" s="181">
        <v>21</v>
      </c>
      <c r="B23" s="40" t="s">
        <v>655</v>
      </c>
      <c r="C23" s="79">
        <v>4515881940</v>
      </c>
      <c r="D23" s="35">
        <v>43265</v>
      </c>
      <c r="E23" s="78" t="s">
        <v>1829</v>
      </c>
      <c r="F23" s="78" t="s">
        <v>1628</v>
      </c>
      <c r="G23" s="1" t="s">
        <v>1290</v>
      </c>
      <c r="H23" s="17" t="s">
        <v>4426</v>
      </c>
      <c r="I23" s="170"/>
      <c r="J23" s="85"/>
      <c r="K23" s="85" t="e">
        <v>#N/A</v>
      </c>
      <c r="L23" s="79"/>
      <c r="M23" s="133" t="s">
        <v>4701</v>
      </c>
      <c r="N23" s="79" t="s">
        <v>4596</v>
      </c>
      <c r="O23" s="79" t="s">
        <v>4689</v>
      </c>
      <c r="P23" s="79" t="e">
        <v>#N/A</v>
      </c>
      <c r="Q23" s="86"/>
      <c r="R23" s="78"/>
      <c r="S23" s="79"/>
      <c r="T23" s="79" t="e">
        <v>#N/A</v>
      </c>
      <c r="U23" s="79" t="s">
        <v>1780</v>
      </c>
      <c r="V23" s="81" t="s">
        <v>4</v>
      </c>
      <c r="W23" s="80" t="s">
        <v>1792</v>
      </c>
      <c r="X23" s="79" t="s">
        <v>4662</v>
      </c>
      <c r="Y23" s="91" t="s">
        <v>1799</v>
      </c>
      <c r="Z23" s="91"/>
      <c r="AA23" s="1" t="s">
        <v>45</v>
      </c>
      <c r="AB23" s="78" t="s">
        <v>1714</v>
      </c>
      <c r="AC23" s="83"/>
      <c r="AD23" s="78" t="s">
        <v>1714</v>
      </c>
      <c r="AE23" s="1" t="s">
        <v>1290</v>
      </c>
      <c r="AF23" s="83"/>
      <c r="AG23" s="1" t="s">
        <v>1628</v>
      </c>
      <c r="AH23" s="78" t="s">
        <v>1629</v>
      </c>
      <c r="AI23" s="1"/>
      <c r="AJ23" s="83"/>
      <c r="AK23" s="1" t="s">
        <v>1857</v>
      </c>
      <c r="AL23" s="21" t="s">
        <v>2354</v>
      </c>
      <c r="AM23" s="1" t="s">
        <v>1830</v>
      </c>
      <c r="AN23" s="81">
        <v>43587</v>
      </c>
      <c r="AO23" s="76" t="s">
        <v>2407</v>
      </c>
      <c r="AP23" s="76" t="s">
        <v>2408</v>
      </c>
      <c r="AQ23" s="5"/>
      <c r="AR23" s="78"/>
      <c r="AS23" s="81" t="s">
        <v>1838</v>
      </c>
      <c r="AT23" s="1"/>
      <c r="AU23" s="87"/>
      <c r="AV23" s="131" t="s">
        <v>4656</v>
      </c>
    </row>
    <row r="24" spans="1:48" s="88" customFormat="1" ht="36.75" customHeight="1">
      <c r="A24" s="181">
        <v>22</v>
      </c>
      <c r="B24" s="40" t="s">
        <v>654</v>
      </c>
      <c r="C24" s="79">
        <v>4515881940</v>
      </c>
      <c r="D24" s="35">
        <v>43265</v>
      </c>
      <c r="E24" s="78" t="s">
        <v>1829</v>
      </c>
      <c r="F24" s="78" t="s">
        <v>1628</v>
      </c>
      <c r="G24" s="1" t="s">
        <v>1290</v>
      </c>
      <c r="H24" s="17" t="s">
        <v>4426</v>
      </c>
      <c r="I24" s="170"/>
      <c r="J24" s="85"/>
      <c r="K24" s="85" t="e">
        <v>#N/A</v>
      </c>
      <c r="L24" s="79"/>
      <c r="M24" s="133" t="s">
        <v>4701</v>
      </c>
      <c r="N24" s="79" t="s">
        <v>4596</v>
      </c>
      <c r="O24" s="79" t="s">
        <v>4689</v>
      </c>
      <c r="P24" s="79" t="e">
        <v>#N/A</v>
      </c>
      <c r="Q24" s="86"/>
      <c r="R24" s="78"/>
      <c r="S24" s="79"/>
      <c r="T24" s="79" t="e">
        <v>#N/A</v>
      </c>
      <c r="U24" s="79" t="s">
        <v>1780</v>
      </c>
      <c r="V24" s="81" t="s">
        <v>4</v>
      </c>
      <c r="W24" s="80" t="s">
        <v>1792</v>
      </c>
      <c r="X24" s="79" t="s">
        <v>4662</v>
      </c>
      <c r="Y24" s="91" t="s">
        <v>1799</v>
      </c>
      <c r="Z24" s="91"/>
      <c r="AA24" s="1" t="s">
        <v>45</v>
      </c>
      <c r="AB24" s="78" t="s">
        <v>1714</v>
      </c>
      <c r="AC24" s="83"/>
      <c r="AD24" s="78" t="s">
        <v>1714</v>
      </c>
      <c r="AE24" s="1" t="s">
        <v>1290</v>
      </c>
      <c r="AF24" s="83"/>
      <c r="AG24" s="1" t="s">
        <v>1628</v>
      </c>
      <c r="AH24" s="78" t="s">
        <v>1629</v>
      </c>
      <c r="AI24" s="1"/>
      <c r="AJ24" s="83"/>
      <c r="AK24" s="1" t="s">
        <v>1857</v>
      </c>
      <c r="AL24" s="21" t="s">
        <v>2354</v>
      </c>
      <c r="AM24" s="1" t="s">
        <v>1830</v>
      </c>
      <c r="AN24" s="81">
        <v>43587</v>
      </c>
      <c r="AO24" s="76" t="s">
        <v>2409</v>
      </c>
      <c r="AP24" s="76" t="s">
        <v>2410</v>
      </c>
      <c r="AQ24" s="5"/>
      <c r="AR24" s="78"/>
      <c r="AS24" s="81" t="s">
        <v>1838</v>
      </c>
      <c r="AT24" s="1"/>
      <c r="AU24" s="87"/>
      <c r="AV24" s="131" t="s">
        <v>4656</v>
      </c>
    </row>
    <row r="25" spans="1:48" s="88" customFormat="1" ht="36.75" customHeight="1">
      <c r="A25" s="181">
        <v>23</v>
      </c>
      <c r="B25" s="40" t="s">
        <v>656</v>
      </c>
      <c r="C25" s="79">
        <v>4515884400</v>
      </c>
      <c r="D25" s="35">
        <v>43264</v>
      </c>
      <c r="E25" s="78" t="s">
        <v>1829</v>
      </c>
      <c r="F25" s="78" t="s">
        <v>1628</v>
      </c>
      <c r="G25" s="1" t="s">
        <v>1290</v>
      </c>
      <c r="H25" s="17" t="s">
        <v>4426</v>
      </c>
      <c r="I25" s="170"/>
      <c r="J25" s="85"/>
      <c r="K25" s="85" t="e">
        <v>#N/A</v>
      </c>
      <c r="L25" s="79"/>
      <c r="M25" s="133" t="s">
        <v>4701</v>
      </c>
      <c r="N25" s="79" t="s">
        <v>4596</v>
      </c>
      <c r="O25" s="79" t="s">
        <v>4689</v>
      </c>
      <c r="P25" s="79" t="e">
        <v>#N/A</v>
      </c>
      <c r="Q25" s="86"/>
      <c r="R25" s="78"/>
      <c r="S25" s="79"/>
      <c r="T25" s="79" t="e">
        <v>#N/A</v>
      </c>
      <c r="U25" s="79" t="s">
        <v>1780</v>
      </c>
      <c r="V25" s="81" t="s">
        <v>4</v>
      </c>
      <c r="W25" s="80" t="s">
        <v>1913</v>
      </c>
      <c r="X25" s="79" t="s">
        <v>4662</v>
      </c>
      <c r="Y25" s="91" t="s">
        <v>2411</v>
      </c>
      <c r="Z25" s="91"/>
      <c r="AA25" s="1" t="s">
        <v>45</v>
      </c>
      <c r="AB25" s="78" t="s">
        <v>1714</v>
      </c>
      <c r="AC25" s="83"/>
      <c r="AD25" s="78" t="s">
        <v>1714</v>
      </c>
      <c r="AE25" s="1" t="s">
        <v>1290</v>
      </c>
      <c r="AF25" s="83"/>
      <c r="AG25" s="1" t="s">
        <v>1628</v>
      </c>
      <c r="AH25" s="78" t="s">
        <v>1629</v>
      </c>
      <c r="AI25" s="1"/>
      <c r="AJ25" s="83"/>
      <c r="AK25" s="1" t="s">
        <v>1857</v>
      </c>
      <c r="AL25" s="21" t="s">
        <v>2354</v>
      </c>
      <c r="AM25" s="1" t="s">
        <v>1830</v>
      </c>
      <c r="AN25" s="81">
        <v>43587</v>
      </c>
      <c r="AO25" s="76" t="s">
        <v>2412</v>
      </c>
      <c r="AP25" s="76" t="s">
        <v>2413</v>
      </c>
      <c r="AQ25" s="5"/>
      <c r="AR25" s="78"/>
      <c r="AS25" s="81" t="s">
        <v>1838</v>
      </c>
      <c r="AT25" s="1"/>
      <c r="AU25" s="87"/>
      <c r="AV25" s="131" t="s">
        <v>4656</v>
      </c>
    </row>
    <row r="26" spans="1:48" s="88" customFormat="1" ht="36.75" customHeight="1">
      <c r="A26" s="181">
        <v>24</v>
      </c>
      <c r="B26" s="78" t="s">
        <v>343</v>
      </c>
      <c r="C26" s="79" t="s">
        <v>344</v>
      </c>
      <c r="D26" s="35" t="s">
        <v>4102</v>
      </c>
      <c r="E26" s="78" t="s">
        <v>1793</v>
      </c>
      <c r="F26" s="78" t="s">
        <v>1628</v>
      </c>
      <c r="G26" s="78" t="s">
        <v>1290</v>
      </c>
      <c r="H26" s="17" t="s">
        <v>4426</v>
      </c>
      <c r="I26" s="170"/>
      <c r="J26" s="85"/>
      <c r="K26" s="85" t="e">
        <v>#N/A</v>
      </c>
      <c r="L26" s="79"/>
      <c r="M26" s="133" t="s">
        <v>4701</v>
      </c>
      <c r="N26" s="79" t="s">
        <v>4596</v>
      </c>
      <c r="O26" s="79" t="s">
        <v>4689</v>
      </c>
      <c r="P26" s="79" t="e">
        <v>#N/A</v>
      </c>
      <c r="Q26" s="86"/>
      <c r="R26" s="78"/>
      <c r="S26" s="79"/>
      <c r="T26" s="79" t="e">
        <v>#N/A</v>
      </c>
      <c r="U26" s="79" t="s">
        <v>1780</v>
      </c>
      <c r="V26" s="81" t="s">
        <v>4</v>
      </c>
      <c r="W26" s="80" t="s">
        <v>1792</v>
      </c>
      <c r="X26" s="79" t="s">
        <v>4662</v>
      </c>
      <c r="Y26" s="91" t="s">
        <v>1796</v>
      </c>
      <c r="Z26" s="91"/>
      <c r="AA26" s="78" t="s">
        <v>45</v>
      </c>
      <c r="AB26" s="78" t="s">
        <v>1714</v>
      </c>
      <c r="AC26" s="83"/>
      <c r="AD26" s="78" t="s">
        <v>1714</v>
      </c>
      <c r="AE26" s="78" t="s">
        <v>1290</v>
      </c>
      <c r="AF26" s="83"/>
      <c r="AG26" s="1" t="s">
        <v>1628</v>
      </c>
      <c r="AH26" s="78" t="s">
        <v>1629</v>
      </c>
      <c r="AI26" s="78"/>
      <c r="AJ26" s="83"/>
      <c r="AK26" s="78" t="s">
        <v>337</v>
      </c>
      <c r="AL26" s="98">
        <v>43289.827433946761</v>
      </c>
      <c r="AM26" s="78" t="s">
        <v>1797</v>
      </c>
      <c r="AN26" s="78"/>
      <c r="AO26" s="78"/>
      <c r="AP26" s="78"/>
      <c r="AQ26" s="5"/>
      <c r="AR26" s="78"/>
      <c r="AS26" s="81" t="s">
        <v>1798</v>
      </c>
      <c r="AT26" s="78"/>
      <c r="AU26" s="87"/>
      <c r="AV26" s="131" t="s">
        <v>4656</v>
      </c>
    </row>
    <row r="27" spans="1:48" s="88" customFormat="1" ht="36.75" customHeight="1">
      <c r="A27" s="181">
        <v>25</v>
      </c>
      <c r="B27" s="114" t="s">
        <v>400</v>
      </c>
      <c r="C27" s="79">
        <v>7185070120</v>
      </c>
      <c r="D27" s="35" t="s">
        <v>2423</v>
      </c>
      <c r="E27" s="78" t="s">
        <v>1793</v>
      </c>
      <c r="F27" s="78" t="s">
        <v>1628</v>
      </c>
      <c r="G27" s="1" t="s">
        <v>1290</v>
      </c>
      <c r="H27" s="17" t="s">
        <v>4426</v>
      </c>
      <c r="I27" s="170"/>
      <c r="J27" s="85" t="s">
        <v>1710</v>
      </c>
      <c r="K27" s="85" t="s">
        <v>4611</v>
      </c>
      <c r="L27" s="79"/>
      <c r="M27" s="133" t="s">
        <v>4721</v>
      </c>
      <c r="N27" s="79" t="s">
        <v>4596</v>
      </c>
      <c r="O27" s="79" t="s">
        <v>4689</v>
      </c>
      <c r="P27" s="79" t="e">
        <v>#N/A</v>
      </c>
      <c r="Q27" s="86"/>
      <c r="R27" s="78"/>
      <c r="S27" s="79"/>
      <c r="T27" s="79" t="e">
        <v>#N/A</v>
      </c>
      <c r="U27" s="79" t="s">
        <v>1780</v>
      </c>
      <c r="V27" s="81" t="s">
        <v>4</v>
      </c>
      <c r="W27" s="80" t="s">
        <v>1792</v>
      </c>
      <c r="X27" s="79" t="s">
        <v>4662</v>
      </c>
      <c r="Y27" s="91" t="s">
        <v>1799</v>
      </c>
      <c r="Z27" s="91"/>
      <c r="AA27" s="101" t="s">
        <v>45</v>
      </c>
      <c r="AB27" s="78" t="s">
        <v>1714</v>
      </c>
      <c r="AC27" s="83"/>
      <c r="AD27" s="78" t="s">
        <v>1714</v>
      </c>
      <c r="AE27" s="1" t="s">
        <v>1290</v>
      </c>
      <c r="AF27" s="83"/>
      <c r="AG27" s="1" t="s">
        <v>1628</v>
      </c>
      <c r="AH27" s="78" t="s">
        <v>1629</v>
      </c>
      <c r="AI27" s="78"/>
      <c r="AJ27" s="83"/>
      <c r="AK27" s="101" t="s">
        <v>401</v>
      </c>
      <c r="AL27" s="102"/>
      <c r="AM27" s="82" t="s">
        <v>1809</v>
      </c>
      <c r="AN27" s="81">
        <v>43431</v>
      </c>
      <c r="AO27" s="76" t="s">
        <v>2424</v>
      </c>
      <c r="AP27" s="76" t="s">
        <v>2425</v>
      </c>
      <c r="AQ27" s="5"/>
      <c r="AR27" s="78"/>
      <c r="AS27" s="81" t="s">
        <v>1838</v>
      </c>
      <c r="AT27" s="78"/>
      <c r="AU27" s="87"/>
      <c r="AV27" s="131" t="s">
        <v>4658</v>
      </c>
    </row>
    <row r="28" spans="1:48" s="88" customFormat="1" ht="36.75" customHeight="1">
      <c r="A28" s="181">
        <v>26</v>
      </c>
      <c r="B28" s="114" t="s">
        <v>402</v>
      </c>
      <c r="C28" s="79">
        <v>7185070120</v>
      </c>
      <c r="D28" s="35" t="s">
        <v>2423</v>
      </c>
      <c r="E28" s="78" t="s">
        <v>1793</v>
      </c>
      <c r="F28" s="78" t="s">
        <v>1628</v>
      </c>
      <c r="G28" s="1" t="s">
        <v>1290</v>
      </c>
      <c r="H28" s="17" t="s">
        <v>4426</v>
      </c>
      <c r="I28" s="170"/>
      <c r="J28" s="85" t="s">
        <v>1710</v>
      </c>
      <c r="K28" s="85" t="s">
        <v>4611</v>
      </c>
      <c r="L28" s="79"/>
      <c r="M28" s="133" t="s">
        <v>4721</v>
      </c>
      <c r="N28" s="79" t="s">
        <v>4596</v>
      </c>
      <c r="O28" s="79" t="s">
        <v>4689</v>
      </c>
      <c r="P28" s="79" t="e">
        <v>#N/A</v>
      </c>
      <c r="Q28" s="86"/>
      <c r="R28" s="78"/>
      <c r="S28" s="79"/>
      <c r="T28" s="79" t="e">
        <v>#N/A</v>
      </c>
      <c r="U28" s="79" t="s">
        <v>1780</v>
      </c>
      <c r="V28" s="81" t="s">
        <v>4</v>
      </c>
      <c r="W28" s="80" t="s">
        <v>1792</v>
      </c>
      <c r="X28" s="79" t="s">
        <v>4662</v>
      </c>
      <c r="Y28" s="91" t="s">
        <v>1799</v>
      </c>
      <c r="Z28" s="91"/>
      <c r="AA28" s="101" t="s">
        <v>45</v>
      </c>
      <c r="AB28" s="78" t="s">
        <v>1714</v>
      </c>
      <c r="AC28" s="83"/>
      <c r="AD28" s="78" t="s">
        <v>1714</v>
      </c>
      <c r="AE28" s="1" t="s">
        <v>1290</v>
      </c>
      <c r="AF28" s="83"/>
      <c r="AG28" s="1" t="s">
        <v>1628</v>
      </c>
      <c r="AH28" s="78" t="s">
        <v>1629</v>
      </c>
      <c r="AI28" s="78"/>
      <c r="AJ28" s="83"/>
      <c r="AK28" s="101" t="s">
        <v>401</v>
      </c>
      <c r="AL28" s="102"/>
      <c r="AM28" s="82" t="s">
        <v>1809</v>
      </c>
      <c r="AN28" s="81">
        <v>43431</v>
      </c>
      <c r="AO28" s="76" t="s">
        <v>2426</v>
      </c>
      <c r="AP28" s="76" t="s">
        <v>2427</v>
      </c>
      <c r="AQ28" s="5"/>
      <c r="AR28" s="78"/>
      <c r="AS28" s="81" t="s">
        <v>1838</v>
      </c>
      <c r="AT28" s="78"/>
      <c r="AU28" s="87"/>
      <c r="AV28" s="131" t="s">
        <v>4658</v>
      </c>
    </row>
    <row r="29" spans="1:48" s="88" customFormat="1" ht="36.75" customHeight="1">
      <c r="A29" s="181">
        <v>27</v>
      </c>
      <c r="B29" s="114" t="s">
        <v>403</v>
      </c>
      <c r="C29" s="79">
        <v>7185070120</v>
      </c>
      <c r="D29" s="35" t="s">
        <v>2423</v>
      </c>
      <c r="E29" s="78" t="s">
        <v>1793</v>
      </c>
      <c r="F29" s="78" t="s">
        <v>1628</v>
      </c>
      <c r="G29" s="1" t="s">
        <v>1290</v>
      </c>
      <c r="H29" s="17" t="s">
        <v>4426</v>
      </c>
      <c r="I29" s="170"/>
      <c r="J29" s="85" t="s">
        <v>1710</v>
      </c>
      <c r="K29" s="85" t="s">
        <v>4611</v>
      </c>
      <c r="L29" s="79"/>
      <c r="M29" s="133" t="s">
        <v>4721</v>
      </c>
      <c r="N29" s="79" t="s">
        <v>4596</v>
      </c>
      <c r="O29" s="79" t="s">
        <v>4689</v>
      </c>
      <c r="P29" s="79" t="e">
        <v>#N/A</v>
      </c>
      <c r="Q29" s="86"/>
      <c r="R29" s="78"/>
      <c r="S29" s="79"/>
      <c r="T29" s="79" t="e">
        <v>#N/A</v>
      </c>
      <c r="U29" s="79" t="s">
        <v>1780</v>
      </c>
      <c r="V29" s="81" t="s">
        <v>4</v>
      </c>
      <c r="W29" s="80" t="s">
        <v>1792</v>
      </c>
      <c r="X29" s="79" t="s">
        <v>4662</v>
      </c>
      <c r="Y29" s="91" t="s">
        <v>1799</v>
      </c>
      <c r="Z29" s="91"/>
      <c r="AA29" s="101" t="s">
        <v>45</v>
      </c>
      <c r="AB29" s="78" t="s">
        <v>1714</v>
      </c>
      <c r="AC29" s="83"/>
      <c r="AD29" s="78" t="s">
        <v>1714</v>
      </c>
      <c r="AE29" s="1" t="s">
        <v>1290</v>
      </c>
      <c r="AF29" s="83"/>
      <c r="AG29" s="1" t="s">
        <v>1628</v>
      </c>
      <c r="AH29" s="78" t="s">
        <v>1629</v>
      </c>
      <c r="AI29" s="78"/>
      <c r="AJ29" s="83"/>
      <c r="AK29" s="101" t="s">
        <v>401</v>
      </c>
      <c r="AL29" s="102"/>
      <c r="AM29" s="82" t="s">
        <v>1809</v>
      </c>
      <c r="AN29" s="81">
        <v>43433</v>
      </c>
      <c r="AO29" s="76" t="s">
        <v>2428</v>
      </c>
      <c r="AP29" s="76" t="s">
        <v>2429</v>
      </c>
      <c r="AQ29" s="5"/>
      <c r="AR29" s="78"/>
      <c r="AS29" s="81" t="s">
        <v>1838</v>
      </c>
      <c r="AT29" s="78"/>
      <c r="AU29" s="87"/>
      <c r="AV29" s="131" t="s">
        <v>4658</v>
      </c>
    </row>
    <row r="30" spans="1:48" s="88" customFormat="1" ht="36.75" customHeight="1">
      <c r="A30" s="181">
        <v>28</v>
      </c>
      <c r="B30" s="114" t="s">
        <v>404</v>
      </c>
      <c r="C30" s="79">
        <v>7185070120</v>
      </c>
      <c r="D30" s="35" t="s">
        <v>2423</v>
      </c>
      <c r="E30" s="78" t="s">
        <v>1793</v>
      </c>
      <c r="F30" s="78" t="s">
        <v>1628</v>
      </c>
      <c r="G30" s="1" t="s">
        <v>1290</v>
      </c>
      <c r="H30" s="17" t="s">
        <v>4426</v>
      </c>
      <c r="I30" s="170"/>
      <c r="J30" s="85" t="s">
        <v>1710</v>
      </c>
      <c r="K30" s="85" t="s">
        <v>4611</v>
      </c>
      <c r="L30" s="79"/>
      <c r="M30" s="133" t="s">
        <v>4721</v>
      </c>
      <c r="N30" s="79" t="s">
        <v>4596</v>
      </c>
      <c r="O30" s="79" t="s">
        <v>4689</v>
      </c>
      <c r="P30" s="79" t="e">
        <v>#N/A</v>
      </c>
      <c r="Q30" s="86"/>
      <c r="R30" s="78"/>
      <c r="S30" s="79"/>
      <c r="T30" s="79" t="e">
        <v>#N/A</v>
      </c>
      <c r="U30" s="79" t="s">
        <v>1780</v>
      </c>
      <c r="V30" s="81" t="s">
        <v>4</v>
      </c>
      <c r="W30" s="80" t="s">
        <v>1792</v>
      </c>
      <c r="X30" s="79" t="s">
        <v>4662</v>
      </c>
      <c r="Y30" s="91" t="s">
        <v>1799</v>
      </c>
      <c r="Z30" s="91"/>
      <c r="AA30" s="101" t="s">
        <v>45</v>
      </c>
      <c r="AB30" s="78" t="s">
        <v>1714</v>
      </c>
      <c r="AC30" s="83"/>
      <c r="AD30" s="78" t="s">
        <v>1714</v>
      </c>
      <c r="AE30" s="1" t="s">
        <v>1290</v>
      </c>
      <c r="AF30" s="83"/>
      <c r="AG30" s="1" t="s">
        <v>1628</v>
      </c>
      <c r="AH30" s="78" t="s">
        <v>1629</v>
      </c>
      <c r="AI30" s="78"/>
      <c r="AJ30" s="83"/>
      <c r="AK30" s="101" t="s">
        <v>401</v>
      </c>
      <c r="AL30" s="102"/>
      <c r="AM30" s="82" t="s">
        <v>1809</v>
      </c>
      <c r="AN30" s="81">
        <v>43432</v>
      </c>
      <c r="AO30" s="76" t="s">
        <v>2430</v>
      </c>
      <c r="AP30" s="76">
        <v>0</v>
      </c>
      <c r="AQ30" s="5"/>
      <c r="AR30" s="78"/>
      <c r="AS30" s="81" t="s">
        <v>1838</v>
      </c>
      <c r="AT30" s="78"/>
      <c r="AU30" s="87"/>
      <c r="AV30" s="131" t="s">
        <v>4658</v>
      </c>
    </row>
    <row r="31" spans="1:48" s="88" customFormat="1" ht="36.75" customHeight="1">
      <c r="A31" s="181">
        <v>29</v>
      </c>
      <c r="B31" s="114" t="s">
        <v>379</v>
      </c>
      <c r="C31" s="79">
        <v>7185071200</v>
      </c>
      <c r="D31" s="35">
        <v>43410</v>
      </c>
      <c r="E31" s="78" t="s">
        <v>1793</v>
      </c>
      <c r="F31" s="78" t="s">
        <v>1628</v>
      </c>
      <c r="G31" s="1" t="s">
        <v>1290</v>
      </c>
      <c r="H31" s="17" t="s">
        <v>4426</v>
      </c>
      <c r="I31" s="170"/>
      <c r="J31" s="85"/>
      <c r="K31" s="85" t="e">
        <v>#N/A</v>
      </c>
      <c r="L31" s="79"/>
      <c r="M31" s="133" t="s">
        <v>4701</v>
      </c>
      <c r="N31" s="79" t="s">
        <v>4596</v>
      </c>
      <c r="O31" s="79" t="s">
        <v>4689</v>
      </c>
      <c r="P31" s="79" t="e">
        <v>#N/A</v>
      </c>
      <c r="Q31" s="86"/>
      <c r="R31" s="78"/>
      <c r="S31" s="79"/>
      <c r="T31" s="79" t="e">
        <v>#N/A</v>
      </c>
      <c r="U31" s="79" t="s">
        <v>1780</v>
      </c>
      <c r="V31" s="81" t="s">
        <v>4</v>
      </c>
      <c r="W31" s="80" t="s">
        <v>1792</v>
      </c>
      <c r="X31" s="79" t="s">
        <v>4662</v>
      </c>
      <c r="Y31" s="91" t="s">
        <v>1799</v>
      </c>
      <c r="Z31" s="91"/>
      <c r="AA31" s="101" t="s">
        <v>45</v>
      </c>
      <c r="AB31" s="78" t="s">
        <v>1714</v>
      </c>
      <c r="AC31" s="83"/>
      <c r="AD31" s="78" t="s">
        <v>1714</v>
      </c>
      <c r="AE31" s="1" t="s">
        <v>1290</v>
      </c>
      <c r="AF31" s="83"/>
      <c r="AG31" s="1" t="s">
        <v>1628</v>
      </c>
      <c r="AH31" s="78" t="s">
        <v>1629</v>
      </c>
      <c r="AI31" s="78"/>
      <c r="AJ31" s="83"/>
      <c r="AK31" s="101" t="s">
        <v>377</v>
      </c>
      <c r="AL31" s="102"/>
      <c r="AM31" s="82" t="s">
        <v>1809</v>
      </c>
      <c r="AN31" s="81">
        <v>43432</v>
      </c>
      <c r="AO31" s="76" t="s">
        <v>2431</v>
      </c>
      <c r="AP31" s="76" t="s">
        <v>2432</v>
      </c>
      <c r="AQ31" s="5"/>
      <c r="AR31" s="78"/>
      <c r="AS31" s="81" t="s">
        <v>1838</v>
      </c>
      <c r="AT31" s="78"/>
      <c r="AU31" s="87"/>
      <c r="AV31" s="131" t="s">
        <v>4656</v>
      </c>
    </row>
    <row r="32" spans="1:48" s="88" customFormat="1" ht="36.75" customHeight="1">
      <c r="A32" s="181">
        <v>30</v>
      </c>
      <c r="B32" s="114" t="s">
        <v>378</v>
      </c>
      <c r="C32" s="79">
        <v>7185071201</v>
      </c>
      <c r="D32" s="35">
        <v>43410</v>
      </c>
      <c r="E32" s="78" t="s">
        <v>1793</v>
      </c>
      <c r="F32" s="78" t="s">
        <v>1628</v>
      </c>
      <c r="G32" s="1" t="s">
        <v>1290</v>
      </c>
      <c r="H32" s="17" t="s">
        <v>4426</v>
      </c>
      <c r="I32" s="170"/>
      <c r="J32" s="85"/>
      <c r="K32" s="85" t="e">
        <v>#N/A</v>
      </c>
      <c r="L32" s="79"/>
      <c r="M32" s="133" t="s">
        <v>4701</v>
      </c>
      <c r="N32" s="79" t="s">
        <v>4596</v>
      </c>
      <c r="O32" s="79" t="s">
        <v>4689</v>
      </c>
      <c r="P32" s="79" t="e">
        <v>#N/A</v>
      </c>
      <c r="Q32" s="86"/>
      <c r="R32" s="78"/>
      <c r="S32" s="79"/>
      <c r="T32" s="79" t="e">
        <v>#N/A</v>
      </c>
      <c r="U32" s="79" t="s">
        <v>1780</v>
      </c>
      <c r="V32" s="81" t="s">
        <v>4</v>
      </c>
      <c r="W32" s="80" t="s">
        <v>1792</v>
      </c>
      <c r="X32" s="79" t="s">
        <v>4662</v>
      </c>
      <c r="Y32" s="91" t="s">
        <v>1799</v>
      </c>
      <c r="Z32" s="91"/>
      <c r="AA32" s="101" t="s">
        <v>45</v>
      </c>
      <c r="AB32" s="78" t="s">
        <v>1714</v>
      </c>
      <c r="AC32" s="83"/>
      <c r="AD32" s="78" t="s">
        <v>1714</v>
      </c>
      <c r="AE32" s="1" t="s">
        <v>1290</v>
      </c>
      <c r="AF32" s="83"/>
      <c r="AG32" s="1" t="s">
        <v>1628</v>
      </c>
      <c r="AH32" s="78" t="s">
        <v>1629</v>
      </c>
      <c r="AI32" s="78"/>
      <c r="AJ32" s="83"/>
      <c r="AK32" s="101" t="s">
        <v>377</v>
      </c>
      <c r="AL32" s="102"/>
      <c r="AM32" s="82" t="s">
        <v>1809</v>
      </c>
      <c r="AN32" s="81">
        <v>43431</v>
      </c>
      <c r="AO32" s="76" t="s">
        <v>2433</v>
      </c>
      <c r="AP32" s="76" t="s">
        <v>2434</v>
      </c>
      <c r="AQ32" s="5"/>
      <c r="AR32" s="78"/>
      <c r="AS32" s="81" t="s">
        <v>1838</v>
      </c>
      <c r="AT32" s="78"/>
      <c r="AU32" s="87"/>
      <c r="AV32" s="131" t="s">
        <v>4656</v>
      </c>
    </row>
    <row r="33" spans="1:48" s="88" customFormat="1" ht="36.75" customHeight="1">
      <c r="A33" s="181">
        <v>31</v>
      </c>
      <c r="B33" s="105" t="s">
        <v>399</v>
      </c>
      <c r="C33" s="79">
        <v>8018596450</v>
      </c>
      <c r="D33" s="35">
        <v>43196</v>
      </c>
      <c r="E33" s="78" t="s">
        <v>1793</v>
      </c>
      <c r="F33" s="78" t="s">
        <v>1628</v>
      </c>
      <c r="G33" s="1" t="s">
        <v>1290</v>
      </c>
      <c r="H33" s="17" t="s">
        <v>4426</v>
      </c>
      <c r="I33" s="170"/>
      <c r="J33" s="85"/>
      <c r="K33" s="85" t="e">
        <v>#N/A</v>
      </c>
      <c r="L33" s="79"/>
      <c r="M33" s="133" t="s">
        <v>4737</v>
      </c>
      <c r="N33" s="79" t="s">
        <v>4596</v>
      </c>
      <c r="O33" s="79" t="s">
        <v>4689</v>
      </c>
      <c r="P33" s="79" t="e">
        <v>#N/A</v>
      </c>
      <c r="Q33" s="86"/>
      <c r="R33" s="78"/>
      <c r="S33" s="79"/>
      <c r="T33" s="79" t="e">
        <v>#N/A</v>
      </c>
      <c r="U33" s="79" t="s">
        <v>1780</v>
      </c>
      <c r="V33" s="81" t="s">
        <v>4</v>
      </c>
      <c r="W33" s="80" t="s">
        <v>1792</v>
      </c>
      <c r="X33" s="79" t="s">
        <v>4662</v>
      </c>
      <c r="Y33" s="91" t="s">
        <v>1799</v>
      </c>
      <c r="Z33" s="91"/>
      <c r="AA33" s="108" t="s">
        <v>90</v>
      </c>
      <c r="AB33" s="17" t="s">
        <v>1717</v>
      </c>
      <c r="AC33" s="83"/>
      <c r="AD33" s="17" t="s">
        <v>1717</v>
      </c>
      <c r="AE33" s="1" t="s">
        <v>1290</v>
      </c>
      <c r="AF33" s="76"/>
      <c r="AG33" s="1" t="s">
        <v>1628</v>
      </c>
      <c r="AH33" s="78" t="s">
        <v>1629</v>
      </c>
      <c r="AI33" s="1"/>
      <c r="AJ33" s="83"/>
      <c r="AK33" s="105" t="s">
        <v>392</v>
      </c>
      <c r="AL33" s="106"/>
      <c r="AM33" s="5" t="s">
        <v>1809</v>
      </c>
      <c r="AN33" s="81">
        <v>43460</v>
      </c>
      <c r="AO33" s="76" t="s">
        <v>2464</v>
      </c>
      <c r="AP33" s="76" t="s">
        <v>2465</v>
      </c>
      <c r="AQ33" s="5"/>
      <c r="AR33" s="78"/>
      <c r="AS33" s="81" t="s">
        <v>1810</v>
      </c>
      <c r="AT33" s="1"/>
      <c r="AU33" s="87"/>
      <c r="AV33" s="131" t="s">
        <v>1780</v>
      </c>
    </row>
    <row r="34" spans="1:48" s="88" customFormat="1" ht="36.75" customHeight="1">
      <c r="A34" s="181">
        <v>32</v>
      </c>
      <c r="B34" s="105" t="s">
        <v>397</v>
      </c>
      <c r="C34" s="79">
        <v>8018596450</v>
      </c>
      <c r="D34" s="35">
        <v>43196</v>
      </c>
      <c r="E34" s="78" t="s">
        <v>1793</v>
      </c>
      <c r="F34" s="78" t="s">
        <v>1628</v>
      </c>
      <c r="G34" s="1" t="s">
        <v>1290</v>
      </c>
      <c r="H34" s="17" t="s">
        <v>4426</v>
      </c>
      <c r="I34" s="170"/>
      <c r="J34" s="85"/>
      <c r="K34" s="85" t="e">
        <v>#N/A</v>
      </c>
      <c r="L34" s="79"/>
      <c r="M34" s="133" t="s">
        <v>4737</v>
      </c>
      <c r="N34" s="79" t="s">
        <v>4596</v>
      </c>
      <c r="O34" s="79" t="s">
        <v>4689</v>
      </c>
      <c r="P34" s="79" t="e">
        <v>#N/A</v>
      </c>
      <c r="Q34" s="86"/>
      <c r="R34" s="78"/>
      <c r="S34" s="79"/>
      <c r="T34" s="79" t="e">
        <v>#N/A</v>
      </c>
      <c r="U34" s="79" t="s">
        <v>1780</v>
      </c>
      <c r="V34" s="81" t="s">
        <v>4</v>
      </c>
      <c r="W34" s="80" t="s">
        <v>1792</v>
      </c>
      <c r="X34" s="79" t="s">
        <v>4662</v>
      </c>
      <c r="Y34" s="91" t="s">
        <v>1799</v>
      </c>
      <c r="Z34" s="91"/>
      <c r="AA34" s="108" t="s">
        <v>90</v>
      </c>
      <c r="AB34" s="17" t="s">
        <v>1717</v>
      </c>
      <c r="AC34" s="83"/>
      <c r="AD34" s="17" t="s">
        <v>1717</v>
      </c>
      <c r="AE34" s="1" t="s">
        <v>1290</v>
      </c>
      <c r="AF34" s="76"/>
      <c r="AG34" s="1" t="s">
        <v>1628</v>
      </c>
      <c r="AH34" s="78" t="s">
        <v>1629</v>
      </c>
      <c r="AI34" s="1"/>
      <c r="AJ34" s="83"/>
      <c r="AK34" s="105" t="s">
        <v>392</v>
      </c>
      <c r="AL34" s="106"/>
      <c r="AM34" s="5" t="s">
        <v>1809</v>
      </c>
      <c r="AN34" s="81">
        <v>43460</v>
      </c>
      <c r="AO34" s="76" t="s">
        <v>2466</v>
      </c>
      <c r="AP34" s="76" t="s">
        <v>2467</v>
      </c>
      <c r="AQ34" s="5"/>
      <c r="AR34" s="78"/>
      <c r="AS34" s="81" t="s">
        <v>1810</v>
      </c>
      <c r="AT34" s="1"/>
      <c r="AU34" s="87"/>
      <c r="AV34" s="131" t="s">
        <v>1780</v>
      </c>
    </row>
    <row r="35" spans="1:48" s="88" customFormat="1" ht="36.75" customHeight="1">
      <c r="A35" s="181">
        <v>33</v>
      </c>
      <c r="B35" s="105" t="s">
        <v>394</v>
      </c>
      <c r="C35" s="79">
        <v>8018596450</v>
      </c>
      <c r="D35" s="35">
        <v>43196</v>
      </c>
      <c r="E35" s="78" t="s">
        <v>1793</v>
      </c>
      <c r="F35" s="78" t="s">
        <v>1628</v>
      </c>
      <c r="G35" s="1" t="s">
        <v>1290</v>
      </c>
      <c r="H35" s="17" t="s">
        <v>4426</v>
      </c>
      <c r="I35" s="170"/>
      <c r="J35" s="85"/>
      <c r="K35" s="85" t="e">
        <v>#N/A</v>
      </c>
      <c r="L35" s="79"/>
      <c r="M35" s="133" t="s">
        <v>4737</v>
      </c>
      <c r="N35" s="79" t="s">
        <v>4596</v>
      </c>
      <c r="O35" s="79" t="s">
        <v>4689</v>
      </c>
      <c r="P35" s="79" t="e">
        <v>#N/A</v>
      </c>
      <c r="Q35" s="86"/>
      <c r="R35" s="78"/>
      <c r="S35" s="79"/>
      <c r="T35" s="79" t="e">
        <v>#N/A</v>
      </c>
      <c r="U35" s="79" t="s">
        <v>1780</v>
      </c>
      <c r="V35" s="81" t="s">
        <v>4</v>
      </c>
      <c r="W35" s="80" t="s">
        <v>1792</v>
      </c>
      <c r="X35" s="79" t="s">
        <v>4662</v>
      </c>
      <c r="Y35" s="91" t="s">
        <v>1799</v>
      </c>
      <c r="Z35" s="91"/>
      <c r="AA35" s="108" t="s">
        <v>90</v>
      </c>
      <c r="AB35" s="17" t="s">
        <v>1717</v>
      </c>
      <c r="AC35" s="83"/>
      <c r="AD35" s="17" t="s">
        <v>1717</v>
      </c>
      <c r="AE35" s="1" t="s">
        <v>1290</v>
      </c>
      <c r="AF35" s="76"/>
      <c r="AG35" s="1" t="s">
        <v>1628</v>
      </c>
      <c r="AH35" s="78" t="s">
        <v>1629</v>
      </c>
      <c r="AI35" s="1"/>
      <c r="AJ35" s="83"/>
      <c r="AK35" s="105" t="s">
        <v>392</v>
      </c>
      <c r="AL35" s="106"/>
      <c r="AM35" s="5" t="s">
        <v>1809</v>
      </c>
      <c r="AN35" s="81">
        <v>43462</v>
      </c>
      <c r="AO35" s="76" t="s">
        <v>2468</v>
      </c>
      <c r="AP35" s="76" t="s">
        <v>2469</v>
      </c>
      <c r="AQ35" s="5"/>
      <c r="AR35" s="78"/>
      <c r="AS35" s="81" t="s">
        <v>1810</v>
      </c>
      <c r="AT35" s="1"/>
      <c r="AU35" s="87"/>
      <c r="AV35" s="131" t="s">
        <v>1780</v>
      </c>
    </row>
    <row r="36" spans="1:48" s="88" customFormat="1" ht="36.75" customHeight="1">
      <c r="A36" s="181">
        <v>34</v>
      </c>
      <c r="B36" s="105" t="s">
        <v>395</v>
      </c>
      <c r="C36" s="79">
        <v>8018596450</v>
      </c>
      <c r="D36" s="35">
        <v>43196</v>
      </c>
      <c r="E36" s="78" t="s">
        <v>1793</v>
      </c>
      <c r="F36" s="78" t="s">
        <v>1628</v>
      </c>
      <c r="G36" s="1" t="s">
        <v>1290</v>
      </c>
      <c r="H36" s="17" t="s">
        <v>4426</v>
      </c>
      <c r="I36" s="170"/>
      <c r="J36" s="85"/>
      <c r="K36" s="85" t="e">
        <v>#N/A</v>
      </c>
      <c r="L36" s="79"/>
      <c r="M36" s="133" t="s">
        <v>4737</v>
      </c>
      <c r="N36" s="79" t="s">
        <v>4596</v>
      </c>
      <c r="O36" s="79" t="s">
        <v>4689</v>
      </c>
      <c r="P36" s="79" t="e">
        <v>#N/A</v>
      </c>
      <c r="Q36" s="86"/>
      <c r="R36" s="78"/>
      <c r="S36" s="79"/>
      <c r="T36" s="79" t="e">
        <v>#N/A</v>
      </c>
      <c r="U36" s="79" t="s">
        <v>1780</v>
      </c>
      <c r="V36" s="81" t="s">
        <v>4</v>
      </c>
      <c r="W36" s="80" t="s">
        <v>1792</v>
      </c>
      <c r="X36" s="79" t="s">
        <v>4662</v>
      </c>
      <c r="Y36" s="91" t="s">
        <v>1799</v>
      </c>
      <c r="Z36" s="91"/>
      <c r="AA36" s="108" t="s">
        <v>90</v>
      </c>
      <c r="AB36" s="17" t="s">
        <v>1717</v>
      </c>
      <c r="AC36" s="83"/>
      <c r="AD36" s="17" t="s">
        <v>1717</v>
      </c>
      <c r="AE36" s="1" t="s">
        <v>1290</v>
      </c>
      <c r="AF36" s="76"/>
      <c r="AG36" s="1" t="s">
        <v>1628</v>
      </c>
      <c r="AH36" s="78" t="s">
        <v>1629</v>
      </c>
      <c r="AI36" s="1"/>
      <c r="AJ36" s="83"/>
      <c r="AK36" s="105" t="s">
        <v>392</v>
      </c>
      <c r="AL36" s="106"/>
      <c r="AM36" s="5" t="s">
        <v>1809</v>
      </c>
      <c r="AN36" s="81">
        <v>43467</v>
      </c>
      <c r="AO36" s="76" t="s">
        <v>2470</v>
      </c>
      <c r="AP36" s="76" t="s">
        <v>2471</v>
      </c>
      <c r="AQ36" s="5"/>
      <c r="AR36" s="78"/>
      <c r="AS36" s="81" t="s">
        <v>1810</v>
      </c>
      <c r="AT36" s="1"/>
      <c r="AU36" s="87"/>
      <c r="AV36" s="131" t="s">
        <v>1780</v>
      </c>
    </row>
    <row r="37" spans="1:48" s="88" customFormat="1" ht="36.75" customHeight="1">
      <c r="A37" s="181">
        <v>35</v>
      </c>
      <c r="B37" s="105" t="s">
        <v>396</v>
      </c>
      <c r="C37" s="79">
        <v>8018596450</v>
      </c>
      <c r="D37" s="35">
        <v>43196</v>
      </c>
      <c r="E37" s="78" t="s">
        <v>1793</v>
      </c>
      <c r="F37" s="78" t="s">
        <v>1628</v>
      </c>
      <c r="G37" s="1" t="s">
        <v>1290</v>
      </c>
      <c r="H37" s="17" t="s">
        <v>4426</v>
      </c>
      <c r="I37" s="170"/>
      <c r="J37" s="85"/>
      <c r="K37" s="85" t="e">
        <v>#N/A</v>
      </c>
      <c r="L37" s="79"/>
      <c r="M37" s="133" t="s">
        <v>4737</v>
      </c>
      <c r="N37" s="79" t="s">
        <v>4596</v>
      </c>
      <c r="O37" s="79" t="s">
        <v>4689</v>
      </c>
      <c r="P37" s="79" t="e">
        <v>#N/A</v>
      </c>
      <c r="Q37" s="86"/>
      <c r="R37" s="78"/>
      <c r="S37" s="79"/>
      <c r="T37" s="79" t="e">
        <v>#N/A</v>
      </c>
      <c r="U37" s="79" t="s">
        <v>1780</v>
      </c>
      <c r="V37" s="81" t="s">
        <v>4</v>
      </c>
      <c r="W37" s="80" t="s">
        <v>1792</v>
      </c>
      <c r="X37" s="79" t="s">
        <v>4662</v>
      </c>
      <c r="Y37" s="91" t="s">
        <v>1799</v>
      </c>
      <c r="Z37" s="91"/>
      <c r="AA37" s="108" t="s">
        <v>90</v>
      </c>
      <c r="AB37" s="17" t="s">
        <v>1717</v>
      </c>
      <c r="AC37" s="83"/>
      <c r="AD37" s="17" t="s">
        <v>1717</v>
      </c>
      <c r="AE37" s="1" t="s">
        <v>1290</v>
      </c>
      <c r="AF37" s="76"/>
      <c r="AG37" s="1" t="s">
        <v>1628</v>
      </c>
      <c r="AH37" s="78" t="s">
        <v>1629</v>
      </c>
      <c r="AI37" s="1"/>
      <c r="AJ37" s="83"/>
      <c r="AK37" s="105" t="s">
        <v>392</v>
      </c>
      <c r="AL37" s="106"/>
      <c r="AM37" s="5" t="s">
        <v>1809</v>
      </c>
      <c r="AN37" s="81">
        <v>43467</v>
      </c>
      <c r="AO37" s="76" t="s">
        <v>2472</v>
      </c>
      <c r="AP37" s="76" t="s">
        <v>2473</v>
      </c>
      <c r="AQ37" s="5"/>
      <c r="AR37" s="78"/>
      <c r="AS37" s="81" t="s">
        <v>1810</v>
      </c>
      <c r="AT37" s="1"/>
      <c r="AU37" s="87"/>
      <c r="AV37" s="131" t="s">
        <v>1780</v>
      </c>
    </row>
    <row r="38" spans="1:48" s="88" customFormat="1" ht="36.75" customHeight="1">
      <c r="A38" s="181">
        <v>36</v>
      </c>
      <c r="B38" s="105" t="s">
        <v>901</v>
      </c>
      <c r="C38" s="79">
        <v>8018780790</v>
      </c>
      <c r="D38" s="35">
        <v>43410</v>
      </c>
      <c r="E38" s="78" t="s">
        <v>1793</v>
      </c>
      <c r="F38" s="78" t="s">
        <v>1628</v>
      </c>
      <c r="G38" s="1" t="s">
        <v>1290</v>
      </c>
      <c r="H38" s="78" t="s">
        <v>1724</v>
      </c>
      <c r="I38" s="170"/>
      <c r="J38" s="85"/>
      <c r="K38" s="85" t="e">
        <v>#N/A</v>
      </c>
      <c r="L38" s="79"/>
      <c r="M38" s="133" t="s">
        <v>4660</v>
      </c>
      <c r="N38" s="79" t="s">
        <v>4596</v>
      </c>
      <c r="O38" s="79" t="s">
        <v>4689</v>
      </c>
      <c r="P38" s="79" t="e">
        <v>#N/A</v>
      </c>
      <c r="Q38" s="86"/>
      <c r="R38" s="78"/>
      <c r="S38" s="79"/>
      <c r="T38" s="79" t="e">
        <v>#N/A</v>
      </c>
      <c r="U38" s="79" t="s">
        <v>1780</v>
      </c>
      <c r="V38" s="81" t="s">
        <v>4</v>
      </c>
      <c r="W38" s="80" t="s">
        <v>2284</v>
      </c>
      <c r="X38" s="79" t="s">
        <v>4662</v>
      </c>
      <c r="Y38" s="91" t="s">
        <v>2297</v>
      </c>
      <c r="Z38" s="91"/>
      <c r="AA38" s="105" t="s">
        <v>848</v>
      </c>
      <c r="AB38" s="16" t="s">
        <v>1724</v>
      </c>
      <c r="AC38" s="83"/>
      <c r="AD38" s="16" t="s">
        <v>1724</v>
      </c>
      <c r="AE38" s="1" t="s">
        <v>1290</v>
      </c>
      <c r="AF38" s="83"/>
      <c r="AG38" s="1" t="s">
        <v>1628</v>
      </c>
      <c r="AH38" s="78" t="s">
        <v>1629</v>
      </c>
      <c r="AI38" s="1"/>
      <c r="AJ38" s="83"/>
      <c r="AK38" s="109" t="s">
        <v>377</v>
      </c>
      <c r="AL38" s="106"/>
      <c r="AM38" s="5" t="s">
        <v>1809</v>
      </c>
      <c r="AN38" s="81" t="s">
        <v>2333</v>
      </c>
      <c r="AO38" s="76" t="s">
        <v>2477</v>
      </c>
      <c r="AP38" s="76" t="s">
        <v>2478</v>
      </c>
      <c r="AQ38" s="5"/>
      <c r="AR38" s="78"/>
      <c r="AS38" s="81" t="s">
        <v>1810</v>
      </c>
      <c r="AT38" s="1"/>
      <c r="AU38" s="87"/>
      <c r="AV38" s="131" t="s">
        <v>4657</v>
      </c>
    </row>
    <row r="39" spans="1:48" s="88" customFormat="1" ht="36.75" customHeight="1">
      <c r="A39" s="181">
        <v>37</v>
      </c>
      <c r="B39" s="105" t="s">
        <v>900</v>
      </c>
      <c r="C39" s="79">
        <v>8019322830</v>
      </c>
      <c r="D39" s="35">
        <v>43410</v>
      </c>
      <c r="E39" s="78" t="s">
        <v>1793</v>
      </c>
      <c r="F39" s="78" t="s">
        <v>1628</v>
      </c>
      <c r="G39" s="1" t="s">
        <v>1290</v>
      </c>
      <c r="H39" s="17" t="s">
        <v>4426</v>
      </c>
      <c r="I39" s="170"/>
      <c r="J39" s="85"/>
      <c r="K39" s="85" t="e">
        <v>#N/A</v>
      </c>
      <c r="L39" s="79"/>
      <c r="M39" s="133" t="s">
        <v>4701</v>
      </c>
      <c r="N39" s="79" t="s">
        <v>4596</v>
      </c>
      <c r="O39" s="79" t="s">
        <v>4689</v>
      </c>
      <c r="P39" s="79" t="e">
        <v>#N/A</v>
      </c>
      <c r="Q39" s="86"/>
      <c r="R39" s="78"/>
      <c r="S39" s="79"/>
      <c r="T39" s="79" t="e">
        <v>#N/A</v>
      </c>
      <c r="U39" s="79" t="s">
        <v>1780</v>
      </c>
      <c r="V39" s="81" t="s">
        <v>4</v>
      </c>
      <c r="W39" s="80" t="s">
        <v>1792</v>
      </c>
      <c r="X39" s="79" t="s">
        <v>4662</v>
      </c>
      <c r="Y39" s="91" t="s">
        <v>1799</v>
      </c>
      <c r="Z39" s="91"/>
      <c r="AA39" s="108" t="s">
        <v>90</v>
      </c>
      <c r="AB39" s="17" t="s">
        <v>1717</v>
      </c>
      <c r="AC39" s="83"/>
      <c r="AD39" s="17" t="s">
        <v>1717</v>
      </c>
      <c r="AE39" s="1" t="s">
        <v>1290</v>
      </c>
      <c r="AF39" s="83"/>
      <c r="AG39" s="1" t="s">
        <v>1628</v>
      </c>
      <c r="AH39" s="78" t="s">
        <v>1629</v>
      </c>
      <c r="AI39" s="1"/>
      <c r="AJ39" s="83"/>
      <c r="AK39" s="109" t="s">
        <v>377</v>
      </c>
      <c r="AL39" s="106"/>
      <c r="AM39" s="5" t="s">
        <v>1809</v>
      </c>
      <c r="AN39" s="81">
        <v>43467</v>
      </c>
      <c r="AO39" s="76" t="s">
        <v>2516</v>
      </c>
      <c r="AP39" s="76" t="s">
        <v>2517</v>
      </c>
      <c r="AQ39" s="5"/>
      <c r="AR39" s="78"/>
      <c r="AS39" s="81" t="s">
        <v>1810</v>
      </c>
      <c r="AT39" s="1"/>
      <c r="AU39" s="87"/>
      <c r="AV39" s="131" t="s">
        <v>4656</v>
      </c>
    </row>
    <row r="40" spans="1:48" s="88" customFormat="1" ht="36.75" customHeight="1">
      <c r="A40" s="181">
        <v>38</v>
      </c>
      <c r="B40" s="105" t="s">
        <v>380</v>
      </c>
      <c r="C40" s="79">
        <v>8019322830</v>
      </c>
      <c r="D40" s="35">
        <v>43410</v>
      </c>
      <c r="E40" s="78" t="s">
        <v>1793</v>
      </c>
      <c r="F40" s="78" t="s">
        <v>1628</v>
      </c>
      <c r="G40" s="1" t="s">
        <v>1290</v>
      </c>
      <c r="H40" s="17" t="s">
        <v>4426</v>
      </c>
      <c r="I40" s="170"/>
      <c r="J40" s="85"/>
      <c r="K40" s="85" t="e">
        <v>#N/A</v>
      </c>
      <c r="L40" s="79"/>
      <c r="M40" s="133" t="s">
        <v>4701</v>
      </c>
      <c r="N40" s="79" t="s">
        <v>4596</v>
      </c>
      <c r="O40" s="79" t="s">
        <v>4689</v>
      </c>
      <c r="P40" s="79" t="e">
        <v>#N/A</v>
      </c>
      <c r="Q40" s="86"/>
      <c r="R40" s="78"/>
      <c r="S40" s="79"/>
      <c r="T40" s="79" t="e">
        <v>#N/A</v>
      </c>
      <c r="U40" s="79" t="s">
        <v>1780</v>
      </c>
      <c r="V40" s="81" t="s">
        <v>4</v>
      </c>
      <c r="W40" s="80" t="s">
        <v>1792</v>
      </c>
      <c r="X40" s="79" t="s">
        <v>4662</v>
      </c>
      <c r="Y40" s="91" t="s">
        <v>1799</v>
      </c>
      <c r="Z40" s="91"/>
      <c r="AA40" s="108" t="s">
        <v>90</v>
      </c>
      <c r="AB40" s="17" t="s">
        <v>1717</v>
      </c>
      <c r="AC40" s="83"/>
      <c r="AD40" s="17" t="s">
        <v>1717</v>
      </c>
      <c r="AE40" s="1" t="s">
        <v>1290</v>
      </c>
      <c r="AF40" s="83"/>
      <c r="AG40" s="1" t="s">
        <v>1628</v>
      </c>
      <c r="AH40" s="78" t="s">
        <v>1629</v>
      </c>
      <c r="AI40" s="1"/>
      <c r="AJ40" s="83"/>
      <c r="AK40" s="109" t="s">
        <v>377</v>
      </c>
      <c r="AL40" s="106"/>
      <c r="AM40" s="5" t="s">
        <v>1809</v>
      </c>
      <c r="AN40" s="81">
        <v>43462</v>
      </c>
      <c r="AO40" s="76" t="s">
        <v>2518</v>
      </c>
      <c r="AP40" s="76" t="s">
        <v>2519</v>
      </c>
      <c r="AQ40" s="5"/>
      <c r="AR40" s="78"/>
      <c r="AS40" s="81" t="s">
        <v>1810</v>
      </c>
      <c r="AT40" s="1"/>
      <c r="AU40" s="87"/>
      <c r="AV40" s="131" t="s">
        <v>4656</v>
      </c>
    </row>
    <row r="41" spans="1:48" s="88" customFormat="1" ht="36.75" customHeight="1">
      <c r="A41" s="181">
        <v>39</v>
      </c>
      <c r="B41" s="5" t="s">
        <v>998</v>
      </c>
      <c r="C41" s="79">
        <v>230810062022</v>
      </c>
      <c r="D41" s="35" t="s">
        <v>4062</v>
      </c>
      <c r="E41" s="5" t="s">
        <v>1623</v>
      </c>
      <c r="F41" s="5" t="s">
        <v>1904</v>
      </c>
      <c r="G41" s="1" t="s">
        <v>1290</v>
      </c>
      <c r="H41" s="17" t="s">
        <v>4426</v>
      </c>
      <c r="I41" s="170"/>
      <c r="J41" s="85"/>
      <c r="K41" s="85" t="e">
        <v>#N/A</v>
      </c>
      <c r="L41" s="79"/>
      <c r="M41" s="133" t="s">
        <v>4698</v>
      </c>
      <c r="N41" s="79" t="s">
        <v>4596</v>
      </c>
      <c r="O41" s="79" t="s">
        <v>4689</v>
      </c>
      <c r="P41" s="79" t="e">
        <v>#N/A</v>
      </c>
      <c r="Q41" s="86"/>
      <c r="R41" s="78"/>
      <c r="S41" s="79"/>
      <c r="T41" s="79" t="e">
        <v>#N/A</v>
      </c>
      <c r="U41" s="79" t="s">
        <v>1780</v>
      </c>
      <c r="V41" s="81" t="s">
        <v>4</v>
      </c>
      <c r="W41" s="80" t="s">
        <v>1792</v>
      </c>
      <c r="X41" s="79" t="s">
        <v>4662</v>
      </c>
      <c r="Y41" s="91" t="s">
        <v>1799</v>
      </c>
      <c r="Z41" s="91"/>
      <c r="AA41" s="5" t="s">
        <v>45</v>
      </c>
      <c r="AB41" s="78" t="s">
        <v>1714</v>
      </c>
      <c r="AC41" s="83"/>
      <c r="AD41" s="78" t="s">
        <v>1714</v>
      </c>
      <c r="AE41" s="1" t="s">
        <v>1290</v>
      </c>
      <c r="AF41" s="83"/>
      <c r="AG41" s="5" t="s">
        <v>1904</v>
      </c>
      <c r="AH41" s="5" t="s">
        <v>1625</v>
      </c>
      <c r="AI41" s="5" t="s">
        <v>1003</v>
      </c>
      <c r="AJ41" s="83"/>
      <c r="AK41" s="5" t="s">
        <v>1919</v>
      </c>
      <c r="AL41" s="18">
        <v>43247.709131944444</v>
      </c>
      <c r="AM41" s="5" t="s">
        <v>1883</v>
      </c>
      <c r="AN41" s="81">
        <v>43542</v>
      </c>
      <c r="AO41" s="76" t="s">
        <v>2535</v>
      </c>
      <c r="AP41" s="76" t="s">
        <v>2536</v>
      </c>
      <c r="AQ41" s="5"/>
      <c r="AR41" s="78"/>
      <c r="AS41" s="81" t="s">
        <v>1810</v>
      </c>
      <c r="AT41" s="1"/>
      <c r="AU41" s="87"/>
      <c r="AV41" s="131" t="s">
        <v>1780</v>
      </c>
    </row>
    <row r="42" spans="1:48" s="88" customFormat="1" ht="36.75" customHeight="1">
      <c r="A42" s="181">
        <v>40</v>
      </c>
      <c r="B42" s="5" t="s">
        <v>995</v>
      </c>
      <c r="C42" s="79">
        <v>230810062022</v>
      </c>
      <c r="D42" s="35" t="s">
        <v>4063</v>
      </c>
      <c r="E42" s="5" t="s">
        <v>1623</v>
      </c>
      <c r="F42" s="5" t="s">
        <v>1904</v>
      </c>
      <c r="G42" s="1" t="s">
        <v>1290</v>
      </c>
      <c r="H42" s="17" t="s">
        <v>4426</v>
      </c>
      <c r="I42" s="170"/>
      <c r="J42" s="85"/>
      <c r="K42" s="85" t="e">
        <v>#N/A</v>
      </c>
      <c r="L42" s="79"/>
      <c r="M42" s="133" t="s">
        <v>4698</v>
      </c>
      <c r="N42" s="79" t="s">
        <v>4596</v>
      </c>
      <c r="O42" s="79" t="s">
        <v>4689</v>
      </c>
      <c r="P42" s="79" t="e">
        <v>#N/A</v>
      </c>
      <c r="Q42" s="86"/>
      <c r="R42" s="78"/>
      <c r="S42" s="79"/>
      <c r="T42" s="79" t="e">
        <v>#N/A</v>
      </c>
      <c r="U42" s="79" t="s">
        <v>1780</v>
      </c>
      <c r="V42" s="81" t="s">
        <v>4</v>
      </c>
      <c r="W42" s="80" t="s">
        <v>1792</v>
      </c>
      <c r="X42" s="79" t="s">
        <v>4662</v>
      </c>
      <c r="Y42" s="91" t="s">
        <v>1799</v>
      </c>
      <c r="Z42" s="91"/>
      <c r="AA42" s="5" t="s">
        <v>45</v>
      </c>
      <c r="AB42" s="78" t="s">
        <v>1714</v>
      </c>
      <c r="AC42" s="83"/>
      <c r="AD42" s="78" t="s">
        <v>1714</v>
      </c>
      <c r="AE42" s="1" t="s">
        <v>1290</v>
      </c>
      <c r="AF42" s="83"/>
      <c r="AG42" s="5" t="s">
        <v>1904</v>
      </c>
      <c r="AH42" s="5" t="s">
        <v>1625</v>
      </c>
      <c r="AI42" s="5" t="s">
        <v>2537</v>
      </c>
      <c r="AJ42" s="83"/>
      <c r="AK42" s="5" t="s">
        <v>1919</v>
      </c>
      <c r="AL42" s="18">
        <v>43247.60297453704</v>
      </c>
      <c r="AM42" s="5" t="s">
        <v>1883</v>
      </c>
      <c r="AN42" s="81">
        <v>43542</v>
      </c>
      <c r="AO42" s="76" t="s">
        <v>2538</v>
      </c>
      <c r="AP42" s="76" t="s">
        <v>2539</v>
      </c>
      <c r="AQ42" s="5"/>
      <c r="AR42" s="78"/>
      <c r="AS42" s="81" t="s">
        <v>1884</v>
      </c>
      <c r="AT42" s="1"/>
      <c r="AU42" s="87"/>
      <c r="AV42" s="131" t="s">
        <v>1780</v>
      </c>
    </row>
    <row r="43" spans="1:48" s="88" customFormat="1" ht="36.75" customHeight="1">
      <c r="A43" s="181">
        <v>41</v>
      </c>
      <c r="B43" s="54" t="s">
        <v>991</v>
      </c>
      <c r="C43" s="79">
        <v>240810061819</v>
      </c>
      <c r="D43" s="35" t="s">
        <v>4058</v>
      </c>
      <c r="E43" s="1" t="s">
        <v>1623</v>
      </c>
      <c r="F43" s="1" t="s">
        <v>1904</v>
      </c>
      <c r="G43" s="1" t="s">
        <v>1290</v>
      </c>
      <c r="H43" s="17" t="s">
        <v>4426</v>
      </c>
      <c r="I43" s="170"/>
      <c r="J43" s="85"/>
      <c r="K43" s="85" t="e">
        <v>#N/A</v>
      </c>
      <c r="L43" s="79"/>
      <c r="M43" s="133" t="s">
        <v>4698</v>
      </c>
      <c r="N43" s="79" t="s">
        <v>4596</v>
      </c>
      <c r="O43" s="79" t="s">
        <v>4689</v>
      </c>
      <c r="P43" s="79" t="e">
        <v>#N/A</v>
      </c>
      <c r="Q43" s="86"/>
      <c r="R43" s="78"/>
      <c r="S43" s="79"/>
      <c r="T43" s="79" t="e">
        <v>#N/A</v>
      </c>
      <c r="U43" s="79" t="s">
        <v>1780</v>
      </c>
      <c r="V43" s="81" t="s">
        <v>4</v>
      </c>
      <c r="W43" s="80" t="s">
        <v>1913</v>
      </c>
      <c r="X43" s="79" t="s">
        <v>4662</v>
      </c>
      <c r="Y43" s="91" t="s">
        <v>2540</v>
      </c>
      <c r="Z43" s="91"/>
      <c r="AA43" s="1" t="s">
        <v>45</v>
      </c>
      <c r="AB43" s="78" t="s">
        <v>1714</v>
      </c>
      <c r="AC43" s="83"/>
      <c r="AD43" s="78" t="s">
        <v>1714</v>
      </c>
      <c r="AE43" s="1" t="s">
        <v>1290</v>
      </c>
      <c r="AF43" s="83"/>
      <c r="AG43" s="5" t="s">
        <v>1904</v>
      </c>
      <c r="AH43" s="5" t="s">
        <v>1625</v>
      </c>
      <c r="AI43" s="1"/>
      <c r="AJ43" s="83"/>
      <c r="AK43" s="1" t="s">
        <v>2541</v>
      </c>
      <c r="AL43" s="25">
        <v>43233.217766203707</v>
      </c>
      <c r="AM43" s="1" t="s">
        <v>1794</v>
      </c>
      <c r="AN43" s="81">
        <v>43377</v>
      </c>
      <c r="AO43" s="76" t="s">
        <v>2542</v>
      </c>
      <c r="AP43" s="76" t="s">
        <v>2543</v>
      </c>
      <c r="AQ43" s="5"/>
      <c r="AR43" s="78"/>
      <c r="AS43" s="81" t="s">
        <v>1802</v>
      </c>
      <c r="AT43" s="1"/>
      <c r="AU43" s="87"/>
      <c r="AV43" s="131" t="s">
        <v>1780</v>
      </c>
    </row>
    <row r="44" spans="1:48" s="88" customFormat="1" ht="36.75" customHeight="1">
      <c r="A44" s="181">
        <v>42</v>
      </c>
      <c r="B44" s="5" t="s">
        <v>1007</v>
      </c>
      <c r="C44" s="79">
        <v>240810083644</v>
      </c>
      <c r="D44" s="35" t="s">
        <v>4043</v>
      </c>
      <c r="E44" s="5" t="s">
        <v>1623</v>
      </c>
      <c r="F44" s="5" t="s">
        <v>1904</v>
      </c>
      <c r="G44" s="1" t="s">
        <v>1290</v>
      </c>
      <c r="H44" s="17" t="s">
        <v>4426</v>
      </c>
      <c r="I44" s="170"/>
      <c r="J44" s="85"/>
      <c r="K44" s="85" t="e">
        <v>#N/A</v>
      </c>
      <c r="L44" s="79"/>
      <c r="M44" s="133" t="s">
        <v>4698</v>
      </c>
      <c r="N44" s="79" t="s">
        <v>4596</v>
      </c>
      <c r="O44" s="79" t="s">
        <v>4689</v>
      </c>
      <c r="P44" s="79" t="e">
        <v>#N/A</v>
      </c>
      <c r="Q44" s="86"/>
      <c r="R44" s="78"/>
      <c r="S44" s="79"/>
      <c r="T44" s="79" t="e">
        <v>#N/A</v>
      </c>
      <c r="U44" s="79" t="s">
        <v>1780</v>
      </c>
      <c r="V44" s="81" t="s">
        <v>4</v>
      </c>
      <c r="W44" s="80" t="s">
        <v>1913</v>
      </c>
      <c r="X44" s="79" t="s">
        <v>4662</v>
      </c>
      <c r="Y44" s="91" t="s">
        <v>2544</v>
      </c>
      <c r="Z44" s="91"/>
      <c r="AA44" s="5" t="s">
        <v>45</v>
      </c>
      <c r="AB44" s="78" t="s">
        <v>1714</v>
      </c>
      <c r="AC44" s="83"/>
      <c r="AD44" s="78" t="s">
        <v>1714</v>
      </c>
      <c r="AE44" s="1" t="s">
        <v>1290</v>
      </c>
      <c r="AF44" s="83"/>
      <c r="AG44" s="5" t="s">
        <v>1904</v>
      </c>
      <c r="AH44" s="5" t="s">
        <v>1625</v>
      </c>
      <c r="AI44" s="5" t="s">
        <v>996</v>
      </c>
      <c r="AJ44" s="83"/>
      <c r="AK44" s="5" t="s">
        <v>2545</v>
      </c>
      <c r="AL44" s="18">
        <v>43277.679305555554</v>
      </c>
      <c r="AM44" s="5" t="s">
        <v>1883</v>
      </c>
      <c r="AN44" s="81">
        <v>43542</v>
      </c>
      <c r="AO44" s="76" t="s">
        <v>2546</v>
      </c>
      <c r="AP44" s="76" t="s">
        <v>2547</v>
      </c>
      <c r="AQ44" s="5"/>
      <c r="AR44" s="78"/>
      <c r="AS44" s="81" t="s">
        <v>1810</v>
      </c>
      <c r="AT44" s="1"/>
      <c r="AU44" s="87"/>
      <c r="AV44" s="131" t="s">
        <v>1780</v>
      </c>
    </row>
    <row r="45" spans="1:48" s="88" customFormat="1" ht="36.75" customHeight="1">
      <c r="A45" s="181">
        <v>43</v>
      </c>
      <c r="B45" s="5" t="s">
        <v>1004</v>
      </c>
      <c r="C45" s="79">
        <v>240810083644</v>
      </c>
      <c r="D45" s="35" t="s">
        <v>4044</v>
      </c>
      <c r="E45" s="5" t="s">
        <v>1623</v>
      </c>
      <c r="F45" s="5" t="s">
        <v>1904</v>
      </c>
      <c r="G45" s="1" t="s">
        <v>1290</v>
      </c>
      <c r="H45" s="17" t="s">
        <v>4426</v>
      </c>
      <c r="I45" s="170"/>
      <c r="J45" s="85"/>
      <c r="K45" s="85" t="e">
        <v>#N/A</v>
      </c>
      <c r="L45" s="79"/>
      <c r="M45" s="133" t="s">
        <v>4698</v>
      </c>
      <c r="N45" s="79" t="s">
        <v>4596</v>
      </c>
      <c r="O45" s="79" t="s">
        <v>4689</v>
      </c>
      <c r="P45" s="79" t="e">
        <v>#N/A</v>
      </c>
      <c r="Q45" s="86"/>
      <c r="R45" s="78"/>
      <c r="S45" s="79"/>
      <c r="T45" s="79" t="e">
        <v>#N/A</v>
      </c>
      <c r="U45" s="79" t="s">
        <v>1780</v>
      </c>
      <c r="V45" s="81" t="s">
        <v>4</v>
      </c>
      <c r="W45" s="80" t="s">
        <v>1913</v>
      </c>
      <c r="X45" s="79" t="s">
        <v>4662</v>
      </c>
      <c r="Y45" s="91" t="s">
        <v>2544</v>
      </c>
      <c r="Z45" s="91"/>
      <c r="AA45" s="5" t="s">
        <v>45</v>
      </c>
      <c r="AB45" s="78" t="s">
        <v>1714</v>
      </c>
      <c r="AC45" s="83"/>
      <c r="AD45" s="78" t="s">
        <v>1714</v>
      </c>
      <c r="AE45" s="1" t="s">
        <v>1290</v>
      </c>
      <c r="AF45" s="83"/>
      <c r="AG45" s="5" t="s">
        <v>1904</v>
      </c>
      <c r="AH45" s="5" t="s">
        <v>1625</v>
      </c>
      <c r="AI45" s="5" t="s">
        <v>2548</v>
      </c>
      <c r="AJ45" s="83"/>
      <c r="AK45" s="5" t="s">
        <v>2545</v>
      </c>
      <c r="AL45" s="18">
        <v>43277.635601851849</v>
      </c>
      <c r="AM45" s="5" t="s">
        <v>1883</v>
      </c>
      <c r="AN45" s="81">
        <v>43542</v>
      </c>
      <c r="AO45" s="76" t="s">
        <v>2549</v>
      </c>
      <c r="AP45" s="76" t="s">
        <v>2550</v>
      </c>
      <c r="AQ45" s="5"/>
      <c r="AR45" s="78"/>
      <c r="AS45" s="81" t="s">
        <v>1810</v>
      </c>
      <c r="AT45" s="78"/>
      <c r="AU45" s="87"/>
      <c r="AV45" s="131" t="s">
        <v>1780</v>
      </c>
    </row>
    <row r="46" spans="1:48" s="88" customFormat="1" ht="36.75" customHeight="1">
      <c r="A46" s="181">
        <v>44</v>
      </c>
      <c r="B46" s="5" t="s">
        <v>1008</v>
      </c>
      <c r="C46" s="79">
        <v>240810083644</v>
      </c>
      <c r="D46" s="35" t="s">
        <v>4045</v>
      </c>
      <c r="E46" s="5" t="s">
        <v>1623</v>
      </c>
      <c r="F46" s="5" t="s">
        <v>1904</v>
      </c>
      <c r="G46" s="1" t="s">
        <v>1290</v>
      </c>
      <c r="H46" s="17" t="s">
        <v>4426</v>
      </c>
      <c r="I46" s="170"/>
      <c r="J46" s="85"/>
      <c r="K46" s="85" t="e">
        <v>#N/A</v>
      </c>
      <c r="L46" s="79"/>
      <c r="M46" s="133" t="s">
        <v>4698</v>
      </c>
      <c r="N46" s="79" t="s">
        <v>4596</v>
      </c>
      <c r="O46" s="79" t="s">
        <v>4689</v>
      </c>
      <c r="P46" s="79" t="e">
        <v>#N/A</v>
      </c>
      <c r="Q46" s="86"/>
      <c r="R46" s="78"/>
      <c r="S46" s="79"/>
      <c r="T46" s="79" t="e">
        <v>#N/A</v>
      </c>
      <c r="U46" s="79" t="s">
        <v>1780</v>
      </c>
      <c r="V46" s="81" t="s">
        <v>4</v>
      </c>
      <c r="W46" s="80" t="s">
        <v>1913</v>
      </c>
      <c r="X46" s="79" t="s">
        <v>4662</v>
      </c>
      <c r="Y46" s="91" t="s">
        <v>2544</v>
      </c>
      <c r="Z46" s="91"/>
      <c r="AA46" s="5" t="s">
        <v>45</v>
      </c>
      <c r="AB46" s="78" t="s">
        <v>1714</v>
      </c>
      <c r="AC46" s="83"/>
      <c r="AD46" s="78" t="s">
        <v>1714</v>
      </c>
      <c r="AE46" s="1" t="s">
        <v>1290</v>
      </c>
      <c r="AF46" s="83"/>
      <c r="AG46" s="5" t="s">
        <v>1904</v>
      </c>
      <c r="AH46" s="5" t="s">
        <v>1625</v>
      </c>
      <c r="AI46" s="5" t="s">
        <v>2548</v>
      </c>
      <c r="AJ46" s="83"/>
      <c r="AK46" s="5" t="s">
        <v>2545</v>
      </c>
      <c r="AL46" s="18">
        <v>43277.668182870373</v>
      </c>
      <c r="AM46" s="5" t="s">
        <v>1883</v>
      </c>
      <c r="AN46" s="81">
        <v>43542</v>
      </c>
      <c r="AO46" s="76" t="s">
        <v>2551</v>
      </c>
      <c r="AP46" s="76" t="s">
        <v>2552</v>
      </c>
      <c r="AQ46" s="5"/>
      <c r="AR46" s="78"/>
      <c r="AS46" s="81" t="s">
        <v>1810</v>
      </c>
      <c r="AT46" s="1"/>
      <c r="AU46" s="87"/>
      <c r="AV46" s="131" t="s">
        <v>1780</v>
      </c>
    </row>
    <row r="47" spans="1:48" s="88" customFormat="1" ht="36.75" customHeight="1">
      <c r="A47" s="181">
        <v>45</v>
      </c>
      <c r="B47" s="5" t="s">
        <v>1009</v>
      </c>
      <c r="C47" s="79">
        <v>240810083644</v>
      </c>
      <c r="D47" s="35" t="s">
        <v>4046</v>
      </c>
      <c r="E47" s="5" t="s">
        <v>1623</v>
      </c>
      <c r="F47" s="5" t="s">
        <v>1904</v>
      </c>
      <c r="G47" s="1" t="s">
        <v>1290</v>
      </c>
      <c r="H47" s="17" t="s">
        <v>4426</v>
      </c>
      <c r="I47" s="170"/>
      <c r="J47" s="85"/>
      <c r="K47" s="85" t="e">
        <v>#N/A</v>
      </c>
      <c r="L47" s="79"/>
      <c r="M47" s="133" t="s">
        <v>4698</v>
      </c>
      <c r="N47" s="79" t="s">
        <v>4596</v>
      </c>
      <c r="O47" s="79" t="s">
        <v>4689</v>
      </c>
      <c r="P47" s="79" t="e">
        <v>#N/A</v>
      </c>
      <c r="Q47" s="86"/>
      <c r="R47" s="78"/>
      <c r="S47" s="79"/>
      <c r="T47" s="79" t="e">
        <v>#N/A</v>
      </c>
      <c r="U47" s="79" t="s">
        <v>1780</v>
      </c>
      <c r="V47" s="81" t="s">
        <v>4</v>
      </c>
      <c r="W47" s="80" t="s">
        <v>1913</v>
      </c>
      <c r="X47" s="79" t="s">
        <v>4662</v>
      </c>
      <c r="Y47" s="91" t="s">
        <v>2544</v>
      </c>
      <c r="Z47" s="91"/>
      <c r="AA47" s="5" t="s">
        <v>45</v>
      </c>
      <c r="AB47" s="78" t="s">
        <v>1714</v>
      </c>
      <c r="AC47" s="83"/>
      <c r="AD47" s="78" t="s">
        <v>1714</v>
      </c>
      <c r="AE47" s="1" t="s">
        <v>1290</v>
      </c>
      <c r="AF47" s="83"/>
      <c r="AG47" s="5" t="s">
        <v>1904</v>
      </c>
      <c r="AH47" s="5" t="s">
        <v>1625</v>
      </c>
      <c r="AI47" s="5" t="s">
        <v>1005</v>
      </c>
      <c r="AJ47" s="83"/>
      <c r="AK47" s="5" t="s">
        <v>2545</v>
      </c>
      <c r="AL47" s="18">
        <v>43277.672511574077</v>
      </c>
      <c r="AM47" s="5" t="s">
        <v>1883</v>
      </c>
      <c r="AN47" s="81">
        <v>43542</v>
      </c>
      <c r="AO47" s="76" t="s">
        <v>2553</v>
      </c>
      <c r="AP47" s="76" t="s">
        <v>2554</v>
      </c>
      <c r="AQ47" s="5"/>
      <c r="AR47" s="78"/>
      <c r="AS47" s="81" t="s">
        <v>1810</v>
      </c>
      <c r="AT47" s="1"/>
      <c r="AU47" s="87"/>
      <c r="AV47" s="131" t="s">
        <v>1780</v>
      </c>
    </row>
    <row r="48" spans="1:48" s="88" customFormat="1" ht="36.75" customHeight="1">
      <c r="A48" s="181">
        <v>46</v>
      </c>
      <c r="B48" s="5" t="s">
        <v>1006</v>
      </c>
      <c r="C48" s="79">
        <v>240810083644</v>
      </c>
      <c r="D48" s="35" t="s">
        <v>4047</v>
      </c>
      <c r="E48" s="5" t="s">
        <v>1623</v>
      </c>
      <c r="F48" s="5" t="s">
        <v>1904</v>
      </c>
      <c r="G48" s="1" t="s">
        <v>1290</v>
      </c>
      <c r="H48" s="17" t="s">
        <v>4426</v>
      </c>
      <c r="I48" s="170"/>
      <c r="J48" s="85"/>
      <c r="K48" s="85" t="e">
        <v>#N/A</v>
      </c>
      <c r="L48" s="79"/>
      <c r="M48" s="133" t="s">
        <v>4698</v>
      </c>
      <c r="N48" s="79" t="s">
        <v>4596</v>
      </c>
      <c r="O48" s="79" t="s">
        <v>4689</v>
      </c>
      <c r="P48" s="79" t="e">
        <v>#N/A</v>
      </c>
      <c r="Q48" s="86"/>
      <c r="R48" s="78"/>
      <c r="S48" s="79"/>
      <c r="T48" s="79" t="e">
        <v>#N/A</v>
      </c>
      <c r="U48" s="79" t="s">
        <v>1780</v>
      </c>
      <c r="V48" s="81" t="s">
        <v>4</v>
      </c>
      <c r="W48" s="80" t="s">
        <v>1913</v>
      </c>
      <c r="X48" s="79" t="s">
        <v>4662</v>
      </c>
      <c r="Y48" s="91" t="s">
        <v>2544</v>
      </c>
      <c r="Z48" s="91"/>
      <c r="AA48" s="5" t="s">
        <v>45</v>
      </c>
      <c r="AB48" s="78" t="s">
        <v>1714</v>
      </c>
      <c r="AC48" s="83"/>
      <c r="AD48" s="78" t="s">
        <v>1714</v>
      </c>
      <c r="AE48" s="1" t="s">
        <v>1290</v>
      </c>
      <c r="AF48" s="83"/>
      <c r="AG48" s="5" t="s">
        <v>1904</v>
      </c>
      <c r="AH48" s="5" t="s">
        <v>1625</v>
      </c>
      <c r="AI48" s="5" t="s">
        <v>1005</v>
      </c>
      <c r="AJ48" s="83"/>
      <c r="AK48" s="5" t="s">
        <v>2545</v>
      </c>
      <c r="AL48" s="18">
        <v>43277.646238425928</v>
      </c>
      <c r="AM48" s="5" t="s">
        <v>1883</v>
      </c>
      <c r="AN48" s="81">
        <v>43542</v>
      </c>
      <c r="AO48" s="76" t="s">
        <v>2555</v>
      </c>
      <c r="AP48" s="76" t="s">
        <v>2556</v>
      </c>
      <c r="AQ48" s="5"/>
      <c r="AR48" s="78"/>
      <c r="AS48" s="81" t="s">
        <v>1810</v>
      </c>
      <c r="AT48" s="1"/>
      <c r="AU48" s="87"/>
      <c r="AV48" s="131" t="s">
        <v>1780</v>
      </c>
    </row>
    <row r="49" spans="1:48" s="88" customFormat="1" ht="36.75" customHeight="1">
      <c r="A49" s="181">
        <v>47</v>
      </c>
      <c r="B49" s="5" t="s">
        <v>1010</v>
      </c>
      <c r="C49" s="79">
        <v>240810083644</v>
      </c>
      <c r="D49" s="35" t="s">
        <v>4048</v>
      </c>
      <c r="E49" s="5" t="s">
        <v>1623</v>
      </c>
      <c r="F49" s="5" t="s">
        <v>1904</v>
      </c>
      <c r="G49" s="1" t="s">
        <v>1290</v>
      </c>
      <c r="H49" s="17" t="s">
        <v>4426</v>
      </c>
      <c r="I49" s="170"/>
      <c r="J49" s="85"/>
      <c r="K49" s="85" t="e">
        <v>#N/A</v>
      </c>
      <c r="L49" s="79"/>
      <c r="M49" s="133" t="s">
        <v>4698</v>
      </c>
      <c r="N49" s="79" t="s">
        <v>4596</v>
      </c>
      <c r="O49" s="79" t="s">
        <v>4689</v>
      </c>
      <c r="P49" s="79" t="e">
        <v>#N/A</v>
      </c>
      <c r="Q49" s="86"/>
      <c r="R49" s="78"/>
      <c r="S49" s="79"/>
      <c r="T49" s="79" t="e">
        <v>#N/A</v>
      </c>
      <c r="U49" s="79" t="s">
        <v>1780</v>
      </c>
      <c r="V49" s="81" t="s">
        <v>4</v>
      </c>
      <c r="W49" s="80" t="s">
        <v>1913</v>
      </c>
      <c r="X49" s="79" t="s">
        <v>4662</v>
      </c>
      <c r="Y49" s="91" t="s">
        <v>2544</v>
      </c>
      <c r="Z49" s="91"/>
      <c r="AA49" s="5" t="s">
        <v>45</v>
      </c>
      <c r="AB49" s="78" t="s">
        <v>1714</v>
      </c>
      <c r="AC49" s="83"/>
      <c r="AD49" s="78" t="s">
        <v>1714</v>
      </c>
      <c r="AE49" s="1" t="s">
        <v>1290</v>
      </c>
      <c r="AF49" s="83"/>
      <c r="AG49" s="5" t="s">
        <v>1904</v>
      </c>
      <c r="AH49" s="5" t="s">
        <v>1625</v>
      </c>
      <c r="AI49" s="5" t="s">
        <v>1005</v>
      </c>
      <c r="AJ49" s="83"/>
      <c r="AK49" s="5" t="s">
        <v>2545</v>
      </c>
      <c r="AL49" s="18">
        <v>43277.669340277775</v>
      </c>
      <c r="AM49" s="5" t="s">
        <v>1883</v>
      </c>
      <c r="AN49" s="81">
        <v>43542</v>
      </c>
      <c r="AO49" s="76" t="s">
        <v>2557</v>
      </c>
      <c r="AP49" s="76" t="s">
        <v>2558</v>
      </c>
      <c r="AQ49" s="5"/>
      <c r="AR49" s="78"/>
      <c r="AS49" s="81" t="s">
        <v>1884</v>
      </c>
      <c r="AT49" s="1"/>
      <c r="AU49" s="87"/>
      <c r="AV49" s="131" t="s">
        <v>1780</v>
      </c>
    </row>
    <row r="50" spans="1:48" s="88" customFormat="1" ht="36.75" customHeight="1">
      <c r="A50" s="181">
        <v>48</v>
      </c>
      <c r="B50" s="34" t="s">
        <v>1266</v>
      </c>
      <c r="C50" s="79">
        <v>380710082092</v>
      </c>
      <c r="D50" s="35">
        <v>42871</v>
      </c>
      <c r="E50" s="82" t="s">
        <v>1996</v>
      </c>
      <c r="F50" s="82" t="s">
        <v>1904</v>
      </c>
      <c r="G50" s="1" t="s">
        <v>1290</v>
      </c>
      <c r="H50" s="17" t="s">
        <v>4426</v>
      </c>
      <c r="I50" s="170"/>
      <c r="J50" s="85"/>
      <c r="K50" s="85" t="e">
        <v>#N/A</v>
      </c>
      <c r="L50" s="79"/>
      <c r="M50" s="133" t="s">
        <v>4698</v>
      </c>
      <c r="N50" s="79" t="s">
        <v>4596</v>
      </c>
      <c r="O50" s="79" t="s">
        <v>4689</v>
      </c>
      <c r="P50" s="79" t="e">
        <v>#N/A</v>
      </c>
      <c r="Q50" s="86"/>
      <c r="R50" s="78"/>
      <c r="S50" s="79"/>
      <c r="T50" s="79" t="e">
        <v>#N/A</v>
      </c>
      <c r="U50" s="79" t="s">
        <v>1780</v>
      </c>
      <c r="V50" s="81" t="s">
        <v>4</v>
      </c>
      <c r="W50" s="80" t="s">
        <v>1913</v>
      </c>
      <c r="X50" s="79" t="s">
        <v>4662</v>
      </c>
      <c r="Y50" s="91" t="s">
        <v>2559</v>
      </c>
      <c r="Z50" s="91"/>
      <c r="AA50" s="34" t="s">
        <v>45</v>
      </c>
      <c r="AB50" s="78" t="s">
        <v>1714</v>
      </c>
      <c r="AC50" s="83"/>
      <c r="AD50" s="78" t="s">
        <v>1714</v>
      </c>
      <c r="AE50" s="1" t="s">
        <v>1290</v>
      </c>
      <c r="AF50" s="83"/>
      <c r="AG50" s="5" t="s">
        <v>1904</v>
      </c>
      <c r="AH50" s="5" t="s">
        <v>1627</v>
      </c>
      <c r="AI50" s="82" t="s">
        <v>943</v>
      </c>
      <c r="AJ50" s="83"/>
      <c r="AK50" s="34" t="s">
        <v>1267</v>
      </c>
      <c r="AL50" s="35">
        <v>42871</v>
      </c>
      <c r="AM50" s="82" t="s">
        <v>1883</v>
      </c>
      <c r="AN50" s="81" t="s">
        <v>2269</v>
      </c>
      <c r="AO50" s="76" t="s">
        <v>2560</v>
      </c>
      <c r="AP50" s="76" t="s">
        <v>2561</v>
      </c>
      <c r="AQ50" s="5"/>
      <c r="AR50" s="78"/>
      <c r="AS50" s="81" t="s">
        <v>1795</v>
      </c>
      <c r="AT50" s="78"/>
      <c r="AU50" s="87"/>
      <c r="AV50" s="131" t="s">
        <v>1780</v>
      </c>
    </row>
    <row r="51" spans="1:48" s="88" customFormat="1" ht="36.75" customHeight="1">
      <c r="A51" s="181">
        <v>49</v>
      </c>
      <c r="B51" s="34" t="s">
        <v>1268</v>
      </c>
      <c r="C51" s="79">
        <v>380710082092</v>
      </c>
      <c r="D51" s="35">
        <v>42871</v>
      </c>
      <c r="E51" s="82" t="s">
        <v>1996</v>
      </c>
      <c r="F51" s="82" t="s">
        <v>1904</v>
      </c>
      <c r="G51" s="1" t="s">
        <v>1290</v>
      </c>
      <c r="H51" s="17" t="s">
        <v>4426</v>
      </c>
      <c r="I51" s="170"/>
      <c r="J51" s="85"/>
      <c r="K51" s="85" t="e">
        <v>#N/A</v>
      </c>
      <c r="L51" s="79"/>
      <c r="M51" s="133" t="s">
        <v>4698</v>
      </c>
      <c r="N51" s="79" t="s">
        <v>4596</v>
      </c>
      <c r="O51" s="79" t="s">
        <v>4689</v>
      </c>
      <c r="P51" s="79" t="e">
        <v>#N/A</v>
      </c>
      <c r="Q51" s="86"/>
      <c r="R51" s="78"/>
      <c r="S51" s="79"/>
      <c r="T51" s="79" t="e">
        <v>#N/A</v>
      </c>
      <c r="U51" s="79" t="s">
        <v>1780</v>
      </c>
      <c r="V51" s="81" t="s">
        <v>4</v>
      </c>
      <c r="W51" s="80" t="s">
        <v>1913</v>
      </c>
      <c r="X51" s="79" t="s">
        <v>4662</v>
      </c>
      <c r="Y51" s="91" t="s">
        <v>2559</v>
      </c>
      <c r="Z51" s="91"/>
      <c r="AA51" s="34" t="s">
        <v>45</v>
      </c>
      <c r="AB51" s="78" t="s">
        <v>1714</v>
      </c>
      <c r="AC51" s="83"/>
      <c r="AD51" s="78" t="s">
        <v>1714</v>
      </c>
      <c r="AE51" s="1" t="s">
        <v>1290</v>
      </c>
      <c r="AF51" s="83"/>
      <c r="AG51" s="5" t="s">
        <v>1904</v>
      </c>
      <c r="AH51" s="5" t="s">
        <v>1627</v>
      </c>
      <c r="AI51" s="82" t="s">
        <v>930</v>
      </c>
      <c r="AJ51" s="83"/>
      <c r="AK51" s="34" t="s">
        <v>1267</v>
      </c>
      <c r="AL51" s="35">
        <v>42871</v>
      </c>
      <c r="AM51" s="82" t="s">
        <v>1883</v>
      </c>
      <c r="AN51" s="81" t="s">
        <v>2269</v>
      </c>
      <c r="AO51" s="76" t="s">
        <v>2562</v>
      </c>
      <c r="AP51" s="76" t="s">
        <v>2563</v>
      </c>
      <c r="AQ51" s="5"/>
      <c r="AR51" s="78"/>
      <c r="AS51" s="81" t="s">
        <v>1795</v>
      </c>
      <c r="AT51" s="78"/>
      <c r="AU51" s="87"/>
      <c r="AV51" s="131" t="s">
        <v>1780</v>
      </c>
    </row>
    <row r="52" spans="1:48" s="88" customFormat="1" ht="36.75" customHeight="1">
      <c r="A52" s="181">
        <v>50</v>
      </c>
      <c r="B52" s="57" t="s">
        <v>827</v>
      </c>
      <c r="C52" s="79" t="s">
        <v>1728</v>
      </c>
      <c r="D52" s="35" t="s">
        <v>2581</v>
      </c>
      <c r="E52" s="78" t="s">
        <v>1829</v>
      </c>
      <c r="F52" s="78" t="s">
        <v>753</v>
      </c>
      <c r="G52" s="78" t="s">
        <v>1290</v>
      </c>
      <c r="H52" s="17" t="s">
        <v>4426</v>
      </c>
      <c r="I52" s="170"/>
      <c r="J52" s="85" t="s">
        <v>1710</v>
      </c>
      <c r="K52" s="85" t="s">
        <v>4605</v>
      </c>
      <c r="L52" s="79"/>
      <c r="M52" s="133" t="s">
        <v>4698</v>
      </c>
      <c r="N52" s="79" t="s">
        <v>4596</v>
      </c>
      <c r="O52" s="79" t="s">
        <v>4689</v>
      </c>
      <c r="P52" s="79" t="e">
        <v>#N/A</v>
      </c>
      <c r="Q52" s="86"/>
      <c r="R52" s="78"/>
      <c r="S52" s="79"/>
      <c r="T52" s="79" t="e">
        <v>#N/A</v>
      </c>
      <c r="U52" s="79" t="s">
        <v>1780</v>
      </c>
      <c r="V52" s="81" t="s">
        <v>4</v>
      </c>
      <c r="W52" s="80" t="s">
        <v>1792</v>
      </c>
      <c r="X52" s="79" t="s">
        <v>4662</v>
      </c>
      <c r="Y52" s="91" t="s">
        <v>1799</v>
      </c>
      <c r="Z52" s="91"/>
      <c r="AA52" s="1" t="s">
        <v>1826</v>
      </c>
      <c r="AB52" s="78" t="s">
        <v>1714</v>
      </c>
      <c r="AC52" s="83"/>
      <c r="AD52" s="78" t="s">
        <v>1714</v>
      </c>
      <c r="AE52" s="78" t="s">
        <v>1290</v>
      </c>
      <c r="AF52" s="83"/>
      <c r="AG52" s="81" t="s">
        <v>753</v>
      </c>
      <c r="AH52" s="78" t="s">
        <v>1629</v>
      </c>
      <c r="AI52" s="78"/>
      <c r="AJ52" s="83"/>
      <c r="AK52" s="78" t="s">
        <v>2579</v>
      </c>
      <c r="AL52" s="93" t="s">
        <v>2580</v>
      </c>
      <c r="AM52" s="78" t="s">
        <v>1830</v>
      </c>
      <c r="AN52" s="81" t="s">
        <v>1859</v>
      </c>
      <c r="AO52" s="76" t="s">
        <v>2582</v>
      </c>
      <c r="AP52" s="76" t="s">
        <v>2583</v>
      </c>
      <c r="AQ52" s="5"/>
      <c r="AR52" s="78" t="s">
        <v>1819</v>
      </c>
      <c r="AS52" s="81" t="s">
        <v>1795</v>
      </c>
      <c r="AT52" s="78"/>
      <c r="AU52" s="87"/>
      <c r="AV52" s="131" t="s">
        <v>1780</v>
      </c>
    </row>
    <row r="53" spans="1:48" s="88" customFormat="1" ht="36.75" customHeight="1">
      <c r="A53" s="181">
        <v>51</v>
      </c>
      <c r="B53" s="77" t="s">
        <v>1403</v>
      </c>
      <c r="C53" s="79" t="s">
        <v>1730</v>
      </c>
      <c r="D53" s="35" t="s">
        <v>2941</v>
      </c>
      <c r="E53" s="78" t="s">
        <v>1966</v>
      </c>
      <c r="F53" s="78" t="s">
        <v>1686</v>
      </c>
      <c r="G53" s="78" t="s">
        <v>1290</v>
      </c>
      <c r="H53" s="78" t="s">
        <v>1724</v>
      </c>
      <c r="I53" s="170"/>
      <c r="J53" s="85"/>
      <c r="K53" s="85" t="e">
        <v>#N/A</v>
      </c>
      <c r="L53" s="79"/>
      <c r="M53" s="133" t="s">
        <v>4660</v>
      </c>
      <c r="N53" s="79" t="s">
        <v>4596</v>
      </c>
      <c r="O53" s="79" t="s">
        <v>4689</v>
      </c>
      <c r="P53" s="79" t="e">
        <v>#N/A</v>
      </c>
      <c r="Q53" s="86"/>
      <c r="R53" s="78"/>
      <c r="S53" s="79"/>
      <c r="T53" s="79" t="e">
        <v>#N/A</v>
      </c>
      <c r="U53" s="79" t="s">
        <v>1780</v>
      </c>
      <c r="V53" s="81" t="s">
        <v>4</v>
      </c>
      <c r="W53" s="80" t="s">
        <v>2284</v>
      </c>
      <c r="X53" s="79" t="s">
        <v>4662</v>
      </c>
      <c r="Y53" s="91" t="s">
        <v>2297</v>
      </c>
      <c r="Z53" s="91"/>
      <c r="AA53" s="77" t="s">
        <v>1248</v>
      </c>
      <c r="AB53" s="16" t="s">
        <v>1724</v>
      </c>
      <c r="AC53" s="83"/>
      <c r="AD53" s="16" t="s">
        <v>1724</v>
      </c>
      <c r="AE53" s="78" t="s">
        <v>1290</v>
      </c>
      <c r="AF53" s="83"/>
      <c r="AG53" s="77" t="s">
        <v>1686</v>
      </c>
      <c r="AH53" s="78" t="s">
        <v>1627</v>
      </c>
      <c r="AI53" s="78"/>
      <c r="AJ53" s="83"/>
      <c r="AK53" s="77" t="s">
        <v>2591</v>
      </c>
      <c r="AL53" s="83" t="s">
        <v>2592</v>
      </c>
      <c r="AM53" s="82" t="s">
        <v>1809</v>
      </c>
      <c r="AN53" s="81">
        <v>43537</v>
      </c>
      <c r="AO53" s="76" t="s">
        <v>2593</v>
      </c>
      <c r="AP53" s="76" t="s">
        <v>2594</v>
      </c>
      <c r="AQ53" s="5"/>
      <c r="AR53" s="78"/>
      <c r="AS53" s="81" t="s">
        <v>1918</v>
      </c>
      <c r="AT53" s="78"/>
      <c r="AU53" s="87"/>
      <c r="AV53" s="131" t="s">
        <v>1780</v>
      </c>
    </row>
    <row r="54" spans="1:48" s="88" customFormat="1" ht="36.75" customHeight="1">
      <c r="A54" s="181">
        <v>52</v>
      </c>
      <c r="B54" s="108" t="s">
        <v>701</v>
      </c>
      <c r="C54" s="79" t="s">
        <v>702</v>
      </c>
      <c r="D54" s="35" t="s">
        <v>1447</v>
      </c>
      <c r="E54" s="78" t="s">
        <v>1829</v>
      </c>
      <c r="F54" s="78" t="s">
        <v>1693</v>
      </c>
      <c r="G54" s="1" t="s">
        <v>1290</v>
      </c>
      <c r="H54" s="17" t="s">
        <v>4426</v>
      </c>
      <c r="I54" s="170"/>
      <c r="J54" s="85" t="s">
        <v>1710</v>
      </c>
      <c r="K54" s="85" t="s">
        <v>4614</v>
      </c>
      <c r="L54" s="79"/>
      <c r="M54" s="133" t="s">
        <v>4698</v>
      </c>
      <c r="N54" s="79" t="s">
        <v>4596</v>
      </c>
      <c r="O54" s="79" t="s">
        <v>4689</v>
      </c>
      <c r="P54" s="79" t="e">
        <v>#N/A</v>
      </c>
      <c r="Q54" s="86"/>
      <c r="R54" s="78"/>
      <c r="S54" s="79" t="s">
        <v>4715</v>
      </c>
      <c r="T54" s="79" t="e">
        <v>#N/A</v>
      </c>
      <c r="U54" s="79" t="s">
        <v>1780</v>
      </c>
      <c r="V54" s="81" t="s">
        <v>4</v>
      </c>
      <c r="W54" s="80" t="s">
        <v>2301</v>
      </c>
      <c r="X54" s="79" t="s">
        <v>4742</v>
      </c>
      <c r="Y54" s="91" t="s">
        <v>2303</v>
      </c>
      <c r="Z54" s="91"/>
      <c r="AA54" s="105" t="s">
        <v>848</v>
      </c>
      <c r="AB54" s="78" t="s">
        <v>1714</v>
      </c>
      <c r="AC54" s="83"/>
      <c r="AD54" s="78" t="s">
        <v>1714</v>
      </c>
      <c r="AE54" s="1" t="s">
        <v>1290</v>
      </c>
      <c r="AF54" s="83"/>
      <c r="AG54" s="22" t="s">
        <v>1693</v>
      </c>
      <c r="AH54" s="78" t="s">
        <v>1629</v>
      </c>
      <c r="AI54" s="1"/>
      <c r="AJ54" s="83"/>
      <c r="AK54" s="106" t="s">
        <v>2602</v>
      </c>
      <c r="AL54" s="106" t="s">
        <v>2603</v>
      </c>
      <c r="AM54" s="5" t="s">
        <v>1809</v>
      </c>
      <c r="AN54" s="81">
        <v>43538</v>
      </c>
      <c r="AO54" s="76" t="s">
        <v>2604</v>
      </c>
      <c r="AP54" s="76" t="s">
        <v>1847</v>
      </c>
      <c r="AQ54" s="5"/>
      <c r="AR54" s="78"/>
      <c r="AS54" s="81" t="s">
        <v>1810</v>
      </c>
      <c r="AT54" s="78" t="s">
        <v>1988</v>
      </c>
      <c r="AU54" s="87"/>
      <c r="AV54" s="131" t="s">
        <v>1780</v>
      </c>
    </row>
    <row r="55" spans="1:48" s="88" customFormat="1" ht="36.75" customHeight="1">
      <c r="A55" s="181">
        <v>53</v>
      </c>
      <c r="B55" s="108" t="s">
        <v>703</v>
      </c>
      <c r="C55" s="79" t="s">
        <v>702</v>
      </c>
      <c r="D55" s="35" t="s">
        <v>1447</v>
      </c>
      <c r="E55" s="78" t="s">
        <v>1829</v>
      </c>
      <c r="F55" s="78" t="s">
        <v>1693</v>
      </c>
      <c r="G55" s="1" t="s">
        <v>1290</v>
      </c>
      <c r="H55" s="17" t="s">
        <v>4426</v>
      </c>
      <c r="I55" s="170"/>
      <c r="J55" s="85" t="s">
        <v>1710</v>
      </c>
      <c r="K55" s="85" t="s">
        <v>4614</v>
      </c>
      <c r="L55" s="79"/>
      <c r="M55" s="133" t="s">
        <v>4698</v>
      </c>
      <c r="N55" s="79" t="s">
        <v>4596</v>
      </c>
      <c r="O55" s="79" t="s">
        <v>4689</v>
      </c>
      <c r="P55" s="79" t="e">
        <v>#N/A</v>
      </c>
      <c r="Q55" s="86"/>
      <c r="R55" s="78"/>
      <c r="S55" s="79" t="s">
        <v>4715</v>
      </c>
      <c r="T55" s="79" t="e">
        <v>#N/A</v>
      </c>
      <c r="U55" s="79" t="s">
        <v>1780</v>
      </c>
      <c r="V55" s="81" t="s">
        <v>4</v>
      </c>
      <c r="W55" s="80" t="s">
        <v>2301</v>
      </c>
      <c r="X55" s="79" t="s">
        <v>4742</v>
      </c>
      <c r="Y55" s="91" t="s">
        <v>2303</v>
      </c>
      <c r="Z55" s="91"/>
      <c r="AA55" s="105" t="s">
        <v>848</v>
      </c>
      <c r="AB55" s="78" t="s">
        <v>1714</v>
      </c>
      <c r="AC55" s="83"/>
      <c r="AD55" s="78" t="s">
        <v>1714</v>
      </c>
      <c r="AE55" s="1" t="s">
        <v>1290</v>
      </c>
      <c r="AF55" s="83"/>
      <c r="AG55" s="22" t="s">
        <v>1693</v>
      </c>
      <c r="AH55" s="78" t="s">
        <v>1629</v>
      </c>
      <c r="AI55" s="1"/>
      <c r="AJ55" s="83"/>
      <c r="AK55" s="106" t="s">
        <v>2602</v>
      </c>
      <c r="AL55" s="106" t="s">
        <v>2603</v>
      </c>
      <c r="AM55" s="5" t="s">
        <v>1809</v>
      </c>
      <c r="AN55" s="81">
        <v>43538</v>
      </c>
      <c r="AO55" s="76" t="s">
        <v>2605</v>
      </c>
      <c r="AP55" s="76" t="s">
        <v>2606</v>
      </c>
      <c r="AQ55" s="5"/>
      <c r="AR55" s="78"/>
      <c r="AS55" s="81" t="s">
        <v>1810</v>
      </c>
      <c r="AT55" s="78" t="s">
        <v>1988</v>
      </c>
      <c r="AU55" s="87"/>
      <c r="AV55" s="131" t="s">
        <v>1780</v>
      </c>
    </row>
    <row r="56" spans="1:48" s="88" customFormat="1" ht="36.75" customHeight="1">
      <c r="A56" s="181">
        <v>54</v>
      </c>
      <c r="B56" s="112" t="s">
        <v>1558</v>
      </c>
      <c r="C56" s="79" t="s">
        <v>1559</v>
      </c>
      <c r="D56" s="35" t="s">
        <v>4099</v>
      </c>
      <c r="E56" s="95" t="s">
        <v>1866</v>
      </c>
      <c r="F56" s="95" t="s">
        <v>1628</v>
      </c>
      <c r="G56" s="78" t="s">
        <v>1290</v>
      </c>
      <c r="H56" s="17" t="s">
        <v>4426</v>
      </c>
      <c r="I56" s="170"/>
      <c r="J56" s="85"/>
      <c r="K56" s="85" t="e">
        <v>#N/A</v>
      </c>
      <c r="L56" s="79"/>
      <c r="M56" s="133" t="s">
        <v>4701</v>
      </c>
      <c r="N56" s="79" t="s">
        <v>4596</v>
      </c>
      <c r="O56" s="79" t="s">
        <v>4689</v>
      </c>
      <c r="P56" s="79" t="e">
        <v>#N/A</v>
      </c>
      <c r="Q56" s="86"/>
      <c r="R56" s="78"/>
      <c r="S56" s="79"/>
      <c r="T56" s="79" t="e">
        <v>#N/A</v>
      </c>
      <c r="U56" s="79" t="s">
        <v>1780</v>
      </c>
      <c r="V56" s="81" t="s">
        <v>4</v>
      </c>
      <c r="W56" s="80" t="s">
        <v>1913</v>
      </c>
      <c r="X56" s="79" t="s">
        <v>4662</v>
      </c>
      <c r="Y56" s="91" t="s">
        <v>2694</v>
      </c>
      <c r="Z56" s="91"/>
      <c r="AA56" s="76" t="s">
        <v>45</v>
      </c>
      <c r="AB56" s="78" t="s">
        <v>1714</v>
      </c>
      <c r="AC56" s="83"/>
      <c r="AD56" s="78" t="s">
        <v>1714</v>
      </c>
      <c r="AE56" s="78" t="s">
        <v>1290</v>
      </c>
      <c r="AF56" s="83"/>
      <c r="AG56" s="1" t="s">
        <v>1628</v>
      </c>
      <c r="AH56" s="94" t="s">
        <v>1627</v>
      </c>
      <c r="AI56" s="78"/>
      <c r="AJ56" s="83"/>
      <c r="AK56" s="78" t="s">
        <v>2004</v>
      </c>
      <c r="AL56" s="96">
        <v>43223.160038425929</v>
      </c>
      <c r="AM56" s="78" t="s">
        <v>1794</v>
      </c>
      <c r="AN56" s="81">
        <v>43725</v>
      </c>
      <c r="AO56" s="76" t="s">
        <v>2695</v>
      </c>
      <c r="AP56" s="76" t="s">
        <v>2696</v>
      </c>
      <c r="AQ56" s="5"/>
      <c r="AR56" s="78" t="s">
        <v>1819</v>
      </c>
      <c r="AS56" s="81" t="s">
        <v>1802</v>
      </c>
      <c r="AT56" s="78"/>
      <c r="AU56" s="87"/>
      <c r="AV56" s="131" t="s">
        <v>4656</v>
      </c>
    </row>
    <row r="57" spans="1:48" s="88" customFormat="1" ht="36.75" customHeight="1">
      <c r="A57" s="181">
        <v>55</v>
      </c>
      <c r="B57" s="99" t="s">
        <v>606</v>
      </c>
      <c r="C57" s="79" t="s">
        <v>602</v>
      </c>
      <c r="D57" s="35" t="s">
        <v>4017</v>
      </c>
      <c r="E57" s="78" t="s">
        <v>1829</v>
      </c>
      <c r="F57" s="78" t="s">
        <v>1628</v>
      </c>
      <c r="G57" s="78" t="s">
        <v>1290</v>
      </c>
      <c r="H57" s="17" t="s">
        <v>4426</v>
      </c>
      <c r="I57" s="170"/>
      <c r="J57" s="85"/>
      <c r="K57" s="85" t="e">
        <v>#N/A</v>
      </c>
      <c r="L57" s="79"/>
      <c r="M57" s="133" t="s">
        <v>4701</v>
      </c>
      <c r="N57" s="79" t="s">
        <v>4596</v>
      </c>
      <c r="O57" s="79" t="s">
        <v>4689</v>
      </c>
      <c r="P57" s="79" t="e">
        <v>#N/A</v>
      </c>
      <c r="Q57" s="86"/>
      <c r="R57" s="78"/>
      <c r="S57" s="79"/>
      <c r="T57" s="79" t="e">
        <v>#N/A</v>
      </c>
      <c r="U57" s="79" t="s">
        <v>1780</v>
      </c>
      <c r="V57" s="81" t="s">
        <v>4</v>
      </c>
      <c r="W57" s="80" t="s">
        <v>1792</v>
      </c>
      <c r="X57" s="79" t="s">
        <v>4662</v>
      </c>
      <c r="Y57" s="91" t="s">
        <v>1929</v>
      </c>
      <c r="Z57" s="91"/>
      <c r="AA57" s="99" t="s">
        <v>2704</v>
      </c>
      <c r="AB57" s="17" t="s">
        <v>1717</v>
      </c>
      <c r="AC57" s="83"/>
      <c r="AD57" s="17" t="s">
        <v>1717</v>
      </c>
      <c r="AE57" s="78" t="s">
        <v>1290</v>
      </c>
      <c r="AF57" s="83"/>
      <c r="AG57" s="1" t="s">
        <v>1628</v>
      </c>
      <c r="AH57" s="78" t="s">
        <v>1629</v>
      </c>
      <c r="AI57" s="78"/>
      <c r="AJ57" s="83"/>
      <c r="AK57" s="99" t="s">
        <v>603</v>
      </c>
      <c r="AL57" s="111">
        <v>43286.946111111109</v>
      </c>
      <c r="AM57" s="78" t="s">
        <v>1797</v>
      </c>
      <c r="AN57" s="78"/>
      <c r="AO57" s="78"/>
      <c r="AP57" s="78"/>
      <c r="AQ57" s="5"/>
      <c r="AR57" s="78"/>
      <c r="AS57" s="81" t="s">
        <v>1798</v>
      </c>
      <c r="AT57" s="78"/>
      <c r="AU57" s="87"/>
      <c r="AV57" s="131" t="s">
        <v>4656</v>
      </c>
    </row>
    <row r="58" spans="1:48" s="88" customFormat="1" ht="36.75" customHeight="1">
      <c r="A58" s="181">
        <v>56</v>
      </c>
      <c r="B58" s="99" t="s">
        <v>605</v>
      </c>
      <c r="C58" s="79" t="s">
        <v>602</v>
      </c>
      <c r="D58" s="35" t="s">
        <v>4018</v>
      </c>
      <c r="E58" s="78" t="s">
        <v>1829</v>
      </c>
      <c r="F58" s="78" t="s">
        <v>1628</v>
      </c>
      <c r="G58" s="78" t="s">
        <v>1290</v>
      </c>
      <c r="H58" s="17" t="s">
        <v>4426</v>
      </c>
      <c r="I58" s="170"/>
      <c r="J58" s="85"/>
      <c r="K58" s="85" t="e">
        <v>#N/A</v>
      </c>
      <c r="L58" s="79"/>
      <c r="M58" s="133" t="s">
        <v>4701</v>
      </c>
      <c r="N58" s="79" t="s">
        <v>4596</v>
      </c>
      <c r="O58" s="79" t="s">
        <v>4689</v>
      </c>
      <c r="P58" s="79" t="e">
        <v>#N/A</v>
      </c>
      <c r="Q58" s="86"/>
      <c r="R58" s="78"/>
      <c r="S58" s="79"/>
      <c r="T58" s="79" t="e">
        <v>#N/A</v>
      </c>
      <c r="U58" s="79" t="s">
        <v>1780</v>
      </c>
      <c r="V58" s="81" t="s">
        <v>4</v>
      </c>
      <c r="W58" s="80" t="s">
        <v>1792</v>
      </c>
      <c r="X58" s="79" t="s">
        <v>4662</v>
      </c>
      <c r="Y58" s="91" t="s">
        <v>1929</v>
      </c>
      <c r="Z58" s="91"/>
      <c r="AA58" s="99" t="s">
        <v>2704</v>
      </c>
      <c r="AB58" s="17" t="s">
        <v>1717</v>
      </c>
      <c r="AC58" s="83"/>
      <c r="AD58" s="17" t="s">
        <v>1717</v>
      </c>
      <c r="AE58" s="78" t="s">
        <v>1290</v>
      </c>
      <c r="AF58" s="83"/>
      <c r="AG58" s="1" t="s">
        <v>1628</v>
      </c>
      <c r="AH58" s="78" t="s">
        <v>1629</v>
      </c>
      <c r="AI58" s="78"/>
      <c r="AJ58" s="83"/>
      <c r="AK58" s="99" t="s">
        <v>603</v>
      </c>
      <c r="AL58" s="111">
        <v>43286.841168981482</v>
      </c>
      <c r="AM58" s="78" t="s">
        <v>1797</v>
      </c>
      <c r="AN58" s="78"/>
      <c r="AO58" s="78"/>
      <c r="AP58" s="78"/>
      <c r="AQ58" s="5"/>
      <c r="AR58" s="78"/>
      <c r="AS58" s="81" t="s">
        <v>1798</v>
      </c>
      <c r="AT58" s="78"/>
      <c r="AU58" s="87"/>
      <c r="AV58" s="131" t="s">
        <v>4656</v>
      </c>
    </row>
    <row r="59" spans="1:48" s="88" customFormat="1" ht="36.75" customHeight="1">
      <c r="A59" s="181">
        <v>57</v>
      </c>
      <c r="B59" s="99" t="s">
        <v>601</v>
      </c>
      <c r="C59" s="79" t="s">
        <v>602</v>
      </c>
      <c r="D59" s="35" t="s">
        <v>4019</v>
      </c>
      <c r="E59" s="78" t="s">
        <v>1829</v>
      </c>
      <c r="F59" s="78" t="s">
        <v>1628</v>
      </c>
      <c r="G59" s="78" t="s">
        <v>1290</v>
      </c>
      <c r="H59" s="17" t="s">
        <v>4426</v>
      </c>
      <c r="I59" s="170"/>
      <c r="J59" s="85"/>
      <c r="K59" s="85" t="e">
        <v>#N/A</v>
      </c>
      <c r="L59" s="79"/>
      <c r="M59" s="133" t="s">
        <v>4701</v>
      </c>
      <c r="N59" s="79" t="s">
        <v>4596</v>
      </c>
      <c r="O59" s="79" t="s">
        <v>4689</v>
      </c>
      <c r="P59" s="79" t="e">
        <v>#N/A</v>
      </c>
      <c r="Q59" s="86"/>
      <c r="R59" s="78"/>
      <c r="S59" s="79"/>
      <c r="T59" s="79" t="e">
        <v>#N/A</v>
      </c>
      <c r="U59" s="79" t="s">
        <v>1780</v>
      </c>
      <c r="V59" s="81" t="s">
        <v>4</v>
      </c>
      <c r="W59" s="80" t="s">
        <v>1792</v>
      </c>
      <c r="X59" s="79" t="s">
        <v>4662</v>
      </c>
      <c r="Y59" s="91" t="s">
        <v>1929</v>
      </c>
      <c r="Z59" s="91"/>
      <c r="AA59" s="99" t="s">
        <v>2704</v>
      </c>
      <c r="AB59" s="17" t="s">
        <v>1717</v>
      </c>
      <c r="AC59" s="83"/>
      <c r="AD59" s="17" t="s">
        <v>1717</v>
      </c>
      <c r="AE59" s="78" t="s">
        <v>1290</v>
      </c>
      <c r="AF59" s="83"/>
      <c r="AG59" s="1" t="s">
        <v>1628</v>
      </c>
      <c r="AH59" s="78" t="s">
        <v>1629</v>
      </c>
      <c r="AI59" s="78"/>
      <c r="AJ59" s="83"/>
      <c r="AK59" s="99" t="s">
        <v>603</v>
      </c>
      <c r="AL59" s="111">
        <v>43286.879583333335</v>
      </c>
      <c r="AM59" s="78" t="s">
        <v>1797</v>
      </c>
      <c r="AN59" s="78"/>
      <c r="AO59" s="78"/>
      <c r="AP59" s="78"/>
      <c r="AQ59" s="5"/>
      <c r="AR59" s="78"/>
      <c r="AS59" s="81" t="s">
        <v>1798</v>
      </c>
      <c r="AT59" s="78"/>
      <c r="AU59" s="87"/>
      <c r="AV59" s="131" t="s">
        <v>4656</v>
      </c>
    </row>
    <row r="60" spans="1:48" s="88" customFormat="1" ht="36.75" customHeight="1">
      <c r="A60" s="181">
        <v>58</v>
      </c>
      <c r="B60" s="99" t="s">
        <v>604</v>
      </c>
      <c r="C60" s="79" t="s">
        <v>602</v>
      </c>
      <c r="D60" s="35" t="s">
        <v>4020</v>
      </c>
      <c r="E60" s="78" t="s">
        <v>1829</v>
      </c>
      <c r="F60" s="78" t="s">
        <v>1628</v>
      </c>
      <c r="G60" s="78" t="s">
        <v>1290</v>
      </c>
      <c r="H60" s="17" t="s">
        <v>4426</v>
      </c>
      <c r="I60" s="170"/>
      <c r="J60" s="85"/>
      <c r="K60" s="85" t="e">
        <v>#N/A</v>
      </c>
      <c r="L60" s="79"/>
      <c r="M60" s="133" t="s">
        <v>4701</v>
      </c>
      <c r="N60" s="79" t="s">
        <v>4596</v>
      </c>
      <c r="O60" s="79" t="s">
        <v>4689</v>
      </c>
      <c r="P60" s="79" t="e">
        <v>#N/A</v>
      </c>
      <c r="Q60" s="86"/>
      <c r="R60" s="78"/>
      <c r="S60" s="79"/>
      <c r="T60" s="79" t="e">
        <v>#N/A</v>
      </c>
      <c r="U60" s="79" t="s">
        <v>1780</v>
      </c>
      <c r="V60" s="81" t="s">
        <v>4</v>
      </c>
      <c r="W60" s="80" t="s">
        <v>1792</v>
      </c>
      <c r="X60" s="79" t="s">
        <v>4662</v>
      </c>
      <c r="Y60" s="91" t="s">
        <v>1929</v>
      </c>
      <c r="Z60" s="91"/>
      <c r="AA60" s="99" t="s">
        <v>2704</v>
      </c>
      <c r="AB60" s="17" t="s">
        <v>1717</v>
      </c>
      <c r="AC60" s="83"/>
      <c r="AD60" s="17" t="s">
        <v>1717</v>
      </c>
      <c r="AE60" s="78" t="s">
        <v>1290</v>
      </c>
      <c r="AF60" s="83"/>
      <c r="AG60" s="1" t="s">
        <v>1628</v>
      </c>
      <c r="AH60" s="78" t="s">
        <v>1629</v>
      </c>
      <c r="AI60" s="78"/>
      <c r="AJ60" s="83"/>
      <c r="AK60" s="99" t="s">
        <v>603</v>
      </c>
      <c r="AL60" s="111">
        <v>43286.844351851854</v>
      </c>
      <c r="AM60" s="78" t="s">
        <v>1797</v>
      </c>
      <c r="AN60" s="78"/>
      <c r="AO60" s="78"/>
      <c r="AP60" s="78"/>
      <c r="AQ60" s="5"/>
      <c r="AR60" s="78"/>
      <c r="AS60" s="81" t="s">
        <v>1798</v>
      </c>
      <c r="AT60" s="78"/>
      <c r="AU60" s="87"/>
      <c r="AV60" s="131" t="s">
        <v>4656</v>
      </c>
    </row>
    <row r="61" spans="1:48" s="88" customFormat="1" ht="36.75" customHeight="1">
      <c r="A61" s="181">
        <v>59</v>
      </c>
      <c r="B61" s="84" t="s">
        <v>682</v>
      </c>
      <c r="C61" s="79" t="s">
        <v>683</v>
      </c>
      <c r="D61" s="35">
        <v>43257</v>
      </c>
      <c r="E61" s="78" t="s">
        <v>1829</v>
      </c>
      <c r="F61" s="78" t="s">
        <v>1628</v>
      </c>
      <c r="G61" s="78" t="s">
        <v>1290</v>
      </c>
      <c r="H61" s="17" t="s">
        <v>4426</v>
      </c>
      <c r="I61" s="170"/>
      <c r="J61" s="85"/>
      <c r="K61" s="85" t="e">
        <v>#N/A</v>
      </c>
      <c r="L61" s="79"/>
      <c r="M61" s="133" t="s">
        <v>4698</v>
      </c>
      <c r="N61" s="79" t="s">
        <v>4596</v>
      </c>
      <c r="O61" s="79" t="s">
        <v>4689</v>
      </c>
      <c r="P61" s="79" t="e">
        <v>#N/A</v>
      </c>
      <c r="Q61" s="86"/>
      <c r="R61" s="78"/>
      <c r="S61" s="79"/>
      <c r="T61" s="79" t="e">
        <v>#N/A</v>
      </c>
      <c r="U61" s="79" t="s">
        <v>1780</v>
      </c>
      <c r="V61" s="81" t="s">
        <v>4</v>
      </c>
      <c r="W61" s="80" t="s">
        <v>1913</v>
      </c>
      <c r="X61" s="79" t="s">
        <v>4662</v>
      </c>
      <c r="Y61" s="91" t="s">
        <v>2717</v>
      </c>
      <c r="Z61" s="91"/>
      <c r="AA61" s="1" t="s">
        <v>1826</v>
      </c>
      <c r="AB61" s="78" t="s">
        <v>1714</v>
      </c>
      <c r="AC61" s="83"/>
      <c r="AD61" s="78" t="s">
        <v>1714</v>
      </c>
      <c r="AE61" s="78" t="s">
        <v>1290</v>
      </c>
      <c r="AF61" s="83"/>
      <c r="AG61" s="1" t="s">
        <v>1628</v>
      </c>
      <c r="AH61" s="78" t="s">
        <v>1629</v>
      </c>
      <c r="AI61" s="78"/>
      <c r="AJ61" s="83"/>
      <c r="AK61" s="78" t="s">
        <v>2196</v>
      </c>
      <c r="AL61" s="93" t="s">
        <v>2718</v>
      </c>
      <c r="AM61" s="78" t="s">
        <v>1830</v>
      </c>
      <c r="AN61" s="81">
        <v>43587</v>
      </c>
      <c r="AO61" s="76" t="s">
        <v>2719</v>
      </c>
      <c r="AP61" s="76" t="s">
        <v>2720</v>
      </c>
      <c r="AQ61" s="5"/>
      <c r="AR61" s="78"/>
      <c r="AS61" s="81" t="s">
        <v>1838</v>
      </c>
      <c r="AT61" s="78"/>
      <c r="AU61" s="87"/>
      <c r="AV61" s="131" t="s">
        <v>1780</v>
      </c>
    </row>
    <row r="62" spans="1:48" s="88" customFormat="1" ht="36.75" customHeight="1">
      <c r="A62" s="181">
        <v>60</v>
      </c>
      <c r="B62" s="84" t="s">
        <v>637</v>
      </c>
      <c r="C62" s="79" t="s">
        <v>638</v>
      </c>
      <c r="D62" s="35" t="s">
        <v>2323</v>
      </c>
      <c r="E62" s="78" t="s">
        <v>1829</v>
      </c>
      <c r="F62" s="78" t="s">
        <v>1628</v>
      </c>
      <c r="G62" s="78" t="s">
        <v>1290</v>
      </c>
      <c r="H62" s="17" t="s">
        <v>4426</v>
      </c>
      <c r="I62" s="170"/>
      <c r="J62" s="85"/>
      <c r="K62" s="85"/>
      <c r="L62" s="79"/>
      <c r="M62" s="133" t="s">
        <v>4698</v>
      </c>
      <c r="N62" s="79" t="s">
        <v>4596</v>
      </c>
      <c r="O62" s="79" t="s">
        <v>4689</v>
      </c>
      <c r="P62" s="79" t="e">
        <v>#N/A</v>
      </c>
      <c r="Q62" s="86"/>
      <c r="R62" s="78"/>
      <c r="S62" s="79"/>
      <c r="T62" s="79" t="e">
        <v>#N/A</v>
      </c>
      <c r="U62" s="79" t="s">
        <v>1780</v>
      </c>
      <c r="V62" s="81" t="s">
        <v>4</v>
      </c>
      <c r="W62" s="80" t="s">
        <v>1792</v>
      </c>
      <c r="X62" s="79" t="s">
        <v>4662</v>
      </c>
      <c r="Y62" s="91" t="s">
        <v>1799</v>
      </c>
      <c r="Z62" s="91"/>
      <c r="AA62" s="1" t="s">
        <v>1826</v>
      </c>
      <c r="AB62" s="78" t="s">
        <v>1714</v>
      </c>
      <c r="AC62" s="83"/>
      <c r="AD62" s="78" t="s">
        <v>1714</v>
      </c>
      <c r="AE62" s="78" t="s">
        <v>1290</v>
      </c>
      <c r="AF62" s="83"/>
      <c r="AG62" s="1" t="s">
        <v>1628</v>
      </c>
      <c r="AH62" s="78" t="s">
        <v>1629</v>
      </c>
      <c r="AI62" s="78"/>
      <c r="AJ62" s="83"/>
      <c r="AK62" s="78" t="s">
        <v>2279</v>
      </c>
      <c r="AL62" s="93" t="s">
        <v>2280</v>
      </c>
      <c r="AM62" s="78" t="s">
        <v>1830</v>
      </c>
      <c r="AN62" s="81">
        <v>43587</v>
      </c>
      <c r="AO62" s="76" t="s">
        <v>2727</v>
      </c>
      <c r="AP62" s="76" t="s">
        <v>2728</v>
      </c>
      <c r="AQ62" s="5"/>
      <c r="AR62" s="78"/>
      <c r="AS62" s="81" t="s">
        <v>1838</v>
      </c>
      <c r="AT62" s="78"/>
      <c r="AU62" s="87"/>
      <c r="AV62" s="131" t="s">
        <v>1780</v>
      </c>
    </row>
    <row r="63" spans="1:48" s="88" customFormat="1" ht="36.75" customHeight="1">
      <c r="A63" s="181">
        <v>61</v>
      </c>
      <c r="B63" s="84" t="s">
        <v>641</v>
      </c>
      <c r="C63" s="79" t="s">
        <v>638</v>
      </c>
      <c r="D63" s="35" t="s">
        <v>2323</v>
      </c>
      <c r="E63" s="78" t="s">
        <v>1829</v>
      </c>
      <c r="F63" s="78" t="s">
        <v>1628</v>
      </c>
      <c r="G63" s="78" t="s">
        <v>1290</v>
      </c>
      <c r="H63" s="17" t="s">
        <v>4426</v>
      </c>
      <c r="I63" s="170"/>
      <c r="J63" s="85"/>
      <c r="K63" s="85"/>
      <c r="L63" s="79"/>
      <c r="M63" s="133" t="s">
        <v>4698</v>
      </c>
      <c r="N63" s="79" t="s">
        <v>4596</v>
      </c>
      <c r="O63" s="79" t="s">
        <v>4689</v>
      </c>
      <c r="P63" s="79" t="e">
        <v>#N/A</v>
      </c>
      <c r="Q63" s="86"/>
      <c r="R63" s="78"/>
      <c r="S63" s="79"/>
      <c r="T63" s="79" t="e">
        <v>#N/A</v>
      </c>
      <c r="U63" s="79" t="s">
        <v>1780</v>
      </c>
      <c r="V63" s="81" t="s">
        <v>4</v>
      </c>
      <c r="W63" s="80" t="s">
        <v>1792</v>
      </c>
      <c r="X63" s="79" t="s">
        <v>4662</v>
      </c>
      <c r="Y63" s="91" t="s">
        <v>1799</v>
      </c>
      <c r="Z63" s="91"/>
      <c r="AA63" s="1" t="s">
        <v>1826</v>
      </c>
      <c r="AB63" s="78" t="s">
        <v>1714</v>
      </c>
      <c r="AC63" s="83"/>
      <c r="AD63" s="78" t="s">
        <v>1714</v>
      </c>
      <c r="AE63" s="78" t="s">
        <v>1290</v>
      </c>
      <c r="AF63" s="83"/>
      <c r="AG63" s="1" t="s">
        <v>1628</v>
      </c>
      <c r="AH63" s="78" t="s">
        <v>1629</v>
      </c>
      <c r="AI63" s="78"/>
      <c r="AJ63" s="83"/>
      <c r="AK63" s="78" t="s">
        <v>2279</v>
      </c>
      <c r="AL63" s="93" t="s">
        <v>2280</v>
      </c>
      <c r="AM63" s="78" t="s">
        <v>1830</v>
      </c>
      <c r="AN63" s="81">
        <v>43587</v>
      </c>
      <c r="AO63" s="76" t="s">
        <v>2729</v>
      </c>
      <c r="AP63" s="76" t="s">
        <v>2730</v>
      </c>
      <c r="AQ63" s="5"/>
      <c r="AR63" s="78"/>
      <c r="AS63" s="81" t="s">
        <v>1838</v>
      </c>
      <c r="AT63" s="78"/>
      <c r="AU63" s="87"/>
      <c r="AV63" s="131" t="s">
        <v>1780</v>
      </c>
    </row>
    <row r="64" spans="1:48" s="88" customFormat="1" ht="36.75" customHeight="1">
      <c r="A64" s="181">
        <v>62</v>
      </c>
      <c r="B64" s="84" t="s">
        <v>640</v>
      </c>
      <c r="C64" s="79" t="s">
        <v>638</v>
      </c>
      <c r="D64" s="35" t="s">
        <v>2323</v>
      </c>
      <c r="E64" s="78" t="s">
        <v>1829</v>
      </c>
      <c r="F64" s="78" t="s">
        <v>1628</v>
      </c>
      <c r="G64" s="78" t="s">
        <v>1290</v>
      </c>
      <c r="H64" s="17" t="s">
        <v>4426</v>
      </c>
      <c r="I64" s="170"/>
      <c r="J64" s="85"/>
      <c r="K64" s="85"/>
      <c r="L64" s="79"/>
      <c r="M64" s="133" t="s">
        <v>4698</v>
      </c>
      <c r="N64" s="79" t="s">
        <v>4596</v>
      </c>
      <c r="O64" s="79" t="s">
        <v>4689</v>
      </c>
      <c r="P64" s="79" t="e">
        <v>#N/A</v>
      </c>
      <c r="Q64" s="86"/>
      <c r="R64" s="78"/>
      <c r="S64" s="79"/>
      <c r="T64" s="79" t="e">
        <v>#N/A</v>
      </c>
      <c r="U64" s="79" t="s">
        <v>1780</v>
      </c>
      <c r="V64" s="81" t="s">
        <v>4</v>
      </c>
      <c r="W64" s="80" t="s">
        <v>1792</v>
      </c>
      <c r="X64" s="79" t="s">
        <v>4662</v>
      </c>
      <c r="Y64" s="91" t="s">
        <v>1799</v>
      </c>
      <c r="Z64" s="91"/>
      <c r="AA64" s="1" t="s">
        <v>1826</v>
      </c>
      <c r="AB64" s="78" t="s">
        <v>1714</v>
      </c>
      <c r="AC64" s="83"/>
      <c r="AD64" s="78" t="s">
        <v>1714</v>
      </c>
      <c r="AE64" s="78" t="s">
        <v>1290</v>
      </c>
      <c r="AF64" s="83"/>
      <c r="AG64" s="1" t="s">
        <v>1628</v>
      </c>
      <c r="AH64" s="78" t="s">
        <v>1629</v>
      </c>
      <c r="AI64" s="78"/>
      <c r="AJ64" s="83"/>
      <c r="AK64" s="78" t="s">
        <v>2279</v>
      </c>
      <c r="AL64" s="93" t="s">
        <v>2280</v>
      </c>
      <c r="AM64" s="78" t="s">
        <v>1830</v>
      </c>
      <c r="AN64" s="81">
        <v>43587</v>
      </c>
      <c r="AO64" s="76" t="s">
        <v>2731</v>
      </c>
      <c r="AP64" s="76" t="s">
        <v>2732</v>
      </c>
      <c r="AQ64" s="5"/>
      <c r="AR64" s="78"/>
      <c r="AS64" s="81" t="s">
        <v>1838</v>
      </c>
      <c r="AT64" s="78"/>
      <c r="AU64" s="87"/>
      <c r="AV64" s="131" t="s">
        <v>1780</v>
      </c>
    </row>
    <row r="65" spans="1:49" s="88" customFormat="1" ht="36.75" customHeight="1">
      <c r="A65" s="181">
        <v>63</v>
      </c>
      <c r="B65" s="112" t="s">
        <v>450</v>
      </c>
      <c r="C65" s="79" t="s">
        <v>451</v>
      </c>
      <c r="D65" s="35" t="s">
        <v>4089</v>
      </c>
      <c r="E65" s="78" t="s">
        <v>1793</v>
      </c>
      <c r="F65" s="78" t="s">
        <v>1628</v>
      </c>
      <c r="G65" s="78" t="s">
        <v>1290</v>
      </c>
      <c r="H65" s="17" t="s">
        <v>4426</v>
      </c>
      <c r="I65" s="170"/>
      <c r="J65" s="85"/>
      <c r="K65" s="85" t="e">
        <v>#N/A</v>
      </c>
      <c r="L65" s="79"/>
      <c r="M65" s="133" t="s">
        <v>4701</v>
      </c>
      <c r="N65" s="79" t="s">
        <v>4596</v>
      </c>
      <c r="O65" s="79" t="s">
        <v>4689</v>
      </c>
      <c r="P65" s="79" t="e">
        <v>#N/A</v>
      </c>
      <c r="Q65" s="86"/>
      <c r="R65" s="78"/>
      <c r="S65" s="79"/>
      <c r="T65" s="79" t="e">
        <v>#N/A</v>
      </c>
      <c r="U65" s="79" t="s">
        <v>1780</v>
      </c>
      <c r="V65" s="81" t="s">
        <v>4</v>
      </c>
      <c r="W65" s="80" t="s">
        <v>1913</v>
      </c>
      <c r="X65" s="79" t="s">
        <v>4662</v>
      </c>
      <c r="Y65" s="91" t="s">
        <v>2737</v>
      </c>
      <c r="Z65" s="91"/>
      <c r="AA65" s="76" t="s">
        <v>45</v>
      </c>
      <c r="AB65" s="78" t="s">
        <v>1714</v>
      </c>
      <c r="AC65" s="83"/>
      <c r="AD65" s="78" t="s">
        <v>1714</v>
      </c>
      <c r="AE65" s="78" t="s">
        <v>1290</v>
      </c>
      <c r="AF65" s="83"/>
      <c r="AG65" s="1" t="s">
        <v>1628</v>
      </c>
      <c r="AH65" s="78" t="s">
        <v>1629</v>
      </c>
      <c r="AI65" s="78"/>
      <c r="AJ65" s="83"/>
      <c r="AK65" s="78" t="s">
        <v>452</v>
      </c>
      <c r="AL65" s="96">
        <v>43131.375</v>
      </c>
      <c r="AM65" s="78" t="s">
        <v>1794</v>
      </c>
      <c r="AN65" s="81">
        <v>43318</v>
      </c>
      <c r="AO65" s="76">
        <v>0</v>
      </c>
      <c r="AP65" s="76">
        <v>0</v>
      </c>
      <c r="AQ65" s="5"/>
      <c r="AR65" s="78"/>
      <c r="AS65" s="81" t="s">
        <v>1795</v>
      </c>
      <c r="AT65" s="78"/>
      <c r="AU65" s="87"/>
      <c r="AV65" s="131" t="s">
        <v>4656</v>
      </c>
    </row>
    <row r="66" spans="1:49" s="88" customFormat="1" ht="36.75" customHeight="1">
      <c r="A66" s="181">
        <v>64</v>
      </c>
      <c r="B66" s="94" t="s">
        <v>1093</v>
      </c>
      <c r="C66" s="79" t="s">
        <v>1094</v>
      </c>
      <c r="D66" s="35" t="s">
        <v>2741</v>
      </c>
      <c r="E66" s="20" t="s">
        <v>2051</v>
      </c>
      <c r="F66" s="20" t="s">
        <v>1628</v>
      </c>
      <c r="G66" s="78" t="s">
        <v>1290</v>
      </c>
      <c r="H66" s="17" t="s">
        <v>4426</v>
      </c>
      <c r="I66" s="170"/>
      <c r="J66" s="85"/>
      <c r="K66" s="85" t="e">
        <v>#N/A</v>
      </c>
      <c r="L66" s="79"/>
      <c r="M66" s="133" t="s">
        <v>4701</v>
      </c>
      <c r="N66" s="79" t="s">
        <v>4596</v>
      </c>
      <c r="O66" s="79" t="s">
        <v>4689</v>
      </c>
      <c r="P66" s="79" t="e">
        <v>#N/A</v>
      </c>
      <c r="Q66" s="86"/>
      <c r="R66" s="78"/>
      <c r="S66" s="79"/>
      <c r="T66" s="79" t="e">
        <v>#N/A</v>
      </c>
      <c r="U66" s="79" t="s">
        <v>1780</v>
      </c>
      <c r="V66" s="81" t="s">
        <v>4</v>
      </c>
      <c r="W66" s="80" t="s">
        <v>1792</v>
      </c>
      <c r="X66" s="79" t="s">
        <v>4662</v>
      </c>
      <c r="Y66" s="91" t="s">
        <v>1799</v>
      </c>
      <c r="Z66" s="91"/>
      <c r="AA66" s="94" t="s">
        <v>45</v>
      </c>
      <c r="AB66" s="78" t="s">
        <v>1714</v>
      </c>
      <c r="AC66" s="83"/>
      <c r="AD66" s="78" t="s">
        <v>1714</v>
      </c>
      <c r="AE66" s="78" t="s">
        <v>1290</v>
      </c>
      <c r="AF66" s="83"/>
      <c r="AG66" s="1" t="s">
        <v>1628</v>
      </c>
      <c r="AH66" s="78" t="s">
        <v>1625</v>
      </c>
      <c r="AI66" s="78"/>
      <c r="AJ66" s="83"/>
      <c r="AK66" s="20" t="s">
        <v>2740</v>
      </c>
      <c r="AL66" s="100"/>
      <c r="AM66" s="78" t="s">
        <v>1794</v>
      </c>
      <c r="AN66" s="81">
        <v>43805</v>
      </c>
      <c r="AO66" s="76" t="s">
        <v>2742</v>
      </c>
      <c r="AP66" s="76" t="s">
        <v>2743</v>
      </c>
      <c r="AQ66" s="5"/>
      <c r="AR66" s="78"/>
      <c r="AS66" s="81" t="s">
        <v>1838</v>
      </c>
      <c r="AT66" s="78"/>
      <c r="AU66" s="87"/>
      <c r="AV66" s="131" t="s">
        <v>4656</v>
      </c>
    </row>
    <row r="67" spans="1:49" s="88" customFormat="1" ht="36.75" customHeight="1">
      <c r="A67" s="181">
        <v>65</v>
      </c>
      <c r="B67" s="94" t="s">
        <v>1095</v>
      </c>
      <c r="C67" s="79" t="s">
        <v>1094</v>
      </c>
      <c r="D67" s="35" t="s">
        <v>2741</v>
      </c>
      <c r="E67" s="20" t="s">
        <v>2051</v>
      </c>
      <c r="F67" s="20" t="s">
        <v>1628</v>
      </c>
      <c r="G67" s="78" t="s">
        <v>1290</v>
      </c>
      <c r="H67" s="17" t="s">
        <v>4426</v>
      </c>
      <c r="I67" s="170"/>
      <c r="J67" s="85"/>
      <c r="K67" s="85" t="e">
        <v>#N/A</v>
      </c>
      <c r="L67" s="79"/>
      <c r="M67" s="133" t="s">
        <v>4701</v>
      </c>
      <c r="N67" s="79" t="s">
        <v>4596</v>
      </c>
      <c r="O67" s="79" t="s">
        <v>4689</v>
      </c>
      <c r="P67" s="79" t="e">
        <v>#N/A</v>
      </c>
      <c r="Q67" s="86"/>
      <c r="R67" s="78"/>
      <c r="S67" s="79"/>
      <c r="T67" s="79" t="e">
        <v>#N/A</v>
      </c>
      <c r="U67" s="79" t="s">
        <v>1780</v>
      </c>
      <c r="V67" s="81" t="s">
        <v>4</v>
      </c>
      <c r="W67" s="80" t="s">
        <v>1792</v>
      </c>
      <c r="X67" s="79" t="s">
        <v>4662</v>
      </c>
      <c r="Y67" s="91" t="s">
        <v>1799</v>
      </c>
      <c r="Z67" s="91"/>
      <c r="AA67" s="94" t="s">
        <v>45</v>
      </c>
      <c r="AB67" s="78" t="s">
        <v>1714</v>
      </c>
      <c r="AC67" s="83"/>
      <c r="AD67" s="78" t="s">
        <v>1714</v>
      </c>
      <c r="AE67" s="78" t="s">
        <v>1290</v>
      </c>
      <c r="AF67" s="83"/>
      <c r="AG67" s="1" t="s">
        <v>1628</v>
      </c>
      <c r="AH67" s="78" t="s">
        <v>1625</v>
      </c>
      <c r="AI67" s="78"/>
      <c r="AJ67" s="83"/>
      <c r="AK67" s="20" t="s">
        <v>2740</v>
      </c>
      <c r="AL67" s="100"/>
      <c r="AM67" s="78" t="s">
        <v>1794</v>
      </c>
      <c r="AN67" s="81">
        <v>43804</v>
      </c>
      <c r="AO67" s="76" t="s">
        <v>2744</v>
      </c>
      <c r="AP67" s="76" t="s">
        <v>2745</v>
      </c>
      <c r="AQ67" s="5"/>
      <c r="AR67" s="78"/>
      <c r="AS67" s="81" t="s">
        <v>1838</v>
      </c>
      <c r="AT67" s="78"/>
      <c r="AU67" s="87"/>
      <c r="AV67" s="131" t="s">
        <v>4656</v>
      </c>
    </row>
    <row r="68" spans="1:49" s="88" customFormat="1" ht="36.75" customHeight="1">
      <c r="A68" s="181">
        <v>66</v>
      </c>
      <c r="B68" s="94" t="s">
        <v>1096</v>
      </c>
      <c r="C68" s="79" t="s">
        <v>1094</v>
      </c>
      <c r="D68" s="35" t="s">
        <v>2741</v>
      </c>
      <c r="E68" s="20" t="s">
        <v>2051</v>
      </c>
      <c r="F68" s="20" t="s">
        <v>1628</v>
      </c>
      <c r="G68" s="78" t="s">
        <v>1290</v>
      </c>
      <c r="H68" s="17" t="s">
        <v>4426</v>
      </c>
      <c r="I68" s="170"/>
      <c r="J68" s="85"/>
      <c r="K68" s="85" t="e">
        <v>#N/A</v>
      </c>
      <c r="L68" s="79"/>
      <c r="M68" s="133" t="s">
        <v>4701</v>
      </c>
      <c r="N68" s="79" t="s">
        <v>4596</v>
      </c>
      <c r="O68" s="79" t="s">
        <v>4689</v>
      </c>
      <c r="P68" s="79" t="e">
        <v>#N/A</v>
      </c>
      <c r="Q68" s="86"/>
      <c r="R68" s="78"/>
      <c r="S68" s="79"/>
      <c r="T68" s="79" t="e">
        <v>#N/A</v>
      </c>
      <c r="U68" s="79" t="s">
        <v>1780</v>
      </c>
      <c r="V68" s="81" t="s">
        <v>4</v>
      </c>
      <c r="W68" s="80" t="s">
        <v>1792</v>
      </c>
      <c r="X68" s="79" t="s">
        <v>4662</v>
      </c>
      <c r="Y68" s="91" t="s">
        <v>1799</v>
      </c>
      <c r="Z68" s="91"/>
      <c r="AA68" s="94" t="s">
        <v>45</v>
      </c>
      <c r="AB68" s="78" t="s">
        <v>1714</v>
      </c>
      <c r="AC68" s="83"/>
      <c r="AD68" s="78" t="s">
        <v>1714</v>
      </c>
      <c r="AE68" s="78" t="s">
        <v>1290</v>
      </c>
      <c r="AF68" s="83"/>
      <c r="AG68" s="1" t="s">
        <v>1628</v>
      </c>
      <c r="AH68" s="78" t="s">
        <v>1625</v>
      </c>
      <c r="AI68" s="78"/>
      <c r="AJ68" s="83"/>
      <c r="AK68" s="20" t="s">
        <v>2740</v>
      </c>
      <c r="AL68" s="100"/>
      <c r="AM68" s="78" t="s">
        <v>1794</v>
      </c>
      <c r="AN68" s="81">
        <v>43804</v>
      </c>
      <c r="AO68" s="76" t="s">
        <v>2746</v>
      </c>
      <c r="AP68" s="76" t="s">
        <v>2747</v>
      </c>
      <c r="AQ68" s="5"/>
      <c r="AR68" s="78"/>
      <c r="AS68" s="81" t="s">
        <v>1838</v>
      </c>
      <c r="AT68" s="78"/>
      <c r="AU68" s="87"/>
      <c r="AV68" s="131" t="s">
        <v>4656</v>
      </c>
    </row>
    <row r="69" spans="1:49" s="88" customFormat="1" ht="36.75" customHeight="1">
      <c r="A69" s="181">
        <v>67</v>
      </c>
      <c r="B69" s="107" t="s">
        <v>866</v>
      </c>
      <c r="C69" s="79" t="s">
        <v>867</v>
      </c>
      <c r="D69" s="35" t="s">
        <v>2783</v>
      </c>
      <c r="E69" s="78" t="s">
        <v>1793</v>
      </c>
      <c r="F69" s="78" t="s">
        <v>1628</v>
      </c>
      <c r="G69" s="78" t="s">
        <v>1290</v>
      </c>
      <c r="H69" s="17" t="s">
        <v>4426</v>
      </c>
      <c r="I69" s="170"/>
      <c r="J69" s="85"/>
      <c r="K69" s="85" t="e">
        <v>#N/A</v>
      </c>
      <c r="L69" s="79"/>
      <c r="M69" s="133" t="s">
        <v>4701</v>
      </c>
      <c r="N69" s="79" t="s">
        <v>4596</v>
      </c>
      <c r="O69" s="79" t="s">
        <v>4689</v>
      </c>
      <c r="P69" s="79" t="e">
        <v>#N/A</v>
      </c>
      <c r="Q69" s="86"/>
      <c r="R69" s="78"/>
      <c r="S69" s="79"/>
      <c r="T69" s="79" t="e">
        <v>#N/A</v>
      </c>
      <c r="U69" s="79" t="s">
        <v>1780</v>
      </c>
      <c r="V69" s="81" t="s">
        <v>4</v>
      </c>
      <c r="W69" s="80" t="s">
        <v>1792</v>
      </c>
      <c r="X69" s="79" t="s">
        <v>4662</v>
      </c>
      <c r="Y69" s="91" t="s">
        <v>1799</v>
      </c>
      <c r="Z69" s="91"/>
      <c r="AA69" s="103" t="s">
        <v>90</v>
      </c>
      <c r="AB69" s="17" t="s">
        <v>1717</v>
      </c>
      <c r="AC69" s="83"/>
      <c r="AD69" s="17" t="s">
        <v>1717</v>
      </c>
      <c r="AE69" s="78" t="s">
        <v>1290</v>
      </c>
      <c r="AF69" s="83"/>
      <c r="AG69" s="1" t="s">
        <v>1628</v>
      </c>
      <c r="AH69" s="78" t="s">
        <v>1629</v>
      </c>
      <c r="AI69" s="78"/>
      <c r="AJ69" s="83"/>
      <c r="AK69" s="46" t="s">
        <v>359</v>
      </c>
      <c r="AL69" s="104"/>
      <c r="AM69" s="82" t="s">
        <v>1809</v>
      </c>
      <c r="AN69" s="81">
        <v>43460</v>
      </c>
      <c r="AO69" s="76" t="s">
        <v>2779</v>
      </c>
      <c r="AP69" s="76" t="s">
        <v>2780</v>
      </c>
      <c r="AQ69" s="5"/>
      <c r="AR69" s="78"/>
      <c r="AS69" s="81" t="s">
        <v>1810</v>
      </c>
      <c r="AT69" s="78"/>
      <c r="AU69" s="87"/>
      <c r="AV69" s="131" t="s">
        <v>4656</v>
      </c>
    </row>
    <row r="70" spans="1:49" s="88" customFormat="1" ht="36.75" customHeight="1">
      <c r="A70" s="181">
        <v>68</v>
      </c>
      <c r="B70" s="107" t="s">
        <v>868</v>
      </c>
      <c r="C70" s="79" t="s">
        <v>867</v>
      </c>
      <c r="D70" s="35" t="s">
        <v>2783</v>
      </c>
      <c r="E70" s="78" t="s">
        <v>1793</v>
      </c>
      <c r="F70" s="78" t="s">
        <v>1628</v>
      </c>
      <c r="G70" s="78" t="s">
        <v>1290</v>
      </c>
      <c r="H70" s="17" t="s">
        <v>4426</v>
      </c>
      <c r="I70" s="170"/>
      <c r="J70" s="85"/>
      <c r="K70" s="85" t="e">
        <v>#N/A</v>
      </c>
      <c r="L70" s="79"/>
      <c r="M70" s="133" t="s">
        <v>4701</v>
      </c>
      <c r="N70" s="79" t="s">
        <v>4596</v>
      </c>
      <c r="O70" s="79" t="s">
        <v>4689</v>
      </c>
      <c r="P70" s="79" t="e">
        <v>#N/A</v>
      </c>
      <c r="Q70" s="86"/>
      <c r="R70" s="78"/>
      <c r="S70" s="79"/>
      <c r="T70" s="79" t="e">
        <v>#N/A</v>
      </c>
      <c r="U70" s="79" t="s">
        <v>1780</v>
      </c>
      <c r="V70" s="81" t="s">
        <v>4</v>
      </c>
      <c r="W70" s="80" t="s">
        <v>1792</v>
      </c>
      <c r="X70" s="79" t="s">
        <v>4662</v>
      </c>
      <c r="Y70" s="91" t="s">
        <v>1799</v>
      </c>
      <c r="Z70" s="91"/>
      <c r="AA70" s="103" t="s">
        <v>90</v>
      </c>
      <c r="AB70" s="17" t="s">
        <v>1717</v>
      </c>
      <c r="AC70" s="83"/>
      <c r="AD70" s="17" t="s">
        <v>1717</v>
      </c>
      <c r="AE70" s="78" t="s">
        <v>1290</v>
      </c>
      <c r="AF70" s="83"/>
      <c r="AG70" s="1" t="s">
        <v>1628</v>
      </c>
      <c r="AH70" s="78" t="s">
        <v>1629</v>
      </c>
      <c r="AI70" s="78"/>
      <c r="AJ70" s="83"/>
      <c r="AK70" s="46" t="s">
        <v>359</v>
      </c>
      <c r="AL70" s="104"/>
      <c r="AM70" s="82" t="s">
        <v>1809</v>
      </c>
      <c r="AN70" s="81">
        <v>43467</v>
      </c>
      <c r="AO70" s="76" t="s">
        <v>2781</v>
      </c>
      <c r="AP70" s="76" t="s">
        <v>2782</v>
      </c>
      <c r="AQ70" s="5"/>
      <c r="AR70" s="78"/>
      <c r="AS70" s="81" t="s">
        <v>1810</v>
      </c>
      <c r="AT70" s="78"/>
      <c r="AU70" s="87"/>
      <c r="AV70" s="131" t="s">
        <v>4656</v>
      </c>
    </row>
    <row r="71" spans="1:49" s="88" customFormat="1" ht="36.75" customHeight="1">
      <c r="A71" s="181">
        <v>69</v>
      </c>
      <c r="B71" s="112" t="s">
        <v>461</v>
      </c>
      <c r="C71" s="79" t="s">
        <v>458</v>
      </c>
      <c r="D71" s="35">
        <v>43092</v>
      </c>
      <c r="E71" s="78" t="s">
        <v>1793</v>
      </c>
      <c r="F71" s="78" t="s">
        <v>1628</v>
      </c>
      <c r="G71" s="78" t="s">
        <v>1290</v>
      </c>
      <c r="H71" s="17" t="s">
        <v>4426</v>
      </c>
      <c r="I71" s="170"/>
      <c r="J71" s="85"/>
      <c r="K71" s="85" t="e">
        <v>#N/A</v>
      </c>
      <c r="L71" s="79"/>
      <c r="M71" s="133" t="s">
        <v>4701</v>
      </c>
      <c r="N71" s="79" t="s">
        <v>4596</v>
      </c>
      <c r="O71" s="79" t="s">
        <v>4689</v>
      </c>
      <c r="P71" s="79" t="e">
        <v>#N/A</v>
      </c>
      <c r="Q71" s="86"/>
      <c r="R71" s="78"/>
      <c r="S71" s="79"/>
      <c r="T71" s="79" t="e">
        <v>#N/A</v>
      </c>
      <c r="U71" s="79" t="s">
        <v>1780</v>
      </c>
      <c r="V71" s="81" t="s">
        <v>4</v>
      </c>
      <c r="W71" s="80" t="s">
        <v>1792</v>
      </c>
      <c r="X71" s="79" t="s">
        <v>4662</v>
      </c>
      <c r="Y71" s="91" t="s">
        <v>2785</v>
      </c>
      <c r="Z71" s="91"/>
      <c r="AA71" s="76" t="s">
        <v>45</v>
      </c>
      <c r="AB71" s="78" t="s">
        <v>1714</v>
      </c>
      <c r="AC71" s="83"/>
      <c r="AD71" s="78" t="s">
        <v>1714</v>
      </c>
      <c r="AE71" s="78" t="s">
        <v>1290</v>
      </c>
      <c r="AF71" s="83"/>
      <c r="AG71" s="1" t="s">
        <v>1628</v>
      </c>
      <c r="AH71" s="78" t="s">
        <v>1629</v>
      </c>
      <c r="AI71" s="78"/>
      <c r="AJ71" s="83"/>
      <c r="AK71" s="78" t="s">
        <v>459</v>
      </c>
      <c r="AL71" s="96">
        <v>43092</v>
      </c>
      <c r="AM71" s="78" t="s">
        <v>1794</v>
      </c>
      <c r="AN71" s="81">
        <v>43315</v>
      </c>
      <c r="AO71" s="76">
        <v>0</v>
      </c>
      <c r="AP71" s="76">
        <v>0</v>
      </c>
      <c r="AQ71" s="5"/>
      <c r="AR71" s="78" t="s">
        <v>1819</v>
      </c>
      <c r="AS71" s="81" t="s">
        <v>1795</v>
      </c>
      <c r="AT71" s="78"/>
      <c r="AU71" s="87"/>
      <c r="AV71" s="131" t="s">
        <v>4656</v>
      </c>
    </row>
    <row r="72" spans="1:49" s="88" customFormat="1" ht="36.75" customHeight="1">
      <c r="A72" s="181">
        <v>70</v>
      </c>
      <c r="B72" s="112" t="s">
        <v>462</v>
      </c>
      <c r="C72" s="79" t="s">
        <v>458</v>
      </c>
      <c r="D72" s="35" t="s">
        <v>4100</v>
      </c>
      <c r="E72" s="78" t="s">
        <v>1793</v>
      </c>
      <c r="F72" s="78" t="s">
        <v>1628</v>
      </c>
      <c r="G72" s="78" t="s">
        <v>1290</v>
      </c>
      <c r="H72" s="17" t="s">
        <v>4426</v>
      </c>
      <c r="I72" s="170"/>
      <c r="J72" s="85"/>
      <c r="K72" s="85" t="e">
        <v>#N/A</v>
      </c>
      <c r="L72" s="79"/>
      <c r="M72" s="133" t="s">
        <v>4701</v>
      </c>
      <c r="N72" s="79" t="s">
        <v>4596</v>
      </c>
      <c r="O72" s="79" t="s">
        <v>4689</v>
      </c>
      <c r="P72" s="79" t="e">
        <v>#N/A</v>
      </c>
      <c r="Q72" s="86"/>
      <c r="R72" s="78"/>
      <c r="S72" s="79"/>
      <c r="T72" s="79" t="e">
        <v>#N/A</v>
      </c>
      <c r="U72" s="79" t="s">
        <v>1780</v>
      </c>
      <c r="V72" s="81" t="s">
        <v>4</v>
      </c>
      <c r="W72" s="80" t="s">
        <v>1792</v>
      </c>
      <c r="X72" s="79" t="s">
        <v>4662</v>
      </c>
      <c r="Y72" s="91" t="s">
        <v>2785</v>
      </c>
      <c r="Z72" s="91"/>
      <c r="AA72" s="76" t="s">
        <v>45</v>
      </c>
      <c r="AB72" s="78" t="s">
        <v>1714</v>
      </c>
      <c r="AC72" s="83"/>
      <c r="AD72" s="78" t="s">
        <v>1714</v>
      </c>
      <c r="AE72" s="78" t="s">
        <v>1290</v>
      </c>
      <c r="AF72" s="83"/>
      <c r="AG72" s="1" t="s">
        <v>1628</v>
      </c>
      <c r="AH72" s="78" t="s">
        <v>1629</v>
      </c>
      <c r="AI72" s="78"/>
      <c r="AJ72" s="83"/>
      <c r="AK72" s="78" t="s">
        <v>459</v>
      </c>
      <c r="AL72" s="96">
        <v>43089.375</v>
      </c>
      <c r="AM72" s="78" t="s">
        <v>1794</v>
      </c>
      <c r="AN72" s="81">
        <v>43318</v>
      </c>
      <c r="AO72" s="76">
        <v>0</v>
      </c>
      <c r="AP72" s="76">
        <v>0</v>
      </c>
      <c r="AQ72" s="5"/>
      <c r="AR72" s="78" t="s">
        <v>1819</v>
      </c>
      <c r="AS72" s="81" t="s">
        <v>1795</v>
      </c>
      <c r="AT72" s="78"/>
      <c r="AU72" s="87"/>
      <c r="AV72" s="131" t="s">
        <v>4656</v>
      </c>
    </row>
    <row r="73" spans="1:49" s="88" customFormat="1" ht="36.75" customHeight="1">
      <c r="A73" s="181">
        <v>71</v>
      </c>
      <c r="B73" s="112" t="s">
        <v>457</v>
      </c>
      <c r="C73" s="79" t="s">
        <v>458</v>
      </c>
      <c r="D73" s="35">
        <v>43091</v>
      </c>
      <c r="E73" s="78" t="s">
        <v>1793</v>
      </c>
      <c r="F73" s="78" t="s">
        <v>1628</v>
      </c>
      <c r="G73" s="78" t="s">
        <v>1290</v>
      </c>
      <c r="H73" s="17" t="s">
        <v>4426</v>
      </c>
      <c r="I73" s="170"/>
      <c r="J73" s="85"/>
      <c r="K73" s="85" t="e">
        <v>#N/A</v>
      </c>
      <c r="L73" s="79"/>
      <c r="M73" s="133" t="s">
        <v>4701</v>
      </c>
      <c r="N73" s="79" t="s">
        <v>4596</v>
      </c>
      <c r="O73" s="79" t="s">
        <v>4689</v>
      </c>
      <c r="P73" s="79" t="e">
        <v>#N/A</v>
      </c>
      <c r="Q73" s="86"/>
      <c r="R73" s="78"/>
      <c r="S73" s="79"/>
      <c r="T73" s="79" t="e">
        <v>#N/A</v>
      </c>
      <c r="U73" s="79" t="s">
        <v>1780</v>
      </c>
      <c r="V73" s="81" t="s">
        <v>4</v>
      </c>
      <c r="W73" s="80" t="s">
        <v>1792</v>
      </c>
      <c r="X73" s="79" t="s">
        <v>4662</v>
      </c>
      <c r="Y73" s="91" t="s">
        <v>2785</v>
      </c>
      <c r="Z73" s="91"/>
      <c r="AA73" s="76" t="s">
        <v>45</v>
      </c>
      <c r="AB73" s="78" t="s">
        <v>1714</v>
      </c>
      <c r="AC73" s="83"/>
      <c r="AD73" s="78" t="s">
        <v>1714</v>
      </c>
      <c r="AE73" s="78" t="s">
        <v>1290</v>
      </c>
      <c r="AF73" s="83"/>
      <c r="AG73" s="1" t="s">
        <v>1628</v>
      </c>
      <c r="AH73" s="78" t="s">
        <v>1629</v>
      </c>
      <c r="AI73" s="78"/>
      <c r="AJ73" s="83"/>
      <c r="AK73" s="78" t="s">
        <v>459</v>
      </c>
      <c r="AL73" s="96">
        <v>43091</v>
      </c>
      <c r="AM73" s="78" t="s">
        <v>1794</v>
      </c>
      <c r="AN73" s="81">
        <v>43315</v>
      </c>
      <c r="AO73" s="76">
        <v>0</v>
      </c>
      <c r="AP73" s="76">
        <v>0</v>
      </c>
      <c r="AQ73" s="5"/>
      <c r="AR73" s="78" t="s">
        <v>1819</v>
      </c>
      <c r="AS73" s="81" t="s">
        <v>1795</v>
      </c>
      <c r="AT73" s="78"/>
      <c r="AU73" s="87"/>
      <c r="AV73" s="131" t="s">
        <v>4656</v>
      </c>
    </row>
    <row r="74" spans="1:49" s="88" customFormat="1" ht="36.75" customHeight="1">
      <c r="A74" s="181">
        <v>72</v>
      </c>
      <c r="B74" s="112" t="s">
        <v>460</v>
      </c>
      <c r="C74" s="79" t="s">
        <v>458</v>
      </c>
      <c r="D74" s="35" t="s">
        <v>4100</v>
      </c>
      <c r="E74" s="78" t="s">
        <v>1793</v>
      </c>
      <c r="F74" s="78" t="s">
        <v>1628</v>
      </c>
      <c r="G74" s="78" t="s">
        <v>1290</v>
      </c>
      <c r="H74" s="17" t="s">
        <v>4426</v>
      </c>
      <c r="I74" s="170"/>
      <c r="J74" s="85"/>
      <c r="K74" s="85" t="e">
        <v>#N/A</v>
      </c>
      <c r="L74" s="79"/>
      <c r="M74" s="133" t="s">
        <v>4701</v>
      </c>
      <c r="N74" s="79" t="s">
        <v>4596</v>
      </c>
      <c r="O74" s="79" t="s">
        <v>4689</v>
      </c>
      <c r="P74" s="79" t="e">
        <v>#N/A</v>
      </c>
      <c r="Q74" s="86"/>
      <c r="R74" s="78"/>
      <c r="S74" s="79"/>
      <c r="T74" s="79" t="e">
        <v>#N/A</v>
      </c>
      <c r="U74" s="79" t="s">
        <v>1780</v>
      </c>
      <c r="V74" s="81" t="s">
        <v>4</v>
      </c>
      <c r="W74" s="80" t="s">
        <v>1792</v>
      </c>
      <c r="X74" s="79" t="s">
        <v>4662</v>
      </c>
      <c r="Y74" s="91" t="s">
        <v>2785</v>
      </c>
      <c r="Z74" s="91"/>
      <c r="AA74" s="76" t="s">
        <v>45</v>
      </c>
      <c r="AB74" s="78" t="s">
        <v>1714</v>
      </c>
      <c r="AC74" s="83"/>
      <c r="AD74" s="78" t="s">
        <v>1714</v>
      </c>
      <c r="AE74" s="78" t="s">
        <v>1290</v>
      </c>
      <c r="AF74" s="83"/>
      <c r="AG74" s="1" t="s">
        <v>1628</v>
      </c>
      <c r="AH74" s="78" t="s">
        <v>1629</v>
      </c>
      <c r="AI74" s="78"/>
      <c r="AJ74" s="83"/>
      <c r="AK74" s="78" t="s">
        <v>459</v>
      </c>
      <c r="AL74" s="96">
        <v>43089.375</v>
      </c>
      <c r="AM74" s="78" t="s">
        <v>1794</v>
      </c>
      <c r="AN74" s="81">
        <v>43318</v>
      </c>
      <c r="AO74" s="76">
        <v>0</v>
      </c>
      <c r="AP74" s="76">
        <v>0</v>
      </c>
      <c r="AQ74" s="5"/>
      <c r="AR74" s="78" t="s">
        <v>1819</v>
      </c>
      <c r="AS74" s="81" t="s">
        <v>1795</v>
      </c>
      <c r="AT74" s="78"/>
      <c r="AU74" s="87"/>
      <c r="AV74" s="131" t="s">
        <v>4656</v>
      </c>
    </row>
    <row r="75" spans="1:49" s="88" customFormat="1" ht="36.75" customHeight="1">
      <c r="A75" s="181">
        <v>73</v>
      </c>
      <c r="B75" s="107" t="s">
        <v>854</v>
      </c>
      <c r="C75" s="79" t="s">
        <v>855</v>
      </c>
      <c r="D75" s="35">
        <v>43291</v>
      </c>
      <c r="E75" s="78" t="s">
        <v>1793</v>
      </c>
      <c r="F75" s="78" t="s">
        <v>1628</v>
      </c>
      <c r="G75" s="78" t="s">
        <v>1290</v>
      </c>
      <c r="H75" s="16" t="s">
        <v>1724</v>
      </c>
      <c r="I75" s="170"/>
      <c r="J75" s="85"/>
      <c r="K75" s="85" t="e">
        <v>#N/A</v>
      </c>
      <c r="L75" s="79"/>
      <c r="M75" s="133" t="s">
        <v>4660</v>
      </c>
      <c r="N75" s="79" t="s">
        <v>4596</v>
      </c>
      <c r="O75" s="79" t="s">
        <v>4689</v>
      </c>
      <c r="P75" s="79" t="e">
        <v>#N/A</v>
      </c>
      <c r="Q75" s="86"/>
      <c r="R75" s="78"/>
      <c r="S75" s="79"/>
      <c r="T75" s="79" t="e">
        <v>#N/A</v>
      </c>
      <c r="U75" s="79" t="s">
        <v>1780</v>
      </c>
      <c r="V75" s="81" t="s">
        <v>4</v>
      </c>
      <c r="W75" s="80" t="s">
        <v>2284</v>
      </c>
      <c r="X75" s="79" t="s">
        <v>4662</v>
      </c>
      <c r="Y75" s="91" t="s">
        <v>2285</v>
      </c>
      <c r="Z75" s="91"/>
      <c r="AA75" s="107" t="s">
        <v>848</v>
      </c>
      <c r="AB75" s="16" t="s">
        <v>1724</v>
      </c>
      <c r="AC75" s="83"/>
      <c r="AD75" s="16" t="s">
        <v>1724</v>
      </c>
      <c r="AE75" s="78" t="s">
        <v>1290</v>
      </c>
      <c r="AF75" s="83"/>
      <c r="AG75" s="78" t="s">
        <v>1628</v>
      </c>
      <c r="AH75" s="78" t="s">
        <v>1629</v>
      </c>
      <c r="AI75" s="78"/>
      <c r="AJ75" s="83"/>
      <c r="AK75" s="107" t="s">
        <v>334</v>
      </c>
      <c r="AL75" s="104"/>
      <c r="AM75" s="82" t="s">
        <v>1809</v>
      </c>
      <c r="AN75" s="81" t="s">
        <v>2334</v>
      </c>
      <c r="AO75" s="76" t="s">
        <v>2801</v>
      </c>
      <c r="AP75" s="76" t="s">
        <v>2802</v>
      </c>
      <c r="AQ75" s="5"/>
      <c r="AR75" s="78"/>
      <c r="AS75" s="81" t="s">
        <v>1810</v>
      </c>
      <c r="AT75" s="78"/>
      <c r="AU75" s="87"/>
      <c r="AV75" s="131" t="s">
        <v>1780</v>
      </c>
    </row>
    <row r="76" spans="1:49" s="88" customFormat="1" ht="36.75" customHeight="1">
      <c r="A76" s="181">
        <v>74</v>
      </c>
      <c r="B76" s="107" t="s">
        <v>858</v>
      </c>
      <c r="C76" s="79" t="s">
        <v>855</v>
      </c>
      <c r="D76" s="35">
        <v>43291</v>
      </c>
      <c r="E76" s="78" t="s">
        <v>1793</v>
      </c>
      <c r="F76" s="78" t="s">
        <v>1628</v>
      </c>
      <c r="G76" s="78" t="s">
        <v>1290</v>
      </c>
      <c r="H76" s="16" t="s">
        <v>1724</v>
      </c>
      <c r="I76" s="170"/>
      <c r="J76" s="85"/>
      <c r="K76" s="85" t="e">
        <v>#N/A</v>
      </c>
      <c r="L76" s="79"/>
      <c r="M76" s="133" t="s">
        <v>4660</v>
      </c>
      <c r="N76" s="79" t="s">
        <v>4596</v>
      </c>
      <c r="O76" s="79" t="s">
        <v>4689</v>
      </c>
      <c r="P76" s="79" t="e">
        <v>#N/A</v>
      </c>
      <c r="Q76" s="86"/>
      <c r="R76" s="78"/>
      <c r="S76" s="79"/>
      <c r="T76" s="79" t="e">
        <v>#N/A</v>
      </c>
      <c r="U76" s="79" t="s">
        <v>1780</v>
      </c>
      <c r="V76" s="81" t="s">
        <v>4</v>
      </c>
      <c r="W76" s="80" t="s">
        <v>2284</v>
      </c>
      <c r="X76" s="79" t="s">
        <v>4662</v>
      </c>
      <c r="Y76" s="91" t="s">
        <v>2285</v>
      </c>
      <c r="Z76" s="91"/>
      <c r="AA76" s="107" t="s">
        <v>848</v>
      </c>
      <c r="AB76" s="16" t="s">
        <v>1724</v>
      </c>
      <c r="AC76" s="83"/>
      <c r="AD76" s="16" t="s">
        <v>1724</v>
      </c>
      <c r="AE76" s="78" t="s">
        <v>1290</v>
      </c>
      <c r="AF76" s="83"/>
      <c r="AG76" s="78" t="s">
        <v>1628</v>
      </c>
      <c r="AH76" s="78" t="s">
        <v>1629</v>
      </c>
      <c r="AI76" s="78"/>
      <c r="AJ76" s="83"/>
      <c r="AK76" s="107" t="s">
        <v>334</v>
      </c>
      <c r="AL76" s="104"/>
      <c r="AM76" s="82" t="s">
        <v>1809</v>
      </c>
      <c r="AN76" s="81" t="s">
        <v>2286</v>
      </c>
      <c r="AO76" s="76" t="s">
        <v>2803</v>
      </c>
      <c r="AP76" s="76" t="s">
        <v>2804</v>
      </c>
      <c r="AQ76" s="5"/>
      <c r="AR76" s="78"/>
      <c r="AS76" s="81" t="s">
        <v>1810</v>
      </c>
      <c r="AT76" s="78"/>
      <c r="AU76" s="87"/>
      <c r="AV76" s="131" t="s">
        <v>1780</v>
      </c>
    </row>
    <row r="77" spans="1:49" s="88" customFormat="1" ht="36.75" customHeight="1">
      <c r="A77" s="181">
        <v>75</v>
      </c>
      <c r="B77" s="112" t="s">
        <v>48</v>
      </c>
      <c r="C77" s="79" t="s">
        <v>49</v>
      </c>
      <c r="D77" s="35">
        <v>43180</v>
      </c>
      <c r="E77" s="78" t="s">
        <v>1622</v>
      </c>
      <c r="F77" s="78" t="s">
        <v>2808</v>
      </c>
      <c r="G77" s="78" t="s">
        <v>1290</v>
      </c>
      <c r="H77" s="17" t="s">
        <v>4426</v>
      </c>
      <c r="I77" s="170"/>
      <c r="J77" s="85"/>
      <c r="K77" s="85" t="e">
        <v>#N/A</v>
      </c>
      <c r="L77" s="79"/>
      <c r="M77" s="133" t="s">
        <v>4698</v>
      </c>
      <c r="N77" s="79" t="s">
        <v>4596</v>
      </c>
      <c r="O77" s="79" t="s">
        <v>4689</v>
      </c>
      <c r="P77" s="79" t="e">
        <v>#N/A</v>
      </c>
      <c r="Q77" s="86"/>
      <c r="R77" s="78"/>
      <c r="S77" s="79"/>
      <c r="T77" s="79" t="e">
        <v>#N/A</v>
      </c>
      <c r="U77" s="79" t="s">
        <v>1780</v>
      </c>
      <c r="V77" s="81" t="s">
        <v>4</v>
      </c>
      <c r="W77" s="80" t="s">
        <v>1913</v>
      </c>
      <c r="X77" s="79" t="s">
        <v>4662</v>
      </c>
      <c r="Y77" s="91" t="s">
        <v>2807</v>
      </c>
      <c r="Z77" s="91"/>
      <c r="AA77" s="76" t="s">
        <v>45</v>
      </c>
      <c r="AB77" s="78" t="s">
        <v>1714</v>
      </c>
      <c r="AC77" s="83"/>
      <c r="AD77" s="78" t="s">
        <v>1714</v>
      </c>
      <c r="AE77" s="78" t="s">
        <v>1290</v>
      </c>
      <c r="AF77" s="83"/>
      <c r="AG77" s="39" t="s">
        <v>2808</v>
      </c>
      <c r="AH77" s="78" t="s">
        <v>1624</v>
      </c>
      <c r="AI77" s="78"/>
      <c r="AJ77" s="83"/>
      <c r="AK77" s="78" t="s">
        <v>2809</v>
      </c>
      <c r="AL77" s="96">
        <v>43180</v>
      </c>
      <c r="AM77" s="78" t="s">
        <v>1794</v>
      </c>
      <c r="AN77" s="81">
        <v>43367</v>
      </c>
      <c r="AO77" s="76" t="s">
        <v>2810</v>
      </c>
      <c r="AP77" s="76">
        <v>152606</v>
      </c>
      <c r="AQ77" s="5"/>
      <c r="AR77" s="78" t="s">
        <v>1819</v>
      </c>
      <c r="AS77" s="81" t="s">
        <v>1802</v>
      </c>
      <c r="AT77" s="78"/>
      <c r="AU77" s="87"/>
      <c r="AV77" s="131" t="s">
        <v>1780</v>
      </c>
    </row>
    <row r="78" spans="1:49" s="88" customFormat="1" ht="36.75" customHeight="1">
      <c r="A78" s="181">
        <v>76</v>
      </c>
      <c r="B78" s="78" t="s">
        <v>28</v>
      </c>
      <c r="C78" s="79" t="s">
        <v>4765</v>
      </c>
      <c r="D78" s="35" t="s">
        <v>2819</v>
      </c>
      <c r="E78" s="78" t="s">
        <v>1622</v>
      </c>
      <c r="F78" s="78" t="s">
        <v>2808</v>
      </c>
      <c r="G78" s="78" t="s">
        <v>1290</v>
      </c>
      <c r="H78" s="17" t="s">
        <v>4426</v>
      </c>
      <c r="I78" s="170"/>
      <c r="J78" s="85"/>
      <c r="K78" s="85"/>
      <c r="L78" s="79"/>
      <c r="M78" s="133" t="s">
        <v>4698</v>
      </c>
      <c r="N78" s="79" t="s">
        <v>4596</v>
      </c>
      <c r="O78" s="79" t="s">
        <v>4754</v>
      </c>
      <c r="P78" s="79" t="e">
        <v>#N/A</v>
      </c>
      <c r="Q78" s="86"/>
      <c r="R78" s="78"/>
      <c r="S78" s="79"/>
      <c r="T78" s="79" t="e">
        <v>#N/A</v>
      </c>
      <c r="U78" s="79" t="s">
        <v>1780</v>
      </c>
      <c r="V78" s="81" t="s">
        <v>4</v>
      </c>
      <c r="W78" s="80" t="e">
        <v>#N/A</v>
      </c>
      <c r="X78" s="79">
        <v>0</v>
      </c>
      <c r="Y78" s="80" t="s">
        <v>4755</v>
      </c>
      <c r="Z78" s="91"/>
      <c r="AA78" s="78" t="s">
        <v>45</v>
      </c>
      <c r="AB78" s="78" t="s">
        <v>1714</v>
      </c>
      <c r="AC78" s="83"/>
      <c r="AD78" s="78" t="s">
        <v>1714</v>
      </c>
      <c r="AE78" s="78" t="s">
        <v>1290</v>
      </c>
      <c r="AF78" s="83"/>
      <c r="AG78" s="78" t="s">
        <v>2808</v>
      </c>
      <c r="AH78" s="78" t="s">
        <v>1624</v>
      </c>
      <c r="AI78" s="78"/>
      <c r="AJ78" s="83"/>
      <c r="AK78" s="78" t="s">
        <v>2817</v>
      </c>
      <c r="AL78" s="93" t="s">
        <v>2818</v>
      </c>
      <c r="AM78" s="78" t="s">
        <v>1830</v>
      </c>
      <c r="AN78" s="81"/>
      <c r="AO78" s="76"/>
      <c r="AP78" s="76"/>
      <c r="AQ78" s="5"/>
      <c r="AR78" s="78"/>
      <c r="AS78" s="81" t="s">
        <v>1802</v>
      </c>
      <c r="AT78" s="78" t="s">
        <v>1842</v>
      </c>
      <c r="AU78" s="87"/>
      <c r="AV78" s="116" t="s">
        <v>1780</v>
      </c>
      <c r="AW78" s="3"/>
    </row>
    <row r="79" spans="1:49" s="88" customFormat="1" ht="36.75" customHeight="1">
      <c r="A79" s="181">
        <v>77</v>
      </c>
      <c r="B79" s="112" t="s">
        <v>1058</v>
      </c>
      <c r="C79" s="79" t="s">
        <v>1762</v>
      </c>
      <c r="D79" s="35">
        <v>43110</v>
      </c>
      <c r="E79" s="78" t="s">
        <v>2051</v>
      </c>
      <c r="F79" s="78" t="s">
        <v>1626</v>
      </c>
      <c r="G79" s="78" t="s">
        <v>1290</v>
      </c>
      <c r="H79" s="17" t="s">
        <v>4426</v>
      </c>
      <c r="I79" s="170"/>
      <c r="J79" s="85" t="s">
        <v>1710</v>
      </c>
      <c r="K79" s="85" t="s">
        <v>4606</v>
      </c>
      <c r="L79" s="79"/>
      <c r="M79" s="133" t="s">
        <v>4698</v>
      </c>
      <c r="N79" s="79" t="s">
        <v>4596</v>
      </c>
      <c r="O79" s="79" t="s">
        <v>4689</v>
      </c>
      <c r="P79" s="79" t="e">
        <v>#N/A</v>
      </c>
      <c r="Q79" s="86"/>
      <c r="R79" s="78"/>
      <c r="S79" s="79"/>
      <c r="T79" s="79" t="e">
        <v>#N/A</v>
      </c>
      <c r="U79" s="79" t="s">
        <v>1780</v>
      </c>
      <c r="V79" s="81" t="s">
        <v>4</v>
      </c>
      <c r="W79" s="80" t="s">
        <v>1792</v>
      </c>
      <c r="X79" s="79" t="s">
        <v>4662</v>
      </c>
      <c r="Y79" s="91" t="s">
        <v>1799</v>
      </c>
      <c r="Z79" s="91"/>
      <c r="AA79" s="76" t="s">
        <v>45</v>
      </c>
      <c r="AB79" s="78" t="s">
        <v>1714</v>
      </c>
      <c r="AC79" s="83"/>
      <c r="AD79" s="78" t="s">
        <v>1714</v>
      </c>
      <c r="AE79" s="78" t="s">
        <v>1290</v>
      </c>
      <c r="AF79" s="83"/>
      <c r="AG79" s="78" t="s">
        <v>1626</v>
      </c>
      <c r="AH79" s="78" t="s">
        <v>1625</v>
      </c>
      <c r="AI79" s="78"/>
      <c r="AJ79" s="83"/>
      <c r="AK79" s="78" t="s">
        <v>2821</v>
      </c>
      <c r="AL79" s="96">
        <v>43110</v>
      </c>
      <c r="AM79" s="78" t="s">
        <v>1794</v>
      </c>
      <c r="AN79" s="81">
        <v>43343</v>
      </c>
      <c r="AO79" s="76">
        <v>0</v>
      </c>
      <c r="AP79" s="76">
        <v>0</v>
      </c>
      <c r="AQ79" s="5"/>
      <c r="AR79" s="78" t="s">
        <v>1819</v>
      </c>
      <c r="AS79" s="81" t="s">
        <v>1795</v>
      </c>
      <c r="AT79" s="78"/>
      <c r="AU79" s="87"/>
      <c r="AV79" s="131" t="s">
        <v>1780</v>
      </c>
    </row>
    <row r="80" spans="1:49" s="88" customFormat="1" ht="36.75" customHeight="1">
      <c r="A80" s="181">
        <v>78</v>
      </c>
      <c r="B80" s="113" t="s">
        <v>795</v>
      </c>
      <c r="C80" s="79" t="s">
        <v>796</v>
      </c>
      <c r="D80" s="35" t="s">
        <v>2832</v>
      </c>
      <c r="E80" s="78" t="s">
        <v>1829</v>
      </c>
      <c r="F80" s="78" t="s">
        <v>1626</v>
      </c>
      <c r="G80" s="78" t="s">
        <v>1290</v>
      </c>
      <c r="H80" s="17" t="s">
        <v>4426</v>
      </c>
      <c r="I80" s="170"/>
      <c r="J80" s="85"/>
      <c r="K80" s="85" t="e">
        <v>#N/A</v>
      </c>
      <c r="L80" s="79"/>
      <c r="M80" s="133" t="s">
        <v>4701</v>
      </c>
      <c r="N80" s="79" t="s">
        <v>4596</v>
      </c>
      <c r="O80" s="79" t="s">
        <v>4689</v>
      </c>
      <c r="P80" s="79" t="e">
        <v>#N/A</v>
      </c>
      <c r="Q80" s="86"/>
      <c r="R80" s="78"/>
      <c r="S80" s="79"/>
      <c r="T80" s="79" t="e">
        <v>#N/A</v>
      </c>
      <c r="U80" s="79" t="s">
        <v>1780</v>
      </c>
      <c r="V80" s="81" t="s">
        <v>4</v>
      </c>
      <c r="W80" s="80" t="s">
        <v>1792</v>
      </c>
      <c r="X80" s="79" t="s">
        <v>4662</v>
      </c>
      <c r="Y80" s="91" t="s">
        <v>1799</v>
      </c>
      <c r="Z80" s="91"/>
      <c r="AA80" s="1" t="s">
        <v>1826</v>
      </c>
      <c r="AB80" s="78" t="s">
        <v>1714</v>
      </c>
      <c r="AC80" s="83"/>
      <c r="AD80" s="78" t="s">
        <v>1714</v>
      </c>
      <c r="AE80" s="78" t="s">
        <v>1290</v>
      </c>
      <c r="AF80" s="83"/>
      <c r="AG80" s="78" t="s">
        <v>1626</v>
      </c>
      <c r="AH80" s="78" t="s">
        <v>1629</v>
      </c>
      <c r="AI80" s="78"/>
      <c r="AJ80" s="83"/>
      <c r="AK80" s="78" t="s">
        <v>2830</v>
      </c>
      <c r="AL80" s="93" t="s">
        <v>2831</v>
      </c>
      <c r="AM80" s="78" t="s">
        <v>1830</v>
      </c>
      <c r="AN80" s="81">
        <v>43577</v>
      </c>
      <c r="AO80" s="76" t="s">
        <v>2833</v>
      </c>
      <c r="AP80" s="76" t="s">
        <v>2834</v>
      </c>
      <c r="AQ80" s="5"/>
      <c r="AR80" s="78"/>
      <c r="AS80" s="81" t="s">
        <v>1802</v>
      </c>
      <c r="AT80" s="78"/>
      <c r="AU80" s="87"/>
      <c r="AV80" s="131" t="s">
        <v>4656</v>
      </c>
    </row>
    <row r="81" spans="1:48" s="88" customFormat="1" ht="36.75" customHeight="1">
      <c r="A81" s="181">
        <v>79</v>
      </c>
      <c r="B81" s="82" t="s">
        <v>1444</v>
      </c>
      <c r="C81" s="79" t="s">
        <v>1445</v>
      </c>
      <c r="D81" s="35" t="s">
        <v>1447</v>
      </c>
      <c r="E81" s="82" t="s">
        <v>1893</v>
      </c>
      <c r="F81" s="82" t="s">
        <v>1852</v>
      </c>
      <c r="G81" s="78" t="s">
        <v>1290</v>
      </c>
      <c r="H81" s="16" t="s">
        <v>1724</v>
      </c>
      <c r="I81" s="170"/>
      <c r="J81" s="85"/>
      <c r="K81" s="85" t="e">
        <v>#N/A</v>
      </c>
      <c r="L81" s="79"/>
      <c r="M81" s="133" t="s">
        <v>4737</v>
      </c>
      <c r="N81" s="79" t="s">
        <v>4596</v>
      </c>
      <c r="O81" s="79" t="s">
        <v>4689</v>
      </c>
      <c r="P81" s="79" t="e">
        <v>#N/A</v>
      </c>
      <c r="Q81" s="86"/>
      <c r="R81" s="78"/>
      <c r="S81" s="79"/>
      <c r="T81" s="79" t="e">
        <v>#N/A</v>
      </c>
      <c r="U81" s="79"/>
      <c r="V81" s="81" t="s">
        <v>4</v>
      </c>
      <c r="W81" s="80" t="s">
        <v>2284</v>
      </c>
      <c r="X81" s="79" t="s">
        <v>4662</v>
      </c>
      <c r="Y81" s="91" t="s">
        <v>2285</v>
      </c>
      <c r="Z81" s="91"/>
      <c r="AA81" s="82" t="s">
        <v>1339</v>
      </c>
      <c r="AB81" s="16" t="s">
        <v>1724</v>
      </c>
      <c r="AC81" s="83"/>
      <c r="AD81" s="16" t="s">
        <v>1724</v>
      </c>
      <c r="AE81" s="1" t="s">
        <v>1470</v>
      </c>
      <c r="AF81" s="76"/>
      <c r="AG81" s="92" t="s">
        <v>1852</v>
      </c>
      <c r="AH81" s="78" t="s">
        <v>1627</v>
      </c>
      <c r="AI81" s="82"/>
      <c r="AJ81" s="83"/>
      <c r="AK81" s="82" t="s">
        <v>1446</v>
      </c>
      <c r="AL81" s="81" t="s">
        <v>1447</v>
      </c>
      <c r="AM81" s="82" t="s">
        <v>1883</v>
      </c>
      <c r="AN81" s="81" t="s">
        <v>2871</v>
      </c>
      <c r="AO81" s="76" t="s">
        <v>2964</v>
      </c>
      <c r="AP81" s="76" t="s">
        <v>2965</v>
      </c>
      <c r="AQ81" s="5"/>
      <c r="AR81" s="78"/>
      <c r="AS81" s="81" t="s">
        <v>1810</v>
      </c>
      <c r="AT81" s="78"/>
      <c r="AU81" s="87"/>
      <c r="AV81" s="131" t="s">
        <v>4649</v>
      </c>
    </row>
    <row r="82" spans="1:48" s="88" customFormat="1" ht="36.75" customHeight="1">
      <c r="A82" s="181">
        <v>80</v>
      </c>
      <c r="B82" s="82" t="s">
        <v>1448</v>
      </c>
      <c r="C82" s="79" t="s">
        <v>1445</v>
      </c>
      <c r="D82" s="35" t="s">
        <v>1447</v>
      </c>
      <c r="E82" s="82" t="s">
        <v>1893</v>
      </c>
      <c r="F82" s="82" t="s">
        <v>1852</v>
      </c>
      <c r="G82" s="78" t="s">
        <v>1290</v>
      </c>
      <c r="H82" s="16" t="s">
        <v>1724</v>
      </c>
      <c r="I82" s="170"/>
      <c r="J82" s="85"/>
      <c r="K82" s="85" t="e">
        <v>#N/A</v>
      </c>
      <c r="L82" s="79"/>
      <c r="M82" s="133" t="s">
        <v>4737</v>
      </c>
      <c r="N82" s="79" t="s">
        <v>4596</v>
      </c>
      <c r="O82" s="79" t="s">
        <v>4689</v>
      </c>
      <c r="P82" s="79" t="e">
        <v>#N/A</v>
      </c>
      <c r="Q82" s="86"/>
      <c r="R82" s="78"/>
      <c r="S82" s="79"/>
      <c r="T82" s="79" t="e">
        <v>#N/A</v>
      </c>
      <c r="U82" s="79"/>
      <c r="V82" s="81" t="s">
        <v>4</v>
      </c>
      <c r="W82" s="80" t="s">
        <v>2284</v>
      </c>
      <c r="X82" s="79" t="s">
        <v>4662</v>
      </c>
      <c r="Y82" s="91" t="s">
        <v>2285</v>
      </c>
      <c r="Z82" s="91"/>
      <c r="AA82" s="82" t="s">
        <v>1339</v>
      </c>
      <c r="AB82" s="16" t="s">
        <v>1724</v>
      </c>
      <c r="AC82" s="83"/>
      <c r="AD82" s="16" t="s">
        <v>1724</v>
      </c>
      <c r="AE82" s="1" t="s">
        <v>1470</v>
      </c>
      <c r="AF82" s="76"/>
      <c r="AG82" s="92" t="s">
        <v>1852</v>
      </c>
      <c r="AH82" s="78" t="s">
        <v>1627</v>
      </c>
      <c r="AI82" s="110"/>
      <c r="AJ82" s="83"/>
      <c r="AK82" s="82" t="s">
        <v>1446</v>
      </c>
      <c r="AL82" s="81" t="s">
        <v>1447</v>
      </c>
      <c r="AM82" s="82" t="s">
        <v>1883</v>
      </c>
      <c r="AN82" s="81" t="s">
        <v>2871</v>
      </c>
      <c r="AO82" s="76" t="s">
        <v>2966</v>
      </c>
      <c r="AP82" s="76" t="s">
        <v>2967</v>
      </c>
      <c r="AQ82" s="5"/>
      <c r="AR82" s="78"/>
      <c r="AS82" s="81" t="s">
        <v>1810</v>
      </c>
      <c r="AT82" s="78"/>
      <c r="AU82" s="87"/>
      <c r="AV82" s="131" t="s">
        <v>4649</v>
      </c>
    </row>
    <row r="83" spans="1:48" s="88" customFormat="1" ht="36.75" customHeight="1">
      <c r="A83" s="181">
        <v>81</v>
      </c>
      <c r="B83" s="82" t="s">
        <v>1449</v>
      </c>
      <c r="C83" s="79" t="s">
        <v>1445</v>
      </c>
      <c r="D83" s="35" t="s">
        <v>1447</v>
      </c>
      <c r="E83" s="82" t="s">
        <v>1893</v>
      </c>
      <c r="F83" s="82" t="s">
        <v>1852</v>
      </c>
      <c r="G83" s="78" t="s">
        <v>1290</v>
      </c>
      <c r="H83" s="16" t="s">
        <v>1724</v>
      </c>
      <c r="I83" s="170"/>
      <c r="J83" s="85"/>
      <c r="K83" s="85" t="e">
        <v>#N/A</v>
      </c>
      <c r="L83" s="79"/>
      <c r="M83" s="133" t="s">
        <v>4737</v>
      </c>
      <c r="N83" s="79" t="s">
        <v>4596</v>
      </c>
      <c r="O83" s="79" t="s">
        <v>4689</v>
      </c>
      <c r="P83" s="79" t="e">
        <v>#N/A</v>
      </c>
      <c r="Q83" s="86"/>
      <c r="R83" s="78"/>
      <c r="S83" s="79"/>
      <c r="T83" s="79" t="e">
        <v>#N/A</v>
      </c>
      <c r="U83" s="79"/>
      <c r="V83" s="81" t="s">
        <v>4</v>
      </c>
      <c r="W83" s="80" t="s">
        <v>2284</v>
      </c>
      <c r="X83" s="79" t="s">
        <v>4662</v>
      </c>
      <c r="Y83" s="91" t="s">
        <v>2285</v>
      </c>
      <c r="Z83" s="91"/>
      <c r="AA83" s="82" t="s">
        <v>1339</v>
      </c>
      <c r="AB83" s="16" t="s">
        <v>1724</v>
      </c>
      <c r="AC83" s="83"/>
      <c r="AD83" s="16" t="s">
        <v>1724</v>
      </c>
      <c r="AE83" s="1" t="s">
        <v>1470</v>
      </c>
      <c r="AF83" s="76"/>
      <c r="AG83" s="92" t="s">
        <v>1852</v>
      </c>
      <c r="AH83" s="78" t="s">
        <v>1627</v>
      </c>
      <c r="AI83" s="110"/>
      <c r="AJ83" s="83"/>
      <c r="AK83" s="82" t="s">
        <v>1446</v>
      </c>
      <c r="AL83" s="81" t="s">
        <v>1447</v>
      </c>
      <c r="AM83" s="82" t="s">
        <v>1883</v>
      </c>
      <c r="AN83" s="81" t="s">
        <v>2871</v>
      </c>
      <c r="AO83" s="76" t="s">
        <v>2968</v>
      </c>
      <c r="AP83" s="76" t="s">
        <v>2969</v>
      </c>
      <c r="AQ83" s="5"/>
      <c r="AR83" s="78"/>
      <c r="AS83" s="81" t="s">
        <v>1810</v>
      </c>
      <c r="AT83" s="78"/>
      <c r="AU83" s="87"/>
      <c r="AV83" s="131" t="s">
        <v>4649</v>
      </c>
    </row>
    <row r="84" spans="1:48" s="88" customFormat="1" ht="36.75" customHeight="1">
      <c r="A84" s="181">
        <v>82</v>
      </c>
      <c r="B84" s="82" t="s">
        <v>1450</v>
      </c>
      <c r="C84" s="79" t="s">
        <v>1445</v>
      </c>
      <c r="D84" s="35" t="s">
        <v>1447</v>
      </c>
      <c r="E84" s="82" t="s">
        <v>1893</v>
      </c>
      <c r="F84" s="82" t="s">
        <v>1852</v>
      </c>
      <c r="G84" s="78" t="s">
        <v>1290</v>
      </c>
      <c r="H84" s="16" t="s">
        <v>1724</v>
      </c>
      <c r="I84" s="170"/>
      <c r="J84" s="85"/>
      <c r="K84" s="85" t="e">
        <v>#N/A</v>
      </c>
      <c r="L84" s="79"/>
      <c r="M84" s="133" t="s">
        <v>4737</v>
      </c>
      <c r="N84" s="79" t="s">
        <v>4596</v>
      </c>
      <c r="O84" s="79" t="s">
        <v>4689</v>
      </c>
      <c r="P84" s="79" t="e">
        <v>#N/A</v>
      </c>
      <c r="Q84" s="86"/>
      <c r="R84" s="78"/>
      <c r="S84" s="79"/>
      <c r="T84" s="79" t="e">
        <v>#N/A</v>
      </c>
      <c r="U84" s="79"/>
      <c r="V84" s="81" t="s">
        <v>4</v>
      </c>
      <c r="W84" s="80" t="s">
        <v>2284</v>
      </c>
      <c r="X84" s="79" t="s">
        <v>4662</v>
      </c>
      <c r="Y84" s="91" t="s">
        <v>2285</v>
      </c>
      <c r="Z84" s="91"/>
      <c r="AA84" s="82" t="s">
        <v>1339</v>
      </c>
      <c r="AB84" s="16" t="s">
        <v>1724</v>
      </c>
      <c r="AC84" s="83"/>
      <c r="AD84" s="16" t="s">
        <v>1724</v>
      </c>
      <c r="AE84" s="1" t="s">
        <v>1470</v>
      </c>
      <c r="AF84" s="76"/>
      <c r="AG84" s="92" t="s">
        <v>1852</v>
      </c>
      <c r="AH84" s="78" t="s">
        <v>1627</v>
      </c>
      <c r="AI84" s="110"/>
      <c r="AJ84" s="83"/>
      <c r="AK84" s="82" t="s">
        <v>1446</v>
      </c>
      <c r="AL84" s="81" t="s">
        <v>1447</v>
      </c>
      <c r="AM84" s="82" t="s">
        <v>1883</v>
      </c>
      <c r="AN84" s="81" t="s">
        <v>2871</v>
      </c>
      <c r="AO84" s="76" t="s">
        <v>2970</v>
      </c>
      <c r="AP84" s="76" t="s">
        <v>2971</v>
      </c>
      <c r="AQ84" s="5"/>
      <c r="AR84" s="78"/>
      <c r="AS84" s="81" t="s">
        <v>1810</v>
      </c>
      <c r="AT84" s="78"/>
      <c r="AU84" s="87"/>
      <c r="AV84" s="131" t="s">
        <v>4649</v>
      </c>
    </row>
    <row r="85" spans="1:48" s="88" customFormat="1" ht="36.75" customHeight="1">
      <c r="A85" s="181">
        <v>83</v>
      </c>
      <c r="B85" s="78" t="s">
        <v>155</v>
      </c>
      <c r="C85" s="79" t="s">
        <v>152</v>
      </c>
      <c r="D85" s="35" t="s">
        <v>2355</v>
      </c>
      <c r="E85" s="78" t="s">
        <v>1622</v>
      </c>
      <c r="F85" s="78" t="s">
        <v>1852</v>
      </c>
      <c r="G85" s="78" t="s">
        <v>1290</v>
      </c>
      <c r="H85" s="78" t="s">
        <v>1724</v>
      </c>
      <c r="I85" s="170"/>
      <c r="J85" s="85"/>
      <c r="K85" s="85" t="e">
        <v>#N/A</v>
      </c>
      <c r="L85" s="79"/>
      <c r="M85" s="133" t="s">
        <v>4660</v>
      </c>
      <c r="N85" s="79" t="s">
        <v>4596</v>
      </c>
      <c r="O85" s="79" t="s">
        <v>4689</v>
      </c>
      <c r="P85" s="79" t="e">
        <v>#N/A</v>
      </c>
      <c r="Q85" s="86"/>
      <c r="R85" s="78"/>
      <c r="S85" s="79"/>
      <c r="T85" s="79" t="e">
        <v>#N/A</v>
      </c>
      <c r="U85" s="79" t="s">
        <v>1780</v>
      </c>
      <c r="V85" s="81" t="s">
        <v>4</v>
      </c>
      <c r="W85" s="80" t="s">
        <v>2460</v>
      </c>
      <c r="X85" s="79" t="s">
        <v>4662</v>
      </c>
      <c r="Y85" s="91" t="s">
        <v>2297</v>
      </c>
      <c r="Z85" s="91"/>
      <c r="AA85" s="78" t="s">
        <v>2986</v>
      </c>
      <c r="AB85" s="16" t="s">
        <v>1724</v>
      </c>
      <c r="AC85" s="83"/>
      <c r="AD85" s="16" t="s">
        <v>1724</v>
      </c>
      <c r="AE85" s="78" t="s">
        <v>1290</v>
      </c>
      <c r="AF85" s="83"/>
      <c r="AG85" s="92" t="s">
        <v>1852</v>
      </c>
      <c r="AH85" s="78" t="s">
        <v>1624</v>
      </c>
      <c r="AI85" s="78"/>
      <c r="AJ85" s="83"/>
      <c r="AK85" s="78" t="s">
        <v>2973</v>
      </c>
      <c r="AL85" s="81" t="s">
        <v>2974</v>
      </c>
      <c r="AM85" s="82" t="s">
        <v>1809</v>
      </c>
      <c r="AN85" s="81">
        <v>43467</v>
      </c>
      <c r="AO85" s="76" t="s">
        <v>2987</v>
      </c>
      <c r="AP85" s="76" t="s">
        <v>2988</v>
      </c>
      <c r="AQ85" s="5"/>
      <c r="AR85" s="78" t="s">
        <v>1819</v>
      </c>
      <c r="AS85" s="81" t="s">
        <v>1810</v>
      </c>
      <c r="AT85" s="78"/>
      <c r="AU85" s="87"/>
      <c r="AV85" s="131" t="s">
        <v>1780</v>
      </c>
    </row>
    <row r="86" spans="1:48" s="88" customFormat="1" ht="36.75" customHeight="1">
      <c r="A86" s="181">
        <v>84</v>
      </c>
      <c r="B86" s="78" t="s">
        <v>156</v>
      </c>
      <c r="C86" s="79" t="s">
        <v>152</v>
      </c>
      <c r="D86" s="35" t="s">
        <v>2355</v>
      </c>
      <c r="E86" s="78" t="s">
        <v>1622</v>
      </c>
      <c r="F86" s="78" t="s">
        <v>1852</v>
      </c>
      <c r="G86" s="78" t="s">
        <v>1290</v>
      </c>
      <c r="H86" s="78" t="s">
        <v>1724</v>
      </c>
      <c r="I86" s="170"/>
      <c r="J86" s="85"/>
      <c r="K86" s="85" t="e">
        <v>#N/A</v>
      </c>
      <c r="L86" s="79"/>
      <c r="M86" s="133" t="s">
        <v>4660</v>
      </c>
      <c r="N86" s="79" t="s">
        <v>4596</v>
      </c>
      <c r="O86" s="79" t="s">
        <v>4689</v>
      </c>
      <c r="P86" s="79" t="e">
        <v>#N/A</v>
      </c>
      <c r="Q86" s="86"/>
      <c r="R86" s="78"/>
      <c r="S86" s="79"/>
      <c r="T86" s="79" t="e">
        <v>#N/A</v>
      </c>
      <c r="U86" s="79" t="s">
        <v>1780</v>
      </c>
      <c r="V86" s="81" t="s">
        <v>4</v>
      </c>
      <c r="W86" s="80" t="s">
        <v>2284</v>
      </c>
      <c r="X86" s="79" t="s">
        <v>4662</v>
      </c>
      <c r="Y86" s="91" t="s">
        <v>2297</v>
      </c>
      <c r="Z86" s="91"/>
      <c r="AA86" s="78" t="s">
        <v>2980</v>
      </c>
      <c r="AB86" s="16" t="s">
        <v>1724</v>
      </c>
      <c r="AC86" s="83"/>
      <c r="AD86" s="16" t="s">
        <v>1724</v>
      </c>
      <c r="AE86" s="78" t="s">
        <v>1290</v>
      </c>
      <c r="AF86" s="83"/>
      <c r="AG86" s="92" t="s">
        <v>1852</v>
      </c>
      <c r="AH86" s="78" t="s">
        <v>1624</v>
      </c>
      <c r="AI86" s="78"/>
      <c r="AJ86" s="83"/>
      <c r="AK86" s="78" t="s">
        <v>2973</v>
      </c>
      <c r="AL86" s="81" t="s">
        <v>2974</v>
      </c>
      <c r="AM86" s="82" t="s">
        <v>1809</v>
      </c>
      <c r="AN86" s="81">
        <v>43475</v>
      </c>
      <c r="AO86" s="76" t="s">
        <v>2981</v>
      </c>
      <c r="AP86" s="76" t="s">
        <v>2982</v>
      </c>
      <c r="AQ86" s="5"/>
      <c r="AR86" s="78"/>
      <c r="AS86" s="81" t="s">
        <v>1810</v>
      </c>
      <c r="AT86" s="78"/>
      <c r="AU86" s="87"/>
      <c r="AV86" s="131" t="s">
        <v>1780</v>
      </c>
    </row>
    <row r="87" spans="1:48" s="88" customFormat="1" ht="36.75" customHeight="1">
      <c r="A87" s="181">
        <v>85</v>
      </c>
      <c r="B87" s="78" t="s">
        <v>154</v>
      </c>
      <c r="C87" s="79" t="s">
        <v>152</v>
      </c>
      <c r="D87" s="35" t="s">
        <v>2355</v>
      </c>
      <c r="E87" s="78" t="s">
        <v>1622</v>
      </c>
      <c r="F87" s="78" t="s">
        <v>1852</v>
      </c>
      <c r="G87" s="78" t="s">
        <v>1290</v>
      </c>
      <c r="H87" s="78" t="s">
        <v>1724</v>
      </c>
      <c r="I87" s="170"/>
      <c r="J87" s="85"/>
      <c r="K87" s="85" t="e">
        <v>#N/A</v>
      </c>
      <c r="L87" s="79"/>
      <c r="M87" s="133" t="s">
        <v>4660</v>
      </c>
      <c r="N87" s="79" t="s">
        <v>4596</v>
      </c>
      <c r="O87" s="79" t="s">
        <v>4689</v>
      </c>
      <c r="P87" s="79" t="e">
        <v>#N/A</v>
      </c>
      <c r="Q87" s="86"/>
      <c r="R87" s="78"/>
      <c r="S87" s="79"/>
      <c r="T87" s="79" t="e">
        <v>#N/A</v>
      </c>
      <c r="U87" s="79" t="s">
        <v>1780</v>
      </c>
      <c r="V87" s="81" t="s">
        <v>4</v>
      </c>
      <c r="W87" s="80" t="s">
        <v>2284</v>
      </c>
      <c r="X87" s="79" t="s">
        <v>4662</v>
      </c>
      <c r="Y87" s="91" t="s">
        <v>2297</v>
      </c>
      <c r="Z87" s="91"/>
      <c r="AA87" s="78" t="s">
        <v>2983</v>
      </c>
      <c r="AB87" s="16" t="s">
        <v>1724</v>
      </c>
      <c r="AC87" s="83"/>
      <c r="AD87" s="16" t="s">
        <v>1724</v>
      </c>
      <c r="AE87" s="78" t="s">
        <v>1290</v>
      </c>
      <c r="AF87" s="83"/>
      <c r="AG87" s="92" t="s">
        <v>1852</v>
      </c>
      <c r="AH87" s="78" t="s">
        <v>1624</v>
      </c>
      <c r="AI87" s="78"/>
      <c r="AJ87" s="83"/>
      <c r="AK87" s="78" t="s">
        <v>2973</v>
      </c>
      <c r="AL87" s="81" t="s">
        <v>2974</v>
      </c>
      <c r="AM87" s="82" t="s">
        <v>1809</v>
      </c>
      <c r="AN87" s="81">
        <v>43467</v>
      </c>
      <c r="AO87" s="76" t="s">
        <v>2984</v>
      </c>
      <c r="AP87" s="76" t="s">
        <v>2985</v>
      </c>
      <c r="AQ87" s="5"/>
      <c r="AR87" s="78" t="s">
        <v>1819</v>
      </c>
      <c r="AS87" s="81" t="s">
        <v>1810</v>
      </c>
      <c r="AT87" s="78"/>
      <c r="AU87" s="87"/>
      <c r="AV87" s="131" t="s">
        <v>1780</v>
      </c>
    </row>
    <row r="88" spans="1:48" s="88" customFormat="1" ht="36.75" customHeight="1">
      <c r="A88" s="181">
        <v>86</v>
      </c>
      <c r="B88" s="78" t="s">
        <v>153</v>
      </c>
      <c r="C88" s="79" t="s">
        <v>152</v>
      </c>
      <c r="D88" s="35" t="s">
        <v>2355</v>
      </c>
      <c r="E88" s="78" t="s">
        <v>1622</v>
      </c>
      <c r="F88" s="78" t="s">
        <v>1852</v>
      </c>
      <c r="G88" s="78" t="s">
        <v>1290</v>
      </c>
      <c r="H88" s="78" t="s">
        <v>1724</v>
      </c>
      <c r="I88" s="170"/>
      <c r="J88" s="85"/>
      <c r="K88" s="85" t="e">
        <v>#N/A</v>
      </c>
      <c r="L88" s="79"/>
      <c r="M88" s="133" t="s">
        <v>4660</v>
      </c>
      <c r="N88" s="79" t="s">
        <v>4596</v>
      </c>
      <c r="O88" s="79" t="s">
        <v>4689</v>
      </c>
      <c r="P88" s="79" t="e">
        <v>#N/A</v>
      </c>
      <c r="Q88" s="86"/>
      <c r="R88" s="78"/>
      <c r="S88" s="79"/>
      <c r="T88" s="79" t="e">
        <v>#N/A</v>
      </c>
      <c r="U88" s="79" t="s">
        <v>1780</v>
      </c>
      <c r="V88" s="81" t="s">
        <v>4</v>
      </c>
      <c r="W88" s="80" t="s">
        <v>2284</v>
      </c>
      <c r="X88" s="79" t="s">
        <v>4662</v>
      </c>
      <c r="Y88" s="91" t="s">
        <v>2297</v>
      </c>
      <c r="Z88" s="91"/>
      <c r="AA88" s="78" t="s">
        <v>2972</v>
      </c>
      <c r="AB88" s="16" t="s">
        <v>1724</v>
      </c>
      <c r="AC88" s="83"/>
      <c r="AD88" s="16" t="s">
        <v>1724</v>
      </c>
      <c r="AE88" s="78" t="s">
        <v>1290</v>
      </c>
      <c r="AF88" s="83"/>
      <c r="AG88" s="92" t="s">
        <v>1852</v>
      </c>
      <c r="AH88" s="78" t="s">
        <v>1624</v>
      </c>
      <c r="AI88" s="78"/>
      <c r="AJ88" s="83"/>
      <c r="AK88" s="78" t="s">
        <v>2973</v>
      </c>
      <c r="AL88" s="81" t="s">
        <v>2974</v>
      </c>
      <c r="AM88" s="82" t="s">
        <v>1809</v>
      </c>
      <c r="AN88" s="81">
        <v>43467</v>
      </c>
      <c r="AO88" s="76" t="s">
        <v>2975</v>
      </c>
      <c r="AP88" s="76" t="s">
        <v>2976</v>
      </c>
      <c r="AQ88" s="5"/>
      <c r="AR88" s="78"/>
      <c r="AS88" s="81" t="s">
        <v>1810</v>
      </c>
      <c r="AT88" s="78"/>
      <c r="AU88" s="87"/>
      <c r="AV88" s="131" t="s">
        <v>1780</v>
      </c>
    </row>
    <row r="89" spans="1:48" s="88" customFormat="1" ht="36.75" customHeight="1">
      <c r="A89" s="181">
        <v>87</v>
      </c>
      <c r="B89" s="78" t="s">
        <v>151</v>
      </c>
      <c r="C89" s="79" t="s">
        <v>152</v>
      </c>
      <c r="D89" s="35" t="s">
        <v>2355</v>
      </c>
      <c r="E89" s="78" t="s">
        <v>1622</v>
      </c>
      <c r="F89" s="78" t="s">
        <v>1852</v>
      </c>
      <c r="G89" s="78" t="s">
        <v>1290</v>
      </c>
      <c r="H89" s="78" t="s">
        <v>1724</v>
      </c>
      <c r="I89" s="170"/>
      <c r="J89" s="85"/>
      <c r="K89" s="85" t="e">
        <v>#N/A</v>
      </c>
      <c r="L89" s="79"/>
      <c r="M89" s="133" t="s">
        <v>4660</v>
      </c>
      <c r="N89" s="79" t="s">
        <v>4596</v>
      </c>
      <c r="O89" s="79" t="s">
        <v>4689</v>
      </c>
      <c r="P89" s="79" t="e">
        <v>#N/A</v>
      </c>
      <c r="Q89" s="86"/>
      <c r="R89" s="78"/>
      <c r="S89" s="79"/>
      <c r="T89" s="79" t="e">
        <v>#N/A</v>
      </c>
      <c r="U89" s="79" t="s">
        <v>1780</v>
      </c>
      <c r="V89" s="81" t="s">
        <v>4</v>
      </c>
      <c r="W89" s="80" t="s">
        <v>2284</v>
      </c>
      <c r="X89" s="79" t="s">
        <v>4662</v>
      </c>
      <c r="Y89" s="91" t="s">
        <v>2297</v>
      </c>
      <c r="Z89" s="91"/>
      <c r="AA89" s="78" t="s">
        <v>2977</v>
      </c>
      <c r="AB89" s="16" t="s">
        <v>1724</v>
      </c>
      <c r="AC89" s="83"/>
      <c r="AD89" s="16" t="s">
        <v>1724</v>
      </c>
      <c r="AE89" s="78" t="s">
        <v>1290</v>
      </c>
      <c r="AF89" s="83"/>
      <c r="AG89" s="92" t="s">
        <v>1852</v>
      </c>
      <c r="AH89" s="78" t="s">
        <v>1624</v>
      </c>
      <c r="AI89" s="78"/>
      <c r="AJ89" s="83"/>
      <c r="AK89" s="78" t="s">
        <v>2973</v>
      </c>
      <c r="AL89" s="81" t="s">
        <v>2974</v>
      </c>
      <c r="AM89" s="82" t="s">
        <v>1809</v>
      </c>
      <c r="AN89" s="81">
        <v>43467</v>
      </c>
      <c r="AO89" s="76" t="s">
        <v>2978</v>
      </c>
      <c r="AP89" s="76" t="s">
        <v>2979</v>
      </c>
      <c r="AQ89" s="5"/>
      <c r="AR89" s="78"/>
      <c r="AS89" s="81" t="s">
        <v>1810</v>
      </c>
      <c r="AT89" s="78"/>
      <c r="AU89" s="87"/>
      <c r="AV89" s="131" t="s">
        <v>1780</v>
      </c>
    </row>
    <row r="90" spans="1:48" s="88" customFormat="1" ht="36.75" customHeight="1">
      <c r="A90" s="181">
        <v>88</v>
      </c>
      <c r="B90" s="78" t="s">
        <v>259</v>
      </c>
      <c r="C90" s="79" t="s">
        <v>260</v>
      </c>
      <c r="D90" s="35">
        <v>43351</v>
      </c>
      <c r="E90" s="78" t="s">
        <v>1622</v>
      </c>
      <c r="F90" s="78" t="s">
        <v>1852</v>
      </c>
      <c r="G90" s="78" t="s">
        <v>1290</v>
      </c>
      <c r="H90" s="78" t="s">
        <v>1724</v>
      </c>
      <c r="I90" s="170"/>
      <c r="J90" s="85"/>
      <c r="K90" s="85" t="e">
        <v>#N/A</v>
      </c>
      <c r="L90" s="79"/>
      <c r="M90" s="133" t="s">
        <v>4660</v>
      </c>
      <c r="N90" s="79" t="s">
        <v>4596</v>
      </c>
      <c r="O90" s="79" t="s">
        <v>4689</v>
      </c>
      <c r="P90" s="79" t="e">
        <v>#N/A</v>
      </c>
      <c r="Q90" s="86"/>
      <c r="R90" s="78"/>
      <c r="S90" s="79"/>
      <c r="T90" s="79" t="e">
        <v>#N/A</v>
      </c>
      <c r="U90" s="79" t="s">
        <v>1780</v>
      </c>
      <c r="V90" s="81" t="s">
        <v>4</v>
      </c>
      <c r="W90" s="80" t="s">
        <v>2460</v>
      </c>
      <c r="X90" s="79" t="s">
        <v>4662</v>
      </c>
      <c r="Y90" s="91" t="s">
        <v>2297</v>
      </c>
      <c r="Z90" s="91"/>
      <c r="AA90" s="78" t="s">
        <v>3084</v>
      </c>
      <c r="AB90" s="16" t="s">
        <v>1724</v>
      </c>
      <c r="AC90" s="83"/>
      <c r="AD90" s="16" t="s">
        <v>1724</v>
      </c>
      <c r="AE90" s="78" t="s">
        <v>1290</v>
      </c>
      <c r="AF90" s="83"/>
      <c r="AG90" s="92" t="s">
        <v>1852</v>
      </c>
      <c r="AH90" s="78" t="s">
        <v>1624</v>
      </c>
      <c r="AI90" s="78"/>
      <c r="AJ90" s="83"/>
      <c r="AK90" s="78" t="s">
        <v>2114</v>
      </c>
      <c r="AL90" s="81" t="s">
        <v>2115</v>
      </c>
      <c r="AM90" s="82" t="s">
        <v>1809</v>
      </c>
      <c r="AN90" s="81">
        <v>43475</v>
      </c>
      <c r="AO90" s="76" t="s">
        <v>3085</v>
      </c>
      <c r="AP90" s="76" t="s">
        <v>3086</v>
      </c>
      <c r="AQ90" s="5"/>
      <c r="AR90" s="78"/>
      <c r="AS90" s="81" t="s">
        <v>1918</v>
      </c>
      <c r="AT90" s="78"/>
      <c r="AU90" s="87"/>
      <c r="AV90" s="131" t="s">
        <v>1780</v>
      </c>
    </row>
    <row r="91" spans="1:48" s="88" customFormat="1" ht="36.75" customHeight="1">
      <c r="A91" s="181">
        <v>89</v>
      </c>
      <c r="B91" s="82" t="s">
        <v>287</v>
      </c>
      <c r="C91" s="79" t="s">
        <v>288</v>
      </c>
      <c r="D91" s="35">
        <v>43335</v>
      </c>
      <c r="E91" s="78" t="s">
        <v>1622</v>
      </c>
      <c r="F91" s="78" t="s">
        <v>1852</v>
      </c>
      <c r="G91" s="78" t="s">
        <v>1290</v>
      </c>
      <c r="H91" s="78" t="s">
        <v>1724</v>
      </c>
      <c r="I91" s="170"/>
      <c r="J91" s="85"/>
      <c r="K91" s="85" t="e">
        <v>#N/A</v>
      </c>
      <c r="L91" s="79"/>
      <c r="M91" s="133" t="s">
        <v>4660</v>
      </c>
      <c r="N91" s="79" t="s">
        <v>4596</v>
      </c>
      <c r="O91" s="79" t="s">
        <v>4689</v>
      </c>
      <c r="P91" s="79" t="e">
        <v>#N/A</v>
      </c>
      <c r="Q91" s="86"/>
      <c r="R91" s="78"/>
      <c r="S91" s="79"/>
      <c r="T91" s="79" t="e">
        <v>#N/A</v>
      </c>
      <c r="U91" s="79" t="s">
        <v>1780</v>
      </c>
      <c r="V91" s="81" t="s">
        <v>4</v>
      </c>
      <c r="W91" s="80" t="s">
        <v>2284</v>
      </c>
      <c r="X91" s="79" t="s">
        <v>4662</v>
      </c>
      <c r="Y91" s="91" t="s">
        <v>2297</v>
      </c>
      <c r="Z91" s="91"/>
      <c r="AA91" s="82" t="s">
        <v>289</v>
      </c>
      <c r="AB91" s="16" t="s">
        <v>1724</v>
      </c>
      <c r="AC91" s="83"/>
      <c r="AD91" s="16" t="s">
        <v>1724</v>
      </c>
      <c r="AE91" s="78" t="s">
        <v>1290</v>
      </c>
      <c r="AF91" s="83"/>
      <c r="AG91" s="92" t="s">
        <v>1852</v>
      </c>
      <c r="AH91" s="78" t="s">
        <v>1624</v>
      </c>
      <c r="AI91" s="82" t="s">
        <v>277</v>
      </c>
      <c r="AJ91" s="83"/>
      <c r="AK91" s="82" t="s">
        <v>3009</v>
      </c>
      <c r="AL91" s="27">
        <v>43335</v>
      </c>
      <c r="AM91" s="82" t="s">
        <v>1883</v>
      </c>
      <c r="AN91" s="81">
        <v>43521</v>
      </c>
      <c r="AO91" s="76" t="s">
        <v>3087</v>
      </c>
      <c r="AP91" s="76" t="s">
        <v>3088</v>
      </c>
      <c r="AQ91" s="5"/>
      <c r="AR91" s="78" t="s">
        <v>1819</v>
      </c>
      <c r="AS91" s="81" t="s">
        <v>1884</v>
      </c>
      <c r="AT91" s="78"/>
      <c r="AU91" s="87"/>
      <c r="AV91" s="131" t="s">
        <v>1780</v>
      </c>
    </row>
    <row r="92" spans="1:48" s="88" customFormat="1" ht="36.75" customHeight="1">
      <c r="A92" s="181">
        <v>90</v>
      </c>
      <c r="B92" s="82" t="s">
        <v>1501</v>
      </c>
      <c r="C92" s="79" t="s">
        <v>1502</v>
      </c>
      <c r="D92" s="35" t="s">
        <v>1504</v>
      </c>
      <c r="E92" s="78" t="s">
        <v>1893</v>
      </c>
      <c r="F92" s="78" t="s">
        <v>1852</v>
      </c>
      <c r="G92" s="78" t="s">
        <v>1290</v>
      </c>
      <c r="H92" s="78" t="s">
        <v>1724</v>
      </c>
      <c r="I92" s="170"/>
      <c r="J92" s="85"/>
      <c r="K92" s="85" t="e">
        <v>#N/A</v>
      </c>
      <c r="L92" s="79"/>
      <c r="M92" s="133" t="s">
        <v>4660</v>
      </c>
      <c r="N92" s="79" t="s">
        <v>4596</v>
      </c>
      <c r="O92" s="79" t="s">
        <v>4689</v>
      </c>
      <c r="P92" s="79" t="e">
        <v>#N/A</v>
      </c>
      <c r="Q92" s="86"/>
      <c r="R92" s="78"/>
      <c r="S92" s="79"/>
      <c r="T92" s="79" t="e">
        <v>#N/A</v>
      </c>
      <c r="U92" s="79" t="s">
        <v>1780</v>
      </c>
      <c r="V92" s="81" t="s">
        <v>4</v>
      </c>
      <c r="W92" s="80" t="s">
        <v>2284</v>
      </c>
      <c r="X92" s="79" t="s">
        <v>4662</v>
      </c>
      <c r="Y92" s="91" t="s">
        <v>2297</v>
      </c>
      <c r="Z92" s="91"/>
      <c r="AA92" s="82" t="s">
        <v>412</v>
      </c>
      <c r="AB92" s="16" t="s">
        <v>1724</v>
      </c>
      <c r="AC92" s="83"/>
      <c r="AD92" s="16" t="s">
        <v>1724</v>
      </c>
      <c r="AE92" s="78" t="s">
        <v>1290</v>
      </c>
      <c r="AF92" s="83"/>
      <c r="AG92" s="92" t="s">
        <v>1852</v>
      </c>
      <c r="AH92" s="78" t="s">
        <v>1627</v>
      </c>
      <c r="AI92" s="82"/>
      <c r="AJ92" s="83"/>
      <c r="AK92" s="82" t="s">
        <v>1503</v>
      </c>
      <c r="AL92" s="81" t="s">
        <v>1504</v>
      </c>
      <c r="AM92" s="82" t="s">
        <v>1883</v>
      </c>
      <c r="AN92" s="81" t="s">
        <v>2871</v>
      </c>
      <c r="AO92" s="76" t="s">
        <v>3102</v>
      </c>
      <c r="AP92" s="76" t="s">
        <v>3103</v>
      </c>
      <c r="AQ92" s="5"/>
      <c r="AR92" s="78"/>
      <c r="AS92" s="81" t="s">
        <v>1884</v>
      </c>
      <c r="AT92" s="78"/>
      <c r="AU92" s="87"/>
      <c r="AV92" s="131" t="s">
        <v>1780</v>
      </c>
    </row>
    <row r="93" spans="1:48" s="88" customFormat="1" ht="36.75" customHeight="1">
      <c r="A93" s="181">
        <v>91</v>
      </c>
      <c r="B93" s="36" t="s">
        <v>1334</v>
      </c>
      <c r="C93" s="79" t="s">
        <v>1335</v>
      </c>
      <c r="D93" s="35" t="s">
        <v>2863</v>
      </c>
      <c r="E93" s="82" t="s">
        <v>1996</v>
      </c>
      <c r="F93" s="82" t="s">
        <v>1686</v>
      </c>
      <c r="G93" s="78" t="s">
        <v>1290</v>
      </c>
      <c r="H93" s="17" t="s">
        <v>4426</v>
      </c>
      <c r="I93" s="170"/>
      <c r="J93" s="85" t="s">
        <v>1710</v>
      </c>
      <c r="K93" s="85" t="s">
        <v>4606</v>
      </c>
      <c r="L93" s="79"/>
      <c r="M93" s="133" t="s">
        <v>4698</v>
      </c>
      <c r="N93" s="79" t="s">
        <v>4596</v>
      </c>
      <c r="O93" s="79" t="s">
        <v>4689</v>
      </c>
      <c r="P93" s="79" t="e">
        <v>#N/A</v>
      </c>
      <c r="Q93" s="86"/>
      <c r="R93" s="78"/>
      <c r="S93" s="79"/>
      <c r="T93" s="79" t="e">
        <v>#N/A</v>
      </c>
      <c r="U93" s="79" t="s">
        <v>1780</v>
      </c>
      <c r="V93" s="81" t="s">
        <v>4</v>
      </c>
      <c r="W93" s="80" t="s">
        <v>1913</v>
      </c>
      <c r="X93" s="79" t="s">
        <v>4662</v>
      </c>
      <c r="Y93" s="91" t="s">
        <v>3149</v>
      </c>
      <c r="Z93" s="91"/>
      <c r="AA93" s="97" t="s">
        <v>45</v>
      </c>
      <c r="AB93" s="78" t="s">
        <v>1714</v>
      </c>
      <c r="AC93" s="83"/>
      <c r="AD93" s="78" t="s">
        <v>1714</v>
      </c>
      <c r="AE93" s="78" t="s">
        <v>1290</v>
      </c>
      <c r="AF93" s="83"/>
      <c r="AG93" s="77" t="s">
        <v>1686</v>
      </c>
      <c r="AH93" s="5" t="s">
        <v>1627</v>
      </c>
      <c r="AI93" s="78"/>
      <c r="AJ93" s="83"/>
      <c r="AK93" s="36" t="s">
        <v>2273</v>
      </c>
      <c r="AL93" s="31"/>
      <c r="AM93" s="78" t="s">
        <v>1794</v>
      </c>
      <c r="AN93" s="81">
        <v>43417</v>
      </c>
      <c r="AO93" s="76" t="s">
        <v>3150</v>
      </c>
      <c r="AP93" s="76" t="s">
        <v>3151</v>
      </c>
      <c r="AQ93" s="5"/>
      <c r="AR93" s="78"/>
      <c r="AS93" s="81" t="s">
        <v>1838</v>
      </c>
      <c r="AT93" s="78"/>
      <c r="AU93" s="87"/>
      <c r="AV93" s="131" t="s">
        <v>1780</v>
      </c>
    </row>
    <row r="94" spans="1:48" s="88" customFormat="1" ht="36.75" customHeight="1">
      <c r="A94" s="181">
        <v>92</v>
      </c>
      <c r="B94" s="36" t="s">
        <v>1389</v>
      </c>
      <c r="C94" s="79" t="s">
        <v>1390</v>
      </c>
      <c r="D94" s="35">
        <v>43440</v>
      </c>
      <c r="E94" s="78" t="s">
        <v>1966</v>
      </c>
      <c r="F94" s="78" t="s">
        <v>1686</v>
      </c>
      <c r="G94" s="78" t="s">
        <v>1290</v>
      </c>
      <c r="H94" s="17" t="s">
        <v>4426</v>
      </c>
      <c r="I94" s="170"/>
      <c r="J94" s="85"/>
      <c r="K94" s="85" t="e">
        <v>#N/A</v>
      </c>
      <c r="L94" s="79"/>
      <c r="M94" s="133" t="s">
        <v>4698</v>
      </c>
      <c r="N94" s="79" t="s">
        <v>4596</v>
      </c>
      <c r="O94" s="79" t="s">
        <v>4689</v>
      </c>
      <c r="P94" s="79" t="e">
        <v>#N/A</v>
      </c>
      <c r="Q94" s="86"/>
      <c r="R94" s="78"/>
      <c r="S94" s="79"/>
      <c r="T94" s="79" t="e">
        <v>#N/A</v>
      </c>
      <c r="U94" s="79" t="s">
        <v>1780</v>
      </c>
      <c r="V94" s="81" t="s">
        <v>4</v>
      </c>
      <c r="W94" s="80" t="s">
        <v>1913</v>
      </c>
      <c r="X94" s="79" t="s">
        <v>4662</v>
      </c>
      <c r="Y94" s="91" t="s">
        <v>2534</v>
      </c>
      <c r="Z94" s="91"/>
      <c r="AA94" s="97" t="s">
        <v>45</v>
      </c>
      <c r="AB94" s="78" t="s">
        <v>1714</v>
      </c>
      <c r="AC94" s="83"/>
      <c r="AD94" s="78" t="s">
        <v>1714</v>
      </c>
      <c r="AE94" s="78" t="s">
        <v>1290</v>
      </c>
      <c r="AF94" s="83"/>
      <c r="AG94" s="77" t="s">
        <v>1686</v>
      </c>
      <c r="AH94" s="78" t="s">
        <v>1627</v>
      </c>
      <c r="AI94" s="78"/>
      <c r="AJ94" s="83"/>
      <c r="AK94" s="97" t="s">
        <v>2123</v>
      </c>
      <c r="AL94" s="30"/>
      <c r="AM94" s="78" t="s">
        <v>1794</v>
      </c>
      <c r="AN94" s="81">
        <v>43418</v>
      </c>
      <c r="AO94" s="76" t="s">
        <v>3152</v>
      </c>
      <c r="AP94" s="76" t="s">
        <v>3153</v>
      </c>
      <c r="AQ94" s="5"/>
      <c r="AR94" s="78"/>
      <c r="AS94" s="81" t="s">
        <v>1838</v>
      </c>
      <c r="AT94" s="78"/>
      <c r="AU94" s="87"/>
      <c r="AV94" s="131" t="s">
        <v>1780</v>
      </c>
    </row>
    <row r="95" spans="1:48" s="88" customFormat="1" ht="36.75" customHeight="1">
      <c r="A95" s="181">
        <v>93</v>
      </c>
      <c r="B95" s="36" t="s">
        <v>1391</v>
      </c>
      <c r="C95" s="79" t="s">
        <v>1390</v>
      </c>
      <c r="D95" s="35">
        <v>43440</v>
      </c>
      <c r="E95" s="78" t="s">
        <v>1966</v>
      </c>
      <c r="F95" s="78" t="s">
        <v>1686</v>
      </c>
      <c r="G95" s="78" t="s">
        <v>1290</v>
      </c>
      <c r="H95" s="17" t="s">
        <v>4426</v>
      </c>
      <c r="I95" s="170"/>
      <c r="J95" s="85"/>
      <c r="K95" s="85" t="e">
        <v>#N/A</v>
      </c>
      <c r="L95" s="79"/>
      <c r="M95" s="133" t="s">
        <v>4698</v>
      </c>
      <c r="N95" s="79" t="s">
        <v>4596</v>
      </c>
      <c r="O95" s="79" t="s">
        <v>4689</v>
      </c>
      <c r="P95" s="79" t="e">
        <v>#N/A</v>
      </c>
      <c r="Q95" s="86"/>
      <c r="R95" s="78"/>
      <c r="S95" s="79"/>
      <c r="T95" s="79" t="e">
        <v>#N/A</v>
      </c>
      <c r="U95" s="79" t="s">
        <v>1780</v>
      </c>
      <c r="V95" s="81" t="s">
        <v>4</v>
      </c>
      <c r="W95" s="80" t="s">
        <v>1913</v>
      </c>
      <c r="X95" s="79" t="s">
        <v>4662</v>
      </c>
      <c r="Y95" s="91" t="s">
        <v>2534</v>
      </c>
      <c r="Z95" s="91"/>
      <c r="AA95" s="97" t="s">
        <v>45</v>
      </c>
      <c r="AB95" s="78" t="s">
        <v>1714</v>
      </c>
      <c r="AC95" s="83"/>
      <c r="AD95" s="78" t="s">
        <v>1714</v>
      </c>
      <c r="AE95" s="78" t="s">
        <v>1290</v>
      </c>
      <c r="AF95" s="83"/>
      <c r="AG95" s="77" t="s">
        <v>1686</v>
      </c>
      <c r="AH95" s="78" t="s">
        <v>1627</v>
      </c>
      <c r="AI95" s="78"/>
      <c r="AJ95" s="83"/>
      <c r="AK95" s="97" t="s">
        <v>2123</v>
      </c>
      <c r="AL95" s="30"/>
      <c r="AM95" s="78" t="s">
        <v>1794</v>
      </c>
      <c r="AN95" s="81">
        <v>43418</v>
      </c>
      <c r="AO95" s="76" t="s">
        <v>3154</v>
      </c>
      <c r="AP95" s="76" t="s">
        <v>3155</v>
      </c>
      <c r="AQ95" s="5"/>
      <c r="AR95" s="78"/>
      <c r="AS95" s="81" t="s">
        <v>1838</v>
      </c>
      <c r="AT95" s="78"/>
      <c r="AU95" s="87"/>
      <c r="AV95" s="131" t="s">
        <v>1780</v>
      </c>
    </row>
    <row r="96" spans="1:48" s="88" customFormat="1" ht="36.75" customHeight="1">
      <c r="A96" s="181">
        <v>94</v>
      </c>
      <c r="B96" s="53" t="s">
        <v>1131</v>
      </c>
      <c r="C96" s="79" t="s">
        <v>1132</v>
      </c>
      <c r="D96" s="35" t="s">
        <v>4172</v>
      </c>
      <c r="E96" s="1" t="s">
        <v>2002</v>
      </c>
      <c r="F96" s="1" t="s">
        <v>1689</v>
      </c>
      <c r="G96" s="78" t="s">
        <v>1290</v>
      </c>
      <c r="H96" s="17" t="s">
        <v>4426</v>
      </c>
      <c r="I96" s="170"/>
      <c r="J96" s="85"/>
      <c r="K96" s="85" t="e">
        <v>#N/A</v>
      </c>
      <c r="L96" s="79"/>
      <c r="M96" s="133" t="s">
        <v>4737</v>
      </c>
      <c r="N96" s="79" t="s">
        <v>4596</v>
      </c>
      <c r="O96" s="79" t="s">
        <v>4689</v>
      </c>
      <c r="P96" s="79" t="e">
        <v>#N/A</v>
      </c>
      <c r="Q96" s="86"/>
      <c r="R96" s="78"/>
      <c r="S96" s="79"/>
      <c r="T96" s="79" t="e">
        <v>#N/A</v>
      </c>
      <c r="U96" s="79" t="s">
        <v>1780</v>
      </c>
      <c r="V96" s="81" t="s">
        <v>4</v>
      </c>
      <c r="W96" s="80" t="s">
        <v>1792</v>
      </c>
      <c r="X96" s="79" t="s">
        <v>4662</v>
      </c>
      <c r="Y96" s="91" t="s">
        <v>1799</v>
      </c>
      <c r="Z96" s="91"/>
      <c r="AA96" s="76" t="s">
        <v>90</v>
      </c>
      <c r="AB96" s="17" t="s">
        <v>1717</v>
      </c>
      <c r="AC96" s="83"/>
      <c r="AD96" s="17" t="s">
        <v>1717</v>
      </c>
      <c r="AE96" s="78" t="s">
        <v>1290</v>
      </c>
      <c r="AF96" s="76"/>
      <c r="AG96" s="78" t="s">
        <v>1689</v>
      </c>
      <c r="AH96" s="97" t="s">
        <v>1627</v>
      </c>
      <c r="AI96" s="78"/>
      <c r="AJ96" s="83"/>
      <c r="AK96" s="78" t="s">
        <v>3168</v>
      </c>
      <c r="AL96" s="23">
        <v>43219.366063275462</v>
      </c>
      <c r="AM96" s="78" t="s">
        <v>1794</v>
      </c>
      <c r="AN96" s="81">
        <v>43363</v>
      </c>
      <c r="AO96" s="76" t="s">
        <v>3169</v>
      </c>
      <c r="AP96" s="76">
        <v>483165</v>
      </c>
      <c r="AQ96" s="5"/>
      <c r="AR96" s="78"/>
      <c r="AS96" s="81" t="s">
        <v>1802</v>
      </c>
      <c r="AT96" s="78"/>
      <c r="AU96" s="87"/>
      <c r="AV96" s="131" t="s">
        <v>1780</v>
      </c>
    </row>
    <row r="97" spans="1:49" s="88" customFormat="1" ht="36.75" customHeight="1">
      <c r="A97" s="181">
        <v>95</v>
      </c>
      <c r="B97" s="53" t="s">
        <v>52</v>
      </c>
      <c r="C97" s="79" t="s">
        <v>53</v>
      </c>
      <c r="D97" s="35">
        <v>43208</v>
      </c>
      <c r="E97" s="78" t="s">
        <v>1622</v>
      </c>
      <c r="F97" s="78" t="s">
        <v>1689</v>
      </c>
      <c r="G97" s="78" t="s">
        <v>1290</v>
      </c>
      <c r="H97" s="17" t="s">
        <v>4426</v>
      </c>
      <c r="I97" s="170"/>
      <c r="J97" s="85"/>
      <c r="K97" s="85" t="e">
        <v>#N/A</v>
      </c>
      <c r="L97" s="79"/>
      <c r="M97" s="133" t="s">
        <v>4698</v>
      </c>
      <c r="N97" s="79" t="s">
        <v>4596</v>
      </c>
      <c r="O97" s="79" t="s">
        <v>4689</v>
      </c>
      <c r="P97" s="79" t="e">
        <v>#N/A</v>
      </c>
      <c r="Q97" s="86"/>
      <c r="R97" s="78"/>
      <c r="S97" s="79"/>
      <c r="T97" s="79" t="e">
        <v>#N/A</v>
      </c>
      <c r="U97" s="79" t="s">
        <v>1780</v>
      </c>
      <c r="V97" s="81" t="s">
        <v>4</v>
      </c>
      <c r="W97" s="80" t="s">
        <v>1913</v>
      </c>
      <c r="X97" s="79" t="s">
        <v>4662</v>
      </c>
      <c r="Y97" s="91" t="s">
        <v>4681</v>
      </c>
      <c r="Z97" s="91"/>
      <c r="AA97" s="76" t="s">
        <v>45</v>
      </c>
      <c r="AB97" s="78" t="s">
        <v>1714</v>
      </c>
      <c r="AC97" s="83"/>
      <c r="AD97" s="78" t="s">
        <v>1714</v>
      </c>
      <c r="AE97" s="78" t="s">
        <v>1290</v>
      </c>
      <c r="AF97" s="83"/>
      <c r="AG97" s="78" t="s">
        <v>1689</v>
      </c>
      <c r="AH97" s="78" t="s">
        <v>1624</v>
      </c>
      <c r="AI97" s="78"/>
      <c r="AJ97" s="83"/>
      <c r="AK97" s="78" t="s">
        <v>2809</v>
      </c>
      <c r="AL97" s="23">
        <v>43208</v>
      </c>
      <c r="AM97" s="78" t="s">
        <v>1794</v>
      </c>
      <c r="AN97" s="81">
        <v>43367</v>
      </c>
      <c r="AO97" s="76" t="s">
        <v>3201</v>
      </c>
      <c r="AP97" s="76" t="s">
        <v>3202</v>
      </c>
      <c r="AQ97" s="5"/>
      <c r="AR97" s="78"/>
      <c r="AS97" s="81" t="s">
        <v>1802</v>
      </c>
      <c r="AT97" s="78"/>
      <c r="AU97" s="87"/>
      <c r="AV97" s="131" t="s">
        <v>1780</v>
      </c>
    </row>
    <row r="98" spans="1:49" s="88" customFormat="1" ht="36.75" customHeight="1">
      <c r="A98" s="181">
        <v>96</v>
      </c>
      <c r="B98" s="53" t="s">
        <v>50</v>
      </c>
      <c r="C98" s="79" t="s">
        <v>51</v>
      </c>
      <c r="D98" s="35">
        <v>43208</v>
      </c>
      <c r="E98" s="78" t="s">
        <v>1622</v>
      </c>
      <c r="F98" s="78" t="s">
        <v>1689</v>
      </c>
      <c r="G98" s="78" t="s">
        <v>1290</v>
      </c>
      <c r="H98" s="17" t="s">
        <v>4426</v>
      </c>
      <c r="I98" s="170"/>
      <c r="J98" s="85"/>
      <c r="K98" s="85" t="e">
        <v>#N/A</v>
      </c>
      <c r="L98" s="79"/>
      <c r="M98" s="133" t="s">
        <v>4698</v>
      </c>
      <c r="N98" s="79" t="s">
        <v>4596</v>
      </c>
      <c r="O98" s="79" t="s">
        <v>4689</v>
      </c>
      <c r="P98" s="79" t="e">
        <v>#N/A</v>
      </c>
      <c r="Q98" s="86"/>
      <c r="R98" s="78"/>
      <c r="S98" s="79"/>
      <c r="T98" s="79" t="e">
        <v>#N/A</v>
      </c>
      <c r="U98" s="79" t="s">
        <v>1780</v>
      </c>
      <c r="V98" s="81" t="s">
        <v>4</v>
      </c>
      <c r="W98" s="80" t="s">
        <v>1792</v>
      </c>
      <c r="X98" s="79" t="s">
        <v>4662</v>
      </c>
      <c r="Y98" s="91" t="s">
        <v>1799</v>
      </c>
      <c r="Z98" s="91"/>
      <c r="AA98" s="76" t="s">
        <v>45</v>
      </c>
      <c r="AB98" s="78" t="s">
        <v>1714</v>
      </c>
      <c r="AC98" s="83"/>
      <c r="AD98" s="78" t="s">
        <v>1714</v>
      </c>
      <c r="AE98" s="78" t="s">
        <v>1290</v>
      </c>
      <c r="AF98" s="83"/>
      <c r="AG98" s="78" t="s">
        <v>1689</v>
      </c>
      <c r="AH98" s="78" t="s">
        <v>1624</v>
      </c>
      <c r="AI98" s="78"/>
      <c r="AJ98" s="83"/>
      <c r="AK98" s="78" t="s">
        <v>2809</v>
      </c>
      <c r="AL98" s="23">
        <v>43208</v>
      </c>
      <c r="AM98" s="78" t="s">
        <v>1794</v>
      </c>
      <c r="AN98" s="81">
        <v>43367</v>
      </c>
      <c r="AO98" s="76" t="s">
        <v>3203</v>
      </c>
      <c r="AP98" s="76">
        <v>688881</v>
      </c>
      <c r="AQ98" s="5"/>
      <c r="AR98" s="78"/>
      <c r="AS98" s="81" t="s">
        <v>1802</v>
      </c>
      <c r="AT98" s="78"/>
      <c r="AU98" s="87"/>
      <c r="AV98" s="131" t="s">
        <v>1780</v>
      </c>
    </row>
    <row r="99" spans="1:49" s="88" customFormat="1" ht="36.75" customHeight="1">
      <c r="A99" s="181">
        <v>97</v>
      </c>
      <c r="B99" s="77" t="s">
        <v>1126</v>
      </c>
      <c r="C99" s="79" t="s">
        <v>1127</v>
      </c>
      <c r="D99" s="35" t="s">
        <v>4182</v>
      </c>
      <c r="E99" s="1" t="s">
        <v>2002</v>
      </c>
      <c r="F99" s="1" t="s">
        <v>1689</v>
      </c>
      <c r="G99" s="78" t="s">
        <v>1290</v>
      </c>
      <c r="H99" s="17" t="s">
        <v>4426</v>
      </c>
      <c r="I99" s="170"/>
      <c r="J99" s="85" t="s">
        <v>1710</v>
      </c>
      <c r="K99" s="85" t="s">
        <v>4606</v>
      </c>
      <c r="L99" s="79"/>
      <c r="M99" s="133" t="s">
        <v>4698</v>
      </c>
      <c r="N99" s="79" t="s">
        <v>4596</v>
      </c>
      <c r="O99" s="79" t="s">
        <v>4689</v>
      </c>
      <c r="P99" s="79" t="e">
        <v>#N/A</v>
      </c>
      <c r="Q99" s="86"/>
      <c r="R99" s="78"/>
      <c r="S99" s="79"/>
      <c r="T99" s="79" t="e">
        <v>#N/A</v>
      </c>
      <c r="U99" s="79" t="s">
        <v>1780</v>
      </c>
      <c r="V99" s="81" t="s">
        <v>4</v>
      </c>
      <c r="W99" s="80" t="s">
        <v>1792</v>
      </c>
      <c r="X99" s="79" t="s">
        <v>4662</v>
      </c>
      <c r="Y99" s="91" t="s">
        <v>2322</v>
      </c>
      <c r="Z99" s="91"/>
      <c r="AA99" s="15" t="s">
        <v>90</v>
      </c>
      <c r="AB99" s="17" t="s">
        <v>1717</v>
      </c>
      <c r="AC99" s="83"/>
      <c r="AD99" s="17" t="s">
        <v>1717</v>
      </c>
      <c r="AE99" s="78" t="s">
        <v>1290</v>
      </c>
      <c r="AF99" s="83"/>
      <c r="AG99" s="78" t="s">
        <v>1689</v>
      </c>
      <c r="AH99" s="97" t="s">
        <v>1627</v>
      </c>
      <c r="AI99" s="78"/>
      <c r="AJ99" s="83"/>
      <c r="AK99" s="15" t="s">
        <v>1108</v>
      </c>
      <c r="AL99" s="33" t="s">
        <v>1128</v>
      </c>
      <c r="AM99" s="82" t="s">
        <v>1809</v>
      </c>
      <c r="AN99" s="81">
        <v>43473</v>
      </c>
      <c r="AO99" s="76" t="s">
        <v>3206</v>
      </c>
      <c r="AP99" s="76" t="s">
        <v>3207</v>
      </c>
      <c r="AQ99" s="5"/>
      <c r="AR99" s="78"/>
      <c r="AS99" s="81" t="s">
        <v>1802</v>
      </c>
      <c r="AT99" s="78"/>
      <c r="AU99" s="87"/>
      <c r="AV99" s="131" t="s">
        <v>1780</v>
      </c>
    </row>
    <row r="100" spans="1:49" s="88" customFormat="1" ht="36.75" customHeight="1">
      <c r="A100" s="181">
        <v>98</v>
      </c>
      <c r="B100" s="77" t="s">
        <v>1130</v>
      </c>
      <c r="C100" s="79" t="s">
        <v>1127</v>
      </c>
      <c r="D100" s="35" t="s">
        <v>4182</v>
      </c>
      <c r="E100" s="1" t="s">
        <v>2002</v>
      </c>
      <c r="F100" s="1" t="s">
        <v>1689</v>
      </c>
      <c r="G100" s="78" t="s">
        <v>1290</v>
      </c>
      <c r="H100" s="17" t="s">
        <v>4426</v>
      </c>
      <c r="I100" s="170"/>
      <c r="J100" s="85" t="s">
        <v>1710</v>
      </c>
      <c r="K100" s="85" t="s">
        <v>4606</v>
      </c>
      <c r="L100" s="79"/>
      <c r="M100" s="133" t="s">
        <v>4698</v>
      </c>
      <c r="N100" s="79" t="s">
        <v>4596</v>
      </c>
      <c r="O100" s="79" t="s">
        <v>4689</v>
      </c>
      <c r="P100" s="79" t="e">
        <v>#N/A</v>
      </c>
      <c r="Q100" s="86"/>
      <c r="R100" s="78"/>
      <c r="S100" s="79"/>
      <c r="T100" s="79" t="e">
        <v>#N/A</v>
      </c>
      <c r="U100" s="79" t="s">
        <v>1780</v>
      </c>
      <c r="V100" s="81" t="s">
        <v>4</v>
      </c>
      <c r="W100" s="80" t="s">
        <v>1792</v>
      </c>
      <c r="X100" s="79" t="s">
        <v>4662</v>
      </c>
      <c r="Y100" s="91" t="s">
        <v>2322</v>
      </c>
      <c r="Z100" s="91"/>
      <c r="AA100" s="15" t="s">
        <v>90</v>
      </c>
      <c r="AB100" s="17" t="s">
        <v>1717</v>
      </c>
      <c r="AC100" s="83"/>
      <c r="AD100" s="17" t="s">
        <v>1717</v>
      </c>
      <c r="AE100" s="78" t="s">
        <v>1290</v>
      </c>
      <c r="AF100" s="83"/>
      <c r="AG100" s="78" t="s">
        <v>1689</v>
      </c>
      <c r="AH100" s="97" t="s">
        <v>1627</v>
      </c>
      <c r="AI100" s="78"/>
      <c r="AJ100" s="83"/>
      <c r="AK100" s="15" t="s">
        <v>1108</v>
      </c>
      <c r="AL100" s="33" t="s">
        <v>1128</v>
      </c>
      <c r="AM100" s="82" t="s">
        <v>1809</v>
      </c>
      <c r="AN100" s="81">
        <v>43473</v>
      </c>
      <c r="AO100" s="76" t="s">
        <v>3208</v>
      </c>
      <c r="AP100" s="76" t="s">
        <v>3209</v>
      </c>
      <c r="AQ100" s="5"/>
      <c r="AR100" s="78"/>
      <c r="AS100" s="81" t="s">
        <v>1802</v>
      </c>
      <c r="AT100" s="78"/>
      <c r="AU100" s="87"/>
      <c r="AV100" s="131" t="s">
        <v>1780</v>
      </c>
    </row>
    <row r="101" spans="1:49" s="88" customFormat="1" ht="36.75" customHeight="1">
      <c r="A101" s="181">
        <v>99</v>
      </c>
      <c r="B101" s="77" t="s">
        <v>1129</v>
      </c>
      <c r="C101" s="79" t="s">
        <v>1127</v>
      </c>
      <c r="D101" s="35" t="s">
        <v>4182</v>
      </c>
      <c r="E101" s="1" t="s">
        <v>2002</v>
      </c>
      <c r="F101" s="1" t="s">
        <v>1689</v>
      </c>
      <c r="G101" s="78" t="s">
        <v>1290</v>
      </c>
      <c r="H101" s="17" t="s">
        <v>4426</v>
      </c>
      <c r="I101" s="170"/>
      <c r="J101" s="85" t="s">
        <v>1710</v>
      </c>
      <c r="K101" s="85" t="s">
        <v>4606</v>
      </c>
      <c r="L101" s="79"/>
      <c r="M101" s="133" t="s">
        <v>4698</v>
      </c>
      <c r="N101" s="79" t="s">
        <v>4596</v>
      </c>
      <c r="O101" s="79" t="s">
        <v>4689</v>
      </c>
      <c r="P101" s="79" t="e">
        <v>#N/A</v>
      </c>
      <c r="Q101" s="86"/>
      <c r="R101" s="78"/>
      <c r="S101" s="79"/>
      <c r="T101" s="79" t="e">
        <v>#N/A</v>
      </c>
      <c r="U101" s="79" t="s">
        <v>1780</v>
      </c>
      <c r="V101" s="81" t="s">
        <v>4</v>
      </c>
      <c r="W101" s="80" t="s">
        <v>1792</v>
      </c>
      <c r="X101" s="79" t="s">
        <v>4662</v>
      </c>
      <c r="Y101" s="91" t="s">
        <v>2322</v>
      </c>
      <c r="Z101" s="91"/>
      <c r="AA101" s="15" t="s">
        <v>90</v>
      </c>
      <c r="AB101" s="17" t="s">
        <v>1717</v>
      </c>
      <c r="AC101" s="83"/>
      <c r="AD101" s="17" t="s">
        <v>1717</v>
      </c>
      <c r="AE101" s="78" t="s">
        <v>1290</v>
      </c>
      <c r="AF101" s="83"/>
      <c r="AG101" s="78" t="s">
        <v>1689</v>
      </c>
      <c r="AH101" s="97" t="s">
        <v>1627</v>
      </c>
      <c r="AI101" s="78"/>
      <c r="AJ101" s="83"/>
      <c r="AK101" s="15" t="s">
        <v>1108</v>
      </c>
      <c r="AL101" s="33" t="s">
        <v>1128</v>
      </c>
      <c r="AM101" s="82" t="s">
        <v>1809</v>
      </c>
      <c r="AN101" s="81">
        <v>43473</v>
      </c>
      <c r="AO101" s="76" t="s">
        <v>3210</v>
      </c>
      <c r="AP101" s="76" t="s">
        <v>3211</v>
      </c>
      <c r="AQ101" s="5"/>
      <c r="AR101" s="78"/>
      <c r="AS101" s="81" t="s">
        <v>1802</v>
      </c>
      <c r="AT101" s="78"/>
      <c r="AU101" s="87"/>
      <c r="AV101" s="131" t="s">
        <v>1780</v>
      </c>
    </row>
    <row r="102" spans="1:49" s="88" customFormat="1" ht="36.75" customHeight="1">
      <c r="A102" s="181">
        <v>100</v>
      </c>
      <c r="B102" s="60" t="s">
        <v>644</v>
      </c>
      <c r="C102" s="79" t="s">
        <v>645</v>
      </c>
      <c r="D102" s="35" t="s">
        <v>2953</v>
      </c>
      <c r="E102" s="78" t="s">
        <v>1829</v>
      </c>
      <c r="F102" s="78" t="s">
        <v>1689</v>
      </c>
      <c r="G102" s="78" t="s">
        <v>1290</v>
      </c>
      <c r="H102" s="17" t="s">
        <v>4426</v>
      </c>
      <c r="I102" s="170"/>
      <c r="J102" s="85"/>
      <c r="K102" s="85" t="e">
        <v>#N/A</v>
      </c>
      <c r="L102" s="79"/>
      <c r="M102" s="133" t="s">
        <v>4737</v>
      </c>
      <c r="N102" s="79" t="s">
        <v>4596</v>
      </c>
      <c r="O102" s="79" t="s">
        <v>4689</v>
      </c>
      <c r="P102" s="79" t="e">
        <v>#N/A</v>
      </c>
      <c r="Q102" s="86"/>
      <c r="R102" s="78"/>
      <c r="S102" s="79"/>
      <c r="T102" s="79" t="e">
        <v>#N/A</v>
      </c>
      <c r="U102" s="79" t="s">
        <v>1780</v>
      </c>
      <c r="V102" s="81" t="s">
        <v>4</v>
      </c>
      <c r="W102" s="80" t="s">
        <v>1792</v>
      </c>
      <c r="X102" s="79" t="s">
        <v>4662</v>
      </c>
      <c r="Y102" s="91" t="s">
        <v>1799</v>
      </c>
      <c r="Z102" s="91"/>
      <c r="AA102" s="1" t="s">
        <v>1826</v>
      </c>
      <c r="AB102" s="78" t="s">
        <v>1714</v>
      </c>
      <c r="AC102" s="83"/>
      <c r="AD102" s="78" t="s">
        <v>1714</v>
      </c>
      <c r="AE102" s="78" t="s">
        <v>1290</v>
      </c>
      <c r="AF102" s="76"/>
      <c r="AG102" s="78" t="s">
        <v>1689</v>
      </c>
      <c r="AH102" s="78" t="s">
        <v>1629</v>
      </c>
      <c r="AI102" s="78"/>
      <c r="AJ102" s="83"/>
      <c r="AK102" s="78" t="s">
        <v>2060</v>
      </c>
      <c r="AL102" s="93" t="s">
        <v>2043</v>
      </c>
      <c r="AM102" s="78" t="s">
        <v>1830</v>
      </c>
      <c r="AN102" s="81">
        <v>43577</v>
      </c>
      <c r="AO102" s="76" t="s">
        <v>3378</v>
      </c>
      <c r="AP102" s="76" t="s">
        <v>3379</v>
      </c>
      <c r="AQ102" s="5"/>
      <c r="AR102" s="78"/>
      <c r="AS102" s="81" t="s">
        <v>1838</v>
      </c>
      <c r="AT102" s="78"/>
      <c r="AU102" s="87"/>
      <c r="AV102" s="131" t="s">
        <v>1780</v>
      </c>
    </row>
    <row r="103" spans="1:49" s="88" customFormat="1" ht="36.75" customHeight="1">
      <c r="A103" s="181">
        <v>101</v>
      </c>
      <c r="B103" s="60" t="s">
        <v>649</v>
      </c>
      <c r="C103" s="79" t="s">
        <v>645</v>
      </c>
      <c r="D103" s="35" t="s">
        <v>2953</v>
      </c>
      <c r="E103" s="78" t="s">
        <v>1829</v>
      </c>
      <c r="F103" s="78" t="s">
        <v>1689</v>
      </c>
      <c r="G103" s="78" t="s">
        <v>1290</v>
      </c>
      <c r="H103" s="17" t="s">
        <v>4426</v>
      </c>
      <c r="I103" s="170"/>
      <c r="J103" s="85"/>
      <c r="K103" s="85" t="e">
        <v>#N/A</v>
      </c>
      <c r="L103" s="79"/>
      <c r="M103" s="133" t="s">
        <v>4737</v>
      </c>
      <c r="N103" s="79" t="s">
        <v>4596</v>
      </c>
      <c r="O103" s="79" t="s">
        <v>4689</v>
      </c>
      <c r="P103" s="79" t="e">
        <v>#N/A</v>
      </c>
      <c r="Q103" s="86"/>
      <c r="R103" s="78"/>
      <c r="S103" s="79"/>
      <c r="T103" s="79" t="e">
        <v>#N/A</v>
      </c>
      <c r="U103" s="79" t="s">
        <v>1780</v>
      </c>
      <c r="V103" s="81" t="s">
        <v>4</v>
      </c>
      <c r="W103" s="80" t="s">
        <v>1792</v>
      </c>
      <c r="X103" s="79" t="s">
        <v>4662</v>
      </c>
      <c r="Y103" s="91" t="s">
        <v>1799</v>
      </c>
      <c r="Z103" s="91"/>
      <c r="AA103" s="1" t="s">
        <v>1826</v>
      </c>
      <c r="AB103" s="78" t="s">
        <v>1714</v>
      </c>
      <c r="AC103" s="83"/>
      <c r="AD103" s="78" t="s">
        <v>1714</v>
      </c>
      <c r="AE103" s="78" t="s">
        <v>1290</v>
      </c>
      <c r="AF103" s="76"/>
      <c r="AG103" s="78" t="s">
        <v>1689</v>
      </c>
      <c r="AH103" s="78" t="s">
        <v>1629</v>
      </c>
      <c r="AI103" s="78"/>
      <c r="AJ103" s="83"/>
      <c r="AK103" s="78" t="s">
        <v>2060</v>
      </c>
      <c r="AL103" s="93" t="s">
        <v>2043</v>
      </c>
      <c r="AM103" s="78" t="s">
        <v>1830</v>
      </c>
      <c r="AN103" s="81">
        <v>43577</v>
      </c>
      <c r="AO103" s="76" t="s">
        <v>3380</v>
      </c>
      <c r="AP103" s="76" t="s">
        <v>3381</v>
      </c>
      <c r="AQ103" s="5"/>
      <c r="AR103" s="78"/>
      <c r="AS103" s="81" t="s">
        <v>1838</v>
      </c>
      <c r="AT103" s="78"/>
      <c r="AU103" s="87"/>
      <c r="AV103" s="131" t="s">
        <v>1780</v>
      </c>
    </row>
    <row r="104" spans="1:49" s="88" customFormat="1" ht="36.75" customHeight="1">
      <c r="A104" s="181">
        <v>102</v>
      </c>
      <c r="B104" s="38" t="s">
        <v>571</v>
      </c>
      <c r="C104" s="79" t="s">
        <v>572</v>
      </c>
      <c r="D104" s="35">
        <v>43294</v>
      </c>
      <c r="E104" s="78" t="s">
        <v>1829</v>
      </c>
      <c r="F104" s="78" t="s">
        <v>1689</v>
      </c>
      <c r="G104" s="78" t="s">
        <v>1290</v>
      </c>
      <c r="H104" s="17" t="s">
        <v>4426</v>
      </c>
      <c r="I104" s="170"/>
      <c r="J104" s="85"/>
      <c r="K104" s="85" t="e">
        <v>#N/A</v>
      </c>
      <c r="L104" s="79"/>
      <c r="M104" s="133" t="s">
        <v>4723</v>
      </c>
      <c r="N104" s="79" t="s">
        <v>4596</v>
      </c>
      <c r="O104" s="79" t="s">
        <v>4689</v>
      </c>
      <c r="P104" s="79" t="e">
        <v>#N/A</v>
      </c>
      <c r="Q104" s="86"/>
      <c r="R104" s="78"/>
      <c r="S104" s="79" t="s">
        <v>4724</v>
      </c>
      <c r="T104" s="79" t="e">
        <v>#N/A</v>
      </c>
      <c r="U104" s="79" t="s">
        <v>1780</v>
      </c>
      <c r="V104" s="81" t="s">
        <v>4</v>
      </c>
      <c r="W104" s="80" t="s">
        <v>2284</v>
      </c>
      <c r="X104" s="79" t="s">
        <v>4716</v>
      </c>
      <c r="Y104" s="91" t="s">
        <v>4682</v>
      </c>
      <c r="Z104" s="91"/>
      <c r="AA104" s="29" t="s">
        <v>848</v>
      </c>
      <c r="AB104" s="16" t="s">
        <v>1724</v>
      </c>
      <c r="AC104" s="83"/>
      <c r="AD104" s="16" t="s">
        <v>1724</v>
      </c>
      <c r="AE104" s="78" t="s">
        <v>1290</v>
      </c>
      <c r="AF104" s="83"/>
      <c r="AG104" s="78" t="s">
        <v>1689</v>
      </c>
      <c r="AH104" s="78" t="s">
        <v>1629</v>
      </c>
      <c r="AI104" s="78"/>
      <c r="AJ104" s="83"/>
      <c r="AK104" s="38" t="s">
        <v>2829</v>
      </c>
      <c r="AL104" s="32" t="s">
        <v>3393</v>
      </c>
      <c r="AM104" s="82" t="s">
        <v>1809</v>
      </c>
      <c r="AN104" s="81">
        <v>43545</v>
      </c>
      <c r="AO104" s="76" t="s">
        <v>3394</v>
      </c>
      <c r="AP104" s="76" t="s">
        <v>3395</v>
      </c>
      <c r="AQ104" s="5"/>
      <c r="AR104" s="78"/>
      <c r="AS104" s="81" t="s">
        <v>1810</v>
      </c>
      <c r="AT104" s="78"/>
      <c r="AU104" s="87"/>
      <c r="AV104" s="131" t="s">
        <v>1780</v>
      </c>
    </row>
    <row r="105" spans="1:49" s="88" customFormat="1" ht="36.75" customHeight="1">
      <c r="A105" s="181">
        <v>103</v>
      </c>
      <c r="B105" s="97" t="s">
        <v>80</v>
      </c>
      <c r="C105" s="79" t="s">
        <v>1772</v>
      </c>
      <c r="D105" s="35">
        <v>42900</v>
      </c>
      <c r="E105" s="78" t="s">
        <v>1622</v>
      </c>
      <c r="F105" s="78" t="s">
        <v>81</v>
      </c>
      <c r="G105" s="78" t="s">
        <v>1290</v>
      </c>
      <c r="H105" s="17" t="s">
        <v>4426</v>
      </c>
      <c r="I105" s="170"/>
      <c r="J105" s="85"/>
      <c r="K105" s="85" t="e">
        <v>#N/A</v>
      </c>
      <c r="L105" s="79"/>
      <c r="M105" s="133" t="s">
        <v>4698</v>
      </c>
      <c r="N105" s="79" t="s">
        <v>4596</v>
      </c>
      <c r="O105" s="79" t="s">
        <v>4689</v>
      </c>
      <c r="P105" s="79" t="e">
        <v>#N/A</v>
      </c>
      <c r="Q105" s="86"/>
      <c r="R105" s="78"/>
      <c r="S105" s="79" t="s">
        <v>4715</v>
      </c>
      <c r="T105" s="79" t="e">
        <v>#N/A</v>
      </c>
      <c r="U105" s="79" t="s">
        <v>1780</v>
      </c>
      <c r="V105" s="81" t="s">
        <v>4</v>
      </c>
      <c r="W105" s="80" t="s">
        <v>2437</v>
      </c>
      <c r="X105" s="79" t="s">
        <v>4742</v>
      </c>
      <c r="Y105" s="91" t="s">
        <v>2440</v>
      </c>
      <c r="Z105" s="91"/>
      <c r="AA105" s="97" t="s">
        <v>45</v>
      </c>
      <c r="AB105" s="78" t="s">
        <v>1714</v>
      </c>
      <c r="AC105" s="83"/>
      <c r="AD105" s="78" t="s">
        <v>1714</v>
      </c>
      <c r="AE105" s="78" t="s">
        <v>1290</v>
      </c>
      <c r="AF105" s="83"/>
      <c r="AG105" s="97" t="s">
        <v>81</v>
      </c>
      <c r="AH105" s="78" t="s">
        <v>1624</v>
      </c>
      <c r="AI105" s="78"/>
      <c r="AJ105" s="83"/>
      <c r="AK105" s="97" t="s">
        <v>2940</v>
      </c>
      <c r="AL105" s="30">
        <v>42900</v>
      </c>
      <c r="AM105" s="78" t="s">
        <v>1794</v>
      </c>
      <c r="AN105" s="81">
        <v>43426</v>
      </c>
      <c r="AO105" s="76" t="s">
        <v>3466</v>
      </c>
      <c r="AP105" s="76" t="s">
        <v>3467</v>
      </c>
      <c r="AQ105" s="5"/>
      <c r="AR105" s="78"/>
      <c r="AS105" s="81" t="s">
        <v>1838</v>
      </c>
      <c r="AT105" s="78"/>
      <c r="AU105" s="87"/>
      <c r="AV105" s="131" t="s">
        <v>1780</v>
      </c>
    </row>
    <row r="106" spans="1:49" s="88" customFormat="1" ht="36.75" customHeight="1">
      <c r="A106" s="181">
        <v>104</v>
      </c>
      <c r="B106" s="97" t="s">
        <v>82</v>
      </c>
      <c r="C106" s="79" t="s">
        <v>1772</v>
      </c>
      <c r="D106" s="35">
        <v>42900</v>
      </c>
      <c r="E106" s="78" t="s">
        <v>1622</v>
      </c>
      <c r="F106" s="78" t="s">
        <v>81</v>
      </c>
      <c r="G106" s="78" t="s">
        <v>1290</v>
      </c>
      <c r="H106" s="17" t="s">
        <v>4426</v>
      </c>
      <c r="I106" s="170"/>
      <c r="J106" s="85"/>
      <c r="K106" s="85" t="e">
        <v>#N/A</v>
      </c>
      <c r="L106" s="79"/>
      <c r="M106" s="133" t="s">
        <v>4698</v>
      </c>
      <c r="N106" s="79" t="s">
        <v>4596</v>
      </c>
      <c r="O106" s="79" t="s">
        <v>4689</v>
      </c>
      <c r="P106" s="79" t="e">
        <v>#N/A</v>
      </c>
      <c r="Q106" s="86"/>
      <c r="R106" s="78"/>
      <c r="S106" s="79" t="s">
        <v>4715</v>
      </c>
      <c r="T106" s="79" t="e">
        <v>#N/A</v>
      </c>
      <c r="U106" s="79" t="s">
        <v>1780</v>
      </c>
      <c r="V106" s="81" t="s">
        <v>4</v>
      </c>
      <c r="W106" s="80" t="s">
        <v>2437</v>
      </c>
      <c r="X106" s="79" t="s">
        <v>4742</v>
      </c>
      <c r="Y106" s="91" t="s">
        <v>2440</v>
      </c>
      <c r="Z106" s="91"/>
      <c r="AA106" s="97" t="s">
        <v>45</v>
      </c>
      <c r="AB106" s="78" t="s">
        <v>1714</v>
      </c>
      <c r="AC106" s="83"/>
      <c r="AD106" s="78" t="s">
        <v>1714</v>
      </c>
      <c r="AE106" s="78" t="s">
        <v>1290</v>
      </c>
      <c r="AF106" s="83"/>
      <c r="AG106" s="97" t="s">
        <v>81</v>
      </c>
      <c r="AH106" s="78" t="s">
        <v>1624</v>
      </c>
      <c r="AI106" s="78"/>
      <c r="AJ106" s="83"/>
      <c r="AK106" s="97" t="s">
        <v>2940</v>
      </c>
      <c r="AL106" s="30">
        <v>42900</v>
      </c>
      <c r="AM106" s="78" t="s">
        <v>1794</v>
      </c>
      <c r="AN106" s="81">
        <v>43426</v>
      </c>
      <c r="AO106" s="76" t="s">
        <v>3468</v>
      </c>
      <c r="AP106" s="76" t="s">
        <v>3469</v>
      </c>
      <c r="AQ106" s="5"/>
      <c r="AR106" s="78"/>
      <c r="AS106" s="81" t="s">
        <v>1838</v>
      </c>
      <c r="AT106" s="78"/>
      <c r="AU106" s="87"/>
      <c r="AV106" s="131" t="s">
        <v>1780</v>
      </c>
      <c r="AW106" s="3"/>
    </row>
    <row r="107" spans="1:49" s="88" customFormat="1" ht="36.75" customHeight="1">
      <c r="A107" s="181">
        <v>105</v>
      </c>
      <c r="B107" s="60" t="s">
        <v>665</v>
      </c>
      <c r="C107" s="79" t="s">
        <v>663</v>
      </c>
      <c r="D107" s="35" t="s">
        <v>3486</v>
      </c>
      <c r="E107" s="78" t="s">
        <v>1829</v>
      </c>
      <c r="F107" s="78" t="s">
        <v>1688</v>
      </c>
      <c r="G107" s="78" t="s">
        <v>1290</v>
      </c>
      <c r="H107" s="17" t="s">
        <v>4426</v>
      </c>
      <c r="I107" s="170"/>
      <c r="J107" s="85"/>
      <c r="K107" s="85" t="e">
        <v>#N/A</v>
      </c>
      <c r="L107" s="79"/>
      <c r="M107" s="133" t="s">
        <v>4698</v>
      </c>
      <c r="N107" s="79" t="s">
        <v>4596</v>
      </c>
      <c r="O107" s="79" t="s">
        <v>4689</v>
      </c>
      <c r="P107" s="79" t="e">
        <v>#N/A</v>
      </c>
      <c r="Q107" s="86"/>
      <c r="R107" s="78"/>
      <c r="S107" s="79"/>
      <c r="T107" s="79" t="e">
        <v>#N/A</v>
      </c>
      <c r="U107" s="79" t="s">
        <v>1780</v>
      </c>
      <c r="V107" s="81" t="s">
        <v>4</v>
      </c>
      <c r="W107" s="80" t="s">
        <v>1792</v>
      </c>
      <c r="X107" s="79" t="s">
        <v>4662</v>
      </c>
      <c r="Y107" s="91" t="s">
        <v>1799</v>
      </c>
      <c r="Z107" s="91"/>
      <c r="AA107" s="1" t="s">
        <v>1826</v>
      </c>
      <c r="AB107" s="78" t="s">
        <v>1714</v>
      </c>
      <c r="AC107" s="83"/>
      <c r="AD107" s="78" t="s">
        <v>1714</v>
      </c>
      <c r="AE107" s="78" t="s">
        <v>1290</v>
      </c>
      <c r="AF107" s="83"/>
      <c r="AG107" s="28" t="s">
        <v>1688</v>
      </c>
      <c r="AH107" s="78" t="s">
        <v>1629</v>
      </c>
      <c r="AI107" s="78"/>
      <c r="AJ107" s="83"/>
      <c r="AK107" s="78" t="s">
        <v>2281</v>
      </c>
      <c r="AL107" s="93" t="s">
        <v>2282</v>
      </c>
      <c r="AM107" s="78" t="s">
        <v>1830</v>
      </c>
      <c r="AN107" s="81">
        <v>43577</v>
      </c>
      <c r="AO107" s="76" t="s">
        <v>3487</v>
      </c>
      <c r="AP107" s="76" t="s">
        <v>3488</v>
      </c>
      <c r="AQ107" s="5"/>
      <c r="AR107" s="78"/>
      <c r="AS107" s="81" t="s">
        <v>1838</v>
      </c>
      <c r="AT107" s="78"/>
      <c r="AU107" s="87"/>
      <c r="AV107" s="131" t="s">
        <v>1780</v>
      </c>
    </row>
    <row r="108" spans="1:49" s="88" customFormat="1" ht="36.75" customHeight="1">
      <c r="A108" s="181">
        <v>106</v>
      </c>
      <c r="B108" s="60" t="s">
        <v>662</v>
      </c>
      <c r="C108" s="79" t="s">
        <v>663</v>
      </c>
      <c r="D108" s="35" t="s">
        <v>3486</v>
      </c>
      <c r="E108" s="78" t="s">
        <v>1829</v>
      </c>
      <c r="F108" s="78" t="s">
        <v>1688</v>
      </c>
      <c r="G108" s="78" t="s">
        <v>1290</v>
      </c>
      <c r="H108" s="17" t="s">
        <v>4426</v>
      </c>
      <c r="I108" s="170"/>
      <c r="J108" s="85"/>
      <c r="K108" s="85" t="e">
        <v>#N/A</v>
      </c>
      <c r="L108" s="79"/>
      <c r="M108" s="133" t="s">
        <v>4698</v>
      </c>
      <c r="N108" s="79" t="s">
        <v>4596</v>
      </c>
      <c r="O108" s="79" t="s">
        <v>4689</v>
      </c>
      <c r="P108" s="79" t="e">
        <v>#N/A</v>
      </c>
      <c r="Q108" s="86"/>
      <c r="R108" s="78"/>
      <c r="S108" s="79"/>
      <c r="T108" s="79" t="e">
        <v>#N/A</v>
      </c>
      <c r="U108" s="79" t="s">
        <v>1780</v>
      </c>
      <c r="V108" s="81" t="s">
        <v>4</v>
      </c>
      <c r="W108" s="80" t="s">
        <v>1792</v>
      </c>
      <c r="X108" s="79" t="s">
        <v>4662</v>
      </c>
      <c r="Y108" s="91" t="s">
        <v>1799</v>
      </c>
      <c r="Z108" s="91"/>
      <c r="AA108" s="1" t="s">
        <v>1826</v>
      </c>
      <c r="AB108" s="78" t="s">
        <v>1714</v>
      </c>
      <c r="AC108" s="83"/>
      <c r="AD108" s="78" t="s">
        <v>1714</v>
      </c>
      <c r="AE108" s="78" t="s">
        <v>1290</v>
      </c>
      <c r="AF108" s="83"/>
      <c r="AG108" s="28" t="s">
        <v>1688</v>
      </c>
      <c r="AH108" s="78" t="s">
        <v>1629</v>
      </c>
      <c r="AI108" s="78"/>
      <c r="AJ108" s="83"/>
      <c r="AK108" s="78" t="s">
        <v>2281</v>
      </c>
      <c r="AL108" s="93" t="s">
        <v>2282</v>
      </c>
      <c r="AM108" s="78" t="s">
        <v>1830</v>
      </c>
      <c r="AN108" s="81">
        <v>43577</v>
      </c>
      <c r="AO108" s="76" t="s">
        <v>3489</v>
      </c>
      <c r="AP108" s="76" t="s">
        <v>3490</v>
      </c>
      <c r="AQ108" s="5"/>
      <c r="AR108" s="78"/>
      <c r="AS108" s="81" t="s">
        <v>1838</v>
      </c>
      <c r="AT108" s="78"/>
      <c r="AU108" s="87"/>
      <c r="AV108" s="131" t="s">
        <v>1780</v>
      </c>
    </row>
    <row r="109" spans="1:49" s="88" customFormat="1" ht="36.75" customHeight="1">
      <c r="A109" s="181">
        <v>107</v>
      </c>
      <c r="B109" s="42" t="s">
        <v>1208</v>
      </c>
      <c r="C109" s="79" t="s">
        <v>1207</v>
      </c>
      <c r="D109" s="35" t="s">
        <v>4074</v>
      </c>
      <c r="E109" s="1" t="s">
        <v>2002</v>
      </c>
      <c r="F109" s="1" t="s">
        <v>1688</v>
      </c>
      <c r="G109" s="78" t="s">
        <v>1290</v>
      </c>
      <c r="H109" s="17" t="s">
        <v>4426</v>
      </c>
      <c r="I109" s="170"/>
      <c r="J109" s="85"/>
      <c r="K109" s="85" t="e">
        <v>#N/A</v>
      </c>
      <c r="L109" s="79"/>
      <c r="M109" s="133" t="s">
        <v>4737</v>
      </c>
      <c r="N109" s="79" t="s">
        <v>4596</v>
      </c>
      <c r="O109" s="79" t="s">
        <v>4689</v>
      </c>
      <c r="P109" s="79" t="e">
        <v>#N/A</v>
      </c>
      <c r="Q109" s="86"/>
      <c r="R109" s="78"/>
      <c r="S109" s="79"/>
      <c r="T109" s="79" t="e">
        <v>#N/A</v>
      </c>
      <c r="U109" s="79" t="s">
        <v>1780</v>
      </c>
      <c r="V109" s="81" t="s">
        <v>4</v>
      </c>
      <c r="W109" s="80" t="s">
        <v>1792</v>
      </c>
      <c r="X109" s="79" t="s">
        <v>4662</v>
      </c>
      <c r="Y109" s="91" t="s">
        <v>1799</v>
      </c>
      <c r="Z109" s="91"/>
      <c r="AA109" s="44" t="s">
        <v>45</v>
      </c>
      <c r="AB109" s="78" t="s">
        <v>1714</v>
      </c>
      <c r="AC109" s="83"/>
      <c r="AD109" s="78" t="s">
        <v>1714</v>
      </c>
      <c r="AE109" s="78" t="s">
        <v>1290</v>
      </c>
      <c r="AF109" s="76"/>
      <c r="AG109" s="28" t="s">
        <v>1688</v>
      </c>
      <c r="AH109" s="97" t="s">
        <v>1627</v>
      </c>
      <c r="AI109" s="82" t="s">
        <v>3492</v>
      </c>
      <c r="AJ109" s="83"/>
      <c r="AK109" s="78" t="s">
        <v>3491</v>
      </c>
      <c r="AL109" s="43">
        <v>43266.134286689812</v>
      </c>
      <c r="AM109" s="82" t="s">
        <v>1883</v>
      </c>
      <c r="AN109" s="81">
        <v>43493</v>
      </c>
      <c r="AO109" s="76" t="s">
        <v>3493</v>
      </c>
      <c r="AP109" s="76" t="s">
        <v>3494</v>
      </c>
      <c r="AQ109" s="5"/>
      <c r="AR109" s="78"/>
      <c r="AS109" s="81" t="s">
        <v>1810</v>
      </c>
      <c r="AT109" s="78"/>
      <c r="AU109" s="87"/>
      <c r="AV109" s="131" t="s">
        <v>1780</v>
      </c>
    </row>
    <row r="110" spans="1:49" s="88" customFormat="1" ht="36.75" customHeight="1">
      <c r="A110" s="181">
        <v>108</v>
      </c>
      <c r="B110" s="42" t="s">
        <v>1206</v>
      </c>
      <c r="C110" s="79" t="s">
        <v>1207</v>
      </c>
      <c r="D110" s="35" t="s">
        <v>4075</v>
      </c>
      <c r="E110" s="1" t="s">
        <v>2002</v>
      </c>
      <c r="F110" s="1" t="s">
        <v>1688</v>
      </c>
      <c r="G110" s="78" t="s">
        <v>1290</v>
      </c>
      <c r="H110" s="17" t="s">
        <v>4426</v>
      </c>
      <c r="I110" s="170"/>
      <c r="J110" s="85"/>
      <c r="K110" s="85" t="e">
        <v>#N/A</v>
      </c>
      <c r="L110" s="79"/>
      <c r="M110" s="133" t="s">
        <v>4737</v>
      </c>
      <c r="N110" s="79" t="s">
        <v>4596</v>
      </c>
      <c r="O110" s="79" t="s">
        <v>4689</v>
      </c>
      <c r="P110" s="79" t="e">
        <v>#N/A</v>
      </c>
      <c r="Q110" s="86"/>
      <c r="R110" s="78"/>
      <c r="S110" s="79"/>
      <c r="T110" s="79" t="e">
        <v>#N/A</v>
      </c>
      <c r="U110" s="79" t="s">
        <v>1780</v>
      </c>
      <c r="V110" s="81" t="s">
        <v>4</v>
      </c>
      <c r="W110" s="80" t="s">
        <v>1792</v>
      </c>
      <c r="X110" s="79" t="s">
        <v>4662</v>
      </c>
      <c r="Y110" s="91" t="s">
        <v>1799</v>
      </c>
      <c r="Z110" s="91"/>
      <c r="AA110" s="44" t="s">
        <v>45</v>
      </c>
      <c r="AB110" s="78" t="s">
        <v>1714</v>
      </c>
      <c r="AC110" s="83"/>
      <c r="AD110" s="78" t="s">
        <v>1714</v>
      </c>
      <c r="AE110" s="78" t="s">
        <v>1290</v>
      </c>
      <c r="AF110" s="76"/>
      <c r="AG110" s="28" t="s">
        <v>1688</v>
      </c>
      <c r="AH110" s="97" t="s">
        <v>1627</v>
      </c>
      <c r="AI110" s="82"/>
      <c r="AJ110" s="83"/>
      <c r="AK110" s="78" t="s">
        <v>3491</v>
      </c>
      <c r="AL110" s="43">
        <v>43266.130325578699</v>
      </c>
      <c r="AM110" s="82" t="s">
        <v>1883</v>
      </c>
      <c r="AN110" s="81">
        <v>43493</v>
      </c>
      <c r="AO110" s="76" t="s">
        <v>3495</v>
      </c>
      <c r="AP110" s="76" t="s">
        <v>3496</v>
      </c>
      <c r="AQ110" s="5"/>
      <c r="AR110" s="78"/>
      <c r="AS110" s="81" t="s">
        <v>1810</v>
      </c>
      <c r="AT110" s="78"/>
      <c r="AU110" s="87"/>
      <c r="AV110" s="131" t="s">
        <v>1780</v>
      </c>
    </row>
    <row r="111" spans="1:49" s="88" customFormat="1" ht="36.75" customHeight="1">
      <c r="A111" s="181">
        <v>109</v>
      </c>
      <c r="B111" s="42" t="s">
        <v>1203</v>
      </c>
      <c r="C111" s="79" t="s">
        <v>1200</v>
      </c>
      <c r="D111" s="35" t="s">
        <v>4076</v>
      </c>
      <c r="E111" s="1" t="s">
        <v>2002</v>
      </c>
      <c r="F111" s="1" t="s">
        <v>1688</v>
      </c>
      <c r="G111" s="78" t="s">
        <v>1290</v>
      </c>
      <c r="H111" s="17" t="s">
        <v>4426</v>
      </c>
      <c r="I111" s="170"/>
      <c r="J111" s="85"/>
      <c r="K111" s="85" t="e">
        <v>#N/A</v>
      </c>
      <c r="L111" s="79"/>
      <c r="M111" s="133" t="s">
        <v>4737</v>
      </c>
      <c r="N111" s="79" t="s">
        <v>4596</v>
      </c>
      <c r="O111" s="79" t="s">
        <v>4689</v>
      </c>
      <c r="P111" s="79" t="e">
        <v>#N/A</v>
      </c>
      <c r="Q111" s="86"/>
      <c r="R111" s="78"/>
      <c r="S111" s="79"/>
      <c r="T111" s="79" t="e">
        <v>#N/A</v>
      </c>
      <c r="U111" s="79" t="s">
        <v>1780</v>
      </c>
      <c r="V111" s="81" t="s">
        <v>4</v>
      </c>
      <c r="W111" s="80" t="s">
        <v>1792</v>
      </c>
      <c r="X111" s="79" t="s">
        <v>4662</v>
      </c>
      <c r="Y111" s="91" t="s">
        <v>1799</v>
      </c>
      <c r="Z111" s="91"/>
      <c r="AA111" s="44" t="s">
        <v>45</v>
      </c>
      <c r="AB111" s="78" t="s">
        <v>1714</v>
      </c>
      <c r="AC111" s="83"/>
      <c r="AD111" s="78" t="s">
        <v>1714</v>
      </c>
      <c r="AE111" s="78" t="s">
        <v>1290</v>
      </c>
      <c r="AF111" s="76"/>
      <c r="AG111" s="28" t="s">
        <v>1688</v>
      </c>
      <c r="AH111" s="97" t="s">
        <v>1627</v>
      </c>
      <c r="AI111" s="82"/>
      <c r="AJ111" s="83"/>
      <c r="AK111" s="78" t="s">
        <v>3491</v>
      </c>
      <c r="AL111" s="43">
        <v>43266.068605289351</v>
      </c>
      <c r="AM111" s="82" t="s">
        <v>1883</v>
      </c>
      <c r="AN111" s="81">
        <v>43493</v>
      </c>
      <c r="AO111" s="76" t="s">
        <v>3497</v>
      </c>
      <c r="AP111" s="76" t="s">
        <v>3498</v>
      </c>
      <c r="AQ111" s="5"/>
      <c r="AR111" s="78"/>
      <c r="AS111" s="81" t="s">
        <v>1810</v>
      </c>
      <c r="AT111" s="78"/>
      <c r="AU111" s="87"/>
      <c r="AV111" s="131" t="s">
        <v>1780</v>
      </c>
    </row>
    <row r="112" spans="1:49" s="88" customFormat="1" ht="36.75" customHeight="1">
      <c r="A112" s="181">
        <v>110</v>
      </c>
      <c r="B112" s="42" t="s">
        <v>1199</v>
      </c>
      <c r="C112" s="79" t="s">
        <v>1200</v>
      </c>
      <c r="D112" s="35" t="s">
        <v>4077</v>
      </c>
      <c r="E112" s="1" t="s">
        <v>2002</v>
      </c>
      <c r="F112" s="1" t="s">
        <v>1688</v>
      </c>
      <c r="G112" s="78" t="s">
        <v>1290</v>
      </c>
      <c r="H112" s="17" t="s">
        <v>4426</v>
      </c>
      <c r="I112" s="170"/>
      <c r="J112" s="85"/>
      <c r="K112" s="85" t="e">
        <v>#N/A</v>
      </c>
      <c r="L112" s="79"/>
      <c r="M112" s="133" t="s">
        <v>4737</v>
      </c>
      <c r="N112" s="79" t="s">
        <v>4596</v>
      </c>
      <c r="O112" s="79" t="s">
        <v>4689</v>
      </c>
      <c r="P112" s="79" t="e">
        <v>#N/A</v>
      </c>
      <c r="Q112" s="86"/>
      <c r="R112" s="78"/>
      <c r="S112" s="79"/>
      <c r="T112" s="79" t="e">
        <v>#N/A</v>
      </c>
      <c r="U112" s="79" t="s">
        <v>1780</v>
      </c>
      <c r="V112" s="81" t="s">
        <v>4</v>
      </c>
      <c r="W112" s="80" t="s">
        <v>1792</v>
      </c>
      <c r="X112" s="79" t="s">
        <v>4662</v>
      </c>
      <c r="Y112" s="91" t="s">
        <v>1799</v>
      </c>
      <c r="Z112" s="91"/>
      <c r="AA112" s="44" t="s">
        <v>45</v>
      </c>
      <c r="AB112" s="78" t="s">
        <v>1714</v>
      </c>
      <c r="AC112" s="83"/>
      <c r="AD112" s="78" t="s">
        <v>1714</v>
      </c>
      <c r="AE112" s="78" t="s">
        <v>1290</v>
      </c>
      <c r="AF112" s="76"/>
      <c r="AG112" s="28" t="s">
        <v>1688</v>
      </c>
      <c r="AH112" s="97" t="s">
        <v>1627</v>
      </c>
      <c r="AI112" s="82"/>
      <c r="AJ112" s="83"/>
      <c r="AK112" s="78" t="s">
        <v>3491</v>
      </c>
      <c r="AL112" s="43">
        <v>43266.149470520832</v>
      </c>
      <c r="AM112" s="82" t="s">
        <v>1883</v>
      </c>
      <c r="AN112" s="81">
        <v>43493</v>
      </c>
      <c r="AO112" s="76" t="s">
        <v>3499</v>
      </c>
      <c r="AP112" s="76" t="s">
        <v>3500</v>
      </c>
      <c r="AQ112" s="5"/>
      <c r="AR112" s="78"/>
      <c r="AS112" s="81" t="s">
        <v>1810</v>
      </c>
      <c r="AT112" s="78"/>
      <c r="AU112" s="87"/>
      <c r="AV112" s="131" t="s">
        <v>1780</v>
      </c>
    </row>
    <row r="113" spans="1:48" s="88" customFormat="1" ht="36.75" customHeight="1">
      <c r="A113" s="181">
        <v>111</v>
      </c>
      <c r="B113" s="42" t="s">
        <v>1202</v>
      </c>
      <c r="C113" s="79" t="s">
        <v>1200</v>
      </c>
      <c r="D113" s="35" t="s">
        <v>4078</v>
      </c>
      <c r="E113" s="1" t="s">
        <v>2002</v>
      </c>
      <c r="F113" s="1" t="s">
        <v>1688</v>
      </c>
      <c r="G113" s="78" t="s">
        <v>1290</v>
      </c>
      <c r="H113" s="17" t="s">
        <v>4426</v>
      </c>
      <c r="I113" s="170"/>
      <c r="J113" s="85"/>
      <c r="K113" s="85" t="e">
        <v>#N/A</v>
      </c>
      <c r="L113" s="79"/>
      <c r="M113" s="133" t="s">
        <v>4737</v>
      </c>
      <c r="N113" s="79" t="s">
        <v>4596</v>
      </c>
      <c r="O113" s="79" t="s">
        <v>4689</v>
      </c>
      <c r="P113" s="79" t="e">
        <v>#N/A</v>
      </c>
      <c r="Q113" s="86"/>
      <c r="R113" s="78"/>
      <c r="S113" s="79"/>
      <c r="T113" s="79" t="e">
        <v>#N/A</v>
      </c>
      <c r="U113" s="79" t="s">
        <v>1780</v>
      </c>
      <c r="V113" s="81" t="s">
        <v>4</v>
      </c>
      <c r="W113" s="80" t="s">
        <v>1792</v>
      </c>
      <c r="X113" s="79" t="s">
        <v>4662</v>
      </c>
      <c r="Y113" s="91" t="s">
        <v>1799</v>
      </c>
      <c r="Z113" s="91"/>
      <c r="AA113" s="44" t="s">
        <v>45</v>
      </c>
      <c r="AB113" s="78" t="s">
        <v>1714</v>
      </c>
      <c r="AC113" s="83"/>
      <c r="AD113" s="78" t="s">
        <v>1714</v>
      </c>
      <c r="AE113" s="78" t="s">
        <v>1290</v>
      </c>
      <c r="AF113" s="76"/>
      <c r="AG113" s="28" t="s">
        <v>1688</v>
      </c>
      <c r="AH113" s="97" t="s">
        <v>1627</v>
      </c>
      <c r="AI113" s="82"/>
      <c r="AJ113" s="83"/>
      <c r="AK113" s="78" t="s">
        <v>3491</v>
      </c>
      <c r="AL113" s="43">
        <v>43266.067153738426</v>
      </c>
      <c r="AM113" s="82" t="s">
        <v>1883</v>
      </c>
      <c r="AN113" s="81">
        <v>43493</v>
      </c>
      <c r="AO113" s="76" t="s">
        <v>3501</v>
      </c>
      <c r="AP113" s="76" t="s">
        <v>3502</v>
      </c>
      <c r="AQ113" s="5"/>
      <c r="AR113" s="78"/>
      <c r="AS113" s="81" t="s">
        <v>1810</v>
      </c>
      <c r="AT113" s="78"/>
      <c r="AU113" s="87"/>
      <c r="AV113" s="131" t="s">
        <v>1780</v>
      </c>
    </row>
    <row r="114" spans="1:48" s="88" customFormat="1" ht="36.75" customHeight="1">
      <c r="A114" s="181">
        <v>112</v>
      </c>
      <c r="B114" s="59" t="s">
        <v>782</v>
      </c>
      <c r="C114" s="79" t="s">
        <v>783</v>
      </c>
      <c r="D114" s="35" t="s">
        <v>3508</v>
      </c>
      <c r="E114" s="78" t="s">
        <v>1829</v>
      </c>
      <c r="F114" s="78" t="s">
        <v>1688</v>
      </c>
      <c r="G114" s="78" t="s">
        <v>1290</v>
      </c>
      <c r="H114" s="17" t="s">
        <v>4426</v>
      </c>
      <c r="I114" s="170"/>
      <c r="J114" s="85"/>
      <c r="K114" s="85" t="e">
        <v>#N/A</v>
      </c>
      <c r="L114" s="79"/>
      <c r="M114" s="133" t="s">
        <v>4698</v>
      </c>
      <c r="N114" s="79" t="s">
        <v>4596</v>
      </c>
      <c r="O114" s="79" t="s">
        <v>4689</v>
      </c>
      <c r="P114" s="79" t="e">
        <v>#N/A</v>
      </c>
      <c r="Q114" s="86"/>
      <c r="R114" s="78"/>
      <c r="S114" s="79"/>
      <c r="T114" s="79" t="e">
        <v>#N/A</v>
      </c>
      <c r="U114" s="79" t="s">
        <v>1780</v>
      </c>
      <c r="V114" s="81" t="s">
        <v>4</v>
      </c>
      <c r="W114" s="80" t="s">
        <v>1913</v>
      </c>
      <c r="X114" s="79" t="s">
        <v>4662</v>
      </c>
      <c r="Y114" s="91" t="s">
        <v>2084</v>
      </c>
      <c r="Z114" s="91"/>
      <c r="AA114" s="1" t="s">
        <v>1826</v>
      </c>
      <c r="AB114" s="78" t="s">
        <v>1714</v>
      </c>
      <c r="AC114" s="83"/>
      <c r="AD114" s="78" t="s">
        <v>1714</v>
      </c>
      <c r="AE114" s="78" t="s">
        <v>1290</v>
      </c>
      <c r="AF114" s="83"/>
      <c r="AG114" s="28" t="s">
        <v>1688</v>
      </c>
      <c r="AH114" s="78" t="s">
        <v>1629</v>
      </c>
      <c r="AI114" s="78"/>
      <c r="AJ114" s="83"/>
      <c r="AK114" s="78" t="s">
        <v>2281</v>
      </c>
      <c r="AL114" s="93" t="s">
        <v>3507</v>
      </c>
      <c r="AM114" s="78" t="s">
        <v>1830</v>
      </c>
      <c r="AN114" s="81">
        <v>43577</v>
      </c>
      <c r="AO114" s="76" t="s">
        <v>3509</v>
      </c>
      <c r="AP114" s="76" t="s">
        <v>3510</v>
      </c>
      <c r="AQ114" s="5"/>
      <c r="AR114" s="78"/>
      <c r="AS114" s="81" t="s">
        <v>1802</v>
      </c>
      <c r="AT114" s="78"/>
      <c r="AU114" s="87"/>
      <c r="AV114" s="131" t="s">
        <v>1780</v>
      </c>
    </row>
    <row r="115" spans="1:48" s="88" customFormat="1" ht="36.75" customHeight="1">
      <c r="A115" s="181">
        <v>113</v>
      </c>
      <c r="B115" s="55" t="s">
        <v>768</v>
      </c>
      <c r="C115" s="79" t="s">
        <v>745</v>
      </c>
      <c r="D115" s="35" t="s">
        <v>3511</v>
      </c>
      <c r="E115" s="78" t="s">
        <v>1829</v>
      </c>
      <c r="F115" s="78" t="s">
        <v>1688</v>
      </c>
      <c r="G115" s="78" t="s">
        <v>1290</v>
      </c>
      <c r="H115" s="17" t="s">
        <v>4426</v>
      </c>
      <c r="I115" s="170"/>
      <c r="J115" s="85"/>
      <c r="K115" s="85" t="e">
        <v>#N/A</v>
      </c>
      <c r="L115" s="79"/>
      <c r="M115" s="133" t="s">
        <v>4698</v>
      </c>
      <c r="N115" s="79" t="s">
        <v>4596</v>
      </c>
      <c r="O115" s="79" t="s">
        <v>4689</v>
      </c>
      <c r="P115" s="79" t="e">
        <v>#N/A</v>
      </c>
      <c r="Q115" s="86"/>
      <c r="R115" s="78"/>
      <c r="S115" s="79"/>
      <c r="T115" s="79" t="e">
        <v>#N/A</v>
      </c>
      <c r="U115" s="79" t="s">
        <v>1780</v>
      </c>
      <c r="V115" s="81" t="s">
        <v>4</v>
      </c>
      <c r="W115" s="80" t="s">
        <v>1792</v>
      </c>
      <c r="X115" s="79" t="s">
        <v>4662</v>
      </c>
      <c r="Y115" s="91" t="s">
        <v>1799</v>
      </c>
      <c r="Z115" s="91"/>
      <c r="AA115" s="1" t="s">
        <v>1826</v>
      </c>
      <c r="AB115" s="78" t="s">
        <v>1714</v>
      </c>
      <c r="AC115" s="83"/>
      <c r="AD115" s="78" t="s">
        <v>1714</v>
      </c>
      <c r="AE115" s="78" t="s">
        <v>1290</v>
      </c>
      <c r="AF115" s="83"/>
      <c r="AG115" s="28" t="s">
        <v>1688</v>
      </c>
      <c r="AH115" s="78" t="s">
        <v>1629</v>
      </c>
      <c r="AI115" s="78"/>
      <c r="AJ115" s="83"/>
      <c r="AK115" s="78" t="s">
        <v>2060</v>
      </c>
      <c r="AL115" s="93" t="s">
        <v>1684</v>
      </c>
      <c r="AM115" s="78" t="s">
        <v>1830</v>
      </c>
      <c r="AN115" s="81">
        <v>43577</v>
      </c>
      <c r="AO115" s="76" t="s">
        <v>3514</v>
      </c>
      <c r="AP115" s="76" t="s">
        <v>3515</v>
      </c>
      <c r="AQ115" s="5"/>
      <c r="AR115" s="78"/>
      <c r="AS115" s="81" t="s">
        <v>1802</v>
      </c>
      <c r="AT115" s="78"/>
      <c r="AU115" s="87"/>
      <c r="AV115" s="131" t="s">
        <v>1780</v>
      </c>
    </row>
    <row r="116" spans="1:48" s="88" customFormat="1" ht="36.75" customHeight="1">
      <c r="A116" s="181">
        <v>114</v>
      </c>
      <c r="B116" s="55" t="s">
        <v>750</v>
      </c>
      <c r="C116" s="79" t="s">
        <v>745</v>
      </c>
      <c r="D116" s="35" t="s">
        <v>3511</v>
      </c>
      <c r="E116" s="78" t="s">
        <v>1829</v>
      </c>
      <c r="F116" s="78" t="s">
        <v>1688</v>
      </c>
      <c r="G116" s="78" t="s">
        <v>1290</v>
      </c>
      <c r="H116" s="17" t="s">
        <v>4426</v>
      </c>
      <c r="I116" s="170"/>
      <c r="J116" s="85"/>
      <c r="K116" s="85" t="e">
        <v>#N/A</v>
      </c>
      <c r="L116" s="79"/>
      <c r="M116" s="133" t="s">
        <v>4698</v>
      </c>
      <c r="N116" s="79" t="s">
        <v>4596</v>
      </c>
      <c r="O116" s="79" t="s">
        <v>4689</v>
      </c>
      <c r="P116" s="79" t="e">
        <v>#N/A</v>
      </c>
      <c r="Q116" s="86"/>
      <c r="R116" s="78"/>
      <c r="S116" s="79"/>
      <c r="T116" s="79" t="e">
        <v>#N/A</v>
      </c>
      <c r="U116" s="79" t="s">
        <v>1780</v>
      </c>
      <c r="V116" s="81" t="s">
        <v>4</v>
      </c>
      <c r="W116" s="80" t="s">
        <v>1913</v>
      </c>
      <c r="X116" s="79" t="s">
        <v>4662</v>
      </c>
      <c r="Y116" s="91" t="s">
        <v>2564</v>
      </c>
      <c r="Z116" s="91"/>
      <c r="AA116" s="1" t="s">
        <v>1826</v>
      </c>
      <c r="AB116" s="78" t="s">
        <v>1714</v>
      </c>
      <c r="AC116" s="83"/>
      <c r="AD116" s="78" t="s">
        <v>1714</v>
      </c>
      <c r="AE116" s="78" t="s">
        <v>1290</v>
      </c>
      <c r="AF116" s="83"/>
      <c r="AG116" s="28" t="s">
        <v>1688</v>
      </c>
      <c r="AH116" s="78" t="s">
        <v>1629</v>
      </c>
      <c r="AI116" s="78"/>
      <c r="AJ116" s="83"/>
      <c r="AK116" s="78" t="s">
        <v>2060</v>
      </c>
      <c r="AL116" s="93" t="s">
        <v>1684</v>
      </c>
      <c r="AM116" s="78" t="s">
        <v>1830</v>
      </c>
      <c r="AN116" s="81">
        <v>43577</v>
      </c>
      <c r="AO116" s="76" t="s">
        <v>3524</v>
      </c>
      <c r="AP116" s="76" t="s">
        <v>3525</v>
      </c>
      <c r="AQ116" s="5"/>
      <c r="AR116" s="78"/>
      <c r="AS116" s="81" t="s">
        <v>1802</v>
      </c>
      <c r="AT116" s="78"/>
      <c r="AU116" s="87"/>
      <c r="AV116" s="131" t="s">
        <v>1780</v>
      </c>
    </row>
    <row r="117" spans="1:48" s="88" customFormat="1" ht="36.75" customHeight="1">
      <c r="A117" s="181">
        <v>115</v>
      </c>
      <c r="B117" s="55" t="s">
        <v>747</v>
      </c>
      <c r="C117" s="79" t="s">
        <v>745</v>
      </c>
      <c r="D117" s="35" t="s">
        <v>3511</v>
      </c>
      <c r="E117" s="78" t="s">
        <v>1829</v>
      </c>
      <c r="F117" s="78" t="s">
        <v>1688</v>
      </c>
      <c r="G117" s="78" t="s">
        <v>1290</v>
      </c>
      <c r="H117" s="17" t="s">
        <v>4426</v>
      </c>
      <c r="I117" s="170"/>
      <c r="J117" s="85"/>
      <c r="K117" s="85" t="e">
        <v>#N/A</v>
      </c>
      <c r="L117" s="79"/>
      <c r="M117" s="133" t="s">
        <v>4698</v>
      </c>
      <c r="N117" s="79" t="s">
        <v>4596</v>
      </c>
      <c r="O117" s="79" t="s">
        <v>4689</v>
      </c>
      <c r="P117" s="79" t="e">
        <v>#N/A</v>
      </c>
      <c r="Q117" s="86"/>
      <c r="R117" s="78"/>
      <c r="S117" s="79"/>
      <c r="T117" s="79" t="e">
        <v>#N/A</v>
      </c>
      <c r="U117" s="79" t="s">
        <v>1780</v>
      </c>
      <c r="V117" s="81" t="s">
        <v>4</v>
      </c>
      <c r="W117" s="80" t="s">
        <v>1913</v>
      </c>
      <c r="X117" s="79" t="s">
        <v>4662</v>
      </c>
      <c r="Y117" s="91" t="s">
        <v>2564</v>
      </c>
      <c r="Z117" s="91"/>
      <c r="AA117" s="1" t="s">
        <v>1826</v>
      </c>
      <c r="AB117" s="78" t="s">
        <v>1714</v>
      </c>
      <c r="AC117" s="83"/>
      <c r="AD117" s="78" t="s">
        <v>1714</v>
      </c>
      <c r="AE117" s="78" t="s">
        <v>1290</v>
      </c>
      <c r="AF117" s="83"/>
      <c r="AG117" s="28" t="s">
        <v>1688</v>
      </c>
      <c r="AH117" s="78" t="s">
        <v>1629</v>
      </c>
      <c r="AI117" s="78"/>
      <c r="AJ117" s="83"/>
      <c r="AK117" s="78" t="s">
        <v>2060</v>
      </c>
      <c r="AL117" s="93" t="s">
        <v>1684</v>
      </c>
      <c r="AM117" s="78" t="s">
        <v>1830</v>
      </c>
      <c r="AN117" s="81">
        <v>43577</v>
      </c>
      <c r="AO117" s="76" t="s">
        <v>3526</v>
      </c>
      <c r="AP117" s="76" t="s">
        <v>3527</v>
      </c>
      <c r="AQ117" s="5"/>
      <c r="AR117" s="78"/>
      <c r="AS117" s="81" t="s">
        <v>1802</v>
      </c>
      <c r="AT117" s="78"/>
      <c r="AU117" s="87"/>
      <c r="AV117" s="131" t="s">
        <v>1780</v>
      </c>
    </row>
    <row r="118" spans="1:48" s="88" customFormat="1" ht="36.75" customHeight="1">
      <c r="A118" s="181">
        <v>116</v>
      </c>
      <c r="B118" s="55" t="s">
        <v>748</v>
      </c>
      <c r="C118" s="79" t="s">
        <v>745</v>
      </c>
      <c r="D118" s="35" t="s">
        <v>3511</v>
      </c>
      <c r="E118" s="78" t="s">
        <v>1829</v>
      </c>
      <c r="F118" s="78" t="s">
        <v>1688</v>
      </c>
      <c r="G118" s="78" t="s">
        <v>1290</v>
      </c>
      <c r="H118" s="17" t="s">
        <v>4426</v>
      </c>
      <c r="I118" s="170"/>
      <c r="J118" s="85"/>
      <c r="K118" s="85" t="e">
        <v>#N/A</v>
      </c>
      <c r="L118" s="79"/>
      <c r="M118" s="133" t="s">
        <v>4698</v>
      </c>
      <c r="N118" s="79" t="s">
        <v>4596</v>
      </c>
      <c r="O118" s="79" t="s">
        <v>4689</v>
      </c>
      <c r="P118" s="79" t="e">
        <v>#N/A</v>
      </c>
      <c r="Q118" s="86"/>
      <c r="R118" s="78"/>
      <c r="S118" s="79"/>
      <c r="T118" s="79" t="e">
        <v>#N/A</v>
      </c>
      <c r="U118" s="79" t="s">
        <v>1780</v>
      </c>
      <c r="V118" s="81" t="s">
        <v>4</v>
      </c>
      <c r="W118" s="80" t="s">
        <v>1913</v>
      </c>
      <c r="X118" s="79" t="s">
        <v>4662</v>
      </c>
      <c r="Y118" s="91" t="s">
        <v>2564</v>
      </c>
      <c r="Z118" s="91"/>
      <c r="AA118" s="1" t="s">
        <v>1826</v>
      </c>
      <c r="AB118" s="78" t="s">
        <v>1714</v>
      </c>
      <c r="AC118" s="83"/>
      <c r="AD118" s="78" t="s">
        <v>1714</v>
      </c>
      <c r="AE118" s="78" t="s">
        <v>1290</v>
      </c>
      <c r="AF118" s="83"/>
      <c r="AG118" s="28" t="s">
        <v>1688</v>
      </c>
      <c r="AH118" s="78" t="s">
        <v>1629</v>
      </c>
      <c r="AI118" s="78"/>
      <c r="AJ118" s="83"/>
      <c r="AK118" s="78" t="s">
        <v>2060</v>
      </c>
      <c r="AL118" s="93" t="s">
        <v>1684</v>
      </c>
      <c r="AM118" s="78" t="s">
        <v>1830</v>
      </c>
      <c r="AN118" s="81">
        <v>43577</v>
      </c>
      <c r="AO118" s="76" t="s">
        <v>3528</v>
      </c>
      <c r="AP118" s="76" t="s">
        <v>3529</v>
      </c>
      <c r="AQ118" s="5"/>
      <c r="AR118" s="78"/>
      <c r="AS118" s="81" t="s">
        <v>1802</v>
      </c>
      <c r="AT118" s="78"/>
      <c r="AU118" s="87"/>
      <c r="AV118" s="131" t="s">
        <v>1780</v>
      </c>
    </row>
    <row r="119" spans="1:48" s="88" customFormat="1" ht="36.75" customHeight="1">
      <c r="A119" s="181">
        <v>117</v>
      </c>
      <c r="B119" s="55" t="s">
        <v>744</v>
      </c>
      <c r="C119" s="79" t="s">
        <v>745</v>
      </c>
      <c r="D119" s="35" t="s">
        <v>3511</v>
      </c>
      <c r="E119" s="78" t="s">
        <v>1829</v>
      </c>
      <c r="F119" s="78" t="s">
        <v>1688</v>
      </c>
      <c r="G119" s="78" t="s">
        <v>1290</v>
      </c>
      <c r="H119" s="17" t="s">
        <v>4426</v>
      </c>
      <c r="I119" s="170"/>
      <c r="J119" s="85"/>
      <c r="K119" s="85" t="e">
        <v>#N/A</v>
      </c>
      <c r="L119" s="79"/>
      <c r="M119" s="133" t="s">
        <v>4698</v>
      </c>
      <c r="N119" s="79" t="s">
        <v>4596</v>
      </c>
      <c r="O119" s="79" t="s">
        <v>4689</v>
      </c>
      <c r="P119" s="79" t="e">
        <v>#N/A</v>
      </c>
      <c r="Q119" s="86"/>
      <c r="R119" s="78"/>
      <c r="S119" s="79"/>
      <c r="T119" s="79" t="e">
        <v>#N/A</v>
      </c>
      <c r="U119" s="79" t="s">
        <v>1780</v>
      </c>
      <c r="V119" s="81" t="s">
        <v>4</v>
      </c>
      <c r="W119" s="80" t="s">
        <v>1913</v>
      </c>
      <c r="X119" s="79" t="s">
        <v>4662</v>
      </c>
      <c r="Y119" s="91" t="s">
        <v>2564</v>
      </c>
      <c r="Z119" s="91"/>
      <c r="AA119" s="1" t="s">
        <v>1826</v>
      </c>
      <c r="AB119" s="78" t="s">
        <v>1714</v>
      </c>
      <c r="AC119" s="83"/>
      <c r="AD119" s="78" t="s">
        <v>1714</v>
      </c>
      <c r="AE119" s="78" t="s">
        <v>1290</v>
      </c>
      <c r="AF119" s="83"/>
      <c r="AG119" s="28" t="s">
        <v>1688</v>
      </c>
      <c r="AH119" s="78" t="s">
        <v>1629</v>
      </c>
      <c r="AI119" s="78"/>
      <c r="AJ119" s="83"/>
      <c r="AK119" s="78" t="s">
        <v>2060</v>
      </c>
      <c r="AL119" s="93" t="s">
        <v>1684</v>
      </c>
      <c r="AM119" s="78" t="s">
        <v>1830</v>
      </c>
      <c r="AN119" s="81">
        <v>43577</v>
      </c>
      <c r="AO119" s="76" t="s">
        <v>3530</v>
      </c>
      <c r="AP119" s="76" t="s">
        <v>3531</v>
      </c>
      <c r="AQ119" s="5"/>
      <c r="AR119" s="78"/>
      <c r="AS119" s="81" t="s">
        <v>1802</v>
      </c>
      <c r="AT119" s="78"/>
      <c r="AU119" s="87"/>
      <c r="AV119" s="131" t="s">
        <v>1780</v>
      </c>
    </row>
    <row r="120" spans="1:48" s="88" customFormat="1" ht="36.75" customHeight="1">
      <c r="A120" s="181">
        <v>118</v>
      </c>
      <c r="B120" s="55" t="s">
        <v>759</v>
      </c>
      <c r="C120" s="79" t="s">
        <v>745</v>
      </c>
      <c r="D120" s="35" t="s">
        <v>3511</v>
      </c>
      <c r="E120" s="78" t="s">
        <v>1829</v>
      </c>
      <c r="F120" s="78" t="s">
        <v>1688</v>
      </c>
      <c r="G120" s="78" t="s">
        <v>1290</v>
      </c>
      <c r="H120" s="17" t="s">
        <v>4426</v>
      </c>
      <c r="I120" s="170"/>
      <c r="J120" s="85"/>
      <c r="K120" s="85" t="e">
        <v>#N/A</v>
      </c>
      <c r="L120" s="79"/>
      <c r="M120" s="133" t="s">
        <v>4698</v>
      </c>
      <c r="N120" s="79" t="s">
        <v>4596</v>
      </c>
      <c r="O120" s="79" t="s">
        <v>4689</v>
      </c>
      <c r="P120" s="79" t="e">
        <v>#N/A</v>
      </c>
      <c r="Q120" s="86"/>
      <c r="R120" s="78"/>
      <c r="S120" s="79"/>
      <c r="T120" s="79" t="e">
        <v>#N/A</v>
      </c>
      <c r="U120" s="79" t="s">
        <v>1780</v>
      </c>
      <c r="V120" s="81" t="s">
        <v>4</v>
      </c>
      <c r="W120" s="80" t="s">
        <v>1913</v>
      </c>
      <c r="X120" s="79" t="s">
        <v>4662</v>
      </c>
      <c r="Y120" s="91" t="s">
        <v>2864</v>
      </c>
      <c r="Z120" s="91"/>
      <c r="AA120" s="1" t="s">
        <v>1826</v>
      </c>
      <c r="AB120" s="78" t="s">
        <v>1714</v>
      </c>
      <c r="AC120" s="83"/>
      <c r="AD120" s="78" t="s">
        <v>1714</v>
      </c>
      <c r="AE120" s="78" t="s">
        <v>1290</v>
      </c>
      <c r="AF120" s="83"/>
      <c r="AG120" s="28" t="s">
        <v>1688</v>
      </c>
      <c r="AH120" s="78" t="s">
        <v>1629</v>
      </c>
      <c r="AI120" s="78"/>
      <c r="AJ120" s="83"/>
      <c r="AK120" s="78" t="s">
        <v>2060</v>
      </c>
      <c r="AL120" s="93" t="s">
        <v>1684</v>
      </c>
      <c r="AM120" s="78" t="s">
        <v>1830</v>
      </c>
      <c r="AN120" s="81">
        <v>43577</v>
      </c>
      <c r="AO120" s="76" t="s">
        <v>3516</v>
      </c>
      <c r="AP120" s="76" t="s">
        <v>3517</v>
      </c>
      <c r="AQ120" s="5"/>
      <c r="AR120" s="78"/>
      <c r="AS120" s="81" t="s">
        <v>1802</v>
      </c>
      <c r="AT120" s="78"/>
      <c r="AU120" s="87"/>
      <c r="AV120" s="131" t="s">
        <v>1780</v>
      </c>
    </row>
    <row r="121" spans="1:48" s="88" customFormat="1" ht="36.75" customHeight="1">
      <c r="A121" s="181">
        <v>119</v>
      </c>
      <c r="B121" s="55" t="s">
        <v>765</v>
      </c>
      <c r="C121" s="79" t="s">
        <v>745</v>
      </c>
      <c r="D121" s="35" t="s">
        <v>3511</v>
      </c>
      <c r="E121" s="78" t="s">
        <v>1829</v>
      </c>
      <c r="F121" s="78" t="s">
        <v>1688</v>
      </c>
      <c r="G121" s="78" t="s">
        <v>1290</v>
      </c>
      <c r="H121" s="17" t="s">
        <v>4426</v>
      </c>
      <c r="I121" s="170"/>
      <c r="J121" s="85"/>
      <c r="K121" s="85" t="e">
        <v>#N/A</v>
      </c>
      <c r="L121" s="79"/>
      <c r="M121" s="133" t="s">
        <v>4698</v>
      </c>
      <c r="N121" s="79" t="s">
        <v>4596</v>
      </c>
      <c r="O121" s="79" t="s">
        <v>4689</v>
      </c>
      <c r="P121" s="79" t="e">
        <v>#N/A</v>
      </c>
      <c r="Q121" s="86"/>
      <c r="R121" s="78"/>
      <c r="S121" s="79"/>
      <c r="T121" s="79" t="e">
        <v>#N/A</v>
      </c>
      <c r="U121" s="79" t="s">
        <v>1780</v>
      </c>
      <c r="V121" s="81" t="s">
        <v>4</v>
      </c>
      <c r="W121" s="80" t="s">
        <v>1913</v>
      </c>
      <c r="X121" s="79" t="s">
        <v>4662</v>
      </c>
      <c r="Y121" s="91" t="s">
        <v>2564</v>
      </c>
      <c r="Z121" s="91"/>
      <c r="AA121" s="1" t="s">
        <v>1826</v>
      </c>
      <c r="AB121" s="78" t="s">
        <v>1714</v>
      </c>
      <c r="AC121" s="83"/>
      <c r="AD121" s="78" t="s">
        <v>1714</v>
      </c>
      <c r="AE121" s="78" t="s">
        <v>1290</v>
      </c>
      <c r="AF121" s="83"/>
      <c r="AG121" s="28" t="s">
        <v>1688</v>
      </c>
      <c r="AH121" s="78" t="s">
        <v>1629</v>
      </c>
      <c r="AI121" s="78"/>
      <c r="AJ121" s="83"/>
      <c r="AK121" s="78" t="s">
        <v>2060</v>
      </c>
      <c r="AL121" s="93" t="s">
        <v>1684</v>
      </c>
      <c r="AM121" s="78" t="s">
        <v>1830</v>
      </c>
      <c r="AN121" s="81">
        <v>43577</v>
      </c>
      <c r="AO121" s="76" t="s">
        <v>3532</v>
      </c>
      <c r="AP121" s="76" t="s">
        <v>3533</v>
      </c>
      <c r="AQ121" s="5"/>
      <c r="AR121" s="78"/>
      <c r="AS121" s="81" t="s">
        <v>1802</v>
      </c>
      <c r="AT121" s="78"/>
      <c r="AU121" s="87"/>
      <c r="AV121" s="131" t="s">
        <v>1780</v>
      </c>
    </row>
    <row r="122" spans="1:48" s="88" customFormat="1" ht="36.75" customHeight="1">
      <c r="A122" s="181">
        <v>120</v>
      </c>
      <c r="B122" s="55" t="s">
        <v>749</v>
      </c>
      <c r="C122" s="79" t="s">
        <v>745</v>
      </c>
      <c r="D122" s="35" t="s">
        <v>3511</v>
      </c>
      <c r="E122" s="78" t="s">
        <v>1829</v>
      </c>
      <c r="F122" s="78" t="s">
        <v>1688</v>
      </c>
      <c r="G122" s="78" t="s">
        <v>1290</v>
      </c>
      <c r="H122" s="17" t="s">
        <v>4426</v>
      </c>
      <c r="I122" s="170"/>
      <c r="J122" s="85"/>
      <c r="K122" s="85" t="e">
        <v>#N/A</v>
      </c>
      <c r="L122" s="79"/>
      <c r="M122" s="133" t="s">
        <v>4698</v>
      </c>
      <c r="N122" s="79" t="s">
        <v>4596</v>
      </c>
      <c r="O122" s="79" t="s">
        <v>4689</v>
      </c>
      <c r="P122" s="79" t="e">
        <v>#N/A</v>
      </c>
      <c r="Q122" s="86"/>
      <c r="R122" s="78"/>
      <c r="S122" s="79"/>
      <c r="T122" s="79" t="e">
        <v>#N/A</v>
      </c>
      <c r="U122" s="79" t="s">
        <v>1780</v>
      </c>
      <c r="V122" s="81" t="s">
        <v>4</v>
      </c>
      <c r="W122" s="80" t="s">
        <v>1913</v>
      </c>
      <c r="X122" s="79" t="s">
        <v>4662</v>
      </c>
      <c r="Y122" s="91" t="s">
        <v>2564</v>
      </c>
      <c r="Z122" s="91"/>
      <c r="AA122" s="1" t="s">
        <v>1826</v>
      </c>
      <c r="AB122" s="78" t="s">
        <v>1714</v>
      </c>
      <c r="AC122" s="83"/>
      <c r="AD122" s="78" t="s">
        <v>1714</v>
      </c>
      <c r="AE122" s="78" t="s">
        <v>1290</v>
      </c>
      <c r="AF122" s="83"/>
      <c r="AG122" s="28" t="s">
        <v>1688</v>
      </c>
      <c r="AH122" s="78" t="s">
        <v>1629</v>
      </c>
      <c r="AI122" s="78"/>
      <c r="AJ122" s="83"/>
      <c r="AK122" s="78" t="s">
        <v>2060</v>
      </c>
      <c r="AL122" s="93" t="s">
        <v>1684</v>
      </c>
      <c r="AM122" s="78" t="s">
        <v>1830</v>
      </c>
      <c r="AN122" s="81">
        <v>43577</v>
      </c>
      <c r="AO122" s="76" t="s">
        <v>3534</v>
      </c>
      <c r="AP122" s="76" t="s">
        <v>3535</v>
      </c>
      <c r="AQ122" s="5"/>
      <c r="AR122" s="78"/>
      <c r="AS122" s="81" t="s">
        <v>1802</v>
      </c>
      <c r="AT122" s="78"/>
      <c r="AU122" s="87"/>
      <c r="AV122" s="131" t="s">
        <v>1780</v>
      </c>
    </row>
    <row r="123" spans="1:48" s="88" customFormat="1" ht="36.75" customHeight="1">
      <c r="A123" s="181">
        <v>121</v>
      </c>
      <c r="B123" s="55" t="s">
        <v>760</v>
      </c>
      <c r="C123" s="79" t="s">
        <v>745</v>
      </c>
      <c r="D123" s="35" t="s">
        <v>3511</v>
      </c>
      <c r="E123" s="78" t="s">
        <v>1829</v>
      </c>
      <c r="F123" s="78" t="s">
        <v>1688</v>
      </c>
      <c r="G123" s="78" t="s">
        <v>1290</v>
      </c>
      <c r="H123" s="17" t="s">
        <v>4426</v>
      </c>
      <c r="I123" s="170"/>
      <c r="J123" s="85"/>
      <c r="K123" s="85" t="e">
        <v>#N/A</v>
      </c>
      <c r="L123" s="79"/>
      <c r="M123" s="133" t="s">
        <v>4698</v>
      </c>
      <c r="N123" s="79" t="s">
        <v>4596</v>
      </c>
      <c r="O123" s="79" t="s">
        <v>4689</v>
      </c>
      <c r="P123" s="79" t="e">
        <v>#N/A</v>
      </c>
      <c r="Q123" s="86"/>
      <c r="R123" s="78"/>
      <c r="S123" s="79"/>
      <c r="T123" s="79" t="e">
        <v>#N/A</v>
      </c>
      <c r="U123" s="79" t="s">
        <v>1780</v>
      </c>
      <c r="V123" s="81" t="s">
        <v>4</v>
      </c>
      <c r="W123" s="80" t="s">
        <v>1913</v>
      </c>
      <c r="X123" s="79" t="s">
        <v>4662</v>
      </c>
      <c r="Y123" s="91" t="s">
        <v>2145</v>
      </c>
      <c r="Z123" s="91"/>
      <c r="AA123" s="1" t="s">
        <v>1826</v>
      </c>
      <c r="AB123" s="78" t="s">
        <v>1714</v>
      </c>
      <c r="AC123" s="83"/>
      <c r="AD123" s="78" t="s">
        <v>1714</v>
      </c>
      <c r="AE123" s="78" t="s">
        <v>1290</v>
      </c>
      <c r="AF123" s="83"/>
      <c r="AG123" s="28" t="s">
        <v>1688</v>
      </c>
      <c r="AH123" s="78" t="s">
        <v>1629</v>
      </c>
      <c r="AI123" s="78"/>
      <c r="AJ123" s="83"/>
      <c r="AK123" s="78" t="s">
        <v>2060</v>
      </c>
      <c r="AL123" s="93" t="s">
        <v>1684</v>
      </c>
      <c r="AM123" s="78" t="s">
        <v>1830</v>
      </c>
      <c r="AN123" s="81">
        <v>43577</v>
      </c>
      <c r="AO123" s="76" t="s">
        <v>3520</v>
      </c>
      <c r="AP123" s="76" t="s">
        <v>3521</v>
      </c>
      <c r="AQ123" s="5"/>
      <c r="AR123" s="78"/>
      <c r="AS123" s="81" t="s">
        <v>1802</v>
      </c>
      <c r="AT123" s="78"/>
      <c r="AU123" s="87"/>
      <c r="AV123" s="131" t="s">
        <v>1780</v>
      </c>
    </row>
    <row r="124" spans="1:48" s="88" customFormat="1" ht="36.75" customHeight="1">
      <c r="A124" s="181">
        <v>122</v>
      </c>
      <c r="B124" s="55" t="s">
        <v>746</v>
      </c>
      <c r="C124" s="79" t="s">
        <v>745</v>
      </c>
      <c r="D124" s="35" t="s">
        <v>3511</v>
      </c>
      <c r="E124" s="78" t="s">
        <v>1829</v>
      </c>
      <c r="F124" s="78" t="s">
        <v>1688</v>
      </c>
      <c r="G124" s="78" t="s">
        <v>1290</v>
      </c>
      <c r="H124" s="17" t="s">
        <v>4426</v>
      </c>
      <c r="I124" s="170"/>
      <c r="J124" s="85"/>
      <c r="K124" s="85" t="e">
        <v>#N/A</v>
      </c>
      <c r="L124" s="79"/>
      <c r="M124" s="133" t="s">
        <v>4698</v>
      </c>
      <c r="N124" s="79" t="s">
        <v>4596</v>
      </c>
      <c r="O124" s="79" t="s">
        <v>4689</v>
      </c>
      <c r="P124" s="79" t="e">
        <v>#N/A</v>
      </c>
      <c r="Q124" s="86"/>
      <c r="R124" s="78"/>
      <c r="S124" s="79"/>
      <c r="T124" s="79" t="e">
        <v>#N/A</v>
      </c>
      <c r="U124" s="79" t="s">
        <v>1780</v>
      </c>
      <c r="V124" s="81" t="s">
        <v>4</v>
      </c>
      <c r="W124" s="80" t="s">
        <v>1913</v>
      </c>
      <c r="X124" s="79" t="s">
        <v>4662</v>
      </c>
      <c r="Y124" s="91" t="s">
        <v>2145</v>
      </c>
      <c r="Z124" s="91"/>
      <c r="AA124" s="1" t="s">
        <v>1826</v>
      </c>
      <c r="AB124" s="78" t="s">
        <v>1714</v>
      </c>
      <c r="AC124" s="83"/>
      <c r="AD124" s="78" t="s">
        <v>1714</v>
      </c>
      <c r="AE124" s="78" t="s">
        <v>1290</v>
      </c>
      <c r="AF124" s="83"/>
      <c r="AG124" s="28" t="s">
        <v>1688</v>
      </c>
      <c r="AH124" s="78" t="s">
        <v>1629</v>
      </c>
      <c r="AI124" s="78"/>
      <c r="AJ124" s="83"/>
      <c r="AK124" s="78" t="s">
        <v>2060</v>
      </c>
      <c r="AL124" s="93" t="s">
        <v>1684</v>
      </c>
      <c r="AM124" s="78" t="s">
        <v>1830</v>
      </c>
      <c r="AN124" s="81">
        <v>43577</v>
      </c>
      <c r="AO124" s="76" t="s">
        <v>3522</v>
      </c>
      <c r="AP124" s="76" t="s">
        <v>3523</v>
      </c>
      <c r="AQ124" s="5"/>
      <c r="AR124" s="78"/>
      <c r="AS124" s="81" t="s">
        <v>1802</v>
      </c>
      <c r="AT124" s="78"/>
      <c r="AU124" s="87"/>
      <c r="AV124" s="131" t="s">
        <v>1780</v>
      </c>
    </row>
    <row r="125" spans="1:48" s="88" customFormat="1" ht="36.75" customHeight="1">
      <c r="A125" s="181">
        <v>123</v>
      </c>
      <c r="B125" s="55" t="s">
        <v>767</v>
      </c>
      <c r="C125" s="79" t="s">
        <v>745</v>
      </c>
      <c r="D125" s="35" t="s">
        <v>3511</v>
      </c>
      <c r="E125" s="78" t="s">
        <v>1829</v>
      </c>
      <c r="F125" s="78" t="s">
        <v>1688</v>
      </c>
      <c r="G125" s="78" t="s">
        <v>1290</v>
      </c>
      <c r="H125" s="17" t="s">
        <v>4426</v>
      </c>
      <c r="I125" s="170"/>
      <c r="J125" s="85"/>
      <c r="K125" s="85" t="e">
        <v>#N/A</v>
      </c>
      <c r="L125" s="79"/>
      <c r="M125" s="133" t="s">
        <v>4698</v>
      </c>
      <c r="N125" s="79" t="s">
        <v>4596</v>
      </c>
      <c r="O125" s="79" t="s">
        <v>4689</v>
      </c>
      <c r="P125" s="79" t="e">
        <v>#N/A</v>
      </c>
      <c r="Q125" s="86" t="s">
        <v>1653</v>
      </c>
      <c r="R125" s="78"/>
      <c r="S125" s="79"/>
      <c r="T125" s="79" t="e">
        <v>#N/A</v>
      </c>
      <c r="U125" s="79" t="s">
        <v>1780</v>
      </c>
      <c r="V125" s="81" t="s">
        <v>4</v>
      </c>
      <c r="W125" s="80" t="s">
        <v>1913</v>
      </c>
      <c r="X125" s="79" t="s">
        <v>4662</v>
      </c>
      <c r="Y125" s="91" t="s">
        <v>2864</v>
      </c>
      <c r="Z125" s="91"/>
      <c r="AA125" s="1" t="s">
        <v>1826</v>
      </c>
      <c r="AB125" s="78" t="s">
        <v>1714</v>
      </c>
      <c r="AC125" s="83"/>
      <c r="AD125" s="78" t="s">
        <v>1714</v>
      </c>
      <c r="AE125" s="78" t="s">
        <v>1290</v>
      </c>
      <c r="AF125" s="83"/>
      <c r="AG125" s="28" t="s">
        <v>1688</v>
      </c>
      <c r="AH125" s="78" t="s">
        <v>1629</v>
      </c>
      <c r="AI125" s="78"/>
      <c r="AJ125" s="83"/>
      <c r="AK125" s="78" t="s">
        <v>2060</v>
      </c>
      <c r="AL125" s="93" t="s">
        <v>1684</v>
      </c>
      <c r="AM125" s="78" t="s">
        <v>1830</v>
      </c>
      <c r="AN125" s="81">
        <v>43577</v>
      </c>
      <c r="AO125" s="76" t="s">
        <v>3518</v>
      </c>
      <c r="AP125" s="76" t="s">
        <v>3519</v>
      </c>
      <c r="AQ125" s="5"/>
      <c r="AR125" s="78"/>
      <c r="AS125" s="81" t="s">
        <v>1802</v>
      </c>
      <c r="AT125" s="78"/>
      <c r="AU125" s="87"/>
      <c r="AV125" s="131" t="s">
        <v>1780</v>
      </c>
    </row>
    <row r="126" spans="1:48" s="88" customFormat="1" ht="36.75" customHeight="1">
      <c r="A126" s="181">
        <v>124</v>
      </c>
      <c r="B126" s="55" t="s">
        <v>757</v>
      </c>
      <c r="C126" s="79" t="s">
        <v>745</v>
      </c>
      <c r="D126" s="35" t="s">
        <v>3511</v>
      </c>
      <c r="E126" s="78" t="s">
        <v>1829</v>
      </c>
      <c r="F126" s="78" t="s">
        <v>1688</v>
      </c>
      <c r="G126" s="78" t="s">
        <v>1290</v>
      </c>
      <c r="H126" s="17" t="s">
        <v>4426</v>
      </c>
      <c r="I126" s="170"/>
      <c r="J126" s="85"/>
      <c r="K126" s="85" t="e">
        <v>#N/A</v>
      </c>
      <c r="L126" s="79"/>
      <c r="M126" s="133" t="s">
        <v>4698</v>
      </c>
      <c r="N126" s="79" t="s">
        <v>4596</v>
      </c>
      <c r="O126" s="79" t="s">
        <v>4689</v>
      </c>
      <c r="P126" s="79" t="e">
        <v>#N/A</v>
      </c>
      <c r="Q126" s="86"/>
      <c r="R126" s="78"/>
      <c r="S126" s="79"/>
      <c r="T126" s="79" t="e">
        <v>#N/A</v>
      </c>
      <c r="U126" s="79" t="s">
        <v>1780</v>
      </c>
      <c r="V126" s="81" t="s">
        <v>4</v>
      </c>
      <c r="W126" s="80" t="s">
        <v>1913</v>
      </c>
      <c r="X126" s="79" t="s">
        <v>4662</v>
      </c>
      <c r="Y126" s="91" t="s">
        <v>2564</v>
      </c>
      <c r="Z126" s="91"/>
      <c r="AA126" s="1" t="s">
        <v>1826</v>
      </c>
      <c r="AB126" s="78" t="s">
        <v>1714</v>
      </c>
      <c r="AC126" s="83"/>
      <c r="AD126" s="78" t="s">
        <v>1714</v>
      </c>
      <c r="AE126" s="78" t="s">
        <v>1290</v>
      </c>
      <c r="AF126" s="83"/>
      <c r="AG126" s="28" t="s">
        <v>1688</v>
      </c>
      <c r="AH126" s="78" t="s">
        <v>1629</v>
      </c>
      <c r="AI126" s="78"/>
      <c r="AJ126" s="83"/>
      <c r="AK126" s="78" t="s">
        <v>2060</v>
      </c>
      <c r="AL126" s="93" t="s">
        <v>1684</v>
      </c>
      <c r="AM126" s="78" t="s">
        <v>1830</v>
      </c>
      <c r="AN126" s="81">
        <v>43577</v>
      </c>
      <c r="AO126" s="76" t="s">
        <v>3536</v>
      </c>
      <c r="AP126" s="76" t="s">
        <v>3537</v>
      </c>
      <c r="AQ126" s="5"/>
      <c r="AR126" s="78"/>
      <c r="AS126" s="81" t="s">
        <v>1802</v>
      </c>
      <c r="AT126" s="78"/>
      <c r="AU126" s="87"/>
      <c r="AV126" s="131" t="s">
        <v>1780</v>
      </c>
    </row>
    <row r="127" spans="1:48" s="88" customFormat="1" ht="36.75" customHeight="1">
      <c r="A127" s="181">
        <v>125</v>
      </c>
      <c r="B127" s="55" t="s">
        <v>769</v>
      </c>
      <c r="C127" s="79" t="s">
        <v>745</v>
      </c>
      <c r="D127" s="35" t="s">
        <v>3511</v>
      </c>
      <c r="E127" s="78" t="s">
        <v>1829</v>
      </c>
      <c r="F127" s="78" t="s">
        <v>1688</v>
      </c>
      <c r="G127" s="78" t="s">
        <v>1290</v>
      </c>
      <c r="H127" s="17" t="s">
        <v>4426</v>
      </c>
      <c r="I127" s="170"/>
      <c r="J127" s="85"/>
      <c r="K127" s="85" t="e">
        <v>#N/A</v>
      </c>
      <c r="L127" s="79"/>
      <c r="M127" s="133" t="s">
        <v>4698</v>
      </c>
      <c r="N127" s="79" t="s">
        <v>4596</v>
      </c>
      <c r="O127" s="79" t="s">
        <v>4689</v>
      </c>
      <c r="P127" s="79" t="e">
        <v>#N/A</v>
      </c>
      <c r="Q127" s="86"/>
      <c r="R127" s="78"/>
      <c r="S127" s="79" t="s">
        <v>4715</v>
      </c>
      <c r="T127" s="79" t="e">
        <v>#N/A</v>
      </c>
      <c r="U127" s="79" t="s">
        <v>1780</v>
      </c>
      <c r="V127" s="81" t="s">
        <v>4</v>
      </c>
      <c r="W127" s="80" t="s">
        <v>2437</v>
      </c>
      <c r="X127" s="79" t="s">
        <v>4742</v>
      </c>
      <c r="Y127" s="91" t="s">
        <v>2566</v>
      </c>
      <c r="Z127" s="91"/>
      <c r="AA127" s="1" t="s">
        <v>1826</v>
      </c>
      <c r="AB127" s="78" t="s">
        <v>1714</v>
      </c>
      <c r="AC127" s="83"/>
      <c r="AD127" s="78" t="s">
        <v>1714</v>
      </c>
      <c r="AE127" s="78" t="s">
        <v>1290</v>
      </c>
      <c r="AF127" s="83"/>
      <c r="AG127" s="28" t="s">
        <v>1688</v>
      </c>
      <c r="AH127" s="78" t="s">
        <v>1629</v>
      </c>
      <c r="AI127" s="78"/>
      <c r="AJ127" s="83"/>
      <c r="AK127" s="78" t="s">
        <v>2060</v>
      </c>
      <c r="AL127" s="93" t="s">
        <v>1684</v>
      </c>
      <c r="AM127" s="78" t="s">
        <v>1830</v>
      </c>
      <c r="AN127" s="81">
        <v>43577</v>
      </c>
      <c r="AO127" s="76" t="s">
        <v>3512</v>
      </c>
      <c r="AP127" s="76" t="s">
        <v>3513</v>
      </c>
      <c r="AQ127" s="5"/>
      <c r="AR127" s="78"/>
      <c r="AS127" s="81" t="s">
        <v>1802</v>
      </c>
      <c r="AT127" s="78"/>
      <c r="AU127" s="87"/>
      <c r="AV127" s="131" t="s">
        <v>1780</v>
      </c>
    </row>
    <row r="128" spans="1:48" s="88" customFormat="1" ht="36.75" customHeight="1">
      <c r="A128" s="181">
        <v>126</v>
      </c>
      <c r="B128" s="55" t="s">
        <v>762</v>
      </c>
      <c r="C128" s="79" t="s">
        <v>763</v>
      </c>
      <c r="D128" s="35" t="s">
        <v>3511</v>
      </c>
      <c r="E128" s="78" t="s">
        <v>1829</v>
      </c>
      <c r="F128" s="78" t="s">
        <v>1688</v>
      </c>
      <c r="G128" s="78" t="s">
        <v>1290</v>
      </c>
      <c r="H128" s="17" t="s">
        <v>4426</v>
      </c>
      <c r="I128" s="170"/>
      <c r="J128" s="85"/>
      <c r="K128" s="85" t="e">
        <v>#N/A</v>
      </c>
      <c r="L128" s="79"/>
      <c r="M128" s="133" t="s">
        <v>4698</v>
      </c>
      <c r="N128" s="79" t="s">
        <v>4596</v>
      </c>
      <c r="O128" s="79" t="s">
        <v>4689</v>
      </c>
      <c r="P128" s="79" t="e">
        <v>#N/A</v>
      </c>
      <c r="Q128" s="86"/>
      <c r="R128" s="78"/>
      <c r="S128" s="79"/>
      <c r="T128" s="79" t="e">
        <v>#N/A</v>
      </c>
      <c r="U128" s="79" t="s">
        <v>1780</v>
      </c>
      <c r="V128" s="81" t="s">
        <v>4</v>
      </c>
      <c r="W128" s="80" t="s">
        <v>1792</v>
      </c>
      <c r="X128" s="79" t="s">
        <v>4662</v>
      </c>
      <c r="Y128" s="91" t="s">
        <v>2997</v>
      </c>
      <c r="Z128" s="91"/>
      <c r="AA128" s="1" t="s">
        <v>1826</v>
      </c>
      <c r="AB128" s="78" t="s">
        <v>1714</v>
      </c>
      <c r="AC128" s="83"/>
      <c r="AD128" s="78" t="s">
        <v>1714</v>
      </c>
      <c r="AE128" s="78" t="s">
        <v>1290</v>
      </c>
      <c r="AF128" s="83"/>
      <c r="AG128" s="28" t="s">
        <v>1688</v>
      </c>
      <c r="AH128" s="78" t="s">
        <v>1629</v>
      </c>
      <c r="AI128" s="78"/>
      <c r="AJ128" s="83"/>
      <c r="AK128" s="78" t="s">
        <v>2060</v>
      </c>
      <c r="AL128" s="93" t="s">
        <v>1684</v>
      </c>
      <c r="AM128" s="78" t="s">
        <v>1830</v>
      </c>
      <c r="AN128" s="81">
        <v>43577</v>
      </c>
      <c r="AO128" s="76" t="s">
        <v>3538</v>
      </c>
      <c r="AP128" s="76" t="s">
        <v>3539</v>
      </c>
      <c r="AQ128" s="5"/>
      <c r="AR128" s="78"/>
      <c r="AS128" s="81" t="s">
        <v>1802</v>
      </c>
      <c r="AT128" s="78"/>
      <c r="AU128" s="87"/>
      <c r="AV128" s="131" t="s">
        <v>1780</v>
      </c>
    </row>
    <row r="129" spans="1:48" s="88" customFormat="1" ht="36.75" customHeight="1">
      <c r="A129" s="181">
        <v>127</v>
      </c>
      <c r="B129" s="53" t="s">
        <v>1150</v>
      </c>
      <c r="C129" s="79" t="s">
        <v>1142</v>
      </c>
      <c r="D129" s="35" t="s">
        <v>4049</v>
      </c>
      <c r="E129" s="1" t="s">
        <v>2002</v>
      </c>
      <c r="F129" s="1" t="s">
        <v>1688</v>
      </c>
      <c r="G129" s="78" t="s">
        <v>1290</v>
      </c>
      <c r="H129" s="17" t="s">
        <v>4426</v>
      </c>
      <c r="I129" s="170"/>
      <c r="J129" s="85" t="s">
        <v>1710</v>
      </c>
      <c r="K129" s="85" t="s">
        <v>4606</v>
      </c>
      <c r="L129" s="79"/>
      <c r="M129" s="133" t="s">
        <v>4698</v>
      </c>
      <c r="N129" s="79" t="s">
        <v>4596</v>
      </c>
      <c r="O129" s="79" t="s">
        <v>4689</v>
      </c>
      <c r="P129" s="79" t="e">
        <v>#N/A</v>
      </c>
      <c r="Q129" s="86"/>
      <c r="R129" s="78"/>
      <c r="S129" s="79"/>
      <c r="T129" s="79" t="e">
        <v>#N/A</v>
      </c>
      <c r="U129" s="79" t="s">
        <v>1780</v>
      </c>
      <c r="V129" s="81" t="s">
        <v>4</v>
      </c>
      <c r="W129" s="80" t="s">
        <v>1913</v>
      </c>
      <c r="X129" s="79" t="s">
        <v>4662</v>
      </c>
      <c r="Y129" s="91" t="s">
        <v>3543</v>
      </c>
      <c r="Z129" s="91"/>
      <c r="AA129" s="76" t="s">
        <v>45</v>
      </c>
      <c r="AB129" s="78" t="s">
        <v>1714</v>
      </c>
      <c r="AC129" s="83"/>
      <c r="AD129" s="78" t="s">
        <v>1714</v>
      </c>
      <c r="AE129" s="78" t="s">
        <v>1290</v>
      </c>
      <c r="AF129" s="83"/>
      <c r="AG129" s="28" t="s">
        <v>1688</v>
      </c>
      <c r="AH129" s="97" t="s">
        <v>1627</v>
      </c>
      <c r="AI129" s="78"/>
      <c r="AJ129" s="83"/>
      <c r="AK129" s="76" t="s">
        <v>3541</v>
      </c>
      <c r="AL129" s="23">
        <v>43232.073142939815</v>
      </c>
      <c r="AM129" s="78" t="s">
        <v>1794</v>
      </c>
      <c r="AN129" s="81">
        <v>43363</v>
      </c>
      <c r="AO129" s="76" t="s">
        <v>3544</v>
      </c>
      <c r="AP129" s="76">
        <v>1674871</v>
      </c>
      <c r="AQ129" s="5"/>
      <c r="AR129" s="78" t="s">
        <v>1819</v>
      </c>
      <c r="AS129" s="81" t="s">
        <v>1802</v>
      </c>
      <c r="AT129" s="78"/>
      <c r="AU129" s="87"/>
      <c r="AV129" s="131" t="s">
        <v>1780</v>
      </c>
    </row>
    <row r="130" spans="1:48" s="88" customFormat="1" ht="36.75" customHeight="1">
      <c r="A130" s="181">
        <v>128</v>
      </c>
      <c r="B130" s="53" t="s">
        <v>1141</v>
      </c>
      <c r="C130" s="79" t="s">
        <v>1142</v>
      </c>
      <c r="D130" s="35" t="s">
        <v>4036</v>
      </c>
      <c r="E130" s="1" t="s">
        <v>2002</v>
      </c>
      <c r="F130" s="1" t="s">
        <v>1688</v>
      </c>
      <c r="G130" s="78" t="s">
        <v>1290</v>
      </c>
      <c r="H130" s="17" t="s">
        <v>4426</v>
      </c>
      <c r="I130" s="170"/>
      <c r="J130" s="85" t="s">
        <v>1710</v>
      </c>
      <c r="K130" s="85" t="s">
        <v>4610</v>
      </c>
      <c r="L130" s="79"/>
      <c r="M130" s="133" t="s">
        <v>4698</v>
      </c>
      <c r="N130" s="79" t="s">
        <v>4596</v>
      </c>
      <c r="O130" s="79" t="s">
        <v>4689</v>
      </c>
      <c r="P130" s="79" t="e">
        <v>#N/A</v>
      </c>
      <c r="Q130" s="86"/>
      <c r="R130" s="78"/>
      <c r="S130" s="79" t="s">
        <v>4715</v>
      </c>
      <c r="T130" s="79" t="e">
        <v>#N/A</v>
      </c>
      <c r="U130" s="79" t="s">
        <v>1780</v>
      </c>
      <c r="V130" s="81" t="s">
        <v>4</v>
      </c>
      <c r="W130" s="80" t="s">
        <v>2311</v>
      </c>
      <c r="X130" s="79" t="s">
        <v>4742</v>
      </c>
      <c r="Y130" s="91" t="s">
        <v>3540</v>
      </c>
      <c r="Z130" s="91"/>
      <c r="AA130" s="76" t="s">
        <v>45</v>
      </c>
      <c r="AB130" s="78" t="s">
        <v>1714</v>
      </c>
      <c r="AC130" s="83"/>
      <c r="AD130" s="78" t="s">
        <v>1714</v>
      </c>
      <c r="AE130" s="78" t="s">
        <v>1290</v>
      </c>
      <c r="AF130" s="83"/>
      <c r="AG130" s="28" t="s">
        <v>1688</v>
      </c>
      <c r="AH130" s="97" t="s">
        <v>1627</v>
      </c>
      <c r="AI130" s="78"/>
      <c r="AJ130" s="83"/>
      <c r="AK130" s="82" t="s">
        <v>3541</v>
      </c>
      <c r="AL130" s="23">
        <v>43231.89594170139</v>
      </c>
      <c r="AM130" s="78" t="s">
        <v>1794</v>
      </c>
      <c r="AN130" s="81">
        <v>43362</v>
      </c>
      <c r="AO130" s="76" t="s">
        <v>3542</v>
      </c>
      <c r="AP130" s="76">
        <v>1673005</v>
      </c>
      <c r="AQ130" s="5"/>
      <c r="AR130" s="78" t="s">
        <v>1819</v>
      </c>
      <c r="AS130" s="81" t="s">
        <v>1802</v>
      </c>
      <c r="AT130" s="78"/>
      <c r="AU130" s="87"/>
      <c r="AV130" s="131" t="s">
        <v>1780</v>
      </c>
    </row>
    <row r="131" spans="1:48" s="88" customFormat="1" ht="36.75" customHeight="1">
      <c r="A131" s="181">
        <v>129</v>
      </c>
      <c r="B131" s="53" t="s">
        <v>1149</v>
      </c>
      <c r="C131" s="79" t="s">
        <v>1142</v>
      </c>
      <c r="D131" s="35" t="s">
        <v>4097</v>
      </c>
      <c r="E131" s="1" t="s">
        <v>2002</v>
      </c>
      <c r="F131" s="1" t="s">
        <v>1688</v>
      </c>
      <c r="G131" s="78" t="s">
        <v>1290</v>
      </c>
      <c r="H131" s="17" t="s">
        <v>4426</v>
      </c>
      <c r="I131" s="170"/>
      <c r="J131" s="85" t="s">
        <v>1710</v>
      </c>
      <c r="K131" s="85" t="s">
        <v>4606</v>
      </c>
      <c r="L131" s="79"/>
      <c r="M131" s="133" t="s">
        <v>4698</v>
      </c>
      <c r="N131" s="79" t="s">
        <v>4596</v>
      </c>
      <c r="O131" s="79" t="s">
        <v>4689</v>
      </c>
      <c r="P131" s="79" t="e">
        <v>#N/A</v>
      </c>
      <c r="Q131" s="86"/>
      <c r="R131" s="78"/>
      <c r="S131" s="79"/>
      <c r="T131" s="79" t="e">
        <v>#N/A</v>
      </c>
      <c r="U131" s="79" t="s">
        <v>1780</v>
      </c>
      <c r="V131" s="81" t="s">
        <v>4</v>
      </c>
      <c r="W131" s="80" t="s">
        <v>1913</v>
      </c>
      <c r="X131" s="79" t="s">
        <v>4662</v>
      </c>
      <c r="Y131" s="91" t="s">
        <v>3554</v>
      </c>
      <c r="Z131" s="91"/>
      <c r="AA131" s="76" t="s">
        <v>45</v>
      </c>
      <c r="AB131" s="78" t="s">
        <v>1714</v>
      </c>
      <c r="AC131" s="83"/>
      <c r="AD131" s="78" t="s">
        <v>1714</v>
      </c>
      <c r="AE131" s="78" t="s">
        <v>1290</v>
      </c>
      <c r="AF131" s="83"/>
      <c r="AG131" s="28" t="s">
        <v>1688</v>
      </c>
      <c r="AH131" s="97" t="s">
        <v>1627</v>
      </c>
      <c r="AI131" s="78"/>
      <c r="AJ131" s="83"/>
      <c r="AK131" s="76" t="s">
        <v>3541</v>
      </c>
      <c r="AL131" s="23">
        <v>43232.074409606481</v>
      </c>
      <c r="AM131" s="78" t="s">
        <v>1794</v>
      </c>
      <c r="AN131" s="81">
        <v>43362</v>
      </c>
      <c r="AO131" s="76" t="s">
        <v>3555</v>
      </c>
      <c r="AP131" s="76">
        <v>1673033</v>
      </c>
      <c r="AQ131" s="5"/>
      <c r="AR131" s="78" t="s">
        <v>1819</v>
      </c>
      <c r="AS131" s="81" t="s">
        <v>1802</v>
      </c>
      <c r="AT131" s="78"/>
      <c r="AU131" s="87"/>
      <c r="AV131" s="131" t="s">
        <v>1780</v>
      </c>
    </row>
    <row r="132" spans="1:48" s="88" customFormat="1" ht="36.75" customHeight="1">
      <c r="A132" s="181">
        <v>130</v>
      </c>
      <c r="B132" s="53" t="s">
        <v>1146</v>
      </c>
      <c r="C132" s="79" t="s">
        <v>1142</v>
      </c>
      <c r="D132" s="35" t="s">
        <v>4094</v>
      </c>
      <c r="E132" s="1" t="s">
        <v>2002</v>
      </c>
      <c r="F132" s="1" t="s">
        <v>1688</v>
      </c>
      <c r="G132" s="78" t="s">
        <v>1290</v>
      </c>
      <c r="H132" s="17" t="s">
        <v>4426</v>
      </c>
      <c r="I132" s="170"/>
      <c r="J132" s="85" t="s">
        <v>1710</v>
      </c>
      <c r="K132" s="85" t="s">
        <v>4606</v>
      </c>
      <c r="L132" s="79"/>
      <c r="M132" s="133" t="s">
        <v>4698</v>
      </c>
      <c r="N132" s="79" t="s">
        <v>4596</v>
      </c>
      <c r="O132" s="79" t="s">
        <v>4689</v>
      </c>
      <c r="P132" s="79" t="e">
        <v>#N/A</v>
      </c>
      <c r="Q132" s="86"/>
      <c r="R132" s="78"/>
      <c r="S132" s="79"/>
      <c r="T132" s="79" t="e">
        <v>#N/A</v>
      </c>
      <c r="U132" s="79" t="s">
        <v>1780</v>
      </c>
      <c r="V132" s="81" t="s">
        <v>4</v>
      </c>
      <c r="W132" s="80" t="s">
        <v>1913</v>
      </c>
      <c r="X132" s="79" t="s">
        <v>4662</v>
      </c>
      <c r="Y132" s="91" t="s">
        <v>2609</v>
      </c>
      <c r="Z132" s="91"/>
      <c r="AA132" s="76" t="s">
        <v>45</v>
      </c>
      <c r="AB132" s="78" t="s">
        <v>1714</v>
      </c>
      <c r="AC132" s="83"/>
      <c r="AD132" s="78" t="s">
        <v>1714</v>
      </c>
      <c r="AE132" s="78" t="s">
        <v>1290</v>
      </c>
      <c r="AF132" s="83"/>
      <c r="AG132" s="28" t="s">
        <v>1688</v>
      </c>
      <c r="AH132" s="97" t="s">
        <v>1627</v>
      </c>
      <c r="AI132" s="78"/>
      <c r="AJ132" s="83"/>
      <c r="AK132" s="76" t="s">
        <v>3541</v>
      </c>
      <c r="AL132" s="23">
        <v>43231.902179282406</v>
      </c>
      <c r="AM132" s="78" t="s">
        <v>1794</v>
      </c>
      <c r="AN132" s="81">
        <v>43362</v>
      </c>
      <c r="AO132" s="76" t="s">
        <v>3551</v>
      </c>
      <c r="AP132" s="76">
        <v>1673074</v>
      </c>
      <c r="AQ132" s="5"/>
      <c r="AR132" s="78" t="s">
        <v>1819</v>
      </c>
      <c r="AS132" s="81" t="s">
        <v>1802</v>
      </c>
      <c r="AT132" s="78"/>
      <c r="AU132" s="87"/>
      <c r="AV132" s="131" t="s">
        <v>1780</v>
      </c>
    </row>
    <row r="133" spans="1:48" s="88" customFormat="1" ht="36.75" customHeight="1">
      <c r="A133" s="181">
        <v>131</v>
      </c>
      <c r="B133" s="53" t="s">
        <v>1147</v>
      </c>
      <c r="C133" s="79" t="s">
        <v>1142</v>
      </c>
      <c r="D133" s="35" t="s">
        <v>4090</v>
      </c>
      <c r="E133" s="1" t="s">
        <v>2002</v>
      </c>
      <c r="F133" s="1" t="s">
        <v>1688</v>
      </c>
      <c r="G133" s="78" t="s">
        <v>1290</v>
      </c>
      <c r="H133" s="17" t="s">
        <v>4426</v>
      </c>
      <c r="I133" s="170"/>
      <c r="J133" s="85" t="s">
        <v>1710</v>
      </c>
      <c r="K133" s="85" t="s">
        <v>4606</v>
      </c>
      <c r="L133" s="79"/>
      <c r="M133" s="133" t="s">
        <v>4698</v>
      </c>
      <c r="N133" s="79" t="s">
        <v>4596</v>
      </c>
      <c r="O133" s="79" t="s">
        <v>4689</v>
      </c>
      <c r="P133" s="79" t="e">
        <v>#N/A</v>
      </c>
      <c r="Q133" s="86"/>
      <c r="R133" s="78"/>
      <c r="S133" s="79"/>
      <c r="T133" s="79" t="e">
        <v>#N/A</v>
      </c>
      <c r="U133" s="79" t="s">
        <v>1780</v>
      </c>
      <c r="V133" s="81" t="s">
        <v>4</v>
      </c>
      <c r="W133" s="80" t="s">
        <v>1913</v>
      </c>
      <c r="X133" s="79" t="s">
        <v>4662</v>
      </c>
      <c r="Y133" s="91" t="s">
        <v>3547</v>
      </c>
      <c r="Z133" s="91"/>
      <c r="AA133" s="76" t="s">
        <v>45</v>
      </c>
      <c r="AB133" s="78" t="s">
        <v>1714</v>
      </c>
      <c r="AC133" s="83"/>
      <c r="AD133" s="78" t="s">
        <v>1714</v>
      </c>
      <c r="AE133" s="78" t="s">
        <v>1290</v>
      </c>
      <c r="AF133" s="83"/>
      <c r="AG133" s="28" t="s">
        <v>1688</v>
      </c>
      <c r="AH133" s="97" t="s">
        <v>1627</v>
      </c>
      <c r="AI133" s="78"/>
      <c r="AJ133" s="83"/>
      <c r="AK133" s="76" t="s">
        <v>3541</v>
      </c>
      <c r="AL133" s="23">
        <v>43231.925677083331</v>
      </c>
      <c r="AM133" s="78" t="s">
        <v>1794</v>
      </c>
      <c r="AN133" s="81">
        <v>43363</v>
      </c>
      <c r="AO133" s="76" t="s">
        <v>3548</v>
      </c>
      <c r="AP133" s="76">
        <v>1673054</v>
      </c>
      <c r="AQ133" s="5"/>
      <c r="AR133" s="78" t="s">
        <v>1819</v>
      </c>
      <c r="AS133" s="81" t="s">
        <v>1802</v>
      </c>
      <c r="AT133" s="78"/>
      <c r="AU133" s="87"/>
      <c r="AV133" s="131" t="s">
        <v>1780</v>
      </c>
    </row>
    <row r="134" spans="1:48" s="88" customFormat="1" ht="36.75" customHeight="1">
      <c r="A134" s="181">
        <v>132</v>
      </c>
      <c r="B134" s="53" t="s">
        <v>1144</v>
      </c>
      <c r="C134" s="79" t="s">
        <v>1142</v>
      </c>
      <c r="D134" s="35" t="s">
        <v>4096</v>
      </c>
      <c r="E134" s="1" t="s">
        <v>2002</v>
      </c>
      <c r="F134" s="1" t="s">
        <v>1688</v>
      </c>
      <c r="G134" s="78" t="s">
        <v>1290</v>
      </c>
      <c r="H134" s="17" t="s">
        <v>4426</v>
      </c>
      <c r="I134" s="170"/>
      <c r="J134" s="85" t="s">
        <v>1710</v>
      </c>
      <c r="K134" s="85" t="s">
        <v>4606</v>
      </c>
      <c r="L134" s="79"/>
      <c r="M134" s="133" t="s">
        <v>4698</v>
      </c>
      <c r="N134" s="79" t="s">
        <v>4596</v>
      </c>
      <c r="O134" s="79" t="s">
        <v>4689</v>
      </c>
      <c r="P134" s="79" t="e">
        <v>#N/A</v>
      </c>
      <c r="Q134" s="86"/>
      <c r="R134" s="78"/>
      <c r="S134" s="79"/>
      <c r="T134" s="79" t="e">
        <v>#N/A</v>
      </c>
      <c r="U134" s="79" t="s">
        <v>1780</v>
      </c>
      <c r="V134" s="81" t="s">
        <v>4</v>
      </c>
      <c r="W134" s="80" t="s">
        <v>1913</v>
      </c>
      <c r="X134" s="79" t="s">
        <v>4662</v>
      </c>
      <c r="Y134" s="91" t="s">
        <v>3552</v>
      </c>
      <c r="Z134" s="91"/>
      <c r="AA134" s="76" t="s">
        <v>45</v>
      </c>
      <c r="AB134" s="78" t="s">
        <v>1714</v>
      </c>
      <c r="AC134" s="83"/>
      <c r="AD134" s="78" t="s">
        <v>1714</v>
      </c>
      <c r="AE134" s="78" t="s">
        <v>1290</v>
      </c>
      <c r="AF134" s="83"/>
      <c r="AG134" s="28" t="s">
        <v>1688</v>
      </c>
      <c r="AH134" s="97" t="s">
        <v>1627</v>
      </c>
      <c r="AI134" s="78"/>
      <c r="AJ134" s="83"/>
      <c r="AK134" s="76" t="s">
        <v>3541</v>
      </c>
      <c r="AL134" s="23">
        <v>43231.876622835647</v>
      </c>
      <c r="AM134" s="78" t="s">
        <v>1794</v>
      </c>
      <c r="AN134" s="81">
        <v>43362</v>
      </c>
      <c r="AO134" s="76" t="s">
        <v>3553</v>
      </c>
      <c r="AP134" s="76">
        <v>1673071</v>
      </c>
      <c r="AQ134" s="5"/>
      <c r="AR134" s="78" t="s">
        <v>1819</v>
      </c>
      <c r="AS134" s="81" t="s">
        <v>1802</v>
      </c>
      <c r="AT134" s="78"/>
      <c r="AU134" s="87"/>
      <c r="AV134" s="131" t="s">
        <v>1780</v>
      </c>
    </row>
    <row r="135" spans="1:48" s="88" customFormat="1" ht="36.75" customHeight="1">
      <c r="A135" s="181">
        <v>133</v>
      </c>
      <c r="B135" s="53" t="s">
        <v>1145</v>
      </c>
      <c r="C135" s="79" t="s">
        <v>1142</v>
      </c>
      <c r="D135" s="35" t="s">
        <v>4092</v>
      </c>
      <c r="E135" s="1" t="s">
        <v>2002</v>
      </c>
      <c r="F135" s="1" t="s">
        <v>1688</v>
      </c>
      <c r="G135" s="78" t="s">
        <v>1290</v>
      </c>
      <c r="H135" s="17" t="s">
        <v>4426</v>
      </c>
      <c r="I135" s="170"/>
      <c r="J135" s="85" t="s">
        <v>1710</v>
      </c>
      <c r="K135" s="85" t="s">
        <v>4606</v>
      </c>
      <c r="L135" s="79"/>
      <c r="M135" s="133" t="s">
        <v>4698</v>
      </c>
      <c r="N135" s="79" t="s">
        <v>4596</v>
      </c>
      <c r="O135" s="79" t="s">
        <v>4689</v>
      </c>
      <c r="P135" s="79" t="e">
        <v>#N/A</v>
      </c>
      <c r="Q135" s="86"/>
      <c r="R135" s="78"/>
      <c r="S135" s="79"/>
      <c r="T135" s="79" t="e">
        <v>#N/A</v>
      </c>
      <c r="U135" s="79" t="s">
        <v>1780</v>
      </c>
      <c r="V135" s="81" t="s">
        <v>4</v>
      </c>
      <c r="W135" s="80" t="s">
        <v>1913</v>
      </c>
      <c r="X135" s="79" t="s">
        <v>4662</v>
      </c>
      <c r="Y135" s="91" t="s">
        <v>3549</v>
      </c>
      <c r="Z135" s="91"/>
      <c r="AA135" s="76" t="s">
        <v>45</v>
      </c>
      <c r="AB135" s="78" t="s">
        <v>1714</v>
      </c>
      <c r="AC135" s="83"/>
      <c r="AD135" s="78" t="s">
        <v>1714</v>
      </c>
      <c r="AE135" s="78" t="s">
        <v>1290</v>
      </c>
      <c r="AF135" s="83"/>
      <c r="AG135" s="28" t="s">
        <v>1688</v>
      </c>
      <c r="AH135" s="97" t="s">
        <v>1627</v>
      </c>
      <c r="AI135" s="78"/>
      <c r="AJ135" s="83"/>
      <c r="AK135" s="76" t="s">
        <v>3541</v>
      </c>
      <c r="AL135" s="23">
        <v>43231.919858877314</v>
      </c>
      <c r="AM135" s="78" t="s">
        <v>1794</v>
      </c>
      <c r="AN135" s="81">
        <v>43363</v>
      </c>
      <c r="AO135" s="76" t="s">
        <v>3550</v>
      </c>
      <c r="AP135" s="76">
        <v>1673056</v>
      </c>
      <c r="AQ135" s="5"/>
      <c r="AR135" s="78" t="s">
        <v>1819</v>
      </c>
      <c r="AS135" s="81" t="s">
        <v>1802</v>
      </c>
      <c r="AT135" s="78"/>
      <c r="AU135" s="87"/>
      <c r="AV135" s="131" t="s">
        <v>1780</v>
      </c>
    </row>
    <row r="136" spans="1:48" s="88" customFormat="1" ht="36.75" customHeight="1">
      <c r="A136" s="181">
        <v>134</v>
      </c>
      <c r="B136" s="53" t="s">
        <v>1148</v>
      </c>
      <c r="C136" s="79" t="s">
        <v>1142</v>
      </c>
      <c r="D136" s="35" t="s">
        <v>4050</v>
      </c>
      <c r="E136" s="1" t="s">
        <v>2002</v>
      </c>
      <c r="F136" s="1" t="s">
        <v>1688</v>
      </c>
      <c r="G136" s="78" t="s">
        <v>1290</v>
      </c>
      <c r="H136" s="17" t="s">
        <v>4426</v>
      </c>
      <c r="I136" s="170"/>
      <c r="J136" s="85" t="s">
        <v>1710</v>
      </c>
      <c r="K136" s="85" t="s">
        <v>4606</v>
      </c>
      <c r="L136" s="79"/>
      <c r="M136" s="133" t="s">
        <v>4698</v>
      </c>
      <c r="N136" s="79" t="s">
        <v>4596</v>
      </c>
      <c r="O136" s="79" t="s">
        <v>4689</v>
      </c>
      <c r="P136" s="79" t="e">
        <v>#N/A</v>
      </c>
      <c r="Q136" s="86"/>
      <c r="R136" s="78"/>
      <c r="S136" s="79"/>
      <c r="T136" s="79" t="e">
        <v>#N/A</v>
      </c>
      <c r="U136" s="79" t="s">
        <v>1780</v>
      </c>
      <c r="V136" s="81" t="s">
        <v>4</v>
      </c>
      <c r="W136" s="80" t="s">
        <v>1913</v>
      </c>
      <c r="X136" s="79" t="s">
        <v>4662</v>
      </c>
      <c r="Y136" s="91" t="s">
        <v>3545</v>
      </c>
      <c r="Z136" s="91"/>
      <c r="AA136" s="76" t="s">
        <v>45</v>
      </c>
      <c r="AB136" s="78" t="s">
        <v>1714</v>
      </c>
      <c r="AC136" s="83"/>
      <c r="AD136" s="78" t="s">
        <v>1714</v>
      </c>
      <c r="AE136" s="78" t="s">
        <v>1290</v>
      </c>
      <c r="AF136" s="83"/>
      <c r="AG136" s="28" t="s">
        <v>1688</v>
      </c>
      <c r="AH136" s="97" t="s">
        <v>1627</v>
      </c>
      <c r="AI136" s="78"/>
      <c r="AJ136" s="83"/>
      <c r="AK136" s="76" t="s">
        <v>3541</v>
      </c>
      <c r="AL136" s="23">
        <v>43232.075970405094</v>
      </c>
      <c r="AM136" s="78" t="s">
        <v>1794</v>
      </c>
      <c r="AN136" s="81">
        <v>43362</v>
      </c>
      <c r="AO136" s="76" t="s">
        <v>3546</v>
      </c>
      <c r="AP136" s="76">
        <v>1673068</v>
      </c>
      <c r="AQ136" s="5"/>
      <c r="AR136" s="78" t="s">
        <v>1819</v>
      </c>
      <c r="AS136" s="81" t="s">
        <v>1802</v>
      </c>
      <c r="AT136" s="78"/>
      <c r="AU136" s="87"/>
      <c r="AV136" s="131" t="s">
        <v>1780</v>
      </c>
    </row>
    <row r="137" spans="1:48" s="88" customFormat="1" ht="36.75" customHeight="1">
      <c r="A137" s="181">
        <v>135</v>
      </c>
      <c r="B137" s="36" t="s">
        <v>1153</v>
      </c>
      <c r="C137" s="79" t="s">
        <v>1154</v>
      </c>
      <c r="D137" s="35" t="s">
        <v>2003</v>
      </c>
      <c r="E137" s="1" t="s">
        <v>2002</v>
      </c>
      <c r="F137" s="1" t="s">
        <v>1688</v>
      </c>
      <c r="G137" s="78" t="s">
        <v>1290</v>
      </c>
      <c r="H137" s="17" t="s">
        <v>4426</v>
      </c>
      <c r="I137" s="170"/>
      <c r="J137" s="85"/>
      <c r="K137" s="85" t="e">
        <v>#N/A</v>
      </c>
      <c r="L137" s="79"/>
      <c r="M137" s="133" t="s">
        <v>4698</v>
      </c>
      <c r="N137" s="79" t="s">
        <v>4596</v>
      </c>
      <c r="O137" s="79" t="s">
        <v>4689</v>
      </c>
      <c r="P137" s="79" t="e">
        <v>#N/A</v>
      </c>
      <c r="Q137" s="86"/>
      <c r="R137" s="78"/>
      <c r="S137" s="79"/>
      <c r="T137" s="79" t="e">
        <v>#N/A</v>
      </c>
      <c r="U137" s="79" t="s">
        <v>1780</v>
      </c>
      <c r="V137" s="81" t="s">
        <v>4</v>
      </c>
      <c r="W137" s="80" t="s">
        <v>1913</v>
      </c>
      <c r="X137" s="79" t="s">
        <v>4662</v>
      </c>
      <c r="Y137" s="91" t="s">
        <v>3556</v>
      </c>
      <c r="Z137" s="91"/>
      <c r="AA137" s="97" t="s">
        <v>45</v>
      </c>
      <c r="AB137" s="78" t="s">
        <v>1714</v>
      </c>
      <c r="AC137" s="83"/>
      <c r="AD137" s="78" t="s">
        <v>1714</v>
      </c>
      <c r="AE137" s="78" t="s">
        <v>1290</v>
      </c>
      <c r="AF137" s="83"/>
      <c r="AG137" s="28" t="s">
        <v>1688</v>
      </c>
      <c r="AH137" s="97" t="s">
        <v>1627</v>
      </c>
      <c r="AI137" s="78"/>
      <c r="AJ137" s="83"/>
      <c r="AK137" s="76" t="s">
        <v>3557</v>
      </c>
      <c r="AL137" s="30"/>
      <c r="AM137" s="78" t="s">
        <v>1794</v>
      </c>
      <c r="AN137" s="81">
        <v>43419</v>
      </c>
      <c r="AO137" s="76" t="s">
        <v>3558</v>
      </c>
      <c r="AP137" s="76" t="s">
        <v>3559</v>
      </c>
      <c r="AQ137" s="5"/>
      <c r="AR137" s="78" t="s">
        <v>1819</v>
      </c>
      <c r="AS137" s="81" t="s">
        <v>1838</v>
      </c>
      <c r="AT137" s="78"/>
      <c r="AU137" s="87"/>
      <c r="AV137" s="131" t="s">
        <v>1780</v>
      </c>
    </row>
    <row r="138" spans="1:48" s="88" customFormat="1" ht="36.75" customHeight="1">
      <c r="A138" s="181">
        <v>136</v>
      </c>
      <c r="B138" s="55" t="s">
        <v>704</v>
      </c>
      <c r="C138" s="79" t="s">
        <v>705</v>
      </c>
      <c r="D138" s="35">
        <v>43246</v>
      </c>
      <c r="E138" s="78" t="s">
        <v>1829</v>
      </c>
      <c r="F138" s="78" t="s">
        <v>1688</v>
      </c>
      <c r="G138" s="78" t="s">
        <v>1290</v>
      </c>
      <c r="H138" s="17" t="s">
        <v>4426</v>
      </c>
      <c r="I138" s="170"/>
      <c r="J138" s="85" t="s">
        <v>1710</v>
      </c>
      <c r="K138" s="85" t="s">
        <v>4606</v>
      </c>
      <c r="L138" s="79"/>
      <c r="M138" s="133" t="s">
        <v>4698</v>
      </c>
      <c r="N138" s="79" t="s">
        <v>4596</v>
      </c>
      <c r="O138" s="79" t="s">
        <v>4689</v>
      </c>
      <c r="P138" s="79" t="e">
        <v>#N/A</v>
      </c>
      <c r="Q138" s="86"/>
      <c r="R138" s="78"/>
      <c r="S138" s="79"/>
      <c r="T138" s="79" t="e">
        <v>#N/A</v>
      </c>
      <c r="U138" s="79" t="s">
        <v>1780</v>
      </c>
      <c r="V138" s="81" t="s">
        <v>4</v>
      </c>
      <c r="W138" s="80" t="s">
        <v>1792</v>
      </c>
      <c r="X138" s="79" t="s">
        <v>4662</v>
      </c>
      <c r="Y138" s="91" t="s">
        <v>1799</v>
      </c>
      <c r="Z138" s="91"/>
      <c r="AA138" s="1" t="s">
        <v>1826</v>
      </c>
      <c r="AB138" s="78" t="s">
        <v>1714</v>
      </c>
      <c r="AC138" s="83"/>
      <c r="AD138" s="78" t="s">
        <v>1714</v>
      </c>
      <c r="AE138" s="78" t="s">
        <v>1290</v>
      </c>
      <c r="AF138" s="83"/>
      <c r="AG138" s="28" t="s">
        <v>1688</v>
      </c>
      <c r="AH138" s="78" t="s">
        <v>1629</v>
      </c>
      <c r="AI138" s="78"/>
      <c r="AJ138" s="83"/>
      <c r="AK138" s="78" t="s">
        <v>2281</v>
      </c>
      <c r="AL138" s="93" t="s">
        <v>2156</v>
      </c>
      <c r="AM138" s="78" t="s">
        <v>1830</v>
      </c>
      <c r="AN138" s="81">
        <v>43577</v>
      </c>
      <c r="AO138" s="76" t="s">
        <v>3560</v>
      </c>
      <c r="AP138" s="76" t="s">
        <v>3561</v>
      </c>
      <c r="AQ138" s="5"/>
      <c r="AR138" s="78"/>
      <c r="AS138" s="81" t="s">
        <v>1838</v>
      </c>
      <c r="AT138" s="78"/>
      <c r="AU138" s="87"/>
      <c r="AV138" s="131" t="s">
        <v>1780</v>
      </c>
    </row>
    <row r="139" spans="1:48" s="88" customFormat="1" ht="36.75" customHeight="1">
      <c r="A139" s="181">
        <v>137</v>
      </c>
      <c r="B139" s="55" t="s">
        <v>706</v>
      </c>
      <c r="C139" s="79" t="s">
        <v>705</v>
      </c>
      <c r="D139" s="35">
        <v>43246</v>
      </c>
      <c r="E139" s="78" t="s">
        <v>1829</v>
      </c>
      <c r="F139" s="78" t="s">
        <v>1688</v>
      </c>
      <c r="G139" s="78" t="s">
        <v>1290</v>
      </c>
      <c r="H139" s="17" t="s">
        <v>4426</v>
      </c>
      <c r="I139" s="170"/>
      <c r="J139" s="85" t="s">
        <v>1710</v>
      </c>
      <c r="K139" s="85" t="s">
        <v>4606</v>
      </c>
      <c r="L139" s="79"/>
      <c r="M139" s="133" t="s">
        <v>4698</v>
      </c>
      <c r="N139" s="79" t="s">
        <v>4596</v>
      </c>
      <c r="O139" s="79" t="s">
        <v>4689</v>
      </c>
      <c r="P139" s="79" t="e">
        <v>#N/A</v>
      </c>
      <c r="Q139" s="86"/>
      <c r="R139" s="78"/>
      <c r="S139" s="79"/>
      <c r="T139" s="79" t="e">
        <v>#N/A</v>
      </c>
      <c r="U139" s="79" t="s">
        <v>1780</v>
      </c>
      <c r="V139" s="81" t="s">
        <v>4</v>
      </c>
      <c r="W139" s="80" t="s">
        <v>1913</v>
      </c>
      <c r="X139" s="79" t="s">
        <v>4662</v>
      </c>
      <c r="Y139" s="91" t="s">
        <v>3562</v>
      </c>
      <c r="Z139" s="91"/>
      <c r="AA139" s="1" t="s">
        <v>1826</v>
      </c>
      <c r="AB139" s="78" t="s">
        <v>1714</v>
      </c>
      <c r="AC139" s="83"/>
      <c r="AD139" s="78" t="s">
        <v>1714</v>
      </c>
      <c r="AE139" s="78" t="s">
        <v>1290</v>
      </c>
      <c r="AF139" s="83"/>
      <c r="AG139" s="28" t="s">
        <v>1688</v>
      </c>
      <c r="AH139" s="78" t="s">
        <v>1629</v>
      </c>
      <c r="AI139" s="78"/>
      <c r="AJ139" s="83"/>
      <c r="AK139" s="78" t="s">
        <v>2281</v>
      </c>
      <c r="AL139" s="93" t="s">
        <v>2156</v>
      </c>
      <c r="AM139" s="78" t="s">
        <v>1830</v>
      </c>
      <c r="AN139" s="81">
        <v>43577</v>
      </c>
      <c r="AO139" s="76" t="s">
        <v>3563</v>
      </c>
      <c r="AP139" s="76" t="s">
        <v>3564</v>
      </c>
      <c r="AQ139" s="5"/>
      <c r="AR139" s="78"/>
      <c r="AS139" s="81" t="s">
        <v>1838</v>
      </c>
      <c r="AT139" s="78"/>
      <c r="AU139" s="87"/>
      <c r="AV139" s="131" t="s">
        <v>1780</v>
      </c>
    </row>
    <row r="140" spans="1:48" s="88" customFormat="1" ht="36.75" customHeight="1">
      <c r="A140" s="181">
        <v>138</v>
      </c>
      <c r="B140" s="55" t="s">
        <v>707</v>
      </c>
      <c r="C140" s="79" t="s">
        <v>708</v>
      </c>
      <c r="D140" s="35">
        <v>43246</v>
      </c>
      <c r="E140" s="78" t="s">
        <v>1829</v>
      </c>
      <c r="F140" s="78" t="s">
        <v>1688</v>
      </c>
      <c r="G140" s="78" t="s">
        <v>1290</v>
      </c>
      <c r="H140" s="17" t="s">
        <v>4426</v>
      </c>
      <c r="I140" s="170"/>
      <c r="J140" s="85"/>
      <c r="K140" s="85" t="e">
        <v>#N/A</v>
      </c>
      <c r="L140" s="79"/>
      <c r="M140" s="133" t="s">
        <v>4698</v>
      </c>
      <c r="N140" s="79" t="s">
        <v>4596</v>
      </c>
      <c r="O140" s="79" t="s">
        <v>4689</v>
      </c>
      <c r="P140" s="79" t="e">
        <v>#N/A</v>
      </c>
      <c r="Q140" s="86"/>
      <c r="R140" s="78"/>
      <c r="S140" s="79"/>
      <c r="T140" s="79" t="e">
        <v>#N/A</v>
      </c>
      <c r="U140" s="79" t="s">
        <v>1780</v>
      </c>
      <c r="V140" s="81" t="s">
        <v>4</v>
      </c>
      <c r="W140" s="80" t="s">
        <v>1913</v>
      </c>
      <c r="X140" s="79" t="s">
        <v>4662</v>
      </c>
      <c r="Y140" s="91" t="s">
        <v>3565</v>
      </c>
      <c r="Z140" s="91"/>
      <c r="AA140" s="1" t="s">
        <v>1826</v>
      </c>
      <c r="AB140" s="78" t="s">
        <v>1714</v>
      </c>
      <c r="AC140" s="83"/>
      <c r="AD140" s="78" t="s">
        <v>1714</v>
      </c>
      <c r="AE140" s="78" t="s">
        <v>1290</v>
      </c>
      <c r="AF140" s="83"/>
      <c r="AG140" s="28" t="s">
        <v>1688</v>
      </c>
      <c r="AH140" s="78" t="s">
        <v>1629</v>
      </c>
      <c r="AI140" s="78"/>
      <c r="AJ140" s="83"/>
      <c r="AK140" s="78" t="s">
        <v>2281</v>
      </c>
      <c r="AL140" s="93" t="s">
        <v>2156</v>
      </c>
      <c r="AM140" s="78" t="s">
        <v>1830</v>
      </c>
      <c r="AN140" s="81">
        <v>43577</v>
      </c>
      <c r="AO140" s="76" t="s">
        <v>3566</v>
      </c>
      <c r="AP140" s="76" t="s">
        <v>3567</v>
      </c>
      <c r="AQ140" s="5"/>
      <c r="AR140" s="78"/>
      <c r="AS140" s="81" t="s">
        <v>1838</v>
      </c>
      <c r="AT140" s="78"/>
      <c r="AU140" s="87"/>
      <c r="AV140" s="131" t="s">
        <v>1780</v>
      </c>
    </row>
    <row r="141" spans="1:48" s="88" customFormat="1" ht="36.75" customHeight="1">
      <c r="A141" s="181">
        <v>139</v>
      </c>
      <c r="B141" s="55" t="s">
        <v>709</v>
      </c>
      <c r="C141" s="79" t="s">
        <v>708</v>
      </c>
      <c r="D141" s="35">
        <v>43246</v>
      </c>
      <c r="E141" s="78" t="s">
        <v>1829</v>
      </c>
      <c r="F141" s="78" t="s">
        <v>1688</v>
      </c>
      <c r="G141" s="78" t="s">
        <v>1290</v>
      </c>
      <c r="H141" s="17" t="s">
        <v>4426</v>
      </c>
      <c r="I141" s="170"/>
      <c r="J141" s="85"/>
      <c r="K141" s="85" t="e">
        <v>#N/A</v>
      </c>
      <c r="L141" s="79"/>
      <c r="M141" s="133" t="s">
        <v>4698</v>
      </c>
      <c r="N141" s="79" t="s">
        <v>4596</v>
      </c>
      <c r="O141" s="79" t="s">
        <v>4689</v>
      </c>
      <c r="P141" s="79" t="e">
        <v>#N/A</v>
      </c>
      <c r="Q141" s="86"/>
      <c r="R141" s="78"/>
      <c r="S141" s="79"/>
      <c r="T141" s="79" t="e">
        <v>#N/A</v>
      </c>
      <c r="U141" s="79" t="s">
        <v>1780</v>
      </c>
      <c r="V141" s="81" t="s">
        <v>4</v>
      </c>
      <c r="W141" s="80" t="s">
        <v>1913</v>
      </c>
      <c r="X141" s="79" t="s">
        <v>4662</v>
      </c>
      <c r="Y141" s="91" t="s">
        <v>3565</v>
      </c>
      <c r="Z141" s="91"/>
      <c r="AA141" s="1" t="s">
        <v>1826</v>
      </c>
      <c r="AB141" s="78" t="s">
        <v>1714</v>
      </c>
      <c r="AC141" s="83"/>
      <c r="AD141" s="78" t="s">
        <v>1714</v>
      </c>
      <c r="AE141" s="78" t="s">
        <v>1290</v>
      </c>
      <c r="AF141" s="83"/>
      <c r="AG141" s="28" t="s">
        <v>1688</v>
      </c>
      <c r="AH141" s="78" t="s">
        <v>1629</v>
      </c>
      <c r="AI141" s="78"/>
      <c r="AJ141" s="83"/>
      <c r="AK141" s="78" t="s">
        <v>2281</v>
      </c>
      <c r="AL141" s="93" t="s">
        <v>2156</v>
      </c>
      <c r="AM141" s="78" t="s">
        <v>1830</v>
      </c>
      <c r="AN141" s="81">
        <v>43577</v>
      </c>
      <c r="AO141" s="76" t="s">
        <v>3568</v>
      </c>
      <c r="AP141" s="76" t="s">
        <v>3569</v>
      </c>
      <c r="AQ141" s="5"/>
      <c r="AR141" s="78"/>
      <c r="AS141" s="81" t="s">
        <v>1838</v>
      </c>
      <c r="AT141" s="78"/>
      <c r="AU141" s="87"/>
      <c r="AV141" s="131" t="s">
        <v>1780</v>
      </c>
    </row>
    <row r="142" spans="1:48" s="88" customFormat="1" ht="36.75" customHeight="1">
      <c r="A142" s="181">
        <v>140</v>
      </c>
      <c r="B142" s="60" t="s">
        <v>668</v>
      </c>
      <c r="C142" s="79" t="s">
        <v>669</v>
      </c>
      <c r="D142" s="35">
        <v>43262</v>
      </c>
      <c r="E142" s="78" t="s">
        <v>1829</v>
      </c>
      <c r="F142" s="78" t="s">
        <v>1688</v>
      </c>
      <c r="G142" s="78" t="s">
        <v>1290</v>
      </c>
      <c r="H142" s="17" t="s">
        <v>4426</v>
      </c>
      <c r="I142" s="170"/>
      <c r="J142" s="85"/>
      <c r="K142" s="85" t="e">
        <v>#N/A</v>
      </c>
      <c r="L142" s="79"/>
      <c r="M142" s="133" t="s">
        <v>4698</v>
      </c>
      <c r="N142" s="79" t="s">
        <v>4596</v>
      </c>
      <c r="O142" s="79" t="s">
        <v>4689</v>
      </c>
      <c r="P142" s="79" t="e">
        <v>#N/A</v>
      </c>
      <c r="Q142" s="86"/>
      <c r="R142" s="78"/>
      <c r="S142" s="79" t="s">
        <v>4715</v>
      </c>
      <c r="T142" s="79" t="e">
        <v>#N/A</v>
      </c>
      <c r="U142" s="79" t="s">
        <v>1780</v>
      </c>
      <c r="V142" s="81" t="s">
        <v>4</v>
      </c>
      <c r="W142" s="80" t="s">
        <v>2311</v>
      </c>
      <c r="X142" s="79" t="s">
        <v>4742</v>
      </c>
      <c r="Y142" s="91" t="s">
        <v>2145</v>
      </c>
      <c r="Z142" s="91"/>
      <c r="AA142" s="1" t="s">
        <v>1826</v>
      </c>
      <c r="AB142" s="78" t="s">
        <v>1714</v>
      </c>
      <c r="AC142" s="83"/>
      <c r="AD142" s="78" t="s">
        <v>1714</v>
      </c>
      <c r="AE142" s="78" t="s">
        <v>1290</v>
      </c>
      <c r="AF142" s="83"/>
      <c r="AG142" s="28" t="s">
        <v>1688</v>
      </c>
      <c r="AH142" s="78" t="s">
        <v>1629</v>
      </c>
      <c r="AI142" s="78"/>
      <c r="AJ142" s="83"/>
      <c r="AK142" s="78" t="s">
        <v>2281</v>
      </c>
      <c r="AL142" s="93" t="s">
        <v>2282</v>
      </c>
      <c r="AM142" s="78" t="s">
        <v>1830</v>
      </c>
      <c r="AN142" s="81">
        <v>43577</v>
      </c>
      <c r="AO142" s="76" t="s">
        <v>3570</v>
      </c>
      <c r="AP142" s="76" t="s">
        <v>3571</v>
      </c>
      <c r="AQ142" s="5"/>
      <c r="AR142" s="78"/>
      <c r="AS142" s="81" t="s">
        <v>1838</v>
      </c>
      <c r="AT142" s="78"/>
      <c r="AU142" s="87"/>
      <c r="AV142" s="131" t="s">
        <v>1780</v>
      </c>
    </row>
    <row r="143" spans="1:48" s="88" customFormat="1" ht="36.75" customHeight="1">
      <c r="A143" s="181">
        <v>141</v>
      </c>
      <c r="B143" s="60" t="s">
        <v>648</v>
      </c>
      <c r="C143" s="79" t="s">
        <v>647</v>
      </c>
      <c r="D143" s="35">
        <v>43269</v>
      </c>
      <c r="E143" s="78" t="s">
        <v>1829</v>
      </c>
      <c r="F143" s="78" t="s">
        <v>1688</v>
      </c>
      <c r="G143" s="78" t="s">
        <v>1290</v>
      </c>
      <c r="H143" s="17" t="s">
        <v>4426</v>
      </c>
      <c r="I143" s="170"/>
      <c r="J143" s="85"/>
      <c r="K143" s="85" t="e">
        <v>#N/A</v>
      </c>
      <c r="L143" s="79"/>
      <c r="M143" s="133" t="s">
        <v>4698</v>
      </c>
      <c r="N143" s="79" t="s">
        <v>4596</v>
      </c>
      <c r="O143" s="79" t="s">
        <v>4689</v>
      </c>
      <c r="P143" s="79" t="e">
        <v>#N/A</v>
      </c>
      <c r="Q143" s="86"/>
      <c r="R143" s="78"/>
      <c r="S143" s="79"/>
      <c r="T143" s="79" t="e">
        <v>#N/A</v>
      </c>
      <c r="U143" s="79" t="s">
        <v>1780</v>
      </c>
      <c r="V143" s="81" t="s">
        <v>4</v>
      </c>
      <c r="W143" s="80" t="s">
        <v>1913</v>
      </c>
      <c r="X143" s="79" t="s">
        <v>4662</v>
      </c>
      <c r="Y143" s="91" t="s">
        <v>3577</v>
      </c>
      <c r="Z143" s="91"/>
      <c r="AA143" s="1" t="s">
        <v>1826</v>
      </c>
      <c r="AB143" s="78" t="s">
        <v>1714</v>
      </c>
      <c r="AC143" s="83"/>
      <c r="AD143" s="78" t="s">
        <v>1714</v>
      </c>
      <c r="AE143" s="78" t="s">
        <v>1290</v>
      </c>
      <c r="AF143" s="83"/>
      <c r="AG143" s="28" t="s">
        <v>1688</v>
      </c>
      <c r="AH143" s="78" t="s">
        <v>1629</v>
      </c>
      <c r="AI143" s="78"/>
      <c r="AJ143" s="83"/>
      <c r="AK143" s="78" t="s">
        <v>2060</v>
      </c>
      <c r="AL143" s="93" t="s">
        <v>2043</v>
      </c>
      <c r="AM143" s="78" t="s">
        <v>1830</v>
      </c>
      <c r="AN143" s="81">
        <v>43577</v>
      </c>
      <c r="AO143" s="76" t="s">
        <v>3578</v>
      </c>
      <c r="AP143" s="76" t="s">
        <v>3579</v>
      </c>
      <c r="AQ143" s="5"/>
      <c r="AR143" s="78"/>
      <c r="AS143" s="81" t="s">
        <v>1838</v>
      </c>
      <c r="AT143" s="78"/>
      <c r="AU143" s="87"/>
      <c r="AV143" s="131" t="s">
        <v>1780</v>
      </c>
    </row>
    <row r="144" spans="1:48" s="88" customFormat="1" ht="36.75" customHeight="1">
      <c r="A144" s="181">
        <v>142</v>
      </c>
      <c r="B144" s="60" t="s">
        <v>651</v>
      </c>
      <c r="C144" s="79" t="s">
        <v>647</v>
      </c>
      <c r="D144" s="35">
        <v>43269</v>
      </c>
      <c r="E144" s="78" t="s">
        <v>1829</v>
      </c>
      <c r="F144" s="78" t="s">
        <v>1688</v>
      </c>
      <c r="G144" s="78" t="s">
        <v>1290</v>
      </c>
      <c r="H144" s="17" t="s">
        <v>4426</v>
      </c>
      <c r="I144" s="170"/>
      <c r="J144" s="85"/>
      <c r="K144" s="85" t="e">
        <v>#N/A</v>
      </c>
      <c r="L144" s="79"/>
      <c r="M144" s="133" t="s">
        <v>4698</v>
      </c>
      <c r="N144" s="79" t="s">
        <v>4596</v>
      </c>
      <c r="O144" s="79" t="s">
        <v>4689</v>
      </c>
      <c r="P144" s="79" t="e">
        <v>#N/A</v>
      </c>
      <c r="Q144" s="86"/>
      <c r="R144" s="78"/>
      <c r="S144" s="79"/>
      <c r="T144" s="79" t="e">
        <v>#N/A</v>
      </c>
      <c r="U144" s="79" t="s">
        <v>1780</v>
      </c>
      <c r="V144" s="81" t="s">
        <v>4</v>
      </c>
      <c r="W144" s="80" t="s">
        <v>1913</v>
      </c>
      <c r="X144" s="79" t="s">
        <v>4662</v>
      </c>
      <c r="Y144" s="91" t="s">
        <v>3565</v>
      </c>
      <c r="Z144" s="91"/>
      <c r="AA144" s="1" t="s">
        <v>1826</v>
      </c>
      <c r="AB144" s="78" t="s">
        <v>1714</v>
      </c>
      <c r="AC144" s="83"/>
      <c r="AD144" s="78" t="s">
        <v>1714</v>
      </c>
      <c r="AE144" s="78" t="s">
        <v>1290</v>
      </c>
      <c r="AF144" s="83"/>
      <c r="AG144" s="28" t="s">
        <v>1688</v>
      </c>
      <c r="AH144" s="78" t="s">
        <v>1629</v>
      </c>
      <c r="AI144" s="78"/>
      <c r="AJ144" s="83"/>
      <c r="AK144" s="78" t="s">
        <v>2060</v>
      </c>
      <c r="AL144" s="93" t="s">
        <v>2043</v>
      </c>
      <c r="AM144" s="78" t="s">
        <v>1830</v>
      </c>
      <c r="AN144" s="81">
        <v>43577</v>
      </c>
      <c r="AO144" s="76" t="s">
        <v>3580</v>
      </c>
      <c r="AP144" s="76" t="s">
        <v>3581</v>
      </c>
      <c r="AQ144" s="5"/>
      <c r="AR144" s="78"/>
      <c r="AS144" s="81" t="s">
        <v>1838</v>
      </c>
      <c r="AT144" s="78"/>
      <c r="AU144" s="87"/>
      <c r="AV144" s="131" t="s">
        <v>1780</v>
      </c>
    </row>
    <row r="145" spans="1:48" s="88" customFormat="1" ht="36.75" customHeight="1">
      <c r="A145" s="181">
        <v>143</v>
      </c>
      <c r="B145" s="60" t="s">
        <v>646</v>
      </c>
      <c r="C145" s="79" t="s">
        <v>647</v>
      </c>
      <c r="D145" s="35">
        <v>43269</v>
      </c>
      <c r="E145" s="78" t="s">
        <v>1829</v>
      </c>
      <c r="F145" s="78" t="s">
        <v>1688</v>
      </c>
      <c r="G145" s="78" t="s">
        <v>1290</v>
      </c>
      <c r="H145" s="17" t="s">
        <v>4426</v>
      </c>
      <c r="I145" s="170"/>
      <c r="J145" s="85"/>
      <c r="K145" s="85" t="e">
        <v>#N/A</v>
      </c>
      <c r="L145" s="79"/>
      <c r="M145" s="133" t="s">
        <v>4698</v>
      </c>
      <c r="N145" s="79" t="s">
        <v>4596</v>
      </c>
      <c r="O145" s="79" t="s">
        <v>4689</v>
      </c>
      <c r="P145" s="79" t="e">
        <v>#N/A</v>
      </c>
      <c r="Q145" s="86"/>
      <c r="R145" s="78"/>
      <c r="S145" s="79" t="s">
        <v>4715</v>
      </c>
      <c r="T145" s="79" t="e">
        <v>#N/A</v>
      </c>
      <c r="U145" s="79" t="s">
        <v>1780</v>
      </c>
      <c r="V145" s="81" t="s">
        <v>4</v>
      </c>
      <c r="W145" s="80" t="s">
        <v>2311</v>
      </c>
      <c r="X145" s="79" t="s">
        <v>4742</v>
      </c>
      <c r="Y145" s="91" t="s">
        <v>2145</v>
      </c>
      <c r="Z145" s="91"/>
      <c r="AA145" s="1" t="s">
        <v>1826</v>
      </c>
      <c r="AB145" s="78" t="s">
        <v>1714</v>
      </c>
      <c r="AC145" s="83"/>
      <c r="AD145" s="78" t="s">
        <v>1714</v>
      </c>
      <c r="AE145" s="78" t="s">
        <v>1290</v>
      </c>
      <c r="AF145" s="83"/>
      <c r="AG145" s="28" t="s">
        <v>1688</v>
      </c>
      <c r="AH145" s="78" t="s">
        <v>1629</v>
      </c>
      <c r="AI145" s="78"/>
      <c r="AJ145" s="83"/>
      <c r="AK145" s="78" t="s">
        <v>2060</v>
      </c>
      <c r="AL145" s="93" t="s">
        <v>2043</v>
      </c>
      <c r="AM145" s="78" t="s">
        <v>1830</v>
      </c>
      <c r="AN145" s="81">
        <v>43577</v>
      </c>
      <c r="AO145" s="76" t="s">
        <v>3573</v>
      </c>
      <c r="AP145" s="76" t="s">
        <v>3574</v>
      </c>
      <c r="AQ145" s="5"/>
      <c r="AR145" s="78"/>
      <c r="AS145" s="81" t="s">
        <v>1838</v>
      </c>
      <c r="AT145" s="78"/>
      <c r="AU145" s="87"/>
      <c r="AV145" s="131" t="s">
        <v>1780</v>
      </c>
    </row>
    <row r="146" spans="1:48" s="88" customFormat="1" ht="36.75" customHeight="1">
      <c r="A146" s="181">
        <v>144</v>
      </c>
      <c r="B146" s="60" t="s">
        <v>650</v>
      </c>
      <c r="C146" s="79" t="s">
        <v>647</v>
      </c>
      <c r="D146" s="35">
        <v>43269</v>
      </c>
      <c r="E146" s="78" t="s">
        <v>1829</v>
      </c>
      <c r="F146" s="78" t="s">
        <v>1688</v>
      </c>
      <c r="G146" s="78" t="s">
        <v>1290</v>
      </c>
      <c r="H146" s="17" t="s">
        <v>4426</v>
      </c>
      <c r="I146" s="170"/>
      <c r="J146" s="85"/>
      <c r="K146" s="85" t="e">
        <v>#N/A</v>
      </c>
      <c r="L146" s="79"/>
      <c r="M146" s="133" t="s">
        <v>4698</v>
      </c>
      <c r="N146" s="79" t="s">
        <v>4596</v>
      </c>
      <c r="O146" s="79" t="s">
        <v>4689</v>
      </c>
      <c r="P146" s="79" t="e">
        <v>#N/A</v>
      </c>
      <c r="Q146" s="86"/>
      <c r="R146" s="78"/>
      <c r="S146" s="79" t="s">
        <v>4715</v>
      </c>
      <c r="T146" s="79" t="e">
        <v>#N/A</v>
      </c>
      <c r="U146" s="79" t="s">
        <v>1780</v>
      </c>
      <c r="V146" s="81" t="s">
        <v>4</v>
      </c>
      <c r="W146" s="80" t="s">
        <v>2311</v>
      </c>
      <c r="X146" s="79" t="s">
        <v>4742</v>
      </c>
      <c r="Y146" s="91" t="s">
        <v>2145</v>
      </c>
      <c r="Z146" s="91"/>
      <c r="AA146" s="1" t="s">
        <v>1826</v>
      </c>
      <c r="AB146" s="78" t="s">
        <v>1714</v>
      </c>
      <c r="AC146" s="83"/>
      <c r="AD146" s="78" t="s">
        <v>1714</v>
      </c>
      <c r="AE146" s="78" t="s">
        <v>1290</v>
      </c>
      <c r="AF146" s="83"/>
      <c r="AG146" s="28" t="s">
        <v>1688</v>
      </c>
      <c r="AH146" s="78" t="s">
        <v>1629</v>
      </c>
      <c r="AI146" s="78"/>
      <c r="AJ146" s="83"/>
      <c r="AK146" s="78" t="s">
        <v>2060</v>
      </c>
      <c r="AL146" s="93" t="s">
        <v>2043</v>
      </c>
      <c r="AM146" s="78" t="s">
        <v>1830</v>
      </c>
      <c r="AN146" s="81">
        <v>43577</v>
      </c>
      <c r="AO146" s="76" t="s">
        <v>3575</v>
      </c>
      <c r="AP146" s="76" t="s">
        <v>3576</v>
      </c>
      <c r="AQ146" s="5"/>
      <c r="AR146" s="78"/>
      <c r="AS146" s="81" t="s">
        <v>1838</v>
      </c>
      <c r="AT146" s="78"/>
      <c r="AU146" s="87"/>
      <c r="AV146" s="131" t="s">
        <v>1780</v>
      </c>
    </row>
    <row r="147" spans="1:48" s="88" customFormat="1" ht="36.75" customHeight="1">
      <c r="A147" s="181">
        <v>145</v>
      </c>
      <c r="B147" s="36" t="s">
        <v>1218</v>
      </c>
      <c r="C147" s="79" t="s">
        <v>1219</v>
      </c>
      <c r="D147" s="35">
        <v>43273</v>
      </c>
      <c r="E147" s="1" t="s">
        <v>2002</v>
      </c>
      <c r="F147" s="1" t="s">
        <v>1688</v>
      </c>
      <c r="G147" s="78" t="s">
        <v>1290</v>
      </c>
      <c r="H147" s="17" t="s">
        <v>4426</v>
      </c>
      <c r="I147" s="170"/>
      <c r="J147" s="85"/>
      <c r="K147" s="85" t="e">
        <v>#N/A</v>
      </c>
      <c r="L147" s="79"/>
      <c r="M147" s="133" t="s">
        <v>4698</v>
      </c>
      <c r="N147" s="79" t="s">
        <v>4596</v>
      </c>
      <c r="O147" s="79" t="s">
        <v>4689</v>
      </c>
      <c r="P147" s="79" t="e">
        <v>#N/A</v>
      </c>
      <c r="Q147" s="86"/>
      <c r="R147" s="78"/>
      <c r="S147" s="79"/>
      <c r="T147" s="79" t="e">
        <v>#N/A</v>
      </c>
      <c r="U147" s="79" t="s">
        <v>1780</v>
      </c>
      <c r="V147" s="81" t="s">
        <v>4</v>
      </c>
      <c r="W147" s="80" t="s">
        <v>1913</v>
      </c>
      <c r="X147" s="79" t="s">
        <v>4662</v>
      </c>
      <c r="Y147" s="91" t="s">
        <v>3582</v>
      </c>
      <c r="Z147" s="91"/>
      <c r="AA147" s="97" t="s">
        <v>45</v>
      </c>
      <c r="AB147" s="78" t="s">
        <v>1714</v>
      </c>
      <c r="AC147" s="83"/>
      <c r="AD147" s="78" t="s">
        <v>1714</v>
      </c>
      <c r="AE147" s="78" t="s">
        <v>1290</v>
      </c>
      <c r="AF147" s="83"/>
      <c r="AG147" s="28" t="s">
        <v>1688</v>
      </c>
      <c r="AH147" s="97" t="s">
        <v>1627</v>
      </c>
      <c r="AI147" s="78"/>
      <c r="AJ147" s="83"/>
      <c r="AK147" s="97" t="s">
        <v>1143</v>
      </c>
      <c r="AL147" s="30"/>
      <c r="AM147" s="78" t="s">
        <v>1794</v>
      </c>
      <c r="AN147" s="81">
        <v>43419</v>
      </c>
      <c r="AO147" s="76" t="s">
        <v>3583</v>
      </c>
      <c r="AP147" s="76" t="s">
        <v>3584</v>
      </c>
      <c r="AQ147" s="5"/>
      <c r="AR147" s="78" t="s">
        <v>1819</v>
      </c>
      <c r="AS147" s="81" t="s">
        <v>1838</v>
      </c>
      <c r="AT147" s="78"/>
      <c r="AU147" s="87"/>
      <c r="AV147" s="131" t="s">
        <v>1780</v>
      </c>
    </row>
    <row r="148" spans="1:48" s="88" customFormat="1" ht="36.75" customHeight="1">
      <c r="A148" s="181">
        <v>146</v>
      </c>
      <c r="B148" s="36" t="s">
        <v>1210</v>
      </c>
      <c r="C148" s="79" t="s">
        <v>1211</v>
      </c>
      <c r="D148" s="35">
        <v>43273</v>
      </c>
      <c r="E148" s="1" t="s">
        <v>2002</v>
      </c>
      <c r="F148" s="1" t="s">
        <v>1688</v>
      </c>
      <c r="G148" s="78" t="s">
        <v>1290</v>
      </c>
      <c r="H148" s="17" t="s">
        <v>4426</v>
      </c>
      <c r="I148" s="170"/>
      <c r="J148" s="85"/>
      <c r="K148" s="85" t="e">
        <v>#N/A</v>
      </c>
      <c r="L148" s="79"/>
      <c r="M148" s="133" t="s">
        <v>4698</v>
      </c>
      <c r="N148" s="79" t="s">
        <v>4596</v>
      </c>
      <c r="O148" s="79" t="s">
        <v>4689</v>
      </c>
      <c r="P148" s="79" t="e">
        <v>#N/A</v>
      </c>
      <c r="Q148" s="86"/>
      <c r="R148" s="78"/>
      <c r="S148" s="79"/>
      <c r="T148" s="79" t="e">
        <v>#N/A</v>
      </c>
      <c r="U148" s="79" t="s">
        <v>1780</v>
      </c>
      <c r="V148" s="81" t="s">
        <v>4</v>
      </c>
      <c r="W148" s="80" t="s">
        <v>1913</v>
      </c>
      <c r="X148" s="79" t="s">
        <v>4662</v>
      </c>
      <c r="Y148" s="91" t="s">
        <v>3585</v>
      </c>
      <c r="Z148" s="91"/>
      <c r="AA148" s="97" t="s">
        <v>45</v>
      </c>
      <c r="AB148" s="78" t="s">
        <v>1714</v>
      </c>
      <c r="AC148" s="83"/>
      <c r="AD148" s="78" t="s">
        <v>1714</v>
      </c>
      <c r="AE148" s="78" t="s">
        <v>1290</v>
      </c>
      <c r="AF148" s="83"/>
      <c r="AG148" s="28" t="s">
        <v>1688</v>
      </c>
      <c r="AH148" s="97" t="s">
        <v>1627</v>
      </c>
      <c r="AI148" s="78"/>
      <c r="AJ148" s="83"/>
      <c r="AK148" s="97" t="s">
        <v>1143</v>
      </c>
      <c r="AL148" s="30"/>
      <c r="AM148" s="78" t="s">
        <v>1794</v>
      </c>
      <c r="AN148" s="81">
        <v>43419</v>
      </c>
      <c r="AO148" s="76" t="s">
        <v>3586</v>
      </c>
      <c r="AP148" s="76" t="s">
        <v>3587</v>
      </c>
      <c r="AQ148" s="5"/>
      <c r="AR148" s="78" t="s">
        <v>1819</v>
      </c>
      <c r="AS148" s="81" t="s">
        <v>1838</v>
      </c>
      <c r="AT148" s="78"/>
      <c r="AU148" s="87"/>
      <c r="AV148" s="131" t="s">
        <v>1780</v>
      </c>
    </row>
    <row r="149" spans="1:48" s="88" customFormat="1" ht="36.75" customHeight="1">
      <c r="A149" s="181">
        <v>147</v>
      </c>
      <c r="B149" s="36" t="s">
        <v>1216</v>
      </c>
      <c r="C149" s="79" t="s">
        <v>1211</v>
      </c>
      <c r="D149" s="35">
        <v>43273</v>
      </c>
      <c r="E149" s="1" t="s">
        <v>2002</v>
      </c>
      <c r="F149" s="1" t="s">
        <v>1688</v>
      </c>
      <c r="G149" s="78" t="s">
        <v>1290</v>
      </c>
      <c r="H149" s="17" t="s">
        <v>4426</v>
      </c>
      <c r="I149" s="170"/>
      <c r="J149" s="85"/>
      <c r="K149" s="85" t="e">
        <v>#N/A</v>
      </c>
      <c r="L149" s="79"/>
      <c r="M149" s="133" t="s">
        <v>4698</v>
      </c>
      <c r="N149" s="79" t="s">
        <v>4596</v>
      </c>
      <c r="O149" s="79" t="s">
        <v>4689</v>
      </c>
      <c r="P149" s="79" t="e">
        <v>#N/A</v>
      </c>
      <c r="Q149" s="86"/>
      <c r="R149" s="78"/>
      <c r="S149" s="79"/>
      <c r="T149" s="79" t="e">
        <v>#N/A</v>
      </c>
      <c r="U149" s="79" t="s">
        <v>1780</v>
      </c>
      <c r="V149" s="81" t="s">
        <v>4</v>
      </c>
      <c r="W149" s="80" t="s">
        <v>1913</v>
      </c>
      <c r="X149" s="79" t="s">
        <v>4662</v>
      </c>
      <c r="Y149" s="91" t="s">
        <v>3585</v>
      </c>
      <c r="Z149" s="91"/>
      <c r="AA149" s="97" t="s">
        <v>45</v>
      </c>
      <c r="AB149" s="78" t="s">
        <v>1714</v>
      </c>
      <c r="AC149" s="83"/>
      <c r="AD149" s="78" t="s">
        <v>1714</v>
      </c>
      <c r="AE149" s="78" t="s">
        <v>1290</v>
      </c>
      <c r="AF149" s="83"/>
      <c r="AG149" s="28" t="s">
        <v>1688</v>
      </c>
      <c r="AH149" s="97" t="s">
        <v>1627</v>
      </c>
      <c r="AI149" s="78"/>
      <c r="AJ149" s="83"/>
      <c r="AK149" s="97" t="s">
        <v>1143</v>
      </c>
      <c r="AL149" s="30"/>
      <c r="AM149" s="78" t="s">
        <v>1794</v>
      </c>
      <c r="AN149" s="81">
        <v>43419</v>
      </c>
      <c r="AO149" s="76" t="s">
        <v>3588</v>
      </c>
      <c r="AP149" s="76" t="s">
        <v>3589</v>
      </c>
      <c r="AQ149" s="5"/>
      <c r="AR149" s="78" t="s">
        <v>1819</v>
      </c>
      <c r="AS149" s="81" t="s">
        <v>1838</v>
      </c>
      <c r="AT149" s="78"/>
      <c r="AU149" s="87"/>
      <c r="AV149" s="131" t="s">
        <v>1780</v>
      </c>
    </row>
    <row r="150" spans="1:48" s="88" customFormat="1" ht="36.75" customHeight="1">
      <c r="A150" s="181">
        <v>148</v>
      </c>
      <c r="B150" s="36" t="s">
        <v>1213</v>
      </c>
      <c r="C150" s="79" t="s">
        <v>1211</v>
      </c>
      <c r="D150" s="35">
        <v>43273</v>
      </c>
      <c r="E150" s="1" t="s">
        <v>2002</v>
      </c>
      <c r="F150" s="1" t="s">
        <v>1688</v>
      </c>
      <c r="G150" s="78" t="s">
        <v>1290</v>
      </c>
      <c r="H150" s="17" t="s">
        <v>4426</v>
      </c>
      <c r="I150" s="170"/>
      <c r="J150" s="85"/>
      <c r="K150" s="85" t="e">
        <v>#N/A</v>
      </c>
      <c r="L150" s="79"/>
      <c r="M150" s="133" t="s">
        <v>4698</v>
      </c>
      <c r="N150" s="79" t="s">
        <v>4596</v>
      </c>
      <c r="O150" s="79" t="s">
        <v>4689</v>
      </c>
      <c r="P150" s="79" t="e">
        <v>#N/A</v>
      </c>
      <c r="Q150" s="86"/>
      <c r="R150" s="78"/>
      <c r="S150" s="79"/>
      <c r="T150" s="79" t="e">
        <v>#N/A</v>
      </c>
      <c r="U150" s="79" t="s">
        <v>1780</v>
      </c>
      <c r="V150" s="81" t="s">
        <v>4</v>
      </c>
      <c r="W150" s="80" t="s">
        <v>1913</v>
      </c>
      <c r="X150" s="79" t="s">
        <v>4662</v>
      </c>
      <c r="Y150" s="91" t="s">
        <v>3572</v>
      </c>
      <c r="Z150" s="91"/>
      <c r="AA150" s="97" t="s">
        <v>45</v>
      </c>
      <c r="AB150" s="78" t="s">
        <v>1714</v>
      </c>
      <c r="AC150" s="83"/>
      <c r="AD150" s="78" t="s">
        <v>1714</v>
      </c>
      <c r="AE150" s="78" t="s">
        <v>1290</v>
      </c>
      <c r="AF150" s="83"/>
      <c r="AG150" s="28" t="s">
        <v>1688</v>
      </c>
      <c r="AH150" s="97" t="s">
        <v>1627</v>
      </c>
      <c r="AI150" s="78"/>
      <c r="AJ150" s="83"/>
      <c r="AK150" s="97" t="s">
        <v>1143</v>
      </c>
      <c r="AL150" s="30"/>
      <c r="AM150" s="78" t="s">
        <v>1794</v>
      </c>
      <c r="AN150" s="81">
        <v>43419</v>
      </c>
      <c r="AO150" s="76" t="s">
        <v>3600</v>
      </c>
      <c r="AP150" s="76" t="s">
        <v>3601</v>
      </c>
      <c r="AQ150" s="5"/>
      <c r="AR150" s="78" t="s">
        <v>1819</v>
      </c>
      <c r="AS150" s="81" t="s">
        <v>1838</v>
      </c>
      <c r="AT150" s="78"/>
      <c r="AU150" s="87"/>
      <c r="AV150" s="131" t="s">
        <v>1780</v>
      </c>
    </row>
    <row r="151" spans="1:48" s="88" customFormat="1" ht="36.75" customHeight="1">
      <c r="A151" s="181">
        <v>149</v>
      </c>
      <c r="B151" s="36" t="s">
        <v>1215</v>
      </c>
      <c r="C151" s="79" t="s">
        <v>1211</v>
      </c>
      <c r="D151" s="35">
        <v>43273</v>
      </c>
      <c r="E151" s="1" t="s">
        <v>2002</v>
      </c>
      <c r="F151" s="1" t="s">
        <v>1688</v>
      </c>
      <c r="G151" s="78" t="s">
        <v>1290</v>
      </c>
      <c r="H151" s="17" t="s">
        <v>4426</v>
      </c>
      <c r="I151" s="170"/>
      <c r="J151" s="85"/>
      <c r="K151" s="85" t="e">
        <v>#N/A</v>
      </c>
      <c r="L151" s="79"/>
      <c r="M151" s="133" t="s">
        <v>4698</v>
      </c>
      <c r="N151" s="79" t="s">
        <v>4596</v>
      </c>
      <c r="O151" s="79" t="s">
        <v>4689</v>
      </c>
      <c r="P151" s="79" t="e">
        <v>#N/A</v>
      </c>
      <c r="Q151" s="86"/>
      <c r="R151" s="78"/>
      <c r="S151" s="79"/>
      <c r="T151" s="79" t="e">
        <v>#N/A</v>
      </c>
      <c r="U151" s="79" t="s">
        <v>1780</v>
      </c>
      <c r="V151" s="81" t="s">
        <v>4</v>
      </c>
      <c r="W151" s="80" t="s">
        <v>1913</v>
      </c>
      <c r="X151" s="79" t="s">
        <v>4662</v>
      </c>
      <c r="Y151" s="91" t="s">
        <v>3585</v>
      </c>
      <c r="Z151" s="91"/>
      <c r="AA151" s="97" t="s">
        <v>45</v>
      </c>
      <c r="AB151" s="78" t="s">
        <v>1714</v>
      </c>
      <c r="AC151" s="83"/>
      <c r="AD151" s="78" t="s">
        <v>1714</v>
      </c>
      <c r="AE151" s="78" t="s">
        <v>1290</v>
      </c>
      <c r="AF151" s="83"/>
      <c r="AG151" s="28" t="s">
        <v>1688</v>
      </c>
      <c r="AH151" s="97" t="s">
        <v>1627</v>
      </c>
      <c r="AI151" s="78"/>
      <c r="AJ151" s="83"/>
      <c r="AK151" s="97" t="s">
        <v>1143</v>
      </c>
      <c r="AL151" s="30"/>
      <c r="AM151" s="78" t="s">
        <v>1794</v>
      </c>
      <c r="AN151" s="81">
        <v>43419</v>
      </c>
      <c r="AO151" s="76" t="s">
        <v>3590</v>
      </c>
      <c r="AP151" s="76" t="s">
        <v>3591</v>
      </c>
      <c r="AQ151" s="5"/>
      <c r="AR151" s="78" t="s">
        <v>1819</v>
      </c>
      <c r="AS151" s="81" t="s">
        <v>1838</v>
      </c>
      <c r="AT151" s="78"/>
      <c r="AU151" s="87"/>
      <c r="AV151" s="131" t="s">
        <v>1780</v>
      </c>
    </row>
    <row r="152" spans="1:48" s="88" customFormat="1" ht="36.75" customHeight="1">
      <c r="A152" s="181">
        <v>150</v>
      </c>
      <c r="B152" s="36" t="s">
        <v>1212</v>
      </c>
      <c r="C152" s="79" t="s">
        <v>1211</v>
      </c>
      <c r="D152" s="35">
        <v>43273</v>
      </c>
      <c r="E152" s="1" t="s">
        <v>2002</v>
      </c>
      <c r="F152" s="1" t="s">
        <v>1688</v>
      </c>
      <c r="G152" s="78" t="s">
        <v>1290</v>
      </c>
      <c r="H152" s="17" t="s">
        <v>4426</v>
      </c>
      <c r="I152" s="170"/>
      <c r="J152" s="85"/>
      <c r="K152" s="85" t="e">
        <v>#N/A</v>
      </c>
      <c r="L152" s="79"/>
      <c r="M152" s="133" t="s">
        <v>4698</v>
      </c>
      <c r="N152" s="79" t="s">
        <v>4596</v>
      </c>
      <c r="O152" s="79" t="s">
        <v>4689</v>
      </c>
      <c r="P152" s="79" t="e">
        <v>#N/A</v>
      </c>
      <c r="Q152" s="86"/>
      <c r="R152" s="78"/>
      <c r="S152" s="79"/>
      <c r="T152" s="79" t="e">
        <v>#N/A</v>
      </c>
      <c r="U152" s="79" t="s">
        <v>1780</v>
      </c>
      <c r="V152" s="81" t="s">
        <v>4</v>
      </c>
      <c r="W152" s="80" t="s">
        <v>1913</v>
      </c>
      <c r="X152" s="79" t="s">
        <v>4662</v>
      </c>
      <c r="Y152" s="91" t="s">
        <v>3585</v>
      </c>
      <c r="Z152" s="91"/>
      <c r="AA152" s="97" t="s">
        <v>45</v>
      </c>
      <c r="AB152" s="78" t="s">
        <v>1714</v>
      </c>
      <c r="AC152" s="83"/>
      <c r="AD152" s="78" t="s">
        <v>1714</v>
      </c>
      <c r="AE152" s="78" t="s">
        <v>1290</v>
      </c>
      <c r="AF152" s="83"/>
      <c r="AG152" s="28" t="s">
        <v>1688</v>
      </c>
      <c r="AH152" s="97" t="s">
        <v>1627</v>
      </c>
      <c r="AI152" s="78"/>
      <c r="AJ152" s="83"/>
      <c r="AK152" s="97" t="s">
        <v>1143</v>
      </c>
      <c r="AL152" s="30"/>
      <c r="AM152" s="78" t="s">
        <v>1794</v>
      </c>
      <c r="AN152" s="81">
        <v>43419</v>
      </c>
      <c r="AO152" s="76" t="s">
        <v>3592</v>
      </c>
      <c r="AP152" s="76" t="s">
        <v>3593</v>
      </c>
      <c r="AQ152" s="5"/>
      <c r="AR152" s="78" t="s">
        <v>1819</v>
      </c>
      <c r="AS152" s="81" t="s">
        <v>1838</v>
      </c>
      <c r="AT152" s="78"/>
      <c r="AU152" s="87"/>
      <c r="AV152" s="131" t="s">
        <v>1780</v>
      </c>
    </row>
    <row r="153" spans="1:48" s="88" customFormat="1" ht="36.75" customHeight="1">
      <c r="A153" s="181">
        <v>151</v>
      </c>
      <c r="B153" s="36" t="s">
        <v>1217</v>
      </c>
      <c r="C153" s="79" t="s">
        <v>1211</v>
      </c>
      <c r="D153" s="35">
        <v>43273</v>
      </c>
      <c r="E153" s="1" t="s">
        <v>2002</v>
      </c>
      <c r="F153" s="1" t="s">
        <v>1688</v>
      </c>
      <c r="G153" s="78" t="s">
        <v>1290</v>
      </c>
      <c r="H153" s="17" t="s">
        <v>4426</v>
      </c>
      <c r="I153" s="170"/>
      <c r="J153" s="85"/>
      <c r="K153" s="85" t="e">
        <v>#N/A</v>
      </c>
      <c r="L153" s="79"/>
      <c r="M153" s="133" t="s">
        <v>4698</v>
      </c>
      <c r="N153" s="79" t="s">
        <v>4596</v>
      </c>
      <c r="O153" s="79" t="s">
        <v>4689</v>
      </c>
      <c r="P153" s="79" t="e">
        <v>#N/A</v>
      </c>
      <c r="Q153" s="86"/>
      <c r="R153" s="78"/>
      <c r="S153" s="79"/>
      <c r="T153" s="79" t="e">
        <v>#N/A</v>
      </c>
      <c r="U153" s="79" t="s">
        <v>1780</v>
      </c>
      <c r="V153" s="81" t="s">
        <v>4</v>
      </c>
      <c r="W153" s="80" t="s">
        <v>1913</v>
      </c>
      <c r="X153" s="79" t="s">
        <v>4662</v>
      </c>
      <c r="Y153" s="91" t="s">
        <v>3585</v>
      </c>
      <c r="Z153" s="91"/>
      <c r="AA153" s="97" t="s">
        <v>45</v>
      </c>
      <c r="AB153" s="78" t="s">
        <v>1714</v>
      </c>
      <c r="AC153" s="83"/>
      <c r="AD153" s="78" t="s">
        <v>1714</v>
      </c>
      <c r="AE153" s="78" t="s">
        <v>1290</v>
      </c>
      <c r="AF153" s="83"/>
      <c r="AG153" s="28" t="s">
        <v>1688</v>
      </c>
      <c r="AH153" s="97" t="s">
        <v>1627</v>
      </c>
      <c r="AI153" s="78"/>
      <c r="AJ153" s="83"/>
      <c r="AK153" s="97" t="s">
        <v>1143</v>
      </c>
      <c r="AL153" s="30"/>
      <c r="AM153" s="78" t="s">
        <v>1794</v>
      </c>
      <c r="AN153" s="81">
        <v>43419</v>
      </c>
      <c r="AO153" s="76" t="s">
        <v>3594</v>
      </c>
      <c r="AP153" s="76" t="s">
        <v>3595</v>
      </c>
      <c r="AQ153" s="5"/>
      <c r="AR153" s="78" t="s">
        <v>1819</v>
      </c>
      <c r="AS153" s="81" t="s">
        <v>1838</v>
      </c>
      <c r="AT153" s="78"/>
      <c r="AU153" s="87"/>
      <c r="AV153" s="131" t="s">
        <v>1780</v>
      </c>
    </row>
    <row r="154" spans="1:48" s="88" customFormat="1" ht="36.75" customHeight="1">
      <c r="A154" s="181">
        <v>152</v>
      </c>
      <c r="B154" s="36" t="s">
        <v>1220</v>
      </c>
      <c r="C154" s="79" t="s">
        <v>1211</v>
      </c>
      <c r="D154" s="35">
        <v>43273</v>
      </c>
      <c r="E154" s="1" t="s">
        <v>2002</v>
      </c>
      <c r="F154" s="1" t="s">
        <v>1688</v>
      </c>
      <c r="G154" s="78" t="s">
        <v>1290</v>
      </c>
      <c r="H154" s="17" t="s">
        <v>4426</v>
      </c>
      <c r="I154" s="170"/>
      <c r="J154" s="85"/>
      <c r="K154" s="85" t="e">
        <v>#N/A</v>
      </c>
      <c r="L154" s="79"/>
      <c r="M154" s="133" t="s">
        <v>4698</v>
      </c>
      <c r="N154" s="79" t="s">
        <v>4596</v>
      </c>
      <c r="O154" s="79" t="s">
        <v>4689</v>
      </c>
      <c r="P154" s="79" t="e">
        <v>#N/A</v>
      </c>
      <c r="Q154" s="86"/>
      <c r="R154" s="78"/>
      <c r="S154" s="79"/>
      <c r="T154" s="79" t="e">
        <v>#N/A</v>
      </c>
      <c r="U154" s="79" t="s">
        <v>1780</v>
      </c>
      <c r="V154" s="81" t="s">
        <v>4</v>
      </c>
      <c r="W154" s="80" t="s">
        <v>1913</v>
      </c>
      <c r="X154" s="79" t="s">
        <v>4662</v>
      </c>
      <c r="Y154" s="91" t="s">
        <v>3585</v>
      </c>
      <c r="Z154" s="91"/>
      <c r="AA154" s="97" t="s">
        <v>45</v>
      </c>
      <c r="AB154" s="78" t="s">
        <v>1714</v>
      </c>
      <c r="AC154" s="83"/>
      <c r="AD154" s="78" t="s">
        <v>1714</v>
      </c>
      <c r="AE154" s="78" t="s">
        <v>1290</v>
      </c>
      <c r="AF154" s="83"/>
      <c r="AG154" s="28" t="s">
        <v>1688</v>
      </c>
      <c r="AH154" s="97" t="s">
        <v>1627</v>
      </c>
      <c r="AI154" s="78"/>
      <c r="AJ154" s="83"/>
      <c r="AK154" s="97" t="s">
        <v>1143</v>
      </c>
      <c r="AL154" s="30"/>
      <c r="AM154" s="78" t="s">
        <v>1794</v>
      </c>
      <c r="AN154" s="81">
        <v>43419</v>
      </c>
      <c r="AO154" s="76" t="s">
        <v>3596</v>
      </c>
      <c r="AP154" s="76" t="s">
        <v>3597</v>
      </c>
      <c r="AQ154" s="5"/>
      <c r="AR154" s="78" t="s">
        <v>1819</v>
      </c>
      <c r="AS154" s="81" t="s">
        <v>1838</v>
      </c>
      <c r="AT154" s="78"/>
      <c r="AU154" s="87"/>
      <c r="AV154" s="131" t="s">
        <v>1780</v>
      </c>
    </row>
    <row r="155" spans="1:48" s="88" customFormat="1" ht="36.75" customHeight="1">
      <c r="A155" s="181">
        <v>153</v>
      </c>
      <c r="B155" s="36" t="s">
        <v>1214</v>
      </c>
      <c r="C155" s="79" t="s">
        <v>1211</v>
      </c>
      <c r="D155" s="35">
        <v>43273</v>
      </c>
      <c r="E155" s="1" t="s">
        <v>2002</v>
      </c>
      <c r="F155" s="1" t="s">
        <v>1688</v>
      </c>
      <c r="G155" s="78" t="s">
        <v>1290</v>
      </c>
      <c r="H155" s="17" t="s">
        <v>4426</v>
      </c>
      <c r="I155" s="170"/>
      <c r="J155" s="85"/>
      <c r="K155" s="85" t="e">
        <v>#N/A</v>
      </c>
      <c r="L155" s="79"/>
      <c r="M155" s="133" t="s">
        <v>4698</v>
      </c>
      <c r="N155" s="79" t="s">
        <v>4596</v>
      </c>
      <c r="O155" s="79" t="s">
        <v>4689</v>
      </c>
      <c r="P155" s="79" t="e">
        <v>#N/A</v>
      </c>
      <c r="Q155" s="86"/>
      <c r="R155" s="78"/>
      <c r="S155" s="79"/>
      <c r="T155" s="79" t="e">
        <v>#N/A</v>
      </c>
      <c r="U155" s="79" t="s">
        <v>1780</v>
      </c>
      <c r="V155" s="81" t="s">
        <v>4</v>
      </c>
      <c r="W155" s="80" t="s">
        <v>1913</v>
      </c>
      <c r="X155" s="79" t="s">
        <v>4662</v>
      </c>
      <c r="Y155" s="91" t="s">
        <v>3585</v>
      </c>
      <c r="Z155" s="91"/>
      <c r="AA155" s="97" t="s">
        <v>45</v>
      </c>
      <c r="AB155" s="78" t="s">
        <v>1714</v>
      </c>
      <c r="AC155" s="83"/>
      <c r="AD155" s="78" t="s">
        <v>1714</v>
      </c>
      <c r="AE155" s="78" t="s">
        <v>1290</v>
      </c>
      <c r="AF155" s="83"/>
      <c r="AG155" s="28" t="s">
        <v>1688</v>
      </c>
      <c r="AH155" s="97" t="s">
        <v>1627</v>
      </c>
      <c r="AI155" s="78"/>
      <c r="AJ155" s="83"/>
      <c r="AK155" s="97" t="s">
        <v>1143</v>
      </c>
      <c r="AL155" s="30"/>
      <c r="AM155" s="78" t="s">
        <v>1794</v>
      </c>
      <c r="AN155" s="81">
        <v>43419</v>
      </c>
      <c r="AO155" s="76" t="s">
        <v>3598</v>
      </c>
      <c r="AP155" s="76" t="s">
        <v>3599</v>
      </c>
      <c r="AQ155" s="5"/>
      <c r="AR155" s="78" t="s">
        <v>1819</v>
      </c>
      <c r="AS155" s="81" t="s">
        <v>1838</v>
      </c>
      <c r="AT155" s="78"/>
      <c r="AU155" s="87"/>
      <c r="AV155" s="131" t="s">
        <v>1780</v>
      </c>
    </row>
    <row r="156" spans="1:48" s="88" customFormat="1" ht="36.75" customHeight="1">
      <c r="A156" s="181">
        <v>154</v>
      </c>
      <c r="B156" s="60" t="s">
        <v>609</v>
      </c>
      <c r="C156" s="79" t="s">
        <v>610</v>
      </c>
      <c r="D156" s="35" t="s">
        <v>3602</v>
      </c>
      <c r="E156" s="78" t="s">
        <v>1829</v>
      </c>
      <c r="F156" s="78" t="s">
        <v>1688</v>
      </c>
      <c r="G156" s="78" t="s">
        <v>1290</v>
      </c>
      <c r="H156" s="17" t="s">
        <v>4426</v>
      </c>
      <c r="I156" s="170"/>
      <c r="J156" s="85"/>
      <c r="K156" s="85" t="e">
        <v>#N/A</v>
      </c>
      <c r="L156" s="79"/>
      <c r="M156" s="133" t="s">
        <v>4698</v>
      </c>
      <c r="N156" s="79" t="s">
        <v>4596</v>
      </c>
      <c r="O156" s="79" t="s">
        <v>4689</v>
      </c>
      <c r="P156" s="79" t="e">
        <v>#N/A</v>
      </c>
      <c r="Q156" s="86"/>
      <c r="R156" s="78"/>
      <c r="S156" s="79" t="s">
        <v>4715</v>
      </c>
      <c r="T156" s="79" t="e">
        <v>#N/A</v>
      </c>
      <c r="U156" s="79" t="s">
        <v>1780</v>
      </c>
      <c r="V156" s="81" t="s">
        <v>4</v>
      </c>
      <c r="W156" s="80" t="s">
        <v>2311</v>
      </c>
      <c r="X156" s="79" t="s">
        <v>4742</v>
      </c>
      <c r="Y156" s="91" t="s">
        <v>2145</v>
      </c>
      <c r="Z156" s="91"/>
      <c r="AA156" s="1" t="s">
        <v>1826</v>
      </c>
      <c r="AB156" s="78" t="s">
        <v>1714</v>
      </c>
      <c r="AC156" s="83"/>
      <c r="AD156" s="78" t="s">
        <v>1714</v>
      </c>
      <c r="AE156" s="78" t="s">
        <v>1290</v>
      </c>
      <c r="AF156" s="83"/>
      <c r="AG156" s="28" t="s">
        <v>1688</v>
      </c>
      <c r="AH156" s="78" t="s">
        <v>1629</v>
      </c>
      <c r="AI156" s="78"/>
      <c r="AJ156" s="83"/>
      <c r="AK156" s="78" t="s">
        <v>2060</v>
      </c>
      <c r="AL156" s="93" t="s">
        <v>1694</v>
      </c>
      <c r="AM156" s="78" t="s">
        <v>1830</v>
      </c>
      <c r="AN156" s="81">
        <v>43577</v>
      </c>
      <c r="AO156" s="76" t="s">
        <v>3603</v>
      </c>
      <c r="AP156" s="76" t="s">
        <v>3604</v>
      </c>
      <c r="AQ156" s="5"/>
      <c r="AR156" s="78"/>
      <c r="AS156" s="81" t="s">
        <v>1838</v>
      </c>
      <c r="AT156" s="78"/>
      <c r="AU156" s="87"/>
      <c r="AV156" s="131" t="s">
        <v>1780</v>
      </c>
    </row>
    <row r="157" spans="1:48" s="88" customFormat="1" ht="36.75" customHeight="1">
      <c r="A157" s="181">
        <v>155</v>
      </c>
      <c r="B157" s="78" t="s">
        <v>558</v>
      </c>
      <c r="C157" s="79" t="s">
        <v>557</v>
      </c>
      <c r="D157" s="35" t="s">
        <v>3605</v>
      </c>
      <c r="E157" s="78" t="s">
        <v>1829</v>
      </c>
      <c r="F157" s="78" t="s">
        <v>1688</v>
      </c>
      <c r="G157" s="78" t="s">
        <v>1290</v>
      </c>
      <c r="H157" s="17" t="s">
        <v>4426</v>
      </c>
      <c r="I157" s="170"/>
      <c r="J157" s="85"/>
      <c r="K157" s="85" t="e">
        <v>#N/A</v>
      </c>
      <c r="L157" s="79"/>
      <c r="M157" s="133" t="s">
        <v>4698</v>
      </c>
      <c r="N157" s="79" t="s">
        <v>4596</v>
      </c>
      <c r="O157" s="79" t="s">
        <v>4689</v>
      </c>
      <c r="P157" s="79" t="e">
        <v>#N/A</v>
      </c>
      <c r="Q157" s="86"/>
      <c r="R157" s="78"/>
      <c r="S157" s="79"/>
      <c r="T157" s="79" t="e">
        <v>#N/A</v>
      </c>
      <c r="U157" s="79" t="s">
        <v>1780</v>
      </c>
      <c r="V157" s="81" t="s">
        <v>4</v>
      </c>
      <c r="W157" s="80" t="s">
        <v>1792</v>
      </c>
      <c r="X157" s="79" t="s">
        <v>4662</v>
      </c>
      <c r="Y157" s="91" t="s">
        <v>1799</v>
      </c>
      <c r="Z157" s="91"/>
      <c r="AA157" s="1" t="s">
        <v>1826</v>
      </c>
      <c r="AB157" s="78" t="s">
        <v>1714</v>
      </c>
      <c r="AC157" s="83"/>
      <c r="AD157" s="78" t="s">
        <v>1714</v>
      </c>
      <c r="AE157" s="78" t="s">
        <v>1290</v>
      </c>
      <c r="AF157" s="83"/>
      <c r="AG157" s="28" t="s">
        <v>1688</v>
      </c>
      <c r="AH157" s="78" t="s">
        <v>1629</v>
      </c>
      <c r="AI157" s="78"/>
      <c r="AJ157" s="83"/>
      <c r="AK157" s="78" t="s">
        <v>2155</v>
      </c>
      <c r="AL157" s="93" t="s">
        <v>2812</v>
      </c>
      <c r="AM157" s="78" t="s">
        <v>1830</v>
      </c>
      <c r="AN157" s="81">
        <v>43577</v>
      </c>
      <c r="AO157" s="76" t="s">
        <v>3606</v>
      </c>
      <c r="AP157" s="76" t="s">
        <v>3607</v>
      </c>
      <c r="AQ157" s="5"/>
      <c r="AR157" s="78"/>
      <c r="AS157" s="81" t="s">
        <v>1918</v>
      </c>
      <c r="AT157" s="78"/>
      <c r="AU157" s="87"/>
      <c r="AV157" s="131" t="s">
        <v>1780</v>
      </c>
    </row>
    <row r="158" spans="1:48" s="88" customFormat="1" ht="36.75" customHeight="1">
      <c r="A158" s="181">
        <v>156</v>
      </c>
      <c r="B158" s="78" t="s">
        <v>556</v>
      </c>
      <c r="C158" s="79" t="s">
        <v>557</v>
      </c>
      <c r="D158" s="35" t="s">
        <v>3605</v>
      </c>
      <c r="E158" s="78" t="s">
        <v>1829</v>
      </c>
      <c r="F158" s="78" t="s">
        <v>1688</v>
      </c>
      <c r="G158" s="78" t="s">
        <v>1290</v>
      </c>
      <c r="H158" s="17" t="s">
        <v>4426</v>
      </c>
      <c r="I158" s="170"/>
      <c r="J158" s="85"/>
      <c r="K158" s="85" t="e">
        <v>#N/A</v>
      </c>
      <c r="L158" s="79"/>
      <c r="M158" s="133" t="s">
        <v>4698</v>
      </c>
      <c r="N158" s="79" t="s">
        <v>4596</v>
      </c>
      <c r="O158" s="79" t="s">
        <v>4689</v>
      </c>
      <c r="P158" s="79" t="e">
        <v>#N/A</v>
      </c>
      <c r="Q158" s="86"/>
      <c r="R158" s="78"/>
      <c r="S158" s="79"/>
      <c r="T158" s="79" t="e">
        <v>#N/A</v>
      </c>
      <c r="U158" s="79" t="s">
        <v>1780</v>
      </c>
      <c r="V158" s="81" t="s">
        <v>4</v>
      </c>
      <c r="W158" s="80" t="s">
        <v>1792</v>
      </c>
      <c r="X158" s="79" t="s">
        <v>4662</v>
      </c>
      <c r="Y158" s="91" t="s">
        <v>1799</v>
      </c>
      <c r="Z158" s="91"/>
      <c r="AA158" s="1" t="s">
        <v>1826</v>
      </c>
      <c r="AB158" s="78" t="s">
        <v>1714</v>
      </c>
      <c r="AC158" s="83"/>
      <c r="AD158" s="78" t="s">
        <v>1714</v>
      </c>
      <c r="AE158" s="78" t="s">
        <v>1290</v>
      </c>
      <c r="AF158" s="83"/>
      <c r="AG158" s="28" t="s">
        <v>1688</v>
      </c>
      <c r="AH158" s="78" t="s">
        <v>1629</v>
      </c>
      <c r="AI158" s="78"/>
      <c r="AJ158" s="83"/>
      <c r="AK158" s="78" t="s">
        <v>2155</v>
      </c>
      <c r="AL158" s="93" t="s">
        <v>2812</v>
      </c>
      <c r="AM158" s="78" t="s">
        <v>1830</v>
      </c>
      <c r="AN158" s="81">
        <v>43577</v>
      </c>
      <c r="AO158" s="76" t="s">
        <v>3608</v>
      </c>
      <c r="AP158" s="76" t="s">
        <v>3609</v>
      </c>
      <c r="AQ158" s="5"/>
      <c r="AR158" s="78"/>
      <c r="AS158" s="81" t="s">
        <v>1918</v>
      </c>
      <c r="AT158" s="78"/>
      <c r="AU158" s="87"/>
      <c r="AV158" s="131" t="s">
        <v>1780</v>
      </c>
    </row>
    <row r="159" spans="1:48" s="88" customFormat="1" ht="36.75" customHeight="1">
      <c r="A159" s="181">
        <v>157</v>
      </c>
      <c r="B159" s="36" t="s">
        <v>1171</v>
      </c>
      <c r="C159" s="79" t="s">
        <v>1168</v>
      </c>
      <c r="D159" s="35" t="s">
        <v>3617</v>
      </c>
      <c r="E159" s="1" t="s">
        <v>2002</v>
      </c>
      <c r="F159" s="1" t="s">
        <v>1688</v>
      </c>
      <c r="G159" s="78" t="s">
        <v>1290</v>
      </c>
      <c r="H159" s="17" t="s">
        <v>4426</v>
      </c>
      <c r="I159" s="170"/>
      <c r="J159" s="85"/>
      <c r="K159" s="85" t="e">
        <v>#N/A</v>
      </c>
      <c r="L159" s="79"/>
      <c r="M159" s="133" t="s">
        <v>4698</v>
      </c>
      <c r="N159" s="79" t="s">
        <v>4596</v>
      </c>
      <c r="O159" s="79" t="s">
        <v>4689</v>
      </c>
      <c r="P159" s="79" t="e">
        <v>#N/A</v>
      </c>
      <c r="Q159" s="86"/>
      <c r="R159" s="78"/>
      <c r="S159" s="79"/>
      <c r="T159" s="79" t="e">
        <v>#N/A</v>
      </c>
      <c r="U159" s="79" t="s">
        <v>1780</v>
      </c>
      <c r="V159" s="81" t="s">
        <v>4</v>
      </c>
      <c r="W159" s="80" t="s">
        <v>1792</v>
      </c>
      <c r="X159" s="79" t="s">
        <v>4662</v>
      </c>
      <c r="Y159" s="91" t="s">
        <v>1799</v>
      </c>
      <c r="Z159" s="91"/>
      <c r="AA159" s="97" t="s">
        <v>45</v>
      </c>
      <c r="AB159" s="78" t="s">
        <v>1714</v>
      </c>
      <c r="AC159" s="83"/>
      <c r="AD159" s="78" t="s">
        <v>1714</v>
      </c>
      <c r="AE159" s="78" t="s">
        <v>1290</v>
      </c>
      <c r="AF159" s="83"/>
      <c r="AG159" s="28" t="s">
        <v>1688</v>
      </c>
      <c r="AH159" s="97" t="s">
        <v>1627</v>
      </c>
      <c r="AI159" s="78"/>
      <c r="AJ159" s="83"/>
      <c r="AK159" s="97" t="s">
        <v>1166</v>
      </c>
      <c r="AL159" s="30"/>
      <c r="AM159" s="78" t="s">
        <v>1794</v>
      </c>
      <c r="AN159" s="81">
        <v>43419</v>
      </c>
      <c r="AO159" s="76" t="s">
        <v>3618</v>
      </c>
      <c r="AP159" s="76" t="s">
        <v>3619</v>
      </c>
      <c r="AQ159" s="5"/>
      <c r="AR159" s="78" t="s">
        <v>1819</v>
      </c>
      <c r="AS159" s="81" t="s">
        <v>1838</v>
      </c>
      <c r="AT159" s="78"/>
      <c r="AU159" s="87"/>
      <c r="AV159" s="131" t="s">
        <v>1780</v>
      </c>
    </row>
    <row r="160" spans="1:48" s="88" customFormat="1" ht="36.75" customHeight="1">
      <c r="A160" s="181">
        <v>158</v>
      </c>
      <c r="B160" s="36" t="s">
        <v>1167</v>
      </c>
      <c r="C160" s="79" t="s">
        <v>1168</v>
      </c>
      <c r="D160" s="35" t="s">
        <v>3617</v>
      </c>
      <c r="E160" s="1" t="s">
        <v>2002</v>
      </c>
      <c r="F160" s="1" t="s">
        <v>1688</v>
      </c>
      <c r="G160" s="78" t="s">
        <v>1290</v>
      </c>
      <c r="H160" s="17" t="s">
        <v>4426</v>
      </c>
      <c r="I160" s="170"/>
      <c r="J160" s="85"/>
      <c r="K160" s="85" t="e">
        <v>#N/A</v>
      </c>
      <c r="L160" s="79"/>
      <c r="M160" s="133" t="s">
        <v>4698</v>
      </c>
      <c r="N160" s="79" t="s">
        <v>4596</v>
      </c>
      <c r="O160" s="79" t="s">
        <v>4689</v>
      </c>
      <c r="P160" s="79" t="e">
        <v>#N/A</v>
      </c>
      <c r="Q160" s="86"/>
      <c r="R160" s="78"/>
      <c r="S160" s="79"/>
      <c r="T160" s="79" t="e">
        <v>#N/A</v>
      </c>
      <c r="U160" s="79" t="s">
        <v>1780</v>
      </c>
      <c r="V160" s="81" t="s">
        <v>4</v>
      </c>
      <c r="W160" s="80" t="s">
        <v>1792</v>
      </c>
      <c r="X160" s="79" t="s">
        <v>4662</v>
      </c>
      <c r="Y160" s="91" t="s">
        <v>1799</v>
      </c>
      <c r="Z160" s="91"/>
      <c r="AA160" s="97" t="s">
        <v>45</v>
      </c>
      <c r="AB160" s="78" t="s">
        <v>1714</v>
      </c>
      <c r="AC160" s="83"/>
      <c r="AD160" s="78" t="s">
        <v>1714</v>
      </c>
      <c r="AE160" s="78" t="s">
        <v>1290</v>
      </c>
      <c r="AF160" s="83"/>
      <c r="AG160" s="28" t="s">
        <v>1688</v>
      </c>
      <c r="AH160" s="97" t="s">
        <v>1627</v>
      </c>
      <c r="AI160" s="78"/>
      <c r="AJ160" s="83"/>
      <c r="AK160" s="97" t="s">
        <v>1166</v>
      </c>
      <c r="AL160" s="30"/>
      <c r="AM160" s="78" t="s">
        <v>1794</v>
      </c>
      <c r="AN160" s="81">
        <v>43419</v>
      </c>
      <c r="AO160" s="76" t="s">
        <v>3620</v>
      </c>
      <c r="AP160" s="76" t="s">
        <v>3621</v>
      </c>
      <c r="AQ160" s="5"/>
      <c r="AR160" s="78" t="s">
        <v>1819</v>
      </c>
      <c r="AS160" s="81" t="s">
        <v>1838</v>
      </c>
      <c r="AT160" s="78"/>
      <c r="AU160" s="87"/>
      <c r="AV160" s="131" t="s">
        <v>1780</v>
      </c>
    </row>
    <row r="161" spans="1:48" s="88" customFormat="1" ht="36.75" customHeight="1">
      <c r="A161" s="181">
        <v>159</v>
      </c>
      <c r="B161" s="36" t="s">
        <v>1170</v>
      </c>
      <c r="C161" s="79" t="s">
        <v>1168</v>
      </c>
      <c r="D161" s="35" t="s">
        <v>3617</v>
      </c>
      <c r="E161" s="1" t="s">
        <v>2002</v>
      </c>
      <c r="F161" s="1" t="s">
        <v>1688</v>
      </c>
      <c r="G161" s="78" t="s">
        <v>1290</v>
      </c>
      <c r="H161" s="17" t="s">
        <v>4426</v>
      </c>
      <c r="I161" s="170"/>
      <c r="J161" s="85"/>
      <c r="K161" s="85" t="e">
        <v>#N/A</v>
      </c>
      <c r="L161" s="79"/>
      <c r="M161" s="133" t="s">
        <v>4698</v>
      </c>
      <c r="N161" s="79" t="s">
        <v>4596</v>
      </c>
      <c r="O161" s="79" t="s">
        <v>4689</v>
      </c>
      <c r="P161" s="79" t="e">
        <v>#N/A</v>
      </c>
      <c r="Q161" s="86"/>
      <c r="R161" s="78"/>
      <c r="S161" s="79"/>
      <c r="T161" s="79" t="e">
        <v>#N/A</v>
      </c>
      <c r="U161" s="79" t="s">
        <v>1780</v>
      </c>
      <c r="V161" s="81" t="s">
        <v>4</v>
      </c>
      <c r="W161" s="80" t="s">
        <v>1792</v>
      </c>
      <c r="X161" s="79" t="s">
        <v>4662</v>
      </c>
      <c r="Y161" s="91" t="s">
        <v>1799</v>
      </c>
      <c r="Z161" s="91"/>
      <c r="AA161" s="97" t="s">
        <v>45</v>
      </c>
      <c r="AB161" s="78" t="s">
        <v>1714</v>
      </c>
      <c r="AC161" s="83"/>
      <c r="AD161" s="78" t="s">
        <v>1714</v>
      </c>
      <c r="AE161" s="78" t="s">
        <v>1290</v>
      </c>
      <c r="AF161" s="83"/>
      <c r="AG161" s="28" t="s">
        <v>1688</v>
      </c>
      <c r="AH161" s="97" t="s">
        <v>1627</v>
      </c>
      <c r="AI161" s="78"/>
      <c r="AJ161" s="83"/>
      <c r="AK161" s="97" t="s">
        <v>1166</v>
      </c>
      <c r="AL161" s="30"/>
      <c r="AM161" s="78" t="s">
        <v>1794</v>
      </c>
      <c r="AN161" s="81">
        <v>43419</v>
      </c>
      <c r="AO161" s="76" t="s">
        <v>3622</v>
      </c>
      <c r="AP161" s="76" t="s">
        <v>3623</v>
      </c>
      <c r="AQ161" s="5"/>
      <c r="AR161" s="78" t="s">
        <v>1819</v>
      </c>
      <c r="AS161" s="81" t="s">
        <v>1838</v>
      </c>
      <c r="AT161" s="78"/>
      <c r="AU161" s="87"/>
      <c r="AV161" s="131" t="s">
        <v>1780</v>
      </c>
    </row>
    <row r="162" spans="1:48" s="88" customFormat="1" ht="36.75" customHeight="1">
      <c r="A162" s="181">
        <v>160</v>
      </c>
      <c r="B162" s="36" t="s">
        <v>1172</v>
      </c>
      <c r="C162" s="79" t="s">
        <v>1168</v>
      </c>
      <c r="D162" s="35" t="s">
        <v>3617</v>
      </c>
      <c r="E162" s="1" t="s">
        <v>2002</v>
      </c>
      <c r="F162" s="1" t="s">
        <v>1688</v>
      </c>
      <c r="G162" s="78" t="s">
        <v>1290</v>
      </c>
      <c r="H162" s="17" t="s">
        <v>4426</v>
      </c>
      <c r="I162" s="170"/>
      <c r="J162" s="85"/>
      <c r="K162" s="85" t="e">
        <v>#N/A</v>
      </c>
      <c r="L162" s="79"/>
      <c r="M162" s="133" t="s">
        <v>4698</v>
      </c>
      <c r="N162" s="79" t="s">
        <v>4596</v>
      </c>
      <c r="O162" s="79" t="s">
        <v>4689</v>
      </c>
      <c r="P162" s="79" t="e">
        <v>#N/A</v>
      </c>
      <c r="Q162" s="86"/>
      <c r="R162" s="78"/>
      <c r="S162" s="79"/>
      <c r="T162" s="79" t="e">
        <v>#N/A</v>
      </c>
      <c r="U162" s="79" t="s">
        <v>1780</v>
      </c>
      <c r="V162" s="81" t="s">
        <v>4</v>
      </c>
      <c r="W162" s="80" t="s">
        <v>1792</v>
      </c>
      <c r="X162" s="79" t="s">
        <v>4662</v>
      </c>
      <c r="Y162" s="91" t="s">
        <v>1799</v>
      </c>
      <c r="Z162" s="91"/>
      <c r="AA162" s="97" t="s">
        <v>45</v>
      </c>
      <c r="AB162" s="78" t="s">
        <v>1714</v>
      </c>
      <c r="AC162" s="83"/>
      <c r="AD162" s="78" t="s">
        <v>1714</v>
      </c>
      <c r="AE162" s="78" t="s">
        <v>1290</v>
      </c>
      <c r="AF162" s="83"/>
      <c r="AG162" s="28" t="s">
        <v>1688</v>
      </c>
      <c r="AH162" s="97" t="s">
        <v>1627</v>
      </c>
      <c r="AI162" s="78"/>
      <c r="AJ162" s="83"/>
      <c r="AK162" s="97" t="s">
        <v>1166</v>
      </c>
      <c r="AL162" s="30"/>
      <c r="AM162" s="78" t="s">
        <v>1794</v>
      </c>
      <c r="AN162" s="81">
        <v>43419</v>
      </c>
      <c r="AO162" s="76" t="s">
        <v>3624</v>
      </c>
      <c r="AP162" s="76" t="s">
        <v>3625</v>
      </c>
      <c r="AQ162" s="5"/>
      <c r="AR162" s="78" t="s">
        <v>1819</v>
      </c>
      <c r="AS162" s="81" t="s">
        <v>1838</v>
      </c>
      <c r="AT162" s="78"/>
      <c r="AU162" s="87"/>
      <c r="AV162" s="131" t="s">
        <v>1780</v>
      </c>
    </row>
    <row r="163" spans="1:48" s="88" customFormat="1" ht="36.75" customHeight="1">
      <c r="A163" s="181">
        <v>161</v>
      </c>
      <c r="B163" s="36" t="s">
        <v>1169</v>
      </c>
      <c r="C163" s="79" t="s">
        <v>1168</v>
      </c>
      <c r="D163" s="35" t="s">
        <v>3617</v>
      </c>
      <c r="E163" s="1" t="s">
        <v>2002</v>
      </c>
      <c r="F163" s="1" t="s">
        <v>1688</v>
      </c>
      <c r="G163" s="78" t="s">
        <v>1290</v>
      </c>
      <c r="H163" s="17" t="s">
        <v>4426</v>
      </c>
      <c r="I163" s="170"/>
      <c r="J163" s="85"/>
      <c r="K163" s="85" t="e">
        <v>#N/A</v>
      </c>
      <c r="L163" s="79"/>
      <c r="M163" s="133" t="s">
        <v>4698</v>
      </c>
      <c r="N163" s="79" t="s">
        <v>4596</v>
      </c>
      <c r="O163" s="79" t="s">
        <v>4689</v>
      </c>
      <c r="P163" s="79" t="e">
        <v>#N/A</v>
      </c>
      <c r="Q163" s="86"/>
      <c r="R163" s="78"/>
      <c r="S163" s="79"/>
      <c r="T163" s="79" t="e">
        <v>#N/A</v>
      </c>
      <c r="U163" s="79" t="s">
        <v>1780</v>
      </c>
      <c r="V163" s="81" t="s">
        <v>4</v>
      </c>
      <c r="W163" s="80" t="s">
        <v>1792</v>
      </c>
      <c r="X163" s="79" t="s">
        <v>4662</v>
      </c>
      <c r="Y163" s="91" t="s">
        <v>1799</v>
      </c>
      <c r="Z163" s="91"/>
      <c r="AA163" s="97" t="s">
        <v>45</v>
      </c>
      <c r="AB163" s="78" t="s">
        <v>1714</v>
      </c>
      <c r="AC163" s="83"/>
      <c r="AD163" s="78" t="s">
        <v>1714</v>
      </c>
      <c r="AE163" s="78" t="s">
        <v>1290</v>
      </c>
      <c r="AF163" s="83"/>
      <c r="AG163" s="28" t="s">
        <v>1688</v>
      </c>
      <c r="AH163" s="97" t="s">
        <v>1627</v>
      </c>
      <c r="AI163" s="78"/>
      <c r="AJ163" s="83"/>
      <c r="AK163" s="97" t="s">
        <v>1166</v>
      </c>
      <c r="AL163" s="30"/>
      <c r="AM163" s="78" t="s">
        <v>1794</v>
      </c>
      <c r="AN163" s="81">
        <v>43419</v>
      </c>
      <c r="AO163" s="76" t="s">
        <v>3626</v>
      </c>
      <c r="AP163" s="76" t="s">
        <v>3627</v>
      </c>
      <c r="AQ163" s="5"/>
      <c r="AR163" s="78" t="s">
        <v>1819</v>
      </c>
      <c r="AS163" s="81" t="s">
        <v>1838</v>
      </c>
      <c r="AT163" s="78"/>
      <c r="AU163" s="87"/>
      <c r="AV163" s="131" t="s">
        <v>1780</v>
      </c>
    </row>
    <row r="164" spans="1:48" s="88" customFormat="1" ht="36.75" customHeight="1">
      <c r="A164" s="181">
        <v>162</v>
      </c>
      <c r="B164" s="36" t="s">
        <v>1180</v>
      </c>
      <c r="C164" s="79" t="s">
        <v>1174</v>
      </c>
      <c r="D164" s="35">
        <v>43256</v>
      </c>
      <c r="E164" s="1" t="s">
        <v>2002</v>
      </c>
      <c r="F164" s="1" t="s">
        <v>1688</v>
      </c>
      <c r="G164" s="78" t="s">
        <v>1290</v>
      </c>
      <c r="H164" s="17" t="s">
        <v>4426</v>
      </c>
      <c r="I164" s="170"/>
      <c r="J164" s="85"/>
      <c r="K164" s="85" t="e">
        <v>#N/A</v>
      </c>
      <c r="L164" s="79"/>
      <c r="M164" s="133" t="s">
        <v>4698</v>
      </c>
      <c r="N164" s="79" t="s">
        <v>4596</v>
      </c>
      <c r="O164" s="79" t="s">
        <v>4689</v>
      </c>
      <c r="P164" s="79" t="e">
        <v>#N/A</v>
      </c>
      <c r="Q164" s="86"/>
      <c r="R164" s="78"/>
      <c r="S164" s="79"/>
      <c r="T164" s="79" t="e">
        <v>#N/A</v>
      </c>
      <c r="U164" s="79" t="s">
        <v>1780</v>
      </c>
      <c r="V164" s="81" t="s">
        <v>4</v>
      </c>
      <c r="W164" s="80" t="s">
        <v>1792</v>
      </c>
      <c r="X164" s="79" t="s">
        <v>4662</v>
      </c>
      <c r="Y164" s="91" t="s">
        <v>1799</v>
      </c>
      <c r="Z164" s="91"/>
      <c r="AA164" s="97" t="s">
        <v>45</v>
      </c>
      <c r="AB164" s="78" t="s">
        <v>1714</v>
      </c>
      <c r="AC164" s="83"/>
      <c r="AD164" s="78" t="s">
        <v>1714</v>
      </c>
      <c r="AE164" s="78" t="s">
        <v>1290</v>
      </c>
      <c r="AF164" s="83"/>
      <c r="AG164" s="28" t="s">
        <v>1688</v>
      </c>
      <c r="AH164" s="97" t="s">
        <v>1627</v>
      </c>
      <c r="AI164" s="78"/>
      <c r="AJ164" s="83"/>
      <c r="AK164" s="78" t="s">
        <v>3628</v>
      </c>
      <c r="AL164" s="30">
        <v>43256</v>
      </c>
      <c r="AM164" s="78" t="s">
        <v>1794</v>
      </c>
      <c r="AN164" s="81">
        <v>43419</v>
      </c>
      <c r="AO164" s="76" t="s">
        <v>3629</v>
      </c>
      <c r="AP164" s="76" t="s">
        <v>3630</v>
      </c>
      <c r="AQ164" s="5"/>
      <c r="AR164" s="78" t="s">
        <v>1819</v>
      </c>
      <c r="AS164" s="81" t="s">
        <v>1838</v>
      </c>
      <c r="AT164" s="78"/>
      <c r="AU164" s="87"/>
      <c r="AV164" s="131" t="s">
        <v>1780</v>
      </c>
    </row>
    <row r="165" spans="1:48" s="88" customFormat="1" ht="36.75" customHeight="1">
      <c r="A165" s="181">
        <v>163</v>
      </c>
      <c r="B165" s="36" t="s">
        <v>1175</v>
      </c>
      <c r="C165" s="79" t="s">
        <v>1174</v>
      </c>
      <c r="D165" s="35">
        <v>43256</v>
      </c>
      <c r="E165" s="1" t="s">
        <v>2002</v>
      </c>
      <c r="F165" s="1" t="s">
        <v>1688</v>
      </c>
      <c r="G165" s="78" t="s">
        <v>1290</v>
      </c>
      <c r="H165" s="17" t="s">
        <v>4426</v>
      </c>
      <c r="I165" s="170"/>
      <c r="J165" s="85"/>
      <c r="K165" s="85" t="e">
        <v>#N/A</v>
      </c>
      <c r="L165" s="79"/>
      <c r="M165" s="133" t="s">
        <v>4698</v>
      </c>
      <c r="N165" s="79" t="s">
        <v>4596</v>
      </c>
      <c r="O165" s="79" t="s">
        <v>4689</v>
      </c>
      <c r="P165" s="79" t="e">
        <v>#N/A</v>
      </c>
      <c r="Q165" s="86"/>
      <c r="R165" s="78"/>
      <c r="S165" s="79"/>
      <c r="T165" s="79" t="e">
        <v>#N/A</v>
      </c>
      <c r="U165" s="79" t="s">
        <v>1780</v>
      </c>
      <c r="V165" s="81" t="s">
        <v>4</v>
      </c>
      <c r="W165" s="80" t="s">
        <v>1792</v>
      </c>
      <c r="X165" s="79" t="s">
        <v>4662</v>
      </c>
      <c r="Y165" s="91" t="s">
        <v>1799</v>
      </c>
      <c r="Z165" s="91"/>
      <c r="AA165" s="97" t="s">
        <v>45</v>
      </c>
      <c r="AB165" s="78" t="s">
        <v>1714</v>
      </c>
      <c r="AC165" s="83"/>
      <c r="AD165" s="78" t="s">
        <v>1714</v>
      </c>
      <c r="AE165" s="78" t="s">
        <v>1290</v>
      </c>
      <c r="AF165" s="83"/>
      <c r="AG165" s="28" t="s">
        <v>1688</v>
      </c>
      <c r="AH165" s="97" t="s">
        <v>1627</v>
      </c>
      <c r="AI165" s="78"/>
      <c r="AJ165" s="83"/>
      <c r="AK165" s="78" t="s">
        <v>3628</v>
      </c>
      <c r="AL165" s="30">
        <v>43256</v>
      </c>
      <c r="AM165" s="78" t="s">
        <v>1794</v>
      </c>
      <c r="AN165" s="81">
        <v>43419</v>
      </c>
      <c r="AO165" s="76" t="s">
        <v>3631</v>
      </c>
      <c r="AP165" s="76" t="s">
        <v>3632</v>
      </c>
      <c r="AQ165" s="5"/>
      <c r="AR165" s="78" t="s">
        <v>1819</v>
      </c>
      <c r="AS165" s="81" t="s">
        <v>1838</v>
      </c>
      <c r="AT165" s="78"/>
      <c r="AU165" s="87"/>
      <c r="AV165" s="131" t="s">
        <v>1780</v>
      </c>
    </row>
    <row r="166" spans="1:48" s="88" customFormat="1" ht="36.75" customHeight="1">
      <c r="A166" s="181">
        <v>164</v>
      </c>
      <c r="B166" s="36" t="s">
        <v>1177</v>
      </c>
      <c r="C166" s="79" t="s">
        <v>1174</v>
      </c>
      <c r="D166" s="35">
        <v>43256</v>
      </c>
      <c r="E166" s="1" t="s">
        <v>2002</v>
      </c>
      <c r="F166" s="1" t="s">
        <v>1688</v>
      </c>
      <c r="G166" s="78" t="s">
        <v>1290</v>
      </c>
      <c r="H166" s="17" t="s">
        <v>4426</v>
      </c>
      <c r="I166" s="170"/>
      <c r="J166" s="85"/>
      <c r="K166" s="85" t="e">
        <v>#N/A</v>
      </c>
      <c r="L166" s="79"/>
      <c r="M166" s="133" t="s">
        <v>4698</v>
      </c>
      <c r="N166" s="79" t="s">
        <v>4596</v>
      </c>
      <c r="O166" s="79" t="s">
        <v>4689</v>
      </c>
      <c r="P166" s="79" t="e">
        <v>#N/A</v>
      </c>
      <c r="Q166" s="86"/>
      <c r="R166" s="78"/>
      <c r="S166" s="79"/>
      <c r="T166" s="79" t="e">
        <v>#N/A</v>
      </c>
      <c r="U166" s="79" t="s">
        <v>1780</v>
      </c>
      <c r="V166" s="81" t="s">
        <v>4</v>
      </c>
      <c r="W166" s="80" t="s">
        <v>1792</v>
      </c>
      <c r="X166" s="79" t="s">
        <v>4662</v>
      </c>
      <c r="Y166" s="91" t="s">
        <v>1799</v>
      </c>
      <c r="Z166" s="91"/>
      <c r="AA166" s="97" t="s">
        <v>45</v>
      </c>
      <c r="AB166" s="78" t="s">
        <v>1714</v>
      </c>
      <c r="AC166" s="83"/>
      <c r="AD166" s="78" t="s">
        <v>1714</v>
      </c>
      <c r="AE166" s="78" t="s">
        <v>1290</v>
      </c>
      <c r="AF166" s="83"/>
      <c r="AG166" s="28" t="s">
        <v>1688</v>
      </c>
      <c r="AH166" s="97" t="s">
        <v>1627</v>
      </c>
      <c r="AI166" s="78"/>
      <c r="AJ166" s="83"/>
      <c r="AK166" s="78" t="s">
        <v>3628</v>
      </c>
      <c r="AL166" s="30">
        <v>43256</v>
      </c>
      <c r="AM166" s="78" t="s">
        <v>1794</v>
      </c>
      <c r="AN166" s="81">
        <v>43419</v>
      </c>
      <c r="AO166" s="76" t="s">
        <v>3633</v>
      </c>
      <c r="AP166" s="76" t="s">
        <v>3634</v>
      </c>
      <c r="AQ166" s="5"/>
      <c r="AR166" s="78" t="s">
        <v>1819</v>
      </c>
      <c r="AS166" s="81" t="s">
        <v>1838</v>
      </c>
      <c r="AT166" s="78"/>
      <c r="AU166" s="87"/>
      <c r="AV166" s="131" t="s">
        <v>1780</v>
      </c>
    </row>
    <row r="167" spans="1:48" s="88" customFormat="1" ht="36.75" customHeight="1">
      <c r="A167" s="181">
        <v>165</v>
      </c>
      <c r="B167" s="36" t="s">
        <v>1173</v>
      </c>
      <c r="C167" s="79" t="s">
        <v>1174</v>
      </c>
      <c r="D167" s="35">
        <v>43256</v>
      </c>
      <c r="E167" s="1" t="s">
        <v>2002</v>
      </c>
      <c r="F167" s="1" t="s">
        <v>1688</v>
      </c>
      <c r="G167" s="78" t="s">
        <v>1290</v>
      </c>
      <c r="H167" s="17" t="s">
        <v>4426</v>
      </c>
      <c r="I167" s="170"/>
      <c r="J167" s="85"/>
      <c r="K167" s="85" t="e">
        <v>#N/A</v>
      </c>
      <c r="L167" s="79"/>
      <c r="M167" s="133" t="s">
        <v>4698</v>
      </c>
      <c r="N167" s="79" t="s">
        <v>4596</v>
      </c>
      <c r="O167" s="79" t="s">
        <v>4689</v>
      </c>
      <c r="P167" s="79" t="e">
        <v>#N/A</v>
      </c>
      <c r="Q167" s="86"/>
      <c r="R167" s="78"/>
      <c r="S167" s="79"/>
      <c r="T167" s="79" t="e">
        <v>#N/A</v>
      </c>
      <c r="U167" s="79" t="s">
        <v>1780</v>
      </c>
      <c r="V167" s="81" t="s">
        <v>4</v>
      </c>
      <c r="W167" s="80" t="s">
        <v>1792</v>
      </c>
      <c r="X167" s="79" t="s">
        <v>4662</v>
      </c>
      <c r="Y167" s="91" t="s">
        <v>1799</v>
      </c>
      <c r="Z167" s="91"/>
      <c r="AA167" s="97" t="s">
        <v>45</v>
      </c>
      <c r="AB167" s="78" t="s">
        <v>1714</v>
      </c>
      <c r="AC167" s="83"/>
      <c r="AD167" s="78" t="s">
        <v>1714</v>
      </c>
      <c r="AE167" s="78" t="s">
        <v>1290</v>
      </c>
      <c r="AF167" s="83"/>
      <c r="AG167" s="28" t="s">
        <v>1688</v>
      </c>
      <c r="AH167" s="97" t="s">
        <v>1627</v>
      </c>
      <c r="AI167" s="78"/>
      <c r="AJ167" s="83"/>
      <c r="AK167" s="78" t="s">
        <v>3628</v>
      </c>
      <c r="AL167" s="30">
        <v>43256</v>
      </c>
      <c r="AM167" s="78" t="s">
        <v>1794</v>
      </c>
      <c r="AN167" s="81">
        <v>43419</v>
      </c>
      <c r="AO167" s="76" t="s">
        <v>3635</v>
      </c>
      <c r="AP167" s="76" t="s">
        <v>3636</v>
      </c>
      <c r="AQ167" s="5"/>
      <c r="AR167" s="78" t="s">
        <v>1819</v>
      </c>
      <c r="AS167" s="81" t="s">
        <v>1838</v>
      </c>
      <c r="AT167" s="78"/>
      <c r="AU167" s="87"/>
      <c r="AV167" s="131" t="s">
        <v>1780</v>
      </c>
    </row>
    <row r="168" spans="1:48" s="88" customFormat="1" ht="36.75" customHeight="1">
      <c r="A168" s="181">
        <v>166</v>
      </c>
      <c r="B168" s="36" t="s">
        <v>1178</v>
      </c>
      <c r="C168" s="79" t="s">
        <v>1174</v>
      </c>
      <c r="D168" s="35">
        <v>43256</v>
      </c>
      <c r="E168" s="1" t="s">
        <v>2002</v>
      </c>
      <c r="F168" s="1" t="s">
        <v>1688</v>
      </c>
      <c r="G168" s="78" t="s">
        <v>1290</v>
      </c>
      <c r="H168" s="17" t="s">
        <v>4426</v>
      </c>
      <c r="I168" s="170"/>
      <c r="J168" s="85"/>
      <c r="K168" s="85" t="e">
        <v>#N/A</v>
      </c>
      <c r="L168" s="79"/>
      <c r="M168" s="133" t="s">
        <v>4698</v>
      </c>
      <c r="N168" s="79" t="s">
        <v>4596</v>
      </c>
      <c r="O168" s="79" t="s">
        <v>4689</v>
      </c>
      <c r="P168" s="79" t="e">
        <v>#N/A</v>
      </c>
      <c r="Q168" s="86"/>
      <c r="R168" s="78"/>
      <c r="S168" s="79"/>
      <c r="T168" s="79" t="e">
        <v>#N/A</v>
      </c>
      <c r="U168" s="79" t="s">
        <v>1780</v>
      </c>
      <c r="V168" s="81" t="s">
        <v>4</v>
      </c>
      <c r="W168" s="80" t="s">
        <v>1792</v>
      </c>
      <c r="X168" s="79" t="s">
        <v>4662</v>
      </c>
      <c r="Y168" s="91" t="s">
        <v>1799</v>
      </c>
      <c r="Z168" s="91"/>
      <c r="AA168" s="97" t="s">
        <v>45</v>
      </c>
      <c r="AB168" s="78" t="s">
        <v>1714</v>
      </c>
      <c r="AC168" s="83"/>
      <c r="AD168" s="78" t="s">
        <v>1714</v>
      </c>
      <c r="AE168" s="78" t="s">
        <v>1290</v>
      </c>
      <c r="AF168" s="83"/>
      <c r="AG168" s="28" t="s">
        <v>1688</v>
      </c>
      <c r="AH168" s="97" t="s">
        <v>1627</v>
      </c>
      <c r="AI168" s="78"/>
      <c r="AJ168" s="83"/>
      <c r="AK168" s="78" t="s">
        <v>3628</v>
      </c>
      <c r="AL168" s="30">
        <v>43256</v>
      </c>
      <c r="AM168" s="78" t="s">
        <v>1794</v>
      </c>
      <c r="AN168" s="81">
        <v>43419</v>
      </c>
      <c r="AO168" s="76" t="s">
        <v>3637</v>
      </c>
      <c r="AP168" s="76" t="s">
        <v>3638</v>
      </c>
      <c r="AQ168" s="5"/>
      <c r="AR168" s="78" t="s">
        <v>1819</v>
      </c>
      <c r="AS168" s="81" t="s">
        <v>1838</v>
      </c>
      <c r="AT168" s="78"/>
      <c r="AU168" s="87"/>
      <c r="AV168" s="131" t="s">
        <v>1780</v>
      </c>
    </row>
    <row r="169" spans="1:48" s="88" customFormat="1" ht="36.75" customHeight="1">
      <c r="A169" s="181">
        <v>167</v>
      </c>
      <c r="B169" s="36" t="s">
        <v>1182</v>
      </c>
      <c r="C169" s="79" t="s">
        <v>1174</v>
      </c>
      <c r="D169" s="35">
        <v>43256</v>
      </c>
      <c r="E169" s="1" t="s">
        <v>2002</v>
      </c>
      <c r="F169" s="1" t="s">
        <v>1688</v>
      </c>
      <c r="G169" s="78" t="s">
        <v>1290</v>
      </c>
      <c r="H169" s="17" t="s">
        <v>4426</v>
      </c>
      <c r="I169" s="170"/>
      <c r="J169" s="85"/>
      <c r="K169" s="85" t="e">
        <v>#N/A</v>
      </c>
      <c r="L169" s="79"/>
      <c r="M169" s="133" t="s">
        <v>4698</v>
      </c>
      <c r="N169" s="79" t="s">
        <v>4596</v>
      </c>
      <c r="O169" s="79" t="s">
        <v>4689</v>
      </c>
      <c r="P169" s="79" t="e">
        <v>#N/A</v>
      </c>
      <c r="Q169" s="86"/>
      <c r="R169" s="78"/>
      <c r="S169" s="79"/>
      <c r="T169" s="79" t="e">
        <v>#N/A</v>
      </c>
      <c r="U169" s="79" t="s">
        <v>1780</v>
      </c>
      <c r="V169" s="81" t="s">
        <v>4</v>
      </c>
      <c r="W169" s="80" t="s">
        <v>1792</v>
      </c>
      <c r="X169" s="79" t="s">
        <v>4662</v>
      </c>
      <c r="Y169" s="91" t="s">
        <v>1799</v>
      </c>
      <c r="Z169" s="91"/>
      <c r="AA169" s="97" t="s">
        <v>45</v>
      </c>
      <c r="AB169" s="78" t="s">
        <v>1714</v>
      </c>
      <c r="AC169" s="83"/>
      <c r="AD169" s="78" t="s">
        <v>1714</v>
      </c>
      <c r="AE169" s="78" t="s">
        <v>1290</v>
      </c>
      <c r="AF169" s="83"/>
      <c r="AG169" s="28" t="s">
        <v>1688</v>
      </c>
      <c r="AH169" s="97" t="s">
        <v>1627</v>
      </c>
      <c r="AI169" s="78"/>
      <c r="AJ169" s="83"/>
      <c r="AK169" s="78" t="s">
        <v>3628</v>
      </c>
      <c r="AL169" s="30">
        <v>43256</v>
      </c>
      <c r="AM169" s="78" t="s">
        <v>1794</v>
      </c>
      <c r="AN169" s="81">
        <v>43419</v>
      </c>
      <c r="AO169" s="76" t="s">
        <v>3639</v>
      </c>
      <c r="AP169" s="76" t="s">
        <v>3640</v>
      </c>
      <c r="AQ169" s="5"/>
      <c r="AR169" s="78"/>
      <c r="AS169" s="81" t="s">
        <v>1838</v>
      </c>
      <c r="AT169" s="78"/>
      <c r="AU169" s="87"/>
      <c r="AV169" s="131" t="s">
        <v>1780</v>
      </c>
    </row>
    <row r="170" spans="1:48" s="88" customFormat="1" ht="36.75" customHeight="1">
      <c r="A170" s="181">
        <v>168</v>
      </c>
      <c r="B170" s="36" t="s">
        <v>1184</v>
      </c>
      <c r="C170" s="79" t="s">
        <v>1174</v>
      </c>
      <c r="D170" s="35">
        <v>43256</v>
      </c>
      <c r="E170" s="1" t="s">
        <v>2002</v>
      </c>
      <c r="F170" s="1" t="s">
        <v>1688</v>
      </c>
      <c r="G170" s="78" t="s">
        <v>1290</v>
      </c>
      <c r="H170" s="17" t="s">
        <v>4426</v>
      </c>
      <c r="I170" s="170"/>
      <c r="J170" s="85"/>
      <c r="K170" s="85" t="e">
        <v>#N/A</v>
      </c>
      <c r="L170" s="79"/>
      <c r="M170" s="133" t="s">
        <v>4698</v>
      </c>
      <c r="N170" s="79" t="s">
        <v>4596</v>
      </c>
      <c r="O170" s="79" t="s">
        <v>4689</v>
      </c>
      <c r="P170" s="79" t="e">
        <v>#N/A</v>
      </c>
      <c r="Q170" s="86"/>
      <c r="R170" s="78"/>
      <c r="S170" s="79"/>
      <c r="T170" s="79" t="e">
        <v>#N/A</v>
      </c>
      <c r="U170" s="79" t="s">
        <v>1780</v>
      </c>
      <c r="V170" s="81" t="s">
        <v>4</v>
      </c>
      <c r="W170" s="80" t="s">
        <v>1792</v>
      </c>
      <c r="X170" s="79" t="s">
        <v>4662</v>
      </c>
      <c r="Y170" s="91" t="s">
        <v>1799</v>
      </c>
      <c r="Z170" s="91"/>
      <c r="AA170" s="97" t="s">
        <v>45</v>
      </c>
      <c r="AB170" s="78" t="s">
        <v>1714</v>
      </c>
      <c r="AC170" s="83"/>
      <c r="AD170" s="78" t="s">
        <v>1714</v>
      </c>
      <c r="AE170" s="78" t="s">
        <v>1290</v>
      </c>
      <c r="AF170" s="83"/>
      <c r="AG170" s="28" t="s">
        <v>1688</v>
      </c>
      <c r="AH170" s="97" t="s">
        <v>1627</v>
      </c>
      <c r="AI170" s="78"/>
      <c r="AJ170" s="83"/>
      <c r="AK170" s="78" t="s">
        <v>3628</v>
      </c>
      <c r="AL170" s="30">
        <v>43256</v>
      </c>
      <c r="AM170" s="78" t="s">
        <v>1794</v>
      </c>
      <c r="AN170" s="81">
        <v>43419</v>
      </c>
      <c r="AO170" s="76" t="s">
        <v>3641</v>
      </c>
      <c r="AP170" s="76" t="s">
        <v>3642</v>
      </c>
      <c r="AQ170" s="5"/>
      <c r="AR170" s="78"/>
      <c r="AS170" s="81" t="s">
        <v>1838</v>
      </c>
      <c r="AT170" s="78"/>
      <c r="AU170" s="87"/>
      <c r="AV170" s="131" t="s">
        <v>1780</v>
      </c>
    </row>
    <row r="171" spans="1:48" s="88" customFormat="1" ht="36.75" customHeight="1">
      <c r="A171" s="181">
        <v>169</v>
      </c>
      <c r="B171" s="36" t="s">
        <v>1181</v>
      </c>
      <c r="C171" s="79" t="s">
        <v>1174</v>
      </c>
      <c r="D171" s="35">
        <v>43256</v>
      </c>
      <c r="E171" s="1" t="s">
        <v>2002</v>
      </c>
      <c r="F171" s="1" t="s">
        <v>1688</v>
      </c>
      <c r="G171" s="78" t="s">
        <v>1290</v>
      </c>
      <c r="H171" s="17" t="s">
        <v>4426</v>
      </c>
      <c r="I171" s="170"/>
      <c r="J171" s="85"/>
      <c r="K171" s="85" t="e">
        <v>#N/A</v>
      </c>
      <c r="L171" s="79"/>
      <c r="M171" s="133" t="s">
        <v>4698</v>
      </c>
      <c r="N171" s="79" t="s">
        <v>4596</v>
      </c>
      <c r="O171" s="79" t="s">
        <v>4689</v>
      </c>
      <c r="P171" s="79" t="e">
        <v>#N/A</v>
      </c>
      <c r="Q171" s="86"/>
      <c r="R171" s="78"/>
      <c r="S171" s="79"/>
      <c r="T171" s="79" t="e">
        <v>#N/A</v>
      </c>
      <c r="U171" s="79" t="s">
        <v>1780</v>
      </c>
      <c r="V171" s="81" t="s">
        <v>4</v>
      </c>
      <c r="W171" s="80" t="s">
        <v>1792</v>
      </c>
      <c r="X171" s="79" t="s">
        <v>4662</v>
      </c>
      <c r="Y171" s="91" t="s">
        <v>1799</v>
      </c>
      <c r="Z171" s="91"/>
      <c r="AA171" s="97" t="s">
        <v>45</v>
      </c>
      <c r="AB171" s="78" t="s">
        <v>1714</v>
      </c>
      <c r="AC171" s="83"/>
      <c r="AD171" s="78" t="s">
        <v>1714</v>
      </c>
      <c r="AE171" s="78" t="s">
        <v>1290</v>
      </c>
      <c r="AF171" s="83"/>
      <c r="AG171" s="28" t="s">
        <v>1688</v>
      </c>
      <c r="AH171" s="97" t="s">
        <v>1627</v>
      </c>
      <c r="AI171" s="78"/>
      <c r="AJ171" s="83"/>
      <c r="AK171" s="78" t="s">
        <v>3628</v>
      </c>
      <c r="AL171" s="30">
        <v>43256</v>
      </c>
      <c r="AM171" s="78" t="s">
        <v>1794</v>
      </c>
      <c r="AN171" s="81">
        <v>43419</v>
      </c>
      <c r="AO171" s="76" t="s">
        <v>3643</v>
      </c>
      <c r="AP171" s="76" t="s">
        <v>3644</v>
      </c>
      <c r="AQ171" s="5"/>
      <c r="AR171" s="78"/>
      <c r="AS171" s="81" t="s">
        <v>1838</v>
      </c>
      <c r="AT171" s="78"/>
      <c r="AU171" s="87"/>
      <c r="AV171" s="131" t="s">
        <v>1780</v>
      </c>
    </row>
    <row r="172" spans="1:48" s="88" customFormat="1" ht="36.75" customHeight="1">
      <c r="A172" s="181">
        <v>170</v>
      </c>
      <c r="B172" s="36" t="s">
        <v>1179</v>
      </c>
      <c r="C172" s="79" t="s">
        <v>1174</v>
      </c>
      <c r="D172" s="35">
        <v>43256</v>
      </c>
      <c r="E172" s="1" t="s">
        <v>2002</v>
      </c>
      <c r="F172" s="1" t="s">
        <v>1688</v>
      </c>
      <c r="G172" s="78" t="s">
        <v>1290</v>
      </c>
      <c r="H172" s="17" t="s">
        <v>4426</v>
      </c>
      <c r="I172" s="170"/>
      <c r="J172" s="85"/>
      <c r="K172" s="85" t="e">
        <v>#N/A</v>
      </c>
      <c r="L172" s="79"/>
      <c r="M172" s="133" t="s">
        <v>4698</v>
      </c>
      <c r="N172" s="79" t="s">
        <v>4596</v>
      </c>
      <c r="O172" s="79" t="s">
        <v>4689</v>
      </c>
      <c r="P172" s="79" t="e">
        <v>#N/A</v>
      </c>
      <c r="Q172" s="86"/>
      <c r="R172" s="78"/>
      <c r="S172" s="79"/>
      <c r="T172" s="79" t="e">
        <v>#N/A</v>
      </c>
      <c r="U172" s="79" t="s">
        <v>1780</v>
      </c>
      <c r="V172" s="81" t="s">
        <v>4</v>
      </c>
      <c r="W172" s="80" t="s">
        <v>1792</v>
      </c>
      <c r="X172" s="79" t="s">
        <v>4662</v>
      </c>
      <c r="Y172" s="91" t="s">
        <v>1799</v>
      </c>
      <c r="Z172" s="91"/>
      <c r="AA172" s="97" t="s">
        <v>45</v>
      </c>
      <c r="AB172" s="78" t="s">
        <v>1714</v>
      </c>
      <c r="AC172" s="83"/>
      <c r="AD172" s="78" t="s">
        <v>1714</v>
      </c>
      <c r="AE172" s="78" t="s">
        <v>1290</v>
      </c>
      <c r="AF172" s="83"/>
      <c r="AG172" s="28" t="s">
        <v>1688</v>
      </c>
      <c r="AH172" s="97" t="s">
        <v>1627</v>
      </c>
      <c r="AI172" s="78"/>
      <c r="AJ172" s="83"/>
      <c r="AK172" s="78" t="s">
        <v>3628</v>
      </c>
      <c r="AL172" s="30">
        <v>43256</v>
      </c>
      <c r="AM172" s="78" t="s">
        <v>1794</v>
      </c>
      <c r="AN172" s="81">
        <v>43419</v>
      </c>
      <c r="AO172" s="76" t="s">
        <v>3645</v>
      </c>
      <c r="AP172" s="76" t="s">
        <v>3646</v>
      </c>
      <c r="AQ172" s="5"/>
      <c r="AR172" s="78"/>
      <c r="AS172" s="81" t="s">
        <v>1838</v>
      </c>
      <c r="AT172" s="78"/>
      <c r="AU172" s="87"/>
      <c r="AV172" s="131" t="s">
        <v>1780</v>
      </c>
    </row>
    <row r="173" spans="1:48" s="88" customFormat="1" ht="36.75" customHeight="1">
      <c r="A173" s="181">
        <v>171</v>
      </c>
      <c r="B173" s="36" t="s">
        <v>1176</v>
      </c>
      <c r="C173" s="79" t="s">
        <v>1174</v>
      </c>
      <c r="D173" s="35">
        <v>43256</v>
      </c>
      <c r="E173" s="1" t="s">
        <v>2002</v>
      </c>
      <c r="F173" s="1" t="s">
        <v>1688</v>
      </c>
      <c r="G173" s="78" t="s">
        <v>1290</v>
      </c>
      <c r="H173" s="17" t="s">
        <v>4426</v>
      </c>
      <c r="I173" s="170"/>
      <c r="J173" s="85"/>
      <c r="K173" s="85" t="e">
        <v>#N/A</v>
      </c>
      <c r="L173" s="79"/>
      <c r="M173" s="133" t="s">
        <v>4698</v>
      </c>
      <c r="N173" s="79" t="s">
        <v>4596</v>
      </c>
      <c r="O173" s="79" t="s">
        <v>4689</v>
      </c>
      <c r="P173" s="79" t="e">
        <v>#N/A</v>
      </c>
      <c r="Q173" s="86"/>
      <c r="R173" s="78"/>
      <c r="S173" s="79"/>
      <c r="T173" s="79" t="e">
        <v>#N/A</v>
      </c>
      <c r="U173" s="79" t="s">
        <v>1780</v>
      </c>
      <c r="V173" s="81" t="s">
        <v>4</v>
      </c>
      <c r="W173" s="80" t="s">
        <v>1792</v>
      </c>
      <c r="X173" s="79" t="s">
        <v>4662</v>
      </c>
      <c r="Y173" s="91" t="s">
        <v>1799</v>
      </c>
      <c r="Z173" s="91"/>
      <c r="AA173" s="97" t="s">
        <v>45</v>
      </c>
      <c r="AB173" s="78" t="s">
        <v>1714</v>
      </c>
      <c r="AC173" s="83"/>
      <c r="AD173" s="78" t="s">
        <v>1714</v>
      </c>
      <c r="AE173" s="78" t="s">
        <v>1290</v>
      </c>
      <c r="AF173" s="83"/>
      <c r="AG173" s="28" t="s">
        <v>1688</v>
      </c>
      <c r="AH173" s="97" t="s">
        <v>1627</v>
      </c>
      <c r="AI173" s="78"/>
      <c r="AJ173" s="83"/>
      <c r="AK173" s="78" t="s">
        <v>3628</v>
      </c>
      <c r="AL173" s="30">
        <v>43256</v>
      </c>
      <c r="AM173" s="78" t="s">
        <v>1794</v>
      </c>
      <c r="AN173" s="81">
        <v>43419</v>
      </c>
      <c r="AO173" s="76" t="s">
        <v>3647</v>
      </c>
      <c r="AP173" s="76" t="s">
        <v>3648</v>
      </c>
      <c r="AQ173" s="5"/>
      <c r="AR173" s="78"/>
      <c r="AS173" s="81" t="s">
        <v>1838</v>
      </c>
      <c r="AT173" s="78"/>
      <c r="AU173" s="87"/>
      <c r="AV173" s="131" t="s">
        <v>1780</v>
      </c>
    </row>
    <row r="174" spans="1:48" s="88" customFormat="1" ht="36.75" customHeight="1">
      <c r="A174" s="181">
        <v>172</v>
      </c>
      <c r="B174" s="36" t="s">
        <v>1183</v>
      </c>
      <c r="C174" s="79" t="s">
        <v>1174</v>
      </c>
      <c r="D174" s="35">
        <v>43256</v>
      </c>
      <c r="E174" s="1" t="s">
        <v>2002</v>
      </c>
      <c r="F174" s="1" t="s">
        <v>1688</v>
      </c>
      <c r="G174" s="78" t="s">
        <v>1290</v>
      </c>
      <c r="H174" s="17" t="s">
        <v>4426</v>
      </c>
      <c r="I174" s="170"/>
      <c r="J174" s="85"/>
      <c r="K174" s="85" t="e">
        <v>#N/A</v>
      </c>
      <c r="L174" s="79"/>
      <c r="M174" s="133" t="s">
        <v>4698</v>
      </c>
      <c r="N174" s="79" t="s">
        <v>4596</v>
      </c>
      <c r="O174" s="79" t="s">
        <v>4689</v>
      </c>
      <c r="P174" s="79" t="e">
        <v>#N/A</v>
      </c>
      <c r="Q174" s="86"/>
      <c r="R174" s="78"/>
      <c r="S174" s="79"/>
      <c r="T174" s="79" t="e">
        <v>#N/A</v>
      </c>
      <c r="U174" s="79" t="s">
        <v>1780</v>
      </c>
      <c r="V174" s="81" t="s">
        <v>4</v>
      </c>
      <c r="W174" s="80" t="s">
        <v>1792</v>
      </c>
      <c r="X174" s="79" t="s">
        <v>4662</v>
      </c>
      <c r="Y174" s="91" t="s">
        <v>1799</v>
      </c>
      <c r="Z174" s="91"/>
      <c r="AA174" s="97" t="s">
        <v>45</v>
      </c>
      <c r="AB174" s="78" t="s">
        <v>1714</v>
      </c>
      <c r="AC174" s="83"/>
      <c r="AD174" s="78" t="s">
        <v>1714</v>
      </c>
      <c r="AE174" s="78" t="s">
        <v>1290</v>
      </c>
      <c r="AF174" s="83"/>
      <c r="AG174" s="28" t="s">
        <v>1688</v>
      </c>
      <c r="AH174" s="97" t="s">
        <v>1627</v>
      </c>
      <c r="AI174" s="78"/>
      <c r="AJ174" s="83"/>
      <c r="AK174" s="78" t="s">
        <v>3628</v>
      </c>
      <c r="AL174" s="30">
        <v>43256</v>
      </c>
      <c r="AM174" s="78" t="s">
        <v>1794</v>
      </c>
      <c r="AN174" s="81">
        <v>43419</v>
      </c>
      <c r="AO174" s="76" t="s">
        <v>3649</v>
      </c>
      <c r="AP174" s="76" t="s">
        <v>3650</v>
      </c>
      <c r="AQ174" s="5"/>
      <c r="AR174" s="78"/>
      <c r="AS174" s="81" t="s">
        <v>1838</v>
      </c>
      <c r="AT174" s="78"/>
      <c r="AU174" s="87"/>
      <c r="AV174" s="131" t="s">
        <v>1780</v>
      </c>
    </row>
    <row r="175" spans="1:48" s="88" customFormat="1" ht="36.75" customHeight="1">
      <c r="A175" s="181">
        <v>173</v>
      </c>
      <c r="B175" s="42" t="s">
        <v>1204</v>
      </c>
      <c r="C175" s="79" t="s">
        <v>1205</v>
      </c>
      <c r="D175" s="35">
        <v>43279</v>
      </c>
      <c r="E175" s="1" t="s">
        <v>2002</v>
      </c>
      <c r="F175" s="1" t="s">
        <v>1688</v>
      </c>
      <c r="G175" s="78" t="s">
        <v>1290</v>
      </c>
      <c r="H175" s="17" t="s">
        <v>4426</v>
      </c>
      <c r="I175" s="170"/>
      <c r="J175" s="85"/>
      <c r="K175" s="85" t="e">
        <v>#N/A</v>
      </c>
      <c r="L175" s="79"/>
      <c r="M175" s="133" t="s">
        <v>4698</v>
      </c>
      <c r="N175" s="79" t="s">
        <v>4596</v>
      </c>
      <c r="O175" s="79" t="s">
        <v>4689</v>
      </c>
      <c r="P175" s="79" t="e">
        <v>#N/A</v>
      </c>
      <c r="Q175" s="86"/>
      <c r="R175" s="78"/>
      <c r="S175" s="79"/>
      <c r="T175" s="79" t="e">
        <v>#N/A</v>
      </c>
      <c r="U175" s="79" t="s">
        <v>1780</v>
      </c>
      <c r="V175" s="81" t="s">
        <v>4</v>
      </c>
      <c r="W175" s="80" t="s">
        <v>1792</v>
      </c>
      <c r="X175" s="79" t="s">
        <v>4662</v>
      </c>
      <c r="Y175" s="91" t="s">
        <v>1799</v>
      </c>
      <c r="Z175" s="91"/>
      <c r="AA175" s="44" t="s">
        <v>45</v>
      </c>
      <c r="AB175" s="78" t="s">
        <v>1714</v>
      </c>
      <c r="AC175" s="83"/>
      <c r="AD175" s="78" t="s">
        <v>1714</v>
      </c>
      <c r="AE175" s="78" t="s">
        <v>1290</v>
      </c>
      <c r="AF175" s="83"/>
      <c r="AG175" s="28" t="s">
        <v>1688</v>
      </c>
      <c r="AH175" s="97" t="s">
        <v>1627</v>
      </c>
      <c r="AI175" s="82"/>
      <c r="AJ175" s="83"/>
      <c r="AK175" s="78" t="s">
        <v>3491</v>
      </c>
      <c r="AL175" s="43">
        <v>43279</v>
      </c>
      <c r="AM175" s="82" t="s">
        <v>1883</v>
      </c>
      <c r="AN175" s="81">
        <v>43493</v>
      </c>
      <c r="AO175" s="76" t="s">
        <v>3651</v>
      </c>
      <c r="AP175" s="76" t="s">
        <v>3652</v>
      </c>
      <c r="AQ175" s="5"/>
      <c r="AR175" s="78"/>
      <c r="AS175" s="81" t="s">
        <v>1810</v>
      </c>
      <c r="AT175" s="78"/>
      <c r="AU175" s="87"/>
      <c r="AV175" s="131" t="s">
        <v>1780</v>
      </c>
    </row>
    <row r="176" spans="1:48" s="88" customFormat="1" ht="36.75" customHeight="1">
      <c r="A176" s="181">
        <v>174</v>
      </c>
      <c r="B176" s="42" t="s">
        <v>1209</v>
      </c>
      <c r="C176" s="79" t="s">
        <v>1205</v>
      </c>
      <c r="D176" s="35">
        <v>43279</v>
      </c>
      <c r="E176" s="1" t="s">
        <v>2002</v>
      </c>
      <c r="F176" s="1" t="s">
        <v>1688</v>
      </c>
      <c r="G176" s="78" t="s">
        <v>1290</v>
      </c>
      <c r="H176" s="17" t="s">
        <v>4426</v>
      </c>
      <c r="I176" s="170"/>
      <c r="J176" s="85"/>
      <c r="K176" s="85" t="e">
        <v>#N/A</v>
      </c>
      <c r="L176" s="79"/>
      <c r="M176" s="133" t="s">
        <v>4698</v>
      </c>
      <c r="N176" s="79" t="s">
        <v>4596</v>
      </c>
      <c r="O176" s="79" t="s">
        <v>4689</v>
      </c>
      <c r="P176" s="79" t="e">
        <v>#N/A</v>
      </c>
      <c r="Q176" s="86"/>
      <c r="R176" s="78"/>
      <c r="S176" s="79"/>
      <c r="T176" s="79" t="e">
        <v>#N/A</v>
      </c>
      <c r="U176" s="79" t="s">
        <v>1780</v>
      </c>
      <c r="V176" s="81" t="s">
        <v>4</v>
      </c>
      <c r="W176" s="80" t="s">
        <v>1792</v>
      </c>
      <c r="X176" s="79" t="s">
        <v>4662</v>
      </c>
      <c r="Y176" s="91" t="s">
        <v>1799</v>
      </c>
      <c r="Z176" s="91"/>
      <c r="AA176" s="44" t="s">
        <v>45</v>
      </c>
      <c r="AB176" s="78" t="s">
        <v>1714</v>
      </c>
      <c r="AC176" s="83"/>
      <c r="AD176" s="78" t="s">
        <v>1714</v>
      </c>
      <c r="AE176" s="78" t="s">
        <v>1290</v>
      </c>
      <c r="AF176" s="83"/>
      <c r="AG176" s="28" t="s">
        <v>1688</v>
      </c>
      <c r="AH176" s="97" t="s">
        <v>1627</v>
      </c>
      <c r="AI176" s="82"/>
      <c r="AJ176" s="83"/>
      <c r="AK176" s="78" t="s">
        <v>3491</v>
      </c>
      <c r="AL176" s="43">
        <v>43279</v>
      </c>
      <c r="AM176" s="82" t="s">
        <v>1883</v>
      </c>
      <c r="AN176" s="81">
        <v>43493</v>
      </c>
      <c r="AO176" s="76" t="s">
        <v>3653</v>
      </c>
      <c r="AP176" s="76" t="s">
        <v>3654</v>
      </c>
      <c r="AQ176" s="5"/>
      <c r="AR176" s="78"/>
      <c r="AS176" s="81" t="s">
        <v>1810</v>
      </c>
      <c r="AT176" s="78"/>
      <c r="AU176" s="87"/>
      <c r="AV176" s="131" t="s">
        <v>1780</v>
      </c>
    </row>
    <row r="177" spans="1:49" s="88" customFormat="1" ht="36.75" customHeight="1">
      <c r="A177" s="181">
        <v>175</v>
      </c>
      <c r="B177" s="42" t="s">
        <v>1197</v>
      </c>
      <c r="C177" s="79" t="s">
        <v>1198</v>
      </c>
      <c r="D177" s="35">
        <v>43279</v>
      </c>
      <c r="E177" s="1" t="s">
        <v>2002</v>
      </c>
      <c r="F177" s="1" t="s">
        <v>1688</v>
      </c>
      <c r="G177" s="78" t="s">
        <v>1290</v>
      </c>
      <c r="H177" s="17" t="s">
        <v>4426</v>
      </c>
      <c r="I177" s="170"/>
      <c r="J177" s="85"/>
      <c r="K177" s="85" t="e">
        <v>#N/A</v>
      </c>
      <c r="L177" s="79"/>
      <c r="M177" s="133" t="s">
        <v>4698</v>
      </c>
      <c r="N177" s="79" t="s">
        <v>4596</v>
      </c>
      <c r="O177" s="79" t="s">
        <v>4689</v>
      </c>
      <c r="P177" s="79" t="e">
        <v>#N/A</v>
      </c>
      <c r="Q177" s="86"/>
      <c r="R177" s="78"/>
      <c r="S177" s="79"/>
      <c r="T177" s="79" t="e">
        <v>#N/A</v>
      </c>
      <c r="U177" s="79" t="s">
        <v>1780</v>
      </c>
      <c r="V177" s="81" t="s">
        <v>4</v>
      </c>
      <c r="W177" s="80" t="s">
        <v>1792</v>
      </c>
      <c r="X177" s="79" t="s">
        <v>4662</v>
      </c>
      <c r="Y177" s="91" t="s">
        <v>1799</v>
      </c>
      <c r="Z177" s="91"/>
      <c r="AA177" s="44" t="s">
        <v>45</v>
      </c>
      <c r="AB177" s="78" t="s">
        <v>1714</v>
      </c>
      <c r="AC177" s="83"/>
      <c r="AD177" s="78" t="s">
        <v>1714</v>
      </c>
      <c r="AE177" s="78" t="s">
        <v>1290</v>
      </c>
      <c r="AF177" s="83"/>
      <c r="AG177" s="28" t="s">
        <v>1688</v>
      </c>
      <c r="AH177" s="97" t="s">
        <v>1627</v>
      </c>
      <c r="AI177" s="82"/>
      <c r="AJ177" s="83"/>
      <c r="AK177" s="78" t="s">
        <v>3491</v>
      </c>
      <c r="AL177" s="43">
        <v>43279</v>
      </c>
      <c r="AM177" s="82" t="s">
        <v>1883</v>
      </c>
      <c r="AN177" s="81">
        <v>43493</v>
      </c>
      <c r="AO177" s="76" t="s">
        <v>3655</v>
      </c>
      <c r="AP177" s="76" t="s">
        <v>3656</v>
      </c>
      <c r="AQ177" s="5"/>
      <c r="AR177" s="78"/>
      <c r="AS177" s="81" t="s">
        <v>1810</v>
      </c>
      <c r="AT177" s="78"/>
      <c r="AU177" s="87"/>
      <c r="AV177" s="131" t="s">
        <v>1780</v>
      </c>
    </row>
    <row r="178" spans="1:49" s="88" customFormat="1" ht="36.75" customHeight="1">
      <c r="A178" s="181">
        <v>176</v>
      </c>
      <c r="B178" s="42" t="s">
        <v>1201</v>
      </c>
      <c r="C178" s="79" t="s">
        <v>1198</v>
      </c>
      <c r="D178" s="35">
        <v>43279</v>
      </c>
      <c r="E178" s="1" t="s">
        <v>2002</v>
      </c>
      <c r="F178" s="1" t="s">
        <v>1688</v>
      </c>
      <c r="G178" s="78" t="s">
        <v>1290</v>
      </c>
      <c r="H178" s="17" t="s">
        <v>4426</v>
      </c>
      <c r="I178" s="170"/>
      <c r="J178" s="85"/>
      <c r="K178" s="85" t="e">
        <v>#N/A</v>
      </c>
      <c r="L178" s="79"/>
      <c r="M178" s="133" t="s">
        <v>4698</v>
      </c>
      <c r="N178" s="79" t="s">
        <v>4596</v>
      </c>
      <c r="O178" s="79" t="s">
        <v>4689</v>
      </c>
      <c r="P178" s="79" t="e">
        <v>#N/A</v>
      </c>
      <c r="Q178" s="86"/>
      <c r="R178" s="78"/>
      <c r="S178" s="79"/>
      <c r="T178" s="79" t="e">
        <v>#N/A</v>
      </c>
      <c r="U178" s="79" t="s">
        <v>1780</v>
      </c>
      <c r="V178" s="81" t="s">
        <v>4</v>
      </c>
      <c r="W178" s="80" t="s">
        <v>1792</v>
      </c>
      <c r="X178" s="79" t="s">
        <v>4662</v>
      </c>
      <c r="Y178" s="91" t="s">
        <v>1799</v>
      </c>
      <c r="Z178" s="91"/>
      <c r="AA178" s="44" t="s">
        <v>45</v>
      </c>
      <c r="AB178" s="78" t="s">
        <v>1714</v>
      </c>
      <c r="AC178" s="83"/>
      <c r="AD178" s="78" t="s">
        <v>1714</v>
      </c>
      <c r="AE178" s="78" t="s">
        <v>1290</v>
      </c>
      <c r="AF178" s="83"/>
      <c r="AG178" s="28" t="s">
        <v>1688</v>
      </c>
      <c r="AH178" s="97" t="s">
        <v>1627</v>
      </c>
      <c r="AI178" s="82"/>
      <c r="AJ178" s="83"/>
      <c r="AK178" s="78" t="s">
        <v>3491</v>
      </c>
      <c r="AL178" s="43">
        <v>43279</v>
      </c>
      <c r="AM178" s="82" t="s">
        <v>1883</v>
      </c>
      <c r="AN178" s="81">
        <v>43493</v>
      </c>
      <c r="AO178" s="76" t="s">
        <v>3657</v>
      </c>
      <c r="AP178" s="76" t="s">
        <v>3658</v>
      </c>
      <c r="AQ178" s="5"/>
      <c r="AR178" s="78"/>
      <c r="AS178" s="81" t="s">
        <v>1810</v>
      </c>
      <c r="AT178" s="78"/>
      <c r="AU178" s="87"/>
      <c r="AV178" s="131" t="s">
        <v>1780</v>
      </c>
    </row>
    <row r="179" spans="1:49" s="115" customFormat="1" ht="36.75" customHeight="1">
      <c r="A179" s="181">
        <v>177</v>
      </c>
      <c r="B179" s="36" t="s">
        <v>1226</v>
      </c>
      <c r="C179" s="79" t="s">
        <v>1227</v>
      </c>
      <c r="D179" s="35">
        <v>43279</v>
      </c>
      <c r="E179" s="1" t="s">
        <v>2002</v>
      </c>
      <c r="F179" s="1" t="s">
        <v>1688</v>
      </c>
      <c r="G179" s="78" t="s">
        <v>1290</v>
      </c>
      <c r="H179" s="17" t="s">
        <v>4426</v>
      </c>
      <c r="I179" s="170"/>
      <c r="J179" s="85"/>
      <c r="K179" s="85" t="e">
        <v>#N/A</v>
      </c>
      <c r="L179" s="79"/>
      <c r="M179" s="133" t="s">
        <v>4698</v>
      </c>
      <c r="N179" s="79" t="s">
        <v>4596</v>
      </c>
      <c r="O179" s="79" t="s">
        <v>4689</v>
      </c>
      <c r="P179" s="79" t="e">
        <v>#N/A</v>
      </c>
      <c r="Q179" s="86"/>
      <c r="R179" s="78"/>
      <c r="S179" s="79"/>
      <c r="T179" s="79" t="e">
        <v>#N/A</v>
      </c>
      <c r="U179" s="79" t="s">
        <v>1780</v>
      </c>
      <c r="V179" s="81" t="s">
        <v>4</v>
      </c>
      <c r="W179" s="80" t="s">
        <v>1792</v>
      </c>
      <c r="X179" s="79" t="s">
        <v>4662</v>
      </c>
      <c r="Y179" s="91" t="s">
        <v>1799</v>
      </c>
      <c r="Z179" s="91"/>
      <c r="AA179" s="97" t="s">
        <v>45</v>
      </c>
      <c r="AB179" s="78" t="s">
        <v>1714</v>
      </c>
      <c r="AC179" s="83"/>
      <c r="AD179" s="78" t="s">
        <v>1714</v>
      </c>
      <c r="AE179" s="78" t="s">
        <v>1290</v>
      </c>
      <c r="AF179" s="83"/>
      <c r="AG179" s="28" t="s">
        <v>1688</v>
      </c>
      <c r="AH179" s="97" t="s">
        <v>1627</v>
      </c>
      <c r="AI179" s="78"/>
      <c r="AJ179" s="83"/>
      <c r="AK179" s="78" t="s">
        <v>3491</v>
      </c>
      <c r="AL179" s="43">
        <v>43279</v>
      </c>
      <c r="AM179" s="78" t="s">
        <v>1794</v>
      </c>
      <c r="AN179" s="81">
        <v>43419</v>
      </c>
      <c r="AO179" s="76" t="s">
        <v>3659</v>
      </c>
      <c r="AP179" s="76" t="s">
        <v>3660</v>
      </c>
      <c r="AQ179" s="5"/>
      <c r="AR179" s="78"/>
      <c r="AS179" s="81" t="s">
        <v>1838</v>
      </c>
      <c r="AT179" s="78"/>
      <c r="AU179" s="87"/>
      <c r="AV179" s="131" t="s">
        <v>1780</v>
      </c>
      <c r="AW179" s="88"/>
    </row>
    <row r="180" spans="1:49" s="88" customFormat="1" ht="36.75" customHeight="1">
      <c r="A180" s="181">
        <v>178</v>
      </c>
      <c r="B180" s="97" t="s">
        <v>100</v>
      </c>
      <c r="C180" s="79" t="s">
        <v>99</v>
      </c>
      <c r="D180" s="35">
        <v>43261</v>
      </c>
      <c r="E180" s="78" t="s">
        <v>1622</v>
      </c>
      <c r="F180" s="78" t="s">
        <v>1688</v>
      </c>
      <c r="G180" s="78" t="s">
        <v>1290</v>
      </c>
      <c r="H180" s="17" t="s">
        <v>4426</v>
      </c>
      <c r="I180" s="170"/>
      <c r="J180" s="85"/>
      <c r="K180" s="85" t="e">
        <v>#N/A</v>
      </c>
      <c r="L180" s="79"/>
      <c r="M180" s="133" t="s">
        <v>4698</v>
      </c>
      <c r="N180" s="79" t="s">
        <v>4596</v>
      </c>
      <c r="O180" s="79" t="s">
        <v>4689</v>
      </c>
      <c r="P180" s="79" t="e">
        <v>#N/A</v>
      </c>
      <c r="Q180" s="86"/>
      <c r="R180" s="78"/>
      <c r="S180" s="79" t="s">
        <v>4715</v>
      </c>
      <c r="T180" s="79" t="e">
        <v>#N/A</v>
      </c>
      <c r="U180" s="79" t="s">
        <v>1780</v>
      </c>
      <c r="V180" s="81" t="s">
        <v>4</v>
      </c>
      <c r="W180" s="80" t="s">
        <v>2311</v>
      </c>
      <c r="X180" s="79" t="s">
        <v>4742</v>
      </c>
      <c r="Y180" s="91" t="s">
        <v>3661</v>
      </c>
      <c r="Z180" s="91"/>
      <c r="AA180" s="97" t="s">
        <v>45</v>
      </c>
      <c r="AB180" s="78" t="s">
        <v>1714</v>
      </c>
      <c r="AC180" s="83"/>
      <c r="AD180" s="78" t="s">
        <v>1714</v>
      </c>
      <c r="AE180" s="78" t="s">
        <v>1290</v>
      </c>
      <c r="AF180" s="83"/>
      <c r="AG180" s="28" t="s">
        <v>1688</v>
      </c>
      <c r="AH180" s="78" t="s">
        <v>1624</v>
      </c>
      <c r="AI180" s="78"/>
      <c r="AJ180" s="83"/>
      <c r="AK180" s="97" t="s">
        <v>3165</v>
      </c>
      <c r="AL180" s="30"/>
      <c r="AM180" s="78" t="s">
        <v>1794</v>
      </c>
      <c r="AN180" s="81">
        <v>43424</v>
      </c>
      <c r="AO180" s="76" t="s">
        <v>3662</v>
      </c>
      <c r="AP180" s="76" t="s">
        <v>3663</v>
      </c>
      <c r="AQ180" s="5"/>
      <c r="AR180" s="78"/>
      <c r="AS180" s="81" t="s">
        <v>1838</v>
      </c>
      <c r="AT180" s="78"/>
      <c r="AU180" s="87"/>
      <c r="AV180" s="131" t="s">
        <v>1780</v>
      </c>
    </row>
    <row r="181" spans="1:49" s="88" customFormat="1" ht="36.75" customHeight="1">
      <c r="A181" s="181">
        <v>179</v>
      </c>
      <c r="B181" s="97" t="s">
        <v>101</v>
      </c>
      <c r="C181" s="79" t="s">
        <v>99</v>
      </c>
      <c r="D181" s="35">
        <v>43261</v>
      </c>
      <c r="E181" s="78" t="s">
        <v>1622</v>
      </c>
      <c r="F181" s="78" t="s">
        <v>1688</v>
      </c>
      <c r="G181" s="78" t="s">
        <v>1290</v>
      </c>
      <c r="H181" s="17" t="s">
        <v>4426</v>
      </c>
      <c r="I181" s="170"/>
      <c r="J181" s="85"/>
      <c r="K181" s="85" t="e">
        <v>#N/A</v>
      </c>
      <c r="L181" s="79"/>
      <c r="M181" s="133" t="s">
        <v>4698</v>
      </c>
      <c r="N181" s="79" t="s">
        <v>4596</v>
      </c>
      <c r="O181" s="79" t="s">
        <v>4689</v>
      </c>
      <c r="P181" s="79" t="e">
        <v>#N/A</v>
      </c>
      <c r="Q181" s="86"/>
      <c r="R181" s="78"/>
      <c r="S181" s="79" t="s">
        <v>4715</v>
      </c>
      <c r="T181" s="79" t="e">
        <v>#N/A</v>
      </c>
      <c r="U181" s="79" t="s">
        <v>1780</v>
      </c>
      <c r="V181" s="81" t="s">
        <v>4</v>
      </c>
      <c r="W181" s="80" t="s">
        <v>2311</v>
      </c>
      <c r="X181" s="79" t="s">
        <v>4742</v>
      </c>
      <c r="Y181" s="91" t="s">
        <v>3661</v>
      </c>
      <c r="Z181" s="91"/>
      <c r="AA181" s="97" t="s">
        <v>45</v>
      </c>
      <c r="AB181" s="78" t="s">
        <v>1714</v>
      </c>
      <c r="AC181" s="83"/>
      <c r="AD181" s="78" t="s">
        <v>1714</v>
      </c>
      <c r="AE181" s="78" t="s">
        <v>1290</v>
      </c>
      <c r="AF181" s="83"/>
      <c r="AG181" s="28" t="s">
        <v>1688</v>
      </c>
      <c r="AH181" s="78" t="s">
        <v>1624</v>
      </c>
      <c r="AI181" s="78"/>
      <c r="AJ181" s="83"/>
      <c r="AK181" s="97" t="s">
        <v>3165</v>
      </c>
      <c r="AL181" s="30"/>
      <c r="AM181" s="78" t="s">
        <v>1794</v>
      </c>
      <c r="AN181" s="81">
        <v>43426</v>
      </c>
      <c r="AO181" s="76" t="s">
        <v>3664</v>
      </c>
      <c r="AP181" s="76" t="s">
        <v>3665</v>
      </c>
      <c r="AQ181" s="5"/>
      <c r="AR181" s="78"/>
      <c r="AS181" s="81" t="s">
        <v>1838</v>
      </c>
      <c r="AT181" s="78"/>
      <c r="AU181" s="87"/>
      <c r="AV181" s="131" t="s">
        <v>1780</v>
      </c>
    </row>
    <row r="182" spans="1:49" s="88" customFormat="1" ht="36.75" customHeight="1">
      <c r="A182" s="181">
        <v>180</v>
      </c>
      <c r="B182" s="97" t="s">
        <v>98</v>
      </c>
      <c r="C182" s="79" t="s">
        <v>99</v>
      </c>
      <c r="D182" s="35">
        <v>43261</v>
      </c>
      <c r="E182" s="78" t="s">
        <v>1622</v>
      </c>
      <c r="F182" s="78" t="s">
        <v>1688</v>
      </c>
      <c r="G182" s="78" t="s">
        <v>1290</v>
      </c>
      <c r="H182" s="17" t="s">
        <v>4426</v>
      </c>
      <c r="I182" s="170"/>
      <c r="J182" s="85"/>
      <c r="K182" s="85" t="e">
        <v>#N/A</v>
      </c>
      <c r="L182" s="79"/>
      <c r="M182" s="133" t="s">
        <v>4698</v>
      </c>
      <c r="N182" s="79" t="s">
        <v>4596</v>
      </c>
      <c r="O182" s="79" t="s">
        <v>4689</v>
      </c>
      <c r="P182" s="79" t="e">
        <v>#N/A</v>
      </c>
      <c r="Q182" s="86"/>
      <c r="R182" s="78"/>
      <c r="S182" s="79" t="s">
        <v>4715</v>
      </c>
      <c r="T182" s="79" t="e">
        <v>#N/A</v>
      </c>
      <c r="U182" s="79" t="s">
        <v>1780</v>
      </c>
      <c r="V182" s="81" t="s">
        <v>4</v>
      </c>
      <c r="W182" s="80" t="s">
        <v>2311</v>
      </c>
      <c r="X182" s="79" t="s">
        <v>4742</v>
      </c>
      <c r="Y182" s="91" t="s">
        <v>3661</v>
      </c>
      <c r="Z182" s="91"/>
      <c r="AA182" s="97" t="s">
        <v>45</v>
      </c>
      <c r="AB182" s="78" t="s">
        <v>1714</v>
      </c>
      <c r="AC182" s="83"/>
      <c r="AD182" s="78" t="s">
        <v>1714</v>
      </c>
      <c r="AE182" s="78" t="s">
        <v>1290</v>
      </c>
      <c r="AF182" s="83"/>
      <c r="AG182" s="28" t="s">
        <v>1688</v>
      </c>
      <c r="AH182" s="78" t="s">
        <v>1624</v>
      </c>
      <c r="AI182" s="78"/>
      <c r="AJ182" s="83"/>
      <c r="AK182" s="97" t="s">
        <v>3165</v>
      </c>
      <c r="AL182" s="30"/>
      <c r="AM182" s="78" t="s">
        <v>1794</v>
      </c>
      <c r="AN182" s="81">
        <v>43425</v>
      </c>
      <c r="AO182" s="76" t="s">
        <v>3666</v>
      </c>
      <c r="AP182" s="76" t="s">
        <v>3667</v>
      </c>
      <c r="AQ182" s="5"/>
      <c r="AR182" s="78"/>
      <c r="AS182" s="81" t="s">
        <v>1838</v>
      </c>
      <c r="AT182" s="78"/>
      <c r="AU182" s="87"/>
      <c r="AV182" s="131" t="s">
        <v>1780</v>
      </c>
    </row>
    <row r="183" spans="1:49" s="115" customFormat="1" ht="36.75" customHeight="1">
      <c r="A183" s="181">
        <v>181</v>
      </c>
      <c r="B183" s="57" t="s">
        <v>821</v>
      </c>
      <c r="C183" s="79" t="s">
        <v>822</v>
      </c>
      <c r="D183" s="35">
        <v>42883</v>
      </c>
      <c r="E183" s="78" t="s">
        <v>1829</v>
      </c>
      <c r="F183" s="78" t="s">
        <v>753</v>
      </c>
      <c r="G183" s="78" t="s">
        <v>1290</v>
      </c>
      <c r="H183" s="17" t="s">
        <v>4426</v>
      </c>
      <c r="I183" s="170"/>
      <c r="J183" s="85"/>
      <c r="K183" s="85" t="e">
        <v>#N/A</v>
      </c>
      <c r="L183" s="79"/>
      <c r="M183" s="133" t="s">
        <v>4698</v>
      </c>
      <c r="N183" s="79" t="s">
        <v>4596</v>
      </c>
      <c r="O183" s="79" t="s">
        <v>4689</v>
      </c>
      <c r="P183" s="79" t="e">
        <v>#N/A</v>
      </c>
      <c r="Q183" s="86"/>
      <c r="R183" s="78"/>
      <c r="S183" s="79" t="s">
        <v>4715</v>
      </c>
      <c r="T183" s="79" t="e">
        <v>#N/A</v>
      </c>
      <c r="U183" s="79" t="s">
        <v>1780</v>
      </c>
      <c r="V183" s="81" t="s">
        <v>4</v>
      </c>
      <c r="W183" s="80" t="s">
        <v>2437</v>
      </c>
      <c r="X183" s="79" t="s">
        <v>4742</v>
      </c>
      <c r="Y183" s="91" t="s">
        <v>2667</v>
      </c>
      <c r="Z183" s="91"/>
      <c r="AA183" s="1" t="s">
        <v>1826</v>
      </c>
      <c r="AB183" s="78" t="s">
        <v>1714</v>
      </c>
      <c r="AC183" s="83"/>
      <c r="AD183" s="78" t="s">
        <v>1714</v>
      </c>
      <c r="AE183" s="78" t="s">
        <v>1290</v>
      </c>
      <c r="AF183" s="83"/>
      <c r="AG183" s="81" t="s">
        <v>753</v>
      </c>
      <c r="AH183" s="78" t="s">
        <v>1629</v>
      </c>
      <c r="AI183" s="78"/>
      <c r="AJ183" s="83"/>
      <c r="AK183" s="78" t="s">
        <v>3673</v>
      </c>
      <c r="AL183" s="93" t="s">
        <v>3675</v>
      </c>
      <c r="AM183" s="78" t="s">
        <v>1830</v>
      </c>
      <c r="AN183" s="81" t="s">
        <v>1859</v>
      </c>
      <c r="AO183" s="76" t="s">
        <v>3678</v>
      </c>
      <c r="AP183" s="76" t="s">
        <v>3679</v>
      </c>
      <c r="AQ183" s="5"/>
      <c r="AR183" s="78" t="s">
        <v>1819</v>
      </c>
      <c r="AS183" s="81" t="s">
        <v>1795</v>
      </c>
      <c r="AT183" s="78"/>
      <c r="AU183" s="87"/>
      <c r="AV183" s="131" t="s">
        <v>1780</v>
      </c>
      <c r="AW183" s="88"/>
    </row>
    <row r="184" spans="1:49" s="115" customFormat="1" ht="36.75" customHeight="1">
      <c r="A184" s="181">
        <v>182</v>
      </c>
      <c r="B184" s="57" t="s">
        <v>826</v>
      </c>
      <c r="C184" s="79" t="s">
        <v>822</v>
      </c>
      <c r="D184" s="35">
        <v>42883</v>
      </c>
      <c r="E184" s="78" t="s">
        <v>1829</v>
      </c>
      <c r="F184" s="78" t="s">
        <v>753</v>
      </c>
      <c r="G184" s="78" t="s">
        <v>1290</v>
      </c>
      <c r="H184" s="17" t="s">
        <v>4426</v>
      </c>
      <c r="I184" s="170"/>
      <c r="J184" s="85"/>
      <c r="K184" s="85" t="e">
        <v>#N/A</v>
      </c>
      <c r="L184" s="79"/>
      <c r="M184" s="133" t="s">
        <v>4723</v>
      </c>
      <c r="N184" s="79" t="s">
        <v>4596</v>
      </c>
      <c r="O184" s="79" t="s">
        <v>4689</v>
      </c>
      <c r="P184" s="79" t="e">
        <v>#N/A</v>
      </c>
      <c r="Q184" s="86"/>
      <c r="R184" s="78"/>
      <c r="S184" s="79" t="s">
        <v>4724</v>
      </c>
      <c r="T184" s="79" t="e">
        <v>#N/A</v>
      </c>
      <c r="U184" s="79" t="s">
        <v>1780</v>
      </c>
      <c r="V184" s="81" t="s">
        <v>4</v>
      </c>
      <c r="W184" s="80" t="s">
        <v>2284</v>
      </c>
      <c r="X184" s="79" t="s">
        <v>4716</v>
      </c>
      <c r="Y184" s="91" t="s">
        <v>4682</v>
      </c>
      <c r="Z184" s="91"/>
      <c r="AA184" s="1" t="s">
        <v>1826</v>
      </c>
      <c r="AB184" s="78" t="s">
        <v>1714</v>
      </c>
      <c r="AC184" s="83"/>
      <c r="AD184" s="78" t="s">
        <v>1714</v>
      </c>
      <c r="AE184" s="78" t="s">
        <v>1290</v>
      </c>
      <c r="AF184" s="83"/>
      <c r="AG184" s="81" t="s">
        <v>753</v>
      </c>
      <c r="AH184" s="78" t="s">
        <v>1629</v>
      </c>
      <c r="AI184" s="78"/>
      <c r="AJ184" s="83"/>
      <c r="AK184" s="78" t="s">
        <v>3673</v>
      </c>
      <c r="AL184" s="93" t="s">
        <v>3675</v>
      </c>
      <c r="AM184" s="78" t="s">
        <v>1830</v>
      </c>
      <c r="AN184" s="81" t="s">
        <v>1859</v>
      </c>
      <c r="AO184" s="76" t="s">
        <v>3676</v>
      </c>
      <c r="AP184" s="76" t="s">
        <v>3677</v>
      </c>
      <c r="AQ184" s="5"/>
      <c r="AR184" s="78" t="s">
        <v>1819</v>
      </c>
      <c r="AS184" s="81" t="s">
        <v>1795</v>
      </c>
      <c r="AT184" s="78"/>
      <c r="AU184" s="87"/>
      <c r="AV184" s="131" t="s">
        <v>1780</v>
      </c>
      <c r="AW184" s="88"/>
    </row>
    <row r="185" spans="1:49" s="115" customFormat="1" ht="36.75" customHeight="1">
      <c r="A185" s="181">
        <v>183</v>
      </c>
      <c r="B185" s="57" t="s">
        <v>823</v>
      </c>
      <c r="C185" s="79" t="s">
        <v>824</v>
      </c>
      <c r="D185" s="35">
        <v>42883</v>
      </c>
      <c r="E185" s="78" t="s">
        <v>1829</v>
      </c>
      <c r="F185" s="78" t="s">
        <v>753</v>
      </c>
      <c r="G185" s="78" t="s">
        <v>1290</v>
      </c>
      <c r="H185" s="17" t="s">
        <v>4426</v>
      </c>
      <c r="I185" s="170"/>
      <c r="J185" s="85"/>
      <c r="K185" s="85" t="e">
        <v>#N/A</v>
      </c>
      <c r="L185" s="79"/>
      <c r="M185" s="133" t="s">
        <v>4698</v>
      </c>
      <c r="N185" s="79" t="s">
        <v>4596</v>
      </c>
      <c r="O185" s="79" t="s">
        <v>4689</v>
      </c>
      <c r="P185" s="79" t="e">
        <v>#N/A</v>
      </c>
      <c r="Q185" s="86"/>
      <c r="R185" s="78"/>
      <c r="S185" s="79" t="s">
        <v>4715</v>
      </c>
      <c r="T185" s="79" t="e">
        <v>#N/A</v>
      </c>
      <c r="U185" s="79" t="s">
        <v>1780</v>
      </c>
      <c r="V185" s="81" t="s">
        <v>4</v>
      </c>
      <c r="W185" s="80" t="s">
        <v>2437</v>
      </c>
      <c r="X185" s="79" t="s">
        <v>4742</v>
      </c>
      <c r="Y185" s="91" t="s">
        <v>2667</v>
      </c>
      <c r="Z185" s="91"/>
      <c r="AA185" s="1" t="s">
        <v>1826</v>
      </c>
      <c r="AB185" s="78" t="s">
        <v>1714</v>
      </c>
      <c r="AC185" s="83"/>
      <c r="AD185" s="78" t="s">
        <v>1714</v>
      </c>
      <c r="AE185" s="78" t="s">
        <v>1290</v>
      </c>
      <c r="AF185" s="83"/>
      <c r="AG185" s="81" t="s">
        <v>753</v>
      </c>
      <c r="AH185" s="78" t="s">
        <v>1629</v>
      </c>
      <c r="AI185" s="78"/>
      <c r="AJ185" s="83"/>
      <c r="AK185" s="78" t="s">
        <v>3673</v>
      </c>
      <c r="AL185" s="93" t="s">
        <v>3675</v>
      </c>
      <c r="AM185" s="78" t="s">
        <v>1830</v>
      </c>
      <c r="AN185" s="81" t="s">
        <v>1859</v>
      </c>
      <c r="AO185" s="76" t="s">
        <v>3680</v>
      </c>
      <c r="AP185" s="76" t="s">
        <v>3681</v>
      </c>
      <c r="AQ185" s="5"/>
      <c r="AR185" s="78" t="s">
        <v>1819</v>
      </c>
      <c r="AS185" s="81" t="s">
        <v>1795</v>
      </c>
      <c r="AT185" s="78"/>
      <c r="AU185" s="87"/>
      <c r="AV185" s="131" t="s">
        <v>1780</v>
      </c>
      <c r="AW185" s="88"/>
    </row>
    <row r="186" spans="1:49" s="88" customFormat="1" ht="36.75" customHeight="1">
      <c r="A186" s="181">
        <v>184</v>
      </c>
      <c r="B186" s="57" t="s">
        <v>825</v>
      </c>
      <c r="C186" s="79" t="s">
        <v>824</v>
      </c>
      <c r="D186" s="35">
        <v>42883</v>
      </c>
      <c r="E186" s="78" t="s">
        <v>1829</v>
      </c>
      <c r="F186" s="78" t="s">
        <v>753</v>
      </c>
      <c r="G186" s="78" t="s">
        <v>1290</v>
      </c>
      <c r="H186" s="17" t="s">
        <v>4426</v>
      </c>
      <c r="I186" s="170"/>
      <c r="J186" s="85"/>
      <c r="K186" s="85" t="e">
        <v>#N/A</v>
      </c>
      <c r="L186" s="79"/>
      <c r="M186" s="133" t="s">
        <v>4698</v>
      </c>
      <c r="N186" s="79" t="s">
        <v>4596</v>
      </c>
      <c r="O186" s="79" t="s">
        <v>4689</v>
      </c>
      <c r="P186" s="79" t="e">
        <v>#N/A</v>
      </c>
      <c r="Q186" s="86"/>
      <c r="R186" s="78"/>
      <c r="S186" s="79" t="s">
        <v>4715</v>
      </c>
      <c r="T186" s="79" t="e">
        <v>#N/A</v>
      </c>
      <c r="U186" s="79" t="s">
        <v>1780</v>
      </c>
      <c r="V186" s="81" t="s">
        <v>4</v>
      </c>
      <c r="W186" s="80" t="s">
        <v>2437</v>
      </c>
      <c r="X186" s="79" t="s">
        <v>4742</v>
      </c>
      <c r="Y186" s="91" t="s">
        <v>2667</v>
      </c>
      <c r="Z186" s="91"/>
      <c r="AA186" s="1" t="s">
        <v>1826</v>
      </c>
      <c r="AB186" s="78" t="s">
        <v>1714</v>
      </c>
      <c r="AC186" s="83"/>
      <c r="AD186" s="78" t="s">
        <v>1714</v>
      </c>
      <c r="AE186" s="78" t="s">
        <v>1290</v>
      </c>
      <c r="AF186" s="83"/>
      <c r="AG186" s="81" t="s">
        <v>753</v>
      </c>
      <c r="AH186" s="78" t="s">
        <v>1629</v>
      </c>
      <c r="AI186" s="78"/>
      <c r="AJ186" s="83"/>
      <c r="AK186" s="78" t="s">
        <v>3673</v>
      </c>
      <c r="AL186" s="93" t="s">
        <v>3675</v>
      </c>
      <c r="AM186" s="78" t="s">
        <v>1830</v>
      </c>
      <c r="AN186" s="81" t="s">
        <v>1859</v>
      </c>
      <c r="AO186" s="76" t="s">
        <v>3682</v>
      </c>
      <c r="AP186" s="76" t="s">
        <v>3683</v>
      </c>
      <c r="AQ186" s="5"/>
      <c r="AR186" s="78" t="s">
        <v>1819</v>
      </c>
      <c r="AS186" s="81" t="s">
        <v>1795</v>
      </c>
      <c r="AT186" s="78"/>
      <c r="AU186" s="87"/>
      <c r="AV186" s="131" t="s">
        <v>1780</v>
      </c>
      <c r="AW186" s="3"/>
    </row>
    <row r="187" spans="1:49" s="88" customFormat="1" ht="36.75" customHeight="1">
      <c r="A187" s="181">
        <v>185</v>
      </c>
      <c r="B187" s="57" t="s">
        <v>819</v>
      </c>
      <c r="C187" s="79" t="s">
        <v>820</v>
      </c>
      <c r="D187" s="35">
        <v>42890</v>
      </c>
      <c r="E187" s="78" t="s">
        <v>1829</v>
      </c>
      <c r="F187" s="78" t="s">
        <v>753</v>
      </c>
      <c r="G187" s="78" t="s">
        <v>1290</v>
      </c>
      <c r="H187" s="17" t="s">
        <v>4426</v>
      </c>
      <c r="I187" s="170"/>
      <c r="J187" s="85"/>
      <c r="K187" s="85" t="e">
        <v>#N/A</v>
      </c>
      <c r="L187" s="79"/>
      <c r="M187" s="133" t="s">
        <v>4698</v>
      </c>
      <c r="N187" s="79" t="s">
        <v>4596</v>
      </c>
      <c r="O187" s="79" t="s">
        <v>4689</v>
      </c>
      <c r="P187" s="79" t="e">
        <v>#N/A</v>
      </c>
      <c r="Q187" s="86"/>
      <c r="R187" s="78"/>
      <c r="S187" s="79" t="s">
        <v>4715</v>
      </c>
      <c r="T187" s="79" t="e">
        <v>#N/A</v>
      </c>
      <c r="U187" s="79" t="s">
        <v>1780</v>
      </c>
      <c r="V187" s="81" t="s">
        <v>4</v>
      </c>
      <c r="W187" s="80" t="s">
        <v>2311</v>
      </c>
      <c r="X187" s="79" t="s">
        <v>4742</v>
      </c>
      <c r="Y187" s="91" t="s">
        <v>3684</v>
      </c>
      <c r="Z187" s="91"/>
      <c r="AA187" s="1" t="s">
        <v>1826</v>
      </c>
      <c r="AB187" s="78" t="s">
        <v>1714</v>
      </c>
      <c r="AC187" s="83"/>
      <c r="AD187" s="78" t="s">
        <v>1714</v>
      </c>
      <c r="AE187" s="78" t="s">
        <v>1290</v>
      </c>
      <c r="AF187" s="83"/>
      <c r="AG187" s="81" t="s">
        <v>753</v>
      </c>
      <c r="AH187" s="78" t="s">
        <v>1629</v>
      </c>
      <c r="AI187" s="78"/>
      <c r="AJ187" s="83"/>
      <c r="AK187" s="78" t="s">
        <v>3685</v>
      </c>
      <c r="AL187" s="93" t="s">
        <v>3686</v>
      </c>
      <c r="AM187" s="78" t="s">
        <v>1830</v>
      </c>
      <c r="AN187" s="81" t="s">
        <v>1859</v>
      </c>
      <c r="AO187" s="76" t="s">
        <v>3687</v>
      </c>
      <c r="AP187" s="76" t="s">
        <v>3688</v>
      </c>
      <c r="AQ187" s="5"/>
      <c r="AR187" s="78" t="s">
        <v>1819</v>
      </c>
      <c r="AS187" s="81" t="s">
        <v>1795</v>
      </c>
      <c r="AT187" s="78"/>
      <c r="AU187" s="87"/>
      <c r="AV187" s="131" t="s">
        <v>1780</v>
      </c>
    </row>
    <row r="188" spans="1:49" s="88" customFormat="1" ht="36.75" customHeight="1">
      <c r="A188" s="181">
        <v>186</v>
      </c>
      <c r="B188" s="59" t="s">
        <v>784</v>
      </c>
      <c r="C188" s="79" t="s">
        <v>785</v>
      </c>
      <c r="D188" s="35" t="s">
        <v>3695</v>
      </c>
      <c r="E188" s="78" t="s">
        <v>1829</v>
      </c>
      <c r="F188" s="78" t="s">
        <v>550</v>
      </c>
      <c r="G188" s="78" t="s">
        <v>1290</v>
      </c>
      <c r="H188" s="17" t="s">
        <v>4426</v>
      </c>
      <c r="I188" s="170"/>
      <c r="J188" s="85"/>
      <c r="K188" s="85" t="e">
        <v>#N/A</v>
      </c>
      <c r="L188" s="79"/>
      <c r="M188" s="133" t="s">
        <v>4698</v>
      </c>
      <c r="N188" s="79" t="s">
        <v>4596</v>
      </c>
      <c r="O188" s="79" t="s">
        <v>4689</v>
      </c>
      <c r="P188" s="79" t="e">
        <v>#N/A</v>
      </c>
      <c r="Q188" s="86"/>
      <c r="R188" s="78"/>
      <c r="S188" s="79"/>
      <c r="T188" s="79" t="e">
        <v>#N/A</v>
      </c>
      <c r="U188" s="79" t="s">
        <v>1780</v>
      </c>
      <c r="V188" s="81" t="s">
        <v>4</v>
      </c>
      <c r="W188" s="80" t="s">
        <v>1913</v>
      </c>
      <c r="X188" s="79" t="s">
        <v>4662</v>
      </c>
      <c r="Y188" s="91" t="s">
        <v>3693</v>
      </c>
      <c r="Z188" s="91"/>
      <c r="AA188" s="1" t="s">
        <v>1826</v>
      </c>
      <c r="AB188" s="78" t="s">
        <v>1714</v>
      </c>
      <c r="AC188" s="83"/>
      <c r="AD188" s="78" t="s">
        <v>1714</v>
      </c>
      <c r="AE188" s="78" t="s">
        <v>1290</v>
      </c>
      <c r="AF188" s="83"/>
      <c r="AG188" s="32" t="s">
        <v>550</v>
      </c>
      <c r="AH188" s="78" t="s">
        <v>1629</v>
      </c>
      <c r="AI188" s="78"/>
      <c r="AJ188" s="83"/>
      <c r="AK188" s="78" t="s">
        <v>3673</v>
      </c>
      <c r="AL188" s="93" t="s">
        <v>3694</v>
      </c>
      <c r="AM188" s="78" t="s">
        <v>1830</v>
      </c>
      <c r="AN188" s="81">
        <v>43577</v>
      </c>
      <c r="AO188" s="76" t="s">
        <v>3696</v>
      </c>
      <c r="AP188" s="76" t="s">
        <v>3697</v>
      </c>
      <c r="AQ188" s="5"/>
      <c r="AR188" s="78"/>
      <c r="AS188" s="81" t="s">
        <v>1802</v>
      </c>
      <c r="AT188" s="78"/>
      <c r="AU188" s="87"/>
      <c r="AV188" s="131" t="s">
        <v>1780</v>
      </c>
    </row>
    <row r="189" spans="1:49" s="88" customFormat="1" ht="36.75" customHeight="1">
      <c r="A189" s="181">
        <v>187</v>
      </c>
      <c r="B189" s="55" t="s">
        <v>742</v>
      </c>
      <c r="C189" s="79" t="s">
        <v>743</v>
      </c>
      <c r="D189" s="35" t="s">
        <v>3695</v>
      </c>
      <c r="E189" s="78" t="s">
        <v>1829</v>
      </c>
      <c r="F189" s="78" t="s">
        <v>550</v>
      </c>
      <c r="G189" s="78" t="s">
        <v>1290</v>
      </c>
      <c r="H189" s="17" t="s">
        <v>4426</v>
      </c>
      <c r="I189" s="170"/>
      <c r="J189" s="85"/>
      <c r="K189" s="85" t="e">
        <v>#N/A</v>
      </c>
      <c r="L189" s="79"/>
      <c r="M189" s="133" t="s">
        <v>4698</v>
      </c>
      <c r="N189" s="79" t="s">
        <v>4596</v>
      </c>
      <c r="O189" s="79" t="s">
        <v>4689</v>
      </c>
      <c r="P189" s="79" t="e">
        <v>#N/A</v>
      </c>
      <c r="Q189" s="86"/>
      <c r="R189" s="78"/>
      <c r="S189" s="79"/>
      <c r="T189" s="79" t="e">
        <v>#N/A</v>
      </c>
      <c r="U189" s="79" t="s">
        <v>1780</v>
      </c>
      <c r="V189" s="81" t="s">
        <v>4</v>
      </c>
      <c r="W189" s="80" t="s">
        <v>1913</v>
      </c>
      <c r="X189" s="79" t="s">
        <v>4662</v>
      </c>
      <c r="Y189" s="91" t="s">
        <v>3698</v>
      </c>
      <c r="Z189" s="91"/>
      <c r="AA189" s="1" t="s">
        <v>1826</v>
      </c>
      <c r="AB189" s="78" t="s">
        <v>1714</v>
      </c>
      <c r="AC189" s="83"/>
      <c r="AD189" s="78" t="s">
        <v>1714</v>
      </c>
      <c r="AE189" s="78" t="s">
        <v>1290</v>
      </c>
      <c r="AF189" s="83"/>
      <c r="AG189" s="32" t="s">
        <v>550</v>
      </c>
      <c r="AH189" s="78" t="s">
        <v>1629</v>
      </c>
      <c r="AI189" s="78"/>
      <c r="AJ189" s="83"/>
      <c r="AK189" s="78" t="s">
        <v>3691</v>
      </c>
      <c r="AL189" s="93" t="s">
        <v>3692</v>
      </c>
      <c r="AM189" s="78" t="s">
        <v>1830</v>
      </c>
      <c r="AN189" s="81">
        <v>43577</v>
      </c>
      <c r="AO189" s="76" t="s">
        <v>3699</v>
      </c>
      <c r="AP189" s="76" t="s">
        <v>3700</v>
      </c>
      <c r="AQ189" s="5"/>
      <c r="AR189" s="78"/>
      <c r="AS189" s="81" t="s">
        <v>1802</v>
      </c>
      <c r="AT189" s="78"/>
      <c r="AU189" s="87"/>
      <c r="AV189" s="131" t="s">
        <v>1780</v>
      </c>
    </row>
    <row r="190" spans="1:49" s="88" customFormat="1" ht="36.75" customHeight="1">
      <c r="A190" s="181">
        <v>188</v>
      </c>
      <c r="B190" s="77" t="s">
        <v>1287</v>
      </c>
      <c r="C190" s="79" t="s">
        <v>1288</v>
      </c>
      <c r="D190" s="35" t="s">
        <v>4109</v>
      </c>
      <c r="E190" s="82" t="s">
        <v>1996</v>
      </c>
      <c r="F190" s="82" t="s">
        <v>1864</v>
      </c>
      <c r="G190" s="78" t="s">
        <v>1290</v>
      </c>
      <c r="H190" s="17" t="s">
        <v>4426</v>
      </c>
      <c r="I190" s="170"/>
      <c r="J190" s="85"/>
      <c r="K190" s="85" t="e">
        <v>#N/A</v>
      </c>
      <c r="L190" s="79"/>
      <c r="M190" s="133" t="s">
        <v>4698</v>
      </c>
      <c r="N190" s="79" t="s">
        <v>4596</v>
      </c>
      <c r="O190" s="79" t="s">
        <v>4689</v>
      </c>
      <c r="P190" s="79" t="e">
        <v>#N/A</v>
      </c>
      <c r="Q190" s="86"/>
      <c r="R190" s="78"/>
      <c r="S190" s="79"/>
      <c r="T190" s="79" t="e">
        <v>#N/A</v>
      </c>
      <c r="U190" s="79" t="s">
        <v>1780</v>
      </c>
      <c r="V190" s="81" t="s">
        <v>4</v>
      </c>
      <c r="W190" s="80" t="s">
        <v>1913</v>
      </c>
      <c r="X190" s="79" t="s">
        <v>4662</v>
      </c>
      <c r="Y190" s="91" t="s">
        <v>3705</v>
      </c>
      <c r="Z190" s="91"/>
      <c r="AA190" s="77" t="s">
        <v>3704</v>
      </c>
      <c r="AB190" s="78" t="s">
        <v>1714</v>
      </c>
      <c r="AC190" s="83"/>
      <c r="AD190" s="78" t="s">
        <v>1714</v>
      </c>
      <c r="AE190" s="78" t="s">
        <v>1290</v>
      </c>
      <c r="AF190" s="83"/>
      <c r="AG190" s="77" t="s">
        <v>1864</v>
      </c>
      <c r="AH190" s="5" t="s">
        <v>1627</v>
      </c>
      <c r="AI190" s="5"/>
      <c r="AJ190" s="83"/>
      <c r="AK190" s="77" t="s">
        <v>1289</v>
      </c>
      <c r="AL190" s="83">
        <v>43121.40991292824</v>
      </c>
      <c r="AM190" s="5" t="s">
        <v>1883</v>
      </c>
      <c r="AN190" s="81" t="s">
        <v>2269</v>
      </c>
      <c r="AO190" s="76" t="s">
        <v>3708</v>
      </c>
      <c r="AP190" s="76" t="s">
        <v>3709</v>
      </c>
      <c r="AQ190" s="5"/>
      <c r="AR190" s="78" t="s">
        <v>1819</v>
      </c>
      <c r="AS190" s="81" t="s">
        <v>1884</v>
      </c>
      <c r="AT190" s="1"/>
      <c r="AU190" s="87"/>
      <c r="AV190" s="131" t="s">
        <v>1780</v>
      </c>
    </row>
    <row r="191" spans="1:49" s="88" customFormat="1" ht="36.75" customHeight="1">
      <c r="A191" s="181">
        <v>189</v>
      </c>
      <c r="B191" s="77" t="s">
        <v>1291</v>
      </c>
      <c r="C191" s="79" t="s">
        <v>1288</v>
      </c>
      <c r="D191" s="35" t="s">
        <v>4108</v>
      </c>
      <c r="E191" s="82" t="s">
        <v>1996</v>
      </c>
      <c r="F191" s="82" t="s">
        <v>1864</v>
      </c>
      <c r="G191" s="78" t="s">
        <v>1290</v>
      </c>
      <c r="H191" s="17" t="s">
        <v>4426</v>
      </c>
      <c r="I191" s="170"/>
      <c r="J191" s="85"/>
      <c r="K191" s="85" t="e">
        <v>#N/A</v>
      </c>
      <c r="L191" s="79"/>
      <c r="M191" s="133" t="s">
        <v>4698</v>
      </c>
      <c r="N191" s="79" t="s">
        <v>4596</v>
      </c>
      <c r="O191" s="79" t="s">
        <v>4689</v>
      </c>
      <c r="P191" s="79" t="e">
        <v>#N/A</v>
      </c>
      <c r="Q191" s="86"/>
      <c r="R191" s="78"/>
      <c r="S191" s="79"/>
      <c r="T191" s="79" t="e">
        <v>#N/A</v>
      </c>
      <c r="U191" s="79" t="s">
        <v>1780</v>
      </c>
      <c r="V191" s="81" t="s">
        <v>4</v>
      </c>
      <c r="W191" s="80" t="s">
        <v>1913</v>
      </c>
      <c r="X191" s="79" t="s">
        <v>4662</v>
      </c>
      <c r="Y191" s="91" t="s">
        <v>3705</v>
      </c>
      <c r="Z191" s="91"/>
      <c r="AA191" s="77" t="s">
        <v>3704</v>
      </c>
      <c r="AB191" s="78" t="s">
        <v>1714</v>
      </c>
      <c r="AC191" s="83"/>
      <c r="AD191" s="78" t="s">
        <v>1714</v>
      </c>
      <c r="AE191" s="78" t="s">
        <v>1290</v>
      </c>
      <c r="AF191" s="83"/>
      <c r="AG191" s="77" t="s">
        <v>1864</v>
      </c>
      <c r="AH191" s="5" t="s">
        <v>1627</v>
      </c>
      <c r="AI191" s="82" t="s">
        <v>930</v>
      </c>
      <c r="AJ191" s="83"/>
      <c r="AK191" s="77" t="s">
        <v>1289</v>
      </c>
      <c r="AL191" s="83">
        <v>43121.52245138889</v>
      </c>
      <c r="AM191" s="82" t="s">
        <v>1883</v>
      </c>
      <c r="AN191" s="81" t="s">
        <v>2269</v>
      </c>
      <c r="AO191" s="76" t="s">
        <v>3706</v>
      </c>
      <c r="AP191" s="76" t="s">
        <v>3707</v>
      </c>
      <c r="AQ191" s="5"/>
      <c r="AR191" s="78"/>
      <c r="AS191" s="81" t="s">
        <v>1795</v>
      </c>
      <c r="AT191" s="78"/>
      <c r="AU191" s="87"/>
      <c r="AV191" s="131" t="s">
        <v>1780</v>
      </c>
    </row>
    <row r="192" spans="1:49" s="88" customFormat="1" ht="36.75" customHeight="1">
      <c r="A192" s="181">
        <v>190</v>
      </c>
      <c r="B192" s="42" t="s">
        <v>1239</v>
      </c>
      <c r="C192" s="79" t="s">
        <v>1240</v>
      </c>
      <c r="D192" s="35" t="s">
        <v>4035</v>
      </c>
      <c r="E192" s="1" t="s">
        <v>2002</v>
      </c>
      <c r="F192" s="42" t="s">
        <v>3710</v>
      </c>
      <c r="G192" s="78" t="s">
        <v>1290</v>
      </c>
      <c r="H192" s="17" t="s">
        <v>4426</v>
      </c>
      <c r="I192" s="170"/>
      <c r="J192" s="85" t="s">
        <v>1710</v>
      </c>
      <c r="K192" s="87"/>
      <c r="L192" s="85" t="s">
        <v>4606</v>
      </c>
      <c r="M192" s="133" t="s">
        <v>4698</v>
      </c>
      <c r="N192" s="79" t="s">
        <v>4596</v>
      </c>
      <c r="O192" s="79" t="s">
        <v>4729</v>
      </c>
      <c r="P192" s="79" t="e">
        <v>#N/A</v>
      </c>
      <c r="Q192" s="87"/>
      <c r="R192" s="86"/>
      <c r="S192" s="78"/>
      <c r="T192" s="79"/>
      <c r="U192" s="79" t="s">
        <v>1780</v>
      </c>
      <c r="V192" s="79"/>
      <c r="W192" s="81"/>
      <c r="X192" s="81"/>
      <c r="Y192" s="80"/>
      <c r="Z192" s="91"/>
      <c r="AA192" s="91"/>
      <c r="AB192" s="44" t="s">
        <v>45</v>
      </c>
      <c r="AC192" s="78" t="s">
        <v>1714</v>
      </c>
      <c r="AD192" s="83"/>
      <c r="AE192" s="78" t="s">
        <v>1714</v>
      </c>
      <c r="AF192" s="78" t="s">
        <v>1290</v>
      </c>
      <c r="AG192" s="83"/>
      <c r="AH192" s="1" t="s">
        <v>2002</v>
      </c>
      <c r="AI192" s="97" t="s">
        <v>1627</v>
      </c>
      <c r="AJ192" s="45" t="s">
        <v>2276</v>
      </c>
      <c r="AK192" s="83"/>
      <c r="AL192" s="42" t="s">
        <v>1123</v>
      </c>
      <c r="AM192" s="43">
        <v>43299.909170798608</v>
      </c>
      <c r="AN192" s="82" t="s">
        <v>1883</v>
      </c>
      <c r="AO192" s="81"/>
      <c r="AP192" s="76">
        <v>0</v>
      </c>
      <c r="AQ192" s="76" t="s">
        <v>3711</v>
      </c>
      <c r="AR192" s="5"/>
      <c r="AS192" s="78"/>
      <c r="AT192" s="81" t="s">
        <v>1810</v>
      </c>
      <c r="AU192" s="78" t="s">
        <v>4521</v>
      </c>
      <c r="AV192" s="87"/>
      <c r="AW192" s="149" t="s">
        <v>1780</v>
      </c>
    </row>
    <row r="193" spans="1:48" s="88" customFormat="1" ht="36.75" customHeight="1">
      <c r="A193" s="181">
        <v>191</v>
      </c>
      <c r="B193" s="53" t="s">
        <v>1125</v>
      </c>
      <c r="C193" s="79" t="s">
        <v>1122</v>
      </c>
      <c r="D193" s="35" t="s">
        <v>4080</v>
      </c>
      <c r="E193" s="1" t="s">
        <v>2002</v>
      </c>
      <c r="F193" s="1" t="s">
        <v>3714</v>
      </c>
      <c r="G193" s="78" t="s">
        <v>1290</v>
      </c>
      <c r="H193" s="17" t="s">
        <v>4426</v>
      </c>
      <c r="I193" s="170"/>
      <c r="J193" s="85"/>
      <c r="K193" s="85" t="e">
        <v>#N/A</v>
      </c>
      <c r="L193" s="79"/>
      <c r="M193" s="133" t="s">
        <v>4698</v>
      </c>
      <c r="N193" s="79" t="s">
        <v>4596</v>
      </c>
      <c r="O193" s="79" t="s">
        <v>4689</v>
      </c>
      <c r="P193" s="79" t="e">
        <v>#N/A</v>
      </c>
      <c r="Q193" s="86"/>
      <c r="R193" s="78"/>
      <c r="S193" s="79"/>
      <c r="T193" s="79" t="e">
        <v>#N/A</v>
      </c>
      <c r="U193" s="79" t="s">
        <v>1780</v>
      </c>
      <c r="V193" s="81" t="s">
        <v>4</v>
      </c>
      <c r="W193" s="80" t="s">
        <v>1792</v>
      </c>
      <c r="X193" s="79" t="s">
        <v>4662</v>
      </c>
      <c r="Y193" s="91" t="s">
        <v>1799</v>
      </c>
      <c r="Z193" s="91"/>
      <c r="AA193" s="76" t="s">
        <v>45</v>
      </c>
      <c r="AB193" s="78" t="s">
        <v>1714</v>
      </c>
      <c r="AC193" s="83"/>
      <c r="AD193" s="78" t="s">
        <v>1714</v>
      </c>
      <c r="AE193" s="78" t="s">
        <v>1290</v>
      </c>
      <c r="AF193" s="83"/>
      <c r="AG193" s="42" t="s">
        <v>3714</v>
      </c>
      <c r="AH193" s="97" t="s">
        <v>1627</v>
      </c>
      <c r="AI193" s="78"/>
      <c r="AJ193" s="83"/>
      <c r="AK193" s="78" t="s">
        <v>3712</v>
      </c>
      <c r="AL193" s="23">
        <v>43216.324814814812</v>
      </c>
      <c r="AM193" s="78" t="s">
        <v>1794</v>
      </c>
      <c r="AN193" s="81">
        <v>43342</v>
      </c>
      <c r="AO193" s="76">
        <v>0</v>
      </c>
      <c r="AP193" s="76">
        <v>0</v>
      </c>
      <c r="AQ193" s="5"/>
      <c r="AR193" s="78"/>
      <c r="AS193" s="81" t="s">
        <v>1802</v>
      </c>
      <c r="AT193" s="78"/>
      <c r="AU193" s="87"/>
      <c r="AV193" s="131" t="s">
        <v>1780</v>
      </c>
    </row>
    <row r="194" spans="1:48" s="88" customFormat="1" ht="36.75" customHeight="1">
      <c r="A194" s="181">
        <v>192</v>
      </c>
      <c r="B194" s="53" t="s">
        <v>1121</v>
      </c>
      <c r="C194" s="79" t="s">
        <v>1122</v>
      </c>
      <c r="D194" s="35" t="s">
        <v>4079</v>
      </c>
      <c r="E194" s="1" t="s">
        <v>2002</v>
      </c>
      <c r="F194" s="1" t="s">
        <v>3714</v>
      </c>
      <c r="G194" s="78" t="s">
        <v>1290</v>
      </c>
      <c r="H194" s="17" t="s">
        <v>4426</v>
      </c>
      <c r="I194" s="170"/>
      <c r="J194" s="85"/>
      <c r="K194" s="85" t="e">
        <v>#N/A</v>
      </c>
      <c r="L194" s="79"/>
      <c r="M194" s="133" t="s">
        <v>4698</v>
      </c>
      <c r="N194" s="79" t="s">
        <v>4596</v>
      </c>
      <c r="O194" s="79" t="s">
        <v>4689</v>
      </c>
      <c r="P194" s="79" t="e">
        <v>#N/A</v>
      </c>
      <c r="Q194" s="86"/>
      <c r="R194" s="78"/>
      <c r="S194" s="79"/>
      <c r="T194" s="79" t="e">
        <v>#N/A</v>
      </c>
      <c r="U194" s="79" t="s">
        <v>1780</v>
      </c>
      <c r="V194" s="81" t="s">
        <v>4</v>
      </c>
      <c r="W194" s="80" t="s">
        <v>1792</v>
      </c>
      <c r="X194" s="79" t="s">
        <v>4662</v>
      </c>
      <c r="Y194" s="91" t="s">
        <v>4684</v>
      </c>
      <c r="Z194" s="91"/>
      <c r="AA194" s="76" t="s">
        <v>45</v>
      </c>
      <c r="AB194" s="78" t="s">
        <v>1714</v>
      </c>
      <c r="AC194" s="83"/>
      <c r="AD194" s="78" t="s">
        <v>1714</v>
      </c>
      <c r="AE194" s="78" t="s">
        <v>1290</v>
      </c>
      <c r="AF194" s="83"/>
      <c r="AG194" s="42" t="s">
        <v>3714</v>
      </c>
      <c r="AH194" s="97" t="s">
        <v>1627</v>
      </c>
      <c r="AI194" s="78"/>
      <c r="AJ194" s="83"/>
      <c r="AK194" s="78" t="s">
        <v>3712</v>
      </c>
      <c r="AL194" s="23">
        <v>43216.328516979163</v>
      </c>
      <c r="AM194" s="78" t="s">
        <v>1794</v>
      </c>
      <c r="AN194" s="81">
        <v>43342</v>
      </c>
      <c r="AO194" s="76">
        <v>0</v>
      </c>
      <c r="AP194" s="76">
        <v>0</v>
      </c>
      <c r="AQ194" s="5"/>
      <c r="AR194" s="78"/>
      <c r="AS194" s="81" t="s">
        <v>1802</v>
      </c>
      <c r="AT194" s="78"/>
      <c r="AU194" s="87"/>
      <c r="AV194" s="131" t="s">
        <v>1780</v>
      </c>
    </row>
    <row r="195" spans="1:48" s="88" customFormat="1" ht="36.75" customHeight="1">
      <c r="A195" s="181">
        <v>193</v>
      </c>
      <c r="B195" s="53" t="s">
        <v>1124</v>
      </c>
      <c r="C195" s="79" t="s">
        <v>1122</v>
      </c>
      <c r="D195" s="35" t="s">
        <v>4103</v>
      </c>
      <c r="E195" s="1" t="s">
        <v>2002</v>
      </c>
      <c r="F195" s="1" t="s">
        <v>3714</v>
      </c>
      <c r="G195" s="78" t="s">
        <v>1290</v>
      </c>
      <c r="H195" s="17" t="s">
        <v>4426</v>
      </c>
      <c r="I195" s="170"/>
      <c r="J195" s="85"/>
      <c r="K195" s="85" t="e">
        <v>#N/A</v>
      </c>
      <c r="L195" s="79"/>
      <c r="M195" s="133" t="s">
        <v>4698</v>
      </c>
      <c r="N195" s="79" t="s">
        <v>4596</v>
      </c>
      <c r="O195" s="79" t="s">
        <v>4689</v>
      </c>
      <c r="P195" s="79" t="e">
        <v>#N/A</v>
      </c>
      <c r="Q195" s="86"/>
      <c r="R195" s="78"/>
      <c r="S195" s="79"/>
      <c r="T195" s="79" t="e">
        <v>#N/A</v>
      </c>
      <c r="U195" s="79" t="s">
        <v>1780</v>
      </c>
      <c r="V195" s="81" t="s">
        <v>4</v>
      </c>
      <c r="W195" s="80" t="s">
        <v>1913</v>
      </c>
      <c r="X195" s="79" t="s">
        <v>4662</v>
      </c>
      <c r="Y195" s="91" t="s">
        <v>3713</v>
      </c>
      <c r="Z195" s="91"/>
      <c r="AA195" s="76" t="s">
        <v>45</v>
      </c>
      <c r="AB195" s="78" t="s">
        <v>1714</v>
      </c>
      <c r="AC195" s="83"/>
      <c r="AD195" s="78" t="s">
        <v>1714</v>
      </c>
      <c r="AE195" s="78" t="s">
        <v>1290</v>
      </c>
      <c r="AF195" s="83"/>
      <c r="AG195" s="42" t="s">
        <v>3714</v>
      </c>
      <c r="AH195" s="97" t="s">
        <v>1627</v>
      </c>
      <c r="AI195" s="78"/>
      <c r="AJ195" s="83"/>
      <c r="AK195" s="78" t="s">
        <v>3712</v>
      </c>
      <c r="AL195" s="23">
        <v>43216.214615428238</v>
      </c>
      <c r="AM195" s="78" t="s">
        <v>1794</v>
      </c>
      <c r="AN195" s="81">
        <v>43342</v>
      </c>
      <c r="AO195" s="76">
        <v>0</v>
      </c>
      <c r="AP195" s="76">
        <v>0</v>
      </c>
      <c r="AQ195" s="5"/>
      <c r="AR195" s="78"/>
      <c r="AS195" s="81" t="s">
        <v>1802</v>
      </c>
      <c r="AT195" s="78"/>
      <c r="AU195" s="87"/>
      <c r="AV195" s="131" t="s">
        <v>1780</v>
      </c>
    </row>
    <row r="196" spans="1:48" s="88" customFormat="1" ht="36.75" customHeight="1">
      <c r="A196" s="181">
        <v>194</v>
      </c>
      <c r="B196" s="36" t="s">
        <v>1157</v>
      </c>
      <c r="C196" s="79" t="s">
        <v>1158</v>
      </c>
      <c r="D196" s="35">
        <v>43253</v>
      </c>
      <c r="E196" s="1" t="s">
        <v>2002</v>
      </c>
      <c r="F196" s="1" t="s">
        <v>3714</v>
      </c>
      <c r="G196" s="78" t="s">
        <v>1290</v>
      </c>
      <c r="H196" s="17" t="s">
        <v>4426</v>
      </c>
      <c r="I196" s="170"/>
      <c r="J196" s="85"/>
      <c r="K196" s="85" t="e">
        <v>#N/A</v>
      </c>
      <c r="L196" s="79"/>
      <c r="M196" s="133" t="s">
        <v>4698</v>
      </c>
      <c r="N196" s="79" t="s">
        <v>4596</v>
      </c>
      <c r="O196" s="79" t="s">
        <v>4689</v>
      </c>
      <c r="P196" s="79" t="e">
        <v>#N/A</v>
      </c>
      <c r="Q196" s="86"/>
      <c r="R196" s="78"/>
      <c r="S196" s="79"/>
      <c r="T196" s="79" t="e">
        <v>#N/A</v>
      </c>
      <c r="U196" s="79" t="s">
        <v>1780</v>
      </c>
      <c r="V196" s="81" t="s">
        <v>4</v>
      </c>
      <c r="W196" s="80" t="s">
        <v>1913</v>
      </c>
      <c r="X196" s="79" t="s">
        <v>4662</v>
      </c>
      <c r="Y196" s="91" t="s">
        <v>3726</v>
      </c>
      <c r="Z196" s="91"/>
      <c r="AA196" s="97" t="s">
        <v>45</v>
      </c>
      <c r="AB196" s="78" t="s">
        <v>1714</v>
      </c>
      <c r="AC196" s="83"/>
      <c r="AD196" s="78" t="s">
        <v>1714</v>
      </c>
      <c r="AE196" s="78" t="s">
        <v>1290</v>
      </c>
      <c r="AF196" s="83"/>
      <c r="AG196" s="42" t="s">
        <v>3714</v>
      </c>
      <c r="AH196" s="97" t="s">
        <v>1627</v>
      </c>
      <c r="AI196" s="78"/>
      <c r="AJ196" s="83"/>
      <c r="AK196" s="97" t="s">
        <v>1120</v>
      </c>
      <c r="AL196" s="30"/>
      <c r="AM196" s="78" t="s">
        <v>1794</v>
      </c>
      <c r="AN196" s="81">
        <v>43419</v>
      </c>
      <c r="AO196" s="76" t="s">
        <v>3727</v>
      </c>
      <c r="AP196" s="76" t="s">
        <v>3728</v>
      </c>
      <c r="AQ196" s="5"/>
      <c r="AR196" s="78"/>
      <c r="AS196" s="81" t="s">
        <v>1838</v>
      </c>
      <c r="AT196" s="78"/>
      <c r="AU196" s="87"/>
      <c r="AV196" s="131" t="s">
        <v>1780</v>
      </c>
    </row>
    <row r="197" spans="1:48" s="88" customFormat="1" ht="36.75" customHeight="1">
      <c r="A197" s="181">
        <v>195</v>
      </c>
      <c r="B197" s="36" t="s">
        <v>1162</v>
      </c>
      <c r="C197" s="79" t="s">
        <v>1158</v>
      </c>
      <c r="D197" s="35">
        <v>43253</v>
      </c>
      <c r="E197" s="1" t="s">
        <v>2002</v>
      </c>
      <c r="F197" s="1" t="s">
        <v>3714</v>
      </c>
      <c r="G197" s="78" t="s">
        <v>1290</v>
      </c>
      <c r="H197" s="17" t="s">
        <v>4426</v>
      </c>
      <c r="I197" s="170"/>
      <c r="J197" s="85"/>
      <c r="K197" s="85" t="e">
        <v>#N/A</v>
      </c>
      <c r="L197" s="79"/>
      <c r="M197" s="133" t="s">
        <v>4698</v>
      </c>
      <c r="N197" s="79" t="s">
        <v>4596</v>
      </c>
      <c r="O197" s="79" t="s">
        <v>4689</v>
      </c>
      <c r="P197" s="79" t="e">
        <v>#N/A</v>
      </c>
      <c r="Q197" s="86"/>
      <c r="R197" s="78"/>
      <c r="S197" s="79"/>
      <c r="T197" s="79" t="e">
        <v>#N/A</v>
      </c>
      <c r="U197" s="79" t="s">
        <v>1780</v>
      </c>
      <c r="V197" s="81" t="s">
        <v>4</v>
      </c>
      <c r="W197" s="80" t="s">
        <v>1913</v>
      </c>
      <c r="X197" s="79" t="s">
        <v>4662</v>
      </c>
      <c r="Y197" s="91" t="s">
        <v>3723</v>
      </c>
      <c r="Z197" s="91"/>
      <c r="AA197" s="97" t="s">
        <v>45</v>
      </c>
      <c r="AB197" s="78" t="s">
        <v>1714</v>
      </c>
      <c r="AC197" s="83"/>
      <c r="AD197" s="78" t="s">
        <v>1714</v>
      </c>
      <c r="AE197" s="78" t="s">
        <v>1290</v>
      </c>
      <c r="AF197" s="83"/>
      <c r="AG197" s="42" t="s">
        <v>3714</v>
      </c>
      <c r="AH197" s="97" t="s">
        <v>1627</v>
      </c>
      <c r="AI197" s="78"/>
      <c r="AJ197" s="83"/>
      <c r="AK197" s="97" t="s">
        <v>1120</v>
      </c>
      <c r="AL197" s="30"/>
      <c r="AM197" s="78" t="s">
        <v>1794</v>
      </c>
      <c r="AN197" s="81">
        <v>43419</v>
      </c>
      <c r="AO197" s="76" t="s">
        <v>3724</v>
      </c>
      <c r="AP197" s="76" t="s">
        <v>3725</v>
      </c>
      <c r="AQ197" s="5"/>
      <c r="AR197" s="78"/>
      <c r="AS197" s="81" t="s">
        <v>1838</v>
      </c>
      <c r="AT197" s="78"/>
      <c r="AU197" s="87"/>
      <c r="AV197" s="131" t="s">
        <v>1780</v>
      </c>
    </row>
    <row r="198" spans="1:48" s="88" customFormat="1" ht="36.75" customHeight="1">
      <c r="A198" s="181">
        <v>196</v>
      </c>
      <c r="B198" s="36" t="s">
        <v>1160</v>
      </c>
      <c r="C198" s="79" t="s">
        <v>1158</v>
      </c>
      <c r="D198" s="35">
        <v>43253</v>
      </c>
      <c r="E198" s="1" t="s">
        <v>2002</v>
      </c>
      <c r="F198" s="1" t="s">
        <v>3714</v>
      </c>
      <c r="G198" s="78" t="s">
        <v>1290</v>
      </c>
      <c r="H198" s="17" t="s">
        <v>4426</v>
      </c>
      <c r="I198" s="170"/>
      <c r="J198" s="85"/>
      <c r="K198" s="85" t="e">
        <v>#N/A</v>
      </c>
      <c r="L198" s="79"/>
      <c r="M198" s="133" t="s">
        <v>4698</v>
      </c>
      <c r="N198" s="79" t="s">
        <v>4596</v>
      </c>
      <c r="O198" s="79" t="s">
        <v>4689</v>
      </c>
      <c r="P198" s="79" t="e">
        <v>#N/A</v>
      </c>
      <c r="Q198" s="86"/>
      <c r="R198" s="78"/>
      <c r="S198" s="79"/>
      <c r="T198" s="79" t="e">
        <v>#N/A</v>
      </c>
      <c r="U198" s="79" t="s">
        <v>1780</v>
      </c>
      <c r="V198" s="81" t="s">
        <v>4</v>
      </c>
      <c r="W198" s="80" t="s">
        <v>1913</v>
      </c>
      <c r="X198" s="79" t="s">
        <v>4662</v>
      </c>
      <c r="Y198" s="91" t="s">
        <v>2864</v>
      </c>
      <c r="Z198" s="91"/>
      <c r="AA198" s="97" t="s">
        <v>45</v>
      </c>
      <c r="AB198" s="78" t="s">
        <v>1714</v>
      </c>
      <c r="AC198" s="83"/>
      <c r="AD198" s="78" t="s">
        <v>1714</v>
      </c>
      <c r="AE198" s="78" t="s">
        <v>1290</v>
      </c>
      <c r="AF198" s="83"/>
      <c r="AG198" s="42" t="s">
        <v>3714</v>
      </c>
      <c r="AH198" s="97" t="s">
        <v>1627</v>
      </c>
      <c r="AI198" s="78"/>
      <c r="AJ198" s="83"/>
      <c r="AK198" s="97" t="s">
        <v>1120</v>
      </c>
      <c r="AL198" s="30"/>
      <c r="AM198" s="78" t="s">
        <v>1794</v>
      </c>
      <c r="AN198" s="81">
        <v>43419</v>
      </c>
      <c r="AO198" s="76" t="s">
        <v>3729</v>
      </c>
      <c r="AP198" s="76" t="s">
        <v>3730</v>
      </c>
      <c r="AQ198" s="5"/>
      <c r="AR198" s="78"/>
      <c r="AS198" s="81" t="s">
        <v>1838</v>
      </c>
      <c r="AT198" s="78"/>
      <c r="AU198" s="87"/>
      <c r="AV198" s="131" t="s">
        <v>1780</v>
      </c>
    </row>
    <row r="199" spans="1:48" s="88" customFormat="1" ht="36.75" customHeight="1">
      <c r="A199" s="181">
        <v>197</v>
      </c>
      <c r="B199" s="36" t="s">
        <v>1163</v>
      </c>
      <c r="C199" s="79" t="s">
        <v>1158</v>
      </c>
      <c r="D199" s="35">
        <v>43253</v>
      </c>
      <c r="E199" s="1" t="s">
        <v>2002</v>
      </c>
      <c r="F199" s="1" t="s">
        <v>3714</v>
      </c>
      <c r="G199" s="78" t="s">
        <v>1290</v>
      </c>
      <c r="H199" s="17" t="s">
        <v>4426</v>
      </c>
      <c r="I199" s="170"/>
      <c r="J199" s="85"/>
      <c r="K199" s="85" t="e">
        <v>#N/A</v>
      </c>
      <c r="L199" s="79"/>
      <c r="M199" s="133" t="s">
        <v>4698</v>
      </c>
      <c r="N199" s="79" t="s">
        <v>4596</v>
      </c>
      <c r="O199" s="79" t="s">
        <v>4689</v>
      </c>
      <c r="P199" s="79" t="e">
        <v>#N/A</v>
      </c>
      <c r="Q199" s="86"/>
      <c r="R199" s="78"/>
      <c r="S199" s="79"/>
      <c r="T199" s="79" t="e">
        <v>#N/A</v>
      </c>
      <c r="U199" s="79" t="s">
        <v>1780</v>
      </c>
      <c r="V199" s="81" t="s">
        <v>4</v>
      </c>
      <c r="W199" s="80" t="s">
        <v>1913</v>
      </c>
      <c r="X199" s="79" t="s">
        <v>4662</v>
      </c>
      <c r="Y199" s="91" t="s">
        <v>3720</v>
      </c>
      <c r="Z199" s="91"/>
      <c r="AA199" s="97" t="s">
        <v>45</v>
      </c>
      <c r="AB199" s="78" t="s">
        <v>1714</v>
      </c>
      <c r="AC199" s="83"/>
      <c r="AD199" s="78" t="s">
        <v>1714</v>
      </c>
      <c r="AE199" s="78" t="s">
        <v>1290</v>
      </c>
      <c r="AF199" s="83"/>
      <c r="AG199" s="42" t="s">
        <v>3714</v>
      </c>
      <c r="AH199" s="97" t="s">
        <v>1627</v>
      </c>
      <c r="AI199" s="78"/>
      <c r="AJ199" s="83"/>
      <c r="AK199" s="97" t="s">
        <v>1120</v>
      </c>
      <c r="AL199" s="30"/>
      <c r="AM199" s="78" t="s">
        <v>1794</v>
      </c>
      <c r="AN199" s="81">
        <v>43419</v>
      </c>
      <c r="AO199" s="76" t="s">
        <v>3721</v>
      </c>
      <c r="AP199" s="76" t="s">
        <v>3722</v>
      </c>
      <c r="AQ199" s="5"/>
      <c r="AR199" s="78"/>
      <c r="AS199" s="81" t="s">
        <v>1838</v>
      </c>
      <c r="AT199" s="78"/>
      <c r="AU199" s="87"/>
      <c r="AV199" s="131" t="s">
        <v>1780</v>
      </c>
    </row>
    <row r="200" spans="1:48" s="88" customFormat="1" ht="36.75" customHeight="1">
      <c r="A200" s="181">
        <v>198</v>
      </c>
      <c r="B200" s="36" t="s">
        <v>1159</v>
      </c>
      <c r="C200" s="79" t="s">
        <v>1158</v>
      </c>
      <c r="D200" s="35">
        <v>43253</v>
      </c>
      <c r="E200" s="1" t="s">
        <v>2002</v>
      </c>
      <c r="F200" s="1" t="s">
        <v>3714</v>
      </c>
      <c r="G200" s="78" t="s">
        <v>1290</v>
      </c>
      <c r="H200" s="17" t="s">
        <v>4426</v>
      </c>
      <c r="I200" s="170"/>
      <c r="J200" s="85"/>
      <c r="K200" s="85" t="e">
        <v>#N/A</v>
      </c>
      <c r="L200" s="79"/>
      <c r="M200" s="133" t="s">
        <v>4698</v>
      </c>
      <c r="N200" s="79" t="s">
        <v>4596</v>
      </c>
      <c r="O200" s="79" t="s">
        <v>4689</v>
      </c>
      <c r="P200" s="79" t="e">
        <v>#N/A</v>
      </c>
      <c r="Q200" s="86"/>
      <c r="R200" s="78"/>
      <c r="S200" s="79" t="s">
        <v>4715</v>
      </c>
      <c r="T200" s="79" t="e">
        <v>#N/A</v>
      </c>
      <c r="U200" s="79" t="s">
        <v>1780</v>
      </c>
      <c r="V200" s="81" t="s">
        <v>4</v>
      </c>
      <c r="W200" s="80" t="s">
        <v>2311</v>
      </c>
      <c r="X200" s="79" t="s">
        <v>4742</v>
      </c>
      <c r="Y200" s="91" t="s">
        <v>3715</v>
      </c>
      <c r="Z200" s="91"/>
      <c r="AA200" s="97" t="s">
        <v>45</v>
      </c>
      <c r="AB200" s="78" t="s">
        <v>1714</v>
      </c>
      <c r="AC200" s="83"/>
      <c r="AD200" s="78" t="s">
        <v>1714</v>
      </c>
      <c r="AE200" s="78" t="s">
        <v>1290</v>
      </c>
      <c r="AF200" s="83"/>
      <c r="AG200" s="42" t="s">
        <v>3714</v>
      </c>
      <c r="AH200" s="97" t="s">
        <v>1627</v>
      </c>
      <c r="AI200" s="78"/>
      <c r="AJ200" s="83"/>
      <c r="AK200" s="97" t="s">
        <v>1120</v>
      </c>
      <c r="AL200" s="30"/>
      <c r="AM200" s="78" t="s">
        <v>1794</v>
      </c>
      <c r="AN200" s="81">
        <v>43419</v>
      </c>
      <c r="AO200" s="76" t="s">
        <v>3716</v>
      </c>
      <c r="AP200" s="76" t="s">
        <v>3717</v>
      </c>
      <c r="AQ200" s="5"/>
      <c r="AR200" s="78"/>
      <c r="AS200" s="81" t="s">
        <v>1838</v>
      </c>
      <c r="AT200" s="78"/>
      <c r="AU200" s="87"/>
      <c r="AV200" s="131" t="s">
        <v>1780</v>
      </c>
    </row>
    <row r="201" spans="1:48" s="88" customFormat="1" ht="36.75" customHeight="1">
      <c r="A201" s="181">
        <v>199</v>
      </c>
      <c r="B201" s="36" t="s">
        <v>1161</v>
      </c>
      <c r="C201" s="79" t="s">
        <v>1158</v>
      </c>
      <c r="D201" s="35">
        <v>43253</v>
      </c>
      <c r="E201" s="1" t="s">
        <v>2002</v>
      </c>
      <c r="F201" s="1" t="s">
        <v>3714</v>
      </c>
      <c r="G201" s="78" t="s">
        <v>1290</v>
      </c>
      <c r="H201" s="17" t="s">
        <v>4426</v>
      </c>
      <c r="I201" s="170"/>
      <c r="J201" s="85"/>
      <c r="K201" s="85" t="e">
        <v>#N/A</v>
      </c>
      <c r="L201" s="79"/>
      <c r="M201" s="133" t="s">
        <v>4698</v>
      </c>
      <c r="N201" s="79" t="s">
        <v>4596</v>
      </c>
      <c r="O201" s="79" t="s">
        <v>4689</v>
      </c>
      <c r="P201" s="79" t="e">
        <v>#N/A</v>
      </c>
      <c r="Q201" s="86"/>
      <c r="R201" s="78"/>
      <c r="S201" s="79" t="s">
        <v>4715</v>
      </c>
      <c r="T201" s="79" t="e">
        <v>#N/A</v>
      </c>
      <c r="U201" s="79" t="s">
        <v>1780</v>
      </c>
      <c r="V201" s="81" t="s">
        <v>4</v>
      </c>
      <c r="W201" s="80" t="s">
        <v>2311</v>
      </c>
      <c r="X201" s="79" t="s">
        <v>4742</v>
      </c>
      <c r="Y201" s="91" t="s">
        <v>3715</v>
      </c>
      <c r="Z201" s="91"/>
      <c r="AA201" s="97" t="s">
        <v>45</v>
      </c>
      <c r="AB201" s="78" t="s">
        <v>1714</v>
      </c>
      <c r="AC201" s="83"/>
      <c r="AD201" s="78" t="s">
        <v>1714</v>
      </c>
      <c r="AE201" s="78" t="s">
        <v>1290</v>
      </c>
      <c r="AF201" s="83"/>
      <c r="AG201" s="42" t="s">
        <v>3714</v>
      </c>
      <c r="AH201" s="97" t="s">
        <v>1627</v>
      </c>
      <c r="AI201" s="78"/>
      <c r="AJ201" s="83"/>
      <c r="AK201" s="97" t="s">
        <v>1120</v>
      </c>
      <c r="AL201" s="30"/>
      <c r="AM201" s="78" t="s">
        <v>1794</v>
      </c>
      <c r="AN201" s="81">
        <v>43419</v>
      </c>
      <c r="AO201" s="76" t="s">
        <v>3718</v>
      </c>
      <c r="AP201" s="76" t="s">
        <v>3719</v>
      </c>
      <c r="AQ201" s="5"/>
      <c r="AR201" s="78"/>
      <c r="AS201" s="81" t="s">
        <v>1838</v>
      </c>
      <c r="AT201" s="78"/>
      <c r="AU201" s="87"/>
      <c r="AV201" s="131" t="s">
        <v>1780</v>
      </c>
    </row>
    <row r="202" spans="1:48" s="88" customFormat="1" ht="36.75" customHeight="1">
      <c r="A202" s="181">
        <v>200</v>
      </c>
      <c r="B202" s="36" t="s">
        <v>1164</v>
      </c>
      <c r="C202" s="79" t="s">
        <v>1165</v>
      </c>
      <c r="D202" s="35">
        <v>43253</v>
      </c>
      <c r="E202" s="1" t="s">
        <v>2002</v>
      </c>
      <c r="F202" s="1" t="s">
        <v>3714</v>
      </c>
      <c r="G202" s="78" t="s">
        <v>1290</v>
      </c>
      <c r="H202" s="17" t="s">
        <v>4426</v>
      </c>
      <c r="I202" s="170"/>
      <c r="J202" s="85"/>
      <c r="K202" s="85" t="e">
        <v>#N/A</v>
      </c>
      <c r="L202" s="79"/>
      <c r="M202" s="133" t="s">
        <v>4698</v>
      </c>
      <c r="N202" s="79" t="s">
        <v>4596</v>
      </c>
      <c r="O202" s="79" t="s">
        <v>4689</v>
      </c>
      <c r="P202" s="79" t="e">
        <v>#N/A</v>
      </c>
      <c r="Q202" s="86"/>
      <c r="R202" s="78"/>
      <c r="S202" s="79"/>
      <c r="T202" s="79" t="e">
        <v>#N/A</v>
      </c>
      <c r="U202" s="79" t="s">
        <v>1780</v>
      </c>
      <c r="V202" s="81" t="s">
        <v>4</v>
      </c>
      <c r="W202" s="80" t="s">
        <v>1913</v>
      </c>
      <c r="X202" s="79" t="s">
        <v>4662</v>
      </c>
      <c r="Y202" s="91" t="s">
        <v>3731</v>
      </c>
      <c r="Z202" s="91"/>
      <c r="AA202" s="97" t="s">
        <v>45</v>
      </c>
      <c r="AB202" s="78" t="s">
        <v>1714</v>
      </c>
      <c r="AC202" s="83"/>
      <c r="AD202" s="78" t="s">
        <v>1714</v>
      </c>
      <c r="AE202" s="78" t="s">
        <v>1290</v>
      </c>
      <c r="AF202" s="83"/>
      <c r="AG202" s="42" t="s">
        <v>3714</v>
      </c>
      <c r="AH202" s="97" t="s">
        <v>1627</v>
      </c>
      <c r="AI202" s="78"/>
      <c r="AJ202" s="83"/>
      <c r="AK202" s="97" t="s">
        <v>1166</v>
      </c>
      <c r="AL202" s="30"/>
      <c r="AM202" s="78" t="s">
        <v>1794</v>
      </c>
      <c r="AN202" s="81">
        <v>43419</v>
      </c>
      <c r="AO202" s="76" t="s">
        <v>3732</v>
      </c>
      <c r="AP202" s="76">
        <v>881040</v>
      </c>
      <c r="AQ202" s="5"/>
      <c r="AR202" s="78"/>
      <c r="AS202" s="81" t="s">
        <v>1838</v>
      </c>
      <c r="AT202" s="78"/>
      <c r="AU202" s="87"/>
      <c r="AV202" s="131" t="s">
        <v>1780</v>
      </c>
    </row>
    <row r="203" spans="1:48" s="88" customFormat="1" ht="36.75" customHeight="1">
      <c r="A203" s="181">
        <v>201</v>
      </c>
      <c r="B203" s="36" t="s">
        <v>1225</v>
      </c>
      <c r="C203" s="79" t="s">
        <v>1222</v>
      </c>
      <c r="D203" s="35">
        <v>43278</v>
      </c>
      <c r="E203" s="1" t="s">
        <v>2002</v>
      </c>
      <c r="F203" s="1" t="s">
        <v>3714</v>
      </c>
      <c r="G203" s="78" t="s">
        <v>1290</v>
      </c>
      <c r="H203" s="17" t="s">
        <v>4426</v>
      </c>
      <c r="I203" s="170"/>
      <c r="J203" s="85"/>
      <c r="K203" s="85" t="e">
        <v>#N/A</v>
      </c>
      <c r="L203" s="79"/>
      <c r="M203" s="133" t="s">
        <v>4698</v>
      </c>
      <c r="N203" s="79" t="s">
        <v>4596</v>
      </c>
      <c r="O203" s="79" t="s">
        <v>4689</v>
      </c>
      <c r="P203" s="79" t="e">
        <v>#N/A</v>
      </c>
      <c r="Q203" s="86"/>
      <c r="R203" s="78"/>
      <c r="S203" s="79" t="s">
        <v>4715</v>
      </c>
      <c r="T203" s="79" t="e">
        <v>#N/A</v>
      </c>
      <c r="U203" s="79" t="s">
        <v>1780</v>
      </c>
      <c r="V203" s="81" t="s">
        <v>4</v>
      </c>
      <c r="W203" s="80" t="s">
        <v>2311</v>
      </c>
      <c r="X203" s="79" t="s">
        <v>4742</v>
      </c>
      <c r="Y203" s="91" t="s">
        <v>3715</v>
      </c>
      <c r="Z203" s="91"/>
      <c r="AA203" s="97" t="s">
        <v>45</v>
      </c>
      <c r="AB203" s="78" t="s">
        <v>1714</v>
      </c>
      <c r="AC203" s="83"/>
      <c r="AD203" s="78" t="s">
        <v>1714</v>
      </c>
      <c r="AE203" s="78" t="s">
        <v>1290</v>
      </c>
      <c r="AF203" s="83"/>
      <c r="AG203" s="42" t="s">
        <v>3714</v>
      </c>
      <c r="AH203" s="97" t="s">
        <v>1627</v>
      </c>
      <c r="AI203" s="78"/>
      <c r="AJ203" s="83"/>
      <c r="AK203" s="97" t="s">
        <v>1166</v>
      </c>
      <c r="AL203" s="30"/>
      <c r="AM203" s="78" t="s">
        <v>1794</v>
      </c>
      <c r="AN203" s="81">
        <v>43419</v>
      </c>
      <c r="AO203" s="76" t="s">
        <v>3733</v>
      </c>
      <c r="AP203" s="76" t="s">
        <v>3734</v>
      </c>
      <c r="AQ203" s="5"/>
      <c r="AR203" s="78"/>
      <c r="AS203" s="81" t="s">
        <v>1838</v>
      </c>
      <c r="AT203" s="78"/>
      <c r="AU203" s="87"/>
      <c r="AV203" s="131" t="s">
        <v>1780</v>
      </c>
    </row>
    <row r="204" spans="1:48" s="88" customFormat="1" ht="36.75" customHeight="1">
      <c r="A204" s="181">
        <v>202</v>
      </c>
      <c r="B204" s="36" t="s">
        <v>1221</v>
      </c>
      <c r="C204" s="79" t="s">
        <v>1222</v>
      </c>
      <c r="D204" s="35">
        <v>43278</v>
      </c>
      <c r="E204" s="1" t="s">
        <v>2002</v>
      </c>
      <c r="F204" s="1" t="s">
        <v>3714</v>
      </c>
      <c r="G204" s="78" t="s">
        <v>1290</v>
      </c>
      <c r="H204" s="17" t="s">
        <v>4426</v>
      </c>
      <c r="I204" s="170"/>
      <c r="J204" s="85"/>
      <c r="K204" s="85" t="e">
        <v>#N/A</v>
      </c>
      <c r="L204" s="79"/>
      <c r="M204" s="133" t="s">
        <v>4698</v>
      </c>
      <c r="N204" s="79" t="s">
        <v>4596</v>
      </c>
      <c r="O204" s="79" t="s">
        <v>4689</v>
      </c>
      <c r="P204" s="79" t="e">
        <v>#N/A</v>
      </c>
      <c r="Q204" s="86"/>
      <c r="R204" s="78"/>
      <c r="S204" s="79" t="s">
        <v>4715</v>
      </c>
      <c r="T204" s="79" t="e">
        <v>#N/A</v>
      </c>
      <c r="U204" s="79" t="s">
        <v>1780</v>
      </c>
      <c r="V204" s="81" t="s">
        <v>4</v>
      </c>
      <c r="W204" s="80" t="s">
        <v>2311</v>
      </c>
      <c r="X204" s="79" t="s">
        <v>4742</v>
      </c>
      <c r="Y204" s="91" t="s">
        <v>3715</v>
      </c>
      <c r="Z204" s="91"/>
      <c r="AA204" s="97" t="s">
        <v>45</v>
      </c>
      <c r="AB204" s="78" t="s">
        <v>1714</v>
      </c>
      <c r="AC204" s="83"/>
      <c r="AD204" s="78" t="s">
        <v>1714</v>
      </c>
      <c r="AE204" s="78" t="s">
        <v>1290</v>
      </c>
      <c r="AF204" s="83"/>
      <c r="AG204" s="42" t="s">
        <v>3714</v>
      </c>
      <c r="AH204" s="97" t="s">
        <v>1627</v>
      </c>
      <c r="AI204" s="78"/>
      <c r="AJ204" s="83"/>
      <c r="AK204" s="97" t="s">
        <v>1166</v>
      </c>
      <c r="AL204" s="30"/>
      <c r="AM204" s="78" t="s">
        <v>1794</v>
      </c>
      <c r="AN204" s="81">
        <v>43419</v>
      </c>
      <c r="AO204" s="76" t="s">
        <v>3735</v>
      </c>
      <c r="AP204" s="76" t="s">
        <v>3736</v>
      </c>
      <c r="AQ204" s="5"/>
      <c r="AR204" s="78"/>
      <c r="AS204" s="81" t="s">
        <v>1838</v>
      </c>
      <c r="AT204" s="78"/>
      <c r="AU204" s="87"/>
      <c r="AV204" s="131" t="s">
        <v>1780</v>
      </c>
    </row>
    <row r="205" spans="1:48" s="88" customFormat="1" ht="36.75" customHeight="1">
      <c r="A205" s="181">
        <v>203</v>
      </c>
      <c r="B205" s="78" t="s">
        <v>76</v>
      </c>
      <c r="C205" s="79" t="s">
        <v>77</v>
      </c>
      <c r="D205" s="35">
        <v>43238</v>
      </c>
      <c r="E205" s="78" t="s">
        <v>1622</v>
      </c>
      <c r="F205" s="78" t="s">
        <v>38</v>
      </c>
      <c r="G205" s="78" t="s">
        <v>1290</v>
      </c>
      <c r="H205" s="78" t="s">
        <v>1724</v>
      </c>
      <c r="I205" s="170"/>
      <c r="J205" s="85"/>
      <c r="K205" s="85" t="e">
        <v>#N/A</v>
      </c>
      <c r="L205" s="79"/>
      <c r="M205" s="133" t="s">
        <v>4660</v>
      </c>
      <c r="N205" s="79" t="s">
        <v>4596</v>
      </c>
      <c r="O205" s="79" t="s">
        <v>4689</v>
      </c>
      <c r="P205" s="79" t="e">
        <v>#N/A</v>
      </c>
      <c r="Q205" s="86"/>
      <c r="R205" s="78"/>
      <c r="S205" s="79"/>
      <c r="T205" s="79" t="e">
        <v>#N/A</v>
      </c>
      <c r="U205" s="79" t="s">
        <v>1780</v>
      </c>
      <c r="V205" s="81" t="s">
        <v>4</v>
      </c>
      <c r="W205" s="80" t="s">
        <v>2284</v>
      </c>
      <c r="X205" s="79" t="s">
        <v>4662</v>
      </c>
      <c r="Y205" s="91" t="s">
        <v>2297</v>
      </c>
      <c r="Z205" s="91"/>
      <c r="AA205" s="78" t="s">
        <v>3758</v>
      </c>
      <c r="AB205" s="16" t="s">
        <v>1724</v>
      </c>
      <c r="AC205" s="83"/>
      <c r="AD205" s="16" t="s">
        <v>1724</v>
      </c>
      <c r="AE205" s="78" t="s">
        <v>1290</v>
      </c>
      <c r="AF205" s="83"/>
      <c r="AG205" s="76" t="s">
        <v>38</v>
      </c>
      <c r="AH205" s="78" t="s">
        <v>1624</v>
      </c>
      <c r="AI205" s="78"/>
      <c r="AJ205" s="83"/>
      <c r="AK205" s="78" t="s">
        <v>1875</v>
      </c>
      <c r="AL205" s="81" t="s">
        <v>1872</v>
      </c>
      <c r="AM205" s="82" t="s">
        <v>1809</v>
      </c>
      <c r="AN205" s="81">
        <v>43474</v>
      </c>
      <c r="AO205" s="76" t="s">
        <v>3759</v>
      </c>
      <c r="AP205" s="76" t="s">
        <v>3760</v>
      </c>
      <c r="AQ205" s="5"/>
      <c r="AR205" s="78" t="s">
        <v>1819</v>
      </c>
      <c r="AS205" s="81" t="s">
        <v>1810</v>
      </c>
      <c r="AT205" s="78"/>
      <c r="AU205" s="87"/>
      <c r="AV205" s="131" t="s">
        <v>1780</v>
      </c>
    </row>
    <row r="206" spans="1:48" s="88" customFormat="1" ht="36.75" customHeight="1">
      <c r="A206" s="181">
        <v>204</v>
      </c>
      <c r="B206" s="78" t="s">
        <v>78</v>
      </c>
      <c r="C206" s="79" t="s">
        <v>77</v>
      </c>
      <c r="D206" s="35">
        <v>43238</v>
      </c>
      <c r="E206" s="78" t="s">
        <v>1622</v>
      </c>
      <c r="F206" s="78" t="s">
        <v>38</v>
      </c>
      <c r="G206" s="78" t="s">
        <v>1290</v>
      </c>
      <c r="H206" s="78" t="s">
        <v>1724</v>
      </c>
      <c r="I206" s="170"/>
      <c r="J206" s="85"/>
      <c r="K206" s="85" t="e">
        <v>#N/A</v>
      </c>
      <c r="L206" s="79"/>
      <c r="M206" s="133" t="s">
        <v>4660</v>
      </c>
      <c r="N206" s="79" t="s">
        <v>4596</v>
      </c>
      <c r="O206" s="79" t="s">
        <v>4689</v>
      </c>
      <c r="P206" s="79" t="e">
        <v>#N/A</v>
      </c>
      <c r="Q206" s="86"/>
      <c r="R206" s="78"/>
      <c r="S206" s="79"/>
      <c r="T206" s="79" t="e">
        <v>#N/A</v>
      </c>
      <c r="U206" s="79" t="s">
        <v>1780</v>
      </c>
      <c r="V206" s="81" t="s">
        <v>4</v>
      </c>
      <c r="W206" s="80" t="s">
        <v>2284</v>
      </c>
      <c r="X206" s="79" t="s">
        <v>4662</v>
      </c>
      <c r="Y206" s="91" t="s">
        <v>2297</v>
      </c>
      <c r="Z206" s="91"/>
      <c r="AA206" s="78" t="s">
        <v>3755</v>
      </c>
      <c r="AB206" s="16" t="s">
        <v>1724</v>
      </c>
      <c r="AC206" s="83"/>
      <c r="AD206" s="16" t="s">
        <v>1724</v>
      </c>
      <c r="AE206" s="78" t="s">
        <v>1290</v>
      </c>
      <c r="AF206" s="83"/>
      <c r="AG206" s="76" t="s">
        <v>38</v>
      </c>
      <c r="AH206" s="78" t="s">
        <v>1624</v>
      </c>
      <c r="AI206" s="78"/>
      <c r="AJ206" s="83"/>
      <c r="AK206" s="78" t="s">
        <v>1875</v>
      </c>
      <c r="AL206" s="81" t="s">
        <v>1872</v>
      </c>
      <c r="AM206" s="82" t="s">
        <v>1809</v>
      </c>
      <c r="AN206" s="81">
        <v>43467</v>
      </c>
      <c r="AO206" s="76" t="s">
        <v>3756</v>
      </c>
      <c r="AP206" s="76" t="s">
        <v>3757</v>
      </c>
      <c r="AQ206" s="5"/>
      <c r="AR206" s="78" t="s">
        <v>1819</v>
      </c>
      <c r="AS206" s="81" t="s">
        <v>1810</v>
      </c>
      <c r="AT206" s="78"/>
      <c r="AU206" s="87"/>
      <c r="AV206" s="131" t="s">
        <v>1780</v>
      </c>
    </row>
    <row r="207" spans="1:48" s="88" customFormat="1" ht="36.75" customHeight="1">
      <c r="A207" s="181">
        <v>205</v>
      </c>
      <c r="B207" s="78" t="s">
        <v>79</v>
      </c>
      <c r="C207" s="79" t="s">
        <v>1773</v>
      </c>
      <c r="D207" s="35">
        <v>43244</v>
      </c>
      <c r="E207" s="78" t="s">
        <v>1622</v>
      </c>
      <c r="F207" s="78" t="s">
        <v>38</v>
      </c>
      <c r="G207" s="78" t="s">
        <v>1290</v>
      </c>
      <c r="H207" s="78" t="s">
        <v>1724</v>
      </c>
      <c r="I207" s="170"/>
      <c r="J207" s="85"/>
      <c r="K207" s="85" t="e">
        <v>#N/A</v>
      </c>
      <c r="L207" s="79"/>
      <c r="M207" s="133" t="s">
        <v>4660</v>
      </c>
      <c r="N207" s="79" t="s">
        <v>4596</v>
      </c>
      <c r="O207" s="79" t="s">
        <v>4689</v>
      </c>
      <c r="P207" s="79" t="e">
        <v>#N/A</v>
      </c>
      <c r="Q207" s="86"/>
      <c r="R207" s="78"/>
      <c r="S207" s="79"/>
      <c r="T207" s="79" t="e">
        <v>#N/A</v>
      </c>
      <c r="U207" s="79" t="s">
        <v>1780</v>
      </c>
      <c r="V207" s="81" t="s">
        <v>4</v>
      </c>
      <c r="W207" s="80" t="s">
        <v>2284</v>
      </c>
      <c r="X207" s="79" t="s">
        <v>4662</v>
      </c>
      <c r="Y207" s="91" t="s">
        <v>2297</v>
      </c>
      <c r="Z207" s="91"/>
      <c r="AA207" s="78" t="s">
        <v>3827</v>
      </c>
      <c r="AB207" s="16" t="s">
        <v>1724</v>
      </c>
      <c r="AC207" s="83"/>
      <c r="AD207" s="16" t="s">
        <v>1724</v>
      </c>
      <c r="AE207" s="78" t="s">
        <v>1290</v>
      </c>
      <c r="AF207" s="83"/>
      <c r="AG207" s="76" t="s">
        <v>38</v>
      </c>
      <c r="AH207" s="78" t="s">
        <v>1624</v>
      </c>
      <c r="AI207" s="78"/>
      <c r="AJ207" s="83"/>
      <c r="AK207" s="78" t="s">
        <v>2234</v>
      </c>
      <c r="AL207" s="81" t="s">
        <v>1872</v>
      </c>
      <c r="AM207" s="82" t="s">
        <v>1809</v>
      </c>
      <c r="AN207" s="81">
        <v>43479</v>
      </c>
      <c r="AO207" s="76" t="s">
        <v>3828</v>
      </c>
      <c r="AP207" s="76" t="s">
        <v>3829</v>
      </c>
      <c r="AQ207" s="5"/>
      <c r="AR207" s="78"/>
      <c r="AS207" s="81" t="s">
        <v>1810</v>
      </c>
      <c r="AT207" s="78"/>
      <c r="AU207" s="87"/>
      <c r="AV207" s="131" t="s">
        <v>1780</v>
      </c>
    </row>
    <row r="208" spans="1:48" s="88" customFormat="1" ht="36.75" customHeight="1">
      <c r="A208" s="181">
        <v>206</v>
      </c>
      <c r="B208" s="97" t="s">
        <v>210</v>
      </c>
      <c r="C208" s="79" t="s">
        <v>211</v>
      </c>
      <c r="D208" s="35">
        <v>43277</v>
      </c>
      <c r="E208" s="78" t="s">
        <v>1622</v>
      </c>
      <c r="F208" s="78" t="s">
        <v>38</v>
      </c>
      <c r="G208" s="78" t="s">
        <v>1290</v>
      </c>
      <c r="H208" s="17" t="s">
        <v>4426</v>
      </c>
      <c r="I208" s="170"/>
      <c r="J208" s="85"/>
      <c r="K208" s="85" t="e">
        <v>#N/A</v>
      </c>
      <c r="L208" s="79"/>
      <c r="M208" s="133" t="s">
        <v>4737</v>
      </c>
      <c r="N208" s="79" t="s">
        <v>4596</v>
      </c>
      <c r="O208" s="79" t="s">
        <v>4689</v>
      </c>
      <c r="P208" s="79" t="e">
        <v>#N/A</v>
      </c>
      <c r="Q208" s="86"/>
      <c r="R208" s="78"/>
      <c r="S208" s="79"/>
      <c r="T208" s="79" t="e">
        <v>#N/A</v>
      </c>
      <c r="U208" s="79" t="s">
        <v>1780</v>
      </c>
      <c r="V208" s="81" t="s">
        <v>4</v>
      </c>
      <c r="W208" s="80" t="s">
        <v>1792</v>
      </c>
      <c r="X208" s="79" t="s">
        <v>4662</v>
      </c>
      <c r="Y208" s="91" t="s">
        <v>1799</v>
      </c>
      <c r="Z208" s="91"/>
      <c r="AA208" s="97" t="s">
        <v>45</v>
      </c>
      <c r="AB208" s="78" t="s">
        <v>1714</v>
      </c>
      <c r="AC208" s="83"/>
      <c r="AD208" s="78" t="s">
        <v>1714</v>
      </c>
      <c r="AE208" s="78" t="s">
        <v>1290</v>
      </c>
      <c r="AF208" s="76"/>
      <c r="AG208" s="97" t="s">
        <v>38</v>
      </c>
      <c r="AH208" s="78" t="s">
        <v>1624</v>
      </c>
      <c r="AI208" s="78"/>
      <c r="AJ208" s="83"/>
      <c r="AK208" s="97" t="s">
        <v>3791</v>
      </c>
      <c r="AL208" s="30"/>
      <c r="AM208" s="78" t="s">
        <v>1794</v>
      </c>
      <c r="AN208" s="81">
        <v>43424</v>
      </c>
      <c r="AO208" s="76" t="s">
        <v>3834</v>
      </c>
      <c r="AP208" s="76" t="s">
        <v>3835</v>
      </c>
      <c r="AQ208" s="5"/>
      <c r="AR208" s="78"/>
      <c r="AS208" s="81" t="s">
        <v>1838</v>
      </c>
      <c r="AT208" s="78"/>
      <c r="AU208" s="87"/>
      <c r="AV208" s="131" t="s">
        <v>1780</v>
      </c>
    </row>
    <row r="209" spans="1:49" s="88" customFormat="1" ht="48" customHeight="1">
      <c r="A209" s="181">
        <v>207</v>
      </c>
      <c r="B209" s="97" t="s">
        <v>212</v>
      </c>
      <c r="C209" s="79" t="s">
        <v>211</v>
      </c>
      <c r="D209" s="35">
        <v>43277</v>
      </c>
      <c r="E209" s="78" t="s">
        <v>1622</v>
      </c>
      <c r="F209" s="78" t="s">
        <v>38</v>
      </c>
      <c r="G209" s="78" t="s">
        <v>1290</v>
      </c>
      <c r="H209" s="17" t="s">
        <v>4426</v>
      </c>
      <c r="I209" s="170"/>
      <c r="J209" s="85"/>
      <c r="K209" s="85" t="e">
        <v>#N/A</v>
      </c>
      <c r="L209" s="79"/>
      <c r="M209" s="133" t="s">
        <v>4737</v>
      </c>
      <c r="N209" s="79" t="s">
        <v>4596</v>
      </c>
      <c r="O209" s="79" t="s">
        <v>4689</v>
      </c>
      <c r="P209" s="79" t="e">
        <v>#N/A</v>
      </c>
      <c r="Q209" s="86"/>
      <c r="R209" s="78"/>
      <c r="S209" s="79"/>
      <c r="T209" s="79" t="e">
        <v>#N/A</v>
      </c>
      <c r="U209" s="79" t="s">
        <v>1780</v>
      </c>
      <c r="V209" s="81" t="s">
        <v>4</v>
      </c>
      <c r="W209" s="80" t="s">
        <v>1792</v>
      </c>
      <c r="X209" s="79" t="s">
        <v>4662</v>
      </c>
      <c r="Y209" s="91" t="s">
        <v>1799</v>
      </c>
      <c r="Z209" s="91"/>
      <c r="AA209" s="97" t="s">
        <v>45</v>
      </c>
      <c r="AB209" s="78" t="s">
        <v>1714</v>
      </c>
      <c r="AC209" s="83"/>
      <c r="AD209" s="78" t="s">
        <v>1714</v>
      </c>
      <c r="AE209" s="78" t="s">
        <v>1290</v>
      </c>
      <c r="AF209" s="76"/>
      <c r="AG209" s="97" t="s">
        <v>38</v>
      </c>
      <c r="AH209" s="78" t="s">
        <v>1624</v>
      </c>
      <c r="AI209" s="78"/>
      <c r="AJ209" s="83"/>
      <c r="AK209" s="97" t="s">
        <v>3791</v>
      </c>
      <c r="AL209" s="30"/>
      <c r="AM209" s="78" t="s">
        <v>1794</v>
      </c>
      <c r="AN209" s="81">
        <v>43426</v>
      </c>
      <c r="AO209" s="76" t="s">
        <v>3836</v>
      </c>
      <c r="AP209" s="76" t="s">
        <v>3837</v>
      </c>
      <c r="AQ209" s="5"/>
      <c r="AR209" s="78"/>
      <c r="AS209" s="81" t="s">
        <v>1838</v>
      </c>
      <c r="AT209" s="78"/>
      <c r="AU209" s="87"/>
      <c r="AV209" s="149" t="s">
        <v>1780</v>
      </c>
    </row>
    <row r="210" spans="1:49" s="88" customFormat="1" ht="48" customHeight="1">
      <c r="A210" s="181">
        <v>208</v>
      </c>
      <c r="B210" s="60" t="s">
        <v>642</v>
      </c>
      <c r="C210" s="79" t="s">
        <v>643</v>
      </c>
      <c r="D210" s="35">
        <v>43271</v>
      </c>
      <c r="E210" s="78" t="s">
        <v>1829</v>
      </c>
      <c r="F210" s="78" t="s">
        <v>2277</v>
      </c>
      <c r="G210" s="78" t="s">
        <v>1290</v>
      </c>
      <c r="H210" s="17" t="s">
        <v>4711</v>
      </c>
      <c r="I210" s="170"/>
      <c r="J210" s="85"/>
      <c r="K210" s="85" t="e">
        <v>#N/A</v>
      </c>
      <c r="L210" s="79"/>
      <c r="M210" s="133" t="s">
        <v>4698</v>
      </c>
      <c r="N210" s="79" t="s">
        <v>4596</v>
      </c>
      <c r="O210" s="79" t="s">
        <v>4689</v>
      </c>
      <c r="P210" s="79" t="e">
        <v>#N/A</v>
      </c>
      <c r="Q210" s="86"/>
      <c r="R210" s="78"/>
      <c r="S210" s="79"/>
      <c r="T210" s="79" t="e">
        <v>#N/A</v>
      </c>
      <c r="U210" s="79" t="s">
        <v>1780</v>
      </c>
      <c r="V210" s="81" t="s">
        <v>4</v>
      </c>
      <c r="W210" s="80" t="s">
        <v>2629</v>
      </c>
      <c r="X210" s="79" t="s">
        <v>4662</v>
      </c>
      <c r="Y210" s="91" t="s">
        <v>3839</v>
      </c>
      <c r="Z210" s="91"/>
      <c r="AA210" s="1" t="s">
        <v>1826</v>
      </c>
      <c r="AB210" s="78" t="s">
        <v>1714</v>
      </c>
      <c r="AC210" s="83"/>
      <c r="AD210" s="78" t="s">
        <v>1714</v>
      </c>
      <c r="AE210" s="78" t="s">
        <v>1290</v>
      </c>
      <c r="AF210" s="83"/>
      <c r="AG210" s="41" t="s">
        <v>2277</v>
      </c>
      <c r="AH210" s="78" t="s">
        <v>1629</v>
      </c>
      <c r="AI210" s="78"/>
      <c r="AJ210" s="83"/>
      <c r="AK210" s="78" t="s">
        <v>3199</v>
      </c>
      <c r="AL210" s="93" t="s">
        <v>2822</v>
      </c>
      <c r="AM210" s="78" t="s">
        <v>1830</v>
      </c>
      <c r="AN210" s="81" t="s">
        <v>1859</v>
      </c>
      <c r="AO210" s="76" t="s">
        <v>3840</v>
      </c>
      <c r="AP210" s="76" t="s">
        <v>3841</v>
      </c>
      <c r="AQ210" s="5"/>
      <c r="AR210" s="78"/>
      <c r="AS210" s="81" t="s">
        <v>1838</v>
      </c>
      <c r="AT210" s="78"/>
      <c r="AU210" s="87"/>
      <c r="AV210" s="149" t="s">
        <v>1780</v>
      </c>
      <c r="AW210" s="3"/>
    </row>
    <row r="211" spans="1:49" s="88" customFormat="1" ht="48" customHeight="1">
      <c r="A211" s="181">
        <v>209</v>
      </c>
      <c r="B211" s="55" t="s">
        <v>564</v>
      </c>
      <c r="C211" s="79" t="s">
        <v>565</v>
      </c>
      <c r="D211" s="35">
        <v>43311</v>
      </c>
      <c r="E211" s="78" t="s">
        <v>1829</v>
      </c>
      <c r="F211" s="78" t="s">
        <v>2277</v>
      </c>
      <c r="G211" s="78" t="s">
        <v>1290</v>
      </c>
      <c r="H211" s="17" t="s">
        <v>4426</v>
      </c>
      <c r="I211" s="170"/>
      <c r="J211" s="85"/>
      <c r="K211" s="85" t="e">
        <v>#N/A</v>
      </c>
      <c r="L211" s="79"/>
      <c r="M211" s="133" t="s">
        <v>4698</v>
      </c>
      <c r="N211" s="79" t="s">
        <v>4596</v>
      </c>
      <c r="O211" s="79" t="s">
        <v>4689</v>
      </c>
      <c r="P211" s="79" t="e">
        <v>#N/A</v>
      </c>
      <c r="Q211" s="86"/>
      <c r="R211" s="78"/>
      <c r="S211" s="79"/>
      <c r="T211" s="79" t="e">
        <v>#N/A</v>
      </c>
      <c r="U211" s="79" t="s">
        <v>1780</v>
      </c>
      <c r="V211" s="81" t="s">
        <v>4</v>
      </c>
      <c r="W211" s="80" t="s">
        <v>1913</v>
      </c>
      <c r="X211" s="79" t="s">
        <v>4662</v>
      </c>
      <c r="Y211" s="91" t="s">
        <v>3844</v>
      </c>
      <c r="Z211" s="91"/>
      <c r="AA211" s="1" t="s">
        <v>1826</v>
      </c>
      <c r="AB211" s="78" t="s">
        <v>1714</v>
      </c>
      <c r="AC211" s="83"/>
      <c r="AD211" s="78" t="s">
        <v>1714</v>
      </c>
      <c r="AE211" s="78" t="s">
        <v>1290</v>
      </c>
      <c r="AF211" s="83"/>
      <c r="AG211" s="41" t="s">
        <v>2277</v>
      </c>
      <c r="AH211" s="78" t="s">
        <v>1629</v>
      </c>
      <c r="AI211" s="78"/>
      <c r="AJ211" s="83"/>
      <c r="AK211" s="78" t="s">
        <v>2612</v>
      </c>
      <c r="AL211" s="93" t="s">
        <v>2618</v>
      </c>
      <c r="AM211" s="78" t="s">
        <v>1830</v>
      </c>
      <c r="AN211" s="81" t="s">
        <v>1859</v>
      </c>
      <c r="AO211" s="76" t="s">
        <v>3845</v>
      </c>
      <c r="AP211" s="76" t="s">
        <v>3846</v>
      </c>
      <c r="AQ211" s="5"/>
      <c r="AR211" s="78"/>
      <c r="AS211" s="81" t="s">
        <v>1918</v>
      </c>
      <c r="AT211" s="78"/>
      <c r="AU211" s="87"/>
      <c r="AV211" s="149" t="s">
        <v>1780</v>
      </c>
    </row>
    <row r="212" spans="1:49" s="88" customFormat="1" ht="48" customHeight="1">
      <c r="A212" s="181">
        <v>210</v>
      </c>
      <c r="B212" s="55" t="s">
        <v>566</v>
      </c>
      <c r="C212" s="79" t="s">
        <v>565</v>
      </c>
      <c r="D212" s="35">
        <v>43311</v>
      </c>
      <c r="E212" s="78" t="s">
        <v>1829</v>
      </c>
      <c r="F212" s="78" t="s">
        <v>2277</v>
      </c>
      <c r="G212" s="78" t="s">
        <v>1290</v>
      </c>
      <c r="H212" s="17" t="s">
        <v>4426</v>
      </c>
      <c r="I212" s="170"/>
      <c r="J212" s="85"/>
      <c r="K212" s="85" t="e">
        <v>#N/A</v>
      </c>
      <c r="L212" s="79"/>
      <c r="M212" s="133" t="s">
        <v>4698</v>
      </c>
      <c r="N212" s="79" t="s">
        <v>4596</v>
      </c>
      <c r="O212" s="79" t="s">
        <v>4689</v>
      </c>
      <c r="P212" s="79" t="e">
        <v>#N/A</v>
      </c>
      <c r="Q212" s="86"/>
      <c r="R212" s="78"/>
      <c r="S212" s="79"/>
      <c r="T212" s="79" t="e">
        <v>#N/A</v>
      </c>
      <c r="U212" s="79" t="s">
        <v>1780</v>
      </c>
      <c r="V212" s="81" t="s">
        <v>4</v>
      </c>
      <c r="W212" s="80" t="s">
        <v>1913</v>
      </c>
      <c r="X212" s="79" t="s">
        <v>4662</v>
      </c>
      <c r="Y212" s="91" t="s">
        <v>3844</v>
      </c>
      <c r="Z212" s="91"/>
      <c r="AA212" s="1" t="s">
        <v>1826</v>
      </c>
      <c r="AB212" s="78" t="s">
        <v>1714</v>
      </c>
      <c r="AC212" s="83"/>
      <c r="AD212" s="78" t="s">
        <v>1714</v>
      </c>
      <c r="AE212" s="78" t="s">
        <v>1290</v>
      </c>
      <c r="AF212" s="83"/>
      <c r="AG212" s="41" t="s">
        <v>2277</v>
      </c>
      <c r="AH212" s="78" t="s">
        <v>1629</v>
      </c>
      <c r="AI212" s="78"/>
      <c r="AJ212" s="83"/>
      <c r="AK212" s="78" t="s">
        <v>2612</v>
      </c>
      <c r="AL212" s="93" t="s">
        <v>2618</v>
      </c>
      <c r="AM212" s="78" t="s">
        <v>1830</v>
      </c>
      <c r="AN212" s="81" t="s">
        <v>1859</v>
      </c>
      <c r="AO212" s="76" t="s">
        <v>3847</v>
      </c>
      <c r="AP212" s="76" t="s">
        <v>3848</v>
      </c>
      <c r="AQ212" s="5"/>
      <c r="AR212" s="78"/>
      <c r="AS212" s="81" t="s">
        <v>1918</v>
      </c>
      <c r="AT212" s="78"/>
      <c r="AU212" s="87"/>
      <c r="AV212" s="149" t="s">
        <v>1780</v>
      </c>
    </row>
    <row r="213" spans="1:49" s="88" customFormat="1" ht="48" customHeight="1">
      <c r="A213" s="181">
        <v>211</v>
      </c>
      <c r="B213" s="82" t="s">
        <v>235</v>
      </c>
      <c r="C213" s="79" t="s">
        <v>236</v>
      </c>
      <c r="D213" s="35">
        <v>43299</v>
      </c>
      <c r="E213" s="78" t="s">
        <v>1622</v>
      </c>
      <c r="F213" s="78" t="s">
        <v>38</v>
      </c>
      <c r="G213" s="78" t="s">
        <v>1290</v>
      </c>
      <c r="H213" s="17" t="s">
        <v>4426</v>
      </c>
      <c r="I213" s="170"/>
      <c r="J213" s="85"/>
      <c r="K213" s="85" t="e">
        <v>#N/A</v>
      </c>
      <c r="L213" s="79"/>
      <c r="M213" s="133" t="s">
        <v>4698</v>
      </c>
      <c r="N213" s="79" t="s">
        <v>4596</v>
      </c>
      <c r="O213" s="79" t="s">
        <v>4689</v>
      </c>
      <c r="P213" s="79" t="e">
        <v>#N/A</v>
      </c>
      <c r="Q213" s="86"/>
      <c r="R213" s="78"/>
      <c r="S213" s="79"/>
      <c r="T213" s="79" t="e">
        <v>#N/A</v>
      </c>
      <c r="U213" s="79" t="s">
        <v>1780</v>
      </c>
      <c r="V213" s="81" t="s">
        <v>4</v>
      </c>
      <c r="W213" s="80" t="s">
        <v>1913</v>
      </c>
      <c r="X213" s="79" t="s">
        <v>4662</v>
      </c>
      <c r="Y213" s="91" t="s">
        <v>3849</v>
      </c>
      <c r="Z213" s="91"/>
      <c r="AA213" s="82" t="s">
        <v>45</v>
      </c>
      <c r="AB213" s="78" t="s">
        <v>1714</v>
      </c>
      <c r="AC213" s="83"/>
      <c r="AD213" s="78" t="s">
        <v>1714</v>
      </c>
      <c r="AE213" s="78" t="s">
        <v>1290</v>
      </c>
      <c r="AF213" s="83"/>
      <c r="AG213" s="26" t="s">
        <v>38</v>
      </c>
      <c r="AH213" s="78" t="s">
        <v>1624</v>
      </c>
      <c r="AI213" s="82" t="s">
        <v>237</v>
      </c>
      <c r="AJ213" s="83"/>
      <c r="AK213" s="82" t="s">
        <v>3838</v>
      </c>
      <c r="AL213" s="27">
        <v>43299</v>
      </c>
      <c r="AM213" s="82" t="s">
        <v>1883</v>
      </c>
      <c r="AN213" s="81">
        <v>43521</v>
      </c>
      <c r="AO213" s="76" t="s">
        <v>3850</v>
      </c>
      <c r="AP213" s="76" t="s">
        <v>3851</v>
      </c>
      <c r="AQ213" s="5"/>
      <c r="AR213" s="78"/>
      <c r="AS213" s="81" t="s">
        <v>1810</v>
      </c>
      <c r="AT213" s="78"/>
      <c r="AU213" s="87"/>
      <c r="AV213" s="149" t="s">
        <v>1780</v>
      </c>
    </row>
    <row r="214" spans="1:49" s="88" customFormat="1" ht="48" customHeight="1">
      <c r="A214" s="181">
        <v>212</v>
      </c>
      <c r="B214" s="82" t="s">
        <v>238</v>
      </c>
      <c r="C214" s="79" t="s">
        <v>236</v>
      </c>
      <c r="D214" s="35">
        <v>43299</v>
      </c>
      <c r="E214" s="78" t="s">
        <v>1622</v>
      </c>
      <c r="F214" s="78" t="s">
        <v>38</v>
      </c>
      <c r="G214" s="78" t="s">
        <v>1290</v>
      </c>
      <c r="H214" s="17" t="s">
        <v>4426</v>
      </c>
      <c r="I214" s="170"/>
      <c r="J214" s="85"/>
      <c r="K214" s="85" t="e">
        <v>#N/A</v>
      </c>
      <c r="L214" s="79"/>
      <c r="M214" s="133" t="s">
        <v>4698</v>
      </c>
      <c r="N214" s="79" t="s">
        <v>4596</v>
      </c>
      <c r="O214" s="79" t="s">
        <v>4689</v>
      </c>
      <c r="P214" s="79" t="e">
        <v>#N/A</v>
      </c>
      <c r="Q214" s="86"/>
      <c r="R214" s="78"/>
      <c r="S214" s="79"/>
      <c r="T214" s="79" t="e">
        <v>#N/A</v>
      </c>
      <c r="U214" s="79" t="s">
        <v>1780</v>
      </c>
      <c r="V214" s="81" t="s">
        <v>4</v>
      </c>
      <c r="W214" s="80" t="s">
        <v>1913</v>
      </c>
      <c r="X214" s="79" t="s">
        <v>4662</v>
      </c>
      <c r="Y214" s="91" t="s">
        <v>3852</v>
      </c>
      <c r="Z214" s="91"/>
      <c r="AA214" s="82" t="s">
        <v>45</v>
      </c>
      <c r="AB214" s="78" t="s">
        <v>1714</v>
      </c>
      <c r="AC214" s="83"/>
      <c r="AD214" s="78" t="s">
        <v>1714</v>
      </c>
      <c r="AE214" s="78" t="s">
        <v>1290</v>
      </c>
      <c r="AF214" s="83"/>
      <c r="AG214" s="26" t="s">
        <v>38</v>
      </c>
      <c r="AH214" s="78" t="s">
        <v>1624</v>
      </c>
      <c r="AI214" s="82" t="s">
        <v>237</v>
      </c>
      <c r="AJ214" s="83"/>
      <c r="AK214" s="82" t="s">
        <v>3838</v>
      </c>
      <c r="AL214" s="27">
        <v>43299</v>
      </c>
      <c r="AM214" s="82" t="s">
        <v>1883</v>
      </c>
      <c r="AN214" s="81">
        <v>43521</v>
      </c>
      <c r="AO214" s="76" t="s">
        <v>3853</v>
      </c>
      <c r="AP214" s="76" t="s">
        <v>3854</v>
      </c>
      <c r="AQ214" s="5"/>
      <c r="AR214" s="78"/>
      <c r="AS214" s="81" t="s">
        <v>1810</v>
      </c>
      <c r="AT214" s="78"/>
      <c r="AU214" s="87"/>
      <c r="AV214" s="149" t="s">
        <v>1780</v>
      </c>
    </row>
    <row r="215" spans="1:49" s="88" customFormat="1" ht="48" customHeight="1">
      <c r="A215" s="181">
        <v>213</v>
      </c>
      <c r="B215" s="82" t="s">
        <v>239</v>
      </c>
      <c r="C215" s="79" t="s">
        <v>236</v>
      </c>
      <c r="D215" s="35">
        <v>43299</v>
      </c>
      <c r="E215" s="78" t="s">
        <v>1622</v>
      </c>
      <c r="F215" s="78" t="s">
        <v>38</v>
      </c>
      <c r="G215" s="78" t="s">
        <v>1290</v>
      </c>
      <c r="H215" s="17" t="s">
        <v>4426</v>
      </c>
      <c r="I215" s="170"/>
      <c r="J215" s="85"/>
      <c r="K215" s="85" t="e">
        <v>#N/A</v>
      </c>
      <c r="L215" s="79"/>
      <c r="M215" s="133" t="s">
        <v>4698</v>
      </c>
      <c r="N215" s="79" t="s">
        <v>4596</v>
      </c>
      <c r="O215" s="79" t="s">
        <v>4689</v>
      </c>
      <c r="P215" s="79" t="e">
        <v>#N/A</v>
      </c>
      <c r="Q215" s="86"/>
      <c r="R215" s="78"/>
      <c r="S215" s="79"/>
      <c r="T215" s="79" t="e">
        <v>#N/A</v>
      </c>
      <c r="U215" s="79" t="s">
        <v>1780</v>
      </c>
      <c r="V215" s="81" t="s">
        <v>4</v>
      </c>
      <c r="W215" s="80" t="s">
        <v>1913</v>
      </c>
      <c r="X215" s="79" t="s">
        <v>4662</v>
      </c>
      <c r="Y215" s="91" t="s">
        <v>3855</v>
      </c>
      <c r="Z215" s="91"/>
      <c r="AA215" s="82" t="s">
        <v>45</v>
      </c>
      <c r="AB215" s="78" t="s">
        <v>1714</v>
      </c>
      <c r="AC215" s="83"/>
      <c r="AD215" s="78" t="s">
        <v>1714</v>
      </c>
      <c r="AE215" s="78" t="s">
        <v>1290</v>
      </c>
      <c r="AF215" s="83"/>
      <c r="AG215" s="26" t="s">
        <v>38</v>
      </c>
      <c r="AH215" s="78" t="s">
        <v>1624</v>
      </c>
      <c r="AI215" s="82" t="s">
        <v>237</v>
      </c>
      <c r="AJ215" s="83"/>
      <c r="AK215" s="82" t="s">
        <v>3838</v>
      </c>
      <c r="AL215" s="27">
        <v>43299</v>
      </c>
      <c r="AM215" s="82" t="s">
        <v>1883</v>
      </c>
      <c r="AN215" s="81">
        <v>43521</v>
      </c>
      <c r="AO215" s="76" t="s">
        <v>3856</v>
      </c>
      <c r="AP215" s="76" t="s">
        <v>3857</v>
      </c>
      <c r="AQ215" s="5"/>
      <c r="AR215" s="78"/>
      <c r="AS215" s="81" t="s">
        <v>1810</v>
      </c>
      <c r="AT215" s="78"/>
      <c r="AU215" s="87"/>
      <c r="AV215" s="149" t="s">
        <v>1780</v>
      </c>
    </row>
    <row r="216" spans="1:49" s="88" customFormat="1" ht="48" customHeight="1">
      <c r="A216" s="181">
        <v>214</v>
      </c>
      <c r="B216" s="82" t="s">
        <v>256</v>
      </c>
      <c r="C216" s="79" t="s">
        <v>257</v>
      </c>
      <c r="D216" s="35">
        <v>43318</v>
      </c>
      <c r="E216" s="78" t="s">
        <v>1622</v>
      </c>
      <c r="F216" s="78" t="s">
        <v>38</v>
      </c>
      <c r="G216" s="78" t="s">
        <v>1290</v>
      </c>
      <c r="H216" s="17" t="s">
        <v>4426</v>
      </c>
      <c r="I216" s="170"/>
      <c r="J216" s="85"/>
      <c r="K216" s="85" t="e">
        <v>#N/A</v>
      </c>
      <c r="L216" s="79"/>
      <c r="M216" s="133" t="s">
        <v>4698</v>
      </c>
      <c r="N216" s="79" t="s">
        <v>4596</v>
      </c>
      <c r="O216" s="79" t="s">
        <v>4689</v>
      </c>
      <c r="P216" s="79" t="e">
        <v>#N/A</v>
      </c>
      <c r="Q216" s="86"/>
      <c r="R216" s="78"/>
      <c r="S216" s="79"/>
      <c r="T216" s="79" t="e">
        <v>#N/A</v>
      </c>
      <c r="U216" s="79" t="s">
        <v>1780</v>
      </c>
      <c r="V216" s="81" t="s">
        <v>4</v>
      </c>
      <c r="W216" s="80" t="s">
        <v>1913</v>
      </c>
      <c r="X216" s="79" t="s">
        <v>4662</v>
      </c>
      <c r="Y216" s="91" t="s">
        <v>3868</v>
      </c>
      <c r="Z216" s="91"/>
      <c r="AA216" s="82" t="s">
        <v>3867</v>
      </c>
      <c r="AB216" s="78" t="s">
        <v>1714</v>
      </c>
      <c r="AC216" s="83"/>
      <c r="AD216" s="78" t="s">
        <v>1714</v>
      </c>
      <c r="AE216" s="78" t="s">
        <v>1290</v>
      </c>
      <c r="AF216" s="83"/>
      <c r="AG216" s="76" t="s">
        <v>38</v>
      </c>
      <c r="AH216" s="78" t="s">
        <v>1624</v>
      </c>
      <c r="AI216" s="82" t="s">
        <v>258</v>
      </c>
      <c r="AJ216" s="83"/>
      <c r="AK216" s="82" t="s">
        <v>3869</v>
      </c>
      <c r="AL216" s="27">
        <v>43318</v>
      </c>
      <c r="AM216" s="82" t="s">
        <v>1883</v>
      </c>
      <c r="AN216" s="81">
        <v>43521</v>
      </c>
      <c r="AO216" s="76" t="s">
        <v>3870</v>
      </c>
      <c r="AP216" s="76" t="s">
        <v>3871</v>
      </c>
      <c r="AQ216" s="5"/>
      <c r="AR216" s="78"/>
      <c r="AS216" s="81" t="s">
        <v>1884</v>
      </c>
      <c r="AT216" s="78"/>
      <c r="AU216" s="87"/>
      <c r="AV216" s="149" t="s">
        <v>1780</v>
      </c>
    </row>
  </sheetData>
  <sortState ref="A3:AW19">
    <sortCondition ref="I3:I19"/>
  </sortState>
  <mergeCells count="1">
    <mergeCell ref="A1:G1"/>
  </mergeCells>
  <conditionalFormatting sqref="B209:B213">
    <cfRule type="duplicateValues" dxfId="607" priority="14"/>
  </conditionalFormatting>
  <conditionalFormatting sqref="B224:B1048576 B1:B216">
    <cfRule type="duplicateValues" dxfId="606" priority="7"/>
  </conditionalFormatting>
  <conditionalFormatting sqref="B209:B216">
    <cfRule type="duplicateValues" dxfId="605" priority="34"/>
  </conditionalFormatting>
  <conditionalFormatting sqref="B214:B216">
    <cfRule type="duplicateValues" dxfId="604" priority="36"/>
  </conditionalFormatting>
  <conditionalFormatting sqref="B3:B208">
    <cfRule type="duplicateValues" dxfId="603" priority="42"/>
  </conditionalFormatting>
  <conditionalFormatting sqref="B1:B1048576">
    <cfRule type="duplicateValues" dxfId="602" priority="6"/>
  </conditionalFormatting>
  <pageMargins left="0.28999999999999998" right="0" top="0" bottom="0" header="0.16" footer="0.19"/>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H467"/>
  <sheetViews>
    <sheetView topLeftCell="A434" workbookViewId="0">
      <selection activeCell="B1" sqref="A1:AW467"/>
    </sheetView>
  </sheetViews>
  <sheetFormatPr defaultRowHeight="15"/>
  <cols>
    <col min="1" max="1" width="7.28515625" customWidth="1"/>
    <col min="2" max="3" width="19.5703125" style="512" customWidth="1"/>
    <col min="4" max="4" width="17.5703125" customWidth="1"/>
    <col min="5" max="5" width="18.28515625" customWidth="1"/>
    <col min="6" max="6" width="14.5703125" customWidth="1"/>
    <col min="7" max="7" width="16.28515625" customWidth="1"/>
    <col min="8" max="8" width="18" customWidth="1"/>
    <col min="9" max="9" width="13.5703125" customWidth="1"/>
    <col min="11" max="11" width="11.5703125" customWidth="1"/>
    <col min="12" max="12" width="9.5703125" customWidth="1"/>
    <col min="13" max="13" width="21.85546875" customWidth="1"/>
    <col min="14" max="14" width="18.140625" customWidth="1"/>
    <col min="15" max="15" width="27.5703125" customWidth="1"/>
    <col min="16" max="16" width="18.140625" customWidth="1"/>
    <col min="17" max="17" width="19.5703125" customWidth="1"/>
    <col min="18" max="18" width="18.5703125" customWidth="1"/>
    <col min="20" max="20" width="7.140625" customWidth="1"/>
    <col min="21" max="21" width="19.28515625" customWidth="1"/>
    <col min="27" max="27" width="40.42578125" customWidth="1"/>
    <col min="28" max="28" width="22.85546875" customWidth="1"/>
  </cols>
  <sheetData>
    <row r="1" spans="1:268" s="362" customFormat="1" ht="35.25" customHeight="1">
      <c r="A1" s="208" t="s">
        <v>1682</v>
      </c>
      <c r="B1" s="208" t="s">
        <v>4524</v>
      </c>
      <c r="C1" s="208"/>
      <c r="D1" s="209" t="s">
        <v>1692</v>
      </c>
      <c r="E1" s="209" t="s">
        <v>4772</v>
      </c>
      <c r="F1" s="210" t="s">
        <v>1674</v>
      </c>
      <c r="G1" s="210" t="s">
        <v>1675</v>
      </c>
      <c r="H1" s="355" t="s">
        <v>4760</v>
      </c>
      <c r="I1" s="355" t="s">
        <v>4382</v>
      </c>
      <c r="J1" s="356" t="s">
        <v>1710</v>
      </c>
      <c r="K1" s="356" t="s">
        <v>4621</v>
      </c>
      <c r="L1" s="355" t="s">
        <v>1711</v>
      </c>
      <c r="M1" s="357" t="s">
        <v>4710</v>
      </c>
      <c r="N1" s="357" t="s">
        <v>2680</v>
      </c>
      <c r="O1" s="355" t="s">
        <v>4602</v>
      </c>
      <c r="P1" s="355" t="s">
        <v>4641</v>
      </c>
      <c r="Q1" s="355" t="s">
        <v>4622</v>
      </c>
      <c r="R1" s="355" t="s">
        <v>1779</v>
      </c>
      <c r="S1" s="355" t="s">
        <v>4451</v>
      </c>
      <c r="T1" s="355" t="s">
        <v>4466</v>
      </c>
      <c r="U1" s="355" t="s">
        <v>4716</v>
      </c>
      <c r="V1" s="355" t="s">
        <v>4589</v>
      </c>
      <c r="W1" s="355" t="s">
        <v>1780</v>
      </c>
      <c r="X1" s="355" t="s">
        <v>4505</v>
      </c>
      <c r="Y1" s="355" t="s">
        <v>1781</v>
      </c>
      <c r="Z1" s="357" t="s">
        <v>4756</v>
      </c>
      <c r="AA1" s="209" t="s">
        <v>4687</v>
      </c>
      <c r="AB1" s="355" t="s">
        <v>4585</v>
      </c>
      <c r="AC1" s="355" t="s">
        <v>0</v>
      </c>
      <c r="AD1" s="355" t="s">
        <v>4594</v>
      </c>
      <c r="AE1" s="355" t="s">
        <v>4450</v>
      </c>
      <c r="AF1" s="355" t="s">
        <v>1782</v>
      </c>
      <c r="AG1" s="355" t="s">
        <v>1779</v>
      </c>
      <c r="AH1" s="355" t="s">
        <v>4381</v>
      </c>
      <c r="AI1" s="358" t="s">
        <v>1784</v>
      </c>
      <c r="AJ1" s="358" t="s">
        <v>1</v>
      </c>
      <c r="AK1" s="355" t="s">
        <v>1712</v>
      </c>
      <c r="AL1" s="358" t="s">
        <v>1673</v>
      </c>
      <c r="AM1" s="355" t="s">
        <v>1783</v>
      </c>
      <c r="AN1" s="358" t="s">
        <v>1788</v>
      </c>
      <c r="AO1" s="355" t="s">
        <v>1785</v>
      </c>
      <c r="AP1" s="359" t="s">
        <v>1786</v>
      </c>
      <c r="AQ1" s="360" t="s">
        <v>1787</v>
      </c>
      <c r="AR1" s="358" t="s">
        <v>1789</v>
      </c>
      <c r="AS1" s="361" t="s">
        <v>1790</v>
      </c>
      <c r="AT1" s="361" t="s">
        <v>1791</v>
      </c>
      <c r="AU1" s="361" t="s">
        <v>2</v>
      </c>
      <c r="AV1" s="362" t="s">
        <v>4504</v>
      </c>
      <c r="AW1" s="355" t="s">
        <v>4693</v>
      </c>
    </row>
    <row r="2" spans="1:268" s="227" customFormat="1" ht="24" customHeight="1">
      <c r="A2" s="211">
        <v>1</v>
      </c>
      <c r="B2" s="212" t="s">
        <v>56</v>
      </c>
      <c r="C2" s="212"/>
      <c r="D2" s="213" t="s">
        <v>55</v>
      </c>
      <c r="E2" s="214">
        <v>43211</v>
      </c>
      <c r="F2" s="212" t="s">
        <v>30</v>
      </c>
      <c r="G2" s="215" t="s">
        <v>1622</v>
      </c>
      <c r="H2" s="218" t="s">
        <v>4426</v>
      </c>
      <c r="I2" s="248" t="e">
        <f>VLOOKUP(D2,#REF!,3,0)</f>
        <v>#REF!</v>
      </c>
      <c r="J2" s="216" t="s">
        <v>1710</v>
      </c>
      <c r="K2" s="216" t="s">
        <v>4605</v>
      </c>
      <c r="L2" s="213"/>
      <c r="M2" s="217" t="s">
        <v>4626</v>
      </c>
      <c r="N2" s="217"/>
      <c r="O2" s="213" t="s">
        <v>4596</v>
      </c>
      <c r="P2" s="213" t="s">
        <v>4689</v>
      </c>
      <c r="Q2" s="213" t="e">
        <v>#N/A</v>
      </c>
      <c r="R2" s="219" t="s">
        <v>2619</v>
      </c>
      <c r="S2" s="220"/>
      <c r="T2" s="215"/>
      <c r="U2" s="213" t="s">
        <v>4715</v>
      </c>
      <c r="V2" s="213" t="e">
        <v>#N/A</v>
      </c>
      <c r="W2" s="213"/>
      <c r="X2" s="221" t="s">
        <v>4</v>
      </c>
      <c r="Y2" s="222" t="s">
        <v>2437</v>
      </c>
      <c r="Z2" s="217" t="s">
        <v>4742</v>
      </c>
      <c r="AA2" s="223" t="s">
        <v>2620</v>
      </c>
      <c r="AB2" s="223"/>
      <c r="AC2" s="212" t="s">
        <v>1075</v>
      </c>
      <c r="AD2" s="215" t="s">
        <v>1714</v>
      </c>
      <c r="AE2" s="224"/>
      <c r="AF2" s="215" t="s">
        <v>1714</v>
      </c>
      <c r="AG2" s="219" t="s">
        <v>2619</v>
      </c>
      <c r="AH2" s="224"/>
      <c r="AI2" s="215" t="s">
        <v>1624</v>
      </c>
      <c r="AJ2" s="212"/>
      <c r="AK2" s="224"/>
      <c r="AL2" s="212" t="s">
        <v>2621</v>
      </c>
      <c r="AM2" s="225">
        <v>43211</v>
      </c>
      <c r="AN2" s="212" t="s">
        <v>1883</v>
      </c>
      <c r="AO2" s="221">
        <v>43521</v>
      </c>
      <c r="AP2" s="226" t="s">
        <v>2622</v>
      </c>
      <c r="AQ2" s="226" t="s">
        <v>2623</v>
      </c>
      <c r="AR2" s="212"/>
      <c r="AS2" s="215"/>
      <c r="AT2" s="221" t="s">
        <v>1802</v>
      </c>
      <c r="AU2" s="219"/>
      <c r="AW2" s="228" t="s">
        <v>4626</v>
      </c>
    </row>
    <row r="3" spans="1:268" s="227" customFormat="1" ht="24" customHeight="1">
      <c r="A3" s="211">
        <v>2</v>
      </c>
      <c r="B3" s="229" t="s">
        <v>4392</v>
      </c>
      <c r="C3" s="229"/>
      <c r="D3" s="230" t="s">
        <v>4393</v>
      </c>
      <c r="E3" s="231">
        <v>40990</v>
      </c>
      <c r="F3" s="215" t="s">
        <v>4452</v>
      </c>
      <c r="G3" s="219" t="s">
        <v>1622</v>
      </c>
      <c r="H3" s="232" t="s">
        <v>4780</v>
      </c>
      <c r="I3" s="248" t="s">
        <v>4394</v>
      </c>
      <c r="J3" s="216"/>
      <c r="K3" s="216" t="s">
        <v>4382</v>
      </c>
      <c r="L3" s="213"/>
      <c r="M3" s="217" t="s">
        <v>4452</v>
      </c>
      <c r="N3" s="217"/>
      <c r="O3" s="213" t="s">
        <v>4599</v>
      </c>
      <c r="P3" s="213" t="s">
        <v>4596</v>
      </c>
      <c r="Q3" s="213" t="e">
        <v>#N/A</v>
      </c>
      <c r="R3" s="230" t="e">
        <v>#N/A</v>
      </c>
      <c r="S3" s="220"/>
      <c r="T3" s="215" t="s">
        <v>4442</v>
      </c>
      <c r="U3" s="215"/>
      <c r="V3" s="213"/>
      <c r="W3" s="230" t="e">
        <v>#N/A</v>
      </c>
      <c r="X3" s="221"/>
      <c r="Y3" s="222"/>
      <c r="Z3" s="217"/>
      <c r="AA3" s="222" t="s">
        <v>4394</v>
      </c>
      <c r="AB3" s="223" t="e">
        <v>#N/A</v>
      </c>
      <c r="AC3" s="229"/>
      <c r="AD3" s="229" t="s">
        <v>4396</v>
      </c>
      <c r="AE3" s="224" t="s">
        <v>4509</v>
      </c>
      <c r="AF3" s="229" t="s">
        <v>4394</v>
      </c>
      <c r="AG3" s="230" t="s">
        <v>4509</v>
      </c>
      <c r="AH3" s="215"/>
      <c r="AI3" s="215" t="s">
        <v>1624</v>
      </c>
      <c r="AJ3" s="215"/>
      <c r="AK3" s="230"/>
      <c r="AL3" s="230" t="s">
        <v>4395</v>
      </c>
      <c r="AM3" s="215"/>
      <c r="AN3" s="215"/>
      <c r="AO3" s="215"/>
      <c r="AP3" s="215"/>
      <c r="AQ3" s="215"/>
      <c r="AR3" s="215"/>
      <c r="AS3" s="215"/>
      <c r="AT3" s="227" t="s">
        <v>1868</v>
      </c>
      <c r="AU3" s="215"/>
      <c r="AW3" s="228"/>
    </row>
    <row r="4" spans="1:268" s="363" customFormat="1" ht="24" customHeight="1">
      <c r="A4" s="211">
        <v>3</v>
      </c>
      <c r="B4" s="316" t="s">
        <v>809</v>
      </c>
      <c r="C4" s="316"/>
      <c r="D4" s="213" t="s">
        <v>806</v>
      </c>
      <c r="E4" s="214">
        <v>43017</v>
      </c>
      <c r="F4" s="221" t="s">
        <v>2681</v>
      </c>
      <c r="G4" s="215" t="s">
        <v>1829</v>
      </c>
      <c r="H4" s="218" t="s">
        <v>4426</v>
      </c>
      <c r="I4" s="248" t="e">
        <f>VLOOKUP(D4,#REF!,3,0)</f>
        <v>#REF!</v>
      </c>
      <c r="J4" s="216"/>
      <c r="K4" s="216" t="e">
        <v>#N/A</v>
      </c>
      <c r="L4" s="213"/>
      <c r="M4" s="217" t="s">
        <v>4626</v>
      </c>
      <c r="N4" s="217"/>
      <c r="O4" s="213"/>
      <c r="P4" s="213" t="s">
        <v>4689</v>
      </c>
      <c r="Q4" s="213" t="e">
        <v>#N/A</v>
      </c>
      <c r="R4" s="215" t="s">
        <v>2687</v>
      </c>
      <c r="S4" s="220"/>
      <c r="T4" s="215"/>
      <c r="U4" s="213" t="s">
        <v>4715</v>
      </c>
      <c r="V4" s="213" t="e">
        <v>#N/A</v>
      </c>
      <c r="W4" s="213"/>
      <c r="X4" s="221" t="s">
        <v>4</v>
      </c>
      <c r="Y4" s="222" t="s">
        <v>2437</v>
      </c>
      <c r="Z4" s="217" t="s">
        <v>4742</v>
      </c>
      <c r="AA4" s="223" t="s">
        <v>2688</v>
      </c>
      <c r="AB4" s="223"/>
      <c r="AC4" s="219" t="s">
        <v>1826</v>
      </c>
      <c r="AD4" s="215" t="s">
        <v>1714</v>
      </c>
      <c r="AE4" s="224"/>
      <c r="AF4" s="215" t="s">
        <v>1714</v>
      </c>
      <c r="AG4" s="215" t="s">
        <v>2687</v>
      </c>
      <c r="AH4" s="215" t="s">
        <v>2687</v>
      </c>
      <c r="AI4" s="215" t="s">
        <v>1629</v>
      </c>
      <c r="AJ4" s="215"/>
      <c r="AK4" s="224"/>
      <c r="AL4" s="215" t="s">
        <v>2281</v>
      </c>
      <c r="AM4" s="238" t="s">
        <v>2689</v>
      </c>
      <c r="AN4" s="215" t="s">
        <v>1830</v>
      </c>
      <c r="AO4" s="221">
        <v>43577</v>
      </c>
      <c r="AP4" s="226" t="s">
        <v>2690</v>
      </c>
      <c r="AQ4" s="226" t="s">
        <v>2691</v>
      </c>
      <c r="AR4" s="212"/>
      <c r="AS4" s="215"/>
      <c r="AT4" s="221" t="s">
        <v>1802</v>
      </c>
      <c r="AU4" s="215"/>
      <c r="AV4" s="227"/>
      <c r="AW4" s="228" t="s">
        <v>4626</v>
      </c>
      <c r="AX4" s="227"/>
      <c r="AY4" s="227"/>
      <c r="AZ4" s="227"/>
      <c r="BA4" s="227"/>
      <c r="BB4" s="227"/>
      <c r="BC4" s="227"/>
      <c r="BD4" s="227"/>
      <c r="BE4" s="227"/>
      <c r="BF4" s="227"/>
      <c r="BG4" s="227"/>
      <c r="BH4" s="227"/>
      <c r="BI4" s="227"/>
      <c r="BJ4" s="227"/>
      <c r="BK4" s="227"/>
      <c r="BL4" s="227"/>
      <c r="BM4" s="227"/>
      <c r="BN4" s="227"/>
      <c r="BO4" s="227"/>
      <c r="BP4" s="227"/>
      <c r="BQ4" s="227"/>
      <c r="BR4" s="227"/>
      <c r="BS4" s="227"/>
      <c r="BT4" s="227"/>
      <c r="BU4" s="227"/>
      <c r="BV4" s="227"/>
      <c r="BW4" s="227"/>
      <c r="BX4" s="227"/>
      <c r="BY4" s="227"/>
      <c r="BZ4" s="227"/>
      <c r="CA4" s="227"/>
      <c r="CB4" s="227"/>
      <c r="CC4" s="227"/>
      <c r="CD4" s="227"/>
      <c r="CE4" s="227"/>
      <c r="CF4" s="227"/>
      <c r="CG4" s="227"/>
      <c r="CH4" s="227"/>
      <c r="CI4" s="227"/>
      <c r="CJ4" s="227"/>
      <c r="CK4" s="227"/>
      <c r="CL4" s="227"/>
      <c r="CM4" s="227"/>
      <c r="CN4" s="227"/>
      <c r="CO4" s="227"/>
      <c r="CP4" s="227"/>
      <c r="CQ4" s="227"/>
      <c r="CR4" s="227"/>
      <c r="CS4" s="227"/>
      <c r="CT4" s="227"/>
      <c r="CU4" s="227"/>
      <c r="CV4" s="227"/>
      <c r="CW4" s="227"/>
      <c r="CX4" s="227"/>
      <c r="CY4" s="227"/>
      <c r="CZ4" s="227"/>
      <c r="DA4" s="227"/>
      <c r="DB4" s="227"/>
      <c r="DC4" s="227"/>
      <c r="DD4" s="227"/>
      <c r="DE4" s="227"/>
      <c r="DF4" s="227"/>
      <c r="DG4" s="227"/>
      <c r="DH4" s="227"/>
      <c r="DI4" s="227"/>
      <c r="DJ4" s="227"/>
      <c r="DK4" s="227"/>
      <c r="DL4" s="227"/>
      <c r="DM4" s="227"/>
      <c r="DN4" s="227"/>
      <c r="DO4" s="227"/>
      <c r="DP4" s="227"/>
      <c r="DQ4" s="227"/>
      <c r="DR4" s="227"/>
      <c r="DS4" s="227"/>
      <c r="DT4" s="227"/>
      <c r="DU4" s="227"/>
      <c r="DV4" s="227"/>
      <c r="DW4" s="227"/>
      <c r="DX4" s="227"/>
      <c r="DY4" s="227"/>
      <c r="DZ4" s="227"/>
      <c r="EA4" s="227"/>
      <c r="EB4" s="227"/>
      <c r="EC4" s="227"/>
      <c r="ED4" s="227"/>
      <c r="EE4" s="227"/>
      <c r="EF4" s="227"/>
      <c r="EG4" s="227"/>
      <c r="EH4" s="227"/>
      <c r="EI4" s="227"/>
      <c r="EJ4" s="227"/>
      <c r="EK4" s="227"/>
      <c r="EL4" s="227"/>
      <c r="EM4" s="227"/>
      <c r="EN4" s="227"/>
      <c r="EO4" s="227"/>
      <c r="EP4" s="227"/>
      <c r="EQ4" s="227"/>
      <c r="ER4" s="227"/>
      <c r="ES4" s="227"/>
      <c r="ET4" s="227"/>
      <c r="EU4" s="227"/>
      <c r="EV4" s="227"/>
      <c r="EW4" s="227"/>
      <c r="EX4" s="227"/>
      <c r="EY4" s="227"/>
      <c r="EZ4" s="227"/>
      <c r="FA4" s="227"/>
      <c r="FB4" s="227"/>
      <c r="FC4" s="227"/>
      <c r="FD4" s="227"/>
      <c r="FE4" s="227"/>
      <c r="FF4" s="227"/>
      <c r="FG4" s="227"/>
      <c r="FH4" s="227"/>
      <c r="FI4" s="227"/>
      <c r="FJ4" s="227"/>
      <c r="FK4" s="227"/>
      <c r="FL4" s="227"/>
      <c r="FM4" s="227"/>
      <c r="FN4" s="227"/>
      <c r="FO4" s="227"/>
      <c r="FP4" s="227"/>
      <c r="FQ4" s="227"/>
      <c r="FR4" s="227"/>
      <c r="FS4" s="227"/>
      <c r="FT4" s="227"/>
      <c r="FU4" s="227"/>
      <c r="FV4" s="227"/>
      <c r="FW4" s="227"/>
      <c r="FX4" s="227"/>
      <c r="FY4" s="227"/>
      <c r="FZ4" s="227"/>
      <c r="GA4" s="227"/>
      <c r="GB4" s="227"/>
      <c r="GC4" s="227"/>
      <c r="GD4" s="227"/>
      <c r="GE4" s="227"/>
      <c r="GF4" s="227"/>
      <c r="GG4" s="227"/>
      <c r="GH4" s="227"/>
      <c r="GI4" s="227"/>
      <c r="GJ4" s="227"/>
      <c r="GK4" s="227"/>
      <c r="GL4" s="227"/>
      <c r="GM4" s="227"/>
      <c r="GN4" s="227"/>
      <c r="GO4" s="227"/>
      <c r="GP4" s="227"/>
      <c r="GQ4" s="227"/>
      <c r="GR4" s="227"/>
      <c r="GS4" s="227"/>
      <c r="GT4" s="227"/>
      <c r="GU4" s="227"/>
      <c r="GV4" s="227"/>
      <c r="GW4" s="227"/>
      <c r="GX4" s="227"/>
      <c r="GY4" s="227"/>
      <c r="GZ4" s="227"/>
      <c r="HA4" s="227"/>
      <c r="HB4" s="227"/>
      <c r="HC4" s="227"/>
      <c r="HD4" s="227"/>
      <c r="HE4" s="227"/>
      <c r="HF4" s="227"/>
      <c r="HG4" s="227"/>
      <c r="HH4" s="227"/>
      <c r="HI4" s="227"/>
      <c r="HJ4" s="227"/>
      <c r="HK4" s="227"/>
      <c r="HL4" s="227"/>
      <c r="HM4" s="227"/>
      <c r="HN4" s="227"/>
      <c r="HO4" s="227"/>
      <c r="HP4" s="227"/>
      <c r="HQ4" s="227"/>
      <c r="HR4" s="227"/>
      <c r="HS4" s="227"/>
      <c r="HT4" s="227"/>
      <c r="HU4" s="227"/>
      <c r="HV4" s="227"/>
      <c r="HW4" s="227"/>
      <c r="HX4" s="227"/>
      <c r="HY4" s="227"/>
      <c r="HZ4" s="227"/>
      <c r="IA4" s="227"/>
      <c r="IB4" s="227"/>
      <c r="IC4" s="227"/>
      <c r="ID4" s="227"/>
      <c r="IE4" s="227"/>
      <c r="IF4" s="227"/>
      <c r="IG4" s="227"/>
      <c r="IH4" s="227"/>
      <c r="II4" s="227"/>
      <c r="IJ4" s="227"/>
      <c r="IK4" s="227"/>
      <c r="IL4" s="227"/>
      <c r="IM4" s="227"/>
      <c r="IN4" s="227"/>
      <c r="IO4" s="227"/>
      <c r="IP4" s="227"/>
      <c r="IQ4" s="227"/>
      <c r="IR4" s="227"/>
      <c r="IS4" s="227"/>
      <c r="IT4" s="227"/>
      <c r="IU4" s="227"/>
      <c r="IV4" s="227"/>
      <c r="IW4" s="227"/>
      <c r="IX4" s="227"/>
      <c r="IY4" s="227"/>
      <c r="IZ4" s="227"/>
      <c r="JA4" s="227"/>
      <c r="JB4" s="227"/>
      <c r="JC4" s="227"/>
      <c r="JD4" s="227"/>
      <c r="JE4" s="227"/>
      <c r="JF4" s="227"/>
      <c r="JG4" s="227"/>
      <c r="JH4" s="227"/>
    </row>
    <row r="5" spans="1:268" s="362" customFormat="1" ht="24" customHeight="1">
      <c r="A5" s="211">
        <v>4</v>
      </c>
      <c r="B5" s="229" t="s">
        <v>4298</v>
      </c>
      <c r="C5" s="229"/>
      <c r="D5" s="280" t="s">
        <v>4299</v>
      </c>
      <c r="E5" s="224">
        <v>43089.373580902778</v>
      </c>
      <c r="F5" s="215" t="s">
        <v>308</v>
      </c>
      <c r="G5" s="281" t="s">
        <v>1996</v>
      </c>
      <c r="H5" s="232" t="s">
        <v>1676</v>
      </c>
      <c r="I5" s="248" t="e">
        <f>VLOOKUP(D5,#REF!,3,0)</f>
        <v>#REF!</v>
      </c>
      <c r="J5" s="216"/>
      <c r="K5" s="216" t="e">
        <v>#N/A</v>
      </c>
      <c r="L5" s="229" t="s">
        <v>4595</v>
      </c>
      <c r="M5" s="217" t="s">
        <v>4700</v>
      </c>
      <c r="N5" s="217"/>
      <c r="O5" s="213" t="s">
        <v>4596</v>
      </c>
      <c r="P5" s="213" t="s">
        <v>4643</v>
      </c>
      <c r="Q5" s="213" t="s">
        <v>4617</v>
      </c>
      <c r="R5" s="213" t="s">
        <v>4552</v>
      </c>
      <c r="S5" s="220"/>
      <c r="T5" s="215"/>
      <c r="U5" s="213" t="s">
        <v>4714</v>
      </c>
      <c r="V5" s="213" t="e">
        <v>#N/A</v>
      </c>
      <c r="W5" s="224"/>
      <c r="X5" s="221" t="s">
        <v>4</v>
      </c>
      <c r="Y5" s="222" t="s">
        <v>4663</v>
      </c>
      <c r="Z5" s="217" t="s">
        <v>4742</v>
      </c>
      <c r="AA5" s="222" t="s">
        <v>4665</v>
      </c>
      <c r="AB5" s="223" t="s">
        <v>4665</v>
      </c>
      <c r="AC5" s="229" t="s">
        <v>4275</v>
      </c>
      <c r="AD5" s="229" t="s">
        <v>1681</v>
      </c>
      <c r="AE5" s="224"/>
      <c r="AF5" s="229" t="s">
        <v>1681</v>
      </c>
      <c r="AG5" s="213" t="s">
        <v>4552</v>
      </c>
      <c r="AH5" s="215" t="s">
        <v>4543</v>
      </c>
      <c r="AI5" s="215" t="s">
        <v>1627</v>
      </c>
      <c r="AJ5" s="229"/>
      <c r="AK5" s="280"/>
      <c r="AL5" s="280"/>
      <c r="AM5" s="215" t="s">
        <v>4247</v>
      </c>
      <c r="AN5" s="215"/>
      <c r="AO5" s="215"/>
      <c r="AP5" s="215"/>
      <c r="AQ5" s="215"/>
      <c r="AR5" s="215"/>
      <c r="AS5" s="215"/>
      <c r="AT5" s="227" t="s">
        <v>4467</v>
      </c>
      <c r="AU5" s="215"/>
      <c r="AV5" s="227"/>
      <c r="AW5" s="228" t="s">
        <v>4630</v>
      </c>
      <c r="AX5" s="227"/>
      <c r="AY5" s="227"/>
      <c r="AZ5" s="227"/>
      <c r="BA5" s="227"/>
      <c r="BB5" s="227"/>
      <c r="BC5" s="227"/>
      <c r="BD5" s="227"/>
      <c r="BE5" s="227"/>
      <c r="BF5" s="227"/>
      <c r="BG5" s="227"/>
      <c r="BH5" s="227"/>
      <c r="BI5" s="227"/>
      <c r="BJ5" s="227"/>
      <c r="BK5" s="227"/>
      <c r="BL5" s="227"/>
      <c r="BM5" s="227"/>
      <c r="BN5" s="227"/>
      <c r="BO5" s="227"/>
      <c r="BP5" s="227"/>
      <c r="BQ5" s="227"/>
      <c r="BR5" s="227"/>
      <c r="BS5" s="227"/>
      <c r="BT5" s="227"/>
      <c r="BU5" s="227"/>
      <c r="BV5" s="227"/>
      <c r="BW5" s="227"/>
      <c r="BX5" s="227"/>
      <c r="BY5" s="227"/>
      <c r="BZ5" s="227"/>
      <c r="CA5" s="227"/>
      <c r="CB5" s="227"/>
      <c r="CC5" s="227"/>
      <c r="CD5" s="227"/>
      <c r="CE5" s="227"/>
      <c r="CF5" s="227"/>
      <c r="CG5" s="227"/>
      <c r="CH5" s="227"/>
      <c r="CI5" s="227"/>
      <c r="CJ5" s="227"/>
      <c r="CK5" s="227"/>
      <c r="CL5" s="227"/>
      <c r="CM5" s="227"/>
      <c r="CN5" s="227"/>
      <c r="CO5" s="227"/>
      <c r="CP5" s="227"/>
      <c r="CQ5" s="227"/>
      <c r="CR5" s="227"/>
      <c r="CS5" s="227"/>
      <c r="CT5" s="227"/>
      <c r="CU5" s="227"/>
      <c r="CV5" s="227"/>
      <c r="CW5" s="227"/>
      <c r="CX5" s="227"/>
      <c r="CY5" s="227"/>
      <c r="CZ5" s="227"/>
      <c r="DA5" s="227"/>
      <c r="DB5" s="227"/>
      <c r="DC5" s="227"/>
      <c r="DD5" s="227"/>
      <c r="DE5" s="227"/>
      <c r="DF5" s="227"/>
      <c r="DG5" s="227"/>
      <c r="DH5" s="227"/>
      <c r="DI5" s="227"/>
      <c r="DJ5" s="227"/>
      <c r="DK5" s="227"/>
      <c r="DL5" s="227"/>
      <c r="DM5" s="227"/>
      <c r="DN5" s="227"/>
      <c r="DO5" s="227"/>
      <c r="DP5" s="227"/>
      <c r="DQ5" s="227"/>
      <c r="DR5" s="227"/>
      <c r="DS5" s="227"/>
      <c r="DT5" s="227"/>
      <c r="DU5" s="227"/>
      <c r="DV5" s="227"/>
      <c r="DW5" s="227"/>
      <c r="DX5" s="227"/>
      <c r="DY5" s="227"/>
      <c r="DZ5" s="227"/>
      <c r="EA5" s="227"/>
      <c r="EB5" s="227"/>
      <c r="EC5" s="227"/>
      <c r="ED5" s="227"/>
      <c r="EE5" s="227"/>
      <c r="EF5" s="227"/>
      <c r="EG5" s="227"/>
      <c r="EH5" s="227"/>
      <c r="EI5" s="227"/>
      <c r="EJ5" s="227"/>
      <c r="EK5" s="227"/>
      <c r="EL5" s="227"/>
      <c r="EM5" s="227"/>
      <c r="EN5" s="227"/>
      <c r="EO5" s="227"/>
      <c r="EP5" s="227"/>
      <c r="EQ5" s="227"/>
      <c r="ER5" s="227"/>
      <c r="ES5" s="227"/>
      <c r="ET5" s="227"/>
      <c r="EU5" s="227"/>
      <c r="EV5" s="227"/>
      <c r="EW5" s="227"/>
      <c r="EX5" s="227"/>
      <c r="EY5" s="227"/>
      <c r="EZ5" s="227"/>
      <c r="FA5" s="227"/>
      <c r="FB5" s="227"/>
      <c r="FC5" s="227"/>
      <c r="FD5" s="227"/>
      <c r="FE5" s="227"/>
      <c r="FF5" s="227"/>
      <c r="FG5" s="227"/>
      <c r="FH5" s="227"/>
      <c r="FI5" s="227"/>
      <c r="FJ5" s="227"/>
      <c r="FK5" s="227"/>
      <c r="FL5" s="227"/>
      <c r="FM5" s="227"/>
      <c r="FN5" s="227"/>
      <c r="FO5" s="227"/>
      <c r="FP5" s="227"/>
      <c r="FQ5" s="227"/>
      <c r="FR5" s="227"/>
      <c r="FS5" s="227"/>
      <c r="FT5" s="227"/>
      <c r="FU5" s="227"/>
      <c r="FV5" s="227"/>
      <c r="FW5" s="227"/>
      <c r="FX5" s="227"/>
      <c r="FY5" s="227"/>
      <c r="FZ5" s="227"/>
      <c r="GA5" s="227"/>
      <c r="GB5" s="227"/>
      <c r="GC5" s="227"/>
      <c r="GD5" s="227"/>
      <c r="GE5" s="227"/>
      <c r="GF5" s="227"/>
      <c r="GG5" s="227"/>
      <c r="GH5" s="227"/>
      <c r="GI5" s="227"/>
      <c r="GJ5" s="227"/>
      <c r="GK5" s="227"/>
      <c r="GL5" s="227"/>
      <c r="GM5" s="227"/>
      <c r="GN5" s="227"/>
      <c r="GO5" s="227"/>
      <c r="GP5" s="227"/>
      <c r="GQ5" s="227"/>
      <c r="GR5" s="227"/>
      <c r="GS5" s="227"/>
      <c r="GT5" s="227"/>
      <c r="GU5" s="227"/>
      <c r="GV5" s="227"/>
      <c r="GW5" s="227"/>
      <c r="GX5" s="227"/>
      <c r="GY5" s="227"/>
      <c r="GZ5" s="227"/>
      <c r="HA5" s="227"/>
      <c r="HB5" s="227"/>
      <c r="HC5" s="227"/>
      <c r="HD5" s="227"/>
      <c r="HE5" s="227"/>
      <c r="HF5" s="227"/>
      <c r="HG5" s="227"/>
      <c r="HH5" s="227"/>
      <c r="HI5" s="227"/>
      <c r="HJ5" s="227"/>
      <c r="HK5" s="227"/>
      <c r="HL5" s="227"/>
      <c r="HM5" s="227"/>
      <c r="HN5" s="227"/>
      <c r="HO5" s="227"/>
      <c r="HP5" s="227"/>
      <c r="HQ5" s="227"/>
      <c r="HR5" s="227"/>
      <c r="HS5" s="227"/>
      <c r="HT5" s="227"/>
      <c r="HU5" s="227"/>
      <c r="HV5" s="227"/>
      <c r="HW5" s="227"/>
      <c r="HX5" s="227"/>
      <c r="HY5" s="227"/>
      <c r="HZ5" s="227"/>
      <c r="IA5" s="227"/>
      <c r="IB5" s="227"/>
      <c r="IC5" s="227"/>
      <c r="ID5" s="227"/>
      <c r="IE5" s="227"/>
      <c r="IF5" s="227"/>
      <c r="IG5" s="227"/>
      <c r="IH5" s="227"/>
      <c r="II5" s="227"/>
      <c r="IJ5" s="227"/>
      <c r="IK5" s="227"/>
      <c r="IL5" s="227"/>
      <c r="IM5" s="227"/>
      <c r="IN5" s="227"/>
      <c r="IO5" s="227"/>
      <c r="IP5" s="227"/>
      <c r="IQ5" s="227"/>
      <c r="IR5" s="227"/>
      <c r="IS5" s="227"/>
      <c r="IT5" s="227"/>
      <c r="IU5" s="227"/>
      <c r="IV5" s="227"/>
      <c r="IW5" s="227"/>
      <c r="IX5" s="227"/>
      <c r="IY5" s="227"/>
      <c r="IZ5" s="227"/>
      <c r="JA5" s="227"/>
      <c r="JB5" s="227"/>
      <c r="JC5" s="227"/>
      <c r="JD5" s="227"/>
      <c r="JE5" s="227"/>
      <c r="JF5" s="227"/>
      <c r="JG5" s="227"/>
      <c r="JH5" s="227"/>
    </row>
    <row r="6" spans="1:268" s="227" customFormat="1" ht="24" customHeight="1">
      <c r="A6" s="211">
        <v>5</v>
      </c>
      <c r="B6" s="229" t="s">
        <v>4329</v>
      </c>
      <c r="C6" s="229"/>
      <c r="D6" s="280" t="s">
        <v>4330</v>
      </c>
      <c r="E6" s="224">
        <v>43272.972522141201</v>
      </c>
      <c r="F6" s="215" t="s">
        <v>1628</v>
      </c>
      <c r="G6" s="281" t="s">
        <v>1996</v>
      </c>
      <c r="H6" s="232" t="s">
        <v>1676</v>
      </c>
      <c r="I6" s="248" t="e">
        <f>VLOOKUP(D6,#REF!,3,0)</f>
        <v>#REF!</v>
      </c>
      <c r="J6" s="216"/>
      <c r="K6" s="216" t="e">
        <v>#N/A</v>
      </c>
      <c r="L6" s="213" t="s">
        <v>4518</v>
      </c>
      <c r="M6" s="217" t="s">
        <v>4700</v>
      </c>
      <c r="N6" s="217"/>
      <c r="O6" s="213" t="s">
        <v>4596</v>
      </c>
      <c r="P6" s="213" t="s">
        <v>4643</v>
      </c>
      <c r="Q6" s="213" t="s">
        <v>4617</v>
      </c>
      <c r="R6" s="215" t="s">
        <v>4534</v>
      </c>
      <c r="S6" s="220"/>
      <c r="T6" s="215"/>
      <c r="U6" s="213" t="s">
        <v>4714</v>
      </c>
      <c r="V6" s="213" t="e">
        <v>#N/A</v>
      </c>
      <c r="W6" s="224"/>
      <c r="X6" s="221" t="s">
        <v>4</v>
      </c>
      <c r="Y6" s="222" t="s">
        <v>4663</v>
      </c>
      <c r="Z6" s="217" t="s">
        <v>4742</v>
      </c>
      <c r="AA6" s="222" t="s">
        <v>4665</v>
      </c>
      <c r="AB6" s="223" t="s">
        <v>4665</v>
      </c>
      <c r="AC6" s="229" t="s">
        <v>4297</v>
      </c>
      <c r="AD6" s="215" t="s">
        <v>1676</v>
      </c>
      <c r="AE6" s="224"/>
      <c r="AF6" s="215" t="s">
        <v>1676</v>
      </c>
      <c r="AG6" s="215" t="s">
        <v>4534</v>
      </c>
      <c r="AH6" s="215" t="s">
        <v>4365</v>
      </c>
      <c r="AI6" s="215" t="s">
        <v>1627</v>
      </c>
      <c r="AJ6" s="215"/>
      <c r="AK6" s="280"/>
      <c r="AL6" s="280"/>
      <c r="AM6" s="215" t="s">
        <v>4247</v>
      </c>
      <c r="AN6" s="215"/>
      <c r="AO6" s="215"/>
      <c r="AP6" s="215"/>
      <c r="AQ6" s="215"/>
      <c r="AR6" s="215"/>
      <c r="AS6" s="215"/>
      <c r="AT6" s="227" t="s">
        <v>4467</v>
      </c>
      <c r="AU6" s="215"/>
      <c r="AW6" s="228" t="s">
        <v>4630</v>
      </c>
    </row>
    <row r="7" spans="1:268" s="227" customFormat="1" ht="24" customHeight="1">
      <c r="A7" s="211">
        <v>6</v>
      </c>
      <c r="B7" s="215" t="s">
        <v>4268</v>
      </c>
      <c r="C7" s="215"/>
      <c r="D7" s="215" t="s">
        <v>4265</v>
      </c>
      <c r="E7" s="221">
        <v>42810</v>
      </c>
      <c r="F7" s="215" t="s">
        <v>2808</v>
      </c>
      <c r="G7" s="215" t="s">
        <v>1622</v>
      </c>
      <c r="H7" s="232" t="s">
        <v>1676</v>
      </c>
      <c r="I7" s="248" t="e">
        <f>VLOOKUP(D7,#REF!,3,0)</f>
        <v>#REF!</v>
      </c>
      <c r="J7" s="216"/>
      <c r="K7" s="216" t="e">
        <v>#N/A</v>
      </c>
      <c r="L7" s="215" t="s">
        <v>4515</v>
      </c>
      <c r="M7" s="217" t="s">
        <v>4700</v>
      </c>
      <c r="N7" s="217"/>
      <c r="O7" s="213" t="s">
        <v>4596</v>
      </c>
      <c r="P7" s="213" t="s">
        <v>4643</v>
      </c>
      <c r="Q7" s="213" t="s">
        <v>4617</v>
      </c>
      <c r="R7" s="215" t="s">
        <v>4534</v>
      </c>
      <c r="S7" s="220"/>
      <c r="T7" s="215"/>
      <c r="U7" s="213" t="s">
        <v>4714</v>
      </c>
      <c r="V7" s="213" t="e">
        <v>#N/A</v>
      </c>
      <c r="W7" s="221"/>
      <c r="X7" s="221" t="s">
        <v>4</v>
      </c>
      <c r="Y7" s="222" t="s">
        <v>4663</v>
      </c>
      <c r="Z7" s="217" t="s">
        <v>4742</v>
      </c>
      <c r="AA7" s="222" t="s">
        <v>4665</v>
      </c>
      <c r="AB7" s="223" t="s">
        <v>4665</v>
      </c>
      <c r="AC7" s="215" t="s">
        <v>4267</v>
      </c>
      <c r="AD7" s="237" t="s">
        <v>1676</v>
      </c>
      <c r="AE7" s="224"/>
      <c r="AF7" s="237" t="s">
        <v>1676</v>
      </c>
      <c r="AG7" s="215" t="s">
        <v>4534</v>
      </c>
      <c r="AH7" s="215" t="s">
        <v>4306</v>
      </c>
      <c r="AI7" s="215" t="s">
        <v>1624</v>
      </c>
      <c r="AJ7" s="215"/>
      <c r="AK7" s="215"/>
      <c r="AL7" s="215" t="s">
        <v>4266</v>
      </c>
      <c r="AM7" s="215"/>
      <c r="AN7" s="215"/>
      <c r="AO7" s="215"/>
      <c r="AP7" s="215"/>
      <c r="AQ7" s="215"/>
      <c r="AR7" s="215"/>
      <c r="AS7" s="215"/>
      <c r="AT7" s="227" t="s">
        <v>4467</v>
      </c>
      <c r="AU7" s="215"/>
      <c r="AW7" s="228" t="s">
        <v>4630</v>
      </c>
    </row>
    <row r="8" spans="1:268" s="227" customFormat="1" ht="24" customHeight="1">
      <c r="A8" s="211">
        <v>7</v>
      </c>
      <c r="B8" s="229" t="s">
        <v>4361</v>
      </c>
      <c r="C8" s="229"/>
      <c r="D8" s="240" t="s">
        <v>4362</v>
      </c>
      <c r="E8" s="221" t="s">
        <v>4364</v>
      </c>
      <c r="F8" s="215" t="s">
        <v>1852</v>
      </c>
      <c r="G8" s="215" t="s">
        <v>1893</v>
      </c>
      <c r="H8" s="232" t="s">
        <v>1676</v>
      </c>
      <c r="I8" s="248" t="e">
        <f>VLOOKUP(D8,#REF!,3,0)</f>
        <v>#REF!</v>
      </c>
      <c r="J8" s="216"/>
      <c r="K8" s="216" t="e">
        <v>#N/A</v>
      </c>
      <c r="L8" s="213" t="s">
        <v>4525</v>
      </c>
      <c r="M8" s="217" t="s">
        <v>4700</v>
      </c>
      <c r="N8" s="217"/>
      <c r="O8" s="213" t="s">
        <v>4596</v>
      </c>
      <c r="P8" s="213" t="s">
        <v>4643</v>
      </c>
      <c r="Q8" s="213" t="s">
        <v>4617</v>
      </c>
      <c r="R8" s="215" t="s">
        <v>4534</v>
      </c>
      <c r="S8" s="220"/>
      <c r="T8" s="215"/>
      <c r="U8" s="213" t="s">
        <v>4714</v>
      </c>
      <c r="V8" s="213" t="e">
        <v>#N/A</v>
      </c>
      <c r="W8" s="240"/>
      <c r="X8" s="221" t="s">
        <v>4</v>
      </c>
      <c r="Y8" s="222" t="s">
        <v>4663</v>
      </c>
      <c r="Z8" s="217" t="s">
        <v>4742</v>
      </c>
      <c r="AA8" s="222" t="s">
        <v>4665</v>
      </c>
      <c r="AB8" s="223" t="s">
        <v>4665</v>
      </c>
      <c r="AC8" s="229" t="s">
        <v>531</v>
      </c>
      <c r="AD8" s="237" t="s">
        <v>1676</v>
      </c>
      <c r="AE8" s="224"/>
      <c r="AF8" s="237" t="s">
        <v>1676</v>
      </c>
      <c r="AG8" s="215" t="s">
        <v>4534</v>
      </c>
      <c r="AH8" s="215" t="s">
        <v>4534</v>
      </c>
      <c r="AI8" s="215" t="s">
        <v>1627</v>
      </c>
      <c r="AJ8" s="229"/>
      <c r="AK8" s="240"/>
      <c r="AL8" s="240" t="s">
        <v>4363</v>
      </c>
      <c r="AM8" s="215" t="s">
        <v>4247</v>
      </c>
      <c r="AN8" s="215"/>
      <c r="AO8" s="215"/>
      <c r="AP8" s="215"/>
      <c r="AQ8" s="215"/>
      <c r="AR8" s="215"/>
      <c r="AS8" s="215"/>
      <c r="AT8" s="227" t="s">
        <v>4467</v>
      </c>
      <c r="AU8" s="215" t="s">
        <v>4300</v>
      </c>
      <c r="AW8" s="228" t="s">
        <v>4630</v>
      </c>
    </row>
    <row r="9" spans="1:268" s="227" customFormat="1" ht="24" customHeight="1">
      <c r="A9" s="211">
        <v>8</v>
      </c>
      <c r="B9" s="229" t="s">
        <v>4249</v>
      </c>
      <c r="C9" s="229" t="s">
        <v>4804</v>
      </c>
      <c r="D9" s="230" t="s">
        <v>4251</v>
      </c>
      <c r="E9" s="231">
        <v>41150</v>
      </c>
      <c r="F9" s="215" t="s">
        <v>4730</v>
      </c>
      <c r="G9" s="219" t="s">
        <v>2002</v>
      </c>
      <c r="H9" s="232" t="s">
        <v>4781</v>
      </c>
      <c r="I9" s="248" t="e">
        <f>VLOOKUP(D9,#REF!,3,0)</f>
        <v>#REF!</v>
      </c>
      <c r="J9" s="216">
        <v>41039.75</v>
      </c>
      <c r="K9" s="216" t="s">
        <v>4382</v>
      </c>
      <c r="L9" s="213"/>
      <c r="M9" s="217" t="s">
        <v>4730</v>
      </c>
      <c r="N9" s="217"/>
      <c r="O9" s="213" t="s">
        <v>4598</v>
      </c>
      <c r="P9" s="213" t="s">
        <v>4596</v>
      </c>
      <c r="Q9" s="213" t="e">
        <v>#N/A</v>
      </c>
      <c r="R9" s="230" t="e">
        <v>#N/A</v>
      </c>
      <c r="S9" s="220" t="s">
        <v>4252</v>
      </c>
      <c r="T9" s="215" t="s">
        <v>4448</v>
      </c>
      <c r="U9" s="215"/>
      <c r="V9" s="213"/>
      <c r="W9" s="230" t="e">
        <v>#N/A</v>
      </c>
      <c r="X9" s="221"/>
      <c r="Y9" s="222"/>
      <c r="Z9" s="217"/>
      <c r="AA9" s="222" t="s">
        <v>4749</v>
      </c>
      <c r="AB9" s="223" t="s">
        <v>4663</v>
      </c>
      <c r="AC9" s="229"/>
      <c r="AD9" s="229" t="s">
        <v>4248</v>
      </c>
      <c r="AE9" s="224" t="s">
        <v>4510</v>
      </c>
      <c r="AF9" s="229" t="s">
        <v>4250</v>
      </c>
      <c r="AG9" s="230" t="s">
        <v>4510</v>
      </c>
      <c r="AH9" s="215" t="s">
        <v>4252</v>
      </c>
      <c r="AI9" s="215" t="s">
        <v>1627</v>
      </c>
      <c r="AJ9" s="215"/>
      <c r="AK9" s="230"/>
      <c r="AL9" s="230" t="s">
        <v>1102</v>
      </c>
      <c r="AM9" s="215" t="s">
        <v>4247</v>
      </c>
      <c r="AN9" s="215"/>
      <c r="AO9" s="215"/>
      <c r="AP9" s="215"/>
      <c r="AQ9" s="215"/>
      <c r="AR9" s="215"/>
      <c r="AS9" s="215"/>
      <c r="AT9" s="227" t="s">
        <v>4513</v>
      </c>
      <c r="AU9" s="215"/>
      <c r="AW9" s="228"/>
    </row>
    <row r="10" spans="1:268" s="227" customFormat="1" ht="24" customHeight="1">
      <c r="A10" s="211">
        <v>9</v>
      </c>
      <c r="B10" s="235" t="s">
        <v>990</v>
      </c>
      <c r="C10" s="235"/>
      <c r="D10" s="213" t="s">
        <v>989</v>
      </c>
      <c r="E10" s="214" t="s">
        <v>4021</v>
      </c>
      <c r="F10" s="241" t="s">
        <v>2067</v>
      </c>
      <c r="G10" s="215" t="s">
        <v>1623</v>
      </c>
      <c r="H10" s="218" t="s">
        <v>1676</v>
      </c>
      <c r="I10" s="248" t="e">
        <f>VLOOKUP(D10,#REF!,3,0)</f>
        <v>#REF!</v>
      </c>
      <c r="J10" s="216"/>
      <c r="K10" s="216" t="e">
        <v>#N/A</v>
      </c>
      <c r="L10" s="213"/>
      <c r="M10" s="217" t="s">
        <v>4625</v>
      </c>
      <c r="N10" s="217"/>
      <c r="O10" s="213" t="s">
        <v>4596</v>
      </c>
      <c r="P10" s="213" t="s">
        <v>4689</v>
      </c>
      <c r="Q10" s="213" t="e">
        <v>#N/A</v>
      </c>
      <c r="R10" s="215" t="s">
        <v>3887</v>
      </c>
      <c r="S10" s="220"/>
      <c r="T10" s="215"/>
      <c r="U10" s="213" t="s">
        <v>4715</v>
      </c>
      <c r="V10" s="213" t="e">
        <v>#N/A</v>
      </c>
      <c r="W10" s="213"/>
      <c r="X10" s="221" t="s">
        <v>4</v>
      </c>
      <c r="Y10" s="222" t="s">
        <v>3888</v>
      </c>
      <c r="Z10" s="217" t="s">
        <v>4742</v>
      </c>
      <c r="AA10" s="223" t="s">
        <v>3889</v>
      </c>
      <c r="AB10" s="223"/>
      <c r="AC10" s="226" t="s">
        <v>408</v>
      </c>
      <c r="AD10" s="215" t="s">
        <v>1714</v>
      </c>
      <c r="AE10" s="224"/>
      <c r="AF10" s="215" t="s">
        <v>1714</v>
      </c>
      <c r="AG10" s="215" t="s">
        <v>3887</v>
      </c>
      <c r="AH10" s="224"/>
      <c r="AI10" s="212" t="s">
        <v>1625</v>
      </c>
      <c r="AJ10" s="215"/>
      <c r="AK10" s="224"/>
      <c r="AL10" s="215" t="s">
        <v>3890</v>
      </c>
      <c r="AM10" s="243">
        <v>43208.951678240737</v>
      </c>
      <c r="AN10" s="215" t="s">
        <v>1794</v>
      </c>
      <c r="AO10" s="221">
        <v>43377</v>
      </c>
      <c r="AP10" s="226" t="s">
        <v>3891</v>
      </c>
      <c r="AQ10" s="226" t="s">
        <v>3892</v>
      </c>
      <c r="AR10" s="212"/>
      <c r="AS10" s="215" t="s">
        <v>1819</v>
      </c>
      <c r="AT10" s="221" t="s">
        <v>1802</v>
      </c>
      <c r="AU10" s="215"/>
      <c r="AW10" s="228" t="s">
        <v>4625</v>
      </c>
    </row>
    <row r="11" spans="1:268" s="227" customFormat="1" ht="24" customHeight="1">
      <c r="A11" s="211">
        <v>10</v>
      </c>
      <c r="B11" s="229" t="s">
        <v>4418</v>
      </c>
      <c r="C11" s="229" t="s">
        <v>4804</v>
      </c>
      <c r="D11" s="230" t="s">
        <v>4419</v>
      </c>
      <c r="E11" s="231">
        <v>41143</v>
      </c>
      <c r="F11" s="215" t="s">
        <v>4455</v>
      </c>
      <c r="G11" s="219" t="s">
        <v>4457</v>
      </c>
      <c r="H11" s="232" t="s">
        <v>4782</v>
      </c>
      <c r="I11" s="248" t="e">
        <f>VLOOKUP(D11,#REF!,3,0)</f>
        <v>#REF!</v>
      </c>
      <c r="J11" s="216"/>
      <c r="K11" s="216" t="s">
        <v>4382</v>
      </c>
      <c r="L11" s="213"/>
      <c r="M11" s="217" t="s">
        <v>4455</v>
      </c>
      <c r="N11" s="217"/>
      <c r="O11" s="213" t="s">
        <v>4601</v>
      </c>
      <c r="P11" s="213" t="s">
        <v>4596</v>
      </c>
      <c r="Q11" s="213" t="e">
        <v>#N/A</v>
      </c>
      <c r="R11" s="230" t="e">
        <v>#N/A</v>
      </c>
      <c r="S11" s="220"/>
      <c r="T11" s="215" t="s">
        <v>4444</v>
      </c>
      <c r="U11" s="215"/>
      <c r="V11" s="213"/>
      <c r="W11" s="230" t="e">
        <v>#N/A</v>
      </c>
      <c r="X11" s="221"/>
      <c r="Y11" s="222"/>
      <c r="Z11" s="217"/>
      <c r="AA11" s="222" t="s">
        <v>4741</v>
      </c>
      <c r="AB11" s="223" t="s">
        <v>4663</v>
      </c>
      <c r="AC11" s="229"/>
      <c r="AD11" s="229" t="s">
        <v>4420</v>
      </c>
      <c r="AE11" s="224" t="s">
        <v>4512</v>
      </c>
      <c r="AF11" s="229" t="s">
        <v>4420</v>
      </c>
      <c r="AG11" s="230" t="s">
        <v>4512</v>
      </c>
      <c r="AH11" s="215"/>
      <c r="AI11" s="233" t="s">
        <v>1627</v>
      </c>
      <c r="AJ11" s="215"/>
      <c r="AK11" s="230"/>
      <c r="AL11" s="230" t="s">
        <v>4391</v>
      </c>
      <c r="AM11" s="215"/>
      <c r="AN11" s="215"/>
      <c r="AO11" s="215"/>
      <c r="AP11" s="215"/>
      <c r="AQ11" s="215"/>
      <c r="AR11" s="215"/>
      <c r="AS11" s="215"/>
      <c r="AT11" s="227" t="s">
        <v>4588</v>
      </c>
      <c r="AU11" s="215"/>
      <c r="AW11" s="228"/>
    </row>
    <row r="12" spans="1:268" s="227" customFormat="1" ht="24" customHeight="1">
      <c r="A12" s="211">
        <v>11</v>
      </c>
      <c r="B12" s="229" t="s">
        <v>1640</v>
      </c>
      <c r="C12" s="229" t="s">
        <v>4804</v>
      </c>
      <c r="D12" s="230" t="s">
        <v>1775</v>
      </c>
      <c r="E12" s="231">
        <v>41083</v>
      </c>
      <c r="F12" s="215" t="s">
        <v>1626</v>
      </c>
      <c r="G12" s="219" t="s">
        <v>1829</v>
      </c>
      <c r="H12" s="232" t="s">
        <v>1722</v>
      </c>
      <c r="I12" s="248" t="e">
        <f>VLOOKUP(D12,#REF!,3,0)</f>
        <v>#REF!</v>
      </c>
      <c r="J12" s="216"/>
      <c r="K12" s="216" t="s">
        <v>4382</v>
      </c>
      <c r="L12" s="213" t="s">
        <v>4620</v>
      </c>
      <c r="M12" s="217" t="s">
        <v>1626</v>
      </c>
      <c r="N12" s="217"/>
      <c r="O12" s="213" t="s">
        <v>4644</v>
      </c>
      <c r="P12" s="213" t="s">
        <v>4596</v>
      </c>
      <c r="Q12" s="213" t="e">
        <v>#N/A</v>
      </c>
      <c r="R12" s="230" t="e">
        <v>#N/A</v>
      </c>
      <c r="S12" s="220"/>
      <c r="T12" s="215" t="s">
        <v>4449</v>
      </c>
      <c r="U12" s="215"/>
      <c r="V12" s="213"/>
      <c r="W12" s="230" t="e">
        <v>#N/A</v>
      </c>
      <c r="X12" s="221"/>
      <c r="Y12" s="222" t="s">
        <v>4</v>
      </c>
      <c r="Z12" s="217"/>
      <c r="AA12" s="222" t="s">
        <v>4751</v>
      </c>
      <c r="AB12" s="223" t="s">
        <v>4663</v>
      </c>
      <c r="AC12" s="229"/>
      <c r="AD12" s="229" t="s">
        <v>4438</v>
      </c>
      <c r="AE12" s="224" t="s">
        <v>1731</v>
      </c>
      <c r="AF12" s="229"/>
      <c r="AG12" s="230" t="s">
        <v>1731</v>
      </c>
      <c r="AH12" s="215"/>
      <c r="AI12" s="233" t="s">
        <v>1629</v>
      </c>
      <c r="AJ12" s="215"/>
      <c r="AK12" s="230"/>
      <c r="AL12" s="230" t="s">
        <v>1679</v>
      </c>
      <c r="AM12" s="215"/>
      <c r="AN12" s="215"/>
      <c r="AO12" s="215"/>
      <c r="AP12" s="215"/>
      <c r="AQ12" s="215"/>
      <c r="AR12" s="215"/>
      <c r="AS12" s="215"/>
      <c r="AT12" s="227" t="s">
        <v>4468</v>
      </c>
      <c r="AU12" s="215"/>
      <c r="AW12" s="228"/>
    </row>
    <row r="13" spans="1:268" s="227" customFormat="1" ht="24" customHeight="1">
      <c r="A13" s="211">
        <v>12</v>
      </c>
      <c r="B13" s="235" t="s">
        <v>941</v>
      </c>
      <c r="C13" s="235"/>
      <c r="D13" s="213" t="s">
        <v>942</v>
      </c>
      <c r="E13" s="214">
        <v>43043</v>
      </c>
      <c r="F13" s="240" t="s">
        <v>1853</v>
      </c>
      <c r="G13" s="241" t="s">
        <v>2574</v>
      </c>
      <c r="H13" s="218" t="s">
        <v>4426</v>
      </c>
      <c r="I13" s="248" t="e">
        <f>VLOOKUP(D13,#REF!,3,0)</f>
        <v>#REF!</v>
      </c>
      <c r="J13" s="216"/>
      <c r="K13" s="216" t="e">
        <v>#N/A</v>
      </c>
      <c r="L13" s="213"/>
      <c r="M13" s="217" t="s">
        <v>4626</v>
      </c>
      <c r="N13" s="217"/>
      <c r="O13" s="213" t="s">
        <v>4596</v>
      </c>
      <c r="P13" s="213" t="s">
        <v>4689</v>
      </c>
      <c r="Q13" s="213" t="e">
        <v>#N/A</v>
      </c>
      <c r="R13" s="215" t="s">
        <v>3158</v>
      </c>
      <c r="S13" s="220"/>
      <c r="T13" s="215"/>
      <c r="U13" s="213" t="s">
        <v>4715</v>
      </c>
      <c r="V13" s="213" t="e">
        <v>#N/A</v>
      </c>
      <c r="W13" s="213"/>
      <c r="X13" s="221" t="s">
        <v>4</v>
      </c>
      <c r="Y13" s="222" t="s">
        <v>2437</v>
      </c>
      <c r="Z13" s="217" t="s">
        <v>4742</v>
      </c>
      <c r="AA13" s="223" t="s">
        <v>3159</v>
      </c>
      <c r="AB13" s="223"/>
      <c r="AC13" s="226" t="s">
        <v>45</v>
      </c>
      <c r="AD13" s="215" t="s">
        <v>1714</v>
      </c>
      <c r="AE13" s="224"/>
      <c r="AF13" s="215" t="s">
        <v>1714</v>
      </c>
      <c r="AG13" s="215" t="s">
        <v>3158</v>
      </c>
      <c r="AH13" s="224"/>
      <c r="AI13" s="215" t="s">
        <v>1625</v>
      </c>
      <c r="AJ13" s="215"/>
      <c r="AK13" s="224"/>
      <c r="AL13" s="215" t="s">
        <v>3157</v>
      </c>
      <c r="AM13" s="243">
        <v>43043</v>
      </c>
      <c r="AN13" s="215" t="s">
        <v>1794</v>
      </c>
      <c r="AO13" s="221">
        <v>43368</v>
      </c>
      <c r="AP13" s="226" t="s">
        <v>3160</v>
      </c>
      <c r="AQ13" s="226" t="s">
        <v>3161</v>
      </c>
      <c r="AR13" s="212"/>
      <c r="AS13" s="215"/>
      <c r="AT13" s="221" t="s">
        <v>1795</v>
      </c>
      <c r="AU13" s="215"/>
      <c r="AW13" s="228" t="s">
        <v>4626</v>
      </c>
    </row>
    <row r="14" spans="1:268" s="227" customFormat="1" ht="24" customHeight="1">
      <c r="A14" s="211">
        <v>13</v>
      </c>
      <c r="B14" s="215" t="s">
        <v>4257</v>
      </c>
      <c r="C14" s="215"/>
      <c r="D14" s="215" t="s">
        <v>4255</v>
      </c>
      <c r="E14" s="221">
        <v>41757</v>
      </c>
      <c r="F14" s="248" t="s">
        <v>1689</v>
      </c>
      <c r="G14" s="215" t="s">
        <v>1622</v>
      </c>
      <c r="H14" s="232" t="s">
        <v>1676</v>
      </c>
      <c r="I14" s="248" t="s">
        <v>1689</v>
      </c>
      <c r="J14" s="216"/>
      <c r="K14" s="216" t="e">
        <v>#N/A</v>
      </c>
      <c r="L14" s="215" t="s">
        <v>4516</v>
      </c>
      <c r="M14" s="217" t="s">
        <v>4703</v>
      </c>
      <c r="N14" s="217"/>
      <c r="O14" s="213" t="s">
        <v>4596</v>
      </c>
      <c r="P14" s="213" t="s">
        <v>4643</v>
      </c>
      <c r="Q14" s="213" t="s">
        <v>4617</v>
      </c>
      <c r="R14" s="215" t="s">
        <v>4551</v>
      </c>
      <c r="S14" s="220"/>
      <c r="T14" s="215"/>
      <c r="U14" s="213" t="s">
        <v>4714</v>
      </c>
      <c r="V14" s="213" t="e">
        <v>#N/A</v>
      </c>
      <c r="W14" s="221"/>
      <c r="X14" s="221" t="s">
        <v>4</v>
      </c>
      <c r="Y14" s="222" t="s">
        <v>4663</v>
      </c>
      <c r="Z14" s="217" t="s">
        <v>4742</v>
      </c>
      <c r="AA14" s="222" t="s">
        <v>4664</v>
      </c>
      <c r="AB14" s="223" t="s">
        <v>4664</v>
      </c>
      <c r="AC14" s="215" t="s">
        <v>3</v>
      </c>
      <c r="AD14" s="241" t="s">
        <v>4560</v>
      </c>
      <c r="AE14" s="224"/>
      <c r="AF14" s="241" t="s">
        <v>4560</v>
      </c>
      <c r="AG14" s="215" t="s">
        <v>4551</v>
      </c>
      <c r="AH14" s="215" t="s">
        <v>4542</v>
      </c>
      <c r="AI14" s="215" t="s">
        <v>1624</v>
      </c>
      <c r="AJ14" s="215"/>
      <c r="AK14" s="215"/>
      <c r="AL14" s="215" t="s">
        <v>4256</v>
      </c>
      <c r="AM14" s="215"/>
      <c r="AN14" s="215"/>
      <c r="AO14" s="215"/>
      <c r="AP14" s="215"/>
      <c r="AQ14" s="215"/>
      <c r="AR14" s="215"/>
      <c r="AS14" s="215"/>
      <c r="AT14" s="227" t="s">
        <v>4467</v>
      </c>
      <c r="AU14" s="215"/>
      <c r="AW14" s="228" t="s">
        <v>4630</v>
      </c>
    </row>
    <row r="15" spans="1:268" s="363" customFormat="1" ht="24" customHeight="1">
      <c r="A15" s="211">
        <v>14</v>
      </c>
      <c r="B15" s="229" t="s">
        <v>4321</v>
      </c>
      <c r="C15" s="229"/>
      <c r="D15" s="230" t="s">
        <v>4322</v>
      </c>
      <c r="E15" s="231">
        <v>43212.327690243052</v>
      </c>
      <c r="F15" s="230" t="s">
        <v>1688</v>
      </c>
      <c r="G15" s="219" t="s">
        <v>2002</v>
      </c>
      <c r="H15" s="232" t="s">
        <v>1676</v>
      </c>
      <c r="I15" s="248" t="e">
        <f>VLOOKUP(D15,#REF!,3,0)</f>
        <v>#REF!</v>
      </c>
      <c r="J15" s="216"/>
      <c r="K15" s="216" t="e">
        <v>#N/A</v>
      </c>
      <c r="L15" s="229" t="s">
        <v>1722</v>
      </c>
      <c r="M15" s="217" t="s">
        <v>4700</v>
      </c>
      <c r="N15" s="217"/>
      <c r="O15" s="213" t="s">
        <v>4596</v>
      </c>
      <c r="P15" s="213" t="s">
        <v>4643</v>
      </c>
      <c r="Q15" s="213" t="s">
        <v>4617</v>
      </c>
      <c r="R15" s="215" t="s">
        <v>4534</v>
      </c>
      <c r="S15" s="220"/>
      <c r="T15" s="215"/>
      <c r="U15" s="213" t="s">
        <v>4714</v>
      </c>
      <c r="V15" s="213" t="e">
        <v>#N/A</v>
      </c>
      <c r="W15" s="230"/>
      <c r="X15" s="221" t="s">
        <v>4</v>
      </c>
      <c r="Y15" s="222" t="s">
        <v>4663</v>
      </c>
      <c r="Z15" s="217" t="s">
        <v>4742</v>
      </c>
      <c r="AA15" s="222" t="s">
        <v>4665</v>
      </c>
      <c r="AB15" s="223" t="s">
        <v>4665</v>
      </c>
      <c r="AC15" s="229" t="s">
        <v>4275</v>
      </c>
      <c r="AD15" s="229" t="s">
        <v>1681</v>
      </c>
      <c r="AE15" s="224"/>
      <c r="AF15" s="229" t="s">
        <v>1681</v>
      </c>
      <c r="AG15" s="215" t="s">
        <v>4534</v>
      </c>
      <c r="AH15" s="215" t="s">
        <v>4365</v>
      </c>
      <c r="AI15" s="215" t="s">
        <v>1627</v>
      </c>
      <c r="AJ15" s="215"/>
      <c r="AK15" s="230"/>
      <c r="AL15" s="230" t="s">
        <v>1120</v>
      </c>
      <c r="AM15" s="215" t="s">
        <v>4247</v>
      </c>
      <c r="AN15" s="215"/>
      <c r="AO15" s="215"/>
      <c r="AP15" s="215"/>
      <c r="AQ15" s="215"/>
      <c r="AR15" s="215"/>
      <c r="AS15" s="215"/>
      <c r="AT15" s="227" t="s">
        <v>4467</v>
      </c>
      <c r="AU15" s="215" t="s">
        <v>4300</v>
      </c>
      <c r="AV15" s="227"/>
      <c r="AW15" s="228" t="s">
        <v>4630</v>
      </c>
      <c r="AX15" s="227"/>
      <c r="AY15" s="227"/>
      <c r="AZ15" s="227"/>
      <c r="BA15" s="227"/>
      <c r="BB15" s="227"/>
      <c r="BC15" s="227"/>
      <c r="BD15" s="227"/>
      <c r="BE15" s="227"/>
      <c r="BF15" s="227"/>
      <c r="BG15" s="227"/>
      <c r="BH15" s="227"/>
      <c r="BI15" s="227"/>
      <c r="BJ15" s="227"/>
      <c r="BK15" s="227"/>
      <c r="BL15" s="227"/>
      <c r="BM15" s="227"/>
      <c r="BN15" s="227"/>
      <c r="BO15" s="227"/>
      <c r="BP15" s="227"/>
      <c r="BQ15" s="227"/>
      <c r="BR15" s="227"/>
      <c r="BS15" s="227"/>
      <c r="BT15" s="227"/>
      <c r="BU15" s="227"/>
      <c r="BV15" s="227"/>
      <c r="BW15" s="227"/>
      <c r="BX15" s="227"/>
      <c r="BY15" s="227"/>
      <c r="BZ15" s="227"/>
      <c r="CA15" s="227"/>
      <c r="CB15" s="227"/>
      <c r="CC15" s="227"/>
      <c r="CD15" s="227"/>
      <c r="CE15" s="227"/>
      <c r="CF15" s="227"/>
      <c r="CG15" s="227"/>
      <c r="CH15" s="227"/>
      <c r="CI15" s="227"/>
      <c r="CJ15" s="227"/>
      <c r="CK15" s="227"/>
      <c r="CL15" s="227"/>
      <c r="CM15" s="227"/>
      <c r="CN15" s="227"/>
      <c r="CO15" s="227"/>
      <c r="CP15" s="227"/>
      <c r="CQ15" s="227"/>
      <c r="CR15" s="227"/>
      <c r="CS15" s="227"/>
      <c r="CT15" s="227"/>
      <c r="CU15" s="227"/>
      <c r="CV15" s="227"/>
      <c r="CW15" s="227"/>
      <c r="CX15" s="227"/>
      <c r="CY15" s="227"/>
      <c r="CZ15" s="227"/>
      <c r="DA15" s="227"/>
      <c r="DB15" s="227"/>
      <c r="DC15" s="227"/>
      <c r="DD15" s="227"/>
      <c r="DE15" s="227"/>
      <c r="DF15" s="227"/>
      <c r="DG15" s="227"/>
      <c r="DH15" s="227"/>
      <c r="DI15" s="227"/>
      <c r="DJ15" s="227"/>
      <c r="DK15" s="227"/>
      <c r="DL15" s="227"/>
      <c r="DM15" s="227"/>
      <c r="DN15" s="227"/>
      <c r="DO15" s="227"/>
      <c r="DP15" s="227"/>
      <c r="DQ15" s="227"/>
      <c r="DR15" s="227"/>
      <c r="DS15" s="227"/>
      <c r="DT15" s="227"/>
      <c r="DU15" s="227"/>
      <c r="DV15" s="227"/>
      <c r="DW15" s="227"/>
      <c r="DX15" s="227"/>
      <c r="DY15" s="227"/>
      <c r="DZ15" s="227"/>
      <c r="EA15" s="227"/>
      <c r="EB15" s="227"/>
      <c r="EC15" s="227"/>
      <c r="ED15" s="227"/>
      <c r="EE15" s="227"/>
      <c r="EF15" s="227"/>
      <c r="EG15" s="227"/>
      <c r="EH15" s="227"/>
      <c r="EI15" s="227"/>
      <c r="EJ15" s="227"/>
      <c r="EK15" s="227"/>
      <c r="EL15" s="227"/>
      <c r="EM15" s="227"/>
      <c r="EN15" s="227"/>
      <c r="EO15" s="227"/>
      <c r="EP15" s="227"/>
      <c r="EQ15" s="227"/>
      <c r="ER15" s="227"/>
      <c r="ES15" s="227"/>
      <c r="ET15" s="227"/>
      <c r="EU15" s="227"/>
      <c r="EV15" s="227"/>
      <c r="EW15" s="227"/>
      <c r="EX15" s="227"/>
      <c r="EY15" s="227"/>
      <c r="EZ15" s="227"/>
      <c r="FA15" s="227"/>
      <c r="FB15" s="227"/>
      <c r="FC15" s="227"/>
      <c r="FD15" s="227"/>
      <c r="FE15" s="227"/>
      <c r="FF15" s="227"/>
      <c r="FG15" s="227"/>
      <c r="FH15" s="227"/>
      <c r="FI15" s="227"/>
      <c r="FJ15" s="227"/>
      <c r="FK15" s="227"/>
      <c r="FL15" s="227"/>
      <c r="FM15" s="227"/>
      <c r="FN15" s="227"/>
      <c r="FO15" s="227"/>
      <c r="FP15" s="227"/>
      <c r="FQ15" s="227"/>
      <c r="FR15" s="227"/>
      <c r="FS15" s="227"/>
      <c r="FT15" s="227"/>
      <c r="FU15" s="227"/>
      <c r="FV15" s="227"/>
      <c r="FW15" s="227"/>
      <c r="FX15" s="227"/>
      <c r="FY15" s="227"/>
      <c r="FZ15" s="227"/>
      <c r="GA15" s="227"/>
      <c r="GB15" s="227"/>
      <c r="GC15" s="227"/>
      <c r="GD15" s="227"/>
      <c r="GE15" s="227"/>
      <c r="GF15" s="227"/>
      <c r="GG15" s="227"/>
      <c r="GH15" s="227"/>
      <c r="GI15" s="227"/>
      <c r="GJ15" s="227"/>
      <c r="GK15" s="227"/>
      <c r="GL15" s="227"/>
      <c r="GM15" s="227"/>
      <c r="GN15" s="227"/>
      <c r="GO15" s="227"/>
      <c r="GP15" s="227"/>
      <c r="GQ15" s="227"/>
      <c r="GR15" s="227"/>
      <c r="GS15" s="227"/>
      <c r="GT15" s="227"/>
      <c r="GU15" s="227"/>
      <c r="GV15" s="227"/>
      <c r="GW15" s="227"/>
      <c r="GX15" s="227"/>
      <c r="GY15" s="227"/>
      <c r="GZ15" s="227"/>
      <c r="HA15" s="227"/>
      <c r="HB15" s="227"/>
      <c r="HC15" s="227"/>
      <c r="HD15" s="227"/>
      <c r="HE15" s="227"/>
      <c r="HF15" s="227"/>
      <c r="HG15" s="227"/>
      <c r="HH15" s="227"/>
      <c r="HI15" s="227"/>
      <c r="HJ15" s="227"/>
      <c r="HK15" s="227"/>
      <c r="HL15" s="227"/>
      <c r="HM15" s="227"/>
      <c r="HN15" s="227"/>
      <c r="HO15" s="227"/>
      <c r="HP15" s="227"/>
      <c r="HQ15" s="227"/>
      <c r="HR15" s="227"/>
      <c r="HS15" s="227"/>
      <c r="HT15" s="227"/>
      <c r="HU15" s="227"/>
      <c r="HV15" s="227"/>
      <c r="HW15" s="227"/>
      <c r="HX15" s="227"/>
      <c r="HY15" s="227"/>
      <c r="HZ15" s="227"/>
      <c r="IA15" s="227"/>
      <c r="IB15" s="227"/>
      <c r="IC15" s="227"/>
      <c r="ID15" s="227"/>
      <c r="IE15" s="227"/>
      <c r="IF15" s="227"/>
      <c r="IG15" s="227"/>
      <c r="IH15" s="227"/>
      <c r="II15" s="227"/>
      <c r="IJ15" s="227"/>
      <c r="IK15" s="227"/>
      <c r="IL15" s="227"/>
      <c r="IM15" s="227"/>
      <c r="IN15" s="227"/>
      <c r="IO15" s="227"/>
      <c r="IP15" s="227"/>
      <c r="IQ15" s="227"/>
      <c r="IR15" s="227"/>
      <c r="IS15" s="227"/>
      <c r="IT15" s="227"/>
      <c r="IU15" s="227"/>
      <c r="IV15" s="227"/>
      <c r="IW15" s="227"/>
      <c r="IX15" s="227"/>
      <c r="IY15" s="227"/>
      <c r="IZ15" s="227"/>
      <c r="JA15" s="227"/>
      <c r="JB15" s="227"/>
      <c r="JC15" s="227"/>
      <c r="JD15" s="227"/>
      <c r="JE15" s="227"/>
      <c r="JF15" s="227"/>
      <c r="JG15" s="227"/>
      <c r="JH15" s="227"/>
    </row>
    <row r="16" spans="1:268" s="362" customFormat="1" ht="24" customHeight="1">
      <c r="A16" s="211">
        <v>15</v>
      </c>
      <c r="B16" s="323" t="s">
        <v>758</v>
      </c>
      <c r="C16" s="323"/>
      <c r="D16" s="213" t="s">
        <v>752</v>
      </c>
      <c r="E16" s="214">
        <v>43227</v>
      </c>
      <c r="F16" s="221" t="s">
        <v>753</v>
      </c>
      <c r="G16" s="215" t="s">
        <v>1829</v>
      </c>
      <c r="H16" s="218" t="s">
        <v>4426</v>
      </c>
      <c r="I16" s="248" t="e">
        <f>VLOOKUP(D16,#REF!,3,0)</f>
        <v>#REF!</v>
      </c>
      <c r="J16" s="264"/>
      <c r="K16" s="216" t="e">
        <v>#N/A</v>
      </c>
      <c r="L16" s="265"/>
      <c r="M16" s="217" t="s">
        <v>4626</v>
      </c>
      <c r="N16" s="217"/>
      <c r="O16" s="213" t="s">
        <v>4596</v>
      </c>
      <c r="P16" s="213" t="s">
        <v>4689</v>
      </c>
      <c r="Q16" s="213" t="e">
        <v>#N/A</v>
      </c>
      <c r="R16" s="266" t="s">
        <v>1426</v>
      </c>
      <c r="S16" s="267"/>
      <c r="T16" s="266"/>
      <c r="U16" s="213" t="s">
        <v>4715</v>
      </c>
      <c r="V16" s="213" t="e">
        <v>#N/A</v>
      </c>
      <c r="W16" s="265"/>
      <c r="X16" s="268" t="s">
        <v>4</v>
      </c>
      <c r="Y16" s="269" t="s">
        <v>2437</v>
      </c>
      <c r="Z16" s="217" t="s">
        <v>4742</v>
      </c>
      <c r="AA16" s="223" t="s">
        <v>3668</v>
      </c>
      <c r="AB16" s="223"/>
      <c r="AC16" s="273" t="s">
        <v>1826</v>
      </c>
      <c r="AD16" s="266" t="s">
        <v>1714</v>
      </c>
      <c r="AE16" s="271"/>
      <c r="AF16" s="266" t="s">
        <v>1714</v>
      </c>
      <c r="AG16" s="266" t="s">
        <v>1426</v>
      </c>
      <c r="AH16" s="266"/>
      <c r="AI16" s="266" t="s">
        <v>1629</v>
      </c>
      <c r="AJ16" s="266"/>
      <c r="AK16" s="271"/>
      <c r="AL16" s="266" t="s">
        <v>2196</v>
      </c>
      <c r="AM16" s="324" t="s">
        <v>2197</v>
      </c>
      <c r="AN16" s="266" t="s">
        <v>1830</v>
      </c>
      <c r="AO16" s="268" t="s">
        <v>1859</v>
      </c>
      <c r="AP16" s="270" t="s">
        <v>3669</v>
      </c>
      <c r="AQ16" s="270" t="s">
        <v>3670</v>
      </c>
      <c r="AR16" s="272"/>
      <c r="AS16" s="266" t="s">
        <v>1819</v>
      </c>
      <c r="AT16" s="268" t="s">
        <v>1802</v>
      </c>
      <c r="AU16" s="266"/>
      <c r="AV16" s="275"/>
      <c r="AW16" s="228" t="s">
        <v>4626</v>
      </c>
      <c r="AX16" s="227"/>
      <c r="AY16" s="227"/>
      <c r="AZ16" s="227"/>
      <c r="BA16" s="227"/>
      <c r="BB16" s="227"/>
      <c r="BC16" s="227"/>
      <c r="BD16" s="227"/>
      <c r="BE16" s="227"/>
      <c r="BF16" s="227"/>
      <c r="BG16" s="227"/>
      <c r="BH16" s="227"/>
      <c r="BI16" s="227"/>
      <c r="BJ16" s="227"/>
      <c r="BK16" s="227"/>
      <c r="BL16" s="227"/>
      <c r="BM16" s="227"/>
      <c r="BN16" s="227"/>
      <c r="BO16" s="227"/>
      <c r="BP16" s="227"/>
      <c r="BQ16" s="227"/>
      <c r="BR16" s="227"/>
      <c r="BS16" s="227"/>
      <c r="BT16" s="227"/>
      <c r="BU16" s="227"/>
      <c r="BV16" s="227"/>
      <c r="BW16" s="227"/>
      <c r="BX16" s="227"/>
      <c r="BY16" s="227"/>
      <c r="BZ16" s="227"/>
      <c r="CA16" s="227"/>
      <c r="CB16" s="227"/>
      <c r="CC16" s="227"/>
      <c r="CD16" s="227"/>
      <c r="CE16" s="227"/>
      <c r="CF16" s="227"/>
      <c r="CG16" s="227"/>
      <c r="CH16" s="227"/>
      <c r="CI16" s="227"/>
      <c r="CJ16" s="227"/>
      <c r="CK16" s="227"/>
      <c r="CL16" s="227"/>
      <c r="CM16" s="227"/>
      <c r="CN16" s="227"/>
      <c r="CO16" s="227"/>
      <c r="CP16" s="227"/>
      <c r="CQ16" s="227"/>
      <c r="CR16" s="227"/>
      <c r="CS16" s="227"/>
      <c r="CT16" s="227"/>
      <c r="CU16" s="227"/>
      <c r="CV16" s="227"/>
      <c r="CW16" s="227"/>
      <c r="CX16" s="227"/>
      <c r="CY16" s="227"/>
      <c r="CZ16" s="227"/>
      <c r="DA16" s="227"/>
      <c r="DB16" s="227"/>
      <c r="DC16" s="227"/>
      <c r="DD16" s="227"/>
      <c r="DE16" s="227"/>
      <c r="DF16" s="227"/>
      <c r="DG16" s="227"/>
      <c r="DH16" s="227"/>
      <c r="DI16" s="227"/>
      <c r="DJ16" s="227"/>
      <c r="DK16" s="227"/>
      <c r="DL16" s="227"/>
      <c r="DM16" s="227"/>
      <c r="DN16" s="227"/>
      <c r="DO16" s="227"/>
      <c r="DP16" s="227"/>
      <c r="DQ16" s="227"/>
      <c r="DR16" s="227"/>
      <c r="DS16" s="227"/>
      <c r="DT16" s="227"/>
      <c r="DU16" s="227"/>
      <c r="DV16" s="227"/>
      <c r="DW16" s="227"/>
      <c r="DX16" s="227"/>
      <c r="DY16" s="227"/>
      <c r="DZ16" s="227"/>
      <c r="EA16" s="227"/>
      <c r="EB16" s="227"/>
      <c r="EC16" s="227"/>
      <c r="ED16" s="227"/>
      <c r="EE16" s="227"/>
      <c r="EF16" s="227"/>
      <c r="EG16" s="227"/>
      <c r="EH16" s="227"/>
      <c r="EI16" s="227"/>
      <c r="EJ16" s="227"/>
      <c r="EK16" s="227"/>
      <c r="EL16" s="227"/>
      <c r="EM16" s="227"/>
      <c r="EN16" s="227"/>
      <c r="EO16" s="227"/>
      <c r="EP16" s="227"/>
      <c r="EQ16" s="227"/>
      <c r="ER16" s="227"/>
      <c r="ES16" s="227"/>
      <c r="ET16" s="227"/>
      <c r="EU16" s="227"/>
      <c r="EV16" s="227"/>
      <c r="EW16" s="227"/>
      <c r="EX16" s="227"/>
      <c r="EY16" s="227"/>
      <c r="EZ16" s="227"/>
      <c r="FA16" s="227"/>
      <c r="FB16" s="227"/>
      <c r="FC16" s="227"/>
      <c r="FD16" s="227"/>
      <c r="FE16" s="227"/>
      <c r="FF16" s="227"/>
      <c r="FG16" s="227"/>
      <c r="FH16" s="227"/>
      <c r="FI16" s="227"/>
      <c r="FJ16" s="227"/>
      <c r="FK16" s="227"/>
      <c r="FL16" s="227"/>
      <c r="FM16" s="227"/>
      <c r="FN16" s="227"/>
      <c r="FO16" s="227"/>
      <c r="FP16" s="227"/>
      <c r="FQ16" s="227"/>
      <c r="FR16" s="227"/>
      <c r="FS16" s="227"/>
      <c r="FT16" s="227"/>
      <c r="FU16" s="227"/>
      <c r="FV16" s="227"/>
      <c r="FW16" s="227"/>
      <c r="FX16" s="227"/>
      <c r="FY16" s="227"/>
      <c r="FZ16" s="227"/>
      <c r="GA16" s="227"/>
      <c r="GB16" s="227"/>
      <c r="GC16" s="227"/>
      <c r="GD16" s="227"/>
      <c r="GE16" s="227"/>
      <c r="GF16" s="227"/>
      <c r="GG16" s="227"/>
      <c r="GH16" s="227"/>
      <c r="GI16" s="227"/>
      <c r="GJ16" s="227"/>
      <c r="GK16" s="227"/>
      <c r="GL16" s="227"/>
      <c r="GM16" s="227"/>
      <c r="GN16" s="227"/>
      <c r="GO16" s="227"/>
      <c r="GP16" s="227"/>
      <c r="GQ16" s="227"/>
      <c r="GR16" s="227"/>
      <c r="GS16" s="227"/>
      <c r="GT16" s="227"/>
      <c r="GU16" s="227"/>
      <c r="GV16" s="227"/>
      <c r="GW16" s="227"/>
      <c r="GX16" s="227"/>
      <c r="GY16" s="227"/>
      <c r="GZ16" s="227"/>
      <c r="HA16" s="227"/>
      <c r="HB16" s="227"/>
      <c r="HC16" s="227"/>
      <c r="HD16" s="227"/>
      <c r="HE16" s="227"/>
      <c r="HF16" s="227"/>
      <c r="HG16" s="227"/>
      <c r="HH16" s="227"/>
      <c r="HI16" s="227"/>
      <c r="HJ16" s="227"/>
      <c r="HK16" s="227"/>
      <c r="HL16" s="227"/>
      <c r="HM16" s="227"/>
      <c r="HN16" s="227"/>
      <c r="HO16" s="227"/>
      <c r="HP16" s="227"/>
      <c r="HQ16" s="227"/>
      <c r="HR16" s="227"/>
      <c r="HS16" s="227"/>
      <c r="HT16" s="227"/>
      <c r="HU16" s="227"/>
      <c r="HV16" s="227"/>
      <c r="HW16" s="227"/>
      <c r="HX16" s="227"/>
      <c r="HY16" s="227"/>
      <c r="HZ16" s="227"/>
      <c r="IA16" s="227"/>
      <c r="IB16" s="227"/>
      <c r="IC16" s="227"/>
      <c r="ID16" s="227"/>
      <c r="IE16" s="227"/>
      <c r="IF16" s="227"/>
      <c r="IG16" s="227"/>
      <c r="IH16" s="227"/>
      <c r="II16" s="227"/>
      <c r="IJ16" s="227"/>
      <c r="IK16" s="227"/>
      <c r="IL16" s="227"/>
      <c r="IM16" s="227"/>
      <c r="IN16" s="227"/>
      <c r="IO16" s="227"/>
      <c r="IP16" s="227"/>
      <c r="IQ16" s="227"/>
      <c r="IR16" s="227"/>
      <c r="IS16" s="227"/>
      <c r="IT16" s="227"/>
      <c r="IU16" s="227"/>
      <c r="IV16" s="227"/>
      <c r="IW16" s="227"/>
      <c r="IX16" s="227"/>
      <c r="IY16" s="227"/>
      <c r="IZ16" s="227"/>
      <c r="JA16" s="227"/>
      <c r="JB16" s="227"/>
      <c r="JC16" s="227"/>
      <c r="JD16" s="227"/>
      <c r="JE16" s="227"/>
      <c r="JF16" s="227"/>
      <c r="JG16" s="227"/>
      <c r="JH16" s="227"/>
    </row>
    <row r="17" spans="1:268" s="227" customFormat="1" ht="24" customHeight="1">
      <c r="A17" s="211">
        <v>16</v>
      </c>
      <c r="B17" s="235" t="s">
        <v>1532</v>
      </c>
      <c r="C17" s="235"/>
      <c r="D17" s="213" t="s">
        <v>1533</v>
      </c>
      <c r="E17" s="214" t="s">
        <v>4218</v>
      </c>
      <c r="F17" s="280" t="s">
        <v>1864</v>
      </c>
      <c r="G17" s="335" t="s">
        <v>1866</v>
      </c>
      <c r="H17" s="218" t="s">
        <v>4426</v>
      </c>
      <c r="I17" s="248" t="e">
        <f>VLOOKUP(D17,#REF!,3,0)</f>
        <v>#REF!</v>
      </c>
      <c r="J17" s="216"/>
      <c r="K17" s="216" t="e">
        <v>#N/A</v>
      </c>
      <c r="L17" s="213"/>
      <c r="M17" s="217" t="s">
        <v>4626</v>
      </c>
      <c r="N17" s="217"/>
      <c r="O17" s="213" t="s">
        <v>4596</v>
      </c>
      <c r="P17" s="213" t="s">
        <v>4689</v>
      </c>
      <c r="Q17" s="213" t="e">
        <v>#N/A</v>
      </c>
      <c r="R17" s="215" t="s">
        <v>1422</v>
      </c>
      <c r="S17" s="220"/>
      <c r="T17" s="215"/>
      <c r="U17" s="213" t="s">
        <v>4715</v>
      </c>
      <c r="V17" s="213" t="e">
        <v>#N/A</v>
      </c>
      <c r="W17" s="213"/>
      <c r="X17" s="221" t="s">
        <v>4</v>
      </c>
      <c r="Y17" s="222" t="s">
        <v>2437</v>
      </c>
      <c r="Z17" s="217" t="s">
        <v>4742</v>
      </c>
      <c r="AA17" s="223" t="s">
        <v>4686</v>
      </c>
      <c r="AB17" s="223"/>
      <c r="AC17" s="226" t="s">
        <v>65</v>
      </c>
      <c r="AD17" s="215" t="s">
        <v>1714</v>
      </c>
      <c r="AE17" s="224"/>
      <c r="AF17" s="215" t="s">
        <v>1714</v>
      </c>
      <c r="AG17" s="215" t="s">
        <v>1422</v>
      </c>
      <c r="AH17" s="224"/>
      <c r="AI17" s="277" t="s">
        <v>1627</v>
      </c>
      <c r="AJ17" s="215"/>
      <c r="AK17" s="224"/>
      <c r="AL17" s="215" t="s">
        <v>3701</v>
      </c>
      <c r="AM17" s="243">
        <v>42902.082779745368</v>
      </c>
      <c r="AN17" s="215" t="s">
        <v>1794</v>
      </c>
      <c r="AO17" s="221">
        <v>43725</v>
      </c>
      <c r="AP17" s="226" t="s">
        <v>3702</v>
      </c>
      <c r="AQ17" s="226" t="s">
        <v>3703</v>
      </c>
      <c r="AR17" s="212"/>
      <c r="AS17" s="215"/>
      <c r="AT17" s="221" t="s">
        <v>1795</v>
      </c>
      <c r="AU17" s="215"/>
      <c r="AW17" s="228" t="s">
        <v>4626</v>
      </c>
    </row>
    <row r="18" spans="1:268" s="363" customFormat="1" ht="24" customHeight="1">
      <c r="A18" s="211">
        <v>17</v>
      </c>
      <c r="B18" s="239" t="s">
        <v>1466</v>
      </c>
      <c r="C18" s="239"/>
      <c r="D18" s="213" t="s">
        <v>1467</v>
      </c>
      <c r="E18" s="214" t="s">
        <v>2278</v>
      </c>
      <c r="F18" s="216" t="s">
        <v>1257</v>
      </c>
      <c r="G18" s="215" t="s">
        <v>1893</v>
      </c>
      <c r="H18" s="218" t="s">
        <v>4426</v>
      </c>
      <c r="I18" s="248" t="e">
        <f>VLOOKUP(D18,#REF!,3,0)</f>
        <v>#REF!</v>
      </c>
      <c r="J18" s="216"/>
      <c r="K18" s="216" t="e">
        <v>#N/A</v>
      </c>
      <c r="L18" s="213"/>
      <c r="M18" s="217" t="s">
        <v>4626</v>
      </c>
      <c r="N18" s="217"/>
      <c r="O18" s="213" t="s">
        <v>4596</v>
      </c>
      <c r="P18" s="213" t="s">
        <v>4689</v>
      </c>
      <c r="Q18" s="213" t="e">
        <v>#N/A</v>
      </c>
      <c r="R18" s="215" t="s">
        <v>1468</v>
      </c>
      <c r="S18" s="220"/>
      <c r="T18" s="215"/>
      <c r="U18" s="213" t="s">
        <v>4715</v>
      </c>
      <c r="V18" s="213" t="e">
        <v>#N/A</v>
      </c>
      <c r="W18" s="213"/>
      <c r="X18" s="221" t="s">
        <v>4</v>
      </c>
      <c r="Y18" s="222" t="s">
        <v>2301</v>
      </c>
      <c r="Z18" s="217" t="s">
        <v>4742</v>
      </c>
      <c r="AA18" s="223" t="s">
        <v>2303</v>
      </c>
      <c r="AB18" s="223"/>
      <c r="AC18" s="230" t="s">
        <v>1339</v>
      </c>
      <c r="AD18" s="215" t="s">
        <v>1714</v>
      </c>
      <c r="AE18" s="224"/>
      <c r="AF18" s="215" t="s">
        <v>1714</v>
      </c>
      <c r="AG18" s="215" t="s">
        <v>1468</v>
      </c>
      <c r="AH18" s="224"/>
      <c r="AI18" s="215" t="s">
        <v>1627</v>
      </c>
      <c r="AJ18" s="215"/>
      <c r="AK18" s="224"/>
      <c r="AL18" s="215" t="s">
        <v>1460</v>
      </c>
      <c r="AM18" s="221">
        <v>0</v>
      </c>
      <c r="AN18" s="241" t="s">
        <v>1809</v>
      </c>
      <c r="AO18" s="221">
        <v>43474</v>
      </c>
      <c r="AP18" s="226" t="s">
        <v>3401</v>
      </c>
      <c r="AQ18" s="226" t="s">
        <v>2016</v>
      </c>
      <c r="AR18" s="212"/>
      <c r="AS18" s="215"/>
      <c r="AT18" s="221" t="s">
        <v>1810</v>
      </c>
      <c r="AU18" s="215"/>
      <c r="AV18" s="227"/>
      <c r="AW18" s="228" t="s">
        <v>4626</v>
      </c>
      <c r="AX18" s="227"/>
      <c r="AY18" s="227"/>
      <c r="AZ18" s="227"/>
      <c r="BA18" s="227"/>
      <c r="BB18" s="227"/>
      <c r="BC18" s="227"/>
      <c r="BD18" s="227"/>
      <c r="BE18" s="227"/>
      <c r="BF18" s="227"/>
      <c r="BG18" s="227"/>
      <c r="BH18" s="227"/>
      <c r="BI18" s="227"/>
      <c r="BJ18" s="227"/>
      <c r="BK18" s="227"/>
      <c r="BL18" s="227"/>
      <c r="BM18" s="227"/>
      <c r="BN18" s="227"/>
      <c r="BO18" s="227"/>
      <c r="BP18" s="227"/>
      <c r="BQ18" s="227"/>
      <c r="BR18" s="227"/>
      <c r="BS18" s="227"/>
      <c r="BT18" s="227"/>
      <c r="BU18" s="227"/>
      <c r="BV18" s="227"/>
      <c r="BW18" s="227"/>
      <c r="BX18" s="227"/>
      <c r="BY18" s="227"/>
      <c r="BZ18" s="227"/>
      <c r="CA18" s="227"/>
      <c r="CB18" s="227"/>
      <c r="CC18" s="227"/>
      <c r="CD18" s="227"/>
      <c r="CE18" s="227"/>
      <c r="CF18" s="227"/>
      <c r="CG18" s="227"/>
      <c r="CH18" s="227"/>
      <c r="CI18" s="227"/>
      <c r="CJ18" s="227"/>
      <c r="CK18" s="227"/>
      <c r="CL18" s="227"/>
      <c r="CM18" s="227"/>
      <c r="CN18" s="227"/>
      <c r="CO18" s="227"/>
      <c r="CP18" s="227"/>
      <c r="CQ18" s="227"/>
      <c r="CR18" s="227"/>
      <c r="CS18" s="227"/>
      <c r="CT18" s="227"/>
      <c r="CU18" s="227"/>
      <c r="CV18" s="227"/>
      <c r="CW18" s="227"/>
      <c r="CX18" s="227"/>
      <c r="CY18" s="227"/>
      <c r="CZ18" s="227"/>
      <c r="DA18" s="227"/>
      <c r="DB18" s="227"/>
      <c r="DC18" s="227"/>
      <c r="DD18" s="227"/>
      <c r="DE18" s="227"/>
      <c r="DF18" s="227"/>
      <c r="DG18" s="227"/>
      <c r="DH18" s="227"/>
      <c r="DI18" s="227"/>
      <c r="DJ18" s="227"/>
      <c r="DK18" s="227"/>
      <c r="DL18" s="227"/>
      <c r="DM18" s="227"/>
      <c r="DN18" s="227"/>
      <c r="DO18" s="227"/>
      <c r="DP18" s="227"/>
      <c r="DQ18" s="227"/>
      <c r="DR18" s="227"/>
      <c r="DS18" s="227"/>
      <c r="DT18" s="227"/>
      <c r="DU18" s="227"/>
      <c r="DV18" s="227"/>
      <c r="DW18" s="227"/>
      <c r="DX18" s="227"/>
      <c r="DY18" s="227"/>
      <c r="DZ18" s="227"/>
      <c r="EA18" s="227"/>
      <c r="EB18" s="227"/>
      <c r="EC18" s="227"/>
      <c r="ED18" s="227"/>
      <c r="EE18" s="227"/>
      <c r="EF18" s="227"/>
      <c r="EG18" s="227"/>
      <c r="EH18" s="227"/>
      <c r="EI18" s="227"/>
      <c r="EJ18" s="227"/>
      <c r="EK18" s="227"/>
      <c r="EL18" s="227"/>
      <c r="EM18" s="227"/>
      <c r="EN18" s="227"/>
      <c r="EO18" s="227"/>
      <c r="EP18" s="227"/>
      <c r="EQ18" s="227"/>
      <c r="ER18" s="227"/>
      <c r="ES18" s="227"/>
      <c r="ET18" s="227"/>
      <c r="EU18" s="227"/>
      <c r="EV18" s="227"/>
      <c r="EW18" s="227"/>
      <c r="EX18" s="227"/>
      <c r="EY18" s="227"/>
      <c r="EZ18" s="227"/>
      <c r="FA18" s="227"/>
      <c r="FB18" s="227"/>
      <c r="FC18" s="227"/>
      <c r="FD18" s="227"/>
      <c r="FE18" s="227"/>
      <c r="FF18" s="227"/>
      <c r="FG18" s="227"/>
      <c r="FH18" s="227"/>
      <c r="FI18" s="227"/>
      <c r="FJ18" s="227"/>
      <c r="FK18" s="227"/>
      <c r="FL18" s="227"/>
      <c r="FM18" s="227"/>
      <c r="FN18" s="227"/>
      <c r="FO18" s="227"/>
      <c r="FP18" s="227"/>
      <c r="FQ18" s="227"/>
      <c r="FR18" s="227"/>
      <c r="FS18" s="227"/>
      <c r="FT18" s="227"/>
      <c r="FU18" s="227"/>
      <c r="FV18" s="227"/>
      <c r="FW18" s="227"/>
      <c r="FX18" s="227"/>
      <c r="FY18" s="227"/>
      <c r="FZ18" s="227"/>
      <c r="GA18" s="227"/>
      <c r="GB18" s="227"/>
      <c r="GC18" s="227"/>
      <c r="GD18" s="227"/>
      <c r="GE18" s="227"/>
      <c r="GF18" s="227"/>
      <c r="GG18" s="227"/>
      <c r="GH18" s="227"/>
      <c r="GI18" s="227"/>
      <c r="GJ18" s="227"/>
      <c r="GK18" s="227"/>
      <c r="GL18" s="227"/>
      <c r="GM18" s="227"/>
      <c r="GN18" s="227"/>
      <c r="GO18" s="227"/>
      <c r="GP18" s="227"/>
      <c r="GQ18" s="227"/>
      <c r="GR18" s="227"/>
      <c r="GS18" s="227"/>
      <c r="GT18" s="227"/>
      <c r="GU18" s="227"/>
      <c r="GV18" s="227"/>
      <c r="GW18" s="227"/>
      <c r="GX18" s="227"/>
      <c r="GY18" s="227"/>
      <c r="GZ18" s="227"/>
      <c r="HA18" s="227"/>
      <c r="HB18" s="227"/>
      <c r="HC18" s="227"/>
      <c r="HD18" s="227"/>
      <c r="HE18" s="227"/>
      <c r="HF18" s="227"/>
      <c r="HG18" s="227"/>
      <c r="HH18" s="227"/>
      <c r="HI18" s="227"/>
      <c r="HJ18" s="227"/>
      <c r="HK18" s="227"/>
      <c r="HL18" s="227"/>
      <c r="HM18" s="227"/>
      <c r="HN18" s="227"/>
      <c r="HO18" s="227"/>
      <c r="HP18" s="227"/>
      <c r="HQ18" s="227"/>
      <c r="HR18" s="227"/>
      <c r="HS18" s="227"/>
      <c r="HT18" s="227"/>
      <c r="HU18" s="227"/>
      <c r="HV18" s="227"/>
      <c r="HW18" s="227"/>
      <c r="HX18" s="227"/>
      <c r="HY18" s="227"/>
      <c r="HZ18" s="227"/>
      <c r="IA18" s="227"/>
      <c r="IB18" s="227"/>
      <c r="IC18" s="227"/>
      <c r="ID18" s="227"/>
      <c r="IE18" s="227"/>
      <c r="IF18" s="227"/>
      <c r="IG18" s="227"/>
      <c r="IH18" s="227"/>
      <c r="II18" s="227"/>
      <c r="IJ18" s="227"/>
      <c r="IK18" s="227"/>
      <c r="IL18" s="227"/>
      <c r="IM18" s="227"/>
      <c r="IN18" s="227"/>
      <c r="IO18" s="227"/>
      <c r="IP18" s="227"/>
      <c r="IQ18" s="227"/>
      <c r="IR18" s="227"/>
      <c r="IS18" s="227"/>
      <c r="IT18" s="227"/>
      <c r="IU18" s="227"/>
      <c r="IV18" s="227"/>
      <c r="IW18" s="227"/>
      <c r="IX18" s="227"/>
      <c r="IY18" s="227"/>
      <c r="IZ18" s="227"/>
      <c r="JA18" s="227"/>
      <c r="JB18" s="227"/>
      <c r="JC18" s="227"/>
      <c r="JD18" s="227"/>
      <c r="JE18" s="227"/>
      <c r="JF18" s="227"/>
      <c r="JG18" s="227"/>
      <c r="JH18" s="227"/>
    </row>
    <row r="19" spans="1:268" s="362" customFormat="1" ht="24" customHeight="1">
      <c r="A19" s="211">
        <v>18</v>
      </c>
      <c r="B19" s="226" t="s">
        <v>4470</v>
      </c>
      <c r="C19" s="229" t="s">
        <v>4804</v>
      </c>
      <c r="D19" s="260" t="s">
        <v>4472</v>
      </c>
      <c r="E19" s="221">
        <v>42811</v>
      </c>
      <c r="F19" s="260" t="s">
        <v>908</v>
      </c>
      <c r="G19" s="215" t="s">
        <v>2574</v>
      </c>
      <c r="H19" s="232" t="s">
        <v>1676</v>
      </c>
      <c r="I19" s="248" t="e">
        <f>VLOOKUP(D19,#REF!,3,0)</f>
        <v>#REF!</v>
      </c>
      <c r="J19" s="216"/>
      <c r="K19" s="216" t="e">
        <v>#N/A</v>
      </c>
      <c r="L19" s="215" t="s">
        <v>4516</v>
      </c>
      <c r="M19" s="217" t="s">
        <v>4700</v>
      </c>
      <c r="N19" s="217"/>
      <c r="O19" s="213" t="s">
        <v>4596</v>
      </c>
      <c r="P19" s="213" t="s">
        <v>4643</v>
      </c>
      <c r="Q19" s="213" t="s">
        <v>4617</v>
      </c>
      <c r="R19" s="215" t="s">
        <v>4534</v>
      </c>
      <c r="S19" s="215"/>
      <c r="T19" s="215"/>
      <c r="U19" s="213" t="s">
        <v>4714</v>
      </c>
      <c r="V19" s="213" t="e">
        <v>#N/A</v>
      </c>
      <c r="W19" s="260"/>
      <c r="X19" s="221" t="s">
        <v>4</v>
      </c>
      <c r="Y19" s="222" t="s">
        <v>4663</v>
      </c>
      <c r="Z19" s="217" t="s">
        <v>4742</v>
      </c>
      <c r="AA19" s="222" t="s">
        <v>4665</v>
      </c>
      <c r="AB19" s="223" t="s">
        <v>4665</v>
      </c>
      <c r="AC19" s="215" t="s">
        <v>531</v>
      </c>
      <c r="AD19" s="215" t="s">
        <v>1676</v>
      </c>
      <c r="AE19" s="215"/>
      <c r="AF19" s="215" t="s">
        <v>1676</v>
      </c>
      <c r="AG19" s="215" t="s">
        <v>4534</v>
      </c>
      <c r="AH19" s="215" t="s">
        <v>4534</v>
      </c>
      <c r="AI19" s="215" t="s">
        <v>1625</v>
      </c>
      <c r="AJ19" s="215" t="s">
        <v>4365</v>
      </c>
      <c r="AK19" s="215"/>
      <c r="AL19" s="215" t="s">
        <v>4473</v>
      </c>
      <c r="AM19" s="215"/>
      <c r="AN19" s="215"/>
      <c r="AO19" s="215"/>
      <c r="AP19" s="215"/>
      <c r="AQ19" s="215"/>
      <c r="AR19" s="215"/>
      <c r="AS19" s="215"/>
      <c r="AT19" s="227" t="s">
        <v>4588</v>
      </c>
      <c r="AU19" s="215" t="s">
        <v>4471</v>
      </c>
      <c r="AV19" s="215" t="s">
        <v>4462</v>
      </c>
      <c r="AW19" s="228" t="s">
        <v>4630</v>
      </c>
      <c r="AX19" s="227"/>
      <c r="AY19" s="227"/>
      <c r="AZ19" s="227"/>
      <c r="BA19" s="227"/>
      <c r="BB19" s="227"/>
      <c r="BC19" s="227"/>
      <c r="BD19" s="227"/>
      <c r="BE19" s="227"/>
      <c r="BF19" s="227"/>
      <c r="BG19" s="227"/>
      <c r="BH19" s="227"/>
      <c r="BI19" s="227"/>
      <c r="BJ19" s="227"/>
      <c r="BK19" s="227"/>
      <c r="BL19" s="227"/>
      <c r="BM19" s="227"/>
      <c r="BN19" s="227"/>
      <c r="BO19" s="227"/>
      <c r="BP19" s="227"/>
      <c r="BQ19" s="227"/>
      <c r="BR19" s="227"/>
      <c r="BS19" s="227"/>
      <c r="BT19" s="227"/>
      <c r="BU19" s="227"/>
      <c r="BV19" s="227"/>
      <c r="BW19" s="227"/>
      <c r="BX19" s="227"/>
      <c r="BY19" s="227"/>
      <c r="BZ19" s="227"/>
      <c r="CA19" s="227"/>
      <c r="CB19" s="227"/>
      <c r="CC19" s="227"/>
      <c r="CD19" s="227"/>
      <c r="CE19" s="227"/>
      <c r="CF19" s="227"/>
      <c r="CG19" s="227"/>
      <c r="CH19" s="227"/>
      <c r="CI19" s="227"/>
      <c r="CJ19" s="227"/>
      <c r="CK19" s="227"/>
      <c r="CL19" s="227"/>
      <c r="CM19" s="227"/>
      <c r="CN19" s="227"/>
      <c r="CO19" s="227"/>
      <c r="CP19" s="227"/>
      <c r="CQ19" s="227"/>
      <c r="CR19" s="227"/>
      <c r="CS19" s="227"/>
      <c r="CT19" s="227"/>
      <c r="CU19" s="227"/>
      <c r="CV19" s="227"/>
      <c r="CW19" s="227"/>
      <c r="CX19" s="227"/>
      <c r="CY19" s="227"/>
      <c r="CZ19" s="227"/>
      <c r="DA19" s="227"/>
      <c r="DB19" s="227"/>
      <c r="DC19" s="227"/>
      <c r="DD19" s="227"/>
      <c r="DE19" s="227"/>
      <c r="DF19" s="227"/>
      <c r="DG19" s="227"/>
      <c r="DH19" s="227"/>
      <c r="DI19" s="227"/>
      <c r="DJ19" s="227"/>
      <c r="DK19" s="227"/>
      <c r="DL19" s="227"/>
      <c r="DM19" s="227"/>
      <c r="DN19" s="227"/>
      <c r="DO19" s="227"/>
      <c r="DP19" s="227"/>
      <c r="DQ19" s="227"/>
      <c r="DR19" s="227"/>
      <c r="DS19" s="227"/>
      <c r="DT19" s="227"/>
      <c r="DU19" s="227"/>
      <c r="DV19" s="227"/>
      <c r="DW19" s="227"/>
      <c r="DX19" s="227"/>
      <c r="DY19" s="227"/>
      <c r="DZ19" s="227"/>
      <c r="EA19" s="227"/>
      <c r="EB19" s="227"/>
      <c r="EC19" s="227"/>
      <c r="ED19" s="227"/>
      <c r="EE19" s="227"/>
      <c r="EF19" s="227"/>
      <c r="EG19" s="227"/>
      <c r="EH19" s="227"/>
      <c r="EI19" s="227"/>
      <c r="EJ19" s="227"/>
      <c r="EK19" s="227"/>
      <c r="EL19" s="227"/>
      <c r="EM19" s="227"/>
      <c r="EN19" s="227"/>
      <c r="EO19" s="227"/>
      <c r="EP19" s="227"/>
      <c r="EQ19" s="227"/>
      <c r="ER19" s="227"/>
      <c r="ES19" s="227"/>
      <c r="ET19" s="227"/>
      <c r="EU19" s="227"/>
      <c r="EV19" s="227"/>
      <c r="EW19" s="227"/>
      <c r="EX19" s="227"/>
      <c r="EY19" s="227"/>
      <c r="EZ19" s="227"/>
      <c r="FA19" s="227"/>
      <c r="FB19" s="227"/>
      <c r="FC19" s="227"/>
      <c r="FD19" s="227"/>
      <c r="FE19" s="227"/>
      <c r="FF19" s="227"/>
      <c r="FG19" s="227"/>
      <c r="FH19" s="227"/>
      <c r="FI19" s="227"/>
      <c r="FJ19" s="227"/>
      <c r="FK19" s="227"/>
      <c r="FL19" s="227"/>
      <c r="FM19" s="227"/>
      <c r="FN19" s="227"/>
      <c r="FO19" s="227"/>
      <c r="FP19" s="227"/>
      <c r="FQ19" s="227"/>
      <c r="FR19" s="227"/>
      <c r="FS19" s="227"/>
      <c r="FT19" s="227"/>
      <c r="FU19" s="227"/>
      <c r="FV19" s="227"/>
      <c r="FW19" s="227"/>
      <c r="FX19" s="227"/>
      <c r="FY19" s="227"/>
      <c r="FZ19" s="227"/>
      <c r="GA19" s="227"/>
      <c r="GB19" s="227"/>
      <c r="GC19" s="227"/>
      <c r="GD19" s="227"/>
      <c r="GE19" s="227"/>
      <c r="GF19" s="227"/>
      <c r="GG19" s="227"/>
      <c r="GH19" s="227"/>
      <c r="GI19" s="227"/>
      <c r="GJ19" s="227"/>
      <c r="GK19" s="227"/>
      <c r="GL19" s="227"/>
      <c r="GM19" s="227"/>
      <c r="GN19" s="227"/>
      <c r="GO19" s="227"/>
      <c r="GP19" s="227"/>
      <c r="GQ19" s="227"/>
      <c r="GR19" s="227"/>
      <c r="GS19" s="227"/>
      <c r="GT19" s="227"/>
      <c r="GU19" s="227"/>
      <c r="GV19" s="227"/>
      <c r="GW19" s="227"/>
      <c r="GX19" s="227"/>
      <c r="GY19" s="227"/>
      <c r="GZ19" s="227"/>
      <c r="HA19" s="227"/>
      <c r="HB19" s="227"/>
      <c r="HC19" s="227"/>
      <c r="HD19" s="227"/>
      <c r="HE19" s="227"/>
      <c r="HF19" s="227"/>
      <c r="HG19" s="227"/>
      <c r="HH19" s="227"/>
      <c r="HI19" s="227"/>
      <c r="HJ19" s="227"/>
      <c r="HK19" s="227"/>
      <c r="HL19" s="227"/>
      <c r="HM19" s="227"/>
      <c r="HN19" s="227"/>
      <c r="HO19" s="227"/>
      <c r="HP19" s="227"/>
      <c r="HQ19" s="227"/>
      <c r="HR19" s="227"/>
      <c r="HS19" s="227"/>
      <c r="HT19" s="227"/>
      <c r="HU19" s="227"/>
      <c r="HV19" s="227"/>
      <c r="HW19" s="227"/>
      <c r="HX19" s="227"/>
      <c r="HY19" s="227"/>
      <c r="HZ19" s="227"/>
      <c r="IA19" s="227"/>
      <c r="IB19" s="227"/>
      <c r="IC19" s="227"/>
      <c r="ID19" s="227"/>
      <c r="IE19" s="227"/>
      <c r="IF19" s="227"/>
      <c r="IG19" s="227"/>
      <c r="IH19" s="227"/>
      <c r="II19" s="227"/>
      <c r="IJ19" s="227"/>
      <c r="IK19" s="227"/>
      <c r="IL19" s="227"/>
      <c r="IM19" s="227"/>
      <c r="IN19" s="227"/>
      <c r="IO19" s="227"/>
      <c r="IP19" s="227"/>
      <c r="IQ19" s="227"/>
      <c r="IR19" s="227"/>
      <c r="IS19" s="227"/>
      <c r="IT19" s="227"/>
      <c r="IU19" s="227"/>
      <c r="IV19" s="227"/>
      <c r="IW19" s="227"/>
      <c r="IX19" s="227"/>
      <c r="IY19" s="227"/>
      <c r="IZ19" s="227"/>
      <c r="JA19" s="227"/>
      <c r="JB19" s="227"/>
      <c r="JC19" s="227"/>
      <c r="JD19" s="227"/>
      <c r="JE19" s="227"/>
      <c r="JF19" s="227"/>
      <c r="JG19" s="227"/>
      <c r="JH19" s="227"/>
    </row>
    <row r="20" spans="1:268" s="227" customFormat="1" ht="24" customHeight="1">
      <c r="A20" s="211">
        <v>19</v>
      </c>
      <c r="B20" s="239" t="s">
        <v>1194</v>
      </c>
      <c r="C20" s="229" t="s">
        <v>4804</v>
      </c>
      <c r="D20" s="213" t="s">
        <v>1195</v>
      </c>
      <c r="E20" s="214" t="s">
        <v>3842</v>
      </c>
      <c r="F20" s="216" t="s">
        <v>2277</v>
      </c>
      <c r="G20" s="219" t="s">
        <v>2002</v>
      </c>
      <c r="H20" s="218" t="s">
        <v>4426</v>
      </c>
      <c r="I20" s="248" t="e">
        <f>VLOOKUP(D20,#REF!,3,0)</f>
        <v>#REF!</v>
      </c>
      <c r="J20" s="216"/>
      <c r="K20" s="216" t="e">
        <v>#N/A</v>
      </c>
      <c r="L20" s="213"/>
      <c r="M20" s="217" t="s">
        <v>4626</v>
      </c>
      <c r="N20" s="217"/>
      <c r="O20" s="213" t="s">
        <v>4596</v>
      </c>
      <c r="P20" s="213" t="s">
        <v>4689</v>
      </c>
      <c r="Q20" s="213" t="e">
        <v>#N/A</v>
      </c>
      <c r="R20" s="215" t="s">
        <v>1954</v>
      </c>
      <c r="S20" s="220"/>
      <c r="T20" s="215"/>
      <c r="U20" s="213" t="s">
        <v>4715</v>
      </c>
      <c r="V20" s="213" t="e">
        <v>#N/A</v>
      </c>
      <c r="W20" s="213"/>
      <c r="X20" s="221" t="s">
        <v>4</v>
      </c>
      <c r="Y20" s="222" t="s">
        <v>2301</v>
      </c>
      <c r="Z20" s="217" t="s">
        <v>4742</v>
      </c>
      <c r="AA20" s="223" t="s">
        <v>2303</v>
      </c>
      <c r="AB20" s="223"/>
      <c r="AC20" s="230" t="s">
        <v>573</v>
      </c>
      <c r="AD20" s="215" t="s">
        <v>1714</v>
      </c>
      <c r="AE20" s="224"/>
      <c r="AF20" s="215" t="s">
        <v>1714</v>
      </c>
      <c r="AG20" s="215" t="s">
        <v>1954</v>
      </c>
      <c r="AH20" s="224"/>
      <c r="AI20" s="233" t="s">
        <v>1627</v>
      </c>
      <c r="AJ20" s="215"/>
      <c r="AK20" s="224"/>
      <c r="AL20" s="215" t="s">
        <v>1166</v>
      </c>
      <c r="AM20" s="221" t="s">
        <v>1196</v>
      </c>
      <c r="AN20" s="241" t="s">
        <v>1809</v>
      </c>
      <c r="AO20" s="221">
        <v>43473</v>
      </c>
      <c r="AP20" s="226" t="s">
        <v>3843</v>
      </c>
      <c r="AQ20" s="226">
        <v>717475</v>
      </c>
      <c r="AR20" s="212"/>
      <c r="AS20" s="215"/>
      <c r="AT20" s="221" t="s">
        <v>1810</v>
      </c>
      <c r="AU20" s="215"/>
      <c r="AW20" s="228" t="s">
        <v>4626</v>
      </c>
    </row>
    <row r="21" spans="1:268" s="227" customFormat="1" ht="24" customHeight="1">
      <c r="A21" s="211">
        <v>20</v>
      </c>
      <c r="B21" s="235" t="s">
        <v>68</v>
      </c>
      <c r="C21" s="235"/>
      <c r="D21" s="213" t="s">
        <v>69</v>
      </c>
      <c r="E21" s="214">
        <v>43225</v>
      </c>
      <c r="F21" s="236" t="s">
        <v>38</v>
      </c>
      <c r="G21" s="215" t="s">
        <v>1622</v>
      </c>
      <c r="H21" s="218" t="s">
        <v>4426</v>
      </c>
      <c r="I21" s="248" t="e">
        <f>VLOOKUP(D21,#REF!,3,0)</f>
        <v>#REF!</v>
      </c>
      <c r="J21" s="216"/>
      <c r="K21" s="216" t="e">
        <v>#N/A</v>
      </c>
      <c r="L21" s="213"/>
      <c r="M21" s="217" t="s">
        <v>4626</v>
      </c>
      <c r="N21" s="217"/>
      <c r="O21" s="213" t="s">
        <v>4596</v>
      </c>
      <c r="P21" s="213" t="s">
        <v>4689</v>
      </c>
      <c r="Q21" s="213" t="e">
        <v>#N/A</v>
      </c>
      <c r="R21" s="215" t="s">
        <v>1825</v>
      </c>
      <c r="S21" s="220"/>
      <c r="T21" s="215"/>
      <c r="U21" s="213" t="s">
        <v>4715</v>
      </c>
      <c r="V21" s="213" t="e">
        <v>#N/A</v>
      </c>
      <c r="W21" s="213"/>
      <c r="X21" s="221" t="s">
        <v>4</v>
      </c>
      <c r="Y21" s="222" t="s">
        <v>3753</v>
      </c>
      <c r="Z21" s="217" t="s">
        <v>4716</v>
      </c>
      <c r="AA21" s="223" t="s">
        <v>4682</v>
      </c>
      <c r="AB21" s="223"/>
      <c r="AC21" s="226" t="s">
        <v>3108</v>
      </c>
      <c r="AD21" s="242" t="s">
        <v>1724</v>
      </c>
      <c r="AE21" s="224"/>
      <c r="AF21" s="242" t="s">
        <v>1724</v>
      </c>
      <c r="AG21" s="215" t="s">
        <v>1825</v>
      </c>
      <c r="AH21" s="224"/>
      <c r="AI21" s="215" t="s">
        <v>1624</v>
      </c>
      <c r="AJ21" s="215"/>
      <c r="AK21" s="224"/>
      <c r="AL21" s="215" t="s">
        <v>3751</v>
      </c>
      <c r="AM21" s="243">
        <v>43225</v>
      </c>
      <c r="AN21" s="215" t="s">
        <v>1794</v>
      </c>
      <c r="AO21" s="221">
        <v>43367</v>
      </c>
      <c r="AP21" s="226" t="s">
        <v>3754</v>
      </c>
      <c r="AQ21" s="226">
        <v>272935</v>
      </c>
      <c r="AR21" s="212"/>
      <c r="AS21" s="215" t="s">
        <v>1819</v>
      </c>
      <c r="AT21" s="221" t="s">
        <v>1802</v>
      </c>
      <c r="AU21" s="215"/>
      <c r="AW21" s="228" t="s">
        <v>4626</v>
      </c>
    </row>
    <row r="22" spans="1:268" s="227" customFormat="1" ht="24" customHeight="1">
      <c r="A22" s="211">
        <v>21</v>
      </c>
      <c r="B22" s="215" t="s">
        <v>957</v>
      </c>
      <c r="C22" s="215"/>
      <c r="D22" s="213" t="s">
        <v>958</v>
      </c>
      <c r="E22" s="214">
        <v>43265</v>
      </c>
      <c r="F22" s="241" t="s">
        <v>3737</v>
      </c>
      <c r="G22" s="241" t="s">
        <v>2574</v>
      </c>
      <c r="H22" s="218" t="s">
        <v>4426</v>
      </c>
      <c r="I22" s="248" t="e">
        <f>VLOOKUP(D22,#REF!,3,0)</f>
        <v>#REF!</v>
      </c>
      <c r="J22" s="216"/>
      <c r="K22" s="216" t="e">
        <v>#N/A</v>
      </c>
      <c r="L22" s="213"/>
      <c r="M22" s="217" t="s">
        <v>4626</v>
      </c>
      <c r="N22" s="217"/>
      <c r="O22" s="213" t="s">
        <v>4596</v>
      </c>
      <c r="P22" s="213" t="s">
        <v>4689</v>
      </c>
      <c r="Q22" s="213" t="e">
        <v>#N/A</v>
      </c>
      <c r="R22" s="215" t="s">
        <v>2698</v>
      </c>
      <c r="S22" s="220"/>
      <c r="T22" s="215"/>
      <c r="U22" s="213" t="s">
        <v>4715</v>
      </c>
      <c r="V22" s="213" t="e">
        <v>#N/A</v>
      </c>
      <c r="W22" s="213"/>
      <c r="X22" s="221" t="s">
        <v>4</v>
      </c>
      <c r="Y22" s="222" t="s">
        <v>2301</v>
      </c>
      <c r="Z22" s="217" t="s">
        <v>4742</v>
      </c>
      <c r="AA22" s="223" t="s">
        <v>2303</v>
      </c>
      <c r="AB22" s="223"/>
      <c r="AC22" s="215" t="s">
        <v>58</v>
      </c>
      <c r="AD22" s="215" t="s">
        <v>1714</v>
      </c>
      <c r="AE22" s="224"/>
      <c r="AF22" s="215" t="s">
        <v>1714</v>
      </c>
      <c r="AG22" s="215" t="s">
        <v>2698</v>
      </c>
      <c r="AH22" s="224"/>
      <c r="AI22" s="215" t="s">
        <v>1625</v>
      </c>
      <c r="AJ22" s="215"/>
      <c r="AK22" s="224"/>
      <c r="AL22" s="215" t="s">
        <v>3738</v>
      </c>
      <c r="AM22" s="221" t="s">
        <v>2086</v>
      </c>
      <c r="AN22" s="241" t="s">
        <v>1809</v>
      </c>
      <c r="AO22" s="221" t="s">
        <v>2916</v>
      </c>
      <c r="AP22" s="226" t="s">
        <v>3739</v>
      </c>
      <c r="AQ22" s="226" t="s">
        <v>3740</v>
      </c>
      <c r="AR22" s="212"/>
      <c r="AS22" s="215"/>
      <c r="AT22" s="221" t="s">
        <v>1810</v>
      </c>
      <c r="AU22" s="215"/>
      <c r="AW22" s="228" t="s">
        <v>4626</v>
      </c>
    </row>
    <row r="23" spans="1:268" s="363" customFormat="1" ht="24" customHeight="1">
      <c r="A23" s="211">
        <v>22</v>
      </c>
      <c r="B23" s="323" t="s">
        <v>725</v>
      </c>
      <c r="C23" s="323"/>
      <c r="D23" s="213" t="s">
        <v>726</v>
      </c>
      <c r="E23" s="214" t="s">
        <v>3860</v>
      </c>
      <c r="F23" s="221" t="s">
        <v>3858</v>
      </c>
      <c r="G23" s="215" t="s">
        <v>1829</v>
      </c>
      <c r="H23" s="218" t="s">
        <v>4426</v>
      </c>
      <c r="I23" s="248" t="e">
        <f>VLOOKUP(D23,#REF!,3,0)</f>
        <v>#REF!</v>
      </c>
      <c r="J23" s="216"/>
      <c r="K23" s="216" t="e">
        <v>#N/A</v>
      </c>
      <c r="L23" s="213"/>
      <c r="M23" s="217" t="s">
        <v>4626</v>
      </c>
      <c r="N23" s="217"/>
      <c r="O23" s="213" t="s">
        <v>4596</v>
      </c>
      <c r="P23" s="213" t="s">
        <v>4689</v>
      </c>
      <c r="Q23" s="213" t="e">
        <v>#N/A</v>
      </c>
      <c r="R23" s="215" t="s">
        <v>1426</v>
      </c>
      <c r="S23" s="220"/>
      <c r="T23" s="215"/>
      <c r="U23" s="213" t="s">
        <v>4715</v>
      </c>
      <c r="V23" s="213" t="e">
        <v>#N/A</v>
      </c>
      <c r="W23" s="213"/>
      <c r="X23" s="221" t="s">
        <v>4</v>
      </c>
      <c r="Y23" s="222" t="s">
        <v>2301</v>
      </c>
      <c r="Z23" s="217" t="s">
        <v>4742</v>
      </c>
      <c r="AA23" s="223" t="s">
        <v>3861</v>
      </c>
      <c r="AB23" s="223"/>
      <c r="AC23" s="219" t="s">
        <v>1826</v>
      </c>
      <c r="AD23" s="215" t="s">
        <v>1714</v>
      </c>
      <c r="AE23" s="224"/>
      <c r="AF23" s="215" t="s">
        <v>1714</v>
      </c>
      <c r="AG23" s="215" t="s">
        <v>1426</v>
      </c>
      <c r="AH23" s="224"/>
      <c r="AI23" s="215" t="s">
        <v>1629</v>
      </c>
      <c r="AJ23" s="215"/>
      <c r="AK23" s="224"/>
      <c r="AL23" s="215" t="s">
        <v>1834</v>
      </c>
      <c r="AM23" s="238" t="s">
        <v>3859</v>
      </c>
      <c r="AN23" s="215" t="s">
        <v>1830</v>
      </c>
      <c r="AO23" s="221" t="s">
        <v>1859</v>
      </c>
      <c r="AP23" s="226" t="s">
        <v>3862</v>
      </c>
      <c r="AQ23" s="226" t="s">
        <v>3863</v>
      </c>
      <c r="AR23" s="212"/>
      <c r="AS23" s="215" t="s">
        <v>1819</v>
      </c>
      <c r="AT23" s="221" t="s">
        <v>1838</v>
      </c>
      <c r="AU23" s="215"/>
      <c r="AV23" s="227"/>
      <c r="AW23" s="228" t="s">
        <v>4626</v>
      </c>
      <c r="AX23" s="227"/>
      <c r="AY23" s="227"/>
      <c r="AZ23" s="227"/>
      <c r="BA23" s="227"/>
      <c r="BB23" s="227"/>
      <c r="BC23" s="227"/>
      <c r="BD23" s="227"/>
      <c r="BE23" s="227"/>
      <c r="BF23" s="227"/>
      <c r="BG23" s="227"/>
      <c r="BH23" s="227"/>
      <c r="BI23" s="227"/>
      <c r="BJ23" s="227"/>
      <c r="BK23" s="227"/>
      <c r="BL23" s="227"/>
      <c r="BM23" s="227"/>
      <c r="BN23" s="227"/>
      <c r="BO23" s="227"/>
      <c r="BP23" s="227"/>
      <c r="BQ23" s="227"/>
      <c r="BR23" s="227"/>
      <c r="BS23" s="227"/>
      <c r="BT23" s="227"/>
      <c r="BU23" s="227"/>
      <c r="BV23" s="227"/>
      <c r="BW23" s="227"/>
      <c r="BX23" s="227"/>
      <c r="BY23" s="227"/>
      <c r="BZ23" s="227"/>
      <c r="CA23" s="227"/>
      <c r="CB23" s="227"/>
      <c r="CC23" s="227"/>
      <c r="CD23" s="227"/>
      <c r="CE23" s="227"/>
      <c r="CF23" s="227"/>
      <c r="CG23" s="227"/>
      <c r="CH23" s="227"/>
      <c r="CI23" s="227"/>
      <c r="CJ23" s="227"/>
      <c r="CK23" s="227"/>
      <c r="CL23" s="227"/>
      <c r="CM23" s="227"/>
      <c r="CN23" s="227"/>
      <c r="CO23" s="227"/>
      <c r="CP23" s="227"/>
      <c r="CQ23" s="227"/>
      <c r="CR23" s="227"/>
      <c r="CS23" s="227"/>
      <c r="CT23" s="227"/>
      <c r="CU23" s="227"/>
      <c r="CV23" s="227"/>
      <c r="CW23" s="227"/>
      <c r="CX23" s="227"/>
      <c r="CY23" s="227"/>
      <c r="CZ23" s="227"/>
      <c r="DA23" s="227"/>
      <c r="DB23" s="227"/>
      <c r="DC23" s="227"/>
      <c r="DD23" s="227"/>
      <c r="DE23" s="227"/>
      <c r="DF23" s="227"/>
      <c r="DG23" s="227"/>
      <c r="DH23" s="227"/>
      <c r="DI23" s="227"/>
      <c r="DJ23" s="227"/>
      <c r="DK23" s="227"/>
      <c r="DL23" s="227"/>
      <c r="DM23" s="227"/>
      <c r="DN23" s="227"/>
      <c r="DO23" s="227"/>
      <c r="DP23" s="227"/>
      <c r="DQ23" s="227"/>
      <c r="DR23" s="227"/>
      <c r="DS23" s="227"/>
      <c r="DT23" s="227"/>
      <c r="DU23" s="227"/>
      <c r="DV23" s="227"/>
      <c r="DW23" s="227"/>
      <c r="DX23" s="227"/>
      <c r="DY23" s="227"/>
      <c r="DZ23" s="227"/>
      <c r="EA23" s="227"/>
      <c r="EB23" s="227"/>
      <c r="EC23" s="227"/>
      <c r="ED23" s="227"/>
      <c r="EE23" s="227"/>
      <c r="EF23" s="227"/>
      <c r="EG23" s="227"/>
      <c r="EH23" s="227"/>
      <c r="EI23" s="227"/>
      <c r="EJ23" s="227"/>
      <c r="EK23" s="227"/>
      <c r="EL23" s="227"/>
      <c r="EM23" s="227"/>
      <c r="EN23" s="227"/>
      <c r="EO23" s="227"/>
      <c r="EP23" s="227"/>
      <c r="EQ23" s="227"/>
      <c r="ER23" s="227"/>
      <c r="ES23" s="227"/>
      <c r="ET23" s="227"/>
      <c r="EU23" s="227"/>
      <c r="EV23" s="227"/>
      <c r="EW23" s="227"/>
      <c r="EX23" s="227"/>
      <c r="EY23" s="227"/>
      <c r="EZ23" s="227"/>
      <c r="FA23" s="227"/>
      <c r="FB23" s="227"/>
      <c r="FC23" s="227"/>
      <c r="FD23" s="227"/>
      <c r="FE23" s="227"/>
      <c r="FF23" s="227"/>
      <c r="FG23" s="227"/>
      <c r="FH23" s="227"/>
      <c r="FI23" s="227"/>
      <c r="FJ23" s="227"/>
      <c r="FK23" s="227"/>
      <c r="FL23" s="227"/>
      <c r="FM23" s="227"/>
      <c r="FN23" s="227"/>
      <c r="FO23" s="227"/>
      <c r="FP23" s="227"/>
      <c r="FQ23" s="227"/>
      <c r="FR23" s="227"/>
      <c r="FS23" s="227"/>
      <c r="FT23" s="227"/>
      <c r="FU23" s="227"/>
      <c r="FV23" s="227"/>
      <c r="FW23" s="227"/>
      <c r="FX23" s="227"/>
      <c r="FY23" s="227"/>
      <c r="FZ23" s="227"/>
      <c r="GA23" s="227"/>
      <c r="GB23" s="227"/>
      <c r="GC23" s="227"/>
      <c r="GD23" s="227"/>
      <c r="GE23" s="227"/>
      <c r="GF23" s="227"/>
      <c r="GG23" s="227"/>
      <c r="GH23" s="227"/>
      <c r="GI23" s="227"/>
      <c r="GJ23" s="227"/>
      <c r="GK23" s="227"/>
      <c r="GL23" s="227"/>
      <c r="GM23" s="227"/>
      <c r="GN23" s="227"/>
      <c r="GO23" s="227"/>
      <c r="GP23" s="227"/>
      <c r="GQ23" s="227"/>
      <c r="GR23" s="227"/>
      <c r="GS23" s="227"/>
      <c r="GT23" s="227"/>
      <c r="GU23" s="227"/>
      <c r="GV23" s="227"/>
      <c r="GW23" s="227"/>
      <c r="GX23" s="227"/>
      <c r="GY23" s="227"/>
      <c r="GZ23" s="227"/>
      <c r="HA23" s="227"/>
      <c r="HB23" s="227"/>
      <c r="HC23" s="227"/>
      <c r="HD23" s="227"/>
      <c r="HE23" s="227"/>
      <c r="HF23" s="227"/>
      <c r="HG23" s="227"/>
      <c r="HH23" s="227"/>
      <c r="HI23" s="227"/>
      <c r="HJ23" s="227"/>
      <c r="HK23" s="227"/>
      <c r="HL23" s="227"/>
      <c r="HM23" s="227"/>
      <c r="HN23" s="227"/>
      <c r="HO23" s="227"/>
      <c r="HP23" s="227"/>
      <c r="HQ23" s="227"/>
      <c r="HR23" s="227"/>
      <c r="HS23" s="227"/>
      <c r="HT23" s="227"/>
      <c r="HU23" s="227"/>
      <c r="HV23" s="227"/>
      <c r="HW23" s="227"/>
      <c r="HX23" s="227"/>
      <c r="HY23" s="227"/>
      <c r="HZ23" s="227"/>
      <c r="IA23" s="227"/>
      <c r="IB23" s="227"/>
      <c r="IC23" s="227"/>
      <c r="ID23" s="227"/>
      <c r="IE23" s="227"/>
      <c r="IF23" s="227"/>
      <c r="IG23" s="227"/>
      <c r="IH23" s="227"/>
      <c r="II23" s="227"/>
      <c r="IJ23" s="227"/>
      <c r="IK23" s="227"/>
      <c r="IL23" s="227"/>
      <c r="IM23" s="227"/>
      <c r="IN23" s="227"/>
      <c r="IO23" s="227"/>
      <c r="IP23" s="227"/>
      <c r="IQ23" s="227"/>
      <c r="IR23" s="227"/>
      <c r="IS23" s="227"/>
      <c r="IT23" s="227"/>
      <c r="IU23" s="227"/>
      <c r="IV23" s="227"/>
      <c r="IW23" s="227"/>
      <c r="IX23" s="227"/>
      <c r="IY23" s="227"/>
      <c r="IZ23" s="227"/>
      <c r="JA23" s="227"/>
      <c r="JB23" s="227"/>
      <c r="JC23" s="227"/>
      <c r="JD23" s="227"/>
      <c r="JE23" s="227"/>
      <c r="JF23" s="227"/>
      <c r="JG23" s="227"/>
      <c r="JH23" s="227"/>
    </row>
    <row r="24" spans="1:268" s="362" customFormat="1" ht="24" customHeight="1">
      <c r="A24" s="211">
        <v>23</v>
      </c>
      <c r="B24" s="229" t="s">
        <v>4390</v>
      </c>
      <c r="C24" s="229" t="s">
        <v>4804</v>
      </c>
      <c r="D24" s="230" t="s">
        <v>4386</v>
      </c>
      <c r="E24" s="231">
        <v>40990</v>
      </c>
      <c r="F24" s="215" t="s">
        <v>4389</v>
      </c>
      <c r="G24" s="219" t="s">
        <v>4457</v>
      </c>
      <c r="H24" s="232" t="s">
        <v>4508</v>
      </c>
      <c r="I24" s="248" t="s">
        <v>4743</v>
      </c>
      <c r="J24" s="216"/>
      <c r="K24" s="216" t="s">
        <v>4382</v>
      </c>
      <c r="L24" s="213"/>
      <c r="M24" s="217" t="s">
        <v>4389</v>
      </c>
      <c r="N24" s="217"/>
      <c r="O24" s="213" t="s">
        <v>4601</v>
      </c>
      <c r="P24" s="213" t="s">
        <v>4596</v>
      </c>
      <c r="Q24" s="213" t="e">
        <v>#N/A</v>
      </c>
      <c r="R24" s="230" t="e">
        <v>#N/A</v>
      </c>
      <c r="S24" s="220"/>
      <c r="T24" s="215" t="s">
        <v>4443</v>
      </c>
      <c r="U24" s="215"/>
      <c r="V24" s="213"/>
      <c r="W24" s="230" t="e">
        <v>#N/A</v>
      </c>
      <c r="X24" s="221"/>
      <c r="Y24" s="222"/>
      <c r="Z24" s="217"/>
      <c r="AA24" s="222" t="s">
        <v>4743</v>
      </c>
      <c r="AB24" s="223" t="s">
        <v>4663</v>
      </c>
      <c r="AC24" s="229"/>
      <c r="AD24" s="229" t="s">
        <v>4454</v>
      </c>
      <c r="AE24" s="224" t="s">
        <v>4508</v>
      </c>
      <c r="AF24" s="229" t="s">
        <v>4387</v>
      </c>
      <c r="AG24" s="230" t="s">
        <v>4508</v>
      </c>
      <c r="AH24" s="215"/>
      <c r="AI24" s="233" t="s">
        <v>1627</v>
      </c>
      <c r="AJ24" s="215"/>
      <c r="AK24" s="230"/>
      <c r="AL24" s="230" t="s">
        <v>4388</v>
      </c>
      <c r="AM24" s="215"/>
      <c r="AN24" s="215"/>
      <c r="AO24" s="215"/>
      <c r="AP24" s="215"/>
      <c r="AQ24" s="215"/>
      <c r="AR24" s="215"/>
      <c r="AS24" s="215"/>
      <c r="AT24" s="227" t="s">
        <v>4588</v>
      </c>
      <c r="AU24" s="215"/>
      <c r="AV24" s="227"/>
      <c r="AW24" s="228"/>
      <c r="AX24" s="227"/>
      <c r="AY24" s="227"/>
      <c r="AZ24" s="227"/>
      <c r="BA24" s="227"/>
      <c r="BB24" s="227"/>
      <c r="BC24" s="227"/>
      <c r="BD24" s="227"/>
      <c r="BE24" s="227"/>
      <c r="BF24" s="227"/>
      <c r="BG24" s="227"/>
      <c r="BH24" s="227"/>
      <c r="BI24" s="227"/>
      <c r="BJ24" s="227"/>
      <c r="BK24" s="227"/>
      <c r="BL24" s="227"/>
      <c r="BM24" s="227"/>
      <c r="BN24" s="227"/>
      <c r="BO24" s="227"/>
      <c r="BP24" s="227"/>
      <c r="BQ24" s="227"/>
      <c r="BR24" s="227"/>
      <c r="BS24" s="227"/>
      <c r="BT24" s="227"/>
      <c r="BU24" s="227"/>
      <c r="BV24" s="227"/>
      <c r="BW24" s="227"/>
      <c r="BX24" s="227"/>
      <c r="BY24" s="227"/>
      <c r="BZ24" s="227"/>
      <c r="CA24" s="227"/>
      <c r="CB24" s="227"/>
      <c r="CC24" s="227"/>
      <c r="CD24" s="227"/>
      <c r="CE24" s="227"/>
      <c r="CF24" s="227"/>
      <c r="CG24" s="227"/>
      <c r="CH24" s="227"/>
      <c r="CI24" s="227"/>
      <c r="CJ24" s="227"/>
      <c r="CK24" s="227"/>
      <c r="CL24" s="227"/>
      <c r="CM24" s="227"/>
      <c r="CN24" s="227"/>
      <c r="CO24" s="227"/>
      <c r="CP24" s="227"/>
      <c r="CQ24" s="227"/>
      <c r="CR24" s="227"/>
      <c r="CS24" s="227"/>
      <c r="CT24" s="227"/>
      <c r="CU24" s="227"/>
      <c r="CV24" s="227"/>
      <c r="CW24" s="227"/>
      <c r="CX24" s="227"/>
      <c r="CY24" s="227"/>
      <c r="CZ24" s="227"/>
      <c r="DA24" s="227"/>
      <c r="DB24" s="227"/>
      <c r="DC24" s="227"/>
      <c r="DD24" s="227"/>
      <c r="DE24" s="227"/>
      <c r="DF24" s="227"/>
      <c r="DG24" s="227"/>
      <c r="DH24" s="227"/>
      <c r="DI24" s="227"/>
      <c r="DJ24" s="227"/>
      <c r="DK24" s="227"/>
      <c r="DL24" s="227"/>
      <c r="DM24" s="227"/>
      <c r="DN24" s="227"/>
      <c r="DO24" s="227"/>
      <c r="DP24" s="227"/>
      <c r="DQ24" s="227"/>
      <c r="DR24" s="227"/>
      <c r="DS24" s="227"/>
      <c r="DT24" s="227"/>
      <c r="DU24" s="227"/>
      <c r="DV24" s="227"/>
      <c r="DW24" s="227"/>
      <c r="DX24" s="227"/>
      <c r="DY24" s="227"/>
      <c r="DZ24" s="227"/>
      <c r="EA24" s="227"/>
      <c r="EB24" s="227"/>
      <c r="EC24" s="227"/>
      <c r="ED24" s="227"/>
      <c r="EE24" s="227"/>
      <c r="EF24" s="227"/>
      <c r="EG24" s="227"/>
      <c r="EH24" s="227"/>
      <c r="EI24" s="227"/>
      <c r="EJ24" s="227"/>
      <c r="EK24" s="227"/>
      <c r="EL24" s="227"/>
      <c r="EM24" s="227"/>
      <c r="EN24" s="227"/>
      <c r="EO24" s="227"/>
      <c r="EP24" s="227"/>
      <c r="EQ24" s="227"/>
      <c r="ER24" s="227"/>
      <c r="ES24" s="227"/>
      <c r="ET24" s="227"/>
      <c r="EU24" s="227"/>
      <c r="EV24" s="227"/>
      <c r="EW24" s="227"/>
      <c r="EX24" s="227"/>
      <c r="EY24" s="227"/>
      <c r="EZ24" s="227"/>
      <c r="FA24" s="227"/>
      <c r="FB24" s="227"/>
      <c r="FC24" s="227"/>
      <c r="FD24" s="227"/>
      <c r="FE24" s="227"/>
      <c r="FF24" s="227"/>
      <c r="FG24" s="227"/>
      <c r="FH24" s="227"/>
      <c r="FI24" s="227"/>
      <c r="FJ24" s="227"/>
      <c r="FK24" s="227"/>
      <c r="FL24" s="227"/>
      <c r="FM24" s="227"/>
      <c r="FN24" s="227"/>
      <c r="FO24" s="227"/>
      <c r="FP24" s="227"/>
      <c r="FQ24" s="227"/>
      <c r="FR24" s="227"/>
      <c r="FS24" s="227"/>
      <c r="FT24" s="227"/>
      <c r="FU24" s="227"/>
      <c r="FV24" s="227"/>
      <c r="FW24" s="227"/>
      <c r="FX24" s="227"/>
      <c r="FY24" s="227"/>
      <c r="FZ24" s="227"/>
      <c r="GA24" s="227"/>
      <c r="GB24" s="227"/>
      <c r="GC24" s="227"/>
      <c r="GD24" s="227"/>
      <c r="GE24" s="227"/>
      <c r="GF24" s="227"/>
      <c r="GG24" s="227"/>
      <c r="GH24" s="227"/>
      <c r="GI24" s="227"/>
      <c r="GJ24" s="227"/>
      <c r="GK24" s="227"/>
      <c r="GL24" s="227"/>
      <c r="GM24" s="227"/>
      <c r="GN24" s="227"/>
      <c r="GO24" s="227"/>
      <c r="GP24" s="227"/>
      <c r="GQ24" s="227"/>
      <c r="GR24" s="227"/>
      <c r="GS24" s="227"/>
      <c r="GT24" s="227"/>
      <c r="GU24" s="227"/>
      <c r="GV24" s="227"/>
      <c r="GW24" s="227"/>
      <c r="GX24" s="227"/>
      <c r="GY24" s="227"/>
      <c r="GZ24" s="227"/>
      <c r="HA24" s="227"/>
      <c r="HB24" s="227"/>
      <c r="HC24" s="227"/>
      <c r="HD24" s="227"/>
      <c r="HE24" s="227"/>
      <c r="HF24" s="227"/>
      <c r="HG24" s="227"/>
      <c r="HH24" s="227"/>
      <c r="HI24" s="227"/>
      <c r="HJ24" s="227"/>
      <c r="HK24" s="227"/>
      <c r="HL24" s="227"/>
      <c r="HM24" s="227"/>
      <c r="HN24" s="227"/>
      <c r="HO24" s="227"/>
      <c r="HP24" s="227"/>
      <c r="HQ24" s="227"/>
      <c r="HR24" s="227"/>
      <c r="HS24" s="227"/>
      <c r="HT24" s="227"/>
      <c r="HU24" s="227"/>
      <c r="HV24" s="227"/>
      <c r="HW24" s="227"/>
      <c r="HX24" s="227"/>
      <c r="HY24" s="227"/>
      <c r="HZ24" s="227"/>
      <c r="IA24" s="227"/>
      <c r="IB24" s="227"/>
      <c r="IC24" s="227"/>
      <c r="ID24" s="227"/>
      <c r="IE24" s="227"/>
      <c r="IF24" s="227"/>
      <c r="IG24" s="227"/>
      <c r="IH24" s="227"/>
      <c r="II24" s="227"/>
      <c r="IJ24" s="227"/>
      <c r="IK24" s="227"/>
      <c r="IL24" s="227"/>
      <c r="IM24" s="227"/>
      <c r="IN24" s="227"/>
      <c r="IO24" s="227"/>
      <c r="IP24" s="227"/>
      <c r="IQ24" s="227"/>
      <c r="IR24" s="227"/>
      <c r="IS24" s="227"/>
      <c r="IT24" s="227"/>
      <c r="IU24" s="227"/>
      <c r="IV24" s="227"/>
      <c r="IW24" s="227"/>
      <c r="IX24" s="227"/>
      <c r="IY24" s="227"/>
      <c r="IZ24" s="227"/>
      <c r="JA24" s="227"/>
      <c r="JB24" s="227"/>
      <c r="JC24" s="227"/>
      <c r="JD24" s="227"/>
      <c r="JE24" s="227"/>
      <c r="JF24" s="227"/>
      <c r="JG24" s="227"/>
      <c r="JH24" s="227"/>
    </row>
    <row r="25" spans="1:268" s="227" customFormat="1" ht="24" customHeight="1">
      <c r="A25" s="211">
        <v>24</v>
      </c>
      <c r="B25" s="226" t="s">
        <v>4500</v>
      </c>
      <c r="C25" s="229" t="s">
        <v>4804</v>
      </c>
      <c r="D25" s="260" t="s">
        <v>4501</v>
      </c>
      <c r="E25" s="221">
        <v>43226.8903587963</v>
      </c>
      <c r="F25" s="260" t="s">
        <v>4507</v>
      </c>
      <c r="G25" s="215" t="s">
        <v>1623</v>
      </c>
      <c r="H25" s="232" t="s">
        <v>1676</v>
      </c>
      <c r="I25" s="248" t="e">
        <f>VLOOKUP(D25,#REF!,3,0)</f>
        <v>#REF!</v>
      </c>
      <c r="J25" s="216"/>
      <c r="K25" s="216" t="e">
        <v>#N/A</v>
      </c>
      <c r="L25" s="215" t="s">
        <v>1722</v>
      </c>
      <c r="M25" s="217" t="s">
        <v>4700</v>
      </c>
      <c r="N25" s="217"/>
      <c r="O25" s="213" t="s">
        <v>4596</v>
      </c>
      <c r="P25" s="213" t="s">
        <v>4643</v>
      </c>
      <c r="Q25" s="213" t="s">
        <v>4617</v>
      </c>
      <c r="R25" s="215" t="s">
        <v>4534</v>
      </c>
      <c r="S25" s="215"/>
      <c r="T25" s="215"/>
      <c r="U25" s="213" t="s">
        <v>4714</v>
      </c>
      <c r="V25" s="213" t="e">
        <v>#N/A</v>
      </c>
      <c r="W25" s="260"/>
      <c r="X25" s="221" t="s">
        <v>4</v>
      </c>
      <c r="Y25" s="222" t="s">
        <v>4663</v>
      </c>
      <c r="Z25" s="217" t="s">
        <v>4742</v>
      </c>
      <c r="AA25" s="222" t="s">
        <v>4665</v>
      </c>
      <c r="AB25" s="223" t="s">
        <v>4665</v>
      </c>
      <c r="AC25" s="215" t="s">
        <v>4297</v>
      </c>
      <c r="AD25" s="215" t="s">
        <v>1676</v>
      </c>
      <c r="AE25" s="260"/>
      <c r="AF25" s="215" t="s">
        <v>1676</v>
      </c>
      <c r="AG25" s="215" t="s">
        <v>4534</v>
      </c>
      <c r="AH25" s="215" t="s">
        <v>4306</v>
      </c>
      <c r="AI25" s="215" t="s">
        <v>1625</v>
      </c>
      <c r="AJ25" s="215" t="s">
        <v>4503</v>
      </c>
      <c r="AK25" s="215"/>
      <c r="AL25" s="215" t="s">
        <v>4502</v>
      </c>
      <c r="AM25" s="215"/>
      <c r="AN25" s="215"/>
      <c r="AO25" s="215"/>
      <c r="AP25" s="215"/>
      <c r="AQ25" s="215"/>
      <c r="AR25" s="215"/>
      <c r="AS25" s="215"/>
      <c r="AT25" s="227" t="s">
        <v>4588</v>
      </c>
      <c r="AU25" s="215" t="s">
        <v>4469</v>
      </c>
      <c r="AV25" s="215" t="s">
        <v>4462</v>
      </c>
      <c r="AW25" s="228" t="s">
        <v>4630</v>
      </c>
    </row>
    <row r="26" spans="1:268" s="227" customFormat="1" ht="24" customHeight="1">
      <c r="A26" s="211">
        <v>25</v>
      </c>
      <c r="B26" s="255" t="s">
        <v>1276</v>
      </c>
      <c r="C26" s="255"/>
      <c r="D26" s="213" t="s">
        <v>1270</v>
      </c>
      <c r="E26" s="214" t="s">
        <v>2650</v>
      </c>
      <c r="F26" s="240" t="s">
        <v>2647</v>
      </c>
      <c r="G26" s="241" t="s">
        <v>1996</v>
      </c>
      <c r="H26" s="218" t="s">
        <v>4426</v>
      </c>
      <c r="I26" s="248" t="e">
        <f>VLOOKUP(D26,#REF!,3,0)</f>
        <v>#REF!</v>
      </c>
      <c r="J26" s="216"/>
      <c r="K26" s="216" t="e">
        <v>#N/A</v>
      </c>
      <c r="L26" s="213"/>
      <c r="M26" s="217" t="s">
        <v>4626</v>
      </c>
      <c r="N26" s="217"/>
      <c r="O26" s="213" t="s">
        <v>4596</v>
      </c>
      <c r="P26" s="213" t="s">
        <v>4689</v>
      </c>
      <c r="Q26" s="213" t="e">
        <v>#N/A</v>
      </c>
      <c r="R26" s="215" t="s">
        <v>1422</v>
      </c>
      <c r="S26" s="220"/>
      <c r="T26" s="215"/>
      <c r="U26" s="213" t="s">
        <v>4715</v>
      </c>
      <c r="V26" s="213" t="e">
        <v>#N/A</v>
      </c>
      <c r="W26" s="213"/>
      <c r="X26" s="221" t="s">
        <v>4</v>
      </c>
      <c r="Y26" s="222" t="s">
        <v>2437</v>
      </c>
      <c r="Z26" s="217" t="s">
        <v>4742</v>
      </c>
      <c r="AA26" s="223" t="s">
        <v>2440</v>
      </c>
      <c r="AB26" s="223"/>
      <c r="AC26" s="215" t="s">
        <v>471</v>
      </c>
      <c r="AD26" s="215" t="s">
        <v>1714</v>
      </c>
      <c r="AE26" s="224"/>
      <c r="AF26" s="215" t="s">
        <v>1714</v>
      </c>
      <c r="AG26" s="215" t="s">
        <v>1422</v>
      </c>
      <c r="AH26" s="224"/>
      <c r="AI26" s="212" t="s">
        <v>1627</v>
      </c>
      <c r="AJ26" s="219"/>
      <c r="AK26" s="224"/>
      <c r="AL26" s="215" t="s">
        <v>2648</v>
      </c>
      <c r="AM26" s="256" t="s">
        <v>2649</v>
      </c>
      <c r="AN26" s="219" t="s">
        <v>1794</v>
      </c>
      <c r="AO26" s="221">
        <v>43334</v>
      </c>
      <c r="AP26" s="226" t="s">
        <v>2651</v>
      </c>
      <c r="AQ26" s="226">
        <v>0</v>
      </c>
      <c r="AR26" s="212"/>
      <c r="AS26" s="215"/>
      <c r="AT26" s="221" t="s">
        <v>1795</v>
      </c>
      <c r="AU26" s="219"/>
      <c r="AW26" s="228" t="s">
        <v>4626</v>
      </c>
    </row>
    <row r="27" spans="1:268" s="227" customFormat="1" ht="24" customHeight="1">
      <c r="A27" s="211">
        <v>26</v>
      </c>
      <c r="B27" s="325" t="s">
        <v>652</v>
      </c>
      <c r="C27" s="325"/>
      <c r="D27" s="213" t="s">
        <v>653</v>
      </c>
      <c r="E27" s="214" t="s">
        <v>2267</v>
      </c>
      <c r="F27" s="326" t="s">
        <v>1693</v>
      </c>
      <c r="G27" s="215" t="s">
        <v>1829</v>
      </c>
      <c r="H27" s="218" t="s">
        <v>4426</v>
      </c>
      <c r="I27" s="248" t="e">
        <f>VLOOKUP(D27,#REF!,3,0)</f>
        <v>#REF!</v>
      </c>
      <c r="J27" s="216"/>
      <c r="K27" s="216" t="e">
        <v>#N/A</v>
      </c>
      <c r="L27" s="213"/>
      <c r="M27" s="217" t="s">
        <v>4626</v>
      </c>
      <c r="N27" s="217"/>
      <c r="O27" s="213" t="s">
        <v>4596</v>
      </c>
      <c r="P27" s="213" t="s">
        <v>4689</v>
      </c>
      <c r="Q27" s="213" t="e">
        <v>#N/A</v>
      </c>
      <c r="R27" s="215" t="s">
        <v>2595</v>
      </c>
      <c r="S27" s="220"/>
      <c r="T27" s="215"/>
      <c r="U27" s="213" t="s">
        <v>4715</v>
      </c>
      <c r="V27" s="213" t="e">
        <v>#N/A</v>
      </c>
      <c r="W27" s="213"/>
      <c r="X27" s="221" t="s">
        <v>4</v>
      </c>
      <c r="Y27" s="222" t="s">
        <v>2437</v>
      </c>
      <c r="Z27" s="217" t="s">
        <v>4742</v>
      </c>
      <c r="AA27" s="223" t="s">
        <v>2596</v>
      </c>
      <c r="AB27" s="223"/>
      <c r="AC27" s="219" t="s">
        <v>1826</v>
      </c>
      <c r="AD27" s="215" t="s">
        <v>1714</v>
      </c>
      <c r="AE27" s="224"/>
      <c r="AF27" s="215" t="s">
        <v>1714</v>
      </c>
      <c r="AG27" s="215" t="s">
        <v>2595</v>
      </c>
      <c r="AH27" s="224"/>
      <c r="AI27" s="215" t="s">
        <v>1629</v>
      </c>
      <c r="AJ27" s="219"/>
      <c r="AK27" s="224"/>
      <c r="AL27" s="219" t="s">
        <v>2597</v>
      </c>
      <c r="AM27" s="319" t="s">
        <v>2598</v>
      </c>
      <c r="AN27" s="219" t="s">
        <v>1830</v>
      </c>
      <c r="AO27" s="221" t="s">
        <v>1859</v>
      </c>
      <c r="AP27" s="226" t="s">
        <v>2599</v>
      </c>
      <c r="AQ27" s="226" t="s">
        <v>2600</v>
      </c>
      <c r="AR27" s="212"/>
      <c r="AS27" s="215"/>
      <c r="AT27" s="221" t="s">
        <v>1838</v>
      </c>
      <c r="AU27" s="219"/>
      <c r="AW27" s="228" t="s">
        <v>4626</v>
      </c>
    </row>
    <row r="28" spans="1:268" s="227" customFormat="1" ht="24" customHeight="1">
      <c r="A28" s="211">
        <v>27</v>
      </c>
      <c r="B28" s="226" t="s">
        <v>928</v>
      </c>
      <c r="C28" s="226"/>
      <c r="D28" s="215" t="s">
        <v>929</v>
      </c>
      <c r="E28" s="221" t="s">
        <v>4244</v>
      </c>
      <c r="F28" s="239" t="s">
        <v>1686</v>
      </c>
      <c r="G28" s="241" t="s">
        <v>2574</v>
      </c>
      <c r="H28" s="218" t="s">
        <v>4426</v>
      </c>
      <c r="I28" s="248" t="e">
        <f>VLOOKUP(D28,#REF!,3,0)</f>
        <v>#REF!</v>
      </c>
      <c r="J28" s="216"/>
      <c r="K28" s="216" t="e">
        <v>#N/A</v>
      </c>
      <c r="L28" s="213" t="s">
        <v>1722</v>
      </c>
      <c r="M28" s="217" t="s">
        <v>4695</v>
      </c>
      <c r="N28" s="217"/>
      <c r="O28" s="213" t="s">
        <v>4596</v>
      </c>
      <c r="P28" s="213" t="s">
        <v>4643</v>
      </c>
      <c r="Q28" s="213" t="s">
        <v>4617</v>
      </c>
      <c r="R28" s="215" t="s">
        <v>4556</v>
      </c>
      <c r="S28" s="220"/>
      <c r="T28" s="215"/>
      <c r="U28" s="213" t="s">
        <v>4714</v>
      </c>
      <c r="V28" s="213" t="e">
        <v>#N/A</v>
      </c>
      <c r="W28" s="213"/>
      <c r="X28" s="221" t="s">
        <v>4</v>
      </c>
      <c r="Y28" s="222" t="s">
        <v>4663</v>
      </c>
      <c r="Z28" s="217" t="s">
        <v>4742</v>
      </c>
      <c r="AA28" s="222" t="s">
        <v>4669</v>
      </c>
      <c r="AB28" s="223" t="s">
        <v>4669</v>
      </c>
      <c r="AC28" s="226" t="s">
        <v>45</v>
      </c>
      <c r="AD28" s="215" t="s">
        <v>1714</v>
      </c>
      <c r="AE28" s="224"/>
      <c r="AF28" s="215" t="s">
        <v>1714</v>
      </c>
      <c r="AG28" s="215" t="s">
        <v>4556</v>
      </c>
      <c r="AH28" s="247" t="s">
        <v>4556</v>
      </c>
      <c r="AI28" s="260" t="s">
        <v>1625</v>
      </c>
      <c r="AJ28" s="215"/>
      <c r="AK28" s="224"/>
      <c r="AL28" s="215" t="s">
        <v>1886</v>
      </c>
      <c r="AM28" s="215"/>
      <c r="AN28" s="215"/>
      <c r="AO28" s="215"/>
      <c r="AP28" s="215"/>
      <c r="AQ28" s="215"/>
      <c r="AR28" s="212" t="s">
        <v>1789</v>
      </c>
      <c r="AS28" s="215"/>
      <c r="AT28" s="221" t="s">
        <v>1843</v>
      </c>
      <c r="AU28" s="215"/>
      <c r="AW28" s="228" t="s">
        <v>4630</v>
      </c>
    </row>
    <row r="29" spans="1:268" s="227" customFormat="1" ht="24" customHeight="1">
      <c r="A29" s="211">
        <v>28</v>
      </c>
      <c r="B29" s="229" t="s">
        <v>4367</v>
      </c>
      <c r="C29" s="229" t="s">
        <v>4804</v>
      </c>
      <c r="D29" s="240" t="s">
        <v>4368</v>
      </c>
      <c r="E29" s="221" t="s">
        <v>4370</v>
      </c>
      <c r="F29" s="215" t="s">
        <v>1283</v>
      </c>
      <c r="G29" s="215" t="s">
        <v>1893</v>
      </c>
      <c r="H29" s="232" t="s">
        <v>1676</v>
      </c>
      <c r="I29" s="248" t="e">
        <f>VLOOKUP(D29,#REF!,3,0)</f>
        <v>#REF!</v>
      </c>
      <c r="J29" s="216"/>
      <c r="K29" s="216" t="e">
        <v>#N/A</v>
      </c>
      <c r="L29" s="229" t="s">
        <v>1722</v>
      </c>
      <c r="M29" s="217" t="s">
        <v>4700</v>
      </c>
      <c r="N29" s="217"/>
      <c r="O29" s="213" t="s">
        <v>4803</v>
      </c>
      <c r="P29" s="213" t="s">
        <v>4643</v>
      </c>
      <c r="Q29" s="213" t="s">
        <v>4617</v>
      </c>
      <c r="R29" s="215" t="s">
        <v>4534</v>
      </c>
      <c r="S29" s="220"/>
      <c r="T29" s="215"/>
      <c r="U29" s="213" t="s">
        <v>4714</v>
      </c>
      <c r="V29" s="213" t="e">
        <v>#N/A</v>
      </c>
      <c r="W29" s="240"/>
      <c r="X29" s="221" t="s">
        <v>4</v>
      </c>
      <c r="Y29" s="222" t="s">
        <v>4663</v>
      </c>
      <c r="Z29" s="217" t="s">
        <v>4742</v>
      </c>
      <c r="AA29" s="222" t="s">
        <v>4665</v>
      </c>
      <c r="AB29" s="223" t="s">
        <v>4665</v>
      </c>
      <c r="AC29" s="229" t="s">
        <v>531</v>
      </c>
      <c r="AD29" s="237" t="s">
        <v>1676</v>
      </c>
      <c r="AE29" s="224"/>
      <c r="AF29" s="237" t="s">
        <v>1676</v>
      </c>
      <c r="AG29" s="215" t="s">
        <v>4534</v>
      </c>
      <c r="AH29" s="215" t="s">
        <v>4534</v>
      </c>
      <c r="AI29" s="215" t="s">
        <v>1627</v>
      </c>
      <c r="AJ29" s="215"/>
      <c r="AK29" s="215"/>
      <c r="AL29" s="240" t="s">
        <v>4369</v>
      </c>
      <c r="AM29" s="215" t="s">
        <v>4247</v>
      </c>
      <c r="AN29" s="215"/>
      <c r="AO29" s="215"/>
      <c r="AP29" s="215"/>
      <c r="AQ29" s="215"/>
      <c r="AR29" s="215"/>
      <c r="AS29" s="215"/>
      <c r="AT29" s="227" t="s">
        <v>4467</v>
      </c>
      <c r="AU29" s="215" t="s">
        <v>4300</v>
      </c>
      <c r="AW29" s="228" t="s">
        <v>4630</v>
      </c>
    </row>
    <row r="30" spans="1:268" s="227" customFormat="1" ht="24" customHeight="1">
      <c r="A30" s="211">
        <v>29</v>
      </c>
      <c r="B30" s="255" t="s">
        <v>1251</v>
      </c>
      <c r="C30" s="255"/>
      <c r="D30" s="182" t="s">
        <v>1252</v>
      </c>
      <c r="E30" s="183">
        <v>42189</v>
      </c>
      <c r="F30" s="184" t="s">
        <v>2681</v>
      </c>
      <c r="G30" s="184" t="s">
        <v>1996</v>
      </c>
      <c r="H30" s="188" t="s">
        <v>4426</v>
      </c>
      <c r="I30" s="87"/>
      <c r="J30" s="87"/>
      <c r="K30" s="187"/>
      <c r="L30" s="187" t="e">
        <v>#N/A</v>
      </c>
      <c r="M30" s="182" t="s">
        <v>4795</v>
      </c>
      <c r="N30" s="182" t="s">
        <v>4762</v>
      </c>
      <c r="O30" s="182" t="s">
        <v>4596</v>
      </c>
      <c r="P30" s="182" t="s">
        <v>4689</v>
      </c>
      <c r="Q30" s="182" t="e">
        <v>#N/A</v>
      </c>
      <c r="R30" s="189"/>
      <c r="S30" s="185"/>
      <c r="T30" s="87"/>
      <c r="U30" s="182" t="s">
        <v>4715</v>
      </c>
      <c r="V30" s="182"/>
      <c r="W30" s="190" t="s">
        <v>4</v>
      </c>
      <c r="X30" s="191" t="s">
        <v>2311</v>
      </c>
      <c r="Y30" s="182" t="s">
        <v>4742</v>
      </c>
      <c r="Z30" s="192" t="s">
        <v>2683</v>
      </c>
      <c r="AA30" s="200" t="s">
        <v>4784</v>
      </c>
      <c r="AB30" s="193" t="s">
        <v>45</v>
      </c>
      <c r="AC30" s="185" t="s">
        <v>1714</v>
      </c>
      <c r="AD30" s="194"/>
      <c r="AE30" s="185" t="s">
        <v>1714</v>
      </c>
      <c r="AF30" s="185" t="s">
        <v>2682</v>
      </c>
      <c r="AG30" s="185" t="s">
        <v>2682</v>
      </c>
      <c r="AH30" s="195" t="s">
        <v>2681</v>
      </c>
      <c r="AI30" s="196" t="s">
        <v>1627</v>
      </c>
      <c r="AJ30" s="185"/>
      <c r="AK30" s="194"/>
      <c r="AL30" s="185" t="s">
        <v>2684</v>
      </c>
      <c r="AM30" s="190">
        <v>42189</v>
      </c>
      <c r="AN30" s="185" t="s">
        <v>1794</v>
      </c>
      <c r="AO30" s="190">
        <v>43382</v>
      </c>
      <c r="AP30" s="193" t="s">
        <v>2685</v>
      </c>
      <c r="AQ30" s="193" t="s">
        <v>2686</v>
      </c>
      <c r="AR30" s="196"/>
      <c r="AS30" s="185"/>
      <c r="AT30" s="190" t="s">
        <v>1802</v>
      </c>
      <c r="AU30" s="185"/>
      <c r="AV30" s="197"/>
      <c r="AW30" s="198" t="s">
        <v>4626</v>
      </c>
      <c r="AX30" s="87"/>
      <c r="AY30" s="87"/>
      <c r="AZ30" s="87"/>
      <c r="BA30" s="87"/>
      <c r="BB30" s="87"/>
      <c r="BC30" s="87"/>
      <c r="BD30" s="87"/>
      <c r="BE30" s="87"/>
      <c r="BF30" s="87"/>
      <c r="BG30" s="87"/>
      <c r="BH30" s="87"/>
      <c r="BI30" s="87"/>
      <c r="BJ30" s="87"/>
      <c r="BK30" s="87"/>
      <c r="BL30" s="87"/>
      <c r="BM30" s="87"/>
      <c r="BN30" s="87"/>
      <c r="BO30" s="87"/>
      <c r="BP30" s="87"/>
      <c r="BQ30" s="87"/>
      <c r="BR30" s="87"/>
      <c r="BS30" s="87"/>
      <c r="BT30" s="87"/>
      <c r="BU30" s="87"/>
      <c r="BV30" s="87"/>
      <c r="BW30" s="87"/>
      <c r="BX30" s="87"/>
      <c r="BY30" s="87"/>
      <c r="BZ30" s="87"/>
      <c r="CA30" s="87"/>
      <c r="CB30" s="87"/>
      <c r="CC30" s="87"/>
      <c r="CD30" s="87"/>
      <c r="CE30" s="87"/>
      <c r="CF30" s="87"/>
      <c r="CG30" s="87"/>
      <c r="CH30" s="87"/>
      <c r="CI30" s="87"/>
      <c r="CJ30" s="87"/>
      <c r="CK30" s="87"/>
      <c r="CL30" s="87"/>
      <c r="CM30" s="87"/>
      <c r="CN30" s="87"/>
      <c r="CO30" s="87"/>
      <c r="CP30" s="87"/>
      <c r="CQ30" s="87"/>
      <c r="CR30" s="87"/>
      <c r="CS30" s="87"/>
      <c r="CT30" s="87"/>
      <c r="CU30" s="87"/>
      <c r="CV30" s="87"/>
      <c r="CW30" s="87"/>
      <c r="CX30" s="87"/>
      <c r="CY30" s="87"/>
      <c r="CZ30" s="87"/>
      <c r="DA30" s="87"/>
      <c r="DB30" s="87"/>
      <c r="DC30" s="87"/>
      <c r="DD30" s="87"/>
      <c r="DE30" s="87"/>
      <c r="DF30" s="87"/>
      <c r="DG30" s="87"/>
      <c r="DH30" s="87"/>
      <c r="DI30" s="87"/>
      <c r="DJ30" s="87"/>
      <c r="DK30" s="87"/>
      <c r="DL30" s="87"/>
      <c r="DM30" s="87"/>
      <c r="DN30" s="87"/>
      <c r="DO30" s="87"/>
      <c r="DP30" s="87"/>
      <c r="DQ30" s="87"/>
      <c r="DR30" s="87"/>
      <c r="DS30" s="87"/>
      <c r="DT30" s="87"/>
      <c r="DU30" s="87"/>
      <c r="DV30" s="87"/>
      <c r="DW30" s="87"/>
      <c r="DX30" s="87"/>
      <c r="DY30" s="87"/>
      <c r="DZ30" s="87"/>
      <c r="EA30" s="87"/>
      <c r="EB30" s="87"/>
      <c r="EC30" s="87"/>
      <c r="ED30" s="87"/>
      <c r="EE30" s="87"/>
      <c r="EF30" s="87"/>
      <c r="EG30" s="87"/>
      <c r="EH30" s="87"/>
      <c r="EI30" s="87"/>
      <c r="EJ30" s="87"/>
      <c r="EK30" s="87"/>
      <c r="EL30" s="87"/>
      <c r="EM30" s="87"/>
      <c r="EN30" s="87"/>
      <c r="EO30" s="87"/>
      <c r="EP30" s="87"/>
      <c r="EQ30" s="87"/>
      <c r="ER30" s="87"/>
      <c r="ES30" s="87"/>
      <c r="ET30" s="87"/>
      <c r="EU30" s="87"/>
      <c r="EV30" s="87"/>
      <c r="EW30" s="87"/>
      <c r="EX30" s="87"/>
      <c r="EY30" s="87"/>
      <c r="EZ30" s="87"/>
      <c r="FA30" s="87"/>
      <c r="FB30" s="87"/>
      <c r="FC30" s="87"/>
      <c r="FD30" s="87"/>
      <c r="FE30" s="87"/>
      <c r="FF30" s="87"/>
      <c r="FG30" s="87"/>
      <c r="FH30" s="87"/>
      <c r="FI30" s="87"/>
      <c r="FJ30" s="87"/>
      <c r="FK30" s="87"/>
      <c r="FL30" s="87"/>
      <c r="FM30" s="87"/>
      <c r="FN30" s="87"/>
      <c r="FO30" s="87"/>
      <c r="FP30" s="87"/>
      <c r="FQ30" s="87"/>
      <c r="FR30" s="87"/>
      <c r="FS30" s="87"/>
      <c r="FT30" s="87"/>
      <c r="FU30" s="87"/>
      <c r="FV30" s="87"/>
      <c r="FW30" s="87"/>
      <c r="FX30" s="87"/>
      <c r="FY30" s="87"/>
      <c r="FZ30" s="87"/>
      <c r="GA30" s="87"/>
      <c r="GB30" s="87"/>
      <c r="GC30" s="87"/>
      <c r="GD30" s="87"/>
      <c r="GE30" s="87"/>
      <c r="GF30" s="87"/>
      <c r="GG30" s="87"/>
      <c r="GH30" s="87"/>
      <c r="GI30" s="87"/>
      <c r="GJ30" s="87"/>
      <c r="GK30" s="87"/>
      <c r="GL30" s="87"/>
      <c r="GM30" s="87"/>
      <c r="GN30" s="87"/>
      <c r="GO30" s="87"/>
      <c r="GP30" s="87"/>
      <c r="GQ30" s="87"/>
      <c r="GR30" s="87"/>
      <c r="GS30" s="87"/>
      <c r="GT30" s="87"/>
      <c r="GU30" s="87"/>
      <c r="GV30" s="87"/>
      <c r="GW30" s="87"/>
      <c r="GX30" s="87"/>
      <c r="GY30" s="87"/>
      <c r="GZ30" s="87"/>
      <c r="HA30" s="87"/>
      <c r="HB30" s="87"/>
      <c r="HC30" s="87"/>
      <c r="HD30" s="87"/>
      <c r="HE30" s="87"/>
      <c r="HF30" s="87"/>
      <c r="HG30" s="87"/>
      <c r="HH30" s="87"/>
      <c r="HI30" s="87"/>
      <c r="HJ30" s="87"/>
      <c r="HK30" s="87"/>
      <c r="HL30" s="87"/>
      <c r="HM30" s="87"/>
      <c r="HN30" s="87"/>
      <c r="HO30" s="87"/>
      <c r="HP30" s="87"/>
      <c r="HQ30" s="87"/>
      <c r="HR30" s="87"/>
      <c r="HS30" s="87"/>
      <c r="HT30" s="87"/>
      <c r="HU30" s="87"/>
      <c r="HV30" s="87"/>
      <c r="HW30" s="87"/>
      <c r="HX30" s="87"/>
      <c r="HY30" s="87"/>
      <c r="HZ30" s="87"/>
      <c r="IA30" s="87"/>
      <c r="IB30" s="87"/>
      <c r="IC30" s="87"/>
      <c r="ID30" s="87"/>
      <c r="IE30" s="87"/>
      <c r="IF30" s="87"/>
      <c r="IG30" s="87"/>
      <c r="IH30" s="87"/>
      <c r="II30" s="87"/>
      <c r="IJ30" s="87"/>
      <c r="IK30" s="87"/>
      <c r="IL30" s="87"/>
      <c r="IM30" s="87"/>
      <c r="IN30" s="87"/>
      <c r="IO30" s="87"/>
      <c r="IP30" s="87"/>
      <c r="IQ30" s="87"/>
      <c r="IR30" s="87"/>
      <c r="IS30" s="87"/>
      <c r="IT30" s="87"/>
      <c r="IU30" s="87"/>
      <c r="IV30" s="87"/>
      <c r="IW30" s="87"/>
      <c r="IX30" s="87"/>
      <c r="IY30" s="87"/>
      <c r="IZ30" s="87"/>
      <c r="JA30" s="87"/>
      <c r="JB30" s="87"/>
      <c r="JC30" s="87"/>
      <c r="JD30" s="87"/>
      <c r="JE30" s="87"/>
      <c r="JF30" s="87"/>
      <c r="JG30" s="87"/>
      <c r="JH30" s="87"/>
    </row>
    <row r="31" spans="1:268" s="227" customFormat="1" ht="24" customHeight="1">
      <c r="A31" s="211">
        <v>30</v>
      </c>
      <c r="B31" s="212" t="s">
        <v>54</v>
      </c>
      <c r="C31" s="212"/>
      <c r="D31" s="213" t="s">
        <v>55</v>
      </c>
      <c r="E31" s="214">
        <v>43211</v>
      </c>
      <c r="F31" s="212" t="s">
        <v>30</v>
      </c>
      <c r="G31" s="215" t="s">
        <v>1622</v>
      </c>
      <c r="H31" s="218" t="s">
        <v>4426</v>
      </c>
      <c r="I31" s="248" t="e">
        <f>VLOOKUP(D31,#REF!,3,0)</f>
        <v>#REF!</v>
      </c>
      <c r="J31" s="216" t="s">
        <v>1710</v>
      </c>
      <c r="K31" s="216" t="s">
        <v>4605</v>
      </c>
      <c r="L31" s="213"/>
      <c r="M31" s="217" t="s">
        <v>4626</v>
      </c>
      <c r="N31" s="217"/>
      <c r="O31" s="213" t="s">
        <v>4596</v>
      </c>
      <c r="P31" s="213" t="s">
        <v>4689</v>
      </c>
      <c r="Q31" s="213" t="e">
        <v>#N/A</v>
      </c>
      <c r="R31" s="219" t="s">
        <v>2619</v>
      </c>
      <c r="S31" s="220"/>
      <c r="T31" s="215"/>
      <c r="U31" s="213" t="s">
        <v>4715</v>
      </c>
      <c r="V31" s="213" t="e">
        <v>#N/A</v>
      </c>
      <c r="W31" s="213"/>
      <c r="X31" s="221" t="s">
        <v>4</v>
      </c>
      <c r="Y31" s="222" t="s">
        <v>2437</v>
      </c>
      <c r="Z31" s="217" t="s">
        <v>4742</v>
      </c>
      <c r="AA31" s="223" t="s">
        <v>2596</v>
      </c>
      <c r="AB31" s="223"/>
      <c r="AC31" s="212" t="s">
        <v>1075</v>
      </c>
      <c r="AD31" s="215" t="s">
        <v>1714</v>
      </c>
      <c r="AE31" s="224"/>
      <c r="AF31" s="215" t="s">
        <v>1714</v>
      </c>
      <c r="AG31" s="219" t="s">
        <v>2619</v>
      </c>
      <c r="AH31" s="224"/>
      <c r="AI31" s="215" t="s">
        <v>1624</v>
      </c>
      <c r="AJ31" s="212"/>
      <c r="AK31" s="224"/>
      <c r="AL31" s="212" t="s">
        <v>2621</v>
      </c>
      <c r="AM31" s="225">
        <v>43211</v>
      </c>
      <c r="AN31" s="212" t="s">
        <v>1883</v>
      </c>
      <c r="AO31" s="221">
        <v>43521</v>
      </c>
      <c r="AP31" s="226" t="s">
        <v>2624</v>
      </c>
      <c r="AQ31" s="226" t="s">
        <v>2625</v>
      </c>
      <c r="AR31" s="212"/>
      <c r="AS31" s="215"/>
      <c r="AT31" s="221" t="s">
        <v>1802</v>
      </c>
      <c r="AU31" s="219"/>
      <c r="AW31" s="228" t="s">
        <v>4626</v>
      </c>
    </row>
    <row r="32" spans="1:268" s="227" customFormat="1" ht="24" customHeight="1">
      <c r="A32" s="211">
        <v>31</v>
      </c>
      <c r="B32" s="316" t="s">
        <v>805</v>
      </c>
      <c r="C32" s="316"/>
      <c r="D32" s="213" t="s">
        <v>806</v>
      </c>
      <c r="E32" s="214">
        <v>43017</v>
      </c>
      <c r="F32" s="221" t="s">
        <v>2681</v>
      </c>
      <c r="G32" s="215" t="s">
        <v>1829</v>
      </c>
      <c r="H32" s="218" t="s">
        <v>4426</v>
      </c>
      <c r="I32" s="248" t="e">
        <f>VLOOKUP(D32,#REF!,3,0)</f>
        <v>#REF!</v>
      </c>
      <c r="J32" s="216"/>
      <c r="K32" s="216" t="e">
        <v>#N/A</v>
      </c>
      <c r="L32" s="213"/>
      <c r="M32" s="217" t="s">
        <v>4626</v>
      </c>
      <c r="N32" s="217"/>
      <c r="O32" s="213"/>
      <c r="P32" s="213" t="s">
        <v>4689</v>
      </c>
      <c r="Q32" s="213" t="e">
        <v>#N/A</v>
      </c>
      <c r="R32" s="215" t="s">
        <v>2687</v>
      </c>
      <c r="S32" s="220"/>
      <c r="T32" s="215"/>
      <c r="U32" s="213" t="s">
        <v>4715</v>
      </c>
      <c r="V32" s="213" t="e">
        <v>#N/A</v>
      </c>
      <c r="W32" s="213"/>
      <c r="X32" s="221" t="s">
        <v>4</v>
      </c>
      <c r="Y32" s="222" t="s">
        <v>2437</v>
      </c>
      <c r="Z32" s="217" t="s">
        <v>4742</v>
      </c>
      <c r="AA32" s="223" t="s">
        <v>2688</v>
      </c>
      <c r="AB32" s="223"/>
      <c r="AC32" s="219" t="s">
        <v>1826</v>
      </c>
      <c r="AD32" s="215" t="s">
        <v>1714</v>
      </c>
      <c r="AE32" s="224"/>
      <c r="AF32" s="215" t="s">
        <v>1714</v>
      </c>
      <c r="AG32" s="215" t="s">
        <v>2687</v>
      </c>
      <c r="AH32" s="215" t="s">
        <v>2687</v>
      </c>
      <c r="AI32" s="215" t="s">
        <v>1629</v>
      </c>
      <c r="AJ32" s="215"/>
      <c r="AK32" s="224"/>
      <c r="AL32" s="215" t="s">
        <v>2281</v>
      </c>
      <c r="AM32" s="238" t="s">
        <v>2689</v>
      </c>
      <c r="AN32" s="215" t="s">
        <v>1830</v>
      </c>
      <c r="AO32" s="221">
        <v>43577</v>
      </c>
      <c r="AP32" s="226" t="s">
        <v>2692</v>
      </c>
      <c r="AQ32" s="226" t="s">
        <v>2693</v>
      </c>
      <c r="AR32" s="212"/>
      <c r="AS32" s="215"/>
      <c r="AT32" s="221" t="s">
        <v>1802</v>
      </c>
      <c r="AU32" s="215"/>
      <c r="AW32" s="228" t="s">
        <v>4626</v>
      </c>
    </row>
    <row r="33" spans="1:268" s="227" customFormat="1" ht="24" customHeight="1">
      <c r="A33" s="211">
        <v>32</v>
      </c>
      <c r="B33" s="229" t="s">
        <v>4301</v>
      </c>
      <c r="C33" s="229"/>
      <c r="D33" s="280" t="s">
        <v>4302</v>
      </c>
      <c r="E33" s="224">
        <v>43089.646316203703</v>
      </c>
      <c r="F33" s="215" t="s">
        <v>308</v>
      </c>
      <c r="G33" s="281" t="s">
        <v>1996</v>
      </c>
      <c r="H33" s="232" t="s">
        <v>1676</v>
      </c>
      <c r="I33" s="248" t="e">
        <f>VLOOKUP(D33,#REF!,3,0)</f>
        <v>#REF!</v>
      </c>
      <c r="J33" s="216"/>
      <c r="K33" s="216" t="e">
        <v>#N/A</v>
      </c>
      <c r="L33" s="229" t="s">
        <v>4595</v>
      </c>
      <c r="M33" s="217" t="s">
        <v>4700</v>
      </c>
      <c r="N33" s="217"/>
      <c r="O33" s="213" t="s">
        <v>4596</v>
      </c>
      <c r="P33" s="213" t="s">
        <v>4643</v>
      </c>
      <c r="Q33" s="213" t="s">
        <v>4617</v>
      </c>
      <c r="R33" s="213" t="s">
        <v>4552</v>
      </c>
      <c r="S33" s="220"/>
      <c r="T33" s="215"/>
      <c r="U33" s="213" t="s">
        <v>4714</v>
      </c>
      <c r="V33" s="213" t="e">
        <v>#N/A</v>
      </c>
      <c r="W33" s="224"/>
      <c r="X33" s="221" t="s">
        <v>4</v>
      </c>
      <c r="Y33" s="222" t="s">
        <v>4663</v>
      </c>
      <c r="Z33" s="217" t="s">
        <v>4742</v>
      </c>
      <c r="AA33" s="222" t="s">
        <v>4665</v>
      </c>
      <c r="AB33" s="223" t="s">
        <v>4665</v>
      </c>
      <c r="AC33" s="229" t="s">
        <v>4275</v>
      </c>
      <c r="AD33" s="229" t="s">
        <v>1681</v>
      </c>
      <c r="AE33" s="224"/>
      <c r="AF33" s="229" t="s">
        <v>1681</v>
      </c>
      <c r="AG33" s="213" t="s">
        <v>4552</v>
      </c>
      <c r="AH33" s="215" t="s">
        <v>4543</v>
      </c>
      <c r="AI33" s="215" t="s">
        <v>1627</v>
      </c>
      <c r="AJ33" s="229"/>
      <c r="AK33" s="280"/>
      <c r="AL33" s="280"/>
      <c r="AM33" s="215" t="s">
        <v>4247</v>
      </c>
      <c r="AN33" s="215"/>
      <c r="AO33" s="215"/>
      <c r="AP33" s="215"/>
      <c r="AQ33" s="215"/>
      <c r="AR33" s="215"/>
      <c r="AS33" s="215"/>
      <c r="AT33" s="227" t="s">
        <v>4467</v>
      </c>
      <c r="AU33" s="215"/>
      <c r="AW33" s="228" t="s">
        <v>4630</v>
      </c>
      <c r="AX33" s="364"/>
    </row>
    <row r="34" spans="1:268" s="363" customFormat="1" ht="24" customHeight="1">
      <c r="A34" s="211">
        <v>33</v>
      </c>
      <c r="B34" s="237" t="s">
        <v>4269</v>
      </c>
      <c r="C34" s="237"/>
      <c r="D34" s="237" t="s">
        <v>4270</v>
      </c>
      <c r="E34" s="248">
        <v>42842.882173726852</v>
      </c>
      <c r="F34" s="215" t="s">
        <v>1628</v>
      </c>
      <c r="G34" s="215" t="s">
        <v>1793</v>
      </c>
      <c r="H34" s="290" t="s">
        <v>1676</v>
      </c>
      <c r="I34" s="365" t="s">
        <v>4771</v>
      </c>
      <c r="J34" s="287"/>
      <c r="K34" s="287" t="e">
        <v>#N/A</v>
      </c>
      <c r="L34" s="288" t="s">
        <v>1722</v>
      </c>
      <c r="M34" s="289" t="s">
        <v>4700</v>
      </c>
      <c r="N34" s="289"/>
      <c r="O34" s="288" t="s">
        <v>4596</v>
      </c>
      <c r="P34" s="288" t="s">
        <v>4643</v>
      </c>
      <c r="Q34" s="288" t="s">
        <v>4617</v>
      </c>
      <c r="R34" s="291" t="s">
        <v>1462</v>
      </c>
      <c r="S34" s="292"/>
      <c r="T34" s="293"/>
      <c r="U34" s="288" t="s">
        <v>4714</v>
      </c>
      <c r="V34" s="288" t="e">
        <v>#N/A</v>
      </c>
      <c r="W34" s="294"/>
      <c r="X34" s="295" t="s">
        <v>4</v>
      </c>
      <c r="Y34" s="296" t="s">
        <v>4663</v>
      </c>
      <c r="Z34" s="289" t="s">
        <v>4742</v>
      </c>
      <c r="AA34" s="296" t="s">
        <v>4665</v>
      </c>
      <c r="AB34" s="297" t="s">
        <v>4665</v>
      </c>
      <c r="AC34" s="298" t="s">
        <v>531</v>
      </c>
      <c r="AD34" s="298" t="s">
        <v>1676</v>
      </c>
      <c r="AE34" s="299"/>
      <c r="AF34" s="298" t="s">
        <v>1676</v>
      </c>
      <c r="AG34" s="291" t="s">
        <v>1462</v>
      </c>
      <c r="AH34" s="293" t="s">
        <v>4530</v>
      </c>
      <c r="AI34" s="293" t="s">
        <v>1629</v>
      </c>
      <c r="AJ34" s="293"/>
      <c r="AK34" s="293"/>
      <c r="AL34" s="298" t="s">
        <v>4271</v>
      </c>
      <c r="AM34" s="298" t="s">
        <v>4263</v>
      </c>
      <c r="AN34" s="293"/>
      <c r="AO34" s="300"/>
      <c r="AP34" s="293"/>
      <c r="AQ34" s="293"/>
      <c r="AR34" s="293"/>
      <c r="AS34" s="293"/>
      <c r="AT34" s="301" t="s">
        <v>4467</v>
      </c>
      <c r="AU34" s="293"/>
      <c r="AV34" s="301"/>
      <c r="AW34" s="302" t="s">
        <v>4630</v>
      </c>
      <c r="AX34" s="301"/>
      <c r="AY34" s="301"/>
      <c r="AZ34" s="301"/>
      <c r="BA34" s="301"/>
      <c r="BB34" s="301"/>
      <c r="BC34" s="301"/>
      <c r="BD34" s="301"/>
      <c r="BE34" s="301"/>
      <c r="BF34" s="301"/>
      <c r="BG34" s="301"/>
      <c r="BH34" s="301"/>
      <c r="BI34" s="301"/>
      <c r="BJ34" s="301"/>
      <c r="BK34" s="301"/>
      <c r="BL34" s="301"/>
      <c r="BM34" s="301"/>
      <c r="BN34" s="301"/>
      <c r="BO34" s="301"/>
      <c r="BP34" s="301"/>
      <c r="BQ34" s="301"/>
      <c r="BR34" s="301"/>
      <c r="BS34" s="301"/>
      <c r="BT34" s="301"/>
      <c r="BU34" s="301"/>
      <c r="BV34" s="301"/>
      <c r="BW34" s="301"/>
      <c r="BX34" s="301"/>
      <c r="BY34" s="301"/>
      <c r="BZ34" s="301"/>
      <c r="CA34" s="301"/>
      <c r="CB34" s="301"/>
      <c r="CC34" s="301"/>
      <c r="CD34" s="301"/>
      <c r="CE34" s="301"/>
      <c r="CF34" s="301"/>
      <c r="CG34" s="301"/>
      <c r="CH34" s="301"/>
      <c r="CI34" s="301"/>
      <c r="CJ34" s="301"/>
      <c r="CK34" s="301"/>
      <c r="CL34" s="301"/>
      <c r="CM34" s="301"/>
      <c r="CN34" s="301"/>
      <c r="CO34" s="301"/>
      <c r="CP34" s="301"/>
      <c r="CQ34" s="301"/>
      <c r="CR34" s="301"/>
      <c r="CS34" s="301"/>
      <c r="CT34" s="301"/>
      <c r="CU34" s="301"/>
      <c r="CV34" s="301"/>
      <c r="CW34" s="301"/>
      <c r="CX34" s="301"/>
      <c r="CY34" s="301"/>
      <c r="CZ34" s="301"/>
      <c r="DA34" s="301"/>
      <c r="DB34" s="301"/>
      <c r="DC34" s="301"/>
      <c r="DD34" s="301"/>
      <c r="DE34" s="301"/>
      <c r="DF34" s="301"/>
      <c r="DG34" s="301"/>
      <c r="DH34" s="301"/>
      <c r="DI34" s="301"/>
      <c r="DJ34" s="301"/>
      <c r="DK34" s="301"/>
      <c r="DL34" s="301"/>
      <c r="DM34" s="301"/>
      <c r="DN34" s="301"/>
      <c r="DO34" s="301"/>
      <c r="DP34" s="301"/>
      <c r="DQ34" s="301"/>
      <c r="DR34" s="301"/>
      <c r="DS34" s="301"/>
      <c r="DT34" s="301"/>
      <c r="DU34" s="301"/>
      <c r="DV34" s="301"/>
      <c r="DW34" s="301"/>
      <c r="DX34" s="301"/>
      <c r="DY34" s="301"/>
      <c r="DZ34" s="301"/>
      <c r="EA34" s="301"/>
      <c r="EB34" s="301"/>
      <c r="EC34" s="301"/>
      <c r="ED34" s="301"/>
      <c r="EE34" s="301"/>
      <c r="EF34" s="301"/>
      <c r="EG34" s="301"/>
      <c r="EH34" s="301"/>
      <c r="EI34" s="301"/>
      <c r="EJ34" s="301"/>
      <c r="EK34" s="301"/>
      <c r="EL34" s="301"/>
      <c r="EM34" s="301"/>
      <c r="EN34" s="301"/>
      <c r="EO34" s="301"/>
      <c r="EP34" s="301"/>
      <c r="EQ34" s="301"/>
      <c r="ER34" s="301"/>
      <c r="ES34" s="301"/>
      <c r="ET34" s="301"/>
      <c r="EU34" s="301"/>
      <c r="EV34" s="301"/>
      <c r="EW34" s="301"/>
      <c r="EX34" s="301"/>
      <c r="EY34" s="301"/>
      <c r="EZ34" s="301"/>
      <c r="FA34" s="301"/>
      <c r="FB34" s="301"/>
      <c r="FC34" s="301"/>
      <c r="FD34" s="301"/>
      <c r="FE34" s="301"/>
      <c r="FF34" s="301"/>
      <c r="FG34" s="301"/>
      <c r="FH34" s="301"/>
      <c r="FI34" s="301"/>
      <c r="FJ34" s="301"/>
      <c r="FK34" s="301"/>
      <c r="FL34" s="301"/>
      <c r="FM34" s="301"/>
      <c r="FN34" s="301"/>
      <c r="FO34" s="301"/>
      <c r="FP34" s="301"/>
      <c r="FQ34" s="301"/>
      <c r="FR34" s="301"/>
      <c r="FS34" s="301"/>
      <c r="FT34" s="301"/>
      <c r="FU34" s="301"/>
      <c r="FV34" s="301"/>
      <c r="FW34" s="301"/>
      <c r="FX34" s="301"/>
      <c r="FY34" s="301"/>
      <c r="FZ34" s="301"/>
      <c r="GA34" s="301"/>
      <c r="GB34" s="301"/>
      <c r="GC34" s="301"/>
      <c r="GD34" s="301"/>
      <c r="GE34" s="301"/>
      <c r="GF34" s="301"/>
      <c r="GG34" s="301"/>
      <c r="GH34" s="301"/>
      <c r="GI34" s="301"/>
      <c r="GJ34" s="301"/>
      <c r="GK34" s="301"/>
      <c r="GL34" s="301"/>
      <c r="GM34" s="301"/>
      <c r="GN34" s="301"/>
      <c r="GO34" s="301"/>
      <c r="GP34" s="301"/>
      <c r="GQ34" s="301"/>
      <c r="GR34" s="301"/>
      <c r="GS34" s="301"/>
      <c r="GT34" s="301"/>
      <c r="GU34" s="301"/>
      <c r="GV34" s="301"/>
      <c r="GW34" s="301"/>
      <c r="GX34" s="301"/>
      <c r="GY34" s="301"/>
      <c r="GZ34" s="301"/>
      <c r="HA34" s="301"/>
      <c r="HB34" s="301"/>
      <c r="HC34" s="301"/>
      <c r="HD34" s="301"/>
      <c r="HE34" s="301"/>
      <c r="HF34" s="301"/>
      <c r="HG34" s="301"/>
      <c r="HH34" s="301"/>
      <c r="HI34" s="301"/>
      <c r="HJ34" s="301"/>
      <c r="HK34" s="301"/>
      <c r="HL34" s="301"/>
      <c r="HM34" s="301"/>
      <c r="HN34" s="301"/>
      <c r="HO34" s="301"/>
      <c r="HP34" s="301"/>
      <c r="HQ34" s="301"/>
      <c r="HR34" s="301"/>
      <c r="HS34" s="301"/>
      <c r="HT34" s="301"/>
      <c r="HU34" s="301"/>
      <c r="HV34" s="301"/>
      <c r="HW34" s="301"/>
      <c r="HX34" s="301"/>
      <c r="HY34" s="301"/>
      <c r="HZ34" s="301"/>
      <c r="IA34" s="301"/>
      <c r="IB34" s="301"/>
      <c r="IC34" s="301"/>
      <c r="ID34" s="301"/>
      <c r="IE34" s="301"/>
      <c r="IF34" s="301"/>
      <c r="IG34" s="301"/>
      <c r="IH34" s="301"/>
      <c r="II34" s="301"/>
      <c r="IJ34" s="301"/>
      <c r="IK34" s="301"/>
      <c r="IL34" s="301"/>
      <c r="IM34" s="301"/>
      <c r="IN34" s="301"/>
      <c r="IO34" s="301"/>
      <c r="IP34" s="301"/>
      <c r="IQ34" s="301"/>
      <c r="IR34" s="301"/>
      <c r="IS34" s="301"/>
      <c r="IT34" s="301"/>
      <c r="IU34" s="301"/>
      <c r="IV34" s="301"/>
      <c r="IW34" s="301"/>
      <c r="IX34" s="301"/>
      <c r="IY34" s="301"/>
      <c r="IZ34" s="301"/>
      <c r="JA34" s="301"/>
      <c r="JB34" s="301"/>
      <c r="JC34" s="301"/>
      <c r="JD34" s="301"/>
      <c r="JE34" s="301"/>
      <c r="JF34" s="301"/>
      <c r="JG34" s="301"/>
      <c r="JH34" s="301"/>
    </row>
    <row r="35" spans="1:268" s="362" customFormat="1" ht="24" customHeight="1">
      <c r="A35" s="211">
        <v>34</v>
      </c>
      <c r="B35" s="215" t="s">
        <v>4264</v>
      </c>
      <c r="C35" s="215"/>
      <c r="D35" s="215" t="s">
        <v>4265</v>
      </c>
      <c r="E35" s="221">
        <v>42810</v>
      </c>
      <c r="F35" s="215" t="s">
        <v>2808</v>
      </c>
      <c r="G35" s="215" t="s">
        <v>1622</v>
      </c>
      <c r="H35" s="232" t="s">
        <v>1676</v>
      </c>
      <c r="I35" s="248" t="e">
        <f>VLOOKUP(D35,#REF!,3,0)</f>
        <v>#REF!</v>
      </c>
      <c r="J35" s="216"/>
      <c r="K35" s="216" t="e">
        <v>#N/A</v>
      </c>
      <c r="L35" s="215" t="s">
        <v>4515</v>
      </c>
      <c r="M35" s="217" t="s">
        <v>4700</v>
      </c>
      <c r="N35" s="217"/>
      <c r="O35" s="213" t="s">
        <v>4596</v>
      </c>
      <c r="P35" s="213" t="s">
        <v>4643</v>
      </c>
      <c r="Q35" s="213" t="s">
        <v>4617</v>
      </c>
      <c r="R35" s="215" t="s">
        <v>4534</v>
      </c>
      <c r="S35" s="220"/>
      <c r="T35" s="215"/>
      <c r="U35" s="213" t="s">
        <v>4714</v>
      </c>
      <c r="V35" s="213" t="e">
        <v>#N/A</v>
      </c>
      <c r="W35" s="221"/>
      <c r="X35" s="221" t="s">
        <v>4</v>
      </c>
      <c r="Y35" s="222" t="s">
        <v>4663</v>
      </c>
      <c r="Z35" s="217" t="s">
        <v>4742</v>
      </c>
      <c r="AA35" s="222" t="s">
        <v>4665</v>
      </c>
      <c r="AB35" s="223" t="s">
        <v>4665</v>
      </c>
      <c r="AC35" s="215" t="s">
        <v>4267</v>
      </c>
      <c r="AD35" s="237" t="s">
        <v>1676</v>
      </c>
      <c r="AE35" s="224"/>
      <c r="AF35" s="237" t="s">
        <v>1676</v>
      </c>
      <c r="AG35" s="215" t="s">
        <v>4534</v>
      </c>
      <c r="AH35" s="215" t="s">
        <v>4306</v>
      </c>
      <c r="AI35" s="215" t="s">
        <v>1624</v>
      </c>
      <c r="AJ35" s="215"/>
      <c r="AK35" s="215"/>
      <c r="AL35" s="215" t="s">
        <v>4266</v>
      </c>
      <c r="AM35" s="215"/>
      <c r="AN35" s="215"/>
      <c r="AO35" s="215"/>
      <c r="AP35" s="215"/>
      <c r="AQ35" s="215"/>
      <c r="AR35" s="215"/>
      <c r="AS35" s="215"/>
      <c r="AT35" s="227" t="s">
        <v>4467</v>
      </c>
      <c r="AU35" s="215"/>
      <c r="AV35" s="227"/>
      <c r="AW35" s="228" t="s">
        <v>4630</v>
      </c>
      <c r="AX35" s="227"/>
      <c r="AY35" s="227"/>
      <c r="AZ35" s="227"/>
      <c r="BA35" s="227"/>
      <c r="BB35" s="227"/>
      <c r="BC35" s="227"/>
      <c r="BD35" s="227"/>
      <c r="BE35" s="227"/>
      <c r="BF35" s="227"/>
      <c r="BG35" s="227"/>
      <c r="BH35" s="227"/>
      <c r="BI35" s="227"/>
      <c r="BJ35" s="227"/>
      <c r="BK35" s="227"/>
      <c r="BL35" s="227"/>
      <c r="BM35" s="227"/>
      <c r="BN35" s="227"/>
      <c r="BO35" s="227"/>
      <c r="BP35" s="227"/>
      <c r="BQ35" s="227"/>
      <c r="BR35" s="227"/>
      <c r="BS35" s="227"/>
      <c r="BT35" s="227"/>
      <c r="BU35" s="227"/>
      <c r="BV35" s="227"/>
      <c r="BW35" s="227"/>
      <c r="BX35" s="227"/>
      <c r="BY35" s="227"/>
      <c r="BZ35" s="227"/>
      <c r="CA35" s="227"/>
      <c r="CB35" s="227"/>
      <c r="CC35" s="227"/>
      <c r="CD35" s="227"/>
      <c r="CE35" s="227"/>
      <c r="CF35" s="227"/>
      <c r="CG35" s="227"/>
      <c r="CH35" s="227"/>
      <c r="CI35" s="227"/>
      <c r="CJ35" s="227"/>
      <c r="CK35" s="227"/>
      <c r="CL35" s="227"/>
      <c r="CM35" s="227"/>
      <c r="CN35" s="227"/>
      <c r="CO35" s="227"/>
      <c r="CP35" s="227"/>
      <c r="CQ35" s="227"/>
      <c r="CR35" s="227"/>
      <c r="CS35" s="227"/>
      <c r="CT35" s="227"/>
      <c r="CU35" s="227"/>
      <c r="CV35" s="227"/>
      <c r="CW35" s="227"/>
      <c r="CX35" s="227"/>
      <c r="CY35" s="227"/>
      <c r="CZ35" s="227"/>
      <c r="DA35" s="227"/>
      <c r="DB35" s="227"/>
      <c r="DC35" s="227"/>
      <c r="DD35" s="227"/>
      <c r="DE35" s="227"/>
      <c r="DF35" s="227"/>
      <c r="DG35" s="227"/>
      <c r="DH35" s="227"/>
      <c r="DI35" s="227"/>
      <c r="DJ35" s="227"/>
      <c r="DK35" s="227"/>
      <c r="DL35" s="227"/>
      <c r="DM35" s="227"/>
      <c r="DN35" s="227"/>
      <c r="DO35" s="227"/>
      <c r="DP35" s="227"/>
      <c r="DQ35" s="227"/>
      <c r="DR35" s="227"/>
      <c r="DS35" s="227"/>
      <c r="DT35" s="227"/>
      <c r="DU35" s="227"/>
      <c r="DV35" s="227"/>
      <c r="DW35" s="227"/>
      <c r="DX35" s="227"/>
      <c r="DY35" s="227"/>
      <c r="DZ35" s="227"/>
      <c r="EA35" s="227"/>
      <c r="EB35" s="227"/>
      <c r="EC35" s="227"/>
      <c r="ED35" s="227"/>
      <c r="EE35" s="227"/>
      <c r="EF35" s="227"/>
      <c r="EG35" s="227"/>
      <c r="EH35" s="227"/>
      <c r="EI35" s="227"/>
      <c r="EJ35" s="227"/>
      <c r="EK35" s="227"/>
      <c r="EL35" s="227"/>
      <c r="EM35" s="227"/>
      <c r="EN35" s="227"/>
      <c r="EO35" s="227"/>
      <c r="EP35" s="227"/>
      <c r="EQ35" s="227"/>
      <c r="ER35" s="227"/>
      <c r="ES35" s="227"/>
      <c r="ET35" s="227"/>
      <c r="EU35" s="227"/>
      <c r="EV35" s="227"/>
      <c r="EW35" s="227"/>
      <c r="EX35" s="227"/>
      <c r="EY35" s="227"/>
      <c r="EZ35" s="227"/>
      <c r="FA35" s="227"/>
      <c r="FB35" s="227"/>
      <c r="FC35" s="227"/>
      <c r="FD35" s="227"/>
      <c r="FE35" s="227"/>
      <c r="FF35" s="227"/>
      <c r="FG35" s="227"/>
      <c r="FH35" s="227"/>
      <c r="FI35" s="227"/>
      <c r="FJ35" s="227"/>
      <c r="FK35" s="227"/>
      <c r="FL35" s="227"/>
      <c r="FM35" s="227"/>
      <c r="FN35" s="227"/>
      <c r="FO35" s="227"/>
      <c r="FP35" s="227"/>
      <c r="FQ35" s="227"/>
      <c r="FR35" s="227"/>
      <c r="FS35" s="227"/>
      <c r="FT35" s="227"/>
      <c r="FU35" s="227"/>
      <c r="FV35" s="227"/>
      <c r="FW35" s="227"/>
      <c r="FX35" s="227"/>
      <c r="FY35" s="227"/>
      <c r="FZ35" s="227"/>
      <c r="GA35" s="227"/>
      <c r="GB35" s="227"/>
      <c r="GC35" s="227"/>
      <c r="GD35" s="227"/>
      <c r="GE35" s="227"/>
      <c r="GF35" s="227"/>
      <c r="GG35" s="227"/>
      <c r="GH35" s="227"/>
      <c r="GI35" s="227"/>
      <c r="GJ35" s="227"/>
      <c r="GK35" s="227"/>
      <c r="GL35" s="227"/>
      <c r="GM35" s="227"/>
      <c r="GN35" s="227"/>
      <c r="GO35" s="227"/>
      <c r="GP35" s="227"/>
      <c r="GQ35" s="227"/>
      <c r="GR35" s="227"/>
      <c r="GS35" s="227"/>
      <c r="GT35" s="227"/>
      <c r="GU35" s="227"/>
      <c r="GV35" s="227"/>
      <c r="GW35" s="227"/>
      <c r="GX35" s="227"/>
      <c r="GY35" s="227"/>
      <c r="GZ35" s="227"/>
      <c r="HA35" s="227"/>
      <c r="HB35" s="227"/>
      <c r="HC35" s="227"/>
      <c r="HD35" s="227"/>
      <c r="HE35" s="227"/>
      <c r="HF35" s="227"/>
      <c r="HG35" s="227"/>
      <c r="HH35" s="227"/>
      <c r="HI35" s="227"/>
      <c r="HJ35" s="227"/>
      <c r="HK35" s="227"/>
      <c r="HL35" s="227"/>
      <c r="HM35" s="227"/>
      <c r="HN35" s="227"/>
      <c r="HO35" s="227"/>
      <c r="HP35" s="227"/>
      <c r="HQ35" s="227"/>
      <c r="HR35" s="227"/>
      <c r="HS35" s="227"/>
      <c r="HT35" s="227"/>
      <c r="HU35" s="227"/>
      <c r="HV35" s="227"/>
      <c r="HW35" s="227"/>
      <c r="HX35" s="227"/>
      <c r="HY35" s="227"/>
      <c r="HZ35" s="227"/>
      <c r="IA35" s="227"/>
      <c r="IB35" s="227"/>
      <c r="IC35" s="227"/>
      <c r="ID35" s="227"/>
      <c r="IE35" s="227"/>
      <c r="IF35" s="227"/>
      <c r="IG35" s="227"/>
      <c r="IH35" s="227"/>
      <c r="II35" s="227"/>
      <c r="IJ35" s="227"/>
      <c r="IK35" s="227"/>
      <c r="IL35" s="227"/>
      <c r="IM35" s="227"/>
      <c r="IN35" s="227"/>
      <c r="IO35" s="227"/>
      <c r="IP35" s="227"/>
      <c r="IQ35" s="227"/>
      <c r="IR35" s="227"/>
      <c r="IS35" s="227"/>
      <c r="IT35" s="227"/>
      <c r="IU35" s="227"/>
      <c r="IV35" s="227"/>
      <c r="IW35" s="227"/>
      <c r="IX35" s="227"/>
      <c r="IY35" s="227"/>
      <c r="IZ35" s="227"/>
      <c r="JA35" s="227"/>
      <c r="JB35" s="227"/>
      <c r="JC35" s="227"/>
      <c r="JD35" s="227"/>
      <c r="JE35" s="227"/>
      <c r="JF35" s="227"/>
      <c r="JG35" s="227"/>
      <c r="JH35" s="227"/>
    </row>
    <row r="36" spans="1:268" s="227" customFormat="1" ht="24" customHeight="1">
      <c r="A36" s="211">
        <v>35</v>
      </c>
      <c r="B36" s="229" t="s">
        <v>4366</v>
      </c>
      <c r="C36" s="229"/>
      <c r="D36" s="240" t="s">
        <v>4362</v>
      </c>
      <c r="E36" s="221" t="s">
        <v>4364</v>
      </c>
      <c r="F36" s="215" t="s">
        <v>1852</v>
      </c>
      <c r="G36" s="215" t="s">
        <v>1893</v>
      </c>
      <c r="H36" s="232" t="s">
        <v>1676</v>
      </c>
      <c r="I36" s="248" t="e">
        <f>VLOOKUP(D36,#REF!,3,0)</f>
        <v>#REF!</v>
      </c>
      <c r="J36" s="216"/>
      <c r="K36" s="216" t="e">
        <v>#N/A</v>
      </c>
      <c r="L36" s="213" t="s">
        <v>4525</v>
      </c>
      <c r="M36" s="217" t="s">
        <v>4700</v>
      </c>
      <c r="N36" s="217"/>
      <c r="O36" s="213" t="s">
        <v>4596</v>
      </c>
      <c r="P36" s="213" t="s">
        <v>4643</v>
      </c>
      <c r="Q36" s="213" t="s">
        <v>4617</v>
      </c>
      <c r="R36" s="215" t="s">
        <v>4534</v>
      </c>
      <c r="S36" s="220"/>
      <c r="T36" s="215"/>
      <c r="U36" s="213" t="s">
        <v>4714</v>
      </c>
      <c r="V36" s="213" t="e">
        <v>#N/A</v>
      </c>
      <c r="W36" s="240"/>
      <c r="X36" s="221" t="s">
        <v>4</v>
      </c>
      <c r="Y36" s="222" t="s">
        <v>4663</v>
      </c>
      <c r="Z36" s="217" t="s">
        <v>4742</v>
      </c>
      <c r="AA36" s="222" t="s">
        <v>4665</v>
      </c>
      <c r="AB36" s="223" t="s">
        <v>4665</v>
      </c>
      <c r="AC36" s="229" t="s">
        <v>531</v>
      </c>
      <c r="AD36" s="237" t="s">
        <v>1676</v>
      </c>
      <c r="AE36" s="224"/>
      <c r="AF36" s="237" t="s">
        <v>1676</v>
      </c>
      <c r="AG36" s="215" t="s">
        <v>4534</v>
      </c>
      <c r="AH36" s="215" t="s">
        <v>4534</v>
      </c>
      <c r="AI36" s="215" t="s">
        <v>1627</v>
      </c>
      <c r="AJ36" s="229"/>
      <c r="AK36" s="240"/>
      <c r="AL36" s="240" t="s">
        <v>4363</v>
      </c>
      <c r="AM36" s="215" t="s">
        <v>4247</v>
      </c>
      <c r="AN36" s="215"/>
      <c r="AO36" s="215"/>
      <c r="AP36" s="215"/>
      <c r="AQ36" s="215"/>
      <c r="AR36" s="215"/>
      <c r="AS36" s="215"/>
      <c r="AT36" s="227" t="s">
        <v>4467</v>
      </c>
      <c r="AU36" s="215" t="s">
        <v>4300</v>
      </c>
      <c r="AW36" s="228" t="s">
        <v>4630</v>
      </c>
    </row>
    <row r="37" spans="1:268" s="337" customFormat="1" ht="32.25" customHeight="1">
      <c r="A37" s="211">
        <v>36</v>
      </c>
      <c r="B37" s="235" t="s">
        <v>988</v>
      </c>
      <c r="C37" s="235"/>
      <c r="D37" s="213" t="s">
        <v>989</v>
      </c>
      <c r="E37" s="214" t="s">
        <v>4022</v>
      </c>
      <c r="F37" s="240" t="s">
        <v>2067</v>
      </c>
      <c r="G37" s="215" t="s">
        <v>1623</v>
      </c>
      <c r="H37" s="218" t="s">
        <v>1676</v>
      </c>
      <c r="I37" s="248" t="e">
        <f>VLOOKUP(D37,#REF!,3,0)</f>
        <v>#REF!</v>
      </c>
      <c r="J37" s="216"/>
      <c r="K37" s="216" t="e">
        <v>#N/A</v>
      </c>
      <c r="L37" s="213"/>
      <c r="M37" s="217" t="s">
        <v>4625</v>
      </c>
      <c r="N37" s="217"/>
      <c r="O37" s="213" t="s">
        <v>4596</v>
      </c>
      <c r="P37" s="213" t="s">
        <v>4689</v>
      </c>
      <c r="Q37" s="213" t="e">
        <v>#N/A</v>
      </c>
      <c r="R37" s="215" t="s">
        <v>3887</v>
      </c>
      <c r="S37" s="220"/>
      <c r="T37" s="215"/>
      <c r="U37" s="213" t="s">
        <v>4715</v>
      </c>
      <c r="V37" s="213" t="e">
        <v>#N/A</v>
      </c>
      <c r="W37" s="213"/>
      <c r="X37" s="221" t="s">
        <v>4</v>
      </c>
      <c r="Y37" s="222" t="s">
        <v>3888</v>
      </c>
      <c r="Z37" s="217" t="s">
        <v>4742</v>
      </c>
      <c r="AA37" s="223" t="s">
        <v>3889</v>
      </c>
      <c r="AB37" s="223"/>
      <c r="AC37" s="226" t="s">
        <v>408</v>
      </c>
      <c r="AD37" s="215" t="s">
        <v>1714</v>
      </c>
      <c r="AE37" s="224"/>
      <c r="AF37" s="215" t="s">
        <v>1714</v>
      </c>
      <c r="AG37" s="215" t="s">
        <v>3887</v>
      </c>
      <c r="AH37" s="224"/>
      <c r="AI37" s="212" t="s">
        <v>1625</v>
      </c>
      <c r="AJ37" s="215"/>
      <c r="AK37" s="224"/>
      <c r="AL37" s="215" t="s">
        <v>3890</v>
      </c>
      <c r="AM37" s="243">
        <v>43208.947662037041</v>
      </c>
      <c r="AN37" s="215" t="s">
        <v>1794</v>
      </c>
      <c r="AO37" s="221">
        <v>43377</v>
      </c>
      <c r="AP37" s="226" t="s">
        <v>3893</v>
      </c>
      <c r="AQ37" s="226" t="s">
        <v>3894</v>
      </c>
      <c r="AR37" s="212"/>
      <c r="AS37" s="215" t="s">
        <v>1819</v>
      </c>
      <c r="AT37" s="221" t="s">
        <v>1802</v>
      </c>
      <c r="AU37" s="215"/>
      <c r="AV37" s="227"/>
      <c r="AW37" s="228" t="s">
        <v>4625</v>
      </c>
      <c r="AX37" s="227"/>
      <c r="AY37" s="227"/>
      <c r="AZ37" s="227"/>
      <c r="BA37" s="227"/>
      <c r="BB37" s="227"/>
      <c r="BC37" s="227"/>
      <c r="BD37" s="227"/>
      <c r="BE37" s="227"/>
      <c r="BF37" s="227"/>
      <c r="BG37" s="227"/>
      <c r="BH37" s="227"/>
      <c r="BI37" s="227"/>
      <c r="BJ37" s="227"/>
      <c r="BK37" s="227"/>
      <c r="BL37" s="227"/>
      <c r="BM37" s="227"/>
      <c r="BN37" s="227"/>
      <c r="BO37" s="227"/>
      <c r="BP37" s="227"/>
      <c r="BQ37" s="227"/>
      <c r="BR37" s="227"/>
      <c r="BS37" s="227"/>
      <c r="BT37" s="227"/>
      <c r="BU37" s="227"/>
      <c r="BV37" s="227"/>
      <c r="BW37" s="227"/>
      <c r="BX37" s="227"/>
      <c r="BY37" s="227"/>
      <c r="BZ37" s="227"/>
      <c r="CA37" s="227"/>
      <c r="CB37" s="227"/>
      <c r="CC37" s="227"/>
      <c r="CD37" s="227"/>
      <c r="CE37" s="227"/>
      <c r="CF37" s="227"/>
      <c r="CG37" s="227"/>
      <c r="CH37" s="227"/>
      <c r="CI37" s="227"/>
      <c r="CJ37" s="227"/>
      <c r="CK37" s="227"/>
      <c r="CL37" s="227"/>
      <c r="CM37" s="227"/>
      <c r="CN37" s="227"/>
      <c r="CO37" s="227"/>
      <c r="CP37" s="227"/>
      <c r="CQ37" s="227"/>
      <c r="CR37" s="227"/>
      <c r="CS37" s="227"/>
      <c r="CT37" s="227"/>
      <c r="CU37" s="227"/>
      <c r="CV37" s="227"/>
      <c r="CW37" s="227"/>
      <c r="CX37" s="227"/>
      <c r="CY37" s="227"/>
      <c r="CZ37" s="227"/>
      <c r="DA37" s="227"/>
      <c r="DB37" s="227"/>
      <c r="DC37" s="227"/>
      <c r="DD37" s="227"/>
      <c r="DE37" s="227"/>
      <c r="DF37" s="227"/>
      <c r="DG37" s="227"/>
      <c r="DH37" s="227"/>
      <c r="DI37" s="227"/>
      <c r="DJ37" s="227"/>
      <c r="DK37" s="227"/>
      <c r="DL37" s="227"/>
      <c r="DM37" s="227"/>
      <c r="DN37" s="227"/>
      <c r="DO37" s="227"/>
      <c r="DP37" s="227"/>
      <c r="DQ37" s="227"/>
      <c r="DR37" s="227"/>
      <c r="DS37" s="227"/>
      <c r="DT37" s="227"/>
      <c r="DU37" s="227"/>
      <c r="DV37" s="227"/>
      <c r="DW37" s="227"/>
      <c r="DX37" s="227"/>
      <c r="DY37" s="227"/>
      <c r="DZ37" s="227"/>
      <c r="EA37" s="227"/>
      <c r="EB37" s="227"/>
      <c r="EC37" s="227"/>
      <c r="ED37" s="227"/>
      <c r="EE37" s="227"/>
      <c r="EF37" s="227"/>
      <c r="EG37" s="227"/>
      <c r="EH37" s="227"/>
      <c r="EI37" s="227"/>
      <c r="EJ37" s="227"/>
      <c r="EK37" s="227"/>
      <c r="EL37" s="227"/>
      <c r="EM37" s="227"/>
      <c r="EN37" s="227"/>
      <c r="EO37" s="227"/>
      <c r="EP37" s="227"/>
      <c r="EQ37" s="227"/>
      <c r="ER37" s="227"/>
      <c r="ES37" s="227"/>
      <c r="ET37" s="227"/>
      <c r="EU37" s="227"/>
      <c r="EV37" s="227"/>
      <c r="EW37" s="227"/>
      <c r="EX37" s="227"/>
      <c r="EY37" s="227"/>
      <c r="EZ37" s="227"/>
      <c r="FA37" s="227"/>
      <c r="FB37" s="227"/>
      <c r="FC37" s="227"/>
      <c r="FD37" s="227"/>
      <c r="FE37" s="227"/>
      <c r="FF37" s="227"/>
      <c r="FG37" s="227"/>
      <c r="FH37" s="227"/>
      <c r="FI37" s="227"/>
      <c r="FJ37" s="227"/>
      <c r="FK37" s="227"/>
      <c r="FL37" s="227"/>
      <c r="FM37" s="227"/>
      <c r="FN37" s="227"/>
      <c r="FO37" s="227"/>
      <c r="FP37" s="227"/>
      <c r="FQ37" s="227"/>
      <c r="FR37" s="227"/>
      <c r="FS37" s="227"/>
      <c r="FT37" s="227"/>
      <c r="FU37" s="227"/>
      <c r="FV37" s="227"/>
      <c r="FW37" s="227"/>
      <c r="FX37" s="227"/>
      <c r="FY37" s="227"/>
      <c r="FZ37" s="227"/>
      <c r="GA37" s="227"/>
      <c r="GB37" s="227"/>
      <c r="GC37" s="227"/>
      <c r="GD37" s="227"/>
      <c r="GE37" s="227"/>
      <c r="GF37" s="227"/>
      <c r="GG37" s="227"/>
      <c r="GH37" s="227"/>
      <c r="GI37" s="227"/>
      <c r="GJ37" s="227"/>
      <c r="GK37" s="227"/>
      <c r="GL37" s="227"/>
      <c r="GM37" s="227"/>
      <c r="GN37" s="227"/>
      <c r="GO37" s="227"/>
      <c r="GP37" s="227"/>
      <c r="GQ37" s="227"/>
      <c r="GR37" s="227"/>
      <c r="GS37" s="227"/>
      <c r="GT37" s="227"/>
      <c r="GU37" s="227"/>
      <c r="GV37" s="227"/>
      <c r="GW37" s="227"/>
      <c r="GX37" s="227"/>
      <c r="GY37" s="227"/>
      <c r="GZ37" s="227"/>
      <c r="HA37" s="227"/>
      <c r="HB37" s="227"/>
      <c r="HC37" s="227"/>
      <c r="HD37" s="227"/>
      <c r="HE37" s="227"/>
      <c r="HF37" s="227"/>
      <c r="HG37" s="227"/>
      <c r="HH37" s="227"/>
      <c r="HI37" s="227"/>
      <c r="HJ37" s="227"/>
      <c r="HK37" s="227"/>
      <c r="HL37" s="227"/>
      <c r="HM37" s="227"/>
      <c r="HN37" s="227"/>
      <c r="HO37" s="227"/>
      <c r="HP37" s="227"/>
      <c r="HQ37" s="227"/>
      <c r="HR37" s="227"/>
      <c r="HS37" s="227"/>
      <c r="HT37" s="227"/>
      <c r="HU37" s="227"/>
      <c r="HV37" s="227"/>
      <c r="HW37" s="227"/>
      <c r="HX37" s="227"/>
      <c r="HY37" s="227"/>
      <c r="HZ37" s="227"/>
      <c r="IA37" s="227"/>
      <c r="IB37" s="227"/>
      <c r="IC37" s="227"/>
      <c r="ID37" s="227"/>
      <c r="IE37" s="227"/>
      <c r="IF37" s="227"/>
      <c r="IG37" s="227"/>
      <c r="IH37" s="227"/>
      <c r="II37" s="227"/>
      <c r="IJ37" s="227"/>
      <c r="IK37" s="227"/>
      <c r="IL37" s="227"/>
      <c r="IM37" s="227"/>
      <c r="IN37" s="227"/>
      <c r="IO37" s="227"/>
      <c r="IP37" s="227"/>
      <c r="IQ37" s="227"/>
      <c r="IR37" s="227"/>
      <c r="IS37" s="227"/>
      <c r="IT37" s="227"/>
      <c r="IU37" s="227"/>
      <c r="IV37" s="227"/>
      <c r="IW37" s="227"/>
      <c r="IX37" s="227"/>
      <c r="IY37" s="227"/>
      <c r="IZ37" s="227"/>
      <c r="JA37" s="227"/>
      <c r="JB37" s="227"/>
      <c r="JC37" s="227"/>
      <c r="JD37" s="227"/>
      <c r="JE37" s="227"/>
      <c r="JF37" s="227"/>
      <c r="JG37" s="227"/>
      <c r="JH37" s="227"/>
    </row>
    <row r="38" spans="1:268" s="362" customFormat="1" ht="32.25" customHeight="1">
      <c r="A38" s="211">
        <v>37</v>
      </c>
      <c r="B38" s="229" t="s">
        <v>1642</v>
      </c>
      <c r="C38" s="229" t="s">
        <v>4804</v>
      </c>
      <c r="D38" s="230" t="s">
        <v>1777</v>
      </c>
      <c r="E38" s="231">
        <v>41150</v>
      </c>
      <c r="F38" s="215" t="s">
        <v>1626</v>
      </c>
      <c r="G38" s="219" t="s">
        <v>1829</v>
      </c>
      <c r="H38" s="232" t="s">
        <v>4779</v>
      </c>
      <c r="I38" s="248" t="e">
        <f>VLOOKUP(D38,#REF!,3,0)</f>
        <v>#REF!</v>
      </c>
      <c r="J38" s="216"/>
      <c r="K38" s="216" t="s">
        <v>4382</v>
      </c>
      <c r="L38" s="213" t="s">
        <v>4620</v>
      </c>
      <c r="M38" s="217" t="s">
        <v>1626</v>
      </c>
      <c r="N38" s="217"/>
      <c r="O38" s="213" t="s">
        <v>4644</v>
      </c>
      <c r="P38" s="213" t="s">
        <v>4596</v>
      </c>
      <c r="Q38" s="213" t="e">
        <v>#N/A</v>
      </c>
      <c r="R38" s="230" t="e">
        <v>#N/A</v>
      </c>
      <c r="S38" s="220"/>
      <c r="T38" s="215" t="s">
        <v>4449</v>
      </c>
      <c r="U38" s="215"/>
      <c r="V38" s="213"/>
      <c r="W38" s="230" t="e">
        <v>#N/A</v>
      </c>
      <c r="X38" s="221"/>
      <c r="Y38" s="222" t="s">
        <v>4</v>
      </c>
      <c r="Z38" s="217"/>
      <c r="AA38" s="222" t="s">
        <v>4751</v>
      </c>
      <c r="AB38" s="223" t="s">
        <v>4663</v>
      </c>
      <c r="AC38" s="229"/>
      <c r="AD38" s="229" t="s">
        <v>4438</v>
      </c>
      <c r="AE38" s="224" t="s">
        <v>1731</v>
      </c>
      <c r="AF38" s="229"/>
      <c r="AG38" s="230" t="s">
        <v>1731</v>
      </c>
      <c r="AH38" s="215"/>
      <c r="AI38" s="233" t="s">
        <v>1629</v>
      </c>
      <c r="AJ38" s="215"/>
      <c r="AK38" s="230"/>
      <c r="AL38" s="230" t="s">
        <v>1678</v>
      </c>
      <c r="AM38" s="215"/>
      <c r="AN38" s="215"/>
      <c r="AO38" s="215"/>
      <c r="AP38" s="215"/>
      <c r="AQ38" s="215"/>
      <c r="AR38" s="215"/>
      <c r="AS38" s="215"/>
      <c r="AT38" s="227" t="s">
        <v>4468</v>
      </c>
      <c r="AU38" s="215"/>
      <c r="AV38" s="227"/>
      <c r="AW38" s="228"/>
      <c r="AX38" s="227"/>
      <c r="AY38" s="227"/>
      <c r="AZ38" s="227"/>
      <c r="BA38" s="227"/>
      <c r="BB38" s="227"/>
      <c r="BC38" s="227"/>
      <c r="BD38" s="227"/>
      <c r="BE38" s="227"/>
      <c r="BF38" s="227"/>
      <c r="BG38" s="227"/>
      <c r="BH38" s="227"/>
      <c r="BI38" s="227"/>
      <c r="BJ38" s="227"/>
      <c r="BK38" s="227"/>
      <c r="BL38" s="227"/>
      <c r="BM38" s="227"/>
      <c r="BN38" s="227"/>
      <c r="BO38" s="227"/>
      <c r="BP38" s="227"/>
      <c r="BQ38" s="227"/>
      <c r="BR38" s="227"/>
      <c r="BS38" s="227"/>
      <c r="BT38" s="227"/>
      <c r="BU38" s="227"/>
      <c r="BV38" s="227"/>
      <c r="BW38" s="227"/>
      <c r="BX38" s="227"/>
      <c r="BY38" s="227"/>
      <c r="BZ38" s="227"/>
      <c r="CA38" s="227"/>
      <c r="CB38" s="227"/>
      <c r="CC38" s="227"/>
      <c r="CD38" s="227"/>
      <c r="CE38" s="227"/>
      <c r="CF38" s="227"/>
      <c r="CG38" s="227"/>
      <c r="CH38" s="227"/>
      <c r="CI38" s="227"/>
      <c r="CJ38" s="227"/>
      <c r="CK38" s="227"/>
      <c r="CL38" s="227"/>
      <c r="CM38" s="227"/>
      <c r="CN38" s="227"/>
      <c r="CO38" s="227"/>
      <c r="CP38" s="227"/>
      <c r="CQ38" s="227"/>
      <c r="CR38" s="227"/>
      <c r="CS38" s="227"/>
      <c r="CT38" s="227"/>
      <c r="CU38" s="227"/>
      <c r="CV38" s="227"/>
      <c r="CW38" s="227"/>
      <c r="CX38" s="227"/>
      <c r="CY38" s="227"/>
      <c r="CZ38" s="227"/>
      <c r="DA38" s="227"/>
      <c r="DB38" s="227"/>
      <c r="DC38" s="227"/>
      <c r="DD38" s="227"/>
      <c r="DE38" s="227"/>
      <c r="DF38" s="227"/>
      <c r="DG38" s="227"/>
      <c r="DH38" s="227"/>
      <c r="DI38" s="227"/>
      <c r="DJ38" s="227"/>
      <c r="DK38" s="227"/>
      <c r="DL38" s="227"/>
      <c r="DM38" s="227"/>
      <c r="DN38" s="227"/>
      <c r="DO38" s="227"/>
      <c r="DP38" s="227"/>
      <c r="DQ38" s="227"/>
      <c r="DR38" s="227"/>
      <c r="DS38" s="227"/>
      <c r="DT38" s="227"/>
      <c r="DU38" s="227"/>
      <c r="DV38" s="227"/>
      <c r="DW38" s="227"/>
      <c r="DX38" s="227"/>
      <c r="DY38" s="227"/>
      <c r="DZ38" s="227"/>
      <c r="EA38" s="227"/>
      <c r="EB38" s="227"/>
      <c r="EC38" s="227"/>
      <c r="ED38" s="227"/>
      <c r="EE38" s="227"/>
      <c r="EF38" s="227"/>
      <c r="EG38" s="227"/>
      <c r="EH38" s="227"/>
      <c r="EI38" s="227"/>
      <c r="EJ38" s="227"/>
      <c r="EK38" s="227"/>
      <c r="EL38" s="227"/>
      <c r="EM38" s="227"/>
      <c r="EN38" s="227"/>
      <c r="EO38" s="227"/>
      <c r="EP38" s="227"/>
      <c r="EQ38" s="227"/>
      <c r="ER38" s="227"/>
      <c r="ES38" s="227"/>
      <c r="ET38" s="227"/>
      <c r="EU38" s="227"/>
      <c r="EV38" s="227"/>
      <c r="EW38" s="227"/>
      <c r="EX38" s="227"/>
      <c r="EY38" s="227"/>
      <c r="EZ38" s="227"/>
      <c r="FA38" s="227"/>
      <c r="FB38" s="227"/>
      <c r="FC38" s="227"/>
      <c r="FD38" s="227"/>
      <c r="FE38" s="227"/>
      <c r="FF38" s="227"/>
      <c r="FG38" s="227"/>
      <c r="FH38" s="227"/>
      <c r="FI38" s="227"/>
      <c r="FJ38" s="227"/>
      <c r="FK38" s="227"/>
      <c r="FL38" s="227"/>
      <c r="FM38" s="227"/>
      <c r="FN38" s="227"/>
      <c r="FO38" s="227"/>
      <c r="FP38" s="227"/>
      <c r="FQ38" s="227"/>
      <c r="FR38" s="227"/>
      <c r="FS38" s="227"/>
      <c r="FT38" s="227"/>
      <c r="FU38" s="227"/>
      <c r="FV38" s="227"/>
      <c r="FW38" s="227"/>
      <c r="FX38" s="227"/>
      <c r="FY38" s="227"/>
      <c r="FZ38" s="227"/>
      <c r="GA38" s="227"/>
      <c r="GB38" s="227"/>
      <c r="GC38" s="227"/>
      <c r="GD38" s="227"/>
      <c r="GE38" s="227"/>
      <c r="GF38" s="227"/>
      <c r="GG38" s="227"/>
      <c r="GH38" s="227"/>
      <c r="GI38" s="227"/>
      <c r="GJ38" s="227"/>
      <c r="GK38" s="227"/>
      <c r="GL38" s="227"/>
      <c r="GM38" s="227"/>
      <c r="GN38" s="227"/>
      <c r="GO38" s="227"/>
      <c r="GP38" s="227"/>
      <c r="GQ38" s="227"/>
      <c r="GR38" s="227"/>
      <c r="GS38" s="227"/>
      <c r="GT38" s="227"/>
      <c r="GU38" s="227"/>
      <c r="GV38" s="227"/>
      <c r="GW38" s="227"/>
      <c r="GX38" s="227"/>
      <c r="GY38" s="227"/>
      <c r="GZ38" s="227"/>
      <c r="HA38" s="227"/>
      <c r="HB38" s="227"/>
      <c r="HC38" s="227"/>
      <c r="HD38" s="227"/>
      <c r="HE38" s="227"/>
      <c r="HF38" s="227"/>
      <c r="HG38" s="227"/>
      <c r="HH38" s="227"/>
      <c r="HI38" s="227"/>
      <c r="HJ38" s="227"/>
      <c r="HK38" s="227"/>
      <c r="HL38" s="227"/>
      <c r="HM38" s="227"/>
      <c r="HN38" s="227"/>
      <c r="HO38" s="227"/>
      <c r="HP38" s="227"/>
      <c r="HQ38" s="227"/>
      <c r="HR38" s="227"/>
      <c r="HS38" s="227"/>
      <c r="HT38" s="227"/>
      <c r="HU38" s="227"/>
      <c r="HV38" s="227"/>
      <c r="HW38" s="227"/>
      <c r="HX38" s="227"/>
      <c r="HY38" s="227"/>
      <c r="HZ38" s="227"/>
      <c r="IA38" s="227"/>
      <c r="IB38" s="227"/>
      <c r="IC38" s="227"/>
      <c r="ID38" s="227"/>
      <c r="IE38" s="227"/>
      <c r="IF38" s="227"/>
      <c r="IG38" s="227"/>
      <c r="IH38" s="227"/>
      <c r="II38" s="227"/>
      <c r="IJ38" s="227"/>
      <c r="IK38" s="227"/>
      <c r="IL38" s="227"/>
      <c r="IM38" s="227"/>
      <c r="IN38" s="227"/>
      <c r="IO38" s="227"/>
      <c r="IP38" s="227"/>
      <c r="IQ38" s="227"/>
      <c r="IR38" s="227"/>
      <c r="IS38" s="227"/>
      <c r="IT38" s="227"/>
      <c r="IU38" s="227"/>
      <c r="IV38" s="227"/>
      <c r="IW38" s="227"/>
      <c r="IX38" s="227"/>
      <c r="IY38" s="227"/>
      <c r="IZ38" s="227"/>
      <c r="JA38" s="227"/>
      <c r="JB38" s="227"/>
      <c r="JC38" s="227"/>
      <c r="JD38" s="227"/>
      <c r="JE38" s="227"/>
      <c r="JF38" s="227"/>
      <c r="JG38" s="227"/>
      <c r="JH38" s="227"/>
    </row>
    <row r="39" spans="1:268" s="227" customFormat="1" ht="24" customHeight="1">
      <c r="A39" s="211">
        <v>38</v>
      </c>
      <c r="B39" s="215" t="s">
        <v>4254</v>
      </c>
      <c r="C39" s="215"/>
      <c r="D39" s="215" t="s">
        <v>4255</v>
      </c>
      <c r="E39" s="221">
        <v>41757</v>
      </c>
      <c r="F39" s="248" t="s">
        <v>1689</v>
      </c>
      <c r="G39" s="215" t="s">
        <v>1622</v>
      </c>
      <c r="H39" s="232" t="s">
        <v>1676</v>
      </c>
      <c r="I39" s="248" t="s">
        <v>1689</v>
      </c>
      <c r="J39" s="216"/>
      <c r="K39" s="216" t="e">
        <v>#N/A</v>
      </c>
      <c r="L39" s="215" t="s">
        <v>4516</v>
      </c>
      <c r="M39" s="217" t="s">
        <v>4703</v>
      </c>
      <c r="N39" s="217"/>
      <c r="O39" s="213" t="s">
        <v>4596</v>
      </c>
      <c r="P39" s="213" t="s">
        <v>4643</v>
      </c>
      <c r="Q39" s="213" t="s">
        <v>4617</v>
      </c>
      <c r="R39" s="215" t="s">
        <v>4551</v>
      </c>
      <c r="S39" s="220"/>
      <c r="T39" s="215"/>
      <c r="U39" s="213" t="s">
        <v>4714</v>
      </c>
      <c r="V39" s="213" t="e">
        <v>#N/A</v>
      </c>
      <c r="W39" s="221"/>
      <c r="X39" s="221" t="s">
        <v>4</v>
      </c>
      <c r="Y39" s="222" t="s">
        <v>4663</v>
      </c>
      <c r="Z39" s="217" t="s">
        <v>4742</v>
      </c>
      <c r="AA39" s="222" t="s">
        <v>4664</v>
      </c>
      <c r="AB39" s="223" t="s">
        <v>4664</v>
      </c>
      <c r="AC39" s="215" t="s">
        <v>3</v>
      </c>
      <c r="AD39" s="241" t="s">
        <v>4560</v>
      </c>
      <c r="AE39" s="224"/>
      <c r="AF39" s="241" t="s">
        <v>4560</v>
      </c>
      <c r="AG39" s="215" t="s">
        <v>4551</v>
      </c>
      <c r="AH39" s="215" t="s">
        <v>4542</v>
      </c>
      <c r="AI39" s="215" t="s">
        <v>1624</v>
      </c>
      <c r="AJ39" s="215"/>
      <c r="AK39" s="215"/>
      <c r="AL39" s="215" t="s">
        <v>4256</v>
      </c>
      <c r="AM39" s="215"/>
      <c r="AN39" s="215"/>
      <c r="AO39" s="215"/>
      <c r="AP39" s="215"/>
      <c r="AQ39" s="215"/>
      <c r="AR39" s="215"/>
      <c r="AS39" s="215"/>
      <c r="AT39" s="227" t="s">
        <v>4467</v>
      </c>
      <c r="AU39" s="215"/>
      <c r="AW39" s="228" t="s">
        <v>4630</v>
      </c>
    </row>
    <row r="40" spans="1:268" s="227" customFormat="1" ht="24" customHeight="1">
      <c r="A40" s="211">
        <v>39</v>
      </c>
      <c r="B40" s="229" t="s">
        <v>4324</v>
      </c>
      <c r="C40" s="229"/>
      <c r="D40" s="230" t="s">
        <v>4322</v>
      </c>
      <c r="E40" s="231">
        <v>43212.379487037033</v>
      </c>
      <c r="F40" s="230" t="s">
        <v>1688</v>
      </c>
      <c r="G40" s="219" t="s">
        <v>2002</v>
      </c>
      <c r="H40" s="232" t="s">
        <v>1676</v>
      </c>
      <c r="I40" s="248" t="e">
        <f>VLOOKUP(D40,#REF!,3,0)</f>
        <v>#REF!</v>
      </c>
      <c r="J40" s="216"/>
      <c r="K40" s="216" t="e">
        <v>#N/A</v>
      </c>
      <c r="L40" s="229" t="s">
        <v>1722</v>
      </c>
      <c r="M40" s="217" t="s">
        <v>4700</v>
      </c>
      <c r="N40" s="217"/>
      <c r="O40" s="213" t="s">
        <v>4596</v>
      </c>
      <c r="P40" s="213" t="s">
        <v>4643</v>
      </c>
      <c r="Q40" s="213" t="s">
        <v>4617</v>
      </c>
      <c r="R40" s="215" t="s">
        <v>4534</v>
      </c>
      <c r="S40" s="220"/>
      <c r="T40" s="215"/>
      <c r="U40" s="213" t="s">
        <v>4714</v>
      </c>
      <c r="V40" s="213" t="e">
        <v>#N/A</v>
      </c>
      <c r="W40" s="230"/>
      <c r="X40" s="221" t="s">
        <v>4</v>
      </c>
      <c r="Y40" s="222" t="s">
        <v>4663</v>
      </c>
      <c r="Z40" s="217" t="s">
        <v>4742</v>
      </c>
      <c r="AA40" s="222" t="s">
        <v>4665</v>
      </c>
      <c r="AB40" s="223" t="s">
        <v>4665</v>
      </c>
      <c r="AC40" s="229" t="s">
        <v>4275</v>
      </c>
      <c r="AD40" s="229" t="s">
        <v>1681</v>
      </c>
      <c r="AE40" s="224"/>
      <c r="AF40" s="229" t="s">
        <v>1681</v>
      </c>
      <c r="AG40" s="215" t="s">
        <v>4534</v>
      </c>
      <c r="AH40" s="215" t="s">
        <v>4365</v>
      </c>
      <c r="AI40" s="215" t="s">
        <v>1627</v>
      </c>
      <c r="AJ40" s="215"/>
      <c r="AK40" s="230"/>
      <c r="AL40" s="230" t="s">
        <v>1120</v>
      </c>
      <c r="AM40" s="215" t="s">
        <v>4247</v>
      </c>
      <c r="AN40" s="215"/>
      <c r="AO40" s="215"/>
      <c r="AP40" s="215"/>
      <c r="AQ40" s="215"/>
      <c r="AR40" s="215"/>
      <c r="AS40" s="215"/>
      <c r="AT40" s="227" t="s">
        <v>4467</v>
      </c>
      <c r="AU40" s="215" t="s">
        <v>4300</v>
      </c>
      <c r="AW40" s="228" t="s">
        <v>4630</v>
      </c>
    </row>
    <row r="41" spans="1:268" s="227" customFormat="1" ht="24" customHeight="1">
      <c r="A41" s="211">
        <v>40</v>
      </c>
      <c r="B41" s="323" t="s">
        <v>761</v>
      </c>
      <c r="C41" s="323"/>
      <c r="D41" s="213" t="s">
        <v>755</v>
      </c>
      <c r="E41" s="214">
        <v>43227</v>
      </c>
      <c r="F41" s="221" t="s">
        <v>753</v>
      </c>
      <c r="G41" s="215" t="s">
        <v>1829</v>
      </c>
      <c r="H41" s="218" t="s">
        <v>4426</v>
      </c>
      <c r="I41" s="248" t="e">
        <f>VLOOKUP(D41,#REF!,3,0)</f>
        <v>#REF!</v>
      </c>
      <c r="J41" s="264"/>
      <c r="K41" s="216" t="e">
        <v>#N/A</v>
      </c>
      <c r="L41" s="265"/>
      <c r="M41" s="217" t="s">
        <v>4626</v>
      </c>
      <c r="N41" s="217"/>
      <c r="O41" s="213" t="s">
        <v>4596</v>
      </c>
      <c r="P41" s="213" t="s">
        <v>4689</v>
      </c>
      <c r="Q41" s="213" t="e">
        <v>#N/A</v>
      </c>
      <c r="R41" s="266" t="s">
        <v>1426</v>
      </c>
      <c r="S41" s="267"/>
      <c r="T41" s="266"/>
      <c r="U41" s="213" t="s">
        <v>4715</v>
      </c>
      <c r="V41" s="213" t="e">
        <v>#N/A</v>
      </c>
      <c r="W41" s="265"/>
      <c r="X41" s="268" t="s">
        <v>4</v>
      </c>
      <c r="Y41" s="269" t="s">
        <v>2437</v>
      </c>
      <c r="Z41" s="217" t="s">
        <v>4742</v>
      </c>
      <c r="AA41" s="223" t="s">
        <v>2667</v>
      </c>
      <c r="AB41" s="223"/>
      <c r="AC41" s="273" t="s">
        <v>1826</v>
      </c>
      <c r="AD41" s="266" t="s">
        <v>1714</v>
      </c>
      <c r="AE41" s="271"/>
      <c r="AF41" s="266" t="s">
        <v>1714</v>
      </c>
      <c r="AG41" s="266" t="s">
        <v>1426</v>
      </c>
      <c r="AH41" s="266"/>
      <c r="AI41" s="266" t="s">
        <v>1629</v>
      </c>
      <c r="AJ41" s="266"/>
      <c r="AK41" s="271"/>
      <c r="AL41" s="266" t="s">
        <v>2196</v>
      </c>
      <c r="AM41" s="324" t="s">
        <v>2197</v>
      </c>
      <c r="AN41" s="266" t="s">
        <v>1830</v>
      </c>
      <c r="AO41" s="268" t="s">
        <v>1859</v>
      </c>
      <c r="AP41" s="270" t="s">
        <v>3671</v>
      </c>
      <c r="AQ41" s="270" t="s">
        <v>3672</v>
      </c>
      <c r="AR41" s="272"/>
      <c r="AS41" s="266" t="s">
        <v>1819</v>
      </c>
      <c r="AT41" s="268" t="s">
        <v>1802</v>
      </c>
      <c r="AU41" s="266"/>
      <c r="AV41" s="275"/>
      <c r="AW41" s="228" t="s">
        <v>4626</v>
      </c>
    </row>
    <row r="42" spans="1:268" s="337" customFormat="1" ht="42.75" customHeight="1">
      <c r="A42" s="211">
        <v>41</v>
      </c>
      <c r="B42" s="226" t="s">
        <v>4475</v>
      </c>
      <c r="C42" s="229" t="s">
        <v>4804</v>
      </c>
      <c r="D42" s="260" t="s">
        <v>4472</v>
      </c>
      <c r="E42" s="221">
        <v>42812</v>
      </c>
      <c r="F42" s="260" t="s">
        <v>908</v>
      </c>
      <c r="G42" s="215" t="s">
        <v>2574</v>
      </c>
      <c r="H42" s="232" t="s">
        <v>1676</v>
      </c>
      <c r="I42" s="248" t="e">
        <f>VLOOKUP(D42,#REF!,3,0)</f>
        <v>#REF!</v>
      </c>
      <c r="J42" s="216"/>
      <c r="K42" s="216" t="e">
        <v>#N/A</v>
      </c>
      <c r="L42" s="215" t="s">
        <v>4516</v>
      </c>
      <c r="M42" s="217" t="s">
        <v>4700</v>
      </c>
      <c r="N42" s="217"/>
      <c r="O42" s="213" t="s">
        <v>4596</v>
      </c>
      <c r="P42" s="213" t="s">
        <v>4643</v>
      </c>
      <c r="Q42" s="213" t="s">
        <v>4617</v>
      </c>
      <c r="R42" s="215" t="s">
        <v>4534</v>
      </c>
      <c r="S42" s="215"/>
      <c r="T42" s="215"/>
      <c r="U42" s="213" t="s">
        <v>4714</v>
      </c>
      <c r="V42" s="213" t="e">
        <v>#N/A</v>
      </c>
      <c r="W42" s="260"/>
      <c r="X42" s="221" t="s">
        <v>4</v>
      </c>
      <c r="Y42" s="222" t="s">
        <v>4663</v>
      </c>
      <c r="Z42" s="217" t="s">
        <v>4742</v>
      </c>
      <c r="AA42" s="222" t="s">
        <v>4665</v>
      </c>
      <c r="AB42" s="223" t="s">
        <v>4665</v>
      </c>
      <c r="AC42" s="215" t="s">
        <v>531</v>
      </c>
      <c r="AD42" s="215" t="s">
        <v>1676</v>
      </c>
      <c r="AE42" s="215"/>
      <c r="AF42" s="215" t="s">
        <v>1676</v>
      </c>
      <c r="AG42" s="215" t="s">
        <v>4534</v>
      </c>
      <c r="AH42" s="215" t="s">
        <v>4534</v>
      </c>
      <c r="AI42" s="215" t="s">
        <v>1625</v>
      </c>
      <c r="AJ42" s="215" t="s">
        <v>4365</v>
      </c>
      <c r="AK42" s="215"/>
      <c r="AL42" s="215" t="s">
        <v>4473</v>
      </c>
      <c r="AM42" s="215"/>
      <c r="AN42" s="215"/>
      <c r="AO42" s="215"/>
      <c r="AP42" s="215"/>
      <c r="AQ42" s="215"/>
      <c r="AR42" s="215"/>
      <c r="AS42" s="215"/>
      <c r="AT42" s="227" t="s">
        <v>4588</v>
      </c>
      <c r="AU42" s="215" t="s">
        <v>4471</v>
      </c>
      <c r="AV42" s="215" t="s">
        <v>4462</v>
      </c>
      <c r="AW42" s="228" t="s">
        <v>4630</v>
      </c>
      <c r="AX42" s="227"/>
      <c r="AY42" s="227"/>
      <c r="AZ42" s="227"/>
      <c r="BA42" s="227"/>
      <c r="BB42" s="227"/>
      <c r="BC42" s="227"/>
      <c r="BD42" s="227"/>
      <c r="BE42" s="227"/>
      <c r="BF42" s="227"/>
      <c r="BG42" s="227"/>
      <c r="BH42" s="227"/>
      <c r="BI42" s="227"/>
      <c r="BJ42" s="227"/>
      <c r="BK42" s="227"/>
      <c r="BL42" s="227"/>
      <c r="BM42" s="227"/>
      <c r="BN42" s="227"/>
      <c r="BO42" s="227"/>
      <c r="BP42" s="227"/>
      <c r="BQ42" s="227"/>
      <c r="BR42" s="227"/>
      <c r="BS42" s="227"/>
      <c r="BT42" s="227"/>
      <c r="BU42" s="227"/>
      <c r="BV42" s="227"/>
      <c r="BW42" s="227"/>
      <c r="BX42" s="227"/>
      <c r="BY42" s="227"/>
      <c r="BZ42" s="227"/>
      <c r="CA42" s="227"/>
      <c r="CB42" s="227"/>
      <c r="CC42" s="227"/>
      <c r="CD42" s="227"/>
      <c r="CE42" s="227"/>
      <c r="CF42" s="227"/>
      <c r="CG42" s="227"/>
      <c r="CH42" s="227"/>
      <c r="CI42" s="227"/>
      <c r="CJ42" s="227"/>
      <c r="CK42" s="227"/>
      <c r="CL42" s="227"/>
      <c r="CM42" s="227"/>
      <c r="CN42" s="227"/>
      <c r="CO42" s="227"/>
      <c r="CP42" s="227"/>
      <c r="CQ42" s="227"/>
      <c r="CR42" s="227"/>
      <c r="CS42" s="227"/>
      <c r="CT42" s="227"/>
      <c r="CU42" s="227"/>
      <c r="CV42" s="227"/>
      <c r="CW42" s="227"/>
      <c r="CX42" s="227"/>
      <c r="CY42" s="227"/>
      <c r="CZ42" s="227"/>
      <c r="DA42" s="227"/>
      <c r="DB42" s="227"/>
      <c r="DC42" s="227"/>
      <c r="DD42" s="227"/>
      <c r="DE42" s="227"/>
      <c r="DF42" s="227"/>
      <c r="DG42" s="227"/>
      <c r="DH42" s="227"/>
      <c r="DI42" s="227"/>
      <c r="DJ42" s="227"/>
      <c r="DK42" s="227"/>
      <c r="DL42" s="227"/>
      <c r="DM42" s="227"/>
      <c r="DN42" s="227"/>
      <c r="DO42" s="227"/>
      <c r="DP42" s="227"/>
      <c r="DQ42" s="227"/>
      <c r="DR42" s="227"/>
      <c r="DS42" s="227"/>
      <c r="DT42" s="227"/>
      <c r="DU42" s="227"/>
      <c r="DV42" s="227"/>
      <c r="DW42" s="227"/>
      <c r="DX42" s="227"/>
      <c r="DY42" s="227"/>
      <c r="DZ42" s="227"/>
      <c r="EA42" s="227"/>
      <c r="EB42" s="227"/>
      <c r="EC42" s="227"/>
      <c r="ED42" s="227"/>
      <c r="EE42" s="227"/>
      <c r="EF42" s="227"/>
      <c r="EG42" s="227"/>
      <c r="EH42" s="227"/>
      <c r="EI42" s="227"/>
      <c r="EJ42" s="227"/>
      <c r="EK42" s="227"/>
      <c r="EL42" s="227"/>
      <c r="EM42" s="227"/>
      <c r="EN42" s="227"/>
      <c r="EO42" s="227"/>
      <c r="EP42" s="227"/>
      <c r="EQ42" s="227"/>
      <c r="ER42" s="227"/>
      <c r="ES42" s="227"/>
      <c r="ET42" s="227"/>
      <c r="EU42" s="227"/>
      <c r="EV42" s="227"/>
      <c r="EW42" s="227"/>
      <c r="EX42" s="227"/>
      <c r="EY42" s="227"/>
      <c r="EZ42" s="227"/>
      <c r="FA42" s="227"/>
      <c r="FB42" s="227"/>
      <c r="FC42" s="227"/>
      <c r="FD42" s="227"/>
      <c r="FE42" s="227"/>
      <c r="FF42" s="227"/>
      <c r="FG42" s="227"/>
      <c r="FH42" s="227"/>
      <c r="FI42" s="227"/>
      <c r="FJ42" s="227"/>
      <c r="FK42" s="227"/>
      <c r="FL42" s="227"/>
      <c r="FM42" s="227"/>
      <c r="FN42" s="227"/>
      <c r="FO42" s="227"/>
      <c r="FP42" s="227"/>
      <c r="FQ42" s="227"/>
      <c r="FR42" s="227"/>
      <c r="FS42" s="227"/>
      <c r="FT42" s="227"/>
      <c r="FU42" s="227"/>
      <c r="FV42" s="227"/>
      <c r="FW42" s="227"/>
      <c r="FX42" s="227"/>
      <c r="FY42" s="227"/>
      <c r="FZ42" s="227"/>
      <c r="GA42" s="227"/>
      <c r="GB42" s="227"/>
      <c r="GC42" s="227"/>
      <c r="GD42" s="227"/>
      <c r="GE42" s="227"/>
      <c r="GF42" s="227"/>
      <c r="GG42" s="227"/>
      <c r="GH42" s="227"/>
      <c r="GI42" s="227"/>
      <c r="GJ42" s="227"/>
      <c r="GK42" s="227"/>
      <c r="GL42" s="227"/>
      <c r="GM42" s="227"/>
      <c r="GN42" s="227"/>
      <c r="GO42" s="227"/>
      <c r="GP42" s="227"/>
      <c r="GQ42" s="227"/>
      <c r="GR42" s="227"/>
      <c r="GS42" s="227"/>
      <c r="GT42" s="227"/>
      <c r="GU42" s="227"/>
      <c r="GV42" s="227"/>
      <c r="GW42" s="227"/>
      <c r="GX42" s="227"/>
      <c r="GY42" s="227"/>
      <c r="GZ42" s="227"/>
      <c r="HA42" s="227"/>
      <c r="HB42" s="227"/>
      <c r="HC42" s="227"/>
      <c r="HD42" s="227"/>
      <c r="HE42" s="227"/>
      <c r="HF42" s="227"/>
      <c r="HG42" s="227"/>
      <c r="HH42" s="227"/>
      <c r="HI42" s="227"/>
      <c r="HJ42" s="227"/>
      <c r="HK42" s="227"/>
      <c r="HL42" s="227"/>
      <c r="HM42" s="227"/>
      <c r="HN42" s="227"/>
      <c r="HO42" s="227"/>
      <c r="HP42" s="227"/>
      <c r="HQ42" s="227"/>
      <c r="HR42" s="227"/>
      <c r="HS42" s="227"/>
      <c r="HT42" s="227"/>
      <c r="HU42" s="227"/>
      <c r="HV42" s="227"/>
      <c r="HW42" s="227"/>
      <c r="HX42" s="227"/>
      <c r="HY42" s="227"/>
      <c r="HZ42" s="227"/>
      <c r="IA42" s="227"/>
      <c r="IB42" s="227"/>
      <c r="IC42" s="227"/>
      <c r="ID42" s="227"/>
      <c r="IE42" s="227"/>
      <c r="IF42" s="227"/>
      <c r="IG42" s="227"/>
      <c r="IH42" s="227"/>
      <c r="II42" s="227"/>
      <c r="IJ42" s="227"/>
      <c r="IK42" s="227"/>
      <c r="IL42" s="227"/>
      <c r="IM42" s="227"/>
      <c r="IN42" s="227"/>
      <c r="IO42" s="227"/>
      <c r="IP42" s="227"/>
      <c r="IQ42" s="227"/>
      <c r="IR42" s="227"/>
      <c r="IS42" s="227"/>
      <c r="IT42" s="227"/>
      <c r="IU42" s="227"/>
      <c r="IV42" s="227"/>
      <c r="IW42" s="227"/>
      <c r="IX42" s="227"/>
      <c r="IY42" s="227"/>
      <c r="IZ42" s="227"/>
      <c r="JA42" s="227"/>
      <c r="JB42" s="227"/>
      <c r="JC42" s="227"/>
      <c r="JD42" s="227"/>
      <c r="JE42" s="227"/>
      <c r="JF42" s="227"/>
      <c r="JG42" s="227"/>
      <c r="JH42" s="227"/>
    </row>
    <row r="43" spans="1:268" s="362" customFormat="1" ht="35.25" customHeight="1">
      <c r="A43" s="211">
        <v>42</v>
      </c>
      <c r="B43" s="235" t="s">
        <v>59</v>
      </c>
      <c r="C43" s="235"/>
      <c r="D43" s="213" t="s">
        <v>60</v>
      </c>
      <c r="E43" s="214">
        <v>43222</v>
      </c>
      <c r="F43" s="236" t="s">
        <v>38</v>
      </c>
      <c r="G43" s="215" t="s">
        <v>1622</v>
      </c>
      <c r="H43" s="218" t="s">
        <v>4426</v>
      </c>
      <c r="I43" s="248" t="e">
        <f>VLOOKUP(D43,#REF!,3,0)</f>
        <v>#REF!</v>
      </c>
      <c r="J43" s="216"/>
      <c r="K43" s="216" t="e">
        <v>#N/A</v>
      </c>
      <c r="L43" s="213"/>
      <c r="M43" s="217" t="s">
        <v>4626</v>
      </c>
      <c r="N43" s="217"/>
      <c r="O43" s="213" t="s">
        <v>4596</v>
      </c>
      <c r="P43" s="213" t="s">
        <v>4689</v>
      </c>
      <c r="Q43" s="213" t="e">
        <v>#N/A</v>
      </c>
      <c r="R43" s="219" t="s">
        <v>1470</v>
      </c>
      <c r="S43" s="220"/>
      <c r="T43" s="215"/>
      <c r="U43" s="213" t="s">
        <v>4715</v>
      </c>
      <c r="V43" s="213" t="e">
        <v>#N/A</v>
      </c>
      <c r="W43" s="213"/>
      <c r="X43" s="221" t="s">
        <v>4</v>
      </c>
      <c r="Y43" s="222" t="s">
        <v>2301</v>
      </c>
      <c r="Z43" s="217" t="s">
        <v>4742</v>
      </c>
      <c r="AA43" s="223" t="s">
        <v>4683</v>
      </c>
      <c r="AB43" s="223"/>
      <c r="AC43" s="226" t="s">
        <v>1587</v>
      </c>
      <c r="AD43" s="242" t="s">
        <v>1724</v>
      </c>
      <c r="AE43" s="224"/>
      <c r="AF43" s="242" t="s">
        <v>1724</v>
      </c>
      <c r="AG43" s="219" t="s">
        <v>1470</v>
      </c>
      <c r="AH43" s="224"/>
      <c r="AI43" s="215" t="s">
        <v>1624</v>
      </c>
      <c r="AJ43" s="215"/>
      <c r="AK43" s="224"/>
      <c r="AL43" s="215" t="s">
        <v>2234</v>
      </c>
      <c r="AM43" s="243">
        <v>43222</v>
      </c>
      <c r="AN43" s="215" t="s">
        <v>1794</v>
      </c>
      <c r="AO43" s="221">
        <v>43367</v>
      </c>
      <c r="AP43" s="226" t="s">
        <v>3821</v>
      </c>
      <c r="AQ43" s="226">
        <v>154914</v>
      </c>
      <c r="AR43" s="212"/>
      <c r="AS43" s="215"/>
      <c r="AT43" s="221" t="s">
        <v>1802</v>
      </c>
      <c r="AU43" s="215"/>
      <c r="AV43" s="227"/>
      <c r="AW43" s="228" t="s">
        <v>4626</v>
      </c>
      <c r="AX43" s="227"/>
      <c r="AY43" s="227"/>
      <c r="AZ43" s="227"/>
      <c r="BA43" s="227"/>
      <c r="BB43" s="227"/>
      <c r="BC43" s="227"/>
      <c r="BD43" s="227"/>
      <c r="BE43" s="227"/>
      <c r="BF43" s="227"/>
      <c r="BG43" s="227"/>
      <c r="BH43" s="227"/>
      <c r="BI43" s="227"/>
      <c r="BJ43" s="227"/>
      <c r="BK43" s="227"/>
      <c r="BL43" s="227"/>
      <c r="BM43" s="227"/>
      <c r="BN43" s="227"/>
      <c r="BO43" s="227"/>
      <c r="BP43" s="227"/>
      <c r="BQ43" s="227"/>
      <c r="BR43" s="227"/>
      <c r="BS43" s="227"/>
      <c r="BT43" s="227"/>
      <c r="BU43" s="227"/>
      <c r="BV43" s="227"/>
      <c r="BW43" s="227"/>
      <c r="BX43" s="227"/>
      <c r="BY43" s="227"/>
      <c r="BZ43" s="227"/>
      <c r="CA43" s="227"/>
      <c r="CB43" s="227"/>
      <c r="CC43" s="227"/>
      <c r="CD43" s="227"/>
      <c r="CE43" s="227"/>
      <c r="CF43" s="227"/>
      <c r="CG43" s="227"/>
      <c r="CH43" s="227"/>
      <c r="CI43" s="227"/>
      <c r="CJ43" s="227"/>
      <c r="CK43" s="227"/>
      <c r="CL43" s="227"/>
      <c r="CM43" s="227"/>
      <c r="CN43" s="227"/>
      <c r="CO43" s="227"/>
      <c r="CP43" s="227"/>
      <c r="CQ43" s="227"/>
      <c r="CR43" s="227"/>
      <c r="CS43" s="227"/>
      <c r="CT43" s="227"/>
      <c r="CU43" s="227"/>
      <c r="CV43" s="227"/>
      <c r="CW43" s="227"/>
      <c r="CX43" s="227"/>
      <c r="CY43" s="227"/>
      <c r="CZ43" s="227"/>
      <c r="DA43" s="227"/>
      <c r="DB43" s="227"/>
      <c r="DC43" s="227"/>
      <c r="DD43" s="227"/>
      <c r="DE43" s="227"/>
      <c r="DF43" s="227"/>
      <c r="DG43" s="227"/>
      <c r="DH43" s="227"/>
      <c r="DI43" s="227"/>
      <c r="DJ43" s="227"/>
      <c r="DK43" s="227"/>
      <c r="DL43" s="227"/>
      <c r="DM43" s="227"/>
      <c r="DN43" s="227"/>
      <c r="DO43" s="227"/>
      <c r="DP43" s="227"/>
      <c r="DQ43" s="227"/>
      <c r="DR43" s="227"/>
      <c r="DS43" s="227"/>
      <c r="DT43" s="227"/>
      <c r="DU43" s="227"/>
      <c r="DV43" s="227"/>
      <c r="DW43" s="227"/>
      <c r="DX43" s="227"/>
      <c r="DY43" s="227"/>
      <c r="DZ43" s="227"/>
      <c r="EA43" s="227"/>
      <c r="EB43" s="227"/>
      <c r="EC43" s="227"/>
      <c r="ED43" s="227"/>
      <c r="EE43" s="227"/>
      <c r="EF43" s="227"/>
      <c r="EG43" s="227"/>
      <c r="EH43" s="227"/>
      <c r="EI43" s="227"/>
      <c r="EJ43" s="227"/>
      <c r="EK43" s="227"/>
      <c r="EL43" s="227"/>
      <c r="EM43" s="227"/>
      <c r="EN43" s="227"/>
      <c r="EO43" s="227"/>
      <c r="EP43" s="227"/>
      <c r="EQ43" s="227"/>
      <c r="ER43" s="227"/>
      <c r="ES43" s="227"/>
      <c r="ET43" s="227"/>
      <c r="EU43" s="227"/>
      <c r="EV43" s="227"/>
      <c r="EW43" s="227"/>
      <c r="EX43" s="227"/>
      <c r="EY43" s="227"/>
      <c r="EZ43" s="227"/>
      <c r="FA43" s="227"/>
      <c r="FB43" s="227"/>
      <c r="FC43" s="227"/>
      <c r="FD43" s="227"/>
      <c r="FE43" s="227"/>
      <c r="FF43" s="227"/>
      <c r="FG43" s="227"/>
      <c r="FH43" s="227"/>
      <c r="FI43" s="227"/>
      <c r="FJ43" s="227"/>
      <c r="FK43" s="227"/>
      <c r="FL43" s="227"/>
      <c r="FM43" s="227"/>
      <c r="FN43" s="227"/>
      <c r="FO43" s="227"/>
      <c r="FP43" s="227"/>
      <c r="FQ43" s="227"/>
      <c r="FR43" s="227"/>
      <c r="FS43" s="227"/>
      <c r="FT43" s="227"/>
      <c r="FU43" s="227"/>
      <c r="FV43" s="227"/>
      <c r="FW43" s="227"/>
      <c r="FX43" s="227"/>
      <c r="FY43" s="227"/>
      <c r="FZ43" s="227"/>
      <c r="GA43" s="227"/>
      <c r="GB43" s="227"/>
      <c r="GC43" s="227"/>
      <c r="GD43" s="227"/>
      <c r="GE43" s="227"/>
      <c r="GF43" s="227"/>
      <c r="GG43" s="227"/>
      <c r="GH43" s="227"/>
      <c r="GI43" s="227"/>
      <c r="GJ43" s="227"/>
      <c r="GK43" s="227"/>
      <c r="GL43" s="227"/>
      <c r="GM43" s="227"/>
      <c r="GN43" s="227"/>
      <c r="GO43" s="227"/>
      <c r="GP43" s="227"/>
      <c r="GQ43" s="227"/>
      <c r="GR43" s="227"/>
      <c r="GS43" s="227"/>
      <c r="GT43" s="227"/>
      <c r="GU43" s="227"/>
      <c r="GV43" s="227"/>
      <c r="GW43" s="227"/>
      <c r="GX43" s="227"/>
      <c r="GY43" s="227"/>
      <c r="GZ43" s="227"/>
      <c r="HA43" s="227"/>
      <c r="HB43" s="227"/>
      <c r="HC43" s="227"/>
      <c r="HD43" s="227"/>
      <c r="HE43" s="227"/>
      <c r="HF43" s="227"/>
      <c r="HG43" s="227"/>
      <c r="HH43" s="227"/>
      <c r="HI43" s="227"/>
      <c r="HJ43" s="227"/>
      <c r="HK43" s="227"/>
      <c r="HL43" s="227"/>
      <c r="HM43" s="227"/>
      <c r="HN43" s="227"/>
      <c r="HO43" s="227"/>
      <c r="HP43" s="227"/>
      <c r="HQ43" s="227"/>
      <c r="HR43" s="227"/>
      <c r="HS43" s="227"/>
      <c r="HT43" s="227"/>
      <c r="HU43" s="227"/>
      <c r="HV43" s="227"/>
      <c r="HW43" s="227"/>
      <c r="HX43" s="227"/>
      <c r="HY43" s="227"/>
      <c r="HZ43" s="227"/>
      <c r="IA43" s="227"/>
      <c r="IB43" s="227"/>
      <c r="IC43" s="227"/>
      <c r="ID43" s="227"/>
      <c r="IE43" s="227"/>
      <c r="IF43" s="227"/>
      <c r="IG43" s="227"/>
      <c r="IH43" s="227"/>
      <c r="II43" s="227"/>
      <c r="IJ43" s="227"/>
      <c r="IK43" s="227"/>
      <c r="IL43" s="227"/>
      <c r="IM43" s="227"/>
      <c r="IN43" s="227"/>
      <c r="IO43" s="227"/>
      <c r="IP43" s="227"/>
      <c r="IQ43" s="227"/>
      <c r="IR43" s="227"/>
      <c r="IS43" s="227"/>
      <c r="IT43" s="227"/>
      <c r="IU43" s="227"/>
      <c r="IV43" s="227"/>
      <c r="IW43" s="227"/>
      <c r="IX43" s="227"/>
      <c r="IY43" s="227"/>
      <c r="IZ43" s="227"/>
      <c r="JA43" s="227"/>
      <c r="JB43" s="227"/>
      <c r="JC43" s="227"/>
      <c r="JD43" s="227"/>
      <c r="JE43" s="227"/>
      <c r="JF43" s="227"/>
      <c r="JG43" s="227"/>
      <c r="JH43" s="227"/>
    </row>
    <row r="44" spans="1:268" s="227" customFormat="1" ht="24" customHeight="1">
      <c r="A44" s="211">
        <v>43</v>
      </c>
      <c r="B44" s="327" t="s">
        <v>677</v>
      </c>
      <c r="C44" s="327"/>
      <c r="D44" s="213" t="s">
        <v>678</v>
      </c>
      <c r="E44" s="214" t="s">
        <v>3860</v>
      </c>
      <c r="F44" s="221" t="s">
        <v>3858</v>
      </c>
      <c r="G44" s="215" t="s">
        <v>1829</v>
      </c>
      <c r="H44" s="218" t="s">
        <v>4426</v>
      </c>
      <c r="I44" s="248" t="e">
        <f>VLOOKUP(D44,#REF!,3,0)</f>
        <v>#REF!</v>
      </c>
      <c r="J44" s="216"/>
      <c r="K44" s="216" t="e">
        <v>#N/A</v>
      </c>
      <c r="L44" s="213"/>
      <c r="M44" s="217" t="s">
        <v>4626</v>
      </c>
      <c r="N44" s="217"/>
      <c r="O44" s="213" t="s">
        <v>4596</v>
      </c>
      <c r="P44" s="213" t="s">
        <v>4689</v>
      </c>
      <c r="Q44" s="213" t="e">
        <v>#N/A</v>
      </c>
      <c r="R44" s="215" t="s">
        <v>1426</v>
      </c>
      <c r="S44" s="220"/>
      <c r="T44" s="215"/>
      <c r="U44" s="213" t="s">
        <v>4715</v>
      </c>
      <c r="V44" s="213" t="e">
        <v>#N/A</v>
      </c>
      <c r="W44" s="213"/>
      <c r="X44" s="221" t="s">
        <v>4</v>
      </c>
      <c r="Y44" s="222" t="s">
        <v>2437</v>
      </c>
      <c r="Z44" s="217" t="s">
        <v>4742</v>
      </c>
      <c r="AA44" s="223" t="s">
        <v>3674</v>
      </c>
      <c r="AB44" s="223"/>
      <c r="AC44" s="219" t="s">
        <v>1826</v>
      </c>
      <c r="AD44" s="215" t="s">
        <v>1714</v>
      </c>
      <c r="AE44" s="224"/>
      <c r="AF44" s="215" t="s">
        <v>1714</v>
      </c>
      <c r="AG44" s="215" t="s">
        <v>1426</v>
      </c>
      <c r="AH44" s="224"/>
      <c r="AI44" s="215" t="s">
        <v>1629</v>
      </c>
      <c r="AJ44" s="215"/>
      <c r="AK44" s="224"/>
      <c r="AL44" s="215" t="s">
        <v>1834</v>
      </c>
      <c r="AM44" s="238" t="s">
        <v>1839</v>
      </c>
      <c r="AN44" s="215" t="s">
        <v>1830</v>
      </c>
      <c r="AO44" s="221" t="s">
        <v>1859</v>
      </c>
      <c r="AP44" s="226" t="s">
        <v>3864</v>
      </c>
      <c r="AQ44" s="226" t="s">
        <v>3865</v>
      </c>
      <c r="AR44" s="212"/>
      <c r="AS44" s="215" t="s">
        <v>1819</v>
      </c>
      <c r="AT44" s="221" t="s">
        <v>1838</v>
      </c>
      <c r="AU44" s="215"/>
      <c r="AW44" s="228" t="s">
        <v>4626</v>
      </c>
    </row>
    <row r="45" spans="1:268" s="227" customFormat="1" ht="24" customHeight="1">
      <c r="A45" s="211">
        <v>44</v>
      </c>
      <c r="B45" s="255" t="s">
        <v>1278</v>
      </c>
      <c r="C45" s="255"/>
      <c r="D45" s="213" t="s">
        <v>1270</v>
      </c>
      <c r="E45" s="214" t="s">
        <v>2650</v>
      </c>
      <c r="F45" s="240" t="s">
        <v>2647</v>
      </c>
      <c r="G45" s="241" t="s">
        <v>1996</v>
      </c>
      <c r="H45" s="218" t="s">
        <v>4426</v>
      </c>
      <c r="I45" s="248" t="e">
        <f>VLOOKUP(D45,#REF!,3,0)</f>
        <v>#REF!</v>
      </c>
      <c r="J45" s="216"/>
      <c r="K45" s="216" t="e">
        <v>#N/A</v>
      </c>
      <c r="L45" s="213"/>
      <c r="M45" s="217" t="s">
        <v>4626</v>
      </c>
      <c r="N45" s="217"/>
      <c r="O45" s="213" t="s">
        <v>4596</v>
      </c>
      <c r="P45" s="213" t="s">
        <v>4689</v>
      </c>
      <c r="Q45" s="213" t="e">
        <v>#N/A</v>
      </c>
      <c r="R45" s="215" t="s">
        <v>1422</v>
      </c>
      <c r="S45" s="220"/>
      <c r="T45" s="215"/>
      <c r="U45" s="213" t="s">
        <v>4715</v>
      </c>
      <c r="V45" s="213" t="e">
        <v>#N/A</v>
      </c>
      <c r="W45" s="213"/>
      <c r="X45" s="221" t="s">
        <v>4</v>
      </c>
      <c r="Y45" s="222" t="s">
        <v>2437</v>
      </c>
      <c r="Z45" s="217" t="s">
        <v>4742</v>
      </c>
      <c r="AA45" s="223" t="s">
        <v>2440</v>
      </c>
      <c r="AB45" s="223"/>
      <c r="AC45" s="215" t="s">
        <v>471</v>
      </c>
      <c r="AD45" s="215" t="s">
        <v>1714</v>
      </c>
      <c r="AE45" s="224"/>
      <c r="AF45" s="215" t="s">
        <v>1714</v>
      </c>
      <c r="AG45" s="215" t="s">
        <v>1422</v>
      </c>
      <c r="AH45" s="224"/>
      <c r="AI45" s="212" t="s">
        <v>1627</v>
      </c>
      <c r="AJ45" s="219"/>
      <c r="AK45" s="224"/>
      <c r="AL45" s="215" t="s">
        <v>2648</v>
      </c>
      <c r="AM45" s="256" t="s">
        <v>2652</v>
      </c>
      <c r="AN45" s="219" t="s">
        <v>1794</v>
      </c>
      <c r="AO45" s="221">
        <v>43334</v>
      </c>
      <c r="AP45" s="226" t="s">
        <v>2653</v>
      </c>
      <c r="AQ45" s="226">
        <v>0</v>
      </c>
      <c r="AR45" s="212"/>
      <c r="AS45" s="215"/>
      <c r="AT45" s="221" t="s">
        <v>1795</v>
      </c>
      <c r="AU45" s="219"/>
      <c r="AW45" s="228" t="s">
        <v>4626</v>
      </c>
    </row>
    <row r="46" spans="1:268" s="227" customFormat="1" ht="24" customHeight="1">
      <c r="A46" s="211">
        <v>45</v>
      </c>
      <c r="B46" s="226" t="s">
        <v>932</v>
      </c>
      <c r="C46" s="226"/>
      <c r="D46" s="215" t="s">
        <v>927</v>
      </c>
      <c r="E46" s="221" t="s">
        <v>4244</v>
      </c>
      <c r="F46" s="239" t="s">
        <v>1686</v>
      </c>
      <c r="G46" s="241" t="s">
        <v>2574</v>
      </c>
      <c r="H46" s="218" t="s">
        <v>4426</v>
      </c>
      <c r="I46" s="248" t="e">
        <f>VLOOKUP(D46,#REF!,3,0)</f>
        <v>#REF!</v>
      </c>
      <c r="J46" s="216"/>
      <c r="K46" s="216" t="e">
        <v>#N/A</v>
      </c>
      <c r="L46" s="213" t="s">
        <v>1722</v>
      </c>
      <c r="M46" s="217" t="s">
        <v>4695</v>
      </c>
      <c r="N46" s="217"/>
      <c r="O46" s="213" t="s">
        <v>4596</v>
      </c>
      <c r="P46" s="213" t="s">
        <v>4643</v>
      </c>
      <c r="Q46" s="213" t="s">
        <v>4617</v>
      </c>
      <c r="R46" s="215" t="s">
        <v>4562</v>
      </c>
      <c r="S46" s="220"/>
      <c r="T46" s="215"/>
      <c r="U46" s="213" t="s">
        <v>4714</v>
      </c>
      <c r="V46" s="213" t="e">
        <v>#N/A</v>
      </c>
      <c r="W46" s="213"/>
      <c r="X46" s="221" t="s">
        <v>4</v>
      </c>
      <c r="Y46" s="222" t="s">
        <v>4663</v>
      </c>
      <c r="Z46" s="217" t="s">
        <v>4742</v>
      </c>
      <c r="AA46" s="222" t="s">
        <v>4668</v>
      </c>
      <c r="AB46" s="223" t="s">
        <v>4668</v>
      </c>
      <c r="AC46" s="226" t="s">
        <v>45</v>
      </c>
      <c r="AD46" s="215" t="s">
        <v>1714</v>
      </c>
      <c r="AE46" s="224"/>
      <c r="AF46" s="215" t="s">
        <v>1714</v>
      </c>
      <c r="AG46" s="215" t="s">
        <v>4562</v>
      </c>
      <c r="AH46" s="247" t="s">
        <v>4557</v>
      </c>
      <c r="AI46" s="260" t="s">
        <v>1625</v>
      </c>
      <c r="AJ46" s="215"/>
      <c r="AK46" s="224"/>
      <c r="AL46" s="215" t="s">
        <v>1886</v>
      </c>
      <c r="AM46" s="215"/>
      <c r="AN46" s="215"/>
      <c r="AO46" s="215"/>
      <c r="AP46" s="215"/>
      <c r="AQ46" s="215"/>
      <c r="AR46" s="212" t="s">
        <v>1789</v>
      </c>
      <c r="AS46" s="215"/>
      <c r="AT46" s="221" t="s">
        <v>1843</v>
      </c>
      <c r="AU46" s="215"/>
      <c r="AW46" s="228" t="s">
        <v>4630</v>
      </c>
    </row>
    <row r="47" spans="1:268" s="227" customFormat="1" ht="24" customHeight="1">
      <c r="A47" s="211">
        <v>46</v>
      </c>
      <c r="B47" s="229" t="s">
        <v>4371</v>
      </c>
      <c r="C47" s="229" t="s">
        <v>4804</v>
      </c>
      <c r="D47" s="240" t="s">
        <v>4368</v>
      </c>
      <c r="E47" s="221" t="s">
        <v>4370</v>
      </c>
      <c r="F47" s="215" t="s">
        <v>1283</v>
      </c>
      <c r="G47" s="215" t="s">
        <v>1893</v>
      </c>
      <c r="H47" s="232" t="s">
        <v>1676</v>
      </c>
      <c r="I47" s="248" t="e">
        <f>VLOOKUP(D47,#REF!,3,0)</f>
        <v>#REF!</v>
      </c>
      <c r="J47" s="216"/>
      <c r="K47" s="216" t="e">
        <v>#N/A</v>
      </c>
      <c r="L47" s="229" t="s">
        <v>1722</v>
      </c>
      <c r="M47" s="217" t="s">
        <v>4700</v>
      </c>
      <c r="N47" s="217"/>
      <c r="O47" s="213" t="s">
        <v>4803</v>
      </c>
      <c r="P47" s="213" t="s">
        <v>4643</v>
      </c>
      <c r="Q47" s="213" t="s">
        <v>4617</v>
      </c>
      <c r="R47" s="215" t="s">
        <v>4534</v>
      </c>
      <c r="S47" s="220"/>
      <c r="T47" s="215"/>
      <c r="U47" s="213" t="s">
        <v>4714</v>
      </c>
      <c r="V47" s="213" t="e">
        <v>#N/A</v>
      </c>
      <c r="W47" s="240"/>
      <c r="X47" s="221" t="s">
        <v>4</v>
      </c>
      <c r="Y47" s="222" t="s">
        <v>4663</v>
      </c>
      <c r="Z47" s="217" t="s">
        <v>4742</v>
      </c>
      <c r="AA47" s="222" t="s">
        <v>4665</v>
      </c>
      <c r="AB47" s="223" t="s">
        <v>4665</v>
      </c>
      <c r="AC47" s="229" t="s">
        <v>531</v>
      </c>
      <c r="AD47" s="237" t="s">
        <v>1676</v>
      </c>
      <c r="AE47" s="224"/>
      <c r="AF47" s="237" t="s">
        <v>1676</v>
      </c>
      <c r="AG47" s="215" t="s">
        <v>4534</v>
      </c>
      <c r="AH47" s="215" t="s">
        <v>4534</v>
      </c>
      <c r="AI47" s="215" t="s">
        <v>1627</v>
      </c>
      <c r="AJ47" s="215"/>
      <c r="AK47" s="215"/>
      <c r="AL47" s="240" t="s">
        <v>4369</v>
      </c>
      <c r="AM47" s="215" t="s">
        <v>4247</v>
      </c>
      <c r="AN47" s="215"/>
      <c r="AO47" s="215"/>
      <c r="AP47" s="215"/>
      <c r="AQ47" s="215"/>
      <c r="AR47" s="215"/>
      <c r="AS47" s="215"/>
      <c r="AT47" s="227" t="s">
        <v>4467</v>
      </c>
      <c r="AU47" s="215" t="s">
        <v>4300</v>
      </c>
      <c r="AW47" s="228" t="s">
        <v>4630</v>
      </c>
    </row>
    <row r="48" spans="1:268" s="227" customFormat="1" ht="24" customHeight="1">
      <c r="A48" s="211">
        <v>47</v>
      </c>
      <c r="B48" s="215" t="s">
        <v>29</v>
      </c>
      <c r="C48" s="215"/>
      <c r="D48" s="213" t="s">
        <v>1721</v>
      </c>
      <c r="E48" s="214" t="s">
        <v>1417</v>
      </c>
      <c r="F48" s="221" t="s">
        <v>30</v>
      </c>
      <c r="G48" s="215" t="s">
        <v>1622</v>
      </c>
      <c r="H48" s="218" t="s">
        <v>4426</v>
      </c>
      <c r="I48" s="248"/>
      <c r="J48" s="216"/>
      <c r="K48" s="216" t="e">
        <v>#N/A</v>
      </c>
      <c r="L48" s="213" t="s">
        <v>4523</v>
      </c>
      <c r="M48" s="217" t="s">
        <v>4695</v>
      </c>
      <c r="N48" s="217"/>
      <c r="O48" s="213" t="s">
        <v>4596</v>
      </c>
      <c r="P48" s="213" t="s">
        <v>4643</v>
      </c>
      <c r="Q48" s="213" t="s">
        <v>4617</v>
      </c>
      <c r="R48" s="215" t="s">
        <v>1421</v>
      </c>
      <c r="S48" s="220"/>
      <c r="T48" s="215"/>
      <c r="U48" s="213" t="s">
        <v>4714</v>
      </c>
      <c r="V48" s="213" t="e">
        <v>#N/A</v>
      </c>
      <c r="W48" s="213"/>
      <c r="X48" s="221" t="s">
        <v>4</v>
      </c>
      <c r="Y48" s="222" t="s">
        <v>4663</v>
      </c>
      <c r="Z48" s="217" t="s">
        <v>4742</v>
      </c>
      <c r="AA48" s="222" t="s">
        <v>4666</v>
      </c>
      <c r="AB48" s="223" t="s">
        <v>4666</v>
      </c>
      <c r="AC48" s="215" t="s">
        <v>1384</v>
      </c>
      <c r="AD48" s="215" t="s">
        <v>1714</v>
      </c>
      <c r="AE48" s="224"/>
      <c r="AF48" s="215" t="s">
        <v>1714</v>
      </c>
      <c r="AG48" s="215" t="s">
        <v>1421</v>
      </c>
      <c r="AH48" s="224" t="s">
        <v>4544</v>
      </c>
      <c r="AI48" s="215" t="s">
        <v>1624</v>
      </c>
      <c r="AJ48" s="215"/>
      <c r="AK48" s="224"/>
      <c r="AL48" s="215" t="s">
        <v>1840</v>
      </c>
      <c r="AM48" s="238" t="s">
        <v>1841</v>
      </c>
      <c r="AN48" s="215" t="s">
        <v>1830</v>
      </c>
      <c r="AO48" s="221"/>
      <c r="AP48" s="226"/>
      <c r="AQ48" s="226"/>
      <c r="AR48" s="212" t="s">
        <v>1789</v>
      </c>
      <c r="AS48" s="215"/>
      <c r="AT48" s="221" t="s">
        <v>1802</v>
      </c>
      <c r="AU48" s="215" t="s">
        <v>1842</v>
      </c>
      <c r="AW48" s="228" t="s">
        <v>4630</v>
      </c>
    </row>
    <row r="49" spans="1:268" s="227" customFormat="1" ht="24" customHeight="1">
      <c r="A49" s="211">
        <v>48</v>
      </c>
      <c r="B49" s="237" t="s">
        <v>4294</v>
      </c>
      <c r="C49" s="237"/>
      <c r="D49" s="237" t="s">
        <v>4295</v>
      </c>
      <c r="E49" s="248">
        <v>43009</v>
      </c>
      <c r="F49" s="215" t="s">
        <v>2681</v>
      </c>
      <c r="G49" s="215" t="s">
        <v>1829</v>
      </c>
      <c r="H49" s="218" t="s">
        <v>4426</v>
      </c>
      <c r="I49" s="248" t="e">
        <f>VLOOKUP(D49,#REF!,3,0)</f>
        <v>#REF!</v>
      </c>
      <c r="J49" s="216"/>
      <c r="K49" s="216" t="e">
        <v>#N/A</v>
      </c>
      <c r="L49" s="215" t="s">
        <v>1722</v>
      </c>
      <c r="M49" s="217" t="s">
        <v>4695</v>
      </c>
      <c r="N49" s="217"/>
      <c r="O49" s="213" t="s">
        <v>4596</v>
      </c>
      <c r="P49" s="213" t="s">
        <v>4643</v>
      </c>
      <c r="Q49" s="213" t="s">
        <v>4617</v>
      </c>
      <c r="R49" s="215" t="s">
        <v>4563</v>
      </c>
      <c r="S49" s="220"/>
      <c r="T49" s="215"/>
      <c r="U49" s="213" t="s">
        <v>4714</v>
      </c>
      <c r="V49" s="213" t="e">
        <v>#N/A</v>
      </c>
      <c r="W49" s="248"/>
      <c r="X49" s="221" t="s">
        <v>4</v>
      </c>
      <c r="Y49" s="222" t="s">
        <v>4663</v>
      </c>
      <c r="Z49" s="217" t="s">
        <v>4742</v>
      </c>
      <c r="AA49" s="222" t="s">
        <v>4675</v>
      </c>
      <c r="AB49" s="223" t="s">
        <v>4675</v>
      </c>
      <c r="AC49" s="237" t="s">
        <v>4529</v>
      </c>
      <c r="AD49" s="215" t="s">
        <v>1731</v>
      </c>
      <c r="AE49" s="224"/>
      <c r="AF49" s="215" t="s">
        <v>1731</v>
      </c>
      <c r="AG49" s="215" t="s">
        <v>4563</v>
      </c>
      <c r="AH49" s="237" t="s">
        <v>4536</v>
      </c>
      <c r="AI49" s="215" t="s">
        <v>1629</v>
      </c>
      <c r="AJ49" s="237"/>
      <c r="AK49" s="237"/>
      <c r="AL49" s="237" t="s">
        <v>4296</v>
      </c>
      <c r="AM49" s="237" t="s">
        <v>4263</v>
      </c>
      <c r="AN49" s="215"/>
      <c r="AO49" s="237"/>
      <c r="AP49" s="215"/>
      <c r="AQ49" s="215"/>
      <c r="AR49" s="215"/>
      <c r="AS49" s="215"/>
      <c r="AT49" s="227" t="s">
        <v>4467</v>
      </c>
      <c r="AU49" s="215"/>
      <c r="AW49" s="228" t="s">
        <v>4630</v>
      </c>
    </row>
    <row r="50" spans="1:268" s="227" customFormat="1" ht="24" customHeight="1">
      <c r="A50" s="211">
        <v>49</v>
      </c>
      <c r="B50" s="255" t="s">
        <v>1262</v>
      </c>
      <c r="C50" s="255"/>
      <c r="D50" s="213" t="s">
        <v>1263</v>
      </c>
      <c r="E50" s="214">
        <v>42867</v>
      </c>
      <c r="F50" s="240" t="s">
        <v>308</v>
      </c>
      <c r="G50" s="241" t="s">
        <v>1996</v>
      </c>
      <c r="H50" s="245" t="s">
        <v>4426</v>
      </c>
      <c r="I50" s="248" t="e">
        <f>VLOOKUP(D50,#REF!,3,0)</f>
        <v>#REF!</v>
      </c>
      <c r="J50" s="264"/>
      <c r="K50" s="216" t="e">
        <v>#N/A</v>
      </c>
      <c r="L50" s="265"/>
      <c r="M50" s="217" t="s">
        <v>4626</v>
      </c>
      <c r="N50" s="217"/>
      <c r="O50" s="213" t="s">
        <v>4596</v>
      </c>
      <c r="P50" s="213" t="s">
        <v>4689</v>
      </c>
      <c r="Q50" s="213" t="e">
        <v>#N/A</v>
      </c>
      <c r="R50" s="266" t="s">
        <v>1422</v>
      </c>
      <c r="S50" s="267"/>
      <c r="T50" s="266"/>
      <c r="U50" s="213" t="s">
        <v>4715</v>
      </c>
      <c r="V50" s="213" t="e">
        <v>#N/A</v>
      </c>
      <c r="W50" s="265"/>
      <c r="X50" s="268" t="s">
        <v>4</v>
      </c>
      <c r="Y50" s="269" t="s">
        <v>2437</v>
      </c>
      <c r="Z50" s="213" t="s">
        <v>4742</v>
      </c>
      <c r="AA50" s="223" t="s">
        <v>2440</v>
      </c>
      <c r="AB50" s="223"/>
      <c r="AC50" s="270" t="s">
        <v>37</v>
      </c>
      <c r="AD50" s="266" t="s">
        <v>1714</v>
      </c>
      <c r="AE50" s="271"/>
      <c r="AF50" s="266" t="s">
        <v>1714</v>
      </c>
      <c r="AG50" s="266" t="s">
        <v>1422</v>
      </c>
      <c r="AH50" s="266"/>
      <c r="AI50" s="272" t="s">
        <v>1627</v>
      </c>
      <c r="AJ50" s="273"/>
      <c r="AK50" s="271"/>
      <c r="AL50" s="266" t="s">
        <v>1995</v>
      </c>
      <c r="AM50" s="274">
        <v>42867</v>
      </c>
      <c r="AN50" s="273" t="s">
        <v>1794</v>
      </c>
      <c r="AO50" s="268">
        <v>43334</v>
      </c>
      <c r="AP50" s="270" t="s">
        <v>2630</v>
      </c>
      <c r="AQ50" s="270">
        <v>0</v>
      </c>
      <c r="AR50" s="272"/>
      <c r="AS50" s="266"/>
      <c r="AT50" s="268" t="s">
        <v>1795</v>
      </c>
      <c r="AU50" s="273"/>
      <c r="AV50" s="275"/>
      <c r="AW50" s="228" t="s">
        <v>4626</v>
      </c>
    </row>
    <row r="51" spans="1:268" s="337" customFormat="1" ht="42.75" customHeight="1">
      <c r="A51" s="211">
        <v>50</v>
      </c>
      <c r="B51" s="237" t="s">
        <v>4273</v>
      </c>
      <c r="C51" s="237"/>
      <c r="D51" s="237" t="s">
        <v>4270</v>
      </c>
      <c r="E51" s="248">
        <v>42842.896341817126</v>
      </c>
      <c r="F51" s="215" t="s">
        <v>1628</v>
      </c>
      <c r="G51" s="215" t="s">
        <v>1793</v>
      </c>
      <c r="H51" s="290" t="s">
        <v>1676</v>
      </c>
      <c r="I51" s="365" t="s">
        <v>4771</v>
      </c>
      <c r="J51" s="287"/>
      <c r="K51" s="287" t="e">
        <v>#N/A</v>
      </c>
      <c r="L51" s="288" t="s">
        <v>1722</v>
      </c>
      <c r="M51" s="289" t="s">
        <v>4700</v>
      </c>
      <c r="N51" s="289"/>
      <c r="O51" s="288" t="s">
        <v>4596</v>
      </c>
      <c r="P51" s="288" t="s">
        <v>4643</v>
      </c>
      <c r="Q51" s="288" t="s">
        <v>4617</v>
      </c>
      <c r="R51" s="291" t="s">
        <v>1462</v>
      </c>
      <c r="S51" s="292"/>
      <c r="T51" s="293"/>
      <c r="U51" s="288" t="s">
        <v>4714</v>
      </c>
      <c r="V51" s="288" t="e">
        <v>#N/A</v>
      </c>
      <c r="W51" s="294"/>
      <c r="X51" s="295" t="s">
        <v>4</v>
      </c>
      <c r="Y51" s="296" t="s">
        <v>4663</v>
      </c>
      <c r="Z51" s="289" t="s">
        <v>4742</v>
      </c>
      <c r="AA51" s="296" t="s">
        <v>4665</v>
      </c>
      <c r="AB51" s="297" t="s">
        <v>4665</v>
      </c>
      <c r="AC51" s="298" t="s">
        <v>531</v>
      </c>
      <c r="AD51" s="298" t="s">
        <v>1676</v>
      </c>
      <c r="AE51" s="299"/>
      <c r="AF51" s="298" t="s">
        <v>1676</v>
      </c>
      <c r="AG51" s="291" t="s">
        <v>1462</v>
      </c>
      <c r="AH51" s="293" t="s">
        <v>4530</v>
      </c>
      <c r="AI51" s="293" t="s">
        <v>1629</v>
      </c>
      <c r="AJ51" s="293"/>
      <c r="AK51" s="293"/>
      <c r="AL51" s="298" t="s">
        <v>4271</v>
      </c>
      <c r="AM51" s="298" t="s">
        <v>4263</v>
      </c>
      <c r="AN51" s="293"/>
      <c r="AO51" s="300"/>
      <c r="AP51" s="293"/>
      <c r="AQ51" s="293"/>
      <c r="AR51" s="293"/>
      <c r="AS51" s="293"/>
      <c r="AT51" s="301" t="s">
        <v>4467</v>
      </c>
      <c r="AU51" s="303" t="s">
        <v>4272</v>
      </c>
      <c r="AV51" s="301"/>
      <c r="AW51" s="302" t="s">
        <v>4630</v>
      </c>
      <c r="AX51" s="301"/>
      <c r="AY51" s="301"/>
      <c r="AZ51" s="301"/>
      <c r="BA51" s="301"/>
      <c r="BB51" s="301"/>
      <c r="BC51" s="301"/>
      <c r="BD51" s="301"/>
      <c r="BE51" s="301"/>
      <c r="BF51" s="301"/>
      <c r="BG51" s="301"/>
      <c r="BH51" s="301"/>
      <c r="BI51" s="301"/>
      <c r="BJ51" s="301"/>
      <c r="BK51" s="301"/>
      <c r="BL51" s="301"/>
      <c r="BM51" s="301"/>
      <c r="BN51" s="301"/>
      <c r="BO51" s="301"/>
      <c r="BP51" s="301"/>
      <c r="BQ51" s="301"/>
      <c r="BR51" s="301"/>
      <c r="BS51" s="301"/>
      <c r="BT51" s="301"/>
      <c r="BU51" s="301"/>
      <c r="BV51" s="301"/>
      <c r="BW51" s="301"/>
      <c r="BX51" s="301"/>
      <c r="BY51" s="301"/>
      <c r="BZ51" s="301"/>
      <c r="CA51" s="301"/>
      <c r="CB51" s="301"/>
      <c r="CC51" s="301"/>
      <c r="CD51" s="301"/>
      <c r="CE51" s="301"/>
      <c r="CF51" s="301"/>
      <c r="CG51" s="301"/>
      <c r="CH51" s="301"/>
      <c r="CI51" s="301"/>
      <c r="CJ51" s="301"/>
      <c r="CK51" s="301"/>
      <c r="CL51" s="301"/>
      <c r="CM51" s="301"/>
      <c r="CN51" s="301"/>
      <c r="CO51" s="301"/>
      <c r="CP51" s="301"/>
      <c r="CQ51" s="301"/>
      <c r="CR51" s="301"/>
      <c r="CS51" s="301"/>
      <c r="CT51" s="301"/>
      <c r="CU51" s="301"/>
      <c r="CV51" s="301"/>
      <c r="CW51" s="301"/>
      <c r="CX51" s="301"/>
      <c r="CY51" s="301"/>
      <c r="CZ51" s="301"/>
      <c r="DA51" s="301"/>
      <c r="DB51" s="301"/>
      <c r="DC51" s="301"/>
      <c r="DD51" s="301"/>
      <c r="DE51" s="301"/>
      <c r="DF51" s="301"/>
      <c r="DG51" s="301"/>
      <c r="DH51" s="301"/>
      <c r="DI51" s="301"/>
      <c r="DJ51" s="301"/>
      <c r="DK51" s="301"/>
      <c r="DL51" s="301"/>
      <c r="DM51" s="301"/>
      <c r="DN51" s="301"/>
      <c r="DO51" s="301"/>
      <c r="DP51" s="301"/>
      <c r="DQ51" s="301"/>
      <c r="DR51" s="301"/>
      <c r="DS51" s="301"/>
      <c r="DT51" s="301"/>
      <c r="DU51" s="301"/>
      <c r="DV51" s="301"/>
      <c r="DW51" s="301"/>
      <c r="DX51" s="301"/>
      <c r="DY51" s="301"/>
      <c r="DZ51" s="301"/>
      <c r="EA51" s="301"/>
      <c r="EB51" s="301"/>
      <c r="EC51" s="301"/>
      <c r="ED51" s="301"/>
      <c r="EE51" s="301"/>
      <c r="EF51" s="301"/>
      <c r="EG51" s="301"/>
      <c r="EH51" s="301"/>
      <c r="EI51" s="301"/>
      <c r="EJ51" s="301"/>
      <c r="EK51" s="301"/>
      <c r="EL51" s="301"/>
      <c r="EM51" s="301"/>
      <c r="EN51" s="301"/>
      <c r="EO51" s="301"/>
      <c r="EP51" s="301"/>
      <c r="EQ51" s="301"/>
      <c r="ER51" s="301"/>
      <c r="ES51" s="301"/>
      <c r="ET51" s="301"/>
      <c r="EU51" s="301"/>
      <c r="EV51" s="301"/>
      <c r="EW51" s="301"/>
      <c r="EX51" s="301"/>
      <c r="EY51" s="301"/>
      <c r="EZ51" s="301"/>
      <c r="FA51" s="301"/>
      <c r="FB51" s="301"/>
      <c r="FC51" s="301"/>
      <c r="FD51" s="301"/>
      <c r="FE51" s="301"/>
      <c r="FF51" s="301"/>
      <c r="FG51" s="301"/>
      <c r="FH51" s="301"/>
      <c r="FI51" s="301"/>
      <c r="FJ51" s="301"/>
      <c r="FK51" s="301"/>
      <c r="FL51" s="301"/>
      <c r="FM51" s="301"/>
      <c r="FN51" s="301"/>
      <c r="FO51" s="301"/>
      <c r="FP51" s="301"/>
      <c r="FQ51" s="301"/>
      <c r="FR51" s="301"/>
      <c r="FS51" s="301"/>
      <c r="FT51" s="301"/>
      <c r="FU51" s="301"/>
      <c r="FV51" s="301"/>
      <c r="FW51" s="301"/>
      <c r="FX51" s="301"/>
      <c r="FY51" s="301"/>
      <c r="FZ51" s="301"/>
      <c r="GA51" s="301"/>
      <c r="GB51" s="301"/>
      <c r="GC51" s="301"/>
      <c r="GD51" s="301"/>
      <c r="GE51" s="301"/>
      <c r="GF51" s="301"/>
      <c r="GG51" s="301"/>
      <c r="GH51" s="301"/>
      <c r="GI51" s="301"/>
      <c r="GJ51" s="301"/>
      <c r="GK51" s="301"/>
      <c r="GL51" s="301"/>
      <c r="GM51" s="301"/>
      <c r="GN51" s="301"/>
      <c r="GO51" s="301"/>
      <c r="GP51" s="301"/>
      <c r="GQ51" s="301"/>
      <c r="GR51" s="301"/>
      <c r="GS51" s="301"/>
      <c r="GT51" s="301"/>
      <c r="GU51" s="301"/>
      <c r="GV51" s="301"/>
      <c r="GW51" s="301"/>
      <c r="GX51" s="301"/>
      <c r="GY51" s="301"/>
      <c r="GZ51" s="301"/>
      <c r="HA51" s="301"/>
      <c r="HB51" s="301"/>
      <c r="HC51" s="301"/>
      <c r="HD51" s="301"/>
      <c r="HE51" s="301"/>
      <c r="HF51" s="301"/>
      <c r="HG51" s="301"/>
      <c r="HH51" s="301"/>
      <c r="HI51" s="301"/>
      <c r="HJ51" s="301"/>
      <c r="HK51" s="301"/>
      <c r="HL51" s="301"/>
      <c r="HM51" s="301"/>
      <c r="HN51" s="301"/>
      <c r="HO51" s="301"/>
      <c r="HP51" s="301"/>
      <c r="HQ51" s="301"/>
      <c r="HR51" s="301"/>
      <c r="HS51" s="301"/>
      <c r="HT51" s="301"/>
      <c r="HU51" s="301"/>
      <c r="HV51" s="301"/>
      <c r="HW51" s="301"/>
      <c r="HX51" s="301"/>
      <c r="HY51" s="301"/>
      <c r="HZ51" s="301"/>
      <c r="IA51" s="301"/>
      <c r="IB51" s="301"/>
      <c r="IC51" s="301"/>
      <c r="ID51" s="301"/>
      <c r="IE51" s="301"/>
      <c r="IF51" s="301"/>
      <c r="IG51" s="301"/>
      <c r="IH51" s="301"/>
      <c r="II51" s="301"/>
      <c r="IJ51" s="301"/>
      <c r="IK51" s="301"/>
      <c r="IL51" s="301"/>
      <c r="IM51" s="301"/>
      <c r="IN51" s="301"/>
      <c r="IO51" s="301"/>
      <c r="IP51" s="301"/>
      <c r="IQ51" s="301"/>
      <c r="IR51" s="301"/>
      <c r="IS51" s="301"/>
      <c r="IT51" s="301"/>
      <c r="IU51" s="301"/>
      <c r="IV51" s="301"/>
      <c r="IW51" s="301"/>
      <c r="IX51" s="301"/>
      <c r="IY51" s="301"/>
      <c r="IZ51" s="301"/>
      <c r="JA51" s="301"/>
      <c r="JB51" s="301"/>
      <c r="JC51" s="301"/>
      <c r="JD51" s="301"/>
      <c r="JE51" s="301"/>
      <c r="JF51" s="301"/>
      <c r="JG51" s="301"/>
      <c r="JH51" s="301"/>
    </row>
    <row r="52" spans="1:268" s="362" customFormat="1" ht="35.25" customHeight="1">
      <c r="A52" s="211">
        <v>51</v>
      </c>
      <c r="B52" s="229" t="s">
        <v>4308</v>
      </c>
      <c r="C52" s="229"/>
      <c r="D52" s="230" t="s">
        <v>4309</v>
      </c>
      <c r="E52" s="231">
        <v>43199.681736307866</v>
      </c>
      <c r="F52" s="215" t="s">
        <v>2808</v>
      </c>
      <c r="G52" s="219" t="s">
        <v>2002</v>
      </c>
      <c r="H52" s="232" t="s">
        <v>1676</v>
      </c>
      <c r="I52" s="248" t="e">
        <f>VLOOKUP(D52,#REF!,3,0)</f>
        <v>#REF!</v>
      </c>
      <c r="J52" s="216" t="s">
        <v>1710</v>
      </c>
      <c r="K52" s="216" t="s">
        <v>4604</v>
      </c>
      <c r="L52" s="213"/>
      <c r="M52" s="217" t="s">
        <v>4709</v>
      </c>
      <c r="N52" s="217"/>
      <c r="O52" s="213" t="s">
        <v>4596</v>
      </c>
      <c r="P52" s="213" t="s">
        <v>4680</v>
      </c>
      <c r="Q52" s="213" t="e">
        <v>#N/A</v>
      </c>
      <c r="R52" s="230" t="s">
        <v>4310</v>
      </c>
      <c r="S52" s="220"/>
      <c r="T52" s="215"/>
      <c r="U52" s="215"/>
      <c r="V52" s="213" t="e">
        <v>#N/A</v>
      </c>
      <c r="W52" s="230"/>
      <c r="X52" s="221" t="s">
        <v>4</v>
      </c>
      <c r="Y52" s="222" t="s">
        <v>4663</v>
      </c>
      <c r="Z52" s="217" t="s">
        <v>4742</v>
      </c>
      <c r="AA52" s="222" t="s">
        <v>4685</v>
      </c>
      <c r="AB52" s="223"/>
      <c r="AC52" s="229" t="s">
        <v>4275</v>
      </c>
      <c r="AD52" s="229" t="s">
        <v>1681</v>
      </c>
      <c r="AE52" s="224"/>
      <c r="AF52" s="229" t="s">
        <v>1681</v>
      </c>
      <c r="AG52" s="230" t="s">
        <v>4310</v>
      </c>
      <c r="AH52" s="215"/>
      <c r="AI52" s="233" t="s">
        <v>1627</v>
      </c>
      <c r="AJ52" s="215"/>
      <c r="AK52" s="230"/>
      <c r="AL52" s="230" t="s">
        <v>1117</v>
      </c>
      <c r="AM52" s="215" t="s">
        <v>4247</v>
      </c>
      <c r="AN52" s="215"/>
      <c r="AO52" s="215"/>
      <c r="AP52" s="215"/>
      <c r="AQ52" s="215"/>
      <c r="AR52" s="215"/>
      <c r="AS52" s="215"/>
      <c r="AT52" s="227" t="s">
        <v>1891</v>
      </c>
      <c r="AU52" s="215" t="s">
        <v>4300</v>
      </c>
      <c r="AV52" s="227"/>
      <c r="AW52" s="228" t="s">
        <v>4638</v>
      </c>
      <c r="AX52" s="227"/>
      <c r="AY52" s="227"/>
      <c r="AZ52" s="227"/>
      <c r="BA52" s="227"/>
      <c r="BB52" s="227"/>
      <c r="BC52" s="227"/>
      <c r="BD52" s="227"/>
      <c r="BE52" s="227"/>
      <c r="BF52" s="227"/>
      <c r="BG52" s="227"/>
      <c r="BH52" s="227"/>
      <c r="BI52" s="227"/>
      <c r="BJ52" s="227"/>
      <c r="BK52" s="227"/>
      <c r="BL52" s="227"/>
      <c r="BM52" s="227"/>
      <c r="BN52" s="227"/>
      <c r="BO52" s="227"/>
      <c r="BP52" s="227"/>
      <c r="BQ52" s="227"/>
      <c r="BR52" s="227"/>
      <c r="BS52" s="227"/>
      <c r="BT52" s="227"/>
      <c r="BU52" s="227"/>
      <c r="BV52" s="227"/>
      <c r="BW52" s="227"/>
      <c r="BX52" s="227"/>
      <c r="BY52" s="227"/>
      <c r="BZ52" s="227"/>
      <c r="CA52" s="227"/>
      <c r="CB52" s="227"/>
      <c r="CC52" s="227"/>
      <c r="CD52" s="227"/>
      <c r="CE52" s="227"/>
      <c r="CF52" s="227"/>
      <c r="CG52" s="227"/>
      <c r="CH52" s="227"/>
      <c r="CI52" s="227"/>
      <c r="CJ52" s="227"/>
      <c r="CK52" s="227"/>
      <c r="CL52" s="227"/>
      <c r="CM52" s="227"/>
      <c r="CN52" s="227"/>
      <c r="CO52" s="227"/>
      <c r="CP52" s="227"/>
      <c r="CQ52" s="227"/>
      <c r="CR52" s="227"/>
      <c r="CS52" s="227"/>
      <c r="CT52" s="227"/>
      <c r="CU52" s="227"/>
      <c r="CV52" s="227"/>
      <c r="CW52" s="227"/>
      <c r="CX52" s="227"/>
      <c r="CY52" s="227"/>
      <c r="CZ52" s="227"/>
      <c r="DA52" s="227"/>
      <c r="DB52" s="227"/>
      <c r="DC52" s="227"/>
      <c r="DD52" s="227"/>
      <c r="DE52" s="227"/>
      <c r="DF52" s="227"/>
      <c r="DG52" s="227"/>
      <c r="DH52" s="227"/>
      <c r="DI52" s="227"/>
      <c r="DJ52" s="227"/>
      <c r="DK52" s="227"/>
      <c r="DL52" s="227"/>
      <c r="DM52" s="227"/>
      <c r="DN52" s="227"/>
      <c r="DO52" s="227"/>
      <c r="DP52" s="227"/>
      <c r="DQ52" s="227"/>
      <c r="DR52" s="227"/>
      <c r="DS52" s="227"/>
      <c r="DT52" s="227"/>
      <c r="DU52" s="227"/>
      <c r="DV52" s="227"/>
      <c r="DW52" s="227"/>
      <c r="DX52" s="227"/>
      <c r="DY52" s="227"/>
      <c r="DZ52" s="227"/>
      <c r="EA52" s="227"/>
      <c r="EB52" s="227"/>
      <c r="EC52" s="227"/>
      <c r="ED52" s="227"/>
      <c r="EE52" s="227"/>
      <c r="EF52" s="227"/>
      <c r="EG52" s="227"/>
      <c r="EH52" s="227"/>
      <c r="EI52" s="227"/>
      <c r="EJ52" s="227"/>
      <c r="EK52" s="227"/>
      <c r="EL52" s="227"/>
      <c r="EM52" s="227"/>
      <c r="EN52" s="227"/>
      <c r="EO52" s="227"/>
      <c r="EP52" s="227"/>
      <c r="EQ52" s="227"/>
      <c r="ER52" s="227"/>
      <c r="ES52" s="227"/>
      <c r="ET52" s="227"/>
      <c r="EU52" s="227"/>
      <c r="EV52" s="227"/>
      <c r="EW52" s="227"/>
      <c r="EX52" s="227"/>
      <c r="EY52" s="227"/>
      <c r="EZ52" s="227"/>
      <c r="FA52" s="227"/>
      <c r="FB52" s="227"/>
      <c r="FC52" s="227"/>
      <c r="FD52" s="227"/>
      <c r="FE52" s="227"/>
      <c r="FF52" s="227"/>
      <c r="FG52" s="227"/>
      <c r="FH52" s="227"/>
      <c r="FI52" s="227"/>
      <c r="FJ52" s="227"/>
      <c r="FK52" s="227"/>
      <c r="FL52" s="227"/>
      <c r="FM52" s="227"/>
      <c r="FN52" s="227"/>
      <c r="FO52" s="227"/>
      <c r="FP52" s="227"/>
      <c r="FQ52" s="227"/>
      <c r="FR52" s="227"/>
      <c r="FS52" s="227"/>
      <c r="FT52" s="227"/>
      <c r="FU52" s="227"/>
      <c r="FV52" s="227"/>
      <c r="FW52" s="227"/>
      <c r="FX52" s="227"/>
      <c r="FY52" s="227"/>
      <c r="FZ52" s="227"/>
      <c r="GA52" s="227"/>
      <c r="GB52" s="227"/>
      <c r="GC52" s="227"/>
      <c r="GD52" s="227"/>
      <c r="GE52" s="227"/>
      <c r="GF52" s="227"/>
      <c r="GG52" s="227"/>
      <c r="GH52" s="227"/>
      <c r="GI52" s="227"/>
      <c r="GJ52" s="227"/>
      <c r="GK52" s="227"/>
      <c r="GL52" s="227"/>
      <c r="GM52" s="227"/>
      <c r="GN52" s="227"/>
      <c r="GO52" s="227"/>
      <c r="GP52" s="227"/>
      <c r="GQ52" s="227"/>
      <c r="GR52" s="227"/>
      <c r="GS52" s="227"/>
      <c r="GT52" s="227"/>
      <c r="GU52" s="227"/>
      <c r="GV52" s="227"/>
      <c r="GW52" s="227"/>
      <c r="GX52" s="227"/>
      <c r="GY52" s="227"/>
      <c r="GZ52" s="227"/>
      <c r="HA52" s="227"/>
      <c r="HB52" s="227"/>
      <c r="HC52" s="227"/>
      <c r="HD52" s="227"/>
      <c r="HE52" s="227"/>
      <c r="HF52" s="227"/>
      <c r="HG52" s="227"/>
      <c r="HH52" s="227"/>
      <c r="HI52" s="227"/>
      <c r="HJ52" s="227"/>
      <c r="HK52" s="227"/>
      <c r="HL52" s="227"/>
      <c r="HM52" s="227"/>
      <c r="HN52" s="227"/>
      <c r="HO52" s="227"/>
      <c r="HP52" s="227"/>
      <c r="HQ52" s="227"/>
      <c r="HR52" s="227"/>
      <c r="HS52" s="227"/>
      <c r="HT52" s="227"/>
      <c r="HU52" s="227"/>
      <c r="HV52" s="227"/>
      <c r="HW52" s="227"/>
      <c r="HX52" s="227"/>
      <c r="HY52" s="227"/>
      <c r="HZ52" s="227"/>
      <c r="IA52" s="227"/>
      <c r="IB52" s="227"/>
      <c r="IC52" s="227"/>
      <c r="ID52" s="227"/>
      <c r="IE52" s="227"/>
      <c r="IF52" s="227"/>
      <c r="IG52" s="227"/>
      <c r="IH52" s="227"/>
      <c r="II52" s="227"/>
      <c r="IJ52" s="227"/>
      <c r="IK52" s="227"/>
      <c r="IL52" s="227"/>
      <c r="IM52" s="227"/>
      <c r="IN52" s="227"/>
      <c r="IO52" s="227"/>
      <c r="IP52" s="227"/>
      <c r="IQ52" s="227"/>
      <c r="IR52" s="227"/>
      <c r="IS52" s="227"/>
      <c r="IT52" s="227"/>
      <c r="IU52" s="227"/>
      <c r="IV52" s="227"/>
      <c r="IW52" s="227"/>
      <c r="IX52" s="227"/>
      <c r="IY52" s="227"/>
      <c r="IZ52" s="227"/>
      <c r="JA52" s="227"/>
      <c r="JB52" s="227"/>
      <c r="JC52" s="227"/>
      <c r="JD52" s="227"/>
      <c r="JE52" s="227"/>
      <c r="JF52" s="227"/>
      <c r="JG52" s="227"/>
      <c r="JH52" s="227"/>
    </row>
    <row r="53" spans="1:268" s="227" customFormat="1" ht="24" customHeight="1">
      <c r="A53" s="211">
        <v>52</v>
      </c>
      <c r="B53" s="241" t="s">
        <v>278</v>
      </c>
      <c r="C53" s="241"/>
      <c r="D53" s="213" t="s">
        <v>276</v>
      </c>
      <c r="E53" s="214">
        <v>43329</v>
      </c>
      <c r="F53" s="244" t="s">
        <v>1852</v>
      </c>
      <c r="G53" s="215" t="s">
        <v>1622</v>
      </c>
      <c r="H53" s="218" t="s">
        <v>4426</v>
      </c>
      <c r="I53" s="248" t="e">
        <f>VLOOKUP(D53,#REF!,3,0)</f>
        <v>#REF!</v>
      </c>
      <c r="J53" s="216"/>
      <c r="K53" s="216" t="e">
        <v>#N/A</v>
      </c>
      <c r="L53" s="213"/>
      <c r="M53" s="217" t="s">
        <v>4626</v>
      </c>
      <c r="N53" s="217"/>
      <c r="O53" s="213" t="s">
        <v>4596</v>
      </c>
      <c r="P53" s="213" t="s">
        <v>4689</v>
      </c>
      <c r="Q53" s="213" t="e">
        <v>#N/A</v>
      </c>
      <c r="R53" s="240" t="s">
        <v>1492</v>
      </c>
      <c r="S53" s="220"/>
      <c r="T53" s="215"/>
      <c r="U53" s="213" t="s">
        <v>4715</v>
      </c>
      <c r="V53" s="213" t="e">
        <v>#N/A</v>
      </c>
      <c r="W53" s="213"/>
      <c r="X53" s="221" t="s">
        <v>4</v>
      </c>
      <c r="Y53" s="222" t="s">
        <v>2437</v>
      </c>
      <c r="Z53" s="217" t="s">
        <v>4742</v>
      </c>
      <c r="AA53" s="223" t="s">
        <v>1799</v>
      </c>
      <c r="AB53" s="223"/>
      <c r="AC53" s="241" t="s">
        <v>90</v>
      </c>
      <c r="AD53" s="245" t="s">
        <v>1717</v>
      </c>
      <c r="AE53" s="224"/>
      <c r="AF53" s="245" t="s">
        <v>1717</v>
      </c>
      <c r="AG53" s="240" t="s">
        <v>1492</v>
      </c>
      <c r="AH53" s="224"/>
      <c r="AI53" s="215" t="s">
        <v>1624</v>
      </c>
      <c r="AJ53" s="241" t="s">
        <v>277</v>
      </c>
      <c r="AK53" s="224"/>
      <c r="AL53" s="241" t="s">
        <v>2998</v>
      </c>
      <c r="AM53" s="246">
        <v>43329</v>
      </c>
      <c r="AN53" s="241" t="s">
        <v>1883</v>
      </c>
      <c r="AO53" s="221">
        <v>43521</v>
      </c>
      <c r="AP53" s="226" t="s">
        <v>3091</v>
      </c>
      <c r="AQ53" s="226" t="s">
        <v>3092</v>
      </c>
      <c r="AR53" s="212"/>
      <c r="AS53" s="215" t="s">
        <v>1819</v>
      </c>
      <c r="AT53" s="221" t="s">
        <v>1884</v>
      </c>
      <c r="AU53" s="215"/>
      <c r="AW53" s="228" t="s">
        <v>4626</v>
      </c>
    </row>
    <row r="54" spans="1:268" s="337" customFormat="1" ht="42.75" customHeight="1">
      <c r="A54" s="211">
        <v>53</v>
      </c>
      <c r="B54" s="239" t="s">
        <v>1412</v>
      </c>
      <c r="C54" s="239"/>
      <c r="D54" s="213" t="s">
        <v>1413</v>
      </c>
      <c r="E54" s="214" t="s">
        <v>3971</v>
      </c>
      <c r="F54" s="230" t="s">
        <v>2067</v>
      </c>
      <c r="G54" s="215" t="s">
        <v>1622</v>
      </c>
      <c r="H54" s="218" t="s">
        <v>4426</v>
      </c>
      <c r="I54" s="248" t="e">
        <f>VLOOKUP(D54,#REF!,3,0)</f>
        <v>#REF!</v>
      </c>
      <c r="J54" s="216"/>
      <c r="K54" s="216" t="e">
        <v>#N/A</v>
      </c>
      <c r="L54" s="213"/>
      <c r="M54" s="217" t="s">
        <v>4626</v>
      </c>
      <c r="N54" s="217"/>
      <c r="O54" s="213" t="s">
        <v>4596</v>
      </c>
      <c r="P54" s="213" t="s">
        <v>4689</v>
      </c>
      <c r="Q54" s="213" t="e">
        <v>#N/A</v>
      </c>
      <c r="R54" s="219" t="s">
        <v>1470</v>
      </c>
      <c r="S54" s="220"/>
      <c r="T54" s="215"/>
      <c r="U54" s="213" t="s">
        <v>4715</v>
      </c>
      <c r="V54" s="213" t="e">
        <v>#N/A</v>
      </c>
      <c r="W54" s="213"/>
      <c r="X54" s="221" t="s">
        <v>4</v>
      </c>
      <c r="Y54" s="222" t="s">
        <v>2301</v>
      </c>
      <c r="Z54" s="217" t="s">
        <v>4742</v>
      </c>
      <c r="AA54" s="223" t="s">
        <v>2303</v>
      </c>
      <c r="AB54" s="223"/>
      <c r="AC54" s="240" t="s">
        <v>2610</v>
      </c>
      <c r="AD54" s="215" t="s">
        <v>1714</v>
      </c>
      <c r="AE54" s="224"/>
      <c r="AF54" s="215" t="s">
        <v>1714</v>
      </c>
      <c r="AG54" s="219" t="s">
        <v>1470</v>
      </c>
      <c r="AH54" s="224"/>
      <c r="AI54" s="215" t="s">
        <v>1624</v>
      </c>
      <c r="AJ54" s="215"/>
      <c r="AK54" s="224"/>
      <c r="AL54" s="240" t="s">
        <v>1414</v>
      </c>
      <c r="AM54" s="221"/>
      <c r="AN54" s="241" t="s">
        <v>1809</v>
      </c>
      <c r="AO54" s="221">
        <v>43475</v>
      </c>
      <c r="AP54" s="226" t="s">
        <v>2872</v>
      </c>
      <c r="AQ54" s="226" t="s">
        <v>2873</v>
      </c>
      <c r="AR54" s="212"/>
      <c r="AS54" s="215"/>
      <c r="AT54" s="221" t="s">
        <v>1802</v>
      </c>
      <c r="AU54" s="215"/>
      <c r="AV54" s="227"/>
      <c r="AW54" s="228" t="s">
        <v>4626</v>
      </c>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c r="DK54" s="227"/>
      <c r="DL54" s="227"/>
      <c r="DM54" s="227"/>
      <c r="DN54" s="227"/>
      <c r="DO54" s="227"/>
      <c r="DP54" s="227"/>
      <c r="DQ54" s="227"/>
      <c r="DR54" s="227"/>
      <c r="DS54" s="227"/>
      <c r="DT54" s="227"/>
      <c r="DU54" s="227"/>
      <c r="DV54" s="227"/>
      <c r="DW54" s="227"/>
      <c r="DX54" s="227"/>
      <c r="DY54" s="227"/>
      <c r="DZ54" s="227"/>
      <c r="EA54" s="227"/>
      <c r="EB54" s="227"/>
      <c r="EC54" s="227"/>
      <c r="ED54" s="227"/>
      <c r="EE54" s="227"/>
      <c r="EF54" s="227"/>
      <c r="EG54" s="227"/>
      <c r="EH54" s="227"/>
      <c r="EI54" s="227"/>
      <c r="EJ54" s="227"/>
      <c r="EK54" s="227"/>
      <c r="EL54" s="227"/>
      <c r="EM54" s="227"/>
      <c r="EN54" s="227"/>
      <c r="EO54" s="227"/>
      <c r="EP54" s="227"/>
      <c r="EQ54" s="227"/>
      <c r="ER54" s="227"/>
      <c r="ES54" s="227"/>
      <c r="ET54" s="227"/>
      <c r="EU54" s="227"/>
      <c r="EV54" s="227"/>
      <c r="EW54" s="227"/>
      <c r="EX54" s="227"/>
      <c r="EY54" s="227"/>
      <c r="EZ54" s="227"/>
      <c r="FA54" s="227"/>
      <c r="FB54" s="227"/>
      <c r="FC54" s="227"/>
      <c r="FD54" s="227"/>
      <c r="FE54" s="227"/>
      <c r="FF54" s="227"/>
      <c r="FG54" s="227"/>
      <c r="FH54" s="227"/>
      <c r="FI54" s="227"/>
      <c r="FJ54" s="227"/>
      <c r="FK54" s="227"/>
      <c r="FL54" s="227"/>
      <c r="FM54" s="227"/>
      <c r="FN54" s="227"/>
      <c r="FO54" s="227"/>
      <c r="FP54" s="227"/>
      <c r="FQ54" s="227"/>
      <c r="FR54" s="227"/>
      <c r="FS54" s="227"/>
      <c r="FT54" s="227"/>
      <c r="FU54" s="227"/>
      <c r="FV54" s="227"/>
      <c r="FW54" s="227"/>
      <c r="FX54" s="227"/>
      <c r="FY54" s="227"/>
      <c r="FZ54" s="227"/>
      <c r="GA54" s="227"/>
      <c r="GB54" s="227"/>
      <c r="GC54" s="227"/>
      <c r="GD54" s="227"/>
      <c r="GE54" s="227"/>
      <c r="GF54" s="227"/>
      <c r="GG54" s="227"/>
      <c r="GH54" s="227"/>
      <c r="GI54" s="227"/>
      <c r="GJ54" s="227"/>
      <c r="GK54" s="227"/>
      <c r="GL54" s="227"/>
      <c r="GM54" s="227"/>
      <c r="GN54" s="227"/>
      <c r="GO54" s="227"/>
      <c r="GP54" s="227"/>
      <c r="GQ54" s="227"/>
      <c r="GR54" s="227"/>
      <c r="GS54" s="227"/>
      <c r="GT54" s="227"/>
      <c r="GU54" s="227"/>
      <c r="GV54" s="227"/>
      <c r="GW54" s="227"/>
      <c r="GX54" s="227"/>
      <c r="GY54" s="227"/>
      <c r="GZ54" s="227"/>
      <c r="HA54" s="227"/>
      <c r="HB54" s="227"/>
      <c r="HC54" s="227"/>
      <c r="HD54" s="227"/>
      <c r="HE54" s="227"/>
      <c r="HF54" s="227"/>
      <c r="HG54" s="227"/>
      <c r="HH54" s="227"/>
      <c r="HI54" s="227"/>
      <c r="HJ54" s="227"/>
      <c r="HK54" s="227"/>
      <c r="HL54" s="227"/>
      <c r="HM54" s="227"/>
      <c r="HN54" s="227"/>
      <c r="HO54" s="227"/>
      <c r="HP54" s="227"/>
      <c r="HQ54" s="227"/>
      <c r="HR54" s="227"/>
      <c r="HS54" s="227"/>
      <c r="HT54" s="227"/>
      <c r="HU54" s="227"/>
      <c r="HV54" s="227"/>
      <c r="HW54" s="227"/>
      <c r="HX54" s="227"/>
      <c r="HY54" s="227"/>
      <c r="HZ54" s="227"/>
      <c r="IA54" s="227"/>
      <c r="IB54" s="227"/>
      <c r="IC54" s="227"/>
      <c r="ID54" s="227"/>
      <c r="IE54" s="227"/>
      <c r="IF54" s="227"/>
      <c r="IG54" s="227"/>
      <c r="IH54" s="227"/>
      <c r="II54" s="227"/>
      <c r="IJ54" s="227"/>
      <c r="IK54" s="227"/>
      <c r="IL54" s="227"/>
      <c r="IM54" s="227"/>
      <c r="IN54" s="227"/>
      <c r="IO54" s="227"/>
      <c r="IP54" s="227"/>
      <c r="IQ54" s="227"/>
      <c r="IR54" s="227"/>
      <c r="IS54" s="227"/>
      <c r="IT54" s="227"/>
      <c r="IU54" s="227"/>
      <c r="IV54" s="227"/>
      <c r="IW54" s="227"/>
      <c r="IX54" s="227"/>
      <c r="IY54" s="227"/>
      <c r="IZ54" s="227"/>
      <c r="JA54" s="227"/>
      <c r="JB54" s="227"/>
      <c r="JC54" s="227"/>
      <c r="JD54" s="227"/>
      <c r="JE54" s="227"/>
      <c r="JF54" s="227"/>
      <c r="JG54" s="227"/>
      <c r="JH54" s="227"/>
    </row>
    <row r="55" spans="1:268" s="362" customFormat="1" ht="35.25" customHeight="1">
      <c r="A55" s="211">
        <v>54</v>
      </c>
      <c r="B55" s="229" t="s">
        <v>1643</v>
      </c>
      <c r="C55" s="229" t="s">
        <v>4804</v>
      </c>
      <c r="D55" s="230" t="s">
        <v>1777</v>
      </c>
      <c r="E55" s="231">
        <v>41083</v>
      </c>
      <c r="F55" s="215" t="s">
        <v>1626</v>
      </c>
      <c r="G55" s="219" t="s">
        <v>1829</v>
      </c>
      <c r="H55" s="232" t="s">
        <v>4779</v>
      </c>
      <c r="I55" s="248" t="e">
        <f>VLOOKUP(D55,#REF!,3,0)</f>
        <v>#REF!</v>
      </c>
      <c r="J55" s="216"/>
      <c r="K55" s="216" t="s">
        <v>4382</v>
      </c>
      <c r="L55" s="213" t="s">
        <v>4620</v>
      </c>
      <c r="M55" s="217" t="s">
        <v>1626</v>
      </c>
      <c r="N55" s="217"/>
      <c r="O55" s="213" t="s">
        <v>4644</v>
      </c>
      <c r="P55" s="213" t="s">
        <v>4596</v>
      </c>
      <c r="Q55" s="213" t="e">
        <v>#N/A</v>
      </c>
      <c r="R55" s="230" t="e">
        <v>#N/A</v>
      </c>
      <c r="S55" s="220"/>
      <c r="T55" s="215" t="s">
        <v>4449</v>
      </c>
      <c r="U55" s="215"/>
      <c r="V55" s="213"/>
      <c r="W55" s="230" t="e">
        <v>#N/A</v>
      </c>
      <c r="X55" s="221"/>
      <c r="Y55" s="222" t="s">
        <v>4</v>
      </c>
      <c r="Z55" s="217"/>
      <c r="AA55" s="222" t="s">
        <v>4751</v>
      </c>
      <c r="AB55" s="223" t="s">
        <v>4663</v>
      </c>
      <c r="AC55" s="229"/>
      <c r="AD55" s="229" t="s">
        <v>4438</v>
      </c>
      <c r="AE55" s="224" t="s">
        <v>1731</v>
      </c>
      <c r="AF55" s="229"/>
      <c r="AG55" s="230" t="s">
        <v>1731</v>
      </c>
      <c r="AH55" s="215"/>
      <c r="AI55" s="233" t="s">
        <v>1629</v>
      </c>
      <c r="AJ55" s="215"/>
      <c r="AK55" s="230"/>
      <c r="AL55" s="230" t="s">
        <v>1678</v>
      </c>
      <c r="AM55" s="215"/>
      <c r="AN55" s="215"/>
      <c r="AO55" s="215"/>
      <c r="AP55" s="215"/>
      <c r="AQ55" s="215"/>
      <c r="AR55" s="215"/>
      <c r="AS55" s="215"/>
      <c r="AT55" s="227" t="s">
        <v>4468</v>
      </c>
      <c r="AU55" s="215"/>
      <c r="AV55" s="227"/>
      <c r="AW55" s="228"/>
      <c r="AX55" s="227"/>
      <c r="AY55" s="227"/>
      <c r="AZ55" s="227"/>
      <c r="BA55" s="227"/>
      <c r="BB55" s="227"/>
      <c r="BC55" s="227"/>
      <c r="BD55" s="227"/>
      <c r="BE55" s="227"/>
      <c r="BF55" s="227"/>
      <c r="BG55" s="227"/>
      <c r="BH55" s="227"/>
      <c r="BI55" s="227"/>
      <c r="BJ55" s="227"/>
      <c r="BK55" s="227"/>
      <c r="BL55" s="227"/>
      <c r="BM55" s="227"/>
      <c r="BN55" s="227"/>
      <c r="BO55" s="227"/>
      <c r="BP55" s="227"/>
      <c r="BQ55" s="227"/>
      <c r="BR55" s="227"/>
      <c r="BS55" s="227"/>
      <c r="BT55" s="227"/>
      <c r="BU55" s="227"/>
      <c r="BV55" s="227"/>
      <c r="BW55" s="227"/>
      <c r="BX55" s="227"/>
      <c r="BY55" s="227"/>
      <c r="BZ55" s="227"/>
      <c r="CA55" s="227"/>
      <c r="CB55" s="227"/>
      <c r="CC55" s="227"/>
      <c r="CD55" s="227"/>
      <c r="CE55" s="227"/>
      <c r="CF55" s="227"/>
      <c r="CG55" s="227"/>
      <c r="CH55" s="227"/>
      <c r="CI55" s="227"/>
      <c r="CJ55" s="227"/>
      <c r="CK55" s="227"/>
      <c r="CL55" s="227"/>
      <c r="CM55" s="227"/>
      <c r="CN55" s="227"/>
      <c r="CO55" s="227"/>
      <c r="CP55" s="227"/>
      <c r="CQ55" s="227"/>
      <c r="CR55" s="227"/>
      <c r="CS55" s="227"/>
      <c r="CT55" s="227"/>
      <c r="CU55" s="227"/>
      <c r="CV55" s="227"/>
      <c r="CW55" s="227"/>
      <c r="CX55" s="227"/>
      <c r="CY55" s="227"/>
      <c r="CZ55" s="227"/>
      <c r="DA55" s="227"/>
      <c r="DB55" s="227"/>
      <c r="DC55" s="227"/>
      <c r="DD55" s="227"/>
      <c r="DE55" s="227"/>
      <c r="DF55" s="227"/>
      <c r="DG55" s="227"/>
      <c r="DH55" s="227"/>
      <c r="DI55" s="227"/>
      <c r="DJ55" s="227"/>
      <c r="DK55" s="227"/>
      <c r="DL55" s="227"/>
      <c r="DM55" s="227"/>
      <c r="DN55" s="227"/>
      <c r="DO55" s="227"/>
      <c r="DP55" s="227"/>
      <c r="DQ55" s="227"/>
      <c r="DR55" s="227"/>
      <c r="DS55" s="227"/>
      <c r="DT55" s="227"/>
      <c r="DU55" s="227"/>
      <c r="DV55" s="227"/>
      <c r="DW55" s="227"/>
      <c r="DX55" s="227"/>
      <c r="DY55" s="227"/>
      <c r="DZ55" s="227"/>
      <c r="EA55" s="227"/>
      <c r="EB55" s="227"/>
      <c r="EC55" s="227"/>
      <c r="ED55" s="227"/>
      <c r="EE55" s="227"/>
      <c r="EF55" s="227"/>
      <c r="EG55" s="227"/>
      <c r="EH55" s="227"/>
      <c r="EI55" s="227"/>
      <c r="EJ55" s="227"/>
      <c r="EK55" s="227"/>
      <c r="EL55" s="227"/>
      <c r="EM55" s="227"/>
      <c r="EN55" s="227"/>
      <c r="EO55" s="227"/>
      <c r="EP55" s="227"/>
      <c r="EQ55" s="227"/>
      <c r="ER55" s="227"/>
      <c r="ES55" s="227"/>
      <c r="ET55" s="227"/>
      <c r="EU55" s="227"/>
      <c r="EV55" s="227"/>
      <c r="EW55" s="227"/>
      <c r="EX55" s="227"/>
      <c r="EY55" s="227"/>
      <c r="EZ55" s="227"/>
      <c r="FA55" s="227"/>
      <c r="FB55" s="227"/>
      <c r="FC55" s="227"/>
      <c r="FD55" s="227"/>
      <c r="FE55" s="227"/>
      <c r="FF55" s="227"/>
      <c r="FG55" s="227"/>
      <c r="FH55" s="227"/>
      <c r="FI55" s="227"/>
      <c r="FJ55" s="227"/>
      <c r="FK55" s="227"/>
      <c r="FL55" s="227"/>
      <c r="FM55" s="227"/>
      <c r="FN55" s="227"/>
      <c r="FO55" s="227"/>
      <c r="FP55" s="227"/>
      <c r="FQ55" s="227"/>
      <c r="FR55" s="227"/>
      <c r="FS55" s="227"/>
      <c r="FT55" s="227"/>
      <c r="FU55" s="227"/>
      <c r="FV55" s="227"/>
      <c r="FW55" s="227"/>
      <c r="FX55" s="227"/>
      <c r="FY55" s="227"/>
      <c r="FZ55" s="227"/>
      <c r="GA55" s="227"/>
      <c r="GB55" s="227"/>
      <c r="GC55" s="227"/>
      <c r="GD55" s="227"/>
      <c r="GE55" s="227"/>
      <c r="GF55" s="227"/>
      <c r="GG55" s="227"/>
      <c r="GH55" s="227"/>
      <c r="GI55" s="227"/>
      <c r="GJ55" s="227"/>
      <c r="GK55" s="227"/>
      <c r="GL55" s="227"/>
      <c r="GM55" s="227"/>
      <c r="GN55" s="227"/>
      <c r="GO55" s="227"/>
      <c r="GP55" s="227"/>
      <c r="GQ55" s="227"/>
      <c r="GR55" s="227"/>
      <c r="GS55" s="227"/>
      <c r="GT55" s="227"/>
      <c r="GU55" s="227"/>
      <c r="GV55" s="227"/>
      <c r="GW55" s="227"/>
      <c r="GX55" s="227"/>
      <c r="GY55" s="227"/>
      <c r="GZ55" s="227"/>
      <c r="HA55" s="227"/>
      <c r="HB55" s="227"/>
      <c r="HC55" s="227"/>
      <c r="HD55" s="227"/>
      <c r="HE55" s="227"/>
      <c r="HF55" s="227"/>
      <c r="HG55" s="227"/>
      <c r="HH55" s="227"/>
      <c r="HI55" s="227"/>
      <c r="HJ55" s="227"/>
      <c r="HK55" s="227"/>
      <c r="HL55" s="227"/>
      <c r="HM55" s="227"/>
      <c r="HN55" s="227"/>
      <c r="HO55" s="227"/>
      <c r="HP55" s="227"/>
      <c r="HQ55" s="227"/>
      <c r="HR55" s="227"/>
      <c r="HS55" s="227"/>
      <c r="HT55" s="227"/>
      <c r="HU55" s="227"/>
      <c r="HV55" s="227"/>
      <c r="HW55" s="227"/>
      <c r="HX55" s="227"/>
      <c r="HY55" s="227"/>
      <c r="HZ55" s="227"/>
      <c r="IA55" s="227"/>
      <c r="IB55" s="227"/>
      <c r="IC55" s="227"/>
      <c r="ID55" s="227"/>
      <c r="IE55" s="227"/>
      <c r="IF55" s="227"/>
      <c r="IG55" s="227"/>
      <c r="IH55" s="227"/>
      <c r="II55" s="227"/>
      <c r="IJ55" s="227"/>
      <c r="IK55" s="227"/>
      <c r="IL55" s="227"/>
      <c r="IM55" s="227"/>
      <c r="IN55" s="227"/>
      <c r="IO55" s="227"/>
      <c r="IP55" s="227"/>
      <c r="IQ55" s="227"/>
      <c r="IR55" s="227"/>
      <c r="IS55" s="227"/>
      <c r="IT55" s="227"/>
      <c r="IU55" s="227"/>
      <c r="IV55" s="227"/>
      <c r="IW55" s="227"/>
      <c r="IX55" s="227"/>
      <c r="IY55" s="227"/>
      <c r="IZ55" s="227"/>
      <c r="JA55" s="227"/>
      <c r="JB55" s="227"/>
      <c r="JC55" s="227"/>
      <c r="JD55" s="227"/>
      <c r="JE55" s="227"/>
      <c r="JF55" s="227"/>
      <c r="JG55" s="227"/>
      <c r="JH55" s="227"/>
    </row>
    <row r="56" spans="1:268" s="227" customFormat="1" ht="24" customHeight="1">
      <c r="A56" s="211">
        <v>55</v>
      </c>
      <c r="B56" s="233" t="s">
        <v>133</v>
      </c>
      <c r="C56" s="233"/>
      <c r="D56" s="213" t="s">
        <v>105</v>
      </c>
      <c r="E56" s="214" t="s">
        <v>2355</v>
      </c>
      <c r="F56" s="215" t="s">
        <v>1689</v>
      </c>
      <c r="G56" s="215" t="s">
        <v>1622</v>
      </c>
      <c r="H56" s="218" t="s">
        <v>4426</v>
      </c>
      <c r="I56" s="248" t="e">
        <f>VLOOKUP(D56,#REF!,3,0)</f>
        <v>#REF!</v>
      </c>
      <c r="J56" s="216"/>
      <c r="K56" s="216" t="e">
        <v>#N/A</v>
      </c>
      <c r="L56" s="213"/>
      <c r="M56" s="217" t="s">
        <v>4626</v>
      </c>
      <c r="N56" s="217"/>
      <c r="O56" s="213" t="s">
        <v>4596</v>
      </c>
      <c r="P56" s="213" t="s">
        <v>4689</v>
      </c>
      <c r="Q56" s="213" t="e">
        <v>#N/A</v>
      </c>
      <c r="R56" s="215" t="s">
        <v>3212</v>
      </c>
      <c r="S56" s="220"/>
      <c r="T56" s="215"/>
      <c r="U56" s="213" t="s">
        <v>4715</v>
      </c>
      <c r="V56" s="213" t="e">
        <v>#N/A</v>
      </c>
      <c r="W56" s="213"/>
      <c r="X56" s="221" t="s">
        <v>4</v>
      </c>
      <c r="Y56" s="222" t="s">
        <v>2437</v>
      </c>
      <c r="Z56" s="217" t="s">
        <v>4742</v>
      </c>
      <c r="AA56" s="223" t="s">
        <v>3213</v>
      </c>
      <c r="AB56" s="223"/>
      <c r="AC56" s="233" t="s">
        <v>45</v>
      </c>
      <c r="AD56" s="215" t="s">
        <v>1714</v>
      </c>
      <c r="AE56" s="224"/>
      <c r="AF56" s="215" t="s">
        <v>1714</v>
      </c>
      <c r="AG56" s="215" t="s">
        <v>3212</v>
      </c>
      <c r="AH56" s="224"/>
      <c r="AI56" s="215" t="s">
        <v>1624</v>
      </c>
      <c r="AJ56" s="212"/>
      <c r="AK56" s="224"/>
      <c r="AL56" s="233" t="s">
        <v>2809</v>
      </c>
      <c r="AM56" s="234"/>
      <c r="AN56" s="215" t="s">
        <v>1794</v>
      </c>
      <c r="AO56" s="221">
        <v>43424</v>
      </c>
      <c r="AP56" s="226" t="s">
        <v>3214</v>
      </c>
      <c r="AQ56" s="226" t="s">
        <v>3215</v>
      </c>
      <c r="AR56" s="212"/>
      <c r="AS56" s="215"/>
      <c r="AT56" s="221" t="s">
        <v>1838</v>
      </c>
      <c r="AU56" s="215"/>
      <c r="AW56" s="228" t="s">
        <v>4626</v>
      </c>
    </row>
    <row r="57" spans="1:268" s="227" customFormat="1" ht="24" customHeight="1">
      <c r="A57" s="211">
        <v>56</v>
      </c>
      <c r="B57" s="229" t="s">
        <v>4326</v>
      </c>
      <c r="C57" s="229"/>
      <c r="D57" s="230" t="s">
        <v>4322</v>
      </c>
      <c r="E57" s="231">
        <v>43212.4182659375</v>
      </c>
      <c r="F57" s="230" t="s">
        <v>1688</v>
      </c>
      <c r="G57" s="219" t="s">
        <v>2002</v>
      </c>
      <c r="H57" s="232" t="s">
        <v>1676</v>
      </c>
      <c r="I57" s="248" t="e">
        <f>VLOOKUP(D57,#REF!,3,0)</f>
        <v>#REF!</v>
      </c>
      <c r="J57" s="216"/>
      <c r="K57" s="216" t="e">
        <v>#N/A</v>
      </c>
      <c r="L57" s="229" t="s">
        <v>1722</v>
      </c>
      <c r="M57" s="217" t="s">
        <v>4700</v>
      </c>
      <c r="N57" s="217"/>
      <c r="O57" s="213" t="s">
        <v>4596</v>
      </c>
      <c r="P57" s="213" t="s">
        <v>4643</v>
      </c>
      <c r="Q57" s="213" t="s">
        <v>4617</v>
      </c>
      <c r="R57" s="215" t="s">
        <v>4534</v>
      </c>
      <c r="S57" s="220"/>
      <c r="T57" s="215"/>
      <c r="U57" s="213" t="s">
        <v>4714</v>
      </c>
      <c r="V57" s="213" t="e">
        <v>#N/A</v>
      </c>
      <c r="W57" s="230"/>
      <c r="X57" s="221" t="s">
        <v>4</v>
      </c>
      <c r="Y57" s="222" t="s">
        <v>4663</v>
      </c>
      <c r="Z57" s="217" t="s">
        <v>4742</v>
      </c>
      <c r="AA57" s="222" t="s">
        <v>4665</v>
      </c>
      <c r="AB57" s="223" t="s">
        <v>4665</v>
      </c>
      <c r="AC57" s="229" t="s">
        <v>4275</v>
      </c>
      <c r="AD57" s="229" t="s">
        <v>1681</v>
      </c>
      <c r="AE57" s="224"/>
      <c r="AF57" s="229" t="s">
        <v>1681</v>
      </c>
      <c r="AG57" s="215" t="s">
        <v>4534</v>
      </c>
      <c r="AH57" s="215" t="s">
        <v>4365</v>
      </c>
      <c r="AI57" s="233" t="s">
        <v>1627</v>
      </c>
      <c r="AJ57" s="215"/>
      <c r="AK57" s="230"/>
      <c r="AL57" s="230" t="s">
        <v>1120</v>
      </c>
      <c r="AM57" s="215" t="s">
        <v>4247</v>
      </c>
      <c r="AN57" s="215"/>
      <c r="AO57" s="215"/>
      <c r="AP57" s="215"/>
      <c r="AQ57" s="215"/>
      <c r="AR57" s="215"/>
      <c r="AS57" s="215"/>
      <c r="AT57" s="227" t="s">
        <v>4467</v>
      </c>
      <c r="AU57" s="215" t="s">
        <v>4300</v>
      </c>
      <c r="AW57" s="228" t="s">
        <v>4630</v>
      </c>
    </row>
    <row r="58" spans="1:268" s="227" customFormat="1" ht="24" customHeight="1">
      <c r="A58" s="211">
        <v>57</v>
      </c>
      <c r="B58" s="226" t="s">
        <v>4474</v>
      </c>
      <c r="C58" s="229" t="s">
        <v>4804</v>
      </c>
      <c r="D58" s="260" t="s">
        <v>4472</v>
      </c>
      <c r="E58" s="221">
        <v>42812</v>
      </c>
      <c r="F58" s="260" t="s">
        <v>908</v>
      </c>
      <c r="G58" s="215" t="s">
        <v>2574</v>
      </c>
      <c r="H58" s="232" t="s">
        <v>1676</v>
      </c>
      <c r="I58" s="248" t="e">
        <f>VLOOKUP(D58,#REF!,3,0)</f>
        <v>#REF!</v>
      </c>
      <c r="J58" s="216"/>
      <c r="K58" s="216" t="e">
        <v>#N/A</v>
      </c>
      <c r="L58" s="215" t="s">
        <v>4516</v>
      </c>
      <c r="M58" s="217" t="s">
        <v>4700</v>
      </c>
      <c r="N58" s="217"/>
      <c r="O58" s="213" t="s">
        <v>4596</v>
      </c>
      <c r="P58" s="213" t="s">
        <v>4643</v>
      </c>
      <c r="Q58" s="213" t="s">
        <v>4617</v>
      </c>
      <c r="R58" s="215" t="s">
        <v>4534</v>
      </c>
      <c r="S58" s="215"/>
      <c r="T58" s="215"/>
      <c r="U58" s="213" t="s">
        <v>4714</v>
      </c>
      <c r="V58" s="213" t="e">
        <v>#N/A</v>
      </c>
      <c r="W58" s="260"/>
      <c r="X58" s="221" t="s">
        <v>4</v>
      </c>
      <c r="Y58" s="222" t="s">
        <v>4663</v>
      </c>
      <c r="Z58" s="217" t="s">
        <v>4742</v>
      </c>
      <c r="AA58" s="222" t="s">
        <v>4665</v>
      </c>
      <c r="AB58" s="223" t="s">
        <v>4665</v>
      </c>
      <c r="AC58" s="215" t="s">
        <v>531</v>
      </c>
      <c r="AD58" s="215" t="s">
        <v>1676</v>
      </c>
      <c r="AE58" s="215"/>
      <c r="AF58" s="215" t="s">
        <v>1676</v>
      </c>
      <c r="AG58" s="215" t="s">
        <v>4534</v>
      </c>
      <c r="AH58" s="215" t="s">
        <v>4534</v>
      </c>
      <c r="AI58" s="215" t="s">
        <v>1625</v>
      </c>
      <c r="AJ58" s="215" t="s">
        <v>4365</v>
      </c>
      <c r="AK58" s="215"/>
      <c r="AL58" s="215" t="s">
        <v>4473</v>
      </c>
      <c r="AM58" s="215"/>
      <c r="AN58" s="215"/>
      <c r="AO58" s="215"/>
      <c r="AP58" s="215"/>
      <c r="AQ58" s="215"/>
      <c r="AR58" s="215"/>
      <c r="AS58" s="215"/>
      <c r="AT58" s="227" t="s">
        <v>4588</v>
      </c>
      <c r="AU58" s="215" t="s">
        <v>4471</v>
      </c>
      <c r="AV58" s="215" t="s">
        <v>4462</v>
      </c>
      <c r="AW58" s="228" t="s">
        <v>4630</v>
      </c>
    </row>
    <row r="59" spans="1:268" s="337" customFormat="1" ht="42.75" customHeight="1">
      <c r="A59" s="211">
        <v>58</v>
      </c>
      <c r="B59" s="235" t="s">
        <v>62</v>
      </c>
      <c r="C59" s="235"/>
      <c r="D59" s="213" t="s">
        <v>60</v>
      </c>
      <c r="E59" s="214">
        <v>43222</v>
      </c>
      <c r="F59" s="236" t="s">
        <v>38</v>
      </c>
      <c r="G59" s="215" t="s">
        <v>1622</v>
      </c>
      <c r="H59" s="218" t="s">
        <v>4426</v>
      </c>
      <c r="I59" s="248" t="e">
        <f>VLOOKUP(D59,#REF!,3,0)</f>
        <v>#REF!</v>
      </c>
      <c r="J59" s="216"/>
      <c r="K59" s="216" t="e">
        <v>#N/A</v>
      </c>
      <c r="L59" s="213"/>
      <c r="M59" s="217" t="s">
        <v>4626</v>
      </c>
      <c r="N59" s="217"/>
      <c r="O59" s="213" t="s">
        <v>4596</v>
      </c>
      <c r="P59" s="213" t="s">
        <v>4689</v>
      </c>
      <c r="Q59" s="213" t="e">
        <v>#N/A</v>
      </c>
      <c r="R59" s="219" t="s">
        <v>1470</v>
      </c>
      <c r="S59" s="220"/>
      <c r="T59" s="215"/>
      <c r="U59" s="213" t="s">
        <v>4715</v>
      </c>
      <c r="V59" s="213" t="e">
        <v>#N/A</v>
      </c>
      <c r="W59" s="213"/>
      <c r="X59" s="221" t="s">
        <v>4</v>
      </c>
      <c r="Y59" s="222" t="s">
        <v>2301</v>
      </c>
      <c r="Z59" s="217" t="s">
        <v>4742</v>
      </c>
      <c r="AA59" s="223" t="s">
        <v>4683</v>
      </c>
      <c r="AB59" s="223"/>
      <c r="AC59" s="226" t="s">
        <v>1587</v>
      </c>
      <c r="AD59" s="242" t="s">
        <v>1724</v>
      </c>
      <c r="AE59" s="224"/>
      <c r="AF59" s="242" t="s">
        <v>1724</v>
      </c>
      <c r="AG59" s="219" t="s">
        <v>1470</v>
      </c>
      <c r="AH59" s="224"/>
      <c r="AI59" s="215" t="s">
        <v>1624</v>
      </c>
      <c r="AJ59" s="215"/>
      <c r="AK59" s="224"/>
      <c r="AL59" s="215" t="s">
        <v>2234</v>
      </c>
      <c r="AM59" s="243">
        <v>43222</v>
      </c>
      <c r="AN59" s="215" t="s">
        <v>1794</v>
      </c>
      <c r="AO59" s="221">
        <v>43367</v>
      </c>
      <c r="AP59" s="226" t="s">
        <v>3822</v>
      </c>
      <c r="AQ59" s="226">
        <v>154843</v>
      </c>
      <c r="AR59" s="212"/>
      <c r="AS59" s="215"/>
      <c r="AT59" s="221" t="s">
        <v>1802</v>
      </c>
      <c r="AU59" s="215"/>
      <c r="AV59" s="227"/>
      <c r="AW59" s="228" t="s">
        <v>4626</v>
      </c>
      <c r="AX59" s="227"/>
      <c r="AY59" s="227"/>
      <c r="AZ59" s="227"/>
      <c r="BA59" s="227"/>
      <c r="BB59" s="227"/>
      <c r="BC59" s="227"/>
      <c r="BD59" s="227"/>
      <c r="BE59" s="227"/>
      <c r="BF59" s="227"/>
      <c r="BG59" s="227"/>
      <c r="BH59" s="227"/>
      <c r="BI59" s="227"/>
      <c r="BJ59" s="227"/>
      <c r="BK59" s="227"/>
      <c r="BL59" s="227"/>
      <c r="BM59" s="227"/>
      <c r="BN59" s="227"/>
      <c r="BO59" s="227"/>
      <c r="BP59" s="227"/>
      <c r="BQ59" s="227"/>
      <c r="BR59" s="227"/>
      <c r="BS59" s="227"/>
      <c r="BT59" s="227"/>
      <c r="BU59" s="227"/>
      <c r="BV59" s="227"/>
      <c r="BW59" s="227"/>
      <c r="BX59" s="227"/>
      <c r="BY59" s="227"/>
      <c r="BZ59" s="227"/>
      <c r="CA59" s="227"/>
      <c r="CB59" s="227"/>
      <c r="CC59" s="227"/>
      <c r="CD59" s="227"/>
      <c r="CE59" s="227"/>
      <c r="CF59" s="227"/>
      <c r="CG59" s="227"/>
      <c r="CH59" s="227"/>
      <c r="CI59" s="227"/>
      <c r="CJ59" s="227"/>
      <c r="CK59" s="227"/>
      <c r="CL59" s="227"/>
      <c r="CM59" s="227"/>
      <c r="CN59" s="227"/>
      <c r="CO59" s="227"/>
      <c r="CP59" s="227"/>
      <c r="CQ59" s="227"/>
      <c r="CR59" s="227"/>
      <c r="CS59" s="227"/>
      <c r="CT59" s="227"/>
      <c r="CU59" s="227"/>
      <c r="CV59" s="227"/>
      <c r="CW59" s="227"/>
      <c r="CX59" s="227"/>
      <c r="CY59" s="227"/>
      <c r="CZ59" s="227"/>
      <c r="DA59" s="227"/>
      <c r="DB59" s="227"/>
      <c r="DC59" s="227"/>
      <c r="DD59" s="227"/>
      <c r="DE59" s="227"/>
      <c r="DF59" s="227"/>
      <c r="DG59" s="227"/>
      <c r="DH59" s="227"/>
      <c r="DI59" s="227"/>
      <c r="DJ59" s="227"/>
      <c r="DK59" s="227"/>
      <c r="DL59" s="227"/>
      <c r="DM59" s="227"/>
      <c r="DN59" s="227"/>
      <c r="DO59" s="227"/>
      <c r="DP59" s="227"/>
      <c r="DQ59" s="227"/>
      <c r="DR59" s="227"/>
      <c r="DS59" s="227"/>
      <c r="DT59" s="227"/>
      <c r="DU59" s="227"/>
      <c r="DV59" s="227"/>
      <c r="DW59" s="227"/>
      <c r="DX59" s="227"/>
      <c r="DY59" s="227"/>
      <c r="DZ59" s="227"/>
      <c r="EA59" s="227"/>
      <c r="EB59" s="227"/>
      <c r="EC59" s="227"/>
      <c r="ED59" s="227"/>
      <c r="EE59" s="227"/>
      <c r="EF59" s="227"/>
      <c r="EG59" s="227"/>
      <c r="EH59" s="227"/>
      <c r="EI59" s="227"/>
      <c r="EJ59" s="227"/>
      <c r="EK59" s="227"/>
      <c r="EL59" s="227"/>
      <c r="EM59" s="227"/>
      <c r="EN59" s="227"/>
      <c r="EO59" s="227"/>
      <c r="EP59" s="227"/>
      <c r="EQ59" s="227"/>
      <c r="ER59" s="227"/>
      <c r="ES59" s="227"/>
      <c r="ET59" s="227"/>
      <c r="EU59" s="227"/>
      <c r="EV59" s="227"/>
      <c r="EW59" s="227"/>
      <c r="EX59" s="227"/>
      <c r="EY59" s="227"/>
      <c r="EZ59" s="227"/>
      <c r="FA59" s="227"/>
      <c r="FB59" s="227"/>
      <c r="FC59" s="227"/>
      <c r="FD59" s="227"/>
      <c r="FE59" s="227"/>
      <c r="FF59" s="227"/>
      <c r="FG59" s="227"/>
      <c r="FH59" s="227"/>
      <c r="FI59" s="227"/>
      <c r="FJ59" s="227"/>
      <c r="FK59" s="227"/>
      <c r="FL59" s="227"/>
      <c r="FM59" s="227"/>
      <c r="FN59" s="227"/>
      <c r="FO59" s="227"/>
      <c r="FP59" s="227"/>
      <c r="FQ59" s="227"/>
      <c r="FR59" s="227"/>
      <c r="FS59" s="227"/>
      <c r="FT59" s="227"/>
      <c r="FU59" s="227"/>
      <c r="FV59" s="227"/>
      <c r="FW59" s="227"/>
      <c r="FX59" s="227"/>
      <c r="FY59" s="227"/>
      <c r="FZ59" s="227"/>
      <c r="GA59" s="227"/>
      <c r="GB59" s="227"/>
      <c r="GC59" s="227"/>
      <c r="GD59" s="227"/>
      <c r="GE59" s="227"/>
      <c r="GF59" s="227"/>
      <c r="GG59" s="227"/>
      <c r="GH59" s="227"/>
      <c r="GI59" s="227"/>
      <c r="GJ59" s="227"/>
      <c r="GK59" s="227"/>
      <c r="GL59" s="227"/>
      <c r="GM59" s="227"/>
      <c r="GN59" s="227"/>
      <c r="GO59" s="227"/>
      <c r="GP59" s="227"/>
      <c r="GQ59" s="227"/>
      <c r="GR59" s="227"/>
      <c r="GS59" s="227"/>
      <c r="GT59" s="227"/>
      <c r="GU59" s="227"/>
      <c r="GV59" s="227"/>
      <c r="GW59" s="227"/>
      <c r="GX59" s="227"/>
      <c r="GY59" s="227"/>
      <c r="GZ59" s="227"/>
      <c r="HA59" s="227"/>
      <c r="HB59" s="227"/>
      <c r="HC59" s="227"/>
      <c r="HD59" s="227"/>
      <c r="HE59" s="227"/>
      <c r="HF59" s="227"/>
      <c r="HG59" s="227"/>
      <c r="HH59" s="227"/>
      <c r="HI59" s="227"/>
      <c r="HJ59" s="227"/>
      <c r="HK59" s="227"/>
      <c r="HL59" s="227"/>
      <c r="HM59" s="227"/>
      <c r="HN59" s="227"/>
      <c r="HO59" s="227"/>
      <c r="HP59" s="227"/>
      <c r="HQ59" s="227"/>
      <c r="HR59" s="227"/>
      <c r="HS59" s="227"/>
      <c r="HT59" s="227"/>
      <c r="HU59" s="227"/>
      <c r="HV59" s="227"/>
      <c r="HW59" s="227"/>
      <c r="HX59" s="227"/>
      <c r="HY59" s="227"/>
      <c r="HZ59" s="227"/>
      <c r="IA59" s="227"/>
      <c r="IB59" s="227"/>
      <c r="IC59" s="227"/>
      <c r="ID59" s="227"/>
      <c r="IE59" s="227"/>
      <c r="IF59" s="227"/>
      <c r="IG59" s="227"/>
      <c r="IH59" s="227"/>
      <c r="II59" s="227"/>
      <c r="IJ59" s="227"/>
      <c r="IK59" s="227"/>
      <c r="IL59" s="227"/>
      <c r="IM59" s="227"/>
      <c r="IN59" s="227"/>
      <c r="IO59" s="227"/>
      <c r="IP59" s="227"/>
      <c r="IQ59" s="227"/>
      <c r="IR59" s="227"/>
      <c r="IS59" s="227"/>
      <c r="IT59" s="227"/>
      <c r="IU59" s="227"/>
      <c r="IV59" s="227"/>
      <c r="IW59" s="227"/>
      <c r="IX59" s="227"/>
      <c r="IY59" s="227"/>
      <c r="IZ59" s="227"/>
      <c r="JA59" s="227"/>
      <c r="JB59" s="227"/>
      <c r="JC59" s="227"/>
      <c r="JD59" s="227"/>
      <c r="JE59" s="227"/>
      <c r="JF59" s="227"/>
      <c r="JG59" s="227"/>
      <c r="JH59" s="227"/>
    </row>
    <row r="60" spans="1:268" s="362" customFormat="1" ht="35.25" customHeight="1">
      <c r="A60" s="211">
        <v>59</v>
      </c>
      <c r="B60" s="255" t="s">
        <v>1271</v>
      </c>
      <c r="C60" s="255"/>
      <c r="D60" s="213" t="s">
        <v>1270</v>
      </c>
      <c r="E60" s="214" t="s">
        <v>2650</v>
      </c>
      <c r="F60" s="240" t="s">
        <v>2647</v>
      </c>
      <c r="G60" s="241" t="s">
        <v>1996</v>
      </c>
      <c r="H60" s="218" t="s">
        <v>4426</v>
      </c>
      <c r="I60" s="248" t="e">
        <f>VLOOKUP(D60,#REF!,3,0)</f>
        <v>#REF!</v>
      </c>
      <c r="J60" s="216"/>
      <c r="K60" s="216" t="e">
        <v>#N/A</v>
      </c>
      <c r="L60" s="213"/>
      <c r="M60" s="217" t="s">
        <v>4626</v>
      </c>
      <c r="N60" s="217"/>
      <c r="O60" s="213" t="s">
        <v>4596</v>
      </c>
      <c r="P60" s="213" t="s">
        <v>4689</v>
      </c>
      <c r="Q60" s="213" t="e">
        <v>#N/A</v>
      </c>
      <c r="R60" s="215" t="s">
        <v>1422</v>
      </c>
      <c r="S60" s="220"/>
      <c r="T60" s="215"/>
      <c r="U60" s="213" t="s">
        <v>4715</v>
      </c>
      <c r="V60" s="213" t="e">
        <v>#N/A</v>
      </c>
      <c r="W60" s="213"/>
      <c r="X60" s="221" t="s">
        <v>4</v>
      </c>
      <c r="Y60" s="222" t="s">
        <v>2437</v>
      </c>
      <c r="Z60" s="217" t="s">
        <v>4742</v>
      </c>
      <c r="AA60" s="223" t="s">
        <v>2440</v>
      </c>
      <c r="AB60" s="223"/>
      <c r="AC60" s="215" t="s">
        <v>471</v>
      </c>
      <c r="AD60" s="215" t="s">
        <v>1714</v>
      </c>
      <c r="AE60" s="224"/>
      <c r="AF60" s="215" t="s">
        <v>1714</v>
      </c>
      <c r="AG60" s="215" t="s">
        <v>1422</v>
      </c>
      <c r="AH60" s="224"/>
      <c r="AI60" s="212" t="s">
        <v>1627</v>
      </c>
      <c r="AJ60" s="219"/>
      <c r="AK60" s="224"/>
      <c r="AL60" s="215" t="s">
        <v>2648</v>
      </c>
      <c r="AM60" s="256" t="s">
        <v>2654</v>
      </c>
      <c r="AN60" s="219" t="s">
        <v>1794</v>
      </c>
      <c r="AO60" s="221">
        <v>43334</v>
      </c>
      <c r="AP60" s="226" t="s">
        <v>2655</v>
      </c>
      <c r="AQ60" s="226">
        <v>0</v>
      </c>
      <c r="AR60" s="212"/>
      <c r="AS60" s="215"/>
      <c r="AT60" s="221" t="s">
        <v>1795</v>
      </c>
      <c r="AU60" s="219"/>
      <c r="AV60" s="227"/>
      <c r="AW60" s="228" t="s">
        <v>4626</v>
      </c>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c r="DK60" s="227"/>
      <c r="DL60" s="227"/>
      <c r="DM60" s="227"/>
      <c r="DN60" s="227"/>
      <c r="DO60" s="227"/>
      <c r="DP60" s="227"/>
      <c r="DQ60" s="227"/>
      <c r="DR60" s="227"/>
      <c r="DS60" s="227"/>
      <c r="DT60" s="227"/>
      <c r="DU60" s="227"/>
      <c r="DV60" s="227"/>
      <c r="DW60" s="227"/>
      <c r="DX60" s="227"/>
      <c r="DY60" s="227"/>
      <c r="DZ60" s="227"/>
      <c r="EA60" s="227"/>
      <c r="EB60" s="227"/>
      <c r="EC60" s="227"/>
      <c r="ED60" s="227"/>
      <c r="EE60" s="227"/>
      <c r="EF60" s="227"/>
      <c r="EG60" s="227"/>
      <c r="EH60" s="227"/>
      <c r="EI60" s="227"/>
      <c r="EJ60" s="227"/>
      <c r="EK60" s="227"/>
      <c r="EL60" s="227"/>
      <c r="EM60" s="227"/>
      <c r="EN60" s="227"/>
      <c r="EO60" s="227"/>
      <c r="EP60" s="227"/>
      <c r="EQ60" s="227"/>
      <c r="ER60" s="227"/>
      <c r="ES60" s="227"/>
      <c r="ET60" s="227"/>
      <c r="EU60" s="227"/>
      <c r="EV60" s="227"/>
      <c r="EW60" s="227"/>
      <c r="EX60" s="227"/>
      <c r="EY60" s="227"/>
      <c r="EZ60" s="227"/>
      <c r="FA60" s="227"/>
      <c r="FB60" s="227"/>
      <c r="FC60" s="227"/>
      <c r="FD60" s="227"/>
      <c r="FE60" s="227"/>
      <c r="FF60" s="227"/>
      <c r="FG60" s="227"/>
      <c r="FH60" s="227"/>
      <c r="FI60" s="227"/>
      <c r="FJ60" s="227"/>
      <c r="FK60" s="227"/>
      <c r="FL60" s="227"/>
      <c r="FM60" s="227"/>
      <c r="FN60" s="227"/>
      <c r="FO60" s="227"/>
      <c r="FP60" s="227"/>
      <c r="FQ60" s="227"/>
      <c r="FR60" s="227"/>
      <c r="FS60" s="227"/>
      <c r="FT60" s="227"/>
      <c r="FU60" s="227"/>
      <c r="FV60" s="227"/>
      <c r="FW60" s="227"/>
      <c r="FX60" s="227"/>
      <c r="FY60" s="227"/>
      <c r="FZ60" s="227"/>
      <c r="GA60" s="227"/>
      <c r="GB60" s="227"/>
      <c r="GC60" s="227"/>
      <c r="GD60" s="227"/>
      <c r="GE60" s="227"/>
      <c r="GF60" s="227"/>
      <c r="GG60" s="227"/>
      <c r="GH60" s="227"/>
      <c r="GI60" s="227"/>
      <c r="GJ60" s="227"/>
      <c r="GK60" s="227"/>
      <c r="GL60" s="227"/>
      <c r="GM60" s="227"/>
      <c r="GN60" s="227"/>
      <c r="GO60" s="227"/>
      <c r="GP60" s="227"/>
      <c r="GQ60" s="227"/>
      <c r="GR60" s="227"/>
      <c r="GS60" s="227"/>
      <c r="GT60" s="227"/>
      <c r="GU60" s="227"/>
      <c r="GV60" s="227"/>
      <c r="GW60" s="227"/>
      <c r="GX60" s="227"/>
      <c r="GY60" s="227"/>
      <c r="GZ60" s="227"/>
      <c r="HA60" s="227"/>
      <c r="HB60" s="227"/>
      <c r="HC60" s="227"/>
      <c r="HD60" s="227"/>
      <c r="HE60" s="227"/>
      <c r="HF60" s="227"/>
      <c r="HG60" s="227"/>
      <c r="HH60" s="227"/>
      <c r="HI60" s="227"/>
      <c r="HJ60" s="227"/>
      <c r="HK60" s="227"/>
      <c r="HL60" s="227"/>
      <c r="HM60" s="227"/>
      <c r="HN60" s="227"/>
      <c r="HO60" s="227"/>
      <c r="HP60" s="227"/>
      <c r="HQ60" s="227"/>
      <c r="HR60" s="227"/>
      <c r="HS60" s="227"/>
      <c r="HT60" s="227"/>
      <c r="HU60" s="227"/>
      <c r="HV60" s="227"/>
      <c r="HW60" s="227"/>
      <c r="HX60" s="227"/>
      <c r="HY60" s="227"/>
      <c r="HZ60" s="227"/>
      <c r="IA60" s="227"/>
      <c r="IB60" s="227"/>
      <c r="IC60" s="227"/>
      <c r="ID60" s="227"/>
      <c r="IE60" s="227"/>
      <c r="IF60" s="227"/>
      <c r="IG60" s="227"/>
      <c r="IH60" s="227"/>
      <c r="II60" s="227"/>
      <c r="IJ60" s="227"/>
      <c r="IK60" s="227"/>
      <c r="IL60" s="227"/>
      <c r="IM60" s="227"/>
      <c r="IN60" s="227"/>
      <c r="IO60" s="227"/>
      <c r="IP60" s="227"/>
      <c r="IQ60" s="227"/>
      <c r="IR60" s="227"/>
      <c r="IS60" s="227"/>
      <c r="IT60" s="227"/>
      <c r="IU60" s="227"/>
      <c r="IV60" s="227"/>
      <c r="IW60" s="227"/>
      <c r="IX60" s="227"/>
      <c r="IY60" s="227"/>
      <c r="IZ60" s="227"/>
      <c r="JA60" s="227"/>
      <c r="JB60" s="227"/>
      <c r="JC60" s="227"/>
      <c r="JD60" s="227"/>
      <c r="JE60" s="227"/>
      <c r="JF60" s="227"/>
      <c r="JG60" s="227"/>
      <c r="JH60" s="227"/>
    </row>
    <row r="61" spans="1:268" s="227" customFormat="1" ht="24" customHeight="1">
      <c r="A61" s="211">
        <v>60</v>
      </c>
      <c r="B61" s="226" t="s">
        <v>926</v>
      </c>
      <c r="C61" s="226"/>
      <c r="D61" s="215" t="s">
        <v>927</v>
      </c>
      <c r="E61" s="221" t="s">
        <v>4244</v>
      </c>
      <c r="F61" s="239" t="s">
        <v>1686</v>
      </c>
      <c r="G61" s="241" t="s">
        <v>2574</v>
      </c>
      <c r="H61" s="218" t="s">
        <v>4426</v>
      </c>
      <c r="I61" s="248" t="e">
        <f>VLOOKUP(D61,#REF!,3,0)</f>
        <v>#REF!</v>
      </c>
      <c r="J61" s="216"/>
      <c r="K61" s="216" t="e">
        <v>#N/A</v>
      </c>
      <c r="L61" s="213" t="s">
        <v>1722</v>
      </c>
      <c r="M61" s="217" t="s">
        <v>4695</v>
      </c>
      <c r="N61" s="217"/>
      <c r="O61" s="213" t="s">
        <v>4596</v>
      </c>
      <c r="P61" s="213" t="s">
        <v>4643</v>
      </c>
      <c r="Q61" s="213" t="s">
        <v>4617</v>
      </c>
      <c r="R61" s="215" t="s">
        <v>4562</v>
      </c>
      <c r="S61" s="220"/>
      <c r="T61" s="215"/>
      <c r="U61" s="213" t="s">
        <v>4714</v>
      </c>
      <c r="V61" s="213" t="e">
        <v>#N/A</v>
      </c>
      <c r="W61" s="213"/>
      <c r="X61" s="221" t="s">
        <v>4</v>
      </c>
      <c r="Y61" s="222" t="s">
        <v>4663</v>
      </c>
      <c r="Z61" s="217" t="s">
        <v>4742</v>
      </c>
      <c r="AA61" s="222" t="s">
        <v>4668</v>
      </c>
      <c r="AB61" s="223" t="s">
        <v>4668</v>
      </c>
      <c r="AC61" s="226" t="s">
        <v>45</v>
      </c>
      <c r="AD61" s="215" t="s">
        <v>1714</v>
      </c>
      <c r="AE61" s="224"/>
      <c r="AF61" s="215" t="s">
        <v>1714</v>
      </c>
      <c r="AG61" s="215" t="s">
        <v>4562</v>
      </c>
      <c r="AH61" s="247" t="s">
        <v>4557</v>
      </c>
      <c r="AI61" s="260" t="s">
        <v>1625</v>
      </c>
      <c r="AJ61" s="215"/>
      <c r="AK61" s="224"/>
      <c r="AL61" s="215" t="s">
        <v>1886</v>
      </c>
      <c r="AM61" s="215"/>
      <c r="AN61" s="215"/>
      <c r="AO61" s="215"/>
      <c r="AP61" s="215"/>
      <c r="AQ61" s="215"/>
      <c r="AR61" s="212" t="s">
        <v>1789</v>
      </c>
      <c r="AS61" s="215"/>
      <c r="AT61" s="221" t="s">
        <v>1843</v>
      </c>
      <c r="AU61" s="215"/>
      <c r="AW61" s="228" t="s">
        <v>4630</v>
      </c>
    </row>
    <row r="62" spans="1:268" s="227" customFormat="1" ht="24" customHeight="1">
      <c r="A62" s="211">
        <v>61</v>
      </c>
      <c r="B62" s="229" t="s">
        <v>4372</v>
      </c>
      <c r="C62" s="229" t="s">
        <v>4804</v>
      </c>
      <c r="D62" s="240" t="s">
        <v>4368</v>
      </c>
      <c r="E62" s="221" t="s">
        <v>4370</v>
      </c>
      <c r="F62" s="215" t="s">
        <v>1283</v>
      </c>
      <c r="G62" s="215" t="s">
        <v>1893</v>
      </c>
      <c r="H62" s="232" t="s">
        <v>1676</v>
      </c>
      <c r="I62" s="248" t="e">
        <f>VLOOKUP(D62,#REF!,3,0)</f>
        <v>#REF!</v>
      </c>
      <c r="J62" s="216"/>
      <c r="K62" s="216" t="e">
        <v>#N/A</v>
      </c>
      <c r="L62" s="229" t="s">
        <v>1722</v>
      </c>
      <c r="M62" s="217" t="s">
        <v>4700</v>
      </c>
      <c r="N62" s="217"/>
      <c r="O62" s="213" t="s">
        <v>4803</v>
      </c>
      <c r="P62" s="213" t="s">
        <v>4643</v>
      </c>
      <c r="Q62" s="213" t="s">
        <v>4617</v>
      </c>
      <c r="R62" s="215" t="s">
        <v>4534</v>
      </c>
      <c r="S62" s="220"/>
      <c r="T62" s="215"/>
      <c r="U62" s="213" t="s">
        <v>4714</v>
      </c>
      <c r="V62" s="213" t="e">
        <v>#N/A</v>
      </c>
      <c r="W62" s="240"/>
      <c r="X62" s="221" t="s">
        <v>4</v>
      </c>
      <c r="Y62" s="222" t="s">
        <v>4663</v>
      </c>
      <c r="Z62" s="217" t="s">
        <v>4742</v>
      </c>
      <c r="AA62" s="222" t="s">
        <v>4665</v>
      </c>
      <c r="AB62" s="223" t="s">
        <v>4665</v>
      </c>
      <c r="AC62" s="229" t="s">
        <v>531</v>
      </c>
      <c r="AD62" s="237" t="s">
        <v>1676</v>
      </c>
      <c r="AE62" s="224"/>
      <c r="AF62" s="237" t="s">
        <v>1676</v>
      </c>
      <c r="AG62" s="215" t="s">
        <v>4534</v>
      </c>
      <c r="AH62" s="215" t="s">
        <v>4534</v>
      </c>
      <c r="AI62" s="215" t="s">
        <v>1627</v>
      </c>
      <c r="AJ62" s="215"/>
      <c r="AK62" s="215"/>
      <c r="AL62" s="240" t="s">
        <v>4369</v>
      </c>
      <c r="AM62" s="215" t="s">
        <v>4247</v>
      </c>
      <c r="AN62" s="215"/>
      <c r="AO62" s="215"/>
      <c r="AP62" s="215"/>
      <c r="AQ62" s="215"/>
      <c r="AR62" s="215"/>
      <c r="AS62" s="215"/>
      <c r="AT62" s="227" t="s">
        <v>4467</v>
      </c>
      <c r="AU62" s="215" t="s">
        <v>4300</v>
      </c>
      <c r="AW62" s="228" t="s">
        <v>4630</v>
      </c>
    </row>
    <row r="63" spans="1:268" s="227" customFormat="1" ht="24" customHeight="1">
      <c r="A63" s="211">
        <v>62</v>
      </c>
      <c r="B63" s="229" t="s">
        <v>4303</v>
      </c>
      <c r="C63" s="229"/>
      <c r="D63" s="230" t="s">
        <v>4304</v>
      </c>
      <c r="E63" s="231">
        <v>43197.355324189812</v>
      </c>
      <c r="F63" s="215" t="s">
        <v>1103</v>
      </c>
      <c r="G63" s="219" t="s">
        <v>2002</v>
      </c>
      <c r="H63" s="232" t="s">
        <v>1676</v>
      </c>
      <c r="I63" s="248" t="e">
        <f>VLOOKUP(D63,#REF!,3,0)</f>
        <v>#REF!</v>
      </c>
      <c r="J63" s="216"/>
      <c r="K63" s="216" t="e">
        <v>#N/A</v>
      </c>
      <c r="L63" s="213"/>
      <c r="M63" s="217" t="s">
        <v>4700</v>
      </c>
      <c r="N63" s="217"/>
      <c r="O63" s="213" t="s">
        <v>4596</v>
      </c>
      <c r="P63" s="213" t="s">
        <v>4643</v>
      </c>
      <c r="Q63" s="213" t="s">
        <v>4617</v>
      </c>
      <c r="R63" s="215" t="s">
        <v>4534</v>
      </c>
      <c r="S63" s="220"/>
      <c r="T63" s="215"/>
      <c r="U63" s="213" t="s">
        <v>4714</v>
      </c>
      <c r="V63" s="213" t="e">
        <v>#N/A</v>
      </c>
      <c r="W63" s="230"/>
      <c r="X63" s="221" t="s">
        <v>4</v>
      </c>
      <c r="Y63" s="222" t="s">
        <v>4663</v>
      </c>
      <c r="Z63" s="217" t="s">
        <v>4742</v>
      </c>
      <c r="AA63" s="222" t="s">
        <v>4665</v>
      </c>
      <c r="AB63" s="223" t="s">
        <v>4665</v>
      </c>
      <c r="AC63" s="229" t="s">
        <v>4275</v>
      </c>
      <c r="AD63" s="229" t="s">
        <v>1681</v>
      </c>
      <c r="AE63" s="224"/>
      <c r="AF63" s="229" t="s">
        <v>1681</v>
      </c>
      <c r="AG63" s="215" t="s">
        <v>4534</v>
      </c>
      <c r="AH63" s="215" t="s">
        <v>4365</v>
      </c>
      <c r="AI63" s="233" t="s">
        <v>1627</v>
      </c>
      <c r="AJ63" s="229"/>
      <c r="AK63" s="230"/>
      <c r="AL63" s="230" t="s">
        <v>4305</v>
      </c>
      <c r="AM63" s="215" t="s">
        <v>4247</v>
      </c>
      <c r="AN63" s="215"/>
      <c r="AO63" s="215"/>
      <c r="AP63" s="215"/>
      <c r="AQ63" s="215"/>
      <c r="AR63" s="215"/>
      <c r="AS63" s="215"/>
      <c r="AT63" s="227" t="s">
        <v>4467</v>
      </c>
      <c r="AU63" s="215" t="s">
        <v>4300</v>
      </c>
      <c r="AW63" s="228" t="s">
        <v>4630</v>
      </c>
    </row>
    <row r="64" spans="1:268" s="227" customFormat="1" ht="24" customHeight="1">
      <c r="A64" s="211">
        <v>63</v>
      </c>
      <c r="B64" s="317" t="s">
        <v>812</v>
      </c>
      <c r="C64" s="317"/>
      <c r="D64" s="213" t="s">
        <v>1727</v>
      </c>
      <c r="E64" s="214" t="s">
        <v>2569</v>
      </c>
      <c r="F64" s="318" t="s">
        <v>308</v>
      </c>
      <c r="G64" s="215" t="s">
        <v>1829</v>
      </c>
      <c r="H64" s="245" t="s">
        <v>4426</v>
      </c>
      <c r="I64" s="248" t="e">
        <f>VLOOKUP(D64,#REF!,3,0)</f>
        <v>#REF!</v>
      </c>
      <c r="J64" s="216"/>
      <c r="K64" s="216" t="e">
        <v>#N/A</v>
      </c>
      <c r="L64" s="213"/>
      <c r="M64" s="217" t="s">
        <v>4626</v>
      </c>
      <c r="N64" s="217"/>
      <c r="O64" s="213" t="s">
        <v>4596</v>
      </c>
      <c r="P64" s="213" t="s">
        <v>4689</v>
      </c>
      <c r="Q64" s="213" t="e">
        <v>#N/A</v>
      </c>
      <c r="R64" s="215" t="s">
        <v>2565</v>
      </c>
      <c r="S64" s="220"/>
      <c r="T64" s="215"/>
      <c r="U64" s="213" t="s">
        <v>4715</v>
      </c>
      <c r="V64" s="213" t="e">
        <v>#N/A</v>
      </c>
      <c r="W64" s="213"/>
      <c r="X64" s="221" t="s">
        <v>4</v>
      </c>
      <c r="Y64" s="222" t="s">
        <v>2437</v>
      </c>
      <c r="Z64" s="213" t="s">
        <v>4742</v>
      </c>
      <c r="AA64" s="223" t="s">
        <v>2566</v>
      </c>
      <c r="AB64" s="223"/>
      <c r="AC64" s="219" t="s">
        <v>1826</v>
      </c>
      <c r="AD64" s="215" t="s">
        <v>1714</v>
      </c>
      <c r="AE64" s="224"/>
      <c r="AF64" s="215" t="s">
        <v>1714</v>
      </c>
      <c r="AG64" s="215" t="s">
        <v>2565</v>
      </c>
      <c r="AH64" s="224"/>
      <c r="AI64" s="215" t="s">
        <v>1629</v>
      </c>
      <c r="AJ64" s="219"/>
      <c r="AK64" s="224"/>
      <c r="AL64" s="219" t="s">
        <v>2567</v>
      </c>
      <c r="AM64" s="319" t="s">
        <v>2568</v>
      </c>
      <c r="AN64" s="219" t="s">
        <v>1830</v>
      </c>
      <c r="AO64" s="221">
        <v>43577</v>
      </c>
      <c r="AP64" s="226" t="s">
        <v>2570</v>
      </c>
      <c r="AQ64" s="226" t="s">
        <v>2571</v>
      </c>
      <c r="AR64" s="212"/>
      <c r="AS64" s="215" t="s">
        <v>1819</v>
      </c>
      <c r="AT64" s="221" t="s">
        <v>1795</v>
      </c>
      <c r="AU64" s="219"/>
      <c r="AW64" s="228" t="s">
        <v>4626</v>
      </c>
    </row>
    <row r="65" spans="1:268" s="227" customFormat="1" ht="24" customHeight="1">
      <c r="A65" s="211">
        <v>64</v>
      </c>
      <c r="B65" s="237" t="s">
        <v>4292</v>
      </c>
      <c r="C65" s="237"/>
      <c r="D65" s="237" t="s">
        <v>4277</v>
      </c>
      <c r="E65" s="248">
        <v>42876.336553240741</v>
      </c>
      <c r="F65" s="219" t="s">
        <v>1628</v>
      </c>
      <c r="G65" s="215" t="s">
        <v>1793</v>
      </c>
      <c r="H65" s="232" t="s">
        <v>1676</v>
      </c>
      <c r="I65" s="248" t="e">
        <f>VLOOKUP(D65,#REF!,3,0)</f>
        <v>#REF!</v>
      </c>
      <c r="J65" s="216"/>
      <c r="K65" s="216" t="e">
        <v>#N/A</v>
      </c>
      <c r="L65" s="237" t="s">
        <v>1722</v>
      </c>
      <c r="M65" s="217" t="s">
        <v>4700</v>
      </c>
      <c r="N65" s="217"/>
      <c r="O65" s="213" t="s">
        <v>4596</v>
      </c>
      <c r="P65" s="213" t="s">
        <v>4643</v>
      </c>
      <c r="Q65" s="213" t="s">
        <v>4617</v>
      </c>
      <c r="R65" s="304" t="s">
        <v>1462</v>
      </c>
      <c r="S65" s="220"/>
      <c r="T65" s="215"/>
      <c r="U65" s="213" t="s">
        <v>4714</v>
      </c>
      <c r="V65" s="213" t="e">
        <v>#N/A</v>
      </c>
      <c r="W65" s="305"/>
      <c r="X65" s="221" t="s">
        <v>4</v>
      </c>
      <c r="Y65" s="222" t="s">
        <v>4663</v>
      </c>
      <c r="Z65" s="217" t="s">
        <v>4742</v>
      </c>
      <c r="AA65" s="222" t="s">
        <v>4665</v>
      </c>
      <c r="AB65" s="223" t="s">
        <v>4665</v>
      </c>
      <c r="AC65" s="237" t="s">
        <v>531</v>
      </c>
      <c r="AD65" s="237" t="s">
        <v>1676</v>
      </c>
      <c r="AE65" s="224"/>
      <c r="AF65" s="237" t="s">
        <v>1676</v>
      </c>
      <c r="AG65" s="304" t="s">
        <v>1462</v>
      </c>
      <c r="AH65" s="215" t="s">
        <v>4530</v>
      </c>
      <c r="AI65" s="215" t="s">
        <v>1629</v>
      </c>
      <c r="AJ65" s="215"/>
      <c r="AK65" s="215"/>
      <c r="AL65" s="237" t="s">
        <v>530</v>
      </c>
      <c r="AM65" s="237" t="s">
        <v>4263</v>
      </c>
      <c r="AN65" s="215"/>
      <c r="AO65" s="262"/>
      <c r="AP65" s="215"/>
      <c r="AQ65" s="215"/>
      <c r="AR65" s="215"/>
      <c r="AS65" s="215"/>
      <c r="AT65" s="227" t="s">
        <v>4467</v>
      </c>
      <c r="AU65" s="306" t="s">
        <v>4272</v>
      </c>
      <c r="AW65" s="228" t="s">
        <v>4630</v>
      </c>
    </row>
    <row r="66" spans="1:268" s="227" customFormat="1" ht="24" customHeight="1">
      <c r="A66" s="211">
        <v>65</v>
      </c>
      <c r="B66" s="229" t="s">
        <v>4314</v>
      </c>
      <c r="C66" s="229"/>
      <c r="D66" s="230" t="s">
        <v>4309</v>
      </c>
      <c r="E66" s="231">
        <v>43199.688697997684</v>
      </c>
      <c r="F66" s="215" t="s">
        <v>2808</v>
      </c>
      <c r="G66" s="219" t="s">
        <v>2002</v>
      </c>
      <c r="H66" s="232" t="s">
        <v>1676</v>
      </c>
      <c r="I66" s="248" t="e">
        <f>VLOOKUP(D66,#REF!,3,0)</f>
        <v>#REF!</v>
      </c>
      <c r="J66" s="216" t="s">
        <v>1710</v>
      </c>
      <c r="K66" s="216" t="s">
        <v>4604</v>
      </c>
      <c r="L66" s="213"/>
      <c r="M66" s="217" t="s">
        <v>4709</v>
      </c>
      <c r="N66" s="217"/>
      <c r="O66" s="213" t="s">
        <v>4596</v>
      </c>
      <c r="P66" s="213" t="s">
        <v>4680</v>
      </c>
      <c r="Q66" s="213" t="e">
        <v>#N/A</v>
      </c>
      <c r="R66" s="230" t="s">
        <v>4310</v>
      </c>
      <c r="S66" s="220"/>
      <c r="T66" s="215"/>
      <c r="U66" s="215"/>
      <c r="V66" s="213" t="e">
        <v>#N/A</v>
      </c>
      <c r="W66" s="230"/>
      <c r="X66" s="221" t="s">
        <v>4</v>
      </c>
      <c r="Y66" s="222" t="s">
        <v>4663</v>
      </c>
      <c r="Z66" s="217" t="s">
        <v>4742</v>
      </c>
      <c r="AA66" s="222" t="s">
        <v>4685</v>
      </c>
      <c r="AB66" s="223"/>
      <c r="AC66" s="229" t="s">
        <v>4275</v>
      </c>
      <c r="AD66" s="229" t="s">
        <v>1681</v>
      </c>
      <c r="AE66" s="224"/>
      <c r="AF66" s="229" t="s">
        <v>1681</v>
      </c>
      <c r="AG66" s="230" t="s">
        <v>4310</v>
      </c>
      <c r="AH66" s="215"/>
      <c r="AI66" s="233" t="s">
        <v>1627</v>
      </c>
      <c r="AJ66" s="215"/>
      <c r="AK66" s="230"/>
      <c r="AL66" s="230" t="s">
        <v>1117</v>
      </c>
      <c r="AM66" s="215" t="s">
        <v>4247</v>
      </c>
      <c r="AN66" s="215"/>
      <c r="AO66" s="215"/>
      <c r="AP66" s="215"/>
      <c r="AQ66" s="215"/>
      <c r="AR66" s="215"/>
      <c r="AS66" s="215"/>
      <c r="AT66" s="227" t="s">
        <v>1891</v>
      </c>
      <c r="AU66" s="215" t="s">
        <v>4300</v>
      </c>
      <c r="AW66" s="228" t="s">
        <v>4638</v>
      </c>
    </row>
    <row r="67" spans="1:268" s="227" customFormat="1" ht="24" customHeight="1">
      <c r="A67" s="211">
        <v>66</v>
      </c>
      <c r="B67" s="241" t="s">
        <v>283</v>
      </c>
      <c r="C67" s="241"/>
      <c r="D67" s="213" t="s">
        <v>276</v>
      </c>
      <c r="E67" s="214">
        <v>43329</v>
      </c>
      <c r="F67" s="244" t="s">
        <v>1852</v>
      </c>
      <c r="G67" s="215" t="s">
        <v>1622</v>
      </c>
      <c r="H67" s="218" t="s">
        <v>4426</v>
      </c>
      <c r="I67" s="248" t="e">
        <f>VLOOKUP(D67,#REF!,3,0)</f>
        <v>#REF!</v>
      </c>
      <c r="J67" s="216"/>
      <c r="K67" s="216" t="e">
        <v>#N/A</v>
      </c>
      <c r="L67" s="213"/>
      <c r="M67" s="217" t="s">
        <v>4626</v>
      </c>
      <c r="N67" s="217"/>
      <c r="O67" s="213" t="s">
        <v>4596</v>
      </c>
      <c r="P67" s="213" t="s">
        <v>4689</v>
      </c>
      <c r="Q67" s="213" t="e">
        <v>#N/A</v>
      </c>
      <c r="R67" s="240" t="s">
        <v>1492</v>
      </c>
      <c r="S67" s="220"/>
      <c r="T67" s="215"/>
      <c r="U67" s="213" t="s">
        <v>4715</v>
      </c>
      <c r="V67" s="213" t="e">
        <v>#N/A</v>
      </c>
      <c r="W67" s="213"/>
      <c r="X67" s="221" t="s">
        <v>4</v>
      </c>
      <c r="Y67" s="222" t="s">
        <v>2437</v>
      </c>
      <c r="Z67" s="217" t="s">
        <v>4742</v>
      </c>
      <c r="AA67" s="223" t="s">
        <v>1799</v>
      </c>
      <c r="AB67" s="223"/>
      <c r="AC67" s="241" t="s">
        <v>90</v>
      </c>
      <c r="AD67" s="245" t="s">
        <v>1717</v>
      </c>
      <c r="AE67" s="224"/>
      <c r="AF67" s="245" t="s">
        <v>1717</v>
      </c>
      <c r="AG67" s="240" t="s">
        <v>1492</v>
      </c>
      <c r="AH67" s="224"/>
      <c r="AI67" s="215" t="s">
        <v>1624</v>
      </c>
      <c r="AJ67" s="241" t="s">
        <v>277</v>
      </c>
      <c r="AK67" s="224"/>
      <c r="AL67" s="241" t="s">
        <v>2998</v>
      </c>
      <c r="AM67" s="246">
        <v>43329</v>
      </c>
      <c r="AN67" s="241" t="s">
        <v>1883</v>
      </c>
      <c r="AO67" s="221">
        <v>43528</v>
      </c>
      <c r="AP67" s="226" t="s">
        <v>3093</v>
      </c>
      <c r="AQ67" s="226">
        <v>907765</v>
      </c>
      <c r="AR67" s="212"/>
      <c r="AS67" s="215" t="s">
        <v>1819</v>
      </c>
      <c r="AT67" s="221" t="s">
        <v>1884</v>
      </c>
      <c r="AU67" s="215"/>
      <c r="AW67" s="228" t="s">
        <v>4626</v>
      </c>
    </row>
    <row r="68" spans="1:268" s="227" customFormat="1" ht="24" customHeight="1">
      <c r="A68" s="211">
        <v>67</v>
      </c>
      <c r="B68" s="229" t="s">
        <v>1636</v>
      </c>
      <c r="C68" s="229" t="s">
        <v>4804</v>
      </c>
      <c r="D68" s="230" t="s">
        <v>1776</v>
      </c>
      <c r="E68" s="231">
        <v>41136</v>
      </c>
      <c r="F68" s="215" t="s">
        <v>1626</v>
      </c>
      <c r="G68" s="219" t="s">
        <v>1829</v>
      </c>
      <c r="H68" s="232" t="s">
        <v>4779</v>
      </c>
      <c r="I68" s="248" t="e">
        <f>VLOOKUP(D68,#REF!,3,0)</f>
        <v>#REF!</v>
      </c>
      <c r="J68" s="216"/>
      <c r="K68" s="216" t="s">
        <v>4382</v>
      </c>
      <c r="L68" s="213" t="s">
        <v>4620</v>
      </c>
      <c r="M68" s="217" t="s">
        <v>1626</v>
      </c>
      <c r="N68" s="217"/>
      <c r="O68" s="213" t="s">
        <v>4644</v>
      </c>
      <c r="P68" s="213" t="s">
        <v>4596</v>
      </c>
      <c r="Q68" s="213" t="e">
        <v>#N/A</v>
      </c>
      <c r="R68" s="230" t="e">
        <v>#N/A</v>
      </c>
      <c r="S68" s="220"/>
      <c r="T68" s="215" t="s">
        <v>4449</v>
      </c>
      <c r="U68" s="215"/>
      <c r="V68" s="213"/>
      <c r="W68" s="230" t="e">
        <v>#N/A</v>
      </c>
      <c r="X68" s="221"/>
      <c r="Y68" s="222" t="s">
        <v>4</v>
      </c>
      <c r="Z68" s="217"/>
      <c r="AA68" s="222" t="s">
        <v>4751</v>
      </c>
      <c r="AB68" s="223" t="s">
        <v>4663</v>
      </c>
      <c r="AC68" s="229"/>
      <c r="AD68" s="229" t="s">
        <v>4438</v>
      </c>
      <c r="AE68" s="224" t="s">
        <v>1731</v>
      </c>
      <c r="AF68" s="229"/>
      <c r="AG68" s="230" t="s">
        <v>1731</v>
      </c>
      <c r="AH68" s="215"/>
      <c r="AI68" s="233" t="s">
        <v>1629</v>
      </c>
      <c r="AJ68" s="215"/>
      <c r="AK68" s="230"/>
      <c r="AL68" s="230" t="s">
        <v>1680</v>
      </c>
      <c r="AM68" s="215"/>
      <c r="AN68" s="215"/>
      <c r="AO68" s="215"/>
      <c r="AP68" s="215"/>
      <c r="AQ68" s="215"/>
      <c r="AR68" s="215"/>
      <c r="AS68" s="215"/>
      <c r="AT68" s="227" t="s">
        <v>4468</v>
      </c>
      <c r="AU68" s="215"/>
      <c r="AW68" s="228"/>
    </row>
    <row r="69" spans="1:268" s="227" customFormat="1" ht="24" customHeight="1">
      <c r="A69" s="211">
        <v>68</v>
      </c>
      <c r="B69" s="233" t="s">
        <v>142</v>
      </c>
      <c r="C69" s="233"/>
      <c r="D69" s="213" t="s">
        <v>105</v>
      </c>
      <c r="E69" s="214" t="s">
        <v>2355</v>
      </c>
      <c r="F69" s="215" t="s">
        <v>1689</v>
      </c>
      <c r="G69" s="215" t="s">
        <v>1622</v>
      </c>
      <c r="H69" s="218" t="s">
        <v>4426</v>
      </c>
      <c r="I69" s="248" t="e">
        <f>VLOOKUP(D69,#REF!,3,0)</f>
        <v>#REF!</v>
      </c>
      <c r="J69" s="216"/>
      <c r="K69" s="216" t="e">
        <v>#N/A</v>
      </c>
      <c r="L69" s="213"/>
      <c r="M69" s="217" t="s">
        <v>4626</v>
      </c>
      <c r="N69" s="217"/>
      <c r="O69" s="213" t="s">
        <v>4596</v>
      </c>
      <c r="P69" s="213" t="s">
        <v>4689</v>
      </c>
      <c r="Q69" s="213" t="e">
        <v>#N/A</v>
      </c>
      <c r="R69" s="215" t="s">
        <v>3212</v>
      </c>
      <c r="S69" s="220"/>
      <c r="T69" s="215"/>
      <c r="U69" s="213" t="s">
        <v>4715</v>
      </c>
      <c r="V69" s="213" t="e">
        <v>#N/A</v>
      </c>
      <c r="W69" s="213"/>
      <c r="X69" s="221" t="s">
        <v>4</v>
      </c>
      <c r="Y69" s="222" t="s">
        <v>2437</v>
      </c>
      <c r="Z69" s="217" t="s">
        <v>4742</v>
      </c>
      <c r="AA69" s="223" t="s">
        <v>3213</v>
      </c>
      <c r="AB69" s="223"/>
      <c r="AC69" s="233" t="s">
        <v>45</v>
      </c>
      <c r="AD69" s="215" t="s">
        <v>1714</v>
      </c>
      <c r="AE69" s="224"/>
      <c r="AF69" s="215" t="s">
        <v>1714</v>
      </c>
      <c r="AG69" s="215" t="s">
        <v>3212</v>
      </c>
      <c r="AH69" s="224"/>
      <c r="AI69" s="215" t="s">
        <v>1624</v>
      </c>
      <c r="AJ69" s="212"/>
      <c r="AK69" s="224"/>
      <c r="AL69" s="233" t="s">
        <v>2809</v>
      </c>
      <c r="AM69" s="234"/>
      <c r="AN69" s="215" t="s">
        <v>1794</v>
      </c>
      <c r="AO69" s="221">
        <v>43424</v>
      </c>
      <c r="AP69" s="226" t="s">
        <v>3216</v>
      </c>
      <c r="AQ69" s="226" t="s">
        <v>3217</v>
      </c>
      <c r="AR69" s="212"/>
      <c r="AS69" s="215"/>
      <c r="AT69" s="221" t="s">
        <v>1838</v>
      </c>
      <c r="AU69" s="215"/>
      <c r="AW69" s="228" t="s">
        <v>4626</v>
      </c>
    </row>
    <row r="70" spans="1:268" s="337" customFormat="1" ht="42.75" customHeight="1">
      <c r="A70" s="211">
        <v>69</v>
      </c>
      <c r="B70" s="229" t="s">
        <v>4323</v>
      </c>
      <c r="C70" s="229"/>
      <c r="D70" s="230" t="s">
        <v>4322</v>
      </c>
      <c r="E70" s="231">
        <v>43212.376791898147</v>
      </c>
      <c r="F70" s="230" t="s">
        <v>1688</v>
      </c>
      <c r="G70" s="219" t="s">
        <v>2002</v>
      </c>
      <c r="H70" s="232" t="s">
        <v>1676</v>
      </c>
      <c r="I70" s="248" t="e">
        <f>VLOOKUP(D70,#REF!,3,0)</f>
        <v>#REF!</v>
      </c>
      <c r="J70" s="216"/>
      <c r="K70" s="216" t="e">
        <v>#N/A</v>
      </c>
      <c r="L70" s="229" t="s">
        <v>1722</v>
      </c>
      <c r="M70" s="217" t="s">
        <v>4700</v>
      </c>
      <c r="N70" s="217"/>
      <c r="O70" s="213" t="s">
        <v>4596</v>
      </c>
      <c r="P70" s="213" t="s">
        <v>4643</v>
      </c>
      <c r="Q70" s="213" t="s">
        <v>4617</v>
      </c>
      <c r="R70" s="215" t="s">
        <v>4534</v>
      </c>
      <c r="S70" s="220"/>
      <c r="T70" s="215"/>
      <c r="U70" s="213" t="s">
        <v>4714</v>
      </c>
      <c r="V70" s="213" t="e">
        <v>#N/A</v>
      </c>
      <c r="W70" s="230"/>
      <c r="X70" s="221" t="s">
        <v>4</v>
      </c>
      <c r="Y70" s="222" t="s">
        <v>4663</v>
      </c>
      <c r="Z70" s="217" t="s">
        <v>4742</v>
      </c>
      <c r="AA70" s="222" t="s">
        <v>4665</v>
      </c>
      <c r="AB70" s="223" t="s">
        <v>4665</v>
      </c>
      <c r="AC70" s="229" t="s">
        <v>4275</v>
      </c>
      <c r="AD70" s="229" t="s">
        <v>1681</v>
      </c>
      <c r="AE70" s="224"/>
      <c r="AF70" s="229" t="s">
        <v>1681</v>
      </c>
      <c r="AG70" s="215" t="s">
        <v>4534</v>
      </c>
      <c r="AH70" s="215" t="s">
        <v>4365</v>
      </c>
      <c r="AI70" s="233" t="s">
        <v>1627</v>
      </c>
      <c r="AJ70" s="215"/>
      <c r="AK70" s="230"/>
      <c r="AL70" s="230" t="s">
        <v>1120</v>
      </c>
      <c r="AM70" s="215" t="s">
        <v>4247</v>
      </c>
      <c r="AN70" s="215"/>
      <c r="AO70" s="215"/>
      <c r="AP70" s="215"/>
      <c r="AQ70" s="215"/>
      <c r="AR70" s="215"/>
      <c r="AS70" s="215"/>
      <c r="AT70" s="227" t="s">
        <v>4467</v>
      </c>
      <c r="AU70" s="215" t="s">
        <v>4300</v>
      </c>
      <c r="AV70" s="227"/>
      <c r="AW70" s="228" t="s">
        <v>4630</v>
      </c>
      <c r="AX70" s="227"/>
      <c r="AY70" s="227"/>
      <c r="AZ70" s="227"/>
      <c r="BA70" s="227"/>
      <c r="BB70" s="227"/>
      <c r="BC70" s="227"/>
      <c r="BD70" s="227"/>
      <c r="BE70" s="227"/>
      <c r="BF70" s="227"/>
      <c r="BG70" s="227"/>
      <c r="BH70" s="227"/>
      <c r="BI70" s="227"/>
      <c r="BJ70" s="227"/>
      <c r="BK70" s="227"/>
      <c r="BL70" s="227"/>
      <c r="BM70" s="227"/>
      <c r="BN70" s="227"/>
      <c r="BO70" s="227"/>
      <c r="BP70" s="227"/>
      <c r="BQ70" s="227"/>
      <c r="BR70" s="227"/>
      <c r="BS70" s="227"/>
      <c r="BT70" s="227"/>
      <c r="BU70" s="227"/>
      <c r="BV70" s="227"/>
      <c r="BW70" s="227"/>
      <c r="BX70" s="227"/>
      <c r="BY70" s="227"/>
      <c r="BZ70" s="227"/>
      <c r="CA70" s="227"/>
      <c r="CB70" s="227"/>
      <c r="CC70" s="227"/>
      <c r="CD70" s="227"/>
      <c r="CE70" s="227"/>
      <c r="CF70" s="227"/>
      <c r="CG70" s="227"/>
      <c r="CH70" s="227"/>
      <c r="CI70" s="227"/>
      <c r="CJ70" s="227"/>
      <c r="CK70" s="227"/>
      <c r="CL70" s="227"/>
      <c r="CM70" s="227"/>
      <c r="CN70" s="227"/>
      <c r="CO70" s="227"/>
      <c r="CP70" s="227"/>
      <c r="CQ70" s="227"/>
      <c r="CR70" s="227"/>
      <c r="CS70" s="227"/>
      <c r="CT70" s="227"/>
      <c r="CU70" s="227"/>
      <c r="CV70" s="227"/>
      <c r="CW70" s="227"/>
      <c r="CX70" s="227"/>
      <c r="CY70" s="227"/>
      <c r="CZ70" s="227"/>
      <c r="DA70" s="227"/>
      <c r="DB70" s="227"/>
      <c r="DC70" s="227"/>
      <c r="DD70" s="227"/>
      <c r="DE70" s="227"/>
      <c r="DF70" s="227"/>
      <c r="DG70" s="227"/>
      <c r="DH70" s="227"/>
      <c r="DI70" s="227"/>
      <c r="DJ70" s="227"/>
      <c r="DK70" s="227"/>
      <c r="DL70" s="227"/>
      <c r="DM70" s="227"/>
      <c r="DN70" s="227"/>
      <c r="DO70" s="227"/>
      <c r="DP70" s="227"/>
      <c r="DQ70" s="227"/>
      <c r="DR70" s="227"/>
      <c r="DS70" s="227"/>
      <c r="DT70" s="227"/>
      <c r="DU70" s="227"/>
      <c r="DV70" s="227"/>
      <c r="DW70" s="227"/>
      <c r="DX70" s="227"/>
      <c r="DY70" s="227"/>
      <c r="DZ70" s="227"/>
      <c r="EA70" s="227"/>
      <c r="EB70" s="227"/>
      <c r="EC70" s="227"/>
      <c r="ED70" s="227"/>
      <c r="EE70" s="227"/>
      <c r="EF70" s="227"/>
      <c r="EG70" s="227"/>
      <c r="EH70" s="227"/>
      <c r="EI70" s="227"/>
      <c r="EJ70" s="227"/>
      <c r="EK70" s="227"/>
      <c r="EL70" s="227"/>
      <c r="EM70" s="227"/>
      <c r="EN70" s="227"/>
      <c r="EO70" s="227"/>
      <c r="EP70" s="227"/>
      <c r="EQ70" s="227"/>
      <c r="ER70" s="227"/>
      <c r="ES70" s="227"/>
      <c r="ET70" s="227"/>
      <c r="EU70" s="227"/>
      <c r="EV70" s="227"/>
      <c r="EW70" s="227"/>
      <c r="EX70" s="227"/>
      <c r="EY70" s="227"/>
      <c r="EZ70" s="227"/>
      <c r="FA70" s="227"/>
      <c r="FB70" s="227"/>
      <c r="FC70" s="227"/>
      <c r="FD70" s="227"/>
      <c r="FE70" s="227"/>
      <c r="FF70" s="227"/>
      <c r="FG70" s="227"/>
      <c r="FH70" s="227"/>
      <c r="FI70" s="227"/>
      <c r="FJ70" s="227"/>
      <c r="FK70" s="227"/>
      <c r="FL70" s="227"/>
      <c r="FM70" s="227"/>
      <c r="FN70" s="227"/>
      <c r="FO70" s="227"/>
      <c r="FP70" s="227"/>
      <c r="FQ70" s="227"/>
      <c r="FR70" s="227"/>
      <c r="FS70" s="227"/>
      <c r="FT70" s="227"/>
      <c r="FU70" s="227"/>
      <c r="FV70" s="227"/>
      <c r="FW70" s="227"/>
      <c r="FX70" s="227"/>
      <c r="FY70" s="227"/>
      <c r="FZ70" s="227"/>
      <c r="GA70" s="227"/>
      <c r="GB70" s="227"/>
      <c r="GC70" s="227"/>
      <c r="GD70" s="227"/>
      <c r="GE70" s="227"/>
      <c r="GF70" s="227"/>
      <c r="GG70" s="227"/>
      <c r="GH70" s="227"/>
      <c r="GI70" s="227"/>
      <c r="GJ70" s="227"/>
      <c r="GK70" s="227"/>
      <c r="GL70" s="227"/>
      <c r="GM70" s="227"/>
      <c r="GN70" s="227"/>
      <c r="GO70" s="227"/>
      <c r="GP70" s="227"/>
      <c r="GQ70" s="227"/>
      <c r="GR70" s="227"/>
      <c r="GS70" s="227"/>
      <c r="GT70" s="227"/>
      <c r="GU70" s="227"/>
      <c r="GV70" s="227"/>
      <c r="GW70" s="227"/>
      <c r="GX70" s="227"/>
      <c r="GY70" s="227"/>
      <c r="GZ70" s="227"/>
      <c r="HA70" s="227"/>
      <c r="HB70" s="227"/>
      <c r="HC70" s="227"/>
      <c r="HD70" s="227"/>
      <c r="HE70" s="227"/>
      <c r="HF70" s="227"/>
      <c r="HG70" s="227"/>
      <c r="HH70" s="227"/>
      <c r="HI70" s="227"/>
      <c r="HJ70" s="227"/>
      <c r="HK70" s="227"/>
      <c r="HL70" s="227"/>
      <c r="HM70" s="227"/>
      <c r="HN70" s="227"/>
      <c r="HO70" s="227"/>
      <c r="HP70" s="227"/>
      <c r="HQ70" s="227"/>
      <c r="HR70" s="227"/>
      <c r="HS70" s="227"/>
      <c r="HT70" s="227"/>
      <c r="HU70" s="227"/>
      <c r="HV70" s="227"/>
      <c r="HW70" s="227"/>
      <c r="HX70" s="227"/>
      <c r="HY70" s="227"/>
      <c r="HZ70" s="227"/>
      <c r="IA70" s="227"/>
      <c r="IB70" s="227"/>
      <c r="IC70" s="227"/>
      <c r="ID70" s="227"/>
      <c r="IE70" s="227"/>
      <c r="IF70" s="227"/>
      <c r="IG70" s="227"/>
      <c r="IH70" s="227"/>
      <c r="II70" s="227"/>
      <c r="IJ70" s="227"/>
      <c r="IK70" s="227"/>
      <c r="IL70" s="227"/>
      <c r="IM70" s="227"/>
      <c r="IN70" s="227"/>
      <c r="IO70" s="227"/>
      <c r="IP70" s="227"/>
      <c r="IQ70" s="227"/>
      <c r="IR70" s="227"/>
      <c r="IS70" s="227"/>
      <c r="IT70" s="227"/>
      <c r="IU70" s="227"/>
      <c r="IV70" s="227"/>
      <c r="IW70" s="227"/>
      <c r="IX70" s="227"/>
      <c r="IY70" s="227"/>
      <c r="IZ70" s="227"/>
      <c r="JA70" s="227"/>
      <c r="JB70" s="227"/>
      <c r="JC70" s="227"/>
      <c r="JD70" s="227"/>
      <c r="JE70" s="227"/>
      <c r="JF70" s="227"/>
      <c r="JG70" s="227"/>
      <c r="JH70" s="227"/>
    </row>
    <row r="71" spans="1:268" s="362" customFormat="1" ht="35.25" customHeight="1">
      <c r="A71" s="211">
        <v>70</v>
      </c>
      <c r="B71" s="226" t="s">
        <v>4476</v>
      </c>
      <c r="C71" s="229" t="s">
        <v>4804</v>
      </c>
      <c r="D71" s="260" t="s">
        <v>4472</v>
      </c>
      <c r="E71" s="221">
        <v>42812</v>
      </c>
      <c r="F71" s="260" t="s">
        <v>908</v>
      </c>
      <c r="G71" s="215" t="s">
        <v>2574</v>
      </c>
      <c r="H71" s="232" t="s">
        <v>1676</v>
      </c>
      <c r="I71" s="248" t="e">
        <f>VLOOKUP(D71,#REF!,3,0)</f>
        <v>#REF!</v>
      </c>
      <c r="J71" s="216"/>
      <c r="K71" s="216" t="e">
        <v>#N/A</v>
      </c>
      <c r="L71" s="215" t="s">
        <v>4516</v>
      </c>
      <c r="M71" s="217" t="s">
        <v>4700</v>
      </c>
      <c r="N71" s="217"/>
      <c r="O71" s="213" t="s">
        <v>4596</v>
      </c>
      <c r="P71" s="213" t="s">
        <v>4643</v>
      </c>
      <c r="Q71" s="213" t="s">
        <v>4617</v>
      </c>
      <c r="R71" s="215" t="s">
        <v>4534</v>
      </c>
      <c r="S71" s="215"/>
      <c r="T71" s="215"/>
      <c r="U71" s="213" t="s">
        <v>4714</v>
      </c>
      <c r="V71" s="213" t="e">
        <v>#N/A</v>
      </c>
      <c r="W71" s="260"/>
      <c r="X71" s="221" t="s">
        <v>4</v>
      </c>
      <c r="Y71" s="222" t="s">
        <v>4663</v>
      </c>
      <c r="Z71" s="217" t="s">
        <v>4742</v>
      </c>
      <c r="AA71" s="222" t="s">
        <v>4665</v>
      </c>
      <c r="AB71" s="223" t="s">
        <v>4665</v>
      </c>
      <c r="AC71" s="215" t="s">
        <v>531</v>
      </c>
      <c r="AD71" s="215" t="s">
        <v>1676</v>
      </c>
      <c r="AE71" s="215"/>
      <c r="AF71" s="215" t="s">
        <v>1676</v>
      </c>
      <c r="AG71" s="215" t="s">
        <v>4534</v>
      </c>
      <c r="AH71" s="215" t="s">
        <v>4534</v>
      </c>
      <c r="AI71" s="215" t="s">
        <v>1625</v>
      </c>
      <c r="AJ71" s="215" t="s">
        <v>4365</v>
      </c>
      <c r="AK71" s="215"/>
      <c r="AL71" s="215" t="s">
        <v>4473</v>
      </c>
      <c r="AM71" s="215"/>
      <c r="AN71" s="215"/>
      <c r="AO71" s="215"/>
      <c r="AP71" s="215"/>
      <c r="AQ71" s="215"/>
      <c r="AR71" s="215"/>
      <c r="AS71" s="215"/>
      <c r="AT71" s="227" t="s">
        <v>4588</v>
      </c>
      <c r="AU71" s="215" t="s">
        <v>4471</v>
      </c>
      <c r="AV71" s="215" t="s">
        <v>4462</v>
      </c>
      <c r="AW71" s="228" t="s">
        <v>4630</v>
      </c>
      <c r="AX71" s="227"/>
      <c r="AY71" s="227"/>
      <c r="AZ71" s="227"/>
      <c r="BA71" s="227"/>
      <c r="BB71" s="227"/>
      <c r="BC71" s="227"/>
      <c r="BD71" s="227"/>
      <c r="BE71" s="227"/>
      <c r="BF71" s="227"/>
      <c r="BG71" s="227"/>
      <c r="BH71" s="227"/>
      <c r="BI71" s="227"/>
      <c r="BJ71" s="227"/>
      <c r="BK71" s="227"/>
      <c r="BL71" s="227"/>
      <c r="BM71" s="227"/>
      <c r="BN71" s="227"/>
      <c r="BO71" s="227"/>
      <c r="BP71" s="227"/>
      <c r="BQ71" s="227"/>
      <c r="BR71" s="227"/>
      <c r="BS71" s="227"/>
      <c r="BT71" s="227"/>
      <c r="BU71" s="227"/>
      <c r="BV71" s="227"/>
      <c r="BW71" s="227"/>
      <c r="BX71" s="227"/>
      <c r="BY71" s="227"/>
      <c r="BZ71" s="227"/>
      <c r="CA71" s="227"/>
      <c r="CB71" s="227"/>
      <c r="CC71" s="227"/>
      <c r="CD71" s="227"/>
      <c r="CE71" s="227"/>
      <c r="CF71" s="227"/>
      <c r="CG71" s="227"/>
      <c r="CH71" s="227"/>
      <c r="CI71" s="227"/>
      <c r="CJ71" s="227"/>
      <c r="CK71" s="227"/>
      <c r="CL71" s="227"/>
      <c r="CM71" s="227"/>
      <c r="CN71" s="227"/>
      <c r="CO71" s="227"/>
      <c r="CP71" s="227"/>
      <c r="CQ71" s="227"/>
      <c r="CR71" s="227"/>
      <c r="CS71" s="227"/>
      <c r="CT71" s="227"/>
      <c r="CU71" s="227"/>
      <c r="CV71" s="227"/>
      <c r="CW71" s="227"/>
      <c r="CX71" s="227"/>
      <c r="CY71" s="227"/>
      <c r="CZ71" s="227"/>
      <c r="DA71" s="227"/>
      <c r="DB71" s="227"/>
      <c r="DC71" s="227"/>
      <c r="DD71" s="227"/>
      <c r="DE71" s="227"/>
      <c r="DF71" s="227"/>
      <c r="DG71" s="227"/>
      <c r="DH71" s="227"/>
      <c r="DI71" s="227"/>
      <c r="DJ71" s="227"/>
      <c r="DK71" s="227"/>
      <c r="DL71" s="227"/>
      <c r="DM71" s="227"/>
      <c r="DN71" s="227"/>
      <c r="DO71" s="227"/>
      <c r="DP71" s="227"/>
      <c r="DQ71" s="227"/>
      <c r="DR71" s="227"/>
      <c r="DS71" s="227"/>
      <c r="DT71" s="227"/>
      <c r="DU71" s="227"/>
      <c r="DV71" s="227"/>
      <c r="DW71" s="227"/>
      <c r="DX71" s="227"/>
      <c r="DY71" s="227"/>
      <c r="DZ71" s="227"/>
      <c r="EA71" s="227"/>
      <c r="EB71" s="227"/>
      <c r="EC71" s="227"/>
      <c r="ED71" s="227"/>
      <c r="EE71" s="227"/>
      <c r="EF71" s="227"/>
      <c r="EG71" s="227"/>
      <c r="EH71" s="227"/>
      <c r="EI71" s="227"/>
      <c r="EJ71" s="227"/>
      <c r="EK71" s="227"/>
      <c r="EL71" s="227"/>
      <c r="EM71" s="227"/>
      <c r="EN71" s="227"/>
      <c r="EO71" s="227"/>
      <c r="EP71" s="227"/>
      <c r="EQ71" s="227"/>
      <c r="ER71" s="227"/>
      <c r="ES71" s="227"/>
      <c r="ET71" s="227"/>
      <c r="EU71" s="227"/>
      <c r="EV71" s="227"/>
      <c r="EW71" s="227"/>
      <c r="EX71" s="227"/>
      <c r="EY71" s="227"/>
      <c r="EZ71" s="227"/>
      <c r="FA71" s="227"/>
      <c r="FB71" s="227"/>
      <c r="FC71" s="227"/>
      <c r="FD71" s="227"/>
      <c r="FE71" s="227"/>
      <c r="FF71" s="227"/>
      <c r="FG71" s="227"/>
      <c r="FH71" s="227"/>
      <c r="FI71" s="227"/>
      <c r="FJ71" s="227"/>
      <c r="FK71" s="227"/>
      <c r="FL71" s="227"/>
      <c r="FM71" s="227"/>
      <c r="FN71" s="227"/>
      <c r="FO71" s="227"/>
      <c r="FP71" s="227"/>
      <c r="FQ71" s="227"/>
      <c r="FR71" s="227"/>
      <c r="FS71" s="227"/>
      <c r="FT71" s="227"/>
      <c r="FU71" s="227"/>
      <c r="FV71" s="227"/>
      <c r="FW71" s="227"/>
      <c r="FX71" s="227"/>
      <c r="FY71" s="227"/>
      <c r="FZ71" s="227"/>
      <c r="GA71" s="227"/>
      <c r="GB71" s="227"/>
      <c r="GC71" s="227"/>
      <c r="GD71" s="227"/>
      <c r="GE71" s="227"/>
      <c r="GF71" s="227"/>
      <c r="GG71" s="227"/>
      <c r="GH71" s="227"/>
      <c r="GI71" s="227"/>
      <c r="GJ71" s="227"/>
      <c r="GK71" s="227"/>
      <c r="GL71" s="227"/>
      <c r="GM71" s="227"/>
      <c r="GN71" s="227"/>
      <c r="GO71" s="227"/>
      <c r="GP71" s="227"/>
      <c r="GQ71" s="227"/>
      <c r="GR71" s="227"/>
      <c r="GS71" s="227"/>
      <c r="GT71" s="227"/>
      <c r="GU71" s="227"/>
      <c r="GV71" s="227"/>
      <c r="GW71" s="227"/>
      <c r="GX71" s="227"/>
      <c r="GY71" s="227"/>
      <c r="GZ71" s="227"/>
      <c r="HA71" s="227"/>
      <c r="HB71" s="227"/>
      <c r="HC71" s="227"/>
      <c r="HD71" s="227"/>
      <c r="HE71" s="227"/>
      <c r="HF71" s="227"/>
      <c r="HG71" s="227"/>
      <c r="HH71" s="227"/>
      <c r="HI71" s="227"/>
      <c r="HJ71" s="227"/>
      <c r="HK71" s="227"/>
      <c r="HL71" s="227"/>
      <c r="HM71" s="227"/>
      <c r="HN71" s="227"/>
      <c r="HO71" s="227"/>
      <c r="HP71" s="227"/>
      <c r="HQ71" s="227"/>
      <c r="HR71" s="227"/>
      <c r="HS71" s="227"/>
      <c r="HT71" s="227"/>
      <c r="HU71" s="227"/>
      <c r="HV71" s="227"/>
      <c r="HW71" s="227"/>
      <c r="HX71" s="227"/>
      <c r="HY71" s="227"/>
      <c r="HZ71" s="227"/>
      <c r="IA71" s="227"/>
      <c r="IB71" s="227"/>
      <c r="IC71" s="227"/>
      <c r="ID71" s="227"/>
      <c r="IE71" s="227"/>
      <c r="IF71" s="227"/>
      <c r="IG71" s="227"/>
      <c r="IH71" s="227"/>
      <c r="II71" s="227"/>
      <c r="IJ71" s="227"/>
      <c r="IK71" s="227"/>
      <c r="IL71" s="227"/>
      <c r="IM71" s="227"/>
      <c r="IN71" s="227"/>
      <c r="IO71" s="227"/>
      <c r="IP71" s="227"/>
      <c r="IQ71" s="227"/>
      <c r="IR71" s="227"/>
      <c r="IS71" s="227"/>
      <c r="IT71" s="227"/>
      <c r="IU71" s="227"/>
      <c r="IV71" s="227"/>
      <c r="IW71" s="227"/>
      <c r="IX71" s="227"/>
      <c r="IY71" s="227"/>
      <c r="IZ71" s="227"/>
      <c r="JA71" s="227"/>
      <c r="JB71" s="227"/>
      <c r="JC71" s="227"/>
      <c r="JD71" s="227"/>
      <c r="JE71" s="227"/>
      <c r="JF71" s="227"/>
      <c r="JG71" s="227"/>
      <c r="JH71" s="227"/>
    </row>
    <row r="72" spans="1:268" s="227" customFormat="1" ht="24" customHeight="1">
      <c r="A72" s="211">
        <v>71</v>
      </c>
      <c r="B72" s="235" t="s">
        <v>63</v>
      </c>
      <c r="C72" s="235"/>
      <c r="D72" s="213" t="s">
        <v>60</v>
      </c>
      <c r="E72" s="214">
        <v>43222</v>
      </c>
      <c r="F72" s="236" t="s">
        <v>38</v>
      </c>
      <c r="G72" s="215" t="s">
        <v>1622</v>
      </c>
      <c r="H72" s="218" t="s">
        <v>4426</v>
      </c>
      <c r="I72" s="248" t="e">
        <f>VLOOKUP(D72,#REF!,3,0)</f>
        <v>#REF!</v>
      </c>
      <c r="J72" s="216"/>
      <c r="K72" s="216" t="e">
        <v>#N/A</v>
      </c>
      <c r="L72" s="213"/>
      <c r="M72" s="217" t="s">
        <v>4626</v>
      </c>
      <c r="N72" s="217"/>
      <c r="O72" s="213" t="s">
        <v>4596</v>
      </c>
      <c r="P72" s="213" t="s">
        <v>4689</v>
      </c>
      <c r="Q72" s="213" t="e">
        <v>#N/A</v>
      </c>
      <c r="R72" s="219" t="s">
        <v>1470</v>
      </c>
      <c r="S72" s="220"/>
      <c r="T72" s="215"/>
      <c r="U72" s="213" t="s">
        <v>4715</v>
      </c>
      <c r="V72" s="213" t="e">
        <v>#N/A</v>
      </c>
      <c r="W72" s="213"/>
      <c r="X72" s="221" t="s">
        <v>4</v>
      </c>
      <c r="Y72" s="222" t="s">
        <v>2301</v>
      </c>
      <c r="Z72" s="217" t="s">
        <v>4742</v>
      </c>
      <c r="AA72" s="223" t="s">
        <v>4683</v>
      </c>
      <c r="AB72" s="223"/>
      <c r="AC72" s="226" t="s">
        <v>1587</v>
      </c>
      <c r="AD72" s="242" t="s">
        <v>1724</v>
      </c>
      <c r="AE72" s="224"/>
      <c r="AF72" s="242" t="s">
        <v>1724</v>
      </c>
      <c r="AG72" s="219" t="s">
        <v>1470</v>
      </c>
      <c r="AH72" s="224"/>
      <c r="AI72" s="215" t="s">
        <v>1624</v>
      </c>
      <c r="AJ72" s="215"/>
      <c r="AK72" s="224"/>
      <c r="AL72" s="215" t="s">
        <v>2234</v>
      </c>
      <c r="AM72" s="243">
        <v>43222</v>
      </c>
      <c r="AN72" s="215" t="s">
        <v>1794</v>
      </c>
      <c r="AO72" s="221">
        <v>43367</v>
      </c>
      <c r="AP72" s="226" t="s">
        <v>3162</v>
      </c>
      <c r="AQ72" s="226">
        <v>155022</v>
      </c>
      <c r="AR72" s="212"/>
      <c r="AS72" s="215"/>
      <c r="AT72" s="221" t="s">
        <v>1802</v>
      </c>
      <c r="AU72" s="215"/>
      <c r="AW72" s="228" t="s">
        <v>4626</v>
      </c>
    </row>
    <row r="73" spans="1:268" s="227" customFormat="1" ht="24" customHeight="1">
      <c r="A73" s="211">
        <v>72</v>
      </c>
      <c r="B73" s="255" t="s">
        <v>1279</v>
      </c>
      <c r="C73" s="255"/>
      <c r="D73" s="213" t="s">
        <v>1270</v>
      </c>
      <c r="E73" s="214" t="s">
        <v>2650</v>
      </c>
      <c r="F73" s="240" t="s">
        <v>2647</v>
      </c>
      <c r="G73" s="241" t="s">
        <v>1996</v>
      </c>
      <c r="H73" s="218" t="s">
        <v>4426</v>
      </c>
      <c r="I73" s="248" t="e">
        <f>VLOOKUP(D73,#REF!,3,0)</f>
        <v>#REF!</v>
      </c>
      <c r="J73" s="216"/>
      <c r="K73" s="216" t="e">
        <v>#N/A</v>
      </c>
      <c r="L73" s="213"/>
      <c r="M73" s="217" t="s">
        <v>4626</v>
      </c>
      <c r="N73" s="217"/>
      <c r="O73" s="213" t="s">
        <v>4596</v>
      </c>
      <c r="P73" s="213" t="s">
        <v>4689</v>
      </c>
      <c r="Q73" s="213" t="e">
        <v>#N/A</v>
      </c>
      <c r="R73" s="215" t="s">
        <v>1422</v>
      </c>
      <c r="S73" s="220"/>
      <c r="T73" s="215"/>
      <c r="U73" s="213" t="s">
        <v>4715</v>
      </c>
      <c r="V73" s="213" t="e">
        <v>#N/A</v>
      </c>
      <c r="W73" s="213"/>
      <c r="X73" s="221" t="s">
        <v>4</v>
      </c>
      <c r="Y73" s="222" t="s">
        <v>2437</v>
      </c>
      <c r="Z73" s="217" t="s">
        <v>4742</v>
      </c>
      <c r="AA73" s="223" t="s">
        <v>2440</v>
      </c>
      <c r="AB73" s="223"/>
      <c r="AC73" s="215" t="s">
        <v>471</v>
      </c>
      <c r="AD73" s="215" t="s">
        <v>1714</v>
      </c>
      <c r="AE73" s="224"/>
      <c r="AF73" s="215" t="s">
        <v>1714</v>
      </c>
      <c r="AG73" s="215" t="s">
        <v>1422</v>
      </c>
      <c r="AH73" s="224"/>
      <c r="AI73" s="212" t="s">
        <v>1627</v>
      </c>
      <c r="AJ73" s="219"/>
      <c r="AK73" s="224"/>
      <c r="AL73" s="215" t="s">
        <v>2648</v>
      </c>
      <c r="AM73" s="256" t="s">
        <v>2650</v>
      </c>
      <c r="AN73" s="219" t="s">
        <v>1794</v>
      </c>
      <c r="AO73" s="221">
        <v>43334</v>
      </c>
      <c r="AP73" s="226" t="s">
        <v>2656</v>
      </c>
      <c r="AQ73" s="226">
        <v>0</v>
      </c>
      <c r="AR73" s="212"/>
      <c r="AS73" s="215"/>
      <c r="AT73" s="221" t="s">
        <v>1795</v>
      </c>
      <c r="AU73" s="219"/>
      <c r="AW73" s="228" t="s">
        <v>4626</v>
      </c>
    </row>
    <row r="74" spans="1:268" s="227" customFormat="1" ht="24" customHeight="1">
      <c r="A74" s="211">
        <v>73</v>
      </c>
      <c r="B74" s="226" t="s">
        <v>933</v>
      </c>
      <c r="C74" s="226"/>
      <c r="D74" s="215" t="s">
        <v>927</v>
      </c>
      <c r="E74" s="221" t="s">
        <v>4244</v>
      </c>
      <c r="F74" s="239" t="s">
        <v>1686</v>
      </c>
      <c r="G74" s="241" t="s">
        <v>2574</v>
      </c>
      <c r="H74" s="218" t="s">
        <v>4426</v>
      </c>
      <c r="I74" s="248" t="e">
        <f>VLOOKUP(D74,#REF!,3,0)</f>
        <v>#REF!</v>
      </c>
      <c r="J74" s="216"/>
      <c r="K74" s="216" t="e">
        <v>#N/A</v>
      </c>
      <c r="L74" s="213" t="s">
        <v>1722</v>
      </c>
      <c r="M74" s="217" t="s">
        <v>4695</v>
      </c>
      <c r="N74" s="217"/>
      <c r="O74" s="213" t="s">
        <v>4596</v>
      </c>
      <c r="P74" s="213" t="s">
        <v>4643</v>
      </c>
      <c r="Q74" s="213" t="s">
        <v>4617</v>
      </c>
      <c r="R74" s="215" t="s">
        <v>4562</v>
      </c>
      <c r="S74" s="220"/>
      <c r="T74" s="215"/>
      <c r="U74" s="213" t="s">
        <v>4714</v>
      </c>
      <c r="V74" s="213" t="e">
        <v>#N/A</v>
      </c>
      <c r="W74" s="213"/>
      <c r="X74" s="221" t="s">
        <v>4</v>
      </c>
      <c r="Y74" s="222" t="s">
        <v>4663</v>
      </c>
      <c r="Z74" s="217" t="s">
        <v>4742</v>
      </c>
      <c r="AA74" s="222" t="s">
        <v>4668</v>
      </c>
      <c r="AB74" s="223" t="s">
        <v>4668</v>
      </c>
      <c r="AC74" s="226" t="s">
        <v>45</v>
      </c>
      <c r="AD74" s="215" t="s">
        <v>1714</v>
      </c>
      <c r="AE74" s="224"/>
      <c r="AF74" s="215" t="s">
        <v>1714</v>
      </c>
      <c r="AG74" s="215" t="s">
        <v>4562</v>
      </c>
      <c r="AH74" s="247" t="s">
        <v>4557</v>
      </c>
      <c r="AI74" s="260" t="s">
        <v>1625</v>
      </c>
      <c r="AJ74" s="215"/>
      <c r="AK74" s="224"/>
      <c r="AL74" s="215" t="s">
        <v>1886</v>
      </c>
      <c r="AM74" s="215"/>
      <c r="AN74" s="215"/>
      <c r="AO74" s="215"/>
      <c r="AP74" s="215"/>
      <c r="AQ74" s="215"/>
      <c r="AR74" s="212" t="s">
        <v>1789</v>
      </c>
      <c r="AS74" s="215"/>
      <c r="AT74" s="221" t="s">
        <v>1843</v>
      </c>
      <c r="AU74" s="215"/>
      <c r="AW74" s="228" t="s">
        <v>4630</v>
      </c>
    </row>
    <row r="75" spans="1:268" s="227" customFormat="1" ht="24" customHeight="1">
      <c r="A75" s="211">
        <v>74</v>
      </c>
      <c r="B75" s="229" t="s">
        <v>4373</v>
      </c>
      <c r="C75" s="229" t="s">
        <v>4804</v>
      </c>
      <c r="D75" s="240" t="s">
        <v>4368</v>
      </c>
      <c r="E75" s="221" t="s">
        <v>4370</v>
      </c>
      <c r="F75" s="215" t="s">
        <v>1283</v>
      </c>
      <c r="G75" s="215" t="s">
        <v>1893</v>
      </c>
      <c r="H75" s="232" t="s">
        <v>1676</v>
      </c>
      <c r="I75" s="248" t="e">
        <f>VLOOKUP(D75,#REF!,3,0)</f>
        <v>#REF!</v>
      </c>
      <c r="J75" s="216"/>
      <c r="K75" s="216" t="e">
        <v>#N/A</v>
      </c>
      <c r="L75" s="229" t="s">
        <v>1722</v>
      </c>
      <c r="M75" s="217" t="s">
        <v>4700</v>
      </c>
      <c r="N75" s="217"/>
      <c r="O75" s="213" t="s">
        <v>4803</v>
      </c>
      <c r="P75" s="213" t="s">
        <v>4643</v>
      </c>
      <c r="Q75" s="213" t="s">
        <v>4617</v>
      </c>
      <c r="R75" s="215" t="s">
        <v>4534</v>
      </c>
      <c r="S75" s="220"/>
      <c r="T75" s="215"/>
      <c r="U75" s="213" t="s">
        <v>4714</v>
      </c>
      <c r="V75" s="213" t="e">
        <v>#N/A</v>
      </c>
      <c r="W75" s="240"/>
      <c r="X75" s="221" t="s">
        <v>4</v>
      </c>
      <c r="Y75" s="222" t="s">
        <v>4663</v>
      </c>
      <c r="Z75" s="217" t="s">
        <v>4742</v>
      </c>
      <c r="AA75" s="222" t="s">
        <v>4665</v>
      </c>
      <c r="AB75" s="223" t="s">
        <v>4665</v>
      </c>
      <c r="AC75" s="229" t="s">
        <v>531</v>
      </c>
      <c r="AD75" s="237" t="s">
        <v>1676</v>
      </c>
      <c r="AE75" s="224"/>
      <c r="AF75" s="237" t="s">
        <v>1676</v>
      </c>
      <c r="AG75" s="215" t="s">
        <v>4534</v>
      </c>
      <c r="AH75" s="215" t="s">
        <v>4534</v>
      </c>
      <c r="AI75" s="215" t="s">
        <v>1627</v>
      </c>
      <c r="AJ75" s="215"/>
      <c r="AK75" s="215"/>
      <c r="AL75" s="240" t="s">
        <v>4369</v>
      </c>
      <c r="AM75" s="215" t="s">
        <v>4247</v>
      </c>
      <c r="AN75" s="215"/>
      <c r="AO75" s="215"/>
      <c r="AP75" s="215"/>
      <c r="AQ75" s="215"/>
      <c r="AR75" s="215"/>
      <c r="AS75" s="215"/>
      <c r="AT75" s="227" t="s">
        <v>4467</v>
      </c>
      <c r="AU75" s="215" t="s">
        <v>4300</v>
      </c>
      <c r="AW75" s="228" t="s">
        <v>4630</v>
      </c>
    </row>
    <row r="76" spans="1:268" s="227" customFormat="1" ht="24" customHeight="1">
      <c r="A76" s="211">
        <v>75</v>
      </c>
      <c r="B76" s="229" t="s">
        <v>4307</v>
      </c>
      <c r="C76" s="229"/>
      <c r="D76" s="230" t="s">
        <v>4304</v>
      </c>
      <c r="E76" s="231">
        <v>43197.377256944441</v>
      </c>
      <c r="F76" s="215" t="s">
        <v>1103</v>
      </c>
      <c r="G76" s="219" t="s">
        <v>2002</v>
      </c>
      <c r="H76" s="232" t="s">
        <v>1676</v>
      </c>
      <c r="I76" s="248" t="e">
        <f>VLOOKUP(D76,#REF!,3,0)</f>
        <v>#REF!</v>
      </c>
      <c r="J76" s="216"/>
      <c r="K76" s="216" t="e">
        <v>#N/A</v>
      </c>
      <c r="L76" s="213"/>
      <c r="M76" s="217" t="s">
        <v>4700</v>
      </c>
      <c r="N76" s="217"/>
      <c r="O76" s="213" t="s">
        <v>4596</v>
      </c>
      <c r="P76" s="213" t="s">
        <v>4643</v>
      </c>
      <c r="Q76" s="213" t="s">
        <v>4617</v>
      </c>
      <c r="R76" s="215" t="s">
        <v>4534</v>
      </c>
      <c r="S76" s="220"/>
      <c r="T76" s="215"/>
      <c r="U76" s="213" t="s">
        <v>4714</v>
      </c>
      <c r="V76" s="213" t="e">
        <v>#N/A</v>
      </c>
      <c r="W76" s="230"/>
      <c r="X76" s="221" t="s">
        <v>4</v>
      </c>
      <c r="Y76" s="222" t="s">
        <v>4663</v>
      </c>
      <c r="Z76" s="217" t="s">
        <v>4742</v>
      </c>
      <c r="AA76" s="222" t="s">
        <v>4665</v>
      </c>
      <c r="AB76" s="223" t="s">
        <v>4665</v>
      </c>
      <c r="AC76" s="229" t="s">
        <v>4275</v>
      </c>
      <c r="AD76" s="229" t="s">
        <v>1681</v>
      </c>
      <c r="AE76" s="224"/>
      <c r="AF76" s="229" t="s">
        <v>1681</v>
      </c>
      <c r="AG76" s="215" t="s">
        <v>4534</v>
      </c>
      <c r="AH76" s="215" t="s">
        <v>4365</v>
      </c>
      <c r="AI76" s="215" t="s">
        <v>1627</v>
      </c>
      <c r="AJ76" s="229"/>
      <c r="AK76" s="230"/>
      <c r="AL76" s="230" t="s">
        <v>4305</v>
      </c>
      <c r="AM76" s="215" t="s">
        <v>4247</v>
      </c>
      <c r="AN76" s="215"/>
      <c r="AO76" s="215"/>
      <c r="AP76" s="215"/>
      <c r="AQ76" s="215"/>
      <c r="AR76" s="215"/>
      <c r="AS76" s="215"/>
      <c r="AT76" s="227" t="s">
        <v>4467</v>
      </c>
      <c r="AU76" s="215" t="s">
        <v>4300</v>
      </c>
      <c r="AW76" s="228" t="s">
        <v>4630</v>
      </c>
    </row>
    <row r="77" spans="1:268" s="227" customFormat="1" ht="24" customHeight="1">
      <c r="A77" s="211">
        <v>76</v>
      </c>
      <c r="B77" s="317" t="s">
        <v>818</v>
      </c>
      <c r="C77" s="317"/>
      <c r="D77" s="213" t="s">
        <v>1734</v>
      </c>
      <c r="E77" s="214" t="s">
        <v>3980</v>
      </c>
      <c r="F77" s="318" t="s">
        <v>308</v>
      </c>
      <c r="G77" s="215" t="s">
        <v>1829</v>
      </c>
      <c r="H77" s="245" t="s">
        <v>4426</v>
      </c>
      <c r="I77" s="248" t="e">
        <f>VLOOKUP(D77,#REF!,3,0)</f>
        <v>#REF!</v>
      </c>
      <c r="J77" s="216"/>
      <c r="K77" s="216" t="e">
        <v>#N/A</v>
      </c>
      <c r="L77" s="213"/>
      <c r="M77" s="217" t="s">
        <v>4626</v>
      </c>
      <c r="N77" s="217"/>
      <c r="O77" s="213" t="s">
        <v>4596</v>
      </c>
      <c r="P77" s="213" t="s">
        <v>4689</v>
      </c>
      <c r="Q77" s="213" t="e">
        <v>#N/A</v>
      </c>
      <c r="R77" s="215" t="s">
        <v>1422</v>
      </c>
      <c r="S77" s="220"/>
      <c r="T77" s="215"/>
      <c r="U77" s="213" t="s">
        <v>4715</v>
      </c>
      <c r="V77" s="213" t="e">
        <v>#N/A</v>
      </c>
      <c r="W77" s="213"/>
      <c r="X77" s="221" t="s">
        <v>4</v>
      </c>
      <c r="Y77" s="222" t="s">
        <v>2437</v>
      </c>
      <c r="Z77" s="213" t="s">
        <v>4742</v>
      </c>
      <c r="AA77" s="223" t="s">
        <v>2566</v>
      </c>
      <c r="AB77" s="223"/>
      <c r="AC77" s="219" t="s">
        <v>1826</v>
      </c>
      <c r="AD77" s="215" t="s">
        <v>1714</v>
      </c>
      <c r="AE77" s="224"/>
      <c r="AF77" s="215" t="s">
        <v>1714</v>
      </c>
      <c r="AG77" s="215" t="s">
        <v>1422</v>
      </c>
      <c r="AH77" s="224"/>
      <c r="AI77" s="215" t="s">
        <v>1629</v>
      </c>
      <c r="AJ77" s="219"/>
      <c r="AK77" s="224"/>
      <c r="AL77" s="219" t="s">
        <v>2631</v>
      </c>
      <c r="AM77" s="319" t="s">
        <v>2632</v>
      </c>
      <c r="AN77" s="219" t="s">
        <v>1830</v>
      </c>
      <c r="AO77" s="221">
        <v>43577</v>
      </c>
      <c r="AP77" s="226" t="s">
        <v>2633</v>
      </c>
      <c r="AQ77" s="226" t="s">
        <v>2634</v>
      </c>
      <c r="AR77" s="212"/>
      <c r="AS77" s="215" t="s">
        <v>1819</v>
      </c>
      <c r="AT77" s="221" t="s">
        <v>1795</v>
      </c>
      <c r="AU77" s="219"/>
      <c r="AW77" s="228" t="s">
        <v>4626</v>
      </c>
    </row>
    <row r="78" spans="1:268" s="227" customFormat="1" ht="24" customHeight="1">
      <c r="A78" s="211">
        <v>77</v>
      </c>
      <c r="B78" s="237" t="s">
        <v>4280</v>
      </c>
      <c r="C78" s="237"/>
      <c r="D78" s="237" t="s">
        <v>4277</v>
      </c>
      <c r="E78" s="248">
        <v>42876.088930983795</v>
      </c>
      <c r="F78" s="219" t="s">
        <v>1628</v>
      </c>
      <c r="G78" s="215" t="s">
        <v>1793</v>
      </c>
      <c r="H78" s="232" t="s">
        <v>1676</v>
      </c>
      <c r="I78" s="248" t="e">
        <f>VLOOKUP(D78,#REF!,3,0)</f>
        <v>#REF!</v>
      </c>
      <c r="J78" s="216"/>
      <c r="K78" s="216" t="e">
        <v>#N/A</v>
      </c>
      <c r="L78" s="237" t="s">
        <v>1722</v>
      </c>
      <c r="M78" s="217" t="s">
        <v>4700</v>
      </c>
      <c r="N78" s="217"/>
      <c r="O78" s="213" t="s">
        <v>4596</v>
      </c>
      <c r="P78" s="213" t="s">
        <v>4643</v>
      </c>
      <c r="Q78" s="213" t="s">
        <v>4617</v>
      </c>
      <c r="R78" s="304" t="s">
        <v>1462</v>
      </c>
      <c r="S78" s="220"/>
      <c r="T78" s="215"/>
      <c r="U78" s="213" t="s">
        <v>4714</v>
      </c>
      <c r="V78" s="213" t="e">
        <v>#N/A</v>
      </c>
      <c r="W78" s="305"/>
      <c r="X78" s="221" t="s">
        <v>4</v>
      </c>
      <c r="Y78" s="222" t="s">
        <v>4663</v>
      </c>
      <c r="Z78" s="217" t="s">
        <v>4742</v>
      </c>
      <c r="AA78" s="222" t="s">
        <v>4665</v>
      </c>
      <c r="AB78" s="223" t="s">
        <v>4665</v>
      </c>
      <c r="AC78" s="237" t="s">
        <v>531</v>
      </c>
      <c r="AD78" s="237" t="s">
        <v>1676</v>
      </c>
      <c r="AE78" s="224"/>
      <c r="AF78" s="237" t="s">
        <v>1676</v>
      </c>
      <c r="AG78" s="304" t="s">
        <v>1462</v>
      </c>
      <c r="AH78" s="215" t="s">
        <v>4530</v>
      </c>
      <c r="AI78" s="215" t="s">
        <v>1629</v>
      </c>
      <c r="AJ78" s="215"/>
      <c r="AK78" s="215"/>
      <c r="AL78" s="237" t="s">
        <v>530</v>
      </c>
      <c r="AM78" s="237" t="s">
        <v>4263</v>
      </c>
      <c r="AN78" s="215"/>
      <c r="AO78" s="262"/>
      <c r="AP78" s="215"/>
      <c r="AQ78" s="215"/>
      <c r="AR78" s="215"/>
      <c r="AS78" s="215"/>
      <c r="AT78" s="227" t="s">
        <v>4467</v>
      </c>
      <c r="AU78" s="306" t="s">
        <v>4272</v>
      </c>
      <c r="AW78" s="228" t="s">
        <v>4630</v>
      </c>
    </row>
    <row r="79" spans="1:268" s="227" customFormat="1" ht="24" customHeight="1">
      <c r="A79" s="211">
        <v>78</v>
      </c>
      <c r="B79" s="229" t="s">
        <v>4313</v>
      </c>
      <c r="C79" s="229"/>
      <c r="D79" s="230" t="s">
        <v>4309</v>
      </c>
      <c r="E79" s="231">
        <v>43199.687180243054</v>
      </c>
      <c r="F79" s="215" t="s">
        <v>2808</v>
      </c>
      <c r="G79" s="219" t="s">
        <v>2002</v>
      </c>
      <c r="H79" s="232" t="s">
        <v>1676</v>
      </c>
      <c r="I79" s="248" t="e">
        <f>VLOOKUP(D79,#REF!,3,0)</f>
        <v>#REF!</v>
      </c>
      <c r="J79" s="216" t="s">
        <v>1710</v>
      </c>
      <c r="K79" s="216" t="s">
        <v>4604</v>
      </c>
      <c r="L79" s="213"/>
      <c r="M79" s="217" t="s">
        <v>4709</v>
      </c>
      <c r="N79" s="217"/>
      <c r="O79" s="213" t="s">
        <v>4596</v>
      </c>
      <c r="P79" s="213" t="s">
        <v>4680</v>
      </c>
      <c r="Q79" s="213" t="e">
        <v>#N/A</v>
      </c>
      <c r="R79" s="230" t="s">
        <v>4310</v>
      </c>
      <c r="S79" s="220"/>
      <c r="T79" s="215"/>
      <c r="U79" s="215"/>
      <c r="V79" s="213" t="e">
        <v>#N/A</v>
      </c>
      <c r="W79" s="230"/>
      <c r="X79" s="221" t="s">
        <v>4</v>
      </c>
      <c r="Y79" s="222" t="s">
        <v>4663</v>
      </c>
      <c r="Z79" s="217" t="s">
        <v>4742</v>
      </c>
      <c r="AA79" s="222" t="s">
        <v>4685</v>
      </c>
      <c r="AB79" s="223"/>
      <c r="AC79" s="229" t="s">
        <v>4275</v>
      </c>
      <c r="AD79" s="229" t="s">
        <v>1681</v>
      </c>
      <c r="AE79" s="224"/>
      <c r="AF79" s="229" t="s">
        <v>1681</v>
      </c>
      <c r="AG79" s="230" t="s">
        <v>4310</v>
      </c>
      <c r="AH79" s="215"/>
      <c r="AI79" s="215" t="s">
        <v>1627</v>
      </c>
      <c r="AJ79" s="215"/>
      <c r="AK79" s="230"/>
      <c r="AL79" s="230" t="s">
        <v>1117</v>
      </c>
      <c r="AM79" s="215" t="s">
        <v>4247</v>
      </c>
      <c r="AN79" s="215"/>
      <c r="AO79" s="215"/>
      <c r="AP79" s="215"/>
      <c r="AQ79" s="215"/>
      <c r="AR79" s="215"/>
      <c r="AS79" s="215"/>
      <c r="AT79" s="227" t="s">
        <v>1891</v>
      </c>
      <c r="AU79" s="215" t="s">
        <v>4300</v>
      </c>
      <c r="AW79" s="228" t="s">
        <v>4638</v>
      </c>
    </row>
    <row r="80" spans="1:268" s="227" customFormat="1" ht="24" customHeight="1">
      <c r="A80" s="211">
        <v>79</v>
      </c>
      <c r="B80" s="241" t="s">
        <v>281</v>
      </c>
      <c r="C80" s="241"/>
      <c r="D80" s="213" t="s">
        <v>276</v>
      </c>
      <c r="E80" s="214">
        <v>43329</v>
      </c>
      <c r="F80" s="244" t="s">
        <v>1852</v>
      </c>
      <c r="G80" s="215" t="s">
        <v>1622</v>
      </c>
      <c r="H80" s="218" t="s">
        <v>4426</v>
      </c>
      <c r="I80" s="248" t="e">
        <f>VLOOKUP(D80,#REF!,3,0)</f>
        <v>#REF!</v>
      </c>
      <c r="J80" s="216"/>
      <c r="K80" s="216" t="e">
        <v>#N/A</v>
      </c>
      <c r="L80" s="213"/>
      <c r="M80" s="217" t="s">
        <v>4626</v>
      </c>
      <c r="N80" s="217"/>
      <c r="O80" s="213" t="s">
        <v>4596</v>
      </c>
      <c r="P80" s="213" t="s">
        <v>4689</v>
      </c>
      <c r="Q80" s="213" t="e">
        <v>#N/A</v>
      </c>
      <c r="R80" s="240" t="s">
        <v>1492</v>
      </c>
      <c r="S80" s="220"/>
      <c r="T80" s="215"/>
      <c r="U80" s="213" t="s">
        <v>4715</v>
      </c>
      <c r="V80" s="213" t="e">
        <v>#N/A</v>
      </c>
      <c r="W80" s="213"/>
      <c r="X80" s="221" t="s">
        <v>4</v>
      </c>
      <c r="Y80" s="222" t="s">
        <v>2437</v>
      </c>
      <c r="Z80" s="217" t="s">
        <v>4742</v>
      </c>
      <c r="AA80" s="223" t="s">
        <v>1799</v>
      </c>
      <c r="AB80" s="223"/>
      <c r="AC80" s="241" t="s">
        <v>90</v>
      </c>
      <c r="AD80" s="245" t="s">
        <v>1717</v>
      </c>
      <c r="AE80" s="224"/>
      <c r="AF80" s="245" t="s">
        <v>1717</v>
      </c>
      <c r="AG80" s="240" t="s">
        <v>1492</v>
      </c>
      <c r="AH80" s="224"/>
      <c r="AI80" s="215" t="s">
        <v>1624</v>
      </c>
      <c r="AJ80" s="241" t="s">
        <v>277</v>
      </c>
      <c r="AK80" s="224"/>
      <c r="AL80" s="241" t="s">
        <v>2998</v>
      </c>
      <c r="AM80" s="246">
        <v>43329</v>
      </c>
      <c r="AN80" s="241" t="s">
        <v>1883</v>
      </c>
      <c r="AO80" s="221">
        <v>43521</v>
      </c>
      <c r="AP80" s="226" t="s">
        <v>3094</v>
      </c>
      <c r="AQ80" s="226" t="s">
        <v>3095</v>
      </c>
      <c r="AR80" s="212"/>
      <c r="AS80" s="215" t="s">
        <v>1819</v>
      </c>
      <c r="AT80" s="221" t="s">
        <v>1884</v>
      </c>
      <c r="AU80" s="215"/>
      <c r="AW80" s="228" t="s">
        <v>4626</v>
      </c>
    </row>
    <row r="81" spans="1:49" s="227" customFormat="1" ht="24" customHeight="1">
      <c r="A81" s="211">
        <v>80</v>
      </c>
      <c r="B81" s="229" t="s">
        <v>1637</v>
      </c>
      <c r="C81" s="229" t="s">
        <v>4804</v>
      </c>
      <c r="D81" s="230" t="s">
        <v>1776</v>
      </c>
      <c r="E81" s="231">
        <v>41136</v>
      </c>
      <c r="F81" s="215" t="s">
        <v>1626</v>
      </c>
      <c r="G81" s="219" t="s">
        <v>1829</v>
      </c>
      <c r="H81" s="232" t="s">
        <v>4779</v>
      </c>
      <c r="I81" s="248" t="e">
        <f>VLOOKUP(D81,#REF!,3,0)</f>
        <v>#REF!</v>
      </c>
      <c r="J81" s="216"/>
      <c r="K81" s="216" t="s">
        <v>4382</v>
      </c>
      <c r="L81" s="213" t="s">
        <v>4620</v>
      </c>
      <c r="M81" s="217" t="s">
        <v>1626</v>
      </c>
      <c r="N81" s="217"/>
      <c r="O81" s="213" t="s">
        <v>4644</v>
      </c>
      <c r="P81" s="213" t="s">
        <v>4596</v>
      </c>
      <c r="Q81" s="213" t="e">
        <v>#N/A</v>
      </c>
      <c r="R81" s="230" t="e">
        <v>#N/A</v>
      </c>
      <c r="S81" s="220"/>
      <c r="T81" s="215" t="s">
        <v>4449</v>
      </c>
      <c r="U81" s="215"/>
      <c r="V81" s="213"/>
      <c r="W81" s="230" t="e">
        <v>#N/A</v>
      </c>
      <c r="X81" s="221"/>
      <c r="Y81" s="222" t="s">
        <v>4</v>
      </c>
      <c r="Z81" s="217"/>
      <c r="AA81" s="222" t="s">
        <v>4751</v>
      </c>
      <c r="AB81" s="223" t="s">
        <v>4663</v>
      </c>
      <c r="AC81" s="229"/>
      <c r="AD81" s="229" t="s">
        <v>4438</v>
      </c>
      <c r="AE81" s="224" t="s">
        <v>1731</v>
      </c>
      <c r="AF81" s="229"/>
      <c r="AG81" s="230" t="s">
        <v>1731</v>
      </c>
      <c r="AH81" s="215"/>
      <c r="AI81" s="215" t="s">
        <v>1629</v>
      </c>
      <c r="AJ81" s="215"/>
      <c r="AK81" s="230"/>
      <c r="AL81" s="230" t="s">
        <v>1680</v>
      </c>
      <c r="AM81" s="215"/>
      <c r="AN81" s="215"/>
      <c r="AO81" s="215"/>
      <c r="AP81" s="215"/>
      <c r="AQ81" s="215"/>
      <c r="AR81" s="215"/>
      <c r="AS81" s="215"/>
      <c r="AT81" s="227" t="s">
        <v>4468</v>
      </c>
      <c r="AU81" s="215"/>
      <c r="AW81" s="228"/>
    </row>
    <row r="82" spans="1:49" s="227" customFormat="1" ht="24" customHeight="1">
      <c r="A82" s="211">
        <v>81</v>
      </c>
      <c r="B82" s="233" t="s">
        <v>144</v>
      </c>
      <c r="C82" s="233"/>
      <c r="D82" s="213" t="s">
        <v>105</v>
      </c>
      <c r="E82" s="214" t="s">
        <v>2355</v>
      </c>
      <c r="F82" s="215" t="s">
        <v>1689</v>
      </c>
      <c r="G82" s="215" t="s">
        <v>1622</v>
      </c>
      <c r="H82" s="218" t="s">
        <v>4426</v>
      </c>
      <c r="I82" s="248" t="e">
        <f>VLOOKUP(D82,#REF!,3,0)</f>
        <v>#REF!</v>
      </c>
      <c r="J82" s="216"/>
      <c r="K82" s="216" t="e">
        <v>#N/A</v>
      </c>
      <c r="L82" s="213"/>
      <c r="M82" s="217" t="s">
        <v>4626</v>
      </c>
      <c r="N82" s="217"/>
      <c r="O82" s="213" t="s">
        <v>4596</v>
      </c>
      <c r="P82" s="213" t="s">
        <v>4689</v>
      </c>
      <c r="Q82" s="213" t="e">
        <v>#N/A</v>
      </c>
      <c r="R82" s="215" t="s">
        <v>3212</v>
      </c>
      <c r="S82" s="220"/>
      <c r="T82" s="215"/>
      <c r="U82" s="213" t="s">
        <v>4715</v>
      </c>
      <c r="V82" s="213" t="e">
        <v>#N/A</v>
      </c>
      <c r="W82" s="213"/>
      <c r="X82" s="221" t="s">
        <v>4</v>
      </c>
      <c r="Y82" s="222" t="s">
        <v>2437</v>
      </c>
      <c r="Z82" s="217" t="s">
        <v>4742</v>
      </c>
      <c r="AA82" s="223" t="s">
        <v>3213</v>
      </c>
      <c r="AB82" s="223"/>
      <c r="AC82" s="233" t="s">
        <v>45</v>
      </c>
      <c r="AD82" s="215" t="s">
        <v>1714</v>
      </c>
      <c r="AE82" s="224"/>
      <c r="AF82" s="215" t="s">
        <v>1714</v>
      </c>
      <c r="AG82" s="215" t="s">
        <v>3212</v>
      </c>
      <c r="AH82" s="224"/>
      <c r="AI82" s="215" t="s">
        <v>1624</v>
      </c>
      <c r="AJ82" s="212"/>
      <c r="AK82" s="224"/>
      <c r="AL82" s="233" t="s">
        <v>2809</v>
      </c>
      <c r="AM82" s="234"/>
      <c r="AN82" s="215" t="s">
        <v>1794</v>
      </c>
      <c r="AO82" s="221">
        <v>43424</v>
      </c>
      <c r="AP82" s="226" t="s">
        <v>3218</v>
      </c>
      <c r="AQ82" s="226" t="s">
        <v>3219</v>
      </c>
      <c r="AR82" s="212"/>
      <c r="AS82" s="215"/>
      <c r="AT82" s="221" t="s">
        <v>1838</v>
      </c>
      <c r="AU82" s="215"/>
      <c r="AW82" s="228" t="s">
        <v>4626</v>
      </c>
    </row>
    <row r="83" spans="1:49" s="227" customFormat="1" ht="24" customHeight="1">
      <c r="A83" s="211">
        <v>82</v>
      </c>
      <c r="B83" s="229" t="s">
        <v>4328</v>
      </c>
      <c r="C83" s="229"/>
      <c r="D83" s="230" t="s">
        <v>4322</v>
      </c>
      <c r="E83" s="231">
        <v>43212.458913391201</v>
      </c>
      <c r="F83" s="230" t="s">
        <v>1688</v>
      </c>
      <c r="G83" s="219" t="s">
        <v>2002</v>
      </c>
      <c r="H83" s="232" t="s">
        <v>1676</v>
      </c>
      <c r="I83" s="248" t="e">
        <f>VLOOKUP(D83,#REF!,3,0)</f>
        <v>#REF!</v>
      </c>
      <c r="J83" s="216"/>
      <c r="K83" s="216" t="e">
        <v>#N/A</v>
      </c>
      <c r="L83" s="229" t="s">
        <v>1722</v>
      </c>
      <c r="M83" s="217" t="s">
        <v>4700</v>
      </c>
      <c r="N83" s="217"/>
      <c r="O83" s="213" t="s">
        <v>4596</v>
      </c>
      <c r="P83" s="213" t="s">
        <v>4643</v>
      </c>
      <c r="Q83" s="213" t="s">
        <v>4617</v>
      </c>
      <c r="R83" s="215" t="s">
        <v>4534</v>
      </c>
      <c r="S83" s="220"/>
      <c r="T83" s="215"/>
      <c r="U83" s="213" t="s">
        <v>4714</v>
      </c>
      <c r="V83" s="213" t="e">
        <v>#N/A</v>
      </c>
      <c r="W83" s="230"/>
      <c r="X83" s="221" t="s">
        <v>4</v>
      </c>
      <c r="Y83" s="222" t="s">
        <v>4663</v>
      </c>
      <c r="Z83" s="217" t="s">
        <v>4742</v>
      </c>
      <c r="AA83" s="222" t="s">
        <v>4665</v>
      </c>
      <c r="AB83" s="223" t="s">
        <v>4665</v>
      </c>
      <c r="AC83" s="229" t="s">
        <v>4275</v>
      </c>
      <c r="AD83" s="229" t="s">
        <v>1681</v>
      </c>
      <c r="AE83" s="224"/>
      <c r="AF83" s="229" t="s">
        <v>1681</v>
      </c>
      <c r="AG83" s="215" t="s">
        <v>4534</v>
      </c>
      <c r="AH83" s="215" t="s">
        <v>4365</v>
      </c>
      <c r="AI83" s="233" t="s">
        <v>1627</v>
      </c>
      <c r="AJ83" s="215"/>
      <c r="AK83" s="230"/>
      <c r="AL83" s="230" t="s">
        <v>1120</v>
      </c>
      <c r="AM83" s="215" t="s">
        <v>4247</v>
      </c>
      <c r="AN83" s="215"/>
      <c r="AO83" s="215"/>
      <c r="AP83" s="215"/>
      <c r="AQ83" s="215"/>
      <c r="AR83" s="215"/>
      <c r="AS83" s="215"/>
      <c r="AT83" s="227" t="s">
        <v>4467</v>
      </c>
      <c r="AU83" s="215" t="s">
        <v>4300</v>
      </c>
      <c r="AW83" s="228" t="s">
        <v>4630</v>
      </c>
    </row>
    <row r="84" spans="1:49" s="227" customFormat="1" ht="24" customHeight="1">
      <c r="A84" s="211">
        <v>83</v>
      </c>
      <c r="B84" s="313" t="s">
        <v>1015</v>
      </c>
      <c r="C84" s="313"/>
      <c r="D84" s="313" t="s">
        <v>1016</v>
      </c>
      <c r="E84" s="314">
        <v>42074</v>
      </c>
      <c r="F84" s="313" t="s">
        <v>908</v>
      </c>
      <c r="G84" s="315" t="s">
        <v>2051</v>
      </c>
      <c r="H84" s="232" t="s">
        <v>1676</v>
      </c>
      <c r="I84" s="248" t="e">
        <f>VLOOKUP(D84,#REF!,3,0)</f>
        <v>#REF!</v>
      </c>
      <c r="J84" s="216"/>
      <c r="K84" s="216" t="e">
        <v>#N/A</v>
      </c>
      <c r="L84" s="213" t="s">
        <v>1722</v>
      </c>
      <c r="M84" s="217" t="s">
        <v>4703</v>
      </c>
      <c r="N84" s="217"/>
      <c r="O84" s="213" t="s">
        <v>4596</v>
      </c>
      <c r="P84" s="213" t="s">
        <v>4643</v>
      </c>
      <c r="Q84" s="213" t="s">
        <v>4617</v>
      </c>
      <c r="R84" s="313" t="s">
        <v>1895</v>
      </c>
      <c r="S84" s="220"/>
      <c r="T84" s="215"/>
      <c r="U84" s="213" t="s">
        <v>4714</v>
      </c>
      <c r="V84" s="213" t="e">
        <v>#N/A</v>
      </c>
      <c r="W84" s="215"/>
      <c r="X84" s="221" t="s">
        <v>4</v>
      </c>
      <c r="Y84" s="222" t="s">
        <v>4663</v>
      </c>
      <c r="Z84" s="217" t="s">
        <v>4742</v>
      </c>
      <c r="AA84" s="222" t="s">
        <v>4674</v>
      </c>
      <c r="AB84" s="223" t="s">
        <v>4674</v>
      </c>
      <c r="AC84" s="313" t="s">
        <v>1896</v>
      </c>
      <c r="AD84" s="229" t="s">
        <v>1681</v>
      </c>
      <c r="AE84" s="224"/>
      <c r="AF84" s="229" t="s">
        <v>1681</v>
      </c>
      <c r="AG84" s="313" t="s">
        <v>1895</v>
      </c>
      <c r="AH84" s="247" t="s">
        <v>4554</v>
      </c>
      <c r="AI84" s="215" t="s">
        <v>1625</v>
      </c>
      <c r="AJ84" s="313" t="s">
        <v>1018</v>
      </c>
      <c r="AK84" s="221"/>
      <c r="AL84" s="313" t="s">
        <v>1897</v>
      </c>
      <c r="AM84" s="215"/>
      <c r="AN84" s="215"/>
      <c r="AO84" s="215"/>
      <c r="AP84" s="215"/>
      <c r="AQ84" s="215"/>
      <c r="AR84" s="212" t="s">
        <v>1789</v>
      </c>
      <c r="AS84" s="215"/>
      <c r="AT84" s="215" t="s">
        <v>1868</v>
      </c>
      <c r="AU84" s="215"/>
      <c r="AW84" s="228" t="s">
        <v>4630</v>
      </c>
    </row>
    <row r="85" spans="1:49" s="227" customFormat="1" ht="24" customHeight="1">
      <c r="A85" s="211">
        <v>84</v>
      </c>
      <c r="B85" s="235" t="s">
        <v>64</v>
      </c>
      <c r="C85" s="235"/>
      <c r="D85" s="213" t="s">
        <v>60</v>
      </c>
      <c r="E85" s="214">
        <v>43222</v>
      </c>
      <c r="F85" s="236" t="s">
        <v>38</v>
      </c>
      <c r="G85" s="215" t="s">
        <v>1622</v>
      </c>
      <c r="H85" s="218" t="s">
        <v>4426</v>
      </c>
      <c r="I85" s="248" t="e">
        <f>VLOOKUP(D85,#REF!,3,0)</f>
        <v>#REF!</v>
      </c>
      <c r="J85" s="216"/>
      <c r="K85" s="216" t="e">
        <v>#N/A</v>
      </c>
      <c r="L85" s="213"/>
      <c r="M85" s="217" t="s">
        <v>4626</v>
      </c>
      <c r="N85" s="217"/>
      <c r="O85" s="213" t="s">
        <v>4596</v>
      </c>
      <c r="P85" s="213" t="s">
        <v>4689</v>
      </c>
      <c r="Q85" s="213" t="e">
        <v>#N/A</v>
      </c>
      <c r="R85" s="219" t="s">
        <v>1470</v>
      </c>
      <c r="S85" s="220"/>
      <c r="T85" s="215"/>
      <c r="U85" s="213" t="s">
        <v>4715</v>
      </c>
      <c r="V85" s="213" t="e">
        <v>#N/A</v>
      </c>
      <c r="W85" s="213"/>
      <c r="X85" s="221" t="s">
        <v>4</v>
      </c>
      <c r="Y85" s="222" t="s">
        <v>2301</v>
      </c>
      <c r="Z85" s="217" t="s">
        <v>4742</v>
      </c>
      <c r="AA85" s="223" t="s">
        <v>4683</v>
      </c>
      <c r="AB85" s="223"/>
      <c r="AC85" s="226" t="s">
        <v>1587</v>
      </c>
      <c r="AD85" s="242" t="s">
        <v>1724</v>
      </c>
      <c r="AE85" s="224"/>
      <c r="AF85" s="242" t="s">
        <v>1724</v>
      </c>
      <c r="AG85" s="219" t="s">
        <v>1470</v>
      </c>
      <c r="AH85" s="224"/>
      <c r="AI85" s="215" t="s">
        <v>1624</v>
      </c>
      <c r="AJ85" s="215"/>
      <c r="AK85" s="224"/>
      <c r="AL85" s="215" t="s">
        <v>2234</v>
      </c>
      <c r="AM85" s="243">
        <v>43222</v>
      </c>
      <c r="AN85" s="215" t="s">
        <v>1794</v>
      </c>
      <c r="AO85" s="221">
        <v>43367</v>
      </c>
      <c r="AP85" s="226" t="s">
        <v>3823</v>
      </c>
      <c r="AQ85" s="226">
        <v>154808</v>
      </c>
      <c r="AR85" s="212"/>
      <c r="AS85" s="215"/>
      <c r="AT85" s="221" t="s">
        <v>1802</v>
      </c>
      <c r="AU85" s="215"/>
      <c r="AW85" s="228" t="s">
        <v>4626</v>
      </c>
    </row>
    <row r="86" spans="1:49" s="227" customFormat="1" ht="24" customHeight="1">
      <c r="A86" s="211">
        <v>85</v>
      </c>
      <c r="B86" s="255" t="s">
        <v>1269</v>
      </c>
      <c r="C86" s="255"/>
      <c r="D86" s="213" t="s">
        <v>1270</v>
      </c>
      <c r="E86" s="214" t="s">
        <v>2650</v>
      </c>
      <c r="F86" s="240" t="s">
        <v>2647</v>
      </c>
      <c r="G86" s="241" t="s">
        <v>1996</v>
      </c>
      <c r="H86" s="218" t="s">
        <v>4426</v>
      </c>
      <c r="I86" s="248" t="e">
        <f>VLOOKUP(D86,#REF!,3,0)</f>
        <v>#REF!</v>
      </c>
      <c r="J86" s="216"/>
      <c r="K86" s="216" t="e">
        <v>#N/A</v>
      </c>
      <c r="L86" s="213"/>
      <c r="M86" s="217" t="s">
        <v>4626</v>
      </c>
      <c r="N86" s="217"/>
      <c r="O86" s="213" t="s">
        <v>4596</v>
      </c>
      <c r="P86" s="213" t="s">
        <v>4689</v>
      </c>
      <c r="Q86" s="213" t="e">
        <v>#N/A</v>
      </c>
      <c r="R86" s="215" t="s">
        <v>1422</v>
      </c>
      <c r="S86" s="220"/>
      <c r="T86" s="215"/>
      <c r="U86" s="213" t="s">
        <v>4715</v>
      </c>
      <c r="V86" s="213" t="e">
        <v>#N/A</v>
      </c>
      <c r="W86" s="213"/>
      <c r="X86" s="221" t="s">
        <v>4</v>
      </c>
      <c r="Y86" s="222" t="s">
        <v>2437</v>
      </c>
      <c r="Z86" s="217" t="s">
        <v>4742</v>
      </c>
      <c r="AA86" s="223" t="s">
        <v>2440</v>
      </c>
      <c r="AB86" s="223"/>
      <c r="AC86" s="215" t="s">
        <v>471</v>
      </c>
      <c r="AD86" s="215" t="s">
        <v>1714</v>
      </c>
      <c r="AE86" s="224"/>
      <c r="AF86" s="215" t="s">
        <v>1714</v>
      </c>
      <c r="AG86" s="215" t="s">
        <v>1422</v>
      </c>
      <c r="AH86" s="224"/>
      <c r="AI86" s="212" t="s">
        <v>1627</v>
      </c>
      <c r="AJ86" s="219"/>
      <c r="AK86" s="224"/>
      <c r="AL86" s="215" t="s">
        <v>2648</v>
      </c>
      <c r="AM86" s="256" t="s">
        <v>2657</v>
      </c>
      <c r="AN86" s="219" t="s">
        <v>1794</v>
      </c>
      <c r="AO86" s="221">
        <v>43334</v>
      </c>
      <c r="AP86" s="226" t="s">
        <v>2658</v>
      </c>
      <c r="AQ86" s="226">
        <v>0</v>
      </c>
      <c r="AR86" s="212"/>
      <c r="AS86" s="215" t="s">
        <v>1819</v>
      </c>
      <c r="AT86" s="221" t="s">
        <v>1795</v>
      </c>
      <c r="AU86" s="219"/>
      <c r="AW86" s="228" t="s">
        <v>4626</v>
      </c>
    </row>
    <row r="87" spans="1:49" s="227" customFormat="1" ht="24" customHeight="1">
      <c r="A87" s="211">
        <v>86</v>
      </c>
      <c r="B87" s="226" t="s">
        <v>931</v>
      </c>
      <c r="C87" s="226"/>
      <c r="D87" s="215" t="s">
        <v>927</v>
      </c>
      <c r="E87" s="221" t="s">
        <v>4244</v>
      </c>
      <c r="F87" s="239" t="s">
        <v>1686</v>
      </c>
      <c r="G87" s="241" t="s">
        <v>2574</v>
      </c>
      <c r="H87" s="218" t="s">
        <v>4426</v>
      </c>
      <c r="I87" s="248" t="e">
        <f>VLOOKUP(D87,#REF!,3,0)</f>
        <v>#REF!</v>
      </c>
      <c r="J87" s="216"/>
      <c r="K87" s="216" t="e">
        <v>#N/A</v>
      </c>
      <c r="L87" s="213" t="s">
        <v>1722</v>
      </c>
      <c r="M87" s="217" t="s">
        <v>4695</v>
      </c>
      <c r="N87" s="217"/>
      <c r="O87" s="213" t="s">
        <v>4596</v>
      </c>
      <c r="P87" s="213" t="s">
        <v>4643</v>
      </c>
      <c r="Q87" s="213" t="s">
        <v>4617</v>
      </c>
      <c r="R87" s="215" t="s">
        <v>4562</v>
      </c>
      <c r="S87" s="220"/>
      <c r="T87" s="215"/>
      <c r="U87" s="213" t="s">
        <v>4714</v>
      </c>
      <c r="V87" s="213" t="e">
        <v>#N/A</v>
      </c>
      <c r="W87" s="213"/>
      <c r="X87" s="221" t="s">
        <v>4</v>
      </c>
      <c r="Y87" s="222" t="s">
        <v>4663</v>
      </c>
      <c r="Z87" s="217" t="s">
        <v>4742</v>
      </c>
      <c r="AA87" s="222" t="s">
        <v>4668</v>
      </c>
      <c r="AB87" s="223" t="s">
        <v>4668</v>
      </c>
      <c r="AC87" s="226" t="s">
        <v>45</v>
      </c>
      <c r="AD87" s="215" t="s">
        <v>1714</v>
      </c>
      <c r="AE87" s="224"/>
      <c r="AF87" s="215" t="s">
        <v>1714</v>
      </c>
      <c r="AG87" s="215" t="s">
        <v>4562</v>
      </c>
      <c r="AH87" s="247" t="s">
        <v>4557</v>
      </c>
      <c r="AI87" s="260" t="s">
        <v>1625</v>
      </c>
      <c r="AJ87" s="215"/>
      <c r="AK87" s="224"/>
      <c r="AL87" s="215" t="s">
        <v>1886</v>
      </c>
      <c r="AM87" s="215"/>
      <c r="AN87" s="215"/>
      <c r="AO87" s="215"/>
      <c r="AP87" s="215"/>
      <c r="AQ87" s="215"/>
      <c r="AR87" s="212" t="s">
        <v>1789</v>
      </c>
      <c r="AS87" s="215"/>
      <c r="AT87" s="221" t="s">
        <v>1843</v>
      </c>
      <c r="AU87" s="215"/>
      <c r="AW87" s="228" t="s">
        <v>4630</v>
      </c>
    </row>
    <row r="88" spans="1:49" s="227" customFormat="1" ht="24" customHeight="1">
      <c r="A88" s="211">
        <v>87</v>
      </c>
      <c r="B88" s="229" t="s">
        <v>4374</v>
      </c>
      <c r="C88" s="229" t="s">
        <v>4804</v>
      </c>
      <c r="D88" s="240" t="s">
        <v>4368</v>
      </c>
      <c r="E88" s="221" t="s">
        <v>4370</v>
      </c>
      <c r="F88" s="215" t="s">
        <v>1283</v>
      </c>
      <c r="G88" s="215" t="s">
        <v>1893</v>
      </c>
      <c r="H88" s="232" t="s">
        <v>1676</v>
      </c>
      <c r="I88" s="248" t="e">
        <f>VLOOKUP(D88,#REF!,3,0)</f>
        <v>#REF!</v>
      </c>
      <c r="J88" s="216"/>
      <c r="K88" s="216" t="e">
        <v>#N/A</v>
      </c>
      <c r="L88" s="229" t="s">
        <v>1722</v>
      </c>
      <c r="M88" s="217" t="s">
        <v>4700</v>
      </c>
      <c r="N88" s="217"/>
      <c r="O88" s="213" t="s">
        <v>4803</v>
      </c>
      <c r="P88" s="213" t="s">
        <v>4643</v>
      </c>
      <c r="Q88" s="213" t="s">
        <v>4617</v>
      </c>
      <c r="R88" s="215" t="s">
        <v>4534</v>
      </c>
      <c r="S88" s="220"/>
      <c r="T88" s="215"/>
      <c r="U88" s="213" t="s">
        <v>4714</v>
      </c>
      <c r="V88" s="213" t="e">
        <v>#N/A</v>
      </c>
      <c r="W88" s="240"/>
      <c r="X88" s="221" t="s">
        <v>4</v>
      </c>
      <c r="Y88" s="222" t="s">
        <v>4663</v>
      </c>
      <c r="Z88" s="217" t="s">
        <v>4742</v>
      </c>
      <c r="AA88" s="222" t="s">
        <v>4665</v>
      </c>
      <c r="AB88" s="223" t="s">
        <v>4665</v>
      </c>
      <c r="AC88" s="229" t="s">
        <v>531</v>
      </c>
      <c r="AD88" s="237" t="s">
        <v>1676</v>
      </c>
      <c r="AE88" s="224"/>
      <c r="AF88" s="237" t="s">
        <v>1676</v>
      </c>
      <c r="AG88" s="215" t="s">
        <v>4534</v>
      </c>
      <c r="AH88" s="215" t="s">
        <v>4534</v>
      </c>
      <c r="AI88" s="215" t="s">
        <v>1627</v>
      </c>
      <c r="AJ88" s="215"/>
      <c r="AK88" s="215"/>
      <c r="AL88" s="240" t="s">
        <v>4369</v>
      </c>
      <c r="AM88" s="215" t="s">
        <v>4247</v>
      </c>
      <c r="AN88" s="215"/>
      <c r="AO88" s="215"/>
      <c r="AP88" s="215"/>
      <c r="AQ88" s="215"/>
      <c r="AR88" s="215"/>
      <c r="AS88" s="215"/>
      <c r="AT88" s="227" t="s">
        <v>4467</v>
      </c>
      <c r="AU88" s="215" t="s">
        <v>4300</v>
      </c>
      <c r="AW88" s="228" t="s">
        <v>4630</v>
      </c>
    </row>
    <row r="89" spans="1:49" s="227" customFormat="1" ht="24" customHeight="1">
      <c r="A89" s="211">
        <v>88</v>
      </c>
      <c r="B89" s="249" t="s">
        <v>1193</v>
      </c>
      <c r="C89" s="249"/>
      <c r="D89" s="213">
        <v>71356478</v>
      </c>
      <c r="E89" s="214" t="s">
        <v>4123</v>
      </c>
      <c r="F89" s="250" t="s">
        <v>1103</v>
      </c>
      <c r="G89" s="219" t="s">
        <v>2002</v>
      </c>
      <c r="H89" s="218" t="s">
        <v>4426</v>
      </c>
      <c r="I89" s="248" t="e">
        <f>VLOOKUP(D89,#REF!,3,0)</f>
        <v>#REF!</v>
      </c>
      <c r="J89" s="216"/>
      <c r="K89" s="216" t="e">
        <v>#N/A</v>
      </c>
      <c r="L89" s="213"/>
      <c r="M89" s="217" t="s">
        <v>4626</v>
      </c>
      <c r="N89" s="217"/>
      <c r="O89" s="213" t="s">
        <v>4596</v>
      </c>
      <c r="P89" s="213" t="s">
        <v>4689</v>
      </c>
      <c r="Q89" s="213" t="e">
        <v>#N/A</v>
      </c>
      <c r="R89" s="219" t="s">
        <v>1426</v>
      </c>
      <c r="S89" s="220"/>
      <c r="T89" s="215"/>
      <c r="U89" s="213" t="s">
        <v>4715</v>
      </c>
      <c r="V89" s="213" t="e">
        <v>#N/A</v>
      </c>
      <c r="W89" s="213"/>
      <c r="X89" s="221" t="s">
        <v>4</v>
      </c>
      <c r="Y89" s="222" t="s">
        <v>2311</v>
      </c>
      <c r="Z89" s="217" t="s">
        <v>4742</v>
      </c>
      <c r="AA89" s="223" t="s">
        <v>1799</v>
      </c>
      <c r="AB89" s="223"/>
      <c r="AC89" s="249" t="s">
        <v>1384</v>
      </c>
      <c r="AD89" s="215" t="s">
        <v>1714</v>
      </c>
      <c r="AE89" s="224"/>
      <c r="AF89" s="215" t="s">
        <v>1714</v>
      </c>
      <c r="AG89" s="219" t="s">
        <v>1426</v>
      </c>
      <c r="AH89" s="224"/>
      <c r="AI89" s="233" t="s">
        <v>1627</v>
      </c>
      <c r="AJ89" s="215"/>
      <c r="AK89" s="224"/>
      <c r="AL89" s="250" t="s">
        <v>2308</v>
      </c>
      <c r="AM89" s="251">
        <v>43262.565452581017</v>
      </c>
      <c r="AN89" s="241" t="s">
        <v>1809</v>
      </c>
      <c r="AO89" s="221">
        <v>43448</v>
      </c>
      <c r="AP89" s="226" t="s">
        <v>2313</v>
      </c>
      <c r="AQ89" s="226" t="s">
        <v>2314</v>
      </c>
      <c r="AR89" s="212"/>
      <c r="AS89" s="215" t="s">
        <v>1819</v>
      </c>
      <c r="AT89" s="221" t="s">
        <v>1810</v>
      </c>
      <c r="AU89" s="215"/>
      <c r="AW89" s="228" t="s">
        <v>4626</v>
      </c>
    </row>
    <row r="90" spans="1:49" s="227" customFormat="1" ht="24" customHeight="1">
      <c r="A90" s="211">
        <v>89</v>
      </c>
      <c r="B90" s="229" t="s">
        <v>4416</v>
      </c>
      <c r="C90" s="229" t="s">
        <v>4804</v>
      </c>
      <c r="D90" s="230" t="s">
        <v>4422</v>
      </c>
      <c r="E90" s="231" t="s">
        <v>4406</v>
      </c>
      <c r="F90" s="215" t="s">
        <v>4736</v>
      </c>
      <c r="G90" s="219" t="s">
        <v>1829</v>
      </c>
      <c r="H90" s="232" t="s">
        <v>4779</v>
      </c>
      <c r="I90" s="248" t="e">
        <f>VLOOKUP(D90,#REF!,3,0)</f>
        <v>#REF!</v>
      </c>
      <c r="J90" s="216"/>
      <c r="K90" s="216" t="s">
        <v>4382</v>
      </c>
      <c r="L90" s="213"/>
      <c r="M90" s="217" t="s">
        <v>4736</v>
      </c>
      <c r="N90" s="217"/>
      <c r="O90" s="213" t="s">
        <v>4597</v>
      </c>
      <c r="P90" s="213" t="s">
        <v>4596</v>
      </c>
      <c r="Q90" s="213" t="e">
        <v>#N/A</v>
      </c>
      <c r="R90" s="230" t="e">
        <v>#N/A</v>
      </c>
      <c r="S90" s="220"/>
      <c r="T90" s="215" t="s">
        <v>4446</v>
      </c>
      <c r="U90" s="215"/>
      <c r="V90" s="213"/>
      <c r="W90" s="230" t="e">
        <v>#N/A</v>
      </c>
      <c r="X90" s="221"/>
      <c r="Y90" s="222"/>
      <c r="Z90" s="217"/>
      <c r="AA90" s="222" t="s">
        <v>4751</v>
      </c>
      <c r="AB90" s="223" t="s">
        <v>4663</v>
      </c>
      <c r="AC90" s="229"/>
      <c r="AD90" s="229"/>
      <c r="AE90" s="224" t="s">
        <v>4511</v>
      </c>
      <c r="AF90" s="229" t="s">
        <v>4417</v>
      </c>
      <c r="AG90" s="230" t="s">
        <v>4511</v>
      </c>
      <c r="AH90" s="215"/>
      <c r="AI90" s="215" t="s">
        <v>1629</v>
      </c>
      <c r="AJ90" s="215"/>
      <c r="AK90" s="230"/>
      <c r="AL90" s="230" t="s">
        <v>4415</v>
      </c>
      <c r="AM90" s="215"/>
      <c r="AN90" s="215"/>
      <c r="AO90" s="215"/>
      <c r="AP90" s="215"/>
      <c r="AQ90" s="215"/>
      <c r="AR90" s="215"/>
      <c r="AS90" s="215"/>
      <c r="AT90" s="227" t="s">
        <v>4588</v>
      </c>
      <c r="AU90" s="215"/>
      <c r="AW90" s="228"/>
    </row>
    <row r="91" spans="1:49" s="227" customFormat="1" ht="24" customHeight="1">
      <c r="A91" s="211">
        <v>90</v>
      </c>
      <c r="B91" s="237" t="s">
        <v>4285</v>
      </c>
      <c r="C91" s="237"/>
      <c r="D91" s="237" t="s">
        <v>4277</v>
      </c>
      <c r="E91" s="248">
        <v>42876.115128356483</v>
      </c>
      <c r="F91" s="219" t="s">
        <v>1628</v>
      </c>
      <c r="G91" s="215" t="s">
        <v>1793</v>
      </c>
      <c r="H91" s="232" t="s">
        <v>1676</v>
      </c>
      <c r="I91" s="248" t="e">
        <f>VLOOKUP(D91,#REF!,3,0)</f>
        <v>#REF!</v>
      </c>
      <c r="J91" s="216"/>
      <c r="K91" s="216" t="e">
        <v>#N/A</v>
      </c>
      <c r="L91" s="237" t="s">
        <v>1722</v>
      </c>
      <c r="M91" s="217" t="s">
        <v>4700</v>
      </c>
      <c r="N91" s="217"/>
      <c r="O91" s="213" t="s">
        <v>4596</v>
      </c>
      <c r="P91" s="213" t="s">
        <v>4643</v>
      </c>
      <c r="Q91" s="213" t="s">
        <v>4617</v>
      </c>
      <c r="R91" s="304" t="s">
        <v>1462</v>
      </c>
      <c r="S91" s="220"/>
      <c r="T91" s="215"/>
      <c r="U91" s="213" t="s">
        <v>4714</v>
      </c>
      <c r="V91" s="213" t="e">
        <v>#N/A</v>
      </c>
      <c r="W91" s="305"/>
      <c r="X91" s="221" t="s">
        <v>4</v>
      </c>
      <c r="Y91" s="222" t="s">
        <v>4663</v>
      </c>
      <c r="Z91" s="217" t="s">
        <v>4742</v>
      </c>
      <c r="AA91" s="222" t="s">
        <v>4665</v>
      </c>
      <c r="AB91" s="223" t="s">
        <v>4665</v>
      </c>
      <c r="AC91" s="237" t="s">
        <v>531</v>
      </c>
      <c r="AD91" s="237" t="s">
        <v>1676</v>
      </c>
      <c r="AE91" s="224"/>
      <c r="AF91" s="237" t="s">
        <v>1676</v>
      </c>
      <c r="AG91" s="304" t="s">
        <v>1462</v>
      </c>
      <c r="AH91" s="215" t="s">
        <v>4530</v>
      </c>
      <c r="AI91" s="215" t="s">
        <v>1629</v>
      </c>
      <c r="AJ91" s="215"/>
      <c r="AK91" s="215"/>
      <c r="AL91" s="237" t="s">
        <v>530</v>
      </c>
      <c r="AM91" s="237" t="s">
        <v>4263</v>
      </c>
      <c r="AN91" s="215"/>
      <c r="AO91" s="262"/>
      <c r="AP91" s="215"/>
      <c r="AQ91" s="215"/>
      <c r="AR91" s="215"/>
      <c r="AS91" s="215"/>
      <c r="AT91" s="227" t="s">
        <v>4467</v>
      </c>
      <c r="AU91" s="306" t="s">
        <v>4272</v>
      </c>
      <c r="AW91" s="228" t="s">
        <v>4630</v>
      </c>
    </row>
    <row r="92" spans="1:49" s="227" customFormat="1" ht="24" customHeight="1">
      <c r="A92" s="211">
        <v>91</v>
      </c>
      <c r="B92" s="229" t="s">
        <v>4319</v>
      </c>
      <c r="C92" s="229"/>
      <c r="D92" s="230" t="s">
        <v>4309</v>
      </c>
      <c r="E92" s="231">
        <v>43199.778083414349</v>
      </c>
      <c r="F92" s="215" t="s">
        <v>2808</v>
      </c>
      <c r="G92" s="219" t="s">
        <v>2002</v>
      </c>
      <c r="H92" s="232" t="s">
        <v>1676</v>
      </c>
      <c r="I92" s="248" t="e">
        <f>VLOOKUP(D92,#REF!,3,0)</f>
        <v>#REF!</v>
      </c>
      <c r="J92" s="216" t="s">
        <v>1710</v>
      </c>
      <c r="K92" s="216" t="s">
        <v>4604</v>
      </c>
      <c r="L92" s="213"/>
      <c r="M92" s="217" t="s">
        <v>4709</v>
      </c>
      <c r="N92" s="217"/>
      <c r="O92" s="213" t="s">
        <v>4596</v>
      </c>
      <c r="P92" s="213" t="s">
        <v>4680</v>
      </c>
      <c r="Q92" s="213" t="e">
        <v>#N/A</v>
      </c>
      <c r="R92" s="230" t="s">
        <v>4310</v>
      </c>
      <c r="S92" s="220"/>
      <c r="T92" s="215"/>
      <c r="U92" s="215"/>
      <c r="V92" s="213" t="e">
        <v>#N/A</v>
      </c>
      <c r="W92" s="230"/>
      <c r="X92" s="221" t="s">
        <v>4</v>
      </c>
      <c r="Y92" s="222" t="s">
        <v>4663</v>
      </c>
      <c r="Z92" s="217" t="s">
        <v>4742</v>
      </c>
      <c r="AA92" s="222" t="s">
        <v>4685</v>
      </c>
      <c r="AB92" s="223"/>
      <c r="AC92" s="229" t="s">
        <v>4275</v>
      </c>
      <c r="AD92" s="229" t="s">
        <v>1681</v>
      </c>
      <c r="AE92" s="224"/>
      <c r="AF92" s="229" t="s">
        <v>1681</v>
      </c>
      <c r="AG92" s="230" t="s">
        <v>4310</v>
      </c>
      <c r="AH92" s="215"/>
      <c r="AI92" s="215" t="s">
        <v>1627</v>
      </c>
      <c r="AJ92" s="215"/>
      <c r="AK92" s="230"/>
      <c r="AL92" s="230" t="s">
        <v>1117</v>
      </c>
      <c r="AM92" s="215" t="s">
        <v>4247</v>
      </c>
      <c r="AN92" s="215"/>
      <c r="AO92" s="215"/>
      <c r="AP92" s="215"/>
      <c r="AQ92" s="215"/>
      <c r="AR92" s="215"/>
      <c r="AS92" s="215"/>
      <c r="AT92" s="227" t="s">
        <v>1891</v>
      </c>
      <c r="AU92" s="215" t="s">
        <v>4300</v>
      </c>
      <c r="AW92" s="228" t="s">
        <v>4638</v>
      </c>
    </row>
    <row r="93" spans="1:49" s="227" customFormat="1" ht="24" customHeight="1">
      <c r="A93" s="211">
        <v>92</v>
      </c>
      <c r="B93" s="241" t="s">
        <v>279</v>
      </c>
      <c r="C93" s="241"/>
      <c r="D93" s="213" t="s">
        <v>276</v>
      </c>
      <c r="E93" s="214">
        <v>43329</v>
      </c>
      <c r="F93" s="244" t="s">
        <v>1852</v>
      </c>
      <c r="G93" s="215" t="s">
        <v>1622</v>
      </c>
      <c r="H93" s="218" t="s">
        <v>4426</v>
      </c>
      <c r="I93" s="248" t="e">
        <f>VLOOKUP(D93,#REF!,3,0)</f>
        <v>#REF!</v>
      </c>
      <c r="J93" s="216"/>
      <c r="K93" s="216" t="e">
        <v>#N/A</v>
      </c>
      <c r="L93" s="213"/>
      <c r="M93" s="217" t="s">
        <v>4626</v>
      </c>
      <c r="N93" s="217"/>
      <c r="O93" s="213" t="s">
        <v>4596</v>
      </c>
      <c r="P93" s="213" t="s">
        <v>4689</v>
      </c>
      <c r="Q93" s="213" t="e">
        <v>#N/A</v>
      </c>
      <c r="R93" s="240" t="s">
        <v>1492</v>
      </c>
      <c r="S93" s="220"/>
      <c r="T93" s="215"/>
      <c r="U93" s="213" t="s">
        <v>4715</v>
      </c>
      <c r="V93" s="213" t="e">
        <v>#N/A</v>
      </c>
      <c r="W93" s="213"/>
      <c r="X93" s="221" t="s">
        <v>4</v>
      </c>
      <c r="Y93" s="222" t="s">
        <v>2437</v>
      </c>
      <c r="Z93" s="217" t="s">
        <v>4742</v>
      </c>
      <c r="AA93" s="223" t="s">
        <v>1799</v>
      </c>
      <c r="AB93" s="223"/>
      <c r="AC93" s="241" t="s">
        <v>90</v>
      </c>
      <c r="AD93" s="245" t="s">
        <v>1717</v>
      </c>
      <c r="AE93" s="224"/>
      <c r="AF93" s="245" t="s">
        <v>1717</v>
      </c>
      <c r="AG93" s="240" t="s">
        <v>1492</v>
      </c>
      <c r="AH93" s="224"/>
      <c r="AI93" s="215" t="s">
        <v>1624</v>
      </c>
      <c r="AJ93" s="241" t="s">
        <v>277</v>
      </c>
      <c r="AK93" s="224"/>
      <c r="AL93" s="241" t="s">
        <v>2998</v>
      </c>
      <c r="AM93" s="246">
        <v>43329</v>
      </c>
      <c r="AN93" s="241" t="s">
        <v>1883</v>
      </c>
      <c r="AO93" s="221">
        <v>43521</v>
      </c>
      <c r="AP93" s="226" t="s">
        <v>3096</v>
      </c>
      <c r="AQ93" s="226" t="s">
        <v>3097</v>
      </c>
      <c r="AR93" s="212"/>
      <c r="AS93" s="215" t="s">
        <v>1819</v>
      </c>
      <c r="AT93" s="221" t="s">
        <v>1884</v>
      </c>
      <c r="AU93" s="215"/>
      <c r="AW93" s="228" t="s">
        <v>4626</v>
      </c>
    </row>
    <row r="94" spans="1:49" s="227" customFormat="1" ht="24" customHeight="1">
      <c r="A94" s="211">
        <v>93</v>
      </c>
      <c r="B94" s="229" t="s">
        <v>1638</v>
      </c>
      <c r="C94" s="229" t="s">
        <v>4804</v>
      </c>
      <c r="D94" s="230" t="s">
        <v>1776</v>
      </c>
      <c r="E94" s="231" t="s">
        <v>4384</v>
      </c>
      <c r="F94" s="215" t="s">
        <v>1626</v>
      </c>
      <c r="G94" s="219" t="s">
        <v>1829</v>
      </c>
      <c r="H94" s="232" t="s">
        <v>4779</v>
      </c>
      <c r="I94" s="248" t="e">
        <f>VLOOKUP(D94,#REF!,3,0)</f>
        <v>#REF!</v>
      </c>
      <c r="J94" s="216"/>
      <c r="K94" s="216" t="s">
        <v>4382</v>
      </c>
      <c r="L94" s="213" t="s">
        <v>4620</v>
      </c>
      <c r="M94" s="217" t="s">
        <v>1626</v>
      </c>
      <c r="N94" s="217"/>
      <c r="O94" s="213" t="s">
        <v>4644</v>
      </c>
      <c r="P94" s="213" t="s">
        <v>4596</v>
      </c>
      <c r="Q94" s="213" t="e">
        <v>#N/A</v>
      </c>
      <c r="R94" s="230" t="e">
        <v>#N/A</v>
      </c>
      <c r="S94" s="220"/>
      <c r="T94" s="215" t="s">
        <v>4449</v>
      </c>
      <c r="U94" s="215"/>
      <c r="V94" s="213"/>
      <c r="W94" s="230" t="e">
        <v>#N/A</v>
      </c>
      <c r="X94" s="221"/>
      <c r="Y94" s="222" t="s">
        <v>4</v>
      </c>
      <c r="Z94" s="217"/>
      <c r="AA94" s="222" t="s">
        <v>4751</v>
      </c>
      <c r="AB94" s="223" t="s">
        <v>4663</v>
      </c>
      <c r="AC94" s="229"/>
      <c r="AD94" s="229" t="s">
        <v>4438</v>
      </c>
      <c r="AE94" s="224" t="s">
        <v>1731</v>
      </c>
      <c r="AF94" s="229"/>
      <c r="AG94" s="230" t="s">
        <v>1731</v>
      </c>
      <c r="AH94" s="215"/>
      <c r="AI94" s="233" t="s">
        <v>1629</v>
      </c>
      <c r="AJ94" s="215"/>
      <c r="AK94" s="230"/>
      <c r="AL94" s="230" t="s">
        <v>1680</v>
      </c>
      <c r="AM94" s="215"/>
      <c r="AN94" s="215"/>
      <c r="AO94" s="215"/>
      <c r="AP94" s="215"/>
      <c r="AQ94" s="215"/>
      <c r="AR94" s="215"/>
      <c r="AS94" s="215"/>
      <c r="AT94" s="227" t="s">
        <v>4468</v>
      </c>
      <c r="AU94" s="215"/>
      <c r="AW94" s="228"/>
    </row>
    <row r="95" spans="1:49" s="227" customFormat="1" ht="37.5" customHeight="1">
      <c r="A95" s="211">
        <v>94</v>
      </c>
      <c r="B95" s="233" t="s">
        <v>126</v>
      </c>
      <c r="C95" s="233"/>
      <c r="D95" s="213" t="s">
        <v>105</v>
      </c>
      <c r="E95" s="214" t="s">
        <v>2355</v>
      </c>
      <c r="F95" s="215" t="s">
        <v>1689</v>
      </c>
      <c r="G95" s="215" t="s">
        <v>1622</v>
      </c>
      <c r="H95" s="218" t="s">
        <v>4426</v>
      </c>
      <c r="I95" s="248" t="e">
        <f>VLOOKUP(D95,#REF!,3,0)</f>
        <v>#REF!</v>
      </c>
      <c r="J95" s="216"/>
      <c r="K95" s="216" t="e">
        <v>#N/A</v>
      </c>
      <c r="L95" s="213"/>
      <c r="M95" s="217" t="s">
        <v>4626</v>
      </c>
      <c r="N95" s="217"/>
      <c r="O95" s="213" t="s">
        <v>4596</v>
      </c>
      <c r="P95" s="213" t="s">
        <v>4689</v>
      </c>
      <c r="Q95" s="213" t="e">
        <v>#N/A</v>
      </c>
      <c r="R95" s="215" t="s">
        <v>3212</v>
      </c>
      <c r="S95" s="220"/>
      <c r="T95" s="215"/>
      <c r="U95" s="213" t="s">
        <v>4715</v>
      </c>
      <c r="V95" s="213" t="e">
        <v>#N/A</v>
      </c>
      <c r="W95" s="213"/>
      <c r="X95" s="221" t="s">
        <v>4</v>
      </c>
      <c r="Y95" s="222" t="s">
        <v>2437</v>
      </c>
      <c r="Z95" s="217" t="s">
        <v>4742</v>
      </c>
      <c r="AA95" s="223" t="s">
        <v>3213</v>
      </c>
      <c r="AB95" s="223"/>
      <c r="AC95" s="233" t="s">
        <v>45</v>
      </c>
      <c r="AD95" s="215" t="s">
        <v>1714</v>
      </c>
      <c r="AE95" s="224"/>
      <c r="AF95" s="215" t="s">
        <v>1714</v>
      </c>
      <c r="AG95" s="215" t="s">
        <v>3212</v>
      </c>
      <c r="AH95" s="224"/>
      <c r="AI95" s="215" t="s">
        <v>1624</v>
      </c>
      <c r="AJ95" s="212"/>
      <c r="AK95" s="224"/>
      <c r="AL95" s="233" t="s">
        <v>2809</v>
      </c>
      <c r="AM95" s="234"/>
      <c r="AN95" s="215" t="s">
        <v>1794</v>
      </c>
      <c r="AO95" s="221">
        <v>43424</v>
      </c>
      <c r="AP95" s="226" t="s">
        <v>3220</v>
      </c>
      <c r="AQ95" s="226" t="s">
        <v>3221</v>
      </c>
      <c r="AR95" s="212"/>
      <c r="AS95" s="215"/>
      <c r="AT95" s="221" t="s">
        <v>1838</v>
      </c>
      <c r="AU95" s="215"/>
      <c r="AW95" s="228" t="s">
        <v>4626</v>
      </c>
    </row>
    <row r="96" spans="1:49" s="227" customFormat="1" ht="24" customHeight="1">
      <c r="A96" s="211">
        <v>95</v>
      </c>
      <c r="B96" s="229" t="s">
        <v>4327</v>
      </c>
      <c r="C96" s="229"/>
      <c r="D96" s="230" t="s">
        <v>4322</v>
      </c>
      <c r="E96" s="231">
        <v>43212.439870752314</v>
      </c>
      <c r="F96" s="230" t="s">
        <v>1688</v>
      </c>
      <c r="G96" s="219" t="s">
        <v>2002</v>
      </c>
      <c r="H96" s="232" t="s">
        <v>1676</v>
      </c>
      <c r="I96" s="248" t="e">
        <f>VLOOKUP(D96,#REF!,3,0)</f>
        <v>#REF!</v>
      </c>
      <c r="J96" s="216"/>
      <c r="K96" s="216" t="e">
        <v>#N/A</v>
      </c>
      <c r="L96" s="229" t="s">
        <v>1722</v>
      </c>
      <c r="M96" s="217" t="s">
        <v>4700</v>
      </c>
      <c r="N96" s="217"/>
      <c r="O96" s="213" t="s">
        <v>4596</v>
      </c>
      <c r="P96" s="213" t="s">
        <v>4643</v>
      </c>
      <c r="Q96" s="213" t="s">
        <v>4617</v>
      </c>
      <c r="R96" s="215" t="s">
        <v>4534</v>
      </c>
      <c r="S96" s="220"/>
      <c r="T96" s="215"/>
      <c r="U96" s="213" t="s">
        <v>4714</v>
      </c>
      <c r="V96" s="213" t="e">
        <v>#N/A</v>
      </c>
      <c r="W96" s="230"/>
      <c r="X96" s="221" t="s">
        <v>4</v>
      </c>
      <c r="Y96" s="222" t="s">
        <v>4663</v>
      </c>
      <c r="Z96" s="217" t="s">
        <v>4742</v>
      </c>
      <c r="AA96" s="222" t="s">
        <v>4665</v>
      </c>
      <c r="AB96" s="223" t="s">
        <v>4665</v>
      </c>
      <c r="AC96" s="229" t="s">
        <v>4275</v>
      </c>
      <c r="AD96" s="229" t="s">
        <v>1681</v>
      </c>
      <c r="AE96" s="224"/>
      <c r="AF96" s="229" t="s">
        <v>1681</v>
      </c>
      <c r="AG96" s="215" t="s">
        <v>4534</v>
      </c>
      <c r="AH96" s="215" t="s">
        <v>4365</v>
      </c>
      <c r="AI96" s="215" t="s">
        <v>1627</v>
      </c>
      <c r="AJ96" s="215"/>
      <c r="AK96" s="230"/>
      <c r="AL96" s="230" t="s">
        <v>1120</v>
      </c>
      <c r="AM96" s="215" t="s">
        <v>4247</v>
      </c>
      <c r="AN96" s="215"/>
      <c r="AO96" s="215"/>
      <c r="AP96" s="215"/>
      <c r="AQ96" s="215"/>
      <c r="AR96" s="215"/>
      <c r="AS96" s="215"/>
      <c r="AT96" s="227" t="s">
        <v>4467</v>
      </c>
      <c r="AU96" s="215" t="s">
        <v>4300</v>
      </c>
      <c r="AW96" s="228" t="s">
        <v>4630</v>
      </c>
    </row>
    <row r="97" spans="1:49" s="227" customFormat="1" ht="24" customHeight="1">
      <c r="A97" s="211">
        <v>96</v>
      </c>
      <c r="B97" s="313" t="s">
        <v>1026</v>
      </c>
      <c r="C97" s="313"/>
      <c r="D97" s="313" t="s">
        <v>1016</v>
      </c>
      <c r="E97" s="314">
        <v>42076</v>
      </c>
      <c r="F97" s="313" t="s">
        <v>908</v>
      </c>
      <c r="G97" s="215" t="s">
        <v>2051</v>
      </c>
      <c r="H97" s="232" t="s">
        <v>1676</v>
      </c>
      <c r="I97" s="248" t="e">
        <f>VLOOKUP(D97,#REF!,3,0)</f>
        <v>#REF!</v>
      </c>
      <c r="J97" s="216"/>
      <c r="K97" s="216" t="e">
        <v>#N/A</v>
      </c>
      <c r="L97" s="213" t="s">
        <v>1722</v>
      </c>
      <c r="M97" s="217" t="s">
        <v>4703</v>
      </c>
      <c r="N97" s="217"/>
      <c r="O97" s="213" t="s">
        <v>4596</v>
      </c>
      <c r="P97" s="213" t="s">
        <v>4643</v>
      </c>
      <c r="Q97" s="213" t="s">
        <v>4617</v>
      </c>
      <c r="R97" s="313" t="s">
        <v>1895</v>
      </c>
      <c r="S97" s="220"/>
      <c r="T97" s="215"/>
      <c r="U97" s="213" t="s">
        <v>4714</v>
      </c>
      <c r="V97" s="213" t="e">
        <v>#N/A</v>
      </c>
      <c r="W97" s="215"/>
      <c r="X97" s="221" t="s">
        <v>4</v>
      </c>
      <c r="Y97" s="222" t="s">
        <v>4663</v>
      </c>
      <c r="Z97" s="217" t="s">
        <v>4742</v>
      </c>
      <c r="AA97" s="222" t="s">
        <v>4674</v>
      </c>
      <c r="AB97" s="223" t="s">
        <v>4674</v>
      </c>
      <c r="AC97" s="313" t="s">
        <v>1896</v>
      </c>
      <c r="AD97" s="229" t="s">
        <v>1681</v>
      </c>
      <c r="AE97" s="224"/>
      <c r="AF97" s="229" t="s">
        <v>1681</v>
      </c>
      <c r="AG97" s="313" t="s">
        <v>1895</v>
      </c>
      <c r="AH97" s="247" t="s">
        <v>4554</v>
      </c>
      <c r="AI97" s="215" t="s">
        <v>1625</v>
      </c>
      <c r="AJ97" s="313" t="s">
        <v>1018</v>
      </c>
      <c r="AK97" s="221"/>
      <c r="AL97" s="313" t="s">
        <v>1897</v>
      </c>
      <c r="AM97" s="215"/>
      <c r="AN97" s="215"/>
      <c r="AO97" s="215"/>
      <c r="AP97" s="215"/>
      <c r="AQ97" s="215"/>
      <c r="AR97" s="212" t="s">
        <v>1789</v>
      </c>
      <c r="AS97" s="215"/>
      <c r="AT97" s="215" t="s">
        <v>1868</v>
      </c>
      <c r="AU97" s="215"/>
      <c r="AW97" s="228" t="s">
        <v>4630</v>
      </c>
    </row>
    <row r="98" spans="1:49" s="227" customFormat="1" ht="24" customHeight="1">
      <c r="A98" s="211">
        <v>97</v>
      </c>
      <c r="B98" s="235" t="s">
        <v>72</v>
      </c>
      <c r="C98" s="235"/>
      <c r="D98" s="213" t="s">
        <v>73</v>
      </c>
      <c r="E98" s="214">
        <v>43227</v>
      </c>
      <c r="F98" s="236" t="s">
        <v>38</v>
      </c>
      <c r="G98" s="215" t="s">
        <v>1622</v>
      </c>
      <c r="H98" s="218" t="s">
        <v>4426</v>
      </c>
      <c r="I98" s="248" t="e">
        <f>VLOOKUP(D98,#REF!,3,0)</f>
        <v>#REF!</v>
      </c>
      <c r="J98" s="216"/>
      <c r="K98" s="216" t="e">
        <v>#N/A</v>
      </c>
      <c r="L98" s="213"/>
      <c r="M98" s="217" t="s">
        <v>4626</v>
      </c>
      <c r="N98" s="217"/>
      <c r="O98" s="213" t="s">
        <v>4596</v>
      </c>
      <c r="P98" s="213" t="s">
        <v>4689</v>
      </c>
      <c r="Q98" s="213" t="e">
        <v>#N/A</v>
      </c>
      <c r="R98" s="219" t="s">
        <v>1470</v>
      </c>
      <c r="S98" s="220"/>
      <c r="T98" s="215"/>
      <c r="U98" s="213" t="s">
        <v>4715</v>
      </c>
      <c r="V98" s="213" t="e">
        <v>#N/A</v>
      </c>
      <c r="W98" s="213"/>
      <c r="X98" s="221" t="s">
        <v>4</v>
      </c>
      <c r="Y98" s="222" t="s">
        <v>2301</v>
      </c>
      <c r="Z98" s="217" t="s">
        <v>4742</v>
      </c>
      <c r="AA98" s="223" t="s">
        <v>4683</v>
      </c>
      <c r="AB98" s="223"/>
      <c r="AC98" s="226" t="s">
        <v>261</v>
      </c>
      <c r="AD98" s="242" t="s">
        <v>1724</v>
      </c>
      <c r="AE98" s="224"/>
      <c r="AF98" s="242" t="s">
        <v>1724</v>
      </c>
      <c r="AG98" s="219" t="s">
        <v>1470</v>
      </c>
      <c r="AH98" s="224"/>
      <c r="AI98" s="215" t="s">
        <v>1624</v>
      </c>
      <c r="AJ98" s="215"/>
      <c r="AK98" s="224"/>
      <c r="AL98" s="215" t="s">
        <v>2242</v>
      </c>
      <c r="AM98" s="243">
        <v>43227</v>
      </c>
      <c r="AN98" s="215" t="s">
        <v>1794</v>
      </c>
      <c r="AO98" s="221">
        <v>43367</v>
      </c>
      <c r="AP98" s="226" t="s">
        <v>3824</v>
      </c>
      <c r="AQ98" s="226">
        <v>286038</v>
      </c>
      <c r="AR98" s="212"/>
      <c r="AS98" s="215"/>
      <c r="AT98" s="221" t="s">
        <v>1802</v>
      </c>
      <c r="AU98" s="215"/>
      <c r="AW98" s="228" t="s">
        <v>4626</v>
      </c>
    </row>
    <row r="99" spans="1:49" s="227" customFormat="1" ht="24" customHeight="1">
      <c r="A99" s="211">
        <v>98</v>
      </c>
      <c r="B99" s="255" t="s">
        <v>1282</v>
      </c>
      <c r="C99" s="255"/>
      <c r="D99" s="213" t="s">
        <v>1275</v>
      </c>
      <c r="E99" s="214">
        <v>42875</v>
      </c>
      <c r="F99" s="240" t="s">
        <v>2647</v>
      </c>
      <c r="G99" s="241" t="s">
        <v>1996</v>
      </c>
      <c r="H99" s="218" t="s">
        <v>4426</v>
      </c>
      <c r="I99" s="248" t="e">
        <f>VLOOKUP(D99,#REF!,3,0)</f>
        <v>#REF!</v>
      </c>
      <c r="J99" s="216"/>
      <c r="K99" s="216" t="e">
        <v>#N/A</v>
      </c>
      <c r="L99" s="213"/>
      <c r="M99" s="217" t="s">
        <v>4626</v>
      </c>
      <c r="N99" s="217"/>
      <c r="O99" s="213" t="s">
        <v>4596</v>
      </c>
      <c r="P99" s="213" t="s">
        <v>4689</v>
      </c>
      <c r="Q99" s="213" t="e">
        <v>#N/A</v>
      </c>
      <c r="R99" s="215" t="s">
        <v>1422</v>
      </c>
      <c r="S99" s="220"/>
      <c r="T99" s="215"/>
      <c r="U99" s="213" t="s">
        <v>4715</v>
      </c>
      <c r="V99" s="213" t="e">
        <v>#N/A</v>
      </c>
      <c r="W99" s="213"/>
      <c r="X99" s="221" t="s">
        <v>4</v>
      </c>
      <c r="Y99" s="222" t="s">
        <v>2437</v>
      </c>
      <c r="Z99" s="217" t="s">
        <v>4742</v>
      </c>
      <c r="AA99" s="223" t="s">
        <v>2440</v>
      </c>
      <c r="AB99" s="223"/>
      <c r="AC99" s="215" t="s">
        <v>471</v>
      </c>
      <c r="AD99" s="215" t="s">
        <v>1714</v>
      </c>
      <c r="AE99" s="224"/>
      <c r="AF99" s="215" t="s">
        <v>1714</v>
      </c>
      <c r="AG99" s="215" t="s">
        <v>1422</v>
      </c>
      <c r="AH99" s="224"/>
      <c r="AI99" s="212" t="s">
        <v>1627</v>
      </c>
      <c r="AJ99" s="219"/>
      <c r="AK99" s="224"/>
      <c r="AL99" s="215" t="s">
        <v>2648</v>
      </c>
      <c r="AM99" s="221">
        <v>42875</v>
      </c>
      <c r="AN99" s="219" t="s">
        <v>1794</v>
      </c>
      <c r="AO99" s="221">
        <v>43334</v>
      </c>
      <c r="AP99" s="226" t="s">
        <v>2659</v>
      </c>
      <c r="AQ99" s="226">
        <v>0</v>
      </c>
      <c r="AR99" s="212"/>
      <c r="AS99" s="215" t="s">
        <v>1819</v>
      </c>
      <c r="AT99" s="221" t="s">
        <v>1795</v>
      </c>
      <c r="AU99" s="219"/>
      <c r="AW99" s="228" t="s">
        <v>4626</v>
      </c>
    </row>
    <row r="100" spans="1:49" s="227" customFormat="1" ht="24" customHeight="1">
      <c r="A100" s="211">
        <v>99</v>
      </c>
      <c r="B100" s="226" t="s">
        <v>934</v>
      </c>
      <c r="C100" s="226"/>
      <c r="D100" s="215" t="s">
        <v>927</v>
      </c>
      <c r="E100" s="221" t="s">
        <v>4244</v>
      </c>
      <c r="F100" s="239" t="s">
        <v>1686</v>
      </c>
      <c r="G100" s="241" t="s">
        <v>2574</v>
      </c>
      <c r="H100" s="218" t="s">
        <v>4426</v>
      </c>
      <c r="I100" s="248" t="e">
        <f>VLOOKUP(D100,#REF!,3,0)</f>
        <v>#REF!</v>
      </c>
      <c r="J100" s="216"/>
      <c r="K100" s="216" t="e">
        <v>#N/A</v>
      </c>
      <c r="L100" s="213" t="s">
        <v>1722</v>
      </c>
      <c r="M100" s="217" t="s">
        <v>4695</v>
      </c>
      <c r="N100" s="217"/>
      <c r="O100" s="213" t="s">
        <v>4596</v>
      </c>
      <c r="P100" s="213" t="s">
        <v>4643</v>
      </c>
      <c r="Q100" s="213" t="s">
        <v>4617</v>
      </c>
      <c r="R100" s="215" t="s">
        <v>4562</v>
      </c>
      <c r="S100" s="220"/>
      <c r="T100" s="215"/>
      <c r="U100" s="213" t="s">
        <v>4714</v>
      </c>
      <c r="V100" s="213" t="e">
        <v>#N/A</v>
      </c>
      <c r="W100" s="213"/>
      <c r="X100" s="221" t="s">
        <v>4</v>
      </c>
      <c r="Y100" s="222" t="s">
        <v>4663</v>
      </c>
      <c r="Z100" s="217" t="s">
        <v>4742</v>
      </c>
      <c r="AA100" s="222" t="s">
        <v>4668</v>
      </c>
      <c r="AB100" s="223" t="s">
        <v>4668</v>
      </c>
      <c r="AC100" s="226" t="s">
        <v>45</v>
      </c>
      <c r="AD100" s="215" t="s">
        <v>1714</v>
      </c>
      <c r="AE100" s="224"/>
      <c r="AF100" s="215" t="s">
        <v>1714</v>
      </c>
      <c r="AG100" s="215" t="s">
        <v>4562</v>
      </c>
      <c r="AH100" s="247" t="s">
        <v>4557</v>
      </c>
      <c r="AI100" s="260" t="s">
        <v>1625</v>
      </c>
      <c r="AJ100" s="215"/>
      <c r="AK100" s="224"/>
      <c r="AL100" s="215" t="s">
        <v>1886</v>
      </c>
      <c r="AM100" s="215"/>
      <c r="AN100" s="215"/>
      <c r="AO100" s="215"/>
      <c r="AP100" s="215"/>
      <c r="AQ100" s="215"/>
      <c r="AR100" s="212" t="s">
        <v>1789</v>
      </c>
      <c r="AS100" s="215"/>
      <c r="AT100" s="221" t="s">
        <v>1843</v>
      </c>
      <c r="AU100" s="215"/>
      <c r="AW100" s="228" t="s">
        <v>4630</v>
      </c>
    </row>
    <row r="101" spans="1:49" s="227" customFormat="1" ht="24" customHeight="1">
      <c r="A101" s="211">
        <v>100</v>
      </c>
      <c r="B101" s="229" t="s">
        <v>4375</v>
      </c>
      <c r="C101" s="229" t="s">
        <v>4804</v>
      </c>
      <c r="D101" s="240" t="s">
        <v>4376</v>
      </c>
      <c r="E101" s="221" t="s">
        <v>4370</v>
      </c>
      <c r="F101" s="215" t="s">
        <v>1283</v>
      </c>
      <c r="G101" s="215" t="s">
        <v>1893</v>
      </c>
      <c r="H101" s="232" t="s">
        <v>1676</v>
      </c>
      <c r="I101" s="248" t="e">
        <f>VLOOKUP(D101,#REF!,3,0)</f>
        <v>#REF!</v>
      </c>
      <c r="J101" s="216"/>
      <c r="K101" s="216" t="e">
        <v>#N/A</v>
      </c>
      <c r="L101" s="229" t="s">
        <v>1722</v>
      </c>
      <c r="M101" s="217" t="s">
        <v>4700</v>
      </c>
      <c r="N101" s="217"/>
      <c r="O101" s="213" t="s">
        <v>4803</v>
      </c>
      <c r="P101" s="213" t="s">
        <v>4643</v>
      </c>
      <c r="Q101" s="213" t="s">
        <v>4617</v>
      </c>
      <c r="R101" s="215" t="s">
        <v>4534</v>
      </c>
      <c r="S101" s="220"/>
      <c r="T101" s="215"/>
      <c r="U101" s="213" t="s">
        <v>4714</v>
      </c>
      <c r="V101" s="213" t="e">
        <v>#N/A</v>
      </c>
      <c r="W101" s="240"/>
      <c r="X101" s="221" t="s">
        <v>4</v>
      </c>
      <c r="Y101" s="222" t="s">
        <v>4663</v>
      </c>
      <c r="Z101" s="217" t="s">
        <v>4742</v>
      </c>
      <c r="AA101" s="222" t="s">
        <v>4665</v>
      </c>
      <c r="AB101" s="223" t="s">
        <v>4665</v>
      </c>
      <c r="AC101" s="229" t="s">
        <v>531</v>
      </c>
      <c r="AD101" s="237" t="s">
        <v>1676</v>
      </c>
      <c r="AE101" s="224"/>
      <c r="AF101" s="237" t="s">
        <v>1676</v>
      </c>
      <c r="AG101" s="215" t="s">
        <v>4534</v>
      </c>
      <c r="AH101" s="215" t="s">
        <v>4534</v>
      </c>
      <c r="AI101" s="215" t="s">
        <v>1627</v>
      </c>
      <c r="AJ101" s="215"/>
      <c r="AK101" s="215"/>
      <c r="AL101" s="240" t="s">
        <v>4369</v>
      </c>
      <c r="AM101" s="215" t="s">
        <v>4247</v>
      </c>
      <c r="AN101" s="215"/>
      <c r="AO101" s="215"/>
      <c r="AP101" s="215"/>
      <c r="AQ101" s="215"/>
      <c r="AR101" s="215"/>
      <c r="AS101" s="215"/>
      <c r="AT101" s="227" t="s">
        <v>4467</v>
      </c>
      <c r="AU101" s="215" t="s">
        <v>4300</v>
      </c>
      <c r="AW101" s="228" t="s">
        <v>4630</v>
      </c>
    </row>
    <row r="102" spans="1:49" s="227" customFormat="1" ht="24" customHeight="1">
      <c r="A102" s="211">
        <v>101</v>
      </c>
      <c r="B102" s="249" t="s">
        <v>1190</v>
      </c>
      <c r="C102" s="249"/>
      <c r="D102" s="213">
        <v>71356478</v>
      </c>
      <c r="E102" s="214" t="s">
        <v>4124</v>
      </c>
      <c r="F102" s="250" t="s">
        <v>1103</v>
      </c>
      <c r="G102" s="219" t="s">
        <v>2002</v>
      </c>
      <c r="H102" s="218" t="s">
        <v>4426</v>
      </c>
      <c r="I102" s="248" t="e">
        <f>VLOOKUP(D102,#REF!,3,0)</f>
        <v>#REF!</v>
      </c>
      <c r="J102" s="216"/>
      <c r="K102" s="216" t="e">
        <v>#N/A</v>
      </c>
      <c r="L102" s="213"/>
      <c r="M102" s="217" t="s">
        <v>4626</v>
      </c>
      <c r="N102" s="217"/>
      <c r="O102" s="213" t="s">
        <v>4596</v>
      </c>
      <c r="P102" s="213" t="s">
        <v>4689</v>
      </c>
      <c r="Q102" s="213" t="e">
        <v>#N/A</v>
      </c>
      <c r="R102" s="219" t="s">
        <v>1426</v>
      </c>
      <c r="S102" s="220"/>
      <c r="T102" s="215"/>
      <c r="U102" s="213" t="s">
        <v>4715</v>
      </c>
      <c r="V102" s="213" t="e">
        <v>#N/A</v>
      </c>
      <c r="W102" s="213"/>
      <c r="X102" s="221" t="s">
        <v>4</v>
      </c>
      <c r="Y102" s="222" t="s">
        <v>2311</v>
      </c>
      <c r="Z102" s="217" t="s">
        <v>4742</v>
      </c>
      <c r="AA102" s="223" t="s">
        <v>2315</v>
      </c>
      <c r="AB102" s="223"/>
      <c r="AC102" s="249" t="s">
        <v>1384</v>
      </c>
      <c r="AD102" s="215" t="s">
        <v>1714</v>
      </c>
      <c r="AE102" s="224"/>
      <c r="AF102" s="215" t="s">
        <v>1714</v>
      </c>
      <c r="AG102" s="219" t="s">
        <v>1426</v>
      </c>
      <c r="AH102" s="224"/>
      <c r="AI102" s="233" t="s">
        <v>1627</v>
      </c>
      <c r="AJ102" s="215"/>
      <c r="AK102" s="224"/>
      <c r="AL102" s="250" t="s">
        <v>2308</v>
      </c>
      <c r="AM102" s="251">
        <v>43262.522289120367</v>
      </c>
      <c r="AN102" s="241" t="s">
        <v>1809</v>
      </c>
      <c r="AO102" s="221">
        <v>43448</v>
      </c>
      <c r="AP102" s="226" t="s">
        <v>2316</v>
      </c>
      <c r="AQ102" s="226" t="s">
        <v>2317</v>
      </c>
      <c r="AR102" s="212"/>
      <c r="AS102" s="215" t="s">
        <v>1819</v>
      </c>
      <c r="AT102" s="221" t="s">
        <v>1810</v>
      </c>
      <c r="AU102" s="215"/>
      <c r="AW102" s="228" t="s">
        <v>4626</v>
      </c>
    </row>
    <row r="103" spans="1:49" s="227" customFormat="1" ht="24" customHeight="1">
      <c r="A103" s="211">
        <v>102</v>
      </c>
      <c r="B103" s="229" t="s">
        <v>4413</v>
      </c>
      <c r="C103" s="229" t="s">
        <v>4804</v>
      </c>
      <c r="D103" s="230" t="s">
        <v>4423</v>
      </c>
      <c r="E103" s="231" t="s">
        <v>4412</v>
      </c>
      <c r="F103" s="215" t="s">
        <v>4736</v>
      </c>
      <c r="G103" s="219" t="s">
        <v>1829</v>
      </c>
      <c r="H103" s="232" t="s">
        <v>4779</v>
      </c>
      <c r="I103" s="248" t="e">
        <f>VLOOKUP(D103,#REF!,3,0)</f>
        <v>#REF!</v>
      </c>
      <c r="J103" s="216"/>
      <c r="K103" s="216" t="s">
        <v>4382</v>
      </c>
      <c r="L103" s="213"/>
      <c r="M103" s="217" t="s">
        <v>4736</v>
      </c>
      <c r="N103" s="217"/>
      <c r="O103" s="213" t="s">
        <v>4597</v>
      </c>
      <c r="P103" s="213" t="s">
        <v>4596</v>
      </c>
      <c r="Q103" s="213" t="e">
        <v>#N/A</v>
      </c>
      <c r="R103" s="230" t="e">
        <v>#N/A</v>
      </c>
      <c r="S103" s="220"/>
      <c r="T103" s="215" t="s">
        <v>4446</v>
      </c>
      <c r="U103" s="215"/>
      <c r="V103" s="213"/>
      <c r="W103" s="230" t="e">
        <v>#N/A</v>
      </c>
      <c r="X103" s="221"/>
      <c r="Y103" s="222"/>
      <c r="Z103" s="217"/>
      <c r="AA103" s="222" t="s">
        <v>4751</v>
      </c>
      <c r="AB103" s="223" t="s">
        <v>4663</v>
      </c>
      <c r="AC103" s="229"/>
      <c r="AD103" s="229"/>
      <c r="AE103" s="224" t="s">
        <v>4511</v>
      </c>
      <c r="AF103" s="229" t="s">
        <v>4414</v>
      </c>
      <c r="AG103" s="230" t="s">
        <v>4511</v>
      </c>
      <c r="AH103" s="215"/>
      <c r="AI103" s="215" t="s">
        <v>1629</v>
      </c>
      <c r="AJ103" s="215"/>
      <c r="AK103" s="230"/>
      <c r="AL103" s="230" t="s">
        <v>4415</v>
      </c>
      <c r="AM103" s="215"/>
      <c r="AN103" s="215"/>
      <c r="AO103" s="215"/>
      <c r="AP103" s="215"/>
      <c r="AQ103" s="215"/>
      <c r="AR103" s="215"/>
      <c r="AS103" s="215"/>
      <c r="AT103" s="227" t="s">
        <v>4588</v>
      </c>
      <c r="AU103" s="215"/>
      <c r="AW103" s="228"/>
    </row>
    <row r="104" spans="1:49" s="227" customFormat="1" ht="24" customHeight="1">
      <c r="A104" s="211">
        <v>103</v>
      </c>
      <c r="B104" s="237" t="s">
        <v>4290</v>
      </c>
      <c r="C104" s="237"/>
      <c r="D104" s="237" t="s">
        <v>4277</v>
      </c>
      <c r="E104" s="248">
        <v>42876.331251192132</v>
      </c>
      <c r="F104" s="219" t="s">
        <v>1628</v>
      </c>
      <c r="G104" s="215" t="s">
        <v>1793</v>
      </c>
      <c r="H104" s="232" t="s">
        <v>1676</v>
      </c>
      <c r="I104" s="248" t="e">
        <f>VLOOKUP(D104,#REF!,3,0)</f>
        <v>#REF!</v>
      </c>
      <c r="J104" s="216"/>
      <c r="K104" s="216" t="e">
        <v>#N/A</v>
      </c>
      <c r="L104" s="237" t="s">
        <v>1722</v>
      </c>
      <c r="M104" s="217" t="s">
        <v>4700</v>
      </c>
      <c r="N104" s="217"/>
      <c r="O104" s="213" t="s">
        <v>4596</v>
      </c>
      <c r="P104" s="213" t="s">
        <v>4643</v>
      </c>
      <c r="Q104" s="213" t="s">
        <v>4617</v>
      </c>
      <c r="R104" s="304" t="s">
        <v>1462</v>
      </c>
      <c r="S104" s="220"/>
      <c r="T104" s="215"/>
      <c r="U104" s="213" t="s">
        <v>4714</v>
      </c>
      <c r="V104" s="213" t="e">
        <v>#N/A</v>
      </c>
      <c r="W104" s="305"/>
      <c r="X104" s="221" t="s">
        <v>4</v>
      </c>
      <c r="Y104" s="222" t="s">
        <v>4663</v>
      </c>
      <c r="Z104" s="217" t="s">
        <v>4742</v>
      </c>
      <c r="AA104" s="222" t="s">
        <v>4665</v>
      </c>
      <c r="AB104" s="223" t="s">
        <v>4665</v>
      </c>
      <c r="AC104" s="237" t="s">
        <v>531</v>
      </c>
      <c r="AD104" s="237" t="s">
        <v>1676</v>
      </c>
      <c r="AE104" s="224"/>
      <c r="AF104" s="237" t="s">
        <v>1676</v>
      </c>
      <c r="AG104" s="304" t="s">
        <v>1462</v>
      </c>
      <c r="AH104" s="215" t="s">
        <v>4530</v>
      </c>
      <c r="AI104" s="215" t="s">
        <v>1629</v>
      </c>
      <c r="AJ104" s="215"/>
      <c r="AK104" s="215"/>
      <c r="AL104" s="237" t="s">
        <v>530</v>
      </c>
      <c r="AM104" s="237" t="s">
        <v>4263</v>
      </c>
      <c r="AN104" s="215"/>
      <c r="AO104" s="262"/>
      <c r="AP104" s="215"/>
      <c r="AQ104" s="215"/>
      <c r="AR104" s="215"/>
      <c r="AS104" s="215"/>
      <c r="AT104" s="227" t="s">
        <v>4467</v>
      </c>
      <c r="AU104" s="306" t="s">
        <v>4272</v>
      </c>
      <c r="AW104" s="228" t="s">
        <v>4630</v>
      </c>
    </row>
    <row r="105" spans="1:49" s="227" customFormat="1" ht="24" customHeight="1">
      <c r="A105" s="211">
        <v>104</v>
      </c>
      <c r="B105" s="229" t="s">
        <v>4318</v>
      </c>
      <c r="C105" s="229"/>
      <c r="D105" s="230" t="s">
        <v>4309</v>
      </c>
      <c r="E105" s="231">
        <v>43199.775695104167</v>
      </c>
      <c r="F105" s="215" t="s">
        <v>2808</v>
      </c>
      <c r="G105" s="219" t="s">
        <v>2002</v>
      </c>
      <c r="H105" s="232" t="s">
        <v>1676</v>
      </c>
      <c r="I105" s="248" t="e">
        <f>VLOOKUP(D105,#REF!,3,0)</f>
        <v>#REF!</v>
      </c>
      <c r="J105" s="216" t="s">
        <v>1710</v>
      </c>
      <c r="K105" s="216" t="s">
        <v>4604</v>
      </c>
      <c r="L105" s="213"/>
      <c r="M105" s="217" t="s">
        <v>4709</v>
      </c>
      <c r="N105" s="217"/>
      <c r="O105" s="213" t="s">
        <v>4596</v>
      </c>
      <c r="P105" s="213" t="s">
        <v>4680</v>
      </c>
      <c r="Q105" s="213" t="e">
        <v>#N/A</v>
      </c>
      <c r="R105" s="230" t="s">
        <v>4310</v>
      </c>
      <c r="S105" s="220"/>
      <c r="T105" s="215"/>
      <c r="U105" s="215"/>
      <c r="V105" s="213" t="e">
        <v>#N/A</v>
      </c>
      <c r="W105" s="230"/>
      <c r="X105" s="221" t="s">
        <v>4</v>
      </c>
      <c r="Y105" s="222" t="s">
        <v>4663</v>
      </c>
      <c r="Z105" s="217" t="s">
        <v>4742</v>
      </c>
      <c r="AA105" s="222" t="s">
        <v>4685</v>
      </c>
      <c r="AB105" s="223"/>
      <c r="AC105" s="229" t="s">
        <v>4275</v>
      </c>
      <c r="AD105" s="229" t="s">
        <v>1681</v>
      </c>
      <c r="AE105" s="224"/>
      <c r="AF105" s="229" t="s">
        <v>1681</v>
      </c>
      <c r="AG105" s="230" t="s">
        <v>4310</v>
      </c>
      <c r="AH105" s="215"/>
      <c r="AI105" s="215" t="s">
        <v>1627</v>
      </c>
      <c r="AJ105" s="215"/>
      <c r="AK105" s="230"/>
      <c r="AL105" s="230" t="s">
        <v>1117</v>
      </c>
      <c r="AM105" s="215" t="s">
        <v>4247</v>
      </c>
      <c r="AN105" s="215"/>
      <c r="AO105" s="215"/>
      <c r="AP105" s="215"/>
      <c r="AQ105" s="215"/>
      <c r="AR105" s="215"/>
      <c r="AS105" s="215"/>
      <c r="AT105" s="227" t="s">
        <v>1891</v>
      </c>
      <c r="AU105" s="215" t="s">
        <v>4300</v>
      </c>
      <c r="AW105" s="228" t="s">
        <v>4638</v>
      </c>
    </row>
    <row r="106" spans="1:49" s="227" customFormat="1" ht="24" customHeight="1">
      <c r="A106" s="211">
        <v>105</v>
      </c>
      <c r="B106" s="241" t="s">
        <v>275</v>
      </c>
      <c r="C106" s="241"/>
      <c r="D106" s="213" t="s">
        <v>276</v>
      </c>
      <c r="E106" s="214">
        <v>43329</v>
      </c>
      <c r="F106" s="244" t="s">
        <v>1852</v>
      </c>
      <c r="G106" s="215" t="s">
        <v>1622</v>
      </c>
      <c r="H106" s="218" t="s">
        <v>4426</v>
      </c>
      <c r="I106" s="248" t="e">
        <f>VLOOKUP(D106,#REF!,3,0)</f>
        <v>#REF!</v>
      </c>
      <c r="J106" s="216"/>
      <c r="K106" s="216" t="e">
        <v>#N/A</v>
      </c>
      <c r="L106" s="213"/>
      <c r="M106" s="217" t="s">
        <v>4626</v>
      </c>
      <c r="N106" s="217"/>
      <c r="O106" s="213" t="s">
        <v>4596</v>
      </c>
      <c r="P106" s="213" t="s">
        <v>4689</v>
      </c>
      <c r="Q106" s="213" t="e">
        <v>#N/A</v>
      </c>
      <c r="R106" s="240" t="s">
        <v>1492</v>
      </c>
      <c r="S106" s="220"/>
      <c r="T106" s="215"/>
      <c r="U106" s="213" t="s">
        <v>4715</v>
      </c>
      <c r="V106" s="213" t="e">
        <v>#N/A</v>
      </c>
      <c r="W106" s="213"/>
      <c r="X106" s="221" t="s">
        <v>4</v>
      </c>
      <c r="Y106" s="222" t="s">
        <v>2437</v>
      </c>
      <c r="Z106" s="217" t="s">
        <v>4742</v>
      </c>
      <c r="AA106" s="223" t="s">
        <v>1799</v>
      </c>
      <c r="AB106" s="223"/>
      <c r="AC106" s="241" t="s">
        <v>90</v>
      </c>
      <c r="AD106" s="245" t="s">
        <v>1717</v>
      </c>
      <c r="AE106" s="224"/>
      <c r="AF106" s="245" t="s">
        <v>1717</v>
      </c>
      <c r="AG106" s="240" t="s">
        <v>1492</v>
      </c>
      <c r="AH106" s="224"/>
      <c r="AI106" s="215" t="s">
        <v>1624</v>
      </c>
      <c r="AJ106" s="241" t="s">
        <v>290</v>
      </c>
      <c r="AK106" s="224"/>
      <c r="AL106" s="241" t="s">
        <v>2998</v>
      </c>
      <c r="AM106" s="246">
        <v>43329</v>
      </c>
      <c r="AN106" s="241" t="s">
        <v>1883</v>
      </c>
      <c r="AO106" s="221">
        <v>43521</v>
      </c>
      <c r="AP106" s="226" t="s">
        <v>3098</v>
      </c>
      <c r="AQ106" s="226" t="s">
        <v>3099</v>
      </c>
      <c r="AR106" s="212"/>
      <c r="AS106" s="215"/>
      <c r="AT106" s="221" t="s">
        <v>1884</v>
      </c>
      <c r="AU106" s="215"/>
      <c r="AW106" s="228" t="s">
        <v>4626</v>
      </c>
    </row>
    <row r="107" spans="1:49" s="227" customFormat="1" ht="24" customHeight="1">
      <c r="A107" s="211">
        <v>106</v>
      </c>
      <c r="B107" s="229" t="s">
        <v>1645</v>
      </c>
      <c r="C107" s="229" t="s">
        <v>4804</v>
      </c>
      <c r="D107" s="230" t="s">
        <v>1778</v>
      </c>
      <c r="E107" s="231">
        <v>41157</v>
      </c>
      <c r="F107" s="215" t="s">
        <v>1626</v>
      </c>
      <c r="G107" s="219" t="s">
        <v>1829</v>
      </c>
      <c r="H107" s="232" t="s">
        <v>4779</v>
      </c>
      <c r="I107" s="248" t="e">
        <f>VLOOKUP(D107,#REF!,3,0)</f>
        <v>#REF!</v>
      </c>
      <c r="J107" s="216"/>
      <c r="K107" s="216" t="s">
        <v>4382</v>
      </c>
      <c r="L107" s="213" t="s">
        <v>4620</v>
      </c>
      <c r="M107" s="217" t="s">
        <v>1626</v>
      </c>
      <c r="N107" s="217"/>
      <c r="O107" s="213" t="s">
        <v>4644</v>
      </c>
      <c r="P107" s="213" t="s">
        <v>4596</v>
      </c>
      <c r="Q107" s="213" t="e">
        <v>#N/A</v>
      </c>
      <c r="R107" s="230" t="e">
        <v>#N/A</v>
      </c>
      <c r="S107" s="220" t="s">
        <v>4437</v>
      </c>
      <c r="T107" s="215" t="s">
        <v>4449</v>
      </c>
      <c r="U107" s="215"/>
      <c r="V107" s="213"/>
      <c r="W107" s="230" t="e">
        <v>#N/A</v>
      </c>
      <c r="X107" s="221"/>
      <c r="Y107" s="222" t="s">
        <v>4</v>
      </c>
      <c r="Z107" s="217"/>
      <c r="AA107" s="222" t="s">
        <v>4751</v>
      </c>
      <c r="AB107" s="223" t="s">
        <v>4663</v>
      </c>
      <c r="AC107" s="229"/>
      <c r="AD107" s="229" t="s">
        <v>4436</v>
      </c>
      <c r="AE107" s="224" t="s">
        <v>1731</v>
      </c>
      <c r="AF107" s="229"/>
      <c r="AG107" s="230" t="s">
        <v>1731</v>
      </c>
      <c r="AH107" s="215" t="s">
        <v>4437</v>
      </c>
      <c r="AI107" s="233" t="s">
        <v>1629</v>
      </c>
      <c r="AJ107" s="215"/>
      <c r="AK107" s="230"/>
      <c r="AL107" s="230" t="s">
        <v>1677</v>
      </c>
      <c r="AM107" s="215"/>
      <c r="AN107" s="215"/>
      <c r="AO107" s="215"/>
      <c r="AP107" s="215"/>
      <c r="AQ107" s="215"/>
      <c r="AR107" s="215"/>
      <c r="AS107" s="215"/>
      <c r="AT107" s="227" t="s">
        <v>4468</v>
      </c>
      <c r="AU107" s="215"/>
      <c r="AW107" s="228"/>
    </row>
    <row r="108" spans="1:49" s="227" customFormat="1" ht="24" customHeight="1">
      <c r="A108" s="211">
        <v>107</v>
      </c>
      <c r="B108" s="233" t="s">
        <v>112</v>
      </c>
      <c r="C108" s="233"/>
      <c r="D108" s="213" t="s">
        <v>105</v>
      </c>
      <c r="E108" s="214" t="s">
        <v>2355</v>
      </c>
      <c r="F108" s="215" t="s">
        <v>1689</v>
      </c>
      <c r="G108" s="215" t="s">
        <v>1622</v>
      </c>
      <c r="H108" s="218" t="s">
        <v>4426</v>
      </c>
      <c r="I108" s="248" t="e">
        <f>VLOOKUP(D108,#REF!,3,0)</f>
        <v>#REF!</v>
      </c>
      <c r="J108" s="216"/>
      <c r="K108" s="216" t="e">
        <v>#N/A</v>
      </c>
      <c r="L108" s="213"/>
      <c r="M108" s="217" t="s">
        <v>4626</v>
      </c>
      <c r="N108" s="217"/>
      <c r="O108" s="213" t="s">
        <v>4596</v>
      </c>
      <c r="P108" s="213" t="s">
        <v>4689</v>
      </c>
      <c r="Q108" s="213" t="e">
        <v>#N/A</v>
      </c>
      <c r="R108" s="215" t="s">
        <v>3212</v>
      </c>
      <c r="S108" s="220"/>
      <c r="T108" s="215"/>
      <c r="U108" s="213" t="s">
        <v>4715</v>
      </c>
      <c r="V108" s="213" t="e">
        <v>#N/A</v>
      </c>
      <c r="W108" s="213"/>
      <c r="X108" s="221" t="s">
        <v>4</v>
      </c>
      <c r="Y108" s="222" t="s">
        <v>2437</v>
      </c>
      <c r="Z108" s="217" t="s">
        <v>4742</v>
      </c>
      <c r="AA108" s="223" t="s">
        <v>3213</v>
      </c>
      <c r="AB108" s="223"/>
      <c r="AC108" s="233" t="s">
        <v>45</v>
      </c>
      <c r="AD108" s="215" t="s">
        <v>1714</v>
      </c>
      <c r="AE108" s="224"/>
      <c r="AF108" s="215" t="s">
        <v>1714</v>
      </c>
      <c r="AG108" s="215" t="s">
        <v>3212</v>
      </c>
      <c r="AH108" s="224"/>
      <c r="AI108" s="215" t="s">
        <v>1624</v>
      </c>
      <c r="AJ108" s="212"/>
      <c r="AK108" s="224"/>
      <c r="AL108" s="233" t="s">
        <v>2809</v>
      </c>
      <c r="AM108" s="234"/>
      <c r="AN108" s="215" t="s">
        <v>1794</v>
      </c>
      <c r="AO108" s="221">
        <v>43425</v>
      </c>
      <c r="AP108" s="226" t="s">
        <v>3222</v>
      </c>
      <c r="AQ108" s="226" t="s">
        <v>3223</v>
      </c>
      <c r="AR108" s="212"/>
      <c r="AS108" s="215"/>
      <c r="AT108" s="221" t="s">
        <v>1838</v>
      </c>
      <c r="AU108" s="215"/>
      <c r="AW108" s="228" t="s">
        <v>4626</v>
      </c>
    </row>
    <row r="109" spans="1:49" s="227" customFormat="1" ht="24" customHeight="1">
      <c r="A109" s="211">
        <v>108</v>
      </c>
      <c r="B109" s="229" t="s">
        <v>4325</v>
      </c>
      <c r="C109" s="229"/>
      <c r="D109" s="230" t="s">
        <v>4322</v>
      </c>
      <c r="E109" s="231">
        <v>43212.415278275461</v>
      </c>
      <c r="F109" s="230" t="s">
        <v>1688</v>
      </c>
      <c r="G109" s="219" t="s">
        <v>2002</v>
      </c>
      <c r="H109" s="232" t="s">
        <v>1676</v>
      </c>
      <c r="I109" s="248" t="e">
        <f>VLOOKUP(D109,#REF!,3,0)</f>
        <v>#REF!</v>
      </c>
      <c r="J109" s="216"/>
      <c r="K109" s="216" t="e">
        <v>#N/A</v>
      </c>
      <c r="L109" s="229" t="s">
        <v>1722</v>
      </c>
      <c r="M109" s="217" t="s">
        <v>4700</v>
      </c>
      <c r="N109" s="217"/>
      <c r="O109" s="213" t="s">
        <v>4596</v>
      </c>
      <c r="P109" s="213" t="s">
        <v>4643</v>
      </c>
      <c r="Q109" s="213" t="s">
        <v>4617</v>
      </c>
      <c r="R109" s="215" t="s">
        <v>4534</v>
      </c>
      <c r="S109" s="220"/>
      <c r="T109" s="215"/>
      <c r="U109" s="213" t="s">
        <v>4714</v>
      </c>
      <c r="V109" s="213" t="e">
        <v>#N/A</v>
      </c>
      <c r="W109" s="230"/>
      <c r="X109" s="221" t="s">
        <v>4</v>
      </c>
      <c r="Y109" s="222" t="s">
        <v>4663</v>
      </c>
      <c r="Z109" s="217" t="s">
        <v>4742</v>
      </c>
      <c r="AA109" s="222" t="s">
        <v>4665</v>
      </c>
      <c r="AB109" s="223" t="s">
        <v>4665</v>
      </c>
      <c r="AC109" s="229" t="s">
        <v>4275</v>
      </c>
      <c r="AD109" s="229" t="s">
        <v>1681</v>
      </c>
      <c r="AE109" s="224"/>
      <c r="AF109" s="229" t="s">
        <v>1681</v>
      </c>
      <c r="AG109" s="215" t="s">
        <v>4534</v>
      </c>
      <c r="AH109" s="215" t="s">
        <v>4365</v>
      </c>
      <c r="AI109" s="215" t="s">
        <v>1627</v>
      </c>
      <c r="AJ109" s="215"/>
      <c r="AK109" s="230"/>
      <c r="AL109" s="230" t="s">
        <v>1120</v>
      </c>
      <c r="AM109" s="215" t="s">
        <v>4247</v>
      </c>
      <c r="AN109" s="215"/>
      <c r="AO109" s="215"/>
      <c r="AP109" s="215"/>
      <c r="AQ109" s="215"/>
      <c r="AR109" s="215"/>
      <c r="AS109" s="215"/>
      <c r="AT109" s="227" t="s">
        <v>4467</v>
      </c>
      <c r="AU109" s="215" t="s">
        <v>4300</v>
      </c>
      <c r="AW109" s="228" t="s">
        <v>4630</v>
      </c>
    </row>
    <row r="110" spans="1:49" s="227" customFormat="1" ht="24" customHeight="1">
      <c r="A110" s="211">
        <v>109</v>
      </c>
      <c r="B110" s="226" t="s">
        <v>4496</v>
      </c>
      <c r="C110" s="229" t="s">
        <v>4804</v>
      </c>
      <c r="D110" s="260" t="s">
        <v>4497</v>
      </c>
      <c r="E110" s="221">
        <v>43218</v>
      </c>
      <c r="F110" s="260" t="s">
        <v>908</v>
      </c>
      <c r="G110" s="215" t="s">
        <v>2051</v>
      </c>
      <c r="H110" s="232" t="s">
        <v>1676</v>
      </c>
      <c r="I110" s="248" t="e">
        <f>VLOOKUP(D110,#REF!,3,0)</f>
        <v>#REF!</v>
      </c>
      <c r="J110" s="216"/>
      <c r="K110" s="216" t="e">
        <v>#N/A</v>
      </c>
      <c r="L110" s="215" t="s">
        <v>4518</v>
      </c>
      <c r="M110" s="217" t="s">
        <v>4700</v>
      </c>
      <c r="N110" s="217"/>
      <c r="O110" s="213" t="s">
        <v>4596</v>
      </c>
      <c r="P110" s="213" t="s">
        <v>4643</v>
      </c>
      <c r="Q110" s="213" t="s">
        <v>4617</v>
      </c>
      <c r="R110" s="215" t="s">
        <v>4534</v>
      </c>
      <c r="S110" s="215"/>
      <c r="T110" s="215"/>
      <c r="U110" s="213" t="s">
        <v>4714</v>
      </c>
      <c r="V110" s="213" t="e">
        <v>#N/A</v>
      </c>
      <c r="W110" s="260"/>
      <c r="X110" s="221" t="s">
        <v>4</v>
      </c>
      <c r="Y110" s="222" t="s">
        <v>4663</v>
      </c>
      <c r="Z110" s="217" t="s">
        <v>4742</v>
      </c>
      <c r="AA110" s="222" t="s">
        <v>4665</v>
      </c>
      <c r="AB110" s="223" t="s">
        <v>4665</v>
      </c>
      <c r="AC110" s="215" t="s">
        <v>531</v>
      </c>
      <c r="AD110" s="215" t="s">
        <v>1676</v>
      </c>
      <c r="AE110" s="260"/>
      <c r="AF110" s="215" t="s">
        <v>1676</v>
      </c>
      <c r="AG110" s="215" t="s">
        <v>4534</v>
      </c>
      <c r="AH110" s="215" t="s">
        <v>4534</v>
      </c>
      <c r="AI110" s="215" t="s">
        <v>1625</v>
      </c>
      <c r="AJ110" s="215" t="s">
        <v>4499</v>
      </c>
      <c r="AK110" s="215"/>
      <c r="AL110" s="215" t="s">
        <v>4498</v>
      </c>
      <c r="AM110" s="215"/>
      <c r="AN110" s="215"/>
      <c r="AO110" s="215"/>
      <c r="AP110" s="215"/>
      <c r="AQ110" s="215"/>
      <c r="AR110" s="215"/>
      <c r="AS110" s="215"/>
      <c r="AT110" s="227" t="s">
        <v>4588</v>
      </c>
      <c r="AU110" s="215" t="s">
        <v>4471</v>
      </c>
      <c r="AV110" s="215" t="s">
        <v>4462</v>
      </c>
      <c r="AW110" s="228" t="s">
        <v>4630</v>
      </c>
    </row>
    <row r="111" spans="1:49" s="227" customFormat="1" ht="24" customHeight="1">
      <c r="A111" s="211">
        <v>110</v>
      </c>
      <c r="B111" s="235" t="s">
        <v>74</v>
      </c>
      <c r="C111" s="235"/>
      <c r="D111" s="213" t="s">
        <v>73</v>
      </c>
      <c r="E111" s="214">
        <v>43227</v>
      </c>
      <c r="F111" s="236" t="s">
        <v>38</v>
      </c>
      <c r="G111" s="215" t="s">
        <v>1622</v>
      </c>
      <c r="H111" s="218" t="s">
        <v>4426</v>
      </c>
      <c r="I111" s="248" t="e">
        <f>VLOOKUP(D111,#REF!,3,0)</f>
        <v>#REF!</v>
      </c>
      <c r="J111" s="216"/>
      <c r="K111" s="216" t="e">
        <v>#N/A</v>
      </c>
      <c r="L111" s="213"/>
      <c r="M111" s="217" t="s">
        <v>4626</v>
      </c>
      <c r="N111" s="217"/>
      <c r="O111" s="213" t="s">
        <v>4596</v>
      </c>
      <c r="P111" s="213" t="s">
        <v>4689</v>
      </c>
      <c r="Q111" s="213" t="e">
        <v>#N/A</v>
      </c>
      <c r="R111" s="219" t="s">
        <v>1470</v>
      </c>
      <c r="S111" s="220"/>
      <c r="T111" s="215"/>
      <c r="U111" s="213" t="s">
        <v>4715</v>
      </c>
      <c r="V111" s="213" t="e">
        <v>#N/A</v>
      </c>
      <c r="W111" s="213"/>
      <c r="X111" s="221" t="s">
        <v>4</v>
      </c>
      <c r="Y111" s="222" t="s">
        <v>2301</v>
      </c>
      <c r="Z111" s="217" t="s">
        <v>4742</v>
      </c>
      <c r="AA111" s="223" t="s">
        <v>4683</v>
      </c>
      <c r="AB111" s="223"/>
      <c r="AC111" s="226" t="s">
        <v>261</v>
      </c>
      <c r="AD111" s="242" t="s">
        <v>1724</v>
      </c>
      <c r="AE111" s="224"/>
      <c r="AF111" s="242" t="s">
        <v>1724</v>
      </c>
      <c r="AG111" s="219" t="s">
        <v>1470</v>
      </c>
      <c r="AH111" s="224"/>
      <c r="AI111" s="215" t="s">
        <v>1624</v>
      </c>
      <c r="AJ111" s="215"/>
      <c r="AK111" s="224"/>
      <c r="AL111" s="215" t="s">
        <v>2242</v>
      </c>
      <c r="AM111" s="243">
        <v>43227</v>
      </c>
      <c r="AN111" s="215" t="s">
        <v>1794</v>
      </c>
      <c r="AO111" s="221">
        <v>43367</v>
      </c>
      <c r="AP111" s="226" t="s">
        <v>3825</v>
      </c>
      <c r="AQ111" s="226">
        <v>286028</v>
      </c>
      <c r="AR111" s="212"/>
      <c r="AS111" s="215"/>
      <c r="AT111" s="221" t="s">
        <v>1802</v>
      </c>
      <c r="AU111" s="215"/>
      <c r="AW111" s="228" t="s">
        <v>4626</v>
      </c>
    </row>
    <row r="112" spans="1:49" s="227" customFormat="1" ht="24" customHeight="1">
      <c r="A112" s="211">
        <v>111</v>
      </c>
      <c r="B112" s="255" t="s">
        <v>1280</v>
      </c>
      <c r="C112" s="255"/>
      <c r="D112" s="213" t="s">
        <v>1275</v>
      </c>
      <c r="E112" s="214">
        <v>42875</v>
      </c>
      <c r="F112" s="240" t="s">
        <v>2647</v>
      </c>
      <c r="G112" s="241" t="s">
        <v>1996</v>
      </c>
      <c r="H112" s="218" t="s">
        <v>4426</v>
      </c>
      <c r="I112" s="248" t="e">
        <f>VLOOKUP(D112,#REF!,3,0)</f>
        <v>#REF!</v>
      </c>
      <c r="J112" s="216"/>
      <c r="K112" s="216" t="e">
        <v>#N/A</v>
      </c>
      <c r="L112" s="213"/>
      <c r="M112" s="217" t="s">
        <v>4626</v>
      </c>
      <c r="N112" s="217"/>
      <c r="O112" s="213" t="s">
        <v>4596</v>
      </c>
      <c r="P112" s="213" t="s">
        <v>4689</v>
      </c>
      <c r="Q112" s="213" t="e">
        <v>#N/A</v>
      </c>
      <c r="R112" s="215" t="s">
        <v>1422</v>
      </c>
      <c r="S112" s="220"/>
      <c r="T112" s="215"/>
      <c r="U112" s="213" t="s">
        <v>4715</v>
      </c>
      <c r="V112" s="213" t="e">
        <v>#N/A</v>
      </c>
      <c r="W112" s="213"/>
      <c r="X112" s="221" t="s">
        <v>4</v>
      </c>
      <c r="Y112" s="222" t="s">
        <v>2437</v>
      </c>
      <c r="Z112" s="217" t="s">
        <v>4742</v>
      </c>
      <c r="AA112" s="223" t="s">
        <v>2440</v>
      </c>
      <c r="AB112" s="223"/>
      <c r="AC112" s="215" t="s">
        <v>471</v>
      </c>
      <c r="AD112" s="215" t="s">
        <v>1714</v>
      </c>
      <c r="AE112" s="224"/>
      <c r="AF112" s="215" t="s">
        <v>1714</v>
      </c>
      <c r="AG112" s="215" t="s">
        <v>1422</v>
      </c>
      <c r="AH112" s="224"/>
      <c r="AI112" s="212" t="s">
        <v>1627</v>
      </c>
      <c r="AJ112" s="219"/>
      <c r="AK112" s="224"/>
      <c r="AL112" s="215" t="s">
        <v>2648</v>
      </c>
      <c r="AM112" s="221">
        <v>42875</v>
      </c>
      <c r="AN112" s="219" t="s">
        <v>1794</v>
      </c>
      <c r="AO112" s="221">
        <v>43334</v>
      </c>
      <c r="AP112" s="226" t="s">
        <v>2660</v>
      </c>
      <c r="AQ112" s="226">
        <v>0</v>
      </c>
      <c r="AR112" s="212"/>
      <c r="AS112" s="215" t="s">
        <v>1819</v>
      </c>
      <c r="AT112" s="221" t="s">
        <v>1795</v>
      </c>
      <c r="AU112" s="219"/>
      <c r="AW112" s="228" t="s">
        <v>4626</v>
      </c>
    </row>
    <row r="113" spans="1:268" s="227" customFormat="1" ht="24" customHeight="1">
      <c r="A113" s="211">
        <v>112</v>
      </c>
      <c r="B113" s="226" t="s">
        <v>924</v>
      </c>
      <c r="C113" s="226"/>
      <c r="D113" s="215" t="s">
        <v>925</v>
      </c>
      <c r="E113" s="221">
        <v>41284.553472222222</v>
      </c>
      <c r="F113" s="239" t="s">
        <v>1686</v>
      </c>
      <c r="G113" s="241" t="s">
        <v>2574</v>
      </c>
      <c r="H113" s="218" t="s">
        <v>4426</v>
      </c>
      <c r="I113" s="248" t="e">
        <f>VLOOKUP(D113,#REF!,3,0)</f>
        <v>#REF!</v>
      </c>
      <c r="J113" s="216"/>
      <c r="K113" s="216" t="e">
        <v>#N/A</v>
      </c>
      <c r="L113" s="213" t="s">
        <v>1722</v>
      </c>
      <c r="M113" s="217" t="s">
        <v>4727</v>
      </c>
      <c r="N113" s="217"/>
      <c r="O113" s="213" t="s">
        <v>4596</v>
      </c>
      <c r="P113" s="213" t="s">
        <v>4733</v>
      </c>
      <c r="Q113" s="213" t="e">
        <v>#N/A</v>
      </c>
      <c r="R113" s="215" t="s">
        <v>4547</v>
      </c>
      <c r="S113" s="220"/>
      <c r="T113" s="215"/>
      <c r="U113" s="213"/>
      <c r="V113" s="213" t="e">
        <v>#N/A</v>
      </c>
      <c r="W113" s="213"/>
      <c r="X113" s="221" t="s">
        <v>4</v>
      </c>
      <c r="Y113" s="222" t="s">
        <v>4663</v>
      </c>
      <c r="Z113" s="217" t="s">
        <v>4742</v>
      </c>
      <c r="AA113" s="222" t="s">
        <v>4750</v>
      </c>
      <c r="AB113" s="223"/>
      <c r="AC113" s="226" t="s">
        <v>45</v>
      </c>
      <c r="AD113" s="215" t="s">
        <v>1714</v>
      </c>
      <c r="AE113" s="224"/>
      <c r="AF113" s="215" t="s">
        <v>1714</v>
      </c>
      <c r="AG113" s="215" t="s">
        <v>4547</v>
      </c>
      <c r="AH113" s="224" t="s">
        <v>4533</v>
      </c>
      <c r="AI113" s="260" t="s">
        <v>1625</v>
      </c>
      <c r="AJ113" s="215"/>
      <c r="AK113" s="224"/>
      <c r="AL113" s="215" t="s">
        <v>1885</v>
      </c>
      <c r="AM113" s="215"/>
      <c r="AN113" s="215"/>
      <c r="AO113" s="215"/>
      <c r="AP113" s="215"/>
      <c r="AQ113" s="215"/>
      <c r="AR113" s="212" t="s">
        <v>1789</v>
      </c>
      <c r="AS113" s="215"/>
      <c r="AT113" s="221" t="s">
        <v>1843</v>
      </c>
      <c r="AU113" s="215"/>
      <c r="AW113" s="228" t="s">
        <v>4639</v>
      </c>
    </row>
    <row r="114" spans="1:268" s="227" customFormat="1" ht="24" customHeight="1">
      <c r="A114" s="211">
        <v>113</v>
      </c>
      <c r="B114" s="229" t="s">
        <v>4377</v>
      </c>
      <c r="C114" s="229" t="s">
        <v>4804</v>
      </c>
      <c r="D114" s="240" t="s">
        <v>4376</v>
      </c>
      <c r="E114" s="221" t="s">
        <v>4370</v>
      </c>
      <c r="F114" s="215" t="s">
        <v>1283</v>
      </c>
      <c r="G114" s="215" t="s">
        <v>1893</v>
      </c>
      <c r="H114" s="232" t="s">
        <v>1676</v>
      </c>
      <c r="I114" s="248" t="e">
        <f>VLOOKUP(D114,#REF!,3,0)</f>
        <v>#REF!</v>
      </c>
      <c r="J114" s="216"/>
      <c r="K114" s="216" t="e">
        <v>#N/A</v>
      </c>
      <c r="L114" s="229" t="s">
        <v>1722</v>
      </c>
      <c r="M114" s="217" t="s">
        <v>4700</v>
      </c>
      <c r="N114" s="217"/>
      <c r="O114" s="213" t="s">
        <v>4803</v>
      </c>
      <c r="P114" s="213" t="s">
        <v>4643</v>
      </c>
      <c r="Q114" s="213" t="s">
        <v>4617</v>
      </c>
      <c r="R114" s="215" t="s">
        <v>4534</v>
      </c>
      <c r="S114" s="220"/>
      <c r="T114" s="215"/>
      <c r="U114" s="213" t="s">
        <v>4714</v>
      </c>
      <c r="V114" s="213" t="e">
        <v>#N/A</v>
      </c>
      <c r="W114" s="240"/>
      <c r="X114" s="221" t="s">
        <v>4</v>
      </c>
      <c r="Y114" s="222" t="s">
        <v>4663</v>
      </c>
      <c r="Z114" s="217" t="s">
        <v>4742</v>
      </c>
      <c r="AA114" s="222" t="s">
        <v>4665</v>
      </c>
      <c r="AB114" s="223" t="s">
        <v>4665</v>
      </c>
      <c r="AC114" s="229" t="s">
        <v>531</v>
      </c>
      <c r="AD114" s="237" t="s">
        <v>1676</v>
      </c>
      <c r="AE114" s="224"/>
      <c r="AF114" s="237" t="s">
        <v>1676</v>
      </c>
      <c r="AG114" s="215" t="s">
        <v>4534</v>
      </c>
      <c r="AH114" s="215" t="s">
        <v>4534</v>
      </c>
      <c r="AI114" s="215" t="s">
        <v>1627</v>
      </c>
      <c r="AJ114" s="215"/>
      <c r="AK114" s="215"/>
      <c r="AL114" s="240" t="s">
        <v>4369</v>
      </c>
      <c r="AM114" s="215" t="s">
        <v>4247</v>
      </c>
      <c r="AN114" s="215"/>
      <c r="AO114" s="215"/>
      <c r="AP114" s="215"/>
      <c r="AQ114" s="215"/>
      <c r="AR114" s="215"/>
      <c r="AS114" s="215"/>
      <c r="AT114" s="227" t="s">
        <v>4467</v>
      </c>
      <c r="AU114" s="215" t="s">
        <v>4300</v>
      </c>
      <c r="AW114" s="228" t="s">
        <v>4630</v>
      </c>
    </row>
    <row r="115" spans="1:268" s="227" customFormat="1" ht="24" customHeight="1">
      <c r="A115" s="211">
        <v>114</v>
      </c>
      <c r="B115" s="253" t="s">
        <v>1230</v>
      </c>
      <c r="C115" s="253"/>
      <c r="D115" s="213">
        <v>71356147</v>
      </c>
      <c r="E115" s="214">
        <v>43282</v>
      </c>
      <c r="F115" s="253" t="s">
        <v>1103</v>
      </c>
      <c r="G115" s="219" t="s">
        <v>2002</v>
      </c>
      <c r="H115" s="218" t="s">
        <v>4426</v>
      </c>
      <c r="I115" s="248" t="e">
        <f>VLOOKUP(D115,#REF!,3,0)</f>
        <v>#REF!</v>
      </c>
      <c r="J115" s="216"/>
      <c r="K115" s="216" t="e">
        <v>#N/A</v>
      </c>
      <c r="L115" s="213"/>
      <c r="M115" s="217" t="s">
        <v>4626</v>
      </c>
      <c r="N115" s="217"/>
      <c r="O115" s="213" t="s">
        <v>4596</v>
      </c>
      <c r="P115" s="213" t="s">
        <v>4689</v>
      </c>
      <c r="Q115" s="213" t="e">
        <v>#N/A</v>
      </c>
      <c r="R115" s="219" t="s">
        <v>1465</v>
      </c>
      <c r="S115" s="220"/>
      <c r="T115" s="215"/>
      <c r="U115" s="213" t="s">
        <v>4715</v>
      </c>
      <c r="V115" s="213" t="e">
        <v>#N/A</v>
      </c>
      <c r="W115" s="213"/>
      <c r="X115" s="221" t="s">
        <v>4</v>
      </c>
      <c r="Y115" s="222" t="s">
        <v>2301</v>
      </c>
      <c r="Z115" s="217" t="s">
        <v>4742</v>
      </c>
      <c r="AA115" s="223" t="s">
        <v>2303</v>
      </c>
      <c r="AB115" s="223"/>
      <c r="AC115" s="249" t="s">
        <v>2302</v>
      </c>
      <c r="AD115" s="215" t="s">
        <v>1714</v>
      </c>
      <c r="AE115" s="224"/>
      <c r="AF115" s="215" t="s">
        <v>1714</v>
      </c>
      <c r="AG115" s="219" t="s">
        <v>1465</v>
      </c>
      <c r="AH115" s="224"/>
      <c r="AI115" s="233" t="s">
        <v>1627</v>
      </c>
      <c r="AJ115" s="215"/>
      <c r="AK115" s="224"/>
      <c r="AL115" s="249" t="s">
        <v>1189</v>
      </c>
      <c r="AM115" s="254" t="s">
        <v>1229</v>
      </c>
      <c r="AN115" s="215" t="s">
        <v>1794</v>
      </c>
      <c r="AO115" s="221">
        <v>43473</v>
      </c>
      <c r="AP115" s="226" t="s">
        <v>2304</v>
      </c>
      <c r="AQ115" s="226" t="s">
        <v>2305</v>
      </c>
      <c r="AR115" s="212"/>
      <c r="AS115" s="215"/>
      <c r="AT115" s="221" t="s">
        <v>1810</v>
      </c>
      <c r="AU115" s="215"/>
      <c r="AW115" s="228" t="s">
        <v>4626</v>
      </c>
    </row>
    <row r="116" spans="1:268" s="227" customFormat="1" ht="24" customHeight="1">
      <c r="A116" s="211">
        <v>115</v>
      </c>
      <c r="B116" s="229" t="s">
        <v>1516</v>
      </c>
      <c r="C116" s="229"/>
      <c r="D116" s="230" t="s">
        <v>1517</v>
      </c>
      <c r="E116" s="231" t="s">
        <v>4409</v>
      </c>
      <c r="F116" s="215" t="s">
        <v>4736</v>
      </c>
      <c r="G116" s="219" t="s">
        <v>2601</v>
      </c>
      <c r="H116" s="232" t="s">
        <v>4779</v>
      </c>
      <c r="I116" s="248" t="e">
        <f>VLOOKUP(D116,#REF!,3,0)</f>
        <v>#REF!</v>
      </c>
      <c r="J116" s="216"/>
      <c r="K116" s="216" t="s">
        <v>4382</v>
      </c>
      <c r="L116" s="213"/>
      <c r="M116" s="217" t="s">
        <v>4736</v>
      </c>
      <c r="N116" s="217"/>
      <c r="O116" s="213" t="s">
        <v>4597</v>
      </c>
      <c r="P116" s="213" t="s">
        <v>4596</v>
      </c>
      <c r="Q116" s="213" t="e">
        <v>#N/A</v>
      </c>
      <c r="R116" s="230" t="e">
        <v>#N/A</v>
      </c>
      <c r="S116" s="220"/>
      <c r="T116" s="215" t="s">
        <v>4447</v>
      </c>
      <c r="U116" s="215"/>
      <c r="V116" s="213"/>
      <c r="W116" s="230" t="e">
        <v>#N/A</v>
      </c>
      <c r="X116" s="221"/>
      <c r="Y116" s="222"/>
      <c r="Z116" s="217" t="s">
        <v>3484</v>
      </c>
      <c r="AA116" s="222" t="s">
        <v>4751</v>
      </c>
      <c r="AB116" s="223" t="s">
        <v>4663</v>
      </c>
      <c r="AC116" s="229"/>
      <c r="AD116" s="229" t="s">
        <v>37</v>
      </c>
      <c r="AE116" s="224" t="s">
        <v>1714</v>
      </c>
      <c r="AF116" s="229" t="s">
        <v>3484</v>
      </c>
      <c r="AG116" s="230" t="s">
        <v>1714</v>
      </c>
      <c r="AH116" s="215"/>
      <c r="AI116" s="233" t="s">
        <v>1627</v>
      </c>
      <c r="AJ116" s="215"/>
      <c r="AK116" s="230"/>
      <c r="AL116" s="230" t="s">
        <v>3485</v>
      </c>
      <c r="AM116" s="215"/>
      <c r="AN116" s="215"/>
      <c r="AO116" s="215"/>
      <c r="AP116" s="215"/>
      <c r="AQ116" s="215"/>
      <c r="AR116" s="215"/>
      <c r="AS116" s="215"/>
      <c r="AT116" s="227" t="s">
        <v>1843</v>
      </c>
      <c r="AU116" s="215"/>
      <c r="AW116" s="228"/>
    </row>
    <row r="117" spans="1:268" s="227" customFormat="1" ht="24" customHeight="1">
      <c r="A117" s="211">
        <v>116</v>
      </c>
      <c r="B117" s="237" t="s">
        <v>4276</v>
      </c>
      <c r="C117" s="237"/>
      <c r="D117" s="237" t="s">
        <v>4277</v>
      </c>
      <c r="E117" s="248">
        <v>42876.009643136575</v>
      </c>
      <c r="F117" s="219" t="s">
        <v>1628</v>
      </c>
      <c r="G117" s="215" t="s">
        <v>1793</v>
      </c>
      <c r="H117" s="232" t="s">
        <v>1676</v>
      </c>
      <c r="I117" s="248" t="e">
        <f>VLOOKUP(D117,#REF!,3,0)</f>
        <v>#REF!</v>
      </c>
      <c r="J117" s="216"/>
      <c r="K117" s="216" t="e">
        <v>#N/A</v>
      </c>
      <c r="L117" s="237" t="s">
        <v>1722</v>
      </c>
      <c r="M117" s="217" t="s">
        <v>4700</v>
      </c>
      <c r="N117" s="217"/>
      <c r="O117" s="213" t="s">
        <v>4596</v>
      </c>
      <c r="P117" s="213" t="s">
        <v>4643</v>
      </c>
      <c r="Q117" s="213" t="s">
        <v>4617</v>
      </c>
      <c r="R117" s="304" t="s">
        <v>1462</v>
      </c>
      <c r="S117" s="220"/>
      <c r="T117" s="215"/>
      <c r="U117" s="213" t="s">
        <v>4714</v>
      </c>
      <c r="V117" s="213" t="e">
        <v>#N/A</v>
      </c>
      <c r="W117" s="305"/>
      <c r="X117" s="221" t="s">
        <v>4</v>
      </c>
      <c r="Y117" s="222" t="s">
        <v>4663</v>
      </c>
      <c r="Z117" s="217" t="s">
        <v>4742</v>
      </c>
      <c r="AA117" s="222" t="s">
        <v>4665</v>
      </c>
      <c r="AB117" s="223" t="s">
        <v>4665</v>
      </c>
      <c r="AC117" s="237" t="s">
        <v>531</v>
      </c>
      <c r="AD117" s="237" t="s">
        <v>1676</v>
      </c>
      <c r="AE117" s="224"/>
      <c r="AF117" s="237" t="s">
        <v>1676</v>
      </c>
      <c r="AG117" s="304" t="s">
        <v>1462</v>
      </c>
      <c r="AH117" s="215" t="s">
        <v>4530</v>
      </c>
      <c r="AI117" s="215" t="s">
        <v>1629</v>
      </c>
      <c r="AJ117" s="215"/>
      <c r="AK117" s="215"/>
      <c r="AL117" s="237" t="s">
        <v>530</v>
      </c>
      <c r="AM117" s="237" t="s">
        <v>4263</v>
      </c>
      <c r="AN117" s="215"/>
      <c r="AO117" s="262"/>
      <c r="AP117" s="215"/>
      <c r="AQ117" s="215"/>
      <c r="AR117" s="215"/>
      <c r="AS117" s="215"/>
      <c r="AT117" s="227" t="s">
        <v>4467</v>
      </c>
      <c r="AU117" s="306" t="s">
        <v>4272</v>
      </c>
      <c r="AW117" s="228" t="s">
        <v>4630</v>
      </c>
    </row>
    <row r="118" spans="1:268" s="227" customFormat="1" ht="24" customHeight="1">
      <c r="A118" s="211">
        <v>117</v>
      </c>
      <c r="B118" s="229" t="s">
        <v>4317</v>
      </c>
      <c r="C118" s="229"/>
      <c r="D118" s="230" t="s">
        <v>4312</v>
      </c>
      <c r="E118" s="231">
        <v>43199.72371716435</v>
      </c>
      <c r="F118" s="215" t="s">
        <v>2808</v>
      </c>
      <c r="G118" s="219" t="s">
        <v>2002</v>
      </c>
      <c r="H118" s="232" t="s">
        <v>1676</v>
      </c>
      <c r="I118" s="248" t="e">
        <f>VLOOKUP(D118,#REF!,3,0)</f>
        <v>#REF!</v>
      </c>
      <c r="J118" s="216" t="s">
        <v>1710</v>
      </c>
      <c r="K118" s="216" t="s">
        <v>4604</v>
      </c>
      <c r="L118" s="213"/>
      <c r="M118" s="217" t="s">
        <v>4709</v>
      </c>
      <c r="N118" s="217"/>
      <c r="O118" s="213" t="s">
        <v>4596</v>
      </c>
      <c r="P118" s="213" t="s">
        <v>4680</v>
      </c>
      <c r="Q118" s="213" t="e">
        <v>#N/A</v>
      </c>
      <c r="R118" s="230" t="s">
        <v>4310</v>
      </c>
      <c r="S118" s="220"/>
      <c r="T118" s="215"/>
      <c r="U118" s="215"/>
      <c r="V118" s="213" t="e">
        <v>#N/A</v>
      </c>
      <c r="W118" s="230"/>
      <c r="X118" s="221" t="s">
        <v>4</v>
      </c>
      <c r="Y118" s="222" t="s">
        <v>4663</v>
      </c>
      <c r="Z118" s="217" t="s">
        <v>4742</v>
      </c>
      <c r="AA118" s="222" t="s">
        <v>4685</v>
      </c>
      <c r="AB118" s="223"/>
      <c r="AC118" s="229" t="s">
        <v>4275</v>
      </c>
      <c r="AD118" s="229" t="s">
        <v>1681</v>
      </c>
      <c r="AE118" s="224"/>
      <c r="AF118" s="229" t="s">
        <v>1681</v>
      </c>
      <c r="AG118" s="230" t="s">
        <v>4310</v>
      </c>
      <c r="AH118" s="215"/>
      <c r="AI118" s="215" t="s">
        <v>1627</v>
      </c>
      <c r="AJ118" s="215"/>
      <c r="AK118" s="230"/>
      <c r="AL118" s="230" t="s">
        <v>1117</v>
      </c>
      <c r="AM118" s="215" t="s">
        <v>4247</v>
      </c>
      <c r="AN118" s="215"/>
      <c r="AO118" s="215"/>
      <c r="AP118" s="215"/>
      <c r="AQ118" s="215"/>
      <c r="AR118" s="215"/>
      <c r="AS118" s="215"/>
      <c r="AT118" s="227" t="s">
        <v>1891</v>
      </c>
      <c r="AU118" s="215" t="s">
        <v>4300</v>
      </c>
      <c r="AW118" s="228" t="s">
        <v>4638</v>
      </c>
    </row>
    <row r="119" spans="1:268" s="227" customFormat="1" ht="24" customHeight="1">
      <c r="A119" s="211">
        <v>118</v>
      </c>
      <c r="B119" s="215" t="s">
        <v>32</v>
      </c>
      <c r="C119" s="215"/>
      <c r="D119" s="213" t="s">
        <v>33</v>
      </c>
      <c r="E119" s="214">
        <v>43014</v>
      </c>
      <c r="F119" s="244" t="s">
        <v>1852</v>
      </c>
      <c r="G119" s="215" t="s">
        <v>1622</v>
      </c>
      <c r="H119" s="218" t="s">
        <v>4426</v>
      </c>
      <c r="I119" s="248" t="e">
        <f>VLOOKUP(D119,#REF!,3,0)</f>
        <v>#REF!</v>
      </c>
      <c r="J119" s="216"/>
      <c r="K119" s="216" t="e">
        <v>#N/A</v>
      </c>
      <c r="L119" s="215" t="s">
        <v>1722</v>
      </c>
      <c r="M119" s="217" t="s">
        <v>4695</v>
      </c>
      <c r="N119" s="217"/>
      <c r="O119" s="213" t="s">
        <v>4596</v>
      </c>
      <c r="P119" s="213" t="s">
        <v>4643</v>
      </c>
      <c r="Q119" s="213" t="s">
        <v>4617</v>
      </c>
      <c r="R119" s="215" t="s">
        <v>1421</v>
      </c>
      <c r="S119" s="220"/>
      <c r="T119" s="215"/>
      <c r="U119" s="213" t="s">
        <v>4714</v>
      </c>
      <c r="V119" s="213" t="e">
        <v>#N/A</v>
      </c>
      <c r="W119" s="213"/>
      <c r="X119" s="221" t="s">
        <v>4</v>
      </c>
      <c r="Y119" s="222" t="s">
        <v>4663</v>
      </c>
      <c r="Z119" s="217" t="s">
        <v>4742</v>
      </c>
      <c r="AA119" s="222" t="s">
        <v>4666</v>
      </c>
      <c r="AB119" s="223" t="s">
        <v>4666</v>
      </c>
      <c r="AC119" s="215" t="s">
        <v>1851</v>
      </c>
      <c r="AD119" s="215" t="s">
        <v>1714</v>
      </c>
      <c r="AE119" s="224"/>
      <c r="AF119" s="215" t="s">
        <v>1714</v>
      </c>
      <c r="AG119" s="215" t="s">
        <v>1421</v>
      </c>
      <c r="AH119" s="224" t="s">
        <v>4538</v>
      </c>
      <c r="AI119" s="215" t="s">
        <v>1624</v>
      </c>
      <c r="AJ119" s="215"/>
      <c r="AK119" s="224"/>
      <c r="AL119" s="215" t="s">
        <v>1848</v>
      </c>
      <c r="AM119" s="238" t="s">
        <v>1849</v>
      </c>
      <c r="AN119" s="215" t="s">
        <v>1830</v>
      </c>
      <c r="AO119" s="221"/>
      <c r="AP119" s="226"/>
      <c r="AQ119" s="226"/>
      <c r="AR119" s="212" t="s">
        <v>1789</v>
      </c>
      <c r="AS119" s="215"/>
      <c r="AT119" s="221" t="s">
        <v>1802</v>
      </c>
      <c r="AU119" s="215" t="s">
        <v>1850</v>
      </c>
      <c r="AW119" s="228" t="s">
        <v>4630</v>
      </c>
    </row>
    <row r="120" spans="1:268" s="227" customFormat="1" ht="24" customHeight="1">
      <c r="A120" s="211">
        <v>119</v>
      </c>
      <c r="B120" s="229" t="s">
        <v>1644</v>
      </c>
      <c r="C120" s="229" t="s">
        <v>4804</v>
      </c>
      <c r="D120" s="230" t="s">
        <v>1778</v>
      </c>
      <c r="E120" s="231">
        <v>40956</v>
      </c>
      <c r="F120" s="215" t="s">
        <v>1626</v>
      </c>
      <c r="G120" s="219" t="s">
        <v>1829</v>
      </c>
      <c r="H120" s="232" t="s">
        <v>4779</v>
      </c>
      <c r="I120" s="248" t="e">
        <f>VLOOKUP(D120,#REF!,3,0)</f>
        <v>#REF!</v>
      </c>
      <c r="J120" s="216"/>
      <c r="K120" s="216" t="s">
        <v>4382</v>
      </c>
      <c r="L120" s="213" t="s">
        <v>4620</v>
      </c>
      <c r="M120" s="217" t="s">
        <v>1626</v>
      </c>
      <c r="N120" s="217"/>
      <c r="O120" s="213" t="s">
        <v>4644</v>
      </c>
      <c r="P120" s="213" t="s">
        <v>4596</v>
      </c>
      <c r="Q120" s="213" t="e">
        <v>#N/A</v>
      </c>
      <c r="R120" s="230" t="e">
        <v>#N/A</v>
      </c>
      <c r="S120" s="220" t="s">
        <v>4437</v>
      </c>
      <c r="T120" s="215" t="s">
        <v>4449</v>
      </c>
      <c r="U120" s="215"/>
      <c r="V120" s="213"/>
      <c r="W120" s="230" t="e">
        <v>#N/A</v>
      </c>
      <c r="X120" s="221"/>
      <c r="Y120" s="222" t="s">
        <v>4</v>
      </c>
      <c r="Z120" s="217"/>
      <c r="AA120" s="222" t="s">
        <v>4751</v>
      </c>
      <c r="AB120" s="223" t="s">
        <v>4663</v>
      </c>
      <c r="AC120" s="229"/>
      <c r="AD120" s="229" t="s">
        <v>4436</v>
      </c>
      <c r="AE120" s="224" t="s">
        <v>1731</v>
      </c>
      <c r="AF120" s="229"/>
      <c r="AG120" s="230" t="s">
        <v>1731</v>
      </c>
      <c r="AH120" s="215" t="s">
        <v>4437</v>
      </c>
      <c r="AI120" s="215" t="s">
        <v>1629</v>
      </c>
      <c r="AJ120" s="215"/>
      <c r="AK120" s="230"/>
      <c r="AL120" s="230" t="s">
        <v>1677</v>
      </c>
      <c r="AM120" s="215"/>
      <c r="AN120" s="215"/>
      <c r="AO120" s="215"/>
      <c r="AP120" s="215"/>
      <c r="AQ120" s="215"/>
      <c r="AR120" s="215"/>
      <c r="AS120" s="215"/>
      <c r="AT120" s="227" t="s">
        <v>4468</v>
      </c>
      <c r="AU120" s="215"/>
      <c r="AW120" s="228"/>
    </row>
    <row r="121" spans="1:268" s="227" customFormat="1" ht="24" customHeight="1">
      <c r="A121" s="211">
        <v>120</v>
      </c>
      <c r="B121" s="233" t="s">
        <v>108</v>
      </c>
      <c r="C121" s="233"/>
      <c r="D121" s="213" t="s">
        <v>105</v>
      </c>
      <c r="E121" s="214" t="s">
        <v>2355</v>
      </c>
      <c r="F121" s="215" t="s">
        <v>1689</v>
      </c>
      <c r="G121" s="215" t="s">
        <v>1622</v>
      </c>
      <c r="H121" s="218" t="s">
        <v>4426</v>
      </c>
      <c r="I121" s="248" t="e">
        <f>VLOOKUP(D121,#REF!,3,0)</f>
        <v>#REF!</v>
      </c>
      <c r="J121" s="216"/>
      <c r="K121" s="216" t="e">
        <v>#N/A</v>
      </c>
      <c r="L121" s="213"/>
      <c r="M121" s="217" t="s">
        <v>4626</v>
      </c>
      <c r="N121" s="217"/>
      <c r="O121" s="213" t="s">
        <v>4596</v>
      </c>
      <c r="P121" s="213" t="s">
        <v>4689</v>
      </c>
      <c r="Q121" s="213" t="e">
        <v>#N/A</v>
      </c>
      <c r="R121" s="215" t="s">
        <v>3212</v>
      </c>
      <c r="S121" s="220"/>
      <c r="T121" s="215"/>
      <c r="U121" s="213" t="s">
        <v>4715</v>
      </c>
      <c r="V121" s="213" t="e">
        <v>#N/A</v>
      </c>
      <c r="W121" s="213"/>
      <c r="X121" s="221" t="s">
        <v>4</v>
      </c>
      <c r="Y121" s="222" t="s">
        <v>2437</v>
      </c>
      <c r="Z121" s="217" t="s">
        <v>4742</v>
      </c>
      <c r="AA121" s="223" t="s">
        <v>3213</v>
      </c>
      <c r="AB121" s="223"/>
      <c r="AC121" s="233" t="s">
        <v>45</v>
      </c>
      <c r="AD121" s="215" t="s">
        <v>1714</v>
      </c>
      <c r="AE121" s="224"/>
      <c r="AF121" s="215" t="s">
        <v>1714</v>
      </c>
      <c r="AG121" s="215" t="s">
        <v>3212</v>
      </c>
      <c r="AH121" s="224"/>
      <c r="AI121" s="215" t="s">
        <v>1624</v>
      </c>
      <c r="AJ121" s="212"/>
      <c r="AK121" s="224"/>
      <c r="AL121" s="233" t="s">
        <v>2809</v>
      </c>
      <c r="AM121" s="234"/>
      <c r="AN121" s="215" t="s">
        <v>1794</v>
      </c>
      <c r="AO121" s="221">
        <v>43424</v>
      </c>
      <c r="AP121" s="226" t="s">
        <v>3224</v>
      </c>
      <c r="AQ121" s="226" t="s">
        <v>3225</v>
      </c>
      <c r="AR121" s="212"/>
      <c r="AS121" s="215"/>
      <c r="AT121" s="221" t="s">
        <v>1838</v>
      </c>
      <c r="AU121" s="215"/>
      <c r="AW121" s="228" t="s">
        <v>4626</v>
      </c>
    </row>
    <row r="122" spans="1:268" s="227" customFormat="1" ht="24" customHeight="1">
      <c r="A122" s="211">
        <v>121</v>
      </c>
      <c r="B122" s="229" t="s">
        <v>4337</v>
      </c>
      <c r="C122" s="229"/>
      <c r="D122" s="230" t="s">
        <v>4332</v>
      </c>
      <c r="E122" s="231">
        <v>43281.108314201389</v>
      </c>
      <c r="F122" s="230" t="s">
        <v>1688</v>
      </c>
      <c r="G122" s="219" t="s">
        <v>2002</v>
      </c>
      <c r="H122" s="232" t="s">
        <v>1676</v>
      </c>
      <c r="I122" s="248" t="e">
        <f>VLOOKUP(D122,#REF!,3,0)</f>
        <v>#REF!</v>
      </c>
      <c r="J122" s="216"/>
      <c r="K122" s="216" t="e">
        <v>#N/A</v>
      </c>
      <c r="L122" s="229" t="s">
        <v>1722</v>
      </c>
      <c r="M122" s="217" t="s">
        <v>4700</v>
      </c>
      <c r="N122" s="217"/>
      <c r="O122" s="213" t="s">
        <v>4596</v>
      </c>
      <c r="P122" s="213" t="s">
        <v>4643</v>
      </c>
      <c r="Q122" s="213" t="s">
        <v>4617</v>
      </c>
      <c r="R122" s="215" t="s">
        <v>4534</v>
      </c>
      <c r="S122" s="220"/>
      <c r="T122" s="215"/>
      <c r="U122" s="213" t="s">
        <v>4714</v>
      </c>
      <c r="V122" s="213" t="e">
        <v>#N/A</v>
      </c>
      <c r="W122" s="230"/>
      <c r="X122" s="221" t="s">
        <v>4</v>
      </c>
      <c r="Y122" s="222" t="s">
        <v>4663</v>
      </c>
      <c r="Z122" s="217" t="s">
        <v>4742</v>
      </c>
      <c r="AA122" s="222" t="s">
        <v>4665</v>
      </c>
      <c r="AB122" s="223" t="s">
        <v>4665</v>
      </c>
      <c r="AC122" s="229" t="s">
        <v>4297</v>
      </c>
      <c r="AD122" s="215" t="s">
        <v>1676</v>
      </c>
      <c r="AE122" s="224"/>
      <c r="AF122" s="215" t="s">
        <v>1676</v>
      </c>
      <c r="AG122" s="215" t="s">
        <v>4534</v>
      </c>
      <c r="AH122" s="215" t="s">
        <v>4365</v>
      </c>
      <c r="AI122" s="215" t="s">
        <v>1627</v>
      </c>
      <c r="AJ122" s="215"/>
      <c r="AK122" s="230"/>
      <c r="AL122" s="230" t="s">
        <v>1120</v>
      </c>
      <c r="AM122" s="215" t="s">
        <v>4247</v>
      </c>
      <c r="AN122" s="215"/>
      <c r="AO122" s="215"/>
      <c r="AP122" s="215"/>
      <c r="AQ122" s="215"/>
      <c r="AR122" s="215"/>
      <c r="AS122" s="215"/>
      <c r="AT122" s="227" t="s">
        <v>4467</v>
      </c>
      <c r="AU122" s="215" t="s">
        <v>4300</v>
      </c>
      <c r="AW122" s="228" t="s">
        <v>4630</v>
      </c>
    </row>
    <row r="123" spans="1:268" s="227" customFormat="1" ht="24" customHeight="1">
      <c r="A123" s="211">
        <v>122</v>
      </c>
      <c r="B123" s="277" t="s">
        <v>1073</v>
      </c>
      <c r="C123" s="277"/>
      <c r="D123" s="213" t="s">
        <v>1074</v>
      </c>
      <c r="E123" s="214" t="s">
        <v>2657</v>
      </c>
      <c r="F123" s="277" t="s">
        <v>908</v>
      </c>
      <c r="G123" s="307" t="s">
        <v>2051</v>
      </c>
      <c r="H123" s="218" t="s">
        <v>4426</v>
      </c>
      <c r="I123" s="248" t="e">
        <f>VLOOKUP(D123,#REF!,3,0)</f>
        <v>#REF!</v>
      </c>
      <c r="J123" s="216"/>
      <c r="K123" s="216" t="e">
        <v>#N/A</v>
      </c>
      <c r="L123" s="213"/>
      <c r="M123" s="217" t="s">
        <v>4626</v>
      </c>
      <c r="N123" s="217"/>
      <c r="O123" s="213" t="s">
        <v>4596</v>
      </c>
      <c r="P123" s="213" t="s">
        <v>4689</v>
      </c>
      <c r="Q123" s="213" t="e">
        <v>#N/A</v>
      </c>
      <c r="R123" s="307" t="s">
        <v>2041</v>
      </c>
      <c r="S123" s="220"/>
      <c r="T123" s="215"/>
      <c r="U123" s="213" t="s">
        <v>4715</v>
      </c>
      <c r="V123" s="213" t="e">
        <v>#N/A</v>
      </c>
      <c r="W123" s="213"/>
      <c r="X123" s="221" t="s">
        <v>4</v>
      </c>
      <c r="Y123" s="222" t="s">
        <v>2437</v>
      </c>
      <c r="Z123" s="217" t="s">
        <v>4742</v>
      </c>
      <c r="AA123" s="223" t="s">
        <v>2893</v>
      </c>
      <c r="AB123" s="223"/>
      <c r="AC123" s="277" t="s">
        <v>45</v>
      </c>
      <c r="AD123" s="215" t="s">
        <v>1714</v>
      </c>
      <c r="AE123" s="224"/>
      <c r="AF123" s="215" t="s">
        <v>1714</v>
      </c>
      <c r="AG123" s="307" t="s">
        <v>2041</v>
      </c>
      <c r="AH123" s="224"/>
      <c r="AI123" s="215" t="s">
        <v>1625</v>
      </c>
      <c r="AJ123" s="215"/>
      <c r="AK123" s="224"/>
      <c r="AL123" s="307" t="s">
        <v>1691</v>
      </c>
      <c r="AM123" s="283"/>
      <c r="AN123" s="215" t="s">
        <v>1794</v>
      </c>
      <c r="AO123" s="221">
        <v>43804</v>
      </c>
      <c r="AP123" s="226" t="s">
        <v>2894</v>
      </c>
      <c r="AQ123" s="226" t="s">
        <v>2895</v>
      </c>
      <c r="AR123" s="212"/>
      <c r="AS123" s="215"/>
      <c r="AT123" s="221" t="s">
        <v>1838</v>
      </c>
      <c r="AU123" s="215"/>
      <c r="AW123" s="228" t="s">
        <v>4626</v>
      </c>
    </row>
    <row r="124" spans="1:268" s="227" customFormat="1" ht="24" customHeight="1">
      <c r="A124" s="211">
        <v>123</v>
      </c>
      <c r="B124" s="235" t="s">
        <v>75</v>
      </c>
      <c r="C124" s="235"/>
      <c r="D124" s="213" t="s">
        <v>73</v>
      </c>
      <c r="E124" s="214">
        <v>43227</v>
      </c>
      <c r="F124" s="236" t="s">
        <v>38</v>
      </c>
      <c r="G124" s="215" t="s">
        <v>1622</v>
      </c>
      <c r="H124" s="218" t="s">
        <v>4426</v>
      </c>
      <c r="I124" s="248" t="e">
        <f>VLOOKUP(D124,#REF!,3,0)</f>
        <v>#REF!</v>
      </c>
      <c r="J124" s="216"/>
      <c r="K124" s="216" t="e">
        <v>#N/A</v>
      </c>
      <c r="L124" s="213"/>
      <c r="M124" s="217" t="s">
        <v>4626</v>
      </c>
      <c r="N124" s="217"/>
      <c r="O124" s="213" t="s">
        <v>4596</v>
      </c>
      <c r="P124" s="213" t="s">
        <v>4689</v>
      </c>
      <c r="Q124" s="213" t="e">
        <v>#N/A</v>
      </c>
      <c r="R124" s="219" t="s">
        <v>1470</v>
      </c>
      <c r="S124" s="220"/>
      <c r="T124" s="215"/>
      <c r="U124" s="213" t="s">
        <v>4715</v>
      </c>
      <c r="V124" s="213" t="e">
        <v>#N/A</v>
      </c>
      <c r="W124" s="213"/>
      <c r="X124" s="221" t="s">
        <v>4</v>
      </c>
      <c r="Y124" s="222" t="s">
        <v>2301</v>
      </c>
      <c r="Z124" s="217" t="s">
        <v>4742</v>
      </c>
      <c r="AA124" s="223" t="s">
        <v>4683</v>
      </c>
      <c r="AB124" s="223"/>
      <c r="AC124" s="226" t="s">
        <v>261</v>
      </c>
      <c r="AD124" s="242" t="s">
        <v>1724</v>
      </c>
      <c r="AE124" s="224"/>
      <c r="AF124" s="242" t="s">
        <v>1724</v>
      </c>
      <c r="AG124" s="219" t="s">
        <v>1470</v>
      </c>
      <c r="AH124" s="224"/>
      <c r="AI124" s="215" t="s">
        <v>1624</v>
      </c>
      <c r="AJ124" s="215"/>
      <c r="AK124" s="224"/>
      <c r="AL124" s="215" t="s">
        <v>2242</v>
      </c>
      <c r="AM124" s="243">
        <v>43227</v>
      </c>
      <c r="AN124" s="215" t="s">
        <v>1794</v>
      </c>
      <c r="AO124" s="221">
        <v>43367</v>
      </c>
      <c r="AP124" s="226" t="s">
        <v>3826</v>
      </c>
      <c r="AQ124" s="226">
        <v>285051</v>
      </c>
      <c r="AR124" s="212"/>
      <c r="AS124" s="215"/>
      <c r="AT124" s="221" t="s">
        <v>1802</v>
      </c>
      <c r="AU124" s="215"/>
      <c r="AW124" s="228" t="s">
        <v>4626</v>
      </c>
    </row>
    <row r="125" spans="1:268" s="227" customFormat="1" ht="24" customHeight="1">
      <c r="A125" s="211">
        <v>124</v>
      </c>
      <c r="B125" s="255" t="s">
        <v>1281</v>
      </c>
      <c r="C125" s="255"/>
      <c r="D125" s="213" t="s">
        <v>1275</v>
      </c>
      <c r="E125" s="214" t="s">
        <v>2650</v>
      </c>
      <c r="F125" s="240" t="s">
        <v>2647</v>
      </c>
      <c r="G125" s="241" t="s">
        <v>1996</v>
      </c>
      <c r="H125" s="218" t="s">
        <v>4426</v>
      </c>
      <c r="I125" s="248" t="e">
        <f>VLOOKUP(D125,#REF!,3,0)</f>
        <v>#REF!</v>
      </c>
      <c r="J125" s="216"/>
      <c r="K125" s="216" t="e">
        <v>#N/A</v>
      </c>
      <c r="L125" s="213"/>
      <c r="M125" s="217" t="s">
        <v>4626</v>
      </c>
      <c r="N125" s="217"/>
      <c r="O125" s="213" t="s">
        <v>4596</v>
      </c>
      <c r="P125" s="213" t="s">
        <v>4689</v>
      </c>
      <c r="Q125" s="213" t="e">
        <v>#N/A</v>
      </c>
      <c r="R125" s="215" t="s">
        <v>1422</v>
      </c>
      <c r="S125" s="220"/>
      <c r="T125" s="215"/>
      <c r="U125" s="213" t="s">
        <v>4715</v>
      </c>
      <c r="V125" s="213" t="e">
        <v>#N/A</v>
      </c>
      <c r="W125" s="213"/>
      <c r="X125" s="221" t="s">
        <v>4</v>
      </c>
      <c r="Y125" s="222" t="s">
        <v>2437</v>
      </c>
      <c r="Z125" s="217" t="s">
        <v>4742</v>
      </c>
      <c r="AA125" s="223" t="s">
        <v>2440</v>
      </c>
      <c r="AB125" s="223"/>
      <c r="AC125" s="215" t="s">
        <v>471</v>
      </c>
      <c r="AD125" s="215" t="s">
        <v>1714</v>
      </c>
      <c r="AE125" s="224"/>
      <c r="AF125" s="215" t="s">
        <v>1714</v>
      </c>
      <c r="AG125" s="215" t="s">
        <v>1422</v>
      </c>
      <c r="AH125" s="224"/>
      <c r="AI125" s="212" t="s">
        <v>1627</v>
      </c>
      <c r="AJ125" s="219"/>
      <c r="AK125" s="224"/>
      <c r="AL125" s="215" t="s">
        <v>2648</v>
      </c>
      <c r="AM125" s="256" t="s">
        <v>2650</v>
      </c>
      <c r="AN125" s="219" t="s">
        <v>1794</v>
      </c>
      <c r="AO125" s="221">
        <v>43334</v>
      </c>
      <c r="AP125" s="226" t="s">
        <v>2661</v>
      </c>
      <c r="AQ125" s="226">
        <v>0</v>
      </c>
      <c r="AR125" s="212"/>
      <c r="AS125" s="215" t="s">
        <v>1819</v>
      </c>
      <c r="AT125" s="221" t="s">
        <v>1795</v>
      </c>
      <c r="AU125" s="219"/>
      <c r="AW125" s="228" t="s">
        <v>4626</v>
      </c>
    </row>
    <row r="126" spans="1:268" s="227" customFormat="1" ht="24" customHeight="1">
      <c r="A126" s="211">
        <v>125</v>
      </c>
      <c r="B126" s="239" t="s">
        <v>1598</v>
      </c>
      <c r="C126" s="239"/>
      <c r="D126" s="213" t="s">
        <v>1599</v>
      </c>
      <c r="E126" s="214" t="s">
        <v>3429</v>
      </c>
      <c r="F126" s="239" t="s">
        <v>1686</v>
      </c>
      <c r="G126" s="335" t="s">
        <v>1866</v>
      </c>
      <c r="H126" s="218" t="s">
        <v>4426</v>
      </c>
      <c r="I126" s="248" t="e">
        <f>VLOOKUP(D126,#REF!,3,0)</f>
        <v>#REF!</v>
      </c>
      <c r="J126" s="216"/>
      <c r="K126" s="216" t="e">
        <v>#N/A</v>
      </c>
      <c r="L126" s="213"/>
      <c r="M126" s="217" t="s">
        <v>4626</v>
      </c>
      <c r="N126" s="217"/>
      <c r="O126" s="213" t="s">
        <v>4596</v>
      </c>
      <c r="P126" s="213" t="s">
        <v>4689</v>
      </c>
      <c r="Q126" s="213" t="e">
        <v>#N/A</v>
      </c>
      <c r="R126" s="215" t="s">
        <v>2353</v>
      </c>
      <c r="S126" s="220"/>
      <c r="T126" s="215"/>
      <c r="U126" s="213" t="s">
        <v>4715</v>
      </c>
      <c r="V126" s="213" t="e">
        <v>#N/A</v>
      </c>
      <c r="W126" s="213"/>
      <c r="X126" s="221" t="s">
        <v>4</v>
      </c>
      <c r="Y126" s="222" t="s">
        <v>2301</v>
      </c>
      <c r="Z126" s="217" t="s">
        <v>4742</v>
      </c>
      <c r="AA126" s="223" t="s">
        <v>2303</v>
      </c>
      <c r="AB126" s="223"/>
      <c r="AC126" s="215" t="s">
        <v>3427</v>
      </c>
      <c r="AD126" s="215" t="s">
        <v>1714</v>
      </c>
      <c r="AE126" s="224"/>
      <c r="AF126" s="215" t="s">
        <v>1714</v>
      </c>
      <c r="AG126" s="215" t="s">
        <v>2353</v>
      </c>
      <c r="AH126" s="224"/>
      <c r="AI126" s="277" t="s">
        <v>1627</v>
      </c>
      <c r="AJ126" s="215"/>
      <c r="AK126" s="224"/>
      <c r="AL126" s="215" t="s">
        <v>1541</v>
      </c>
      <c r="AM126" s="221" t="s">
        <v>3428</v>
      </c>
      <c r="AN126" s="241" t="s">
        <v>1809</v>
      </c>
      <c r="AO126" s="221">
        <v>43468</v>
      </c>
      <c r="AP126" s="226" t="s">
        <v>3430</v>
      </c>
      <c r="AQ126" s="226" t="s">
        <v>3431</v>
      </c>
      <c r="AR126" s="212"/>
      <c r="AS126" s="215"/>
      <c r="AT126" s="221" t="s">
        <v>1810</v>
      </c>
      <c r="AU126" s="215"/>
      <c r="AW126" s="228" t="s">
        <v>4626</v>
      </c>
    </row>
    <row r="127" spans="1:268" s="227" customFormat="1" ht="24" customHeight="1">
      <c r="A127" s="211">
        <v>126</v>
      </c>
      <c r="B127" s="229" t="s">
        <v>4378</v>
      </c>
      <c r="C127" s="229" t="s">
        <v>4804</v>
      </c>
      <c r="D127" s="240" t="s">
        <v>4376</v>
      </c>
      <c r="E127" s="221" t="s">
        <v>4370</v>
      </c>
      <c r="F127" s="215" t="s">
        <v>1283</v>
      </c>
      <c r="G127" s="215" t="s">
        <v>1893</v>
      </c>
      <c r="H127" s="232" t="s">
        <v>1676</v>
      </c>
      <c r="I127" s="248" t="e">
        <f>VLOOKUP(D127,#REF!,3,0)</f>
        <v>#REF!</v>
      </c>
      <c r="J127" s="216"/>
      <c r="K127" s="216" t="e">
        <v>#N/A</v>
      </c>
      <c r="L127" s="229" t="s">
        <v>1722</v>
      </c>
      <c r="M127" s="217" t="s">
        <v>4700</v>
      </c>
      <c r="N127" s="217"/>
      <c r="O127" s="213" t="s">
        <v>4803</v>
      </c>
      <c r="P127" s="213" t="s">
        <v>4643</v>
      </c>
      <c r="Q127" s="213" t="s">
        <v>4617</v>
      </c>
      <c r="R127" s="215" t="s">
        <v>4534</v>
      </c>
      <c r="S127" s="220"/>
      <c r="T127" s="215"/>
      <c r="U127" s="213" t="s">
        <v>4714</v>
      </c>
      <c r="V127" s="213" t="e">
        <v>#N/A</v>
      </c>
      <c r="W127" s="240"/>
      <c r="X127" s="221" t="s">
        <v>4</v>
      </c>
      <c r="Y127" s="222" t="s">
        <v>4663</v>
      </c>
      <c r="Z127" s="217" t="s">
        <v>4742</v>
      </c>
      <c r="AA127" s="222" t="s">
        <v>4665</v>
      </c>
      <c r="AB127" s="223" t="s">
        <v>4665</v>
      </c>
      <c r="AC127" s="229" t="s">
        <v>531</v>
      </c>
      <c r="AD127" s="237" t="s">
        <v>1676</v>
      </c>
      <c r="AE127" s="224"/>
      <c r="AF127" s="237" t="s">
        <v>1676</v>
      </c>
      <c r="AG127" s="215" t="s">
        <v>4534</v>
      </c>
      <c r="AH127" s="215" t="s">
        <v>4534</v>
      </c>
      <c r="AI127" s="215" t="s">
        <v>1627</v>
      </c>
      <c r="AJ127" s="215"/>
      <c r="AK127" s="215"/>
      <c r="AL127" s="240" t="s">
        <v>4369</v>
      </c>
      <c r="AM127" s="215" t="s">
        <v>4247</v>
      </c>
      <c r="AN127" s="215"/>
      <c r="AO127" s="215"/>
      <c r="AP127" s="215"/>
      <c r="AQ127" s="215"/>
      <c r="AR127" s="215"/>
      <c r="AS127" s="215"/>
      <c r="AT127" s="227" t="s">
        <v>4467</v>
      </c>
      <c r="AU127" s="215" t="s">
        <v>4300</v>
      </c>
      <c r="AW127" s="228" t="s">
        <v>4630</v>
      </c>
    </row>
    <row r="128" spans="1:268" s="227" customFormat="1" ht="24" customHeight="1">
      <c r="A128" s="211">
        <v>127</v>
      </c>
      <c r="B128" s="255" t="s">
        <v>1053</v>
      </c>
      <c r="C128" s="255"/>
      <c r="D128" s="182" t="s">
        <v>1765</v>
      </c>
      <c r="E128" s="183">
        <v>43054</v>
      </c>
      <c r="F128" s="185" t="s">
        <v>1626</v>
      </c>
      <c r="G128" s="185" t="s">
        <v>2051</v>
      </c>
      <c r="H128" s="188" t="s">
        <v>4426</v>
      </c>
      <c r="I128" s="87"/>
      <c r="J128" s="87"/>
      <c r="K128" s="187"/>
      <c r="L128" s="187" t="e">
        <v>#N/A</v>
      </c>
      <c r="M128" s="182" t="s">
        <v>4795</v>
      </c>
      <c r="N128" s="182" t="s">
        <v>4762</v>
      </c>
      <c r="O128" s="182" t="s">
        <v>4596</v>
      </c>
      <c r="P128" s="182" t="s">
        <v>4689</v>
      </c>
      <c r="Q128" s="182" t="e">
        <v>#N/A</v>
      </c>
      <c r="R128" s="189"/>
      <c r="S128" s="185"/>
      <c r="T128" s="87"/>
      <c r="U128" s="182" t="s">
        <v>4715</v>
      </c>
      <c r="V128" s="182"/>
      <c r="W128" s="190" t="s">
        <v>4</v>
      </c>
      <c r="X128" s="191" t="s">
        <v>2437</v>
      </c>
      <c r="Y128" s="182" t="s">
        <v>4742</v>
      </c>
      <c r="Z128" s="192" t="s">
        <v>1799</v>
      </c>
      <c r="AA128" s="186" t="s">
        <v>4787</v>
      </c>
      <c r="AB128" s="193" t="s">
        <v>45</v>
      </c>
      <c r="AC128" s="185" t="s">
        <v>1714</v>
      </c>
      <c r="AD128" s="194"/>
      <c r="AE128" s="185" t="s">
        <v>1714</v>
      </c>
      <c r="AF128" s="185" t="s">
        <v>2329</v>
      </c>
      <c r="AG128" s="185" t="s">
        <v>2329</v>
      </c>
      <c r="AH128" s="185" t="s">
        <v>1626</v>
      </c>
      <c r="AI128" s="185" t="s">
        <v>1625</v>
      </c>
      <c r="AJ128" s="185"/>
      <c r="AK128" s="194"/>
      <c r="AL128" s="185" t="s">
        <v>2862</v>
      </c>
      <c r="AM128" s="190">
        <v>43054</v>
      </c>
      <c r="AN128" s="185" t="s">
        <v>1794</v>
      </c>
      <c r="AO128" s="190">
        <v>43343</v>
      </c>
      <c r="AP128" s="193">
        <v>0</v>
      </c>
      <c r="AQ128" s="193">
        <v>0</v>
      </c>
      <c r="AR128" s="196"/>
      <c r="AS128" s="185"/>
      <c r="AT128" s="190" t="s">
        <v>1795</v>
      </c>
      <c r="AU128" s="185"/>
      <c r="AV128" s="197"/>
      <c r="AW128" s="198" t="s">
        <v>4626</v>
      </c>
      <c r="AX128" s="87"/>
      <c r="AY128" s="87"/>
      <c r="AZ128" s="87"/>
      <c r="BA128" s="87"/>
      <c r="BB128" s="87"/>
      <c r="BC128" s="87"/>
      <c r="BD128" s="87"/>
      <c r="BE128" s="87"/>
      <c r="BF128" s="87"/>
      <c r="BG128" s="87"/>
      <c r="BH128" s="87"/>
      <c r="BI128" s="87"/>
      <c r="BJ128" s="87"/>
      <c r="BK128" s="87"/>
      <c r="BL128" s="87"/>
      <c r="BM128" s="87"/>
      <c r="BN128" s="87"/>
      <c r="BO128" s="87"/>
      <c r="BP128" s="87"/>
      <c r="BQ128" s="87"/>
      <c r="BR128" s="87"/>
      <c r="BS128" s="87"/>
      <c r="BT128" s="87"/>
      <c r="BU128" s="87"/>
      <c r="BV128" s="87"/>
      <c r="BW128" s="87"/>
      <c r="BX128" s="87"/>
      <c r="BY128" s="87"/>
      <c r="BZ128" s="87"/>
      <c r="CA128" s="87"/>
      <c r="CB128" s="87"/>
      <c r="CC128" s="87"/>
      <c r="CD128" s="87"/>
      <c r="CE128" s="87"/>
      <c r="CF128" s="87"/>
      <c r="CG128" s="87"/>
      <c r="CH128" s="87"/>
      <c r="CI128" s="87"/>
      <c r="CJ128" s="87"/>
      <c r="CK128" s="87"/>
      <c r="CL128" s="87"/>
      <c r="CM128" s="87"/>
      <c r="CN128" s="87"/>
      <c r="CO128" s="87"/>
      <c r="CP128" s="87"/>
      <c r="CQ128" s="87"/>
      <c r="CR128" s="87"/>
      <c r="CS128" s="87"/>
      <c r="CT128" s="87"/>
      <c r="CU128" s="87"/>
      <c r="CV128" s="87"/>
      <c r="CW128" s="87"/>
      <c r="CX128" s="87"/>
      <c r="CY128" s="87"/>
      <c r="CZ128" s="87"/>
      <c r="DA128" s="87"/>
      <c r="DB128" s="87"/>
      <c r="DC128" s="87"/>
      <c r="DD128" s="87"/>
      <c r="DE128" s="87"/>
      <c r="DF128" s="87"/>
      <c r="DG128" s="87"/>
      <c r="DH128" s="87"/>
      <c r="DI128" s="87"/>
      <c r="DJ128" s="87"/>
      <c r="DK128" s="87"/>
      <c r="DL128" s="87"/>
      <c r="DM128" s="87"/>
      <c r="DN128" s="87"/>
      <c r="DO128" s="87"/>
      <c r="DP128" s="87"/>
      <c r="DQ128" s="87"/>
      <c r="DR128" s="87"/>
      <c r="DS128" s="87"/>
      <c r="DT128" s="87"/>
      <c r="DU128" s="87"/>
      <c r="DV128" s="87"/>
      <c r="DW128" s="87"/>
      <c r="DX128" s="87"/>
      <c r="DY128" s="87"/>
      <c r="DZ128" s="87"/>
      <c r="EA128" s="87"/>
      <c r="EB128" s="87"/>
      <c r="EC128" s="87"/>
      <c r="ED128" s="87"/>
      <c r="EE128" s="87"/>
      <c r="EF128" s="87"/>
      <c r="EG128" s="87"/>
      <c r="EH128" s="87"/>
      <c r="EI128" s="87"/>
      <c r="EJ128" s="87"/>
      <c r="EK128" s="87"/>
      <c r="EL128" s="87"/>
      <c r="EM128" s="87"/>
      <c r="EN128" s="87"/>
      <c r="EO128" s="87"/>
      <c r="EP128" s="87"/>
      <c r="EQ128" s="87"/>
      <c r="ER128" s="87"/>
      <c r="ES128" s="87"/>
      <c r="ET128" s="87"/>
      <c r="EU128" s="87"/>
      <c r="EV128" s="87"/>
      <c r="EW128" s="87"/>
      <c r="EX128" s="87"/>
      <c r="EY128" s="87"/>
      <c r="EZ128" s="87"/>
      <c r="FA128" s="87"/>
      <c r="FB128" s="87"/>
      <c r="FC128" s="87"/>
      <c r="FD128" s="87"/>
      <c r="FE128" s="87"/>
      <c r="FF128" s="87"/>
      <c r="FG128" s="87"/>
      <c r="FH128" s="87"/>
      <c r="FI128" s="87"/>
      <c r="FJ128" s="87"/>
      <c r="FK128" s="87"/>
      <c r="FL128" s="87"/>
      <c r="FM128" s="87"/>
      <c r="FN128" s="87"/>
      <c r="FO128" s="87"/>
      <c r="FP128" s="87"/>
      <c r="FQ128" s="87"/>
      <c r="FR128" s="87"/>
      <c r="FS128" s="87"/>
      <c r="FT128" s="87"/>
      <c r="FU128" s="87"/>
      <c r="FV128" s="87"/>
      <c r="FW128" s="87"/>
      <c r="FX128" s="87"/>
      <c r="FY128" s="87"/>
      <c r="FZ128" s="87"/>
      <c r="GA128" s="87"/>
      <c r="GB128" s="87"/>
      <c r="GC128" s="87"/>
      <c r="GD128" s="87"/>
      <c r="GE128" s="87"/>
      <c r="GF128" s="87"/>
      <c r="GG128" s="87"/>
      <c r="GH128" s="87"/>
      <c r="GI128" s="87"/>
      <c r="GJ128" s="87"/>
      <c r="GK128" s="87"/>
      <c r="GL128" s="87"/>
      <c r="GM128" s="87"/>
      <c r="GN128" s="87"/>
      <c r="GO128" s="87"/>
      <c r="GP128" s="87"/>
      <c r="GQ128" s="87"/>
      <c r="GR128" s="87"/>
      <c r="GS128" s="87"/>
      <c r="GT128" s="87"/>
      <c r="GU128" s="87"/>
      <c r="GV128" s="87"/>
      <c r="GW128" s="87"/>
      <c r="GX128" s="87"/>
      <c r="GY128" s="87"/>
      <c r="GZ128" s="87"/>
      <c r="HA128" s="87"/>
      <c r="HB128" s="87"/>
      <c r="HC128" s="87"/>
      <c r="HD128" s="87"/>
      <c r="HE128" s="87"/>
      <c r="HF128" s="87"/>
      <c r="HG128" s="87"/>
      <c r="HH128" s="87"/>
      <c r="HI128" s="87"/>
      <c r="HJ128" s="87"/>
      <c r="HK128" s="87"/>
      <c r="HL128" s="87"/>
      <c r="HM128" s="87"/>
      <c r="HN128" s="87"/>
      <c r="HO128" s="87"/>
      <c r="HP128" s="87"/>
      <c r="HQ128" s="87"/>
      <c r="HR128" s="87"/>
      <c r="HS128" s="87"/>
      <c r="HT128" s="87"/>
      <c r="HU128" s="87"/>
      <c r="HV128" s="87"/>
      <c r="HW128" s="87"/>
      <c r="HX128" s="87"/>
      <c r="HY128" s="87"/>
      <c r="HZ128" s="87"/>
      <c r="IA128" s="87"/>
      <c r="IB128" s="87"/>
      <c r="IC128" s="87"/>
      <c r="ID128" s="87"/>
      <c r="IE128" s="87"/>
      <c r="IF128" s="87"/>
      <c r="IG128" s="87"/>
      <c r="IH128" s="87"/>
      <c r="II128" s="87"/>
      <c r="IJ128" s="87"/>
      <c r="IK128" s="87"/>
      <c r="IL128" s="87"/>
      <c r="IM128" s="87"/>
      <c r="IN128" s="87"/>
      <c r="IO128" s="87"/>
      <c r="IP128" s="87"/>
      <c r="IQ128" s="87"/>
      <c r="IR128" s="87"/>
      <c r="IS128" s="87"/>
      <c r="IT128" s="87"/>
      <c r="IU128" s="87"/>
      <c r="IV128" s="87"/>
      <c r="IW128" s="87"/>
      <c r="IX128" s="87"/>
      <c r="IY128" s="87"/>
      <c r="IZ128" s="87"/>
      <c r="JA128" s="87"/>
      <c r="JB128" s="87"/>
      <c r="JC128" s="87"/>
      <c r="JD128" s="87"/>
      <c r="JE128" s="87"/>
      <c r="JF128" s="87"/>
      <c r="JG128" s="87"/>
      <c r="JH128" s="87"/>
    </row>
    <row r="129" spans="1:268" s="227" customFormat="1" ht="24" customHeight="1">
      <c r="A129" s="211">
        <v>128</v>
      </c>
      <c r="B129" s="253" t="s">
        <v>1228</v>
      </c>
      <c r="C129" s="253"/>
      <c r="D129" s="213">
        <v>71356147</v>
      </c>
      <c r="E129" s="214">
        <v>43282</v>
      </c>
      <c r="F129" s="253" t="s">
        <v>1103</v>
      </c>
      <c r="G129" s="219" t="s">
        <v>2002</v>
      </c>
      <c r="H129" s="218" t="s">
        <v>4426</v>
      </c>
      <c r="I129" s="248" t="e">
        <f>VLOOKUP(D129,#REF!,3,0)</f>
        <v>#REF!</v>
      </c>
      <c r="J129" s="216"/>
      <c r="K129" s="216" t="e">
        <v>#N/A</v>
      </c>
      <c r="L129" s="213"/>
      <c r="M129" s="217" t="s">
        <v>4626</v>
      </c>
      <c r="N129" s="217"/>
      <c r="O129" s="213" t="s">
        <v>4596</v>
      </c>
      <c r="P129" s="213" t="s">
        <v>4689</v>
      </c>
      <c r="Q129" s="213" t="e">
        <v>#N/A</v>
      </c>
      <c r="R129" s="219" t="s">
        <v>1465</v>
      </c>
      <c r="S129" s="220"/>
      <c r="T129" s="215"/>
      <c r="U129" s="213" t="s">
        <v>4715</v>
      </c>
      <c r="V129" s="213" t="e">
        <v>#N/A</v>
      </c>
      <c r="W129" s="213"/>
      <c r="X129" s="221" t="s">
        <v>4</v>
      </c>
      <c r="Y129" s="222" t="s">
        <v>2301</v>
      </c>
      <c r="Z129" s="217" t="s">
        <v>4742</v>
      </c>
      <c r="AA129" s="223" t="s">
        <v>2303</v>
      </c>
      <c r="AB129" s="223"/>
      <c r="AC129" s="249" t="s">
        <v>2302</v>
      </c>
      <c r="AD129" s="215" t="s">
        <v>1714</v>
      </c>
      <c r="AE129" s="224"/>
      <c r="AF129" s="215" t="s">
        <v>1714</v>
      </c>
      <c r="AG129" s="219" t="s">
        <v>1465</v>
      </c>
      <c r="AH129" s="224"/>
      <c r="AI129" s="233" t="s">
        <v>1627</v>
      </c>
      <c r="AJ129" s="215"/>
      <c r="AK129" s="224"/>
      <c r="AL129" s="249" t="s">
        <v>1189</v>
      </c>
      <c r="AM129" s="254" t="s">
        <v>1229</v>
      </c>
      <c r="AN129" s="215" t="s">
        <v>1794</v>
      </c>
      <c r="AO129" s="221">
        <v>43473</v>
      </c>
      <c r="AP129" s="226" t="s">
        <v>2306</v>
      </c>
      <c r="AQ129" s="226" t="s">
        <v>2307</v>
      </c>
      <c r="AR129" s="212"/>
      <c r="AS129" s="215"/>
      <c r="AT129" s="221" t="s">
        <v>1810</v>
      </c>
      <c r="AU129" s="215"/>
      <c r="AW129" s="228" t="s">
        <v>4626</v>
      </c>
    </row>
    <row r="130" spans="1:268" s="227" customFormat="1" ht="24" customHeight="1">
      <c r="A130" s="211">
        <v>129</v>
      </c>
      <c r="B130" s="229" t="s">
        <v>4408</v>
      </c>
      <c r="C130" s="229" t="s">
        <v>4804</v>
      </c>
      <c r="D130" s="230" t="s">
        <v>4397</v>
      </c>
      <c r="E130" s="231">
        <v>41076</v>
      </c>
      <c r="F130" s="215" t="s">
        <v>4736</v>
      </c>
      <c r="G130" s="219" t="s">
        <v>2601</v>
      </c>
      <c r="H130" s="232" t="s">
        <v>4779</v>
      </c>
      <c r="I130" s="248" t="e">
        <f>VLOOKUP(D130,#REF!,3,0)</f>
        <v>#REF!</v>
      </c>
      <c r="J130" s="216"/>
      <c r="K130" s="216" t="s">
        <v>4382</v>
      </c>
      <c r="L130" s="213"/>
      <c r="M130" s="217" t="s">
        <v>4736</v>
      </c>
      <c r="N130" s="217"/>
      <c r="O130" s="213" t="s">
        <v>4597</v>
      </c>
      <c r="P130" s="213" t="s">
        <v>4596</v>
      </c>
      <c r="Q130" s="213" t="e">
        <v>#N/A</v>
      </c>
      <c r="R130" s="230" t="e">
        <v>#N/A</v>
      </c>
      <c r="S130" s="220"/>
      <c r="T130" s="215" t="s">
        <v>4447</v>
      </c>
      <c r="U130" s="215"/>
      <c r="V130" s="213"/>
      <c r="W130" s="230" t="e">
        <v>#N/A</v>
      </c>
      <c r="X130" s="221"/>
      <c r="Y130" s="222"/>
      <c r="Z130" s="217"/>
      <c r="AA130" s="222" t="s">
        <v>4751</v>
      </c>
      <c r="AB130" s="223" t="s">
        <v>4663</v>
      </c>
      <c r="AC130" s="229"/>
      <c r="AD130" s="229" t="s">
        <v>4398</v>
      </c>
      <c r="AE130" s="224" t="s">
        <v>4511</v>
      </c>
      <c r="AF130" s="229" t="s">
        <v>3484</v>
      </c>
      <c r="AG130" s="230" t="s">
        <v>4511</v>
      </c>
      <c r="AH130" s="215"/>
      <c r="AI130" s="215" t="s">
        <v>1627</v>
      </c>
      <c r="AJ130" s="215"/>
      <c r="AK130" s="230"/>
      <c r="AL130" s="230" t="s">
        <v>1515</v>
      </c>
      <c r="AM130" s="215"/>
      <c r="AN130" s="215"/>
      <c r="AO130" s="215"/>
      <c r="AP130" s="215"/>
      <c r="AQ130" s="215"/>
      <c r="AR130" s="215"/>
      <c r="AS130" s="215"/>
      <c r="AT130" s="227" t="s">
        <v>4588</v>
      </c>
      <c r="AU130" s="215"/>
      <c r="AW130" s="228"/>
    </row>
    <row r="131" spans="1:268" s="227" customFormat="1" ht="24" customHeight="1">
      <c r="A131" s="211">
        <v>130</v>
      </c>
      <c r="B131" s="237" t="s">
        <v>4281</v>
      </c>
      <c r="C131" s="237"/>
      <c r="D131" s="237" t="s">
        <v>4282</v>
      </c>
      <c r="E131" s="248">
        <v>42876.090771145835</v>
      </c>
      <c r="F131" s="219" t="s">
        <v>1628</v>
      </c>
      <c r="G131" s="215" t="s">
        <v>1793</v>
      </c>
      <c r="H131" s="232" t="s">
        <v>1676</v>
      </c>
      <c r="I131" s="248" t="e">
        <f>VLOOKUP(D131,#REF!,3,0)</f>
        <v>#REF!</v>
      </c>
      <c r="J131" s="216"/>
      <c r="K131" s="216" t="e">
        <v>#N/A</v>
      </c>
      <c r="L131" s="237" t="s">
        <v>1722</v>
      </c>
      <c r="M131" s="217" t="s">
        <v>4700</v>
      </c>
      <c r="N131" s="217"/>
      <c r="O131" s="213" t="s">
        <v>4596</v>
      </c>
      <c r="P131" s="213" t="s">
        <v>4643</v>
      </c>
      <c r="Q131" s="213" t="s">
        <v>4617</v>
      </c>
      <c r="R131" s="304" t="s">
        <v>1462</v>
      </c>
      <c r="S131" s="220"/>
      <c r="T131" s="215"/>
      <c r="U131" s="213" t="s">
        <v>4714</v>
      </c>
      <c r="V131" s="213" t="e">
        <v>#N/A</v>
      </c>
      <c r="W131" s="305"/>
      <c r="X131" s="221" t="s">
        <v>4</v>
      </c>
      <c r="Y131" s="222" t="s">
        <v>4663</v>
      </c>
      <c r="Z131" s="217" t="s">
        <v>4742</v>
      </c>
      <c r="AA131" s="222" t="s">
        <v>4665</v>
      </c>
      <c r="AB131" s="223" t="s">
        <v>4665</v>
      </c>
      <c r="AC131" s="237" t="s">
        <v>531</v>
      </c>
      <c r="AD131" s="237" t="s">
        <v>1676</v>
      </c>
      <c r="AE131" s="224"/>
      <c r="AF131" s="237" t="s">
        <v>1676</v>
      </c>
      <c r="AG131" s="304" t="s">
        <v>1462</v>
      </c>
      <c r="AH131" s="215" t="s">
        <v>4530</v>
      </c>
      <c r="AI131" s="215" t="s">
        <v>1629</v>
      </c>
      <c r="AJ131" s="215"/>
      <c r="AK131" s="215"/>
      <c r="AL131" s="237" t="s">
        <v>530</v>
      </c>
      <c r="AM131" s="237" t="s">
        <v>4263</v>
      </c>
      <c r="AN131" s="215"/>
      <c r="AO131" s="262"/>
      <c r="AP131" s="215"/>
      <c r="AQ131" s="215"/>
      <c r="AR131" s="215"/>
      <c r="AS131" s="215"/>
      <c r="AT131" s="227" t="s">
        <v>4467</v>
      </c>
      <c r="AU131" s="306" t="s">
        <v>4272</v>
      </c>
      <c r="AW131" s="228" t="s">
        <v>4630</v>
      </c>
    </row>
    <row r="132" spans="1:268" s="227" customFormat="1" ht="24" customHeight="1">
      <c r="A132" s="211">
        <v>131</v>
      </c>
      <c r="B132" s="229" t="s">
        <v>4320</v>
      </c>
      <c r="C132" s="229"/>
      <c r="D132" s="230" t="s">
        <v>4312</v>
      </c>
      <c r="E132" s="231">
        <v>43199.943527928241</v>
      </c>
      <c r="F132" s="215" t="s">
        <v>2808</v>
      </c>
      <c r="G132" s="219" t="s">
        <v>2002</v>
      </c>
      <c r="H132" s="232" t="s">
        <v>1676</v>
      </c>
      <c r="I132" s="248" t="e">
        <f>VLOOKUP(D132,#REF!,3,0)</f>
        <v>#REF!</v>
      </c>
      <c r="J132" s="216" t="s">
        <v>1710</v>
      </c>
      <c r="K132" s="216" t="s">
        <v>4604</v>
      </c>
      <c r="L132" s="213"/>
      <c r="M132" s="217" t="s">
        <v>4709</v>
      </c>
      <c r="N132" s="217"/>
      <c r="O132" s="213" t="s">
        <v>4596</v>
      </c>
      <c r="P132" s="213" t="s">
        <v>4680</v>
      </c>
      <c r="Q132" s="213" t="e">
        <v>#N/A</v>
      </c>
      <c r="R132" s="230" t="s">
        <v>4310</v>
      </c>
      <c r="S132" s="220"/>
      <c r="T132" s="215"/>
      <c r="U132" s="215"/>
      <c r="V132" s="213" t="e">
        <v>#N/A</v>
      </c>
      <c r="W132" s="230"/>
      <c r="X132" s="221" t="s">
        <v>4</v>
      </c>
      <c r="Y132" s="222" t="s">
        <v>4663</v>
      </c>
      <c r="Z132" s="217" t="s">
        <v>4742</v>
      </c>
      <c r="AA132" s="222" t="s">
        <v>4685</v>
      </c>
      <c r="AB132" s="223"/>
      <c r="AC132" s="229" t="s">
        <v>4275</v>
      </c>
      <c r="AD132" s="229" t="s">
        <v>1681</v>
      </c>
      <c r="AE132" s="224"/>
      <c r="AF132" s="229" t="s">
        <v>1681</v>
      </c>
      <c r="AG132" s="230" t="s">
        <v>4310</v>
      </c>
      <c r="AH132" s="215"/>
      <c r="AI132" s="215" t="s">
        <v>1627</v>
      </c>
      <c r="AJ132" s="215"/>
      <c r="AK132" s="230"/>
      <c r="AL132" s="230" t="s">
        <v>1117</v>
      </c>
      <c r="AM132" s="215" t="s">
        <v>4247</v>
      </c>
      <c r="AN132" s="215"/>
      <c r="AO132" s="215"/>
      <c r="AP132" s="215"/>
      <c r="AQ132" s="215"/>
      <c r="AR132" s="215"/>
      <c r="AS132" s="215"/>
      <c r="AT132" s="227" t="s">
        <v>1891</v>
      </c>
      <c r="AU132" s="215" t="s">
        <v>4300</v>
      </c>
      <c r="AW132" s="228" t="s">
        <v>4638</v>
      </c>
    </row>
    <row r="133" spans="1:268" s="227" customFormat="1" ht="24" customHeight="1">
      <c r="A133" s="211">
        <v>132</v>
      </c>
      <c r="B133" s="215" t="s">
        <v>34</v>
      </c>
      <c r="C133" s="215"/>
      <c r="D133" s="213" t="s">
        <v>33</v>
      </c>
      <c r="E133" s="214">
        <v>43014</v>
      </c>
      <c r="F133" s="221" t="s">
        <v>1852</v>
      </c>
      <c r="G133" s="215" t="s">
        <v>1622</v>
      </c>
      <c r="H133" s="218" t="s">
        <v>4426</v>
      </c>
      <c r="I133" s="248" t="e">
        <f>VLOOKUP(D133,#REF!,3,0)</f>
        <v>#REF!</v>
      </c>
      <c r="J133" s="216"/>
      <c r="K133" s="216" t="e">
        <v>#N/A</v>
      </c>
      <c r="L133" s="215" t="s">
        <v>1722</v>
      </c>
      <c r="M133" s="217" t="s">
        <v>4695</v>
      </c>
      <c r="N133" s="217"/>
      <c r="O133" s="213" t="s">
        <v>4596</v>
      </c>
      <c r="P133" s="213" t="s">
        <v>4643</v>
      </c>
      <c r="Q133" s="213" t="s">
        <v>4617</v>
      </c>
      <c r="R133" s="215" t="s">
        <v>1421</v>
      </c>
      <c r="S133" s="220"/>
      <c r="T133" s="215"/>
      <c r="U133" s="213" t="s">
        <v>4714</v>
      </c>
      <c r="V133" s="213" t="e">
        <v>#N/A</v>
      </c>
      <c r="W133" s="213"/>
      <c r="X133" s="221" t="s">
        <v>4</v>
      </c>
      <c r="Y133" s="222" t="s">
        <v>4663</v>
      </c>
      <c r="Z133" s="217" t="s">
        <v>4742</v>
      </c>
      <c r="AA133" s="222" t="s">
        <v>4666</v>
      </c>
      <c r="AB133" s="223" t="s">
        <v>4666</v>
      </c>
      <c r="AC133" s="215" t="s">
        <v>1836</v>
      </c>
      <c r="AD133" s="215" t="s">
        <v>1714</v>
      </c>
      <c r="AE133" s="224"/>
      <c r="AF133" s="215" t="s">
        <v>1714</v>
      </c>
      <c r="AG133" s="215" t="s">
        <v>1421</v>
      </c>
      <c r="AH133" s="224" t="s">
        <v>4538</v>
      </c>
      <c r="AI133" s="215" t="s">
        <v>1624</v>
      </c>
      <c r="AJ133" s="215"/>
      <c r="AK133" s="224"/>
      <c r="AL133" s="215" t="s">
        <v>1848</v>
      </c>
      <c r="AM133" s="238" t="s">
        <v>1849</v>
      </c>
      <c r="AN133" s="215" t="s">
        <v>1830</v>
      </c>
      <c r="AO133" s="221"/>
      <c r="AP133" s="226"/>
      <c r="AQ133" s="226"/>
      <c r="AR133" s="212" t="s">
        <v>1789</v>
      </c>
      <c r="AS133" s="215"/>
      <c r="AT133" s="221" t="s">
        <v>1802</v>
      </c>
      <c r="AU133" s="215" t="s">
        <v>1850</v>
      </c>
      <c r="AW133" s="228" t="s">
        <v>4630</v>
      </c>
    </row>
    <row r="134" spans="1:268" s="227" customFormat="1" ht="24" customHeight="1">
      <c r="A134" s="211">
        <v>133</v>
      </c>
      <c r="B134" s="255" t="s">
        <v>940</v>
      </c>
      <c r="C134" s="255"/>
      <c r="D134" s="213" t="s">
        <v>939</v>
      </c>
      <c r="E134" s="214">
        <v>42841</v>
      </c>
      <c r="F134" s="215" t="s">
        <v>1626</v>
      </c>
      <c r="G134" s="241" t="s">
        <v>2574</v>
      </c>
      <c r="H134" s="218" t="s">
        <v>4426</v>
      </c>
      <c r="I134" s="248" t="e">
        <f>VLOOKUP(D134,#REF!,3,0)</f>
        <v>#REF!</v>
      </c>
      <c r="J134" s="216"/>
      <c r="K134" s="216" t="e">
        <v>#N/A</v>
      </c>
      <c r="L134" s="213"/>
      <c r="M134" s="217" t="s">
        <v>4626</v>
      </c>
      <c r="N134" s="217"/>
      <c r="O134" s="213" t="s">
        <v>4596</v>
      </c>
      <c r="P134" s="213" t="s">
        <v>4689</v>
      </c>
      <c r="Q134" s="213" t="e">
        <v>#N/A</v>
      </c>
      <c r="R134" s="215" t="s">
        <v>1422</v>
      </c>
      <c r="S134" s="220"/>
      <c r="T134" s="215"/>
      <c r="U134" s="213" t="s">
        <v>4715</v>
      </c>
      <c r="V134" s="213" t="e">
        <v>#N/A</v>
      </c>
      <c r="W134" s="213"/>
      <c r="X134" s="221" t="s">
        <v>4</v>
      </c>
      <c r="Y134" s="222" t="s">
        <v>2437</v>
      </c>
      <c r="Z134" s="217" t="s">
        <v>4742</v>
      </c>
      <c r="AA134" s="223" t="s">
        <v>2440</v>
      </c>
      <c r="AB134" s="223"/>
      <c r="AC134" s="226" t="s">
        <v>45</v>
      </c>
      <c r="AD134" s="215" t="s">
        <v>1714</v>
      </c>
      <c r="AE134" s="224"/>
      <c r="AF134" s="215" t="s">
        <v>1714</v>
      </c>
      <c r="AG134" s="215" t="s">
        <v>1422</v>
      </c>
      <c r="AH134" s="224"/>
      <c r="AI134" s="215" t="s">
        <v>1625</v>
      </c>
      <c r="AJ134" s="215"/>
      <c r="AK134" s="224"/>
      <c r="AL134" s="215" t="s">
        <v>2861</v>
      </c>
      <c r="AM134" s="221">
        <v>42841</v>
      </c>
      <c r="AN134" s="215" t="s">
        <v>1794</v>
      </c>
      <c r="AO134" s="221">
        <v>43326</v>
      </c>
      <c r="AP134" s="226">
        <v>0</v>
      </c>
      <c r="AQ134" s="226">
        <v>0</v>
      </c>
      <c r="AR134" s="212"/>
      <c r="AS134" s="215"/>
      <c r="AT134" s="221" t="s">
        <v>1795</v>
      </c>
      <c r="AU134" s="215"/>
      <c r="AW134" s="228" t="s">
        <v>4626</v>
      </c>
    </row>
    <row r="135" spans="1:268" s="227" customFormat="1" ht="24" customHeight="1">
      <c r="A135" s="211">
        <v>134</v>
      </c>
      <c r="B135" s="233" t="s">
        <v>117</v>
      </c>
      <c r="C135" s="233"/>
      <c r="D135" s="213" t="s">
        <v>105</v>
      </c>
      <c r="E135" s="214" t="s">
        <v>2355</v>
      </c>
      <c r="F135" s="215" t="s">
        <v>1689</v>
      </c>
      <c r="G135" s="215" t="s">
        <v>1622</v>
      </c>
      <c r="H135" s="218" t="s">
        <v>4426</v>
      </c>
      <c r="I135" s="248" t="e">
        <f>VLOOKUP(D135,#REF!,3,0)</f>
        <v>#REF!</v>
      </c>
      <c r="J135" s="216"/>
      <c r="K135" s="216" t="e">
        <v>#N/A</v>
      </c>
      <c r="L135" s="213"/>
      <c r="M135" s="217" t="s">
        <v>4626</v>
      </c>
      <c r="N135" s="217"/>
      <c r="O135" s="213" t="s">
        <v>4596</v>
      </c>
      <c r="P135" s="213" t="s">
        <v>4689</v>
      </c>
      <c r="Q135" s="213" t="e">
        <v>#N/A</v>
      </c>
      <c r="R135" s="215" t="s">
        <v>3212</v>
      </c>
      <c r="S135" s="220"/>
      <c r="T135" s="215"/>
      <c r="U135" s="213" t="s">
        <v>4715</v>
      </c>
      <c r="V135" s="213" t="e">
        <v>#N/A</v>
      </c>
      <c r="W135" s="213"/>
      <c r="X135" s="221" t="s">
        <v>4</v>
      </c>
      <c r="Y135" s="222" t="s">
        <v>2437</v>
      </c>
      <c r="Z135" s="217" t="s">
        <v>4742</v>
      </c>
      <c r="AA135" s="223" t="s">
        <v>3213</v>
      </c>
      <c r="AB135" s="223"/>
      <c r="AC135" s="233" t="s">
        <v>45</v>
      </c>
      <c r="AD135" s="215" t="s">
        <v>1714</v>
      </c>
      <c r="AE135" s="224"/>
      <c r="AF135" s="215" t="s">
        <v>1714</v>
      </c>
      <c r="AG135" s="215" t="s">
        <v>3212</v>
      </c>
      <c r="AH135" s="224"/>
      <c r="AI135" s="215" t="s">
        <v>1624</v>
      </c>
      <c r="AJ135" s="212"/>
      <c r="AK135" s="224"/>
      <c r="AL135" s="233" t="s">
        <v>2809</v>
      </c>
      <c r="AM135" s="234"/>
      <c r="AN135" s="215" t="s">
        <v>1794</v>
      </c>
      <c r="AO135" s="221">
        <v>43424</v>
      </c>
      <c r="AP135" s="226" t="s">
        <v>3226</v>
      </c>
      <c r="AQ135" s="226" t="s">
        <v>3227</v>
      </c>
      <c r="AR135" s="212"/>
      <c r="AS135" s="215"/>
      <c r="AT135" s="221" t="s">
        <v>1838</v>
      </c>
      <c r="AU135" s="215"/>
      <c r="AW135" s="228" t="s">
        <v>4626</v>
      </c>
    </row>
    <row r="136" spans="1:268" s="227" customFormat="1" ht="24" customHeight="1">
      <c r="A136" s="211">
        <v>135</v>
      </c>
      <c r="B136" s="229" t="s">
        <v>4339</v>
      </c>
      <c r="C136" s="229"/>
      <c r="D136" s="230" t="s">
        <v>4332</v>
      </c>
      <c r="E136" s="231">
        <v>43281.124498761572</v>
      </c>
      <c r="F136" s="230" t="s">
        <v>1688</v>
      </c>
      <c r="G136" s="219" t="s">
        <v>2002</v>
      </c>
      <c r="H136" s="232" t="s">
        <v>1676</v>
      </c>
      <c r="I136" s="248" t="e">
        <f>VLOOKUP(D136,#REF!,3,0)</f>
        <v>#REF!</v>
      </c>
      <c r="J136" s="216"/>
      <c r="K136" s="216" t="e">
        <v>#N/A</v>
      </c>
      <c r="L136" s="229" t="s">
        <v>1722</v>
      </c>
      <c r="M136" s="217" t="s">
        <v>4700</v>
      </c>
      <c r="N136" s="217"/>
      <c r="O136" s="213" t="s">
        <v>4596</v>
      </c>
      <c r="P136" s="213" t="s">
        <v>4643</v>
      </c>
      <c r="Q136" s="213" t="s">
        <v>4617</v>
      </c>
      <c r="R136" s="215" t="s">
        <v>4534</v>
      </c>
      <c r="S136" s="220"/>
      <c r="T136" s="215"/>
      <c r="U136" s="213" t="s">
        <v>4714</v>
      </c>
      <c r="V136" s="213" t="e">
        <v>#N/A</v>
      </c>
      <c r="W136" s="230"/>
      <c r="X136" s="221" t="s">
        <v>4</v>
      </c>
      <c r="Y136" s="222" t="s">
        <v>4663</v>
      </c>
      <c r="Z136" s="217" t="s">
        <v>4742</v>
      </c>
      <c r="AA136" s="222" t="s">
        <v>4665</v>
      </c>
      <c r="AB136" s="223" t="s">
        <v>4665</v>
      </c>
      <c r="AC136" s="229" t="s">
        <v>4297</v>
      </c>
      <c r="AD136" s="215" t="s">
        <v>1676</v>
      </c>
      <c r="AE136" s="224"/>
      <c r="AF136" s="215" t="s">
        <v>1676</v>
      </c>
      <c r="AG136" s="215" t="s">
        <v>4534</v>
      </c>
      <c r="AH136" s="215" t="s">
        <v>4365</v>
      </c>
      <c r="AI136" s="233" t="s">
        <v>1627</v>
      </c>
      <c r="AJ136" s="215"/>
      <c r="AK136" s="230"/>
      <c r="AL136" s="230" t="s">
        <v>1120</v>
      </c>
      <c r="AM136" s="215" t="s">
        <v>4247</v>
      </c>
      <c r="AN136" s="215"/>
      <c r="AO136" s="215"/>
      <c r="AP136" s="215"/>
      <c r="AQ136" s="215"/>
      <c r="AR136" s="215"/>
      <c r="AS136" s="215"/>
      <c r="AT136" s="227" t="s">
        <v>4467</v>
      </c>
      <c r="AU136" s="215" t="s">
        <v>4300</v>
      </c>
      <c r="AW136" s="228" t="s">
        <v>4630</v>
      </c>
      <c r="AX136" s="301"/>
    </row>
    <row r="137" spans="1:268" s="227" customFormat="1" ht="24" customHeight="1">
      <c r="A137" s="211">
        <v>136</v>
      </c>
      <c r="B137" s="277" t="s">
        <v>1076</v>
      </c>
      <c r="C137" s="277"/>
      <c r="D137" s="213" t="s">
        <v>1074</v>
      </c>
      <c r="E137" s="214" t="s">
        <v>2657</v>
      </c>
      <c r="F137" s="277" t="s">
        <v>908</v>
      </c>
      <c r="G137" s="307" t="s">
        <v>2051</v>
      </c>
      <c r="H137" s="218" t="s">
        <v>4426</v>
      </c>
      <c r="I137" s="248" t="e">
        <f>VLOOKUP(D137,#REF!,3,0)</f>
        <v>#REF!</v>
      </c>
      <c r="J137" s="216"/>
      <c r="K137" s="216" t="e">
        <v>#N/A</v>
      </c>
      <c r="L137" s="213"/>
      <c r="M137" s="217" t="s">
        <v>4626</v>
      </c>
      <c r="N137" s="217"/>
      <c r="O137" s="213" t="s">
        <v>4596</v>
      </c>
      <c r="P137" s="213" t="s">
        <v>4689</v>
      </c>
      <c r="Q137" s="213" t="e">
        <v>#N/A</v>
      </c>
      <c r="R137" s="307" t="s">
        <v>2041</v>
      </c>
      <c r="S137" s="220"/>
      <c r="T137" s="215"/>
      <c r="U137" s="213" t="s">
        <v>4715</v>
      </c>
      <c r="V137" s="213" t="e">
        <v>#N/A</v>
      </c>
      <c r="W137" s="213"/>
      <c r="X137" s="221" t="s">
        <v>4</v>
      </c>
      <c r="Y137" s="222" t="s">
        <v>2437</v>
      </c>
      <c r="Z137" s="217" t="s">
        <v>4742</v>
      </c>
      <c r="AA137" s="223" t="s">
        <v>2893</v>
      </c>
      <c r="AB137" s="223"/>
      <c r="AC137" s="277" t="s">
        <v>45</v>
      </c>
      <c r="AD137" s="215" t="s">
        <v>1714</v>
      </c>
      <c r="AE137" s="224"/>
      <c r="AF137" s="215" t="s">
        <v>1714</v>
      </c>
      <c r="AG137" s="307" t="s">
        <v>2041</v>
      </c>
      <c r="AH137" s="224"/>
      <c r="AI137" s="215" t="s">
        <v>1625</v>
      </c>
      <c r="AJ137" s="215"/>
      <c r="AK137" s="224"/>
      <c r="AL137" s="307" t="s">
        <v>1653</v>
      </c>
      <c r="AM137" s="283"/>
      <c r="AN137" s="215" t="s">
        <v>1794</v>
      </c>
      <c r="AO137" s="221">
        <v>43804</v>
      </c>
      <c r="AP137" s="226" t="s">
        <v>2896</v>
      </c>
      <c r="AQ137" s="226" t="s">
        <v>2897</v>
      </c>
      <c r="AR137" s="212"/>
      <c r="AS137" s="215"/>
      <c r="AT137" s="221" t="s">
        <v>1838</v>
      </c>
      <c r="AU137" s="215"/>
      <c r="AW137" s="228" t="s">
        <v>4626</v>
      </c>
    </row>
    <row r="138" spans="1:268" s="227" customFormat="1" ht="24" customHeight="1">
      <c r="A138" s="211">
        <v>137</v>
      </c>
      <c r="B138" s="215" t="s">
        <v>93</v>
      </c>
      <c r="C138" s="215"/>
      <c r="D138" s="213" t="s">
        <v>94</v>
      </c>
      <c r="E138" s="214">
        <v>43253</v>
      </c>
      <c r="F138" s="226" t="s">
        <v>38</v>
      </c>
      <c r="G138" s="215" t="s">
        <v>1622</v>
      </c>
      <c r="H138" s="218" t="s">
        <v>4426</v>
      </c>
      <c r="I138" s="248" t="e">
        <f>VLOOKUP(D138,#REF!,3,0)</f>
        <v>#REF!</v>
      </c>
      <c r="J138" s="216"/>
      <c r="K138" s="216" t="e">
        <v>#N/A</v>
      </c>
      <c r="L138" s="213" t="s">
        <v>1722</v>
      </c>
      <c r="M138" s="217" t="s">
        <v>4695</v>
      </c>
      <c r="N138" s="217"/>
      <c r="O138" s="213" t="s">
        <v>4596</v>
      </c>
      <c r="P138" s="213" t="s">
        <v>4643</v>
      </c>
      <c r="Q138" s="213" t="s">
        <v>4617</v>
      </c>
      <c r="R138" s="215" t="s">
        <v>1869</v>
      </c>
      <c r="S138" s="220"/>
      <c r="T138" s="215"/>
      <c r="U138" s="213"/>
      <c r="V138" s="213" t="e">
        <v>#N/A</v>
      </c>
      <c r="W138" s="213"/>
      <c r="X138" s="221" t="s">
        <v>4</v>
      </c>
      <c r="Y138" s="222" t="s">
        <v>4663</v>
      </c>
      <c r="Z138" s="217" t="s">
        <v>4742</v>
      </c>
      <c r="AA138" s="222" t="s">
        <v>4759</v>
      </c>
      <c r="AB138" s="223" t="s">
        <v>4567</v>
      </c>
      <c r="AC138" s="215" t="s">
        <v>1870</v>
      </c>
      <c r="AD138" s="223" t="s">
        <v>4555</v>
      </c>
      <c r="AE138" s="224"/>
      <c r="AF138" s="223" t="s">
        <v>4555</v>
      </c>
      <c r="AG138" s="215" t="s">
        <v>1869</v>
      </c>
      <c r="AH138" s="247" t="s">
        <v>4461</v>
      </c>
      <c r="AI138" s="215" t="s">
        <v>1624</v>
      </c>
      <c r="AJ138" s="215"/>
      <c r="AK138" s="224"/>
      <c r="AL138" s="215" t="s">
        <v>1871</v>
      </c>
      <c r="AM138" s="238" t="s">
        <v>1872</v>
      </c>
      <c r="AN138" s="215" t="s">
        <v>1830</v>
      </c>
      <c r="AO138" s="221"/>
      <c r="AP138" s="226"/>
      <c r="AQ138" s="226"/>
      <c r="AR138" s="212" t="s">
        <v>1789</v>
      </c>
      <c r="AS138" s="215"/>
      <c r="AT138" s="221" t="s">
        <v>1810</v>
      </c>
      <c r="AU138" s="219" t="s">
        <v>1873</v>
      </c>
      <c r="AW138" s="228" t="s">
        <v>4725</v>
      </c>
    </row>
    <row r="139" spans="1:268" s="227" customFormat="1" ht="24" customHeight="1">
      <c r="A139" s="211">
        <v>138</v>
      </c>
      <c r="B139" s="255" t="s">
        <v>1274</v>
      </c>
      <c r="C139" s="255"/>
      <c r="D139" s="213" t="s">
        <v>1275</v>
      </c>
      <c r="E139" s="214">
        <v>42874</v>
      </c>
      <c r="F139" s="240" t="s">
        <v>2647</v>
      </c>
      <c r="G139" s="241" t="s">
        <v>1996</v>
      </c>
      <c r="H139" s="218" t="s">
        <v>4426</v>
      </c>
      <c r="I139" s="248" t="e">
        <f>VLOOKUP(D139,#REF!,3,0)</f>
        <v>#REF!</v>
      </c>
      <c r="J139" s="216"/>
      <c r="K139" s="216" t="e">
        <v>#N/A</v>
      </c>
      <c r="L139" s="213"/>
      <c r="M139" s="217" t="s">
        <v>4626</v>
      </c>
      <c r="N139" s="217"/>
      <c r="O139" s="213" t="s">
        <v>4596</v>
      </c>
      <c r="P139" s="213" t="s">
        <v>4689</v>
      </c>
      <c r="Q139" s="213" t="e">
        <v>#N/A</v>
      </c>
      <c r="R139" s="215" t="s">
        <v>1422</v>
      </c>
      <c r="S139" s="220"/>
      <c r="T139" s="215"/>
      <c r="U139" s="213" t="s">
        <v>4715</v>
      </c>
      <c r="V139" s="213" t="e">
        <v>#N/A</v>
      </c>
      <c r="W139" s="213"/>
      <c r="X139" s="221" t="s">
        <v>4</v>
      </c>
      <c r="Y139" s="222" t="s">
        <v>2437</v>
      </c>
      <c r="Z139" s="217" t="s">
        <v>4742</v>
      </c>
      <c r="AA139" s="223" t="s">
        <v>2440</v>
      </c>
      <c r="AB139" s="223"/>
      <c r="AC139" s="215" t="s">
        <v>471</v>
      </c>
      <c r="AD139" s="215" t="s">
        <v>1714</v>
      </c>
      <c r="AE139" s="224"/>
      <c r="AF139" s="215" t="s">
        <v>1714</v>
      </c>
      <c r="AG139" s="215" t="s">
        <v>1422</v>
      </c>
      <c r="AH139" s="224"/>
      <c r="AI139" s="212" t="s">
        <v>1627</v>
      </c>
      <c r="AJ139" s="219"/>
      <c r="AK139" s="224"/>
      <c r="AL139" s="215" t="s">
        <v>2648</v>
      </c>
      <c r="AM139" s="221">
        <v>42874</v>
      </c>
      <c r="AN139" s="219" t="s">
        <v>1794</v>
      </c>
      <c r="AO139" s="221">
        <v>43334</v>
      </c>
      <c r="AP139" s="226" t="s">
        <v>2662</v>
      </c>
      <c r="AQ139" s="226">
        <v>0</v>
      </c>
      <c r="AR139" s="212"/>
      <c r="AS139" s="215" t="s">
        <v>1819</v>
      </c>
      <c r="AT139" s="221" t="s">
        <v>1795</v>
      </c>
      <c r="AU139" s="219"/>
      <c r="AW139" s="228" t="s">
        <v>4626</v>
      </c>
    </row>
    <row r="140" spans="1:268" s="227" customFormat="1" ht="24" customHeight="1">
      <c r="A140" s="211">
        <v>139</v>
      </c>
      <c r="B140" s="239" t="s">
        <v>1600</v>
      </c>
      <c r="C140" s="239"/>
      <c r="D140" s="213" t="s">
        <v>1599</v>
      </c>
      <c r="E140" s="214" t="s">
        <v>3429</v>
      </c>
      <c r="F140" s="239" t="s">
        <v>1686</v>
      </c>
      <c r="G140" s="335" t="s">
        <v>1866</v>
      </c>
      <c r="H140" s="218" t="s">
        <v>4426</v>
      </c>
      <c r="I140" s="248" t="e">
        <f>VLOOKUP(D140,#REF!,3,0)</f>
        <v>#REF!</v>
      </c>
      <c r="J140" s="216"/>
      <c r="K140" s="216" t="e">
        <v>#N/A</v>
      </c>
      <c r="L140" s="213"/>
      <c r="M140" s="217" t="s">
        <v>4626</v>
      </c>
      <c r="N140" s="217"/>
      <c r="O140" s="213" t="s">
        <v>4596</v>
      </c>
      <c r="P140" s="213" t="s">
        <v>4689</v>
      </c>
      <c r="Q140" s="213" t="e">
        <v>#N/A</v>
      </c>
      <c r="R140" s="215" t="s">
        <v>2353</v>
      </c>
      <c r="S140" s="220"/>
      <c r="T140" s="215"/>
      <c r="U140" s="213" t="s">
        <v>4715</v>
      </c>
      <c r="V140" s="213" t="e">
        <v>#N/A</v>
      </c>
      <c r="W140" s="213"/>
      <c r="X140" s="221" t="s">
        <v>4</v>
      </c>
      <c r="Y140" s="222" t="s">
        <v>2301</v>
      </c>
      <c r="Z140" s="217" t="s">
        <v>4742</v>
      </c>
      <c r="AA140" s="223" t="s">
        <v>2303</v>
      </c>
      <c r="AB140" s="223"/>
      <c r="AC140" s="215" t="s">
        <v>3427</v>
      </c>
      <c r="AD140" s="215" t="s">
        <v>1714</v>
      </c>
      <c r="AE140" s="224"/>
      <c r="AF140" s="215" t="s">
        <v>1714</v>
      </c>
      <c r="AG140" s="215" t="s">
        <v>2353</v>
      </c>
      <c r="AH140" s="224"/>
      <c r="AI140" s="277" t="s">
        <v>1627</v>
      </c>
      <c r="AJ140" s="215"/>
      <c r="AK140" s="224"/>
      <c r="AL140" s="215" t="s">
        <v>1541</v>
      </c>
      <c r="AM140" s="221" t="s">
        <v>3428</v>
      </c>
      <c r="AN140" s="241" t="s">
        <v>1809</v>
      </c>
      <c r="AO140" s="221">
        <v>43468</v>
      </c>
      <c r="AP140" s="226" t="s">
        <v>3432</v>
      </c>
      <c r="AQ140" s="226" t="s">
        <v>3433</v>
      </c>
      <c r="AR140" s="212"/>
      <c r="AS140" s="215" t="s">
        <v>1819</v>
      </c>
      <c r="AT140" s="221" t="s">
        <v>1810</v>
      </c>
      <c r="AU140" s="215"/>
      <c r="AW140" s="228" t="s">
        <v>4626</v>
      </c>
    </row>
    <row r="141" spans="1:268" s="227" customFormat="1" ht="24" customHeight="1">
      <c r="A141" s="211">
        <v>140</v>
      </c>
      <c r="B141" s="229" t="s">
        <v>4379</v>
      </c>
      <c r="C141" s="229" t="s">
        <v>4804</v>
      </c>
      <c r="D141" s="240" t="s">
        <v>4376</v>
      </c>
      <c r="E141" s="221" t="s">
        <v>4370</v>
      </c>
      <c r="F141" s="215" t="s">
        <v>1283</v>
      </c>
      <c r="G141" s="215" t="s">
        <v>1893</v>
      </c>
      <c r="H141" s="232" t="s">
        <v>1676</v>
      </c>
      <c r="I141" s="248" t="e">
        <f>VLOOKUP(D141,#REF!,3,0)</f>
        <v>#REF!</v>
      </c>
      <c r="J141" s="216"/>
      <c r="K141" s="216" t="e">
        <v>#N/A</v>
      </c>
      <c r="L141" s="229" t="s">
        <v>1722</v>
      </c>
      <c r="M141" s="217" t="s">
        <v>4700</v>
      </c>
      <c r="N141" s="217"/>
      <c r="O141" s="213" t="s">
        <v>4803</v>
      </c>
      <c r="P141" s="213" t="s">
        <v>4643</v>
      </c>
      <c r="Q141" s="213" t="s">
        <v>4617</v>
      </c>
      <c r="R141" s="215" t="s">
        <v>4534</v>
      </c>
      <c r="S141" s="220"/>
      <c r="T141" s="215"/>
      <c r="U141" s="213" t="s">
        <v>4714</v>
      </c>
      <c r="V141" s="213" t="e">
        <v>#N/A</v>
      </c>
      <c r="W141" s="240"/>
      <c r="X141" s="221" t="s">
        <v>4</v>
      </c>
      <c r="Y141" s="222" t="s">
        <v>4663</v>
      </c>
      <c r="Z141" s="217" t="s">
        <v>4742</v>
      </c>
      <c r="AA141" s="222" t="s">
        <v>4665</v>
      </c>
      <c r="AB141" s="223" t="s">
        <v>4665</v>
      </c>
      <c r="AC141" s="229" t="s">
        <v>531</v>
      </c>
      <c r="AD141" s="237" t="s">
        <v>1676</v>
      </c>
      <c r="AE141" s="224"/>
      <c r="AF141" s="237" t="s">
        <v>1676</v>
      </c>
      <c r="AG141" s="215" t="s">
        <v>4534</v>
      </c>
      <c r="AH141" s="215" t="s">
        <v>4534</v>
      </c>
      <c r="AI141" s="215" t="s">
        <v>1627</v>
      </c>
      <c r="AJ141" s="215"/>
      <c r="AK141" s="215"/>
      <c r="AL141" s="240" t="s">
        <v>4369</v>
      </c>
      <c r="AM141" s="215" t="s">
        <v>4247</v>
      </c>
      <c r="AN141" s="215"/>
      <c r="AO141" s="215"/>
      <c r="AP141" s="215"/>
      <c r="AQ141" s="215"/>
      <c r="AR141" s="215"/>
      <c r="AS141" s="215"/>
      <c r="AT141" s="227" t="s">
        <v>4467</v>
      </c>
      <c r="AU141" s="215" t="s">
        <v>4300</v>
      </c>
      <c r="AW141" s="228" t="s">
        <v>4630</v>
      </c>
    </row>
    <row r="142" spans="1:268" s="227" customFormat="1" ht="24" customHeight="1">
      <c r="A142" s="211">
        <v>141</v>
      </c>
      <c r="B142" s="255" t="s">
        <v>1054</v>
      </c>
      <c r="C142" s="255"/>
      <c r="D142" s="182" t="s">
        <v>1765</v>
      </c>
      <c r="E142" s="183">
        <v>43054</v>
      </c>
      <c r="F142" s="185" t="s">
        <v>1626</v>
      </c>
      <c r="G142" s="185" t="s">
        <v>2051</v>
      </c>
      <c r="H142" s="188" t="s">
        <v>4426</v>
      </c>
      <c r="I142" s="87"/>
      <c r="J142" s="87"/>
      <c r="K142" s="187"/>
      <c r="L142" s="187" t="e">
        <v>#N/A</v>
      </c>
      <c r="M142" s="182" t="s">
        <v>4795</v>
      </c>
      <c r="N142" s="182" t="s">
        <v>4762</v>
      </c>
      <c r="O142" s="182" t="s">
        <v>4596</v>
      </c>
      <c r="P142" s="182" t="s">
        <v>4689</v>
      </c>
      <c r="Q142" s="182" t="e">
        <v>#N/A</v>
      </c>
      <c r="R142" s="189"/>
      <c r="S142" s="185"/>
      <c r="T142" s="87"/>
      <c r="U142" s="182" t="s">
        <v>4715</v>
      </c>
      <c r="V142" s="182"/>
      <c r="W142" s="190" t="s">
        <v>4</v>
      </c>
      <c r="X142" s="191" t="s">
        <v>2437</v>
      </c>
      <c r="Y142" s="182" t="s">
        <v>4742</v>
      </c>
      <c r="Z142" s="192" t="s">
        <v>1799</v>
      </c>
      <c r="AA142" s="186" t="s">
        <v>4787</v>
      </c>
      <c r="AB142" s="193" t="s">
        <v>45</v>
      </c>
      <c r="AC142" s="185" t="s">
        <v>1714</v>
      </c>
      <c r="AD142" s="194"/>
      <c r="AE142" s="185" t="s">
        <v>1714</v>
      </c>
      <c r="AF142" s="185" t="s">
        <v>2329</v>
      </c>
      <c r="AG142" s="185" t="s">
        <v>2329</v>
      </c>
      <c r="AH142" s="185" t="s">
        <v>1626</v>
      </c>
      <c r="AI142" s="185" t="s">
        <v>1625</v>
      </c>
      <c r="AJ142" s="185"/>
      <c r="AK142" s="194"/>
      <c r="AL142" s="185" t="s">
        <v>2862</v>
      </c>
      <c r="AM142" s="190">
        <v>43054</v>
      </c>
      <c r="AN142" s="185" t="s">
        <v>1794</v>
      </c>
      <c r="AO142" s="190">
        <v>43343</v>
      </c>
      <c r="AP142" s="193">
        <v>0</v>
      </c>
      <c r="AQ142" s="193">
        <v>0</v>
      </c>
      <c r="AR142" s="196"/>
      <c r="AS142" s="185"/>
      <c r="AT142" s="190" t="s">
        <v>1802</v>
      </c>
      <c r="AU142" s="185"/>
      <c r="AV142" s="197"/>
      <c r="AW142" s="198" t="s">
        <v>4626</v>
      </c>
      <c r="AX142" s="87"/>
      <c r="AY142" s="87"/>
      <c r="AZ142" s="87"/>
      <c r="BA142" s="87"/>
      <c r="BB142" s="87"/>
      <c r="BC142" s="87"/>
      <c r="BD142" s="87"/>
      <c r="BE142" s="87"/>
      <c r="BF142" s="87"/>
      <c r="BG142" s="87"/>
      <c r="BH142" s="87"/>
      <c r="BI142" s="87"/>
      <c r="BJ142" s="87"/>
      <c r="BK142" s="87"/>
      <c r="BL142" s="87"/>
      <c r="BM142" s="87"/>
      <c r="BN142" s="87"/>
      <c r="BO142" s="87"/>
      <c r="BP142" s="87"/>
      <c r="BQ142" s="87"/>
      <c r="BR142" s="87"/>
      <c r="BS142" s="87"/>
      <c r="BT142" s="87"/>
      <c r="BU142" s="87"/>
      <c r="BV142" s="87"/>
      <c r="BW142" s="87"/>
      <c r="BX142" s="87"/>
      <c r="BY142" s="87"/>
      <c r="BZ142" s="87"/>
      <c r="CA142" s="87"/>
      <c r="CB142" s="87"/>
      <c r="CC142" s="87"/>
      <c r="CD142" s="87"/>
      <c r="CE142" s="87"/>
      <c r="CF142" s="87"/>
      <c r="CG142" s="87"/>
      <c r="CH142" s="87"/>
      <c r="CI142" s="87"/>
      <c r="CJ142" s="87"/>
      <c r="CK142" s="87"/>
      <c r="CL142" s="87"/>
      <c r="CM142" s="87"/>
      <c r="CN142" s="87"/>
      <c r="CO142" s="87"/>
      <c r="CP142" s="87"/>
      <c r="CQ142" s="87"/>
      <c r="CR142" s="87"/>
      <c r="CS142" s="87"/>
      <c r="CT142" s="87"/>
      <c r="CU142" s="87"/>
      <c r="CV142" s="87"/>
      <c r="CW142" s="87"/>
      <c r="CX142" s="87"/>
      <c r="CY142" s="87"/>
      <c r="CZ142" s="87"/>
      <c r="DA142" s="87"/>
      <c r="DB142" s="87"/>
      <c r="DC142" s="87"/>
      <c r="DD142" s="87"/>
      <c r="DE142" s="87"/>
      <c r="DF142" s="87"/>
      <c r="DG142" s="87"/>
      <c r="DH142" s="87"/>
      <c r="DI142" s="87"/>
      <c r="DJ142" s="87"/>
      <c r="DK142" s="87"/>
      <c r="DL142" s="87"/>
      <c r="DM142" s="87"/>
      <c r="DN142" s="87"/>
      <c r="DO142" s="87"/>
      <c r="DP142" s="87"/>
      <c r="DQ142" s="87"/>
      <c r="DR142" s="87"/>
      <c r="DS142" s="87"/>
      <c r="DT142" s="87"/>
      <c r="DU142" s="87"/>
      <c r="DV142" s="87"/>
      <c r="DW142" s="87"/>
      <c r="DX142" s="87"/>
      <c r="DY142" s="87"/>
      <c r="DZ142" s="87"/>
      <c r="EA142" s="87"/>
      <c r="EB142" s="87"/>
      <c r="EC142" s="87"/>
      <c r="ED142" s="87"/>
      <c r="EE142" s="87"/>
      <c r="EF142" s="87"/>
      <c r="EG142" s="87"/>
      <c r="EH142" s="87"/>
      <c r="EI142" s="87"/>
      <c r="EJ142" s="87"/>
      <c r="EK142" s="87"/>
      <c r="EL142" s="87"/>
      <c r="EM142" s="87"/>
      <c r="EN142" s="87"/>
      <c r="EO142" s="87"/>
      <c r="EP142" s="87"/>
      <c r="EQ142" s="87"/>
      <c r="ER142" s="87"/>
      <c r="ES142" s="87"/>
      <c r="ET142" s="87"/>
      <c r="EU142" s="87"/>
      <c r="EV142" s="87"/>
      <c r="EW142" s="87"/>
      <c r="EX142" s="87"/>
      <c r="EY142" s="87"/>
      <c r="EZ142" s="87"/>
      <c r="FA142" s="87"/>
      <c r="FB142" s="87"/>
      <c r="FC142" s="87"/>
      <c r="FD142" s="87"/>
      <c r="FE142" s="87"/>
      <c r="FF142" s="87"/>
      <c r="FG142" s="87"/>
      <c r="FH142" s="87"/>
      <c r="FI142" s="87"/>
      <c r="FJ142" s="87"/>
      <c r="FK142" s="87"/>
      <c r="FL142" s="87"/>
      <c r="FM142" s="87"/>
      <c r="FN142" s="87"/>
      <c r="FO142" s="87"/>
      <c r="FP142" s="87"/>
      <c r="FQ142" s="87"/>
      <c r="FR142" s="87"/>
      <c r="FS142" s="87"/>
      <c r="FT142" s="87"/>
      <c r="FU142" s="87"/>
      <c r="FV142" s="87"/>
      <c r="FW142" s="87"/>
      <c r="FX142" s="87"/>
      <c r="FY142" s="87"/>
      <c r="FZ142" s="87"/>
      <c r="GA142" s="87"/>
      <c r="GB142" s="87"/>
      <c r="GC142" s="87"/>
      <c r="GD142" s="87"/>
      <c r="GE142" s="87"/>
      <c r="GF142" s="87"/>
      <c r="GG142" s="87"/>
      <c r="GH142" s="87"/>
      <c r="GI142" s="87"/>
      <c r="GJ142" s="87"/>
      <c r="GK142" s="87"/>
      <c r="GL142" s="87"/>
      <c r="GM142" s="87"/>
      <c r="GN142" s="87"/>
      <c r="GO142" s="87"/>
      <c r="GP142" s="87"/>
      <c r="GQ142" s="87"/>
      <c r="GR142" s="87"/>
      <c r="GS142" s="87"/>
      <c r="GT142" s="87"/>
      <c r="GU142" s="87"/>
      <c r="GV142" s="87"/>
      <c r="GW142" s="87"/>
      <c r="GX142" s="87"/>
      <c r="GY142" s="87"/>
      <c r="GZ142" s="87"/>
      <c r="HA142" s="87"/>
      <c r="HB142" s="87"/>
      <c r="HC142" s="87"/>
      <c r="HD142" s="87"/>
      <c r="HE142" s="87"/>
      <c r="HF142" s="87"/>
      <c r="HG142" s="87"/>
      <c r="HH142" s="87"/>
      <c r="HI142" s="87"/>
      <c r="HJ142" s="87"/>
      <c r="HK142" s="87"/>
      <c r="HL142" s="87"/>
      <c r="HM142" s="87"/>
      <c r="HN142" s="87"/>
      <c r="HO142" s="87"/>
      <c r="HP142" s="87"/>
      <c r="HQ142" s="87"/>
      <c r="HR142" s="87"/>
      <c r="HS142" s="87"/>
      <c r="HT142" s="87"/>
      <c r="HU142" s="87"/>
      <c r="HV142" s="87"/>
      <c r="HW142" s="87"/>
      <c r="HX142" s="87"/>
      <c r="HY142" s="87"/>
      <c r="HZ142" s="87"/>
      <c r="IA142" s="87"/>
      <c r="IB142" s="87"/>
      <c r="IC142" s="87"/>
      <c r="ID142" s="87"/>
      <c r="IE142" s="87"/>
      <c r="IF142" s="87"/>
      <c r="IG142" s="87"/>
      <c r="IH142" s="87"/>
      <c r="II142" s="87"/>
      <c r="IJ142" s="87"/>
      <c r="IK142" s="87"/>
      <c r="IL142" s="87"/>
      <c r="IM142" s="87"/>
      <c r="IN142" s="87"/>
      <c r="IO142" s="87"/>
      <c r="IP142" s="87"/>
      <c r="IQ142" s="87"/>
      <c r="IR142" s="87"/>
      <c r="IS142" s="87"/>
      <c r="IT142" s="87"/>
      <c r="IU142" s="87"/>
      <c r="IV142" s="87"/>
      <c r="IW142" s="87"/>
      <c r="IX142" s="87"/>
      <c r="IY142" s="87"/>
      <c r="IZ142" s="87"/>
      <c r="JA142" s="87"/>
      <c r="JB142" s="87"/>
      <c r="JC142" s="87"/>
      <c r="JD142" s="87"/>
      <c r="JE142" s="87"/>
      <c r="JF142" s="87"/>
      <c r="JG142" s="87"/>
      <c r="JH142" s="87"/>
    </row>
    <row r="143" spans="1:268" s="227" customFormat="1" ht="24" customHeight="1">
      <c r="A143" s="211">
        <v>142</v>
      </c>
      <c r="B143" s="249" t="s">
        <v>1188</v>
      </c>
      <c r="C143" s="249"/>
      <c r="D143" s="213">
        <v>71356478</v>
      </c>
      <c r="E143" s="214" t="s">
        <v>4120</v>
      </c>
      <c r="F143" s="250" t="s">
        <v>1103</v>
      </c>
      <c r="G143" s="219" t="s">
        <v>2002</v>
      </c>
      <c r="H143" s="218" t="s">
        <v>4426</v>
      </c>
      <c r="I143" s="248" t="e">
        <f>VLOOKUP(D143,#REF!,3,0)</f>
        <v>#REF!</v>
      </c>
      <c r="J143" s="216"/>
      <c r="K143" s="216" t="e">
        <v>#N/A</v>
      </c>
      <c r="L143" s="213"/>
      <c r="M143" s="217" t="s">
        <v>4699</v>
      </c>
      <c r="N143" s="217"/>
      <c r="O143" s="213" t="s">
        <v>4596</v>
      </c>
      <c r="P143" s="213" t="s">
        <v>4689</v>
      </c>
      <c r="Q143" s="213" t="e">
        <v>#N/A</v>
      </c>
      <c r="R143" s="219" t="s">
        <v>1426</v>
      </c>
      <c r="S143" s="220"/>
      <c r="T143" s="215"/>
      <c r="U143" s="213"/>
      <c r="V143" s="213" t="e">
        <v>#N/A</v>
      </c>
      <c r="W143" s="213"/>
      <c r="X143" s="221" t="s">
        <v>4</v>
      </c>
      <c r="Y143" s="222" t="s">
        <v>2284</v>
      </c>
      <c r="Z143" s="217" t="s">
        <v>4716</v>
      </c>
      <c r="AA143" s="223" t="s">
        <v>2312</v>
      </c>
      <c r="AB143" s="223"/>
      <c r="AC143" s="249" t="s">
        <v>1384</v>
      </c>
      <c r="AD143" s="215" t="s">
        <v>1714</v>
      </c>
      <c r="AE143" s="224"/>
      <c r="AF143" s="215" t="s">
        <v>1714</v>
      </c>
      <c r="AG143" s="219" t="s">
        <v>1426</v>
      </c>
      <c r="AH143" s="224"/>
      <c r="AI143" s="233" t="s">
        <v>1627</v>
      </c>
      <c r="AJ143" s="215"/>
      <c r="AK143" s="224"/>
      <c r="AL143" s="250" t="s">
        <v>2308</v>
      </c>
      <c r="AM143" s="251">
        <v>43262.562187812495</v>
      </c>
      <c r="AN143" s="241" t="s">
        <v>1809</v>
      </c>
      <c r="AO143" s="221">
        <v>43448</v>
      </c>
      <c r="AP143" s="226" t="s">
        <v>2318</v>
      </c>
      <c r="AQ143" s="226" t="s">
        <v>2319</v>
      </c>
      <c r="AR143" s="212"/>
      <c r="AS143" s="215" t="s">
        <v>1819</v>
      </c>
      <c r="AT143" s="221" t="s">
        <v>1810</v>
      </c>
      <c r="AU143" s="215"/>
      <c r="AW143" s="228" t="s">
        <v>4629</v>
      </c>
    </row>
    <row r="144" spans="1:268" s="363" customFormat="1" ht="24" customHeight="1">
      <c r="A144" s="211">
        <v>143</v>
      </c>
      <c r="B144" s="229" t="s">
        <v>4410</v>
      </c>
      <c r="C144" s="229" t="s">
        <v>4804</v>
      </c>
      <c r="D144" s="230" t="s">
        <v>4411</v>
      </c>
      <c r="E144" s="231">
        <v>41157</v>
      </c>
      <c r="F144" s="215" t="s">
        <v>4736</v>
      </c>
      <c r="G144" s="219" t="s">
        <v>2601</v>
      </c>
      <c r="H144" s="232" t="s">
        <v>4779</v>
      </c>
      <c r="I144" s="248" t="e">
        <f>VLOOKUP(D144,#REF!,3,0)</f>
        <v>#REF!</v>
      </c>
      <c r="J144" s="216"/>
      <c r="K144" s="216" t="s">
        <v>4382</v>
      </c>
      <c r="L144" s="213"/>
      <c r="M144" s="217" t="s">
        <v>4736</v>
      </c>
      <c r="N144" s="217"/>
      <c r="O144" s="213" t="s">
        <v>4597</v>
      </c>
      <c r="P144" s="213" t="s">
        <v>4596</v>
      </c>
      <c r="Q144" s="213" t="e">
        <v>#N/A</v>
      </c>
      <c r="R144" s="230" t="e">
        <v>#N/A</v>
      </c>
      <c r="S144" s="220"/>
      <c r="T144" s="215" t="s">
        <v>4447</v>
      </c>
      <c r="U144" s="215"/>
      <c r="V144" s="213"/>
      <c r="W144" s="230" t="e">
        <v>#N/A</v>
      </c>
      <c r="X144" s="221"/>
      <c r="Y144" s="222"/>
      <c r="Z144" s="217"/>
      <c r="AA144" s="222" t="s">
        <v>4751</v>
      </c>
      <c r="AB144" s="223" t="s">
        <v>4663</v>
      </c>
      <c r="AC144" s="229"/>
      <c r="AD144" s="229" t="s">
        <v>4398</v>
      </c>
      <c r="AE144" s="224" t="s">
        <v>4511</v>
      </c>
      <c r="AF144" s="229" t="s">
        <v>3484</v>
      </c>
      <c r="AG144" s="230" t="s">
        <v>4511</v>
      </c>
      <c r="AH144" s="215"/>
      <c r="AI144" s="233" t="s">
        <v>1627</v>
      </c>
      <c r="AJ144" s="215"/>
      <c r="AK144" s="230"/>
      <c r="AL144" s="230" t="s">
        <v>1515</v>
      </c>
      <c r="AM144" s="215"/>
      <c r="AN144" s="215"/>
      <c r="AO144" s="215"/>
      <c r="AP144" s="215"/>
      <c r="AQ144" s="215"/>
      <c r="AR144" s="215"/>
      <c r="AS144" s="215"/>
      <c r="AT144" s="227" t="s">
        <v>4588</v>
      </c>
      <c r="AU144" s="215"/>
      <c r="AV144" s="227"/>
      <c r="AW144" s="228"/>
      <c r="AX144" s="227"/>
      <c r="AY144" s="227"/>
      <c r="AZ144" s="227"/>
      <c r="BA144" s="227"/>
      <c r="BB144" s="227"/>
      <c r="BC144" s="227"/>
      <c r="BD144" s="227"/>
      <c r="BE144" s="227"/>
      <c r="BF144" s="227"/>
      <c r="BG144" s="227"/>
      <c r="BH144" s="227"/>
      <c r="BI144" s="227"/>
      <c r="BJ144" s="227"/>
      <c r="BK144" s="227"/>
      <c r="BL144" s="227"/>
      <c r="BM144" s="227"/>
      <c r="BN144" s="227"/>
      <c r="BO144" s="227"/>
      <c r="BP144" s="227"/>
      <c r="BQ144" s="227"/>
      <c r="BR144" s="227"/>
      <c r="BS144" s="227"/>
      <c r="BT144" s="227"/>
      <c r="BU144" s="227"/>
      <c r="BV144" s="227"/>
      <c r="BW144" s="227"/>
      <c r="BX144" s="227"/>
      <c r="BY144" s="227"/>
      <c r="BZ144" s="227"/>
      <c r="CA144" s="227"/>
      <c r="CB144" s="227"/>
      <c r="CC144" s="227"/>
      <c r="CD144" s="227"/>
      <c r="CE144" s="227"/>
      <c r="CF144" s="227"/>
      <c r="CG144" s="227"/>
      <c r="CH144" s="227"/>
      <c r="CI144" s="227"/>
      <c r="CJ144" s="227"/>
      <c r="CK144" s="227"/>
      <c r="CL144" s="227"/>
      <c r="CM144" s="227"/>
      <c r="CN144" s="227"/>
      <c r="CO144" s="227"/>
      <c r="CP144" s="227"/>
      <c r="CQ144" s="227"/>
      <c r="CR144" s="227"/>
      <c r="CS144" s="227"/>
      <c r="CT144" s="227"/>
      <c r="CU144" s="227"/>
      <c r="CV144" s="227"/>
      <c r="CW144" s="227"/>
      <c r="CX144" s="227"/>
      <c r="CY144" s="227"/>
      <c r="CZ144" s="227"/>
      <c r="DA144" s="227"/>
      <c r="DB144" s="227"/>
      <c r="DC144" s="227"/>
      <c r="DD144" s="227"/>
      <c r="DE144" s="227"/>
      <c r="DF144" s="227"/>
      <c r="DG144" s="227"/>
      <c r="DH144" s="227"/>
      <c r="DI144" s="227"/>
      <c r="DJ144" s="227"/>
      <c r="DK144" s="227"/>
      <c r="DL144" s="227"/>
      <c r="DM144" s="227"/>
      <c r="DN144" s="227"/>
      <c r="DO144" s="227"/>
      <c r="DP144" s="227"/>
      <c r="DQ144" s="227"/>
      <c r="DR144" s="227"/>
      <c r="DS144" s="227"/>
      <c r="DT144" s="227"/>
      <c r="DU144" s="227"/>
      <c r="DV144" s="227"/>
      <c r="DW144" s="227"/>
      <c r="DX144" s="227"/>
      <c r="DY144" s="227"/>
      <c r="DZ144" s="227"/>
      <c r="EA144" s="227"/>
      <c r="EB144" s="227"/>
      <c r="EC144" s="227"/>
      <c r="ED144" s="227"/>
      <c r="EE144" s="227"/>
      <c r="EF144" s="227"/>
      <c r="EG144" s="227"/>
      <c r="EH144" s="227"/>
      <c r="EI144" s="227"/>
      <c r="EJ144" s="227"/>
      <c r="EK144" s="227"/>
      <c r="EL144" s="227"/>
      <c r="EM144" s="227"/>
      <c r="EN144" s="227"/>
      <c r="EO144" s="227"/>
      <c r="EP144" s="227"/>
      <c r="EQ144" s="227"/>
      <c r="ER144" s="227"/>
      <c r="ES144" s="227"/>
      <c r="ET144" s="227"/>
      <c r="EU144" s="227"/>
      <c r="EV144" s="227"/>
      <c r="EW144" s="227"/>
      <c r="EX144" s="227"/>
      <c r="EY144" s="227"/>
      <c r="EZ144" s="227"/>
      <c r="FA144" s="227"/>
      <c r="FB144" s="227"/>
      <c r="FC144" s="227"/>
      <c r="FD144" s="227"/>
      <c r="FE144" s="227"/>
      <c r="FF144" s="227"/>
      <c r="FG144" s="227"/>
      <c r="FH144" s="227"/>
      <c r="FI144" s="227"/>
      <c r="FJ144" s="227"/>
      <c r="FK144" s="227"/>
      <c r="FL144" s="227"/>
      <c r="FM144" s="227"/>
      <c r="FN144" s="227"/>
      <c r="FO144" s="227"/>
      <c r="FP144" s="227"/>
      <c r="FQ144" s="227"/>
      <c r="FR144" s="227"/>
      <c r="FS144" s="227"/>
      <c r="FT144" s="227"/>
      <c r="FU144" s="227"/>
      <c r="FV144" s="227"/>
      <c r="FW144" s="227"/>
      <c r="FX144" s="227"/>
      <c r="FY144" s="227"/>
      <c r="FZ144" s="227"/>
      <c r="GA144" s="227"/>
      <c r="GB144" s="227"/>
      <c r="GC144" s="227"/>
      <c r="GD144" s="227"/>
      <c r="GE144" s="227"/>
      <c r="GF144" s="227"/>
      <c r="GG144" s="227"/>
      <c r="GH144" s="227"/>
      <c r="GI144" s="227"/>
      <c r="GJ144" s="227"/>
      <c r="GK144" s="227"/>
      <c r="GL144" s="227"/>
      <c r="GM144" s="227"/>
      <c r="GN144" s="227"/>
      <c r="GO144" s="227"/>
      <c r="GP144" s="227"/>
      <c r="GQ144" s="227"/>
      <c r="GR144" s="227"/>
      <c r="GS144" s="227"/>
      <c r="GT144" s="227"/>
      <c r="GU144" s="227"/>
      <c r="GV144" s="227"/>
      <c r="GW144" s="227"/>
      <c r="GX144" s="227"/>
      <c r="GY144" s="227"/>
      <c r="GZ144" s="227"/>
      <c r="HA144" s="227"/>
      <c r="HB144" s="227"/>
      <c r="HC144" s="227"/>
      <c r="HD144" s="227"/>
      <c r="HE144" s="227"/>
      <c r="HF144" s="227"/>
      <c r="HG144" s="227"/>
      <c r="HH144" s="227"/>
      <c r="HI144" s="227"/>
      <c r="HJ144" s="227"/>
      <c r="HK144" s="227"/>
      <c r="HL144" s="227"/>
      <c r="HM144" s="227"/>
      <c r="HN144" s="227"/>
      <c r="HO144" s="227"/>
      <c r="HP144" s="227"/>
      <c r="HQ144" s="227"/>
      <c r="HR144" s="227"/>
      <c r="HS144" s="227"/>
      <c r="HT144" s="227"/>
      <c r="HU144" s="227"/>
      <c r="HV144" s="227"/>
      <c r="HW144" s="227"/>
      <c r="HX144" s="227"/>
      <c r="HY144" s="227"/>
      <c r="HZ144" s="227"/>
      <c r="IA144" s="227"/>
      <c r="IB144" s="227"/>
      <c r="IC144" s="227"/>
      <c r="ID144" s="227"/>
      <c r="IE144" s="227"/>
      <c r="IF144" s="227"/>
      <c r="IG144" s="227"/>
      <c r="IH144" s="227"/>
      <c r="II144" s="227"/>
      <c r="IJ144" s="227"/>
      <c r="IK144" s="227"/>
      <c r="IL144" s="227"/>
      <c r="IM144" s="227"/>
      <c r="IN144" s="227"/>
      <c r="IO144" s="227"/>
      <c r="IP144" s="227"/>
      <c r="IQ144" s="227"/>
      <c r="IR144" s="227"/>
      <c r="IS144" s="227"/>
      <c r="IT144" s="227"/>
      <c r="IU144" s="227"/>
      <c r="IV144" s="227"/>
      <c r="IW144" s="227"/>
      <c r="IX144" s="227"/>
      <c r="IY144" s="227"/>
      <c r="IZ144" s="227"/>
      <c r="JA144" s="227"/>
      <c r="JB144" s="227"/>
      <c r="JC144" s="227"/>
      <c r="JD144" s="227"/>
      <c r="JE144" s="227"/>
      <c r="JF144" s="227"/>
      <c r="JG144" s="227"/>
      <c r="JH144" s="227"/>
    </row>
    <row r="145" spans="1:268" s="362" customFormat="1" ht="24" customHeight="1">
      <c r="A145" s="211">
        <v>144</v>
      </c>
      <c r="B145" s="237" t="s">
        <v>4288</v>
      </c>
      <c r="C145" s="237"/>
      <c r="D145" s="237" t="s">
        <v>4282</v>
      </c>
      <c r="E145" s="248">
        <v>42876.315708217589</v>
      </c>
      <c r="F145" s="219" t="s">
        <v>1628</v>
      </c>
      <c r="G145" s="215" t="s">
        <v>1793</v>
      </c>
      <c r="H145" s="232" t="s">
        <v>1676</v>
      </c>
      <c r="I145" s="248" t="e">
        <f>VLOOKUP(D145,#REF!,3,0)</f>
        <v>#REF!</v>
      </c>
      <c r="J145" s="216"/>
      <c r="K145" s="216" t="e">
        <v>#N/A</v>
      </c>
      <c r="L145" s="237" t="s">
        <v>1722</v>
      </c>
      <c r="M145" s="217" t="s">
        <v>4700</v>
      </c>
      <c r="N145" s="217"/>
      <c r="O145" s="213" t="s">
        <v>4596</v>
      </c>
      <c r="P145" s="213" t="s">
        <v>4643</v>
      </c>
      <c r="Q145" s="213" t="s">
        <v>4617</v>
      </c>
      <c r="R145" s="304" t="s">
        <v>1462</v>
      </c>
      <c r="S145" s="220"/>
      <c r="T145" s="215"/>
      <c r="U145" s="213" t="s">
        <v>4714</v>
      </c>
      <c r="V145" s="213" t="e">
        <v>#N/A</v>
      </c>
      <c r="W145" s="305"/>
      <c r="X145" s="221" t="s">
        <v>4</v>
      </c>
      <c r="Y145" s="222" t="s">
        <v>4663</v>
      </c>
      <c r="Z145" s="217" t="s">
        <v>4742</v>
      </c>
      <c r="AA145" s="222" t="s">
        <v>4665</v>
      </c>
      <c r="AB145" s="223" t="s">
        <v>4665</v>
      </c>
      <c r="AC145" s="237" t="s">
        <v>531</v>
      </c>
      <c r="AD145" s="237" t="s">
        <v>1676</v>
      </c>
      <c r="AE145" s="224"/>
      <c r="AF145" s="237" t="s">
        <v>1676</v>
      </c>
      <c r="AG145" s="304" t="s">
        <v>1462</v>
      </c>
      <c r="AH145" s="215" t="s">
        <v>4530</v>
      </c>
      <c r="AI145" s="215" t="s">
        <v>1629</v>
      </c>
      <c r="AJ145" s="215"/>
      <c r="AK145" s="215"/>
      <c r="AL145" s="237" t="s">
        <v>530</v>
      </c>
      <c r="AM145" s="237" t="s">
        <v>4263</v>
      </c>
      <c r="AN145" s="215"/>
      <c r="AO145" s="262"/>
      <c r="AP145" s="215"/>
      <c r="AQ145" s="215"/>
      <c r="AR145" s="215"/>
      <c r="AS145" s="215"/>
      <c r="AT145" s="227" t="s">
        <v>4467</v>
      </c>
      <c r="AU145" s="306" t="s">
        <v>4272</v>
      </c>
      <c r="AV145" s="227"/>
      <c r="AW145" s="228" t="s">
        <v>4630</v>
      </c>
      <c r="AX145" s="227"/>
      <c r="AY145" s="227"/>
      <c r="AZ145" s="227"/>
      <c r="BA145" s="227"/>
      <c r="BB145" s="227"/>
      <c r="BC145" s="227"/>
      <c r="BD145" s="227"/>
      <c r="BE145" s="227"/>
      <c r="BF145" s="227"/>
      <c r="BG145" s="227"/>
      <c r="BH145" s="227"/>
      <c r="BI145" s="227"/>
      <c r="BJ145" s="227"/>
      <c r="BK145" s="227"/>
      <c r="BL145" s="227"/>
      <c r="BM145" s="227"/>
      <c r="BN145" s="227"/>
      <c r="BO145" s="227"/>
      <c r="BP145" s="227"/>
      <c r="BQ145" s="227"/>
      <c r="BR145" s="227"/>
      <c r="BS145" s="227"/>
      <c r="BT145" s="227"/>
      <c r="BU145" s="227"/>
      <c r="BV145" s="227"/>
      <c r="BW145" s="227"/>
      <c r="BX145" s="227"/>
      <c r="BY145" s="227"/>
      <c r="BZ145" s="227"/>
      <c r="CA145" s="227"/>
      <c r="CB145" s="227"/>
      <c r="CC145" s="227"/>
      <c r="CD145" s="227"/>
      <c r="CE145" s="227"/>
      <c r="CF145" s="227"/>
      <c r="CG145" s="227"/>
      <c r="CH145" s="227"/>
      <c r="CI145" s="227"/>
      <c r="CJ145" s="227"/>
      <c r="CK145" s="227"/>
      <c r="CL145" s="227"/>
      <c r="CM145" s="227"/>
      <c r="CN145" s="227"/>
      <c r="CO145" s="227"/>
      <c r="CP145" s="227"/>
      <c r="CQ145" s="227"/>
      <c r="CR145" s="227"/>
      <c r="CS145" s="227"/>
      <c r="CT145" s="227"/>
      <c r="CU145" s="227"/>
      <c r="CV145" s="227"/>
      <c r="CW145" s="227"/>
      <c r="CX145" s="227"/>
      <c r="CY145" s="227"/>
      <c r="CZ145" s="227"/>
      <c r="DA145" s="227"/>
      <c r="DB145" s="227"/>
      <c r="DC145" s="227"/>
      <c r="DD145" s="227"/>
      <c r="DE145" s="227"/>
      <c r="DF145" s="227"/>
      <c r="DG145" s="227"/>
      <c r="DH145" s="227"/>
      <c r="DI145" s="227"/>
      <c r="DJ145" s="227"/>
      <c r="DK145" s="227"/>
      <c r="DL145" s="227"/>
      <c r="DM145" s="227"/>
      <c r="DN145" s="227"/>
      <c r="DO145" s="227"/>
      <c r="DP145" s="227"/>
      <c r="DQ145" s="227"/>
      <c r="DR145" s="227"/>
      <c r="DS145" s="227"/>
      <c r="DT145" s="227"/>
      <c r="DU145" s="227"/>
      <c r="DV145" s="227"/>
      <c r="DW145" s="227"/>
      <c r="DX145" s="227"/>
      <c r="DY145" s="227"/>
      <c r="DZ145" s="227"/>
      <c r="EA145" s="227"/>
      <c r="EB145" s="227"/>
      <c r="EC145" s="227"/>
      <c r="ED145" s="227"/>
      <c r="EE145" s="227"/>
      <c r="EF145" s="227"/>
      <c r="EG145" s="227"/>
      <c r="EH145" s="227"/>
      <c r="EI145" s="227"/>
      <c r="EJ145" s="227"/>
      <c r="EK145" s="227"/>
      <c r="EL145" s="227"/>
      <c r="EM145" s="227"/>
      <c r="EN145" s="227"/>
      <c r="EO145" s="227"/>
      <c r="EP145" s="227"/>
      <c r="EQ145" s="227"/>
      <c r="ER145" s="227"/>
      <c r="ES145" s="227"/>
      <c r="ET145" s="227"/>
      <c r="EU145" s="227"/>
      <c r="EV145" s="227"/>
      <c r="EW145" s="227"/>
      <c r="EX145" s="227"/>
      <c r="EY145" s="227"/>
      <c r="EZ145" s="227"/>
      <c r="FA145" s="227"/>
      <c r="FB145" s="227"/>
      <c r="FC145" s="227"/>
      <c r="FD145" s="227"/>
      <c r="FE145" s="227"/>
      <c r="FF145" s="227"/>
      <c r="FG145" s="227"/>
      <c r="FH145" s="227"/>
      <c r="FI145" s="227"/>
      <c r="FJ145" s="227"/>
      <c r="FK145" s="227"/>
      <c r="FL145" s="227"/>
      <c r="FM145" s="227"/>
      <c r="FN145" s="227"/>
      <c r="FO145" s="227"/>
      <c r="FP145" s="227"/>
      <c r="FQ145" s="227"/>
      <c r="FR145" s="227"/>
      <c r="FS145" s="227"/>
      <c r="FT145" s="227"/>
      <c r="FU145" s="227"/>
      <c r="FV145" s="227"/>
      <c r="FW145" s="227"/>
      <c r="FX145" s="227"/>
      <c r="FY145" s="227"/>
      <c r="FZ145" s="227"/>
      <c r="GA145" s="227"/>
      <c r="GB145" s="227"/>
      <c r="GC145" s="227"/>
      <c r="GD145" s="227"/>
      <c r="GE145" s="227"/>
      <c r="GF145" s="227"/>
      <c r="GG145" s="227"/>
      <c r="GH145" s="227"/>
      <c r="GI145" s="227"/>
      <c r="GJ145" s="227"/>
      <c r="GK145" s="227"/>
      <c r="GL145" s="227"/>
      <c r="GM145" s="227"/>
      <c r="GN145" s="227"/>
      <c r="GO145" s="227"/>
      <c r="GP145" s="227"/>
      <c r="GQ145" s="227"/>
      <c r="GR145" s="227"/>
      <c r="GS145" s="227"/>
      <c r="GT145" s="227"/>
      <c r="GU145" s="227"/>
      <c r="GV145" s="227"/>
      <c r="GW145" s="227"/>
      <c r="GX145" s="227"/>
      <c r="GY145" s="227"/>
      <c r="GZ145" s="227"/>
      <c r="HA145" s="227"/>
      <c r="HB145" s="227"/>
      <c r="HC145" s="227"/>
      <c r="HD145" s="227"/>
      <c r="HE145" s="227"/>
      <c r="HF145" s="227"/>
      <c r="HG145" s="227"/>
      <c r="HH145" s="227"/>
      <c r="HI145" s="227"/>
      <c r="HJ145" s="227"/>
      <c r="HK145" s="227"/>
      <c r="HL145" s="227"/>
      <c r="HM145" s="227"/>
      <c r="HN145" s="227"/>
      <c r="HO145" s="227"/>
      <c r="HP145" s="227"/>
      <c r="HQ145" s="227"/>
      <c r="HR145" s="227"/>
      <c r="HS145" s="227"/>
      <c r="HT145" s="227"/>
      <c r="HU145" s="227"/>
      <c r="HV145" s="227"/>
      <c r="HW145" s="227"/>
      <c r="HX145" s="227"/>
      <c r="HY145" s="227"/>
      <c r="HZ145" s="227"/>
      <c r="IA145" s="227"/>
      <c r="IB145" s="227"/>
      <c r="IC145" s="227"/>
      <c r="ID145" s="227"/>
      <c r="IE145" s="227"/>
      <c r="IF145" s="227"/>
      <c r="IG145" s="227"/>
      <c r="IH145" s="227"/>
      <c r="II145" s="227"/>
      <c r="IJ145" s="227"/>
      <c r="IK145" s="227"/>
      <c r="IL145" s="227"/>
      <c r="IM145" s="227"/>
      <c r="IN145" s="227"/>
      <c r="IO145" s="227"/>
      <c r="IP145" s="227"/>
      <c r="IQ145" s="227"/>
      <c r="IR145" s="227"/>
      <c r="IS145" s="227"/>
      <c r="IT145" s="227"/>
      <c r="IU145" s="227"/>
      <c r="IV145" s="227"/>
      <c r="IW145" s="227"/>
      <c r="IX145" s="227"/>
      <c r="IY145" s="227"/>
      <c r="IZ145" s="227"/>
      <c r="JA145" s="227"/>
      <c r="JB145" s="227"/>
      <c r="JC145" s="227"/>
      <c r="JD145" s="227"/>
      <c r="JE145" s="227"/>
      <c r="JF145" s="227"/>
      <c r="JG145" s="227"/>
      <c r="JH145" s="227"/>
    </row>
    <row r="146" spans="1:268" s="227" customFormat="1" ht="24" customHeight="1">
      <c r="A146" s="211">
        <v>145</v>
      </c>
      <c r="B146" s="229" t="s">
        <v>4316</v>
      </c>
      <c r="C146" s="229"/>
      <c r="D146" s="230" t="s">
        <v>4312</v>
      </c>
      <c r="E146" s="231">
        <v>43199.694808831016</v>
      </c>
      <c r="F146" s="215" t="s">
        <v>2808</v>
      </c>
      <c r="G146" s="219" t="s">
        <v>2002</v>
      </c>
      <c r="H146" s="232" t="s">
        <v>1676</v>
      </c>
      <c r="I146" s="248" t="e">
        <f>VLOOKUP(D146,#REF!,3,0)</f>
        <v>#REF!</v>
      </c>
      <c r="J146" s="216" t="s">
        <v>1710</v>
      </c>
      <c r="K146" s="216" t="s">
        <v>4604</v>
      </c>
      <c r="L146" s="213"/>
      <c r="M146" s="217" t="s">
        <v>4709</v>
      </c>
      <c r="N146" s="217"/>
      <c r="O146" s="213" t="s">
        <v>4596</v>
      </c>
      <c r="P146" s="213" t="s">
        <v>4680</v>
      </c>
      <c r="Q146" s="213" t="e">
        <v>#N/A</v>
      </c>
      <c r="R146" s="230" t="s">
        <v>4310</v>
      </c>
      <c r="S146" s="220"/>
      <c r="T146" s="215"/>
      <c r="U146" s="215"/>
      <c r="V146" s="213" t="e">
        <v>#N/A</v>
      </c>
      <c r="W146" s="230"/>
      <c r="X146" s="221" t="s">
        <v>4</v>
      </c>
      <c r="Y146" s="222" t="s">
        <v>4663</v>
      </c>
      <c r="Z146" s="217" t="s">
        <v>4742</v>
      </c>
      <c r="AA146" s="222" t="s">
        <v>4685</v>
      </c>
      <c r="AB146" s="223"/>
      <c r="AC146" s="229" t="s">
        <v>4275</v>
      </c>
      <c r="AD146" s="229" t="s">
        <v>1681</v>
      </c>
      <c r="AE146" s="224"/>
      <c r="AF146" s="229" t="s">
        <v>1681</v>
      </c>
      <c r="AG146" s="230" t="s">
        <v>4310</v>
      </c>
      <c r="AH146" s="215"/>
      <c r="AI146" s="233" t="s">
        <v>1627</v>
      </c>
      <c r="AJ146" s="215"/>
      <c r="AK146" s="230"/>
      <c r="AL146" s="230" t="s">
        <v>1117</v>
      </c>
      <c r="AM146" s="215" t="s">
        <v>4247</v>
      </c>
      <c r="AN146" s="215"/>
      <c r="AO146" s="215"/>
      <c r="AP146" s="215"/>
      <c r="AQ146" s="215"/>
      <c r="AR146" s="215"/>
      <c r="AS146" s="215"/>
      <c r="AT146" s="227" t="s">
        <v>1891</v>
      </c>
      <c r="AU146" s="215" t="s">
        <v>4300</v>
      </c>
      <c r="AW146" s="228" t="s">
        <v>4638</v>
      </c>
    </row>
    <row r="147" spans="1:268" s="227" customFormat="1" ht="24" customHeight="1">
      <c r="A147" s="211">
        <v>146</v>
      </c>
      <c r="B147" s="229" t="s">
        <v>262</v>
      </c>
      <c r="C147" s="229"/>
      <c r="D147" s="230" t="s">
        <v>263</v>
      </c>
      <c r="E147" s="231">
        <v>43351</v>
      </c>
      <c r="F147" s="215" t="s">
        <v>1852</v>
      </c>
      <c r="G147" s="219" t="s">
        <v>1622</v>
      </c>
      <c r="H147" s="232" t="s">
        <v>4426</v>
      </c>
      <c r="I147" s="248" t="e">
        <f>VLOOKUP(D147,#REF!,3,0)</f>
        <v>#REF!</v>
      </c>
      <c r="J147" s="216"/>
      <c r="K147" s="216" t="e">
        <v>#N/A</v>
      </c>
      <c r="L147" s="213"/>
      <c r="M147" s="217" t="s">
        <v>4728</v>
      </c>
      <c r="N147" s="217"/>
      <c r="O147" s="213" t="s">
        <v>4596</v>
      </c>
      <c r="P147" s="213" t="s">
        <v>4643</v>
      </c>
      <c r="Q147" s="213" t="s">
        <v>4617</v>
      </c>
      <c r="R147" s="230" t="s">
        <v>1465</v>
      </c>
      <c r="S147" s="220"/>
      <c r="T147" s="215"/>
      <c r="U147" s="215"/>
      <c r="V147" s="213" t="e">
        <v>#N/A</v>
      </c>
      <c r="W147" s="230"/>
      <c r="X147" s="221" t="s">
        <v>4</v>
      </c>
      <c r="Y147" s="222" t="s">
        <v>4742</v>
      </c>
      <c r="Z147" s="217" t="s">
        <v>4742</v>
      </c>
      <c r="AA147" s="222" t="s">
        <v>4759</v>
      </c>
      <c r="AB147" s="223" t="s">
        <v>4567</v>
      </c>
      <c r="AC147" s="229" t="s">
        <v>2113</v>
      </c>
      <c r="AD147" s="229" t="s">
        <v>1714</v>
      </c>
      <c r="AE147" s="224"/>
      <c r="AF147" s="229" t="s">
        <v>1714</v>
      </c>
      <c r="AG147" s="230" t="s">
        <v>1465</v>
      </c>
      <c r="AH147" s="215"/>
      <c r="AI147" s="233" t="s">
        <v>1624</v>
      </c>
      <c r="AJ147" s="215"/>
      <c r="AK147" s="230"/>
      <c r="AL147" s="230" t="s">
        <v>2114</v>
      </c>
      <c r="AM147" s="215" t="s">
        <v>2115</v>
      </c>
      <c r="AN147" s="215" t="s">
        <v>1809</v>
      </c>
      <c r="AO147" s="215">
        <v>43467</v>
      </c>
      <c r="AP147" s="215" t="s">
        <v>2116</v>
      </c>
      <c r="AQ147" s="215" t="s">
        <v>2117</v>
      </c>
      <c r="AR147" s="215"/>
      <c r="AS147" s="215"/>
      <c r="AT147" s="227" t="s">
        <v>1918</v>
      </c>
      <c r="AU147" s="215"/>
      <c r="AW147" s="228" t="s">
        <v>4625</v>
      </c>
    </row>
    <row r="148" spans="1:268" s="227" customFormat="1" ht="24" customHeight="1">
      <c r="A148" s="211">
        <v>147</v>
      </c>
      <c r="B148" s="255" t="s">
        <v>938</v>
      </c>
      <c r="C148" s="255"/>
      <c r="D148" s="213" t="s">
        <v>939</v>
      </c>
      <c r="E148" s="214">
        <v>42841</v>
      </c>
      <c r="F148" s="215" t="s">
        <v>1626</v>
      </c>
      <c r="G148" s="241" t="s">
        <v>2574</v>
      </c>
      <c r="H148" s="218" t="s">
        <v>4426</v>
      </c>
      <c r="I148" s="248" t="e">
        <f>VLOOKUP(D148,#REF!,3,0)</f>
        <v>#REF!</v>
      </c>
      <c r="J148" s="216"/>
      <c r="K148" s="216" t="e">
        <v>#N/A</v>
      </c>
      <c r="L148" s="213"/>
      <c r="M148" s="217" t="s">
        <v>4626</v>
      </c>
      <c r="N148" s="217"/>
      <c r="O148" s="213" t="s">
        <v>4596</v>
      </c>
      <c r="P148" s="213" t="s">
        <v>4689</v>
      </c>
      <c r="Q148" s="213" t="e">
        <v>#N/A</v>
      </c>
      <c r="R148" s="215" t="s">
        <v>1422</v>
      </c>
      <c r="S148" s="220"/>
      <c r="T148" s="215"/>
      <c r="U148" s="213" t="s">
        <v>4715</v>
      </c>
      <c r="V148" s="213" t="e">
        <v>#N/A</v>
      </c>
      <c r="W148" s="213"/>
      <c r="X148" s="221" t="s">
        <v>4</v>
      </c>
      <c r="Y148" s="222" t="s">
        <v>2437</v>
      </c>
      <c r="Z148" s="217" t="s">
        <v>4742</v>
      </c>
      <c r="AA148" s="223" t="s">
        <v>2440</v>
      </c>
      <c r="AB148" s="223"/>
      <c r="AC148" s="226" t="s">
        <v>45</v>
      </c>
      <c r="AD148" s="215" t="s">
        <v>1714</v>
      </c>
      <c r="AE148" s="224"/>
      <c r="AF148" s="215" t="s">
        <v>1714</v>
      </c>
      <c r="AG148" s="215" t="s">
        <v>1422</v>
      </c>
      <c r="AH148" s="224"/>
      <c r="AI148" s="215" t="s">
        <v>1625</v>
      </c>
      <c r="AJ148" s="215"/>
      <c r="AK148" s="224"/>
      <c r="AL148" s="215" t="s">
        <v>2861</v>
      </c>
      <c r="AM148" s="221">
        <v>42841</v>
      </c>
      <c r="AN148" s="215" t="s">
        <v>1794</v>
      </c>
      <c r="AO148" s="221">
        <v>43326</v>
      </c>
      <c r="AP148" s="226">
        <v>0</v>
      </c>
      <c r="AQ148" s="226">
        <v>0</v>
      </c>
      <c r="AR148" s="212"/>
      <c r="AS148" s="215"/>
      <c r="AT148" s="221" t="s">
        <v>1795</v>
      </c>
      <c r="AU148" s="215"/>
      <c r="AW148" s="228" t="s">
        <v>4626</v>
      </c>
    </row>
    <row r="149" spans="1:268" s="227" customFormat="1" ht="24" customHeight="1">
      <c r="A149" s="211">
        <v>148</v>
      </c>
      <c r="B149" s="233" t="s">
        <v>131</v>
      </c>
      <c r="C149" s="233"/>
      <c r="D149" s="213" t="s">
        <v>105</v>
      </c>
      <c r="E149" s="214" t="s">
        <v>2355</v>
      </c>
      <c r="F149" s="215" t="s">
        <v>1689</v>
      </c>
      <c r="G149" s="215" t="s">
        <v>1622</v>
      </c>
      <c r="H149" s="218" t="s">
        <v>4426</v>
      </c>
      <c r="I149" s="248" t="e">
        <f>VLOOKUP(D149,#REF!,3,0)</f>
        <v>#REF!</v>
      </c>
      <c r="J149" s="216"/>
      <c r="K149" s="216" t="e">
        <v>#N/A</v>
      </c>
      <c r="L149" s="213"/>
      <c r="M149" s="217" t="s">
        <v>4626</v>
      </c>
      <c r="N149" s="217"/>
      <c r="O149" s="213" t="s">
        <v>4596</v>
      </c>
      <c r="P149" s="213" t="s">
        <v>4689</v>
      </c>
      <c r="Q149" s="213" t="e">
        <v>#N/A</v>
      </c>
      <c r="R149" s="215" t="s">
        <v>3212</v>
      </c>
      <c r="S149" s="220"/>
      <c r="T149" s="215"/>
      <c r="U149" s="213" t="s">
        <v>4715</v>
      </c>
      <c r="V149" s="213" t="e">
        <v>#N/A</v>
      </c>
      <c r="W149" s="213"/>
      <c r="X149" s="221" t="s">
        <v>4</v>
      </c>
      <c r="Y149" s="222" t="s">
        <v>2437</v>
      </c>
      <c r="Z149" s="217" t="s">
        <v>4742</v>
      </c>
      <c r="AA149" s="223" t="s">
        <v>3213</v>
      </c>
      <c r="AB149" s="223"/>
      <c r="AC149" s="233" t="s">
        <v>45</v>
      </c>
      <c r="AD149" s="215" t="s">
        <v>1714</v>
      </c>
      <c r="AE149" s="224"/>
      <c r="AF149" s="215" t="s">
        <v>1714</v>
      </c>
      <c r="AG149" s="215" t="s">
        <v>3212</v>
      </c>
      <c r="AH149" s="224"/>
      <c r="AI149" s="215" t="s">
        <v>1624</v>
      </c>
      <c r="AJ149" s="212"/>
      <c r="AK149" s="224"/>
      <c r="AL149" s="233" t="s">
        <v>2809</v>
      </c>
      <c r="AM149" s="234"/>
      <c r="AN149" s="215" t="s">
        <v>1794</v>
      </c>
      <c r="AO149" s="221">
        <v>43424</v>
      </c>
      <c r="AP149" s="226" t="s">
        <v>3228</v>
      </c>
      <c r="AQ149" s="226" t="s">
        <v>3229</v>
      </c>
      <c r="AR149" s="212"/>
      <c r="AS149" s="215"/>
      <c r="AT149" s="221" t="s">
        <v>1838</v>
      </c>
      <c r="AU149" s="215"/>
      <c r="AW149" s="228" t="s">
        <v>4626</v>
      </c>
    </row>
    <row r="150" spans="1:268" s="227" customFormat="1" ht="24" customHeight="1">
      <c r="A150" s="211">
        <v>149</v>
      </c>
      <c r="B150" s="229" t="s">
        <v>4331</v>
      </c>
      <c r="C150" s="229"/>
      <c r="D150" s="230" t="s">
        <v>4332</v>
      </c>
      <c r="E150" s="231">
        <v>43281.102460335649</v>
      </c>
      <c r="F150" s="230" t="s">
        <v>1688</v>
      </c>
      <c r="G150" s="219" t="s">
        <v>2002</v>
      </c>
      <c r="H150" s="232" t="s">
        <v>1676</v>
      </c>
      <c r="I150" s="248" t="e">
        <f>VLOOKUP(D150,#REF!,3,0)</f>
        <v>#REF!</v>
      </c>
      <c r="J150" s="216"/>
      <c r="K150" s="216" t="e">
        <v>#N/A</v>
      </c>
      <c r="L150" s="229" t="s">
        <v>1722</v>
      </c>
      <c r="M150" s="217" t="s">
        <v>4700</v>
      </c>
      <c r="N150" s="217"/>
      <c r="O150" s="213" t="s">
        <v>4596</v>
      </c>
      <c r="P150" s="213" t="s">
        <v>4643</v>
      </c>
      <c r="Q150" s="213" t="s">
        <v>4617</v>
      </c>
      <c r="R150" s="215" t="s">
        <v>4534</v>
      </c>
      <c r="S150" s="220"/>
      <c r="T150" s="215"/>
      <c r="U150" s="213" t="s">
        <v>4714</v>
      </c>
      <c r="V150" s="213" t="e">
        <v>#N/A</v>
      </c>
      <c r="W150" s="230"/>
      <c r="X150" s="221" t="s">
        <v>4</v>
      </c>
      <c r="Y150" s="222" t="s">
        <v>4663</v>
      </c>
      <c r="Z150" s="217" t="s">
        <v>4742</v>
      </c>
      <c r="AA150" s="222" t="s">
        <v>4665</v>
      </c>
      <c r="AB150" s="223" t="s">
        <v>4665</v>
      </c>
      <c r="AC150" s="229" t="s">
        <v>4297</v>
      </c>
      <c r="AD150" s="215" t="s">
        <v>1676</v>
      </c>
      <c r="AE150" s="224"/>
      <c r="AF150" s="215" t="s">
        <v>1676</v>
      </c>
      <c r="AG150" s="215" t="s">
        <v>4534</v>
      </c>
      <c r="AH150" s="215" t="s">
        <v>4365</v>
      </c>
      <c r="AI150" s="215" t="s">
        <v>1627</v>
      </c>
      <c r="AJ150" s="215"/>
      <c r="AK150" s="230"/>
      <c r="AL150" s="230" t="s">
        <v>1120</v>
      </c>
      <c r="AM150" s="215" t="s">
        <v>4247</v>
      </c>
      <c r="AN150" s="215"/>
      <c r="AO150" s="215"/>
      <c r="AP150" s="215"/>
      <c r="AQ150" s="215"/>
      <c r="AR150" s="215"/>
      <c r="AS150" s="215"/>
      <c r="AT150" s="227" t="s">
        <v>4467</v>
      </c>
      <c r="AU150" s="215" t="s">
        <v>4300</v>
      </c>
      <c r="AW150" s="228" t="s">
        <v>4630</v>
      </c>
    </row>
    <row r="151" spans="1:268" s="227" customFormat="1" ht="24" customHeight="1">
      <c r="A151" s="211">
        <v>150</v>
      </c>
      <c r="B151" s="277" t="s">
        <v>1077</v>
      </c>
      <c r="C151" s="277"/>
      <c r="D151" s="213" t="s">
        <v>1074</v>
      </c>
      <c r="E151" s="214" t="s">
        <v>2657</v>
      </c>
      <c r="F151" s="277" t="s">
        <v>908</v>
      </c>
      <c r="G151" s="307" t="s">
        <v>2051</v>
      </c>
      <c r="H151" s="218" t="s">
        <v>4426</v>
      </c>
      <c r="I151" s="248" t="e">
        <f>VLOOKUP(D151,#REF!,3,0)</f>
        <v>#REF!</v>
      </c>
      <c r="J151" s="216"/>
      <c r="K151" s="216" t="e">
        <v>#N/A</v>
      </c>
      <c r="L151" s="213"/>
      <c r="M151" s="217" t="s">
        <v>4626</v>
      </c>
      <c r="N151" s="217"/>
      <c r="O151" s="213" t="s">
        <v>4596</v>
      </c>
      <c r="P151" s="213" t="s">
        <v>4689</v>
      </c>
      <c r="Q151" s="213" t="e">
        <v>#N/A</v>
      </c>
      <c r="R151" s="307" t="s">
        <v>2041</v>
      </c>
      <c r="S151" s="220"/>
      <c r="T151" s="215"/>
      <c r="U151" s="213" t="s">
        <v>4715</v>
      </c>
      <c r="V151" s="213" t="e">
        <v>#N/A</v>
      </c>
      <c r="W151" s="213"/>
      <c r="X151" s="221" t="s">
        <v>4</v>
      </c>
      <c r="Y151" s="222" t="s">
        <v>2437</v>
      </c>
      <c r="Z151" s="217" t="s">
        <v>4742</v>
      </c>
      <c r="AA151" s="223" t="s">
        <v>2893</v>
      </c>
      <c r="AB151" s="223"/>
      <c r="AC151" s="277" t="s">
        <v>45</v>
      </c>
      <c r="AD151" s="215" t="s">
        <v>1714</v>
      </c>
      <c r="AE151" s="224"/>
      <c r="AF151" s="215" t="s">
        <v>1714</v>
      </c>
      <c r="AG151" s="307" t="s">
        <v>2041</v>
      </c>
      <c r="AH151" s="224"/>
      <c r="AI151" s="215" t="s">
        <v>1625</v>
      </c>
      <c r="AJ151" s="215"/>
      <c r="AK151" s="224"/>
      <c r="AL151" s="307" t="s">
        <v>1691</v>
      </c>
      <c r="AM151" s="283"/>
      <c r="AN151" s="215" t="s">
        <v>1794</v>
      </c>
      <c r="AO151" s="221">
        <v>43804</v>
      </c>
      <c r="AP151" s="226" t="s">
        <v>2898</v>
      </c>
      <c r="AQ151" s="226" t="s">
        <v>2899</v>
      </c>
      <c r="AR151" s="212"/>
      <c r="AS151" s="215"/>
      <c r="AT151" s="221" t="s">
        <v>1838</v>
      </c>
      <c r="AU151" s="215"/>
      <c r="AW151" s="228" t="s">
        <v>4626</v>
      </c>
    </row>
    <row r="152" spans="1:268" s="227" customFormat="1" ht="24" customHeight="1">
      <c r="A152" s="211">
        <v>151</v>
      </c>
      <c r="B152" s="215" t="s">
        <v>1616</v>
      </c>
      <c r="C152" s="229" t="s">
        <v>4804</v>
      </c>
      <c r="D152" s="213" t="s">
        <v>311</v>
      </c>
      <c r="E152" s="214" t="s">
        <v>2778</v>
      </c>
      <c r="F152" s="226" t="s">
        <v>38</v>
      </c>
      <c r="G152" s="215" t="s">
        <v>2210</v>
      </c>
      <c r="H152" s="218" t="s">
        <v>4426</v>
      </c>
      <c r="I152" s="248" t="e">
        <f>VLOOKUP(D152,#REF!,3,0)</f>
        <v>#REF!</v>
      </c>
      <c r="J152" s="216"/>
      <c r="K152" s="216" t="e">
        <v>#N/A</v>
      </c>
      <c r="L152" s="213"/>
      <c r="M152" s="217" t="s">
        <v>4626</v>
      </c>
      <c r="N152" s="217"/>
      <c r="O152" s="213" t="s">
        <v>4596</v>
      </c>
      <c r="P152" s="213" t="s">
        <v>4689</v>
      </c>
      <c r="Q152" s="213" t="e">
        <v>#N/A</v>
      </c>
      <c r="R152" s="215" t="s">
        <v>1421</v>
      </c>
      <c r="S152" s="220"/>
      <c r="T152" s="215"/>
      <c r="U152" s="213" t="s">
        <v>4715</v>
      </c>
      <c r="V152" s="213" t="e">
        <v>#N/A</v>
      </c>
      <c r="W152" s="213"/>
      <c r="X152" s="221" t="s">
        <v>4</v>
      </c>
      <c r="Y152" s="222" t="s">
        <v>2301</v>
      </c>
      <c r="Z152" s="217" t="s">
        <v>4742</v>
      </c>
      <c r="AA152" s="223" t="s">
        <v>2303</v>
      </c>
      <c r="AB152" s="223"/>
      <c r="AC152" s="215" t="s">
        <v>3781</v>
      </c>
      <c r="AD152" s="215" t="s">
        <v>1714</v>
      </c>
      <c r="AE152" s="224"/>
      <c r="AF152" s="215" t="s">
        <v>1714</v>
      </c>
      <c r="AG152" s="215" t="s">
        <v>1421</v>
      </c>
      <c r="AH152" s="224"/>
      <c r="AI152" s="215" t="s">
        <v>1624</v>
      </c>
      <c r="AJ152" s="215"/>
      <c r="AK152" s="224"/>
      <c r="AL152" s="215" t="s">
        <v>2230</v>
      </c>
      <c r="AM152" s="221" t="s">
        <v>2235</v>
      </c>
      <c r="AN152" s="241" t="s">
        <v>1809</v>
      </c>
      <c r="AO152" s="221">
        <v>43458</v>
      </c>
      <c r="AP152" s="226" t="s">
        <v>3782</v>
      </c>
      <c r="AQ152" s="226" t="s">
        <v>3783</v>
      </c>
      <c r="AR152" s="212"/>
      <c r="AS152" s="215"/>
      <c r="AT152" s="221" t="s">
        <v>1810</v>
      </c>
      <c r="AU152" s="215"/>
      <c r="AW152" s="228" t="s">
        <v>4626</v>
      </c>
    </row>
    <row r="153" spans="1:268" s="227" customFormat="1" ht="24" customHeight="1">
      <c r="A153" s="211">
        <v>152</v>
      </c>
      <c r="B153" s="255" t="s">
        <v>1277</v>
      </c>
      <c r="C153" s="255"/>
      <c r="D153" s="213" t="s">
        <v>1275</v>
      </c>
      <c r="E153" s="214">
        <v>42875</v>
      </c>
      <c r="F153" s="240" t="s">
        <v>2647</v>
      </c>
      <c r="G153" s="241" t="s">
        <v>1996</v>
      </c>
      <c r="H153" s="218" t="s">
        <v>4426</v>
      </c>
      <c r="I153" s="248" t="e">
        <f>VLOOKUP(D153,#REF!,3,0)</f>
        <v>#REF!</v>
      </c>
      <c r="J153" s="216"/>
      <c r="K153" s="216" t="e">
        <v>#N/A</v>
      </c>
      <c r="L153" s="213"/>
      <c r="M153" s="217" t="s">
        <v>4626</v>
      </c>
      <c r="N153" s="217"/>
      <c r="O153" s="213" t="s">
        <v>4596</v>
      </c>
      <c r="P153" s="213" t="s">
        <v>4689</v>
      </c>
      <c r="Q153" s="213" t="e">
        <v>#N/A</v>
      </c>
      <c r="R153" s="215" t="s">
        <v>1422</v>
      </c>
      <c r="S153" s="220"/>
      <c r="T153" s="215"/>
      <c r="U153" s="213" t="s">
        <v>4715</v>
      </c>
      <c r="V153" s="213" t="e">
        <v>#N/A</v>
      </c>
      <c r="W153" s="213"/>
      <c r="X153" s="221" t="s">
        <v>4</v>
      </c>
      <c r="Y153" s="222" t="s">
        <v>2437</v>
      </c>
      <c r="Z153" s="217" t="s">
        <v>4742</v>
      </c>
      <c r="AA153" s="223" t="s">
        <v>2440</v>
      </c>
      <c r="AB153" s="223"/>
      <c r="AC153" s="215" t="s">
        <v>471</v>
      </c>
      <c r="AD153" s="215" t="s">
        <v>1714</v>
      </c>
      <c r="AE153" s="224"/>
      <c r="AF153" s="215" t="s">
        <v>1714</v>
      </c>
      <c r="AG153" s="215" t="s">
        <v>1422</v>
      </c>
      <c r="AH153" s="224"/>
      <c r="AI153" s="212" t="s">
        <v>1627</v>
      </c>
      <c r="AJ153" s="219"/>
      <c r="AK153" s="224"/>
      <c r="AL153" s="215" t="s">
        <v>2648</v>
      </c>
      <c r="AM153" s="221">
        <v>42875</v>
      </c>
      <c r="AN153" s="219" t="s">
        <v>1794</v>
      </c>
      <c r="AO153" s="221">
        <v>43334</v>
      </c>
      <c r="AP153" s="226" t="s">
        <v>2663</v>
      </c>
      <c r="AQ153" s="226">
        <v>0</v>
      </c>
      <c r="AR153" s="212"/>
      <c r="AS153" s="215" t="s">
        <v>1819</v>
      </c>
      <c r="AT153" s="221" t="s">
        <v>1795</v>
      </c>
      <c r="AU153" s="219"/>
      <c r="AW153" s="228" t="s">
        <v>4626</v>
      </c>
    </row>
    <row r="154" spans="1:268" s="227" customFormat="1" ht="24" customHeight="1">
      <c r="A154" s="211">
        <v>153</v>
      </c>
      <c r="B154" s="239" t="s">
        <v>1585</v>
      </c>
      <c r="C154" s="239"/>
      <c r="D154" s="213" t="s">
        <v>1586</v>
      </c>
      <c r="E154" s="214">
        <v>43268</v>
      </c>
      <c r="F154" s="239" t="s">
        <v>1686</v>
      </c>
      <c r="G154" s="335" t="s">
        <v>1866</v>
      </c>
      <c r="H154" s="218" t="s">
        <v>4426</v>
      </c>
      <c r="I154" s="248" t="e">
        <f>VLOOKUP(D154,#REF!,3,0)</f>
        <v>#REF!</v>
      </c>
      <c r="J154" s="216"/>
      <c r="K154" s="216" t="e">
        <v>#N/A</v>
      </c>
      <c r="L154" s="213"/>
      <c r="M154" s="217" t="s">
        <v>4626</v>
      </c>
      <c r="N154" s="217"/>
      <c r="O154" s="213" t="s">
        <v>4596</v>
      </c>
      <c r="P154" s="213" t="s">
        <v>4689</v>
      </c>
      <c r="Q154" s="213" t="e">
        <v>#N/A</v>
      </c>
      <c r="R154" s="215" t="s">
        <v>2283</v>
      </c>
      <c r="S154" s="220"/>
      <c r="T154" s="215"/>
      <c r="U154" s="213" t="s">
        <v>4715</v>
      </c>
      <c r="V154" s="213" t="e">
        <v>#N/A</v>
      </c>
      <c r="W154" s="213"/>
      <c r="X154" s="221" t="s">
        <v>4</v>
      </c>
      <c r="Y154" s="222" t="s">
        <v>2301</v>
      </c>
      <c r="Z154" s="217" t="s">
        <v>4742</v>
      </c>
      <c r="AA154" s="223" t="s">
        <v>2303</v>
      </c>
      <c r="AB154" s="223"/>
      <c r="AC154" s="215" t="s">
        <v>1587</v>
      </c>
      <c r="AD154" s="215" t="s">
        <v>1714</v>
      </c>
      <c r="AE154" s="224"/>
      <c r="AF154" s="215" t="s">
        <v>1714</v>
      </c>
      <c r="AG154" s="215" t="s">
        <v>2283</v>
      </c>
      <c r="AH154" s="224"/>
      <c r="AI154" s="277" t="s">
        <v>1627</v>
      </c>
      <c r="AJ154" s="215"/>
      <c r="AK154" s="224"/>
      <c r="AL154" s="215" t="s">
        <v>1541</v>
      </c>
      <c r="AM154" s="221" t="s">
        <v>3403</v>
      </c>
      <c r="AN154" s="241" t="s">
        <v>1809</v>
      </c>
      <c r="AO154" s="221">
        <v>43469</v>
      </c>
      <c r="AP154" s="226" t="s">
        <v>3404</v>
      </c>
      <c r="AQ154" s="226" t="s">
        <v>3405</v>
      </c>
      <c r="AR154" s="212"/>
      <c r="AS154" s="215"/>
      <c r="AT154" s="221" t="s">
        <v>1810</v>
      </c>
      <c r="AU154" s="215"/>
      <c r="AW154" s="228" t="s">
        <v>4626</v>
      </c>
    </row>
    <row r="155" spans="1:268" s="227" customFormat="1" ht="24" customHeight="1">
      <c r="A155" s="211">
        <v>154</v>
      </c>
      <c r="B155" s="229" t="s">
        <v>4380</v>
      </c>
      <c r="C155" s="229" t="s">
        <v>4804</v>
      </c>
      <c r="D155" s="240" t="s">
        <v>4376</v>
      </c>
      <c r="E155" s="221" t="s">
        <v>4370</v>
      </c>
      <c r="F155" s="215" t="s">
        <v>1283</v>
      </c>
      <c r="G155" s="215" t="s">
        <v>1893</v>
      </c>
      <c r="H155" s="232" t="s">
        <v>1676</v>
      </c>
      <c r="I155" s="248" t="e">
        <f>VLOOKUP(D155,#REF!,3,0)</f>
        <v>#REF!</v>
      </c>
      <c r="J155" s="216"/>
      <c r="K155" s="216" t="e">
        <v>#N/A</v>
      </c>
      <c r="L155" s="229" t="s">
        <v>1722</v>
      </c>
      <c r="M155" s="217" t="s">
        <v>4700</v>
      </c>
      <c r="N155" s="217"/>
      <c r="O155" s="213" t="s">
        <v>4803</v>
      </c>
      <c r="P155" s="213" t="s">
        <v>4643</v>
      </c>
      <c r="Q155" s="213" t="s">
        <v>4617</v>
      </c>
      <c r="R155" s="215" t="s">
        <v>4534</v>
      </c>
      <c r="S155" s="220"/>
      <c r="T155" s="215"/>
      <c r="U155" s="213" t="s">
        <v>4714</v>
      </c>
      <c r="V155" s="213" t="e">
        <v>#N/A</v>
      </c>
      <c r="W155" s="240"/>
      <c r="X155" s="221" t="s">
        <v>4</v>
      </c>
      <c r="Y155" s="222" t="s">
        <v>4663</v>
      </c>
      <c r="Z155" s="217" t="s">
        <v>4742</v>
      </c>
      <c r="AA155" s="222" t="s">
        <v>4665</v>
      </c>
      <c r="AB155" s="223" t="s">
        <v>4665</v>
      </c>
      <c r="AC155" s="229" t="s">
        <v>531</v>
      </c>
      <c r="AD155" s="237" t="s">
        <v>1676</v>
      </c>
      <c r="AE155" s="224"/>
      <c r="AF155" s="237" t="s">
        <v>1676</v>
      </c>
      <c r="AG155" s="215" t="s">
        <v>4534</v>
      </c>
      <c r="AH155" s="215" t="s">
        <v>4534</v>
      </c>
      <c r="AI155" s="215" t="s">
        <v>1627</v>
      </c>
      <c r="AJ155" s="215"/>
      <c r="AK155" s="215"/>
      <c r="AL155" s="240" t="s">
        <v>4369</v>
      </c>
      <c r="AM155" s="215" t="s">
        <v>4247</v>
      </c>
      <c r="AN155" s="215"/>
      <c r="AO155" s="215"/>
      <c r="AP155" s="215"/>
      <c r="AQ155" s="215"/>
      <c r="AR155" s="215"/>
      <c r="AS155" s="215"/>
      <c r="AT155" s="227" t="s">
        <v>4467</v>
      </c>
      <c r="AU155" s="215" t="s">
        <v>4300</v>
      </c>
      <c r="AW155" s="228" t="s">
        <v>4630</v>
      </c>
    </row>
    <row r="156" spans="1:268" s="227" customFormat="1" ht="24" customHeight="1">
      <c r="A156" s="211">
        <v>155</v>
      </c>
      <c r="B156" s="276" t="s">
        <v>1385</v>
      </c>
      <c r="C156" s="276"/>
      <c r="D156" s="213" t="s">
        <v>1735</v>
      </c>
      <c r="E156" s="214" t="s">
        <v>3382</v>
      </c>
      <c r="F156" s="282" t="s">
        <v>1103</v>
      </c>
      <c r="G156" s="215" t="s">
        <v>1966</v>
      </c>
      <c r="H156" s="218" t="s">
        <v>4426</v>
      </c>
      <c r="I156" s="248" t="e">
        <f>VLOOKUP(D156,#REF!,3,0)</f>
        <v>#REF!</v>
      </c>
      <c r="J156" s="216"/>
      <c r="K156" s="216" t="e">
        <v>#N/A</v>
      </c>
      <c r="L156" s="213"/>
      <c r="M156" s="217" t="s">
        <v>4626</v>
      </c>
      <c r="N156" s="217"/>
      <c r="O156" s="213" t="s">
        <v>4596</v>
      </c>
      <c r="P156" s="213" t="s">
        <v>4689</v>
      </c>
      <c r="Q156" s="213" t="e">
        <v>#N/A</v>
      </c>
      <c r="R156" s="215" t="s">
        <v>1426</v>
      </c>
      <c r="S156" s="220"/>
      <c r="T156" s="215"/>
      <c r="U156" s="213" t="s">
        <v>4715</v>
      </c>
      <c r="V156" s="213" t="e">
        <v>#N/A</v>
      </c>
      <c r="W156" s="213"/>
      <c r="X156" s="221" t="s">
        <v>4</v>
      </c>
      <c r="Y156" s="222" t="s">
        <v>2311</v>
      </c>
      <c r="Z156" s="217" t="s">
        <v>4742</v>
      </c>
      <c r="AA156" s="223" t="s">
        <v>2638</v>
      </c>
      <c r="AB156" s="223"/>
      <c r="AC156" s="277" t="s">
        <v>45</v>
      </c>
      <c r="AD156" s="215" t="s">
        <v>1714</v>
      </c>
      <c r="AE156" s="224"/>
      <c r="AF156" s="215" t="s">
        <v>1714</v>
      </c>
      <c r="AG156" s="215" t="s">
        <v>1426</v>
      </c>
      <c r="AH156" s="224"/>
      <c r="AI156" s="215" t="s">
        <v>1627</v>
      </c>
      <c r="AJ156" s="219"/>
      <c r="AK156" s="224"/>
      <c r="AL156" s="277" t="s">
        <v>2635</v>
      </c>
      <c r="AM156" s="283"/>
      <c r="AN156" s="219" t="s">
        <v>1794</v>
      </c>
      <c r="AO156" s="221">
        <v>43418</v>
      </c>
      <c r="AP156" s="226" t="s">
        <v>2639</v>
      </c>
      <c r="AQ156" s="226" t="s">
        <v>2640</v>
      </c>
      <c r="AR156" s="212"/>
      <c r="AS156" s="215" t="s">
        <v>1819</v>
      </c>
      <c r="AT156" s="221" t="s">
        <v>1795</v>
      </c>
      <c r="AU156" s="219"/>
      <c r="AW156" s="228" t="s">
        <v>4626</v>
      </c>
    </row>
    <row r="157" spans="1:268" s="227" customFormat="1" ht="24" customHeight="1">
      <c r="A157" s="211">
        <v>156</v>
      </c>
      <c r="B157" s="237" t="s">
        <v>4284</v>
      </c>
      <c r="C157" s="237"/>
      <c r="D157" s="237" t="s">
        <v>4282</v>
      </c>
      <c r="E157" s="248">
        <v>42876.101634143517</v>
      </c>
      <c r="F157" s="219" t="s">
        <v>1628</v>
      </c>
      <c r="G157" s="215" t="s">
        <v>1793</v>
      </c>
      <c r="H157" s="232" t="s">
        <v>1676</v>
      </c>
      <c r="I157" s="248" t="e">
        <f>VLOOKUP(D157,#REF!,3,0)</f>
        <v>#REF!</v>
      </c>
      <c r="J157" s="216"/>
      <c r="K157" s="216" t="e">
        <v>#N/A</v>
      </c>
      <c r="L157" s="237" t="s">
        <v>1722</v>
      </c>
      <c r="M157" s="217" t="s">
        <v>4700</v>
      </c>
      <c r="N157" s="217"/>
      <c r="O157" s="213" t="s">
        <v>4596</v>
      </c>
      <c r="P157" s="213" t="s">
        <v>4643</v>
      </c>
      <c r="Q157" s="213" t="s">
        <v>4617</v>
      </c>
      <c r="R157" s="304" t="s">
        <v>1462</v>
      </c>
      <c r="S157" s="220"/>
      <c r="T157" s="215"/>
      <c r="U157" s="213" t="s">
        <v>4714</v>
      </c>
      <c r="V157" s="213" t="e">
        <v>#N/A</v>
      </c>
      <c r="W157" s="305"/>
      <c r="X157" s="221" t="s">
        <v>4</v>
      </c>
      <c r="Y157" s="222" t="s">
        <v>4663</v>
      </c>
      <c r="Z157" s="217" t="s">
        <v>4742</v>
      </c>
      <c r="AA157" s="222" t="s">
        <v>4665</v>
      </c>
      <c r="AB157" s="223" t="s">
        <v>4665</v>
      </c>
      <c r="AC157" s="237" t="s">
        <v>531</v>
      </c>
      <c r="AD157" s="237" t="s">
        <v>1676</v>
      </c>
      <c r="AE157" s="224"/>
      <c r="AF157" s="237" t="s">
        <v>1676</v>
      </c>
      <c r="AG157" s="304" t="s">
        <v>1462</v>
      </c>
      <c r="AH157" s="215" t="s">
        <v>4530</v>
      </c>
      <c r="AI157" s="215" t="s">
        <v>1629</v>
      </c>
      <c r="AJ157" s="215"/>
      <c r="AK157" s="215"/>
      <c r="AL157" s="237" t="s">
        <v>530</v>
      </c>
      <c r="AM157" s="237" t="s">
        <v>4263</v>
      </c>
      <c r="AN157" s="215"/>
      <c r="AO157" s="262"/>
      <c r="AP157" s="215"/>
      <c r="AQ157" s="215"/>
      <c r="AR157" s="215"/>
      <c r="AS157" s="215"/>
      <c r="AT157" s="227" t="s">
        <v>4467</v>
      </c>
      <c r="AU157" s="306" t="s">
        <v>4272</v>
      </c>
      <c r="AW157" s="228" t="s">
        <v>4630</v>
      </c>
    </row>
    <row r="158" spans="1:268" s="363" customFormat="1" ht="24" customHeight="1">
      <c r="A158" s="211">
        <v>157</v>
      </c>
      <c r="B158" s="229" t="s">
        <v>4315</v>
      </c>
      <c r="C158" s="229"/>
      <c r="D158" s="230" t="s">
        <v>4312</v>
      </c>
      <c r="E158" s="231">
        <v>43199.693119988427</v>
      </c>
      <c r="F158" s="215" t="s">
        <v>2808</v>
      </c>
      <c r="G158" s="219" t="s">
        <v>2002</v>
      </c>
      <c r="H158" s="232" t="s">
        <v>1676</v>
      </c>
      <c r="I158" s="248" t="e">
        <f>VLOOKUP(D158,#REF!,3,0)</f>
        <v>#REF!</v>
      </c>
      <c r="J158" s="216" t="s">
        <v>1710</v>
      </c>
      <c r="K158" s="216" t="s">
        <v>4604</v>
      </c>
      <c r="L158" s="213"/>
      <c r="M158" s="217" t="s">
        <v>4709</v>
      </c>
      <c r="N158" s="217"/>
      <c r="O158" s="213" t="s">
        <v>4596</v>
      </c>
      <c r="P158" s="213" t="s">
        <v>4680</v>
      </c>
      <c r="Q158" s="213" t="e">
        <v>#N/A</v>
      </c>
      <c r="R158" s="230" t="s">
        <v>4310</v>
      </c>
      <c r="S158" s="220"/>
      <c r="T158" s="215"/>
      <c r="U158" s="215"/>
      <c r="V158" s="213" t="e">
        <v>#N/A</v>
      </c>
      <c r="W158" s="230"/>
      <c r="X158" s="221" t="s">
        <v>4</v>
      </c>
      <c r="Y158" s="222" t="s">
        <v>4663</v>
      </c>
      <c r="Z158" s="217" t="s">
        <v>4742</v>
      </c>
      <c r="AA158" s="222" t="s">
        <v>4685</v>
      </c>
      <c r="AB158" s="223"/>
      <c r="AC158" s="229" t="s">
        <v>4275</v>
      </c>
      <c r="AD158" s="229" t="s">
        <v>1681</v>
      </c>
      <c r="AE158" s="224"/>
      <c r="AF158" s="229" t="s">
        <v>1681</v>
      </c>
      <c r="AG158" s="230" t="s">
        <v>4310</v>
      </c>
      <c r="AH158" s="215"/>
      <c r="AI158" s="215" t="s">
        <v>1627</v>
      </c>
      <c r="AJ158" s="215"/>
      <c r="AK158" s="230"/>
      <c r="AL158" s="230" t="s">
        <v>1117</v>
      </c>
      <c r="AM158" s="215" t="s">
        <v>4247</v>
      </c>
      <c r="AN158" s="215"/>
      <c r="AO158" s="215"/>
      <c r="AP158" s="215"/>
      <c r="AQ158" s="215"/>
      <c r="AR158" s="215"/>
      <c r="AS158" s="215"/>
      <c r="AT158" s="227" t="s">
        <v>1891</v>
      </c>
      <c r="AU158" s="215" t="s">
        <v>4300</v>
      </c>
      <c r="AV158" s="227"/>
      <c r="AW158" s="228" t="s">
        <v>4638</v>
      </c>
      <c r="AX158" s="227"/>
      <c r="AY158" s="227"/>
      <c r="AZ158" s="227"/>
      <c r="BA158" s="227"/>
      <c r="BB158" s="227"/>
      <c r="BC158" s="227"/>
      <c r="BD158" s="227"/>
      <c r="BE158" s="227"/>
      <c r="BF158" s="227"/>
      <c r="BG158" s="227"/>
      <c r="BH158" s="227"/>
      <c r="BI158" s="227"/>
      <c r="BJ158" s="227"/>
      <c r="BK158" s="227"/>
      <c r="BL158" s="227"/>
      <c r="BM158" s="227"/>
      <c r="BN158" s="227"/>
      <c r="BO158" s="227"/>
      <c r="BP158" s="227"/>
      <c r="BQ158" s="227"/>
      <c r="BR158" s="227"/>
      <c r="BS158" s="227"/>
      <c r="BT158" s="227"/>
      <c r="BU158" s="227"/>
      <c r="BV158" s="227"/>
      <c r="BW158" s="227"/>
      <c r="BX158" s="227"/>
      <c r="BY158" s="227"/>
      <c r="BZ158" s="227"/>
      <c r="CA158" s="227"/>
      <c r="CB158" s="227"/>
      <c r="CC158" s="227"/>
      <c r="CD158" s="227"/>
      <c r="CE158" s="227"/>
      <c r="CF158" s="227"/>
      <c r="CG158" s="227"/>
      <c r="CH158" s="227"/>
      <c r="CI158" s="227"/>
      <c r="CJ158" s="227"/>
      <c r="CK158" s="227"/>
      <c r="CL158" s="227"/>
      <c r="CM158" s="227"/>
      <c r="CN158" s="227"/>
      <c r="CO158" s="227"/>
      <c r="CP158" s="227"/>
      <c r="CQ158" s="227"/>
      <c r="CR158" s="227"/>
      <c r="CS158" s="227"/>
      <c r="CT158" s="227"/>
      <c r="CU158" s="227"/>
      <c r="CV158" s="227"/>
      <c r="CW158" s="227"/>
      <c r="CX158" s="227"/>
      <c r="CY158" s="227"/>
      <c r="CZ158" s="227"/>
      <c r="DA158" s="227"/>
      <c r="DB158" s="227"/>
      <c r="DC158" s="227"/>
      <c r="DD158" s="227"/>
      <c r="DE158" s="227"/>
      <c r="DF158" s="227"/>
      <c r="DG158" s="227"/>
      <c r="DH158" s="227"/>
      <c r="DI158" s="227"/>
      <c r="DJ158" s="227"/>
      <c r="DK158" s="227"/>
      <c r="DL158" s="227"/>
      <c r="DM158" s="227"/>
      <c r="DN158" s="227"/>
      <c r="DO158" s="227"/>
      <c r="DP158" s="227"/>
      <c r="DQ158" s="227"/>
      <c r="DR158" s="227"/>
      <c r="DS158" s="227"/>
      <c r="DT158" s="227"/>
      <c r="DU158" s="227"/>
      <c r="DV158" s="227"/>
      <c r="DW158" s="227"/>
      <c r="DX158" s="227"/>
      <c r="DY158" s="227"/>
      <c r="DZ158" s="227"/>
      <c r="EA158" s="227"/>
      <c r="EB158" s="227"/>
      <c r="EC158" s="227"/>
      <c r="ED158" s="227"/>
      <c r="EE158" s="227"/>
      <c r="EF158" s="227"/>
      <c r="EG158" s="227"/>
      <c r="EH158" s="227"/>
      <c r="EI158" s="227"/>
      <c r="EJ158" s="227"/>
      <c r="EK158" s="227"/>
      <c r="EL158" s="227"/>
      <c r="EM158" s="227"/>
      <c r="EN158" s="227"/>
      <c r="EO158" s="227"/>
      <c r="EP158" s="227"/>
      <c r="EQ158" s="227"/>
      <c r="ER158" s="227"/>
      <c r="ES158" s="227"/>
      <c r="ET158" s="227"/>
      <c r="EU158" s="227"/>
      <c r="EV158" s="227"/>
      <c r="EW158" s="227"/>
      <c r="EX158" s="227"/>
      <c r="EY158" s="227"/>
      <c r="EZ158" s="227"/>
      <c r="FA158" s="227"/>
      <c r="FB158" s="227"/>
      <c r="FC158" s="227"/>
      <c r="FD158" s="227"/>
      <c r="FE158" s="227"/>
      <c r="FF158" s="227"/>
      <c r="FG158" s="227"/>
      <c r="FH158" s="227"/>
      <c r="FI158" s="227"/>
      <c r="FJ158" s="227"/>
      <c r="FK158" s="227"/>
      <c r="FL158" s="227"/>
      <c r="FM158" s="227"/>
      <c r="FN158" s="227"/>
      <c r="FO158" s="227"/>
      <c r="FP158" s="227"/>
      <c r="FQ158" s="227"/>
      <c r="FR158" s="227"/>
      <c r="FS158" s="227"/>
      <c r="FT158" s="227"/>
      <c r="FU158" s="227"/>
      <c r="FV158" s="227"/>
      <c r="FW158" s="227"/>
      <c r="FX158" s="227"/>
      <c r="FY158" s="227"/>
      <c r="FZ158" s="227"/>
      <c r="GA158" s="227"/>
      <c r="GB158" s="227"/>
      <c r="GC158" s="227"/>
      <c r="GD158" s="227"/>
      <c r="GE158" s="227"/>
      <c r="GF158" s="227"/>
      <c r="GG158" s="227"/>
      <c r="GH158" s="227"/>
      <c r="GI158" s="227"/>
      <c r="GJ158" s="227"/>
      <c r="GK158" s="227"/>
      <c r="GL158" s="227"/>
      <c r="GM158" s="227"/>
      <c r="GN158" s="227"/>
      <c r="GO158" s="227"/>
      <c r="GP158" s="227"/>
      <c r="GQ158" s="227"/>
      <c r="GR158" s="227"/>
      <c r="GS158" s="227"/>
      <c r="GT158" s="227"/>
      <c r="GU158" s="227"/>
      <c r="GV158" s="227"/>
      <c r="GW158" s="227"/>
      <c r="GX158" s="227"/>
      <c r="GY158" s="227"/>
      <c r="GZ158" s="227"/>
      <c r="HA158" s="227"/>
      <c r="HB158" s="227"/>
      <c r="HC158" s="227"/>
      <c r="HD158" s="227"/>
      <c r="HE158" s="227"/>
      <c r="HF158" s="227"/>
      <c r="HG158" s="227"/>
      <c r="HH158" s="227"/>
      <c r="HI158" s="227"/>
      <c r="HJ158" s="227"/>
      <c r="HK158" s="227"/>
      <c r="HL158" s="227"/>
      <c r="HM158" s="227"/>
      <c r="HN158" s="227"/>
      <c r="HO158" s="227"/>
      <c r="HP158" s="227"/>
      <c r="HQ158" s="227"/>
      <c r="HR158" s="227"/>
      <c r="HS158" s="227"/>
      <c r="HT158" s="227"/>
      <c r="HU158" s="227"/>
      <c r="HV158" s="227"/>
      <c r="HW158" s="227"/>
      <c r="HX158" s="227"/>
      <c r="HY158" s="227"/>
      <c r="HZ158" s="227"/>
      <c r="IA158" s="227"/>
      <c r="IB158" s="227"/>
      <c r="IC158" s="227"/>
      <c r="ID158" s="227"/>
      <c r="IE158" s="227"/>
      <c r="IF158" s="227"/>
      <c r="IG158" s="227"/>
      <c r="IH158" s="227"/>
      <c r="II158" s="227"/>
      <c r="IJ158" s="227"/>
      <c r="IK158" s="227"/>
      <c r="IL158" s="227"/>
      <c r="IM158" s="227"/>
      <c r="IN158" s="227"/>
      <c r="IO158" s="227"/>
      <c r="IP158" s="227"/>
      <c r="IQ158" s="227"/>
      <c r="IR158" s="227"/>
      <c r="IS158" s="227"/>
      <c r="IT158" s="227"/>
      <c r="IU158" s="227"/>
      <c r="IV158" s="227"/>
      <c r="IW158" s="227"/>
      <c r="IX158" s="227"/>
      <c r="IY158" s="227"/>
      <c r="IZ158" s="227"/>
      <c r="JA158" s="227"/>
      <c r="JB158" s="227"/>
      <c r="JC158" s="227"/>
      <c r="JD158" s="227"/>
      <c r="JE158" s="227"/>
      <c r="JF158" s="227"/>
      <c r="JG158" s="227"/>
      <c r="JH158" s="227"/>
    </row>
    <row r="159" spans="1:268" s="337" customFormat="1" ht="42.75" customHeight="1">
      <c r="A159" s="211">
        <v>158</v>
      </c>
      <c r="B159" s="215" t="s">
        <v>987</v>
      </c>
      <c r="C159" s="215"/>
      <c r="D159" s="213" t="s">
        <v>985</v>
      </c>
      <c r="E159" s="214">
        <v>43337</v>
      </c>
      <c r="F159" s="244" t="s">
        <v>1852</v>
      </c>
      <c r="G159" s="241" t="s">
        <v>2574</v>
      </c>
      <c r="H159" s="218" t="s">
        <v>4426</v>
      </c>
      <c r="I159" s="248" t="e">
        <f>VLOOKUP(D159,#REF!,3,0)</f>
        <v>#REF!</v>
      </c>
      <c r="J159" s="216"/>
      <c r="K159" s="216" t="e">
        <v>#N/A</v>
      </c>
      <c r="L159" s="213"/>
      <c r="M159" s="217" t="s">
        <v>4626</v>
      </c>
      <c r="N159" s="217"/>
      <c r="O159" s="213" t="s">
        <v>4596</v>
      </c>
      <c r="P159" s="213" t="s">
        <v>4689</v>
      </c>
      <c r="Q159" s="213" t="e">
        <v>#N/A</v>
      </c>
      <c r="R159" s="215" t="s">
        <v>3121</v>
      </c>
      <c r="S159" s="220"/>
      <c r="T159" s="215"/>
      <c r="U159" s="213" t="s">
        <v>4715</v>
      </c>
      <c r="V159" s="213" t="e">
        <v>#N/A</v>
      </c>
      <c r="W159" s="213"/>
      <c r="X159" s="221" t="s">
        <v>4</v>
      </c>
      <c r="Y159" s="222" t="s">
        <v>2301</v>
      </c>
      <c r="Z159" s="217" t="s">
        <v>4742</v>
      </c>
      <c r="AA159" s="223" t="s">
        <v>2303</v>
      </c>
      <c r="AB159" s="223"/>
      <c r="AC159" s="215" t="s">
        <v>58</v>
      </c>
      <c r="AD159" s="215" t="s">
        <v>1714</v>
      </c>
      <c r="AE159" s="224"/>
      <c r="AF159" s="215" t="s">
        <v>1714</v>
      </c>
      <c r="AG159" s="215" t="s">
        <v>3121</v>
      </c>
      <c r="AH159" s="215" t="s">
        <v>906</v>
      </c>
      <c r="AI159" s="215" t="s">
        <v>1625</v>
      </c>
      <c r="AJ159" s="215"/>
      <c r="AK159" s="224"/>
      <c r="AL159" s="215" t="s">
        <v>2085</v>
      </c>
      <c r="AM159" s="221" t="s">
        <v>3122</v>
      </c>
      <c r="AN159" s="241" t="s">
        <v>1809</v>
      </c>
      <c r="AO159" s="221" t="s">
        <v>2575</v>
      </c>
      <c r="AP159" s="226" t="s">
        <v>3123</v>
      </c>
      <c r="AQ159" s="226" t="s">
        <v>3124</v>
      </c>
      <c r="AR159" s="212"/>
      <c r="AS159" s="215"/>
      <c r="AT159" s="221" t="s">
        <v>1918</v>
      </c>
      <c r="AU159" s="215"/>
      <c r="AV159" s="227"/>
      <c r="AW159" s="228" t="s">
        <v>4626</v>
      </c>
      <c r="AX159" s="227"/>
      <c r="AY159" s="227"/>
      <c r="AZ159" s="227"/>
      <c r="BA159" s="227"/>
      <c r="BB159" s="227"/>
      <c r="BC159" s="227"/>
      <c r="BD159" s="227"/>
      <c r="BE159" s="227"/>
      <c r="BF159" s="227"/>
      <c r="BG159" s="227"/>
      <c r="BH159" s="227"/>
      <c r="BI159" s="227"/>
      <c r="BJ159" s="227"/>
      <c r="BK159" s="227"/>
      <c r="BL159" s="227"/>
      <c r="BM159" s="227"/>
      <c r="BN159" s="227"/>
      <c r="BO159" s="227"/>
      <c r="BP159" s="227"/>
      <c r="BQ159" s="227"/>
      <c r="BR159" s="227"/>
      <c r="BS159" s="227"/>
      <c r="BT159" s="227"/>
      <c r="BU159" s="227"/>
      <c r="BV159" s="227"/>
      <c r="BW159" s="227"/>
      <c r="BX159" s="227"/>
      <c r="BY159" s="227"/>
      <c r="BZ159" s="227"/>
      <c r="CA159" s="227"/>
      <c r="CB159" s="227"/>
      <c r="CC159" s="227"/>
      <c r="CD159" s="227"/>
      <c r="CE159" s="227"/>
      <c r="CF159" s="227"/>
      <c r="CG159" s="227"/>
      <c r="CH159" s="227"/>
      <c r="CI159" s="227"/>
      <c r="CJ159" s="227"/>
      <c r="CK159" s="227"/>
      <c r="CL159" s="227"/>
      <c r="CM159" s="227"/>
      <c r="CN159" s="227"/>
      <c r="CO159" s="227"/>
      <c r="CP159" s="227"/>
      <c r="CQ159" s="227"/>
      <c r="CR159" s="227"/>
      <c r="CS159" s="227"/>
      <c r="CT159" s="227"/>
      <c r="CU159" s="227"/>
      <c r="CV159" s="227"/>
      <c r="CW159" s="227"/>
      <c r="CX159" s="227"/>
      <c r="CY159" s="227"/>
      <c r="CZ159" s="227"/>
      <c r="DA159" s="227"/>
      <c r="DB159" s="227"/>
      <c r="DC159" s="227"/>
      <c r="DD159" s="227"/>
      <c r="DE159" s="227"/>
      <c r="DF159" s="227"/>
      <c r="DG159" s="227"/>
      <c r="DH159" s="227"/>
      <c r="DI159" s="227"/>
      <c r="DJ159" s="227"/>
      <c r="DK159" s="227"/>
      <c r="DL159" s="227"/>
      <c r="DM159" s="227"/>
      <c r="DN159" s="227"/>
      <c r="DO159" s="227"/>
      <c r="DP159" s="227"/>
      <c r="DQ159" s="227"/>
      <c r="DR159" s="227"/>
      <c r="DS159" s="227"/>
      <c r="DT159" s="227"/>
      <c r="DU159" s="227"/>
      <c r="DV159" s="227"/>
      <c r="DW159" s="227"/>
      <c r="DX159" s="227"/>
      <c r="DY159" s="227"/>
      <c r="DZ159" s="227"/>
      <c r="EA159" s="227"/>
      <c r="EB159" s="227"/>
      <c r="EC159" s="227"/>
      <c r="ED159" s="227"/>
      <c r="EE159" s="227"/>
      <c r="EF159" s="227"/>
      <c r="EG159" s="227"/>
      <c r="EH159" s="227"/>
      <c r="EI159" s="227"/>
      <c r="EJ159" s="227"/>
      <c r="EK159" s="227"/>
      <c r="EL159" s="227"/>
      <c r="EM159" s="227"/>
      <c r="EN159" s="227"/>
      <c r="EO159" s="227"/>
      <c r="EP159" s="227"/>
      <c r="EQ159" s="227"/>
      <c r="ER159" s="227"/>
      <c r="ES159" s="227"/>
      <c r="ET159" s="227"/>
      <c r="EU159" s="227"/>
      <c r="EV159" s="227"/>
      <c r="EW159" s="227"/>
      <c r="EX159" s="227"/>
      <c r="EY159" s="227"/>
      <c r="EZ159" s="227"/>
      <c r="FA159" s="227"/>
      <c r="FB159" s="227"/>
      <c r="FC159" s="227"/>
      <c r="FD159" s="227"/>
      <c r="FE159" s="227"/>
      <c r="FF159" s="227"/>
      <c r="FG159" s="227"/>
      <c r="FH159" s="227"/>
      <c r="FI159" s="227"/>
      <c r="FJ159" s="227"/>
      <c r="FK159" s="227"/>
      <c r="FL159" s="227"/>
      <c r="FM159" s="227"/>
      <c r="FN159" s="227"/>
      <c r="FO159" s="227"/>
      <c r="FP159" s="227"/>
      <c r="FQ159" s="227"/>
      <c r="FR159" s="227"/>
      <c r="FS159" s="227"/>
      <c r="FT159" s="227"/>
      <c r="FU159" s="227"/>
      <c r="FV159" s="227"/>
      <c r="FW159" s="227"/>
      <c r="FX159" s="227"/>
      <c r="FY159" s="227"/>
      <c r="FZ159" s="227"/>
      <c r="GA159" s="227"/>
      <c r="GB159" s="227"/>
      <c r="GC159" s="227"/>
      <c r="GD159" s="227"/>
      <c r="GE159" s="227"/>
      <c r="GF159" s="227"/>
      <c r="GG159" s="227"/>
      <c r="GH159" s="227"/>
      <c r="GI159" s="227"/>
      <c r="GJ159" s="227"/>
      <c r="GK159" s="227"/>
      <c r="GL159" s="227"/>
      <c r="GM159" s="227"/>
      <c r="GN159" s="227"/>
      <c r="GO159" s="227"/>
      <c r="GP159" s="227"/>
      <c r="GQ159" s="227"/>
      <c r="GR159" s="227"/>
      <c r="GS159" s="227"/>
      <c r="GT159" s="227"/>
      <c r="GU159" s="227"/>
      <c r="GV159" s="227"/>
      <c r="GW159" s="227"/>
      <c r="GX159" s="227"/>
      <c r="GY159" s="227"/>
      <c r="GZ159" s="227"/>
      <c r="HA159" s="227"/>
      <c r="HB159" s="227"/>
      <c r="HC159" s="227"/>
      <c r="HD159" s="227"/>
      <c r="HE159" s="227"/>
      <c r="HF159" s="227"/>
      <c r="HG159" s="227"/>
      <c r="HH159" s="227"/>
      <c r="HI159" s="227"/>
      <c r="HJ159" s="227"/>
      <c r="HK159" s="227"/>
      <c r="HL159" s="227"/>
      <c r="HM159" s="227"/>
      <c r="HN159" s="227"/>
      <c r="HO159" s="227"/>
      <c r="HP159" s="227"/>
      <c r="HQ159" s="227"/>
      <c r="HR159" s="227"/>
      <c r="HS159" s="227"/>
      <c r="HT159" s="227"/>
      <c r="HU159" s="227"/>
      <c r="HV159" s="227"/>
      <c r="HW159" s="227"/>
      <c r="HX159" s="227"/>
      <c r="HY159" s="227"/>
      <c r="HZ159" s="227"/>
      <c r="IA159" s="227"/>
      <c r="IB159" s="227"/>
      <c r="IC159" s="227"/>
      <c r="ID159" s="227"/>
      <c r="IE159" s="227"/>
      <c r="IF159" s="227"/>
      <c r="IG159" s="227"/>
      <c r="IH159" s="227"/>
      <c r="II159" s="227"/>
      <c r="IJ159" s="227"/>
      <c r="IK159" s="227"/>
      <c r="IL159" s="227"/>
      <c r="IM159" s="227"/>
      <c r="IN159" s="227"/>
      <c r="IO159" s="227"/>
      <c r="IP159" s="227"/>
      <c r="IQ159" s="227"/>
      <c r="IR159" s="227"/>
      <c r="IS159" s="227"/>
      <c r="IT159" s="227"/>
      <c r="IU159" s="227"/>
      <c r="IV159" s="227"/>
      <c r="IW159" s="227"/>
      <c r="IX159" s="227"/>
      <c r="IY159" s="227"/>
      <c r="IZ159" s="227"/>
      <c r="JA159" s="227"/>
      <c r="JB159" s="227"/>
      <c r="JC159" s="227"/>
      <c r="JD159" s="227"/>
      <c r="JE159" s="227"/>
      <c r="JF159" s="227"/>
      <c r="JG159" s="227"/>
      <c r="JH159" s="227"/>
    </row>
    <row r="160" spans="1:268" s="362" customFormat="1" ht="35.25" customHeight="1">
      <c r="A160" s="211">
        <v>159</v>
      </c>
      <c r="B160" s="226" t="s">
        <v>4427</v>
      </c>
      <c r="C160" s="229" t="s">
        <v>4804</v>
      </c>
      <c r="D160" s="260" t="s">
        <v>4428</v>
      </c>
      <c r="E160" s="221">
        <v>41958</v>
      </c>
      <c r="F160" s="260" t="s">
        <v>1626</v>
      </c>
      <c r="G160" s="241" t="s">
        <v>2574</v>
      </c>
      <c r="H160" s="218" t="s">
        <v>4426</v>
      </c>
      <c r="I160" s="248" t="e">
        <f>VLOOKUP(D160,#REF!,3,0)</f>
        <v>#REF!</v>
      </c>
      <c r="J160" s="216"/>
      <c r="K160" s="216" t="e">
        <v>#N/A</v>
      </c>
      <c r="L160" s="215" t="s">
        <v>1722</v>
      </c>
      <c r="M160" s="217" t="s">
        <v>4695</v>
      </c>
      <c r="N160" s="217"/>
      <c r="O160" s="213" t="s">
        <v>4596</v>
      </c>
      <c r="P160" s="213" t="s">
        <v>4643</v>
      </c>
      <c r="Q160" s="213" t="s">
        <v>4617</v>
      </c>
      <c r="R160" s="215" t="s">
        <v>1954</v>
      </c>
      <c r="S160" s="220"/>
      <c r="T160" s="215"/>
      <c r="U160" s="213" t="s">
        <v>4714</v>
      </c>
      <c r="V160" s="213" t="e">
        <v>#N/A</v>
      </c>
      <c r="W160" s="215"/>
      <c r="X160" s="221" t="s">
        <v>4</v>
      </c>
      <c r="Y160" s="222" t="s">
        <v>4663</v>
      </c>
      <c r="Z160" s="217" t="s">
        <v>4742</v>
      </c>
      <c r="AA160" s="222" t="s">
        <v>4668</v>
      </c>
      <c r="AB160" s="223" t="s">
        <v>4668</v>
      </c>
      <c r="AC160" s="262" t="s">
        <v>4435</v>
      </c>
      <c r="AD160" s="215" t="s">
        <v>1714</v>
      </c>
      <c r="AE160" s="224"/>
      <c r="AF160" s="215" t="s">
        <v>1714</v>
      </c>
      <c r="AG160" s="215" t="s">
        <v>1954</v>
      </c>
      <c r="AH160" s="215" t="s">
        <v>4537</v>
      </c>
      <c r="AI160" s="215" t="s">
        <v>1625</v>
      </c>
      <c r="AJ160" s="215"/>
      <c r="AK160" s="215"/>
      <c r="AL160" s="215" t="s">
        <v>4429</v>
      </c>
      <c r="AM160" s="215"/>
      <c r="AN160" s="215"/>
      <c r="AO160" s="215"/>
      <c r="AP160" s="215"/>
      <c r="AQ160" s="215"/>
      <c r="AR160" s="215"/>
      <c r="AS160" s="215"/>
      <c r="AT160" s="227" t="s">
        <v>4467</v>
      </c>
      <c r="AU160" s="215"/>
      <c r="AV160" s="263"/>
      <c r="AW160" s="228" t="s">
        <v>4630</v>
      </c>
      <c r="AX160" s="227"/>
      <c r="AY160" s="227"/>
      <c r="AZ160" s="227"/>
      <c r="BA160" s="227"/>
      <c r="BB160" s="227"/>
      <c r="BC160" s="227"/>
      <c r="BD160" s="227"/>
      <c r="BE160" s="227"/>
      <c r="BF160" s="227"/>
      <c r="BG160" s="227"/>
      <c r="BH160" s="227"/>
      <c r="BI160" s="227"/>
      <c r="BJ160" s="227"/>
      <c r="BK160" s="227"/>
      <c r="BL160" s="227"/>
      <c r="BM160" s="227"/>
      <c r="BN160" s="227"/>
      <c r="BO160" s="227"/>
      <c r="BP160" s="227"/>
      <c r="BQ160" s="227"/>
      <c r="BR160" s="227"/>
      <c r="BS160" s="227"/>
      <c r="BT160" s="227"/>
      <c r="BU160" s="227"/>
      <c r="BV160" s="227"/>
      <c r="BW160" s="227"/>
      <c r="BX160" s="227"/>
      <c r="BY160" s="227"/>
      <c r="BZ160" s="227"/>
      <c r="CA160" s="227"/>
      <c r="CB160" s="227"/>
      <c r="CC160" s="227"/>
      <c r="CD160" s="227"/>
      <c r="CE160" s="227"/>
      <c r="CF160" s="227"/>
      <c r="CG160" s="227"/>
      <c r="CH160" s="227"/>
      <c r="CI160" s="227"/>
      <c r="CJ160" s="227"/>
      <c r="CK160" s="227"/>
      <c r="CL160" s="227"/>
      <c r="CM160" s="227"/>
      <c r="CN160" s="227"/>
      <c r="CO160" s="227"/>
      <c r="CP160" s="227"/>
      <c r="CQ160" s="227"/>
      <c r="CR160" s="227"/>
      <c r="CS160" s="227"/>
      <c r="CT160" s="227"/>
      <c r="CU160" s="227"/>
      <c r="CV160" s="227"/>
      <c r="CW160" s="227"/>
      <c r="CX160" s="227"/>
      <c r="CY160" s="227"/>
      <c r="CZ160" s="227"/>
      <c r="DA160" s="227"/>
      <c r="DB160" s="227"/>
      <c r="DC160" s="227"/>
      <c r="DD160" s="227"/>
      <c r="DE160" s="227"/>
      <c r="DF160" s="227"/>
      <c r="DG160" s="227"/>
      <c r="DH160" s="227"/>
      <c r="DI160" s="227"/>
      <c r="DJ160" s="227"/>
      <c r="DK160" s="227"/>
      <c r="DL160" s="227"/>
      <c r="DM160" s="227"/>
      <c r="DN160" s="227"/>
      <c r="DO160" s="227"/>
      <c r="DP160" s="227"/>
      <c r="DQ160" s="227"/>
      <c r="DR160" s="227"/>
      <c r="DS160" s="227"/>
      <c r="DT160" s="227"/>
      <c r="DU160" s="227"/>
      <c r="DV160" s="227"/>
      <c r="DW160" s="227"/>
      <c r="DX160" s="227"/>
      <c r="DY160" s="227"/>
      <c r="DZ160" s="227"/>
      <c r="EA160" s="227"/>
      <c r="EB160" s="227"/>
      <c r="EC160" s="227"/>
      <c r="ED160" s="227"/>
      <c r="EE160" s="227"/>
      <c r="EF160" s="227"/>
      <c r="EG160" s="227"/>
      <c r="EH160" s="227"/>
      <c r="EI160" s="227"/>
      <c r="EJ160" s="227"/>
      <c r="EK160" s="227"/>
      <c r="EL160" s="227"/>
      <c r="EM160" s="227"/>
      <c r="EN160" s="227"/>
      <c r="EO160" s="227"/>
      <c r="EP160" s="227"/>
      <c r="EQ160" s="227"/>
      <c r="ER160" s="227"/>
      <c r="ES160" s="227"/>
      <c r="ET160" s="227"/>
      <c r="EU160" s="227"/>
      <c r="EV160" s="227"/>
      <c r="EW160" s="227"/>
      <c r="EX160" s="227"/>
      <c r="EY160" s="227"/>
      <c r="EZ160" s="227"/>
      <c r="FA160" s="227"/>
      <c r="FB160" s="227"/>
      <c r="FC160" s="227"/>
      <c r="FD160" s="227"/>
      <c r="FE160" s="227"/>
      <c r="FF160" s="227"/>
      <c r="FG160" s="227"/>
      <c r="FH160" s="227"/>
      <c r="FI160" s="227"/>
      <c r="FJ160" s="227"/>
      <c r="FK160" s="227"/>
      <c r="FL160" s="227"/>
      <c r="FM160" s="227"/>
      <c r="FN160" s="227"/>
      <c r="FO160" s="227"/>
      <c r="FP160" s="227"/>
      <c r="FQ160" s="227"/>
      <c r="FR160" s="227"/>
      <c r="FS160" s="227"/>
      <c r="FT160" s="227"/>
      <c r="FU160" s="227"/>
      <c r="FV160" s="227"/>
      <c r="FW160" s="227"/>
      <c r="FX160" s="227"/>
      <c r="FY160" s="227"/>
      <c r="FZ160" s="227"/>
      <c r="GA160" s="227"/>
      <c r="GB160" s="227"/>
      <c r="GC160" s="227"/>
      <c r="GD160" s="227"/>
      <c r="GE160" s="227"/>
      <c r="GF160" s="227"/>
      <c r="GG160" s="227"/>
      <c r="GH160" s="227"/>
      <c r="GI160" s="227"/>
      <c r="GJ160" s="227"/>
      <c r="GK160" s="227"/>
      <c r="GL160" s="227"/>
      <c r="GM160" s="227"/>
      <c r="GN160" s="227"/>
      <c r="GO160" s="227"/>
      <c r="GP160" s="227"/>
      <c r="GQ160" s="227"/>
      <c r="GR160" s="227"/>
      <c r="GS160" s="227"/>
      <c r="GT160" s="227"/>
      <c r="GU160" s="227"/>
      <c r="GV160" s="227"/>
      <c r="GW160" s="227"/>
      <c r="GX160" s="227"/>
      <c r="GY160" s="227"/>
      <c r="GZ160" s="227"/>
      <c r="HA160" s="227"/>
      <c r="HB160" s="227"/>
      <c r="HC160" s="227"/>
      <c r="HD160" s="227"/>
      <c r="HE160" s="227"/>
      <c r="HF160" s="227"/>
      <c r="HG160" s="227"/>
      <c r="HH160" s="227"/>
      <c r="HI160" s="227"/>
      <c r="HJ160" s="227"/>
      <c r="HK160" s="227"/>
      <c r="HL160" s="227"/>
      <c r="HM160" s="227"/>
      <c r="HN160" s="227"/>
      <c r="HO160" s="227"/>
      <c r="HP160" s="227"/>
      <c r="HQ160" s="227"/>
      <c r="HR160" s="227"/>
      <c r="HS160" s="227"/>
      <c r="HT160" s="227"/>
      <c r="HU160" s="227"/>
      <c r="HV160" s="227"/>
      <c r="HW160" s="227"/>
      <c r="HX160" s="227"/>
      <c r="HY160" s="227"/>
      <c r="HZ160" s="227"/>
      <c r="IA160" s="227"/>
      <c r="IB160" s="227"/>
      <c r="IC160" s="227"/>
      <c r="ID160" s="227"/>
      <c r="IE160" s="227"/>
      <c r="IF160" s="227"/>
      <c r="IG160" s="227"/>
      <c r="IH160" s="227"/>
      <c r="II160" s="227"/>
      <c r="IJ160" s="227"/>
      <c r="IK160" s="227"/>
      <c r="IL160" s="227"/>
      <c r="IM160" s="227"/>
      <c r="IN160" s="227"/>
      <c r="IO160" s="227"/>
      <c r="IP160" s="227"/>
      <c r="IQ160" s="227"/>
      <c r="IR160" s="227"/>
      <c r="IS160" s="227"/>
      <c r="IT160" s="227"/>
      <c r="IU160" s="227"/>
      <c r="IV160" s="227"/>
      <c r="IW160" s="227"/>
      <c r="IX160" s="227"/>
      <c r="IY160" s="227"/>
      <c r="IZ160" s="227"/>
      <c r="JA160" s="227"/>
      <c r="JB160" s="227"/>
      <c r="JC160" s="227"/>
      <c r="JD160" s="227"/>
      <c r="JE160" s="227"/>
      <c r="JF160" s="227"/>
      <c r="JG160" s="227"/>
      <c r="JH160" s="227"/>
    </row>
    <row r="161" spans="1:268" s="362" customFormat="1" ht="24" customHeight="1">
      <c r="A161" s="211">
        <v>160</v>
      </c>
      <c r="B161" s="233" t="s">
        <v>129</v>
      </c>
      <c r="C161" s="233"/>
      <c r="D161" s="213" t="s">
        <v>105</v>
      </c>
      <c r="E161" s="214" t="s">
        <v>2355</v>
      </c>
      <c r="F161" s="215" t="s">
        <v>1689</v>
      </c>
      <c r="G161" s="215" t="s">
        <v>1622</v>
      </c>
      <c r="H161" s="218" t="s">
        <v>4426</v>
      </c>
      <c r="I161" s="248" t="e">
        <f>VLOOKUP(D161,#REF!,3,0)</f>
        <v>#REF!</v>
      </c>
      <c r="J161" s="216"/>
      <c r="K161" s="216" t="e">
        <v>#N/A</v>
      </c>
      <c r="L161" s="213"/>
      <c r="M161" s="217" t="s">
        <v>4626</v>
      </c>
      <c r="N161" s="217"/>
      <c r="O161" s="213" t="s">
        <v>4596</v>
      </c>
      <c r="P161" s="213" t="s">
        <v>4689</v>
      </c>
      <c r="Q161" s="213" t="e">
        <v>#N/A</v>
      </c>
      <c r="R161" s="215" t="s">
        <v>3212</v>
      </c>
      <c r="S161" s="220"/>
      <c r="T161" s="215"/>
      <c r="U161" s="213" t="s">
        <v>4715</v>
      </c>
      <c r="V161" s="213" t="e">
        <v>#N/A</v>
      </c>
      <c r="W161" s="213"/>
      <c r="X161" s="221" t="s">
        <v>4</v>
      </c>
      <c r="Y161" s="222" t="s">
        <v>2437</v>
      </c>
      <c r="Z161" s="217" t="s">
        <v>4742</v>
      </c>
      <c r="AA161" s="223" t="s">
        <v>3213</v>
      </c>
      <c r="AB161" s="223"/>
      <c r="AC161" s="233" t="s">
        <v>45</v>
      </c>
      <c r="AD161" s="215" t="s">
        <v>1714</v>
      </c>
      <c r="AE161" s="224"/>
      <c r="AF161" s="215" t="s">
        <v>1714</v>
      </c>
      <c r="AG161" s="215" t="s">
        <v>3212</v>
      </c>
      <c r="AH161" s="224"/>
      <c r="AI161" s="215" t="s">
        <v>1624</v>
      </c>
      <c r="AJ161" s="212"/>
      <c r="AK161" s="224"/>
      <c r="AL161" s="233" t="s">
        <v>2809</v>
      </c>
      <c r="AM161" s="234"/>
      <c r="AN161" s="215" t="s">
        <v>1794</v>
      </c>
      <c r="AO161" s="221">
        <v>43424</v>
      </c>
      <c r="AP161" s="226" t="s">
        <v>3230</v>
      </c>
      <c r="AQ161" s="226" t="s">
        <v>3231</v>
      </c>
      <c r="AR161" s="212"/>
      <c r="AS161" s="215"/>
      <c r="AT161" s="221" t="s">
        <v>1838</v>
      </c>
      <c r="AU161" s="215"/>
      <c r="AV161" s="227"/>
      <c r="AW161" s="228" t="s">
        <v>4626</v>
      </c>
      <c r="AX161" s="227"/>
      <c r="AY161" s="227"/>
      <c r="AZ161" s="227"/>
      <c r="BA161" s="227"/>
      <c r="BB161" s="227"/>
      <c r="BC161" s="227"/>
      <c r="BD161" s="227"/>
      <c r="BE161" s="227"/>
      <c r="BF161" s="227"/>
      <c r="BG161" s="227"/>
      <c r="BH161" s="227"/>
      <c r="BI161" s="227"/>
      <c r="BJ161" s="227"/>
      <c r="BK161" s="227"/>
      <c r="BL161" s="227"/>
      <c r="BM161" s="227"/>
      <c r="BN161" s="227"/>
      <c r="BO161" s="227"/>
      <c r="BP161" s="227"/>
      <c r="BQ161" s="227"/>
      <c r="BR161" s="227"/>
      <c r="BS161" s="227"/>
      <c r="BT161" s="227"/>
      <c r="BU161" s="227"/>
      <c r="BV161" s="227"/>
      <c r="BW161" s="227"/>
      <c r="BX161" s="227"/>
      <c r="BY161" s="227"/>
      <c r="BZ161" s="227"/>
      <c r="CA161" s="227"/>
      <c r="CB161" s="227"/>
      <c r="CC161" s="227"/>
      <c r="CD161" s="227"/>
      <c r="CE161" s="227"/>
      <c r="CF161" s="227"/>
      <c r="CG161" s="227"/>
      <c r="CH161" s="227"/>
      <c r="CI161" s="227"/>
      <c r="CJ161" s="227"/>
      <c r="CK161" s="227"/>
      <c r="CL161" s="227"/>
      <c r="CM161" s="227"/>
      <c r="CN161" s="227"/>
      <c r="CO161" s="227"/>
      <c r="CP161" s="227"/>
      <c r="CQ161" s="227"/>
      <c r="CR161" s="227"/>
      <c r="CS161" s="227"/>
      <c r="CT161" s="227"/>
      <c r="CU161" s="227"/>
      <c r="CV161" s="227"/>
      <c r="CW161" s="227"/>
      <c r="CX161" s="227"/>
      <c r="CY161" s="227"/>
      <c r="CZ161" s="227"/>
      <c r="DA161" s="227"/>
      <c r="DB161" s="227"/>
      <c r="DC161" s="227"/>
      <c r="DD161" s="227"/>
      <c r="DE161" s="227"/>
      <c r="DF161" s="227"/>
      <c r="DG161" s="227"/>
      <c r="DH161" s="227"/>
      <c r="DI161" s="227"/>
      <c r="DJ161" s="227"/>
      <c r="DK161" s="227"/>
      <c r="DL161" s="227"/>
      <c r="DM161" s="227"/>
      <c r="DN161" s="227"/>
      <c r="DO161" s="227"/>
      <c r="DP161" s="227"/>
      <c r="DQ161" s="227"/>
      <c r="DR161" s="227"/>
      <c r="DS161" s="227"/>
      <c r="DT161" s="227"/>
      <c r="DU161" s="227"/>
      <c r="DV161" s="227"/>
      <c r="DW161" s="227"/>
      <c r="DX161" s="227"/>
      <c r="DY161" s="227"/>
      <c r="DZ161" s="227"/>
      <c r="EA161" s="227"/>
      <c r="EB161" s="227"/>
      <c r="EC161" s="227"/>
      <c r="ED161" s="227"/>
      <c r="EE161" s="227"/>
      <c r="EF161" s="227"/>
      <c r="EG161" s="227"/>
      <c r="EH161" s="227"/>
      <c r="EI161" s="227"/>
      <c r="EJ161" s="227"/>
      <c r="EK161" s="227"/>
      <c r="EL161" s="227"/>
      <c r="EM161" s="227"/>
      <c r="EN161" s="227"/>
      <c r="EO161" s="227"/>
      <c r="EP161" s="227"/>
      <c r="EQ161" s="227"/>
      <c r="ER161" s="227"/>
      <c r="ES161" s="227"/>
      <c r="ET161" s="227"/>
      <c r="EU161" s="227"/>
      <c r="EV161" s="227"/>
      <c r="EW161" s="227"/>
      <c r="EX161" s="227"/>
      <c r="EY161" s="227"/>
      <c r="EZ161" s="227"/>
      <c r="FA161" s="227"/>
      <c r="FB161" s="227"/>
      <c r="FC161" s="227"/>
      <c r="FD161" s="227"/>
      <c r="FE161" s="227"/>
      <c r="FF161" s="227"/>
      <c r="FG161" s="227"/>
      <c r="FH161" s="227"/>
      <c r="FI161" s="227"/>
      <c r="FJ161" s="227"/>
      <c r="FK161" s="227"/>
      <c r="FL161" s="227"/>
      <c r="FM161" s="227"/>
      <c r="FN161" s="227"/>
      <c r="FO161" s="227"/>
      <c r="FP161" s="227"/>
      <c r="FQ161" s="227"/>
      <c r="FR161" s="227"/>
      <c r="FS161" s="227"/>
      <c r="FT161" s="227"/>
      <c r="FU161" s="227"/>
      <c r="FV161" s="227"/>
      <c r="FW161" s="227"/>
      <c r="FX161" s="227"/>
      <c r="FY161" s="227"/>
      <c r="FZ161" s="227"/>
      <c r="GA161" s="227"/>
      <c r="GB161" s="227"/>
      <c r="GC161" s="227"/>
      <c r="GD161" s="227"/>
      <c r="GE161" s="227"/>
      <c r="GF161" s="227"/>
      <c r="GG161" s="227"/>
      <c r="GH161" s="227"/>
      <c r="GI161" s="227"/>
      <c r="GJ161" s="227"/>
      <c r="GK161" s="227"/>
      <c r="GL161" s="227"/>
      <c r="GM161" s="227"/>
      <c r="GN161" s="227"/>
      <c r="GO161" s="227"/>
      <c r="GP161" s="227"/>
      <c r="GQ161" s="227"/>
      <c r="GR161" s="227"/>
      <c r="GS161" s="227"/>
      <c r="GT161" s="227"/>
      <c r="GU161" s="227"/>
      <c r="GV161" s="227"/>
      <c r="GW161" s="227"/>
      <c r="GX161" s="227"/>
      <c r="GY161" s="227"/>
      <c r="GZ161" s="227"/>
      <c r="HA161" s="227"/>
      <c r="HB161" s="227"/>
      <c r="HC161" s="227"/>
      <c r="HD161" s="227"/>
      <c r="HE161" s="227"/>
      <c r="HF161" s="227"/>
      <c r="HG161" s="227"/>
      <c r="HH161" s="227"/>
      <c r="HI161" s="227"/>
      <c r="HJ161" s="227"/>
      <c r="HK161" s="227"/>
      <c r="HL161" s="227"/>
      <c r="HM161" s="227"/>
      <c r="HN161" s="227"/>
      <c r="HO161" s="227"/>
      <c r="HP161" s="227"/>
      <c r="HQ161" s="227"/>
      <c r="HR161" s="227"/>
      <c r="HS161" s="227"/>
      <c r="HT161" s="227"/>
      <c r="HU161" s="227"/>
      <c r="HV161" s="227"/>
      <c r="HW161" s="227"/>
      <c r="HX161" s="227"/>
      <c r="HY161" s="227"/>
      <c r="HZ161" s="227"/>
      <c r="IA161" s="227"/>
      <c r="IB161" s="227"/>
      <c r="IC161" s="227"/>
      <c r="ID161" s="227"/>
      <c r="IE161" s="227"/>
      <c r="IF161" s="227"/>
      <c r="IG161" s="227"/>
      <c r="IH161" s="227"/>
      <c r="II161" s="227"/>
      <c r="IJ161" s="227"/>
      <c r="IK161" s="227"/>
      <c r="IL161" s="227"/>
      <c r="IM161" s="227"/>
      <c r="IN161" s="227"/>
      <c r="IO161" s="227"/>
      <c r="IP161" s="227"/>
      <c r="IQ161" s="227"/>
      <c r="IR161" s="227"/>
      <c r="IS161" s="227"/>
      <c r="IT161" s="227"/>
      <c r="IU161" s="227"/>
      <c r="IV161" s="227"/>
      <c r="IW161" s="227"/>
      <c r="IX161" s="227"/>
      <c r="IY161" s="227"/>
      <c r="IZ161" s="227"/>
      <c r="JA161" s="227"/>
      <c r="JB161" s="227"/>
      <c r="JC161" s="227"/>
      <c r="JD161" s="227"/>
      <c r="JE161" s="227"/>
      <c r="JF161" s="227"/>
      <c r="JG161" s="227"/>
      <c r="JH161" s="227"/>
    </row>
    <row r="162" spans="1:268" s="227" customFormat="1" ht="24" customHeight="1">
      <c r="A162" s="211">
        <v>161</v>
      </c>
      <c r="B162" s="229" t="s">
        <v>4333</v>
      </c>
      <c r="C162" s="229"/>
      <c r="D162" s="230" t="s">
        <v>4334</v>
      </c>
      <c r="E162" s="231">
        <v>43281.103834178241</v>
      </c>
      <c r="F162" s="230" t="s">
        <v>1688</v>
      </c>
      <c r="G162" s="219" t="s">
        <v>2002</v>
      </c>
      <c r="H162" s="232" t="s">
        <v>1676</v>
      </c>
      <c r="I162" s="248" t="e">
        <f>VLOOKUP(D162,#REF!,3,0)</f>
        <v>#REF!</v>
      </c>
      <c r="J162" s="216"/>
      <c r="K162" s="216"/>
      <c r="L162" s="229" t="s">
        <v>1722</v>
      </c>
      <c r="M162" s="217" t="s">
        <v>4700</v>
      </c>
      <c r="N162" s="217"/>
      <c r="O162" s="213" t="s">
        <v>4596</v>
      </c>
      <c r="P162" s="213" t="s">
        <v>4690</v>
      </c>
      <c r="Q162" s="213" t="e">
        <v>#N/A</v>
      </c>
      <c r="R162" s="215" t="s">
        <v>4534</v>
      </c>
      <c r="S162" s="220"/>
      <c r="T162" s="215"/>
      <c r="U162" s="215"/>
      <c r="V162" s="213" t="e">
        <v>#N/A</v>
      </c>
      <c r="W162" s="230"/>
      <c r="X162" s="221" t="s">
        <v>4</v>
      </c>
      <c r="Y162" s="222" t="s">
        <v>4663</v>
      </c>
      <c r="Z162" s="217" t="s">
        <v>4742</v>
      </c>
      <c r="AA162" s="222" t="s">
        <v>4685</v>
      </c>
      <c r="AB162" s="223"/>
      <c r="AC162" s="229" t="s">
        <v>4297</v>
      </c>
      <c r="AD162" s="215" t="s">
        <v>1676</v>
      </c>
      <c r="AE162" s="224"/>
      <c r="AF162" s="215" t="s">
        <v>1676</v>
      </c>
      <c r="AG162" s="215" t="s">
        <v>4534</v>
      </c>
      <c r="AH162" s="215" t="s">
        <v>4365</v>
      </c>
      <c r="AI162" s="215" t="s">
        <v>1627</v>
      </c>
      <c r="AJ162" s="215"/>
      <c r="AK162" s="230"/>
      <c r="AL162" s="230" t="s">
        <v>1120</v>
      </c>
      <c r="AM162" s="215" t="s">
        <v>4247</v>
      </c>
      <c r="AN162" s="215"/>
      <c r="AO162" s="215"/>
      <c r="AP162" s="215"/>
      <c r="AQ162" s="215"/>
      <c r="AR162" s="215"/>
      <c r="AS162" s="215"/>
      <c r="AT162" s="227" t="s">
        <v>4467</v>
      </c>
      <c r="AU162" s="215" t="s">
        <v>4300</v>
      </c>
      <c r="AW162" s="228" t="s">
        <v>4640</v>
      </c>
    </row>
    <row r="163" spans="1:268" s="227" customFormat="1" ht="24" customHeight="1">
      <c r="A163" s="211">
        <v>162</v>
      </c>
      <c r="B163" s="277" t="s">
        <v>1078</v>
      </c>
      <c r="C163" s="277"/>
      <c r="D163" s="213" t="s">
        <v>1074</v>
      </c>
      <c r="E163" s="214" t="s">
        <v>2657</v>
      </c>
      <c r="F163" s="277" t="s">
        <v>908</v>
      </c>
      <c r="G163" s="307" t="s">
        <v>2051</v>
      </c>
      <c r="H163" s="218" t="s">
        <v>4426</v>
      </c>
      <c r="I163" s="248" t="e">
        <f>VLOOKUP(D163,#REF!,3,0)</f>
        <v>#REF!</v>
      </c>
      <c r="J163" s="216"/>
      <c r="K163" s="216" t="e">
        <v>#N/A</v>
      </c>
      <c r="L163" s="213"/>
      <c r="M163" s="217" t="s">
        <v>4626</v>
      </c>
      <c r="N163" s="217"/>
      <c r="O163" s="213" t="s">
        <v>4596</v>
      </c>
      <c r="P163" s="213" t="s">
        <v>4689</v>
      </c>
      <c r="Q163" s="213" t="e">
        <v>#N/A</v>
      </c>
      <c r="R163" s="307" t="s">
        <v>2041</v>
      </c>
      <c r="S163" s="220"/>
      <c r="T163" s="215"/>
      <c r="U163" s="213" t="s">
        <v>4715</v>
      </c>
      <c r="V163" s="213" t="e">
        <v>#N/A</v>
      </c>
      <c r="W163" s="213"/>
      <c r="X163" s="221" t="s">
        <v>4</v>
      </c>
      <c r="Y163" s="222" t="s">
        <v>2437</v>
      </c>
      <c r="Z163" s="217" t="s">
        <v>4742</v>
      </c>
      <c r="AA163" s="223" t="s">
        <v>2893</v>
      </c>
      <c r="AB163" s="223"/>
      <c r="AC163" s="277" t="s">
        <v>45</v>
      </c>
      <c r="AD163" s="215" t="s">
        <v>1714</v>
      </c>
      <c r="AE163" s="224"/>
      <c r="AF163" s="215" t="s">
        <v>1714</v>
      </c>
      <c r="AG163" s="307" t="s">
        <v>2041</v>
      </c>
      <c r="AH163" s="224"/>
      <c r="AI163" s="215" t="s">
        <v>1625</v>
      </c>
      <c r="AJ163" s="215"/>
      <c r="AK163" s="224"/>
      <c r="AL163" s="307" t="s">
        <v>1691</v>
      </c>
      <c r="AM163" s="283"/>
      <c r="AN163" s="215" t="s">
        <v>1794</v>
      </c>
      <c r="AO163" s="221">
        <v>43804</v>
      </c>
      <c r="AP163" s="226" t="s">
        <v>2900</v>
      </c>
      <c r="AQ163" s="226" t="s">
        <v>2901</v>
      </c>
      <c r="AR163" s="212"/>
      <c r="AS163" s="215" t="s">
        <v>1819</v>
      </c>
      <c r="AT163" s="221" t="s">
        <v>1838</v>
      </c>
      <c r="AU163" s="215"/>
      <c r="AW163" s="228" t="s">
        <v>4626</v>
      </c>
      <c r="AX163" s="301"/>
    </row>
    <row r="164" spans="1:268" s="227" customFormat="1" ht="24" customHeight="1">
      <c r="A164" s="211">
        <v>163</v>
      </c>
      <c r="B164" s="255" t="s">
        <v>1258</v>
      </c>
      <c r="C164" s="255"/>
      <c r="D164" s="213" t="s">
        <v>1259</v>
      </c>
      <c r="E164" s="214">
        <v>42847</v>
      </c>
      <c r="F164" s="240" t="s">
        <v>2647</v>
      </c>
      <c r="G164" s="241" t="s">
        <v>1996</v>
      </c>
      <c r="H164" s="218" t="s">
        <v>4426</v>
      </c>
      <c r="I164" s="248" t="e">
        <f>VLOOKUP(D164,#REF!,3,0)</f>
        <v>#REF!</v>
      </c>
      <c r="J164" s="216"/>
      <c r="K164" s="216" t="e">
        <v>#N/A</v>
      </c>
      <c r="L164" s="213"/>
      <c r="M164" s="217" t="s">
        <v>4626</v>
      </c>
      <c r="N164" s="217"/>
      <c r="O164" s="213" t="s">
        <v>4596</v>
      </c>
      <c r="P164" s="213" t="s">
        <v>4689</v>
      </c>
      <c r="Q164" s="213" t="e">
        <v>#N/A</v>
      </c>
      <c r="R164" s="215" t="s">
        <v>1422</v>
      </c>
      <c r="S164" s="220"/>
      <c r="T164" s="215"/>
      <c r="U164" s="213" t="s">
        <v>4715</v>
      </c>
      <c r="V164" s="213" t="e">
        <v>#N/A</v>
      </c>
      <c r="W164" s="213"/>
      <c r="X164" s="221" t="s">
        <v>4</v>
      </c>
      <c r="Y164" s="222" t="s">
        <v>2437</v>
      </c>
      <c r="Z164" s="217" t="s">
        <v>4742</v>
      </c>
      <c r="AA164" s="223" t="s">
        <v>2440</v>
      </c>
      <c r="AB164" s="223"/>
      <c r="AC164" s="226" t="s">
        <v>45</v>
      </c>
      <c r="AD164" s="215" t="s">
        <v>1714</v>
      </c>
      <c r="AE164" s="224"/>
      <c r="AF164" s="215" t="s">
        <v>1714</v>
      </c>
      <c r="AG164" s="215" t="s">
        <v>1422</v>
      </c>
      <c r="AH164" s="224"/>
      <c r="AI164" s="212" t="s">
        <v>1627</v>
      </c>
      <c r="AJ164" s="219"/>
      <c r="AK164" s="224"/>
      <c r="AL164" s="215" t="s">
        <v>2678</v>
      </c>
      <c r="AM164" s="221">
        <v>42847</v>
      </c>
      <c r="AN164" s="219" t="s">
        <v>1794</v>
      </c>
      <c r="AO164" s="221">
        <v>43334</v>
      </c>
      <c r="AP164" s="226" t="s">
        <v>2679</v>
      </c>
      <c r="AQ164" s="226">
        <v>0</v>
      </c>
      <c r="AR164" s="212"/>
      <c r="AS164" s="215"/>
      <c r="AT164" s="221" t="s">
        <v>1802</v>
      </c>
      <c r="AU164" s="219"/>
      <c r="AW164" s="228" t="s">
        <v>4626</v>
      </c>
    </row>
    <row r="165" spans="1:268" s="227" customFormat="1" ht="24" customHeight="1">
      <c r="A165" s="211">
        <v>164</v>
      </c>
      <c r="B165" s="239" t="s">
        <v>1588</v>
      </c>
      <c r="C165" s="239"/>
      <c r="D165" s="213" t="s">
        <v>1589</v>
      </c>
      <c r="E165" s="214">
        <v>43268</v>
      </c>
      <c r="F165" s="239" t="s">
        <v>1686</v>
      </c>
      <c r="G165" s="335" t="s">
        <v>1866</v>
      </c>
      <c r="H165" s="218" t="s">
        <v>4426</v>
      </c>
      <c r="I165" s="248" t="e">
        <f>VLOOKUP(D165,#REF!,3,0)</f>
        <v>#REF!</v>
      </c>
      <c r="J165" s="216"/>
      <c r="K165" s="216" t="e">
        <v>#N/A</v>
      </c>
      <c r="L165" s="213"/>
      <c r="M165" s="217" t="s">
        <v>4626</v>
      </c>
      <c r="N165" s="217"/>
      <c r="O165" s="213" t="s">
        <v>4596</v>
      </c>
      <c r="P165" s="213" t="s">
        <v>4689</v>
      </c>
      <c r="Q165" s="213" t="e">
        <v>#N/A</v>
      </c>
      <c r="R165" s="215" t="s">
        <v>1465</v>
      </c>
      <c r="S165" s="220"/>
      <c r="T165" s="215"/>
      <c r="U165" s="213" t="s">
        <v>4715</v>
      </c>
      <c r="V165" s="213" t="e">
        <v>#N/A</v>
      </c>
      <c r="W165" s="213"/>
      <c r="X165" s="221" t="s">
        <v>4</v>
      </c>
      <c r="Y165" s="222" t="s">
        <v>2301</v>
      </c>
      <c r="Z165" s="217" t="s">
        <v>4742</v>
      </c>
      <c r="AA165" s="223" t="s">
        <v>2303</v>
      </c>
      <c r="AB165" s="223"/>
      <c r="AC165" s="215" t="s">
        <v>1590</v>
      </c>
      <c r="AD165" s="215" t="s">
        <v>1714</v>
      </c>
      <c r="AE165" s="224"/>
      <c r="AF165" s="215" t="s">
        <v>1714</v>
      </c>
      <c r="AG165" s="215" t="s">
        <v>1465</v>
      </c>
      <c r="AH165" s="224"/>
      <c r="AI165" s="277" t="s">
        <v>1627</v>
      </c>
      <c r="AJ165" s="215"/>
      <c r="AK165" s="224"/>
      <c r="AL165" s="215" t="s">
        <v>1541</v>
      </c>
      <c r="AM165" s="221" t="s">
        <v>3403</v>
      </c>
      <c r="AN165" s="241" t="s">
        <v>1809</v>
      </c>
      <c r="AO165" s="221">
        <v>43468</v>
      </c>
      <c r="AP165" s="226" t="s">
        <v>3421</v>
      </c>
      <c r="AQ165" s="226" t="s">
        <v>3422</v>
      </c>
      <c r="AR165" s="212"/>
      <c r="AS165" s="215"/>
      <c r="AT165" s="221" t="s">
        <v>1810</v>
      </c>
      <c r="AU165" s="215"/>
      <c r="AW165" s="228" t="s">
        <v>4626</v>
      </c>
    </row>
    <row r="166" spans="1:268" s="227" customFormat="1" ht="24" customHeight="1">
      <c r="A166" s="211">
        <v>165</v>
      </c>
      <c r="B166" s="237" t="s">
        <v>4286</v>
      </c>
      <c r="C166" s="237"/>
      <c r="D166" s="237" t="s">
        <v>4282</v>
      </c>
      <c r="E166" s="248">
        <v>42876.118640196757</v>
      </c>
      <c r="F166" s="219" t="s">
        <v>1628</v>
      </c>
      <c r="G166" s="215" t="s">
        <v>1793</v>
      </c>
      <c r="H166" s="232" t="s">
        <v>1676</v>
      </c>
      <c r="I166" s="248" t="e">
        <f>VLOOKUP(D166,#REF!,3,0)</f>
        <v>#REF!</v>
      </c>
      <c r="J166" s="216"/>
      <c r="K166" s="216" t="e">
        <v>#N/A</v>
      </c>
      <c r="L166" s="237" t="s">
        <v>1722</v>
      </c>
      <c r="M166" s="217" t="s">
        <v>4700</v>
      </c>
      <c r="N166" s="217"/>
      <c r="O166" s="213" t="s">
        <v>4596</v>
      </c>
      <c r="P166" s="213" t="s">
        <v>4643</v>
      </c>
      <c r="Q166" s="213" t="s">
        <v>4617</v>
      </c>
      <c r="R166" s="304" t="s">
        <v>1462</v>
      </c>
      <c r="S166" s="220"/>
      <c r="T166" s="215"/>
      <c r="U166" s="213" t="s">
        <v>4714</v>
      </c>
      <c r="V166" s="213" t="e">
        <v>#N/A</v>
      </c>
      <c r="W166" s="305"/>
      <c r="X166" s="221" t="s">
        <v>4</v>
      </c>
      <c r="Y166" s="222" t="s">
        <v>4663</v>
      </c>
      <c r="Z166" s="217" t="s">
        <v>4742</v>
      </c>
      <c r="AA166" s="222" t="s">
        <v>4665</v>
      </c>
      <c r="AB166" s="223" t="s">
        <v>4665</v>
      </c>
      <c r="AC166" s="237" t="s">
        <v>531</v>
      </c>
      <c r="AD166" s="237" t="s">
        <v>1676</v>
      </c>
      <c r="AE166" s="224"/>
      <c r="AF166" s="237" t="s">
        <v>1676</v>
      </c>
      <c r="AG166" s="304" t="s">
        <v>1462</v>
      </c>
      <c r="AH166" s="215" t="s">
        <v>4530</v>
      </c>
      <c r="AI166" s="215" t="s">
        <v>1629</v>
      </c>
      <c r="AJ166" s="215"/>
      <c r="AK166" s="215"/>
      <c r="AL166" s="237" t="s">
        <v>530</v>
      </c>
      <c r="AM166" s="237" t="s">
        <v>4263</v>
      </c>
      <c r="AN166" s="215"/>
      <c r="AO166" s="262"/>
      <c r="AP166" s="215"/>
      <c r="AQ166" s="215"/>
      <c r="AR166" s="215"/>
      <c r="AS166" s="215"/>
      <c r="AT166" s="227" t="s">
        <v>4467</v>
      </c>
      <c r="AU166" s="306" t="s">
        <v>4272</v>
      </c>
      <c r="AW166" s="228" t="s">
        <v>4630</v>
      </c>
    </row>
    <row r="167" spans="1:268" s="227" customFormat="1" ht="24" customHeight="1">
      <c r="A167" s="211">
        <v>166</v>
      </c>
      <c r="B167" s="229" t="s">
        <v>4311</v>
      </c>
      <c r="C167" s="229"/>
      <c r="D167" s="230" t="s">
        <v>4312</v>
      </c>
      <c r="E167" s="231">
        <v>43199.683587928237</v>
      </c>
      <c r="F167" s="215" t="s">
        <v>2808</v>
      </c>
      <c r="G167" s="219" t="s">
        <v>2002</v>
      </c>
      <c r="H167" s="232" t="s">
        <v>1676</v>
      </c>
      <c r="I167" s="248" t="e">
        <f>VLOOKUP(D167,#REF!,3,0)</f>
        <v>#REF!</v>
      </c>
      <c r="J167" s="216" t="s">
        <v>1710</v>
      </c>
      <c r="K167" s="216" t="s">
        <v>4604</v>
      </c>
      <c r="L167" s="213"/>
      <c r="M167" s="217" t="s">
        <v>4709</v>
      </c>
      <c r="N167" s="217"/>
      <c r="O167" s="213" t="s">
        <v>4596</v>
      </c>
      <c r="P167" s="213" t="s">
        <v>4680</v>
      </c>
      <c r="Q167" s="213" t="e">
        <v>#N/A</v>
      </c>
      <c r="R167" s="230" t="s">
        <v>4310</v>
      </c>
      <c r="S167" s="220"/>
      <c r="T167" s="215"/>
      <c r="U167" s="215"/>
      <c r="V167" s="213" t="e">
        <v>#N/A</v>
      </c>
      <c r="W167" s="230"/>
      <c r="X167" s="221" t="s">
        <v>4</v>
      </c>
      <c r="Y167" s="222" t="s">
        <v>4663</v>
      </c>
      <c r="Z167" s="217" t="s">
        <v>4742</v>
      </c>
      <c r="AA167" s="222" t="s">
        <v>4685</v>
      </c>
      <c r="AB167" s="223"/>
      <c r="AC167" s="229" t="s">
        <v>4275</v>
      </c>
      <c r="AD167" s="229" t="s">
        <v>1681</v>
      </c>
      <c r="AE167" s="224"/>
      <c r="AF167" s="229" t="s">
        <v>1681</v>
      </c>
      <c r="AG167" s="230" t="s">
        <v>4310</v>
      </c>
      <c r="AH167" s="215"/>
      <c r="AI167" s="233" t="s">
        <v>1627</v>
      </c>
      <c r="AJ167" s="215"/>
      <c r="AK167" s="230"/>
      <c r="AL167" s="230" t="s">
        <v>1117</v>
      </c>
      <c r="AM167" s="215" t="s">
        <v>4247</v>
      </c>
      <c r="AN167" s="215"/>
      <c r="AO167" s="215"/>
      <c r="AP167" s="215"/>
      <c r="AQ167" s="215"/>
      <c r="AR167" s="215"/>
      <c r="AS167" s="215"/>
      <c r="AT167" s="227" t="s">
        <v>1891</v>
      </c>
      <c r="AU167" s="215" t="s">
        <v>4300</v>
      </c>
      <c r="AW167" s="228" t="s">
        <v>4638</v>
      </c>
    </row>
    <row r="168" spans="1:268" s="227" customFormat="1" ht="24" customHeight="1">
      <c r="A168" s="211">
        <v>167</v>
      </c>
      <c r="B168" s="215" t="s">
        <v>986</v>
      </c>
      <c r="C168" s="215"/>
      <c r="D168" s="213" t="s">
        <v>985</v>
      </c>
      <c r="E168" s="214">
        <v>43337</v>
      </c>
      <c r="F168" s="244" t="s">
        <v>1852</v>
      </c>
      <c r="G168" s="241" t="s">
        <v>2574</v>
      </c>
      <c r="H168" s="218" t="s">
        <v>4426</v>
      </c>
      <c r="I168" s="248" t="e">
        <f>VLOOKUP(D168,#REF!,3,0)</f>
        <v>#REF!</v>
      </c>
      <c r="J168" s="216"/>
      <c r="K168" s="216" t="e">
        <v>#N/A</v>
      </c>
      <c r="L168" s="213"/>
      <c r="M168" s="217" t="s">
        <v>4626</v>
      </c>
      <c r="N168" s="217"/>
      <c r="O168" s="213" t="s">
        <v>4596</v>
      </c>
      <c r="P168" s="213" t="s">
        <v>4689</v>
      </c>
      <c r="Q168" s="213" t="e">
        <v>#N/A</v>
      </c>
      <c r="R168" s="215" t="s">
        <v>3121</v>
      </c>
      <c r="S168" s="220"/>
      <c r="T168" s="215"/>
      <c r="U168" s="213" t="s">
        <v>4715</v>
      </c>
      <c r="V168" s="213" t="e">
        <v>#N/A</v>
      </c>
      <c r="W168" s="213"/>
      <c r="X168" s="221" t="s">
        <v>4</v>
      </c>
      <c r="Y168" s="222" t="s">
        <v>2301</v>
      </c>
      <c r="Z168" s="217" t="s">
        <v>4742</v>
      </c>
      <c r="AA168" s="223" t="s">
        <v>2303</v>
      </c>
      <c r="AB168" s="223"/>
      <c r="AC168" s="215" t="s">
        <v>58</v>
      </c>
      <c r="AD168" s="215" t="s">
        <v>1714</v>
      </c>
      <c r="AE168" s="224"/>
      <c r="AF168" s="215" t="s">
        <v>1714</v>
      </c>
      <c r="AG168" s="215" t="s">
        <v>3121</v>
      </c>
      <c r="AH168" s="215" t="s">
        <v>906</v>
      </c>
      <c r="AI168" s="215" t="s">
        <v>1625</v>
      </c>
      <c r="AJ168" s="215"/>
      <c r="AK168" s="224"/>
      <c r="AL168" s="215" t="s">
        <v>2085</v>
      </c>
      <c r="AM168" s="221" t="s">
        <v>3122</v>
      </c>
      <c r="AN168" s="241" t="s">
        <v>1809</v>
      </c>
      <c r="AO168" s="221" t="s">
        <v>2576</v>
      </c>
      <c r="AP168" s="226" t="s">
        <v>3125</v>
      </c>
      <c r="AQ168" s="226" t="s">
        <v>3126</v>
      </c>
      <c r="AR168" s="212"/>
      <c r="AS168" s="215"/>
      <c r="AT168" s="221" t="s">
        <v>1918</v>
      </c>
      <c r="AU168" s="215"/>
      <c r="AW168" s="228" t="s">
        <v>4626</v>
      </c>
    </row>
    <row r="169" spans="1:268" s="227" customFormat="1" ht="24" customHeight="1">
      <c r="A169" s="211">
        <v>168</v>
      </c>
      <c r="B169" s="226" t="s">
        <v>4430</v>
      </c>
      <c r="C169" s="229" t="s">
        <v>4804</v>
      </c>
      <c r="D169" s="260" t="s">
        <v>4428</v>
      </c>
      <c r="E169" s="221">
        <v>41958</v>
      </c>
      <c r="F169" s="260" t="s">
        <v>1626</v>
      </c>
      <c r="G169" s="241" t="s">
        <v>2574</v>
      </c>
      <c r="H169" s="218" t="s">
        <v>4426</v>
      </c>
      <c r="I169" s="248" t="e">
        <f>VLOOKUP(D169,#REF!,3,0)</f>
        <v>#REF!</v>
      </c>
      <c r="J169" s="216"/>
      <c r="K169" s="216" t="e">
        <v>#N/A</v>
      </c>
      <c r="L169" s="215" t="s">
        <v>1722</v>
      </c>
      <c r="M169" s="217" t="s">
        <v>4695</v>
      </c>
      <c r="N169" s="217"/>
      <c r="O169" s="213" t="s">
        <v>4596</v>
      </c>
      <c r="P169" s="213" t="s">
        <v>4643</v>
      </c>
      <c r="Q169" s="213" t="s">
        <v>4617</v>
      </c>
      <c r="R169" s="215" t="s">
        <v>1954</v>
      </c>
      <c r="S169" s="220"/>
      <c r="T169" s="215"/>
      <c r="U169" s="213" t="s">
        <v>4714</v>
      </c>
      <c r="V169" s="213" t="e">
        <v>#N/A</v>
      </c>
      <c r="W169" s="215"/>
      <c r="X169" s="221" t="s">
        <v>4</v>
      </c>
      <c r="Y169" s="222" t="s">
        <v>4663</v>
      </c>
      <c r="Z169" s="217" t="s">
        <v>4742</v>
      </c>
      <c r="AA169" s="222" t="s">
        <v>4668</v>
      </c>
      <c r="AB169" s="223" t="s">
        <v>4668</v>
      </c>
      <c r="AC169" s="262" t="s">
        <v>4435</v>
      </c>
      <c r="AD169" s="215" t="s">
        <v>1714</v>
      </c>
      <c r="AE169" s="224"/>
      <c r="AF169" s="215" t="s">
        <v>1714</v>
      </c>
      <c r="AG169" s="215" t="s">
        <v>1954</v>
      </c>
      <c r="AH169" s="215" t="s">
        <v>4537</v>
      </c>
      <c r="AI169" s="215" t="s">
        <v>1625</v>
      </c>
      <c r="AJ169" s="215"/>
      <c r="AK169" s="215"/>
      <c r="AL169" s="215" t="s">
        <v>4429</v>
      </c>
      <c r="AM169" s="215"/>
      <c r="AN169" s="215"/>
      <c r="AO169" s="215"/>
      <c r="AP169" s="215"/>
      <c r="AQ169" s="215"/>
      <c r="AR169" s="215"/>
      <c r="AS169" s="215"/>
      <c r="AT169" s="227" t="s">
        <v>4467</v>
      </c>
      <c r="AU169" s="215"/>
      <c r="AV169" s="263"/>
      <c r="AW169" s="228" t="s">
        <v>4630</v>
      </c>
    </row>
    <row r="170" spans="1:268" s="227" customFormat="1" ht="24" customHeight="1">
      <c r="A170" s="211">
        <v>169</v>
      </c>
      <c r="B170" s="233" t="s">
        <v>104</v>
      </c>
      <c r="C170" s="233"/>
      <c r="D170" s="213" t="s">
        <v>105</v>
      </c>
      <c r="E170" s="214" t="s">
        <v>2355</v>
      </c>
      <c r="F170" s="215" t="s">
        <v>1689</v>
      </c>
      <c r="G170" s="215" t="s">
        <v>1622</v>
      </c>
      <c r="H170" s="218" t="s">
        <v>4426</v>
      </c>
      <c r="I170" s="248" t="e">
        <f>VLOOKUP(D170,#REF!,3,0)</f>
        <v>#REF!</v>
      </c>
      <c r="J170" s="216"/>
      <c r="K170" s="216" t="e">
        <v>#N/A</v>
      </c>
      <c r="L170" s="213"/>
      <c r="M170" s="217" t="s">
        <v>4626</v>
      </c>
      <c r="N170" s="217"/>
      <c r="O170" s="213" t="s">
        <v>4596</v>
      </c>
      <c r="P170" s="213" t="s">
        <v>4689</v>
      </c>
      <c r="Q170" s="213" t="e">
        <v>#N/A</v>
      </c>
      <c r="R170" s="215" t="s">
        <v>3212</v>
      </c>
      <c r="S170" s="220"/>
      <c r="T170" s="215"/>
      <c r="U170" s="213" t="s">
        <v>4715</v>
      </c>
      <c r="V170" s="213" t="e">
        <v>#N/A</v>
      </c>
      <c r="W170" s="213"/>
      <c r="X170" s="221" t="s">
        <v>4</v>
      </c>
      <c r="Y170" s="222" t="s">
        <v>2437</v>
      </c>
      <c r="Z170" s="217" t="s">
        <v>4742</v>
      </c>
      <c r="AA170" s="223" t="s">
        <v>3213</v>
      </c>
      <c r="AB170" s="223"/>
      <c r="AC170" s="233" t="s">
        <v>45</v>
      </c>
      <c r="AD170" s="215" t="s">
        <v>1714</v>
      </c>
      <c r="AE170" s="224"/>
      <c r="AF170" s="215" t="s">
        <v>1714</v>
      </c>
      <c r="AG170" s="215" t="s">
        <v>3212</v>
      </c>
      <c r="AH170" s="224"/>
      <c r="AI170" s="215" t="s">
        <v>1624</v>
      </c>
      <c r="AJ170" s="212"/>
      <c r="AK170" s="224"/>
      <c r="AL170" s="233" t="s">
        <v>2809</v>
      </c>
      <c r="AM170" s="234"/>
      <c r="AN170" s="215" t="s">
        <v>1794</v>
      </c>
      <c r="AO170" s="221">
        <v>43424</v>
      </c>
      <c r="AP170" s="226" t="s">
        <v>3232</v>
      </c>
      <c r="AQ170" s="226" t="s">
        <v>3233</v>
      </c>
      <c r="AR170" s="212"/>
      <c r="AS170" s="215"/>
      <c r="AT170" s="221" t="s">
        <v>1838</v>
      </c>
      <c r="AU170" s="215"/>
      <c r="AW170" s="228" t="s">
        <v>4626</v>
      </c>
    </row>
    <row r="171" spans="1:268" s="227" customFormat="1" ht="24" customHeight="1">
      <c r="A171" s="211">
        <v>170</v>
      </c>
      <c r="B171" s="229" t="s">
        <v>4335</v>
      </c>
      <c r="C171" s="229"/>
      <c r="D171" s="230" t="s">
        <v>4334</v>
      </c>
      <c r="E171" s="231">
        <v>43281.105412881945</v>
      </c>
      <c r="F171" s="230" t="s">
        <v>1688</v>
      </c>
      <c r="G171" s="219" t="s">
        <v>2002</v>
      </c>
      <c r="H171" s="232" t="s">
        <v>1676</v>
      </c>
      <c r="I171" s="248" t="e">
        <f>VLOOKUP(D171,#REF!,3,0)</f>
        <v>#REF!</v>
      </c>
      <c r="J171" s="216"/>
      <c r="K171" s="216"/>
      <c r="L171" s="229" t="s">
        <v>1722</v>
      </c>
      <c r="M171" s="217" t="s">
        <v>4700</v>
      </c>
      <c r="N171" s="217"/>
      <c r="O171" s="213" t="s">
        <v>4596</v>
      </c>
      <c r="P171" s="213" t="s">
        <v>4690</v>
      </c>
      <c r="Q171" s="213" t="e">
        <v>#N/A</v>
      </c>
      <c r="R171" s="215" t="s">
        <v>4534</v>
      </c>
      <c r="S171" s="220"/>
      <c r="T171" s="215"/>
      <c r="U171" s="215"/>
      <c r="V171" s="213" t="e">
        <v>#N/A</v>
      </c>
      <c r="W171" s="230"/>
      <c r="X171" s="221" t="s">
        <v>4</v>
      </c>
      <c r="Y171" s="222" t="s">
        <v>4663</v>
      </c>
      <c r="Z171" s="217" t="s">
        <v>4742</v>
      </c>
      <c r="AA171" s="222" t="s">
        <v>4685</v>
      </c>
      <c r="AB171" s="223"/>
      <c r="AC171" s="229" t="s">
        <v>4297</v>
      </c>
      <c r="AD171" s="215" t="s">
        <v>1676</v>
      </c>
      <c r="AE171" s="224"/>
      <c r="AF171" s="215" t="s">
        <v>1676</v>
      </c>
      <c r="AG171" s="215" t="s">
        <v>4534</v>
      </c>
      <c r="AH171" s="215" t="s">
        <v>4365</v>
      </c>
      <c r="AI171" s="233" t="s">
        <v>1627</v>
      </c>
      <c r="AJ171" s="215"/>
      <c r="AK171" s="230"/>
      <c r="AL171" s="230" t="s">
        <v>1120</v>
      </c>
      <c r="AM171" s="215" t="s">
        <v>4247</v>
      </c>
      <c r="AN171" s="215"/>
      <c r="AO171" s="215"/>
      <c r="AP171" s="215"/>
      <c r="AQ171" s="215"/>
      <c r="AR171" s="215"/>
      <c r="AS171" s="215"/>
      <c r="AT171" s="227" t="s">
        <v>4467</v>
      </c>
      <c r="AU171" s="215" t="s">
        <v>4300</v>
      </c>
      <c r="AW171" s="228" t="s">
        <v>4640</v>
      </c>
    </row>
    <row r="172" spans="1:268" s="227" customFormat="1" ht="24" customHeight="1">
      <c r="A172" s="211">
        <v>171</v>
      </c>
      <c r="B172" s="277" t="s">
        <v>1079</v>
      </c>
      <c r="C172" s="277"/>
      <c r="D172" s="213" t="s">
        <v>1074</v>
      </c>
      <c r="E172" s="214" t="s">
        <v>2657</v>
      </c>
      <c r="F172" s="277" t="s">
        <v>908</v>
      </c>
      <c r="G172" s="307" t="s">
        <v>2051</v>
      </c>
      <c r="H172" s="218" t="s">
        <v>4426</v>
      </c>
      <c r="I172" s="248" t="e">
        <f>VLOOKUP(D172,#REF!,3,0)</f>
        <v>#REF!</v>
      </c>
      <c r="J172" s="216"/>
      <c r="K172" s="216" t="e">
        <v>#N/A</v>
      </c>
      <c r="L172" s="213"/>
      <c r="M172" s="217" t="s">
        <v>4626</v>
      </c>
      <c r="N172" s="217"/>
      <c r="O172" s="213" t="s">
        <v>4596</v>
      </c>
      <c r="P172" s="213" t="s">
        <v>4689</v>
      </c>
      <c r="Q172" s="213" t="e">
        <v>#N/A</v>
      </c>
      <c r="R172" s="307" t="s">
        <v>2041</v>
      </c>
      <c r="S172" s="220"/>
      <c r="T172" s="215"/>
      <c r="U172" s="213" t="s">
        <v>4715</v>
      </c>
      <c r="V172" s="213" t="e">
        <v>#N/A</v>
      </c>
      <c r="W172" s="213"/>
      <c r="X172" s="221" t="s">
        <v>4</v>
      </c>
      <c r="Y172" s="222" t="s">
        <v>2437</v>
      </c>
      <c r="Z172" s="217" t="s">
        <v>4742</v>
      </c>
      <c r="AA172" s="223" t="s">
        <v>2893</v>
      </c>
      <c r="AB172" s="223"/>
      <c r="AC172" s="277" t="s">
        <v>45</v>
      </c>
      <c r="AD172" s="215" t="s">
        <v>1714</v>
      </c>
      <c r="AE172" s="224"/>
      <c r="AF172" s="215" t="s">
        <v>1714</v>
      </c>
      <c r="AG172" s="307" t="s">
        <v>2041</v>
      </c>
      <c r="AH172" s="224"/>
      <c r="AI172" s="215" t="s">
        <v>1625</v>
      </c>
      <c r="AJ172" s="215"/>
      <c r="AK172" s="224"/>
      <c r="AL172" s="307" t="s">
        <v>1691</v>
      </c>
      <c r="AM172" s="283"/>
      <c r="AN172" s="215" t="s">
        <v>1794</v>
      </c>
      <c r="AO172" s="221">
        <v>43804</v>
      </c>
      <c r="AP172" s="226" t="s">
        <v>2902</v>
      </c>
      <c r="AQ172" s="226" t="s">
        <v>2903</v>
      </c>
      <c r="AR172" s="212"/>
      <c r="AS172" s="215" t="s">
        <v>1819</v>
      </c>
      <c r="AT172" s="221" t="s">
        <v>1838</v>
      </c>
      <c r="AU172" s="215"/>
      <c r="AW172" s="228" t="s">
        <v>4626</v>
      </c>
    </row>
    <row r="173" spans="1:268" s="337" customFormat="1" ht="42.75" customHeight="1">
      <c r="A173" s="211">
        <v>172</v>
      </c>
      <c r="B173" s="255" t="s">
        <v>1272</v>
      </c>
      <c r="C173" s="255"/>
      <c r="D173" s="213" t="s">
        <v>1273</v>
      </c>
      <c r="E173" s="214">
        <v>42874</v>
      </c>
      <c r="F173" s="240" t="s">
        <v>2647</v>
      </c>
      <c r="G173" s="241" t="s">
        <v>1996</v>
      </c>
      <c r="H173" s="218" t="s">
        <v>4426</v>
      </c>
      <c r="I173" s="248" t="e">
        <f>VLOOKUP(D173,#REF!,3,0)</f>
        <v>#REF!</v>
      </c>
      <c r="J173" s="216"/>
      <c r="K173" s="216" t="e">
        <v>#N/A</v>
      </c>
      <c r="L173" s="213"/>
      <c r="M173" s="217" t="s">
        <v>4626</v>
      </c>
      <c r="N173" s="217"/>
      <c r="O173" s="213" t="s">
        <v>4596</v>
      </c>
      <c r="P173" s="213" t="s">
        <v>4689</v>
      </c>
      <c r="Q173" s="213" t="e">
        <v>#N/A</v>
      </c>
      <c r="R173" s="215" t="s">
        <v>1422</v>
      </c>
      <c r="S173" s="220"/>
      <c r="T173" s="215"/>
      <c r="U173" s="213" t="s">
        <v>4715</v>
      </c>
      <c r="V173" s="213" t="e">
        <v>#N/A</v>
      </c>
      <c r="W173" s="213"/>
      <c r="X173" s="221" t="s">
        <v>4</v>
      </c>
      <c r="Y173" s="222" t="s">
        <v>2437</v>
      </c>
      <c r="Z173" s="217" t="s">
        <v>4742</v>
      </c>
      <c r="AA173" s="223" t="s">
        <v>2440</v>
      </c>
      <c r="AB173" s="223"/>
      <c r="AC173" s="226" t="s">
        <v>45</v>
      </c>
      <c r="AD173" s="215" t="s">
        <v>1714</v>
      </c>
      <c r="AE173" s="224"/>
      <c r="AF173" s="215" t="s">
        <v>1714</v>
      </c>
      <c r="AG173" s="215" t="s">
        <v>1422</v>
      </c>
      <c r="AH173" s="224"/>
      <c r="AI173" s="212" t="s">
        <v>1627</v>
      </c>
      <c r="AJ173" s="215"/>
      <c r="AK173" s="224"/>
      <c r="AL173" s="215" t="s">
        <v>2648</v>
      </c>
      <c r="AM173" s="221">
        <v>42874</v>
      </c>
      <c r="AN173" s="215" t="s">
        <v>1794</v>
      </c>
      <c r="AO173" s="221">
        <v>43334</v>
      </c>
      <c r="AP173" s="226" t="s">
        <v>2820</v>
      </c>
      <c r="AQ173" s="226">
        <v>0</v>
      </c>
      <c r="AR173" s="212"/>
      <c r="AS173" s="215" t="s">
        <v>1819</v>
      </c>
      <c r="AT173" s="221" t="s">
        <v>1795</v>
      </c>
      <c r="AU173" s="215"/>
      <c r="AV173" s="227"/>
      <c r="AW173" s="228" t="s">
        <v>4626</v>
      </c>
      <c r="AX173" s="227"/>
      <c r="AY173" s="227"/>
      <c r="AZ173" s="227"/>
      <c r="BA173" s="227"/>
      <c r="BB173" s="227"/>
      <c r="BC173" s="227"/>
      <c r="BD173" s="227"/>
      <c r="BE173" s="227"/>
      <c r="BF173" s="227"/>
      <c r="BG173" s="227"/>
      <c r="BH173" s="227"/>
      <c r="BI173" s="227"/>
      <c r="BJ173" s="227"/>
      <c r="BK173" s="227"/>
      <c r="BL173" s="227"/>
      <c r="BM173" s="227"/>
      <c r="BN173" s="227"/>
      <c r="BO173" s="227"/>
      <c r="BP173" s="227"/>
      <c r="BQ173" s="227"/>
      <c r="BR173" s="227"/>
      <c r="BS173" s="227"/>
      <c r="BT173" s="227"/>
      <c r="BU173" s="227"/>
      <c r="BV173" s="227"/>
      <c r="BW173" s="227"/>
      <c r="BX173" s="227"/>
      <c r="BY173" s="227"/>
      <c r="BZ173" s="227"/>
      <c r="CA173" s="227"/>
      <c r="CB173" s="227"/>
      <c r="CC173" s="227"/>
      <c r="CD173" s="227"/>
      <c r="CE173" s="227"/>
      <c r="CF173" s="227"/>
      <c r="CG173" s="227"/>
      <c r="CH173" s="227"/>
      <c r="CI173" s="227"/>
      <c r="CJ173" s="227"/>
      <c r="CK173" s="227"/>
      <c r="CL173" s="227"/>
      <c r="CM173" s="227"/>
      <c r="CN173" s="227"/>
      <c r="CO173" s="227"/>
      <c r="CP173" s="227"/>
      <c r="CQ173" s="227"/>
      <c r="CR173" s="227"/>
      <c r="CS173" s="227"/>
      <c r="CT173" s="227"/>
      <c r="CU173" s="227"/>
      <c r="CV173" s="227"/>
      <c r="CW173" s="227"/>
      <c r="CX173" s="227"/>
      <c r="CY173" s="227"/>
      <c r="CZ173" s="227"/>
      <c r="DA173" s="227"/>
      <c r="DB173" s="227"/>
      <c r="DC173" s="227"/>
      <c r="DD173" s="227"/>
      <c r="DE173" s="227"/>
      <c r="DF173" s="227"/>
      <c r="DG173" s="227"/>
      <c r="DH173" s="227"/>
      <c r="DI173" s="227"/>
      <c r="DJ173" s="227"/>
      <c r="DK173" s="227"/>
      <c r="DL173" s="227"/>
      <c r="DM173" s="227"/>
      <c r="DN173" s="227"/>
      <c r="DO173" s="227"/>
      <c r="DP173" s="227"/>
      <c r="DQ173" s="227"/>
      <c r="DR173" s="227"/>
      <c r="DS173" s="227"/>
      <c r="DT173" s="227"/>
      <c r="DU173" s="227"/>
      <c r="DV173" s="227"/>
      <c r="DW173" s="227"/>
      <c r="DX173" s="227"/>
      <c r="DY173" s="227"/>
      <c r="DZ173" s="227"/>
      <c r="EA173" s="227"/>
      <c r="EB173" s="227"/>
      <c r="EC173" s="227"/>
      <c r="ED173" s="227"/>
      <c r="EE173" s="227"/>
      <c r="EF173" s="227"/>
      <c r="EG173" s="227"/>
      <c r="EH173" s="227"/>
      <c r="EI173" s="227"/>
      <c r="EJ173" s="227"/>
      <c r="EK173" s="227"/>
      <c r="EL173" s="227"/>
      <c r="EM173" s="227"/>
      <c r="EN173" s="227"/>
      <c r="EO173" s="227"/>
      <c r="EP173" s="227"/>
      <c r="EQ173" s="227"/>
      <c r="ER173" s="227"/>
      <c r="ES173" s="227"/>
      <c r="ET173" s="227"/>
      <c r="EU173" s="227"/>
      <c r="EV173" s="227"/>
      <c r="EW173" s="227"/>
      <c r="EX173" s="227"/>
      <c r="EY173" s="227"/>
      <c r="EZ173" s="227"/>
      <c r="FA173" s="227"/>
      <c r="FB173" s="227"/>
      <c r="FC173" s="227"/>
      <c r="FD173" s="227"/>
      <c r="FE173" s="227"/>
      <c r="FF173" s="227"/>
      <c r="FG173" s="227"/>
      <c r="FH173" s="227"/>
      <c r="FI173" s="227"/>
      <c r="FJ173" s="227"/>
      <c r="FK173" s="227"/>
      <c r="FL173" s="227"/>
      <c r="FM173" s="227"/>
      <c r="FN173" s="227"/>
      <c r="FO173" s="227"/>
      <c r="FP173" s="227"/>
      <c r="FQ173" s="227"/>
      <c r="FR173" s="227"/>
      <c r="FS173" s="227"/>
      <c r="FT173" s="227"/>
      <c r="FU173" s="227"/>
      <c r="FV173" s="227"/>
      <c r="FW173" s="227"/>
      <c r="FX173" s="227"/>
      <c r="FY173" s="227"/>
      <c r="FZ173" s="227"/>
      <c r="GA173" s="227"/>
      <c r="GB173" s="227"/>
      <c r="GC173" s="227"/>
      <c r="GD173" s="227"/>
      <c r="GE173" s="227"/>
      <c r="GF173" s="227"/>
      <c r="GG173" s="227"/>
      <c r="GH173" s="227"/>
      <c r="GI173" s="227"/>
      <c r="GJ173" s="227"/>
      <c r="GK173" s="227"/>
      <c r="GL173" s="227"/>
      <c r="GM173" s="227"/>
      <c r="GN173" s="227"/>
      <c r="GO173" s="227"/>
      <c r="GP173" s="227"/>
      <c r="GQ173" s="227"/>
      <c r="GR173" s="227"/>
      <c r="GS173" s="227"/>
      <c r="GT173" s="227"/>
      <c r="GU173" s="227"/>
      <c r="GV173" s="227"/>
      <c r="GW173" s="227"/>
      <c r="GX173" s="227"/>
      <c r="GY173" s="227"/>
      <c r="GZ173" s="227"/>
      <c r="HA173" s="227"/>
      <c r="HB173" s="227"/>
      <c r="HC173" s="227"/>
      <c r="HD173" s="227"/>
      <c r="HE173" s="227"/>
      <c r="HF173" s="227"/>
      <c r="HG173" s="227"/>
      <c r="HH173" s="227"/>
      <c r="HI173" s="227"/>
      <c r="HJ173" s="227"/>
      <c r="HK173" s="227"/>
      <c r="HL173" s="227"/>
      <c r="HM173" s="227"/>
      <c r="HN173" s="227"/>
      <c r="HO173" s="227"/>
      <c r="HP173" s="227"/>
      <c r="HQ173" s="227"/>
      <c r="HR173" s="227"/>
      <c r="HS173" s="227"/>
      <c r="HT173" s="227"/>
      <c r="HU173" s="227"/>
      <c r="HV173" s="227"/>
      <c r="HW173" s="227"/>
      <c r="HX173" s="227"/>
      <c r="HY173" s="227"/>
      <c r="HZ173" s="227"/>
      <c r="IA173" s="227"/>
      <c r="IB173" s="227"/>
      <c r="IC173" s="227"/>
      <c r="ID173" s="227"/>
      <c r="IE173" s="227"/>
      <c r="IF173" s="227"/>
      <c r="IG173" s="227"/>
      <c r="IH173" s="227"/>
      <c r="II173" s="227"/>
      <c r="IJ173" s="227"/>
      <c r="IK173" s="227"/>
      <c r="IL173" s="227"/>
      <c r="IM173" s="227"/>
      <c r="IN173" s="227"/>
      <c r="IO173" s="227"/>
      <c r="IP173" s="227"/>
      <c r="IQ173" s="227"/>
      <c r="IR173" s="227"/>
      <c r="IS173" s="227"/>
      <c r="IT173" s="227"/>
      <c r="IU173" s="227"/>
      <c r="IV173" s="227"/>
      <c r="IW173" s="227"/>
      <c r="IX173" s="227"/>
      <c r="IY173" s="227"/>
      <c r="IZ173" s="227"/>
      <c r="JA173" s="227"/>
      <c r="JB173" s="227"/>
      <c r="JC173" s="227"/>
      <c r="JD173" s="227"/>
      <c r="JE173" s="227"/>
      <c r="JF173" s="227"/>
      <c r="JG173" s="227"/>
      <c r="JH173" s="227"/>
    </row>
    <row r="174" spans="1:268" s="362" customFormat="1" ht="35.25" customHeight="1">
      <c r="A174" s="211">
        <v>173</v>
      </c>
      <c r="B174" s="239" t="s">
        <v>1591</v>
      </c>
      <c r="C174" s="239"/>
      <c r="D174" s="213" t="s">
        <v>1589</v>
      </c>
      <c r="E174" s="214">
        <v>43268</v>
      </c>
      <c r="F174" s="239" t="s">
        <v>1686</v>
      </c>
      <c r="G174" s="335" t="s">
        <v>1866</v>
      </c>
      <c r="H174" s="218" t="s">
        <v>4426</v>
      </c>
      <c r="I174" s="248" t="e">
        <f>VLOOKUP(D174,#REF!,3,0)</f>
        <v>#REF!</v>
      </c>
      <c r="J174" s="216"/>
      <c r="K174" s="216" t="e">
        <v>#N/A</v>
      </c>
      <c r="L174" s="213"/>
      <c r="M174" s="217" t="s">
        <v>4626</v>
      </c>
      <c r="N174" s="217"/>
      <c r="O174" s="213" t="s">
        <v>4596</v>
      </c>
      <c r="P174" s="213" t="s">
        <v>4689</v>
      </c>
      <c r="Q174" s="213" t="e">
        <v>#N/A</v>
      </c>
      <c r="R174" s="215" t="s">
        <v>1465</v>
      </c>
      <c r="S174" s="220"/>
      <c r="T174" s="215"/>
      <c r="U174" s="213" t="s">
        <v>4715</v>
      </c>
      <c r="V174" s="213" t="e">
        <v>#N/A</v>
      </c>
      <c r="W174" s="213"/>
      <c r="X174" s="221" t="s">
        <v>4</v>
      </c>
      <c r="Y174" s="222" t="s">
        <v>2301</v>
      </c>
      <c r="Z174" s="217" t="s">
        <v>4742</v>
      </c>
      <c r="AA174" s="223" t="s">
        <v>2303</v>
      </c>
      <c r="AB174" s="223"/>
      <c r="AC174" s="215" t="s">
        <v>1590</v>
      </c>
      <c r="AD174" s="215" t="s">
        <v>1714</v>
      </c>
      <c r="AE174" s="224"/>
      <c r="AF174" s="215" t="s">
        <v>1714</v>
      </c>
      <c r="AG174" s="215" t="s">
        <v>1465</v>
      </c>
      <c r="AH174" s="224"/>
      <c r="AI174" s="277" t="s">
        <v>1627</v>
      </c>
      <c r="AJ174" s="215"/>
      <c r="AK174" s="224"/>
      <c r="AL174" s="215" t="s">
        <v>1541</v>
      </c>
      <c r="AM174" s="221" t="s">
        <v>3403</v>
      </c>
      <c r="AN174" s="241" t="s">
        <v>1809</v>
      </c>
      <c r="AO174" s="221">
        <v>43468</v>
      </c>
      <c r="AP174" s="226" t="s">
        <v>3423</v>
      </c>
      <c r="AQ174" s="226" t="s">
        <v>3424</v>
      </c>
      <c r="AR174" s="212"/>
      <c r="AS174" s="215"/>
      <c r="AT174" s="221" t="s">
        <v>1810</v>
      </c>
      <c r="AU174" s="215"/>
      <c r="AV174" s="227"/>
      <c r="AW174" s="228" t="s">
        <v>4626</v>
      </c>
      <c r="AX174" s="227"/>
      <c r="AY174" s="227"/>
      <c r="AZ174" s="227"/>
      <c r="BA174" s="227"/>
      <c r="BB174" s="227"/>
      <c r="BC174" s="227"/>
      <c r="BD174" s="227"/>
      <c r="BE174" s="227"/>
      <c r="BF174" s="227"/>
      <c r="BG174" s="227"/>
      <c r="BH174" s="227"/>
      <c r="BI174" s="227"/>
      <c r="BJ174" s="227"/>
      <c r="BK174" s="227"/>
      <c r="BL174" s="227"/>
      <c r="BM174" s="227"/>
      <c r="BN174" s="227"/>
      <c r="BO174" s="227"/>
      <c r="BP174" s="227"/>
      <c r="BQ174" s="227"/>
      <c r="BR174" s="227"/>
      <c r="BS174" s="227"/>
      <c r="BT174" s="227"/>
      <c r="BU174" s="227"/>
      <c r="BV174" s="227"/>
      <c r="BW174" s="227"/>
      <c r="BX174" s="227"/>
      <c r="BY174" s="227"/>
      <c r="BZ174" s="227"/>
      <c r="CA174" s="227"/>
      <c r="CB174" s="227"/>
      <c r="CC174" s="227"/>
      <c r="CD174" s="227"/>
      <c r="CE174" s="227"/>
      <c r="CF174" s="227"/>
      <c r="CG174" s="227"/>
      <c r="CH174" s="227"/>
      <c r="CI174" s="227"/>
      <c r="CJ174" s="227"/>
      <c r="CK174" s="227"/>
      <c r="CL174" s="227"/>
      <c r="CM174" s="227"/>
      <c r="CN174" s="227"/>
      <c r="CO174" s="227"/>
      <c r="CP174" s="227"/>
      <c r="CQ174" s="227"/>
      <c r="CR174" s="227"/>
      <c r="CS174" s="227"/>
      <c r="CT174" s="227"/>
      <c r="CU174" s="227"/>
      <c r="CV174" s="227"/>
      <c r="CW174" s="227"/>
      <c r="CX174" s="227"/>
      <c r="CY174" s="227"/>
      <c r="CZ174" s="227"/>
      <c r="DA174" s="227"/>
      <c r="DB174" s="227"/>
      <c r="DC174" s="227"/>
      <c r="DD174" s="227"/>
      <c r="DE174" s="227"/>
      <c r="DF174" s="227"/>
      <c r="DG174" s="227"/>
      <c r="DH174" s="227"/>
      <c r="DI174" s="227"/>
      <c r="DJ174" s="227"/>
      <c r="DK174" s="227"/>
      <c r="DL174" s="227"/>
      <c r="DM174" s="227"/>
      <c r="DN174" s="227"/>
      <c r="DO174" s="227"/>
      <c r="DP174" s="227"/>
      <c r="DQ174" s="227"/>
      <c r="DR174" s="227"/>
      <c r="DS174" s="227"/>
      <c r="DT174" s="227"/>
      <c r="DU174" s="227"/>
      <c r="DV174" s="227"/>
      <c r="DW174" s="227"/>
      <c r="DX174" s="227"/>
      <c r="DY174" s="227"/>
      <c r="DZ174" s="227"/>
      <c r="EA174" s="227"/>
      <c r="EB174" s="227"/>
      <c r="EC174" s="227"/>
      <c r="ED174" s="227"/>
      <c r="EE174" s="227"/>
      <c r="EF174" s="227"/>
      <c r="EG174" s="227"/>
      <c r="EH174" s="227"/>
      <c r="EI174" s="227"/>
      <c r="EJ174" s="227"/>
      <c r="EK174" s="227"/>
      <c r="EL174" s="227"/>
      <c r="EM174" s="227"/>
      <c r="EN174" s="227"/>
      <c r="EO174" s="227"/>
      <c r="EP174" s="227"/>
      <c r="EQ174" s="227"/>
      <c r="ER174" s="227"/>
      <c r="ES174" s="227"/>
      <c r="ET174" s="227"/>
      <c r="EU174" s="227"/>
      <c r="EV174" s="227"/>
      <c r="EW174" s="227"/>
      <c r="EX174" s="227"/>
      <c r="EY174" s="227"/>
      <c r="EZ174" s="227"/>
      <c r="FA174" s="227"/>
      <c r="FB174" s="227"/>
      <c r="FC174" s="227"/>
      <c r="FD174" s="227"/>
      <c r="FE174" s="227"/>
      <c r="FF174" s="227"/>
      <c r="FG174" s="227"/>
      <c r="FH174" s="227"/>
      <c r="FI174" s="227"/>
      <c r="FJ174" s="227"/>
      <c r="FK174" s="227"/>
      <c r="FL174" s="227"/>
      <c r="FM174" s="227"/>
      <c r="FN174" s="227"/>
      <c r="FO174" s="227"/>
      <c r="FP174" s="227"/>
      <c r="FQ174" s="227"/>
      <c r="FR174" s="227"/>
      <c r="FS174" s="227"/>
      <c r="FT174" s="227"/>
      <c r="FU174" s="227"/>
      <c r="FV174" s="227"/>
      <c r="FW174" s="227"/>
      <c r="FX174" s="227"/>
      <c r="FY174" s="227"/>
      <c r="FZ174" s="227"/>
      <c r="GA174" s="227"/>
      <c r="GB174" s="227"/>
      <c r="GC174" s="227"/>
      <c r="GD174" s="227"/>
      <c r="GE174" s="227"/>
      <c r="GF174" s="227"/>
      <c r="GG174" s="227"/>
      <c r="GH174" s="227"/>
      <c r="GI174" s="227"/>
      <c r="GJ174" s="227"/>
      <c r="GK174" s="227"/>
      <c r="GL174" s="227"/>
      <c r="GM174" s="227"/>
      <c r="GN174" s="227"/>
      <c r="GO174" s="227"/>
      <c r="GP174" s="227"/>
      <c r="GQ174" s="227"/>
      <c r="GR174" s="227"/>
      <c r="GS174" s="227"/>
      <c r="GT174" s="227"/>
      <c r="GU174" s="227"/>
      <c r="GV174" s="227"/>
      <c r="GW174" s="227"/>
      <c r="GX174" s="227"/>
      <c r="GY174" s="227"/>
      <c r="GZ174" s="227"/>
      <c r="HA174" s="227"/>
      <c r="HB174" s="227"/>
      <c r="HC174" s="227"/>
      <c r="HD174" s="227"/>
      <c r="HE174" s="227"/>
      <c r="HF174" s="227"/>
      <c r="HG174" s="227"/>
      <c r="HH174" s="227"/>
      <c r="HI174" s="227"/>
      <c r="HJ174" s="227"/>
      <c r="HK174" s="227"/>
      <c r="HL174" s="227"/>
      <c r="HM174" s="227"/>
      <c r="HN174" s="227"/>
      <c r="HO174" s="227"/>
      <c r="HP174" s="227"/>
      <c r="HQ174" s="227"/>
      <c r="HR174" s="227"/>
      <c r="HS174" s="227"/>
      <c r="HT174" s="227"/>
      <c r="HU174" s="227"/>
      <c r="HV174" s="227"/>
      <c r="HW174" s="227"/>
      <c r="HX174" s="227"/>
      <c r="HY174" s="227"/>
      <c r="HZ174" s="227"/>
      <c r="IA174" s="227"/>
      <c r="IB174" s="227"/>
      <c r="IC174" s="227"/>
      <c r="ID174" s="227"/>
      <c r="IE174" s="227"/>
      <c r="IF174" s="227"/>
      <c r="IG174" s="227"/>
      <c r="IH174" s="227"/>
      <c r="II174" s="227"/>
      <c r="IJ174" s="227"/>
      <c r="IK174" s="227"/>
      <c r="IL174" s="227"/>
      <c r="IM174" s="227"/>
      <c r="IN174" s="227"/>
      <c r="IO174" s="227"/>
      <c r="IP174" s="227"/>
      <c r="IQ174" s="227"/>
      <c r="IR174" s="227"/>
      <c r="IS174" s="227"/>
      <c r="IT174" s="227"/>
      <c r="IU174" s="227"/>
      <c r="IV174" s="227"/>
      <c r="IW174" s="227"/>
      <c r="IX174" s="227"/>
      <c r="IY174" s="227"/>
      <c r="IZ174" s="227"/>
      <c r="JA174" s="227"/>
      <c r="JB174" s="227"/>
      <c r="JC174" s="227"/>
      <c r="JD174" s="227"/>
      <c r="JE174" s="227"/>
      <c r="JF174" s="227"/>
      <c r="JG174" s="227"/>
      <c r="JH174" s="227"/>
    </row>
    <row r="175" spans="1:268" s="227" customFormat="1" ht="24" customHeight="1">
      <c r="A175" s="211">
        <v>174</v>
      </c>
      <c r="B175" s="237" t="s">
        <v>4287</v>
      </c>
      <c r="C175" s="237"/>
      <c r="D175" s="237" t="s">
        <v>4282</v>
      </c>
      <c r="E175" s="248">
        <v>42876.134640046293</v>
      </c>
      <c r="F175" s="219" t="s">
        <v>1628</v>
      </c>
      <c r="G175" s="215" t="s">
        <v>1793</v>
      </c>
      <c r="H175" s="232" t="s">
        <v>1676</v>
      </c>
      <c r="I175" s="248" t="e">
        <f>VLOOKUP(D175,#REF!,3,0)</f>
        <v>#REF!</v>
      </c>
      <c r="J175" s="216"/>
      <c r="K175" s="216" t="e">
        <v>#N/A</v>
      </c>
      <c r="L175" s="237" t="s">
        <v>1722</v>
      </c>
      <c r="M175" s="217" t="s">
        <v>4700</v>
      </c>
      <c r="N175" s="217"/>
      <c r="O175" s="213" t="s">
        <v>4596</v>
      </c>
      <c r="P175" s="213" t="s">
        <v>4643</v>
      </c>
      <c r="Q175" s="213" t="s">
        <v>4617</v>
      </c>
      <c r="R175" s="304" t="s">
        <v>1462</v>
      </c>
      <c r="S175" s="220"/>
      <c r="T175" s="215"/>
      <c r="U175" s="213" t="s">
        <v>4714</v>
      </c>
      <c r="V175" s="213" t="e">
        <v>#N/A</v>
      </c>
      <c r="W175" s="305"/>
      <c r="X175" s="221" t="s">
        <v>4</v>
      </c>
      <c r="Y175" s="222" t="s">
        <v>4663</v>
      </c>
      <c r="Z175" s="217" t="s">
        <v>4742</v>
      </c>
      <c r="AA175" s="222" t="s">
        <v>4665</v>
      </c>
      <c r="AB175" s="223" t="s">
        <v>4665</v>
      </c>
      <c r="AC175" s="237" t="s">
        <v>531</v>
      </c>
      <c r="AD175" s="237" t="s">
        <v>1676</v>
      </c>
      <c r="AE175" s="224"/>
      <c r="AF175" s="237" t="s">
        <v>1676</v>
      </c>
      <c r="AG175" s="304" t="s">
        <v>1462</v>
      </c>
      <c r="AH175" s="215" t="s">
        <v>4530</v>
      </c>
      <c r="AI175" s="215" t="s">
        <v>1629</v>
      </c>
      <c r="AJ175" s="215"/>
      <c r="AK175" s="215"/>
      <c r="AL175" s="237" t="s">
        <v>530</v>
      </c>
      <c r="AM175" s="237" t="s">
        <v>4263</v>
      </c>
      <c r="AN175" s="215"/>
      <c r="AO175" s="262"/>
      <c r="AP175" s="215"/>
      <c r="AQ175" s="215"/>
      <c r="AR175" s="215"/>
      <c r="AS175" s="215"/>
      <c r="AT175" s="227" t="s">
        <v>4467</v>
      </c>
      <c r="AU175" s="306" t="s">
        <v>4272</v>
      </c>
      <c r="AW175" s="228" t="s">
        <v>4630</v>
      </c>
    </row>
    <row r="176" spans="1:268" s="227" customFormat="1" ht="24" customHeight="1">
      <c r="A176" s="211">
        <v>175</v>
      </c>
      <c r="B176" s="261" t="s">
        <v>613</v>
      </c>
      <c r="C176" s="261"/>
      <c r="D176" s="213" t="s">
        <v>614</v>
      </c>
      <c r="E176" s="214" t="s">
        <v>2479</v>
      </c>
      <c r="F176" s="320" t="s">
        <v>2808</v>
      </c>
      <c r="G176" s="215" t="s">
        <v>1829</v>
      </c>
      <c r="H176" s="218" t="s">
        <v>4426</v>
      </c>
      <c r="I176" s="248" t="e">
        <f>VLOOKUP(D176,#REF!,3,0)</f>
        <v>#REF!</v>
      </c>
      <c r="J176" s="216"/>
      <c r="K176" s="216" t="e">
        <v>#N/A</v>
      </c>
      <c r="L176" s="213"/>
      <c r="M176" s="217" t="s">
        <v>4626</v>
      </c>
      <c r="N176" s="217"/>
      <c r="O176" s="213" t="s">
        <v>4596</v>
      </c>
      <c r="P176" s="213" t="s">
        <v>4689</v>
      </c>
      <c r="Q176" s="213" t="e">
        <v>#N/A</v>
      </c>
      <c r="R176" s="215" t="s">
        <v>1465</v>
      </c>
      <c r="S176" s="220"/>
      <c r="T176" s="215"/>
      <c r="U176" s="213" t="s">
        <v>4715</v>
      </c>
      <c r="V176" s="213" t="e">
        <v>#N/A</v>
      </c>
      <c r="W176" s="213"/>
      <c r="X176" s="221" t="s">
        <v>4</v>
      </c>
      <c r="Y176" s="222" t="s">
        <v>2301</v>
      </c>
      <c r="Z176" s="217" t="s">
        <v>4742</v>
      </c>
      <c r="AA176" s="223" t="s">
        <v>2303</v>
      </c>
      <c r="AB176" s="223"/>
      <c r="AC176" s="261" t="s">
        <v>848</v>
      </c>
      <c r="AD176" s="215" t="s">
        <v>1714</v>
      </c>
      <c r="AE176" s="224"/>
      <c r="AF176" s="215" t="s">
        <v>1714</v>
      </c>
      <c r="AG176" s="215" t="s">
        <v>1465</v>
      </c>
      <c r="AH176" s="224"/>
      <c r="AI176" s="215" t="s">
        <v>1629</v>
      </c>
      <c r="AJ176" s="215"/>
      <c r="AK176" s="224"/>
      <c r="AL176" s="321" t="s">
        <v>2811</v>
      </c>
      <c r="AM176" s="322" t="s">
        <v>2812</v>
      </c>
      <c r="AN176" s="241" t="s">
        <v>1809</v>
      </c>
      <c r="AO176" s="221">
        <v>43538</v>
      </c>
      <c r="AP176" s="226" t="s">
        <v>2813</v>
      </c>
      <c r="AQ176" s="226" t="s">
        <v>2814</v>
      </c>
      <c r="AR176" s="212"/>
      <c r="AS176" s="215"/>
      <c r="AT176" s="221" t="s">
        <v>1810</v>
      </c>
      <c r="AU176" s="215"/>
      <c r="AW176" s="228" t="s">
        <v>4626</v>
      </c>
    </row>
    <row r="177" spans="1:268" s="227" customFormat="1" ht="24" customHeight="1">
      <c r="A177" s="211">
        <v>176</v>
      </c>
      <c r="B177" s="215" t="s">
        <v>984</v>
      </c>
      <c r="C177" s="215"/>
      <c r="D177" s="213" t="s">
        <v>985</v>
      </c>
      <c r="E177" s="214">
        <v>43337</v>
      </c>
      <c r="F177" s="244" t="s">
        <v>1852</v>
      </c>
      <c r="G177" s="241" t="s">
        <v>2574</v>
      </c>
      <c r="H177" s="218" t="s">
        <v>4426</v>
      </c>
      <c r="I177" s="248" t="e">
        <f>VLOOKUP(D177,#REF!,3,0)</f>
        <v>#REF!</v>
      </c>
      <c r="J177" s="216"/>
      <c r="K177" s="216" t="e">
        <v>#N/A</v>
      </c>
      <c r="L177" s="213"/>
      <c r="M177" s="217" t="s">
        <v>4626</v>
      </c>
      <c r="N177" s="217"/>
      <c r="O177" s="213" t="s">
        <v>4596</v>
      </c>
      <c r="P177" s="213" t="s">
        <v>4689</v>
      </c>
      <c r="Q177" s="213" t="e">
        <v>#N/A</v>
      </c>
      <c r="R177" s="215" t="s">
        <v>3121</v>
      </c>
      <c r="S177" s="220"/>
      <c r="T177" s="215"/>
      <c r="U177" s="213" t="s">
        <v>4715</v>
      </c>
      <c r="V177" s="213" t="e">
        <v>#N/A</v>
      </c>
      <c r="W177" s="213"/>
      <c r="X177" s="221" t="s">
        <v>4</v>
      </c>
      <c r="Y177" s="222" t="s">
        <v>2301</v>
      </c>
      <c r="Z177" s="217" t="s">
        <v>4742</v>
      </c>
      <c r="AA177" s="223" t="s">
        <v>2303</v>
      </c>
      <c r="AB177" s="223"/>
      <c r="AC177" s="215" t="s">
        <v>58</v>
      </c>
      <c r="AD177" s="215" t="s">
        <v>1714</v>
      </c>
      <c r="AE177" s="224"/>
      <c r="AF177" s="215" t="s">
        <v>1714</v>
      </c>
      <c r="AG177" s="215" t="s">
        <v>3121</v>
      </c>
      <c r="AH177" s="215" t="s">
        <v>906</v>
      </c>
      <c r="AI177" s="215" t="s">
        <v>1625</v>
      </c>
      <c r="AJ177" s="215"/>
      <c r="AK177" s="224"/>
      <c r="AL177" s="215" t="s">
        <v>2085</v>
      </c>
      <c r="AM177" s="221" t="s">
        <v>3122</v>
      </c>
      <c r="AN177" s="241" t="s">
        <v>1809</v>
      </c>
      <c r="AO177" s="221" t="s">
        <v>2916</v>
      </c>
      <c r="AP177" s="226" t="s">
        <v>3127</v>
      </c>
      <c r="AQ177" s="226" t="s">
        <v>3128</v>
      </c>
      <c r="AR177" s="212"/>
      <c r="AS177" s="215"/>
      <c r="AT177" s="221" t="s">
        <v>1918</v>
      </c>
      <c r="AU177" s="215"/>
      <c r="AW177" s="228" t="s">
        <v>4626</v>
      </c>
    </row>
    <row r="178" spans="1:268" s="363" customFormat="1" ht="24" customHeight="1">
      <c r="A178" s="211">
        <v>177</v>
      </c>
      <c r="B178" s="276" t="s">
        <v>1253</v>
      </c>
      <c r="C178" s="276"/>
      <c r="D178" s="213" t="s">
        <v>1254</v>
      </c>
      <c r="E178" s="214">
        <v>42318</v>
      </c>
      <c r="F178" s="215" t="s">
        <v>1626</v>
      </c>
      <c r="G178" s="241" t="s">
        <v>1996</v>
      </c>
      <c r="H178" s="218" t="s">
        <v>4426</v>
      </c>
      <c r="I178" s="248" t="e">
        <f>VLOOKUP(D178,#REF!,3,0)</f>
        <v>#REF!</v>
      </c>
      <c r="J178" s="216"/>
      <c r="K178" s="216" t="e">
        <v>#N/A</v>
      </c>
      <c r="L178" s="213"/>
      <c r="M178" s="217" t="s">
        <v>4626</v>
      </c>
      <c r="N178" s="217"/>
      <c r="O178" s="213" t="s">
        <v>4596</v>
      </c>
      <c r="P178" s="213" t="s">
        <v>4689</v>
      </c>
      <c r="Q178" s="213" t="e">
        <v>#N/A</v>
      </c>
      <c r="R178" s="215" t="s">
        <v>2748</v>
      </c>
      <c r="S178" s="220"/>
      <c r="T178" s="215"/>
      <c r="U178" s="213" t="s">
        <v>4715</v>
      </c>
      <c r="V178" s="213" t="e">
        <v>#N/A</v>
      </c>
      <c r="W178" s="213"/>
      <c r="X178" s="221" t="s">
        <v>4</v>
      </c>
      <c r="Y178" s="222" t="s">
        <v>2437</v>
      </c>
      <c r="Z178" s="217" t="s">
        <v>4742</v>
      </c>
      <c r="AA178" s="223" t="s">
        <v>2440</v>
      </c>
      <c r="AB178" s="223"/>
      <c r="AC178" s="277" t="s">
        <v>45</v>
      </c>
      <c r="AD178" s="215" t="s">
        <v>1714</v>
      </c>
      <c r="AE178" s="224"/>
      <c r="AF178" s="215" t="s">
        <v>1714</v>
      </c>
      <c r="AG178" s="215" t="s">
        <v>2748</v>
      </c>
      <c r="AH178" s="224"/>
      <c r="AI178" s="212" t="s">
        <v>1627</v>
      </c>
      <c r="AJ178" s="215"/>
      <c r="AK178" s="215"/>
      <c r="AL178" s="278" t="s">
        <v>2835</v>
      </c>
      <c r="AM178" s="279"/>
      <c r="AN178" s="215" t="s">
        <v>1794</v>
      </c>
      <c r="AO178" s="221">
        <v>43417</v>
      </c>
      <c r="AP178" s="226" t="s">
        <v>2836</v>
      </c>
      <c r="AQ178" s="226" t="s">
        <v>2837</v>
      </c>
      <c r="AR178" s="212"/>
      <c r="AS178" s="215"/>
      <c r="AT178" s="221" t="s">
        <v>1802</v>
      </c>
      <c r="AU178" s="215"/>
      <c r="AV178" s="227"/>
      <c r="AW178" s="228" t="s">
        <v>4626</v>
      </c>
      <c r="AX178" s="227"/>
      <c r="AY178" s="227"/>
      <c r="AZ178" s="227"/>
      <c r="BA178" s="227"/>
      <c r="BB178" s="227"/>
      <c r="BC178" s="227"/>
      <c r="BD178" s="227"/>
      <c r="BE178" s="227"/>
      <c r="BF178" s="227"/>
      <c r="BG178" s="227"/>
      <c r="BH178" s="227"/>
      <c r="BI178" s="227"/>
      <c r="BJ178" s="227"/>
      <c r="BK178" s="227"/>
      <c r="BL178" s="227"/>
      <c r="BM178" s="227"/>
      <c r="BN178" s="227"/>
      <c r="BO178" s="227"/>
      <c r="BP178" s="227"/>
      <c r="BQ178" s="227"/>
      <c r="BR178" s="227"/>
      <c r="BS178" s="227"/>
      <c r="BT178" s="227"/>
      <c r="BU178" s="227"/>
      <c r="BV178" s="227"/>
      <c r="BW178" s="227"/>
      <c r="BX178" s="227"/>
      <c r="BY178" s="227"/>
      <c r="BZ178" s="227"/>
      <c r="CA178" s="227"/>
      <c r="CB178" s="227"/>
      <c r="CC178" s="227"/>
      <c r="CD178" s="227"/>
      <c r="CE178" s="227"/>
      <c r="CF178" s="227"/>
      <c r="CG178" s="227"/>
      <c r="CH178" s="227"/>
      <c r="CI178" s="227"/>
      <c r="CJ178" s="227"/>
      <c r="CK178" s="227"/>
      <c r="CL178" s="227"/>
      <c r="CM178" s="227"/>
      <c r="CN178" s="227"/>
      <c r="CO178" s="227"/>
      <c r="CP178" s="227"/>
      <c r="CQ178" s="227"/>
      <c r="CR178" s="227"/>
      <c r="CS178" s="227"/>
      <c r="CT178" s="227"/>
      <c r="CU178" s="227"/>
      <c r="CV178" s="227"/>
      <c r="CW178" s="227"/>
      <c r="CX178" s="227"/>
      <c r="CY178" s="227"/>
      <c r="CZ178" s="227"/>
      <c r="DA178" s="227"/>
      <c r="DB178" s="227"/>
      <c r="DC178" s="227"/>
      <c r="DD178" s="227"/>
      <c r="DE178" s="227"/>
      <c r="DF178" s="227"/>
      <c r="DG178" s="227"/>
      <c r="DH178" s="227"/>
      <c r="DI178" s="227"/>
      <c r="DJ178" s="227"/>
      <c r="DK178" s="227"/>
      <c r="DL178" s="227"/>
      <c r="DM178" s="227"/>
      <c r="DN178" s="227"/>
      <c r="DO178" s="227"/>
      <c r="DP178" s="227"/>
      <c r="DQ178" s="227"/>
      <c r="DR178" s="227"/>
      <c r="DS178" s="227"/>
      <c r="DT178" s="227"/>
      <c r="DU178" s="227"/>
      <c r="DV178" s="227"/>
      <c r="DW178" s="227"/>
      <c r="DX178" s="227"/>
      <c r="DY178" s="227"/>
      <c r="DZ178" s="227"/>
      <c r="EA178" s="227"/>
      <c r="EB178" s="227"/>
      <c r="EC178" s="227"/>
      <c r="ED178" s="227"/>
      <c r="EE178" s="227"/>
      <c r="EF178" s="227"/>
      <c r="EG178" s="227"/>
      <c r="EH178" s="227"/>
      <c r="EI178" s="227"/>
      <c r="EJ178" s="227"/>
      <c r="EK178" s="227"/>
      <c r="EL178" s="227"/>
      <c r="EM178" s="227"/>
      <c r="EN178" s="227"/>
      <c r="EO178" s="227"/>
      <c r="EP178" s="227"/>
      <c r="EQ178" s="227"/>
      <c r="ER178" s="227"/>
      <c r="ES178" s="227"/>
      <c r="ET178" s="227"/>
      <c r="EU178" s="227"/>
      <c r="EV178" s="227"/>
      <c r="EW178" s="227"/>
      <c r="EX178" s="227"/>
      <c r="EY178" s="227"/>
      <c r="EZ178" s="227"/>
      <c r="FA178" s="227"/>
      <c r="FB178" s="227"/>
      <c r="FC178" s="227"/>
      <c r="FD178" s="227"/>
      <c r="FE178" s="227"/>
      <c r="FF178" s="227"/>
      <c r="FG178" s="227"/>
      <c r="FH178" s="227"/>
      <c r="FI178" s="227"/>
      <c r="FJ178" s="227"/>
      <c r="FK178" s="227"/>
      <c r="FL178" s="227"/>
      <c r="FM178" s="227"/>
      <c r="FN178" s="227"/>
      <c r="FO178" s="227"/>
      <c r="FP178" s="227"/>
      <c r="FQ178" s="227"/>
      <c r="FR178" s="227"/>
      <c r="FS178" s="227"/>
      <c r="FT178" s="227"/>
      <c r="FU178" s="227"/>
      <c r="FV178" s="227"/>
      <c r="FW178" s="227"/>
      <c r="FX178" s="227"/>
      <c r="FY178" s="227"/>
      <c r="FZ178" s="227"/>
      <c r="GA178" s="227"/>
      <c r="GB178" s="227"/>
      <c r="GC178" s="227"/>
      <c r="GD178" s="227"/>
      <c r="GE178" s="227"/>
      <c r="GF178" s="227"/>
      <c r="GG178" s="227"/>
      <c r="GH178" s="227"/>
      <c r="GI178" s="227"/>
      <c r="GJ178" s="227"/>
      <c r="GK178" s="227"/>
      <c r="GL178" s="227"/>
      <c r="GM178" s="227"/>
      <c r="GN178" s="227"/>
      <c r="GO178" s="227"/>
      <c r="GP178" s="227"/>
      <c r="GQ178" s="227"/>
      <c r="GR178" s="227"/>
      <c r="GS178" s="227"/>
      <c r="GT178" s="227"/>
      <c r="GU178" s="227"/>
      <c r="GV178" s="227"/>
      <c r="GW178" s="227"/>
      <c r="GX178" s="227"/>
      <c r="GY178" s="227"/>
      <c r="GZ178" s="227"/>
      <c r="HA178" s="227"/>
      <c r="HB178" s="227"/>
      <c r="HC178" s="227"/>
      <c r="HD178" s="227"/>
      <c r="HE178" s="227"/>
      <c r="HF178" s="227"/>
      <c r="HG178" s="227"/>
      <c r="HH178" s="227"/>
      <c r="HI178" s="227"/>
      <c r="HJ178" s="227"/>
      <c r="HK178" s="227"/>
      <c r="HL178" s="227"/>
      <c r="HM178" s="227"/>
      <c r="HN178" s="227"/>
      <c r="HO178" s="227"/>
      <c r="HP178" s="227"/>
      <c r="HQ178" s="227"/>
      <c r="HR178" s="227"/>
      <c r="HS178" s="227"/>
      <c r="HT178" s="227"/>
      <c r="HU178" s="227"/>
      <c r="HV178" s="227"/>
      <c r="HW178" s="227"/>
      <c r="HX178" s="227"/>
      <c r="HY178" s="227"/>
      <c r="HZ178" s="227"/>
      <c r="IA178" s="227"/>
      <c r="IB178" s="227"/>
      <c r="IC178" s="227"/>
      <c r="ID178" s="227"/>
      <c r="IE178" s="227"/>
      <c r="IF178" s="227"/>
      <c r="IG178" s="227"/>
      <c r="IH178" s="227"/>
      <c r="II178" s="227"/>
      <c r="IJ178" s="227"/>
      <c r="IK178" s="227"/>
      <c r="IL178" s="227"/>
      <c r="IM178" s="227"/>
      <c r="IN178" s="227"/>
      <c r="IO178" s="227"/>
      <c r="IP178" s="227"/>
      <c r="IQ178" s="227"/>
      <c r="IR178" s="227"/>
      <c r="IS178" s="227"/>
      <c r="IT178" s="227"/>
      <c r="IU178" s="227"/>
      <c r="IV178" s="227"/>
      <c r="IW178" s="227"/>
      <c r="IX178" s="227"/>
      <c r="IY178" s="227"/>
      <c r="IZ178" s="227"/>
      <c r="JA178" s="227"/>
      <c r="JB178" s="227"/>
      <c r="JC178" s="227"/>
      <c r="JD178" s="227"/>
      <c r="JE178" s="227"/>
      <c r="JF178" s="227"/>
      <c r="JG178" s="227"/>
      <c r="JH178" s="227"/>
    </row>
    <row r="179" spans="1:268" s="362" customFormat="1" ht="24" customHeight="1">
      <c r="A179" s="211">
        <v>178</v>
      </c>
      <c r="B179" s="233" t="s">
        <v>125</v>
      </c>
      <c r="C179" s="233"/>
      <c r="D179" s="213" t="s">
        <v>105</v>
      </c>
      <c r="E179" s="214" t="s">
        <v>2355</v>
      </c>
      <c r="F179" s="215" t="s">
        <v>1689</v>
      </c>
      <c r="G179" s="215" t="s">
        <v>1622</v>
      </c>
      <c r="H179" s="218" t="s">
        <v>4426</v>
      </c>
      <c r="I179" s="248" t="e">
        <f>VLOOKUP(D179,#REF!,3,0)</f>
        <v>#REF!</v>
      </c>
      <c r="J179" s="216"/>
      <c r="K179" s="216" t="e">
        <v>#N/A</v>
      </c>
      <c r="L179" s="213"/>
      <c r="M179" s="217" t="s">
        <v>4626</v>
      </c>
      <c r="N179" s="217"/>
      <c r="O179" s="213" t="s">
        <v>4596</v>
      </c>
      <c r="P179" s="213" t="s">
        <v>4689</v>
      </c>
      <c r="Q179" s="213" t="e">
        <v>#N/A</v>
      </c>
      <c r="R179" s="215" t="s">
        <v>3212</v>
      </c>
      <c r="S179" s="220"/>
      <c r="T179" s="215"/>
      <c r="U179" s="213" t="s">
        <v>4715</v>
      </c>
      <c r="V179" s="213" t="e">
        <v>#N/A</v>
      </c>
      <c r="W179" s="213"/>
      <c r="X179" s="221" t="s">
        <v>4</v>
      </c>
      <c r="Y179" s="222" t="s">
        <v>2437</v>
      </c>
      <c r="Z179" s="217" t="s">
        <v>4742</v>
      </c>
      <c r="AA179" s="223" t="s">
        <v>3213</v>
      </c>
      <c r="AB179" s="223"/>
      <c r="AC179" s="233" t="s">
        <v>45</v>
      </c>
      <c r="AD179" s="215" t="s">
        <v>1714</v>
      </c>
      <c r="AE179" s="224"/>
      <c r="AF179" s="215" t="s">
        <v>1714</v>
      </c>
      <c r="AG179" s="215" t="s">
        <v>3212</v>
      </c>
      <c r="AH179" s="224"/>
      <c r="AI179" s="215" t="s">
        <v>1624</v>
      </c>
      <c r="AJ179" s="212"/>
      <c r="AK179" s="224"/>
      <c r="AL179" s="233" t="s">
        <v>2809</v>
      </c>
      <c r="AM179" s="234"/>
      <c r="AN179" s="215" t="s">
        <v>1794</v>
      </c>
      <c r="AO179" s="221">
        <v>43424</v>
      </c>
      <c r="AP179" s="226" t="s">
        <v>3234</v>
      </c>
      <c r="AQ179" s="226" t="s">
        <v>3235</v>
      </c>
      <c r="AR179" s="212"/>
      <c r="AS179" s="215"/>
      <c r="AT179" s="221" t="s">
        <v>1838</v>
      </c>
      <c r="AU179" s="215"/>
      <c r="AV179" s="227"/>
      <c r="AW179" s="228" t="s">
        <v>4626</v>
      </c>
      <c r="AX179" s="227"/>
      <c r="AY179" s="227"/>
      <c r="AZ179" s="227"/>
      <c r="BA179" s="227"/>
      <c r="BB179" s="227"/>
      <c r="BC179" s="227"/>
      <c r="BD179" s="227"/>
      <c r="BE179" s="227"/>
      <c r="BF179" s="227"/>
      <c r="BG179" s="227"/>
      <c r="BH179" s="227"/>
      <c r="BI179" s="227"/>
      <c r="BJ179" s="227"/>
      <c r="BK179" s="227"/>
      <c r="BL179" s="227"/>
      <c r="BM179" s="227"/>
      <c r="BN179" s="227"/>
      <c r="BO179" s="227"/>
      <c r="BP179" s="227"/>
      <c r="BQ179" s="227"/>
      <c r="BR179" s="227"/>
      <c r="BS179" s="227"/>
      <c r="BT179" s="227"/>
      <c r="BU179" s="227"/>
      <c r="BV179" s="227"/>
      <c r="BW179" s="227"/>
      <c r="BX179" s="227"/>
      <c r="BY179" s="227"/>
      <c r="BZ179" s="227"/>
      <c r="CA179" s="227"/>
      <c r="CB179" s="227"/>
      <c r="CC179" s="227"/>
      <c r="CD179" s="227"/>
      <c r="CE179" s="227"/>
      <c r="CF179" s="227"/>
      <c r="CG179" s="227"/>
      <c r="CH179" s="227"/>
      <c r="CI179" s="227"/>
      <c r="CJ179" s="227"/>
      <c r="CK179" s="227"/>
      <c r="CL179" s="227"/>
      <c r="CM179" s="227"/>
      <c r="CN179" s="227"/>
      <c r="CO179" s="227"/>
      <c r="CP179" s="227"/>
      <c r="CQ179" s="227"/>
      <c r="CR179" s="227"/>
      <c r="CS179" s="227"/>
      <c r="CT179" s="227"/>
      <c r="CU179" s="227"/>
      <c r="CV179" s="227"/>
      <c r="CW179" s="227"/>
      <c r="CX179" s="227"/>
      <c r="CY179" s="227"/>
      <c r="CZ179" s="227"/>
      <c r="DA179" s="227"/>
      <c r="DB179" s="227"/>
      <c r="DC179" s="227"/>
      <c r="DD179" s="227"/>
      <c r="DE179" s="227"/>
      <c r="DF179" s="227"/>
      <c r="DG179" s="227"/>
      <c r="DH179" s="227"/>
      <c r="DI179" s="227"/>
      <c r="DJ179" s="227"/>
      <c r="DK179" s="227"/>
      <c r="DL179" s="227"/>
      <c r="DM179" s="227"/>
      <c r="DN179" s="227"/>
      <c r="DO179" s="227"/>
      <c r="DP179" s="227"/>
      <c r="DQ179" s="227"/>
      <c r="DR179" s="227"/>
      <c r="DS179" s="227"/>
      <c r="DT179" s="227"/>
      <c r="DU179" s="227"/>
      <c r="DV179" s="227"/>
      <c r="DW179" s="227"/>
      <c r="DX179" s="227"/>
      <c r="DY179" s="227"/>
      <c r="DZ179" s="227"/>
      <c r="EA179" s="227"/>
      <c r="EB179" s="227"/>
      <c r="EC179" s="227"/>
      <c r="ED179" s="227"/>
      <c r="EE179" s="227"/>
      <c r="EF179" s="227"/>
      <c r="EG179" s="227"/>
      <c r="EH179" s="227"/>
      <c r="EI179" s="227"/>
      <c r="EJ179" s="227"/>
      <c r="EK179" s="227"/>
      <c r="EL179" s="227"/>
      <c r="EM179" s="227"/>
      <c r="EN179" s="227"/>
      <c r="EO179" s="227"/>
      <c r="EP179" s="227"/>
      <c r="EQ179" s="227"/>
      <c r="ER179" s="227"/>
      <c r="ES179" s="227"/>
      <c r="ET179" s="227"/>
      <c r="EU179" s="227"/>
      <c r="EV179" s="227"/>
      <c r="EW179" s="227"/>
      <c r="EX179" s="227"/>
      <c r="EY179" s="227"/>
      <c r="EZ179" s="227"/>
      <c r="FA179" s="227"/>
      <c r="FB179" s="227"/>
      <c r="FC179" s="227"/>
      <c r="FD179" s="227"/>
      <c r="FE179" s="227"/>
      <c r="FF179" s="227"/>
      <c r="FG179" s="227"/>
      <c r="FH179" s="227"/>
      <c r="FI179" s="227"/>
      <c r="FJ179" s="227"/>
      <c r="FK179" s="227"/>
      <c r="FL179" s="227"/>
      <c r="FM179" s="227"/>
      <c r="FN179" s="227"/>
      <c r="FO179" s="227"/>
      <c r="FP179" s="227"/>
      <c r="FQ179" s="227"/>
      <c r="FR179" s="227"/>
      <c r="FS179" s="227"/>
      <c r="FT179" s="227"/>
      <c r="FU179" s="227"/>
      <c r="FV179" s="227"/>
      <c r="FW179" s="227"/>
      <c r="FX179" s="227"/>
      <c r="FY179" s="227"/>
      <c r="FZ179" s="227"/>
      <c r="GA179" s="227"/>
      <c r="GB179" s="227"/>
      <c r="GC179" s="227"/>
      <c r="GD179" s="227"/>
      <c r="GE179" s="227"/>
      <c r="GF179" s="227"/>
      <c r="GG179" s="227"/>
      <c r="GH179" s="227"/>
      <c r="GI179" s="227"/>
      <c r="GJ179" s="227"/>
      <c r="GK179" s="227"/>
      <c r="GL179" s="227"/>
      <c r="GM179" s="227"/>
      <c r="GN179" s="227"/>
      <c r="GO179" s="227"/>
      <c r="GP179" s="227"/>
      <c r="GQ179" s="227"/>
      <c r="GR179" s="227"/>
      <c r="GS179" s="227"/>
      <c r="GT179" s="227"/>
      <c r="GU179" s="227"/>
      <c r="GV179" s="227"/>
      <c r="GW179" s="227"/>
      <c r="GX179" s="227"/>
      <c r="GY179" s="227"/>
      <c r="GZ179" s="227"/>
      <c r="HA179" s="227"/>
      <c r="HB179" s="227"/>
      <c r="HC179" s="227"/>
      <c r="HD179" s="227"/>
      <c r="HE179" s="227"/>
      <c r="HF179" s="227"/>
      <c r="HG179" s="227"/>
      <c r="HH179" s="227"/>
      <c r="HI179" s="227"/>
      <c r="HJ179" s="227"/>
      <c r="HK179" s="227"/>
      <c r="HL179" s="227"/>
      <c r="HM179" s="227"/>
      <c r="HN179" s="227"/>
      <c r="HO179" s="227"/>
      <c r="HP179" s="227"/>
      <c r="HQ179" s="227"/>
      <c r="HR179" s="227"/>
      <c r="HS179" s="227"/>
      <c r="HT179" s="227"/>
      <c r="HU179" s="227"/>
      <c r="HV179" s="227"/>
      <c r="HW179" s="227"/>
      <c r="HX179" s="227"/>
      <c r="HY179" s="227"/>
      <c r="HZ179" s="227"/>
      <c r="IA179" s="227"/>
      <c r="IB179" s="227"/>
      <c r="IC179" s="227"/>
      <c r="ID179" s="227"/>
      <c r="IE179" s="227"/>
      <c r="IF179" s="227"/>
      <c r="IG179" s="227"/>
      <c r="IH179" s="227"/>
      <c r="II179" s="227"/>
      <c r="IJ179" s="227"/>
      <c r="IK179" s="227"/>
      <c r="IL179" s="227"/>
      <c r="IM179" s="227"/>
      <c r="IN179" s="227"/>
      <c r="IO179" s="227"/>
      <c r="IP179" s="227"/>
      <c r="IQ179" s="227"/>
      <c r="IR179" s="227"/>
      <c r="IS179" s="227"/>
      <c r="IT179" s="227"/>
      <c r="IU179" s="227"/>
      <c r="IV179" s="227"/>
      <c r="IW179" s="227"/>
      <c r="IX179" s="227"/>
      <c r="IY179" s="227"/>
      <c r="IZ179" s="227"/>
      <c r="JA179" s="227"/>
      <c r="JB179" s="227"/>
      <c r="JC179" s="227"/>
      <c r="JD179" s="227"/>
      <c r="JE179" s="227"/>
      <c r="JF179" s="227"/>
      <c r="JG179" s="227"/>
      <c r="JH179" s="227"/>
    </row>
    <row r="180" spans="1:268" s="227" customFormat="1" ht="24" customHeight="1">
      <c r="A180" s="211">
        <v>179</v>
      </c>
      <c r="B180" s="229" t="s">
        <v>4338</v>
      </c>
      <c r="C180" s="229"/>
      <c r="D180" s="230" t="s">
        <v>4334</v>
      </c>
      <c r="E180" s="231">
        <v>43281.110097337958</v>
      </c>
      <c r="F180" s="230" t="s">
        <v>1688</v>
      </c>
      <c r="G180" s="219" t="s">
        <v>2002</v>
      </c>
      <c r="H180" s="232" t="s">
        <v>1676</v>
      </c>
      <c r="I180" s="248" t="e">
        <f>VLOOKUP(D180,#REF!,3,0)</f>
        <v>#REF!</v>
      </c>
      <c r="J180" s="216"/>
      <c r="K180" s="216"/>
      <c r="L180" s="229" t="s">
        <v>1722</v>
      </c>
      <c r="M180" s="217" t="s">
        <v>4700</v>
      </c>
      <c r="N180" s="217"/>
      <c r="O180" s="213" t="s">
        <v>4596</v>
      </c>
      <c r="P180" s="213" t="s">
        <v>4690</v>
      </c>
      <c r="Q180" s="213" t="e">
        <v>#N/A</v>
      </c>
      <c r="R180" s="215" t="s">
        <v>4534</v>
      </c>
      <c r="S180" s="220"/>
      <c r="T180" s="215"/>
      <c r="U180" s="215"/>
      <c r="V180" s="213" t="e">
        <v>#N/A</v>
      </c>
      <c r="W180" s="230"/>
      <c r="X180" s="221" t="s">
        <v>4</v>
      </c>
      <c r="Y180" s="222" t="s">
        <v>4663</v>
      </c>
      <c r="Z180" s="217" t="s">
        <v>4742</v>
      </c>
      <c r="AA180" s="222" t="s">
        <v>4685</v>
      </c>
      <c r="AB180" s="223"/>
      <c r="AC180" s="229" t="s">
        <v>4297</v>
      </c>
      <c r="AD180" s="215" t="s">
        <v>1676</v>
      </c>
      <c r="AE180" s="224"/>
      <c r="AF180" s="215" t="s">
        <v>1676</v>
      </c>
      <c r="AG180" s="215" t="s">
        <v>4534</v>
      </c>
      <c r="AH180" s="215" t="s">
        <v>4365</v>
      </c>
      <c r="AI180" s="215" t="s">
        <v>1627</v>
      </c>
      <c r="AJ180" s="215"/>
      <c r="AK180" s="230"/>
      <c r="AL180" s="230" t="s">
        <v>1120</v>
      </c>
      <c r="AM180" s="215" t="s">
        <v>4247</v>
      </c>
      <c r="AN180" s="215"/>
      <c r="AO180" s="215"/>
      <c r="AP180" s="215"/>
      <c r="AQ180" s="215"/>
      <c r="AR180" s="215"/>
      <c r="AS180" s="215"/>
      <c r="AT180" s="227" t="s">
        <v>4467</v>
      </c>
      <c r="AU180" s="215" t="s">
        <v>4300</v>
      </c>
      <c r="AW180" s="228" t="s">
        <v>4640</v>
      </c>
    </row>
    <row r="181" spans="1:268" s="227" customFormat="1" ht="24" customHeight="1">
      <c r="A181" s="211">
        <v>180</v>
      </c>
      <c r="B181" s="215" t="s">
        <v>1087</v>
      </c>
      <c r="C181" s="215"/>
      <c r="D181" s="213" t="s">
        <v>1088</v>
      </c>
      <c r="E181" s="214" t="s">
        <v>2863</v>
      </c>
      <c r="F181" s="215" t="s">
        <v>908</v>
      </c>
      <c r="G181" s="215" t="s">
        <v>2051</v>
      </c>
      <c r="H181" s="218" t="s">
        <v>4426</v>
      </c>
      <c r="I181" s="248" t="e">
        <f>VLOOKUP(D181,#REF!,3,0)</f>
        <v>#REF!</v>
      </c>
      <c r="J181" s="216"/>
      <c r="K181" s="216" t="e">
        <v>#N/A</v>
      </c>
      <c r="L181" s="213"/>
      <c r="M181" s="217" t="s">
        <v>4626</v>
      </c>
      <c r="N181" s="217"/>
      <c r="O181" s="213" t="s">
        <v>4596</v>
      </c>
      <c r="P181" s="213" t="s">
        <v>4689</v>
      </c>
      <c r="Q181" s="213" t="e">
        <v>#N/A</v>
      </c>
      <c r="R181" s="308" t="s">
        <v>2041</v>
      </c>
      <c r="S181" s="220"/>
      <c r="T181" s="215"/>
      <c r="U181" s="213" t="s">
        <v>4715</v>
      </c>
      <c r="V181" s="213" t="e">
        <v>#N/A</v>
      </c>
      <c r="W181" s="213"/>
      <c r="X181" s="221" t="s">
        <v>4</v>
      </c>
      <c r="Y181" s="222" t="s">
        <v>2437</v>
      </c>
      <c r="Z181" s="217" t="s">
        <v>4742</v>
      </c>
      <c r="AA181" s="223" t="s">
        <v>2905</v>
      </c>
      <c r="AB181" s="223"/>
      <c r="AC181" s="215" t="s">
        <v>2904</v>
      </c>
      <c r="AD181" s="215" t="s">
        <v>1714</v>
      </c>
      <c r="AE181" s="224"/>
      <c r="AF181" s="215" t="s">
        <v>1714</v>
      </c>
      <c r="AG181" s="308" t="s">
        <v>2041</v>
      </c>
      <c r="AH181" s="224"/>
      <c r="AI181" s="215" t="s">
        <v>1625</v>
      </c>
      <c r="AJ181" s="215"/>
      <c r="AK181" s="224"/>
      <c r="AL181" s="215" t="s">
        <v>2577</v>
      </c>
      <c r="AM181" s="221" t="s">
        <v>2906</v>
      </c>
      <c r="AN181" s="241" t="s">
        <v>1809</v>
      </c>
      <c r="AO181" s="221" t="s">
        <v>2298</v>
      </c>
      <c r="AP181" s="226" t="s">
        <v>2907</v>
      </c>
      <c r="AQ181" s="226" t="s">
        <v>2908</v>
      </c>
      <c r="AR181" s="212"/>
      <c r="AS181" s="215"/>
      <c r="AT181" s="221" t="s">
        <v>1810</v>
      </c>
      <c r="AU181" s="215"/>
      <c r="AW181" s="228" t="s">
        <v>4626</v>
      </c>
    </row>
    <row r="182" spans="1:268" s="227" customFormat="1" ht="24" customHeight="1">
      <c r="A182" s="211">
        <v>181</v>
      </c>
      <c r="B182" s="316" t="s">
        <v>813</v>
      </c>
      <c r="C182" s="316"/>
      <c r="D182" s="213" t="s">
        <v>814</v>
      </c>
      <c r="E182" s="214" t="s">
        <v>3981</v>
      </c>
      <c r="F182" s="221" t="s">
        <v>2647</v>
      </c>
      <c r="G182" s="215" t="s">
        <v>1829</v>
      </c>
      <c r="H182" s="218" t="s">
        <v>4426</v>
      </c>
      <c r="I182" s="248" t="e">
        <f>VLOOKUP(D182,#REF!,3,0)</f>
        <v>#REF!</v>
      </c>
      <c r="J182" s="216"/>
      <c r="K182" s="216" t="e">
        <v>#N/A</v>
      </c>
      <c r="L182" s="213"/>
      <c r="M182" s="217" t="s">
        <v>4626</v>
      </c>
      <c r="N182" s="217"/>
      <c r="O182" s="213" t="s">
        <v>4596</v>
      </c>
      <c r="P182" s="213" t="s">
        <v>4689</v>
      </c>
      <c r="Q182" s="213" t="e">
        <v>#N/A</v>
      </c>
      <c r="R182" s="215" t="s">
        <v>1422</v>
      </c>
      <c r="S182" s="220"/>
      <c r="T182" s="215"/>
      <c r="U182" s="213" t="s">
        <v>4715</v>
      </c>
      <c r="V182" s="213" t="e">
        <v>#N/A</v>
      </c>
      <c r="W182" s="213"/>
      <c r="X182" s="221" t="s">
        <v>4</v>
      </c>
      <c r="Y182" s="222" t="s">
        <v>2437</v>
      </c>
      <c r="Z182" s="217" t="s">
        <v>4742</v>
      </c>
      <c r="AA182" s="223" t="s">
        <v>2667</v>
      </c>
      <c r="AB182" s="223"/>
      <c r="AC182" s="219" t="s">
        <v>1826</v>
      </c>
      <c r="AD182" s="215" t="s">
        <v>1714</v>
      </c>
      <c r="AE182" s="224"/>
      <c r="AF182" s="215" t="s">
        <v>1714</v>
      </c>
      <c r="AG182" s="215" t="s">
        <v>1422</v>
      </c>
      <c r="AH182" s="224"/>
      <c r="AI182" s="215" t="s">
        <v>1629</v>
      </c>
      <c r="AJ182" s="215"/>
      <c r="AK182" s="224"/>
      <c r="AL182" s="215" t="s">
        <v>1683</v>
      </c>
      <c r="AM182" s="238" t="s">
        <v>2668</v>
      </c>
      <c r="AN182" s="215" t="s">
        <v>1830</v>
      </c>
      <c r="AO182" s="221" t="s">
        <v>1859</v>
      </c>
      <c r="AP182" s="226" t="s">
        <v>2669</v>
      </c>
      <c r="AQ182" s="226" t="s">
        <v>2670</v>
      </c>
      <c r="AR182" s="212"/>
      <c r="AS182" s="215" t="s">
        <v>1819</v>
      </c>
      <c r="AT182" s="221" t="s">
        <v>1795</v>
      </c>
      <c r="AU182" s="215"/>
      <c r="AW182" s="228" t="s">
        <v>4626</v>
      </c>
    </row>
    <row r="183" spans="1:268" s="227" customFormat="1" ht="24" customHeight="1">
      <c r="A183" s="211">
        <v>182</v>
      </c>
      <c r="B183" s="239" t="s">
        <v>1592</v>
      </c>
      <c r="C183" s="239"/>
      <c r="D183" s="213" t="s">
        <v>1589</v>
      </c>
      <c r="E183" s="214">
        <v>43268</v>
      </c>
      <c r="F183" s="239" t="s">
        <v>1686</v>
      </c>
      <c r="G183" s="335" t="s">
        <v>1866</v>
      </c>
      <c r="H183" s="218" t="s">
        <v>4426</v>
      </c>
      <c r="I183" s="248" t="e">
        <f>VLOOKUP(D183,#REF!,3,0)</f>
        <v>#REF!</v>
      </c>
      <c r="J183" s="216"/>
      <c r="K183" s="216" t="e">
        <v>#N/A</v>
      </c>
      <c r="L183" s="213"/>
      <c r="M183" s="217" t="s">
        <v>4626</v>
      </c>
      <c r="N183" s="217"/>
      <c r="O183" s="213" t="s">
        <v>4596</v>
      </c>
      <c r="P183" s="213" t="s">
        <v>4689</v>
      </c>
      <c r="Q183" s="213" t="e">
        <v>#N/A</v>
      </c>
      <c r="R183" s="215" t="s">
        <v>1465</v>
      </c>
      <c r="S183" s="220"/>
      <c r="T183" s="215"/>
      <c r="U183" s="213" t="s">
        <v>4715</v>
      </c>
      <c r="V183" s="213" t="e">
        <v>#N/A</v>
      </c>
      <c r="W183" s="213"/>
      <c r="X183" s="221" t="s">
        <v>4</v>
      </c>
      <c r="Y183" s="222" t="s">
        <v>2301</v>
      </c>
      <c r="Z183" s="217" t="s">
        <v>4742</v>
      </c>
      <c r="AA183" s="223" t="s">
        <v>2303</v>
      </c>
      <c r="AB183" s="223"/>
      <c r="AC183" s="215" t="s">
        <v>1590</v>
      </c>
      <c r="AD183" s="215" t="s">
        <v>1714</v>
      </c>
      <c r="AE183" s="224"/>
      <c r="AF183" s="215" t="s">
        <v>1714</v>
      </c>
      <c r="AG183" s="215" t="s">
        <v>1465</v>
      </c>
      <c r="AH183" s="224"/>
      <c r="AI183" s="277" t="s">
        <v>1627</v>
      </c>
      <c r="AJ183" s="215"/>
      <c r="AK183" s="224"/>
      <c r="AL183" s="215" t="s">
        <v>1541</v>
      </c>
      <c r="AM183" s="221" t="s">
        <v>3403</v>
      </c>
      <c r="AN183" s="241" t="s">
        <v>1809</v>
      </c>
      <c r="AO183" s="221">
        <v>43469</v>
      </c>
      <c r="AP183" s="226" t="s">
        <v>3425</v>
      </c>
      <c r="AQ183" s="226" t="s">
        <v>3426</v>
      </c>
      <c r="AR183" s="212"/>
      <c r="AS183" s="215"/>
      <c r="AT183" s="221" t="s">
        <v>1810</v>
      </c>
      <c r="AU183" s="215"/>
      <c r="AW183" s="228" t="s">
        <v>4626</v>
      </c>
      <c r="AY183" s="301"/>
      <c r="AZ183" s="301"/>
      <c r="BA183" s="301"/>
      <c r="BB183" s="301"/>
      <c r="BC183" s="301"/>
      <c r="BD183" s="301"/>
      <c r="BE183" s="301"/>
      <c r="BF183" s="301"/>
      <c r="BG183" s="301"/>
      <c r="BH183" s="301"/>
      <c r="BI183" s="301"/>
      <c r="BJ183" s="301"/>
      <c r="BK183" s="301"/>
      <c r="BL183" s="301"/>
      <c r="BM183" s="301"/>
      <c r="BN183" s="301"/>
      <c r="BO183" s="301"/>
      <c r="BP183" s="301"/>
      <c r="BQ183" s="301"/>
      <c r="BR183" s="301"/>
      <c r="BS183" s="301"/>
      <c r="BT183" s="301"/>
      <c r="BU183" s="301"/>
      <c r="BV183" s="301"/>
      <c r="BW183" s="301"/>
      <c r="BX183" s="301"/>
      <c r="BY183" s="301"/>
      <c r="BZ183" s="301"/>
      <c r="CA183" s="301"/>
      <c r="CB183" s="301"/>
      <c r="CC183" s="301"/>
      <c r="CD183" s="301"/>
      <c r="CE183" s="301"/>
      <c r="CF183" s="301"/>
      <c r="CG183" s="301"/>
      <c r="CH183" s="301"/>
      <c r="CI183" s="301"/>
      <c r="CJ183" s="301"/>
      <c r="CK183" s="301"/>
      <c r="CL183" s="301"/>
      <c r="CM183" s="301"/>
      <c r="CN183" s="301"/>
      <c r="CO183" s="301"/>
      <c r="CP183" s="301"/>
      <c r="CQ183" s="301"/>
      <c r="CR183" s="301"/>
      <c r="CS183" s="301"/>
      <c r="CT183" s="301"/>
      <c r="CU183" s="301"/>
      <c r="CV183" s="301"/>
      <c r="CW183" s="301"/>
      <c r="CX183" s="301"/>
      <c r="CY183" s="301"/>
      <c r="CZ183" s="301"/>
      <c r="DA183" s="301"/>
      <c r="DB183" s="301"/>
      <c r="DC183" s="301"/>
      <c r="DD183" s="301"/>
      <c r="DE183" s="301"/>
      <c r="DF183" s="301"/>
      <c r="DG183" s="301"/>
      <c r="DH183" s="301"/>
      <c r="DI183" s="301"/>
      <c r="DJ183" s="301"/>
      <c r="DK183" s="301"/>
      <c r="DL183" s="301"/>
      <c r="DM183" s="301"/>
      <c r="DN183" s="301"/>
      <c r="DO183" s="301"/>
      <c r="DP183" s="301"/>
      <c r="DQ183" s="301"/>
      <c r="DR183" s="301"/>
      <c r="DS183" s="301"/>
      <c r="DT183" s="301"/>
      <c r="DU183" s="301"/>
      <c r="DV183" s="301"/>
      <c r="DW183" s="301"/>
      <c r="DX183" s="301"/>
      <c r="DY183" s="301"/>
      <c r="DZ183" s="301"/>
      <c r="EA183" s="301"/>
      <c r="EB183" s="301"/>
      <c r="EC183" s="301"/>
      <c r="ED183" s="301"/>
      <c r="EE183" s="301"/>
      <c r="EF183" s="301"/>
      <c r="EG183" s="301"/>
      <c r="EH183" s="301"/>
      <c r="EI183" s="301"/>
      <c r="EJ183" s="301"/>
      <c r="EK183" s="301"/>
      <c r="EL183" s="301"/>
      <c r="EM183" s="301"/>
      <c r="EN183" s="301"/>
      <c r="EO183" s="301"/>
      <c r="EP183" s="301"/>
      <c r="EQ183" s="301"/>
      <c r="ER183" s="301"/>
      <c r="ES183" s="301"/>
      <c r="ET183" s="301"/>
      <c r="EU183" s="301"/>
      <c r="EV183" s="301"/>
      <c r="EW183" s="301"/>
      <c r="EX183" s="301"/>
      <c r="EY183" s="301"/>
      <c r="EZ183" s="301"/>
      <c r="FA183" s="301"/>
      <c r="FB183" s="301"/>
      <c r="FC183" s="301"/>
      <c r="FD183" s="301"/>
      <c r="FE183" s="301"/>
      <c r="FF183" s="301"/>
      <c r="FG183" s="301"/>
      <c r="FH183" s="301"/>
      <c r="FI183" s="301"/>
      <c r="FJ183" s="301"/>
      <c r="FK183" s="301"/>
      <c r="FL183" s="301"/>
      <c r="FM183" s="301"/>
      <c r="FN183" s="301"/>
      <c r="FO183" s="301"/>
      <c r="FP183" s="301"/>
      <c r="FQ183" s="301"/>
      <c r="FR183" s="301"/>
      <c r="FS183" s="301"/>
      <c r="FT183" s="301"/>
      <c r="FU183" s="301"/>
      <c r="FV183" s="301"/>
      <c r="FW183" s="301"/>
      <c r="FX183" s="301"/>
      <c r="FY183" s="301"/>
      <c r="FZ183" s="301"/>
      <c r="GA183" s="301"/>
      <c r="GB183" s="301"/>
      <c r="GC183" s="301"/>
      <c r="GD183" s="301"/>
      <c r="GE183" s="301"/>
      <c r="GF183" s="301"/>
      <c r="GG183" s="301"/>
      <c r="GH183" s="301"/>
      <c r="GI183" s="301"/>
      <c r="GJ183" s="301"/>
      <c r="GK183" s="301"/>
      <c r="GL183" s="301"/>
      <c r="GM183" s="301"/>
      <c r="GN183" s="301"/>
      <c r="GO183" s="301"/>
      <c r="GP183" s="301"/>
      <c r="GQ183" s="301"/>
      <c r="GR183" s="301"/>
      <c r="GS183" s="301"/>
      <c r="GT183" s="301"/>
      <c r="GU183" s="301"/>
      <c r="GV183" s="301"/>
      <c r="GW183" s="301"/>
      <c r="GX183" s="301"/>
      <c r="GY183" s="301"/>
      <c r="GZ183" s="301"/>
      <c r="HA183" s="301"/>
      <c r="HB183" s="301"/>
      <c r="HC183" s="301"/>
      <c r="HD183" s="301"/>
      <c r="HE183" s="301"/>
      <c r="HF183" s="301"/>
      <c r="HG183" s="301"/>
      <c r="HH183" s="301"/>
      <c r="HI183" s="301"/>
      <c r="HJ183" s="301"/>
      <c r="HK183" s="301"/>
      <c r="HL183" s="301"/>
      <c r="HM183" s="301"/>
      <c r="HN183" s="301"/>
      <c r="HO183" s="301"/>
      <c r="HP183" s="301"/>
      <c r="HQ183" s="301"/>
      <c r="HR183" s="301"/>
      <c r="HS183" s="301"/>
      <c r="HT183" s="301"/>
      <c r="HU183" s="301"/>
      <c r="HV183" s="301"/>
      <c r="HW183" s="301"/>
      <c r="HX183" s="301"/>
      <c r="HY183" s="301"/>
      <c r="HZ183" s="301"/>
      <c r="IA183" s="301"/>
      <c r="IB183" s="301"/>
      <c r="IC183" s="301"/>
      <c r="ID183" s="301"/>
      <c r="IE183" s="301"/>
      <c r="IF183" s="301"/>
      <c r="IG183" s="301"/>
      <c r="IH183" s="301"/>
      <c r="II183" s="301"/>
      <c r="IJ183" s="301"/>
      <c r="IK183" s="301"/>
      <c r="IL183" s="301"/>
      <c r="IM183" s="301"/>
      <c r="IN183" s="301"/>
      <c r="IO183" s="301"/>
      <c r="IP183" s="301"/>
      <c r="IQ183" s="301"/>
      <c r="IR183" s="301"/>
      <c r="IS183" s="301"/>
      <c r="IT183" s="301"/>
      <c r="IU183" s="301"/>
      <c r="IV183" s="301"/>
      <c r="IW183" s="301"/>
      <c r="IX183" s="301"/>
      <c r="IY183" s="301"/>
      <c r="IZ183" s="301"/>
      <c r="JA183" s="301"/>
      <c r="JB183" s="301"/>
      <c r="JC183" s="301"/>
      <c r="JD183" s="301"/>
      <c r="JE183" s="301"/>
      <c r="JF183" s="301"/>
      <c r="JG183" s="301"/>
      <c r="JH183" s="301"/>
    </row>
    <row r="184" spans="1:268" s="227" customFormat="1" ht="24" customHeight="1">
      <c r="A184" s="211">
        <v>183</v>
      </c>
      <c r="B184" s="237" t="s">
        <v>4289</v>
      </c>
      <c r="C184" s="237"/>
      <c r="D184" s="237" t="s">
        <v>4279</v>
      </c>
      <c r="E184" s="248">
        <v>42876.328944479166</v>
      </c>
      <c r="F184" s="219" t="s">
        <v>1628</v>
      </c>
      <c r="G184" s="215" t="s">
        <v>1793</v>
      </c>
      <c r="H184" s="232" t="s">
        <v>1676</v>
      </c>
      <c r="I184" s="248" t="e">
        <f>VLOOKUP(D184,#REF!,3,0)</f>
        <v>#REF!</v>
      </c>
      <c r="J184" s="216"/>
      <c r="K184" s="216" t="e">
        <v>#N/A</v>
      </c>
      <c r="L184" s="237" t="s">
        <v>1722</v>
      </c>
      <c r="M184" s="217" t="s">
        <v>4700</v>
      </c>
      <c r="N184" s="217"/>
      <c r="O184" s="213" t="s">
        <v>4596</v>
      </c>
      <c r="P184" s="213" t="s">
        <v>4643</v>
      </c>
      <c r="Q184" s="213" t="s">
        <v>4617</v>
      </c>
      <c r="R184" s="304" t="s">
        <v>1462</v>
      </c>
      <c r="S184" s="220"/>
      <c r="T184" s="215"/>
      <c r="U184" s="213" t="s">
        <v>4714</v>
      </c>
      <c r="V184" s="213" t="e">
        <v>#N/A</v>
      </c>
      <c r="W184" s="305"/>
      <c r="X184" s="221" t="s">
        <v>4</v>
      </c>
      <c r="Y184" s="222" t="s">
        <v>4663</v>
      </c>
      <c r="Z184" s="217" t="s">
        <v>4742</v>
      </c>
      <c r="AA184" s="222" t="s">
        <v>4665</v>
      </c>
      <c r="AB184" s="223" t="s">
        <v>4665</v>
      </c>
      <c r="AC184" s="237" t="s">
        <v>531</v>
      </c>
      <c r="AD184" s="237" t="s">
        <v>1676</v>
      </c>
      <c r="AE184" s="224"/>
      <c r="AF184" s="237" t="s">
        <v>1676</v>
      </c>
      <c r="AG184" s="304" t="s">
        <v>1462</v>
      </c>
      <c r="AH184" s="215" t="s">
        <v>4530</v>
      </c>
      <c r="AI184" s="215" t="s">
        <v>1629</v>
      </c>
      <c r="AJ184" s="215"/>
      <c r="AK184" s="215"/>
      <c r="AL184" s="237" t="s">
        <v>530</v>
      </c>
      <c r="AM184" s="237" t="s">
        <v>4263</v>
      </c>
      <c r="AN184" s="215"/>
      <c r="AO184" s="262"/>
      <c r="AP184" s="215"/>
      <c r="AQ184" s="215"/>
      <c r="AR184" s="215"/>
      <c r="AS184" s="215"/>
      <c r="AT184" s="227" t="s">
        <v>4467</v>
      </c>
      <c r="AU184" s="306" t="s">
        <v>4272</v>
      </c>
      <c r="AW184" s="228" t="s">
        <v>4630</v>
      </c>
    </row>
    <row r="185" spans="1:268" s="227" customFormat="1" ht="24" customHeight="1">
      <c r="A185" s="211">
        <v>184</v>
      </c>
      <c r="B185" s="215" t="s">
        <v>971</v>
      </c>
      <c r="C185" s="215"/>
      <c r="D185" s="213" t="s">
        <v>972</v>
      </c>
      <c r="E185" s="214">
        <v>43311</v>
      </c>
      <c r="F185" s="244" t="s">
        <v>1852</v>
      </c>
      <c r="G185" s="241" t="s">
        <v>2574</v>
      </c>
      <c r="H185" s="218" t="s">
        <v>4426</v>
      </c>
      <c r="I185" s="248" t="e">
        <f>VLOOKUP(D185,#REF!,3,0)</f>
        <v>#REF!</v>
      </c>
      <c r="J185" s="216"/>
      <c r="K185" s="216" t="e">
        <v>#N/A</v>
      </c>
      <c r="L185" s="213"/>
      <c r="M185" s="217" t="s">
        <v>4626</v>
      </c>
      <c r="N185" s="217"/>
      <c r="O185" s="213" t="s">
        <v>4596</v>
      </c>
      <c r="P185" s="213" t="s">
        <v>4689</v>
      </c>
      <c r="Q185" s="213" t="e">
        <v>#N/A</v>
      </c>
      <c r="R185" s="215" t="s">
        <v>2353</v>
      </c>
      <c r="S185" s="220"/>
      <c r="T185" s="215"/>
      <c r="U185" s="213" t="s">
        <v>4715</v>
      </c>
      <c r="V185" s="213" t="e">
        <v>#N/A</v>
      </c>
      <c r="W185" s="213"/>
      <c r="X185" s="221" t="s">
        <v>4</v>
      </c>
      <c r="Y185" s="222" t="s">
        <v>2301</v>
      </c>
      <c r="Z185" s="217" t="s">
        <v>4742</v>
      </c>
      <c r="AA185" s="223" t="s">
        <v>2303</v>
      </c>
      <c r="AB185" s="223"/>
      <c r="AC185" s="215" t="s">
        <v>58</v>
      </c>
      <c r="AD185" s="215" t="s">
        <v>1714</v>
      </c>
      <c r="AE185" s="224"/>
      <c r="AF185" s="215" t="s">
        <v>1714</v>
      </c>
      <c r="AG185" s="215" t="s">
        <v>2353</v>
      </c>
      <c r="AH185" s="224"/>
      <c r="AI185" s="215" t="s">
        <v>1625</v>
      </c>
      <c r="AJ185" s="215"/>
      <c r="AK185" s="224"/>
      <c r="AL185" s="215" t="s">
        <v>2150</v>
      </c>
      <c r="AM185" s="221" t="s">
        <v>2572</v>
      </c>
      <c r="AN185" s="241" t="s">
        <v>1809</v>
      </c>
      <c r="AO185" s="221" t="s">
        <v>2575</v>
      </c>
      <c r="AP185" s="226" t="s">
        <v>2942</v>
      </c>
      <c r="AQ185" s="226" t="s">
        <v>2943</v>
      </c>
      <c r="AR185" s="212"/>
      <c r="AS185" s="215"/>
      <c r="AT185" s="221" t="s">
        <v>1918</v>
      </c>
      <c r="AU185" s="215"/>
      <c r="AW185" s="228" t="s">
        <v>4626</v>
      </c>
    </row>
    <row r="186" spans="1:268" s="227" customFormat="1" ht="24" customHeight="1">
      <c r="A186" s="211">
        <v>185</v>
      </c>
      <c r="B186" s="255" t="s">
        <v>1029</v>
      </c>
      <c r="C186" s="255"/>
      <c r="D186" s="213" t="s">
        <v>1030</v>
      </c>
      <c r="E186" s="214">
        <v>42983</v>
      </c>
      <c r="F186" s="215" t="s">
        <v>1626</v>
      </c>
      <c r="G186" s="215" t="s">
        <v>2051</v>
      </c>
      <c r="H186" s="218" t="s">
        <v>4426</v>
      </c>
      <c r="I186" s="248" t="e">
        <f>VLOOKUP(D186,#REF!,3,0)</f>
        <v>#REF!</v>
      </c>
      <c r="J186" s="216"/>
      <c r="K186" s="216" t="e">
        <v>#N/A</v>
      </c>
      <c r="L186" s="213"/>
      <c r="M186" s="217" t="s">
        <v>4626</v>
      </c>
      <c r="N186" s="217"/>
      <c r="O186" s="213" t="s">
        <v>4596</v>
      </c>
      <c r="P186" s="213" t="s">
        <v>4689</v>
      </c>
      <c r="Q186" s="213" t="e">
        <v>#N/A</v>
      </c>
      <c r="R186" s="215" t="s">
        <v>1422</v>
      </c>
      <c r="S186" s="220"/>
      <c r="T186" s="215"/>
      <c r="U186" s="213" t="s">
        <v>4715</v>
      </c>
      <c r="V186" s="213" t="e">
        <v>#N/A</v>
      </c>
      <c r="W186" s="213"/>
      <c r="X186" s="221" t="s">
        <v>4</v>
      </c>
      <c r="Y186" s="222" t="s">
        <v>2437</v>
      </c>
      <c r="Z186" s="217" t="s">
        <v>4742</v>
      </c>
      <c r="AA186" s="223" t="s">
        <v>2440</v>
      </c>
      <c r="AB186" s="223"/>
      <c r="AC186" s="226" t="s">
        <v>1031</v>
      </c>
      <c r="AD186" s="215" t="s">
        <v>1714</v>
      </c>
      <c r="AE186" s="224"/>
      <c r="AF186" s="215" t="s">
        <v>1714</v>
      </c>
      <c r="AG186" s="215" t="s">
        <v>1422</v>
      </c>
      <c r="AH186" s="224"/>
      <c r="AI186" s="215" t="s">
        <v>1625</v>
      </c>
      <c r="AJ186" s="215"/>
      <c r="AK186" s="224"/>
      <c r="AL186" s="215" t="s">
        <v>2841</v>
      </c>
      <c r="AM186" s="256">
        <v>42983</v>
      </c>
      <c r="AN186" s="215" t="s">
        <v>1794</v>
      </c>
      <c r="AO186" s="221">
        <v>43339</v>
      </c>
      <c r="AP186" s="226">
        <v>0</v>
      </c>
      <c r="AQ186" s="226">
        <v>0</v>
      </c>
      <c r="AR186" s="212"/>
      <c r="AS186" s="215"/>
      <c r="AT186" s="221" t="s">
        <v>1802</v>
      </c>
      <c r="AU186" s="215"/>
      <c r="AW186" s="228" t="s">
        <v>4626</v>
      </c>
    </row>
    <row r="187" spans="1:268" s="227" customFormat="1" ht="24" customHeight="1">
      <c r="A187" s="211">
        <v>186</v>
      </c>
      <c r="B187" s="233" t="s">
        <v>109</v>
      </c>
      <c r="C187" s="233"/>
      <c r="D187" s="213" t="s">
        <v>105</v>
      </c>
      <c r="E187" s="214" t="s">
        <v>2355</v>
      </c>
      <c r="F187" s="215" t="s">
        <v>1689</v>
      </c>
      <c r="G187" s="215" t="s">
        <v>1622</v>
      </c>
      <c r="H187" s="218" t="s">
        <v>4426</v>
      </c>
      <c r="I187" s="248" t="e">
        <f>VLOOKUP(D187,#REF!,3,0)</f>
        <v>#REF!</v>
      </c>
      <c r="J187" s="216"/>
      <c r="K187" s="216" t="e">
        <v>#N/A</v>
      </c>
      <c r="L187" s="213"/>
      <c r="M187" s="217" t="s">
        <v>4626</v>
      </c>
      <c r="N187" s="217"/>
      <c r="O187" s="213" t="s">
        <v>4596</v>
      </c>
      <c r="P187" s="213" t="s">
        <v>4689</v>
      </c>
      <c r="Q187" s="213" t="e">
        <v>#N/A</v>
      </c>
      <c r="R187" s="215" t="s">
        <v>3212</v>
      </c>
      <c r="S187" s="220"/>
      <c r="T187" s="215"/>
      <c r="U187" s="213" t="s">
        <v>4715</v>
      </c>
      <c r="V187" s="213" t="e">
        <v>#N/A</v>
      </c>
      <c r="W187" s="213"/>
      <c r="X187" s="221" t="s">
        <v>4</v>
      </c>
      <c r="Y187" s="222" t="s">
        <v>2437</v>
      </c>
      <c r="Z187" s="217" t="s">
        <v>4742</v>
      </c>
      <c r="AA187" s="223" t="s">
        <v>3213</v>
      </c>
      <c r="AB187" s="223"/>
      <c r="AC187" s="233" t="s">
        <v>45</v>
      </c>
      <c r="AD187" s="215" t="s">
        <v>1714</v>
      </c>
      <c r="AE187" s="224"/>
      <c r="AF187" s="215" t="s">
        <v>1714</v>
      </c>
      <c r="AG187" s="215" t="s">
        <v>3212</v>
      </c>
      <c r="AH187" s="224"/>
      <c r="AI187" s="215" t="s">
        <v>1624</v>
      </c>
      <c r="AJ187" s="212"/>
      <c r="AK187" s="224"/>
      <c r="AL187" s="233" t="s">
        <v>2809</v>
      </c>
      <c r="AM187" s="234"/>
      <c r="AN187" s="215" t="s">
        <v>1794</v>
      </c>
      <c r="AO187" s="221">
        <v>43424</v>
      </c>
      <c r="AP187" s="226" t="s">
        <v>3236</v>
      </c>
      <c r="AQ187" s="226" t="s">
        <v>3237</v>
      </c>
      <c r="AR187" s="212"/>
      <c r="AS187" s="215"/>
      <c r="AT187" s="221" t="s">
        <v>1838</v>
      </c>
      <c r="AU187" s="215"/>
      <c r="AW187" s="228" t="s">
        <v>4626</v>
      </c>
    </row>
    <row r="188" spans="1:268" s="227" customFormat="1" ht="24" customHeight="1">
      <c r="A188" s="211">
        <v>187</v>
      </c>
      <c r="B188" s="229" t="s">
        <v>4336</v>
      </c>
      <c r="C188" s="229"/>
      <c r="D188" s="230" t="s">
        <v>4334</v>
      </c>
      <c r="E188" s="231">
        <v>43281.106952314811</v>
      </c>
      <c r="F188" s="230" t="s">
        <v>1688</v>
      </c>
      <c r="G188" s="219" t="s">
        <v>2002</v>
      </c>
      <c r="H188" s="232" t="s">
        <v>1676</v>
      </c>
      <c r="I188" s="248" t="e">
        <f>VLOOKUP(D188,#REF!,3,0)</f>
        <v>#REF!</v>
      </c>
      <c r="J188" s="216"/>
      <c r="K188" s="216"/>
      <c r="L188" s="229" t="s">
        <v>1722</v>
      </c>
      <c r="M188" s="217" t="s">
        <v>4700</v>
      </c>
      <c r="N188" s="217"/>
      <c r="O188" s="213" t="s">
        <v>4596</v>
      </c>
      <c r="P188" s="213" t="s">
        <v>4690</v>
      </c>
      <c r="Q188" s="213" t="e">
        <v>#N/A</v>
      </c>
      <c r="R188" s="215" t="s">
        <v>4534</v>
      </c>
      <c r="S188" s="220"/>
      <c r="T188" s="215"/>
      <c r="U188" s="215"/>
      <c r="V188" s="213" t="e">
        <v>#N/A</v>
      </c>
      <c r="W188" s="230"/>
      <c r="X188" s="221" t="s">
        <v>4</v>
      </c>
      <c r="Y188" s="222" t="s">
        <v>4663</v>
      </c>
      <c r="Z188" s="217" t="s">
        <v>4742</v>
      </c>
      <c r="AA188" s="222" t="s">
        <v>4685</v>
      </c>
      <c r="AB188" s="223"/>
      <c r="AC188" s="229" t="s">
        <v>4297</v>
      </c>
      <c r="AD188" s="215" t="s">
        <v>1676</v>
      </c>
      <c r="AE188" s="224"/>
      <c r="AF188" s="215" t="s">
        <v>1676</v>
      </c>
      <c r="AG188" s="215" t="s">
        <v>4534</v>
      </c>
      <c r="AH188" s="215" t="s">
        <v>4365</v>
      </c>
      <c r="AI188" s="215" t="s">
        <v>1627</v>
      </c>
      <c r="AJ188" s="215"/>
      <c r="AK188" s="230"/>
      <c r="AL188" s="230" t="s">
        <v>1120</v>
      </c>
      <c r="AM188" s="215" t="s">
        <v>4247</v>
      </c>
      <c r="AN188" s="215"/>
      <c r="AO188" s="215"/>
      <c r="AP188" s="215"/>
      <c r="AQ188" s="215"/>
      <c r="AR188" s="215"/>
      <c r="AS188" s="215"/>
      <c r="AT188" s="227" t="s">
        <v>4467</v>
      </c>
      <c r="AU188" s="215" t="s">
        <v>4300</v>
      </c>
      <c r="AW188" s="228" t="s">
        <v>4640</v>
      </c>
    </row>
    <row r="189" spans="1:268" s="227" customFormat="1" ht="24" customHeight="1">
      <c r="A189" s="211">
        <v>188</v>
      </c>
      <c r="B189" s="215" t="s">
        <v>1089</v>
      </c>
      <c r="C189" s="215"/>
      <c r="D189" s="213" t="s">
        <v>1088</v>
      </c>
      <c r="E189" s="214" t="s">
        <v>2863</v>
      </c>
      <c r="F189" s="215" t="s">
        <v>908</v>
      </c>
      <c r="G189" s="215" t="s">
        <v>2051</v>
      </c>
      <c r="H189" s="218" t="s">
        <v>4426</v>
      </c>
      <c r="I189" s="248" t="e">
        <f>VLOOKUP(D189,#REF!,3,0)</f>
        <v>#REF!</v>
      </c>
      <c r="J189" s="216"/>
      <c r="K189" s="216" t="e">
        <v>#N/A</v>
      </c>
      <c r="L189" s="213"/>
      <c r="M189" s="217" t="s">
        <v>4626</v>
      </c>
      <c r="N189" s="217"/>
      <c r="O189" s="213" t="s">
        <v>4596</v>
      </c>
      <c r="P189" s="213" t="s">
        <v>4689</v>
      </c>
      <c r="Q189" s="213" t="e">
        <v>#N/A</v>
      </c>
      <c r="R189" s="308" t="s">
        <v>2041</v>
      </c>
      <c r="S189" s="220"/>
      <c r="T189" s="215"/>
      <c r="U189" s="213" t="s">
        <v>4715</v>
      </c>
      <c r="V189" s="213" t="e">
        <v>#N/A</v>
      </c>
      <c r="W189" s="213"/>
      <c r="X189" s="221" t="s">
        <v>4</v>
      </c>
      <c r="Y189" s="222" t="s">
        <v>2437</v>
      </c>
      <c r="Z189" s="217" t="s">
        <v>4742</v>
      </c>
      <c r="AA189" s="223" t="s">
        <v>2905</v>
      </c>
      <c r="AB189" s="223"/>
      <c r="AC189" s="215" t="s">
        <v>2904</v>
      </c>
      <c r="AD189" s="215" t="s">
        <v>1714</v>
      </c>
      <c r="AE189" s="224"/>
      <c r="AF189" s="215" t="s">
        <v>1714</v>
      </c>
      <c r="AG189" s="308" t="s">
        <v>2041</v>
      </c>
      <c r="AH189" s="224"/>
      <c r="AI189" s="215" t="s">
        <v>1625</v>
      </c>
      <c r="AJ189" s="215"/>
      <c r="AK189" s="224"/>
      <c r="AL189" s="215" t="s">
        <v>2577</v>
      </c>
      <c r="AM189" s="221" t="s">
        <v>2906</v>
      </c>
      <c r="AN189" s="241" t="s">
        <v>1809</v>
      </c>
      <c r="AO189" s="221" t="s">
        <v>2298</v>
      </c>
      <c r="AP189" s="226" t="s">
        <v>2909</v>
      </c>
      <c r="AQ189" s="226" t="s">
        <v>2910</v>
      </c>
      <c r="AR189" s="212"/>
      <c r="AS189" s="215"/>
      <c r="AT189" s="221" t="s">
        <v>1810</v>
      </c>
      <c r="AU189" s="215"/>
      <c r="AW189" s="228" t="s">
        <v>4626</v>
      </c>
    </row>
    <row r="190" spans="1:268" s="227" customFormat="1" ht="24" customHeight="1">
      <c r="A190" s="211">
        <v>189</v>
      </c>
      <c r="B190" s="316" t="s">
        <v>815</v>
      </c>
      <c r="C190" s="316"/>
      <c r="D190" s="213" t="s">
        <v>814</v>
      </c>
      <c r="E190" s="214" t="s">
        <v>3981</v>
      </c>
      <c r="F190" s="221" t="s">
        <v>2647</v>
      </c>
      <c r="G190" s="215" t="s">
        <v>1829</v>
      </c>
      <c r="H190" s="218" t="s">
        <v>4426</v>
      </c>
      <c r="I190" s="248" t="e">
        <f>VLOOKUP(D190,#REF!,3,0)</f>
        <v>#REF!</v>
      </c>
      <c r="J190" s="216"/>
      <c r="K190" s="216" t="e">
        <v>#N/A</v>
      </c>
      <c r="L190" s="213"/>
      <c r="M190" s="217" t="s">
        <v>4626</v>
      </c>
      <c r="N190" s="217"/>
      <c r="O190" s="213" t="s">
        <v>4596</v>
      </c>
      <c r="P190" s="213" t="s">
        <v>4689</v>
      </c>
      <c r="Q190" s="213" t="e">
        <v>#N/A</v>
      </c>
      <c r="R190" s="215" t="s">
        <v>1422</v>
      </c>
      <c r="S190" s="220"/>
      <c r="T190" s="215"/>
      <c r="U190" s="213" t="s">
        <v>4715</v>
      </c>
      <c r="V190" s="213" t="e">
        <v>#N/A</v>
      </c>
      <c r="W190" s="213"/>
      <c r="X190" s="221" t="s">
        <v>4</v>
      </c>
      <c r="Y190" s="222" t="s">
        <v>2437</v>
      </c>
      <c r="Z190" s="217" t="s">
        <v>4742</v>
      </c>
      <c r="AA190" s="223" t="s">
        <v>2667</v>
      </c>
      <c r="AB190" s="223"/>
      <c r="AC190" s="219" t="s">
        <v>1826</v>
      </c>
      <c r="AD190" s="215" t="s">
        <v>1714</v>
      </c>
      <c r="AE190" s="224"/>
      <c r="AF190" s="215" t="s">
        <v>1714</v>
      </c>
      <c r="AG190" s="215" t="s">
        <v>1422</v>
      </c>
      <c r="AH190" s="224"/>
      <c r="AI190" s="215" t="s">
        <v>1629</v>
      </c>
      <c r="AJ190" s="215"/>
      <c r="AK190" s="224"/>
      <c r="AL190" s="215" t="s">
        <v>1683</v>
      </c>
      <c r="AM190" s="238" t="s">
        <v>2668</v>
      </c>
      <c r="AN190" s="215" t="s">
        <v>1830</v>
      </c>
      <c r="AO190" s="221" t="s">
        <v>1859</v>
      </c>
      <c r="AP190" s="226" t="s">
        <v>2671</v>
      </c>
      <c r="AQ190" s="226" t="s">
        <v>2672</v>
      </c>
      <c r="AR190" s="212"/>
      <c r="AS190" s="215" t="s">
        <v>1819</v>
      </c>
      <c r="AT190" s="221" t="s">
        <v>1795</v>
      </c>
      <c r="AU190" s="215"/>
      <c r="AW190" s="228" t="s">
        <v>4626</v>
      </c>
      <c r="AX190" s="301"/>
    </row>
    <row r="191" spans="1:268" s="227" customFormat="1" ht="24" customHeight="1">
      <c r="A191" s="211">
        <v>190</v>
      </c>
      <c r="B191" s="237" t="s">
        <v>4291</v>
      </c>
      <c r="C191" s="237"/>
      <c r="D191" s="237" t="s">
        <v>4279</v>
      </c>
      <c r="E191" s="248">
        <v>42876.333614895833</v>
      </c>
      <c r="F191" s="219" t="s">
        <v>1628</v>
      </c>
      <c r="G191" s="215" t="s">
        <v>1793</v>
      </c>
      <c r="H191" s="232" t="s">
        <v>1676</v>
      </c>
      <c r="I191" s="248" t="e">
        <f>VLOOKUP(D191,#REF!,3,0)</f>
        <v>#REF!</v>
      </c>
      <c r="J191" s="216"/>
      <c r="K191" s="216" t="e">
        <v>#N/A</v>
      </c>
      <c r="L191" s="237" t="s">
        <v>1722</v>
      </c>
      <c r="M191" s="217" t="s">
        <v>4700</v>
      </c>
      <c r="N191" s="217"/>
      <c r="O191" s="213" t="s">
        <v>4596</v>
      </c>
      <c r="P191" s="213" t="s">
        <v>4643</v>
      </c>
      <c r="Q191" s="213" t="s">
        <v>4617</v>
      </c>
      <c r="R191" s="304" t="s">
        <v>1462</v>
      </c>
      <c r="S191" s="220"/>
      <c r="T191" s="215"/>
      <c r="U191" s="213" t="s">
        <v>4714</v>
      </c>
      <c r="V191" s="213" t="e">
        <v>#N/A</v>
      </c>
      <c r="W191" s="305"/>
      <c r="X191" s="221" t="s">
        <v>4</v>
      </c>
      <c r="Y191" s="222" t="s">
        <v>4663</v>
      </c>
      <c r="Z191" s="217" t="s">
        <v>4742</v>
      </c>
      <c r="AA191" s="222" t="s">
        <v>4665</v>
      </c>
      <c r="AB191" s="223" t="s">
        <v>4665</v>
      </c>
      <c r="AC191" s="237" t="s">
        <v>531</v>
      </c>
      <c r="AD191" s="237" t="s">
        <v>1676</v>
      </c>
      <c r="AE191" s="224"/>
      <c r="AF191" s="237" t="s">
        <v>1676</v>
      </c>
      <c r="AG191" s="304" t="s">
        <v>1462</v>
      </c>
      <c r="AH191" s="215" t="s">
        <v>4530</v>
      </c>
      <c r="AI191" s="215" t="s">
        <v>1629</v>
      </c>
      <c r="AJ191" s="215"/>
      <c r="AK191" s="215"/>
      <c r="AL191" s="237" t="s">
        <v>530</v>
      </c>
      <c r="AM191" s="237" t="s">
        <v>4263</v>
      </c>
      <c r="AN191" s="215"/>
      <c r="AO191" s="262"/>
      <c r="AP191" s="215"/>
      <c r="AQ191" s="215"/>
      <c r="AR191" s="215"/>
      <c r="AS191" s="215"/>
      <c r="AT191" s="227" t="s">
        <v>4467</v>
      </c>
      <c r="AU191" s="306" t="s">
        <v>4272</v>
      </c>
      <c r="AW191" s="228" t="s">
        <v>4630</v>
      </c>
    </row>
    <row r="192" spans="1:268" s="227" customFormat="1" ht="24" customHeight="1">
      <c r="A192" s="211">
        <v>191</v>
      </c>
      <c r="B192" s="215" t="s">
        <v>973</v>
      </c>
      <c r="C192" s="215"/>
      <c r="D192" s="213" t="s">
        <v>972</v>
      </c>
      <c r="E192" s="214">
        <v>43311</v>
      </c>
      <c r="F192" s="244" t="s">
        <v>1852</v>
      </c>
      <c r="G192" s="241" t="s">
        <v>2574</v>
      </c>
      <c r="H192" s="218" t="s">
        <v>4426</v>
      </c>
      <c r="I192" s="248" t="e">
        <f>VLOOKUP(D192,#REF!,3,0)</f>
        <v>#REF!</v>
      </c>
      <c r="J192" s="216"/>
      <c r="K192" s="216" t="e">
        <v>#N/A</v>
      </c>
      <c r="L192" s="213"/>
      <c r="M192" s="217" t="s">
        <v>4626</v>
      </c>
      <c r="N192" s="217"/>
      <c r="O192" s="213" t="s">
        <v>4596</v>
      </c>
      <c r="P192" s="213" t="s">
        <v>4689</v>
      </c>
      <c r="Q192" s="213" t="e">
        <v>#N/A</v>
      </c>
      <c r="R192" s="215" t="s">
        <v>2353</v>
      </c>
      <c r="S192" s="220"/>
      <c r="T192" s="215"/>
      <c r="U192" s="213" t="s">
        <v>4715</v>
      </c>
      <c r="V192" s="213" t="e">
        <v>#N/A</v>
      </c>
      <c r="W192" s="213"/>
      <c r="X192" s="221" t="s">
        <v>4</v>
      </c>
      <c r="Y192" s="222" t="s">
        <v>2301</v>
      </c>
      <c r="Z192" s="217" t="s">
        <v>4742</v>
      </c>
      <c r="AA192" s="223" t="s">
        <v>2303</v>
      </c>
      <c r="AB192" s="223"/>
      <c r="AC192" s="215" t="s">
        <v>58</v>
      </c>
      <c r="AD192" s="215" t="s">
        <v>1714</v>
      </c>
      <c r="AE192" s="224"/>
      <c r="AF192" s="215" t="s">
        <v>1714</v>
      </c>
      <c r="AG192" s="215" t="s">
        <v>2353</v>
      </c>
      <c r="AH192" s="224"/>
      <c r="AI192" s="215" t="s">
        <v>1625</v>
      </c>
      <c r="AJ192" s="215"/>
      <c r="AK192" s="224"/>
      <c r="AL192" s="215" t="s">
        <v>2150</v>
      </c>
      <c r="AM192" s="221" t="s">
        <v>2572</v>
      </c>
      <c r="AN192" s="241" t="s">
        <v>1809</v>
      </c>
      <c r="AO192" s="221" t="s">
        <v>2576</v>
      </c>
      <c r="AP192" s="226" t="s">
        <v>2944</v>
      </c>
      <c r="AQ192" s="226" t="s">
        <v>2945</v>
      </c>
      <c r="AR192" s="212"/>
      <c r="AS192" s="215"/>
      <c r="AT192" s="221" t="s">
        <v>1918</v>
      </c>
      <c r="AU192" s="215"/>
      <c r="AW192" s="228" t="s">
        <v>4626</v>
      </c>
    </row>
    <row r="193" spans="1:268" s="227" customFormat="1" ht="24" customHeight="1">
      <c r="A193" s="211">
        <v>192</v>
      </c>
      <c r="B193" s="255" t="s">
        <v>1032</v>
      </c>
      <c r="C193" s="255"/>
      <c r="D193" s="213" t="s">
        <v>1030</v>
      </c>
      <c r="E193" s="214" t="s">
        <v>2012</v>
      </c>
      <c r="F193" s="215" t="s">
        <v>1626</v>
      </c>
      <c r="G193" s="215" t="s">
        <v>2051</v>
      </c>
      <c r="H193" s="218" t="s">
        <v>4426</v>
      </c>
      <c r="I193" s="248" t="e">
        <f>VLOOKUP(D193,#REF!,3,0)</f>
        <v>#REF!</v>
      </c>
      <c r="J193" s="216"/>
      <c r="K193" s="216" t="e">
        <v>#N/A</v>
      </c>
      <c r="L193" s="213"/>
      <c r="M193" s="217" t="s">
        <v>4626</v>
      </c>
      <c r="N193" s="217"/>
      <c r="O193" s="213" t="s">
        <v>4596</v>
      </c>
      <c r="P193" s="213" t="s">
        <v>4689</v>
      </c>
      <c r="Q193" s="213" t="e">
        <v>#N/A</v>
      </c>
      <c r="R193" s="215" t="s">
        <v>1422</v>
      </c>
      <c r="S193" s="220"/>
      <c r="T193" s="215"/>
      <c r="U193" s="213" t="s">
        <v>4715</v>
      </c>
      <c r="V193" s="213" t="e">
        <v>#N/A</v>
      </c>
      <c r="W193" s="213"/>
      <c r="X193" s="221" t="s">
        <v>4</v>
      </c>
      <c r="Y193" s="222" t="s">
        <v>2437</v>
      </c>
      <c r="Z193" s="217" t="s">
        <v>4742</v>
      </c>
      <c r="AA193" s="223" t="s">
        <v>2440</v>
      </c>
      <c r="AB193" s="223"/>
      <c r="AC193" s="226" t="s">
        <v>1031</v>
      </c>
      <c r="AD193" s="215" t="s">
        <v>1714</v>
      </c>
      <c r="AE193" s="224"/>
      <c r="AF193" s="215" t="s">
        <v>1714</v>
      </c>
      <c r="AG193" s="215" t="s">
        <v>1422</v>
      </c>
      <c r="AH193" s="224"/>
      <c r="AI193" s="215" t="s">
        <v>1625</v>
      </c>
      <c r="AJ193" s="215"/>
      <c r="AK193" s="224"/>
      <c r="AL193" s="215" t="s">
        <v>2841</v>
      </c>
      <c r="AM193" s="256" t="s">
        <v>2012</v>
      </c>
      <c r="AN193" s="215" t="s">
        <v>1794</v>
      </c>
      <c r="AO193" s="221">
        <v>43339</v>
      </c>
      <c r="AP193" s="226">
        <v>0</v>
      </c>
      <c r="AQ193" s="226">
        <v>0</v>
      </c>
      <c r="AR193" s="212"/>
      <c r="AS193" s="215"/>
      <c r="AT193" s="221" t="s">
        <v>1802</v>
      </c>
      <c r="AU193" s="215"/>
      <c r="AW193" s="228" t="s">
        <v>4626</v>
      </c>
    </row>
    <row r="194" spans="1:268" s="227" customFormat="1" ht="24" customHeight="1">
      <c r="A194" s="211">
        <v>193</v>
      </c>
      <c r="B194" s="233" t="s">
        <v>118</v>
      </c>
      <c r="C194" s="233"/>
      <c r="D194" s="213" t="s">
        <v>105</v>
      </c>
      <c r="E194" s="214" t="s">
        <v>2355</v>
      </c>
      <c r="F194" s="215" t="s">
        <v>1689</v>
      </c>
      <c r="G194" s="215" t="s">
        <v>1622</v>
      </c>
      <c r="H194" s="218" t="s">
        <v>4426</v>
      </c>
      <c r="I194" s="248" t="e">
        <f>VLOOKUP(D194,#REF!,3,0)</f>
        <v>#REF!</v>
      </c>
      <c r="J194" s="216"/>
      <c r="K194" s="216" t="e">
        <v>#N/A</v>
      </c>
      <c r="L194" s="213"/>
      <c r="M194" s="217" t="s">
        <v>4626</v>
      </c>
      <c r="N194" s="217"/>
      <c r="O194" s="213" t="s">
        <v>4596</v>
      </c>
      <c r="P194" s="213" t="s">
        <v>4689</v>
      </c>
      <c r="Q194" s="213" t="e">
        <v>#N/A</v>
      </c>
      <c r="R194" s="215" t="s">
        <v>3212</v>
      </c>
      <c r="S194" s="220"/>
      <c r="T194" s="215"/>
      <c r="U194" s="213" t="s">
        <v>4715</v>
      </c>
      <c r="V194" s="213" t="e">
        <v>#N/A</v>
      </c>
      <c r="W194" s="213"/>
      <c r="X194" s="221" t="s">
        <v>4</v>
      </c>
      <c r="Y194" s="222" t="s">
        <v>2437</v>
      </c>
      <c r="Z194" s="217" t="s">
        <v>4742</v>
      </c>
      <c r="AA194" s="223" t="s">
        <v>3213</v>
      </c>
      <c r="AB194" s="223"/>
      <c r="AC194" s="233" t="s">
        <v>45</v>
      </c>
      <c r="AD194" s="215" t="s">
        <v>1714</v>
      </c>
      <c r="AE194" s="224"/>
      <c r="AF194" s="215" t="s">
        <v>1714</v>
      </c>
      <c r="AG194" s="215" t="s">
        <v>3212</v>
      </c>
      <c r="AH194" s="224"/>
      <c r="AI194" s="215" t="s">
        <v>1624</v>
      </c>
      <c r="AJ194" s="212"/>
      <c r="AK194" s="224"/>
      <c r="AL194" s="233" t="s">
        <v>2809</v>
      </c>
      <c r="AM194" s="234"/>
      <c r="AN194" s="215" t="s">
        <v>1794</v>
      </c>
      <c r="AO194" s="221">
        <v>43424</v>
      </c>
      <c r="AP194" s="226" t="s">
        <v>3238</v>
      </c>
      <c r="AQ194" s="226" t="s">
        <v>3239</v>
      </c>
      <c r="AR194" s="212"/>
      <c r="AS194" s="215"/>
      <c r="AT194" s="221" t="s">
        <v>1838</v>
      </c>
      <c r="AU194" s="215"/>
      <c r="AW194" s="228" t="s">
        <v>4626</v>
      </c>
    </row>
    <row r="195" spans="1:268" s="227" customFormat="1" ht="24" customHeight="1">
      <c r="A195" s="211">
        <v>194</v>
      </c>
      <c r="B195" s="230" t="s">
        <v>1223</v>
      </c>
      <c r="C195" s="230"/>
      <c r="D195" s="213" t="s">
        <v>1224</v>
      </c>
      <c r="E195" s="214" t="s">
        <v>4195</v>
      </c>
      <c r="F195" s="252" t="s">
        <v>1688</v>
      </c>
      <c r="G195" s="219" t="s">
        <v>2002</v>
      </c>
      <c r="H195" s="218" t="s">
        <v>4426</v>
      </c>
      <c r="I195" s="248" t="e">
        <f>VLOOKUP(D195,#REF!,3,0)</f>
        <v>#REF!</v>
      </c>
      <c r="J195" s="216"/>
      <c r="K195" s="216" t="e">
        <v>#N/A</v>
      </c>
      <c r="L195" s="213"/>
      <c r="M195" s="217" t="s">
        <v>4626</v>
      </c>
      <c r="N195" s="217"/>
      <c r="O195" s="213" t="s">
        <v>4596</v>
      </c>
      <c r="P195" s="213" t="s">
        <v>4689</v>
      </c>
      <c r="Q195" s="213" t="e">
        <v>#N/A</v>
      </c>
      <c r="R195" s="240" t="s">
        <v>1492</v>
      </c>
      <c r="S195" s="220"/>
      <c r="T195" s="215"/>
      <c r="U195" s="213" t="s">
        <v>4715</v>
      </c>
      <c r="V195" s="213" t="e">
        <v>#N/A</v>
      </c>
      <c r="W195" s="213"/>
      <c r="X195" s="221" t="s">
        <v>4</v>
      </c>
      <c r="Y195" s="222" t="s">
        <v>2301</v>
      </c>
      <c r="Z195" s="217" t="s">
        <v>4742</v>
      </c>
      <c r="AA195" s="223" t="s">
        <v>2303</v>
      </c>
      <c r="AB195" s="223"/>
      <c r="AC195" s="230" t="s">
        <v>3503</v>
      </c>
      <c r="AD195" s="245" t="s">
        <v>1717</v>
      </c>
      <c r="AE195" s="224"/>
      <c r="AF195" s="245" t="s">
        <v>1717</v>
      </c>
      <c r="AG195" s="240" t="s">
        <v>1492</v>
      </c>
      <c r="AH195" s="224"/>
      <c r="AI195" s="233" t="s">
        <v>1627</v>
      </c>
      <c r="AJ195" s="215"/>
      <c r="AK195" s="224"/>
      <c r="AL195" s="230" t="s">
        <v>3504</v>
      </c>
      <c r="AM195" s="231">
        <v>43279.655318831014</v>
      </c>
      <c r="AN195" s="241" t="s">
        <v>1809</v>
      </c>
      <c r="AO195" s="221">
        <v>43473</v>
      </c>
      <c r="AP195" s="226" t="s">
        <v>3505</v>
      </c>
      <c r="AQ195" s="226" t="s">
        <v>3506</v>
      </c>
      <c r="AR195" s="212"/>
      <c r="AS195" s="215" t="s">
        <v>1819</v>
      </c>
      <c r="AT195" s="221" t="s">
        <v>1810</v>
      </c>
      <c r="AU195" s="215"/>
      <c r="AW195" s="228" t="s">
        <v>4626</v>
      </c>
    </row>
    <row r="196" spans="1:268" s="227" customFormat="1" ht="24" customHeight="1">
      <c r="A196" s="211">
        <v>195</v>
      </c>
      <c r="B196" s="215" t="s">
        <v>1090</v>
      </c>
      <c r="C196" s="215"/>
      <c r="D196" s="213" t="s">
        <v>1088</v>
      </c>
      <c r="E196" s="214" t="s">
        <v>2863</v>
      </c>
      <c r="F196" s="215" t="s">
        <v>908</v>
      </c>
      <c r="G196" s="215" t="s">
        <v>2051</v>
      </c>
      <c r="H196" s="218" t="s">
        <v>4426</v>
      </c>
      <c r="I196" s="248" t="e">
        <f>VLOOKUP(D196,#REF!,3,0)</f>
        <v>#REF!</v>
      </c>
      <c r="J196" s="216"/>
      <c r="K196" s="216" t="e">
        <v>#N/A</v>
      </c>
      <c r="L196" s="213"/>
      <c r="M196" s="217" t="s">
        <v>4626</v>
      </c>
      <c r="N196" s="217"/>
      <c r="O196" s="213" t="s">
        <v>4596</v>
      </c>
      <c r="P196" s="213" t="s">
        <v>4689</v>
      </c>
      <c r="Q196" s="213" t="e">
        <v>#N/A</v>
      </c>
      <c r="R196" s="308" t="s">
        <v>2041</v>
      </c>
      <c r="S196" s="220"/>
      <c r="T196" s="215"/>
      <c r="U196" s="213" t="s">
        <v>4715</v>
      </c>
      <c r="V196" s="213" t="e">
        <v>#N/A</v>
      </c>
      <c r="W196" s="213"/>
      <c r="X196" s="221" t="s">
        <v>4</v>
      </c>
      <c r="Y196" s="222" t="s">
        <v>2437</v>
      </c>
      <c r="Z196" s="217" t="s">
        <v>4742</v>
      </c>
      <c r="AA196" s="223" t="s">
        <v>2905</v>
      </c>
      <c r="AB196" s="223"/>
      <c r="AC196" s="215" t="s">
        <v>2904</v>
      </c>
      <c r="AD196" s="215" t="s">
        <v>1714</v>
      </c>
      <c r="AE196" s="224"/>
      <c r="AF196" s="215" t="s">
        <v>1714</v>
      </c>
      <c r="AG196" s="308" t="s">
        <v>2041</v>
      </c>
      <c r="AH196" s="224"/>
      <c r="AI196" s="215" t="s">
        <v>1625</v>
      </c>
      <c r="AJ196" s="215"/>
      <c r="AK196" s="224"/>
      <c r="AL196" s="215" t="s">
        <v>2577</v>
      </c>
      <c r="AM196" s="221" t="s">
        <v>2906</v>
      </c>
      <c r="AN196" s="241" t="s">
        <v>1809</v>
      </c>
      <c r="AO196" s="221" t="s">
        <v>2298</v>
      </c>
      <c r="AP196" s="226" t="s">
        <v>2911</v>
      </c>
      <c r="AQ196" s="226" t="s">
        <v>2299</v>
      </c>
      <c r="AR196" s="212"/>
      <c r="AS196" s="215"/>
      <c r="AT196" s="221" t="s">
        <v>1810</v>
      </c>
      <c r="AU196" s="215"/>
      <c r="AW196" s="228" t="s">
        <v>4626</v>
      </c>
    </row>
    <row r="197" spans="1:268" s="227" customFormat="1" ht="24" customHeight="1">
      <c r="A197" s="211">
        <v>196</v>
      </c>
      <c r="B197" s="316" t="s">
        <v>816</v>
      </c>
      <c r="C197" s="316"/>
      <c r="D197" s="213" t="s">
        <v>814</v>
      </c>
      <c r="E197" s="214" t="s">
        <v>3981</v>
      </c>
      <c r="F197" s="221" t="s">
        <v>2647</v>
      </c>
      <c r="G197" s="215" t="s">
        <v>1829</v>
      </c>
      <c r="H197" s="218" t="s">
        <v>4426</v>
      </c>
      <c r="I197" s="248" t="e">
        <f>VLOOKUP(D197,#REF!,3,0)</f>
        <v>#REF!</v>
      </c>
      <c r="J197" s="216"/>
      <c r="K197" s="216" t="e">
        <v>#N/A</v>
      </c>
      <c r="L197" s="213"/>
      <c r="M197" s="217" t="s">
        <v>4626</v>
      </c>
      <c r="N197" s="217"/>
      <c r="O197" s="213" t="s">
        <v>4596</v>
      </c>
      <c r="P197" s="213" t="s">
        <v>4689</v>
      </c>
      <c r="Q197" s="213" t="e">
        <v>#N/A</v>
      </c>
      <c r="R197" s="215" t="s">
        <v>1422</v>
      </c>
      <c r="S197" s="220"/>
      <c r="T197" s="215"/>
      <c r="U197" s="213" t="s">
        <v>4715</v>
      </c>
      <c r="V197" s="213" t="e">
        <v>#N/A</v>
      </c>
      <c r="W197" s="213"/>
      <c r="X197" s="221" t="s">
        <v>4</v>
      </c>
      <c r="Y197" s="222" t="s">
        <v>2437</v>
      </c>
      <c r="Z197" s="217" t="s">
        <v>4742</v>
      </c>
      <c r="AA197" s="223" t="s">
        <v>2667</v>
      </c>
      <c r="AB197" s="223"/>
      <c r="AC197" s="219" t="s">
        <v>1826</v>
      </c>
      <c r="AD197" s="215" t="s">
        <v>1714</v>
      </c>
      <c r="AE197" s="224"/>
      <c r="AF197" s="215" t="s">
        <v>1714</v>
      </c>
      <c r="AG197" s="215" t="s">
        <v>1422</v>
      </c>
      <c r="AH197" s="224"/>
      <c r="AI197" s="215" t="s">
        <v>1629</v>
      </c>
      <c r="AJ197" s="215"/>
      <c r="AK197" s="224"/>
      <c r="AL197" s="215" t="s">
        <v>1683</v>
      </c>
      <c r="AM197" s="238" t="s">
        <v>2668</v>
      </c>
      <c r="AN197" s="215" t="s">
        <v>1830</v>
      </c>
      <c r="AO197" s="221" t="s">
        <v>1859</v>
      </c>
      <c r="AP197" s="226" t="s">
        <v>2673</v>
      </c>
      <c r="AQ197" s="226" t="s">
        <v>2674</v>
      </c>
      <c r="AR197" s="212"/>
      <c r="AS197" s="215" t="s">
        <v>1819</v>
      </c>
      <c r="AT197" s="221" t="s">
        <v>1795</v>
      </c>
      <c r="AU197" s="215"/>
      <c r="AW197" s="228" t="s">
        <v>4626</v>
      </c>
    </row>
    <row r="198" spans="1:268" s="227" customFormat="1" ht="24" customHeight="1">
      <c r="A198" s="211">
        <v>197</v>
      </c>
      <c r="B198" s="237" t="s">
        <v>4293</v>
      </c>
      <c r="C198" s="237"/>
      <c r="D198" s="237" t="s">
        <v>4279</v>
      </c>
      <c r="E198" s="248">
        <v>42876.343038923609</v>
      </c>
      <c r="F198" s="219" t="s">
        <v>1628</v>
      </c>
      <c r="G198" s="215" t="s">
        <v>1793</v>
      </c>
      <c r="H198" s="232" t="s">
        <v>1676</v>
      </c>
      <c r="I198" s="248" t="e">
        <f>VLOOKUP(D198,#REF!,3,0)</f>
        <v>#REF!</v>
      </c>
      <c r="J198" s="216"/>
      <c r="K198" s="216" t="e">
        <v>#N/A</v>
      </c>
      <c r="L198" s="237" t="s">
        <v>1722</v>
      </c>
      <c r="M198" s="217" t="s">
        <v>4700</v>
      </c>
      <c r="N198" s="217"/>
      <c r="O198" s="213" t="s">
        <v>4596</v>
      </c>
      <c r="P198" s="213" t="s">
        <v>4643</v>
      </c>
      <c r="Q198" s="213" t="s">
        <v>4617</v>
      </c>
      <c r="R198" s="304" t="s">
        <v>1462</v>
      </c>
      <c r="S198" s="220"/>
      <c r="T198" s="215"/>
      <c r="U198" s="213" t="s">
        <v>4714</v>
      </c>
      <c r="V198" s="213" t="e">
        <v>#N/A</v>
      </c>
      <c r="W198" s="305"/>
      <c r="X198" s="221" t="s">
        <v>4</v>
      </c>
      <c r="Y198" s="222" t="s">
        <v>4663</v>
      </c>
      <c r="Z198" s="217" t="s">
        <v>4742</v>
      </c>
      <c r="AA198" s="222" t="s">
        <v>4665</v>
      </c>
      <c r="AB198" s="223" t="s">
        <v>4665</v>
      </c>
      <c r="AC198" s="237" t="s">
        <v>531</v>
      </c>
      <c r="AD198" s="237" t="s">
        <v>1676</v>
      </c>
      <c r="AE198" s="224"/>
      <c r="AF198" s="237" t="s">
        <v>1676</v>
      </c>
      <c r="AG198" s="304" t="s">
        <v>1462</v>
      </c>
      <c r="AH198" s="215" t="s">
        <v>4530</v>
      </c>
      <c r="AI198" s="215" t="s">
        <v>1629</v>
      </c>
      <c r="AJ198" s="215"/>
      <c r="AK198" s="215"/>
      <c r="AL198" s="237" t="s">
        <v>530</v>
      </c>
      <c r="AM198" s="237" t="s">
        <v>4263</v>
      </c>
      <c r="AN198" s="215"/>
      <c r="AO198" s="262"/>
      <c r="AP198" s="215"/>
      <c r="AQ198" s="215"/>
      <c r="AR198" s="215"/>
      <c r="AS198" s="215"/>
      <c r="AT198" s="227" t="s">
        <v>4467</v>
      </c>
      <c r="AU198" s="306" t="s">
        <v>4272</v>
      </c>
      <c r="AW198" s="228" t="s">
        <v>4630</v>
      </c>
    </row>
    <row r="199" spans="1:268" s="227" customFormat="1" ht="24" customHeight="1">
      <c r="A199" s="211">
        <v>198</v>
      </c>
      <c r="B199" s="215" t="s">
        <v>967</v>
      </c>
      <c r="C199" s="215"/>
      <c r="D199" s="213" t="s">
        <v>968</v>
      </c>
      <c r="E199" s="214">
        <v>43294</v>
      </c>
      <c r="F199" s="244" t="s">
        <v>1852</v>
      </c>
      <c r="G199" s="241" t="s">
        <v>2574</v>
      </c>
      <c r="H199" s="218" t="s">
        <v>4426</v>
      </c>
      <c r="I199" s="248" t="e">
        <f>VLOOKUP(D199,#REF!,3,0)</f>
        <v>#REF!</v>
      </c>
      <c r="J199" s="216"/>
      <c r="K199" s="216" t="e">
        <v>#N/A</v>
      </c>
      <c r="L199" s="213"/>
      <c r="M199" s="217" t="s">
        <v>4626</v>
      </c>
      <c r="N199" s="217"/>
      <c r="O199" s="213" t="s">
        <v>4596</v>
      </c>
      <c r="P199" s="213" t="s">
        <v>4689</v>
      </c>
      <c r="Q199" s="213" t="e">
        <v>#N/A</v>
      </c>
      <c r="R199" s="215" t="s">
        <v>2353</v>
      </c>
      <c r="S199" s="220"/>
      <c r="T199" s="215"/>
      <c r="U199" s="213" t="s">
        <v>4715</v>
      </c>
      <c r="V199" s="213" t="e">
        <v>#N/A</v>
      </c>
      <c r="W199" s="213"/>
      <c r="X199" s="221" t="s">
        <v>4</v>
      </c>
      <c r="Y199" s="222" t="s">
        <v>2301</v>
      </c>
      <c r="Z199" s="217" t="s">
        <v>4742</v>
      </c>
      <c r="AA199" s="223" t="s">
        <v>2303</v>
      </c>
      <c r="AB199" s="223"/>
      <c r="AC199" s="215" t="s">
        <v>58</v>
      </c>
      <c r="AD199" s="215" t="s">
        <v>1714</v>
      </c>
      <c r="AE199" s="224"/>
      <c r="AF199" s="215" t="s">
        <v>1714</v>
      </c>
      <c r="AG199" s="215" t="s">
        <v>2353</v>
      </c>
      <c r="AH199" s="224"/>
      <c r="AI199" s="215" t="s">
        <v>1625</v>
      </c>
      <c r="AJ199" s="215"/>
      <c r="AK199" s="224"/>
      <c r="AL199" s="215" t="s">
        <v>2150</v>
      </c>
      <c r="AM199" s="221" t="s">
        <v>2963</v>
      </c>
      <c r="AN199" s="241" t="s">
        <v>1809</v>
      </c>
      <c r="AO199" s="221" t="s">
        <v>2575</v>
      </c>
      <c r="AP199" s="226" t="s">
        <v>3063</v>
      </c>
      <c r="AQ199" s="226" t="s">
        <v>3064</v>
      </c>
      <c r="AR199" s="212"/>
      <c r="AS199" s="215"/>
      <c r="AT199" s="221" t="s">
        <v>1810</v>
      </c>
      <c r="AU199" s="215"/>
      <c r="AW199" s="228" t="s">
        <v>4626</v>
      </c>
    </row>
    <row r="200" spans="1:268" s="227" customFormat="1" ht="24" customHeight="1">
      <c r="A200" s="211">
        <v>199</v>
      </c>
      <c r="B200" s="255" t="s">
        <v>1033</v>
      </c>
      <c r="C200" s="255"/>
      <c r="D200" s="213" t="s">
        <v>1030</v>
      </c>
      <c r="E200" s="214" t="s">
        <v>2012</v>
      </c>
      <c r="F200" s="215" t="s">
        <v>1626</v>
      </c>
      <c r="G200" s="215" t="s">
        <v>2051</v>
      </c>
      <c r="H200" s="218" t="s">
        <v>4426</v>
      </c>
      <c r="I200" s="248" t="e">
        <f>VLOOKUP(D200,#REF!,3,0)</f>
        <v>#REF!</v>
      </c>
      <c r="J200" s="216"/>
      <c r="K200" s="216" t="e">
        <v>#N/A</v>
      </c>
      <c r="L200" s="213"/>
      <c r="M200" s="217" t="s">
        <v>4626</v>
      </c>
      <c r="N200" s="217"/>
      <c r="O200" s="213" t="s">
        <v>4596</v>
      </c>
      <c r="P200" s="213" t="s">
        <v>4689</v>
      </c>
      <c r="Q200" s="213" t="e">
        <v>#N/A</v>
      </c>
      <c r="R200" s="215" t="s">
        <v>1422</v>
      </c>
      <c r="S200" s="220"/>
      <c r="T200" s="215"/>
      <c r="U200" s="213" t="s">
        <v>4715</v>
      </c>
      <c r="V200" s="213" t="e">
        <v>#N/A</v>
      </c>
      <c r="W200" s="213"/>
      <c r="X200" s="221" t="s">
        <v>4</v>
      </c>
      <c r="Y200" s="222" t="s">
        <v>2437</v>
      </c>
      <c r="Z200" s="217" t="s">
        <v>4742</v>
      </c>
      <c r="AA200" s="223" t="s">
        <v>2440</v>
      </c>
      <c r="AB200" s="223"/>
      <c r="AC200" s="226" t="s">
        <v>1031</v>
      </c>
      <c r="AD200" s="215" t="s">
        <v>1714</v>
      </c>
      <c r="AE200" s="224"/>
      <c r="AF200" s="215" t="s">
        <v>1714</v>
      </c>
      <c r="AG200" s="215" t="s">
        <v>1422</v>
      </c>
      <c r="AH200" s="224"/>
      <c r="AI200" s="215" t="s">
        <v>1625</v>
      </c>
      <c r="AJ200" s="215"/>
      <c r="AK200" s="224"/>
      <c r="AL200" s="215" t="s">
        <v>2841</v>
      </c>
      <c r="AM200" s="256" t="s">
        <v>2012</v>
      </c>
      <c r="AN200" s="215" t="s">
        <v>1794</v>
      </c>
      <c r="AO200" s="221">
        <v>43339</v>
      </c>
      <c r="AP200" s="226">
        <v>0</v>
      </c>
      <c r="AQ200" s="226">
        <v>0</v>
      </c>
      <c r="AR200" s="212"/>
      <c r="AS200" s="215"/>
      <c r="AT200" s="221" t="s">
        <v>1802</v>
      </c>
      <c r="AU200" s="215"/>
      <c r="AW200" s="228" t="s">
        <v>4626</v>
      </c>
    </row>
    <row r="201" spans="1:268" s="227" customFormat="1" ht="24" customHeight="1">
      <c r="A201" s="211">
        <v>200</v>
      </c>
      <c r="B201" s="233" t="s">
        <v>114</v>
      </c>
      <c r="C201" s="233"/>
      <c r="D201" s="213" t="s">
        <v>105</v>
      </c>
      <c r="E201" s="214" t="s">
        <v>2355</v>
      </c>
      <c r="F201" s="215" t="s">
        <v>1689</v>
      </c>
      <c r="G201" s="215" t="s">
        <v>1622</v>
      </c>
      <c r="H201" s="218" t="s">
        <v>4426</v>
      </c>
      <c r="I201" s="248" t="e">
        <f>VLOOKUP(D201,#REF!,3,0)</f>
        <v>#REF!</v>
      </c>
      <c r="J201" s="216"/>
      <c r="K201" s="216" t="e">
        <v>#N/A</v>
      </c>
      <c r="L201" s="213"/>
      <c r="M201" s="217" t="s">
        <v>4626</v>
      </c>
      <c r="N201" s="217"/>
      <c r="O201" s="213" t="s">
        <v>4596</v>
      </c>
      <c r="P201" s="213" t="s">
        <v>4689</v>
      </c>
      <c r="Q201" s="213" t="e">
        <v>#N/A</v>
      </c>
      <c r="R201" s="215" t="s">
        <v>3212</v>
      </c>
      <c r="S201" s="220"/>
      <c r="T201" s="215"/>
      <c r="U201" s="213" t="s">
        <v>4715</v>
      </c>
      <c r="V201" s="213" t="e">
        <v>#N/A</v>
      </c>
      <c r="W201" s="213"/>
      <c r="X201" s="221" t="s">
        <v>4</v>
      </c>
      <c r="Y201" s="222" t="s">
        <v>2437</v>
      </c>
      <c r="Z201" s="217" t="s">
        <v>4742</v>
      </c>
      <c r="AA201" s="223" t="s">
        <v>3213</v>
      </c>
      <c r="AB201" s="223"/>
      <c r="AC201" s="233" t="s">
        <v>45</v>
      </c>
      <c r="AD201" s="215" t="s">
        <v>1714</v>
      </c>
      <c r="AE201" s="224"/>
      <c r="AF201" s="215" t="s">
        <v>1714</v>
      </c>
      <c r="AG201" s="215" t="s">
        <v>3212</v>
      </c>
      <c r="AH201" s="224"/>
      <c r="AI201" s="215" t="s">
        <v>1624</v>
      </c>
      <c r="AJ201" s="212"/>
      <c r="AK201" s="224"/>
      <c r="AL201" s="233" t="s">
        <v>2809</v>
      </c>
      <c r="AM201" s="234"/>
      <c r="AN201" s="215" t="s">
        <v>1794</v>
      </c>
      <c r="AO201" s="221">
        <v>43425</v>
      </c>
      <c r="AP201" s="226" t="s">
        <v>3240</v>
      </c>
      <c r="AQ201" s="226" t="s">
        <v>3241</v>
      </c>
      <c r="AR201" s="212"/>
      <c r="AS201" s="215"/>
      <c r="AT201" s="221" t="s">
        <v>1838</v>
      </c>
      <c r="AU201" s="215"/>
      <c r="AW201" s="228" t="s">
        <v>4626</v>
      </c>
    </row>
    <row r="202" spans="1:268" s="227" customFormat="1" ht="24" customHeight="1">
      <c r="A202" s="211">
        <v>201</v>
      </c>
      <c r="B202" s="235" t="s">
        <v>1140</v>
      </c>
      <c r="C202" s="235"/>
      <c r="D202" s="213" t="s">
        <v>1134</v>
      </c>
      <c r="E202" s="214" t="s">
        <v>4051</v>
      </c>
      <c r="F202" s="252" t="s">
        <v>1688</v>
      </c>
      <c r="G202" s="219" t="s">
        <v>2002</v>
      </c>
      <c r="H202" s="218" t="s">
        <v>4426</v>
      </c>
      <c r="I202" s="248" t="e">
        <f>VLOOKUP(D202,#REF!,3,0)</f>
        <v>#REF!</v>
      </c>
      <c r="J202" s="216"/>
      <c r="K202" s="216" t="e">
        <v>#N/A</v>
      </c>
      <c r="L202" s="213"/>
      <c r="M202" s="217" t="s">
        <v>4626</v>
      </c>
      <c r="N202" s="217"/>
      <c r="O202" s="213" t="s">
        <v>4596</v>
      </c>
      <c r="P202" s="213" t="s">
        <v>4689</v>
      </c>
      <c r="Q202" s="213" t="e">
        <v>#N/A</v>
      </c>
      <c r="R202" s="215" t="s">
        <v>1825</v>
      </c>
      <c r="S202" s="220"/>
      <c r="T202" s="215"/>
      <c r="U202" s="213" t="s">
        <v>4715</v>
      </c>
      <c r="V202" s="213" t="e">
        <v>#N/A</v>
      </c>
      <c r="W202" s="213"/>
      <c r="X202" s="221" t="s">
        <v>4</v>
      </c>
      <c r="Y202" s="222" t="s">
        <v>2311</v>
      </c>
      <c r="Z202" s="217" t="s">
        <v>4742</v>
      </c>
      <c r="AA202" s="223" t="s">
        <v>2520</v>
      </c>
      <c r="AB202" s="223"/>
      <c r="AC202" s="226" t="s">
        <v>45</v>
      </c>
      <c r="AD202" s="215" t="s">
        <v>1714</v>
      </c>
      <c r="AE202" s="224"/>
      <c r="AF202" s="215" t="s">
        <v>1714</v>
      </c>
      <c r="AG202" s="215" t="s">
        <v>1825</v>
      </c>
      <c r="AH202" s="224"/>
      <c r="AI202" s="233" t="s">
        <v>1627</v>
      </c>
      <c r="AJ202" s="215"/>
      <c r="AK202" s="224"/>
      <c r="AL202" s="215" t="s">
        <v>3610</v>
      </c>
      <c r="AM202" s="243">
        <v>43226.134898993056</v>
      </c>
      <c r="AN202" s="215" t="s">
        <v>1794</v>
      </c>
      <c r="AO202" s="221">
        <v>43362</v>
      </c>
      <c r="AP202" s="226" t="s">
        <v>3611</v>
      </c>
      <c r="AQ202" s="226">
        <v>605308</v>
      </c>
      <c r="AR202" s="212"/>
      <c r="AS202" s="215" t="s">
        <v>1819</v>
      </c>
      <c r="AT202" s="221" t="s">
        <v>1802</v>
      </c>
      <c r="AU202" s="215"/>
      <c r="AW202" s="228" t="s">
        <v>4626</v>
      </c>
    </row>
    <row r="203" spans="1:268" s="227" customFormat="1" ht="24" customHeight="1">
      <c r="A203" s="211">
        <v>202</v>
      </c>
      <c r="B203" s="215" t="s">
        <v>1091</v>
      </c>
      <c r="C203" s="215"/>
      <c r="D203" s="213" t="s">
        <v>1088</v>
      </c>
      <c r="E203" s="214" t="s">
        <v>2863</v>
      </c>
      <c r="F203" s="215" t="s">
        <v>908</v>
      </c>
      <c r="G203" s="215" t="s">
        <v>2051</v>
      </c>
      <c r="H203" s="218" t="s">
        <v>4426</v>
      </c>
      <c r="I203" s="248" t="e">
        <f>VLOOKUP(D203,#REF!,3,0)</f>
        <v>#REF!</v>
      </c>
      <c r="J203" s="216"/>
      <c r="K203" s="216" t="e">
        <v>#N/A</v>
      </c>
      <c r="L203" s="213"/>
      <c r="M203" s="217" t="s">
        <v>4626</v>
      </c>
      <c r="N203" s="217"/>
      <c r="O203" s="213" t="s">
        <v>4596</v>
      </c>
      <c r="P203" s="213" t="s">
        <v>4689</v>
      </c>
      <c r="Q203" s="213" t="e">
        <v>#N/A</v>
      </c>
      <c r="R203" s="308" t="s">
        <v>2041</v>
      </c>
      <c r="S203" s="220"/>
      <c r="T203" s="215"/>
      <c r="U203" s="213" t="s">
        <v>4715</v>
      </c>
      <c r="V203" s="213" t="e">
        <v>#N/A</v>
      </c>
      <c r="W203" s="213"/>
      <c r="X203" s="221" t="s">
        <v>4</v>
      </c>
      <c r="Y203" s="222" t="s">
        <v>2437</v>
      </c>
      <c r="Z203" s="217" t="s">
        <v>4742</v>
      </c>
      <c r="AA203" s="223" t="s">
        <v>2905</v>
      </c>
      <c r="AB203" s="223"/>
      <c r="AC203" s="215" t="s">
        <v>2904</v>
      </c>
      <c r="AD203" s="215" t="s">
        <v>1714</v>
      </c>
      <c r="AE203" s="224"/>
      <c r="AF203" s="215" t="s">
        <v>1714</v>
      </c>
      <c r="AG203" s="308" t="s">
        <v>2041</v>
      </c>
      <c r="AH203" s="224"/>
      <c r="AI203" s="215" t="s">
        <v>1625</v>
      </c>
      <c r="AJ203" s="215"/>
      <c r="AK203" s="224"/>
      <c r="AL203" s="215" t="s">
        <v>2577</v>
      </c>
      <c r="AM203" s="221" t="s">
        <v>2906</v>
      </c>
      <c r="AN203" s="241" t="s">
        <v>1809</v>
      </c>
      <c r="AO203" s="221" t="s">
        <v>2298</v>
      </c>
      <c r="AP203" s="226" t="s">
        <v>2912</v>
      </c>
      <c r="AQ203" s="226" t="s">
        <v>2913</v>
      </c>
      <c r="AR203" s="212"/>
      <c r="AS203" s="215"/>
      <c r="AT203" s="221" t="s">
        <v>1810</v>
      </c>
      <c r="AU203" s="215"/>
      <c r="AW203" s="228" t="s">
        <v>4626</v>
      </c>
    </row>
    <row r="204" spans="1:268" s="227" customFormat="1" ht="24" customHeight="1">
      <c r="A204" s="211">
        <v>203</v>
      </c>
      <c r="B204" s="316" t="s">
        <v>817</v>
      </c>
      <c r="C204" s="316"/>
      <c r="D204" s="213" t="s">
        <v>814</v>
      </c>
      <c r="E204" s="214" t="s">
        <v>3981</v>
      </c>
      <c r="F204" s="221" t="s">
        <v>2647</v>
      </c>
      <c r="G204" s="215" t="s">
        <v>1829</v>
      </c>
      <c r="H204" s="218" t="s">
        <v>4426</v>
      </c>
      <c r="I204" s="248" t="e">
        <f>VLOOKUP(D204,#REF!,3,0)</f>
        <v>#REF!</v>
      </c>
      <c r="J204" s="216"/>
      <c r="K204" s="216" t="e">
        <v>#N/A</v>
      </c>
      <c r="L204" s="213"/>
      <c r="M204" s="217" t="s">
        <v>4626</v>
      </c>
      <c r="N204" s="217"/>
      <c r="O204" s="213" t="s">
        <v>4596</v>
      </c>
      <c r="P204" s="213" t="s">
        <v>4689</v>
      </c>
      <c r="Q204" s="213" t="e">
        <v>#N/A</v>
      </c>
      <c r="R204" s="215" t="s">
        <v>1422</v>
      </c>
      <c r="S204" s="220"/>
      <c r="T204" s="215"/>
      <c r="U204" s="213" t="s">
        <v>4715</v>
      </c>
      <c r="V204" s="213" t="e">
        <v>#N/A</v>
      </c>
      <c r="W204" s="213"/>
      <c r="X204" s="221" t="s">
        <v>4</v>
      </c>
      <c r="Y204" s="222" t="s">
        <v>2437</v>
      </c>
      <c r="Z204" s="217" t="s">
        <v>4742</v>
      </c>
      <c r="AA204" s="223" t="s">
        <v>2667</v>
      </c>
      <c r="AB204" s="223"/>
      <c r="AC204" s="219" t="s">
        <v>1826</v>
      </c>
      <c r="AD204" s="215" t="s">
        <v>1714</v>
      </c>
      <c r="AE204" s="224"/>
      <c r="AF204" s="215" t="s">
        <v>1714</v>
      </c>
      <c r="AG204" s="215" t="s">
        <v>1422</v>
      </c>
      <c r="AH204" s="224"/>
      <c r="AI204" s="215" t="s">
        <v>1629</v>
      </c>
      <c r="AJ204" s="215"/>
      <c r="AK204" s="224"/>
      <c r="AL204" s="215" t="s">
        <v>1683</v>
      </c>
      <c r="AM204" s="238" t="s">
        <v>2668</v>
      </c>
      <c r="AN204" s="215" t="s">
        <v>1830</v>
      </c>
      <c r="AO204" s="221" t="s">
        <v>1859</v>
      </c>
      <c r="AP204" s="226" t="s">
        <v>2675</v>
      </c>
      <c r="AQ204" s="226" t="s">
        <v>2676</v>
      </c>
      <c r="AR204" s="212"/>
      <c r="AS204" s="215" t="s">
        <v>1819</v>
      </c>
      <c r="AT204" s="221" t="s">
        <v>1795</v>
      </c>
      <c r="AU204" s="215"/>
      <c r="AW204" s="228" t="s">
        <v>4626</v>
      </c>
    </row>
    <row r="205" spans="1:268" s="227" customFormat="1" ht="24" customHeight="1">
      <c r="A205" s="211">
        <v>204</v>
      </c>
      <c r="B205" s="237" t="s">
        <v>4278</v>
      </c>
      <c r="C205" s="237"/>
      <c r="D205" s="237" t="s">
        <v>4279</v>
      </c>
      <c r="E205" s="248">
        <v>42876.021216053239</v>
      </c>
      <c r="F205" s="219" t="s">
        <v>1628</v>
      </c>
      <c r="G205" s="215" t="s">
        <v>1793</v>
      </c>
      <c r="H205" s="232" t="s">
        <v>1676</v>
      </c>
      <c r="I205" s="248" t="e">
        <f>VLOOKUP(D205,#REF!,3,0)</f>
        <v>#REF!</v>
      </c>
      <c r="J205" s="216"/>
      <c r="K205" s="216" t="e">
        <v>#N/A</v>
      </c>
      <c r="L205" s="237" t="s">
        <v>1722</v>
      </c>
      <c r="M205" s="217" t="s">
        <v>4700</v>
      </c>
      <c r="N205" s="217"/>
      <c r="O205" s="213" t="s">
        <v>4596</v>
      </c>
      <c r="P205" s="213" t="s">
        <v>4643</v>
      </c>
      <c r="Q205" s="213" t="s">
        <v>4617</v>
      </c>
      <c r="R205" s="304" t="s">
        <v>1462</v>
      </c>
      <c r="S205" s="220"/>
      <c r="T205" s="215"/>
      <c r="U205" s="213" t="s">
        <v>4714</v>
      </c>
      <c r="V205" s="213" t="e">
        <v>#N/A</v>
      </c>
      <c r="W205" s="305"/>
      <c r="X205" s="221" t="s">
        <v>4</v>
      </c>
      <c r="Y205" s="222" t="s">
        <v>4663</v>
      </c>
      <c r="Z205" s="217" t="s">
        <v>4742</v>
      </c>
      <c r="AA205" s="222" t="s">
        <v>4665</v>
      </c>
      <c r="AB205" s="223" t="s">
        <v>4665</v>
      </c>
      <c r="AC205" s="237" t="s">
        <v>531</v>
      </c>
      <c r="AD205" s="237" t="s">
        <v>1676</v>
      </c>
      <c r="AE205" s="224"/>
      <c r="AF205" s="237" t="s">
        <v>1676</v>
      </c>
      <c r="AG205" s="304" t="s">
        <v>1462</v>
      </c>
      <c r="AH205" s="215" t="s">
        <v>4530</v>
      </c>
      <c r="AI205" s="215" t="s">
        <v>1629</v>
      </c>
      <c r="AJ205" s="215"/>
      <c r="AK205" s="215"/>
      <c r="AL205" s="237" t="s">
        <v>530</v>
      </c>
      <c r="AM205" s="237" t="s">
        <v>4263</v>
      </c>
      <c r="AN205" s="215"/>
      <c r="AO205" s="262"/>
      <c r="AP205" s="215"/>
      <c r="AQ205" s="215"/>
      <c r="AR205" s="215"/>
      <c r="AS205" s="215"/>
      <c r="AT205" s="227" t="s">
        <v>4467</v>
      </c>
      <c r="AU205" s="306" t="s">
        <v>4272</v>
      </c>
      <c r="AW205" s="228" t="s">
        <v>4630</v>
      </c>
    </row>
    <row r="206" spans="1:268" s="337" customFormat="1" ht="42.75" customHeight="1">
      <c r="A206" s="211">
        <v>205</v>
      </c>
      <c r="B206" s="215" t="s">
        <v>965</v>
      </c>
      <c r="C206" s="215"/>
      <c r="D206" s="213" t="s">
        <v>966</v>
      </c>
      <c r="E206" s="214">
        <v>43294</v>
      </c>
      <c r="F206" s="244" t="s">
        <v>1852</v>
      </c>
      <c r="G206" s="241" t="s">
        <v>2574</v>
      </c>
      <c r="H206" s="218" t="s">
        <v>4426</v>
      </c>
      <c r="I206" s="248" t="e">
        <f>VLOOKUP(D206,#REF!,3,0)</f>
        <v>#REF!</v>
      </c>
      <c r="J206" s="216"/>
      <c r="K206" s="216" t="e">
        <v>#N/A</v>
      </c>
      <c r="L206" s="213"/>
      <c r="M206" s="217" t="s">
        <v>4626</v>
      </c>
      <c r="N206" s="217"/>
      <c r="O206" s="213" t="s">
        <v>4596</v>
      </c>
      <c r="P206" s="213" t="s">
        <v>4689</v>
      </c>
      <c r="Q206" s="213" t="e">
        <v>#N/A</v>
      </c>
      <c r="R206" s="215" t="s">
        <v>2353</v>
      </c>
      <c r="S206" s="220"/>
      <c r="T206" s="215"/>
      <c r="U206" s="213" t="s">
        <v>4715</v>
      </c>
      <c r="V206" s="213" t="e">
        <v>#N/A</v>
      </c>
      <c r="W206" s="213"/>
      <c r="X206" s="221" t="s">
        <v>4</v>
      </c>
      <c r="Y206" s="222" t="s">
        <v>2301</v>
      </c>
      <c r="Z206" s="217" t="s">
        <v>4742</v>
      </c>
      <c r="AA206" s="223" t="s">
        <v>2303</v>
      </c>
      <c r="AB206" s="223"/>
      <c r="AC206" s="215" t="s">
        <v>58</v>
      </c>
      <c r="AD206" s="215" t="s">
        <v>1714</v>
      </c>
      <c r="AE206" s="224"/>
      <c r="AF206" s="215" t="s">
        <v>1714</v>
      </c>
      <c r="AG206" s="215" t="s">
        <v>2353</v>
      </c>
      <c r="AH206" s="224"/>
      <c r="AI206" s="215" t="s">
        <v>1625</v>
      </c>
      <c r="AJ206" s="215"/>
      <c r="AK206" s="224"/>
      <c r="AL206" s="215" t="s">
        <v>2150</v>
      </c>
      <c r="AM206" s="221" t="s">
        <v>2963</v>
      </c>
      <c r="AN206" s="241" t="s">
        <v>1809</v>
      </c>
      <c r="AO206" s="221" t="s">
        <v>2576</v>
      </c>
      <c r="AP206" s="226" t="s">
        <v>3065</v>
      </c>
      <c r="AQ206" s="226" t="s">
        <v>1847</v>
      </c>
      <c r="AR206" s="212"/>
      <c r="AS206" s="215"/>
      <c r="AT206" s="221" t="s">
        <v>1810</v>
      </c>
      <c r="AU206" s="215"/>
      <c r="AV206" s="227"/>
      <c r="AW206" s="228" t="s">
        <v>4626</v>
      </c>
      <c r="AX206" s="227"/>
      <c r="AY206" s="227"/>
      <c r="AZ206" s="227"/>
      <c r="BA206" s="227"/>
      <c r="BB206" s="227"/>
      <c r="BC206" s="227"/>
      <c r="BD206" s="227"/>
      <c r="BE206" s="227"/>
      <c r="BF206" s="227"/>
      <c r="BG206" s="227"/>
      <c r="BH206" s="227"/>
      <c r="BI206" s="227"/>
      <c r="BJ206" s="227"/>
      <c r="BK206" s="227"/>
      <c r="BL206" s="227"/>
      <c r="BM206" s="227"/>
      <c r="BN206" s="227"/>
      <c r="BO206" s="227"/>
      <c r="BP206" s="227"/>
      <c r="BQ206" s="227"/>
      <c r="BR206" s="227"/>
      <c r="BS206" s="227"/>
      <c r="BT206" s="227"/>
      <c r="BU206" s="227"/>
      <c r="BV206" s="227"/>
      <c r="BW206" s="227"/>
      <c r="BX206" s="227"/>
      <c r="BY206" s="227"/>
      <c r="BZ206" s="227"/>
      <c r="CA206" s="227"/>
      <c r="CB206" s="227"/>
      <c r="CC206" s="227"/>
      <c r="CD206" s="227"/>
      <c r="CE206" s="227"/>
      <c r="CF206" s="227"/>
      <c r="CG206" s="227"/>
      <c r="CH206" s="227"/>
      <c r="CI206" s="227"/>
      <c r="CJ206" s="227"/>
      <c r="CK206" s="227"/>
      <c r="CL206" s="227"/>
      <c r="CM206" s="227"/>
      <c r="CN206" s="227"/>
      <c r="CO206" s="227"/>
      <c r="CP206" s="227"/>
      <c r="CQ206" s="227"/>
      <c r="CR206" s="227"/>
      <c r="CS206" s="227"/>
      <c r="CT206" s="227"/>
      <c r="CU206" s="227"/>
      <c r="CV206" s="227"/>
      <c r="CW206" s="227"/>
      <c r="CX206" s="227"/>
      <c r="CY206" s="227"/>
      <c r="CZ206" s="227"/>
      <c r="DA206" s="227"/>
      <c r="DB206" s="227"/>
      <c r="DC206" s="227"/>
      <c r="DD206" s="227"/>
      <c r="DE206" s="227"/>
      <c r="DF206" s="227"/>
      <c r="DG206" s="227"/>
      <c r="DH206" s="227"/>
      <c r="DI206" s="227"/>
      <c r="DJ206" s="227"/>
      <c r="DK206" s="227"/>
      <c r="DL206" s="227"/>
      <c r="DM206" s="227"/>
      <c r="DN206" s="227"/>
      <c r="DO206" s="227"/>
      <c r="DP206" s="227"/>
      <c r="DQ206" s="227"/>
      <c r="DR206" s="227"/>
      <c r="DS206" s="227"/>
      <c r="DT206" s="227"/>
      <c r="DU206" s="227"/>
      <c r="DV206" s="227"/>
      <c r="DW206" s="227"/>
      <c r="DX206" s="227"/>
      <c r="DY206" s="227"/>
      <c r="DZ206" s="227"/>
      <c r="EA206" s="227"/>
      <c r="EB206" s="227"/>
      <c r="EC206" s="227"/>
      <c r="ED206" s="227"/>
      <c r="EE206" s="227"/>
      <c r="EF206" s="227"/>
      <c r="EG206" s="227"/>
      <c r="EH206" s="227"/>
      <c r="EI206" s="227"/>
      <c r="EJ206" s="227"/>
      <c r="EK206" s="227"/>
      <c r="EL206" s="227"/>
      <c r="EM206" s="227"/>
      <c r="EN206" s="227"/>
      <c r="EO206" s="227"/>
      <c r="EP206" s="227"/>
      <c r="EQ206" s="227"/>
      <c r="ER206" s="227"/>
      <c r="ES206" s="227"/>
      <c r="ET206" s="227"/>
      <c r="EU206" s="227"/>
      <c r="EV206" s="227"/>
      <c r="EW206" s="227"/>
      <c r="EX206" s="227"/>
      <c r="EY206" s="227"/>
      <c r="EZ206" s="227"/>
      <c r="FA206" s="227"/>
      <c r="FB206" s="227"/>
      <c r="FC206" s="227"/>
      <c r="FD206" s="227"/>
      <c r="FE206" s="227"/>
      <c r="FF206" s="227"/>
      <c r="FG206" s="227"/>
      <c r="FH206" s="227"/>
      <c r="FI206" s="227"/>
      <c r="FJ206" s="227"/>
      <c r="FK206" s="227"/>
      <c r="FL206" s="227"/>
      <c r="FM206" s="227"/>
      <c r="FN206" s="227"/>
      <c r="FO206" s="227"/>
      <c r="FP206" s="227"/>
      <c r="FQ206" s="227"/>
      <c r="FR206" s="227"/>
      <c r="FS206" s="227"/>
      <c r="FT206" s="227"/>
      <c r="FU206" s="227"/>
      <c r="FV206" s="227"/>
      <c r="FW206" s="227"/>
      <c r="FX206" s="227"/>
      <c r="FY206" s="227"/>
      <c r="FZ206" s="227"/>
      <c r="GA206" s="227"/>
      <c r="GB206" s="227"/>
      <c r="GC206" s="227"/>
      <c r="GD206" s="227"/>
      <c r="GE206" s="227"/>
      <c r="GF206" s="227"/>
      <c r="GG206" s="227"/>
      <c r="GH206" s="227"/>
      <c r="GI206" s="227"/>
      <c r="GJ206" s="227"/>
      <c r="GK206" s="227"/>
      <c r="GL206" s="227"/>
      <c r="GM206" s="227"/>
      <c r="GN206" s="227"/>
      <c r="GO206" s="227"/>
      <c r="GP206" s="227"/>
      <c r="GQ206" s="227"/>
      <c r="GR206" s="227"/>
      <c r="GS206" s="227"/>
      <c r="GT206" s="227"/>
      <c r="GU206" s="227"/>
      <c r="GV206" s="227"/>
      <c r="GW206" s="227"/>
      <c r="GX206" s="227"/>
      <c r="GY206" s="227"/>
      <c r="GZ206" s="227"/>
      <c r="HA206" s="227"/>
      <c r="HB206" s="227"/>
      <c r="HC206" s="227"/>
      <c r="HD206" s="227"/>
      <c r="HE206" s="227"/>
      <c r="HF206" s="227"/>
      <c r="HG206" s="227"/>
      <c r="HH206" s="227"/>
      <c r="HI206" s="227"/>
      <c r="HJ206" s="227"/>
      <c r="HK206" s="227"/>
      <c r="HL206" s="227"/>
      <c r="HM206" s="227"/>
      <c r="HN206" s="227"/>
      <c r="HO206" s="227"/>
      <c r="HP206" s="227"/>
      <c r="HQ206" s="227"/>
      <c r="HR206" s="227"/>
      <c r="HS206" s="227"/>
      <c r="HT206" s="227"/>
      <c r="HU206" s="227"/>
      <c r="HV206" s="227"/>
      <c r="HW206" s="227"/>
      <c r="HX206" s="227"/>
      <c r="HY206" s="227"/>
      <c r="HZ206" s="227"/>
      <c r="IA206" s="227"/>
      <c r="IB206" s="227"/>
      <c r="IC206" s="227"/>
      <c r="ID206" s="227"/>
      <c r="IE206" s="227"/>
      <c r="IF206" s="227"/>
      <c r="IG206" s="227"/>
      <c r="IH206" s="227"/>
      <c r="II206" s="227"/>
      <c r="IJ206" s="227"/>
      <c r="IK206" s="227"/>
      <c r="IL206" s="227"/>
      <c r="IM206" s="227"/>
      <c r="IN206" s="227"/>
      <c r="IO206" s="227"/>
      <c r="IP206" s="227"/>
      <c r="IQ206" s="227"/>
      <c r="IR206" s="227"/>
      <c r="IS206" s="227"/>
      <c r="IT206" s="227"/>
      <c r="IU206" s="227"/>
      <c r="IV206" s="227"/>
      <c r="IW206" s="227"/>
      <c r="IX206" s="227"/>
      <c r="IY206" s="227"/>
      <c r="IZ206" s="227"/>
      <c r="JA206" s="227"/>
      <c r="JB206" s="227"/>
      <c r="JC206" s="227"/>
      <c r="JD206" s="227"/>
      <c r="JE206" s="227"/>
      <c r="JF206" s="227"/>
      <c r="JG206" s="227"/>
      <c r="JH206" s="227"/>
    </row>
    <row r="207" spans="1:268" s="362" customFormat="1" ht="35.25" customHeight="1">
      <c r="A207" s="211">
        <v>206</v>
      </c>
      <c r="B207" s="255" t="s">
        <v>1034</v>
      </c>
      <c r="C207" s="255"/>
      <c r="D207" s="213" t="s">
        <v>1030</v>
      </c>
      <c r="E207" s="214" t="s">
        <v>2012</v>
      </c>
      <c r="F207" s="215" t="s">
        <v>1626</v>
      </c>
      <c r="G207" s="215" t="s">
        <v>2051</v>
      </c>
      <c r="H207" s="218" t="s">
        <v>4426</v>
      </c>
      <c r="I207" s="248" t="e">
        <f>VLOOKUP(D207,#REF!,3,0)</f>
        <v>#REF!</v>
      </c>
      <c r="J207" s="216"/>
      <c r="K207" s="216" t="e">
        <v>#N/A</v>
      </c>
      <c r="L207" s="213"/>
      <c r="M207" s="217" t="s">
        <v>4626</v>
      </c>
      <c r="N207" s="217"/>
      <c r="O207" s="213" t="s">
        <v>4596</v>
      </c>
      <c r="P207" s="213" t="s">
        <v>4689</v>
      </c>
      <c r="Q207" s="213" t="e">
        <v>#N/A</v>
      </c>
      <c r="R207" s="215" t="s">
        <v>1422</v>
      </c>
      <c r="S207" s="220"/>
      <c r="T207" s="215"/>
      <c r="U207" s="213" t="s">
        <v>4715</v>
      </c>
      <c r="V207" s="213" t="e">
        <v>#N/A</v>
      </c>
      <c r="W207" s="213"/>
      <c r="X207" s="221" t="s">
        <v>4</v>
      </c>
      <c r="Y207" s="222" t="s">
        <v>2437</v>
      </c>
      <c r="Z207" s="217" t="s">
        <v>4742</v>
      </c>
      <c r="AA207" s="223" t="s">
        <v>2440</v>
      </c>
      <c r="AB207" s="223"/>
      <c r="AC207" s="226" t="s">
        <v>1031</v>
      </c>
      <c r="AD207" s="215" t="s">
        <v>1714</v>
      </c>
      <c r="AE207" s="224"/>
      <c r="AF207" s="215" t="s">
        <v>1714</v>
      </c>
      <c r="AG207" s="215" t="s">
        <v>1422</v>
      </c>
      <c r="AH207" s="224"/>
      <c r="AI207" s="215" t="s">
        <v>1625</v>
      </c>
      <c r="AJ207" s="215"/>
      <c r="AK207" s="224"/>
      <c r="AL207" s="215" t="s">
        <v>2841</v>
      </c>
      <c r="AM207" s="256" t="s">
        <v>2012</v>
      </c>
      <c r="AN207" s="215" t="s">
        <v>1794</v>
      </c>
      <c r="AO207" s="221">
        <v>43339</v>
      </c>
      <c r="AP207" s="226">
        <v>0</v>
      </c>
      <c r="AQ207" s="226">
        <v>0</v>
      </c>
      <c r="AR207" s="212"/>
      <c r="AS207" s="215"/>
      <c r="AT207" s="221" t="s">
        <v>1802</v>
      </c>
      <c r="AU207" s="215"/>
      <c r="AV207" s="227"/>
      <c r="AW207" s="228" t="s">
        <v>4626</v>
      </c>
      <c r="AX207" s="227"/>
      <c r="AY207" s="227"/>
      <c r="AZ207" s="227"/>
      <c r="BA207" s="227"/>
      <c r="BB207" s="227"/>
      <c r="BC207" s="227"/>
      <c r="BD207" s="227"/>
      <c r="BE207" s="227"/>
      <c r="BF207" s="227"/>
      <c r="BG207" s="227"/>
      <c r="BH207" s="227"/>
      <c r="BI207" s="227"/>
      <c r="BJ207" s="227"/>
      <c r="BK207" s="227"/>
      <c r="BL207" s="227"/>
      <c r="BM207" s="227"/>
      <c r="BN207" s="227"/>
      <c r="BO207" s="227"/>
      <c r="BP207" s="227"/>
      <c r="BQ207" s="227"/>
      <c r="BR207" s="227"/>
      <c r="BS207" s="227"/>
      <c r="BT207" s="227"/>
      <c r="BU207" s="227"/>
      <c r="BV207" s="227"/>
      <c r="BW207" s="227"/>
      <c r="BX207" s="227"/>
      <c r="BY207" s="227"/>
      <c r="BZ207" s="227"/>
      <c r="CA207" s="227"/>
      <c r="CB207" s="227"/>
      <c r="CC207" s="227"/>
      <c r="CD207" s="227"/>
      <c r="CE207" s="227"/>
      <c r="CF207" s="227"/>
      <c r="CG207" s="227"/>
      <c r="CH207" s="227"/>
      <c r="CI207" s="227"/>
      <c r="CJ207" s="227"/>
      <c r="CK207" s="227"/>
      <c r="CL207" s="227"/>
      <c r="CM207" s="227"/>
      <c r="CN207" s="227"/>
      <c r="CO207" s="227"/>
      <c r="CP207" s="227"/>
      <c r="CQ207" s="227"/>
      <c r="CR207" s="227"/>
      <c r="CS207" s="227"/>
      <c r="CT207" s="227"/>
      <c r="CU207" s="227"/>
      <c r="CV207" s="227"/>
      <c r="CW207" s="227"/>
      <c r="CX207" s="227"/>
      <c r="CY207" s="227"/>
      <c r="CZ207" s="227"/>
      <c r="DA207" s="227"/>
      <c r="DB207" s="227"/>
      <c r="DC207" s="227"/>
      <c r="DD207" s="227"/>
      <c r="DE207" s="227"/>
      <c r="DF207" s="227"/>
      <c r="DG207" s="227"/>
      <c r="DH207" s="227"/>
      <c r="DI207" s="227"/>
      <c r="DJ207" s="227"/>
      <c r="DK207" s="227"/>
      <c r="DL207" s="227"/>
      <c r="DM207" s="227"/>
      <c r="DN207" s="227"/>
      <c r="DO207" s="227"/>
      <c r="DP207" s="227"/>
      <c r="DQ207" s="227"/>
      <c r="DR207" s="227"/>
      <c r="DS207" s="227"/>
      <c r="DT207" s="227"/>
      <c r="DU207" s="227"/>
      <c r="DV207" s="227"/>
      <c r="DW207" s="227"/>
      <c r="DX207" s="227"/>
      <c r="DY207" s="227"/>
      <c r="DZ207" s="227"/>
      <c r="EA207" s="227"/>
      <c r="EB207" s="227"/>
      <c r="EC207" s="227"/>
      <c r="ED207" s="227"/>
      <c r="EE207" s="227"/>
      <c r="EF207" s="227"/>
      <c r="EG207" s="227"/>
      <c r="EH207" s="227"/>
      <c r="EI207" s="227"/>
      <c r="EJ207" s="227"/>
      <c r="EK207" s="227"/>
      <c r="EL207" s="227"/>
      <c r="EM207" s="227"/>
      <c r="EN207" s="227"/>
      <c r="EO207" s="227"/>
      <c r="EP207" s="227"/>
      <c r="EQ207" s="227"/>
      <c r="ER207" s="227"/>
      <c r="ES207" s="227"/>
      <c r="ET207" s="227"/>
      <c r="EU207" s="227"/>
      <c r="EV207" s="227"/>
      <c r="EW207" s="227"/>
      <c r="EX207" s="227"/>
      <c r="EY207" s="227"/>
      <c r="EZ207" s="227"/>
      <c r="FA207" s="227"/>
      <c r="FB207" s="227"/>
      <c r="FC207" s="227"/>
      <c r="FD207" s="227"/>
      <c r="FE207" s="227"/>
      <c r="FF207" s="227"/>
      <c r="FG207" s="227"/>
      <c r="FH207" s="227"/>
      <c r="FI207" s="227"/>
      <c r="FJ207" s="227"/>
      <c r="FK207" s="227"/>
      <c r="FL207" s="227"/>
      <c r="FM207" s="227"/>
      <c r="FN207" s="227"/>
      <c r="FO207" s="227"/>
      <c r="FP207" s="227"/>
      <c r="FQ207" s="227"/>
      <c r="FR207" s="227"/>
      <c r="FS207" s="227"/>
      <c r="FT207" s="227"/>
      <c r="FU207" s="227"/>
      <c r="FV207" s="227"/>
      <c r="FW207" s="227"/>
      <c r="FX207" s="227"/>
      <c r="FY207" s="227"/>
      <c r="FZ207" s="227"/>
      <c r="GA207" s="227"/>
      <c r="GB207" s="227"/>
      <c r="GC207" s="227"/>
      <c r="GD207" s="227"/>
      <c r="GE207" s="227"/>
      <c r="GF207" s="227"/>
      <c r="GG207" s="227"/>
      <c r="GH207" s="227"/>
      <c r="GI207" s="227"/>
      <c r="GJ207" s="227"/>
      <c r="GK207" s="227"/>
      <c r="GL207" s="227"/>
      <c r="GM207" s="227"/>
      <c r="GN207" s="227"/>
      <c r="GO207" s="227"/>
      <c r="GP207" s="227"/>
      <c r="GQ207" s="227"/>
      <c r="GR207" s="227"/>
      <c r="GS207" s="227"/>
      <c r="GT207" s="227"/>
      <c r="GU207" s="227"/>
      <c r="GV207" s="227"/>
      <c r="GW207" s="227"/>
      <c r="GX207" s="227"/>
      <c r="GY207" s="227"/>
      <c r="GZ207" s="227"/>
      <c r="HA207" s="227"/>
      <c r="HB207" s="227"/>
      <c r="HC207" s="227"/>
      <c r="HD207" s="227"/>
      <c r="HE207" s="227"/>
      <c r="HF207" s="227"/>
      <c r="HG207" s="227"/>
      <c r="HH207" s="227"/>
      <c r="HI207" s="227"/>
      <c r="HJ207" s="227"/>
      <c r="HK207" s="227"/>
      <c r="HL207" s="227"/>
      <c r="HM207" s="227"/>
      <c r="HN207" s="227"/>
      <c r="HO207" s="227"/>
      <c r="HP207" s="227"/>
      <c r="HQ207" s="227"/>
      <c r="HR207" s="227"/>
      <c r="HS207" s="227"/>
      <c r="HT207" s="227"/>
      <c r="HU207" s="227"/>
      <c r="HV207" s="227"/>
      <c r="HW207" s="227"/>
      <c r="HX207" s="227"/>
      <c r="HY207" s="227"/>
      <c r="HZ207" s="227"/>
      <c r="IA207" s="227"/>
      <c r="IB207" s="227"/>
      <c r="IC207" s="227"/>
      <c r="ID207" s="227"/>
      <c r="IE207" s="227"/>
      <c r="IF207" s="227"/>
      <c r="IG207" s="227"/>
      <c r="IH207" s="227"/>
      <c r="II207" s="227"/>
      <c r="IJ207" s="227"/>
      <c r="IK207" s="227"/>
      <c r="IL207" s="227"/>
      <c r="IM207" s="227"/>
      <c r="IN207" s="227"/>
      <c r="IO207" s="227"/>
      <c r="IP207" s="227"/>
      <c r="IQ207" s="227"/>
      <c r="IR207" s="227"/>
      <c r="IS207" s="227"/>
      <c r="IT207" s="227"/>
      <c r="IU207" s="227"/>
      <c r="IV207" s="227"/>
      <c r="IW207" s="227"/>
      <c r="IX207" s="227"/>
      <c r="IY207" s="227"/>
      <c r="IZ207" s="227"/>
      <c r="JA207" s="227"/>
      <c r="JB207" s="227"/>
      <c r="JC207" s="227"/>
      <c r="JD207" s="227"/>
      <c r="JE207" s="227"/>
      <c r="JF207" s="227"/>
      <c r="JG207" s="227"/>
      <c r="JH207" s="227"/>
    </row>
    <row r="208" spans="1:268" s="227" customFormat="1" ht="24" customHeight="1">
      <c r="A208" s="211">
        <v>207</v>
      </c>
      <c r="B208" s="233" t="s">
        <v>134</v>
      </c>
      <c r="C208" s="233"/>
      <c r="D208" s="213" t="s">
        <v>105</v>
      </c>
      <c r="E208" s="214" t="s">
        <v>2355</v>
      </c>
      <c r="F208" s="215" t="s">
        <v>1689</v>
      </c>
      <c r="G208" s="215" t="s">
        <v>1622</v>
      </c>
      <c r="H208" s="218" t="s">
        <v>4426</v>
      </c>
      <c r="I208" s="248" t="e">
        <f>VLOOKUP(D208,#REF!,3,0)</f>
        <v>#REF!</v>
      </c>
      <c r="J208" s="216"/>
      <c r="K208" s="216" t="e">
        <v>#N/A</v>
      </c>
      <c r="L208" s="213"/>
      <c r="M208" s="217" t="s">
        <v>4626</v>
      </c>
      <c r="N208" s="217"/>
      <c r="O208" s="213" t="s">
        <v>4596</v>
      </c>
      <c r="P208" s="213" t="s">
        <v>4689</v>
      </c>
      <c r="Q208" s="213" t="e">
        <v>#N/A</v>
      </c>
      <c r="R208" s="215" t="s">
        <v>3212</v>
      </c>
      <c r="S208" s="220"/>
      <c r="T208" s="215"/>
      <c r="U208" s="213" t="s">
        <v>4715</v>
      </c>
      <c r="V208" s="213" t="e">
        <v>#N/A</v>
      </c>
      <c r="W208" s="213"/>
      <c r="X208" s="221" t="s">
        <v>4</v>
      </c>
      <c r="Y208" s="222" t="s">
        <v>2437</v>
      </c>
      <c r="Z208" s="217" t="s">
        <v>4742</v>
      </c>
      <c r="AA208" s="223" t="s">
        <v>3213</v>
      </c>
      <c r="AB208" s="223"/>
      <c r="AC208" s="233" t="s">
        <v>45</v>
      </c>
      <c r="AD208" s="215" t="s">
        <v>1714</v>
      </c>
      <c r="AE208" s="224"/>
      <c r="AF208" s="215" t="s">
        <v>1714</v>
      </c>
      <c r="AG208" s="215" t="s">
        <v>3212</v>
      </c>
      <c r="AH208" s="224"/>
      <c r="AI208" s="215" t="s">
        <v>1624</v>
      </c>
      <c r="AJ208" s="212"/>
      <c r="AK208" s="224"/>
      <c r="AL208" s="233" t="s">
        <v>2809</v>
      </c>
      <c r="AM208" s="234"/>
      <c r="AN208" s="215" t="s">
        <v>1794</v>
      </c>
      <c r="AO208" s="221">
        <v>43426</v>
      </c>
      <c r="AP208" s="226" t="s">
        <v>3242</v>
      </c>
      <c r="AQ208" s="226" t="s">
        <v>3243</v>
      </c>
      <c r="AR208" s="212"/>
      <c r="AS208" s="215"/>
      <c r="AT208" s="221" t="s">
        <v>1838</v>
      </c>
      <c r="AU208" s="215"/>
      <c r="AW208" s="228" t="s">
        <v>4626</v>
      </c>
    </row>
    <row r="209" spans="1:268" s="337" customFormat="1" ht="42.75" customHeight="1">
      <c r="A209" s="211">
        <v>208</v>
      </c>
      <c r="B209" s="235" t="s">
        <v>1133</v>
      </c>
      <c r="C209" s="235"/>
      <c r="D209" s="213" t="s">
        <v>1134</v>
      </c>
      <c r="E209" s="214" t="s">
        <v>4052</v>
      </c>
      <c r="F209" s="252" t="s">
        <v>1688</v>
      </c>
      <c r="G209" s="219" t="s">
        <v>2002</v>
      </c>
      <c r="H209" s="218" t="s">
        <v>4426</v>
      </c>
      <c r="I209" s="248" t="e">
        <f>VLOOKUP(D209,#REF!,3,0)</f>
        <v>#REF!</v>
      </c>
      <c r="J209" s="216"/>
      <c r="K209" s="216" t="e">
        <v>#N/A</v>
      </c>
      <c r="L209" s="213"/>
      <c r="M209" s="217" t="s">
        <v>4626</v>
      </c>
      <c r="N209" s="217"/>
      <c r="O209" s="213" t="s">
        <v>4596</v>
      </c>
      <c r="P209" s="213" t="s">
        <v>4689</v>
      </c>
      <c r="Q209" s="213" t="e">
        <v>#N/A</v>
      </c>
      <c r="R209" s="215" t="s">
        <v>1825</v>
      </c>
      <c r="S209" s="220"/>
      <c r="T209" s="215"/>
      <c r="U209" s="213" t="s">
        <v>4715</v>
      </c>
      <c r="V209" s="213" t="e">
        <v>#N/A</v>
      </c>
      <c r="W209" s="213"/>
      <c r="X209" s="221" t="s">
        <v>4</v>
      </c>
      <c r="Y209" s="222" t="s">
        <v>2311</v>
      </c>
      <c r="Z209" s="217" t="s">
        <v>4742</v>
      </c>
      <c r="AA209" s="223" t="s">
        <v>2520</v>
      </c>
      <c r="AB209" s="223"/>
      <c r="AC209" s="226" t="s">
        <v>45</v>
      </c>
      <c r="AD209" s="215" t="s">
        <v>1714</v>
      </c>
      <c r="AE209" s="224"/>
      <c r="AF209" s="215" t="s">
        <v>1714</v>
      </c>
      <c r="AG209" s="215" t="s">
        <v>1825</v>
      </c>
      <c r="AH209" s="224"/>
      <c r="AI209" s="233" t="s">
        <v>1627</v>
      </c>
      <c r="AJ209" s="215"/>
      <c r="AK209" s="224"/>
      <c r="AL209" s="215" t="s">
        <v>3610</v>
      </c>
      <c r="AM209" s="243">
        <v>43226.108218715279</v>
      </c>
      <c r="AN209" s="215" t="s">
        <v>1794</v>
      </c>
      <c r="AO209" s="221">
        <v>43362</v>
      </c>
      <c r="AP209" s="226" t="s">
        <v>3612</v>
      </c>
      <c r="AQ209" s="226">
        <v>605317</v>
      </c>
      <c r="AR209" s="212"/>
      <c r="AS209" s="215" t="s">
        <v>1819</v>
      </c>
      <c r="AT209" s="221" t="s">
        <v>1802</v>
      </c>
      <c r="AU209" s="215"/>
      <c r="AV209" s="227"/>
      <c r="AW209" s="228" t="s">
        <v>4626</v>
      </c>
      <c r="AX209" s="227"/>
      <c r="AY209" s="227"/>
      <c r="AZ209" s="227"/>
      <c r="BA209" s="227"/>
      <c r="BB209" s="227"/>
      <c r="BC209" s="227"/>
      <c r="BD209" s="227"/>
      <c r="BE209" s="227"/>
      <c r="BF209" s="227"/>
      <c r="BG209" s="227"/>
      <c r="BH209" s="227"/>
      <c r="BI209" s="227"/>
      <c r="BJ209" s="227"/>
      <c r="BK209" s="227"/>
      <c r="BL209" s="227"/>
      <c r="BM209" s="227"/>
      <c r="BN209" s="227"/>
      <c r="BO209" s="227"/>
      <c r="BP209" s="227"/>
      <c r="BQ209" s="227"/>
      <c r="BR209" s="227"/>
      <c r="BS209" s="227"/>
      <c r="BT209" s="227"/>
      <c r="BU209" s="227"/>
      <c r="BV209" s="227"/>
      <c r="BW209" s="227"/>
      <c r="BX209" s="227"/>
      <c r="BY209" s="227"/>
      <c r="BZ209" s="227"/>
      <c r="CA209" s="227"/>
      <c r="CB209" s="227"/>
      <c r="CC209" s="227"/>
      <c r="CD209" s="227"/>
      <c r="CE209" s="227"/>
      <c r="CF209" s="227"/>
      <c r="CG209" s="227"/>
      <c r="CH209" s="227"/>
      <c r="CI209" s="227"/>
      <c r="CJ209" s="227"/>
      <c r="CK209" s="227"/>
      <c r="CL209" s="227"/>
      <c r="CM209" s="227"/>
      <c r="CN209" s="227"/>
      <c r="CO209" s="227"/>
      <c r="CP209" s="227"/>
      <c r="CQ209" s="227"/>
      <c r="CR209" s="227"/>
      <c r="CS209" s="227"/>
      <c r="CT209" s="227"/>
      <c r="CU209" s="227"/>
      <c r="CV209" s="227"/>
      <c r="CW209" s="227"/>
      <c r="CX209" s="227"/>
      <c r="CY209" s="227"/>
      <c r="CZ209" s="227"/>
      <c r="DA209" s="227"/>
      <c r="DB209" s="227"/>
      <c r="DC209" s="227"/>
      <c r="DD209" s="227"/>
      <c r="DE209" s="227"/>
      <c r="DF209" s="227"/>
      <c r="DG209" s="227"/>
      <c r="DH209" s="227"/>
      <c r="DI209" s="227"/>
      <c r="DJ209" s="227"/>
      <c r="DK209" s="227"/>
      <c r="DL209" s="227"/>
      <c r="DM209" s="227"/>
      <c r="DN209" s="227"/>
      <c r="DO209" s="227"/>
      <c r="DP209" s="227"/>
      <c r="DQ209" s="227"/>
      <c r="DR209" s="227"/>
      <c r="DS209" s="227"/>
      <c r="DT209" s="227"/>
      <c r="DU209" s="227"/>
      <c r="DV209" s="227"/>
      <c r="DW209" s="227"/>
      <c r="DX209" s="227"/>
      <c r="DY209" s="227"/>
      <c r="DZ209" s="227"/>
      <c r="EA209" s="227"/>
      <c r="EB209" s="227"/>
      <c r="EC209" s="227"/>
      <c r="ED209" s="227"/>
      <c r="EE209" s="227"/>
      <c r="EF209" s="227"/>
      <c r="EG209" s="227"/>
      <c r="EH209" s="227"/>
      <c r="EI209" s="227"/>
      <c r="EJ209" s="227"/>
      <c r="EK209" s="227"/>
      <c r="EL209" s="227"/>
      <c r="EM209" s="227"/>
      <c r="EN209" s="227"/>
      <c r="EO209" s="227"/>
      <c r="EP209" s="227"/>
      <c r="EQ209" s="227"/>
      <c r="ER209" s="227"/>
      <c r="ES209" s="227"/>
      <c r="ET209" s="227"/>
      <c r="EU209" s="227"/>
      <c r="EV209" s="227"/>
      <c r="EW209" s="227"/>
      <c r="EX209" s="227"/>
      <c r="EY209" s="227"/>
      <c r="EZ209" s="227"/>
      <c r="FA209" s="227"/>
      <c r="FB209" s="227"/>
      <c r="FC209" s="227"/>
      <c r="FD209" s="227"/>
      <c r="FE209" s="227"/>
      <c r="FF209" s="227"/>
      <c r="FG209" s="227"/>
      <c r="FH209" s="227"/>
      <c r="FI209" s="227"/>
      <c r="FJ209" s="227"/>
      <c r="FK209" s="227"/>
      <c r="FL209" s="227"/>
      <c r="FM209" s="227"/>
      <c r="FN209" s="227"/>
      <c r="FO209" s="227"/>
      <c r="FP209" s="227"/>
      <c r="FQ209" s="227"/>
      <c r="FR209" s="227"/>
      <c r="FS209" s="227"/>
      <c r="FT209" s="227"/>
      <c r="FU209" s="227"/>
      <c r="FV209" s="227"/>
      <c r="FW209" s="227"/>
      <c r="FX209" s="227"/>
      <c r="FY209" s="227"/>
      <c r="FZ209" s="227"/>
      <c r="GA209" s="227"/>
      <c r="GB209" s="227"/>
      <c r="GC209" s="227"/>
      <c r="GD209" s="227"/>
      <c r="GE209" s="227"/>
      <c r="GF209" s="227"/>
      <c r="GG209" s="227"/>
      <c r="GH209" s="227"/>
      <c r="GI209" s="227"/>
      <c r="GJ209" s="227"/>
      <c r="GK209" s="227"/>
      <c r="GL209" s="227"/>
      <c r="GM209" s="227"/>
      <c r="GN209" s="227"/>
      <c r="GO209" s="227"/>
      <c r="GP209" s="227"/>
      <c r="GQ209" s="227"/>
      <c r="GR209" s="227"/>
      <c r="GS209" s="227"/>
      <c r="GT209" s="227"/>
      <c r="GU209" s="227"/>
      <c r="GV209" s="227"/>
      <c r="GW209" s="227"/>
      <c r="GX209" s="227"/>
      <c r="GY209" s="227"/>
      <c r="GZ209" s="227"/>
      <c r="HA209" s="227"/>
      <c r="HB209" s="227"/>
      <c r="HC209" s="227"/>
      <c r="HD209" s="227"/>
      <c r="HE209" s="227"/>
      <c r="HF209" s="227"/>
      <c r="HG209" s="227"/>
      <c r="HH209" s="227"/>
      <c r="HI209" s="227"/>
      <c r="HJ209" s="227"/>
      <c r="HK209" s="227"/>
      <c r="HL209" s="227"/>
      <c r="HM209" s="227"/>
      <c r="HN209" s="227"/>
      <c r="HO209" s="227"/>
      <c r="HP209" s="227"/>
      <c r="HQ209" s="227"/>
      <c r="HR209" s="227"/>
      <c r="HS209" s="227"/>
      <c r="HT209" s="227"/>
      <c r="HU209" s="227"/>
      <c r="HV209" s="227"/>
      <c r="HW209" s="227"/>
      <c r="HX209" s="227"/>
      <c r="HY209" s="227"/>
      <c r="HZ209" s="227"/>
      <c r="IA209" s="227"/>
      <c r="IB209" s="227"/>
      <c r="IC209" s="227"/>
      <c r="ID209" s="227"/>
      <c r="IE209" s="227"/>
      <c r="IF209" s="227"/>
      <c r="IG209" s="227"/>
      <c r="IH209" s="227"/>
      <c r="II209" s="227"/>
      <c r="IJ209" s="227"/>
      <c r="IK209" s="227"/>
      <c r="IL209" s="227"/>
      <c r="IM209" s="227"/>
      <c r="IN209" s="227"/>
      <c r="IO209" s="227"/>
      <c r="IP209" s="227"/>
      <c r="IQ209" s="227"/>
      <c r="IR209" s="227"/>
      <c r="IS209" s="227"/>
      <c r="IT209" s="227"/>
      <c r="IU209" s="227"/>
      <c r="IV209" s="227"/>
      <c r="IW209" s="227"/>
      <c r="IX209" s="227"/>
      <c r="IY209" s="227"/>
      <c r="IZ209" s="227"/>
      <c r="JA209" s="227"/>
      <c r="JB209" s="227"/>
      <c r="JC209" s="227"/>
      <c r="JD209" s="227"/>
      <c r="JE209" s="227"/>
      <c r="JF209" s="227"/>
      <c r="JG209" s="227"/>
      <c r="JH209" s="227"/>
    </row>
    <row r="210" spans="1:268" s="362" customFormat="1" ht="35.25" customHeight="1">
      <c r="A210" s="211">
        <v>209</v>
      </c>
      <c r="B210" s="215" t="s">
        <v>1092</v>
      </c>
      <c r="C210" s="215"/>
      <c r="D210" s="213" t="s">
        <v>1088</v>
      </c>
      <c r="E210" s="214" t="s">
        <v>2863</v>
      </c>
      <c r="F210" s="215" t="s">
        <v>908</v>
      </c>
      <c r="G210" s="215" t="s">
        <v>2051</v>
      </c>
      <c r="H210" s="218" t="s">
        <v>4426</v>
      </c>
      <c r="I210" s="248" t="e">
        <f>VLOOKUP(D210,#REF!,3,0)</f>
        <v>#REF!</v>
      </c>
      <c r="J210" s="216"/>
      <c r="K210" s="216" t="e">
        <v>#N/A</v>
      </c>
      <c r="L210" s="213"/>
      <c r="M210" s="217" t="s">
        <v>4626</v>
      </c>
      <c r="N210" s="217"/>
      <c r="O210" s="213" t="s">
        <v>4596</v>
      </c>
      <c r="P210" s="213" t="s">
        <v>4689</v>
      </c>
      <c r="Q210" s="213" t="e">
        <v>#N/A</v>
      </c>
      <c r="R210" s="308" t="s">
        <v>2041</v>
      </c>
      <c r="S210" s="220"/>
      <c r="T210" s="215"/>
      <c r="U210" s="213" t="s">
        <v>4715</v>
      </c>
      <c r="V210" s="213" t="e">
        <v>#N/A</v>
      </c>
      <c r="W210" s="213"/>
      <c r="X210" s="221" t="s">
        <v>4</v>
      </c>
      <c r="Y210" s="222" t="s">
        <v>2437</v>
      </c>
      <c r="Z210" s="217" t="s">
        <v>4742</v>
      </c>
      <c r="AA210" s="223" t="s">
        <v>2905</v>
      </c>
      <c r="AB210" s="223"/>
      <c r="AC210" s="215" t="s">
        <v>2904</v>
      </c>
      <c r="AD210" s="215" t="s">
        <v>1714</v>
      </c>
      <c r="AE210" s="224"/>
      <c r="AF210" s="215" t="s">
        <v>1714</v>
      </c>
      <c r="AG210" s="308" t="s">
        <v>2041</v>
      </c>
      <c r="AH210" s="224"/>
      <c r="AI210" s="215" t="s">
        <v>1625</v>
      </c>
      <c r="AJ210" s="215"/>
      <c r="AK210" s="224"/>
      <c r="AL210" s="215" t="s">
        <v>2577</v>
      </c>
      <c r="AM210" s="221" t="s">
        <v>2906</v>
      </c>
      <c r="AN210" s="241" t="s">
        <v>1809</v>
      </c>
      <c r="AO210" s="221" t="s">
        <v>2298</v>
      </c>
      <c r="AP210" s="226" t="s">
        <v>2914</v>
      </c>
      <c r="AQ210" s="226" t="s">
        <v>2915</v>
      </c>
      <c r="AR210" s="212"/>
      <c r="AS210" s="215"/>
      <c r="AT210" s="221" t="s">
        <v>1810</v>
      </c>
      <c r="AU210" s="215"/>
      <c r="AV210" s="227"/>
      <c r="AW210" s="228" t="s">
        <v>4626</v>
      </c>
      <c r="AX210" s="227"/>
      <c r="AY210" s="227"/>
      <c r="AZ210" s="227"/>
      <c r="BA210" s="227"/>
      <c r="BB210" s="227"/>
      <c r="BC210" s="227"/>
      <c r="BD210" s="227"/>
      <c r="BE210" s="227"/>
      <c r="BF210" s="227"/>
      <c r="BG210" s="227"/>
      <c r="BH210" s="227"/>
      <c r="BI210" s="227"/>
      <c r="BJ210" s="227"/>
      <c r="BK210" s="227"/>
      <c r="BL210" s="227"/>
      <c r="BM210" s="227"/>
      <c r="BN210" s="227"/>
      <c r="BO210" s="227"/>
      <c r="BP210" s="227"/>
      <c r="BQ210" s="227"/>
      <c r="BR210" s="227"/>
      <c r="BS210" s="227"/>
      <c r="BT210" s="227"/>
      <c r="BU210" s="227"/>
      <c r="BV210" s="227"/>
      <c r="BW210" s="227"/>
      <c r="BX210" s="227"/>
      <c r="BY210" s="227"/>
      <c r="BZ210" s="227"/>
      <c r="CA210" s="227"/>
      <c r="CB210" s="227"/>
      <c r="CC210" s="227"/>
      <c r="CD210" s="227"/>
      <c r="CE210" s="227"/>
      <c r="CF210" s="227"/>
      <c r="CG210" s="227"/>
      <c r="CH210" s="227"/>
      <c r="CI210" s="227"/>
      <c r="CJ210" s="227"/>
      <c r="CK210" s="227"/>
      <c r="CL210" s="227"/>
      <c r="CM210" s="227"/>
      <c r="CN210" s="227"/>
      <c r="CO210" s="227"/>
      <c r="CP210" s="227"/>
      <c r="CQ210" s="227"/>
      <c r="CR210" s="227"/>
      <c r="CS210" s="227"/>
      <c r="CT210" s="227"/>
      <c r="CU210" s="227"/>
      <c r="CV210" s="227"/>
      <c r="CW210" s="227"/>
      <c r="CX210" s="227"/>
      <c r="CY210" s="227"/>
      <c r="CZ210" s="227"/>
      <c r="DA210" s="227"/>
      <c r="DB210" s="227"/>
      <c r="DC210" s="227"/>
      <c r="DD210" s="227"/>
      <c r="DE210" s="227"/>
      <c r="DF210" s="227"/>
      <c r="DG210" s="227"/>
      <c r="DH210" s="227"/>
      <c r="DI210" s="227"/>
      <c r="DJ210" s="227"/>
      <c r="DK210" s="227"/>
      <c r="DL210" s="227"/>
      <c r="DM210" s="227"/>
      <c r="DN210" s="227"/>
      <c r="DO210" s="227"/>
      <c r="DP210" s="227"/>
      <c r="DQ210" s="227"/>
      <c r="DR210" s="227"/>
      <c r="DS210" s="227"/>
      <c r="DT210" s="227"/>
      <c r="DU210" s="227"/>
      <c r="DV210" s="227"/>
      <c r="DW210" s="227"/>
      <c r="DX210" s="227"/>
      <c r="DY210" s="227"/>
      <c r="DZ210" s="227"/>
      <c r="EA210" s="227"/>
      <c r="EB210" s="227"/>
      <c r="EC210" s="227"/>
      <c r="ED210" s="227"/>
      <c r="EE210" s="227"/>
      <c r="EF210" s="227"/>
      <c r="EG210" s="227"/>
      <c r="EH210" s="227"/>
      <c r="EI210" s="227"/>
      <c r="EJ210" s="227"/>
      <c r="EK210" s="227"/>
      <c r="EL210" s="227"/>
      <c r="EM210" s="227"/>
      <c r="EN210" s="227"/>
      <c r="EO210" s="227"/>
      <c r="EP210" s="227"/>
      <c r="EQ210" s="227"/>
      <c r="ER210" s="227"/>
      <c r="ES210" s="227"/>
      <c r="ET210" s="227"/>
      <c r="EU210" s="227"/>
      <c r="EV210" s="227"/>
      <c r="EW210" s="227"/>
      <c r="EX210" s="227"/>
      <c r="EY210" s="227"/>
      <c r="EZ210" s="227"/>
      <c r="FA210" s="227"/>
      <c r="FB210" s="227"/>
      <c r="FC210" s="227"/>
      <c r="FD210" s="227"/>
      <c r="FE210" s="227"/>
      <c r="FF210" s="227"/>
      <c r="FG210" s="227"/>
      <c r="FH210" s="227"/>
      <c r="FI210" s="227"/>
      <c r="FJ210" s="227"/>
      <c r="FK210" s="227"/>
      <c r="FL210" s="227"/>
      <c r="FM210" s="227"/>
      <c r="FN210" s="227"/>
      <c r="FO210" s="227"/>
      <c r="FP210" s="227"/>
      <c r="FQ210" s="227"/>
      <c r="FR210" s="227"/>
      <c r="FS210" s="227"/>
      <c r="FT210" s="227"/>
      <c r="FU210" s="227"/>
      <c r="FV210" s="227"/>
      <c r="FW210" s="227"/>
      <c r="FX210" s="227"/>
      <c r="FY210" s="227"/>
      <c r="FZ210" s="227"/>
      <c r="GA210" s="227"/>
      <c r="GB210" s="227"/>
      <c r="GC210" s="227"/>
      <c r="GD210" s="227"/>
      <c r="GE210" s="227"/>
      <c r="GF210" s="227"/>
      <c r="GG210" s="227"/>
      <c r="GH210" s="227"/>
      <c r="GI210" s="227"/>
      <c r="GJ210" s="227"/>
      <c r="GK210" s="227"/>
      <c r="GL210" s="227"/>
      <c r="GM210" s="227"/>
      <c r="GN210" s="227"/>
      <c r="GO210" s="227"/>
      <c r="GP210" s="227"/>
      <c r="GQ210" s="227"/>
      <c r="GR210" s="227"/>
      <c r="GS210" s="227"/>
      <c r="GT210" s="227"/>
      <c r="GU210" s="227"/>
      <c r="GV210" s="227"/>
      <c r="GW210" s="227"/>
      <c r="GX210" s="227"/>
      <c r="GY210" s="227"/>
      <c r="GZ210" s="227"/>
      <c r="HA210" s="227"/>
      <c r="HB210" s="227"/>
      <c r="HC210" s="227"/>
      <c r="HD210" s="227"/>
      <c r="HE210" s="227"/>
      <c r="HF210" s="227"/>
      <c r="HG210" s="227"/>
      <c r="HH210" s="227"/>
      <c r="HI210" s="227"/>
      <c r="HJ210" s="227"/>
      <c r="HK210" s="227"/>
      <c r="HL210" s="227"/>
      <c r="HM210" s="227"/>
      <c r="HN210" s="227"/>
      <c r="HO210" s="227"/>
      <c r="HP210" s="227"/>
      <c r="HQ210" s="227"/>
      <c r="HR210" s="227"/>
      <c r="HS210" s="227"/>
      <c r="HT210" s="227"/>
      <c r="HU210" s="227"/>
      <c r="HV210" s="227"/>
      <c r="HW210" s="227"/>
      <c r="HX210" s="227"/>
      <c r="HY210" s="227"/>
      <c r="HZ210" s="227"/>
      <c r="IA210" s="227"/>
      <c r="IB210" s="227"/>
      <c r="IC210" s="227"/>
      <c r="ID210" s="227"/>
      <c r="IE210" s="227"/>
      <c r="IF210" s="227"/>
      <c r="IG210" s="227"/>
      <c r="IH210" s="227"/>
      <c r="II210" s="227"/>
      <c r="IJ210" s="227"/>
      <c r="IK210" s="227"/>
      <c r="IL210" s="227"/>
      <c r="IM210" s="227"/>
      <c r="IN210" s="227"/>
      <c r="IO210" s="227"/>
      <c r="IP210" s="227"/>
      <c r="IQ210" s="227"/>
      <c r="IR210" s="227"/>
      <c r="IS210" s="227"/>
      <c r="IT210" s="227"/>
      <c r="IU210" s="227"/>
      <c r="IV210" s="227"/>
      <c r="IW210" s="227"/>
      <c r="IX210" s="227"/>
      <c r="IY210" s="227"/>
      <c r="IZ210" s="227"/>
      <c r="JA210" s="227"/>
      <c r="JB210" s="227"/>
      <c r="JC210" s="227"/>
      <c r="JD210" s="227"/>
      <c r="JE210" s="227"/>
      <c r="JF210" s="227"/>
      <c r="JG210" s="227"/>
      <c r="JH210" s="227"/>
    </row>
    <row r="211" spans="1:268" s="227" customFormat="1" ht="24" customHeight="1">
      <c r="A211" s="211">
        <v>210</v>
      </c>
      <c r="B211" s="255" t="s">
        <v>1528</v>
      </c>
      <c r="C211" s="255"/>
      <c r="D211" s="213" t="s">
        <v>1736</v>
      </c>
      <c r="E211" s="214" t="s">
        <v>3994</v>
      </c>
      <c r="F211" s="240" t="s">
        <v>2647</v>
      </c>
      <c r="G211" s="335" t="s">
        <v>1866</v>
      </c>
      <c r="H211" s="218" t="s">
        <v>4426</v>
      </c>
      <c r="I211" s="248" t="e">
        <f>VLOOKUP(D211,#REF!,3,0)</f>
        <v>#REF!</v>
      </c>
      <c r="J211" s="216"/>
      <c r="K211" s="216" t="e">
        <v>#N/A</v>
      </c>
      <c r="L211" s="213"/>
      <c r="M211" s="217" t="s">
        <v>4626</v>
      </c>
      <c r="N211" s="217"/>
      <c r="O211" s="213" t="s">
        <v>4596</v>
      </c>
      <c r="P211" s="213" t="s">
        <v>4689</v>
      </c>
      <c r="Q211" s="213" t="e">
        <v>#N/A</v>
      </c>
      <c r="R211" s="215" t="s">
        <v>1422</v>
      </c>
      <c r="S211" s="220"/>
      <c r="T211" s="215"/>
      <c r="U211" s="213" t="s">
        <v>4715</v>
      </c>
      <c r="V211" s="213" t="e">
        <v>#N/A</v>
      </c>
      <c r="W211" s="213"/>
      <c r="X211" s="221" t="s">
        <v>4</v>
      </c>
      <c r="Y211" s="222" t="s">
        <v>2437</v>
      </c>
      <c r="Z211" s="217" t="s">
        <v>4742</v>
      </c>
      <c r="AA211" s="223" t="s">
        <v>2440</v>
      </c>
      <c r="AB211" s="223"/>
      <c r="AC211" s="215" t="s">
        <v>471</v>
      </c>
      <c r="AD211" s="215" t="s">
        <v>1714</v>
      </c>
      <c r="AE211" s="224"/>
      <c r="AF211" s="215" t="s">
        <v>1714</v>
      </c>
      <c r="AG211" s="215" t="s">
        <v>1422</v>
      </c>
      <c r="AH211" s="224"/>
      <c r="AI211" s="277" t="s">
        <v>1627</v>
      </c>
      <c r="AJ211" s="219"/>
      <c r="AK211" s="224"/>
      <c r="AL211" s="215" t="s">
        <v>2664</v>
      </c>
      <c r="AM211" s="221">
        <v>42901.30911188657</v>
      </c>
      <c r="AN211" s="219" t="s">
        <v>1794</v>
      </c>
      <c r="AO211" s="221">
        <v>43318</v>
      </c>
      <c r="AP211" s="226"/>
      <c r="AQ211" s="226"/>
      <c r="AR211" s="212"/>
      <c r="AS211" s="215"/>
      <c r="AT211" s="221" t="s">
        <v>1795</v>
      </c>
      <c r="AU211" s="219"/>
      <c r="AW211" s="228" t="s">
        <v>4626</v>
      </c>
    </row>
    <row r="212" spans="1:268" s="227" customFormat="1" ht="24.75" customHeight="1">
      <c r="A212" s="211">
        <v>211</v>
      </c>
      <c r="B212" s="237" t="s">
        <v>4283</v>
      </c>
      <c r="C212" s="237"/>
      <c r="D212" s="237" t="s">
        <v>4279</v>
      </c>
      <c r="E212" s="248">
        <v>42876.095492592591</v>
      </c>
      <c r="F212" s="219" t="s">
        <v>1628</v>
      </c>
      <c r="G212" s="215" t="s">
        <v>1793</v>
      </c>
      <c r="H212" s="232" t="s">
        <v>1676</v>
      </c>
      <c r="I212" s="248" t="e">
        <f>VLOOKUP(D212,#REF!,3,0)</f>
        <v>#REF!</v>
      </c>
      <c r="J212" s="216"/>
      <c r="K212" s="216" t="e">
        <v>#N/A</v>
      </c>
      <c r="L212" s="237" t="s">
        <v>1722</v>
      </c>
      <c r="M212" s="217" t="s">
        <v>4700</v>
      </c>
      <c r="N212" s="217"/>
      <c r="O212" s="213" t="s">
        <v>4596</v>
      </c>
      <c r="P212" s="213" t="s">
        <v>4643</v>
      </c>
      <c r="Q212" s="213" t="s">
        <v>4617</v>
      </c>
      <c r="R212" s="304" t="s">
        <v>1462</v>
      </c>
      <c r="S212" s="220"/>
      <c r="T212" s="215"/>
      <c r="U212" s="213" t="s">
        <v>4714</v>
      </c>
      <c r="V212" s="213" t="e">
        <v>#N/A</v>
      </c>
      <c r="W212" s="305"/>
      <c r="X212" s="221" t="s">
        <v>4</v>
      </c>
      <c r="Y212" s="222" t="s">
        <v>4663</v>
      </c>
      <c r="Z212" s="217" t="s">
        <v>4742</v>
      </c>
      <c r="AA212" s="222" t="s">
        <v>4665</v>
      </c>
      <c r="AB212" s="223" t="s">
        <v>4665</v>
      </c>
      <c r="AC212" s="237" t="s">
        <v>531</v>
      </c>
      <c r="AD212" s="237" t="s">
        <v>1676</v>
      </c>
      <c r="AE212" s="224"/>
      <c r="AF212" s="237" t="s">
        <v>1676</v>
      </c>
      <c r="AG212" s="304" t="s">
        <v>1462</v>
      </c>
      <c r="AH212" s="215" t="s">
        <v>4530</v>
      </c>
      <c r="AI212" s="215" t="s">
        <v>1629</v>
      </c>
      <c r="AJ212" s="215"/>
      <c r="AK212" s="215"/>
      <c r="AL212" s="237" t="s">
        <v>530</v>
      </c>
      <c r="AM212" s="237" t="s">
        <v>4263</v>
      </c>
      <c r="AN212" s="215"/>
      <c r="AO212" s="262"/>
      <c r="AP212" s="215"/>
      <c r="AQ212" s="215"/>
      <c r="AR212" s="215"/>
      <c r="AS212" s="215"/>
      <c r="AT212" s="227" t="s">
        <v>4467</v>
      </c>
      <c r="AU212" s="306" t="s">
        <v>4272</v>
      </c>
      <c r="AW212" s="228" t="s">
        <v>4630</v>
      </c>
    </row>
    <row r="213" spans="1:268" s="337" customFormat="1" ht="42.75" customHeight="1">
      <c r="A213" s="211">
        <v>212</v>
      </c>
      <c r="B213" s="241" t="s">
        <v>979</v>
      </c>
      <c r="C213" s="241"/>
      <c r="D213" s="213" t="s">
        <v>980</v>
      </c>
      <c r="E213" s="214">
        <v>43323</v>
      </c>
      <c r="F213" s="244" t="s">
        <v>1852</v>
      </c>
      <c r="G213" s="241" t="s">
        <v>2574</v>
      </c>
      <c r="H213" s="218" t="s">
        <v>4426</v>
      </c>
      <c r="I213" s="248" t="e">
        <f>VLOOKUP(D213,#REF!,3,0)</f>
        <v>#REF!</v>
      </c>
      <c r="J213" s="216"/>
      <c r="K213" s="216" t="e">
        <v>#N/A</v>
      </c>
      <c r="L213" s="213"/>
      <c r="M213" s="217" t="s">
        <v>4626</v>
      </c>
      <c r="N213" s="217"/>
      <c r="O213" s="213" t="s">
        <v>4596</v>
      </c>
      <c r="P213" s="213" t="s">
        <v>4689</v>
      </c>
      <c r="Q213" s="213" t="e">
        <v>#N/A</v>
      </c>
      <c r="R213" s="215" t="s">
        <v>3004</v>
      </c>
      <c r="S213" s="220"/>
      <c r="T213" s="215"/>
      <c r="U213" s="213" t="s">
        <v>4715</v>
      </c>
      <c r="V213" s="213" t="e">
        <v>#N/A</v>
      </c>
      <c r="W213" s="213"/>
      <c r="X213" s="221" t="s">
        <v>4</v>
      </c>
      <c r="Y213" s="213" t="s">
        <v>4627</v>
      </c>
      <c r="Z213" s="217" t="s">
        <v>4742</v>
      </c>
      <c r="AA213" s="223" t="s">
        <v>4682</v>
      </c>
      <c r="AB213" s="223"/>
      <c r="AC213" s="241" t="s">
        <v>45</v>
      </c>
      <c r="AD213" s="215" t="s">
        <v>1714</v>
      </c>
      <c r="AE213" s="224"/>
      <c r="AF213" s="215" t="s">
        <v>1714</v>
      </c>
      <c r="AG213" s="215" t="s">
        <v>3004</v>
      </c>
      <c r="AH213" s="224"/>
      <c r="AI213" s="215" t="s">
        <v>1625</v>
      </c>
      <c r="AJ213" s="241"/>
      <c r="AK213" s="224"/>
      <c r="AL213" s="241" t="s">
        <v>2951</v>
      </c>
      <c r="AM213" s="221">
        <v>43323</v>
      </c>
      <c r="AN213" s="241" t="s">
        <v>1883</v>
      </c>
      <c r="AO213" s="221">
        <v>43543</v>
      </c>
      <c r="AP213" s="226" t="s">
        <v>3005</v>
      </c>
      <c r="AQ213" s="226" t="s">
        <v>3006</v>
      </c>
      <c r="AR213" s="212"/>
      <c r="AS213" s="215"/>
      <c r="AT213" s="221" t="s">
        <v>1884</v>
      </c>
      <c r="AU213" s="215"/>
      <c r="AV213" s="227"/>
      <c r="AW213" s="228" t="s">
        <v>4626</v>
      </c>
      <c r="AX213" s="227"/>
      <c r="AY213" s="227"/>
      <c r="AZ213" s="227"/>
      <c r="BA213" s="227"/>
      <c r="BB213" s="227"/>
      <c r="BC213" s="227"/>
      <c r="BD213" s="227"/>
      <c r="BE213" s="227"/>
      <c r="BF213" s="227"/>
      <c r="BG213" s="227"/>
      <c r="BH213" s="227"/>
      <c r="BI213" s="227"/>
      <c r="BJ213" s="227"/>
      <c r="BK213" s="227"/>
      <c r="BL213" s="227"/>
      <c r="BM213" s="227"/>
      <c r="BN213" s="227"/>
      <c r="BO213" s="227"/>
      <c r="BP213" s="227"/>
      <c r="BQ213" s="227"/>
      <c r="BR213" s="227"/>
      <c r="BS213" s="227"/>
      <c r="BT213" s="227"/>
      <c r="BU213" s="227"/>
      <c r="BV213" s="227"/>
      <c r="BW213" s="227"/>
      <c r="BX213" s="227"/>
      <c r="BY213" s="227"/>
      <c r="BZ213" s="227"/>
      <c r="CA213" s="227"/>
      <c r="CB213" s="227"/>
      <c r="CC213" s="227"/>
      <c r="CD213" s="227"/>
      <c r="CE213" s="227"/>
      <c r="CF213" s="227"/>
      <c r="CG213" s="227"/>
      <c r="CH213" s="227"/>
      <c r="CI213" s="227"/>
      <c r="CJ213" s="227"/>
      <c r="CK213" s="227"/>
      <c r="CL213" s="227"/>
      <c r="CM213" s="227"/>
      <c r="CN213" s="227"/>
      <c r="CO213" s="227"/>
      <c r="CP213" s="227"/>
      <c r="CQ213" s="227"/>
      <c r="CR213" s="227"/>
      <c r="CS213" s="227"/>
      <c r="CT213" s="227"/>
      <c r="CU213" s="227"/>
      <c r="CV213" s="227"/>
      <c r="CW213" s="227"/>
      <c r="CX213" s="227"/>
      <c r="CY213" s="227"/>
      <c r="CZ213" s="227"/>
      <c r="DA213" s="227"/>
      <c r="DB213" s="227"/>
      <c r="DC213" s="227"/>
      <c r="DD213" s="227"/>
      <c r="DE213" s="227"/>
      <c r="DF213" s="227"/>
      <c r="DG213" s="227"/>
      <c r="DH213" s="227"/>
      <c r="DI213" s="227"/>
      <c r="DJ213" s="227"/>
      <c r="DK213" s="227"/>
      <c r="DL213" s="227"/>
      <c r="DM213" s="227"/>
      <c r="DN213" s="227"/>
      <c r="DO213" s="227"/>
      <c r="DP213" s="227"/>
      <c r="DQ213" s="227"/>
      <c r="DR213" s="227"/>
      <c r="DS213" s="227"/>
      <c r="DT213" s="227"/>
      <c r="DU213" s="227"/>
      <c r="DV213" s="227"/>
      <c r="DW213" s="227"/>
      <c r="DX213" s="227"/>
      <c r="DY213" s="227"/>
      <c r="DZ213" s="227"/>
      <c r="EA213" s="227"/>
      <c r="EB213" s="227"/>
      <c r="EC213" s="227"/>
      <c r="ED213" s="227"/>
      <c r="EE213" s="227"/>
      <c r="EF213" s="227"/>
      <c r="EG213" s="227"/>
      <c r="EH213" s="227"/>
      <c r="EI213" s="227"/>
      <c r="EJ213" s="227"/>
      <c r="EK213" s="227"/>
      <c r="EL213" s="227"/>
      <c r="EM213" s="227"/>
      <c r="EN213" s="227"/>
      <c r="EO213" s="227"/>
      <c r="EP213" s="227"/>
      <c r="EQ213" s="227"/>
      <c r="ER213" s="227"/>
      <c r="ES213" s="227"/>
      <c r="ET213" s="227"/>
      <c r="EU213" s="227"/>
      <c r="EV213" s="227"/>
      <c r="EW213" s="227"/>
      <c r="EX213" s="227"/>
      <c r="EY213" s="227"/>
      <c r="EZ213" s="227"/>
      <c r="FA213" s="227"/>
      <c r="FB213" s="227"/>
      <c r="FC213" s="227"/>
      <c r="FD213" s="227"/>
      <c r="FE213" s="227"/>
      <c r="FF213" s="227"/>
      <c r="FG213" s="227"/>
      <c r="FH213" s="227"/>
      <c r="FI213" s="227"/>
      <c r="FJ213" s="227"/>
      <c r="FK213" s="227"/>
      <c r="FL213" s="227"/>
      <c r="FM213" s="227"/>
      <c r="FN213" s="227"/>
      <c r="FO213" s="227"/>
      <c r="FP213" s="227"/>
      <c r="FQ213" s="227"/>
      <c r="FR213" s="227"/>
      <c r="FS213" s="227"/>
      <c r="FT213" s="227"/>
      <c r="FU213" s="227"/>
      <c r="FV213" s="227"/>
      <c r="FW213" s="227"/>
      <c r="FX213" s="227"/>
      <c r="FY213" s="227"/>
      <c r="FZ213" s="227"/>
      <c r="GA213" s="227"/>
      <c r="GB213" s="227"/>
      <c r="GC213" s="227"/>
      <c r="GD213" s="227"/>
      <c r="GE213" s="227"/>
      <c r="GF213" s="227"/>
      <c r="GG213" s="227"/>
      <c r="GH213" s="227"/>
      <c r="GI213" s="227"/>
      <c r="GJ213" s="227"/>
      <c r="GK213" s="227"/>
      <c r="GL213" s="227"/>
      <c r="GM213" s="227"/>
      <c r="GN213" s="227"/>
      <c r="GO213" s="227"/>
      <c r="GP213" s="227"/>
      <c r="GQ213" s="227"/>
      <c r="GR213" s="227"/>
      <c r="GS213" s="227"/>
      <c r="GT213" s="227"/>
      <c r="GU213" s="227"/>
      <c r="GV213" s="227"/>
      <c r="GW213" s="227"/>
      <c r="GX213" s="227"/>
      <c r="GY213" s="227"/>
      <c r="GZ213" s="227"/>
      <c r="HA213" s="227"/>
      <c r="HB213" s="227"/>
      <c r="HC213" s="227"/>
      <c r="HD213" s="227"/>
      <c r="HE213" s="227"/>
      <c r="HF213" s="227"/>
      <c r="HG213" s="227"/>
      <c r="HH213" s="227"/>
      <c r="HI213" s="227"/>
      <c r="HJ213" s="227"/>
      <c r="HK213" s="227"/>
      <c r="HL213" s="227"/>
      <c r="HM213" s="227"/>
      <c r="HN213" s="227"/>
      <c r="HO213" s="227"/>
      <c r="HP213" s="227"/>
      <c r="HQ213" s="227"/>
      <c r="HR213" s="227"/>
      <c r="HS213" s="227"/>
      <c r="HT213" s="227"/>
      <c r="HU213" s="227"/>
      <c r="HV213" s="227"/>
      <c r="HW213" s="227"/>
      <c r="HX213" s="227"/>
      <c r="HY213" s="227"/>
      <c r="HZ213" s="227"/>
      <c r="IA213" s="227"/>
      <c r="IB213" s="227"/>
      <c r="IC213" s="227"/>
      <c r="ID213" s="227"/>
      <c r="IE213" s="227"/>
      <c r="IF213" s="227"/>
      <c r="IG213" s="227"/>
      <c r="IH213" s="227"/>
      <c r="II213" s="227"/>
      <c r="IJ213" s="227"/>
      <c r="IK213" s="227"/>
      <c r="IL213" s="227"/>
      <c r="IM213" s="227"/>
      <c r="IN213" s="227"/>
      <c r="IO213" s="227"/>
      <c r="IP213" s="227"/>
      <c r="IQ213" s="227"/>
      <c r="IR213" s="227"/>
      <c r="IS213" s="227"/>
      <c r="IT213" s="227"/>
      <c r="IU213" s="227"/>
      <c r="IV213" s="227"/>
      <c r="IW213" s="227"/>
      <c r="IX213" s="227"/>
      <c r="IY213" s="227"/>
      <c r="IZ213" s="227"/>
      <c r="JA213" s="227"/>
      <c r="JB213" s="227"/>
      <c r="JC213" s="227"/>
      <c r="JD213" s="227"/>
      <c r="JE213" s="227"/>
      <c r="JF213" s="227"/>
      <c r="JG213" s="227"/>
      <c r="JH213" s="227"/>
    </row>
    <row r="214" spans="1:268" s="362" customFormat="1" ht="35.25" customHeight="1">
      <c r="A214" s="211">
        <v>213</v>
      </c>
      <c r="B214" s="255" t="s">
        <v>1035</v>
      </c>
      <c r="C214" s="255"/>
      <c r="D214" s="213" t="s">
        <v>1030</v>
      </c>
      <c r="E214" s="214" t="s">
        <v>2012</v>
      </c>
      <c r="F214" s="215" t="s">
        <v>1626</v>
      </c>
      <c r="G214" s="215" t="s">
        <v>2051</v>
      </c>
      <c r="H214" s="218" t="s">
        <v>4426</v>
      </c>
      <c r="I214" s="248" t="e">
        <f>VLOOKUP(D214,#REF!,3,0)</f>
        <v>#REF!</v>
      </c>
      <c r="J214" s="216"/>
      <c r="K214" s="216" t="e">
        <v>#N/A</v>
      </c>
      <c r="L214" s="213"/>
      <c r="M214" s="217" t="s">
        <v>4626</v>
      </c>
      <c r="N214" s="217"/>
      <c r="O214" s="213" t="s">
        <v>4596</v>
      </c>
      <c r="P214" s="213" t="s">
        <v>4689</v>
      </c>
      <c r="Q214" s="213" t="e">
        <v>#N/A</v>
      </c>
      <c r="R214" s="215" t="s">
        <v>1422</v>
      </c>
      <c r="S214" s="220"/>
      <c r="T214" s="215"/>
      <c r="U214" s="213" t="s">
        <v>4715</v>
      </c>
      <c r="V214" s="213" t="e">
        <v>#N/A</v>
      </c>
      <c r="W214" s="213"/>
      <c r="X214" s="221" t="s">
        <v>4</v>
      </c>
      <c r="Y214" s="222" t="s">
        <v>2437</v>
      </c>
      <c r="Z214" s="217" t="s">
        <v>4742</v>
      </c>
      <c r="AA214" s="223" t="s">
        <v>2440</v>
      </c>
      <c r="AB214" s="223"/>
      <c r="AC214" s="226" t="s">
        <v>1031</v>
      </c>
      <c r="AD214" s="215" t="s">
        <v>1714</v>
      </c>
      <c r="AE214" s="224"/>
      <c r="AF214" s="215" t="s">
        <v>1714</v>
      </c>
      <c r="AG214" s="215" t="s">
        <v>1422</v>
      </c>
      <c r="AH214" s="224"/>
      <c r="AI214" s="215" t="s">
        <v>1625</v>
      </c>
      <c r="AJ214" s="215"/>
      <c r="AK214" s="224"/>
      <c r="AL214" s="215" t="s">
        <v>2841</v>
      </c>
      <c r="AM214" s="256" t="s">
        <v>2012</v>
      </c>
      <c r="AN214" s="215" t="s">
        <v>1794</v>
      </c>
      <c r="AO214" s="221">
        <v>43339</v>
      </c>
      <c r="AP214" s="226">
        <v>0</v>
      </c>
      <c r="AQ214" s="226">
        <v>0</v>
      </c>
      <c r="AR214" s="212"/>
      <c r="AS214" s="215"/>
      <c r="AT214" s="221" t="s">
        <v>1802</v>
      </c>
      <c r="AU214" s="215"/>
      <c r="AV214" s="227"/>
      <c r="AW214" s="228" t="s">
        <v>4626</v>
      </c>
      <c r="AX214" s="227"/>
      <c r="AY214" s="227"/>
      <c r="AZ214" s="227"/>
      <c r="BA214" s="227"/>
      <c r="BB214" s="227"/>
      <c r="BC214" s="227"/>
      <c r="BD214" s="227"/>
      <c r="BE214" s="227"/>
      <c r="BF214" s="227"/>
      <c r="BG214" s="227"/>
      <c r="BH214" s="227"/>
      <c r="BI214" s="227"/>
      <c r="BJ214" s="227"/>
      <c r="BK214" s="227"/>
      <c r="BL214" s="227"/>
      <c r="BM214" s="227"/>
      <c r="BN214" s="227"/>
      <c r="BO214" s="227"/>
      <c r="BP214" s="227"/>
      <c r="BQ214" s="227"/>
      <c r="BR214" s="227"/>
      <c r="BS214" s="227"/>
      <c r="BT214" s="227"/>
      <c r="BU214" s="227"/>
      <c r="BV214" s="227"/>
      <c r="BW214" s="227"/>
      <c r="BX214" s="227"/>
      <c r="BY214" s="227"/>
      <c r="BZ214" s="227"/>
      <c r="CA214" s="227"/>
      <c r="CB214" s="227"/>
      <c r="CC214" s="227"/>
      <c r="CD214" s="227"/>
      <c r="CE214" s="227"/>
      <c r="CF214" s="227"/>
      <c r="CG214" s="227"/>
      <c r="CH214" s="227"/>
      <c r="CI214" s="227"/>
      <c r="CJ214" s="227"/>
      <c r="CK214" s="227"/>
      <c r="CL214" s="227"/>
      <c r="CM214" s="227"/>
      <c r="CN214" s="227"/>
      <c r="CO214" s="227"/>
      <c r="CP214" s="227"/>
      <c r="CQ214" s="227"/>
      <c r="CR214" s="227"/>
      <c r="CS214" s="227"/>
      <c r="CT214" s="227"/>
      <c r="CU214" s="227"/>
      <c r="CV214" s="227"/>
      <c r="CW214" s="227"/>
      <c r="CX214" s="227"/>
      <c r="CY214" s="227"/>
      <c r="CZ214" s="227"/>
      <c r="DA214" s="227"/>
      <c r="DB214" s="227"/>
      <c r="DC214" s="227"/>
      <c r="DD214" s="227"/>
      <c r="DE214" s="227"/>
      <c r="DF214" s="227"/>
      <c r="DG214" s="227"/>
      <c r="DH214" s="227"/>
      <c r="DI214" s="227"/>
      <c r="DJ214" s="227"/>
      <c r="DK214" s="227"/>
      <c r="DL214" s="227"/>
      <c r="DM214" s="227"/>
      <c r="DN214" s="227"/>
      <c r="DO214" s="227"/>
      <c r="DP214" s="227"/>
      <c r="DQ214" s="227"/>
      <c r="DR214" s="227"/>
      <c r="DS214" s="227"/>
      <c r="DT214" s="227"/>
      <c r="DU214" s="227"/>
      <c r="DV214" s="227"/>
      <c r="DW214" s="227"/>
      <c r="DX214" s="227"/>
      <c r="DY214" s="227"/>
      <c r="DZ214" s="227"/>
      <c r="EA214" s="227"/>
      <c r="EB214" s="227"/>
      <c r="EC214" s="227"/>
      <c r="ED214" s="227"/>
      <c r="EE214" s="227"/>
      <c r="EF214" s="227"/>
      <c r="EG214" s="227"/>
      <c r="EH214" s="227"/>
      <c r="EI214" s="227"/>
      <c r="EJ214" s="227"/>
      <c r="EK214" s="227"/>
      <c r="EL214" s="227"/>
      <c r="EM214" s="227"/>
      <c r="EN214" s="227"/>
      <c r="EO214" s="227"/>
      <c r="EP214" s="227"/>
      <c r="EQ214" s="227"/>
      <c r="ER214" s="227"/>
      <c r="ES214" s="227"/>
      <c r="ET214" s="227"/>
      <c r="EU214" s="227"/>
      <c r="EV214" s="227"/>
      <c r="EW214" s="227"/>
      <c r="EX214" s="227"/>
      <c r="EY214" s="227"/>
      <c r="EZ214" s="227"/>
      <c r="FA214" s="227"/>
      <c r="FB214" s="227"/>
      <c r="FC214" s="227"/>
      <c r="FD214" s="227"/>
      <c r="FE214" s="227"/>
      <c r="FF214" s="227"/>
      <c r="FG214" s="227"/>
      <c r="FH214" s="227"/>
      <c r="FI214" s="227"/>
      <c r="FJ214" s="227"/>
      <c r="FK214" s="227"/>
      <c r="FL214" s="227"/>
      <c r="FM214" s="227"/>
      <c r="FN214" s="227"/>
      <c r="FO214" s="227"/>
      <c r="FP214" s="227"/>
      <c r="FQ214" s="227"/>
      <c r="FR214" s="227"/>
      <c r="FS214" s="227"/>
      <c r="FT214" s="227"/>
      <c r="FU214" s="227"/>
      <c r="FV214" s="227"/>
      <c r="FW214" s="227"/>
      <c r="FX214" s="227"/>
      <c r="FY214" s="227"/>
      <c r="FZ214" s="227"/>
      <c r="GA214" s="227"/>
      <c r="GB214" s="227"/>
      <c r="GC214" s="227"/>
      <c r="GD214" s="227"/>
      <c r="GE214" s="227"/>
      <c r="GF214" s="227"/>
      <c r="GG214" s="227"/>
      <c r="GH214" s="227"/>
      <c r="GI214" s="227"/>
      <c r="GJ214" s="227"/>
      <c r="GK214" s="227"/>
      <c r="GL214" s="227"/>
      <c r="GM214" s="227"/>
      <c r="GN214" s="227"/>
      <c r="GO214" s="227"/>
      <c r="GP214" s="227"/>
      <c r="GQ214" s="227"/>
      <c r="GR214" s="227"/>
      <c r="GS214" s="227"/>
      <c r="GT214" s="227"/>
      <c r="GU214" s="227"/>
      <c r="GV214" s="227"/>
      <c r="GW214" s="227"/>
      <c r="GX214" s="227"/>
      <c r="GY214" s="227"/>
      <c r="GZ214" s="227"/>
      <c r="HA214" s="227"/>
      <c r="HB214" s="227"/>
      <c r="HC214" s="227"/>
      <c r="HD214" s="227"/>
      <c r="HE214" s="227"/>
      <c r="HF214" s="227"/>
      <c r="HG214" s="227"/>
      <c r="HH214" s="227"/>
      <c r="HI214" s="227"/>
      <c r="HJ214" s="227"/>
      <c r="HK214" s="227"/>
      <c r="HL214" s="227"/>
      <c r="HM214" s="227"/>
      <c r="HN214" s="227"/>
      <c r="HO214" s="227"/>
      <c r="HP214" s="227"/>
      <c r="HQ214" s="227"/>
      <c r="HR214" s="227"/>
      <c r="HS214" s="227"/>
      <c r="HT214" s="227"/>
      <c r="HU214" s="227"/>
      <c r="HV214" s="227"/>
      <c r="HW214" s="227"/>
      <c r="HX214" s="227"/>
      <c r="HY214" s="227"/>
      <c r="HZ214" s="227"/>
      <c r="IA214" s="227"/>
      <c r="IB214" s="227"/>
      <c r="IC214" s="227"/>
      <c r="ID214" s="227"/>
      <c r="IE214" s="227"/>
      <c r="IF214" s="227"/>
      <c r="IG214" s="227"/>
      <c r="IH214" s="227"/>
      <c r="II214" s="227"/>
      <c r="IJ214" s="227"/>
      <c r="IK214" s="227"/>
      <c r="IL214" s="227"/>
      <c r="IM214" s="227"/>
      <c r="IN214" s="227"/>
      <c r="IO214" s="227"/>
      <c r="IP214" s="227"/>
      <c r="IQ214" s="227"/>
      <c r="IR214" s="227"/>
      <c r="IS214" s="227"/>
      <c r="IT214" s="227"/>
      <c r="IU214" s="227"/>
      <c r="IV214" s="227"/>
      <c r="IW214" s="227"/>
      <c r="IX214" s="227"/>
      <c r="IY214" s="227"/>
      <c r="IZ214" s="227"/>
      <c r="JA214" s="227"/>
      <c r="JB214" s="227"/>
      <c r="JC214" s="227"/>
      <c r="JD214" s="227"/>
      <c r="JE214" s="227"/>
      <c r="JF214" s="227"/>
      <c r="JG214" s="227"/>
      <c r="JH214" s="227"/>
    </row>
    <row r="215" spans="1:268" s="227" customFormat="1" ht="24" customHeight="1">
      <c r="A215" s="211">
        <v>214</v>
      </c>
      <c r="B215" s="233" t="s">
        <v>119</v>
      </c>
      <c r="C215" s="233"/>
      <c r="D215" s="213" t="s">
        <v>105</v>
      </c>
      <c r="E215" s="214" t="s">
        <v>2355</v>
      </c>
      <c r="F215" s="215" t="s">
        <v>1689</v>
      </c>
      <c r="G215" s="215" t="s">
        <v>1622</v>
      </c>
      <c r="H215" s="218" t="s">
        <v>4426</v>
      </c>
      <c r="I215" s="248" t="e">
        <f>VLOOKUP(D215,#REF!,3,0)</f>
        <v>#REF!</v>
      </c>
      <c r="J215" s="216"/>
      <c r="K215" s="216" t="e">
        <v>#N/A</v>
      </c>
      <c r="L215" s="213"/>
      <c r="M215" s="217" t="s">
        <v>4626</v>
      </c>
      <c r="N215" s="217"/>
      <c r="O215" s="213" t="s">
        <v>4596</v>
      </c>
      <c r="P215" s="213" t="s">
        <v>4689</v>
      </c>
      <c r="Q215" s="213" t="e">
        <v>#N/A</v>
      </c>
      <c r="R215" s="215" t="s">
        <v>3212</v>
      </c>
      <c r="S215" s="220"/>
      <c r="T215" s="215"/>
      <c r="U215" s="213" t="s">
        <v>4715</v>
      </c>
      <c r="V215" s="213" t="e">
        <v>#N/A</v>
      </c>
      <c r="W215" s="213"/>
      <c r="X215" s="221" t="s">
        <v>4</v>
      </c>
      <c r="Y215" s="222" t="s">
        <v>2437</v>
      </c>
      <c r="Z215" s="217" t="s">
        <v>4742</v>
      </c>
      <c r="AA215" s="223" t="s">
        <v>3213</v>
      </c>
      <c r="AB215" s="223"/>
      <c r="AC215" s="233" t="s">
        <v>45</v>
      </c>
      <c r="AD215" s="215" t="s">
        <v>1714</v>
      </c>
      <c r="AE215" s="224"/>
      <c r="AF215" s="215" t="s">
        <v>1714</v>
      </c>
      <c r="AG215" s="215" t="s">
        <v>3212</v>
      </c>
      <c r="AH215" s="224"/>
      <c r="AI215" s="215" t="s">
        <v>1624</v>
      </c>
      <c r="AJ215" s="212"/>
      <c r="AK215" s="224"/>
      <c r="AL215" s="233" t="s">
        <v>2809</v>
      </c>
      <c r="AM215" s="234"/>
      <c r="AN215" s="215" t="s">
        <v>1794</v>
      </c>
      <c r="AO215" s="221">
        <v>43425</v>
      </c>
      <c r="AP215" s="226" t="s">
        <v>3244</v>
      </c>
      <c r="AQ215" s="226" t="s">
        <v>3245</v>
      </c>
      <c r="AR215" s="212"/>
      <c r="AS215" s="215"/>
      <c r="AT215" s="221" t="s">
        <v>1838</v>
      </c>
      <c r="AU215" s="215"/>
      <c r="AW215" s="228" t="s">
        <v>4626</v>
      </c>
    </row>
    <row r="216" spans="1:268" s="337" customFormat="1" ht="42.75" customHeight="1">
      <c r="A216" s="211">
        <v>215</v>
      </c>
      <c r="B216" s="235" t="s">
        <v>1137</v>
      </c>
      <c r="C216" s="235"/>
      <c r="D216" s="213" t="s">
        <v>1134</v>
      </c>
      <c r="E216" s="214" t="s">
        <v>4053</v>
      </c>
      <c r="F216" s="252" t="s">
        <v>1688</v>
      </c>
      <c r="G216" s="219" t="s">
        <v>2002</v>
      </c>
      <c r="H216" s="218" t="s">
        <v>4426</v>
      </c>
      <c r="I216" s="248" t="e">
        <f>VLOOKUP(D216,#REF!,3,0)</f>
        <v>#REF!</v>
      </c>
      <c r="J216" s="216"/>
      <c r="K216" s="216" t="e">
        <v>#N/A</v>
      </c>
      <c r="L216" s="213"/>
      <c r="M216" s="217" t="s">
        <v>4626</v>
      </c>
      <c r="N216" s="217"/>
      <c r="O216" s="213" t="s">
        <v>4596</v>
      </c>
      <c r="P216" s="213" t="s">
        <v>4689</v>
      </c>
      <c r="Q216" s="213" t="e">
        <v>#N/A</v>
      </c>
      <c r="R216" s="215" t="s">
        <v>1825</v>
      </c>
      <c r="S216" s="220"/>
      <c r="T216" s="215"/>
      <c r="U216" s="213" t="s">
        <v>4715</v>
      </c>
      <c r="V216" s="213" t="e">
        <v>#N/A</v>
      </c>
      <c r="W216" s="213"/>
      <c r="X216" s="221" t="s">
        <v>4</v>
      </c>
      <c r="Y216" s="222" t="s">
        <v>2311</v>
      </c>
      <c r="Z216" s="217" t="s">
        <v>4742</v>
      </c>
      <c r="AA216" s="223" t="s">
        <v>2520</v>
      </c>
      <c r="AB216" s="223"/>
      <c r="AC216" s="226" t="s">
        <v>45</v>
      </c>
      <c r="AD216" s="215" t="s">
        <v>1714</v>
      </c>
      <c r="AE216" s="224"/>
      <c r="AF216" s="215" t="s">
        <v>1714</v>
      </c>
      <c r="AG216" s="215" t="s">
        <v>1825</v>
      </c>
      <c r="AH216" s="224"/>
      <c r="AI216" s="233" t="s">
        <v>1627</v>
      </c>
      <c r="AJ216" s="215"/>
      <c r="AK216" s="224"/>
      <c r="AL216" s="215" t="s">
        <v>3610</v>
      </c>
      <c r="AM216" s="243">
        <v>43226.110200810181</v>
      </c>
      <c r="AN216" s="215" t="s">
        <v>1794</v>
      </c>
      <c r="AO216" s="221">
        <v>43363</v>
      </c>
      <c r="AP216" s="226" t="s">
        <v>3613</v>
      </c>
      <c r="AQ216" s="226">
        <v>605421</v>
      </c>
      <c r="AR216" s="212"/>
      <c r="AS216" s="215" t="s">
        <v>1819</v>
      </c>
      <c r="AT216" s="221" t="s">
        <v>1802</v>
      </c>
      <c r="AU216" s="215"/>
      <c r="AV216" s="227"/>
      <c r="AW216" s="228" t="s">
        <v>4626</v>
      </c>
      <c r="AX216" s="227"/>
      <c r="AY216" s="227"/>
      <c r="AZ216" s="227"/>
      <c r="BA216" s="227"/>
      <c r="BB216" s="227"/>
      <c r="BC216" s="227"/>
      <c r="BD216" s="227"/>
      <c r="BE216" s="227"/>
      <c r="BF216" s="227"/>
      <c r="BG216" s="227"/>
      <c r="BH216" s="227"/>
      <c r="BI216" s="227"/>
      <c r="BJ216" s="227"/>
      <c r="BK216" s="227"/>
      <c r="BL216" s="227"/>
      <c r="BM216" s="227"/>
      <c r="BN216" s="227"/>
      <c r="BO216" s="227"/>
      <c r="BP216" s="227"/>
      <c r="BQ216" s="227"/>
      <c r="BR216" s="227"/>
      <c r="BS216" s="227"/>
      <c r="BT216" s="227"/>
      <c r="BU216" s="227"/>
      <c r="BV216" s="227"/>
      <c r="BW216" s="227"/>
      <c r="BX216" s="227"/>
      <c r="BY216" s="227"/>
      <c r="BZ216" s="227"/>
      <c r="CA216" s="227"/>
      <c r="CB216" s="227"/>
      <c r="CC216" s="227"/>
      <c r="CD216" s="227"/>
      <c r="CE216" s="227"/>
      <c r="CF216" s="227"/>
      <c r="CG216" s="227"/>
      <c r="CH216" s="227"/>
      <c r="CI216" s="227"/>
      <c r="CJ216" s="227"/>
      <c r="CK216" s="227"/>
      <c r="CL216" s="227"/>
      <c r="CM216" s="227"/>
      <c r="CN216" s="227"/>
      <c r="CO216" s="227"/>
      <c r="CP216" s="227"/>
      <c r="CQ216" s="227"/>
      <c r="CR216" s="227"/>
      <c r="CS216" s="227"/>
      <c r="CT216" s="227"/>
      <c r="CU216" s="227"/>
      <c r="CV216" s="227"/>
      <c r="CW216" s="227"/>
      <c r="CX216" s="227"/>
      <c r="CY216" s="227"/>
      <c r="CZ216" s="227"/>
      <c r="DA216" s="227"/>
      <c r="DB216" s="227"/>
      <c r="DC216" s="227"/>
      <c r="DD216" s="227"/>
      <c r="DE216" s="227"/>
      <c r="DF216" s="227"/>
      <c r="DG216" s="227"/>
      <c r="DH216" s="227"/>
      <c r="DI216" s="227"/>
      <c r="DJ216" s="227"/>
      <c r="DK216" s="227"/>
      <c r="DL216" s="227"/>
      <c r="DM216" s="227"/>
      <c r="DN216" s="227"/>
      <c r="DO216" s="227"/>
      <c r="DP216" s="227"/>
      <c r="DQ216" s="227"/>
      <c r="DR216" s="227"/>
      <c r="DS216" s="227"/>
      <c r="DT216" s="227"/>
      <c r="DU216" s="227"/>
      <c r="DV216" s="227"/>
      <c r="DW216" s="227"/>
      <c r="DX216" s="227"/>
      <c r="DY216" s="227"/>
      <c r="DZ216" s="227"/>
      <c r="EA216" s="227"/>
      <c r="EB216" s="227"/>
      <c r="EC216" s="227"/>
      <c r="ED216" s="227"/>
      <c r="EE216" s="227"/>
      <c r="EF216" s="227"/>
      <c r="EG216" s="227"/>
      <c r="EH216" s="227"/>
      <c r="EI216" s="227"/>
      <c r="EJ216" s="227"/>
      <c r="EK216" s="227"/>
      <c r="EL216" s="227"/>
      <c r="EM216" s="227"/>
      <c r="EN216" s="227"/>
      <c r="EO216" s="227"/>
      <c r="EP216" s="227"/>
      <c r="EQ216" s="227"/>
      <c r="ER216" s="227"/>
      <c r="ES216" s="227"/>
      <c r="ET216" s="227"/>
      <c r="EU216" s="227"/>
      <c r="EV216" s="227"/>
      <c r="EW216" s="227"/>
      <c r="EX216" s="227"/>
      <c r="EY216" s="227"/>
      <c r="EZ216" s="227"/>
      <c r="FA216" s="227"/>
      <c r="FB216" s="227"/>
      <c r="FC216" s="227"/>
      <c r="FD216" s="227"/>
      <c r="FE216" s="227"/>
      <c r="FF216" s="227"/>
      <c r="FG216" s="227"/>
      <c r="FH216" s="227"/>
      <c r="FI216" s="227"/>
      <c r="FJ216" s="227"/>
      <c r="FK216" s="227"/>
      <c r="FL216" s="227"/>
      <c r="FM216" s="227"/>
      <c r="FN216" s="227"/>
      <c r="FO216" s="227"/>
      <c r="FP216" s="227"/>
      <c r="FQ216" s="227"/>
      <c r="FR216" s="227"/>
      <c r="FS216" s="227"/>
      <c r="FT216" s="227"/>
      <c r="FU216" s="227"/>
      <c r="FV216" s="227"/>
      <c r="FW216" s="227"/>
      <c r="FX216" s="227"/>
      <c r="FY216" s="227"/>
      <c r="FZ216" s="227"/>
      <c r="GA216" s="227"/>
      <c r="GB216" s="227"/>
      <c r="GC216" s="227"/>
      <c r="GD216" s="227"/>
      <c r="GE216" s="227"/>
      <c r="GF216" s="227"/>
      <c r="GG216" s="227"/>
      <c r="GH216" s="227"/>
      <c r="GI216" s="227"/>
      <c r="GJ216" s="227"/>
      <c r="GK216" s="227"/>
      <c r="GL216" s="227"/>
      <c r="GM216" s="227"/>
      <c r="GN216" s="227"/>
      <c r="GO216" s="227"/>
      <c r="GP216" s="227"/>
      <c r="GQ216" s="227"/>
      <c r="GR216" s="227"/>
      <c r="GS216" s="227"/>
      <c r="GT216" s="227"/>
      <c r="GU216" s="227"/>
      <c r="GV216" s="227"/>
      <c r="GW216" s="227"/>
      <c r="GX216" s="227"/>
      <c r="GY216" s="227"/>
      <c r="GZ216" s="227"/>
      <c r="HA216" s="227"/>
      <c r="HB216" s="227"/>
      <c r="HC216" s="227"/>
      <c r="HD216" s="227"/>
      <c r="HE216" s="227"/>
      <c r="HF216" s="227"/>
      <c r="HG216" s="227"/>
      <c r="HH216" s="227"/>
      <c r="HI216" s="227"/>
      <c r="HJ216" s="227"/>
      <c r="HK216" s="227"/>
      <c r="HL216" s="227"/>
      <c r="HM216" s="227"/>
      <c r="HN216" s="227"/>
      <c r="HO216" s="227"/>
      <c r="HP216" s="227"/>
      <c r="HQ216" s="227"/>
      <c r="HR216" s="227"/>
      <c r="HS216" s="227"/>
      <c r="HT216" s="227"/>
      <c r="HU216" s="227"/>
      <c r="HV216" s="227"/>
      <c r="HW216" s="227"/>
      <c r="HX216" s="227"/>
      <c r="HY216" s="227"/>
      <c r="HZ216" s="227"/>
      <c r="IA216" s="227"/>
      <c r="IB216" s="227"/>
      <c r="IC216" s="227"/>
      <c r="ID216" s="227"/>
      <c r="IE216" s="227"/>
      <c r="IF216" s="227"/>
      <c r="IG216" s="227"/>
      <c r="IH216" s="227"/>
      <c r="II216" s="227"/>
      <c r="IJ216" s="227"/>
      <c r="IK216" s="227"/>
      <c r="IL216" s="227"/>
      <c r="IM216" s="227"/>
      <c r="IN216" s="227"/>
      <c r="IO216" s="227"/>
      <c r="IP216" s="227"/>
      <c r="IQ216" s="227"/>
      <c r="IR216" s="227"/>
      <c r="IS216" s="227"/>
      <c r="IT216" s="227"/>
      <c r="IU216" s="227"/>
      <c r="IV216" s="227"/>
      <c r="IW216" s="227"/>
      <c r="IX216" s="227"/>
      <c r="IY216" s="227"/>
      <c r="IZ216" s="227"/>
      <c r="JA216" s="227"/>
      <c r="JB216" s="227"/>
      <c r="JC216" s="227"/>
      <c r="JD216" s="227"/>
      <c r="JE216" s="227"/>
      <c r="JF216" s="227"/>
      <c r="JG216" s="227"/>
      <c r="JH216" s="227"/>
    </row>
    <row r="217" spans="1:268" s="362" customFormat="1" ht="35.25" customHeight="1">
      <c r="A217" s="211">
        <v>216</v>
      </c>
      <c r="B217" s="255" t="s">
        <v>1019</v>
      </c>
      <c r="C217" s="255"/>
      <c r="D217" s="213" t="s">
        <v>1020</v>
      </c>
      <c r="E217" s="214">
        <v>42074</v>
      </c>
      <c r="F217" s="311" t="s">
        <v>908</v>
      </c>
      <c r="G217" s="215" t="s">
        <v>2051</v>
      </c>
      <c r="H217" s="218" t="s">
        <v>4426</v>
      </c>
      <c r="I217" s="248" t="e">
        <f>VLOOKUP(D217,#REF!,3,0)</f>
        <v>#REF!</v>
      </c>
      <c r="J217" s="216"/>
      <c r="K217" s="216" t="e">
        <v>#N/A</v>
      </c>
      <c r="L217" s="213"/>
      <c r="M217" s="217" t="s">
        <v>4626</v>
      </c>
      <c r="N217" s="217"/>
      <c r="O217" s="213" t="s">
        <v>4596</v>
      </c>
      <c r="P217" s="213" t="s">
        <v>4689</v>
      </c>
      <c r="Q217" s="213" t="e">
        <v>#N/A</v>
      </c>
      <c r="R217" s="219" t="s">
        <v>1470</v>
      </c>
      <c r="S217" s="220"/>
      <c r="T217" s="215"/>
      <c r="U217" s="213" t="s">
        <v>4715</v>
      </c>
      <c r="V217" s="213" t="e">
        <v>#N/A</v>
      </c>
      <c r="W217" s="213"/>
      <c r="X217" s="221" t="s">
        <v>4</v>
      </c>
      <c r="Y217" s="222" t="s">
        <v>2437</v>
      </c>
      <c r="Z217" s="217" t="s">
        <v>4742</v>
      </c>
      <c r="AA217" s="223" t="s">
        <v>2440</v>
      </c>
      <c r="AB217" s="223"/>
      <c r="AC217" s="226" t="s">
        <v>1017</v>
      </c>
      <c r="AD217" s="215" t="s">
        <v>1714</v>
      </c>
      <c r="AE217" s="224"/>
      <c r="AF217" s="215" t="s">
        <v>1714</v>
      </c>
      <c r="AG217" s="219" t="s">
        <v>1470</v>
      </c>
      <c r="AH217" s="224"/>
      <c r="AI217" s="215" t="s">
        <v>1625</v>
      </c>
      <c r="AJ217" s="215"/>
      <c r="AK217" s="224"/>
      <c r="AL217" s="215">
        <v>0</v>
      </c>
      <c r="AM217" s="256">
        <v>42074</v>
      </c>
      <c r="AN217" s="215" t="s">
        <v>1794</v>
      </c>
      <c r="AO217" s="221">
        <v>43342</v>
      </c>
      <c r="AP217" s="226">
        <v>0</v>
      </c>
      <c r="AQ217" s="226">
        <v>0</v>
      </c>
      <c r="AR217" s="212"/>
      <c r="AS217" s="215"/>
      <c r="AT217" s="221" t="s">
        <v>1802</v>
      </c>
      <c r="AU217" s="215"/>
      <c r="AV217" s="227"/>
      <c r="AW217" s="228" t="s">
        <v>4626</v>
      </c>
      <c r="AX217" s="227"/>
      <c r="AY217" s="227"/>
      <c r="AZ217" s="227"/>
      <c r="BA217" s="227"/>
      <c r="BB217" s="227"/>
      <c r="BC217" s="227"/>
      <c r="BD217" s="227"/>
      <c r="BE217" s="227"/>
      <c r="BF217" s="227"/>
      <c r="BG217" s="227"/>
      <c r="BH217" s="227"/>
      <c r="BI217" s="227"/>
      <c r="BJ217" s="227"/>
      <c r="BK217" s="227"/>
      <c r="BL217" s="227"/>
      <c r="BM217" s="227"/>
      <c r="BN217" s="227"/>
      <c r="BO217" s="227"/>
      <c r="BP217" s="227"/>
      <c r="BQ217" s="227"/>
      <c r="BR217" s="227"/>
      <c r="BS217" s="227"/>
      <c r="BT217" s="227"/>
      <c r="BU217" s="227"/>
      <c r="BV217" s="227"/>
      <c r="BW217" s="227"/>
      <c r="BX217" s="227"/>
      <c r="BY217" s="227"/>
      <c r="BZ217" s="227"/>
      <c r="CA217" s="227"/>
      <c r="CB217" s="227"/>
      <c r="CC217" s="227"/>
      <c r="CD217" s="227"/>
      <c r="CE217" s="227"/>
      <c r="CF217" s="227"/>
      <c r="CG217" s="227"/>
      <c r="CH217" s="227"/>
      <c r="CI217" s="227"/>
      <c r="CJ217" s="227"/>
      <c r="CK217" s="227"/>
      <c r="CL217" s="227"/>
      <c r="CM217" s="227"/>
      <c r="CN217" s="227"/>
      <c r="CO217" s="227"/>
      <c r="CP217" s="227"/>
      <c r="CQ217" s="227"/>
      <c r="CR217" s="227"/>
      <c r="CS217" s="227"/>
      <c r="CT217" s="227"/>
      <c r="CU217" s="227"/>
      <c r="CV217" s="227"/>
      <c r="CW217" s="227"/>
      <c r="CX217" s="227"/>
      <c r="CY217" s="227"/>
      <c r="CZ217" s="227"/>
      <c r="DA217" s="227"/>
      <c r="DB217" s="227"/>
      <c r="DC217" s="227"/>
      <c r="DD217" s="227"/>
      <c r="DE217" s="227"/>
      <c r="DF217" s="227"/>
      <c r="DG217" s="227"/>
      <c r="DH217" s="227"/>
      <c r="DI217" s="227"/>
      <c r="DJ217" s="227"/>
      <c r="DK217" s="227"/>
      <c r="DL217" s="227"/>
      <c r="DM217" s="227"/>
      <c r="DN217" s="227"/>
      <c r="DO217" s="227"/>
      <c r="DP217" s="227"/>
      <c r="DQ217" s="227"/>
      <c r="DR217" s="227"/>
      <c r="DS217" s="227"/>
      <c r="DT217" s="227"/>
      <c r="DU217" s="227"/>
      <c r="DV217" s="227"/>
      <c r="DW217" s="227"/>
      <c r="DX217" s="227"/>
      <c r="DY217" s="227"/>
      <c r="DZ217" s="227"/>
      <c r="EA217" s="227"/>
      <c r="EB217" s="227"/>
      <c r="EC217" s="227"/>
      <c r="ED217" s="227"/>
      <c r="EE217" s="227"/>
      <c r="EF217" s="227"/>
      <c r="EG217" s="227"/>
      <c r="EH217" s="227"/>
      <c r="EI217" s="227"/>
      <c r="EJ217" s="227"/>
      <c r="EK217" s="227"/>
      <c r="EL217" s="227"/>
      <c r="EM217" s="227"/>
      <c r="EN217" s="227"/>
      <c r="EO217" s="227"/>
      <c r="EP217" s="227"/>
      <c r="EQ217" s="227"/>
      <c r="ER217" s="227"/>
      <c r="ES217" s="227"/>
      <c r="ET217" s="227"/>
      <c r="EU217" s="227"/>
      <c r="EV217" s="227"/>
      <c r="EW217" s="227"/>
      <c r="EX217" s="227"/>
      <c r="EY217" s="227"/>
      <c r="EZ217" s="227"/>
      <c r="FA217" s="227"/>
      <c r="FB217" s="227"/>
      <c r="FC217" s="227"/>
      <c r="FD217" s="227"/>
      <c r="FE217" s="227"/>
      <c r="FF217" s="227"/>
      <c r="FG217" s="227"/>
      <c r="FH217" s="227"/>
      <c r="FI217" s="227"/>
      <c r="FJ217" s="227"/>
      <c r="FK217" s="227"/>
      <c r="FL217" s="227"/>
      <c r="FM217" s="227"/>
      <c r="FN217" s="227"/>
      <c r="FO217" s="227"/>
      <c r="FP217" s="227"/>
      <c r="FQ217" s="227"/>
      <c r="FR217" s="227"/>
      <c r="FS217" s="227"/>
      <c r="FT217" s="227"/>
      <c r="FU217" s="227"/>
      <c r="FV217" s="227"/>
      <c r="FW217" s="227"/>
      <c r="FX217" s="227"/>
      <c r="FY217" s="227"/>
      <c r="FZ217" s="227"/>
      <c r="GA217" s="227"/>
      <c r="GB217" s="227"/>
      <c r="GC217" s="227"/>
      <c r="GD217" s="227"/>
      <c r="GE217" s="227"/>
      <c r="GF217" s="227"/>
      <c r="GG217" s="227"/>
      <c r="GH217" s="227"/>
      <c r="GI217" s="227"/>
      <c r="GJ217" s="227"/>
      <c r="GK217" s="227"/>
      <c r="GL217" s="227"/>
      <c r="GM217" s="227"/>
      <c r="GN217" s="227"/>
      <c r="GO217" s="227"/>
      <c r="GP217" s="227"/>
      <c r="GQ217" s="227"/>
      <c r="GR217" s="227"/>
      <c r="GS217" s="227"/>
      <c r="GT217" s="227"/>
      <c r="GU217" s="227"/>
      <c r="GV217" s="227"/>
      <c r="GW217" s="227"/>
      <c r="GX217" s="227"/>
      <c r="GY217" s="227"/>
      <c r="GZ217" s="227"/>
      <c r="HA217" s="227"/>
      <c r="HB217" s="227"/>
      <c r="HC217" s="227"/>
      <c r="HD217" s="227"/>
      <c r="HE217" s="227"/>
      <c r="HF217" s="227"/>
      <c r="HG217" s="227"/>
      <c r="HH217" s="227"/>
      <c r="HI217" s="227"/>
      <c r="HJ217" s="227"/>
      <c r="HK217" s="227"/>
      <c r="HL217" s="227"/>
      <c r="HM217" s="227"/>
      <c r="HN217" s="227"/>
      <c r="HO217" s="227"/>
      <c r="HP217" s="227"/>
      <c r="HQ217" s="227"/>
      <c r="HR217" s="227"/>
      <c r="HS217" s="227"/>
      <c r="HT217" s="227"/>
      <c r="HU217" s="227"/>
      <c r="HV217" s="227"/>
      <c r="HW217" s="227"/>
      <c r="HX217" s="227"/>
      <c r="HY217" s="227"/>
      <c r="HZ217" s="227"/>
      <c r="IA217" s="227"/>
      <c r="IB217" s="227"/>
      <c r="IC217" s="227"/>
      <c r="ID217" s="227"/>
      <c r="IE217" s="227"/>
      <c r="IF217" s="227"/>
      <c r="IG217" s="227"/>
      <c r="IH217" s="227"/>
      <c r="II217" s="227"/>
      <c r="IJ217" s="227"/>
      <c r="IK217" s="227"/>
      <c r="IL217" s="227"/>
      <c r="IM217" s="227"/>
      <c r="IN217" s="227"/>
      <c r="IO217" s="227"/>
      <c r="IP217" s="227"/>
      <c r="IQ217" s="227"/>
      <c r="IR217" s="227"/>
      <c r="IS217" s="227"/>
      <c r="IT217" s="227"/>
      <c r="IU217" s="227"/>
      <c r="IV217" s="227"/>
      <c r="IW217" s="227"/>
      <c r="IX217" s="227"/>
      <c r="IY217" s="227"/>
      <c r="IZ217" s="227"/>
      <c r="JA217" s="227"/>
      <c r="JB217" s="227"/>
      <c r="JC217" s="227"/>
      <c r="JD217" s="227"/>
      <c r="JE217" s="227"/>
      <c r="JF217" s="227"/>
      <c r="JG217" s="227"/>
      <c r="JH217" s="227"/>
    </row>
    <row r="218" spans="1:268" s="227" customFormat="1" ht="24" customHeight="1">
      <c r="A218" s="211">
        <v>217</v>
      </c>
      <c r="B218" s="255" t="s">
        <v>1529</v>
      </c>
      <c r="C218" s="255"/>
      <c r="D218" s="213" t="s">
        <v>1736</v>
      </c>
      <c r="E218" s="214" t="s">
        <v>3995</v>
      </c>
      <c r="F218" s="240" t="s">
        <v>2647</v>
      </c>
      <c r="G218" s="335" t="s">
        <v>1866</v>
      </c>
      <c r="H218" s="218" t="s">
        <v>4426</v>
      </c>
      <c r="I218" s="248" t="e">
        <f>VLOOKUP(D218,#REF!,3,0)</f>
        <v>#REF!</v>
      </c>
      <c r="J218" s="216"/>
      <c r="K218" s="216" t="e">
        <v>#N/A</v>
      </c>
      <c r="L218" s="213"/>
      <c r="M218" s="217" t="s">
        <v>4626</v>
      </c>
      <c r="N218" s="217"/>
      <c r="O218" s="213" t="s">
        <v>4596</v>
      </c>
      <c r="P218" s="213" t="s">
        <v>4689</v>
      </c>
      <c r="Q218" s="213" t="e">
        <v>#N/A</v>
      </c>
      <c r="R218" s="215" t="s">
        <v>1422</v>
      </c>
      <c r="S218" s="220"/>
      <c r="T218" s="215"/>
      <c r="U218" s="213" t="s">
        <v>4715</v>
      </c>
      <c r="V218" s="213" t="e">
        <v>#N/A</v>
      </c>
      <c r="W218" s="213"/>
      <c r="X218" s="221" t="s">
        <v>4</v>
      </c>
      <c r="Y218" s="222" t="s">
        <v>2437</v>
      </c>
      <c r="Z218" s="217" t="s">
        <v>4742</v>
      </c>
      <c r="AA218" s="223" t="s">
        <v>2440</v>
      </c>
      <c r="AB218" s="223"/>
      <c r="AC218" s="215" t="s">
        <v>471</v>
      </c>
      <c r="AD218" s="215" t="s">
        <v>1714</v>
      </c>
      <c r="AE218" s="224"/>
      <c r="AF218" s="215" t="s">
        <v>1714</v>
      </c>
      <c r="AG218" s="215" t="s">
        <v>1422</v>
      </c>
      <c r="AH218" s="224"/>
      <c r="AI218" s="277" t="s">
        <v>1627</v>
      </c>
      <c r="AJ218" s="219"/>
      <c r="AK218" s="224"/>
      <c r="AL218" s="215" t="s">
        <v>2664</v>
      </c>
      <c r="AM218" s="221">
        <v>42901.280934062503</v>
      </c>
      <c r="AN218" s="219" t="s">
        <v>1794</v>
      </c>
      <c r="AO218" s="221">
        <v>43318</v>
      </c>
      <c r="AP218" s="226"/>
      <c r="AQ218" s="226"/>
      <c r="AR218" s="212"/>
      <c r="AS218" s="215"/>
      <c r="AT218" s="221" t="s">
        <v>1795</v>
      </c>
      <c r="AU218" s="219"/>
      <c r="AW218" s="228" t="s">
        <v>4626</v>
      </c>
    </row>
    <row r="219" spans="1:268" s="227" customFormat="1" ht="24" customHeight="1">
      <c r="A219" s="211">
        <v>218</v>
      </c>
      <c r="B219" s="226" t="s">
        <v>4491</v>
      </c>
      <c r="C219" s="226"/>
      <c r="D219" s="260" t="s">
        <v>4520</v>
      </c>
      <c r="E219" s="221">
        <v>43190</v>
      </c>
      <c r="F219" s="260" t="s">
        <v>1628</v>
      </c>
      <c r="G219" s="215" t="s">
        <v>2051</v>
      </c>
      <c r="H219" s="232" t="s">
        <v>1676</v>
      </c>
      <c r="I219" s="248" t="e">
        <f>VLOOKUP(D219,#REF!,3,0)</f>
        <v>#REF!</v>
      </c>
      <c r="J219" s="216"/>
      <c r="K219" s="216" t="e">
        <v>#N/A</v>
      </c>
      <c r="L219" s="213" t="s">
        <v>1722</v>
      </c>
      <c r="M219" s="217" t="s">
        <v>4700</v>
      </c>
      <c r="N219" s="217"/>
      <c r="O219" s="213" t="s">
        <v>4596</v>
      </c>
      <c r="P219" s="213" t="s">
        <v>4643</v>
      </c>
      <c r="Q219" s="213" t="s">
        <v>4617</v>
      </c>
      <c r="R219" s="215" t="s">
        <v>4534</v>
      </c>
      <c r="S219" s="215"/>
      <c r="T219" s="215"/>
      <c r="U219" s="213" t="s">
        <v>4714</v>
      </c>
      <c r="V219" s="213" t="e">
        <v>#N/A</v>
      </c>
      <c r="W219" s="260"/>
      <c r="X219" s="221" t="s">
        <v>4</v>
      </c>
      <c r="Y219" s="222" t="s">
        <v>4663</v>
      </c>
      <c r="Z219" s="217" t="s">
        <v>4742</v>
      </c>
      <c r="AA219" s="222" t="s">
        <v>4665</v>
      </c>
      <c r="AB219" s="223" t="s">
        <v>4665</v>
      </c>
      <c r="AC219" s="215" t="s">
        <v>4493</v>
      </c>
      <c r="AD219" s="215" t="s">
        <v>1676</v>
      </c>
      <c r="AE219" s="260"/>
      <c r="AF219" s="215" t="s">
        <v>1676</v>
      </c>
      <c r="AG219" s="215" t="s">
        <v>4534</v>
      </c>
      <c r="AH219" s="215" t="s">
        <v>4365</v>
      </c>
      <c r="AI219" s="215" t="s">
        <v>1625</v>
      </c>
      <c r="AJ219" s="215" t="s">
        <v>1066</v>
      </c>
      <c r="AK219" s="215"/>
      <c r="AL219" s="215" t="s">
        <v>4492</v>
      </c>
      <c r="AM219" s="215"/>
      <c r="AN219" s="215"/>
      <c r="AO219" s="215"/>
      <c r="AP219" s="215"/>
      <c r="AQ219" s="215"/>
      <c r="AR219" s="215"/>
      <c r="AS219" s="215"/>
      <c r="AT219" s="227" t="s">
        <v>4588</v>
      </c>
      <c r="AU219" s="215" t="s">
        <v>4469</v>
      </c>
      <c r="AV219" s="215" t="s">
        <v>4462</v>
      </c>
      <c r="AW219" s="228" t="s">
        <v>4630</v>
      </c>
    </row>
    <row r="220" spans="1:268" s="227" customFormat="1" ht="24" customHeight="1">
      <c r="A220" s="211">
        <v>219</v>
      </c>
      <c r="B220" s="241" t="s">
        <v>981</v>
      </c>
      <c r="C220" s="241"/>
      <c r="D220" s="213" t="s">
        <v>980</v>
      </c>
      <c r="E220" s="214">
        <v>43323</v>
      </c>
      <c r="F220" s="244" t="s">
        <v>1852</v>
      </c>
      <c r="G220" s="241" t="s">
        <v>2574</v>
      </c>
      <c r="H220" s="218" t="s">
        <v>4426</v>
      </c>
      <c r="I220" s="248" t="e">
        <f>VLOOKUP(D220,#REF!,3,0)</f>
        <v>#REF!</v>
      </c>
      <c r="J220" s="216"/>
      <c r="K220" s="216" t="e">
        <v>#N/A</v>
      </c>
      <c r="L220" s="213"/>
      <c r="M220" s="217" t="s">
        <v>4626</v>
      </c>
      <c r="N220" s="217"/>
      <c r="O220" s="213" t="s">
        <v>4596</v>
      </c>
      <c r="P220" s="213" t="s">
        <v>4689</v>
      </c>
      <c r="Q220" s="213" t="e">
        <v>#N/A</v>
      </c>
      <c r="R220" s="215" t="s">
        <v>3004</v>
      </c>
      <c r="S220" s="220"/>
      <c r="T220" s="215"/>
      <c r="U220" s="213" t="s">
        <v>4715</v>
      </c>
      <c r="V220" s="213" t="e">
        <v>#N/A</v>
      </c>
      <c r="W220" s="213"/>
      <c r="X220" s="221" t="s">
        <v>4</v>
      </c>
      <c r="Y220" s="213" t="s">
        <v>4627</v>
      </c>
      <c r="Z220" s="217" t="s">
        <v>4742</v>
      </c>
      <c r="AA220" s="223" t="s">
        <v>4682</v>
      </c>
      <c r="AB220" s="223"/>
      <c r="AC220" s="241" t="s">
        <v>45</v>
      </c>
      <c r="AD220" s="215" t="s">
        <v>1714</v>
      </c>
      <c r="AE220" s="224"/>
      <c r="AF220" s="215" t="s">
        <v>1714</v>
      </c>
      <c r="AG220" s="215" t="s">
        <v>3004</v>
      </c>
      <c r="AH220" s="224"/>
      <c r="AI220" s="215" t="s">
        <v>1625</v>
      </c>
      <c r="AJ220" s="241"/>
      <c r="AK220" s="224"/>
      <c r="AL220" s="241" t="s">
        <v>2951</v>
      </c>
      <c r="AM220" s="221">
        <v>43323</v>
      </c>
      <c r="AN220" s="241" t="s">
        <v>1883</v>
      </c>
      <c r="AO220" s="221">
        <v>43544</v>
      </c>
      <c r="AP220" s="226" t="s">
        <v>3007</v>
      </c>
      <c r="AQ220" s="226" t="s">
        <v>3008</v>
      </c>
      <c r="AR220" s="212"/>
      <c r="AS220" s="215"/>
      <c r="AT220" s="221" t="s">
        <v>1884</v>
      </c>
      <c r="AU220" s="215"/>
      <c r="AW220" s="228" t="s">
        <v>4626</v>
      </c>
    </row>
    <row r="221" spans="1:268" s="227" customFormat="1" ht="24" customHeight="1">
      <c r="A221" s="211">
        <v>220</v>
      </c>
      <c r="B221" s="255" t="s">
        <v>1062</v>
      </c>
      <c r="C221" s="255"/>
      <c r="D221" s="213" t="s">
        <v>1063</v>
      </c>
      <c r="E221" s="214" t="s">
        <v>2843</v>
      </c>
      <c r="F221" s="215" t="s">
        <v>1626</v>
      </c>
      <c r="G221" s="215" t="s">
        <v>2051</v>
      </c>
      <c r="H221" s="218" t="s">
        <v>4426</v>
      </c>
      <c r="I221" s="248" t="e">
        <f>VLOOKUP(D221,#REF!,3,0)</f>
        <v>#REF!</v>
      </c>
      <c r="J221" s="216"/>
      <c r="K221" s="216" t="e">
        <v>#N/A</v>
      </c>
      <c r="L221" s="213"/>
      <c r="M221" s="217" t="s">
        <v>4626</v>
      </c>
      <c r="N221" s="217"/>
      <c r="O221" s="213" t="s">
        <v>4596</v>
      </c>
      <c r="P221" s="213" t="s">
        <v>4689</v>
      </c>
      <c r="Q221" s="213" t="e">
        <v>#N/A</v>
      </c>
      <c r="R221" s="215" t="s">
        <v>1422</v>
      </c>
      <c r="S221" s="220"/>
      <c r="T221" s="215"/>
      <c r="U221" s="213" t="s">
        <v>4715</v>
      </c>
      <c r="V221" s="213" t="e">
        <v>#N/A</v>
      </c>
      <c r="W221" s="213"/>
      <c r="X221" s="221" t="s">
        <v>4</v>
      </c>
      <c r="Y221" s="222" t="s">
        <v>2437</v>
      </c>
      <c r="Z221" s="217" t="s">
        <v>4742</v>
      </c>
      <c r="AA221" s="223" t="s">
        <v>2440</v>
      </c>
      <c r="AB221" s="223"/>
      <c r="AC221" s="226" t="s">
        <v>45</v>
      </c>
      <c r="AD221" s="215" t="s">
        <v>1714</v>
      </c>
      <c r="AE221" s="224"/>
      <c r="AF221" s="215" t="s">
        <v>1714</v>
      </c>
      <c r="AG221" s="215" t="s">
        <v>1422</v>
      </c>
      <c r="AH221" s="224"/>
      <c r="AI221" s="215" t="s">
        <v>1625</v>
      </c>
      <c r="AJ221" s="215"/>
      <c r="AK221" s="224"/>
      <c r="AL221" s="215" t="s">
        <v>2842</v>
      </c>
      <c r="AM221" s="256" t="s">
        <v>2843</v>
      </c>
      <c r="AN221" s="215" t="s">
        <v>1794</v>
      </c>
      <c r="AO221" s="221">
        <v>43339</v>
      </c>
      <c r="AP221" s="226">
        <v>0</v>
      </c>
      <c r="AQ221" s="226">
        <v>0</v>
      </c>
      <c r="AR221" s="212"/>
      <c r="AS221" s="215"/>
      <c r="AT221" s="221" t="s">
        <v>1795</v>
      </c>
      <c r="AU221" s="215"/>
      <c r="AW221" s="228" t="s">
        <v>4626</v>
      </c>
    </row>
    <row r="222" spans="1:268" s="227" customFormat="1" ht="24" customHeight="1">
      <c r="A222" s="211">
        <v>221</v>
      </c>
      <c r="B222" s="233" t="s">
        <v>115</v>
      </c>
      <c r="C222" s="233"/>
      <c r="D222" s="213" t="s">
        <v>105</v>
      </c>
      <c r="E222" s="214" t="s">
        <v>2355</v>
      </c>
      <c r="F222" s="215" t="s">
        <v>1689</v>
      </c>
      <c r="G222" s="215" t="s">
        <v>1622</v>
      </c>
      <c r="H222" s="218" t="s">
        <v>4426</v>
      </c>
      <c r="I222" s="248" t="e">
        <f>VLOOKUP(D222,#REF!,3,0)</f>
        <v>#REF!</v>
      </c>
      <c r="J222" s="216"/>
      <c r="K222" s="216" t="e">
        <v>#N/A</v>
      </c>
      <c r="L222" s="213"/>
      <c r="M222" s="217" t="s">
        <v>4626</v>
      </c>
      <c r="N222" s="217"/>
      <c r="O222" s="213" t="s">
        <v>4596</v>
      </c>
      <c r="P222" s="213" t="s">
        <v>4689</v>
      </c>
      <c r="Q222" s="213" t="e">
        <v>#N/A</v>
      </c>
      <c r="R222" s="215" t="s">
        <v>3212</v>
      </c>
      <c r="S222" s="220"/>
      <c r="T222" s="215"/>
      <c r="U222" s="213" t="s">
        <v>4715</v>
      </c>
      <c r="V222" s="213" t="e">
        <v>#N/A</v>
      </c>
      <c r="W222" s="213"/>
      <c r="X222" s="221" t="s">
        <v>4</v>
      </c>
      <c r="Y222" s="222" t="s">
        <v>2437</v>
      </c>
      <c r="Z222" s="217" t="s">
        <v>4742</v>
      </c>
      <c r="AA222" s="223" t="s">
        <v>3213</v>
      </c>
      <c r="AB222" s="223"/>
      <c r="AC222" s="233" t="s">
        <v>45</v>
      </c>
      <c r="AD222" s="215" t="s">
        <v>1714</v>
      </c>
      <c r="AE222" s="224"/>
      <c r="AF222" s="215" t="s">
        <v>1714</v>
      </c>
      <c r="AG222" s="215" t="s">
        <v>3212</v>
      </c>
      <c r="AH222" s="224"/>
      <c r="AI222" s="215" t="s">
        <v>1624</v>
      </c>
      <c r="AJ222" s="212"/>
      <c r="AK222" s="224"/>
      <c r="AL222" s="233" t="s">
        <v>2809</v>
      </c>
      <c r="AM222" s="234"/>
      <c r="AN222" s="215" t="s">
        <v>1794</v>
      </c>
      <c r="AO222" s="221">
        <v>43424</v>
      </c>
      <c r="AP222" s="226" t="s">
        <v>3246</v>
      </c>
      <c r="AQ222" s="226" t="s">
        <v>3247</v>
      </c>
      <c r="AR222" s="212"/>
      <c r="AS222" s="215"/>
      <c r="AT222" s="221" t="s">
        <v>1838</v>
      </c>
      <c r="AU222" s="215"/>
      <c r="AW222" s="228" t="s">
        <v>4626</v>
      </c>
    </row>
    <row r="223" spans="1:268" s="227" customFormat="1" ht="24" customHeight="1">
      <c r="A223" s="211">
        <v>222</v>
      </c>
      <c r="B223" s="235" t="s">
        <v>1135</v>
      </c>
      <c r="C223" s="235"/>
      <c r="D223" s="213" t="s">
        <v>1136</v>
      </c>
      <c r="E223" s="214" t="s">
        <v>4054</v>
      </c>
      <c r="F223" s="252" t="s">
        <v>1688</v>
      </c>
      <c r="G223" s="219" t="s">
        <v>2002</v>
      </c>
      <c r="H223" s="218" t="s">
        <v>4426</v>
      </c>
      <c r="I223" s="248" t="e">
        <f>VLOOKUP(D223,#REF!,3,0)</f>
        <v>#REF!</v>
      </c>
      <c r="J223" s="216"/>
      <c r="K223" s="216" t="e">
        <v>#N/A</v>
      </c>
      <c r="L223" s="213"/>
      <c r="M223" s="217" t="s">
        <v>4626</v>
      </c>
      <c r="N223" s="217"/>
      <c r="O223" s="213" t="s">
        <v>4596</v>
      </c>
      <c r="P223" s="213" t="s">
        <v>4689</v>
      </c>
      <c r="Q223" s="213" t="e">
        <v>#N/A</v>
      </c>
      <c r="R223" s="215" t="s">
        <v>1825</v>
      </c>
      <c r="S223" s="220"/>
      <c r="T223" s="215"/>
      <c r="U223" s="213" t="s">
        <v>4715</v>
      </c>
      <c r="V223" s="213" t="e">
        <v>#N/A</v>
      </c>
      <c r="W223" s="213"/>
      <c r="X223" s="221" t="s">
        <v>4</v>
      </c>
      <c r="Y223" s="222" t="s">
        <v>2311</v>
      </c>
      <c r="Z223" s="217" t="s">
        <v>4742</v>
      </c>
      <c r="AA223" s="223" t="s">
        <v>2520</v>
      </c>
      <c r="AB223" s="223"/>
      <c r="AC223" s="226" t="s">
        <v>45</v>
      </c>
      <c r="AD223" s="215" t="s">
        <v>1714</v>
      </c>
      <c r="AE223" s="224"/>
      <c r="AF223" s="215" t="s">
        <v>1714</v>
      </c>
      <c r="AG223" s="215" t="s">
        <v>1825</v>
      </c>
      <c r="AH223" s="224"/>
      <c r="AI223" s="233" t="s">
        <v>1627</v>
      </c>
      <c r="AJ223" s="215"/>
      <c r="AK223" s="224"/>
      <c r="AL223" s="215" t="s">
        <v>3610</v>
      </c>
      <c r="AM223" s="243">
        <v>43226.066291631942</v>
      </c>
      <c r="AN223" s="215" t="s">
        <v>1794</v>
      </c>
      <c r="AO223" s="221">
        <v>43363</v>
      </c>
      <c r="AP223" s="226" t="s">
        <v>3614</v>
      </c>
      <c r="AQ223" s="226">
        <v>582202</v>
      </c>
      <c r="AR223" s="212"/>
      <c r="AS223" s="215" t="s">
        <v>1819</v>
      </c>
      <c r="AT223" s="221" t="s">
        <v>1802</v>
      </c>
      <c r="AU223" s="215"/>
      <c r="AW223" s="228" t="s">
        <v>4626</v>
      </c>
    </row>
    <row r="224" spans="1:268" s="227" customFormat="1" ht="24" customHeight="1">
      <c r="A224" s="211">
        <v>223</v>
      </c>
      <c r="B224" s="255" t="s">
        <v>1021</v>
      </c>
      <c r="C224" s="255"/>
      <c r="D224" s="213" t="s">
        <v>1020</v>
      </c>
      <c r="E224" s="214">
        <v>42074</v>
      </c>
      <c r="F224" s="311" t="s">
        <v>908</v>
      </c>
      <c r="G224" s="215" t="s">
        <v>2051</v>
      </c>
      <c r="H224" s="218" t="s">
        <v>4426</v>
      </c>
      <c r="I224" s="248" t="e">
        <f>VLOOKUP(D224,#REF!,3,0)</f>
        <v>#REF!</v>
      </c>
      <c r="J224" s="216"/>
      <c r="K224" s="216" t="e">
        <v>#N/A</v>
      </c>
      <c r="L224" s="213"/>
      <c r="M224" s="217" t="s">
        <v>4626</v>
      </c>
      <c r="N224" s="217"/>
      <c r="O224" s="213" t="s">
        <v>4596</v>
      </c>
      <c r="P224" s="213" t="s">
        <v>4689</v>
      </c>
      <c r="Q224" s="213" t="e">
        <v>#N/A</v>
      </c>
      <c r="R224" s="219" t="s">
        <v>1470</v>
      </c>
      <c r="S224" s="220"/>
      <c r="T224" s="215"/>
      <c r="U224" s="213" t="s">
        <v>4715</v>
      </c>
      <c r="V224" s="213" t="e">
        <v>#N/A</v>
      </c>
      <c r="W224" s="213"/>
      <c r="X224" s="221" t="s">
        <v>4</v>
      </c>
      <c r="Y224" s="222" t="s">
        <v>2437</v>
      </c>
      <c r="Z224" s="217" t="s">
        <v>4742</v>
      </c>
      <c r="AA224" s="223" t="s">
        <v>2440</v>
      </c>
      <c r="AB224" s="223"/>
      <c r="AC224" s="226" t="s">
        <v>1017</v>
      </c>
      <c r="AD224" s="215" t="s">
        <v>1714</v>
      </c>
      <c r="AE224" s="224"/>
      <c r="AF224" s="215" t="s">
        <v>1714</v>
      </c>
      <c r="AG224" s="219" t="s">
        <v>1470</v>
      </c>
      <c r="AH224" s="224"/>
      <c r="AI224" s="215" t="s">
        <v>1625</v>
      </c>
      <c r="AJ224" s="215"/>
      <c r="AK224" s="224"/>
      <c r="AL224" s="215">
        <v>0</v>
      </c>
      <c r="AM224" s="256">
        <v>42074</v>
      </c>
      <c r="AN224" s="215" t="s">
        <v>1794</v>
      </c>
      <c r="AO224" s="221">
        <v>43342</v>
      </c>
      <c r="AP224" s="226">
        <v>0</v>
      </c>
      <c r="AQ224" s="226">
        <v>0</v>
      </c>
      <c r="AR224" s="212"/>
      <c r="AS224" s="215"/>
      <c r="AT224" s="221" t="s">
        <v>1802</v>
      </c>
      <c r="AU224" s="215"/>
      <c r="AW224" s="228" t="s">
        <v>4626</v>
      </c>
    </row>
    <row r="225" spans="1:268" s="227" customFormat="1" ht="24" customHeight="1">
      <c r="A225" s="211">
        <v>224</v>
      </c>
      <c r="B225" s="255" t="s">
        <v>1530</v>
      </c>
      <c r="C225" s="255"/>
      <c r="D225" s="213" t="s">
        <v>1736</v>
      </c>
      <c r="E225" s="214" t="s">
        <v>3996</v>
      </c>
      <c r="F225" s="240" t="s">
        <v>2647</v>
      </c>
      <c r="G225" s="335" t="s">
        <v>1866</v>
      </c>
      <c r="H225" s="218" t="s">
        <v>4426</v>
      </c>
      <c r="I225" s="248" t="e">
        <f>VLOOKUP(D225,#REF!,3,0)</f>
        <v>#REF!</v>
      </c>
      <c r="J225" s="216"/>
      <c r="K225" s="216" t="e">
        <v>#N/A</v>
      </c>
      <c r="L225" s="213"/>
      <c r="M225" s="217" t="s">
        <v>4626</v>
      </c>
      <c r="N225" s="217"/>
      <c r="O225" s="213" t="s">
        <v>4596</v>
      </c>
      <c r="P225" s="213" t="s">
        <v>4689</v>
      </c>
      <c r="Q225" s="213" t="e">
        <v>#N/A</v>
      </c>
      <c r="R225" s="215" t="s">
        <v>1422</v>
      </c>
      <c r="S225" s="220"/>
      <c r="T225" s="215"/>
      <c r="U225" s="213" t="s">
        <v>4715</v>
      </c>
      <c r="V225" s="213" t="e">
        <v>#N/A</v>
      </c>
      <c r="W225" s="213"/>
      <c r="X225" s="221" t="s">
        <v>4</v>
      </c>
      <c r="Y225" s="222" t="s">
        <v>2437</v>
      </c>
      <c r="Z225" s="217" t="s">
        <v>4742</v>
      </c>
      <c r="AA225" s="223" t="s">
        <v>2440</v>
      </c>
      <c r="AB225" s="223"/>
      <c r="AC225" s="215" t="s">
        <v>471</v>
      </c>
      <c r="AD225" s="215" t="s">
        <v>1714</v>
      </c>
      <c r="AE225" s="224"/>
      <c r="AF225" s="215" t="s">
        <v>1714</v>
      </c>
      <c r="AG225" s="215" t="s">
        <v>1422</v>
      </c>
      <c r="AH225" s="224"/>
      <c r="AI225" s="277" t="s">
        <v>1627</v>
      </c>
      <c r="AJ225" s="219"/>
      <c r="AK225" s="224"/>
      <c r="AL225" s="215" t="s">
        <v>2664</v>
      </c>
      <c r="AM225" s="221">
        <v>42901.284560914355</v>
      </c>
      <c r="AN225" s="219" t="s">
        <v>1794</v>
      </c>
      <c r="AO225" s="221">
        <v>43318</v>
      </c>
      <c r="AP225" s="226"/>
      <c r="AQ225" s="226"/>
      <c r="AR225" s="212"/>
      <c r="AS225" s="215"/>
      <c r="AT225" s="221" t="s">
        <v>1795</v>
      </c>
      <c r="AU225" s="219"/>
      <c r="AW225" s="228" t="s">
        <v>4626</v>
      </c>
    </row>
    <row r="226" spans="1:268" s="227" customFormat="1" ht="24" customHeight="1">
      <c r="A226" s="211">
        <v>225</v>
      </c>
      <c r="B226" s="226" t="s">
        <v>4494</v>
      </c>
      <c r="C226" s="226"/>
      <c r="D226" s="260" t="s">
        <v>4520</v>
      </c>
      <c r="E226" s="221">
        <v>43190</v>
      </c>
      <c r="F226" s="260" t="s">
        <v>1628</v>
      </c>
      <c r="G226" s="215" t="s">
        <v>2051</v>
      </c>
      <c r="H226" s="232" t="s">
        <v>1676</v>
      </c>
      <c r="I226" s="248" t="e">
        <f>VLOOKUP(D226,#REF!,3,0)</f>
        <v>#REF!</v>
      </c>
      <c r="J226" s="216"/>
      <c r="K226" s="216" t="e">
        <v>#N/A</v>
      </c>
      <c r="L226" s="213" t="s">
        <v>1722</v>
      </c>
      <c r="M226" s="217" t="s">
        <v>4700</v>
      </c>
      <c r="N226" s="217"/>
      <c r="O226" s="213" t="s">
        <v>4596</v>
      </c>
      <c r="P226" s="213" t="s">
        <v>4643</v>
      </c>
      <c r="Q226" s="213" t="s">
        <v>4617</v>
      </c>
      <c r="R226" s="215" t="s">
        <v>4534</v>
      </c>
      <c r="S226" s="215"/>
      <c r="T226" s="215"/>
      <c r="U226" s="213" t="s">
        <v>4714</v>
      </c>
      <c r="V226" s="213" t="e">
        <v>#N/A</v>
      </c>
      <c r="W226" s="260"/>
      <c r="X226" s="221" t="s">
        <v>4</v>
      </c>
      <c r="Y226" s="222" t="s">
        <v>4663</v>
      </c>
      <c r="Z226" s="217" t="s">
        <v>4742</v>
      </c>
      <c r="AA226" s="222" t="s">
        <v>4665</v>
      </c>
      <c r="AB226" s="223" t="s">
        <v>4665</v>
      </c>
      <c r="AC226" s="215" t="s">
        <v>4493</v>
      </c>
      <c r="AD226" s="215" t="s">
        <v>1676</v>
      </c>
      <c r="AE226" s="260"/>
      <c r="AF226" s="215" t="s">
        <v>1676</v>
      </c>
      <c r="AG226" s="215" t="s">
        <v>4534</v>
      </c>
      <c r="AH226" s="215" t="s">
        <v>4365</v>
      </c>
      <c r="AI226" s="215" t="s">
        <v>1625</v>
      </c>
      <c r="AJ226" s="215" t="s">
        <v>1066</v>
      </c>
      <c r="AK226" s="215"/>
      <c r="AL226" s="215" t="s">
        <v>4492</v>
      </c>
      <c r="AM226" s="215"/>
      <c r="AN226" s="215"/>
      <c r="AO226" s="215"/>
      <c r="AP226" s="215"/>
      <c r="AQ226" s="215"/>
      <c r="AR226" s="215"/>
      <c r="AS226" s="215"/>
      <c r="AT226" s="227" t="s">
        <v>4588</v>
      </c>
      <c r="AU226" s="215" t="s">
        <v>4469</v>
      </c>
      <c r="AV226" s="215" t="s">
        <v>4462</v>
      </c>
      <c r="AW226" s="228" t="s">
        <v>4630</v>
      </c>
    </row>
    <row r="227" spans="1:268" s="363" customFormat="1" ht="24" customHeight="1">
      <c r="A227" s="211">
        <v>226</v>
      </c>
      <c r="B227" s="215" t="s">
        <v>977</v>
      </c>
      <c r="C227" s="215"/>
      <c r="D227" s="213" t="s">
        <v>978</v>
      </c>
      <c r="E227" s="214">
        <v>43323</v>
      </c>
      <c r="F227" s="244" t="s">
        <v>1852</v>
      </c>
      <c r="G227" s="241" t="s">
        <v>2574</v>
      </c>
      <c r="H227" s="218" t="s">
        <v>4426</v>
      </c>
      <c r="I227" s="248" t="e">
        <f>VLOOKUP(D227,#REF!,3,0)</f>
        <v>#REF!</v>
      </c>
      <c r="J227" s="216"/>
      <c r="K227" s="216" t="e">
        <v>#N/A</v>
      </c>
      <c r="L227" s="213"/>
      <c r="M227" s="217" t="s">
        <v>4626</v>
      </c>
      <c r="N227" s="217"/>
      <c r="O227" s="213" t="s">
        <v>4596</v>
      </c>
      <c r="P227" s="213" t="s">
        <v>4689</v>
      </c>
      <c r="Q227" s="213" t="e">
        <v>#N/A</v>
      </c>
      <c r="R227" s="215" t="s">
        <v>2283</v>
      </c>
      <c r="S227" s="220"/>
      <c r="T227" s="215"/>
      <c r="U227" s="213" t="s">
        <v>4715</v>
      </c>
      <c r="V227" s="213" t="e">
        <v>#N/A</v>
      </c>
      <c r="W227" s="213"/>
      <c r="X227" s="221" t="s">
        <v>4</v>
      </c>
      <c r="Y227" s="222" t="s">
        <v>2301</v>
      </c>
      <c r="Z227" s="217" t="s">
        <v>4742</v>
      </c>
      <c r="AA227" s="223" t="s">
        <v>2303</v>
      </c>
      <c r="AB227" s="223"/>
      <c r="AC227" s="215" t="s">
        <v>65</v>
      </c>
      <c r="AD227" s="215" t="s">
        <v>1714</v>
      </c>
      <c r="AE227" s="224"/>
      <c r="AF227" s="215" t="s">
        <v>1714</v>
      </c>
      <c r="AG227" s="215" t="s">
        <v>2283</v>
      </c>
      <c r="AH227" s="224"/>
      <c r="AI227" s="215" t="s">
        <v>1625</v>
      </c>
      <c r="AJ227" s="215"/>
      <c r="AK227" s="224"/>
      <c r="AL227" s="215" t="s">
        <v>2085</v>
      </c>
      <c r="AM227" s="221" t="s">
        <v>2950</v>
      </c>
      <c r="AN227" s="241" t="s">
        <v>1809</v>
      </c>
      <c r="AO227" s="221" t="s">
        <v>2575</v>
      </c>
      <c r="AP227" s="226" t="s">
        <v>3109</v>
      </c>
      <c r="AQ227" s="226" t="s">
        <v>1847</v>
      </c>
      <c r="AR227" s="212"/>
      <c r="AS227" s="215"/>
      <c r="AT227" s="221" t="s">
        <v>1918</v>
      </c>
      <c r="AU227" s="215"/>
      <c r="AV227" s="227"/>
      <c r="AW227" s="228" t="s">
        <v>4626</v>
      </c>
      <c r="AX227" s="227"/>
      <c r="AY227" s="227"/>
      <c r="AZ227" s="227"/>
      <c r="BA227" s="227"/>
      <c r="BB227" s="227"/>
      <c r="BC227" s="227"/>
      <c r="BD227" s="227"/>
      <c r="BE227" s="227"/>
      <c r="BF227" s="227"/>
      <c r="BG227" s="227"/>
      <c r="BH227" s="227"/>
      <c r="BI227" s="227"/>
      <c r="BJ227" s="227"/>
      <c r="BK227" s="227"/>
      <c r="BL227" s="227"/>
      <c r="BM227" s="227"/>
      <c r="BN227" s="227"/>
      <c r="BO227" s="227"/>
      <c r="BP227" s="227"/>
      <c r="BQ227" s="227"/>
      <c r="BR227" s="227"/>
      <c r="BS227" s="227"/>
      <c r="BT227" s="227"/>
      <c r="BU227" s="227"/>
      <c r="BV227" s="227"/>
      <c r="BW227" s="227"/>
      <c r="BX227" s="227"/>
      <c r="BY227" s="227"/>
      <c r="BZ227" s="227"/>
      <c r="CA227" s="227"/>
      <c r="CB227" s="227"/>
      <c r="CC227" s="227"/>
      <c r="CD227" s="227"/>
      <c r="CE227" s="227"/>
      <c r="CF227" s="227"/>
      <c r="CG227" s="227"/>
      <c r="CH227" s="227"/>
      <c r="CI227" s="227"/>
      <c r="CJ227" s="227"/>
      <c r="CK227" s="227"/>
      <c r="CL227" s="227"/>
      <c r="CM227" s="227"/>
      <c r="CN227" s="227"/>
      <c r="CO227" s="227"/>
      <c r="CP227" s="227"/>
      <c r="CQ227" s="227"/>
      <c r="CR227" s="227"/>
      <c r="CS227" s="227"/>
      <c r="CT227" s="227"/>
      <c r="CU227" s="227"/>
      <c r="CV227" s="227"/>
      <c r="CW227" s="227"/>
      <c r="CX227" s="227"/>
      <c r="CY227" s="227"/>
      <c r="CZ227" s="227"/>
      <c r="DA227" s="227"/>
      <c r="DB227" s="227"/>
      <c r="DC227" s="227"/>
      <c r="DD227" s="227"/>
      <c r="DE227" s="227"/>
      <c r="DF227" s="227"/>
      <c r="DG227" s="227"/>
      <c r="DH227" s="227"/>
      <c r="DI227" s="227"/>
      <c r="DJ227" s="227"/>
      <c r="DK227" s="227"/>
      <c r="DL227" s="227"/>
      <c r="DM227" s="227"/>
      <c r="DN227" s="227"/>
      <c r="DO227" s="227"/>
      <c r="DP227" s="227"/>
      <c r="DQ227" s="227"/>
      <c r="DR227" s="227"/>
      <c r="DS227" s="227"/>
      <c r="DT227" s="227"/>
      <c r="DU227" s="227"/>
      <c r="DV227" s="227"/>
      <c r="DW227" s="227"/>
      <c r="DX227" s="227"/>
      <c r="DY227" s="227"/>
      <c r="DZ227" s="227"/>
      <c r="EA227" s="227"/>
      <c r="EB227" s="227"/>
      <c r="EC227" s="227"/>
      <c r="ED227" s="227"/>
      <c r="EE227" s="227"/>
      <c r="EF227" s="227"/>
      <c r="EG227" s="227"/>
      <c r="EH227" s="227"/>
      <c r="EI227" s="227"/>
      <c r="EJ227" s="227"/>
      <c r="EK227" s="227"/>
      <c r="EL227" s="227"/>
      <c r="EM227" s="227"/>
      <c r="EN227" s="227"/>
      <c r="EO227" s="227"/>
      <c r="EP227" s="227"/>
      <c r="EQ227" s="227"/>
      <c r="ER227" s="227"/>
      <c r="ES227" s="227"/>
      <c r="ET227" s="227"/>
      <c r="EU227" s="227"/>
      <c r="EV227" s="227"/>
      <c r="EW227" s="227"/>
      <c r="EX227" s="227"/>
      <c r="EY227" s="227"/>
      <c r="EZ227" s="227"/>
      <c r="FA227" s="227"/>
      <c r="FB227" s="227"/>
      <c r="FC227" s="227"/>
      <c r="FD227" s="227"/>
      <c r="FE227" s="227"/>
      <c r="FF227" s="227"/>
      <c r="FG227" s="227"/>
      <c r="FH227" s="227"/>
      <c r="FI227" s="227"/>
      <c r="FJ227" s="227"/>
      <c r="FK227" s="227"/>
      <c r="FL227" s="227"/>
      <c r="FM227" s="227"/>
      <c r="FN227" s="227"/>
      <c r="FO227" s="227"/>
      <c r="FP227" s="227"/>
      <c r="FQ227" s="227"/>
      <c r="FR227" s="227"/>
      <c r="FS227" s="227"/>
      <c r="FT227" s="227"/>
      <c r="FU227" s="227"/>
      <c r="FV227" s="227"/>
      <c r="FW227" s="227"/>
      <c r="FX227" s="227"/>
      <c r="FY227" s="227"/>
      <c r="FZ227" s="227"/>
      <c r="GA227" s="227"/>
      <c r="GB227" s="227"/>
      <c r="GC227" s="227"/>
      <c r="GD227" s="227"/>
      <c r="GE227" s="227"/>
      <c r="GF227" s="227"/>
      <c r="GG227" s="227"/>
      <c r="GH227" s="227"/>
      <c r="GI227" s="227"/>
      <c r="GJ227" s="227"/>
      <c r="GK227" s="227"/>
      <c r="GL227" s="227"/>
      <c r="GM227" s="227"/>
      <c r="GN227" s="227"/>
      <c r="GO227" s="227"/>
      <c r="GP227" s="227"/>
      <c r="GQ227" s="227"/>
      <c r="GR227" s="227"/>
      <c r="GS227" s="227"/>
      <c r="GT227" s="227"/>
      <c r="GU227" s="227"/>
      <c r="GV227" s="227"/>
      <c r="GW227" s="227"/>
      <c r="GX227" s="227"/>
      <c r="GY227" s="227"/>
      <c r="GZ227" s="227"/>
      <c r="HA227" s="227"/>
      <c r="HB227" s="227"/>
      <c r="HC227" s="227"/>
      <c r="HD227" s="227"/>
      <c r="HE227" s="227"/>
      <c r="HF227" s="227"/>
      <c r="HG227" s="227"/>
      <c r="HH227" s="227"/>
      <c r="HI227" s="227"/>
      <c r="HJ227" s="227"/>
      <c r="HK227" s="227"/>
      <c r="HL227" s="227"/>
      <c r="HM227" s="227"/>
      <c r="HN227" s="227"/>
      <c r="HO227" s="227"/>
      <c r="HP227" s="227"/>
      <c r="HQ227" s="227"/>
      <c r="HR227" s="227"/>
      <c r="HS227" s="227"/>
      <c r="HT227" s="227"/>
      <c r="HU227" s="227"/>
      <c r="HV227" s="227"/>
      <c r="HW227" s="227"/>
      <c r="HX227" s="227"/>
      <c r="HY227" s="227"/>
      <c r="HZ227" s="227"/>
      <c r="IA227" s="227"/>
      <c r="IB227" s="227"/>
      <c r="IC227" s="227"/>
      <c r="ID227" s="227"/>
      <c r="IE227" s="227"/>
      <c r="IF227" s="227"/>
      <c r="IG227" s="227"/>
      <c r="IH227" s="227"/>
      <c r="II227" s="227"/>
      <c r="IJ227" s="227"/>
      <c r="IK227" s="227"/>
      <c r="IL227" s="227"/>
      <c r="IM227" s="227"/>
      <c r="IN227" s="227"/>
      <c r="IO227" s="227"/>
      <c r="IP227" s="227"/>
      <c r="IQ227" s="227"/>
      <c r="IR227" s="227"/>
      <c r="IS227" s="227"/>
      <c r="IT227" s="227"/>
      <c r="IU227" s="227"/>
      <c r="IV227" s="227"/>
      <c r="IW227" s="227"/>
      <c r="IX227" s="227"/>
      <c r="IY227" s="227"/>
      <c r="IZ227" s="227"/>
      <c r="JA227" s="227"/>
      <c r="JB227" s="227"/>
      <c r="JC227" s="227"/>
      <c r="JD227" s="227"/>
      <c r="JE227" s="227"/>
      <c r="JF227" s="227"/>
      <c r="JG227" s="227"/>
      <c r="JH227" s="227"/>
    </row>
    <row r="228" spans="1:268" s="362" customFormat="1" ht="24" customHeight="1">
      <c r="A228" s="211">
        <v>227</v>
      </c>
      <c r="B228" s="255" t="s">
        <v>1059</v>
      </c>
      <c r="C228" s="255"/>
      <c r="D228" s="213" t="s">
        <v>1060</v>
      </c>
      <c r="E228" s="214" t="s">
        <v>2843</v>
      </c>
      <c r="F228" s="215" t="s">
        <v>1626</v>
      </c>
      <c r="G228" s="215" t="s">
        <v>2051</v>
      </c>
      <c r="H228" s="218" t="s">
        <v>4426</v>
      </c>
      <c r="I228" s="248" t="e">
        <f>VLOOKUP(D228,#REF!,3,0)</f>
        <v>#REF!</v>
      </c>
      <c r="J228" s="216"/>
      <c r="K228" s="216" t="e">
        <v>#N/A</v>
      </c>
      <c r="L228" s="213"/>
      <c r="M228" s="217" t="s">
        <v>4626</v>
      </c>
      <c r="N228" s="217"/>
      <c r="O228" s="213" t="s">
        <v>4596</v>
      </c>
      <c r="P228" s="213" t="s">
        <v>4689</v>
      </c>
      <c r="Q228" s="213" t="e">
        <v>#N/A</v>
      </c>
      <c r="R228" s="215" t="s">
        <v>1422</v>
      </c>
      <c r="S228" s="220"/>
      <c r="T228" s="215"/>
      <c r="U228" s="213" t="s">
        <v>4715</v>
      </c>
      <c r="V228" s="213" t="e">
        <v>#N/A</v>
      </c>
      <c r="W228" s="213"/>
      <c r="X228" s="221" t="s">
        <v>4</v>
      </c>
      <c r="Y228" s="222" t="s">
        <v>2311</v>
      </c>
      <c r="Z228" s="217" t="s">
        <v>4742</v>
      </c>
      <c r="AA228" s="223" t="s">
        <v>2844</v>
      </c>
      <c r="AB228" s="223"/>
      <c r="AC228" s="226" t="s">
        <v>45</v>
      </c>
      <c r="AD228" s="215" t="s">
        <v>1714</v>
      </c>
      <c r="AE228" s="224"/>
      <c r="AF228" s="215" t="s">
        <v>1714</v>
      </c>
      <c r="AG228" s="215" t="s">
        <v>1422</v>
      </c>
      <c r="AH228" s="224"/>
      <c r="AI228" s="215" t="s">
        <v>1625</v>
      </c>
      <c r="AJ228" s="215"/>
      <c r="AK228" s="224"/>
      <c r="AL228" s="215" t="s">
        <v>2842</v>
      </c>
      <c r="AM228" s="256" t="s">
        <v>2843</v>
      </c>
      <c r="AN228" s="215" t="s">
        <v>1794</v>
      </c>
      <c r="AO228" s="221">
        <v>43339</v>
      </c>
      <c r="AP228" s="226">
        <v>0</v>
      </c>
      <c r="AQ228" s="226">
        <v>0</v>
      </c>
      <c r="AR228" s="212"/>
      <c r="AS228" s="215"/>
      <c r="AT228" s="221" t="s">
        <v>1795</v>
      </c>
      <c r="AU228" s="215"/>
      <c r="AV228" s="227"/>
      <c r="AW228" s="228" t="s">
        <v>4626</v>
      </c>
      <c r="AX228" s="227"/>
      <c r="AY228" s="227"/>
      <c r="AZ228" s="227"/>
      <c r="BA228" s="227"/>
      <c r="BB228" s="227"/>
      <c r="BC228" s="227"/>
      <c r="BD228" s="227"/>
      <c r="BE228" s="227"/>
      <c r="BF228" s="227"/>
      <c r="BG228" s="227"/>
      <c r="BH228" s="227"/>
      <c r="BI228" s="227"/>
      <c r="BJ228" s="227"/>
      <c r="BK228" s="227"/>
      <c r="BL228" s="227"/>
      <c r="BM228" s="227"/>
      <c r="BN228" s="227"/>
      <c r="BO228" s="227"/>
      <c r="BP228" s="227"/>
      <c r="BQ228" s="227"/>
      <c r="BR228" s="227"/>
      <c r="BS228" s="227"/>
      <c r="BT228" s="227"/>
      <c r="BU228" s="227"/>
      <c r="BV228" s="227"/>
      <c r="BW228" s="227"/>
      <c r="BX228" s="227"/>
      <c r="BY228" s="227"/>
      <c r="BZ228" s="227"/>
      <c r="CA228" s="227"/>
      <c r="CB228" s="227"/>
      <c r="CC228" s="227"/>
      <c r="CD228" s="227"/>
      <c r="CE228" s="227"/>
      <c r="CF228" s="227"/>
      <c r="CG228" s="227"/>
      <c r="CH228" s="227"/>
      <c r="CI228" s="227"/>
      <c r="CJ228" s="227"/>
      <c r="CK228" s="227"/>
      <c r="CL228" s="227"/>
      <c r="CM228" s="227"/>
      <c r="CN228" s="227"/>
      <c r="CO228" s="227"/>
      <c r="CP228" s="227"/>
      <c r="CQ228" s="227"/>
      <c r="CR228" s="227"/>
      <c r="CS228" s="227"/>
      <c r="CT228" s="227"/>
      <c r="CU228" s="227"/>
      <c r="CV228" s="227"/>
      <c r="CW228" s="227"/>
      <c r="CX228" s="227"/>
      <c r="CY228" s="227"/>
      <c r="CZ228" s="227"/>
      <c r="DA228" s="227"/>
      <c r="DB228" s="227"/>
      <c r="DC228" s="227"/>
      <c r="DD228" s="227"/>
      <c r="DE228" s="227"/>
      <c r="DF228" s="227"/>
      <c r="DG228" s="227"/>
      <c r="DH228" s="227"/>
      <c r="DI228" s="227"/>
      <c r="DJ228" s="227"/>
      <c r="DK228" s="227"/>
      <c r="DL228" s="227"/>
      <c r="DM228" s="227"/>
      <c r="DN228" s="227"/>
      <c r="DO228" s="227"/>
      <c r="DP228" s="227"/>
      <c r="DQ228" s="227"/>
      <c r="DR228" s="227"/>
      <c r="DS228" s="227"/>
      <c r="DT228" s="227"/>
      <c r="DU228" s="227"/>
      <c r="DV228" s="227"/>
      <c r="DW228" s="227"/>
      <c r="DX228" s="227"/>
      <c r="DY228" s="227"/>
      <c r="DZ228" s="227"/>
      <c r="EA228" s="227"/>
      <c r="EB228" s="227"/>
      <c r="EC228" s="227"/>
      <c r="ED228" s="227"/>
      <c r="EE228" s="227"/>
      <c r="EF228" s="227"/>
      <c r="EG228" s="227"/>
      <c r="EH228" s="227"/>
      <c r="EI228" s="227"/>
      <c r="EJ228" s="227"/>
      <c r="EK228" s="227"/>
      <c r="EL228" s="227"/>
      <c r="EM228" s="227"/>
      <c r="EN228" s="227"/>
      <c r="EO228" s="227"/>
      <c r="EP228" s="227"/>
      <c r="EQ228" s="227"/>
      <c r="ER228" s="227"/>
      <c r="ES228" s="227"/>
      <c r="ET228" s="227"/>
      <c r="EU228" s="227"/>
      <c r="EV228" s="227"/>
      <c r="EW228" s="227"/>
      <c r="EX228" s="227"/>
      <c r="EY228" s="227"/>
      <c r="EZ228" s="227"/>
      <c r="FA228" s="227"/>
      <c r="FB228" s="227"/>
      <c r="FC228" s="227"/>
      <c r="FD228" s="227"/>
      <c r="FE228" s="227"/>
      <c r="FF228" s="227"/>
      <c r="FG228" s="227"/>
      <c r="FH228" s="227"/>
      <c r="FI228" s="227"/>
      <c r="FJ228" s="227"/>
      <c r="FK228" s="227"/>
      <c r="FL228" s="227"/>
      <c r="FM228" s="227"/>
      <c r="FN228" s="227"/>
      <c r="FO228" s="227"/>
      <c r="FP228" s="227"/>
      <c r="FQ228" s="227"/>
      <c r="FR228" s="227"/>
      <c r="FS228" s="227"/>
      <c r="FT228" s="227"/>
      <c r="FU228" s="227"/>
      <c r="FV228" s="227"/>
      <c r="FW228" s="227"/>
      <c r="FX228" s="227"/>
      <c r="FY228" s="227"/>
      <c r="FZ228" s="227"/>
      <c r="GA228" s="227"/>
      <c r="GB228" s="227"/>
      <c r="GC228" s="227"/>
      <c r="GD228" s="227"/>
      <c r="GE228" s="227"/>
      <c r="GF228" s="227"/>
      <c r="GG228" s="227"/>
      <c r="GH228" s="227"/>
      <c r="GI228" s="227"/>
      <c r="GJ228" s="227"/>
      <c r="GK228" s="227"/>
      <c r="GL228" s="227"/>
      <c r="GM228" s="227"/>
      <c r="GN228" s="227"/>
      <c r="GO228" s="227"/>
      <c r="GP228" s="227"/>
      <c r="GQ228" s="227"/>
      <c r="GR228" s="227"/>
      <c r="GS228" s="227"/>
      <c r="GT228" s="227"/>
      <c r="GU228" s="227"/>
      <c r="GV228" s="227"/>
      <c r="GW228" s="227"/>
      <c r="GX228" s="227"/>
      <c r="GY228" s="227"/>
      <c r="GZ228" s="227"/>
      <c r="HA228" s="227"/>
      <c r="HB228" s="227"/>
      <c r="HC228" s="227"/>
      <c r="HD228" s="227"/>
      <c r="HE228" s="227"/>
      <c r="HF228" s="227"/>
      <c r="HG228" s="227"/>
      <c r="HH228" s="227"/>
      <c r="HI228" s="227"/>
      <c r="HJ228" s="227"/>
      <c r="HK228" s="227"/>
      <c r="HL228" s="227"/>
      <c r="HM228" s="227"/>
      <c r="HN228" s="227"/>
      <c r="HO228" s="227"/>
      <c r="HP228" s="227"/>
      <c r="HQ228" s="227"/>
      <c r="HR228" s="227"/>
      <c r="HS228" s="227"/>
      <c r="HT228" s="227"/>
      <c r="HU228" s="227"/>
      <c r="HV228" s="227"/>
      <c r="HW228" s="227"/>
      <c r="HX228" s="227"/>
      <c r="HY228" s="227"/>
      <c r="HZ228" s="227"/>
      <c r="IA228" s="227"/>
      <c r="IB228" s="227"/>
      <c r="IC228" s="227"/>
      <c r="ID228" s="227"/>
      <c r="IE228" s="227"/>
      <c r="IF228" s="227"/>
      <c r="IG228" s="227"/>
      <c r="IH228" s="227"/>
      <c r="II228" s="227"/>
      <c r="IJ228" s="227"/>
      <c r="IK228" s="227"/>
      <c r="IL228" s="227"/>
      <c r="IM228" s="227"/>
      <c r="IN228" s="227"/>
      <c r="IO228" s="227"/>
      <c r="IP228" s="227"/>
      <c r="IQ228" s="227"/>
      <c r="IR228" s="227"/>
      <c r="IS228" s="227"/>
      <c r="IT228" s="227"/>
      <c r="IU228" s="227"/>
      <c r="IV228" s="227"/>
      <c r="IW228" s="227"/>
      <c r="IX228" s="227"/>
      <c r="IY228" s="227"/>
      <c r="IZ228" s="227"/>
      <c r="JA228" s="227"/>
      <c r="JB228" s="227"/>
      <c r="JC228" s="227"/>
      <c r="JD228" s="227"/>
      <c r="JE228" s="227"/>
      <c r="JF228" s="227"/>
      <c r="JG228" s="227"/>
      <c r="JH228" s="227"/>
    </row>
    <row r="229" spans="1:268" s="227" customFormat="1" ht="24" customHeight="1">
      <c r="A229" s="211">
        <v>228</v>
      </c>
      <c r="B229" s="233" t="s">
        <v>122</v>
      </c>
      <c r="C229" s="233"/>
      <c r="D229" s="213" t="s">
        <v>105</v>
      </c>
      <c r="E229" s="214" t="s">
        <v>2355</v>
      </c>
      <c r="F229" s="215" t="s">
        <v>1689</v>
      </c>
      <c r="G229" s="215" t="s">
        <v>1622</v>
      </c>
      <c r="H229" s="218" t="s">
        <v>4426</v>
      </c>
      <c r="I229" s="248" t="e">
        <f>VLOOKUP(D229,#REF!,3,0)</f>
        <v>#REF!</v>
      </c>
      <c r="J229" s="216"/>
      <c r="K229" s="216" t="e">
        <v>#N/A</v>
      </c>
      <c r="L229" s="213"/>
      <c r="M229" s="217" t="s">
        <v>4626</v>
      </c>
      <c r="N229" s="217"/>
      <c r="O229" s="213" t="s">
        <v>4596</v>
      </c>
      <c r="P229" s="213" t="s">
        <v>4689</v>
      </c>
      <c r="Q229" s="213" t="e">
        <v>#N/A</v>
      </c>
      <c r="R229" s="215" t="s">
        <v>3212</v>
      </c>
      <c r="S229" s="220"/>
      <c r="T229" s="215"/>
      <c r="U229" s="213" t="s">
        <v>4715</v>
      </c>
      <c r="V229" s="213" t="e">
        <v>#N/A</v>
      </c>
      <c r="W229" s="213"/>
      <c r="X229" s="221" t="s">
        <v>4</v>
      </c>
      <c r="Y229" s="222" t="s">
        <v>2437</v>
      </c>
      <c r="Z229" s="217" t="s">
        <v>4742</v>
      </c>
      <c r="AA229" s="223" t="s">
        <v>3213</v>
      </c>
      <c r="AB229" s="223"/>
      <c r="AC229" s="233" t="s">
        <v>45</v>
      </c>
      <c r="AD229" s="215" t="s">
        <v>1714</v>
      </c>
      <c r="AE229" s="224"/>
      <c r="AF229" s="215" t="s">
        <v>1714</v>
      </c>
      <c r="AG229" s="215" t="s">
        <v>3212</v>
      </c>
      <c r="AH229" s="224"/>
      <c r="AI229" s="215" t="s">
        <v>1624</v>
      </c>
      <c r="AJ229" s="212"/>
      <c r="AK229" s="224"/>
      <c r="AL229" s="233" t="s">
        <v>2809</v>
      </c>
      <c r="AM229" s="234"/>
      <c r="AN229" s="215" t="s">
        <v>1794</v>
      </c>
      <c r="AO229" s="221">
        <v>43426</v>
      </c>
      <c r="AP229" s="226" t="s">
        <v>3248</v>
      </c>
      <c r="AQ229" s="226" t="s">
        <v>3249</v>
      </c>
      <c r="AR229" s="212"/>
      <c r="AS229" s="215"/>
      <c r="AT229" s="221" t="s">
        <v>1838</v>
      </c>
      <c r="AU229" s="215"/>
      <c r="AW229" s="228" t="s">
        <v>4626</v>
      </c>
    </row>
    <row r="230" spans="1:268" s="363" customFormat="1" ht="24" customHeight="1">
      <c r="A230" s="211">
        <v>229</v>
      </c>
      <c r="B230" s="235" t="s">
        <v>1138</v>
      </c>
      <c r="C230" s="235"/>
      <c r="D230" s="213" t="s">
        <v>1136</v>
      </c>
      <c r="E230" s="214" t="s">
        <v>4055</v>
      </c>
      <c r="F230" s="252" t="s">
        <v>1688</v>
      </c>
      <c r="G230" s="219" t="s">
        <v>2002</v>
      </c>
      <c r="H230" s="218" t="s">
        <v>4426</v>
      </c>
      <c r="I230" s="248" t="e">
        <f>VLOOKUP(D230,#REF!,3,0)</f>
        <v>#REF!</v>
      </c>
      <c r="J230" s="216"/>
      <c r="K230" s="216" t="e">
        <v>#N/A</v>
      </c>
      <c r="L230" s="213"/>
      <c r="M230" s="217" t="s">
        <v>4626</v>
      </c>
      <c r="N230" s="217"/>
      <c r="O230" s="213" t="s">
        <v>4596</v>
      </c>
      <c r="P230" s="213" t="s">
        <v>4689</v>
      </c>
      <c r="Q230" s="213" t="e">
        <v>#N/A</v>
      </c>
      <c r="R230" s="215" t="s">
        <v>1825</v>
      </c>
      <c r="S230" s="220"/>
      <c r="T230" s="215"/>
      <c r="U230" s="213" t="s">
        <v>4715</v>
      </c>
      <c r="V230" s="213" t="e">
        <v>#N/A</v>
      </c>
      <c r="W230" s="213"/>
      <c r="X230" s="221" t="s">
        <v>4</v>
      </c>
      <c r="Y230" s="222" t="s">
        <v>2311</v>
      </c>
      <c r="Z230" s="217" t="s">
        <v>4742</v>
      </c>
      <c r="AA230" s="223" t="s">
        <v>2520</v>
      </c>
      <c r="AB230" s="223"/>
      <c r="AC230" s="226" t="s">
        <v>45</v>
      </c>
      <c r="AD230" s="215" t="s">
        <v>1714</v>
      </c>
      <c r="AE230" s="224"/>
      <c r="AF230" s="215" t="s">
        <v>1714</v>
      </c>
      <c r="AG230" s="215" t="s">
        <v>1825</v>
      </c>
      <c r="AH230" s="224"/>
      <c r="AI230" s="233" t="s">
        <v>1627</v>
      </c>
      <c r="AJ230" s="215"/>
      <c r="AK230" s="224"/>
      <c r="AL230" s="215" t="s">
        <v>3610</v>
      </c>
      <c r="AM230" s="243">
        <v>43226.120362303242</v>
      </c>
      <c r="AN230" s="215" t="s">
        <v>1794</v>
      </c>
      <c r="AO230" s="221">
        <v>43362</v>
      </c>
      <c r="AP230" s="226" t="s">
        <v>3615</v>
      </c>
      <c r="AQ230" s="226">
        <v>582203</v>
      </c>
      <c r="AR230" s="212"/>
      <c r="AS230" s="215" t="s">
        <v>1819</v>
      </c>
      <c r="AT230" s="221" t="s">
        <v>1802</v>
      </c>
      <c r="AU230" s="215"/>
      <c r="AV230" s="227"/>
      <c r="AW230" s="228" t="s">
        <v>4626</v>
      </c>
      <c r="AX230" s="227"/>
      <c r="AY230" s="227"/>
      <c r="AZ230" s="227"/>
      <c r="BA230" s="227"/>
      <c r="BB230" s="227"/>
      <c r="BC230" s="227"/>
      <c r="BD230" s="227"/>
      <c r="BE230" s="227"/>
      <c r="BF230" s="227"/>
      <c r="BG230" s="227"/>
      <c r="BH230" s="227"/>
      <c r="BI230" s="227"/>
      <c r="BJ230" s="227"/>
      <c r="BK230" s="227"/>
      <c r="BL230" s="227"/>
      <c r="BM230" s="227"/>
      <c r="BN230" s="227"/>
      <c r="BO230" s="227"/>
      <c r="BP230" s="227"/>
      <c r="BQ230" s="227"/>
      <c r="BR230" s="227"/>
      <c r="BS230" s="227"/>
      <c r="BT230" s="227"/>
      <c r="BU230" s="227"/>
      <c r="BV230" s="227"/>
      <c r="BW230" s="227"/>
      <c r="BX230" s="227"/>
      <c r="BY230" s="227"/>
      <c r="BZ230" s="227"/>
      <c r="CA230" s="227"/>
      <c r="CB230" s="227"/>
      <c r="CC230" s="227"/>
      <c r="CD230" s="227"/>
      <c r="CE230" s="227"/>
      <c r="CF230" s="227"/>
      <c r="CG230" s="227"/>
      <c r="CH230" s="227"/>
      <c r="CI230" s="227"/>
      <c r="CJ230" s="227"/>
      <c r="CK230" s="227"/>
      <c r="CL230" s="227"/>
      <c r="CM230" s="227"/>
      <c r="CN230" s="227"/>
      <c r="CO230" s="227"/>
      <c r="CP230" s="227"/>
      <c r="CQ230" s="227"/>
      <c r="CR230" s="227"/>
      <c r="CS230" s="227"/>
      <c r="CT230" s="227"/>
      <c r="CU230" s="227"/>
      <c r="CV230" s="227"/>
      <c r="CW230" s="227"/>
      <c r="CX230" s="227"/>
      <c r="CY230" s="227"/>
      <c r="CZ230" s="227"/>
      <c r="DA230" s="227"/>
      <c r="DB230" s="227"/>
      <c r="DC230" s="227"/>
      <c r="DD230" s="227"/>
      <c r="DE230" s="227"/>
      <c r="DF230" s="227"/>
      <c r="DG230" s="227"/>
      <c r="DH230" s="227"/>
      <c r="DI230" s="227"/>
      <c r="DJ230" s="227"/>
      <c r="DK230" s="227"/>
      <c r="DL230" s="227"/>
      <c r="DM230" s="227"/>
      <c r="DN230" s="227"/>
      <c r="DO230" s="227"/>
      <c r="DP230" s="227"/>
      <c r="DQ230" s="227"/>
      <c r="DR230" s="227"/>
      <c r="DS230" s="227"/>
      <c r="DT230" s="227"/>
      <c r="DU230" s="227"/>
      <c r="DV230" s="227"/>
      <c r="DW230" s="227"/>
      <c r="DX230" s="227"/>
      <c r="DY230" s="227"/>
      <c r="DZ230" s="227"/>
      <c r="EA230" s="227"/>
      <c r="EB230" s="227"/>
      <c r="EC230" s="227"/>
      <c r="ED230" s="227"/>
      <c r="EE230" s="227"/>
      <c r="EF230" s="227"/>
      <c r="EG230" s="227"/>
      <c r="EH230" s="227"/>
      <c r="EI230" s="227"/>
      <c r="EJ230" s="227"/>
      <c r="EK230" s="227"/>
      <c r="EL230" s="227"/>
      <c r="EM230" s="227"/>
      <c r="EN230" s="227"/>
      <c r="EO230" s="227"/>
      <c r="EP230" s="227"/>
      <c r="EQ230" s="227"/>
      <c r="ER230" s="227"/>
      <c r="ES230" s="227"/>
      <c r="ET230" s="227"/>
      <c r="EU230" s="227"/>
      <c r="EV230" s="227"/>
      <c r="EW230" s="227"/>
      <c r="EX230" s="227"/>
      <c r="EY230" s="227"/>
      <c r="EZ230" s="227"/>
      <c r="FA230" s="227"/>
      <c r="FB230" s="227"/>
      <c r="FC230" s="227"/>
      <c r="FD230" s="227"/>
      <c r="FE230" s="227"/>
      <c r="FF230" s="227"/>
      <c r="FG230" s="227"/>
      <c r="FH230" s="227"/>
      <c r="FI230" s="227"/>
      <c r="FJ230" s="227"/>
      <c r="FK230" s="227"/>
      <c r="FL230" s="227"/>
      <c r="FM230" s="227"/>
      <c r="FN230" s="227"/>
      <c r="FO230" s="227"/>
      <c r="FP230" s="227"/>
      <c r="FQ230" s="227"/>
      <c r="FR230" s="227"/>
      <c r="FS230" s="227"/>
      <c r="FT230" s="227"/>
      <c r="FU230" s="227"/>
      <c r="FV230" s="227"/>
      <c r="FW230" s="227"/>
      <c r="FX230" s="227"/>
      <c r="FY230" s="227"/>
      <c r="FZ230" s="227"/>
      <c r="GA230" s="227"/>
      <c r="GB230" s="227"/>
      <c r="GC230" s="227"/>
      <c r="GD230" s="227"/>
      <c r="GE230" s="227"/>
      <c r="GF230" s="227"/>
      <c r="GG230" s="227"/>
      <c r="GH230" s="227"/>
      <c r="GI230" s="227"/>
      <c r="GJ230" s="227"/>
      <c r="GK230" s="227"/>
      <c r="GL230" s="227"/>
      <c r="GM230" s="227"/>
      <c r="GN230" s="227"/>
      <c r="GO230" s="227"/>
      <c r="GP230" s="227"/>
      <c r="GQ230" s="227"/>
      <c r="GR230" s="227"/>
      <c r="GS230" s="227"/>
      <c r="GT230" s="227"/>
      <c r="GU230" s="227"/>
      <c r="GV230" s="227"/>
      <c r="GW230" s="227"/>
      <c r="GX230" s="227"/>
      <c r="GY230" s="227"/>
      <c r="GZ230" s="227"/>
      <c r="HA230" s="227"/>
      <c r="HB230" s="227"/>
      <c r="HC230" s="227"/>
      <c r="HD230" s="227"/>
      <c r="HE230" s="227"/>
      <c r="HF230" s="227"/>
      <c r="HG230" s="227"/>
      <c r="HH230" s="227"/>
      <c r="HI230" s="227"/>
      <c r="HJ230" s="227"/>
      <c r="HK230" s="227"/>
      <c r="HL230" s="227"/>
      <c r="HM230" s="227"/>
      <c r="HN230" s="227"/>
      <c r="HO230" s="227"/>
      <c r="HP230" s="227"/>
      <c r="HQ230" s="227"/>
      <c r="HR230" s="227"/>
      <c r="HS230" s="227"/>
      <c r="HT230" s="227"/>
      <c r="HU230" s="227"/>
      <c r="HV230" s="227"/>
      <c r="HW230" s="227"/>
      <c r="HX230" s="227"/>
      <c r="HY230" s="227"/>
      <c r="HZ230" s="227"/>
      <c r="IA230" s="227"/>
      <c r="IB230" s="227"/>
      <c r="IC230" s="227"/>
      <c r="ID230" s="227"/>
      <c r="IE230" s="227"/>
      <c r="IF230" s="227"/>
      <c r="IG230" s="227"/>
      <c r="IH230" s="227"/>
      <c r="II230" s="227"/>
      <c r="IJ230" s="227"/>
      <c r="IK230" s="227"/>
      <c r="IL230" s="227"/>
      <c r="IM230" s="227"/>
      <c r="IN230" s="227"/>
      <c r="IO230" s="227"/>
      <c r="IP230" s="227"/>
      <c r="IQ230" s="227"/>
      <c r="IR230" s="227"/>
      <c r="IS230" s="227"/>
      <c r="IT230" s="227"/>
      <c r="IU230" s="227"/>
      <c r="IV230" s="227"/>
      <c r="IW230" s="227"/>
      <c r="IX230" s="227"/>
      <c r="IY230" s="227"/>
      <c r="IZ230" s="227"/>
      <c r="JA230" s="227"/>
      <c r="JB230" s="227"/>
      <c r="JC230" s="227"/>
      <c r="JD230" s="227"/>
      <c r="JE230" s="227"/>
      <c r="JF230" s="227"/>
      <c r="JG230" s="227"/>
      <c r="JH230" s="227"/>
    </row>
    <row r="231" spans="1:268" s="362" customFormat="1" ht="24" customHeight="1">
      <c r="A231" s="211">
        <v>230</v>
      </c>
      <c r="B231" s="255" t="s">
        <v>1024</v>
      </c>
      <c r="C231" s="255"/>
      <c r="D231" s="213" t="s">
        <v>1020</v>
      </c>
      <c r="E231" s="214">
        <v>42075</v>
      </c>
      <c r="F231" s="311" t="s">
        <v>908</v>
      </c>
      <c r="G231" s="215" t="s">
        <v>2051</v>
      </c>
      <c r="H231" s="218" t="s">
        <v>4426</v>
      </c>
      <c r="I231" s="248" t="e">
        <f>VLOOKUP(D231,#REF!,3,0)</f>
        <v>#REF!</v>
      </c>
      <c r="J231" s="216"/>
      <c r="K231" s="216" t="e">
        <v>#N/A</v>
      </c>
      <c r="L231" s="213"/>
      <c r="M231" s="217" t="s">
        <v>4626</v>
      </c>
      <c r="N231" s="217"/>
      <c r="O231" s="213" t="s">
        <v>4596</v>
      </c>
      <c r="P231" s="213" t="s">
        <v>4689</v>
      </c>
      <c r="Q231" s="213" t="e">
        <v>#N/A</v>
      </c>
      <c r="R231" s="219" t="s">
        <v>1470</v>
      </c>
      <c r="S231" s="220"/>
      <c r="T231" s="215"/>
      <c r="U231" s="213" t="s">
        <v>4715</v>
      </c>
      <c r="V231" s="213" t="e">
        <v>#N/A</v>
      </c>
      <c r="W231" s="213"/>
      <c r="X231" s="221" t="s">
        <v>4</v>
      </c>
      <c r="Y231" s="222" t="s">
        <v>2437</v>
      </c>
      <c r="Z231" s="217" t="s">
        <v>4742</v>
      </c>
      <c r="AA231" s="223" t="s">
        <v>2440</v>
      </c>
      <c r="AB231" s="223"/>
      <c r="AC231" s="226" t="s">
        <v>1017</v>
      </c>
      <c r="AD231" s="215" t="s">
        <v>1714</v>
      </c>
      <c r="AE231" s="224"/>
      <c r="AF231" s="215" t="s">
        <v>1714</v>
      </c>
      <c r="AG231" s="219" t="s">
        <v>1470</v>
      </c>
      <c r="AH231" s="224"/>
      <c r="AI231" s="215" t="s">
        <v>1625</v>
      </c>
      <c r="AJ231" s="215"/>
      <c r="AK231" s="224"/>
      <c r="AL231" s="215" t="s">
        <v>2887</v>
      </c>
      <c r="AM231" s="256">
        <v>42075</v>
      </c>
      <c r="AN231" s="215" t="s">
        <v>1794</v>
      </c>
      <c r="AO231" s="221">
        <v>43342</v>
      </c>
      <c r="AP231" s="226">
        <v>0</v>
      </c>
      <c r="AQ231" s="226">
        <v>0</v>
      </c>
      <c r="AR231" s="212"/>
      <c r="AS231" s="215"/>
      <c r="AT231" s="221" t="s">
        <v>1802</v>
      </c>
      <c r="AU231" s="215"/>
      <c r="AV231" s="227"/>
      <c r="AW231" s="228" t="s">
        <v>4626</v>
      </c>
      <c r="AX231" s="301"/>
      <c r="AY231" s="227"/>
      <c r="AZ231" s="227"/>
      <c r="BA231" s="227"/>
      <c r="BB231" s="227"/>
      <c r="BC231" s="227"/>
      <c r="BD231" s="227"/>
      <c r="BE231" s="227"/>
      <c r="BF231" s="227"/>
      <c r="BG231" s="227"/>
      <c r="BH231" s="227"/>
      <c r="BI231" s="227"/>
      <c r="BJ231" s="227"/>
      <c r="BK231" s="227"/>
      <c r="BL231" s="227"/>
      <c r="BM231" s="227"/>
      <c r="BN231" s="227"/>
      <c r="BO231" s="227"/>
      <c r="BP231" s="227"/>
      <c r="BQ231" s="227"/>
      <c r="BR231" s="227"/>
      <c r="BS231" s="227"/>
      <c r="BT231" s="227"/>
      <c r="BU231" s="227"/>
      <c r="BV231" s="227"/>
      <c r="BW231" s="227"/>
      <c r="BX231" s="227"/>
      <c r="BY231" s="227"/>
      <c r="BZ231" s="227"/>
      <c r="CA231" s="227"/>
      <c r="CB231" s="227"/>
      <c r="CC231" s="227"/>
      <c r="CD231" s="227"/>
      <c r="CE231" s="227"/>
      <c r="CF231" s="227"/>
      <c r="CG231" s="227"/>
      <c r="CH231" s="227"/>
      <c r="CI231" s="227"/>
      <c r="CJ231" s="227"/>
      <c r="CK231" s="227"/>
      <c r="CL231" s="227"/>
      <c r="CM231" s="227"/>
      <c r="CN231" s="227"/>
      <c r="CO231" s="227"/>
      <c r="CP231" s="227"/>
      <c r="CQ231" s="227"/>
      <c r="CR231" s="227"/>
      <c r="CS231" s="227"/>
      <c r="CT231" s="227"/>
      <c r="CU231" s="227"/>
      <c r="CV231" s="227"/>
      <c r="CW231" s="227"/>
      <c r="CX231" s="227"/>
      <c r="CY231" s="227"/>
      <c r="CZ231" s="227"/>
      <c r="DA231" s="227"/>
      <c r="DB231" s="227"/>
      <c r="DC231" s="227"/>
      <c r="DD231" s="227"/>
      <c r="DE231" s="227"/>
      <c r="DF231" s="227"/>
      <c r="DG231" s="227"/>
      <c r="DH231" s="227"/>
      <c r="DI231" s="227"/>
      <c r="DJ231" s="227"/>
      <c r="DK231" s="227"/>
      <c r="DL231" s="227"/>
      <c r="DM231" s="227"/>
      <c r="DN231" s="227"/>
      <c r="DO231" s="227"/>
      <c r="DP231" s="227"/>
      <c r="DQ231" s="227"/>
      <c r="DR231" s="227"/>
      <c r="DS231" s="227"/>
      <c r="DT231" s="227"/>
      <c r="DU231" s="227"/>
      <c r="DV231" s="227"/>
      <c r="DW231" s="227"/>
      <c r="DX231" s="227"/>
      <c r="DY231" s="227"/>
      <c r="DZ231" s="227"/>
      <c r="EA231" s="227"/>
      <c r="EB231" s="227"/>
      <c r="EC231" s="227"/>
      <c r="ED231" s="227"/>
      <c r="EE231" s="227"/>
      <c r="EF231" s="227"/>
      <c r="EG231" s="227"/>
      <c r="EH231" s="227"/>
      <c r="EI231" s="227"/>
      <c r="EJ231" s="227"/>
      <c r="EK231" s="227"/>
      <c r="EL231" s="227"/>
      <c r="EM231" s="227"/>
      <c r="EN231" s="227"/>
      <c r="EO231" s="227"/>
      <c r="EP231" s="227"/>
      <c r="EQ231" s="227"/>
      <c r="ER231" s="227"/>
      <c r="ES231" s="227"/>
      <c r="ET231" s="227"/>
      <c r="EU231" s="227"/>
      <c r="EV231" s="227"/>
      <c r="EW231" s="227"/>
      <c r="EX231" s="227"/>
      <c r="EY231" s="227"/>
      <c r="EZ231" s="227"/>
      <c r="FA231" s="227"/>
      <c r="FB231" s="227"/>
      <c r="FC231" s="227"/>
      <c r="FD231" s="227"/>
      <c r="FE231" s="227"/>
      <c r="FF231" s="227"/>
      <c r="FG231" s="227"/>
      <c r="FH231" s="227"/>
      <c r="FI231" s="227"/>
      <c r="FJ231" s="227"/>
      <c r="FK231" s="227"/>
      <c r="FL231" s="227"/>
      <c r="FM231" s="227"/>
      <c r="FN231" s="227"/>
      <c r="FO231" s="227"/>
      <c r="FP231" s="227"/>
      <c r="FQ231" s="227"/>
      <c r="FR231" s="227"/>
      <c r="FS231" s="227"/>
      <c r="FT231" s="227"/>
      <c r="FU231" s="227"/>
      <c r="FV231" s="227"/>
      <c r="FW231" s="227"/>
      <c r="FX231" s="227"/>
      <c r="FY231" s="227"/>
      <c r="FZ231" s="227"/>
      <c r="GA231" s="227"/>
      <c r="GB231" s="227"/>
      <c r="GC231" s="227"/>
      <c r="GD231" s="227"/>
      <c r="GE231" s="227"/>
      <c r="GF231" s="227"/>
      <c r="GG231" s="227"/>
      <c r="GH231" s="227"/>
      <c r="GI231" s="227"/>
      <c r="GJ231" s="227"/>
      <c r="GK231" s="227"/>
      <c r="GL231" s="227"/>
      <c r="GM231" s="227"/>
      <c r="GN231" s="227"/>
      <c r="GO231" s="227"/>
      <c r="GP231" s="227"/>
      <c r="GQ231" s="227"/>
      <c r="GR231" s="227"/>
      <c r="GS231" s="227"/>
      <c r="GT231" s="227"/>
      <c r="GU231" s="227"/>
      <c r="GV231" s="227"/>
      <c r="GW231" s="227"/>
      <c r="GX231" s="227"/>
      <c r="GY231" s="227"/>
      <c r="GZ231" s="227"/>
      <c r="HA231" s="227"/>
      <c r="HB231" s="227"/>
      <c r="HC231" s="227"/>
      <c r="HD231" s="227"/>
      <c r="HE231" s="227"/>
      <c r="HF231" s="227"/>
      <c r="HG231" s="227"/>
      <c r="HH231" s="227"/>
      <c r="HI231" s="227"/>
      <c r="HJ231" s="227"/>
      <c r="HK231" s="227"/>
      <c r="HL231" s="227"/>
      <c r="HM231" s="227"/>
      <c r="HN231" s="227"/>
      <c r="HO231" s="227"/>
      <c r="HP231" s="227"/>
      <c r="HQ231" s="227"/>
      <c r="HR231" s="227"/>
      <c r="HS231" s="227"/>
      <c r="HT231" s="227"/>
      <c r="HU231" s="227"/>
      <c r="HV231" s="227"/>
      <c r="HW231" s="227"/>
      <c r="HX231" s="227"/>
      <c r="HY231" s="227"/>
      <c r="HZ231" s="227"/>
      <c r="IA231" s="227"/>
      <c r="IB231" s="227"/>
      <c r="IC231" s="227"/>
      <c r="ID231" s="227"/>
      <c r="IE231" s="227"/>
      <c r="IF231" s="227"/>
      <c r="IG231" s="227"/>
      <c r="IH231" s="227"/>
      <c r="II231" s="227"/>
      <c r="IJ231" s="227"/>
      <c r="IK231" s="227"/>
      <c r="IL231" s="227"/>
      <c r="IM231" s="227"/>
      <c r="IN231" s="227"/>
      <c r="IO231" s="227"/>
      <c r="IP231" s="227"/>
      <c r="IQ231" s="227"/>
      <c r="IR231" s="227"/>
      <c r="IS231" s="227"/>
      <c r="IT231" s="227"/>
      <c r="IU231" s="227"/>
      <c r="IV231" s="227"/>
      <c r="IW231" s="227"/>
      <c r="IX231" s="227"/>
      <c r="IY231" s="227"/>
      <c r="IZ231" s="227"/>
      <c r="JA231" s="227"/>
      <c r="JB231" s="227"/>
      <c r="JC231" s="227"/>
      <c r="JD231" s="227"/>
      <c r="JE231" s="227"/>
      <c r="JF231" s="227"/>
      <c r="JG231" s="227"/>
      <c r="JH231" s="227"/>
    </row>
    <row r="232" spans="1:268" s="227" customFormat="1" ht="24" customHeight="1">
      <c r="A232" s="211">
        <v>231</v>
      </c>
      <c r="B232" s="255" t="s">
        <v>1531</v>
      </c>
      <c r="C232" s="255"/>
      <c r="D232" s="213" t="s">
        <v>1736</v>
      </c>
      <c r="E232" s="214" t="s">
        <v>3997</v>
      </c>
      <c r="F232" s="240" t="s">
        <v>2647</v>
      </c>
      <c r="G232" s="335" t="s">
        <v>1866</v>
      </c>
      <c r="H232" s="218" t="s">
        <v>4426</v>
      </c>
      <c r="I232" s="248" t="e">
        <f>VLOOKUP(D232,#REF!,3,0)</f>
        <v>#REF!</v>
      </c>
      <c r="J232" s="216"/>
      <c r="K232" s="216" t="e">
        <v>#N/A</v>
      </c>
      <c r="L232" s="213"/>
      <c r="M232" s="217" t="s">
        <v>4626</v>
      </c>
      <c r="N232" s="217"/>
      <c r="O232" s="213" t="s">
        <v>4596</v>
      </c>
      <c r="P232" s="213" t="s">
        <v>4689</v>
      </c>
      <c r="Q232" s="213" t="e">
        <v>#N/A</v>
      </c>
      <c r="R232" s="215" t="s">
        <v>1422</v>
      </c>
      <c r="S232" s="220"/>
      <c r="T232" s="215"/>
      <c r="U232" s="213" t="s">
        <v>4715</v>
      </c>
      <c r="V232" s="213" t="e">
        <v>#N/A</v>
      </c>
      <c r="W232" s="213"/>
      <c r="X232" s="221" t="s">
        <v>4</v>
      </c>
      <c r="Y232" s="222" t="s">
        <v>2437</v>
      </c>
      <c r="Z232" s="217" t="s">
        <v>4742</v>
      </c>
      <c r="AA232" s="223" t="s">
        <v>2440</v>
      </c>
      <c r="AB232" s="223"/>
      <c r="AC232" s="215" t="s">
        <v>471</v>
      </c>
      <c r="AD232" s="215" t="s">
        <v>1714</v>
      </c>
      <c r="AE232" s="224"/>
      <c r="AF232" s="215" t="s">
        <v>1714</v>
      </c>
      <c r="AG232" s="215" t="s">
        <v>1422</v>
      </c>
      <c r="AH232" s="224"/>
      <c r="AI232" s="277" t="s">
        <v>1627</v>
      </c>
      <c r="AJ232" s="219"/>
      <c r="AK232" s="224"/>
      <c r="AL232" s="215" t="s">
        <v>2664</v>
      </c>
      <c r="AM232" s="221">
        <v>42901.293482442132</v>
      </c>
      <c r="AN232" s="219" t="s">
        <v>1794</v>
      </c>
      <c r="AO232" s="221">
        <v>43318</v>
      </c>
      <c r="AP232" s="226"/>
      <c r="AQ232" s="226"/>
      <c r="AR232" s="212"/>
      <c r="AS232" s="215"/>
      <c r="AT232" s="221" t="s">
        <v>1795</v>
      </c>
      <c r="AU232" s="219"/>
      <c r="AW232" s="228" t="s">
        <v>4626</v>
      </c>
    </row>
    <row r="233" spans="1:268" s="227" customFormat="1" ht="24" customHeight="1">
      <c r="A233" s="211">
        <v>232</v>
      </c>
      <c r="B233" s="226" t="s">
        <v>4495</v>
      </c>
      <c r="C233" s="226"/>
      <c r="D233" s="260" t="s">
        <v>4520</v>
      </c>
      <c r="E233" s="221">
        <v>43190</v>
      </c>
      <c r="F233" s="260" t="s">
        <v>1628</v>
      </c>
      <c r="G233" s="215" t="s">
        <v>2051</v>
      </c>
      <c r="H233" s="232" t="s">
        <v>1676</v>
      </c>
      <c r="I233" s="248" t="e">
        <f>VLOOKUP(D233,#REF!,3,0)</f>
        <v>#REF!</v>
      </c>
      <c r="J233" s="216"/>
      <c r="K233" s="216" t="e">
        <v>#N/A</v>
      </c>
      <c r="L233" s="213" t="s">
        <v>1722</v>
      </c>
      <c r="M233" s="217" t="s">
        <v>4700</v>
      </c>
      <c r="N233" s="217"/>
      <c r="O233" s="213" t="s">
        <v>4596</v>
      </c>
      <c r="P233" s="213" t="s">
        <v>4643</v>
      </c>
      <c r="Q233" s="213" t="s">
        <v>4617</v>
      </c>
      <c r="R233" s="215" t="s">
        <v>4534</v>
      </c>
      <c r="S233" s="215"/>
      <c r="T233" s="215"/>
      <c r="U233" s="213" t="s">
        <v>4714</v>
      </c>
      <c r="V233" s="213" t="e">
        <v>#N/A</v>
      </c>
      <c r="W233" s="260"/>
      <c r="X233" s="221" t="s">
        <v>4</v>
      </c>
      <c r="Y233" s="222" t="s">
        <v>4663</v>
      </c>
      <c r="Z233" s="217" t="s">
        <v>4742</v>
      </c>
      <c r="AA233" s="222" t="s">
        <v>4665</v>
      </c>
      <c r="AB233" s="223" t="s">
        <v>4665</v>
      </c>
      <c r="AC233" s="215" t="s">
        <v>4493</v>
      </c>
      <c r="AD233" s="215" t="s">
        <v>1676</v>
      </c>
      <c r="AE233" s="260"/>
      <c r="AF233" s="215" t="s">
        <v>1676</v>
      </c>
      <c r="AG233" s="215" t="s">
        <v>4534</v>
      </c>
      <c r="AH233" s="215" t="s">
        <v>4365</v>
      </c>
      <c r="AI233" s="215" t="s">
        <v>1625</v>
      </c>
      <c r="AJ233" s="215" t="s">
        <v>1066</v>
      </c>
      <c r="AK233" s="215"/>
      <c r="AL233" s="215" t="s">
        <v>4492</v>
      </c>
      <c r="AM233" s="215"/>
      <c r="AN233" s="215"/>
      <c r="AO233" s="215"/>
      <c r="AP233" s="215"/>
      <c r="AQ233" s="215"/>
      <c r="AR233" s="215"/>
      <c r="AS233" s="215"/>
      <c r="AT233" s="227" t="s">
        <v>4588</v>
      </c>
      <c r="AU233" s="215" t="s">
        <v>4469</v>
      </c>
      <c r="AV233" s="215" t="s">
        <v>4462</v>
      </c>
      <c r="AW233" s="228" t="s">
        <v>4630</v>
      </c>
    </row>
    <row r="234" spans="1:268" s="363" customFormat="1" ht="24" customHeight="1">
      <c r="A234" s="211">
        <v>233</v>
      </c>
      <c r="B234" s="215" t="s">
        <v>974</v>
      </c>
      <c r="C234" s="215"/>
      <c r="D234" s="213" t="s">
        <v>975</v>
      </c>
      <c r="E234" s="214">
        <v>43323</v>
      </c>
      <c r="F234" s="244" t="s">
        <v>1852</v>
      </c>
      <c r="G234" s="241" t="s">
        <v>2574</v>
      </c>
      <c r="H234" s="218" t="s">
        <v>4426</v>
      </c>
      <c r="I234" s="248" t="e">
        <f>VLOOKUP(D234,#REF!,3,0)</f>
        <v>#REF!</v>
      </c>
      <c r="J234" s="216"/>
      <c r="K234" s="216" t="e">
        <v>#N/A</v>
      </c>
      <c r="L234" s="213"/>
      <c r="M234" s="217" t="s">
        <v>4626</v>
      </c>
      <c r="N234" s="217"/>
      <c r="O234" s="213" t="s">
        <v>4596</v>
      </c>
      <c r="P234" s="213" t="s">
        <v>4689</v>
      </c>
      <c r="Q234" s="213" t="e">
        <v>#N/A</v>
      </c>
      <c r="R234" s="215" t="s">
        <v>2283</v>
      </c>
      <c r="S234" s="220"/>
      <c r="T234" s="215"/>
      <c r="U234" s="213" t="s">
        <v>4715</v>
      </c>
      <c r="V234" s="213" t="e">
        <v>#N/A</v>
      </c>
      <c r="W234" s="213"/>
      <c r="X234" s="221" t="s">
        <v>4</v>
      </c>
      <c r="Y234" s="222" t="s">
        <v>2301</v>
      </c>
      <c r="Z234" s="217" t="s">
        <v>4742</v>
      </c>
      <c r="AA234" s="223" t="s">
        <v>2303</v>
      </c>
      <c r="AB234" s="223"/>
      <c r="AC234" s="215" t="s">
        <v>65</v>
      </c>
      <c r="AD234" s="215" t="s">
        <v>1714</v>
      </c>
      <c r="AE234" s="224"/>
      <c r="AF234" s="215" t="s">
        <v>1714</v>
      </c>
      <c r="AG234" s="215" t="s">
        <v>2283</v>
      </c>
      <c r="AH234" s="224"/>
      <c r="AI234" s="215" t="s">
        <v>1625</v>
      </c>
      <c r="AJ234" s="215"/>
      <c r="AK234" s="224"/>
      <c r="AL234" s="215" t="s">
        <v>2085</v>
      </c>
      <c r="AM234" s="221" t="s">
        <v>2950</v>
      </c>
      <c r="AN234" s="241" t="s">
        <v>1809</v>
      </c>
      <c r="AO234" s="221" t="s">
        <v>2576</v>
      </c>
      <c r="AP234" s="226" t="s">
        <v>3117</v>
      </c>
      <c r="AQ234" s="226" t="s">
        <v>3118</v>
      </c>
      <c r="AR234" s="212"/>
      <c r="AS234" s="215"/>
      <c r="AT234" s="221" t="s">
        <v>1918</v>
      </c>
      <c r="AU234" s="215"/>
      <c r="AV234" s="227"/>
      <c r="AW234" s="228" t="s">
        <v>4626</v>
      </c>
      <c r="AX234" s="227"/>
      <c r="AY234" s="227"/>
      <c r="AZ234" s="227"/>
      <c r="BA234" s="227"/>
      <c r="BB234" s="227"/>
      <c r="BC234" s="227"/>
      <c r="BD234" s="227"/>
      <c r="BE234" s="227"/>
      <c r="BF234" s="227"/>
      <c r="BG234" s="227"/>
      <c r="BH234" s="227"/>
      <c r="BI234" s="227"/>
      <c r="BJ234" s="227"/>
      <c r="BK234" s="227"/>
      <c r="BL234" s="227"/>
      <c r="BM234" s="227"/>
      <c r="BN234" s="227"/>
      <c r="BO234" s="227"/>
      <c r="BP234" s="227"/>
      <c r="BQ234" s="227"/>
      <c r="BR234" s="227"/>
      <c r="BS234" s="227"/>
      <c r="BT234" s="227"/>
      <c r="BU234" s="227"/>
      <c r="BV234" s="227"/>
      <c r="BW234" s="227"/>
      <c r="BX234" s="227"/>
      <c r="BY234" s="227"/>
      <c r="BZ234" s="227"/>
      <c r="CA234" s="227"/>
      <c r="CB234" s="227"/>
      <c r="CC234" s="227"/>
      <c r="CD234" s="227"/>
      <c r="CE234" s="227"/>
      <c r="CF234" s="227"/>
      <c r="CG234" s="227"/>
      <c r="CH234" s="227"/>
      <c r="CI234" s="227"/>
      <c r="CJ234" s="227"/>
      <c r="CK234" s="227"/>
      <c r="CL234" s="227"/>
      <c r="CM234" s="227"/>
      <c r="CN234" s="227"/>
      <c r="CO234" s="227"/>
      <c r="CP234" s="227"/>
      <c r="CQ234" s="227"/>
      <c r="CR234" s="227"/>
      <c r="CS234" s="227"/>
      <c r="CT234" s="227"/>
      <c r="CU234" s="227"/>
      <c r="CV234" s="227"/>
      <c r="CW234" s="227"/>
      <c r="CX234" s="227"/>
      <c r="CY234" s="227"/>
      <c r="CZ234" s="227"/>
      <c r="DA234" s="227"/>
      <c r="DB234" s="227"/>
      <c r="DC234" s="227"/>
      <c r="DD234" s="227"/>
      <c r="DE234" s="227"/>
      <c r="DF234" s="227"/>
      <c r="DG234" s="227"/>
      <c r="DH234" s="227"/>
      <c r="DI234" s="227"/>
      <c r="DJ234" s="227"/>
      <c r="DK234" s="227"/>
      <c r="DL234" s="227"/>
      <c r="DM234" s="227"/>
      <c r="DN234" s="227"/>
      <c r="DO234" s="227"/>
      <c r="DP234" s="227"/>
      <c r="DQ234" s="227"/>
      <c r="DR234" s="227"/>
      <c r="DS234" s="227"/>
      <c r="DT234" s="227"/>
      <c r="DU234" s="227"/>
      <c r="DV234" s="227"/>
      <c r="DW234" s="227"/>
      <c r="DX234" s="227"/>
      <c r="DY234" s="227"/>
      <c r="DZ234" s="227"/>
      <c r="EA234" s="227"/>
      <c r="EB234" s="227"/>
      <c r="EC234" s="227"/>
      <c r="ED234" s="227"/>
      <c r="EE234" s="227"/>
      <c r="EF234" s="227"/>
      <c r="EG234" s="227"/>
      <c r="EH234" s="227"/>
      <c r="EI234" s="227"/>
      <c r="EJ234" s="227"/>
      <c r="EK234" s="227"/>
      <c r="EL234" s="227"/>
      <c r="EM234" s="227"/>
      <c r="EN234" s="227"/>
      <c r="EO234" s="227"/>
      <c r="EP234" s="227"/>
      <c r="EQ234" s="227"/>
      <c r="ER234" s="227"/>
      <c r="ES234" s="227"/>
      <c r="ET234" s="227"/>
      <c r="EU234" s="227"/>
      <c r="EV234" s="227"/>
      <c r="EW234" s="227"/>
      <c r="EX234" s="227"/>
      <c r="EY234" s="227"/>
      <c r="EZ234" s="227"/>
      <c r="FA234" s="227"/>
      <c r="FB234" s="227"/>
      <c r="FC234" s="227"/>
      <c r="FD234" s="227"/>
      <c r="FE234" s="227"/>
      <c r="FF234" s="227"/>
      <c r="FG234" s="227"/>
      <c r="FH234" s="227"/>
      <c r="FI234" s="227"/>
      <c r="FJ234" s="227"/>
      <c r="FK234" s="227"/>
      <c r="FL234" s="227"/>
      <c r="FM234" s="227"/>
      <c r="FN234" s="227"/>
      <c r="FO234" s="227"/>
      <c r="FP234" s="227"/>
      <c r="FQ234" s="227"/>
      <c r="FR234" s="227"/>
      <c r="FS234" s="227"/>
      <c r="FT234" s="227"/>
      <c r="FU234" s="227"/>
      <c r="FV234" s="227"/>
      <c r="FW234" s="227"/>
      <c r="FX234" s="227"/>
      <c r="FY234" s="227"/>
      <c r="FZ234" s="227"/>
      <c r="GA234" s="227"/>
      <c r="GB234" s="227"/>
      <c r="GC234" s="227"/>
      <c r="GD234" s="227"/>
      <c r="GE234" s="227"/>
      <c r="GF234" s="227"/>
      <c r="GG234" s="227"/>
      <c r="GH234" s="227"/>
      <c r="GI234" s="227"/>
      <c r="GJ234" s="227"/>
      <c r="GK234" s="227"/>
      <c r="GL234" s="227"/>
      <c r="GM234" s="227"/>
      <c r="GN234" s="227"/>
      <c r="GO234" s="227"/>
      <c r="GP234" s="227"/>
      <c r="GQ234" s="227"/>
      <c r="GR234" s="227"/>
      <c r="GS234" s="227"/>
      <c r="GT234" s="227"/>
      <c r="GU234" s="227"/>
      <c r="GV234" s="227"/>
      <c r="GW234" s="227"/>
      <c r="GX234" s="227"/>
      <c r="GY234" s="227"/>
      <c r="GZ234" s="227"/>
      <c r="HA234" s="227"/>
      <c r="HB234" s="227"/>
      <c r="HC234" s="227"/>
      <c r="HD234" s="227"/>
      <c r="HE234" s="227"/>
      <c r="HF234" s="227"/>
      <c r="HG234" s="227"/>
      <c r="HH234" s="227"/>
      <c r="HI234" s="227"/>
      <c r="HJ234" s="227"/>
      <c r="HK234" s="227"/>
      <c r="HL234" s="227"/>
      <c r="HM234" s="227"/>
      <c r="HN234" s="227"/>
      <c r="HO234" s="227"/>
      <c r="HP234" s="227"/>
      <c r="HQ234" s="227"/>
      <c r="HR234" s="227"/>
      <c r="HS234" s="227"/>
      <c r="HT234" s="227"/>
      <c r="HU234" s="227"/>
      <c r="HV234" s="227"/>
      <c r="HW234" s="227"/>
      <c r="HX234" s="227"/>
      <c r="HY234" s="227"/>
      <c r="HZ234" s="227"/>
      <c r="IA234" s="227"/>
      <c r="IB234" s="227"/>
      <c r="IC234" s="227"/>
      <c r="ID234" s="227"/>
      <c r="IE234" s="227"/>
      <c r="IF234" s="227"/>
      <c r="IG234" s="227"/>
      <c r="IH234" s="227"/>
      <c r="II234" s="227"/>
      <c r="IJ234" s="227"/>
      <c r="IK234" s="227"/>
      <c r="IL234" s="227"/>
      <c r="IM234" s="227"/>
      <c r="IN234" s="227"/>
      <c r="IO234" s="227"/>
      <c r="IP234" s="227"/>
      <c r="IQ234" s="227"/>
      <c r="IR234" s="227"/>
      <c r="IS234" s="227"/>
      <c r="IT234" s="227"/>
      <c r="IU234" s="227"/>
      <c r="IV234" s="227"/>
      <c r="IW234" s="227"/>
      <c r="IX234" s="227"/>
      <c r="IY234" s="227"/>
      <c r="IZ234" s="227"/>
      <c r="JA234" s="227"/>
      <c r="JB234" s="227"/>
      <c r="JC234" s="227"/>
      <c r="JD234" s="227"/>
      <c r="JE234" s="227"/>
      <c r="JF234" s="227"/>
      <c r="JG234" s="227"/>
      <c r="JH234" s="227"/>
    </row>
    <row r="235" spans="1:268" s="362" customFormat="1" ht="24" customHeight="1">
      <c r="A235" s="211">
        <v>234</v>
      </c>
      <c r="B235" s="255" t="s">
        <v>1061</v>
      </c>
      <c r="C235" s="255"/>
      <c r="D235" s="213" t="s">
        <v>1060</v>
      </c>
      <c r="E235" s="214" t="s">
        <v>2843</v>
      </c>
      <c r="F235" s="215" t="s">
        <v>1626</v>
      </c>
      <c r="G235" s="215" t="s">
        <v>2051</v>
      </c>
      <c r="H235" s="218" t="s">
        <v>4426</v>
      </c>
      <c r="I235" s="248" t="e">
        <f>VLOOKUP(D235,#REF!,3,0)</f>
        <v>#REF!</v>
      </c>
      <c r="J235" s="216"/>
      <c r="K235" s="216" t="e">
        <v>#N/A</v>
      </c>
      <c r="L235" s="213"/>
      <c r="M235" s="217" t="s">
        <v>4626</v>
      </c>
      <c r="N235" s="217"/>
      <c r="O235" s="213" t="s">
        <v>4596</v>
      </c>
      <c r="P235" s="213" t="s">
        <v>4689</v>
      </c>
      <c r="Q235" s="213" t="e">
        <v>#N/A</v>
      </c>
      <c r="R235" s="215" t="s">
        <v>1422</v>
      </c>
      <c r="S235" s="220"/>
      <c r="T235" s="215"/>
      <c r="U235" s="213" t="s">
        <v>4715</v>
      </c>
      <c r="V235" s="213" t="e">
        <v>#N/A</v>
      </c>
      <c r="W235" s="213"/>
      <c r="X235" s="221" t="s">
        <v>4</v>
      </c>
      <c r="Y235" s="222" t="s">
        <v>2311</v>
      </c>
      <c r="Z235" s="217" t="s">
        <v>4742</v>
      </c>
      <c r="AA235" s="223" t="s">
        <v>2844</v>
      </c>
      <c r="AB235" s="223"/>
      <c r="AC235" s="226" t="s">
        <v>45</v>
      </c>
      <c r="AD235" s="215" t="s">
        <v>1714</v>
      </c>
      <c r="AE235" s="224"/>
      <c r="AF235" s="215" t="s">
        <v>1714</v>
      </c>
      <c r="AG235" s="215" t="s">
        <v>1422</v>
      </c>
      <c r="AH235" s="224"/>
      <c r="AI235" s="215" t="s">
        <v>1625</v>
      </c>
      <c r="AJ235" s="215"/>
      <c r="AK235" s="224"/>
      <c r="AL235" s="215" t="s">
        <v>2842</v>
      </c>
      <c r="AM235" s="256" t="s">
        <v>2843</v>
      </c>
      <c r="AN235" s="215" t="s">
        <v>1794</v>
      </c>
      <c r="AO235" s="221">
        <v>43339</v>
      </c>
      <c r="AP235" s="226">
        <v>0</v>
      </c>
      <c r="AQ235" s="226">
        <v>0</v>
      </c>
      <c r="AR235" s="212"/>
      <c r="AS235" s="215"/>
      <c r="AT235" s="221" t="s">
        <v>1795</v>
      </c>
      <c r="AU235" s="215"/>
      <c r="AV235" s="227"/>
      <c r="AW235" s="228" t="s">
        <v>4626</v>
      </c>
      <c r="AX235" s="227"/>
      <c r="AY235" s="227"/>
      <c r="AZ235" s="227"/>
      <c r="BA235" s="227"/>
      <c r="BB235" s="227"/>
      <c r="BC235" s="227"/>
      <c r="BD235" s="227"/>
      <c r="BE235" s="227"/>
      <c r="BF235" s="227"/>
      <c r="BG235" s="227"/>
      <c r="BH235" s="227"/>
      <c r="BI235" s="227"/>
      <c r="BJ235" s="227"/>
      <c r="BK235" s="227"/>
      <c r="BL235" s="227"/>
      <c r="BM235" s="227"/>
      <c r="BN235" s="227"/>
      <c r="BO235" s="227"/>
      <c r="BP235" s="227"/>
      <c r="BQ235" s="227"/>
      <c r="BR235" s="227"/>
      <c r="BS235" s="227"/>
      <c r="BT235" s="227"/>
      <c r="BU235" s="227"/>
      <c r="BV235" s="227"/>
      <c r="BW235" s="227"/>
      <c r="BX235" s="227"/>
      <c r="BY235" s="227"/>
      <c r="BZ235" s="227"/>
      <c r="CA235" s="227"/>
      <c r="CB235" s="227"/>
      <c r="CC235" s="227"/>
      <c r="CD235" s="227"/>
      <c r="CE235" s="227"/>
      <c r="CF235" s="227"/>
      <c r="CG235" s="227"/>
      <c r="CH235" s="227"/>
      <c r="CI235" s="227"/>
      <c r="CJ235" s="227"/>
      <c r="CK235" s="227"/>
      <c r="CL235" s="227"/>
      <c r="CM235" s="227"/>
      <c r="CN235" s="227"/>
      <c r="CO235" s="227"/>
      <c r="CP235" s="227"/>
      <c r="CQ235" s="227"/>
      <c r="CR235" s="227"/>
      <c r="CS235" s="227"/>
      <c r="CT235" s="227"/>
      <c r="CU235" s="227"/>
      <c r="CV235" s="227"/>
      <c r="CW235" s="227"/>
      <c r="CX235" s="227"/>
      <c r="CY235" s="227"/>
      <c r="CZ235" s="227"/>
      <c r="DA235" s="227"/>
      <c r="DB235" s="227"/>
      <c r="DC235" s="227"/>
      <c r="DD235" s="227"/>
      <c r="DE235" s="227"/>
      <c r="DF235" s="227"/>
      <c r="DG235" s="227"/>
      <c r="DH235" s="227"/>
      <c r="DI235" s="227"/>
      <c r="DJ235" s="227"/>
      <c r="DK235" s="227"/>
      <c r="DL235" s="227"/>
      <c r="DM235" s="227"/>
      <c r="DN235" s="227"/>
      <c r="DO235" s="227"/>
      <c r="DP235" s="227"/>
      <c r="DQ235" s="227"/>
      <c r="DR235" s="227"/>
      <c r="DS235" s="227"/>
      <c r="DT235" s="227"/>
      <c r="DU235" s="227"/>
      <c r="DV235" s="227"/>
      <c r="DW235" s="227"/>
      <c r="DX235" s="227"/>
      <c r="DY235" s="227"/>
      <c r="DZ235" s="227"/>
      <c r="EA235" s="227"/>
      <c r="EB235" s="227"/>
      <c r="EC235" s="227"/>
      <c r="ED235" s="227"/>
      <c r="EE235" s="227"/>
      <c r="EF235" s="227"/>
      <c r="EG235" s="227"/>
      <c r="EH235" s="227"/>
      <c r="EI235" s="227"/>
      <c r="EJ235" s="227"/>
      <c r="EK235" s="227"/>
      <c r="EL235" s="227"/>
      <c r="EM235" s="227"/>
      <c r="EN235" s="227"/>
      <c r="EO235" s="227"/>
      <c r="EP235" s="227"/>
      <c r="EQ235" s="227"/>
      <c r="ER235" s="227"/>
      <c r="ES235" s="227"/>
      <c r="ET235" s="227"/>
      <c r="EU235" s="227"/>
      <c r="EV235" s="227"/>
      <c r="EW235" s="227"/>
      <c r="EX235" s="227"/>
      <c r="EY235" s="227"/>
      <c r="EZ235" s="227"/>
      <c r="FA235" s="227"/>
      <c r="FB235" s="227"/>
      <c r="FC235" s="227"/>
      <c r="FD235" s="227"/>
      <c r="FE235" s="227"/>
      <c r="FF235" s="227"/>
      <c r="FG235" s="227"/>
      <c r="FH235" s="227"/>
      <c r="FI235" s="227"/>
      <c r="FJ235" s="227"/>
      <c r="FK235" s="227"/>
      <c r="FL235" s="227"/>
      <c r="FM235" s="227"/>
      <c r="FN235" s="227"/>
      <c r="FO235" s="227"/>
      <c r="FP235" s="227"/>
      <c r="FQ235" s="227"/>
      <c r="FR235" s="227"/>
      <c r="FS235" s="227"/>
      <c r="FT235" s="227"/>
      <c r="FU235" s="227"/>
      <c r="FV235" s="227"/>
      <c r="FW235" s="227"/>
      <c r="FX235" s="227"/>
      <c r="FY235" s="227"/>
      <c r="FZ235" s="227"/>
      <c r="GA235" s="227"/>
      <c r="GB235" s="227"/>
      <c r="GC235" s="227"/>
      <c r="GD235" s="227"/>
      <c r="GE235" s="227"/>
      <c r="GF235" s="227"/>
      <c r="GG235" s="227"/>
      <c r="GH235" s="227"/>
      <c r="GI235" s="227"/>
      <c r="GJ235" s="227"/>
      <c r="GK235" s="227"/>
      <c r="GL235" s="227"/>
      <c r="GM235" s="227"/>
      <c r="GN235" s="227"/>
      <c r="GO235" s="227"/>
      <c r="GP235" s="227"/>
      <c r="GQ235" s="227"/>
      <c r="GR235" s="227"/>
      <c r="GS235" s="227"/>
      <c r="GT235" s="227"/>
      <c r="GU235" s="227"/>
      <c r="GV235" s="227"/>
      <c r="GW235" s="227"/>
      <c r="GX235" s="227"/>
      <c r="GY235" s="227"/>
      <c r="GZ235" s="227"/>
      <c r="HA235" s="227"/>
      <c r="HB235" s="227"/>
      <c r="HC235" s="227"/>
      <c r="HD235" s="227"/>
      <c r="HE235" s="227"/>
      <c r="HF235" s="227"/>
      <c r="HG235" s="227"/>
      <c r="HH235" s="227"/>
      <c r="HI235" s="227"/>
      <c r="HJ235" s="227"/>
      <c r="HK235" s="227"/>
      <c r="HL235" s="227"/>
      <c r="HM235" s="227"/>
      <c r="HN235" s="227"/>
      <c r="HO235" s="227"/>
      <c r="HP235" s="227"/>
      <c r="HQ235" s="227"/>
      <c r="HR235" s="227"/>
      <c r="HS235" s="227"/>
      <c r="HT235" s="227"/>
      <c r="HU235" s="227"/>
      <c r="HV235" s="227"/>
      <c r="HW235" s="227"/>
      <c r="HX235" s="227"/>
      <c r="HY235" s="227"/>
      <c r="HZ235" s="227"/>
      <c r="IA235" s="227"/>
      <c r="IB235" s="227"/>
      <c r="IC235" s="227"/>
      <c r="ID235" s="227"/>
      <c r="IE235" s="227"/>
      <c r="IF235" s="227"/>
      <c r="IG235" s="227"/>
      <c r="IH235" s="227"/>
      <c r="II235" s="227"/>
      <c r="IJ235" s="227"/>
      <c r="IK235" s="227"/>
      <c r="IL235" s="227"/>
      <c r="IM235" s="227"/>
      <c r="IN235" s="227"/>
      <c r="IO235" s="227"/>
      <c r="IP235" s="227"/>
      <c r="IQ235" s="227"/>
      <c r="IR235" s="227"/>
      <c r="IS235" s="227"/>
      <c r="IT235" s="227"/>
      <c r="IU235" s="227"/>
      <c r="IV235" s="227"/>
      <c r="IW235" s="227"/>
      <c r="IX235" s="227"/>
      <c r="IY235" s="227"/>
      <c r="IZ235" s="227"/>
      <c r="JA235" s="227"/>
      <c r="JB235" s="227"/>
      <c r="JC235" s="227"/>
      <c r="JD235" s="227"/>
      <c r="JE235" s="227"/>
      <c r="JF235" s="227"/>
      <c r="JG235" s="227"/>
      <c r="JH235" s="227"/>
    </row>
    <row r="236" spans="1:268" s="227" customFormat="1" ht="24" customHeight="1">
      <c r="A236" s="211">
        <v>235</v>
      </c>
      <c r="B236" s="233" t="s">
        <v>137</v>
      </c>
      <c r="C236" s="233"/>
      <c r="D236" s="213" t="s">
        <v>105</v>
      </c>
      <c r="E236" s="214" t="s">
        <v>2355</v>
      </c>
      <c r="F236" s="215" t="s">
        <v>1689</v>
      </c>
      <c r="G236" s="215" t="s">
        <v>1622</v>
      </c>
      <c r="H236" s="218" t="s">
        <v>4426</v>
      </c>
      <c r="I236" s="248" t="e">
        <f>VLOOKUP(D236,#REF!,3,0)</f>
        <v>#REF!</v>
      </c>
      <c r="J236" s="216"/>
      <c r="K236" s="216" t="e">
        <v>#N/A</v>
      </c>
      <c r="L236" s="213"/>
      <c r="M236" s="217" t="s">
        <v>4626</v>
      </c>
      <c r="N236" s="217"/>
      <c r="O236" s="213" t="s">
        <v>4596</v>
      </c>
      <c r="P236" s="213" t="s">
        <v>4689</v>
      </c>
      <c r="Q236" s="213" t="e">
        <v>#N/A</v>
      </c>
      <c r="R236" s="215" t="s">
        <v>3212</v>
      </c>
      <c r="S236" s="220"/>
      <c r="T236" s="215"/>
      <c r="U236" s="213" t="s">
        <v>4715</v>
      </c>
      <c r="V236" s="213" t="e">
        <v>#N/A</v>
      </c>
      <c r="W236" s="213"/>
      <c r="X236" s="221" t="s">
        <v>4</v>
      </c>
      <c r="Y236" s="222" t="s">
        <v>2437</v>
      </c>
      <c r="Z236" s="217" t="s">
        <v>4742</v>
      </c>
      <c r="AA236" s="223" t="s">
        <v>3213</v>
      </c>
      <c r="AB236" s="223"/>
      <c r="AC236" s="233" t="s">
        <v>45</v>
      </c>
      <c r="AD236" s="215" t="s">
        <v>1714</v>
      </c>
      <c r="AE236" s="224"/>
      <c r="AF236" s="215" t="s">
        <v>1714</v>
      </c>
      <c r="AG236" s="215" t="s">
        <v>3212</v>
      </c>
      <c r="AH236" s="224"/>
      <c r="AI236" s="215" t="s">
        <v>1624</v>
      </c>
      <c r="AJ236" s="212"/>
      <c r="AK236" s="224"/>
      <c r="AL236" s="233" t="s">
        <v>2809</v>
      </c>
      <c r="AM236" s="234"/>
      <c r="AN236" s="215" t="s">
        <v>1794</v>
      </c>
      <c r="AO236" s="221">
        <v>43426</v>
      </c>
      <c r="AP236" s="226" t="s">
        <v>3250</v>
      </c>
      <c r="AQ236" s="226" t="s">
        <v>3251</v>
      </c>
      <c r="AR236" s="212"/>
      <c r="AS236" s="215"/>
      <c r="AT236" s="221" t="s">
        <v>1838</v>
      </c>
      <c r="AU236" s="215"/>
      <c r="AW236" s="228" t="s">
        <v>4626</v>
      </c>
    </row>
    <row r="237" spans="1:268" s="363" customFormat="1" ht="24" customHeight="1">
      <c r="A237" s="211">
        <v>236</v>
      </c>
      <c r="B237" s="235" t="s">
        <v>1139</v>
      </c>
      <c r="C237" s="235"/>
      <c r="D237" s="213" t="s">
        <v>1136</v>
      </c>
      <c r="E237" s="214" t="s">
        <v>4056</v>
      </c>
      <c r="F237" s="252" t="s">
        <v>1688</v>
      </c>
      <c r="G237" s="219" t="s">
        <v>2002</v>
      </c>
      <c r="H237" s="218" t="s">
        <v>4426</v>
      </c>
      <c r="I237" s="248" t="e">
        <f>VLOOKUP(D237,#REF!,3,0)</f>
        <v>#REF!</v>
      </c>
      <c r="J237" s="216"/>
      <c r="K237" s="216" t="e">
        <v>#N/A</v>
      </c>
      <c r="L237" s="213"/>
      <c r="M237" s="217" t="s">
        <v>4626</v>
      </c>
      <c r="N237" s="217"/>
      <c r="O237" s="213" t="s">
        <v>4596</v>
      </c>
      <c r="P237" s="213" t="s">
        <v>4689</v>
      </c>
      <c r="Q237" s="213" t="e">
        <v>#N/A</v>
      </c>
      <c r="R237" s="215" t="s">
        <v>1825</v>
      </c>
      <c r="S237" s="220"/>
      <c r="T237" s="215"/>
      <c r="U237" s="213" t="s">
        <v>4715</v>
      </c>
      <c r="V237" s="213" t="e">
        <v>#N/A</v>
      </c>
      <c r="W237" s="213"/>
      <c r="X237" s="221" t="s">
        <v>4</v>
      </c>
      <c r="Y237" s="222" t="s">
        <v>2311</v>
      </c>
      <c r="Z237" s="217" t="s">
        <v>4742</v>
      </c>
      <c r="AA237" s="223" t="s">
        <v>2520</v>
      </c>
      <c r="AB237" s="223"/>
      <c r="AC237" s="226" t="s">
        <v>45</v>
      </c>
      <c r="AD237" s="215" t="s">
        <v>1714</v>
      </c>
      <c r="AE237" s="224"/>
      <c r="AF237" s="215" t="s">
        <v>1714</v>
      </c>
      <c r="AG237" s="215" t="s">
        <v>1825</v>
      </c>
      <c r="AH237" s="224"/>
      <c r="AI237" s="233" t="s">
        <v>1627</v>
      </c>
      <c r="AJ237" s="215"/>
      <c r="AK237" s="224"/>
      <c r="AL237" s="215" t="s">
        <v>3610</v>
      </c>
      <c r="AM237" s="243">
        <v>43226.111758136569</v>
      </c>
      <c r="AN237" s="215" t="s">
        <v>1794</v>
      </c>
      <c r="AO237" s="221">
        <v>43362</v>
      </c>
      <c r="AP237" s="226" t="s">
        <v>3616</v>
      </c>
      <c r="AQ237" s="226">
        <v>605310</v>
      </c>
      <c r="AR237" s="212"/>
      <c r="AS237" s="215" t="s">
        <v>1819</v>
      </c>
      <c r="AT237" s="221" t="s">
        <v>1802</v>
      </c>
      <c r="AU237" s="215"/>
      <c r="AV237" s="227"/>
      <c r="AW237" s="228" t="s">
        <v>4626</v>
      </c>
      <c r="AX237" s="227"/>
      <c r="AY237" s="227"/>
      <c r="AZ237" s="227"/>
      <c r="BA237" s="227"/>
      <c r="BB237" s="227"/>
      <c r="BC237" s="227"/>
      <c r="BD237" s="227"/>
      <c r="BE237" s="227"/>
      <c r="BF237" s="227"/>
      <c r="BG237" s="227"/>
      <c r="BH237" s="227"/>
      <c r="BI237" s="227"/>
      <c r="BJ237" s="227"/>
      <c r="BK237" s="227"/>
      <c r="BL237" s="227"/>
      <c r="BM237" s="227"/>
      <c r="BN237" s="227"/>
      <c r="BO237" s="227"/>
      <c r="BP237" s="227"/>
      <c r="BQ237" s="227"/>
      <c r="BR237" s="227"/>
      <c r="BS237" s="227"/>
      <c r="BT237" s="227"/>
      <c r="BU237" s="227"/>
      <c r="BV237" s="227"/>
      <c r="BW237" s="227"/>
      <c r="BX237" s="227"/>
      <c r="BY237" s="227"/>
      <c r="BZ237" s="227"/>
      <c r="CA237" s="227"/>
      <c r="CB237" s="227"/>
      <c r="CC237" s="227"/>
      <c r="CD237" s="227"/>
      <c r="CE237" s="227"/>
      <c r="CF237" s="227"/>
      <c r="CG237" s="227"/>
      <c r="CH237" s="227"/>
      <c r="CI237" s="227"/>
      <c r="CJ237" s="227"/>
      <c r="CK237" s="227"/>
      <c r="CL237" s="227"/>
      <c r="CM237" s="227"/>
      <c r="CN237" s="227"/>
      <c r="CO237" s="227"/>
      <c r="CP237" s="227"/>
      <c r="CQ237" s="227"/>
      <c r="CR237" s="227"/>
      <c r="CS237" s="227"/>
      <c r="CT237" s="227"/>
      <c r="CU237" s="227"/>
      <c r="CV237" s="227"/>
      <c r="CW237" s="227"/>
      <c r="CX237" s="227"/>
      <c r="CY237" s="227"/>
      <c r="CZ237" s="227"/>
      <c r="DA237" s="227"/>
      <c r="DB237" s="227"/>
      <c r="DC237" s="227"/>
      <c r="DD237" s="227"/>
      <c r="DE237" s="227"/>
      <c r="DF237" s="227"/>
      <c r="DG237" s="227"/>
      <c r="DH237" s="227"/>
      <c r="DI237" s="227"/>
      <c r="DJ237" s="227"/>
      <c r="DK237" s="227"/>
      <c r="DL237" s="227"/>
      <c r="DM237" s="227"/>
      <c r="DN237" s="227"/>
      <c r="DO237" s="227"/>
      <c r="DP237" s="227"/>
      <c r="DQ237" s="227"/>
      <c r="DR237" s="227"/>
      <c r="DS237" s="227"/>
      <c r="DT237" s="227"/>
      <c r="DU237" s="227"/>
      <c r="DV237" s="227"/>
      <c r="DW237" s="227"/>
      <c r="DX237" s="227"/>
      <c r="DY237" s="227"/>
      <c r="DZ237" s="227"/>
      <c r="EA237" s="227"/>
      <c r="EB237" s="227"/>
      <c r="EC237" s="227"/>
      <c r="ED237" s="227"/>
      <c r="EE237" s="227"/>
      <c r="EF237" s="227"/>
      <c r="EG237" s="227"/>
      <c r="EH237" s="227"/>
      <c r="EI237" s="227"/>
      <c r="EJ237" s="227"/>
      <c r="EK237" s="227"/>
      <c r="EL237" s="227"/>
      <c r="EM237" s="227"/>
      <c r="EN237" s="227"/>
      <c r="EO237" s="227"/>
      <c r="EP237" s="227"/>
      <c r="EQ237" s="227"/>
      <c r="ER237" s="227"/>
      <c r="ES237" s="227"/>
      <c r="ET237" s="227"/>
      <c r="EU237" s="227"/>
      <c r="EV237" s="227"/>
      <c r="EW237" s="227"/>
      <c r="EX237" s="227"/>
      <c r="EY237" s="227"/>
      <c r="EZ237" s="227"/>
      <c r="FA237" s="227"/>
      <c r="FB237" s="227"/>
      <c r="FC237" s="227"/>
      <c r="FD237" s="227"/>
      <c r="FE237" s="227"/>
      <c r="FF237" s="227"/>
      <c r="FG237" s="227"/>
      <c r="FH237" s="227"/>
      <c r="FI237" s="227"/>
      <c r="FJ237" s="227"/>
      <c r="FK237" s="227"/>
      <c r="FL237" s="227"/>
      <c r="FM237" s="227"/>
      <c r="FN237" s="227"/>
      <c r="FO237" s="227"/>
      <c r="FP237" s="227"/>
      <c r="FQ237" s="227"/>
      <c r="FR237" s="227"/>
      <c r="FS237" s="227"/>
      <c r="FT237" s="227"/>
      <c r="FU237" s="227"/>
      <c r="FV237" s="227"/>
      <c r="FW237" s="227"/>
      <c r="FX237" s="227"/>
      <c r="FY237" s="227"/>
      <c r="FZ237" s="227"/>
      <c r="GA237" s="227"/>
      <c r="GB237" s="227"/>
      <c r="GC237" s="227"/>
      <c r="GD237" s="227"/>
      <c r="GE237" s="227"/>
      <c r="GF237" s="227"/>
      <c r="GG237" s="227"/>
      <c r="GH237" s="227"/>
      <c r="GI237" s="227"/>
      <c r="GJ237" s="227"/>
      <c r="GK237" s="227"/>
      <c r="GL237" s="227"/>
      <c r="GM237" s="227"/>
      <c r="GN237" s="227"/>
      <c r="GO237" s="227"/>
      <c r="GP237" s="227"/>
      <c r="GQ237" s="227"/>
      <c r="GR237" s="227"/>
      <c r="GS237" s="227"/>
      <c r="GT237" s="227"/>
      <c r="GU237" s="227"/>
      <c r="GV237" s="227"/>
      <c r="GW237" s="227"/>
      <c r="GX237" s="227"/>
      <c r="GY237" s="227"/>
      <c r="GZ237" s="227"/>
      <c r="HA237" s="227"/>
      <c r="HB237" s="227"/>
      <c r="HC237" s="227"/>
      <c r="HD237" s="227"/>
      <c r="HE237" s="227"/>
      <c r="HF237" s="227"/>
      <c r="HG237" s="227"/>
      <c r="HH237" s="227"/>
      <c r="HI237" s="227"/>
      <c r="HJ237" s="227"/>
      <c r="HK237" s="227"/>
      <c r="HL237" s="227"/>
      <c r="HM237" s="227"/>
      <c r="HN237" s="227"/>
      <c r="HO237" s="227"/>
      <c r="HP237" s="227"/>
      <c r="HQ237" s="227"/>
      <c r="HR237" s="227"/>
      <c r="HS237" s="227"/>
      <c r="HT237" s="227"/>
      <c r="HU237" s="227"/>
      <c r="HV237" s="227"/>
      <c r="HW237" s="227"/>
      <c r="HX237" s="227"/>
      <c r="HY237" s="227"/>
      <c r="HZ237" s="227"/>
      <c r="IA237" s="227"/>
      <c r="IB237" s="227"/>
      <c r="IC237" s="227"/>
      <c r="ID237" s="227"/>
      <c r="IE237" s="227"/>
      <c r="IF237" s="227"/>
      <c r="IG237" s="227"/>
      <c r="IH237" s="227"/>
      <c r="II237" s="227"/>
      <c r="IJ237" s="227"/>
      <c r="IK237" s="227"/>
      <c r="IL237" s="227"/>
      <c r="IM237" s="227"/>
      <c r="IN237" s="227"/>
      <c r="IO237" s="227"/>
      <c r="IP237" s="227"/>
      <c r="IQ237" s="227"/>
      <c r="IR237" s="227"/>
      <c r="IS237" s="227"/>
      <c r="IT237" s="227"/>
      <c r="IU237" s="227"/>
      <c r="IV237" s="227"/>
      <c r="IW237" s="227"/>
      <c r="IX237" s="227"/>
      <c r="IY237" s="227"/>
      <c r="IZ237" s="227"/>
      <c r="JA237" s="227"/>
      <c r="JB237" s="227"/>
      <c r="JC237" s="227"/>
      <c r="JD237" s="227"/>
      <c r="JE237" s="227"/>
      <c r="JF237" s="227"/>
      <c r="JG237" s="227"/>
      <c r="JH237" s="227"/>
    </row>
    <row r="238" spans="1:268" s="362" customFormat="1" ht="24" customHeight="1">
      <c r="A238" s="211">
        <v>237</v>
      </c>
      <c r="B238" s="255" t="s">
        <v>1028</v>
      </c>
      <c r="C238" s="255"/>
      <c r="D238" s="213" t="s">
        <v>1020</v>
      </c>
      <c r="E238" s="214">
        <v>42076</v>
      </c>
      <c r="F238" s="312" t="s">
        <v>908</v>
      </c>
      <c r="G238" s="215" t="s">
        <v>2051</v>
      </c>
      <c r="H238" s="218" t="s">
        <v>4426</v>
      </c>
      <c r="I238" s="248" t="e">
        <f>VLOOKUP(D238,#REF!,3,0)</f>
        <v>#REF!</v>
      </c>
      <c r="J238" s="216"/>
      <c r="K238" s="216" t="e">
        <v>#N/A</v>
      </c>
      <c r="L238" s="213"/>
      <c r="M238" s="217" t="s">
        <v>4626</v>
      </c>
      <c r="N238" s="217"/>
      <c r="O238" s="213" t="s">
        <v>4596</v>
      </c>
      <c r="P238" s="213" t="s">
        <v>4689</v>
      </c>
      <c r="Q238" s="213" t="e">
        <v>#N/A</v>
      </c>
      <c r="R238" s="219" t="s">
        <v>1470</v>
      </c>
      <c r="S238" s="220"/>
      <c r="T238" s="215"/>
      <c r="U238" s="213" t="s">
        <v>4715</v>
      </c>
      <c r="V238" s="213" t="e">
        <v>#N/A</v>
      </c>
      <c r="W238" s="213"/>
      <c r="X238" s="221" t="s">
        <v>4</v>
      </c>
      <c r="Y238" s="222" t="s">
        <v>2437</v>
      </c>
      <c r="Z238" s="217" t="s">
        <v>4742</v>
      </c>
      <c r="AA238" s="223" t="s">
        <v>2440</v>
      </c>
      <c r="AB238" s="223"/>
      <c r="AC238" s="226" t="s">
        <v>1017</v>
      </c>
      <c r="AD238" s="215" t="s">
        <v>1714</v>
      </c>
      <c r="AE238" s="224"/>
      <c r="AF238" s="215" t="s">
        <v>1714</v>
      </c>
      <c r="AG238" s="219" t="s">
        <v>1470</v>
      </c>
      <c r="AH238" s="224"/>
      <c r="AI238" s="215" t="s">
        <v>1625</v>
      </c>
      <c r="AJ238" s="215"/>
      <c r="AK238" s="224"/>
      <c r="AL238" s="215" t="s">
        <v>2887</v>
      </c>
      <c r="AM238" s="256">
        <v>42076</v>
      </c>
      <c r="AN238" s="215" t="s">
        <v>1794</v>
      </c>
      <c r="AO238" s="221">
        <v>43342</v>
      </c>
      <c r="AP238" s="226">
        <v>0</v>
      </c>
      <c r="AQ238" s="226">
        <v>0</v>
      </c>
      <c r="AR238" s="212"/>
      <c r="AS238" s="215"/>
      <c r="AT238" s="221" t="s">
        <v>1802</v>
      </c>
      <c r="AU238" s="215"/>
      <c r="AV238" s="227"/>
      <c r="AW238" s="228" t="s">
        <v>4626</v>
      </c>
      <c r="AX238" s="227"/>
      <c r="AY238" s="227"/>
      <c r="AZ238" s="227"/>
      <c r="BA238" s="227"/>
      <c r="BB238" s="227"/>
      <c r="BC238" s="227"/>
      <c r="BD238" s="227"/>
      <c r="BE238" s="227"/>
      <c r="BF238" s="227"/>
      <c r="BG238" s="227"/>
      <c r="BH238" s="227"/>
      <c r="BI238" s="227"/>
      <c r="BJ238" s="227"/>
      <c r="BK238" s="227"/>
      <c r="BL238" s="227"/>
      <c r="BM238" s="227"/>
      <c r="BN238" s="227"/>
      <c r="BO238" s="227"/>
      <c r="BP238" s="227"/>
      <c r="BQ238" s="227"/>
      <c r="BR238" s="227"/>
      <c r="BS238" s="227"/>
      <c r="BT238" s="227"/>
      <c r="BU238" s="227"/>
      <c r="BV238" s="227"/>
      <c r="BW238" s="227"/>
      <c r="BX238" s="227"/>
      <c r="BY238" s="227"/>
      <c r="BZ238" s="227"/>
      <c r="CA238" s="227"/>
      <c r="CB238" s="227"/>
      <c r="CC238" s="227"/>
      <c r="CD238" s="227"/>
      <c r="CE238" s="227"/>
      <c r="CF238" s="227"/>
      <c r="CG238" s="227"/>
      <c r="CH238" s="227"/>
      <c r="CI238" s="227"/>
      <c r="CJ238" s="227"/>
      <c r="CK238" s="227"/>
      <c r="CL238" s="227"/>
      <c r="CM238" s="227"/>
      <c r="CN238" s="227"/>
      <c r="CO238" s="227"/>
      <c r="CP238" s="227"/>
      <c r="CQ238" s="227"/>
      <c r="CR238" s="227"/>
      <c r="CS238" s="227"/>
      <c r="CT238" s="227"/>
      <c r="CU238" s="227"/>
      <c r="CV238" s="227"/>
      <c r="CW238" s="227"/>
      <c r="CX238" s="227"/>
      <c r="CY238" s="227"/>
      <c r="CZ238" s="227"/>
      <c r="DA238" s="227"/>
      <c r="DB238" s="227"/>
      <c r="DC238" s="227"/>
      <c r="DD238" s="227"/>
      <c r="DE238" s="227"/>
      <c r="DF238" s="227"/>
      <c r="DG238" s="227"/>
      <c r="DH238" s="227"/>
      <c r="DI238" s="227"/>
      <c r="DJ238" s="227"/>
      <c r="DK238" s="227"/>
      <c r="DL238" s="227"/>
      <c r="DM238" s="227"/>
      <c r="DN238" s="227"/>
      <c r="DO238" s="227"/>
      <c r="DP238" s="227"/>
      <c r="DQ238" s="227"/>
      <c r="DR238" s="227"/>
      <c r="DS238" s="227"/>
      <c r="DT238" s="227"/>
      <c r="DU238" s="227"/>
      <c r="DV238" s="227"/>
      <c r="DW238" s="227"/>
      <c r="DX238" s="227"/>
      <c r="DY238" s="227"/>
      <c r="DZ238" s="227"/>
      <c r="EA238" s="227"/>
      <c r="EB238" s="227"/>
      <c r="EC238" s="227"/>
      <c r="ED238" s="227"/>
      <c r="EE238" s="227"/>
      <c r="EF238" s="227"/>
      <c r="EG238" s="227"/>
      <c r="EH238" s="227"/>
      <c r="EI238" s="227"/>
      <c r="EJ238" s="227"/>
      <c r="EK238" s="227"/>
      <c r="EL238" s="227"/>
      <c r="EM238" s="227"/>
      <c r="EN238" s="227"/>
      <c r="EO238" s="227"/>
      <c r="EP238" s="227"/>
      <c r="EQ238" s="227"/>
      <c r="ER238" s="227"/>
      <c r="ES238" s="227"/>
      <c r="ET238" s="227"/>
      <c r="EU238" s="227"/>
      <c r="EV238" s="227"/>
      <c r="EW238" s="227"/>
      <c r="EX238" s="227"/>
      <c r="EY238" s="227"/>
      <c r="EZ238" s="227"/>
      <c r="FA238" s="227"/>
      <c r="FB238" s="227"/>
      <c r="FC238" s="227"/>
      <c r="FD238" s="227"/>
      <c r="FE238" s="227"/>
      <c r="FF238" s="227"/>
      <c r="FG238" s="227"/>
      <c r="FH238" s="227"/>
      <c r="FI238" s="227"/>
      <c r="FJ238" s="227"/>
      <c r="FK238" s="227"/>
      <c r="FL238" s="227"/>
      <c r="FM238" s="227"/>
      <c r="FN238" s="227"/>
      <c r="FO238" s="227"/>
      <c r="FP238" s="227"/>
      <c r="FQ238" s="227"/>
      <c r="FR238" s="227"/>
      <c r="FS238" s="227"/>
      <c r="FT238" s="227"/>
      <c r="FU238" s="227"/>
      <c r="FV238" s="227"/>
      <c r="FW238" s="227"/>
      <c r="FX238" s="227"/>
      <c r="FY238" s="227"/>
      <c r="FZ238" s="227"/>
      <c r="GA238" s="227"/>
      <c r="GB238" s="227"/>
      <c r="GC238" s="227"/>
      <c r="GD238" s="227"/>
      <c r="GE238" s="227"/>
      <c r="GF238" s="227"/>
      <c r="GG238" s="227"/>
      <c r="GH238" s="227"/>
      <c r="GI238" s="227"/>
      <c r="GJ238" s="227"/>
      <c r="GK238" s="227"/>
      <c r="GL238" s="227"/>
      <c r="GM238" s="227"/>
      <c r="GN238" s="227"/>
      <c r="GO238" s="227"/>
      <c r="GP238" s="227"/>
      <c r="GQ238" s="227"/>
      <c r="GR238" s="227"/>
      <c r="GS238" s="227"/>
      <c r="GT238" s="227"/>
      <c r="GU238" s="227"/>
      <c r="GV238" s="227"/>
      <c r="GW238" s="227"/>
      <c r="GX238" s="227"/>
      <c r="GY238" s="227"/>
      <c r="GZ238" s="227"/>
      <c r="HA238" s="227"/>
      <c r="HB238" s="227"/>
      <c r="HC238" s="227"/>
      <c r="HD238" s="227"/>
      <c r="HE238" s="227"/>
      <c r="HF238" s="227"/>
      <c r="HG238" s="227"/>
      <c r="HH238" s="227"/>
      <c r="HI238" s="227"/>
      <c r="HJ238" s="227"/>
      <c r="HK238" s="227"/>
      <c r="HL238" s="227"/>
      <c r="HM238" s="227"/>
      <c r="HN238" s="227"/>
      <c r="HO238" s="227"/>
      <c r="HP238" s="227"/>
      <c r="HQ238" s="227"/>
      <c r="HR238" s="227"/>
      <c r="HS238" s="227"/>
      <c r="HT238" s="227"/>
      <c r="HU238" s="227"/>
      <c r="HV238" s="227"/>
      <c r="HW238" s="227"/>
      <c r="HX238" s="227"/>
      <c r="HY238" s="227"/>
      <c r="HZ238" s="227"/>
      <c r="IA238" s="227"/>
      <c r="IB238" s="227"/>
      <c r="IC238" s="227"/>
      <c r="ID238" s="227"/>
      <c r="IE238" s="227"/>
      <c r="IF238" s="227"/>
      <c r="IG238" s="227"/>
      <c r="IH238" s="227"/>
      <c r="II238" s="227"/>
      <c r="IJ238" s="227"/>
      <c r="IK238" s="227"/>
      <c r="IL238" s="227"/>
      <c r="IM238" s="227"/>
      <c r="IN238" s="227"/>
      <c r="IO238" s="227"/>
      <c r="IP238" s="227"/>
      <c r="IQ238" s="227"/>
      <c r="IR238" s="227"/>
      <c r="IS238" s="227"/>
      <c r="IT238" s="227"/>
      <c r="IU238" s="227"/>
      <c r="IV238" s="227"/>
      <c r="IW238" s="227"/>
      <c r="IX238" s="227"/>
      <c r="IY238" s="227"/>
      <c r="IZ238" s="227"/>
      <c r="JA238" s="227"/>
      <c r="JB238" s="227"/>
      <c r="JC238" s="227"/>
      <c r="JD238" s="227"/>
      <c r="JE238" s="227"/>
      <c r="JF238" s="227"/>
      <c r="JG238" s="227"/>
      <c r="JH238" s="227"/>
    </row>
    <row r="239" spans="1:268" s="227" customFormat="1" ht="24" customHeight="1">
      <c r="A239" s="211">
        <v>238</v>
      </c>
      <c r="B239" s="255" t="s">
        <v>1524</v>
      </c>
      <c r="C239" s="255"/>
      <c r="D239" s="213" t="s">
        <v>1737</v>
      </c>
      <c r="E239" s="214" t="s">
        <v>3998</v>
      </c>
      <c r="F239" s="240" t="s">
        <v>2647</v>
      </c>
      <c r="G239" s="335" t="s">
        <v>1866</v>
      </c>
      <c r="H239" s="218" t="s">
        <v>4426</v>
      </c>
      <c r="I239" s="248" t="e">
        <f>VLOOKUP(D239,#REF!,3,0)</f>
        <v>#REF!</v>
      </c>
      <c r="J239" s="216"/>
      <c r="K239" s="216" t="e">
        <v>#N/A</v>
      </c>
      <c r="L239" s="213"/>
      <c r="M239" s="217" t="s">
        <v>4626</v>
      </c>
      <c r="N239" s="217"/>
      <c r="O239" s="213" t="s">
        <v>4596</v>
      </c>
      <c r="P239" s="213" t="s">
        <v>4689</v>
      </c>
      <c r="Q239" s="213" t="e">
        <v>#N/A</v>
      </c>
      <c r="R239" s="215" t="s">
        <v>1422</v>
      </c>
      <c r="S239" s="220"/>
      <c r="T239" s="215"/>
      <c r="U239" s="213" t="s">
        <v>4715</v>
      </c>
      <c r="V239" s="213" t="e">
        <v>#N/A</v>
      </c>
      <c r="W239" s="213"/>
      <c r="X239" s="221" t="s">
        <v>4</v>
      </c>
      <c r="Y239" s="222" t="s">
        <v>2437</v>
      </c>
      <c r="Z239" s="217" t="s">
        <v>4742</v>
      </c>
      <c r="AA239" s="223" t="s">
        <v>2440</v>
      </c>
      <c r="AB239" s="223"/>
      <c r="AC239" s="215" t="s">
        <v>471</v>
      </c>
      <c r="AD239" s="215" t="s">
        <v>1714</v>
      </c>
      <c r="AE239" s="224"/>
      <c r="AF239" s="215" t="s">
        <v>1714</v>
      </c>
      <c r="AG239" s="215" t="s">
        <v>1422</v>
      </c>
      <c r="AH239" s="224"/>
      <c r="AI239" s="277" t="s">
        <v>1627</v>
      </c>
      <c r="AJ239" s="219"/>
      <c r="AK239" s="224"/>
      <c r="AL239" s="215" t="s">
        <v>2665</v>
      </c>
      <c r="AM239" s="221">
        <v>42897.628339270836</v>
      </c>
      <c r="AN239" s="219" t="s">
        <v>1794</v>
      </c>
      <c r="AO239" s="221">
        <v>43318</v>
      </c>
      <c r="AP239" s="226"/>
      <c r="AQ239" s="226"/>
      <c r="AR239" s="212"/>
      <c r="AS239" s="215"/>
      <c r="AT239" s="221" t="s">
        <v>1795</v>
      </c>
      <c r="AU239" s="219"/>
      <c r="AW239" s="228" t="s">
        <v>4626</v>
      </c>
    </row>
    <row r="240" spans="1:268" s="227" customFormat="1" ht="24" customHeight="1">
      <c r="A240" s="211">
        <v>239</v>
      </c>
      <c r="B240" s="226" t="s">
        <v>4477</v>
      </c>
      <c r="C240" s="229" t="s">
        <v>4804</v>
      </c>
      <c r="D240" s="260" t="s">
        <v>4478</v>
      </c>
      <c r="E240" s="221">
        <v>42880</v>
      </c>
      <c r="F240" s="260" t="s">
        <v>1628</v>
      </c>
      <c r="G240" s="215" t="s">
        <v>2051</v>
      </c>
      <c r="H240" s="232" t="s">
        <v>1676</v>
      </c>
      <c r="I240" s="248" t="e">
        <f>VLOOKUP(D240,#REF!,3,0)</f>
        <v>#REF!</v>
      </c>
      <c r="J240" s="216"/>
      <c r="K240" s="216" t="e">
        <v>#N/A</v>
      </c>
      <c r="L240" s="215" t="s">
        <v>1722</v>
      </c>
      <c r="M240" s="217" t="s">
        <v>4700</v>
      </c>
      <c r="N240" s="217"/>
      <c r="O240" s="213" t="s">
        <v>4596</v>
      </c>
      <c r="P240" s="213" t="s">
        <v>4643</v>
      </c>
      <c r="Q240" s="213" t="s">
        <v>4617</v>
      </c>
      <c r="R240" s="215" t="s">
        <v>4534</v>
      </c>
      <c r="S240" s="215"/>
      <c r="T240" s="215"/>
      <c r="U240" s="213" t="s">
        <v>4714</v>
      </c>
      <c r="V240" s="213" t="e">
        <v>#N/A</v>
      </c>
      <c r="W240" s="260"/>
      <c r="X240" s="221" t="s">
        <v>4</v>
      </c>
      <c r="Y240" s="222" t="s">
        <v>4663</v>
      </c>
      <c r="Z240" s="217" t="s">
        <v>4742</v>
      </c>
      <c r="AA240" s="222" t="s">
        <v>4665</v>
      </c>
      <c r="AB240" s="223" t="s">
        <v>4665</v>
      </c>
      <c r="AC240" s="215" t="s">
        <v>531</v>
      </c>
      <c r="AD240" s="215" t="s">
        <v>1676</v>
      </c>
      <c r="AE240" s="215"/>
      <c r="AF240" s="215" t="s">
        <v>1676</v>
      </c>
      <c r="AG240" s="215" t="s">
        <v>4534</v>
      </c>
      <c r="AH240" s="215" t="s">
        <v>4365</v>
      </c>
      <c r="AI240" s="215" t="s">
        <v>1625</v>
      </c>
      <c r="AJ240" s="215" t="s">
        <v>4480</v>
      </c>
      <c r="AK240" s="215"/>
      <c r="AL240" s="215" t="s">
        <v>4479</v>
      </c>
      <c r="AM240" s="215"/>
      <c r="AN240" s="215"/>
      <c r="AO240" s="215"/>
      <c r="AP240" s="215"/>
      <c r="AQ240" s="215"/>
      <c r="AR240" s="215"/>
      <c r="AS240" s="215"/>
      <c r="AT240" s="227" t="s">
        <v>4588</v>
      </c>
      <c r="AU240" s="215" t="s">
        <v>4471</v>
      </c>
      <c r="AV240" s="215" t="s">
        <v>4462</v>
      </c>
      <c r="AW240" s="228" t="s">
        <v>4630</v>
      </c>
    </row>
    <row r="241" spans="1:268" s="227" customFormat="1" ht="24" customHeight="1">
      <c r="A241" s="211">
        <v>240</v>
      </c>
      <c r="B241" s="215" t="s">
        <v>976</v>
      </c>
      <c r="C241" s="215"/>
      <c r="D241" s="213" t="s">
        <v>975</v>
      </c>
      <c r="E241" s="214">
        <v>43323</v>
      </c>
      <c r="F241" s="244" t="s">
        <v>1852</v>
      </c>
      <c r="G241" s="241" t="s">
        <v>2574</v>
      </c>
      <c r="H241" s="218" t="s">
        <v>4426</v>
      </c>
      <c r="I241" s="248" t="e">
        <f>VLOOKUP(D241,#REF!,3,0)</f>
        <v>#REF!</v>
      </c>
      <c r="J241" s="216"/>
      <c r="K241" s="216" t="e">
        <v>#N/A</v>
      </c>
      <c r="L241" s="213"/>
      <c r="M241" s="217" t="s">
        <v>4626</v>
      </c>
      <c r="N241" s="217"/>
      <c r="O241" s="213" t="s">
        <v>4596</v>
      </c>
      <c r="P241" s="213" t="s">
        <v>4689</v>
      </c>
      <c r="Q241" s="213" t="e">
        <v>#N/A</v>
      </c>
      <c r="R241" s="215" t="s">
        <v>2283</v>
      </c>
      <c r="S241" s="220"/>
      <c r="T241" s="215"/>
      <c r="U241" s="213" t="s">
        <v>4715</v>
      </c>
      <c r="V241" s="213" t="e">
        <v>#N/A</v>
      </c>
      <c r="W241" s="213"/>
      <c r="X241" s="221" t="s">
        <v>4</v>
      </c>
      <c r="Y241" s="222" t="s">
        <v>2301</v>
      </c>
      <c r="Z241" s="217" t="s">
        <v>4742</v>
      </c>
      <c r="AA241" s="223" t="s">
        <v>2303</v>
      </c>
      <c r="AB241" s="223"/>
      <c r="AC241" s="215" t="s">
        <v>65</v>
      </c>
      <c r="AD241" s="215" t="s">
        <v>1714</v>
      </c>
      <c r="AE241" s="224"/>
      <c r="AF241" s="215" t="s">
        <v>1714</v>
      </c>
      <c r="AG241" s="215" t="s">
        <v>2283</v>
      </c>
      <c r="AH241" s="224"/>
      <c r="AI241" s="215" t="s">
        <v>1625</v>
      </c>
      <c r="AJ241" s="215"/>
      <c r="AK241" s="224"/>
      <c r="AL241" s="215" t="s">
        <v>2085</v>
      </c>
      <c r="AM241" s="221" t="s">
        <v>2950</v>
      </c>
      <c r="AN241" s="241" t="s">
        <v>1809</v>
      </c>
      <c r="AO241" s="221" t="s">
        <v>2575</v>
      </c>
      <c r="AP241" s="226" t="s">
        <v>3119</v>
      </c>
      <c r="AQ241" s="226" t="s">
        <v>3120</v>
      </c>
      <c r="AR241" s="212"/>
      <c r="AS241" s="215"/>
      <c r="AT241" s="221" t="s">
        <v>1918</v>
      </c>
      <c r="AU241" s="215"/>
      <c r="AW241" s="228" t="s">
        <v>4626</v>
      </c>
    </row>
    <row r="242" spans="1:268" s="227" customFormat="1" ht="24" customHeight="1">
      <c r="A242" s="211">
        <v>241</v>
      </c>
      <c r="B242" s="255" t="s">
        <v>1700</v>
      </c>
      <c r="C242" s="255"/>
      <c r="D242" s="213" t="s">
        <v>1764</v>
      </c>
      <c r="E242" s="214" t="s">
        <v>2859</v>
      </c>
      <c r="F242" s="215" t="s">
        <v>1626</v>
      </c>
      <c r="G242" s="215" t="s">
        <v>2051</v>
      </c>
      <c r="H242" s="218" t="s">
        <v>4426</v>
      </c>
      <c r="I242" s="248" t="e">
        <f>VLOOKUP(D242,#REF!,3,0)</f>
        <v>#REF!</v>
      </c>
      <c r="J242" s="216"/>
      <c r="K242" s="216" t="e">
        <v>#N/A</v>
      </c>
      <c r="L242" s="213"/>
      <c r="M242" s="217" t="s">
        <v>4626</v>
      </c>
      <c r="N242" s="217"/>
      <c r="O242" s="213" t="s">
        <v>4596</v>
      </c>
      <c r="P242" s="213" t="s">
        <v>4689</v>
      </c>
      <c r="Q242" s="213" t="e">
        <v>#N/A</v>
      </c>
      <c r="R242" s="215" t="s">
        <v>1422</v>
      </c>
      <c r="S242" s="220"/>
      <c r="T242" s="215"/>
      <c r="U242" s="213" t="s">
        <v>4715</v>
      </c>
      <c r="V242" s="213" t="e">
        <v>#N/A</v>
      </c>
      <c r="W242" s="213"/>
      <c r="X242" s="221" t="s">
        <v>4</v>
      </c>
      <c r="Y242" s="222" t="s">
        <v>2437</v>
      </c>
      <c r="Z242" s="217" t="s">
        <v>4742</v>
      </c>
      <c r="AA242" s="223" t="s">
        <v>2440</v>
      </c>
      <c r="AB242" s="223"/>
      <c r="AC242" s="226" t="s">
        <v>1031</v>
      </c>
      <c r="AD242" s="215" t="s">
        <v>1714</v>
      </c>
      <c r="AE242" s="224"/>
      <c r="AF242" s="215" t="s">
        <v>1714</v>
      </c>
      <c r="AG242" s="215" t="s">
        <v>1422</v>
      </c>
      <c r="AH242" s="224"/>
      <c r="AI242" s="215" t="s">
        <v>1625</v>
      </c>
      <c r="AJ242" s="215"/>
      <c r="AK242" s="224"/>
      <c r="AL242" s="215" t="s">
        <v>2787</v>
      </c>
      <c r="AM242" s="221" t="s">
        <v>2859</v>
      </c>
      <c r="AN242" s="215" t="s">
        <v>1794</v>
      </c>
      <c r="AO242" s="221">
        <v>43339</v>
      </c>
      <c r="AP242" s="226">
        <v>0</v>
      </c>
      <c r="AQ242" s="226">
        <v>0</v>
      </c>
      <c r="AR242" s="212"/>
      <c r="AS242" s="215"/>
      <c r="AT242" s="221" t="s">
        <v>1802</v>
      </c>
      <c r="AU242" s="215"/>
      <c r="AW242" s="228" t="s">
        <v>4626</v>
      </c>
    </row>
    <row r="243" spans="1:268" s="227" customFormat="1" ht="24" customHeight="1">
      <c r="A243" s="211">
        <v>242</v>
      </c>
      <c r="B243" s="233" t="s">
        <v>136</v>
      </c>
      <c r="C243" s="233"/>
      <c r="D243" s="213" t="s">
        <v>105</v>
      </c>
      <c r="E243" s="214" t="s">
        <v>2355</v>
      </c>
      <c r="F243" s="215" t="s">
        <v>1689</v>
      </c>
      <c r="G243" s="215" t="s">
        <v>1622</v>
      </c>
      <c r="H243" s="218" t="s">
        <v>4426</v>
      </c>
      <c r="I243" s="248" t="e">
        <f>VLOOKUP(D243,#REF!,3,0)</f>
        <v>#REF!</v>
      </c>
      <c r="J243" s="216"/>
      <c r="K243" s="216" t="e">
        <v>#N/A</v>
      </c>
      <c r="L243" s="213"/>
      <c r="M243" s="217" t="s">
        <v>4626</v>
      </c>
      <c r="N243" s="217"/>
      <c r="O243" s="213" t="s">
        <v>4596</v>
      </c>
      <c r="P243" s="213" t="s">
        <v>4689</v>
      </c>
      <c r="Q243" s="213" t="e">
        <v>#N/A</v>
      </c>
      <c r="R243" s="215" t="s">
        <v>3212</v>
      </c>
      <c r="S243" s="220"/>
      <c r="T243" s="215"/>
      <c r="U243" s="213" t="s">
        <v>4715</v>
      </c>
      <c r="V243" s="213" t="e">
        <v>#N/A</v>
      </c>
      <c r="W243" s="213"/>
      <c r="X243" s="221" t="s">
        <v>4</v>
      </c>
      <c r="Y243" s="222" t="s">
        <v>2437</v>
      </c>
      <c r="Z243" s="217" t="s">
        <v>4742</v>
      </c>
      <c r="AA243" s="223" t="s">
        <v>3213</v>
      </c>
      <c r="AB243" s="223"/>
      <c r="AC243" s="233" t="s">
        <v>45</v>
      </c>
      <c r="AD243" s="215" t="s">
        <v>1714</v>
      </c>
      <c r="AE243" s="224"/>
      <c r="AF243" s="215" t="s">
        <v>1714</v>
      </c>
      <c r="AG243" s="215" t="s">
        <v>3212</v>
      </c>
      <c r="AH243" s="224"/>
      <c r="AI243" s="215" t="s">
        <v>1624</v>
      </c>
      <c r="AJ243" s="212"/>
      <c r="AK243" s="224"/>
      <c r="AL243" s="233" t="s">
        <v>2809</v>
      </c>
      <c r="AM243" s="234"/>
      <c r="AN243" s="215" t="s">
        <v>1794</v>
      </c>
      <c r="AO243" s="221">
        <v>43426</v>
      </c>
      <c r="AP243" s="226" t="s">
        <v>3252</v>
      </c>
      <c r="AQ243" s="226" t="s">
        <v>3253</v>
      </c>
      <c r="AR243" s="212"/>
      <c r="AS243" s="215"/>
      <c r="AT243" s="221" t="s">
        <v>1838</v>
      </c>
      <c r="AU243" s="215"/>
      <c r="AW243" s="228" t="s">
        <v>4626</v>
      </c>
    </row>
    <row r="244" spans="1:268" s="227" customFormat="1" ht="24" customHeight="1">
      <c r="A244" s="211">
        <v>243</v>
      </c>
      <c r="B244" s="255" t="s">
        <v>1022</v>
      </c>
      <c r="C244" s="255"/>
      <c r="D244" s="213" t="s">
        <v>1023</v>
      </c>
      <c r="E244" s="214">
        <v>42075</v>
      </c>
      <c r="F244" s="311" t="s">
        <v>908</v>
      </c>
      <c r="G244" s="215" t="s">
        <v>2051</v>
      </c>
      <c r="H244" s="218" t="s">
        <v>4426</v>
      </c>
      <c r="I244" s="248" t="e">
        <f>VLOOKUP(D244,#REF!,3,0)</f>
        <v>#REF!</v>
      </c>
      <c r="J244" s="216"/>
      <c r="K244" s="216" t="e">
        <v>#N/A</v>
      </c>
      <c r="L244" s="213"/>
      <c r="M244" s="217" t="s">
        <v>4626</v>
      </c>
      <c r="N244" s="217"/>
      <c r="O244" s="213" t="s">
        <v>4596</v>
      </c>
      <c r="P244" s="213" t="s">
        <v>4689</v>
      </c>
      <c r="Q244" s="213" t="e">
        <v>#N/A</v>
      </c>
      <c r="R244" s="219" t="s">
        <v>1470</v>
      </c>
      <c r="S244" s="220"/>
      <c r="T244" s="215"/>
      <c r="U244" s="213" t="s">
        <v>4715</v>
      </c>
      <c r="V244" s="213" t="e">
        <v>#N/A</v>
      </c>
      <c r="W244" s="213"/>
      <c r="X244" s="221" t="s">
        <v>4</v>
      </c>
      <c r="Y244" s="222" t="s">
        <v>2437</v>
      </c>
      <c r="Z244" s="217" t="s">
        <v>4742</v>
      </c>
      <c r="AA244" s="223" t="s">
        <v>2889</v>
      </c>
      <c r="AB244" s="223"/>
      <c r="AC244" s="226" t="s">
        <v>1017</v>
      </c>
      <c r="AD244" s="215" t="s">
        <v>1714</v>
      </c>
      <c r="AE244" s="224"/>
      <c r="AF244" s="215" t="s">
        <v>1714</v>
      </c>
      <c r="AG244" s="219" t="s">
        <v>1470</v>
      </c>
      <c r="AH244" s="224"/>
      <c r="AI244" s="215" t="s">
        <v>1625</v>
      </c>
      <c r="AJ244" s="215"/>
      <c r="AK244" s="224"/>
      <c r="AL244" s="215" t="s">
        <v>2890</v>
      </c>
      <c r="AM244" s="256">
        <v>42075</v>
      </c>
      <c r="AN244" s="215" t="s">
        <v>1794</v>
      </c>
      <c r="AO244" s="221">
        <v>43342</v>
      </c>
      <c r="AP244" s="226">
        <v>0</v>
      </c>
      <c r="AQ244" s="226">
        <v>0</v>
      </c>
      <c r="AR244" s="212"/>
      <c r="AS244" s="215"/>
      <c r="AT244" s="221" t="s">
        <v>1802</v>
      </c>
      <c r="AU244" s="215"/>
      <c r="AW244" s="228" t="s">
        <v>4626</v>
      </c>
    </row>
    <row r="245" spans="1:268" s="227" customFormat="1" ht="24" customHeight="1">
      <c r="A245" s="211">
        <v>244</v>
      </c>
      <c r="B245" s="255" t="s">
        <v>1525</v>
      </c>
      <c r="C245" s="255"/>
      <c r="D245" s="213" t="s">
        <v>1737</v>
      </c>
      <c r="E245" s="214" t="s">
        <v>3999</v>
      </c>
      <c r="F245" s="240" t="s">
        <v>2647</v>
      </c>
      <c r="G245" s="335" t="s">
        <v>1866</v>
      </c>
      <c r="H245" s="218" t="s">
        <v>4426</v>
      </c>
      <c r="I245" s="248" t="e">
        <f>VLOOKUP(D245,#REF!,3,0)</f>
        <v>#REF!</v>
      </c>
      <c r="J245" s="216"/>
      <c r="K245" s="216" t="e">
        <v>#N/A</v>
      </c>
      <c r="L245" s="213"/>
      <c r="M245" s="217" t="s">
        <v>4626</v>
      </c>
      <c r="N245" s="217"/>
      <c r="O245" s="213" t="s">
        <v>4596</v>
      </c>
      <c r="P245" s="213" t="s">
        <v>4689</v>
      </c>
      <c r="Q245" s="213" t="e">
        <v>#N/A</v>
      </c>
      <c r="R245" s="215" t="s">
        <v>1422</v>
      </c>
      <c r="S245" s="220"/>
      <c r="T245" s="215"/>
      <c r="U245" s="213" t="s">
        <v>4715</v>
      </c>
      <c r="V245" s="213" t="e">
        <v>#N/A</v>
      </c>
      <c r="W245" s="213"/>
      <c r="X245" s="221" t="s">
        <v>4</v>
      </c>
      <c r="Y245" s="222" t="s">
        <v>2437</v>
      </c>
      <c r="Z245" s="217" t="s">
        <v>4742</v>
      </c>
      <c r="AA245" s="223" t="s">
        <v>2440</v>
      </c>
      <c r="AB245" s="223"/>
      <c r="AC245" s="215" t="s">
        <v>471</v>
      </c>
      <c r="AD245" s="215" t="s">
        <v>1714</v>
      </c>
      <c r="AE245" s="224"/>
      <c r="AF245" s="215" t="s">
        <v>1714</v>
      </c>
      <c r="AG245" s="215" t="s">
        <v>1422</v>
      </c>
      <c r="AH245" s="224"/>
      <c r="AI245" s="277" t="s">
        <v>1627</v>
      </c>
      <c r="AJ245" s="219"/>
      <c r="AK245" s="224"/>
      <c r="AL245" s="215" t="s">
        <v>2665</v>
      </c>
      <c r="AM245" s="221">
        <v>42897.630773923614</v>
      </c>
      <c r="AN245" s="219" t="s">
        <v>1794</v>
      </c>
      <c r="AO245" s="221">
        <v>43318</v>
      </c>
      <c r="AP245" s="226"/>
      <c r="AQ245" s="226"/>
      <c r="AR245" s="212"/>
      <c r="AS245" s="215"/>
      <c r="AT245" s="221" t="s">
        <v>1795</v>
      </c>
      <c r="AU245" s="219"/>
      <c r="AW245" s="228" t="s">
        <v>4626</v>
      </c>
    </row>
    <row r="246" spans="1:268" s="227" customFormat="1" ht="24" customHeight="1">
      <c r="A246" s="211">
        <v>245</v>
      </c>
      <c r="B246" s="226" t="s">
        <v>4481</v>
      </c>
      <c r="C246" s="229" t="s">
        <v>4804</v>
      </c>
      <c r="D246" s="260" t="s">
        <v>4478</v>
      </c>
      <c r="E246" s="221">
        <v>42880</v>
      </c>
      <c r="F246" s="260" t="s">
        <v>1628</v>
      </c>
      <c r="G246" s="215" t="s">
        <v>2051</v>
      </c>
      <c r="H246" s="232" t="s">
        <v>1676</v>
      </c>
      <c r="I246" s="248" t="e">
        <f>VLOOKUP(D246,#REF!,3,0)</f>
        <v>#REF!</v>
      </c>
      <c r="J246" s="216"/>
      <c r="K246" s="216" t="e">
        <v>#N/A</v>
      </c>
      <c r="L246" s="215" t="s">
        <v>1722</v>
      </c>
      <c r="M246" s="217" t="s">
        <v>4700</v>
      </c>
      <c r="N246" s="217"/>
      <c r="O246" s="213" t="s">
        <v>4596</v>
      </c>
      <c r="P246" s="213" t="s">
        <v>4643</v>
      </c>
      <c r="Q246" s="213" t="s">
        <v>4617</v>
      </c>
      <c r="R246" s="215" t="s">
        <v>4534</v>
      </c>
      <c r="S246" s="215"/>
      <c r="T246" s="215"/>
      <c r="U246" s="213" t="s">
        <v>4714</v>
      </c>
      <c r="V246" s="213" t="e">
        <v>#N/A</v>
      </c>
      <c r="W246" s="260"/>
      <c r="X246" s="221" t="s">
        <v>4</v>
      </c>
      <c r="Y246" s="222" t="s">
        <v>4663</v>
      </c>
      <c r="Z246" s="217" t="s">
        <v>4742</v>
      </c>
      <c r="AA246" s="222" t="s">
        <v>4665</v>
      </c>
      <c r="AB246" s="223" t="s">
        <v>4665</v>
      </c>
      <c r="AC246" s="215" t="s">
        <v>531</v>
      </c>
      <c r="AD246" s="215" t="s">
        <v>1676</v>
      </c>
      <c r="AE246" s="215"/>
      <c r="AF246" s="215" t="s">
        <v>1676</v>
      </c>
      <c r="AG246" s="215" t="s">
        <v>4534</v>
      </c>
      <c r="AH246" s="215" t="s">
        <v>4365</v>
      </c>
      <c r="AI246" s="215" t="s">
        <v>1625</v>
      </c>
      <c r="AJ246" s="215" t="s">
        <v>4480</v>
      </c>
      <c r="AK246" s="215"/>
      <c r="AL246" s="215" t="s">
        <v>4479</v>
      </c>
      <c r="AM246" s="215"/>
      <c r="AN246" s="215"/>
      <c r="AO246" s="215"/>
      <c r="AP246" s="215"/>
      <c r="AQ246" s="215"/>
      <c r="AR246" s="215"/>
      <c r="AS246" s="215"/>
      <c r="AT246" s="227" t="s">
        <v>4588</v>
      </c>
      <c r="AU246" s="215" t="s">
        <v>4471</v>
      </c>
      <c r="AV246" s="215" t="s">
        <v>4462</v>
      </c>
      <c r="AW246" s="228" t="s">
        <v>4630</v>
      </c>
    </row>
    <row r="247" spans="1:268" s="227" customFormat="1" ht="24" customHeight="1">
      <c r="A247" s="211">
        <v>246</v>
      </c>
      <c r="B247" s="215" t="s">
        <v>982</v>
      </c>
      <c r="C247" s="215"/>
      <c r="D247" s="213" t="s">
        <v>983</v>
      </c>
      <c r="E247" s="214">
        <v>43323</v>
      </c>
      <c r="F247" s="244" t="s">
        <v>1852</v>
      </c>
      <c r="G247" s="241" t="s">
        <v>2574</v>
      </c>
      <c r="H247" s="218" t="s">
        <v>4426</v>
      </c>
      <c r="I247" s="248" t="e">
        <f>VLOOKUP(D247,#REF!,3,0)</f>
        <v>#REF!</v>
      </c>
      <c r="J247" s="216"/>
      <c r="K247" s="216" t="e">
        <v>#N/A</v>
      </c>
      <c r="L247" s="213"/>
      <c r="M247" s="217" t="s">
        <v>4626</v>
      </c>
      <c r="N247" s="217"/>
      <c r="O247" s="213" t="s">
        <v>4596</v>
      </c>
      <c r="P247" s="213" t="s">
        <v>4689</v>
      </c>
      <c r="Q247" s="213" t="e">
        <v>#N/A</v>
      </c>
      <c r="R247" s="261" t="s">
        <v>1488</v>
      </c>
      <c r="S247" s="220"/>
      <c r="T247" s="215"/>
      <c r="U247" s="213" t="s">
        <v>4715</v>
      </c>
      <c r="V247" s="213" t="e">
        <v>#N/A</v>
      </c>
      <c r="W247" s="213"/>
      <c r="X247" s="221" t="s">
        <v>4</v>
      </c>
      <c r="Y247" s="222" t="s">
        <v>2301</v>
      </c>
      <c r="Z247" s="217" t="s">
        <v>4742</v>
      </c>
      <c r="AA247" s="223" t="s">
        <v>2303</v>
      </c>
      <c r="AB247" s="223"/>
      <c r="AC247" s="215" t="s">
        <v>58</v>
      </c>
      <c r="AD247" s="215" t="s">
        <v>1714</v>
      </c>
      <c r="AE247" s="224"/>
      <c r="AF247" s="215" t="s">
        <v>1714</v>
      </c>
      <c r="AG247" s="261" t="s">
        <v>1488</v>
      </c>
      <c r="AH247" s="224"/>
      <c r="AI247" s="215" t="s">
        <v>1625</v>
      </c>
      <c r="AJ247" s="215"/>
      <c r="AK247" s="224"/>
      <c r="AL247" s="215" t="s">
        <v>2085</v>
      </c>
      <c r="AM247" s="221" t="s">
        <v>2950</v>
      </c>
      <c r="AN247" s="241" t="s">
        <v>1809</v>
      </c>
      <c r="AO247" s="221" t="s">
        <v>2575</v>
      </c>
      <c r="AP247" s="226" t="s">
        <v>2961</v>
      </c>
      <c r="AQ247" s="226" t="s">
        <v>2962</v>
      </c>
      <c r="AR247" s="212"/>
      <c r="AS247" s="215"/>
      <c r="AT247" s="221" t="s">
        <v>1918</v>
      </c>
      <c r="AU247" s="215"/>
      <c r="AW247" s="228" t="s">
        <v>4626</v>
      </c>
    </row>
    <row r="248" spans="1:268" s="227" customFormat="1" ht="24" customHeight="1">
      <c r="A248" s="211">
        <v>247</v>
      </c>
      <c r="B248" s="255" t="s">
        <v>1701</v>
      </c>
      <c r="C248" s="255"/>
      <c r="D248" s="213" t="s">
        <v>1764</v>
      </c>
      <c r="E248" s="214" t="s">
        <v>2859</v>
      </c>
      <c r="F248" s="215" t="s">
        <v>1626</v>
      </c>
      <c r="G248" s="215" t="s">
        <v>2051</v>
      </c>
      <c r="H248" s="218" t="s">
        <v>4426</v>
      </c>
      <c r="I248" s="248" t="e">
        <f>VLOOKUP(D248,#REF!,3,0)</f>
        <v>#REF!</v>
      </c>
      <c r="J248" s="216"/>
      <c r="K248" s="216" t="e">
        <v>#N/A</v>
      </c>
      <c r="L248" s="213"/>
      <c r="M248" s="217" t="s">
        <v>4626</v>
      </c>
      <c r="N248" s="217"/>
      <c r="O248" s="213" t="s">
        <v>4596</v>
      </c>
      <c r="P248" s="213" t="s">
        <v>4689</v>
      </c>
      <c r="Q248" s="213" t="e">
        <v>#N/A</v>
      </c>
      <c r="R248" s="215" t="s">
        <v>1422</v>
      </c>
      <c r="S248" s="220"/>
      <c r="T248" s="215"/>
      <c r="U248" s="213" t="s">
        <v>4715</v>
      </c>
      <c r="V248" s="213" t="e">
        <v>#N/A</v>
      </c>
      <c r="W248" s="213"/>
      <c r="X248" s="221" t="s">
        <v>4</v>
      </c>
      <c r="Y248" s="222" t="s">
        <v>2437</v>
      </c>
      <c r="Z248" s="217" t="s">
        <v>4742</v>
      </c>
      <c r="AA248" s="223" t="s">
        <v>2440</v>
      </c>
      <c r="AB248" s="223"/>
      <c r="AC248" s="226" t="s">
        <v>1031</v>
      </c>
      <c r="AD248" s="215" t="s">
        <v>1714</v>
      </c>
      <c r="AE248" s="224"/>
      <c r="AF248" s="215" t="s">
        <v>1714</v>
      </c>
      <c r="AG248" s="215" t="s">
        <v>1422</v>
      </c>
      <c r="AH248" s="224"/>
      <c r="AI248" s="215" t="s">
        <v>1625</v>
      </c>
      <c r="AJ248" s="215"/>
      <c r="AK248" s="224"/>
      <c r="AL248" s="215" t="s">
        <v>2787</v>
      </c>
      <c r="AM248" s="221" t="s">
        <v>2859</v>
      </c>
      <c r="AN248" s="215" t="s">
        <v>1794</v>
      </c>
      <c r="AO248" s="221">
        <v>43339</v>
      </c>
      <c r="AP248" s="226">
        <v>0</v>
      </c>
      <c r="AQ248" s="226">
        <v>0</v>
      </c>
      <c r="AR248" s="212"/>
      <c r="AS248" s="215"/>
      <c r="AT248" s="221" t="s">
        <v>1802</v>
      </c>
      <c r="AU248" s="215"/>
      <c r="AW248" s="228" t="s">
        <v>4626</v>
      </c>
    </row>
    <row r="249" spans="1:268" s="227" customFormat="1" ht="24" customHeight="1">
      <c r="A249" s="211">
        <v>248</v>
      </c>
      <c r="B249" s="233" t="s">
        <v>124</v>
      </c>
      <c r="C249" s="233"/>
      <c r="D249" s="213" t="s">
        <v>105</v>
      </c>
      <c r="E249" s="214" t="s">
        <v>2355</v>
      </c>
      <c r="F249" s="215" t="s">
        <v>1689</v>
      </c>
      <c r="G249" s="215" t="s">
        <v>1622</v>
      </c>
      <c r="H249" s="218" t="s">
        <v>4426</v>
      </c>
      <c r="I249" s="248" t="e">
        <f>VLOOKUP(D249,#REF!,3,0)</f>
        <v>#REF!</v>
      </c>
      <c r="J249" s="216"/>
      <c r="K249" s="216" t="e">
        <v>#N/A</v>
      </c>
      <c r="L249" s="213"/>
      <c r="M249" s="217" t="s">
        <v>4626</v>
      </c>
      <c r="N249" s="217"/>
      <c r="O249" s="213" t="s">
        <v>4596</v>
      </c>
      <c r="P249" s="213" t="s">
        <v>4689</v>
      </c>
      <c r="Q249" s="213" t="e">
        <v>#N/A</v>
      </c>
      <c r="R249" s="215" t="s">
        <v>3212</v>
      </c>
      <c r="S249" s="220"/>
      <c r="T249" s="215"/>
      <c r="U249" s="213" t="s">
        <v>4715</v>
      </c>
      <c r="V249" s="213" t="e">
        <v>#N/A</v>
      </c>
      <c r="W249" s="213"/>
      <c r="X249" s="221" t="s">
        <v>4</v>
      </c>
      <c r="Y249" s="222" t="s">
        <v>2437</v>
      </c>
      <c r="Z249" s="217" t="s">
        <v>4742</v>
      </c>
      <c r="AA249" s="223" t="s">
        <v>3213</v>
      </c>
      <c r="AB249" s="223"/>
      <c r="AC249" s="233" t="s">
        <v>45</v>
      </c>
      <c r="AD249" s="215" t="s">
        <v>1714</v>
      </c>
      <c r="AE249" s="224"/>
      <c r="AF249" s="215" t="s">
        <v>1714</v>
      </c>
      <c r="AG249" s="215" t="s">
        <v>3212</v>
      </c>
      <c r="AH249" s="224"/>
      <c r="AI249" s="215" t="s">
        <v>1624</v>
      </c>
      <c r="AJ249" s="212"/>
      <c r="AK249" s="224"/>
      <c r="AL249" s="233" t="s">
        <v>2809</v>
      </c>
      <c r="AM249" s="234"/>
      <c r="AN249" s="215" t="s">
        <v>1794</v>
      </c>
      <c r="AO249" s="221">
        <v>43425</v>
      </c>
      <c r="AP249" s="226" t="s">
        <v>3254</v>
      </c>
      <c r="AQ249" s="226" t="s">
        <v>3255</v>
      </c>
      <c r="AR249" s="212"/>
      <c r="AS249" s="215"/>
      <c r="AT249" s="221" t="s">
        <v>1838</v>
      </c>
      <c r="AU249" s="215"/>
      <c r="AW249" s="228" t="s">
        <v>4626</v>
      </c>
    </row>
    <row r="250" spans="1:268" s="227" customFormat="1" ht="24" customHeight="1">
      <c r="A250" s="211">
        <v>249</v>
      </c>
      <c r="B250" s="255" t="s">
        <v>1523</v>
      </c>
      <c r="C250" s="255"/>
      <c r="D250" s="213" t="s">
        <v>1737</v>
      </c>
      <c r="E250" s="214" t="s">
        <v>4000</v>
      </c>
      <c r="F250" s="240" t="s">
        <v>2647</v>
      </c>
      <c r="G250" s="335" t="s">
        <v>1866</v>
      </c>
      <c r="H250" s="218" t="s">
        <v>4426</v>
      </c>
      <c r="I250" s="248" t="e">
        <f>VLOOKUP(D250,#REF!,3,0)</f>
        <v>#REF!</v>
      </c>
      <c r="J250" s="216"/>
      <c r="K250" s="216" t="e">
        <v>#N/A</v>
      </c>
      <c r="L250" s="213"/>
      <c r="M250" s="217" t="s">
        <v>4626</v>
      </c>
      <c r="N250" s="217"/>
      <c r="O250" s="213" t="s">
        <v>4596</v>
      </c>
      <c r="P250" s="213" t="s">
        <v>4689</v>
      </c>
      <c r="Q250" s="213" t="e">
        <v>#N/A</v>
      </c>
      <c r="R250" s="215" t="s">
        <v>1422</v>
      </c>
      <c r="S250" s="220"/>
      <c r="T250" s="215"/>
      <c r="U250" s="213" t="s">
        <v>4715</v>
      </c>
      <c r="V250" s="213" t="e">
        <v>#N/A</v>
      </c>
      <c r="W250" s="213"/>
      <c r="X250" s="221" t="s">
        <v>4</v>
      </c>
      <c r="Y250" s="222" t="s">
        <v>2437</v>
      </c>
      <c r="Z250" s="217" t="s">
        <v>4742</v>
      </c>
      <c r="AA250" s="223" t="s">
        <v>2440</v>
      </c>
      <c r="AB250" s="223"/>
      <c r="AC250" s="215" t="s">
        <v>471</v>
      </c>
      <c r="AD250" s="215" t="s">
        <v>1714</v>
      </c>
      <c r="AE250" s="224"/>
      <c r="AF250" s="215" t="s">
        <v>1714</v>
      </c>
      <c r="AG250" s="215" t="s">
        <v>1422</v>
      </c>
      <c r="AH250" s="224"/>
      <c r="AI250" s="277" t="s">
        <v>1627</v>
      </c>
      <c r="AJ250" s="219"/>
      <c r="AK250" s="224"/>
      <c r="AL250" s="215" t="s">
        <v>2665</v>
      </c>
      <c r="AM250" s="221">
        <v>42896.772758217594</v>
      </c>
      <c r="AN250" s="219" t="s">
        <v>1794</v>
      </c>
      <c r="AO250" s="221">
        <v>43318</v>
      </c>
      <c r="AP250" s="226"/>
      <c r="AQ250" s="226"/>
      <c r="AR250" s="212"/>
      <c r="AS250" s="215"/>
      <c r="AT250" s="221" t="s">
        <v>1795</v>
      </c>
      <c r="AU250" s="219"/>
      <c r="AW250" s="228" t="s">
        <v>4626</v>
      </c>
    </row>
    <row r="251" spans="1:268" s="362" customFormat="1" ht="35.25" customHeight="1">
      <c r="A251" s="211">
        <v>250</v>
      </c>
      <c r="B251" s="226" t="s">
        <v>4482</v>
      </c>
      <c r="C251" s="229" t="s">
        <v>4804</v>
      </c>
      <c r="D251" s="260" t="s">
        <v>4478</v>
      </c>
      <c r="E251" s="221">
        <v>42880</v>
      </c>
      <c r="F251" s="260" t="s">
        <v>1628</v>
      </c>
      <c r="G251" s="215" t="s">
        <v>2051</v>
      </c>
      <c r="H251" s="232" t="s">
        <v>1676</v>
      </c>
      <c r="I251" s="248" t="e">
        <f>VLOOKUP(D251,#REF!,3,0)</f>
        <v>#REF!</v>
      </c>
      <c r="J251" s="216"/>
      <c r="K251" s="216" t="e">
        <v>#N/A</v>
      </c>
      <c r="L251" s="215" t="s">
        <v>1722</v>
      </c>
      <c r="M251" s="217" t="s">
        <v>4700</v>
      </c>
      <c r="N251" s="217"/>
      <c r="O251" s="213" t="s">
        <v>4596</v>
      </c>
      <c r="P251" s="213" t="s">
        <v>4643</v>
      </c>
      <c r="Q251" s="213" t="s">
        <v>4617</v>
      </c>
      <c r="R251" s="215" t="s">
        <v>4534</v>
      </c>
      <c r="S251" s="215"/>
      <c r="T251" s="215"/>
      <c r="U251" s="213" t="s">
        <v>4714</v>
      </c>
      <c r="V251" s="213" t="e">
        <v>#N/A</v>
      </c>
      <c r="W251" s="260"/>
      <c r="X251" s="221" t="s">
        <v>4</v>
      </c>
      <c r="Y251" s="222" t="s">
        <v>4663</v>
      </c>
      <c r="Z251" s="217" t="s">
        <v>4742</v>
      </c>
      <c r="AA251" s="222" t="s">
        <v>4665</v>
      </c>
      <c r="AB251" s="223" t="s">
        <v>4665</v>
      </c>
      <c r="AC251" s="215" t="s">
        <v>531</v>
      </c>
      <c r="AD251" s="215" t="s">
        <v>1676</v>
      </c>
      <c r="AE251" s="215"/>
      <c r="AF251" s="215" t="s">
        <v>1676</v>
      </c>
      <c r="AG251" s="215" t="s">
        <v>4534</v>
      </c>
      <c r="AH251" s="215" t="s">
        <v>4365</v>
      </c>
      <c r="AI251" s="215" t="s">
        <v>1625</v>
      </c>
      <c r="AJ251" s="215" t="s">
        <v>4480</v>
      </c>
      <c r="AK251" s="215"/>
      <c r="AL251" s="215" t="s">
        <v>4479</v>
      </c>
      <c r="AM251" s="215"/>
      <c r="AN251" s="215"/>
      <c r="AO251" s="215"/>
      <c r="AP251" s="215"/>
      <c r="AQ251" s="215"/>
      <c r="AR251" s="215"/>
      <c r="AS251" s="215"/>
      <c r="AT251" s="227" t="s">
        <v>4588</v>
      </c>
      <c r="AU251" s="215" t="s">
        <v>4471</v>
      </c>
      <c r="AV251" s="215" t="s">
        <v>4462</v>
      </c>
      <c r="AW251" s="228" t="s">
        <v>4630</v>
      </c>
      <c r="AX251" s="227"/>
      <c r="AY251" s="227"/>
      <c r="AZ251" s="227"/>
      <c r="BA251" s="227"/>
      <c r="BB251" s="227"/>
      <c r="BC251" s="227"/>
      <c r="BD251" s="227"/>
      <c r="BE251" s="227"/>
      <c r="BF251" s="227"/>
      <c r="BG251" s="227"/>
      <c r="BH251" s="227"/>
      <c r="BI251" s="227"/>
      <c r="BJ251" s="227"/>
      <c r="BK251" s="227"/>
      <c r="BL251" s="227"/>
      <c r="BM251" s="227"/>
      <c r="BN251" s="227"/>
      <c r="BO251" s="227"/>
      <c r="BP251" s="227"/>
      <c r="BQ251" s="227"/>
      <c r="BR251" s="227"/>
      <c r="BS251" s="227"/>
      <c r="BT251" s="227"/>
      <c r="BU251" s="227"/>
      <c r="BV251" s="227"/>
      <c r="BW251" s="227"/>
      <c r="BX251" s="227"/>
      <c r="BY251" s="227"/>
      <c r="BZ251" s="227"/>
      <c r="CA251" s="227"/>
      <c r="CB251" s="227"/>
      <c r="CC251" s="227"/>
      <c r="CD251" s="227"/>
      <c r="CE251" s="227"/>
      <c r="CF251" s="227"/>
      <c r="CG251" s="227"/>
      <c r="CH251" s="227"/>
      <c r="CI251" s="227"/>
      <c r="CJ251" s="227"/>
      <c r="CK251" s="227"/>
      <c r="CL251" s="227"/>
      <c r="CM251" s="227"/>
      <c r="CN251" s="227"/>
      <c r="CO251" s="227"/>
      <c r="CP251" s="227"/>
      <c r="CQ251" s="227"/>
      <c r="CR251" s="227"/>
      <c r="CS251" s="227"/>
      <c r="CT251" s="227"/>
      <c r="CU251" s="227"/>
      <c r="CV251" s="227"/>
      <c r="CW251" s="227"/>
      <c r="CX251" s="227"/>
      <c r="CY251" s="227"/>
      <c r="CZ251" s="227"/>
      <c r="DA251" s="227"/>
      <c r="DB251" s="227"/>
      <c r="DC251" s="227"/>
      <c r="DD251" s="227"/>
      <c r="DE251" s="227"/>
      <c r="DF251" s="227"/>
      <c r="DG251" s="227"/>
      <c r="DH251" s="227"/>
      <c r="DI251" s="227"/>
      <c r="DJ251" s="227"/>
      <c r="DK251" s="227"/>
      <c r="DL251" s="227"/>
      <c r="DM251" s="227"/>
      <c r="DN251" s="227"/>
      <c r="DO251" s="227"/>
      <c r="DP251" s="227"/>
      <c r="DQ251" s="227"/>
      <c r="DR251" s="227"/>
      <c r="DS251" s="227"/>
      <c r="DT251" s="227"/>
      <c r="DU251" s="227"/>
      <c r="DV251" s="227"/>
      <c r="DW251" s="227"/>
      <c r="DX251" s="227"/>
      <c r="DY251" s="227"/>
      <c r="DZ251" s="227"/>
      <c r="EA251" s="227"/>
      <c r="EB251" s="227"/>
      <c r="EC251" s="227"/>
      <c r="ED251" s="227"/>
      <c r="EE251" s="227"/>
      <c r="EF251" s="227"/>
      <c r="EG251" s="227"/>
      <c r="EH251" s="227"/>
      <c r="EI251" s="227"/>
      <c r="EJ251" s="227"/>
      <c r="EK251" s="227"/>
      <c r="EL251" s="227"/>
      <c r="EM251" s="227"/>
      <c r="EN251" s="227"/>
      <c r="EO251" s="227"/>
      <c r="EP251" s="227"/>
      <c r="EQ251" s="227"/>
      <c r="ER251" s="227"/>
      <c r="ES251" s="227"/>
      <c r="ET251" s="227"/>
      <c r="EU251" s="227"/>
      <c r="EV251" s="227"/>
      <c r="EW251" s="227"/>
      <c r="EX251" s="227"/>
      <c r="EY251" s="227"/>
      <c r="EZ251" s="227"/>
      <c r="FA251" s="227"/>
      <c r="FB251" s="227"/>
      <c r="FC251" s="227"/>
      <c r="FD251" s="227"/>
      <c r="FE251" s="227"/>
      <c r="FF251" s="227"/>
      <c r="FG251" s="227"/>
      <c r="FH251" s="227"/>
      <c r="FI251" s="227"/>
      <c r="FJ251" s="227"/>
      <c r="FK251" s="227"/>
      <c r="FL251" s="227"/>
      <c r="FM251" s="227"/>
      <c r="FN251" s="227"/>
      <c r="FO251" s="227"/>
      <c r="FP251" s="227"/>
      <c r="FQ251" s="227"/>
      <c r="FR251" s="227"/>
      <c r="FS251" s="227"/>
      <c r="FT251" s="227"/>
      <c r="FU251" s="227"/>
      <c r="FV251" s="227"/>
      <c r="FW251" s="227"/>
      <c r="FX251" s="227"/>
      <c r="FY251" s="227"/>
      <c r="FZ251" s="227"/>
      <c r="GA251" s="227"/>
      <c r="GB251" s="227"/>
      <c r="GC251" s="227"/>
      <c r="GD251" s="227"/>
      <c r="GE251" s="227"/>
      <c r="GF251" s="227"/>
      <c r="GG251" s="227"/>
      <c r="GH251" s="227"/>
      <c r="GI251" s="227"/>
      <c r="GJ251" s="227"/>
      <c r="GK251" s="227"/>
      <c r="GL251" s="227"/>
      <c r="GM251" s="227"/>
      <c r="GN251" s="227"/>
      <c r="GO251" s="227"/>
      <c r="GP251" s="227"/>
      <c r="GQ251" s="227"/>
      <c r="GR251" s="227"/>
      <c r="GS251" s="227"/>
      <c r="GT251" s="227"/>
      <c r="GU251" s="227"/>
      <c r="GV251" s="227"/>
      <c r="GW251" s="227"/>
      <c r="GX251" s="227"/>
      <c r="GY251" s="227"/>
      <c r="GZ251" s="227"/>
      <c r="HA251" s="227"/>
      <c r="HB251" s="227"/>
      <c r="HC251" s="227"/>
      <c r="HD251" s="227"/>
      <c r="HE251" s="227"/>
      <c r="HF251" s="227"/>
      <c r="HG251" s="227"/>
      <c r="HH251" s="227"/>
      <c r="HI251" s="227"/>
      <c r="HJ251" s="227"/>
      <c r="HK251" s="227"/>
      <c r="HL251" s="227"/>
      <c r="HM251" s="227"/>
      <c r="HN251" s="227"/>
      <c r="HO251" s="227"/>
      <c r="HP251" s="227"/>
      <c r="HQ251" s="227"/>
      <c r="HR251" s="227"/>
      <c r="HS251" s="227"/>
      <c r="HT251" s="227"/>
      <c r="HU251" s="227"/>
      <c r="HV251" s="227"/>
      <c r="HW251" s="227"/>
      <c r="HX251" s="227"/>
      <c r="HY251" s="227"/>
      <c r="HZ251" s="227"/>
      <c r="IA251" s="227"/>
      <c r="IB251" s="227"/>
      <c r="IC251" s="227"/>
      <c r="ID251" s="227"/>
      <c r="IE251" s="227"/>
      <c r="IF251" s="227"/>
      <c r="IG251" s="227"/>
      <c r="IH251" s="227"/>
      <c r="II251" s="227"/>
      <c r="IJ251" s="227"/>
      <c r="IK251" s="227"/>
      <c r="IL251" s="227"/>
      <c r="IM251" s="227"/>
      <c r="IN251" s="227"/>
      <c r="IO251" s="227"/>
      <c r="IP251" s="227"/>
      <c r="IQ251" s="227"/>
      <c r="IR251" s="227"/>
      <c r="IS251" s="227"/>
      <c r="IT251" s="227"/>
      <c r="IU251" s="227"/>
      <c r="IV251" s="227"/>
      <c r="IW251" s="227"/>
      <c r="IX251" s="227"/>
      <c r="IY251" s="227"/>
      <c r="IZ251" s="227"/>
      <c r="JA251" s="227"/>
      <c r="JB251" s="227"/>
      <c r="JC251" s="227"/>
      <c r="JD251" s="227"/>
      <c r="JE251" s="227"/>
      <c r="JF251" s="227"/>
      <c r="JG251" s="227"/>
      <c r="JH251" s="227"/>
    </row>
    <row r="252" spans="1:268" s="227" customFormat="1" ht="24" customHeight="1">
      <c r="A252" s="211">
        <v>251</v>
      </c>
      <c r="B252" s="241" t="s">
        <v>1708</v>
      </c>
      <c r="C252" s="229" t="s">
        <v>4804</v>
      </c>
      <c r="D252" s="213" t="s">
        <v>1709</v>
      </c>
      <c r="E252" s="214">
        <v>43316</v>
      </c>
      <c r="F252" s="244" t="s">
        <v>1852</v>
      </c>
      <c r="G252" s="241" t="s">
        <v>2574</v>
      </c>
      <c r="H252" s="218" t="s">
        <v>4426</v>
      </c>
      <c r="I252" s="248" t="e">
        <f>VLOOKUP(D252,#REF!,3,0)</f>
        <v>#REF!</v>
      </c>
      <c r="J252" s="216"/>
      <c r="K252" s="216" t="e">
        <v>#N/A</v>
      </c>
      <c r="L252" s="213"/>
      <c r="M252" s="217" t="s">
        <v>4626</v>
      </c>
      <c r="N252" s="217"/>
      <c r="O252" s="213" t="s">
        <v>4596</v>
      </c>
      <c r="P252" s="213" t="s">
        <v>4689</v>
      </c>
      <c r="Q252" s="213" t="e">
        <v>#N/A</v>
      </c>
      <c r="R252" s="215" t="s">
        <v>2946</v>
      </c>
      <c r="S252" s="220"/>
      <c r="T252" s="215"/>
      <c r="U252" s="213" t="s">
        <v>4715</v>
      </c>
      <c r="V252" s="213" t="e">
        <v>#N/A</v>
      </c>
      <c r="W252" s="213"/>
      <c r="X252" s="221" t="s">
        <v>4</v>
      </c>
      <c r="Y252" s="213" t="s">
        <v>4627</v>
      </c>
      <c r="Z252" s="217" t="s">
        <v>4742</v>
      </c>
      <c r="AA252" s="223" t="s">
        <v>4682</v>
      </c>
      <c r="AB252" s="223"/>
      <c r="AC252" s="241" t="s">
        <v>1690</v>
      </c>
      <c r="AD252" s="242" t="s">
        <v>1724</v>
      </c>
      <c r="AE252" s="224"/>
      <c r="AF252" s="242" t="s">
        <v>1724</v>
      </c>
      <c r="AG252" s="215" t="s">
        <v>2946</v>
      </c>
      <c r="AH252" s="224"/>
      <c r="AI252" s="215" t="s">
        <v>1625</v>
      </c>
      <c r="AJ252" s="241" t="s">
        <v>2932</v>
      </c>
      <c r="AK252" s="224"/>
      <c r="AL252" s="241" t="s">
        <v>2947</v>
      </c>
      <c r="AM252" s="221">
        <v>43316</v>
      </c>
      <c r="AN252" s="241" t="s">
        <v>1883</v>
      </c>
      <c r="AO252" s="221">
        <v>43543</v>
      </c>
      <c r="AP252" s="226" t="s">
        <v>2948</v>
      </c>
      <c r="AQ252" s="226" t="s">
        <v>2949</v>
      </c>
      <c r="AR252" s="212"/>
      <c r="AS252" s="215"/>
      <c r="AT252" s="221" t="s">
        <v>1884</v>
      </c>
      <c r="AU252" s="215"/>
      <c r="AW252" s="228" t="s">
        <v>4626</v>
      </c>
    </row>
    <row r="253" spans="1:268" s="337" customFormat="1" ht="42.75" customHeight="1">
      <c r="A253" s="211">
        <v>252</v>
      </c>
      <c r="B253" s="255" t="s">
        <v>1044</v>
      </c>
      <c r="C253" s="255"/>
      <c r="D253" s="213" t="s">
        <v>1045</v>
      </c>
      <c r="E253" s="214">
        <v>42826</v>
      </c>
      <c r="F253" s="215" t="s">
        <v>1626</v>
      </c>
      <c r="G253" s="215" t="s">
        <v>2051</v>
      </c>
      <c r="H253" s="218" t="s">
        <v>4426</v>
      </c>
      <c r="I253" s="248" t="e">
        <f>VLOOKUP(D253,#REF!,3,0)</f>
        <v>#REF!</v>
      </c>
      <c r="J253" s="216"/>
      <c r="K253" s="216" t="e">
        <v>#N/A</v>
      </c>
      <c r="L253" s="213"/>
      <c r="M253" s="217" t="s">
        <v>4626</v>
      </c>
      <c r="N253" s="217"/>
      <c r="O253" s="213" t="s">
        <v>4596</v>
      </c>
      <c r="P253" s="213" t="s">
        <v>4689</v>
      </c>
      <c r="Q253" s="213" t="e">
        <v>#N/A</v>
      </c>
      <c r="R253" s="215" t="s">
        <v>1422</v>
      </c>
      <c r="S253" s="220"/>
      <c r="T253" s="215"/>
      <c r="U253" s="213" t="s">
        <v>4715</v>
      </c>
      <c r="V253" s="213" t="e">
        <v>#N/A</v>
      </c>
      <c r="W253" s="213"/>
      <c r="X253" s="221" t="s">
        <v>4</v>
      </c>
      <c r="Y253" s="222" t="s">
        <v>2437</v>
      </c>
      <c r="Z253" s="217" t="s">
        <v>4742</v>
      </c>
      <c r="AA253" s="223" t="s">
        <v>2440</v>
      </c>
      <c r="AB253" s="223"/>
      <c r="AC253" s="226" t="s">
        <v>1041</v>
      </c>
      <c r="AD253" s="215" t="s">
        <v>1714</v>
      </c>
      <c r="AE253" s="224"/>
      <c r="AF253" s="215" t="s">
        <v>1714</v>
      </c>
      <c r="AG253" s="215" t="s">
        <v>1422</v>
      </c>
      <c r="AH253" s="224"/>
      <c r="AI253" s="215" t="s">
        <v>1625</v>
      </c>
      <c r="AJ253" s="215"/>
      <c r="AK253" s="224"/>
      <c r="AL253" s="215" t="s">
        <v>2860</v>
      </c>
      <c r="AM253" s="256">
        <v>42826</v>
      </c>
      <c r="AN253" s="215" t="s">
        <v>1794</v>
      </c>
      <c r="AO253" s="221">
        <v>43339</v>
      </c>
      <c r="AP253" s="226">
        <v>0</v>
      </c>
      <c r="AQ253" s="226">
        <v>0</v>
      </c>
      <c r="AR253" s="212"/>
      <c r="AS253" s="215"/>
      <c r="AT253" s="221" t="s">
        <v>1795</v>
      </c>
      <c r="AU253" s="215"/>
      <c r="AV253" s="227"/>
      <c r="AW253" s="228" t="s">
        <v>4626</v>
      </c>
      <c r="AX253" s="227"/>
      <c r="AY253" s="227"/>
      <c r="AZ253" s="227"/>
      <c r="BA253" s="227"/>
      <c r="BB253" s="227"/>
      <c r="BC253" s="227"/>
      <c r="BD253" s="227"/>
      <c r="BE253" s="227"/>
      <c r="BF253" s="227"/>
      <c r="BG253" s="227"/>
      <c r="BH253" s="227"/>
      <c r="BI253" s="227"/>
      <c r="BJ253" s="227"/>
      <c r="BK253" s="227"/>
      <c r="BL253" s="227"/>
      <c r="BM253" s="227"/>
      <c r="BN253" s="227"/>
      <c r="BO253" s="227"/>
      <c r="BP253" s="227"/>
      <c r="BQ253" s="227"/>
      <c r="BR253" s="227"/>
      <c r="BS253" s="227"/>
      <c r="BT253" s="227"/>
      <c r="BU253" s="227"/>
      <c r="BV253" s="227"/>
      <c r="BW253" s="227"/>
      <c r="BX253" s="227"/>
      <c r="BY253" s="227"/>
      <c r="BZ253" s="227"/>
      <c r="CA253" s="227"/>
      <c r="CB253" s="227"/>
      <c r="CC253" s="227"/>
      <c r="CD253" s="227"/>
      <c r="CE253" s="227"/>
      <c r="CF253" s="227"/>
      <c r="CG253" s="227"/>
      <c r="CH253" s="227"/>
      <c r="CI253" s="227"/>
      <c r="CJ253" s="227"/>
      <c r="CK253" s="227"/>
      <c r="CL253" s="227"/>
      <c r="CM253" s="227"/>
      <c r="CN253" s="227"/>
      <c r="CO253" s="227"/>
      <c r="CP253" s="227"/>
      <c r="CQ253" s="227"/>
      <c r="CR253" s="227"/>
      <c r="CS253" s="227"/>
      <c r="CT253" s="227"/>
      <c r="CU253" s="227"/>
      <c r="CV253" s="227"/>
      <c r="CW253" s="227"/>
      <c r="CX253" s="227"/>
      <c r="CY253" s="227"/>
      <c r="CZ253" s="227"/>
      <c r="DA253" s="227"/>
      <c r="DB253" s="227"/>
      <c r="DC253" s="227"/>
      <c r="DD253" s="227"/>
      <c r="DE253" s="227"/>
      <c r="DF253" s="227"/>
      <c r="DG253" s="227"/>
      <c r="DH253" s="227"/>
      <c r="DI253" s="227"/>
      <c r="DJ253" s="227"/>
      <c r="DK253" s="227"/>
      <c r="DL253" s="227"/>
      <c r="DM253" s="227"/>
      <c r="DN253" s="227"/>
      <c r="DO253" s="227"/>
      <c r="DP253" s="227"/>
      <c r="DQ253" s="227"/>
      <c r="DR253" s="227"/>
      <c r="DS253" s="227"/>
      <c r="DT253" s="227"/>
      <c r="DU253" s="227"/>
      <c r="DV253" s="227"/>
      <c r="DW253" s="227"/>
      <c r="DX253" s="227"/>
      <c r="DY253" s="227"/>
      <c r="DZ253" s="227"/>
      <c r="EA253" s="227"/>
      <c r="EB253" s="227"/>
      <c r="EC253" s="227"/>
      <c r="ED253" s="227"/>
      <c r="EE253" s="227"/>
      <c r="EF253" s="227"/>
      <c r="EG253" s="227"/>
      <c r="EH253" s="227"/>
      <c r="EI253" s="227"/>
      <c r="EJ253" s="227"/>
      <c r="EK253" s="227"/>
      <c r="EL253" s="227"/>
      <c r="EM253" s="227"/>
      <c r="EN253" s="227"/>
      <c r="EO253" s="227"/>
      <c r="EP253" s="227"/>
      <c r="EQ253" s="227"/>
      <c r="ER253" s="227"/>
      <c r="ES253" s="227"/>
      <c r="ET253" s="227"/>
      <c r="EU253" s="227"/>
      <c r="EV253" s="227"/>
      <c r="EW253" s="227"/>
      <c r="EX253" s="227"/>
      <c r="EY253" s="227"/>
      <c r="EZ253" s="227"/>
      <c r="FA253" s="227"/>
      <c r="FB253" s="227"/>
      <c r="FC253" s="227"/>
      <c r="FD253" s="227"/>
      <c r="FE253" s="227"/>
      <c r="FF253" s="227"/>
      <c r="FG253" s="227"/>
      <c r="FH253" s="227"/>
      <c r="FI253" s="227"/>
      <c r="FJ253" s="227"/>
      <c r="FK253" s="227"/>
      <c r="FL253" s="227"/>
      <c r="FM253" s="227"/>
      <c r="FN253" s="227"/>
      <c r="FO253" s="227"/>
      <c r="FP253" s="227"/>
      <c r="FQ253" s="227"/>
      <c r="FR253" s="227"/>
      <c r="FS253" s="227"/>
      <c r="FT253" s="227"/>
      <c r="FU253" s="227"/>
      <c r="FV253" s="227"/>
      <c r="FW253" s="227"/>
      <c r="FX253" s="227"/>
      <c r="FY253" s="227"/>
      <c r="FZ253" s="227"/>
      <c r="GA253" s="227"/>
      <c r="GB253" s="227"/>
      <c r="GC253" s="227"/>
      <c r="GD253" s="227"/>
      <c r="GE253" s="227"/>
      <c r="GF253" s="227"/>
      <c r="GG253" s="227"/>
      <c r="GH253" s="227"/>
      <c r="GI253" s="227"/>
      <c r="GJ253" s="227"/>
      <c r="GK253" s="227"/>
      <c r="GL253" s="227"/>
      <c r="GM253" s="227"/>
      <c r="GN253" s="227"/>
      <c r="GO253" s="227"/>
      <c r="GP253" s="227"/>
      <c r="GQ253" s="227"/>
      <c r="GR253" s="227"/>
      <c r="GS253" s="227"/>
      <c r="GT253" s="227"/>
      <c r="GU253" s="227"/>
      <c r="GV253" s="227"/>
      <c r="GW253" s="227"/>
      <c r="GX253" s="227"/>
      <c r="GY253" s="227"/>
      <c r="GZ253" s="227"/>
      <c r="HA253" s="227"/>
      <c r="HB253" s="227"/>
      <c r="HC253" s="227"/>
      <c r="HD253" s="227"/>
      <c r="HE253" s="227"/>
      <c r="HF253" s="227"/>
      <c r="HG253" s="227"/>
      <c r="HH253" s="227"/>
      <c r="HI253" s="227"/>
      <c r="HJ253" s="227"/>
      <c r="HK253" s="227"/>
      <c r="HL253" s="227"/>
      <c r="HM253" s="227"/>
      <c r="HN253" s="227"/>
      <c r="HO253" s="227"/>
      <c r="HP253" s="227"/>
      <c r="HQ253" s="227"/>
      <c r="HR253" s="227"/>
      <c r="HS253" s="227"/>
      <c r="HT253" s="227"/>
      <c r="HU253" s="227"/>
      <c r="HV253" s="227"/>
      <c r="HW253" s="227"/>
      <c r="HX253" s="227"/>
      <c r="HY253" s="227"/>
      <c r="HZ253" s="227"/>
      <c r="IA253" s="227"/>
      <c r="IB253" s="227"/>
      <c r="IC253" s="227"/>
      <c r="ID253" s="227"/>
      <c r="IE253" s="227"/>
      <c r="IF253" s="227"/>
      <c r="IG253" s="227"/>
      <c r="IH253" s="227"/>
      <c r="II253" s="227"/>
      <c r="IJ253" s="227"/>
      <c r="IK253" s="227"/>
      <c r="IL253" s="227"/>
      <c r="IM253" s="227"/>
      <c r="IN253" s="227"/>
      <c r="IO253" s="227"/>
      <c r="IP253" s="227"/>
      <c r="IQ253" s="227"/>
      <c r="IR253" s="227"/>
      <c r="IS253" s="227"/>
      <c r="IT253" s="227"/>
      <c r="IU253" s="227"/>
      <c r="IV253" s="227"/>
      <c r="IW253" s="227"/>
      <c r="IX253" s="227"/>
      <c r="IY253" s="227"/>
      <c r="IZ253" s="227"/>
      <c r="JA253" s="227"/>
      <c r="JB253" s="227"/>
      <c r="JC253" s="227"/>
      <c r="JD253" s="227"/>
      <c r="JE253" s="227"/>
      <c r="JF253" s="227"/>
      <c r="JG253" s="227"/>
      <c r="JH253" s="227"/>
    </row>
    <row r="254" spans="1:268" s="362" customFormat="1" ht="35.25" customHeight="1">
      <c r="A254" s="211">
        <v>253</v>
      </c>
      <c r="B254" s="233" t="s">
        <v>127</v>
      </c>
      <c r="C254" s="233"/>
      <c r="D254" s="213" t="s">
        <v>105</v>
      </c>
      <c r="E254" s="214" t="s">
        <v>2355</v>
      </c>
      <c r="F254" s="215" t="s">
        <v>1689</v>
      </c>
      <c r="G254" s="215" t="s">
        <v>1622</v>
      </c>
      <c r="H254" s="218" t="s">
        <v>4426</v>
      </c>
      <c r="I254" s="248" t="e">
        <f>VLOOKUP(D254,#REF!,3,0)</f>
        <v>#REF!</v>
      </c>
      <c r="J254" s="216"/>
      <c r="K254" s="216" t="e">
        <v>#N/A</v>
      </c>
      <c r="L254" s="213"/>
      <c r="M254" s="217" t="s">
        <v>4626</v>
      </c>
      <c r="N254" s="217"/>
      <c r="O254" s="213" t="s">
        <v>4596</v>
      </c>
      <c r="P254" s="213" t="s">
        <v>4689</v>
      </c>
      <c r="Q254" s="213" t="e">
        <v>#N/A</v>
      </c>
      <c r="R254" s="215" t="s">
        <v>3212</v>
      </c>
      <c r="S254" s="220"/>
      <c r="T254" s="215"/>
      <c r="U254" s="213" t="s">
        <v>4715</v>
      </c>
      <c r="V254" s="213" t="e">
        <v>#N/A</v>
      </c>
      <c r="W254" s="213"/>
      <c r="X254" s="221" t="s">
        <v>4</v>
      </c>
      <c r="Y254" s="222" t="s">
        <v>2437</v>
      </c>
      <c r="Z254" s="217" t="s">
        <v>4742</v>
      </c>
      <c r="AA254" s="223" t="s">
        <v>3213</v>
      </c>
      <c r="AB254" s="223"/>
      <c r="AC254" s="233" t="s">
        <v>45</v>
      </c>
      <c r="AD254" s="215" t="s">
        <v>1714</v>
      </c>
      <c r="AE254" s="224"/>
      <c r="AF254" s="215" t="s">
        <v>1714</v>
      </c>
      <c r="AG254" s="215" t="s">
        <v>3212</v>
      </c>
      <c r="AH254" s="224"/>
      <c r="AI254" s="215" t="s">
        <v>1624</v>
      </c>
      <c r="AJ254" s="212"/>
      <c r="AK254" s="224"/>
      <c r="AL254" s="233" t="s">
        <v>2809</v>
      </c>
      <c r="AM254" s="234"/>
      <c r="AN254" s="215" t="s">
        <v>1794</v>
      </c>
      <c r="AO254" s="221">
        <v>43424</v>
      </c>
      <c r="AP254" s="226" t="s">
        <v>3256</v>
      </c>
      <c r="AQ254" s="226" t="s">
        <v>3257</v>
      </c>
      <c r="AR254" s="212"/>
      <c r="AS254" s="215"/>
      <c r="AT254" s="221" t="s">
        <v>1838</v>
      </c>
      <c r="AU254" s="215"/>
      <c r="AV254" s="227"/>
      <c r="AW254" s="228" t="s">
        <v>4626</v>
      </c>
      <c r="AX254" s="227"/>
      <c r="AY254" s="227"/>
      <c r="AZ254" s="227"/>
      <c r="BA254" s="227"/>
      <c r="BB254" s="227"/>
      <c r="BC254" s="227"/>
      <c r="BD254" s="227"/>
      <c r="BE254" s="227"/>
      <c r="BF254" s="227"/>
      <c r="BG254" s="227"/>
      <c r="BH254" s="227"/>
      <c r="BI254" s="227"/>
      <c r="BJ254" s="227"/>
      <c r="BK254" s="227"/>
      <c r="BL254" s="227"/>
      <c r="BM254" s="227"/>
      <c r="BN254" s="227"/>
      <c r="BO254" s="227"/>
      <c r="BP254" s="227"/>
      <c r="BQ254" s="227"/>
      <c r="BR254" s="227"/>
      <c r="BS254" s="227"/>
      <c r="BT254" s="227"/>
      <c r="BU254" s="227"/>
      <c r="BV254" s="227"/>
      <c r="BW254" s="227"/>
      <c r="BX254" s="227"/>
      <c r="BY254" s="227"/>
      <c r="BZ254" s="227"/>
      <c r="CA254" s="227"/>
      <c r="CB254" s="227"/>
      <c r="CC254" s="227"/>
      <c r="CD254" s="227"/>
      <c r="CE254" s="227"/>
      <c r="CF254" s="227"/>
      <c r="CG254" s="227"/>
      <c r="CH254" s="227"/>
      <c r="CI254" s="227"/>
      <c r="CJ254" s="227"/>
      <c r="CK254" s="227"/>
      <c r="CL254" s="227"/>
      <c r="CM254" s="227"/>
      <c r="CN254" s="227"/>
      <c r="CO254" s="227"/>
      <c r="CP254" s="227"/>
      <c r="CQ254" s="227"/>
      <c r="CR254" s="227"/>
      <c r="CS254" s="227"/>
      <c r="CT254" s="227"/>
      <c r="CU254" s="227"/>
      <c r="CV254" s="227"/>
      <c r="CW254" s="227"/>
      <c r="CX254" s="227"/>
      <c r="CY254" s="227"/>
      <c r="CZ254" s="227"/>
      <c r="DA254" s="227"/>
      <c r="DB254" s="227"/>
      <c r="DC254" s="227"/>
      <c r="DD254" s="227"/>
      <c r="DE254" s="227"/>
      <c r="DF254" s="227"/>
      <c r="DG254" s="227"/>
      <c r="DH254" s="227"/>
      <c r="DI254" s="227"/>
      <c r="DJ254" s="227"/>
      <c r="DK254" s="227"/>
      <c r="DL254" s="227"/>
      <c r="DM254" s="227"/>
      <c r="DN254" s="227"/>
      <c r="DO254" s="227"/>
      <c r="DP254" s="227"/>
      <c r="DQ254" s="227"/>
      <c r="DR254" s="227"/>
      <c r="DS254" s="227"/>
      <c r="DT254" s="227"/>
      <c r="DU254" s="227"/>
      <c r="DV254" s="227"/>
      <c r="DW254" s="227"/>
      <c r="DX254" s="227"/>
      <c r="DY254" s="227"/>
      <c r="DZ254" s="227"/>
      <c r="EA254" s="227"/>
      <c r="EB254" s="227"/>
      <c r="EC254" s="227"/>
      <c r="ED254" s="227"/>
      <c r="EE254" s="227"/>
      <c r="EF254" s="227"/>
      <c r="EG254" s="227"/>
      <c r="EH254" s="227"/>
      <c r="EI254" s="227"/>
      <c r="EJ254" s="227"/>
      <c r="EK254" s="227"/>
      <c r="EL254" s="227"/>
      <c r="EM254" s="227"/>
      <c r="EN254" s="227"/>
      <c r="EO254" s="227"/>
      <c r="EP254" s="227"/>
      <c r="EQ254" s="227"/>
      <c r="ER254" s="227"/>
      <c r="ES254" s="227"/>
      <c r="ET254" s="227"/>
      <c r="EU254" s="227"/>
      <c r="EV254" s="227"/>
      <c r="EW254" s="227"/>
      <c r="EX254" s="227"/>
      <c r="EY254" s="227"/>
      <c r="EZ254" s="227"/>
      <c r="FA254" s="227"/>
      <c r="FB254" s="227"/>
      <c r="FC254" s="227"/>
      <c r="FD254" s="227"/>
      <c r="FE254" s="227"/>
      <c r="FF254" s="227"/>
      <c r="FG254" s="227"/>
      <c r="FH254" s="227"/>
      <c r="FI254" s="227"/>
      <c r="FJ254" s="227"/>
      <c r="FK254" s="227"/>
      <c r="FL254" s="227"/>
      <c r="FM254" s="227"/>
      <c r="FN254" s="227"/>
      <c r="FO254" s="227"/>
      <c r="FP254" s="227"/>
      <c r="FQ254" s="227"/>
      <c r="FR254" s="227"/>
      <c r="FS254" s="227"/>
      <c r="FT254" s="227"/>
      <c r="FU254" s="227"/>
      <c r="FV254" s="227"/>
      <c r="FW254" s="227"/>
      <c r="FX254" s="227"/>
      <c r="FY254" s="227"/>
      <c r="FZ254" s="227"/>
      <c r="GA254" s="227"/>
      <c r="GB254" s="227"/>
      <c r="GC254" s="227"/>
      <c r="GD254" s="227"/>
      <c r="GE254" s="227"/>
      <c r="GF254" s="227"/>
      <c r="GG254" s="227"/>
      <c r="GH254" s="227"/>
      <c r="GI254" s="227"/>
      <c r="GJ254" s="227"/>
      <c r="GK254" s="227"/>
      <c r="GL254" s="227"/>
      <c r="GM254" s="227"/>
      <c r="GN254" s="227"/>
      <c r="GO254" s="227"/>
      <c r="GP254" s="227"/>
      <c r="GQ254" s="227"/>
      <c r="GR254" s="227"/>
      <c r="GS254" s="227"/>
      <c r="GT254" s="227"/>
      <c r="GU254" s="227"/>
      <c r="GV254" s="227"/>
      <c r="GW254" s="227"/>
      <c r="GX254" s="227"/>
      <c r="GY254" s="227"/>
      <c r="GZ254" s="227"/>
      <c r="HA254" s="227"/>
      <c r="HB254" s="227"/>
      <c r="HC254" s="227"/>
      <c r="HD254" s="227"/>
      <c r="HE254" s="227"/>
      <c r="HF254" s="227"/>
      <c r="HG254" s="227"/>
      <c r="HH254" s="227"/>
      <c r="HI254" s="227"/>
      <c r="HJ254" s="227"/>
      <c r="HK254" s="227"/>
      <c r="HL254" s="227"/>
      <c r="HM254" s="227"/>
      <c r="HN254" s="227"/>
      <c r="HO254" s="227"/>
      <c r="HP254" s="227"/>
      <c r="HQ254" s="227"/>
      <c r="HR254" s="227"/>
      <c r="HS254" s="227"/>
      <c r="HT254" s="227"/>
      <c r="HU254" s="227"/>
      <c r="HV254" s="227"/>
      <c r="HW254" s="227"/>
      <c r="HX254" s="227"/>
      <c r="HY254" s="227"/>
      <c r="HZ254" s="227"/>
      <c r="IA254" s="227"/>
      <c r="IB254" s="227"/>
      <c r="IC254" s="227"/>
      <c r="ID254" s="227"/>
      <c r="IE254" s="227"/>
      <c r="IF254" s="227"/>
      <c r="IG254" s="227"/>
      <c r="IH254" s="227"/>
      <c r="II254" s="227"/>
      <c r="IJ254" s="227"/>
      <c r="IK254" s="227"/>
      <c r="IL254" s="227"/>
      <c r="IM254" s="227"/>
      <c r="IN254" s="227"/>
      <c r="IO254" s="227"/>
      <c r="IP254" s="227"/>
      <c r="IQ254" s="227"/>
      <c r="IR254" s="227"/>
      <c r="IS254" s="227"/>
      <c r="IT254" s="227"/>
      <c r="IU254" s="227"/>
      <c r="IV254" s="227"/>
      <c r="IW254" s="227"/>
      <c r="IX254" s="227"/>
      <c r="IY254" s="227"/>
      <c r="IZ254" s="227"/>
      <c r="JA254" s="227"/>
      <c r="JB254" s="227"/>
      <c r="JC254" s="227"/>
      <c r="JD254" s="227"/>
      <c r="JE254" s="227"/>
      <c r="JF254" s="227"/>
      <c r="JG254" s="227"/>
      <c r="JH254" s="227"/>
    </row>
    <row r="255" spans="1:268" s="227" customFormat="1" ht="24" customHeight="1">
      <c r="A255" s="211">
        <v>254</v>
      </c>
      <c r="B255" s="255" t="s">
        <v>1526</v>
      </c>
      <c r="C255" s="255"/>
      <c r="D255" s="213" t="s">
        <v>1737</v>
      </c>
      <c r="E255" s="214" t="s">
        <v>4001</v>
      </c>
      <c r="F255" s="240" t="s">
        <v>2647</v>
      </c>
      <c r="G255" s="335" t="s">
        <v>1866</v>
      </c>
      <c r="H255" s="218" t="s">
        <v>4426</v>
      </c>
      <c r="I255" s="248" t="e">
        <f>VLOOKUP(D255,#REF!,3,0)</f>
        <v>#REF!</v>
      </c>
      <c r="J255" s="216"/>
      <c r="K255" s="216" t="e">
        <v>#N/A</v>
      </c>
      <c r="L255" s="213"/>
      <c r="M255" s="217" t="s">
        <v>4626</v>
      </c>
      <c r="N255" s="217"/>
      <c r="O255" s="213" t="s">
        <v>4596</v>
      </c>
      <c r="P255" s="213" t="s">
        <v>4689</v>
      </c>
      <c r="Q255" s="213" t="e">
        <v>#N/A</v>
      </c>
      <c r="R255" s="215" t="s">
        <v>1422</v>
      </c>
      <c r="S255" s="220"/>
      <c r="T255" s="215"/>
      <c r="U255" s="213" t="s">
        <v>4715</v>
      </c>
      <c r="V255" s="213" t="e">
        <v>#N/A</v>
      </c>
      <c r="W255" s="213"/>
      <c r="X255" s="221" t="s">
        <v>4</v>
      </c>
      <c r="Y255" s="222" t="s">
        <v>2437</v>
      </c>
      <c r="Z255" s="217" t="s">
        <v>4742</v>
      </c>
      <c r="AA255" s="223" t="s">
        <v>2440</v>
      </c>
      <c r="AB255" s="223"/>
      <c r="AC255" s="215" t="s">
        <v>471</v>
      </c>
      <c r="AD255" s="215" t="s">
        <v>1714</v>
      </c>
      <c r="AE255" s="224"/>
      <c r="AF255" s="215" t="s">
        <v>1714</v>
      </c>
      <c r="AG255" s="215" t="s">
        <v>1422</v>
      </c>
      <c r="AH255" s="224"/>
      <c r="AI255" s="277" t="s">
        <v>1627</v>
      </c>
      <c r="AJ255" s="219"/>
      <c r="AK255" s="224"/>
      <c r="AL255" s="215" t="s">
        <v>2665</v>
      </c>
      <c r="AM255" s="221">
        <v>42897.630864733794</v>
      </c>
      <c r="AN255" s="219" t="s">
        <v>1794</v>
      </c>
      <c r="AO255" s="221">
        <v>43318</v>
      </c>
      <c r="AP255" s="226"/>
      <c r="AQ255" s="226"/>
      <c r="AR255" s="212"/>
      <c r="AS255" s="215"/>
      <c r="AT255" s="221" t="s">
        <v>1795</v>
      </c>
      <c r="AU255" s="219"/>
      <c r="AW255" s="228" t="s">
        <v>4626</v>
      </c>
    </row>
    <row r="256" spans="1:268" s="227" customFormat="1" ht="24" customHeight="1">
      <c r="A256" s="211">
        <v>255</v>
      </c>
      <c r="B256" s="226" t="s">
        <v>4483</v>
      </c>
      <c r="C256" s="229" t="s">
        <v>4804</v>
      </c>
      <c r="D256" s="260" t="s">
        <v>4478</v>
      </c>
      <c r="E256" s="221">
        <v>42880</v>
      </c>
      <c r="F256" s="260" t="s">
        <v>1628</v>
      </c>
      <c r="G256" s="215" t="s">
        <v>2051</v>
      </c>
      <c r="H256" s="232" t="s">
        <v>1676</v>
      </c>
      <c r="I256" s="248" t="e">
        <f>VLOOKUP(D256,#REF!,3,0)</f>
        <v>#REF!</v>
      </c>
      <c r="J256" s="216"/>
      <c r="K256" s="216" t="e">
        <v>#N/A</v>
      </c>
      <c r="L256" s="215" t="s">
        <v>1722</v>
      </c>
      <c r="M256" s="217" t="s">
        <v>4700</v>
      </c>
      <c r="N256" s="217"/>
      <c r="O256" s="213" t="s">
        <v>4596</v>
      </c>
      <c r="P256" s="213" t="s">
        <v>4643</v>
      </c>
      <c r="Q256" s="213" t="s">
        <v>4617</v>
      </c>
      <c r="R256" s="215" t="s">
        <v>4534</v>
      </c>
      <c r="S256" s="215"/>
      <c r="T256" s="215"/>
      <c r="U256" s="213" t="s">
        <v>4714</v>
      </c>
      <c r="V256" s="213" t="e">
        <v>#N/A</v>
      </c>
      <c r="W256" s="260"/>
      <c r="X256" s="221" t="s">
        <v>4</v>
      </c>
      <c r="Y256" s="222" t="s">
        <v>4663</v>
      </c>
      <c r="Z256" s="217" t="s">
        <v>4742</v>
      </c>
      <c r="AA256" s="222" t="s">
        <v>4665</v>
      </c>
      <c r="AB256" s="223" t="s">
        <v>4665</v>
      </c>
      <c r="AC256" s="215" t="s">
        <v>531</v>
      </c>
      <c r="AD256" s="215" t="s">
        <v>1676</v>
      </c>
      <c r="AE256" s="215"/>
      <c r="AF256" s="215" t="s">
        <v>1676</v>
      </c>
      <c r="AG256" s="215" t="s">
        <v>4534</v>
      </c>
      <c r="AH256" s="215" t="s">
        <v>4365</v>
      </c>
      <c r="AI256" s="215" t="s">
        <v>1625</v>
      </c>
      <c r="AJ256" s="215" t="s">
        <v>4480</v>
      </c>
      <c r="AK256" s="215"/>
      <c r="AL256" s="215" t="s">
        <v>4479</v>
      </c>
      <c r="AM256" s="215"/>
      <c r="AN256" s="215"/>
      <c r="AO256" s="215"/>
      <c r="AP256" s="215"/>
      <c r="AQ256" s="215"/>
      <c r="AR256" s="215"/>
      <c r="AS256" s="215"/>
      <c r="AT256" s="227" t="s">
        <v>4588</v>
      </c>
      <c r="AU256" s="215" t="s">
        <v>4471</v>
      </c>
      <c r="AV256" s="215" t="s">
        <v>4462</v>
      </c>
      <c r="AW256" s="228" t="s">
        <v>4630</v>
      </c>
    </row>
    <row r="257" spans="1:49" s="227" customFormat="1" ht="24" customHeight="1">
      <c r="A257" s="211">
        <v>256</v>
      </c>
      <c r="B257" s="215" t="s">
        <v>1485</v>
      </c>
      <c r="C257" s="215"/>
      <c r="D257" s="213" t="s">
        <v>1486</v>
      </c>
      <c r="E257" s="214" t="s">
        <v>1484</v>
      </c>
      <c r="F257" s="244" t="s">
        <v>1852</v>
      </c>
      <c r="G257" s="215" t="s">
        <v>1893</v>
      </c>
      <c r="H257" s="218" t="s">
        <v>4426</v>
      </c>
      <c r="I257" s="248" t="e">
        <f>VLOOKUP(D257,#REF!,3,0)</f>
        <v>#REF!</v>
      </c>
      <c r="J257" s="216"/>
      <c r="K257" s="216" t="e">
        <v>#N/A</v>
      </c>
      <c r="L257" s="213"/>
      <c r="M257" s="217" t="s">
        <v>4626</v>
      </c>
      <c r="N257" s="217"/>
      <c r="O257" s="213" t="s">
        <v>4596</v>
      </c>
      <c r="P257" s="213" t="s">
        <v>4689</v>
      </c>
      <c r="Q257" s="213" t="e">
        <v>#N/A</v>
      </c>
      <c r="R257" s="215" t="s">
        <v>1488</v>
      </c>
      <c r="S257" s="220"/>
      <c r="T257" s="215"/>
      <c r="U257" s="213" t="s">
        <v>4715</v>
      </c>
      <c r="V257" s="213" t="e">
        <v>#N/A</v>
      </c>
      <c r="W257" s="213"/>
      <c r="X257" s="221" t="s">
        <v>4</v>
      </c>
      <c r="Y257" s="222" t="s">
        <v>2301</v>
      </c>
      <c r="Z257" s="217" t="s">
        <v>4742</v>
      </c>
      <c r="AA257" s="223" t="s">
        <v>2303</v>
      </c>
      <c r="AB257" s="223"/>
      <c r="AC257" s="215" t="s">
        <v>3110</v>
      </c>
      <c r="AD257" s="215" t="s">
        <v>1714</v>
      </c>
      <c r="AE257" s="224"/>
      <c r="AF257" s="215" t="s">
        <v>1714</v>
      </c>
      <c r="AG257" s="215" t="s">
        <v>1488</v>
      </c>
      <c r="AH257" s="224"/>
      <c r="AI257" s="215" t="s">
        <v>1627</v>
      </c>
      <c r="AJ257" s="215"/>
      <c r="AK257" s="224"/>
      <c r="AL257" s="215" t="s">
        <v>1487</v>
      </c>
      <c r="AM257" s="221"/>
      <c r="AN257" s="241" t="s">
        <v>1809</v>
      </c>
      <c r="AO257" s="221">
        <v>43475</v>
      </c>
      <c r="AP257" s="226" t="s">
        <v>3111</v>
      </c>
      <c r="AQ257" s="226" t="s">
        <v>3112</v>
      </c>
      <c r="AR257" s="212"/>
      <c r="AS257" s="215"/>
      <c r="AT257" s="221" t="s">
        <v>1918</v>
      </c>
      <c r="AU257" s="215"/>
      <c r="AW257" s="228" t="s">
        <v>4626</v>
      </c>
    </row>
    <row r="258" spans="1:49" s="227" customFormat="1" ht="24" customHeight="1">
      <c r="A258" s="211">
        <v>257</v>
      </c>
      <c r="B258" s="255" t="s">
        <v>1038</v>
      </c>
      <c r="C258" s="255"/>
      <c r="D258" s="213" t="s">
        <v>1039</v>
      </c>
      <c r="E258" s="214">
        <v>42830</v>
      </c>
      <c r="F258" s="215" t="s">
        <v>1626</v>
      </c>
      <c r="G258" s="215" t="s">
        <v>2051</v>
      </c>
      <c r="H258" s="218" t="s">
        <v>4426</v>
      </c>
      <c r="I258" s="248" t="e">
        <f>VLOOKUP(D258,#REF!,3,0)</f>
        <v>#REF!</v>
      </c>
      <c r="J258" s="216"/>
      <c r="K258" s="216" t="e">
        <v>#N/A</v>
      </c>
      <c r="L258" s="213"/>
      <c r="M258" s="217" t="s">
        <v>4626</v>
      </c>
      <c r="N258" s="217"/>
      <c r="O258" s="213" t="s">
        <v>4596</v>
      </c>
      <c r="P258" s="213" t="s">
        <v>4689</v>
      </c>
      <c r="Q258" s="213" t="e">
        <v>#N/A</v>
      </c>
      <c r="R258" s="215" t="s">
        <v>1422</v>
      </c>
      <c r="S258" s="220"/>
      <c r="T258" s="215"/>
      <c r="U258" s="213" t="s">
        <v>4715</v>
      </c>
      <c r="V258" s="213" t="e">
        <v>#N/A</v>
      </c>
      <c r="W258" s="213"/>
      <c r="X258" s="221" t="s">
        <v>4</v>
      </c>
      <c r="Y258" s="222" t="s">
        <v>2437</v>
      </c>
      <c r="Z258" s="217" t="s">
        <v>4742</v>
      </c>
      <c r="AA258" s="223" t="s">
        <v>2440</v>
      </c>
      <c r="AB258" s="223"/>
      <c r="AC258" s="226" t="s">
        <v>1031</v>
      </c>
      <c r="AD258" s="215" t="s">
        <v>1714</v>
      </c>
      <c r="AE258" s="224"/>
      <c r="AF258" s="215" t="s">
        <v>1714</v>
      </c>
      <c r="AG258" s="215" t="s">
        <v>1422</v>
      </c>
      <c r="AH258" s="224"/>
      <c r="AI258" s="215" t="s">
        <v>1625</v>
      </c>
      <c r="AJ258" s="215"/>
      <c r="AK258" s="224"/>
      <c r="AL258" s="215" t="s">
        <v>2860</v>
      </c>
      <c r="AM258" s="221">
        <v>42830</v>
      </c>
      <c r="AN258" s="215" t="s">
        <v>1794</v>
      </c>
      <c r="AO258" s="221">
        <v>43339</v>
      </c>
      <c r="AP258" s="226">
        <v>0</v>
      </c>
      <c r="AQ258" s="226">
        <v>0</v>
      </c>
      <c r="AR258" s="212"/>
      <c r="AS258" s="215"/>
      <c r="AT258" s="221" t="s">
        <v>1802</v>
      </c>
      <c r="AU258" s="215"/>
      <c r="AW258" s="228" t="s">
        <v>4626</v>
      </c>
    </row>
    <row r="259" spans="1:49" s="227" customFormat="1" ht="24" customHeight="1">
      <c r="A259" s="211">
        <v>258</v>
      </c>
      <c r="B259" s="233" t="s">
        <v>128</v>
      </c>
      <c r="C259" s="233"/>
      <c r="D259" s="213" t="s">
        <v>105</v>
      </c>
      <c r="E259" s="214" t="s">
        <v>2355</v>
      </c>
      <c r="F259" s="215" t="s">
        <v>1689</v>
      </c>
      <c r="G259" s="215" t="s">
        <v>1622</v>
      </c>
      <c r="H259" s="218" t="s">
        <v>4426</v>
      </c>
      <c r="I259" s="248" t="e">
        <f>VLOOKUP(D259,#REF!,3,0)</f>
        <v>#REF!</v>
      </c>
      <c r="J259" s="216"/>
      <c r="K259" s="216" t="e">
        <v>#N/A</v>
      </c>
      <c r="L259" s="213"/>
      <c r="M259" s="217" t="s">
        <v>4626</v>
      </c>
      <c r="N259" s="217"/>
      <c r="O259" s="213" t="s">
        <v>4596</v>
      </c>
      <c r="P259" s="213" t="s">
        <v>4689</v>
      </c>
      <c r="Q259" s="213" t="e">
        <v>#N/A</v>
      </c>
      <c r="R259" s="215" t="s">
        <v>3212</v>
      </c>
      <c r="S259" s="220"/>
      <c r="T259" s="215"/>
      <c r="U259" s="213" t="s">
        <v>4715</v>
      </c>
      <c r="V259" s="213" t="e">
        <v>#N/A</v>
      </c>
      <c r="W259" s="213"/>
      <c r="X259" s="221" t="s">
        <v>4</v>
      </c>
      <c r="Y259" s="222" t="s">
        <v>2437</v>
      </c>
      <c r="Z259" s="217" t="s">
        <v>4742</v>
      </c>
      <c r="AA259" s="223" t="s">
        <v>3213</v>
      </c>
      <c r="AB259" s="223"/>
      <c r="AC259" s="233" t="s">
        <v>45</v>
      </c>
      <c r="AD259" s="215" t="s">
        <v>1714</v>
      </c>
      <c r="AE259" s="224"/>
      <c r="AF259" s="215" t="s">
        <v>1714</v>
      </c>
      <c r="AG259" s="215" t="s">
        <v>3212</v>
      </c>
      <c r="AH259" s="224"/>
      <c r="AI259" s="215" t="s">
        <v>1624</v>
      </c>
      <c r="AJ259" s="212"/>
      <c r="AK259" s="224"/>
      <c r="AL259" s="233" t="s">
        <v>2809</v>
      </c>
      <c r="AM259" s="234"/>
      <c r="AN259" s="215" t="s">
        <v>1794</v>
      </c>
      <c r="AO259" s="221">
        <v>43425</v>
      </c>
      <c r="AP259" s="226" t="s">
        <v>3258</v>
      </c>
      <c r="AQ259" s="226" t="s">
        <v>3259</v>
      </c>
      <c r="AR259" s="212"/>
      <c r="AS259" s="215"/>
      <c r="AT259" s="221" t="s">
        <v>1838</v>
      </c>
      <c r="AU259" s="215"/>
      <c r="AW259" s="228" t="s">
        <v>4626</v>
      </c>
    </row>
    <row r="260" spans="1:49" s="227" customFormat="1" ht="24" customHeight="1">
      <c r="A260" s="211">
        <v>259</v>
      </c>
      <c r="B260" s="255" t="s">
        <v>1527</v>
      </c>
      <c r="C260" s="255"/>
      <c r="D260" s="213" t="s">
        <v>1737</v>
      </c>
      <c r="E260" s="214" t="s">
        <v>4002</v>
      </c>
      <c r="F260" s="240" t="s">
        <v>2647</v>
      </c>
      <c r="G260" s="335" t="s">
        <v>1866</v>
      </c>
      <c r="H260" s="218" t="s">
        <v>4426</v>
      </c>
      <c r="I260" s="248" t="e">
        <f>VLOOKUP(D260,#REF!,3,0)</f>
        <v>#REF!</v>
      </c>
      <c r="J260" s="216"/>
      <c r="K260" s="216" t="e">
        <v>#N/A</v>
      </c>
      <c r="L260" s="213"/>
      <c r="M260" s="217" t="s">
        <v>4626</v>
      </c>
      <c r="N260" s="217"/>
      <c r="O260" s="213" t="s">
        <v>4596</v>
      </c>
      <c r="P260" s="213" t="s">
        <v>4689</v>
      </c>
      <c r="Q260" s="213" t="e">
        <v>#N/A</v>
      </c>
      <c r="R260" s="215" t="s">
        <v>1422</v>
      </c>
      <c r="S260" s="220"/>
      <c r="T260" s="215"/>
      <c r="U260" s="213" t="s">
        <v>4715</v>
      </c>
      <c r="V260" s="213" t="e">
        <v>#N/A</v>
      </c>
      <c r="W260" s="213"/>
      <c r="X260" s="221" t="s">
        <v>4</v>
      </c>
      <c r="Y260" s="222" t="s">
        <v>2437</v>
      </c>
      <c r="Z260" s="217" t="s">
        <v>4742</v>
      </c>
      <c r="AA260" s="223" t="s">
        <v>2440</v>
      </c>
      <c r="AB260" s="223"/>
      <c r="AC260" s="215" t="s">
        <v>471</v>
      </c>
      <c r="AD260" s="215" t="s">
        <v>1714</v>
      </c>
      <c r="AE260" s="224"/>
      <c r="AF260" s="215" t="s">
        <v>1714</v>
      </c>
      <c r="AG260" s="215" t="s">
        <v>1422</v>
      </c>
      <c r="AH260" s="224"/>
      <c r="AI260" s="277" t="s">
        <v>1627</v>
      </c>
      <c r="AJ260" s="219"/>
      <c r="AK260" s="224"/>
      <c r="AL260" s="215" t="s">
        <v>2665</v>
      </c>
      <c r="AM260" s="221">
        <v>42897.199292974539</v>
      </c>
      <c r="AN260" s="219" t="s">
        <v>1794</v>
      </c>
      <c r="AO260" s="221">
        <v>43318</v>
      </c>
      <c r="AP260" s="226"/>
      <c r="AQ260" s="226"/>
      <c r="AR260" s="212"/>
      <c r="AS260" s="215"/>
      <c r="AT260" s="221" t="s">
        <v>1795</v>
      </c>
      <c r="AU260" s="219"/>
      <c r="AW260" s="228" t="s">
        <v>4626</v>
      </c>
    </row>
    <row r="261" spans="1:49" s="227" customFormat="1" ht="24" customHeight="1">
      <c r="A261" s="211">
        <v>260</v>
      </c>
      <c r="B261" s="226" t="s">
        <v>4484</v>
      </c>
      <c r="C261" s="229" t="s">
        <v>4804</v>
      </c>
      <c r="D261" s="260" t="s">
        <v>4478</v>
      </c>
      <c r="E261" s="221">
        <v>42880</v>
      </c>
      <c r="F261" s="260" t="s">
        <v>1628</v>
      </c>
      <c r="G261" s="215" t="s">
        <v>2051</v>
      </c>
      <c r="H261" s="232" t="s">
        <v>1676</v>
      </c>
      <c r="I261" s="248" t="e">
        <f>VLOOKUP(D261,#REF!,3,0)</f>
        <v>#REF!</v>
      </c>
      <c r="J261" s="216"/>
      <c r="K261" s="216" t="e">
        <v>#N/A</v>
      </c>
      <c r="L261" s="215" t="s">
        <v>1722</v>
      </c>
      <c r="M261" s="217" t="s">
        <v>4700</v>
      </c>
      <c r="N261" s="217"/>
      <c r="O261" s="213" t="s">
        <v>4596</v>
      </c>
      <c r="P261" s="213" t="s">
        <v>4643</v>
      </c>
      <c r="Q261" s="213" t="s">
        <v>4617</v>
      </c>
      <c r="R261" s="215" t="s">
        <v>4534</v>
      </c>
      <c r="S261" s="215"/>
      <c r="T261" s="215"/>
      <c r="U261" s="213" t="s">
        <v>4714</v>
      </c>
      <c r="V261" s="213" t="e">
        <v>#N/A</v>
      </c>
      <c r="W261" s="260"/>
      <c r="X261" s="221" t="s">
        <v>4</v>
      </c>
      <c r="Y261" s="222" t="s">
        <v>4663</v>
      </c>
      <c r="Z261" s="217" t="s">
        <v>4742</v>
      </c>
      <c r="AA261" s="222" t="s">
        <v>4665</v>
      </c>
      <c r="AB261" s="223" t="s">
        <v>4665</v>
      </c>
      <c r="AC261" s="215" t="s">
        <v>531</v>
      </c>
      <c r="AD261" s="215" t="s">
        <v>1676</v>
      </c>
      <c r="AE261" s="215"/>
      <c r="AF261" s="215" t="s">
        <v>1676</v>
      </c>
      <c r="AG261" s="215" t="s">
        <v>4534</v>
      </c>
      <c r="AH261" s="215" t="s">
        <v>4365</v>
      </c>
      <c r="AI261" s="215" t="s">
        <v>1625</v>
      </c>
      <c r="AJ261" s="215" t="s">
        <v>4480</v>
      </c>
      <c r="AK261" s="215"/>
      <c r="AL261" s="215" t="s">
        <v>4479</v>
      </c>
      <c r="AM261" s="215"/>
      <c r="AN261" s="215"/>
      <c r="AO261" s="215"/>
      <c r="AP261" s="215"/>
      <c r="AQ261" s="215"/>
      <c r="AR261" s="215"/>
      <c r="AS261" s="215"/>
      <c r="AT261" s="227" t="s">
        <v>4588</v>
      </c>
      <c r="AU261" s="215" t="s">
        <v>4471</v>
      </c>
      <c r="AV261" s="215" t="s">
        <v>4462</v>
      </c>
      <c r="AW261" s="228" t="s">
        <v>4630</v>
      </c>
    </row>
    <row r="262" spans="1:49" s="227" customFormat="1" ht="24" customHeight="1">
      <c r="A262" s="211">
        <v>261</v>
      </c>
      <c r="B262" s="215" t="s">
        <v>1489</v>
      </c>
      <c r="C262" s="215"/>
      <c r="D262" s="213" t="s">
        <v>1486</v>
      </c>
      <c r="E262" s="214" t="s">
        <v>1484</v>
      </c>
      <c r="F262" s="244" t="s">
        <v>1852</v>
      </c>
      <c r="G262" s="215" t="s">
        <v>1893</v>
      </c>
      <c r="H262" s="218" t="s">
        <v>4426</v>
      </c>
      <c r="I262" s="248" t="e">
        <f>VLOOKUP(D262,#REF!,3,0)</f>
        <v>#REF!</v>
      </c>
      <c r="J262" s="216"/>
      <c r="K262" s="216" t="e">
        <v>#N/A</v>
      </c>
      <c r="L262" s="213"/>
      <c r="M262" s="217" t="s">
        <v>4626</v>
      </c>
      <c r="N262" s="217"/>
      <c r="O262" s="213" t="s">
        <v>4596</v>
      </c>
      <c r="P262" s="213" t="s">
        <v>4689</v>
      </c>
      <c r="Q262" s="213" t="e">
        <v>#N/A</v>
      </c>
      <c r="R262" s="215" t="s">
        <v>1488</v>
      </c>
      <c r="S262" s="220"/>
      <c r="T262" s="215"/>
      <c r="U262" s="213" t="s">
        <v>4715</v>
      </c>
      <c r="V262" s="213" t="e">
        <v>#N/A</v>
      </c>
      <c r="W262" s="213"/>
      <c r="X262" s="221" t="s">
        <v>4</v>
      </c>
      <c r="Y262" s="222" t="s">
        <v>2301</v>
      </c>
      <c r="Z262" s="217" t="s">
        <v>4742</v>
      </c>
      <c r="AA262" s="223" t="s">
        <v>2303</v>
      </c>
      <c r="AB262" s="223"/>
      <c r="AC262" s="215" t="s">
        <v>3110</v>
      </c>
      <c r="AD262" s="215" t="s">
        <v>1714</v>
      </c>
      <c r="AE262" s="224"/>
      <c r="AF262" s="215" t="s">
        <v>1714</v>
      </c>
      <c r="AG262" s="215" t="s">
        <v>1488</v>
      </c>
      <c r="AH262" s="224"/>
      <c r="AI262" s="215" t="s">
        <v>1627</v>
      </c>
      <c r="AJ262" s="215"/>
      <c r="AK262" s="224"/>
      <c r="AL262" s="215" t="s">
        <v>1487</v>
      </c>
      <c r="AM262" s="221"/>
      <c r="AN262" s="241" t="s">
        <v>1809</v>
      </c>
      <c r="AO262" s="221">
        <v>43474</v>
      </c>
      <c r="AP262" s="226" t="s">
        <v>3113</v>
      </c>
      <c r="AQ262" s="226" t="s">
        <v>3114</v>
      </c>
      <c r="AR262" s="212"/>
      <c r="AS262" s="215"/>
      <c r="AT262" s="221" t="s">
        <v>1918</v>
      </c>
      <c r="AU262" s="215"/>
      <c r="AW262" s="228" t="s">
        <v>4626</v>
      </c>
    </row>
    <row r="263" spans="1:49" s="227" customFormat="1" ht="24" customHeight="1">
      <c r="A263" s="211">
        <v>262</v>
      </c>
      <c r="B263" s="255" t="s">
        <v>1042</v>
      </c>
      <c r="C263" s="255"/>
      <c r="D263" s="213" t="s">
        <v>1039</v>
      </c>
      <c r="E263" s="214">
        <v>42830</v>
      </c>
      <c r="F263" s="215" t="s">
        <v>1626</v>
      </c>
      <c r="G263" s="215" t="s">
        <v>2051</v>
      </c>
      <c r="H263" s="218" t="s">
        <v>4426</v>
      </c>
      <c r="I263" s="248" t="e">
        <f>VLOOKUP(D263,#REF!,3,0)</f>
        <v>#REF!</v>
      </c>
      <c r="J263" s="216"/>
      <c r="K263" s="216" t="e">
        <v>#N/A</v>
      </c>
      <c r="L263" s="213"/>
      <c r="M263" s="217" t="s">
        <v>4626</v>
      </c>
      <c r="N263" s="217"/>
      <c r="O263" s="213" t="s">
        <v>4596</v>
      </c>
      <c r="P263" s="213" t="s">
        <v>4689</v>
      </c>
      <c r="Q263" s="213" t="e">
        <v>#N/A</v>
      </c>
      <c r="R263" s="215" t="s">
        <v>1422</v>
      </c>
      <c r="S263" s="220"/>
      <c r="T263" s="215"/>
      <c r="U263" s="213" t="s">
        <v>4715</v>
      </c>
      <c r="V263" s="213" t="e">
        <v>#N/A</v>
      </c>
      <c r="W263" s="213"/>
      <c r="X263" s="221" t="s">
        <v>4</v>
      </c>
      <c r="Y263" s="222" t="s">
        <v>2437</v>
      </c>
      <c r="Z263" s="217" t="s">
        <v>4742</v>
      </c>
      <c r="AA263" s="223" t="s">
        <v>2440</v>
      </c>
      <c r="AB263" s="223"/>
      <c r="AC263" s="226" t="s">
        <v>1041</v>
      </c>
      <c r="AD263" s="215" t="s">
        <v>1714</v>
      </c>
      <c r="AE263" s="224"/>
      <c r="AF263" s="215" t="s">
        <v>1714</v>
      </c>
      <c r="AG263" s="215" t="s">
        <v>1422</v>
      </c>
      <c r="AH263" s="224"/>
      <c r="AI263" s="215" t="s">
        <v>1625</v>
      </c>
      <c r="AJ263" s="215"/>
      <c r="AK263" s="224"/>
      <c r="AL263" s="215" t="s">
        <v>2860</v>
      </c>
      <c r="AM263" s="221">
        <v>42830</v>
      </c>
      <c r="AN263" s="215" t="s">
        <v>1794</v>
      </c>
      <c r="AO263" s="221">
        <v>43339</v>
      </c>
      <c r="AP263" s="226">
        <v>0</v>
      </c>
      <c r="AQ263" s="226">
        <v>0</v>
      </c>
      <c r="AR263" s="212"/>
      <c r="AS263" s="215"/>
      <c r="AT263" s="221" t="s">
        <v>1802</v>
      </c>
      <c r="AU263" s="215"/>
      <c r="AW263" s="228" t="s">
        <v>4626</v>
      </c>
    </row>
    <row r="264" spans="1:49" s="227" customFormat="1" ht="24" customHeight="1">
      <c r="A264" s="211">
        <v>263</v>
      </c>
      <c r="B264" s="233" t="s">
        <v>135</v>
      </c>
      <c r="C264" s="233"/>
      <c r="D264" s="213" t="s">
        <v>105</v>
      </c>
      <c r="E264" s="214" t="s">
        <v>2355</v>
      </c>
      <c r="F264" s="215" t="s">
        <v>1689</v>
      </c>
      <c r="G264" s="215" t="s">
        <v>1622</v>
      </c>
      <c r="H264" s="218" t="s">
        <v>4426</v>
      </c>
      <c r="I264" s="248" t="e">
        <f>VLOOKUP(D264,#REF!,3,0)</f>
        <v>#REF!</v>
      </c>
      <c r="J264" s="216"/>
      <c r="K264" s="216" t="e">
        <v>#N/A</v>
      </c>
      <c r="L264" s="213"/>
      <c r="M264" s="217" t="s">
        <v>4626</v>
      </c>
      <c r="N264" s="217"/>
      <c r="O264" s="213" t="s">
        <v>4596</v>
      </c>
      <c r="P264" s="213" t="s">
        <v>4689</v>
      </c>
      <c r="Q264" s="213" t="e">
        <v>#N/A</v>
      </c>
      <c r="R264" s="215" t="s">
        <v>3212</v>
      </c>
      <c r="S264" s="220"/>
      <c r="T264" s="215"/>
      <c r="U264" s="213" t="s">
        <v>4715</v>
      </c>
      <c r="V264" s="213" t="e">
        <v>#N/A</v>
      </c>
      <c r="W264" s="213"/>
      <c r="X264" s="221" t="s">
        <v>4</v>
      </c>
      <c r="Y264" s="222" t="s">
        <v>2437</v>
      </c>
      <c r="Z264" s="217" t="s">
        <v>4742</v>
      </c>
      <c r="AA264" s="223" t="s">
        <v>3213</v>
      </c>
      <c r="AB264" s="223"/>
      <c r="AC264" s="233" t="s">
        <v>45</v>
      </c>
      <c r="AD264" s="215" t="s">
        <v>1714</v>
      </c>
      <c r="AE264" s="224"/>
      <c r="AF264" s="215" t="s">
        <v>1714</v>
      </c>
      <c r="AG264" s="215" t="s">
        <v>3212</v>
      </c>
      <c r="AH264" s="224"/>
      <c r="AI264" s="215" t="s">
        <v>1624</v>
      </c>
      <c r="AJ264" s="212"/>
      <c r="AK264" s="224"/>
      <c r="AL264" s="233" t="s">
        <v>2809</v>
      </c>
      <c r="AM264" s="234"/>
      <c r="AN264" s="215" t="s">
        <v>1794</v>
      </c>
      <c r="AO264" s="221">
        <v>43425</v>
      </c>
      <c r="AP264" s="226" t="s">
        <v>3260</v>
      </c>
      <c r="AQ264" s="226" t="s">
        <v>3261</v>
      </c>
      <c r="AR264" s="212"/>
      <c r="AS264" s="215"/>
      <c r="AT264" s="221" t="s">
        <v>1838</v>
      </c>
      <c r="AU264" s="215"/>
      <c r="AW264" s="228" t="s">
        <v>4626</v>
      </c>
    </row>
    <row r="265" spans="1:49" s="227" customFormat="1" ht="24" customHeight="1">
      <c r="A265" s="211">
        <v>264</v>
      </c>
      <c r="B265" s="255" t="s">
        <v>1534</v>
      </c>
      <c r="C265" s="255"/>
      <c r="D265" s="213" t="s">
        <v>1535</v>
      </c>
      <c r="E265" s="214" t="s">
        <v>4003</v>
      </c>
      <c r="F265" s="240" t="s">
        <v>2647</v>
      </c>
      <c r="G265" s="335" t="s">
        <v>1866</v>
      </c>
      <c r="H265" s="218" t="s">
        <v>4426</v>
      </c>
      <c r="I265" s="248" t="e">
        <f>VLOOKUP(D265,#REF!,3,0)</f>
        <v>#REF!</v>
      </c>
      <c r="J265" s="216"/>
      <c r="K265" s="216" t="e">
        <v>#N/A</v>
      </c>
      <c r="L265" s="213"/>
      <c r="M265" s="217" t="s">
        <v>4626</v>
      </c>
      <c r="N265" s="217"/>
      <c r="O265" s="213" t="s">
        <v>4596</v>
      </c>
      <c r="P265" s="213" t="s">
        <v>4689</v>
      </c>
      <c r="Q265" s="213" t="e">
        <v>#N/A</v>
      </c>
      <c r="R265" s="215" t="s">
        <v>1422</v>
      </c>
      <c r="S265" s="220"/>
      <c r="T265" s="215"/>
      <c r="U265" s="213" t="s">
        <v>4715</v>
      </c>
      <c r="V265" s="213" t="e">
        <v>#N/A</v>
      </c>
      <c r="W265" s="213"/>
      <c r="X265" s="221" t="s">
        <v>4</v>
      </c>
      <c r="Y265" s="222" t="s">
        <v>2437</v>
      </c>
      <c r="Z265" s="217" t="s">
        <v>4742</v>
      </c>
      <c r="AA265" s="223" t="s">
        <v>2440</v>
      </c>
      <c r="AB265" s="223"/>
      <c r="AC265" s="226" t="s">
        <v>471</v>
      </c>
      <c r="AD265" s="215" t="s">
        <v>1714</v>
      </c>
      <c r="AE265" s="224"/>
      <c r="AF265" s="215" t="s">
        <v>1714</v>
      </c>
      <c r="AG265" s="215" t="s">
        <v>1422</v>
      </c>
      <c r="AH265" s="224"/>
      <c r="AI265" s="277" t="s">
        <v>1627</v>
      </c>
      <c r="AJ265" s="219"/>
      <c r="AK265" s="224"/>
      <c r="AL265" s="215" t="s">
        <v>2666</v>
      </c>
      <c r="AM265" s="221">
        <v>42924.863682523152</v>
      </c>
      <c r="AN265" s="219" t="s">
        <v>1794</v>
      </c>
      <c r="AO265" s="221">
        <v>43318</v>
      </c>
      <c r="AP265" s="226"/>
      <c r="AQ265" s="226"/>
      <c r="AR265" s="212"/>
      <c r="AS265" s="215"/>
      <c r="AT265" s="221" t="s">
        <v>1795</v>
      </c>
      <c r="AU265" s="219"/>
      <c r="AW265" s="228" t="s">
        <v>4626</v>
      </c>
    </row>
    <row r="266" spans="1:49" s="227" customFormat="1" ht="24" customHeight="1">
      <c r="A266" s="211">
        <v>265</v>
      </c>
      <c r="B266" s="226" t="s">
        <v>4485</v>
      </c>
      <c r="C266" s="229" t="s">
        <v>4804</v>
      </c>
      <c r="D266" s="260" t="s">
        <v>4486</v>
      </c>
      <c r="E266" s="221">
        <v>42880</v>
      </c>
      <c r="F266" s="260" t="s">
        <v>1628</v>
      </c>
      <c r="G266" s="215" t="s">
        <v>2051</v>
      </c>
      <c r="H266" s="232" t="s">
        <v>1676</v>
      </c>
      <c r="I266" s="248" t="e">
        <f>VLOOKUP(D266,#REF!,3,0)</f>
        <v>#REF!</v>
      </c>
      <c r="J266" s="216"/>
      <c r="K266" s="216" t="e">
        <v>#N/A</v>
      </c>
      <c r="L266" s="215" t="s">
        <v>1722</v>
      </c>
      <c r="M266" s="217" t="s">
        <v>4700</v>
      </c>
      <c r="N266" s="217"/>
      <c r="O266" s="213" t="s">
        <v>4596</v>
      </c>
      <c r="P266" s="213" t="s">
        <v>4643</v>
      </c>
      <c r="Q266" s="213" t="s">
        <v>4617</v>
      </c>
      <c r="R266" s="215" t="s">
        <v>4534</v>
      </c>
      <c r="S266" s="215"/>
      <c r="T266" s="215"/>
      <c r="U266" s="213" t="s">
        <v>4714</v>
      </c>
      <c r="V266" s="213" t="e">
        <v>#N/A</v>
      </c>
      <c r="W266" s="260"/>
      <c r="X266" s="221" t="s">
        <v>4</v>
      </c>
      <c r="Y266" s="222" t="s">
        <v>4663</v>
      </c>
      <c r="Z266" s="217" t="s">
        <v>4742</v>
      </c>
      <c r="AA266" s="222" t="s">
        <v>4665</v>
      </c>
      <c r="AB266" s="223" t="s">
        <v>4665</v>
      </c>
      <c r="AC266" s="215" t="s">
        <v>531</v>
      </c>
      <c r="AD266" s="215" t="s">
        <v>1676</v>
      </c>
      <c r="AE266" s="215"/>
      <c r="AF266" s="215" t="s">
        <v>1676</v>
      </c>
      <c r="AG266" s="215" t="s">
        <v>4534</v>
      </c>
      <c r="AH266" s="215" t="s">
        <v>4365</v>
      </c>
      <c r="AI266" s="215" t="s">
        <v>1625</v>
      </c>
      <c r="AJ266" s="215" t="s">
        <v>4480</v>
      </c>
      <c r="AK266" s="215"/>
      <c r="AL266" s="215" t="s">
        <v>4479</v>
      </c>
      <c r="AM266" s="215"/>
      <c r="AN266" s="215"/>
      <c r="AO266" s="215"/>
      <c r="AP266" s="215"/>
      <c r="AQ266" s="215"/>
      <c r="AR266" s="215"/>
      <c r="AS266" s="215"/>
      <c r="AT266" s="227" t="s">
        <v>4588</v>
      </c>
      <c r="AU266" s="215" t="s">
        <v>4471</v>
      </c>
      <c r="AV266" s="215" t="s">
        <v>4462</v>
      </c>
      <c r="AW266" s="228" t="s">
        <v>4630</v>
      </c>
    </row>
    <row r="267" spans="1:49" s="227" customFormat="1" ht="24" customHeight="1">
      <c r="A267" s="211">
        <v>266</v>
      </c>
      <c r="B267" s="215" t="s">
        <v>1490</v>
      </c>
      <c r="C267" s="215"/>
      <c r="D267" s="213" t="s">
        <v>1486</v>
      </c>
      <c r="E267" s="214" t="s">
        <v>1484</v>
      </c>
      <c r="F267" s="244" t="s">
        <v>1852</v>
      </c>
      <c r="G267" s="215" t="s">
        <v>1893</v>
      </c>
      <c r="H267" s="218" t="s">
        <v>4426</v>
      </c>
      <c r="I267" s="248" t="e">
        <f>VLOOKUP(D267,#REF!,3,0)</f>
        <v>#REF!</v>
      </c>
      <c r="J267" s="216"/>
      <c r="K267" s="216" t="e">
        <v>#N/A</v>
      </c>
      <c r="L267" s="213"/>
      <c r="M267" s="217" t="s">
        <v>4626</v>
      </c>
      <c r="N267" s="217"/>
      <c r="O267" s="213" t="s">
        <v>4596</v>
      </c>
      <c r="P267" s="213" t="s">
        <v>4689</v>
      </c>
      <c r="Q267" s="213" t="e">
        <v>#N/A</v>
      </c>
      <c r="R267" s="215" t="s">
        <v>1488</v>
      </c>
      <c r="S267" s="220"/>
      <c r="T267" s="215"/>
      <c r="U267" s="213" t="s">
        <v>4715</v>
      </c>
      <c r="V267" s="213" t="e">
        <v>#N/A</v>
      </c>
      <c r="W267" s="213"/>
      <c r="X267" s="221" t="s">
        <v>4</v>
      </c>
      <c r="Y267" s="222" t="s">
        <v>2301</v>
      </c>
      <c r="Z267" s="217" t="s">
        <v>4742</v>
      </c>
      <c r="AA267" s="223" t="s">
        <v>2303</v>
      </c>
      <c r="AB267" s="223"/>
      <c r="AC267" s="215" t="s">
        <v>3110</v>
      </c>
      <c r="AD267" s="215" t="s">
        <v>1714</v>
      </c>
      <c r="AE267" s="224"/>
      <c r="AF267" s="215" t="s">
        <v>1714</v>
      </c>
      <c r="AG267" s="215" t="s">
        <v>1488</v>
      </c>
      <c r="AH267" s="224"/>
      <c r="AI267" s="215" t="s">
        <v>1627</v>
      </c>
      <c r="AJ267" s="215"/>
      <c r="AK267" s="224"/>
      <c r="AL267" s="215" t="s">
        <v>1487</v>
      </c>
      <c r="AM267" s="221"/>
      <c r="AN267" s="241" t="s">
        <v>1809</v>
      </c>
      <c r="AO267" s="221">
        <v>43470</v>
      </c>
      <c r="AP267" s="226" t="s">
        <v>3115</v>
      </c>
      <c r="AQ267" s="226" t="s">
        <v>3116</v>
      </c>
      <c r="AR267" s="212"/>
      <c r="AS267" s="215"/>
      <c r="AT267" s="221" t="s">
        <v>1918</v>
      </c>
      <c r="AU267" s="215"/>
      <c r="AW267" s="228" t="s">
        <v>4626</v>
      </c>
    </row>
    <row r="268" spans="1:49" s="227" customFormat="1" ht="24" customHeight="1">
      <c r="A268" s="211">
        <v>267</v>
      </c>
      <c r="B268" s="255" t="s">
        <v>1047</v>
      </c>
      <c r="C268" s="255"/>
      <c r="D268" s="213" t="s">
        <v>1039</v>
      </c>
      <c r="E268" s="214">
        <v>42830</v>
      </c>
      <c r="F268" s="215" t="s">
        <v>1626</v>
      </c>
      <c r="G268" s="215" t="s">
        <v>2051</v>
      </c>
      <c r="H268" s="218" t="s">
        <v>4426</v>
      </c>
      <c r="I268" s="248" t="e">
        <f>VLOOKUP(D268,#REF!,3,0)</f>
        <v>#REF!</v>
      </c>
      <c r="J268" s="216"/>
      <c r="K268" s="216" t="e">
        <v>#N/A</v>
      </c>
      <c r="L268" s="213"/>
      <c r="M268" s="217" t="s">
        <v>4626</v>
      </c>
      <c r="N268" s="217"/>
      <c r="O268" s="213" t="s">
        <v>4596</v>
      </c>
      <c r="P268" s="213" t="s">
        <v>4689</v>
      </c>
      <c r="Q268" s="213" t="e">
        <v>#N/A</v>
      </c>
      <c r="R268" s="215" t="s">
        <v>1422</v>
      </c>
      <c r="S268" s="220"/>
      <c r="T268" s="215"/>
      <c r="U268" s="213" t="s">
        <v>4715</v>
      </c>
      <c r="V268" s="213" t="e">
        <v>#N/A</v>
      </c>
      <c r="W268" s="213"/>
      <c r="X268" s="221" t="s">
        <v>4</v>
      </c>
      <c r="Y268" s="222" t="s">
        <v>2437</v>
      </c>
      <c r="Z268" s="217" t="s">
        <v>4742</v>
      </c>
      <c r="AA268" s="223" t="s">
        <v>2440</v>
      </c>
      <c r="AB268" s="223"/>
      <c r="AC268" s="226" t="s">
        <v>1041</v>
      </c>
      <c r="AD268" s="215" t="s">
        <v>1714</v>
      </c>
      <c r="AE268" s="224"/>
      <c r="AF268" s="215" t="s">
        <v>1714</v>
      </c>
      <c r="AG268" s="215" t="s">
        <v>1422</v>
      </c>
      <c r="AH268" s="224"/>
      <c r="AI268" s="215" t="s">
        <v>1625</v>
      </c>
      <c r="AJ268" s="215"/>
      <c r="AK268" s="224"/>
      <c r="AL268" s="215" t="s">
        <v>2860</v>
      </c>
      <c r="AM268" s="221">
        <v>42830</v>
      </c>
      <c r="AN268" s="215" t="s">
        <v>1794</v>
      </c>
      <c r="AO268" s="221">
        <v>43339</v>
      </c>
      <c r="AP268" s="226">
        <v>0</v>
      </c>
      <c r="AQ268" s="226">
        <v>0</v>
      </c>
      <c r="AR268" s="212"/>
      <c r="AS268" s="215"/>
      <c r="AT268" s="221" t="s">
        <v>1802</v>
      </c>
      <c r="AU268" s="215"/>
      <c r="AW268" s="228" t="s">
        <v>4626</v>
      </c>
    </row>
    <row r="269" spans="1:49" s="227" customFormat="1" ht="24" customHeight="1">
      <c r="A269" s="211">
        <v>268</v>
      </c>
      <c r="B269" s="233" t="s">
        <v>106</v>
      </c>
      <c r="C269" s="233"/>
      <c r="D269" s="213" t="s">
        <v>105</v>
      </c>
      <c r="E269" s="214" t="s">
        <v>2355</v>
      </c>
      <c r="F269" s="215" t="s">
        <v>1689</v>
      </c>
      <c r="G269" s="215" t="s">
        <v>1622</v>
      </c>
      <c r="H269" s="218" t="s">
        <v>4426</v>
      </c>
      <c r="I269" s="248" t="e">
        <f>VLOOKUP(D269,#REF!,3,0)</f>
        <v>#REF!</v>
      </c>
      <c r="J269" s="216"/>
      <c r="K269" s="216" t="e">
        <v>#N/A</v>
      </c>
      <c r="L269" s="213"/>
      <c r="M269" s="217" t="s">
        <v>4626</v>
      </c>
      <c r="N269" s="217"/>
      <c r="O269" s="213" t="s">
        <v>4596</v>
      </c>
      <c r="P269" s="213" t="s">
        <v>4689</v>
      </c>
      <c r="Q269" s="213" t="e">
        <v>#N/A</v>
      </c>
      <c r="R269" s="215" t="s">
        <v>3212</v>
      </c>
      <c r="S269" s="220"/>
      <c r="T269" s="215"/>
      <c r="U269" s="213" t="s">
        <v>4715</v>
      </c>
      <c r="V269" s="213" t="e">
        <v>#N/A</v>
      </c>
      <c r="W269" s="213"/>
      <c r="X269" s="221" t="s">
        <v>4</v>
      </c>
      <c r="Y269" s="222" t="s">
        <v>2437</v>
      </c>
      <c r="Z269" s="217" t="s">
        <v>4742</v>
      </c>
      <c r="AA269" s="223" t="s">
        <v>3213</v>
      </c>
      <c r="AB269" s="223"/>
      <c r="AC269" s="233" t="s">
        <v>45</v>
      </c>
      <c r="AD269" s="215" t="s">
        <v>1714</v>
      </c>
      <c r="AE269" s="224"/>
      <c r="AF269" s="215" t="s">
        <v>1714</v>
      </c>
      <c r="AG269" s="215" t="s">
        <v>3212</v>
      </c>
      <c r="AH269" s="224"/>
      <c r="AI269" s="215" t="s">
        <v>1624</v>
      </c>
      <c r="AJ269" s="212"/>
      <c r="AK269" s="224"/>
      <c r="AL269" s="233" t="s">
        <v>2809</v>
      </c>
      <c r="AM269" s="234"/>
      <c r="AN269" s="215" t="s">
        <v>1794</v>
      </c>
      <c r="AO269" s="221">
        <v>43424</v>
      </c>
      <c r="AP269" s="226" t="s">
        <v>3262</v>
      </c>
      <c r="AQ269" s="226" t="s">
        <v>3263</v>
      </c>
      <c r="AR269" s="212"/>
      <c r="AS269" s="215"/>
      <c r="AT269" s="221" t="s">
        <v>1838</v>
      </c>
      <c r="AU269" s="215"/>
      <c r="AW269" s="228" t="s">
        <v>4626</v>
      </c>
    </row>
    <row r="270" spans="1:49" s="227" customFormat="1" ht="24" customHeight="1">
      <c r="A270" s="211">
        <v>269</v>
      </c>
      <c r="B270" s="255" t="s">
        <v>1536</v>
      </c>
      <c r="C270" s="255"/>
      <c r="D270" s="213" t="s">
        <v>1535</v>
      </c>
      <c r="E270" s="214" t="s">
        <v>4004</v>
      </c>
      <c r="F270" s="240" t="s">
        <v>2647</v>
      </c>
      <c r="G270" s="335" t="s">
        <v>1866</v>
      </c>
      <c r="H270" s="218" t="s">
        <v>4426</v>
      </c>
      <c r="I270" s="248" t="e">
        <f>VLOOKUP(D270,#REF!,3,0)</f>
        <v>#REF!</v>
      </c>
      <c r="J270" s="216"/>
      <c r="K270" s="216" t="e">
        <v>#N/A</v>
      </c>
      <c r="L270" s="213"/>
      <c r="M270" s="217" t="s">
        <v>4626</v>
      </c>
      <c r="N270" s="217"/>
      <c r="O270" s="213" t="s">
        <v>4596</v>
      </c>
      <c r="P270" s="213" t="s">
        <v>4689</v>
      </c>
      <c r="Q270" s="213" t="e">
        <v>#N/A</v>
      </c>
      <c r="R270" s="215" t="s">
        <v>1422</v>
      </c>
      <c r="S270" s="220"/>
      <c r="T270" s="215"/>
      <c r="U270" s="213" t="s">
        <v>4715</v>
      </c>
      <c r="V270" s="213" t="e">
        <v>#N/A</v>
      </c>
      <c r="W270" s="213"/>
      <c r="X270" s="221" t="s">
        <v>4</v>
      </c>
      <c r="Y270" s="222" t="s">
        <v>2437</v>
      </c>
      <c r="Z270" s="217" t="s">
        <v>4742</v>
      </c>
      <c r="AA270" s="223" t="s">
        <v>2440</v>
      </c>
      <c r="AB270" s="223"/>
      <c r="AC270" s="226" t="s">
        <v>471</v>
      </c>
      <c r="AD270" s="215" t="s">
        <v>1714</v>
      </c>
      <c r="AE270" s="224"/>
      <c r="AF270" s="215" t="s">
        <v>1714</v>
      </c>
      <c r="AG270" s="215" t="s">
        <v>1422</v>
      </c>
      <c r="AH270" s="224"/>
      <c r="AI270" s="277" t="s">
        <v>1627</v>
      </c>
      <c r="AJ270" s="219"/>
      <c r="AK270" s="224"/>
      <c r="AL270" s="215" t="s">
        <v>2666</v>
      </c>
      <c r="AM270" s="221">
        <v>42924.862312997684</v>
      </c>
      <c r="AN270" s="219" t="s">
        <v>1794</v>
      </c>
      <c r="AO270" s="221">
        <v>43318</v>
      </c>
      <c r="AP270" s="226"/>
      <c r="AQ270" s="226"/>
      <c r="AR270" s="212"/>
      <c r="AS270" s="215"/>
      <c r="AT270" s="221" t="s">
        <v>1795</v>
      </c>
      <c r="AU270" s="219"/>
      <c r="AW270" s="228" t="s">
        <v>4626</v>
      </c>
    </row>
    <row r="271" spans="1:49" s="227" customFormat="1" ht="24" customHeight="1">
      <c r="A271" s="211">
        <v>270</v>
      </c>
      <c r="B271" s="226" t="s">
        <v>4487</v>
      </c>
      <c r="C271" s="229" t="s">
        <v>4804</v>
      </c>
      <c r="D271" s="260" t="s">
        <v>4486</v>
      </c>
      <c r="E271" s="221">
        <v>42880</v>
      </c>
      <c r="F271" s="260" t="s">
        <v>1628</v>
      </c>
      <c r="G271" s="215" t="s">
        <v>2051</v>
      </c>
      <c r="H271" s="232" t="s">
        <v>1676</v>
      </c>
      <c r="I271" s="248" t="e">
        <f>VLOOKUP(D271,#REF!,3,0)</f>
        <v>#REF!</v>
      </c>
      <c r="J271" s="216"/>
      <c r="K271" s="216" t="e">
        <v>#N/A</v>
      </c>
      <c r="L271" s="215" t="s">
        <v>1722</v>
      </c>
      <c r="M271" s="217" t="s">
        <v>4700</v>
      </c>
      <c r="N271" s="217"/>
      <c r="O271" s="213" t="s">
        <v>4596</v>
      </c>
      <c r="P271" s="213" t="s">
        <v>4643</v>
      </c>
      <c r="Q271" s="213" t="s">
        <v>4617</v>
      </c>
      <c r="R271" s="215" t="s">
        <v>4534</v>
      </c>
      <c r="S271" s="215"/>
      <c r="T271" s="215"/>
      <c r="U271" s="213" t="s">
        <v>4714</v>
      </c>
      <c r="V271" s="213" t="e">
        <v>#N/A</v>
      </c>
      <c r="W271" s="260"/>
      <c r="X271" s="221" t="s">
        <v>4</v>
      </c>
      <c r="Y271" s="222" t="s">
        <v>4663</v>
      </c>
      <c r="Z271" s="217" t="s">
        <v>4742</v>
      </c>
      <c r="AA271" s="222" t="s">
        <v>4665</v>
      </c>
      <c r="AB271" s="223" t="s">
        <v>4665</v>
      </c>
      <c r="AC271" s="215" t="s">
        <v>531</v>
      </c>
      <c r="AD271" s="215" t="s">
        <v>1676</v>
      </c>
      <c r="AE271" s="215"/>
      <c r="AF271" s="215" t="s">
        <v>1676</v>
      </c>
      <c r="AG271" s="215" t="s">
        <v>4534</v>
      </c>
      <c r="AH271" s="215" t="s">
        <v>4365</v>
      </c>
      <c r="AI271" s="215" t="s">
        <v>1625</v>
      </c>
      <c r="AJ271" s="215" t="s">
        <v>4480</v>
      </c>
      <c r="AK271" s="215"/>
      <c r="AL271" s="215" t="s">
        <v>4479</v>
      </c>
      <c r="AM271" s="215"/>
      <c r="AN271" s="215"/>
      <c r="AO271" s="215"/>
      <c r="AP271" s="215"/>
      <c r="AQ271" s="215"/>
      <c r="AR271" s="215"/>
      <c r="AS271" s="215"/>
      <c r="AT271" s="227" t="s">
        <v>4588</v>
      </c>
      <c r="AU271" s="215" t="s">
        <v>4471</v>
      </c>
      <c r="AV271" s="215" t="s">
        <v>4462</v>
      </c>
      <c r="AW271" s="228" t="s">
        <v>4630</v>
      </c>
    </row>
    <row r="272" spans="1:49" s="227" customFormat="1" ht="24" customHeight="1">
      <c r="A272" s="211">
        <v>271</v>
      </c>
      <c r="B272" s="239" t="s">
        <v>1471</v>
      </c>
      <c r="C272" s="239"/>
      <c r="D272" s="213" t="s">
        <v>1472</v>
      </c>
      <c r="E272" s="214">
        <v>43283</v>
      </c>
      <c r="F272" s="244" t="s">
        <v>1852</v>
      </c>
      <c r="G272" s="215" t="s">
        <v>1893</v>
      </c>
      <c r="H272" s="218" t="s">
        <v>4426</v>
      </c>
      <c r="I272" s="248" t="e">
        <f>VLOOKUP(D272,#REF!,3,0)</f>
        <v>#REF!</v>
      </c>
      <c r="J272" s="216"/>
      <c r="K272" s="216" t="e">
        <v>#N/A</v>
      </c>
      <c r="L272" s="213"/>
      <c r="M272" s="217" t="s">
        <v>4626</v>
      </c>
      <c r="N272" s="217"/>
      <c r="O272" s="213" t="s">
        <v>4596</v>
      </c>
      <c r="P272" s="213" t="s">
        <v>4689</v>
      </c>
      <c r="Q272" s="213" t="e">
        <v>#N/A</v>
      </c>
      <c r="R272" s="219" t="s">
        <v>1470</v>
      </c>
      <c r="S272" s="220"/>
      <c r="T272" s="215"/>
      <c r="U272" s="213" t="s">
        <v>4715</v>
      </c>
      <c r="V272" s="213" t="e">
        <v>#N/A</v>
      </c>
      <c r="W272" s="213"/>
      <c r="X272" s="221" t="s">
        <v>4</v>
      </c>
      <c r="Y272" s="222" t="s">
        <v>2301</v>
      </c>
      <c r="Z272" s="217" t="s">
        <v>4742</v>
      </c>
      <c r="AA272" s="223" t="s">
        <v>2303</v>
      </c>
      <c r="AB272" s="223"/>
      <c r="AC272" s="240" t="s">
        <v>412</v>
      </c>
      <c r="AD272" s="215" t="s">
        <v>1714</v>
      </c>
      <c r="AE272" s="224"/>
      <c r="AF272" s="215" t="s">
        <v>1714</v>
      </c>
      <c r="AG272" s="219" t="s">
        <v>1470</v>
      </c>
      <c r="AH272" s="224"/>
      <c r="AI272" s="215" t="s">
        <v>1627</v>
      </c>
      <c r="AJ272" s="215"/>
      <c r="AK272" s="224"/>
      <c r="AL272" s="215" t="s">
        <v>1469</v>
      </c>
      <c r="AM272" s="221">
        <v>0</v>
      </c>
      <c r="AN272" s="241" t="s">
        <v>1809</v>
      </c>
      <c r="AO272" s="221">
        <v>43474</v>
      </c>
      <c r="AP272" s="226" t="s">
        <v>2925</v>
      </c>
      <c r="AQ272" s="226" t="s">
        <v>2926</v>
      </c>
      <c r="AR272" s="212"/>
      <c r="AS272" s="215"/>
      <c r="AT272" s="221" t="s">
        <v>1810</v>
      </c>
      <c r="AU272" s="215"/>
      <c r="AW272" s="228" t="s">
        <v>4626</v>
      </c>
    </row>
    <row r="273" spans="1:268" s="227" customFormat="1" ht="24" customHeight="1">
      <c r="A273" s="211">
        <v>272</v>
      </c>
      <c r="B273" s="255" t="s">
        <v>1036</v>
      </c>
      <c r="C273" s="255"/>
      <c r="D273" s="213" t="s">
        <v>1037</v>
      </c>
      <c r="E273" s="214">
        <v>42830</v>
      </c>
      <c r="F273" s="215" t="s">
        <v>1626</v>
      </c>
      <c r="G273" s="215" t="s">
        <v>2051</v>
      </c>
      <c r="H273" s="218" t="s">
        <v>4426</v>
      </c>
      <c r="I273" s="248" t="e">
        <f>VLOOKUP(D273,#REF!,3,0)</f>
        <v>#REF!</v>
      </c>
      <c r="J273" s="216"/>
      <c r="K273" s="216" t="e">
        <v>#N/A</v>
      </c>
      <c r="L273" s="213"/>
      <c r="M273" s="217" t="s">
        <v>4626</v>
      </c>
      <c r="N273" s="217"/>
      <c r="O273" s="213" t="s">
        <v>4596</v>
      </c>
      <c r="P273" s="213" t="s">
        <v>4689</v>
      </c>
      <c r="Q273" s="213" t="e">
        <v>#N/A</v>
      </c>
      <c r="R273" s="215" t="s">
        <v>1422</v>
      </c>
      <c r="S273" s="220"/>
      <c r="T273" s="215"/>
      <c r="U273" s="213" t="s">
        <v>4715</v>
      </c>
      <c r="V273" s="213" t="e">
        <v>#N/A</v>
      </c>
      <c r="W273" s="213"/>
      <c r="X273" s="221" t="s">
        <v>4</v>
      </c>
      <c r="Y273" s="222" t="s">
        <v>2437</v>
      </c>
      <c r="Z273" s="217" t="s">
        <v>4742</v>
      </c>
      <c r="AA273" s="223" t="s">
        <v>2440</v>
      </c>
      <c r="AB273" s="223"/>
      <c r="AC273" s="226" t="s">
        <v>1031</v>
      </c>
      <c r="AD273" s="215" t="s">
        <v>1714</v>
      </c>
      <c r="AE273" s="224"/>
      <c r="AF273" s="215" t="s">
        <v>1714</v>
      </c>
      <c r="AG273" s="215" t="s">
        <v>1422</v>
      </c>
      <c r="AH273" s="224"/>
      <c r="AI273" s="215" t="s">
        <v>1625</v>
      </c>
      <c r="AJ273" s="215"/>
      <c r="AK273" s="224"/>
      <c r="AL273" s="215" t="s">
        <v>2860</v>
      </c>
      <c r="AM273" s="256">
        <v>42830</v>
      </c>
      <c r="AN273" s="215" t="s">
        <v>1794</v>
      </c>
      <c r="AO273" s="221">
        <v>43339</v>
      </c>
      <c r="AP273" s="226">
        <v>0</v>
      </c>
      <c r="AQ273" s="226">
        <v>0</v>
      </c>
      <c r="AR273" s="212"/>
      <c r="AS273" s="215"/>
      <c r="AT273" s="221" t="s">
        <v>1795</v>
      </c>
      <c r="AU273" s="215"/>
      <c r="AW273" s="228" t="s">
        <v>4626</v>
      </c>
    </row>
    <row r="274" spans="1:268" s="363" customFormat="1" ht="24" customHeight="1">
      <c r="A274" s="211">
        <v>273</v>
      </c>
      <c r="B274" s="233" t="s">
        <v>110</v>
      </c>
      <c r="C274" s="233"/>
      <c r="D274" s="213" t="s">
        <v>105</v>
      </c>
      <c r="E274" s="214" t="s">
        <v>2355</v>
      </c>
      <c r="F274" s="215" t="s">
        <v>1689</v>
      </c>
      <c r="G274" s="215" t="s">
        <v>1622</v>
      </c>
      <c r="H274" s="218" t="s">
        <v>4426</v>
      </c>
      <c r="I274" s="248" t="e">
        <f>VLOOKUP(D274,#REF!,3,0)</f>
        <v>#REF!</v>
      </c>
      <c r="J274" s="216"/>
      <c r="K274" s="216" t="e">
        <v>#N/A</v>
      </c>
      <c r="L274" s="213"/>
      <c r="M274" s="217" t="s">
        <v>4626</v>
      </c>
      <c r="N274" s="217"/>
      <c r="O274" s="213" t="s">
        <v>4596</v>
      </c>
      <c r="P274" s="213" t="s">
        <v>4689</v>
      </c>
      <c r="Q274" s="213" t="e">
        <v>#N/A</v>
      </c>
      <c r="R274" s="215" t="s">
        <v>3212</v>
      </c>
      <c r="S274" s="220"/>
      <c r="T274" s="215"/>
      <c r="U274" s="213" t="s">
        <v>4715</v>
      </c>
      <c r="V274" s="213" t="e">
        <v>#N/A</v>
      </c>
      <c r="W274" s="213"/>
      <c r="X274" s="221" t="s">
        <v>4</v>
      </c>
      <c r="Y274" s="222" t="s">
        <v>2437</v>
      </c>
      <c r="Z274" s="217" t="s">
        <v>4742</v>
      </c>
      <c r="AA274" s="223" t="s">
        <v>3213</v>
      </c>
      <c r="AB274" s="223"/>
      <c r="AC274" s="233" t="s">
        <v>45</v>
      </c>
      <c r="AD274" s="215" t="s">
        <v>1714</v>
      </c>
      <c r="AE274" s="224"/>
      <c r="AF274" s="215" t="s">
        <v>1714</v>
      </c>
      <c r="AG274" s="215" t="s">
        <v>3212</v>
      </c>
      <c r="AH274" s="224"/>
      <c r="AI274" s="215" t="s">
        <v>1624</v>
      </c>
      <c r="AJ274" s="212"/>
      <c r="AK274" s="224"/>
      <c r="AL274" s="233" t="s">
        <v>2809</v>
      </c>
      <c r="AM274" s="234"/>
      <c r="AN274" s="215" t="s">
        <v>1794</v>
      </c>
      <c r="AO274" s="221">
        <v>43424</v>
      </c>
      <c r="AP274" s="226" t="s">
        <v>3264</v>
      </c>
      <c r="AQ274" s="226" t="s">
        <v>3265</v>
      </c>
      <c r="AR274" s="212"/>
      <c r="AS274" s="215"/>
      <c r="AT274" s="221" t="s">
        <v>1838</v>
      </c>
      <c r="AU274" s="215"/>
      <c r="AV274" s="227"/>
      <c r="AW274" s="228" t="s">
        <v>4626</v>
      </c>
      <c r="AX274" s="227"/>
      <c r="AY274" s="227"/>
      <c r="AZ274" s="227"/>
      <c r="BA274" s="227"/>
      <c r="BB274" s="227"/>
      <c r="BC274" s="227"/>
      <c r="BD274" s="227"/>
      <c r="BE274" s="227"/>
      <c r="BF274" s="227"/>
      <c r="BG274" s="227"/>
      <c r="BH274" s="227"/>
      <c r="BI274" s="227"/>
      <c r="BJ274" s="227"/>
      <c r="BK274" s="227"/>
      <c r="BL274" s="227"/>
      <c r="BM274" s="227"/>
      <c r="BN274" s="227"/>
      <c r="BO274" s="227"/>
      <c r="BP274" s="227"/>
      <c r="BQ274" s="227"/>
      <c r="BR274" s="227"/>
      <c r="BS274" s="227"/>
      <c r="BT274" s="227"/>
      <c r="BU274" s="227"/>
      <c r="BV274" s="227"/>
      <c r="BW274" s="227"/>
      <c r="BX274" s="227"/>
      <c r="BY274" s="227"/>
      <c r="BZ274" s="227"/>
      <c r="CA274" s="227"/>
      <c r="CB274" s="227"/>
      <c r="CC274" s="227"/>
      <c r="CD274" s="227"/>
      <c r="CE274" s="227"/>
      <c r="CF274" s="227"/>
      <c r="CG274" s="227"/>
      <c r="CH274" s="227"/>
      <c r="CI274" s="227"/>
      <c r="CJ274" s="227"/>
      <c r="CK274" s="227"/>
      <c r="CL274" s="227"/>
      <c r="CM274" s="227"/>
      <c r="CN274" s="227"/>
      <c r="CO274" s="227"/>
      <c r="CP274" s="227"/>
      <c r="CQ274" s="227"/>
      <c r="CR274" s="227"/>
      <c r="CS274" s="227"/>
      <c r="CT274" s="227"/>
      <c r="CU274" s="227"/>
      <c r="CV274" s="227"/>
      <c r="CW274" s="227"/>
      <c r="CX274" s="227"/>
      <c r="CY274" s="227"/>
      <c r="CZ274" s="227"/>
      <c r="DA274" s="227"/>
      <c r="DB274" s="227"/>
      <c r="DC274" s="227"/>
      <c r="DD274" s="227"/>
      <c r="DE274" s="227"/>
      <c r="DF274" s="227"/>
      <c r="DG274" s="227"/>
      <c r="DH274" s="227"/>
      <c r="DI274" s="227"/>
      <c r="DJ274" s="227"/>
      <c r="DK274" s="227"/>
      <c r="DL274" s="227"/>
      <c r="DM274" s="227"/>
      <c r="DN274" s="227"/>
      <c r="DO274" s="227"/>
      <c r="DP274" s="227"/>
      <c r="DQ274" s="227"/>
      <c r="DR274" s="227"/>
      <c r="DS274" s="227"/>
      <c r="DT274" s="227"/>
      <c r="DU274" s="227"/>
      <c r="DV274" s="227"/>
      <c r="DW274" s="227"/>
      <c r="DX274" s="227"/>
      <c r="DY274" s="227"/>
      <c r="DZ274" s="227"/>
      <c r="EA274" s="227"/>
      <c r="EB274" s="227"/>
      <c r="EC274" s="227"/>
      <c r="ED274" s="227"/>
      <c r="EE274" s="227"/>
      <c r="EF274" s="227"/>
      <c r="EG274" s="227"/>
      <c r="EH274" s="227"/>
      <c r="EI274" s="227"/>
      <c r="EJ274" s="227"/>
      <c r="EK274" s="227"/>
      <c r="EL274" s="227"/>
      <c r="EM274" s="227"/>
      <c r="EN274" s="227"/>
      <c r="EO274" s="227"/>
      <c r="EP274" s="227"/>
      <c r="EQ274" s="227"/>
      <c r="ER274" s="227"/>
      <c r="ES274" s="227"/>
      <c r="ET274" s="227"/>
      <c r="EU274" s="227"/>
      <c r="EV274" s="227"/>
      <c r="EW274" s="227"/>
      <c r="EX274" s="227"/>
      <c r="EY274" s="227"/>
      <c r="EZ274" s="227"/>
      <c r="FA274" s="227"/>
      <c r="FB274" s="227"/>
      <c r="FC274" s="227"/>
      <c r="FD274" s="227"/>
      <c r="FE274" s="227"/>
      <c r="FF274" s="227"/>
      <c r="FG274" s="227"/>
      <c r="FH274" s="227"/>
      <c r="FI274" s="227"/>
      <c r="FJ274" s="227"/>
      <c r="FK274" s="227"/>
      <c r="FL274" s="227"/>
      <c r="FM274" s="227"/>
      <c r="FN274" s="227"/>
      <c r="FO274" s="227"/>
      <c r="FP274" s="227"/>
      <c r="FQ274" s="227"/>
      <c r="FR274" s="227"/>
      <c r="FS274" s="227"/>
      <c r="FT274" s="227"/>
      <c r="FU274" s="227"/>
      <c r="FV274" s="227"/>
      <c r="FW274" s="227"/>
      <c r="FX274" s="227"/>
      <c r="FY274" s="227"/>
      <c r="FZ274" s="227"/>
      <c r="GA274" s="227"/>
      <c r="GB274" s="227"/>
      <c r="GC274" s="227"/>
      <c r="GD274" s="227"/>
      <c r="GE274" s="227"/>
      <c r="GF274" s="227"/>
      <c r="GG274" s="227"/>
      <c r="GH274" s="227"/>
      <c r="GI274" s="227"/>
      <c r="GJ274" s="227"/>
      <c r="GK274" s="227"/>
      <c r="GL274" s="227"/>
      <c r="GM274" s="227"/>
      <c r="GN274" s="227"/>
      <c r="GO274" s="227"/>
      <c r="GP274" s="227"/>
      <c r="GQ274" s="227"/>
      <c r="GR274" s="227"/>
      <c r="GS274" s="227"/>
      <c r="GT274" s="227"/>
      <c r="GU274" s="227"/>
      <c r="GV274" s="227"/>
      <c r="GW274" s="227"/>
      <c r="GX274" s="227"/>
      <c r="GY274" s="227"/>
      <c r="GZ274" s="227"/>
      <c r="HA274" s="227"/>
      <c r="HB274" s="227"/>
      <c r="HC274" s="227"/>
      <c r="HD274" s="227"/>
      <c r="HE274" s="227"/>
      <c r="HF274" s="227"/>
      <c r="HG274" s="227"/>
      <c r="HH274" s="227"/>
      <c r="HI274" s="227"/>
      <c r="HJ274" s="227"/>
      <c r="HK274" s="227"/>
      <c r="HL274" s="227"/>
      <c r="HM274" s="227"/>
      <c r="HN274" s="227"/>
      <c r="HO274" s="227"/>
      <c r="HP274" s="227"/>
      <c r="HQ274" s="227"/>
      <c r="HR274" s="227"/>
      <c r="HS274" s="227"/>
      <c r="HT274" s="227"/>
      <c r="HU274" s="227"/>
      <c r="HV274" s="227"/>
      <c r="HW274" s="227"/>
      <c r="HX274" s="227"/>
      <c r="HY274" s="227"/>
      <c r="HZ274" s="227"/>
      <c r="IA274" s="227"/>
      <c r="IB274" s="227"/>
      <c r="IC274" s="227"/>
      <c r="ID274" s="227"/>
      <c r="IE274" s="227"/>
      <c r="IF274" s="227"/>
      <c r="IG274" s="227"/>
      <c r="IH274" s="227"/>
      <c r="II274" s="227"/>
      <c r="IJ274" s="227"/>
      <c r="IK274" s="227"/>
      <c r="IL274" s="227"/>
      <c r="IM274" s="227"/>
      <c r="IN274" s="227"/>
      <c r="IO274" s="227"/>
      <c r="IP274" s="227"/>
      <c r="IQ274" s="227"/>
      <c r="IR274" s="227"/>
      <c r="IS274" s="227"/>
      <c r="IT274" s="227"/>
      <c r="IU274" s="227"/>
      <c r="IV274" s="227"/>
      <c r="IW274" s="227"/>
      <c r="IX274" s="227"/>
      <c r="IY274" s="227"/>
      <c r="IZ274" s="227"/>
      <c r="JA274" s="227"/>
      <c r="JB274" s="227"/>
      <c r="JC274" s="227"/>
      <c r="JD274" s="227"/>
      <c r="JE274" s="227"/>
      <c r="JF274" s="227"/>
      <c r="JG274" s="227"/>
      <c r="JH274" s="227"/>
    </row>
    <row r="275" spans="1:268" s="362" customFormat="1" ht="24" customHeight="1">
      <c r="A275" s="211">
        <v>274</v>
      </c>
      <c r="B275" s="255" t="s">
        <v>1537</v>
      </c>
      <c r="C275" s="255"/>
      <c r="D275" s="213" t="s">
        <v>1535</v>
      </c>
      <c r="E275" s="214" t="s">
        <v>4005</v>
      </c>
      <c r="F275" s="240" t="s">
        <v>2647</v>
      </c>
      <c r="G275" s="335" t="s">
        <v>1866</v>
      </c>
      <c r="H275" s="218" t="s">
        <v>4426</v>
      </c>
      <c r="I275" s="248" t="e">
        <f>VLOOKUP(D275,#REF!,3,0)</f>
        <v>#REF!</v>
      </c>
      <c r="J275" s="216"/>
      <c r="K275" s="216" t="e">
        <v>#N/A</v>
      </c>
      <c r="L275" s="213"/>
      <c r="M275" s="217" t="s">
        <v>4626</v>
      </c>
      <c r="N275" s="217"/>
      <c r="O275" s="213" t="s">
        <v>4596</v>
      </c>
      <c r="P275" s="213" t="s">
        <v>4689</v>
      </c>
      <c r="Q275" s="213" t="e">
        <v>#N/A</v>
      </c>
      <c r="R275" s="215" t="s">
        <v>1422</v>
      </c>
      <c r="S275" s="220"/>
      <c r="T275" s="215"/>
      <c r="U275" s="213" t="s">
        <v>4715</v>
      </c>
      <c r="V275" s="213" t="e">
        <v>#N/A</v>
      </c>
      <c r="W275" s="213"/>
      <c r="X275" s="221" t="s">
        <v>4</v>
      </c>
      <c r="Y275" s="222" t="s">
        <v>2437</v>
      </c>
      <c r="Z275" s="217" t="s">
        <v>4742</v>
      </c>
      <c r="AA275" s="223" t="s">
        <v>2440</v>
      </c>
      <c r="AB275" s="223"/>
      <c r="AC275" s="226" t="s">
        <v>471</v>
      </c>
      <c r="AD275" s="215" t="s">
        <v>1714</v>
      </c>
      <c r="AE275" s="224"/>
      <c r="AF275" s="215" t="s">
        <v>1714</v>
      </c>
      <c r="AG275" s="215" t="s">
        <v>1422</v>
      </c>
      <c r="AH275" s="224"/>
      <c r="AI275" s="277" t="s">
        <v>1627</v>
      </c>
      <c r="AJ275" s="219"/>
      <c r="AK275" s="224"/>
      <c r="AL275" s="215" t="s">
        <v>2666</v>
      </c>
      <c r="AM275" s="221">
        <v>42924.924164386575</v>
      </c>
      <c r="AN275" s="219" t="s">
        <v>1794</v>
      </c>
      <c r="AO275" s="221">
        <v>43318</v>
      </c>
      <c r="AP275" s="226"/>
      <c r="AQ275" s="226"/>
      <c r="AR275" s="212"/>
      <c r="AS275" s="215"/>
      <c r="AT275" s="221" t="s">
        <v>1795</v>
      </c>
      <c r="AU275" s="219"/>
      <c r="AV275" s="227"/>
      <c r="AW275" s="228" t="s">
        <v>4626</v>
      </c>
      <c r="AX275" s="227"/>
      <c r="AY275" s="227"/>
      <c r="AZ275" s="227"/>
      <c r="BA275" s="227"/>
      <c r="BB275" s="227"/>
      <c r="BC275" s="227"/>
      <c r="BD275" s="227"/>
      <c r="BE275" s="227"/>
      <c r="BF275" s="227"/>
      <c r="BG275" s="227"/>
      <c r="BH275" s="227"/>
      <c r="BI275" s="227"/>
      <c r="BJ275" s="227"/>
      <c r="BK275" s="227"/>
      <c r="BL275" s="227"/>
      <c r="BM275" s="227"/>
      <c r="BN275" s="227"/>
      <c r="BO275" s="227"/>
      <c r="BP275" s="227"/>
      <c r="BQ275" s="227"/>
      <c r="BR275" s="227"/>
      <c r="BS275" s="227"/>
      <c r="BT275" s="227"/>
      <c r="BU275" s="227"/>
      <c r="BV275" s="227"/>
      <c r="BW275" s="227"/>
      <c r="BX275" s="227"/>
      <c r="BY275" s="227"/>
      <c r="BZ275" s="227"/>
      <c r="CA275" s="227"/>
      <c r="CB275" s="227"/>
      <c r="CC275" s="227"/>
      <c r="CD275" s="227"/>
      <c r="CE275" s="227"/>
      <c r="CF275" s="227"/>
      <c r="CG275" s="227"/>
      <c r="CH275" s="227"/>
      <c r="CI275" s="227"/>
      <c r="CJ275" s="227"/>
      <c r="CK275" s="227"/>
      <c r="CL275" s="227"/>
      <c r="CM275" s="227"/>
      <c r="CN275" s="227"/>
      <c r="CO275" s="227"/>
      <c r="CP275" s="227"/>
      <c r="CQ275" s="227"/>
      <c r="CR275" s="227"/>
      <c r="CS275" s="227"/>
      <c r="CT275" s="227"/>
      <c r="CU275" s="227"/>
      <c r="CV275" s="227"/>
      <c r="CW275" s="227"/>
      <c r="CX275" s="227"/>
      <c r="CY275" s="227"/>
      <c r="CZ275" s="227"/>
      <c r="DA275" s="227"/>
      <c r="DB275" s="227"/>
      <c r="DC275" s="227"/>
      <c r="DD275" s="227"/>
      <c r="DE275" s="227"/>
      <c r="DF275" s="227"/>
      <c r="DG275" s="227"/>
      <c r="DH275" s="227"/>
      <c r="DI275" s="227"/>
      <c r="DJ275" s="227"/>
      <c r="DK275" s="227"/>
      <c r="DL275" s="227"/>
      <c r="DM275" s="227"/>
      <c r="DN275" s="227"/>
      <c r="DO275" s="227"/>
      <c r="DP275" s="227"/>
      <c r="DQ275" s="227"/>
      <c r="DR275" s="227"/>
      <c r="DS275" s="227"/>
      <c r="DT275" s="227"/>
      <c r="DU275" s="227"/>
      <c r="DV275" s="227"/>
      <c r="DW275" s="227"/>
      <c r="DX275" s="227"/>
      <c r="DY275" s="227"/>
      <c r="DZ275" s="227"/>
      <c r="EA275" s="227"/>
      <c r="EB275" s="227"/>
      <c r="EC275" s="227"/>
      <c r="ED275" s="227"/>
      <c r="EE275" s="227"/>
      <c r="EF275" s="227"/>
      <c r="EG275" s="227"/>
      <c r="EH275" s="227"/>
      <c r="EI275" s="227"/>
      <c r="EJ275" s="227"/>
      <c r="EK275" s="227"/>
      <c r="EL275" s="227"/>
      <c r="EM275" s="227"/>
      <c r="EN275" s="227"/>
      <c r="EO275" s="227"/>
      <c r="EP275" s="227"/>
      <c r="EQ275" s="227"/>
      <c r="ER275" s="227"/>
      <c r="ES275" s="227"/>
      <c r="ET275" s="227"/>
      <c r="EU275" s="227"/>
      <c r="EV275" s="227"/>
      <c r="EW275" s="227"/>
      <c r="EX275" s="227"/>
      <c r="EY275" s="227"/>
      <c r="EZ275" s="227"/>
      <c r="FA275" s="227"/>
      <c r="FB275" s="227"/>
      <c r="FC275" s="227"/>
      <c r="FD275" s="227"/>
      <c r="FE275" s="227"/>
      <c r="FF275" s="227"/>
      <c r="FG275" s="227"/>
      <c r="FH275" s="227"/>
      <c r="FI275" s="227"/>
      <c r="FJ275" s="227"/>
      <c r="FK275" s="227"/>
      <c r="FL275" s="227"/>
      <c r="FM275" s="227"/>
      <c r="FN275" s="227"/>
      <c r="FO275" s="227"/>
      <c r="FP275" s="227"/>
      <c r="FQ275" s="227"/>
      <c r="FR275" s="227"/>
      <c r="FS275" s="227"/>
      <c r="FT275" s="227"/>
      <c r="FU275" s="227"/>
      <c r="FV275" s="227"/>
      <c r="FW275" s="227"/>
      <c r="FX275" s="227"/>
      <c r="FY275" s="227"/>
      <c r="FZ275" s="227"/>
      <c r="GA275" s="227"/>
      <c r="GB275" s="227"/>
      <c r="GC275" s="227"/>
      <c r="GD275" s="227"/>
      <c r="GE275" s="227"/>
      <c r="GF275" s="227"/>
      <c r="GG275" s="227"/>
      <c r="GH275" s="227"/>
      <c r="GI275" s="227"/>
      <c r="GJ275" s="227"/>
      <c r="GK275" s="227"/>
      <c r="GL275" s="227"/>
      <c r="GM275" s="227"/>
      <c r="GN275" s="227"/>
      <c r="GO275" s="227"/>
      <c r="GP275" s="227"/>
      <c r="GQ275" s="227"/>
      <c r="GR275" s="227"/>
      <c r="GS275" s="227"/>
      <c r="GT275" s="227"/>
      <c r="GU275" s="227"/>
      <c r="GV275" s="227"/>
      <c r="GW275" s="227"/>
      <c r="GX275" s="227"/>
      <c r="GY275" s="227"/>
      <c r="GZ275" s="227"/>
      <c r="HA275" s="227"/>
      <c r="HB275" s="227"/>
      <c r="HC275" s="227"/>
      <c r="HD275" s="227"/>
      <c r="HE275" s="227"/>
      <c r="HF275" s="227"/>
      <c r="HG275" s="227"/>
      <c r="HH275" s="227"/>
      <c r="HI275" s="227"/>
      <c r="HJ275" s="227"/>
      <c r="HK275" s="227"/>
      <c r="HL275" s="227"/>
      <c r="HM275" s="227"/>
      <c r="HN275" s="227"/>
      <c r="HO275" s="227"/>
      <c r="HP275" s="227"/>
      <c r="HQ275" s="227"/>
      <c r="HR275" s="227"/>
      <c r="HS275" s="227"/>
      <c r="HT275" s="227"/>
      <c r="HU275" s="227"/>
      <c r="HV275" s="227"/>
      <c r="HW275" s="227"/>
      <c r="HX275" s="227"/>
      <c r="HY275" s="227"/>
      <c r="HZ275" s="227"/>
      <c r="IA275" s="227"/>
      <c r="IB275" s="227"/>
      <c r="IC275" s="227"/>
      <c r="ID275" s="227"/>
      <c r="IE275" s="227"/>
      <c r="IF275" s="227"/>
      <c r="IG275" s="227"/>
      <c r="IH275" s="227"/>
      <c r="II275" s="227"/>
      <c r="IJ275" s="227"/>
      <c r="IK275" s="227"/>
      <c r="IL275" s="227"/>
      <c r="IM275" s="227"/>
      <c r="IN275" s="227"/>
      <c r="IO275" s="227"/>
      <c r="IP275" s="227"/>
      <c r="IQ275" s="227"/>
      <c r="IR275" s="227"/>
      <c r="IS275" s="227"/>
      <c r="IT275" s="227"/>
      <c r="IU275" s="227"/>
      <c r="IV275" s="227"/>
      <c r="IW275" s="227"/>
      <c r="IX275" s="227"/>
      <c r="IY275" s="227"/>
      <c r="IZ275" s="227"/>
      <c r="JA275" s="227"/>
      <c r="JB275" s="227"/>
      <c r="JC275" s="227"/>
      <c r="JD275" s="227"/>
      <c r="JE275" s="227"/>
      <c r="JF275" s="227"/>
      <c r="JG275" s="227"/>
      <c r="JH275" s="227"/>
    </row>
    <row r="276" spans="1:268" s="363" customFormat="1" ht="24" customHeight="1">
      <c r="A276" s="211">
        <v>275</v>
      </c>
      <c r="B276" s="226" t="s">
        <v>4488</v>
      </c>
      <c r="C276" s="229" t="s">
        <v>4804</v>
      </c>
      <c r="D276" s="260" t="s">
        <v>4486</v>
      </c>
      <c r="E276" s="221">
        <v>42880</v>
      </c>
      <c r="F276" s="260" t="s">
        <v>1628</v>
      </c>
      <c r="G276" s="215" t="s">
        <v>2051</v>
      </c>
      <c r="H276" s="232" t="s">
        <v>1676</v>
      </c>
      <c r="I276" s="248" t="e">
        <f>VLOOKUP(D276,#REF!,3,0)</f>
        <v>#REF!</v>
      </c>
      <c r="J276" s="216"/>
      <c r="K276" s="216" t="e">
        <v>#N/A</v>
      </c>
      <c r="L276" s="215" t="s">
        <v>1722</v>
      </c>
      <c r="M276" s="217" t="s">
        <v>4700</v>
      </c>
      <c r="N276" s="217"/>
      <c r="O276" s="213" t="s">
        <v>4596</v>
      </c>
      <c r="P276" s="213" t="s">
        <v>4643</v>
      </c>
      <c r="Q276" s="213" t="s">
        <v>4617</v>
      </c>
      <c r="R276" s="215" t="s">
        <v>4534</v>
      </c>
      <c r="S276" s="215"/>
      <c r="T276" s="215"/>
      <c r="U276" s="213" t="s">
        <v>4714</v>
      </c>
      <c r="V276" s="213" t="e">
        <v>#N/A</v>
      </c>
      <c r="W276" s="260"/>
      <c r="X276" s="221" t="s">
        <v>4</v>
      </c>
      <c r="Y276" s="222" t="s">
        <v>4663</v>
      </c>
      <c r="Z276" s="217" t="s">
        <v>4742</v>
      </c>
      <c r="AA276" s="222" t="s">
        <v>4665</v>
      </c>
      <c r="AB276" s="223" t="s">
        <v>4665</v>
      </c>
      <c r="AC276" s="215" t="s">
        <v>531</v>
      </c>
      <c r="AD276" s="215" t="s">
        <v>1676</v>
      </c>
      <c r="AE276" s="215"/>
      <c r="AF276" s="215" t="s">
        <v>1676</v>
      </c>
      <c r="AG276" s="215" t="s">
        <v>4534</v>
      </c>
      <c r="AH276" s="215" t="s">
        <v>4365</v>
      </c>
      <c r="AI276" s="215" t="s">
        <v>1625</v>
      </c>
      <c r="AJ276" s="215" t="s">
        <v>4480</v>
      </c>
      <c r="AK276" s="215"/>
      <c r="AL276" s="215" t="s">
        <v>4479</v>
      </c>
      <c r="AM276" s="215"/>
      <c r="AN276" s="215"/>
      <c r="AO276" s="215"/>
      <c r="AP276" s="215"/>
      <c r="AQ276" s="215"/>
      <c r="AR276" s="215"/>
      <c r="AS276" s="215"/>
      <c r="AT276" s="227" t="s">
        <v>4588</v>
      </c>
      <c r="AU276" s="215" t="s">
        <v>4471</v>
      </c>
      <c r="AV276" s="215" t="s">
        <v>4462</v>
      </c>
      <c r="AW276" s="228" t="s">
        <v>4630</v>
      </c>
      <c r="AX276" s="227"/>
      <c r="AY276" s="227"/>
      <c r="AZ276" s="227"/>
      <c r="BA276" s="227"/>
      <c r="BB276" s="227"/>
      <c r="BC276" s="227"/>
      <c r="BD276" s="227"/>
      <c r="BE276" s="227"/>
      <c r="BF276" s="227"/>
      <c r="BG276" s="227"/>
      <c r="BH276" s="227"/>
      <c r="BI276" s="227"/>
      <c r="BJ276" s="227"/>
      <c r="BK276" s="227"/>
      <c r="BL276" s="227"/>
      <c r="BM276" s="227"/>
      <c r="BN276" s="227"/>
      <c r="BO276" s="227"/>
      <c r="BP276" s="227"/>
      <c r="BQ276" s="227"/>
      <c r="BR276" s="227"/>
      <c r="BS276" s="227"/>
      <c r="BT276" s="227"/>
      <c r="BU276" s="227"/>
      <c r="BV276" s="227"/>
      <c r="BW276" s="227"/>
      <c r="BX276" s="227"/>
      <c r="BY276" s="227"/>
      <c r="BZ276" s="227"/>
      <c r="CA276" s="227"/>
      <c r="CB276" s="227"/>
      <c r="CC276" s="227"/>
      <c r="CD276" s="227"/>
      <c r="CE276" s="227"/>
      <c r="CF276" s="227"/>
      <c r="CG276" s="227"/>
      <c r="CH276" s="227"/>
      <c r="CI276" s="227"/>
      <c r="CJ276" s="227"/>
      <c r="CK276" s="227"/>
      <c r="CL276" s="227"/>
      <c r="CM276" s="227"/>
      <c r="CN276" s="227"/>
      <c r="CO276" s="227"/>
      <c r="CP276" s="227"/>
      <c r="CQ276" s="227"/>
      <c r="CR276" s="227"/>
      <c r="CS276" s="227"/>
      <c r="CT276" s="227"/>
      <c r="CU276" s="227"/>
      <c r="CV276" s="227"/>
      <c r="CW276" s="227"/>
      <c r="CX276" s="227"/>
      <c r="CY276" s="227"/>
      <c r="CZ276" s="227"/>
      <c r="DA276" s="227"/>
      <c r="DB276" s="227"/>
      <c r="DC276" s="227"/>
      <c r="DD276" s="227"/>
      <c r="DE276" s="227"/>
      <c r="DF276" s="227"/>
      <c r="DG276" s="227"/>
      <c r="DH276" s="227"/>
      <c r="DI276" s="227"/>
      <c r="DJ276" s="227"/>
      <c r="DK276" s="227"/>
      <c r="DL276" s="227"/>
      <c r="DM276" s="227"/>
      <c r="DN276" s="227"/>
      <c r="DO276" s="227"/>
      <c r="DP276" s="227"/>
      <c r="DQ276" s="227"/>
      <c r="DR276" s="227"/>
      <c r="DS276" s="227"/>
      <c r="DT276" s="227"/>
      <c r="DU276" s="227"/>
      <c r="DV276" s="227"/>
      <c r="DW276" s="227"/>
      <c r="DX276" s="227"/>
      <c r="DY276" s="227"/>
      <c r="DZ276" s="227"/>
      <c r="EA276" s="227"/>
      <c r="EB276" s="227"/>
      <c r="EC276" s="227"/>
      <c r="ED276" s="227"/>
      <c r="EE276" s="227"/>
      <c r="EF276" s="227"/>
      <c r="EG276" s="227"/>
      <c r="EH276" s="227"/>
      <c r="EI276" s="227"/>
      <c r="EJ276" s="227"/>
      <c r="EK276" s="227"/>
      <c r="EL276" s="227"/>
      <c r="EM276" s="227"/>
      <c r="EN276" s="227"/>
      <c r="EO276" s="227"/>
      <c r="EP276" s="227"/>
      <c r="EQ276" s="227"/>
      <c r="ER276" s="227"/>
      <c r="ES276" s="227"/>
      <c r="ET276" s="227"/>
      <c r="EU276" s="227"/>
      <c r="EV276" s="227"/>
      <c r="EW276" s="227"/>
      <c r="EX276" s="227"/>
      <c r="EY276" s="227"/>
      <c r="EZ276" s="227"/>
      <c r="FA276" s="227"/>
      <c r="FB276" s="227"/>
      <c r="FC276" s="227"/>
      <c r="FD276" s="227"/>
      <c r="FE276" s="227"/>
      <c r="FF276" s="227"/>
      <c r="FG276" s="227"/>
      <c r="FH276" s="227"/>
      <c r="FI276" s="227"/>
      <c r="FJ276" s="227"/>
      <c r="FK276" s="227"/>
      <c r="FL276" s="227"/>
      <c r="FM276" s="227"/>
      <c r="FN276" s="227"/>
      <c r="FO276" s="227"/>
      <c r="FP276" s="227"/>
      <c r="FQ276" s="227"/>
      <c r="FR276" s="227"/>
      <c r="FS276" s="227"/>
      <c r="FT276" s="227"/>
      <c r="FU276" s="227"/>
      <c r="FV276" s="227"/>
      <c r="FW276" s="227"/>
      <c r="FX276" s="227"/>
      <c r="FY276" s="227"/>
      <c r="FZ276" s="227"/>
      <c r="GA276" s="227"/>
      <c r="GB276" s="227"/>
      <c r="GC276" s="227"/>
      <c r="GD276" s="227"/>
      <c r="GE276" s="227"/>
      <c r="GF276" s="227"/>
      <c r="GG276" s="227"/>
      <c r="GH276" s="227"/>
      <c r="GI276" s="227"/>
      <c r="GJ276" s="227"/>
      <c r="GK276" s="227"/>
      <c r="GL276" s="227"/>
      <c r="GM276" s="227"/>
      <c r="GN276" s="227"/>
      <c r="GO276" s="227"/>
      <c r="GP276" s="227"/>
      <c r="GQ276" s="227"/>
      <c r="GR276" s="227"/>
      <c r="GS276" s="227"/>
      <c r="GT276" s="227"/>
      <c r="GU276" s="227"/>
      <c r="GV276" s="227"/>
      <c r="GW276" s="227"/>
      <c r="GX276" s="227"/>
      <c r="GY276" s="227"/>
      <c r="GZ276" s="227"/>
      <c r="HA276" s="227"/>
      <c r="HB276" s="227"/>
      <c r="HC276" s="227"/>
      <c r="HD276" s="227"/>
      <c r="HE276" s="227"/>
      <c r="HF276" s="227"/>
      <c r="HG276" s="227"/>
      <c r="HH276" s="227"/>
      <c r="HI276" s="227"/>
      <c r="HJ276" s="227"/>
      <c r="HK276" s="227"/>
      <c r="HL276" s="227"/>
      <c r="HM276" s="227"/>
      <c r="HN276" s="227"/>
      <c r="HO276" s="227"/>
      <c r="HP276" s="227"/>
      <c r="HQ276" s="227"/>
      <c r="HR276" s="227"/>
      <c r="HS276" s="227"/>
      <c r="HT276" s="227"/>
      <c r="HU276" s="227"/>
      <c r="HV276" s="227"/>
      <c r="HW276" s="227"/>
      <c r="HX276" s="227"/>
      <c r="HY276" s="227"/>
      <c r="HZ276" s="227"/>
      <c r="IA276" s="227"/>
      <c r="IB276" s="227"/>
      <c r="IC276" s="227"/>
      <c r="ID276" s="227"/>
      <c r="IE276" s="227"/>
      <c r="IF276" s="227"/>
      <c r="IG276" s="227"/>
      <c r="IH276" s="227"/>
      <c r="II276" s="227"/>
      <c r="IJ276" s="227"/>
      <c r="IK276" s="227"/>
      <c r="IL276" s="227"/>
      <c r="IM276" s="227"/>
      <c r="IN276" s="227"/>
      <c r="IO276" s="227"/>
      <c r="IP276" s="227"/>
      <c r="IQ276" s="227"/>
      <c r="IR276" s="227"/>
      <c r="IS276" s="227"/>
      <c r="IT276" s="227"/>
      <c r="IU276" s="227"/>
      <c r="IV276" s="227"/>
      <c r="IW276" s="227"/>
      <c r="IX276" s="227"/>
      <c r="IY276" s="227"/>
      <c r="IZ276" s="227"/>
      <c r="JA276" s="227"/>
      <c r="JB276" s="227"/>
      <c r="JC276" s="227"/>
      <c r="JD276" s="227"/>
      <c r="JE276" s="227"/>
      <c r="JF276" s="227"/>
      <c r="JG276" s="227"/>
      <c r="JH276" s="227"/>
    </row>
    <row r="277" spans="1:268" s="362" customFormat="1" ht="24" customHeight="1">
      <c r="A277" s="211">
        <v>276</v>
      </c>
      <c r="B277" s="239" t="s">
        <v>1473</v>
      </c>
      <c r="C277" s="239"/>
      <c r="D277" s="213" t="s">
        <v>1472</v>
      </c>
      <c r="E277" s="214">
        <v>43283</v>
      </c>
      <c r="F277" s="244" t="s">
        <v>1852</v>
      </c>
      <c r="G277" s="215" t="s">
        <v>1893</v>
      </c>
      <c r="H277" s="218" t="s">
        <v>4426</v>
      </c>
      <c r="I277" s="248" t="e">
        <f>VLOOKUP(D277,#REF!,3,0)</f>
        <v>#REF!</v>
      </c>
      <c r="J277" s="216"/>
      <c r="K277" s="216" t="e">
        <v>#N/A</v>
      </c>
      <c r="L277" s="213"/>
      <c r="M277" s="217" t="s">
        <v>4626</v>
      </c>
      <c r="N277" s="217"/>
      <c r="O277" s="213" t="s">
        <v>4596</v>
      </c>
      <c r="P277" s="213" t="s">
        <v>4689</v>
      </c>
      <c r="Q277" s="213" t="e">
        <v>#N/A</v>
      </c>
      <c r="R277" s="219" t="s">
        <v>1470</v>
      </c>
      <c r="S277" s="220"/>
      <c r="T277" s="215"/>
      <c r="U277" s="213" t="s">
        <v>4715</v>
      </c>
      <c r="V277" s="213" t="e">
        <v>#N/A</v>
      </c>
      <c r="W277" s="213"/>
      <c r="X277" s="221" t="s">
        <v>4</v>
      </c>
      <c r="Y277" s="222" t="s">
        <v>2301</v>
      </c>
      <c r="Z277" s="217" t="s">
        <v>4742</v>
      </c>
      <c r="AA277" s="223" t="s">
        <v>2303</v>
      </c>
      <c r="AB277" s="223"/>
      <c r="AC277" s="240" t="s">
        <v>412</v>
      </c>
      <c r="AD277" s="215" t="s">
        <v>1714</v>
      </c>
      <c r="AE277" s="224"/>
      <c r="AF277" s="215" t="s">
        <v>1714</v>
      </c>
      <c r="AG277" s="219" t="s">
        <v>1470</v>
      </c>
      <c r="AH277" s="224"/>
      <c r="AI277" s="215" t="s">
        <v>1627</v>
      </c>
      <c r="AJ277" s="215"/>
      <c r="AK277" s="224"/>
      <c r="AL277" s="215" t="s">
        <v>1469</v>
      </c>
      <c r="AM277" s="221">
        <v>0</v>
      </c>
      <c r="AN277" s="241" t="s">
        <v>1809</v>
      </c>
      <c r="AO277" s="221">
        <v>43474</v>
      </c>
      <c r="AP277" s="226" t="s">
        <v>2927</v>
      </c>
      <c r="AQ277" s="226" t="s">
        <v>2928</v>
      </c>
      <c r="AR277" s="212"/>
      <c r="AS277" s="215" t="s">
        <v>1819</v>
      </c>
      <c r="AT277" s="221" t="s">
        <v>1810</v>
      </c>
      <c r="AU277" s="215"/>
      <c r="AV277" s="227"/>
      <c r="AW277" s="228" t="s">
        <v>4626</v>
      </c>
      <c r="AX277" s="227"/>
      <c r="AY277" s="227"/>
      <c r="AZ277" s="227"/>
      <c r="BA277" s="227"/>
      <c r="BB277" s="227"/>
      <c r="BC277" s="227"/>
      <c r="BD277" s="227"/>
      <c r="BE277" s="227"/>
      <c r="BF277" s="227"/>
      <c r="BG277" s="227"/>
      <c r="BH277" s="227"/>
      <c r="BI277" s="227"/>
      <c r="BJ277" s="227"/>
      <c r="BK277" s="227"/>
      <c r="BL277" s="227"/>
      <c r="BM277" s="227"/>
      <c r="BN277" s="227"/>
      <c r="BO277" s="227"/>
      <c r="BP277" s="227"/>
      <c r="BQ277" s="227"/>
      <c r="BR277" s="227"/>
      <c r="BS277" s="227"/>
      <c r="BT277" s="227"/>
      <c r="BU277" s="227"/>
      <c r="BV277" s="227"/>
      <c r="BW277" s="227"/>
      <c r="BX277" s="227"/>
      <c r="BY277" s="227"/>
      <c r="BZ277" s="227"/>
      <c r="CA277" s="227"/>
      <c r="CB277" s="227"/>
      <c r="CC277" s="227"/>
      <c r="CD277" s="227"/>
      <c r="CE277" s="227"/>
      <c r="CF277" s="227"/>
      <c r="CG277" s="227"/>
      <c r="CH277" s="227"/>
      <c r="CI277" s="227"/>
      <c r="CJ277" s="227"/>
      <c r="CK277" s="227"/>
      <c r="CL277" s="227"/>
      <c r="CM277" s="227"/>
      <c r="CN277" s="227"/>
      <c r="CO277" s="227"/>
      <c r="CP277" s="227"/>
      <c r="CQ277" s="227"/>
      <c r="CR277" s="227"/>
      <c r="CS277" s="227"/>
      <c r="CT277" s="227"/>
      <c r="CU277" s="227"/>
      <c r="CV277" s="227"/>
      <c r="CW277" s="227"/>
      <c r="CX277" s="227"/>
      <c r="CY277" s="227"/>
      <c r="CZ277" s="227"/>
      <c r="DA277" s="227"/>
      <c r="DB277" s="227"/>
      <c r="DC277" s="227"/>
      <c r="DD277" s="227"/>
      <c r="DE277" s="227"/>
      <c r="DF277" s="227"/>
      <c r="DG277" s="227"/>
      <c r="DH277" s="227"/>
      <c r="DI277" s="227"/>
      <c r="DJ277" s="227"/>
      <c r="DK277" s="227"/>
      <c r="DL277" s="227"/>
      <c r="DM277" s="227"/>
      <c r="DN277" s="227"/>
      <c r="DO277" s="227"/>
      <c r="DP277" s="227"/>
      <c r="DQ277" s="227"/>
      <c r="DR277" s="227"/>
      <c r="DS277" s="227"/>
      <c r="DT277" s="227"/>
      <c r="DU277" s="227"/>
      <c r="DV277" s="227"/>
      <c r="DW277" s="227"/>
      <c r="DX277" s="227"/>
      <c r="DY277" s="227"/>
      <c r="DZ277" s="227"/>
      <c r="EA277" s="227"/>
      <c r="EB277" s="227"/>
      <c r="EC277" s="227"/>
      <c r="ED277" s="227"/>
      <c r="EE277" s="227"/>
      <c r="EF277" s="227"/>
      <c r="EG277" s="227"/>
      <c r="EH277" s="227"/>
      <c r="EI277" s="227"/>
      <c r="EJ277" s="227"/>
      <c r="EK277" s="227"/>
      <c r="EL277" s="227"/>
      <c r="EM277" s="227"/>
      <c r="EN277" s="227"/>
      <c r="EO277" s="227"/>
      <c r="EP277" s="227"/>
      <c r="EQ277" s="227"/>
      <c r="ER277" s="227"/>
      <c r="ES277" s="227"/>
      <c r="ET277" s="227"/>
      <c r="EU277" s="227"/>
      <c r="EV277" s="227"/>
      <c r="EW277" s="227"/>
      <c r="EX277" s="227"/>
      <c r="EY277" s="227"/>
      <c r="EZ277" s="227"/>
      <c r="FA277" s="227"/>
      <c r="FB277" s="227"/>
      <c r="FC277" s="227"/>
      <c r="FD277" s="227"/>
      <c r="FE277" s="227"/>
      <c r="FF277" s="227"/>
      <c r="FG277" s="227"/>
      <c r="FH277" s="227"/>
      <c r="FI277" s="227"/>
      <c r="FJ277" s="227"/>
      <c r="FK277" s="227"/>
      <c r="FL277" s="227"/>
      <c r="FM277" s="227"/>
      <c r="FN277" s="227"/>
      <c r="FO277" s="227"/>
      <c r="FP277" s="227"/>
      <c r="FQ277" s="227"/>
      <c r="FR277" s="227"/>
      <c r="FS277" s="227"/>
      <c r="FT277" s="227"/>
      <c r="FU277" s="227"/>
      <c r="FV277" s="227"/>
      <c r="FW277" s="227"/>
      <c r="FX277" s="227"/>
      <c r="FY277" s="227"/>
      <c r="FZ277" s="227"/>
      <c r="GA277" s="227"/>
      <c r="GB277" s="227"/>
      <c r="GC277" s="227"/>
      <c r="GD277" s="227"/>
      <c r="GE277" s="227"/>
      <c r="GF277" s="227"/>
      <c r="GG277" s="227"/>
      <c r="GH277" s="227"/>
      <c r="GI277" s="227"/>
      <c r="GJ277" s="227"/>
      <c r="GK277" s="227"/>
      <c r="GL277" s="227"/>
      <c r="GM277" s="227"/>
      <c r="GN277" s="227"/>
      <c r="GO277" s="227"/>
      <c r="GP277" s="227"/>
      <c r="GQ277" s="227"/>
      <c r="GR277" s="227"/>
      <c r="GS277" s="227"/>
      <c r="GT277" s="227"/>
      <c r="GU277" s="227"/>
      <c r="GV277" s="227"/>
      <c r="GW277" s="227"/>
      <c r="GX277" s="227"/>
      <c r="GY277" s="227"/>
      <c r="GZ277" s="227"/>
      <c r="HA277" s="227"/>
      <c r="HB277" s="227"/>
      <c r="HC277" s="227"/>
      <c r="HD277" s="227"/>
      <c r="HE277" s="227"/>
      <c r="HF277" s="227"/>
      <c r="HG277" s="227"/>
      <c r="HH277" s="227"/>
      <c r="HI277" s="227"/>
      <c r="HJ277" s="227"/>
      <c r="HK277" s="227"/>
      <c r="HL277" s="227"/>
      <c r="HM277" s="227"/>
      <c r="HN277" s="227"/>
      <c r="HO277" s="227"/>
      <c r="HP277" s="227"/>
      <c r="HQ277" s="227"/>
      <c r="HR277" s="227"/>
      <c r="HS277" s="227"/>
      <c r="HT277" s="227"/>
      <c r="HU277" s="227"/>
      <c r="HV277" s="227"/>
      <c r="HW277" s="227"/>
      <c r="HX277" s="227"/>
      <c r="HY277" s="227"/>
      <c r="HZ277" s="227"/>
      <c r="IA277" s="227"/>
      <c r="IB277" s="227"/>
      <c r="IC277" s="227"/>
      <c r="ID277" s="227"/>
      <c r="IE277" s="227"/>
      <c r="IF277" s="227"/>
      <c r="IG277" s="227"/>
      <c r="IH277" s="227"/>
      <c r="II277" s="227"/>
      <c r="IJ277" s="227"/>
      <c r="IK277" s="227"/>
      <c r="IL277" s="227"/>
      <c r="IM277" s="227"/>
      <c r="IN277" s="227"/>
      <c r="IO277" s="227"/>
      <c r="IP277" s="227"/>
      <c r="IQ277" s="227"/>
      <c r="IR277" s="227"/>
      <c r="IS277" s="227"/>
      <c r="IT277" s="227"/>
      <c r="IU277" s="227"/>
      <c r="IV277" s="227"/>
      <c r="IW277" s="227"/>
      <c r="IX277" s="227"/>
      <c r="IY277" s="227"/>
      <c r="IZ277" s="227"/>
      <c r="JA277" s="227"/>
      <c r="JB277" s="227"/>
      <c r="JC277" s="227"/>
      <c r="JD277" s="227"/>
      <c r="JE277" s="227"/>
      <c r="JF277" s="227"/>
      <c r="JG277" s="227"/>
      <c r="JH277" s="227"/>
    </row>
    <row r="278" spans="1:268" s="227" customFormat="1" ht="24" customHeight="1">
      <c r="A278" s="211">
        <v>277</v>
      </c>
      <c r="B278" s="255" t="s">
        <v>1040</v>
      </c>
      <c r="C278" s="255"/>
      <c r="D278" s="213" t="s">
        <v>1037</v>
      </c>
      <c r="E278" s="214">
        <v>42832</v>
      </c>
      <c r="F278" s="215" t="s">
        <v>1626</v>
      </c>
      <c r="G278" s="215" t="s">
        <v>2051</v>
      </c>
      <c r="H278" s="218" t="s">
        <v>4426</v>
      </c>
      <c r="I278" s="248" t="e">
        <f>VLOOKUP(D278,#REF!,3,0)</f>
        <v>#REF!</v>
      </c>
      <c r="J278" s="216"/>
      <c r="K278" s="216" t="e">
        <v>#N/A</v>
      </c>
      <c r="L278" s="213"/>
      <c r="M278" s="217" t="s">
        <v>4626</v>
      </c>
      <c r="N278" s="217"/>
      <c r="O278" s="213" t="s">
        <v>4596</v>
      </c>
      <c r="P278" s="213" t="s">
        <v>4689</v>
      </c>
      <c r="Q278" s="213" t="e">
        <v>#N/A</v>
      </c>
      <c r="R278" s="215" t="s">
        <v>1422</v>
      </c>
      <c r="S278" s="220"/>
      <c r="T278" s="215"/>
      <c r="U278" s="213" t="s">
        <v>4715</v>
      </c>
      <c r="V278" s="213" t="e">
        <v>#N/A</v>
      </c>
      <c r="W278" s="213"/>
      <c r="X278" s="221" t="s">
        <v>4</v>
      </c>
      <c r="Y278" s="222" t="s">
        <v>2437</v>
      </c>
      <c r="Z278" s="217" t="s">
        <v>4742</v>
      </c>
      <c r="AA278" s="223" t="s">
        <v>2440</v>
      </c>
      <c r="AB278" s="223"/>
      <c r="AC278" s="226" t="s">
        <v>1041</v>
      </c>
      <c r="AD278" s="215" t="s">
        <v>1714</v>
      </c>
      <c r="AE278" s="224"/>
      <c r="AF278" s="215" t="s">
        <v>1714</v>
      </c>
      <c r="AG278" s="215" t="s">
        <v>1422</v>
      </c>
      <c r="AH278" s="224"/>
      <c r="AI278" s="215" t="s">
        <v>1625</v>
      </c>
      <c r="AJ278" s="215"/>
      <c r="AK278" s="224"/>
      <c r="AL278" s="215" t="s">
        <v>2860</v>
      </c>
      <c r="AM278" s="256">
        <v>42832</v>
      </c>
      <c r="AN278" s="215" t="s">
        <v>1794</v>
      </c>
      <c r="AO278" s="221">
        <v>43339</v>
      </c>
      <c r="AP278" s="226">
        <v>0</v>
      </c>
      <c r="AQ278" s="226">
        <v>0</v>
      </c>
      <c r="AR278" s="212"/>
      <c r="AS278" s="215"/>
      <c r="AT278" s="221" t="s">
        <v>1795</v>
      </c>
      <c r="AU278" s="215"/>
      <c r="AW278" s="228" t="s">
        <v>4626</v>
      </c>
    </row>
    <row r="279" spans="1:268" s="227" customFormat="1" ht="24" customHeight="1">
      <c r="A279" s="211">
        <v>278</v>
      </c>
      <c r="B279" s="233" t="s">
        <v>138</v>
      </c>
      <c r="C279" s="233"/>
      <c r="D279" s="213" t="s">
        <v>105</v>
      </c>
      <c r="E279" s="214" t="s">
        <v>2355</v>
      </c>
      <c r="F279" s="215" t="s">
        <v>1689</v>
      </c>
      <c r="G279" s="215" t="s">
        <v>1622</v>
      </c>
      <c r="H279" s="218" t="s">
        <v>4426</v>
      </c>
      <c r="I279" s="248" t="e">
        <f>VLOOKUP(D279,#REF!,3,0)</f>
        <v>#REF!</v>
      </c>
      <c r="J279" s="216"/>
      <c r="K279" s="216" t="e">
        <v>#N/A</v>
      </c>
      <c r="L279" s="213"/>
      <c r="M279" s="217" t="s">
        <v>4626</v>
      </c>
      <c r="N279" s="217"/>
      <c r="O279" s="213" t="s">
        <v>4596</v>
      </c>
      <c r="P279" s="213" t="s">
        <v>4689</v>
      </c>
      <c r="Q279" s="213" t="e">
        <v>#N/A</v>
      </c>
      <c r="R279" s="215" t="s">
        <v>3212</v>
      </c>
      <c r="S279" s="220"/>
      <c r="T279" s="215"/>
      <c r="U279" s="213" t="s">
        <v>4715</v>
      </c>
      <c r="V279" s="213" t="e">
        <v>#N/A</v>
      </c>
      <c r="W279" s="213"/>
      <c r="X279" s="221" t="s">
        <v>4</v>
      </c>
      <c r="Y279" s="222" t="s">
        <v>2437</v>
      </c>
      <c r="Z279" s="217" t="s">
        <v>4742</v>
      </c>
      <c r="AA279" s="223" t="s">
        <v>3213</v>
      </c>
      <c r="AB279" s="223"/>
      <c r="AC279" s="233" t="s">
        <v>45</v>
      </c>
      <c r="AD279" s="215" t="s">
        <v>1714</v>
      </c>
      <c r="AE279" s="224"/>
      <c r="AF279" s="215" t="s">
        <v>1714</v>
      </c>
      <c r="AG279" s="215" t="s">
        <v>3212</v>
      </c>
      <c r="AH279" s="224"/>
      <c r="AI279" s="215" t="s">
        <v>1624</v>
      </c>
      <c r="AJ279" s="212"/>
      <c r="AK279" s="224"/>
      <c r="AL279" s="233" t="s">
        <v>2809</v>
      </c>
      <c r="AM279" s="234"/>
      <c r="AN279" s="215" t="s">
        <v>1794</v>
      </c>
      <c r="AO279" s="221">
        <v>43424</v>
      </c>
      <c r="AP279" s="226" t="s">
        <v>3266</v>
      </c>
      <c r="AQ279" s="226" t="s">
        <v>3267</v>
      </c>
      <c r="AR279" s="212"/>
      <c r="AS279" s="215"/>
      <c r="AT279" s="221" t="s">
        <v>1838</v>
      </c>
      <c r="AU279" s="215"/>
      <c r="AW279" s="228" t="s">
        <v>4626</v>
      </c>
    </row>
    <row r="280" spans="1:268" s="227" customFormat="1" ht="24" customHeight="1">
      <c r="A280" s="211">
        <v>279</v>
      </c>
      <c r="B280" s="255" t="s">
        <v>1538</v>
      </c>
      <c r="C280" s="255"/>
      <c r="D280" s="213" t="s">
        <v>1535</v>
      </c>
      <c r="E280" s="214" t="s">
        <v>4006</v>
      </c>
      <c r="F280" s="240" t="s">
        <v>2647</v>
      </c>
      <c r="G280" s="335" t="s">
        <v>1866</v>
      </c>
      <c r="H280" s="218" t="s">
        <v>4426</v>
      </c>
      <c r="I280" s="248" t="e">
        <f>VLOOKUP(D280,#REF!,3,0)</f>
        <v>#REF!</v>
      </c>
      <c r="J280" s="216"/>
      <c r="K280" s="216" t="e">
        <v>#N/A</v>
      </c>
      <c r="L280" s="213"/>
      <c r="M280" s="217" t="s">
        <v>4626</v>
      </c>
      <c r="N280" s="217"/>
      <c r="O280" s="213" t="s">
        <v>4596</v>
      </c>
      <c r="P280" s="213" t="s">
        <v>4689</v>
      </c>
      <c r="Q280" s="213" t="e">
        <v>#N/A</v>
      </c>
      <c r="R280" s="215" t="s">
        <v>1422</v>
      </c>
      <c r="S280" s="220"/>
      <c r="T280" s="215"/>
      <c r="U280" s="213" t="s">
        <v>4715</v>
      </c>
      <c r="V280" s="213" t="e">
        <v>#N/A</v>
      </c>
      <c r="W280" s="213"/>
      <c r="X280" s="221" t="s">
        <v>4</v>
      </c>
      <c r="Y280" s="222" t="s">
        <v>2437</v>
      </c>
      <c r="Z280" s="217" t="s">
        <v>4742</v>
      </c>
      <c r="AA280" s="223" t="s">
        <v>2440</v>
      </c>
      <c r="AB280" s="223"/>
      <c r="AC280" s="226" t="s">
        <v>471</v>
      </c>
      <c r="AD280" s="215" t="s">
        <v>1714</v>
      </c>
      <c r="AE280" s="224"/>
      <c r="AF280" s="215" t="s">
        <v>1714</v>
      </c>
      <c r="AG280" s="215" t="s">
        <v>1422</v>
      </c>
      <c r="AH280" s="224"/>
      <c r="AI280" s="277" t="s">
        <v>1627</v>
      </c>
      <c r="AJ280" s="219"/>
      <c r="AK280" s="224"/>
      <c r="AL280" s="215" t="s">
        <v>2666</v>
      </c>
      <c r="AM280" s="221">
        <v>42924.884603900464</v>
      </c>
      <c r="AN280" s="219" t="s">
        <v>1794</v>
      </c>
      <c r="AO280" s="221">
        <v>43318</v>
      </c>
      <c r="AP280" s="226"/>
      <c r="AQ280" s="226"/>
      <c r="AR280" s="212"/>
      <c r="AS280" s="215"/>
      <c r="AT280" s="221" t="s">
        <v>1795</v>
      </c>
      <c r="AU280" s="219"/>
      <c r="AW280" s="228" t="s">
        <v>4626</v>
      </c>
    </row>
    <row r="281" spans="1:268" s="227" customFormat="1" ht="24" customHeight="1">
      <c r="A281" s="211">
        <v>280</v>
      </c>
      <c r="B281" s="226" t="s">
        <v>4489</v>
      </c>
      <c r="C281" s="229" t="s">
        <v>4804</v>
      </c>
      <c r="D281" s="260" t="s">
        <v>4486</v>
      </c>
      <c r="E281" s="221">
        <v>42880</v>
      </c>
      <c r="F281" s="260" t="s">
        <v>1628</v>
      </c>
      <c r="G281" s="215" t="s">
        <v>2051</v>
      </c>
      <c r="H281" s="232" t="s">
        <v>1676</v>
      </c>
      <c r="I281" s="248" t="e">
        <f>VLOOKUP(D281,#REF!,3,0)</f>
        <v>#REF!</v>
      </c>
      <c r="J281" s="216"/>
      <c r="K281" s="216" t="e">
        <v>#N/A</v>
      </c>
      <c r="L281" s="215" t="s">
        <v>1722</v>
      </c>
      <c r="M281" s="217" t="s">
        <v>4700</v>
      </c>
      <c r="N281" s="217"/>
      <c r="O281" s="213" t="s">
        <v>4596</v>
      </c>
      <c r="P281" s="213" t="s">
        <v>4643</v>
      </c>
      <c r="Q281" s="213" t="s">
        <v>4617</v>
      </c>
      <c r="R281" s="215" t="s">
        <v>4534</v>
      </c>
      <c r="S281" s="215"/>
      <c r="T281" s="215"/>
      <c r="U281" s="213" t="s">
        <v>4714</v>
      </c>
      <c r="V281" s="213" t="e">
        <v>#N/A</v>
      </c>
      <c r="W281" s="260"/>
      <c r="X281" s="221" t="s">
        <v>4</v>
      </c>
      <c r="Y281" s="222" t="s">
        <v>4663</v>
      </c>
      <c r="Z281" s="217" t="s">
        <v>4742</v>
      </c>
      <c r="AA281" s="222" t="s">
        <v>4665</v>
      </c>
      <c r="AB281" s="223" t="s">
        <v>4665</v>
      </c>
      <c r="AC281" s="215" t="s">
        <v>531</v>
      </c>
      <c r="AD281" s="215" t="s">
        <v>1676</v>
      </c>
      <c r="AE281" s="215"/>
      <c r="AF281" s="215" t="s">
        <v>1676</v>
      </c>
      <c r="AG281" s="215" t="s">
        <v>4534</v>
      </c>
      <c r="AH281" s="215" t="s">
        <v>4365</v>
      </c>
      <c r="AI281" s="215" t="s">
        <v>1625</v>
      </c>
      <c r="AJ281" s="215" t="s">
        <v>4480</v>
      </c>
      <c r="AK281" s="215"/>
      <c r="AL281" s="215" t="s">
        <v>4479</v>
      </c>
      <c r="AM281" s="215"/>
      <c r="AN281" s="215"/>
      <c r="AO281" s="215"/>
      <c r="AP281" s="215"/>
      <c r="AQ281" s="215"/>
      <c r="AR281" s="215"/>
      <c r="AS281" s="215"/>
      <c r="AT281" s="227" t="s">
        <v>4588</v>
      </c>
      <c r="AU281" s="215" t="s">
        <v>4471</v>
      </c>
      <c r="AV281" s="215" t="s">
        <v>4462</v>
      </c>
      <c r="AW281" s="228" t="s">
        <v>4630</v>
      </c>
    </row>
    <row r="282" spans="1:268" s="227" customFormat="1" ht="24" customHeight="1">
      <c r="A282" s="211">
        <v>281</v>
      </c>
      <c r="B282" s="239" t="s">
        <v>1479</v>
      </c>
      <c r="C282" s="239"/>
      <c r="D282" s="213" t="s">
        <v>1480</v>
      </c>
      <c r="E282" s="214">
        <v>43350</v>
      </c>
      <c r="F282" s="244" t="s">
        <v>1852</v>
      </c>
      <c r="G282" s="215" t="s">
        <v>1893</v>
      </c>
      <c r="H282" s="218" t="s">
        <v>4426</v>
      </c>
      <c r="I282" s="248" t="e">
        <f>VLOOKUP(D282,#REF!,3,0)</f>
        <v>#REF!</v>
      </c>
      <c r="J282" s="216"/>
      <c r="K282" s="216" t="e">
        <v>#N/A</v>
      </c>
      <c r="L282" s="213"/>
      <c r="M282" s="217" t="s">
        <v>4626</v>
      </c>
      <c r="N282" s="217"/>
      <c r="O282" s="213" t="s">
        <v>4596</v>
      </c>
      <c r="P282" s="213" t="s">
        <v>4689</v>
      </c>
      <c r="Q282" s="213" t="e">
        <v>#N/A</v>
      </c>
      <c r="R282" s="219" t="s">
        <v>1470</v>
      </c>
      <c r="S282" s="220"/>
      <c r="T282" s="215"/>
      <c r="U282" s="213" t="s">
        <v>4715</v>
      </c>
      <c r="V282" s="213" t="e">
        <v>#N/A</v>
      </c>
      <c r="W282" s="213"/>
      <c r="X282" s="221" t="s">
        <v>4</v>
      </c>
      <c r="Y282" s="222" t="s">
        <v>2301</v>
      </c>
      <c r="Z282" s="217" t="s">
        <v>4742</v>
      </c>
      <c r="AA282" s="223" t="s">
        <v>2303</v>
      </c>
      <c r="AB282" s="223"/>
      <c r="AC282" s="241" t="s">
        <v>1339</v>
      </c>
      <c r="AD282" s="215" t="s">
        <v>1714</v>
      </c>
      <c r="AE282" s="224"/>
      <c r="AF282" s="215" t="s">
        <v>1714</v>
      </c>
      <c r="AG282" s="219" t="s">
        <v>1470</v>
      </c>
      <c r="AH282" s="224"/>
      <c r="AI282" s="215" t="s">
        <v>1627</v>
      </c>
      <c r="AJ282" s="215"/>
      <c r="AK282" s="224"/>
      <c r="AL282" s="240" t="s">
        <v>1474</v>
      </c>
      <c r="AM282" s="221"/>
      <c r="AN282" s="241" t="s">
        <v>1809</v>
      </c>
      <c r="AO282" s="221">
        <v>43475</v>
      </c>
      <c r="AP282" s="226" t="s">
        <v>3056</v>
      </c>
      <c r="AQ282" s="226" t="s">
        <v>3057</v>
      </c>
      <c r="AR282" s="212"/>
      <c r="AS282" s="215"/>
      <c r="AT282" s="221" t="s">
        <v>1810</v>
      </c>
      <c r="AU282" s="215"/>
      <c r="AW282" s="228" t="s">
        <v>4626</v>
      </c>
    </row>
    <row r="283" spans="1:268" s="227" customFormat="1" ht="24" customHeight="1">
      <c r="A283" s="211">
        <v>282</v>
      </c>
      <c r="B283" s="255" t="s">
        <v>1043</v>
      </c>
      <c r="C283" s="255"/>
      <c r="D283" s="213" t="s">
        <v>1037</v>
      </c>
      <c r="E283" s="214">
        <v>42833</v>
      </c>
      <c r="F283" s="215" t="s">
        <v>1626</v>
      </c>
      <c r="G283" s="215" t="s">
        <v>2051</v>
      </c>
      <c r="H283" s="218" t="s">
        <v>4426</v>
      </c>
      <c r="I283" s="248" t="e">
        <f>VLOOKUP(D283,#REF!,3,0)</f>
        <v>#REF!</v>
      </c>
      <c r="J283" s="216"/>
      <c r="K283" s="216" t="e">
        <v>#N/A</v>
      </c>
      <c r="L283" s="213"/>
      <c r="M283" s="217" t="s">
        <v>4626</v>
      </c>
      <c r="N283" s="217"/>
      <c r="O283" s="213" t="s">
        <v>4596</v>
      </c>
      <c r="P283" s="213" t="s">
        <v>4689</v>
      </c>
      <c r="Q283" s="213" t="e">
        <v>#N/A</v>
      </c>
      <c r="R283" s="215" t="s">
        <v>1422</v>
      </c>
      <c r="S283" s="220"/>
      <c r="T283" s="215"/>
      <c r="U283" s="213" t="s">
        <v>4715</v>
      </c>
      <c r="V283" s="213" t="e">
        <v>#N/A</v>
      </c>
      <c r="W283" s="213"/>
      <c r="X283" s="221" t="s">
        <v>4</v>
      </c>
      <c r="Y283" s="222" t="s">
        <v>2437</v>
      </c>
      <c r="Z283" s="217" t="s">
        <v>4742</v>
      </c>
      <c r="AA283" s="223" t="s">
        <v>2440</v>
      </c>
      <c r="AB283" s="223"/>
      <c r="AC283" s="226" t="s">
        <v>1041</v>
      </c>
      <c r="AD283" s="215" t="s">
        <v>1714</v>
      </c>
      <c r="AE283" s="224"/>
      <c r="AF283" s="215" t="s">
        <v>1714</v>
      </c>
      <c r="AG283" s="215" t="s">
        <v>1422</v>
      </c>
      <c r="AH283" s="224"/>
      <c r="AI283" s="215" t="s">
        <v>1625</v>
      </c>
      <c r="AJ283" s="215"/>
      <c r="AK283" s="224"/>
      <c r="AL283" s="215" t="s">
        <v>2860</v>
      </c>
      <c r="AM283" s="256">
        <v>42833</v>
      </c>
      <c r="AN283" s="215" t="s">
        <v>1794</v>
      </c>
      <c r="AO283" s="221">
        <v>43339</v>
      </c>
      <c r="AP283" s="226">
        <v>0</v>
      </c>
      <c r="AQ283" s="226">
        <v>0</v>
      </c>
      <c r="AR283" s="212"/>
      <c r="AS283" s="215"/>
      <c r="AT283" s="221" t="s">
        <v>1795</v>
      </c>
      <c r="AU283" s="215"/>
      <c r="AW283" s="228" t="s">
        <v>4626</v>
      </c>
    </row>
    <row r="284" spans="1:268" s="227" customFormat="1" ht="24" customHeight="1">
      <c r="A284" s="211">
        <v>283</v>
      </c>
      <c r="B284" s="233" t="s">
        <v>141</v>
      </c>
      <c r="C284" s="233"/>
      <c r="D284" s="213" t="s">
        <v>105</v>
      </c>
      <c r="E284" s="214" t="s">
        <v>2355</v>
      </c>
      <c r="F284" s="215" t="s">
        <v>1689</v>
      </c>
      <c r="G284" s="215" t="s">
        <v>1622</v>
      </c>
      <c r="H284" s="218" t="s">
        <v>4426</v>
      </c>
      <c r="I284" s="248" t="e">
        <f>VLOOKUP(D284,#REF!,3,0)</f>
        <v>#REF!</v>
      </c>
      <c r="J284" s="216"/>
      <c r="K284" s="216" t="e">
        <v>#N/A</v>
      </c>
      <c r="L284" s="213"/>
      <c r="M284" s="217" t="s">
        <v>4626</v>
      </c>
      <c r="N284" s="217"/>
      <c r="O284" s="213" t="s">
        <v>4596</v>
      </c>
      <c r="P284" s="213" t="s">
        <v>4689</v>
      </c>
      <c r="Q284" s="213" t="e">
        <v>#N/A</v>
      </c>
      <c r="R284" s="215" t="s">
        <v>3212</v>
      </c>
      <c r="S284" s="220"/>
      <c r="T284" s="215"/>
      <c r="U284" s="213" t="s">
        <v>4715</v>
      </c>
      <c r="V284" s="213" t="e">
        <v>#N/A</v>
      </c>
      <c r="W284" s="213"/>
      <c r="X284" s="221" t="s">
        <v>4</v>
      </c>
      <c r="Y284" s="222" t="s">
        <v>2437</v>
      </c>
      <c r="Z284" s="217" t="s">
        <v>4742</v>
      </c>
      <c r="AA284" s="223" t="s">
        <v>3213</v>
      </c>
      <c r="AB284" s="223"/>
      <c r="AC284" s="233" t="s">
        <v>45</v>
      </c>
      <c r="AD284" s="215" t="s">
        <v>1714</v>
      </c>
      <c r="AE284" s="224"/>
      <c r="AF284" s="215" t="s">
        <v>1714</v>
      </c>
      <c r="AG284" s="215" t="s">
        <v>3212</v>
      </c>
      <c r="AH284" s="224"/>
      <c r="AI284" s="215" t="s">
        <v>1624</v>
      </c>
      <c r="AJ284" s="212"/>
      <c r="AK284" s="224"/>
      <c r="AL284" s="233" t="s">
        <v>2809</v>
      </c>
      <c r="AM284" s="234"/>
      <c r="AN284" s="215" t="s">
        <v>1794</v>
      </c>
      <c r="AO284" s="221">
        <v>43426</v>
      </c>
      <c r="AP284" s="226" t="s">
        <v>3268</v>
      </c>
      <c r="AQ284" s="226" t="s">
        <v>3269</v>
      </c>
      <c r="AR284" s="212"/>
      <c r="AS284" s="215"/>
      <c r="AT284" s="221" t="s">
        <v>1838</v>
      </c>
      <c r="AU284" s="215"/>
      <c r="AW284" s="228" t="s">
        <v>4626</v>
      </c>
    </row>
    <row r="285" spans="1:268" s="227" customFormat="1" ht="24" customHeight="1">
      <c r="A285" s="211">
        <v>284</v>
      </c>
      <c r="B285" s="255" t="s">
        <v>1539</v>
      </c>
      <c r="C285" s="255"/>
      <c r="D285" s="213" t="s">
        <v>1535</v>
      </c>
      <c r="E285" s="214" t="s">
        <v>4007</v>
      </c>
      <c r="F285" s="240" t="s">
        <v>2647</v>
      </c>
      <c r="G285" s="335" t="s">
        <v>1866</v>
      </c>
      <c r="H285" s="218" t="s">
        <v>4426</v>
      </c>
      <c r="I285" s="248" t="e">
        <f>VLOOKUP(D285,#REF!,3,0)</f>
        <v>#REF!</v>
      </c>
      <c r="J285" s="216"/>
      <c r="K285" s="216" t="e">
        <v>#N/A</v>
      </c>
      <c r="L285" s="213"/>
      <c r="M285" s="217" t="s">
        <v>4626</v>
      </c>
      <c r="N285" s="217"/>
      <c r="O285" s="213" t="s">
        <v>4596</v>
      </c>
      <c r="P285" s="213" t="s">
        <v>4689</v>
      </c>
      <c r="Q285" s="213" t="e">
        <v>#N/A</v>
      </c>
      <c r="R285" s="215" t="s">
        <v>1422</v>
      </c>
      <c r="S285" s="220"/>
      <c r="T285" s="215"/>
      <c r="U285" s="213" t="s">
        <v>4715</v>
      </c>
      <c r="V285" s="213" t="e">
        <v>#N/A</v>
      </c>
      <c r="W285" s="213"/>
      <c r="X285" s="221" t="s">
        <v>4</v>
      </c>
      <c r="Y285" s="222" t="s">
        <v>2437</v>
      </c>
      <c r="Z285" s="217" t="s">
        <v>4742</v>
      </c>
      <c r="AA285" s="223" t="s">
        <v>2440</v>
      </c>
      <c r="AB285" s="223"/>
      <c r="AC285" s="226" t="s">
        <v>471</v>
      </c>
      <c r="AD285" s="215" t="s">
        <v>1714</v>
      </c>
      <c r="AE285" s="224"/>
      <c r="AF285" s="215" t="s">
        <v>1714</v>
      </c>
      <c r="AG285" s="215" t="s">
        <v>1422</v>
      </c>
      <c r="AH285" s="224"/>
      <c r="AI285" s="277" t="s">
        <v>1627</v>
      </c>
      <c r="AJ285" s="219"/>
      <c r="AK285" s="224"/>
      <c r="AL285" s="215" t="s">
        <v>2666</v>
      </c>
      <c r="AM285" s="221">
        <v>42924.851003784723</v>
      </c>
      <c r="AN285" s="219" t="s">
        <v>1794</v>
      </c>
      <c r="AO285" s="221">
        <v>43318</v>
      </c>
      <c r="AP285" s="226"/>
      <c r="AQ285" s="226"/>
      <c r="AR285" s="212"/>
      <c r="AS285" s="215"/>
      <c r="AT285" s="221" t="s">
        <v>1795</v>
      </c>
      <c r="AU285" s="219"/>
      <c r="AW285" s="228" t="s">
        <v>4626</v>
      </c>
    </row>
    <row r="286" spans="1:268" s="227" customFormat="1" ht="24" customHeight="1">
      <c r="A286" s="211">
        <v>285</v>
      </c>
      <c r="B286" s="226" t="s">
        <v>4490</v>
      </c>
      <c r="C286" s="229" t="s">
        <v>4804</v>
      </c>
      <c r="D286" s="260" t="s">
        <v>4486</v>
      </c>
      <c r="E286" s="221">
        <v>42880</v>
      </c>
      <c r="F286" s="260" t="s">
        <v>1628</v>
      </c>
      <c r="G286" s="215" t="s">
        <v>2051</v>
      </c>
      <c r="H286" s="232" t="s">
        <v>1676</v>
      </c>
      <c r="I286" s="248" t="e">
        <f>VLOOKUP(D286,#REF!,3,0)</f>
        <v>#REF!</v>
      </c>
      <c r="J286" s="216"/>
      <c r="K286" s="216" t="e">
        <v>#N/A</v>
      </c>
      <c r="L286" s="215" t="s">
        <v>1722</v>
      </c>
      <c r="M286" s="217" t="s">
        <v>4700</v>
      </c>
      <c r="N286" s="217"/>
      <c r="O286" s="213" t="s">
        <v>4596</v>
      </c>
      <c r="P286" s="213" t="s">
        <v>4643</v>
      </c>
      <c r="Q286" s="213" t="s">
        <v>4617</v>
      </c>
      <c r="R286" s="215" t="s">
        <v>4534</v>
      </c>
      <c r="S286" s="215"/>
      <c r="T286" s="215"/>
      <c r="U286" s="213" t="s">
        <v>4714</v>
      </c>
      <c r="V286" s="213" t="e">
        <v>#N/A</v>
      </c>
      <c r="W286" s="260"/>
      <c r="X286" s="221" t="s">
        <v>4</v>
      </c>
      <c r="Y286" s="222" t="s">
        <v>4663</v>
      </c>
      <c r="Z286" s="217" t="s">
        <v>4742</v>
      </c>
      <c r="AA286" s="222" t="s">
        <v>4665</v>
      </c>
      <c r="AB286" s="223" t="s">
        <v>4665</v>
      </c>
      <c r="AC286" s="215" t="s">
        <v>531</v>
      </c>
      <c r="AD286" s="215" t="s">
        <v>1676</v>
      </c>
      <c r="AE286" s="215"/>
      <c r="AF286" s="215" t="s">
        <v>1676</v>
      </c>
      <c r="AG286" s="215" t="s">
        <v>4534</v>
      </c>
      <c r="AH286" s="215" t="s">
        <v>4365</v>
      </c>
      <c r="AI286" s="215" t="s">
        <v>1625</v>
      </c>
      <c r="AJ286" s="215" t="s">
        <v>4480</v>
      </c>
      <c r="AK286" s="215"/>
      <c r="AL286" s="215" t="s">
        <v>4479</v>
      </c>
      <c r="AM286" s="215"/>
      <c r="AN286" s="215"/>
      <c r="AO286" s="215"/>
      <c r="AP286" s="215"/>
      <c r="AQ286" s="215"/>
      <c r="AR286" s="215"/>
      <c r="AS286" s="215"/>
      <c r="AT286" s="227" t="s">
        <v>4588</v>
      </c>
      <c r="AU286" s="215" t="s">
        <v>4471</v>
      </c>
      <c r="AV286" s="215" t="s">
        <v>4462</v>
      </c>
      <c r="AW286" s="228" t="s">
        <v>4630</v>
      </c>
    </row>
    <row r="287" spans="1:268" s="227" customFormat="1" ht="24" customHeight="1">
      <c r="A287" s="211">
        <v>286</v>
      </c>
      <c r="B287" s="309" t="s">
        <v>1705</v>
      </c>
      <c r="C287" s="309"/>
      <c r="D287" s="213" t="s">
        <v>1768</v>
      </c>
      <c r="E287" s="214">
        <v>43262</v>
      </c>
      <c r="F287" s="244" t="s">
        <v>1852</v>
      </c>
      <c r="G287" s="309" t="s">
        <v>2051</v>
      </c>
      <c r="H287" s="218" t="s">
        <v>4426</v>
      </c>
      <c r="I287" s="248" t="e">
        <f>VLOOKUP(D287,#REF!,3,0)</f>
        <v>#REF!</v>
      </c>
      <c r="J287" s="216"/>
      <c r="K287" s="216" t="e">
        <v>#N/A</v>
      </c>
      <c r="L287" s="213"/>
      <c r="M287" s="217" t="s">
        <v>4626</v>
      </c>
      <c r="N287" s="217"/>
      <c r="O287" s="213" t="s">
        <v>4596</v>
      </c>
      <c r="P287" s="213" t="s">
        <v>4689</v>
      </c>
      <c r="Q287" s="213" t="e">
        <v>#N/A</v>
      </c>
      <c r="R287" s="215" t="s">
        <v>1815</v>
      </c>
      <c r="S287" s="220"/>
      <c r="T287" s="215"/>
      <c r="U287" s="213" t="s">
        <v>4715</v>
      </c>
      <c r="V287" s="213" t="e">
        <v>#N/A</v>
      </c>
      <c r="W287" s="213"/>
      <c r="X287" s="221" t="s">
        <v>4</v>
      </c>
      <c r="Y287" s="222" t="s">
        <v>2437</v>
      </c>
      <c r="Z287" s="217" t="s">
        <v>4742</v>
      </c>
      <c r="AA287" s="223" t="s">
        <v>1799</v>
      </c>
      <c r="AB287" s="223"/>
      <c r="AC287" s="309" t="s">
        <v>2933</v>
      </c>
      <c r="AD287" s="215" t="s">
        <v>1714</v>
      </c>
      <c r="AE287" s="224"/>
      <c r="AF287" s="215" t="s">
        <v>1714</v>
      </c>
      <c r="AG287" s="215" t="s">
        <v>1815</v>
      </c>
      <c r="AH287" s="224"/>
      <c r="AI287" s="215" t="s">
        <v>1625</v>
      </c>
      <c r="AJ287" s="212"/>
      <c r="AK287" s="224"/>
      <c r="AL287" s="309" t="s">
        <v>2934</v>
      </c>
      <c r="AM287" s="310">
        <v>43262</v>
      </c>
      <c r="AN287" s="241" t="s">
        <v>1883</v>
      </c>
      <c r="AO287" s="221" t="s">
        <v>2052</v>
      </c>
      <c r="AP287" s="226" t="s">
        <v>2937</v>
      </c>
      <c r="AQ287" s="226" t="s">
        <v>2938</v>
      </c>
      <c r="AR287" s="212"/>
      <c r="AS287" s="215"/>
      <c r="AT287" s="221" t="s">
        <v>1884</v>
      </c>
      <c r="AU287" s="215"/>
      <c r="AW287" s="228" t="s">
        <v>4626</v>
      </c>
    </row>
    <row r="288" spans="1:268" s="227" customFormat="1" ht="24" customHeight="1">
      <c r="A288" s="211">
        <v>287</v>
      </c>
      <c r="B288" s="255" t="s">
        <v>1046</v>
      </c>
      <c r="C288" s="255"/>
      <c r="D288" s="213" t="s">
        <v>1037</v>
      </c>
      <c r="E288" s="214">
        <v>42831</v>
      </c>
      <c r="F288" s="215" t="s">
        <v>1626</v>
      </c>
      <c r="G288" s="215" t="s">
        <v>2051</v>
      </c>
      <c r="H288" s="218" t="s">
        <v>4426</v>
      </c>
      <c r="I288" s="248" t="e">
        <f>VLOOKUP(D288,#REF!,3,0)</f>
        <v>#REF!</v>
      </c>
      <c r="J288" s="216"/>
      <c r="K288" s="216" t="e">
        <v>#N/A</v>
      </c>
      <c r="L288" s="213"/>
      <c r="M288" s="217" t="s">
        <v>4626</v>
      </c>
      <c r="N288" s="217"/>
      <c r="O288" s="213" t="s">
        <v>4596</v>
      </c>
      <c r="P288" s="213" t="s">
        <v>4689</v>
      </c>
      <c r="Q288" s="213" t="e">
        <v>#N/A</v>
      </c>
      <c r="R288" s="215" t="s">
        <v>1422</v>
      </c>
      <c r="S288" s="220"/>
      <c r="T288" s="215"/>
      <c r="U288" s="213" t="s">
        <v>4715</v>
      </c>
      <c r="V288" s="213" t="e">
        <v>#N/A</v>
      </c>
      <c r="W288" s="213"/>
      <c r="X288" s="221" t="s">
        <v>4</v>
      </c>
      <c r="Y288" s="222" t="s">
        <v>2437</v>
      </c>
      <c r="Z288" s="217" t="s">
        <v>4742</v>
      </c>
      <c r="AA288" s="223" t="s">
        <v>2440</v>
      </c>
      <c r="AB288" s="223"/>
      <c r="AC288" s="226" t="s">
        <v>1041</v>
      </c>
      <c r="AD288" s="215" t="s">
        <v>1714</v>
      </c>
      <c r="AE288" s="224"/>
      <c r="AF288" s="215" t="s">
        <v>1714</v>
      </c>
      <c r="AG288" s="215" t="s">
        <v>1422</v>
      </c>
      <c r="AH288" s="224"/>
      <c r="AI288" s="215" t="s">
        <v>1625</v>
      </c>
      <c r="AJ288" s="215"/>
      <c r="AK288" s="224"/>
      <c r="AL288" s="215" t="s">
        <v>2860</v>
      </c>
      <c r="AM288" s="256">
        <v>42831</v>
      </c>
      <c r="AN288" s="215" t="s">
        <v>1794</v>
      </c>
      <c r="AO288" s="221">
        <v>43339</v>
      </c>
      <c r="AP288" s="226">
        <v>0</v>
      </c>
      <c r="AQ288" s="226">
        <v>0</v>
      </c>
      <c r="AR288" s="212"/>
      <c r="AS288" s="215"/>
      <c r="AT288" s="221" t="s">
        <v>1795</v>
      </c>
      <c r="AU288" s="215"/>
      <c r="AW288" s="228" t="s">
        <v>4626</v>
      </c>
    </row>
    <row r="289" spans="1:268" s="227" customFormat="1" ht="24" customHeight="1">
      <c r="A289" s="211">
        <v>288</v>
      </c>
      <c r="B289" s="233" t="s">
        <v>120</v>
      </c>
      <c r="C289" s="233"/>
      <c r="D289" s="213" t="s">
        <v>105</v>
      </c>
      <c r="E289" s="214" t="s">
        <v>2355</v>
      </c>
      <c r="F289" s="215" t="s">
        <v>1689</v>
      </c>
      <c r="G289" s="215" t="s">
        <v>1622</v>
      </c>
      <c r="H289" s="218" t="s">
        <v>4426</v>
      </c>
      <c r="I289" s="248" t="e">
        <f>VLOOKUP(D289,#REF!,3,0)</f>
        <v>#REF!</v>
      </c>
      <c r="J289" s="216"/>
      <c r="K289" s="216" t="e">
        <v>#N/A</v>
      </c>
      <c r="L289" s="213"/>
      <c r="M289" s="217" t="s">
        <v>4626</v>
      </c>
      <c r="N289" s="217"/>
      <c r="O289" s="213" t="s">
        <v>4596</v>
      </c>
      <c r="P289" s="213" t="s">
        <v>4689</v>
      </c>
      <c r="Q289" s="213" t="e">
        <v>#N/A</v>
      </c>
      <c r="R289" s="215" t="s">
        <v>3212</v>
      </c>
      <c r="S289" s="220"/>
      <c r="T289" s="215"/>
      <c r="U289" s="213" t="s">
        <v>4715</v>
      </c>
      <c r="V289" s="213" t="e">
        <v>#N/A</v>
      </c>
      <c r="W289" s="213"/>
      <c r="X289" s="221" t="s">
        <v>4</v>
      </c>
      <c r="Y289" s="222" t="s">
        <v>2437</v>
      </c>
      <c r="Z289" s="217" t="s">
        <v>4742</v>
      </c>
      <c r="AA289" s="223" t="s">
        <v>3213</v>
      </c>
      <c r="AB289" s="223"/>
      <c r="AC289" s="233" t="s">
        <v>45</v>
      </c>
      <c r="AD289" s="215" t="s">
        <v>1714</v>
      </c>
      <c r="AE289" s="224"/>
      <c r="AF289" s="215" t="s">
        <v>1714</v>
      </c>
      <c r="AG289" s="215" t="s">
        <v>3212</v>
      </c>
      <c r="AH289" s="224"/>
      <c r="AI289" s="215" t="s">
        <v>1624</v>
      </c>
      <c r="AJ289" s="212"/>
      <c r="AK289" s="224"/>
      <c r="AL289" s="233" t="s">
        <v>2809</v>
      </c>
      <c r="AM289" s="234"/>
      <c r="AN289" s="215" t="s">
        <v>1794</v>
      </c>
      <c r="AO289" s="221">
        <v>43425</v>
      </c>
      <c r="AP289" s="226" t="s">
        <v>3270</v>
      </c>
      <c r="AQ289" s="226" t="s">
        <v>3271</v>
      </c>
      <c r="AR289" s="212"/>
      <c r="AS289" s="215"/>
      <c r="AT289" s="221" t="s">
        <v>1838</v>
      </c>
      <c r="AU289" s="215"/>
      <c r="AW289" s="228" t="s">
        <v>4626</v>
      </c>
    </row>
    <row r="290" spans="1:268" s="227" customFormat="1" ht="24" customHeight="1">
      <c r="A290" s="211">
        <v>289</v>
      </c>
      <c r="B290" s="237" t="s">
        <v>4340</v>
      </c>
      <c r="C290" s="237"/>
      <c r="D290" s="237" t="s">
        <v>4341</v>
      </c>
      <c r="E290" s="248">
        <v>43286</v>
      </c>
      <c r="F290" s="215" t="s">
        <v>1628</v>
      </c>
      <c r="G290" s="215" t="s">
        <v>1829</v>
      </c>
      <c r="H290" s="232" t="s">
        <v>1676</v>
      </c>
      <c r="I290" s="248" t="e">
        <f>VLOOKUP(D290,#REF!,3,0)</f>
        <v>#REF!</v>
      </c>
      <c r="J290" s="216"/>
      <c r="K290" s="216" t="e">
        <v>#N/A</v>
      </c>
      <c r="L290" s="213" t="s">
        <v>4518</v>
      </c>
      <c r="M290" s="217" t="s">
        <v>4700</v>
      </c>
      <c r="N290" s="217"/>
      <c r="O290" s="213" t="s">
        <v>4596</v>
      </c>
      <c r="P290" s="213" t="s">
        <v>4643</v>
      </c>
      <c r="Q290" s="213" t="s">
        <v>4617</v>
      </c>
      <c r="R290" s="215" t="s">
        <v>4534</v>
      </c>
      <c r="S290" s="220"/>
      <c r="T290" s="215"/>
      <c r="U290" s="213" t="s">
        <v>4714</v>
      </c>
      <c r="V290" s="213" t="e">
        <v>#N/A</v>
      </c>
      <c r="W290" s="248"/>
      <c r="X290" s="221" t="s">
        <v>4</v>
      </c>
      <c r="Y290" s="222" t="s">
        <v>4663</v>
      </c>
      <c r="Z290" s="217" t="s">
        <v>4742</v>
      </c>
      <c r="AA290" s="222" t="s">
        <v>4665</v>
      </c>
      <c r="AB290" s="223" t="s">
        <v>4665</v>
      </c>
      <c r="AC290" s="237" t="s">
        <v>4297</v>
      </c>
      <c r="AD290" s="215" t="s">
        <v>1676</v>
      </c>
      <c r="AE290" s="224"/>
      <c r="AF290" s="215" t="s">
        <v>1676</v>
      </c>
      <c r="AG290" s="215" t="s">
        <v>4534</v>
      </c>
      <c r="AH290" s="237" t="s">
        <v>4365</v>
      </c>
      <c r="AI290" s="215" t="s">
        <v>1629</v>
      </c>
      <c r="AJ290" s="215"/>
      <c r="AK290" s="237"/>
      <c r="AL290" s="237" t="s">
        <v>603</v>
      </c>
      <c r="AM290" s="237" t="s">
        <v>4263</v>
      </c>
      <c r="AN290" s="215"/>
      <c r="AO290" s="237"/>
      <c r="AP290" s="215"/>
      <c r="AQ290" s="215"/>
      <c r="AR290" s="215"/>
      <c r="AS290" s="215"/>
      <c r="AT290" s="227" t="s">
        <v>4467</v>
      </c>
      <c r="AU290" s="215"/>
      <c r="AW290" s="228" t="s">
        <v>4630</v>
      </c>
    </row>
    <row r="291" spans="1:268" s="227" customFormat="1" ht="24" customHeight="1">
      <c r="A291" s="211">
        <v>290</v>
      </c>
      <c r="B291" s="261" t="s">
        <v>666</v>
      </c>
      <c r="C291" s="261"/>
      <c r="D291" s="213" t="s">
        <v>667</v>
      </c>
      <c r="E291" s="214">
        <v>43261</v>
      </c>
      <c r="F291" s="244" t="s">
        <v>1852</v>
      </c>
      <c r="G291" s="215" t="s">
        <v>1829</v>
      </c>
      <c r="H291" s="218" t="s">
        <v>4426</v>
      </c>
      <c r="I291" s="248" t="e">
        <f>VLOOKUP(D291,#REF!,3,0)</f>
        <v>#REF!</v>
      </c>
      <c r="J291" s="216"/>
      <c r="K291" s="216" t="e">
        <v>#N/A</v>
      </c>
      <c r="L291" s="213"/>
      <c r="M291" s="217" t="s">
        <v>4626</v>
      </c>
      <c r="N291" s="217"/>
      <c r="O291" s="213" t="s">
        <v>4596</v>
      </c>
      <c r="P291" s="213" t="s">
        <v>4689</v>
      </c>
      <c r="Q291" s="213" t="e">
        <v>#N/A</v>
      </c>
      <c r="R291" s="215" t="s">
        <v>2954</v>
      </c>
      <c r="S291" s="220"/>
      <c r="T291" s="215"/>
      <c r="U291" s="213" t="s">
        <v>4715</v>
      </c>
      <c r="V291" s="213" t="e">
        <v>#N/A</v>
      </c>
      <c r="W291" s="213"/>
      <c r="X291" s="221" t="s">
        <v>4</v>
      </c>
      <c r="Y291" s="213" t="s">
        <v>4627</v>
      </c>
      <c r="Z291" s="217" t="s">
        <v>4742</v>
      </c>
      <c r="AA291" s="223" t="s">
        <v>4682</v>
      </c>
      <c r="AB291" s="223"/>
      <c r="AC291" s="261" t="s">
        <v>848</v>
      </c>
      <c r="AD291" s="242" t="s">
        <v>1724</v>
      </c>
      <c r="AE291" s="224"/>
      <c r="AF291" s="242" t="s">
        <v>1724</v>
      </c>
      <c r="AG291" s="215" t="s">
        <v>2954</v>
      </c>
      <c r="AH291" s="224"/>
      <c r="AI291" s="215" t="s">
        <v>1629</v>
      </c>
      <c r="AJ291" s="215"/>
      <c r="AK291" s="224"/>
      <c r="AL291" s="321" t="s">
        <v>2281</v>
      </c>
      <c r="AM291" s="322" t="s">
        <v>2282</v>
      </c>
      <c r="AN291" s="241" t="s">
        <v>1809</v>
      </c>
      <c r="AO291" s="221">
        <v>43549</v>
      </c>
      <c r="AP291" s="226" t="s">
        <v>2955</v>
      </c>
      <c r="AQ291" s="226" t="s">
        <v>2956</v>
      </c>
      <c r="AR291" s="212"/>
      <c r="AS291" s="215" t="s">
        <v>1819</v>
      </c>
      <c r="AT291" s="221" t="s">
        <v>1810</v>
      </c>
      <c r="AU291" s="215"/>
      <c r="AW291" s="228" t="s">
        <v>4626</v>
      </c>
    </row>
    <row r="292" spans="1:268" s="227" customFormat="1" ht="24" customHeight="1">
      <c r="A292" s="211">
        <v>291</v>
      </c>
      <c r="B292" s="255" t="s">
        <v>1048</v>
      </c>
      <c r="C292" s="255"/>
      <c r="D292" s="213" t="s">
        <v>1037</v>
      </c>
      <c r="E292" s="214">
        <v>42829</v>
      </c>
      <c r="F292" s="215" t="s">
        <v>1626</v>
      </c>
      <c r="G292" s="215" t="s">
        <v>2051</v>
      </c>
      <c r="H292" s="218" t="s">
        <v>4426</v>
      </c>
      <c r="I292" s="248" t="e">
        <f>VLOOKUP(D292,#REF!,3,0)</f>
        <v>#REF!</v>
      </c>
      <c r="J292" s="216"/>
      <c r="K292" s="216" t="e">
        <v>#N/A</v>
      </c>
      <c r="L292" s="213"/>
      <c r="M292" s="217" t="s">
        <v>4626</v>
      </c>
      <c r="N292" s="217"/>
      <c r="O292" s="213" t="s">
        <v>4596</v>
      </c>
      <c r="P292" s="213" t="s">
        <v>4689</v>
      </c>
      <c r="Q292" s="213" t="e">
        <v>#N/A</v>
      </c>
      <c r="R292" s="215" t="s">
        <v>1422</v>
      </c>
      <c r="S292" s="220"/>
      <c r="T292" s="215"/>
      <c r="U292" s="213" t="s">
        <v>4715</v>
      </c>
      <c r="V292" s="213" t="e">
        <v>#N/A</v>
      </c>
      <c r="W292" s="213"/>
      <c r="X292" s="221" t="s">
        <v>4</v>
      </c>
      <c r="Y292" s="222" t="s">
        <v>2437</v>
      </c>
      <c r="Z292" s="217" t="s">
        <v>4742</v>
      </c>
      <c r="AA292" s="223" t="s">
        <v>2440</v>
      </c>
      <c r="AB292" s="223"/>
      <c r="AC292" s="226" t="s">
        <v>1041</v>
      </c>
      <c r="AD292" s="215" t="s">
        <v>1714</v>
      </c>
      <c r="AE292" s="224"/>
      <c r="AF292" s="215" t="s">
        <v>1714</v>
      </c>
      <c r="AG292" s="215" t="s">
        <v>1422</v>
      </c>
      <c r="AH292" s="224"/>
      <c r="AI292" s="215" t="s">
        <v>1625</v>
      </c>
      <c r="AJ292" s="215"/>
      <c r="AK292" s="224"/>
      <c r="AL292" s="215" t="s">
        <v>2860</v>
      </c>
      <c r="AM292" s="256">
        <v>42829</v>
      </c>
      <c r="AN292" s="215" t="s">
        <v>1794</v>
      </c>
      <c r="AO292" s="221">
        <v>43339</v>
      </c>
      <c r="AP292" s="226">
        <v>0</v>
      </c>
      <c r="AQ292" s="226">
        <v>0</v>
      </c>
      <c r="AR292" s="212"/>
      <c r="AS292" s="215"/>
      <c r="AT292" s="221" t="s">
        <v>1795</v>
      </c>
      <c r="AU292" s="215"/>
      <c r="AW292" s="228" t="s">
        <v>4626</v>
      </c>
    </row>
    <row r="293" spans="1:268" s="227" customFormat="1" ht="24" customHeight="1">
      <c r="A293" s="211">
        <v>292</v>
      </c>
      <c r="B293" s="233" t="s">
        <v>116</v>
      </c>
      <c r="C293" s="233"/>
      <c r="D293" s="213" t="s">
        <v>105</v>
      </c>
      <c r="E293" s="214" t="s">
        <v>2355</v>
      </c>
      <c r="F293" s="215" t="s">
        <v>1689</v>
      </c>
      <c r="G293" s="215" t="s">
        <v>1622</v>
      </c>
      <c r="H293" s="218" t="s">
        <v>4426</v>
      </c>
      <c r="I293" s="248" t="e">
        <f>VLOOKUP(D293,#REF!,3,0)</f>
        <v>#REF!</v>
      </c>
      <c r="J293" s="216"/>
      <c r="K293" s="216" t="e">
        <v>#N/A</v>
      </c>
      <c r="L293" s="213"/>
      <c r="M293" s="217" t="s">
        <v>4626</v>
      </c>
      <c r="N293" s="217"/>
      <c r="O293" s="213" t="s">
        <v>4596</v>
      </c>
      <c r="P293" s="213" t="s">
        <v>4689</v>
      </c>
      <c r="Q293" s="213" t="e">
        <v>#N/A</v>
      </c>
      <c r="R293" s="215" t="s">
        <v>3212</v>
      </c>
      <c r="S293" s="220"/>
      <c r="T293" s="215"/>
      <c r="U293" s="213" t="s">
        <v>4715</v>
      </c>
      <c r="V293" s="213" t="e">
        <v>#N/A</v>
      </c>
      <c r="W293" s="213"/>
      <c r="X293" s="221" t="s">
        <v>4</v>
      </c>
      <c r="Y293" s="222" t="s">
        <v>2437</v>
      </c>
      <c r="Z293" s="217" t="s">
        <v>4742</v>
      </c>
      <c r="AA293" s="223" t="s">
        <v>3213</v>
      </c>
      <c r="AB293" s="223"/>
      <c r="AC293" s="233" t="s">
        <v>45</v>
      </c>
      <c r="AD293" s="215" t="s">
        <v>1714</v>
      </c>
      <c r="AE293" s="224"/>
      <c r="AF293" s="215" t="s">
        <v>1714</v>
      </c>
      <c r="AG293" s="215" t="s">
        <v>3212</v>
      </c>
      <c r="AH293" s="224"/>
      <c r="AI293" s="215" t="s">
        <v>1624</v>
      </c>
      <c r="AJ293" s="212"/>
      <c r="AK293" s="224"/>
      <c r="AL293" s="233" t="s">
        <v>2809</v>
      </c>
      <c r="AM293" s="234"/>
      <c r="AN293" s="215" t="s">
        <v>1794</v>
      </c>
      <c r="AO293" s="221">
        <v>43426</v>
      </c>
      <c r="AP293" s="226" t="s">
        <v>3272</v>
      </c>
      <c r="AQ293" s="226" t="s">
        <v>3273</v>
      </c>
      <c r="AR293" s="212"/>
      <c r="AS293" s="215"/>
      <c r="AT293" s="221" t="s">
        <v>1838</v>
      </c>
      <c r="AU293" s="215"/>
      <c r="AW293" s="228" t="s">
        <v>4626</v>
      </c>
    </row>
    <row r="294" spans="1:268" s="227" customFormat="1" ht="24" customHeight="1">
      <c r="A294" s="211">
        <v>293</v>
      </c>
      <c r="B294" s="229" t="s">
        <v>4403</v>
      </c>
      <c r="C294" s="229" t="s">
        <v>4804</v>
      </c>
      <c r="D294" s="230" t="s">
        <v>4404</v>
      </c>
      <c r="E294" s="231">
        <v>41136</v>
      </c>
      <c r="F294" s="215" t="s">
        <v>1628</v>
      </c>
      <c r="G294" s="219" t="s">
        <v>1996</v>
      </c>
      <c r="H294" s="232" t="s">
        <v>4779</v>
      </c>
      <c r="I294" s="248" t="e">
        <f>VLOOKUP(D294,#REF!,3,0)</f>
        <v>#REF!</v>
      </c>
      <c r="J294" s="216"/>
      <c r="K294" s="216" t="s">
        <v>4382</v>
      </c>
      <c r="L294" s="213"/>
      <c r="M294" s="217" t="s">
        <v>4735</v>
      </c>
      <c r="N294" s="217"/>
      <c r="O294" s="213" t="s">
        <v>4600</v>
      </c>
      <c r="P294" s="213" t="s">
        <v>4596</v>
      </c>
      <c r="Q294" s="213" t="e">
        <v>#N/A</v>
      </c>
      <c r="R294" s="230" t="e">
        <v>#N/A</v>
      </c>
      <c r="S294" s="220"/>
      <c r="T294" s="215" t="s">
        <v>4445</v>
      </c>
      <c r="U294" s="215"/>
      <c r="V294" s="213"/>
      <c r="W294" s="230" t="e">
        <v>#N/A</v>
      </c>
      <c r="X294" s="221"/>
      <c r="Y294" s="222"/>
      <c r="Z294" s="217"/>
      <c r="AA294" s="222" t="s">
        <v>4751</v>
      </c>
      <c r="AB294" s="223" t="s">
        <v>4663</v>
      </c>
      <c r="AC294" s="229"/>
      <c r="AD294" s="229" t="s">
        <v>4407</v>
      </c>
      <c r="AE294" s="224" t="s">
        <v>4511</v>
      </c>
      <c r="AF294" s="229" t="s">
        <v>3484</v>
      </c>
      <c r="AG294" s="230" t="s">
        <v>4511</v>
      </c>
      <c r="AH294" s="215"/>
      <c r="AI294" s="233" t="s">
        <v>1627</v>
      </c>
      <c r="AJ294" s="215"/>
      <c r="AK294" s="230"/>
      <c r="AL294" s="230" t="s">
        <v>4405</v>
      </c>
      <c r="AM294" s="215"/>
      <c r="AN294" s="215"/>
      <c r="AO294" s="215"/>
      <c r="AP294" s="215"/>
      <c r="AQ294" s="215"/>
      <c r="AR294" s="215"/>
      <c r="AS294" s="215"/>
      <c r="AT294" s="227" t="s">
        <v>4588</v>
      </c>
      <c r="AU294" s="215"/>
      <c r="AW294" s="228"/>
    </row>
    <row r="295" spans="1:268" s="227" customFormat="1" ht="24" customHeight="1">
      <c r="A295" s="211">
        <v>294</v>
      </c>
      <c r="B295" s="261" t="s">
        <v>671</v>
      </c>
      <c r="C295" s="261"/>
      <c r="D295" s="213" t="s">
        <v>667</v>
      </c>
      <c r="E295" s="214">
        <v>43261</v>
      </c>
      <c r="F295" s="244" t="s">
        <v>1852</v>
      </c>
      <c r="G295" s="215" t="s">
        <v>1829</v>
      </c>
      <c r="H295" s="218" t="s">
        <v>4426</v>
      </c>
      <c r="I295" s="248" t="e">
        <f>VLOOKUP(D295,#REF!,3,0)</f>
        <v>#REF!</v>
      </c>
      <c r="J295" s="216"/>
      <c r="K295" s="216" t="e">
        <v>#N/A</v>
      </c>
      <c r="L295" s="213"/>
      <c r="M295" s="217" t="s">
        <v>4626</v>
      </c>
      <c r="N295" s="217"/>
      <c r="O295" s="213" t="s">
        <v>4596</v>
      </c>
      <c r="P295" s="213" t="s">
        <v>4689</v>
      </c>
      <c r="Q295" s="213" t="e">
        <v>#N/A</v>
      </c>
      <c r="R295" s="215" t="s">
        <v>2954</v>
      </c>
      <c r="S295" s="220"/>
      <c r="T295" s="215"/>
      <c r="U295" s="213" t="s">
        <v>4715</v>
      </c>
      <c r="V295" s="213" t="e">
        <v>#N/A</v>
      </c>
      <c r="W295" s="213"/>
      <c r="X295" s="221" t="s">
        <v>4</v>
      </c>
      <c r="Y295" s="213" t="s">
        <v>4627</v>
      </c>
      <c r="Z295" s="217" t="s">
        <v>4742</v>
      </c>
      <c r="AA295" s="223" t="s">
        <v>4682</v>
      </c>
      <c r="AB295" s="223"/>
      <c r="AC295" s="261" t="s">
        <v>848</v>
      </c>
      <c r="AD295" s="242" t="s">
        <v>1724</v>
      </c>
      <c r="AE295" s="224"/>
      <c r="AF295" s="242" t="s">
        <v>1724</v>
      </c>
      <c r="AG295" s="215" t="s">
        <v>2954</v>
      </c>
      <c r="AH295" s="224"/>
      <c r="AI295" s="215" t="s">
        <v>1629</v>
      </c>
      <c r="AJ295" s="215"/>
      <c r="AK295" s="224"/>
      <c r="AL295" s="321" t="s">
        <v>2281</v>
      </c>
      <c r="AM295" s="322" t="s">
        <v>2282</v>
      </c>
      <c r="AN295" s="241" t="s">
        <v>1809</v>
      </c>
      <c r="AO295" s="221">
        <v>43549</v>
      </c>
      <c r="AP295" s="226" t="s">
        <v>2957</v>
      </c>
      <c r="AQ295" s="226" t="s">
        <v>2958</v>
      </c>
      <c r="AR295" s="212"/>
      <c r="AS295" s="215" t="s">
        <v>1819</v>
      </c>
      <c r="AT295" s="221" t="s">
        <v>1810</v>
      </c>
      <c r="AU295" s="215"/>
      <c r="AW295" s="228" t="s">
        <v>4626</v>
      </c>
    </row>
    <row r="296" spans="1:268" s="227" customFormat="1" ht="24" customHeight="1">
      <c r="A296" s="211">
        <v>295</v>
      </c>
      <c r="B296" s="255" t="s">
        <v>1049</v>
      </c>
      <c r="C296" s="255"/>
      <c r="D296" s="213" t="s">
        <v>1050</v>
      </c>
      <c r="E296" s="214">
        <v>42983</v>
      </c>
      <c r="F296" s="215" t="s">
        <v>1626</v>
      </c>
      <c r="G296" s="215" t="s">
        <v>2051</v>
      </c>
      <c r="H296" s="218" t="s">
        <v>4426</v>
      </c>
      <c r="I296" s="248" t="e">
        <f>VLOOKUP(D296,#REF!,3,0)</f>
        <v>#REF!</v>
      </c>
      <c r="J296" s="216"/>
      <c r="K296" s="216" t="e">
        <v>#N/A</v>
      </c>
      <c r="L296" s="213"/>
      <c r="M296" s="217" t="s">
        <v>4626</v>
      </c>
      <c r="N296" s="217"/>
      <c r="O296" s="213" t="s">
        <v>4596</v>
      </c>
      <c r="P296" s="213" t="s">
        <v>4689</v>
      </c>
      <c r="Q296" s="213" t="e">
        <v>#N/A</v>
      </c>
      <c r="R296" s="215" t="s">
        <v>1422</v>
      </c>
      <c r="S296" s="220"/>
      <c r="T296" s="215"/>
      <c r="U296" s="213" t="s">
        <v>4715</v>
      </c>
      <c r="V296" s="213" t="e">
        <v>#N/A</v>
      </c>
      <c r="W296" s="213"/>
      <c r="X296" s="221" t="s">
        <v>4</v>
      </c>
      <c r="Y296" s="222" t="s">
        <v>2437</v>
      </c>
      <c r="Z296" s="217" t="s">
        <v>4742</v>
      </c>
      <c r="AA296" s="223" t="s">
        <v>2440</v>
      </c>
      <c r="AB296" s="223"/>
      <c r="AC296" s="226" t="s">
        <v>45</v>
      </c>
      <c r="AD296" s="215" t="s">
        <v>1714</v>
      </c>
      <c r="AE296" s="224"/>
      <c r="AF296" s="215" t="s">
        <v>1714</v>
      </c>
      <c r="AG296" s="215" t="s">
        <v>1422</v>
      </c>
      <c r="AH296" s="224"/>
      <c r="AI296" s="215" t="s">
        <v>1625</v>
      </c>
      <c r="AJ296" s="215"/>
      <c r="AK296" s="224"/>
      <c r="AL296" s="215" t="s">
        <v>2865</v>
      </c>
      <c r="AM296" s="256">
        <v>42983</v>
      </c>
      <c r="AN296" s="215" t="s">
        <v>1794</v>
      </c>
      <c r="AO296" s="221">
        <v>43339</v>
      </c>
      <c r="AP296" s="226">
        <v>0</v>
      </c>
      <c r="AQ296" s="226">
        <v>0</v>
      </c>
      <c r="AR296" s="212"/>
      <c r="AS296" s="215"/>
      <c r="AT296" s="221" t="s">
        <v>1795</v>
      </c>
      <c r="AU296" s="215"/>
      <c r="AW296" s="228" t="s">
        <v>4626</v>
      </c>
    </row>
    <row r="297" spans="1:268" s="227" customFormat="1" ht="24" customHeight="1">
      <c r="A297" s="211">
        <v>296</v>
      </c>
      <c r="B297" s="233" t="s">
        <v>121</v>
      </c>
      <c r="C297" s="233"/>
      <c r="D297" s="213" t="s">
        <v>105</v>
      </c>
      <c r="E297" s="214" t="s">
        <v>2355</v>
      </c>
      <c r="F297" s="215" t="s">
        <v>1689</v>
      </c>
      <c r="G297" s="215" t="s">
        <v>1622</v>
      </c>
      <c r="H297" s="218" t="s">
        <v>4426</v>
      </c>
      <c r="I297" s="248" t="e">
        <f>VLOOKUP(D297,#REF!,3,0)</f>
        <v>#REF!</v>
      </c>
      <c r="J297" s="216"/>
      <c r="K297" s="216" t="e">
        <v>#N/A</v>
      </c>
      <c r="L297" s="213"/>
      <c r="M297" s="217" t="s">
        <v>4626</v>
      </c>
      <c r="N297" s="217"/>
      <c r="O297" s="213" t="s">
        <v>4596</v>
      </c>
      <c r="P297" s="213" t="s">
        <v>4689</v>
      </c>
      <c r="Q297" s="213" t="e">
        <v>#N/A</v>
      </c>
      <c r="R297" s="215" t="s">
        <v>3212</v>
      </c>
      <c r="S297" s="220"/>
      <c r="T297" s="215"/>
      <c r="U297" s="213" t="s">
        <v>4715</v>
      </c>
      <c r="V297" s="213" t="e">
        <v>#N/A</v>
      </c>
      <c r="W297" s="213"/>
      <c r="X297" s="221" t="s">
        <v>4</v>
      </c>
      <c r="Y297" s="222" t="s">
        <v>2437</v>
      </c>
      <c r="Z297" s="217" t="s">
        <v>4742</v>
      </c>
      <c r="AA297" s="223" t="s">
        <v>3213</v>
      </c>
      <c r="AB297" s="223"/>
      <c r="AC297" s="233" t="s">
        <v>45</v>
      </c>
      <c r="AD297" s="215" t="s">
        <v>1714</v>
      </c>
      <c r="AE297" s="224"/>
      <c r="AF297" s="215" t="s">
        <v>1714</v>
      </c>
      <c r="AG297" s="215" t="s">
        <v>3212</v>
      </c>
      <c r="AH297" s="224"/>
      <c r="AI297" s="215" t="s">
        <v>1624</v>
      </c>
      <c r="AJ297" s="212"/>
      <c r="AK297" s="224"/>
      <c r="AL297" s="233" t="s">
        <v>2809</v>
      </c>
      <c r="AM297" s="234"/>
      <c r="AN297" s="215" t="s">
        <v>1794</v>
      </c>
      <c r="AO297" s="221">
        <v>43426</v>
      </c>
      <c r="AP297" s="226" t="s">
        <v>3274</v>
      </c>
      <c r="AQ297" s="226" t="s">
        <v>3275</v>
      </c>
      <c r="AR297" s="212"/>
      <c r="AS297" s="215"/>
      <c r="AT297" s="221" t="s">
        <v>1838</v>
      </c>
      <c r="AU297" s="215"/>
      <c r="AW297" s="228" t="s">
        <v>4626</v>
      </c>
      <c r="AX297" s="301"/>
    </row>
    <row r="298" spans="1:268" s="227" customFormat="1" ht="24" customHeight="1">
      <c r="A298" s="211">
        <v>297</v>
      </c>
      <c r="B298" s="255" t="s">
        <v>1105</v>
      </c>
      <c r="C298" s="255"/>
      <c r="D298" s="213" t="s">
        <v>1740</v>
      </c>
      <c r="E298" s="214" t="s">
        <v>4125</v>
      </c>
      <c r="F298" s="219" t="s">
        <v>1628</v>
      </c>
      <c r="G298" s="219" t="s">
        <v>2002</v>
      </c>
      <c r="H298" s="218" t="s">
        <v>4426</v>
      </c>
      <c r="I298" s="248" t="e">
        <f>VLOOKUP(D298,#REF!,3,0)</f>
        <v>#REF!</v>
      </c>
      <c r="J298" s="216"/>
      <c r="K298" s="216" t="e">
        <v>#N/A</v>
      </c>
      <c r="L298" s="213"/>
      <c r="M298" s="217" t="s">
        <v>4626</v>
      </c>
      <c r="N298" s="217"/>
      <c r="O298" s="213" t="s">
        <v>4596</v>
      </c>
      <c r="P298" s="213" t="s">
        <v>4689</v>
      </c>
      <c r="Q298" s="213" t="e">
        <v>#N/A</v>
      </c>
      <c r="R298" s="215" t="s">
        <v>1421</v>
      </c>
      <c r="S298" s="220"/>
      <c r="T298" s="215"/>
      <c r="U298" s="213" t="s">
        <v>4715</v>
      </c>
      <c r="V298" s="213" t="e">
        <v>#N/A</v>
      </c>
      <c r="W298" s="213"/>
      <c r="X298" s="221" t="s">
        <v>4</v>
      </c>
      <c r="Y298" s="222" t="s">
        <v>2437</v>
      </c>
      <c r="Z298" s="217" t="s">
        <v>4742</v>
      </c>
      <c r="AA298" s="223" t="s">
        <v>2440</v>
      </c>
      <c r="AB298" s="223"/>
      <c r="AC298" s="226" t="s">
        <v>1106</v>
      </c>
      <c r="AD298" s="215" t="s">
        <v>1714</v>
      </c>
      <c r="AE298" s="224"/>
      <c r="AF298" s="215" t="s">
        <v>1714</v>
      </c>
      <c r="AG298" s="215" t="s">
        <v>1421</v>
      </c>
      <c r="AH298" s="224"/>
      <c r="AI298" s="233" t="s">
        <v>1627</v>
      </c>
      <c r="AJ298" s="215"/>
      <c r="AK298" s="224"/>
      <c r="AL298" s="215" t="s">
        <v>2438</v>
      </c>
      <c r="AM298" s="256">
        <v>42886.968158414347</v>
      </c>
      <c r="AN298" s="215" t="s">
        <v>1794</v>
      </c>
      <c r="AO298" s="221">
        <v>43363</v>
      </c>
      <c r="AP298" s="226" t="s">
        <v>2751</v>
      </c>
      <c r="AQ298" s="226">
        <v>105579</v>
      </c>
      <c r="AR298" s="212"/>
      <c r="AS298" s="215"/>
      <c r="AT298" s="221" t="s">
        <v>1795</v>
      </c>
      <c r="AU298" s="215"/>
      <c r="AW298" s="228" t="s">
        <v>4626</v>
      </c>
    </row>
    <row r="299" spans="1:268" s="227" customFormat="1" ht="24" customHeight="1">
      <c r="A299" s="211">
        <v>298</v>
      </c>
      <c r="B299" s="261" t="s">
        <v>673</v>
      </c>
      <c r="C299" s="261"/>
      <c r="D299" s="213" t="s">
        <v>667</v>
      </c>
      <c r="E299" s="214">
        <v>43261</v>
      </c>
      <c r="F299" s="244" t="s">
        <v>1852</v>
      </c>
      <c r="G299" s="215" t="s">
        <v>1829</v>
      </c>
      <c r="H299" s="218" t="s">
        <v>4426</v>
      </c>
      <c r="I299" s="248" t="e">
        <f>VLOOKUP(D299,#REF!,3,0)</f>
        <v>#REF!</v>
      </c>
      <c r="J299" s="216"/>
      <c r="K299" s="216" t="e">
        <v>#N/A</v>
      </c>
      <c r="L299" s="213"/>
      <c r="M299" s="217" t="s">
        <v>4626</v>
      </c>
      <c r="N299" s="217"/>
      <c r="O299" s="213" t="s">
        <v>4596</v>
      </c>
      <c r="P299" s="213" t="s">
        <v>4689</v>
      </c>
      <c r="Q299" s="213" t="e">
        <v>#N/A</v>
      </c>
      <c r="R299" s="215" t="s">
        <v>2954</v>
      </c>
      <c r="S299" s="220"/>
      <c r="T299" s="215"/>
      <c r="U299" s="213" t="s">
        <v>4715</v>
      </c>
      <c r="V299" s="213" t="e">
        <v>#N/A</v>
      </c>
      <c r="W299" s="213"/>
      <c r="X299" s="221" t="s">
        <v>4</v>
      </c>
      <c r="Y299" s="213" t="s">
        <v>4627</v>
      </c>
      <c r="Z299" s="217" t="s">
        <v>4742</v>
      </c>
      <c r="AA299" s="223" t="s">
        <v>4682</v>
      </c>
      <c r="AB299" s="223"/>
      <c r="AC299" s="261" t="s">
        <v>848</v>
      </c>
      <c r="AD299" s="242" t="s">
        <v>1724</v>
      </c>
      <c r="AE299" s="224"/>
      <c r="AF299" s="242" t="s">
        <v>1724</v>
      </c>
      <c r="AG299" s="215" t="s">
        <v>2954</v>
      </c>
      <c r="AH299" s="224"/>
      <c r="AI299" s="215" t="s">
        <v>1629</v>
      </c>
      <c r="AJ299" s="215"/>
      <c r="AK299" s="224"/>
      <c r="AL299" s="321" t="s">
        <v>2281</v>
      </c>
      <c r="AM299" s="322" t="s">
        <v>2282</v>
      </c>
      <c r="AN299" s="241" t="s">
        <v>1809</v>
      </c>
      <c r="AO299" s="221">
        <v>43549</v>
      </c>
      <c r="AP299" s="226" t="s">
        <v>2959</v>
      </c>
      <c r="AQ299" s="226" t="s">
        <v>2960</v>
      </c>
      <c r="AR299" s="212"/>
      <c r="AS299" s="215" t="s">
        <v>1819</v>
      </c>
      <c r="AT299" s="221" t="s">
        <v>1810</v>
      </c>
      <c r="AU299" s="215"/>
      <c r="AW299" s="228" t="s">
        <v>4626</v>
      </c>
    </row>
    <row r="300" spans="1:268" s="227" customFormat="1" ht="24" customHeight="1">
      <c r="A300" s="211">
        <v>299</v>
      </c>
      <c r="B300" s="255" t="s">
        <v>1051</v>
      </c>
      <c r="C300" s="255"/>
      <c r="D300" s="213" t="s">
        <v>1050</v>
      </c>
      <c r="E300" s="214">
        <v>42983</v>
      </c>
      <c r="F300" s="215" t="s">
        <v>1626</v>
      </c>
      <c r="G300" s="215" t="s">
        <v>2051</v>
      </c>
      <c r="H300" s="218" t="s">
        <v>4426</v>
      </c>
      <c r="I300" s="248" t="e">
        <f>VLOOKUP(D300,#REF!,3,0)</f>
        <v>#REF!</v>
      </c>
      <c r="J300" s="216"/>
      <c r="K300" s="216" t="e">
        <v>#N/A</v>
      </c>
      <c r="L300" s="213"/>
      <c r="M300" s="217" t="s">
        <v>4626</v>
      </c>
      <c r="N300" s="217"/>
      <c r="O300" s="213" t="s">
        <v>4596</v>
      </c>
      <c r="P300" s="213" t="s">
        <v>4689</v>
      </c>
      <c r="Q300" s="213" t="e">
        <v>#N/A</v>
      </c>
      <c r="R300" s="215" t="s">
        <v>1422</v>
      </c>
      <c r="S300" s="220"/>
      <c r="T300" s="215"/>
      <c r="U300" s="213" t="s">
        <v>4715</v>
      </c>
      <c r="V300" s="213" t="e">
        <v>#N/A</v>
      </c>
      <c r="W300" s="213"/>
      <c r="X300" s="221" t="s">
        <v>4</v>
      </c>
      <c r="Y300" s="222" t="s">
        <v>2437</v>
      </c>
      <c r="Z300" s="217" t="s">
        <v>4742</v>
      </c>
      <c r="AA300" s="223" t="s">
        <v>2440</v>
      </c>
      <c r="AB300" s="223"/>
      <c r="AC300" s="226" t="s">
        <v>45</v>
      </c>
      <c r="AD300" s="215" t="s">
        <v>1714</v>
      </c>
      <c r="AE300" s="224"/>
      <c r="AF300" s="215" t="s">
        <v>1714</v>
      </c>
      <c r="AG300" s="215" t="s">
        <v>1422</v>
      </c>
      <c r="AH300" s="224"/>
      <c r="AI300" s="215" t="s">
        <v>1625</v>
      </c>
      <c r="AJ300" s="215"/>
      <c r="AK300" s="224"/>
      <c r="AL300" s="215" t="s">
        <v>2865</v>
      </c>
      <c r="AM300" s="256">
        <v>42983</v>
      </c>
      <c r="AN300" s="215" t="s">
        <v>1794</v>
      </c>
      <c r="AO300" s="221">
        <v>43339</v>
      </c>
      <c r="AP300" s="226">
        <v>0</v>
      </c>
      <c r="AQ300" s="226">
        <v>0</v>
      </c>
      <c r="AR300" s="212"/>
      <c r="AS300" s="215"/>
      <c r="AT300" s="221" t="s">
        <v>1795</v>
      </c>
      <c r="AU300" s="215"/>
      <c r="AW300" s="228" t="s">
        <v>4626</v>
      </c>
    </row>
    <row r="301" spans="1:268" s="227" customFormat="1" ht="24" customHeight="1">
      <c r="A301" s="211">
        <v>300</v>
      </c>
      <c r="B301" s="233" t="s">
        <v>123</v>
      </c>
      <c r="C301" s="233"/>
      <c r="D301" s="213" t="s">
        <v>105</v>
      </c>
      <c r="E301" s="214" t="s">
        <v>2355</v>
      </c>
      <c r="F301" s="215" t="s">
        <v>1689</v>
      </c>
      <c r="G301" s="215" t="s">
        <v>1622</v>
      </c>
      <c r="H301" s="218" t="s">
        <v>4426</v>
      </c>
      <c r="I301" s="248" t="e">
        <f>VLOOKUP(D301,#REF!,3,0)</f>
        <v>#REF!</v>
      </c>
      <c r="J301" s="216"/>
      <c r="K301" s="216" t="e">
        <v>#N/A</v>
      </c>
      <c r="L301" s="213"/>
      <c r="M301" s="217" t="s">
        <v>4626</v>
      </c>
      <c r="N301" s="217"/>
      <c r="O301" s="213" t="s">
        <v>4596</v>
      </c>
      <c r="P301" s="213" t="s">
        <v>4689</v>
      </c>
      <c r="Q301" s="213" t="e">
        <v>#N/A</v>
      </c>
      <c r="R301" s="215" t="s">
        <v>3212</v>
      </c>
      <c r="S301" s="220"/>
      <c r="T301" s="215"/>
      <c r="U301" s="213" t="s">
        <v>4715</v>
      </c>
      <c r="V301" s="213" t="e">
        <v>#N/A</v>
      </c>
      <c r="W301" s="213"/>
      <c r="X301" s="221" t="s">
        <v>4</v>
      </c>
      <c r="Y301" s="222" t="s">
        <v>2437</v>
      </c>
      <c r="Z301" s="217" t="s">
        <v>4742</v>
      </c>
      <c r="AA301" s="223" t="s">
        <v>3213</v>
      </c>
      <c r="AB301" s="223"/>
      <c r="AC301" s="233" t="s">
        <v>45</v>
      </c>
      <c r="AD301" s="215" t="s">
        <v>1714</v>
      </c>
      <c r="AE301" s="224"/>
      <c r="AF301" s="215" t="s">
        <v>1714</v>
      </c>
      <c r="AG301" s="215" t="s">
        <v>3212</v>
      </c>
      <c r="AH301" s="224"/>
      <c r="AI301" s="215" t="s">
        <v>1624</v>
      </c>
      <c r="AJ301" s="212"/>
      <c r="AK301" s="224"/>
      <c r="AL301" s="233" t="s">
        <v>2809</v>
      </c>
      <c r="AM301" s="234"/>
      <c r="AN301" s="215" t="s">
        <v>1794</v>
      </c>
      <c r="AO301" s="221">
        <v>43424</v>
      </c>
      <c r="AP301" s="226" t="s">
        <v>3276</v>
      </c>
      <c r="AQ301" s="226" t="s">
        <v>3277</v>
      </c>
      <c r="AR301" s="212"/>
      <c r="AS301" s="215"/>
      <c r="AT301" s="221" t="s">
        <v>1838</v>
      </c>
      <c r="AU301" s="215" t="s">
        <v>3278</v>
      </c>
      <c r="AW301" s="228" t="s">
        <v>4626</v>
      </c>
    </row>
    <row r="302" spans="1:268" s="227" customFormat="1" ht="24" customHeight="1">
      <c r="A302" s="211">
        <v>301</v>
      </c>
      <c r="B302" s="255" t="s">
        <v>1107</v>
      </c>
      <c r="C302" s="255"/>
      <c r="D302" s="213" t="s">
        <v>1741</v>
      </c>
      <c r="E302" s="214">
        <v>42887</v>
      </c>
      <c r="F302" s="219" t="s">
        <v>1628</v>
      </c>
      <c r="G302" s="219" t="s">
        <v>2002</v>
      </c>
      <c r="H302" s="218" t="s">
        <v>4426</v>
      </c>
      <c r="I302" s="248" t="e">
        <f>VLOOKUP(D302,#REF!,3,0)</f>
        <v>#REF!</v>
      </c>
      <c r="J302" s="216"/>
      <c r="K302" s="216" t="e">
        <v>#N/A</v>
      </c>
      <c r="L302" s="213"/>
      <c r="M302" s="217" t="s">
        <v>4626</v>
      </c>
      <c r="N302" s="217"/>
      <c r="O302" s="213" t="s">
        <v>4596</v>
      </c>
      <c r="P302" s="213" t="s">
        <v>4689</v>
      </c>
      <c r="Q302" s="213" t="e">
        <v>#N/A</v>
      </c>
      <c r="R302" s="215" t="s">
        <v>1422</v>
      </c>
      <c r="S302" s="220"/>
      <c r="T302" s="215"/>
      <c r="U302" s="213" t="s">
        <v>4715</v>
      </c>
      <c r="V302" s="213" t="e">
        <v>#N/A</v>
      </c>
      <c r="W302" s="213"/>
      <c r="X302" s="221" t="s">
        <v>4</v>
      </c>
      <c r="Y302" s="222" t="s">
        <v>2437</v>
      </c>
      <c r="Z302" s="217" t="s">
        <v>4742</v>
      </c>
      <c r="AA302" s="223" t="s">
        <v>2440</v>
      </c>
      <c r="AB302" s="223"/>
      <c r="AC302" s="226" t="s">
        <v>471</v>
      </c>
      <c r="AD302" s="215" t="s">
        <v>1714</v>
      </c>
      <c r="AE302" s="224"/>
      <c r="AF302" s="215" t="s">
        <v>1714</v>
      </c>
      <c r="AG302" s="215" t="s">
        <v>1422</v>
      </c>
      <c r="AH302" s="224"/>
      <c r="AI302" s="233" t="s">
        <v>1627</v>
      </c>
      <c r="AJ302" s="215"/>
      <c r="AK302" s="224"/>
      <c r="AL302" s="215" t="s">
        <v>2438</v>
      </c>
      <c r="AM302" s="256">
        <v>42887</v>
      </c>
      <c r="AN302" s="215" t="s">
        <v>1794</v>
      </c>
      <c r="AO302" s="221">
        <v>43319</v>
      </c>
      <c r="AP302" s="226">
        <v>0</v>
      </c>
      <c r="AQ302" s="226">
        <v>0</v>
      </c>
      <c r="AR302" s="212"/>
      <c r="AS302" s="215"/>
      <c r="AT302" s="221" t="s">
        <v>1795</v>
      </c>
      <c r="AU302" s="215"/>
      <c r="AW302" s="228" t="s">
        <v>4626</v>
      </c>
    </row>
    <row r="303" spans="1:268" s="227" customFormat="1" ht="24" customHeight="1">
      <c r="A303" s="211">
        <v>302</v>
      </c>
      <c r="B303" s="235" t="s">
        <v>1521</v>
      </c>
      <c r="C303" s="235"/>
      <c r="D303" s="213" t="s">
        <v>1770</v>
      </c>
      <c r="E303" s="214" t="s">
        <v>4033</v>
      </c>
      <c r="F303" s="244" t="s">
        <v>1852</v>
      </c>
      <c r="G303" s="335" t="s">
        <v>1866</v>
      </c>
      <c r="H303" s="218" t="s">
        <v>4426</v>
      </c>
      <c r="I303" s="248" t="e">
        <f>VLOOKUP(D303,#REF!,3,0)</f>
        <v>#REF!</v>
      </c>
      <c r="J303" s="216"/>
      <c r="K303" s="216" t="e">
        <v>#N/A</v>
      </c>
      <c r="L303" s="213"/>
      <c r="M303" s="217" t="s">
        <v>4626</v>
      </c>
      <c r="N303" s="217"/>
      <c r="O303" s="213" t="s">
        <v>4596</v>
      </c>
      <c r="P303" s="213" t="s">
        <v>4689</v>
      </c>
      <c r="Q303" s="213" t="e">
        <v>#N/A</v>
      </c>
      <c r="R303" s="215" t="s">
        <v>1422</v>
      </c>
      <c r="S303" s="220"/>
      <c r="T303" s="215"/>
      <c r="U303" s="213" t="s">
        <v>4715</v>
      </c>
      <c r="V303" s="213" t="e">
        <v>#N/A</v>
      </c>
      <c r="W303" s="213"/>
      <c r="X303" s="221" t="s">
        <v>4</v>
      </c>
      <c r="Y303" s="222" t="s">
        <v>2437</v>
      </c>
      <c r="Z303" s="217" t="s">
        <v>4742</v>
      </c>
      <c r="AA303" s="223" t="s">
        <v>2440</v>
      </c>
      <c r="AB303" s="223"/>
      <c r="AC303" s="226" t="s">
        <v>45</v>
      </c>
      <c r="AD303" s="215" t="s">
        <v>1714</v>
      </c>
      <c r="AE303" s="224"/>
      <c r="AF303" s="215" t="s">
        <v>1714</v>
      </c>
      <c r="AG303" s="215" t="s">
        <v>1422</v>
      </c>
      <c r="AH303" s="224"/>
      <c r="AI303" s="277" t="s">
        <v>1627</v>
      </c>
      <c r="AJ303" s="215"/>
      <c r="AK303" s="224"/>
      <c r="AL303" s="215" t="s">
        <v>3104</v>
      </c>
      <c r="AM303" s="221">
        <v>42856.793576388889</v>
      </c>
      <c r="AN303" s="215" t="s">
        <v>1794</v>
      </c>
      <c r="AO303" s="221">
        <v>43318</v>
      </c>
      <c r="AP303" s="226"/>
      <c r="AQ303" s="226"/>
      <c r="AR303" s="212"/>
      <c r="AS303" s="215"/>
      <c r="AT303" s="221" t="s">
        <v>1795</v>
      </c>
      <c r="AU303" s="215"/>
      <c r="AW303" s="228" t="s">
        <v>4626</v>
      </c>
    </row>
    <row r="304" spans="1:268" s="301" customFormat="1" ht="24" customHeight="1">
      <c r="A304" s="211">
        <v>303</v>
      </c>
      <c r="B304" s="255" t="s">
        <v>1052</v>
      </c>
      <c r="C304" s="255"/>
      <c r="D304" s="213" t="s">
        <v>1050</v>
      </c>
      <c r="E304" s="214">
        <v>42983</v>
      </c>
      <c r="F304" s="215" t="s">
        <v>1626</v>
      </c>
      <c r="G304" s="215" t="s">
        <v>2051</v>
      </c>
      <c r="H304" s="218" t="s">
        <v>4426</v>
      </c>
      <c r="I304" s="248" t="e">
        <f>VLOOKUP(D304,#REF!,3,0)</f>
        <v>#REF!</v>
      </c>
      <c r="J304" s="216"/>
      <c r="K304" s="216" t="e">
        <v>#N/A</v>
      </c>
      <c r="L304" s="213"/>
      <c r="M304" s="217" t="s">
        <v>4626</v>
      </c>
      <c r="N304" s="217"/>
      <c r="O304" s="213" t="s">
        <v>4596</v>
      </c>
      <c r="P304" s="213" t="s">
        <v>4689</v>
      </c>
      <c r="Q304" s="213" t="e">
        <v>#N/A</v>
      </c>
      <c r="R304" s="215" t="s">
        <v>1422</v>
      </c>
      <c r="S304" s="220"/>
      <c r="T304" s="215"/>
      <c r="U304" s="213" t="s">
        <v>4715</v>
      </c>
      <c r="V304" s="213" t="e">
        <v>#N/A</v>
      </c>
      <c r="W304" s="213"/>
      <c r="X304" s="221" t="s">
        <v>4</v>
      </c>
      <c r="Y304" s="222" t="s">
        <v>2437</v>
      </c>
      <c r="Z304" s="217" t="s">
        <v>4742</v>
      </c>
      <c r="AA304" s="223" t="s">
        <v>2440</v>
      </c>
      <c r="AB304" s="223"/>
      <c r="AC304" s="226" t="s">
        <v>45</v>
      </c>
      <c r="AD304" s="215" t="s">
        <v>1714</v>
      </c>
      <c r="AE304" s="224"/>
      <c r="AF304" s="215" t="s">
        <v>1714</v>
      </c>
      <c r="AG304" s="215" t="s">
        <v>1422</v>
      </c>
      <c r="AH304" s="224"/>
      <c r="AI304" s="215" t="s">
        <v>1625</v>
      </c>
      <c r="AJ304" s="215"/>
      <c r="AK304" s="224"/>
      <c r="AL304" s="215" t="s">
        <v>2865</v>
      </c>
      <c r="AM304" s="256">
        <v>42983</v>
      </c>
      <c r="AN304" s="215" t="s">
        <v>1794</v>
      </c>
      <c r="AO304" s="221">
        <v>43339</v>
      </c>
      <c r="AP304" s="226">
        <v>0</v>
      </c>
      <c r="AQ304" s="226">
        <v>0</v>
      </c>
      <c r="AR304" s="212"/>
      <c r="AS304" s="215"/>
      <c r="AT304" s="221" t="s">
        <v>1795</v>
      </c>
      <c r="AU304" s="215"/>
      <c r="AV304" s="227"/>
      <c r="AW304" s="228" t="s">
        <v>4626</v>
      </c>
      <c r="AX304" s="227"/>
      <c r="AY304" s="227"/>
      <c r="AZ304" s="227"/>
      <c r="BA304" s="227"/>
      <c r="BB304" s="227"/>
      <c r="BC304" s="227"/>
      <c r="BD304" s="227"/>
      <c r="BE304" s="227"/>
      <c r="BF304" s="227"/>
      <c r="BG304" s="227"/>
      <c r="BH304" s="227"/>
      <c r="BI304" s="227"/>
      <c r="BJ304" s="227"/>
      <c r="BK304" s="227"/>
      <c r="BL304" s="227"/>
      <c r="BM304" s="227"/>
      <c r="BN304" s="227"/>
      <c r="BO304" s="227"/>
      <c r="BP304" s="227"/>
      <c r="BQ304" s="227"/>
      <c r="BR304" s="227"/>
      <c r="BS304" s="227"/>
      <c r="BT304" s="227"/>
      <c r="BU304" s="227"/>
      <c r="BV304" s="227"/>
      <c r="BW304" s="227"/>
      <c r="BX304" s="227"/>
      <c r="BY304" s="227"/>
      <c r="BZ304" s="227"/>
      <c r="CA304" s="227"/>
      <c r="CB304" s="227"/>
      <c r="CC304" s="227"/>
      <c r="CD304" s="227"/>
      <c r="CE304" s="227"/>
      <c r="CF304" s="227"/>
      <c r="CG304" s="227"/>
      <c r="CH304" s="227"/>
      <c r="CI304" s="227"/>
      <c r="CJ304" s="227"/>
      <c r="CK304" s="227"/>
      <c r="CL304" s="227"/>
      <c r="CM304" s="227"/>
      <c r="CN304" s="227"/>
      <c r="CO304" s="227"/>
      <c r="CP304" s="227"/>
      <c r="CQ304" s="227"/>
      <c r="CR304" s="227"/>
      <c r="CS304" s="227"/>
      <c r="CT304" s="227"/>
      <c r="CU304" s="227"/>
      <c r="CV304" s="227"/>
      <c r="CW304" s="227"/>
      <c r="CX304" s="227"/>
      <c r="CY304" s="227"/>
      <c r="CZ304" s="227"/>
      <c r="DA304" s="227"/>
      <c r="DB304" s="227"/>
      <c r="DC304" s="227"/>
      <c r="DD304" s="227"/>
      <c r="DE304" s="227"/>
      <c r="DF304" s="227"/>
      <c r="DG304" s="227"/>
      <c r="DH304" s="227"/>
      <c r="DI304" s="227"/>
      <c r="DJ304" s="227"/>
      <c r="DK304" s="227"/>
      <c r="DL304" s="227"/>
      <c r="DM304" s="227"/>
      <c r="DN304" s="227"/>
      <c r="DO304" s="227"/>
      <c r="DP304" s="227"/>
      <c r="DQ304" s="227"/>
      <c r="DR304" s="227"/>
      <c r="DS304" s="227"/>
      <c r="DT304" s="227"/>
      <c r="DU304" s="227"/>
      <c r="DV304" s="227"/>
      <c r="DW304" s="227"/>
      <c r="DX304" s="227"/>
      <c r="DY304" s="227"/>
      <c r="DZ304" s="227"/>
      <c r="EA304" s="227"/>
      <c r="EB304" s="227"/>
      <c r="EC304" s="227"/>
      <c r="ED304" s="227"/>
      <c r="EE304" s="227"/>
      <c r="EF304" s="227"/>
      <c r="EG304" s="227"/>
      <c r="EH304" s="227"/>
      <c r="EI304" s="227"/>
      <c r="EJ304" s="227"/>
      <c r="EK304" s="227"/>
      <c r="EL304" s="227"/>
      <c r="EM304" s="227"/>
      <c r="EN304" s="227"/>
      <c r="EO304" s="227"/>
      <c r="EP304" s="227"/>
      <c r="EQ304" s="227"/>
      <c r="ER304" s="227"/>
      <c r="ES304" s="227"/>
      <c r="ET304" s="227"/>
      <c r="EU304" s="227"/>
      <c r="EV304" s="227"/>
      <c r="EW304" s="227"/>
      <c r="EX304" s="227"/>
      <c r="EY304" s="227"/>
      <c r="EZ304" s="227"/>
      <c r="FA304" s="227"/>
      <c r="FB304" s="227"/>
      <c r="FC304" s="227"/>
      <c r="FD304" s="227"/>
      <c r="FE304" s="227"/>
      <c r="FF304" s="227"/>
      <c r="FG304" s="227"/>
      <c r="FH304" s="227"/>
      <c r="FI304" s="227"/>
      <c r="FJ304" s="227"/>
      <c r="FK304" s="227"/>
      <c r="FL304" s="227"/>
      <c r="FM304" s="227"/>
      <c r="FN304" s="227"/>
      <c r="FO304" s="227"/>
      <c r="FP304" s="227"/>
      <c r="FQ304" s="227"/>
      <c r="FR304" s="227"/>
      <c r="FS304" s="227"/>
      <c r="FT304" s="227"/>
      <c r="FU304" s="227"/>
      <c r="FV304" s="227"/>
      <c r="FW304" s="227"/>
      <c r="FX304" s="227"/>
      <c r="FY304" s="227"/>
      <c r="FZ304" s="227"/>
      <c r="GA304" s="227"/>
      <c r="GB304" s="227"/>
      <c r="GC304" s="227"/>
      <c r="GD304" s="227"/>
      <c r="GE304" s="227"/>
      <c r="GF304" s="227"/>
      <c r="GG304" s="227"/>
      <c r="GH304" s="227"/>
      <c r="GI304" s="227"/>
      <c r="GJ304" s="227"/>
      <c r="GK304" s="227"/>
      <c r="GL304" s="227"/>
      <c r="GM304" s="227"/>
      <c r="GN304" s="227"/>
      <c r="GO304" s="227"/>
      <c r="GP304" s="227"/>
      <c r="GQ304" s="227"/>
      <c r="GR304" s="227"/>
      <c r="GS304" s="227"/>
      <c r="GT304" s="227"/>
      <c r="GU304" s="227"/>
      <c r="GV304" s="227"/>
      <c r="GW304" s="227"/>
      <c r="GX304" s="227"/>
      <c r="GY304" s="227"/>
      <c r="GZ304" s="227"/>
      <c r="HA304" s="227"/>
      <c r="HB304" s="227"/>
      <c r="HC304" s="227"/>
      <c r="HD304" s="227"/>
      <c r="HE304" s="227"/>
      <c r="HF304" s="227"/>
      <c r="HG304" s="227"/>
      <c r="HH304" s="227"/>
      <c r="HI304" s="227"/>
      <c r="HJ304" s="227"/>
      <c r="HK304" s="227"/>
      <c r="HL304" s="227"/>
      <c r="HM304" s="227"/>
      <c r="HN304" s="227"/>
      <c r="HO304" s="227"/>
      <c r="HP304" s="227"/>
      <c r="HQ304" s="227"/>
      <c r="HR304" s="227"/>
      <c r="HS304" s="227"/>
      <c r="HT304" s="227"/>
      <c r="HU304" s="227"/>
      <c r="HV304" s="227"/>
      <c r="HW304" s="227"/>
      <c r="HX304" s="227"/>
      <c r="HY304" s="227"/>
      <c r="HZ304" s="227"/>
      <c r="IA304" s="227"/>
      <c r="IB304" s="227"/>
      <c r="IC304" s="227"/>
      <c r="ID304" s="227"/>
      <c r="IE304" s="227"/>
      <c r="IF304" s="227"/>
      <c r="IG304" s="227"/>
      <c r="IH304" s="227"/>
      <c r="II304" s="227"/>
      <c r="IJ304" s="227"/>
      <c r="IK304" s="227"/>
      <c r="IL304" s="227"/>
      <c r="IM304" s="227"/>
      <c r="IN304" s="227"/>
      <c r="IO304" s="227"/>
      <c r="IP304" s="227"/>
      <c r="IQ304" s="227"/>
      <c r="IR304" s="227"/>
      <c r="IS304" s="227"/>
      <c r="IT304" s="227"/>
      <c r="IU304" s="227"/>
      <c r="IV304" s="227"/>
      <c r="IW304" s="227"/>
      <c r="IX304" s="227"/>
      <c r="IY304" s="227"/>
      <c r="IZ304" s="227"/>
      <c r="JA304" s="227"/>
      <c r="JB304" s="227"/>
      <c r="JC304" s="227"/>
      <c r="JD304" s="227"/>
      <c r="JE304" s="227"/>
      <c r="JF304" s="227"/>
      <c r="JG304" s="227"/>
      <c r="JH304" s="227"/>
    </row>
    <row r="305" spans="1:268" s="301" customFormat="1" ht="24" customHeight="1">
      <c r="A305" s="211">
        <v>304</v>
      </c>
      <c r="B305" s="233" t="s">
        <v>143</v>
      </c>
      <c r="C305" s="233"/>
      <c r="D305" s="213" t="s">
        <v>105</v>
      </c>
      <c r="E305" s="214" t="s">
        <v>2355</v>
      </c>
      <c r="F305" s="215" t="s">
        <v>1689</v>
      </c>
      <c r="G305" s="215" t="s">
        <v>1622</v>
      </c>
      <c r="H305" s="218" t="s">
        <v>4426</v>
      </c>
      <c r="I305" s="248" t="e">
        <f>VLOOKUP(D305,#REF!,3,0)</f>
        <v>#REF!</v>
      </c>
      <c r="J305" s="216"/>
      <c r="K305" s="216" t="e">
        <v>#N/A</v>
      </c>
      <c r="L305" s="213"/>
      <c r="M305" s="217" t="s">
        <v>4626</v>
      </c>
      <c r="N305" s="217"/>
      <c r="O305" s="213" t="s">
        <v>4596</v>
      </c>
      <c r="P305" s="213" t="s">
        <v>4689</v>
      </c>
      <c r="Q305" s="213" t="e">
        <v>#N/A</v>
      </c>
      <c r="R305" s="215" t="s">
        <v>3212</v>
      </c>
      <c r="S305" s="220"/>
      <c r="T305" s="215"/>
      <c r="U305" s="213" t="s">
        <v>4715</v>
      </c>
      <c r="V305" s="213" t="e">
        <v>#N/A</v>
      </c>
      <c r="W305" s="213"/>
      <c r="X305" s="221" t="s">
        <v>4</v>
      </c>
      <c r="Y305" s="222" t="s">
        <v>2437</v>
      </c>
      <c r="Z305" s="217" t="s">
        <v>4742</v>
      </c>
      <c r="AA305" s="223" t="s">
        <v>3213</v>
      </c>
      <c r="AB305" s="223"/>
      <c r="AC305" s="233" t="s">
        <v>45</v>
      </c>
      <c r="AD305" s="215" t="s">
        <v>1714</v>
      </c>
      <c r="AE305" s="224"/>
      <c r="AF305" s="215" t="s">
        <v>1714</v>
      </c>
      <c r="AG305" s="215" t="s">
        <v>3212</v>
      </c>
      <c r="AH305" s="224"/>
      <c r="AI305" s="215" t="s">
        <v>1624</v>
      </c>
      <c r="AJ305" s="212"/>
      <c r="AK305" s="224"/>
      <c r="AL305" s="233" t="s">
        <v>2809</v>
      </c>
      <c r="AM305" s="234"/>
      <c r="AN305" s="215" t="s">
        <v>1794</v>
      </c>
      <c r="AO305" s="221">
        <v>43424</v>
      </c>
      <c r="AP305" s="226" t="s">
        <v>3279</v>
      </c>
      <c r="AQ305" s="226" t="s">
        <v>3280</v>
      </c>
      <c r="AR305" s="212"/>
      <c r="AS305" s="215"/>
      <c r="AT305" s="221" t="s">
        <v>1838</v>
      </c>
      <c r="AU305" s="215"/>
      <c r="AV305" s="227"/>
      <c r="AW305" s="228" t="s">
        <v>4626</v>
      </c>
      <c r="AX305" s="227"/>
      <c r="AY305" s="227"/>
      <c r="AZ305" s="227"/>
      <c r="BA305" s="227"/>
      <c r="BB305" s="227"/>
      <c r="BC305" s="227"/>
      <c r="BD305" s="227"/>
      <c r="BE305" s="227"/>
      <c r="BF305" s="227"/>
      <c r="BG305" s="227"/>
      <c r="BH305" s="227"/>
      <c r="BI305" s="227"/>
      <c r="BJ305" s="227"/>
      <c r="BK305" s="227"/>
      <c r="BL305" s="227"/>
      <c r="BM305" s="227"/>
      <c r="BN305" s="227"/>
      <c r="BO305" s="227"/>
      <c r="BP305" s="227"/>
      <c r="BQ305" s="227"/>
      <c r="BR305" s="227"/>
      <c r="BS305" s="227"/>
      <c r="BT305" s="227"/>
      <c r="BU305" s="227"/>
      <c r="BV305" s="227"/>
      <c r="BW305" s="227"/>
      <c r="BX305" s="227"/>
      <c r="BY305" s="227"/>
      <c r="BZ305" s="227"/>
      <c r="CA305" s="227"/>
      <c r="CB305" s="227"/>
      <c r="CC305" s="227"/>
      <c r="CD305" s="227"/>
      <c r="CE305" s="227"/>
      <c r="CF305" s="227"/>
      <c r="CG305" s="227"/>
      <c r="CH305" s="227"/>
      <c r="CI305" s="227"/>
      <c r="CJ305" s="227"/>
      <c r="CK305" s="227"/>
      <c r="CL305" s="227"/>
      <c r="CM305" s="227"/>
      <c r="CN305" s="227"/>
      <c r="CO305" s="227"/>
      <c r="CP305" s="227"/>
      <c r="CQ305" s="227"/>
      <c r="CR305" s="227"/>
      <c r="CS305" s="227"/>
      <c r="CT305" s="227"/>
      <c r="CU305" s="227"/>
      <c r="CV305" s="227"/>
      <c r="CW305" s="227"/>
      <c r="CX305" s="227"/>
      <c r="CY305" s="227"/>
      <c r="CZ305" s="227"/>
      <c r="DA305" s="227"/>
      <c r="DB305" s="227"/>
      <c r="DC305" s="227"/>
      <c r="DD305" s="227"/>
      <c r="DE305" s="227"/>
      <c r="DF305" s="227"/>
      <c r="DG305" s="227"/>
      <c r="DH305" s="227"/>
      <c r="DI305" s="227"/>
      <c r="DJ305" s="227"/>
      <c r="DK305" s="227"/>
      <c r="DL305" s="227"/>
      <c r="DM305" s="227"/>
      <c r="DN305" s="227"/>
      <c r="DO305" s="227"/>
      <c r="DP305" s="227"/>
      <c r="DQ305" s="227"/>
      <c r="DR305" s="227"/>
      <c r="DS305" s="227"/>
      <c r="DT305" s="227"/>
      <c r="DU305" s="227"/>
      <c r="DV305" s="227"/>
      <c r="DW305" s="227"/>
      <c r="DX305" s="227"/>
      <c r="DY305" s="227"/>
      <c r="DZ305" s="227"/>
      <c r="EA305" s="227"/>
      <c r="EB305" s="227"/>
      <c r="EC305" s="227"/>
      <c r="ED305" s="227"/>
      <c r="EE305" s="227"/>
      <c r="EF305" s="227"/>
      <c r="EG305" s="227"/>
      <c r="EH305" s="227"/>
      <c r="EI305" s="227"/>
      <c r="EJ305" s="227"/>
      <c r="EK305" s="227"/>
      <c r="EL305" s="227"/>
      <c r="EM305" s="227"/>
      <c r="EN305" s="227"/>
      <c r="EO305" s="227"/>
      <c r="EP305" s="227"/>
      <c r="EQ305" s="227"/>
      <c r="ER305" s="227"/>
      <c r="ES305" s="227"/>
      <c r="ET305" s="227"/>
      <c r="EU305" s="227"/>
      <c r="EV305" s="227"/>
      <c r="EW305" s="227"/>
      <c r="EX305" s="227"/>
      <c r="EY305" s="227"/>
      <c r="EZ305" s="227"/>
      <c r="FA305" s="227"/>
      <c r="FB305" s="227"/>
      <c r="FC305" s="227"/>
      <c r="FD305" s="227"/>
      <c r="FE305" s="227"/>
      <c r="FF305" s="227"/>
      <c r="FG305" s="227"/>
      <c r="FH305" s="227"/>
      <c r="FI305" s="227"/>
      <c r="FJ305" s="227"/>
      <c r="FK305" s="227"/>
      <c r="FL305" s="227"/>
      <c r="FM305" s="227"/>
      <c r="FN305" s="227"/>
      <c r="FO305" s="227"/>
      <c r="FP305" s="227"/>
      <c r="FQ305" s="227"/>
      <c r="FR305" s="227"/>
      <c r="FS305" s="227"/>
      <c r="FT305" s="227"/>
      <c r="FU305" s="227"/>
      <c r="FV305" s="227"/>
      <c r="FW305" s="227"/>
      <c r="FX305" s="227"/>
      <c r="FY305" s="227"/>
      <c r="FZ305" s="227"/>
      <c r="GA305" s="227"/>
      <c r="GB305" s="227"/>
      <c r="GC305" s="227"/>
      <c r="GD305" s="227"/>
      <c r="GE305" s="227"/>
      <c r="GF305" s="227"/>
      <c r="GG305" s="227"/>
      <c r="GH305" s="227"/>
      <c r="GI305" s="227"/>
      <c r="GJ305" s="227"/>
      <c r="GK305" s="227"/>
      <c r="GL305" s="227"/>
      <c r="GM305" s="227"/>
      <c r="GN305" s="227"/>
      <c r="GO305" s="227"/>
      <c r="GP305" s="227"/>
      <c r="GQ305" s="227"/>
      <c r="GR305" s="227"/>
      <c r="GS305" s="227"/>
      <c r="GT305" s="227"/>
      <c r="GU305" s="227"/>
      <c r="GV305" s="227"/>
      <c r="GW305" s="227"/>
      <c r="GX305" s="227"/>
      <c r="GY305" s="227"/>
      <c r="GZ305" s="227"/>
      <c r="HA305" s="227"/>
      <c r="HB305" s="227"/>
      <c r="HC305" s="227"/>
      <c r="HD305" s="227"/>
      <c r="HE305" s="227"/>
      <c r="HF305" s="227"/>
      <c r="HG305" s="227"/>
      <c r="HH305" s="227"/>
      <c r="HI305" s="227"/>
      <c r="HJ305" s="227"/>
      <c r="HK305" s="227"/>
      <c r="HL305" s="227"/>
      <c r="HM305" s="227"/>
      <c r="HN305" s="227"/>
      <c r="HO305" s="227"/>
      <c r="HP305" s="227"/>
      <c r="HQ305" s="227"/>
      <c r="HR305" s="227"/>
      <c r="HS305" s="227"/>
      <c r="HT305" s="227"/>
      <c r="HU305" s="227"/>
      <c r="HV305" s="227"/>
      <c r="HW305" s="227"/>
      <c r="HX305" s="227"/>
      <c r="HY305" s="227"/>
      <c r="HZ305" s="227"/>
      <c r="IA305" s="227"/>
      <c r="IB305" s="227"/>
      <c r="IC305" s="227"/>
      <c r="ID305" s="227"/>
      <c r="IE305" s="227"/>
      <c r="IF305" s="227"/>
      <c r="IG305" s="227"/>
      <c r="IH305" s="227"/>
      <c r="II305" s="227"/>
      <c r="IJ305" s="227"/>
      <c r="IK305" s="227"/>
      <c r="IL305" s="227"/>
      <c r="IM305" s="227"/>
      <c r="IN305" s="227"/>
      <c r="IO305" s="227"/>
      <c r="IP305" s="227"/>
      <c r="IQ305" s="227"/>
      <c r="IR305" s="227"/>
      <c r="IS305" s="227"/>
      <c r="IT305" s="227"/>
      <c r="IU305" s="227"/>
      <c r="IV305" s="227"/>
      <c r="IW305" s="227"/>
      <c r="IX305" s="227"/>
      <c r="IY305" s="227"/>
      <c r="IZ305" s="227"/>
      <c r="JA305" s="227"/>
      <c r="JB305" s="227"/>
      <c r="JC305" s="227"/>
      <c r="JD305" s="227"/>
      <c r="JE305" s="227"/>
      <c r="JF305" s="227"/>
      <c r="JG305" s="227"/>
      <c r="JH305" s="227"/>
    </row>
    <row r="306" spans="1:268" s="227" customFormat="1" ht="24" customHeight="1">
      <c r="A306" s="211">
        <v>305</v>
      </c>
      <c r="B306" s="255" t="s">
        <v>1104</v>
      </c>
      <c r="C306" s="255"/>
      <c r="D306" s="213" t="s">
        <v>1741</v>
      </c>
      <c r="E306" s="214">
        <v>42887</v>
      </c>
      <c r="F306" s="219" t="s">
        <v>1628</v>
      </c>
      <c r="G306" s="219" t="s">
        <v>2002</v>
      </c>
      <c r="H306" s="218" t="s">
        <v>4426</v>
      </c>
      <c r="I306" s="248" t="e">
        <f>VLOOKUP(D306,#REF!,3,0)</f>
        <v>#REF!</v>
      </c>
      <c r="J306" s="216"/>
      <c r="K306" s="216" t="e">
        <v>#N/A</v>
      </c>
      <c r="L306" s="213"/>
      <c r="M306" s="217" t="s">
        <v>4626</v>
      </c>
      <c r="N306" s="217"/>
      <c r="O306" s="213" t="s">
        <v>4596</v>
      </c>
      <c r="P306" s="213" t="s">
        <v>4689</v>
      </c>
      <c r="Q306" s="213" t="e">
        <v>#N/A</v>
      </c>
      <c r="R306" s="215" t="s">
        <v>1422</v>
      </c>
      <c r="S306" s="220"/>
      <c r="T306" s="215"/>
      <c r="U306" s="213" t="s">
        <v>4715</v>
      </c>
      <c r="V306" s="213" t="e">
        <v>#N/A</v>
      </c>
      <c r="W306" s="213"/>
      <c r="X306" s="221" t="s">
        <v>4</v>
      </c>
      <c r="Y306" s="222" t="s">
        <v>2437</v>
      </c>
      <c r="Z306" s="217" t="s">
        <v>4742</v>
      </c>
      <c r="AA306" s="223" t="s">
        <v>2440</v>
      </c>
      <c r="AB306" s="223"/>
      <c r="AC306" s="226" t="s">
        <v>471</v>
      </c>
      <c r="AD306" s="215" t="s">
        <v>1714</v>
      </c>
      <c r="AE306" s="224"/>
      <c r="AF306" s="215" t="s">
        <v>1714</v>
      </c>
      <c r="AG306" s="215" t="s">
        <v>1422</v>
      </c>
      <c r="AH306" s="224"/>
      <c r="AI306" s="233" t="s">
        <v>1627</v>
      </c>
      <c r="AJ306" s="215"/>
      <c r="AK306" s="224"/>
      <c r="AL306" s="215" t="s">
        <v>2438</v>
      </c>
      <c r="AM306" s="256">
        <v>42887</v>
      </c>
      <c r="AN306" s="215" t="s">
        <v>1794</v>
      </c>
      <c r="AO306" s="221">
        <v>43319</v>
      </c>
      <c r="AP306" s="226">
        <v>0</v>
      </c>
      <c r="AQ306" s="226">
        <v>0</v>
      </c>
      <c r="AR306" s="212"/>
      <c r="AS306" s="215"/>
      <c r="AT306" s="221" t="s">
        <v>1795</v>
      </c>
      <c r="AU306" s="215"/>
      <c r="AW306" s="228" t="s">
        <v>4626</v>
      </c>
    </row>
    <row r="307" spans="1:268" s="227" customFormat="1" ht="24" customHeight="1">
      <c r="A307" s="211">
        <v>306</v>
      </c>
      <c r="B307" s="328" t="s">
        <v>775</v>
      </c>
      <c r="C307" s="328"/>
      <c r="D307" s="213" t="s">
        <v>771</v>
      </c>
      <c r="E307" s="214">
        <v>43378</v>
      </c>
      <c r="F307" s="244" t="s">
        <v>1852</v>
      </c>
      <c r="G307" s="215" t="s">
        <v>1829</v>
      </c>
      <c r="H307" s="218" t="s">
        <v>4711</v>
      </c>
      <c r="I307" s="248" t="e">
        <f>VLOOKUP(D307,#REF!,3,0)</f>
        <v>#REF!</v>
      </c>
      <c r="J307" s="216"/>
      <c r="K307" s="216" t="e">
        <v>#N/A</v>
      </c>
      <c r="L307" s="213"/>
      <c r="M307" s="217" t="s">
        <v>4626</v>
      </c>
      <c r="N307" s="217"/>
      <c r="O307" s="213" t="s">
        <v>4596</v>
      </c>
      <c r="P307" s="213" t="s">
        <v>4689</v>
      </c>
      <c r="Q307" s="213" t="e">
        <v>#N/A</v>
      </c>
      <c r="R307" s="215" t="s">
        <v>1428</v>
      </c>
      <c r="S307" s="220"/>
      <c r="T307" s="215"/>
      <c r="U307" s="213" t="s">
        <v>4715</v>
      </c>
      <c r="V307" s="213" t="e">
        <v>#N/A</v>
      </c>
      <c r="W307" s="213"/>
      <c r="X307" s="221" t="s">
        <v>4</v>
      </c>
      <c r="Y307" s="222" t="s">
        <v>2437</v>
      </c>
      <c r="Z307" s="217" t="s">
        <v>4742</v>
      </c>
      <c r="AA307" s="223" t="s">
        <v>3010</v>
      </c>
      <c r="AB307" s="223"/>
      <c r="AC307" s="328" t="s">
        <v>90</v>
      </c>
      <c r="AD307" s="245" t="s">
        <v>1717</v>
      </c>
      <c r="AE307" s="224"/>
      <c r="AF307" s="245" t="s">
        <v>1717</v>
      </c>
      <c r="AG307" s="215" t="s">
        <v>1428</v>
      </c>
      <c r="AH307" s="224"/>
      <c r="AI307" s="215" t="s">
        <v>1629</v>
      </c>
      <c r="AJ307" s="215"/>
      <c r="AK307" s="224"/>
      <c r="AL307" s="329" t="s">
        <v>2085</v>
      </c>
      <c r="AM307" s="330" t="s">
        <v>2104</v>
      </c>
      <c r="AN307" s="241" t="s">
        <v>1809</v>
      </c>
      <c r="AO307" s="221">
        <v>43549</v>
      </c>
      <c r="AP307" s="226" t="s">
        <v>3011</v>
      </c>
      <c r="AQ307" s="226" t="s">
        <v>3012</v>
      </c>
      <c r="AR307" s="212"/>
      <c r="AS307" s="215"/>
      <c r="AT307" s="221" t="s">
        <v>1802</v>
      </c>
      <c r="AU307" s="215"/>
      <c r="AW307" s="228" t="s">
        <v>4626</v>
      </c>
    </row>
    <row r="308" spans="1:268" s="227" customFormat="1" ht="24" customHeight="1">
      <c r="A308" s="211">
        <v>307</v>
      </c>
      <c r="B308" s="316" t="s">
        <v>807</v>
      </c>
      <c r="C308" s="316"/>
      <c r="D308" s="213" t="s">
        <v>808</v>
      </c>
      <c r="E308" s="214">
        <v>43017</v>
      </c>
      <c r="F308" s="215" t="s">
        <v>1626</v>
      </c>
      <c r="G308" s="215" t="s">
        <v>1829</v>
      </c>
      <c r="H308" s="218" t="s">
        <v>4426</v>
      </c>
      <c r="I308" s="248" t="e">
        <f>VLOOKUP(D308,#REF!,3,0)</f>
        <v>#REF!</v>
      </c>
      <c r="J308" s="216"/>
      <c r="K308" s="216" t="e">
        <v>#N/A</v>
      </c>
      <c r="L308" s="213"/>
      <c r="M308" s="217" t="s">
        <v>4626</v>
      </c>
      <c r="N308" s="217"/>
      <c r="O308" s="213" t="s">
        <v>4596</v>
      </c>
      <c r="P308" s="213" t="s">
        <v>4689</v>
      </c>
      <c r="Q308" s="213" t="e">
        <v>#N/A</v>
      </c>
      <c r="R308" s="215" t="s">
        <v>2283</v>
      </c>
      <c r="S308" s="220"/>
      <c r="T308" s="215"/>
      <c r="U308" s="213" t="s">
        <v>4715</v>
      </c>
      <c r="V308" s="213" t="e">
        <v>#N/A</v>
      </c>
      <c r="W308" s="213"/>
      <c r="X308" s="221" t="s">
        <v>4</v>
      </c>
      <c r="Y308" s="222" t="s">
        <v>2311</v>
      </c>
      <c r="Z308" s="217" t="s">
        <v>4742</v>
      </c>
      <c r="AA308" s="223" t="s">
        <v>2838</v>
      </c>
      <c r="AB308" s="223"/>
      <c r="AC308" s="219" t="s">
        <v>1826</v>
      </c>
      <c r="AD308" s="215" t="s">
        <v>1714</v>
      </c>
      <c r="AE308" s="224"/>
      <c r="AF308" s="215" t="s">
        <v>1714</v>
      </c>
      <c r="AG308" s="215" t="s">
        <v>2283</v>
      </c>
      <c r="AH308" s="224"/>
      <c r="AI308" s="215" t="s">
        <v>1629</v>
      </c>
      <c r="AJ308" s="215"/>
      <c r="AK308" s="224"/>
      <c r="AL308" s="215" t="s">
        <v>2281</v>
      </c>
      <c r="AM308" s="238" t="s">
        <v>2689</v>
      </c>
      <c r="AN308" s="215" t="s">
        <v>1830</v>
      </c>
      <c r="AO308" s="221">
        <v>43577</v>
      </c>
      <c r="AP308" s="226" t="s">
        <v>2839</v>
      </c>
      <c r="AQ308" s="226" t="s">
        <v>2840</v>
      </c>
      <c r="AR308" s="212"/>
      <c r="AS308" s="215"/>
      <c r="AT308" s="221" t="s">
        <v>1802</v>
      </c>
      <c r="AU308" s="215"/>
      <c r="AW308" s="228" t="s">
        <v>4626</v>
      </c>
    </row>
    <row r="309" spans="1:268" s="227" customFormat="1" ht="24" customHeight="1">
      <c r="A309" s="211">
        <v>308</v>
      </c>
      <c r="B309" s="233" t="s">
        <v>130</v>
      </c>
      <c r="C309" s="233"/>
      <c r="D309" s="213" t="s">
        <v>105</v>
      </c>
      <c r="E309" s="214" t="s">
        <v>2355</v>
      </c>
      <c r="F309" s="215" t="s">
        <v>1689</v>
      </c>
      <c r="G309" s="215" t="s">
        <v>1622</v>
      </c>
      <c r="H309" s="218" t="s">
        <v>4426</v>
      </c>
      <c r="I309" s="248" t="e">
        <f>VLOOKUP(D309,#REF!,3,0)</f>
        <v>#REF!</v>
      </c>
      <c r="J309" s="216"/>
      <c r="K309" s="216" t="e">
        <v>#N/A</v>
      </c>
      <c r="L309" s="213"/>
      <c r="M309" s="217" t="s">
        <v>4626</v>
      </c>
      <c r="N309" s="217"/>
      <c r="O309" s="213" t="s">
        <v>4596</v>
      </c>
      <c r="P309" s="213" t="s">
        <v>4689</v>
      </c>
      <c r="Q309" s="213" t="e">
        <v>#N/A</v>
      </c>
      <c r="R309" s="215" t="s">
        <v>3212</v>
      </c>
      <c r="S309" s="220"/>
      <c r="T309" s="215"/>
      <c r="U309" s="213" t="s">
        <v>4715</v>
      </c>
      <c r="V309" s="213" t="e">
        <v>#N/A</v>
      </c>
      <c r="W309" s="213"/>
      <c r="X309" s="221" t="s">
        <v>4</v>
      </c>
      <c r="Y309" s="222" t="s">
        <v>2437</v>
      </c>
      <c r="Z309" s="217" t="s">
        <v>4742</v>
      </c>
      <c r="AA309" s="223" t="s">
        <v>3213</v>
      </c>
      <c r="AB309" s="223"/>
      <c r="AC309" s="233" t="s">
        <v>45</v>
      </c>
      <c r="AD309" s="215" t="s">
        <v>1714</v>
      </c>
      <c r="AE309" s="224"/>
      <c r="AF309" s="215" t="s">
        <v>1714</v>
      </c>
      <c r="AG309" s="215" t="s">
        <v>3212</v>
      </c>
      <c r="AH309" s="224"/>
      <c r="AI309" s="215" t="s">
        <v>1624</v>
      </c>
      <c r="AJ309" s="212"/>
      <c r="AK309" s="224"/>
      <c r="AL309" s="233" t="s">
        <v>2809</v>
      </c>
      <c r="AM309" s="234"/>
      <c r="AN309" s="215" t="s">
        <v>1794</v>
      </c>
      <c r="AO309" s="221">
        <v>43425</v>
      </c>
      <c r="AP309" s="226" t="s">
        <v>3281</v>
      </c>
      <c r="AQ309" s="226" t="s">
        <v>3282</v>
      </c>
      <c r="AR309" s="212"/>
      <c r="AS309" s="215"/>
      <c r="AT309" s="221" t="s">
        <v>1838</v>
      </c>
      <c r="AU309" s="215"/>
      <c r="AW309" s="228" t="s">
        <v>4626</v>
      </c>
    </row>
    <row r="310" spans="1:268" s="227" customFormat="1" ht="24" customHeight="1">
      <c r="A310" s="211">
        <v>309</v>
      </c>
      <c r="B310" s="255" t="s">
        <v>1116</v>
      </c>
      <c r="C310" s="255"/>
      <c r="D310" s="213" t="s">
        <v>1115</v>
      </c>
      <c r="E310" s="214" t="s">
        <v>4012</v>
      </c>
      <c r="F310" s="219" t="s">
        <v>1628</v>
      </c>
      <c r="G310" s="219" t="s">
        <v>2002</v>
      </c>
      <c r="H310" s="218" t="s">
        <v>4426</v>
      </c>
      <c r="I310" s="248" t="e">
        <f>VLOOKUP(D310,#REF!,3,0)</f>
        <v>#REF!</v>
      </c>
      <c r="J310" s="216"/>
      <c r="K310" s="216" t="e">
        <v>#N/A</v>
      </c>
      <c r="L310" s="213"/>
      <c r="M310" s="217" t="s">
        <v>4626</v>
      </c>
      <c r="N310" s="217"/>
      <c r="O310" s="213" t="s">
        <v>4596</v>
      </c>
      <c r="P310" s="213" t="s">
        <v>4689</v>
      </c>
      <c r="Q310" s="213" t="e">
        <v>#N/A</v>
      </c>
      <c r="R310" s="215" t="s">
        <v>1422</v>
      </c>
      <c r="S310" s="220"/>
      <c r="T310" s="215"/>
      <c r="U310" s="213" t="s">
        <v>4715</v>
      </c>
      <c r="V310" s="213" t="e">
        <v>#N/A</v>
      </c>
      <c r="W310" s="213"/>
      <c r="X310" s="221" t="s">
        <v>4</v>
      </c>
      <c r="Y310" s="222" t="s">
        <v>2437</v>
      </c>
      <c r="Z310" s="217" t="s">
        <v>4742</v>
      </c>
      <c r="AA310" s="223" t="s">
        <v>2440</v>
      </c>
      <c r="AB310" s="223"/>
      <c r="AC310" s="226" t="s">
        <v>471</v>
      </c>
      <c r="AD310" s="215" t="s">
        <v>1714</v>
      </c>
      <c r="AE310" s="224"/>
      <c r="AF310" s="215" t="s">
        <v>1714</v>
      </c>
      <c r="AG310" s="215" t="s">
        <v>1422</v>
      </c>
      <c r="AH310" s="224"/>
      <c r="AI310" s="233" t="s">
        <v>1627</v>
      </c>
      <c r="AJ310" s="215"/>
      <c r="AK310" s="224"/>
      <c r="AL310" s="215" t="s">
        <v>2784</v>
      </c>
      <c r="AM310" s="256">
        <v>42928.375</v>
      </c>
      <c r="AN310" s="215" t="s">
        <v>1794</v>
      </c>
      <c r="AO310" s="221">
        <v>43319</v>
      </c>
      <c r="AP310" s="226">
        <v>0</v>
      </c>
      <c r="AQ310" s="226">
        <v>0</v>
      </c>
      <c r="AR310" s="212"/>
      <c r="AS310" s="215" t="s">
        <v>1819</v>
      </c>
      <c r="AT310" s="221" t="s">
        <v>1795</v>
      </c>
      <c r="AU310" s="215"/>
      <c r="AW310" s="228" t="s">
        <v>4626</v>
      </c>
    </row>
    <row r="311" spans="1:268" s="227" customFormat="1" ht="24" customHeight="1">
      <c r="A311" s="211">
        <v>310</v>
      </c>
      <c r="B311" s="316" t="s">
        <v>828</v>
      </c>
      <c r="C311" s="316"/>
      <c r="D311" s="213" t="s">
        <v>829</v>
      </c>
      <c r="E311" s="214">
        <v>42891</v>
      </c>
      <c r="F311" s="215" t="s">
        <v>1626</v>
      </c>
      <c r="G311" s="215" t="s">
        <v>1829</v>
      </c>
      <c r="H311" s="218" t="s">
        <v>4426</v>
      </c>
      <c r="I311" s="248" t="e">
        <f>VLOOKUP(D311,#REF!,3,0)</f>
        <v>#REF!</v>
      </c>
      <c r="J311" s="216"/>
      <c r="K311" s="216" t="e">
        <v>#N/A</v>
      </c>
      <c r="L311" s="213"/>
      <c r="M311" s="217" t="s">
        <v>4626</v>
      </c>
      <c r="N311" s="217"/>
      <c r="O311" s="213" t="s">
        <v>4596</v>
      </c>
      <c r="P311" s="213" t="s">
        <v>4689</v>
      </c>
      <c r="Q311" s="213" t="e">
        <v>#N/A</v>
      </c>
      <c r="R311" s="215" t="s">
        <v>1422</v>
      </c>
      <c r="S311" s="220"/>
      <c r="T311" s="215"/>
      <c r="U311" s="213" t="s">
        <v>4715</v>
      </c>
      <c r="V311" s="213" t="e">
        <v>#N/A</v>
      </c>
      <c r="W311" s="213"/>
      <c r="X311" s="221" t="s">
        <v>4</v>
      </c>
      <c r="Y311" s="222" t="s">
        <v>2437</v>
      </c>
      <c r="Z311" s="217" t="s">
        <v>4742</v>
      </c>
      <c r="AA311" s="223" t="s">
        <v>2667</v>
      </c>
      <c r="AB311" s="223"/>
      <c r="AC311" s="219" t="s">
        <v>1826</v>
      </c>
      <c r="AD311" s="215" t="s">
        <v>1714</v>
      </c>
      <c r="AE311" s="224"/>
      <c r="AF311" s="215" t="s">
        <v>1714</v>
      </c>
      <c r="AG311" s="215" t="s">
        <v>1422</v>
      </c>
      <c r="AH311" s="224"/>
      <c r="AI311" s="215" t="s">
        <v>1629</v>
      </c>
      <c r="AJ311" s="215"/>
      <c r="AK311" s="224"/>
      <c r="AL311" s="215" t="s">
        <v>2281</v>
      </c>
      <c r="AM311" s="238" t="s">
        <v>2866</v>
      </c>
      <c r="AN311" s="215" t="s">
        <v>1830</v>
      </c>
      <c r="AO311" s="221">
        <v>43577</v>
      </c>
      <c r="AP311" s="226" t="s">
        <v>2867</v>
      </c>
      <c r="AQ311" s="226" t="s">
        <v>2868</v>
      </c>
      <c r="AR311" s="212"/>
      <c r="AS311" s="215" t="s">
        <v>1819</v>
      </c>
      <c r="AT311" s="221" t="s">
        <v>1802</v>
      </c>
      <c r="AU311" s="215"/>
      <c r="AW311" s="228" t="s">
        <v>4626</v>
      </c>
    </row>
    <row r="312" spans="1:268" s="227" customFormat="1" ht="24" customHeight="1">
      <c r="A312" s="211">
        <v>311</v>
      </c>
      <c r="B312" s="233" t="s">
        <v>107</v>
      </c>
      <c r="C312" s="233"/>
      <c r="D312" s="213" t="s">
        <v>105</v>
      </c>
      <c r="E312" s="214" t="s">
        <v>2355</v>
      </c>
      <c r="F312" s="215" t="s">
        <v>1689</v>
      </c>
      <c r="G312" s="215" t="s">
        <v>1622</v>
      </c>
      <c r="H312" s="218" t="s">
        <v>4426</v>
      </c>
      <c r="I312" s="248" t="e">
        <f>VLOOKUP(D312,#REF!,3,0)</f>
        <v>#REF!</v>
      </c>
      <c r="J312" s="216"/>
      <c r="K312" s="216" t="e">
        <v>#N/A</v>
      </c>
      <c r="L312" s="213"/>
      <c r="M312" s="217" t="s">
        <v>4626</v>
      </c>
      <c r="N312" s="217"/>
      <c r="O312" s="213" t="s">
        <v>4596</v>
      </c>
      <c r="P312" s="213" t="s">
        <v>4689</v>
      </c>
      <c r="Q312" s="213" t="e">
        <v>#N/A</v>
      </c>
      <c r="R312" s="215" t="s">
        <v>3212</v>
      </c>
      <c r="S312" s="220"/>
      <c r="T312" s="215"/>
      <c r="U312" s="213" t="s">
        <v>4715</v>
      </c>
      <c r="V312" s="213" t="e">
        <v>#N/A</v>
      </c>
      <c r="W312" s="213"/>
      <c r="X312" s="221" t="s">
        <v>4</v>
      </c>
      <c r="Y312" s="222" t="s">
        <v>2437</v>
      </c>
      <c r="Z312" s="217" t="s">
        <v>4742</v>
      </c>
      <c r="AA312" s="223" t="s">
        <v>3213</v>
      </c>
      <c r="AB312" s="223"/>
      <c r="AC312" s="233" t="s">
        <v>45</v>
      </c>
      <c r="AD312" s="215" t="s">
        <v>1714</v>
      </c>
      <c r="AE312" s="224"/>
      <c r="AF312" s="215" t="s">
        <v>1714</v>
      </c>
      <c r="AG312" s="215" t="s">
        <v>3212</v>
      </c>
      <c r="AH312" s="224"/>
      <c r="AI312" s="215" t="s">
        <v>1624</v>
      </c>
      <c r="AJ312" s="212"/>
      <c r="AK312" s="224"/>
      <c r="AL312" s="233" t="s">
        <v>2809</v>
      </c>
      <c r="AM312" s="234"/>
      <c r="AN312" s="215" t="s">
        <v>1794</v>
      </c>
      <c r="AO312" s="221">
        <v>43424</v>
      </c>
      <c r="AP312" s="226" t="s">
        <v>3283</v>
      </c>
      <c r="AQ312" s="226" t="s">
        <v>3284</v>
      </c>
      <c r="AR312" s="212"/>
      <c r="AS312" s="215"/>
      <c r="AT312" s="221" t="s">
        <v>1838</v>
      </c>
      <c r="AU312" s="215"/>
      <c r="AW312" s="228" t="s">
        <v>4626</v>
      </c>
    </row>
    <row r="313" spans="1:268" s="227" customFormat="1" ht="24" customHeight="1">
      <c r="A313" s="211">
        <v>312</v>
      </c>
      <c r="B313" s="255" t="s">
        <v>1114</v>
      </c>
      <c r="C313" s="255"/>
      <c r="D313" s="213" t="s">
        <v>1115</v>
      </c>
      <c r="E313" s="214" t="s">
        <v>4012</v>
      </c>
      <c r="F313" s="219" t="s">
        <v>1628</v>
      </c>
      <c r="G313" s="219" t="s">
        <v>2002</v>
      </c>
      <c r="H313" s="218" t="s">
        <v>4426</v>
      </c>
      <c r="I313" s="248" t="e">
        <f>VLOOKUP(D313,#REF!,3,0)</f>
        <v>#REF!</v>
      </c>
      <c r="J313" s="216"/>
      <c r="K313" s="216" t="e">
        <v>#N/A</v>
      </c>
      <c r="L313" s="213"/>
      <c r="M313" s="217" t="s">
        <v>4626</v>
      </c>
      <c r="N313" s="217"/>
      <c r="O313" s="213" t="s">
        <v>4596</v>
      </c>
      <c r="P313" s="213" t="s">
        <v>4689</v>
      </c>
      <c r="Q313" s="213" t="e">
        <v>#N/A</v>
      </c>
      <c r="R313" s="215" t="s">
        <v>1422</v>
      </c>
      <c r="S313" s="220"/>
      <c r="T313" s="215"/>
      <c r="U313" s="213" t="s">
        <v>4715</v>
      </c>
      <c r="V313" s="213" t="e">
        <v>#N/A</v>
      </c>
      <c r="W313" s="213"/>
      <c r="X313" s="221" t="s">
        <v>4</v>
      </c>
      <c r="Y313" s="222" t="s">
        <v>2437</v>
      </c>
      <c r="Z313" s="217" t="s">
        <v>4742</v>
      </c>
      <c r="AA313" s="223" t="s">
        <v>2440</v>
      </c>
      <c r="AB313" s="223"/>
      <c r="AC313" s="226" t="s">
        <v>471</v>
      </c>
      <c r="AD313" s="215" t="s">
        <v>1714</v>
      </c>
      <c r="AE313" s="224"/>
      <c r="AF313" s="215" t="s">
        <v>1714</v>
      </c>
      <c r="AG313" s="215" t="s">
        <v>1422</v>
      </c>
      <c r="AH313" s="224"/>
      <c r="AI313" s="233" t="s">
        <v>1627</v>
      </c>
      <c r="AJ313" s="215"/>
      <c r="AK313" s="224"/>
      <c r="AL313" s="215" t="s">
        <v>2784</v>
      </c>
      <c r="AM313" s="256">
        <v>42928.375</v>
      </c>
      <c r="AN313" s="215" t="s">
        <v>1794</v>
      </c>
      <c r="AO313" s="221">
        <v>43319</v>
      </c>
      <c r="AP313" s="226">
        <v>0</v>
      </c>
      <c r="AQ313" s="226">
        <v>0</v>
      </c>
      <c r="AR313" s="212"/>
      <c r="AS313" s="215" t="s">
        <v>1819</v>
      </c>
      <c r="AT313" s="221" t="s">
        <v>1795</v>
      </c>
      <c r="AU313" s="215"/>
      <c r="AW313" s="228" t="s">
        <v>4626</v>
      </c>
    </row>
    <row r="314" spans="1:268" s="227" customFormat="1" ht="24" customHeight="1">
      <c r="A314" s="211">
        <v>313</v>
      </c>
      <c r="B314" s="276" t="s">
        <v>1518</v>
      </c>
      <c r="C314" s="276"/>
      <c r="D314" s="213" t="s">
        <v>1519</v>
      </c>
      <c r="E314" s="214">
        <v>43015</v>
      </c>
      <c r="F314" s="215" t="s">
        <v>1626</v>
      </c>
      <c r="G314" s="277" t="s">
        <v>2601</v>
      </c>
      <c r="H314" s="218" t="s">
        <v>4426</v>
      </c>
      <c r="I314" s="248" t="e">
        <f>VLOOKUP(D314,#REF!,3,0)</f>
        <v>#REF!</v>
      </c>
      <c r="J314" s="216"/>
      <c r="K314" s="216" t="e">
        <v>#N/A</v>
      </c>
      <c r="L314" s="213"/>
      <c r="M314" s="217" t="s">
        <v>4626</v>
      </c>
      <c r="N314" s="217"/>
      <c r="O314" s="213" t="s">
        <v>4596</v>
      </c>
      <c r="P314" s="213" t="s">
        <v>4689</v>
      </c>
      <c r="Q314" s="213" t="e">
        <v>#N/A</v>
      </c>
      <c r="R314" s="215" t="s">
        <v>1822</v>
      </c>
      <c r="S314" s="220"/>
      <c r="T314" s="215"/>
      <c r="U314" s="213" t="s">
        <v>4715</v>
      </c>
      <c r="V314" s="213" t="e">
        <v>#N/A</v>
      </c>
      <c r="W314" s="213"/>
      <c r="X314" s="221" t="s">
        <v>4</v>
      </c>
      <c r="Y314" s="222" t="s">
        <v>2437</v>
      </c>
      <c r="Z314" s="217" t="s">
        <v>4742</v>
      </c>
      <c r="AA314" s="223" t="s">
        <v>2440</v>
      </c>
      <c r="AB314" s="223"/>
      <c r="AC314" s="277" t="s">
        <v>45</v>
      </c>
      <c r="AD314" s="215" t="s">
        <v>1714</v>
      </c>
      <c r="AE314" s="224"/>
      <c r="AF314" s="215" t="s">
        <v>1714</v>
      </c>
      <c r="AG314" s="215" t="s">
        <v>1822</v>
      </c>
      <c r="AH314" s="224"/>
      <c r="AI314" s="215" t="s">
        <v>1627</v>
      </c>
      <c r="AJ314" s="215"/>
      <c r="AK314" s="224"/>
      <c r="AL314" s="333" t="s">
        <v>2828</v>
      </c>
      <c r="AM314" s="334"/>
      <c r="AN314" s="215" t="s">
        <v>1794</v>
      </c>
      <c r="AO314" s="221">
        <v>43410</v>
      </c>
      <c r="AP314" s="226" t="s">
        <v>2869</v>
      </c>
      <c r="AQ314" s="226" t="s">
        <v>2870</v>
      </c>
      <c r="AR314" s="212"/>
      <c r="AS314" s="215"/>
      <c r="AT314" s="221" t="s">
        <v>1838</v>
      </c>
      <c r="AU314" s="215"/>
      <c r="AW314" s="228" t="s">
        <v>4626</v>
      </c>
    </row>
    <row r="315" spans="1:268" s="227" customFormat="1" ht="24" customHeight="1">
      <c r="A315" s="211">
        <v>314</v>
      </c>
      <c r="B315" s="233" t="s">
        <v>132</v>
      </c>
      <c r="C315" s="233"/>
      <c r="D315" s="213" t="s">
        <v>105</v>
      </c>
      <c r="E315" s="214" t="s">
        <v>2355</v>
      </c>
      <c r="F315" s="215" t="s">
        <v>1689</v>
      </c>
      <c r="G315" s="215" t="s">
        <v>1622</v>
      </c>
      <c r="H315" s="218" t="s">
        <v>4426</v>
      </c>
      <c r="I315" s="248" t="e">
        <f>VLOOKUP(D315,#REF!,3,0)</f>
        <v>#REF!</v>
      </c>
      <c r="J315" s="216"/>
      <c r="K315" s="216" t="e">
        <v>#N/A</v>
      </c>
      <c r="L315" s="213"/>
      <c r="M315" s="217" t="s">
        <v>4626</v>
      </c>
      <c r="N315" s="217"/>
      <c r="O315" s="213" t="s">
        <v>4596</v>
      </c>
      <c r="P315" s="213" t="s">
        <v>4689</v>
      </c>
      <c r="Q315" s="213" t="e">
        <v>#N/A</v>
      </c>
      <c r="R315" s="215" t="s">
        <v>3212</v>
      </c>
      <c r="S315" s="220"/>
      <c r="T315" s="215"/>
      <c r="U315" s="213" t="s">
        <v>4715</v>
      </c>
      <c r="V315" s="213" t="e">
        <v>#N/A</v>
      </c>
      <c r="W315" s="213"/>
      <c r="X315" s="221" t="s">
        <v>4</v>
      </c>
      <c r="Y315" s="222" t="s">
        <v>2437</v>
      </c>
      <c r="Z315" s="217" t="s">
        <v>4742</v>
      </c>
      <c r="AA315" s="223" t="s">
        <v>3213</v>
      </c>
      <c r="AB315" s="223"/>
      <c r="AC315" s="233" t="s">
        <v>45</v>
      </c>
      <c r="AD315" s="215" t="s">
        <v>1714</v>
      </c>
      <c r="AE315" s="224"/>
      <c r="AF315" s="215" t="s">
        <v>1714</v>
      </c>
      <c r="AG315" s="215" t="s">
        <v>3212</v>
      </c>
      <c r="AH315" s="224"/>
      <c r="AI315" s="215" t="s">
        <v>1624</v>
      </c>
      <c r="AJ315" s="212"/>
      <c r="AK315" s="224"/>
      <c r="AL315" s="233" t="s">
        <v>2809</v>
      </c>
      <c r="AM315" s="234"/>
      <c r="AN315" s="215" t="s">
        <v>1794</v>
      </c>
      <c r="AO315" s="221">
        <v>43424</v>
      </c>
      <c r="AP315" s="226" t="s">
        <v>3285</v>
      </c>
      <c r="AQ315" s="226" t="s">
        <v>3286</v>
      </c>
      <c r="AR315" s="212"/>
      <c r="AS315" s="215"/>
      <c r="AT315" s="221" t="s">
        <v>1838</v>
      </c>
      <c r="AU315" s="215"/>
      <c r="AW315" s="228" t="s">
        <v>4626</v>
      </c>
    </row>
    <row r="316" spans="1:268" s="227" customFormat="1" ht="24" customHeight="1">
      <c r="A316" s="211">
        <v>315</v>
      </c>
      <c r="B316" s="255" t="s">
        <v>1415</v>
      </c>
      <c r="C316" s="255"/>
      <c r="D316" s="213" t="s">
        <v>1416</v>
      </c>
      <c r="E316" s="214">
        <v>42875</v>
      </c>
      <c r="F316" s="219" t="s">
        <v>1628</v>
      </c>
      <c r="G316" s="215" t="s">
        <v>1893</v>
      </c>
      <c r="H316" s="218" t="s">
        <v>4426</v>
      </c>
      <c r="I316" s="248" t="e">
        <f>VLOOKUP(D316,#REF!,3,0)</f>
        <v>#REF!</v>
      </c>
      <c r="J316" s="216"/>
      <c r="K316" s="216" t="e">
        <v>#N/A</v>
      </c>
      <c r="L316" s="213"/>
      <c r="M316" s="217" t="s">
        <v>4626</v>
      </c>
      <c r="N316" s="217"/>
      <c r="O316" s="213" t="s">
        <v>4596</v>
      </c>
      <c r="P316" s="213" t="s">
        <v>4689</v>
      </c>
      <c r="Q316" s="213" t="e">
        <v>#N/A</v>
      </c>
      <c r="R316" s="215" t="s">
        <v>1422</v>
      </c>
      <c r="S316" s="220"/>
      <c r="T316" s="215"/>
      <c r="U316" s="213" t="s">
        <v>4715</v>
      </c>
      <c r="V316" s="213" t="e">
        <v>#N/A</v>
      </c>
      <c r="W316" s="213"/>
      <c r="X316" s="221" t="s">
        <v>4</v>
      </c>
      <c r="Y316" s="222" t="s">
        <v>2437</v>
      </c>
      <c r="Z316" s="217" t="s">
        <v>4742</v>
      </c>
      <c r="AA316" s="223" t="s">
        <v>2440</v>
      </c>
      <c r="AB316" s="223"/>
      <c r="AC316" s="226" t="s">
        <v>471</v>
      </c>
      <c r="AD316" s="215" t="s">
        <v>1714</v>
      </c>
      <c r="AE316" s="224"/>
      <c r="AF316" s="215" t="s">
        <v>1714</v>
      </c>
      <c r="AG316" s="215" t="s">
        <v>1422</v>
      </c>
      <c r="AH316" s="224"/>
      <c r="AI316" s="215" t="s">
        <v>1627</v>
      </c>
      <c r="AJ316" s="215"/>
      <c r="AK316" s="224"/>
      <c r="AL316" s="215" t="s">
        <v>2771</v>
      </c>
      <c r="AM316" s="256">
        <v>42875</v>
      </c>
      <c r="AN316" s="215" t="s">
        <v>1794</v>
      </c>
      <c r="AO316" s="221">
        <v>43332</v>
      </c>
      <c r="AP316" s="226" t="s">
        <v>2772</v>
      </c>
      <c r="AQ316" s="226">
        <v>0</v>
      </c>
      <c r="AR316" s="212"/>
      <c r="AS316" s="215"/>
      <c r="AT316" s="221" t="s">
        <v>1795</v>
      </c>
      <c r="AU316" s="215"/>
      <c r="AW316" s="228" t="s">
        <v>4626</v>
      </c>
    </row>
    <row r="317" spans="1:268" s="227" customFormat="1" ht="24" customHeight="1">
      <c r="A317" s="211">
        <v>316</v>
      </c>
      <c r="B317" s="233" t="s">
        <v>139</v>
      </c>
      <c r="C317" s="233"/>
      <c r="D317" s="213" t="s">
        <v>105</v>
      </c>
      <c r="E317" s="214" t="s">
        <v>2355</v>
      </c>
      <c r="F317" s="215" t="s">
        <v>1689</v>
      </c>
      <c r="G317" s="215" t="s">
        <v>1622</v>
      </c>
      <c r="H317" s="218" t="s">
        <v>4426</v>
      </c>
      <c r="I317" s="248" t="e">
        <f>VLOOKUP(D317,#REF!,3,0)</f>
        <v>#REF!</v>
      </c>
      <c r="J317" s="216"/>
      <c r="K317" s="216" t="e">
        <v>#N/A</v>
      </c>
      <c r="L317" s="213"/>
      <c r="M317" s="217" t="s">
        <v>4626</v>
      </c>
      <c r="N317" s="217"/>
      <c r="O317" s="213" t="s">
        <v>4596</v>
      </c>
      <c r="P317" s="213" t="s">
        <v>4689</v>
      </c>
      <c r="Q317" s="213" t="e">
        <v>#N/A</v>
      </c>
      <c r="R317" s="215" t="s">
        <v>3212</v>
      </c>
      <c r="S317" s="220"/>
      <c r="T317" s="215"/>
      <c r="U317" s="213" t="s">
        <v>4715</v>
      </c>
      <c r="V317" s="213" t="e">
        <v>#N/A</v>
      </c>
      <c r="W317" s="213"/>
      <c r="X317" s="221" t="s">
        <v>4</v>
      </c>
      <c r="Y317" s="222" t="s">
        <v>2437</v>
      </c>
      <c r="Z317" s="217" t="s">
        <v>4742</v>
      </c>
      <c r="AA317" s="223" t="s">
        <v>3213</v>
      </c>
      <c r="AB317" s="223"/>
      <c r="AC317" s="233" t="s">
        <v>45</v>
      </c>
      <c r="AD317" s="215" t="s">
        <v>1714</v>
      </c>
      <c r="AE317" s="224"/>
      <c r="AF317" s="215" t="s">
        <v>1714</v>
      </c>
      <c r="AG317" s="215" t="s">
        <v>3212</v>
      </c>
      <c r="AH317" s="224"/>
      <c r="AI317" s="215" t="s">
        <v>1624</v>
      </c>
      <c r="AJ317" s="212"/>
      <c r="AK317" s="224"/>
      <c r="AL317" s="233" t="s">
        <v>2809</v>
      </c>
      <c r="AM317" s="234"/>
      <c r="AN317" s="215" t="s">
        <v>1794</v>
      </c>
      <c r="AO317" s="221">
        <v>43424</v>
      </c>
      <c r="AP317" s="226" t="s">
        <v>3287</v>
      </c>
      <c r="AQ317" s="226" t="s">
        <v>3288</v>
      </c>
      <c r="AR317" s="212"/>
      <c r="AS317" s="215"/>
      <c r="AT317" s="221" t="s">
        <v>1838</v>
      </c>
      <c r="AU317" s="215"/>
      <c r="AW317" s="228" t="s">
        <v>4626</v>
      </c>
    </row>
    <row r="318" spans="1:268" s="227" customFormat="1" ht="24" customHeight="1">
      <c r="A318" s="211">
        <v>317</v>
      </c>
      <c r="B318" s="255" t="s">
        <v>1418</v>
      </c>
      <c r="C318" s="255"/>
      <c r="D318" s="213" t="s">
        <v>1416</v>
      </c>
      <c r="E318" s="214" t="s">
        <v>4011</v>
      </c>
      <c r="F318" s="219" t="s">
        <v>1628</v>
      </c>
      <c r="G318" s="215" t="s">
        <v>1893</v>
      </c>
      <c r="H318" s="218" t="s">
        <v>4426</v>
      </c>
      <c r="I318" s="248" t="e">
        <f>VLOOKUP(D318,#REF!,3,0)</f>
        <v>#REF!</v>
      </c>
      <c r="J318" s="216"/>
      <c r="K318" s="216" t="e">
        <v>#N/A</v>
      </c>
      <c r="L318" s="213"/>
      <c r="M318" s="217" t="s">
        <v>4626</v>
      </c>
      <c r="N318" s="217"/>
      <c r="O318" s="213" t="s">
        <v>4596</v>
      </c>
      <c r="P318" s="213" t="s">
        <v>4689</v>
      </c>
      <c r="Q318" s="213" t="e">
        <v>#N/A</v>
      </c>
      <c r="R318" s="215" t="s">
        <v>1422</v>
      </c>
      <c r="S318" s="220"/>
      <c r="T318" s="215"/>
      <c r="U318" s="213" t="s">
        <v>4715</v>
      </c>
      <c r="V318" s="213" t="e">
        <v>#N/A</v>
      </c>
      <c r="W318" s="213"/>
      <c r="X318" s="221" t="s">
        <v>4</v>
      </c>
      <c r="Y318" s="222" t="s">
        <v>2437</v>
      </c>
      <c r="Z318" s="217" t="s">
        <v>4742</v>
      </c>
      <c r="AA318" s="223" t="s">
        <v>2440</v>
      </c>
      <c r="AB318" s="223"/>
      <c r="AC318" s="226" t="s">
        <v>471</v>
      </c>
      <c r="AD318" s="215" t="s">
        <v>1714</v>
      </c>
      <c r="AE318" s="224"/>
      <c r="AF318" s="215" t="s">
        <v>1714</v>
      </c>
      <c r="AG318" s="215" t="s">
        <v>1422</v>
      </c>
      <c r="AH318" s="224"/>
      <c r="AI318" s="215" t="s">
        <v>1627</v>
      </c>
      <c r="AJ318" s="215"/>
      <c r="AK318" s="224"/>
      <c r="AL318" s="215" t="s">
        <v>2771</v>
      </c>
      <c r="AM318" s="256">
        <v>42872.375</v>
      </c>
      <c r="AN318" s="215" t="s">
        <v>1794</v>
      </c>
      <c r="AO318" s="221">
        <v>43332</v>
      </c>
      <c r="AP318" s="226" t="s">
        <v>2773</v>
      </c>
      <c r="AQ318" s="226">
        <v>0</v>
      </c>
      <c r="AR318" s="212"/>
      <c r="AS318" s="215" t="s">
        <v>1819</v>
      </c>
      <c r="AT318" s="221" t="s">
        <v>1795</v>
      </c>
      <c r="AU318" s="215"/>
      <c r="AW318" s="228" t="s">
        <v>4626</v>
      </c>
    </row>
    <row r="319" spans="1:268" s="227" customFormat="1" ht="24" customHeight="1">
      <c r="A319" s="211">
        <v>318</v>
      </c>
      <c r="B319" s="233" t="s">
        <v>111</v>
      </c>
      <c r="C319" s="233"/>
      <c r="D319" s="213" t="s">
        <v>105</v>
      </c>
      <c r="E319" s="214" t="s">
        <v>2355</v>
      </c>
      <c r="F319" s="215" t="s">
        <v>1689</v>
      </c>
      <c r="G319" s="215" t="s">
        <v>1622</v>
      </c>
      <c r="H319" s="218" t="s">
        <v>4426</v>
      </c>
      <c r="I319" s="248" t="e">
        <f>VLOOKUP(D319,#REF!,3,0)</f>
        <v>#REF!</v>
      </c>
      <c r="J319" s="216"/>
      <c r="K319" s="216" t="e">
        <v>#N/A</v>
      </c>
      <c r="L319" s="213"/>
      <c r="M319" s="217" t="s">
        <v>4626</v>
      </c>
      <c r="N319" s="217"/>
      <c r="O319" s="213" t="s">
        <v>4596</v>
      </c>
      <c r="P319" s="213" t="s">
        <v>4689</v>
      </c>
      <c r="Q319" s="213" t="e">
        <v>#N/A</v>
      </c>
      <c r="R319" s="215" t="s">
        <v>3212</v>
      </c>
      <c r="S319" s="220"/>
      <c r="T319" s="215"/>
      <c r="U319" s="213" t="s">
        <v>4715</v>
      </c>
      <c r="V319" s="213" t="e">
        <v>#N/A</v>
      </c>
      <c r="W319" s="213"/>
      <c r="X319" s="221" t="s">
        <v>4</v>
      </c>
      <c r="Y319" s="222" t="s">
        <v>2437</v>
      </c>
      <c r="Z319" s="217" t="s">
        <v>4742</v>
      </c>
      <c r="AA319" s="223" t="s">
        <v>3213</v>
      </c>
      <c r="AB319" s="223"/>
      <c r="AC319" s="233" t="s">
        <v>45</v>
      </c>
      <c r="AD319" s="215" t="s">
        <v>1714</v>
      </c>
      <c r="AE319" s="224"/>
      <c r="AF319" s="215" t="s">
        <v>1714</v>
      </c>
      <c r="AG319" s="215" t="s">
        <v>3212</v>
      </c>
      <c r="AH319" s="224"/>
      <c r="AI319" s="215" t="s">
        <v>1624</v>
      </c>
      <c r="AJ319" s="212"/>
      <c r="AK319" s="224"/>
      <c r="AL319" s="233" t="s">
        <v>2809</v>
      </c>
      <c r="AM319" s="234"/>
      <c r="AN319" s="215" t="s">
        <v>1794</v>
      </c>
      <c r="AO319" s="221">
        <v>43424</v>
      </c>
      <c r="AP319" s="226" t="s">
        <v>3289</v>
      </c>
      <c r="AQ319" s="226" t="s">
        <v>3290</v>
      </c>
      <c r="AR319" s="212"/>
      <c r="AS319" s="215"/>
      <c r="AT319" s="221" t="s">
        <v>1838</v>
      </c>
      <c r="AU319" s="215"/>
      <c r="AW319" s="228" t="s">
        <v>4626</v>
      </c>
    </row>
    <row r="320" spans="1:268" s="227" customFormat="1" ht="24" customHeight="1">
      <c r="A320" s="211">
        <v>319</v>
      </c>
      <c r="B320" s="255" t="s">
        <v>1419</v>
      </c>
      <c r="C320" s="255"/>
      <c r="D320" s="213" t="s">
        <v>1416</v>
      </c>
      <c r="E320" s="214">
        <v>42873</v>
      </c>
      <c r="F320" s="219" t="s">
        <v>1628</v>
      </c>
      <c r="G320" s="215" t="s">
        <v>1893</v>
      </c>
      <c r="H320" s="218" t="s">
        <v>4426</v>
      </c>
      <c r="I320" s="248" t="e">
        <f>VLOOKUP(D320,#REF!,3,0)</f>
        <v>#REF!</v>
      </c>
      <c r="J320" s="216"/>
      <c r="K320" s="216" t="e">
        <v>#N/A</v>
      </c>
      <c r="L320" s="213"/>
      <c r="M320" s="217" t="s">
        <v>4626</v>
      </c>
      <c r="N320" s="217"/>
      <c r="O320" s="213" t="s">
        <v>4596</v>
      </c>
      <c r="P320" s="213" t="s">
        <v>4689</v>
      </c>
      <c r="Q320" s="213" t="e">
        <v>#N/A</v>
      </c>
      <c r="R320" s="215" t="s">
        <v>1422</v>
      </c>
      <c r="S320" s="220"/>
      <c r="T320" s="215"/>
      <c r="U320" s="213" t="s">
        <v>4715</v>
      </c>
      <c r="V320" s="213" t="e">
        <v>#N/A</v>
      </c>
      <c r="W320" s="213"/>
      <c r="X320" s="221" t="s">
        <v>4</v>
      </c>
      <c r="Y320" s="222" t="s">
        <v>2437</v>
      </c>
      <c r="Z320" s="217" t="s">
        <v>4742</v>
      </c>
      <c r="AA320" s="223" t="s">
        <v>2440</v>
      </c>
      <c r="AB320" s="223"/>
      <c r="AC320" s="226" t="s">
        <v>471</v>
      </c>
      <c r="AD320" s="215" t="s">
        <v>1714</v>
      </c>
      <c r="AE320" s="224"/>
      <c r="AF320" s="215" t="s">
        <v>1714</v>
      </c>
      <c r="AG320" s="215" t="s">
        <v>1422</v>
      </c>
      <c r="AH320" s="224"/>
      <c r="AI320" s="215" t="s">
        <v>1627</v>
      </c>
      <c r="AJ320" s="215"/>
      <c r="AK320" s="224"/>
      <c r="AL320" s="215" t="s">
        <v>2771</v>
      </c>
      <c r="AM320" s="256">
        <v>42873</v>
      </c>
      <c r="AN320" s="215" t="s">
        <v>1794</v>
      </c>
      <c r="AO320" s="221">
        <v>43332</v>
      </c>
      <c r="AP320" s="226" t="s">
        <v>2774</v>
      </c>
      <c r="AQ320" s="226">
        <v>0</v>
      </c>
      <c r="AR320" s="212"/>
      <c r="AS320" s="215" t="s">
        <v>1819</v>
      </c>
      <c r="AT320" s="221" t="s">
        <v>1795</v>
      </c>
      <c r="AU320" s="215"/>
      <c r="AW320" s="228" t="s">
        <v>4626</v>
      </c>
    </row>
    <row r="321" spans="1:50" s="227" customFormat="1" ht="24" customHeight="1">
      <c r="A321" s="211">
        <v>320</v>
      </c>
      <c r="B321" s="233" t="s">
        <v>140</v>
      </c>
      <c r="C321" s="233"/>
      <c r="D321" s="213" t="s">
        <v>105</v>
      </c>
      <c r="E321" s="214" t="s">
        <v>2355</v>
      </c>
      <c r="F321" s="215" t="s">
        <v>1689</v>
      </c>
      <c r="G321" s="215" t="s">
        <v>1622</v>
      </c>
      <c r="H321" s="218" t="s">
        <v>4426</v>
      </c>
      <c r="I321" s="248" t="e">
        <f>VLOOKUP(D321,#REF!,3,0)</f>
        <v>#REF!</v>
      </c>
      <c r="J321" s="216"/>
      <c r="K321" s="216" t="e">
        <v>#N/A</v>
      </c>
      <c r="L321" s="213"/>
      <c r="M321" s="217" t="s">
        <v>4626</v>
      </c>
      <c r="N321" s="217"/>
      <c r="O321" s="213" t="s">
        <v>4596</v>
      </c>
      <c r="P321" s="213" t="s">
        <v>4689</v>
      </c>
      <c r="Q321" s="213" t="e">
        <v>#N/A</v>
      </c>
      <c r="R321" s="215" t="s">
        <v>3212</v>
      </c>
      <c r="S321" s="220"/>
      <c r="T321" s="215"/>
      <c r="U321" s="213" t="s">
        <v>4715</v>
      </c>
      <c r="V321" s="213" t="e">
        <v>#N/A</v>
      </c>
      <c r="W321" s="213"/>
      <c r="X321" s="221" t="s">
        <v>4</v>
      </c>
      <c r="Y321" s="222" t="s">
        <v>2437</v>
      </c>
      <c r="Z321" s="217" t="s">
        <v>4742</v>
      </c>
      <c r="AA321" s="223" t="s">
        <v>3213</v>
      </c>
      <c r="AB321" s="223"/>
      <c r="AC321" s="233" t="s">
        <v>45</v>
      </c>
      <c r="AD321" s="215" t="s">
        <v>1714</v>
      </c>
      <c r="AE321" s="224"/>
      <c r="AF321" s="215" t="s">
        <v>1714</v>
      </c>
      <c r="AG321" s="215" t="s">
        <v>3212</v>
      </c>
      <c r="AH321" s="224"/>
      <c r="AI321" s="215" t="s">
        <v>1624</v>
      </c>
      <c r="AJ321" s="212"/>
      <c r="AK321" s="224"/>
      <c r="AL321" s="233" t="s">
        <v>2809</v>
      </c>
      <c r="AM321" s="234"/>
      <c r="AN321" s="215" t="s">
        <v>1794</v>
      </c>
      <c r="AO321" s="221">
        <v>43425</v>
      </c>
      <c r="AP321" s="226" t="s">
        <v>3291</v>
      </c>
      <c r="AQ321" s="226" t="s">
        <v>3292</v>
      </c>
      <c r="AR321" s="212"/>
      <c r="AS321" s="215"/>
      <c r="AT321" s="221" t="s">
        <v>1838</v>
      </c>
      <c r="AU321" s="215"/>
      <c r="AW321" s="228" t="s">
        <v>4626</v>
      </c>
    </row>
    <row r="322" spans="1:50" s="227" customFormat="1" ht="24" customHeight="1">
      <c r="A322" s="211">
        <v>321</v>
      </c>
      <c r="B322" s="255" t="s">
        <v>1420</v>
      </c>
      <c r="C322" s="255"/>
      <c r="D322" s="213" t="s">
        <v>1416</v>
      </c>
      <c r="E322" s="214">
        <v>42874</v>
      </c>
      <c r="F322" s="219" t="s">
        <v>1628</v>
      </c>
      <c r="G322" s="215" t="s">
        <v>1893</v>
      </c>
      <c r="H322" s="218" t="s">
        <v>4426</v>
      </c>
      <c r="I322" s="248" t="e">
        <f>VLOOKUP(D322,#REF!,3,0)</f>
        <v>#REF!</v>
      </c>
      <c r="J322" s="216"/>
      <c r="K322" s="216" t="e">
        <v>#N/A</v>
      </c>
      <c r="L322" s="213"/>
      <c r="M322" s="217" t="s">
        <v>4626</v>
      </c>
      <c r="N322" s="217"/>
      <c r="O322" s="213" t="s">
        <v>4596</v>
      </c>
      <c r="P322" s="213" t="s">
        <v>4689</v>
      </c>
      <c r="Q322" s="213" t="e">
        <v>#N/A</v>
      </c>
      <c r="R322" s="215" t="s">
        <v>1422</v>
      </c>
      <c r="S322" s="220"/>
      <c r="T322" s="215"/>
      <c r="U322" s="213" t="s">
        <v>4715</v>
      </c>
      <c r="V322" s="213" t="e">
        <v>#N/A</v>
      </c>
      <c r="W322" s="213"/>
      <c r="X322" s="221" t="s">
        <v>4</v>
      </c>
      <c r="Y322" s="222" t="s">
        <v>2437</v>
      </c>
      <c r="Z322" s="217" t="s">
        <v>4742</v>
      </c>
      <c r="AA322" s="223" t="s">
        <v>2440</v>
      </c>
      <c r="AB322" s="223"/>
      <c r="AC322" s="226" t="s">
        <v>471</v>
      </c>
      <c r="AD322" s="215" t="s">
        <v>1714</v>
      </c>
      <c r="AE322" s="224"/>
      <c r="AF322" s="215" t="s">
        <v>1714</v>
      </c>
      <c r="AG322" s="215" t="s">
        <v>1422</v>
      </c>
      <c r="AH322" s="224"/>
      <c r="AI322" s="215" t="s">
        <v>1627</v>
      </c>
      <c r="AJ322" s="215"/>
      <c r="AK322" s="224"/>
      <c r="AL322" s="215" t="s">
        <v>2771</v>
      </c>
      <c r="AM322" s="256">
        <v>42874</v>
      </c>
      <c r="AN322" s="215" t="s">
        <v>1794</v>
      </c>
      <c r="AO322" s="221">
        <v>43334</v>
      </c>
      <c r="AP322" s="226" t="s">
        <v>2775</v>
      </c>
      <c r="AQ322" s="226">
        <v>0</v>
      </c>
      <c r="AR322" s="212"/>
      <c r="AS322" s="215" t="s">
        <v>1819</v>
      </c>
      <c r="AT322" s="221" t="s">
        <v>1795</v>
      </c>
      <c r="AU322" s="215"/>
      <c r="AW322" s="228" t="s">
        <v>4626</v>
      </c>
    </row>
    <row r="323" spans="1:50" s="227" customFormat="1" ht="24" customHeight="1">
      <c r="A323" s="211">
        <v>322</v>
      </c>
      <c r="B323" s="233" t="s">
        <v>113</v>
      </c>
      <c r="C323" s="233"/>
      <c r="D323" s="213" t="s">
        <v>105</v>
      </c>
      <c r="E323" s="214" t="s">
        <v>2355</v>
      </c>
      <c r="F323" s="215" t="s">
        <v>1689</v>
      </c>
      <c r="G323" s="215" t="s">
        <v>1622</v>
      </c>
      <c r="H323" s="218" t="s">
        <v>4426</v>
      </c>
      <c r="I323" s="248" t="e">
        <f>VLOOKUP(D323,#REF!,3,0)</f>
        <v>#REF!</v>
      </c>
      <c r="J323" s="216"/>
      <c r="K323" s="216" t="e">
        <v>#N/A</v>
      </c>
      <c r="L323" s="213"/>
      <c r="M323" s="217" t="s">
        <v>4626</v>
      </c>
      <c r="N323" s="217"/>
      <c r="O323" s="213" t="s">
        <v>4596</v>
      </c>
      <c r="P323" s="213" t="s">
        <v>4689</v>
      </c>
      <c r="Q323" s="213" t="e">
        <v>#N/A</v>
      </c>
      <c r="R323" s="215" t="s">
        <v>3212</v>
      </c>
      <c r="S323" s="220"/>
      <c r="T323" s="215"/>
      <c r="U323" s="213" t="s">
        <v>4715</v>
      </c>
      <c r="V323" s="213" t="e">
        <v>#N/A</v>
      </c>
      <c r="W323" s="213"/>
      <c r="X323" s="221" t="s">
        <v>4</v>
      </c>
      <c r="Y323" s="222" t="s">
        <v>2437</v>
      </c>
      <c r="Z323" s="217" t="s">
        <v>4742</v>
      </c>
      <c r="AA323" s="223" t="s">
        <v>3213</v>
      </c>
      <c r="AB323" s="223"/>
      <c r="AC323" s="233" t="s">
        <v>45</v>
      </c>
      <c r="AD323" s="215" t="s">
        <v>1714</v>
      </c>
      <c r="AE323" s="224"/>
      <c r="AF323" s="215" t="s">
        <v>1714</v>
      </c>
      <c r="AG323" s="215" t="s">
        <v>3212</v>
      </c>
      <c r="AH323" s="224"/>
      <c r="AI323" s="215" t="s">
        <v>1624</v>
      </c>
      <c r="AJ323" s="212"/>
      <c r="AK323" s="224"/>
      <c r="AL323" s="233" t="s">
        <v>2809</v>
      </c>
      <c r="AM323" s="234"/>
      <c r="AN323" s="215" t="s">
        <v>1794</v>
      </c>
      <c r="AO323" s="221">
        <v>43426</v>
      </c>
      <c r="AP323" s="226" t="s">
        <v>3293</v>
      </c>
      <c r="AQ323" s="226" t="s">
        <v>3294</v>
      </c>
      <c r="AR323" s="212"/>
      <c r="AS323" s="215"/>
      <c r="AT323" s="221" t="s">
        <v>1838</v>
      </c>
      <c r="AU323" s="215"/>
      <c r="AW323" s="228" t="s">
        <v>4626</v>
      </c>
    </row>
    <row r="324" spans="1:50" s="227" customFormat="1" ht="24" customHeight="1">
      <c r="A324" s="211">
        <v>323</v>
      </c>
      <c r="B324" s="255" t="s">
        <v>468</v>
      </c>
      <c r="C324" s="255"/>
      <c r="D324" s="213" t="s">
        <v>1753</v>
      </c>
      <c r="E324" s="214" t="s">
        <v>4098</v>
      </c>
      <c r="F324" s="219" t="s">
        <v>1628</v>
      </c>
      <c r="G324" s="215" t="s">
        <v>1793</v>
      </c>
      <c r="H324" s="218" t="s">
        <v>4426</v>
      </c>
      <c r="I324" s="248" t="e">
        <f>VLOOKUP(D324,#REF!,3,0)</f>
        <v>#REF!</v>
      </c>
      <c r="J324" s="216"/>
      <c r="K324" s="216" t="e">
        <v>#N/A</v>
      </c>
      <c r="L324" s="213"/>
      <c r="M324" s="217" t="s">
        <v>4626</v>
      </c>
      <c r="N324" s="217"/>
      <c r="O324" s="213" t="s">
        <v>4596</v>
      </c>
      <c r="P324" s="213" t="s">
        <v>4689</v>
      </c>
      <c r="Q324" s="213" t="e">
        <v>#N/A</v>
      </c>
      <c r="R324" s="215" t="s">
        <v>1822</v>
      </c>
      <c r="S324" s="220"/>
      <c r="T324" s="215"/>
      <c r="U324" s="213" t="s">
        <v>4715</v>
      </c>
      <c r="V324" s="213" t="e">
        <v>#N/A</v>
      </c>
      <c r="W324" s="213"/>
      <c r="X324" s="221" t="s">
        <v>4</v>
      </c>
      <c r="Y324" s="222" t="s">
        <v>2311</v>
      </c>
      <c r="Z324" s="217" t="s">
        <v>4742</v>
      </c>
      <c r="AA324" s="223" t="s">
        <v>2769</v>
      </c>
      <c r="AB324" s="223"/>
      <c r="AC324" s="226" t="s">
        <v>45</v>
      </c>
      <c r="AD324" s="215" t="s">
        <v>1714</v>
      </c>
      <c r="AE324" s="224"/>
      <c r="AF324" s="215" t="s">
        <v>1714</v>
      </c>
      <c r="AG324" s="215" t="s">
        <v>1822</v>
      </c>
      <c r="AH324" s="224"/>
      <c r="AI324" s="215" t="s">
        <v>1629</v>
      </c>
      <c r="AJ324" s="215"/>
      <c r="AK324" s="224"/>
      <c r="AL324" s="215" t="s">
        <v>467</v>
      </c>
      <c r="AM324" s="256">
        <v>42932.375</v>
      </c>
      <c r="AN324" s="215" t="s">
        <v>1794</v>
      </c>
      <c r="AO324" s="221">
        <v>43319</v>
      </c>
      <c r="AP324" s="226">
        <v>0</v>
      </c>
      <c r="AQ324" s="226"/>
      <c r="AR324" s="212"/>
      <c r="AS324" s="215"/>
      <c r="AT324" s="221" t="s">
        <v>1795</v>
      </c>
      <c r="AU324" s="215"/>
      <c r="AW324" s="228" t="s">
        <v>4626</v>
      </c>
      <c r="AX324" s="366"/>
    </row>
    <row r="325" spans="1:50" s="227" customFormat="1" ht="24" customHeight="1">
      <c r="A325" s="211">
        <v>324</v>
      </c>
      <c r="B325" s="233" t="s">
        <v>180</v>
      </c>
      <c r="C325" s="233"/>
      <c r="D325" s="213" t="s">
        <v>164</v>
      </c>
      <c r="E325" s="214" t="s">
        <v>2337</v>
      </c>
      <c r="F325" s="215" t="s">
        <v>1689</v>
      </c>
      <c r="G325" s="215" t="s">
        <v>1622</v>
      </c>
      <c r="H325" s="218" t="s">
        <v>4426</v>
      </c>
      <c r="I325" s="248" t="e">
        <f>VLOOKUP(D325,#REF!,3,0)</f>
        <v>#REF!</v>
      </c>
      <c r="J325" s="216"/>
      <c r="K325" s="216" t="e">
        <v>#N/A</v>
      </c>
      <c r="L325" s="213"/>
      <c r="M325" s="217" t="s">
        <v>4626</v>
      </c>
      <c r="N325" s="217"/>
      <c r="O325" s="213" t="s">
        <v>4596</v>
      </c>
      <c r="P325" s="213" t="s">
        <v>4689</v>
      </c>
      <c r="Q325" s="213" t="e">
        <v>#N/A</v>
      </c>
      <c r="R325" s="215" t="s">
        <v>3212</v>
      </c>
      <c r="S325" s="220"/>
      <c r="T325" s="215"/>
      <c r="U325" s="213" t="s">
        <v>4715</v>
      </c>
      <c r="V325" s="213" t="e">
        <v>#N/A</v>
      </c>
      <c r="W325" s="213"/>
      <c r="X325" s="221" t="s">
        <v>4</v>
      </c>
      <c r="Y325" s="222" t="s">
        <v>2437</v>
      </c>
      <c r="Z325" s="217" t="s">
        <v>4742</v>
      </c>
      <c r="AA325" s="223" t="s">
        <v>3213</v>
      </c>
      <c r="AB325" s="223"/>
      <c r="AC325" s="233" t="s">
        <v>45</v>
      </c>
      <c r="AD325" s="215" t="s">
        <v>1714</v>
      </c>
      <c r="AE325" s="224"/>
      <c r="AF325" s="215" t="s">
        <v>1714</v>
      </c>
      <c r="AG325" s="215" t="s">
        <v>3212</v>
      </c>
      <c r="AH325" s="224"/>
      <c r="AI325" s="215" t="s">
        <v>1624</v>
      </c>
      <c r="AJ325" s="212"/>
      <c r="AK325" s="224"/>
      <c r="AL325" s="233" t="s">
        <v>3166</v>
      </c>
      <c r="AM325" s="234"/>
      <c r="AN325" s="215" t="s">
        <v>1794</v>
      </c>
      <c r="AO325" s="221">
        <v>43426</v>
      </c>
      <c r="AP325" s="226" t="s">
        <v>3295</v>
      </c>
      <c r="AQ325" s="226" t="s">
        <v>3296</v>
      </c>
      <c r="AR325" s="212"/>
      <c r="AS325" s="215"/>
      <c r="AT325" s="221" t="s">
        <v>1838</v>
      </c>
      <c r="AU325" s="215"/>
      <c r="AW325" s="228" t="s">
        <v>4626</v>
      </c>
    </row>
    <row r="326" spans="1:50" s="227" customFormat="1" ht="24" customHeight="1">
      <c r="A326" s="211">
        <v>325</v>
      </c>
      <c r="B326" s="255" t="s">
        <v>534</v>
      </c>
      <c r="C326" s="255"/>
      <c r="D326" s="213" t="s">
        <v>1739</v>
      </c>
      <c r="E326" s="214">
        <v>42295</v>
      </c>
      <c r="F326" s="219" t="s">
        <v>1628</v>
      </c>
      <c r="G326" s="215" t="s">
        <v>1793</v>
      </c>
      <c r="H326" s="218" t="s">
        <v>4426</v>
      </c>
      <c r="I326" s="248" t="e">
        <f>VLOOKUP(D326,#REF!,3,0)</f>
        <v>#REF!</v>
      </c>
      <c r="J326" s="216"/>
      <c r="K326" s="216" t="e">
        <v>#N/A</v>
      </c>
      <c r="L326" s="213"/>
      <c r="M326" s="217" t="s">
        <v>4626</v>
      </c>
      <c r="N326" s="217"/>
      <c r="O326" s="213" t="s">
        <v>4596</v>
      </c>
      <c r="P326" s="213" t="s">
        <v>4689</v>
      </c>
      <c r="Q326" s="213" t="e">
        <v>#N/A</v>
      </c>
      <c r="R326" s="215" t="s">
        <v>2748</v>
      </c>
      <c r="S326" s="220"/>
      <c r="T326" s="215"/>
      <c r="U326" s="213" t="s">
        <v>4715</v>
      </c>
      <c r="V326" s="213" t="e">
        <v>#N/A</v>
      </c>
      <c r="W326" s="213"/>
      <c r="X326" s="221" t="s">
        <v>4</v>
      </c>
      <c r="Y326" s="222" t="s">
        <v>2437</v>
      </c>
      <c r="Z326" s="217" t="s">
        <v>4742</v>
      </c>
      <c r="AA326" s="223" t="s">
        <v>2440</v>
      </c>
      <c r="AB326" s="223"/>
      <c r="AC326" s="226" t="s">
        <v>45</v>
      </c>
      <c r="AD326" s="215" t="s">
        <v>1714</v>
      </c>
      <c r="AE326" s="224"/>
      <c r="AF326" s="215" t="s">
        <v>1714</v>
      </c>
      <c r="AG326" s="215" t="s">
        <v>2748</v>
      </c>
      <c r="AH326" s="224"/>
      <c r="AI326" s="215" t="s">
        <v>1629</v>
      </c>
      <c r="AJ326" s="215"/>
      <c r="AK326" s="224"/>
      <c r="AL326" s="215" t="s">
        <v>535</v>
      </c>
      <c r="AM326" s="256">
        <v>42295</v>
      </c>
      <c r="AN326" s="215" t="s">
        <v>1794</v>
      </c>
      <c r="AO326" s="221">
        <v>43354</v>
      </c>
      <c r="AP326" s="226" t="s">
        <v>2749</v>
      </c>
      <c r="AQ326" s="226" t="s">
        <v>2750</v>
      </c>
      <c r="AR326" s="212"/>
      <c r="AS326" s="215"/>
      <c r="AT326" s="221" t="s">
        <v>1802</v>
      </c>
      <c r="AU326" s="215"/>
      <c r="AW326" s="228" t="s">
        <v>4626</v>
      </c>
    </row>
    <row r="327" spans="1:50" s="227" customFormat="1" ht="24" customHeight="1">
      <c r="A327" s="211">
        <v>326</v>
      </c>
      <c r="B327" s="233" t="s">
        <v>178</v>
      </c>
      <c r="C327" s="233"/>
      <c r="D327" s="213" t="s">
        <v>164</v>
      </c>
      <c r="E327" s="214" t="s">
        <v>2337</v>
      </c>
      <c r="F327" s="215" t="s">
        <v>1689</v>
      </c>
      <c r="G327" s="215" t="s">
        <v>1622</v>
      </c>
      <c r="H327" s="218" t="s">
        <v>4426</v>
      </c>
      <c r="I327" s="248" t="e">
        <f>VLOOKUP(D327,#REF!,3,0)</f>
        <v>#REF!</v>
      </c>
      <c r="J327" s="216"/>
      <c r="K327" s="216" t="e">
        <v>#N/A</v>
      </c>
      <c r="L327" s="213"/>
      <c r="M327" s="217" t="s">
        <v>4626</v>
      </c>
      <c r="N327" s="217"/>
      <c r="O327" s="213" t="s">
        <v>4596</v>
      </c>
      <c r="P327" s="213" t="s">
        <v>4689</v>
      </c>
      <c r="Q327" s="213" t="e">
        <v>#N/A</v>
      </c>
      <c r="R327" s="215" t="s">
        <v>3212</v>
      </c>
      <c r="S327" s="220"/>
      <c r="T327" s="215"/>
      <c r="U327" s="213" t="s">
        <v>4715</v>
      </c>
      <c r="V327" s="213" t="e">
        <v>#N/A</v>
      </c>
      <c r="W327" s="213"/>
      <c r="X327" s="221" t="s">
        <v>4</v>
      </c>
      <c r="Y327" s="222" t="s">
        <v>2437</v>
      </c>
      <c r="Z327" s="217" t="s">
        <v>4742</v>
      </c>
      <c r="AA327" s="223" t="s">
        <v>3213</v>
      </c>
      <c r="AB327" s="223"/>
      <c r="AC327" s="233" t="s">
        <v>45</v>
      </c>
      <c r="AD327" s="215" t="s">
        <v>1714</v>
      </c>
      <c r="AE327" s="224"/>
      <c r="AF327" s="215" t="s">
        <v>1714</v>
      </c>
      <c r="AG327" s="215" t="s">
        <v>3212</v>
      </c>
      <c r="AH327" s="224"/>
      <c r="AI327" s="215" t="s">
        <v>1624</v>
      </c>
      <c r="AJ327" s="212"/>
      <c r="AK327" s="224"/>
      <c r="AL327" s="233" t="s">
        <v>3166</v>
      </c>
      <c r="AM327" s="234"/>
      <c r="AN327" s="215" t="s">
        <v>1794</v>
      </c>
      <c r="AO327" s="221">
        <v>43424</v>
      </c>
      <c r="AP327" s="226" t="s">
        <v>3297</v>
      </c>
      <c r="AQ327" s="226" t="s">
        <v>3298</v>
      </c>
      <c r="AR327" s="212"/>
      <c r="AS327" s="215"/>
      <c r="AT327" s="221" t="s">
        <v>1838</v>
      </c>
      <c r="AU327" s="215"/>
      <c r="AW327" s="228" t="s">
        <v>4626</v>
      </c>
    </row>
    <row r="328" spans="1:50" s="227" customFormat="1" ht="24" customHeight="1">
      <c r="A328" s="211">
        <v>327</v>
      </c>
      <c r="B328" s="255" t="s">
        <v>438</v>
      </c>
      <c r="C328" s="255"/>
      <c r="D328" s="213" t="s">
        <v>439</v>
      </c>
      <c r="E328" s="214" t="s">
        <v>4091</v>
      </c>
      <c r="F328" s="219" t="s">
        <v>1628</v>
      </c>
      <c r="G328" s="215" t="s">
        <v>1793</v>
      </c>
      <c r="H328" s="218" t="s">
        <v>4426</v>
      </c>
      <c r="I328" s="248" t="e">
        <f>VLOOKUP(D328,#REF!,3,0)</f>
        <v>#REF!</v>
      </c>
      <c r="J328" s="216"/>
      <c r="K328" s="216" t="e">
        <v>#N/A</v>
      </c>
      <c r="L328" s="213"/>
      <c r="M328" s="217" t="s">
        <v>4626</v>
      </c>
      <c r="N328" s="217"/>
      <c r="O328" s="213" t="s">
        <v>4596</v>
      </c>
      <c r="P328" s="213" t="s">
        <v>4689</v>
      </c>
      <c r="Q328" s="213" t="e">
        <v>#N/A</v>
      </c>
      <c r="R328" s="215" t="s">
        <v>1426</v>
      </c>
      <c r="S328" s="220"/>
      <c r="T328" s="215"/>
      <c r="U328" s="213" t="s">
        <v>4715</v>
      </c>
      <c r="V328" s="213" t="e">
        <v>#N/A</v>
      </c>
      <c r="W328" s="213"/>
      <c r="X328" s="221" t="s">
        <v>4</v>
      </c>
      <c r="Y328" s="222" t="s">
        <v>2311</v>
      </c>
      <c r="Z328" s="217" t="s">
        <v>4742</v>
      </c>
      <c r="AA328" s="223" t="s">
        <v>2492</v>
      </c>
      <c r="AB328" s="223"/>
      <c r="AC328" s="226" t="s">
        <v>45</v>
      </c>
      <c r="AD328" s="215" t="s">
        <v>1714</v>
      </c>
      <c r="AE328" s="224"/>
      <c r="AF328" s="215" t="s">
        <v>1714</v>
      </c>
      <c r="AG328" s="215" t="s">
        <v>1426</v>
      </c>
      <c r="AH328" s="224"/>
      <c r="AI328" s="215" t="s">
        <v>1629</v>
      </c>
      <c r="AJ328" s="215"/>
      <c r="AK328" s="224"/>
      <c r="AL328" s="215" t="s">
        <v>435</v>
      </c>
      <c r="AM328" s="256">
        <v>43180.267678506942</v>
      </c>
      <c r="AN328" s="215" t="s">
        <v>1794</v>
      </c>
      <c r="AO328" s="221">
        <v>43354</v>
      </c>
      <c r="AP328" s="226" t="s">
        <v>2705</v>
      </c>
      <c r="AQ328" s="226">
        <v>6894320</v>
      </c>
      <c r="AR328" s="212"/>
      <c r="AS328" s="215" t="s">
        <v>1819</v>
      </c>
      <c r="AT328" s="221" t="s">
        <v>1802</v>
      </c>
      <c r="AU328" s="215"/>
      <c r="AW328" s="228" t="s">
        <v>4626</v>
      </c>
    </row>
    <row r="329" spans="1:50" s="227" customFormat="1" ht="24" customHeight="1">
      <c r="A329" s="211">
        <v>328</v>
      </c>
      <c r="B329" s="233" t="s">
        <v>168</v>
      </c>
      <c r="C329" s="233"/>
      <c r="D329" s="213" t="s">
        <v>164</v>
      </c>
      <c r="E329" s="214" t="s">
        <v>2337</v>
      </c>
      <c r="F329" s="215" t="s">
        <v>1689</v>
      </c>
      <c r="G329" s="215" t="s">
        <v>1622</v>
      </c>
      <c r="H329" s="218" t="s">
        <v>4426</v>
      </c>
      <c r="I329" s="248" t="e">
        <f>VLOOKUP(D329,#REF!,3,0)</f>
        <v>#REF!</v>
      </c>
      <c r="J329" s="216"/>
      <c r="K329" s="216" t="e">
        <v>#N/A</v>
      </c>
      <c r="L329" s="213"/>
      <c r="M329" s="217" t="s">
        <v>4626</v>
      </c>
      <c r="N329" s="217"/>
      <c r="O329" s="213" t="s">
        <v>4596</v>
      </c>
      <c r="P329" s="213" t="s">
        <v>4689</v>
      </c>
      <c r="Q329" s="213" t="e">
        <v>#N/A</v>
      </c>
      <c r="R329" s="215" t="s">
        <v>3212</v>
      </c>
      <c r="S329" s="220"/>
      <c r="T329" s="215"/>
      <c r="U329" s="213" t="s">
        <v>4715</v>
      </c>
      <c r="V329" s="213" t="e">
        <v>#N/A</v>
      </c>
      <c r="W329" s="213"/>
      <c r="X329" s="221" t="s">
        <v>4</v>
      </c>
      <c r="Y329" s="222" t="s">
        <v>2437</v>
      </c>
      <c r="Z329" s="217" t="s">
        <v>4742</v>
      </c>
      <c r="AA329" s="223" t="s">
        <v>3213</v>
      </c>
      <c r="AB329" s="223"/>
      <c r="AC329" s="233" t="s">
        <v>45</v>
      </c>
      <c r="AD329" s="215" t="s">
        <v>1714</v>
      </c>
      <c r="AE329" s="224"/>
      <c r="AF329" s="215" t="s">
        <v>1714</v>
      </c>
      <c r="AG329" s="215" t="s">
        <v>3212</v>
      </c>
      <c r="AH329" s="224"/>
      <c r="AI329" s="215" t="s">
        <v>1624</v>
      </c>
      <c r="AJ329" s="212"/>
      <c r="AK329" s="224"/>
      <c r="AL329" s="233" t="s">
        <v>3166</v>
      </c>
      <c r="AM329" s="234"/>
      <c r="AN329" s="215" t="s">
        <v>1794</v>
      </c>
      <c r="AO329" s="221">
        <v>43425</v>
      </c>
      <c r="AP329" s="226" t="s">
        <v>3299</v>
      </c>
      <c r="AQ329" s="226" t="s">
        <v>3300</v>
      </c>
      <c r="AR329" s="212"/>
      <c r="AS329" s="215"/>
      <c r="AT329" s="221" t="s">
        <v>1838</v>
      </c>
      <c r="AU329" s="215"/>
      <c r="AW329" s="228" t="s">
        <v>4626</v>
      </c>
    </row>
    <row r="330" spans="1:50" s="227" customFormat="1" ht="24" customHeight="1">
      <c r="A330" s="211">
        <v>329</v>
      </c>
      <c r="B330" s="284" t="s">
        <v>522</v>
      </c>
      <c r="C330" s="284"/>
      <c r="D330" s="213">
        <v>8014960610</v>
      </c>
      <c r="E330" s="214" t="s">
        <v>4031</v>
      </c>
      <c r="F330" s="219" t="s">
        <v>1628</v>
      </c>
      <c r="G330" s="215" t="s">
        <v>1793</v>
      </c>
      <c r="H330" s="218" t="s">
        <v>4426</v>
      </c>
      <c r="I330" s="248" t="e">
        <f>VLOOKUP(D330,#REF!,3,0)</f>
        <v>#REF!</v>
      </c>
      <c r="J330" s="216"/>
      <c r="K330" s="216" t="e">
        <v>#N/A</v>
      </c>
      <c r="L330" s="213"/>
      <c r="M330" s="217" t="s">
        <v>4626</v>
      </c>
      <c r="N330" s="217"/>
      <c r="O330" s="213" t="s">
        <v>4596</v>
      </c>
      <c r="P330" s="213" t="s">
        <v>4689</v>
      </c>
      <c r="Q330" s="213" t="e">
        <v>#N/A</v>
      </c>
      <c r="R330" s="219" t="s">
        <v>1421</v>
      </c>
      <c r="S330" s="220"/>
      <c r="T330" s="215"/>
      <c r="U330" s="213" t="s">
        <v>4715</v>
      </c>
      <c r="V330" s="213" t="e">
        <v>#N/A</v>
      </c>
      <c r="W330" s="213"/>
      <c r="X330" s="221" t="s">
        <v>4</v>
      </c>
      <c r="Y330" s="222" t="s">
        <v>2437</v>
      </c>
      <c r="Z330" s="217" t="s">
        <v>4742</v>
      </c>
      <c r="AA330" s="223" t="s">
        <v>2440</v>
      </c>
      <c r="AB330" s="223"/>
      <c r="AC330" s="219" t="s">
        <v>45</v>
      </c>
      <c r="AD330" s="215" t="s">
        <v>1714</v>
      </c>
      <c r="AE330" s="224"/>
      <c r="AF330" s="215" t="s">
        <v>1714</v>
      </c>
      <c r="AG330" s="219" t="s">
        <v>1421</v>
      </c>
      <c r="AH330" s="224"/>
      <c r="AI330" s="215" t="s">
        <v>1629</v>
      </c>
      <c r="AJ330" s="215"/>
      <c r="AK330" s="224"/>
      <c r="AL330" s="219" t="s">
        <v>519</v>
      </c>
      <c r="AM330" s="285">
        <v>42897.776766319446</v>
      </c>
      <c r="AN330" s="241" t="s">
        <v>1883</v>
      </c>
      <c r="AO330" s="221">
        <v>43348</v>
      </c>
      <c r="AP330" s="226" t="s">
        <v>2441</v>
      </c>
      <c r="AQ330" s="226">
        <v>0</v>
      </c>
      <c r="AR330" s="212"/>
      <c r="AS330" s="215"/>
      <c r="AT330" s="221" t="s">
        <v>1795</v>
      </c>
      <c r="AU330" s="215" t="s">
        <v>2439</v>
      </c>
      <c r="AW330" s="228" t="s">
        <v>4626</v>
      </c>
    </row>
    <row r="331" spans="1:50" s="227" customFormat="1" ht="24" customHeight="1">
      <c r="A331" s="211">
        <v>330</v>
      </c>
      <c r="B331" s="233" t="s">
        <v>204</v>
      </c>
      <c r="C331" s="233"/>
      <c r="D331" s="213" t="s">
        <v>164</v>
      </c>
      <c r="E331" s="214" t="s">
        <v>2337</v>
      </c>
      <c r="F331" s="215" t="s">
        <v>1689</v>
      </c>
      <c r="G331" s="215" t="s">
        <v>1622</v>
      </c>
      <c r="H331" s="218" t="s">
        <v>4426</v>
      </c>
      <c r="I331" s="248" t="e">
        <f>VLOOKUP(D331,#REF!,3,0)</f>
        <v>#REF!</v>
      </c>
      <c r="J331" s="216"/>
      <c r="K331" s="216" t="e">
        <v>#N/A</v>
      </c>
      <c r="L331" s="213"/>
      <c r="M331" s="217" t="s">
        <v>4626</v>
      </c>
      <c r="N331" s="217"/>
      <c r="O331" s="213" t="s">
        <v>4596</v>
      </c>
      <c r="P331" s="213" t="s">
        <v>4689</v>
      </c>
      <c r="Q331" s="213" t="e">
        <v>#N/A</v>
      </c>
      <c r="R331" s="215" t="s">
        <v>3212</v>
      </c>
      <c r="S331" s="220"/>
      <c r="T331" s="215"/>
      <c r="U331" s="213" t="s">
        <v>4715</v>
      </c>
      <c r="V331" s="213" t="e">
        <v>#N/A</v>
      </c>
      <c r="W331" s="213"/>
      <c r="X331" s="221" t="s">
        <v>4</v>
      </c>
      <c r="Y331" s="222" t="s">
        <v>2437</v>
      </c>
      <c r="Z331" s="217" t="s">
        <v>4742</v>
      </c>
      <c r="AA331" s="223" t="s">
        <v>3213</v>
      </c>
      <c r="AB331" s="223"/>
      <c r="AC331" s="233" t="s">
        <v>45</v>
      </c>
      <c r="AD331" s="215" t="s">
        <v>1714</v>
      </c>
      <c r="AE331" s="224"/>
      <c r="AF331" s="215" t="s">
        <v>1714</v>
      </c>
      <c r="AG331" s="215" t="s">
        <v>3212</v>
      </c>
      <c r="AH331" s="224"/>
      <c r="AI331" s="215" t="s">
        <v>1624</v>
      </c>
      <c r="AJ331" s="212"/>
      <c r="AK331" s="224"/>
      <c r="AL331" s="233" t="s">
        <v>3166</v>
      </c>
      <c r="AM331" s="234"/>
      <c r="AN331" s="215" t="s">
        <v>1794</v>
      </c>
      <c r="AO331" s="221">
        <v>43425</v>
      </c>
      <c r="AP331" s="226" t="s">
        <v>3301</v>
      </c>
      <c r="AQ331" s="226" t="s">
        <v>3302</v>
      </c>
      <c r="AR331" s="212"/>
      <c r="AS331" s="215"/>
      <c r="AT331" s="221" t="s">
        <v>1838</v>
      </c>
      <c r="AU331" s="215"/>
      <c r="AW331" s="228" t="s">
        <v>4626</v>
      </c>
    </row>
    <row r="332" spans="1:50" s="227" customFormat="1" ht="24" customHeight="1">
      <c r="A332" s="211">
        <v>331</v>
      </c>
      <c r="B332" s="284" t="s">
        <v>521</v>
      </c>
      <c r="C332" s="284"/>
      <c r="D332" s="213">
        <v>8014960610</v>
      </c>
      <c r="E332" s="214" t="s">
        <v>3993</v>
      </c>
      <c r="F332" s="219" t="s">
        <v>1628</v>
      </c>
      <c r="G332" s="215" t="s">
        <v>1793</v>
      </c>
      <c r="H332" s="218" t="s">
        <v>4426</v>
      </c>
      <c r="I332" s="248" t="e">
        <f>VLOOKUP(D332,#REF!,3,0)</f>
        <v>#REF!</v>
      </c>
      <c r="J332" s="216"/>
      <c r="K332" s="216" t="e">
        <v>#N/A</v>
      </c>
      <c r="L332" s="213"/>
      <c r="M332" s="217" t="s">
        <v>4626</v>
      </c>
      <c r="N332" s="217"/>
      <c r="O332" s="213" t="s">
        <v>4596</v>
      </c>
      <c r="P332" s="213" t="s">
        <v>4689</v>
      </c>
      <c r="Q332" s="213" t="e">
        <v>#N/A</v>
      </c>
      <c r="R332" s="219" t="s">
        <v>1421</v>
      </c>
      <c r="S332" s="220"/>
      <c r="T332" s="215"/>
      <c r="U332" s="213" t="s">
        <v>4715</v>
      </c>
      <c r="V332" s="213" t="e">
        <v>#N/A</v>
      </c>
      <c r="W332" s="213"/>
      <c r="X332" s="221" t="s">
        <v>4</v>
      </c>
      <c r="Y332" s="222" t="s">
        <v>2437</v>
      </c>
      <c r="Z332" s="217" t="s">
        <v>4742</v>
      </c>
      <c r="AA332" s="223" t="s">
        <v>2440</v>
      </c>
      <c r="AB332" s="223"/>
      <c r="AC332" s="219" t="s">
        <v>45</v>
      </c>
      <c r="AD332" s="215" t="s">
        <v>1714</v>
      </c>
      <c r="AE332" s="224"/>
      <c r="AF332" s="215" t="s">
        <v>1714</v>
      </c>
      <c r="AG332" s="219" t="s">
        <v>1421</v>
      </c>
      <c r="AH332" s="224"/>
      <c r="AI332" s="215" t="s">
        <v>1629</v>
      </c>
      <c r="AJ332" s="215"/>
      <c r="AK332" s="224"/>
      <c r="AL332" s="219" t="s">
        <v>519</v>
      </c>
      <c r="AM332" s="285">
        <v>42897.794212581015</v>
      </c>
      <c r="AN332" s="241" t="s">
        <v>1809</v>
      </c>
      <c r="AO332" s="221">
        <v>43353</v>
      </c>
      <c r="AP332" s="226" t="s">
        <v>2442</v>
      </c>
      <c r="AQ332" s="226">
        <v>215196</v>
      </c>
      <c r="AR332" s="212"/>
      <c r="AS332" s="215"/>
      <c r="AT332" s="221" t="s">
        <v>1795</v>
      </c>
      <c r="AU332" s="215" t="s">
        <v>2439</v>
      </c>
      <c r="AW332" s="228" t="s">
        <v>4626</v>
      </c>
    </row>
    <row r="333" spans="1:50" s="227" customFormat="1" ht="24" customHeight="1">
      <c r="A333" s="211">
        <v>332</v>
      </c>
      <c r="B333" s="233" t="s">
        <v>191</v>
      </c>
      <c r="C333" s="233"/>
      <c r="D333" s="213" t="s">
        <v>164</v>
      </c>
      <c r="E333" s="214" t="s">
        <v>2337</v>
      </c>
      <c r="F333" s="215" t="s">
        <v>1689</v>
      </c>
      <c r="G333" s="215" t="s">
        <v>1622</v>
      </c>
      <c r="H333" s="218" t="s">
        <v>4426</v>
      </c>
      <c r="I333" s="248" t="e">
        <f>VLOOKUP(D333,#REF!,3,0)</f>
        <v>#REF!</v>
      </c>
      <c r="J333" s="216"/>
      <c r="K333" s="216" t="e">
        <v>#N/A</v>
      </c>
      <c r="L333" s="213"/>
      <c r="M333" s="217" t="s">
        <v>4626</v>
      </c>
      <c r="N333" s="217"/>
      <c r="O333" s="213" t="s">
        <v>4596</v>
      </c>
      <c r="P333" s="213" t="s">
        <v>4689</v>
      </c>
      <c r="Q333" s="213" t="e">
        <v>#N/A</v>
      </c>
      <c r="R333" s="215" t="s">
        <v>3212</v>
      </c>
      <c r="S333" s="220"/>
      <c r="T333" s="215"/>
      <c r="U333" s="213" t="s">
        <v>4715</v>
      </c>
      <c r="V333" s="213" t="e">
        <v>#N/A</v>
      </c>
      <c r="W333" s="213"/>
      <c r="X333" s="221" t="s">
        <v>4</v>
      </c>
      <c r="Y333" s="222" t="s">
        <v>2437</v>
      </c>
      <c r="Z333" s="217" t="s">
        <v>4742</v>
      </c>
      <c r="AA333" s="223" t="s">
        <v>3213</v>
      </c>
      <c r="AB333" s="223"/>
      <c r="AC333" s="233" t="s">
        <v>45</v>
      </c>
      <c r="AD333" s="215" t="s">
        <v>1714</v>
      </c>
      <c r="AE333" s="224"/>
      <c r="AF333" s="215" t="s">
        <v>1714</v>
      </c>
      <c r="AG333" s="215" t="s">
        <v>3212</v>
      </c>
      <c r="AH333" s="224"/>
      <c r="AI333" s="215" t="s">
        <v>1624</v>
      </c>
      <c r="AJ333" s="212"/>
      <c r="AK333" s="224"/>
      <c r="AL333" s="233" t="s">
        <v>3166</v>
      </c>
      <c r="AM333" s="234"/>
      <c r="AN333" s="215" t="s">
        <v>1794</v>
      </c>
      <c r="AO333" s="221">
        <v>43426</v>
      </c>
      <c r="AP333" s="226" t="s">
        <v>3303</v>
      </c>
      <c r="AQ333" s="226" t="s">
        <v>3304</v>
      </c>
      <c r="AR333" s="212"/>
      <c r="AS333" s="215"/>
      <c r="AT333" s="221" t="s">
        <v>1838</v>
      </c>
      <c r="AU333" s="215"/>
      <c r="AW333" s="228" t="s">
        <v>4626</v>
      </c>
    </row>
    <row r="334" spans="1:50" s="227" customFormat="1" ht="24" customHeight="1">
      <c r="A334" s="211">
        <v>333</v>
      </c>
      <c r="B334" s="284" t="s">
        <v>525</v>
      </c>
      <c r="C334" s="284"/>
      <c r="D334" s="213">
        <v>8014961680</v>
      </c>
      <c r="E334" s="214" t="s">
        <v>3992</v>
      </c>
      <c r="F334" s="219" t="s">
        <v>1628</v>
      </c>
      <c r="G334" s="215" t="s">
        <v>1793</v>
      </c>
      <c r="H334" s="218" t="s">
        <v>4426</v>
      </c>
      <c r="I334" s="248" t="e">
        <f>VLOOKUP(D334,#REF!,3,0)</f>
        <v>#REF!</v>
      </c>
      <c r="J334" s="216"/>
      <c r="K334" s="216" t="e">
        <v>#N/A</v>
      </c>
      <c r="L334" s="213"/>
      <c r="M334" s="217" t="s">
        <v>4626</v>
      </c>
      <c r="N334" s="217"/>
      <c r="O334" s="213" t="s">
        <v>4596</v>
      </c>
      <c r="P334" s="213" t="s">
        <v>4689</v>
      </c>
      <c r="Q334" s="213" t="e">
        <v>#N/A</v>
      </c>
      <c r="R334" s="219" t="s">
        <v>1421</v>
      </c>
      <c r="S334" s="220"/>
      <c r="T334" s="215"/>
      <c r="U334" s="213" t="s">
        <v>4715</v>
      </c>
      <c r="V334" s="213" t="e">
        <v>#N/A</v>
      </c>
      <c r="W334" s="213"/>
      <c r="X334" s="221" t="s">
        <v>4</v>
      </c>
      <c r="Y334" s="222" t="s">
        <v>2437</v>
      </c>
      <c r="Z334" s="217" t="s">
        <v>4742</v>
      </c>
      <c r="AA334" s="223" t="s">
        <v>2440</v>
      </c>
      <c r="AB334" s="223"/>
      <c r="AC334" s="219" t="s">
        <v>471</v>
      </c>
      <c r="AD334" s="215" t="s">
        <v>1714</v>
      </c>
      <c r="AE334" s="224"/>
      <c r="AF334" s="215" t="s">
        <v>1714</v>
      </c>
      <c r="AG334" s="219" t="s">
        <v>1421</v>
      </c>
      <c r="AH334" s="224"/>
      <c r="AI334" s="215" t="s">
        <v>1629</v>
      </c>
      <c r="AJ334" s="215"/>
      <c r="AK334" s="224"/>
      <c r="AL334" s="219" t="s">
        <v>524</v>
      </c>
      <c r="AM334" s="285">
        <v>42890.431811921299</v>
      </c>
      <c r="AN334" s="241" t="s">
        <v>1809</v>
      </c>
      <c r="AO334" s="221">
        <v>43354</v>
      </c>
      <c r="AP334" s="226" t="s">
        <v>2443</v>
      </c>
      <c r="AQ334" s="226">
        <v>1250926</v>
      </c>
      <c r="AR334" s="212"/>
      <c r="AS334" s="215"/>
      <c r="AT334" s="221" t="s">
        <v>1795</v>
      </c>
      <c r="AU334" s="215"/>
      <c r="AW334" s="228" t="s">
        <v>4626</v>
      </c>
    </row>
    <row r="335" spans="1:50" s="227" customFormat="1" ht="24" customHeight="1">
      <c r="A335" s="211">
        <v>334</v>
      </c>
      <c r="B335" s="233" t="s">
        <v>184</v>
      </c>
      <c r="C335" s="233"/>
      <c r="D335" s="213" t="s">
        <v>164</v>
      </c>
      <c r="E335" s="214" t="s">
        <v>2337</v>
      </c>
      <c r="F335" s="215" t="s">
        <v>1689</v>
      </c>
      <c r="G335" s="215" t="s">
        <v>1622</v>
      </c>
      <c r="H335" s="218" t="s">
        <v>4426</v>
      </c>
      <c r="I335" s="248" t="e">
        <f>VLOOKUP(D335,#REF!,3,0)</f>
        <v>#REF!</v>
      </c>
      <c r="J335" s="216"/>
      <c r="K335" s="216" t="e">
        <v>#N/A</v>
      </c>
      <c r="L335" s="213"/>
      <c r="M335" s="217" t="s">
        <v>4626</v>
      </c>
      <c r="N335" s="217"/>
      <c r="O335" s="213" t="s">
        <v>4596</v>
      </c>
      <c r="P335" s="213" t="s">
        <v>4689</v>
      </c>
      <c r="Q335" s="213" t="e">
        <v>#N/A</v>
      </c>
      <c r="R335" s="215" t="s">
        <v>3212</v>
      </c>
      <c r="S335" s="220"/>
      <c r="T335" s="215"/>
      <c r="U335" s="213" t="s">
        <v>4715</v>
      </c>
      <c r="V335" s="213" t="e">
        <v>#N/A</v>
      </c>
      <c r="W335" s="213"/>
      <c r="X335" s="221" t="s">
        <v>4</v>
      </c>
      <c r="Y335" s="222" t="s">
        <v>2437</v>
      </c>
      <c r="Z335" s="217" t="s">
        <v>4742</v>
      </c>
      <c r="AA335" s="223" t="s">
        <v>3213</v>
      </c>
      <c r="AB335" s="223"/>
      <c r="AC335" s="233" t="s">
        <v>45</v>
      </c>
      <c r="AD335" s="215" t="s">
        <v>1714</v>
      </c>
      <c r="AE335" s="224"/>
      <c r="AF335" s="215" t="s">
        <v>1714</v>
      </c>
      <c r="AG335" s="215" t="s">
        <v>3212</v>
      </c>
      <c r="AH335" s="224"/>
      <c r="AI335" s="215" t="s">
        <v>1624</v>
      </c>
      <c r="AJ335" s="212"/>
      <c r="AK335" s="224"/>
      <c r="AL335" s="233" t="s">
        <v>3166</v>
      </c>
      <c r="AM335" s="234"/>
      <c r="AN335" s="215" t="s">
        <v>1794</v>
      </c>
      <c r="AO335" s="221">
        <v>43424</v>
      </c>
      <c r="AP335" s="226" t="s">
        <v>3305</v>
      </c>
      <c r="AQ335" s="226" t="s">
        <v>3306</v>
      </c>
      <c r="AR335" s="212"/>
      <c r="AS335" s="215"/>
      <c r="AT335" s="221" t="s">
        <v>1838</v>
      </c>
      <c r="AU335" s="215"/>
      <c r="AW335" s="228" t="s">
        <v>4626</v>
      </c>
    </row>
    <row r="336" spans="1:50" s="227" customFormat="1" ht="24" customHeight="1">
      <c r="A336" s="211">
        <v>335</v>
      </c>
      <c r="B336" s="284" t="s">
        <v>527</v>
      </c>
      <c r="C336" s="284"/>
      <c r="D336" s="213">
        <v>8014961680</v>
      </c>
      <c r="E336" s="214" t="s">
        <v>3993</v>
      </c>
      <c r="F336" s="219" t="s">
        <v>1628</v>
      </c>
      <c r="G336" s="215" t="s">
        <v>1793</v>
      </c>
      <c r="H336" s="218" t="s">
        <v>4426</v>
      </c>
      <c r="I336" s="248" t="e">
        <f>VLOOKUP(D336,#REF!,3,0)</f>
        <v>#REF!</v>
      </c>
      <c r="J336" s="216"/>
      <c r="K336" s="216" t="e">
        <v>#N/A</v>
      </c>
      <c r="L336" s="213"/>
      <c r="M336" s="217" t="s">
        <v>4626</v>
      </c>
      <c r="N336" s="217"/>
      <c r="O336" s="213" t="s">
        <v>4596</v>
      </c>
      <c r="P336" s="213" t="s">
        <v>4689</v>
      </c>
      <c r="Q336" s="213" t="e">
        <v>#N/A</v>
      </c>
      <c r="R336" s="219" t="s">
        <v>1421</v>
      </c>
      <c r="S336" s="220"/>
      <c r="T336" s="215"/>
      <c r="U336" s="213" t="s">
        <v>4715</v>
      </c>
      <c r="V336" s="213" t="e">
        <v>#N/A</v>
      </c>
      <c r="W336" s="213"/>
      <c r="X336" s="221" t="s">
        <v>4</v>
      </c>
      <c r="Y336" s="222" t="s">
        <v>2437</v>
      </c>
      <c r="Z336" s="217" t="s">
        <v>4742</v>
      </c>
      <c r="AA336" s="223" t="s">
        <v>2440</v>
      </c>
      <c r="AB336" s="223"/>
      <c r="AC336" s="219" t="s">
        <v>471</v>
      </c>
      <c r="AD336" s="215" t="s">
        <v>1714</v>
      </c>
      <c r="AE336" s="224"/>
      <c r="AF336" s="215" t="s">
        <v>1714</v>
      </c>
      <c r="AG336" s="219" t="s">
        <v>1421</v>
      </c>
      <c r="AH336" s="224"/>
      <c r="AI336" s="215" t="s">
        <v>1629</v>
      </c>
      <c r="AJ336" s="215"/>
      <c r="AK336" s="224"/>
      <c r="AL336" s="219" t="s">
        <v>524</v>
      </c>
      <c r="AM336" s="285">
        <v>42897.794212581015</v>
      </c>
      <c r="AN336" s="215" t="s">
        <v>1794</v>
      </c>
      <c r="AO336" s="221">
        <v>43348</v>
      </c>
      <c r="AP336" s="226" t="s">
        <v>2444</v>
      </c>
      <c r="AQ336" s="226">
        <v>198989</v>
      </c>
      <c r="AR336" s="212"/>
      <c r="AS336" s="215"/>
      <c r="AT336" s="221" t="s">
        <v>1795</v>
      </c>
      <c r="AU336" s="215"/>
      <c r="AW336" s="228" t="s">
        <v>4626</v>
      </c>
    </row>
    <row r="337" spans="1:268" s="227" customFormat="1" ht="24" customHeight="1">
      <c r="A337" s="211">
        <v>336</v>
      </c>
      <c r="B337" s="233" t="s">
        <v>167</v>
      </c>
      <c r="C337" s="233"/>
      <c r="D337" s="213" t="s">
        <v>164</v>
      </c>
      <c r="E337" s="214" t="s">
        <v>2337</v>
      </c>
      <c r="F337" s="215" t="s">
        <v>1689</v>
      </c>
      <c r="G337" s="215" t="s">
        <v>1622</v>
      </c>
      <c r="H337" s="218" t="s">
        <v>4426</v>
      </c>
      <c r="I337" s="248" t="e">
        <f>VLOOKUP(D337,#REF!,3,0)</f>
        <v>#REF!</v>
      </c>
      <c r="J337" s="216"/>
      <c r="K337" s="216" t="e">
        <v>#N/A</v>
      </c>
      <c r="L337" s="213"/>
      <c r="M337" s="217" t="s">
        <v>4626</v>
      </c>
      <c r="N337" s="217"/>
      <c r="O337" s="213" t="s">
        <v>4596</v>
      </c>
      <c r="P337" s="213" t="s">
        <v>4689</v>
      </c>
      <c r="Q337" s="213" t="e">
        <v>#N/A</v>
      </c>
      <c r="R337" s="215" t="s">
        <v>3212</v>
      </c>
      <c r="S337" s="220"/>
      <c r="T337" s="215"/>
      <c r="U337" s="213" t="s">
        <v>4715</v>
      </c>
      <c r="V337" s="213" t="e">
        <v>#N/A</v>
      </c>
      <c r="W337" s="213"/>
      <c r="X337" s="221" t="s">
        <v>4</v>
      </c>
      <c r="Y337" s="222" t="s">
        <v>2437</v>
      </c>
      <c r="Z337" s="217" t="s">
        <v>4742</v>
      </c>
      <c r="AA337" s="223" t="s">
        <v>3213</v>
      </c>
      <c r="AB337" s="223"/>
      <c r="AC337" s="233" t="s">
        <v>45</v>
      </c>
      <c r="AD337" s="215" t="s">
        <v>1714</v>
      </c>
      <c r="AE337" s="224"/>
      <c r="AF337" s="215" t="s">
        <v>1714</v>
      </c>
      <c r="AG337" s="215" t="s">
        <v>3212</v>
      </c>
      <c r="AH337" s="224"/>
      <c r="AI337" s="215" t="s">
        <v>1624</v>
      </c>
      <c r="AJ337" s="212"/>
      <c r="AK337" s="224"/>
      <c r="AL337" s="233" t="s">
        <v>3166</v>
      </c>
      <c r="AM337" s="234"/>
      <c r="AN337" s="215" t="s">
        <v>1794</v>
      </c>
      <c r="AO337" s="221">
        <v>43424</v>
      </c>
      <c r="AP337" s="226" t="s">
        <v>3307</v>
      </c>
      <c r="AQ337" s="226" t="s">
        <v>3308</v>
      </c>
      <c r="AR337" s="212"/>
      <c r="AS337" s="215"/>
      <c r="AT337" s="221" t="s">
        <v>1838</v>
      </c>
      <c r="AU337" s="215"/>
      <c r="AW337" s="228" t="s">
        <v>4626</v>
      </c>
    </row>
    <row r="338" spans="1:268" s="227" customFormat="1" ht="24" customHeight="1">
      <c r="A338" s="211">
        <v>337</v>
      </c>
      <c r="B338" s="255" t="s">
        <v>510</v>
      </c>
      <c r="C338" s="255"/>
      <c r="D338" s="213" t="s">
        <v>1751</v>
      </c>
      <c r="E338" s="214">
        <v>42905</v>
      </c>
      <c r="F338" s="219" t="s">
        <v>1628</v>
      </c>
      <c r="G338" s="215" t="s">
        <v>1793</v>
      </c>
      <c r="H338" s="218" t="s">
        <v>4426</v>
      </c>
      <c r="I338" s="248" t="e">
        <f>VLOOKUP(D338,#REF!,3,0)</f>
        <v>#REF!</v>
      </c>
      <c r="J338" s="216"/>
      <c r="K338" s="216" t="e">
        <v>#N/A</v>
      </c>
      <c r="L338" s="213"/>
      <c r="M338" s="217" t="s">
        <v>4626</v>
      </c>
      <c r="N338" s="217"/>
      <c r="O338" s="213" t="s">
        <v>4596</v>
      </c>
      <c r="P338" s="213" t="s">
        <v>4689</v>
      </c>
      <c r="Q338" s="213" t="e">
        <v>#N/A</v>
      </c>
      <c r="R338" s="215" t="s">
        <v>1421</v>
      </c>
      <c r="S338" s="220"/>
      <c r="T338" s="215"/>
      <c r="U338" s="213" t="s">
        <v>4715</v>
      </c>
      <c r="V338" s="213" t="e">
        <v>#N/A</v>
      </c>
      <c r="W338" s="213"/>
      <c r="X338" s="221" t="s">
        <v>4</v>
      </c>
      <c r="Y338" s="222" t="s">
        <v>2437</v>
      </c>
      <c r="Z338" s="217" t="s">
        <v>4742</v>
      </c>
      <c r="AA338" s="223" t="s">
        <v>2440</v>
      </c>
      <c r="AB338" s="223"/>
      <c r="AC338" s="226" t="s">
        <v>45</v>
      </c>
      <c r="AD338" s="215" t="s">
        <v>1714</v>
      </c>
      <c r="AE338" s="224"/>
      <c r="AF338" s="215" t="s">
        <v>1714</v>
      </c>
      <c r="AG338" s="215" t="s">
        <v>1421</v>
      </c>
      <c r="AH338" s="224"/>
      <c r="AI338" s="215" t="s">
        <v>1629</v>
      </c>
      <c r="AJ338" s="215"/>
      <c r="AK338" s="224"/>
      <c r="AL338" s="215" t="s">
        <v>507</v>
      </c>
      <c r="AM338" s="256">
        <v>42905</v>
      </c>
      <c r="AN338" s="215" t="s">
        <v>1794</v>
      </c>
      <c r="AO338" s="221">
        <v>43319</v>
      </c>
      <c r="AP338" s="226">
        <v>0</v>
      </c>
      <c r="AQ338" s="226">
        <v>0</v>
      </c>
      <c r="AR338" s="212"/>
      <c r="AS338" s="215"/>
      <c r="AT338" s="221" t="s">
        <v>1795</v>
      </c>
      <c r="AU338" s="215"/>
      <c r="AW338" s="228" t="s">
        <v>4626</v>
      </c>
    </row>
    <row r="339" spans="1:268" s="227" customFormat="1" ht="24" customHeight="1">
      <c r="A339" s="211">
        <v>338</v>
      </c>
      <c r="B339" s="233" t="s">
        <v>173</v>
      </c>
      <c r="C339" s="233"/>
      <c r="D339" s="213" t="s">
        <v>164</v>
      </c>
      <c r="E339" s="214" t="s">
        <v>2337</v>
      </c>
      <c r="F339" s="215" t="s">
        <v>1689</v>
      </c>
      <c r="G339" s="215" t="s">
        <v>1622</v>
      </c>
      <c r="H339" s="218" t="s">
        <v>4426</v>
      </c>
      <c r="I339" s="248" t="e">
        <f>VLOOKUP(D339,#REF!,3,0)</f>
        <v>#REF!</v>
      </c>
      <c r="J339" s="216"/>
      <c r="K339" s="216" t="e">
        <v>#N/A</v>
      </c>
      <c r="L339" s="213"/>
      <c r="M339" s="217" t="s">
        <v>4626</v>
      </c>
      <c r="N339" s="217"/>
      <c r="O339" s="213" t="s">
        <v>4596</v>
      </c>
      <c r="P339" s="213" t="s">
        <v>4689</v>
      </c>
      <c r="Q339" s="213" t="e">
        <v>#N/A</v>
      </c>
      <c r="R339" s="215" t="s">
        <v>3212</v>
      </c>
      <c r="S339" s="220"/>
      <c r="T339" s="215"/>
      <c r="U339" s="213" t="s">
        <v>4715</v>
      </c>
      <c r="V339" s="213" t="e">
        <v>#N/A</v>
      </c>
      <c r="W339" s="213"/>
      <c r="X339" s="221" t="s">
        <v>4</v>
      </c>
      <c r="Y339" s="222" t="s">
        <v>2437</v>
      </c>
      <c r="Z339" s="217" t="s">
        <v>4742</v>
      </c>
      <c r="AA339" s="223" t="s">
        <v>3213</v>
      </c>
      <c r="AB339" s="223"/>
      <c r="AC339" s="233" t="s">
        <v>45</v>
      </c>
      <c r="AD339" s="215" t="s">
        <v>1714</v>
      </c>
      <c r="AE339" s="224"/>
      <c r="AF339" s="215" t="s">
        <v>1714</v>
      </c>
      <c r="AG339" s="215" t="s">
        <v>3212</v>
      </c>
      <c r="AH339" s="224"/>
      <c r="AI339" s="215" t="s">
        <v>1624</v>
      </c>
      <c r="AJ339" s="212"/>
      <c r="AK339" s="224"/>
      <c r="AL339" s="233" t="s">
        <v>3166</v>
      </c>
      <c r="AM339" s="234"/>
      <c r="AN339" s="215" t="s">
        <v>1794</v>
      </c>
      <c r="AO339" s="221">
        <v>43425</v>
      </c>
      <c r="AP339" s="226" t="s">
        <v>3309</v>
      </c>
      <c r="AQ339" s="226" t="s">
        <v>3310</v>
      </c>
      <c r="AR339" s="212"/>
      <c r="AS339" s="215"/>
      <c r="AT339" s="221" t="s">
        <v>1838</v>
      </c>
      <c r="AU339" s="215"/>
      <c r="AW339" s="228" t="s">
        <v>4626</v>
      </c>
    </row>
    <row r="340" spans="1:268" s="227" customFormat="1" ht="24" customHeight="1">
      <c r="A340" s="211">
        <v>339</v>
      </c>
      <c r="B340" s="255" t="s">
        <v>518</v>
      </c>
      <c r="C340" s="255"/>
      <c r="D340" s="213" t="s">
        <v>1751</v>
      </c>
      <c r="E340" s="214" t="s">
        <v>4010</v>
      </c>
      <c r="F340" s="219" t="s">
        <v>1628</v>
      </c>
      <c r="G340" s="215" t="s">
        <v>1793</v>
      </c>
      <c r="H340" s="218" t="s">
        <v>4426</v>
      </c>
      <c r="I340" s="248" t="e">
        <f>VLOOKUP(D340,#REF!,3,0)</f>
        <v>#REF!</v>
      </c>
      <c r="J340" s="216"/>
      <c r="K340" s="216" t="e">
        <v>#N/A</v>
      </c>
      <c r="L340" s="213"/>
      <c r="M340" s="217" t="s">
        <v>4626</v>
      </c>
      <c r="N340" s="217"/>
      <c r="O340" s="213" t="s">
        <v>4596</v>
      </c>
      <c r="P340" s="213" t="s">
        <v>4689</v>
      </c>
      <c r="Q340" s="213" t="e">
        <v>#N/A</v>
      </c>
      <c r="R340" s="215" t="s">
        <v>1421</v>
      </c>
      <c r="S340" s="220"/>
      <c r="T340" s="215"/>
      <c r="U340" s="213" t="s">
        <v>4715</v>
      </c>
      <c r="V340" s="213" t="e">
        <v>#N/A</v>
      </c>
      <c r="W340" s="213"/>
      <c r="X340" s="221" t="s">
        <v>4</v>
      </c>
      <c r="Y340" s="222" t="s">
        <v>2437</v>
      </c>
      <c r="Z340" s="217" t="s">
        <v>4742</v>
      </c>
      <c r="AA340" s="223" t="s">
        <v>2440</v>
      </c>
      <c r="AB340" s="223"/>
      <c r="AC340" s="226" t="s">
        <v>45</v>
      </c>
      <c r="AD340" s="215" t="s">
        <v>1714</v>
      </c>
      <c r="AE340" s="224"/>
      <c r="AF340" s="215" t="s">
        <v>1714</v>
      </c>
      <c r="AG340" s="215" t="s">
        <v>1421</v>
      </c>
      <c r="AH340" s="224"/>
      <c r="AI340" s="215" t="s">
        <v>1629</v>
      </c>
      <c r="AJ340" s="215"/>
      <c r="AK340" s="224"/>
      <c r="AL340" s="215" t="s">
        <v>507</v>
      </c>
      <c r="AM340" s="256">
        <v>42904.375</v>
      </c>
      <c r="AN340" s="215" t="s">
        <v>1794</v>
      </c>
      <c r="AO340" s="221">
        <v>43321</v>
      </c>
      <c r="AP340" s="226">
        <v>0</v>
      </c>
      <c r="AQ340" s="226">
        <v>0</v>
      </c>
      <c r="AR340" s="212"/>
      <c r="AS340" s="215"/>
      <c r="AT340" s="221" t="s">
        <v>1795</v>
      </c>
      <c r="AU340" s="215"/>
      <c r="AW340" s="228" t="s">
        <v>4626</v>
      </c>
    </row>
    <row r="341" spans="1:268" s="337" customFormat="1" ht="42.75" customHeight="1">
      <c r="A341" s="211">
        <v>340</v>
      </c>
      <c r="B341" s="233" t="s">
        <v>172</v>
      </c>
      <c r="C341" s="233"/>
      <c r="D341" s="213" t="s">
        <v>164</v>
      </c>
      <c r="E341" s="214" t="s">
        <v>2337</v>
      </c>
      <c r="F341" s="215" t="s">
        <v>1689</v>
      </c>
      <c r="G341" s="215" t="s">
        <v>1622</v>
      </c>
      <c r="H341" s="218" t="s">
        <v>4426</v>
      </c>
      <c r="I341" s="248" t="e">
        <f>VLOOKUP(D341,#REF!,3,0)</f>
        <v>#REF!</v>
      </c>
      <c r="J341" s="216"/>
      <c r="K341" s="216" t="e">
        <v>#N/A</v>
      </c>
      <c r="L341" s="213"/>
      <c r="M341" s="217" t="s">
        <v>4626</v>
      </c>
      <c r="N341" s="217"/>
      <c r="O341" s="213" t="s">
        <v>4596</v>
      </c>
      <c r="P341" s="213" t="s">
        <v>4689</v>
      </c>
      <c r="Q341" s="213" t="e">
        <v>#N/A</v>
      </c>
      <c r="R341" s="215" t="s">
        <v>3212</v>
      </c>
      <c r="S341" s="220"/>
      <c r="T341" s="215"/>
      <c r="U341" s="213" t="s">
        <v>4715</v>
      </c>
      <c r="V341" s="213" t="e">
        <v>#N/A</v>
      </c>
      <c r="W341" s="213"/>
      <c r="X341" s="221" t="s">
        <v>4</v>
      </c>
      <c r="Y341" s="222" t="s">
        <v>2437</v>
      </c>
      <c r="Z341" s="217" t="s">
        <v>4742</v>
      </c>
      <c r="AA341" s="223" t="s">
        <v>3213</v>
      </c>
      <c r="AB341" s="223"/>
      <c r="AC341" s="233" t="s">
        <v>45</v>
      </c>
      <c r="AD341" s="215" t="s">
        <v>1714</v>
      </c>
      <c r="AE341" s="224"/>
      <c r="AF341" s="215" t="s">
        <v>1714</v>
      </c>
      <c r="AG341" s="215" t="s">
        <v>3212</v>
      </c>
      <c r="AH341" s="224"/>
      <c r="AI341" s="215" t="s">
        <v>1624</v>
      </c>
      <c r="AJ341" s="212"/>
      <c r="AK341" s="224"/>
      <c r="AL341" s="233" t="s">
        <v>3166</v>
      </c>
      <c r="AM341" s="234"/>
      <c r="AN341" s="215" t="s">
        <v>1794</v>
      </c>
      <c r="AO341" s="221">
        <v>43425</v>
      </c>
      <c r="AP341" s="226" t="s">
        <v>3311</v>
      </c>
      <c r="AQ341" s="226" t="s">
        <v>3312</v>
      </c>
      <c r="AR341" s="212"/>
      <c r="AS341" s="215"/>
      <c r="AT341" s="221" t="s">
        <v>1838</v>
      </c>
      <c r="AU341" s="215"/>
      <c r="AV341" s="227"/>
      <c r="AW341" s="228" t="s">
        <v>4626</v>
      </c>
      <c r="AX341" s="227"/>
      <c r="AY341" s="227"/>
      <c r="AZ341" s="227"/>
      <c r="BA341" s="227"/>
      <c r="BB341" s="227"/>
      <c r="BC341" s="227"/>
      <c r="BD341" s="227"/>
      <c r="BE341" s="227"/>
      <c r="BF341" s="227"/>
      <c r="BG341" s="227"/>
      <c r="BH341" s="227"/>
      <c r="BI341" s="227"/>
      <c r="BJ341" s="227"/>
      <c r="BK341" s="227"/>
      <c r="BL341" s="227"/>
      <c r="BM341" s="227"/>
      <c r="BN341" s="227"/>
      <c r="BO341" s="227"/>
      <c r="BP341" s="227"/>
      <c r="BQ341" s="227"/>
      <c r="BR341" s="227"/>
      <c r="BS341" s="227"/>
      <c r="BT341" s="227"/>
      <c r="BU341" s="227"/>
      <c r="BV341" s="227"/>
      <c r="BW341" s="227"/>
      <c r="BX341" s="227"/>
      <c r="BY341" s="227"/>
      <c r="BZ341" s="227"/>
      <c r="CA341" s="227"/>
      <c r="CB341" s="227"/>
      <c r="CC341" s="227"/>
      <c r="CD341" s="227"/>
      <c r="CE341" s="227"/>
      <c r="CF341" s="227"/>
      <c r="CG341" s="227"/>
      <c r="CH341" s="227"/>
      <c r="CI341" s="227"/>
      <c r="CJ341" s="227"/>
      <c r="CK341" s="227"/>
      <c r="CL341" s="227"/>
      <c r="CM341" s="227"/>
      <c r="CN341" s="227"/>
      <c r="CO341" s="227"/>
      <c r="CP341" s="227"/>
      <c r="CQ341" s="227"/>
      <c r="CR341" s="227"/>
      <c r="CS341" s="227"/>
      <c r="CT341" s="227"/>
      <c r="CU341" s="227"/>
      <c r="CV341" s="227"/>
      <c r="CW341" s="227"/>
      <c r="CX341" s="227"/>
      <c r="CY341" s="227"/>
      <c r="CZ341" s="227"/>
      <c r="DA341" s="227"/>
      <c r="DB341" s="227"/>
      <c r="DC341" s="227"/>
      <c r="DD341" s="227"/>
      <c r="DE341" s="227"/>
      <c r="DF341" s="227"/>
      <c r="DG341" s="227"/>
      <c r="DH341" s="227"/>
      <c r="DI341" s="227"/>
      <c r="DJ341" s="227"/>
      <c r="DK341" s="227"/>
      <c r="DL341" s="227"/>
      <c r="DM341" s="227"/>
      <c r="DN341" s="227"/>
      <c r="DO341" s="227"/>
      <c r="DP341" s="227"/>
      <c r="DQ341" s="227"/>
      <c r="DR341" s="227"/>
      <c r="DS341" s="227"/>
      <c r="DT341" s="227"/>
      <c r="DU341" s="227"/>
      <c r="DV341" s="227"/>
      <c r="DW341" s="227"/>
      <c r="DX341" s="227"/>
      <c r="DY341" s="227"/>
      <c r="DZ341" s="227"/>
      <c r="EA341" s="227"/>
      <c r="EB341" s="227"/>
      <c r="EC341" s="227"/>
      <c r="ED341" s="227"/>
      <c r="EE341" s="227"/>
      <c r="EF341" s="227"/>
      <c r="EG341" s="227"/>
      <c r="EH341" s="227"/>
      <c r="EI341" s="227"/>
      <c r="EJ341" s="227"/>
      <c r="EK341" s="227"/>
      <c r="EL341" s="227"/>
      <c r="EM341" s="227"/>
      <c r="EN341" s="227"/>
      <c r="EO341" s="227"/>
      <c r="EP341" s="227"/>
      <c r="EQ341" s="227"/>
      <c r="ER341" s="227"/>
      <c r="ES341" s="227"/>
      <c r="ET341" s="227"/>
      <c r="EU341" s="227"/>
      <c r="EV341" s="227"/>
      <c r="EW341" s="227"/>
      <c r="EX341" s="227"/>
      <c r="EY341" s="227"/>
      <c r="EZ341" s="227"/>
      <c r="FA341" s="227"/>
      <c r="FB341" s="227"/>
      <c r="FC341" s="227"/>
      <c r="FD341" s="227"/>
      <c r="FE341" s="227"/>
      <c r="FF341" s="227"/>
      <c r="FG341" s="227"/>
      <c r="FH341" s="227"/>
      <c r="FI341" s="227"/>
      <c r="FJ341" s="227"/>
      <c r="FK341" s="227"/>
      <c r="FL341" s="227"/>
      <c r="FM341" s="227"/>
      <c r="FN341" s="227"/>
      <c r="FO341" s="227"/>
      <c r="FP341" s="227"/>
      <c r="FQ341" s="227"/>
      <c r="FR341" s="227"/>
      <c r="FS341" s="227"/>
      <c r="FT341" s="227"/>
      <c r="FU341" s="227"/>
      <c r="FV341" s="227"/>
      <c r="FW341" s="227"/>
      <c r="FX341" s="227"/>
      <c r="FY341" s="227"/>
      <c r="FZ341" s="227"/>
      <c r="GA341" s="227"/>
      <c r="GB341" s="227"/>
      <c r="GC341" s="227"/>
      <c r="GD341" s="227"/>
      <c r="GE341" s="227"/>
      <c r="GF341" s="227"/>
      <c r="GG341" s="227"/>
      <c r="GH341" s="227"/>
      <c r="GI341" s="227"/>
      <c r="GJ341" s="227"/>
      <c r="GK341" s="227"/>
      <c r="GL341" s="227"/>
      <c r="GM341" s="227"/>
      <c r="GN341" s="227"/>
      <c r="GO341" s="227"/>
      <c r="GP341" s="227"/>
      <c r="GQ341" s="227"/>
      <c r="GR341" s="227"/>
      <c r="GS341" s="227"/>
      <c r="GT341" s="227"/>
      <c r="GU341" s="227"/>
      <c r="GV341" s="227"/>
      <c r="GW341" s="227"/>
      <c r="GX341" s="227"/>
      <c r="GY341" s="227"/>
      <c r="GZ341" s="227"/>
      <c r="HA341" s="227"/>
      <c r="HB341" s="227"/>
      <c r="HC341" s="227"/>
      <c r="HD341" s="227"/>
      <c r="HE341" s="227"/>
      <c r="HF341" s="227"/>
      <c r="HG341" s="227"/>
      <c r="HH341" s="227"/>
      <c r="HI341" s="227"/>
      <c r="HJ341" s="227"/>
      <c r="HK341" s="227"/>
      <c r="HL341" s="227"/>
      <c r="HM341" s="227"/>
      <c r="HN341" s="227"/>
      <c r="HO341" s="227"/>
      <c r="HP341" s="227"/>
      <c r="HQ341" s="227"/>
      <c r="HR341" s="227"/>
      <c r="HS341" s="227"/>
      <c r="HT341" s="227"/>
      <c r="HU341" s="227"/>
      <c r="HV341" s="227"/>
      <c r="HW341" s="227"/>
      <c r="HX341" s="227"/>
      <c r="HY341" s="227"/>
      <c r="HZ341" s="227"/>
      <c r="IA341" s="227"/>
      <c r="IB341" s="227"/>
      <c r="IC341" s="227"/>
      <c r="ID341" s="227"/>
      <c r="IE341" s="227"/>
      <c r="IF341" s="227"/>
      <c r="IG341" s="227"/>
      <c r="IH341" s="227"/>
      <c r="II341" s="227"/>
      <c r="IJ341" s="227"/>
      <c r="IK341" s="227"/>
      <c r="IL341" s="227"/>
      <c r="IM341" s="227"/>
      <c r="IN341" s="227"/>
      <c r="IO341" s="227"/>
      <c r="IP341" s="227"/>
      <c r="IQ341" s="227"/>
      <c r="IR341" s="227"/>
      <c r="IS341" s="227"/>
      <c r="IT341" s="227"/>
      <c r="IU341" s="227"/>
      <c r="IV341" s="227"/>
      <c r="IW341" s="227"/>
      <c r="IX341" s="227"/>
      <c r="IY341" s="227"/>
      <c r="IZ341" s="227"/>
      <c r="JA341" s="227"/>
      <c r="JB341" s="227"/>
      <c r="JC341" s="227"/>
      <c r="JD341" s="227"/>
      <c r="JE341" s="227"/>
      <c r="JF341" s="227"/>
      <c r="JG341" s="227"/>
      <c r="JH341" s="227"/>
    </row>
    <row r="342" spans="1:268" s="362" customFormat="1" ht="35.25" customHeight="1">
      <c r="A342" s="211">
        <v>341</v>
      </c>
      <c r="B342" s="284" t="s">
        <v>466</v>
      </c>
      <c r="C342" s="284"/>
      <c r="D342" s="213">
        <v>8015937650</v>
      </c>
      <c r="E342" s="214" t="s">
        <v>4032</v>
      </c>
      <c r="F342" s="219" t="s">
        <v>1628</v>
      </c>
      <c r="G342" s="215" t="s">
        <v>1793</v>
      </c>
      <c r="H342" s="218" t="s">
        <v>4426</v>
      </c>
      <c r="I342" s="248" t="e">
        <f>VLOOKUP(D342,#REF!,3,0)</f>
        <v>#REF!</v>
      </c>
      <c r="J342" s="216"/>
      <c r="K342" s="216" t="e">
        <v>#N/A</v>
      </c>
      <c r="L342" s="213"/>
      <c r="M342" s="217" t="s">
        <v>4626</v>
      </c>
      <c r="N342" s="217"/>
      <c r="O342" s="213" t="s">
        <v>4596</v>
      </c>
      <c r="P342" s="213" t="s">
        <v>4689</v>
      </c>
      <c r="Q342" s="213" t="e">
        <v>#N/A</v>
      </c>
      <c r="R342" s="219" t="s">
        <v>1422</v>
      </c>
      <c r="S342" s="220"/>
      <c r="T342" s="215"/>
      <c r="U342" s="213" t="s">
        <v>4715</v>
      </c>
      <c r="V342" s="213" t="e">
        <v>#N/A</v>
      </c>
      <c r="W342" s="213"/>
      <c r="X342" s="221" t="s">
        <v>4</v>
      </c>
      <c r="Y342" s="222" t="s">
        <v>2437</v>
      </c>
      <c r="Z342" s="217" t="s">
        <v>4742</v>
      </c>
      <c r="AA342" s="223" t="s">
        <v>2440</v>
      </c>
      <c r="AB342" s="223"/>
      <c r="AC342" s="250" t="s">
        <v>45</v>
      </c>
      <c r="AD342" s="215" t="s">
        <v>1714</v>
      </c>
      <c r="AE342" s="224"/>
      <c r="AF342" s="215" t="s">
        <v>1714</v>
      </c>
      <c r="AG342" s="219" t="s">
        <v>1422</v>
      </c>
      <c r="AH342" s="224"/>
      <c r="AI342" s="215" t="s">
        <v>1629</v>
      </c>
      <c r="AJ342" s="215"/>
      <c r="AK342" s="224"/>
      <c r="AL342" s="219" t="s">
        <v>467</v>
      </c>
      <c r="AM342" s="285">
        <v>42933.143257060183</v>
      </c>
      <c r="AN342" s="215" t="s">
        <v>1794</v>
      </c>
      <c r="AO342" s="221">
        <v>43353</v>
      </c>
      <c r="AP342" s="226" t="s">
        <v>2459</v>
      </c>
      <c r="AQ342" s="226">
        <v>0</v>
      </c>
      <c r="AR342" s="212"/>
      <c r="AS342" s="215"/>
      <c r="AT342" s="221" t="s">
        <v>1795</v>
      </c>
      <c r="AU342" s="215"/>
      <c r="AV342" s="227"/>
      <c r="AW342" s="228" t="s">
        <v>4626</v>
      </c>
      <c r="AX342" s="227"/>
      <c r="AY342" s="227"/>
      <c r="AZ342" s="227"/>
      <c r="BA342" s="227"/>
      <c r="BB342" s="227"/>
      <c r="BC342" s="227"/>
      <c r="BD342" s="227"/>
      <c r="BE342" s="227"/>
      <c r="BF342" s="227"/>
      <c r="BG342" s="227"/>
      <c r="BH342" s="227"/>
      <c r="BI342" s="227"/>
      <c r="BJ342" s="227"/>
      <c r="BK342" s="227"/>
      <c r="BL342" s="227"/>
      <c r="BM342" s="227"/>
      <c r="BN342" s="227"/>
      <c r="BO342" s="227"/>
      <c r="BP342" s="227"/>
      <c r="BQ342" s="227"/>
      <c r="BR342" s="227"/>
      <c r="BS342" s="227"/>
      <c r="BT342" s="227"/>
      <c r="BU342" s="227"/>
      <c r="BV342" s="227"/>
      <c r="BW342" s="227"/>
      <c r="BX342" s="227"/>
      <c r="BY342" s="227"/>
      <c r="BZ342" s="227"/>
      <c r="CA342" s="227"/>
      <c r="CB342" s="227"/>
      <c r="CC342" s="227"/>
      <c r="CD342" s="227"/>
      <c r="CE342" s="227"/>
      <c r="CF342" s="227"/>
      <c r="CG342" s="227"/>
      <c r="CH342" s="227"/>
      <c r="CI342" s="227"/>
      <c r="CJ342" s="227"/>
      <c r="CK342" s="227"/>
      <c r="CL342" s="227"/>
      <c r="CM342" s="227"/>
      <c r="CN342" s="227"/>
      <c r="CO342" s="227"/>
      <c r="CP342" s="227"/>
      <c r="CQ342" s="227"/>
      <c r="CR342" s="227"/>
      <c r="CS342" s="227"/>
      <c r="CT342" s="227"/>
      <c r="CU342" s="227"/>
      <c r="CV342" s="227"/>
      <c r="CW342" s="227"/>
      <c r="CX342" s="227"/>
      <c r="CY342" s="227"/>
      <c r="CZ342" s="227"/>
      <c r="DA342" s="227"/>
      <c r="DB342" s="227"/>
      <c r="DC342" s="227"/>
      <c r="DD342" s="227"/>
      <c r="DE342" s="227"/>
      <c r="DF342" s="227"/>
      <c r="DG342" s="227"/>
      <c r="DH342" s="227"/>
      <c r="DI342" s="227"/>
      <c r="DJ342" s="227"/>
      <c r="DK342" s="227"/>
      <c r="DL342" s="227"/>
      <c r="DM342" s="227"/>
      <c r="DN342" s="227"/>
      <c r="DO342" s="227"/>
      <c r="DP342" s="227"/>
      <c r="DQ342" s="227"/>
      <c r="DR342" s="227"/>
      <c r="DS342" s="227"/>
      <c r="DT342" s="227"/>
      <c r="DU342" s="227"/>
      <c r="DV342" s="227"/>
      <c r="DW342" s="227"/>
      <c r="DX342" s="227"/>
      <c r="DY342" s="227"/>
      <c r="DZ342" s="227"/>
      <c r="EA342" s="227"/>
      <c r="EB342" s="227"/>
      <c r="EC342" s="227"/>
      <c r="ED342" s="227"/>
      <c r="EE342" s="227"/>
      <c r="EF342" s="227"/>
      <c r="EG342" s="227"/>
      <c r="EH342" s="227"/>
      <c r="EI342" s="227"/>
      <c r="EJ342" s="227"/>
      <c r="EK342" s="227"/>
      <c r="EL342" s="227"/>
      <c r="EM342" s="227"/>
      <c r="EN342" s="227"/>
      <c r="EO342" s="227"/>
      <c r="EP342" s="227"/>
      <c r="EQ342" s="227"/>
      <c r="ER342" s="227"/>
      <c r="ES342" s="227"/>
      <c r="ET342" s="227"/>
      <c r="EU342" s="227"/>
      <c r="EV342" s="227"/>
      <c r="EW342" s="227"/>
      <c r="EX342" s="227"/>
      <c r="EY342" s="227"/>
      <c r="EZ342" s="227"/>
      <c r="FA342" s="227"/>
      <c r="FB342" s="227"/>
      <c r="FC342" s="227"/>
      <c r="FD342" s="227"/>
      <c r="FE342" s="227"/>
      <c r="FF342" s="227"/>
      <c r="FG342" s="227"/>
      <c r="FH342" s="227"/>
      <c r="FI342" s="227"/>
      <c r="FJ342" s="227"/>
      <c r="FK342" s="227"/>
      <c r="FL342" s="227"/>
      <c r="FM342" s="227"/>
      <c r="FN342" s="227"/>
      <c r="FO342" s="227"/>
      <c r="FP342" s="227"/>
      <c r="FQ342" s="227"/>
      <c r="FR342" s="227"/>
      <c r="FS342" s="227"/>
      <c r="FT342" s="227"/>
      <c r="FU342" s="227"/>
      <c r="FV342" s="227"/>
      <c r="FW342" s="227"/>
      <c r="FX342" s="227"/>
      <c r="FY342" s="227"/>
      <c r="FZ342" s="227"/>
      <c r="GA342" s="227"/>
      <c r="GB342" s="227"/>
      <c r="GC342" s="227"/>
      <c r="GD342" s="227"/>
      <c r="GE342" s="227"/>
      <c r="GF342" s="227"/>
      <c r="GG342" s="227"/>
      <c r="GH342" s="227"/>
      <c r="GI342" s="227"/>
      <c r="GJ342" s="227"/>
      <c r="GK342" s="227"/>
      <c r="GL342" s="227"/>
      <c r="GM342" s="227"/>
      <c r="GN342" s="227"/>
      <c r="GO342" s="227"/>
      <c r="GP342" s="227"/>
      <c r="GQ342" s="227"/>
      <c r="GR342" s="227"/>
      <c r="GS342" s="227"/>
      <c r="GT342" s="227"/>
      <c r="GU342" s="227"/>
      <c r="GV342" s="227"/>
      <c r="GW342" s="227"/>
      <c r="GX342" s="227"/>
      <c r="GY342" s="227"/>
      <c r="GZ342" s="227"/>
      <c r="HA342" s="227"/>
      <c r="HB342" s="227"/>
      <c r="HC342" s="227"/>
      <c r="HD342" s="227"/>
      <c r="HE342" s="227"/>
      <c r="HF342" s="227"/>
      <c r="HG342" s="227"/>
      <c r="HH342" s="227"/>
      <c r="HI342" s="227"/>
      <c r="HJ342" s="227"/>
      <c r="HK342" s="227"/>
      <c r="HL342" s="227"/>
      <c r="HM342" s="227"/>
      <c r="HN342" s="227"/>
      <c r="HO342" s="227"/>
      <c r="HP342" s="227"/>
      <c r="HQ342" s="227"/>
      <c r="HR342" s="227"/>
      <c r="HS342" s="227"/>
      <c r="HT342" s="227"/>
      <c r="HU342" s="227"/>
      <c r="HV342" s="227"/>
      <c r="HW342" s="227"/>
      <c r="HX342" s="227"/>
      <c r="HY342" s="227"/>
      <c r="HZ342" s="227"/>
      <c r="IA342" s="227"/>
      <c r="IB342" s="227"/>
      <c r="IC342" s="227"/>
      <c r="ID342" s="227"/>
      <c r="IE342" s="227"/>
      <c r="IF342" s="227"/>
      <c r="IG342" s="227"/>
      <c r="IH342" s="227"/>
      <c r="II342" s="227"/>
      <c r="IJ342" s="227"/>
      <c r="IK342" s="227"/>
      <c r="IL342" s="227"/>
      <c r="IM342" s="227"/>
      <c r="IN342" s="227"/>
      <c r="IO342" s="227"/>
      <c r="IP342" s="227"/>
      <c r="IQ342" s="227"/>
      <c r="IR342" s="227"/>
      <c r="IS342" s="227"/>
      <c r="IT342" s="227"/>
      <c r="IU342" s="227"/>
      <c r="IV342" s="227"/>
      <c r="IW342" s="227"/>
      <c r="IX342" s="227"/>
      <c r="IY342" s="227"/>
      <c r="IZ342" s="227"/>
      <c r="JA342" s="227"/>
      <c r="JB342" s="227"/>
      <c r="JC342" s="227"/>
      <c r="JD342" s="227"/>
      <c r="JE342" s="227"/>
      <c r="JF342" s="227"/>
      <c r="JG342" s="227"/>
      <c r="JH342" s="227"/>
    </row>
    <row r="343" spans="1:268" s="227" customFormat="1" ht="24" customHeight="1">
      <c r="A343" s="211">
        <v>342</v>
      </c>
      <c r="B343" s="233" t="s">
        <v>187</v>
      </c>
      <c r="C343" s="233"/>
      <c r="D343" s="213" t="s">
        <v>164</v>
      </c>
      <c r="E343" s="214" t="s">
        <v>2337</v>
      </c>
      <c r="F343" s="215" t="s">
        <v>1689</v>
      </c>
      <c r="G343" s="215" t="s">
        <v>1622</v>
      </c>
      <c r="H343" s="218" t="s">
        <v>4426</v>
      </c>
      <c r="I343" s="248" t="e">
        <f>VLOOKUP(D343,#REF!,3,0)</f>
        <v>#REF!</v>
      </c>
      <c r="J343" s="216"/>
      <c r="K343" s="216" t="e">
        <v>#N/A</v>
      </c>
      <c r="L343" s="213"/>
      <c r="M343" s="217" t="s">
        <v>4626</v>
      </c>
      <c r="N343" s="217"/>
      <c r="O343" s="213" t="s">
        <v>4596</v>
      </c>
      <c r="P343" s="213" t="s">
        <v>4689</v>
      </c>
      <c r="Q343" s="213" t="e">
        <v>#N/A</v>
      </c>
      <c r="R343" s="215" t="s">
        <v>3212</v>
      </c>
      <c r="S343" s="220"/>
      <c r="T343" s="215"/>
      <c r="U343" s="213" t="s">
        <v>4715</v>
      </c>
      <c r="V343" s="213" t="e">
        <v>#N/A</v>
      </c>
      <c r="W343" s="213"/>
      <c r="X343" s="221" t="s">
        <v>4</v>
      </c>
      <c r="Y343" s="222" t="s">
        <v>2437</v>
      </c>
      <c r="Z343" s="217" t="s">
        <v>4742</v>
      </c>
      <c r="AA343" s="223" t="s">
        <v>3213</v>
      </c>
      <c r="AB343" s="223"/>
      <c r="AC343" s="233" t="s">
        <v>45</v>
      </c>
      <c r="AD343" s="215" t="s">
        <v>1714</v>
      </c>
      <c r="AE343" s="224"/>
      <c r="AF343" s="215" t="s">
        <v>1714</v>
      </c>
      <c r="AG343" s="215" t="s">
        <v>3212</v>
      </c>
      <c r="AH343" s="224"/>
      <c r="AI343" s="215" t="s">
        <v>1624</v>
      </c>
      <c r="AJ343" s="212"/>
      <c r="AK343" s="224"/>
      <c r="AL343" s="233" t="s">
        <v>3166</v>
      </c>
      <c r="AM343" s="234"/>
      <c r="AN343" s="215" t="s">
        <v>1794</v>
      </c>
      <c r="AO343" s="221">
        <v>43424</v>
      </c>
      <c r="AP343" s="226" t="s">
        <v>3313</v>
      </c>
      <c r="AQ343" s="226" t="s">
        <v>3314</v>
      </c>
      <c r="AR343" s="212"/>
      <c r="AS343" s="215"/>
      <c r="AT343" s="221" t="s">
        <v>1838</v>
      </c>
      <c r="AU343" s="215"/>
      <c r="AW343" s="228" t="s">
        <v>4626</v>
      </c>
    </row>
    <row r="344" spans="1:268" s="227" customFormat="1" ht="24" customHeight="1">
      <c r="A344" s="211">
        <v>343</v>
      </c>
      <c r="B344" s="255" t="s">
        <v>511</v>
      </c>
      <c r="C344" s="255"/>
      <c r="D344" s="213" t="s">
        <v>1742</v>
      </c>
      <c r="E344" s="214" t="s">
        <v>4010</v>
      </c>
      <c r="F344" s="219" t="s">
        <v>1628</v>
      </c>
      <c r="G344" s="215" t="s">
        <v>1793</v>
      </c>
      <c r="H344" s="218" t="s">
        <v>4426</v>
      </c>
      <c r="I344" s="248" t="e">
        <f>VLOOKUP(D344,#REF!,3,0)</f>
        <v>#REF!</v>
      </c>
      <c r="J344" s="216"/>
      <c r="K344" s="216" t="e">
        <v>#N/A</v>
      </c>
      <c r="L344" s="213"/>
      <c r="M344" s="217" t="s">
        <v>4626</v>
      </c>
      <c r="N344" s="217"/>
      <c r="O344" s="213" t="s">
        <v>4596</v>
      </c>
      <c r="P344" s="213" t="s">
        <v>4689</v>
      </c>
      <c r="Q344" s="213" t="e">
        <v>#N/A</v>
      </c>
      <c r="R344" s="215" t="s">
        <v>1422</v>
      </c>
      <c r="S344" s="220"/>
      <c r="T344" s="215"/>
      <c r="U344" s="213" t="s">
        <v>4715</v>
      </c>
      <c r="V344" s="213" t="e">
        <v>#N/A</v>
      </c>
      <c r="W344" s="213"/>
      <c r="X344" s="221" t="s">
        <v>4</v>
      </c>
      <c r="Y344" s="222" t="s">
        <v>2437</v>
      </c>
      <c r="Z344" s="217" t="s">
        <v>4742</v>
      </c>
      <c r="AA344" s="223" t="s">
        <v>2753</v>
      </c>
      <c r="AB344" s="223"/>
      <c r="AC344" s="226" t="s">
        <v>512</v>
      </c>
      <c r="AD344" s="215" t="s">
        <v>1714</v>
      </c>
      <c r="AE344" s="224"/>
      <c r="AF344" s="215" t="s">
        <v>1714</v>
      </c>
      <c r="AG344" s="215" t="s">
        <v>1422</v>
      </c>
      <c r="AH344" s="224"/>
      <c r="AI344" s="215" t="s">
        <v>1629</v>
      </c>
      <c r="AJ344" s="215"/>
      <c r="AK344" s="224"/>
      <c r="AL344" s="215" t="s">
        <v>507</v>
      </c>
      <c r="AM344" s="256">
        <v>42904.375</v>
      </c>
      <c r="AN344" s="215" t="s">
        <v>1794</v>
      </c>
      <c r="AO344" s="221">
        <v>43321</v>
      </c>
      <c r="AP344" s="226">
        <v>0</v>
      </c>
      <c r="AQ344" s="226">
        <v>0</v>
      </c>
      <c r="AR344" s="212"/>
      <c r="AS344" s="215"/>
      <c r="AT344" s="221" t="s">
        <v>1795</v>
      </c>
      <c r="AU344" s="215"/>
      <c r="AW344" s="228" t="s">
        <v>4626</v>
      </c>
    </row>
    <row r="345" spans="1:268" s="227" customFormat="1" ht="24" customHeight="1">
      <c r="A345" s="211">
        <v>344</v>
      </c>
      <c r="B345" s="233" t="s">
        <v>199</v>
      </c>
      <c r="C345" s="233"/>
      <c r="D345" s="213" t="s">
        <v>164</v>
      </c>
      <c r="E345" s="214" t="s">
        <v>2337</v>
      </c>
      <c r="F345" s="215" t="s">
        <v>1689</v>
      </c>
      <c r="G345" s="215" t="s">
        <v>1622</v>
      </c>
      <c r="H345" s="218" t="s">
        <v>4426</v>
      </c>
      <c r="I345" s="248" t="e">
        <f>VLOOKUP(D345,#REF!,3,0)</f>
        <v>#REF!</v>
      </c>
      <c r="J345" s="216"/>
      <c r="K345" s="216" t="e">
        <v>#N/A</v>
      </c>
      <c r="L345" s="213"/>
      <c r="M345" s="217" t="s">
        <v>4626</v>
      </c>
      <c r="N345" s="217"/>
      <c r="O345" s="213" t="s">
        <v>4596</v>
      </c>
      <c r="P345" s="213" t="s">
        <v>4689</v>
      </c>
      <c r="Q345" s="213" t="e">
        <v>#N/A</v>
      </c>
      <c r="R345" s="215" t="s">
        <v>3212</v>
      </c>
      <c r="S345" s="220"/>
      <c r="T345" s="215"/>
      <c r="U345" s="213" t="s">
        <v>4715</v>
      </c>
      <c r="V345" s="213" t="e">
        <v>#N/A</v>
      </c>
      <c r="W345" s="213"/>
      <c r="X345" s="221" t="s">
        <v>4</v>
      </c>
      <c r="Y345" s="222" t="s">
        <v>2437</v>
      </c>
      <c r="Z345" s="217" t="s">
        <v>4742</v>
      </c>
      <c r="AA345" s="223" t="s">
        <v>3213</v>
      </c>
      <c r="AB345" s="223"/>
      <c r="AC345" s="233" t="s">
        <v>45</v>
      </c>
      <c r="AD345" s="215" t="s">
        <v>1714</v>
      </c>
      <c r="AE345" s="224"/>
      <c r="AF345" s="215" t="s">
        <v>1714</v>
      </c>
      <c r="AG345" s="215" t="s">
        <v>3212</v>
      </c>
      <c r="AH345" s="224"/>
      <c r="AI345" s="215" t="s">
        <v>1624</v>
      </c>
      <c r="AJ345" s="212"/>
      <c r="AK345" s="224"/>
      <c r="AL345" s="233" t="s">
        <v>3166</v>
      </c>
      <c r="AM345" s="234"/>
      <c r="AN345" s="215" t="s">
        <v>1794</v>
      </c>
      <c r="AO345" s="221">
        <v>43424</v>
      </c>
      <c r="AP345" s="226" t="s">
        <v>3315</v>
      </c>
      <c r="AQ345" s="226" t="s">
        <v>3316</v>
      </c>
      <c r="AR345" s="212"/>
      <c r="AS345" s="215"/>
      <c r="AT345" s="221" t="s">
        <v>1838</v>
      </c>
      <c r="AU345" s="215"/>
      <c r="AW345" s="228" t="s">
        <v>4626</v>
      </c>
    </row>
    <row r="346" spans="1:268" s="227" customFormat="1" ht="24" customHeight="1">
      <c r="A346" s="211">
        <v>345</v>
      </c>
      <c r="B346" s="255" t="s">
        <v>532</v>
      </c>
      <c r="C346" s="255"/>
      <c r="D346" s="213" t="s">
        <v>533</v>
      </c>
      <c r="E346" s="214" t="s">
        <v>4008</v>
      </c>
      <c r="F346" s="219" t="s">
        <v>1628</v>
      </c>
      <c r="G346" s="215" t="s">
        <v>1793</v>
      </c>
      <c r="H346" s="218" t="s">
        <v>4426</v>
      </c>
      <c r="I346" s="248" t="e">
        <f>VLOOKUP(D346,#REF!,3,0)</f>
        <v>#REF!</v>
      </c>
      <c r="J346" s="216"/>
      <c r="K346" s="216" t="e">
        <v>#N/A</v>
      </c>
      <c r="L346" s="213"/>
      <c r="M346" s="217" t="s">
        <v>4626</v>
      </c>
      <c r="N346" s="217"/>
      <c r="O346" s="213" t="s">
        <v>4596</v>
      </c>
      <c r="P346" s="213" t="s">
        <v>4689</v>
      </c>
      <c r="Q346" s="213" t="e">
        <v>#N/A</v>
      </c>
      <c r="R346" s="215" t="s">
        <v>1422</v>
      </c>
      <c r="S346" s="220"/>
      <c r="T346" s="215"/>
      <c r="U346" s="213" t="s">
        <v>4715</v>
      </c>
      <c r="V346" s="213" t="e">
        <v>#N/A</v>
      </c>
      <c r="W346" s="213"/>
      <c r="X346" s="221" t="s">
        <v>4</v>
      </c>
      <c r="Y346" s="222" t="s">
        <v>2437</v>
      </c>
      <c r="Z346" s="217" t="s">
        <v>4742</v>
      </c>
      <c r="AA346" s="223" t="s">
        <v>2440</v>
      </c>
      <c r="AB346" s="223"/>
      <c r="AC346" s="226" t="s">
        <v>471</v>
      </c>
      <c r="AD346" s="215" t="s">
        <v>1714</v>
      </c>
      <c r="AE346" s="224"/>
      <c r="AF346" s="215" t="s">
        <v>1714</v>
      </c>
      <c r="AG346" s="215" t="s">
        <v>1422</v>
      </c>
      <c r="AH346" s="224"/>
      <c r="AI346" s="215" t="s">
        <v>1629</v>
      </c>
      <c r="AJ346" s="215"/>
      <c r="AK346" s="224"/>
      <c r="AL346" s="215" t="s">
        <v>530</v>
      </c>
      <c r="AM346" s="256">
        <v>42875.375</v>
      </c>
      <c r="AN346" s="215" t="s">
        <v>1794</v>
      </c>
      <c r="AO346" s="221">
        <v>43319</v>
      </c>
      <c r="AP346" s="226">
        <v>0</v>
      </c>
      <c r="AQ346" s="226">
        <v>0</v>
      </c>
      <c r="AR346" s="212"/>
      <c r="AS346" s="215"/>
      <c r="AT346" s="221" t="s">
        <v>1795</v>
      </c>
      <c r="AU346" s="215"/>
      <c r="AW346" s="228" t="s">
        <v>4626</v>
      </c>
    </row>
    <row r="347" spans="1:268" s="227" customFormat="1" ht="24" customHeight="1">
      <c r="A347" s="211">
        <v>346</v>
      </c>
      <c r="B347" s="233" t="s">
        <v>176</v>
      </c>
      <c r="C347" s="233"/>
      <c r="D347" s="213" t="s">
        <v>164</v>
      </c>
      <c r="E347" s="214">
        <v>43271</v>
      </c>
      <c r="F347" s="215" t="s">
        <v>1689</v>
      </c>
      <c r="G347" s="215" t="s">
        <v>1622</v>
      </c>
      <c r="H347" s="218" t="s">
        <v>4426</v>
      </c>
      <c r="I347" s="248" t="e">
        <f>VLOOKUP(D347,#REF!,3,0)</f>
        <v>#REF!</v>
      </c>
      <c r="J347" s="216"/>
      <c r="K347" s="216" t="e">
        <v>#N/A</v>
      </c>
      <c r="L347" s="213"/>
      <c r="M347" s="217" t="s">
        <v>4626</v>
      </c>
      <c r="N347" s="217"/>
      <c r="O347" s="213" t="s">
        <v>4596</v>
      </c>
      <c r="P347" s="213" t="s">
        <v>4689</v>
      </c>
      <c r="Q347" s="213" t="e">
        <v>#N/A</v>
      </c>
      <c r="R347" s="215" t="s">
        <v>3212</v>
      </c>
      <c r="S347" s="220"/>
      <c r="T347" s="215"/>
      <c r="U347" s="213" t="s">
        <v>4715</v>
      </c>
      <c r="V347" s="213" t="e">
        <v>#N/A</v>
      </c>
      <c r="W347" s="213"/>
      <c r="X347" s="221" t="s">
        <v>4</v>
      </c>
      <c r="Y347" s="222" t="s">
        <v>2437</v>
      </c>
      <c r="Z347" s="217" t="s">
        <v>4742</v>
      </c>
      <c r="AA347" s="223" t="s">
        <v>3213</v>
      </c>
      <c r="AB347" s="223"/>
      <c r="AC347" s="233" t="s">
        <v>45</v>
      </c>
      <c r="AD347" s="215" t="s">
        <v>1714</v>
      </c>
      <c r="AE347" s="224"/>
      <c r="AF347" s="215" t="s">
        <v>1714</v>
      </c>
      <c r="AG347" s="215" t="s">
        <v>3212</v>
      </c>
      <c r="AH347" s="224"/>
      <c r="AI347" s="215" t="s">
        <v>1624</v>
      </c>
      <c r="AJ347" s="212"/>
      <c r="AK347" s="224"/>
      <c r="AL347" s="233" t="s">
        <v>3166</v>
      </c>
      <c r="AM347" s="234"/>
      <c r="AN347" s="215" t="s">
        <v>1794</v>
      </c>
      <c r="AO347" s="221">
        <v>43424</v>
      </c>
      <c r="AP347" s="226" t="s">
        <v>3317</v>
      </c>
      <c r="AQ347" s="226" t="s">
        <v>3318</v>
      </c>
      <c r="AR347" s="212"/>
      <c r="AS347" s="215"/>
      <c r="AT347" s="221" t="s">
        <v>1838</v>
      </c>
      <c r="AU347" s="215"/>
      <c r="AW347" s="228" t="s">
        <v>4626</v>
      </c>
    </row>
    <row r="348" spans="1:268" s="227" customFormat="1" ht="24" customHeight="1">
      <c r="A348" s="211">
        <v>347</v>
      </c>
      <c r="B348" s="255" t="s">
        <v>485</v>
      </c>
      <c r="C348" s="255"/>
      <c r="D348" s="213" t="s">
        <v>1743</v>
      </c>
      <c r="E348" s="214">
        <v>42919</v>
      </c>
      <c r="F348" s="219" t="s">
        <v>1628</v>
      </c>
      <c r="G348" s="215" t="s">
        <v>1793</v>
      </c>
      <c r="H348" s="218" t="s">
        <v>4426</v>
      </c>
      <c r="I348" s="248" t="e">
        <f>VLOOKUP(D348,#REF!,3,0)</f>
        <v>#REF!</v>
      </c>
      <c r="J348" s="216"/>
      <c r="K348" s="216" t="e">
        <v>#N/A</v>
      </c>
      <c r="L348" s="213"/>
      <c r="M348" s="217" t="s">
        <v>4626</v>
      </c>
      <c r="N348" s="217"/>
      <c r="O348" s="213" t="s">
        <v>4596</v>
      </c>
      <c r="P348" s="213" t="s">
        <v>4689</v>
      </c>
      <c r="Q348" s="213" t="e">
        <v>#N/A</v>
      </c>
      <c r="R348" s="215" t="s">
        <v>1422</v>
      </c>
      <c r="S348" s="220"/>
      <c r="T348" s="215"/>
      <c r="U348" s="213" t="s">
        <v>4715</v>
      </c>
      <c r="V348" s="213" t="e">
        <v>#N/A</v>
      </c>
      <c r="W348" s="213"/>
      <c r="X348" s="221" t="s">
        <v>4</v>
      </c>
      <c r="Y348" s="222" t="s">
        <v>2437</v>
      </c>
      <c r="Z348" s="217" t="s">
        <v>4742</v>
      </c>
      <c r="AA348" s="223" t="s">
        <v>2440</v>
      </c>
      <c r="AB348" s="223"/>
      <c r="AC348" s="226" t="s">
        <v>471</v>
      </c>
      <c r="AD348" s="215" t="s">
        <v>1714</v>
      </c>
      <c r="AE348" s="224"/>
      <c r="AF348" s="215" t="s">
        <v>1714</v>
      </c>
      <c r="AG348" s="215" t="s">
        <v>1422</v>
      </c>
      <c r="AH348" s="224"/>
      <c r="AI348" s="215" t="s">
        <v>1629</v>
      </c>
      <c r="AJ348" s="215"/>
      <c r="AK348" s="224"/>
      <c r="AL348" s="215" t="s">
        <v>478</v>
      </c>
      <c r="AM348" s="256">
        <v>42919</v>
      </c>
      <c r="AN348" s="215" t="s">
        <v>1794</v>
      </c>
      <c r="AO348" s="221">
        <v>43319</v>
      </c>
      <c r="AP348" s="226">
        <v>0</v>
      </c>
      <c r="AQ348" s="226">
        <v>0</v>
      </c>
      <c r="AR348" s="212"/>
      <c r="AS348" s="215"/>
      <c r="AT348" s="221" t="s">
        <v>1795</v>
      </c>
      <c r="AU348" s="215"/>
      <c r="AW348" s="228" t="s">
        <v>4626</v>
      </c>
    </row>
    <row r="349" spans="1:268" s="227" customFormat="1" ht="24" customHeight="1">
      <c r="A349" s="211">
        <v>348</v>
      </c>
      <c r="B349" s="233" t="s">
        <v>202</v>
      </c>
      <c r="C349" s="233"/>
      <c r="D349" s="213" t="s">
        <v>164</v>
      </c>
      <c r="E349" s="214">
        <v>43271</v>
      </c>
      <c r="F349" s="215" t="s">
        <v>1689</v>
      </c>
      <c r="G349" s="215" t="s">
        <v>1622</v>
      </c>
      <c r="H349" s="218" t="s">
        <v>4426</v>
      </c>
      <c r="I349" s="248" t="e">
        <f>VLOOKUP(D349,#REF!,3,0)</f>
        <v>#REF!</v>
      </c>
      <c r="J349" s="216"/>
      <c r="K349" s="216" t="e">
        <v>#N/A</v>
      </c>
      <c r="L349" s="213"/>
      <c r="M349" s="217" t="s">
        <v>4626</v>
      </c>
      <c r="N349" s="217"/>
      <c r="O349" s="213" t="s">
        <v>4596</v>
      </c>
      <c r="P349" s="213" t="s">
        <v>4689</v>
      </c>
      <c r="Q349" s="213" t="e">
        <v>#N/A</v>
      </c>
      <c r="R349" s="215" t="s">
        <v>3212</v>
      </c>
      <c r="S349" s="220"/>
      <c r="T349" s="215"/>
      <c r="U349" s="213" t="s">
        <v>4715</v>
      </c>
      <c r="V349" s="213" t="e">
        <v>#N/A</v>
      </c>
      <c r="W349" s="213"/>
      <c r="X349" s="221" t="s">
        <v>4</v>
      </c>
      <c r="Y349" s="222" t="s">
        <v>2437</v>
      </c>
      <c r="Z349" s="217" t="s">
        <v>4742</v>
      </c>
      <c r="AA349" s="223" t="s">
        <v>3213</v>
      </c>
      <c r="AB349" s="223"/>
      <c r="AC349" s="233" t="s">
        <v>45</v>
      </c>
      <c r="AD349" s="215" t="s">
        <v>1714</v>
      </c>
      <c r="AE349" s="224"/>
      <c r="AF349" s="215" t="s">
        <v>1714</v>
      </c>
      <c r="AG349" s="215" t="s">
        <v>3212</v>
      </c>
      <c r="AH349" s="224"/>
      <c r="AI349" s="215" t="s">
        <v>1624</v>
      </c>
      <c r="AJ349" s="212"/>
      <c r="AK349" s="224"/>
      <c r="AL349" s="233" t="s">
        <v>3166</v>
      </c>
      <c r="AM349" s="234"/>
      <c r="AN349" s="215" t="s">
        <v>1794</v>
      </c>
      <c r="AO349" s="221">
        <v>43424</v>
      </c>
      <c r="AP349" s="226" t="s">
        <v>3319</v>
      </c>
      <c r="AQ349" s="226" t="s">
        <v>3320</v>
      </c>
      <c r="AR349" s="212"/>
      <c r="AS349" s="215"/>
      <c r="AT349" s="221" t="s">
        <v>1838</v>
      </c>
      <c r="AU349" s="215"/>
      <c r="AW349" s="228" t="s">
        <v>4626</v>
      </c>
    </row>
    <row r="350" spans="1:268" s="227" customFormat="1" ht="24" customHeight="1">
      <c r="A350" s="211">
        <v>349</v>
      </c>
      <c r="B350" s="255" t="s">
        <v>477</v>
      </c>
      <c r="C350" s="255"/>
      <c r="D350" s="213" t="s">
        <v>1743</v>
      </c>
      <c r="E350" s="214" t="s">
        <v>4009</v>
      </c>
      <c r="F350" s="219" t="s">
        <v>1628</v>
      </c>
      <c r="G350" s="215" t="s">
        <v>1793</v>
      </c>
      <c r="H350" s="218" t="s">
        <v>4426</v>
      </c>
      <c r="I350" s="248" t="e">
        <f>VLOOKUP(D350,#REF!,3,0)</f>
        <v>#REF!</v>
      </c>
      <c r="J350" s="216"/>
      <c r="K350" s="216" t="e">
        <v>#N/A</v>
      </c>
      <c r="L350" s="213"/>
      <c r="M350" s="217" t="s">
        <v>4626</v>
      </c>
      <c r="N350" s="217"/>
      <c r="O350" s="213" t="s">
        <v>4596</v>
      </c>
      <c r="P350" s="213" t="s">
        <v>4689</v>
      </c>
      <c r="Q350" s="213" t="e">
        <v>#N/A</v>
      </c>
      <c r="R350" s="215" t="s">
        <v>1422</v>
      </c>
      <c r="S350" s="220"/>
      <c r="T350" s="215"/>
      <c r="U350" s="213" t="s">
        <v>4715</v>
      </c>
      <c r="V350" s="213" t="e">
        <v>#N/A</v>
      </c>
      <c r="W350" s="213"/>
      <c r="X350" s="221" t="s">
        <v>4</v>
      </c>
      <c r="Y350" s="222" t="s">
        <v>2437</v>
      </c>
      <c r="Z350" s="217" t="s">
        <v>4742</v>
      </c>
      <c r="AA350" s="223" t="s">
        <v>2440</v>
      </c>
      <c r="AB350" s="223"/>
      <c r="AC350" s="226" t="s">
        <v>471</v>
      </c>
      <c r="AD350" s="215" t="s">
        <v>1714</v>
      </c>
      <c r="AE350" s="224"/>
      <c r="AF350" s="215" t="s">
        <v>1714</v>
      </c>
      <c r="AG350" s="215" t="s">
        <v>1422</v>
      </c>
      <c r="AH350" s="224"/>
      <c r="AI350" s="215" t="s">
        <v>1629</v>
      </c>
      <c r="AJ350" s="215"/>
      <c r="AK350" s="224"/>
      <c r="AL350" s="215" t="s">
        <v>478</v>
      </c>
      <c r="AM350" s="256">
        <v>42918.375</v>
      </c>
      <c r="AN350" s="215" t="s">
        <v>1794</v>
      </c>
      <c r="AO350" s="221">
        <v>43321</v>
      </c>
      <c r="AP350" s="226">
        <v>0</v>
      </c>
      <c r="AQ350" s="226">
        <v>0</v>
      </c>
      <c r="AR350" s="212"/>
      <c r="AS350" s="215"/>
      <c r="AT350" s="221" t="s">
        <v>1795</v>
      </c>
      <c r="AU350" s="215"/>
      <c r="AW350" s="228" t="s">
        <v>4626</v>
      </c>
    </row>
    <row r="351" spans="1:268" s="227" customFormat="1" ht="24" customHeight="1">
      <c r="A351" s="211">
        <v>350</v>
      </c>
      <c r="B351" s="233" t="s">
        <v>197</v>
      </c>
      <c r="C351" s="233"/>
      <c r="D351" s="213" t="s">
        <v>164</v>
      </c>
      <c r="E351" s="214">
        <v>43271</v>
      </c>
      <c r="F351" s="215" t="s">
        <v>1689</v>
      </c>
      <c r="G351" s="215" t="s">
        <v>1622</v>
      </c>
      <c r="H351" s="218" t="s">
        <v>4426</v>
      </c>
      <c r="I351" s="248" t="e">
        <f>VLOOKUP(D351,#REF!,3,0)</f>
        <v>#REF!</v>
      </c>
      <c r="J351" s="216"/>
      <c r="K351" s="216" t="e">
        <v>#N/A</v>
      </c>
      <c r="L351" s="213"/>
      <c r="M351" s="217" t="s">
        <v>4626</v>
      </c>
      <c r="N351" s="217"/>
      <c r="O351" s="213" t="s">
        <v>4596</v>
      </c>
      <c r="P351" s="213" t="s">
        <v>4689</v>
      </c>
      <c r="Q351" s="213" t="e">
        <v>#N/A</v>
      </c>
      <c r="R351" s="215" t="s">
        <v>3212</v>
      </c>
      <c r="S351" s="220"/>
      <c r="T351" s="215"/>
      <c r="U351" s="213" t="s">
        <v>4715</v>
      </c>
      <c r="V351" s="213" t="e">
        <v>#N/A</v>
      </c>
      <c r="W351" s="213"/>
      <c r="X351" s="221" t="s">
        <v>4</v>
      </c>
      <c r="Y351" s="222" t="s">
        <v>2437</v>
      </c>
      <c r="Z351" s="217" t="s">
        <v>4742</v>
      </c>
      <c r="AA351" s="223" t="s">
        <v>3213</v>
      </c>
      <c r="AB351" s="223"/>
      <c r="AC351" s="233" t="s">
        <v>45</v>
      </c>
      <c r="AD351" s="215" t="s">
        <v>1714</v>
      </c>
      <c r="AE351" s="224"/>
      <c r="AF351" s="215" t="s">
        <v>1714</v>
      </c>
      <c r="AG351" s="215" t="s">
        <v>3212</v>
      </c>
      <c r="AH351" s="224"/>
      <c r="AI351" s="215" t="s">
        <v>1624</v>
      </c>
      <c r="AJ351" s="212"/>
      <c r="AK351" s="224"/>
      <c r="AL351" s="233" t="s">
        <v>3166</v>
      </c>
      <c r="AM351" s="234"/>
      <c r="AN351" s="215" t="s">
        <v>1794</v>
      </c>
      <c r="AO351" s="221">
        <v>43424</v>
      </c>
      <c r="AP351" s="226" t="s">
        <v>3321</v>
      </c>
      <c r="AQ351" s="226" t="s">
        <v>3322</v>
      </c>
      <c r="AR351" s="212"/>
      <c r="AS351" s="215"/>
      <c r="AT351" s="221" t="s">
        <v>1838</v>
      </c>
      <c r="AU351" s="215"/>
      <c r="AW351" s="228" t="s">
        <v>4626</v>
      </c>
    </row>
    <row r="352" spans="1:268" s="227" customFormat="1" ht="24" customHeight="1">
      <c r="A352" s="211">
        <v>351</v>
      </c>
      <c r="B352" s="255" t="s">
        <v>517</v>
      </c>
      <c r="C352" s="255"/>
      <c r="D352" s="213" t="s">
        <v>1744</v>
      </c>
      <c r="E352" s="214">
        <v>42905</v>
      </c>
      <c r="F352" s="219" t="s">
        <v>1628</v>
      </c>
      <c r="G352" s="215" t="s">
        <v>1793</v>
      </c>
      <c r="H352" s="218" t="s">
        <v>4426</v>
      </c>
      <c r="I352" s="248" t="e">
        <f>VLOOKUP(D352,#REF!,3,0)</f>
        <v>#REF!</v>
      </c>
      <c r="J352" s="216"/>
      <c r="K352" s="216" t="e">
        <v>#N/A</v>
      </c>
      <c r="L352" s="213"/>
      <c r="M352" s="217" t="s">
        <v>4626</v>
      </c>
      <c r="N352" s="217"/>
      <c r="O352" s="213" t="s">
        <v>4596</v>
      </c>
      <c r="P352" s="213" t="s">
        <v>4689</v>
      </c>
      <c r="Q352" s="213" t="e">
        <v>#N/A</v>
      </c>
      <c r="R352" s="215" t="s">
        <v>1422</v>
      </c>
      <c r="S352" s="220"/>
      <c r="T352" s="215"/>
      <c r="U352" s="213" t="s">
        <v>4715</v>
      </c>
      <c r="V352" s="213" t="e">
        <v>#N/A</v>
      </c>
      <c r="W352" s="213"/>
      <c r="X352" s="221" t="s">
        <v>4</v>
      </c>
      <c r="Y352" s="222" t="s">
        <v>2437</v>
      </c>
      <c r="Z352" s="217" t="s">
        <v>4742</v>
      </c>
      <c r="AA352" s="223" t="s">
        <v>2440</v>
      </c>
      <c r="AB352" s="223"/>
      <c r="AC352" s="226" t="s">
        <v>471</v>
      </c>
      <c r="AD352" s="215" t="s">
        <v>1714</v>
      </c>
      <c r="AE352" s="224"/>
      <c r="AF352" s="215" t="s">
        <v>1714</v>
      </c>
      <c r="AG352" s="215" t="s">
        <v>1422</v>
      </c>
      <c r="AH352" s="224"/>
      <c r="AI352" s="215" t="s">
        <v>1629</v>
      </c>
      <c r="AJ352" s="215"/>
      <c r="AK352" s="224"/>
      <c r="AL352" s="215" t="s">
        <v>507</v>
      </c>
      <c r="AM352" s="256">
        <v>42905</v>
      </c>
      <c r="AN352" s="215" t="s">
        <v>1794</v>
      </c>
      <c r="AO352" s="221">
        <v>43321</v>
      </c>
      <c r="AP352" s="226">
        <v>0</v>
      </c>
      <c r="AQ352" s="226">
        <v>0</v>
      </c>
      <c r="AR352" s="212"/>
      <c r="AS352" s="215"/>
      <c r="AT352" s="221" t="s">
        <v>1795</v>
      </c>
      <c r="AU352" s="215"/>
      <c r="AW352" s="228" t="s">
        <v>4626</v>
      </c>
    </row>
    <row r="353" spans="1:268" s="227" customFormat="1" ht="24" customHeight="1">
      <c r="A353" s="211">
        <v>352</v>
      </c>
      <c r="B353" s="233" t="s">
        <v>182</v>
      </c>
      <c r="C353" s="233"/>
      <c r="D353" s="213" t="s">
        <v>164</v>
      </c>
      <c r="E353" s="214">
        <v>43271</v>
      </c>
      <c r="F353" s="215" t="s">
        <v>1689</v>
      </c>
      <c r="G353" s="215" t="s">
        <v>1622</v>
      </c>
      <c r="H353" s="218" t="s">
        <v>4426</v>
      </c>
      <c r="I353" s="248" t="e">
        <f>VLOOKUP(D353,#REF!,3,0)</f>
        <v>#REF!</v>
      </c>
      <c r="J353" s="216"/>
      <c r="K353" s="216" t="e">
        <v>#N/A</v>
      </c>
      <c r="L353" s="213"/>
      <c r="M353" s="217" t="s">
        <v>4626</v>
      </c>
      <c r="N353" s="217"/>
      <c r="O353" s="213" t="s">
        <v>4596</v>
      </c>
      <c r="P353" s="213" t="s">
        <v>4689</v>
      </c>
      <c r="Q353" s="213" t="e">
        <v>#N/A</v>
      </c>
      <c r="R353" s="215" t="s">
        <v>3212</v>
      </c>
      <c r="S353" s="220"/>
      <c r="T353" s="215"/>
      <c r="U353" s="213" t="s">
        <v>4715</v>
      </c>
      <c r="V353" s="213" t="e">
        <v>#N/A</v>
      </c>
      <c r="W353" s="213"/>
      <c r="X353" s="221" t="s">
        <v>4</v>
      </c>
      <c r="Y353" s="222" t="s">
        <v>2437</v>
      </c>
      <c r="Z353" s="217" t="s">
        <v>4742</v>
      </c>
      <c r="AA353" s="223" t="s">
        <v>3213</v>
      </c>
      <c r="AB353" s="223"/>
      <c r="AC353" s="233" t="s">
        <v>45</v>
      </c>
      <c r="AD353" s="215" t="s">
        <v>1714</v>
      </c>
      <c r="AE353" s="224"/>
      <c r="AF353" s="215" t="s">
        <v>1714</v>
      </c>
      <c r="AG353" s="215" t="s">
        <v>3212</v>
      </c>
      <c r="AH353" s="224"/>
      <c r="AI353" s="215" t="s">
        <v>1624</v>
      </c>
      <c r="AJ353" s="212"/>
      <c r="AK353" s="224"/>
      <c r="AL353" s="233" t="s">
        <v>3166</v>
      </c>
      <c r="AM353" s="234"/>
      <c r="AN353" s="215" t="s">
        <v>1794</v>
      </c>
      <c r="AO353" s="221">
        <v>43424</v>
      </c>
      <c r="AP353" s="226" t="s">
        <v>3323</v>
      </c>
      <c r="AQ353" s="226" t="s">
        <v>3324</v>
      </c>
      <c r="AR353" s="212"/>
      <c r="AS353" s="215"/>
      <c r="AT353" s="221" t="s">
        <v>1838</v>
      </c>
      <c r="AU353" s="215"/>
      <c r="AW353" s="228" t="s">
        <v>4626</v>
      </c>
    </row>
    <row r="354" spans="1:268" s="227" customFormat="1" ht="24" customHeight="1">
      <c r="A354" s="211">
        <v>353</v>
      </c>
      <c r="B354" s="255" t="s">
        <v>516</v>
      </c>
      <c r="C354" s="255"/>
      <c r="D354" s="213" t="s">
        <v>1744</v>
      </c>
      <c r="E354" s="214">
        <v>42907</v>
      </c>
      <c r="F354" s="219" t="s">
        <v>1628</v>
      </c>
      <c r="G354" s="215" t="s">
        <v>1793</v>
      </c>
      <c r="H354" s="218" t="s">
        <v>4426</v>
      </c>
      <c r="I354" s="248" t="e">
        <f>VLOOKUP(D354,#REF!,3,0)</f>
        <v>#REF!</v>
      </c>
      <c r="J354" s="216"/>
      <c r="K354" s="216" t="e">
        <v>#N/A</v>
      </c>
      <c r="L354" s="213"/>
      <c r="M354" s="217" t="s">
        <v>4626</v>
      </c>
      <c r="N354" s="217"/>
      <c r="O354" s="213" t="s">
        <v>4596</v>
      </c>
      <c r="P354" s="213" t="s">
        <v>4689</v>
      </c>
      <c r="Q354" s="213" t="e">
        <v>#N/A</v>
      </c>
      <c r="R354" s="215" t="s">
        <v>1422</v>
      </c>
      <c r="S354" s="220"/>
      <c r="T354" s="215"/>
      <c r="U354" s="213" t="s">
        <v>4715</v>
      </c>
      <c r="V354" s="213" t="e">
        <v>#N/A</v>
      </c>
      <c r="W354" s="213"/>
      <c r="X354" s="221" t="s">
        <v>4</v>
      </c>
      <c r="Y354" s="222" t="s">
        <v>2437</v>
      </c>
      <c r="Z354" s="217" t="s">
        <v>4742</v>
      </c>
      <c r="AA354" s="223" t="s">
        <v>2440</v>
      </c>
      <c r="AB354" s="223"/>
      <c r="AC354" s="226" t="s">
        <v>471</v>
      </c>
      <c r="AD354" s="215" t="s">
        <v>1714</v>
      </c>
      <c r="AE354" s="224"/>
      <c r="AF354" s="215" t="s">
        <v>1714</v>
      </c>
      <c r="AG354" s="215" t="s">
        <v>1422</v>
      </c>
      <c r="AH354" s="224"/>
      <c r="AI354" s="215" t="s">
        <v>1629</v>
      </c>
      <c r="AJ354" s="215"/>
      <c r="AK354" s="224"/>
      <c r="AL354" s="215" t="s">
        <v>507</v>
      </c>
      <c r="AM354" s="256">
        <v>42907</v>
      </c>
      <c r="AN354" s="215" t="s">
        <v>1794</v>
      </c>
      <c r="AO354" s="221">
        <v>43320</v>
      </c>
      <c r="AP354" s="226">
        <v>0</v>
      </c>
      <c r="AQ354" s="226">
        <v>0</v>
      </c>
      <c r="AR354" s="212"/>
      <c r="AS354" s="215"/>
      <c r="AT354" s="221" t="s">
        <v>1795</v>
      </c>
      <c r="AU354" s="215"/>
      <c r="AW354" s="228" t="s">
        <v>4626</v>
      </c>
    </row>
    <row r="355" spans="1:268" s="227" customFormat="1" ht="24" customHeight="1">
      <c r="A355" s="211">
        <v>354</v>
      </c>
      <c r="B355" s="233" t="s">
        <v>186</v>
      </c>
      <c r="C355" s="233"/>
      <c r="D355" s="213" t="s">
        <v>164</v>
      </c>
      <c r="E355" s="214">
        <v>43271</v>
      </c>
      <c r="F355" s="215" t="s">
        <v>1689</v>
      </c>
      <c r="G355" s="215" t="s">
        <v>1622</v>
      </c>
      <c r="H355" s="218" t="s">
        <v>4426</v>
      </c>
      <c r="I355" s="248" t="e">
        <f>VLOOKUP(D355,#REF!,3,0)</f>
        <v>#REF!</v>
      </c>
      <c r="J355" s="216"/>
      <c r="K355" s="216" t="e">
        <v>#N/A</v>
      </c>
      <c r="L355" s="213"/>
      <c r="M355" s="217" t="s">
        <v>4626</v>
      </c>
      <c r="N355" s="217"/>
      <c r="O355" s="213" t="s">
        <v>4596</v>
      </c>
      <c r="P355" s="213" t="s">
        <v>4689</v>
      </c>
      <c r="Q355" s="213" t="e">
        <v>#N/A</v>
      </c>
      <c r="R355" s="215" t="s">
        <v>3212</v>
      </c>
      <c r="S355" s="220"/>
      <c r="T355" s="215"/>
      <c r="U355" s="213" t="s">
        <v>4715</v>
      </c>
      <c r="V355" s="213" t="e">
        <v>#N/A</v>
      </c>
      <c r="W355" s="213"/>
      <c r="X355" s="221" t="s">
        <v>4</v>
      </c>
      <c r="Y355" s="222" t="s">
        <v>2437</v>
      </c>
      <c r="Z355" s="217" t="s">
        <v>4742</v>
      </c>
      <c r="AA355" s="223" t="s">
        <v>3213</v>
      </c>
      <c r="AB355" s="223"/>
      <c r="AC355" s="233" t="s">
        <v>45</v>
      </c>
      <c r="AD355" s="215" t="s">
        <v>1714</v>
      </c>
      <c r="AE355" s="224"/>
      <c r="AF355" s="215" t="s">
        <v>1714</v>
      </c>
      <c r="AG355" s="215" t="s">
        <v>3212</v>
      </c>
      <c r="AH355" s="224"/>
      <c r="AI355" s="215" t="s">
        <v>1624</v>
      </c>
      <c r="AJ355" s="212"/>
      <c r="AK355" s="224"/>
      <c r="AL355" s="233" t="s">
        <v>3166</v>
      </c>
      <c r="AM355" s="234"/>
      <c r="AN355" s="215" t="s">
        <v>1794</v>
      </c>
      <c r="AO355" s="221">
        <v>43424</v>
      </c>
      <c r="AP355" s="226" t="s">
        <v>3325</v>
      </c>
      <c r="AQ355" s="226" t="s">
        <v>3326</v>
      </c>
      <c r="AR355" s="212"/>
      <c r="AS355" s="215"/>
      <c r="AT355" s="221" t="s">
        <v>1838</v>
      </c>
      <c r="AU355" s="215"/>
      <c r="AW355" s="228" t="s">
        <v>4626</v>
      </c>
    </row>
    <row r="356" spans="1:268" s="227" customFormat="1" ht="24" customHeight="1">
      <c r="A356" s="211">
        <v>355</v>
      </c>
      <c r="B356" s="255" t="s">
        <v>509</v>
      </c>
      <c r="C356" s="255"/>
      <c r="D356" s="213" t="s">
        <v>1744</v>
      </c>
      <c r="E356" s="214">
        <v>42906</v>
      </c>
      <c r="F356" s="219" t="s">
        <v>1628</v>
      </c>
      <c r="G356" s="215" t="s">
        <v>1793</v>
      </c>
      <c r="H356" s="218" t="s">
        <v>4426</v>
      </c>
      <c r="I356" s="248" t="e">
        <f>VLOOKUP(D356,#REF!,3,0)</f>
        <v>#REF!</v>
      </c>
      <c r="J356" s="216"/>
      <c r="K356" s="216" t="e">
        <v>#N/A</v>
      </c>
      <c r="L356" s="213"/>
      <c r="M356" s="217" t="s">
        <v>4626</v>
      </c>
      <c r="N356" s="217"/>
      <c r="O356" s="213" t="s">
        <v>4596</v>
      </c>
      <c r="P356" s="213" t="s">
        <v>4689</v>
      </c>
      <c r="Q356" s="213" t="e">
        <v>#N/A</v>
      </c>
      <c r="R356" s="215" t="s">
        <v>1422</v>
      </c>
      <c r="S356" s="220"/>
      <c r="T356" s="215"/>
      <c r="U356" s="213" t="s">
        <v>4715</v>
      </c>
      <c r="V356" s="213" t="e">
        <v>#N/A</v>
      </c>
      <c r="W356" s="213"/>
      <c r="X356" s="221" t="s">
        <v>4</v>
      </c>
      <c r="Y356" s="222" t="s">
        <v>2437</v>
      </c>
      <c r="Z356" s="217" t="s">
        <v>4742</v>
      </c>
      <c r="AA356" s="223" t="s">
        <v>2440</v>
      </c>
      <c r="AB356" s="223"/>
      <c r="AC356" s="226" t="s">
        <v>471</v>
      </c>
      <c r="AD356" s="215" t="s">
        <v>1714</v>
      </c>
      <c r="AE356" s="224"/>
      <c r="AF356" s="215" t="s">
        <v>1714</v>
      </c>
      <c r="AG356" s="215" t="s">
        <v>1422</v>
      </c>
      <c r="AH356" s="224"/>
      <c r="AI356" s="215" t="s">
        <v>1629</v>
      </c>
      <c r="AJ356" s="215"/>
      <c r="AK356" s="224"/>
      <c r="AL356" s="215" t="s">
        <v>507</v>
      </c>
      <c r="AM356" s="256">
        <v>42906</v>
      </c>
      <c r="AN356" s="215" t="s">
        <v>1794</v>
      </c>
      <c r="AO356" s="221">
        <v>43322</v>
      </c>
      <c r="AP356" s="226">
        <v>0</v>
      </c>
      <c r="AQ356" s="226">
        <v>0</v>
      </c>
      <c r="AR356" s="212"/>
      <c r="AS356" s="215"/>
      <c r="AT356" s="221" t="s">
        <v>1795</v>
      </c>
      <c r="AU356" s="215"/>
      <c r="AW356" s="228" t="s">
        <v>4626</v>
      </c>
    </row>
    <row r="357" spans="1:268" s="227" customFormat="1" ht="24" customHeight="1">
      <c r="A357" s="211">
        <v>356</v>
      </c>
      <c r="B357" s="233" t="s">
        <v>205</v>
      </c>
      <c r="C357" s="233"/>
      <c r="D357" s="213" t="s">
        <v>164</v>
      </c>
      <c r="E357" s="214">
        <v>43271</v>
      </c>
      <c r="F357" s="215" t="s">
        <v>1689</v>
      </c>
      <c r="G357" s="215" t="s">
        <v>1622</v>
      </c>
      <c r="H357" s="218" t="s">
        <v>4426</v>
      </c>
      <c r="I357" s="248" t="e">
        <f>VLOOKUP(D357,#REF!,3,0)</f>
        <v>#REF!</v>
      </c>
      <c r="J357" s="216"/>
      <c r="K357" s="216" t="e">
        <v>#N/A</v>
      </c>
      <c r="L357" s="213"/>
      <c r="M357" s="217" t="s">
        <v>4626</v>
      </c>
      <c r="N357" s="217"/>
      <c r="O357" s="213" t="s">
        <v>4596</v>
      </c>
      <c r="P357" s="213" t="s">
        <v>4689</v>
      </c>
      <c r="Q357" s="213" t="e">
        <v>#N/A</v>
      </c>
      <c r="R357" s="215" t="s">
        <v>3212</v>
      </c>
      <c r="S357" s="220"/>
      <c r="T357" s="215"/>
      <c r="U357" s="213" t="s">
        <v>4715</v>
      </c>
      <c r="V357" s="213" t="e">
        <v>#N/A</v>
      </c>
      <c r="W357" s="213"/>
      <c r="X357" s="221" t="s">
        <v>4</v>
      </c>
      <c r="Y357" s="222" t="s">
        <v>2437</v>
      </c>
      <c r="Z357" s="217" t="s">
        <v>4742</v>
      </c>
      <c r="AA357" s="223" t="s">
        <v>3213</v>
      </c>
      <c r="AB357" s="223"/>
      <c r="AC357" s="233" t="s">
        <v>45</v>
      </c>
      <c r="AD357" s="215" t="s">
        <v>1714</v>
      </c>
      <c r="AE357" s="224"/>
      <c r="AF357" s="215" t="s">
        <v>1714</v>
      </c>
      <c r="AG357" s="215" t="s">
        <v>3212</v>
      </c>
      <c r="AH357" s="224"/>
      <c r="AI357" s="215" t="s">
        <v>1624</v>
      </c>
      <c r="AJ357" s="212"/>
      <c r="AK357" s="224"/>
      <c r="AL357" s="233" t="s">
        <v>3166</v>
      </c>
      <c r="AM357" s="234"/>
      <c r="AN357" s="215" t="s">
        <v>1794</v>
      </c>
      <c r="AO357" s="221">
        <v>43424</v>
      </c>
      <c r="AP357" s="226" t="s">
        <v>3327</v>
      </c>
      <c r="AQ357" s="226" t="s">
        <v>3328</v>
      </c>
      <c r="AR357" s="212"/>
      <c r="AS357" s="215"/>
      <c r="AT357" s="221" t="s">
        <v>1838</v>
      </c>
      <c r="AU357" s="215"/>
      <c r="AW357" s="228" t="s">
        <v>4626</v>
      </c>
    </row>
    <row r="358" spans="1:268" s="227" customFormat="1" ht="24" customHeight="1">
      <c r="A358" s="211">
        <v>357</v>
      </c>
      <c r="B358" s="255" t="s">
        <v>523</v>
      </c>
      <c r="C358" s="255"/>
      <c r="D358" s="213" t="s">
        <v>1745</v>
      </c>
      <c r="E358" s="214" t="s">
        <v>4016</v>
      </c>
      <c r="F358" s="219" t="s">
        <v>1628</v>
      </c>
      <c r="G358" s="215" t="s">
        <v>1793</v>
      </c>
      <c r="H358" s="218" t="s">
        <v>4426</v>
      </c>
      <c r="I358" s="248" t="e">
        <f>VLOOKUP(D358,#REF!,3,0)</f>
        <v>#REF!</v>
      </c>
      <c r="J358" s="216"/>
      <c r="K358" s="216" t="e">
        <v>#N/A</v>
      </c>
      <c r="L358" s="213"/>
      <c r="M358" s="217" t="s">
        <v>4626</v>
      </c>
      <c r="N358" s="217"/>
      <c r="O358" s="213" t="s">
        <v>4596</v>
      </c>
      <c r="P358" s="213" t="s">
        <v>4689</v>
      </c>
      <c r="Q358" s="213" t="e">
        <v>#N/A</v>
      </c>
      <c r="R358" s="215" t="s">
        <v>1422</v>
      </c>
      <c r="S358" s="220"/>
      <c r="T358" s="215"/>
      <c r="U358" s="213" t="s">
        <v>4715</v>
      </c>
      <c r="V358" s="213" t="e">
        <v>#N/A</v>
      </c>
      <c r="W358" s="213"/>
      <c r="X358" s="221" t="s">
        <v>4</v>
      </c>
      <c r="Y358" s="222" t="s">
        <v>2437</v>
      </c>
      <c r="Z358" s="217" t="s">
        <v>4742</v>
      </c>
      <c r="AA358" s="223" t="s">
        <v>2762</v>
      </c>
      <c r="AB358" s="223"/>
      <c r="AC358" s="226" t="s">
        <v>471</v>
      </c>
      <c r="AD358" s="215" t="s">
        <v>1714</v>
      </c>
      <c r="AE358" s="224"/>
      <c r="AF358" s="215" t="s">
        <v>1714</v>
      </c>
      <c r="AG358" s="215" t="s">
        <v>1422</v>
      </c>
      <c r="AH358" s="224"/>
      <c r="AI358" s="215" t="s">
        <v>1629</v>
      </c>
      <c r="AJ358" s="215"/>
      <c r="AK358" s="224"/>
      <c r="AL358" s="215" t="s">
        <v>524</v>
      </c>
      <c r="AM358" s="256">
        <v>42890.375</v>
      </c>
      <c r="AN358" s="215" t="s">
        <v>1794</v>
      </c>
      <c r="AO358" s="221">
        <v>43321</v>
      </c>
      <c r="AP358" s="226">
        <v>0</v>
      </c>
      <c r="AQ358" s="226">
        <v>0</v>
      </c>
      <c r="AR358" s="212"/>
      <c r="AS358" s="215"/>
      <c r="AT358" s="221" t="s">
        <v>1795</v>
      </c>
      <c r="AU358" s="215"/>
      <c r="AW358" s="228" t="s">
        <v>4626</v>
      </c>
    </row>
    <row r="359" spans="1:268" s="227" customFormat="1" ht="24" customHeight="1">
      <c r="A359" s="211">
        <v>358</v>
      </c>
      <c r="B359" s="233" t="s">
        <v>193</v>
      </c>
      <c r="C359" s="233"/>
      <c r="D359" s="213" t="s">
        <v>164</v>
      </c>
      <c r="E359" s="214">
        <v>43271</v>
      </c>
      <c r="F359" s="215" t="s">
        <v>1689</v>
      </c>
      <c r="G359" s="215" t="s">
        <v>1622</v>
      </c>
      <c r="H359" s="218" t="s">
        <v>4426</v>
      </c>
      <c r="I359" s="248" t="e">
        <f>VLOOKUP(D359,#REF!,3,0)</f>
        <v>#REF!</v>
      </c>
      <c r="J359" s="216"/>
      <c r="K359" s="216" t="e">
        <v>#N/A</v>
      </c>
      <c r="L359" s="213"/>
      <c r="M359" s="217" t="s">
        <v>4626</v>
      </c>
      <c r="N359" s="217"/>
      <c r="O359" s="213" t="s">
        <v>4596</v>
      </c>
      <c r="P359" s="213" t="s">
        <v>4689</v>
      </c>
      <c r="Q359" s="213" t="e">
        <v>#N/A</v>
      </c>
      <c r="R359" s="215" t="s">
        <v>3212</v>
      </c>
      <c r="S359" s="220"/>
      <c r="T359" s="215"/>
      <c r="U359" s="213" t="s">
        <v>4715</v>
      </c>
      <c r="V359" s="213" t="e">
        <v>#N/A</v>
      </c>
      <c r="W359" s="213"/>
      <c r="X359" s="221" t="s">
        <v>4</v>
      </c>
      <c r="Y359" s="222" t="s">
        <v>2437</v>
      </c>
      <c r="Z359" s="217" t="s">
        <v>4742</v>
      </c>
      <c r="AA359" s="223" t="s">
        <v>3213</v>
      </c>
      <c r="AB359" s="223"/>
      <c r="AC359" s="233" t="s">
        <v>45</v>
      </c>
      <c r="AD359" s="215" t="s">
        <v>1714</v>
      </c>
      <c r="AE359" s="224"/>
      <c r="AF359" s="215" t="s">
        <v>1714</v>
      </c>
      <c r="AG359" s="215" t="s">
        <v>3212</v>
      </c>
      <c r="AH359" s="224"/>
      <c r="AI359" s="215" t="s">
        <v>1624</v>
      </c>
      <c r="AJ359" s="212"/>
      <c r="AK359" s="224"/>
      <c r="AL359" s="233" t="s">
        <v>3166</v>
      </c>
      <c r="AM359" s="234"/>
      <c r="AN359" s="215" t="s">
        <v>1794</v>
      </c>
      <c r="AO359" s="221">
        <v>43424</v>
      </c>
      <c r="AP359" s="226" t="s">
        <v>3329</v>
      </c>
      <c r="AQ359" s="226" t="s">
        <v>3330</v>
      </c>
      <c r="AR359" s="212"/>
      <c r="AS359" s="215"/>
      <c r="AT359" s="221" t="s">
        <v>1838</v>
      </c>
      <c r="AU359" s="215"/>
      <c r="AW359" s="228" t="s">
        <v>4626</v>
      </c>
    </row>
    <row r="360" spans="1:268" s="227" customFormat="1" ht="24" customHeight="1">
      <c r="A360" s="211">
        <v>359</v>
      </c>
      <c r="B360" s="255" t="s">
        <v>528</v>
      </c>
      <c r="C360" s="255"/>
      <c r="D360" s="213" t="s">
        <v>1745</v>
      </c>
      <c r="E360" s="214">
        <v>42891</v>
      </c>
      <c r="F360" s="219" t="s">
        <v>1628</v>
      </c>
      <c r="G360" s="215" t="s">
        <v>1793</v>
      </c>
      <c r="H360" s="218" t="s">
        <v>4426</v>
      </c>
      <c r="I360" s="248" t="e">
        <f>VLOOKUP(D360,#REF!,3,0)</f>
        <v>#REF!</v>
      </c>
      <c r="J360" s="216"/>
      <c r="K360" s="216" t="e">
        <v>#N/A</v>
      </c>
      <c r="L360" s="213"/>
      <c r="M360" s="217" t="s">
        <v>4626</v>
      </c>
      <c r="N360" s="217"/>
      <c r="O360" s="213" t="s">
        <v>4596</v>
      </c>
      <c r="P360" s="213" t="s">
        <v>4689</v>
      </c>
      <c r="Q360" s="213" t="e">
        <v>#N/A</v>
      </c>
      <c r="R360" s="215" t="s">
        <v>1422</v>
      </c>
      <c r="S360" s="220"/>
      <c r="T360" s="215"/>
      <c r="U360" s="213" t="s">
        <v>4715</v>
      </c>
      <c r="V360" s="213" t="e">
        <v>#N/A</v>
      </c>
      <c r="W360" s="213"/>
      <c r="X360" s="221" t="s">
        <v>4</v>
      </c>
      <c r="Y360" s="222" t="s">
        <v>2311</v>
      </c>
      <c r="Z360" s="217" t="s">
        <v>4742</v>
      </c>
      <c r="AA360" s="223" t="s">
        <v>2761</v>
      </c>
      <c r="AB360" s="223"/>
      <c r="AC360" s="226" t="s">
        <v>471</v>
      </c>
      <c r="AD360" s="215" t="s">
        <v>1714</v>
      </c>
      <c r="AE360" s="224"/>
      <c r="AF360" s="215" t="s">
        <v>1714</v>
      </c>
      <c r="AG360" s="215" t="s">
        <v>1422</v>
      </c>
      <c r="AH360" s="224"/>
      <c r="AI360" s="215" t="s">
        <v>1629</v>
      </c>
      <c r="AJ360" s="215"/>
      <c r="AK360" s="224"/>
      <c r="AL360" s="215" t="s">
        <v>524</v>
      </c>
      <c r="AM360" s="256">
        <v>42891</v>
      </c>
      <c r="AN360" s="215" t="s">
        <v>1794</v>
      </c>
      <c r="AO360" s="221">
        <v>43320</v>
      </c>
      <c r="AP360" s="226">
        <v>0</v>
      </c>
      <c r="AQ360" s="226">
        <v>0</v>
      </c>
      <c r="AR360" s="212"/>
      <c r="AS360" s="215"/>
      <c r="AT360" s="221" t="s">
        <v>1795</v>
      </c>
      <c r="AU360" s="215"/>
      <c r="AW360" s="228" t="s">
        <v>4626</v>
      </c>
    </row>
    <row r="361" spans="1:268" s="227" customFormat="1" ht="24" customHeight="1">
      <c r="A361" s="211">
        <v>360</v>
      </c>
      <c r="B361" s="233" t="s">
        <v>177</v>
      </c>
      <c r="C361" s="233"/>
      <c r="D361" s="213" t="s">
        <v>164</v>
      </c>
      <c r="E361" s="214">
        <v>43271</v>
      </c>
      <c r="F361" s="215" t="s">
        <v>1689</v>
      </c>
      <c r="G361" s="215" t="s">
        <v>1622</v>
      </c>
      <c r="H361" s="218" t="s">
        <v>4426</v>
      </c>
      <c r="I361" s="248" t="e">
        <f>VLOOKUP(D361,#REF!,3,0)</f>
        <v>#REF!</v>
      </c>
      <c r="J361" s="216"/>
      <c r="K361" s="216" t="e">
        <v>#N/A</v>
      </c>
      <c r="L361" s="213"/>
      <c r="M361" s="217" t="s">
        <v>4626</v>
      </c>
      <c r="N361" s="217"/>
      <c r="O361" s="213" t="s">
        <v>4596</v>
      </c>
      <c r="P361" s="213" t="s">
        <v>4689</v>
      </c>
      <c r="Q361" s="213" t="e">
        <v>#N/A</v>
      </c>
      <c r="R361" s="215" t="s">
        <v>3212</v>
      </c>
      <c r="S361" s="220"/>
      <c r="T361" s="215"/>
      <c r="U361" s="213" t="s">
        <v>4715</v>
      </c>
      <c r="V361" s="213" t="e">
        <v>#N/A</v>
      </c>
      <c r="W361" s="213"/>
      <c r="X361" s="221" t="s">
        <v>4</v>
      </c>
      <c r="Y361" s="222" t="s">
        <v>2437</v>
      </c>
      <c r="Z361" s="217" t="s">
        <v>4742</v>
      </c>
      <c r="AA361" s="223" t="s">
        <v>3213</v>
      </c>
      <c r="AB361" s="223"/>
      <c r="AC361" s="233" t="s">
        <v>45</v>
      </c>
      <c r="AD361" s="215" t="s">
        <v>1714</v>
      </c>
      <c r="AE361" s="224"/>
      <c r="AF361" s="215" t="s">
        <v>1714</v>
      </c>
      <c r="AG361" s="215" t="s">
        <v>3212</v>
      </c>
      <c r="AH361" s="224"/>
      <c r="AI361" s="215" t="s">
        <v>1624</v>
      </c>
      <c r="AJ361" s="212"/>
      <c r="AK361" s="224"/>
      <c r="AL361" s="233" t="s">
        <v>3166</v>
      </c>
      <c r="AM361" s="234"/>
      <c r="AN361" s="215" t="s">
        <v>1794</v>
      </c>
      <c r="AO361" s="221">
        <v>43424</v>
      </c>
      <c r="AP361" s="226" t="s">
        <v>3331</v>
      </c>
      <c r="AQ361" s="226" t="s">
        <v>3332</v>
      </c>
      <c r="AR361" s="212"/>
      <c r="AS361" s="215"/>
      <c r="AT361" s="221" t="s">
        <v>1838</v>
      </c>
      <c r="AU361" s="215"/>
      <c r="AW361" s="228" t="s">
        <v>4626</v>
      </c>
    </row>
    <row r="362" spans="1:268" s="227" customFormat="1" ht="24" customHeight="1">
      <c r="A362" s="211">
        <v>361</v>
      </c>
      <c r="B362" s="255" t="s">
        <v>526</v>
      </c>
      <c r="C362" s="255"/>
      <c r="D362" s="213" t="s">
        <v>1745</v>
      </c>
      <c r="E362" s="214">
        <v>42892</v>
      </c>
      <c r="F362" s="219" t="s">
        <v>1628</v>
      </c>
      <c r="G362" s="215" t="s">
        <v>1793</v>
      </c>
      <c r="H362" s="218" t="s">
        <v>4426</v>
      </c>
      <c r="I362" s="248" t="e">
        <f>VLOOKUP(D362,#REF!,3,0)</f>
        <v>#REF!</v>
      </c>
      <c r="J362" s="216"/>
      <c r="K362" s="216" t="e">
        <v>#N/A</v>
      </c>
      <c r="L362" s="213"/>
      <c r="M362" s="217" t="s">
        <v>4626</v>
      </c>
      <c r="N362" s="217"/>
      <c r="O362" s="213" t="s">
        <v>4596</v>
      </c>
      <c r="P362" s="213" t="s">
        <v>4689</v>
      </c>
      <c r="Q362" s="213" t="e">
        <v>#N/A</v>
      </c>
      <c r="R362" s="215" t="s">
        <v>1422</v>
      </c>
      <c r="S362" s="220"/>
      <c r="T362" s="215"/>
      <c r="U362" s="213" t="s">
        <v>4715</v>
      </c>
      <c r="V362" s="213" t="e">
        <v>#N/A</v>
      </c>
      <c r="W362" s="213"/>
      <c r="X362" s="221" t="s">
        <v>4</v>
      </c>
      <c r="Y362" s="222" t="s">
        <v>2311</v>
      </c>
      <c r="Z362" s="217" t="s">
        <v>4742</v>
      </c>
      <c r="AA362" s="223" t="s">
        <v>2759</v>
      </c>
      <c r="AB362" s="223"/>
      <c r="AC362" s="226" t="s">
        <v>471</v>
      </c>
      <c r="AD362" s="215" t="s">
        <v>1714</v>
      </c>
      <c r="AE362" s="224"/>
      <c r="AF362" s="215" t="s">
        <v>1714</v>
      </c>
      <c r="AG362" s="215" t="s">
        <v>1422</v>
      </c>
      <c r="AH362" s="224"/>
      <c r="AI362" s="215" t="s">
        <v>1629</v>
      </c>
      <c r="AJ362" s="215"/>
      <c r="AK362" s="224"/>
      <c r="AL362" s="215" t="s">
        <v>524</v>
      </c>
      <c r="AM362" s="256">
        <v>42892</v>
      </c>
      <c r="AN362" s="215" t="s">
        <v>1794</v>
      </c>
      <c r="AO362" s="221">
        <v>43319</v>
      </c>
      <c r="AP362" s="226">
        <v>0</v>
      </c>
      <c r="AQ362" s="226">
        <v>0</v>
      </c>
      <c r="AR362" s="212"/>
      <c r="AS362" s="215"/>
      <c r="AT362" s="221" t="s">
        <v>1795</v>
      </c>
      <c r="AU362" s="215" t="s">
        <v>2760</v>
      </c>
      <c r="AW362" s="228" t="s">
        <v>4626</v>
      </c>
    </row>
    <row r="363" spans="1:268" s="227" customFormat="1" ht="24" customHeight="1">
      <c r="A363" s="211">
        <v>362</v>
      </c>
      <c r="B363" s="233" t="s">
        <v>171</v>
      </c>
      <c r="C363" s="233"/>
      <c r="D363" s="213" t="s">
        <v>164</v>
      </c>
      <c r="E363" s="214">
        <v>43271</v>
      </c>
      <c r="F363" s="215" t="s">
        <v>1689</v>
      </c>
      <c r="G363" s="215" t="s">
        <v>1622</v>
      </c>
      <c r="H363" s="218" t="s">
        <v>4426</v>
      </c>
      <c r="I363" s="248" t="e">
        <f>VLOOKUP(D363,#REF!,3,0)</f>
        <v>#REF!</v>
      </c>
      <c r="J363" s="216"/>
      <c r="K363" s="216" t="e">
        <v>#N/A</v>
      </c>
      <c r="L363" s="213"/>
      <c r="M363" s="217" t="s">
        <v>4626</v>
      </c>
      <c r="N363" s="217"/>
      <c r="O363" s="213" t="s">
        <v>4596</v>
      </c>
      <c r="P363" s="213" t="s">
        <v>4689</v>
      </c>
      <c r="Q363" s="213" t="e">
        <v>#N/A</v>
      </c>
      <c r="R363" s="215" t="s">
        <v>3212</v>
      </c>
      <c r="S363" s="220"/>
      <c r="T363" s="215"/>
      <c r="U363" s="213" t="s">
        <v>4715</v>
      </c>
      <c r="V363" s="213" t="e">
        <v>#N/A</v>
      </c>
      <c r="W363" s="213"/>
      <c r="X363" s="221" t="s">
        <v>4</v>
      </c>
      <c r="Y363" s="222" t="s">
        <v>2437</v>
      </c>
      <c r="Z363" s="217" t="s">
        <v>4742</v>
      </c>
      <c r="AA363" s="223" t="s">
        <v>3213</v>
      </c>
      <c r="AB363" s="223"/>
      <c r="AC363" s="233" t="s">
        <v>45</v>
      </c>
      <c r="AD363" s="215" t="s">
        <v>1714</v>
      </c>
      <c r="AE363" s="224"/>
      <c r="AF363" s="215" t="s">
        <v>1714</v>
      </c>
      <c r="AG363" s="215" t="s">
        <v>3212</v>
      </c>
      <c r="AH363" s="224"/>
      <c r="AI363" s="215" t="s">
        <v>1624</v>
      </c>
      <c r="AJ363" s="212"/>
      <c r="AK363" s="224"/>
      <c r="AL363" s="233" t="s">
        <v>3166</v>
      </c>
      <c r="AM363" s="234"/>
      <c r="AN363" s="215" t="s">
        <v>1794</v>
      </c>
      <c r="AO363" s="221">
        <v>43424</v>
      </c>
      <c r="AP363" s="226" t="s">
        <v>3333</v>
      </c>
      <c r="AQ363" s="226"/>
      <c r="AR363" s="212"/>
      <c r="AS363" s="215"/>
      <c r="AT363" s="221" t="s">
        <v>1838</v>
      </c>
      <c r="AU363" s="215"/>
      <c r="AW363" s="228" t="s">
        <v>4626</v>
      </c>
    </row>
    <row r="364" spans="1:268" s="337" customFormat="1" ht="42.75" customHeight="1">
      <c r="A364" s="211">
        <v>363</v>
      </c>
      <c r="B364" s="255" t="s">
        <v>529</v>
      </c>
      <c r="C364" s="255"/>
      <c r="D364" s="213" t="s">
        <v>1746</v>
      </c>
      <c r="E364" s="214" t="s">
        <v>4016</v>
      </c>
      <c r="F364" s="219" t="s">
        <v>1628</v>
      </c>
      <c r="G364" s="215" t="s">
        <v>1793</v>
      </c>
      <c r="H364" s="218" t="s">
        <v>4426</v>
      </c>
      <c r="I364" s="248" t="e">
        <f>VLOOKUP(D364,#REF!,3,0)</f>
        <v>#REF!</v>
      </c>
      <c r="J364" s="216"/>
      <c r="K364" s="216" t="e">
        <v>#N/A</v>
      </c>
      <c r="L364" s="213"/>
      <c r="M364" s="217" t="s">
        <v>4626</v>
      </c>
      <c r="N364" s="217"/>
      <c r="O364" s="213" t="s">
        <v>4596</v>
      </c>
      <c r="P364" s="213" t="s">
        <v>4689</v>
      </c>
      <c r="Q364" s="213" t="e">
        <v>#N/A</v>
      </c>
      <c r="R364" s="215" t="s">
        <v>1422</v>
      </c>
      <c r="S364" s="220"/>
      <c r="T364" s="215"/>
      <c r="U364" s="213" t="s">
        <v>4715</v>
      </c>
      <c r="V364" s="213" t="e">
        <v>#N/A</v>
      </c>
      <c r="W364" s="213"/>
      <c r="X364" s="221" t="s">
        <v>4</v>
      </c>
      <c r="Y364" s="222" t="s">
        <v>2437</v>
      </c>
      <c r="Z364" s="217" t="s">
        <v>4742</v>
      </c>
      <c r="AA364" s="223" t="s">
        <v>2763</v>
      </c>
      <c r="AB364" s="223"/>
      <c r="AC364" s="226" t="s">
        <v>471</v>
      </c>
      <c r="AD364" s="215" t="s">
        <v>1714</v>
      </c>
      <c r="AE364" s="224"/>
      <c r="AF364" s="215" t="s">
        <v>1714</v>
      </c>
      <c r="AG364" s="215" t="s">
        <v>1422</v>
      </c>
      <c r="AH364" s="224"/>
      <c r="AI364" s="215" t="s">
        <v>1629</v>
      </c>
      <c r="AJ364" s="215"/>
      <c r="AK364" s="224"/>
      <c r="AL364" s="215" t="s">
        <v>524</v>
      </c>
      <c r="AM364" s="256">
        <v>42890.375</v>
      </c>
      <c r="AN364" s="215" t="s">
        <v>1794</v>
      </c>
      <c r="AO364" s="221">
        <v>43321</v>
      </c>
      <c r="AP364" s="226">
        <v>0</v>
      </c>
      <c r="AQ364" s="226">
        <v>0</v>
      </c>
      <c r="AR364" s="212"/>
      <c r="AS364" s="215"/>
      <c r="AT364" s="221" t="s">
        <v>1795</v>
      </c>
      <c r="AU364" s="215"/>
      <c r="AV364" s="227"/>
      <c r="AW364" s="228" t="s">
        <v>4626</v>
      </c>
      <c r="AX364" s="227"/>
      <c r="AY364" s="227"/>
      <c r="AZ364" s="227"/>
      <c r="BA364" s="227"/>
      <c r="BB364" s="227"/>
      <c r="BC364" s="227"/>
      <c r="BD364" s="227"/>
      <c r="BE364" s="227"/>
      <c r="BF364" s="227"/>
      <c r="BG364" s="227"/>
      <c r="BH364" s="227"/>
      <c r="BI364" s="227"/>
      <c r="BJ364" s="227"/>
      <c r="BK364" s="227"/>
      <c r="BL364" s="227"/>
      <c r="BM364" s="227"/>
      <c r="BN364" s="227"/>
      <c r="BO364" s="227"/>
      <c r="BP364" s="227"/>
      <c r="BQ364" s="227"/>
      <c r="BR364" s="227"/>
      <c r="BS364" s="227"/>
      <c r="BT364" s="227"/>
      <c r="BU364" s="227"/>
      <c r="BV364" s="227"/>
      <c r="BW364" s="227"/>
      <c r="BX364" s="227"/>
      <c r="BY364" s="227"/>
      <c r="BZ364" s="227"/>
      <c r="CA364" s="227"/>
      <c r="CB364" s="227"/>
      <c r="CC364" s="227"/>
      <c r="CD364" s="227"/>
      <c r="CE364" s="227"/>
      <c r="CF364" s="227"/>
      <c r="CG364" s="227"/>
      <c r="CH364" s="227"/>
      <c r="CI364" s="227"/>
      <c r="CJ364" s="227"/>
      <c r="CK364" s="227"/>
      <c r="CL364" s="227"/>
      <c r="CM364" s="227"/>
      <c r="CN364" s="227"/>
      <c r="CO364" s="227"/>
      <c r="CP364" s="227"/>
      <c r="CQ364" s="227"/>
      <c r="CR364" s="227"/>
      <c r="CS364" s="227"/>
      <c r="CT364" s="227"/>
      <c r="CU364" s="227"/>
      <c r="CV364" s="227"/>
      <c r="CW364" s="227"/>
      <c r="CX364" s="227"/>
      <c r="CY364" s="227"/>
      <c r="CZ364" s="227"/>
      <c r="DA364" s="227"/>
      <c r="DB364" s="227"/>
      <c r="DC364" s="227"/>
      <c r="DD364" s="227"/>
      <c r="DE364" s="227"/>
      <c r="DF364" s="227"/>
      <c r="DG364" s="227"/>
      <c r="DH364" s="227"/>
      <c r="DI364" s="227"/>
      <c r="DJ364" s="227"/>
      <c r="DK364" s="227"/>
      <c r="DL364" s="227"/>
      <c r="DM364" s="227"/>
      <c r="DN364" s="227"/>
      <c r="DO364" s="227"/>
      <c r="DP364" s="227"/>
      <c r="DQ364" s="227"/>
      <c r="DR364" s="227"/>
      <c r="DS364" s="227"/>
      <c r="DT364" s="227"/>
      <c r="DU364" s="227"/>
      <c r="DV364" s="227"/>
      <c r="DW364" s="227"/>
      <c r="DX364" s="227"/>
      <c r="DY364" s="227"/>
      <c r="DZ364" s="227"/>
      <c r="EA364" s="227"/>
      <c r="EB364" s="227"/>
      <c r="EC364" s="227"/>
      <c r="ED364" s="227"/>
      <c r="EE364" s="227"/>
      <c r="EF364" s="227"/>
      <c r="EG364" s="227"/>
      <c r="EH364" s="227"/>
      <c r="EI364" s="227"/>
      <c r="EJ364" s="227"/>
      <c r="EK364" s="227"/>
      <c r="EL364" s="227"/>
      <c r="EM364" s="227"/>
      <c r="EN364" s="227"/>
      <c r="EO364" s="227"/>
      <c r="EP364" s="227"/>
      <c r="EQ364" s="227"/>
      <c r="ER364" s="227"/>
      <c r="ES364" s="227"/>
      <c r="ET364" s="227"/>
      <c r="EU364" s="227"/>
      <c r="EV364" s="227"/>
      <c r="EW364" s="227"/>
      <c r="EX364" s="227"/>
      <c r="EY364" s="227"/>
      <c r="EZ364" s="227"/>
      <c r="FA364" s="227"/>
      <c r="FB364" s="227"/>
      <c r="FC364" s="227"/>
      <c r="FD364" s="227"/>
      <c r="FE364" s="227"/>
      <c r="FF364" s="227"/>
      <c r="FG364" s="227"/>
      <c r="FH364" s="227"/>
      <c r="FI364" s="227"/>
      <c r="FJ364" s="227"/>
      <c r="FK364" s="227"/>
      <c r="FL364" s="227"/>
      <c r="FM364" s="227"/>
      <c r="FN364" s="227"/>
      <c r="FO364" s="227"/>
      <c r="FP364" s="227"/>
      <c r="FQ364" s="227"/>
      <c r="FR364" s="227"/>
      <c r="FS364" s="227"/>
      <c r="FT364" s="227"/>
      <c r="FU364" s="227"/>
      <c r="FV364" s="227"/>
      <c r="FW364" s="227"/>
      <c r="FX364" s="227"/>
      <c r="FY364" s="227"/>
      <c r="FZ364" s="227"/>
      <c r="GA364" s="227"/>
      <c r="GB364" s="227"/>
      <c r="GC364" s="227"/>
      <c r="GD364" s="227"/>
      <c r="GE364" s="227"/>
      <c r="GF364" s="227"/>
      <c r="GG364" s="227"/>
      <c r="GH364" s="227"/>
      <c r="GI364" s="227"/>
      <c r="GJ364" s="227"/>
      <c r="GK364" s="227"/>
      <c r="GL364" s="227"/>
      <c r="GM364" s="227"/>
      <c r="GN364" s="227"/>
      <c r="GO364" s="227"/>
      <c r="GP364" s="227"/>
      <c r="GQ364" s="227"/>
      <c r="GR364" s="227"/>
      <c r="GS364" s="227"/>
      <c r="GT364" s="227"/>
      <c r="GU364" s="227"/>
      <c r="GV364" s="227"/>
      <c r="GW364" s="227"/>
      <c r="GX364" s="227"/>
      <c r="GY364" s="227"/>
      <c r="GZ364" s="227"/>
      <c r="HA364" s="227"/>
      <c r="HB364" s="227"/>
      <c r="HC364" s="227"/>
      <c r="HD364" s="227"/>
      <c r="HE364" s="227"/>
      <c r="HF364" s="227"/>
      <c r="HG364" s="227"/>
      <c r="HH364" s="227"/>
      <c r="HI364" s="227"/>
      <c r="HJ364" s="227"/>
      <c r="HK364" s="227"/>
      <c r="HL364" s="227"/>
      <c r="HM364" s="227"/>
      <c r="HN364" s="227"/>
      <c r="HO364" s="227"/>
      <c r="HP364" s="227"/>
      <c r="HQ364" s="227"/>
      <c r="HR364" s="227"/>
      <c r="HS364" s="227"/>
      <c r="HT364" s="227"/>
      <c r="HU364" s="227"/>
      <c r="HV364" s="227"/>
      <c r="HW364" s="227"/>
      <c r="HX364" s="227"/>
      <c r="HY364" s="227"/>
      <c r="HZ364" s="227"/>
      <c r="IA364" s="227"/>
      <c r="IB364" s="227"/>
      <c r="IC364" s="227"/>
      <c r="ID364" s="227"/>
      <c r="IE364" s="227"/>
      <c r="IF364" s="227"/>
      <c r="IG364" s="227"/>
      <c r="IH364" s="227"/>
      <c r="II364" s="227"/>
      <c r="IJ364" s="227"/>
      <c r="IK364" s="227"/>
      <c r="IL364" s="227"/>
      <c r="IM364" s="227"/>
      <c r="IN364" s="227"/>
      <c r="IO364" s="227"/>
      <c r="IP364" s="227"/>
      <c r="IQ364" s="227"/>
      <c r="IR364" s="227"/>
      <c r="IS364" s="227"/>
      <c r="IT364" s="227"/>
      <c r="IU364" s="227"/>
      <c r="IV364" s="227"/>
      <c r="IW364" s="227"/>
      <c r="IX364" s="227"/>
      <c r="IY364" s="227"/>
      <c r="IZ364" s="227"/>
      <c r="JA364" s="227"/>
      <c r="JB364" s="227"/>
      <c r="JC364" s="227"/>
      <c r="JD364" s="227"/>
      <c r="JE364" s="227"/>
      <c r="JF364" s="227"/>
      <c r="JG364" s="227"/>
      <c r="JH364" s="227"/>
    </row>
    <row r="365" spans="1:268" s="362" customFormat="1" ht="35.25" customHeight="1">
      <c r="A365" s="211">
        <v>364</v>
      </c>
      <c r="B365" s="233" t="s">
        <v>198</v>
      </c>
      <c r="C365" s="233"/>
      <c r="D365" s="213" t="s">
        <v>164</v>
      </c>
      <c r="E365" s="214">
        <v>43271</v>
      </c>
      <c r="F365" s="215" t="s">
        <v>1689</v>
      </c>
      <c r="G365" s="215" t="s">
        <v>1622</v>
      </c>
      <c r="H365" s="218" t="s">
        <v>4426</v>
      </c>
      <c r="I365" s="248" t="e">
        <f>VLOOKUP(D365,#REF!,3,0)</f>
        <v>#REF!</v>
      </c>
      <c r="J365" s="216"/>
      <c r="K365" s="216" t="e">
        <v>#N/A</v>
      </c>
      <c r="L365" s="213"/>
      <c r="M365" s="217" t="s">
        <v>4626</v>
      </c>
      <c r="N365" s="217"/>
      <c r="O365" s="213" t="s">
        <v>4596</v>
      </c>
      <c r="P365" s="213" t="s">
        <v>4689</v>
      </c>
      <c r="Q365" s="213" t="e">
        <v>#N/A</v>
      </c>
      <c r="R365" s="215" t="s">
        <v>3212</v>
      </c>
      <c r="S365" s="220"/>
      <c r="T365" s="215"/>
      <c r="U365" s="213" t="s">
        <v>4715</v>
      </c>
      <c r="V365" s="213" t="e">
        <v>#N/A</v>
      </c>
      <c r="W365" s="213"/>
      <c r="X365" s="221" t="s">
        <v>4</v>
      </c>
      <c r="Y365" s="222" t="s">
        <v>2437</v>
      </c>
      <c r="Z365" s="217" t="s">
        <v>4742</v>
      </c>
      <c r="AA365" s="223" t="s">
        <v>3213</v>
      </c>
      <c r="AB365" s="223"/>
      <c r="AC365" s="233" t="s">
        <v>45</v>
      </c>
      <c r="AD365" s="215" t="s">
        <v>1714</v>
      </c>
      <c r="AE365" s="224"/>
      <c r="AF365" s="215" t="s">
        <v>1714</v>
      </c>
      <c r="AG365" s="215" t="s">
        <v>3212</v>
      </c>
      <c r="AH365" s="224"/>
      <c r="AI365" s="215" t="s">
        <v>1624</v>
      </c>
      <c r="AJ365" s="212"/>
      <c r="AK365" s="224"/>
      <c r="AL365" s="233" t="s">
        <v>3166</v>
      </c>
      <c r="AM365" s="234"/>
      <c r="AN365" s="215" t="s">
        <v>1794</v>
      </c>
      <c r="AO365" s="221">
        <v>43426</v>
      </c>
      <c r="AP365" s="226" t="s">
        <v>3334</v>
      </c>
      <c r="AQ365" s="226" t="s">
        <v>3335</v>
      </c>
      <c r="AR365" s="212"/>
      <c r="AS365" s="215"/>
      <c r="AT365" s="221" t="s">
        <v>1838</v>
      </c>
      <c r="AU365" s="215"/>
      <c r="AV365" s="227"/>
      <c r="AW365" s="228" t="s">
        <v>4626</v>
      </c>
      <c r="AX365" s="227"/>
      <c r="AY365" s="227"/>
      <c r="AZ365" s="227"/>
      <c r="BA365" s="227"/>
      <c r="BB365" s="227"/>
      <c r="BC365" s="227"/>
      <c r="BD365" s="227"/>
      <c r="BE365" s="227"/>
      <c r="BF365" s="227"/>
      <c r="BG365" s="227"/>
      <c r="BH365" s="227"/>
      <c r="BI365" s="227"/>
      <c r="BJ365" s="227"/>
      <c r="BK365" s="227"/>
      <c r="BL365" s="227"/>
      <c r="BM365" s="227"/>
      <c r="BN365" s="227"/>
      <c r="BO365" s="227"/>
      <c r="BP365" s="227"/>
      <c r="BQ365" s="227"/>
      <c r="BR365" s="227"/>
      <c r="BS365" s="227"/>
      <c r="BT365" s="227"/>
      <c r="BU365" s="227"/>
      <c r="BV365" s="227"/>
      <c r="BW365" s="227"/>
      <c r="BX365" s="227"/>
      <c r="BY365" s="227"/>
      <c r="BZ365" s="227"/>
      <c r="CA365" s="227"/>
      <c r="CB365" s="227"/>
      <c r="CC365" s="227"/>
      <c r="CD365" s="227"/>
      <c r="CE365" s="227"/>
      <c r="CF365" s="227"/>
      <c r="CG365" s="227"/>
      <c r="CH365" s="227"/>
      <c r="CI365" s="227"/>
      <c r="CJ365" s="227"/>
      <c r="CK365" s="227"/>
      <c r="CL365" s="227"/>
      <c r="CM365" s="227"/>
      <c r="CN365" s="227"/>
      <c r="CO365" s="227"/>
      <c r="CP365" s="227"/>
      <c r="CQ365" s="227"/>
      <c r="CR365" s="227"/>
      <c r="CS365" s="227"/>
      <c r="CT365" s="227"/>
      <c r="CU365" s="227"/>
      <c r="CV365" s="227"/>
      <c r="CW365" s="227"/>
      <c r="CX365" s="227"/>
      <c r="CY365" s="227"/>
      <c r="CZ365" s="227"/>
      <c r="DA365" s="227"/>
      <c r="DB365" s="227"/>
      <c r="DC365" s="227"/>
      <c r="DD365" s="227"/>
      <c r="DE365" s="227"/>
      <c r="DF365" s="227"/>
      <c r="DG365" s="227"/>
      <c r="DH365" s="227"/>
      <c r="DI365" s="227"/>
      <c r="DJ365" s="227"/>
      <c r="DK365" s="227"/>
      <c r="DL365" s="227"/>
      <c r="DM365" s="227"/>
      <c r="DN365" s="227"/>
      <c r="DO365" s="227"/>
      <c r="DP365" s="227"/>
      <c r="DQ365" s="227"/>
      <c r="DR365" s="227"/>
      <c r="DS365" s="227"/>
      <c r="DT365" s="227"/>
      <c r="DU365" s="227"/>
      <c r="DV365" s="227"/>
      <c r="DW365" s="227"/>
      <c r="DX365" s="227"/>
      <c r="DY365" s="227"/>
      <c r="DZ365" s="227"/>
      <c r="EA365" s="227"/>
      <c r="EB365" s="227"/>
      <c r="EC365" s="227"/>
      <c r="ED365" s="227"/>
      <c r="EE365" s="227"/>
      <c r="EF365" s="227"/>
      <c r="EG365" s="227"/>
      <c r="EH365" s="227"/>
      <c r="EI365" s="227"/>
      <c r="EJ365" s="227"/>
      <c r="EK365" s="227"/>
      <c r="EL365" s="227"/>
      <c r="EM365" s="227"/>
      <c r="EN365" s="227"/>
      <c r="EO365" s="227"/>
      <c r="EP365" s="227"/>
      <c r="EQ365" s="227"/>
      <c r="ER365" s="227"/>
      <c r="ES365" s="227"/>
      <c r="ET365" s="227"/>
      <c r="EU365" s="227"/>
      <c r="EV365" s="227"/>
      <c r="EW365" s="227"/>
      <c r="EX365" s="227"/>
      <c r="EY365" s="227"/>
      <c r="EZ365" s="227"/>
      <c r="FA365" s="227"/>
      <c r="FB365" s="227"/>
      <c r="FC365" s="227"/>
      <c r="FD365" s="227"/>
      <c r="FE365" s="227"/>
      <c r="FF365" s="227"/>
      <c r="FG365" s="227"/>
      <c r="FH365" s="227"/>
      <c r="FI365" s="227"/>
      <c r="FJ365" s="227"/>
      <c r="FK365" s="227"/>
      <c r="FL365" s="227"/>
      <c r="FM365" s="227"/>
      <c r="FN365" s="227"/>
      <c r="FO365" s="227"/>
      <c r="FP365" s="227"/>
      <c r="FQ365" s="227"/>
      <c r="FR365" s="227"/>
      <c r="FS365" s="227"/>
      <c r="FT365" s="227"/>
      <c r="FU365" s="227"/>
      <c r="FV365" s="227"/>
      <c r="FW365" s="227"/>
      <c r="FX365" s="227"/>
      <c r="FY365" s="227"/>
      <c r="FZ365" s="227"/>
      <c r="GA365" s="227"/>
      <c r="GB365" s="227"/>
      <c r="GC365" s="227"/>
      <c r="GD365" s="227"/>
      <c r="GE365" s="227"/>
      <c r="GF365" s="227"/>
      <c r="GG365" s="227"/>
      <c r="GH365" s="227"/>
      <c r="GI365" s="227"/>
      <c r="GJ365" s="227"/>
      <c r="GK365" s="227"/>
      <c r="GL365" s="227"/>
      <c r="GM365" s="227"/>
      <c r="GN365" s="227"/>
      <c r="GO365" s="227"/>
      <c r="GP365" s="227"/>
      <c r="GQ365" s="227"/>
      <c r="GR365" s="227"/>
      <c r="GS365" s="227"/>
      <c r="GT365" s="227"/>
      <c r="GU365" s="227"/>
      <c r="GV365" s="227"/>
      <c r="GW365" s="227"/>
      <c r="GX365" s="227"/>
      <c r="GY365" s="227"/>
      <c r="GZ365" s="227"/>
      <c r="HA365" s="227"/>
      <c r="HB365" s="227"/>
      <c r="HC365" s="227"/>
      <c r="HD365" s="227"/>
      <c r="HE365" s="227"/>
      <c r="HF365" s="227"/>
      <c r="HG365" s="227"/>
      <c r="HH365" s="227"/>
      <c r="HI365" s="227"/>
      <c r="HJ365" s="227"/>
      <c r="HK365" s="227"/>
      <c r="HL365" s="227"/>
      <c r="HM365" s="227"/>
      <c r="HN365" s="227"/>
      <c r="HO365" s="227"/>
      <c r="HP365" s="227"/>
      <c r="HQ365" s="227"/>
      <c r="HR365" s="227"/>
      <c r="HS365" s="227"/>
      <c r="HT365" s="227"/>
      <c r="HU365" s="227"/>
      <c r="HV365" s="227"/>
      <c r="HW365" s="227"/>
      <c r="HX365" s="227"/>
      <c r="HY365" s="227"/>
      <c r="HZ365" s="227"/>
      <c r="IA365" s="227"/>
      <c r="IB365" s="227"/>
      <c r="IC365" s="227"/>
      <c r="ID365" s="227"/>
      <c r="IE365" s="227"/>
      <c r="IF365" s="227"/>
      <c r="IG365" s="227"/>
      <c r="IH365" s="227"/>
      <c r="II365" s="227"/>
      <c r="IJ365" s="227"/>
      <c r="IK365" s="227"/>
      <c r="IL365" s="227"/>
      <c r="IM365" s="227"/>
      <c r="IN365" s="227"/>
      <c r="IO365" s="227"/>
      <c r="IP365" s="227"/>
      <c r="IQ365" s="227"/>
      <c r="IR365" s="227"/>
      <c r="IS365" s="227"/>
      <c r="IT365" s="227"/>
      <c r="IU365" s="227"/>
      <c r="IV365" s="227"/>
      <c r="IW365" s="227"/>
      <c r="IX365" s="227"/>
      <c r="IY365" s="227"/>
      <c r="IZ365" s="227"/>
      <c r="JA365" s="227"/>
      <c r="JB365" s="227"/>
      <c r="JC365" s="227"/>
      <c r="JD365" s="227"/>
      <c r="JE365" s="227"/>
      <c r="JF365" s="227"/>
      <c r="JG365" s="227"/>
      <c r="JH365" s="227"/>
    </row>
    <row r="366" spans="1:268" s="227" customFormat="1" ht="24" customHeight="1">
      <c r="A366" s="211">
        <v>365</v>
      </c>
      <c r="B366" s="255" t="s">
        <v>520</v>
      </c>
      <c r="C366" s="255"/>
      <c r="D366" s="213" t="s">
        <v>1747</v>
      </c>
      <c r="E366" s="214" t="s">
        <v>4112</v>
      </c>
      <c r="F366" s="219" t="s">
        <v>1628</v>
      </c>
      <c r="G366" s="215" t="s">
        <v>1793</v>
      </c>
      <c r="H366" s="218" t="s">
        <v>4426</v>
      </c>
      <c r="I366" s="248" t="e">
        <f>VLOOKUP(D366,#REF!,3,0)</f>
        <v>#REF!</v>
      </c>
      <c r="J366" s="216"/>
      <c r="K366" s="216" t="e">
        <v>#N/A</v>
      </c>
      <c r="L366" s="213"/>
      <c r="M366" s="217" t="s">
        <v>4626</v>
      </c>
      <c r="N366" s="217"/>
      <c r="O366" s="213" t="s">
        <v>4596</v>
      </c>
      <c r="P366" s="213" t="s">
        <v>4689</v>
      </c>
      <c r="Q366" s="213" t="e">
        <v>#N/A</v>
      </c>
      <c r="R366" s="215" t="s">
        <v>1422</v>
      </c>
      <c r="S366" s="220"/>
      <c r="T366" s="215"/>
      <c r="U366" s="213" t="s">
        <v>4715</v>
      </c>
      <c r="V366" s="213" t="e">
        <v>#N/A</v>
      </c>
      <c r="W366" s="213"/>
      <c r="X366" s="221" t="s">
        <v>4</v>
      </c>
      <c r="Y366" s="222" t="s">
        <v>2437</v>
      </c>
      <c r="Z366" s="217" t="s">
        <v>4742</v>
      </c>
      <c r="AA366" s="223" t="s">
        <v>2440</v>
      </c>
      <c r="AB366" s="223"/>
      <c r="AC366" s="215" t="s">
        <v>2752</v>
      </c>
      <c r="AD366" s="215" t="s">
        <v>1714</v>
      </c>
      <c r="AE366" s="224"/>
      <c r="AF366" s="215" t="s">
        <v>1714</v>
      </c>
      <c r="AG366" s="215" t="s">
        <v>1422</v>
      </c>
      <c r="AH366" s="224"/>
      <c r="AI366" s="215" t="s">
        <v>1629</v>
      </c>
      <c r="AJ366" s="215"/>
      <c r="AK366" s="224"/>
      <c r="AL366" s="215" t="s">
        <v>519</v>
      </c>
      <c r="AM366" s="256">
        <v>42897.375</v>
      </c>
      <c r="AN366" s="215" t="s">
        <v>1794</v>
      </c>
      <c r="AO366" s="221">
        <v>43319</v>
      </c>
      <c r="AP366" s="226">
        <v>0</v>
      </c>
      <c r="AQ366" s="226">
        <v>0</v>
      </c>
      <c r="AR366" s="212"/>
      <c r="AS366" s="215"/>
      <c r="AT366" s="221" t="s">
        <v>1795</v>
      </c>
      <c r="AU366" s="215"/>
      <c r="AW366" s="228" t="s">
        <v>4626</v>
      </c>
    </row>
    <row r="367" spans="1:268" s="227" customFormat="1" ht="24" customHeight="1">
      <c r="A367" s="211">
        <v>366</v>
      </c>
      <c r="B367" s="233" t="s">
        <v>196</v>
      </c>
      <c r="C367" s="233"/>
      <c r="D367" s="213" t="s">
        <v>164</v>
      </c>
      <c r="E367" s="214">
        <v>43271</v>
      </c>
      <c r="F367" s="215" t="s">
        <v>1689</v>
      </c>
      <c r="G367" s="215" t="s">
        <v>1622</v>
      </c>
      <c r="H367" s="218" t="s">
        <v>4426</v>
      </c>
      <c r="I367" s="248" t="e">
        <f>VLOOKUP(D367,#REF!,3,0)</f>
        <v>#REF!</v>
      </c>
      <c r="J367" s="216"/>
      <c r="K367" s="216" t="e">
        <v>#N/A</v>
      </c>
      <c r="L367" s="213"/>
      <c r="M367" s="217" t="s">
        <v>4626</v>
      </c>
      <c r="N367" s="217"/>
      <c r="O367" s="213" t="s">
        <v>4596</v>
      </c>
      <c r="P367" s="213" t="s">
        <v>4689</v>
      </c>
      <c r="Q367" s="213" t="e">
        <v>#N/A</v>
      </c>
      <c r="R367" s="215" t="s">
        <v>3212</v>
      </c>
      <c r="S367" s="220"/>
      <c r="T367" s="215"/>
      <c r="U367" s="213" t="s">
        <v>4715</v>
      </c>
      <c r="V367" s="213" t="e">
        <v>#N/A</v>
      </c>
      <c r="W367" s="213"/>
      <c r="X367" s="221" t="s">
        <v>4</v>
      </c>
      <c r="Y367" s="222" t="s">
        <v>2437</v>
      </c>
      <c r="Z367" s="217" t="s">
        <v>4742</v>
      </c>
      <c r="AA367" s="223" t="s">
        <v>3213</v>
      </c>
      <c r="AB367" s="223"/>
      <c r="AC367" s="233" t="s">
        <v>45</v>
      </c>
      <c r="AD367" s="215" t="s">
        <v>1714</v>
      </c>
      <c r="AE367" s="224"/>
      <c r="AF367" s="215" t="s">
        <v>1714</v>
      </c>
      <c r="AG367" s="215" t="s">
        <v>3212</v>
      </c>
      <c r="AH367" s="224"/>
      <c r="AI367" s="215" t="s">
        <v>1624</v>
      </c>
      <c r="AJ367" s="212"/>
      <c r="AK367" s="224"/>
      <c r="AL367" s="233" t="s">
        <v>3166</v>
      </c>
      <c r="AM367" s="234"/>
      <c r="AN367" s="215" t="s">
        <v>1794</v>
      </c>
      <c r="AO367" s="221">
        <v>43424</v>
      </c>
      <c r="AP367" s="226" t="s">
        <v>3336</v>
      </c>
      <c r="AQ367" s="226" t="s">
        <v>3337</v>
      </c>
      <c r="AR367" s="212"/>
      <c r="AS367" s="215" t="s">
        <v>1819</v>
      </c>
      <c r="AT367" s="221" t="s">
        <v>1838</v>
      </c>
      <c r="AU367" s="215"/>
      <c r="AW367" s="228" t="s">
        <v>4626</v>
      </c>
    </row>
    <row r="368" spans="1:268" s="337" customFormat="1" ht="42.75" customHeight="1">
      <c r="A368" s="211">
        <v>367</v>
      </c>
      <c r="B368" s="255" t="s">
        <v>483</v>
      </c>
      <c r="C368" s="255"/>
      <c r="D368" s="213" t="s">
        <v>1749</v>
      </c>
      <c r="E368" s="214">
        <v>42920</v>
      </c>
      <c r="F368" s="219" t="s">
        <v>1628</v>
      </c>
      <c r="G368" s="215" t="s">
        <v>1793</v>
      </c>
      <c r="H368" s="218" t="s">
        <v>4426</v>
      </c>
      <c r="I368" s="248" t="e">
        <f>VLOOKUP(D368,#REF!,3,0)</f>
        <v>#REF!</v>
      </c>
      <c r="J368" s="216"/>
      <c r="K368" s="216" t="e">
        <v>#N/A</v>
      </c>
      <c r="L368" s="213"/>
      <c r="M368" s="217" t="s">
        <v>4626</v>
      </c>
      <c r="N368" s="217"/>
      <c r="O368" s="213" t="s">
        <v>4596</v>
      </c>
      <c r="P368" s="213" t="s">
        <v>4689</v>
      </c>
      <c r="Q368" s="213" t="e">
        <v>#N/A</v>
      </c>
      <c r="R368" s="215" t="s">
        <v>1422</v>
      </c>
      <c r="S368" s="220"/>
      <c r="T368" s="215"/>
      <c r="U368" s="213" t="s">
        <v>4715</v>
      </c>
      <c r="V368" s="213" t="e">
        <v>#N/A</v>
      </c>
      <c r="W368" s="213"/>
      <c r="X368" s="221" t="s">
        <v>4</v>
      </c>
      <c r="Y368" s="222" t="s">
        <v>2437</v>
      </c>
      <c r="Z368" s="217" t="s">
        <v>4742</v>
      </c>
      <c r="AA368" s="223" t="s">
        <v>2440</v>
      </c>
      <c r="AB368" s="223"/>
      <c r="AC368" s="226" t="s">
        <v>471</v>
      </c>
      <c r="AD368" s="215" t="s">
        <v>1714</v>
      </c>
      <c r="AE368" s="224"/>
      <c r="AF368" s="215" t="s">
        <v>1714</v>
      </c>
      <c r="AG368" s="215" t="s">
        <v>1422</v>
      </c>
      <c r="AH368" s="224"/>
      <c r="AI368" s="215" t="s">
        <v>1629</v>
      </c>
      <c r="AJ368" s="215"/>
      <c r="AK368" s="224"/>
      <c r="AL368" s="215" t="s">
        <v>478</v>
      </c>
      <c r="AM368" s="256">
        <v>42920</v>
      </c>
      <c r="AN368" s="215" t="s">
        <v>1794</v>
      </c>
      <c r="AO368" s="221">
        <v>43319</v>
      </c>
      <c r="AP368" s="226">
        <v>0</v>
      </c>
      <c r="AQ368" s="226">
        <v>0</v>
      </c>
      <c r="AR368" s="212"/>
      <c r="AS368" s="215"/>
      <c r="AT368" s="221" t="s">
        <v>1795</v>
      </c>
      <c r="AU368" s="215"/>
      <c r="AV368" s="227"/>
      <c r="AW368" s="228" t="s">
        <v>4626</v>
      </c>
      <c r="AX368" s="227"/>
      <c r="AY368" s="227"/>
      <c r="AZ368" s="227"/>
      <c r="BA368" s="227"/>
      <c r="BB368" s="227"/>
      <c r="BC368" s="227"/>
      <c r="BD368" s="227"/>
      <c r="BE368" s="227"/>
      <c r="BF368" s="227"/>
      <c r="BG368" s="227"/>
      <c r="BH368" s="227"/>
      <c r="BI368" s="227"/>
      <c r="BJ368" s="227"/>
      <c r="BK368" s="227"/>
      <c r="BL368" s="227"/>
      <c r="BM368" s="227"/>
      <c r="BN368" s="227"/>
      <c r="BO368" s="227"/>
      <c r="BP368" s="227"/>
      <c r="BQ368" s="227"/>
      <c r="BR368" s="227"/>
      <c r="BS368" s="227"/>
      <c r="BT368" s="227"/>
      <c r="BU368" s="227"/>
      <c r="BV368" s="227"/>
      <c r="BW368" s="227"/>
      <c r="BX368" s="227"/>
      <c r="BY368" s="227"/>
      <c r="BZ368" s="227"/>
      <c r="CA368" s="227"/>
      <c r="CB368" s="227"/>
      <c r="CC368" s="227"/>
      <c r="CD368" s="227"/>
      <c r="CE368" s="227"/>
      <c r="CF368" s="227"/>
      <c r="CG368" s="227"/>
      <c r="CH368" s="227"/>
      <c r="CI368" s="227"/>
      <c r="CJ368" s="227"/>
      <c r="CK368" s="227"/>
      <c r="CL368" s="227"/>
      <c r="CM368" s="227"/>
      <c r="CN368" s="227"/>
      <c r="CO368" s="227"/>
      <c r="CP368" s="227"/>
      <c r="CQ368" s="227"/>
      <c r="CR368" s="227"/>
      <c r="CS368" s="227"/>
      <c r="CT368" s="227"/>
      <c r="CU368" s="227"/>
      <c r="CV368" s="227"/>
      <c r="CW368" s="227"/>
      <c r="CX368" s="227"/>
      <c r="CY368" s="227"/>
      <c r="CZ368" s="227"/>
      <c r="DA368" s="227"/>
      <c r="DB368" s="227"/>
      <c r="DC368" s="227"/>
      <c r="DD368" s="227"/>
      <c r="DE368" s="227"/>
      <c r="DF368" s="227"/>
      <c r="DG368" s="227"/>
      <c r="DH368" s="227"/>
      <c r="DI368" s="227"/>
      <c r="DJ368" s="227"/>
      <c r="DK368" s="227"/>
      <c r="DL368" s="227"/>
      <c r="DM368" s="227"/>
      <c r="DN368" s="227"/>
      <c r="DO368" s="227"/>
      <c r="DP368" s="227"/>
      <c r="DQ368" s="227"/>
      <c r="DR368" s="227"/>
      <c r="DS368" s="227"/>
      <c r="DT368" s="227"/>
      <c r="DU368" s="227"/>
      <c r="DV368" s="227"/>
      <c r="DW368" s="227"/>
      <c r="DX368" s="227"/>
      <c r="DY368" s="227"/>
      <c r="DZ368" s="227"/>
      <c r="EA368" s="227"/>
      <c r="EB368" s="227"/>
      <c r="EC368" s="227"/>
      <c r="ED368" s="227"/>
      <c r="EE368" s="227"/>
      <c r="EF368" s="227"/>
      <c r="EG368" s="227"/>
      <c r="EH368" s="227"/>
      <c r="EI368" s="227"/>
      <c r="EJ368" s="227"/>
      <c r="EK368" s="227"/>
      <c r="EL368" s="227"/>
      <c r="EM368" s="227"/>
      <c r="EN368" s="227"/>
      <c r="EO368" s="227"/>
      <c r="EP368" s="227"/>
      <c r="EQ368" s="227"/>
      <c r="ER368" s="227"/>
      <c r="ES368" s="227"/>
      <c r="ET368" s="227"/>
      <c r="EU368" s="227"/>
      <c r="EV368" s="227"/>
      <c r="EW368" s="227"/>
      <c r="EX368" s="227"/>
      <c r="EY368" s="227"/>
      <c r="EZ368" s="227"/>
      <c r="FA368" s="227"/>
      <c r="FB368" s="227"/>
      <c r="FC368" s="227"/>
      <c r="FD368" s="227"/>
      <c r="FE368" s="227"/>
      <c r="FF368" s="227"/>
      <c r="FG368" s="227"/>
      <c r="FH368" s="227"/>
      <c r="FI368" s="227"/>
      <c r="FJ368" s="227"/>
      <c r="FK368" s="227"/>
      <c r="FL368" s="227"/>
      <c r="FM368" s="227"/>
      <c r="FN368" s="227"/>
      <c r="FO368" s="227"/>
      <c r="FP368" s="227"/>
      <c r="FQ368" s="227"/>
      <c r="FR368" s="227"/>
      <c r="FS368" s="227"/>
      <c r="FT368" s="227"/>
      <c r="FU368" s="227"/>
      <c r="FV368" s="227"/>
      <c r="FW368" s="227"/>
      <c r="FX368" s="227"/>
      <c r="FY368" s="227"/>
      <c r="FZ368" s="227"/>
      <c r="GA368" s="227"/>
      <c r="GB368" s="227"/>
      <c r="GC368" s="227"/>
      <c r="GD368" s="227"/>
      <c r="GE368" s="227"/>
      <c r="GF368" s="227"/>
      <c r="GG368" s="227"/>
      <c r="GH368" s="227"/>
      <c r="GI368" s="227"/>
      <c r="GJ368" s="227"/>
      <c r="GK368" s="227"/>
      <c r="GL368" s="227"/>
      <c r="GM368" s="227"/>
      <c r="GN368" s="227"/>
      <c r="GO368" s="227"/>
      <c r="GP368" s="227"/>
      <c r="GQ368" s="227"/>
      <c r="GR368" s="227"/>
      <c r="GS368" s="227"/>
      <c r="GT368" s="227"/>
      <c r="GU368" s="227"/>
      <c r="GV368" s="227"/>
      <c r="GW368" s="227"/>
      <c r="GX368" s="227"/>
      <c r="GY368" s="227"/>
      <c r="GZ368" s="227"/>
      <c r="HA368" s="227"/>
      <c r="HB368" s="227"/>
      <c r="HC368" s="227"/>
      <c r="HD368" s="227"/>
      <c r="HE368" s="227"/>
      <c r="HF368" s="227"/>
      <c r="HG368" s="227"/>
      <c r="HH368" s="227"/>
      <c r="HI368" s="227"/>
      <c r="HJ368" s="227"/>
      <c r="HK368" s="227"/>
      <c r="HL368" s="227"/>
      <c r="HM368" s="227"/>
      <c r="HN368" s="227"/>
      <c r="HO368" s="227"/>
      <c r="HP368" s="227"/>
      <c r="HQ368" s="227"/>
      <c r="HR368" s="227"/>
      <c r="HS368" s="227"/>
      <c r="HT368" s="227"/>
      <c r="HU368" s="227"/>
      <c r="HV368" s="227"/>
      <c r="HW368" s="227"/>
      <c r="HX368" s="227"/>
      <c r="HY368" s="227"/>
      <c r="HZ368" s="227"/>
      <c r="IA368" s="227"/>
      <c r="IB368" s="227"/>
      <c r="IC368" s="227"/>
      <c r="ID368" s="227"/>
      <c r="IE368" s="227"/>
      <c r="IF368" s="227"/>
      <c r="IG368" s="227"/>
      <c r="IH368" s="227"/>
      <c r="II368" s="227"/>
      <c r="IJ368" s="227"/>
      <c r="IK368" s="227"/>
      <c r="IL368" s="227"/>
      <c r="IM368" s="227"/>
      <c r="IN368" s="227"/>
      <c r="IO368" s="227"/>
      <c r="IP368" s="227"/>
      <c r="IQ368" s="227"/>
      <c r="IR368" s="227"/>
      <c r="IS368" s="227"/>
      <c r="IT368" s="227"/>
      <c r="IU368" s="227"/>
      <c r="IV368" s="227"/>
      <c r="IW368" s="227"/>
      <c r="IX368" s="227"/>
      <c r="IY368" s="227"/>
      <c r="IZ368" s="227"/>
      <c r="JA368" s="227"/>
      <c r="JB368" s="227"/>
      <c r="JC368" s="227"/>
      <c r="JD368" s="227"/>
      <c r="JE368" s="227"/>
      <c r="JF368" s="227"/>
      <c r="JG368" s="227"/>
      <c r="JH368" s="227"/>
    </row>
    <row r="369" spans="1:268" s="362" customFormat="1" ht="35.25" customHeight="1">
      <c r="A369" s="211">
        <v>368</v>
      </c>
      <c r="B369" s="233" t="s">
        <v>189</v>
      </c>
      <c r="C369" s="233"/>
      <c r="D369" s="213" t="s">
        <v>164</v>
      </c>
      <c r="E369" s="214">
        <v>43271</v>
      </c>
      <c r="F369" s="215" t="s">
        <v>1689</v>
      </c>
      <c r="G369" s="215" t="s">
        <v>1622</v>
      </c>
      <c r="H369" s="218" t="s">
        <v>4426</v>
      </c>
      <c r="I369" s="248" t="e">
        <f>VLOOKUP(D369,#REF!,3,0)</f>
        <v>#REF!</v>
      </c>
      <c r="J369" s="216"/>
      <c r="K369" s="216" t="e">
        <v>#N/A</v>
      </c>
      <c r="L369" s="213"/>
      <c r="M369" s="217" t="s">
        <v>4626</v>
      </c>
      <c r="N369" s="217"/>
      <c r="O369" s="213" t="s">
        <v>4596</v>
      </c>
      <c r="P369" s="213" t="s">
        <v>4689</v>
      </c>
      <c r="Q369" s="213" t="e">
        <v>#N/A</v>
      </c>
      <c r="R369" s="215" t="s">
        <v>3212</v>
      </c>
      <c r="S369" s="220"/>
      <c r="T369" s="215"/>
      <c r="U369" s="213" t="s">
        <v>4715</v>
      </c>
      <c r="V369" s="213" t="e">
        <v>#N/A</v>
      </c>
      <c r="W369" s="213"/>
      <c r="X369" s="221" t="s">
        <v>4</v>
      </c>
      <c r="Y369" s="222" t="s">
        <v>2437</v>
      </c>
      <c r="Z369" s="217" t="s">
        <v>4742</v>
      </c>
      <c r="AA369" s="223" t="s">
        <v>3213</v>
      </c>
      <c r="AB369" s="223"/>
      <c r="AC369" s="233" t="s">
        <v>45</v>
      </c>
      <c r="AD369" s="215" t="s">
        <v>1714</v>
      </c>
      <c r="AE369" s="224"/>
      <c r="AF369" s="215" t="s">
        <v>1714</v>
      </c>
      <c r="AG369" s="215" t="s">
        <v>3212</v>
      </c>
      <c r="AH369" s="224"/>
      <c r="AI369" s="215" t="s">
        <v>1624</v>
      </c>
      <c r="AJ369" s="212"/>
      <c r="AK369" s="224"/>
      <c r="AL369" s="233" t="s">
        <v>3166</v>
      </c>
      <c r="AM369" s="234"/>
      <c r="AN369" s="215" t="s">
        <v>1794</v>
      </c>
      <c r="AO369" s="221">
        <v>43424</v>
      </c>
      <c r="AP369" s="226" t="s">
        <v>3338</v>
      </c>
      <c r="AQ369" s="226" t="s">
        <v>3339</v>
      </c>
      <c r="AR369" s="212"/>
      <c r="AS369" s="215" t="s">
        <v>1819</v>
      </c>
      <c r="AT369" s="221" t="s">
        <v>1838</v>
      </c>
      <c r="AU369" s="215"/>
      <c r="AV369" s="227"/>
      <c r="AW369" s="228" t="s">
        <v>4626</v>
      </c>
      <c r="AX369" s="227"/>
      <c r="AY369" s="227"/>
      <c r="AZ369" s="227"/>
      <c r="BA369" s="227"/>
      <c r="BB369" s="227"/>
      <c r="BC369" s="227"/>
      <c r="BD369" s="227"/>
      <c r="BE369" s="227"/>
      <c r="BF369" s="227"/>
      <c r="BG369" s="227"/>
      <c r="BH369" s="227"/>
      <c r="BI369" s="227"/>
      <c r="BJ369" s="227"/>
      <c r="BK369" s="227"/>
      <c r="BL369" s="227"/>
      <c r="BM369" s="227"/>
      <c r="BN369" s="227"/>
      <c r="BO369" s="227"/>
      <c r="BP369" s="227"/>
      <c r="BQ369" s="227"/>
      <c r="BR369" s="227"/>
      <c r="BS369" s="227"/>
      <c r="BT369" s="227"/>
      <c r="BU369" s="227"/>
      <c r="BV369" s="227"/>
      <c r="BW369" s="227"/>
      <c r="BX369" s="227"/>
      <c r="BY369" s="227"/>
      <c r="BZ369" s="227"/>
      <c r="CA369" s="227"/>
      <c r="CB369" s="227"/>
      <c r="CC369" s="227"/>
      <c r="CD369" s="227"/>
      <c r="CE369" s="227"/>
      <c r="CF369" s="227"/>
      <c r="CG369" s="227"/>
      <c r="CH369" s="227"/>
      <c r="CI369" s="227"/>
      <c r="CJ369" s="227"/>
      <c r="CK369" s="227"/>
      <c r="CL369" s="227"/>
      <c r="CM369" s="227"/>
      <c r="CN369" s="227"/>
      <c r="CO369" s="227"/>
      <c r="CP369" s="227"/>
      <c r="CQ369" s="227"/>
      <c r="CR369" s="227"/>
      <c r="CS369" s="227"/>
      <c r="CT369" s="227"/>
      <c r="CU369" s="227"/>
      <c r="CV369" s="227"/>
      <c r="CW369" s="227"/>
      <c r="CX369" s="227"/>
      <c r="CY369" s="227"/>
      <c r="CZ369" s="227"/>
      <c r="DA369" s="227"/>
      <c r="DB369" s="227"/>
      <c r="DC369" s="227"/>
      <c r="DD369" s="227"/>
      <c r="DE369" s="227"/>
      <c r="DF369" s="227"/>
      <c r="DG369" s="227"/>
      <c r="DH369" s="227"/>
      <c r="DI369" s="227"/>
      <c r="DJ369" s="227"/>
      <c r="DK369" s="227"/>
      <c r="DL369" s="227"/>
      <c r="DM369" s="227"/>
      <c r="DN369" s="227"/>
      <c r="DO369" s="227"/>
      <c r="DP369" s="227"/>
      <c r="DQ369" s="227"/>
      <c r="DR369" s="227"/>
      <c r="DS369" s="227"/>
      <c r="DT369" s="227"/>
      <c r="DU369" s="227"/>
      <c r="DV369" s="227"/>
      <c r="DW369" s="227"/>
      <c r="DX369" s="227"/>
      <c r="DY369" s="227"/>
      <c r="DZ369" s="227"/>
      <c r="EA369" s="227"/>
      <c r="EB369" s="227"/>
      <c r="EC369" s="227"/>
      <c r="ED369" s="227"/>
      <c r="EE369" s="227"/>
      <c r="EF369" s="227"/>
      <c r="EG369" s="227"/>
      <c r="EH369" s="227"/>
      <c r="EI369" s="227"/>
      <c r="EJ369" s="227"/>
      <c r="EK369" s="227"/>
      <c r="EL369" s="227"/>
      <c r="EM369" s="227"/>
      <c r="EN369" s="227"/>
      <c r="EO369" s="227"/>
      <c r="EP369" s="227"/>
      <c r="EQ369" s="227"/>
      <c r="ER369" s="227"/>
      <c r="ES369" s="227"/>
      <c r="ET369" s="227"/>
      <c r="EU369" s="227"/>
      <c r="EV369" s="227"/>
      <c r="EW369" s="227"/>
      <c r="EX369" s="227"/>
      <c r="EY369" s="227"/>
      <c r="EZ369" s="227"/>
      <c r="FA369" s="227"/>
      <c r="FB369" s="227"/>
      <c r="FC369" s="227"/>
      <c r="FD369" s="227"/>
      <c r="FE369" s="227"/>
      <c r="FF369" s="227"/>
      <c r="FG369" s="227"/>
      <c r="FH369" s="227"/>
      <c r="FI369" s="227"/>
      <c r="FJ369" s="227"/>
      <c r="FK369" s="227"/>
      <c r="FL369" s="227"/>
      <c r="FM369" s="227"/>
      <c r="FN369" s="227"/>
      <c r="FO369" s="227"/>
      <c r="FP369" s="227"/>
      <c r="FQ369" s="227"/>
      <c r="FR369" s="227"/>
      <c r="FS369" s="227"/>
      <c r="FT369" s="227"/>
      <c r="FU369" s="227"/>
      <c r="FV369" s="227"/>
      <c r="FW369" s="227"/>
      <c r="FX369" s="227"/>
      <c r="FY369" s="227"/>
      <c r="FZ369" s="227"/>
      <c r="GA369" s="227"/>
      <c r="GB369" s="227"/>
      <c r="GC369" s="227"/>
      <c r="GD369" s="227"/>
      <c r="GE369" s="227"/>
      <c r="GF369" s="227"/>
      <c r="GG369" s="227"/>
      <c r="GH369" s="227"/>
      <c r="GI369" s="227"/>
      <c r="GJ369" s="227"/>
      <c r="GK369" s="227"/>
      <c r="GL369" s="227"/>
      <c r="GM369" s="227"/>
      <c r="GN369" s="227"/>
      <c r="GO369" s="227"/>
      <c r="GP369" s="227"/>
      <c r="GQ369" s="227"/>
      <c r="GR369" s="227"/>
      <c r="GS369" s="227"/>
      <c r="GT369" s="227"/>
      <c r="GU369" s="227"/>
      <c r="GV369" s="227"/>
      <c r="GW369" s="227"/>
      <c r="GX369" s="227"/>
      <c r="GY369" s="227"/>
      <c r="GZ369" s="227"/>
      <c r="HA369" s="227"/>
      <c r="HB369" s="227"/>
      <c r="HC369" s="227"/>
      <c r="HD369" s="227"/>
      <c r="HE369" s="227"/>
      <c r="HF369" s="227"/>
      <c r="HG369" s="227"/>
      <c r="HH369" s="227"/>
      <c r="HI369" s="227"/>
      <c r="HJ369" s="227"/>
      <c r="HK369" s="227"/>
      <c r="HL369" s="227"/>
      <c r="HM369" s="227"/>
      <c r="HN369" s="227"/>
      <c r="HO369" s="227"/>
      <c r="HP369" s="227"/>
      <c r="HQ369" s="227"/>
      <c r="HR369" s="227"/>
      <c r="HS369" s="227"/>
      <c r="HT369" s="227"/>
      <c r="HU369" s="227"/>
      <c r="HV369" s="227"/>
      <c r="HW369" s="227"/>
      <c r="HX369" s="227"/>
      <c r="HY369" s="227"/>
      <c r="HZ369" s="227"/>
      <c r="IA369" s="227"/>
      <c r="IB369" s="227"/>
      <c r="IC369" s="227"/>
      <c r="ID369" s="227"/>
      <c r="IE369" s="227"/>
      <c r="IF369" s="227"/>
      <c r="IG369" s="227"/>
      <c r="IH369" s="227"/>
      <c r="II369" s="227"/>
      <c r="IJ369" s="227"/>
      <c r="IK369" s="227"/>
      <c r="IL369" s="227"/>
      <c r="IM369" s="227"/>
      <c r="IN369" s="227"/>
      <c r="IO369" s="227"/>
      <c r="IP369" s="227"/>
      <c r="IQ369" s="227"/>
      <c r="IR369" s="227"/>
      <c r="IS369" s="227"/>
      <c r="IT369" s="227"/>
      <c r="IU369" s="227"/>
      <c r="IV369" s="227"/>
      <c r="IW369" s="227"/>
      <c r="IX369" s="227"/>
      <c r="IY369" s="227"/>
      <c r="IZ369" s="227"/>
      <c r="JA369" s="227"/>
      <c r="JB369" s="227"/>
      <c r="JC369" s="227"/>
      <c r="JD369" s="227"/>
      <c r="JE369" s="227"/>
      <c r="JF369" s="227"/>
      <c r="JG369" s="227"/>
      <c r="JH369" s="227"/>
    </row>
    <row r="370" spans="1:268" s="227" customFormat="1" ht="24" customHeight="1">
      <c r="A370" s="211">
        <v>369</v>
      </c>
      <c r="B370" s="255" t="s">
        <v>482</v>
      </c>
      <c r="C370" s="255"/>
      <c r="D370" s="213" t="s">
        <v>1749</v>
      </c>
      <c r="E370" s="214">
        <v>42921</v>
      </c>
      <c r="F370" s="219" t="s">
        <v>1628</v>
      </c>
      <c r="G370" s="215" t="s">
        <v>1793</v>
      </c>
      <c r="H370" s="218" t="s">
        <v>4426</v>
      </c>
      <c r="I370" s="248" t="e">
        <f>VLOOKUP(D370,#REF!,3,0)</f>
        <v>#REF!</v>
      </c>
      <c r="J370" s="216"/>
      <c r="K370" s="216" t="e">
        <v>#N/A</v>
      </c>
      <c r="L370" s="213"/>
      <c r="M370" s="217" t="s">
        <v>4626</v>
      </c>
      <c r="N370" s="217"/>
      <c r="O370" s="213" t="s">
        <v>4596</v>
      </c>
      <c r="P370" s="213" t="s">
        <v>4689</v>
      </c>
      <c r="Q370" s="213" t="e">
        <v>#N/A</v>
      </c>
      <c r="R370" s="215" t="s">
        <v>1422</v>
      </c>
      <c r="S370" s="220"/>
      <c r="T370" s="215"/>
      <c r="U370" s="213" t="s">
        <v>4715</v>
      </c>
      <c r="V370" s="213" t="e">
        <v>#N/A</v>
      </c>
      <c r="W370" s="213"/>
      <c r="X370" s="221" t="s">
        <v>4</v>
      </c>
      <c r="Y370" s="222" t="s">
        <v>2437</v>
      </c>
      <c r="Z370" s="217" t="s">
        <v>4742</v>
      </c>
      <c r="AA370" s="223" t="s">
        <v>2440</v>
      </c>
      <c r="AB370" s="223"/>
      <c r="AC370" s="226" t="s">
        <v>471</v>
      </c>
      <c r="AD370" s="215" t="s">
        <v>1714</v>
      </c>
      <c r="AE370" s="224"/>
      <c r="AF370" s="215" t="s">
        <v>1714</v>
      </c>
      <c r="AG370" s="215" t="s">
        <v>1422</v>
      </c>
      <c r="AH370" s="224"/>
      <c r="AI370" s="215" t="s">
        <v>1629</v>
      </c>
      <c r="AJ370" s="215"/>
      <c r="AK370" s="224"/>
      <c r="AL370" s="215" t="s">
        <v>478</v>
      </c>
      <c r="AM370" s="256">
        <v>42921</v>
      </c>
      <c r="AN370" s="215" t="s">
        <v>1794</v>
      </c>
      <c r="AO370" s="221">
        <v>43320</v>
      </c>
      <c r="AP370" s="226">
        <v>0</v>
      </c>
      <c r="AQ370" s="226">
        <v>0</v>
      </c>
      <c r="AR370" s="212"/>
      <c r="AS370" s="215"/>
      <c r="AT370" s="221" t="s">
        <v>1795</v>
      </c>
      <c r="AU370" s="215"/>
      <c r="AW370" s="228" t="s">
        <v>4626</v>
      </c>
    </row>
    <row r="371" spans="1:268" s="337" customFormat="1" ht="42.75" customHeight="1">
      <c r="A371" s="211">
        <v>370</v>
      </c>
      <c r="B371" s="233" t="s">
        <v>200</v>
      </c>
      <c r="C371" s="233"/>
      <c r="D371" s="213" t="s">
        <v>164</v>
      </c>
      <c r="E371" s="214">
        <v>43271</v>
      </c>
      <c r="F371" s="215" t="s">
        <v>1689</v>
      </c>
      <c r="G371" s="215" t="s">
        <v>1622</v>
      </c>
      <c r="H371" s="218" t="s">
        <v>4426</v>
      </c>
      <c r="I371" s="248" t="e">
        <f>VLOOKUP(D371,#REF!,3,0)</f>
        <v>#REF!</v>
      </c>
      <c r="J371" s="216"/>
      <c r="K371" s="216" t="e">
        <v>#N/A</v>
      </c>
      <c r="L371" s="213"/>
      <c r="M371" s="217" t="s">
        <v>4626</v>
      </c>
      <c r="N371" s="217"/>
      <c r="O371" s="213" t="s">
        <v>4596</v>
      </c>
      <c r="P371" s="213" t="s">
        <v>4689</v>
      </c>
      <c r="Q371" s="213" t="e">
        <v>#N/A</v>
      </c>
      <c r="R371" s="215" t="s">
        <v>3212</v>
      </c>
      <c r="S371" s="220"/>
      <c r="T371" s="215"/>
      <c r="U371" s="213" t="s">
        <v>4715</v>
      </c>
      <c r="V371" s="213" t="e">
        <v>#N/A</v>
      </c>
      <c r="W371" s="213"/>
      <c r="X371" s="221" t="s">
        <v>4</v>
      </c>
      <c r="Y371" s="222" t="s">
        <v>2437</v>
      </c>
      <c r="Z371" s="217" t="s">
        <v>4742</v>
      </c>
      <c r="AA371" s="223" t="s">
        <v>3213</v>
      </c>
      <c r="AB371" s="223"/>
      <c r="AC371" s="233" t="s">
        <v>45</v>
      </c>
      <c r="AD371" s="215" t="s">
        <v>1714</v>
      </c>
      <c r="AE371" s="224"/>
      <c r="AF371" s="215" t="s">
        <v>1714</v>
      </c>
      <c r="AG371" s="215" t="s">
        <v>3212</v>
      </c>
      <c r="AH371" s="224"/>
      <c r="AI371" s="215" t="s">
        <v>1624</v>
      </c>
      <c r="AJ371" s="212"/>
      <c r="AK371" s="224"/>
      <c r="AL371" s="233" t="s">
        <v>3166</v>
      </c>
      <c r="AM371" s="234"/>
      <c r="AN371" s="215" t="s">
        <v>1794</v>
      </c>
      <c r="AO371" s="221">
        <v>43424</v>
      </c>
      <c r="AP371" s="226" t="s">
        <v>3340</v>
      </c>
      <c r="AQ371" s="226" t="s">
        <v>3341</v>
      </c>
      <c r="AR371" s="212"/>
      <c r="AS371" s="215"/>
      <c r="AT371" s="221" t="s">
        <v>1838</v>
      </c>
      <c r="AU371" s="215"/>
      <c r="AV371" s="227"/>
      <c r="AW371" s="228" t="s">
        <v>4626</v>
      </c>
      <c r="AX371" s="227"/>
      <c r="AY371" s="227"/>
      <c r="AZ371" s="227"/>
      <c r="BA371" s="227"/>
      <c r="BB371" s="227"/>
      <c r="BC371" s="227"/>
      <c r="BD371" s="227"/>
      <c r="BE371" s="227"/>
      <c r="BF371" s="227"/>
      <c r="BG371" s="227"/>
      <c r="BH371" s="227"/>
      <c r="BI371" s="227"/>
      <c r="BJ371" s="227"/>
      <c r="BK371" s="227"/>
      <c r="BL371" s="227"/>
      <c r="BM371" s="227"/>
      <c r="BN371" s="227"/>
      <c r="BO371" s="227"/>
      <c r="BP371" s="227"/>
      <c r="BQ371" s="227"/>
      <c r="BR371" s="227"/>
      <c r="BS371" s="227"/>
      <c r="BT371" s="227"/>
      <c r="BU371" s="227"/>
      <c r="BV371" s="227"/>
      <c r="BW371" s="227"/>
      <c r="BX371" s="227"/>
      <c r="BY371" s="227"/>
      <c r="BZ371" s="227"/>
      <c r="CA371" s="227"/>
      <c r="CB371" s="227"/>
      <c r="CC371" s="227"/>
      <c r="CD371" s="227"/>
      <c r="CE371" s="227"/>
      <c r="CF371" s="227"/>
      <c r="CG371" s="227"/>
      <c r="CH371" s="227"/>
      <c r="CI371" s="227"/>
      <c r="CJ371" s="227"/>
      <c r="CK371" s="227"/>
      <c r="CL371" s="227"/>
      <c r="CM371" s="227"/>
      <c r="CN371" s="227"/>
      <c r="CO371" s="227"/>
      <c r="CP371" s="227"/>
      <c r="CQ371" s="227"/>
      <c r="CR371" s="227"/>
      <c r="CS371" s="227"/>
      <c r="CT371" s="227"/>
      <c r="CU371" s="227"/>
      <c r="CV371" s="227"/>
      <c r="CW371" s="227"/>
      <c r="CX371" s="227"/>
      <c r="CY371" s="227"/>
      <c r="CZ371" s="227"/>
      <c r="DA371" s="227"/>
      <c r="DB371" s="227"/>
      <c r="DC371" s="227"/>
      <c r="DD371" s="227"/>
      <c r="DE371" s="227"/>
      <c r="DF371" s="227"/>
      <c r="DG371" s="227"/>
      <c r="DH371" s="227"/>
      <c r="DI371" s="227"/>
      <c r="DJ371" s="227"/>
      <c r="DK371" s="227"/>
      <c r="DL371" s="227"/>
      <c r="DM371" s="227"/>
      <c r="DN371" s="227"/>
      <c r="DO371" s="227"/>
      <c r="DP371" s="227"/>
      <c r="DQ371" s="227"/>
      <c r="DR371" s="227"/>
      <c r="DS371" s="227"/>
      <c r="DT371" s="227"/>
      <c r="DU371" s="227"/>
      <c r="DV371" s="227"/>
      <c r="DW371" s="227"/>
      <c r="DX371" s="227"/>
      <c r="DY371" s="227"/>
      <c r="DZ371" s="227"/>
      <c r="EA371" s="227"/>
      <c r="EB371" s="227"/>
      <c r="EC371" s="227"/>
      <c r="ED371" s="227"/>
      <c r="EE371" s="227"/>
      <c r="EF371" s="227"/>
      <c r="EG371" s="227"/>
      <c r="EH371" s="227"/>
      <c r="EI371" s="227"/>
      <c r="EJ371" s="227"/>
      <c r="EK371" s="227"/>
      <c r="EL371" s="227"/>
      <c r="EM371" s="227"/>
      <c r="EN371" s="227"/>
      <c r="EO371" s="227"/>
      <c r="EP371" s="227"/>
      <c r="EQ371" s="227"/>
      <c r="ER371" s="227"/>
      <c r="ES371" s="227"/>
      <c r="ET371" s="227"/>
      <c r="EU371" s="227"/>
      <c r="EV371" s="227"/>
      <c r="EW371" s="227"/>
      <c r="EX371" s="227"/>
      <c r="EY371" s="227"/>
      <c r="EZ371" s="227"/>
      <c r="FA371" s="227"/>
      <c r="FB371" s="227"/>
      <c r="FC371" s="227"/>
      <c r="FD371" s="227"/>
      <c r="FE371" s="227"/>
      <c r="FF371" s="227"/>
      <c r="FG371" s="227"/>
      <c r="FH371" s="227"/>
      <c r="FI371" s="227"/>
      <c r="FJ371" s="227"/>
      <c r="FK371" s="227"/>
      <c r="FL371" s="227"/>
      <c r="FM371" s="227"/>
      <c r="FN371" s="227"/>
      <c r="FO371" s="227"/>
      <c r="FP371" s="227"/>
      <c r="FQ371" s="227"/>
      <c r="FR371" s="227"/>
      <c r="FS371" s="227"/>
      <c r="FT371" s="227"/>
      <c r="FU371" s="227"/>
      <c r="FV371" s="227"/>
      <c r="FW371" s="227"/>
      <c r="FX371" s="227"/>
      <c r="FY371" s="227"/>
      <c r="FZ371" s="227"/>
      <c r="GA371" s="227"/>
      <c r="GB371" s="227"/>
      <c r="GC371" s="227"/>
      <c r="GD371" s="227"/>
      <c r="GE371" s="227"/>
      <c r="GF371" s="227"/>
      <c r="GG371" s="227"/>
      <c r="GH371" s="227"/>
      <c r="GI371" s="227"/>
      <c r="GJ371" s="227"/>
      <c r="GK371" s="227"/>
      <c r="GL371" s="227"/>
      <c r="GM371" s="227"/>
      <c r="GN371" s="227"/>
      <c r="GO371" s="227"/>
      <c r="GP371" s="227"/>
      <c r="GQ371" s="227"/>
      <c r="GR371" s="227"/>
      <c r="GS371" s="227"/>
      <c r="GT371" s="227"/>
      <c r="GU371" s="227"/>
      <c r="GV371" s="227"/>
      <c r="GW371" s="227"/>
      <c r="GX371" s="227"/>
      <c r="GY371" s="227"/>
      <c r="GZ371" s="227"/>
      <c r="HA371" s="227"/>
      <c r="HB371" s="227"/>
      <c r="HC371" s="227"/>
      <c r="HD371" s="227"/>
      <c r="HE371" s="227"/>
      <c r="HF371" s="227"/>
      <c r="HG371" s="227"/>
      <c r="HH371" s="227"/>
      <c r="HI371" s="227"/>
      <c r="HJ371" s="227"/>
      <c r="HK371" s="227"/>
      <c r="HL371" s="227"/>
      <c r="HM371" s="227"/>
      <c r="HN371" s="227"/>
      <c r="HO371" s="227"/>
      <c r="HP371" s="227"/>
      <c r="HQ371" s="227"/>
      <c r="HR371" s="227"/>
      <c r="HS371" s="227"/>
      <c r="HT371" s="227"/>
      <c r="HU371" s="227"/>
      <c r="HV371" s="227"/>
      <c r="HW371" s="227"/>
      <c r="HX371" s="227"/>
      <c r="HY371" s="227"/>
      <c r="HZ371" s="227"/>
      <c r="IA371" s="227"/>
      <c r="IB371" s="227"/>
      <c r="IC371" s="227"/>
      <c r="ID371" s="227"/>
      <c r="IE371" s="227"/>
      <c r="IF371" s="227"/>
      <c r="IG371" s="227"/>
      <c r="IH371" s="227"/>
      <c r="II371" s="227"/>
      <c r="IJ371" s="227"/>
      <c r="IK371" s="227"/>
      <c r="IL371" s="227"/>
      <c r="IM371" s="227"/>
      <c r="IN371" s="227"/>
      <c r="IO371" s="227"/>
      <c r="IP371" s="227"/>
      <c r="IQ371" s="227"/>
      <c r="IR371" s="227"/>
      <c r="IS371" s="227"/>
      <c r="IT371" s="227"/>
      <c r="IU371" s="227"/>
      <c r="IV371" s="227"/>
      <c r="IW371" s="227"/>
      <c r="IX371" s="227"/>
      <c r="IY371" s="227"/>
      <c r="IZ371" s="227"/>
      <c r="JA371" s="227"/>
      <c r="JB371" s="227"/>
      <c r="JC371" s="227"/>
      <c r="JD371" s="227"/>
      <c r="JE371" s="227"/>
      <c r="JF371" s="227"/>
      <c r="JG371" s="227"/>
      <c r="JH371" s="227"/>
    </row>
    <row r="372" spans="1:268" s="362" customFormat="1" ht="35.25" customHeight="1">
      <c r="A372" s="211">
        <v>371</v>
      </c>
      <c r="B372" s="255" t="s">
        <v>481</v>
      </c>
      <c r="C372" s="255"/>
      <c r="D372" s="213" t="s">
        <v>1749</v>
      </c>
      <c r="E372" s="214" t="s">
        <v>4009</v>
      </c>
      <c r="F372" s="219" t="s">
        <v>1628</v>
      </c>
      <c r="G372" s="215" t="s">
        <v>1793</v>
      </c>
      <c r="H372" s="218" t="s">
        <v>4426</v>
      </c>
      <c r="I372" s="248" t="e">
        <f>VLOOKUP(D372,#REF!,3,0)</f>
        <v>#REF!</v>
      </c>
      <c r="J372" s="216"/>
      <c r="K372" s="216" t="e">
        <v>#N/A</v>
      </c>
      <c r="L372" s="213"/>
      <c r="M372" s="217" t="s">
        <v>4626</v>
      </c>
      <c r="N372" s="217"/>
      <c r="O372" s="213" t="s">
        <v>4596</v>
      </c>
      <c r="P372" s="213" t="s">
        <v>4689</v>
      </c>
      <c r="Q372" s="213" t="e">
        <v>#N/A</v>
      </c>
      <c r="R372" s="215" t="s">
        <v>1422</v>
      </c>
      <c r="S372" s="220"/>
      <c r="T372" s="215"/>
      <c r="U372" s="213" t="s">
        <v>4715</v>
      </c>
      <c r="V372" s="213" t="e">
        <v>#N/A</v>
      </c>
      <c r="W372" s="213"/>
      <c r="X372" s="221" t="s">
        <v>4</v>
      </c>
      <c r="Y372" s="222" t="s">
        <v>2437</v>
      </c>
      <c r="Z372" s="217" t="s">
        <v>4742</v>
      </c>
      <c r="AA372" s="223" t="s">
        <v>2440</v>
      </c>
      <c r="AB372" s="223"/>
      <c r="AC372" s="226" t="s">
        <v>471</v>
      </c>
      <c r="AD372" s="215" t="s">
        <v>1714</v>
      </c>
      <c r="AE372" s="224"/>
      <c r="AF372" s="215" t="s">
        <v>1714</v>
      </c>
      <c r="AG372" s="215" t="s">
        <v>1422</v>
      </c>
      <c r="AH372" s="224"/>
      <c r="AI372" s="215" t="s">
        <v>1629</v>
      </c>
      <c r="AJ372" s="215"/>
      <c r="AK372" s="224"/>
      <c r="AL372" s="215" t="s">
        <v>478</v>
      </c>
      <c r="AM372" s="256">
        <v>42918.375</v>
      </c>
      <c r="AN372" s="215" t="s">
        <v>1794</v>
      </c>
      <c r="AO372" s="221">
        <v>43319</v>
      </c>
      <c r="AP372" s="226">
        <v>0</v>
      </c>
      <c r="AQ372" s="226">
        <v>0</v>
      </c>
      <c r="AR372" s="212"/>
      <c r="AS372" s="215"/>
      <c r="AT372" s="221" t="s">
        <v>1795</v>
      </c>
      <c r="AU372" s="215"/>
      <c r="AV372" s="227"/>
      <c r="AW372" s="228" t="s">
        <v>4626</v>
      </c>
      <c r="AX372" s="227"/>
      <c r="AY372" s="227"/>
      <c r="AZ372" s="227"/>
      <c r="BA372" s="227"/>
      <c r="BB372" s="227"/>
      <c r="BC372" s="227"/>
      <c r="BD372" s="227"/>
      <c r="BE372" s="227"/>
      <c r="BF372" s="227"/>
      <c r="BG372" s="227"/>
      <c r="BH372" s="227"/>
      <c r="BI372" s="227"/>
      <c r="BJ372" s="227"/>
      <c r="BK372" s="227"/>
      <c r="BL372" s="227"/>
      <c r="BM372" s="227"/>
      <c r="BN372" s="227"/>
      <c r="BO372" s="227"/>
      <c r="BP372" s="227"/>
      <c r="BQ372" s="227"/>
      <c r="BR372" s="227"/>
      <c r="BS372" s="227"/>
      <c r="BT372" s="227"/>
      <c r="BU372" s="227"/>
      <c r="BV372" s="227"/>
      <c r="BW372" s="227"/>
      <c r="BX372" s="227"/>
      <c r="BY372" s="227"/>
      <c r="BZ372" s="227"/>
      <c r="CA372" s="227"/>
      <c r="CB372" s="227"/>
      <c r="CC372" s="227"/>
      <c r="CD372" s="227"/>
      <c r="CE372" s="227"/>
      <c r="CF372" s="227"/>
      <c r="CG372" s="227"/>
      <c r="CH372" s="227"/>
      <c r="CI372" s="227"/>
      <c r="CJ372" s="227"/>
      <c r="CK372" s="227"/>
      <c r="CL372" s="227"/>
      <c r="CM372" s="227"/>
      <c r="CN372" s="227"/>
      <c r="CO372" s="227"/>
      <c r="CP372" s="227"/>
      <c r="CQ372" s="227"/>
      <c r="CR372" s="227"/>
      <c r="CS372" s="227"/>
      <c r="CT372" s="227"/>
      <c r="CU372" s="227"/>
      <c r="CV372" s="227"/>
      <c r="CW372" s="227"/>
      <c r="CX372" s="227"/>
      <c r="CY372" s="227"/>
      <c r="CZ372" s="227"/>
      <c r="DA372" s="227"/>
      <c r="DB372" s="227"/>
      <c r="DC372" s="227"/>
      <c r="DD372" s="227"/>
      <c r="DE372" s="227"/>
      <c r="DF372" s="227"/>
      <c r="DG372" s="227"/>
      <c r="DH372" s="227"/>
      <c r="DI372" s="227"/>
      <c r="DJ372" s="227"/>
      <c r="DK372" s="227"/>
      <c r="DL372" s="227"/>
      <c r="DM372" s="227"/>
      <c r="DN372" s="227"/>
      <c r="DO372" s="227"/>
      <c r="DP372" s="227"/>
      <c r="DQ372" s="227"/>
      <c r="DR372" s="227"/>
      <c r="DS372" s="227"/>
      <c r="DT372" s="227"/>
      <c r="DU372" s="227"/>
      <c r="DV372" s="227"/>
      <c r="DW372" s="227"/>
      <c r="DX372" s="227"/>
      <c r="DY372" s="227"/>
      <c r="DZ372" s="227"/>
      <c r="EA372" s="227"/>
      <c r="EB372" s="227"/>
      <c r="EC372" s="227"/>
      <c r="ED372" s="227"/>
      <c r="EE372" s="227"/>
      <c r="EF372" s="227"/>
      <c r="EG372" s="227"/>
      <c r="EH372" s="227"/>
      <c r="EI372" s="227"/>
      <c r="EJ372" s="227"/>
      <c r="EK372" s="227"/>
      <c r="EL372" s="227"/>
      <c r="EM372" s="227"/>
      <c r="EN372" s="227"/>
      <c r="EO372" s="227"/>
      <c r="EP372" s="227"/>
      <c r="EQ372" s="227"/>
      <c r="ER372" s="227"/>
      <c r="ES372" s="227"/>
      <c r="ET372" s="227"/>
      <c r="EU372" s="227"/>
      <c r="EV372" s="227"/>
      <c r="EW372" s="227"/>
      <c r="EX372" s="227"/>
      <c r="EY372" s="227"/>
      <c r="EZ372" s="227"/>
      <c r="FA372" s="227"/>
      <c r="FB372" s="227"/>
      <c r="FC372" s="227"/>
      <c r="FD372" s="227"/>
      <c r="FE372" s="227"/>
      <c r="FF372" s="227"/>
      <c r="FG372" s="227"/>
      <c r="FH372" s="227"/>
      <c r="FI372" s="227"/>
      <c r="FJ372" s="227"/>
      <c r="FK372" s="227"/>
      <c r="FL372" s="227"/>
      <c r="FM372" s="227"/>
      <c r="FN372" s="227"/>
      <c r="FO372" s="227"/>
      <c r="FP372" s="227"/>
      <c r="FQ372" s="227"/>
      <c r="FR372" s="227"/>
      <c r="FS372" s="227"/>
      <c r="FT372" s="227"/>
      <c r="FU372" s="227"/>
      <c r="FV372" s="227"/>
      <c r="FW372" s="227"/>
      <c r="FX372" s="227"/>
      <c r="FY372" s="227"/>
      <c r="FZ372" s="227"/>
      <c r="GA372" s="227"/>
      <c r="GB372" s="227"/>
      <c r="GC372" s="227"/>
      <c r="GD372" s="227"/>
      <c r="GE372" s="227"/>
      <c r="GF372" s="227"/>
      <c r="GG372" s="227"/>
      <c r="GH372" s="227"/>
      <c r="GI372" s="227"/>
      <c r="GJ372" s="227"/>
      <c r="GK372" s="227"/>
      <c r="GL372" s="227"/>
      <c r="GM372" s="227"/>
      <c r="GN372" s="227"/>
      <c r="GO372" s="227"/>
      <c r="GP372" s="227"/>
      <c r="GQ372" s="227"/>
      <c r="GR372" s="227"/>
      <c r="GS372" s="227"/>
      <c r="GT372" s="227"/>
      <c r="GU372" s="227"/>
      <c r="GV372" s="227"/>
      <c r="GW372" s="227"/>
      <c r="GX372" s="227"/>
      <c r="GY372" s="227"/>
      <c r="GZ372" s="227"/>
      <c r="HA372" s="227"/>
      <c r="HB372" s="227"/>
      <c r="HC372" s="227"/>
      <c r="HD372" s="227"/>
      <c r="HE372" s="227"/>
      <c r="HF372" s="227"/>
      <c r="HG372" s="227"/>
      <c r="HH372" s="227"/>
      <c r="HI372" s="227"/>
      <c r="HJ372" s="227"/>
      <c r="HK372" s="227"/>
      <c r="HL372" s="227"/>
      <c r="HM372" s="227"/>
      <c r="HN372" s="227"/>
      <c r="HO372" s="227"/>
      <c r="HP372" s="227"/>
      <c r="HQ372" s="227"/>
      <c r="HR372" s="227"/>
      <c r="HS372" s="227"/>
      <c r="HT372" s="227"/>
      <c r="HU372" s="227"/>
      <c r="HV372" s="227"/>
      <c r="HW372" s="227"/>
      <c r="HX372" s="227"/>
      <c r="HY372" s="227"/>
      <c r="HZ372" s="227"/>
      <c r="IA372" s="227"/>
      <c r="IB372" s="227"/>
      <c r="IC372" s="227"/>
      <c r="ID372" s="227"/>
      <c r="IE372" s="227"/>
      <c r="IF372" s="227"/>
      <c r="IG372" s="227"/>
      <c r="IH372" s="227"/>
      <c r="II372" s="227"/>
      <c r="IJ372" s="227"/>
      <c r="IK372" s="227"/>
      <c r="IL372" s="227"/>
      <c r="IM372" s="227"/>
      <c r="IN372" s="227"/>
      <c r="IO372" s="227"/>
      <c r="IP372" s="227"/>
      <c r="IQ372" s="227"/>
      <c r="IR372" s="227"/>
      <c r="IS372" s="227"/>
      <c r="IT372" s="227"/>
      <c r="IU372" s="227"/>
      <c r="IV372" s="227"/>
      <c r="IW372" s="227"/>
      <c r="IX372" s="227"/>
      <c r="IY372" s="227"/>
      <c r="IZ372" s="227"/>
      <c r="JA372" s="227"/>
      <c r="JB372" s="227"/>
      <c r="JC372" s="227"/>
      <c r="JD372" s="227"/>
      <c r="JE372" s="227"/>
      <c r="JF372" s="227"/>
      <c r="JG372" s="227"/>
      <c r="JH372" s="227"/>
    </row>
    <row r="373" spans="1:268" s="227" customFormat="1" ht="24" customHeight="1">
      <c r="A373" s="211">
        <v>372</v>
      </c>
      <c r="B373" s="233" t="s">
        <v>169</v>
      </c>
      <c r="C373" s="233"/>
      <c r="D373" s="213" t="s">
        <v>164</v>
      </c>
      <c r="E373" s="214">
        <v>43271</v>
      </c>
      <c r="F373" s="215" t="s">
        <v>1689</v>
      </c>
      <c r="G373" s="215" t="s">
        <v>1622</v>
      </c>
      <c r="H373" s="218" t="s">
        <v>4426</v>
      </c>
      <c r="I373" s="248" t="e">
        <f>VLOOKUP(D373,#REF!,3,0)</f>
        <v>#REF!</v>
      </c>
      <c r="J373" s="216"/>
      <c r="K373" s="216" t="e">
        <v>#N/A</v>
      </c>
      <c r="L373" s="213"/>
      <c r="M373" s="217" t="s">
        <v>4626</v>
      </c>
      <c r="N373" s="217"/>
      <c r="O373" s="213" t="s">
        <v>4596</v>
      </c>
      <c r="P373" s="213" t="s">
        <v>4689</v>
      </c>
      <c r="Q373" s="213" t="e">
        <v>#N/A</v>
      </c>
      <c r="R373" s="215" t="s">
        <v>3212</v>
      </c>
      <c r="S373" s="220"/>
      <c r="T373" s="215"/>
      <c r="U373" s="213" t="s">
        <v>4715</v>
      </c>
      <c r="V373" s="213" t="e">
        <v>#N/A</v>
      </c>
      <c r="W373" s="213"/>
      <c r="X373" s="221" t="s">
        <v>4</v>
      </c>
      <c r="Y373" s="222" t="s">
        <v>2437</v>
      </c>
      <c r="Z373" s="217" t="s">
        <v>4742</v>
      </c>
      <c r="AA373" s="223" t="s">
        <v>3213</v>
      </c>
      <c r="AB373" s="223"/>
      <c r="AC373" s="233" t="s">
        <v>45</v>
      </c>
      <c r="AD373" s="215" t="s">
        <v>1714</v>
      </c>
      <c r="AE373" s="224"/>
      <c r="AF373" s="215" t="s">
        <v>1714</v>
      </c>
      <c r="AG373" s="215" t="s">
        <v>3212</v>
      </c>
      <c r="AH373" s="224"/>
      <c r="AI373" s="215" t="s">
        <v>1624</v>
      </c>
      <c r="AJ373" s="212"/>
      <c r="AK373" s="224"/>
      <c r="AL373" s="233" t="s">
        <v>3166</v>
      </c>
      <c r="AM373" s="234"/>
      <c r="AN373" s="215" t="s">
        <v>1794</v>
      </c>
      <c r="AO373" s="221">
        <v>43426</v>
      </c>
      <c r="AP373" s="226" t="s">
        <v>3342</v>
      </c>
      <c r="AQ373" s="226" t="s">
        <v>3343</v>
      </c>
      <c r="AR373" s="212"/>
      <c r="AS373" s="215"/>
      <c r="AT373" s="221" t="s">
        <v>1838</v>
      </c>
      <c r="AU373" s="215"/>
      <c r="AW373" s="228" t="s">
        <v>4626</v>
      </c>
    </row>
    <row r="374" spans="1:268" s="337" customFormat="1" ht="42.75" customHeight="1">
      <c r="A374" s="211">
        <v>373</v>
      </c>
      <c r="B374" s="255" t="s">
        <v>479</v>
      </c>
      <c r="C374" s="255"/>
      <c r="D374" s="213" t="s">
        <v>1749</v>
      </c>
      <c r="E374" s="214">
        <v>42921</v>
      </c>
      <c r="F374" s="219" t="s">
        <v>1628</v>
      </c>
      <c r="G374" s="215" t="s">
        <v>1793</v>
      </c>
      <c r="H374" s="218" t="s">
        <v>4426</v>
      </c>
      <c r="I374" s="248" t="e">
        <f>VLOOKUP(D374,#REF!,3,0)</f>
        <v>#REF!</v>
      </c>
      <c r="J374" s="216"/>
      <c r="K374" s="216" t="e">
        <v>#N/A</v>
      </c>
      <c r="L374" s="213"/>
      <c r="M374" s="217" t="s">
        <v>4626</v>
      </c>
      <c r="N374" s="217"/>
      <c r="O374" s="213" t="s">
        <v>4596</v>
      </c>
      <c r="P374" s="213" t="s">
        <v>4689</v>
      </c>
      <c r="Q374" s="213" t="e">
        <v>#N/A</v>
      </c>
      <c r="R374" s="215" t="s">
        <v>1422</v>
      </c>
      <c r="S374" s="220"/>
      <c r="T374" s="215"/>
      <c r="U374" s="213" t="s">
        <v>4715</v>
      </c>
      <c r="V374" s="213" t="e">
        <v>#N/A</v>
      </c>
      <c r="W374" s="213"/>
      <c r="X374" s="221" t="s">
        <v>4</v>
      </c>
      <c r="Y374" s="222" t="s">
        <v>2437</v>
      </c>
      <c r="Z374" s="217" t="s">
        <v>4742</v>
      </c>
      <c r="AA374" s="223" t="s">
        <v>2440</v>
      </c>
      <c r="AB374" s="223"/>
      <c r="AC374" s="226" t="s">
        <v>471</v>
      </c>
      <c r="AD374" s="215" t="s">
        <v>1714</v>
      </c>
      <c r="AE374" s="224"/>
      <c r="AF374" s="215" t="s">
        <v>1714</v>
      </c>
      <c r="AG374" s="215" t="s">
        <v>1422</v>
      </c>
      <c r="AH374" s="224"/>
      <c r="AI374" s="215" t="s">
        <v>1629</v>
      </c>
      <c r="AJ374" s="215"/>
      <c r="AK374" s="224"/>
      <c r="AL374" s="215" t="s">
        <v>478</v>
      </c>
      <c r="AM374" s="256">
        <v>42921</v>
      </c>
      <c r="AN374" s="215" t="s">
        <v>1794</v>
      </c>
      <c r="AO374" s="221">
        <v>43320</v>
      </c>
      <c r="AP374" s="226">
        <v>0</v>
      </c>
      <c r="AQ374" s="226">
        <v>0</v>
      </c>
      <c r="AR374" s="212"/>
      <c r="AS374" s="215"/>
      <c r="AT374" s="221" t="s">
        <v>1795</v>
      </c>
      <c r="AU374" s="215"/>
      <c r="AV374" s="227"/>
      <c r="AW374" s="228" t="s">
        <v>4626</v>
      </c>
      <c r="AX374" s="227"/>
      <c r="AY374" s="227"/>
      <c r="AZ374" s="227"/>
      <c r="BA374" s="227"/>
      <c r="BB374" s="227"/>
      <c r="BC374" s="227"/>
      <c r="BD374" s="227"/>
      <c r="BE374" s="227"/>
      <c r="BF374" s="227"/>
      <c r="BG374" s="227"/>
      <c r="BH374" s="227"/>
      <c r="BI374" s="227"/>
      <c r="BJ374" s="227"/>
      <c r="BK374" s="227"/>
      <c r="BL374" s="227"/>
      <c r="BM374" s="227"/>
      <c r="BN374" s="227"/>
      <c r="BO374" s="227"/>
      <c r="BP374" s="227"/>
      <c r="BQ374" s="227"/>
      <c r="BR374" s="227"/>
      <c r="BS374" s="227"/>
      <c r="BT374" s="227"/>
      <c r="BU374" s="227"/>
      <c r="BV374" s="227"/>
      <c r="BW374" s="227"/>
      <c r="BX374" s="227"/>
      <c r="BY374" s="227"/>
      <c r="BZ374" s="227"/>
      <c r="CA374" s="227"/>
      <c r="CB374" s="227"/>
      <c r="CC374" s="227"/>
      <c r="CD374" s="227"/>
      <c r="CE374" s="227"/>
      <c r="CF374" s="227"/>
      <c r="CG374" s="227"/>
      <c r="CH374" s="227"/>
      <c r="CI374" s="227"/>
      <c r="CJ374" s="227"/>
      <c r="CK374" s="227"/>
      <c r="CL374" s="227"/>
      <c r="CM374" s="227"/>
      <c r="CN374" s="227"/>
      <c r="CO374" s="227"/>
      <c r="CP374" s="227"/>
      <c r="CQ374" s="227"/>
      <c r="CR374" s="227"/>
      <c r="CS374" s="227"/>
      <c r="CT374" s="227"/>
      <c r="CU374" s="227"/>
      <c r="CV374" s="227"/>
      <c r="CW374" s="227"/>
      <c r="CX374" s="227"/>
      <c r="CY374" s="227"/>
      <c r="CZ374" s="227"/>
      <c r="DA374" s="227"/>
      <c r="DB374" s="227"/>
      <c r="DC374" s="227"/>
      <c r="DD374" s="227"/>
      <c r="DE374" s="227"/>
      <c r="DF374" s="227"/>
      <c r="DG374" s="227"/>
      <c r="DH374" s="227"/>
      <c r="DI374" s="227"/>
      <c r="DJ374" s="227"/>
      <c r="DK374" s="227"/>
      <c r="DL374" s="227"/>
      <c r="DM374" s="227"/>
      <c r="DN374" s="227"/>
      <c r="DO374" s="227"/>
      <c r="DP374" s="227"/>
      <c r="DQ374" s="227"/>
      <c r="DR374" s="227"/>
      <c r="DS374" s="227"/>
      <c r="DT374" s="227"/>
      <c r="DU374" s="227"/>
      <c r="DV374" s="227"/>
      <c r="DW374" s="227"/>
      <c r="DX374" s="227"/>
      <c r="DY374" s="227"/>
      <c r="DZ374" s="227"/>
      <c r="EA374" s="227"/>
      <c r="EB374" s="227"/>
      <c r="EC374" s="227"/>
      <c r="ED374" s="227"/>
      <c r="EE374" s="227"/>
      <c r="EF374" s="227"/>
      <c r="EG374" s="227"/>
      <c r="EH374" s="227"/>
      <c r="EI374" s="227"/>
      <c r="EJ374" s="227"/>
      <c r="EK374" s="227"/>
      <c r="EL374" s="227"/>
      <c r="EM374" s="227"/>
      <c r="EN374" s="227"/>
      <c r="EO374" s="227"/>
      <c r="EP374" s="227"/>
      <c r="EQ374" s="227"/>
      <c r="ER374" s="227"/>
      <c r="ES374" s="227"/>
      <c r="ET374" s="227"/>
      <c r="EU374" s="227"/>
      <c r="EV374" s="227"/>
      <c r="EW374" s="227"/>
      <c r="EX374" s="227"/>
      <c r="EY374" s="227"/>
      <c r="EZ374" s="227"/>
      <c r="FA374" s="227"/>
      <c r="FB374" s="227"/>
      <c r="FC374" s="227"/>
      <c r="FD374" s="227"/>
      <c r="FE374" s="227"/>
      <c r="FF374" s="227"/>
      <c r="FG374" s="227"/>
      <c r="FH374" s="227"/>
      <c r="FI374" s="227"/>
      <c r="FJ374" s="227"/>
      <c r="FK374" s="227"/>
      <c r="FL374" s="227"/>
      <c r="FM374" s="227"/>
      <c r="FN374" s="227"/>
      <c r="FO374" s="227"/>
      <c r="FP374" s="227"/>
      <c r="FQ374" s="227"/>
      <c r="FR374" s="227"/>
      <c r="FS374" s="227"/>
      <c r="FT374" s="227"/>
      <c r="FU374" s="227"/>
      <c r="FV374" s="227"/>
      <c r="FW374" s="227"/>
      <c r="FX374" s="227"/>
      <c r="FY374" s="227"/>
      <c r="FZ374" s="227"/>
      <c r="GA374" s="227"/>
      <c r="GB374" s="227"/>
      <c r="GC374" s="227"/>
      <c r="GD374" s="227"/>
      <c r="GE374" s="227"/>
      <c r="GF374" s="227"/>
      <c r="GG374" s="227"/>
      <c r="GH374" s="227"/>
      <c r="GI374" s="227"/>
      <c r="GJ374" s="227"/>
      <c r="GK374" s="227"/>
      <c r="GL374" s="227"/>
      <c r="GM374" s="227"/>
      <c r="GN374" s="227"/>
      <c r="GO374" s="227"/>
      <c r="GP374" s="227"/>
      <c r="GQ374" s="227"/>
      <c r="GR374" s="227"/>
      <c r="GS374" s="227"/>
      <c r="GT374" s="227"/>
      <c r="GU374" s="227"/>
      <c r="GV374" s="227"/>
      <c r="GW374" s="227"/>
      <c r="GX374" s="227"/>
      <c r="GY374" s="227"/>
      <c r="GZ374" s="227"/>
      <c r="HA374" s="227"/>
      <c r="HB374" s="227"/>
      <c r="HC374" s="227"/>
      <c r="HD374" s="227"/>
      <c r="HE374" s="227"/>
      <c r="HF374" s="227"/>
      <c r="HG374" s="227"/>
      <c r="HH374" s="227"/>
      <c r="HI374" s="227"/>
      <c r="HJ374" s="227"/>
      <c r="HK374" s="227"/>
      <c r="HL374" s="227"/>
      <c r="HM374" s="227"/>
      <c r="HN374" s="227"/>
      <c r="HO374" s="227"/>
      <c r="HP374" s="227"/>
      <c r="HQ374" s="227"/>
      <c r="HR374" s="227"/>
      <c r="HS374" s="227"/>
      <c r="HT374" s="227"/>
      <c r="HU374" s="227"/>
      <c r="HV374" s="227"/>
      <c r="HW374" s="227"/>
      <c r="HX374" s="227"/>
      <c r="HY374" s="227"/>
      <c r="HZ374" s="227"/>
      <c r="IA374" s="227"/>
      <c r="IB374" s="227"/>
      <c r="IC374" s="227"/>
      <c r="ID374" s="227"/>
      <c r="IE374" s="227"/>
      <c r="IF374" s="227"/>
      <c r="IG374" s="227"/>
      <c r="IH374" s="227"/>
      <c r="II374" s="227"/>
      <c r="IJ374" s="227"/>
      <c r="IK374" s="227"/>
      <c r="IL374" s="227"/>
      <c r="IM374" s="227"/>
      <c r="IN374" s="227"/>
      <c r="IO374" s="227"/>
      <c r="IP374" s="227"/>
      <c r="IQ374" s="227"/>
      <c r="IR374" s="227"/>
      <c r="IS374" s="227"/>
      <c r="IT374" s="227"/>
      <c r="IU374" s="227"/>
      <c r="IV374" s="227"/>
      <c r="IW374" s="227"/>
      <c r="IX374" s="227"/>
      <c r="IY374" s="227"/>
      <c r="IZ374" s="227"/>
      <c r="JA374" s="227"/>
      <c r="JB374" s="227"/>
      <c r="JC374" s="227"/>
      <c r="JD374" s="227"/>
      <c r="JE374" s="227"/>
      <c r="JF374" s="227"/>
      <c r="JG374" s="227"/>
      <c r="JH374" s="227"/>
    </row>
    <row r="375" spans="1:268" s="362" customFormat="1" ht="35.25" customHeight="1">
      <c r="A375" s="211">
        <v>374</v>
      </c>
      <c r="B375" s="233" t="s">
        <v>194</v>
      </c>
      <c r="C375" s="233"/>
      <c r="D375" s="213" t="s">
        <v>164</v>
      </c>
      <c r="E375" s="214">
        <v>43271</v>
      </c>
      <c r="F375" s="215" t="s">
        <v>1689</v>
      </c>
      <c r="G375" s="215" t="s">
        <v>1622</v>
      </c>
      <c r="H375" s="218" t="s">
        <v>4426</v>
      </c>
      <c r="I375" s="248" t="e">
        <f>VLOOKUP(D375,#REF!,3,0)</f>
        <v>#REF!</v>
      </c>
      <c r="J375" s="216"/>
      <c r="K375" s="216" t="e">
        <v>#N/A</v>
      </c>
      <c r="L375" s="213"/>
      <c r="M375" s="217" t="s">
        <v>4626</v>
      </c>
      <c r="N375" s="217"/>
      <c r="O375" s="213" t="s">
        <v>4596</v>
      </c>
      <c r="P375" s="213" t="s">
        <v>4689</v>
      </c>
      <c r="Q375" s="213" t="e">
        <v>#N/A</v>
      </c>
      <c r="R375" s="215" t="s">
        <v>3212</v>
      </c>
      <c r="S375" s="220"/>
      <c r="T375" s="215"/>
      <c r="U375" s="213" t="s">
        <v>4715</v>
      </c>
      <c r="V375" s="213" t="e">
        <v>#N/A</v>
      </c>
      <c r="W375" s="213"/>
      <c r="X375" s="221" t="s">
        <v>4</v>
      </c>
      <c r="Y375" s="222" t="s">
        <v>2437</v>
      </c>
      <c r="Z375" s="217" t="s">
        <v>4742</v>
      </c>
      <c r="AA375" s="223" t="s">
        <v>3213</v>
      </c>
      <c r="AB375" s="223"/>
      <c r="AC375" s="233" t="s">
        <v>45</v>
      </c>
      <c r="AD375" s="215" t="s">
        <v>1714</v>
      </c>
      <c r="AE375" s="224"/>
      <c r="AF375" s="215" t="s">
        <v>1714</v>
      </c>
      <c r="AG375" s="215" t="s">
        <v>3212</v>
      </c>
      <c r="AH375" s="224"/>
      <c r="AI375" s="215" t="s">
        <v>1624</v>
      </c>
      <c r="AJ375" s="212"/>
      <c r="AK375" s="224"/>
      <c r="AL375" s="233" t="s">
        <v>3166</v>
      </c>
      <c r="AM375" s="234"/>
      <c r="AN375" s="215" t="s">
        <v>1794</v>
      </c>
      <c r="AO375" s="221">
        <v>43426</v>
      </c>
      <c r="AP375" s="226" t="s">
        <v>3344</v>
      </c>
      <c r="AQ375" s="226" t="s">
        <v>3345</v>
      </c>
      <c r="AR375" s="212"/>
      <c r="AS375" s="215"/>
      <c r="AT375" s="221" t="s">
        <v>1838</v>
      </c>
      <c r="AU375" s="215"/>
      <c r="AV375" s="227"/>
      <c r="AW375" s="228" t="s">
        <v>4626</v>
      </c>
      <c r="AX375" s="227"/>
      <c r="AY375" s="227"/>
      <c r="AZ375" s="227"/>
      <c r="BA375" s="227"/>
      <c r="BB375" s="227"/>
      <c r="BC375" s="227"/>
      <c r="BD375" s="227"/>
      <c r="BE375" s="227"/>
      <c r="BF375" s="227"/>
      <c r="BG375" s="227"/>
      <c r="BH375" s="227"/>
      <c r="BI375" s="227"/>
      <c r="BJ375" s="227"/>
      <c r="BK375" s="227"/>
      <c r="BL375" s="227"/>
      <c r="BM375" s="227"/>
      <c r="BN375" s="227"/>
      <c r="BO375" s="227"/>
      <c r="BP375" s="227"/>
      <c r="BQ375" s="227"/>
      <c r="BR375" s="227"/>
      <c r="BS375" s="227"/>
      <c r="BT375" s="227"/>
      <c r="BU375" s="227"/>
      <c r="BV375" s="227"/>
      <c r="BW375" s="227"/>
      <c r="BX375" s="227"/>
      <c r="BY375" s="227"/>
      <c r="BZ375" s="227"/>
      <c r="CA375" s="227"/>
      <c r="CB375" s="227"/>
      <c r="CC375" s="227"/>
      <c r="CD375" s="227"/>
      <c r="CE375" s="227"/>
      <c r="CF375" s="227"/>
      <c r="CG375" s="227"/>
      <c r="CH375" s="227"/>
      <c r="CI375" s="227"/>
      <c r="CJ375" s="227"/>
      <c r="CK375" s="227"/>
      <c r="CL375" s="227"/>
      <c r="CM375" s="227"/>
      <c r="CN375" s="227"/>
      <c r="CO375" s="227"/>
      <c r="CP375" s="227"/>
      <c r="CQ375" s="227"/>
      <c r="CR375" s="227"/>
      <c r="CS375" s="227"/>
      <c r="CT375" s="227"/>
      <c r="CU375" s="227"/>
      <c r="CV375" s="227"/>
      <c r="CW375" s="227"/>
      <c r="CX375" s="227"/>
      <c r="CY375" s="227"/>
      <c r="CZ375" s="227"/>
      <c r="DA375" s="227"/>
      <c r="DB375" s="227"/>
      <c r="DC375" s="227"/>
      <c r="DD375" s="227"/>
      <c r="DE375" s="227"/>
      <c r="DF375" s="227"/>
      <c r="DG375" s="227"/>
      <c r="DH375" s="227"/>
      <c r="DI375" s="227"/>
      <c r="DJ375" s="227"/>
      <c r="DK375" s="227"/>
      <c r="DL375" s="227"/>
      <c r="DM375" s="227"/>
      <c r="DN375" s="227"/>
      <c r="DO375" s="227"/>
      <c r="DP375" s="227"/>
      <c r="DQ375" s="227"/>
      <c r="DR375" s="227"/>
      <c r="DS375" s="227"/>
      <c r="DT375" s="227"/>
      <c r="DU375" s="227"/>
      <c r="DV375" s="227"/>
      <c r="DW375" s="227"/>
      <c r="DX375" s="227"/>
      <c r="DY375" s="227"/>
      <c r="DZ375" s="227"/>
      <c r="EA375" s="227"/>
      <c r="EB375" s="227"/>
      <c r="EC375" s="227"/>
      <c r="ED375" s="227"/>
      <c r="EE375" s="227"/>
      <c r="EF375" s="227"/>
      <c r="EG375" s="227"/>
      <c r="EH375" s="227"/>
      <c r="EI375" s="227"/>
      <c r="EJ375" s="227"/>
      <c r="EK375" s="227"/>
      <c r="EL375" s="227"/>
      <c r="EM375" s="227"/>
      <c r="EN375" s="227"/>
      <c r="EO375" s="227"/>
      <c r="EP375" s="227"/>
      <c r="EQ375" s="227"/>
      <c r="ER375" s="227"/>
      <c r="ES375" s="227"/>
      <c r="ET375" s="227"/>
      <c r="EU375" s="227"/>
      <c r="EV375" s="227"/>
      <c r="EW375" s="227"/>
      <c r="EX375" s="227"/>
      <c r="EY375" s="227"/>
      <c r="EZ375" s="227"/>
      <c r="FA375" s="227"/>
      <c r="FB375" s="227"/>
      <c r="FC375" s="227"/>
      <c r="FD375" s="227"/>
      <c r="FE375" s="227"/>
      <c r="FF375" s="227"/>
      <c r="FG375" s="227"/>
      <c r="FH375" s="227"/>
      <c r="FI375" s="227"/>
      <c r="FJ375" s="227"/>
      <c r="FK375" s="227"/>
      <c r="FL375" s="227"/>
      <c r="FM375" s="227"/>
      <c r="FN375" s="227"/>
      <c r="FO375" s="227"/>
      <c r="FP375" s="227"/>
      <c r="FQ375" s="227"/>
      <c r="FR375" s="227"/>
      <c r="FS375" s="227"/>
      <c r="FT375" s="227"/>
      <c r="FU375" s="227"/>
      <c r="FV375" s="227"/>
      <c r="FW375" s="227"/>
      <c r="FX375" s="227"/>
      <c r="FY375" s="227"/>
      <c r="FZ375" s="227"/>
      <c r="GA375" s="227"/>
      <c r="GB375" s="227"/>
      <c r="GC375" s="227"/>
      <c r="GD375" s="227"/>
      <c r="GE375" s="227"/>
      <c r="GF375" s="227"/>
      <c r="GG375" s="227"/>
      <c r="GH375" s="227"/>
      <c r="GI375" s="227"/>
      <c r="GJ375" s="227"/>
      <c r="GK375" s="227"/>
      <c r="GL375" s="227"/>
      <c r="GM375" s="227"/>
      <c r="GN375" s="227"/>
      <c r="GO375" s="227"/>
      <c r="GP375" s="227"/>
      <c r="GQ375" s="227"/>
      <c r="GR375" s="227"/>
      <c r="GS375" s="227"/>
      <c r="GT375" s="227"/>
      <c r="GU375" s="227"/>
      <c r="GV375" s="227"/>
      <c r="GW375" s="227"/>
      <c r="GX375" s="227"/>
      <c r="GY375" s="227"/>
      <c r="GZ375" s="227"/>
      <c r="HA375" s="227"/>
      <c r="HB375" s="227"/>
      <c r="HC375" s="227"/>
      <c r="HD375" s="227"/>
      <c r="HE375" s="227"/>
      <c r="HF375" s="227"/>
      <c r="HG375" s="227"/>
      <c r="HH375" s="227"/>
      <c r="HI375" s="227"/>
      <c r="HJ375" s="227"/>
      <c r="HK375" s="227"/>
      <c r="HL375" s="227"/>
      <c r="HM375" s="227"/>
      <c r="HN375" s="227"/>
      <c r="HO375" s="227"/>
      <c r="HP375" s="227"/>
      <c r="HQ375" s="227"/>
      <c r="HR375" s="227"/>
      <c r="HS375" s="227"/>
      <c r="HT375" s="227"/>
      <c r="HU375" s="227"/>
      <c r="HV375" s="227"/>
      <c r="HW375" s="227"/>
      <c r="HX375" s="227"/>
      <c r="HY375" s="227"/>
      <c r="HZ375" s="227"/>
      <c r="IA375" s="227"/>
      <c r="IB375" s="227"/>
      <c r="IC375" s="227"/>
      <c r="ID375" s="227"/>
      <c r="IE375" s="227"/>
      <c r="IF375" s="227"/>
      <c r="IG375" s="227"/>
      <c r="IH375" s="227"/>
      <c r="II375" s="227"/>
      <c r="IJ375" s="227"/>
      <c r="IK375" s="227"/>
      <c r="IL375" s="227"/>
      <c r="IM375" s="227"/>
      <c r="IN375" s="227"/>
      <c r="IO375" s="227"/>
      <c r="IP375" s="227"/>
      <c r="IQ375" s="227"/>
      <c r="IR375" s="227"/>
      <c r="IS375" s="227"/>
      <c r="IT375" s="227"/>
      <c r="IU375" s="227"/>
      <c r="IV375" s="227"/>
      <c r="IW375" s="227"/>
      <c r="IX375" s="227"/>
      <c r="IY375" s="227"/>
      <c r="IZ375" s="227"/>
      <c r="JA375" s="227"/>
      <c r="JB375" s="227"/>
      <c r="JC375" s="227"/>
      <c r="JD375" s="227"/>
      <c r="JE375" s="227"/>
      <c r="JF375" s="227"/>
      <c r="JG375" s="227"/>
      <c r="JH375" s="227"/>
    </row>
    <row r="376" spans="1:268" s="227" customFormat="1" ht="24" customHeight="1">
      <c r="A376" s="211">
        <v>375</v>
      </c>
      <c r="B376" s="255" t="s">
        <v>514</v>
      </c>
      <c r="C376" s="255"/>
      <c r="D376" s="213" t="s">
        <v>1750</v>
      </c>
      <c r="E376" s="214" t="s">
        <v>4010</v>
      </c>
      <c r="F376" s="219" t="s">
        <v>1628</v>
      </c>
      <c r="G376" s="215" t="s">
        <v>1793</v>
      </c>
      <c r="H376" s="218" t="s">
        <v>4426</v>
      </c>
      <c r="I376" s="248" t="e">
        <f>VLOOKUP(D376,#REF!,3,0)</f>
        <v>#REF!</v>
      </c>
      <c r="J376" s="216"/>
      <c r="K376" s="216" t="e">
        <v>#N/A</v>
      </c>
      <c r="L376" s="213"/>
      <c r="M376" s="217" t="s">
        <v>4626</v>
      </c>
      <c r="N376" s="217"/>
      <c r="O376" s="213" t="s">
        <v>4596</v>
      </c>
      <c r="P376" s="213" t="s">
        <v>4689</v>
      </c>
      <c r="Q376" s="213" t="e">
        <v>#N/A</v>
      </c>
      <c r="R376" s="215" t="s">
        <v>1422</v>
      </c>
      <c r="S376" s="220"/>
      <c r="T376" s="215"/>
      <c r="U376" s="213" t="s">
        <v>4715</v>
      </c>
      <c r="V376" s="213" t="e">
        <v>#N/A</v>
      </c>
      <c r="W376" s="213"/>
      <c r="X376" s="221" t="s">
        <v>4</v>
      </c>
      <c r="Y376" s="222" t="s">
        <v>2437</v>
      </c>
      <c r="Z376" s="217" t="s">
        <v>4742</v>
      </c>
      <c r="AA376" s="223" t="s">
        <v>2440</v>
      </c>
      <c r="AB376" s="223"/>
      <c r="AC376" s="226" t="s">
        <v>471</v>
      </c>
      <c r="AD376" s="215" t="s">
        <v>1714</v>
      </c>
      <c r="AE376" s="224"/>
      <c r="AF376" s="215" t="s">
        <v>1714</v>
      </c>
      <c r="AG376" s="215" t="s">
        <v>1422</v>
      </c>
      <c r="AH376" s="224"/>
      <c r="AI376" s="215" t="s">
        <v>1629</v>
      </c>
      <c r="AJ376" s="215"/>
      <c r="AK376" s="224"/>
      <c r="AL376" s="215" t="s">
        <v>507</v>
      </c>
      <c r="AM376" s="256">
        <v>42904.375</v>
      </c>
      <c r="AN376" s="215" t="s">
        <v>1794</v>
      </c>
      <c r="AO376" s="221">
        <v>43321</v>
      </c>
      <c r="AP376" s="226">
        <v>0</v>
      </c>
      <c r="AQ376" s="226">
        <v>0</v>
      </c>
      <c r="AR376" s="212"/>
      <c r="AS376" s="215"/>
      <c r="AT376" s="221" t="s">
        <v>1795</v>
      </c>
      <c r="AU376" s="215"/>
      <c r="AW376" s="228" t="s">
        <v>4626</v>
      </c>
    </row>
    <row r="377" spans="1:268" s="227" customFormat="1" ht="24" customHeight="1">
      <c r="A377" s="211">
        <v>376</v>
      </c>
      <c r="B377" s="233" t="s">
        <v>163</v>
      </c>
      <c r="C377" s="233"/>
      <c r="D377" s="213" t="s">
        <v>164</v>
      </c>
      <c r="E377" s="214">
        <v>43271</v>
      </c>
      <c r="F377" s="215" t="s">
        <v>1689</v>
      </c>
      <c r="G377" s="215" t="s">
        <v>1622</v>
      </c>
      <c r="H377" s="218" t="s">
        <v>4426</v>
      </c>
      <c r="I377" s="248" t="e">
        <f>VLOOKUP(D377,#REF!,3,0)</f>
        <v>#REF!</v>
      </c>
      <c r="J377" s="216"/>
      <c r="K377" s="216" t="e">
        <v>#N/A</v>
      </c>
      <c r="L377" s="213"/>
      <c r="M377" s="217" t="s">
        <v>4626</v>
      </c>
      <c r="N377" s="217"/>
      <c r="O377" s="213" t="s">
        <v>4596</v>
      </c>
      <c r="P377" s="213" t="s">
        <v>4689</v>
      </c>
      <c r="Q377" s="213" t="e">
        <v>#N/A</v>
      </c>
      <c r="R377" s="215" t="s">
        <v>3212</v>
      </c>
      <c r="S377" s="220"/>
      <c r="T377" s="215"/>
      <c r="U377" s="213" t="s">
        <v>4715</v>
      </c>
      <c r="V377" s="213" t="e">
        <v>#N/A</v>
      </c>
      <c r="W377" s="213"/>
      <c r="X377" s="221" t="s">
        <v>4</v>
      </c>
      <c r="Y377" s="222" t="s">
        <v>2437</v>
      </c>
      <c r="Z377" s="217" t="s">
        <v>4742</v>
      </c>
      <c r="AA377" s="223" t="s">
        <v>3213</v>
      </c>
      <c r="AB377" s="223"/>
      <c r="AC377" s="233" t="s">
        <v>45</v>
      </c>
      <c r="AD377" s="215" t="s">
        <v>1714</v>
      </c>
      <c r="AE377" s="224"/>
      <c r="AF377" s="215" t="s">
        <v>1714</v>
      </c>
      <c r="AG377" s="215" t="s">
        <v>3212</v>
      </c>
      <c r="AH377" s="224"/>
      <c r="AI377" s="215" t="s">
        <v>1624</v>
      </c>
      <c r="AJ377" s="212"/>
      <c r="AK377" s="224"/>
      <c r="AL377" s="233" t="s">
        <v>3166</v>
      </c>
      <c r="AM377" s="234"/>
      <c r="AN377" s="215" t="s">
        <v>1794</v>
      </c>
      <c r="AO377" s="221">
        <v>43426</v>
      </c>
      <c r="AP377" s="226" t="s">
        <v>3346</v>
      </c>
      <c r="AQ377" s="226" t="s">
        <v>3347</v>
      </c>
      <c r="AR377" s="212"/>
      <c r="AS377" s="215"/>
      <c r="AT377" s="221" t="s">
        <v>1838</v>
      </c>
      <c r="AU377" s="215"/>
      <c r="AW377" s="228" t="s">
        <v>4626</v>
      </c>
    </row>
    <row r="378" spans="1:268" s="227" customFormat="1" ht="24" customHeight="1">
      <c r="A378" s="211">
        <v>377</v>
      </c>
      <c r="B378" s="255" t="s">
        <v>515</v>
      </c>
      <c r="C378" s="255"/>
      <c r="D378" s="213" t="s">
        <v>1750</v>
      </c>
      <c r="E378" s="214">
        <v>42905</v>
      </c>
      <c r="F378" s="219" t="s">
        <v>1628</v>
      </c>
      <c r="G378" s="215" t="s">
        <v>1793</v>
      </c>
      <c r="H378" s="218" t="s">
        <v>4426</v>
      </c>
      <c r="I378" s="248" t="e">
        <f>VLOOKUP(D378,#REF!,3,0)</f>
        <v>#REF!</v>
      </c>
      <c r="J378" s="216"/>
      <c r="K378" s="216" t="e">
        <v>#N/A</v>
      </c>
      <c r="L378" s="213"/>
      <c r="M378" s="217" t="s">
        <v>4626</v>
      </c>
      <c r="N378" s="217"/>
      <c r="O378" s="213" t="s">
        <v>4596</v>
      </c>
      <c r="P378" s="213" t="s">
        <v>4689</v>
      </c>
      <c r="Q378" s="213" t="e">
        <v>#N/A</v>
      </c>
      <c r="R378" s="215" t="s">
        <v>1422</v>
      </c>
      <c r="S378" s="220"/>
      <c r="T378" s="215"/>
      <c r="U378" s="213" t="s">
        <v>4715</v>
      </c>
      <c r="V378" s="213" t="e">
        <v>#N/A</v>
      </c>
      <c r="W378" s="213"/>
      <c r="X378" s="221" t="s">
        <v>4</v>
      </c>
      <c r="Y378" s="222" t="s">
        <v>2437</v>
      </c>
      <c r="Z378" s="217" t="s">
        <v>4742</v>
      </c>
      <c r="AA378" s="223" t="s">
        <v>2440</v>
      </c>
      <c r="AB378" s="223"/>
      <c r="AC378" s="226" t="s">
        <v>471</v>
      </c>
      <c r="AD378" s="215" t="s">
        <v>1714</v>
      </c>
      <c r="AE378" s="224"/>
      <c r="AF378" s="215" t="s">
        <v>1714</v>
      </c>
      <c r="AG378" s="215" t="s">
        <v>1422</v>
      </c>
      <c r="AH378" s="224"/>
      <c r="AI378" s="215" t="s">
        <v>1629</v>
      </c>
      <c r="AJ378" s="215"/>
      <c r="AK378" s="224"/>
      <c r="AL378" s="215" t="s">
        <v>507</v>
      </c>
      <c r="AM378" s="256">
        <v>42905</v>
      </c>
      <c r="AN378" s="215" t="s">
        <v>1794</v>
      </c>
      <c r="AO378" s="221">
        <v>43321</v>
      </c>
      <c r="AP378" s="226">
        <v>0</v>
      </c>
      <c r="AQ378" s="226">
        <v>0</v>
      </c>
      <c r="AR378" s="212"/>
      <c r="AS378" s="215"/>
      <c r="AT378" s="221" t="s">
        <v>1795</v>
      </c>
      <c r="AU378" s="215"/>
      <c r="AW378" s="228" t="s">
        <v>4626</v>
      </c>
    </row>
    <row r="379" spans="1:268" s="363" customFormat="1" ht="24" customHeight="1">
      <c r="A379" s="211">
        <v>378</v>
      </c>
      <c r="B379" s="233" t="s">
        <v>175</v>
      </c>
      <c r="C379" s="233"/>
      <c r="D379" s="213" t="s">
        <v>164</v>
      </c>
      <c r="E379" s="214">
        <v>43271</v>
      </c>
      <c r="F379" s="215" t="s">
        <v>1689</v>
      </c>
      <c r="G379" s="215" t="s">
        <v>1622</v>
      </c>
      <c r="H379" s="218" t="s">
        <v>4426</v>
      </c>
      <c r="I379" s="248" t="e">
        <f>VLOOKUP(D379,#REF!,3,0)</f>
        <v>#REF!</v>
      </c>
      <c r="J379" s="216"/>
      <c r="K379" s="216" t="e">
        <v>#N/A</v>
      </c>
      <c r="L379" s="213"/>
      <c r="M379" s="217" t="s">
        <v>4626</v>
      </c>
      <c r="N379" s="217"/>
      <c r="O379" s="213" t="s">
        <v>4596</v>
      </c>
      <c r="P379" s="213" t="s">
        <v>4689</v>
      </c>
      <c r="Q379" s="213" t="e">
        <v>#N/A</v>
      </c>
      <c r="R379" s="215" t="s">
        <v>3212</v>
      </c>
      <c r="S379" s="220"/>
      <c r="T379" s="215"/>
      <c r="U379" s="213" t="s">
        <v>4715</v>
      </c>
      <c r="V379" s="213" t="e">
        <v>#N/A</v>
      </c>
      <c r="W379" s="213"/>
      <c r="X379" s="221" t="s">
        <v>4</v>
      </c>
      <c r="Y379" s="222" t="s">
        <v>2437</v>
      </c>
      <c r="Z379" s="217" t="s">
        <v>4742</v>
      </c>
      <c r="AA379" s="223" t="s">
        <v>3213</v>
      </c>
      <c r="AB379" s="223"/>
      <c r="AC379" s="233" t="s">
        <v>45</v>
      </c>
      <c r="AD379" s="215" t="s">
        <v>1714</v>
      </c>
      <c r="AE379" s="224"/>
      <c r="AF379" s="215" t="s">
        <v>1714</v>
      </c>
      <c r="AG379" s="215" t="s">
        <v>3212</v>
      </c>
      <c r="AH379" s="224"/>
      <c r="AI379" s="215" t="s">
        <v>1624</v>
      </c>
      <c r="AJ379" s="212"/>
      <c r="AK379" s="224"/>
      <c r="AL379" s="233" t="s">
        <v>3166</v>
      </c>
      <c r="AM379" s="234"/>
      <c r="AN379" s="215" t="s">
        <v>1794</v>
      </c>
      <c r="AO379" s="221">
        <v>43424</v>
      </c>
      <c r="AP379" s="226" t="s">
        <v>3348</v>
      </c>
      <c r="AQ379" s="226" t="s">
        <v>3349</v>
      </c>
      <c r="AR379" s="212"/>
      <c r="AS379" s="215"/>
      <c r="AT379" s="221" t="s">
        <v>1838</v>
      </c>
      <c r="AU379" s="215"/>
      <c r="AV379" s="227"/>
      <c r="AW379" s="228" t="s">
        <v>4626</v>
      </c>
      <c r="AX379" s="227"/>
      <c r="AY379" s="227"/>
      <c r="AZ379" s="227"/>
      <c r="BA379" s="227"/>
      <c r="BB379" s="227"/>
      <c r="BC379" s="227"/>
      <c r="BD379" s="227"/>
      <c r="BE379" s="227"/>
      <c r="BF379" s="227"/>
      <c r="BG379" s="227"/>
      <c r="BH379" s="227"/>
      <c r="BI379" s="227"/>
      <c r="BJ379" s="227"/>
      <c r="BK379" s="227"/>
      <c r="BL379" s="227"/>
      <c r="BM379" s="227"/>
      <c r="BN379" s="227"/>
      <c r="BO379" s="227"/>
      <c r="BP379" s="227"/>
      <c r="BQ379" s="227"/>
      <c r="BR379" s="227"/>
      <c r="BS379" s="227"/>
      <c r="BT379" s="227"/>
      <c r="BU379" s="227"/>
      <c r="BV379" s="227"/>
      <c r="BW379" s="227"/>
      <c r="BX379" s="227"/>
      <c r="BY379" s="227"/>
      <c r="BZ379" s="227"/>
      <c r="CA379" s="227"/>
      <c r="CB379" s="227"/>
      <c r="CC379" s="227"/>
      <c r="CD379" s="227"/>
      <c r="CE379" s="227"/>
      <c r="CF379" s="227"/>
      <c r="CG379" s="227"/>
      <c r="CH379" s="227"/>
      <c r="CI379" s="227"/>
      <c r="CJ379" s="227"/>
      <c r="CK379" s="227"/>
      <c r="CL379" s="227"/>
      <c r="CM379" s="227"/>
      <c r="CN379" s="227"/>
      <c r="CO379" s="227"/>
      <c r="CP379" s="227"/>
      <c r="CQ379" s="227"/>
      <c r="CR379" s="227"/>
      <c r="CS379" s="227"/>
      <c r="CT379" s="227"/>
      <c r="CU379" s="227"/>
      <c r="CV379" s="227"/>
      <c r="CW379" s="227"/>
      <c r="CX379" s="227"/>
      <c r="CY379" s="227"/>
      <c r="CZ379" s="227"/>
      <c r="DA379" s="227"/>
      <c r="DB379" s="227"/>
      <c r="DC379" s="227"/>
      <c r="DD379" s="227"/>
      <c r="DE379" s="227"/>
      <c r="DF379" s="227"/>
      <c r="DG379" s="227"/>
      <c r="DH379" s="227"/>
      <c r="DI379" s="227"/>
      <c r="DJ379" s="227"/>
      <c r="DK379" s="227"/>
      <c r="DL379" s="227"/>
      <c r="DM379" s="227"/>
      <c r="DN379" s="227"/>
      <c r="DO379" s="227"/>
      <c r="DP379" s="227"/>
      <c r="DQ379" s="227"/>
      <c r="DR379" s="227"/>
      <c r="DS379" s="227"/>
      <c r="DT379" s="227"/>
      <c r="DU379" s="227"/>
      <c r="DV379" s="227"/>
      <c r="DW379" s="227"/>
      <c r="DX379" s="227"/>
      <c r="DY379" s="227"/>
      <c r="DZ379" s="227"/>
      <c r="EA379" s="227"/>
      <c r="EB379" s="227"/>
      <c r="EC379" s="227"/>
      <c r="ED379" s="227"/>
      <c r="EE379" s="227"/>
      <c r="EF379" s="227"/>
      <c r="EG379" s="227"/>
      <c r="EH379" s="227"/>
      <c r="EI379" s="227"/>
      <c r="EJ379" s="227"/>
      <c r="EK379" s="227"/>
      <c r="EL379" s="227"/>
      <c r="EM379" s="227"/>
      <c r="EN379" s="227"/>
      <c r="EO379" s="227"/>
      <c r="EP379" s="227"/>
      <c r="EQ379" s="227"/>
      <c r="ER379" s="227"/>
      <c r="ES379" s="227"/>
      <c r="ET379" s="227"/>
      <c r="EU379" s="227"/>
      <c r="EV379" s="227"/>
      <c r="EW379" s="227"/>
      <c r="EX379" s="227"/>
      <c r="EY379" s="227"/>
      <c r="EZ379" s="227"/>
      <c r="FA379" s="227"/>
      <c r="FB379" s="227"/>
      <c r="FC379" s="227"/>
      <c r="FD379" s="227"/>
      <c r="FE379" s="227"/>
      <c r="FF379" s="227"/>
      <c r="FG379" s="227"/>
      <c r="FH379" s="227"/>
      <c r="FI379" s="227"/>
      <c r="FJ379" s="227"/>
      <c r="FK379" s="227"/>
      <c r="FL379" s="227"/>
      <c r="FM379" s="227"/>
      <c r="FN379" s="227"/>
      <c r="FO379" s="227"/>
      <c r="FP379" s="227"/>
      <c r="FQ379" s="227"/>
      <c r="FR379" s="227"/>
      <c r="FS379" s="227"/>
      <c r="FT379" s="227"/>
      <c r="FU379" s="227"/>
      <c r="FV379" s="227"/>
      <c r="FW379" s="227"/>
      <c r="FX379" s="227"/>
      <c r="FY379" s="227"/>
      <c r="FZ379" s="227"/>
      <c r="GA379" s="227"/>
      <c r="GB379" s="227"/>
      <c r="GC379" s="227"/>
      <c r="GD379" s="227"/>
      <c r="GE379" s="227"/>
      <c r="GF379" s="227"/>
      <c r="GG379" s="227"/>
      <c r="GH379" s="227"/>
      <c r="GI379" s="227"/>
      <c r="GJ379" s="227"/>
      <c r="GK379" s="227"/>
      <c r="GL379" s="227"/>
      <c r="GM379" s="227"/>
      <c r="GN379" s="227"/>
      <c r="GO379" s="227"/>
      <c r="GP379" s="227"/>
      <c r="GQ379" s="227"/>
      <c r="GR379" s="227"/>
      <c r="GS379" s="227"/>
      <c r="GT379" s="227"/>
      <c r="GU379" s="227"/>
      <c r="GV379" s="227"/>
      <c r="GW379" s="227"/>
      <c r="GX379" s="227"/>
      <c r="GY379" s="227"/>
      <c r="GZ379" s="227"/>
      <c r="HA379" s="227"/>
      <c r="HB379" s="227"/>
      <c r="HC379" s="227"/>
      <c r="HD379" s="227"/>
      <c r="HE379" s="227"/>
      <c r="HF379" s="227"/>
      <c r="HG379" s="227"/>
      <c r="HH379" s="227"/>
      <c r="HI379" s="227"/>
      <c r="HJ379" s="227"/>
      <c r="HK379" s="227"/>
      <c r="HL379" s="227"/>
      <c r="HM379" s="227"/>
      <c r="HN379" s="227"/>
      <c r="HO379" s="227"/>
      <c r="HP379" s="227"/>
      <c r="HQ379" s="227"/>
      <c r="HR379" s="227"/>
      <c r="HS379" s="227"/>
      <c r="HT379" s="227"/>
      <c r="HU379" s="227"/>
      <c r="HV379" s="227"/>
      <c r="HW379" s="227"/>
      <c r="HX379" s="227"/>
      <c r="HY379" s="227"/>
      <c r="HZ379" s="227"/>
      <c r="IA379" s="227"/>
      <c r="IB379" s="227"/>
      <c r="IC379" s="227"/>
      <c r="ID379" s="227"/>
      <c r="IE379" s="227"/>
      <c r="IF379" s="227"/>
      <c r="IG379" s="227"/>
      <c r="IH379" s="227"/>
      <c r="II379" s="227"/>
      <c r="IJ379" s="227"/>
      <c r="IK379" s="227"/>
      <c r="IL379" s="227"/>
      <c r="IM379" s="227"/>
      <c r="IN379" s="227"/>
      <c r="IO379" s="227"/>
      <c r="IP379" s="227"/>
      <c r="IQ379" s="227"/>
      <c r="IR379" s="227"/>
      <c r="IS379" s="227"/>
      <c r="IT379" s="227"/>
      <c r="IU379" s="227"/>
      <c r="IV379" s="227"/>
      <c r="IW379" s="227"/>
      <c r="IX379" s="227"/>
      <c r="IY379" s="227"/>
      <c r="IZ379" s="227"/>
      <c r="JA379" s="227"/>
      <c r="JB379" s="227"/>
      <c r="JC379" s="227"/>
      <c r="JD379" s="227"/>
      <c r="JE379" s="227"/>
      <c r="JF379" s="227"/>
      <c r="JG379" s="227"/>
      <c r="JH379" s="227"/>
    </row>
    <row r="380" spans="1:268" s="362" customFormat="1" ht="24" customHeight="1">
      <c r="A380" s="211">
        <v>379</v>
      </c>
      <c r="B380" s="255" t="s">
        <v>505</v>
      </c>
      <c r="C380" s="255"/>
      <c r="D380" s="213" t="s">
        <v>1752</v>
      </c>
      <c r="E380" s="214">
        <v>42913</v>
      </c>
      <c r="F380" s="219" t="s">
        <v>1628</v>
      </c>
      <c r="G380" s="215" t="s">
        <v>1793</v>
      </c>
      <c r="H380" s="218" t="s">
        <v>4426</v>
      </c>
      <c r="I380" s="248" t="e">
        <f>VLOOKUP(D380,#REF!,3,0)</f>
        <v>#REF!</v>
      </c>
      <c r="J380" s="216"/>
      <c r="K380" s="216" t="e">
        <v>#N/A</v>
      </c>
      <c r="L380" s="213"/>
      <c r="M380" s="217" t="s">
        <v>4695</v>
      </c>
      <c r="N380" s="217"/>
      <c r="O380" s="213" t="s">
        <v>4596</v>
      </c>
      <c r="P380" s="213" t="s">
        <v>4689</v>
      </c>
      <c r="Q380" s="213" t="e">
        <v>#N/A</v>
      </c>
      <c r="R380" s="215" t="s">
        <v>1422</v>
      </c>
      <c r="S380" s="220"/>
      <c r="T380" s="215"/>
      <c r="U380" s="213" t="s">
        <v>4715</v>
      </c>
      <c r="V380" s="213" t="e">
        <v>#N/A</v>
      </c>
      <c r="W380" s="213"/>
      <c r="X380" s="221" t="s">
        <v>4</v>
      </c>
      <c r="Y380" s="222" t="s">
        <v>2767</v>
      </c>
      <c r="Z380" s="217" t="s">
        <v>4716</v>
      </c>
      <c r="AA380" s="223" t="s">
        <v>2768</v>
      </c>
      <c r="AB380" s="223"/>
      <c r="AC380" s="226" t="s">
        <v>471</v>
      </c>
      <c r="AD380" s="215" t="s">
        <v>1714</v>
      </c>
      <c r="AE380" s="224"/>
      <c r="AF380" s="215" t="s">
        <v>1714</v>
      </c>
      <c r="AG380" s="215" t="s">
        <v>1422</v>
      </c>
      <c r="AH380" s="224"/>
      <c r="AI380" s="215" t="s">
        <v>1629</v>
      </c>
      <c r="AJ380" s="215"/>
      <c r="AK380" s="224"/>
      <c r="AL380" s="215" t="s">
        <v>487</v>
      </c>
      <c r="AM380" s="256">
        <v>42913</v>
      </c>
      <c r="AN380" s="215" t="s">
        <v>1794</v>
      </c>
      <c r="AO380" s="221">
        <v>43322</v>
      </c>
      <c r="AP380" s="226">
        <v>0</v>
      </c>
      <c r="AQ380" s="226">
        <v>0</v>
      </c>
      <c r="AR380" s="212"/>
      <c r="AS380" s="215"/>
      <c r="AT380" s="221" t="s">
        <v>1795</v>
      </c>
      <c r="AU380" s="215"/>
      <c r="AV380" s="227"/>
      <c r="AW380" s="228" t="s">
        <v>4637</v>
      </c>
      <c r="AX380" s="227"/>
      <c r="AY380" s="227"/>
      <c r="AZ380" s="227"/>
      <c r="BA380" s="227"/>
      <c r="BB380" s="227"/>
      <c r="BC380" s="227"/>
      <c r="BD380" s="227"/>
      <c r="BE380" s="227"/>
      <c r="BF380" s="227"/>
      <c r="BG380" s="227"/>
      <c r="BH380" s="227"/>
      <c r="BI380" s="227"/>
      <c r="BJ380" s="227"/>
      <c r="BK380" s="227"/>
      <c r="BL380" s="227"/>
      <c r="BM380" s="227"/>
      <c r="BN380" s="227"/>
      <c r="BO380" s="227"/>
      <c r="BP380" s="227"/>
      <c r="BQ380" s="227"/>
      <c r="BR380" s="227"/>
      <c r="BS380" s="227"/>
      <c r="BT380" s="227"/>
      <c r="BU380" s="227"/>
      <c r="BV380" s="227"/>
      <c r="BW380" s="227"/>
      <c r="BX380" s="227"/>
      <c r="BY380" s="227"/>
      <c r="BZ380" s="227"/>
      <c r="CA380" s="227"/>
      <c r="CB380" s="227"/>
      <c r="CC380" s="227"/>
      <c r="CD380" s="227"/>
      <c r="CE380" s="227"/>
      <c r="CF380" s="227"/>
      <c r="CG380" s="227"/>
      <c r="CH380" s="227"/>
      <c r="CI380" s="227"/>
      <c r="CJ380" s="227"/>
      <c r="CK380" s="227"/>
      <c r="CL380" s="227"/>
      <c r="CM380" s="227"/>
      <c r="CN380" s="227"/>
      <c r="CO380" s="227"/>
      <c r="CP380" s="227"/>
      <c r="CQ380" s="227"/>
      <c r="CR380" s="227"/>
      <c r="CS380" s="227"/>
      <c r="CT380" s="227"/>
      <c r="CU380" s="227"/>
      <c r="CV380" s="227"/>
      <c r="CW380" s="227"/>
      <c r="CX380" s="227"/>
      <c r="CY380" s="227"/>
      <c r="CZ380" s="227"/>
      <c r="DA380" s="227"/>
      <c r="DB380" s="227"/>
      <c r="DC380" s="227"/>
      <c r="DD380" s="227"/>
      <c r="DE380" s="227"/>
      <c r="DF380" s="227"/>
      <c r="DG380" s="227"/>
      <c r="DH380" s="227"/>
      <c r="DI380" s="227"/>
      <c r="DJ380" s="227"/>
      <c r="DK380" s="227"/>
      <c r="DL380" s="227"/>
      <c r="DM380" s="227"/>
      <c r="DN380" s="227"/>
      <c r="DO380" s="227"/>
      <c r="DP380" s="227"/>
      <c r="DQ380" s="227"/>
      <c r="DR380" s="227"/>
      <c r="DS380" s="227"/>
      <c r="DT380" s="227"/>
      <c r="DU380" s="227"/>
      <c r="DV380" s="227"/>
      <c r="DW380" s="227"/>
      <c r="DX380" s="227"/>
      <c r="DY380" s="227"/>
      <c r="DZ380" s="227"/>
      <c r="EA380" s="227"/>
      <c r="EB380" s="227"/>
      <c r="EC380" s="227"/>
      <c r="ED380" s="227"/>
      <c r="EE380" s="227"/>
      <c r="EF380" s="227"/>
      <c r="EG380" s="227"/>
      <c r="EH380" s="227"/>
      <c r="EI380" s="227"/>
      <c r="EJ380" s="227"/>
      <c r="EK380" s="227"/>
      <c r="EL380" s="227"/>
      <c r="EM380" s="227"/>
      <c r="EN380" s="227"/>
      <c r="EO380" s="227"/>
      <c r="EP380" s="227"/>
      <c r="EQ380" s="227"/>
      <c r="ER380" s="227"/>
      <c r="ES380" s="227"/>
      <c r="ET380" s="227"/>
      <c r="EU380" s="227"/>
      <c r="EV380" s="227"/>
      <c r="EW380" s="227"/>
      <c r="EX380" s="227"/>
      <c r="EY380" s="227"/>
      <c r="EZ380" s="227"/>
      <c r="FA380" s="227"/>
      <c r="FB380" s="227"/>
      <c r="FC380" s="227"/>
      <c r="FD380" s="227"/>
      <c r="FE380" s="227"/>
      <c r="FF380" s="227"/>
      <c r="FG380" s="227"/>
      <c r="FH380" s="227"/>
      <c r="FI380" s="227"/>
      <c r="FJ380" s="227"/>
      <c r="FK380" s="227"/>
      <c r="FL380" s="227"/>
      <c r="FM380" s="227"/>
      <c r="FN380" s="227"/>
      <c r="FO380" s="227"/>
      <c r="FP380" s="227"/>
      <c r="FQ380" s="227"/>
      <c r="FR380" s="227"/>
      <c r="FS380" s="227"/>
      <c r="FT380" s="227"/>
      <c r="FU380" s="227"/>
      <c r="FV380" s="227"/>
      <c r="FW380" s="227"/>
      <c r="FX380" s="227"/>
      <c r="FY380" s="227"/>
      <c r="FZ380" s="227"/>
      <c r="GA380" s="227"/>
      <c r="GB380" s="227"/>
      <c r="GC380" s="227"/>
      <c r="GD380" s="227"/>
      <c r="GE380" s="227"/>
      <c r="GF380" s="227"/>
      <c r="GG380" s="227"/>
      <c r="GH380" s="227"/>
      <c r="GI380" s="227"/>
      <c r="GJ380" s="227"/>
      <c r="GK380" s="227"/>
      <c r="GL380" s="227"/>
      <c r="GM380" s="227"/>
      <c r="GN380" s="227"/>
      <c r="GO380" s="227"/>
      <c r="GP380" s="227"/>
      <c r="GQ380" s="227"/>
      <c r="GR380" s="227"/>
      <c r="GS380" s="227"/>
      <c r="GT380" s="227"/>
      <c r="GU380" s="227"/>
      <c r="GV380" s="227"/>
      <c r="GW380" s="227"/>
      <c r="GX380" s="227"/>
      <c r="GY380" s="227"/>
      <c r="GZ380" s="227"/>
      <c r="HA380" s="227"/>
      <c r="HB380" s="227"/>
      <c r="HC380" s="227"/>
      <c r="HD380" s="227"/>
      <c r="HE380" s="227"/>
      <c r="HF380" s="227"/>
      <c r="HG380" s="227"/>
      <c r="HH380" s="227"/>
      <c r="HI380" s="227"/>
      <c r="HJ380" s="227"/>
      <c r="HK380" s="227"/>
      <c r="HL380" s="227"/>
      <c r="HM380" s="227"/>
      <c r="HN380" s="227"/>
      <c r="HO380" s="227"/>
      <c r="HP380" s="227"/>
      <c r="HQ380" s="227"/>
      <c r="HR380" s="227"/>
      <c r="HS380" s="227"/>
      <c r="HT380" s="227"/>
      <c r="HU380" s="227"/>
      <c r="HV380" s="227"/>
      <c r="HW380" s="227"/>
      <c r="HX380" s="227"/>
      <c r="HY380" s="227"/>
      <c r="HZ380" s="227"/>
      <c r="IA380" s="227"/>
      <c r="IB380" s="227"/>
      <c r="IC380" s="227"/>
      <c r="ID380" s="227"/>
      <c r="IE380" s="227"/>
      <c r="IF380" s="227"/>
      <c r="IG380" s="227"/>
      <c r="IH380" s="227"/>
      <c r="II380" s="227"/>
      <c r="IJ380" s="227"/>
      <c r="IK380" s="227"/>
      <c r="IL380" s="227"/>
      <c r="IM380" s="227"/>
      <c r="IN380" s="227"/>
      <c r="IO380" s="227"/>
      <c r="IP380" s="227"/>
      <c r="IQ380" s="227"/>
      <c r="IR380" s="227"/>
      <c r="IS380" s="227"/>
      <c r="IT380" s="227"/>
      <c r="IU380" s="227"/>
      <c r="IV380" s="227"/>
      <c r="IW380" s="227"/>
      <c r="IX380" s="227"/>
      <c r="IY380" s="227"/>
      <c r="IZ380" s="227"/>
      <c r="JA380" s="227"/>
      <c r="JB380" s="227"/>
      <c r="JC380" s="227"/>
      <c r="JD380" s="227"/>
      <c r="JE380" s="227"/>
      <c r="JF380" s="227"/>
      <c r="JG380" s="227"/>
      <c r="JH380" s="227"/>
    </row>
    <row r="381" spans="1:268" s="227" customFormat="1" ht="24" customHeight="1">
      <c r="A381" s="211">
        <v>380</v>
      </c>
      <c r="B381" s="233" t="s">
        <v>181</v>
      </c>
      <c r="C381" s="233"/>
      <c r="D381" s="213" t="s">
        <v>164</v>
      </c>
      <c r="E381" s="214">
        <v>43271</v>
      </c>
      <c r="F381" s="215" t="s">
        <v>1689</v>
      </c>
      <c r="G381" s="215" t="s">
        <v>1622</v>
      </c>
      <c r="H381" s="218" t="s">
        <v>4426</v>
      </c>
      <c r="I381" s="248" t="e">
        <f>VLOOKUP(D381,#REF!,3,0)</f>
        <v>#REF!</v>
      </c>
      <c r="J381" s="216"/>
      <c r="K381" s="216" t="e">
        <v>#N/A</v>
      </c>
      <c r="L381" s="213"/>
      <c r="M381" s="217" t="s">
        <v>4626</v>
      </c>
      <c r="N381" s="217"/>
      <c r="O381" s="213" t="s">
        <v>4596</v>
      </c>
      <c r="P381" s="213" t="s">
        <v>4689</v>
      </c>
      <c r="Q381" s="213" t="e">
        <v>#N/A</v>
      </c>
      <c r="R381" s="215" t="s">
        <v>3212</v>
      </c>
      <c r="S381" s="220"/>
      <c r="T381" s="215"/>
      <c r="U381" s="213" t="s">
        <v>4715</v>
      </c>
      <c r="V381" s="213" t="e">
        <v>#N/A</v>
      </c>
      <c r="W381" s="213"/>
      <c r="X381" s="221" t="s">
        <v>4</v>
      </c>
      <c r="Y381" s="222" t="s">
        <v>2437</v>
      </c>
      <c r="Z381" s="217" t="s">
        <v>4742</v>
      </c>
      <c r="AA381" s="223" t="s">
        <v>3213</v>
      </c>
      <c r="AB381" s="223"/>
      <c r="AC381" s="233" t="s">
        <v>45</v>
      </c>
      <c r="AD381" s="215" t="s">
        <v>1714</v>
      </c>
      <c r="AE381" s="224"/>
      <c r="AF381" s="215" t="s">
        <v>1714</v>
      </c>
      <c r="AG381" s="215" t="s">
        <v>3212</v>
      </c>
      <c r="AH381" s="224"/>
      <c r="AI381" s="215" t="s">
        <v>1624</v>
      </c>
      <c r="AJ381" s="212"/>
      <c r="AK381" s="224"/>
      <c r="AL381" s="233" t="s">
        <v>3166</v>
      </c>
      <c r="AM381" s="234"/>
      <c r="AN381" s="215" t="s">
        <v>1794</v>
      </c>
      <c r="AO381" s="221">
        <v>43424</v>
      </c>
      <c r="AP381" s="226" t="s">
        <v>3350</v>
      </c>
      <c r="AQ381" s="226" t="s">
        <v>3351</v>
      </c>
      <c r="AR381" s="212"/>
      <c r="AS381" s="215" t="s">
        <v>1819</v>
      </c>
      <c r="AT381" s="221" t="s">
        <v>1838</v>
      </c>
      <c r="AU381" s="215"/>
      <c r="AW381" s="228" t="s">
        <v>4626</v>
      </c>
    </row>
    <row r="382" spans="1:268" s="227" customFormat="1" ht="24" customHeight="1">
      <c r="A382" s="211">
        <v>381</v>
      </c>
      <c r="B382" s="255" t="s">
        <v>504</v>
      </c>
      <c r="C382" s="255"/>
      <c r="D382" s="213" t="s">
        <v>1752</v>
      </c>
      <c r="E382" s="214">
        <v>42914</v>
      </c>
      <c r="F382" s="219" t="s">
        <v>1628</v>
      </c>
      <c r="G382" s="215" t="s">
        <v>1793</v>
      </c>
      <c r="H382" s="218" t="s">
        <v>4426</v>
      </c>
      <c r="I382" s="248" t="e">
        <f>VLOOKUP(D382,#REF!,3,0)</f>
        <v>#REF!</v>
      </c>
      <c r="J382" s="216"/>
      <c r="K382" s="216" t="e">
        <v>#N/A</v>
      </c>
      <c r="L382" s="213"/>
      <c r="M382" s="217" t="s">
        <v>4626</v>
      </c>
      <c r="N382" s="217"/>
      <c r="O382" s="213" t="s">
        <v>4596</v>
      </c>
      <c r="P382" s="213" t="s">
        <v>4689</v>
      </c>
      <c r="Q382" s="213" t="e">
        <v>#N/A</v>
      </c>
      <c r="R382" s="215" t="s">
        <v>1422</v>
      </c>
      <c r="S382" s="220"/>
      <c r="T382" s="215"/>
      <c r="U382" s="213" t="s">
        <v>4715</v>
      </c>
      <c r="V382" s="213" t="e">
        <v>#N/A</v>
      </c>
      <c r="W382" s="213"/>
      <c r="X382" s="221" t="s">
        <v>4</v>
      </c>
      <c r="Y382" s="222" t="s">
        <v>2311</v>
      </c>
      <c r="Z382" s="217" t="s">
        <v>4742</v>
      </c>
      <c r="AA382" s="223" t="s">
        <v>2766</v>
      </c>
      <c r="AB382" s="223"/>
      <c r="AC382" s="226" t="s">
        <v>471</v>
      </c>
      <c r="AD382" s="215" t="s">
        <v>1714</v>
      </c>
      <c r="AE382" s="224"/>
      <c r="AF382" s="215" t="s">
        <v>1714</v>
      </c>
      <c r="AG382" s="215" t="s">
        <v>1422</v>
      </c>
      <c r="AH382" s="224"/>
      <c r="AI382" s="215" t="s">
        <v>1629</v>
      </c>
      <c r="AJ382" s="215"/>
      <c r="AK382" s="224"/>
      <c r="AL382" s="215" t="s">
        <v>487</v>
      </c>
      <c r="AM382" s="256">
        <v>42914</v>
      </c>
      <c r="AN382" s="215" t="s">
        <v>1794</v>
      </c>
      <c r="AO382" s="221">
        <v>43320</v>
      </c>
      <c r="AP382" s="226">
        <v>0</v>
      </c>
      <c r="AQ382" s="226">
        <v>0</v>
      </c>
      <c r="AR382" s="212"/>
      <c r="AS382" s="215"/>
      <c r="AT382" s="221" t="s">
        <v>1795</v>
      </c>
      <c r="AU382" s="215"/>
      <c r="AW382" s="228" t="s">
        <v>4626</v>
      </c>
      <c r="AY382" s="301"/>
      <c r="AZ382" s="301"/>
      <c r="BA382" s="301"/>
      <c r="BB382" s="301"/>
      <c r="BC382" s="301"/>
      <c r="BD382" s="301"/>
      <c r="BE382" s="301"/>
      <c r="BF382" s="301"/>
      <c r="BG382" s="301"/>
      <c r="BH382" s="301"/>
      <c r="BI382" s="301"/>
      <c r="BJ382" s="301"/>
      <c r="BK382" s="301"/>
      <c r="BL382" s="301"/>
      <c r="BM382" s="301"/>
      <c r="BN382" s="301"/>
      <c r="BO382" s="301"/>
      <c r="BP382" s="301"/>
      <c r="BQ382" s="301"/>
      <c r="BR382" s="301"/>
      <c r="BS382" s="301"/>
      <c r="BT382" s="301"/>
      <c r="BU382" s="301"/>
      <c r="BV382" s="301"/>
      <c r="BW382" s="301"/>
      <c r="BX382" s="301"/>
      <c r="BY382" s="301"/>
      <c r="BZ382" s="301"/>
      <c r="CA382" s="301"/>
      <c r="CB382" s="301"/>
      <c r="CC382" s="301"/>
      <c r="CD382" s="301"/>
      <c r="CE382" s="301"/>
      <c r="CF382" s="301"/>
      <c r="CG382" s="301"/>
      <c r="CH382" s="301"/>
      <c r="CI382" s="301"/>
      <c r="CJ382" s="301"/>
      <c r="CK382" s="301"/>
      <c r="CL382" s="301"/>
      <c r="CM382" s="301"/>
      <c r="CN382" s="301"/>
      <c r="CO382" s="301"/>
      <c r="CP382" s="301"/>
      <c r="CQ382" s="301"/>
      <c r="CR382" s="301"/>
      <c r="CS382" s="301"/>
      <c r="CT382" s="301"/>
      <c r="CU382" s="301"/>
      <c r="CV382" s="301"/>
      <c r="CW382" s="301"/>
      <c r="CX382" s="301"/>
      <c r="CY382" s="301"/>
      <c r="CZ382" s="301"/>
      <c r="DA382" s="301"/>
      <c r="DB382" s="301"/>
      <c r="DC382" s="301"/>
      <c r="DD382" s="301"/>
      <c r="DE382" s="301"/>
      <c r="DF382" s="301"/>
      <c r="DG382" s="301"/>
      <c r="DH382" s="301"/>
      <c r="DI382" s="301"/>
      <c r="DJ382" s="301"/>
      <c r="DK382" s="301"/>
      <c r="DL382" s="301"/>
      <c r="DM382" s="301"/>
      <c r="DN382" s="301"/>
      <c r="DO382" s="301"/>
      <c r="DP382" s="301"/>
      <c r="DQ382" s="301"/>
      <c r="DR382" s="301"/>
      <c r="DS382" s="301"/>
      <c r="DT382" s="301"/>
      <c r="DU382" s="301"/>
      <c r="DV382" s="301"/>
      <c r="DW382" s="301"/>
      <c r="DX382" s="301"/>
      <c r="DY382" s="301"/>
      <c r="DZ382" s="301"/>
      <c r="EA382" s="301"/>
      <c r="EB382" s="301"/>
      <c r="EC382" s="301"/>
      <c r="ED382" s="301"/>
      <c r="EE382" s="301"/>
      <c r="EF382" s="301"/>
      <c r="EG382" s="301"/>
      <c r="EH382" s="301"/>
      <c r="EI382" s="301"/>
      <c r="EJ382" s="301"/>
      <c r="EK382" s="301"/>
      <c r="EL382" s="301"/>
      <c r="EM382" s="301"/>
      <c r="EN382" s="301"/>
      <c r="EO382" s="301"/>
      <c r="EP382" s="301"/>
      <c r="EQ382" s="301"/>
      <c r="ER382" s="301"/>
      <c r="ES382" s="301"/>
      <c r="ET382" s="301"/>
      <c r="EU382" s="301"/>
      <c r="EV382" s="301"/>
      <c r="EW382" s="301"/>
      <c r="EX382" s="301"/>
      <c r="EY382" s="301"/>
      <c r="EZ382" s="301"/>
      <c r="FA382" s="301"/>
      <c r="FB382" s="301"/>
      <c r="FC382" s="301"/>
      <c r="FD382" s="301"/>
      <c r="FE382" s="301"/>
      <c r="FF382" s="301"/>
      <c r="FG382" s="301"/>
      <c r="FH382" s="301"/>
      <c r="FI382" s="301"/>
      <c r="FJ382" s="301"/>
      <c r="FK382" s="301"/>
      <c r="FL382" s="301"/>
      <c r="FM382" s="301"/>
      <c r="FN382" s="301"/>
      <c r="FO382" s="301"/>
      <c r="FP382" s="301"/>
      <c r="FQ382" s="301"/>
      <c r="FR382" s="301"/>
      <c r="FS382" s="301"/>
      <c r="FT382" s="301"/>
      <c r="FU382" s="301"/>
      <c r="FV382" s="301"/>
      <c r="FW382" s="301"/>
      <c r="FX382" s="301"/>
      <c r="FY382" s="301"/>
      <c r="FZ382" s="301"/>
      <c r="GA382" s="301"/>
      <c r="GB382" s="301"/>
      <c r="GC382" s="301"/>
      <c r="GD382" s="301"/>
      <c r="GE382" s="301"/>
      <c r="GF382" s="301"/>
      <c r="GG382" s="301"/>
      <c r="GH382" s="301"/>
      <c r="GI382" s="301"/>
      <c r="GJ382" s="301"/>
      <c r="GK382" s="301"/>
      <c r="GL382" s="301"/>
      <c r="GM382" s="301"/>
      <c r="GN382" s="301"/>
      <c r="GO382" s="301"/>
      <c r="GP382" s="301"/>
      <c r="GQ382" s="301"/>
      <c r="GR382" s="301"/>
      <c r="GS382" s="301"/>
      <c r="GT382" s="301"/>
      <c r="GU382" s="301"/>
      <c r="GV382" s="301"/>
      <c r="GW382" s="301"/>
      <c r="GX382" s="301"/>
      <c r="GY382" s="301"/>
      <c r="GZ382" s="301"/>
      <c r="HA382" s="301"/>
      <c r="HB382" s="301"/>
      <c r="HC382" s="301"/>
      <c r="HD382" s="301"/>
      <c r="HE382" s="301"/>
      <c r="HF382" s="301"/>
      <c r="HG382" s="301"/>
      <c r="HH382" s="301"/>
      <c r="HI382" s="301"/>
      <c r="HJ382" s="301"/>
      <c r="HK382" s="301"/>
      <c r="HL382" s="301"/>
      <c r="HM382" s="301"/>
      <c r="HN382" s="301"/>
      <c r="HO382" s="301"/>
      <c r="HP382" s="301"/>
      <c r="HQ382" s="301"/>
      <c r="HR382" s="301"/>
      <c r="HS382" s="301"/>
      <c r="HT382" s="301"/>
      <c r="HU382" s="301"/>
      <c r="HV382" s="301"/>
      <c r="HW382" s="301"/>
      <c r="HX382" s="301"/>
      <c r="HY382" s="301"/>
      <c r="HZ382" s="301"/>
      <c r="IA382" s="301"/>
      <c r="IB382" s="301"/>
      <c r="IC382" s="301"/>
      <c r="ID382" s="301"/>
      <c r="IE382" s="301"/>
      <c r="IF382" s="301"/>
      <c r="IG382" s="301"/>
      <c r="IH382" s="301"/>
      <c r="II382" s="301"/>
      <c r="IJ382" s="301"/>
      <c r="IK382" s="301"/>
      <c r="IL382" s="301"/>
      <c r="IM382" s="301"/>
      <c r="IN382" s="301"/>
      <c r="IO382" s="301"/>
      <c r="IP382" s="301"/>
      <c r="IQ382" s="301"/>
      <c r="IR382" s="301"/>
      <c r="IS382" s="301"/>
      <c r="IT382" s="301"/>
      <c r="IU382" s="301"/>
      <c r="IV382" s="301"/>
      <c r="IW382" s="301"/>
      <c r="IX382" s="301"/>
      <c r="IY382" s="301"/>
      <c r="IZ382" s="301"/>
      <c r="JA382" s="301"/>
      <c r="JB382" s="301"/>
      <c r="JC382" s="301"/>
      <c r="JD382" s="301"/>
      <c r="JE382" s="301"/>
      <c r="JF382" s="301"/>
      <c r="JG382" s="301"/>
      <c r="JH382" s="301"/>
    </row>
    <row r="383" spans="1:268" s="301" customFormat="1" ht="24" customHeight="1">
      <c r="A383" s="211">
        <v>382</v>
      </c>
      <c r="B383" s="233" t="s">
        <v>166</v>
      </c>
      <c r="C383" s="233"/>
      <c r="D383" s="213" t="s">
        <v>164</v>
      </c>
      <c r="E383" s="214">
        <v>43271</v>
      </c>
      <c r="F383" s="215" t="s">
        <v>1689</v>
      </c>
      <c r="G383" s="215" t="s">
        <v>1622</v>
      </c>
      <c r="H383" s="218" t="s">
        <v>4426</v>
      </c>
      <c r="I383" s="248" t="e">
        <f>VLOOKUP(D383,#REF!,3,0)</f>
        <v>#REF!</v>
      </c>
      <c r="J383" s="216"/>
      <c r="K383" s="216" t="e">
        <v>#N/A</v>
      </c>
      <c r="L383" s="213"/>
      <c r="M383" s="217" t="s">
        <v>4626</v>
      </c>
      <c r="N383" s="217"/>
      <c r="O383" s="213" t="s">
        <v>4596</v>
      </c>
      <c r="P383" s="213" t="s">
        <v>4689</v>
      </c>
      <c r="Q383" s="213" t="e">
        <v>#N/A</v>
      </c>
      <c r="R383" s="215" t="s">
        <v>3212</v>
      </c>
      <c r="S383" s="220"/>
      <c r="T383" s="215"/>
      <c r="U383" s="213" t="s">
        <v>4715</v>
      </c>
      <c r="V383" s="213" t="e">
        <v>#N/A</v>
      </c>
      <c r="W383" s="213"/>
      <c r="X383" s="221" t="s">
        <v>4</v>
      </c>
      <c r="Y383" s="222" t="s">
        <v>2437</v>
      </c>
      <c r="Z383" s="217" t="s">
        <v>4742</v>
      </c>
      <c r="AA383" s="223" t="s">
        <v>3213</v>
      </c>
      <c r="AB383" s="223"/>
      <c r="AC383" s="233" t="s">
        <v>45</v>
      </c>
      <c r="AD383" s="215" t="s">
        <v>1714</v>
      </c>
      <c r="AE383" s="224"/>
      <c r="AF383" s="215" t="s">
        <v>1714</v>
      </c>
      <c r="AG383" s="215" t="s">
        <v>3212</v>
      </c>
      <c r="AH383" s="224"/>
      <c r="AI383" s="215" t="s">
        <v>1624</v>
      </c>
      <c r="AJ383" s="212"/>
      <c r="AK383" s="224"/>
      <c r="AL383" s="233" t="s">
        <v>3166</v>
      </c>
      <c r="AM383" s="234"/>
      <c r="AN383" s="215" t="s">
        <v>1794</v>
      </c>
      <c r="AO383" s="221">
        <v>43424</v>
      </c>
      <c r="AP383" s="226" t="s">
        <v>3352</v>
      </c>
      <c r="AQ383" s="226" t="s">
        <v>3353</v>
      </c>
      <c r="AR383" s="212"/>
      <c r="AS383" s="215"/>
      <c r="AT383" s="221" t="s">
        <v>1838</v>
      </c>
      <c r="AU383" s="215"/>
      <c r="AV383" s="227"/>
      <c r="AW383" s="228" t="s">
        <v>4626</v>
      </c>
      <c r="AX383" s="227"/>
      <c r="AY383" s="227"/>
      <c r="AZ383" s="227"/>
      <c r="BA383" s="227"/>
      <c r="BB383" s="227"/>
      <c r="BC383" s="227"/>
      <c r="BD383" s="227"/>
      <c r="BE383" s="227"/>
      <c r="BF383" s="227"/>
      <c r="BG383" s="227"/>
      <c r="BH383" s="227"/>
      <c r="BI383" s="227"/>
      <c r="BJ383" s="227"/>
      <c r="BK383" s="227"/>
      <c r="BL383" s="227"/>
      <c r="BM383" s="227"/>
      <c r="BN383" s="227"/>
      <c r="BO383" s="227"/>
      <c r="BP383" s="227"/>
      <c r="BQ383" s="227"/>
      <c r="BR383" s="227"/>
      <c r="BS383" s="227"/>
      <c r="BT383" s="227"/>
      <c r="BU383" s="227"/>
      <c r="BV383" s="227"/>
      <c r="BW383" s="227"/>
      <c r="BX383" s="227"/>
      <c r="BY383" s="227"/>
      <c r="BZ383" s="227"/>
      <c r="CA383" s="227"/>
      <c r="CB383" s="227"/>
      <c r="CC383" s="227"/>
      <c r="CD383" s="227"/>
      <c r="CE383" s="227"/>
      <c r="CF383" s="227"/>
      <c r="CG383" s="227"/>
      <c r="CH383" s="227"/>
      <c r="CI383" s="227"/>
      <c r="CJ383" s="227"/>
      <c r="CK383" s="227"/>
      <c r="CL383" s="227"/>
      <c r="CM383" s="227"/>
      <c r="CN383" s="227"/>
      <c r="CO383" s="227"/>
      <c r="CP383" s="227"/>
      <c r="CQ383" s="227"/>
      <c r="CR383" s="227"/>
      <c r="CS383" s="227"/>
      <c r="CT383" s="227"/>
      <c r="CU383" s="227"/>
      <c r="CV383" s="227"/>
      <c r="CW383" s="227"/>
      <c r="CX383" s="227"/>
      <c r="CY383" s="227"/>
      <c r="CZ383" s="227"/>
      <c r="DA383" s="227"/>
      <c r="DB383" s="227"/>
      <c r="DC383" s="227"/>
      <c r="DD383" s="227"/>
      <c r="DE383" s="227"/>
      <c r="DF383" s="227"/>
      <c r="DG383" s="227"/>
      <c r="DH383" s="227"/>
      <c r="DI383" s="227"/>
      <c r="DJ383" s="227"/>
      <c r="DK383" s="227"/>
      <c r="DL383" s="227"/>
      <c r="DM383" s="227"/>
      <c r="DN383" s="227"/>
      <c r="DO383" s="227"/>
      <c r="DP383" s="227"/>
      <c r="DQ383" s="227"/>
      <c r="DR383" s="227"/>
      <c r="DS383" s="227"/>
      <c r="DT383" s="227"/>
      <c r="DU383" s="227"/>
      <c r="DV383" s="227"/>
      <c r="DW383" s="227"/>
      <c r="DX383" s="227"/>
      <c r="DY383" s="227"/>
      <c r="DZ383" s="227"/>
      <c r="EA383" s="227"/>
      <c r="EB383" s="227"/>
      <c r="EC383" s="227"/>
      <c r="ED383" s="227"/>
      <c r="EE383" s="227"/>
      <c r="EF383" s="227"/>
      <c r="EG383" s="227"/>
      <c r="EH383" s="227"/>
      <c r="EI383" s="227"/>
      <c r="EJ383" s="227"/>
      <c r="EK383" s="227"/>
      <c r="EL383" s="227"/>
      <c r="EM383" s="227"/>
      <c r="EN383" s="227"/>
      <c r="EO383" s="227"/>
      <c r="EP383" s="227"/>
      <c r="EQ383" s="227"/>
      <c r="ER383" s="227"/>
      <c r="ES383" s="227"/>
      <c r="ET383" s="227"/>
      <c r="EU383" s="227"/>
      <c r="EV383" s="227"/>
      <c r="EW383" s="227"/>
      <c r="EX383" s="227"/>
      <c r="EY383" s="227"/>
      <c r="EZ383" s="227"/>
      <c r="FA383" s="227"/>
      <c r="FB383" s="227"/>
      <c r="FC383" s="227"/>
      <c r="FD383" s="227"/>
      <c r="FE383" s="227"/>
      <c r="FF383" s="227"/>
      <c r="FG383" s="227"/>
      <c r="FH383" s="227"/>
      <c r="FI383" s="227"/>
      <c r="FJ383" s="227"/>
      <c r="FK383" s="227"/>
      <c r="FL383" s="227"/>
      <c r="FM383" s="227"/>
      <c r="FN383" s="227"/>
      <c r="FO383" s="227"/>
      <c r="FP383" s="227"/>
      <c r="FQ383" s="227"/>
      <c r="FR383" s="227"/>
      <c r="FS383" s="227"/>
      <c r="FT383" s="227"/>
      <c r="FU383" s="227"/>
      <c r="FV383" s="227"/>
      <c r="FW383" s="227"/>
      <c r="FX383" s="227"/>
      <c r="FY383" s="227"/>
      <c r="FZ383" s="227"/>
      <c r="GA383" s="227"/>
      <c r="GB383" s="227"/>
      <c r="GC383" s="227"/>
      <c r="GD383" s="227"/>
      <c r="GE383" s="227"/>
      <c r="GF383" s="227"/>
      <c r="GG383" s="227"/>
      <c r="GH383" s="227"/>
      <c r="GI383" s="227"/>
      <c r="GJ383" s="227"/>
      <c r="GK383" s="227"/>
      <c r="GL383" s="227"/>
      <c r="GM383" s="227"/>
      <c r="GN383" s="227"/>
      <c r="GO383" s="227"/>
      <c r="GP383" s="227"/>
      <c r="GQ383" s="227"/>
      <c r="GR383" s="227"/>
      <c r="GS383" s="227"/>
      <c r="GT383" s="227"/>
      <c r="GU383" s="227"/>
      <c r="GV383" s="227"/>
      <c r="GW383" s="227"/>
      <c r="GX383" s="227"/>
      <c r="GY383" s="227"/>
      <c r="GZ383" s="227"/>
      <c r="HA383" s="227"/>
      <c r="HB383" s="227"/>
      <c r="HC383" s="227"/>
      <c r="HD383" s="227"/>
      <c r="HE383" s="227"/>
      <c r="HF383" s="227"/>
      <c r="HG383" s="227"/>
      <c r="HH383" s="227"/>
      <c r="HI383" s="227"/>
      <c r="HJ383" s="227"/>
      <c r="HK383" s="227"/>
      <c r="HL383" s="227"/>
      <c r="HM383" s="227"/>
      <c r="HN383" s="227"/>
      <c r="HO383" s="227"/>
      <c r="HP383" s="227"/>
      <c r="HQ383" s="227"/>
      <c r="HR383" s="227"/>
      <c r="HS383" s="227"/>
      <c r="HT383" s="227"/>
      <c r="HU383" s="227"/>
      <c r="HV383" s="227"/>
      <c r="HW383" s="227"/>
      <c r="HX383" s="227"/>
      <c r="HY383" s="227"/>
      <c r="HZ383" s="227"/>
      <c r="IA383" s="227"/>
      <c r="IB383" s="227"/>
      <c r="IC383" s="227"/>
      <c r="ID383" s="227"/>
      <c r="IE383" s="227"/>
      <c r="IF383" s="227"/>
      <c r="IG383" s="227"/>
      <c r="IH383" s="227"/>
      <c r="II383" s="227"/>
      <c r="IJ383" s="227"/>
      <c r="IK383" s="227"/>
      <c r="IL383" s="227"/>
      <c r="IM383" s="227"/>
      <c r="IN383" s="227"/>
      <c r="IO383" s="227"/>
      <c r="IP383" s="227"/>
      <c r="IQ383" s="227"/>
      <c r="IR383" s="227"/>
      <c r="IS383" s="227"/>
      <c r="IT383" s="227"/>
      <c r="IU383" s="227"/>
      <c r="IV383" s="227"/>
      <c r="IW383" s="227"/>
      <c r="IX383" s="227"/>
      <c r="IY383" s="227"/>
      <c r="IZ383" s="227"/>
      <c r="JA383" s="227"/>
      <c r="JB383" s="227"/>
      <c r="JC383" s="227"/>
      <c r="JD383" s="227"/>
      <c r="JE383" s="227"/>
      <c r="JF383" s="227"/>
      <c r="JG383" s="227"/>
      <c r="JH383" s="227"/>
    </row>
    <row r="384" spans="1:268" s="301" customFormat="1" ht="24" customHeight="1">
      <c r="A384" s="211">
        <v>383</v>
      </c>
      <c r="B384" s="255" t="s">
        <v>502</v>
      </c>
      <c r="C384" s="255"/>
      <c r="D384" s="213" t="s">
        <v>1752</v>
      </c>
      <c r="E384" s="214">
        <v>42915</v>
      </c>
      <c r="F384" s="219" t="s">
        <v>1628</v>
      </c>
      <c r="G384" s="215" t="s">
        <v>1793</v>
      </c>
      <c r="H384" s="218" t="s">
        <v>4426</v>
      </c>
      <c r="I384" s="248" t="e">
        <f>VLOOKUP(D384,#REF!,3,0)</f>
        <v>#REF!</v>
      </c>
      <c r="J384" s="216"/>
      <c r="K384" s="216" t="e">
        <v>#N/A</v>
      </c>
      <c r="L384" s="213"/>
      <c r="M384" s="217" t="s">
        <v>4626</v>
      </c>
      <c r="N384" s="217"/>
      <c r="O384" s="213" t="s">
        <v>4596</v>
      </c>
      <c r="P384" s="213" t="s">
        <v>4689</v>
      </c>
      <c r="Q384" s="213" t="e">
        <v>#N/A</v>
      </c>
      <c r="R384" s="215" t="s">
        <v>1422</v>
      </c>
      <c r="S384" s="220"/>
      <c r="T384" s="215"/>
      <c r="U384" s="213" t="s">
        <v>4715</v>
      </c>
      <c r="V384" s="213" t="e">
        <v>#N/A</v>
      </c>
      <c r="W384" s="213"/>
      <c r="X384" s="221" t="s">
        <v>4</v>
      </c>
      <c r="Y384" s="222" t="s">
        <v>2765</v>
      </c>
      <c r="Z384" s="217" t="s">
        <v>4742</v>
      </c>
      <c r="AA384" s="223" t="s">
        <v>4722</v>
      </c>
      <c r="AB384" s="223"/>
      <c r="AC384" s="226" t="s">
        <v>471</v>
      </c>
      <c r="AD384" s="215" t="s">
        <v>1714</v>
      </c>
      <c r="AE384" s="224"/>
      <c r="AF384" s="215" t="s">
        <v>1714</v>
      </c>
      <c r="AG384" s="215" t="s">
        <v>1422</v>
      </c>
      <c r="AH384" s="224"/>
      <c r="AI384" s="215" t="s">
        <v>1629</v>
      </c>
      <c r="AJ384" s="215"/>
      <c r="AK384" s="224"/>
      <c r="AL384" s="215" t="s">
        <v>487</v>
      </c>
      <c r="AM384" s="256">
        <v>42915</v>
      </c>
      <c r="AN384" s="215" t="s">
        <v>1794</v>
      </c>
      <c r="AO384" s="221">
        <v>43320</v>
      </c>
      <c r="AP384" s="226">
        <v>0</v>
      </c>
      <c r="AQ384" s="226">
        <v>0</v>
      </c>
      <c r="AR384" s="212"/>
      <c r="AS384" s="215"/>
      <c r="AT384" s="221" t="s">
        <v>1795</v>
      </c>
      <c r="AU384" s="215"/>
      <c r="AV384" s="227"/>
      <c r="AW384" s="228" t="s">
        <v>4626</v>
      </c>
      <c r="AX384" s="227"/>
    </row>
    <row r="385" spans="1:268" s="227" customFormat="1" ht="24" customHeight="1">
      <c r="A385" s="211">
        <v>384</v>
      </c>
      <c r="B385" s="233" t="s">
        <v>165</v>
      </c>
      <c r="C385" s="233"/>
      <c r="D385" s="213" t="s">
        <v>164</v>
      </c>
      <c r="E385" s="214">
        <v>43271</v>
      </c>
      <c r="F385" s="215" t="s">
        <v>1689</v>
      </c>
      <c r="G385" s="215" t="s">
        <v>1622</v>
      </c>
      <c r="H385" s="218" t="s">
        <v>4426</v>
      </c>
      <c r="I385" s="248" t="e">
        <f>VLOOKUP(D385,#REF!,3,0)</f>
        <v>#REF!</v>
      </c>
      <c r="J385" s="216"/>
      <c r="K385" s="216" t="e">
        <v>#N/A</v>
      </c>
      <c r="L385" s="213"/>
      <c r="M385" s="217" t="s">
        <v>4626</v>
      </c>
      <c r="N385" s="217"/>
      <c r="O385" s="213" t="s">
        <v>4596</v>
      </c>
      <c r="P385" s="213" t="s">
        <v>4689</v>
      </c>
      <c r="Q385" s="213" t="e">
        <v>#N/A</v>
      </c>
      <c r="R385" s="215" t="s">
        <v>3212</v>
      </c>
      <c r="S385" s="220"/>
      <c r="T385" s="215"/>
      <c r="U385" s="213" t="s">
        <v>4715</v>
      </c>
      <c r="V385" s="213" t="e">
        <v>#N/A</v>
      </c>
      <c r="W385" s="213"/>
      <c r="X385" s="221" t="s">
        <v>4</v>
      </c>
      <c r="Y385" s="222" t="s">
        <v>2437</v>
      </c>
      <c r="Z385" s="217" t="s">
        <v>4742</v>
      </c>
      <c r="AA385" s="223" t="s">
        <v>3213</v>
      </c>
      <c r="AB385" s="223"/>
      <c r="AC385" s="233" t="s">
        <v>45</v>
      </c>
      <c r="AD385" s="215" t="s">
        <v>1714</v>
      </c>
      <c r="AE385" s="224"/>
      <c r="AF385" s="215" t="s">
        <v>1714</v>
      </c>
      <c r="AG385" s="215" t="s">
        <v>3212</v>
      </c>
      <c r="AH385" s="224"/>
      <c r="AI385" s="215" t="s">
        <v>1624</v>
      </c>
      <c r="AJ385" s="212"/>
      <c r="AK385" s="224"/>
      <c r="AL385" s="233" t="s">
        <v>3166</v>
      </c>
      <c r="AM385" s="234"/>
      <c r="AN385" s="215" t="s">
        <v>1794</v>
      </c>
      <c r="AO385" s="221">
        <v>43424</v>
      </c>
      <c r="AP385" s="226" t="s">
        <v>3354</v>
      </c>
      <c r="AQ385" s="226" t="s">
        <v>3355</v>
      </c>
      <c r="AR385" s="212"/>
      <c r="AS385" s="215"/>
      <c r="AT385" s="221" t="s">
        <v>1838</v>
      </c>
      <c r="AU385" s="215"/>
      <c r="AW385" s="228" t="s">
        <v>4626</v>
      </c>
    </row>
    <row r="386" spans="1:268" s="227" customFormat="1" ht="24" customHeight="1">
      <c r="A386" s="211">
        <v>385</v>
      </c>
      <c r="B386" s="255" t="s">
        <v>488</v>
      </c>
      <c r="C386" s="255"/>
      <c r="D386" s="213" t="s">
        <v>1754</v>
      </c>
      <c r="E386" s="214">
        <v>42912</v>
      </c>
      <c r="F386" s="219" t="s">
        <v>1628</v>
      </c>
      <c r="G386" s="215" t="s">
        <v>1793</v>
      </c>
      <c r="H386" s="245" t="s">
        <v>4426</v>
      </c>
      <c r="I386" s="248" t="e">
        <f>VLOOKUP(D386,#REF!,3,0)</f>
        <v>#REF!</v>
      </c>
      <c r="J386" s="264"/>
      <c r="K386" s="216" t="e">
        <v>#N/A</v>
      </c>
      <c r="L386" s="265"/>
      <c r="M386" s="213" t="s">
        <v>4626</v>
      </c>
      <c r="N386" s="213"/>
      <c r="O386" s="213" t="s">
        <v>4596</v>
      </c>
      <c r="P386" s="213" t="s">
        <v>4689</v>
      </c>
      <c r="Q386" s="213" t="e">
        <v>#N/A</v>
      </c>
      <c r="R386" s="266" t="s">
        <v>1422</v>
      </c>
      <c r="S386" s="267"/>
      <c r="T386" s="266"/>
      <c r="U386" s="213" t="s">
        <v>4715</v>
      </c>
      <c r="V386" s="213" t="e">
        <v>#N/A</v>
      </c>
      <c r="W386" s="265"/>
      <c r="X386" s="268" t="s">
        <v>4</v>
      </c>
      <c r="Y386" s="269" t="s">
        <v>2311</v>
      </c>
      <c r="Z386" s="213" t="s">
        <v>4742</v>
      </c>
      <c r="AA386" s="223" t="s">
        <v>2770</v>
      </c>
      <c r="AB386" s="223"/>
      <c r="AC386" s="270" t="s">
        <v>471</v>
      </c>
      <c r="AD386" s="266" t="s">
        <v>1714</v>
      </c>
      <c r="AE386" s="271"/>
      <c r="AF386" s="266" t="s">
        <v>1714</v>
      </c>
      <c r="AG386" s="266" t="s">
        <v>1422</v>
      </c>
      <c r="AH386" s="271"/>
      <c r="AI386" s="266" t="s">
        <v>1629</v>
      </c>
      <c r="AJ386" s="266"/>
      <c r="AK386" s="271"/>
      <c r="AL386" s="266" t="s">
        <v>487</v>
      </c>
      <c r="AM386" s="274">
        <v>42912</v>
      </c>
      <c r="AN386" s="266" t="s">
        <v>1794</v>
      </c>
      <c r="AO386" s="268">
        <v>43319</v>
      </c>
      <c r="AP386" s="270">
        <v>0</v>
      </c>
      <c r="AQ386" s="270">
        <v>0</v>
      </c>
      <c r="AR386" s="272"/>
      <c r="AS386" s="266"/>
      <c r="AT386" s="268" t="s">
        <v>1795</v>
      </c>
      <c r="AU386" s="266"/>
      <c r="AV386" s="275"/>
      <c r="AW386" s="228" t="s">
        <v>4626</v>
      </c>
    </row>
    <row r="387" spans="1:268" s="227" customFormat="1" ht="24" customHeight="1">
      <c r="A387" s="211">
        <v>386</v>
      </c>
      <c r="B387" s="233" t="s">
        <v>201</v>
      </c>
      <c r="C387" s="233"/>
      <c r="D387" s="213" t="s">
        <v>164</v>
      </c>
      <c r="E387" s="214">
        <v>43271</v>
      </c>
      <c r="F387" s="215" t="s">
        <v>1689</v>
      </c>
      <c r="G387" s="215" t="s">
        <v>1622</v>
      </c>
      <c r="H387" s="218" t="s">
        <v>4426</v>
      </c>
      <c r="I387" s="248" t="e">
        <f>VLOOKUP(D387,#REF!,3,0)</f>
        <v>#REF!</v>
      </c>
      <c r="J387" s="216"/>
      <c r="K387" s="216" t="e">
        <v>#N/A</v>
      </c>
      <c r="L387" s="213"/>
      <c r="M387" s="217" t="s">
        <v>4626</v>
      </c>
      <c r="N387" s="217"/>
      <c r="O387" s="213" t="s">
        <v>4596</v>
      </c>
      <c r="P387" s="213" t="s">
        <v>4689</v>
      </c>
      <c r="Q387" s="213" t="e">
        <v>#N/A</v>
      </c>
      <c r="R387" s="215" t="s">
        <v>3212</v>
      </c>
      <c r="S387" s="220"/>
      <c r="T387" s="215"/>
      <c r="U387" s="213" t="s">
        <v>4715</v>
      </c>
      <c r="V387" s="213" t="e">
        <v>#N/A</v>
      </c>
      <c r="W387" s="213"/>
      <c r="X387" s="221" t="s">
        <v>4</v>
      </c>
      <c r="Y387" s="222" t="s">
        <v>2437</v>
      </c>
      <c r="Z387" s="217" t="s">
        <v>4742</v>
      </c>
      <c r="AA387" s="223" t="s">
        <v>3213</v>
      </c>
      <c r="AB387" s="223"/>
      <c r="AC387" s="233" t="s">
        <v>45</v>
      </c>
      <c r="AD387" s="215" t="s">
        <v>1714</v>
      </c>
      <c r="AE387" s="224"/>
      <c r="AF387" s="215" t="s">
        <v>1714</v>
      </c>
      <c r="AG387" s="215" t="s">
        <v>3212</v>
      </c>
      <c r="AH387" s="224"/>
      <c r="AI387" s="215" t="s">
        <v>1624</v>
      </c>
      <c r="AJ387" s="212"/>
      <c r="AK387" s="224"/>
      <c r="AL387" s="233" t="s">
        <v>3166</v>
      </c>
      <c r="AM387" s="234"/>
      <c r="AN387" s="215" t="s">
        <v>1794</v>
      </c>
      <c r="AO387" s="221">
        <v>43424</v>
      </c>
      <c r="AP387" s="226" t="s">
        <v>3356</v>
      </c>
      <c r="AQ387" s="226" t="s">
        <v>3357</v>
      </c>
      <c r="AR387" s="212"/>
      <c r="AS387" s="215"/>
      <c r="AT387" s="221" t="s">
        <v>1838</v>
      </c>
      <c r="AU387" s="215"/>
      <c r="AW387" s="228" t="s">
        <v>4626</v>
      </c>
    </row>
    <row r="388" spans="1:268" s="227" customFormat="1" ht="24" customHeight="1">
      <c r="A388" s="211">
        <v>387</v>
      </c>
      <c r="B388" s="255" t="s">
        <v>506</v>
      </c>
      <c r="C388" s="255"/>
      <c r="D388" s="213" t="s">
        <v>1755</v>
      </c>
      <c r="E388" s="214">
        <v>42905</v>
      </c>
      <c r="F388" s="219" t="s">
        <v>1628</v>
      </c>
      <c r="G388" s="215" t="s">
        <v>1793</v>
      </c>
      <c r="H388" s="218" t="s">
        <v>4426</v>
      </c>
      <c r="I388" s="248" t="e">
        <f>VLOOKUP(D388,#REF!,3,0)</f>
        <v>#REF!</v>
      </c>
      <c r="J388" s="216"/>
      <c r="K388" s="216" t="e">
        <v>#N/A</v>
      </c>
      <c r="L388" s="213"/>
      <c r="M388" s="217" t="s">
        <v>4626</v>
      </c>
      <c r="N388" s="217"/>
      <c r="O388" s="213" t="s">
        <v>4596</v>
      </c>
      <c r="P388" s="213" t="s">
        <v>4689</v>
      </c>
      <c r="Q388" s="213" t="e">
        <v>#N/A</v>
      </c>
      <c r="R388" s="215" t="s">
        <v>1422</v>
      </c>
      <c r="S388" s="220"/>
      <c r="T388" s="215"/>
      <c r="U388" s="213" t="s">
        <v>4715</v>
      </c>
      <c r="V388" s="213" t="e">
        <v>#N/A</v>
      </c>
      <c r="W388" s="213"/>
      <c r="X388" s="221" t="s">
        <v>4</v>
      </c>
      <c r="Y388" s="222" t="s">
        <v>2437</v>
      </c>
      <c r="Z388" s="217" t="s">
        <v>4742</v>
      </c>
      <c r="AA388" s="223" t="s">
        <v>2753</v>
      </c>
      <c r="AB388" s="223"/>
      <c r="AC388" s="226" t="s">
        <v>508</v>
      </c>
      <c r="AD388" s="215" t="s">
        <v>1714</v>
      </c>
      <c r="AE388" s="224"/>
      <c r="AF388" s="215" t="s">
        <v>1714</v>
      </c>
      <c r="AG388" s="215" t="s">
        <v>1422</v>
      </c>
      <c r="AH388" s="224"/>
      <c r="AI388" s="215" t="s">
        <v>1629</v>
      </c>
      <c r="AJ388" s="215"/>
      <c r="AK388" s="224"/>
      <c r="AL388" s="215" t="s">
        <v>507</v>
      </c>
      <c r="AM388" s="256">
        <v>42905</v>
      </c>
      <c r="AN388" s="215" t="s">
        <v>1794</v>
      </c>
      <c r="AO388" s="221">
        <v>43319</v>
      </c>
      <c r="AP388" s="226">
        <v>0</v>
      </c>
      <c r="AQ388" s="226">
        <v>0</v>
      </c>
      <c r="AR388" s="212"/>
      <c r="AS388" s="215"/>
      <c r="AT388" s="221" t="s">
        <v>1795</v>
      </c>
      <c r="AU388" s="215"/>
      <c r="AW388" s="228" t="s">
        <v>4626</v>
      </c>
    </row>
    <row r="389" spans="1:268" s="227" customFormat="1" ht="24" customHeight="1">
      <c r="A389" s="211">
        <v>388</v>
      </c>
      <c r="B389" s="233" t="s">
        <v>179</v>
      </c>
      <c r="C389" s="233"/>
      <c r="D389" s="213" t="s">
        <v>164</v>
      </c>
      <c r="E389" s="214">
        <v>43271</v>
      </c>
      <c r="F389" s="215" t="s">
        <v>1689</v>
      </c>
      <c r="G389" s="215" t="s">
        <v>1622</v>
      </c>
      <c r="H389" s="218" t="s">
        <v>4426</v>
      </c>
      <c r="I389" s="248" t="e">
        <f>VLOOKUP(D389,#REF!,3,0)</f>
        <v>#REF!</v>
      </c>
      <c r="J389" s="216"/>
      <c r="K389" s="216" t="e">
        <v>#N/A</v>
      </c>
      <c r="L389" s="213"/>
      <c r="M389" s="217" t="s">
        <v>4626</v>
      </c>
      <c r="N389" s="217"/>
      <c r="O389" s="213" t="s">
        <v>4596</v>
      </c>
      <c r="P389" s="213" t="s">
        <v>4689</v>
      </c>
      <c r="Q389" s="213" t="e">
        <v>#N/A</v>
      </c>
      <c r="R389" s="215" t="s">
        <v>3212</v>
      </c>
      <c r="S389" s="220"/>
      <c r="T389" s="215"/>
      <c r="U389" s="213" t="s">
        <v>4715</v>
      </c>
      <c r="V389" s="213" t="e">
        <v>#N/A</v>
      </c>
      <c r="W389" s="213"/>
      <c r="X389" s="221" t="s">
        <v>4</v>
      </c>
      <c r="Y389" s="222" t="s">
        <v>2437</v>
      </c>
      <c r="Z389" s="217" t="s">
        <v>4742</v>
      </c>
      <c r="AA389" s="223" t="s">
        <v>3213</v>
      </c>
      <c r="AB389" s="223"/>
      <c r="AC389" s="233" t="s">
        <v>45</v>
      </c>
      <c r="AD389" s="215" t="s">
        <v>1714</v>
      </c>
      <c r="AE389" s="224"/>
      <c r="AF389" s="215" t="s">
        <v>1714</v>
      </c>
      <c r="AG389" s="215" t="s">
        <v>3212</v>
      </c>
      <c r="AH389" s="224"/>
      <c r="AI389" s="215" t="s">
        <v>1624</v>
      </c>
      <c r="AJ389" s="212"/>
      <c r="AK389" s="224"/>
      <c r="AL389" s="233" t="s">
        <v>3166</v>
      </c>
      <c r="AM389" s="234"/>
      <c r="AN389" s="215" t="s">
        <v>1794</v>
      </c>
      <c r="AO389" s="221">
        <v>43426</v>
      </c>
      <c r="AP389" s="226" t="s">
        <v>3358</v>
      </c>
      <c r="AQ389" s="226" t="s">
        <v>3359</v>
      </c>
      <c r="AR389" s="212"/>
      <c r="AS389" s="215"/>
      <c r="AT389" s="221" t="s">
        <v>1838</v>
      </c>
      <c r="AU389" s="215"/>
      <c r="AW389" s="228" t="s">
        <v>4626</v>
      </c>
    </row>
    <row r="390" spans="1:268" s="227" customFormat="1" ht="24" customHeight="1">
      <c r="A390" s="211">
        <v>389</v>
      </c>
      <c r="B390" s="255" t="s">
        <v>513</v>
      </c>
      <c r="C390" s="255"/>
      <c r="D390" s="213" t="s">
        <v>1755</v>
      </c>
      <c r="E390" s="214" t="s">
        <v>4010</v>
      </c>
      <c r="F390" s="219" t="s">
        <v>1628</v>
      </c>
      <c r="G390" s="215" t="s">
        <v>1793</v>
      </c>
      <c r="H390" s="218" t="s">
        <v>4426</v>
      </c>
      <c r="I390" s="248" t="e">
        <f>VLOOKUP(D390,#REF!,3,0)</f>
        <v>#REF!</v>
      </c>
      <c r="J390" s="216"/>
      <c r="K390" s="216" t="e">
        <v>#N/A</v>
      </c>
      <c r="L390" s="213"/>
      <c r="M390" s="217" t="s">
        <v>4626</v>
      </c>
      <c r="N390" s="217"/>
      <c r="O390" s="213" t="s">
        <v>4596</v>
      </c>
      <c r="P390" s="213" t="s">
        <v>4689</v>
      </c>
      <c r="Q390" s="213" t="e">
        <v>#N/A</v>
      </c>
      <c r="R390" s="215" t="s">
        <v>1422</v>
      </c>
      <c r="S390" s="220"/>
      <c r="T390" s="215"/>
      <c r="U390" s="213" t="s">
        <v>4715</v>
      </c>
      <c r="V390" s="213" t="e">
        <v>#N/A</v>
      </c>
      <c r="W390" s="213"/>
      <c r="X390" s="221" t="s">
        <v>4</v>
      </c>
      <c r="Y390" s="222" t="s">
        <v>2437</v>
      </c>
      <c r="Z390" s="217" t="s">
        <v>4742</v>
      </c>
      <c r="AA390" s="223" t="s">
        <v>2753</v>
      </c>
      <c r="AB390" s="223"/>
      <c r="AC390" s="226" t="s">
        <v>508</v>
      </c>
      <c r="AD390" s="215" t="s">
        <v>1714</v>
      </c>
      <c r="AE390" s="224"/>
      <c r="AF390" s="215" t="s">
        <v>1714</v>
      </c>
      <c r="AG390" s="215" t="s">
        <v>1422</v>
      </c>
      <c r="AH390" s="224"/>
      <c r="AI390" s="215" t="s">
        <v>1629</v>
      </c>
      <c r="AJ390" s="215"/>
      <c r="AK390" s="224"/>
      <c r="AL390" s="215" t="s">
        <v>507</v>
      </c>
      <c r="AM390" s="256">
        <v>42904.375</v>
      </c>
      <c r="AN390" s="215" t="s">
        <v>1794</v>
      </c>
      <c r="AO390" s="221">
        <v>43321</v>
      </c>
      <c r="AP390" s="226">
        <v>0</v>
      </c>
      <c r="AQ390" s="226">
        <v>0</v>
      </c>
      <c r="AR390" s="212"/>
      <c r="AS390" s="215"/>
      <c r="AT390" s="221" t="s">
        <v>1795</v>
      </c>
      <c r="AU390" s="215"/>
      <c r="AW390" s="228" t="s">
        <v>4626</v>
      </c>
    </row>
    <row r="391" spans="1:268" s="227" customFormat="1" ht="24" customHeight="1">
      <c r="A391" s="211">
        <v>390</v>
      </c>
      <c r="B391" s="233" t="s">
        <v>188</v>
      </c>
      <c r="C391" s="233"/>
      <c r="D391" s="213" t="s">
        <v>164</v>
      </c>
      <c r="E391" s="214">
        <v>43271</v>
      </c>
      <c r="F391" s="215" t="s">
        <v>1689</v>
      </c>
      <c r="G391" s="215" t="s">
        <v>1622</v>
      </c>
      <c r="H391" s="218" t="s">
        <v>4426</v>
      </c>
      <c r="I391" s="248" t="e">
        <f>VLOOKUP(D391,#REF!,3,0)</f>
        <v>#REF!</v>
      </c>
      <c r="J391" s="216"/>
      <c r="K391" s="216" t="e">
        <v>#N/A</v>
      </c>
      <c r="L391" s="213"/>
      <c r="M391" s="217" t="s">
        <v>4626</v>
      </c>
      <c r="N391" s="217"/>
      <c r="O391" s="213" t="s">
        <v>4596</v>
      </c>
      <c r="P391" s="213" t="s">
        <v>4689</v>
      </c>
      <c r="Q391" s="213" t="e">
        <v>#N/A</v>
      </c>
      <c r="R391" s="215" t="s">
        <v>3212</v>
      </c>
      <c r="S391" s="220"/>
      <c r="T391" s="215"/>
      <c r="U391" s="213" t="s">
        <v>4715</v>
      </c>
      <c r="V391" s="213" t="e">
        <v>#N/A</v>
      </c>
      <c r="W391" s="213"/>
      <c r="X391" s="221" t="s">
        <v>4</v>
      </c>
      <c r="Y391" s="222" t="s">
        <v>2437</v>
      </c>
      <c r="Z391" s="217" t="s">
        <v>4742</v>
      </c>
      <c r="AA391" s="223" t="s">
        <v>3213</v>
      </c>
      <c r="AB391" s="223"/>
      <c r="AC391" s="233" t="s">
        <v>45</v>
      </c>
      <c r="AD391" s="215" t="s">
        <v>1714</v>
      </c>
      <c r="AE391" s="224"/>
      <c r="AF391" s="215" t="s">
        <v>1714</v>
      </c>
      <c r="AG391" s="215" t="s">
        <v>3212</v>
      </c>
      <c r="AH391" s="224"/>
      <c r="AI391" s="215" t="s">
        <v>1624</v>
      </c>
      <c r="AJ391" s="212"/>
      <c r="AK391" s="224"/>
      <c r="AL391" s="233" t="s">
        <v>3166</v>
      </c>
      <c r="AM391" s="234"/>
      <c r="AN391" s="215" t="s">
        <v>1794</v>
      </c>
      <c r="AO391" s="221">
        <v>43424</v>
      </c>
      <c r="AP391" s="226" t="s">
        <v>3360</v>
      </c>
      <c r="AQ391" s="226" t="s">
        <v>3361</v>
      </c>
      <c r="AR391" s="212"/>
      <c r="AS391" s="215"/>
      <c r="AT391" s="221" t="s">
        <v>1838</v>
      </c>
      <c r="AU391" s="215"/>
      <c r="AW391" s="228" t="s">
        <v>4626</v>
      </c>
    </row>
    <row r="392" spans="1:268" s="227" customFormat="1" ht="24" customHeight="1">
      <c r="A392" s="211">
        <v>391</v>
      </c>
      <c r="B392" s="255" t="s">
        <v>492</v>
      </c>
      <c r="C392" s="255"/>
      <c r="D392" s="213" t="s">
        <v>1756</v>
      </c>
      <c r="E392" s="214">
        <v>42915</v>
      </c>
      <c r="F392" s="219" t="s">
        <v>1628</v>
      </c>
      <c r="G392" s="215" t="s">
        <v>1793</v>
      </c>
      <c r="H392" s="218" t="s">
        <v>4426</v>
      </c>
      <c r="I392" s="248" t="e">
        <f>VLOOKUP(D392,#REF!,3,0)</f>
        <v>#REF!</v>
      </c>
      <c r="J392" s="216"/>
      <c r="K392" s="216" t="e">
        <v>#N/A</v>
      </c>
      <c r="L392" s="213"/>
      <c r="M392" s="217" t="s">
        <v>4626</v>
      </c>
      <c r="N392" s="217"/>
      <c r="O392" s="213" t="s">
        <v>4596</v>
      </c>
      <c r="P392" s="213" t="s">
        <v>4689</v>
      </c>
      <c r="Q392" s="213" t="e">
        <v>#N/A</v>
      </c>
      <c r="R392" s="215" t="s">
        <v>1422</v>
      </c>
      <c r="S392" s="220"/>
      <c r="T392" s="215"/>
      <c r="U392" s="213" t="s">
        <v>4715</v>
      </c>
      <c r="V392" s="213" t="e">
        <v>#N/A</v>
      </c>
      <c r="W392" s="213"/>
      <c r="X392" s="221" t="s">
        <v>4</v>
      </c>
      <c r="Y392" s="222" t="s">
        <v>2437</v>
      </c>
      <c r="Z392" s="217" t="s">
        <v>4742</v>
      </c>
      <c r="AA392" s="223" t="s">
        <v>2776</v>
      </c>
      <c r="AB392" s="223"/>
      <c r="AC392" s="215" t="s">
        <v>2752</v>
      </c>
      <c r="AD392" s="215" t="s">
        <v>1714</v>
      </c>
      <c r="AE392" s="224"/>
      <c r="AF392" s="215" t="s">
        <v>1714</v>
      </c>
      <c r="AG392" s="215" t="s">
        <v>1422</v>
      </c>
      <c r="AH392" s="224"/>
      <c r="AI392" s="215" t="s">
        <v>1629</v>
      </c>
      <c r="AJ392" s="215"/>
      <c r="AK392" s="224"/>
      <c r="AL392" s="215" t="s">
        <v>487</v>
      </c>
      <c r="AM392" s="256">
        <v>42915</v>
      </c>
      <c r="AN392" s="215" t="s">
        <v>1794</v>
      </c>
      <c r="AO392" s="221">
        <v>43321</v>
      </c>
      <c r="AP392" s="226">
        <v>0</v>
      </c>
      <c r="AQ392" s="226">
        <v>0</v>
      </c>
      <c r="AR392" s="212"/>
      <c r="AS392" s="215" t="s">
        <v>1819</v>
      </c>
      <c r="AT392" s="221" t="s">
        <v>1795</v>
      </c>
      <c r="AU392" s="215"/>
      <c r="AW392" s="228" t="s">
        <v>4626</v>
      </c>
    </row>
    <row r="393" spans="1:268" s="227" customFormat="1" ht="24" customHeight="1">
      <c r="A393" s="211">
        <v>392</v>
      </c>
      <c r="B393" s="233" t="s">
        <v>203</v>
      </c>
      <c r="C393" s="233"/>
      <c r="D393" s="213" t="s">
        <v>164</v>
      </c>
      <c r="E393" s="214">
        <v>43271</v>
      </c>
      <c r="F393" s="215" t="s">
        <v>1689</v>
      </c>
      <c r="G393" s="215" t="s">
        <v>1622</v>
      </c>
      <c r="H393" s="218" t="s">
        <v>4426</v>
      </c>
      <c r="I393" s="248" t="e">
        <f>VLOOKUP(D393,#REF!,3,0)</f>
        <v>#REF!</v>
      </c>
      <c r="J393" s="216"/>
      <c r="K393" s="216" t="e">
        <v>#N/A</v>
      </c>
      <c r="L393" s="213"/>
      <c r="M393" s="217" t="s">
        <v>4626</v>
      </c>
      <c r="N393" s="217"/>
      <c r="O393" s="213" t="s">
        <v>4596</v>
      </c>
      <c r="P393" s="213" t="s">
        <v>4689</v>
      </c>
      <c r="Q393" s="213" t="e">
        <v>#N/A</v>
      </c>
      <c r="R393" s="215" t="s">
        <v>3212</v>
      </c>
      <c r="S393" s="220"/>
      <c r="T393" s="215"/>
      <c r="U393" s="213" t="s">
        <v>4715</v>
      </c>
      <c r="V393" s="213" t="e">
        <v>#N/A</v>
      </c>
      <c r="W393" s="213"/>
      <c r="X393" s="221" t="s">
        <v>4</v>
      </c>
      <c r="Y393" s="222" t="s">
        <v>2437</v>
      </c>
      <c r="Z393" s="217" t="s">
        <v>4742</v>
      </c>
      <c r="AA393" s="223" t="s">
        <v>3213</v>
      </c>
      <c r="AB393" s="223"/>
      <c r="AC393" s="233" t="s">
        <v>45</v>
      </c>
      <c r="AD393" s="215" t="s">
        <v>1714</v>
      </c>
      <c r="AE393" s="224"/>
      <c r="AF393" s="215" t="s">
        <v>1714</v>
      </c>
      <c r="AG393" s="215" t="s">
        <v>3212</v>
      </c>
      <c r="AH393" s="224"/>
      <c r="AI393" s="215" t="s">
        <v>1624</v>
      </c>
      <c r="AJ393" s="212"/>
      <c r="AK393" s="224"/>
      <c r="AL393" s="233" t="s">
        <v>3166</v>
      </c>
      <c r="AM393" s="234"/>
      <c r="AN393" s="215" t="s">
        <v>1794</v>
      </c>
      <c r="AO393" s="221">
        <v>43424</v>
      </c>
      <c r="AP393" s="226" t="s">
        <v>3362</v>
      </c>
      <c r="AQ393" s="226" t="s">
        <v>3363</v>
      </c>
      <c r="AR393" s="212"/>
      <c r="AS393" s="215"/>
      <c r="AT393" s="221" t="s">
        <v>1838</v>
      </c>
      <c r="AU393" s="215"/>
      <c r="AW393" s="228" t="s">
        <v>4626</v>
      </c>
    </row>
    <row r="394" spans="1:268" s="227" customFormat="1" ht="24" customHeight="1">
      <c r="A394" s="211">
        <v>393</v>
      </c>
      <c r="B394" s="255" t="s">
        <v>489</v>
      </c>
      <c r="C394" s="255"/>
      <c r="D394" s="213" t="s">
        <v>1756</v>
      </c>
      <c r="E394" s="214">
        <v>42914</v>
      </c>
      <c r="F394" s="219" t="s">
        <v>1628</v>
      </c>
      <c r="G394" s="215" t="s">
        <v>1793</v>
      </c>
      <c r="H394" s="218" t="s">
        <v>4426</v>
      </c>
      <c r="I394" s="248" t="e">
        <f>VLOOKUP(D394,#REF!,3,0)</f>
        <v>#REF!</v>
      </c>
      <c r="J394" s="216"/>
      <c r="K394" s="216" t="e">
        <v>#N/A</v>
      </c>
      <c r="L394" s="213"/>
      <c r="M394" s="217" t="s">
        <v>4626</v>
      </c>
      <c r="N394" s="217"/>
      <c r="O394" s="213" t="s">
        <v>4596</v>
      </c>
      <c r="P394" s="213" t="s">
        <v>4689</v>
      </c>
      <c r="Q394" s="213" t="e">
        <v>#N/A</v>
      </c>
      <c r="R394" s="215" t="s">
        <v>1422</v>
      </c>
      <c r="S394" s="220"/>
      <c r="T394" s="215"/>
      <c r="U394" s="213" t="s">
        <v>4715</v>
      </c>
      <c r="V394" s="213" t="e">
        <v>#N/A</v>
      </c>
      <c r="W394" s="213"/>
      <c r="X394" s="221" t="s">
        <v>4</v>
      </c>
      <c r="Y394" s="222" t="s">
        <v>2437</v>
      </c>
      <c r="Z394" s="217" t="s">
        <v>4742</v>
      </c>
      <c r="AA394" s="223" t="s">
        <v>2440</v>
      </c>
      <c r="AB394" s="223"/>
      <c r="AC394" s="226" t="s">
        <v>471</v>
      </c>
      <c r="AD394" s="215" t="s">
        <v>1714</v>
      </c>
      <c r="AE394" s="224"/>
      <c r="AF394" s="215" t="s">
        <v>1714</v>
      </c>
      <c r="AG394" s="215" t="s">
        <v>1422</v>
      </c>
      <c r="AH394" s="224"/>
      <c r="AI394" s="215" t="s">
        <v>1629</v>
      </c>
      <c r="AJ394" s="215"/>
      <c r="AK394" s="224"/>
      <c r="AL394" s="215" t="s">
        <v>487</v>
      </c>
      <c r="AM394" s="256">
        <v>42914</v>
      </c>
      <c r="AN394" s="215" t="s">
        <v>1794</v>
      </c>
      <c r="AO394" s="221">
        <v>43320</v>
      </c>
      <c r="AP394" s="226">
        <v>0</v>
      </c>
      <c r="AQ394" s="226">
        <v>0</v>
      </c>
      <c r="AR394" s="212"/>
      <c r="AS394" s="215" t="s">
        <v>1819</v>
      </c>
      <c r="AT394" s="221" t="s">
        <v>1795</v>
      </c>
      <c r="AU394" s="215"/>
      <c r="AW394" s="228" t="s">
        <v>4626</v>
      </c>
      <c r="AX394" s="301"/>
    </row>
    <row r="395" spans="1:268" s="227" customFormat="1" ht="24" customHeight="1">
      <c r="A395" s="211">
        <v>394</v>
      </c>
      <c r="B395" s="233" t="s">
        <v>174</v>
      </c>
      <c r="C395" s="233"/>
      <c r="D395" s="213" t="s">
        <v>164</v>
      </c>
      <c r="E395" s="214">
        <v>43271</v>
      </c>
      <c r="F395" s="215" t="s">
        <v>1689</v>
      </c>
      <c r="G395" s="215" t="s">
        <v>1622</v>
      </c>
      <c r="H395" s="218" t="s">
        <v>4426</v>
      </c>
      <c r="I395" s="248" t="e">
        <f>VLOOKUP(D395,#REF!,3,0)</f>
        <v>#REF!</v>
      </c>
      <c r="J395" s="216"/>
      <c r="K395" s="216" t="e">
        <v>#N/A</v>
      </c>
      <c r="L395" s="213"/>
      <c r="M395" s="217" t="s">
        <v>4626</v>
      </c>
      <c r="N395" s="217"/>
      <c r="O395" s="213" t="s">
        <v>4596</v>
      </c>
      <c r="P395" s="213" t="s">
        <v>4689</v>
      </c>
      <c r="Q395" s="213" t="e">
        <v>#N/A</v>
      </c>
      <c r="R395" s="215" t="s">
        <v>3212</v>
      </c>
      <c r="S395" s="220"/>
      <c r="T395" s="215"/>
      <c r="U395" s="213" t="s">
        <v>4715</v>
      </c>
      <c r="V395" s="213" t="e">
        <v>#N/A</v>
      </c>
      <c r="W395" s="213"/>
      <c r="X395" s="221" t="s">
        <v>4</v>
      </c>
      <c r="Y395" s="222" t="s">
        <v>2437</v>
      </c>
      <c r="Z395" s="217" t="s">
        <v>4742</v>
      </c>
      <c r="AA395" s="223" t="s">
        <v>3213</v>
      </c>
      <c r="AB395" s="223"/>
      <c r="AC395" s="233" t="s">
        <v>45</v>
      </c>
      <c r="AD395" s="215" t="s">
        <v>1714</v>
      </c>
      <c r="AE395" s="224"/>
      <c r="AF395" s="215" t="s">
        <v>1714</v>
      </c>
      <c r="AG395" s="215" t="s">
        <v>3212</v>
      </c>
      <c r="AH395" s="224"/>
      <c r="AI395" s="215" t="s">
        <v>1624</v>
      </c>
      <c r="AJ395" s="212"/>
      <c r="AK395" s="224"/>
      <c r="AL395" s="233" t="s">
        <v>3166</v>
      </c>
      <c r="AM395" s="234"/>
      <c r="AN395" s="215" t="s">
        <v>1794</v>
      </c>
      <c r="AO395" s="221">
        <v>43424</v>
      </c>
      <c r="AP395" s="226" t="s">
        <v>3364</v>
      </c>
      <c r="AQ395" s="226" t="s">
        <v>3365</v>
      </c>
      <c r="AR395" s="212"/>
      <c r="AS395" s="215"/>
      <c r="AT395" s="221" t="s">
        <v>1838</v>
      </c>
      <c r="AU395" s="215"/>
      <c r="AW395" s="228" t="s">
        <v>4626</v>
      </c>
    </row>
    <row r="396" spans="1:268" s="227" customFormat="1" ht="24" customHeight="1">
      <c r="A396" s="211">
        <v>395</v>
      </c>
      <c r="B396" s="255" t="s">
        <v>475</v>
      </c>
      <c r="C396" s="255"/>
      <c r="D396" s="213" t="s">
        <v>1758</v>
      </c>
      <c r="E396" s="214" t="s">
        <v>4013</v>
      </c>
      <c r="F396" s="219" t="s">
        <v>1628</v>
      </c>
      <c r="G396" s="215" t="s">
        <v>1793</v>
      </c>
      <c r="H396" s="218" t="s">
        <v>4426</v>
      </c>
      <c r="I396" s="248" t="e">
        <f>VLOOKUP(D396,#REF!,3,0)</f>
        <v>#REF!</v>
      </c>
      <c r="J396" s="216"/>
      <c r="K396" s="216" t="e">
        <v>#N/A</v>
      </c>
      <c r="L396" s="213"/>
      <c r="M396" s="217" t="s">
        <v>4626</v>
      </c>
      <c r="N396" s="217"/>
      <c r="O396" s="213" t="s">
        <v>4596</v>
      </c>
      <c r="P396" s="213" t="s">
        <v>4689</v>
      </c>
      <c r="Q396" s="213" t="e">
        <v>#N/A</v>
      </c>
      <c r="R396" s="215" t="s">
        <v>1422</v>
      </c>
      <c r="S396" s="220"/>
      <c r="T396" s="215"/>
      <c r="U396" s="213" t="s">
        <v>4715</v>
      </c>
      <c r="V396" s="213" t="e">
        <v>#N/A</v>
      </c>
      <c r="W396" s="213"/>
      <c r="X396" s="221" t="s">
        <v>4</v>
      </c>
      <c r="Y396" s="222" t="s">
        <v>2437</v>
      </c>
      <c r="Z396" s="217" t="s">
        <v>4742</v>
      </c>
      <c r="AA396" s="223" t="s">
        <v>2440</v>
      </c>
      <c r="AB396" s="223"/>
      <c r="AC396" s="226" t="s">
        <v>471</v>
      </c>
      <c r="AD396" s="215" t="s">
        <v>1714</v>
      </c>
      <c r="AE396" s="224"/>
      <c r="AF396" s="215" t="s">
        <v>1714</v>
      </c>
      <c r="AG396" s="215" t="s">
        <v>1422</v>
      </c>
      <c r="AH396" s="224"/>
      <c r="AI396" s="215" t="s">
        <v>1629</v>
      </c>
      <c r="AJ396" s="215"/>
      <c r="AK396" s="224"/>
      <c r="AL396" s="215" t="s">
        <v>470</v>
      </c>
      <c r="AM396" s="256">
        <v>42925.375</v>
      </c>
      <c r="AN396" s="215" t="s">
        <v>1794</v>
      </c>
      <c r="AO396" s="221">
        <v>43320</v>
      </c>
      <c r="AP396" s="226">
        <v>0</v>
      </c>
      <c r="AQ396" s="226">
        <v>0</v>
      </c>
      <c r="AR396" s="212"/>
      <c r="AS396" s="215" t="s">
        <v>1819</v>
      </c>
      <c r="AT396" s="221" t="s">
        <v>1795</v>
      </c>
      <c r="AU396" s="215"/>
      <c r="AW396" s="228" t="s">
        <v>4626</v>
      </c>
    </row>
    <row r="397" spans="1:268" s="227" customFormat="1" ht="24" customHeight="1">
      <c r="A397" s="211">
        <v>396</v>
      </c>
      <c r="B397" s="233" t="s">
        <v>183</v>
      </c>
      <c r="C397" s="233"/>
      <c r="D397" s="213" t="s">
        <v>164</v>
      </c>
      <c r="E397" s="214">
        <v>43271</v>
      </c>
      <c r="F397" s="215" t="s">
        <v>1689</v>
      </c>
      <c r="G397" s="215" t="s">
        <v>1622</v>
      </c>
      <c r="H397" s="218" t="s">
        <v>4426</v>
      </c>
      <c r="I397" s="248" t="e">
        <f>VLOOKUP(D397,#REF!,3,0)</f>
        <v>#REF!</v>
      </c>
      <c r="J397" s="216"/>
      <c r="K397" s="216" t="e">
        <v>#N/A</v>
      </c>
      <c r="L397" s="213"/>
      <c r="M397" s="217" t="s">
        <v>4626</v>
      </c>
      <c r="N397" s="217"/>
      <c r="O397" s="213" t="s">
        <v>4596</v>
      </c>
      <c r="P397" s="213" t="s">
        <v>4689</v>
      </c>
      <c r="Q397" s="213" t="e">
        <v>#N/A</v>
      </c>
      <c r="R397" s="215" t="s">
        <v>3212</v>
      </c>
      <c r="S397" s="220"/>
      <c r="T397" s="215"/>
      <c r="U397" s="213" t="s">
        <v>4715</v>
      </c>
      <c r="V397" s="213" t="e">
        <v>#N/A</v>
      </c>
      <c r="W397" s="213"/>
      <c r="X397" s="221" t="s">
        <v>4</v>
      </c>
      <c r="Y397" s="222" t="s">
        <v>2437</v>
      </c>
      <c r="Z397" s="217" t="s">
        <v>4742</v>
      </c>
      <c r="AA397" s="223" t="s">
        <v>3213</v>
      </c>
      <c r="AB397" s="223"/>
      <c r="AC397" s="233" t="s">
        <v>45</v>
      </c>
      <c r="AD397" s="215" t="s">
        <v>1714</v>
      </c>
      <c r="AE397" s="224"/>
      <c r="AF397" s="215" t="s">
        <v>1714</v>
      </c>
      <c r="AG397" s="215" t="s">
        <v>3212</v>
      </c>
      <c r="AH397" s="224"/>
      <c r="AI397" s="215" t="s">
        <v>1624</v>
      </c>
      <c r="AJ397" s="212"/>
      <c r="AK397" s="224"/>
      <c r="AL397" s="233" t="s">
        <v>3166</v>
      </c>
      <c r="AM397" s="234"/>
      <c r="AN397" s="215" t="s">
        <v>1794</v>
      </c>
      <c r="AO397" s="221">
        <v>43426</v>
      </c>
      <c r="AP397" s="226" t="s">
        <v>3366</v>
      </c>
      <c r="AQ397" s="226" t="s">
        <v>3367</v>
      </c>
      <c r="AR397" s="212"/>
      <c r="AS397" s="215"/>
      <c r="AT397" s="221" t="s">
        <v>1838</v>
      </c>
      <c r="AU397" s="215"/>
      <c r="AW397" s="228" t="s">
        <v>4626</v>
      </c>
    </row>
    <row r="398" spans="1:268" s="337" customFormat="1" ht="42.75" customHeight="1">
      <c r="A398" s="211">
        <v>397</v>
      </c>
      <c r="B398" s="255" t="s">
        <v>469</v>
      </c>
      <c r="C398" s="255"/>
      <c r="D398" s="213" t="s">
        <v>1758</v>
      </c>
      <c r="E398" s="214">
        <v>42927</v>
      </c>
      <c r="F398" s="219" t="s">
        <v>1628</v>
      </c>
      <c r="G398" s="215" t="s">
        <v>1793</v>
      </c>
      <c r="H398" s="218" t="s">
        <v>4426</v>
      </c>
      <c r="I398" s="248" t="e">
        <f>VLOOKUP(D398,#REF!,3,0)</f>
        <v>#REF!</v>
      </c>
      <c r="J398" s="216"/>
      <c r="K398" s="216" t="e">
        <v>#N/A</v>
      </c>
      <c r="L398" s="213"/>
      <c r="M398" s="217" t="s">
        <v>4626</v>
      </c>
      <c r="N398" s="217"/>
      <c r="O398" s="213" t="s">
        <v>4596</v>
      </c>
      <c r="P398" s="213" t="s">
        <v>4689</v>
      </c>
      <c r="Q398" s="213" t="e">
        <v>#N/A</v>
      </c>
      <c r="R398" s="215" t="s">
        <v>1422</v>
      </c>
      <c r="S398" s="220"/>
      <c r="T398" s="215"/>
      <c r="U398" s="213" t="s">
        <v>4715</v>
      </c>
      <c r="V398" s="213" t="e">
        <v>#N/A</v>
      </c>
      <c r="W398" s="213"/>
      <c r="X398" s="221" t="s">
        <v>4</v>
      </c>
      <c r="Y398" s="222" t="s">
        <v>2437</v>
      </c>
      <c r="Z398" s="217" t="s">
        <v>4742</v>
      </c>
      <c r="AA398" s="223" t="s">
        <v>2440</v>
      </c>
      <c r="AB398" s="223"/>
      <c r="AC398" s="226" t="s">
        <v>471</v>
      </c>
      <c r="AD398" s="215" t="s">
        <v>1714</v>
      </c>
      <c r="AE398" s="224"/>
      <c r="AF398" s="215" t="s">
        <v>1714</v>
      </c>
      <c r="AG398" s="215" t="s">
        <v>1422</v>
      </c>
      <c r="AH398" s="224"/>
      <c r="AI398" s="215" t="s">
        <v>1629</v>
      </c>
      <c r="AJ398" s="215"/>
      <c r="AK398" s="224"/>
      <c r="AL398" s="215" t="s">
        <v>470</v>
      </c>
      <c r="AM398" s="256">
        <v>42927</v>
      </c>
      <c r="AN398" s="215" t="s">
        <v>1794</v>
      </c>
      <c r="AO398" s="221">
        <v>43320</v>
      </c>
      <c r="AP398" s="226">
        <v>0</v>
      </c>
      <c r="AQ398" s="226">
        <v>0</v>
      </c>
      <c r="AR398" s="212"/>
      <c r="AS398" s="215" t="s">
        <v>1819</v>
      </c>
      <c r="AT398" s="221" t="s">
        <v>1795</v>
      </c>
      <c r="AU398" s="215"/>
      <c r="AV398" s="227"/>
      <c r="AW398" s="228" t="s">
        <v>4626</v>
      </c>
      <c r="AX398" s="227"/>
      <c r="AY398" s="227"/>
      <c r="AZ398" s="227"/>
      <c r="BA398" s="227"/>
      <c r="BB398" s="227"/>
      <c r="BC398" s="227"/>
      <c r="BD398" s="227"/>
      <c r="BE398" s="227"/>
      <c r="BF398" s="227"/>
      <c r="BG398" s="227"/>
      <c r="BH398" s="227"/>
      <c r="BI398" s="227"/>
      <c r="BJ398" s="227"/>
      <c r="BK398" s="227"/>
      <c r="BL398" s="227"/>
      <c r="BM398" s="227"/>
      <c r="BN398" s="227"/>
      <c r="BO398" s="227"/>
      <c r="BP398" s="227"/>
      <c r="BQ398" s="227"/>
      <c r="BR398" s="227"/>
      <c r="BS398" s="227"/>
      <c r="BT398" s="227"/>
      <c r="BU398" s="227"/>
      <c r="BV398" s="227"/>
      <c r="BW398" s="227"/>
      <c r="BX398" s="227"/>
      <c r="BY398" s="227"/>
      <c r="BZ398" s="227"/>
      <c r="CA398" s="227"/>
      <c r="CB398" s="227"/>
      <c r="CC398" s="227"/>
      <c r="CD398" s="227"/>
      <c r="CE398" s="227"/>
      <c r="CF398" s="227"/>
      <c r="CG398" s="227"/>
      <c r="CH398" s="227"/>
      <c r="CI398" s="227"/>
      <c r="CJ398" s="227"/>
      <c r="CK398" s="227"/>
      <c r="CL398" s="227"/>
      <c r="CM398" s="227"/>
      <c r="CN398" s="227"/>
      <c r="CO398" s="227"/>
      <c r="CP398" s="227"/>
      <c r="CQ398" s="227"/>
      <c r="CR398" s="227"/>
      <c r="CS398" s="227"/>
      <c r="CT398" s="227"/>
      <c r="CU398" s="227"/>
      <c r="CV398" s="227"/>
      <c r="CW398" s="227"/>
      <c r="CX398" s="227"/>
      <c r="CY398" s="227"/>
      <c r="CZ398" s="227"/>
      <c r="DA398" s="227"/>
      <c r="DB398" s="227"/>
      <c r="DC398" s="227"/>
      <c r="DD398" s="227"/>
      <c r="DE398" s="227"/>
      <c r="DF398" s="227"/>
      <c r="DG398" s="227"/>
      <c r="DH398" s="227"/>
      <c r="DI398" s="227"/>
      <c r="DJ398" s="227"/>
      <c r="DK398" s="227"/>
      <c r="DL398" s="227"/>
      <c r="DM398" s="227"/>
      <c r="DN398" s="227"/>
      <c r="DO398" s="227"/>
      <c r="DP398" s="227"/>
      <c r="DQ398" s="227"/>
      <c r="DR398" s="227"/>
      <c r="DS398" s="227"/>
      <c r="DT398" s="227"/>
      <c r="DU398" s="227"/>
      <c r="DV398" s="227"/>
      <c r="DW398" s="227"/>
      <c r="DX398" s="227"/>
      <c r="DY398" s="227"/>
      <c r="DZ398" s="227"/>
      <c r="EA398" s="227"/>
      <c r="EB398" s="227"/>
      <c r="EC398" s="227"/>
      <c r="ED398" s="227"/>
      <c r="EE398" s="227"/>
      <c r="EF398" s="227"/>
      <c r="EG398" s="227"/>
      <c r="EH398" s="227"/>
      <c r="EI398" s="227"/>
      <c r="EJ398" s="227"/>
      <c r="EK398" s="227"/>
      <c r="EL398" s="227"/>
      <c r="EM398" s="227"/>
      <c r="EN398" s="227"/>
      <c r="EO398" s="227"/>
      <c r="EP398" s="227"/>
      <c r="EQ398" s="227"/>
      <c r="ER398" s="227"/>
      <c r="ES398" s="227"/>
      <c r="ET398" s="227"/>
      <c r="EU398" s="227"/>
      <c r="EV398" s="227"/>
      <c r="EW398" s="227"/>
      <c r="EX398" s="227"/>
      <c r="EY398" s="227"/>
      <c r="EZ398" s="227"/>
      <c r="FA398" s="227"/>
      <c r="FB398" s="227"/>
      <c r="FC398" s="227"/>
      <c r="FD398" s="227"/>
      <c r="FE398" s="227"/>
      <c r="FF398" s="227"/>
      <c r="FG398" s="227"/>
      <c r="FH398" s="227"/>
      <c r="FI398" s="227"/>
      <c r="FJ398" s="227"/>
      <c r="FK398" s="227"/>
      <c r="FL398" s="227"/>
      <c r="FM398" s="227"/>
      <c r="FN398" s="227"/>
      <c r="FO398" s="227"/>
      <c r="FP398" s="227"/>
      <c r="FQ398" s="227"/>
      <c r="FR398" s="227"/>
      <c r="FS398" s="227"/>
      <c r="FT398" s="227"/>
      <c r="FU398" s="227"/>
      <c r="FV398" s="227"/>
      <c r="FW398" s="227"/>
      <c r="FX398" s="227"/>
      <c r="FY398" s="227"/>
      <c r="FZ398" s="227"/>
      <c r="GA398" s="227"/>
      <c r="GB398" s="227"/>
      <c r="GC398" s="227"/>
      <c r="GD398" s="227"/>
      <c r="GE398" s="227"/>
      <c r="GF398" s="227"/>
      <c r="GG398" s="227"/>
      <c r="GH398" s="227"/>
      <c r="GI398" s="227"/>
      <c r="GJ398" s="227"/>
      <c r="GK398" s="227"/>
      <c r="GL398" s="227"/>
      <c r="GM398" s="227"/>
      <c r="GN398" s="227"/>
      <c r="GO398" s="227"/>
      <c r="GP398" s="227"/>
      <c r="GQ398" s="227"/>
      <c r="GR398" s="227"/>
      <c r="GS398" s="227"/>
      <c r="GT398" s="227"/>
      <c r="GU398" s="227"/>
      <c r="GV398" s="227"/>
      <c r="GW398" s="227"/>
      <c r="GX398" s="227"/>
      <c r="GY398" s="227"/>
      <c r="GZ398" s="227"/>
      <c r="HA398" s="227"/>
      <c r="HB398" s="227"/>
      <c r="HC398" s="227"/>
      <c r="HD398" s="227"/>
      <c r="HE398" s="227"/>
      <c r="HF398" s="227"/>
      <c r="HG398" s="227"/>
      <c r="HH398" s="227"/>
      <c r="HI398" s="227"/>
      <c r="HJ398" s="227"/>
      <c r="HK398" s="227"/>
      <c r="HL398" s="227"/>
      <c r="HM398" s="227"/>
      <c r="HN398" s="227"/>
      <c r="HO398" s="227"/>
      <c r="HP398" s="227"/>
      <c r="HQ398" s="227"/>
      <c r="HR398" s="227"/>
      <c r="HS398" s="227"/>
      <c r="HT398" s="227"/>
      <c r="HU398" s="227"/>
      <c r="HV398" s="227"/>
      <c r="HW398" s="227"/>
      <c r="HX398" s="227"/>
      <c r="HY398" s="227"/>
      <c r="HZ398" s="227"/>
      <c r="IA398" s="227"/>
      <c r="IB398" s="227"/>
      <c r="IC398" s="227"/>
      <c r="ID398" s="227"/>
      <c r="IE398" s="227"/>
      <c r="IF398" s="227"/>
      <c r="IG398" s="227"/>
      <c r="IH398" s="227"/>
      <c r="II398" s="227"/>
      <c r="IJ398" s="227"/>
      <c r="IK398" s="227"/>
      <c r="IL398" s="227"/>
      <c r="IM398" s="227"/>
      <c r="IN398" s="227"/>
      <c r="IO398" s="227"/>
      <c r="IP398" s="227"/>
      <c r="IQ398" s="227"/>
      <c r="IR398" s="227"/>
      <c r="IS398" s="227"/>
      <c r="IT398" s="227"/>
      <c r="IU398" s="227"/>
      <c r="IV398" s="227"/>
      <c r="IW398" s="227"/>
      <c r="IX398" s="227"/>
      <c r="IY398" s="227"/>
      <c r="IZ398" s="227"/>
      <c r="JA398" s="227"/>
      <c r="JB398" s="227"/>
      <c r="JC398" s="227"/>
      <c r="JD398" s="227"/>
      <c r="JE398" s="227"/>
      <c r="JF398" s="227"/>
      <c r="JG398" s="227"/>
      <c r="JH398" s="227"/>
    </row>
    <row r="399" spans="1:268" s="362" customFormat="1" ht="35.25" customHeight="1">
      <c r="A399" s="211">
        <v>398</v>
      </c>
      <c r="B399" s="233" t="s">
        <v>195</v>
      </c>
      <c r="C399" s="233"/>
      <c r="D399" s="213" t="s">
        <v>164</v>
      </c>
      <c r="E399" s="214">
        <v>43271</v>
      </c>
      <c r="F399" s="215" t="s">
        <v>1689</v>
      </c>
      <c r="G399" s="215" t="s">
        <v>1622</v>
      </c>
      <c r="H399" s="218" t="s">
        <v>4426</v>
      </c>
      <c r="I399" s="248" t="e">
        <f>VLOOKUP(D399,#REF!,3,0)</f>
        <v>#REF!</v>
      </c>
      <c r="J399" s="216"/>
      <c r="K399" s="216" t="e">
        <v>#N/A</v>
      </c>
      <c r="L399" s="213"/>
      <c r="M399" s="217" t="s">
        <v>4626</v>
      </c>
      <c r="N399" s="217"/>
      <c r="O399" s="213" t="s">
        <v>4596</v>
      </c>
      <c r="P399" s="213" t="s">
        <v>4689</v>
      </c>
      <c r="Q399" s="213" t="e">
        <v>#N/A</v>
      </c>
      <c r="R399" s="215" t="s">
        <v>3212</v>
      </c>
      <c r="S399" s="220"/>
      <c r="T399" s="215"/>
      <c r="U399" s="213" t="s">
        <v>4715</v>
      </c>
      <c r="V399" s="213" t="e">
        <v>#N/A</v>
      </c>
      <c r="W399" s="213"/>
      <c r="X399" s="221" t="s">
        <v>4</v>
      </c>
      <c r="Y399" s="222" t="s">
        <v>2437</v>
      </c>
      <c r="Z399" s="217" t="s">
        <v>4742</v>
      </c>
      <c r="AA399" s="223" t="s">
        <v>3213</v>
      </c>
      <c r="AB399" s="223"/>
      <c r="AC399" s="233" t="s">
        <v>45</v>
      </c>
      <c r="AD399" s="215" t="s">
        <v>1714</v>
      </c>
      <c r="AE399" s="224"/>
      <c r="AF399" s="215" t="s">
        <v>1714</v>
      </c>
      <c r="AG399" s="215" t="s">
        <v>3212</v>
      </c>
      <c r="AH399" s="224"/>
      <c r="AI399" s="215" t="s">
        <v>1624</v>
      </c>
      <c r="AJ399" s="212"/>
      <c r="AK399" s="224"/>
      <c r="AL399" s="233" t="s">
        <v>3166</v>
      </c>
      <c r="AM399" s="234"/>
      <c r="AN399" s="215" t="s">
        <v>1794</v>
      </c>
      <c r="AO399" s="221">
        <v>43424</v>
      </c>
      <c r="AP399" s="226" t="s">
        <v>3368</v>
      </c>
      <c r="AQ399" s="226" t="s">
        <v>3369</v>
      </c>
      <c r="AR399" s="212"/>
      <c r="AS399" s="215"/>
      <c r="AT399" s="221" t="s">
        <v>1838</v>
      </c>
      <c r="AU399" s="215"/>
      <c r="AV399" s="227"/>
      <c r="AW399" s="228" t="s">
        <v>4626</v>
      </c>
      <c r="AX399" s="301"/>
      <c r="AY399" s="227"/>
      <c r="AZ399" s="227"/>
      <c r="BA399" s="227"/>
      <c r="BB399" s="227"/>
      <c r="BC399" s="227"/>
      <c r="BD399" s="227"/>
      <c r="BE399" s="227"/>
      <c r="BF399" s="227"/>
      <c r="BG399" s="227"/>
      <c r="BH399" s="227"/>
      <c r="BI399" s="227"/>
      <c r="BJ399" s="227"/>
      <c r="BK399" s="227"/>
      <c r="BL399" s="227"/>
      <c r="BM399" s="227"/>
      <c r="BN399" s="227"/>
      <c r="BO399" s="227"/>
      <c r="BP399" s="227"/>
      <c r="BQ399" s="227"/>
      <c r="BR399" s="227"/>
      <c r="BS399" s="227"/>
      <c r="BT399" s="227"/>
      <c r="BU399" s="227"/>
      <c r="BV399" s="227"/>
      <c r="BW399" s="227"/>
      <c r="BX399" s="227"/>
      <c r="BY399" s="227"/>
      <c r="BZ399" s="227"/>
      <c r="CA399" s="227"/>
      <c r="CB399" s="227"/>
      <c r="CC399" s="227"/>
      <c r="CD399" s="227"/>
      <c r="CE399" s="227"/>
      <c r="CF399" s="227"/>
      <c r="CG399" s="227"/>
      <c r="CH399" s="227"/>
      <c r="CI399" s="227"/>
      <c r="CJ399" s="227"/>
      <c r="CK399" s="227"/>
      <c r="CL399" s="227"/>
      <c r="CM399" s="227"/>
      <c r="CN399" s="227"/>
      <c r="CO399" s="227"/>
      <c r="CP399" s="227"/>
      <c r="CQ399" s="227"/>
      <c r="CR399" s="227"/>
      <c r="CS399" s="227"/>
      <c r="CT399" s="227"/>
      <c r="CU399" s="227"/>
      <c r="CV399" s="227"/>
      <c r="CW399" s="227"/>
      <c r="CX399" s="227"/>
      <c r="CY399" s="227"/>
      <c r="CZ399" s="227"/>
      <c r="DA399" s="227"/>
      <c r="DB399" s="227"/>
      <c r="DC399" s="227"/>
      <c r="DD399" s="227"/>
      <c r="DE399" s="227"/>
      <c r="DF399" s="227"/>
      <c r="DG399" s="227"/>
      <c r="DH399" s="227"/>
      <c r="DI399" s="227"/>
      <c r="DJ399" s="227"/>
      <c r="DK399" s="227"/>
      <c r="DL399" s="227"/>
      <c r="DM399" s="227"/>
      <c r="DN399" s="227"/>
      <c r="DO399" s="227"/>
      <c r="DP399" s="227"/>
      <c r="DQ399" s="227"/>
      <c r="DR399" s="227"/>
      <c r="DS399" s="227"/>
      <c r="DT399" s="227"/>
      <c r="DU399" s="227"/>
      <c r="DV399" s="227"/>
      <c r="DW399" s="227"/>
      <c r="DX399" s="227"/>
      <c r="DY399" s="227"/>
      <c r="DZ399" s="227"/>
      <c r="EA399" s="227"/>
      <c r="EB399" s="227"/>
      <c r="EC399" s="227"/>
      <c r="ED399" s="227"/>
      <c r="EE399" s="227"/>
      <c r="EF399" s="227"/>
      <c r="EG399" s="227"/>
      <c r="EH399" s="227"/>
      <c r="EI399" s="227"/>
      <c r="EJ399" s="227"/>
      <c r="EK399" s="227"/>
      <c r="EL399" s="227"/>
      <c r="EM399" s="227"/>
      <c r="EN399" s="227"/>
      <c r="EO399" s="227"/>
      <c r="EP399" s="227"/>
      <c r="EQ399" s="227"/>
      <c r="ER399" s="227"/>
      <c r="ES399" s="227"/>
      <c r="ET399" s="227"/>
      <c r="EU399" s="227"/>
      <c r="EV399" s="227"/>
      <c r="EW399" s="227"/>
      <c r="EX399" s="227"/>
      <c r="EY399" s="227"/>
      <c r="EZ399" s="227"/>
      <c r="FA399" s="227"/>
      <c r="FB399" s="227"/>
      <c r="FC399" s="227"/>
      <c r="FD399" s="227"/>
      <c r="FE399" s="227"/>
      <c r="FF399" s="227"/>
      <c r="FG399" s="227"/>
      <c r="FH399" s="227"/>
      <c r="FI399" s="227"/>
      <c r="FJ399" s="227"/>
      <c r="FK399" s="227"/>
      <c r="FL399" s="227"/>
      <c r="FM399" s="227"/>
      <c r="FN399" s="227"/>
      <c r="FO399" s="227"/>
      <c r="FP399" s="227"/>
      <c r="FQ399" s="227"/>
      <c r="FR399" s="227"/>
      <c r="FS399" s="227"/>
      <c r="FT399" s="227"/>
      <c r="FU399" s="227"/>
      <c r="FV399" s="227"/>
      <c r="FW399" s="227"/>
      <c r="FX399" s="227"/>
      <c r="FY399" s="227"/>
      <c r="FZ399" s="227"/>
      <c r="GA399" s="227"/>
      <c r="GB399" s="227"/>
      <c r="GC399" s="227"/>
      <c r="GD399" s="227"/>
      <c r="GE399" s="227"/>
      <c r="GF399" s="227"/>
      <c r="GG399" s="227"/>
      <c r="GH399" s="227"/>
      <c r="GI399" s="227"/>
      <c r="GJ399" s="227"/>
      <c r="GK399" s="227"/>
      <c r="GL399" s="227"/>
      <c r="GM399" s="227"/>
      <c r="GN399" s="227"/>
      <c r="GO399" s="227"/>
      <c r="GP399" s="227"/>
      <c r="GQ399" s="227"/>
      <c r="GR399" s="227"/>
      <c r="GS399" s="227"/>
      <c r="GT399" s="227"/>
      <c r="GU399" s="227"/>
      <c r="GV399" s="227"/>
      <c r="GW399" s="227"/>
      <c r="GX399" s="227"/>
      <c r="GY399" s="227"/>
      <c r="GZ399" s="227"/>
      <c r="HA399" s="227"/>
      <c r="HB399" s="227"/>
      <c r="HC399" s="227"/>
      <c r="HD399" s="227"/>
      <c r="HE399" s="227"/>
      <c r="HF399" s="227"/>
      <c r="HG399" s="227"/>
      <c r="HH399" s="227"/>
      <c r="HI399" s="227"/>
      <c r="HJ399" s="227"/>
      <c r="HK399" s="227"/>
      <c r="HL399" s="227"/>
      <c r="HM399" s="227"/>
      <c r="HN399" s="227"/>
      <c r="HO399" s="227"/>
      <c r="HP399" s="227"/>
      <c r="HQ399" s="227"/>
      <c r="HR399" s="227"/>
      <c r="HS399" s="227"/>
      <c r="HT399" s="227"/>
      <c r="HU399" s="227"/>
      <c r="HV399" s="227"/>
      <c r="HW399" s="227"/>
      <c r="HX399" s="227"/>
      <c r="HY399" s="227"/>
      <c r="HZ399" s="227"/>
      <c r="IA399" s="227"/>
      <c r="IB399" s="227"/>
      <c r="IC399" s="227"/>
      <c r="ID399" s="227"/>
      <c r="IE399" s="227"/>
      <c r="IF399" s="227"/>
      <c r="IG399" s="227"/>
      <c r="IH399" s="227"/>
      <c r="II399" s="227"/>
      <c r="IJ399" s="227"/>
      <c r="IK399" s="227"/>
      <c r="IL399" s="227"/>
      <c r="IM399" s="227"/>
      <c r="IN399" s="227"/>
      <c r="IO399" s="227"/>
      <c r="IP399" s="227"/>
      <c r="IQ399" s="227"/>
      <c r="IR399" s="227"/>
      <c r="IS399" s="227"/>
      <c r="IT399" s="227"/>
      <c r="IU399" s="227"/>
      <c r="IV399" s="227"/>
      <c r="IW399" s="227"/>
      <c r="IX399" s="227"/>
      <c r="IY399" s="227"/>
      <c r="IZ399" s="227"/>
      <c r="JA399" s="227"/>
      <c r="JB399" s="227"/>
      <c r="JC399" s="227"/>
      <c r="JD399" s="227"/>
      <c r="JE399" s="227"/>
      <c r="JF399" s="227"/>
      <c r="JG399" s="227"/>
      <c r="JH399" s="227"/>
    </row>
    <row r="400" spans="1:268" s="227" customFormat="1" ht="24" customHeight="1">
      <c r="A400" s="211">
        <v>399</v>
      </c>
      <c r="B400" s="255" t="s">
        <v>476</v>
      </c>
      <c r="C400" s="255"/>
      <c r="D400" s="213" t="s">
        <v>1758</v>
      </c>
      <c r="E400" s="214">
        <v>42926</v>
      </c>
      <c r="F400" s="219" t="s">
        <v>1628</v>
      </c>
      <c r="G400" s="215" t="s">
        <v>1793</v>
      </c>
      <c r="H400" s="218" t="s">
        <v>4426</v>
      </c>
      <c r="I400" s="248" t="e">
        <f>VLOOKUP(D400,#REF!,3,0)</f>
        <v>#REF!</v>
      </c>
      <c r="J400" s="216"/>
      <c r="K400" s="216" t="e">
        <v>#N/A</v>
      </c>
      <c r="L400" s="213"/>
      <c r="M400" s="217" t="s">
        <v>4626</v>
      </c>
      <c r="N400" s="217"/>
      <c r="O400" s="213" t="s">
        <v>4596</v>
      </c>
      <c r="P400" s="213" t="s">
        <v>4689</v>
      </c>
      <c r="Q400" s="213" t="e">
        <v>#N/A</v>
      </c>
      <c r="R400" s="215" t="s">
        <v>1422</v>
      </c>
      <c r="S400" s="220"/>
      <c r="T400" s="215"/>
      <c r="U400" s="213" t="s">
        <v>4715</v>
      </c>
      <c r="V400" s="213" t="e">
        <v>#N/A</v>
      </c>
      <c r="W400" s="213"/>
      <c r="X400" s="221" t="s">
        <v>4</v>
      </c>
      <c r="Y400" s="222" t="s">
        <v>2437</v>
      </c>
      <c r="Z400" s="217" t="s">
        <v>4742</v>
      </c>
      <c r="AA400" s="223" t="s">
        <v>2440</v>
      </c>
      <c r="AB400" s="223"/>
      <c r="AC400" s="226" t="s">
        <v>471</v>
      </c>
      <c r="AD400" s="215" t="s">
        <v>1714</v>
      </c>
      <c r="AE400" s="224"/>
      <c r="AF400" s="215" t="s">
        <v>1714</v>
      </c>
      <c r="AG400" s="215" t="s">
        <v>1422</v>
      </c>
      <c r="AH400" s="224"/>
      <c r="AI400" s="215" t="s">
        <v>1629</v>
      </c>
      <c r="AJ400" s="215"/>
      <c r="AK400" s="224"/>
      <c r="AL400" s="215" t="s">
        <v>470</v>
      </c>
      <c r="AM400" s="256">
        <v>42926</v>
      </c>
      <c r="AN400" s="215" t="s">
        <v>1794</v>
      </c>
      <c r="AO400" s="221">
        <v>43321</v>
      </c>
      <c r="AP400" s="226">
        <v>0</v>
      </c>
      <c r="AQ400" s="226">
        <v>0</v>
      </c>
      <c r="AR400" s="212"/>
      <c r="AS400" s="215" t="s">
        <v>1819</v>
      </c>
      <c r="AT400" s="221" t="s">
        <v>1795</v>
      </c>
      <c r="AU400" s="215"/>
      <c r="AW400" s="228" t="s">
        <v>4626</v>
      </c>
    </row>
    <row r="401" spans="1:268" s="337" customFormat="1" ht="42.75" customHeight="1">
      <c r="A401" s="211">
        <v>400</v>
      </c>
      <c r="B401" s="233" t="s">
        <v>185</v>
      </c>
      <c r="C401" s="233"/>
      <c r="D401" s="213" t="s">
        <v>164</v>
      </c>
      <c r="E401" s="214">
        <v>43271</v>
      </c>
      <c r="F401" s="215" t="s">
        <v>1689</v>
      </c>
      <c r="G401" s="215" t="s">
        <v>1622</v>
      </c>
      <c r="H401" s="218" t="s">
        <v>4426</v>
      </c>
      <c r="I401" s="248" t="e">
        <f>VLOOKUP(D401,#REF!,3,0)</f>
        <v>#REF!</v>
      </c>
      <c r="J401" s="216"/>
      <c r="K401" s="216" t="e">
        <v>#N/A</v>
      </c>
      <c r="L401" s="213"/>
      <c r="M401" s="217" t="s">
        <v>4626</v>
      </c>
      <c r="N401" s="217"/>
      <c r="O401" s="213" t="s">
        <v>4596</v>
      </c>
      <c r="P401" s="213" t="s">
        <v>4689</v>
      </c>
      <c r="Q401" s="213" t="e">
        <v>#N/A</v>
      </c>
      <c r="R401" s="215" t="s">
        <v>3212</v>
      </c>
      <c r="S401" s="220"/>
      <c r="T401" s="215"/>
      <c r="U401" s="213" t="s">
        <v>4715</v>
      </c>
      <c r="V401" s="213" t="e">
        <v>#N/A</v>
      </c>
      <c r="W401" s="213"/>
      <c r="X401" s="221" t="s">
        <v>4</v>
      </c>
      <c r="Y401" s="222" t="s">
        <v>2437</v>
      </c>
      <c r="Z401" s="217" t="s">
        <v>4742</v>
      </c>
      <c r="AA401" s="223" t="s">
        <v>3213</v>
      </c>
      <c r="AB401" s="223"/>
      <c r="AC401" s="233" t="s">
        <v>45</v>
      </c>
      <c r="AD401" s="215" t="s">
        <v>1714</v>
      </c>
      <c r="AE401" s="224"/>
      <c r="AF401" s="215" t="s">
        <v>1714</v>
      </c>
      <c r="AG401" s="215" t="s">
        <v>3212</v>
      </c>
      <c r="AH401" s="224"/>
      <c r="AI401" s="215" t="s">
        <v>1624</v>
      </c>
      <c r="AJ401" s="212"/>
      <c r="AK401" s="224"/>
      <c r="AL401" s="233" t="s">
        <v>3166</v>
      </c>
      <c r="AM401" s="234"/>
      <c r="AN401" s="215" t="s">
        <v>1794</v>
      </c>
      <c r="AO401" s="221">
        <v>43424</v>
      </c>
      <c r="AP401" s="226" t="s">
        <v>3370</v>
      </c>
      <c r="AQ401" s="226" t="s">
        <v>3371</v>
      </c>
      <c r="AR401" s="212"/>
      <c r="AS401" s="215"/>
      <c r="AT401" s="221" t="s">
        <v>1838</v>
      </c>
      <c r="AU401" s="215"/>
      <c r="AV401" s="227"/>
      <c r="AW401" s="228" t="s">
        <v>4626</v>
      </c>
      <c r="AX401" s="227"/>
      <c r="AY401" s="227"/>
      <c r="AZ401" s="227"/>
      <c r="BA401" s="227"/>
      <c r="BB401" s="227"/>
      <c r="BC401" s="227"/>
      <c r="BD401" s="227"/>
      <c r="BE401" s="227"/>
      <c r="BF401" s="227"/>
      <c r="BG401" s="227"/>
      <c r="BH401" s="227"/>
      <c r="BI401" s="227"/>
      <c r="BJ401" s="227"/>
      <c r="BK401" s="227"/>
      <c r="BL401" s="227"/>
      <c r="BM401" s="227"/>
      <c r="BN401" s="227"/>
      <c r="BO401" s="227"/>
      <c r="BP401" s="227"/>
      <c r="BQ401" s="227"/>
      <c r="BR401" s="227"/>
      <c r="BS401" s="227"/>
      <c r="BT401" s="227"/>
      <c r="BU401" s="227"/>
      <c r="BV401" s="227"/>
      <c r="BW401" s="227"/>
      <c r="BX401" s="227"/>
      <c r="BY401" s="227"/>
      <c r="BZ401" s="227"/>
      <c r="CA401" s="227"/>
      <c r="CB401" s="227"/>
      <c r="CC401" s="227"/>
      <c r="CD401" s="227"/>
      <c r="CE401" s="227"/>
      <c r="CF401" s="227"/>
      <c r="CG401" s="227"/>
      <c r="CH401" s="227"/>
      <c r="CI401" s="227"/>
      <c r="CJ401" s="227"/>
      <c r="CK401" s="227"/>
      <c r="CL401" s="227"/>
      <c r="CM401" s="227"/>
      <c r="CN401" s="227"/>
      <c r="CO401" s="227"/>
      <c r="CP401" s="227"/>
      <c r="CQ401" s="227"/>
      <c r="CR401" s="227"/>
      <c r="CS401" s="227"/>
      <c r="CT401" s="227"/>
      <c r="CU401" s="227"/>
      <c r="CV401" s="227"/>
      <c r="CW401" s="227"/>
      <c r="CX401" s="227"/>
      <c r="CY401" s="227"/>
      <c r="CZ401" s="227"/>
      <c r="DA401" s="227"/>
      <c r="DB401" s="227"/>
      <c r="DC401" s="227"/>
      <c r="DD401" s="227"/>
      <c r="DE401" s="227"/>
      <c r="DF401" s="227"/>
      <c r="DG401" s="227"/>
      <c r="DH401" s="227"/>
      <c r="DI401" s="227"/>
      <c r="DJ401" s="227"/>
      <c r="DK401" s="227"/>
      <c r="DL401" s="227"/>
      <c r="DM401" s="227"/>
      <c r="DN401" s="227"/>
      <c r="DO401" s="227"/>
      <c r="DP401" s="227"/>
      <c r="DQ401" s="227"/>
      <c r="DR401" s="227"/>
      <c r="DS401" s="227"/>
      <c r="DT401" s="227"/>
      <c r="DU401" s="227"/>
      <c r="DV401" s="227"/>
      <c r="DW401" s="227"/>
      <c r="DX401" s="227"/>
      <c r="DY401" s="227"/>
      <c r="DZ401" s="227"/>
      <c r="EA401" s="227"/>
      <c r="EB401" s="227"/>
      <c r="EC401" s="227"/>
      <c r="ED401" s="227"/>
      <c r="EE401" s="227"/>
      <c r="EF401" s="227"/>
      <c r="EG401" s="227"/>
      <c r="EH401" s="227"/>
      <c r="EI401" s="227"/>
      <c r="EJ401" s="227"/>
      <c r="EK401" s="227"/>
      <c r="EL401" s="227"/>
      <c r="EM401" s="227"/>
      <c r="EN401" s="227"/>
      <c r="EO401" s="227"/>
      <c r="EP401" s="227"/>
      <c r="EQ401" s="227"/>
      <c r="ER401" s="227"/>
      <c r="ES401" s="227"/>
      <c r="ET401" s="227"/>
      <c r="EU401" s="227"/>
      <c r="EV401" s="227"/>
      <c r="EW401" s="227"/>
      <c r="EX401" s="227"/>
      <c r="EY401" s="227"/>
      <c r="EZ401" s="227"/>
      <c r="FA401" s="227"/>
      <c r="FB401" s="227"/>
      <c r="FC401" s="227"/>
      <c r="FD401" s="227"/>
      <c r="FE401" s="227"/>
      <c r="FF401" s="227"/>
      <c r="FG401" s="227"/>
      <c r="FH401" s="227"/>
      <c r="FI401" s="227"/>
      <c r="FJ401" s="227"/>
      <c r="FK401" s="227"/>
      <c r="FL401" s="227"/>
      <c r="FM401" s="227"/>
      <c r="FN401" s="227"/>
      <c r="FO401" s="227"/>
      <c r="FP401" s="227"/>
      <c r="FQ401" s="227"/>
      <c r="FR401" s="227"/>
      <c r="FS401" s="227"/>
      <c r="FT401" s="227"/>
      <c r="FU401" s="227"/>
      <c r="FV401" s="227"/>
      <c r="FW401" s="227"/>
      <c r="FX401" s="227"/>
      <c r="FY401" s="227"/>
      <c r="FZ401" s="227"/>
      <c r="GA401" s="227"/>
      <c r="GB401" s="227"/>
      <c r="GC401" s="227"/>
      <c r="GD401" s="227"/>
      <c r="GE401" s="227"/>
      <c r="GF401" s="227"/>
      <c r="GG401" s="227"/>
      <c r="GH401" s="227"/>
      <c r="GI401" s="227"/>
      <c r="GJ401" s="227"/>
      <c r="GK401" s="227"/>
      <c r="GL401" s="227"/>
      <c r="GM401" s="227"/>
      <c r="GN401" s="227"/>
      <c r="GO401" s="227"/>
      <c r="GP401" s="227"/>
      <c r="GQ401" s="227"/>
      <c r="GR401" s="227"/>
      <c r="GS401" s="227"/>
      <c r="GT401" s="227"/>
      <c r="GU401" s="227"/>
      <c r="GV401" s="227"/>
      <c r="GW401" s="227"/>
      <c r="GX401" s="227"/>
      <c r="GY401" s="227"/>
      <c r="GZ401" s="227"/>
      <c r="HA401" s="227"/>
      <c r="HB401" s="227"/>
      <c r="HC401" s="227"/>
      <c r="HD401" s="227"/>
      <c r="HE401" s="227"/>
      <c r="HF401" s="227"/>
      <c r="HG401" s="227"/>
      <c r="HH401" s="227"/>
      <c r="HI401" s="227"/>
      <c r="HJ401" s="227"/>
      <c r="HK401" s="227"/>
      <c r="HL401" s="227"/>
      <c r="HM401" s="227"/>
      <c r="HN401" s="227"/>
      <c r="HO401" s="227"/>
      <c r="HP401" s="227"/>
      <c r="HQ401" s="227"/>
      <c r="HR401" s="227"/>
      <c r="HS401" s="227"/>
      <c r="HT401" s="227"/>
      <c r="HU401" s="227"/>
      <c r="HV401" s="227"/>
      <c r="HW401" s="227"/>
      <c r="HX401" s="227"/>
      <c r="HY401" s="227"/>
      <c r="HZ401" s="227"/>
      <c r="IA401" s="227"/>
      <c r="IB401" s="227"/>
      <c r="IC401" s="227"/>
      <c r="ID401" s="227"/>
      <c r="IE401" s="227"/>
      <c r="IF401" s="227"/>
      <c r="IG401" s="227"/>
      <c r="IH401" s="227"/>
      <c r="II401" s="227"/>
      <c r="IJ401" s="227"/>
      <c r="IK401" s="227"/>
      <c r="IL401" s="227"/>
      <c r="IM401" s="227"/>
      <c r="IN401" s="227"/>
      <c r="IO401" s="227"/>
      <c r="IP401" s="227"/>
      <c r="IQ401" s="227"/>
      <c r="IR401" s="227"/>
      <c r="IS401" s="227"/>
      <c r="IT401" s="227"/>
      <c r="IU401" s="227"/>
      <c r="IV401" s="227"/>
      <c r="IW401" s="227"/>
      <c r="IX401" s="227"/>
      <c r="IY401" s="227"/>
      <c r="IZ401" s="227"/>
      <c r="JA401" s="227"/>
      <c r="JB401" s="227"/>
      <c r="JC401" s="227"/>
      <c r="JD401" s="227"/>
      <c r="JE401" s="227"/>
      <c r="JF401" s="227"/>
      <c r="JG401" s="227"/>
      <c r="JH401" s="227"/>
    </row>
    <row r="402" spans="1:268" s="362" customFormat="1" ht="35.25" customHeight="1">
      <c r="A402" s="211">
        <v>401</v>
      </c>
      <c r="B402" s="255" t="s">
        <v>498</v>
      </c>
      <c r="C402" s="255"/>
      <c r="D402" s="213" t="s">
        <v>1759</v>
      </c>
      <c r="E402" s="214" t="s">
        <v>4014</v>
      </c>
      <c r="F402" s="219" t="s">
        <v>1628</v>
      </c>
      <c r="G402" s="215" t="s">
        <v>1793</v>
      </c>
      <c r="H402" s="218" t="s">
        <v>4426</v>
      </c>
      <c r="I402" s="248" t="e">
        <f>VLOOKUP(D402,#REF!,3,0)</f>
        <v>#REF!</v>
      </c>
      <c r="J402" s="216"/>
      <c r="K402" s="216" t="e">
        <v>#N/A</v>
      </c>
      <c r="L402" s="213"/>
      <c r="M402" s="217" t="s">
        <v>4626</v>
      </c>
      <c r="N402" s="217"/>
      <c r="O402" s="213" t="s">
        <v>4596</v>
      </c>
      <c r="P402" s="213" t="s">
        <v>4689</v>
      </c>
      <c r="Q402" s="213" t="e">
        <v>#N/A</v>
      </c>
      <c r="R402" s="215" t="s">
        <v>1422</v>
      </c>
      <c r="S402" s="220"/>
      <c r="T402" s="215"/>
      <c r="U402" s="213" t="s">
        <v>4715</v>
      </c>
      <c r="V402" s="213" t="e">
        <v>#N/A</v>
      </c>
      <c r="W402" s="213"/>
      <c r="X402" s="221" t="s">
        <v>4</v>
      </c>
      <c r="Y402" s="222" t="s">
        <v>2437</v>
      </c>
      <c r="Z402" s="217" t="s">
        <v>4742</v>
      </c>
      <c r="AA402" s="223" t="s">
        <v>2440</v>
      </c>
      <c r="AB402" s="223"/>
      <c r="AC402" s="226" t="s">
        <v>45</v>
      </c>
      <c r="AD402" s="215" t="s">
        <v>1714</v>
      </c>
      <c r="AE402" s="224"/>
      <c r="AF402" s="215" t="s">
        <v>1714</v>
      </c>
      <c r="AG402" s="215" t="s">
        <v>1422</v>
      </c>
      <c r="AH402" s="224"/>
      <c r="AI402" s="215" t="s">
        <v>1629</v>
      </c>
      <c r="AJ402" s="215"/>
      <c r="AK402" s="224"/>
      <c r="AL402" s="215" t="s">
        <v>487</v>
      </c>
      <c r="AM402" s="256">
        <v>42911.375</v>
      </c>
      <c r="AN402" s="215" t="s">
        <v>1794</v>
      </c>
      <c r="AO402" s="221">
        <v>43320</v>
      </c>
      <c r="AP402" s="226">
        <v>0</v>
      </c>
      <c r="AQ402" s="226">
        <v>0</v>
      </c>
      <c r="AR402" s="212"/>
      <c r="AS402" s="215" t="s">
        <v>1819</v>
      </c>
      <c r="AT402" s="221" t="s">
        <v>1795</v>
      </c>
      <c r="AU402" s="215"/>
      <c r="AV402" s="227"/>
      <c r="AW402" s="228" t="s">
        <v>4626</v>
      </c>
      <c r="AX402" s="227"/>
      <c r="AY402" s="227"/>
      <c r="AZ402" s="227"/>
      <c r="BA402" s="227"/>
      <c r="BB402" s="227"/>
      <c r="BC402" s="227"/>
      <c r="BD402" s="227"/>
      <c r="BE402" s="227"/>
      <c r="BF402" s="227"/>
      <c r="BG402" s="227"/>
      <c r="BH402" s="227"/>
      <c r="BI402" s="227"/>
      <c r="BJ402" s="227"/>
      <c r="BK402" s="227"/>
      <c r="BL402" s="227"/>
      <c r="BM402" s="227"/>
      <c r="BN402" s="227"/>
      <c r="BO402" s="227"/>
      <c r="BP402" s="227"/>
      <c r="BQ402" s="227"/>
      <c r="BR402" s="227"/>
      <c r="BS402" s="227"/>
      <c r="BT402" s="227"/>
      <c r="BU402" s="227"/>
      <c r="BV402" s="227"/>
      <c r="BW402" s="227"/>
      <c r="BX402" s="227"/>
      <c r="BY402" s="227"/>
      <c r="BZ402" s="227"/>
      <c r="CA402" s="227"/>
      <c r="CB402" s="227"/>
      <c r="CC402" s="227"/>
      <c r="CD402" s="227"/>
      <c r="CE402" s="227"/>
      <c r="CF402" s="227"/>
      <c r="CG402" s="227"/>
      <c r="CH402" s="227"/>
      <c r="CI402" s="227"/>
      <c r="CJ402" s="227"/>
      <c r="CK402" s="227"/>
      <c r="CL402" s="227"/>
      <c r="CM402" s="227"/>
      <c r="CN402" s="227"/>
      <c r="CO402" s="227"/>
      <c r="CP402" s="227"/>
      <c r="CQ402" s="227"/>
      <c r="CR402" s="227"/>
      <c r="CS402" s="227"/>
      <c r="CT402" s="227"/>
      <c r="CU402" s="227"/>
      <c r="CV402" s="227"/>
      <c r="CW402" s="227"/>
      <c r="CX402" s="227"/>
      <c r="CY402" s="227"/>
      <c r="CZ402" s="227"/>
      <c r="DA402" s="227"/>
      <c r="DB402" s="227"/>
      <c r="DC402" s="227"/>
      <c r="DD402" s="227"/>
      <c r="DE402" s="227"/>
      <c r="DF402" s="227"/>
      <c r="DG402" s="227"/>
      <c r="DH402" s="227"/>
      <c r="DI402" s="227"/>
      <c r="DJ402" s="227"/>
      <c r="DK402" s="227"/>
      <c r="DL402" s="227"/>
      <c r="DM402" s="227"/>
      <c r="DN402" s="227"/>
      <c r="DO402" s="227"/>
      <c r="DP402" s="227"/>
      <c r="DQ402" s="227"/>
      <c r="DR402" s="227"/>
      <c r="DS402" s="227"/>
      <c r="DT402" s="227"/>
      <c r="DU402" s="227"/>
      <c r="DV402" s="227"/>
      <c r="DW402" s="227"/>
      <c r="DX402" s="227"/>
      <c r="DY402" s="227"/>
      <c r="DZ402" s="227"/>
      <c r="EA402" s="227"/>
      <c r="EB402" s="227"/>
      <c r="EC402" s="227"/>
      <c r="ED402" s="227"/>
      <c r="EE402" s="227"/>
      <c r="EF402" s="227"/>
      <c r="EG402" s="227"/>
      <c r="EH402" s="227"/>
      <c r="EI402" s="227"/>
      <c r="EJ402" s="227"/>
      <c r="EK402" s="227"/>
      <c r="EL402" s="227"/>
      <c r="EM402" s="227"/>
      <c r="EN402" s="227"/>
      <c r="EO402" s="227"/>
      <c r="EP402" s="227"/>
      <c r="EQ402" s="227"/>
      <c r="ER402" s="227"/>
      <c r="ES402" s="227"/>
      <c r="ET402" s="227"/>
      <c r="EU402" s="227"/>
      <c r="EV402" s="227"/>
      <c r="EW402" s="227"/>
      <c r="EX402" s="227"/>
      <c r="EY402" s="227"/>
      <c r="EZ402" s="227"/>
      <c r="FA402" s="227"/>
      <c r="FB402" s="227"/>
      <c r="FC402" s="227"/>
      <c r="FD402" s="227"/>
      <c r="FE402" s="227"/>
      <c r="FF402" s="227"/>
      <c r="FG402" s="227"/>
      <c r="FH402" s="227"/>
      <c r="FI402" s="227"/>
      <c r="FJ402" s="227"/>
      <c r="FK402" s="227"/>
      <c r="FL402" s="227"/>
      <c r="FM402" s="227"/>
      <c r="FN402" s="227"/>
      <c r="FO402" s="227"/>
      <c r="FP402" s="227"/>
      <c r="FQ402" s="227"/>
      <c r="FR402" s="227"/>
      <c r="FS402" s="227"/>
      <c r="FT402" s="227"/>
      <c r="FU402" s="227"/>
      <c r="FV402" s="227"/>
      <c r="FW402" s="227"/>
      <c r="FX402" s="227"/>
      <c r="FY402" s="227"/>
      <c r="FZ402" s="227"/>
      <c r="GA402" s="227"/>
      <c r="GB402" s="227"/>
      <c r="GC402" s="227"/>
      <c r="GD402" s="227"/>
      <c r="GE402" s="227"/>
      <c r="GF402" s="227"/>
      <c r="GG402" s="227"/>
      <c r="GH402" s="227"/>
      <c r="GI402" s="227"/>
      <c r="GJ402" s="227"/>
      <c r="GK402" s="227"/>
      <c r="GL402" s="227"/>
      <c r="GM402" s="227"/>
      <c r="GN402" s="227"/>
      <c r="GO402" s="227"/>
      <c r="GP402" s="227"/>
      <c r="GQ402" s="227"/>
      <c r="GR402" s="227"/>
      <c r="GS402" s="227"/>
      <c r="GT402" s="227"/>
      <c r="GU402" s="227"/>
      <c r="GV402" s="227"/>
      <c r="GW402" s="227"/>
      <c r="GX402" s="227"/>
      <c r="GY402" s="227"/>
      <c r="GZ402" s="227"/>
      <c r="HA402" s="227"/>
      <c r="HB402" s="227"/>
      <c r="HC402" s="227"/>
      <c r="HD402" s="227"/>
      <c r="HE402" s="227"/>
      <c r="HF402" s="227"/>
      <c r="HG402" s="227"/>
      <c r="HH402" s="227"/>
      <c r="HI402" s="227"/>
      <c r="HJ402" s="227"/>
      <c r="HK402" s="227"/>
      <c r="HL402" s="227"/>
      <c r="HM402" s="227"/>
      <c r="HN402" s="227"/>
      <c r="HO402" s="227"/>
      <c r="HP402" s="227"/>
      <c r="HQ402" s="227"/>
      <c r="HR402" s="227"/>
      <c r="HS402" s="227"/>
      <c r="HT402" s="227"/>
      <c r="HU402" s="227"/>
      <c r="HV402" s="227"/>
      <c r="HW402" s="227"/>
      <c r="HX402" s="227"/>
      <c r="HY402" s="227"/>
      <c r="HZ402" s="227"/>
      <c r="IA402" s="227"/>
      <c r="IB402" s="227"/>
      <c r="IC402" s="227"/>
      <c r="ID402" s="227"/>
      <c r="IE402" s="227"/>
      <c r="IF402" s="227"/>
      <c r="IG402" s="227"/>
      <c r="IH402" s="227"/>
      <c r="II402" s="227"/>
      <c r="IJ402" s="227"/>
      <c r="IK402" s="227"/>
      <c r="IL402" s="227"/>
      <c r="IM402" s="227"/>
      <c r="IN402" s="227"/>
      <c r="IO402" s="227"/>
      <c r="IP402" s="227"/>
      <c r="IQ402" s="227"/>
      <c r="IR402" s="227"/>
      <c r="IS402" s="227"/>
      <c r="IT402" s="227"/>
      <c r="IU402" s="227"/>
      <c r="IV402" s="227"/>
      <c r="IW402" s="227"/>
      <c r="IX402" s="227"/>
      <c r="IY402" s="227"/>
      <c r="IZ402" s="227"/>
      <c r="JA402" s="227"/>
      <c r="JB402" s="227"/>
      <c r="JC402" s="227"/>
      <c r="JD402" s="227"/>
      <c r="JE402" s="227"/>
      <c r="JF402" s="227"/>
      <c r="JG402" s="227"/>
      <c r="JH402" s="227"/>
    </row>
    <row r="403" spans="1:268" s="227" customFormat="1" ht="24" customHeight="1">
      <c r="A403" s="211">
        <v>402</v>
      </c>
      <c r="B403" s="233" t="s">
        <v>192</v>
      </c>
      <c r="C403" s="233"/>
      <c r="D403" s="213" t="s">
        <v>164</v>
      </c>
      <c r="E403" s="214">
        <v>43271</v>
      </c>
      <c r="F403" s="215" t="s">
        <v>1689</v>
      </c>
      <c r="G403" s="215" t="s">
        <v>1622</v>
      </c>
      <c r="H403" s="218" t="s">
        <v>4426</v>
      </c>
      <c r="I403" s="248" t="e">
        <f>VLOOKUP(D403,#REF!,3,0)</f>
        <v>#REF!</v>
      </c>
      <c r="J403" s="216"/>
      <c r="K403" s="216" t="e">
        <v>#N/A</v>
      </c>
      <c r="L403" s="213"/>
      <c r="M403" s="217" t="s">
        <v>4626</v>
      </c>
      <c r="N403" s="217"/>
      <c r="O403" s="213" t="s">
        <v>4596</v>
      </c>
      <c r="P403" s="213" t="s">
        <v>4689</v>
      </c>
      <c r="Q403" s="213" t="e">
        <v>#N/A</v>
      </c>
      <c r="R403" s="215" t="s">
        <v>3212</v>
      </c>
      <c r="S403" s="220"/>
      <c r="T403" s="215"/>
      <c r="U403" s="213" t="s">
        <v>4715</v>
      </c>
      <c r="V403" s="213" t="e">
        <v>#N/A</v>
      </c>
      <c r="W403" s="213"/>
      <c r="X403" s="221" t="s">
        <v>4</v>
      </c>
      <c r="Y403" s="222" t="s">
        <v>2437</v>
      </c>
      <c r="Z403" s="217" t="s">
        <v>4742</v>
      </c>
      <c r="AA403" s="223" t="s">
        <v>3213</v>
      </c>
      <c r="AB403" s="223"/>
      <c r="AC403" s="233" t="s">
        <v>45</v>
      </c>
      <c r="AD403" s="215" t="s">
        <v>1714</v>
      </c>
      <c r="AE403" s="224"/>
      <c r="AF403" s="215" t="s">
        <v>1714</v>
      </c>
      <c r="AG403" s="215" t="s">
        <v>3212</v>
      </c>
      <c r="AH403" s="224"/>
      <c r="AI403" s="215" t="s">
        <v>1624</v>
      </c>
      <c r="AJ403" s="212"/>
      <c r="AK403" s="224"/>
      <c r="AL403" s="233" t="s">
        <v>3166</v>
      </c>
      <c r="AM403" s="234"/>
      <c r="AN403" s="215" t="s">
        <v>1794</v>
      </c>
      <c r="AO403" s="221">
        <v>43424</v>
      </c>
      <c r="AP403" s="226" t="s">
        <v>3372</v>
      </c>
      <c r="AQ403" s="226" t="s">
        <v>3373</v>
      </c>
      <c r="AR403" s="212"/>
      <c r="AS403" s="215"/>
      <c r="AT403" s="221" t="s">
        <v>1838</v>
      </c>
      <c r="AU403" s="215"/>
      <c r="AW403" s="228" t="s">
        <v>4626</v>
      </c>
    </row>
    <row r="404" spans="1:268" s="227" customFormat="1" ht="24" customHeight="1">
      <c r="A404" s="211">
        <v>403</v>
      </c>
      <c r="B404" s="255" t="s">
        <v>499</v>
      </c>
      <c r="C404" s="255"/>
      <c r="D404" s="213" t="s">
        <v>1760</v>
      </c>
      <c r="E404" s="214" t="s">
        <v>4014</v>
      </c>
      <c r="F404" s="219" t="s">
        <v>1628</v>
      </c>
      <c r="G404" s="215" t="s">
        <v>1793</v>
      </c>
      <c r="H404" s="218" t="s">
        <v>4426</v>
      </c>
      <c r="I404" s="248" t="e">
        <f>VLOOKUP(D404,#REF!,3,0)</f>
        <v>#REF!</v>
      </c>
      <c r="J404" s="216"/>
      <c r="K404" s="216" t="e">
        <v>#N/A</v>
      </c>
      <c r="L404" s="213"/>
      <c r="M404" s="217" t="s">
        <v>4626</v>
      </c>
      <c r="N404" s="217"/>
      <c r="O404" s="213" t="s">
        <v>4596</v>
      </c>
      <c r="P404" s="213" t="s">
        <v>4689</v>
      </c>
      <c r="Q404" s="213" t="e">
        <v>#N/A</v>
      </c>
      <c r="R404" s="215" t="s">
        <v>1422</v>
      </c>
      <c r="S404" s="220"/>
      <c r="T404" s="215"/>
      <c r="U404" s="213" t="s">
        <v>4715</v>
      </c>
      <c r="V404" s="213" t="e">
        <v>#N/A</v>
      </c>
      <c r="W404" s="213"/>
      <c r="X404" s="221" t="s">
        <v>4</v>
      </c>
      <c r="Y404" s="222" t="s">
        <v>2437</v>
      </c>
      <c r="Z404" s="217" t="s">
        <v>4742</v>
      </c>
      <c r="AA404" s="223" t="s">
        <v>2440</v>
      </c>
      <c r="AB404" s="223"/>
      <c r="AC404" s="226" t="s">
        <v>471</v>
      </c>
      <c r="AD404" s="215" t="s">
        <v>1714</v>
      </c>
      <c r="AE404" s="224"/>
      <c r="AF404" s="215" t="s">
        <v>1714</v>
      </c>
      <c r="AG404" s="215" t="s">
        <v>1422</v>
      </c>
      <c r="AH404" s="224"/>
      <c r="AI404" s="215" t="s">
        <v>1629</v>
      </c>
      <c r="AJ404" s="215"/>
      <c r="AK404" s="224"/>
      <c r="AL404" s="215" t="s">
        <v>487</v>
      </c>
      <c r="AM404" s="256">
        <v>42911.375</v>
      </c>
      <c r="AN404" s="215" t="s">
        <v>1794</v>
      </c>
      <c r="AO404" s="221">
        <v>43321</v>
      </c>
      <c r="AP404" s="226">
        <v>0</v>
      </c>
      <c r="AQ404" s="226">
        <v>0</v>
      </c>
      <c r="AR404" s="212"/>
      <c r="AS404" s="215" t="s">
        <v>1819</v>
      </c>
      <c r="AT404" s="221" t="s">
        <v>1795</v>
      </c>
      <c r="AU404" s="215"/>
      <c r="AW404" s="228" t="s">
        <v>4626</v>
      </c>
    </row>
    <row r="405" spans="1:268" s="227" customFormat="1" ht="24" customHeight="1">
      <c r="A405" s="211">
        <v>404</v>
      </c>
      <c r="B405" s="233" t="s">
        <v>170</v>
      </c>
      <c r="C405" s="233"/>
      <c r="D405" s="213" t="s">
        <v>164</v>
      </c>
      <c r="E405" s="214">
        <v>43271</v>
      </c>
      <c r="F405" s="215" t="s">
        <v>1689</v>
      </c>
      <c r="G405" s="215" t="s">
        <v>1622</v>
      </c>
      <c r="H405" s="218" t="s">
        <v>4426</v>
      </c>
      <c r="I405" s="248" t="e">
        <f>VLOOKUP(D405,#REF!,3,0)</f>
        <v>#REF!</v>
      </c>
      <c r="J405" s="216"/>
      <c r="K405" s="216" t="e">
        <v>#N/A</v>
      </c>
      <c r="L405" s="213"/>
      <c r="M405" s="217" t="s">
        <v>4626</v>
      </c>
      <c r="N405" s="217"/>
      <c r="O405" s="213" t="s">
        <v>4596</v>
      </c>
      <c r="P405" s="213" t="s">
        <v>4689</v>
      </c>
      <c r="Q405" s="213" t="e">
        <v>#N/A</v>
      </c>
      <c r="R405" s="215" t="s">
        <v>3212</v>
      </c>
      <c r="S405" s="220"/>
      <c r="T405" s="215"/>
      <c r="U405" s="213" t="s">
        <v>4715</v>
      </c>
      <c r="V405" s="213" t="e">
        <v>#N/A</v>
      </c>
      <c r="W405" s="213"/>
      <c r="X405" s="221" t="s">
        <v>4</v>
      </c>
      <c r="Y405" s="222" t="s">
        <v>2437</v>
      </c>
      <c r="Z405" s="217" t="s">
        <v>4742</v>
      </c>
      <c r="AA405" s="223" t="s">
        <v>3213</v>
      </c>
      <c r="AB405" s="223"/>
      <c r="AC405" s="233" t="s">
        <v>45</v>
      </c>
      <c r="AD405" s="215" t="s">
        <v>1714</v>
      </c>
      <c r="AE405" s="224"/>
      <c r="AF405" s="215" t="s">
        <v>1714</v>
      </c>
      <c r="AG405" s="215" t="s">
        <v>3212</v>
      </c>
      <c r="AH405" s="224"/>
      <c r="AI405" s="215" t="s">
        <v>1624</v>
      </c>
      <c r="AJ405" s="212"/>
      <c r="AK405" s="224"/>
      <c r="AL405" s="233" t="s">
        <v>3166</v>
      </c>
      <c r="AM405" s="234"/>
      <c r="AN405" s="215" t="s">
        <v>1794</v>
      </c>
      <c r="AO405" s="221">
        <v>43424</v>
      </c>
      <c r="AP405" s="226" t="s">
        <v>3374</v>
      </c>
      <c r="AQ405" s="226" t="s">
        <v>3375</v>
      </c>
      <c r="AR405" s="212"/>
      <c r="AS405" s="215"/>
      <c r="AT405" s="221" t="s">
        <v>1838</v>
      </c>
      <c r="AU405" s="215"/>
      <c r="AW405" s="228" t="s">
        <v>4626</v>
      </c>
    </row>
    <row r="406" spans="1:268" s="363" customFormat="1" ht="24" customHeight="1">
      <c r="A406" s="211">
        <v>405</v>
      </c>
      <c r="B406" s="255" t="s">
        <v>497</v>
      </c>
      <c r="C406" s="255"/>
      <c r="D406" s="213" t="s">
        <v>1760</v>
      </c>
      <c r="E406" s="214">
        <v>42912</v>
      </c>
      <c r="F406" s="219" t="s">
        <v>1628</v>
      </c>
      <c r="G406" s="215" t="s">
        <v>1793</v>
      </c>
      <c r="H406" s="218" t="s">
        <v>4426</v>
      </c>
      <c r="I406" s="248" t="e">
        <f>VLOOKUP(D406,#REF!,3,0)</f>
        <v>#REF!</v>
      </c>
      <c r="J406" s="216"/>
      <c r="K406" s="216" t="e">
        <v>#N/A</v>
      </c>
      <c r="L406" s="213"/>
      <c r="M406" s="217" t="s">
        <v>4626</v>
      </c>
      <c r="N406" s="217"/>
      <c r="O406" s="213" t="s">
        <v>4596</v>
      </c>
      <c r="P406" s="213" t="s">
        <v>4689</v>
      </c>
      <c r="Q406" s="213" t="e">
        <v>#N/A</v>
      </c>
      <c r="R406" s="215" t="s">
        <v>1422</v>
      </c>
      <c r="S406" s="220"/>
      <c r="T406" s="215"/>
      <c r="U406" s="213" t="s">
        <v>4715</v>
      </c>
      <c r="V406" s="213" t="e">
        <v>#N/A</v>
      </c>
      <c r="W406" s="213"/>
      <c r="X406" s="221" t="s">
        <v>4</v>
      </c>
      <c r="Y406" s="222" t="s">
        <v>2437</v>
      </c>
      <c r="Z406" s="217" t="s">
        <v>4742</v>
      </c>
      <c r="AA406" s="223" t="s">
        <v>2440</v>
      </c>
      <c r="AB406" s="223"/>
      <c r="AC406" s="226" t="s">
        <v>471</v>
      </c>
      <c r="AD406" s="215" t="s">
        <v>1714</v>
      </c>
      <c r="AE406" s="224"/>
      <c r="AF406" s="215" t="s">
        <v>1714</v>
      </c>
      <c r="AG406" s="215" t="s">
        <v>1422</v>
      </c>
      <c r="AH406" s="224"/>
      <c r="AI406" s="215" t="s">
        <v>1629</v>
      </c>
      <c r="AJ406" s="215"/>
      <c r="AK406" s="224"/>
      <c r="AL406" s="215" t="s">
        <v>487</v>
      </c>
      <c r="AM406" s="256">
        <v>42912</v>
      </c>
      <c r="AN406" s="215" t="s">
        <v>1794</v>
      </c>
      <c r="AO406" s="221">
        <v>43320</v>
      </c>
      <c r="AP406" s="226">
        <v>0</v>
      </c>
      <c r="AQ406" s="226">
        <v>0</v>
      </c>
      <c r="AR406" s="212"/>
      <c r="AS406" s="215" t="s">
        <v>1819</v>
      </c>
      <c r="AT406" s="221" t="s">
        <v>1795</v>
      </c>
      <c r="AU406" s="215"/>
      <c r="AV406" s="227"/>
      <c r="AW406" s="228" t="s">
        <v>4626</v>
      </c>
      <c r="AX406" s="227"/>
      <c r="AY406" s="227"/>
      <c r="AZ406" s="227"/>
      <c r="BA406" s="227"/>
      <c r="BB406" s="227"/>
      <c r="BC406" s="227"/>
      <c r="BD406" s="227"/>
      <c r="BE406" s="227"/>
      <c r="BF406" s="227"/>
      <c r="BG406" s="227"/>
      <c r="BH406" s="227"/>
      <c r="BI406" s="227"/>
      <c r="BJ406" s="227"/>
      <c r="BK406" s="227"/>
      <c r="BL406" s="227"/>
      <c r="BM406" s="227"/>
      <c r="BN406" s="227"/>
      <c r="BO406" s="227"/>
      <c r="BP406" s="227"/>
      <c r="BQ406" s="227"/>
      <c r="BR406" s="227"/>
      <c r="BS406" s="227"/>
      <c r="BT406" s="227"/>
      <c r="BU406" s="227"/>
      <c r="BV406" s="227"/>
      <c r="BW406" s="227"/>
      <c r="BX406" s="227"/>
      <c r="BY406" s="227"/>
      <c r="BZ406" s="227"/>
      <c r="CA406" s="227"/>
      <c r="CB406" s="227"/>
      <c r="CC406" s="227"/>
      <c r="CD406" s="227"/>
      <c r="CE406" s="227"/>
      <c r="CF406" s="227"/>
      <c r="CG406" s="227"/>
      <c r="CH406" s="227"/>
      <c r="CI406" s="227"/>
      <c r="CJ406" s="227"/>
      <c r="CK406" s="227"/>
      <c r="CL406" s="227"/>
      <c r="CM406" s="227"/>
      <c r="CN406" s="227"/>
      <c r="CO406" s="227"/>
      <c r="CP406" s="227"/>
      <c r="CQ406" s="227"/>
      <c r="CR406" s="227"/>
      <c r="CS406" s="227"/>
      <c r="CT406" s="227"/>
      <c r="CU406" s="227"/>
      <c r="CV406" s="227"/>
      <c r="CW406" s="227"/>
      <c r="CX406" s="227"/>
      <c r="CY406" s="227"/>
      <c r="CZ406" s="227"/>
      <c r="DA406" s="227"/>
      <c r="DB406" s="227"/>
      <c r="DC406" s="227"/>
      <c r="DD406" s="227"/>
      <c r="DE406" s="227"/>
      <c r="DF406" s="227"/>
      <c r="DG406" s="227"/>
      <c r="DH406" s="227"/>
      <c r="DI406" s="227"/>
      <c r="DJ406" s="227"/>
      <c r="DK406" s="227"/>
      <c r="DL406" s="227"/>
      <c r="DM406" s="227"/>
      <c r="DN406" s="227"/>
      <c r="DO406" s="227"/>
      <c r="DP406" s="227"/>
      <c r="DQ406" s="227"/>
      <c r="DR406" s="227"/>
      <c r="DS406" s="227"/>
      <c r="DT406" s="227"/>
      <c r="DU406" s="227"/>
      <c r="DV406" s="227"/>
      <c r="DW406" s="227"/>
      <c r="DX406" s="227"/>
      <c r="DY406" s="227"/>
      <c r="DZ406" s="227"/>
      <c r="EA406" s="227"/>
      <c r="EB406" s="227"/>
      <c r="EC406" s="227"/>
      <c r="ED406" s="227"/>
      <c r="EE406" s="227"/>
      <c r="EF406" s="227"/>
      <c r="EG406" s="227"/>
      <c r="EH406" s="227"/>
      <c r="EI406" s="227"/>
      <c r="EJ406" s="227"/>
      <c r="EK406" s="227"/>
      <c r="EL406" s="227"/>
      <c r="EM406" s="227"/>
      <c r="EN406" s="227"/>
      <c r="EO406" s="227"/>
      <c r="EP406" s="227"/>
      <c r="EQ406" s="227"/>
      <c r="ER406" s="227"/>
      <c r="ES406" s="227"/>
      <c r="ET406" s="227"/>
      <c r="EU406" s="227"/>
      <c r="EV406" s="227"/>
      <c r="EW406" s="227"/>
      <c r="EX406" s="227"/>
      <c r="EY406" s="227"/>
      <c r="EZ406" s="227"/>
      <c r="FA406" s="227"/>
      <c r="FB406" s="227"/>
      <c r="FC406" s="227"/>
      <c r="FD406" s="227"/>
      <c r="FE406" s="227"/>
      <c r="FF406" s="227"/>
      <c r="FG406" s="227"/>
      <c r="FH406" s="227"/>
      <c r="FI406" s="227"/>
      <c r="FJ406" s="227"/>
      <c r="FK406" s="227"/>
      <c r="FL406" s="227"/>
      <c r="FM406" s="227"/>
      <c r="FN406" s="227"/>
      <c r="FO406" s="227"/>
      <c r="FP406" s="227"/>
      <c r="FQ406" s="227"/>
      <c r="FR406" s="227"/>
      <c r="FS406" s="227"/>
      <c r="FT406" s="227"/>
      <c r="FU406" s="227"/>
      <c r="FV406" s="227"/>
      <c r="FW406" s="227"/>
      <c r="FX406" s="227"/>
      <c r="FY406" s="227"/>
      <c r="FZ406" s="227"/>
      <c r="GA406" s="227"/>
      <c r="GB406" s="227"/>
      <c r="GC406" s="227"/>
      <c r="GD406" s="227"/>
      <c r="GE406" s="227"/>
      <c r="GF406" s="227"/>
      <c r="GG406" s="227"/>
      <c r="GH406" s="227"/>
      <c r="GI406" s="227"/>
      <c r="GJ406" s="227"/>
      <c r="GK406" s="227"/>
      <c r="GL406" s="227"/>
      <c r="GM406" s="227"/>
      <c r="GN406" s="227"/>
      <c r="GO406" s="227"/>
      <c r="GP406" s="227"/>
      <c r="GQ406" s="227"/>
      <c r="GR406" s="227"/>
      <c r="GS406" s="227"/>
      <c r="GT406" s="227"/>
      <c r="GU406" s="227"/>
      <c r="GV406" s="227"/>
      <c r="GW406" s="227"/>
      <c r="GX406" s="227"/>
      <c r="GY406" s="227"/>
      <c r="GZ406" s="227"/>
      <c r="HA406" s="227"/>
      <c r="HB406" s="227"/>
      <c r="HC406" s="227"/>
      <c r="HD406" s="227"/>
      <c r="HE406" s="227"/>
      <c r="HF406" s="227"/>
      <c r="HG406" s="227"/>
      <c r="HH406" s="227"/>
      <c r="HI406" s="227"/>
      <c r="HJ406" s="227"/>
      <c r="HK406" s="227"/>
      <c r="HL406" s="227"/>
      <c r="HM406" s="227"/>
      <c r="HN406" s="227"/>
      <c r="HO406" s="227"/>
      <c r="HP406" s="227"/>
      <c r="HQ406" s="227"/>
      <c r="HR406" s="227"/>
      <c r="HS406" s="227"/>
      <c r="HT406" s="227"/>
      <c r="HU406" s="227"/>
      <c r="HV406" s="227"/>
      <c r="HW406" s="227"/>
      <c r="HX406" s="227"/>
      <c r="HY406" s="227"/>
      <c r="HZ406" s="227"/>
      <c r="IA406" s="227"/>
      <c r="IB406" s="227"/>
      <c r="IC406" s="227"/>
      <c r="ID406" s="227"/>
      <c r="IE406" s="227"/>
      <c r="IF406" s="227"/>
      <c r="IG406" s="227"/>
      <c r="IH406" s="227"/>
      <c r="II406" s="227"/>
      <c r="IJ406" s="227"/>
      <c r="IK406" s="227"/>
      <c r="IL406" s="227"/>
      <c r="IM406" s="227"/>
      <c r="IN406" s="227"/>
      <c r="IO406" s="227"/>
      <c r="IP406" s="227"/>
      <c r="IQ406" s="227"/>
      <c r="IR406" s="227"/>
      <c r="IS406" s="227"/>
      <c r="IT406" s="227"/>
      <c r="IU406" s="227"/>
      <c r="IV406" s="227"/>
      <c r="IW406" s="227"/>
      <c r="IX406" s="227"/>
      <c r="IY406" s="227"/>
      <c r="IZ406" s="227"/>
      <c r="JA406" s="227"/>
      <c r="JB406" s="227"/>
      <c r="JC406" s="227"/>
      <c r="JD406" s="227"/>
      <c r="JE406" s="227"/>
      <c r="JF406" s="227"/>
      <c r="JG406" s="227"/>
      <c r="JH406" s="227"/>
    </row>
    <row r="407" spans="1:268" s="362" customFormat="1" ht="24" customHeight="1">
      <c r="A407" s="211">
        <v>406</v>
      </c>
      <c r="B407" s="233" t="s">
        <v>190</v>
      </c>
      <c r="C407" s="233"/>
      <c r="D407" s="213" t="s">
        <v>164</v>
      </c>
      <c r="E407" s="214">
        <v>43271</v>
      </c>
      <c r="F407" s="215" t="s">
        <v>1689</v>
      </c>
      <c r="G407" s="215" t="s">
        <v>1622</v>
      </c>
      <c r="H407" s="218" t="s">
        <v>4426</v>
      </c>
      <c r="I407" s="248" t="e">
        <f>VLOOKUP(D407,#REF!,3,0)</f>
        <v>#REF!</v>
      </c>
      <c r="J407" s="216"/>
      <c r="K407" s="216" t="e">
        <v>#N/A</v>
      </c>
      <c r="L407" s="213"/>
      <c r="M407" s="217" t="s">
        <v>4626</v>
      </c>
      <c r="N407" s="217"/>
      <c r="O407" s="213" t="s">
        <v>4596</v>
      </c>
      <c r="P407" s="213" t="s">
        <v>4689</v>
      </c>
      <c r="Q407" s="213" t="e">
        <v>#N/A</v>
      </c>
      <c r="R407" s="215" t="s">
        <v>3212</v>
      </c>
      <c r="S407" s="220"/>
      <c r="T407" s="215"/>
      <c r="U407" s="213" t="s">
        <v>4715</v>
      </c>
      <c r="V407" s="213" t="e">
        <v>#N/A</v>
      </c>
      <c r="W407" s="213"/>
      <c r="X407" s="221" t="s">
        <v>4</v>
      </c>
      <c r="Y407" s="222" t="s">
        <v>2437</v>
      </c>
      <c r="Z407" s="217" t="s">
        <v>4742</v>
      </c>
      <c r="AA407" s="223" t="s">
        <v>3213</v>
      </c>
      <c r="AB407" s="223"/>
      <c r="AC407" s="233" t="s">
        <v>45</v>
      </c>
      <c r="AD407" s="215" t="s">
        <v>1714</v>
      </c>
      <c r="AE407" s="224"/>
      <c r="AF407" s="215" t="s">
        <v>1714</v>
      </c>
      <c r="AG407" s="215" t="s">
        <v>3212</v>
      </c>
      <c r="AH407" s="224"/>
      <c r="AI407" s="215" t="s">
        <v>1624</v>
      </c>
      <c r="AJ407" s="212"/>
      <c r="AK407" s="224"/>
      <c r="AL407" s="233" t="s">
        <v>3166</v>
      </c>
      <c r="AM407" s="234"/>
      <c r="AN407" s="215" t="s">
        <v>1794</v>
      </c>
      <c r="AO407" s="221">
        <v>43424</v>
      </c>
      <c r="AP407" s="226" t="s">
        <v>3376</v>
      </c>
      <c r="AQ407" s="226" t="s">
        <v>3377</v>
      </c>
      <c r="AR407" s="212"/>
      <c r="AS407" s="215"/>
      <c r="AT407" s="221" t="s">
        <v>1838</v>
      </c>
      <c r="AU407" s="215"/>
      <c r="AV407" s="227"/>
      <c r="AW407" s="228" t="s">
        <v>4626</v>
      </c>
      <c r="AX407" s="227"/>
      <c r="AY407" s="227"/>
      <c r="AZ407" s="227"/>
      <c r="BA407" s="227"/>
      <c r="BB407" s="227"/>
      <c r="BC407" s="227"/>
      <c r="BD407" s="227"/>
      <c r="BE407" s="227"/>
      <c r="BF407" s="227"/>
      <c r="BG407" s="227"/>
      <c r="BH407" s="227"/>
      <c r="BI407" s="227"/>
      <c r="BJ407" s="227"/>
      <c r="BK407" s="227"/>
      <c r="BL407" s="227"/>
      <c r="BM407" s="227"/>
      <c r="BN407" s="227"/>
      <c r="BO407" s="227"/>
      <c r="BP407" s="227"/>
      <c r="BQ407" s="227"/>
      <c r="BR407" s="227"/>
      <c r="BS407" s="227"/>
      <c r="BT407" s="227"/>
      <c r="BU407" s="227"/>
      <c r="BV407" s="227"/>
      <c r="BW407" s="227"/>
      <c r="BX407" s="227"/>
      <c r="BY407" s="227"/>
      <c r="BZ407" s="227"/>
      <c r="CA407" s="227"/>
      <c r="CB407" s="227"/>
      <c r="CC407" s="227"/>
      <c r="CD407" s="227"/>
      <c r="CE407" s="227"/>
      <c r="CF407" s="227"/>
      <c r="CG407" s="227"/>
      <c r="CH407" s="227"/>
      <c r="CI407" s="227"/>
      <c r="CJ407" s="227"/>
      <c r="CK407" s="227"/>
      <c r="CL407" s="227"/>
      <c r="CM407" s="227"/>
      <c r="CN407" s="227"/>
      <c r="CO407" s="227"/>
      <c r="CP407" s="227"/>
      <c r="CQ407" s="227"/>
      <c r="CR407" s="227"/>
      <c r="CS407" s="227"/>
      <c r="CT407" s="227"/>
      <c r="CU407" s="227"/>
      <c r="CV407" s="227"/>
      <c r="CW407" s="227"/>
      <c r="CX407" s="227"/>
      <c r="CY407" s="227"/>
      <c r="CZ407" s="227"/>
      <c r="DA407" s="227"/>
      <c r="DB407" s="227"/>
      <c r="DC407" s="227"/>
      <c r="DD407" s="227"/>
      <c r="DE407" s="227"/>
      <c r="DF407" s="227"/>
      <c r="DG407" s="227"/>
      <c r="DH407" s="227"/>
      <c r="DI407" s="227"/>
      <c r="DJ407" s="227"/>
      <c r="DK407" s="227"/>
      <c r="DL407" s="227"/>
      <c r="DM407" s="227"/>
      <c r="DN407" s="227"/>
      <c r="DO407" s="227"/>
      <c r="DP407" s="227"/>
      <c r="DQ407" s="227"/>
      <c r="DR407" s="227"/>
      <c r="DS407" s="227"/>
      <c r="DT407" s="227"/>
      <c r="DU407" s="227"/>
      <c r="DV407" s="227"/>
      <c r="DW407" s="227"/>
      <c r="DX407" s="227"/>
      <c r="DY407" s="227"/>
      <c r="DZ407" s="227"/>
      <c r="EA407" s="227"/>
      <c r="EB407" s="227"/>
      <c r="EC407" s="227"/>
      <c r="ED407" s="227"/>
      <c r="EE407" s="227"/>
      <c r="EF407" s="227"/>
      <c r="EG407" s="227"/>
      <c r="EH407" s="227"/>
      <c r="EI407" s="227"/>
      <c r="EJ407" s="227"/>
      <c r="EK407" s="227"/>
      <c r="EL407" s="227"/>
      <c r="EM407" s="227"/>
      <c r="EN407" s="227"/>
      <c r="EO407" s="227"/>
      <c r="EP407" s="227"/>
      <c r="EQ407" s="227"/>
      <c r="ER407" s="227"/>
      <c r="ES407" s="227"/>
      <c r="ET407" s="227"/>
      <c r="EU407" s="227"/>
      <c r="EV407" s="227"/>
      <c r="EW407" s="227"/>
      <c r="EX407" s="227"/>
      <c r="EY407" s="227"/>
      <c r="EZ407" s="227"/>
      <c r="FA407" s="227"/>
      <c r="FB407" s="227"/>
      <c r="FC407" s="227"/>
      <c r="FD407" s="227"/>
      <c r="FE407" s="227"/>
      <c r="FF407" s="227"/>
      <c r="FG407" s="227"/>
      <c r="FH407" s="227"/>
      <c r="FI407" s="227"/>
      <c r="FJ407" s="227"/>
      <c r="FK407" s="227"/>
      <c r="FL407" s="227"/>
      <c r="FM407" s="227"/>
      <c r="FN407" s="227"/>
      <c r="FO407" s="227"/>
      <c r="FP407" s="227"/>
      <c r="FQ407" s="227"/>
      <c r="FR407" s="227"/>
      <c r="FS407" s="227"/>
      <c r="FT407" s="227"/>
      <c r="FU407" s="227"/>
      <c r="FV407" s="227"/>
      <c r="FW407" s="227"/>
      <c r="FX407" s="227"/>
      <c r="FY407" s="227"/>
      <c r="FZ407" s="227"/>
      <c r="GA407" s="227"/>
      <c r="GB407" s="227"/>
      <c r="GC407" s="227"/>
      <c r="GD407" s="227"/>
      <c r="GE407" s="227"/>
      <c r="GF407" s="227"/>
      <c r="GG407" s="227"/>
      <c r="GH407" s="227"/>
      <c r="GI407" s="227"/>
      <c r="GJ407" s="227"/>
      <c r="GK407" s="227"/>
      <c r="GL407" s="227"/>
      <c r="GM407" s="227"/>
      <c r="GN407" s="227"/>
      <c r="GO407" s="227"/>
      <c r="GP407" s="227"/>
      <c r="GQ407" s="227"/>
      <c r="GR407" s="227"/>
      <c r="GS407" s="227"/>
      <c r="GT407" s="227"/>
      <c r="GU407" s="227"/>
      <c r="GV407" s="227"/>
      <c r="GW407" s="227"/>
      <c r="GX407" s="227"/>
      <c r="GY407" s="227"/>
      <c r="GZ407" s="227"/>
      <c r="HA407" s="227"/>
      <c r="HB407" s="227"/>
      <c r="HC407" s="227"/>
      <c r="HD407" s="227"/>
      <c r="HE407" s="227"/>
      <c r="HF407" s="227"/>
      <c r="HG407" s="227"/>
      <c r="HH407" s="227"/>
      <c r="HI407" s="227"/>
      <c r="HJ407" s="227"/>
      <c r="HK407" s="227"/>
      <c r="HL407" s="227"/>
      <c r="HM407" s="227"/>
      <c r="HN407" s="227"/>
      <c r="HO407" s="227"/>
      <c r="HP407" s="227"/>
      <c r="HQ407" s="227"/>
      <c r="HR407" s="227"/>
      <c r="HS407" s="227"/>
      <c r="HT407" s="227"/>
      <c r="HU407" s="227"/>
      <c r="HV407" s="227"/>
      <c r="HW407" s="227"/>
      <c r="HX407" s="227"/>
      <c r="HY407" s="227"/>
      <c r="HZ407" s="227"/>
      <c r="IA407" s="227"/>
      <c r="IB407" s="227"/>
      <c r="IC407" s="227"/>
      <c r="ID407" s="227"/>
      <c r="IE407" s="227"/>
      <c r="IF407" s="227"/>
      <c r="IG407" s="227"/>
      <c r="IH407" s="227"/>
      <c r="II407" s="227"/>
      <c r="IJ407" s="227"/>
      <c r="IK407" s="227"/>
      <c r="IL407" s="227"/>
      <c r="IM407" s="227"/>
      <c r="IN407" s="227"/>
      <c r="IO407" s="227"/>
      <c r="IP407" s="227"/>
      <c r="IQ407" s="227"/>
      <c r="IR407" s="227"/>
      <c r="IS407" s="227"/>
      <c r="IT407" s="227"/>
      <c r="IU407" s="227"/>
      <c r="IV407" s="227"/>
      <c r="IW407" s="227"/>
      <c r="IX407" s="227"/>
      <c r="IY407" s="227"/>
      <c r="IZ407" s="227"/>
      <c r="JA407" s="227"/>
      <c r="JB407" s="227"/>
      <c r="JC407" s="227"/>
      <c r="JD407" s="227"/>
      <c r="JE407" s="227"/>
      <c r="JF407" s="227"/>
      <c r="JG407" s="227"/>
      <c r="JH407" s="227"/>
    </row>
    <row r="408" spans="1:268" s="227" customFormat="1" ht="24" customHeight="1">
      <c r="A408" s="211">
        <v>407</v>
      </c>
      <c r="B408" s="255" t="s">
        <v>496</v>
      </c>
      <c r="C408" s="255"/>
      <c r="D408" s="213" t="s">
        <v>1760</v>
      </c>
      <c r="E408" s="214">
        <v>42913</v>
      </c>
      <c r="F408" s="219" t="s">
        <v>1628</v>
      </c>
      <c r="G408" s="215" t="s">
        <v>1793</v>
      </c>
      <c r="H408" s="218" t="s">
        <v>4426</v>
      </c>
      <c r="I408" s="248" t="e">
        <f>VLOOKUP(D408,#REF!,3,0)</f>
        <v>#REF!</v>
      </c>
      <c r="J408" s="216"/>
      <c r="K408" s="216" t="e">
        <v>#N/A</v>
      </c>
      <c r="L408" s="213"/>
      <c r="M408" s="217" t="s">
        <v>4626</v>
      </c>
      <c r="N408" s="217"/>
      <c r="O408" s="213" t="s">
        <v>4596</v>
      </c>
      <c r="P408" s="213" t="s">
        <v>4689</v>
      </c>
      <c r="Q408" s="213" t="e">
        <v>#N/A</v>
      </c>
      <c r="R408" s="215" t="s">
        <v>1422</v>
      </c>
      <c r="S408" s="220"/>
      <c r="T408" s="215"/>
      <c r="U408" s="213" t="s">
        <v>4715</v>
      </c>
      <c r="V408" s="213" t="e">
        <v>#N/A</v>
      </c>
      <c r="W408" s="213"/>
      <c r="X408" s="221" t="s">
        <v>4</v>
      </c>
      <c r="Y408" s="222" t="s">
        <v>2437</v>
      </c>
      <c r="Z408" s="217" t="s">
        <v>4742</v>
      </c>
      <c r="AA408" s="223" t="s">
        <v>2440</v>
      </c>
      <c r="AB408" s="223"/>
      <c r="AC408" s="226" t="s">
        <v>471</v>
      </c>
      <c r="AD408" s="215" t="s">
        <v>1714</v>
      </c>
      <c r="AE408" s="224"/>
      <c r="AF408" s="215" t="s">
        <v>1714</v>
      </c>
      <c r="AG408" s="215" t="s">
        <v>1422</v>
      </c>
      <c r="AH408" s="224"/>
      <c r="AI408" s="215" t="s">
        <v>1629</v>
      </c>
      <c r="AJ408" s="215"/>
      <c r="AK408" s="224"/>
      <c r="AL408" s="215" t="s">
        <v>487</v>
      </c>
      <c r="AM408" s="256">
        <v>42913</v>
      </c>
      <c r="AN408" s="215" t="s">
        <v>1794</v>
      </c>
      <c r="AO408" s="221">
        <v>43320</v>
      </c>
      <c r="AP408" s="226">
        <v>0</v>
      </c>
      <c r="AQ408" s="226">
        <v>0</v>
      </c>
      <c r="AR408" s="212"/>
      <c r="AS408" s="215" t="s">
        <v>1819</v>
      </c>
      <c r="AT408" s="221" t="s">
        <v>1795</v>
      </c>
      <c r="AU408" s="215"/>
      <c r="AW408" s="228" t="s">
        <v>4626</v>
      </c>
      <c r="AX408" s="301"/>
    </row>
    <row r="409" spans="1:268" s="227" customFormat="1" ht="24" customHeight="1">
      <c r="A409" s="211">
        <v>408</v>
      </c>
      <c r="B409" s="233" t="s">
        <v>149</v>
      </c>
      <c r="C409" s="233"/>
      <c r="D409" s="213" t="s">
        <v>150</v>
      </c>
      <c r="E409" s="214" t="s">
        <v>2355</v>
      </c>
      <c r="F409" s="215" t="s">
        <v>1689</v>
      </c>
      <c r="G409" s="215" t="s">
        <v>1622</v>
      </c>
      <c r="H409" s="218" t="s">
        <v>4426</v>
      </c>
      <c r="I409" s="248" t="e">
        <f>VLOOKUP(D409,#REF!,3,0)</f>
        <v>#REF!</v>
      </c>
      <c r="J409" s="216"/>
      <c r="K409" s="216" t="e">
        <v>#N/A</v>
      </c>
      <c r="L409" s="213"/>
      <c r="M409" s="217" t="s">
        <v>4626</v>
      </c>
      <c r="N409" s="217"/>
      <c r="O409" s="213" t="s">
        <v>4596</v>
      </c>
      <c r="P409" s="213" t="s">
        <v>4689</v>
      </c>
      <c r="Q409" s="213" t="e">
        <v>#N/A</v>
      </c>
      <c r="R409" s="215" t="s">
        <v>3172</v>
      </c>
      <c r="S409" s="220"/>
      <c r="T409" s="215"/>
      <c r="U409" s="213" t="s">
        <v>4715</v>
      </c>
      <c r="V409" s="213" t="e">
        <v>#N/A</v>
      </c>
      <c r="W409" s="213"/>
      <c r="X409" s="221" t="s">
        <v>4</v>
      </c>
      <c r="Y409" s="222" t="s">
        <v>2311</v>
      </c>
      <c r="Z409" s="217" t="s">
        <v>4742</v>
      </c>
      <c r="AA409" s="223" t="s">
        <v>2520</v>
      </c>
      <c r="AB409" s="223"/>
      <c r="AC409" s="233" t="s">
        <v>45</v>
      </c>
      <c r="AD409" s="215" t="s">
        <v>1714</v>
      </c>
      <c r="AE409" s="224"/>
      <c r="AF409" s="215" t="s">
        <v>1714</v>
      </c>
      <c r="AG409" s="215" t="s">
        <v>3172</v>
      </c>
      <c r="AH409" s="224"/>
      <c r="AI409" s="215" t="s">
        <v>1624</v>
      </c>
      <c r="AJ409" s="215"/>
      <c r="AK409" s="224"/>
      <c r="AL409" s="233" t="s">
        <v>2809</v>
      </c>
      <c r="AM409" s="234"/>
      <c r="AN409" s="241" t="s">
        <v>1809</v>
      </c>
      <c r="AO409" s="221">
        <v>43424</v>
      </c>
      <c r="AP409" s="226" t="s">
        <v>3173</v>
      </c>
      <c r="AQ409" s="226" t="s">
        <v>3174</v>
      </c>
      <c r="AR409" s="212"/>
      <c r="AS409" s="215"/>
      <c r="AT409" s="221" t="s">
        <v>1838</v>
      </c>
      <c r="AU409" s="215"/>
      <c r="AW409" s="228" t="s">
        <v>4626</v>
      </c>
    </row>
    <row r="410" spans="1:268" s="363" customFormat="1" ht="24" customHeight="1">
      <c r="A410" s="211">
        <v>409</v>
      </c>
      <c r="B410" s="255" t="s">
        <v>472</v>
      </c>
      <c r="C410" s="255"/>
      <c r="D410" s="213" t="s">
        <v>1761</v>
      </c>
      <c r="E410" s="214" t="s">
        <v>4013</v>
      </c>
      <c r="F410" s="219" t="s">
        <v>1628</v>
      </c>
      <c r="G410" s="215" t="s">
        <v>1793</v>
      </c>
      <c r="H410" s="218" t="s">
        <v>4426</v>
      </c>
      <c r="I410" s="248" t="e">
        <f>VLOOKUP(D410,#REF!,3,0)</f>
        <v>#REF!</v>
      </c>
      <c r="J410" s="216"/>
      <c r="K410" s="216" t="e">
        <v>#N/A</v>
      </c>
      <c r="L410" s="213"/>
      <c r="M410" s="217" t="s">
        <v>4626</v>
      </c>
      <c r="N410" s="217"/>
      <c r="O410" s="213" t="s">
        <v>4596</v>
      </c>
      <c r="P410" s="213" t="s">
        <v>4689</v>
      </c>
      <c r="Q410" s="213" t="e">
        <v>#N/A</v>
      </c>
      <c r="R410" s="215" t="s">
        <v>1422</v>
      </c>
      <c r="S410" s="220"/>
      <c r="T410" s="215"/>
      <c r="U410" s="213" t="s">
        <v>4715</v>
      </c>
      <c r="V410" s="213" t="e">
        <v>#N/A</v>
      </c>
      <c r="W410" s="213"/>
      <c r="X410" s="221" t="s">
        <v>4</v>
      </c>
      <c r="Y410" s="222" t="s">
        <v>2437</v>
      </c>
      <c r="Z410" s="217" t="s">
        <v>4742</v>
      </c>
      <c r="AA410" s="223" t="s">
        <v>2440</v>
      </c>
      <c r="AB410" s="223"/>
      <c r="AC410" s="226" t="s">
        <v>471</v>
      </c>
      <c r="AD410" s="215" t="s">
        <v>1714</v>
      </c>
      <c r="AE410" s="224"/>
      <c r="AF410" s="215" t="s">
        <v>1714</v>
      </c>
      <c r="AG410" s="215" t="s">
        <v>1422</v>
      </c>
      <c r="AH410" s="224"/>
      <c r="AI410" s="215" t="s">
        <v>1629</v>
      </c>
      <c r="AJ410" s="215"/>
      <c r="AK410" s="224"/>
      <c r="AL410" s="215" t="s">
        <v>470</v>
      </c>
      <c r="AM410" s="256">
        <v>42925.375</v>
      </c>
      <c r="AN410" s="215" t="s">
        <v>1794</v>
      </c>
      <c r="AO410" s="221">
        <v>43321</v>
      </c>
      <c r="AP410" s="226">
        <v>0</v>
      </c>
      <c r="AQ410" s="226">
        <v>0</v>
      </c>
      <c r="AR410" s="212"/>
      <c r="AS410" s="215" t="s">
        <v>1819</v>
      </c>
      <c r="AT410" s="221" t="s">
        <v>1795</v>
      </c>
      <c r="AU410" s="215"/>
      <c r="AV410" s="227"/>
      <c r="AW410" s="228" t="s">
        <v>4626</v>
      </c>
      <c r="AX410" s="227"/>
      <c r="AY410" s="227"/>
      <c r="AZ410" s="227"/>
      <c r="BA410" s="227"/>
      <c r="BB410" s="227"/>
      <c r="BC410" s="227"/>
      <c r="BD410" s="227"/>
      <c r="BE410" s="227"/>
      <c r="BF410" s="227"/>
      <c r="BG410" s="227"/>
      <c r="BH410" s="227"/>
      <c r="BI410" s="227"/>
      <c r="BJ410" s="227"/>
      <c r="BK410" s="227"/>
      <c r="BL410" s="227"/>
      <c r="BM410" s="227"/>
      <c r="BN410" s="227"/>
      <c r="BO410" s="227"/>
      <c r="BP410" s="227"/>
      <c r="BQ410" s="227"/>
      <c r="BR410" s="227"/>
      <c r="BS410" s="227"/>
      <c r="BT410" s="227"/>
      <c r="BU410" s="227"/>
      <c r="BV410" s="227"/>
      <c r="BW410" s="227"/>
      <c r="BX410" s="227"/>
      <c r="BY410" s="227"/>
      <c r="BZ410" s="227"/>
      <c r="CA410" s="227"/>
      <c r="CB410" s="227"/>
      <c r="CC410" s="227"/>
      <c r="CD410" s="227"/>
      <c r="CE410" s="227"/>
      <c r="CF410" s="227"/>
      <c r="CG410" s="227"/>
      <c r="CH410" s="227"/>
      <c r="CI410" s="227"/>
      <c r="CJ410" s="227"/>
      <c r="CK410" s="227"/>
      <c r="CL410" s="227"/>
      <c r="CM410" s="227"/>
      <c r="CN410" s="227"/>
      <c r="CO410" s="227"/>
      <c r="CP410" s="227"/>
      <c r="CQ410" s="227"/>
      <c r="CR410" s="227"/>
      <c r="CS410" s="227"/>
      <c r="CT410" s="227"/>
      <c r="CU410" s="227"/>
      <c r="CV410" s="227"/>
      <c r="CW410" s="227"/>
      <c r="CX410" s="227"/>
      <c r="CY410" s="227"/>
      <c r="CZ410" s="227"/>
      <c r="DA410" s="227"/>
      <c r="DB410" s="227"/>
      <c r="DC410" s="227"/>
      <c r="DD410" s="227"/>
      <c r="DE410" s="227"/>
      <c r="DF410" s="227"/>
      <c r="DG410" s="227"/>
      <c r="DH410" s="227"/>
      <c r="DI410" s="227"/>
      <c r="DJ410" s="227"/>
      <c r="DK410" s="227"/>
      <c r="DL410" s="227"/>
      <c r="DM410" s="227"/>
      <c r="DN410" s="227"/>
      <c r="DO410" s="227"/>
      <c r="DP410" s="227"/>
      <c r="DQ410" s="227"/>
      <c r="DR410" s="227"/>
      <c r="DS410" s="227"/>
      <c r="DT410" s="227"/>
      <c r="DU410" s="227"/>
      <c r="DV410" s="227"/>
      <c r="DW410" s="227"/>
      <c r="DX410" s="227"/>
      <c r="DY410" s="227"/>
      <c r="DZ410" s="227"/>
      <c r="EA410" s="227"/>
      <c r="EB410" s="227"/>
      <c r="EC410" s="227"/>
      <c r="ED410" s="227"/>
      <c r="EE410" s="227"/>
      <c r="EF410" s="227"/>
      <c r="EG410" s="227"/>
      <c r="EH410" s="227"/>
      <c r="EI410" s="227"/>
      <c r="EJ410" s="227"/>
      <c r="EK410" s="227"/>
      <c r="EL410" s="227"/>
      <c r="EM410" s="227"/>
      <c r="EN410" s="227"/>
      <c r="EO410" s="227"/>
      <c r="EP410" s="227"/>
      <c r="EQ410" s="227"/>
      <c r="ER410" s="227"/>
      <c r="ES410" s="227"/>
      <c r="ET410" s="227"/>
      <c r="EU410" s="227"/>
      <c r="EV410" s="227"/>
      <c r="EW410" s="227"/>
      <c r="EX410" s="227"/>
      <c r="EY410" s="227"/>
      <c r="EZ410" s="227"/>
      <c r="FA410" s="227"/>
      <c r="FB410" s="227"/>
      <c r="FC410" s="227"/>
      <c r="FD410" s="227"/>
      <c r="FE410" s="227"/>
      <c r="FF410" s="227"/>
      <c r="FG410" s="227"/>
      <c r="FH410" s="227"/>
      <c r="FI410" s="227"/>
      <c r="FJ410" s="227"/>
      <c r="FK410" s="227"/>
      <c r="FL410" s="227"/>
      <c r="FM410" s="227"/>
      <c r="FN410" s="227"/>
      <c r="FO410" s="227"/>
      <c r="FP410" s="227"/>
      <c r="FQ410" s="227"/>
      <c r="FR410" s="227"/>
      <c r="FS410" s="227"/>
      <c r="FT410" s="227"/>
      <c r="FU410" s="227"/>
      <c r="FV410" s="227"/>
      <c r="FW410" s="227"/>
      <c r="FX410" s="227"/>
      <c r="FY410" s="227"/>
      <c r="FZ410" s="227"/>
      <c r="GA410" s="227"/>
      <c r="GB410" s="227"/>
      <c r="GC410" s="227"/>
      <c r="GD410" s="227"/>
      <c r="GE410" s="227"/>
      <c r="GF410" s="227"/>
      <c r="GG410" s="227"/>
      <c r="GH410" s="227"/>
      <c r="GI410" s="227"/>
      <c r="GJ410" s="227"/>
      <c r="GK410" s="227"/>
      <c r="GL410" s="227"/>
      <c r="GM410" s="227"/>
      <c r="GN410" s="227"/>
      <c r="GO410" s="227"/>
      <c r="GP410" s="227"/>
      <c r="GQ410" s="227"/>
      <c r="GR410" s="227"/>
      <c r="GS410" s="227"/>
      <c r="GT410" s="227"/>
      <c r="GU410" s="227"/>
      <c r="GV410" s="227"/>
      <c r="GW410" s="227"/>
      <c r="GX410" s="227"/>
      <c r="GY410" s="227"/>
      <c r="GZ410" s="227"/>
      <c r="HA410" s="227"/>
      <c r="HB410" s="227"/>
      <c r="HC410" s="227"/>
      <c r="HD410" s="227"/>
      <c r="HE410" s="227"/>
      <c r="HF410" s="227"/>
      <c r="HG410" s="227"/>
      <c r="HH410" s="227"/>
      <c r="HI410" s="227"/>
      <c r="HJ410" s="227"/>
      <c r="HK410" s="227"/>
      <c r="HL410" s="227"/>
      <c r="HM410" s="227"/>
      <c r="HN410" s="227"/>
      <c r="HO410" s="227"/>
      <c r="HP410" s="227"/>
      <c r="HQ410" s="227"/>
      <c r="HR410" s="227"/>
      <c r="HS410" s="227"/>
      <c r="HT410" s="227"/>
      <c r="HU410" s="227"/>
      <c r="HV410" s="227"/>
      <c r="HW410" s="227"/>
      <c r="HX410" s="227"/>
      <c r="HY410" s="227"/>
      <c r="HZ410" s="227"/>
      <c r="IA410" s="227"/>
      <c r="IB410" s="227"/>
      <c r="IC410" s="227"/>
      <c r="ID410" s="227"/>
      <c r="IE410" s="227"/>
      <c r="IF410" s="227"/>
      <c r="IG410" s="227"/>
      <c r="IH410" s="227"/>
      <c r="II410" s="227"/>
      <c r="IJ410" s="227"/>
      <c r="IK410" s="227"/>
      <c r="IL410" s="227"/>
      <c r="IM410" s="227"/>
      <c r="IN410" s="227"/>
      <c r="IO410" s="227"/>
      <c r="IP410" s="227"/>
      <c r="IQ410" s="227"/>
      <c r="IR410" s="227"/>
      <c r="IS410" s="227"/>
      <c r="IT410" s="227"/>
      <c r="IU410" s="227"/>
      <c r="IV410" s="227"/>
      <c r="IW410" s="227"/>
      <c r="IX410" s="227"/>
      <c r="IY410" s="227"/>
      <c r="IZ410" s="227"/>
      <c r="JA410" s="227"/>
      <c r="JB410" s="227"/>
      <c r="JC410" s="227"/>
      <c r="JD410" s="227"/>
      <c r="JE410" s="227"/>
      <c r="JF410" s="227"/>
      <c r="JG410" s="227"/>
      <c r="JH410" s="227"/>
    </row>
    <row r="411" spans="1:268" s="362" customFormat="1" ht="24" customHeight="1">
      <c r="A411" s="211">
        <v>410</v>
      </c>
      <c r="B411" s="233" t="s">
        <v>147</v>
      </c>
      <c r="C411" s="233"/>
      <c r="D411" s="213" t="s">
        <v>148</v>
      </c>
      <c r="E411" s="214" t="s">
        <v>2355</v>
      </c>
      <c r="F411" s="215" t="s">
        <v>1689</v>
      </c>
      <c r="G411" s="215" t="s">
        <v>1622</v>
      </c>
      <c r="H411" s="218" t="s">
        <v>4426</v>
      </c>
      <c r="I411" s="248" t="e">
        <f>VLOOKUP(D411,#REF!,3,0)</f>
        <v>#REF!</v>
      </c>
      <c r="J411" s="216"/>
      <c r="K411" s="216" t="e">
        <v>#N/A</v>
      </c>
      <c r="L411" s="213"/>
      <c r="M411" s="217" t="s">
        <v>4626</v>
      </c>
      <c r="N411" s="217"/>
      <c r="O411" s="213" t="s">
        <v>4596</v>
      </c>
      <c r="P411" s="213" t="s">
        <v>4689</v>
      </c>
      <c r="Q411" s="213" t="e">
        <v>#N/A</v>
      </c>
      <c r="R411" s="215" t="s">
        <v>3172</v>
      </c>
      <c r="S411" s="220"/>
      <c r="T411" s="215"/>
      <c r="U411" s="213" t="s">
        <v>4715</v>
      </c>
      <c r="V411" s="213" t="e">
        <v>#N/A</v>
      </c>
      <c r="W411" s="213"/>
      <c r="X411" s="221" t="s">
        <v>4</v>
      </c>
      <c r="Y411" s="222" t="s">
        <v>2311</v>
      </c>
      <c r="Z411" s="217" t="s">
        <v>4742</v>
      </c>
      <c r="AA411" s="223" t="s">
        <v>2520</v>
      </c>
      <c r="AB411" s="223"/>
      <c r="AC411" s="233" t="s">
        <v>45</v>
      </c>
      <c r="AD411" s="215" t="s">
        <v>1714</v>
      </c>
      <c r="AE411" s="224"/>
      <c r="AF411" s="215" t="s">
        <v>1714</v>
      </c>
      <c r="AG411" s="215" t="s">
        <v>3172</v>
      </c>
      <c r="AH411" s="224"/>
      <c r="AI411" s="215" t="s">
        <v>1624</v>
      </c>
      <c r="AJ411" s="215"/>
      <c r="AK411" s="224"/>
      <c r="AL411" s="233" t="s">
        <v>2809</v>
      </c>
      <c r="AM411" s="234"/>
      <c r="AN411" s="241" t="s">
        <v>1809</v>
      </c>
      <c r="AO411" s="221">
        <v>43425</v>
      </c>
      <c r="AP411" s="226" t="s">
        <v>3175</v>
      </c>
      <c r="AQ411" s="226" t="s">
        <v>3176</v>
      </c>
      <c r="AR411" s="212"/>
      <c r="AS411" s="215" t="s">
        <v>1819</v>
      </c>
      <c r="AT411" s="221" t="s">
        <v>1838</v>
      </c>
      <c r="AU411" s="215" t="s">
        <v>2270</v>
      </c>
      <c r="AV411" s="227"/>
      <c r="AW411" s="228" t="s">
        <v>4626</v>
      </c>
      <c r="AX411" s="227"/>
      <c r="AY411" s="227"/>
      <c r="AZ411" s="227"/>
      <c r="BA411" s="227"/>
      <c r="BB411" s="227"/>
      <c r="BC411" s="227"/>
      <c r="BD411" s="227"/>
      <c r="BE411" s="227"/>
      <c r="BF411" s="227"/>
      <c r="BG411" s="227"/>
      <c r="BH411" s="227"/>
      <c r="BI411" s="227"/>
      <c r="BJ411" s="227"/>
      <c r="BK411" s="227"/>
      <c r="BL411" s="227"/>
      <c r="BM411" s="227"/>
      <c r="BN411" s="227"/>
      <c r="BO411" s="227"/>
      <c r="BP411" s="227"/>
      <c r="BQ411" s="227"/>
      <c r="BR411" s="227"/>
      <c r="BS411" s="227"/>
      <c r="BT411" s="227"/>
      <c r="BU411" s="227"/>
      <c r="BV411" s="227"/>
      <c r="BW411" s="227"/>
      <c r="BX411" s="227"/>
      <c r="BY411" s="227"/>
      <c r="BZ411" s="227"/>
      <c r="CA411" s="227"/>
      <c r="CB411" s="227"/>
      <c r="CC411" s="227"/>
      <c r="CD411" s="227"/>
      <c r="CE411" s="227"/>
      <c r="CF411" s="227"/>
      <c r="CG411" s="227"/>
      <c r="CH411" s="227"/>
      <c r="CI411" s="227"/>
      <c r="CJ411" s="227"/>
      <c r="CK411" s="227"/>
      <c r="CL411" s="227"/>
      <c r="CM411" s="227"/>
      <c r="CN411" s="227"/>
      <c r="CO411" s="227"/>
      <c r="CP411" s="227"/>
      <c r="CQ411" s="227"/>
      <c r="CR411" s="227"/>
      <c r="CS411" s="227"/>
      <c r="CT411" s="227"/>
      <c r="CU411" s="227"/>
      <c r="CV411" s="227"/>
      <c r="CW411" s="227"/>
      <c r="CX411" s="227"/>
      <c r="CY411" s="227"/>
      <c r="CZ411" s="227"/>
      <c r="DA411" s="227"/>
      <c r="DB411" s="227"/>
      <c r="DC411" s="227"/>
      <c r="DD411" s="227"/>
      <c r="DE411" s="227"/>
      <c r="DF411" s="227"/>
      <c r="DG411" s="227"/>
      <c r="DH411" s="227"/>
      <c r="DI411" s="227"/>
      <c r="DJ411" s="227"/>
      <c r="DK411" s="227"/>
      <c r="DL411" s="227"/>
      <c r="DM411" s="227"/>
      <c r="DN411" s="227"/>
      <c r="DO411" s="227"/>
      <c r="DP411" s="227"/>
      <c r="DQ411" s="227"/>
      <c r="DR411" s="227"/>
      <c r="DS411" s="227"/>
      <c r="DT411" s="227"/>
      <c r="DU411" s="227"/>
      <c r="DV411" s="227"/>
      <c r="DW411" s="227"/>
      <c r="DX411" s="227"/>
      <c r="DY411" s="227"/>
      <c r="DZ411" s="227"/>
      <c r="EA411" s="227"/>
      <c r="EB411" s="227"/>
      <c r="EC411" s="227"/>
      <c r="ED411" s="227"/>
      <c r="EE411" s="227"/>
      <c r="EF411" s="227"/>
      <c r="EG411" s="227"/>
      <c r="EH411" s="227"/>
      <c r="EI411" s="227"/>
      <c r="EJ411" s="227"/>
      <c r="EK411" s="227"/>
      <c r="EL411" s="227"/>
      <c r="EM411" s="227"/>
      <c r="EN411" s="227"/>
      <c r="EO411" s="227"/>
      <c r="EP411" s="227"/>
      <c r="EQ411" s="227"/>
      <c r="ER411" s="227"/>
      <c r="ES411" s="227"/>
      <c r="ET411" s="227"/>
      <c r="EU411" s="227"/>
      <c r="EV411" s="227"/>
      <c r="EW411" s="227"/>
      <c r="EX411" s="227"/>
      <c r="EY411" s="227"/>
      <c r="EZ411" s="227"/>
      <c r="FA411" s="227"/>
      <c r="FB411" s="227"/>
      <c r="FC411" s="227"/>
      <c r="FD411" s="227"/>
      <c r="FE411" s="227"/>
      <c r="FF411" s="227"/>
      <c r="FG411" s="227"/>
      <c r="FH411" s="227"/>
      <c r="FI411" s="227"/>
      <c r="FJ411" s="227"/>
      <c r="FK411" s="227"/>
      <c r="FL411" s="227"/>
      <c r="FM411" s="227"/>
      <c r="FN411" s="227"/>
      <c r="FO411" s="227"/>
      <c r="FP411" s="227"/>
      <c r="FQ411" s="227"/>
      <c r="FR411" s="227"/>
      <c r="FS411" s="227"/>
      <c r="FT411" s="227"/>
      <c r="FU411" s="227"/>
      <c r="FV411" s="227"/>
      <c r="FW411" s="227"/>
      <c r="FX411" s="227"/>
      <c r="FY411" s="227"/>
      <c r="FZ411" s="227"/>
      <c r="GA411" s="227"/>
      <c r="GB411" s="227"/>
      <c r="GC411" s="227"/>
      <c r="GD411" s="227"/>
      <c r="GE411" s="227"/>
      <c r="GF411" s="227"/>
      <c r="GG411" s="227"/>
      <c r="GH411" s="227"/>
      <c r="GI411" s="227"/>
      <c r="GJ411" s="227"/>
      <c r="GK411" s="227"/>
      <c r="GL411" s="227"/>
      <c r="GM411" s="227"/>
      <c r="GN411" s="227"/>
      <c r="GO411" s="227"/>
      <c r="GP411" s="227"/>
      <c r="GQ411" s="227"/>
      <c r="GR411" s="227"/>
      <c r="GS411" s="227"/>
      <c r="GT411" s="227"/>
      <c r="GU411" s="227"/>
      <c r="GV411" s="227"/>
      <c r="GW411" s="227"/>
      <c r="GX411" s="227"/>
      <c r="GY411" s="227"/>
      <c r="GZ411" s="227"/>
      <c r="HA411" s="227"/>
      <c r="HB411" s="227"/>
      <c r="HC411" s="227"/>
      <c r="HD411" s="227"/>
      <c r="HE411" s="227"/>
      <c r="HF411" s="227"/>
      <c r="HG411" s="227"/>
      <c r="HH411" s="227"/>
      <c r="HI411" s="227"/>
      <c r="HJ411" s="227"/>
      <c r="HK411" s="227"/>
      <c r="HL411" s="227"/>
      <c r="HM411" s="227"/>
      <c r="HN411" s="227"/>
      <c r="HO411" s="227"/>
      <c r="HP411" s="227"/>
      <c r="HQ411" s="227"/>
      <c r="HR411" s="227"/>
      <c r="HS411" s="227"/>
      <c r="HT411" s="227"/>
      <c r="HU411" s="227"/>
      <c r="HV411" s="227"/>
      <c r="HW411" s="227"/>
      <c r="HX411" s="227"/>
      <c r="HY411" s="227"/>
      <c r="HZ411" s="227"/>
      <c r="IA411" s="227"/>
      <c r="IB411" s="227"/>
      <c r="IC411" s="227"/>
      <c r="ID411" s="227"/>
      <c r="IE411" s="227"/>
      <c r="IF411" s="227"/>
      <c r="IG411" s="227"/>
      <c r="IH411" s="227"/>
      <c r="II411" s="227"/>
      <c r="IJ411" s="227"/>
      <c r="IK411" s="227"/>
      <c r="IL411" s="227"/>
      <c r="IM411" s="227"/>
      <c r="IN411" s="227"/>
      <c r="IO411" s="227"/>
      <c r="IP411" s="227"/>
      <c r="IQ411" s="227"/>
      <c r="IR411" s="227"/>
      <c r="IS411" s="227"/>
      <c r="IT411" s="227"/>
      <c r="IU411" s="227"/>
      <c r="IV411" s="227"/>
      <c r="IW411" s="227"/>
      <c r="IX411" s="227"/>
      <c r="IY411" s="227"/>
      <c r="IZ411" s="227"/>
      <c r="JA411" s="227"/>
      <c r="JB411" s="227"/>
      <c r="JC411" s="227"/>
      <c r="JD411" s="227"/>
      <c r="JE411" s="227"/>
      <c r="JF411" s="227"/>
      <c r="JG411" s="227"/>
      <c r="JH411" s="227"/>
    </row>
    <row r="412" spans="1:268" s="227" customFormat="1" ht="24" customHeight="1">
      <c r="A412" s="211">
        <v>411</v>
      </c>
      <c r="B412" s="284" t="s">
        <v>413</v>
      </c>
      <c r="C412" s="284"/>
      <c r="D412" s="213">
        <v>8018750960</v>
      </c>
      <c r="E412" s="214" t="s">
        <v>3978</v>
      </c>
      <c r="F412" s="286" t="s">
        <v>1628</v>
      </c>
      <c r="G412" s="215" t="s">
        <v>1793</v>
      </c>
      <c r="H412" s="218" t="s">
        <v>4426</v>
      </c>
      <c r="I412" s="248" t="e">
        <f>VLOOKUP(D412,#REF!,3,0)</f>
        <v>#REF!</v>
      </c>
      <c r="J412" s="216"/>
      <c r="K412" s="216" t="e">
        <v>#N/A</v>
      </c>
      <c r="L412" s="213"/>
      <c r="M412" s="217" t="s">
        <v>4626</v>
      </c>
      <c r="N412" s="217"/>
      <c r="O412" s="213" t="s">
        <v>4596</v>
      </c>
      <c r="P412" s="213" t="s">
        <v>4689</v>
      </c>
      <c r="Q412" s="213" t="e">
        <v>#N/A</v>
      </c>
      <c r="R412" s="219" t="s">
        <v>1470</v>
      </c>
      <c r="S412" s="220"/>
      <c r="T412" s="215"/>
      <c r="U412" s="213" t="s">
        <v>4715</v>
      </c>
      <c r="V412" s="213" t="e">
        <v>#N/A</v>
      </c>
      <c r="W412" s="213"/>
      <c r="X412" s="221" t="s">
        <v>4</v>
      </c>
      <c r="Y412" s="222" t="s">
        <v>2301</v>
      </c>
      <c r="Z412" s="217" t="s">
        <v>4742</v>
      </c>
      <c r="AA412" s="223" t="s">
        <v>4683</v>
      </c>
      <c r="AB412" s="223"/>
      <c r="AC412" s="241" t="s">
        <v>412</v>
      </c>
      <c r="AD412" s="242" t="s">
        <v>1724</v>
      </c>
      <c r="AE412" s="224"/>
      <c r="AF412" s="242" t="s">
        <v>1724</v>
      </c>
      <c r="AG412" s="219" t="s">
        <v>1470</v>
      </c>
      <c r="AH412" s="224"/>
      <c r="AI412" s="215" t="s">
        <v>1629</v>
      </c>
      <c r="AJ412" s="219"/>
      <c r="AK412" s="224"/>
      <c r="AL412" s="219" t="s">
        <v>410</v>
      </c>
      <c r="AM412" s="285">
        <v>43234.60543880787</v>
      </c>
      <c r="AN412" s="219" t="s">
        <v>1794</v>
      </c>
      <c r="AO412" s="221">
        <v>43354</v>
      </c>
      <c r="AP412" s="226" t="s">
        <v>2476</v>
      </c>
      <c r="AQ412" s="226">
        <v>3117824</v>
      </c>
      <c r="AR412" s="212"/>
      <c r="AS412" s="215"/>
      <c r="AT412" s="221" t="s">
        <v>1802</v>
      </c>
      <c r="AU412" s="219"/>
      <c r="AW412" s="228" t="s">
        <v>4626</v>
      </c>
    </row>
    <row r="413" spans="1:268" s="337" customFormat="1" ht="42.75" customHeight="1">
      <c r="A413" s="211">
        <v>412</v>
      </c>
      <c r="B413" s="233" t="s">
        <v>145</v>
      </c>
      <c r="C413" s="233"/>
      <c r="D413" s="213" t="s">
        <v>146</v>
      </c>
      <c r="E413" s="214" t="s">
        <v>2355</v>
      </c>
      <c r="F413" s="215" t="s">
        <v>1689</v>
      </c>
      <c r="G413" s="215" t="s">
        <v>1622</v>
      </c>
      <c r="H413" s="218" t="s">
        <v>4426</v>
      </c>
      <c r="I413" s="248" t="e">
        <f>VLOOKUP(D413,#REF!,3,0)</f>
        <v>#REF!</v>
      </c>
      <c r="J413" s="216"/>
      <c r="K413" s="216" t="e">
        <v>#N/A</v>
      </c>
      <c r="L413" s="213"/>
      <c r="M413" s="217" t="s">
        <v>4626</v>
      </c>
      <c r="N413" s="217"/>
      <c r="O413" s="213" t="s">
        <v>4596</v>
      </c>
      <c r="P413" s="213" t="s">
        <v>4689</v>
      </c>
      <c r="Q413" s="213" t="e">
        <v>#N/A</v>
      </c>
      <c r="R413" s="215" t="s">
        <v>3172</v>
      </c>
      <c r="S413" s="220"/>
      <c r="T413" s="215"/>
      <c r="U413" s="213" t="s">
        <v>4715</v>
      </c>
      <c r="V413" s="213" t="e">
        <v>#N/A</v>
      </c>
      <c r="W413" s="213"/>
      <c r="X413" s="221" t="s">
        <v>4</v>
      </c>
      <c r="Y413" s="222" t="s">
        <v>2311</v>
      </c>
      <c r="Z413" s="217" t="s">
        <v>4742</v>
      </c>
      <c r="AA413" s="223" t="s">
        <v>2520</v>
      </c>
      <c r="AB413" s="223"/>
      <c r="AC413" s="233" t="s">
        <v>45</v>
      </c>
      <c r="AD413" s="215" t="s">
        <v>1714</v>
      </c>
      <c r="AE413" s="224"/>
      <c r="AF413" s="215" t="s">
        <v>1714</v>
      </c>
      <c r="AG413" s="215" t="s">
        <v>3172</v>
      </c>
      <c r="AH413" s="224"/>
      <c r="AI413" s="215" t="s">
        <v>1624</v>
      </c>
      <c r="AJ413" s="215"/>
      <c r="AK413" s="224"/>
      <c r="AL413" s="233" t="s">
        <v>2809</v>
      </c>
      <c r="AM413" s="234"/>
      <c r="AN413" s="241" t="s">
        <v>1809</v>
      </c>
      <c r="AO413" s="221">
        <v>43424</v>
      </c>
      <c r="AP413" s="226" t="s">
        <v>3177</v>
      </c>
      <c r="AQ413" s="226" t="s">
        <v>3178</v>
      </c>
      <c r="AR413" s="212"/>
      <c r="AS413" s="215"/>
      <c r="AT413" s="221" t="s">
        <v>1838</v>
      </c>
      <c r="AU413" s="215"/>
      <c r="AV413" s="227"/>
      <c r="AW413" s="228" t="s">
        <v>4626</v>
      </c>
      <c r="AX413" s="227"/>
      <c r="AY413" s="227"/>
      <c r="AZ413" s="227"/>
      <c r="BA413" s="227"/>
      <c r="BB413" s="227"/>
      <c r="BC413" s="227"/>
      <c r="BD413" s="227"/>
      <c r="BE413" s="227"/>
      <c r="BF413" s="227"/>
      <c r="BG413" s="227"/>
      <c r="BH413" s="227"/>
      <c r="BI413" s="227"/>
      <c r="BJ413" s="227"/>
      <c r="BK413" s="227"/>
      <c r="BL413" s="227"/>
      <c r="BM413" s="227"/>
      <c r="BN413" s="227"/>
      <c r="BO413" s="227"/>
      <c r="BP413" s="227"/>
      <c r="BQ413" s="227"/>
      <c r="BR413" s="227"/>
      <c r="BS413" s="227"/>
      <c r="BT413" s="227"/>
      <c r="BU413" s="227"/>
      <c r="BV413" s="227"/>
      <c r="BW413" s="227"/>
      <c r="BX413" s="227"/>
      <c r="BY413" s="227"/>
      <c r="BZ413" s="227"/>
      <c r="CA413" s="227"/>
      <c r="CB413" s="227"/>
      <c r="CC413" s="227"/>
      <c r="CD413" s="227"/>
      <c r="CE413" s="227"/>
      <c r="CF413" s="227"/>
      <c r="CG413" s="227"/>
      <c r="CH413" s="227"/>
      <c r="CI413" s="227"/>
      <c r="CJ413" s="227"/>
      <c r="CK413" s="227"/>
      <c r="CL413" s="227"/>
      <c r="CM413" s="227"/>
      <c r="CN413" s="227"/>
      <c r="CO413" s="227"/>
      <c r="CP413" s="227"/>
      <c r="CQ413" s="227"/>
      <c r="CR413" s="227"/>
      <c r="CS413" s="227"/>
      <c r="CT413" s="227"/>
      <c r="CU413" s="227"/>
      <c r="CV413" s="227"/>
      <c r="CW413" s="227"/>
      <c r="CX413" s="227"/>
      <c r="CY413" s="227"/>
      <c r="CZ413" s="227"/>
      <c r="DA413" s="227"/>
      <c r="DB413" s="227"/>
      <c r="DC413" s="227"/>
      <c r="DD413" s="227"/>
      <c r="DE413" s="227"/>
      <c r="DF413" s="227"/>
      <c r="DG413" s="227"/>
      <c r="DH413" s="227"/>
      <c r="DI413" s="227"/>
      <c r="DJ413" s="227"/>
      <c r="DK413" s="227"/>
      <c r="DL413" s="227"/>
      <c r="DM413" s="227"/>
      <c r="DN413" s="227"/>
      <c r="DO413" s="227"/>
      <c r="DP413" s="227"/>
      <c r="DQ413" s="227"/>
      <c r="DR413" s="227"/>
      <c r="DS413" s="227"/>
      <c r="DT413" s="227"/>
      <c r="DU413" s="227"/>
      <c r="DV413" s="227"/>
      <c r="DW413" s="227"/>
      <c r="DX413" s="227"/>
      <c r="DY413" s="227"/>
      <c r="DZ413" s="227"/>
      <c r="EA413" s="227"/>
      <c r="EB413" s="227"/>
      <c r="EC413" s="227"/>
      <c r="ED413" s="227"/>
      <c r="EE413" s="227"/>
      <c r="EF413" s="227"/>
      <c r="EG413" s="227"/>
      <c r="EH413" s="227"/>
      <c r="EI413" s="227"/>
      <c r="EJ413" s="227"/>
      <c r="EK413" s="227"/>
      <c r="EL413" s="227"/>
      <c r="EM413" s="227"/>
      <c r="EN413" s="227"/>
      <c r="EO413" s="227"/>
      <c r="EP413" s="227"/>
      <c r="EQ413" s="227"/>
      <c r="ER413" s="227"/>
      <c r="ES413" s="227"/>
      <c r="ET413" s="227"/>
      <c r="EU413" s="227"/>
      <c r="EV413" s="227"/>
      <c r="EW413" s="227"/>
      <c r="EX413" s="227"/>
      <c r="EY413" s="227"/>
      <c r="EZ413" s="227"/>
      <c r="FA413" s="227"/>
      <c r="FB413" s="227"/>
      <c r="FC413" s="227"/>
      <c r="FD413" s="227"/>
      <c r="FE413" s="227"/>
      <c r="FF413" s="227"/>
      <c r="FG413" s="227"/>
      <c r="FH413" s="227"/>
      <c r="FI413" s="227"/>
      <c r="FJ413" s="227"/>
      <c r="FK413" s="227"/>
      <c r="FL413" s="227"/>
      <c r="FM413" s="227"/>
      <c r="FN413" s="227"/>
      <c r="FO413" s="227"/>
      <c r="FP413" s="227"/>
      <c r="FQ413" s="227"/>
      <c r="FR413" s="227"/>
      <c r="FS413" s="227"/>
      <c r="FT413" s="227"/>
      <c r="FU413" s="227"/>
      <c r="FV413" s="227"/>
      <c r="FW413" s="227"/>
      <c r="FX413" s="227"/>
      <c r="FY413" s="227"/>
      <c r="FZ413" s="227"/>
      <c r="GA413" s="227"/>
      <c r="GB413" s="227"/>
      <c r="GC413" s="227"/>
      <c r="GD413" s="227"/>
      <c r="GE413" s="227"/>
      <c r="GF413" s="227"/>
      <c r="GG413" s="227"/>
      <c r="GH413" s="227"/>
      <c r="GI413" s="227"/>
      <c r="GJ413" s="227"/>
      <c r="GK413" s="227"/>
      <c r="GL413" s="227"/>
      <c r="GM413" s="227"/>
      <c r="GN413" s="227"/>
      <c r="GO413" s="227"/>
      <c r="GP413" s="227"/>
      <c r="GQ413" s="227"/>
      <c r="GR413" s="227"/>
      <c r="GS413" s="227"/>
      <c r="GT413" s="227"/>
      <c r="GU413" s="227"/>
      <c r="GV413" s="227"/>
      <c r="GW413" s="227"/>
      <c r="GX413" s="227"/>
      <c r="GY413" s="227"/>
      <c r="GZ413" s="227"/>
      <c r="HA413" s="227"/>
      <c r="HB413" s="227"/>
      <c r="HC413" s="227"/>
      <c r="HD413" s="227"/>
      <c r="HE413" s="227"/>
      <c r="HF413" s="227"/>
      <c r="HG413" s="227"/>
      <c r="HH413" s="227"/>
      <c r="HI413" s="227"/>
      <c r="HJ413" s="227"/>
      <c r="HK413" s="227"/>
      <c r="HL413" s="227"/>
      <c r="HM413" s="227"/>
      <c r="HN413" s="227"/>
      <c r="HO413" s="227"/>
      <c r="HP413" s="227"/>
      <c r="HQ413" s="227"/>
      <c r="HR413" s="227"/>
      <c r="HS413" s="227"/>
      <c r="HT413" s="227"/>
      <c r="HU413" s="227"/>
      <c r="HV413" s="227"/>
      <c r="HW413" s="227"/>
      <c r="HX413" s="227"/>
      <c r="HY413" s="227"/>
      <c r="HZ413" s="227"/>
      <c r="IA413" s="227"/>
      <c r="IB413" s="227"/>
      <c r="IC413" s="227"/>
      <c r="ID413" s="227"/>
      <c r="IE413" s="227"/>
      <c r="IF413" s="227"/>
      <c r="IG413" s="227"/>
      <c r="IH413" s="227"/>
      <c r="II413" s="227"/>
      <c r="IJ413" s="227"/>
      <c r="IK413" s="227"/>
      <c r="IL413" s="227"/>
      <c r="IM413" s="227"/>
      <c r="IN413" s="227"/>
      <c r="IO413" s="227"/>
      <c r="IP413" s="227"/>
      <c r="IQ413" s="227"/>
      <c r="IR413" s="227"/>
      <c r="IS413" s="227"/>
      <c r="IT413" s="227"/>
      <c r="IU413" s="227"/>
      <c r="IV413" s="227"/>
      <c r="IW413" s="227"/>
      <c r="IX413" s="227"/>
      <c r="IY413" s="227"/>
      <c r="IZ413" s="227"/>
      <c r="JA413" s="227"/>
      <c r="JB413" s="227"/>
      <c r="JC413" s="227"/>
      <c r="JD413" s="227"/>
      <c r="JE413" s="227"/>
      <c r="JF413" s="227"/>
      <c r="JG413" s="227"/>
      <c r="JH413" s="227"/>
    </row>
    <row r="414" spans="1:268" s="362" customFormat="1" ht="35.25" customHeight="1">
      <c r="A414" s="211">
        <v>413</v>
      </c>
      <c r="B414" s="255" t="s">
        <v>415</v>
      </c>
      <c r="C414" s="255"/>
      <c r="D414" s="213" t="s">
        <v>416</v>
      </c>
      <c r="E414" s="214" t="s">
        <v>3973</v>
      </c>
      <c r="F414" s="240" t="s">
        <v>1628</v>
      </c>
      <c r="G414" s="215" t="s">
        <v>1793</v>
      </c>
      <c r="H414" s="218" t="s">
        <v>4426</v>
      </c>
      <c r="I414" s="248" t="e">
        <f>VLOOKUP(D414,#REF!,3,0)</f>
        <v>#REF!</v>
      </c>
      <c r="J414" s="216"/>
      <c r="K414" s="216" t="e">
        <v>#N/A</v>
      </c>
      <c r="L414" s="213"/>
      <c r="M414" s="217" t="s">
        <v>4626</v>
      </c>
      <c r="N414" s="217"/>
      <c r="O414" s="213" t="s">
        <v>4596</v>
      </c>
      <c r="P414" s="213" t="s">
        <v>4689</v>
      </c>
      <c r="Q414" s="213" t="e">
        <v>#N/A</v>
      </c>
      <c r="R414" s="219" t="s">
        <v>1470</v>
      </c>
      <c r="S414" s="220"/>
      <c r="T414" s="215"/>
      <c r="U414" s="213" t="s">
        <v>4715</v>
      </c>
      <c r="V414" s="213" t="e">
        <v>#N/A</v>
      </c>
      <c r="W414" s="213"/>
      <c r="X414" s="221" t="s">
        <v>4</v>
      </c>
      <c r="Y414" s="222" t="s">
        <v>2301</v>
      </c>
      <c r="Z414" s="217" t="s">
        <v>4742</v>
      </c>
      <c r="AA414" s="223" t="s">
        <v>4683</v>
      </c>
      <c r="AB414" s="223"/>
      <c r="AC414" s="241" t="s">
        <v>412</v>
      </c>
      <c r="AD414" s="242" t="s">
        <v>1724</v>
      </c>
      <c r="AE414" s="224"/>
      <c r="AF414" s="242" t="s">
        <v>1724</v>
      </c>
      <c r="AG414" s="219" t="s">
        <v>1470</v>
      </c>
      <c r="AH414" s="224"/>
      <c r="AI414" s="215" t="s">
        <v>1629</v>
      </c>
      <c r="AJ414" s="215"/>
      <c r="AK414" s="224"/>
      <c r="AL414" s="215" t="s">
        <v>417</v>
      </c>
      <c r="AM414" s="256">
        <v>43230.160463738423</v>
      </c>
      <c r="AN414" s="215" t="s">
        <v>1794</v>
      </c>
      <c r="AO414" s="221">
        <v>43354</v>
      </c>
      <c r="AP414" s="226" t="s">
        <v>2707</v>
      </c>
      <c r="AQ414" s="226" t="s">
        <v>2708</v>
      </c>
      <c r="AR414" s="212"/>
      <c r="AS414" s="215" t="s">
        <v>1819</v>
      </c>
      <c r="AT414" s="221" t="s">
        <v>1802</v>
      </c>
      <c r="AU414" s="215"/>
      <c r="AV414" s="227"/>
      <c r="AW414" s="228" t="s">
        <v>4626</v>
      </c>
      <c r="AX414" s="227"/>
      <c r="AY414" s="227"/>
      <c r="AZ414" s="227"/>
      <c r="BA414" s="227"/>
      <c r="BB414" s="227"/>
      <c r="BC414" s="227"/>
      <c r="BD414" s="227"/>
      <c r="BE414" s="227"/>
      <c r="BF414" s="227"/>
      <c r="BG414" s="227"/>
      <c r="BH414" s="227"/>
      <c r="BI414" s="227"/>
      <c r="BJ414" s="227"/>
      <c r="BK414" s="227"/>
      <c r="BL414" s="227"/>
      <c r="BM414" s="227"/>
      <c r="BN414" s="227"/>
      <c r="BO414" s="227"/>
      <c r="BP414" s="227"/>
      <c r="BQ414" s="227"/>
      <c r="BR414" s="227"/>
      <c r="BS414" s="227"/>
      <c r="BT414" s="227"/>
      <c r="BU414" s="227"/>
      <c r="BV414" s="227"/>
      <c r="BW414" s="227"/>
      <c r="BX414" s="227"/>
      <c r="BY414" s="227"/>
      <c r="BZ414" s="227"/>
      <c r="CA414" s="227"/>
      <c r="CB414" s="227"/>
      <c r="CC414" s="227"/>
      <c r="CD414" s="227"/>
      <c r="CE414" s="227"/>
      <c r="CF414" s="227"/>
      <c r="CG414" s="227"/>
      <c r="CH414" s="227"/>
      <c r="CI414" s="227"/>
      <c r="CJ414" s="227"/>
      <c r="CK414" s="227"/>
      <c r="CL414" s="227"/>
      <c r="CM414" s="227"/>
      <c r="CN414" s="227"/>
      <c r="CO414" s="227"/>
      <c r="CP414" s="227"/>
      <c r="CQ414" s="227"/>
      <c r="CR414" s="227"/>
      <c r="CS414" s="227"/>
      <c r="CT414" s="227"/>
      <c r="CU414" s="227"/>
      <c r="CV414" s="227"/>
      <c r="CW414" s="227"/>
      <c r="CX414" s="227"/>
      <c r="CY414" s="227"/>
      <c r="CZ414" s="227"/>
      <c r="DA414" s="227"/>
      <c r="DB414" s="227"/>
      <c r="DC414" s="227"/>
      <c r="DD414" s="227"/>
      <c r="DE414" s="227"/>
      <c r="DF414" s="227"/>
      <c r="DG414" s="227"/>
      <c r="DH414" s="227"/>
      <c r="DI414" s="227"/>
      <c r="DJ414" s="227"/>
      <c r="DK414" s="227"/>
      <c r="DL414" s="227"/>
      <c r="DM414" s="227"/>
      <c r="DN414" s="227"/>
      <c r="DO414" s="227"/>
      <c r="DP414" s="227"/>
      <c r="DQ414" s="227"/>
      <c r="DR414" s="227"/>
      <c r="DS414" s="227"/>
      <c r="DT414" s="227"/>
      <c r="DU414" s="227"/>
      <c r="DV414" s="227"/>
      <c r="DW414" s="227"/>
      <c r="DX414" s="227"/>
      <c r="DY414" s="227"/>
      <c r="DZ414" s="227"/>
      <c r="EA414" s="227"/>
      <c r="EB414" s="227"/>
      <c r="EC414" s="227"/>
      <c r="ED414" s="227"/>
      <c r="EE414" s="227"/>
      <c r="EF414" s="227"/>
      <c r="EG414" s="227"/>
      <c r="EH414" s="227"/>
      <c r="EI414" s="227"/>
      <c r="EJ414" s="227"/>
      <c r="EK414" s="227"/>
      <c r="EL414" s="227"/>
      <c r="EM414" s="227"/>
      <c r="EN414" s="227"/>
      <c r="EO414" s="227"/>
      <c r="EP414" s="227"/>
      <c r="EQ414" s="227"/>
      <c r="ER414" s="227"/>
      <c r="ES414" s="227"/>
      <c r="ET414" s="227"/>
      <c r="EU414" s="227"/>
      <c r="EV414" s="227"/>
      <c r="EW414" s="227"/>
      <c r="EX414" s="227"/>
      <c r="EY414" s="227"/>
      <c r="EZ414" s="227"/>
      <c r="FA414" s="227"/>
      <c r="FB414" s="227"/>
      <c r="FC414" s="227"/>
      <c r="FD414" s="227"/>
      <c r="FE414" s="227"/>
      <c r="FF414" s="227"/>
      <c r="FG414" s="227"/>
      <c r="FH414" s="227"/>
      <c r="FI414" s="227"/>
      <c r="FJ414" s="227"/>
      <c r="FK414" s="227"/>
      <c r="FL414" s="227"/>
      <c r="FM414" s="227"/>
      <c r="FN414" s="227"/>
      <c r="FO414" s="227"/>
      <c r="FP414" s="227"/>
      <c r="FQ414" s="227"/>
      <c r="FR414" s="227"/>
      <c r="FS414" s="227"/>
      <c r="FT414" s="227"/>
      <c r="FU414" s="227"/>
      <c r="FV414" s="227"/>
      <c r="FW414" s="227"/>
      <c r="FX414" s="227"/>
      <c r="FY414" s="227"/>
      <c r="FZ414" s="227"/>
      <c r="GA414" s="227"/>
      <c r="GB414" s="227"/>
      <c r="GC414" s="227"/>
      <c r="GD414" s="227"/>
      <c r="GE414" s="227"/>
      <c r="GF414" s="227"/>
      <c r="GG414" s="227"/>
      <c r="GH414" s="227"/>
      <c r="GI414" s="227"/>
      <c r="GJ414" s="227"/>
      <c r="GK414" s="227"/>
      <c r="GL414" s="227"/>
      <c r="GM414" s="227"/>
      <c r="GN414" s="227"/>
      <c r="GO414" s="227"/>
      <c r="GP414" s="227"/>
      <c r="GQ414" s="227"/>
      <c r="GR414" s="227"/>
      <c r="GS414" s="227"/>
      <c r="GT414" s="227"/>
      <c r="GU414" s="227"/>
      <c r="GV414" s="227"/>
      <c r="GW414" s="227"/>
      <c r="GX414" s="227"/>
      <c r="GY414" s="227"/>
      <c r="GZ414" s="227"/>
      <c r="HA414" s="227"/>
      <c r="HB414" s="227"/>
      <c r="HC414" s="227"/>
      <c r="HD414" s="227"/>
      <c r="HE414" s="227"/>
      <c r="HF414" s="227"/>
      <c r="HG414" s="227"/>
      <c r="HH414" s="227"/>
      <c r="HI414" s="227"/>
      <c r="HJ414" s="227"/>
      <c r="HK414" s="227"/>
      <c r="HL414" s="227"/>
      <c r="HM414" s="227"/>
      <c r="HN414" s="227"/>
      <c r="HO414" s="227"/>
      <c r="HP414" s="227"/>
      <c r="HQ414" s="227"/>
      <c r="HR414" s="227"/>
      <c r="HS414" s="227"/>
      <c r="HT414" s="227"/>
      <c r="HU414" s="227"/>
      <c r="HV414" s="227"/>
      <c r="HW414" s="227"/>
      <c r="HX414" s="227"/>
      <c r="HY414" s="227"/>
      <c r="HZ414" s="227"/>
      <c r="IA414" s="227"/>
      <c r="IB414" s="227"/>
      <c r="IC414" s="227"/>
      <c r="ID414" s="227"/>
      <c r="IE414" s="227"/>
      <c r="IF414" s="227"/>
      <c r="IG414" s="227"/>
      <c r="IH414" s="227"/>
      <c r="II414" s="227"/>
      <c r="IJ414" s="227"/>
      <c r="IK414" s="227"/>
      <c r="IL414" s="227"/>
      <c r="IM414" s="227"/>
      <c r="IN414" s="227"/>
      <c r="IO414" s="227"/>
      <c r="IP414" s="227"/>
      <c r="IQ414" s="227"/>
      <c r="IR414" s="227"/>
      <c r="IS414" s="227"/>
      <c r="IT414" s="227"/>
      <c r="IU414" s="227"/>
      <c r="IV414" s="227"/>
      <c r="IW414" s="227"/>
      <c r="IX414" s="227"/>
      <c r="IY414" s="227"/>
      <c r="IZ414" s="227"/>
      <c r="JA414" s="227"/>
      <c r="JB414" s="227"/>
      <c r="JC414" s="227"/>
      <c r="JD414" s="227"/>
      <c r="JE414" s="227"/>
      <c r="JF414" s="227"/>
      <c r="JG414" s="227"/>
      <c r="JH414" s="227"/>
    </row>
    <row r="415" spans="1:268" s="363" customFormat="1" ht="24" customHeight="1">
      <c r="A415" s="211">
        <v>414</v>
      </c>
      <c r="B415" s="233" t="s">
        <v>219</v>
      </c>
      <c r="C415" s="233"/>
      <c r="D415" s="213" t="s">
        <v>218</v>
      </c>
      <c r="E415" s="214" t="s">
        <v>2479</v>
      </c>
      <c r="F415" s="215" t="s">
        <v>1689</v>
      </c>
      <c r="G415" s="215" t="s">
        <v>1622</v>
      </c>
      <c r="H415" s="218" t="s">
        <v>4426</v>
      </c>
      <c r="I415" s="248" t="e">
        <f>VLOOKUP(D415,#REF!,3,0)</f>
        <v>#REF!</v>
      </c>
      <c r="J415" s="216"/>
      <c r="K415" s="216" t="e">
        <v>#N/A</v>
      </c>
      <c r="L415" s="213"/>
      <c r="M415" s="217" t="s">
        <v>4626</v>
      </c>
      <c r="N415" s="217"/>
      <c r="O415" s="213" t="s">
        <v>4596</v>
      </c>
      <c r="P415" s="213" t="s">
        <v>4689</v>
      </c>
      <c r="Q415" s="213" t="e">
        <v>#N/A</v>
      </c>
      <c r="R415" s="215" t="s">
        <v>3172</v>
      </c>
      <c r="S415" s="220"/>
      <c r="T415" s="215"/>
      <c r="U415" s="213" t="s">
        <v>4715</v>
      </c>
      <c r="V415" s="213" t="e">
        <v>#N/A</v>
      </c>
      <c r="W415" s="213"/>
      <c r="X415" s="221" t="s">
        <v>4</v>
      </c>
      <c r="Y415" s="222" t="s">
        <v>2311</v>
      </c>
      <c r="Z415" s="217" t="s">
        <v>4742</v>
      </c>
      <c r="AA415" s="223" t="s">
        <v>2520</v>
      </c>
      <c r="AB415" s="223"/>
      <c r="AC415" s="233" t="s">
        <v>45</v>
      </c>
      <c r="AD415" s="215" t="s">
        <v>1714</v>
      </c>
      <c r="AE415" s="224"/>
      <c r="AF415" s="215" t="s">
        <v>1714</v>
      </c>
      <c r="AG415" s="215" t="s">
        <v>3172</v>
      </c>
      <c r="AH415" s="224"/>
      <c r="AI415" s="215" t="s">
        <v>1624</v>
      </c>
      <c r="AJ415" s="215"/>
      <c r="AK415" s="224"/>
      <c r="AL415" s="233" t="s">
        <v>2809</v>
      </c>
      <c r="AM415" s="234"/>
      <c r="AN415" s="241" t="s">
        <v>1809</v>
      </c>
      <c r="AO415" s="221">
        <v>43426</v>
      </c>
      <c r="AP415" s="226" t="s">
        <v>3179</v>
      </c>
      <c r="AQ415" s="226" t="s">
        <v>3180</v>
      </c>
      <c r="AR415" s="212"/>
      <c r="AS415" s="215" t="s">
        <v>1819</v>
      </c>
      <c r="AT415" s="221" t="s">
        <v>1838</v>
      </c>
      <c r="AU415" s="215" t="s">
        <v>2270</v>
      </c>
      <c r="AV415" s="227"/>
      <c r="AW415" s="228" t="s">
        <v>4626</v>
      </c>
      <c r="AX415" s="227"/>
      <c r="AY415" s="227"/>
      <c r="AZ415" s="227"/>
      <c r="BA415" s="227"/>
      <c r="BB415" s="227"/>
      <c r="BC415" s="227"/>
      <c r="BD415" s="227"/>
      <c r="BE415" s="227"/>
      <c r="BF415" s="227"/>
      <c r="BG415" s="227"/>
      <c r="BH415" s="227"/>
      <c r="BI415" s="227"/>
      <c r="BJ415" s="227"/>
      <c r="BK415" s="227"/>
      <c r="BL415" s="227"/>
      <c r="BM415" s="227"/>
      <c r="BN415" s="227"/>
      <c r="BO415" s="227"/>
      <c r="BP415" s="227"/>
      <c r="BQ415" s="227"/>
      <c r="BR415" s="227"/>
      <c r="BS415" s="227"/>
      <c r="BT415" s="227"/>
      <c r="BU415" s="227"/>
      <c r="BV415" s="227"/>
      <c r="BW415" s="227"/>
      <c r="BX415" s="227"/>
      <c r="BY415" s="227"/>
      <c r="BZ415" s="227"/>
      <c r="CA415" s="227"/>
      <c r="CB415" s="227"/>
      <c r="CC415" s="227"/>
      <c r="CD415" s="227"/>
      <c r="CE415" s="227"/>
      <c r="CF415" s="227"/>
      <c r="CG415" s="227"/>
      <c r="CH415" s="227"/>
      <c r="CI415" s="227"/>
      <c r="CJ415" s="227"/>
      <c r="CK415" s="227"/>
      <c r="CL415" s="227"/>
      <c r="CM415" s="227"/>
      <c r="CN415" s="227"/>
      <c r="CO415" s="227"/>
      <c r="CP415" s="227"/>
      <c r="CQ415" s="227"/>
      <c r="CR415" s="227"/>
      <c r="CS415" s="227"/>
      <c r="CT415" s="227"/>
      <c r="CU415" s="227"/>
      <c r="CV415" s="227"/>
      <c r="CW415" s="227"/>
      <c r="CX415" s="227"/>
      <c r="CY415" s="227"/>
      <c r="CZ415" s="227"/>
      <c r="DA415" s="227"/>
      <c r="DB415" s="227"/>
      <c r="DC415" s="227"/>
      <c r="DD415" s="227"/>
      <c r="DE415" s="227"/>
      <c r="DF415" s="227"/>
      <c r="DG415" s="227"/>
      <c r="DH415" s="227"/>
      <c r="DI415" s="227"/>
      <c r="DJ415" s="227"/>
      <c r="DK415" s="227"/>
      <c r="DL415" s="227"/>
      <c r="DM415" s="227"/>
      <c r="DN415" s="227"/>
      <c r="DO415" s="227"/>
      <c r="DP415" s="227"/>
      <c r="DQ415" s="227"/>
      <c r="DR415" s="227"/>
      <c r="DS415" s="227"/>
      <c r="DT415" s="227"/>
      <c r="DU415" s="227"/>
      <c r="DV415" s="227"/>
      <c r="DW415" s="227"/>
      <c r="DX415" s="227"/>
      <c r="DY415" s="227"/>
      <c r="DZ415" s="227"/>
      <c r="EA415" s="227"/>
      <c r="EB415" s="227"/>
      <c r="EC415" s="227"/>
      <c r="ED415" s="227"/>
      <c r="EE415" s="227"/>
      <c r="EF415" s="227"/>
      <c r="EG415" s="227"/>
      <c r="EH415" s="227"/>
      <c r="EI415" s="227"/>
      <c r="EJ415" s="227"/>
      <c r="EK415" s="227"/>
      <c r="EL415" s="227"/>
      <c r="EM415" s="227"/>
      <c r="EN415" s="227"/>
      <c r="EO415" s="227"/>
      <c r="EP415" s="227"/>
      <c r="EQ415" s="227"/>
      <c r="ER415" s="227"/>
      <c r="ES415" s="227"/>
      <c r="ET415" s="227"/>
      <c r="EU415" s="227"/>
      <c r="EV415" s="227"/>
      <c r="EW415" s="227"/>
      <c r="EX415" s="227"/>
      <c r="EY415" s="227"/>
      <c r="EZ415" s="227"/>
      <c r="FA415" s="227"/>
      <c r="FB415" s="227"/>
      <c r="FC415" s="227"/>
      <c r="FD415" s="227"/>
      <c r="FE415" s="227"/>
      <c r="FF415" s="227"/>
      <c r="FG415" s="227"/>
      <c r="FH415" s="227"/>
      <c r="FI415" s="227"/>
      <c r="FJ415" s="227"/>
      <c r="FK415" s="227"/>
      <c r="FL415" s="227"/>
      <c r="FM415" s="227"/>
      <c r="FN415" s="227"/>
      <c r="FO415" s="227"/>
      <c r="FP415" s="227"/>
      <c r="FQ415" s="227"/>
      <c r="FR415" s="227"/>
      <c r="FS415" s="227"/>
      <c r="FT415" s="227"/>
      <c r="FU415" s="227"/>
      <c r="FV415" s="227"/>
      <c r="FW415" s="227"/>
      <c r="FX415" s="227"/>
      <c r="FY415" s="227"/>
      <c r="FZ415" s="227"/>
      <c r="GA415" s="227"/>
      <c r="GB415" s="227"/>
      <c r="GC415" s="227"/>
      <c r="GD415" s="227"/>
      <c r="GE415" s="227"/>
      <c r="GF415" s="227"/>
      <c r="GG415" s="227"/>
      <c r="GH415" s="227"/>
      <c r="GI415" s="227"/>
      <c r="GJ415" s="227"/>
      <c r="GK415" s="227"/>
      <c r="GL415" s="227"/>
      <c r="GM415" s="227"/>
      <c r="GN415" s="227"/>
      <c r="GO415" s="227"/>
      <c r="GP415" s="227"/>
      <c r="GQ415" s="227"/>
      <c r="GR415" s="227"/>
      <c r="GS415" s="227"/>
      <c r="GT415" s="227"/>
      <c r="GU415" s="227"/>
      <c r="GV415" s="227"/>
      <c r="GW415" s="227"/>
      <c r="GX415" s="227"/>
      <c r="GY415" s="227"/>
      <c r="GZ415" s="227"/>
      <c r="HA415" s="227"/>
      <c r="HB415" s="227"/>
      <c r="HC415" s="227"/>
      <c r="HD415" s="227"/>
      <c r="HE415" s="227"/>
      <c r="HF415" s="227"/>
      <c r="HG415" s="227"/>
      <c r="HH415" s="227"/>
      <c r="HI415" s="227"/>
      <c r="HJ415" s="227"/>
      <c r="HK415" s="227"/>
      <c r="HL415" s="227"/>
      <c r="HM415" s="227"/>
      <c r="HN415" s="227"/>
      <c r="HO415" s="227"/>
      <c r="HP415" s="227"/>
      <c r="HQ415" s="227"/>
      <c r="HR415" s="227"/>
      <c r="HS415" s="227"/>
      <c r="HT415" s="227"/>
      <c r="HU415" s="227"/>
      <c r="HV415" s="227"/>
      <c r="HW415" s="227"/>
      <c r="HX415" s="227"/>
      <c r="HY415" s="227"/>
      <c r="HZ415" s="227"/>
      <c r="IA415" s="227"/>
      <c r="IB415" s="227"/>
      <c r="IC415" s="227"/>
      <c r="ID415" s="227"/>
      <c r="IE415" s="227"/>
      <c r="IF415" s="227"/>
      <c r="IG415" s="227"/>
      <c r="IH415" s="227"/>
      <c r="II415" s="227"/>
      <c r="IJ415" s="227"/>
      <c r="IK415" s="227"/>
      <c r="IL415" s="227"/>
      <c r="IM415" s="227"/>
      <c r="IN415" s="227"/>
      <c r="IO415" s="227"/>
      <c r="IP415" s="227"/>
      <c r="IQ415" s="227"/>
      <c r="IR415" s="227"/>
      <c r="IS415" s="227"/>
      <c r="IT415" s="227"/>
      <c r="IU415" s="227"/>
      <c r="IV415" s="227"/>
      <c r="IW415" s="227"/>
      <c r="IX415" s="227"/>
      <c r="IY415" s="227"/>
      <c r="IZ415" s="227"/>
      <c r="JA415" s="227"/>
      <c r="JB415" s="227"/>
      <c r="JC415" s="227"/>
      <c r="JD415" s="227"/>
      <c r="JE415" s="227"/>
      <c r="JF415" s="227"/>
      <c r="JG415" s="227"/>
      <c r="JH415" s="227"/>
    </row>
    <row r="416" spans="1:268" s="337" customFormat="1" ht="42.75" customHeight="1">
      <c r="A416" s="211">
        <v>415</v>
      </c>
      <c r="B416" s="255" t="s">
        <v>421</v>
      </c>
      <c r="C416" s="255"/>
      <c r="D416" s="213" t="s">
        <v>416</v>
      </c>
      <c r="E416" s="214" t="s">
        <v>3974</v>
      </c>
      <c r="F416" s="240" t="s">
        <v>1628</v>
      </c>
      <c r="G416" s="215" t="s">
        <v>1793</v>
      </c>
      <c r="H416" s="218" t="s">
        <v>4426</v>
      </c>
      <c r="I416" s="248" t="e">
        <f>VLOOKUP(D416,#REF!,3,0)</f>
        <v>#REF!</v>
      </c>
      <c r="J416" s="216"/>
      <c r="K416" s="216" t="e">
        <v>#N/A</v>
      </c>
      <c r="L416" s="213"/>
      <c r="M416" s="217" t="s">
        <v>4626</v>
      </c>
      <c r="N416" s="217"/>
      <c r="O416" s="213" t="s">
        <v>4596</v>
      </c>
      <c r="P416" s="213" t="s">
        <v>4689</v>
      </c>
      <c r="Q416" s="213" t="e">
        <v>#N/A</v>
      </c>
      <c r="R416" s="219" t="s">
        <v>1470</v>
      </c>
      <c r="S416" s="220"/>
      <c r="T416" s="215"/>
      <c r="U416" s="213" t="s">
        <v>4715</v>
      </c>
      <c r="V416" s="213" t="e">
        <v>#N/A</v>
      </c>
      <c r="W416" s="213"/>
      <c r="X416" s="221" t="s">
        <v>4</v>
      </c>
      <c r="Y416" s="222" t="s">
        <v>2301</v>
      </c>
      <c r="Z416" s="217" t="s">
        <v>4742</v>
      </c>
      <c r="AA416" s="223" t="s">
        <v>4683</v>
      </c>
      <c r="AB416" s="223"/>
      <c r="AC416" s="241" t="s">
        <v>412</v>
      </c>
      <c r="AD416" s="242" t="s">
        <v>1724</v>
      </c>
      <c r="AE416" s="224"/>
      <c r="AF416" s="242" t="s">
        <v>1724</v>
      </c>
      <c r="AG416" s="219" t="s">
        <v>1470</v>
      </c>
      <c r="AH416" s="224"/>
      <c r="AI416" s="215" t="s">
        <v>1629</v>
      </c>
      <c r="AJ416" s="215"/>
      <c r="AK416" s="224"/>
      <c r="AL416" s="215" t="s">
        <v>417</v>
      </c>
      <c r="AM416" s="256">
        <v>43229.917617280094</v>
      </c>
      <c r="AN416" s="215" t="s">
        <v>1794</v>
      </c>
      <c r="AO416" s="221">
        <v>43354</v>
      </c>
      <c r="AP416" s="226" t="s">
        <v>2709</v>
      </c>
      <c r="AQ416" s="226" t="s">
        <v>2710</v>
      </c>
      <c r="AR416" s="212"/>
      <c r="AS416" s="215" t="s">
        <v>1819</v>
      </c>
      <c r="AT416" s="221" t="s">
        <v>1802</v>
      </c>
      <c r="AU416" s="215"/>
      <c r="AV416" s="227"/>
      <c r="AW416" s="228" t="s">
        <v>4626</v>
      </c>
      <c r="AX416" s="227"/>
      <c r="AY416" s="227"/>
      <c r="AZ416" s="227"/>
      <c r="BA416" s="227"/>
      <c r="BB416" s="227"/>
      <c r="BC416" s="227"/>
      <c r="BD416" s="227"/>
      <c r="BE416" s="227"/>
      <c r="BF416" s="227"/>
      <c r="BG416" s="227"/>
      <c r="BH416" s="227"/>
      <c r="BI416" s="227"/>
      <c r="BJ416" s="227"/>
      <c r="BK416" s="227"/>
      <c r="BL416" s="227"/>
      <c r="BM416" s="227"/>
      <c r="BN416" s="227"/>
      <c r="BO416" s="227"/>
      <c r="BP416" s="227"/>
      <c r="BQ416" s="227"/>
      <c r="BR416" s="227"/>
      <c r="BS416" s="227"/>
      <c r="BT416" s="227"/>
      <c r="BU416" s="227"/>
      <c r="BV416" s="227"/>
      <c r="BW416" s="227"/>
      <c r="BX416" s="227"/>
      <c r="BY416" s="227"/>
      <c r="BZ416" s="227"/>
      <c r="CA416" s="227"/>
      <c r="CB416" s="227"/>
      <c r="CC416" s="227"/>
      <c r="CD416" s="227"/>
      <c r="CE416" s="227"/>
      <c r="CF416" s="227"/>
      <c r="CG416" s="227"/>
      <c r="CH416" s="227"/>
      <c r="CI416" s="227"/>
      <c r="CJ416" s="227"/>
      <c r="CK416" s="227"/>
      <c r="CL416" s="227"/>
      <c r="CM416" s="227"/>
      <c r="CN416" s="227"/>
      <c r="CO416" s="227"/>
      <c r="CP416" s="227"/>
      <c r="CQ416" s="227"/>
      <c r="CR416" s="227"/>
      <c r="CS416" s="227"/>
      <c r="CT416" s="227"/>
      <c r="CU416" s="227"/>
      <c r="CV416" s="227"/>
      <c r="CW416" s="227"/>
      <c r="CX416" s="227"/>
      <c r="CY416" s="227"/>
      <c r="CZ416" s="227"/>
      <c r="DA416" s="227"/>
      <c r="DB416" s="227"/>
      <c r="DC416" s="227"/>
      <c r="DD416" s="227"/>
      <c r="DE416" s="227"/>
      <c r="DF416" s="227"/>
      <c r="DG416" s="227"/>
      <c r="DH416" s="227"/>
      <c r="DI416" s="227"/>
      <c r="DJ416" s="227"/>
      <c r="DK416" s="227"/>
      <c r="DL416" s="227"/>
      <c r="DM416" s="227"/>
      <c r="DN416" s="227"/>
      <c r="DO416" s="227"/>
      <c r="DP416" s="227"/>
      <c r="DQ416" s="227"/>
      <c r="DR416" s="227"/>
      <c r="DS416" s="227"/>
      <c r="DT416" s="227"/>
      <c r="DU416" s="227"/>
      <c r="DV416" s="227"/>
      <c r="DW416" s="227"/>
      <c r="DX416" s="227"/>
      <c r="DY416" s="227"/>
      <c r="DZ416" s="227"/>
      <c r="EA416" s="227"/>
      <c r="EB416" s="227"/>
      <c r="EC416" s="227"/>
      <c r="ED416" s="227"/>
      <c r="EE416" s="227"/>
      <c r="EF416" s="227"/>
      <c r="EG416" s="227"/>
      <c r="EH416" s="227"/>
      <c r="EI416" s="227"/>
      <c r="EJ416" s="227"/>
      <c r="EK416" s="227"/>
      <c r="EL416" s="227"/>
      <c r="EM416" s="227"/>
      <c r="EN416" s="227"/>
      <c r="EO416" s="227"/>
      <c r="EP416" s="227"/>
      <c r="EQ416" s="227"/>
      <c r="ER416" s="227"/>
      <c r="ES416" s="227"/>
      <c r="ET416" s="227"/>
      <c r="EU416" s="227"/>
      <c r="EV416" s="227"/>
      <c r="EW416" s="227"/>
      <c r="EX416" s="227"/>
      <c r="EY416" s="227"/>
      <c r="EZ416" s="227"/>
      <c r="FA416" s="227"/>
      <c r="FB416" s="227"/>
      <c r="FC416" s="227"/>
      <c r="FD416" s="227"/>
      <c r="FE416" s="227"/>
      <c r="FF416" s="227"/>
      <c r="FG416" s="227"/>
      <c r="FH416" s="227"/>
      <c r="FI416" s="227"/>
      <c r="FJ416" s="227"/>
      <c r="FK416" s="227"/>
      <c r="FL416" s="227"/>
      <c r="FM416" s="227"/>
      <c r="FN416" s="227"/>
      <c r="FO416" s="227"/>
      <c r="FP416" s="227"/>
      <c r="FQ416" s="227"/>
      <c r="FR416" s="227"/>
      <c r="FS416" s="227"/>
      <c r="FT416" s="227"/>
      <c r="FU416" s="227"/>
      <c r="FV416" s="227"/>
      <c r="FW416" s="227"/>
      <c r="FX416" s="227"/>
      <c r="FY416" s="227"/>
      <c r="FZ416" s="227"/>
      <c r="GA416" s="227"/>
      <c r="GB416" s="227"/>
      <c r="GC416" s="227"/>
      <c r="GD416" s="227"/>
      <c r="GE416" s="227"/>
      <c r="GF416" s="227"/>
      <c r="GG416" s="227"/>
      <c r="GH416" s="227"/>
      <c r="GI416" s="227"/>
      <c r="GJ416" s="227"/>
      <c r="GK416" s="227"/>
      <c r="GL416" s="227"/>
      <c r="GM416" s="227"/>
      <c r="GN416" s="227"/>
      <c r="GO416" s="227"/>
      <c r="GP416" s="227"/>
      <c r="GQ416" s="227"/>
      <c r="GR416" s="227"/>
      <c r="GS416" s="227"/>
      <c r="GT416" s="227"/>
      <c r="GU416" s="227"/>
      <c r="GV416" s="227"/>
      <c r="GW416" s="227"/>
      <c r="GX416" s="227"/>
      <c r="GY416" s="227"/>
      <c r="GZ416" s="227"/>
      <c r="HA416" s="227"/>
      <c r="HB416" s="227"/>
      <c r="HC416" s="227"/>
      <c r="HD416" s="227"/>
      <c r="HE416" s="227"/>
      <c r="HF416" s="227"/>
      <c r="HG416" s="227"/>
      <c r="HH416" s="227"/>
      <c r="HI416" s="227"/>
      <c r="HJ416" s="227"/>
      <c r="HK416" s="227"/>
      <c r="HL416" s="227"/>
      <c r="HM416" s="227"/>
      <c r="HN416" s="227"/>
      <c r="HO416" s="227"/>
      <c r="HP416" s="227"/>
      <c r="HQ416" s="227"/>
      <c r="HR416" s="227"/>
      <c r="HS416" s="227"/>
      <c r="HT416" s="227"/>
      <c r="HU416" s="227"/>
      <c r="HV416" s="227"/>
      <c r="HW416" s="227"/>
      <c r="HX416" s="227"/>
      <c r="HY416" s="227"/>
      <c r="HZ416" s="227"/>
      <c r="IA416" s="227"/>
      <c r="IB416" s="227"/>
      <c r="IC416" s="227"/>
      <c r="ID416" s="227"/>
      <c r="IE416" s="227"/>
      <c r="IF416" s="227"/>
      <c r="IG416" s="227"/>
      <c r="IH416" s="227"/>
      <c r="II416" s="227"/>
      <c r="IJ416" s="227"/>
      <c r="IK416" s="227"/>
      <c r="IL416" s="227"/>
      <c r="IM416" s="227"/>
      <c r="IN416" s="227"/>
      <c r="IO416" s="227"/>
      <c r="IP416" s="227"/>
      <c r="IQ416" s="227"/>
      <c r="IR416" s="227"/>
      <c r="IS416" s="227"/>
      <c r="IT416" s="227"/>
      <c r="IU416" s="227"/>
      <c r="IV416" s="227"/>
      <c r="IW416" s="227"/>
      <c r="IX416" s="227"/>
      <c r="IY416" s="227"/>
      <c r="IZ416" s="227"/>
      <c r="JA416" s="227"/>
      <c r="JB416" s="227"/>
      <c r="JC416" s="227"/>
      <c r="JD416" s="227"/>
      <c r="JE416" s="227"/>
      <c r="JF416" s="227"/>
      <c r="JG416" s="227"/>
      <c r="JH416" s="227"/>
    </row>
    <row r="417" spans="1:268" s="362" customFormat="1" ht="35.25" customHeight="1">
      <c r="A417" s="211">
        <v>416</v>
      </c>
      <c r="B417" s="233" t="s">
        <v>217</v>
      </c>
      <c r="C417" s="233"/>
      <c r="D417" s="213" t="s">
        <v>218</v>
      </c>
      <c r="E417" s="214" t="s">
        <v>2479</v>
      </c>
      <c r="F417" s="215" t="s">
        <v>1689</v>
      </c>
      <c r="G417" s="215" t="s">
        <v>1622</v>
      </c>
      <c r="H417" s="218" t="s">
        <v>4426</v>
      </c>
      <c r="I417" s="248" t="e">
        <f>VLOOKUP(D417,#REF!,3,0)</f>
        <v>#REF!</v>
      </c>
      <c r="J417" s="216"/>
      <c r="K417" s="216" t="e">
        <v>#N/A</v>
      </c>
      <c r="L417" s="213"/>
      <c r="M417" s="217" t="s">
        <v>4626</v>
      </c>
      <c r="N417" s="217"/>
      <c r="O417" s="213" t="s">
        <v>4596</v>
      </c>
      <c r="P417" s="213" t="s">
        <v>4689</v>
      </c>
      <c r="Q417" s="213" t="e">
        <v>#N/A</v>
      </c>
      <c r="R417" s="215" t="s">
        <v>3172</v>
      </c>
      <c r="S417" s="220"/>
      <c r="T417" s="215"/>
      <c r="U417" s="213" t="s">
        <v>4715</v>
      </c>
      <c r="V417" s="213" t="e">
        <v>#N/A</v>
      </c>
      <c r="W417" s="213"/>
      <c r="X417" s="221" t="s">
        <v>4</v>
      </c>
      <c r="Y417" s="222" t="s">
        <v>2311</v>
      </c>
      <c r="Z417" s="217" t="s">
        <v>4742</v>
      </c>
      <c r="AA417" s="223" t="s">
        <v>2520</v>
      </c>
      <c r="AB417" s="223"/>
      <c r="AC417" s="233" t="s">
        <v>45</v>
      </c>
      <c r="AD417" s="215" t="s">
        <v>1714</v>
      </c>
      <c r="AE417" s="224"/>
      <c r="AF417" s="215" t="s">
        <v>1714</v>
      </c>
      <c r="AG417" s="215" t="s">
        <v>3172</v>
      </c>
      <c r="AH417" s="224"/>
      <c r="AI417" s="215" t="s">
        <v>1624</v>
      </c>
      <c r="AJ417" s="215"/>
      <c r="AK417" s="224"/>
      <c r="AL417" s="233" t="s">
        <v>2809</v>
      </c>
      <c r="AM417" s="234"/>
      <c r="AN417" s="241" t="s">
        <v>1809</v>
      </c>
      <c r="AO417" s="221">
        <v>43424</v>
      </c>
      <c r="AP417" s="226" t="s">
        <v>3181</v>
      </c>
      <c r="AQ417" s="226" t="s">
        <v>3182</v>
      </c>
      <c r="AR417" s="212"/>
      <c r="AS417" s="215"/>
      <c r="AT417" s="221" t="s">
        <v>1838</v>
      </c>
      <c r="AU417" s="215"/>
      <c r="AV417" s="227"/>
      <c r="AW417" s="228" t="s">
        <v>4626</v>
      </c>
      <c r="AX417" s="227"/>
      <c r="AY417" s="227"/>
      <c r="AZ417" s="227"/>
      <c r="BA417" s="227"/>
      <c r="BB417" s="227"/>
      <c r="BC417" s="227"/>
      <c r="BD417" s="227"/>
      <c r="BE417" s="227"/>
      <c r="BF417" s="227"/>
      <c r="BG417" s="227"/>
      <c r="BH417" s="227"/>
      <c r="BI417" s="227"/>
      <c r="BJ417" s="227"/>
      <c r="BK417" s="227"/>
      <c r="BL417" s="227"/>
      <c r="BM417" s="227"/>
      <c r="BN417" s="227"/>
      <c r="BO417" s="227"/>
      <c r="BP417" s="227"/>
      <c r="BQ417" s="227"/>
      <c r="BR417" s="227"/>
      <c r="BS417" s="227"/>
      <c r="BT417" s="227"/>
      <c r="BU417" s="227"/>
      <c r="BV417" s="227"/>
      <c r="BW417" s="227"/>
      <c r="BX417" s="227"/>
      <c r="BY417" s="227"/>
      <c r="BZ417" s="227"/>
      <c r="CA417" s="227"/>
      <c r="CB417" s="227"/>
      <c r="CC417" s="227"/>
      <c r="CD417" s="227"/>
      <c r="CE417" s="227"/>
      <c r="CF417" s="227"/>
      <c r="CG417" s="227"/>
      <c r="CH417" s="227"/>
      <c r="CI417" s="227"/>
      <c r="CJ417" s="227"/>
      <c r="CK417" s="227"/>
      <c r="CL417" s="227"/>
      <c r="CM417" s="227"/>
      <c r="CN417" s="227"/>
      <c r="CO417" s="227"/>
      <c r="CP417" s="227"/>
      <c r="CQ417" s="227"/>
      <c r="CR417" s="227"/>
      <c r="CS417" s="227"/>
      <c r="CT417" s="227"/>
      <c r="CU417" s="227"/>
      <c r="CV417" s="227"/>
      <c r="CW417" s="227"/>
      <c r="CX417" s="227"/>
      <c r="CY417" s="227"/>
      <c r="CZ417" s="227"/>
      <c r="DA417" s="227"/>
      <c r="DB417" s="227"/>
      <c r="DC417" s="227"/>
      <c r="DD417" s="227"/>
      <c r="DE417" s="227"/>
      <c r="DF417" s="227"/>
      <c r="DG417" s="227"/>
      <c r="DH417" s="227"/>
      <c r="DI417" s="227"/>
      <c r="DJ417" s="227"/>
      <c r="DK417" s="227"/>
      <c r="DL417" s="227"/>
      <c r="DM417" s="227"/>
      <c r="DN417" s="227"/>
      <c r="DO417" s="227"/>
      <c r="DP417" s="227"/>
      <c r="DQ417" s="227"/>
      <c r="DR417" s="227"/>
      <c r="DS417" s="227"/>
      <c r="DT417" s="227"/>
      <c r="DU417" s="227"/>
      <c r="DV417" s="227"/>
      <c r="DW417" s="227"/>
      <c r="DX417" s="227"/>
      <c r="DY417" s="227"/>
      <c r="DZ417" s="227"/>
      <c r="EA417" s="227"/>
      <c r="EB417" s="227"/>
      <c r="EC417" s="227"/>
      <c r="ED417" s="227"/>
      <c r="EE417" s="227"/>
      <c r="EF417" s="227"/>
      <c r="EG417" s="227"/>
      <c r="EH417" s="227"/>
      <c r="EI417" s="227"/>
      <c r="EJ417" s="227"/>
      <c r="EK417" s="227"/>
      <c r="EL417" s="227"/>
      <c r="EM417" s="227"/>
      <c r="EN417" s="227"/>
      <c r="EO417" s="227"/>
      <c r="EP417" s="227"/>
      <c r="EQ417" s="227"/>
      <c r="ER417" s="227"/>
      <c r="ES417" s="227"/>
      <c r="ET417" s="227"/>
      <c r="EU417" s="227"/>
      <c r="EV417" s="227"/>
      <c r="EW417" s="227"/>
      <c r="EX417" s="227"/>
      <c r="EY417" s="227"/>
      <c r="EZ417" s="227"/>
      <c r="FA417" s="227"/>
      <c r="FB417" s="227"/>
      <c r="FC417" s="227"/>
      <c r="FD417" s="227"/>
      <c r="FE417" s="227"/>
      <c r="FF417" s="227"/>
      <c r="FG417" s="227"/>
      <c r="FH417" s="227"/>
      <c r="FI417" s="227"/>
      <c r="FJ417" s="227"/>
      <c r="FK417" s="227"/>
      <c r="FL417" s="227"/>
      <c r="FM417" s="227"/>
      <c r="FN417" s="227"/>
      <c r="FO417" s="227"/>
      <c r="FP417" s="227"/>
      <c r="FQ417" s="227"/>
      <c r="FR417" s="227"/>
      <c r="FS417" s="227"/>
      <c r="FT417" s="227"/>
      <c r="FU417" s="227"/>
      <c r="FV417" s="227"/>
      <c r="FW417" s="227"/>
      <c r="FX417" s="227"/>
      <c r="FY417" s="227"/>
      <c r="FZ417" s="227"/>
      <c r="GA417" s="227"/>
      <c r="GB417" s="227"/>
      <c r="GC417" s="227"/>
      <c r="GD417" s="227"/>
      <c r="GE417" s="227"/>
      <c r="GF417" s="227"/>
      <c r="GG417" s="227"/>
      <c r="GH417" s="227"/>
      <c r="GI417" s="227"/>
      <c r="GJ417" s="227"/>
      <c r="GK417" s="227"/>
      <c r="GL417" s="227"/>
      <c r="GM417" s="227"/>
      <c r="GN417" s="227"/>
      <c r="GO417" s="227"/>
      <c r="GP417" s="227"/>
      <c r="GQ417" s="227"/>
      <c r="GR417" s="227"/>
      <c r="GS417" s="227"/>
      <c r="GT417" s="227"/>
      <c r="GU417" s="227"/>
      <c r="GV417" s="227"/>
      <c r="GW417" s="227"/>
      <c r="GX417" s="227"/>
      <c r="GY417" s="227"/>
      <c r="GZ417" s="227"/>
      <c r="HA417" s="227"/>
      <c r="HB417" s="227"/>
      <c r="HC417" s="227"/>
      <c r="HD417" s="227"/>
      <c r="HE417" s="227"/>
      <c r="HF417" s="227"/>
      <c r="HG417" s="227"/>
      <c r="HH417" s="227"/>
      <c r="HI417" s="227"/>
      <c r="HJ417" s="227"/>
      <c r="HK417" s="227"/>
      <c r="HL417" s="227"/>
      <c r="HM417" s="227"/>
      <c r="HN417" s="227"/>
      <c r="HO417" s="227"/>
      <c r="HP417" s="227"/>
      <c r="HQ417" s="227"/>
      <c r="HR417" s="227"/>
      <c r="HS417" s="227"/>
      <c r="HT417" s="227"/>
      <c r="HU417" s="227"/>
      <c r="HV417" s="227"/>
      <c r="HW417" s="227"/>
      <c r="HX417" s="227"/>
      <c r="HY417" s="227"/>
      <c r="HZ417" s="227"/>
      <c r="IA417" s="227"/>
      <c r="IB417" s="227"/>
      <c r="IC417" s="227"/>
      <c r="ID417" s="227"/>
      <c r="IE417" s="227"/>
      <c r="IF417" s="227"/>
      <c r="IG417" s="227"/>
      <c r="IH417" s="227"/>
      <c r="II417" s="227"/>
      <c r="IJ417" s="227"/>
      <c r="IK417" s="227"/>
      <c r="IL417" s="227"/>
      <c r="IM417" s="227"/>
      <c r="IN417" s="227"/>
      <c r="IO417" s="227"/>
      <c r="IP417" s="227"/>
      <c r="IQ417" s="227"/>
      <c r="IR417" s="227"/>
      <c r="IS417" s="227"/>
      <c r="IT417" s="227"/>
      <c r="IU417" s="227"/>
      <c r="IV417" s="227"/>
      <c r="IW417" s="227"/>
      <c r="IX417" s="227"/>
      <c r="IY417" s="227"/>
      <c r="IZ417" s="227"/>
      <c r="JA417" s="227"/>
      <c r="JB417" s="227"/>
      <c r="JC417" s="227"/>
      <c r="JD417" s="227"/>
      <c r="JE417" s="227"/>
      <c r="JF417" s="227"/>
      <c r="JG417" s="227"/>
      <c r="JH417" s="227"/>
    </row>
    <row r="418" spans="1:268" s="362" customFormat="1" ht="24" customHeight="1">
      <c r="A418" s="211">
        <v>417</v>
      </c>
      <c r="B418" s="255" t="s">
        <v>418</v>
      </c>
      <c r="C418" s="255"/>
      <c r="D418" s="213" t="s">
        <v>416</v>
      </c>
      <c r="E418" s="214" t="s">
        <v>3975</v>
      </c>
      <c r="F418" s="240" t="s">
        <v>1628</v>
      </c>
      <c r="G418" s="215" t="s">
        <v>1793</v>
      </c>
      <c r="H418" s="218" t="s">
        <v>4426</v>
      </c>
      <c r="I418" s="248" t="e">
        <f>VLOOKUP(D418,#REF!,3,0)</f>
        <v>#REF!</v>
      </c>
      <c r="J418" s="216"/>
      <c r="K418" s="216" t="e">
        <v>#N/A</v>
      </c>
      <c r="L418" s="213"/>
      <c r="M418" s="217" t="s">
        <v>4626</v>
      </c>
      <c r="N418" s="217"/>
      <c r="O418" s="213" t="s">
        <v>4596</v>
      </c>
      <c r="P418" s="213" t="s">
        <v>4689</v>
      </c>
      <c r="Q418" s="213" t="e">
        <v>#N/A</v>
      </c>
      <c r="R418" s="219" t="s">
        <v>1470</v>
      </c>
      <c r="S418" s="220"/>
      <c r="T418" s="215"/>
      <c r="U418" s="213" t="s">
        <v>4715</v>
      </c>
      <c r="V418" s="213" t="e">
        <v>#N/A</v>
      </c>
      <c r="W418" s="213"/>
      <c r="X418" s="221" t="s">
        <v>4</v>
      </c>
      <c r="Y418" s="222" t="s">
        <v>2301</v>
      </c>
      <c r="Z418" s="217" t="s">
        <v>4742</v>
      </c>
      <c r="AA418" s="223" t="s">
        <v>4683</v>
      </c>
      <c r="AB418" s="223"/>
      <c r="AC418" s="241" t="s">
        <v>412</v>
      </c>
      <c r="AD418" s="242" t="s">
        <v>1724</v>
      </c>
      <c r="AE418" s="224"/>
      <c r="AF418" s="242" t="s">
        <v>1724</v>
      </c>
      <c r="AG418" s="219" t="s">
        <v>1470</v>
      </c>
      <c r="AH418" s="224"/>
      <c r="AI418" s="215" t="s">
        <v>1629</v>
      </c>
      <c r="AJ418" s="215"/>
      <c r="AK418" s="224"/>
      <c r="AL418" s="215" t="s">
        <v>417</v>
      </c>
      <c r="AM418" s="256">
        <v>43230.158932175924</v>
      </c>
      <c r="AN418" s="215" t="s">
        <v>1794</v>
      </c>
      <c r="AO418" s="221">
        <v>43348</v>
      </c>
      <c r="AP418" s="226" t="s">
        <v>2711</v>
      </c>
      <c r="AQ418" s="226" t="s">
        <v>2712</v>
      </c>
      <c r="AR418" s="212"/>
      <c r="AS418" s="215" t="s">
        <v>1819</v>
      </c>
      <c r="AT418" s="221" t="s">
        <v>1802</v>
      </c>
      <c r="AU418" s="215"/>
      <c r="AV418" s="227"/>
      <c r="AW418" s="228" t="s">
        <v>4626</v>
      </c>
      <c r="AX418" s="227"/>
      <c r="AY418" s="227"/>
      <c r="AZ418" s="227"/>
      <c r="BA418" s="227"/>
      <c r="BB418" s="227"/>
      <c r="BC418" s="227"/>
      <c r="BD418" s="227"/>
      <c r="BE418" s="227"/>
      <c r="BF418" s="227"/>
      <c r="BG418" s="227"/>
      <c r="BH418" s="227"/>
      <c r="BI418" s="227"/>
      <c r="BJ418" s="227"/>
      <c r="BK418" s="227"/>
      <c r="BL418" s="227"/>
      <c r="BM418" s="227"/>
      <c r="BN418" s="227"/>
      <c r="BO418" s="227"/>
      <c r="BP418" s="227"/>
      <c r="BQ418" s="227"/>
      <c r="BR418" s="227"/>
      <c r="BS418" s="227"/>
      <c r="BT418" s="227"/>
      <c r="BU418" s="227"/>
      <c r="BV418" s="227"/>
      <c r="BW418" s="227"/>
      <c r="BX418" s="227"/>
      <c r="BY418" s="227"/>
      <c r="BZ418" s="227"/>
      <c r="CA418" s="227"/>
      <c r="CB418" s="227"/>
      <c r="CC418" s="227"/>
      <c r="CD418" s="227"/>
      <c r="CE418" s="227"/>
      <c r="CF418" s="227"/>
      <c r="CG418" s="227"/>
      <c r="CH418" s="227"/>
      <c r="CI418" s="227"/>
      <c r="CJ418" s="227"/>
      <c r="CK418" s="227"/>
      <c r="CL418" s="227"/>
      <c r="CM418" s="227"/>
      <c r="CN418" s="227"/>
      <c r="CO418" s="227"/>
      <c r="CP418" s="227"/>
      <c r="CQ418" s="227"/>
      <c r="CR418" s="227"/>
      <c r="CS418" s="227"/>
      <c r="CT418" s="227"/>
      <c r="CU418" s="227"/>
      <c r="CV418" s="227"/>
      <c r="CW418" s="227"/>
      <c r="CX418" s="227"/>
      <c r="CY418" s="227"/>
      <c r="CZ418" s="227"/>
      <c r="DA418" s="227"/>
      <c r="DB418" s="227"/>
      <c r="DC418" s="227"/>
      <c r="DD418" s="227"/>
      <c r="DE418" s="227"/>
      <c r="DF418" s="227"/>
      <c r="DG418" s="227"/>
      <c r="DH418" s="227"/>
      <c r="DI418" s="227"/>
      <c r="DJ418" s="227"/>
      <c r="DK418" s="227"/>
      <c r="DL418" s="227"/>
      <c r="DM418" s="227"/>
      <c r="DN418" s="227"/>
      <c r="DO418" s="227"/>
      <c r="DP418" s="227"/>
      <c r="DQ418" s="227"/>
      <c r="DR418" s="227"/>
      <c r="DS418" s="227"/>
      <c r="DT418" s="227"/>
      <c r="DU418" s="227"/>
      <c r="DV418" s="227"/>
      <c r="DW418" s="227"/>
      <c r="DX418" s="227"/>
      <c r="DY418" s="227"/>
      <c r="DZ418" s="227"/>
      <c r="EA418" s="227"/>
      <c r="EB418" s="227"/>
      <c r="EC418" s="227"/>
      <c r="ED418" s="227"/>
      <c r="EE418" s="227"/>
      <c r="EF418" s="227"/>
      <c r="EG418" s="227"/>
      <c r="EH418" s="227"/>
      <c r="EI418" s="227"/>
      <c r="EJ418" s="227"/>
      <c r="EK418" s="227"/>
      <c r="EL418" s="227"/>
      <c r="EM418" s="227"/>
      <c r="EN418" s="227"/>
      <c r="EO418" s="227"/>
      <c r="EP418" s="227"/>
      <c r="EQ418" s="227"/>
      <c r="ER418" s="227"/>
      <c r="ES418" s="227"/>
      <c r="ET418" s="227"/>
      <c r="EU418" s="227"/>
      <c r="EV418" s="227"/>
      <c r="EW418" s="227"/>
      <c r="EX418" s="227"/>
      <c r="EY418" s="227"/>
      <c r="EZ418" s="227"/>
      <c r="FA418" s="227"/>
      <c r="FB418" s="227"/>
      <c r="FC418" s="227"/>
      <c r="FD418" s="227"/>
      <c r="FE418" s="227"/>
      <c r="FF418" s="227"/>
      <c r="FG418" s="227"/>
      <c r="FH418" s="227"/>
      <c r="FI418" s="227"/>
      <c r="FJ418" s="227"/>
      <c r="FK418" s="227"/>
      <c r="FL418" s="227"/>
      <c r="FM418" s="227"/>
      <c r="FN418" s="227"/>
      <c r="FO418" s="227"/>
      <c r="FP418" s="227"/>
      <c r="FQ418" s="227"/>
      <c r="FR418" s="227"/>
      <c r="FS418" s="227"/>
      <c r="FT418" s="227"/>
      <c r="FU418" s="227"/>
      <c r="FV418" s="227"/>
      <c r="FW418" s="227"/>
      <c r="FX418" s="227"/>
      <c r="FY418" s="227"/>
      <c r="FZ418" s="227"/>
      <c r="GA418" s="227"/>
      <c r="GB418" s="227"/>
      <c r="GC418" s="227"/>
      <c r="GD418" s="227"/>
      <c r="GE418" s="227"/>
      <c r="GF418" s="227"/>
      <c r="GG418" s="227"/>
      <c r="GH418" s="227"/>
      <c r="GI418" s="227"/>
      <c r="GJ418" s="227"/>
      <c r="GK418" s="227"/>
      <c r="GL418" s="227"/>
      <c r="GM418" s="227"/>
      <c r="GN418" s="227"/>
      <c r="GO418" s="227"/>
      <c r="GP418" s="227"/>
      <c r="GQ418" s="227"/>
      <c r="GR418" s="227"/>
      <c r="GS418" s="227"/>
      <c r="GT418" s="227"/>
      <c r="GU418" s="227"/>
      <c r="GV418" s="227"/>
      <c r="GW418" s="227"/>
      <c r="GX418" s="227"/>
      <c r="GY418" s="227"/>
      <c r="GZ418" s="227"/>
      <c r="HA418" s="227"/>
      <c r="HB418" s="227"/>
      <c r="HC418" s="227"/>
      <c r="HD418" s="227"/>
      <c r="HE418" s="227"/>
      <c r="HF418" s="227"/>
      <c r="HG418" s="227"/>
      <c r="HH418" s="227"/>
      <c r="HI418" s="227"/>
      <c r="HJ418" s="227"/>
      <c r="HK418" s="227"/>
      <c r="HL418" s="227"/>
      <c r="HM418" s="227"/>
      <c r="HN418" s="227"/>
      <c r="HO418" s="227"/>
      <c r="HP418" s="227"/>
      <c r="HQ418" s="227"/>
      <c r="HR418" s="227"/>
      <c r="HS418" s="227"/>
      <c r="HT418" s="227"/>
      <c r="HU418" s="227"/>
      <c r="HV418" s="227"/>
      <c r="HW418" s="227"/>
      <c r="HX418" s="227"/>
      <c r="HY418" s="227"/>
      <c r="HZ418" s="227"/>
      <c r="IA418" s="227"/>
      <c r="IB418" s="227"/>
      <c r="IC418" s="227"/>
      <c r="ID418" s="227"/>
      <c r="IE418" s="227"/>
      <c r="IF418" s="227"/>
      <c r="IG418" s="227"/>
      <c r="IH418" s="227"/>
      <c r="II418" s="227"/>
      <c r="IJ418" s="227"/>
      <c r="IK418" s="227"/>
      <c r="IL418" s="227"/>
      <c r="IM418" s="227"/>
      <c r="IN418" s="227"/>
      <c r="IO418" s="227"/>
      <c r="IP418" s="227"/>
      <c r="IQ418" s="227"/>
      <c r="IR418" s="227"/>
      <c r="IS418" s="227"/>
      <c r="IT418" s="227"/>
      <c r="IU418" s="227"/>
      <c r="IV418" s="227"/>
      <c r="IW418" s="227"/>
      <c r="IX418" s="227"/>
      <c r="IY418" s="227"/>
      <c r="IZ418" s="227"/>
      <c r="JA418" s="227"/>
      <c r="JB418" s="227"/>
      <c r="JC418" s="227"/>
      <c r="JD418" s="227"/>
      <c r="JE418" s="227"/>
      <c r="JF418" s="227"/>
      <c r="JG418" s="227"/>
      <c r="JH418" s="227"/>
    </row>
    <row r="419" spans="1:268" s="227" customFormat="1" ht="24" customHeight="1">
      <c r="A419" s="211">
        <v>418</v>
      </c>
      <c r="B419" s="233" t="s">
        <v>222</v>
      </c>
      <c r="C419" s="233"/>
      <c r="D419" s="213" t="s">
        <v>218</v>
      </c>
      <c r="E419" s="214" t="s">
        <v>2479</v>
      </c>
      <c r="F419" s="215" t="s">
        <v>1689</v>
      </c>
      <c r="G419" s="215" t="s">
        <v>1622</v>
      </c>
      <c r="H419" s="218" t="s">
        <v>4426</v>
      </c>
      <c r="I419" s="248" t="e">
        <f>VLOOKUP(D419,#REF!,3,0)</f>
        <v>#REF!</v>
      </c>
      <c r="J419" s="216"/>
      <c r="K419" s="216" t="e">
        <v>#N/A</v>
      </c>
      <c r="L419" s="213"/>
      <c r="M419" s="217" t="s">
        <v>4626</v>
      </c>
      <c r="N419" s="217"/>
      <c r="O419" s="213" t="s">
        <v>4596</v>
      </c>
      <c r="P419" s="213" t="s">
        <v>4689</v>
      </c>
      <c r="Q419" s="213" t="e">
        <v>#N/A</v>
      </c>
      <c r="R419" s="215" t="s">
        <v>3172</v>
      </c>
      <c r="S419" s="220"/>
      <c r="T419" s="215"/>
      <c r="U419" s="213" t="s">
        <v>4715</v>
      </c>
      <c r="V419" s="213" t="e">
        <v>#N/A</v>
      </c>
      <c r="W419" s="213"/>
      <c r="X419" s="221" t="s">
        <v>4</v>
      </c>
      <c r="Y419" s="222" t="s">
        <v>2311</v>
      </c>
      <c r="Z419" s="217" t="s">
        <v>4742</v>
      </c>
      <c r="AA419" s="223" t="s">
        <v>2520</v>
      </c>
      <c r="AB419" s="223"/>
      <c r="AC419" s="233" t="s">
        <v>45</v>
      </c>
      <c r="AD419" s="215" t="s">
        <v>1714</v>
      </c>
      <c r="AE419" s="224"/>
      <c r="AF419" s="215" t="s">
        <v>1714</v>
      </c>
      <c r="AG419" s="215" t="s">
        <v>3172</v>
      </c>
      <c r="AH419" s="224"/>
      <c r="AI419" s="215" t="s">
        <v>1624</v>
      </c>
      <c r="AJ419" s="215"/>
      <c r="AK419" s="224"/>
      <c r="AL419" s="233" t="s">
        <v>2809</v>
      </c>
      <c r="AM419" s="234"/>
      <c r="AN419" s="241" t="s">
        <v>1809</v>
      </c>
      <c r="AO419" s="221">
        <v>43425</v>
      </c>
      <c r="AP419" s="226" t="s">
        <v>3183</v>
      </c>
      <c r="AQ419" s="226" t="s">
        <v>3184</v>
      </c>
      <c r="AR419" s="212"/>
      <c r="AS419" s="215"/>
      <c r="AT419" s="221" t="s">
        <v>1838</v>
      </c>
      <c r="AU419" s="215"/>
      <c r="AW419" s="228" t="s">
        <v>4626</v>
      </c>
    </row>
    <row r="420" spans="1:268" s="337" customFormat="1" ht="42.75" customHeight="1">
      <c r="A420" s="211">
        <v>419</v>
      </c>
      <c r="B420" s="255" t="s">
        <v>420</v>
      </c>
      <c r="C420" s="255"/>
      <c r="D420" s="213" t="s">
        <v>416</v>
      </c>
      <c r="E420" s="214" t="s">
        <v>3976</v>
      </c>
      <c r="F420" s="240" t="s">
        <v>1628</v>
      </c>
      <c r="G420" s="215" t="s">
        <v>1793</v>
      </c>
      <c r="H420" s="218" t="s">
        <v>4426</v>
      </c>
      <c r="I420" s="248" t="e">
        <f>VLOOKUP(D420,#REF!,3,0)</f>
        <v>#REF!</v>
      </c>
      <c r="J420" s="216"/>
      <c r="K420" s="216" t="e">
        <v>#N/A</v>
      </c>
      <c r="L420" s="213"/>
      <c r="M420" s="217" t="s">
        <v>4626</v>
      </c>
      <c r="N420" s="217"/>
      <c r="O420" s="213" t="s">
        <v>4596</v>
      </c>
      <c r="P420" s="213" t="s">
        <v>4689</v>
      </c>
      <c r="Q420" s="213" t="e">
        <v>#N/A</v>
      </c>
      <c r="R420" s="219" t="s">
        <v>1470</v>
      </c>
      <c r="S420" s="220"/>
      <c r="T420" s="215"/>
      <c r="U420" s="213" t="s">
        <v>4715</v>
      </c>
      <c r="V420" s="213" t="e">
        <v>#N/A</v>
      </c>
      <c r="W420" s="213"/>
      <c r="X420" s="221" t="s">
        <v>4</v>
      </c>
      <c r="Y420" s="222" t="s">
        <v>2301</v>
      </c>
      <c r="Z420" s="217" t="s">
        <v>4742</v>
      </c>
      <c r="AA420" s="223" t="s">
        <v>4683</v>
      </c>
      <c r="AB420" s="223"/>
      <c r="AC420" s="241" t="s">
        <v>412</v>
      </c>
      <c r="AD420" s="242" t="s">
        <v>1724</v>
      </c>
      <c r="AE420" s="224"/>
      <c r="AF420" s="242" t="s">
        <v>1724</v>
      </c>
      <c r="AG420" s="219" t="s">
        <v>1470</v>
      </c>
      <c r="AH420" s="224"/>
      <c r="AI420" s="215" t="s">
        <v>1629</v>
      </c>
      <c r="AJ420" s="215"/>
      <c r="AK420" s="224"/>
      <c r="AL420" s="215" t="s">
        <v>417</v>
      </c>
      <c r="AM420" s="256">
        <v>43229.918875266201</v>
      </c>
      <c r="AN420" s="215" t="s">
        <v>1794</v>
      </c>
      <c r="AO420" s="221">
        <v>43348</v>
      </c>
      <c r="AP420" s="226" t="s">
        <v>2713</v>
      </c>
      <c r="AQ420" s="226" t="s">
        <v>2714</v>
      </c>
      <c r="AR420" s="212"/>
      <c r="AS420" s="215" t="s">
        <v>1819</v>
      </c>
      <c r="AT420" s="221" t="s">
        <v>1802</v>
      </c>
      <c r="AU420" s="215"/>
      <c r="AV420" s="227"/>
      <c r="AW420" s="228" t="s">
        <v>4626</v>
      </c>
      <c r="AX420" s="227"/>
      <c r="AY420" s="227"/>
      <c r="AZ420" s="227"/>
      <c r="BA420" s="227"/>
      <c r="BB420" s="227"/>
      <c r="BC420" s="227"/>
      <c r="BD420" s="227"/>
      <c r="BE420" s="227"/>
      <c r="BF420" s="227"/>
      <c r="BG420" s="227"/>
      <c r="BH420" s="227"/>
      <c r="BI420" s="227"/>
      <c r="BJ420" s="227"/>
      <c r="BK420" s="227"/>
      <c r="BL420" s="227"/>
      <c r="BM420" s="227"/>
      <c r="BN420" s="227"/>
      <c r="BO420" s="227"/>
      <c r="BP420" s="227"/>
      <c r="BQ420" s="227"/>
      <c r="BR420" s="227"/>
      <c r="BS420" s="227"/>
      <c r="BT420" s="227"/>
      <c r="BU420" s="227"/>
      <c r="BV420" s="227"/>
      <c r="BW420" s="227"/>
      <c r="BX420" s="227"/>
      <c r="BY420" s="227"/>
      <c r="BZ420" s="227"/>
      <c r="CA420" s="227"/>
      <c r="CB420" s="227"/>
      <c r="CC420" s="227"/>
      <c r="CD420" s="227"/>
      <c r="CE420" s="227"/>
      <c r="CF420" s="227"/>
      <c r="CG420" s="227"/>
      <c r="CH420" s="227"/>
      <c r="CI420" s="227"/>
      <c r="CJ420" s="227"/>
      <c r="CK420" s="227"/>
      <c r="CL420" s="227"/>
      <c r="CM420" s="227"/>
      <c r="CN420" s="227"/>
      <c r="CO420" s="227"/>
      <c r="CP420" s="227"/>
      <c r="CQ420" s="227"/>
      <c r="CR420" s="227"/>
      <c r="CS420" s="227"/>
      <c r="CT420" s="227"/>
      <c r="CU420" s="227"/>
      <c r="CV420" s="227"/>
      <c r="CW420" s="227"/>
      <c r="CX420" s="227"/>
      <c r="CY420" s="227"/>
      <c r="CZ420" s="227"/>
      <c r="DA420" s="227"/>
      <c r="DB420" s="227"/>
      <c r="DC420" s="227"/>
      <c r="DD420" s="227"/>
      <c r="DE420" s="227"/>
      <c r="DF420" s="227"/>
      <c r="DG420" s="227"/>
      <c r="DH420" s="227"/>
      <c r="DI420" s="227"/>
      <c r="DJ420" s="227"/>
      <c r="DK420" s="227"/>
      <c r="DL420" s="227"/>
      <c r="DM420" s="227"/>
      <c r="DN420" s="227"/>
      <c r="DO420" s="227"/>
      <c r="DP420" s="227"/>
      <c r="DQ420" s="227"/>
      <c r="DR420" s="227"/>
      <c r="DS420" s="227"/>
      <c r="DT420" s="227"/>
      <c r="DU420" s="227"/>
      <c r="DV420" s="227"/>
      <c r="DW420" s="227"/>
      <c r="DX420" s="227"/>
      <c r="DY420" s="227"/>
      <c r="DZ420" s="227"/>
      <c r="EA420" s="227"/>
      <c r="EB420" s="227"/>
      <c r="EC420" s="227"/>
      <c r="ED420" s="227"/>
      <c r="EE420" s="227"/>
      <c r="EF420" s="227"/>
      <c r="EG420" s="227"/>
      <c r="EH420" s="227"/>
      <c r="EI420" s="227"/>
      <c r="EJ420" s="227"/>
      <c r="EK420" s="227"/>
      <c r="EL420" s="227"/>
      <c r="EM420" s="227"/>
      <c r="EN420" s="227"/>
      <c r="EO420" s="227"/>
      <c r="EP420" s="227"/>
      <c r="EQ420" s="227"/>
      <c r="ER420" s="227"/>
      <c r="ES420" s="227"/>
      <c r="ET420" s="227"/>
      <c r="EU420" s="227"/>
      <c r="EV420" s="227"/>
      <c r="EW420" s="227"/>
      <c r="EX420" s="227"/>
      <c r="EY420" s="227"/>
      <c r="EZ420" s="227"/>
      <c r="FA420" s="227"/>
      <c r="FB420" s="227"/>
      <c r="FC420" s="227"/>
      <c r="FD420" s="227"/>
      <c r="FE420" s="227"/>
      <c r="FF420" s="227"/>
      <c r="FG420" s="227"/>
      <c r="FH420" s="227"/>
      <c r="FI420" s="227"/>
      <c r="FJ420" s="227"/>
      <c r="FK420" s="227"/>
      <c r="FL420" s="227"/>
      <c r="FM420" s="227"/>
      <c r="FN420" s="227"/>
      <c r="FO420" s="227"/>
      <c r="FP420" s="227"/>
      <c r="FQ420" s="227"/>
      <c r="FR420" s="227"/>
      <c r="FS420" s="227"/>
      <c r="FT420" s="227"/>
      <c r="FU420" s="227"/>
      <c r="FV420" s="227"/>
      <c r="FW420" s="227"/>
      <c r="FX420" s="227"/>
      <c r="FY420" s="227"/>
      <c r="FZ420" s="227"/>
      <c r="GA420" s="227"/>
      <c r="GB420" s="227"/>
      <c r="GC420" s="227"/>
      <c r="GD420" s="227"/>
      <c r="GE420" s="227"/>
      <c r="GF420" s="227"/>
      <c r="GG420" s="227"/>
      <c r="GH420" s="227"/>
      <c r="GI420" s="227"/>
      <c r="GJ420" s="227"/>
      <c r="GK420" s="227"/>
      <c r="GL420" s="227"/>
      <c r="GM420" s="227"/>
      <c r="GN420" s="227"/>
      <c r="GO420" s="227"/>
      <c r="GP420" s="227"/>
      <c r="GQ420" s="227"/>
      <c r="GR420" s="227"/>
      <c r="GS420" s="227"/>
      <c r="GT420" s="227"/>
      <c r="GU420" s="227"/>
      <c r="GV420" s="227"/>
      <c r="GW420" s="227"/>
      <c r="GX420" s="227"/>
      <c r="GY420" s="227"/>
      <c r="GZ420" s="227"/>
      <c r="HA420" s="227"/>
      <c r="HB420" s="227"/>
      <c r="HC420" s="227"/>
      <c r="HD420" s="227"/>
      <c r="HE420" s="227"/>
      <c r="HF420" s="227"/>
      <c r="HG420" s="227"/>
      <c r="HH420" s="227"/>
      <c r="HI420" s="227"/>
      <c r="HJ420" s="227"/>
      <c r="HK420" s="227"/>
      <c r="HL420" s="227"/>
      <c r="HM420" s="227"/>
      <c r="HN420" s="227"/>
      <c r="HO420" s="227"/>
      <c r="HP420" s="227"/>
      <c r="HQ420" s="227"/>
      <c r="HR420" s="227"/>
      <c r="HS420" s="227"/>
      <c r="HT420" s="227"/>
      <c r="HU420" s="227"/>
      <c r="HV420" s="227"/>
      <c r="HW420" s="227"/>
      <c r="HX420" s="227"/>
      <c r="HY420" s="227"/>
      <c r="HZ420" s="227"/>
      <c r="IA420" s="227"/>
      <c r="IB420" s="227"/>
      <c r="IC420" s="227"/>
      <c r="ID420" s="227"/>
      <c r="IE420" s="227"/>
      <c r="IF420" s="227"/>
      <c r="IG420" s="227"/>
      <c r="IH420" s="227"/>
      <c r="II420" s="227"/>
      <c r="IJ420" s="227"/>
      <c r="IK420" s="227"/>
      <c r="IL420" s="227"/>
      <c r="IM420" s="227"/>
      <c r="IN420" s="227"/>
      <c r="IO420" s="227"/>
      <c r="IP420" s="227"/>
      <c r="IQ420" s="227"/>
      <c r="IR420" s="227"/>
      <c r="IS420" s="227"/>
      <c r="IT420" s="227"/>
      <c r="IU420" s="227"/>
      <c r="IV420" s="227"/>
      <c r="IW420" s="227"/>
      <c r="IX420" s="227"/>
      <c r="IY420" s="227"/>
      <c r="IZ420" s="227"/>
      <c r="JA420" s="227"/>
      <c r="JB420" s="227"/>
      <c r="JC420" s="227"/>
      <c r="JD420" s="227"/>
      <c r="JE420" s="227"/>
      <c r="JF420" s="227"/>
      <c r="JG420" s="227"/>
      <c r="JH420" s="227"/>
    </row>
    <row r="421" spans="1:268" s="362" customFormat="1" ht="35.25" customHeight="1">
      <c r="A421" s="211">
        <v>420</v>
      </c>
      <c r="B421" s="233" t="s">
        <v>220</v>
      </c>
      <c r="C421" s="233"/>
      <c r="D421" s="213" t="s">
        <v>218</v>
      </c>
      <c r="E421" s="214" t="s">
        <v>2479</v>
      </c>
      <c r="F421" s="215" t="s">
        <v>1689</v>
      </c>
      <c r="G421" s="215" t="s">
        <v>1622</v>
      </c>
      <c r="H421" s="218" t="s">
        <v>4426</v>
      </c>
      <c r="I421" s="248" t="e">
        <f>VLOOKUP(D421,#REF!,3,0)</f>
        <v>#REF!</v>
      </c>
      <c r="J421" s="216"/>
      <c r="K421" s="216" t="e">
        <v>#N/A</v>
      </c>
      <c r="L421" s="213"/>
      <c r="M421" s="217" t="s">
        <v>4626</v>
      </c>
      <c r="N421" s="217"/>
      <c r="O421" s="213" t="s">
        <v>4596</v>
      </c>
      <c r="P421" s="213" t="s">
        <v>4689</v>
      </c>
      <c r="Q421" s="213" t="e">
        <v>#N/A</v>
      </c>
      <c r="R421" s="215" t="s">
        <v>3172</v>
      </c>
      <c r="S421" s="220"/>
      <c r="T421" s="215"/>
      <c r="U421" s="213" t="s">
        <v>4715</v>
      </c>
      <c r="V421" s="213" t="e">
        <v>#N/A</v>
      </c>
      <c r="W421" s="213"/>
      <c r="X421" s="221" t="s">
        <v>4</v>
      </c>
      <c r="Y421" s="222" t="s">
        <v>2311</v>
      </c>
      <c r="Z421" s="217" t="s">
        <v>4742</v>
      </c>
      <c r="AA421" s="223" t="s">
        <v>2520</v>
      </c>
      <c r="AB421" s="223"/>
      <c r="AC421" s="233" t="s">
        <v>45</v>
      </c>
      <c r="AD421" s="215" t="s">
        <v>1714</v>
      </c>
      <c r="AE421" s="224"/>
      <c r="AF421" s="215" t="s">
        <v>1714</v>
      </c>
      <c r="AG421" s="215" t="s">
        <v>3172</v>
      </c>
      <c r="AH421" s="224"/>
      <c r="AI421" s="215" t="s">
        <v>1624</v>
      </c>
      <c r="AJ421" s="215"/>
      <c r="AK421" s="224"/>
      <c r="AL421" s="233" t="s">
        <v>2809</v>
      </c>
      <c r="AM421" s="234"/>
      <c r="AN421" s="241" t="s">
        <v>1809</v>
      </c>
      <c r="AO421" s="221">
        <v>43424</v>
      </c>
      <c r="AP421" s="226" t="s">
        <v>3185</v>
      </c>
      <c r="AQ421" s="226" t="s">
        <v>3186</v>
      </c>
      <c r="AR421" s="212"/>
      <c r="AS421" s="215"/>
      <c r="AT421" s="221" t="s">
        <v>1838</v>
      </c>
      <c r="AU421" s="215"/>
      <c r="AV421" s="227"/>
      <c r="AW421" s="228" t="s">
        <v>4626</v>
      </c>
      <c r="AX421" s="227"/>
      <c r="AY421" s="227"/>
      <c r="AZ421" s="227"/>
      <c r="BA421" s="227"/>
      <c r="BB421" s="227"/>
      <c r="BC421" s="227"/>
      <c r="BD421" s="227"/>
      <c r="BE421" s="227"/>
      <c r="BF421" s="227"/>
      <c r="BG421" s="227"/>
      <c r="BH421" s="227"/>
      <c r="BI421" s="227"/>
      <c r="BJ421" s="227"/>
      <c r="BK421" s="227"/>
      <c r="BL421" s="227"/>
      <c r="BM421" s="227"/>
      <c r="BN421" s="227"/>
      <c r="BO421" s="227"/>
      <c r="BP421" s="227"/>
      <c r="BQ421" s="227"/>
      <c r="BR421" s="227"/>
      <c r="BS421" s="227"/>
      <c r="BT421" s="227"/>
      <c r="BU421" s="227"/>
      <c r="BV421" s="227"/>
      <c r="BW421" s="227"/>
      <c r="BX421" s="227"/>
      <c r="BY421" s="227"/>
      <c r="BZ421" s="227"/>
      <c r="CA421" s="227"/>
      <c r="CB421" s="227"/>
      <c r="CC421" s="227"/>
      <c r="CD421" s="227"/>
      <c r="CE421" s="227"/>
      <c r="CF421" s="227"/>
      <c r="CG421" s="227"/>
      <c r="CH421" s="227"/>
      <c r="CI421" s="227"/>
      <c r="CJ421" s="227"/>
      <c r="CK421" s="227"/>
      <c r="CL421" s="227"/>
      <c r="CM421" s="227"/>
      <c r="CN421" s="227"/>
      <c r="CO421" s="227"/>
      <c r="CP421" s="227"/>
      <c r="CQ421" s="227"/>
      <c r="CR421" s="227"/>
      <c r="CS421" s="227"/>
      <c r="CT421" s="227"/>
      <c r="CU421" s="227"/>
      <c r="CV421" s="227"/>
      <c r="CW421" s="227"/>
      <c r="CX421" s="227"/>
      <c r="CY421" s="227"/>
      <c r="CZ421" s="227"/>
      <c r="DA421" s="227"/>
      <c r="DB421" s="227"/>
      <c r="DC421" s="227"/>
      <c r="DD421" s="227"/>
      <c r="DE421" s="227"/>
      <c r="DF421" s="227"/>
      <c r="DG421" s="227"/>
      <c r="DH421" s="227"/>
      <c r="DI421" s="227"/>
      <c r="DJ421" s="227"/>
      <c r="DK421" s="227"/>
      <c r="DL421" s="227"/>
      <c r="DM421" s="227"/>
      <c r="DN421" s="227"/>
      <c r="DO421" s="227"/>
      <c r="DP421" s="227"/>
      <c r="DQ421" s="227"/>
      <c r="DR421" s="227"/>
      <c r="DS421" s="227"/>
      <c r="DT421" s="227"/>
      <c r="DU421" s="227"/>
      <c r="DV421" s="227"/>
      <c r="DW421" s="227"/>
      <c r="DX421" s="227"/>
      <c r="DY421" s="227"/>
      <c r="DZ421" s="227"/>
      <c r="EA421" s="227"/>
      <c r="EB421" s="227"/>
      <c r="EC421" s="227"/>
      <c r="ED421" s="227"/>
      <c r="EE421" s="227"/>
      <c r="EF421" s="227"/>
      <c r="EG421" s="227"/>
      <c r="EH421" s="227"/>
      <c r="EI421" s="227"/>
      <c r="EJ421" s="227"/>
      <c r="EK421" s="227"/>
      <c r="EL421" s="227"/>
      <c r="EM421" s="227"/>
      <c r="EN421" s="227"/>
      <c r="EO421" s="227"/>
      <c r="EP421" s="227"/>
      <c r="EQ421" s="227"/>
      <c r="ER421" s="227"/>
      <c r="ES421" s="227"/>
      <c r="ET421" s="227"/>
      <c r="EU421" s="227"/>
      <c r="EV421" s="227"/>
      <c r="EW421" s="227"/>
      <c r="EX421" s="227"/>
      <c r="EY421" s="227"/>
      <c r="EZ421" s="227"/>
      <c r="FA421" s="227"/>
      <c r="FB421" s="227"/>
      <c r="FC421" s="227"/>
      <c r="FD421" s="227"/>
      <c r="FE421" s="227"/>
      <c r="FF421" s="227"/>
      <c r="FG421" s="227"/>
      <c r="FH421" s="227"/>
      <c r="FI421" s="227"/>
      <c r="FJ421" s="227"/>
      <c r="FK421" s="227"/>
      <c r="FL421" s="227"/>
      <c r="FM421" s="227"/>
      <c r="FN421" s="227"/>
      <c r="FO421" s="227"/>
      <c r="FP421" s="227"/>
      <c r="FQ421" s="227"/>
      <c r="FR421" s="227"/>
      <c r="FS421" s="227"/>
      <c r="FT421" s="227"/>
      <c r="FU421" s="227"/>
      <c r="FV421" s="227"/>
      <c r="FW421" s="227"/>
      <c r="FX421" s="227"/>
      <c r="FY421" s="227"/>
      <c r="FZ421" s="227"/>
      <c r="GA421" s="227"/>
      <c r="GB421" s="227"/>
      <c r="GC421" s="227"/>
      <c r="GD421" s="227"/>
      <c r="GE421" s="227"/>
      <c r="GF421" s="227"/>
      <c r="GG421" s="227"/>
      <c r="GH421" s="227"/>
      <c r="GI421" s="227"/>
      <c r="GJ421" s="227"/>
      <c r="GK421" s="227"/>
      <c r="GL421" s="227"/>
      <c r="GM421" s="227"/>
      <c r="GN421" s="227"/>
      <c r="GO421" s="227"/>
      <c r="GP421" s="227"/>
      <c r="GQ421" s="227"/>
      <c r="GR421" s="227"/>
      <c r="GS421" s="227"/>
      <c r="GT421" s="227"/>
      <c r="GU421" s="227"/>
      <c r="GV421" s="227"/>
      <c r="GW421" s="227"/>
      <c r="GX421" s="227"/>
      <c r="GY421" s="227"/>
      <c r="GZ421" s="227"/>
      <c r="HA421" s="227"/>
      <c r="HB421" s="227"/>
      <c r="HC421" s="227"/>
      <c r="HD421" s="227"/>
      <c r="HE421" s="227"/>
      <c r="HF421" s="227"/>
      <c r="HG421" s="227"/>
      <c r="HH421" s="227"/>
      <c r="HI421" s="227"/>
      <c r="HJ421" s="227"/>
      <c r="HK421" s="227"/>
      <c r="HL421" s="227"/>
      <c r="HM421" s="227"/>
      <c r="HN421" s="227"/>
      <c r="HO421" s="227"/>
      <c r="HP421" s="227"/>
      <c r="HQ421" s="227"/>
      <c r="HR421" s="227"/>
      <c r="HS421" s="227"/>
      <c r="HT421" s="227"/>
      <c r="HU421" s="227"/>
      <c r="HV421" s="227"/>
      <c r="HW421" s="227"/>
      <c r="HX421" s="227"/>
      <c r="HY421" s="227"/>
      <c r="HZ421" s="227"/>
      <c r="IA421" s="227"/>
      <c r="IB421" s="227"/>
      <c r="IC421" s="227"/>
      <c r="ID421" s="227"/>
      <c r="IE421" s="227"/>
      <c r="IF421" s="227"/>
      <c r="IG421" s="227"/>
      <c r="IH421" s="227"/>
      <c r="II421" s="227"/>
      <c r="IJ421" s="227"/>
      <c r="IK421" s="227"/>
      <c r="IL421" s="227"/>
      <c r="IM421" s="227"/>
      <c r="IN421" s="227"/>
      <c r="IO421" s="227"/>
      <c r="IP421" s="227"/>
      <c r="IQ421" s="227"/>
      <c r="IR421" s="227"/>
      <c r="IS421" s="227"/>
      <c r="IT421" s="227"/>
      <c r="IU421" s="227"/>
      <c r="IV421" s="227"/>
      <c r="IW421" s="227"/>
      <c r="IX421" s="227"/>
      <c r="IY421" s="227"/>
      <c r="IZ421" s="227"/>
      <c r="JA421" s="227"/>
      <c r="JB421" s="227"/>
      <c r="JC421" s="227"/>
      <c r="JD421" s="227"/>
      <c r="JE421" s="227"/>
      <c r="JF421" s="227"/>
      <c r="JG421" s="227"/>
      <c r="JH421" s="227"/>
    </row>
    <row r="422" spans="1:268" s="362" customFormat="1" ht="24" customHeight="1">
      <c r="A422" s="211">
        <v>421</v>
      </c>
      <c r="B422" s="255" t="s">
        <v>419</v>
      </c>
      <c r="C422" s="255"/>
      <c r="D422" s="213" t="s">
        <v>416</v>
      </c>
      <c r="E422" s="214" t="s">
        <v>3977</v>
      </c>
      <c r="F422" s="240" t="s">
        <v>1628</v>
      </c>
      <c r="G422" s="215" t="s">
        <v>1793</v>
      </c>
      <c r="H422" s="218" t="s">
        <v>4426</v>
      </c>
      <c r="I422" s="248" t="e">
        <f>VLOOKUP(D422,#REF!,3,0)</f>
        <v>#REF!</v>
      </c>
      <c r="J422" s="216"/>
      <c r="K422" s="216" t="e">
        <v>#N/A</v>
      </c>
      <c r="L422" s="213"/>
      <c r="M422" s="217" t="s">
        <v>4626</v>
      </c>
      <c r="N422" s="217"/>
      <c r="O422" s="213" t="s">
        <v>4596</v>
      </c>
      <c r="P422" s="213" t="s">
        <v>4689</v>
      </c>
      <c r="Q422" s="213" t="e">
        <v>#N/A</v>
      </c>
      <c r="R422" s="219" t="s">
        <v>1470</v>
      </c>
      <c r="S422" s="220"/>
      <c r="T422" s="215"/>
      <c r="U422" s="213" t="s">
        <v>4715</v>
      </c>
      <c r="V422" s="213" t="e">
        <v>#N/A</v>
      </c>
      <c r="W422" s="213"/>
      <c r="X422" s="221" t="s">
        <v>4</v>
      </c>
      <c r="Y422" s="222" t="s">
        <v>2301</v>
      </c>
      <c r="Z422" s="217" t="s">
        <v>4742</v>
      </c>
      <c r="AA422" s="223" t="s">
        <v>4683</v>
      </c>
      <c r="AB422" s="223"/>
      <c r="AC422" s="241" t="s">
        <v>412</v>
      </c>
      <c r="AD422" s="242" t="s">
        <v>1724</v>
      </c>
      <c r="AE422" s="224"/>
      <c r="AF422" s="242" t="s">
        <v>1724</v>
      </c>
      <c r="AG422" s="219" t="s">
        <v>1470</v>
      </c>
      <c r="AH422" s="224"/>
      <c r="AI422" s="215" t="s">
        <v>1629</v>
      </c>
      <c r="AJ422" s="215"/>
      <c r="AK422" s="224"/>
      <c r="AL422" s="215" t="s">
        <v>417</v>
      </c>
      <c r="AM422" s="256">
        <v>43229.925586805555</v>
      </c>
      <c r="AN422" s="215" t="s">
        <v>1794</v>
      </c>
      <c r="AO422" s="221">
        <v>43353</v>
      </c>
      <c r="AP422" s="226" t="s">
        <v>2715</v>
      </c>
      <c r="AQ422" s="226" t="s">
        <v>2716</v>
      </c>
      <c r="AR422" s="212"/>
      <c r="AS422" s="215" t="s">
        <v>1819</v>
      </c>
      <c r="AT422" s="221" t="s">
        <v>1802</v>
      </c>
      <c r="AU422" s="215"/>
      <c r="AV422" s="227"/>
      <c r="AW422" s="228" t="s">
        <v>4626</v>
      </c>
      <c r="AX422" s="227"/>
      <c r="AY422" s="227"/>
      <c r="AZ422" s="227"/>
      <c r="BA422" s="227"/>
      <c r="BB422" s="227"/>
      <c r="BC422" s="227"/>
      <c r="BD422" s="227"/>
      <c r="BE422" s="227"/>
      <c r="BF422" s="227"/>
      <c r="BG422" s="227"/>
      <c r="BH422" s="227"/>
      <c r="BI422" s="227"/>
      <c r="BJ422" s="227"/>
      <c r="BK422" s="227"/>
      <c r="BL422" s="227"/>
      <c r="BM422" s="227"/>
      <c r="BN422" s="227"/>
      <c r="BO422" s="227"/>
      <c r="BP422" s="227"/>
      <c r="BQ422" s="227"/>
      <c r="BR422" s="227"/>
      <c r="BS422" s="227"/>
      <c r="BT422" s="227"/>
      <c r="BU422" s="227"/>
      <c r="BV422" s="227"/>
      <c r="BW422" s="227"/>
      <c r="BX422" s="227"/>
      <c r="BY422" s="227"/>
      <c r="BZ422" s="227"/>
      <c r="CA422" s="227"/>
      <c r="CB422" s="227"/>
      <c r="CC422" s="227"/>
      <c r="CD422" s="227"/>
      <c r="CE422" s="227"/>
      <c r="CF422" s="227"/>
      <c r="CG422" s="227"/>
      <c r="CH422" s="227"/>
      <c r="CI422" s="227"/>
      <c r="CJ422" s="227"/>
      <c r="CK422" s="227"/>
      <c r="CL422" s="227"/>
      <c r="CM422" s="227"/>
      <c r="CN422" s="227"/>
      <c r="CO422" s="227"/>
      <c r="CP422" s="227"/>
      <c r="CQ422" s="227"/>
      <c r="CR422" s="227"/>
      <c r="CS422" s="227"/>
      <c r="CT422" s="227"/>
      <c r="CU422" s="227"/>
      <c r="CV422" s="227"/>
      <c r="CW422" s="227"/>
      <c r="CX422" s="227"/>
      <c r="CY422" s="227"/>
      <c r="CZ422" s="227"/>
      <c r="DA422" s="227"/>
      <c r="DB422" s="227"/>
      <c r="DC422" s="227"/>
      <c r="DD422" s="227"/>
      <c r="DE422" s="227"/>
      <c r="DF422" s="227"/>
      <c r="DG422" s="227"/>
      <c r="DH422" s="227"/>
      <c r="DI422" s="227"/>
      <c r="DJ422" s="227"/>
      <c r="DK422" s="227"/>
      <c r="DL422" s="227"/>
      <c r="DM422" s="227"/>
      <c r="DN422" s="227"/>
      <c r="DO422" s="227"/>
      <c r="DP422" s="227"/>
      <c r="DQ422" s="227"/>
      <c r="DR422" s="227"/>
      <c r="DS422" s="227"/>
      <c r="DT422" s="227"/>
      <c r="DU422" s="227"/>
      <c r="DV422" s="227"/>
      <c r="DW422" s="227"/>
      <c r="DX422" s="227"/>
      <c r="DY422" s="227"/>
      <c r="DZ422" s="227"/>
      <c r="EA422" s="227"/>
      <c r="EB422" s="227"/>
      <c r="EC422" s="227"/>
      <c r="ED422" s="227"/>
      <c r="EE422" s="227"/>
      <c r="EF422" s="227"/>
      <c r="EG422" s="227"/>
      <c r="EH422" s="227"/>
      <c r="EI422" s="227"/>
      <c r="EJ422" s="227"/>
      <c r="EK422" s="227"/>
      <c r="EL422" s="227"/>
      <c r="EM422" s="227"/>
      <c r="EN422" s="227"/>
      <c r="EO422" s="227"/>
      <c r="EP422" s="227"/>
      <c r="EQ422" s="227"/>
      <c r="ER422" s="227"/>
      <c r="ES422" s="227"/>
      <c r="ET422" s="227"/>
      <c r="EU422" s="227"/>
      <c r="EV422" s="227"/>
      <c r="EW422" s="227"/>
      <c r="EX422" s="227"/>
      <c r="EY422" s="227"/>
      <c r="EZ422" s="227"/>
      <c r="FA422" s="227"/>
      <c r="FB422" s="227"/>
      <c r="FC422" s="227"/>
      <c r="FD422" s="227"/>
      <c r="FE422" s="227"/>
      <c r="FF422" s="227"/>
      <c r="FG422" s="227"/>
      <c r="FH422" s="227"/>
      <c r="FI422" s="227"/>
      <c r="FJ422" s="227"/>
      <c r="FK422" s="227"/>
      <c r="FL422" s="227"/>
      <c r="FM422" s="227"/>
      <c r="FN422" s="227"/>
      <c r="FO422" s="227"/>
      <c r="FP422" s="227"/>
      <c r="FQ422" s="227"/>
      <c r="FR422" s="227"/>
      <c r="FS422" s="227"/>
      <c r="FT422" s="227"/>
      <c r="FU422" s="227"/>
      <c r="FV422" s="227"/>
      <c r="FW422" s="227"/>
      <c r="FX422" s="227"/>
      <c r="FY422" s="227"/>
      <c r="FZ422" s="227"/>
      <c r="GA422" s="227"/>
      <c r="GB422" s="227"/>
      <c r="GC422" s="227"/>
      <c r="GD422" s="227"/>
      <c r="GE422" s="227"/>
      <c r="GF422" s="227"/>
      <c r="GG422" s="227"/>
      <c r="GH422" s="227"/>
      <c r="GI422" s="227"/>
      <c r="GJ422" s="227"/>
      <c r="GK422" s="227"/>
      <c r="GL422" s="227"/>
      <c r="GM422" s="227"/>
      <c r="GN422" s="227"/>
      <c r="GO422" s="227"/>
      <c r="GP422" s="227"/>
      <c r="GQ422" s="227"/>
      <c r="GR422" s="227"/>
      <c r="GS422" s="227"/>
      <c r="GT422" s="227"/>
      <c r="GU422" s="227"/>
      <c r="GV422" s="227"/>
      <c r="GW422" s="227"/>
      <c r="GX422" s="227"/>
      <c r="GY422" s="227"/>
      <c r="GZ422" s="227"/>
      <c r="HA422" s="227"/>
      <c r="HB422" s="227"/>
      <c r="HC422" s="227"/>
      <c r="HD422" s="227"/>
      <c r="HE422" s="227"/>
      <c r="HF422" s="227"/>
      <c r="HG422" s="227"/>
      <c r="HH422" s="227"/>
      <c r="HI422" s="227"/>
      <c r="HJ422" s="227"/>
      <c r="HK422" s="227"/>
      <c r="HL422" s="227"/>
      <c r="HM422" s="227"/>
      <c r="HN422" s="227"/>
      <c r="HO422" s="227"/>
      <c r="HP422" s="227"/>
      <c r="HQ422" s="227"/>
      <c r="HR422" s="227"/>
      <c r="HS422" s="227"/>
      <c r="HT422" s="227"/>
      <c r="HU422" s="227"/>
      <c r="HV422" s="227"/>
      <c r="HW422" s="227"/>
      <c r="HX422" s="227"/>
      <c r="HY422" s="227"/>
      <c r="HZ422" s="227"/>
      <c r="IA422" s="227"/>
      <c r="IB422" s="227"/>
      <c r="IC422" s="227"/>
      <c r="ID422" s="227"/>
      <c r="IE422" s="227"/>
      <c r="IF422" s="227"/>
      <c r="IG422" s="227"/>
      <c r="IH422" s="227"/>
      <c r="II422" s="227"/>
      <c r="IJ422" s="227"/>
      <c r="IK422" s="227"/>
      <c r="IL422" s="227"/>
      <c r="IM422" s="227"/>
      <c r="IN422" s="227"/>
      <c r="IO422" s="227"/>
      <c r="IP422" s="227"/>
      <c r="IQ422" s="227"/>
      <c r="IR422" s="227"/>
      <c r="IS422" s="227"/>
      <c r="IT422" s="227"/>
      <c r="IU422" s="227"/>
      <c r="IV422" s="227"/>
      <c r="IW422" s="227"/>
      <c r="IX422" s="227"/>
      <c r="IY422" s="227"/>
      <c r="IZ422" s="227"/>
      <c r="JA422" s="227"/>
      <c r="JB422" s="227"/>
      <c r="JC422" s="227"/>
      <c r="JD422" s="227"/>
      <c r="JE422" s="227"/>
      <c r="JF422" s="227"/>
      <c r="JG422" s="227"/>
      <c r="JH422" s="227"/>
    </row>
    <row r="423" spans="1:268" s="337" customFormat="1" ht="42.75" customHeight="1">
      <c r="A423" s="211">
        <v>422</v>
      </c>
      <c r="B423" s="233" t="s">
        <v>221</v>
      </c>
      <c r="C423" s="233"/>
      <c r="D423" s="213" t="s">
        <v>218</v>
      </c>
      <c r="E423" s="214" t="s">
        <v>2479</v>
      </c>
      <c r="F423" s="215" t="s">
        <v>1689</v>
      </c>
      <c r="G423" s="215" t="s">
        <v>1622</v>
      </c>
      <c r="H423" s="218" t="s">
        <v>4426</v>
      </c>
      <c r="I423" s="248" t="e">
        <f>VLOOKUP(D423,#REF!,3,0)</f>
        <v>#REF!</v>
      </c>
      <c r="J423" s="216"/>
      <c r="K423" s="216" t="e">
        <v>#N/A</v>
      </c>
      <c r="L423" s="213"/>
      <c r="M423" s="217" t="s">
        <v>4626</v>
      </c>
      <c r="N423" s="217"/>
      <c r="O423" s="213" t="s">
        <v>4596</v>
      </c>
      <c r="P423" s="213" t="s">
        <v>4689</v>
      </c>
      <c r="Q423" s="213" t="e">
        <v>#N/A</v>
      </c>
      <c r="R423" s="215" t="s">
        <v>3172</v>
      </c>
      <c r="S423" s="220"/>
      <c r="T423" s="215"/>
      <c r="U423" s="213" t="s">
        <v>4715</v>
      </c>
      <c r="V423" s="213" t="e">
        <v>#N/A</v>
      </c>
      <c r="W423" s="213"/>
      <c r="X423" s="221" t="s">
        <v>4</v>
      </c>
      <c r="Y423" s="222" t="s">
        <v>2311</v>
      </c>
      <c r="Z423" s="217" t="s">
        <v>4742</v>
      </c>
      <c r="AA423" s="223" t="s">
        <v>2520</v>
      </c>
      <c r="AB423" s="223"/>
      <c r="AC423" s="233" t="s">
        <v>45</v>
      </c>
      <c r="AD423" s="215" t="s">
        <v>1714</v>
      </c>
      <c r="AE423" s="224"/>
      <c r="AF423" s="215" t="s">
        <v>1714</v>
      </c>
      <c r="AG423" s="215" t="s">
        <v>3172</v>
      </c>
      <c r="AH423" s="224"/>
      <c r="AI423" s="215" t="s">
        <v>1624</v>
      </c>
      <c r="AJ423" s="215"/>
      <c r="AK423" s="224"/>
      <c r="AL423" s="233" t="s">
        <v>2809</v>
      </c>
      <c r="AM423" s="234"/>
      <c r="AN423" s="241" t="s">
        <v>1809</v>
      </c>
      <c r="AO423" s="221">
        <v>43425</v>
      </c>
      <c r="AP423" s="226" t="s">
        <v>3187</v>
      </c>
      <c r="AQ423" s="226" t="s">
        <v>3188</v>
      </c>
      <c r="AR423" s="212"/>
      <c r="AS423" s="215"/>
      <c r="AT423" s="221" t="s">
        <v>1838</v>
      </c>
      <c r="AU423" s="215"/>
      <c r="AV423" s="227"/>
      <c r="AW423" s="228" t="s">
        <v>4626</v>
      </c>
      <c r="AX423" s="301"/>
      <c r="AY423" s="227"/>
      <c r="AZ423" s="227"/>
      <c r="BA423" s="227"/>
      <c r="BB423" s="227"/>
      <c r="BC423" s="227"/>
      <c r="BD423" s="227"/>
      <c r="BE423" s="227"/>
      <c r="BF423" s="227"/>
      <c r="BG423" s="227"/>
      <c r="BH423" s="227"/>
      <c r="BI423" s="227"/>
      <c r="BJ423" s="227"/>
      <c r="BK423" s="227"/>
      <c r="BL423" s="227"/>
      <c r="BM423" s="227"/>
      <c r="BN423" s="227"/>
      <c r="BO423" s="227"/>
      <c r="BP423" s="227"/>
      <c r="BQ423" s="227"/>
      <c r="BR423" s="227"/>
      <c r="BS423" s="227"/>
      <c r="BT423" s="227"/>
      <c r="BU423" s="227"/>
      <c r="BV423" s="227"/>
      <c r="BW423" s="227"/>
      <c r="BX423" s="227"/>
      <c r="BY423" s="227"/>
      <c r="BZ423" s="227"/>
      <c r="CA423" s="227"/>
      <c r="CB423" s="227"/>
      <c r="CC423" s="227"/>
      <c r="CD423" s="227"/>
      <c r="CE423" s="227"/>
      <c r="CF423" s="227"/>
      <c r="CG423" s="227"/>
      <c r="CH423" s="227"/>
      <c r="CI423" s="227"/>
      <c r="CJ423" s="227"/>
      <c r="CK423" s="227"/>
      <c r="CL423" s="227"/>
      <c r="CM423" s="227"/>
      <c r="CN423" s="227"/>
      <c r="CO423" s="227"/>
      <c r="CP423" s="227"/>
      <c r="CQ423" s="227"/>
      <c r="CR423" s="227"/>
      <c r="CS423" s="227"/>
      <c r="CT423" s="227"/>
      <c r="CU423" s="227"/>
      <c r="CV423" s="227"/>
      <c r="CW423" s="227"/>
      <c r="CX423" s="227"/>
      <c r="CY423" s="227"/>
      <c r="CZ423" s="227"/>
      <c r="DA423" s="227"/>
      <c r="DB423" s="227"/>
      <c r="DC423" s="227"/>
      <c r="DD423" s="227"/>
      <c r="DE423" s="227"/>
      <c r="DF423" s="227"/>
      <c r="DG423" s="227"/>
      <c r="DH423" s="227"/>
      <c r="DI423" s="227"/>
      <c r="DJ423" s="227"/>
      <c r="DK423" s="227"/>
      <c r="DL423" s="227"/>
      <c r="DM423" s="227"/>
      <c r="DN423" s="227"/>
      <c r="DO423" s="227"/>
      <c r="DP423" s="227"/>
      <c r="DQ423" s="227"/>
      <c r="DR423" s="227"/>
      <c r="DS423" s="227"/>
      <c r="DT423" s="227"/>
      <c r="DU423" s="227"/>
      <c r="DV423" s="227"/>
      <c r="DW423" s="227"/>
      <c r="DX423" s="227"/>
      <c r="DY423" s="227"/>
      <c r="DZ423" s="227"/>
      <c r="EA423" s="227"/>
      <c r="EB423" s="227"/>
      <c r="EC423" s="227"/>
      <c r="ED423" s="227"/>
      <c r="EE423" s="227"/>
      <c r="EF423" s="227"/>
      <c r="EG423" s="227"/>
      <c r="EH423" s="227"/>
      <c r="EI423" s="227"/>
      <c r="EJ423" s="227"/>
      <c r="EK423" s="227"/>
      <c r="EL423" s="227"/>
      <c r="EM423" s="227"/>
      <c r="EN423" s="227"/>
      <c r="EO423" s="227"/>
      <c r="EP423" s="227"/>
      <c r="EQ423" s="227"/>
      <c r="ER423" s="227"/>
      <c r="ES423" s="227"/>
      <c r="ET423" s="227"/>
      <c r="EU423" s="227"/>
      <c r="EV423" s="227"/>
      <c r="EW423" s="227"/>
      <c r="EX423" s="227"/>
      <c r="EY423" s="227"/>
      <c r="EZ423" s="227"/>
      <c r="FA423" s="227"/>
      <c r="FB423" s="227"/>
      <c r="FC423" s="227"/>
      <c r="FD423" s="227"/>
      <c r="FE423" s="227"/>
      <c r="FF423" s="227"/>
      <c r="FG423" s="227"/>
      <c r="FH423" s="227"/>
      <c r="FI423" s="227"/>
      <c r="FJ423" s="227"/>
      <c r="FK423" s="227"/>
      <c r="FL423" s="227"/>
      <c r="FM423" s="227"/>
      <c r="FN423" s="227"/>
      <c r="FO423" s="227"/>
      <c r="FP423" s="227"/>
      <c r="FQ423" s="227"/>
      <c r="FR423" s="227"/>
      <c r="FS423" s="227"/>
      <c r="FT423" s="227"/>
      <c r="FU423" s="227"/>
      <c r="FV423" s="227"/>
      <c r="FW423" s="227"/>
      <c r="FX423" s="227"/>
      <c r="FY423" s="227"/>
      <c r="FZ423" s="227"/>
      <c r="GA423" s="227"/>
      <c r="GB423" s="227"/>
      <c r="GC423" s="227"/>
      <c r="GD423" s="227"/>
      <c r="GE423" s="227"/>
      <c r="GF423" s="227"/>
      <c r="GG423" s="227"/>
      <c r="GH423" s="227"/>
      <c r="GI423" s="227"/>
      <c r="GJ423" s="227"/>
      <c r="GK423" s="227"/>
      <c r="GL423" s="227"/>
      <c r="GM423" s="227"/>
      <c r="GN423" s="227"/>
      <c r="GO423" s="227"/>
      <c r="GP423" s="227"/>
      <c r="GQ423" s="227"/>
      <c r="GR423" s="227"/>
      <c r="GS423" s="227"/>
      <c r="GT423" s="227"/>
      <c r="GU423" s="227"/>
      <c r="GV423" s="227"/>
      <c r="GW423" s="227"/>
      <c r="GX423" s="227"/>
      <c r="GY423" s="227"/>
      <c r="GZ423" s="227"/>
      <c r="HA423" s="227"/>
      <c r="HB423" s="227"/>
      <c r="HC423" s="227"/>
      <c r="HD423" s="227"/>
      <c r="HE423" s="227"/>
      <c r="HF423" s="227"/>
      <c r="HG423" s="227"/>
      <c r="HH423" s="227"/>
      <c r="HI423" s="227"/>
      <c r="HJ423" s="227"/>
      <c r="HK423" s="227"/>
      <c r="HL423" s="227"/>
      <c r="HM423" s="227"/>
      <c r="HN423" s="227"/>
      <c r="HO423" s="227"/>
      <c r="HP423" s="227"/>
      <c r="HQ423" s="227"/>
      <c r="HR423" s="227"/>
      <c r="HS423" s="227"/>
      <c r="HT423" s="227"/>
      <c r="HU423" s="227"/>
      <c r="HV423" s="227"/>
      <c r="HW423" s="227"/>
      <c r="HX423" s="227"/>
      <c r="HY423" s="227"/>
      <c r="HZ423" s="227"/>
      <c r="IA423" s="227"/>
      <c r="IB423" s="227"/>
      <c r="IC423" s="227"/>
      <c r="ID423" s="227"/>
      <c r="IE423" s="227"/>
      <c r="IF423" s="227"/>
      <c r="IG423" s="227"/>
      <c r="IH423" s="227"/>
      <c r="II423" s="227"/>
      <c r="IJ423" s="227"/>
      <c r="IK423" s="227"/>
      <c r="IL423" s="227"/>
      <c r="IM423" s="227"/>
      <c r="IN423" s="227"/>
      <c r="IO423" s="227"/>
      <c r="IP423" s="227"/>
      <c r="IQ423" s="227"/>
      <c r="IR423" s="227"/>
      <c r="IS423" s="227"/>
      <c r="IT423" s="227"/>
      <c r="IU423" s="227"/>
      <c r="IV423" s="227"/>
      <c r="IW423" s="227"/>
      <c r="IX423" s="227"/>
      <c r="IY423" s="227"/>
      <c r="IZ423" s="227"/>
      <c r="JA423" s="227"/>
      <c r="JB423" s="227"/>
      <c r="JC423" s="227"/>
      <c r="JD423" s="227"/>
      <c r="JE423" s="227"/>
      <c r="JF423" s="227"/>
      <c r="JG423" s="227"/>
      <c r="JH423" s="227"/>
    </row>
    <row r="424" spans="1:268" s="362" customFormat="1" ht="35.25" customHeight="1">
      <c r="A424" s="211">
        <v>423</v>
      </c>
      <c r="B424" s="239" t="s">
        <v>1583</v>
      </c>
      <c r="C424" s="239"/>
      <c r="D424" s="213" t="s">
        <v>1584</v>
      </c>
      <c r="E424" s="214">
        <v>43410</v>
      </c>
      <c r="F424" s="219" t="s">
        <v>1628</v>
      </c>
      <c r="G424" s="335" t="s">
        <v>1866</v>
      </c>
      <c r="H424" s="218" t="s">
        <v>4426</v>
      </c>
      <c r="I424" s="248" t="e">
        <f>VLOOKUP(D424,#REF!,3,0)</f>
        <v>#REF!</v>
      </c>
      <c r="J424" s="216"/>
      <c r="K424" s="216" t="e">
        <v>#N/A</v>
      </c>
      <c r="L424" s="213"/>
      <c r="M424" s="217" t="s">
        <v>4626</v>
      </c>
      <c r="N424" s="217"/>
      <c r="O424" s="213" t="s">
        <v>4596</v>
      </c>
      <c r="P424" s="213" t="s">
        <v>4689</v>
      </c>
      <c r="Q424" s="213" t="e">
        <v>#N/A</v>
      </c>
      <c r="R424" s="215" t="s">
        <v>2698</v>
      </c>
      <c r="S424" s="220"/>
      <c r="T424" s="215"/>
      <c r="U424" s="213" t="s">
        <v>4715</v>
      </c>
      <c r="V424" s="213" t="e">
        <v>#N/A</v>
      </c>
      <c r="W424" s="213"/>
      <c r="X424" s="221" t="s">
        <v>4</v>
      </c>
      <c r="Y424" s="222" t="s">
        <v>2301</v>
      </c>
      <c r="Z424" s="217" t="s">
        <v>4742</v>
      </c>
      <c r="AA424" s="223" t="s">
        <v>2303</v>
      </c>
      <c r="AB424" s="223"/>
      <c r="AC424" s="280" t="s">
        <v>70</v>
      </c>
      <c r="AD424" s="215" t="s">
        <v>1714</v>
      </c>
      <c r="AE424" s="224"/>
      <c r="AF424" s="215" t="s">
        <v>1714</v>
      </c>
      <c r="AG424" s="215" t="s">
        <v>2698</v>
      </c>
      <c r="AH424" s="224"/>
      <c r="AI424" s="277" t="s">
        <v>1627</v>
      </c>
      <c r="AJ424" s="219"/>
      <c r="AK424" s="224"/>
      <c r="AL424" s="215" t="s">
        <v>1522</v>
      </c>
      <c r="AM424" s="221" t="s">
        <v>2699</v>
      </c>
      <c r="AN424" s="212" t="s">
        <v>1809</v>
      </c>
      <c r="AO424" s="221">
        <v>43468</v>
      </c>
      <c r="AP424" s="226" t="s">
        <v>2700</v>
      </c>
      <c r="AQ424" s="226" t="s">
        <v>2701</v>
      </c>
      <c r="AR424" s="212"/>
      <c r="AS424" s="215"/>
      <c r="AT424" s="221" t="s">
        <v>1810</v>
      </c>
      <c r="AU424" s="219"/>
      <c r="AV424" s="227"/>
      <c r="AW424" s="228" t="s">
        <v>4626</v>
      </c>
      <c r="AX424" s="227"/>
      <c r="AY424" s="227"/>
      <c r="AZ424" s="227"/>
      <c r="BA424" s="227"/>
      <c r="BB424" s="227"/>
      <c r="BC424" s="227"/>
      <c r="BD424" s="227"/>
      <c r="BE424" s="227"/>
      <c r="BF424" s="227"/>
      <c r="BG424" s="227"/>
      <c r="BH424" s="227"/>
      <c r="BI424" s="227"/>
      <c r="BJ424" s="227"/>
      <c r="BK424" s="227"/>
      <c r="BL424" s="227"/>
      <c r="BM424" s="227"/>
      <c r="BN424" s="227"/>
      <c r="BO424" s="227"/>
      <c r="BP424" s="227"/>
      <c r="BQ424" s="227"/>
      <c r="BR424" s="227"/>
      <c r="BS424" s="227"/>
      <c r="BT424" s="227"/>
      <c r="BU424" s="227"/>
      <c r="BV424" s="227"/>
      <c r="BW424" s="227"/>
      <c r="BX424" s="227"/>
      <c r="BY424" s="227"/>
      <c r="BZ424" s="227"/>
      <c r="CA424" s="227"/>
      <c r="CB424" s="227"/>
      <c r="CC424" s="227"/>
      <c r="CD424" s="227"/>
      <c r="CE424" s="227"/>
      <c r="CF424" s="227"/>
      <c r="CG424" s="227"/>
      <c r="CH424" s="227"/>
      <c r="CI424" s="227"/>
      <c r="CJ424" s="227"/>
      <c r="CK424" s="227"/>
      <c r="CL424" s="227"/>
      <c r="CM424" s="227"/>
      <c r="CN424" s="227"/>
      <c r="CO424" s="227"/>
      <c r="CP424" s="227"/>
      <c r="CQ424" s="227"/>
      <c r="CR424" s="227"/>
      <c r="CS424" s="227"/>
      <c r="CT424" s="227"/>
      <c r="CU424" s="227"/>
      <c r="CV424" s="227"/>
      <c r="CW424" s="227"/>
      <c r="CX424" s="227"/>
      <c r="CY424" s="227"/>
      <c r="CZ424" s="227"/>
      <c r="DA424" s="227"/>
      <c r="DB424" s="227"/>
      <c r="DC424" s="227"/>
      <c r="DD424" s="227"/>
      <c r="DE424" s="227"/>
      <c r="DF424" s="227"/>
      <c r="DG424" s="227"/>
      <c r="DH424" s="227"/>
      <c r="DI424" s="227"/>
      <c r="DJ424" s="227"/>
      <c r="DK424" s="227"/>
      <c r="DL424" s="227"/>
      <c r="DM424" s="227"/>
      <c r="DN424" s="227"/>
      <c r="DO424" s="227"/>
      <c r="DP424" s="227"/>
      <c r="DQ424" s="227"/>
      <c r="DR424" s="227"/>
      <c r="DS424" s="227"/>
      <c r="DT424" s="227"/>
      <c r="DU424" s="227"/>
      <c r="DV424" s="227"/>
      <c r="DW424" s="227"/>
      <c r="DX424" s="227"/>
      <c r="DY424" s="227"/>
      <c r="DZ424" s="227"/>
      <c r="EA424" s="227"/>
      <c r="EB424" s="227"/>
      <c r="EC424" s="227"/>
      <c r="ED424" s="227"/>
      <c r="EE424" s="227"/>
      <c r="EF424" s="227"/>
      <c r="EG424" s="227"/>
      <c r="EH424" s="227"/>
      <c r="EI424" s="227"/>
      <c r="EJ424" s="227"/>
      <c r="EK424" s="227"/>
      <c r="EL424" s="227"/>
      <c r="EM424" s="227"/>
      <c r="EN424" s="227"/>
      <c r="EO424" s="227"/>
      <c r="EP424" s="227"/>
      <c r="EQ424" s="227"/>
      <c r="ER424" s="227"/>
      <c r="ES424" s="227"/>
      <c r="ET424" s="227"/>
      <c r="EU424" s="227"/>
      <c r="EV424" s="227"/>
      <c r="EW424" s="227"/>
      <c r="EX424" s="227"/>
      <c r="EY424" s="227"/>
      <c r="EZ424" s="227"/>
      <c r="FA424" s="227"/>
      <c r="FB424" s="227"/>
      <c r="FC424" s="227"/>
      <c r="FD424" s="227"/>
      <c r="FE424" s="227"/>
      <c r="FF424" s="227"/>
      <c r="FG424" s="227"/>
      <c r="FH424" s="227"/>
      <c r="FI424" s="227"/>
      <c r="FJ424" s="227"/>
      <c r="FK424" s="227"/>
      <c r="FL424" s="227"/>
      <c r="FM424" s="227"/>
      <c r="FN424" s="227"/>
      <c r="FO424" s="227"/>
      <c r="FP424" s="227"/>
      <c r="FQ424" s="227"/>
      <c r="FR424" s="227"/>
      <c r="FS424" s="227"/>
      <c r="FT424" s="227"/>
      <c r="FU424" s="227"/>
      <c r="FV424" s="227"/>
      <c r="FW424" s="227"/>
      <c r="FX424" s="227"/>
      <c r="FY424" s="227"/>
      <c r="FZ424" s="227"/>
      <c r="GA424" s="227"/>
      <c r="GB424" s="227"/>
      <c r="GC424" s="227"/>
      <c r="GD424" s="227"/>
      <c r="GE424" s="227"/>
      <c r="GF424" s="227"/>
      <c r="GG424" s="227"/>
      <c r="GH424" s="227"/>
      <c r="GI424" s="227"/>
      <c r="GJ424" s="227"/>
      <c r="GK424" s="227"/>
      <c r="GL424" s="227"/>
      <c r="GM424" s="227"/>
      <c r="GN424" s="227"/>
      <c r="GO424" s="227"/>
      <c r="GP424" s="227"/>
      <c r="GQ424" s="227"/>
      <c r="GR424" s="227"/>
      <c r="GS424" s="227"/>
      <c r="GT424" s="227"/>
      <c r="GU424" s="227"/>
      <c r="GV424" s="227"/>
      <c r="GW424" s="227"/>
      <c r="GX424" s="227"/>
      <c r="GY424" s="227"/>
      <c r="GZ424" s="227"/>
      <c r="HA424" s="227"/>
      <c r="HB424" s="227"/>
      <c r="HC424" s="227"/>
      <c r="HD424" s="227"/>
      <c r="HE424" s="227"/>
      <c r="HF424" s="227"/>
      <c r="HG424" s="227"/>
      <c r="HH424" s="227"/>
      <c r="HI424" s="227"/>
      <c r="HJ424" s="227"/>
      <c r="HK424" s="227"/>
      <c r="HL424" s="227"/>
      <c r="HM424" s="227"/>
      <c r="HN424" s="227"/>
      <c r="HO424" s="227"/>
      <c r="HP424" s="227"/>
      <c r="HQ424" s="227"/>
      <c r="HR424" s="227"/>
      <c r="HS424" s="227"/>
      <c r="HT424" s="227"/>
      <c r="HU424" s="227"/>
      <c r="HV424" s="227"/>
      <c r="HW424" s="227"/>
      <c r="HX424" s="227"/>
      <c r="HY424" s="227"/>
      <c r="HZ424" s="227"/>
      <c r="IA424" s="227"/>
      <c r="IB424" s="227"/>
      <c r="IC424" s="227"/>
      <c r="ID424" s="227"/>
      <c r="IE424" s="227"/>
      <c r="IF424" s="227"/>
      <c r="IG424" s="227"/>
      <c r="IH424" s="227"/>
      <c r="II424" s="227"/>
      <c r="IJ424" s="227"/>
      <c r="IK424" s="227"/>
      <c r="IL424" s="227"/>
      <c r="IM424" s="227"/>
      <c r="IN424" s="227"/>
      <c r="IO424" s="227"/>
      <c r="IP424" s="227"/>
      <c r="IQ424" s="227"/>
      <c r="IR424" s="227"/>
      <c r="IS424" s="227"/>
      <c r="IT424" s="227"/>
      <c r="IU424" s="227"/>
      <c r="IV424" s="227"/>
      <c r="IW424" s="227"/>
      <c r="IX424" s="227"/>
      <c r="IY424" s="227"/>
      <c r="IZ424" s="227"/>
      <c r="JA424" s="227"/>
      <c r="JB424" s="227"/>
      <c r="JC424" s="227"/>
      <c r="JD424" s="227"/>
      <c r="JE424" s="227"/>
      <c r="JF424" s="227"/>
      <c r="JG424" s="227"/>
      <c r="JH424" s="227"/>
    </row>
    <row r="425" spans="1:268" s="227" customFormat="1" ht="24" customHeight="1">
      <c r="A425" s="211">
        <v>424</v>
      </c>
      <c r="B425" s="257" t="s">
        <v>1231</v>
      </c>
      <c r="C425" s="257"/>
      <c r="D425" s="213" t="s">
        <v>1232</v>
      </c>
      <c r="E425" s="214">
        <v>43258</v>
      </c>
      <c r="F425" s="215" t="s">
        <v>1689</v>
      </c>
      <c r="G425" s="219" t="s">
        <v>2002</v>
      </c>
      <c r="H425" s="218" t="s">
        <v>4426</v>
      </c>
      <c r="I425" s="248" t="e">
        <f>VLOOKUP(D425,#REF!,3,0)</f>
        <v>#REF!</v>
      </c>
      <c r="J425" s="216"/>
      <c r="K425" s="216" t="e">
        <v>#N/A</v>
      </c>
      <c r="L425" s="213"/>
      <c r="M425" s="217" t="s">
        <v>4626</v>
      </c>
      <c r="N425" s="217"/>
      <c r="O425" s="213" t="s">
        <v>4596</v>
      </c>
      <c r="P425" s="213" t="s">
        <v>4689</v>
      </c>
      <c r="Q425" s="213" t="e">
        <v>#N/A</v>
      </c>
      <c r="R425" s="215" t="s">
        <v>3172</v>
      </c>
      <c r="S425" s="220"/>
      <c r="T425" s="215"/>
      <c r="U425" s="213" t="s">
        <v>4715</v>
      </c>
      <c r="V425" s="213" t="e">
        <v>#N/A</v>
      </c>
      <c r="W425" s="213"/>
      <c r="X425" s="221" t="s">
        <v>4</v>
      </c>
      <c r="Y425" s="222" t="s">
        <v>2311</v>
      </c>
      <c r="Z425" s="217" t="s">
        <v>4742</v>
      </c>
      <c r="AA425" s="223" t="s">
        <v>2520</v>
      </c>
      <c r="AB425" s="223"/>
      <c r="AC425" s="233" t="s">
        <v>45</v>
      </c>
      <c r="AD425" s="215" t="s">
        <v>1714</v>
      </c>
      <c r="AE425" s="224"/>
      <c r="AF425" s="215" t="s">
        <v>1714</v>
      </c>
      <c r="AG425" s="215" t="s">
        <v>3172</v>
      </c>
      <c r="AH425" s="224"/>
      <c r="AI425" s="233" t="s">
        <v>1627</v>
      </c>
      <c r="AJ425" s="215"/>
      <c r="AK425" s="224"/>
      <c r="AL425" s="258" t="s">
        <v>1143</v>
      </c>
      <c r="AM425" s="259"/>
      <c r="AN425" s="241" t="s">
        <v>1809</v>
      </c>
      <c r="AO425" s="221">
        <v>43419</v>
      </c>
      <c r="AP425" s="226" t="s">
        <v>3189</v>
      </c>
      <c r="AQ425" s="226" t="s">
        <v>3190</v>
      </c>
      <c r="AR425" s="212"/>
      <c r="AS425" s="215" t="s">
        <v>1819</v>
      </c>
      <c r="AT425" s="221" t="s">
        <v>1838</v>
      </c>
      <c r="AU425" s="215" t="s">
        <v>2270</v>
      </c>
      <c r="AW425" s="228" t="s">
        <v>4626</v>
      </c>
    </row>
    <row r="426" spans="1:268" s="337" customFormat="1" ht="42.75" customHeight="1">
      <c r="A426" s="211">
        <v>425</v>
      </c>
      <c r="B426" s="239" t="s">
        <v>1593</v>
      </c>
      <c r="C426" s="239"/>
      <c r="D426" s="213" t="s">
        <v>1594</v>
      </c>
      <c r="E426" s="214" t="s">
        <v>1461</v>
      </c>
      <c r="F426" s="219" t="s">
        <v>1628</v>
      </c>
      <c r="G426" s="335" t="s">
        <v>1866</v>
      </c>
      <c r="H426" s="218" t="s">
        <v>4426</v>
      </c>
      <c r="I426" s="248" t="e">
        <f>VLOOKUP(D426,#REF!,3,0)</f>
        <v>#REF!</v>
      </c>
      <c r="J426" s="216"/>
      <c r="K426" s="216" t="e">
        <v>#N/A</v>
      </c>
      <c r="L426" s="213"/>
      <c r="M426" s="217" t="s">
        <v>4626</v>
      </c>
      <c r="N426" s="217"/>
      <c r="O426" s="213" t="s">
        <v>4596</v>
      </c>
      <c r="P426" s="213" t="s">
        <v>4689</v>
      </c>
      <c r="Q426" s="213" t="e">
        <v>#N/A</v>
      </c>
      <c r="R426" s="215" t="s">
        <v>2698</v>
      </c>
      <c r="S426" s="220"/>
      <c r="T426" s="215"/>
      <c r="U426" s="213" t="s">
        <v>4715</v>
      </c>
      <c r="V426" s="213" t="e">
        <v>#N/A</v>
      </c>
      <c r="W426" s="213"/>
      <c r="X426" s="221" t="s">
        <v>4</v>
      </c>
      <c r="Y426" s="222" t="s">
        <v>2301</v>
      </c>
      <c r="Z426" s="217" t="s">
        <v>4742</v>
      </c>
      <c r="AA426" s="223" t="s">
        <v>2303</v>
      </c>
      <c r="AB426" s="223"/>
      <c r="AC426" s="280" t="s">
        <v>70</v>
      </c>
      <c r="AD426" s="215" t="s">
        <v>1714</v>
      </c>
      <c r="AE426" s="224"/>
      <c r="AF426" s="215" t="s">
        <v>1714</v>
      </c>
      <c r="AG426" s="215" t="s">
        <v>2698</v>
      </c>
      <c r="AH426" s="224"/>
      <c r="AI426" s="277" t="s">
        <v>1627</v>
      </c>
      <c r="AJ426" s="219"/>
      <c r="AK426" s="224"/>
      <c r="AL426" s="215" t="s">
        <v>1569</v>
      </c>
      <c r="AM426" s="221" t="s">
        <v>2617</v>
      </c>
      <c r="AN426" s="212" t="s">
        <v>1809</v>
      </c>
      <c r="AO426" s="221">
        <v>43468</v>
      </c>
      <c r="AP426" s="226" t="s">
        <v>2702</v>
      </c>
      <c r="AQ426" s="226" t="s">
        <v>2703</v>
      </c>
      <c r="AR426" s="212"/>
      <c r="AS426" s="215"/>
      <c r="AT426" s="221" t="s">
        <v>1810</v>
      </c>
      <c r="AU426" s="219"/>
      <c r="AV426" s="227"/>
      <c r="AW426" s="228" t="s">
        <v>4626</v>
      </c>
      <c r="AX426" s="301"/>
      <c r="AY426" s="227"/>
      <c r="AZ426" s="227"/>
      <c r="BA426" s="227"/>
      <c r="BB426" s="227"/>
      <c r="BC426" s="227"/>
      <c r="BD426" s="227"/>
      <c r="BE426" s="227"/>
      <c r="BF426" s="227"/>
      <c r="BG426" s="227"/>
      <c r="BH426" s="227"/>
      <c r="BI426" s="227"/>
      <c r="BJ426" s="227"/>
      <c r="BK426" s="227"/>
      <c r="BL426" s="227"/>
      <c r="BM426" s="227"/>
      <c r="BN426" s="227"/>
      <c r="BO426" s="227"/>
      <c r="BP426" s="227"/>
      <c r="BQ426" s="227"/>
      <c r="BR426" s="227"/>
      <c r="BS426" s="227"/>
      <c r="BT426" s="227"/>
      <c r="BU426" s="227"/>
      <c r="BV426" s="227"/>
      <c r="BW426" s="227"/>
      <c r="BX426" s="227"/>
      <c r="BY426" s="227"/>
      <c r="BZ426" s="227"/>
      <c r="CA426" s="227"/>
      <c r="CB426" s="227"/>
      <c r="CC426" s="227"/>
      <c r="CD426" s="227"/>
      <c r="CE426" s="227"/>
      <c r="CF426" s="227"/>
      <c r="CG426" s="227"/>
      <c r="CH426" s="227"/>
      <c r="CI426" s="227"/>
      <c r="CJ426" s="227"/>
      <c r="CK426" s="227"/>
      <c r="CL426" s="227"/>
      <c r="CM426" s="227"/>
      <c r="CN426" s="227"/>
      <c r="CO426" s="227"/>
      <c r="CP426" s="227"/>
      <c r="CQ426" s="227"/>
      <c r="CR426" s="227"/>
      <c r="CS426" s="227"/>
      <c r="CT426" s="227"/>
      <c r="CU426" s="227"/>
      <c r="CV426" s="227"/>
      <c r="CW426" s="227"/>
      <c r="CX426" s="227"/>
      <c r="CY426" s="227"/>
      <c r="CZ426" s="227"/>
      <c r="DA426" s="227"/>
      <c r="DB426" s="227"/>
      <c r="DC426" s="227"/>
      <c r="DD426" s="227"/>
      <c r="DE426" s="227"/>
      <c r="DF426" s="227"/>
      <c r="DG426" s="227"/>
      <c r="DH426" s="227"/>
      <c r="DI426" s="227"/>
      <c r="DJ426" s="227"/>
      <c r="DK426" s="227"/>
      <c r="DL426" s="227"/>
      <c r="DM426" s="227"/>
      <c r="DN426" s="227"/>
      <c r="DO426" s="227"/>
      <c r="DP426" s="227"/>
      <c r="DQ426" s="227"/>
      <c r="DR426" s="227"/>
      <c r="DS426" s="227"/>
      <c r="DT426" s="227"/>
      <c r="DU426" s="227"/>
      <c r="DV426" s="227"/>
      <c r="DW426" s="227"/>
      <c r="DX426" s="227"/>
      <c r="DY426" s="227"/>
      <c r="DZ426" s="227"/>
      <c r="EA426" s="227"/>
      <c r="EB426" s="227"/>
      <c r="EC426" s="227"/>
      <c r="ED426" s="227"/>
      <c r="EE426" s="227"/>
      <c r="EF426" s="227"/>
      <c r="EG426" s="227"/>
      <c r="EH426" s="227"/>
      <c r="EI426" s="227"/>
      <c r="EJ426" s="227"/>
      <c r="EK426" s="227"/>
      <c r="EL426" s="227"/>
      <c r="EM426" s="227"/>
      <c r="EN426" s="227"/>
      <c r="EO426" s="227"/>
      <c r="EP426" s="227"/>
      <c r="EQ426" s="227"/>
      <c r="ER426" s="227"/>
      <c r="ES426" s="227"/>
      <c r="ET426" s="227"/>
      <c r="EU426" s="227"/>
      <c r="EV426" s="227"/>
      <c r="EW426" s="227"/>
      <c r="EX426" s="227"/>
      <c r="EY426" s="227"/>
      <c r="EZ426" s="227"/>
      <c r="FA426" s="227"/>
      <c r="FB426" s="227"/>
      <c r="FC426" s="227"/>
      <c r="FD426" s="227"/>
      <c r="FE426" s="227"/>
      <c r="FF426" s="227"/>
      <c r="FG426" s="227"/>
      <c r="FH426" s="227"/>
      <c r="FI426" s="227"/>
      <c r="FJ426" s="227"/>
      <c r="FK426" s="227"/>
      <c r="FL426" s="227"/>
      <c r="FM426" s="227"/>
      <c r="FN426" s="227"/>
      <c r="FO426" s="227"/>
      <c r="FP426" s="227"/>
      <c r="FQ426" s="227"/>
      <c r="FR426" s="227"/>
      <c r="FS426" s="227"/>
      <c r="FT426" s="227"/>
      <c r="FU426" s="227"/>
      <c r="FV426" s="227"/>
      <c r="FW426" s="227"/>
      <c r="FX426" s="227"/>
      <c r="FY426" s="227"/>
      <c r="FZ426" s="227"/>
      <c r="GA426" s="227"/>
      <c r="GB426" s="227"/>
      <c r="GC426" s="227"/>
      <c r="GD426" s="227"/>
      <c r="GE426" s="227"/>
      <c r="GF426" s="227"/>
      <c r="GG426" s="227"/>
      <c r="GH426" s="227"/>
      <c r="GI426" s="227"/>
      <c r="GJ426" s="227"/>
      <c r="GK426" s="227"/>
      <c r="GL426" s="227"/>
      <c r="GM426" s="227"/>
      <c r="GN426" s="227"/>
      <c r="GO426" s="227"/>
      <c r="GP426" s="227"/>
      <c r="GQ426" s="227"/>
      <c r="GR426" s="227"/>
      <c r="GS426" s="227"/>
      <c r="GT426" s="227"/>
      <c r="GU426" s="227"/>
      <c r="GV426" s="227"/>
      <c r="GW426" s="227"/>
      <c r="GX426" s="227"/>
      <c r="GY426" s="227"/>
      <c r="GZ426" s="227"/>
      <c r="HA426" s="227"/>
      <c r="HB426" s="227"/>
      <c r="HC426" s="227"/>
      <c r="HD426" s="227"/>
      <c r="HE426" s="227"/>
      <c r="HF426" s="227"/>
      <c r="HG426" s="227"/>
      <c r="HH426" s="227"/>
      <c r="HI426" s="227"/>
      <c r="HJ426" s="227"/>
      <c r="HK426" s="227"/>
      <c r="HL426" s="227"/>
      <c r="HM426" s="227"/>
      <c r="HN426" s="227"/>
      <c r="HO426" s="227"/>
      <c r="HP426" s="227"/>
      <c r="HQ426" s="227"/>
      <c r="HR426" s="227"/>
      <c r="HS426" s="227"/>
      <c r="HT426" s="227"/>
      <c r="HU426" s="227"/>
      <c r="HV426" s="227"/>
      <c r="HW426" s="227"/>
      <c r="HX426" s="227"/>
      <c r="HY426" s="227"/>
      <c r="HZ426" s="227"/>
      <c r="IA426" s="227"/>
      <c r="IB426" s="227"/>
      <c r="IC426" s="227"/>
      <c r="ID426" s="227"/>
      <c r="IE426" s="227"/>
      <c r="IF426" s="227"/>
      <c r="IG426" s="227"/>
      <c r="IH426" s="227"/>
      <c r="II426" s="227"/>
      <c r="IJ426" s="227"/>
      <c r="IK426" s="227"/>
      <c r="IL426" s="227"/>
      <c r="IM426" s="227"/>
      <c r="IN426" s="227"/>
      <c r="IO426" s="227"/>
      <c r="IP426" s="227"/>
      <c r="IQ426" s="227"/>
      <c r="IR426" s="227"/>
      <c r="IS426" s="227"/>
      <c r="IT426" s="227"/>
      <c r="IU426" s="227"/>
      <c r="IV426" s="227"/>
      <c r="IW426" s="227"/>
      <c r="IX426" s="227"/>
      <c r="IY426" s="227"/>
      <c r="IZ426" s="227"/>
      <c r="JA426" s="227"/>
      <c r="JB426" s="227"/>
      <c r="JC426" s="227"/>
      <c r="JD426" s="227"/>
      <c r="JE426" s="227"/>
      <c r="JF426" s="227"/>
      <c r="JG426" s="227"/>
      <c r="JH426" s="227"/>
    </row>
    <row r="427" spans="1:268" s="362" customFormat="1" ht="35.25" customHeight="1">
      <c r="A427" s="211">
        <v>426</v>
      </c>
      <c r="B427" s="257" t="s">
        <v>1236</v>
      </c>
      <c r="C427" s="257"/>
      <c r="D427" s="213" t="s">
        <v>1232</v>
      </c>
      <c r="E427" s="214">
        <v>43258</v>
      </c>
      <c r="F427" s="215" t="s">
        <v>1689</v>
      </c>
      <c r="G427" s="219" t="s">
        <v>2002</v>
      </c>
      <c r="H427" s="218" t="s">
        <v>4426</v>
      </c>
      <c r="I427" s="248" t="e">
        <f>VLOOKUP(D427,#REF!,3,0)</f>
        <v>#REF!</v>
      </c>
      <c r="J427" s="216"/>
      <c r="K427" s="216" t="e">
        <v>#N/A</v>
      </c>
      <c r="L427" s="213"/>
      <c r="M427" s="217" t="s">
        <v>4626</v>
      </c>
      <c r="N427" s="217"/>
      <c r="O427" s="213" t="s">
        <v>4596</v>
      </c>
      <c r="P427" s="213" t="s">
        <v>4689</v>
      </c>
      <c r="Q427" s="213" t="e">
        <v>#N/A</v>
      </c>
      <c r="R427" s="215" t="s">
        <v>3172</v>
      </c>
      <c r="S427" s="220"/>
      <c r="T427" s="215"/>
      <c r="U427" s="213" t="s">
        <v>4715</v>
      </c>
      <c r="V427" s="213" t="e">
        <v>#N/A</v>
      </c>
      <c r="W427" s="213"/>
      <c r="X427" s="221" t="s">
        <v>4</v>
      </c>
      <c r="Y427" s="222" t="s">
        <v>2311</v>
      </c>
      <c r="Z427" s="217" t="s">
        <v>4742</v>
      </c>
      <c r="AA427" s="223" t="s">
        <v>2520</v>
      </c>
      <c r="AB427" s="223"/>
      <c r="AC427" s="233" t="s">
        <v>45</v>
      </c>
      <c r="AD427" s="215" t="s">
        <v>1714</v>
      </c>
      <c r="AE427" s="224"/>
      <c r="AF427" s="215" t="s">
        <v>1714</v>
      </c>
      <c r="AG427" s="215" t="s">
        <v>3172</v>
      </c>
      <c r="AH427" s="224"/>
      <c r="AI427" s="233" t="s">
        <v>1627</v>
      </c>
      <c r="AJ427" s="215"/>
      <c r="AK427" s="224"/>
      <c r="AL427" s="258" t="s">
        <v>1143</v>
      </c>
      <c r="AM427" s="259"/>
      <c r="AN427" s="241" t="s">
        <v>1809</v>
      </c>
      <c r="AO427" s="221">
        <v>43419</v>
      </c>
      <c r="AP427" s="226" t="s">
        <v>3191</v>
      </c>
      <c r="AQ427" s="226" t="s">
        <v>3192</v>
      </c>
      <c r="AR427" s="212"/>
      <c r="AS427" s="215" t="s">
        <v>1819</v>
      </c>
      <c r="AT427" s="221" t="s">
        <v>1838</v>
      </c>
      <c r="AU427" s="215" t="s">
        <v>2270</v>
      </c>
      <c r="AV427" s="227"/>
      <c r="AW427" s="228" t="s">
        <v>4626</v>
      </c>
      <c r="AX427" s="227"/>
      <c r="AY427" s="227"/>
      <c r="AZ427" s="227"/>
      <c r="BA427" s="227"/>
      <c r="BB427" s="227"/>
      <c r="BC427" s="227"/>
      <c r="BD427" s="227"/>
      <c r="BE427" s="227"/>
      <c r="BF427" s="227"/>
      <c r="BG427" s="227"/>
      <c r="BH427" s="227"/>
      <c r="BI427" s="227"/>
      <c r="BJ427" s="227"/>
      <c r="BK427" s="227"/>
      <c r="BL427" s="227"/>
      <c r="BM427" s="227"/>
      <c r="BN427" s="227"/>
      <c r="BO427" s="227"/>
      <c r="BP427" s="227"/>
      <c r="BQ427" s="227"/>
      <c r="BR427" s="227"/>
      <c r="BS427" s="227"/>
      <c r="BT427" s="227"/>
      <c r="BU427" s="227"/>
      <c r="BV427" s="227"/>
      <c r="BW427" s="227"/>
      <c r="BX427" s="227"/>
      <c r="BY427" s="227"/>
      <c r="BZ427" s="227"/>
      <c r="CA427" s="227"/>
      <c r="CB427" s="227"/>
      <c r="CC427" s="227"/>
      <c r="CD427" s="227"/>
      <c r="CE427" s="227"/>
      <c r="CF427" s="227"/>
      <c r="CG427" s="227"/>
      <c r="CH427" s="227"/>
      <c r="CI427" s="227"/>
      <c r="CJ427" s="227"/>
      <c r="CK427" s="227"/>
      <c r="CL427" s="227"/>
      <c r="CM427" s="227"/>
      <c r="CN427" s="227"/>
      <c r="CO427" s="227"/>
      <c r="CP427" s="227"/>
      <c r="CQ427" s="227"/>
      <c r="CR427" s="227"/>
      <c r="CS427" s="227"/>
      <c r="CT427" s="227"/>
      <c r="CU427" s="227"/>
      <c r="CV427" s="227"/>
      <c r="CW427" s="227"/>
      <c r="CX427" s="227"/>
      <c r="CY427" s="227"/>
      <c r="CZ427" s="227"/>
      <c r="DA427" s="227"/>
      <c r="DB427" s="227"/>
      <c r="DC427" s="227"/>
      <c r="DD427" s="227"/>
      <c r="DE427" s="227"/>
      <c r="DF427" s="227"/>
      <c r="DG427" s="227"/>
      <c r="DH427" s="227"/>
      <c r="DI427" s="227"/>
      <c r="DJ427" s="227"/>
      <c r="DK427" s="227"/>
      <c r="DL427" s="227"/>
      <c r="DM427" s="227"/>
      <c r="DN427" s="227"/>
      <c r="DO427" s="227"/>
      <c r="DP427" s="227"/>
      <c r="DQ427" s="227"/>
      <c r="DR427" s="227"/>
      <c r="DS427" s="227"/>
      <c r="DT427" s="227"/>
      <c r="DU427" s="227"/>
      <c r="DV427" s="227"/>
      <c r="DW427" s="227"/>
      <c r="DX427" s="227"/>
      <c r="DY427" s="227"/>
      <c r="DZ427" s="227"/>
      <c r="EA427" s="227"/>
      <c r="EB427" s="227"/>
      <c r="EC427" s="227"/>
      <c r="ED427" s="227"/>
      <c r="EE427" s="227"/>
      <c r="EF427" s="227"/>
      <c r="EG427" s="227"/>
      <c r="EH427" s="227"/>
      <c r="EI427" s="227"/>
      <c r="EJ427" s="227"/>
      <c r="EK427" s="227"/>
      <c r="EL427" s="227"/>
      <c r="EM427" s="227"/>
      <c r="EN427" s="227"/>
      <c r="EO427" s="227"/>
      <c r="EP427" s="227"/>
      <c r="EQ427" s="227"/>
      <c r="ER427" s="227"/>
      <c r="ES427" s="227"/>
      <c r="ET427" s="227"/>
      <c r="EU427" s="227"/>
      <c r="EV427" s="227"/>
      <c r="EW427" s="227"/>
      <c r="EX427" s="227"/>
      <c r="EY427" s="227"/>
      <c r="EZ427" s="227"/>
      <c r="FA427" s="227"/>
      <c r="FB427" s="227"/>
      <c r="FC427" s="227"/>
      <c r="FD427" s="227"/>
      <c r="FE427" s="227"/>
      <c r="FF427" s="227"/>
      <c r="FG427" s="227"/>
      <c r="FH427" s="227"/>
      <c r="FI427" s="227"/>
      <c r="FJ427" s="227"/>
      <c r="FK427" s="227"/>
      <c r="FL427" s="227"/>
      <c r="FM427" s="227"/>
      <c r="FN427" s="227"/>
      <c r="FO427" s="227"/>
      <c r="FP427" s="227"/>
      <c r="FQ427" s="227"/>
      <c r="FR427" s="227"/>
      <c r="FS427" s="227"/>
      <c r="FT427" s="227"/>
      <c r="FU427" s="227"/>
      <c r="FV427" s="227"/>
      <c r="FW427" s="227"/>
      <c r="FX427" s="227"/>
      <c r="FY427" s="227"/>
      <c r="FZ427" s="227"/>
      <c r="GA427" s="227"/>
      <c r="GB427" s="227"/>
      <c r="GC427" s="227"/>
      <c r="GD427" s="227"/>
      <c r="GE427" s="227"/>
      <c r="GF427" s="227"/>
      <c r="GG427" s="227"/>
      <c r="GH427" s="227"/>
      <c r="GI427" s="227"/>
      <c r="GJ427" s="227"/>
      <c r="GK427" s="227"/>
      <c r="GL427" s="227"/>
      <c r="GM427" s="227"/>
      <c r="GN427" s="227"/>
      <c r="GO427" s="227"/>
      <c r="GP427" s="227"/>
      <c r="GQ427" s="227"/>
      <c r="GR427" s="227"/>
      <c r="GS427" s="227"/>
      <c r="GT427" s="227"/>
      <c r="GU427" s="227"/>
      <c r="GV427" s="227"/>
      <c r="GW427" s="227"/>
      <c r="GX427" s="227"/>
      <c r="GY427" s="227"/>
      <c r="GZ427" s="227"/>
      <c r="HA427" s="227"/>
      <c r="HB427" s="227"/>
      <c r="HC427" s="227"/>
      <c r="HD427" s="227"/>
      <c r="HE427" s="227"/>
      <c r="HF427" s="227"/>
      <c r="HG427" s="227"/>
      <c r="HH427" s="227"/>
      <c r="HI427" s="227"/>
      <c r="HJ427" s="227"/>
      <c r="HK427" s="227"/>
      <c r="HL427" s="227"/>
      <c r="HM427" s="227"/>
      <c r="HN427" s="227"/>
      <c r="HO427" s="227"/>
      <c r="HP427" s="227"/>
      <c r="HQ427" s="227"/>
      <c r="HR427" s="227"/>
      <c r="HS427" s="227"/>
      <c r="HT427" s="227"/>
      <c r="HU427" s="227"/>
      <c r="HV427" s="227"/>
      <c r="HW427" s="227"/>
      <c r="HX427" s="227"/>
      <c r="HY427" s="227"/>
      <c r="HZ427" s="227"/>
      <c r="IA427" s="227"/>
      <c r="IB427" s="227"/>
      <c r="IC427" s="227"/>
      <c r="ID427" s="227"/>
      <c r="IE427" s="227"/>
      <c r="IF427" s="227"/>
      <c r="IG427" s="227"/>
      <c r="IH427" s="227"/>
      <c r="II427" s="227"/>
      <c r="IJ427" s="227"/>
      <c r="IK427" s="227"/>
      <c r="IL427" s="227"/>
      <c r="IM427" s="227"/>
      <c r="IN427" s="227"/>
      <c r="IO427" s="227"/>
      <c r="IP427" s="227"/>
      <c r="IQ427" s="227"/>
      <c r="IR427" s="227"/>
      <c r="IS427" s="227"/>
      <c r="IT427" s="227"/>
      <c r="IU427" s="227"/>
      <c r="IV427" s="227"/>
      <c r="IW427" s="227"/>
      <c r="IX427" s="227"/>
      <c r="IY427" s="227"/>
      <c r="IZ427" s="227"/>
      <c r="JA427" s="227"/>
      <c r="JB427" s="227"/>
      <c r="JC427" s="227"/>
      <c r="JD427" s="227"/>
      <c r="JE427" s="227"/>
      <c r="JF427" s="227"/>
      <c r="JG427" s="227"/>
      <c r="JH427" s="227"/>
    </row>
    <row r="428" spans="1:268" s="227" customFormat="1" ht="24" customHeight="1">
      <c r="A428" s="211">
        <v>427</v>
      </c>
      <c r="B428" s="257" t="s">
        <v>1235</v>
      </c>
      <c r="C428" s="257"/>
      <c r="D428" s="213" t="s">
        <v>1232</v>
      </c>
      <c r="E428" s="214">
        <v>43258</v>
      </c>
      <c r="F428" s="215" t="s">
        <v>1689</v>
      </c>
      <c r="G428" s="219" t="s">
        <v>2002</v>
      </c>
      <c r="H428" s="218" t="s">
        <v>4426</v>
      </c>
      <c r="I428" s="248" t="e">
        <f>VLOOKUP(D428,#REF!,3,0)</f>
        <v>#REF!</v>
      </c>
      <c r="J428" s="216"/>
      <c r="K428" s="216" t="e">
        <v>#N/A</v>
      </c>
      <c r="L428" s="213"/>
      <c r="M428" s="217" t="s">
        <v>4626</v>
      </c>
      <c r="N428" s="217"/>
      <c r="O428" s="213" t="s">
        <v>4596</v>
      </c>
      <c r="P428" s="213" t="s">
        <v>4689</v>
      </c>
      <c r="Q428" s="213" t="e">
        <v>#N/A</v>
      </c>
      <c r="R428" s="215" t="s">
        <v>3172</v>
      </c>
      <c r="S428" s="220"/>
      <c r="T428" s="215"/>
      <c r="U428" s="213" t="s">
        <v>4715</v>
      </c>
      <c r="V428" s="213" t="e">
        <v>#N/A</v>
      </c>
      <c r="W428" s="213"/>
      <c r="X428" s="221" t="s">
        <v>4</v>
      </c>
      <c r="Y428" s="222" t="s">
        <v>2311</v>
      </c>
      <c r="Z428" s="217" t="s">
        <v>4742</v>
      </c>
      <c r="AA428" s="223" t="s">
        <v>2520</v>
      </c>
      <c r="AB428" s="223"/>
      <c r="AC428" s="233" t="s">
        <v>45</v>
      </c>
      <c r="AD428" s="215" t="s">
        <v>1714</v>
      </c>
      <c r="AE428" s="224"/>
      <c r="AF428" s="215" t="s">
        <v>1714</v>
      </c>
      <c r="AG428" s="215" t="s">
        <v>3172</v>
      </c>
      <c r="AH428" s="224"/>
      <c r="AI428" s="233" t="s">
        <v>1627</v>
      </c>
      <c r="AJ428" s="215"/>
      <c r="AK428" s="224"/>
      <c r="AL428" s="258" t="s">
        <v>1143</v>
      </c>
      <c r="AM428" s="259"/>
      <c r="AN428" s="241" t="s">
        <v>1809</v>
      </c>
      <c r="AO428" s="221">
        <v>43419</v>
      </c>
      <c r="AP428" s="226" t="s">
        <v>3193</v>
      </c>
      <c r="AQ428" s="226" t="s">
        <v>3194</v>
      </c>
      <c r="AR428" s="212"/>
      <c r="AS428" s="215"/>
      <c r="AT428" s="221" t="s">
        <v>1838</v>
      </c>
      <c r="AU428" s="215"/>
      <c r="AW428" s="228" t="s">
        <v>4626</v>
      </c>
    </row>
    <row r="429" spans="1:268" s="227" customFormat="1" ht="24" customHeight="1">
      <c r="A429" s="211">
        <v>428</v>
      </c>
      <c r="B429" s="257" t="s">
        <v>1233</v>
      </c>
      <c r="C429" s="257"/>
      <c r="D429" s="213" t="s">
        <v>1232</v>
      </c>
      <c r="E429" s="214">
        <v>43258</v>
      </c>
      <c r="F429" s="215" t="s">
        <v>1689</v>
      </c>
      <c r="G429" s="219" t="s">
        <v>2002</v>
      </c>
      <c r="H429" s="218" t="s">
        <v>4426</v>
      </c>
      <c r="I429" s="248" t="e">
        <f>VLOOKUP(D429,#REF!,3,0)</f>
        <v>#REF!</v>
      </c>
      <c r="J429" s="216"/>
      <c r="K429" s="216" t="e">
        <v>#N/A</v>
      </c>
      <c r="L429" s="213"/>
      <c r="M429" s="217" t="s">
        <v>4626</v>
      </c>
      <c r="N429" s="217"/>
      <c r="O429" s="213" t="s">
        <v>4596</v>
      </c>
      <c r="P429" s="213" t="s">
        <v>4689</v>
      </c>
      <c r="Q429" s="213" t="e">
        <v>#N/A</v>
      </c>
      <c r="R429" s="215" t="s">
        <v>3172</v>
      </c>
      <c r="S429" s="220"/>
      <c r="T429" s="215"/>
      <c r="U429" s="213" t="s">
        <v>4715</v>
      </c>
      <c r="V429" s="213" t="e">
        <v>#N/A</v>
      </c>
      <c r="W429" s="213"/>
      <c r="X429" s="221" t="s">
        <v>4</v>
      </c>
      <c r="Y429" s="222" t="s">
        <v>2311</v>
      </c>
      <c r="Z429" s="217" t="s">
        <v>4742</v>
      </c>
      <c r="AA429" s="223" t="s">
        <v>2520</v>
      </c>
      <c r="AB429" s="223"/>
      <c r="AC429" s="233" t="s">
        <v>45</v>
      </c>
      <c r="AD429" s="215" t="s">
        <v>1714</v>
      </c>
      <c r="AE429" s="224"/>
      <c r="AF429" s="215" t="s">
        <v>1714</v>
      </c>
      <c r="AG429" s="215" t="s">
        <v>3172</v>
      </c>
      <c r="AH429" s="224"/>
      <c r="AI429" s="233" t="s">
        <v>1627</v>
      </c>
      <c r="AJ429" s="215"/>
      <c r="AK429" s="224"/>
      <c r="AL429" s="258" t="s">
        <v>1143</v>
      </c>
      <c r="AM429" s="259"/>
      <c r="AN429" s="241" t="s">
        <v>1809</v>
      </c>
      <c r="AO429" s="221">
        <v>43419</v>
      </c>
      <c r="AP429" s="226" t="s">
        <v>3195</v>
      </c>
      <c r="AQ429" s="226" t="s">
        <v>3196</v>
      </c>
      <c r="AR429" s="212"/>
      <c r="AS429" s="215"/>
      <c r="AT429" s="221" t="s">
        <v>1838</v>
      </c>
      <c r="AU429" s="215"/>
      <c r="AW429" s="228" t="s">
        <v>4626</v>
      </c>
    </row>
    <row r="430" spans="1:268" s="227" customFormat="1" ht="24" customHeight="1">
      <c r="A430" s="211">
        <v>429</v>
      </c>
      <c r="B430" s="257" t="s">
        <v>1234</v>
      </c>
      <c r="C430" s="257"/>
      <c r="D430" s="213" t="s">
        <v>1232</v>
      </c>
      <c r="E430" s="214">
        <v>43258</v>
      </c>
      <c r="F430" s="215" t="s">
        <v>1689</v>
      </c>
      <c r="G430" s="219" t="s">
        <v>2002</v>
      </c>
      <c r="H430" s="218" t="s">
        <v>4426</v>
      </c>
      <c r="I430" s="248" t="e">
        <f>VLOOKUP(D430,#REF!,3,0)</f>
        <v>#REF!</v>
      </c>
      <c r="J430" s="216"/>
      <c r="K430" s="216" t="e">
        <v>#N/A</v>
      </c>
      <c r="L430" s="213"/>
      <c r="M430" s="217" t="s">
        <v>4626</v>
      </c>
      <c r="N430" s="217"/>
      <c r="O430" s="213" t="s">
        <v>4596</v>
      </c>
      <c r="P430" s="213" t="s">
        <v>4689</v>
      </c>
      <c r="Q430" s="213" t="e">
        <v>#N/A</v>
      </c>
      <c r="R430" s="215" t="s">
        <v>3172</v>
      </c>
      <c r="S430" s="220"/>
      <c r="T430" s="215"/>
      <c r="U430" s="213" t="s">
        <v>4715</v>
      </c>
      <c r="V430" s="213" t="e">
        <v>#N/A</v>
      </c>
      <c r="W430" s="213"/>
      <c r="X430" s="221" t="s">
        <v>4</v>
      </c>
      <c r="Y430" s="222" t="s">
        <v>2311</v>
      </c>
      <c r="Z430" s="217" t="s">
        <v>4742</v>
      </c>
      <c r="AA430" s="223" t="s">
        <v>2520</v>
      </c>
      <c r="AB430" s="223"/>
      <c r="AC430" s="233" t="s">
        <v>45</v>
      </c>
      <c r="AD430" s="215" t="s">
        <v>1714</v>
      </c>
      <c r="AE430" s="224"/>
      <c r="AF430" s="215" t="s">
        <v>1714</v>
      </c>
      <c r="AG430" s="215" t="s">
        <v>3172</v>
      </c>
      <c r="AH430" s="224"/>
      <c r="AI430" s="233" t="s">
        <v>1627</v>
      </c>
      <c r="AJ430" s="215"/>
      <c r="AK430" s="224"/>
      <c r="AL430" s="258" t="s">
        <v>1143</v>
      </c>
      <c r="AM430" s="259"/>
      <c r="AN430" s="241" t="s">
        <v>1809</v>
      </c>
      <c r="AO430" s="221">
        <v>43419</v>
      </c>
      <c r="AP430" s="226" t="s">
        <v>3197</v>
      </c>
      <c r="AQ430" s="226" t="s">
        <v>3198</v>
      </c>
      <c r="AR430" s="212"/>
      <c r="AS430" s="215"/>
      <c r="AT430" s="221" t="s">
        <v>1838</v>
      </c>
      <c r="AU430" s="215"/>
      <c r="AW430" s="228" t="s">
        <v>4626</v>
      </c>
    </row>
    <row r="431" spans="1:268" s="227" customFormat="1" ht="24" customHeight="1">
      <c r="A431" s="211">
        <v>430</v>
      </c>
      <c r="B431" s="239" t="s">
        <v>1185</v>
      </c>
      <c r="C431" s="239"/>
      <c r="D431" s="213" t="s">
        <v>1186</v>
      </c>
      <c r="E431" s="214">
        <v>43318</v>
      </c>
      <c r="F431" s="215" t="s">
        <v>1689</v>
      </c>
      <c r="G431" s="219" t="s">
        <v>2002</v>
      </c>
      <c r="H431" s="218" t="s">
        <v>4426</v>
      </c>
      <c r="I431" s="248" t="e">
        <f>VLOOKUP(D431,#REF!,3,0)</f>
        <v>#REF!</v>
      </c>
      <c r="J431" s="216"/>
      <c r="K431" s="216" t="e">
        <v>#N/A</v>
      </c>
      <c r="L431" s="213"/>
      <c r="M431" s="217" t="s">
        <v>4626</v>
      </c>
      <c r="N431" s="217"/>
      <c r="O431" s="213" t="s">
        <v>4596</v>
      </c>
      <c r="P431" s="213" t="s">
        <v>4689</v>
      </c>
      <c r="Q431" s="213" t="e">
        <v>#N/A</v>
      </c>
      <c r="R431" s="215" t="s">
        <v>2148</v>
      </c>
      <c r="S431" s="220"/>
      <c r="T431" s="215"/>
      <c r="U431" s="213" t="s">
        <v>4715</v>
      </c>
      <c r="V431" s="213" t="e">
        <v>#N/A</v>
      </c>
      <c r="W431" s="213"/>
      <c r="X431" s="221" t="s">
        <v>4</v>
      </c>
      <c r="Y431" s="222" t="s">
        <v>2301</v>
      </c>
      <c r="Z431" s="217" t="s">
        <v>4742</v>
      </c>
      <c r="AA431" s="223" t="s">
        <v>2303</v>
      </c>
      <c r="AB431" s="223"/>
      <c r="AC431" s="230" t="s">
        <v>1339</v>
      </c>
      <c r="AD431" s="215" t="s">
        <v>1714</v>
      </c>
      <c r="AE431" s="224"/>
      <c r="AF431" s="215" t="s">
        <v>1714</v>
      </c>
      <c r="AG431" s="215" t="s">
        <v>2148</v>
      </c>
      <c r="AH431" s="224"/>
      <c r="AI431" s="215" t="s">
        <v>1627</v>
      </c>
      <c r="AJ431" s="215"/>
      <c r="AK431" s="224"/>
      <c r="AL431" s="215" t="s">
        <v>1143</v>
      </c>
      <c r="AM431" s="221" t="s">
        <v>1187</v>
      </c>
      <c r="AN431" s="241" t="s">
        <v>1809</v>
      </c>
      <c r="AO431" s="221">
        <v>43473</v>
      </c>
      <c r="AP431" s="226" t="s">
        <v>3170</v>
      </c>
      <c r="AQ431" s="226" t="s">
        <v>3171</v>
      </c>
      <c r="AR431" s="212"/>
      <c r="AS431" s="215"/>
      <c r="AT431" s="221" t="s">
        <v>1810</v>
      </c>
      <c r="AU431" s="215"/>
      <c r="AW431" s="228" t="s">
        <v>4626</v>
      </c>
    </row>
    <row r="432" spans="1:268" s="227" customFormat="1" ht="24" customHeight="1">
      <c r="A432" s="211">
        <v>431</v>
      </c>
      <c r="B432" s="331" t="s">
        <v>790</v>
      </c>
      <c r="C432" s="331"/>
      <c r="D432" s="213" t="s">
        <v>791</v>
      </c>
      <c r="E432" s="214">
        <v>43154</v>
      </c>
      <c r="F432" s="215" t="s">
        <v>1689</v>
      </c>
      <c r="G432" s="215" t="s">
        <v>1829</v>
      </c>
      <c r="H432" s="218" t="s">
        <v>4426</v>
      </c>
      <c r="I432" s="248" t="e">
        <f>VLOOKUP(D432,#REF!,3,0)</f>
        <v>#REF!</v>
      </c>
      <c r="J432" s="216"/>
      <c r="K432" s="216" t="e">
        <v>#N/A</v>
      </c>
      <c r="L432" s="213"/>
      <c r="M432" s="217" t="s">
        <v>4626</v>
      </c>
      <c r="N432" s="217"/>
      <c r="O432" s="213" t="s">
        <v>4596</v>
      </c>
      <c r="P432" s="213" t="s">
        <v>4689</v>
      </c>
      <c r="Q432" s="213" t="e">
        <v>#N/A</v>
      </c>
      <c r="R432" s="215" t="s">
        <v>2148</v>
      </c>
      <c r="S432" s="220"/>
      <c r="T432" s="215"/>
      <c r="U432" s="213" t="s">
        <v>4715</v>
      </c>
      <c r="V432" s="213" t="e">
        <v>#N/A</v>
      </c>
      <c r="W432" s="213"/>
      <c r="X432" s="221" t="s">
        <v>4</v>
      </c>
      <c r="Y432" s="222" t="s">
        <v>2311</v>
      </c>
      <c r="Z432" s="217" t="s">
        <v>4742</v>
      </c>
      <c r="AA432" s="223" t="s">
        <v>2520</v>
      </c>
      <c r="AB432" s="223"/>
      <c r="AC432" s="331" t="s">
        <v>792</v>
      </c>
      <c r="AD432" s="215" t="s">
        <v>1714</v>
      </c>
      <c r="AE432" s="224"/>
      <c r="AF432" s="215" t="s">
        <v>1714</v>
      </c>
      <c r="AG432" s="215" t="s">
        <v>2148</v>
      </c>
      <c r="AH432" s="224"/>
      <c r="AI432" s="215" t="s">
        <v>1629</v>
      </c>
      <c r="AJ432" s="215"/>
      <c r="AK432" s="224"/>
      <c r="AL432" s="331" t="s">
        <v>3167</v>
      </c>
      <c r="AM432" s="332">
        <v>43154</v>
      </c>
      <c r="AN432" s="215" t="s">
        <v>1797</v>
      </c>
      <c r="AO432" s="215"/>
      <c r="AP432" s="215"/>
      <c r="AQ432" s="215"/>
      <c r="AR432" s="212"/>
      <c r="AS432" s="215"/>
      <c r="AT432" s="221" t="s">
        <v>1798</v>
      </c>
      <c r="AU432" s="215"/>
      <c r="AW432" s="228" t="s">
        <v>4626</v>
      </c>
    </row>
    <row r="433" spans="1:51">
      <c r="A433" s="480">
        <v>432</v>
      </c>
      <c r="B433" s="510" t="s">
        <v>1647</v>
      </c>
      <c r="C433" s="229" t="s">
        <v>4804</v>
      </c>
      <c r="D433" s="482">
        <v>7332000</v>
      </c>
      <c r="E433" s="496">
        <v>39321</v>
      </c>
      <c r="F433" s="482" t="s">
        <v>1646</v>
      </c>
      <c r="G433" s="482" t="s">
        <v>4456</v>
      </c>
      <c r="H433" s="482" t="s">
        <v>1676</v>
      </c>
      <c r="I433" s="483"/>
      <c r="J433" s="483"/>
      <c r="K433" s="496"/>
      <c r="L433" s="482"/>
      <c r="M433" s="484"/>
      <c r="N433" s="485"/>
      <c r="O433" s="485"/>
      <c r="P433" s="482"/>
      <c r="Q433" s="487"/>
      <c r="R433" s="488"/>
      <c r="S433" s="488"/>
      <c r="T433" s="489"/>
      <c r="U433" s="482"/>
      <c r="V433" s="490"/>
      <c r="W433" s="482"/>
      <c r="X433" s="486"/>
      <c r="Y433" s="486"/>
      <c r="Z433" s="486"/>
      <c r="AA433" s="484"/>
      <c r="AB433" s="484"/>
      <c r="AC433" s="491"/>
      <c r="AD433" s="492"/>
      <c r="AE433" s="493"/>
      <c r="AF433" s="482"/>
      <c r="AG433" s="482"/>
      <c r="AH433" s="494"/>
      <c r="AI433" s="482"/>
      <c r="AJ433" s="482"/>
      <c r="AK433" s="494"/>
      <c r="AL433" s="482"/>
      <c r="AM433" s="482"/>
      <c r="AN433" s="494"/>
      <c r="AO433" s="482"/>
      <c r="AP433" s="482"/>
      <c r="AQ433" s="482"/>
      <c r="AR433" s="482"/>
      <c r="AS433" s="482"/>
      <c r="AT433" s="482"/>
      <c r="AU433" s="482"/>
      <c r="AV433" s="482"/>
      <c r="AW433" s="495"/>
      <c r="AX433" s="482"/>
      <c r="AY433" s="495"/>
    </row>
    <row r="434" spans="1:51">
      <c r="A434" s="211">
        <v>433</v>
      </c>
      <c r="B434" s="510" t="s">
        <v>1649</v>
      </c>
      <c r="C434" s="229" t="s">
        <v>4804</v>
      </c>
      <c r="D434" s="482" t="s">
        <v>1648</v>
      </c>
      <c r="E434" s="496">
        <v>39321</v>
      </c>
      <c r="F434" s="482" t="s">
        <v>1646</v>
      </c>
      <c r="G434" s="482" t="s">
        <v>4456</v>
      </c>
      <c r="H434" s="482" t="s">
        <v>1676</v>
      </c>
      <c r="I434" s="497"/>
      <c r="J434" s="483"/>
      <c r="K434" s="496"/>
      <c r="L434" s="482"/>
      <c r="M434" s="484"/>
      <c r="N434" s="485"/>
      <c r="O434" s="485"/>
      <c r="P434" s="482"/>
      <c r="Q434" s="487"/>
      <c r="R434" s="488"/>
      <c r="S434" s="488"/>
      <c r="T434" s="489"/>
      <c r="U434" s="482"/>
      <c r="V434" s="490"/>
      <c r="W434" s="482"/>
      <c r="X434" s="486"/>
      <c r="Y434" s="486"/>
      <c r="Z434" s="486"/>
      <c r="AA434" s="484"/>
      <c r="AB434" s="484"/>
      <c r="AC434" s="491"/>
      <c r="AD434" s="492"/>
      <c r="AE434" s="493"/>
      <c r="AF434" s="482"/>
      <c r="AG434" s="482"/>
      <c r="AH434" s="494"/>
      <c r="AI434" s="482"/>
      <c r="AJ434" s="482"/>
      <c r="AK434" s="494"/>
      <c r="AL434" s="482"/>
      <c r="AM434" s="482"/>
      <c r="AN434" s="494"/>
      <c r="AO434" s="482"/>
      <c r="AP434" s="482"/>
      <c r="AQ434" s="482"/>
      <c r="AR434" s="482"/>
      <c r="AS434" s="482"/>
      <c r="AT434" s="482"/>
      <c r="AU434" s="482"/>
      <c r="AV434" s="482"/>
      <c r="AW434" s="495"/>
      <c r="AX434" s="482"/>
      <c r="AY434" s="495"/>
    </row>
    <row r="435" spans="1:51">
      <c r="A435" s="480">
        <v>434</v>
      </c>
      <c r="B435" s="510" t="s">
        <v>1650</v>
      </c>
      <c r="C435" s="229" t="s">
        <v>4804</v>
      </c>
      <c r="D435" s="482" t="s">
        <v>1651</v>
      </c>
      <c r="E435" s="496">
        <v>39321</v>
      </c>
      <c r="F435" s="482" t="s">
        <v>1646</v>
      </c>
      <c r="G435" s="482" t="s">
        <v>4456</v>
      </c>
      <c r="H435" s="482" t="s">
        <v>1676</v>
      </c>
      <c r="I435" s="483"/>
      <c r="J435" s="483"/>
      <c r="K435" s="496"/>
      <c r="L435" s="482"/>
      <c r="M435" s="484"/>
      <c r="N435" s="485"/>
      <c r="O435" s="485"/>
      <c r="P435" s="482"/>
      <c r="Q435" s="487"/>
      <c r="R435" s="488"/>
      <c r="S435" s="488"/>
      <c r="T435" s="489"/>
      <c r="U435" s="482"/>
      <c r="V435" s="490"/>
      <c r="W435" s="482"/>
      <c r="X435" s="486"/>
      <c r="Y435" s="486"/>
      <c r="Z435" s="486"/>
      <c r="AA435" s="484"/>
      <c r="AB435" s="484"/>
      <c r="AC435" s="491"/>
      <c r="AD435" s="492"/>
      <c r="AE435" s="493"/>
      <c r="AF435" s="482"/>
      <c r="AG435" s="482"/>
      <c r="AH435" s="494"/>
      <c r="AI435" s="482"/>
      <c r="AJ435" s="482"/>
      <c r="AK435" s="494"/>
      <c r="AL435" s="482"/>
      <c r="AM435" s="482"/>
      <c r="AN435" s="494"/>
      <c r="AO435" s="482"/>
      <c r="AP435" s="482"/>
      <c r="AQ435" s="482"/>
      <c r="AR435" s="482"/>
      <c r="AS435" s="482"/>
      <c r="AT435" s="482"/>
      <c r="AU435" s="482"/>
      <c r="AV435" s="482"/>
      <c r="AW435" s="495"/>
      <c r="AX435" s="482"/>
      <c r="AY435" s="495"/>
    </row>
    <row r="436" spans="1:51">
      <c r="A436" s="211">
        <v>435</v>
      </c>
      <c r="B436" s="510" t="s">
        <v>1652</v>
      </c>
      <c r="C436" s="229" t="s">
        <v>4804</v>
      </c>
      <c r="D436" s="482" t="s">
        <v>1651</v>
      </c>
      <c r="E436" s="496">
        <v>39321</v>
      </c>
      <c r="F436" s="482" t="s">
        <v>1646</v>
      </c>
      <c r="G436" s="482" t="s">
        <v>4456</v>
      </c>
      <c r="H436" s="482" t="s">
        <v>1676</v>
      </c>
      <c r="I436" s="483"/>
      <c r="J436" s="483"/>
      <c r="K436" s="496"/>
      <c r="L436" s="482"/>
      <c r="M436" s="484"/>
      <c r="N436" s="485"/>
      <c r="O436" s="485"/>
      <c r="P436" s="482"/>
      <c r="Q436" s="487"/>
      <c r="R436" s="488"/>
      <c r="S436" s="488"/>
      <c r="T436" s="489"/>
      <c r="U436" s="482"/>
      <c r="V436" s="490"/>
      <c r="W436" s="482"/>
      <c r="X436" s="486"/>
      <c r="Y436" s="486"/>
      <c r="Z436" s="486"/>
      <c r="AA436" s="484"/>
      <c r="AB436" s="484"/>
      <c r="AC436" s="491"/>
      <c r="AD436" s="492"/>
      <c r="AE436" s="493"/>
      <c r="AF436" s="482"/>
      <c r="AG436" s="482"/>
      <c r="AH436" s="494"/>
      <c r="AI436" s="482"/>
      <c r="AJ436" s="482"/>
      <c r="AK436" s="494"/>
      <c r="AL436" s="482"/>
      <c r="AM436" s="482"/>
      <c r="AN436" s="494"/>
      <c r="AO436" s="482"/>
      <c r="AP436" s="482"/>
      <c r="AQ436" s="482"/>
      <c r="AR436" s="482"/>
      <c r="AS436" s="482"/>
      <c r="AT436" s="482"/>
      <c r="AU436" s="482"/>
      <c r="AV436" s="482"/>
      <c r="AW436" s="495"/>
      <c r="AX436" s="482"/>
      <c r="AY436" s="495"/>
    </row>
    <row r="437" spans="1:51">
      <c r="A437" s="480">
        <v>436</v>
      </c>
      <c r="B437" s="510" t="s">
        <v>1672</v>
      </c>
      <c r="C437" s="229" t="s">
        <v>4804</v>
      </c>
      <c r="D437" s="482" t="s">
        <v>4439</v>
      </c>
      <c r="E437" s="496">
        <v>39956.718055555553</v>
      </c>
      <c r="F437" s="482" t="s">
        <v>1628</v>
      </c>
      <c r="G437" s="482" t="s">
        <v>2002</v>
      </c>
      <c r="H437" s="482" t="s">
        <v>4441</v>
      </c>
      <c r="I437" s="497"/>
      <c r="J437" s="483"/>
      <c r="K437" s="496"/>
      <c r="L437" s="482"/>
      <c r="M437" s="484"/>
      <c r="N437" s="485"/>
      <c r="O437" s="485"/>
      <c r="P437" s="482"/>
      <c r="Q437" s="487"/>
      <c r="R437" s="488"/>
      <c r="S437" s="488"/>
      <c r="T437" s="489"/>
      <c r="U437" s="482"/>
      <c r="V437" s="490"/>
      <c r="W437" s="482"/>
      <c r="X437" s="486"/>
      <c r="Y437" s="486"/>
      <c r="Z437" s="486"/>
      <c r="AA437" s="491"/>
      <c r="AB437" s="484"/>
      <c r="AC437" s="491"/>
      <c r="AD437" s="492"/>
      <c r="AE437" s="493"/>
      <c r="AF437" s="482"/>
      <c r="AG437" s="482"/>
      <c r="AH437" s="494"/>
      <c r="AI437" s="482"/>
      <c r="AJ437" s="482"/>
      <c r="AK437" s="494"/>
      <c r="AL437" s="482"/>
      <c r="AM437" s="482"/>
      <c r="AN437" s="494"/>
      <c r="AO437" s="482"/>
      <c r="AP437" s="482"/>
      <c r="AQ437" s="482"/>
      <c r="AR437" s="482"/>
      <c r="AS437" s="482"/>
      <c r="AT437" s="482"/>
      <c r="AU437" s="482"/>
      <c r="AV437" s="482"/>
      <c r="AW437" s="495"/>
      <c r="AX437" s="482"/>
      <c r="AY437" s="495"/>
    </row>
    <row r="438" spans="1:51">
      <c r="A438" s="211">
        <v>437</v>
      </c>
      <c r="B438" s="510" t="s">
        <v>1656</v>
      </c>
      <c r="C438" s="229" t="s">
        <v>4804</v>
      </c>
      <c r="D438" s="482" t="s">
        <v>1655</v>
      </c>
      <c r="E438" s="496">
        <v>40954</v>
      </c>
      <c r="F438" s="482" t="s">
        <v>907</v>
      </c>
      <c r="G438" s="482" t="s">
        <v>4456</v>
      </c>
      <c r="H438" s="482" t="s">
        <v>4441</v>
      </c>
      <c r="I438" s="483"/>
      <c r="J438" s="483"/>
      <c r="K438" s="496"/>
      <c r="L438" s="482"/>
      <c r="M438" s="484"/>
      <c r="N438" s="485"/>
      <c r="O438" s="485"/>
      <c r="P438" s="482"/>
      <c r="Q438" s="487"/>
      <c r="R438" s="488"/>
      <c r="S438" s="488"/>
      <c r="T438" s="489"/>
      <c r="U438" s="482"/>
      <c r="V438" s="490"/>
      <c r="W438" s="482"/>
      <c r="X438" s="486"/>
      <c r="Y438" s="486"/>
      <c r="Z438" s="486"/>
      <c r="AA438" s="484"/>
      <c r="AB438" s="484"/>
      <c r="AC438" s="491"/>
      <c r="AD438" s="492"/>
      <c r="AE438" s="493"/>
      <c r="AF438" s="482"/>
      <c r="AG438" s="482"/>
      <c r="AH438" s="494"/>
      <c r="AI438" s="482"/>
      <c r="AJ438" s="482"/>
      <c r="AK438" s="494"/>
      <c r="AL438" s="482"/>
      <c r="AM438" s="482"/>
      <c r="AN438" s="494"/>
      <c r="AO438" s="482"/>
      <c r="AP438" s="482"/>
      <c r="AQ438" s="482"/>
      <c r="AR438" s="482"/>
      <c r="AS438" s="482"/>
      <c r="AT438" s="482"/>
      <c r="AU438" s="482"/>
      <c r="AV438" s="482"/>
      <c r="AW438" s="495"/>
      <c r="AX438" s="482"/>
      <c r="AY438" s="495"/>
    </row>
    <row r="439" spans="1:51">
      <c r="A439" s="480">
        <v>438</v>
      </c>
      <c r="B439" s="510" t="s">
        <v>1654</v>
      </c>
      <c r="C439" s="229" t="s">
        <v>4804</v>
      </c>
      <c r="D439" s="482" t="s">
        <v>1655</v>
      </c>
      <c r="E439" s="496">
        <v>40954</v>
      </c>
      <c r="F439" s="482" t="s">
        <v>907</v>
      </c>
      <c r="G439" s="482" t="s">
        <v>4456</v>
      </c>
      <c r="H439" s="482" t="s">
        <v>4441</v>
      </c>
      <c r="I439" s="497"/>
      <c r="J439" s="483"/>
      <c r="K439" s="496"/>
      <c r="L439" s="482"/>
      <c r="M439" s="484"/>
      <c r="N439" s="485"/>
      <c r="O439" s="485"/>
      <c r="P439" s="482"/>
      <c r="Q439" s="487"/>
      <c r="R439" s="488"/>
      <c r="S439" s="488"/>
      <c r="T439" s="489"/>
      <c r="U439" s="482"/>
      <c r="V439" s="490"/>
      <c r="W439" s="482"/>
      <c r="X439" s="486"/>
      <c r="Y439" s="486"/>
      <c r="Z439" s="486"/>
      <c r="AA439" s="484"/>
      <c r="AB439" s="484"/>
      <c r="AC439" s="491"/>
      <c r="AD439" s="492"/>
      <c r="AE439" s="493"/>
      <c r="AF439" s="482"/>
      <c r="AG439" s="482"/>
      <c r="AH439" s="494"/>
      <c r="AI439" s="482"/>
      <c r="AJ439" s="482"/>
      <c r="AK439" s="494"/>
      <c r="AL439" s="482"/>
      <c r="AM439" s="482"/>
      <c r="AN439" s="494"/>
      <c r="AO439" s="482"/>
      <c r="AP439" s="482"/>
      <c r="AQ439" s="482"/>
      <c r="AR439" s="482"/>
      <c r="AS439" s="482"/>
      <c r="AT439" s="482"/>
      <c r="AU439" s="482"/>
      <c r="AV439" s="482"/>
      <c r="AW439" s="495"/>
      <c r="AX439" s="482"/>
      <c r="AY439" s="495"/>
    </row>
    <row r="440" spans="1:51">
      <c r="A440" s="211">
        <v>439</v>
      </c>
      <c r="B440" s="511" t="s">
        <v>1659</v>
      </c>
      <c r="C440" s="229" t="s">
        <v>4804</v>
      </c>
      <c r="D440" s="499" t="s">
        <v>1660</v>
      </c>
      <c r="E440" s="501">
        <v>41047</v>
      </c>
      <c r="F440" s="499" t="s">
        <v>907</v>
      </c>
      <c r="G440" s="499" t="s">
        <v>4456</v>
      </c>
      <c r="H440" s="505" t="s">
        <v>1681</v>
      </c>
      <c r="I440" s="500"/>
      <c r="J440" s="500"/>
      <c r="K440" s="501"/>
      <c r="L440" s="499"/>
      <c r="M440" s="499"/>
      <c r="N440" s="485"/>
      <c r="O440" s="485"/>
      <c r="P440" s="482"/>
      <c r="Q440" s="487"/>
      <c r="R440" s="488"/>
      <c r="S440" s="488"/>
      <c r="T440" s="489"/>
      <c r="U440" s="499"/>
      <c r="V440" s="502"/>
      <c r="W440" s="499"/>
      <c r="X440" s="503"/>
      <c r="Y440" s="486"/>
      <c r="Z440" s="503"/>
      <c r="AA440" s="499"/>
      <c r="AB440" s="484"/>
      <c r="AC440" s="491"/>
      <c r="AD440" s="504"/>
      <c r="AE440" s="493"/>
      <c r="AF440" s="499"/>
      <c r="AG440" s="505"/>
      <c r="AH440" s="503"/>
      <c r="AI440" s="505"/>
      <c r="AJ440" s="499"/>
      <c r="AK440" s="503"/>
      <c r="AL440" s="499"/>
      <c r="AM440" s="498"/>
      <c r="AN440" s="499"/>
      <c r="AO440" s="499"/>
      <c r="AP440" s="499"/>
      <c r="AQ440" s="499"/>
      <c r="AR440" s="499"/>
      <c r="AS440" s="499"/>
      <c r="AT440" s="499"/>
      <c r="AU440" s="499"/>
      <c r="AV440" s="499"/>
      <c r="AW440" s="495"/>
      <c r="AX440" s="499"/>
      <c r="AY440" s="506"/>
    </row>
    <row r="441" spans="1:51">
      <c r="A441" s="480">
        <v>440</v>
      </c>
      <c r="B441" s="511" t="s">
        <v>1661</v>
      </c>
      <c r="C441" s="229" t="s">
        <v>4804</v>
      </c>
      <c r="D441" s="499" t="s">
        <v>1660</v>
      </c>
      <c r="E441" s="501">
        <v>41047</v>
      </c>
      <c r="F441" s="499" t="s">
        <v>907</v>
      </c>
      <c r="G441" s="499" t="s">
        <v>4456</v>
      </c>
      <c r="H441" s="505" t="s">
        <v>1681</v>
      </c>
      <c r="I441" s="500"/>
      <c r="J441" s="500"/>
      <c r="K441" s="501"/>
      <c r="L441" s="499"/>
      <c r="M441" s="499"/>
      <c r="N441" s="485"/>
      <c r="O441" s="485"/>
      <c r="P441" s="482"/>
      <c r="Q441" s="487"/>
      <c r="R441" s="488"/>
      <c r="S441" s="488"/>
      <c r="T441" s="489"/>
      <c r="U441" s="499"/>
      <c r="V441" s="502"/>
      <c r="W441" s="499"/>
      <c r="X441" s="503"/>
      <c r="Y441" s="486"/>
      <c r="Z441" s="503"/>
      <c r="AA441" s="499"/>
      <c r="AB441" s="484"/>
      <c r="AC441" s="491"/>
      <c r="AD441" s="504"/>
      <c r="AE441" s="493"/>
      <c r="AF441" s="499"/>
      <c r="AG441" s="505"/>
      <c r="AH441" s="503"/>
      <c r="AI441" s="505"/>
      <c r="AJ441" s="499"/>
      <c r="AK441" s="503"/>
      <c r="AL441" s="499"/>
      <c r="AM441" s="498"/>
      <c r="AN441" s="499"/>
      <c r="AO441" s="499"/>
      <c r="AP441" s="499"/>
      <c r="AQ441" s="499"/>
      <c r="AR441" s="499"/>
      <c r="AS441" s="499"/>
      <c r="AT441" s="499"/>
      <c r="AU441" s="499"/>
      <c r="AV441" s="499"/>
      <c r="AW441" s="495"/>
      <c r="AX441" s="499"/>
      <c r="AY441" s="506"/>
    </row>
    <row r="442" spans="1:51">
      <c r="A442" s="211">
        <v>441</v>
      </c>
      <c r="B442" s="511" t="s">
        <v>1664</v>
      </c>
      <c r="C442" s="229" t="s">
        <v>4804</v>
      </c>
      <c r="D442" s="499" t="s">
        <v>1665</v>
      </c>
      <c r="E442" s="501">
        <v>41078</v>
      </c>
      <c r="F442" s="499" t="s">
        <v>907</v>
      </c>
      <c r="G442" s="499" t="s">
        <v>4456</v>
      </c>
      <c r="H442" s="505" t="s">
        <v>1681</v>
      </c>
      <c r="I442" s="500"/>
      <c r="J442" s="500"/>
      <c r="K442" s="501"/>
      <c r="L442" s="499"/>
      <c r="M442" s="499"/>
      <c r="N442" s="485"/>
      <c r="O442" s="485"/>
      <c r="P442" s="482"/>
      <c r="Q442" s="487"/>
      <c r="R442" s="488"/>
      <c r="S442" s="488"/>
      <c r="T442" s="489"/>
      <c r="U442" s="499"/>
      <c r="V442" s="502"/>
      <c r="W442" s="499"/>
      <c r="X442" s="503"/>
      <c r="Y442" s="486"/>
      <c r="Z442" s="503"/>
      <c r="AA442" s="499"/>
      <c r="AB442" s="484"/>
      <c r="AC442" s="491"/>
      <c r="AD442" s="504"/>
      <c r="AE442" s="493"/>
      <c r="AF442" s="499"/>
      <c r="AG442" s="505"/>
      <c r="AH442" s="503"/>
      <c r="AI442" s="505"/>
      <c r="AJ442" s="499"/>
      <c r="AK442" s="503"/>
      <c r="AL442" s="499"/>
      <c r="AM442" s="498"/>
      <c r="AN442" s="499"/>
      <c r="AO442" s="499"/>
      <c r="AP442" s="499"/>
      <c r="AQ442" s="499"/>
      <c r="AR442" s="499"/>
      <c r="AS442" s="499"/>
      <c r="AT442" s="499"/>
      <c r="AU442" s="499"/>
      <c r="AV442" s="499"/>
      <c r="AW442" s="495"/>
      <c r="AX442" s="499"/>
      <c r="AY442" s="506"/>
    </row>
    <row r="443" spans="1:51">
      <c r="A443" s="480">
        <v>442</v>
      </c>
      <c r="B443" s="510" t="s">
        <v>1662</v>
      </c>
      <c r="C443" s="229" t="s">
        <v>4804</v>
      </c>
      <c r="D443" s="482" t="s">
        <v>1663</v>
      </c>
      <c r="E443" s="496">
        <v>41055</v>
      </c>
      <c r="F443" s="482" t="s">
        <v>907</v>
      </c>
      <c r="G443" s="482" t="s">
        <v>4456</v>
      </c>
      <c r="H443" s="482" t="s">
        <v>4441</v>
      </c>
      <c r="I443" s="483"/>
      <c r="J443" s="483"/>
      <c r="K443" s="496"/>
      <c r="L443" s="482"/>
      <c r="M443" s="484"/>
      <c r="N443" s="485"/>
      <c r="O443" s="485"/>
      <c r="P443" s="482"/>
      <c r="Q443" s="487"/>
      <c r="R443" s="488"/>
      <c r="S443" s="488"/>
      <c r="T443" s="489"/>
      <c r="U443" s="482"/>
      <c r="V443" s="490"/>
      <c r="W443" s="482"/>
      <c r="X443" s="486"/>
      <c r="Y443" s="486"/>
      <c r="Z443" s="486"/>
      <c r="AA443" s="484"/>
      <c r="AB443" s="484"/>
      <c r="AC443" s="491"/>
      <c r="AD443" s="492"/>
      <c r="AE443" s="493"/>
      <c r="AF443" s="482"/>
      <c r="AG443" s="482"/>
      <c r="AH443" s="494"/>
      <c r="AI443" s="482"/>
      <c r="AJ443" s="482"/>
      <c r="AK443" s="494"/>
      <c r="AL443" s="482"/>
      <c r="AM443" s="482"/>
      <c r="AN443" s="482"/>
      <c r="AO443" s="482"/>
      <c r="AP443" s="482"/>
      <c r="AQ443" s="482"/>
      <c r="AR443" s="482"/>
      <c r="AS443" s="482"/>
      <c r="AT443" s="482"/>
      <c r="AU443" s="482"/>
      <c r="AV443" s="482"/>
      <c r="AW443" s="495"/>
      <c r="AX443" s="482"/>
      <c r="AY443" s="495"/>
    </row>
    <row r="444" spans="1:51">
      <c r="A444" s="211">
        <v>443</v>
      </c>
      <c r="B444" s="510" t="s">
        <v>1657</v>
      </c>
      <c r="C444" s="229" t="s">
        <v>4804</v>
      </c>
      <c r="D444" s="482" t="s">
        <v>1658</v>
      </c>
      <c r="E444" s="496">
        <v>41041</v>
      </c>
      <c r="F444" s="482" t="s">
        <v>907</v>
      </c>
      <c r="G444" s="482" t="s">
        <v>4456</v>
      </c>
      <c r="H444" s="482" t="s">
        <v>4441</v>
      </c>
      <c r="I444" s="483"/>
      <c r="J444" s="483"/>
      <c r="K444" s="496"/>
      <c r="L444" s="482"/>
      <c r="M444" s="484"/>
      <c r="N444" s="485"/>
      <c r="O444" s="485"/>
      <c r="P444" s="482"/>
      <c r="Q444" s="487"/>
      <c r="R444" s="488"/>
      <c r="S444" s="488"/>
      <c r="T444" s="489"/>
      <c r="U444" s="482"/>
      <c r="V444" s="490"/>
      <c r="W444" s="482"/>
      <c r="X444" s="486"/>
      <c r="Y444" s="486"/>
      <c r="Z444" s="486"/>
      <c r="AA444" s="484"/>
      <c r="AB444" s="484"/>
      <c r="AC444" s="491"/>
      <c r="AD444" s="492"/>
      <c r="AE444" s="493"/>
      <c r="AF444" s="482"/>
      <c r="AG444" s="482"/>
      <c r="AH444" s="494"/>
      <c r="AI444" s="482"/>
      <c r="AJ444" s="482"/>
      <c r="AK444" s="494"/>
      <c r="AL444" s="482"/>
      <c r="AM444" s="482"/>
      <c r="AN444" s="494"/>
      <c r="AO444" s="482"/>
      <c r="AP444" s="482"/>
      <c r="AQ444" s="482"/>
      <c r="AR444" s="482"/>
      <c r="AS444" s="482"/>
      <c r="AT444" s="482"/>
      <c r="AU444" s="482"/>
      <c r="AV444" s="482"/>
      <c r="AW444" s="495"/>
      <c r="AX444" s="482"/>
      <c r="AY444" s="495"/>
    </row>
    <row r="445" spans="1:51">
      <c r="A445" s="480">
        <v>444</v>
      </c>
      <c r="B445" s="510" t="s">
        <v>1610</v>
      </c>
      <c r="C445" s="510"/>
      <c r="D445" s="482" t="s">
        <v>1611</v>
      </c>
      <c r="E445" s="496">
        <v>41130</v>
      </c>
      <c r="F445" s="482" t="s">
        <v>1689</v>
      </c>
      <c r="G445" s="482" t="s">
        <v>1622</v>
      </c>
      <c r="H445" s="482" t="s">
        <v>1676</v>
      </c>
      <c r="I445" s="483"/>
      <c r="J445" s="483"/>
      <c r="K445" s="496"/>
      <c r="L445" s="482"/>
      <c r="M445" s="484"/>
      <c r="N445" s="485"/>
      <c r="O445" s="485"/>
      <c r="P445" s="482"/>
      <c r="Q445" s="487"/>
      <c r="R445" s="488"/>
      <c r="S445" s="488"/>
      <c r="T445" s="489"/>
      <c r="U445" s="482"/>
      <c r="V445" s="490"/>
      <c r="W445" s="482"/>
      <c r="X445" s="486"/>
      <c r="Y445" s="486"/>
      <c r="Z445" s="486"/>
      <c r="AA445" s="491"/>
      <c r="AB445" s="484"/>
      <c r="AC445" s="491"/>
      <c r="AD445" s="492"/>
      <c r="AE445" s="493"/>
      <c r="AF445" s="482"/>
      <c r="AG445" s="482"/>
      <c r="AH445" s="494"/>
      <c r="AI445" s="482"/>
      <c r="AJ445" s="482"/>
      <c r="AK445" s="494"/>
      <c r="AL445" s="482"/>
      <c r="AM445" s="481"/>
      <c r="AN445" s="482"/>
      <c r="AO445" s="482"/>
      <c r="AP445" s="482"/>
      <c r="AQ445" s="482"/>
      <c r="AR445" s="482"/>
      <c r="AS445" s="482"/>
      <c r="AT445" s="482"/>
      <c r="AU445" s="482"/>
      <c r="AV445" s="482"/>
      <c r="AW445" s="495"/>
      <c r="AX445" s="482"/>
      <c r="AY445" s="495"/>
    </row>
    <row r="446" spans="1:51">
      <c r="A446" s="211">
        <v>445</v>
      </c>
      <c r="B446" s="510" t="s">
        <v>1666</v>
      </c>
      <c r="C446" s="510"/>
      <c r="D446" s="482" t="s">
        <v>1667</v>
      </c>
      <c r="E446" s="496">
        <v>40996</v>
      </c>
      <c r="F446" s="482" t="s">
        <v>4421</v>
      </c>
      <c r="G446" s="499" t="s">
        <v>2574</v>
      </c>
      <c r="H446" s="505" t="s">
        <v>1681</v>
      </c>
      <c r="I446" s="483"/>
      <c r="J446" s="483"/>
      <c r="K446" s="496"/>
      <c r="L446" s="499"/>
      <c r="M446" s="484"/>
      <c r="N446" s="485"/>
      <c r="O446" s="485"/>
      <c r="P446" s="486"/>
      <c r="Q446" s="487"/>
      <c r="R446" s="488"/>
      <c r="S446" s="488"/>
      <c r="T446" s="489"/>
      <c r="U446" s="482"/>
      <c r="V446" s="490"/>
      <c r="W446" s="482"/>
      <c r="X446" s="486"/>
      <c r="Y446" s="486"/>
      <c r="Z446" s="486"/>
      <c r="AA446" s="484"/>
      <c r="AB446" s="484"/>
      <c r="AC446" s="491"/>
      <c r="AD446" s="492"/>
      <c r="AE446" s="493"/>
      <c r="AF446" s="482"/>
      <c r="AG446" s="499"/>
      <c r="AH446" s="494"/>
      <c r="AI446" s="499"/>
      <c r="AJ446" s="482"/>
      <c r="AK446" s="494"/>
      <c r="AL446" s="482"/>
      <c r="AM446" s="482"/>
      <c r="AN446" s="494"/>
      <c r="AO446" s="482"/>
      <c r="AP446" s="482"/>
      <c r="AQ446" s="482"/>
      <c r="AR446" s="482"/>
      <c r="AS446" s="482"/>
      <c r="AT446" s="482"/>
      <c r="AU446" s="482"/>
      <c r="AV446" s="482"/>
      <c r="AW446" s="482"/>
      <c r="AX446" s="482"/>
      <c r="AY446" s="495"/>
    </row>
    <row r="447" spans="1:51">
      <c r="A447" s="480">
        <v>446</v>
      </c>
      <c r="B447" s="510" t="s">
        <v>1668</v>
      </c>
      <c r="C447" s="510"/>
      <c r="D447" s="482" t="s">
        <v>1667</v>
      </c>
      <c r="E447" s="496">
        <v>40996</v>
      </c>
      <c r="F447" s="482" t="s">
        <v>4421</v>
      </c>
      <c r="G447" s="499" t="s">
        <v>2574</v>
      </c>
      <c r="H447" s="505" t="s">
        <v>1681</v>
      </c>
      <c r="I447" s="483"/>
      <c r="J447" s="483"/>
      <c r="K447" s="496"/>
      <c r="L447" s="499"/>
      <c r="M447" s="484"/>
      <c r="N447" s="485"/>
      <c r="O447" s="485"/>
      <c r="P447" s="486"/>
      <c r="Q447" s="487"/>
      <c r="R447" s="488"/>
      <c r="S447" s="488"/>
      <c r="T447" s="489"/>
      <c r="U447" s="482"/>
      <c r="V447" s="490"/>
      <c r="W447" s="482"/>
      <c r="X447" s="486"/>
      <c r="Y447" s="486"/>
      <c r="Z447" s="486"/>
      <c r="AA447" s="484"/>
      <c r="AB447" s="484"/>
      <c r="AC447" s="491"/>
      <c r="AD447" s="492"/>
      <c r="AE447" s="493"/>
      <c r="AF447" s="482"/>
      <c r="AG447" s="499"/>
      <c r="AH447" s="494"/>
      <c r="AI447" s="499"/>
      <c r="AJ447" s="482"/>
      <c r="AK447" s="494"/>
      <c r="AL447" s="482"/>
      <c r="AM447" s="482"/>
      <c r="AN447" s="494"/>
      <c r="AO447" s="482"/>
      <c r="AP447" s="482"/>
      <c r="AQ447" s="482"/>
      <c r="AR447" s="482"/>
      <c r="AS447" s="482"/>
      <c r="AT447" s="482"/>
      <c r="AU447" s="482"/>
      <c r="AV447" s="482"/>
      <c r="AW447" s="482"/>
      <c r="AX447" s="482"/>
      <c r="AY447" s="495"/>
    </row>
    <row r="448" spans="1:51">
      <c r="A448" s="211">
        <v>447</v>
      </c>
      <c r="B448" s="510" t="s">
        <v>1669</v>
      </c>
      <c r="C448" s="510"/>
      <c r="D448" s="482" t="s">
        <v>1667</v>
      </c>
      <c r="E448" s="496">
        <v>40996</v>
      </c>
      <c r="F448" s="482" t="s">
        <v>4421</v>
      </c>
      <c r="G448" s="499" t="s">
        <v>2574</v>
      </c>
      <c r="H448" s="505" t="s">
        <v>1681</v>
      </c>
      <c r="I448" s="483"/>
      <c r="J448" s="483"/>
      <c r="K448" s="496"/>
      <c r="L448" s="499"/>
      <c r="M448" s="484"/>
      <c r="N448" s="485"/>
      <c r="O448" s="485"/>
      <c r="P448" s="486"/>
      <c r="Q448" s="487"/>
      <c r="R448" s="488"/>
      <c r="S448" s="488"/>
      <c r="T448" s="489"/>
      <c r="U448" s="482"/>
      <c r="V448" s="490"/>
      <c r="W448" s="482"/>
      <c r="X448" s="486"/>
      <c r="Y448" s="486"/>
      <c r="Z448" s="486"/>
      <c r="AA448" s="484"/>
      <c r="AB448" s="484"/>
      <c r="AC448" s="491"/>
      <c r="AD448" s="492"/>
      <c r="AE448" s="493"/>
      <c r="AF448" s="482"/>
      <c r="AG448" s="499"/>
      <c r="AH448" s="494"/>
      <c r="AI448" s="499"/>
      <c r="AJ448" s="482"/>
      <c r="AK448" s="494"/>
      <c r="AL448" s="482"/>
      <c r="AM448" s="482"/>
      <c r="AN448" s="494"/>
      <c r="AO448" s="482"/>
      <c r="AP448" s="482"/>
      <c r="AQ448" s="482"/>
      <c r="AR448" s="482"/>
      <c r="AS448" s="482"/>
      <c r="AT448" s="482"/>
      <c r="AU448" s="482"/>
      <c r="AV448" s="482"/>
      <c r="AW448" s="482"/>
      <c r="AX448" s="482"/>
      <c r="AY448" s="495"/>
    </row>
    <row r="449" spans="1:51">
      <c r="A449" s="480">
        <v>448</v>
      </c>
      <c r="B449" s="510" t="s">
        <v>1670</v>
      </c>
      <c r="C449" s="510"/>
      <c r="D449" s="482" t="s">
        <v>1671</v>
      </c>
      <c r="E449" s="496">
        <v>41004</v>
      </c>
      <c r="F449" s="482" t="s">
        <v>4421</v>
      </c>
      <c r="G449" s="499" t="s">
        <v>2574</v>
      </c>
      <c r="H449" s="505" t="s">
        <v>1681</v>
      </c>
      <c r="I449" s="483"/>
      <c r="J449" s="483"/>
      <c r="K449" s="496"/>
      <c r="L449" s="499"/>
      <c r="M449" s="484"/>
      <c r="N449" s="485"/>
      <c r="O449" s="485"/>
      <c r="P449" s="486"/>
      <c r="Q449" s="487"/>
      <c r="R449" s="488"/>
      <c r="S449" s="488"/>
      <c r="T449" s="489"/>
      <c r="U449" s="482"/>
      <c r="V449" s="490"/>
      <c r="W449" s="482"/>
      <c r="X449" s="486"/>
      <c r="Y449" s="486"/>
      <c r="Z449" s="486"/>
      <c r="AA449" s="484"/>
      <c r="AB449" s="484"/>
      <c r="AC449" s="491"/>
      <c r="AD449" s="492"/>
      <c r="AE449" s="493"/>
      <c r="AF449" s="482"/>
      <c r="AG449" s="499"/>
      <c r="AH449" s="494"/>
      <c r="AI449" s="499"/>
      <c r="AJ449" s="482"/>
      <c r="AK449" s="494"/>
      <c r="AL449" s="482"/>
      <c r="AM449" s="482"/>
      <c r="AN449" s="494"/>
      <c r="AO449" s="482"/>
      <c r="AP449" s="482"/>
      <c r="AQ449" s="482"/>
      <c r="AR449" s="482"/>
      <c r="AS449" s="482"/>
      <c r="AT449" s="482"/>
      <c r="AU449" s="482"/>
      <c r="AV449" s="482"/>
      <c r="AW449" s="482"/>
      <c r="AX449" s="482"/>
      <c r="AY449" s="495"/>
    </row>
    <row r="450" spans="1:51">
      <c r="A450" s="211">
        <v>449</v>
      </c>
      <c r="B450" s="510" t="s">
        <v>915</v>
      </c>
      <c r="C450" s="510"/>
      <c r="D450" s="482" t="s">
        <v>916</v>
      </c>
      <c r="E450" s="496">
        <v>41013</v>
      </c>
      <c r="F450" s="482" t="s">
        <v>907</v>
      </c>
      <c r="G450" s="482" t="s">
        <v>4456</v>
      </c>
      <c r="H450" s="505" t="s">
        <v>1681</v>
      </c>
      <c r="I450" s="483"/>
      <c r="J450" s="483"/>
      <c r="K450" s="496"/>
      <c r="L450" s="482"/>
      <c r="M450" s="484"/>
      <c r="N450" s="485"/>
      <c r="O450" s="485"/>
      <c r="P450" s="482"/>
      <c r="Q450" s="487"/>
      <c r="R450" s="488"/>
      <c r="S450" s="488"/>
      <c r="T450" s="489"/>
      <c r="U450" s="482"/>
      <c r="V450" s="490"/>
      <c r="W450" s="482"/>
      <c r="X450" s="486"/>
      <c r="Y450" s="486"/>
      <c r="Z450" s="486"/>
      <c r="AA450" s="484"/>
      <c r="AB450" s="484"/>
      <c r="AC450" s="491"/>
      <c r="AD450" s="492"/>
      <c r="AE450" s="493"/>
      <c r="AF450" s="482"/>
      <c r="AG450" s="505"/>
      <c r="AH450" s="494"/>
      <c r="AI450" s="505"/>
      <c r="AJ450" s="482"/>
      <c r="AK450" s="494"/>
      <c r="AL450" s="482"/>
      <c r="AM450" s="482"/>
      <c r="AN450" s="494"/>
      <c r="AO450" s="482"/>
      <c r="AP450" s="482"/>
      <c r="AQ450" s="482"/>
      <c r="AR450" s="482"/>
      <c r="AS450" s="482"/>
      <c r="AT450" s="482"/>
      <c r="AU450" s="482"/>
      <c r="AV450" s="482"/>
      <c r="AW450" s="482"/>
      <c r="AX450" s="482"/>
      <c r="AY450" s="495"/>
    </row>
    <row r="451" spans="1:51">
      <c r="A451" s="480">
        <v>450</v>
      </c>
      <c r="B451" s="510" t="s">
        <v>919</v>
      </c>
      <c r="C451" s="510"/>
      <c r="D451" s="482" t="s">
        <v>916</v>
      </c>
      <c r="E451" s="496">
        <v>41013</v>
      </c>
      <c r="F451" s="482" t="s">
        <v>907</v>
      </c>
      <c r="G451" s="482" t="s">
        <v>4456</v>
      </c>
      <c r="H451" s="505" t="s">
        <v>1681</v>
      </c>
      <c r="I451" s="483"/>
      <c r="J451" s="483"/>
      <c r="K451" s="496"/>
      <c r="L451" s="482"/>
      <c r="M451" s="484"/>
      <c r="N451" s="485"/>
      <c r="O451" s="485"/>
      <c r="P451" s="482"/>
      <c r="Q451" s="487"/>
      <c r="R451" s="488"/>
      <c r="S451" s="488"/>
      <c r="T451" s="489"/>
      <c r="U451" s="482"/>
      <c r="V451" s="490"/>
      <c r="W451" s="482"/>
      <c r="X451" s="486"/>
      <c r="Y451" s="486"/>
      <c r="Z451" s="486"/>
      <c r="AA451" s="484"/>
      <c r="AB451" s="484"/>
      <c r="AC451" s="491"/>
      <c r="AD451" s="492"/>
      <c r="AE451" s="493"/>
      <c r="AF451" s="482"/>
      <c r="AG451" s="505"/>
      <c r="AH451" s="494"/>
      <c r="AI451" s="505"/>
      <c r="AJ451" s="482"/>
      <c r="AK451" s="494"/>
      <c r="AL451" s="482"/>
      <c r="AM451" s="482"/>
      <c r="AN451" s="494"/>
      <c r="AO451" s="482"/>
      <c r="AP451" s="482"/>
      <c r="AQ451" s="482"/>
      <c r="AR451" s="482"/>
      <c r="AS451" s="482"/>
      <c r="AT451" s="482"/>
      <c r="AU451" s="482"/>
      <c r="AV451" s="482"/>
      <c r="AW451" s="482"/>
      <c r="AX451" s="482"/>
      <c r="AY451" s="495"/>
    </row>
    <row r="452" spans="1:51">
      <c r="A452" s="211">
        <v>451</v>
      </c>
      <c r="B452" s="510" t="s">
        <v>914</v>
      </c>
      <c r="C452" s="510"/>
      <c r="D452" s="482" t="s">
        <v>913</v>
      </c>
      <c r="E452" s="496">
        <v>41013</v>
      </c>
      <c r="F452" s="482" t="s">
        <v>907</v>
      </c>
      <c r="G452" s="482" t="s">
        <v>4456</v>
      </c>
      <c r="H452" s="505" t="s">
        <v>1681</v>
      </c>
      <c r="I452" s="483"/>
      <c r="J452" s="483"/>
      <c r="K452" s="496"/>
      <c r="L452" s="482"/>
      <c r="M452" s="484"/>
      <c r="N452" s="485"/>
      <c r="O452" s="485"/>
      <c r="P452" s="482"/>
      <c r="Q452" s="487"/>
      <c r="R452" s="488"/>
      <c r="S452" s="488"/>
      <c r="T452" s="489"/>
      <c r="U452" s="482"/>
      <c r="V452" s="490"/>
      <c r="W452" s="482"/>
      <c r="X452" s="486"/>
      <c r="Y452" s="486"/>
      <c r="Z452" s="486"/>
      <c r="AA452" s="484"/>
      <c r="AB452" s="484"/>
      <c r="AC452" s="491"/>
      <c r="AD452" s="492"/>
      <c r="AE452" s="493"/>
      <c r="AF452" s="482"/>
      <c r="AG452" s="505"/>
      <c r="AH452" s="494"/>
      <c r="AI452" s="505"/>
      <c r="AJ452" s="482"/>
      <c r="AK452" s="494"/>
      <c r="AL452" s="482"/>
      <c r="AM452" s="482"/>
      <c r="AN452" s="494"/>
      <c r="AO452" s="482"/>
      <c r="AP452" s="482"/>
      <c r="AQ452" s="482"/>
      <c r="AR452" s="482"/>
      <c r="AS452" s="482"/>
      <c r="AT452" s="482"/>
      <c r="AU452" s="482"/>
      <c r="AV452" s="482"/>
      <c r="AW452" s="482"/>
      <c r="AX452" s="482"/>
      <c r="AY452" s="495"/>
    </row>
    <row r="453" spans="1:51">
      <c r="A453" s="480">
        <v>452</v>
      </c>
      <c r="B453" s="510" t="s">
        <v>912</v>
      </c>
      <c r="C453" s="510"/>
      <c r="D453" s="482" t="s">
        <v>913</v>
      </c>
      <c r="E453" s="496">
        <v>41013</v>
      </c>
      <c r="F453" s="482" t="s">
        <v>907</v>
      </c>
      <c r="G453" s="482" t="s">
        <v>4456</v>
      </c>
      <c r="H453" s="505" t="s">
        <v>1681</v>
      </c>
      <c r="I453" s="483"/>
      <c r="J453" s="483"/>
      <c r="K453" s="496"/>
      <c r="L453" s="482"/>
      <c r="M453" s="484"/>
      <c r="N453" s="485"/>
      <c r="O453" s="485"/>
      <c r="P453" s="482"/>
      <c r="Q453" s="487"/>
      <c r="R453" s="488"/>
      <c r="S453" s="488"/>
      <c r="T453" s="489"/>
      <c r="U453" s="482"/>
      <c r="V453" s="490"/>
      <c r="W453" s="482"/>
      <c r="X453" s="486"/>
      <c r="Y453" s="486"/>
      <c r="Z453" s="486"/>
      <c r="AA453" s="484"/>
      <c r="AB453" s="484"/>
      <c r="AC453" s="491"/>
      <c r="AD453" s="492"/>
      <c r="AE453" s="493"/>
      <c r="AF453" s="482"/>
      <c r="AG453" s="505"/>
      <c r="AH453" s="494"/>
      <c r="AI453" s="505"/>
      <c r="AJ453" s="482"/>
      <c r="AK453" s="494"/>
      <c r="AL453" s="482"/>
      <c r="AM453" s="482"/>
      <c r="AN453" s="494"/>
      <c r="AO453" s="482"/>
      <c r="AP453" s="482"/>
      <c r="AQ453" s="482"/>
      <c r="AR453" s="482"/>
      <c r="AS453" s="482"/>
      <c r="AT453" s="482"/>
      <c r="AU453" s="482"/>
      <c r="AV453" s="482"/>
      <c r="AW453" s="482"/>
      <c r="AX453" s="482"/>
      <c r="AY453" s="495"/>
    </row>
    <row r="454" spans="1:51">
      <c r="A454" s="211">
        <v>453</v>
      </c>
      <c r="B454" s="510" t="s">
        <v>917</v>
      </c>
      <c r="C454" s="510"/>
      <c r="D454" s="482" t="s">
        <v>918</v>
      </c>
      <c r="E454" s="496">
        <v>41013</v>
      </c>
      <c r="F454" s="482" t="s">
        <v>907</v>
      </c>
      <c r="G454" s="482" t="s">
        <v>4456</v>
      </c>
      <c r="H454" s="505" t="s">
        <v>1681</v>
      </c>
      <c r="I454" s="483"/>
      <c r="J454" s="483"/>
      <c r="K454" s="496"/>
      <c r="L454" s="482"/>
      <c r="M454" s="484"/>
      <c r="N454" s="485"/>
      <c r="O454" s="485"/>
      <c r="P454" s="482"/>
      <c r="Q454" s="487"/>
      <c r="R454" s="488"/>
      <c r="S454" s="488"/>
      <c r="T454" s="489"/>
      <c r="U454" s="482"/>
      <c r="V454" s="490"/>
      <c r="W454" s="482"/>
      <c r="X454" s="486"/>
      <c r="Y454" s="486"/>
      <c r="Z454" s="486"/>
      <c r="AA454" s="484"/>
      <c r="AB454" s="484"/>
      <c r="AC454" s="491"/>
      <c r="AD454" s="492"/>
      <c r="AE454" s="493"/>
      <c r="AF454" s="482"/>
      <c r="AG454" s="505"/>
      <c r="AH454" s="494"/>
      <c r="AI454" s="505"/>
      <c r="AJ454" s="482"/>
      <c r="AK454" s="494"/>
      <c r="AL454" s="482"/>
      <c r="AM454" s="482"/>
      <c r="AN454" s="494"/>
      <c r="AO454" s="482"/>
      <c r="AP454" s="482"/>
      <c r="AQ454" s="482"/>
      <c r="AR454" s="482"/>
      <c r="AS454" s="482"/>
      <c r="AT454" s="482"/>
      <c r="AU454" s="482"/>
      <c r="AV454" s="482"/>
      <c r="AW454" s="482"/>
      <c r="AX454" s="482"/>
      <c r="AY454" s="495"/>
    </row>
    <row r="455" spans="1:51">
      <c r="A455" s="480">
        <v>454</v>
      </c>
      <c r="B455" s="510" t="s">
        <v>920</v>
      </c>
      <c r="C455" s="510"/>
      <c r="D455" s="482" t="s">
        <v>921</v>
      </c>
      <c r="E455" s="496">
        <v>41027</v>
      </c>
      <c r="F455" s="482" t="s">
        <v>907</v>
      </c>
      <c r="G455" s="482" t="s">
        <v>4456</v>
      </c>
      <c r="H455" s="505" t="s">
        <v>1681</v>
      </c>
      <c r="I455" s="483"/>
      <c r="J455" s="483"/>
      <c r="K455" s="496"/>
      <c r="L455" s="482"/>
      <c r="M455" s="484"/>
      <c r="N455" s="485"/>
      <c r="O455" s="485"/>
      <c r="P455" s="482"/>
      <c r="Q455" s="487"/>
      <c r="R455" s="488"/>
      <c r="S455" s="488"/>
      <c r="T455" s="489"/>
      <c r="U455" s="482"/>
      <c r="V455" s="490"/>
      <c r="W455" s="482"/>
      <c r="X455" s="486"/>
      <c r="Y455" s="486"/>
      <c r="Z455" s="486"/>
      <c r="AA455" s="484"/>
      <c r="AB455" s="484"/>
      <c r="AC455" s="491"/>
      <c r="AD455" s="492"/>
      <c r="AE455" s="493"/>
      <c r="AF455" s="482"/>
      <c r="AG455" s="505"/>
      <c r="AH455" s="494"/>
      <c r="AI455" s="505"/>
      <c r="AJ455" s="482"/>
      <c r="AK455" s="494"/>
      <c r="AL455" s="482"/>
      <c r="AM455" s="482"/>
      <c r="AN455" s="494"/>
      <c r="AO455" s="482"/>
      <c r="AP455" s="482"/>
      <c r="AQ455" s="482"/>
      <c r="AR455" s="482"/>
      <c r="AS455" s="482"/>
      <c r="AT455" s="482"/>
      <c r="AU455" s="482"/>
      <c r="AV455" s="482"/>
      <c r="AW455" s="482"/>
      <c r="AX455" s="482"/>
      <c r="AY455" s="495"/>
    </row>
    <row r="456" spans="1:51">
      <c r="A456" s="211">
        <v>455</v>
      </c>
      <c r="B456" s="510" t="s">
        <v>922</v>
      </c>
      <c r="C456" s="510"/>
      <c r="D456" s="482" t="s">
        <v>921</v>
      </c>
      <c r="E456" s="496">
        <v>41027</v>
      </c>
      <c r="F456" s="482" t="s">
        <v>907</v>
      </c>
      <c r="G456" s="482" t="s">
        <v>4456</v>
      </c>
      <c r="H456" s="505" t="s">
        <v>1681</v>
      </c>
      <c r="I456" s="483"/>
      <c r="J456" s="483"/>
      <c r="K456" s="496"/>
      <c r="L456" s="482"/>
      <c r="M456" s="484"/>
      <c r="N456" s="485"/>
      <c r="O456" s="485"/>
      <c r="P456" s="482"/>
      <c r="Q456" s="487"/>
      <c r="R456" s="488"/>
      <c r="S456" s="488"/>
      <c r="T456" s="489"/>
      <c r="U456" s="482"/>
      <c r="V456" s="490"/>
      <c r="W456" s="482"/>
      <c r="X456" s="486"/>
      <c r="Y456" s="486"/>
      <c r="Z456" s="486"/>
      <c r="AA456" s="484"/>
      <c r="AB456" s="484"/>
      <c r="AC456" s="491"/>
      <c r="AD456" s="492"/>
      <c r="AE456" s="493"/>
      <c r="AF456" s="482"/>
      <c r="AG456" s="505"/>
      <c r="AH456" s="494"/>
      <c r="AI456" s="505"/>
      <c r="AJ456" s="482"/>
      <c r="AK456" s="494"/>
      <c r="AL456" s="482"/>
      <c r="AM456" s="482"/>
      <c r="AN456" s="494"/>
      <c r="AO456" s="482"/>
      <c r="AP456" s="482"/>
      <c r="AQ456" s="482"/>
      <c r="AR456" s="482"/>
      <c r="AS456" s="482"/>
      <c r="AT456" s="482"/>
      <c r="AU456" s="482"/>
      <c r="AV456" s="482"/>
      <c r="AW456" s="482"/>
      <c r="AX456" s="482"/>
      <c r="AY456" s="495"/>
    </row>
    <row r="457" spans="1:51">
      <c r="A457" s="480">
        <v>456</v>
      </c>
      <c r="B457" s="510" t="s">
        <v>909</v>
      </c>
      <c r="C457" s="510"/>
      <c r="D457" s="482" t="s">
        <v>910</v>
      </c>
      <c r="E457" s="496">
        <v>40999</v>
      </c>
      <c r="F457" s="482" t="s">
        <v>907</v>
      </c>
      <c r="G457" s="482" t="s">
        <v>4456</v>
      </c>
      <c r="H457" s="505" t="s">
        <v>1681</v>
      </c>
      <c r="I457" s="483"/>
      <c r="J457" s="483"/>
      <c r="K457" s="496"/>
      <c r="L457" s="482"/>
      <c r="M457" s="484"/>
      <c r="N457" s="485"/>
      <c r="O457" s="485"/>
      <c r="P457" s="482"/>
      <c r="Q457" s="487"/>
      <c r="R457" s="488"/>
      <c r="S457" s="488"/>
      <c r="T457" s="489"/>
      <c r="U457" s="482"/>
      <c r="V457" s="490"/>
      <c r="W457" s="482"/>
      <c r="X457" s="486"/>
      <c r="Y457" s="486"/>
      <c r="Z457" s="486"/>
      <c r="AA457" s="484"/>
      <c r="AB457" s="484"/>
      <c r="AC457" s="491"/>
      <c r="AD457" s="492"/>
      <c r="AE457" s="493"/>
      <c r="AF457" s="482"/>
      <c r="AG457" s="505"/>
      <c r="AH457" s="494"/>
      <c r="AI457" s="505"/>
      <c r="AJ457" s="482"/>
      <c r="AK457" s="494"/>
      <c r="AL457" s="482"/>
      <c r="AM457" s="482"/>
      <c r="AN457" s="494"/>
      <c r="AO457" s="482"/>
      <c r="AP457" s="482"/>
      <c r="AQ457" s="482"/>
      <c r="AR457" s="482"/>
      <c r="AS457" s="482"/>
      <c r="AT457" s="482"/>
      <c r="AU457" s="482"/>
      <c r="AV457" s="482"/>
      <c r="AW457" s="482"/>
      <c r="AX457" s="482"/>
      <c r="AY457" s="495"/>
    </row>
    <row r="458" spans="1:51">
      <c r="A458" s="211">
        <v>457</v>
      </c>
      <c r="B458" s="510" t="s">
        <v>911</v>
      </c>
      <c r="C458" s="510"/>
      <c r="D458" s="482" t="s">
        <v>910</v>
      </c>
      <c r="E458" s="496">
        <v>40999</v>
      </c>
      <c r="F458" s="482" t="s">
        <v>907</v>
      </c>
      <c r="G458" s="482" t="s">
        <v>4456</v>
      </c>
      <c r="H458" s="505" t="s">
        <v>1681</v>
      </c>
      <c r="I458" s="483"/>
      <c r="J458" s="483"/>
      <c r="K458" s="496"/>
      <c r="L458" s="482"/>
      <c r="M458" s="484"/>
      <c r="N458" s="485"/>
      <c r="O458" s="485"/>
      <c r="P458" s="482"/>
      <c r="Q458" s="487"/>
      <c r="R458" s="488"/>
      <c r="S458" s="488"/>
      <c r="T458" s="489"/>
      <c r="U458" s="482"/>
      <c r="V458" s="490"/>
      <c r="W458" s="482"/>
      <c r="X458" s="486"/>
      <c r="Y458" s="486"/>
      <c r="Z458" s="486"/>
      <c r="AA458" s="484"/>
      <c r="AB458" s="484"/>
      <c r="AC458" s="491"/>
      <c r="AD458" s="492"/>
      <c r="AE458" s="493"/>
      <c r="AF458" s="482"/>
      <c r="AG458" s="505"/>
      <c r="AH458" s="494"/>
      <c r="AI458" s="505"/>
      <c r="AJ458" s="482"/>
      <c r="AK458" s="494"/>
      <c r="AL458" s="482"/>
      <c r="AM458" s="482"/>
      <c r="AN458" s="494"/>
      <c r="AO458" s="482"/>
      <c r="AP458" s="482"/>
      <c r="AQ458" s="482"/>
      <c r="AR458" s="482"/>
      <c r="AS458" s="482"/>
      <c r="AT458" s="482"/>
      <c r="AU458" s="482"/>
      <c r="AV458" s="482"/>
      <c r="AW458" s="482"/>
      <c r="AX458" s="482"/>
      <c r="AY458" s="495"/>
    </row>
    <row r="459" spans="1:51">
      <c r="A459" s="480">
        <v>458</v>
      </c>
      <c r="B459" s="510" t="s">
        <v>1641</v>
      </c>
      <c r="C459" s="229" t="s">
        <v>4804</v>
      </c>
      <c r="D459" s="482" t="s">
        <v>4440</v>
      </c>
      <c r="E459" s="496">
        <v>41143</v>
      </c>
      <c r="F459" s="482" t="s">
        <v>81</v>
      </c>
      <c r="G459" s="482" t="s">
        <v>1829</v>
      </c>
      <c r="H459" s="505" t="s">
        <v>1681</v>
      </c>
      <c r="I459" s="483"/>
      <c r="J459" s="483"/>
      <c r="K459" s="496"/>
      <c r="L459" s="482"/>
      <c r="M459" s="484"/>
      <c r="N459" s="485"/>
      <c r="O459" s="485"/>
      <c r="P459" s="482"/>
      <c r="Q459" s="487"/>
      <c r="R459" s="488"/>
      <c r="S459" s="488"/>
      <c r="T459" s="489"/>
      <c r="U459" s="482"/>
      <c r="V459" s="490"/>
      <c r="W459" s="482"/>
      <c r="X459" s="486"/>
      <c r="Y459" s="486"/>
      <c r="Z459" s="486"/>
      <c r="AA459" s="491"/>
      <c r="AB459" s="484"/>
      <c r="AC459" s="491"/>
      <c r="AD459" s="492"/>
      <c r="AE459" s="493"/>
      <c r="AF459" s="482"/>
      <c r="AG459" s="505"/>
      <c r="AH459" s="494"/>
      <c r="AI459" s="505"/>
      <c r="AJ459" s="482"/>
      <c r="AK459" s="494"/>
      <c r="AL459" s="482"/>
      <c r="AM459" s="482"/>
      <c r="AN459" s="482"/>
      <c r="AO459" s="482"/>
      <c r="AP459" s="482"/>
      <c r="AQ459" s="482"/>
      <c r="AR459" s="482"/>
      <c r="AS459" s="482"/>
      <c r="AT459" s="482"/>
      <c r="AU459" s="482"/>
      <c r="AV459" s="482"/>
      <c r="AW459" s="495"/>
      <c r="AX459" s="482"/>
      <c r="AY459" s="495"/>
    </row>
    <row r="460" spans="1:51">
      <c r="A460" s="211">
        <v>459</v>
      </c>
      <c r="B460" s="510" t="s">
        <v>1639</v>
      </c>
      <c r="C460" s="229" t="s">
        <v>4804</v>
      </c>
      <c r="D460" s="482" t="s">
        <v>4440</v>
      </c>
      <c r="E460" s="496">
        <v>41143</v>
      </c>
      <c r="F460" s="482" t="s">
        <v>81</v>
      </c>
      <c r="G460" s="482" t="s">
        <v>1829</v>
      </c>
      <c r="H460" s="505" t="s">
        <v>1681</v>
      </c>
      <c r="I460" s="483"/>
      <c r="J460" s="483"/>
      <c r="K460" s="496"/>
      <c r="L460" s="482"/>
      <c r="M460" s="484"/>
      <c r="N460" s="485"/>
      <c r="O460" s="485">
        <v>466</v>
      </c>
      <c r="P460" s="482">
        <v>494</v>
      </c>
      <c r="Q460" s="518">
        <f>O460+P460</f>
        <v>960</v>
      </c>
      <c r="R460" s="488"/>
      <c r="S460" s="488"/>
      <c r="T460" s="489"/>
      <c r="U460" s="482"/>
      <c r="V460" s="490"/>
      <c r="W460" s="482"/>
      <c r="X460" s="486"/>
      <c r="Y460" s="486"/>
      <c r="Z460" s="486"/>
      <c r="AA460" s="491"/>
      <c r="AB460" s="484"/>
      <c r="AC460" s="491"/>
      <c r="AD460" s="492"/>
      <c r="AE460" s="493"/>
      <c r="AF460" s="482"/>
      <c r="AG460" s="505"/>
      <c r="AH460" s="494"/>
      <c r="AI460" s="505"/>
      <c r="AJ460" s="482"/>
      <c r="AK460" s="494"/>
      <c r="AL460" s="482"/>
      <c r="AM460" s="482"/>
      <c r="AN460" s="482"/>
      <c r="AO460" s="482"/>
      <c r="AP460" s="482"/>
      <c r="AQ460" s="482"/>
      <c r="AR460" s="482"/>
      <c r="AS460" s="482"/>
      <c r="AT460" s="482"/>
      <c r="AU460" s="482"/>
      <c r="AV460" s="482"/>
      <c r="AW460" s="495"/>
      <c r="AX460" s="482"/>
      <c r="AY460" s="495"/>
    </row>
    <row r="461" spans="1:51">
      <c r="A461" s="480">
        <v>460</v>
      </c>
      <c r="B461" s="510" t="s">
        <v>1634</v>
      </c>
      <c r="C461" s="229" t="s">
        <v>4804</v>
      </c>
      <c r="D461" s="482" t="s">
        <v>1635</v>
      </c>
      <c r="E461" s="496">
        <v>41006</v>
      </c>
      <c r="F461" s="482" t="s">
        <v>729</v>
      </c>
      <c r="G461" s="482" t="s">
        <v>1829</v>
      </c>
      <c r="H461" s="482" t="s">
        <v>1714</v>
      </c>
      <c r="I461" s="483"/>
      <c r="J461" s="483"/>
      <c r="K461" s="496"/>
      <c r="L461" s="482"/>
      <c r="M461" s="484"/>
      <c r="N461" s="485"/>
      <c r="O461" s="485"/>
      <c r="P461" s="482"/>
      <c r="Q461" s="487"/>
      <c r="R461" s="488"/>
      <c r="S461" s="488"/>
      <c r="T461" s="489"/>
      <c r="U461" s="482"/>
      <c r="V461" s="490"/>
      <c r="W461" s="482"/>
      <c r="X461" s="486"/>
      <c r="Y461" s="486"/>
      <c r="Z461" s="486"/>
      <c r="AA461" s="491"/>
      <c r="AB461" s="484"/>
      <c r="AC461" s="491"/>
      <c r="AD461" s="492"/>
      <c r="AE461" s="493"/>
      <c r="AF461" s="482"/>
      <c r="AG461" s="482"/>
      <c r="AH461" s="494"/>
      <c r="AI461" s="482"/>
      <c r="AJ461" s="482"/>
      <c r="AK461" s="494"/>
      <c r="AL461" s="482"/>
      <c r="AM461" s="481"/>
      <c r="AN461" s="482"/>
      <c r="AO461" s="482"/>
      <c r="AP461" s="482"/>
      <c r="AQ461" s="482"/>
      <c r="AR461" s="482"/>
      <c r="AS461" s="482"/>
      <c r="AT461" s="482"/>
      <c r="AU461" s="482"/>
      <c r="AV461" s="482"/>
      <c r="AW461" s="495"/>
      <c r="AX461" s="482"/>
      <c r="AY461" s="495"/>
    </row>
    <row r="462" spans="1:51">
      <c r="A462" s="211">
        <v>461</v>
      </c>
      <c r="B462" s="229" t="s">
        <v>4253</v>
      </c>
      <c r="C462" s="229" t="s">
        <v>4804</v>
      </c>
      <c r="D462" s="505" t="s">
        <v>4517</v>
      </c>
      <c r="E462" s="487">
        <v>40917</v>
      </c>
      <c r="F462" s="482" t="s">
        <v>546</v>
      </c>
      <c r="G462" s="482" t="s">
        <v>4457</v>
      </c>
      <c r="H462" s="508" t="s">
        <v>1676</v>
      </c>
      <c r="I462" s="483"/>
      <c r="J462" s="483"/>
      <c r="K462" s="496"/>
      <c r="L462" s="482"/>
      <c r="M462" s="484"/>
      <c r="N462" s="507"/>
      <c r="O462" s="485"/>
      <c r="P462" s="482"/>
      <c r="Q462" s="487"/>
      <c r="R462" s="488"/>
      <c r="S462" s="488"/>
      <c r="T462" s="489"/>
      <c r="U462" s="482"/>
      <c r="V462" s="490"/>
      <c r="W462" s="482"/>
      <c r="X462" s="486"/>
      <c r="Y462" s="486"/>
      <c r="Z462" s="486"/>
      <c r="AA462" s="491"/>
      <c r="AB462" s="484"/>
      <c r="AC462" s="491"/>
      <c r="AD462" s="492"/>
      <c r="AE462" s="493"/>
      <c r="AF462" s="482"/>
      <c r="AG462" s="482"/>
      <c r="AH462" s="494"/>
      <c r="AI462" s="482"/>
      <c r="AJ462" s="482"/>
      <c r="AK462" s="494"/>
      <c r="AL462" s="482"/>
      <c r="AM462" s="481"/>
      <c r="AN462" s="482"/>
      <c r="AO462" s="482"/>
      <c r="AP462" s="482"/>
      <c r="AQ462" s="482"/>
      <c r="AR462" s="482"/>
      <c r="AS462" s="482"/>
      <c r="AT462" s="482"/>
      <c r="AU462" s="482"/>
      <c r="AV462" s="482"/>
      <c r="AW462" s="495"/>
      <c r="AX462" s="482"/>
      <c r="AY462" s="495"/>
    </row>
    <row r="463" spans="1:51" ht="51">
      <c r="A463" s="480">
        <v>462</v>
      </c>
      <c r="B463" s="513" t="s">
        <v>4385</v>
      </c>
      <c r="C463" s="229" t="s">
        <v>4804</v>
      </c>
      <c r="D463" s="162" t="s">
        <v>4386</v>
      </c>
      <c r="E463" s="516">
        <v>40956</v>
      </c>
      <c r="F463" s="515" t="s">
        <v>4799</v>
      </c>
      <c r="G463" s="514" t="s">
        <v>4457</v>
      </c>
      <c r="H463" s="513" t="s">
        <v>4387</v>
      </c>
    </row>
    <row r="464" spans="1:51">
      <c r="A464" s="211">
        <v>463</v>
      </c>
      <c r="B464" s="513" t="s">
        <v>1631</v>
      </c>
      <c r="C464" s="229" t="s">
        <v>4804</v>
      </c>
      <c r="D464" s="513" t="s">
        <v>1632</v>
      </c>
      <c r="E464" s="517">
        <v>40776</v>
      </c>
      <c r="F464" s="513" t="s">
        <v>4801</v>
      </c>
      <c r="G464" s="513" t="s">
        <v>4800</v>
      </c>
      <c r="H464" s="513" t="s">
        <v>4797</v>
      </c>
    </row>
    <row r="465" spans="1:8">
      <c r="A465" s="480">
        <v>464</v>
      </c>
      <c r="B465" s="513" t="s">
        <v>1633</v>
      </c>
      <c r="C465" s="229" t="s">
        <v>4804</v>
      </c>
      <c r="D465" s="513" t="s">
        <v>1632</v>
      </c>
      <c r="E465" s="517">
        <v>40776</v>
      </c>
      <c r="F465" s="513" t="s">
        <v>4801</v>
      </c>
      <c r="G465" s="513" t="s">
        <v>4800</v>
      </c>
      <c r="H465" s="513" t="s">
        <v>4797</v>
      </c>
    </row>
    <row r="466" spans="1:8" ht="25.5">
      <c r="A466" s="211">
        <v>465</v>
      </c>
      <c r="B466" s="513" t="s">
        <v>4401</v>
      </c>
      <c r="C466" s="229" t="s">
        <v>4804</v>
      </c>
      <c r="D466" s="513" t="s">
        <v>4402</v>
      </c>
      <c r="E466" s="517">
        <v>40651</v>
      </c>
      <c r="F466" s="513" t="s">
        <v>729</v>
      </c>
      <c r="G466" s="513" t="s">
        <v>4800</v>
      </c>
      <c r="H466" s="513" t="s">
        <v>4798</v>
      </c>
    </row>
    <row r="467" spans="1:8" ht="25.5">
      <c r="A467" s="480">
        <v>466</v>
      </c>
      <c r="B467" s="513" t="s">
        <v>4399</v>
      </c>
      <c r="C467" s="229" t="s">
        <v>4804</v>
      </c>
      <c r="D467" s="513" t="s">
        <v>4400</v>
      </c>
      <c r="E467" s="517">
        <v>40642</v>
      </c>
      <c r="F467" s="513" t="s">
        <v>729</v>
      </c>
      <c r="G467" s="513" t="s">
        <v>4800</v>
      </c>
      <c r="H467" s="513" t="s">
        <v>4798</v>
      </c>
    </row>
  </sheetData>
  <sortState ref="A3:JG528">
    <sortCondition ref="A3:A528"/>
  </sortState>
  <conditionalFormatting sqref="B320:C323">
    <cfRule type="duplicateValues" dxfId="601" priority="203"/>
  </conditionalFormatting>
  <conditionalFormatting sqref="B324:C341 B343:C364 B366:C368 B370:C371 B373:C374 B376:C376">
    <cfRule type="duplicateValues" dxfId="600" priority="205"/>
  </conditionalFormatting>
  <conditionalFormatting sqref="B159:C159">
    <cfRule type="duplicateValues" dxfId="599" priority="157"/>
  </conditionalFormatting>
  <conditionalFormatting sqref="B173:C173">
    <cfRule type="duplicateValues" dxfId="598" priority="156"/>
  </conditionalFormatting>
  <conditionalFormatting sqref="B206:C206">
    <cfRule type="duplicateValues" dxfId="597" priority="155"/>
  </conditionalFormatting>
  <conditionalFormatting sqref="B209:C209">
    <cfRule type="duplicateValues" dxfId="596" priority="154"/>
  </conditionalFormatting>
  <conditionalFormatting sqref="B213:C213">
    <cfRule type="duplicateValues" dxfId="595" priority="153"/>
  </conditionalFormatting>
  <conditionalFormatting sqref="B216:C216">
    <cfRule type="duplicateValues" dxfId="594" priority="152"/>
  </conditionalFormatting>
  <conditionalFormatting sqref="B341:C341">
    <cfRule type="duplicateValues" dxfId="593" priority="150"/>
  </conditionalFormatting>
  <conditionalFormatting sqref="B364:C364">
    <cfRule type="duplicateValues" dxfId="592" priority="149"/>
  </conditionalFormatting>
  <conditionalFormatting sqref="B368:C368">
    <cfRule type="duplicateValues" dxfId="591" priority="148"/>
  </conditionalFormatting>
  <conditionalFormatting sqref="B371:C371">
    <cfRule type="duplicateValues" dxfId="590" priority="147"/>
  </conditionalFormatting>
  <conditionalFormatting sqref="B398:C398">
    <cfRule type="duplicateValues" dxfId="589" priority="146"/>
  </conditionalFormatting>
  <conditionalFormatting sqref="B413:C413">
    <cfRule type="duplicateValues" dxfId="588" priority="144"/>
  </conditionalFormatting>
  <conditionalFormatting sqref="B416:C416">
    <cfRule type="duplicateValues" dxfId="587" priority="142"/>
  </conditionalFormatting>
  <conditionalFormatting sqref="B420:C420">
    <cfRule type="duplicateValues" dxfId="586" priority="139"/>
  </conditionalFormatting>
  <conditionalFormatting sqref="B423:C423">
    <cfRule type="duplicateValues" dxfId="585" priority="136"/>
  </conditionalFormatting>
  <conditionalFormatting sqref="B426:C426">
    <cfRule type="duplicateValues" dxfId="584" priority="133"/>
  </conditionalFormatting>
  <conditionalFormatting sqref="B253:C253">
    <cfRule type="duplicateValues" dxfId="583" priority="120"/>
  </conditionalFormatting>
  <conditionalFormatting sqref="B374:C374">
    <cfRule type="duplicateValues" dxfId="582" priority="119"/>
  </conditionalFormatting>
  <conditionalFormatting sqref="B401:C401">
    <cfRule type="duplicateValues" dxfId="581" priority="118"/>
  </conditionalFormatting>
  <conditionalFormatting sqref="B412:C413 B2:C4 B20:C22 B17:C18 B229:C229 B236:C236 B232:C233 B403:C405 B408:C409 B36:C37 B428:C432 B175:C177 B218:C226 B53:C54 B180:C206 B208:C209 B211:C213 B215:C216 B343:C364 B366:C368 B370:C371 B381:C398 B425:C426 B252:C253 B373:C374 B376:C378 B400:C401 B419:C419 B6:C15 C19:C20 C24:C25 B25:C33 B39:C42 B44:C51 B56:C59 B61:C70 B72:C143 B146:C157 B162:C173 B239:C250 C251:C252 B255:C273 B278:C341">
    <cfRule type="duplicateValues" dxfId="580" priority="214"/>
  </conditionalFormatting>
  <conditionalFormatting sqref="B433:C462">
    <cfRule type="duplicateValues" dxfId="579" priority="105"/>
  </conditionalFormatting>
  <conditionalFormatting sqref="B463:C463">
    <cfRule type="duplicateValues" dxfId="578" priority="529"/>
  </conditionalFormatting>
  <conditionalFormatting sqref="B463:C467">
    <cfRule type="duplicateValues" dxfId="577" priority="661"/>
    <cfRule type="duplicateValues" dxfId="576" priority="662"/>
    <cfRule type="duplicateValues" dxfId="575" priority="663"/>
  </conditionalFormatting>
  <conditionalFormatting sqref="B422:C423 B415:C416 B343:C364 B53:C54 B175:C206 B208:C209 B211:C213 B215:C216 B366:C368 B370:C371 B425:C426 B418:C420 B252:C253 B373:C374 B376:C398 B400:C401 B403:C413 B1:C37 B39:C42 B44:C51 B56:C59 B61:C70 B72:C159 B161:C173 B218:C250 C251:C252 B255:C341 B428:C1048576">
    <cfRule type="duplicateValues" dxfId="574" priority="730"/>
    <cfRule type="duplicateValues" dxfId="573" priority="731"/>
  </conditionalFormatting>
  <conditionalFormatting sqref="B1:C1048576">
    <cfRule type="duplicateValues" dxfId="572" priority="73"/>
    <cfRule type="duplicateValues" dxfId="571" priority="788"/>
    <cfRule type="duplicateValues" dxfId="570" priority="789"/>
  </conditionalFormatting>
  <conditionalFormatting sqref="C38">
    <cfRule type="duplicateValues" dxfId="569" priority="23"/>
  </conditionalFormatting>
  <conditionalFormatting sqref="C38">
    <cfRule type="duplicateValues" dxfId="568" priority="21"/>
    <cfRule type="duplicateValues" dxfId="567" priority="22"/>
  </conditionalFormatting>
  <conditionalFormatting sqref="C55">
    <cfRule type="duplicateValues" dxfId="566" priority="20"/>
  </conditionalFormatting>
  <conditionalFormatting sqref="C55">
    <cfRule type="duplicateValues" dxfId="565" priority="18"/>
    <cfRule type="duplicateValues" dxfId="564" priority="19"/>
  </conditionalFormatting>
  <conditionalFormatting sqref="C71">
    <cfRule type="duplicateValues" dxfId="563" priority="17"/>
  </conditionalFormatting>
  <conditionalFormatting sqref="C71">
    <cfRule type="duplicateValues" dxfId="562" priority="15"/>
    <cfRule type="duplicateValues" dxfId="561" priority="16"/>
  </conditionalFormatting>
  <conditionalFormatting sqref="C144">
    <cfRule type="duplicateValues" dxfId="560" priority="14"/>
  </conditionalFormatting>
  <conditionalFormatting sqref="C160">
    <cfRule type="duplicateValues" dxfId="559" priority="13"/>
  </conditionalFormatting>
  <conditionalFormatting sqref="C160">
    <cfRule type="duplicateValues" dxfId="558" priority="11"/>
    <cfRule type="duplicateValues" dxfId="557" priority="12"/>
  </conditionalFormatting>
  <conditionalFormatting sqref="C276">
    <cfRule type="duplicateValues" dxfId="556" priority="10"/>
  </conditionalFormatting>
  <conditionalFormatting sqref="C433:C444">
    <cfRule type="duplicateValues" dxfId="555" priority="9"/>
  </conditionalFormatting>
  <conditionalFormatting sqref="C459:C467">
    <cfRule type="duplicateValues" dxfId="554" priority="8"/>
  </conditionalFormatting>
  <pageMargins left="0.54" right="0.33" top="0.28999999999999998" bottom="0.24"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Z496"/>
  <sheetViews>
    <sheetView topLeftCell="A481" workbookViewId="0">
      <selection activeCell="A3" sqref="A3:XFD496"/>
    </sheetView>
  </sheetViews>
  <sheetFormatPr defaultRowHeight="15.75"/>
  <cols>
    <col min="1" max="1" width="5.28515625" style="368" customWidth="1"/>
    <col min="2" max="2" width="16.28515625" style="368" customWidth="1"/>
    <col min="3" max="4" width="22.7109375" style="368" customWidth="1"/>
    <col min="5" max="5" width="18" style="368" customWidth="1"/>
    <col min="6" max="6" width="12" style="368" customWidth="1"/>
    <col min="7" max="7" width="14.7109375" style="368" customWidth="1"/>
    <col min="8" max="9" width="14.7109375" style="479" customWidth="1"/>
    <col min="10" max="10" width="29.7109375" style="368" customWidth="1"/>
    <col min="11" max="12" width="9.140625" style="368"/>
    <col min="13" max="13" width="30.28515625" style="368" customWidth="1"/>
    <col min="14" max="14" width="8.85546875" style="368" customWidth="1"/>
    <col min="15" max="15" width="15" style="368" customWidth="1"/>
    <col min="16" max="16" width="29.5703125" style="368" customWidth="1"/>
    <col min="17" max="18" width="9.140625" style="368"/>
    <col min="19" max="19" width="22.5703125" style="368" customWidth="1"/>
    <col min="20" max="20" width="23.28515625" style="368" customWidth="1"/>
    <col min="21" max="21" width="9.140625" style="368"/>
    <col min="22" max="22" width="8" style="368" customWidth="1"/>
    <col min="23" max="24" width="9.140625" style="368"/>
    <col min="25" max="25" width="9.28515625" style="368" bestFit="1" customWidth="1"/>
    <col min="26" max="27" width="9.140625" style="368"/>
    <col min="28" max="28" width="9.85546875" style="368" customWidth="1"/>
    <col min="29" max="29" width="15.7109375" style="368" customWidth="1"/>
    <col min="30" max="30" width="33.42578125" style="368" customWidth="1"/>
    <col min="31" max="41" width="9.140625" style="368"/>
    <col min="42" max="42" width="13" style="368" bestFit="1" customWidth="1"/>
    <col min="43" max="43" width="9.140625" style="368"/>
    <col min="44" max="44" width="13" style="368" bestFit="1" customWidth="1"/>
    <col min="45" max="45" width="9.140625" style="368"/>
    <col min="46" max="46" width="9.28515625" style="368" bestFit="1" customWidth="1"/>
    <col min="47" max="48" width="9.140625" style="368"/>
    <col min="49" max="49" width="24" style="368" customWidth="1"/>
    <col min="50" max="50" width="14.5703125" style="368" customWidth="1"/>
    <col min="51" max="16384" width="9.140625" style="368"/>
  </cols>
  <sheetData>
    <row r="1" spans="1:52" ht="55.5" customHeight="1">
      <c r="A1" s="940" t="s">
        <v>4770</v>
      </c>
      <c r="B1" s="941"/>
      <c r="C1" s="941"/>
      <c r="D1" s="941"/>
      <c r="E1" s="941"/>
      <c r="F1" s="941"/>
      <c r="G1" s="942"/>
      <c r="H1" s="367"/>
      <c r="I1" s="367"/>
    </row>
    <row r="2" spans="1:52" s="151" customFormat="1" ht="44.25" customHeight="1">
      <c r="A2" s="152" t="s">
        <v>1682</v>
      </c>
      <c r="B2" s="153" t="s">
        <v>4524</v>
      </c>
      <c r="C2" s="153" t="s">
        <v>1692</v>
      </c>
      <c r="D2" s="153"/>
      <c r="E2" s="153" t="s">
        <v>3970</v>
      </c>
      <c r="F2" s="154" t="s">
        <v>1674</v>
      </c>
      <c r="G2" s="154" t="s">
        <v>1675</v>
      </c>
      <c r="H2" s="153" t="s">
        <v>4788</v>
      </c>
      <c r="I2" s="153"/>
      <c r="J2" s="153" t="s">
        <v>4382</v>
      </c>
      <c r="K2" s="369" t="s">
        <v>1710</v>
      </c>
      <c r="L2" s="369" t="s">
        <v>4621</v>
      </c>
      <c r="M2" s="153" t="s">
        <v>1711</v>
      </c>
      <c r="N2" s="153" t="s">
        <v>4766</v>
      </c>
      <c r="O2" s="153" t="s">
        <v>4710</v>
      </c>
      <c r="P2" s="153" t="s">
        <v>4776</v>
      </c>
      <c r="Q2" s="153" t="s">
        <v>4760</v>
      </c>
      <c r="R2" s="153" t="s">
        <v>4602</v>
      </c>
      <c r="S2" s="153" t="s">
        <v>4641</v>
      </c>
      <c r="T2" s="153" t="s">
        <v>4622</v>
      </c>
      <c r="U2" s="153" t="s">
        <v>1779</v>
      </c>
      <c r="V2" s="153" t="s">
        <v>4451</v>
      </c>
      <c r="W2" s="153" t="s">
        <v>4466</v>
      </c>
      <c r="X2" s="153" t="s">
        <v>4716</v>
      </c>
      <c r="Y2" s="153" t="s">
        <v>4589</v>
      </c>
      <c r="Z2" s="153" t="s">
        <v>1780</v>
      </c>
      <c r="AA2" s="153" t="s">
        <v>4505</v>
      </c>
      <c r="AB2" s="153" t="s">
        <v>1781</v>
      </c>
      <c r="AC2" s="153" t="s">
        <v>4756</v>
      </c>
      <c r="AD2" s="153" t="s">
        <v>4687</v>
      </c>
      <c r="AE2" s="153" t="s">
        <v>4585</v>
      </c>
      <c r="AF2" s="153" t="s">
        <v>0</v>
      </c>
      <c r="AG2" s="153" t="s">
        <v>4594</v>
      </c>
      <c r="AH2" s="153" t="s">
        <v>4450</v>
      </c>
      <c r="AI2" s="153" t="s">
        <v>1782</v>
      </c>
      <c r="AJ2" s="153" t="s">
        <v>1779</v>
      </c>
      <c r="AK2" s="153" t="s">
        <v>4381</v>
      </c>
      <c r="AL2" s="154" t="s">
        <v>1784</v>
      </c>
      <c r="AM2" s="154" t="s">
        <v>1</v>
      </c>
      <c r="AN2" s="153" t="s">
        <v>1712</v>
      </c>
      <c r="AO2" s="154" t="s">
        <v>1673</v>
      </c>
      <c r="AP2" s="153" t="s">
        <v>1783</v>
      </c>
      <c r="AQ2" s="154" t="s">
        <v>1788</v>
      </c>
      <c r="AR2" s="153" t="s">
        <v>1785</v>
      </c>
      <c r="AS2" s="370" t="s">
        <v>1786</v>
      </c>
      <c r="AT2" s="371" t="s">
        <v>1787</v>
      </c>
      <c r="AU2" s="154" t="s">
        <v>1789</v>
      </c>
      <c r="AV2" s="372" t="s">
        <v>1790</v>
      </c>
      <c r="AW2" s="372" t="s">
        <v>1791</v>
      </c>
      <c r="AX2" s="372" t="s">
        <v>2</v>
      </c>
      <c r="AY2" s="373" t="s">
        <v>4504</v>
      </c>
      <c r="AZ2" s="153" t="s">
        <v>4693</v>
      </c>
    </row>
    <row r="3" spans="1:52" s="3" customFormat="1" ht="36.75" customHeight="1">
      <c r="A3" s="374">
        <v>1</v>
      </c>
      <c r="B3" s="375" t="s">
        <v>1429</v>
      </c>
      <c r="C3" s="156" t="s">
        <v>1430</v>
      </c>
      <c r="D3" s="156"/>
      <c r="E3" s="206" t="s">
        <v>1427</v>
      </c>
      <c r="F3" s="162" t="s">
        <v>1626</v>
      </c>
      <c r="G3" s="162" t="s">
        <v>1893</v>
      </c>
      <c r="H3" s="376" t="s">
        <v>4790</v>
      </c>
      <c r="J3" s="206"/>
      <c r="K3" s="207"/>
      <c r="L3" s="207" t="e">
        <v>#N/A</v>
      </c>
      <c r="M3" s="156"/>
      <c r="N3" s="156"/>
      <c r="O3" s="156">
        <v>216</v>
      </c>
      <c r="P3" s="156" t="s">
        <v>4777</v>
      </c>
      <c r="Q3" s="377" t="s">
        <v>4426</v>
      </c>
      <c r="R3" s="156" t="s">
        <v>4596</v>
      </c>
      <c r="S3" s="156" t="s">
        <v>4643</v>
      </c>
      <c r="T3" s="156" t="s">
        <v>4617</v>
      </c>
      <c r="U3" s="162" t="s">
        <v>1428</v>
      </c>
      <c r="V3" s="378"/>
      <c r="W3" s="162"/>
      <c r="X3" s="156"/>
      <c r="Y3" s="156">
        <v>216</v>
      </c>
      <c r="Z3" s="156"/>
      <c r="AA3" s="376" t="s">
        <v>4</v>
      </c>
      <c r="AB3" s="379" t="s">
        <v>4661</v>
      </c>
      <c r="AC3" s="156" t="s">
        <v>4662</v>
      </c>
      <c r="AD3" s="379" t="s">
        <v>1796</v>
      </c>
      <c r="AE3" s="380" t="s">
        <v>1796</v>
      </c>
      <c r="AF3" s="169" t="s">
        <v>90</v>
      </c>
      <c r="AG3" s="377" t="s">
        <v>1717</v>
      </c>
      <c r="AH3" s="381"/>
      <c r="AI3" s="377" t="s">
        <v>1717</v>
      </c>
      <c r="AJ3" s="162" t="s">
        <v>1428</v>
      </c>
      <c r="AK3" s="381"/>
      <c r="AL3" s="162" t="s">
        <v>1627</v>
      </c>
      <c r="AM3" s="162"/>
      <c r="AN3" s="381"/>
      <c r="AO3" s="162" t="s">
        <v>2021</v>
      </c>
      <c r="AP3" s="376" t="s">
        <v>1427</v>
      </c>
      <c r="AQ3" s="162" t="s">
        <v>1794</v>
      </c>
      <c r="AR3" s="376">
        <v>43375</v>
      </c>
      <c r="AS3" s="169" t="s">
        <v>2022</v>
      </c>
      <c r="AT3" s="169" t="s">
        <v>2023</v>
      </c>
      <c r="AU3" s="382"/>
      <c r="AV3" s="162"/>
      <c r="AW3" s="376" t="s">
        <v>1802</v>
      </c>
      <c r="AX3" s="162"/>
      <c r="AY3" s="129"/>
      <c r="AZ3" s="383">
        <v>216</v>
      </c>
    </row>
    <row r="4" spans="1:52" s="3" customFormat="1" ht="36.75" customHeight="1">
      <c r="A4" s="374">
        <v>2</v>
      </c>
      <c r="B4" s="384" t="s">
        <v>1118</v>
      </c>
      <c r="C4" s="156" t="s">
        <v>1119</v>
      </c>
      <c r="D4" s="156"/>
      <c r="E4" s="206" t="s">
        <v>4073</v>
      </c>
      <c r="F4" s="157" t="s">
        <v>308</v>
      </c>
      <c r="G4" s="159" t="s">
        <v>2002</v>
      </c>
      <c r="H4" s="376">
        <v>43319</v>
      </c>
      <c r="I4" s="385" t="e">
        <v>#N/A</v>
      </c>
      <c r="J4" s="206"/>
      <c r="K4" s="207"/>
      <c r="L4" s="207" t="e">
        <v>#N/A</v>
      </c>
      <c r="M4" s="156"/>
      <c r="N4" s="156"/>
      <c r="O4" s="162" t="s">
        <v>4739</v>
      </c>
      <c r="P4" s="162"/>
      <c r="Q4" s="377" t="s">
        <v>4426</v>
      </c>
      <c r="R4" s="156" t="s">
        <v>4596</v>
      </c>
      <c r="S4" s="156" t="s">
        <v>4689</v>
      </c>
      <c r="T4" s="156" t="e">
        <v>#N/A</v>
      </c>
      <c r="U4" s="159" t="s">
        <v>1470</v>
      </c>
      <c r="V4" s="378"/>
      <c r="W4" s="162"/>
      <c r="X4" s="156"/>
      <c r="Y4" s="156" t="e">
        <v>#N/A</v>
      </c>
      <c r="Z4" s="156"/>
      <c r="AA4" s="376" t="s">
        <v>4</v>
      </c>
      <c r="AB4" s="379" t="s">
        <v>1792</v>
      </c>
      <c r="AC4" s="156" t="s">
        <v>4662</v>
      </c>
      <c r="AD4" s="380" t="s">
        <v>1799</v>
      </c>
      <c r="AE4" s="380"/>
      <c r="AF4" s="169" t="s">
        <v>45</v>
      </c>
      <c r="AG4" s="162" t="s">
        <v>1714</v>
      </c>
      <c r="AH4" s="381"/>
      <c r="AI4" s="162" t="s">
        <v>1714</v>
      </c>
      <c r="AJ4" s="159" t="s">
        <v>1470</v>
      </c>
      <c r="AK4" s="381"/>
      <c r="AL4" s="386" t="s">
        <v>1627</v>
      </c>
      <c r="AM4" s="162"/>
      <c r="AN4" s="381"/>
      <c r="AO4" s="162" t="s">
        <v>3402</v>
      </c>
      <c r="AP4" s="376">
        <v>43201.304163773144</v>
      </c>
      <c r="AQ4" s="162" t="s">
        <v>1794</v>
      </c>
      <c r="AR4" s="376">
        <v>43319</v>
      </c>
      <c r="AS4" s="169">
        <v>0</v>
      </c>
      <c r="AT4" s="169">
        <v>0</v>
      </c>
      <c r="AU4" s="382"/>
      <c r="AV4" s="162"/>
      <c r="AW4" s="376" t="s">
        <v>1795</v>
      </c>
      <c r="AX4" s="162"/>
      <c r="AY4" s="129"/>
      <c r="AZ4" s="383" t="s">
        <v>4632</v>
      </c>
    </row>
    <row r="5" spans="1:52" s="3" customFormat="1" ht="36.75" customHeight="1">
      <c r="A5" s="374">
        <v>3</v>
      </c>
      <c r="B5" s="375" t="s">
        <v>1113</v>
      </c>
      <c r="C5" s="156" t="s">
        <v>1112</v>
      </c>
      <c r="D5" s="156"/>
      <c r="E5" s="206">
        <v>42922</v>
      </c>
      <c r="F5" s="159" t="s">
        <v>1628</v>
      </c>
      <c r="G5" s="159" t="s">
        <v>2002</v>
      </c>
      <c r="H5" s="376">
        <v>43319</v>
      </c>
      <c r="I5" s="385" t="e">
        <v>#N/A</v>
      </c>
      <c r="J5" s="206"/>
      <c r="K5" s="207"/>
      <c r="L5" s="207" t="e">
        <v>#N/A</v>
      </c>
      <c r="M5" s="156"/>
      <c r="N5" s="156"/>
      <c r="O5" s="156" t="s">
        <v>4740</v>
      </c>
      <c r="P5" s="156"/>
      <c r="Q5" s="377" t="s">
        <v>4426</v>
      </c>
      <c r="R5" s="156" t="s">
        <v>4596</v>
      </c>
      <c r="S5" s="156" t="s">
        <v>4689</v>
      </c>
      <c r="T5" s="156" t="e">
        <v>#N/A</v>
      </c>
      <c r="U5" s="162" t="s">
        <v>1822</v>
      </c>
      <c r="V5" s="378"/>
      <c r="W5" s="162"/>
      <c r="X5" s="156"/>
      <c r="Y5" s="156" t="e">
        <v>#N/A</v>
      </c>
      <c r="Z5" s="156"/>
      <c r="AA5" s="376" t="s">
        <v>4</v>
      </c>
      <c r="AB5" s="379" t="s">
        <v>2754</v>
      </c>
      <c r="AC5" s="156" t="s">
        <v>4662</v>
      </c>
      <c r="AD5" s="380" t="s">
        <v>2755</v>
      </c>
      <c r="AE5" s="380"/>
      <c r="AF5" s="169" t="s">
        <v>573</v>
      </c>
      <c r="AG5" s="169" t="s">
        <v>1733</v>
      </c>
      <c r="AH5" s="381"/>
      <c r="AI5" s="169" t="s">
        <v>1733</v>
      </c>
      <c r="AJ5" s="162" t="s">
        <v>1822</v>
      </c>
      <c r="AK5" s="381"/>
      <c r="AL5" s="386" t="s">
        <v>1627</v>
      </c>
      <c r="AM5" s="162"/>
      <c r="AN5" s="381"/>
      <c r="AO5" s="162" t="s">
        <v>2756</v>
      </c>
      <c r="AP5" s="387">
        <v>42922</v>
      </c>
      <c r="AQ5" s="162" t="s">
        <v>1794</v>
      </c>
      <c r="AR5" s="376">
        <v>43319</v>
      </c>
      <c r="AS5" s="169">
        <v>0</v>
      </c>
      <c r="AT5" s="169">
        <v>0</v>
      </c>
      <c r="AU5" s="382"/>
      <c r="AV5" s="162"/>
      <c r="AW5" s="376" t="s">
        <v>1795</v>
      </c>
      <c r="AX5" s="162"/>
      <c r="AY5" s="129"/>
      <c r="AZ5" s="383" t="s">
        <v>4637</v>
      </c>
    </row>
    <row r="6" spans="1:52" s="3" customFormat="1" ht="36.75" customHeight="1">
      <c r="A6" s="374">
        <v>4</v>
      </c>
      <c r="B6" s="375" t="s">
        <v>1109</v>
      </c>
      <c r="C6" s="156" t="s">
        <v>1110</v>
      </c>
      <c r="D6" s="156"/>
      <c r="E6" s="206" t="s">
        <v>4111</v>
      </c>
      <c r="F6" s="159" t="s">
        <v>1628</v>
      </c>
      <c r="G6" s="159" t="s">
        <v>2002</v>
      </c>
      <c r="H6" s="376">
        <v>43319</v>
      </c>
      <c r="I6" s="385" t="e">
        <v>#N/A</v>
      </c>
      <c r="J6" s="206"/>
      <c r="K6" s="207"/>
      <c r="L6" s="207" t="e">
        <v>#N/A</v>
      </c>
      <c r="M6" s="156"/>
      <c r="N6" s="156"/>
      <c r="O6" s="156" t="s">
        <v>4740</v>
      </c>
      <c r="P6" s="156"/>
      <c r="Q6" s="377" t="s">
        <v>4711</v>
      </c>
      <c r="R6" s="156" t="s">
        <v>4596</v>
      </c>
      <c r="S6" s="156" t="s">
        <v>4689</v>
      </c>
      <c r="T6" s="156" t="e">
        <v>#N/A</v>
      </c>
      <c r="U6" s="162" t="s">
        <v>1822</v>
      </c>
      <c r="V6" s="378"/>
      <c r="W6" s="162"/>
      <c r="X6" s="156"/>
      <c r="Y6" s="156" t="e">
        <v>#N/A</v>
      </c>
      <c r="Z6" s="156"/>
      <c r="AA6" s="376" t="s">
        <v>4</v>
      </c>
      <c r="AB6" s="379" t="s">
        <v>2629</v>
      </c>
      <c r="AC6" s="156" t="s">
        <v>4662</v>
      </c>
      <c r="AD6" s="380" t="s">
        <v>2758</v>
      </c>
      <c r="AE6" s="380"/>
      <c r="AF6" s="169" t="s">
        <v>2757</v>
      </c>
      <c r="AG6" s="162" t="s">
        <v>1714</v>
      </c>
      <c r="AH6" s="381"/>
      <c r="AI6" s="162" t="s">
        <v>1714</v>
      </c>
      <c r="AJ6" s="162" t="s">
        <v>1822</v>
      </c>
      <c r="AK6" s="381"/>
      <c r="AL6" s="386" t="s">
        <v>1627</v>
      </c>
      <c r="AM6" s="162"/>
      <c r="AN6" s="381"/>
      <c r="AO6" s="162" t="s">
        <v>2756</v>
      </c>
      <c r="AP6" s="387">
        <v>42921.375</v>
      </c>
      <c r="AQ6" s="162" t="s">
        <v>1794</v>
      </c>
      <c r="AR6" s="376">
        <v>43319</v>
      </c>
      <c r="AS6" s="169">
        <v>0</v>
      </c>
      <c r="AT6" s="169">
        <v>0</v>
      </c>
      <c r="AU6" s="382"/>
      <c r="AV6" s="162"/>
      <c r="AW6" s="376" t="s">
        <v>1795</v>
      </c>
      <c r="AX6" s="162"/>
      <c r="AY6" s="129"/>
      <c r="AZ6" s="383" t="s">
        <v>4637</v>
      </c>
    </row>
    <row r="7" spans="1:52" s="3" customFormat="1" ht="36.75" customHeight="1">
      <c r="A7" s="374">
        <v>5</v>
      </c>
      <c r="B7" s="375" t="s">
        <v>465</v>
      </c>
      <c r="C7" s="156" t="s">
        <v>1757</v>
      </c>
      <c r="D7" s="156"/>
      <c r="E7" s="206" t="s">
        <v>4519</v>
      </c>
      <c r="F7" s="159" t="s">
        <v>1628</v>
      </c>
      <c r="G7" s="162" t="s">
        <v>1793</v>
      </c>
      <c r="H7" s="376">
        <v>43319</v>
      </c>
      <c r="I7" s="385" t="e">
        <v>#N/A</v>
      </c>
      <c r="J7" s="206"/>
      <c r="K7" s="207"/>
      <c r="L7" s="207" t="e">
        <v>#N/A</v>
      </c>
      <c r="M7" s="156" t="s">
        <v>1722</v>
      </c>
      <c r="N7" s="156"/>
      <c r="O7" s="156" t="s">
        <v>4740</v>
      </c>
      <c r="P7" s="156"/>
      <c r="Q7" s="377" t="s">
        <v>4426</v>
      </c>
      <c r="R7" s="156" t="s">
        <v>4596</v>
      </c>
      <c r="S7" s="156" t="s">
        <v>4689</v>
      </c>
      <c r="T7" s="156" t="e">
        <v>#N/A</v>
      </c>
      <c r="U7" s="162" t="s">
        <v>1422</v>
      </c>
      <c r="V7" s="378"/>
      <c r="W7" s="162"/>
      <c r="X7" s="156"/>
      <c r="Y7" s="156" t="e">
        <v>#N/A</v>
      </c>
      <c r="Z7" s="156"/>
      <c r="AA7" s="376" t="s">
        <v>4</v>
      </c>
      <c r="AB7" s="379" t="s">
        <v>1913</v>
      </c>
      <c r="AC7" s="156" t="s">
        <v>4662</v>
      </c>
      <c r="AD7" s="380" t="s">
        <v>1977</v>
      </c>
      <c r="AE7" s="380"/>
      <c r="AF7" s="169" t="s">
        <v>45</v>
      </c>
      <c r="AG7" s="162" t="s">
        <v>1714</v>
      </c>
      <c r="AH7" s="381"/>
      <c r="AI7" s="162" t="s">
        <v>1714</v>
      </c>
      <c r="AJ7" s="162" t="s">
        <v>1422</v>
      </c>
      <c r="AK7" s="381"/>
      <c r="AL7" s="162" t="s">
        <v>1629</v>
      </c>
      <c r="AM7" s="162"/>
      <c r="AN7" s="381"/>
      <c r="AO7" s="162" t="s">
        <v>464</v>
      </c>
      <c r="AP7" s="387">
        <v>43065.375</v>
      </c>
      <c r="AQ7" s="162" t="s">
        <v>1794</v>
      </c>
      <c r="AR7" s="376">
        <v>43319</v>
      </c>
      <c r="AS7" s="169">
        <v>0</v>
      </c>
      <c r="AT7" s="169">
        <v>0</v>
      </c>
      <c r="AU7" s="382"/>
      <c r="AV7" s="162" t="s">
        <v>1819</v>
      </c>
      <c r="AW7" s="376" t="s">
        <v>1795</v>
      </c>
      <c r="AX7" s="162"/>
      <c r="AY7" s="129"/>
      <c r="AZ7" s="383" t="s">
        <v>4637</v>
      </c>
    </row>
    <row r="8" spans="1:52" s="3" customFormat="1" ht="36.75" customHeight="1">
      <c r="A8" s="374">
        <v>6</v>
      </c>
      <c r="B8" s="375" t="s">
        <v>501</v>
      </c>
      <c r="C8" s="156" t="s">
        <v>1752</v>
      </c>
      <c r="D8" s="156"/>
      <c r="E8" s="206" t="s">
        <v>4014</v>
      </c>
      <c r="F8" s="159" t="s">
        <v>1628</v>
      </c>
      <c r="G8" s="162" t="s">
        <v>1793</v>
      </c>
      <c r="H8" s="376">
        <v>43321</v>
      </c>
      <c r="I8" s="385" t="e">
        <v>#N/A</v>
      </c>
      <c r="J8" s="206"/>
      <c r="K8" s="207"/>
      <c r="L8" s="207" t="e">
        <v>#N/A</v>
      </c>
      <c r="M8" s="156"/>
      <c r="N8" s="156" t="s">
        <v>4767</v>
      </c>
      <c r="O8" s="156" t="s">
        <v>4695</v>
      </c>
      <c r="P8" s="156"/>
      <c r="Q8" s="377" t="s">
        <v>4426</v>
      </c>
      <c r="R8" s="156" t="s">
        <v>4596</v>
      </c>
      <c r="S8" s="156" t="s">
        <v>4689</v>
      </c>
      <c r="T8" s="156" t="e">
        <v>#N/A</v>
      </c>
      <c r="U8" s="162" t="s">
        <v>1422</v>
      </c>
      <c r="V8" s="378"/>
      <c r="W8" s="162"/>
      <c r="X8" s="156"/>
      <c r="Y8" s="156" t="e">
        <v>#N/A</v>
      </c>
      <c r="Z8" s="156"/>
      <c r="AA8" s="376" t="s">
        <v>4</v>
      </c>
      <c r="AB8" s="379" t="s">
        <v>1913</v>
      </c>
      <c r="AC8" s="156" t="s">
        <v>4662</v>
      </c>
      <c r="AD8" s="380" t="s">
        <v>2764</v>
      </c>
      <c r="AE8" s="380"/>
      <c r="AF8" s="169" t="s">
        <v>471</v>
      </c>
      <c r="AG8" s="162" t="s">
        <v>1714</v>
      </c>
      <c r="AH8" s="381"/>
      <c r="AI8" s="162" t="s">
        <v>1714</v>
      </c>
      <c r="AJ8" s="162" t="s">
        <v>1422</v>
      </c>
      <c r="AK8" s="381"/>
      <c r="AL8" s="162" t="s">
        <v>1629</v>
      </c>
      <c r="AM8" s="162"/>
      <c r="AN8" s="381"/>
      <c r="AO8" s="162" t="s">
        <v>487</v>
      </c>
      <c r="AP8" s="387">
        <v>42911.375</v>
      </c>
      <c r="AQ8" s="162" t="s">
        <v>1794</v>
      </c>
      <c r="AR8" s="376">
        <v>43321</v>
      </c>
      <c r="AS8" s="169">
        <v>0</v>
      </c>
      <c r="AT8" s="169">
        <v>0</v>
      </c>
      <c r="AU8" s="382"/>
      <c r="AV8" s="162"/>
      <c r="AW8" s="376" t="s">
        <v>1795</v>
      </c>
      <c r="AX8" s="162"/>
      <c r="AY8" s="129"/>
      <c r="AZ8" s="383" t="s">
        <v>4637</v>
      </c>
    </row>
    <row r="9" spans="1:52" s="3" customFormat="1" ht="36.75" customHeight="1">
      <c r="A9" s="374">
        <v>7</v>
      </c>
      <c r="B9" s="375" t="s">
        <v>1071</v>
      </c>
      <c r="C9" s="156" t="s">
        <v>1072</v>
      </c>
      <c r="D9" s="156"/>
      <c r="E9" s="206">
        <v>43233</v>
      </c>
      <c r="F9" s="388" t="s">
        <v>908</v>
      </c>
      <c r="G9" s="162" t="s">
        <v>2051</v>
      </c>
      <c r="H9" s="376">
        <v>43342</v>
      </c>
      <c r="I9" s="385" t="e">
        <v>#N/A</v>
      </c>
      <c r="J9" s="206"/>
      <c r="K9" s="207"/>
      <c r="L9" s="207" t="e">
        <v>#N/A</v>
      </c>
      <c r="M9" s="156"/>
      <c r="N9" s="156"/>
      <c r="O9" s="156" t="s">
        <v>4697</v>
      </c>
      <c r="P9" s="156"/>
      <c r="Q9" s="377" t="s">
        <v>4426</v>
      </c>
      <c r="R9" s="156" t="s">
        <v>4596</v>
      </c>
      <c r="S9" s="156" t="s">
        <v>4689</v>
      </c>
      <c r="T9" s="156" t="e">
        <v>#N/A</v>
      </c>
      <c r="U9" s="162" t="s">
        <v>1428</v>
      </c>
      <c r="V9" s="378"/>
      <c r="W9" s="162"/>
      <c r="X9" s="156"/>
      <c r="Y9" s="156" t="e">
        <v>#N/A</v>
      </c>
      <c r="Z9" s="156"/>
      <c r="AA9" s="376" t="s">
        <v>4</v>
      </c>
      <c r="AB9" s="379" t="s">
        <v>1913</v>
      </c>
      <c r="AC9" s="156" t="s">
        <v>4662</v>
      </c>
      <c r="AD9" s="380" t="s">
        <v>2891</v>
      </c>
      <c r="AE9" s="380"/>
      <c r="AF9" s="169" t="s">
        <v>45</v>
      </c>
      <c r="AG9" s="162" t="s">
        <v>1714</v>
      </c>
      <c r="AH9" s="381"/>
      <c r="AI9" s="162" t="s">
        <v>1714</v>
      </c>
      <c r="AJ9" s="162" t="s">
        <v>1428</v>
      </c>
      <c r="AK9" s="381"/>
      <c r="AL9" s="162" t="s">
        <v>1625</v>
      </c>
      <c r="AM9" s="162"/>
      <c r="AN9" s="381"/>
      <c r="AO9" s="162" t="s">
        <v>2892</v>
      </c>
      <c r="AP9" s="387">
        <v>43233</v>
      </c>
      <c r="AQ9" s="162" t="s">
        <v>1794</v>
      </c>
      <c r="AR9" s="376">
        <v>43342</v>
      </c>
      <c r="AS9" s="169">
        <v>0</v>
      </c>
      <c r="AT9" s="169">
        <v>0</v>
      </c>
      <c r="AU9" s="382"/>
      <c r="AV9" s="162"/>
      <c r="AW9" s="376" t="s">
        <v>1802</v>
      </c>
      <c r="AX9" s="162"/>
      <c r="AY9" s="129"/>
      <c r="AZ9" s="383" t="s">
        <v>4633</v>
      </c>
    </row>
    <row r="10" spans="1:52" s="3" customFormat="1" ht="36.75" customHeight="1">
      <c r="A10" s="374">
        <v>8</v>
      </c>
      <c r="B10" s="375" t="s">
        <v>1027</v>
      </c>
      <c r="C10" s="156" t="s">
        <v>1020</v>
      </c>
      <c r="D10" s="156"/>
      <c r="E10" s="206">
        <v>42076</v>
      </c>
      <c r="F10" s="388" t="s">
        <v>908</v>
      </c>
      <c r="G10" s="162" t="s">
        <v>2051</v>
      </c>
      <c r="H10" s="376">
        <v>43342</v>
      </c>
      <c r="I10" s="385" t="e">
        <v>#N/A</v>
      </c>
      <c r="J10" s="206"/>
      <c r="K10" s="207"/>
      <c r="L10" s="207" t="e">
        <v>#N/A</v>
      </c>
      <c r="M10" s="156"/>
      <c r="N10" s="156"/>
      <c r="O10" s="162" t="s">
        <v>4739</v>
      </c>
      <c r="P10" s="162"/>
      <c r="Q10" s="377" t="s">
        <v>4426</v>
      </c>
      <c r="R10" s="156" t="s">
        <v>4596</v>
      </c>
      <c r="S10" s="156" t="s">
        <v>4689</v>
      </c>
      <c r="T10" s="156" t="e">
        <v>#N/A</v>
      </c>
      <c r="U10" s="159" t="s">
        <v>1470</v>
      </c>
      <c r="V10" s="378"/>
      <c r="W10" s="162"/>
      <c r="X10" s="156"/>
      <c r="Y10" s="156" t="e">
        <v>#N/A</v>
      </c>
      <c r="Z10" s="156"/>
      <c r="AA10" s="376" t="s">
        <v>4</v>
      </c>
      <c r="AB10" s="379" t="s">
        <v>1913</v>
      </c>
      <c r="AC10" s="156" t="s">
        <v>4662</v>
      </c>
      <c r="AD10" s="380" t="s">
        <v>2888</v>
      </c>
      <c r="AE10" s="380"/>
      <c r="AF10" s="169" t="s">
        <v>1017</v>
      </c>
      <c r="AG10" s="162" t="s">
        <v>1714</v>
      </c>
      <c r="AH10" s="381"/>
      <c r="AI10" s="162" t="s">
        <v>1714</v>
      </c>
      <c r="AJ10" s="159" t="s">
        <v>1470</v>
      </c>
      <c r="AK10" s="381"/>
      <c r="AL10" s="162" t="s">
        <v>1625</v>
      </c>
      <c r="AM10" s="162"/>
      <c r="AN10" s="381"/>
      <c r="AO10" s="162" t="s">
        <v>2887</v>
      </c>
      <c r="AP10" s="387">
        <v>42076</v>
      </c>
      <c r="AQ10" s="162" t="s">
        <v>1794</v>
      </c>
      <c r="AR10" s="376">
        <v>43342</v>
      </c>
      <c r="AS10" s="169">
        <v>0</v>
      </c>
      <c r="AT10" s="169">
        <v>0</v>
      </c>
      <c r="AU10" s="382"/>
      <c r="AV10" s="162"/>
      <c r="AW10" s="376" t="s">
        <v>1802</v>
      </c>
      <c r="AX10" s="162"/>
      <c r="AY10" s="129"/>
      <c r="AZ10" s="383" t="s">
        <v>4632</v>
      </c>
    </row>
    <row r="11" spans="1:52" s="3" customFormat="1" ht="36.75" customHeight="1">
      <c r="A11" s="374">
        <v>9</v>
      </c>
      <c r="B11" s="375" t="s">
        <v>1025</v>
      </c>
      <c r="C11" s="156" t="s">
        <v>1020</v>
      </c>
      <c r="D11" s="156"/>
      <c r="E11" s="206">
        <v>42075</v>
      </c>
      <c r="F11" s="388" t="s">
        <v>908</v>
      </c>
      <c r="G11" s="162" t="s">
        <v>2051</v>
      </c>
      <c r="H11" s="376">
        <v>43342</v>
      </c>
      <c r="I11" s="385" t="e">
        <v>#N/A</v>
      </c>
      <c r="J11" s="206"/>
      <c r="K11" s="207"/>
      <c r="L11" s="207" t="e">
        <v>#N/A</v>
      </c>
      <c r="M11" s="156"/>
      <c r="N11" s="156"/>
      <c r="O11" s="162" t="s">
        <v>4739</v>
      </c>
      <c r="P11" s="162"/>
      <c r="Q11" s="377" t="s">
        <v>4426</v>
      </c>
      <c r="R11" s="156" t="s">
        <v>4596</v>
      </c>
      <c r="S11" s="156" t="s">
        <v>4689</v>
      </c>
      <c r="T11" s="156" t="e">
        <v>#N/A</v>
      </c>
      <c r="U11" s="159" t="s">
        <v>1470</v>
      </c>
      <c r="V11" s="378"/>
      <c r="W11" s="162"/>
      <c r="X11" s="156"/>
      <c r="Y11" s="156" t="e">
        <v>#N/A</v>
      </c>
      <c r="Z11" s="156"/>
      <c r="AA11" s="376" t="s">
        <v>4</v>
      </c>
      <c r="AB11" s="379" t="s">
        <v>1913</v>
      </c>
      <c r="AC11" s="156" t="s">
        <v>4662</v>
      </c>
      <c r="AD11" s="380" t="s">
        <v>2888</v>
      </c>
      <c r="AE11" s="380"/>
      <c r="AF11" s="169" t="s">
        <v>1017</v>
      </c>
      <c r="AG11" s="162" t="s">
        <v>1714</v>
      </c>
      <c r="AH11" s="381"/>
      <c r="AI11" s="162" t="s">
        <v>1714</v>
      </c>
      <c r="AJ11" s="159" t="s">
        <v>1470</v>
      </c>
      <c r="AK11" s="381"/>
      <c r="AL11" s="162" t="s">
        <v>1625</v>
      </c>
      <c r="AM11" s="162"/>
      <c r="AN11" s="381"/>
      <c r="AO11" s="162" t="s">
        <v>2887</v>
      </c>
      <c r="AP11" s="387">
        <v>42075</v>
      </c>
      <c r="AQ11" s="162" t="s">
        <v>1794</v>
      </c>
      <c r="AR11" s="376">
        <v>43342</v>
      </c>
      <c r="AS11" s="169">
        <v>0</v>
      </c>
      <c r="AT11" s="169">
        <v>0</v>
      </c>
      <c r="AU11" s="382"/>
      <c r="AV11" s="162"/>
      <c r="AW11" s="376" t="s">
        <v>1802</v>
      </c>
      <c r="AX11" s="162"/>
      <c r="AY11" s="129"/>
      <c r="AZ11" s="383" t="s">
        <v>4632</v>
      </c>
    </row>
    <row r="12" spans="1:52" s="3" customFormat="1" ht="36.75" customHeight="1">
      <c r="A12" s="374">
        <v>10</v>
      </c>
      <c r="B12" s="375" t="s">
        <v>425</v>
      </c>
      <c r="C12" s="156" t="s">
        <v>423</v>
      </c>
      <c r="D12" s="156"/>
      <c r="E12" s="206" t="s">
        <v>4071</v>
      </c>
      <c r="F12" s="159" t="s">
        <v>1628</v>
      </c>
      <c r="G12" s="162" t="s">
        <v>1793</v>
      </c>
      <c r="H12" s="376">
        <v>43348</v>
      </c>
      <c r="I12" s="385" t="e">
        <v>#N/A</v>
      </c>
      <c r="J12" s="206"/>
      <c r="K12" s="207"/>
      <c r="L12" s="207" t="e">
        <v>#N/A</v>
      </c>
      <c r="M12" s="156"/>
      <c r="N12" s="156"/>
      <c r="O12" s="156" t="s">
        <v>4740</v>
      </c>
      <c r="P12" s="156"/>
      <c r="Q12" s="377" t="s">
        <v>4426</v>
      </c>
      <c r="R12" s="156" t="s">
        <v>4596</v>
      </c>
      <c r="S12" s="156" t="s">
        <v>4689</v>
      </c>
      <c r="T12" s="156" t="e">
        <v>#N/A</v>
      </c>
      <c r="U12" s="162" t="s">
        <v>1832</v>
      </c>
      <c r="V12" s="378"/>
      <c r="W12" s="162"/>
      <c r="X12" s="156"/>
      <c r="Y12" s="156" t="e">
        <v>#N/A</v>
      </c>
      <c r="Z12" s="156"/>
      <c r="AA12" s="376" t="s">
        <v>4</v>
      </c>
      <c r="AB12" s="379" t="s">
        <v>1792</v>
      </c>
      <c r="AC12" s="156" t="s">
        <v>4662</v>
      </c>
      <c r="AD12" s="380" t="s">
        <v>1799</v>
      </c>
      <c r="AE12" s="380"/>
      <c r="AF12" s="169" t="s">
        <v>45</v>
      </c>
      <c r="AG12" s="162" t="s">
        <v>1714</v>
      </c>
      <c r="AH12" s="381"/>
      <c r="AI12" s="162" t="s">
        <v>1714</v>
      </c>
      <c r="AJ12" s="162" t="s">
        <v>1832</v>
      </c>
      <c r="AK12" s="381"/>
      <c r="AL12" s="162" t="s">
        <v>1629</v>
      </c>
      <c r="AM12" s="162"/>
      <c r="AN12" s="381"/>
      <c r="AO12" s="162" t="s">
        <v>424</v>
      </c>
      <c r="AP12" s="387">
        <v>43222.676429317129</v>
      </c>
      <c r="AQ12" s="162" t="s">
        <v>1794</v>
      </c>
      <c r="AR12" s="376">
        <v>43348</v>
      </c>
      <c r="AS12" s="169" t="s">
        <v>2795</v>
      </c>
      <c r="AT12" s="169">
        <v>3547826</v>
      </c>
      <c r="AU12" s="382"/>
      <c r="AV12" s="162" t="s">
        <v>1819</v>
      </c>
      <c r="AW12" s="376" t="s">
        <v>1802</v>
      </c>
      <c r="AX12" s="162"/>
      <c r="AY12" s="129"/>
      <c r="AZ12" s="383" t="s">
        <v>4637</v>
      </c>
    </row>
    <row r="13" spans="1:52" s="3" customFormat="1" ht="36.75" customHeight="1">
      <c r="A13" s="374">
        <v>11</v>
      </c>
      <c r="B13" s="158" t="s">
        <v>431</v>
      </c>
      <c r="C13" s="156">
        <v>8018526630</v>
      </c>
      <c r="D13" s="156"/>
      <c r="E13" s="206" t="s">
        <v>4038</v>
      </c>
      <c r="F13" s="159" t="s">
        <v>1628</v>
      </c>
      <c r="G13" s="162" t="s">
        <v>1793</v>
      </c>
      <c r="H13" s="376">
        <v>43348</v>
      </c>
      <c r="I13" s="385" t="e">
        <v>#N/A</v>
      </c>
      <c r="J13" s="206"/>
      <c r="K13" s="207" t="s">
        <v>1710</v>
      </c>
      <c r="L13" s="207" t="s">
        <v>4604</v>
      </c>
      <c r="M13" s="156"/>
      <c r="N13" s="156"/>
      <c r="O13" s="156" t="s">
        <v>4704</v>
      </c>
      <c r="P13" s="156"/>
      <c r="Q13" s="377" t="s">
        <v>4426</v>
      </c>
      <c r="R13" s="156" t="s">
        <v>4596</v>
      </c>
      <c r="S13" s="156" t="s">
        <v>4689</v>
      </c>
      <c r="T13" s="156" t="e">
        <v>#N/A</v>
      </c>
      <c r="U13" s="159" t="s">
        <v>1421</v>
      </c>
      <c r="V13" s="378"/>
      <c r="W13" s="162"/>
      <c r="X13" s="156"/>
      <c r="Y13" s="156" t="e">
        <v>#N/A</v>
      </c>
      <c r="Z13" s="156"/>
      <c r="AA13" s="376" t="s">
        <v>4</v>
      </c>
      <c r="AB13" s="379" t="s">
        <v>1913</v>
      </c>
      <c r="AC13" s="156" t="s">
        <v>4662</v>
      </c>
      <c r="AD13" s="380" t="s">
        <v>2461</v>
      </c>
      <c r="AE13" s="380"/>
      <c r="AF13" s="159" t="s">
        <v>45</v>
      </c>
      <c r="AG13" s="162" t="s">
        <v>1714</v>
      </c>
      <c r="AH13" s="381"/>
      <c r="AI13" s="162" t="s">
        <v>1714</v>
      </c>
      <c r="AJ13" s="159" t="s">
        <v>1421</v>
      </c>
      <c r="AK13" s="381"/>
      <c r="AL13" s="162" t="s">
        <v>1629</v>
      </c>
      <c r="AM13" s="159"/>
      <c r="AN13" s="381"/>
      <c r="AO13" s="159" t="s">
        <v>432</v>
      </c>
      <c r="AP13" s="389">
        <v>43185.325349999999</v>
      </c>
      <c r="AQ13" s="159" t="s">
        <v>1794</v>
      </c>
      <c r="AR13" s="376">
        <v>43348</v>
      </c>
      <c r="AS13" s="169" t="s">
        <v>2462</v>
      </c>
      <c r="AT13" s="169" t="s">
        <v>2463</v>
      </c>
      <c r="AU13" s="382"/>
      <c r="AV13" s="162"/>
      <c r="AW13" s="376" t="s">
        <v>1802</v>
      </c>
      <c r="AX13" s="159"/>
      <c r="AY13" s="129"/>
      <c r="AZ13" s="383" t="s">
        <v>4638</v>
      </c>
    </row>
    <row r="14" spans="1:52" s="3" customFormat="1" ht="36.75" customHeight="1">
      <c r="A14" s="374">
        <v>12</v>
      </c>
      <c r="B14" s="375" t="s">
        <v>440</v>
      </c>
      <c r="C14" s="156" t="s">
        <v>434</v>
      </c>
      <c r="D14" s="156"/>
      <c r="E14" s="206" t="s">
        <v>4042</v>
      </c>
      <c r="F14" s="159" t="s">
        <v>1628</v>
      </c>
      <c r="G14" s="162" t="s">
        <v>1793</v>
      </c>
      <c r="H14" s="376">
        <v>43348</v>
      </c>
      <c r="I14" s="385" t="e">
        <v>#N/A</v>
      </c>
      <c r="J14" s="206"/>
      <c r="K14" s="207" t="s">
        <v>1710</v>
      </c>
      <c r="L14" s="207" t="s">
        <v>4604</v>
      </c>
      <c r="M14" s="156"/>
      <c r="N14" s="156"/>
      <c r="O14" s="156" t="s">
        <v>4704</v>
      </c>
      <c r="P14" s="156"/>
      <c r="Q14" s="377" t="s">
        <v>4426</v>
      </c>
      <c r="R14" s="156" t="s">
        <v>4596</v>
      </c>
      <c r="S14" s="156" t="s">
        <v>4689</v>
      </c>
      <c r="T14" s="156" t="e">
        <v>#N/A</v>
      </c>
      <c r="U14" s="162" t="s">
        <v>1421</v>
      </c>
      <c r="V14" s="378"/>
      <c r="W14" s="162"/>
      <c r="X14" s="156"/>
      <c r="Y14" s="156" t="e">
        <v>#N/A</v>
      </c>
      <c r="Z14" s="156"/>
      <c r="AA14" s="376" t="s">
        <v>4</v>
      </c>
      <c r="AB14" s="379" t="s">
        <v>1913</v>
      </c>
      <c r="AC14" s="156" t="s">
        <v>4662</v>
      </c>
      <c r="AD14" s="380" t="s">
        <v>2461</v>
      </c>
      <c r="AE14" s="380"/>
      <c r="AF14" s="169" t="s">
        <v>45</v>
      </c>
      <c r="AG14" s="162" t="s">
        <v>1714</v>
      </c>
      <c r="AH14" s="381"/>
      <c r="AI14" s="162" t="s">
        <v>1714</v>
      </c>
      <c r="AJ14" s="162" t="s">
        <v>1421</v>
      </c>
      <c r="AK14" s="381"/>
      <c r="AL14" s="162" t="s">
        <v>1629</v>
      </c>
      <c r="AM14" s="162"/>
      <c r="AN14" s="381"/>
      <c r="AO14" s="162" t="s">
        <v>435</v>
      </c>
      <c r="AP14" s="387">
        <v>43180.266971608798</v>
      </c>
      <c r="AQ14" s="162" t="s">
        <v>1794</v>
      </c>
      <c r="AR14" s="376">
        <v>43348</v>
      </c>
      <c r="AS14" s="169" t="s">
        <v>2791</v>
      </c>
      <c r="AT14" s="169">
        <v>0</v>
      </c>
      <c r="AU14" s="382"/>
      <c r="AV14" s="162"/>
      <c r="AW14" s="376" t="s">
        <v>1802</v>
      </c>
      <c r="AX14" s="162"/>
      <c r="AY14" s="129"/>
      <c r="AZ14" s="383" t="s">
        <v>4638</v>
      </c>
    </row>
    <row r="15" spans="1:52" s="3" customFormat="1" ht="36.75" customHeight="1">
      <c r="A15" s="374">
        <v>13</v>
      </c>
      <c r="B15" s="375" t="s">
        <v>436</v>
      </c>
      <c r="C15" s="156" t="s">
        <v>434</v>
      </c>
      <c r="D15" s="156"/>
      <c r="E15" s="206" t="s">
        <v>4039</v>
      </c>
      <c r="F15" s="159" t="s">
        <v>1628</v>
      </c>
      <c r="G15" s="162" t="s">
        <v>1793</v>
      </c>
      <c r="H15" s="376">
        <v>43353</v>
      </c>
      <c r="I15" s="385" t="e">
        <v>#N/A</v>
      </c>
      <c r="J15" s="206"/>
      <c r="K15" s="207" t="s">
        <v>1710</v>
      </c>
      <c r="L15" s="207" t="s">
        <v>4604</v>
      </c>
      <c r="M15" s="156"/>
      <c r="N15" s="156"/>
      <c r="O15" s="156" t="s">
        <v>4704</v>
      </c>
      <c r="P15" s="156"/>
      <c r="Q15" s="377" t="s">
        <v>4426</v>
      </c>
      <c r="R15" s="156" t="s">
        <v>4596</v>
      </c>
      <c r="S15" s="156" t="s">
        <v>4689</v>
      </c>
      <c r="T15" s="156" t="e">
        <v>#N/A</v>
      </c>
      <c r="U15" s="162" t="s">
        <v>1421</v>
      </c>
      <c r="V15" s="378"/>
      <c r="W15" s="162"/>
      <c r="X15" s="156"/>
      <c r="Y15" s="156" t="e">
        <v>#N/A</v>
      </c>
      <c r="Z15" s="156"/>
      <c r="AA15" s="376" t="s">
        <v>4</v>
      </c>
      <c r="AB15" s="379" t="s">
        <v>1913</v>
      </c>
      <c r="AC15" s="156" t="s">
        <v>4662</v>
      </c>
      <c r="AD15" s="380" t="s">
        <v>2461</v>
      </c>
      <c r="AE15" s="380"/>
      <c r="AF15" s="169" t="s">
        <v>45</v>
      </c>
      <c r="AG15" s="162" t="s">
        <v>1714</v>
      </c>
      <c r="AH15" s="381"/>
      <c r="AI15" s="162" t="s">
        <v>1714</v>
      </c>
      <c r="AJ15" s="162" t="s">
        <v>1421</v>
      </c>
      <c r="AK15" s="381"/>
      <c r="AL15" s="162" t="s">
        <v>1629</v>
      </c>
      <c r="AM15" s="162"/>
      <c r="AN15" s="381"/>
      <c r="AO15" s="162" t="s">
        <v>435</v>
      </c>
      <c r="AP15" s="387">
        <v>43180.284843287038</v>
      </c>
      <c r="AQ15" s="162" t="s">
        <v>1794</v>
      </c>
      <c r="AR15" s="376">
        <v>43353</v>
      </c>
      <c r="AS15" s="169" t="s">
        <v>2788</v>
      </c>
      <c r="AT15" s="169">
        <v>0</v>
      </c>
      <c r="AU15" s="382"/>
      <c r="AV15" s="162" t="s">
        <v>1819</v>
      </c>
      <c r="AW15" s="376" t="s">
        <v>1802</v>
      </c>
      <c r="AX15" s="162"/>
      <c r="AY15" s="129"/>
      <c r="AZ15" s="383" t="s">
        <v>4638</v>
      </c>
    </row>
    <row r="16" spans="1:52" s="3" customFormat="1" ht="36.75" customHeight="1">
      <c r="A16" s="374">
        <v>14</v>
      </c>
      <c r="B16" s="375" t="s">
        <v>422</v>
      </c>
      <c r="C16" s="156" t="s">
        <v>423</v>
      </c>
      <c r="D16" s="156"/>
      <c r="E16" s="206" t="s">
        <v>4072</v>
      </c>
      <c r="F16" s="159" t="s">
        <v>1628</v>
      </c>
      <c r="G16" s="162" t="s">
        <v>1793</v>
      </c>
      <c r="H16" s="376">
        <v>43354</v>
      </c>
      <c r="I16" s="385" t="e">
        <v>#N/A</v>
      </c>
      <c r="J16" s="206"/>
      <c r="K16" s="207"/>
      <c r="L16" s="207" t="e">
        <v>#N/A</v>
      </c>
      <c r="M16" s="156"/>
      <c r="N16" s="156"/>
      <c r="O16" s="156" t="s">
        <v>4740</v>
      </c>
      <c r="P16" s="156"/>
      <c r="Q16" s="377" t="s">
        <v>4426</v>
      </c>
      <c r="R16" s="156" t="s">
        <v>4596</v>
      </c>
      <c r="S16" s="156" t="s">
        <v>4689</v>
      </c>
      <c r="T16" s="156" t="e">
        <v>#N/A</v>
      </c>
      <c r="U16" s="162" t="s">
        <v>1832</v>
      </c>
      <c r="V16" s="378"/>
      <c r="W16" s="162"/>
      <c r="X16" s="156"/>
      <c r="Y16" s="156" t="e">
        <v>#N/A</v>
      </c>
      <c r="Z16" s="156"/>
      <c r="AA16" s="376" t="s">
        <v>4</v>
      </c>
      <c r="AB16" s="379" t="s">
        <v>1792</v>
      </c>
      <c r="AC16" s="156" t="s">
        <v>4662</v>
      </c>
      <c r="AD16" s="380" t="s">
        <v>1799</v>
      </c>
      <c r="AE16" s="380"/>
      <c r="AF16" s="169" t="s">
        <v>45</v>
      </c>
      <c r="AG16" s="162" t="s">
        <v>1714</v>
      </c>
      <c r="AH16" s="381"/>
      <c r="AI16" s="162" t="s">
        <v>1714</v>
      </c>
      <c r="AJ16" s="162" t="s">
        <v>1832</v>
      </c>
      <c r="AK16" s="381"/>
      <c r="AL16" s="162" t="s">
        <v>1629</v>
      </c>
      <c r="AM16" s="162"/>
      <c r="AN16" s="381"/>
      <c r="AO16" s="162" t="s">
        <v>424</v>
      </c>
      <c r="AP16" s="387">
        <v>43222.72587037037</v>
      </c>
      <c r="AQ16" s="162" t="s">
        <v>1794</v>
      </c>
      <c r="AR16" s="376">
        <v>43354</v>
      </c>
      <c r="AS16" s="169" t="s">
        <v>2796</v>
      </c>
      <c r="AT16" s="169">
        <v>3547827</v>
      </c>
      <c r="AU16" s="382"/>
      <c r="AV16" s="162" t="s">
        <v>1819</v>
      </c>
      <c r="AW16" s="376" t="s">
        <v>1802</v>
      </c>
      <c r="AX16" s="162"/>
      <c r="AY16" s="129"/>
      <c r="AZ16" s="383" t="s">
        <v>4637</v>
      </c>
    </row>
    <row r="17" spans="1:52" s="3" customFormat="1" ht="36.75" customHeight="1">
      <c r="A17" s="374">
        <v>15</v>
      </c>
      <c r="B17" s="375" t="s">
        <v>437</v>
      </c>
      <c r="C17" s="156" t="s">
        <v>434</v>
      </c>
      <c r="D17" s="156"/>
      <c r="E17" s="206" t="s">
        <v>4040</v>
      </c>
      <c r="F17" s="159" t="s">
        <v>1628</v>
      </c>
      <c r="G17" s="162" t="s">
        <v>1793</v>
      </c>
      <c r="H17" s="376">
        <v>43354</v>
      </c>
      <c r="I17" s="385" t="e">
        <v>#N/A</v>
      </c>
      <c r="J17" s="206"/>
      <c r="K17" s="207" t="s">
        <v>1710</v>
      </c>
      <c r="L17" s="207" t="s">
        <v>4604</v>
      </c>
      <c r="M17" s="156"/>
      <c r="N17" s="156"/>
      <c r="O17" s="156" t="s">
        <v>4704</v>
      </c>
      <c r="P17" s="156"/>
      <c r="Q17" s="377" t="s">
        <v>4426</v>
      </c>
      <c r="R17" s="156" t="s">
        <v>4596</v>
      </c>
      <c r="S17" s="156" t="s">
        <v>4689</v>
      </c>
      <c r="T17" s="156" t="e">
        <v>#N/A</v>
      </c>
      <c r="U17" s="162" t="s">
        <v>1421</v>
      </c>
      <c r="V17" s="378"/>
      <c r="W17" s="162"/>
      <c r="X17" s="156"/>
      <c r="Y17" s="156" t="e">
        <v>#N/A</v>
      </c>
      <c r="Z17" s="156"/>
      <c r="AA17" s="376" t="s">
        <v>4</v>
      </c>
      <c r="AB17" s="379" t="s">
        <v>1913</v>
      </c>
      <c r="AC17" s="156" t="s">
        <v>4662</v>
      </c>
      <c r="AD17" s="380" t="s">
        <v>2461</v>
      </c>
      <c r="AE17" s="380"/>
      <c r="AF17" s="169" t="s">
        <v>45</v>
      </c>
      <c r="AG17" s="162" t="s">
        <v>1714</v>
      </c>
      <c r="AH17" s="381"/>
      <c r="AI17" s="162" t="s">
        <v>1714</v>
      </c>
      <c r="AJ17" s="162" t="s">
        <v>1421</v>
      </c>
      <c r="AK17" s="381"/>
      <c r="AL17" s="162" t="s">
        <v>1629</v>
      </c>
      <c r="AM17" s="162"/>
      <c r="AN17" s="381"/>
      <c r="AO17" s="162" t="s">
        <v>435</v>
      </c>
      <c r="AP17" s="387">
        <v>43180.282617939818</v>
      </c>
      <c r="AQ17" s="162" t="s">
        <v>1794</v>
      </c>
      <c r="AR17" s="376">
        <v>43354</v>
      </c>
      <c r="AS17" s="169" t="s">
        <v>2789</v>
      </c>
      <c r="AT17" s="169">
        <v>0</v>
      </c>
      <c r="AU17" s="382"/>
      <c r="AV17" s="162"/>
      <c r="AW17" s="376" t="s">
        <v>1802</v>
      </c>
      <c r="AX17" s="162"/>
      <c r="AY17" s="129"/>
      <c r="AZ17" s="383" t="s">
        <v>4638</v>
      </c>
    </row>
    <row r="18" spans="1:52" s="3" customFormat="1" ht="36.75" customHeight="1">
      <c r="A18" s="374">
        <v>16</v>
      </c>
      <c r="B18" s="375" t="s">
        <v>433</v>
      </c>
      <c r="C18" s="156" t="s">
        <v>434</v>
      </c>
      <c r="D18" s="156"/>
      <c r="E18" s="206" t="s">
        <v>4041</v>
      </c>
      <c r="F18" s="159" t="s">
        <v>1628</v>
      </c>
      <c r="G18" s="162" t="s">
        <v>1793</v>
      </c>
      <c r="H18" s="376">
        <v>43354</v>
      </c>
      <c r="I18" s="385" t="e">
        <v>#N/A</v>
      </c>
      <c r="J18" s="206"/>
      <c r="K18" s="207" t="s">
        <v>1710</v>
      </c>
      <c r="L18" s="207" t="s">
        <v>4604</v>
      </c>
      <c r="M18" s="156"/>
      <c r="N18" s="156"/>
      <c r="O18" s="156" t="s">
        <v>4704</v>
      </c>
      <c r="P18" s="156"/>
      <c r="Q18" s="377" t="s">
        <v>4426</v>
      </c>
      <c r="R18" s="156" t="s">
        <v>4596</v>
      </c>
      <c r="S18" s="156" t="s">
        <v>4689</v>
      </c>
      <c r="T18" s="156" t="e">
        <v>#N/A</v>
      </c>
      <c r="U18" s="162" t="s">
        <v>1421</v>
      </c>
      <c r="V18" s="378"/>
      <c r="W18" s="162"/>
      <c r="X18" s="156"/>
      <c r="Y18" s="156" t="e">
        <v>#N/A</v>
      </c>
      <c r="Z18" s="156"/>
      <c r="AA18" s="376" t="s">
        <v>4</v>
      </c>
      <c r="AB18" s="379" t="s">
        <v>1913</v>
      </c>
      <c r="AC18" s="156" t="s">
        <v>4662</v>
      </c>
      <c r="AD18" s="380" t="s">
        <v>2461</v>
      </c>
      <c r="AE18" s="380"/>
      <c r="AF18" s="169" t="s">
        <v>45</v>
      </c>
      <c r="AG18" s="162" t="s">
        <v>1714</v>
      </c>
      <c r="AH18" s="381"/>
      <c r="AI18" s="162" t="s">
        <v>1714</v>
      </c>
      <c r="AJ18" s="162" t="s">
        <v>1421</v>
      </c>
      <c r="AK18" s="381"/>
      <c r="AL18" s="162" t="s">
        <v>1629</v>
      </c>
      <c r="AM18" s="162"/>
      <c r="AN18" s="381"/>
      <c r="AO18" s="162" t="s">
        <v>435</v>
      </c>
      <c r="AP18" s="387">
        <v>43180.285750196759</v>
      </c>
      <c r="AQ18" s="162" t="s">
        <v>1794</v>
      </c>
      <c r="AR18" s="376">
        <v>43354</v>
      </c>
      <c r="AS18" s="169" t="s">
        <v>2790</v>
      </c>
      <c r="AT18" s="169">
        <v>0</v>
      </c>
      <c r="AU18" s="382"/>
      <c r="AV18" s="162"/>
      <c r="AW18" s="376" t="s">
        <v>1802</v>
      </c>
      <c r="AX18" s="162"/>
      <c r="AY18" s="129"/>
      <c r="AZ18" s="383" t="s">
        <v>4638</v>
      </c>
    </row>
    <row r="19" spans="1:52" s="3" customFormat="1" ht="36.75" customHeight="1">
      <c r="A19" s="374">
        <v>17</v>
      </c>
      <c r="B19" s="384" t="s">
        <v>71</v>
      </c>
      <c r="C19" s="156" t="s">
        <v>69</v>
      </c>
      <c r="D19" s="156"/>
      <c r="E19" s="206">
        <v>43225</v>
      </c>
      <c r="F19" s="169" t="s">
        <v>38</v>
      </c>
      <c r="G19" s="162" t="s">
        <v>1622</v>
      </c>
      <c r="H19" s="376">
        <v>43367</v>
      </c>
      <c r="I19" s="385" t="e">
        <v>#N/A</v>
      </c>
      <c r="J19" s="206"/>
      <c r="K19" s="207"/>
      <c r="L19" s="207" t="e">
        <v>#N/A</v>
      </c>
      <c r="M19" s="156"/>
      <c r="N19" s="156"/>
      <c r="O19" s="156" t="s">
        <v>4696</v>
      </c>
      <c r="P19" s="156"/>
      <c r="Q19" s="377" t="s">
        <v>4426</v>
      </c>
      <c r="R19" s="156" t="s">
        <v>4596</v>
      </c>
      <c r="S19" s="156" t="s">
        <v>4689</v>
      </c>
      <c r="T19" s="156" t="e">
        <v>#N/A</v>
      </c>
      <c r="U19" s="162" t="s">
        <v>1825</v>
      </c>
      <c r="V19" s="378"/>
      <c r="W19" s="162"/>
      <c r="X19" s="156"/>
      <c r="Y19" s="156" t="e">
        <v>#N/A</v>
      </c>
      <c r="Z19" s="156"/>
      <c r="AA19" s="376" t="s">
        <v>4</v>
      </c>
      <c r="AB19" s="379" t="s">
        <v>1913</v>
      </c>
      <c r="AC19" s="156" t="s">
        <v>4662</v>
      </c>
      <c r="AD19" s="380" t="s">
        <v>3200</v>
      </c>
      <c r="AE19" s="380"/>
      <c r="AF19" s="169" t="s">
        <v>3108</v>
      </c>
      <c r="AG19" s="162" t="s">
        <v>1714</v>
      </c>
      <c r="AH19" s="381"/>
      <c r="AI19" s="162" t="s">
        <v>1714</v>
      </c>
      <c r="AJ19" s="162" t="s">
        <v>1825</v>
      </c>
      <c r="AK19" s="381"/>
      <c r="AL19" s="162" t="s">
        <v>1624</v>
      </c>
      <c r="AM19" s="162"/>
      <c r="AN19" s="381"/>
      <c r="AO19" s="162" t="s">
        <v>3751</v>
      </c>
      <c r="AP19" s="390">
        <v>43225</v>
      </c>
      <c r="AQ19" s="162" t="s">
        <v>1794</v>
      </c>
      <c r="AR19" s="376">
        <v>43367</v>
      </c>
      <c r="AS19" s="169" t="s">
        <v>3752</v>
      </c>
      <c r="AT19" s="169">
        <v>269766</v>
      </c>
      <c r="AU19" s="382"/>
      <c r="AV19" s="162" t="s">
        <v>1819</v>
      </c>
      <c r="AW19" s="376" t="s">
        <v>1802</v>
      </c>
      <c r="AX19" s="162"/>
      <c r="AY19" s="129"/>
      <c r="AZ19" s="383" t="s">
        <v>4696</v>
      </c>
    </row>
    <row r="20" spans="1:52" s="3" customFormat="1" ht="36.75" customHeight="1">
      <c r="A20" s="374">
        <v>18</v>
      </c>
      <c r="B20" s="375" t="s">
        <v>944</v>
      </c>
      <c r="C20" s="156" t="s">
        <v>945</v>
      </c>
      <c r="D20" s="156"/>
      <c r="E20" s="206">
        <v>43091</v>
      </c>
      <c r="F20" s="391" t="s">
        <v>1852</v>
      </c>
      <c r="G20" s="392" t="s">
        <v>2574</v>
      </c>
      <c r="H20" s="376">
        <v>43369</v>
      </c>
      <c r="I20" s="385" t="e">
        <v>#N/A</v>
      </c>
      <c r="J20" s="206"/>
      <c r="K20" s="207"/>
      <c r="L20" s="207" t="e">
        <v>#N/A</v>
      </c>
      <c r="M20" s="156"/>
      <c r="N20" s="156"/>
      <c r="O20" s="156" t="s">
        <v>4740</v>
      </c>
      <c r="P20" s="156"/>
      <c r="Q20" s="377" t="s">
        <v>4426</v>
      </c>
      <c r="R20" s="156" t="s">
        <v>4596</v>
      </c>
      <c r="S20" s="156" t="s">
        <v>4689</v>
      </c>
      <c r="T20" s="156" t="e">
        <v>#N/A</v>
      </c>
      <c r="U20" s="162" t="s">
        <v>1421</v>
      </c>
      <c r="V20" s="378"/>
      <c r="W20" s="162"/>
      <c r="X20" s="156"/>
      <c r="Y20" s="156" t="e">
        <v>#N/A</v>
      </c>
      <c r="Z20" s="156"/>
      <c r="AA20" s="376" t="s">
        <v>4</v>
      </c>
      <c r="AB20" s="379" t="s">
        <v>1913</v>
      </c>
      <c r="AC20" s="156" t="s">
        <v>4662</v>
      </c>
      <c r="AD20" s="380" t="s">
        <v>2929</v>
      </c>
      <c r="AE20" s="380"/>
      <c r="AF20" s="169" t="s">
        <v>45</v>
      </c>
      <c r="AG20" s="162" t="s">
        <v>1714</v>
      </c>
      <c r="AH20" s="381"/>
      <c r="AI20" s="162" t="s">
        <v>1714</v>
      </c>
      <c r="AJ20" s="162" t="s">
        <v>1421</v>
      </c>
      <c r="AK20" s="381"/>
      <c r="AL20" s="162" t="s">
        <v>1625</v>
      </c>
      <c r="AM20" s="162"/>
      <c r="AN20" s="381"/>
      <c r="AO20" s="162" t="s">
        <v>2930</v>
      </c>
      <c r="AP20" s="387">
        <v>43091</v>
      </c>
      <c r="AQ20" s="162" t="s">
        <v>1794</v>
      </c>
      <c r="AR20" s="376">
        <v>43369</v>
      </c>
      <c r="AS20" s="169" t="s">
        <v>2931</v>
      </c>
      <c r="AT20" s="169">
        <v>10641</v>
      </c>
      <c r="AU20" s="382"/>
      <c r="AV20" s="162"/>
      <c r="AW20" s="376" t="s">
        <v>1802</v>
      </c>
      <c r="AX20" s="162"/>
      <c r="AY20" s="129"/>
      <c r="AZ20" s="383" t="s">
        <v>4637</v>
      </c>
    </row>
    <row r="21" spans="1:52" s="3" customFormat="1" ht="36.75" customHeight="1">
      <c r="A21" s="374">
        <v>19</v>
      </c>
      <c r="B21" s="375" t="s">
        <v>1303</v>
      </c>
      <c r="C21" s="156" t="s">
        <v>1767</v>
      </c>
      <c r="D21" s="156"/>
      <c r="E21" s="206" t="s">
        <v>4170</v>
      </c>
      <c r="F21" s="157" t="s">
        <v>2067</v>
      </c>
      <c r="G21" s="392" t="s">
        <v>1996</v>
      </c>
      <c r="H21" s="376">
        <v>43376</v>
      </c>
      <c r="I21" s="385" t="e">
        <v>#N/A</v>
      </c>
      <c r="J21" s="206"/>
      <c r="K21" s="207"/>
      <c r="L21" s="207" t="e">
        <v>#N/A</v>
      </c>
      <c r="M21" s="156"/>
      <c r="N21" s="156"/>
      <c r="O21" s="156" t="s">
        <v>4624</v>
      </c>
      <c r="P21" s="156"/>
      <c r="Q21" s="377" t="s">
        <v>4426</v>
      </c>
      <c r="R21" s="156" t="s">
        <v>4596</v>
      </c>
      <c r="S21" s="156" t="s">
        <v>4689</v>
      </c>
      <c r="T21" s="156" t="e">
        <v>#N/A</v>
      </c>
      <c r="U21" s="162" t="s">
        <v>2119</v>
      </c>
      <c r="V21" s="378"/>
      <c r="W21" s="162"/>
      <c r="X21" s="156"/>
      <c r="Y21" s="156" t="e">
        <v>#N/A</v>
      </c>
      <c r="Z21" s="156"/>
      <c r="AA21" s="376" t="s">
        <v>4</v>
      </c>
      <c r="AB21" s="379" t="s">
        <v>1792</v>
      </c>
      <c r="AC21" s="156" t="s">
        <v>4662</v>
      </c>
      <c r="AD21" s="380" t="s">
        <v>1799</v>
      </c>
      <c r="AE21" s="380"/>
      <c r="AF21" s="169" t="s">
        <v>90</v>
      </c>
      <c r="AG21" s="377" t="s">
        <v>1717</v>
      </c>
      <c r="AH21" s="381"/>
      <c r="AI21" s="377" t="s">
        <v>1717</v>
      </c>
      <c r="AJ21" s="162" t="s">
        <v>2119</v>
      </c>
      <c r="AK21" s="381"/>
      <c r="AL21" s="382" t="s">
        <v>1627</v>
      </c>
      <c r="AM21" s="162"/>
      <c r="AN21" s="381"/>
      <c r="AO21" s="162" t="s">
        <v>2874</v>
      </c>
      <c r="AP21" s="387">
        <v>43215.360682175924</v>
      </c>
      <c r="AQ21" s="162" t="s">
        <v>1794</v>
      </c>
      <c r="AR21" s="376">
        <v>43376</v>
      </c>
      <c r="AS21" s="169" t="s">
        <v>2883</v>
      </c>
      <c r="AT21" s="169" t="s">
        <v>2884</v>
      </c>
      <c r="AU21" s="382"/>
      <c r="AV21" s="162"/>
      <c r="AW21" s="376" t="s">
        <v>1802</v>
      </c>
      <c r="AX21" s="162"/>
      <c r="AY21" s="129"/>
      <c r="AZ21" s="383" t="s">
        <v>4637</v>
      </c>
    </row>
    <row r="22" spans="1:52" s="3" customFormat="1" ht="36.75" customHeight="1">
      <c r="A22" s="374">
        <v>20</v>
      </c>
      <c r="B22" s="375" t="s">
        <v>1298</v>
      </c>
      <c r="C22" s="156" t="s">
        <v>1767</v>
      </c>
      <c r="D22" s="156"/>
      <c r="E22" s="206" t="s">
        <v>4171</v>
      </c>
      <c r="F22" s="157" t="s">
        <v>2067</v>
      </c>
      <c r="G22" s="392" t="s">
        <v>1996</v>
      </c>
      <c r="H22" s="376">
        <v>43376</v>
      </c>
      <c r="I22" s="385" t="e">
        <v>#N/A</v>
      </c>
      <c r="J22" s="206"/>
      <c r="K22" s="207"/>
      <c r="L22" s="207" t="e">
        <v>#N/A</v>
      </c>
      <c r="M22" s="156"/>
      <c r="N22" s="156"/>
      <c r="O22" s="156" t="s">
        <v>4624</v>
      </c>
      <c r="P22" s="156"/>
      <c r="Q22" s="377" t="s">
        <v>4426</v>
      </c>
      <c r="R22" s="156" t="s">
        <v>4596</v>
      </c>
      <c r="S22" s="156" t="s">
        <v>4689</v>
      </c>
      <c r="T22" s="156" t="e">
        <v>#N/A</v>
      </c>
      <c r="U22" s="162" t="s">
        <v>2119</v>
      </c>
      <c r="V22" s="378"/>
      <c r="W22" s="162"/>
      <c r="X22" s="156"/>
      <c r="Y22" s="156" t="e">
        <v>#N/A</v>
      </c>
      <c r="Z22" s="156"/>
      <c r="AA22" s="376" t="s">
        <v>4</v>
      </c>
      <c r="AB22" s="379" t="s">
        <v>1792</v>
      </c>
      <c r="AC22" s="156" t="s">
        <v>4662</v>
      </c>
      <c r="AD22" s="380" t="s">
        <v>1799</v>
      </c>
      <c r="AE22" s="380"/>
      <c r="AF22" s="169" t="s">
        <v>90</v>
      </c>
      <c r="AG22" s="377" t="s">
        <v>1717</v>
      </c>
      <c r="AH22" s="381"/>
      <c r="AI22" s="377" t="s">
        <v>1717</v>
      </c>
      <c r="AJ22" s="162" t="s">
        <v>2119</v>
      </c>
      <c r="AK22" s="381"/>
      <c r="AL22" s="382" t="s">
        <v>1627</v>
      </c>
      <c r="AM22" s="162"/>
      <c r="AN22" s="381"/>
      <c r="AO22" s="162" t="s">
        <v>2874</v>
      </c>
      <c r="AP22" s="387">
        <v>43215.351328009259</v>
      </c>
      <c r="AQ22" s="162" t="s">
        <v>1794</v>
      </c>
      <c r="AR22" s="376">
        <v>43376</v>
      </c>
      <c r="AS22" s="169" t="s">
        <v>2885</v>
      </c>
      <c r="AT22" s="169" t="s">
        <v>2886</v>
      </c>
      <c r="AU22" s="382"/>
      <c r="AV22" s="162"/>
      <c r="AW22" s="376" t="s">
        <v>1802</v>
      </c>
      <c r="AX22" s="162"/>
      <c r="AY22" s="129"/>
      <c r="AZ22" s="383" t="s">
        <v>4637</v>
      </c>
    </row>
    <row r="23" spans="1:52" s="3" customFormat="1" ht="36.75" customHeight="1">
      <c r="A23" s="374">
        <v>21</v>
      </c>
      <c r="B23" s="375" t="s">
        <v>1299</v>
      </c>
      <c r="C23" s="156" t="s">
        <v>1767</v>
      </c>
      <c r="D23" s="156"/>
      <c r="E23" s="206" t="s">
        <v>4169</v>
      </c>
      <c r="F23" s="157" t="s">
        <v>2067</v>
      </c>
      <c r="G23" s="392" t="s">
        <v>1996</v>
      </c>
      <c r="H23" s="376">
        <v>43377</v>
      </c>
      <c r="I23" s="385" t="e">
        <v>#N/A</v>
      </c>
      <c r="J23" s="206"/>
      <c r="K23" s="207"/>
      <c r="L23" s="207" t="e">
        <v>#N/A</v>
      </c>
      <c r="M23" s="156"/>
      <c r="N23" s="156"/>
      <c r="O23" s="156" t="s">
        <v>4624</v>
      </c>
      <c r="P23" s="156"/>
      <c r="Q23" s="377" t="s">
        <v>4426</v>
      </c>
      <c r="R23" s="156" t="s">
        <v>4596</v>
      </c>
      <c r="S23" s="156" t="s">
        <v>4689</v>
      </c>
      <c r="T23" s="156" t="e">
        <v>#N/A</v>
      </c>
      <c r="U23" s="162" t="s">
        <v>2119</v>
      </c>
      <c r="V23" s="378"/>
      <c r="W23" s="162"/>
      <c r="X23" s="156"/>
      <c r="Y23" s="156" t="e">
        <v>#N/A</v>
      </c>
      <c r="Z23" s="156"/>
      <c r="AA23" s="376" t="s">
        <v>4</v>
      </c>
      <c r="AB23" s="379" t="s">
        <v>1792</v>
      </c>
      <c r="AC23" s="156" t="s">
        <v>4662</v>
      </c>
      <c r="AD23" s="380" t="s">
        <v>1799</v>
      </c>
      <c r="AE23" s="380"/>
      <c r="AF23" s="169" t="s">
        <v>90</v>
      </c>
      <c r="AG23" s="377" t="s">
        <v>1717</v>
      </c>
      <c r="AH23" s="381"/>
      <c r="AI23" s="377" t="s">
        <v>1717</v>
      </c>
      <c r="AJ23" s="162" t="s">
        <v>2119</v>
      </c>
      <c r="AK23" s="381"/>
      <c r="AL23" s="382" t="s">
        <v>1627</v>
      </c>
      <c r="AM23" s="162"/>
      <c r="AN23" s="381"/>
      <c r="AO23" s="162" t="s">
        <v>2874</v>
      </c>
      <c r="AP23" s="387">
        <v>43215.340495405093</v>
      </c>
      <c r="AQ23" s="162" t="s">
        <v>1794</v>
      </c>
      <c r="AR23" s="376">
        <v>43377</v>
      </c>
      <c r="AS23" s="169" t="s">
        <v>2881</v>
      </c>
      <c r="AT23" s="169" t="s">
        <v>2882</v>
      </c>
      <c r="AU23" s="382"/>
      <c r="AV23" s="162"/>
      <c r="AW23" s="376" t="s">
        <v>1802</v>
      </c>
      <c r="AX23" s="162"/>
      <c r="AY23" s="129"/>
      <c r="AZ23" s="383" t="s">
        <v>4637</v>
      </c>
    </row>
    <row r="24" spans="1:52" s="3" customFormat="1" ht="36.75" customHeight="1">
      <c r="A24" s="374">
        <v>22</v>
      </c>
      <c r="B24" s="158" t="s">
        <v>992</v>
      </c>
      <c r="C24" s="156">
        <v>100810139348</v>
      </c>
      <c r="D24" s="156"/>
      <c r="E24" s="206" t="s">
        <v>4190</v>
      </c>
      <c r="F24" s="382" t="s">
        <v>1904</v>
      </c>
      <c r="G24" s="159" t="s">
        <v>1623</v>
      </c>
      <c r="H24" s="376">
        <v>43377</v>
      </c>
      <c r="I24" s="385" t="e">
        <v>#N/A</v>
      </c>
      <c r="J24" s="206"/>
      <c r="K24" s="207"/>
      <c r="L24" s="207" t="e">
        <v>#N/A</v>
      </c>
      <c r="M24" s="156"/>
      <c r="N24" s="156"/>
      <c r="O24" s="156" t="s">
        <v>4740</v>
      </c>
      <c r="P24" s="156"/>
      <c r="Q24" s="377" t="s">
        <v>4426</v>
      </c>
      <c r="R24" s="156" t="s">
        <v>4596</v>
      </c>
      <c r="S24" s="156" t="s">
        <v>4689</v>
      </c>
      <c r="T24" s="156" t="e">
        <v>#N/A</v>
      </c>
      <c r="U24" s="159" t="s">
        <v>1428</v>
      </c>
      <c r="V24" s="378"/>
      <c r="W24" s="162"/>
      <c r="X24" s="156"/>
      <c r="Y24" s="156" t="e">
        <v>#N/A</v>
      </c>
      <c r="Z24" s="156"/>
      <c r="AA24" s="376" t="s">
        <v>4</v>
      </c>
      <c r="AB24" s="379" t="s">
        <v>1913</v>
      </c>
      <c r="AC24" s="156" t="s">
        <v>4662</v>
      </c>
      <c r="AD24" s="380" t="s">
        <v>2246</v>
      </c>
      <c r="AE24" s="380"/>
      <c r="AF24" s="159" t="s">
        <v>2268</v>
      </c>
      <c r="AG24" s="377" t="s">
        <v>1717</v>
      </c>
      <c r="AH24" s="381"/>
      <c r="AI24" s="377" t="s">
        <v>1717</v>
      </c>
      <c r="AJ24" s="159" t="s">
        <v>1428</v>
      </c>
      <c r="AK24" s="381"/>
      <c r="AL24" s="382" t="s">
        <v>1625</v>
      </c>
      <c r="AM24" s="159"/>
      <c r="AN24" s="381"/>
      <c r="AO24" s="159" t="s">
        <v>2521</v>
      </c>
      <c r="AP24" s="389">
        <v>43233.333784722221</v>
      </c>
      <c r="AQ24" s="159" t="s">
        <v>1794</v>
      </c>
      <c r="AR24" s="376">
        <v>43377</v>
      </c>
      <c r="AS24" s="169" t="s">
        <v>2522</v>
      </c>
      <c r="AT24" s="169" t="s">
        <v>2523</v>
      </c>
      <c r="AU24" s="382"/>
      <c r="AV24" s="162"/>
      <c r="AW24" s="376" t="s">
        <v>1802</v>
      </c>
      <c r="AX24" s="159"/>
      <c r="AY24" s="129"/>
      <c r="AZ24" s="383" t="s">
        <v>4637</v>
      </c>
    </row>
    <row r="25" spans="1:52" s="3" customFormat="1" ht="36.75" customHeight="1">
      <c r="A25" s="374">
        <v>23</v>
      </c>
      <c r="B25" s="384" t="s">
        <v>1306</v>
      </c>
      <c r="C25" s="156" t="s">
        <v>1305</v>
      </c>
      <c r="D25" s="156"/>
      <c r="E25" s="206" t="s">
        <v>4146</v>
      </c>
      <c r="F25" s="205" t="s">
        <v>1686</v>
      </c>
      <c r="G25" s="392" t="s">
        <v>1996</v>
      </c>
      <c r="H25" s="376">
        <v>43377</v>
      </c>
      <c r="I25" s="385" t="e">
        <v>#N/A</v>
      </c>
      <c r="J25" s="206"/>
      <c r="K25" s="207"/>
      <c r="L25" s="207" t="e">
        <v>#N/A</v>
      </c>
      <c r="M25" s="156"/>
      <c r="N25" s="156"/>
      <c r="O25" s="156" t="s">
        <v>4695</v>
      </c>
      <c r="P25" s="156"/>
      <c r="Q25" s="377" t="s">
        <v>4426</v>
      </c>
      <c r="R25" s="156" t="s">
        <v>4596</v>
      </c>
      <c r="S25" s="156" t="s">
        <v>4689</v>
      </c>
      <c r="T25" s="156" t="e">
        <v>#N/A</v>
      </c>
      <c r="U25" s="162" t="s">
        <v>1428</v>
      </c>
      <c r="V25" s="378"/>
      <c r="W25" s="162"/>
      <c r="X25" s="156"/>
      <c r="Y25" s="156" t="e">
        <v>#N/A</v>
      </c>
      <c r="Z25" s="156"/>
      <c r="AA25" s="376" t="s">
        <v>4</v>
      </c>
      <c r="AB25" s="379" t="s">
        <v>1792</v>
      </c>
      <c r="AC25" s="156" t="s">
        <v>4662</v>
      </c>
      <c r="AD25" s="380" t="s">
        <v>3143</v>
      </c>
      <c r="AE25" s="380"/>
      <c r="AF25" s="169" t="s">
        <v>90</v>
      </c>
      <c r="AG25" s="377" t="s">
        <v>1717</v>
      </c>
      <c r="AH25" s="381"/>
      <c r="AI25" s="377" t="s">
        <v>1717</v>
      </c>
      <c r="AJ25" s="162" t="s">
        <v>1428</v>
      </c>
      <c r="AK25" s="381"/>
      <c r="AL25" s="382" t="s">
        <v>1627</v>
      </c>
      <c r="AM25" s="162"/>
      <c r="AN25" s="381"/>
      <c r="AO25" s="162" t="s">
        <v>2118</v>
      </c>
      <c r="AP25" s="390">
        <v>43217.123601817133</v>
      </c>
      <c r="AQ25" s="162" t="s">
        <v>1794</v>
      </c>
      <c r="AR25" s="376">
        <v>43377</v>
      </c>
      <c r="AS25" s="169" t="s">
        <v>3144</v>
      </c>
      <c r="AT25" s="169" t="s">
        <v>3145</v>
      </c>
      <c r="AU25" s="382"/>
      <c r="AV25" s="162"/>
      <c r="AW25" s="376" t="s">
        <v>1795</v>
      </c>
      <c r="AX25" s="162"/>
      <c r="AY25" s="129"/>
      <c r="AZ25" s="383" t="s">
        <v>4634</v>
      </c>
    </row>
    <row r="26" spans="1:52" s="3" customFormat="1" ht="36.75" customHeight="1">
      <c r="A26" s="374">
        <v>24</v>
      </c>
      <c r="B26" s="375" t="s">
        <v>1302</v>
      </c>
      <c r="C26" s="156" t="s">
        <v>1767</v>
      </c>
      <c r="D26" s="156"/>
      <c r="E26" s="206" t="s">
        <v>4166</v>
      </c>
      <c r="F26" s="157" t="s">
        <v>2067</v>
      </c>
      <c r="G26" s="392" t="s">
        <v>1996</v>
      </c>
      <c r="H26" s="376">
        <v>43381</v>
      </c>
      <c r="I26" s="385" t="e">
        <v>#N/A</v>
      </c>
      <c r="J26" s="206"/>
      <c r="K26" s="207"/>
      <c r="L26" s="207" t="e">
        <v>#N/A</v>
      </c>
      <c r="M26" s="156"/>
      <c r="N26" s="156"/>
      <c r="O26" s="156" t="s">
        <v>4624</v>
      </c>
      <c r="P26" s="156"/>
      <c r="Q26" s="377" t="s">
        <v>4426</v>
      </c>
      <c r="R26" s="156" t="s">
        <v>4596</v>
      </c>
      <c r="S26" s="156" t="s">
        <v>4689</v>
      </c>
      <c r="T26" s="156" t="e">
        <v>#N/A</v>
      </c>
      <c r="U26" s="162" t="s">
        <v>2119</v>
      </c>
      <c r="V26" s="378"/>
      <c r="W26" s="162"/>
      <c r="X26" s="156"/>
      <c r="Y26" s="156" t="e">
        <v>#N/A</v>
      </c>
      <c r="Z26" s="156"/>
      <c r="AA26" s="376" t="s">
        <v>4</v>
      </c>
      <c r="AB26" s="379" t="s">
        <v>1792</v>
      </c>
      <c r="AC26" s="156" t="s">
        <v>4662</v>
      </c>
      <c r="AD26" s="380" t="s">
        <v>1799</v>
      </c>
      <c r="AE26" s="380"/>
      <c r="AF26" s="169" t="s">
        <v>90</v>
      </c>
      <c r="AG26" s="377" t="s">
        <v>1717</v>
      </c>
      <c r="AH26" s="381"/>
      <c r="AI26" s="377" t="s">
        <v>1717</v>
      </c>
      <c r="AJ26" s="162" t="s">
        <v>2119</v>
      </c>
      <c r="AK26" s="381"/>
      <c r="AL26" s="382" t="s">
        <v>1627</v>
      </c>
      <c r="AM26" s="162"/>
      <c r="AN26" s="381"/>
      <c r="AO26" s="162" t="s">
        <v>2874</v>
      </c>
      <c r="AP26" s="376">
        <v>43215.332819444448</v>
      </c>
      <c r="AQ26" s="162" t="s">
        <v>1794</v>
      </c>
      <c r="AR26" s="376">
        <v>43381</v>
      </c>
      <c r="AS26" s="169" t="s">
        <v>2875</v>
      </c>
      <c r="AT26" s="169" t="s">
        <v>2876</v>
      </c>
      <c r="AU26" s="382"/>
      <c r="AV26" s="162"/>
      <c r="AW26" s="376" t="s">
        <v>1802</v>
      </c>
      <c r="AX26" s="162"/>
      <c r="AY26" s="129"/>
      <c r="AZ26" s="383" t="s">
        <v>4637</v>
      </c>
    </row>
    <row r="27" spans="1:52" s="3" customFormat="1" ht="36.75" customHeight="1">
      <c r="A27" s="374">
        <v>25</v>
      </c>
      <c r="B27" s="375" t="s">
        <v>1301</v>
      </c>
      <c r="C27" s="156" t="s">
        <v>1767</v>
      </c>
      <c r="D27" s="156"/>
      <c r="E27" s="206" t="s">
        <v>4167</v>
      </c>
      <c r="F27" s="157" t="s">
        <v>2067</v>
      </c>
      <c r="G27" s="392" t="s">
        <v>1996</v>
      </c>
      <c r="H27" s="376">
        <v>43382</v>
      </c>
      <c r="I27" s="385" t="e">
        <v>#N/A</v>
      </c>
      <c r="J27" s="206"/>
      <c r="K27" s="207"/>
      <c r="L27" s="207" t="e">
        <v>#N/A</v>
      </c>
      <c r="M27" s="156"/>
      <c r="N27" s="156"/>
      <c r="O27" s="156" t="s">
        <v>4624</v>
      </c>
      <c r="P27" s="156"/>
      <c r="Q27" s="377" t="s">
        <v>4426</v>
      </c>
      <c r="R27" s="156" t="s">
        <v>4596</v>
      </c>
      <c r="S27" s="156" t="s">
        <v>4689</v>
      </c>
      <c r="T27" s="156" t="e">
        <v>#N/A</v>
      </c>
      <c r="U27" s="162" t="s">
        <v>2119</v>
      </c>
      <c r="V27" s="378"/>
      <c r="W27" s="162"/>
      <c r="X27" s="156"/>
      <c r="Y27" s="156" t="e">
        <v>#N/A</v>
      </c>
      <c r="Z27" s="156"/>
      <c r="AA27" s="376" t="s">
        <v>4</v>
      </c>
      <c r="AB27" s="379" t="s">
        <v>1792</v>
      </c>
      <c r="AC27" s="156" t="s">
        <v>4662</v>
      </c>
      <c r="AD27" s="380" t="s">
        <v>1799</v>
      </c>
      <c r="AE27" s="380"/>
      <c r="AF27" s="169" t="s">
        <v>90</v>
      </c>
      <c r="AG27" s="377" t="s">
        <v>1717</v>
      </c>
      <c r="AH27" s="381"/>
      <c r="AI27" s="377" t="s">
        <v>1717</v>
      </c>
      <c r="AJ27" s="162" t="s">
        <v>2119</v>
      </c>
      <c r="AK27" s="381"/>
      <c r="AL27" s="382" t="s">
        <v>1627</v>
      </c>
      <c r="AM27" s="162"/>
      <c r="AN27" s="381"/>
      <c r="AO27" s="162" t="s">
        <v>2874</v>
      </c>
      <c r="AP27" s="376">
        <v>43215.339776076391</v>
      </c>
      <c r="AQ27" s="162" t="s">
        <v>1794</v>
      </c>
      <c r="AR27" s="376">
        <v>43382</v>
      </c>
      <c r="AS27" s="169" t="s">
        <v>2877</v>
      </c>
      <c r="AT27" s="169" t="s">
        <v>2878</v>
      </c>
      <c r="AU27" s="382"/>
      <c r="AV27" s="162"/>
      <c r="AW27" s="376" t="s">
        <v>1802</v>
      </c>
      <c r="AX27" s="162"/>
      <c r="AY27" s="129"/>
      <c r="AZ27" s="383" t="s">
        <v>4637</v>
      </c>
    </row>
    <row r="28" spans="1:52" s="3" customFormat="1" ht="36.75" customHeight="1">
      <c r="A28" s="374">
        <v>26</v>
      </c>
      <c r="B28" s="375" t="s">
        <v>1300</v>
      </c>
      <c r="C28" s="156" t="s">
        <v>1767</v>
      </c>
      <c r="D28" s="156"/>
      <c r="E28" s="206" t="s">
        <v>4168</v>
      </c>
      <c r="F28" s="157" t="s">
        <v>2067</v>
      </c>
      <c r="G28" s="392" t="s">
        <v>1996</v>
      </c>
      <c r="H28" s="376">
        <v>43382</v>
      </c>
      <c r="I28" s="385" t="e">
        <v>#N/A</v>
      </c>
      <c r="J28" s="206"/>
      <c r="K28" s="207"/>
      <c r="L28" s="207" t="e">
        <v>#N/A</v>
      </c>
      <c r="M28" s="156"/>
      <c r="N28" s="156"/>
      <c r="O28" s="156" t="s">
        <v>4624</v>
      </c>
      <c r="P28" s="156"/>
      <c r="Q28" s="377" t="s">
        <v>4426</v>
      </c>
      <c r="R28" s="156" t="s">
        <v>4596</v>
      </c>
      <c r="S28" s="156" t="s">
        <v>4689</v>
      </c>
      <c r="T28" s="156" t="e">
        <v>#N/A</v>
      </c>
      <c r="U28" s="162" t="s">
        <v>2119</v>
      </c>
      <c r="V28" s="378"/>
      <c r="W28" s="162"/>
      <c r="X28" s="156"/>
      <c r="Y28" s="156" t="e">
        <v>#N/A</v>
      </c>
      <c r="Z28" s="156"/>
      <c r="AA28" s="376" t="s">
        <v>4</v>
      </c>
      <c r="AB28" s="379" t="s">
        <v>1792</v>
      </c>
      <c r="AC28" s="156" t="s">
        <v>4662</v>
      </c>
      <c r="AD28" s="380" t="s">
        <v>1799</v>
      </c>
      <c r="AE28" s="380"/>
      <c r="AF28" s="169" t="s">
        <v>90</v>
      </c>
      <c r="AG28" s="377" t="s">
        <v>1717</v>
      </c>
      <c r="AH28" s="381"/>
      <c r="AI28" s="377" t="s">
        <v>1717</v>
      </c>
      <c r="AJ28" s="162" t="s">
        <v>2119</v>
      </c>
      <c r="AK28" s="381"/>
      <c r="AL28" s="382" t="s">
        <v>1627</v>
      </c>
      <c r="AM28" s="162"/>
      <c r="AN28" s="381"/>
      <c r="AO28" s="162" t="s">
        <v>2874</v>
      </c>
      <c r="AP28" s="376">
        <v>43215.336313506945</v>
      </c>
      <c r="AQ28" s="162" t="s">
        <v>1794</v>
      </c>
      <c r="AR28" s="376">
        <v>43382</v>
      </c>
      <c r="AS28" s="169" t="s">
        <v>2879</v>
      </c>
      <c r="AT28" s="169" t="s">
        <v>2880</v>
      </c>
      <c r="AU28" s="382"/>
      <c r="AV28" s="162"/>
      <c r="AW28" s="376" t="s">
        <v>1802</v>
      </c>
      <c r="AX28" s="162"/>
      <c r="AY28" s="129"/>
      <c r="AZ28" s="383" t="s">
        <v>4637</v>
      </c>
    </row>
    <row r="29" spans="1:52" s="3" customFormat="1" ht="36.75" customHeight="1">
      <c r="A29" s="374">
        <v>27</v>
      </c>
      <c r="B29" s="384" t="s">
        <v>1304</v>
      </c>
      <c r="C29" s="156" t="s">
        <v>1305</v>
      </c>
      <c r="D29" s="156"/>
      <c r="E29" s="206" t="s">
        <v>4132</v>
      </c>
      <c r="F29" s="205" t="s">
        <v>1686</v>
      </c>
      <c r="G29" s="392" t="s">
        <v>1996</v>
      </c>
      <c r="H29" s="376">
        <v>43382</v>
      </c>
      <c r="I29" s="385" t="e">
        <v>#N/A</v>
      </c>
      <c r="J29" s="206"/>
      <c r="K29" s="207"/>
      <c r="L29" s="207" t="e">
        <v>#N/A</v>
      </c>
      <c r="M29" s="156"/>
      <c r="N29" s="156"/>
      <c r="O29" s="156" t="s">
        <v>4695</v>
      </c>
      <c r="P29" s="156"/>
      <c r="Q29" s="377" t="s">
        <v>4426</v>
      </c>
      <c r="R29" s="156" t="s">
        <v>4596</v>
      </c>
      <c r="S29" s="156" t="s">
        <v>4689</v>
      </c>
      <c r="T29" s="156" t="e">
        <v>#N/A</v>
      </c>
      <c r="U29" s="162" t="s">
        <v>1428</v>
      </c>
      <c r="V29" s="378"/>
      <c r="W29" s="162"/>
      <c r="X29" s="156"/>
      <c r="Y29" s="156" t="e">
        <v>#N/A</v>
      </c>
      <c r="Z29" s="156"/>
      <c r="AA29" s="376" t="s">
        <v>4</v>
      </c>
      <c r="AB29" s="379" t="s">
        <v>1792</v>
      </c>
      <c r="AC29" s="156" t="s">
        <v>4662</v>
      </c>
      <c r="AD29" s="380" t="s">
        <v>3140</v>
      </c>
      <c r="AE29" s="380"/>
      <c r="AF29" s="169" t="s">
        <v>90</v>
      </c>
      <c r="AG29" s="377" t="s">
        <v>1717</v>
      </c>
      <c r="AH29" s="381"/>
      <c r="AI29" s="377" t="s">
        <v>1717</v>
      </c>
      <c r="AJ29" s="162" t="s">
        <v>1428</v>
      </c>
      <c r="AK29" s="381"/>
      <c r="AL29" s="382" t="s">
        <v>1627</v>
      </c>
      <c r="AM29" s="162"/>
      <c r="AN29" s="381"/>
      <c r="AO29" s="162" t="s">
        <v>2118</v>
      </c>
      <c r="AP29" s="376">
        <v>43217.22280520833</v>
      </c>
      <c r="AQ29" s="162" t="s">
        <v>1794</v>
      </c>
      <c r="AR29" s="376">
        <v>43382</v>
      </c>
      <c r="AS29" s="169" t="s">
        <v>3141</v>
      </c>
      <c r="AT29" s="169" t="s">
        <v>3142</v>
      </c>
      <c r="AU29" s="382"/>
      <c r="AV29" s="162"/>
      <c r="AW29" s="376" t="s">
        <v>1795</v>
      </c>
      <c r="AX29" s="162"/>
      <c r="AY29" s="129"/>
      <c r="AZ29" s="383" t="s">
        <v>4634</v>
      </c>
    </row>
    <row r="30" spans="1:52" s="3" customFormat="1" ht="36.75" customHeight="1">
      <c r="A30" s="374">
        <v>28</v>
      </c>
      <c r="B30" s="155" t="s">
        <v>1342</v>
      </c>
      <c r="C30" s="156" t="s">
        <v>1343</v>
      </c>
      <c r="D30" s="156"/>
      <c r="E30" s="206" t="s">
        <v>1451</v>
      </c>
      <c r="F30" s="157" t="s">
        <v>308</v>
      </c>
      <c r="G30" s="162" t="s">
        <v>1966</v>
      </c>
      <c r="H30" s="376">
        <v>43418</v>
      </c>
      <c r="I30" s="385" t="e">
        <v>#N/A</v>
      </c>
      <c r="J30" s="206"/>
      <c r="K30" s="207"/>
      <c r="L30" s="207" t="e">
        <v>#N/A</v>
      </c>
      <c r="M30" s="156"/>
      <c r="N30" s="156"/>
      <c r="O30" s="156" t="s">
        <v>4635</v>
      </c>
      <c r="P30" s="156"/>
      <c r="Q30" s="377" t="s">
        <v>4426</v>
      </c>
      <c r="R30" s="156" t="s">
        <v>4596</v>
      </c>
      <c r="S30" s="156" t="s">
        <v>4689</v>
      </c>
      <c r="T30" s="156" t="e">
        <v>#N/A</v>
      </c>
      <c r="U30" s="162" t="s">
        <v>1488</v>
      </c>
      <c r="V30" s="378"/>
      <c r="W30" s="162"/>
      <c r="X30" s="156"/>
      <c r="Y30" s="156" t="e">
        <v>#N/A</v>
      </c>
      <c r="Z30" s="156"/>
      <c r="AA30" s="376" t="s">
        <v>4</v>
      </c>
      <c r="AB30" s="379" t="s">
        <v>1792</v>
      </c>
      <c r="AC30" s="156" t="s">
        <v>4662</v>
      </c>
      <c r="AD30" s="380" t="s">
        <v>1799</v>
      </c>
      <c r="AE30" s="380"/>
      <c r="AF30" s="393" t="s">
        <v>45</v>
      </c>
      <c r="AG30" s="162" t="s">
        <v>1714</v>
      </c>
      <c r="AH30" s="381"/>
      <c r="AI30" s="162" t="s">
        <v>1714</v>
      </c>
      <c r="AJ30" s="162" t="s">
        <v>1488</v>
      </c>
      <c r="AK30" s="381"/>
      <c r="AL30" s="162" t="s">
        <v>1627</v>
      </c>
      <c r="AM30" s="159"/>
      <c r="AN30" s="381"/>
      <c r="AO30" s="393" t="s">
        <v>1964</v>
      </c>
      <c r="AP30" s="394"/>
      <c r="AQ30" s="159" t="s">
        <v>1794</v>
      </c>
      <c r="AR30" s="376">
        <v>43418</v>
      </c>
      <c r="AS30" s="169" t="s">
        <v>2677</v>
      </c>
      <c r="AT30" s="169" t="s">
        <v>2016</v>
      </c>
      <c r="AU30" s="382"/>
      <c r="AV30" s="162"/>
      <c r="AW30" s="376" t="s">
        <v>1838</v>
      </c>
      <c r="AX30" s="159"/>
      <c r="AY30" s="129"/>
      <c r="AZ30" s="383" t="s">
        <v>4635</v>
      </c>
    </row>
    <row r="31" spans="1:52" s="3" customFormat="1" ht="36.75" customHeight="1">
      <c r="A31" s="374">
        <v>29</v>
      </c>
      <c r="B31" s="162" t="s">
        <v>1612</v>
      </c>
      <c r="C31" s="156" t="s">
        <v>310</v>
      </c>
      <c r="D31" s="156" t="s">
        <v>4804</v>
      </c>
      <c r="E31" s="206">
        <v>43265</v>
      </c>
      <c r="F31" s="169" t="s">
        <v>38</v>
      </c>
      <c r="G31" s="162" t="s">
        <v>2210</v>
      </c>
      <c r="H31" s="376">
        <v>43458</v>
      </c>
      <c r="I31" s="385" t="e">
        <v>#N/A</v>
      </c>
      <c r="J31" s="206"/>
      <c r="K31" s="207"/>
      <c r="L31" s="207" t="e">
        <v>#N/A</v>
      </c>
      <c r="M31" s="156"/>
      <c r="N31" s="156"/>
      <c r="O31" s="156" t="s">
        <v>4740</v>
      </c>
      <c r="P31" s="156"/>
      <c r="Q31" s="377" t="s">
        <v>4426</v>
      </c>
      <c r="R31" s="156" t="s">
        <v>4596</v>
      </c>
      <c r="S31" s="156" t="s">
        <v>4689</v>
      </c>
      <c r="T31" s="156" t="e">
        <v>#N/A</v>
      </c>
      <c r="U31" s="162" t="s">
        <v>1815</v>
      </c>
      <c r="V31" s="378"/>
      <c r="W31" s="162"/>
      <c r="X31" s="156"/>
      <c r="Y31" s="156" t="e">
        <v>#N/A</v>
      </c>
      <c r="Z31" s="156"/>
      <c r="AA31" s="376" t="s">
        <v>4</v>
      </c>
      <c r="AB31" s="379" t="s">
        <v>1792</v>
      </c>
      <c r="AC31" s="156" t="s">
        <v>4662</v>
      </c>
      <c r="AD31" s="380" t="s">
        <v>3776</v>
      </c>
      <c r="AE31" s="380"/>
      <c r="AF31" s="162" t="s">
        <v>3769</v>
      </c>
      <c r="AG31" s="377" t="s">
        <v>1717</v>
      </c>
      <c r="AH31" s="381"/>
      <c r="AI31" s="377" t="s">
        <v>1717</v>
      </c>
      <c r="AJ31" s="162" t="s">
        <v>1815</v>
      </c>
      <c r="AK31" s="381"/>
      <c r="AL31" s="162" t="s">
        <v>1624</v>
      </c>
      <c r="AM31" s="382"/>
      <c r="AN31" s="381"/>
      <c r="AO31" s="162" t="s">
        <v>3771</v>
      </c>
      <c r="AP31" s="376" t="s">
        <v>2226</v>
      </c>
      <c r="AQ31" s="392" t="s">
        <v>1809</v>
      </c>
      <c r="AR31" s="376">
        <v>43458</v>
      </c>
      <c r="AS31" s="169" t="s">
        <v>3777</v>
      </c>
      <c r="AT31" s="169" t="s">
        <v>3778</v>
      </c>
      <c r="AU31" s="382"/>
      <c r="AV31" s="162"/>
      <c r="AW31" s="376" t="s">
        <v>1810</v>
      </c>
      <c r="AX31" s="162"/>
      <c r="AY31" s="129"/>
      <c r="AZ31" s="383" t="s">
        <v>4637</v>
      </c>
    </row>
    <row r="32" spans="1:52" s="3" customFormat="1" ht="36.75" customHeight="1">
      <c r="A32" s="374">
        <v>30</v>
      </c>
      <c r="B32" s="162" t="s">
        <v>1613</v>
      </c>
      <c r="C32" s="156" t="s">
        <v>310</v>
      </c>
      <c r="D32" s="156" t="s">
        <v>4804</v>
      </c>
      <c r="E32" s="206">
        <v>43265</v>
      </c>
      <c r="F32" s="169" t="s">
        <v>38</v>
      </c>
      <c r="G32" s="162" t="s">
        <v>2210</v>
      </c>
      <c r="H32" s="376">
        <v>43458</v>
      </c>
      <c r="I32" s="385" t="e">
        <v>#N/A</v>
      </c>
      <c r="J32" s="206"/>
      <c r="K32" s="207"/>
      <c r="L32" s="207" t="e">
        <v>#N/A</v>
      </c>
      <c r="M32" s="156"/>
      <c r="N32" s="156"/>
      <c r="O32" s="156" t="s">
        <v>4740</v>
      </c>
      <c r="P32" s="156"/>
      <c r="Q32" s="377" t="s">
        <v>4426</v>
      </c>
      <c r="R32" s="156" t="s">
        <v>4596</v>
      </c>
      <c r="S32" s="156" t="s">
        <v>4689</v>
      </c>
      <c r="T32" s="156" t="e">
        <v>#N/A</v>
      </c>
      <c r="U32" s="162" t="s">
        <v>1815</v>
      </c>
      <c r="V32" s="378"/>
      <c r="W32" s="162"/>
      <c r="X32" s="156"/>
      <c r="Y32" s="156" t="e">
        <v>#N/A</v>
      </c>
      <c r="Z32" s="156"/>
      <c r="AA32" s="376" t="s">
        <v>4</v>
      </c>
      <c r="AB32" s="379" t="s">
        <v>1792</v>
      </c>
      <c r="AC32" s="156" t="s">
        <v>4662</v>
      </c>
      <c r="AD32" s="380" t="s">
        <v>3770</v>
      </c>
      <c r="AE32" s="380"/>
      <c r="AF32" s="162" t="s">
        <v>3769</v>
      </c>
      <c r="AG32" s="377" t="s">
        <v>1717</v>
      </c>
      <c r="AH32" s="381"/>
      <c r="AI32" s="377" t="s">
        <v>1717</v>
      </c>
      <c r="AJ32" s="162" t="s">
        <v>1815</v>
      </c>
      <c r="AK32" s="381"/>
      <c r="AL32" s="162" t="s">
        <v>1624</v>
      </c>
      <c r="AM32" s="382"/>
      <c r="AN32" s="381"/>
      <c r="AO32" s="162" t="s">
        <v>3771</v>
      </c>
      <c r="AP32" s="376" t="s">
        <v>2226</v>
      </c>
      <c r="AQ32" s="392" t="s">
        <v>1809</v>
      </c>
      <c r="AR32" s="376">
        <v>43458</v>
      </c>
      <c r="AS32" s="169" t="s">
        <v>3772</v>
      </c>
      <c r="AT32" s="169" t="s">
        <v>3773</v>
      </c>
      <c r="AU32" s="382"/>
      <c r="AV32" s="162"/>
      <c r="AW32" s="376" t="s">
        <v>1810</v>
      </c>
      <c r="AX32" s="162"/>
      <c r="AY32" s="129"/>
      <c r="AZ32" s="383" t="s">
        <v>4637</v>
      </c>
    </row>
    <row r="33" spans="1:52" s="3" customFormat="1" ht="36.75" customHeight="1">
      <c r="A33" s="374">
        <v>31</v>
      </c>
      <c r="B33" s="162" t="s">
        <v>1614</v>
      </c>
      <c r="C33" s="156" t="s">
        <v>310</v>
      </c>
      <c r="D33" s="156" t="s">
        <v>4804</v>
      </c>
      <c r="E33" s="206">
        <v>43265</v>
      </c>
      <c r="F33" s="169" t="s">
        <v>38</v>
      </c>
      <c r="G33" s="162" t="s">
        <v>2210</v>
      </c>
      <c r="H33" s="376">
        <v>43458</v>
      </c>
      <c r="I33" s="385" t="e">
        <v>#N/A</v>
      </c>
      <c r="J33" s="206"/>
      <c r="K33" s="207"/>
      <c r="L33" s="207" t="e">
        <v>#N/A</v>
      </c>
      <c r="M33" s="156"/>
      <c r="N33" s="156"/>
      <c r="O33" s="156" t="s">
        <v>4740</v>
      </c>
      <c r="P33" s="156"/>
      <c r="Q33" s="377" t="s">
        <v>4426</v>
      </c>
      <c r="R33" s="156" t="s">
        <v>4596</v>
      </c>
      <c r="S33" s="156" t="s">
        <v>4689</v>
      </c>
      <c r="T33" s="156" t="e">
        <v>#N/A</v>
      </c>
      <c r="U33" s="162" t="s">
        <v>1815</v>
      </c>
      <c r="V33" s="378"/>
      <c r="W33" s="162"/>
      <c r="X33" s="156"/>
      <c r="Y33" s="156" t="e">
        <v>#N/A</v>
      </c>
      <c r="Z33" s="156"/>
      <c r="AA33" s="376" t="s">
        <v>4</v>
      </c>
      <c r="AB33" s="379" t="s">
        <v>1792</v>
      </c>
      <c r="AC33" s="156" t="s">
        <v>4662</v>
      </c>
      <c r="AD33" s="380" t="s">
        <v>3776</v>
      </c>
      <c r="AE33" s="380"/>
      <c r="AF33" s="162" t="s">
        <v>3769</v>
      </c>
      <c r="AG33" s="377" t="s">
        <v>1717</v>
      </c>
      <c r="AH33" s="381"/>
      <c r="AI33" s="377" t="s">
        <v>1717</v>
      </c>
      <c r="AJ33" s="162" t="s">
        <v>1815</v>
      </c>
      <c r="AK33" s="381"/>
      <c r="AL33" s="162" t="s">
        <v>1624</v>
      </c>
      <c r="AM33" s="382"/>
      <c r="AN33" s="381"/>
      <c r="AO33" s="162" t="s">
        <v>3771</v>
      </c>
      <c r="AP33" s="376" t="s">
        <v>2226</v>
      </c>
      <c r="AQ33" s="392" t="s">
        <v>1809</v>
      </c>
      <c r="AR33" s="376">
        <v>43458</v>
      </c>
      <c r="AS33" s="169" t="s">
        <v>3779</v>
      </c>
      <c r="AT33" s="169" t="s">
        <v>3780</v>
      </c>
      <c r="AU33" s="382"/>
      <c r="AV33" s="162"/>
      <c r="AW33" s="376" t="s">
        <v>1810</v>
      </c>
      <c r="AX33" s="162"/>
      <c r="AY33" s="129"/>
      <c r="AZ33" s="383" t="s">
        <v>4637</v>
      </c>
    </row>
    <row r="34" spans="1:52" s="3" customFormat="1" ht="36.75" customHeight="1">
      <c r="A34" s="374">
        <v>32</v>
      </c>
      <c r="B34" s="162" t="s">
        <v>1615</v>
      </c>
      <c r="C34" s="156" t="s">
        <v>310</v>
      </c>
      <c r="D34" s="156" t="s">
        <v>4804</v>
      </c>
      <c r="E34" s="206">
        <v>43265</v>
      </c>
      <c r="F34" s="169" t="s">
        <v>38</v>
      </c>
      <c r="G34" s="162" t="s">
        <v>2210</v>
      </c>
      <c r="H34" s="376">
        <v>43458</v>
      </c>
      <c r="I34" s="385" t="e">
        <v>#N/A</v>
      </c>
      <c r="J34" s="206"/>
      <c r="K34" s="207"/>
      <c r="L34" s="207" t="e">
        <v>#N/A</v>
      </c>
      <c r="M34" s="156"/>
      <c r="N34" s="156"/>
      <c r="O34" s="156" t="s">
        <v>4740</v>
      </c>
      <c r="P34" s="156"/>
      <c r="Q34" s="377" t="s">
        <v>4426</v>
      </c>
      <c r="R34" s="156" t="s">
        <v>4596</v>
      </c>
      <c r="S34" s="156" t="s">
        <v>4689</v>
      </c>
      <c r="T34" s="156" t="e">
        <v>#N/A</v>
      </c>
      <c r="U34" s="162" t="s">
        <v>1815</v>
      </c>
      <c r="V34" s="378"/>
      <c r="W34" s="162"/>
      <c r="X34" s="156"/>
      <c r="Y34" s="156" t="e">
        <v>#N/A</v>
      </c>
      <c r="Z34" s="156"/>
      <c r="AA34" s="376" t="s">
        <v>4</v>
      </c>
      <c r="AB34" s="379" t="s">
        <v>1792</v>
      </c>
      <c r="AC34" s="156" t="s">
        <v>4662</v>
      </c>
      <c r="AD34" s="380" t="s">
        <v>3770</v>
      </c>
      <c r="AE34" s="380"/>
      <c r="AF34" s="162" t="s">
        <v>3769</v>
      </c>
      <c r="AG34" s="377" t="s">
        <v>1717</v>
      </c>
      <c r="AH34" s="381"/>
      <c r="AI34" s="377" t="s">
        <v>1717</v>
      </c>
      <c r="AJ34" s="162" t="s">
        <v>1815</v>
      </c>
      <c r="AK34" s="381"/>
      <c r="AL34" s="162" t="s">
        <v>1624</v>
      </c>
      <c r="AM34" s="382"/>
      <c r="AN34" s="381"/>
      <c r="AO34" s="162" t="s">
        <v>3771</v>
      </c>
      <c r="AP34" s="376" t="s">
        <v>2226</v>
      </c>
      <c r="AQ34" s="392" t="s">
        <v>1809</v>
      </c>
      <c r="AR34" s="376">
        <v>43458</v>
      </c>
      <c r="AS34" s="169" t="s">
        <v>3774</v>
      </c>
      <c r="AT34" s="169" t="s">
        <v>3775</v>
      </c>
      <c r="AU34" s="382"/>
      <c r="AV34" s="162"/>
      <c r="AW34" s="376" t="s">
        <v>1810</v>
      </c>
      <c r="AX34" s="162"/>
      <c r="AY34" s="129"/>
      <c r="AZ34" s="383" t="s">
        <v>4637</v>
      </c>
    </row>
    <row r="35" spans="1:52" s="3" customFormat="1" ht="36.75" customHeight="1">
      <c r="A35" s="374">
        <v>33</v>
      </c>
      <c r="B35" s="395" t="s">
        <v>881</v>
      </c>
      <c r="C35" s="156">
        <v>8019171360</v>
      </c>
      <c r="D35" s="156"/>
      <c r="E35" s="206" t="s">
        <v>2287</v>
      </c>
      <c r="F35" s="159" t="s">
        <v>1628</v>
      </c>
      <c r="G35" s="162" t="s">
        <v>1793</v>
      </c>
      <c r="H35" s="376">
        <v>43460</v>
      </c>
      <c r="I35" s="385" t="e">
        <v>#N/A</v>
      </c>
      <c r="J35" s="206"/>
      <c r="K35" s="207"/>
      <c r="L35" s="207" t="e">
        <v>#N/A</v>
      </c>
      <c r="M35" s="156"/>
      <c r="N35" s="156"/>
      <c r="O35" s="156" t="s">
        <v>4740</v>
      </c>
      <c r="P35" s="156"/>
      <c r="Q35" s="377" t="s">
        <v>4426</v>
      </c>
      <c r="R35" s="156" t="s">
        <v>4596</v>
      </c>
      <c r="S35" s="156" t="s">
        <v>4689</v>
      </c>
      <c r="T35" s="156" t="e">
        <v>#N/A</v>
      </c>
      <c r="U35" s="159" t="s">
        <v>1815</v>
      </c>
      <c r="V35" s="378"/>
      <c r="W35" s="162"/>
      <c r="X35" s="156"/>
      <c r="Y35" s="156" t="e">
        <v>#N/A</v>
      </c>
      <c r="Z35" s="156"/>
      <c r="AA35" s="376" t="s">
        <v>4</v>
      </c>
      <c r="AB35" s="379" t="s">
        <v>1792</v>
      </c>
      <c r="AC35" s="156" t="s">
        <v>4662</v>
      </c>
      <c r="AD35" s="380" t="s">
        <v>1799</v>
      </c>
      <c r="AE35" s="380"/>
      <c r="AF35" s="396" t="s">
        <v>90</v>
      </c>
      <c r="AG35" s="377" t="s">
        <v>1717</v>
      </c>
      <c r="AH35" s="381"/>
      <c r="AI35" s="377" t="s">
        <v>1717</v>
      </c>
      <c r="AJ35" s="159" t="s">
        <v>1815</v>
      </c>
      <c r="AK35" s="381"/>
      <c r="AL35" s="162" t="s">
        <v>1629</v>
      </c>
      <c r="AM35" s="382"/>
      <c r="AN35" s="381"/>
      <c r="AO35" s="397" t="s">
        <v>362</v>
      </c>
      <c r="AP35" s="398"/>
      <c r="AQ35" s="382" t="s">
        <v>1809</v>
      </c>
      <c r="AR35" s="376">
        <v>43460</v>
      </c>
      <c r="AS35" s="169" t="s">
        <v>2505</v>
      </c>
      <c r="AT35" s="169" t="s">
        <v>2016</v>
      </c>
      <c r="AU35" s="382"/>
      <c r="AV35" s="162"/>
      <c r="AW35" s="376" t="s">
        <v>1810</v>
      </c>
      <c r="AX35" s="159"/>
      <c r="AY35" s="129"/>
      <c r="AZ35" s="383" t="s">
        <v>4637</v>
      </c>
    </row>
    <row r="36" spans="1:52" s="3" customFormat="1" ht="36.75" customHeight="1">
      <c r="A36" s="374">
        <v>34</v>
      </c>
      <c r="B36" s="395" t="s">
        <v>381</v>
      </c>
      <c r="C36" s="156">
        <v>6166685660</v>
      </c>
      <c r="D36" s="156"/>
      <c r="E36" s="206">
        <v>43410</v>
      </c>
      <c r="F36" s="159" t="s">
        <v>1628</v>
      </c>
      <c r="G36" s="162" t="s">
        <v>1793</v>
      </c>
      <c r="H36" s="376">
        <v>43461</v>
      </c>
      <c r="I36" s="385" t="e">
        <v>#N/A</v>
      </c>
      <c r="J36" s="206"/>
      <c r="K36" s="207"/>
      <c r="L36" s="207" t="e">
        <v>#N/A</v>
      </c>
      <c r="M36" s="156"/>
      <c r="N36" s="156"/>
      <c r="O36" s="156" t="s">
        <v>4740</v>
      </c>
      <c r="P36" s="156"/>
      <c r="Q36" s="377" t="s">
        <v>4426</v>
      </c>
      <c r="R36" s="156" t="s">
        <v>4596</v>
      </c>
      <c r="S36" s="156" t="s">
        <v>4689</v>
      </c>
      <c r="T36" s="156" t="e">
        <v>#N/A</v>
      </c>
      <c r="U36" s="159" t="s">
        <v>1815</v>
      </c>
      <c r="V36" s="378"/>
      <c r="W36" s="162"/>
      <c r="X36" s="156"/>
      <c r="Y36" s="156" t="e">
        <v>#N/A</v>
      </c>
      <c r="Z36" s="156"/>
      <c r="AA36" s="376" t="s">
        <v>4</v>
      </c>
      <c r="AB36" s="379" t="s">
        <v>1792</v>
      </c>
      <c r="AC36" s="156" t="s">
        <v>4662</v>
      </c>
      <c r="AD36" s="380" t="s">
        <v>1799</v>
      </c>
      <c r="AE36" s="380"/>
      <c r="AF36" s="396" t="s">
        <v>90</v>
      </c>
      <c r="AG36" s="377" t="s">
        <v>1717</v>
      </c>
      <c r="AH36" s="381"/>
      <c r="AI36" s="377" t="s">
        <v>1717</v>
      </c>
      <c r="AJ36" s="159" t="s">
        <v>1815</v>
      </c>
      <c r="AK36" s="381"/>
      <c r="AL36" s="162" t="s">
        <v>1629</v>
      </c>
      <c r="AM36" s="382"/>
      <c r="AN36" s="381"/>
      <c r="AO36" s="397" t="s">
        <v>377</v>
      </c>
      <c r="AP36" s="398"/>
      <c r="AQ36" s="382" t="s">
        <v>1809</v>
      </c>
      <c r="AR36" s="376">
        <v>43461</v>
      </c>
      <c r="AS36" s="169" t="s">
        <v>2419</v>
      </c>
      <c r="AT36" s="169" t="s">
        <v>2420</v>
      </c>
      <c r="AU36" s="382"/>
      <c r="AV36" s="162"/>
      <c r="AW36" s="376" t="s">
        <v>1810</v>
      </c>
      <c r="AX36" s="159"/>
      <c r="AY36" s="129"/>
      <c r="AZ36" s="383" t="s">
        <v>4637</v>
      </c>
    </row>
    <row r="37" spans="1:52" s="3" customFormat="1" ht="36.75" customHeight="1">
      <c r="A37" s="374">
        <v>35</v>
      </c>
      <c r="B37" s="395" t="s">
        <v>883</v>
      </c>
      <c r="C37" s="156">
        <v>8019171360</v>
      </c>
      <c r="D37" s="156"/>
      <c r="E37" s="206" t="s">
        <v>2287</v>
      </c>
      <c r="F37" s="159" t="s">
        <v>1628</v>
      </c>
      <c r="G37" s="162" t="s">
        <v>1793</v>
      </c>
      <c r="H37" s="376">
        <v>43462</v>
      </c>
      <c r="I37" s="385" t="e">
        <v>#N/A</v>
      </c>
      <c r="J37" s="206"/>
      <c r="K37" s="207"/>
      <c r="L37" s="207" t="e">
        <v>#N/A</v>
      </c>
      <c r="M37" s="156"/>
      <c r="N37" s="156"/>
      <c r="O37" s="156" t="s">
        <v>4740</v>
      </c>
      <c r="P37" s="156"/>
      <c r="Q37" s="377" t="s">
        <v>4426</v>
      </c>
      <c r="R37" s="156" t="s">
        <v>4596</v>
      </c>
      <c r="S37" s="156" t="s">
        <v>4689</v>
      </c>
      <c r="T37" s="156" t="e">
        <v>#N/A</v>
      </c>
      <c r="U37" s="159" t="s">
        <v>1815</v>
      </c>
      <c r="V37" s="378"/>
      <c r="W37" s="162"/>
      <c r="X37" s="156"/>
      <c r="Y37" s="156" t="e">
        <v>#N/A</v>
      </c>
      <c r="Z37" s="156"/>
      <c r="AA37" s="376" t="s">
        <v>4</v>
      </c>
      <c r="AB37" s="379" t="s">
        <v>1792</v>
      </c>
      <c r="AC37" s="156" t="s">
        <v>4662</v>
      </c>
      <c r="AD37" s="380" t="s">
        <v>1799</v>
      </c>
      <c r="AE37" s="380"/>
      <c r="AF37" s="396" t="s">
        <v>90</v>
      </c>
      <c r="AG37" s="377" t="s">
        <v>1717</v>
      </c>
      <c r="AH37" s="381"/>
      <c r="AI37" s="377" t="s">
        <v>1717</v>
      </c>
      <c r="AJ37" s="159" t="s">
        <v>1815</v>
      </c>
      <c r="AK37" s="381"/>
      <c r="AL37" s="162" t="s">
        <v>1629</v>
      </c>
      <c r="AM37" s="382"/>
      <c r="AN37" s="381"/>
      <c r="AO37" s="397" t="s">
        <v>362</v>
      </c>
      <c r="AP37" s="398"/>
      <c r="AQ37" s="382" t="s">
        <v>1809</v>
      </c>
      <c r="AR37" s="376">
        <v>43462</v>
      </c>
      <c r="AS37" s="169" t="s">
        <v>2509</v>
      </c>
      <c r="AT37" s="169" t="s">
        <v>2016</v>
      </c>
      <c r="AU37" s="382"/>
      <c r="AV37" s="162"/>
      <c r="AW37" s="376" t="s">
        <v>1810</v>
      </c>
      <c r="AX37" s="159"/>
      <c r="AY37" s="129"/>
      <c r="AZ37" s="383" t="s">
        <v>4637</v>
      </c>
    </row>
    <row r="38" spans="1:52" s="3" customFormat="1" ht="36.75" customHeight="1">
      <c r="A38" s="374">
        <v>36</v>
      </c>
      <c r="B38" s="399" t="s">
        <v>895</v>
      </c>
      <c r="C38" s="156" t="s">
        <v>896</v>
      </c>
      <c r="D38" s="156"/>
      <c r="E38" s="206" t="s">
        <v>2337</v>
      </c>
      <c r="F38" s="159" t="s">
        <v>1628</v>
      </c>
      <c r="G38" s="162" t="s">
        <v>1793</v>
      </c>
      <c r="H38" s="376">
        <v>43462</v>
      </c>
      <c r="I38" s="385" t="e">
        <v>#N/A</v>
      </c>
      <c r="J38" s="206"/>
      <c r="K38" s="207"/>
      <c r="L38" s="207" t="e">
        <v>#N/A</v>
      </c>
      <c r="M38" s="156"/>
      <c r="N38" s="156"/>
      <c r="O38" s="156" t="s">
        <v>4740</v>
      </c>
      <c r="P38" s="156"/>
      <c r="Q38" s="377" t="s">
        <v>4426</v>
      </c>
      <c r="R38" s="156" t="s">
        <v>4596</v>
      </c>
      <c r="S38" s="156" t="s">
        <v>4689</v>
      </c>
      <c r="T38" s="156" t="e">
        <v>#N/A</v>
      </c>
      <c r="U38" s="162" t="s">
        <v>1428</v>
      </c>
      <c r="V38" s="378"/>
      <c r="W38" s="162"/>
      <c r="X38" s="156"/>
      <c r="Y38" s="156" t="e">
        <v>#N/A</v>
      </c>
      <c r="Z38" s="156"/>
      <c r="AA38" s="376" t="s">
        <v>4</v>
      </c>
      <c r="AB38" s="379" t="s">
        <v>1792</v>
      </c>
      <c r="AC38" s="156" t="s">
        <v>4662</v>
      </c>
      <c r="AD38" s="380" t="s">
        <v>1799</v>
      </c>
      <c r="AE38" s="380"/>
      <c r="AF38" s="400" t="s">
        <v>90</v>
      </c>
      <c r="AG38" s="377" t="s">
        <v>1717</v>
      </c>
      <c r="AH38" s="381"/>
      <c r="AI38" s="377" t="s">
        <v>1717</v>
      </c>
      <c r="AJ38" s="162" t="s">
        <v>1428</v>
      </c>
      <c r="AK38" s="381"/>
      <c r="AL38" s="162" t="s">
        <v>1629</v>
      </c>
      <c r="AM38" s="162"/>
      <c r="AN38" s="381"/>
      <c r="AO38" s="401" t="s">
        <v>894</v>
      </c>
      <c r="AP38" s="402"/>
      <c r="AQ38" s="392" t="s">
        <v>1809</v>
      </c>
      <c r="AR38" s="376">
        <v>43462</v>
      </c>
      <c r="AS38" s="169" t="s">
        <v>2300</v>
      </c>
      <c r="AT38" s="169" t="s">
        <v>2016</v>
      </c>
      <c r="AU38" s="382"/>
      <c r="AV38" s="162"/>
      <c r="AW38" s="376" t="s">
        <v>1810</v>
      </c>
      <c r="AX38" s="162"/>
      <c r="AY38" s="129"/>
      <c r="AZ38" s="383" t="s">
        <v>4637</v>
      </c>
    </row>
    <row r="39" spans="1:52" s="3" customFormat="1" ht="36.75" customHeight="1">
      <c r="A39" s="374">
        <v>37</v>
      </c>
      <c r="B39" s="395" t="s">
        <v>902</v>
      </c>
      <c r="C39" s="156">
        <v>6166685660</v>
      </c>
      <c r="D39" s="156"/>
      <c r="E39" s="206">
        <v>43410</v>
      </c>
      <c r="F39" s="159" t="s">
        <v>1628</v>
      </c>
      <c r="G39" s="162" t="s">
        <v>1793</v>
      </c>
      <c r="H39" s="376">
        <v>43467</v>
      </c>
      <c r="I39" s="385" t="e">
        <v>#N/A</v>
      </c>
      <c r="J39" s="206"/>
      <c r="K39" s="207"/>
      <c r="L39" s="207" t="e">
        <v>#N/A</v>
      </c>
      <c r="M39" s="156"/>
      <c r="N39" s="156"/>
      <c r="O39" s="156" t="s">
        <v>4740</v>
      </c>
      <c r="P39" s="156"/>
      <c r="Q39" s="377" t="s">
        <v>4426</v>
      </c>
      <c r="R39" s="156" t="s">
        <v>4596</v>
      </c>
      <c r="S39" s="156" t="s">
        <v>4689</v>
      </c>
      <c r="T39" s="156" t="e">
        <v>#N/A</v>
      </c>
      <c r="U39" s="159" t="s">
        <v>1815</v>
      </c>
      <c r="V39" s="378"/>
      <c r="W39" s="162"/>
      <c r="X39" s="156"/>
      <c r="Y39" s="156" t="e">
        <v>#N/A</v>
      </c>
      <c r="Z39" s="156"/>
      <c r="AA39" s="376" t="s">
        <v>4</v>
      </c>
      <c r="AB39" s="379" t="s">
        <v>1792</v>
      </c>
      <c r="AC39" s="156" t="s">
        <v>4662</v>
      </c>
      <c r="AD39" s="380" t="s">
        <v>1799</v>
      </c>
      <c r="AE39" s="380"/>
      <c r="AF39" s="396" t="s">
        <v>90</v>
      </c>
      <c r="AG39" s="377" t="s">
        <v>1717</v>
      </c>
      <c r="AH39" s="381"/>
      <c r="AI39" s="377" t="s">
        <v>1717</v>
      </c>
      <c r="AJ39" s="159" t="s">
        <v>1815</v>
      </c>
      <c r="AK39" s="381"/>
      <c r="AL39" s="162" t="s">
        <v>1629</v>
      </c>
      <c r="AM39" s="382"/>
      <c r="AN39" s="381"/>
      <c r="AO39" s="397" t="s">
        <v>377</v>
      </c>
      <c r="AP39" s="398"/>
      <c r="AQ39" s="382" t="s">
        <v>1809</v>
      </c>
      <c r="AR39" s="376">
        <v>43467</v>
      </c>
      <c r="AS39" s="169" t="s">
        <v>2421</v>
      </c>
      <c r="AT39" s="169" t="s">
        <v>2422</v>
      </c>
      <c r="AU39" s="382"/>
      <c r="AV39" s="162"/>
      <c r="AW39" s="376" t="s">
        <v>1810</v>
      </c>
      <c r="AX39" s="159"/>
      <c r="AY39" s="129"/>
      <c r="AZ39" s="383" t="s">
        <v>4637</v>
      </c>
    </row>
    <row r="40" spans="1:52" s="3" customFormat="1" ht="36.75" customHeight="1">
      <c r="A40" s="374">
        <v>38</v>
      </c>
      <c r="B40" s="395" t="s">
        <v>877</v>
      </c>
      <c r="C40" s="156">
        <v>8019171360</v>
      </c>
      <c r="D40" s="156"/>
      <c r="E40" s="206" t="s">
        <v>2287</v>
      </c>
      <c r="F40" s="159" t="s">
        <v>1628</v>
      </c>
      <c r="G40" s="162" t="s">
        <v>1793</v>
      </c>
      <c r="H40" s="376">
        <v>43467</v>
      </c>
      <c r="I40" s="385" t="e">
        <v>#N/A</v>
      </c>
      <c r="J40" s="206"/>
      <c r="K40" s="207"/>
      <c r="L40" s="207" t="e">
        <v>#N/A</v>
      </c>
      <c r="M40" s="156"/>
      <c r="N40" s="156"/>
      <c r="O40" s="156" t="s">
        <v>4740</v>
      </c>
      <c r="P40" s="156"/>
      <c r="Q40" s="377" t="s">
        <v>4426</v>
      </c>
      <c r="R40" s="156" t="s">
        <v>4596</v>
      </c>
      <c r="S40" s="156" t="s">
        <v>4689</v>
      </c>
      <c r="T40" s="156" t="e">
        <v>#N/A</v>
      </c>
      <c r="U40" s="159" t="s">
        <v>1815</v>
      </c>
      <c r="V40" s="378"/>
      <c r="W40" s="162"/>
      <c r="X40" s="156"/>
      <c r="Y40" s="156" t="e">
        <v>#N/A</v>
      </c>
      <c r="Z40" s="156"/>
      <c r="AA40" s="376" t="s">
        <v>4</v>
      </c>
      <c r="AB40" s="379" t="s">
        <v>1792</v>
      </c>
      <c r="AC40" s="156" t="s">
        <v>4662</v>
      </c>
      <c r="AD40" s="380" t="s">
        <v>1799</v>
      </c>
      <c r="AE40" s="380"/>
      <c r="AF40" s="396" t="s">
        <v>90</v>
      </c>
      <c r="AG40" s="377" t="s">
        <v>1717</v>
      </c>
      <c r="AH40" s="381"/>
      <c r="AI40" s="377" t="s">
        <v>1717</v>
      </c>
      <c r="AJ40" s="159" t="s">
        <v>1815</v>
      </c>
      <c r="AK40" s="381"/>
      <c r="AL40" s="162" t="s">
        <v>1629</v>
      </c>
      <c r="AM40" s="382"/>
      <c r="AN40" s="381"/>
      <c r="AO40" s="397" t="s">
        <v>362</v>
      </c>
      <c r="AP40" s="398"/>
      <c r="AQ40" s="382" t="s">
        <v>1809</v>
      </c>
      <c r="AR40" s="376">
        <v>43467</v>
      </c>
      <c r="AS40" s="169" t="s">
        <v>2501</v>
      </c>
      <c r="AT40" s="169" t="s">
        <v>2016</v>
      </c>
      <c r="AU40" s="382"/>
      <c r="AV40" s="162" t="s">
        <v>1819</v>
      </c>
      <c r="AW40" s="376" t="s">
        <v>1810</v>
      </c>
      <c r="AX40" s="159"/>
      <c r="AY40" s="129"/>
      <c r="AZ40" s="383" t="s">
        <v>4637</v>
      </c>
    </row>
    <row r="41" spans="1:52" s="3" customFormat="1" ht="36.75" customHeight="1">
      <c r="A41" s="374">
        <v>39</v>
      </c>
      <c r="B41" s="395" t="s">
        <v>875</v>
      </c>
      <c r="C41" s="156">
        <v>8019171360</v>
      </c>
      <c r="D41" s="156"/>
      <c r="E41" s="206" t="s">
        <v>2287</v>
      </c>
      <c r="F41" s="159" t="s">
        <v>1628</v>
      </c>
      <c r="G41" s="162" t="s">
        <v>1793</v>
      </c>
      <c r="H41" s="376">
        <v>43467</v>
      </c>
      <c r="I41" s="385" t="e">
        <v>#N/A</v>
      </c>
      <c r="J41" s="206"/>
      <c r="K41" s="207"/>
      <c r="L41" s="207" t="e">
        <v>#N/A</v>
      </c>
      <c r="M41" s="156"/>
      <c r="N41" s="156"/>
      <c r="O41" s="156" t="s">
        <v>4740</v>
      </c>
      <c r="P41" s="156"/>
      <c r="Q41" s="377" t="s">
        <v>4426</v>
      </c>
      <c r="R41" s="156" t="s">
        <v>4596</v>
      </c>
      <c r="S41" s="156" t="s">
        <v>4689</v>
      </c>
      <c r="T41" s="156" t="e">
        <v>#N/A</v>
      </c>
      <c r="U41" s="159" t="s">
        <v>1815</v>
      </c>
      <c r="V41" s="378"/>
      <c r="W41" s="162"/>
      <c r="X41" s="156"/>
      <c r="Y41" s="156" t="e">
        <v>#N/A</v>
      </c>
      <c r="Z41" s="156"/>
      <c r="AA41" s="376" t="s">
        <v>4</v>
      </c>
      <c r="AB41" s="379" t="s">
        <v>1792</v>
      </c>
      <c r="AC41" s="156" t="s">
        <v>4662</v>
      </c>
      <c r="AD41" s="380" t="s">
        <v>1799</v>
      </c>
      <c r="AE41" s="380"/>
      <c r="AF41" s="396" t="s">
        <v>90</v>
      </c>
      <c r="AG41" s="377" t="s">
        <v>1717</v>
      </c>
      <c r="AH41" s="381"/>
      <c r="AI41" s="377" t="s">
        <v>1717</v>
      </c>
      <c r="AJ41" s="159" t="s">
        <v>1815</v>
      </c>
      <c r="AK41" s="381"/>
      <c r="AL41" s="162" t="s">
        <v>1629</v>
      </c>
      <c r="AM41" s="382"/>
      <c r="AN41" s="381"/>
      <c r="AO41" s="397" t="s">
        <v>362</v>
      </c>
      <c r="AP41" s="398"/>
      <c r="AQ41" s="382" t="s">
        <v>1809</v>
      </c>
      <c r="AR41" s="376">
        <v>43467</v>
      </c>
      <c r="AS41" s="169" t="s">
        <v>2502</v>
      </c>
      <c r="AT41" s="169" t="s">
        <v>2503</v>
      </c>
      <c r="AU41" s="382"/>
      <c r="AV41" s="162"/>
      <c r="AW41" s="376" t="s">
        <v>1810</v>
      </c>
      <c r="AX41" s="159"/>
      <c r="AY41" s="129"/>
      <c r="AZ41" s="383" t="s">
        <v>4637</v>
      </c>
    </row>
    <row r="42" spans="1:52" s="3" customFormat="1" ht="36.75" customHeight="1">
      <c r="A42" s="374">
        <v>40</v>
      </c>
      <c r="B42" s="395" t="s">
        <v>878</v>
      </c>
      <c r="C42" s="156">
        <v>8019171360</v>
      </c>
      <c r="D42" s="156"/>
      <c r="E42" s="206" t="s">
        <v>2287</v>
      </c>
      <c r="F42" s="159" t="s">
        <v>1628</v>
      </c>
      <c r="G42" s="162" t="s">
        <v>1793</v>
      </c>
      <c r="H42" s="376">
        <v>43467</v>
      </c>
      <c r="I42" s="385" t="e">
        <v>#N/A</v>
      </c>
      <c r="J42" s="206"/>
      <c r="K42" s="207"/>
      <c r="L42" s="207" t="e">
        <v>#N/A</v>
      </c>
      <c r="M42" s="156"/>
      <c r="N42" s="156"/>
      <c r="O42" s="156" t="s">
        <v>4740</v>
      </c>
      <c r="P42" s="156"/>
      <c r="Q42" s="377" t="s">
        <v>4426</v>
      </c>
      <c r="R42" s="156" t="s">
        <v>4596</v>
      </c>
      <c r="S42" s="156" t="s">
        <v>4689</v>
      </c>
      <c r="T42" s="156" t="e">
        <v>#N/A</v>
      </c>
      <c r="U42" s="159" t="s">
        <v>1815</v>
      </c>
      <c r="V42" s="378"/>
      <c r="W42" s="162"/>
      <c r="X42" s="156"/>
      <c r="Y42" s="156" t="e">
        <v>#N/A</v>
      </c>
      <c r="Z42" s="156"/>
      <c r="AA42" s="376" t="s">
        <v>4</v>
      </c>
      <c r="AB42" s="379" t="s">
        <v>1792</v>
      </c>
      <c r="AC42" s="156" t="s">
        <v>4662</v>
      </c>
      <c r="AD42" s="380" t="s">
        <v>1799</v>
      </c>
      <c r="AE42" s="380"/>
      <c r="AF42" s="396" t="s">
        <v>90</v>
      </c>
      <c r="AG42" s="377" t="s">
        <v>1717</v>
      </c>
      <c r="AH42" s="381"/>
      <c r="AI42" s="377" t="s">
        <v>1717</v>
      </c>
      <c r="AJ42" s="159" t="s">
        <v>1815</v>
      </c>
      <c r="AK42" s="381"/>
      <c r="AL42" s="162" t="s">
        <v>1629</v>
      </c>
      <c r="AM42" s="382"/>
      <c r="AN42" s="381"/>
      <c r="AO42" s="397" t="s">
        <v>362</v>
      </c>
      <c r="AP42" s="398"/>
      <c r="AQ42" s="382" t="s">
        <v>1809</v>
      </c>
      <c r="AR42" s="376">
        <v>43467</v>
      </c>
      <c r="AS42" s="169" t="s">
        <v>2510</v>
      </c>
      <c r="AT42" s="169" t="s">
        <v>2016</v>
      </c>
      <c r="AU42" s="382"/>
      <c r="AV42" s="162"/>
      <c r="AW42" s="376" t="s">
        <v>1810</v>
      </c>
      <c r="AX42" s="159"/>
      <c r="AY42" s="129"/>
      <c r="AZ42" s="383" t="s">
        <v>4637</v>
      </c>
    </row>
    <row r="43" spans="1:52" s="3" customFormat="1" ht="36.75" customHeight="1">
      <c r="A43" s="374">
        <v>41</v>
      </c>
      <c r="B43" s="395" t="s">
        <v>880</v>
      </c>
      <c r="C43" s="156">
        <v>8019171360</v>
      </c>
      <c r="D43" s="156"/>
      <c r="E43" s="206" t="s">
        <v>2287</v>
      </c>
      <c r="F43" s="159" t="s">
        <v>1628</v>
      </c>
      <c r="G43" s="162" t="s">
        <v>1793</v>
      </c>
      <c r="H43" s="376">
        <v>43467</v>
      </c>
      <c r="I43" s="385" t="e">
        <v>#N/A</v>
      </c>
      <c r="J43" s="206"/>
      <c r="K43" s="207"/>
      <c r="L43" s="207" t="e">
        <v>#N/A</v>
      </c>
      <c r="M43" s="156"/>
      <c r="N43" s="156"/>
      <c r="O43" s="156" t="s">
        <v>4740</v>
      </c>
      <c r="P43" s="156"/>
      <c r="Q43" s="377" t="s">
        <v>4426</v>
      </c>
      <c r="R43" s="156" t="s">
        <v>4596</v>
      </c>
      <c r="S43" s="156" t="s">
        <v>4689</v>
      </c>
      <c r="T43" s="156" t="e">
        <v>#N/A</v>
      </c>
      <c r="U43" s="159" t="s">
        <v>1815</v>
      </c>
      <c r="V43" s="378"/>
      <c r="W43" s="162"/>
      <c r="X43" s="156"/>
      <c r="Y43" s="156" t="e">
        <v>#N/A</v>
      </c>
      <c r="Z43" s="156"/>
      <c r="AA43" s="376" t="s">
        <v>4</v>
      </c>
      <c r="AB43" s="379" t="s">
        <v>1792</v>
      </c>
      <c r="AC43" s="156" t="s">
        <v>4662</v>
      </c>
      <c r="AD43" s="380" t="s">
        <v>1799</v>
      </c>
      <c r="AE43" s="380"/>
      <c r="AF43" s="396" t="s">
        <v>90</v>
      </c>
      <c r="AG43" s="377" t="s">
        <v>1717</v>
      </c>
      <c r="AH43" s="381"/>
      <c r="AI43" s="377" t="s">
        <v>1717</v>
      </c>
      <c r="AJ43" s="159" t="s">
        <v>1815</v>
      </c>
      <c r="AK43" s="381"/>
      <c r="AL43" s="162" t="s">
        <v>1629</v>
      </c>
      <c r="AM43" s="382"/>
      <c r="AN43" s="381"/>
      <c r="AO43" s="397" t="s">
        <v>362</v>
      </c>
      <c r="AP43" s="398"/>
      <c r="AQ43" s="382" t="s">
        <v>1809</v>
      </c>
      <c r="AR43" s="376">
        <v>43467</v>
      </c>
      <c r="AS43" s="169" t="s">
        <v>2511</v>
      </c>
      <c r="AT43" s="169" t="s">
        <v>2512</v>
      </c>
      <c r="AU43" s="382"/>
      <c r="AV43" s="162"/>
      <c r="AW43" s="376" t="s">
        <v>1810</v>
      </c>
      <c r="AX43" s="159"/>
      <c r="AY43" s="129"/>
      <c r="AZ43" s="383" t="s">
        <v>4637</v>
      </c>
    </row>
    <row r="44" spans="1:52" s="3" customFormat="1" ht="36.75" customHeight="1">
      <c r="A44" s="374">
        <v>42</v>
      </c>
      <c r="B44" s="162" t="s">
        <v>243</v>
      </c>
      <c r="C44" s="156" t="s">
        <v>241</v>
      </c>
      <c r="D44" s="156"/>
      <c r="E44" s="206" t="s">
        <v>2941</v>
      </c>
      <c r="F44" s="391" t="s">
        <v>1852</v>
      </c>
      <c r="G44" s="162" t="s">
        <v>1622</v>
      </c>
      <c r="H44" s="376">
        <v>43467</v>
      </c>
      <c r="I44" s="385" t="e">
        <v>#N/A</v>
      </c>
      <c r="J44" s="206"/>
      <c r="K44" s="207" t="s">
        <v>1710</v>
      </c>
      <c r="L44" s="207" t="s">
        <v>4615</v>
      </c>
      <c r="M44" s="156"/>
      <c r="N44" s="156"/>
      <c r="O44" s="156" t="s">
        <v>4704</v>
      </c>
      <c r="P44" s="156"/>
      <c r="Q44" s="377" t="s">
        <v>4426</v>
      </c>
      <c r="R44" s="156" t="s">
        <v>4596</v>
      </c>
      <c r="S44" s="156" t="s">
        <v>4689</v>
      </c>
      <c r="T44" s="156" t="e">
        <v>#N/A</v>
      </c>
      <c r="U44" s="157" t="s">
        <v>1492</v>
      </c>
      <c r="V44" s="378"/>
      <c r="W44" s="162"/>
      <c r="X44" s="156"/>
      <c r="Y44" s="156" t="e">
        <v>#N/A</v>
      </c>
      <c r="Z44" s="156"/>
      <c r="AA44" s="376" t="s">
        <v>4</v>
      </c>
      <c r="AB44" s="379" t="s">
        <v>1792</v>
      </c>
      <c r="AC44" s="156" t="s">
        <v>4662</v>
      </c>
      <c r="AD44" s="380" t="s">
        <v>1799</v>
      </c>
      <c r="AE44" s="380"/>
      <c r="AF44" s="162" t="s">
        <v>1438</v>
      </c>
      <c r="AG44" s="377" t="s">
        <v>1717</v>
      </c>
      <c r="AH44" s="381"/>
      <c r="AI44" s="377" t="s">
        <v>1717</v>
      </c>
      <c r="AJ44" s="157" t="s">
        <v>1492</v>
      </c>
      <c r="AK44" s="381"/>
      <c r="AL44" s="162" t="s">
        <v>1624</v>
      </c>
      <c r="AM44" s="162"/>
      <c r="AN44" s="381"/>
      <c r="AO44" s="162" t="s">
        <v>3066</v>
      </c>
      <c r="AP44" s="376" t="s">
        <v>2941</v>
      </c>
      <c r="AQ44" s="392" t="s">
        <v>1809</v>
      </c>
      <c r="AR44" s="376">
        <v>43467</v>
      </c>
      <c r="AS44" s="169" t="s">
        <v>3067</v>
      </c>
      <c r="AT44" s="169" t="s">
        <v>3068</v>
      </c>
      <c r="AU44" s="382"/>
      <c r="AV44" s="162" t="s">
        <v>1819</v>
      </c>
      <c r="AW44" s="376" t="s">
        <v>1810</v>
      </c>
      <c r="AX44" s="162"/>
      <c r="AY44" s="129"/>
      <c r="AZ44" s="383" t="s">
        <v>4638</v>
      </c>
    </row>
    <row r="45" spans="1:52" s="3" customFormat="1" ht="36.75" customHeight="1">
      <c r="A45" s="374">
        <v>43</v>
      </c>
      <c r="B45" s="162" t="s">
        <v>246</v>
      </c>
      <c r="C45" s="156" t="s">
        <v>241</v>
      </c>
      <c r="D45" s="156"/>
      <c r="E45" s="206" t="s">
        <v>2941</v>
      </c>
      <c r="F45" s="391" t="s">
        <v>1852</v>
      </c>
      <c r="G45" s="162" t="s">
        <v>1622</v>
      </c>
      <c r="H45" s="376">
        <v>43467</v>
      </c>
      <c r="I45" s="385" t="e">
        <v>#N/A</v>
      </c>
      <c r="J45" s="206"/>
      <c r="K45" s="207" t="s">
        <v>1710</v>
      </c>
      <c r="L45" s="207" t="s">
        <v>4615</v>
      </c>
      <c r="M45" s="156"/>
      <c r="N45" s="156"/>
      <c r="O45" s="156" t="s">
        <v>4704</v>
      </c>
      <c r="P45" s="156"/>
      <c r="Q45" s="377" t="s">
        <v>4426</v>
      </c>
      <c r="R45" s="156" t="s">
        <v>4596</v>
      </c>
      <c r="S45" s="156" t="s">
        <v>4689</v>
      </c>
      <c r="T45" s="156" t="e">
        <v>#N/A</v>
      </c>
      <c r="U45" s="157" t="s">
        <v>1492</v>
      </c>
      <c r="V45" s="378"/>
      <c r="W45" s="162"/>
      <c r="X45" s="156"/>
      <c r="Y45" s="156" t="e">
        <v>#N/A</v>
      </c>
      <c r="Z45" s="156"/>
      <c r="AA45" s="376" t="s">
        <v>4</v>
      </c>
      <c r="AB45" s="379" t="s">
        <v>1792</v>
      </c>
      <c r="AC45" s="156" t="s">
        <v>4662</v>
      </c>
      <c r="AD45" s="380" t="s">
        <v>1799</v>
      </c>
      <c r="AE45" s="380"/>
      <c r="AF45" s="162" t="s">
        <v>1438</v>
      </c>
      <c r="AG45" s="377" t="s">
        <v>1717</v>
      </c>
      <c r="AH45" s="381"/>
      <c r="AI45" s="377" t="s">
        <v>1717</v>
      </c>
      <c r="AJ45" s="157" t="s">
        <v>1492</v>
      </c>
      <c r="AK45" s="381"/>
      <c r="AL45" s="162" t="s">
        <v>1624</v>
      </c>
      <c r="AM45" s="162"/>
      <c r="AN45" s="381"/>
      <c r="AO45" s="162" t="s">
        <v>3066</v>
      </c>
      <c r="AP45" s="376" t="s">
        <v>2941</v>
      </c>
      <c r="AQ45" s="392" t="s">
        <v>1809</v>
      </c>
      <c r="AR45" s="376">
        <v>43467</v>
      </c>
      <c r="AS45" s="169" t="s">
        <v>3069</v>
      </c>
      <c r="AT45" s="169" t="s">
        <v>3070</v>
      </c>
      <c r="AU45" s="382"/>
      <c r="AV45" s="162" t="s">
        <v>1819</v>
      </c>
      <c r="AW45" s="376" t="s">
        <v>1810</v>
      </c>
      <c r="AX45" s="162"/>
      <c r="AY45" s="129"/>
      <c r="AZ45" s="383" t="s">
        <v>4638</v>
      </c>
    </row>
    <row r="46" spans="1:52" s="3" customFormat="1" ht="36.75" customHeight="1">
      <c r="A46" s="374">
        <v>44</v>
      </c>
      <c r="B46" s="162" t="s">
        <v>242</v>
      </c>
      <c r="C46" s="156" t="s">
        <v>241</v>
      </c>
      <c r="D46" s="156"/>
      <c r="E46" s="206" t="s">
        <v>2941</v>
      </c>
      <c r="F46" s="391" t="s">
        <v>1852</v>
      </c>
      <c r="G46" s="162" t="s">
        <v>1622</v>
      </c>
      <c r="H46" s="376">
        <v>43467</v>
      </c>
      <c r="I46" s="385" t="e">
        <v>#N/A</v>
      </c>
      <c r="J46" s="206"/>
      <c r="K46" s="207" t="s">
        <v>1710</v>
      </c>
      <c r="L46" s="207" t="s">
        <v>4615</v>
      </c>
      <c r="M46" s="156"/>
      <c r="N46" s="156"/>
      <c r="O46" s="156" t="s">
        <v>4704</v>
      </c>
      <c r="P46" s="156"/>
      <c r="Q46" s="377" t="s">
        <v>4426</v>
      </c>
      <c r="R46" s="156" t="s">
        <v>4596</v>
      </c>
      <c r="S46" s="156" t="s">
        <v>4689</v>
      </c>
      <c r="T46" s="156" t="e">
        <v>#N/A</v>
      </c>
      <c r="U46" s="157" t="s">
        <v>1492</v>
      </c>
      <c r="V46" s="378"/>
      <c r="W46" s="162"/>
      <c r="X46" s="156"/>
      <c r="Y46" s="156" t="e">
        <v>#N/A</v>
      </c>
      <c r="Z46" s="156"/>
      <c r="AA46" s="376" t="s">
        <v>4</v>
      </c>
      <c r="AB46" s="379" t="s">
        <v>1792</v>
      </c>
      <c r="AC46" s="156" t="s">
        <v>4662</v>
      </c>
      <c r="AD46" s="380" t="s">
        <v>1799</v>
      </c>
      <c r="AE46" s="380"/>
      <c r="AF46" s="162" t="s">
        <v>1438</v>
      </c>
      <c r="AG46" s="377" t="s">
        <v>1717</v>
      </c>
      <c r="AH46" s="381"/>
      <c r="AI46" s="377" t="s">
        <v>1717</v>
      </c>
      <c r="AJ46" s="157" t="s">
        <v>1492</v>
      </c>
      <c r="AK46" s="381"/>
      <c r="AL46" s="162" t="s">
        <v>1624</v>
      </c>
      <c r="AM46" s="162"/>
      <c r="AN46" s="381"/>
      <c r="AO46" s="162" t="s">
        <v>3066</v>
      </c>
      <c r="AP46" s="376" t="s">
        <v>2941</v>
      </c>
      <c r="AQ46" s="392" t="s">
        <v>1809</v>
      </c>
      <c r="AR46" s="376">
        <v>43467</v>
      </c>
      <c r="AS46" s="169" t="s">
        <v>3071</v>
      </c>
      <c r="AT46" s="169" t="s">
        <v>3072</v>
      </c>
      <c r="AU46" s="382"/>
      <c r="AV46" s="162"/>
      <c r="AW46" s="376" t="s">
        <v>1810</v>
      </c>
      <c r="AX46" s="162"/>
      <c r="AY46" s="129"/>
      <c r="AZ46" s="383" t="s">
        <v>4638</v>
      </c>
    </row>
    <row r="47" spans="1:52" s="3" customFormat="1" ht="36.75" customHeight="1">
      <c r="A47" s="374">
        <v>45</v>
      </c>
      <c r="B47" s="162" t="s">
        <v>264</v>
      </c>
      <c r="C47" s="156" t="s">
        <v>265</v>
      </c>
      <c r="D47" s="156"/>
      <c r="E47" s="206">
        <v>43322</v>
      </c>
      <c r="F47" s="169" t="s">
        <v>38</v>
      </c>
      <c r="G47" s="162" t="s">
        <v>1622</v>
      </c>
      <c r="H47" s="376">
        <v>43467</v>
      </c>
      <c r="I47" s="385" t="e">
        <v>#N/A</v>
      </c>
      <c r="J47" s="206"/>
      <c r="K47" s="207"/>
      <c r="L47" s="207" t="e">
        <v>#N/A</v>
      </c>
      <c r="M47" s="156"/>
      <c r="N47" s="156"/>
      <c r="O47" s="156" t="s">
        <v>4740</v>
      </c>
      <c r="P47" s="156"/>
      <c r="Q47" s="377" t="s">
        <v>4426</v>
      </c>
      <c r="R47" s="156" t="s">
        <v>4596</v>
      </c>
      <c r="S47" s="156" t="s">
        <v>4689</v>
      </c>
      <c r="T47" s="156" t="e">
        <v>#N/A</v>
      </c>
      <c r="U47" s="162" t="s">
        <v>1428</v>
      </c>
      <c r="V47" s="378"/>
      <c r="W47" s="162"/>
      <c r="X47" s="156"/>
      <c r="Y47" s="156" t="e">
        <v>#N/A</v>
      </c>
      <c r="Z47" s="156"/>
      <c r="AA47" s="376" t="s">
        <v>4</v>
      </c>
      <c r="AB47" s="379" t="s">
        <v>1792</v>
      </c>
      <c r="AC47" s="156" t="s">
        <v>4662</v>
      </c>
      <c r="AD47" s="380" t="s">
        <v>1799</v>
      </c>
      <c r="AE47" s="380"/>
      <c r="AF47" s="162" t="s">
        <v>3794</v>
      </c>
      <c r="AG47" s="377" t="s">
        <v>1717</v>
      </c>
      <c r="AH47" s="381"/>
      <c r="AI47" s="377" t="s">
        <v>1717</v>
      </c>
      <c r="AJ47" s="162" t="s">
        <v>1428</v>
      </c>
      <c r="AK47" s="381"/>
      <c r="AL47" s="162" t="s">
        <v>1624</v>
      </c>
      <c r="AM47" s="162"/>
      <c r="AN47" s="381"/>
      <c r="AO47" s="162" t="s">
        <v>3791</v>
      </c>
      <c r="AP47" s="376" t="s">
        <v>3156</v>
      </c>
      <c r="AQ47" s="392" t="s">
        <v>1809</v>
      </c>
      <c r="AR47" s="376">
        <v>43467</v>
      </c>
      <c r="AS47" s="169" t="s">
        <v>3795</v>
      </c>
      <c r="AT47" s="169" t="s">
        <v>3796</v>
      </c>
      <c r="AU47" s="382"/>
      <c r="AV47" s="162"/>
      <c r="AW47" s="376" t="s">
        <v>1918</v>
      </c>
      <c r="AX47" s="162"/>
      <c r="AY47" s="129"/>
      <c r="AZ47" s="383" t="s">
        <v>4637</v>
      </c>
    </row>
    <row r="48" spans="1:52" s="3" customFormat="1" ht="36.75" customHeight="1">
      <c r="A48" s="374">
        <v>46</v>
      </c>
      <c r="B48" s="162" t="s">
        <v>267</v>
      </c>
      <c r="C48" s="156" t="s">
        <v>265</v>
      </c>
      <c r="D48" s="156"/>
      <c r="E48" s="206">
        <v>43322</v>
      </c>
      <c r="F48" s="169" t="s">
        <v>38</v>
      </c>
      <c r="G48" s="162" t="s">
        <v>1622</v>
      </c>
      <c r="H48" s="376">
        <v>43467</v>
      </c>
      <c r="I48" s="385" t="e">
        <v>#N/A</v>
      </c>
      <c r="J48" s="206"/>
      <c r="K48" s="207"/>
      <c r="L48" s="207" t="e">
        <v>#N/A</v>
      </c>
      <c r="M48" s="156"/>
      <c r="N48" s="156"/>
      <c r="O48" s="156" t="s">
        <v>4740</v>
      </c>
      <c r="P48" s="156"/>
      <c r="Q48" s="377" t="s">
        <v>4426</v>
      </c>
      <c r="R48" s="156" t="s">
        <v>4596</v>
      </c>
      <c r="S48" s="156" t="s">
        <v>4689</v>
      </c>
      <c r="T48" s="156" t="e">
        <v>#N/A</v>
      </c>
      <c r="U48" s="162" t="s">
        <v>1428</v>
      </c>
      <c r="V48" s="378"/>
      <c r="W48" s="162"/>
      <c r="X48" s="156"/>
      <c r="Y48" s="156" t="e">
        <v>#N/A</v>
      </c>
      <c r="Z48" s="156"/>
      <c r="AA48" s="376" t="s">
        <v>4</v>
      </c>
      <c r="AB48" s="379" t="s">
        <v>1792</v>
      </c>
      <c r="AC48" s="156" t="s">
        <v>4662</v>
      </c>
      <c r="AD48" s="380" t="s">
        <v>1799</v>
      </c>
      <c r="AE48" s="380"/>
      <c r="AF48" s="162" t="s">
        <v>3790</v>
      </c>
      <c r="AG48" s="377" t="s">
        <v>1717</v>
      </c>
      <c r="AH48" s="381"/>
      <c r="AI48" s="377" t="s">
        <v>1717</v>
      </c>
      <c r="AJ48" s="162" t="s">
        <v>1428</v>
      </c>
      <c r="AK48" s="381"/>
      <c r="AL48" s="162" t="s">
        <v>1624</v>
      </c>
      <c r="AM48" s="162"/>
      <c r="AN48" s="381"/>
      <c r="AO48" s="162" t="s">
        <v>3791</v>
      </c>
      <c r="AP48" s="376" t="s">
        <v>3156</v>
      </c>
      <c r="AQ48" s="392" t="s">
        <v>1809</v>
      </c>
      <c r="AR48" s="376">
        <v>43467</v>
      </c>
      <c r="AS48" s="169" t="s">
        <v>3792</v>
      </c>
      <c r="AT48" s="169" t="s">
        <v>3793</v>
      </c>
      <c r="AU48" s="382"/>
      <c r="AV48" s="162"/>
      <c r="AW48" s="376" t="s">
        <v>1918</v>
      </c>
      <c r="AX48" s="162"/>
      <c r="AY48" s="129"/>
      <c r="AZ48" s="383" t="s">
        <v>4637</v>
      </c>
    </row>
    <row r="49" spans="1:52" s="3" customFormat="1" ht="36.75" customHeight="1">
      <c r="A49" s="374">
        <v>47</v>
      </c>
      <c r="B49" s="162" t="s">
        <v>244</v>
      </c>
      <c r="C49" s="156" t="s">
        <v>241</v>
      </c>
      <c r="D49" s="156"/>
      <c r="E49" s="206" t="s">
        <v>2941</v>
      </c>
      <c r="F49" s="391" t="s">
        <v>1852</v>
      </c>
      <c r="G49" s="162" t="s">
        <v>1622</v>
      </c>
      <c r="H49" s="376">
        <v>43468</v>
      </c>
      <c r="I49" s="385" t="e">
        <v>#N/A</v>
      </c>
      <c r="J49" s="206"/>
      <c r="K49" s="207" t="s">
        <v>1710</v>
      </c>
      <c r="L49" s="207" t="s">
        <v>4615</v>
      </c>
      <c r="M49" s="156"/>
      <c r="N49" s="156"/>
      <c r="O49" s="156" t="s">
        <v>4704</v>
      </c>
      <c r="P49" s="156"/>
      <c r="Q49" s="377" t="s">
        <v>4426</v>
      </c>
      <c r="R49" s="156" t="s">
        <v>4596</v>
      </c>
      <c r="S49" s="156" t="s">
        <v>4689</v>
      </c>
      <c r="T49" s="156" t="e">
        <v>#N/A</v>
      </c>
      <c r="U49" s="157" t="s">
        <v>1492</v>
      </c>
      <c r="V49" s="378"/>
      <c r="W49" s="162"/>
      <c r="X49" s="156"/>
      <c r="Y49" s="156" t="e">
        <v>#N/A</v>
      </c>
      <c r="Z49" s="156"/>
      <c r="AA49" s="376" t="s">
        <v>4</v>
      </c>
      <c r="AB49" s="379" t="s">
        <v>1792</v>
      </c>
      <c r="AC49" s="156" t="s">
        <v>4662</v>
      </c>
      <c r="AD49" s="380" t="s">
        <v>1799</v>
      </c>
      <c r="AE49" s="380"/>
      <c r="AF49" s="162" t="s">
        <v>3081</v>
      </c>
      <c r="AG49" s="377" t="s">
        <v>1717</v>
      </c>
      <c r="AH49" s="381"/>
      <c r="AI49" s="377" t="s">
        <v>1717</v>
      </c>
      <c r="AJ49" s="157" t="s">
        <v>1492</v>
      </c>
      <c r="AK49" s="381"/>
      <c r="AL49" s="162" t="s">
        <v>1624</v>
      </c>
      <c r="AM49" s="162"/>
      <c r="AN49" s="381"/>
      <c r="AO49" s="162" t="s">
        <v>3066</v>
      </c>
      <c r="AP49" s="376" t="s">
        <v>2941</v>
      </c>
      <c r="AQ49" s="392" t="s">
        <v>1809</v>
      </c>
      <c r="AR49" s="376">
        <v>43468</v>
      </c>
      <c r="AS49" s="169" t="s">
        <v>3082</v>
      </c>
      <c r="AT49" s="169" t="s">
        <v>3083</v>
      </c>
      <c r="AU49" s="382"/>
      <c r="AV49" s="162"/>
      <c r="AW49" s="376" t="s">
        <v>1810</v>
      </c>
      <c r="AX49" s="162"/>
      <c r="AY49" s="129"/>
      <c r="AZ49" s="383" t="s">
        <v>4638</v>
      </c>
    </row>
    <row r="50" spans="1:52" s="3" customFormat="1" ht="36.75" customHeight="1">
      <c r="A50" s="374">
        <v>48</v>
      </c>
      <c r="B50" s="162" t="s">
        <v>240</v>
      </c>
      <c r="C50" s="156" t="s">
        <v>241</v>
      </c>
      <c r="D50" s="156"/>
      <c r="E50" s="206" t="s">
        <v>2941</v>
      </c>
      <c r="F50" s="391" t="s">
        <v>1852</v>
      </c>
      <c r="G50" s="162" t="s">
        <v>1622</v>
      </c>
      <c r="H50" s="376">
        <v>43468</v>
      </c>
      <c r="I50" s="385" t="e">
        <v>#N/A</v>
      </c>
      <c r="J50" s="206"/>
      <c r="K50" s="207" t="s">
        <v>1710</v>
      </c>
      <c r="L50" s="207" t="s">
        <v>4615</v>
      </c>
      <c r="M50" s="156"/>
      <c r="N50" s="156"/>
      <c r="O50" s="156" t="s">
        <v>4704</v>
      </c>
      <c r="P50" s="156"/>
      <c r="Q50" s="377" t="s">
        <v>4426</v>
      </c>
      <c r="R50" s="156" t="s">
        <v>4596</v>
      </c>
      <c r="S50" s="156" t="s">
        <v>4689</v>
      </c>
      <c r="T50" s="156" t="e">
        <v>#N/A</v>
      </c>
      <c r="U50" s="157" t="s">
        <v>1492</v>
      </c>
      <c r="V50" s="378"/>
      <c r="W50" s="162"/>
      <c r="X50" s="156"/>
      <c r="Y50" s="156" t="e">
        <v>#N/A</v>
      </c>
      <c r="Z50" s="156"/>
      <c r="AA50" s="376" t="s">
        <v>4</v>
      </c>
      <c r="AB50" s="379" t="s">
        <v>1792</v>
      </c>
      <c r="AC50" s="156" t="s">
        <v>4662</v>
      </c>
      <c r="AD50" s="380" t="s">
        <v>1799</v>
      </c>
      <c r="AE50" s="380"/>
      <c r="AF50" s="162" t="s">
        <v>1438</v>
      </c>
      <c r="AG50" s="377" t="s">
        <v>1717</v>
      </c>
      <c r="AH50" s="381"/>
      <c r="AI50" s="377" t="s">
        <v>1717</v>
      </c>
      <c r="AJ50" s="157" t="s">
        <v>1492</v>
      </c>
      <c r="AK50" s="381"/>
      <c r="AL50" s="162" t="s">
        <v>1624</v>
      </c>
      <c r="AM50" s="162"/>
      <c r="AN50" s="381"/>
      <c r="AO50" s="162" t="s">
        <v>3066</v>
      </c>
      <c r="AP50" s="376" t="s">
        <v>2941</v>
      </c>
      <c r="AQ50" s="392" t="s">
        <v>1809</v>
      </c>
      <c r="AR50" s="376">
        <v>43468</v>
      </c>
      <c r="AS50" s="169" t="s">
        <v>3075</v>
      </c>
      <c r="AT50" s="169" t="s">
        <v>3076</v>
      </c>
      <c r="AU50" s="382"/>
      <c r="AV50" s="162" t="s">
        <v>1819</v>
      </c>
      <c r="AW50" s="376" t="s">
        <v>1810</v>
      </c>
      <c r="AX50" s="162"/>
      <c r="AY50" s="129"/>
      <c r="AZ50" s="383" t="s">
        <v>4638</v>
      </c>
    </row>
    <row r="51" spans="1:52" s="3" customFormat="1" ht="36.75" customHeight="1">
      <c r="A51" s="374">
        <v>49</v>
      </c>
      <c r="B51" s="162" t="s">
        <v>245</v>
      </c>
      <c r="C51" s="156" t="s">
        <v>241</v>
      </c>
      <c r="D51" s="156"/>
      <c r="E51" s="206" t="s">
        <v>2941</v>
      </c>
      <c r="F51" s="391" t="s">
        <v>1852</v>
      </c>
      <c r="G51" s="162" t="s">
        <v>1622</v>
      </c>
      <c r="H51" s="376">
        <v>43468</v>
      </c>
      <c r="I51" s="385" t="e">
        <v>#N/A</v>
      </c>
      <c r="J51" s="206"/>
      <c r="K51" s="207" t="s">
        <v>1710</v>
      </c>
      <c r="L51" s="207" t="s">
        <v>4615</v>
      </c>
      <c r="M51" s="156"/>
      <c r="N51" s="156"/>
      <c r="O51" s="156" t="s">
        <v>4704</v>
      </c>
      <c r="P51" s="156"/>
      <c r="Q51" s="377" t="s">
        <v>4426</v>
      </c>
      <c r="R51" s="156" t="s">
        <v>4596</v>
      </c>
      <c r="S51" s="156" t="s">
        <v>4689</v>
      </c>
      <c r="T51" s="156" t="e">
        <v>#N/A</v>
      </c>
      <c r="U51" s="157" t="s">
        <v>1492</v>
      </c>
      <c r="V51" s="378"/>
      <c r="W51" s="162"/>
      <c r="X51" s="156"/>
      <c r="Y51" s="156" t="e">
        <v>#N/A</v>
      </c>
      <c r="Z51" s="156"/>
      <c r="AA51" s="376" t="s">
        <v>4</v>
      </c>
      <c r="AB51" s="379" t="s">
        <v>1792</v>
      </c>
      <c r="AC51" s="156" t="s">
        <v>4662</v>
      </c>
      <c r="AD51" s="380" t="s">
        <v>1799</v>
      </c>
      <c r="AE51" s="380"/>
      <c r="AF51" s="162" t="s">
        <v>1438</v>
      </c>
      <c r="AG51" s="377" t="s">
        <v>1717</v>
      </c>
      <c r="AH51" s="381"/>
      <c r="AI51" s="377" t="s">
        <v>1717</v>
      </c>
      <c r="AJ51" s="157" t="s">
        <v>1492</v>
      </c>
      <c r="AK51" s="381"/>
      <c r="AL51" s="162" t="s">
        <v>1624</v>
      </c>
      <c r="AM51" s="162"/>
      <c r="AN51" s="381"/>
      <c r="AO51" s="162" t="s">
        <v>3066</v>
      </c>
      <c r="AP51" s="376" t="s">
        <v>2941</v>
      </c>
      <c r="AQ51" s="392" t="s">
        <v>1809</v>
      </c>
      <c r="AR51" s="376">
        <v>43468</v>
      </c>
      <c r="AS51" s="169" t="s">
        <v>3079</v>
      </c>
      <c r="AT51" s="169" t="s">
        <v>3080</v>
      </c>
      <c r="AU51" s="382"/>
      <c r="AV51" s="162" t="s">
        <v>1819</v>
      </c>
      <c r="AW51" s="376" t="s">
        <v>1810</v>
      </c>
      <c r="AX51" s="162"/>
      <c r="AY51" s="129"/>
      <c r="AZ51" s="383" t="s">
        <v>4638</v>
      </c>
    </row>
    <row r="52" spans="1:52" s="3" customFormat="1" ht="36.75" customHeight="1">
      <c r="A52" s="374">
        <v>50</v>
      </c>
      <c r="B52" s="162" t="s">
        <v>253</v>
      </c>
      <c r="C52" s="156" t="s">
        <v>252</v>
      </c>
      <c r="D52" s="156"/>
      <c r="E52" s="206" t="s">
        <v>3766</v>
      </c>
      <c r="F52" s="169" t="s">
        <v>38</v>
      </c>
      <c r="G52" s="162" t="s">
        <v>1622</v>
      </c>
      <c r="H52" s="376">
        <v>43468</v>
      </c>
      <c r="I52" s="385" t="e">
        <v>#N/A</v>
      </c>
      <c r="J52" s="206"/>
      <c r="K52" s="207"/>
      <c r="L52" s="207" t="e">
        <v>#N/A</v>
      </c>
      <c r="M52" s="156"/>
      <c r="N52" s="156"/>
      <c r="O52" s="156" t="s">
        <v>4740</v>
      </c>
      <c r="P52" s="156"/>
      <c r="Q52" s="377" t="s">
        <v>4426</v>
      </c>
      <c r="R52" s="156" t="s">
        <v>4596</v>
      </c>
      <c r="S52" s="156" t="s">
        <v>4689</v>
      </c>
      <c r="T52" s="156" t="e">
        <v>#N/A</v>
      </c>
      <c r="U52" s="162" t="s">
        <v>1428</v>
      </c>
      <c r="V52" s="378"/>
      <c r="W52" s="162"/>
      <c r="X52" s="156"/>
      <c r="Y52" s="156" t="e">
        <v>#N/A</v>
      </c>
      <c r="Z52" s="156"/>
      <c r="AA52" s="376" t="s">
        <v>4</v>
      </c>
      <c r="AB52" s="379" t="s">
        <v>1792</v>
      </c>
      <c r="AC52" s="156" t="s">
        <v>4662</v>
      </c>
      <c r="AD52" s="380" t="s">
        <v>1799</v>
      </c>
      <c r="AE52" s="380"/>
      <c r="AF52" s="162" t="s">
        <v>3787</v>
      </c>
      <c r="AG52" s="377" t="s">
        <v>1717</v>
      </c>
      <c r="AH52" s="381"/>
      <c r="AI52" s="377" t="s">
        <v>1717</v>
      </c>
      <c r="AJ52" s="162" t="s">
        <v>1428</v>
      </c>
      <c r="AK52" s="381"/>
      <c r="AL52" s="162" t="s">
        <v>1624</v>
      </c>
      <c r="AM52" s="162"/>
      <c r="AN52" s="381"/>
      <c r="AO52" s="162" t="s">
        <v>2234</v>
      </c>
      <c r="AP52" s="376" t="s">
        <v>1876</v>
      </c>
      <c r="AQ52" s="392" t="s">
        <v>1809</v>
      </c>
      <c r="AR52" s="376">
        <v>43468</v>
      </c>
      <c r="AS52" s="169" t="s">
        <v>3788</v>
      </c>
      <c r="AT52" s="169" t="s">
        <v>3789</v>
      </c>
      <c r="AU52" s="382"/>
      <c r="AV52" s="162"/>
      <c r="AW52" s="376" t="s">
        <v>1810</v>
      </c>
      <c r="AX52" s="162"/>
      <c r="AY52" s="129"/>
      <c r="AZ52" s="383" t="s">
        <v>4637</v>
      </c>
    </row>
    <row r="53" spans="1:52" s="3" customFormat="1" ht="36.75" customHeight="1">
      <c r="A53" s="374">
        <v>51</v>
      </c>
      <c r="B53" s="207" t="s">
        <v>1564</v>
      </c>
      <c r="C53" s="156" t="s">
        <v>1565</v>
      </c>
      <c r="D53" s="156"/>
      <c r="E53" s="206">
        <v>43226</v>
      </c>
      <c r="F53" s="205" t="s">
        <v>1686</v>
      </c>
      <c r="G53" s="403" t="s">
        <v>1866</v>
      </c>
      <c r="H53" s="376">
        <v>43468</v>
      </c>
      <c r="I53" s="385" t="e">
        <v>#N/A</v>
      </c>
      <c r="J53" s="206"/>
      <c r="K53" s="207"/>
      <c r="L53" s="207" t="e">
        <v>#N/A</v>
      </c>
      <c r="M53" s="156"/>
      <c r="N53" s="156"/>
      <c r="O53" s="156" t="s">
        <v>4695</v>
      </c>
      <c r="P53" s="156"/>
      <c r="Q53" s="377" t="s">
        <v>4426</v>
      </c>
      <c r="R53" s="156" t="s">
        <v>4596</v>
      </c>
      <c r="S53" s="156" t="s">
        <v>4689</v>
      </c>
      <c r="T53" s="156" t="e">
        <v>#N/A</v>
      </c>
      <c r="U53" s="162" t="s">
        <v>1428</v>
      </c>
      <c r="V53" s="378"/>
      <c r="W53" s="162"/>
      <c r="X53" s="156"/>
      <c r="Y53" s="156" t="e">
        <v>#N/A</v>
      </c>
      <c r="Z53" s="156"/>
      <c r="AA53" s="376" t="s">
        <v>4</v>
      </c>
      <c r="AB53" s="379" t="s">
        <v>1792</v>
      </c>
      <c r="AC53" s="156" t="s">
        <v>4662</v>
      </c>
      <c r="AD53" s="380" t="s">
        <v>1962</v>
      </c>
      <c r="AE53" s="380"/>
      <c r="AF53" s="162" t="s">
        <v>90</v>
      </c>
      <c r="AG53" s="377" t="s">
        <v>1717</v>
      </c>
      <c r="AH53" s="381"/>
      <c r="AI53" s="377" t="s">
        <v>1717</v>
      </c>
      <c r="AJ53" s="162" t="s">
        <v>1428</v>
      </c>
      <c r="AK53" s="381"/>
      <c r="AL53" s="393" t="s">
        <v>1627</v>
      </c>
      <c r="AM53" s="162"/>
      <c r="AN53" s="381"/>
      <c r="AO53" s="161" t="s">
        <v>1541</v>
      </c>
      <c r="AP53" s="381" t="s">
        <v>3406</v>
      </c>
      <c r="AQ53" s="392" t="s">
        <v>1809</v>
      </c>
      <c r="AR53" s="376">
        <v>43468</v>
      </c>
      <c r="AS53" s="169" t="s">
        <v>3407</v>
      </c>
      <c r="AT53" s="169" t="s">
        <v>3408</v>
      </c>
      <c r="AU53" s="382"/>
      <c r="AV53" s="162"/>
      <c r="AW53" s="376" t="s">
        <v>1810</v>
      </c>
      <c r="AX53" s="162"/>
      <c r="AY53" s="129"/>
      <c r="AZ53" s="383" t="s">
        <v>4634</v>
      </c>
    </row>
    <row r="54" spans="1:52" s="3" customFormat="1" ht="36.75" customHeight="1">
      <c r="A54" s="374">
        <v>52</v>
      </c>
      <c r="B54" s="207" t="s">
        <v>1566</v>
      </c>
      <c r="C54" s="156" t="s">
        <v>1565</v>
      </c>
      <c r="D54" s="156"/>
      <c r="E54" s="206">
        <v>43226</v>
      </c>
      <c r="F54" s="205" t="s">
        <v>1686</v>
      </c>
      <c r="G54" s="403" t="s">
        <v>1866</v>
      </c>
      <c r="H54" s="376">
        <v>43468</v>
      </c>
      <c r="I54" s="385" t="e">
        <v>#N/A</v>
      </c>
      <c r="J54" s="206"/>
      <c r="K54" s="207"/>
      <c r="L54" s="207" t="e">
        <v>#N/A</v>
      </c>
      <c r="M54" s="156"/>
      <c r="N54" s="156"/>
      <c r="O54" s="156" t="s">
        <v>4695</v>
      </c>
      <c r="P54" s="156"/>
      <c r="Q54" s="377" t="s">
        <v>4426</v>
      </c>
      <c r="R54" s="156" t="s">
        <v>4596</v>
      </c>
      <c r="S54" s="156" t="s">
        <v>4689</v>
      </c>
      <c r="T54" s="156" t="e">
        <v>#N/A</v>
      </c>
      <c r="U54" s="162" t="s">
        <v>1428</v>
      </c>
      <c r="V54" s="378"/>
      <c r="W54" s="162"/>
      <c r="X54" s="156"/>
      <c r="Y54" s="156" t="e">
        <v>#N/A</v>
      </c>
      <c r="Z54" s="156"/>
      <c r="AA54" s="376" t="s">
        <v>4</v>
      </c>
      <c r="AB54" s="379" t="s">
        <v>1792</v>
      </c>
      <c r="AC54" s="156" t="s">
        <v>4662</v>
      </c>
      <c r="AD54" s="380" t="s">
        <v>1962</v>
      </c>
      <c r="AE54" s="380"/>
      <c r="AF54" s="162" t="s">
        <v>90</v>
      </c>
      <c r="AG54" s="377" t="s">
        <v>1717</v>
      </c>
      <c r="AH54" s="381"/>
      <c r="AI54" s="377" t="s">
        <v>1717</v>
      </c>
      <c r="AJ54" s="162" t="s">
        <v>1428</v>
      </c>
      <c r="AK54" s="381"/>
      <c r="AL54" s="393" t="s">
        <v>1627</v>
      </c>
      <c r="AM54" s="162"/>
      <c r="AN54" s="381"/>
      <c r="AO54" s="161" t="s">
        <v>1541</v>
      </c>
      <c r="AP54" s="381" t="s">
        <v>3406</v>
      </c>
      <c r="AQ54" s="392" t="s">
        <v>1809</v>
      </c>
      <c r="AR54" s="376">
        <v>43468</v>
      </c>
      <c r="AS54" s="169" t="s">
        <v>3409</v>
      </c>
      <c r="AT54" s="169" t="s">
        <v>3410</v>
      </c>
      <c r="AU54" s="382"/>
      <c r="AV54" s="162"/>
      <c r="AW54" s="376" t="s">
        <v>1810</v>
      </c>
      <c r="AX54" s="162"/>
      <c r="AY54" s="129"/>
      <c r="AZ54" s="383" t="s">
        <v>4634</v>
      </c>
    </row>
    <row r="55" spans="1:52" s="3" customFormat="1" ht="36.75" customHeight="1">
      <c r="A55" s="374">
        <v>53</v>
      </c>
      <c r="B55" s="395" t="s">
        <v>904</v>
      </c>
      <c r="C55" s="156">
        <v>6166685660</v>
      </c>
      <c r="D55" s="156"/>
      <c r="E55" s="206">
        <v>43410</v>
      </c>
      <c r="F55" s="159" t="s">
        <v>1628</v>
      </c>
      <c r="G55" s="162" t="s">
        <v>1793</v>
      </c>
      <c r="H55" s="376">
        <v>43469</v>
      </c>
      <c r="I55" s="385" t="e">
        <v>#N/A</v>
      </c>
      <c r="J55" s="206"/>
      <c r="K55" s="207"/>
      <c r="L55" s="207" t="e">
        <v>#N/A</v>
      </c>
      <c r="M55" s="156"/>
      <c r="N55" s="156"/>
      <c r="O55" s="156" t="s">
        <v>4740</v>
      </c>
      <c r="P55" s="156"/>
      <c r="Q55" s="377" t="s">
        <v>4426</v>
      </c>
      <c r="R55" s="156" t="s">
        <v>4596</v>
      </c>
      <c r="S55" s="156" t="s">
        <v>4689</v>
      </c>
      <c r="T55" s="156" t="e">
        <v>#N/A</v>
      </c>
      <c r="U55" s="159" t="s">
        <v>1815</v>
      </c>
      <c r="V55" s="163" t="s">
        <v>4274</v>
      </c>
      <c r="W55" s="162"/>
      <c r="X55" s="156"/>
      <c r="Y55" s="156" t="e">
        <v>#N/A</v>
      </c>
      <c r="Z55" s="156"/>
      <c r="AA55" s="376" t="s">
        <v>4</v>
      </c>
      <c r="AB55" s="379" t="s">
        <v>1792</v>
      </c>
      <c r="AC55" s="156" t="s">
        <v>4662</v>
      </c>
      <c r="AD55" s="380" t="s">
        <v>1799</v>
      </c>
      <c r="AE55" s="380"/>
      <c r="AF55" s="396" t="s">
        <v>90</v>
      </c>
      <c r="AG55" s="377" t="s">
        <v>1717</v>
      </c>
      <c r="AH55" s="381"/>
      <c r="AI55" s="377" t="s">
        <v>1717</v>
      </c>
      <c r="AJ55" s="159" t="s">
        <v>1815</v>
      </c>
      <c r="AK55" s="381"/>
      <c r="AL55" s="162" t="s">
        <v>1629</v>
      </c>
      <c r="AM55" s="382"/>
      <c r="AN55" s="381"/>
      <c r="AO55" s="397" t="s">
        <v>377</v>
      </c>
      <c r="AP55" s="398"/>
      <c r="AQ55" s="382" t="s">
        <v>1809</v>
      </c>
      <c r="AR55" s="376">
        <v>43469</v>
      </c>
      <c r="AS55" s="169" t="s">
        <v>2418</v>
      </c>
      <c r="AT55" s="169" t="s">
        <v>2376</v>
      </c>
      <c r="AU55" s="382"/>
      <c r="AV55" s="162"/>
      <c r="AW55" s="376" t="s">
        <v>1810</v>
      </c>
      <c r="AX55" s="159"/>
      <c r="AY55" s="129"/>
      <c r="AZ55" s="383" t="s">
        <v>4637</v>
      </c>
    </row>
    <row r="56" spans="1:52" s="3" customFormat="1" ht="36.75" customHeight="1">
      <c r="A56" s="374">
        <v>54</v>
      </c>
      <c r="B56" s="395" t="s">
        <v>876</v>
      </c>
      <c r="C56" s="156">
        <v>8019171360</v>
      </c>
      <c r="D56" s="156"/>
      <c r="E56" s="206" t="s">
        <v>2287</v>
      </c>
      <c r="F56" s="159" t="s">
        <v>1628</v>
      </c>
      <c r="G56" s="162" t="s">
        <v>1793</v>
      </c>
      <c r="H56" s="376">
        <v>43469</v>
      </c>
      <c r="I56" s="385" t="e">
        <v>#N/A</v>
      </c>
      <c r="J56" s="206"/>
      <c r="K56" s="207"/>
      <c r="L56" s="207" t="e">
        <v>#N/A</v>
      </c>
      <c r="M56" s="156"/>
      <c r="N56" s="156"/>
      <c r="O56" s="156" t="s">
        <v>4740</v>
      </c>
      <c r="P56" s="156"/>
      <c r="Q56" s="377" t="s">
        <v>4426</v>
      </c>
      <c r="R56" s="156" t="s">
        <v>4596</v>
      </c>
      <c r="S56" s="156" t="s">
        <v>4689</v>
      </c>
      <c r="T56" s="156" t="e">
        <v>#N/A</v>
      </c>
      <c r="U56" s="159" t="s">
        <v>1815</v>
      </c>
      <c r="V56" s="378"/>
      <c r="W56" s="162"/>
      <c r="X56" s="156"/>
      <c r="Y56" s="156" t="e">
        <v>#N/A</v>
      </c>
      <c r="Z56" s="156"/>
      <c r="AA56" s="376" t="s">
        <v>4</v>
      </c>
      <c r="AB56" s="379" t="s">
        <v>1792</v>
      </c>
      <c r="AC56" s="156" t="s">
        <v>4662</v>
      </c>
      <c r="AD56" s="380" t="s">
        <v>1799</v>
      </c>
      <c r="AE56" s="380"/>
      <c r="AF56" s="396" t="s">
        <v>90</v>
      </c>
      <c r="AG56" s="377" t="s">
        <v>1717</v>
      </c>
      <c r="AH56" s="381"/>
      <c r="AI56" s="377" t="s">
        <v>1717</v>
      </c>
      <c r="AJ56" s="159" t="s">
        <v>1815</v>
      </c>
      <c r="AK56" s="381"/>
      <c r="AL56" s="162" t="s">
        <v>1629</v>
      </c>
      <c r="AM56" s="382"/>
      <c r="AN56" s="381"/>
      <c r="AO56" s="397" t="s">
        <v>362</v>
      </c>
      <c r="AP56" s="398"/>
      <c r="AQ56" s="382" t="s">
        <v>1809</v>
      </c>
      <c r="AR56" s="376">
        <v>43469</v>
      </c>
      <c r="AS56" s="169" t="s">
        <v>2506</v>
      </c>
      <c r="AT56" s="169" t="s">
        <v>2507</v>
      </c>
      <c r="AU56" s="382"/>
      <c r="AV56" s="162"/>
      <c r="AW56" s="376" t="s">
        <v>1810</v>
      </c>
      <c r="AX56" s="159"/>
      <c r="AY56" s="129"/>
      <c r="AZ56" s="383" t="s">
        <v>4637</v>
      </c>
    </row>
    <row r="57" spans="1:52" s="3" customFormat="1" ht="36.75" customHeight="1">
      <c r="A57" s="374">
        <v>55</v>
      </c>
      <c r="B57" s="395" t="s">
        <v>879</v>
      </c>
      <c r="C57" s="156">
        <v>8019171360</v>
      </c>
      <c r="D57" s="156"/>
      <c r="E57" s="206" t="s">
        <v>2287</v>
      </c>
      <c r="F57" s="159" t="s">
        <v>1628</v>
      </c>
      <c r="G57" s="162" t="s">
        <v>1793</v>
      </c>
      <c r="H57" s="376">
        <v>43469</v>
      </c>
      <c r="I57" s="385" t="e">
        <v>#N/A</v>
      </c>
      <c r="J57" s="206"/>
      <c r="K57" s="207"/>
      <c r="L57" s="207" t="e">
        <v>#N/A</v>
      </c>
      <c r="M57" s="156"/>
      <c r="N57" s="156"/>
      <c r="O57" s="156" t="s">
        <v>4740</v>
      </c>
      <c r="P57" s="156"/>
      <c r="Q57" s="377" t="s">
        <v>4426</v>
      </c>
      <c r="R57" s="156" t="s">
        <v>4596</v>
      </c>
      <c r="S57" s="156" t="s">
        <v>4689</v>
      </c>
      <c r="T57" s="156" t="e">
        <v>#N/A</v>
      </c>
      <c r="U57" s="159" t="s">
        <v>1815</v>
      </c>
      <c r="V57" s="378"/>
      <c r="W57" s="162"/>
      <c r="X57" s="156"/>
      <c r="Y57" s="156" t="e">
        <v>#N/A</v>
      </c>
      <c r="Z57" s="156"/>
      <c r="AA57" s="376" t="s">
        <v>4</v>
      </c>
      <c r="AB57" s="379" t="s">
        <v>1792</v>
      </c>
      <c r="AC57" s="156" t="s">
        <v>4662</v>
      </c>
      <c r="AD57" s="380" t="s">
        <v>1799</v>
      </c>
      <c r="AE57" s="380"/>
      <c r="AF57" s="396" t="s">
        <v>90</v>
      </c>
      <c r="AG57" s="377" t="s">
        <v>1717</v>
      </c>
      <c r="AH57" s="381"/>
      <c r="AI57" s="377" t="s">
        <v>1717</v>
      </c>
      <c r="AJ57" s="159" t="s">
        <v>1815</v>
      </c>
      <c r="AK57" s="381"/>
      <c r="AL57" s="162" t="s">
        <v>1629</v>
      </c>
      <c r="AM57" s="382"/>
      <c r="AN57" s="381"/>
      <c r="AO57" s="397" t="s">
        <v>362</v>
      </c>
      <c r="AP57" s="398"/>
      <c r="AQ57" s="382" t="s">
        <v>1809</v>
      </c>
      <c r="AR57" s="376">
        <v>43469</v>
      </c>
      <c r="AS57" s="169" t="s">
        <v>2513</v>
      </c>
      <c r="AT57" s="169" t="s">
        <v>2514</v>
      </c>
      <c r="AU57" s="382"/>
      <c r="AV57" s="162"/>
      <c r="AW57" s="376" t="s">
        <v>1810</v>
      </c>
      <c r="AX57" s="159"/>
      <c r="AY57" s="129"/>
      <c r="AZ57" s="383" t="s">
        <v>4637</v>
      </c>
    </row>
    <row r="58" spans="1:52" s="3" customFormat="1" ht="36.75" customHeight="1">
      <c r="A58" s="374">
        <v>56</v>
      </c>
      <c r="B58" s="395" t="s">
        <v>873</v>
      </c>
      <c r="C58" s="156">
        <v>8019171360</v>
      </c>
      <c r="D58" s="156"/>
      <c r="E58" s="206" t="s">
        <v>2287</v>
      </c>
      <c r="F58" s="159" t="s">
        <v>1628</v>
      </c>
      <c r="G58" s="162" t="s">
        <v>1793</v>
      </c>
      <c r="H58" s="376">
        <v>43472</v>
      </c>
      <c r="I58" s="385" t="e">
        <v>#N/A</v>
      </c>
      <c r="J58" s="206"/>
      <c r="K58" s="207"/>
      <c r="L58" s="207" t="e">
        <v>#N/A</v>
      </c>
      <c r="M58" s="156"/>
      <c r="N58" s="156"/>
      <c r="O58" s="156" t="s">
        <v>4740</v>
      </c>
      <c r="P58" s="156"/>
      <c r="Q58" s="377" t="s">
        <v>4426</v>
      </c>
      <c r="R58" s="156" t="s">
        <v>4596</v>
      </c>
      <c r="S58" s="156" t="s">
        <v>4689</v>
      </c>
      <c r="T58" s="156" t="e">
        <v>#N/A</v>
      </c>
      <c r="U58" s="159" t="s">
        <v>1815</v>
      </c>
      <c r="V58" s="378"/>
      <c r="W58" s="162"/>
      <c r="X58" s="156"/>
      <c r="Y58" s="156" t="e">
        <v>#N/A</v>
      </c>
      <c r="Z58" s="156"/>
      <c r="AA58" s="376" t="s">
        <v>4</v>
      </c>
      <c r="AB58" s="379" t="s">
        <v>1792</v>
      </c>
      <c r="AC58" s="156" t="s">
        <v>4662</v>
      </c>
      <c r="AD58" s="380" t="s">
        <v>1799</v>
      </c>
      <c r="AE58" s="380"/>
      <c r="AF58" s="396" t="s">
        <v>90</v>
      </c>
      <c r="AG58" s="377" t="s">
        <v>1717</v>
      </c>
      <c r="AH58" s="381"/>
      <c r="AI58" s="377" t="s">
        <v>1717</v>
      </c>
      <c r="AJ58" s="159" t="s">
        <v>1815</v>
      </c>
      <c r="AK58" s="381"/>
      <c r="AL58" s="162" t="s">
        <v>1629</v>
      </c>
      <c r="AM58" s="382"/>
      <c r="AN58" s="381"/>
      <c r="AO58" s="397" t="s">
        <v>362</v>
      </c>
      <c r="AP58" s="398"/>
      <c r="AQ58" s="382" t="s">
        <v>1809</v>
      </c>
      <c r="AR58" s="376">
        <v>43472</v>
      </c>
      <c r="AS58" s="169" t="s">
        <v>2504</v>
      </c>
      <c r="AT58" s="169" t="s">
        <v>2016</v>
      </c>
      <c r="AU58" s="382"/>
      <c r="AV58" s="162"/>
      <c r="AW58" s="376" t="s">
        <v>1810</v>
      </c>
      <c r="AX58" s="159"/>
      <c r="AY58" s="129"/>
      <c r="AZ58" s="383" t="s">
        <v>4637</v>
      </c>
    </row>
    <row r="59" spans="1:52" s="3" customFormat="1" ht="36.75" customHeight="1">
      <c r="A59" s="374">
        <v>57</v>
      </c>
      <c r="B59" s="395" t="s">
        <v>874</v>
      </c>
      <c r="C59" s="156">
        <v>8019171360</v>
      </c>
      <c r="D59" s="156"/>
      <c r="E59" s="206" t="s">
        <v>2287</v>
      </c>
      <c r="F59" s="159" t="s">
        <v>1628</v>
      </c>
      <c r="G59" s="162" t="s">
        <v>1793</v>
      </c>
      <c r="H59" s="376">
        <v>43472</v>
      </c>
      <c r="I59" s="385" t="e">
        <v>#N/A</v>
      </c>
      <c r="J59" s="206"/>
      <c r="K59" s="207"/>
      <c r="L59" s="207" t="e">
        <v>#N/A</v>
      </c>
      <c r="M59" s="156"/>
      <c r="N59" s="156"/>
      <c r="O59" s="156" t="s">
        <v>4740</v>
      </c>
      <c r="P59" s="156"/>
      <c r="Q59" s="377" t="s">
        <v>4426</v>
      </c>
      <c r="R59" s="156" t="s">
        <v>4596</v>
      </c>
      <c r="S59" s="156" t="s">
        <v>4689</v>
      </c>
      <c r="T59" s="156" t="e">
        <v>#N/A</v>
      </c>
      <c r="U59" s="159" t="s">
        <v>1815</v>
      </c>
      <c r="V59" s="378"/>
      <c r="W59" s="162"/>
      <c r="X59" s="156"/>
      <c r="Y59" s="156" t="e">
        <v>#N/A</v>
      </c>
      <c r="Z59" s="156"/>
      <c r="AA59" s="376" t="s">
        <v>4</v>
      </c>
      <c r="AB59" s="379" t="s">
        <v>1792</v>
      </c>
      <c r="AC59" s="156" t="s">
        <v>4662</v>
      </c>
      <c r="AD59" s="380" t="s">
        <v>1799</v>
      </c>
      <c r="AE59" s="380"/>
      <c r="AF59" s="396" t="s">
        <v>90</v>
      </c>
      <c r="AG59" s="377" t="s">
        <v>1717</v>
      </c>
      <c r="AH59" s="381"/>
      <c r="AI59" s="377" t="s">
        <v>1717</v>
      </c>
      <c r="AJ59" s="159" t="s">
        <v>1815</v>
      </c>
      <c r="AK59" s="381"/>
      <c r="AL59" s="162" t="s">
        <v>1629</v>
      </c>
      <c r="AM59" s="382"/>
      <c r="AN59" s="381"/>
      <c r="AO59" s="397" t="s">
        <v>362</v>
      </c>
      <c r="AP59" s="398"/>
      <c r="AQ59" s="382" t="s">
        <v>1809</v>
      </c>
      <c r="AR59" s="376">
        <v>43472</v>
      </c>
      <c r="AS59" s="169" t="s">
        <v>2508</v>
      </c>
      <c r="AT59" s="169" t="s">
        <v>2016</v>
      </c>
      <c r="AU59" s="382"/>
      <c r="AV59" s="162"/>
      <c r="AW59" s="376" t="s">
        <v>1810</v>
      </c>
      <c r="AX59" s="159"/>
      <c r="AY59" s="129"/>
      <c r="AZ59" s="383" t="s">
        <v>4637</v>
      </c>
    </row>
    <row r="60" spans="1:52" s="3" customFormat="1" ht="36.75" customHeight="1">
      <c r="A60" s="374">
        <v>58</v>
      </c>
      <c r="B60" s="162" t="s">
        <v>247</v>
      </c>
      <c r="C60" s="156" t="s">
        <v>241</v>
      </c>
      <c r="D60" s="156"/>
      <c r="E60" s="206" t="s">
        <v>2941</v>
      </c>
      <c r="F60" s="391" t="s">
        <v>1852</v>
      </c>
      <c r="G60" s="162" t="s">
        <v>1622</v>
      </c>
      <c r="H60" s="376">
        <v>43472</v>
      </c>
      <c r="I60" s="385" t="e">
        <v>#N/A</v>
      </c>
      <c r="J60" s="206"/>
      <c r="K60" s="207" t="s">
        <v>1710</v>
      </c>
      <c r="L60" s="207" t="s">
        <v>4615</v>
      </c>
      <c r="M60" s="156"/>
      <c r="N60" s="156"/>
      <c r="O60" s="156" t="s">
        <v>4704</v>
      </c>
      <c r="P60" s="156"/>
      <c r="Q60" s="377" t="s">
        <v>4426</v>
      </c>
      <c r="R60" s="156" t="s">
        <v>4596</v>
      </c>
      <c r="S60" s="156" t="s">
        <v>4689</v>
      </c>
      <c r="T60" s="156" t="e">
        <v>#N/A</v>
      </c>
      <c r="U60" s="157" t="s">
        <v>1492</v>
      </c>
      <c r="V60" s="378"/>
      <c r="W60" s="162"/>
      <c r="X60" s="156"/>
      <c r="Y60" s="156" t="e">
        <v>#N/A</v>
      </c>
      <c r="Z60" s="156"/>
      <c r="AA60" s="376" t="s">
        <v>4</v>
      </c>
      <c r="AB60" s="379" t="s">
        <v>1792</v>
      </c>
      <c r="AC60" s="156" t="s">
        <v>4662</v>
      </c>
      <c r="AD60" s="380" t="s">
        <v>1799</v>
      </c>
      <c r="AE60" s="380"/>
      <c r="AF60" s="162" t="s">
        <v>1438</v>
      </c>
      <c r="AG60" s="377" t="s">
        <v>1717</v>
      </c>
      <c r="AH60" s="381"/>
      <c r="AI60" s="377" t="s">
        <v>1717</v>
      </c>
      <c r="AJ60" s="157" t="s">
        <v>1492</v>
      </c>
      <c r="AK60" s="381"/>
      <c r="AL60" s="162" t="s">
        <v>1624</v>
      </c>
      <c r="AM60" s="162"/>
      <c r="AN60" s="381"/>
      <c r="AO60" s="162" t="s">
        <v>3066</v>
      </c>
      <c r="AP60" s="376" t="s">
        <v>2941</v>
      </c>
      <c r="AQ60" s="392" t="s">
        <v>1809</v>
      </c>
      <c r="AR60" s="376">
        <v>43472</v>
      </c>
      <c r="AS60" s="169" t="s">
        <v>3073</v>
      </c>
      <c r="AT60" s="169" t="s">
        <v>3074</v>
      </c>
      <c r="AU60" s="382"/>
      <c r="AV60" s="162" t="s">
        <v>1819</v>
      </c>
      <c r="AW60" s="376" t="s">
        <v>1810</v>
      </c>
      <c r="AX60" s="162"/>
      <c r="AY60" s="129"/>
      <c r="AZ60" s="383" t="s">
        <v>4638</v>
      </c>
    </row>
    <row r="61" spans="1:52" s="3" customFormat="1" ht="36.75" customHeight="1">
      <c r="A61" s="374">
        <v>59</v>
      </c>
      <c r="B61" s="162" t="s">
        <v>248</v>
      </c>
      <c r="C61" s="156" t="s">
        <v>241</v>
      </c>
      <c r="D61" s="156"/>
      <c r="E61" s="206" t="s">
        <v>2941</v>
      </c>
      <c r="F61" s="391" t="s">
        <v>1852</v>
      </c>
      <c r="G61" s="162" t="s">
        <v>1622</v>
      </c>
      <c r="H61" s="376">
        <v>43472</v>
      </c>
      <c r="I61" s="385" t="e">
        <v>#N/A</v>
      </c>
      <c r="J61" s="206"/>
      <c r="K61" s="207" t="s">
        <v>1710</v>
      </c>
      <c r="L61" s="207" t="s">
        <v>4615</v>
      </c>
      <c r="M61" s="156"/>
      <c r="N61" s="156"/>
      <c r="O61" s="156" t="s">
        <v>4704</v>
      </c>
      <c r="P61" s="156"/>
      <c r="Q61" s="377" t="s">
        <v>4426</v>
      </c>
      <c r="R61" s="156" t="s">
        <v>4596</v>
      </c>
      <c r="S61" s="156" t="s">
        <v>4689</v>
      </c>
      <c r="T61" s="156" t="e">
        <v>#N/A</v>
      </c>
      <c r="U61" s="157" t="s">
        <v>1492</v>
      </c>
      <c r="V61" s="378"/>
      <c r="W61" s="162"/>
      <c r="X61" s="156"/>
      <c r="Y61" s="156" t="e">
        <v>#N/A</v>
      </c>
      <c r="Z61" s="156"/>
      <c r="AA61" s="376" t="s">
        <v>4</v>
      </c>
      <c r="AB61" s="379" t="s">
        <v>1792</v>
      </c>
      <c r="AC61" s="156" t="s">
        <v>4662</v>
      </c>
      <c r="AD61" s="380" t="s">
        <v>1799</v>
      </c>
      <c r="AE61" s="380"/>
      <c r="AF61" s="162" t="s">
        <v>1438</v>
      </c>
      <c r="AG61" s="377" t="s">
        <v>1717</v>
      </c>
      <c r="AH61" s="381"/>
      <c r="AI61" s="377" t="s">
        <v>1717</v>
      </c>
      <c r="AJ61" s="157" t="s">
        <v>1492</v>
      </c>
      <c r="AK61" s="381"/>
      <c r="AL61" s="162" t="s">
        <v>1624</v>
      </c>
      <c r="AM61" s="162"/>
      <c r="AN61" s="381"/>
      <c r="AO61" s="162" t="s">
        <v>3066</v>
      </c>
      <c r="AP61" s="376" t="s">
        <v>2941</v>
      </c>
      <c r="AQ61" s="392" t="s">
        <v>1809</v>
      </c>
      <c r="AR61" s="376">
        <v>43472</v>
      </c>
      <c r="AS61" s="169" t="s">
        <v>3077</v>
      </c>
      <c r="AT61" s="169" t="s">
        <v>3078</v>
      </c>
      <c r="AU61" s="382"/>
      <c r="AV61" s="162" t="s">
        <v>1819</v>
      </c>
      <c r="AW61" s="376" t="s">
        <v>1810</v>
      </c>
      <c r="AX61" s="162"/>
      <c r="AY61" s="129"/>
      <c r="AZ61" s="383" t="s">
        <v>4638</v>
      </c>
    </row>
    <row r="62" spans="1:52" s="3" customFormat="1" ht="36.75" customHeight="1">
      <c r="A62" s="374">
        <v>60</v>
      </c>
      <c r="B62" s="162" t="s">
        <v>249</v>
      </c>
      <c r="C62" s="156" t="s">
        <v>250</v>
      </c>
      <c r="D62" s="156"/>
      <c r="E62" s="206">
        <v>43301</v>
      </c>
      <c r="F62" s="169" t="s">
        <v>38</v>
      </c>
      <c r="G62" s="162" t="s">
        <v>1622</v>
      </c>
      <c r="H62" s="376">
        <v>43472</v>
      </c>
      <c r="I62" s="385" t="e">
        <v>#N/A</v>
      </c>
      <c r="J62" s="206"/>
      <c r="K62" s="207"/>
      <c r="L62" s="207" t="e">
        <v>#N/A</v>
      </c>
      <c r="M62" s="156"/>
      <c r="N62" s="156"/>
      <c r="O62" s="156" t="s">
        <v>4695</v>
      </c>
      <c r="P62" s="156"/>
      <c r="Q62" s="377" t="s">
        <v>4426</v>
      </c>
      <c r="R62" s="156" t="s">
        <v>4596</v>
      </c>
      <c r="S62" s="156" t="s">
        <v>4689</v>
      </c>
      <c r="T62" s="156" t="e">
        <v>#N/A</v>
      </c>
      <c r="U62" s="162" t="s">
        <v>1832</v>
      </c>
      <c r="V62" s="378"/>
      <c r="W62" s="162"/>
      <c r="X62" s="156"/>
      <c r="Y62" s="156" t="e">
        <v>#N/A</v>
      </c>
      <c r="Z62" s="156"/>
      <c r="AA62" s="376" t="s">
        <v>4</v>
      </c>
      <c r="AB62" s="379" t="s">
        <v>1792</v>
      </c>
      <c r="AC62" s="156" t="s">
        <v>4662</v>
      </c>
      <c r="AD62" s="380" t="s">
        <v>1799</v>
      </c>
      <c r="AE62" s="380"/>
      <c r="AF62" s="162" t="s">
        <v>1874</v>
      </c>
      <c r="AG62" s="377" t="s">
        <v>1717</v>
      </c>
      <c r="AH62" s="381"/>
      <c r="AI62" s="377" t="s">
        <v>1717</v>
      </c>
      <c r="AJ62" s="162" t="s">
        <v>1832</v>
      </c>
      <c r="AK62" s="381"/>
      <c r="AL62" s="162" t="s">
        <v>1624</v>
      </c>
      <c r="AM62" s="162"/>
      <c r="AN62" s="381"/>
      <c r="AO62" s="162" t="s">
        <v>1875</v>
      </c>
      <c r="AP62" s="376" t="s">
        <v>1876</v>
      </c>
      <c r="AQ62" s="392" t="s">
        <v>1809</v>
      </c>
      <c r="AR62" s="376">
        <v>43472</v>
      </c>
      <c r="AS62" s="169" t="s">
        <v>1877</v>
      </c>
      <c r="AT62" s="169" t="s">
        <v>1878</v>
      </c>
      <c r="AU62" s="382" t="s">
        <v>1789</v>
      </c>
      <c r="AV62" s="162" t="s">
        <v>1819</v>
      </c>
      <c r="AW62" s="376" t="s">
        <v>1810</v>
      </c>
      <c r="AX62" s="162"/>
      <c r="AY62" s="129"/>
      <c r="AZ62" s="383" t="s">
        <v>4634</v>
      </c>
    </row>
    <row r="63" spans="1:52" s="3" customFormat="1" ht="36.75" customHeight="1">
      <c r="A63" s="374">
        <v>61</v>
      </c>
      <c r="B63" s="205" t="s">
        <v>1323</v>
      </c>
      <c r="C63" s="156" t="s">
        <v>1321</v>
      </c>
      <c r="D63" s="156"/>
      <c r="E63" s="206">
        <v>43228</v>
      </c>
      <c r="F63" s="205" t="s">
        <v>1686</v>
      </c>
      <c r="G63" s="392" t="s">
        <v>1996</v>
      </c>
      <c r="H63" s="376">
        <v>43472</v>
      </c>
      <c r="I63" s="385" t="e">
        <v>#N/A</v>
      </c>
      <c r="J63" s="206"/>
      <c r="K63" s="207"/>
      <c r="L63" s="207" t="e">
        <v>#N/A</v>
      </c>
      <c r="M63" s="156"/>
      <c r="N63" s="156"/>
      <c r="O63" s="156" t="s">
        <v>4695</v>
      </c>
      <c r="P63" s="156"/>
      <c r="Q63" s="377" t="s">
        <v>4426</v>
      </c>
      <c r="R63" s="156" t="s">
        <v>4596</v>
      </c>
      <c r="S63" s="156" t="s">
        <v>4689</v>
      </c>
      <c r="T63" s="156" t="e">
        <v>#N/A</v>
      </c>
      <c r="U63" s="162" t="s">
        <v>1428</v>
      </c>
      <c r="V63" s="378"/>
      <c r="W63" s="162"/>
      <c r="X63" s="156"/>
      <c r="Y63" s="156" t="e">
        <v>#N/A</v>
      </c>
      <c r="Z63" s="156"/>
      <c r="AA63" s="376" t="s">
        <v>4</v>
      </c>
      <c r="AB63" s="379" t="s">
        <v>1792</v>
      </c>
      <c r="AC63" s="156" t="s">
        <v>4662</v>
      </c>
      <c r="AD63" s="380" t="s">
        <v>1962</v>
      </c>
      <c r="AE63" s="380"/>
      <c r="AF63" s="205" t="s">
        <v>90</v>
      </c>
      <c r="AG63" s="377" t="s">
        <v>1717</v>
      </c>
      <c r="AH63" s="381"/>
      <c r="AI63" s="377" t="s">
        <v>1717</v>
      </c>
      <c r="AJ63" s="162" t="s">
        <v>1428</v>
      </c>
      <c r="AK63" s="381"/>
      <c r="AL63" s="382" t="s">
        <v>1627</v>
      </c>
      <c r="AM63" s="162"/>
      <c r="AN63" s="381"/>
      <c r="AO63" s="205" t="s">
        <v>2273</v>
      </c>
      <c r="AP63" s="381" t="s">
        <v>2274</v>
      </c>
      <c r="AQ63" s="392" t="s">
        <v>1809</v>
      </c>
      <c r="AR63" s="376">
        <v>43472</v>
      </c>
      <c r="AS63" s="169" t="s">
        <v>3415</v>
      </c>
      <c r="AT63" s="169" t="s">
        <v>3416</v>
      </c>
      <c r="AU63" s="382"/>
      <c r="AV63" s="162"/>
      <c r="AW63" s="376" t="s">
        <v>1810</v>
      </c>
      <c r="AX63" s="162"/>
      <c r="AY63" s="129"/>
      <c r="AZ63" s="383" t="s">
        <v>4634</v>
      </c>
    </row>
    <row r="64" spans="1:52" s="3" customFormat="1" ht="36.75" customHeight="1">
      <c r="A64" s="374">
        <v>62</v>
      </c>
      <c r="B64" s="395" t="s">
        <v>897</v>
      </c>
      <c r="C64" s="156">
        <v>8018796770</v>
      </c>
      <c r="D64" s="156"/>
      <c r="E64" s="206" t="s">
        <v>2479</v>
      </c>
      <c r="F64" s="159" t="s">
        <v>1628</v>
      </c>
      <c r="G64" s="162" t="s">
        <v>1793</v>
      </c>
      <c r="H64" s="376">
        <v>43473</v>
      </c>
      <c r="I64" s="385" t="e">
        <v>#N/A</v>
      </c>
      <c r="J64" s="206"/>
      <c r="K64" s="207"/>
      <c r="L64" s="207" t="e">
        <v>#N/A</v>
      </c>
      <c r="M64" s="156"/>
      <c r="N64" s="156"/>
      <c r="O64" s="156" t="s">
        <v>4740</v>
      </c>
      <c r="P64" s="156"/>
      <c r="Q64" s="377" t="s">
        <v>4426</v>
      </c>
      <c r="R64" s="156" t="s">
        <v>4596</v>
      </c>
      <c r="S64" s="156" t="s">
        <v>4689</v>
      </c>
      <c r="T64" s="156" t="e">
        <v>#N/A</v>
      </c>
      <c r="U64" s="159" t="s">
        <v>1815</v>
      </c>
      <c r="V64" s="378"/>
      <c r="W64" s="162"/>
      <c r="X64" s="156"/>
      <c r="Y64" s="156" t="e">
        <v>#N/A</v>
      </c>
      <c r="Z64" s="156"/>
      <c r="AA64" s="376" t="s">
        <v>4</v>
      </c>
      <c r="AB64" s="379" t="s">
        <v>1792</v>
      </c>
      <c r="AC64" s="156" t="s">
        <v>4662</v>
      </c>
      <c r="AD64" s="380" t="s">
        <v>1799</v>
      </c>
      <c r="AE64" s="380"/>
      <c r="AF64" s="396" t="s">
        <v>90</v>
      </c>
      <c r="AG64" s="377" t="s">
        <v>1717</v>
      </c>
      <c r="AH64" s="381"/>
      <c r="AI64" s="377" t="s">
        <v>1717</v>
      </c>
      <c r="AJ64" s="159" t="s">
        <v>1815</v>
      </c>
      <c r="AK64" s="381"/>
      <c r="AL64" s="162" t="s">
        <v>1629</v>
      </c>
      <c r="AM64" s="382"/>
      <c r="AN64" s="381"/>
      <c r="AO64" s="397" t="s">
        <v>372</v>
      </c>
      <c r="AP64" s="398"/>
      <c r="AQ64" s="382" t="s">
        <v>1809</v>
      </c>
      <c r="AR64" s="376">
        <v>43473</v>
      </c>
      <c r="AS64" s="169" t="s">
        <v>2490</v>
      </c>
      <c r="AT64" s="169" t="s">
        <v>2491</v>
      </c>
      <c r="AU64" s="382"/>
      <c r="AV64" s="162"/>
      <c r="AW64" s="376" t="s">
        <v>1810</v>
      </c>
      <c r="AX64" s="159"/>
      <c r="AY64" s="129"/>
      <c r="AZ64" s="383" t="s">
        <v>4637</v>
      </c>
    </row>
    <row r="65" spans="1:52" s="3" customFormat="1" ht="36.75" customHeight="1">
      <c r="A65" s="374">
        <v>63</v>
      </c>
      <c r="B65" s="205" t="s">
        <v>1336</v>
      </c>
      <c r="C65" s="156" t="s">
        <v>1337</v>
      </c>
      <c r="D65" s="156"/>
      <c r="E65" s="206" t="s">
        <v>2863</v>
      </c>
      <c r="F65" s="205" t="s">
        <v>1686</v>
      </c>
      <c r="G65" s="392" t="s">
        <v>1996</v>
      </c>
      <c r="H65" s="376">
        <v>43473</v>
      </c>
      <c r="I65" s="385" t="e">
        <v>#N/A</v>
      </c>
      <c r="J65" s="206"/>
      <c r="K65" s="207"/>
      <c r="L65" s="207" t="e">
        <v>#N/A</v>
      </c>
      <c r="M65" s="156"/>
      <c r="N65" s="156"/>
      <c r="O65" s="156" t="s">
        <v>4695</v>
      </c>
      <c r="P65" s="156"/>
      <c r="Q65" s="377" t="s">
        <v>4426</v>
      </c>
      <c r="R65" s="156" t="s">
        <v>4596</v>
      </c>
      <c r="S65" s="156" t="s">
        <v>4689</v>
      </c>
      <c r="T65" s="156" t="e">
        <v>#N/A</v>
      </c>
      <c r="U65" s="162" t="s">
        <v>1428</v>
      </c>
      <c r="V65" s="378"/>
      <c r="W65" s="162"/>
      <c r="X65" s="156"/>
      <c r="Y65" s="156" t="e">
        <v>#N/A</v>
      </c>
      <c r="Z65" s="156"/>
      <c r="AA65" s="376" t="s">
        <v>4</v>
      </c>
      <c r="AB65" s="379" t="s">
        <v>1792</v>
      </c>
      <c r="AC65" s="156" t="s">
        <v>4662</v>
      </c>
      <c r="AD65" s="380" t="s">
        <v>1962</v>
      </c>
      <c r="AE65" s="380"/>
      <c r="AF65" s="205" t="s">
        <v>90</v>
      </c>
      <c r="AG65" s="377" t="s">
        <v>1717</v>
      </c>
      <c r="AH65" s="381"/>
      <c r="AI65" s="377" t="s">
        <v>1717</v>
      </c>
      <c r="AJ65" s="162" t="s">
        <v>1428</v>
      </c>
      <c r="AK65" s="381"/>
      <c r="AL65" s="382" t="s">
        <v>1627</v>
      </c>
      <c r="AM65" s="162"/>
      <c r="AN65" s="381"/>
      <c r="AO65" s="205" t="s">
        <v>2273</v>
      </c>
      <c r="AP65" s="381" t="s">
        <v>3136</v>
      </c>
      <c r="AQ65" s="392" t="s">
        <v>1809</v>
      </c>
      <c r="AR65" s="376">
        <v>43473</v>
      </c>
      <c r="AS65" s="169" t="s">
        <v>3138</v>
      </c>
      <c r="AT65" s="169" t="s">
        <v>3139</v>
      </c>
      <c r="AU65" s="382"/>
      <c r="AV65" s="162"/>
      <c r="AW65" s="376" t="s">
        <v>1810</v>
      </c>
      <c r="AX65" s="162"/>
      <c r="AY65" s="129"/>
      <c r="AZ65" s="383" t="s">
        <v>4634</v>
      </c>
    </row>
    <row r="66" spans="1:52" s="3" customFormat="1" ht="36.75" customHeight="1">
      <c r="A66" s="374">
        <v>64</v>
      </c>
      <c r="B66" s="205" t="s">
        <v>1325</v>
      </c>
      <c r="C66" s="156" t="s">
        <v>1321</v>
      </c>
      <c r="D66" s="156"/>
      <c r="E66" s="206">
        <v>43228</v>
      </c>
      <c r="F66" s="205" t="s">
        <v>1686</v>
      </c>
      <c r="G66" s="392" t="s">
        <v>1996</v>
      </c>
      <c r="H66" s="376">
        <v>43473</v>
      </c>
      <c r="I66" s="385" t="e">
        <v>#N/A</v>
      </c>
      <c r="J66" s="206"/>
      <c r="K66" s="207"/>
      <c r="L66" s="207" t="e">
        <v>#N/A</v>
      </c>
      <c r="M66" s="156"/>
      <c r="N66" s="156"/>
      <c r="O66" s="156" t="s">
        <v>4695</v>
      </c>
      <c r="P66" s="156"/>
      <c r="Q66" s="377" t="s">
        <v>4426</v>
      </c>
      <c r="R66" s="156" t="s">
        <v>4596</v>
      </c>
      <c r="S66" s="156" t="s">
        <v>4689</v>
      </c>
      <c r="T66" s="156" t="e">
        <v>#N/A</v>
      </c>
      <c r="U66" s="162" t="s">
        <v>1428</v>
      </c>
      <c r="V66" s="378"/>
      <c r="W66" s="162"/>
      <c r="X66" s="156"/>
      <c r="Y66" s="156" t="e">
        <v>#N/A</v>
      </c>
      <c r="Z66" s="156"/>
      <c r="AA66" s="376" t="s">
        <v>4</v>
      </c>
      <c r="AB66" s="379" t="s">
        <v>1792</v>
      </c>
      <c r="AC66" s="156" t="s">
        <v>4662</v>
      </c>
      <c r="AD66" s="380" t="s">
        <v>1962</v>
      </c>
      <c r="AE66" s="380"/>
      <c r="AF66" s="205" t="s">
        <v>90</v>
      </c>
      <c r="AG66" s="377" t="s">
        <v>1717</v>
      </c>
      <c r="AH66" s="381"/>
      <c r="AI66" s="377" t="s">
        <v>1717</v>
      </c>
      <c r="AJ66" s="162" t="s">
        <v>1428</v>
      </c>
      <c r="AK66" s="381"/>
      <c r="AL66" s="382" t="s">
        <v>1627</v>
      </c>
      <c r="AM66" s="162"/>
      <c r="AN66" s="381"/>
      <c r="AO66" s="205" t="s">
        <v>2273</v>
      </c>
      <c r="AP66" s="381" t="s">
        <v>2274</v>
      </c>
      <c r="AQ66" s="392" t="s">
        <v>1809</v>
      </c>
      <c r="AR66" s="376">
        <v>43473</v>
      </c>
      <c r="AS66" s="169" t="s">
        <v>3411</v>
      </c>
      <c r="AT66" s="169" t="s">
        <v>3412</v>
      </c>
      <c r="AU66" s="382"/>
      <c r="AV66" s="162"/>
      <c r="AW66" s="376" t="s">
        <v>1810</v>
      </c>
      <c r="AX66" s="162"/>
      <c r="AY66" s="129"/>
      <c r="AZ66" s="383" t="s">
        <v>4634</v>
      </c>
    </row>
    <row r="67" spans="1:52" s="3" customFormat="1" ht="36.75" customHeight="1">
      <c r="A67" s="374">
        <v>65</v>
      </c>
      <c r="B67" s="205" t="s">
        <v>1324</v>
      </c>
      <c r="C67" s="156" t="s">
        <v>1321</v>
      </c>
      <c r="D67" s="156"/>
      <c r="E67" s="206">
        <v>43228</v>
      </c>
      <c r="F67" s="205" t="s">
        <v>1686</v>
      </c>
      <c r="G67" s="392" t="s">
        <v>1996</v>
      </c>
      <c r="H67" s="376">
        <v>43473</v>
      </c>
      <c r="I67" s="385" t="e">
        <v>#N/A</v>
      </c>
      <c r="J67" s="206"/>
      <c r="K67" s="207"/>
      <c r="L67" s="207" t="e">
        <v>#N/A</v>
      </c>
      <c r="M67" s="156"/>
      <c r="N67" s="156"/>
      <c r="O67" s="156" t="s">
        <v>4695</v>
      </c>
      <c r="P67" s="156"/>
      <c r="Q67" s="377" t="s">
        <v>4426</v>
      </c>
      <c r="R67" s="156" t="s">
        <v>4596</v>
      </c>
      <c r="S67" s="156" t="s">
        <v>4689</v>
      </c>
      <c r="T67" s="156" t="e">
        <v>#N/A</v>
      </c>
      <c r="U67" s="162" t="s">
        <v>1428</v>
      </c>
      <c r="V67" s="378"/>
      <c r="W67" s="162"/>
      <c r="X67" s="156"/>
      <c r="Y67" s="156" t="e">
        <v>#N/A</v>
      </c>
      <c r="Z67" s="156"/>
      <c r="AA67" s="376" t="s">
        <v>4</v>
      </c>
      <c r="AB67" s="379" t="s">
        <v>1792</v>
      </c>
      <c r="AC67" s="156" t="s">
        <v>4662</v>
      </c>
      <c r="AD67" s="380" t="s">
        <v>1962</v>
      </c>
      <c r="AE67" s="380"/>
      <c r="AF67" s="205" t="s">
        <v>90</v>
      </c>
      <c r="AG67" s="377" t="s">
        <v>1717</v>
      </c>
      <c r="AH67" s="381"/>
      <c r="AI67" s="377" t="s">
        <v>1717</v>
      </c>
      <c r="AJ67" s="162" t="s">
        <v>1428</v>
      </c>
      <c r="AK67" s="381"/>
      <c r="AL67" s="382" t="s">
        <v>1627</v>
      </c>
      <c r="AM67" s="162"/>
      <c r="AN67" s="381"/>
      <c r="AO67" s="205" t="s">
        <v>2273</v>
      </c>
      <c r="AP67" s="381" t="s">
        <v>2274</v>
      </c>
      <c r="AQ67" s="392" t="s">
        <v>1809</v>
      </c>
      <c r="AR67" s="376">
        <v>43473</v>
      </c>
      <c r="AS67" s="169" t="s">
        <v>3413</v>
      </c>
      <c r="AT67" s="169" t="s">
        <v>3414</v>
      </c>
      <c r="AU67" s="382"/>
      <c r="AV67" s="162"/>
      <c r="AW67" s="376" t="s">
        <v>1810</v>
      </c>
      <c r="AX67" s="162"/>
      <c r="AY67" s="129"/>
      <c r="AZ67" s="383" t="s">
        <v>4634</v>
      </c>
    </row>
    <row r="68" spans="1:52" s="3" customFormat="1" ht="36.75" customHeight="1">
      <c r="A68" s="374">
        <v>66</v>
      </c>
      <c r="B68" s="162" t="s">
        <v>232</v>
      </c>
      <c r="C68" s="156" t="s">
        <v>233</v>
      </c>
      <c r="D68" s="156"/>
      <c r="E68" s="206" t="s">
        <v>3383</v>
      </c>
      <c r="F68" s="162" t="s">
        <v>1689</v>
      </c>
      <c r="G68" s="162" t="s">
        <v>1622</v>
      </c>
      <c r="H68" s="376">
        <v>43474</v>
      </c>
      <c r="I68" s="385" t="e">
        <v>#N/A</v>
      </c>
      <c r="J68" s="206"/>
      <c r="K68" s="207"/>
      <c r="L68" s="207" t="e">
        <v>#N/A</v>
      </c>
      <c r="M68" s="156"/>
      <c r="N68" s="156"/>
      <c r="O68" s="156" t="s">
        <v>4740</v>
      </c>
      <c r="P68" s="156"/>
      <c r="Q68" s="377" t="s">
        <v>4426</v>
      </c>
      <c r="R68" s="156" t="s">
        <v>4596</v>
      </c>
      <c r="S68" s="156" t="s">
        <v>4689</v>
      </c>
      <c r="T68" s="156" t="e">
        <v>#N/A</v>
      </c>
      <c r="U68" s="162" t="s">
        <v>1428</v>
      </c>
      <c r="V68" s="378"/>
      <c r="W68" s="162"/>
      <c r="X68" s="156"/>
      <c r="Y68" s="156" t="e">
        <v>#N/A</v>
      </c>
      <c r="Z68" s="156"/>
      <c r="AA68" s="376" t="s">
        <v>4</v>
      </c>
      <c r="AB68" s="379" t="s">
        <v>1792</v>
      </c>
      <c r="AC68" s="156" t="s">
        <v>4662</v>
      </c>
      <c r="AD68" s="380" t="s">
        <v>1799</v>
      </c>
      <c r="AE68" s="380"/>
      <c r="AF68" s="162" t="s">
        <v>3384</v>
      </c>
      <c r="AG68" s="377" t="s">
        <v>1717</v>
      </c>
      <c r="AH68" s="381"/>
      <c r="AI68" s="377" t="s">
        <v>1717</v>
      </c>
      <c r="AJ68" s="162" t="s">
        <v>1428</v>
      </c>
      <c r="AK68" s="381"/>
      <c r="AL68" s="162" t="s">
        <v>1624</v>
      </c>
      <c r="AM68" s="162"/>
      <c r="AN68" s="381"/>
      <c r="AO68" s="162" t="s">
        <v>2809</v>
      </c>
      <c r="AP68" s="376" t="s">
        <v>1872</v>
      </c>
      <c r="AQ68" s="392" t="s">
        <v>1809</v>
      </c>
      <c r="AR68" s="376">
        <v>43474</v>
      </c>
      <c r="AS68" s="169" t="s">
        <v>3387</v>
      </c>
      <c r="AT68" s="169" t="s">
        <v>3388</v>
      </c>
      <c r="AU68" s="382"/>
      <c r="AV68" s="162"/>
      <c r="AW68" s="376" t="s">
        <v>1810</v>
      </c>
      <c r="AX68" s="162"/>
      <c r="AY68" s="129"/>
      <c r="AZ68" s="383" t="s">
        <v>4637</v>
      </c>
    </row>
    <row r="69" spans="1:52" s="3" customFormat="1" ht="36.75" customHeight="1">
      <c r="A69" s="374">
        <v>67</v>
      </c>
      <c r="B69" s="162" t="s">
        <v>88</v>
      </c>
      <c r="C69" s="156" t="s">
        <v>89</v>
      </c>
      <c r="D69" s="156"/>
      <c r="E69" s="206" t="s">
        <v>3831</v>
      </c>
      <c r="F69" s="169" t="s">
        <v>38</v>
      </c>
      <c r="G69" s="162" t="s">
        <v>1622</v>
      </c>
      <c r="H69" s="376">
        <v>43474</v>
      </c>
      <c r="I69" s="385" t="e">
        <v>#N/A</v>
      </c>
      <c r="J69" s="206"/>
      <c r="K69" s="207"/>
      <c r="L69" s="207" t="e">
        <v>#N/A</v>
      </c>
      <c r="M69" s="156"/>
      <c r="N69" s="156"/>
      <c r="O69" s="156" t="s">
        <v>4624</v>
      </c>
      <c r="P69" s="156"/>
      <c r="Q69" s="377" t="s">
        <v>4426</v>
      </c>
      <c r="R69" s="156" t="s">
        <v>4596</v>
      </c>
      <c r="S69" s="156" t="s">
        <v>4689</v>
      </c>
      <c r="T69" s="156" t="e">
        <v>#N/A</v>
      </c>
      <c r="U69" s="162" t="s">
        <v>1428</v>
      </c>
      <c r="V69" s="378"/>
      <c r="W69" s="162"/>
      <c r="X69" s="156"/>
      <c r="Y69" s="156" t="e">
        <v>#N/A</v>
      </c>
      <c r="Z69" s="156"/>
      <c r="AA69" s="376" t="s">
        <v>4</v>
      </c>
      <c r="AB69" s="379" t="s">
        <v>1792</v>
      </c>
      <c r="AC69" s="156" t="s">
        <v>4662</v>
      </c>
      <c r="AD69" s="380" t="s">
        <v>1799</v>
      </c>
      <c r="AE69" s="380"/>
      <c r="AF69" s="162" t="s">
        <v>3830</v>
      </c>
      <c r="AG69" s="377" t="s">
        <v>1717</v>
      </c>
      <c r="AH69" s="381"/>
      <c r="AI69" s="377" t="s">
        <v>1717</v>
      </c>
      <c r="AJ69" s="162" t="s">
        <v>1428</v>
      </c>
      <c r="AK69" s="381"/>
      <c r="AL69" s="162" t="s">
        <v>1624</v>
      </c>
      <c r="AM69" s="162"/>
      <c r="AN69" s="381"/>
      <c r="AO69" s="162" t="s">
        <v>1871</v>
      </c>
      <c r="AP69" s="376" t="s">
        <v>1872</v>
      </c>
      <c r="AQ69" s="392" t="s">
        <v>1809</v>
      </c>
      <c r="AR69" s="376">
        <v>43474</v>
      </c>
      <c r="AS69" s="169" t="s">
        <v>3832</v>
      </c>
      <c r="AT69" s="169" t="s">
        <v>3833</v>
      </c>
      <c r="AU69" s="382"/>
      <c r="AV69" s="162"/>
      <c r="AW69" s="376" t="s">
        <v>1810</v>
      </c>
      <c r="AX69" s="162"/>
      <c r="AY69" s="129"/>
      <c r="AZ69" s="383" t="s">
        <v>4633</v>
      </c>
    </row>
    <row r="70" spans="1:52" s="3" customFormat="1" ht="36.75" customHeight="1">
      <c r="A70" s="374">
        <v>68</v>
      </c>
      <c r="B70" s="162" t="s">
        <v>254</v>
      </c>
      <c r="C70" s="156" t="s">
        <v>255</v>
      </c>
      <c r="D70" s="156"/>
      <c r="E70" s="206" t="s">
        <v>3766</v>
      </c>
      <c r="F70" s="169" t="s">
        <v>38</v>
      </c>
      <c r="G70" s="162" t="s">
        <v>1622</v>
      </c>
      <c r="H70" s="376">
        <v>43475</v>
      </c>
      <c r="I70" s="385" t="e">
        <v>#N/A</v>
      </c>
      <c r="J70" s="206"/>
      <c r="K70" s="207"/>
      <c r="L70" s="207" t="e">
        <v>#N/A</v>
      </c>
      <c r="M70" s="156"/>
      <c r="N70" s="156"/>
      <c r="O70" s="156" t="s">
        <v>4740</v>
      </c>
      <c r="P70" s="156"/>
      <c r="Q70" s="377" t="s">
        <v>4426</v>
      </c>
      <c r="R70" s="156" t="s">
        <v>4596</v>
      </c>
      <c r="S70" s="156" t="s">
        <v>4689</v>
      </c>
      <c r="T70" s="156" t="e">
        <v>#N/A</v>
      </c>
      <c r="U70" s="162" t="s">
        <v>1815</v>
      </c>
      <c r="V70" s="378"/>
      <c r="W70" s="162"/>
      <c r="X70" s="156"/>
      <c r="Y70" s="156" t="e">
        <v>#N/A</v>
      </c>
      <c r="Z70" s="156"/>
      <c r="AA70" s="376" t="s">
        <v>4</v>
      </c>
      <c r="AB70" s="379" t="s">
        <v>1792</v>
      </c>
      <c r="AC70" s="156" t="s">
        <v>4662</v>
      </c>
      <c r="AD70" s="380" t="s">
        <v>1799</v>
      </c>
      <c r="AE70" s="380"/>
      <c r="AF70" s="162" t="s">
        <v>3764</v>
      </c>
      <c r="AG70" s="377" t="s">
        <v>1717</v>
      </c>
      <c r="AH70" s="381"/>
      <c r="AI70" s="377" t="s">
        <v>1717</v>
      </c>
      <c r="AJ70" s="162" t="s">
        <v>1815</v>
      </c>
      <c r="AK70" s="381"/>
      <c r="AL70" s="162" t="s">
        <v>1624</v>
      </c>
      <c r="AM70" s="382"/>
      <c r="AN70" s="381"/>
      <c r="AO70" s="162" t="s">
        <v>3765</v>
      </c>
      <c r="AP70" s="376" t="s">
        <v>1876</v>
      </c>
      <c r="AQ70" s="392" t="s">
        <v>1809</v>
      </c>
      <c r="AR70" s="376">
        <v>43475</v>
      </c>
      <c r="AS70" s="169" t="s">
        <v>3767</v>
      </c>
      <c r="AT70" s="169" t="s">
        <v>3768</v>
      </c>
      <c r="AU70" s="382"/>
      <c r="AV70" s="162"/>
      <c r="AW70" s="376" t="s">
        <v>1810</v>
      </c>
      <c r="AX70" s="162"/>
      <c r="AY70" s="129"/>
      <c r="AZ70" s="383" t="s">
        <v>4637</v>
      </c>
    </row>
    <row r="71" spans="1:52" s="3" customFormat="1" ht="36.75" customHeight="1">
      <c r="A71" s="374">
        <v>69</v>
      </c>
      <c r="B71" s="205" t="s">
        <v>1328</v>
      </c>
      <c r="C71" s="156" t="s">
        <v>1327</v>
      </c>
      <c r="D71" s="156"/>
      <c r="E71" s="206" t="s">
        <v>4060</v>
      </c>
      <c r="F71" s="205" t="s">
        <v>1686</v>
      </c>
      <c r="G71" s="392" t="s">
        <v>1996</v>
      </c>
      <c r="H71" s="376">
        <v>43476</v>
      </c>
      <c r="I71" s="385" t="e">
        <v>#N/A</v>
      </c>
      <c r="J71" s="206"/>
      <c r="K71" s="207"/>
      <c r="L71" s="207" t="e">
        <v>#N/A</v>
      </c>
      <c r="M71" s="156"/>
      <c r="N71" s="156"/>
      <c r="O71" s="156" t="s">
        <v>4695</v>
      </c>
      <c r="P71" s="156"/>
      <c r="Q71" s="377" t="s">
        <v>4426</v>
      </c>
      <c r="R71" s="156" t="s">
        <v>4596</v>
      </c>
      <c r="S71" s="156" t="s">
        <v>4689</v>
      </c>
      <c r="T71" s="156" t="e">
        <v>#N/A</v>
      </c>
      <c r="U71" s="162" t="s">
        <v>1428</v>
      </c>
      <c r="V71" s="378"/>
      <c r="W71" s="162"/>
      <c r="X71" s="156"/>
      <c r="Y71" s="156" t="e">
        <v>#N/A</v>
      </c>
      <c r="Z71" s="156"/>
      <c r="AA71" s="376" t="s">
        <v>4</v>
      </c>
      <c r="AB71" s="379" t="s">
        <v>1792</v>
      </c>
      <c r="AC71" s="156" t="s">
        <v>4662</v>
      </c>
      <c r="AD71" s="380" t="s">
        <v>3131</v>
      </c>
      <c r="AE71" s="380"/>
      <c r="AF71" s="205" t="s">
        <v>90</v>
      </c>
      <c r="AG71" s="377" t="s">
        <v>1717</v>
      </c>
      <c r="AH71" s="381"/>
      <c r="AI71" s="377" t="s">
        <v>1717</v>
      </c>
      <c r="AJ71" s="162" t="s">
        <v>1428</v>
      </c>
      <c r="AK71" s="381"/>
      <c r="AL71" s="382" t="s">
        <v>1627</v>
      </c>
      <c r="AM71" s="162"/>
      <c r="AN71" s="381"/>
      <c r="AO71" s="205" t="s">
        <v>2123</v>
      </c>
      <c r="AP71" s="381" t="s">
        <v>2272</v>
      </c>
      <c r="AQ71" s="392" t="s">
        <v>1809</v>
      </c>
      <c r="AR71" s="376">
        <v>43476</v>
      </c>
      <c r="AS71" s="169" t="s">
        <v>3132</v>
      </c>
      <c r="AT71" s="169" t="s">
        <v>3133</v>
      </c>
      <c r="AU71" s="382"/>
      <c r="AV71" s="162"/>
      <c r="AW71" s="376" t="s">
        <v>1810</v>
      </c>
      <c r="AX71" s="162"/>
      <c r="AY71" s="129"/>
      <c r="AZ71" s="383" t="s">
        <v>4634</v>
      </c>
    </row>
    <row r="72" spans="1:52" s="3" customFormat="1" ht="36.75" customHeight="1">
      <c r="A72" s="374">
        <v>70</v>
      </c>
      <c r="B72" s="205" t="s">
        <v>1326</v>
      </c>
      <c r="C72" s="156" t="s">
        <v>1327</v>
      </c>
      <c r="D72" s="156"/>
      <c r="E72" s="206" t="s">
        <v>4060</v>
      </c>
      <c r="F72" s="205" t="s">
        <v>1686</v>
      </c>
      <c r="G72" s="392" t="s">
        <v>1996</v>
      </c>
      <c r="H72" s="376">
        <v>43476</v>
      </c>
      <c r="I72" s="385" t="e">
        <v>#N/A</v>
      </c>
      <c r="J72" s="206"/>
      <c r="K72" s="207"/>
      <c r="L72" s="207" t="e">
        <v>#N/A</v>
      </c>
      <c r="M72" s="156"/>
      <c r="N72" s="156"/>
      <c r="O72" s="156" t="s">
        <v>4695</v>
      </c>
      <c r="P72" s="156"/>
      <c r="Q72" s="377" t="s">
        <v>4426</v>
      </c>
      <c r="R72" s="156" t="s">
        <v>4596</v>
      </c>
      <c r="S72" s="156" t="s">
        <v>4689</v>
      </c>
      <c r="T72" s="156" t="e">
        <v>#N/A</v>
      </c>
      <c r="U72" s="162" t="s">
        <v>1428</v>
      </c>
      <c r="V72" s="378"/>
      <c r="W72" s="162"/>
      <c r="X72" s="156"/>
      <c r="Y72" s="156" t="e">
        <v>#N/A</v>
      </c>
      <c r="Z72" s="156"/>
      <c r="AA72" s="376" t="s">
        <v>4</v>
      </c>
      <c r="AB72" s="379" t="s">
        <v>1792</v>
      </c>
      <c r="AC72" s="156" t="s">
        <v>4662</v>
      </c>
      <c r="AD72" s="380" t="s">
        <v>1962</v>
      </c>
      <c r="AE72" s="380"/>
      <c r="AF72" s="205" t="s">
        <v>90</v>
      </c>
      <c r="AG72" s="377" t="s">
        <v>1717</v>
      </c>
      <c r="AH72" s="381"/>
      <c r="AI72" s="377" t="s">
        <v>1717</v>
      </c>
      <c r="AJ72" s="162" t="s">
        <v>1428</v>
      </c>
      <c r="AK72" s="381"/>
      <c r="AL72" s="382" t="s">
        <v>1627</v>
      </c>
      <c r="AM72" s="162"/>
      <c r="AN72" s="381"/>
      <c r="AO72" s="205" t="s">
        <v>2123</v>
      </c>
      <c r="AP72" s="381" t="s">
        <v>2272</v>
      </c>
      <c r="AQ72" s="392" t="s">
        <v>1809</v>
      </c>
      <c r="AR72" s="376">
        <v>43476</v>
      </c>
      <c r="AS72" s="169" t="s">
        <v>3134</v>
      </c>
      <c r="AT72" s="169" t="s">
        <v>3135</v>
      </c>
      <c r="AU72" s="382"/>
      <c r="AV72" s="162"/>
      <c r="AW72" s="376" t="s">
        <v>1810</v>
      </c>
      <c r="AX72" s="162"/>
      <c r="AY72" s="129"/>
      <c r="AZ72" s="383" t="s">
        <v>4634</v>
      </c>
    </row>
    <row r="73" spans="1:52" s="3" customFormat="1" ht="36.75" customHeight="1">
      <c r="A73" s="374">
        <v>71</v>
      </c>
      <c r="B73" s="205" t="s">
        <v>1320</v>
      </c>
      <c r="C73" s="156" t="s">
        <v>1321</v>
      </c>
      <c r="D73" s="156"/>
      <c r="E73" s="206">
        <v>43228</v>
      </c>
      <c r="F73" s="205" t="s">
        <v>1686</v>
      </c>
      <c r="G73" s="392" t="s">
        <v>1996</v>
      </c>
      <c r="H73" s="376">
        <v>43476</v>
      </c>
      <c r="I73" s="385" t="e">
        <v>#N/A</v>
      </c>
      <c r="J73" s="206"/>
      <c r="K73" s="207"/>
      <c r="L73" s="207" t="e">
        <v>#N/A</v>
      </c>
      <c r="M73" s="156"/>
      <c r="N73" s="156"/>
      <c r="O73" s="156" t="s">
        <v>4695</v>
      </c>
      <c r="P73" s="156"/>
      <c r="Q73" s="377" t="s">
        <v>4426</v>
      </c>
      <c r="R73" s="156" t="s">
        <v>4596</v>
      </c>
      <c r="S73" s="156" t="s">
        <v>4689</v>
      </c>
      <c r="T73" s="156" t="e">
        <v>#N/A</v>
      </c>
      <c r="U73" s="162" t="s">
        <v>1428</v>
      </c>
      <c r="V73" s="378"/>
      <c r="W73" s="162"/>
      <c r="X73" s="156"/>
      <c r="Y73" s="156" t="e">
        <v>#N/A</v>
      </c>
      <c r="Z73" s="156"/>
      <c r="AA73" s="376" t="s">
        <v>4</v>
      </c>
      <c r="AB73" s="379" t="s">
        <v>1792</v>
      </c>
      <c r="AC73" s="156" t="s">
        <v>4662</v>
      </c>
      <c r="AD73" s="380" t="s">
        <v>1962</v>
      </c>
      <c r="AE73" s="380"/>
      <c r="AF73" s="205" t="s">
        <v>90</v>
      </c>
      <c r="AG73" s="377" t="s">
        <v>1717</v>
      </c>
      <c r="AH73" s="381"/>
      <c r="AI73" s="377" t="s">
        <v>1717</v>
      </c>
      <c r="AJ73" s="162" t="s">
        <v>1428</v>
      </c>
      <c r="AK73" s="381"/>
      <c r="AL73" s="382" t="s">
        <v>1627</v>
      </c>
      <c r="AM73" s="162"/>
      <c r="AN73" s="381"/>
      <c r="AO73" s="205" t="s">
        <v>2273</v>
      </c>
      <c r="AP73" s="381" t="s">
        <v>2274</v>
      </c>
      <c r="AQ73" s="392" t="s">
        <v>1809</v>
      </c>
      <c r="AR73" s="376">
        <v>43476</v>
      </c>
      <c r="AS73" s="169" t="s">
        <v>3419</v>
      </c>
      <c r="AT73" s="169" t="s">
        <v>3420</v>
      </c>
      <c r="AU73" s="382"/>
      <c r="AV73" s="162"/>
      <c r="AW73" s="376" t="s">
        <v>1810</v>
      </c>
      <c r="AX73" s="162"/>
      <c r="AY73" s="129"/>
      <c r="AZ73" s="383" t="s">
        <v>4634</v>
      </c>
    </row>
    <row r="74" spans="1:52" s="3" customFormat="1" ht="36.75" customHeight="1">
      <c r="A74" s="374">
        <v>72</v>
      </c>
      <c r="B74" s="162" t="s">
        <v>234</v>
      </c>
      <c r="C74" s="156" t="s">
        <v>233</v>
      </c>
      <c r="D74" s="156"/>
      <c r="E74" s="206" t="s">
        <v>3383</v>
      </c>
      <c r="F74" s="162" t="s">
        <v>1689</v>
      </c>
      <c r="G74" s="162" t="s">
        <v>1622</v>
      </c>
      <c r="H74" s="376">
        <v>43479</v>
      </c>
      <c r="I74" s="385" t="e">
        <v>#N/A</v>
      </c>
      <c r="J74" s="206"/>
      <c r="K74" s="207"/>
      <c r="L74" s="207" t="e">
        <v>#N/A</v>
      </c>
      <c r="M74" s="156"/>
      <c r="N74" s="156"/>
      <c r="O74" s="156" t="s">
        <v>4740</v>
      </c>
      <c r="P74" s="156"/>
      <c r="Q74" s="377" t="s">
        <v>4426</v>
      </c>
      <c r="R74" s="156" t="s">
        <v>4596</v>
      </c>
      <c r="S74" s="156" t="s">
        <v>4689</v>
      </c>
      <c r="T74" s="156" t="e">
        <v>#N/A</v>
      </c>
      <c r="U74" s="162" t="s">
        <v>1428</v>
      </c>
      <c r="V74" s="378"/>
      <c r="W74" s="162"/>
      <c r="X74" s="156"/>
      <c r="Y74" s="156" t="e">
        <v>#N/A</v>
      </c>
      <c r="Z74" s="156"/>
      <c r="AA74" s="376" t="s">
        <v>4</v>
      </c>
      <c r="AB74" s="379" t="s">
        <v>1792</v>
      </c>
      <c r="AC74" s="156" t="s">
        <v>4662</v>
      </c>
      <c r="AD74" s="380" t="s">
        <v>1799</v>
      </c>
      <c r="AE74" s="380"/>
      <c r="AF74" s="162" t="s">
        <v>3384</v>
      </c>
      <c r="AG74" s="377" t="s">
        <v>1717</v>
      </c>
      <c r="AH74" s="381"/>
      <c r="AI74" s="377" t="s">
        <v>1717</v>
      </c>
      <c r="AJ74" s="162" t="s">
        <v>1428</v>
      </c>
      <c r="AK74" s="381"/>
      <c r="AL74" s="162" t="s">
        <v>1624</v>
      </c>
      <c r="AM74" s="162"/>
      <c r="AN74" s="381"/>
      <c r="AO74" s="162" t="s">
        <v>2809</v>
      </c>
      <c r="AP74" s="376" t="s">
        <v>1872</v>
      </c>
      <c r="AQ74" s="392" t="s">
        <v>1809</v>
      </c>
      <c r="AR74" s="376">
        <v>43479</v>
      </c>
      <c r="AS74" s="169" t="s">
        <v>3385</v>
      </c>
      <c r="AT74" s="169" t="s">
        <v>3386</v>
      </c>
      <c r="AU74" s="382"/>
      <c r="AV74" s="162"/>
      <c r="AW74" s="376" t="s">
        <v>1810</v>
      </c>
      <c r="AX74" s="162"/>
      <c r="AY74" s="129"/>
      <c r="AZ74" s="383" t="s">
        <v>4637</v>
      </c>
    </row>
    <row r="75" spans="1:52" s="3" customFormat="1" ht="36.75" customHeight="1">
      <c r="A75" s="374">
        <v>73</v>
      </c>
      <c r="B75" s="162" t="s">
        <v>251</v>
      </c>
      <c r="C75" s="156" t="s">
        <v>252</v>
      </c>
      <c r="D75" s="156"/>
      <c r="E75" s="206" t="s">
        <v>3766</v>
      </c>
      <c r="F75" s="169" t="s">
        <v>38</v>
      </c>
      <c r="G75" s="162" t="s">
        <v>1622</v>
      </c>
      <c r="H75" s="376">
        <v>43479</v>
      </c>
      <c r="I75" s="385" t="e">
        <v>#N/A</v>
      </c>
      <c r="J75" s="206"/>
      <c r="K75" s="207"/>
      <c r="L75" s="207" t="e">
        <v>#N/A</v>
      </c>
      <c r="M75" s="156"/>
      <c r="N75" s="156"/>
      <c r="O75" s="156" t="s">
        <v>4740</v>
      </c>
      <c r="P75" s="156"/>
      <c r="Q75" s="377" t="s">
        <v>4426</v>
      </c>
      <c r="R75" s="156" t="s">
        <v>4596</v>
      </c>
      <c r="S75" s="156" t="s">
        <v>4689</v>
      </c>
      <c r="T75" s="156" t="e">
        <v>#N/A</v>
      </c>
      <c r="U75" s="162" t="s">
        <v>1428</v>
      </c>
      <c r="V75" s="378"/>
      <c r="W75" s="162"/>
      <c r="X75" s="156"/>
      <c r="Y75" s="156" t="e">
        <v>#N/A</v>
      </c>
      <c r="Z75" s="156"/>
      <c r="AA75" s="376" t="s">
        <v>4</v>
      </c>
      <c r="AB75" s="379" t="s">
        <v>1792</v>
      </c>
      <c r="AC75" s="156" t="s">
        <v>4662</v>
      </c>
      <c r="AD75" s="380" t="s">
        <v>1799</v>
      </c>
      <c r="AE75" s="380"/>
      <c r="AF75" s="162" t="s">
        <v>3784</v>
      </c>
      <c r="AG75" s="377" t="s">
        <v>1717</v>
      </c>
      <c r="AH75" s="381"/>
      <c r="AI75" s="377" t="s">
        <v>1717</v>
      </c>
      <c r="AJ75" s="162" t="s">
        <v>1428</v>
      </c>
      <c r="AK75" s="381"/>
      <c r="AL75" s="162" t="s">
        <v>1624</v>
      </c>
      <c r="AM75" s="162"/>
      <c r="AN75" s="381"/>
      <c r="AO75" s="162" t="s">
        <v>2234</v>
      </c>
      <c r="AP75" s="376" t="s">
        <v>1876</v>
      </c>
      <c r="AQ75" s="392" t="s">
        <v>1809</v>
      </c>
      <c r="AR75" s="376">
        <v>43479</v>
      </c>
      <c r="AS75" s="169" t="s">
        <v>3785</v>
      </c>
      <c r="AT75" s="169" t="s">
        <v>3786</v>
      </c>
      <c r="AU75" s="382"/>
      <c r="AV75" s="162"/>
      <c r="AW75" s="376" t="s">
        <v>1810</v>
      </c>
      <c r="AX75" s="162"/>
      <c r="AY75" s="129"/>
      <c r="AZ75" s="383" t="s">
        <v>4637</v>
      </c>
    </row>
    <row r="76" spans="1:52" s="3" customFormat="1" ht="36.75" customHeight="1">
      <c r="A76" s="374">
        <v>74</v>
      </c>
      <c r="B76" s="159" t="s">
        <v>893</v>
      </c>
      <c r="C76" s="156">
        <v>4512182430</v>
      </c>
      <c r="D76" s="156"/>
      <c r="E76" s="206" t="s">
        <v>4164</v>
      </c>
      <c r="F76" s="159" t="s">
        <v>1628</v>
      </c>
      <c r="G76" s="162" t="s">
        <v>1793</v>
      </c>
      <c r="H76" s="376" t="s">
        <v>2336</v>
      </c>
      <c r="I76" s="385" t="e">
        <v>#N/A</v>
      </c>
      <c r="J76" s="206"/>
      <c r="K76" s="207"/>
      <c r="L76" s="207" t="e">
        <v>#N/A</v>
      </c>
      <c r="M76" s="156"/>
      <c r="N76" s="156"/>
      <c r="O76" s="156" t="s">
        <v>4628</v>
      </c>
      <c r="P76" s="156"/>
      <c r="Q76" s="377" t="s">
        <v>4426</v>
      </c>
      <c r="R76" s="156" t="s">
        <v>4596</v>
      </c>
      <c r="S76" s="156" t="s">
        <v>4689</v>
      </c>
      <c r="T76" s="156" t="e">
        <v>#N/A</v>
      </c>
      <c r="U76" s="159" t="s">
        <v>1428</v>
      </c>
      <c r="V76" s="378"/>
      <c r="W76" s="162"/>
      <c r="X76" s="156"/>
      <c r="Y76" s="156" t="e">
        <v>#N/A</v>
      </c>
      <c r="Z76" s="156"/>
      <c r="AA76" s="376" t="s">
        <v>4</v>
      </c>
      <c r="AB76" s="379" t="s">
        <v>1792</v>
      </c>
      <c r="AC76" s="156" t="s">
        <v>4662</v>
      </c>
      <c r="AD76" s="380" t="s">
        <v>1799</v>
      </c>
      <c r="AE76" s="380"/>
      <c r="AF76" s="392" t="s">
        <v>90</v>
      </c>
      <c r="AG76" s="377" t="s">
        <v>1717</v>
      </c>
      <c r="AH76" s="381"/>
      <c r="AI76" s="377" t="s">
        <v>1717</v>
      </c>
      <c r="AJ76" s="159" t="s">
        <v>1428</v>
      </c>
      <c r="AK76" s="169"/>
      <c r="AL76" s="162" t="s">
        <v>1629</v>
      </c>
      <c r="AM76" s="159"/>
      <c r="AN76" s="381"/>
      <c r="AO76" s="159" t="s">
        <v>2338</v>
      </c>
      <c r="AP76" s="404">
        <v>43274.044702928244</v>
      </c>
      <c r="AQ76" s="382" t="s">
        <v>1809</v>
      </c>
      <c r="AR76" s="376" t="s">
        <v>2336</v>
      </c>
      <c r="AS76" s="169" t="s">
        <v>2347</v>
      </c>
      <c r="AT76" s="169" t="s">
        <v>2348</v>
      </c>
      <c r="AU76" s="382"/>
      <c r="AV76" s="162"/>
      <c r="AW76" s="376" t="s">
        <v>1810</v>
      </c>
      <c r="AX76" s="159"/>
      <c r="AY76" s="129"/>
      <c r="AZ76" s="383" t="s">
        <v>4628</v>
      </c>
    </row>
    <row r="77" spans="1:52" s="3" customFormat="1" ht="36.75" customHeight="1">
      <c r="A77" s="374">
        <v>75</v>
      </c>
      <c r="B77" s="159" t="s">
        <v>843</v>
      </c>
      <c r="C77" s="156" t="s">
        <v>842</v>
      </c>
      <c r="D77" s="156"/>
      <c r="E77" s="206" t="s">
        <v>4176</v>
      </c>
      <c r="F77" s="159" t="s">
        <v>1930</v>
      </c>
      <c r="G77" s="162" t="s">
        <v>1793</v>
      </c>
      <c r="H77" s="376" t="s">
        <v>2336</v>
      </c>
      <c r="I77" s="385" t="e">
        <v>#N/A</v>
      </c>
      <c r="J77" s="206"/>
      <c r="K77" s="207"/>
      <c r="L77" s="207" t="e">
        <v>#N/A</v>
      </c>
      <c r="M77" s="156"/>
      <c r="N77" s="156"/>
      <c r="O77" s="156" t="s">
        <v>4695</v>
      </c>
      <c r="P77" s="156"/>
      <c r="Q77" s="377" t="s">
        <v>4426</v>
      </c>
      <c r="R77" s="156" t="s">
        <v>4596</v>
      </c>
      <c r="S77" s="156" t="s">
        <v>4689</v>
      </c>
      <c r="T77" s="156" t="e">
        <v>#N/A</v>
      </c>
      <c r="U77" s="405" t="s">
        <v>1492</v>
      </c>
      <c r="V77" s="378"/>
      <c r="W77" s="162"/>
      <c r="X77" s="156"/>
      <c r="Y77" s="156" t="e">
        <v>#N/A</v>
      </c>
      <c r="Z77" s="156"/>
      <c r="AA77" s="376" t="s">
        <v>4</v>
      </c>
      <c r="AB77" s="379" t="s">
        <v>1792</v>
      </c>
      <c r="AC77" s="156" t="s">
        <v>4662</v>
      </c>
      <c r="AD77" s="380" t="s">
        <v>1799</v>
      </c>
      <c r="AE77" s="380"/>
      <c r="AF77" s="159" t="s">
        <v>90</v>
      </c>
      <c r="AG77" s="377" t="s">
        <v>1717</v>
      </c>
      <c r="AH77" s="381"/>
      <c r="AI77" s="377" t="s">
        <v>1717</v>
      </c>
      <c r="AJ77" s="405" t="s">
        <v>1492</v>
      </c>
      <c r="AK77" s="381"/>
      <c r="AL77" s="162" t="s">
        <v>1629</v>
      </c>
      <c r="AM77" s="159"/>
      <c r="AN77" s="381"/>
      <c r="AO77" s="159" t="s">
        <v>327</v>
      </c>
      <c r="AP77" s="404">
        <v>43314.206789930555</v>
      </c>
      <c r="AQ77" s="382" t="s">
        <v>1809</v>
      </c>
      <c r="AR77" s="376" t="s">
        <v>2336</v>
      </c>
      <c r="AS77" s="169" t="s">
        <v>3929</v>
      </c>
      <c r="AT77" s="169" t="s">
        <v>3930</v>
      </c>
      <c r="AU77" s="382"/>
      <c r="AV77" s="162"/>
      <c r="AW77" s="376" t="s">
        <v>2020</v>
      </c>
      <c r="AX77" s="159"/>
      <c r="AY77" s="129"/>
      <c r="AZ77" s="383" t="s">
        <v>4636</v>
      </c>
    </row>
    <row r="78" spans="1:52" s="3" customFormat="1" ht="36.75" customHeight="1">
      <c r="A78" s="374">
        <v>76</v>
      </c>
      <c r="B78" s="159" t="s">
        <v>846</v>
      </c>
      <c r="C78" s="156" t="s">
        <v>847</v>
      </c>
      <c r="D78" s="156"/>
      <c r="E78" s="206" t="s">
        <v>4127</v>
      </c>
      <c r="F78" s="159" t="s">
        <v>1930</v>
      </c>
      <c r="G78" s="162" t="s">
        <v>1793</v>
      </c>
      <c r="H78" s="376" t="s">
        <v>2336</v>
      </c>
      <c r="I78" s="385" t="e">
        <v>#N/A</v>
      </c>
      <c r="J78" s="206"/>
      <c r="K78" s="207"/>
      <c r="L78" s="207" t="e">
        <v>#N/A</v>
      </c>
      <c r="M78" s="156"/>
      <c r="N78" s="156"/>
      <c r="O78" s="156" t="s">
        <v>4695</v>
      </c>
      <c r="P78" s="156"/>
      <c r="Q78" s="377" t="s">
        <v>4426</v>
      </c>
      <c r="R78" s="156" t="s">
        <v>4596</v>
      </c>
      <c r="S78" s="156" t="s">
        <v>4689</v>
      </c>
      <c r="T78" s="156" t="e">
        <v>#N/A</v>
      </c>
      <c r="U78" s="405" t="s">
        <v>1492</v>
      </c>
      <c r="V78" s="378"/>
      <c r="W78" s="162"/>
      <c r="X78" s="156"/>
      <c r="Y78" s="156" t="e">
        <v>#N/A</v>
      </c>
      <c r="Z78" s="156"/>
      <c r="AA78" s="376" t="s">
        <v>4</v>
      </c>
      <c r="AB78" s="379" t="s">
        <v>1792</v>
      </c>
      <c r="AC78" s="156" t="s">
        <v>4662</v>
      </c>
      <c r="AD78" s="380" t="s">
        <v>1799</v>
      </c>
      <c r="AE78" s="380"/>
      <c r="AF78" s="159" t="s">
        <v>848</v>
      </c>
      <c r="AG78" s="162" t="s">
        <v>1714</v>
      </c>
      <c r="AH78" s="381"/>
      <c r="AI78" s="162" t="s">
        <v>1714</v>
      </c>
      <c r="AJ78" s="405" t="s">
        <v>1492</v>
      </c>
      <c r="AK78" s="381"/>
      <c r="AL78" s="162" t="s">
        <v>1629</v>
      </c>
      <c r="AM78" s="159"/>
      <c r="AN78" s="381"/>
      <c r="AO78" s="159" t="s">
        <v>327</v>
      </c>
      <c r="AP78" s="404">
        <v>43314.169979479164</v>
      </c>
      <c r="AQ78" s="382" t="s">
        <v>1809</v>
      </c>
      <c r="AR78" s="376" t="s">
        <v>2336</v>
      </c>
      <c r="AS78" s="169" t="s">
        <v>3941</v>
      </c>
      <c r="AT78" s="169" t="s">
        <v>3942</v>
      </c>
      <c r="AU78" s="382"/>
      <c r="AV78" s="162"/>
      <c r="AW78" s="376" t="s">
        <v>2020</v>
      </c>
      <c r="AX78" s="159"/>
      <c r="AY78" s="129"/>
      <c r="AZ78" s="383" t="s">
        <v>4636</v>
      </c>
    </row>
    <row r="79" spans="1:52" s="3" customFormat="1" ht="36.75" customHeight="1">
      <c r="A79" s="374">
        <v>77</v>
      </c>
      <c r="B79" s="205" t="s">
        <v>1333</v>
      </c>
      <c r="C79" s="156" t="s">
        <v>1332</v>
      </c>
      <c r="D79" s="156"/>
      <c r="E79" s="206">
        <v>43244</v>
      </c>
      <c r="F79" s="207" t="s">
        <v>1257</v>
      </c>
      <c r="G79" s="392" t="s">
        <v>1996</v>
      </c>
      <c r="H79" s="376">
        <v>43480</v>
      </c>
      <c r="I79" s="385" t="e">
        <v>#N/A</v>
      </c>
      <c r="J79" s="206"/>
      <c r="K79" s="207"/>
      <c r="L79" s="207" t="e">
        <v>#N/A</v>
      </c>
      <c r="M79" s="156"/>
      <c r="N79" s="156"/>
      <c r="O79" s="162" t="s">
        <v>4739</v>
      </c>
      <c r="P79" s="162"/>
      <c r="Q79" s="377" t="s">
        <v>4426</v>
      </c>
      <c r="R79" s="156" t="s">
        <v>4596</v>
      </c>
      <c r="S79" s="156" t="s">
        <v>4689</v>
      </c>
      <c r="T79" s="156" t="e">
        <v>#N/A</v>
      </c>
      <c r="U79" s="159" t="s">
        <v>1470</v>
      </c>
      <c r="V79" s="378"/>
      <c r="W79" s="162"/>
      <c r="X79" s="156"/>
      <c r="Y79" s="156" t="e">
        <v>#N/A</v>
      </c>
      <c r="Z79" s="156"/>
      <c r="AA79" s="376" t="s">
        <v>4</v>
      </c>
      <c r="AB79" s="379" t="s">
        <v>1792</v>
      </c>
      <c r="AC79" s="156" t="s">
        <v>4662</v>
      </c>
      <c r="AD79" s="380" t="s">
        <v>1962</v>
      </c>
      <c r="AE79" s="380"/>
      <c r="AF79" s="205" t="s">
        <v>1243</v>
      </c>
      <c r="AG79" s="162" t="s">
        <v>1714</v>
      </c>
      <c r="AH79" s="381"/>
      <c r="AI79" s="162" t="s">
        <v>1714</v>
      </c>
      <c r="AJ79" s="159" t="s">
        <v>1470</v>
      </c>
      <c r="AK79" s="381"/>
      <c r="AL79" s="382" t="s">
        <v>1627</v>
      </c>
      <c r="AM79" s="162"/>
      <c r="AN79" s="381"/>
      <c r="AO79" s="205" t="s">
        <v>2159</v>
      </c>
      <c r="AP79" s="381" t="s">
        <v>3396</v>
      </c>
      <c r="AQ79" s="392" t="s">
        <v>1809</v>
      </c>
      <c r="AR79" s="376">
        <v>43480</v>
      </c>
      <c r="AS79" s="169" t="s">
        <v>3397</v>
      </c>
      <c r="AT79" s="169" t="s">
        <v>3398</v>
      </c>
      <c r="AU79" s="382"/>
      <c r="AV79" s="162"/>
      <c r="AW79" s="376" t="s">
        <v>1810</v>
      </c>
      <c r="AX79" s="162"/>
      <c r="AY79" s="129"/>
      <c r="AZ79" s="383" t="s">
        <v>4632</v>
      </c>
    </row>
    <row r="80" spans="1:52" s="3" customFormat="1" ht="36.75" customHeight="1">
      <c r="A80" s="374">
        <v>78</v>
      </c>
      <c r="B80" s="159" t="s">
        <v>844</v>
      </c>
      <c r="C80" s="156" t="s">
        <v>842</v>
      </c>
      <c r="D80" s="156"/>
      <c r="E80" s="206" t="s">
        <v>4177</v>
      </c>
      <c r="F80" s="159" t="s">
        <v>1930</v>
      </c>
      <c r="G80" s="162" t="s">
        <v>1793</v>
      </c>
      <c r="H80" s="376" t="s">
        <v>2333</v>
      </c>
      <c r="I80" s="385" t="e">
        <v>#N/A</v>
      </c>
      <c r="J80" s="206"/>
      <c r="K80" s="207"/>
      <c r="L80" s="207" t="e">
        <v>#N/A</v>
      </c>
      <c r="M80" s="156"/>
      <c r="N80" s="156"/>
      <c r="O80" s="156" t="s">
        <v>4695</v>
      </c>
      <c r="P80" s="156"/>
      <c r="Q80" s="377" t="s">
        <v>4426</v>
      </c>
      <c r="R80" s="156" t="s">
        <v>4596</v>
      </c>
      <c r="S80" s="156" t="s">
        <v>4689</v>
      </c>
      <c r="T80" s="156" t="e">
        <v>#N/A</v>
      </c>
      <c r="U80" s="405" t="s">
        <v>1492</v>
      </c>
      <c r="V80" s="378"/>
      <c r="W80" s="162"/>
      <c r="X80" s="156"/>
      <c r="Y80" s="156" t="e">
        <v>#N/A</v>
      </c>
      <c r="Z80" s="156"/>
      <c r="AA80" s="376" t="s">
        <v>4</v>
      </c>
      <c r="AB80" s="379" t="s">
        <v>1792</v>
      </c>
      <c r="AC80" s="156" t="s">
        <v>4662</v>
      </c>
      <c r="AD80" s="380" t="s">
        <v>1799</v>
      </c>
      <c r="AE80" s="380"/>
      <c r="AF80" s="159" t="s">
        <v>90</v>
      </c>
      <c r="AG80" s="377" t="s">
        <v>1717</v>
      </c>
      <c r="AH80" s="381"/>
      <c r="AI80" s="377" t="s">
        <v>1717</v>
      </c>
      <c r="AJ80" s="405" t="s">
        <v>1492</v>
      </c>
      <c r="AK80" s="381"/>
      <c r="AL80" s="162" t="s">
        <v>1629</v>
      </c>
      <c r="AM80" s="159"/>
      <c r="AN80" s="381"/>
      <c r="AO80" s="159" t="s">
        <v>327</v>
      </c>
      <c r="AP80" s="404">
        <v>43314.201224421297</v>
      </c>
      <c r="AQ80" s="382" t="s">
        <v>1809</v>
      </c>
      <c r="AR80" s="376" t="s">
        <v>2333</v>
      </c>
      <c r="AS80" s="169" t="s">
        <v>3931</v>
      </c>
      <c r="AT80" s="169" t="s">
        <v>3932</v>
      </c>
      <c r="AU80" s="382"/>
      <c r="AV80" s="162"/>
      <c r="AW80" s="376" t="s">
        <v>2020</v>
      </c>
      <c r="AX80" s="159"/>
      <c r="AY80" s="129"/>
      <c r="AZ80" s="383" t="s">
        <v>4636</v>
      </c>
    </row>
    <row r="81" spans="1:52" s="3" customFormat="1" ht="36.75" customHeight="1">
      <c r="A81" s="374">
        <v>79</v>
      </c>
      <c r="B81" s="159" t="s">
        <v>845</v>
      </c>
      <c r="C81" s="156" t="s">
        <v>842</v>
      </c>
      <c r="D81" s="156"/>
      <c r="E81" s="206" t="s">
        <v>4178</v>
      </c>
      <c r="F81" s="159" t="s">
        <v>1930</v>
      </c>
      <c r="G81" s="162" t="s">
        <v>1793</v>
      </c>
      <c r="H81" s="376" t="s">
        <v>2333</v>
      </c>
      <c r="I81" s="385" t="e">
        <v>#N/A</v>
      </c>
      <c r="J81" s="206"/>
      <c r="K81" s="207"/>
      <c r="L81" s="207" t="e">
        <v>#N/A</v>
      </c>
      <c r="M81" s="156"/>
      <c r="N81" s="156"/>
      <c r="O81" s="156" t="s">
        <v>4695</v>
      </c>
      <c r="P81" s="156"/>
      <c r="Q81" s="377" t="s">
        <v>4426</v>
      </c>
      <c r="R81" s="156" t="s">
        <v>4596</v>
      </c>
      <c r="S81" s="156" t="s">
        <v>4689</v>
      </c>
      <c r="T81" s="156" t="e">
        <v>#N/A</v>
      </c>
      <c r="U81" s="405" t="s">
        <v>1492</v>
      </c>
      <c r="V81" s="378"/>
      <c r="W81" s="162"/>
      <c r="X81" s="156"/>
      <c r="Y81" s="156" t="e">
        <v>#N/A</v>
      </c>
      <c r="Z81" s="156"/>
      <c r="AA81" s="376" t="s">
        <v>4</v>
      </c>
      <c r="AB81" s="379" t="s">
        <v>1792</v>
      </c>
      <c r="AC81" s="156" t="s">
        <v>4662</v>
      </c>
      <c r="AD81" s="380" t="s">
        <v>1799</v>
      </c>
      <c r="AE81" s="380"/>
      <c r="AF81" s="159" t="s">
        <v>90</v>
      </c>
      <c r="AG81" s="377" t="s">
        <v>1717</v>
      </c>
      <c r="AH81" s="381"/>
      <c r="AI81" s="377" t="s">
        <v>1717</v>
      </c>
      <c r="AJ81" s="405" t="s">
        <v>1492</v>
      </c>
      <c r="AK81" s="381"/>
      <c r="AL81" s="162" t="s">
        <v>1629</v>
      </c>
      <c r="AM81" s="159"/>
      <c r="AN81" s="381"/>
      <c r="AO81" s="159" t="s">
        <v>327</v>
      </c>
      <c r="AP81" s="404">
        <v>43314.199178159724</v>
      </c>
      <c r="AQ81" s="382" t="s">
        <v>1809</v>
      </c>
      <c r="AR81" s="376" t="s">
        <v>2333</v>
      </c>
      <c r="AS81" s="169" t="s">
        <v>3933</v>
      </c>
      <c r="AT81" s="169" t="s">
        <v>3934</v>
      </c>
      <c r="AU81" s="382"/>
      <c r="AV81" s="162"/>
      <c r="AW81" s="376" t="s">
        <v>2020</v>
      </c>
      <c r="AX81" s="159"/>
      <c r="AY81" s="129"/>
      <c r="AZ81" s="383" t="s">
        <v>4636</v>
      </c>
    </row>
    <row r="82" spans="1:52" s="3" customFormat="1" ht="36.75" customHeight="1">
      <c r="A82" s="374">
        <v>80</v>
      </c>
      <c r="B82" s="159" t="s">
        <v>852</v>
      </c>
      <c r="C82" s="156" t="s">
        <v>842</v>
      </c>
      <c r="D82" s="156"/>
      <c r="E82" s="206" t="s">
        <v>4179</v>
      </c>
      <c r="F82" s="159" t="s">
        <v>1930</v>
      </c>
      <c r="G82" s="162" t="s">
        <v>1793</v>
      </c>
      <c r="H82" s="376" t="s">
        <v>2333</v>
      </c>
      <c r="I82" s="385" t="e">
        <v>#N/A</v>
      </c>
      <c r="J82" s="206"/>
      <c r="K82" s="207"/>
      <c r="L82" s="207" t="e">
        <v>#N/A</v>
      </c>
      <c r="M82" s="156"/>
      <c r="N82" s="156"/>
      <c r="O82" s="156" t="s">
        <v>4695</v>
      </c>
      <c r="P82" s="156"/>
      <c r="Q82" s="377" t="s">
        <v>4426</v>
      </c>
      <c r="R82" s="156" t="s">
        <v>4596</v>
      </c>
      <c r="S82" s="156" t="s">
        <v>4689</v>
      </c>
      <c r="T82" s="156" t="e">
        <v>#N/A</v>
      </c>
      <c r="U82" s="405" t="s">
        <v>1492</v>
      </c>
      <c r="V82" s="378"/>
      <c r="W82" s="162"/>
      <c r="X82" s="156"/>
      <c r="Y82" s="156" t="e">
        <v>#N/A</v>
      </c>
      <c r="Z82" s="156"/>
      <c r="AA82" s="376" t="s">
        <v>4</v>
      </c>
      <c r="AB82" s="379" t="s">
        <v>1792</v>
      </c>
      <c r="AC82" s="156" t="s">
        <v>4662</v>
      </c>
      <c r="AD82" s="380" t="s">
        <v>1799</v>
      </c>
      <c r="AE82" s="380"/>
      <c r="AF82" s="159" t="s">
        <v>90</v>
      </c>
      <c r="AG82" s="377" t="s">
        <v>1717</v>
      </c>
      <c r="AH82" s="381"/>
      <c r="AI82" s="377" t="s">
        <v>1717</v>
      </c>
      <c r="AJ82" s="405" t="s">
        <v>1492</v>
      </c>
      <c r="AK82" s="381"/>
      <c r="AL82" s="162" t="s">
        <v>1629</v>
      </c>
      <c r="AM82" s="159"/>
      <c r="AN82" s="381"/>
      <c r="AO82" s="159" t="s">
        <v>327</v>
      </c>
      <c r="AP82" s="404">
        <v>43314.137274386572</v>
      </c>
      <c r="AQ82" s="382" t="s">
        <v>1809</v>
      </c>
      <c r="AR82" s="376" t="s">
        <v>2333</v>
      </c>
      <c r="AS82" s="169" t="s">
        <v>3935</v>
      </c>
      <c r="AT82" s="169" t="s">
        <v>3936</v>
      </c>
      <c r="AU82" s="382"/>
      <c r="AV82" s="162" t="s">
        <v>1819</v>
      </c>
      <c r="AW82" s="376" t="s">
        <v>2020</v>
      </c>
      <c r="AX82" s="159"/>
      <c r="AY82" s="129"/>
      <c r="AZ82" s="383" t="s">
        <v>4636</v>
      </c>
    </row>
    <row r="83" spans="1:52" s="3" customFormat="1" ht="36.75" customHeight="1">
      <c r="A83" s="374">
        <v>81</v>
      </c>
      <c r="B83" s="159" t="s">
        <v>851</v>
      </c>
      <c r="C83" s="156" t="s">
        <v>842</v>
      </c>
      <c r="D83" s="156"/>
      <c r="E83" s="206" t="s">
        <v>4180</v>
      </c>
      <c r="F83" s="159" t="s">
        <v>1930</v>
      </c>
      <c r="G83" s="162" t="s">
        <v>1793</v>
      </c>
      <c r="H83" s="376" t="s">
        <v>2333</v>
      </c>
      <c r="I83" s="385" t="e">
        <v>#N/A</v>
      </c>
      <c r="J83" s="206"/>
      <c r="K83" s="207"/>
      <c r="L83" s="207" t="e">
        <v>#N/A</v>
      </c>
      <c r="M83" s="156"/>
      <c r="N83" s="156"/>
      <c r="O83" s="156" t="s">
        <v>4695</v>
      </c>
      <c r="P83" s="156"/>
      <c r="Q83" s="377" t="s">
        <v>4426</v>
      </c>
      <c r="R83" s="156" t="s">
        <v>4596</v>
      </c>
      <c r="S83" s="156" t="s">
        <v>4689</v>
      </c>
      <c r="T83" s="156" t="e">
        <v>#N/A</v>
      </c>
      <c r="U83" s="405" t="s">
        <v>1492</v>
      </c>
      <c r="V83" s="378"/>
      <c r="W83" s="162"/>
      <c r="X83" s="156"/>
      <c r="Y83" s="156" t="e">
        <v>#N/A</v>
      </c>
      <c r="Z83" s="156"/>
      <c r="AA83" s="376" t="s">
        <v>4</v>
      </c>
      <c r="AB83" s="379" t="s">
        <v>1792</v>
      </c>
      <c r="AC83" s="156" t="s">
        <v>4662</v>
      </c>
      <c r="AD83" s="380" t="s">
        <v>1799</v>
      </c>
      <c r="AE83" s="380"/>
      <c r="AF83" s="159" t="s">
        <v>90</v>
      </c>
      <c r="AG83" s="377" t="s">
        <v>1717</v>
      </c>
      <c r="AH83" s="381"/>
      <c r="AI83" s="377" t="s">
        <v>1717</v>
      </c>
      <c r="AJ83" s="405" t="s">
        <v>1492</v>
      </c>
      <c r="AK83" s="381"/>
      <c r="AL83" s="162" t="s">
        <v>1629</v>
      </c>
      <c r="AM83" s="159"/>
      <c r="AN83" s="381"/>
      <c r="AO83" s="159" t="s">
        <v>327</v>
      </c>
      <c r="AP83" s="404">
        <v>43314.139938576387</v>
      </c>
      <c r="AQ83" s="382" t="s">
        <v>1809</v>
      </c>
      <c r="AR83" s="376" t="s">
        <v>2333</v>
      </c>
      <c r="AS83" s="169" t="s">
        <v>3937</v>
      </c>
      <c r="AT83" s="169" t="s">
        <v>3938</v>
      </c>
      <c r="AU83" s="382"/>
      <c r="AV83" s="162"/>
      <c r="AW83" s="376" t="s">
        <v>2020</v>
      </c>
      <c r="AX83" s="159"/>
      <c r="AY83" s="129"/>
      <c r="AZ83" s="383" t="s">
        <v>4636</v>
      </c>
    </row>
    <row r="84" spans="1:52" s="3" customFormat="1" ht="36.75" customHeight="1">
      <c r="A84" s="374">
        <v>82</v>
      </c>
      <c r="B84" s="159" t="s">
        <v>841</v>
      </c>
      <c r="C84" s="156" t="s">
        <v>842</v>
      </c>
      <c r="D84" s="156"/>
      <c r="E84" s="206" t="s">
        <v>4181</v>
      </c>
      <c r="F84" s="159" t="s">
        <v>1930</v>
      </c>
      <c r="G84" s="162" t="s">
        <v>1793</v>
      </c>
      <c r="H84" s="376" t="s">
        <v>2333</v>
      </c>
      <c r="I84" s="385" t="e">
        <v>#N/A</v>
      </c>
      <c r="J84" s="206"/>
      <c r="K84" s="207"/>
      <c r="L84" s="207" t="e">
        <v>#N/A</v>
      </c>
      <c r="M84" s="156"/>
      <c r="N84" s="156"/>
      <c r="O84" s="156" t="s">
        <v>4695</v>
      </c>
      <c r="P84" s="156"/>
      <c r="Q84" s="377" t="s">
        <v>4426</v>
      </c>
      <c r="R84" s="156" t="s">
        <v>4596</v>
      </c>
      <c r="S84" s="156" t="s">
        <v>4689</v>
      </c>
      <c r="T84" s="156" t="e">
        <v>#N/A</v>
      </c>
      <c r="U84" s="405" t="s">
        <v>1492</v>
      </c>
      <c r="V84" s="378"/>
      <c r="W84" s="162"/>
      <c r="X84" s="156"/>
      <c r="Y84" s="156" t="e">
        <v>#N/A</v>
      </c>
      <c r="Z84" s="156"/>
      <c r="AA84" s="376" t="s">
        <v>4</v>
      </c>
      <c r="AB84" s="379" t="s">
        <v>1792</v>
      </c>
      <c r="AC84" s="156" t="s">
        <v>4662</v>
      </c>
      <c r="AD84" s="380" t="s">
        <v>1799</v>
      </c>
      <c r="AE84" s="380"/>
      <c r="AF84" s="159" t="s">
        <v>90</v>
      </c>
      <c r="AG84" s="377" t="s">
        <v>1717</v>
      </c>
      <c r="AH84" s="381"/>
      <c r="AI84" s="377" t="s">
        <v>1717</v>
      </c>
      <c r="AJ84" s="405" t="s">
        <v>1492</v>
      </c>
      <c r="AK84" s="381"/>
      <c r="AL84" s="162" t="s">
        <v>1629</v>
      </c>
      <c r="AM84" s="159"/>
      <c r="AN84" s="381"/>
      <c r="AO84" s="159" t="s">
        <v>327</v>
      </c>
      <c r="AP84" s="404">
        <v>43314.232570682871</v>
      </c>
      <c r="AQ84" s="382" t="s">
        <v>1809</v>
      </c>
      <c r="AR84" s="376" t="s">
        <v>2333</v>
      </c>
      <c r="AS84" s="169" t="s">
        <v>3939</v>
      </c>
      <c r="AT84" s="169" t="s">
        <v>3940</v>
      </c>
      <c r="AU84" s="382"/>
      <c r="AV84" s="162"/>
      <c r="AW84" s="376" t="s">
        <v>2020</v>
      </c>
      <c r="AX84" s="159"/>
      <c r="AY84" s="129"/>
      <c r="AZ84" s="383" t="s">
        <v>4636</v>
      </c>
    </row>
    <row r="85" spans="1:52" s="3" customFormat="1" ht="36.75" customHeight="1">
      <c r="A85" s="374">
        <v>83</v>
      </c>
      <c r="B85" s="159" t="s">
        <v>850</v>
      </c>
      <c r="C85" s="156" t="s">
        <v>847</v>
      </c>
      <c r="D85" s="156"/>
      <c r="E85" s="206" t="s">
        <v>4130</v>
      </c>
      <c r="F85" s="159" t="s">
        <v>1930</v>
      </c>
      <c r="G85" s="162" t="s">
        <v>1793</v>
      </c>
      <c r="H85" s="376" t="s">
        <v>2333</v>
      </c>
      <c r="I85" s="385" t="e">
        <v>#N/A</v>
      </c>
      <c r="J85" s="206"/>
      <c r="K85" s="207"/>
      <c r="L85" s="207" t="e">
        <v>#N/A</v>
      </c>
      <c r="M85" s="156"/>
      <c r="N85" s="156"/>
      <c r="O85" s="156" t="s">
        <v>4695</v>
      </c>
      <c r="P85" s="156"/>
      <c r="Q85" s="377" t="s">
        <v>4426</v>
      </c>
      <c r="R85" s="156" t="s">
        <v>4596</v>
      </c>
      <c r="S85" s="156" t="s">
        <v>4689</v>
      </c>
      <c r="T85" s="156" t="e">
        <v>#N/A</v>
      </c>
      <c r="U85" s="405" t="s">
        <v>1492</v>
      </c>
      <c r="V85" s="378"/>
      <c r="W85" s="162"/>
      <c r="X85" s="156"/>
      <c r="Y85" s="156" t="e">
        <v>#N/A</v>
      </c>
      <c r="Z85" s="156"/>
      <c r="AA85" s="376" t="s">
        <v>4</v>
      </c>
      <c r="AB85" s="379" t="s">
        <v>1913</v>
      </c>
      <c r="AC85" s="156" t="s">
        <v>4662</v>
      </c>
      <c r="AD85" s="380" t="s">
        <v>2559</v>
      </c>
      <c r="AE85" s="380"/>
      <c r="AF85" s="159" t="s">
        <v>848</v>
      </c>
      <c r="AG85" s="162" t="s">
        <v>1714</v>
      </c>
      <c r="AH85" s="381"/>
      <c r="AI85" s="162" t="s">
        <v>1714</v>
      </c>
      <c r="AJ85" s="405" t="s">
        <v>1492</v>
      </c>
      <c r="AK85" s="381"/>
      <c r="AL85" s="162" t="s">
        <v>1629</v>
      </c>
      <c r="AM85" s="159"/>
      <c r="AN85" s="381"/>
      <c r="AO85" s="159" t="s">
        <v>327</v>
      </c>
      <c r="AP85" s="404">
        <v>43314.153822766202</v>
      </c>
      <c r="AQ85" s="382" t="s">
        <v>1809</v>
      </c>
      <c r="AR85" s="376" t="s">
        <v>2333</v>
      </c>
      <c r="AS85" s="169" t="s">
        <v>3943</v>
      </c>
      <c r="AT85" s="169" t="s">
        <v>3944</v>
      </c>
      <c r="AU85" s="382"/>
      <c r="AV85" s="162"/>
      <c r="AW85" s="376" t="s">
        <v>2020</v>
      </c>
      <c r="AX85" s="159"/>
      <c r="AY85" s="129"/>
      <c r="AZ85" s="383" t="s">
        <v>4636</v>
      </c>
    </row>
    <row r="86" spans="1:52" s="3" customFormat="1" ht="36.75" customHeight="1">
      <c r="A86" s="374">
        <v>84</v>
      </c>
      <c r="B86" s="205" t="s">
        <v>1331</v>
      </c>
      <c r="C86" s="156" t="s">
        <v>1332</v>
      </c>
      <c r="D86" s="156"/>
      <c r="E86" s="206">
        <v>43244</v>
      </c>
      <c r="F86" s="207" t="s">
        <v>1257</v>
      </c>
      <c r="G86" s="392" t="s">
        <v>1996</v>
      </c>
      <c r="H86" s="376">
        <v>43482</v>
      </c>
      <c r="I86" s="385" t="e">
        <v>#N/A</v>
      </c>
      <c r="J86" s="206"/>
      <c r="K86" s="207"/>
      <c r="L86" s="207" t="e">
        <v>#N/A</v>
      </c>
      <c r="M86" s="156"/>
      <c r="N86" s="156"/>
      <c r="O86" s="162" t="s">
        <v>4739</v>
      </c>
      <c r="P86" s="162"/>
      <c r="Q86" s="377" t="s">
        <v>4426</v>
      </c>
      <c r="R86" s="156" t="s">
        <v>4596</v>
      </c>
      <c r="S86" s="156" t="s">
        <v>4689</v>
      </c>
      <c r="T86" s="156" t="e">
        <v>#N/A</v>
      </c>
      <c r="U86" s="159" t="s">
        <v>1470</v>
      </c>
      <c r="V86" s="378"/>
      <c r="W86" s="162"/>
      <c r="X86" s="156"/>
      <c r="Y86" s="156" t="e">
        <v>#N/A</v>
      </c>
      <c r="Z86" s="156"/>
      <c r="AA86" s="376" t="s">
        <v>4</v>
      </c>
      <c r="AB86" s="379" t="s">
        <v>1792</v>
      </c>
      <c r="AC86" s="156" t="s">
        <v>4662</v>
      </c>
      <c r="AD86" s="380" t="s">
        <v>1962</v>
      </c>
      <c r="AE86" s="380"/>
      <c r="AF86" s="205" t="s">
        <v>1243</v>
      </c>
      <c r="AG86" s="161" t="s">
        <v>1717</v>
      </c>
      <c r="AH86" s="381"/>
      <c r="AI86" s="161" t="s">
        <v>1717</v>
      </c>
      <c r="AJ86" s="159" t="s">
        <v>1470</v>
      </c>
      <c r="AK86" s="381"/>
      <c r="AL86" s="382" t="s">
        <v>1627</v>
      </c>
      <c r="AM86" s="162"/>
      <c r="AN86" s="381"/>
      <c r="AO86" s="205" t="s">
        <v>2159</v>
      </c>
      <c r="AP86" s="381" t="s">
        <v>3396</v>
      </c>
      <c r="AQ86" s="392" t="s">
        <v>1809</v>
      </c>
      <c r="AR86" s="376">
        <v>43482</v>
      </c>
      <c r="AS86" s="169" t="s">
        <v>3399</v>
      </c>
      <c r="AT86" s="169" t="s">
        <v>3400</v>
      </c>
      <c r="AU86" s="382"/>
      <c r="AV86" s="162"/>
      <c r="AW86" s="376" t="s">
        <v>1810</v>
      </c>
      <c r="AX86" s="162"/>
      <c r="AY86" s="129"/>
      <c r="AZ86" s="383" t="s">
        <v>4632</v>
      </c>
    </row>
    <row r="87" spans="1:52" s="3" customFormat="1" ht="36.75" customHeight="1">
      <c r="A87" s="374">
        <v>85</v>
      </c>
      <c r="B87" s="205" t="s">
        <v>1338</v>
      </c>
      <c r="C87" s="156" t="s">
        <v>1337</v>
      </c>
      <c r="D87" s="156"/>
      <c r="E87" s="206" t="s">
        <v>2863</v>
      </c>
      <c r="F87" s="205" t="s">
        <v>1686</v>
      </c>
      <c r="G87" s="392" t="s">
        <v>1996</v>
      </c>
      <c r="H87" s="376">
        <v>43482</v>
      </c>
      <c r="I87" s="385" t="e">
        <v>#N/A</v>
      </c>
      <c r="J87" s="206"/>
      <c r="K87" s="207"/>
      <c r="L87" s="207" t="e">
        <v>#N/A</v>
      </c>
      <c r="M87" s="156"/>
      <c r="N87" s="156"/>
      <c r="O87" s="156" t="s">
        <v>4695</v>
      </c>
      <c r="P87" s="156"/>
      <c r="Q87" s="377" t="s">
        <v>4426</v>
      </c>
      <c r="R87" s="156" t="s">
        <v>4596</v>
      </c>
      <c r="S87" s="156" t="s">
        <v>4689</v>
      </c>
      <c r="T87" s="156" t="e">
        <v>#N/A</v>
      </c>
      <c r="U87" s="162" t="s">
        <v>1428</v>
      </c>
      <c r="V87" s="378"/>
      <c r="W87" s="162"/>
      <c r="X87" s="156"/>
      <c r="Y87" s="156" t="e">
        <v>#N/A</v>
      </c>
      <c r="Z87" s="156"/>
      <c r="AA87" s="376" t="s">
        <v>4</v>
      </c>
      <c r="AB87" s="379" t="s">
        <v>1792</v>
      </c>
      <c r="AC87" s="156" t="s">
        <v>4662</v>
      </c>
      <c r="AD87" s="380" t="s">
        <v>1962</v>
      </c>
      <c r="AE87" s="380"/>
      <c r="AF87" s="205" t="s">
        <v>90</v>
      </c>
      <c r="AG87" s="377" t="s">
        <v>1717</v>
      </c>
      <c r="AH87" s="381"/>
      <c r="AI87" s="377" t="s">
        <v>1717</v>
      </c>
      <c r="AJ87" s="162" t="s">
        <v>1428</v>
      </c>
      <c r="AK87" s="381"/>
      <c r="AL87" s="382" t="s">
        <v>1627</v>
      </c>
      <c r="AM87" s="162"/>
      <c r="AN87" s="381"/>
      <c r="AO87" s="205" t="s">
        <v>2273</v>
      </c>
      <c r="AP87" s="381" t="s">
        <v>3136</v>
      </c>
      <c r="AQ87" s="392" t="s">
        <v>1809</v>
      </c>
      <c r="AR87" s="376">
        <v>43482</v>
      </c>
      <c r="AS87" s="169" t="s">
        <v>3137</v>
      </c>
      <c r="AT87" s="169">
        <v>89967</v>
      </c>
      <c r="AU87" s="382"/>
      <c r="AV87" s="162"/>
      <c r="AW87" s="376" t="s">
        <v>1810</v>
      </c>
      <c r="AX87" s="162"/>
      <c r="AY87" s="129"/>
      <c r="AZ87" s="383" t="s">
        <v>4634</v>
      </c>
    </row>
    <row r="88" spans="1:52" s="3" customFormat="1" ht="36.75" customHeight="1">
      <c r="A88" s="374">
        <v>86</v>
      </c>
      <c r="B88" s="205" t="s">
        <v>1322</v>
      </c>
      <c r="C88" s="156" t="s">
        <v>1321</v>
      </c>
      <c r="D88" s="156"/>
      <c r="E88" s="206">
        <v>43228</v>
      </c>
      <c r="F88" s="205" t="s">
        <v>1686</v>
      </c>
      <c r="G88" s="392" t="s">
        <v>1996</v>
      </c>
      <c r="H88" s="376">
        <v>43482</v>
      </c>
      <c r="I88" s="385" t="e">
        <v>#N/A</v>
      </c>
      <c r="J88" s="206"/>
      <c r="K88" s="207"/>
      <c r="L88" s="207" t="e">
        <v>#N/A</v>
      </c>
      <c r="M88" s="156"/>
      <c r="N88" s="156"/>
      <c r="O88" s="156" t="s">
        <v>4695</v>
      </c>
      <c r="P88" s="156"/>
      <c r="Q88" s="377" t="s">
        <v>4426</v>
      </c>
      <c r="R88" s="156" t="s">
        <v>4596</v>
      </c>
      <c r="S88" s="156" t="s">
        <v>4689</v>
      </c>
      <c r="T88" s="156" t="e">
        <v>#N/A</v>
      </c>
      <c r="U88" s="162" t="s">
        <v>1428</v>
      </c>
      <c r="V88" s="378"/>
      <c r="W88" s="162"/>
      <c r="X88" s="156"/>
      <c r="Y88" s="156" t="e">
        <v>#N/A</v>
      </c>
      <c r="Z88" s="156"/>
      <c r="AA88" s="376" t="s">
        <v>4</v>
      </c>
      <c r="AB88" s="379" t="s">
        <v>1792</v>
      </c>
      <c r="AC88" s="156" t="s">
        <v>4662</v>
      </c>
      <c r="AD88" s="380" t="s">
        <v>1962</v>
      </c>
      <c r="AE88" s="380"/>
      <c r="AF88" s="205" t="s">
        <v>90</v>
      </c>
      <c r="AG88" s="377" t="s">
        <v>1717</v>
      </c>
      <c r="AH88" s="381"/>
      <c r="AI88" s="377" t="s">
        <v>1717</v>
      </c>
      <c r="AJ88" s="162" t="s">
        <v>1428</v>
      </c>
      <c r="AK88" s="381"/>
      <c r="AL88" s="382" t="s">
        <v>1627</v>
      </c>
      <c r="AM88" s="162"/>
      <c r="AN88" s="381"/>
      <c r="AO88" s="205" t="s">
        <v>2273</v>
      </c>
      <c r="AP88" s="381" t="s">
        <v>2274</v>
      </c>
      <c r="AQ88" s="392" t="s">
        <v>1809</v>
      </c>
      <c r="AR88" s="376">
        <v>43482</v>
      </c>
      <c r="AS88" s="169" t="s">
        <v>3417</v>
      </c>
      <c r="AT88" s="169" t="s">
        <v>3418</v>
      </c>
      <c r="AU88" s="382"/>
      <c r="AV88" s="162"/>
      <c r="AW88" s="376" t="s">
        <v>1810</v>
      </c>
      <c r="AX88" s="162"/>
      <c r="AY88" s="129"/>
      <c r="AZ88" s="383" t="s">
        <v>4634</v>
      </c>
    </row>
    <row r="89" spans="1:52" s="3" customFormat="1" ht="36.75" customHeight="1">
      <c r="A89" s="374">
        <v>87</v>
      </c>
      <c r="B89" s="159" t="s">
        <v>885</v>
      </c>
      <c r="C89" s="156">
        <v>4512182430</v>
      </c>
      <c r="D89" s="156"/>
      <c r="E89" s="206" t="s">
        <v>4160</v>
      </c>
      <c r="F89" s="159" t="s">
        <v>1628</v>
      </c>
      <c r="G89" s="162" t="s">
        <v>1793</v>
      </c>
      <c r="H89" s="376" t="s">
        <v>2286</v>
      </c>
      <c r="I89" s="385" t="e">
        <v>#N/A</v>
      </c>
      <c r="J89" s="206"/>
      <c r="K89" s="207"/>
      <c r="L89" s="207" t="e">
        <v>#N/A</v>
      </c>
      <c r="M89" s="156"/>
      <c r="N89" s="156"/>
      <c r="O89" s="156" t="s">
        <v>4628</v>
      </c>
      <c r="P89" s="156"/>
      <c r="Q89" s="377" t="s">
        <v>4426</v>
      </c>
      <c r="R89" s="156" t="s">
        <v>4596</v>
      </c>
      <c r="S89" s="156" t="s">
        <v>4689</v>
      </c>
      <c r="T89" s="156" t="e">
        <v>#N/A</v>
      </c>
      <c r="U89" s="159" t="s">
        <v>1428</v>
      </c>
      <c r="V89" s="378"/>
      <c r="W89" s="162"/>
      <c r="X89" s="156"/>
      <c r="Y89" s="156" t="e">
        <v>#N/A</v>
      </c>
      <c r="Z89" s="156"/>
      <c r="AA89" s="376" t="s">
        <v>4</v>
      </c>
      <c r="AB89" s="379" t="s">
        <v>1792</v>
      </c>
      <c r="AC89" s="156" t="s">
        <v>4662</v>
      </c>
      <c r="AD89" s="380" t="s">
        <v>1799</v>
      </c>
      <c r="AE89" s="380"/>
      <c r="AF89" s="392" t="s">
        <v>90</v>
      </c>
      <c r="AG89" s="377" t="s">
        <v>1717</v>
      </c>
      <c r="AH89" s="381"/>
      <c r="AI89" s="377" t="s">
        <v>1717</v>
      </c>
      <c r="AJ89" s="159" t="s">
        <v>1428</v>
      </c>
      <c r="AK89" s="169"/>
      <c r="AL89" s="162" t="s">
        <v>1629</v>
      </c>
      <c r="AM89" s="159"/>
      <c r="AN89" s="381"/>
      <c r="AO89" s="159" t="s">
        <v>2338</v>
      </c>
      <c r="AP89" s="404">
        <v>43274.177231215275</v>
      </c>
      <c r="AQ89" s="382" t="s">
        <v>1809</v>
      </c>
      <c r="AR89" s="376" t="s">
        <v>2286</v>
      </c>
      <c r="AS89" s="169" t="s">
        <v>2339</v>
      </c>
      <c r="AT89" s="169" t="s">
        <v>2340</v>
      </c>
      <c r="AU89" s="382"/>
      <c r="AV89" s="162"/>
      <c r="AW89" s="376" t="s">
        <v>1810</v>
      </c>
      <c r="AX89" s="159"/>
      <c r="AY89" s="129"/>
      <c r="AZ89" s="383" t="s">
        <v>4628</v>
      </c>
    </row>
    <row r="90" spans="1:52" s="3" customFormat="1" ht="36.75" customHeight="1">
      <c r="A90" s="374">
        <v>88</v>
      </c>
      <c r="B90" s="159" t="s">
        <v>891</v>
      </c>
      <c r="C90" s="156">
        <v>4512182430</v>
      </c>
      <c r="D90" s="156"/>
      <c r="E90" s="206" t="s">
        <v>4162</v>
      </c>
      <c r="F90" s="159" t="s">
        <v>1628</v>
      </c>
      <c r="G90" s="162" t="s">
        <v>1793</v>
      </c>
      <c r="H90" s="376" t="s">
        <v>2286</v>
      </c>
      <c r="I90" s="385" t="e">
        <v>#N/A</v>
      </c>
      <c r="J90" s="206"/>
      <c r="K90" s="207"/>
      <c r="L90" s="207" t="e">
        <v>#N/A</v>
      </c>
      <c r="M90" s="156"/>
      <c r="N90" s="156"/>
      <c r="O90" s="156" t="s">
        <v>4628</v>
      </c>
      <c r="P90" s="156"/>
      <c r="Q90" s="377" t="s">
        <v>4426</v>
      </c>
      <c r="R90" s="156" t="s">
        <v>4596</v>
      </c>
      <c r="S90" s="156" t="s">
        <v>4689</v>
      </c>
      <c r="T90" s="156" t="e">
        <v>#N/A</v>
      </c>
      <c r="U90" s="159" t="s">
        <v>1428</v>
      </c>
      <c r="V90" s="378"/>
      <c r="W90" s="162"/>
      <c r="X90" s="156"/>
      <c r="Y90" s="156" t="e">
        <v>#N/A</v>
      </c>
      <c r="Z90" s="156"/>
      <c r="AA90" s="376" t="s">
        <v>4</v>
      </c>
      <c r="AB90" s="379" t="s">
        <v>1792</v>
      </c>
      <c r="AC90" s="156" t="s">
        <v>4662</v>
      </c>
      <c r="AD90" s="380" t="s">
        <v>1799</v>
      </c>
      <c r="AE90" s="380"/>
      <c r="AF90" s="392" t="s">
        <v>90</v>
      </c>
      <c r="AG90" s="377" t="s">
        <v>1717</v>
      </c>
      <c r="AH90" s="381"/>
      <c r="AI90" s="377" t="s">
        <v>1717</v>
      </c>
      <c r="AJ90" s="159" t="s">
        <v>1428</v>
      </c>
      <c r="AK90" s="169"/>
      <c r="AL90" s="162" t="s">
        <v>1629</v>
      </c>
      <c r="AM90" s="159"/>
      <c r="AN90" s="381"/>
      <c r="AO90" s="159" t="s">
        <v>2338</v>
      </c>
      <c r="AP90" s="404">
        <v>43274.07285300926</v>
      </c>
      <c r="AQ90" s="382" t="s">
        <v>1809</v>
      </c>
      <c r="AR90" s="376" t="s">
        <v>2286</v>
      </c>
      <c r="AS90" s="169" t="s">
        <v>2343</v>
      </c>
      <c r="AT90" s="169" t="s">
        <v>2344</v>
      </c>
      <c r="AU90" s="382"/>
      <c r="AV90" s="162"/>
      <c r="AW90" s="376" t="s">
        <v>1810</v>
      </c>
      <c r="AX90" s="159"/>
      <c r="AY90" s="129"/>
      <c r="AZ90" s="383" t="s">
        <v>4628</v>
      </c>
    </row>
    <row r="91" spans="1:52" s="3" customFormat="1" ht="36.75" customHeight="1">
      <c r="A91" s="374">
        <v>89</v>
      </c>
      <c r="B91" s="406" t="s">
        <v>1410</v>
      </c>
      <c r="C91" s="156" t="s">
        <v>1405</v>
      </c>
      <c r="D91" s="156"/>
      <c r="E91" s="206" t="s">
        <v>4186</v>
      </c>
      <c r="F91" s="406" t="s">
        <v>3866</v>
      </c>
      <c r="G91" s="162" t="s">
        <v>1966</v>
      </c>
      <c r="H91" s="376">
        <v>43483</v>
      </c>
      <c r="I91" s="385" t="e">
        <v>#N/A</v>
      </c>
      <c r="J91" s="206"/>
      <c r="K91" s="207"/>
      <c r="L91" s="207" t="e">
        <v>#N/A</v>
      </c>
      <c r="M91" s="156"/>
      <c r="N91" s="156"/>
      <c r="O91" s="156" t="s">
        <v>4695</v>
      </c>
      <c r="P91" s="156"/>
      <c r="Q91" s="377" t="s">
        <v>4426</v>
      </c>
      <c r="R91" s="156" t="s">
        <v>4596</v>
      </c>
      <c r="S91" s="156" t="s">
        <v>4689</v>
      </c>
      <c r="T91" s="156" t="e">
        <v>#N/A</v>
      </c>
      <c r="U91" s="157" t="s">
        <v>1492</v>
      </c>
      <c r="V91" s="378"/>
      <c r="W91" s="162"/>
      <c r="X91" s="156"/>
      <c r="Y91" s="156" t="e">
        <v>#N/A</v>
      </c>
      <c r="Z91" s="156"/>
      <c r="AA91" s="376" t="s">
        <v>4</v>
      </c>
      <c r="AB91" s="379" t="s">
        <v>1792</v>
      </c>
      <c r="AC91" s="156" t="s">
        <v>4662</v>
      </c>
      <c r="AD91" s="380" t="s">
        <v>1962</v>
      </c>
      <c r="AE91" s="380"/>
      <c r="AF91" s="406" t="s">
        <v>90</v>
      </c>
      <c r="AG91" s="377" t="s">
        <v>1717</v>
      </c>
      <c r="AH91" s="381"/>
      <c r="AI91" s="377" t="s">
        <v>1717</v>
      </c>
      <c r="AJ91" s="157" t="s">
        <v>1492</v>
      </c>
      <c r="AK91" s="381"/>
      <c r="AL91" s="162" t="s">
        <v>1627</v>
      </c>
      <c r="AM91" s="162"/>
      <c r="AN91" s="381"/>
      <c r="AO91" s="406" t="s">
        <v>3872</v>
      </c>
      <c r="AP91" s="407">
        <v>43306.913578738429</v>
      </c>
      <c r="AQ91" s="392" t="s">
        <v>1809</v>
      </c>
      <c r="AR91" s="376">
        <v>43483</v>
      </c>
      <c r="AS91" s="169" t="s">
        <v>3879</v>
      </c>
      <c r="AT91" s="169" t="s">
        <v>3880</v>
      </c>
      <c r="AU91" s="382"/>
      <c r="AV91" s="162" t="s">
        <v>1819</v>
      </c>
      <c r="AW91" s="376" t="s">
        <v>2020</v>
      </c>
      <c r="AX91" s="162"/>
      <c r="AY91" s="129"/>
      <c r="AZ91" s="383" t="s">
        <v>4634</v>
      </c>
    </row>
    <row r="92" spans="1:52" s="3" customFormat="1" ht="36.75" customHeight="1">
      <c r="A92" s="374">
        <v>90</v>
      </c>
      <c r="B92" s="162" t="s">
        <v>951</v>
      </c>
      <c r="C92" s="156" t="s">
        <v>947</v>
      </c>
      <c r="D92" s="156"/>
      <c r="E92" s="206">
        <v>43349</v>
      </c>
      <c r="F92" s="391" t="s">
        <v>1852</v>
      </c>
      <c r="G92" s="392" t="s">
        <v>2574</v>
      </c>
      <c r="H92" s="376" t="s">
        <v>3036</v>
      </c>
      <c r="I92" s="385" t="e">
        <v>#N/A</v>
      </c>
      <c r="J92" s="206"/>
      <c r="K92" s="207"/>
      <c r="L92" s="207" t="e">
        <v>#N/A</v>
      </c>
      <c r="M92" s="156"/>
      <c r="N92" s="156"/>
      <c r="O92" s="156" t="s">
        <v>4635</v>
      </c>
      <c r="P92" s="156"/>
      <c r="Q92" s="377" t="s">
        <v>4426</v>
      </c>
      <c r="R92" s="156" t="s">
        <v>4596</v>
      </c>
      <c r="S92" s="156" t="s">
        <v>4689</v>
      </c>
      <c r="T92" s="156" t="e">
        <v>#N/A</v>
      </c>
      <c r="U92" s="162" t="s">
        <v>1488</v>
      </c>
      <c r="V92" s="378"/>
      <c r="W92" s="162"/>
      <c r="X92" s="156"/>
      <c r="Y92" s="156" t="e">
        <v>#N/A</v>
      </c>
      <c r="Z92" s="156"/>
      <c r="AA92" s="376" t="s">
        <v>4</v>
      </c>
      <c r="AB92" s="379" t="s">
        <v>1792</v>
      </c>
      <c r="AC92" s="156" t="s">
        <v>4662</v>
      </c>
      <c r="AD92" s="380" t="s">
        <v>1799</v>
      </c>
      <c r="AE92" s="380"/>
      <c r="AF92" s="162" t="s">
        <v>90</v>
      </c>
      <c r="AG92" s="377" t="s">
        <v>1717</v>
      </c>
      <c r="AH92" s="381"/>
      <c r="AI92" s="377" t="s">
        <v>1717</v>
      </c>
      <c r="AJ92" s="162" t="s">
        <v>1488</v>
      </c>
      <c r="AK92" s="381"/>
      <c r="AL92" s="162" t="s">
        <v>1625</v>
      </c>
      <c r="AM92" s="162"/>
      <c r="AN92" s="381"/>
      <c r="AO92" s="162" t="s">
        <v>2952</v>
      </c>
      <c r="AP92" s="376"/>
      <c r="AQ92" s="162" t="s">
        <v>1794</v>
      </c>
      <c r="AR92" s="376" t="s">
        <v>3036</v>
      </c>
      <c r="AS92" s="169" t="s">
        <v>3037</v>
      </c>
      <c r="AT92" s="169" t="s">
        <v>3038</v>
      </c>
      <c r="AU92" s="382"/>
      <c r="AV92" s="162"/>
      <c r="AW92" s="376" t="s">
        <v>1810</v>
      </c>
      <c r="AX92" s="162"/>
      <c r="AY92" s="129"/>
      <c r="AZ92" s="383" t="s">
        <v>4635</v>
      </c>
    </row>
    <row r="93" spans="1:52" s="3" customFormat="1" ht="36.75" customHeight="1">
      <c r="A93" s="374">
        <v>91</v>
      </c>
      <c r="B93" s="162" t="s">
        <v>954</v>
      </c>
      <c r="C93" s="156" t="s">
        <v>947</v>
      </c>
      <c r="D93" s="156"/>
      <c r="E93" s="206">
        <v>43349</v>
      </c>
      <c r="F93" s="391" t="s">
        <v>1852</v>
      </c>
      <c r="G93" s="392" t="s">
        <v>2574</v>
      </c>
      <c r="H93" s="376" t="s">
        <v>3036</v>
      </c>
      <c r="I93" s="385" t="e">
        <v>#N/A</v>
      </c>
      <c r="J93" s="206"/>
      <c r="K93" s="207"/>
      <c r="L93" s="207" t="e">
        <v>#N/A</v>
      </c>
      <c r="M93" s="156"/>
      <c r="N93" s="156"/>
      <c r="O93" s="156" t="s">
        <v>4635</v>
      </c>
      <c r="P93" s="156"/>
      <c r="Q93" s="377" t="s">
        <v>4426</v>
      </c>
      <c r="R93" s="156" t="s">
        <v>4596</v>
      </c>
      <c r="S93" s="156" t="s">
        <v>4689</v>
      </c>
      <c r="T93" s="156" t="e">
        <v>#N/A</v>
      </c>
      <c r="U93" s="162" t="s">
        <v>1488</v>
      </c>
      <c r="V93" s="378"/>
      <c r="W93" s="162"/>
      <c r="X93" s="156"/>
      <c r="Y93" s="156" t="e">
        <v>#N/A</v>
      </c>
      <c r="Z93" s="156"/>
      <c r="AA93" s="376" t="s">
        <v>4</v>
      </c>
      <c r="AB93" s="379" t="s">
        <v>1792</v>
      </c>
      <c r="AC93" s="156" t="s">
        <v>4662</v>
      </c>
      <c r="AD93" s="380" t="s">
        <v>1799</v>
      </c>
      <c r="AE93" s="380"/>
      <c r="AF93" s="162" t="s">
        <v>90</v>
      </c>
      <c r="AG93" s="377" t="s">
        <v>1717</v>
      </c>
      <c r="AH93" s="381"/>
      <c r="AI93" s="377" t="s">
        <v>1717</v>
      </c>
      <c r="AJ93" s="162" t="s">
        <v>1488</v>
      </c>
      <c r="AK93" s="381"/>
      <c r="AL93" s="162" t="s">
        <v>1625</v>
      </c>
      <c r="AM93" s="162"/>
      <c r="AN93" s="381"/>
      <c r="AO93" s="162" t="s">
        <v>2952</v>
      </c>
      <c r="AP93" s="376"/>
      <c r="AQ93" s="162" t="s">
        <v>1794</v>
      </c>
      <c r="AR93" s="376" t="s">
        <v>3036</v>
      </c>
      <c r="AS93" s="169" t="s">
        <v>3039</v>
      </c>
      <c r="AT93" s="169" t="s">
        <v>3040</v>
      </c>
      <c r="AU93" s="382"/>
      <c r="AV93" s="162"/>
      <c r="AW93" s="376" t="s">
        <v>1810</v>
      </c>
      <c r="AX93" s="162"/>
      <c r="AY93" s="129"/>
      <c r="AZ93" s="383" t="s">
        <v>4635</v>
      </c>
    </row>
    <row r="94" spans="1:52" s="3" customFormat="1" ht="36.75" customHeight="1">
      <c r="A94" s="374">
        <v>92</v>
      </c>
      <c r="B94" s="162" t="s">
        <v>950</v>
      </c>
      <c r="C94" s="156" t="s">
        <v>947</v>
      </c>
      <c r="D94" s="156"/>
      <c r="E94" s="206">
        <v>43349</v>
      </c>
      <c r="F94" s="391" t="s">
        <v>1852</v>
      </c>
      <c r="G94" s="392" t="s">
        <v>2574</v>
      </c>
      <c r="H94" s="376" t="s">
        <v>3036</v>
      </c>
      <c r="I94" s="385" t="e">
        <v>#N/A</v>
      </c>
      <c r="J94" s="206"/>
      <c r="K94" s="207"/>
      <c r="L94" s="207" t="e">
        <v>#N/A</v>
      </c>
      <c r="M94" s="156"/>
      <c r="N94" s="156"/>
      <c r="O94" s="156" t="s">
        <v>4635</v>
      </c>
      <c r="P94" s="156"/>
      <c r="Q94" s="377" t="s">
        <v>4426</v>
      </c>
      <c r="R94" s="156" t="s">
        <v>4596</v>
      </c>
      <c r="S94" s="156" t="s">
        <v>4689</v>
      </c>
      <c r="T94" s="156" t="e">
        <v>#N/A</v>
      </c>
      <c r="U94" s="162" t="s">
        <v>1488</v>
      </c>
      <c r="V94" s="378"/>
      <c r="W94" s="162"/>
      <c r="X94" s="156"/>
      <c r="Y94" s="156" t="e">
        <v>#N/A</v>
      </c>
      <c r="Z94" s="156"/>
      <c r="AA94" s="376" t="s">
        <v>4</v>
      </c>
      <c r="AB94" s="379" t="s">
        <v>1792</v>
      </c>
      <c r="AC94" s="156" t="s">
        <v>4662</v>
      </c>
      <c r="AD94" s="380" t="s">
        <v>1799</v>
      </c>
      <c r="AE94" s="380"/>
      <c r="AF94" s="162" t="s">
        <v>90</v>
      </c>
      <c r="AG94" s="377" t="s">
        <v>1717</v>
      </c>
      <c r="AH94" s="381"/>
      <c r="AI94" s="377" t="s">
        <v>1717</v>
      </c>
      <c r="AJ94" s="162" t="s">
        <v>1488</v>
      </c>
      <c r="AK94" s="381"/>
      <c r="AL94" s="162" t="s">
        <v>1625</v>
      </c>
      <c r="AM94" s="162"/>
      <c r="AN94" s="381"/>
      <c r="AO94" s="162" t="s">
        <v>2952</v>
      </c>
      <c r="AP94" s="376"/>
      <c r="AQ94" s="162" t="s">
        <v>1794</v>
      </c>
      <c r="AR94" s="376" t="s">
        <v>3036</v>
      </c>
      <c r="AS94" s="169" t="s">
        <v>3041</v>
      </c>
      <c r="AT94" s="169" t="s">
        <v>3042</v>
      </c>
      <c r="AU94" s="382"/>
      <c r="AV94" s="162"/>
      <c r="AW94" s="376" t="s">
        <v>1810</v>
      </c>
      <c r="AX94" s="162"/>
      <c r="AY94" s="129"/>
      <c r="AZ94" s="383" t="s">
        <v>4635</v>
      </c>
    </row>
    <row r="95" spans="1:52" s="3" customFormat="1" ht="36.75" customHeight="1">
      <c r="A95" s="374">
        <v>93</v>
      </c>
      <c r="B95" s="162" t="s">
        <v>946</v>
      </c>
      <c r="C95" s="156" t="s">
        <v>947</v>
      </c>
      <c r="D95" s="156"/>
      <c r="E95" s="206">
        <v>43349</v>
      </c>
      <c r="F95" s="391" t="s">
        <v>1852</v>
      </c>
      <c r="G95" s="392" t="s">
        <v>2574</v>
      </c>
      <c r="H95" s="376" t="s">
        <v>3036</v>
      </c>
      <c r="I95" s="385" t="e">
        <v>#N/A</v>
      </c>
      <c r="J95" s="206"/>
      <c r="K95" s="207"/>
      <c r="L95" s="207" t="e">
        <v>#N/A</v>
      </c>
      <c r="M95" s="156"/>
      <c r="N95" s="156"/>
      <c r="O95" s="156" t="s">
        <v>4635</v>
      </c>
      <c r="P95" s="156"/>
      <c r="Q95" s="377" t="s">
        <v>4426</v>
      </c>
      <c r="R95" s="156" t="s">
        <v>4596</v>
      </c>
      <c r="S95" s="156" t="s">
        <v>4689</v>
      </c>
      <c r="T95" s="156" t="e">
        <v>#N/A</v>
      </c>
      <c r="U95" s="162" t="s">
        <v>1488</v>
      </c>
      <c r="V95" s="378"/>
      <c r="W95" s="162"/>
      <c r="X95" s="156"/>
      <c r="Y95" s="156" t="e">
        <v>#N/A</v>
      </c>
      <c r="Z95" s="156"/>
      <c r="AA95" s="376" t="s">
        <v>4</v>
      </c>
      <c r="AB95" s="379" t="s">
        <v>1792</v>
      </c>
      <c r="AC95" s="156" t="s">
        <v>4662</v>
      </c>
      <c r="AD95" s="380" t="s">
        <v>1799</v>
      </c>
      <c r="AE95" s="380"/>
      <c r="AF95" s="162" t="s">
        <v>90</v>
      </c>
      <c r="AG95" s="377" t="s">
        <v>1717</v>
      </c>
      <c r="AH95" s="381"/>
      <c r="AI95" s="377" t="s">
        <v>1717</v>
      </c>
      <c r="AJ95" s="162" t="s">
        <v>1488</v>
      </c>
      <c r="AK95" s="381"/>
      <c r="AL95" s="162" t="s">
        <v>1625</v>
      </c>
      <c r="AM95" s="162"/>
      <c r="AN95" s="381"/>
      <c r="AO95" s="162" t="s">
        <v>2952</v>
      </c>
      <c r="AP95" s="376"/>
      <c r="AQ95" s="162" t="s">
        <v>1794</v>
      </c>
      <c r="AR95" s="376" t="s">
        <v>3036</v>
      </c>
      <c r="AS95" s="169" t="s">
        <v>3043</v>
      </c>
      <c r="AT95" s="169" t="s">
        <v>3044</v>
      </c>
      <c r="AU95" s="382"/>
      <c r="AV95" s="162"/>
      <c r="AW95" s="376" t="s">
        <v>1810</v>
      </c>
      <c r="AX95" s="162"/>
      <c r="AY95" s="129"/>
      <c r="AZ95" s="383" t="s">
        <v>4635</v>
      </c>
    </row>
    <row r="96" spans="1:52" s="3" customFormat="1" ht="36.75" customHeight="1">
      <c r="A96" s="374">
        <v>94</v>
      </c>
      <c r="B96" s="162" t="s">
        <v>948</v>
      </c>
      <c r="C96" s="156" t="s">
        <v>947</v>
      </c>
      <c r="D96" s="156"/>
      <c r="E96" s="206">
        <v>43349</v>
      </c>
      <c r="F96" s="391" t="s">
        <v>1852</v>
      </c>
      <c r="G96" s="392" t="s">
        <v>2574</v>
      </c>
      <c r="H96" s="376" t="s">
        <v>3036</v>
      </c>
      <c r="I96" s="385" t="e">
        <v>#N/A</v>
      </c>
      <c r="J96" s="206"/>
      <c r="K96" s="207"/>
      <c r="L96" s="207" t="e">
        <v>#N/A</v>
      </c>
      <c r="M96" s="156"/>
      <c r="N96" s="156"/>
      <c r="O96" s="156" t="s">
        <v>4635</v>
      </c>
      <c r="P96" s="156"/>
      <c r="Q96" s="377" t="s">
        <v>4426</v>
      </c>
      <c r="R96" s="156" t="s">
        <v>4596</v>
      </c>
      <c r="S96" s="156" t="s">
        <v>4689</v>
      </c>
      <c r="T96" s="156" t="e">
        <v>#N/A</v>
      </c>
      <c r="U96" s="162" t="s">
        <v>1488</v>
      </c>
      <c r="V96" s="378"/>
      <c r="W96" s="162"/>
      <c r="X96" s="156"/>
      <c r="Y96" s="156" t="e">
        <v>#N/A</v>
      </c>
      <c r="Z96" s="156"/>
      <c r="AA96" s="376" t="s">
        <v>4</v>
      </c>
      <c r="AB96" s="379" t="s">
        <v>1792</v>
      </c>
      <c r="AC96" s="156" t="s">
        <v>4662</v>
      </c>
      <c r="AD96" s="380" t="s">
        <v>1799</v>
      </c>
      <c r="AE96" s="380"/>
      <c r="AF96" s="162" t="s">
        <v>90</v>
      </c>
      <c r="AG96" s="377" t="s">
        <v>1717</v>
      </c>
      <c r="AH96" s="381"/>
      <c r="AI96" s="377" t="s">
        <v>1717</v>
      </c>
      <c r="AJ96" s="162" t="s">
        <v>1488</v>
      </c>
      <c r="AK96" s="381"/>
      <c r="AL96" s="162" t="s">
        <v>1625</v>
      </c>
      <c r="AM96" s="162"/>
      <c r="AN96" s="381"/>
      <c r="AO96" s="162" t="s">
        <v>2952</v>
      </c>
      <c r="AP96" s="376"/>
      <c r="AQ96" s="162" t="s">
        <v>1794</v>
      </c>
      <c r="AR96" s="376" t="s">
        <v>3036</v>
      </c>
      <c r="AS96" s="169" t="s">
        <v>3045</v>
      </c>
      <c r="AT96" s="169" t="s">
        <v>3046</v>
      </c>
      <c r="AU96" s="382"/>
      <c r="AV96" s="162"/>
      <c r="AW96" s="376" t="s">
        <v>1810</v>
      </c>
      <c r="AX96" s="162"/>
      <c r="AY96" s="129"/>
      <c r="AZ96" s="383" t="s">
        <v>4635</v>
      </c>
    </row>
    <row r="97" spans="1:52" s="3" customFormat="1" ht="36.75" customHeight="1">
      <c r="A97" s="374">
        <v>95</v>
      </c>
      <c r="B97" s="162" t="s">
        <v>953</v>
      </c>
      <c r="C97" s="156" t="s">
        <v>947</v>
      </c>
      <c r="D97" s="156"/>
      <c r="E97" s="206">
        <v>43349</v>
      </c>
      <c r="F97" s="391" t="s">
        <v>1852</v>
      </c>
      <c r="G97" s="392" t="s">
        <v>2574</v>
      </c>
      <c r="H97" s="376" t="s">
        <v>3036</v>
      </c>
      <c r="I97" s="385" t="e">
        <v>#N/A</v>
      </c>
      <c r="J97" s="206"/>
      <c r="K97" s="207"/>
      <c r="L97" s="207" t="e">
        <v>#N/A</v>
      </c>
      <c r="M97" s="156"/>
      <c r="N97" s="156"/>
      <c r="O97" s="156" t="s">
        <v>4635</v>
      </c>
      <c r="P97" s="156"/>
      <c r="Q97" s="377" t="s">
        <v>4426</v>
      </c>
      <c r="R97" s="156" t="s">
        <v>4596</v>
      </c>
      <c r="S97" s="156" t="s">
        <v>4689</v>
      </c>
      <c r="T97" s="156" t="e">
        <v>#N/A</v>
      </c>
      <c r="U97" s="162" t="s">
        <v>1488</v>
      </c>
      <c r="V97" s="378"/>
      <c r="W97" s="162"/>
      <c r="X97" s="156"/>
      <c r="Y97" s="156" t="e">
        <v>#N/A</v>
      </c>
      <c r="Z97" s="156"/>
      <c r="AA97" s="376" t="s">
        <v>4</v>
      </c>
      <c r="AB97" s="379" t="s">
        <v>1792</v>
      </c>
      <c r="AC97" s="156" t="s">
        <v>4662</v>
      </c>
      <c r="AD97" s="380" t="s">
        <v>1799</v>
      </c>
      <c r="AE97" s="380"/>
      <c r="AF97" s="162" t="s">
        <v>90</v>
      </c>
      <c r="AG97" s="377" t="s">
        <v>1717</v>
      </c>
      <c r="AH97" s="381"/>
      <c r="AI97" s="377" t="s">
        <v>1717</v>
      </c>
      <c r="AJ97" s="162" t="s">
        <v>1488</v>
      </c>
      <c r="AK97" s="381"/>
      <c r="AL97" s="162" t="s">
        <v>1625</v>
      </c>
      <c r="AM97" s="162"/>
      <c r="AN97" s="381"/>
      <c r="AO97" s="162" t="s">
        <v>2952</v>
      </c>
      <c r="AP97" s="376"/>
      <c r="AQ97" s="162" t="s">
        <v>1794</v>
      </c>
      <c r="AR97" s="376" t="s">
        <v>3036</v>
      </c>
      <c r="AS97" s="169" t="s">
        <v>3047</v>
      </c>
      <c r="AT97" s="169" t="s">
        <v>3048</v>
      </c>
      <c r="AU97" s="382"/>
      <c r="AV97" s="162"/>
      <c r="AW97" s="376" t="s">
        <v>1810</v>
      </c>
      <c r="AX97" s="162"/>
      <c r="AY97" s="129"/>
      <c r="AZ97" s="383" t="s">
        <v>4635</v>
      </c>
    </row>
    <row r="98" spans="1:52" s="3" customFormat="1" ht="36.75" customHeight="1">
      <c r="A98" s="374">
        <v>96</v>
      </c>
      <c r="B98" s="162" t="s">
        <v>949</v>
      </c>
      <c r="C98" s="156" t="s">
        <v>947</v>
      </c>
      <c r="D98" s="156"/>
      <c r="E98" s="206">
        <v>43349</v>
      </c>
      <c r="F98" s="391" t="s">
        <v>1852</v>
      </c>
      <c r="G98" s="392" t="s">
        <v>2574</v>
      </c>
      <c r="H98" s="376" t="s">
        <v>3036</v>
      </c>
      <c r="I98" s="385" t="e">
        <v>#N/A</v>
      </c>
      <c r="J98" s="206"/>
      <c r="K98" s="207"/>
      <c r="L98" s="207" t="e">
        <v>#N/A</v>
      </c>
      <c r="M98" s="156"/>
      <c r="N98" s="156"/>
      <c r="O98" s="156" t="s">
        <v>4635</v>
      </c>
      <c r="P98" s="156"/>
      <c r="Q98" s="377" t="s">
        <v>4426</v>
      </c>
      <c r="R98" s="156" t="s">
        <v>4596</v>
      </c>
      <c r="S98" s="156" t="s">
        <v>4689</v>
      </c>
      <c r="T98" s="156" t="e">
        <v>#N/A</v>
      </c>
      <c r="U98" s="162" t="s">
        <v>1488</v>
      </c>
      <c r="V98" s="378"/>
      <c r="W98" s="162"/>
      <c r="X98" s="156"/>
      <c r="Y98" s="156" t="e">
        <v>#N/A</v>
      </c>
      <c r="Z98" s="156"/>
      <c r="AA98" s="376" t="s">
        <v>4</v>
      </c>
      <c r="AB98" s="379" t="s">
        <v>1792</v>
      </c>
      <c r="AC98" s="156" t="s">
        <v>4662</v>
      </c>
      <c r="AD98" s="380" t="s">
        <v>1799</v>
      </c>
      <c r="AE98" s="380"/>
      <c r="AF98" s="162" t="s">
        <v>90</v>
      </c>
      <c r="AG98" s="377" t="s">
        <v>1717</v>
      </c>
      <c r="AH98" s="381"/>
      <c r="AI98" s="377" t="s">
        <v>1717</v>
      </c>
      <c r="AJ98" s="162" t="s">
        <v>1488</v>
      </c>
      <c r="AK98" s="381"/>
      <c r="AL98" s="162" t="s">
        <v>1625</v>
      </c>
      <c r="AM98" s="162"/>
      <c r="AN98" s="381"/>
      <c r="AO98" s="162" t="s">
        <v>2952</v>
      </c>
      <c r="AP98" s="376"/>
      <c r="AQ98" s="162" t="s">
        <v>1794</v>
      </c>
      <c r="AR98" s="376" t="s">
        <v>3036</v>
      </c>
      <c r="AS98" s="169" t="s">
        <v>3049</v>
      </c>
      <c r="AT98" s="169" t="s">
        <v>3050</v>
      </c>
      <c r="AU98" s="382"/>
      <c r="AV98" s="162"/>
      <c r="AW98" s="376" t="s">
        <v>1810</v>
      </c>
      <c r="AX98" s="162"/>
      <c r="AY98" s="129"/>
      <c r="AZ98" s="383" t="s">
        <v>4635</v>
      </c>
    </row>
    <row r="99" spans="1:52" s="3" customFormat="1" ht="36.75" customHeight="1">
      <c r="A99" s="374">
        <v>97</v>
      </c>
      <c r="B99" s="162" t="s">
        <v>952</v>
      </c>
      <c r="C99" s="156" t="s">
        <v>947</v>
      </c>
      <c r="D99" s="156"/>
      <c r="E99" s="206">
        <v>43349</v>
      </c>
      <c r="F99" s="391" t="s">
        <v>1852</v>
      </c>
      <c r="G99" s="392" t="s">
        <v>2574</v>
      </c>
      <c r="H99" s="376" t="s">
        <v>3036</v>
      </c>
      <c r="I99" s="385" t="e">
        <v>#N/A</v>
      </c>
      <c r="J99" s="206"/>
      <c r="K99" s="207"/>
      <c r="L99" s="207" t="e">
        <v>#N/A</v>
      </c>
      <c r="M99" s="156"/>
      <c r="N99" s="156"/>
      <c r="O99" s="156" t="s">
        <v>4635</v>
      </c>
      <c r="P99" s="156"/>
      <c r="Q99" s="377" t="s">
        <v>4426</v>
      </c>
      <c r="R99" s="156" t="s">
        <v>4596</v>
      </c>
      <c r="S99" s="156" t="s">
        <v>4689</v>
      </c>
      <c r="T99" s="156" t="e">
        <v>#N/A</v>
      </c>
      <c r="U99" s="162" t="s">
        <v>1488</v>
      </c>
      <c r="V99" s="378"/>
      <c r="W99" s="162"/>
      <c r="X99" s="156"/>
      <c r="Y99" s="156" t="e">
        <v>#N/A</v>
      </c>
      <c r="Z99" s="156"/>
      <c r="AA99" s="376" t="s">
        <v>4</v>
      </c>
      <c r="AB99" s="379" t="s">
        <v>1792</v>
      </c>
      <c r="AC99" s="156" t="s">
        <v>4662</v>
      </c>
      <c r="AD99" s="380" t="s">
        <v>1799</v>
      </c>
      <c r="AE99" s="380"/>
      <c r="AF99" s="162" t="s">
        <v>2271</v>
      </c>
      <c r="AG99" s="377" t="s">
        <v>1717</v>
      </c>
      <c r="AH99" s="381"/>
      <c r="AI99" s="377" t="s">
        <v>1717</v>
      </c>
      <c r="AJ99" s="162" t="s">
        <v>1488</v>
      </c>
      <c r="AK99" s="381"/>
      <c r="AL99" s="162" t="s">
        <v>1625</v>
      </c>
      <c r="AM99" s="162"/>
      <c r="AN99" s="381"/>
      <c r="AO99" s="162" t="s">
        <v>2085</v>
      </c>
      <c r="AP99" s="376"/>
      <c r="AQ99" s="162" t="s">
        <v>1794</v>
      </c>
      <c r="AR99" s="376" t="s">
        <v>3036</v>
      </c>
      <c r="AS99" s="169" t="s">
        <v>3053</v>
      </c>
      <c r="AT99" s="169" t="s">
        <v>3054</v>
      </c>
      <c r="AU99" s="382"/>
      <c r="AV99" s="162"/>
      <c r="AW99" s="376" t="s">
        <v>1810</v>
      </c>
      <c r="AX99" s="162"/>
      <c r="AY99" s="129"/>
      <c r="AZ99" s="383" t="s">
        <v>4635</v>
      </c>
    </row>
    <row r="100" spans="1:52" s="3" customFormat="1" ht="36.75" customHeight="1">
      <c r="A100" s="374">
        <v>98</v>
      </c>
      <c r="B100" s="162" t="s">
        <v>955</v>
      </c>
      <c r="C100" s="156" t="s">
        <v>947</v>
      </c>
      <c r="D100" s="156"/>
      <c r="E100" s="206">
        <v>43349</v>
      </c>
      <c r="F100" s="391" t="s">
        <v>1852</v>
      </c>
      <c r="G100" s="392" t="s">
        <v>2574</v>
      </c>
      <c r="H100" s="376" t="s">
        <v>3036</v>
      </c>
      <c r="I100" s="385" t="e">
        <v>#N/A</v>
      </c>
      <c r="J100" s="206"/>
      <c r="K100" s="207"/>
      <c r="L100" s="207" t="e">
        <v>#N/A</v>
      </c>
      <c r="M100" s="156"/>
      <c r="N100" s="156"/>
      <c r="O100" s="156" t="s">
        <v>4635</v>
      </c>
      <c r="P100" s="156"/>
      <c r="Q100" s="377" t="s">
        <v>4426</v>
      </c>
      <c r="R100" s="156" t="s">
        <v>4596</v>
      </c>
      <c r="S100" s="156" t="s">
        <v>4689</v>
      </c>
      <c r="T100" s="156" t="e">
        <v>#N/A</v>
      </c>
      <c r="U100" s="162" t="s">
        <v>1488</v>
      </c>
      <c r="V100" s="378"/>
      <c r="W100" s="162"/>
      <c r="X100" s="156"/>
      <c r="Y100" s="156" t="e">
        <v>#N/A</v>
      </c>
      <c r="Z100" s="156"/>
      <c r="AA100" s="376" t="s">
        <v>4</v>
      </c>
      <c r="AB100" s="379" t="s">
        <v>1792</v>
      </c>
      <c r="AC100" s="156" t="s">
        <v>4662</v>
      </c>
      <c r="AD100" s="380" t="s">
        <v>1799</v>
      </c>
      <c r="AE100" s="380"/>
      <c r="AF100" s="162" t="s">
        <v>90</v>
      </c>
      <c r="AG100" s="377" t="s">
        <v>1717</v>
      </c>
      <c r="AH100" s="381"/>
      <c r="AI100" s="377" t="s">
        <v>1717</v>
      </c>
      <c r="AJ100" s="162" t="s">
        <v>1488</v>
      </c>
      <c r="AK100" s="381"/>
      <c r="AL100" s="162" t="s">
        <v>1625</v>
      </c>
      <c r="AM100" s="162"/>
      <c r="AN100" s="381"/>
      <c r="AO100" s="162" t="s">
        <v>2952</v>
      </c>
      <c r="AP100" s="376"/>
      <c r="AQ100" s="162" t="s">
        <v>1794</v>
      </c>
      <c r="AR100" s="376" t="s">
        <v>3036</v>
      </c>
      <c r="AS100" s="169" t="s">
        <v>3051</v>
      </c>
      <c r="AT100" s="169" t="s">
        <v>3052</v>
      </c>
      <c r="AU100" s="382"/>
      <c r="AV100" s="162"/>
      <c r="AW100" s="376" t="s">
        <v>1810</v>
      </c>
      <c r="AX100" s="162"/>
      <c r="AY100" s="129"/>
      <c r="AZ100" s="383" t="s">
        <v>4635</v>
      </c>
    </row>
    <row r="101" spans="1:52" s="3" customFormat="1" ht="36.75" customHeight="1">
      <c r="A101" s="374">
        <v>99</v>
      </c>
      <c r="B101" s="162" t="s">
        <v>970</v>
      </c>
      <c r="C101" s="156" t="s">
        <v>962</v>
      </c>
      <c r="D101" s="156"/>
      <c r="E101" s="206" t="s">
        <v>2939</v>
      </c>
      <c r="F101" s="391" t="s">
        <v>1852</v>
      </c>
      <c r="G101" s="392" t="s">
        <v>2574</v>
      </c>
      <c r="H101" s="376" t="s">
        <v>3036</v>
      </c>
      <c r="I101" s="385" t="e">
        <v>#N/A</v>
      </c>
      <c r="J101" s="206"/>
      <c r="K101" s="207"/>
      <c r="L101" s="207" t="e">
        <v>#N/A</v>
      </c>
      <c r="M101" s="156"/>
      <c r="N101" s="156"/>
      <c r="O101" s="156" t="s">
        <v>4635</v>
      </c>
      <c r="P101" s="156"/>
      <c r="Q101" s="377" t="s">
        <v>4426</v>
      </c>
      <c r="R101" s="156" t="s">
        <v>4596</v>
      </c>
      <c r="S101" s="156" t="s">
        <v>4689</v>
      </c>
      <c r="T101" s="156" t="e">
        <v>#N/A</v>
      </c>
      <c r="U101" s="162" t="s">
        <v>1488</v>
      </c>
      <c r="V101" s="378"/>
      <c r="W101" s="162"/>
      <c r="X101" s="156"/>
      <c r="Y101" s="156" t="e">
        <v>#N/A</v>
      </c>
      <c r="Z101" s="156"/>
      <c r="AA101" s="376" t="s">
        <v>4</v>
      </c>
      <c r="AB101" s="379" t="s">
        <v>1792</v>
      </c>
      <c r="AC101" s="156" t="s">
        <v>4662</v>
      </c>
      <c r="AD101" s="380" t="s">
        <v>1799</v>
      </c>
      <c r="AE101" s="380"/>
      <c r="AF101" s="162" t="s">
        <v>45</v>
      </c>
      <c r="AG101" s="162" t="s">
        <v>1714</v>
      </c>
      <c r="AH101" s="381"/>
      <c r="AI101" s="162" t="s">
        <v>1714</v>
      </c>
      <c r="AJ101" s="162" t="s">
        <v>1488</v>
      </c>
      <c r="AK101" s="381"/>
      <c r="AL101" s="162" t="s">
        <v>1625</v>
      </c>
      <c r="AM101" s="162"/>
      <c r="AN101" s="381"/>
      <c r="AO101" s="162" t="s">
        <v>2996</v>
      </c>
      <c r="AP101" s="376"/>
      <c r="AQ101" s="162" t="s">
        <v>1794</v>
      </c>
      <c r="AR101" s="376" t="s">
        <v>3036</v>
      </c>
      <c r="AS101" s="169" t="s">
        <v>3058</v>
      </c>
      <c r="AT101" s="169">
        <v>9219165</v>
      </c>
      <c r="AU101" s="382"/>
      <c r="AV101" s="162"/>
      <c r="AW101" s="376" t="s">
        <v>1810</v>
      </c>
      <c r="AX101" s="162"/>
      <c r="AY101" s="129"/>
      <c r="AZ101" s="383" t="s">
        <v>4635</v>
      </c>
    </row>
    <row r="102" spans="1:52" s="3" customFormat="1" ht="36.75" customHeight="1">
      <c r="A102" s="374">
        <v>100</v>
      </c>
      <c r="B102" s="162" t="s">
        <v>969</v>
      </c>
      <c r="C102" s="156" t="s">
        <v>962</v>
      </c>
      <c r="D102" s="156"/>
      <c r="E102" s="206" t="s">
        <v>2939</v>
      </c>
      <c r="F102" s="391" t="s">
        <v>1852</v>
      </c>
      <c r="G102" s="392" t="s">
        <v>2574</v>
      </c>
      <c r="H102" s="376" t="s">
        <v>3036</v>
      </c>
      <c r="I102" s="385" t="e">
        <v>#N/A</v>
      </c>
      <c r="J102" s="206"/>
      <c r="K102" s="207"/>
      <c r="L102" s="207" t="e">
        <v>#N/A</v>
      </c>
      <c r="M102" s="156"/>
      <c r="N102" s="156"/>
      <c r="O102" s="156" t="s">
        <v>4635</v>
      </c>
      <c r="P102" s="156"/>
      <c r="Q102" s="377" t="s">
        <v>4426</v>
      </c>
      <c r="R102" s="156" t="s">
        <v>4596</v>
      </c>
      <c r="S102" s="156" t="s">
        <v>4689</v>
      </c>
      <c r="T102" s="156" t="e">
        <v>#N/A</v>
      </c>
      <c r="U102" s="162" t="s">
        <v>1488</v>
      </c>
      <c r="V102" s="378"/>
      <c r="W102" s="162"/>
      <c r="X102" s="156"/>
      <c r="Y102" s="156" t="e">
        <v>#N/A</v>
      </c>
      <c r="Z102" s="156"/>
      <c r="AA102" s="376" t="s">
        <v>4</v>
      </c>
      <c r="AB102" s="379" t="s">
        <v>1792</v>
      </c>
      <c r="AC102" s="156" t="s">
        <v>4662</v>
      </c>
      <c r="AD102" s="380" t="s">
        <v>1799</v>
      </c>
      <c r="AE102" s="380"/>
      <c r="AF102" s="162" t="s">
        <v>45</v>
      </c>
      <c r="AG102" s="162" t="s">
        <v>1714</v>
      </c>
      <c r="AH102" s="381"/>
      <c r="AI102" s="162" t="s">
        <v>1714</v>
      </c>
      <c r="AJ102" s="162" t="s">
        <v>1488</v>
      </c>
      <c r="AK102" s="381"/>
      <c r="AL102" s="162" t="s">
        <v>1625</v>
      </c>
      <c r="AM102" s="162"/>
      <c r="AN102" s="381"/>
      <c r="AO102" s="162" t="s">
        <v>2996</v>
      </c>
      <c r="AP102" s="376"/>
      <c r="AQ102" s="162" t="s">
        <v>1794</v>
      </c>
      <c r="AR102" s="376" t="s">
        <v>3036</v>
      </c>
      <c r="AS102" s="169" t="s">
        <v>3059</v>
      </c>
      <c r="AT102" s="169">
        <v>9222949</v>
      </c>
      <c r="AU102" s="382"/>
      <c r="AV102" s="162"/>
      <c r="AW102" s="376" t="s">
        <v>1810</v>
      </c>
      <c r="AX102" s="162"/>
      <c r="AY102" s="129"/>
      <c r="AZ102" s="383" t="s">
        <v>4635</v>
      </c>
    </row>
    <row r="103" spans="1:52" s="3" customFormat="1" ht="36.75" customHeight="1">
      <c r="A103" s="374">
        <v>101</v>
      </c>
      <c r="B103" s="162" t="s">
        <v>964</v>
      </c>
      <c r="C103" s="156" t="s">
        <v>962</v>
      </c>
      <c r="D103" s="156"/>
      <c r="E103" s="206" t="s">
        <v>2939</v>
      </c>
      <c r="F103" s="391" t="s">
        <v>1852</v>
      </c>
      <c r="G103" s="392" t="s">
        <v>2574</v>
      </c>
      <c r="H103" s="376" t="s">
        <v>3036</v>
      </c>
      <c r="I103" s="385" t="e">
        <v>#N/A</v>
      </c>
      <c r="J103" s="206"/>
      <c r="K103" s="207"/>
      <c r="L103" s="207" t="e">
        <v>#N/A</v>
      </c>
      <c r="M103" s="156"/>
      <c r="N103" s="156"/>
      <c r="O103" s="156" t="s">
        <v>4635</v>
      </c>
      <c r="P103" s="156"/>
      <c r="Q103" s="377" t="s">
        <v>4426</v>
      </c>
      <c r="R103" s="156" t="s">
        <v>4596</v>
      </c>
      <c r="S103" s="156" t="s">
        <v>4689</v>
      </c>
      <c r="T103" s="156" t="e">
        <v>#N/A</v>
      </c>
      <c r="U103" s="162" t="s">
        <v>1488</v>
      </c>
      <c r="V103" s="378"/>
      <c r="W103" s="162"/>
      <c r="X103" s="156"/>
      <c r="Y103" s="156" t="e">
        <v>#N/A</v>
      </c>
      <c r="Z103" s="156"/>
      <c r="AA103" s="376" t="s">
        <v>4</v>
      </c>
      <c r="AB103" s="379" t="s">
        <v>1792</v>
      </c>
      <c r="AC103" s="156" t="s">
        <v>4662</v>
      </c>
      <c r="AD103" s="380" t="s">
        <v>1799</v>
      </c>
      <c r="AE103" s="380"/>
      <c r="AF103" s="162" t="s">
        <v>45</v>
      </c>
      <c r="AG103" s="162" t="s">
        <v>1714</v>
      </c>
      <c r="AH103" s="381"/>
      <c r="AI103" s="162" t="s">
        <v>1714</v>
      </c>
      <c r="AJ103" s="162" t="s">
        <v>1488</v>
      </c>
      <c r="AK103" s="381"/>
      <c r="AL103" s="162" t="s">
        <v>1625</v>
      </c>
      <c r="AM103" s="162"/>
      <c r="AN103" s="381"/>
      <c r="AO103" s="162" t="s">
        <v>2996</v>
      </c>
      <c r="AP103" s="376"/>
      <c r="AQ103" s="162" t="s">
        <v>1794</v>
      </c>
      <c r="AR103" s="376" t="s">
        <v>3036</v>
      </c>
      <c r="AS103" s="169" t="s">
        <v>3060</v>
      </c>
      <c r="AT103" s="169">
        <v>9216037</v>
      </c>
      <c r="AU103" s="382"/>
      <c r="AV103" s="162"/>
      <c r="AW103" s="376" t="s">
        <v>1810</v>
      </c>
      <c r="AX103" s="162"/>
      <c r="AY103" s="129"/>
      <c r="AZ103" s="383" t="s">
        <v>4635</v>
      </c>
    </row>
    <row r="104" spans="1:52" s="3" customFormat="1" ht="36.75" customHeight="1">
      <c r="A104" s="374">
        <v>102</v>
      </c>
      <c r="B104" s="162" t="s">
        <v>963</v>
      </c>
      <c r="C104" s="156" t="s">
        <v>962</v>
      </c>
      <c r="D104" s="156"/>
      <c r="E104" s="206" t="s">
        <v>2939</v>
      </c>
      <c r="F104" s="391" t="s">
        <v>1852</v>
      </c>
      <c r="G104" s="392" t="s">
        <v>2574</v>
      </c>
      <c r="H104" s="376" t="s">
        <v>3036</v>
      </c>
      <c r="I104" s="385" t="e">
        <v>#N/A</v>
      </c>
      <c r="J104" s="206"/>
      <c r="K104" s="207"/>
      <c r="L104" s="207" t="e">
        <v>#N/A</v>
      </c>
      <c r="M104" s="156"/>
      <c r="N104" s="156"/>
      <c r="O104" s="156" t="s">
        <v>4635</v>
      </c>
      <c r="P104" s="156"/>
      <c r="Q104" s="377" t="s">
        <v>4426</v>
      </c>
      <c r="R104" s="156" t="s">
        <v>4596</v>
      </c>
      <c r="S104" s="156" t="s">
        <v>4689</v>
      </c>
      <c r="T104" s="156" t="e">
        <v>#N/A</v>
      </c>
      <c r="U104" s="162" t="s">
        <v>1488</v>
      </c>
      <c r="V104" s="378"/>
      <c r="W104" s="162"/>
      <c r="X104" s="156"/>
      <c r="Y104" s="156" t="e">
        <v>#N/A</v>
      </c>
      <c r="Z104" s="156"/>
      <c r="AA104" s="376" t="s">
        <v>4</v>
      </c>
      <c r="AB104" s="379" t="s">
        <v>1792</v>
      </c>
      <c r="AC104" s="156" t="s">
        <v>4662</v>
      </c>
      <c r="AD104" s="380" t="s">
        <v>1799</v>
      </c>
      <c r="AE104" s="380"/>
      <c r="AF104" s="162" t="s">
        <v>45</v>
      </c>
      <c r="AG104" s="162" t="s">
        <v>1714</v>
      </c>
      <c r="AH104" s="381"/>
      <c r="AI104" s="162" t="s">
        <v>1714</v>
      </c>
      <c r="AJ104" s="162" t="s">
        <v>1488</v>
      </c>
      <c r="AK104" s="381"/>
      <c r="AL104" s="162" t="s">
        <v>1625</v>
      </c>
      <c r="AM104" s="162"/>
      <c r="AN104" s="381"/>
      <c r="AO104" s="162" t="s">
        <v>2996</v>
      </c>
      <c r="AP104" s="376"/>
      <c r="AQ104" s="162" t="s">
        <v>1794</v>
      </c>
      <c r="AR104" s="376" t="s">
        <v>3036</v>
      </c>
      <c r="AS104" s="169" t="s">
        <v>3061</v>
      </c>
      <c r="AT104" s="169">
        <v>9227503</v>
      </c>
      <c r="AU104" s="382"/>
      <c r="AV104" s="162"/>
      <c r="AW104" s="376" t="s">
        <v>1810</v>
      </c>
      <c r="AX104" s="162"/>
      <c r="AY104" s="129"/>
      <c r="AZ104" s="383" t="s">
        <v>4635</v>
      </c>
    </row>
    <row r="105" spans="1:52" s="3" customFormat="1" ht="36.75" customHeight="1">
      <c r="A105" s="374">
        <v>103</v>
      </c>
      <c r="B105" s="162" t="s">
        <v>961</v>
      </c>
      <c r="C105" s="156" t="s">
        <v>962</v>
      </c>
      <c r="D105" s="156"/>
      <c r="E105" s="206" t="s">
        <v>2939</v>
      </c>
      <c r="F105" s="391" t="s">
        <v>1852</v>
      </c>
      <c r="G105" s="392" t="s">
        <v>2574</v>
      </c>
      <c r="H105" s="376" t="s">
        <v>3036</v>
      </c>
      <c r="I105" s="385" t="e">
        <v>#N/A</v>
      </c>
      <c r="J105" s="206"/>
      <c r="K105" s="207"/>
      <c r="L105" s="207" t="e">
        <v>#N/A</v>
      </c>
      <c r="M105" s="156"/>
      <c r="N105" s="156"/>
      <c r="O105" s="156" t="s">
        <v>4635</v>
      </c>
      <c r="P105" s="156"/>
      <c r="Q105" s="377" t="s">
        <v>4426</v>
      </c>
      <c r="R105" s="156" t="s">
        <v>4596</v>
      </c>
      <c r="S105" s="156" t="s">
        <v>4689</v>
      </c>
      <c r="T105" s="156" t="e">
        <v>#N/A</v>
      </c>
      <c r="U105" s="162" t="s">
        <v>1488</v>
      </c>
      <c r="V105" s="378"/>
      <c r="W105" s="162"/>
      <c r="X105" s="156"/>
      <c r="Y105" s="156" t="e">
        <v>#N/A</v>
      </c>
      <c r="Z105" s="156"/>
      <c r="AA105" s="376" t="s">
        <v>4</v>
      </c>
      <c r="AB105" s="379" t="s">
        <v>1792</v>
      </c>
      <c r="AC105" s="156" t="s">
        <v>4662</v>
      </c>
      <c r="AD105" s="380" t="s">
        <v>1799</v>
      </c>
      <c r="AE105" s="380"/>
      <c r="AF105" s="162" t="s">
        <v>45</v>
      </c>
      <c r="AG105" s="162" t="s">
        <v>1714</v>
      </c>
      <c r="AH105" s="381"/>
      <c r="AI105" s="162" t="s">
        <v>1714</v>
      </c>
      <c r="AJ105" s="162" t="s">
        <v>1488</v>
      </c>
      <c r="AK105" s="381"/>
      <c r="AL105" s="162" t="s">
        <v>1625</v>
      </c>
      <c r="AM105" s="162"/>
      <c r="AN105" s="381"/>
      <c r="AO105" s="162" t="s">
        <v>2996</v>
      </c>
      <c r="AP105" s="376"/>
      <c r="AQ105" s="162" t="s">
        <v>1794</v>
      </c>
      <c r="AR105" s="376" t="s">
        <v>3036</v>
      </c>
      <c r="AS105" s="169" t="s">
        <v>3062</v>
      </c>
      <c r="AT105" s="169">
        <v>9221707</v>
      </c>
      <c r="AU105" s="382"/>
      <c r="AV105" s="162"/>
      <c r="AW105" s="376" t="s">
        <v>1810</v>
      </c>
      <c r="AX105" s="162"/>
      <c r="AY105" s="129"/>
      <c r="AZ105" s="383" t="s">
        <v>4635</v>
      </c>
    </row>
    <row r="106" spans="1:52" s="3" customFormat="1" ht="36.75" customHeight="1">
      <c r="A106" s="374">
        <v>104</v>
      </c>
      <c r="B106" s="406" t="s">
        <v>1409</v>
      </c>
      <c r="C106" s="156" t="s">
        <v>1405</v>
      </c>
      <c r="D106" s="156"/>
      <c r="E106" s="206" t="s">
        <v>4185</v>
      </c>
      <c r="F106" s="406" t="s">
        <v>3866</v>
      </c>
      <c r="G106" s="162" t="s">
        <v>1966</v>
      </c>
      <c r="H106" s="376">
        <v>43487</v>
      </c>
      <c r="I106" s="385" t="e">
        <v>#N/A</v>
      </c>
      <c r="J106" s="206"/>
      <c r="K106" s="207"/>
      <c r="L106" s="207" t="e">
        <v>#N/A</v>
      </c>
      <c r="M106" s="156"/>
      <c r="N106" s="156"/>
      <c r="O106" s="156" t="s">
        <v>4695</v>
      </c>
      <c r="P106" s="156"/>
      <c r="Q106" s="377" t="s">
        <v>4426</v>
      </c>
      <c r="R106" s="156" t="s">
        <v>4596</v>
      </c>
      <c r="S106" s="156" t="s">
        <v>4689</v>
      </c>
      <c r="T106" s="156" t="e">
        <v>#N/A</v>
      </c>
      <c r="U106" s="157" t="s">
        <v>1492</v>
      </c>
      <c r="V106" s="378"/>
      <c r="W106" s="162"/>
      <c r="X106" s="156"/>
      <c r="Y106" s="156" t="e">
        <v>#N/A</v>
      </c>
      <c r="Z106" s="156"/>
      <c r="AA106" s="376" t="s">
        <v>4</v>
      </c>
      <c r="AB106" s="379" t="s">
        <v>1792</v>
      </c>
      <c r="AC106" s="156" t="s">
        <v>4662</v>
      </c>
      <c r="AD106" s="380" t="s">
        <v>1962</v>
      </c>
      <c r="AE106" s="380"/>
      <c r="AF106" s="406" t="s">
        <v>90</v>
      </c>
      <c r="AG106" s="377" t="s">
        <v>1717</v>
      </c>
      <c r="AH106" s="381"/>
      <c r="AI106" s="377" t="s">
        <v>1717</v>
      </c>
      <c r="AJ106" s="157" t="s">
        <v>1492</v>
      </c>
      <c r="AK106" s="381"/>
      <c r="AL106" s="162" t="s">
        <v>1627</v>
      </c>
      <c r="AM106" s="162"/>
      <c r="AN106" s="381"/>
      <c r="AO106" s="406" t="s">
        <v>3872</v>
      </c>
      <c r="AP106" s="407">
        <v>43306.910780706021</v>
      </c>
      <c r="AQ106" s="392" t="s">
        <v>1809</v>
      </c>
      <c r="AR106" s="376">
        <v>43487</v>
      </c>
      <c r="AS106" s="169" t="s">
        <v>3877</v>
      </c>
      <c r="AT106" s="169" t="s">
        <v>3878</v>
      </c>
      <c r="AU106" s="382"/>
      <c r="AV106" s="162" t="s">
        <v>1819</v>
      </c>
      <c r="AW106" s="376" t="s">
        <v>2020</v>
      </c>
      <c r="AX106" s="162"/>
      <c r="AY106" s="129"/>
      <c r="AZ106" s="383" t="s">
        <v>4634</v>
      </c>
    </row>
    <row r="107" spans="1:52" s="3" customFormat="1" ht="36.75" customHeight="1">
      <c r="A107" s="374">
        <v>105</v>
      </c>
      <c r="B107" s="406" t="s">
        <v>1407</v>
      </c>
      <c r="C107" s="156" t="s">
        <v>1405</v>
      </c>
      <c r="D107" s="156"/>
      <c r="E107" s="206" t="s">
        <v>4189</v>
      </c>
      <c r="F107" s="406" t="s">
        <v>3866</v>
      </c>
      <c r="G107" s="162" t="s">
        <v>1966</v>
      </c>
      <c r="H107" s="376">
        <v>43487</v>
      </c>
      <c r="I107" s="385" t="e">
        <v>#N/A</v>
      </c>
      <c r="J107" s="206"/>
      <c r="K107" s="207"/>
      <c r="L107" s="207" t="e">
        <v>#N/A</v>
      </c>
      <c r="M107" s="156"/>
      <c r="N107" s="156"/>
      <c r="O107" s="156" t="s">
        <v>4695</v>
      </c>
      <c r="P107" s="156"/>
      <c r="Q107" s="377" t="s">
        <v>4426</v>
      </c>
      <c r="R107" s="156" t="s">
        <v>4596</v>
      </c>
      <c r="S107" s="156" t="s">
        <v>4689</v>
      </c>
      <c r="T107" s="156" t="e">
        <v>#N/A</v>
      </c>
      <c r="U107" s="157" t="s">
        <v>1492</v>
      </c>
      <c r="V107" s="378"/>
      <c r="W107" s="162"/>
      <c r="X107" s="156"/>
      <c r="Y107" s="156" t="e">
        <v>#N/A</v>
      </c>
      <c r="Z107" s="156"/>
      <c r="AA107" s="376" t="s">
        <v>4</v>
      </c>
      <c r="AB107" s="379" t="s">
        <v>1792</v>
      </c>
      <c r="AC107" s="156" t="s">
        <v>4662</v>
      </c>
      <c r="AD107" s="380" t="s">
        <v>1962</v>
      </c>
      <c r="AE107" s="380"/>
      <c r="AF107" s="406" t="s">
        <v>90</v>
      </c>
      <c r="AG107" s="377" t="s">
        <v>1717</v>
      </c>
      <c r="AH107" s="381"/>
      <c r="AI107" s="377" t="s">
        <v>1717</v>
      </c>
      <c r="AJ107" s="157" t="s">
        <v>1492</v>
      </c>
      <c r="AK107" s="381"/>
      <c r="AL107" s="162" t="s">
        <v>1627</v>
      </c>
      <c r="AM107" s="162"/>
      <c r="AN107" s="381"/>
      <c r="AO107" s="406" t="s">
        <v>3872</v>
      </c>
      <c r="AP107" s="407">
        <v>43306.907898414349</v>
      </c>
      <c r="AQ107" s="392" t="s">
        <v>1809</v>
      </c>
      <c r="AR107" s="376">
        <v>43487</v>
      </c>
      <c r="AS107" s="169" t="s">
        <v>3885</v>
      </c>
      <c r="AT107" s="169" t="s">
        <v>3886</v>
      </c>
      <c r="AU107" s="382"/>
      <c r="AV107" s="162" t="s">
        <v>1819</v>
      </c>
      <c r="AW107" s="376" t="s">
        <v>2020</v>
      </c>
      <c r="AX107" s="162"/>
      <c r="AY107" s="129"/>
      <c r="AZ107" s="383" t="s">
        <v>4634</v>
      </c>
    </row>
    <row r="108" spans="1:52" s="3" customFormat="1" ht="36.75" customHeight="1">
      <c r="A108" s="374">
        <v>106</v>
      </c>
      <c r="B108" s="159" t="s">
        <v>892</v>
      </c>
      <c r="C108" s="156">
        <v>4512182430</v>
      </c>
      <c r="D108" s="156"/>
      <c r="E108" s="206" t="s">
        <v>4165</v>
      </c>
      <c r="F108" s="159" t="s">
        <v>1628</v>
      </c>
      <c r="G108" s="162" t="s">
        <v>1793</v>
      </c>
      <c r="H108" s="376" t="s">
        <v>2334</v>
      </c>
      <c r="I108" s="385" t="e">
        <v>#N/A</v>
      </c>
      <c r="J108" s="206"/>
      <c r="K108" s="207"/>
      <c r="L108" s="207" t="e">
        <v>#N/A</v>
      </c>
      <c r="M108" s="156"/>
      <c r="N108" s="156"/>
      <c r="O108" s="156" t="s">
        <v>4628</v>
      </c>
      <c r="P108" s="156"/>
      <c r="Q108" s="377" t="s">
        <v>4426</v>
      </c>
      <c r="R108" s="156" t="s">
        <v>4596</v>
      </c>
      <c r="S108" s="156" t="s">
        <v>4689</v>
      </c>
      <c r="T108" s="156" t="e">
        <v>#N/A</v>
      </c>
      <c r="U108" s="159" t="s">
        <v>1428</v>
      </c>
      <c r="V108" s="378"/>
      <c r="W108" s="162"/>
      <c r="X108" s="156"/>
      <c r="Y108" s="156" t="e">
        <v>#N/A</v>
      </c>
      <c r="Z108" s="156"/>
      <c r="AA108" s="376" t="s">
        <v>4</v>
      </c>
      <c r="AB108" s="379" t="s">
        <v>1792</v>
      </c>
      <c r="AC108" s="156" t="s">
        <v>4662</v>
      </c>
      <c r="AD108" s="380" t="s">
        <v>1799</v>
      </c>
      <c r="AE108" s="380"/>
      <c r="AF108" s="392" t="s">
        <v>90</v>
      </c>
      <c r="AG108" s="377" t="s">
        <v>1717</v>
      </c>
      <c r="AH108" s="381"/>
      <c r="AI108" s="377" t="s">
        <v>1717</v>
      </c>
      <c r="AJ108" s="159" t="s">
        <v>1428</v>
      </c>
      <c r="AK108" s="169"/>
      <c r="AL108" s="162" t="s">
        <v>1629</v>
      </c>
      <c r="AM108" s="159"/>
      <c r="AN108" s="381"/>
      <c r="AO108" s="159" t="s">
        <v>2338</v>
      </c>
      <c r="AP108" s="404">
        <v>43274.051274189813</v>
      </c>
      <c r="AQ108" s="382" t="s">
        <v>1809</v>
      </c>
      <c r="AR108" s="376" t="s">
        <v>2334</v>
      </c>
      <c r="AS108" s="169" t="s">
        <v>2349</v>
      </c>
      <c r="AT108" s="169" t="s">
        <v>2350</v>
      </c>
      <c r="AU108" s="382"/>
      <c r="AV108" s="162"/>
      <c r="AW108" s="376" t="s">
        <v>1810</v>
      </c>
      <c r="AX108" s="159"/>
      <c r="AY108" s="129"/>
      <c r="AZ108" s="383" t="s">
        <v>4628</v>
      </c>
    </row>
    <row r="109" spans="1:52" s="3" customFormat="1" ht="36.75" customHeight="1">
      <c r="A109" s="374">
        <v>107</v>
      </c>
      <c r="B109" s="406" t="s">
        <v>1404</v>
      </c>
      <c r="C109" s="156" t="s">
        <v>1405</v>
      </c>
      <c r="D109" s="156"/>
      <c r="E109" s="206" t="s">
        <v>4183</v>
      </c>
      <c r="F109" s="406" t="s">
        <v>3866</v>
      </c>
      <c r="G109" s="162" t="s">
        <v>1966</v>
      </c>
      <c r="H109" s="376">
        <v>43488</v>
      </c>
      <c r="I109" s="385" t="e">
        <v>#N/A</v>
      </c>
      <c r="J109" s="206"/>
      <c r="K109" s="207"/>
      <c r="L109" s="207" t="e">
        <v>#N/A</v>
      </c>
      <c r="M109" s="156"/>
      <c r="N109" s="156"/>
      <c r="O109" s="156" t="s">
        <v>4695</v>
      </c>
      <c r="P109" s="156"/>
      <c r="Q109" s="377" t="s">
        <v>4426</v>
      </c>
      <c r="R109" s="156" t="s">
        <v>4596</v>
      </c>
      <c r="S109" s="156" t="s">
        <v>4689</v>
      </c>
      <c r="T109" s="156" t="e">
        <v>#N/A</v>
      </c>
      <c r="U109" s="157" t="s">
        <v>1492</v>
      </c>
      <c r="V109" s="378"/>
      <c r="W109" s="162"/>
      <c r="X109" s="156"/>
      <c r="Y109" s="156" t="e">
        <v>#N/A</v>
      </c>
      <c r="Z109" s="156"/>
      <c r="AA109" s="376" t="s">
        <v>4</v>
      </c>
      <c r="AB109" s="379" t="s">
        <v>1792</v>
      </c>
      <c r="AC109" s="156" t="s">
        <v>4662</v>
      </c>
      <c r="AD109" s="380" t="s">
        <v>1962</v>
      </c>
      <c r="AE109" s="380"/>
      <c r="AF109" s="406" t="s">
        <v>90</v>
      </c>
      <c r="AG109" s="377" t="s">
        <v>1717</v>
      </c>
      <c r="AH109" s="381"/>
      <c r="AI109" s="377" t="s">
        <v>1717</v>
      </c>
      <c r="AJ109" s="157" t="s">
        <v>1492</v>
      </c>
      <c r="AK109" s="381"/>
      <c r="AL109" s="162" t="s">
        <v>1627</v>
      </c>
      <c r="AM109" s="162"/>
      <c r="AN109" s="381"/>
      <c r="AO109" s="406" t="s">
        <v>3872</v>
      </c>
      <c r="AP109" s="407">
        <v>43306.900489699074</v>
      </c>
      <c r="AQ109" s="392" t="s">
        <v>1809</v>
      </c>
      <c r="AR109" s="376">
        <v>43488</v>
      </c>
      <c r="AS109" s="169" t="s">
        <v>3873</v>
      </c>
      <c r="AT109" s="169" t="s">
        <v>3874</v>
      </c>
      <c r="AU109" s="382"/>
      <c r="AV109" s="162" t="s">
        <v>1819</v>
      </c>
      <c r="AW109" s="376" t="s">
        <v>2020</v>
      </c>
      <c r="AX109" s="162"/>
      <c r="AY109" s="129"/>
      <c r="AZ109" s="383" t="s">
        <v>4634</v>
      </c>
    </row>
    <row r="110" spans="1:52" s="3" customFormat="1" ht="36.75" customHeight="1">
      <c r="A110" s="374">
        <v>108</v>
      </c>
      <c r="B110" s="406" t="s">
        <v>1406</v>
      </c>
      <c r="C110" s="156" t="s">
        <v>1405</v>
      </c>
      <c r="D110" s="156"/>
      <c r="E110" s="206" t="s">
        <v>4184</v>
      </c>
      <c r="F110" s="406" t="s">
        <v>3866</v>
      </c>
      <c r="G110" s="162" t="s">
        <v>1966</v>
      </c>
      <c r="H110" s="376">
        <v>43488</v>
      </c>
      <c r="I110" s="385" t="e">
        <v>#N/A</v>
      </c>
      <c r="J110" s="206"/>
      <c r="K110" s="207"/>
      <c r="L110" s="207" t="e">
        <v>#N/A</v>
      </c>
      <c r="M110" s="156"/>
      <c r="N110" s="156"/>
      <c r="O110" s="156" t="s">
        <v>4695</v>
      </c>
      <c r="P110" s="156"/>
      <c r="Q110" s="377" t="s">
        <v>4426</v>
      </c>
      <c r="R110" s="156" t="s">
        <v>4596</v>
      </c>
      <c r="S110" s="156" t="s">
        <v>4689</v>
      </c>
      <c r="T110" s="156" t="e">
        <v>#N/A</v>
      </c>
      <c r="U110" s="157" t="s">
        <v>1492</v>
      </c>
      <c r="V110" s="378"/>
      <c r="W110" s="408"/>
      <c r="X110" s="156"/>
      <c r="Y110" s="156" t="e">
        <v>#N/A</v>
      </c>
      <c r="Z110" s="156"/>
      <c r="AA110" s="376" t="s">
        <v>4</v>
      </c>
      <c r="AB110" s="379" t="s">
        <v>1792</v>
      </c>
      <c r="AC110" s="156" t="s">
        <v>4662</v>
      </c>
      <c r="AD110" s="380" t="s">
        <v>1962</v>
      </c>
      <c r="AE110" s="380"/>
      <c r="AF110" s="406" t="s">
        <v>90</v>
      </c>
      <c r="AG110" s="377" t="s">
        <v>1717</v>
      </c>
      <c r="AH110" s="381"/>
      <c r="AI110" s="377" t="s">
        <v>1717</v>
      </c>
      <c r="AJ110" s="157" t="s">
        <v>1492</v>
      </c>
      <c r="AK110" s="381"/>
      <c r="AL110" s="162" t="s">
        <v>1627</v>
      </c>
      <c r="AM110" s="162"/>
      <c r="AN110" s="381"/>
      <c r="AO110" s="406" t="s">
        <v>3872</v>
      </c>
      <c r="AP110" s="407">
        <v>43306.895982442133</v>
      </c>
      <c r="AQ110" s="392" t="s">
        <v>1809</v>
      </c>
      <c r="AR110" s="376">
        <v>43488</v>
      </c>
      <c r="AS110" s="169" t="s">
        <v>3875</v>
      </c>
      <c r="AT110" s="169" t="s">
        <v>3876</v>
      </c>
      <c r="AU110" s="382"/>
      <c r="AV110" s="162" t="s">
        <v>1819</v>
      </c>
      <c r="AW110" s="376" t="s">
        <v>2020</v>
      </c>
      <c r="AX110" s="162"/>
      <c r="AY110" s="129"/>
      <c r="AZ110" s="383" t="s">
        <v>4634</v>
      </c>
    </row>
    <row r="111" spans="1:52" s="3" customFormat="1" ht="36.75" customHeight="1">
      <c r="A111" s="374">
        <v>109</v>
      </c>
      <c r="B111" s="406" t="s">
        <v>1408</v>
      </c>
      <c r="C111" s="156" t="s">
        <v>1405</v>
      </c>
      <c r="D111" s="156"/>
      <c r="E111" s="206" t="s">
        <v>4187</v>
      </c>
      <c r="F111" s="406" t="s">
        <v>3866</v>
      </c>
      <c r="G111" s="162" t="s">
        <v>1966</v>
      </c>
      <c r="H111" s="376">
        <v>43488</v>
      </c>
      <c r="I111" s="385" t="e">
        <v>#N/A</v>
      </c>
      <c r="J111" s="206"/>
      <c r="K111" s="207"/>
      <c r="L111" s="207" t="e">
        <v>#N/A</v>
      </c>
      <c r="M111" s="156"/>
      <c r="N111" s="156"/>
      <c r="O111" s="156" t="s">
        <v>4695</v>
      </c>
      <c r="P111" s="156"/>
      <c r="Q111" s="377" t="s">
        <v>4426</v>
      </c>
      <c r="R111" s="156" t="s">
        <v>4596</v>
      </c>
      <c r="S111" s="156" t="s">
        <v>4689</v>
      </c>
      <c r="T111" s="156" t="e">
        <v>#N/A</v>
      </c>
      <c r="U111" s="157" t="s">
        <v>1492</v>
      </c>
      <c r="V111" s="378"/>
      <c r="W111" s="162"/>
      <c r="X111" s="156"/>
      <c r="Y111" s="156" t="e">
        <v>#N/A</v>
      </c>
      <c r="Z111" s="156"/>
      <c r="AA111" s="376" t="s">
        <v>4</v>
      </c>
      <c r="AB111" s="379" t="s">
        <v>1792</v>
      </c>
      <c r="AC111" s="156" t="s">
        <v>4662</v>
      </c>
      <c r="AD111" s="380" t="s">
        <v>1962</v>
      </c>
      <c r="AE111" s="380"/>
      <c r="AF111" s="406" t="s">
        <v>90</v>
      </c>
      <c r="AG111" s="377" t="s">
        <v>1717</v>
      </c>
      <c r="AH111" s="381"/>
      <c r="AI111" s="377" t="s">
        <v>1717</v>
      </c>
      <c r="AJ111" s="157" t="s">
        <v>1492</v>
      </c>
      <c r="AK111" s="381"/>
      <c r="AL111" s="162" t="s">
        <v>1627</v>
      </c>
      <c r="AM111" s="162"/>
      <c r="AN111" s="381"/>
      <c r="AO111" s="406" t="s">
        <v>3872</v>
      </c>
      <c r="AP111" s="407">
        <v>43306.902806481485</v>
      </c>
      <c r="AQ111" s="392" t="s">
        <v>1809</v>
      </c>
      <c r="AR111" s="376">
        <v>43488</v>
      </c>
      <c r="AS111" s="169" t="s">
        <v>3881</v>
      </c>
      <c r="AT111" s="169" t="s">
        <v>3882</v>
      </c>
      <c r="AU111" s="382"/>
      <c r="AV111" s="162" t="s">
        <v>1819</v>
      </c>
      <c r="AW111" s="376" t="s">
        <v>2020</v>
      </c>
      <c r="AX111" s="162"/>
      <c r="AY111" s="129"/>
      <c r="AZ111" s="383" t="s">
        <v>4634</v>
      </c>
    </row>
    <row r="112" spans="1:52" s="3" customFormat="1" ht="36.75" customHeight="1">
      <c r="A112" s="374">
        <v>110</v>
      </c>
      <c r="B112" s="159" t="s">
        <v>888</v>
      </c>
      <c r="C112" s="156">
        <v>4512182430</v>
      </c>
      <c r="D112" s="156"/>
      <c r="E112" s="206" t="s">
        <v>4163</v>
      </c>
      <c r="F112" s="159" t="s">
        <v>1628</v>
      </c>
      <c r="G112" s="162" t="s">
        <v>1793</v>
      </c>
      <c r="H112" s="376" t="s">
        <v>2335</v>
      </c>
      <c r="I112" s="385" t="e">
        <v>#N/A</v>
      </c>
      <c r="J112" s="206"/>
      <c r="K112" s="207"/>
      <c r="L112" s="207" t="e">
        <v>#N/A</v>
      </c>
      <c r="M112" s="156"/>
      <c r="N112" s="156"/>
      <c r="O112" s="156" t="s">
        <v>4628</v>
      </c>
      <c r="P112" s="156"/>
      <c r="Q112" s="377" t="s">
        <v>4426</v>
      </c>
      <c r="R112" s="156" t="s">
        <v>4596</v>
      </c>
      <c r="S112" s="156" t="s">
        <v>4689</v>
      </c>
      <c r="T112" s="156" t="e">
        <v>#N/A</v>
      </c>
      <c r="U112" s="159" t="s">
        <v>1428</v>
      </c>
      <c r="V112" s="378"/>
      <c r="W112" s="162"/>
      <c r="X112" s="156"/>
      <c r="Y112" s="156" t="e">
        <v>#N/A</v>
      </c>
      <c r="Z112" s="156"/>
      <c r="AA112" s="376" t="s">
        <v>4</v>
      </c>
      <c r="AB112" s="379" t="s">
        <v>1792</v>
      </c>
      <c r="AC112" s="156" t="s">
        <v>4662</v>
      </c>
      <c r="AD112" s="380" t="s">
        <v>1799</v>
      </c>
      <c r="AE112" s="380"/>
      <c r="AF112" s="392" t="s">
        <v>90</v>
      </c>
      <c r="AG112" s="377" t="s">
        <v>1717</v>
      </c>
      <c r="AH112" s="381"/>
      <c r="AI112" s="377" t="s">
        <v>1717</v>
      </c>
      <c r="AJ112" s="159" t="s">
        <v>1428</v>
      </c>
      <c r="AK112" s="169"/>
      <c r="AL112" s="162" t="s">
        <v>1629</v>
      </c>
      <c r="AM112" s="159"/>
      <c r="AN112" s="381"/>
      <c r="AO112" s="159" t="s">
        <v>2338</v>
      </c>
      <c r="AP112" s="404">
        <v>43274.112530590275</v>
      </c>
      <c r="AQ112" s="382" t="s">
        <v>1809</v>
      </c>
      <c r="AR112" s="376" t="s">
        <v>2335</v>
      </c>
      <c r="AS112" s="169" t="s">
        <v>2345</v>
      </c>
      <c r="AT112" s="169" t="s">
        <v>2346</v>
      </c>
      <c r="AU112" s="382"/>
      <c r="AV112" s="162"/>
      <c r="AW112" s="376" t="s">
        <v>1810</v>
      </c>
      <c r="AX112" s="159"/>
      <c r="AY112" s="129"/>
      <c r="AZ112" s="383" t="s">
        <v>4628</v>
      </c>
    </row>
    <row r="113" spans="1:52" s="3" customFormat="1" ht="36.75" customHeight="1">
      <c r="A113" s="374">
        <v>111</v>
      </c>
      <c r="B113" s="406" t="s">
        <v>1352</v>
      </c>
      <c r="C113" s="156" t="s">
        <v>1353</v>
      </c>
      <c r="D113" s="156"/>
      <c r="E113" s="206" t="s">
        <v>4202</v>
      </c>
      <c r="F113" s="207" t="s">
        <v>546</v>
      </c>
      <c r="G113" s="162" t="s">
        <v>1966</v>
      </c>
      <c r="H113" s="376">
        <v>43514</v>
      </c>
      <c r="I113" s="385" t="e">
        <v>#N/A</v>
      </c>
      <c r="J113" s="206"/>
      <c r="K113" s="207"/>
      <c r="L113" s="207" t="e">
        <v>#N/A</v>
      </c>
      <c r="M113" s="156"/>
      <c r="N113" s="156"/>
      <c r="O113" s="156" t="s">
        <v>4695</v>
      </c>
      <c r="P113" s="156"/>
      <c r="Q113" s="377" t="s">
        <v>4426</v>
      </c>
      <c r="R113" s="156" t="s">
        <v>4596</v>
      </c>
      <c r="S113" s="156" t="s">
        <v>4689</v>
      </c>
      <c r="T113" s="156" t="e">
        <v>#N/A</v>
      </c>
      <c r="U113" s="162" t="s">
        <v>2041</v>
      </c>
      <c r="V113" s="378"/>
      <c r="W113" s="162"/>
      <c r="X113" s="156"/>
      <c r="Y113" s="156" t="e">
        <v>#N/A</v>
      </c>
      <c r="Z113" s="156"/>
      <c r="AA113" s="376" t="s">
        <v>4</v>
      </c>
      <c r="AB113" s="379" t="s">
        <v>1792</v>
      </c>
      <c r="AC113" s="156" t="s">
        <v>4662</v>
      </c>
      <c r="AD113" s="380" t="s">
        <v>1799</v>
      </c>
      <c r="AE113" s="380"/>
      <c r="AF113" s="406" t="s">
        <v>1248</v>
      </c>
      <c r="AG113" s="162" t="s">
        <v>1714</v>
      </c>
      <c r="AH113" s="381"/>
      <c r="AI113" s="162" t="s">
        <v>1714</v>
      </c>
      <c r="AJ113" s="162" t="s">
        <v>1421</v>
      </c>
      <c r="AK113" s="381"/>
      <c r="AL113" s="162" t="s">
        <v>1627</v>
      </c>
      <c r="AM113" s="162"/>
      <c r="AN113" s="381"/>
      <c r="AO113" s="406" t="s">
        <v>2181</v>
      </c>
      <c r="AP113" s="407">
        <v>43283.996023263891</v>
      </c>
      <c r="AQ113" s="392" t="s">
        <v>1809</v>
      </c>
      <c r="AR113" s="376">
        <v>43514</v>
      </c>
      <c r="AS113" s="169" t="s">
        <v>3441</v>
      </c>
      <c r="AT113" s="169" t="s">
        <v>3442</v>
      </c>
      <c r="AU113" s="382"/>
      <c r="AV113" s="162"/>
      <c r="AW113" s="376" t="s">
        <v>1810</v>
      </c>
      <c r="AX113" s="162"/>
      <c r="AY113" s="129"/>
      <c r="AZ113" s="383" t="s">
        <v>4639</v>
      </c>
    </row>
    <row r="114" spans="1:52" s="3" customFormat="1" ht="36.75" customHeight="1">
      <c r="A114" s="374">
        <v>112</v>
      </c>
      <c r="B114" s="406" t="s">
        <v>1354</v>
      </c>
      <c r="C114" s="156" t="s">
        <v>1353</v>
      </c>
      <c r="D114" s="156"/>
      <c r="E114" s="206" t="s">
        <v>4211</v>
      </c>
      <c r="F114" s="207" t="s">
        <v>546</v>
      </c>
      <c r="G114" s="162" t="s">
        <v>1966</v>
      </c>
      <c r="H114" s="376">
        <v>43515</v>
      </c>
      <c r="I114" s="385" t="e">
        <v>#N/A</v>
      </c>
      <c r="J114" s="206"/>
      <c r="K114" s="207"/>
      <c r="L114" s="207" t="e">
        <v>#N/A</v>
      </c>
      <c r="M114" s="156"/>
      <c r="N114" s="156"/>
      <c r="O114" s="156" t="s">
        <v>4695</v>
      </c>
      <c r="P114" s="156"/>
      <c r="Q114" s="377" t="s">
        <v>4426</v>
      </c>
      <c r="R114" s="156" t="s">
        <v>4596</v>
      </c>
      <c r="S114" s="156" t="s">
        <v>4689</v>
      </c>
      <c r="T114" s="156" t="e">
        <v>#N/A</v>
      </c>
      <c r="U114" s="162" t="s">
        <v>2041</v>
      </c>
      <c r="V114" s="378"/>
      <c r="W114" s="162"/>
      <c r="X114" s="156"/>
      <c r="Y114" s="156" t="e">
        <v>#N/A</v>
      </c>
      <c r="Z114" s="156"/>
      <c r="AA114" s="376" t="s">
        <v>4</v>
      </c>
      <c r="AB114" s="379" t="s">
        <v>1792</v>
      </c>
      <c r="AC114" s="156" t="s">
        <v>4662</v>
      </c>
      <c r="AD114" s="380" t="s">
        <v>1799</v>
      </c>
      <c r="AE114" s="380"/>
      <c r="AF114" s="406" t="s">
        <v>1248</v>
      </c>
      <c r="AG114" s="162" t="s">
        <v>1714</v>
      </c>
      <c r="AH114" s="381"/>
      <c r="AI114" s="162" t="s">
        <v>1714</v>
      </c>
      <c r="AJ114" s="162" t="s">
        <v>1421</v>
      </c>
      <c r="AK114" s="381"/>
      <c r="AL114" s="162" t="s">
        <v>1627</v>
      </c>
      <c r="AM114" s="162"/>
      <c r="AN114" s="381"/>
      <c r="AO114" s="406" t="s">
        <v>2181</v>
      </c>
      <c r="AP114" s="407">
        <v>43283.997415509257</v>
      </c>
      <c r="AQ114" s="392" t="s">
        <v>1809</v>
      </c>
      <c r="AR114" s="376">
        <v>43515</v>
      </c>
      <c r="AS114" s="169" t="s">
        <v>3459</v>
      </c>
      <c r="AT114" s="169" t="s">
        <v>3460</v>
      </c>
      <c r="AU114" s="382"/>
      <c r="AV114" s="162"/>
      <c r="AW114" s="376" t="s">
        <v>1810</v>
      </c>
      <c r="AX114" s="162"/>
      <c r="AY114" s="129"/>
      <c r="AZ114" s="383" t="s">
        <v>4639</v>
      </c>
    </row>
    <row r="115" spans="1:52" s="3" customFormat="1" ht="36.75" customHeight="1">
      <c r="A115" s="374">
        <v>113</v>
      </c>
      <c r="B115" s="406" t="s">
        <v>1356</v>
      </c>
      <c r="C115" s="156" t="s">
        <v>1353</v>
      </c>
      <c r="D115" s="156"/>
      <c r="E115" s="206" t="s">
        <v>4213</v>
      </c>
      <c r="F115" s="207" t="s">
        <v>546</v>
      </c>
      <c r="G115" s="162" t="s">
        <v>1966</v>
      </c>
      <c r="H115" s="376">
        <v>43515</v>
      </c>
      <c r="I115" s="385" t="e">
        <v>#N/A</v>
      </c>
      <c r="J115" s="206"/>
      <c r="K115" s="207"/>
      <c r="L115" s="207" t="e">
        <v>#N/A</v>
      </c>
      <c r="M115" s="156"/>
      <c r="N115" s="156"/>
      <c r="O115" s="156" t="s">
        <v>4695</v>
      </c>
      <c r="P115" s="156"/>
      <c r="Q115" s="377" t="s">
        <v>4426</v>
      </c>
      <c r="R115" s="156" t="s">
        <v>4596</v>
      </c>
      <c r="S115" s="156" t="s">
        <v>4689</v>
      </c>
      <c r="T115" s="156" t="e">
        <v>#N/A</v>
      </c>
      <c r="U115" s="162" t="s">
        <v>2041</v>
      </c>
      <c r="V115" s="378"/>
      <c r="W115" s="162"/>
      <c r="X115" s="156"/>
      <c r="Y115" s="156" t="e">
        <v>#N/A</v>
      </c>
      <c r="Z115" s="156"/>
      <c r="AA115" s="376" t="s">
        <v>4</v>
      </c>
      <c r="AB115" s="379" t="s">
        <v>1792</v>
      </c>
      <c r="AC115" s="156" t="s">
        <v>4662</v>
      </c>
      <c r="AD115" s="380" t="s">
        <v>1799</v>
      </c>
      <c r="AE115" s="380"/>
      <c r="AF115" s="406" t="s">
        <v>1248</v>
      </c>
      <c r="AG115" s="162" t="s">
        <v>1714</v>
      </c>
      <c r="AH115" s="381"/>
      <c r="AI115" s="162" t="s">
        <v>1714</v>
      </c>
      <c r="AJ115" s="162" t="s">
        <v>1421</v>
      </c>
      <c r="AK115" s="381"/>
      <c r="AL115" s="162" t="s">
        <v>1627</v>
      </c>
      <c r="AM115" s="162"/>
      <c r="AN115" s="381"/>
      <c r="AO115" s="406" t="s">
        <v>2181</v>
      </c>
      <c r="AP115" s="407">
        <v>43283.948313807872</v>
      </c>
      <c r="AQ115" s="392" t="s">
        <v>1809</v>
      </c>
      <c r="AR115" s="376">
        <v>43515</v>
      </c>
      <c r="AS115" s="169" t="s">
        <v>3463</v>
      </c>
      <c r="AT115" s="169" t="s">
        <v>3464</v>
      </c>
      <c r="AU115" s="382"/>
      <c r="AV115" s="162"/>
      <c r="AW115" s="376" t="s">
        <v>1810</v>
      </c>
      <c r="AX115" s="162"/>
      <c r="AY115" s="129"/>
      <c r="AZ115" s="383" t="s">
        <v>4639</v>
      </c>
    </row>
    <row r="116" spans="1:52" s="3" customFormat="1" ht="36.75" customHeight="1">
      <c r="A116" s="374">
        <v>114</v>
      </c>
      <c r="B116" s="406" t="s">
        <v>1362</v>
      </c>
      <c r="C116" s="156" t="s">
        <v>1353</v>
      </c>
      <c r="D116" s="156"/>
      <c r="E116" s="206" t="s">
        <v>4205</v>
      </c>
      <c r="F116" s="207" t="s">
        <v>546</v>
      </c>
      <c r="G116" s="162" t="s">
        <v>1966</v>
      </c>
      <c r="H116" s="376">
        <v>43517</v>
      </c>
      <c r="I116" s="385" t="e">
        <v>#N/A</v>
      </c>
      <c r="J116" s="206"/>
      <c r="K116" s="207"/>
      <c r="L116" s="207" t="e">
        <v>#N/A</v>
      </c>
      <c r="M116" s="156"/>
      <c r="N116" s="156"/>
      <c r="O116" s="156" t="s">
        <v>4695</v>
      </c>
      <c r="P116" s="156"/>
      <c r="Q116" s="377" t="s">
        <v>4426</v>
      </c>
      <c r="R116" s="156" t="s">
        <v>4596</v>
      </c>
      <c r="S116" s="156" t="s">
        <v>4689</v>
      </c>
      <c r="T116" s="156" t="e">
        <v>#N/A</v>
      </c>
      <c r="U116" s="162" t="s">
        <v>2041</v>
      </c>
      <c r="V116" s="378"/>
      <c r="W116" s="162"/>
      <c r="X116" s="156"/>
      <c r="Y116" s="156" t="e">
        <v>#N/A</v>
      </c>
      <c r="Z116" s="156"/>
      <c r="AA116" s="376" t="s">
        <v>4</v>
      </c>
      <c r="AB116" s="379" t="s">
        <v>1792</v>
      </c>
      <c r="AC116" s="156" t="s">
        <v>4662</v>
      </c>
      <c r="AD116" s="380" t="s">
        <v>1799</v>
      </c>
      <c r="AE116" s="380"/>
      <c r="AF116" s="406" t="s">
        <v>1248</v>
      </c>
      <c r="AG116" s="162" t="s">
        <v>1714</v>
      </c>
      <c r="AH116" s="381"/>
      <c r="AI116" s="162" t="s">
        <v>1714</v>
      </c>
      <c r="AJ116" s="162" t="s">
        <v>1421</v>
      </c>
      <c r="AK116" s="381"/>
      <c r="AL116" s="162" t="s">
        <v>1627</v>
      </c>
      <c r="AM116" s="162"/>
      <c r="AN116" s="381"/>
      <c r="AO116" s="406" t="s">
        <v>2181</v>
      </c>
      <c r="AP116" s="407">
        <v>43283.940075462961</v>
      </c>
      <c r="AQ116" s="392" t="s">
        <v>1809</v>
      </c>
      <c r="AR116" s="376">
        <v>43517</v>
      </c>
      <c r="AS116" s="169" t="s">
        <v>3447</v>
      </c>
      <c r="AT116" s="169" t="s">
        <v>3448</v>
      </c>
      <c r="AU116" s="382"/>
      <c r="AV116" s="162"/>
      <c r="AW116" s="376" t="s">
        <v>1810</v>
      </c>
      <c r="AX116" s="162"/>
      <c r="AY116" s="129"/>
      <c r="AZ116" s="383" t="s">
        <v>4639</v>
      </c>
    </row>
    <row r="117" spans="1:52" s="3" customFormat="1" ht="36.75" customHeight="1">
      <c r="A117" s="374">
        <v>115</v>
      </c>
      <c r="B117" s="392" t="s">
        <v>280</v>
      </c>
      <c r="C117" s="156" t="s">
        <v>276</v>
      </c>
      <c r="D117" s="156"/>
      <c r="E117" s="206">
        <v>43329</v>
      </c>
      <c r="F117" s="391" t="s">
        <v>1852</v>
      </c>
      <c r="G117" s="162" t="s">
        <v>1622</v>
      </c>
      <c r="H117" s="376">
        <v>43521</v>
      </c>
      <c r="I117" s="385" t="e">
        <v>#N/A</v>
      </c>
      <c r="J117" s="206"/>
      <c r="K117" s="207"/>
      <c r="L117" s="207" t="e">
        <v>#N/A</v>
      </c>
      <c r="M117" s="156"/>
      <c r="N117" s="156"/>
      <c r="O117" s="156" t="s">
        <v>4740</v>
      </c>
      <c r="P117" s="156"/>
      <c r="Q117" s="377" t="s">
        <v>4426</v>
      </c>
      <c r="R117" s="156" t="s">
        <v>4596</v>
      </c>
      <c r="S117" s="156" t="s">
        <v>4689</v>
      </c>
      <c r="T117" s="156" t="e">
        <v>#N/A</v>
      </c>
      <c r="U117" s="157" t="s">
        <v>1492</v>
      </c>
      <c r="V117" s="378"/>
      <c r="W117" s="162"/>
      <c r="X117" s="156"/>
      <c r="Y117" s="156" t="e">
        <v>#N/A</v>
      </c>
      <c r="Z117" s="156"/>
      <c r="AA117" s="376" t="s">
        <v>4</v>
      </c>
      <c r="AB117" s="379" t="s">
        <v>1792</v>
      </c>
      <c r="AC117" s="156" t="s">
        <v>4662</v>
      </c>
      <c r="AD117" s="380" t="s">
        <v>1799</v>
      </c>
      <c r="AE117" s="380"/>
      <c r="AF117" s="392" t="s">
        <v>90</v>
      </c>
      <c r="AG117" s="377" t="s">
        <v>1717</v>
      </c>
      <c r="AH117" s="381"/>
      <c r="AI117" s="377" t="s">
        <v>1717</v>
      </c>
      <c r="AJ117" s="157" t="s">
        <v>1492</v>
      </c>
      <c r="AK117" s="381"/>
      <c r="AL117" s="162" t="s">
        <v>1624</v>
      </c>
      <c r="AM117" s="392" t="s">
        <v>277</v>
      </c>
      <c r="AN117" s="381"/>
      <c r="AO117" s="392" t="s">
        <v>2998</v>
      </c>
      <c r="AP117" s="409">
        <v>43329</v>
      </c>
      <c r="AQ117" s="392" t="s">
        <v>1883</v>
      </c>
      <c r="AR117" s="376">
        <v>43521</v>
      </c>
      <c r="AS117" s="169" t="s">
        <v>3089</v>
      </c>
      <c r="AT117" s="169" t="s">
        <v>3090</v>
      </c>
      <c r="AU117" s="382"/>
      <c r="AV117" s="162" t="s">
        <v>1819</v>
      </c>
      <c r="AW117" s="376" t="s">
        <v>1884</v>
      </c>
      <c r="AX117" s="162"/>
      <c r="AY117" s="129"/>
      <c r="AZ117" s="383" t="s">
        <v>4637</v>
      </c>
    </row>
    <row r="118" spans="1:52" s="3" customFormat="1" ht="36.75" customHeight="1">
      <c r="A118" s="374">
        <v>116</v>
      </c>
      <c r="B118" s="392" t="s">
        <v>268</v>
      </c>
      <c r="C118" s="156" t="s">
        <v>269</v>
      </c>
      <c r="D118" s="156"/>
      <c r="E118" s="206">
        <v>43327</v>
      </c>
      <c r="F118" s="169" t="s">
        <v>38</v>
      </c>
      <c r="G118" s="162" t="s">
        <v>1622</v>
      </c>
      <c r="H118" s="376">
        <v>43521</v>
      </c>
      <c r="I118" s="385" t="e">
        <v>#N/A</v>
      </c>
      <c r="J118" s="206"/>
      <c r="K118" s="207"/>
      <c r="L118" s="207" t="e">
        <v>#N/A</v>
      </c>
      <c r="M118" s="156"/>
      <c r="N118" s="156"/>
      <c r="O118" s="156" t="s">
        <v>4695</v>
      </c>
      <c r="P118" s="156"/>
      <c r="Q118" s="377" t="s">
        <v>4426</v>
      </c>
      <c r="R118" s="156" t="s">
        <v>4596</v>
      </c>
      <c r="S118" s="156" t="s">
        <v>4689</v>
      </c>
      <c r="T118" s="156" t="e">
        <v>#N/A</v>
      </c>
      <c r="U118" s="162" t="s">
        <v>1832</v>
      </c>
      <c r="V118" s="378"/>
      <c r="W118" s="162"/>
      <c r="X118" s="156"/>
      <c r="Y118" s="156" t="e">
        <v>#N/A</v>
      </c>
      <c r="Z118" s="156"/>
      <c r="AA118" s="376" t="s">
        <v>4</v>
      </c>
      <c r="AB118" s="379" t="s">
        <v>1792</v>
      </c>
      <c r="AC118" s="156" t="s">
        <v>4662</v>
      </c>
      <c r="AD118" s="380" t="s">
        <v>1799</v>
      </c>
      <c r="AE118" s="380"/>
      <c r="AF118" s="392" t="s">
        <v>1879</v>
      </c>
      <c r="AG118" s="377" t="s">
        <v>1717</v>
      </c>
      <c r="AH118" s="381"/>
      <c r="AI118" s="377" t="s">
        <v>1717</v>
      </c>
      <c r="AJ118" s="162" t="s">
        <v>1832</v>
      </c>
      <c r="AK118" s="381"/>
      <c r="AL118" s="162" t="s">
        <v>1624</v>
      </c>
      <c r="AM118" s="392" t="s">
        <v>270</v>
      </c>
      <c r="AN118" s="381"/>
      <c r="AO118" s="392" t="s">
        <v>1880</v>
      </c>
      <c r="AP118" s="409">
        <v>43327</v>
      </c>
      <c r="AQ118" s="392" t="s">
        <v>1883</v>
      </c>
      <c r="AR118" s="376">
        <v>43521</v>
      </c>
      <c r="AS118" s="169" t="s">
        <v>1881</v>
      </c>
      <c r="AT118" s="169" t="s">
        <v>1882</v>
      </c>
      <c r="AU118" s="382" t="s">
        <v>1789</v>
      </c>
      <c r="AV118" s="162"/>
      <c r="AW118" s="376" t="s">
        <v>1884</v>
      </c>
      <c r="AX118" s="162"/>
      <c r="AY118" s="129"/>
      <c r="AZ118" s="383" t="s">
        <v>4634</v>
      </c>
    </row>
    <row r="119" spans="1:52" s="3" customFormat="1" ht="36.75" customHeight="1">
      <c r="A119" s="374">
        <v>117</v>
      </c>
      <c r="B119" s="392" t="s">
        <v>286</v>
      </c>
      <c r="C119" s="156" t="s">
        <v>285</v>
      </c>
      <c r="D119" s="156"/>
      <c r="E119" s="206">
        <v>43330</v>
      </c>
      <c r="F119" s="169" t="s">
        <v>38</v>
      </c>
      <c r="G119" s="162" t="s">
        <v>1622</v>
      </c>
      <c r="H119" s="376">
        <v>43521</v>
      </c>
      <c r="I119" s="385" t="e">
        <v>#N/A</v>
      </c>
      <c r="J119" s="206"/>
      <c r="K119" s="207"/>
      <c r="L119" s="207" t="e">
        <v>#N/A</v>
      </c>
      <c r="M119" s="156"/>
      <c r="N119" s="156"/>
      <c r="O119" s="156" t="s">
        <v>4740</v>
      </c>
      <c r="P119" s="156"/>
      <c r="Q119" s="377" t="s">
        <v>4426</v>
      </c>
      <c r="R119" s="156" t="s">
        <v>4596</v>
      </c>
      <c r="S119" s="156" t="s">
        <v>4689</v>
      </c>
      <c r="T119" s="156" t="e">
        <v>#N/A</v>
      </c>
      <c r="U119" s="162" t="s">
        <v>1428</v>
      </c>
      <c r="V119" s="378"/>
      <c r="W119" s="162"/>
      <c r="X119" s="156"/>
      <c r="Y119" s="156" t="e">
        <v>#N/A</v>
      </c>
      <c r="Z119" s="156"/>
      <c r="AA119" s="376" t="s">
        <v>4</v>
      </c>
      <c r="AB119" s="379" t="s">
        <v>1792</v>
      </c>
      <c r="AC119" s="156" t="s">
        <v>4662</v>
      </c>
      <c r="AD119" s="380" t="s">
        <v>1799</v>
      </c>
      <c r="AE119" s="380"/>
      <c r="AF119" s="392" t="s">
        <v>273</v>
      </c>
      <c r="AG119" s="377" t="s">
        <v>1717</v>
      </c>
      <c r="AH119" s="381"/>
      <c r="AI119" s="377" t="s">
        <v>1717</v>
      </c>
      <c r="AJ119" s="162" t="s">
        <v>1428</v>
      </c>
      <c r="AK119" s="381"/>
      <c r="AL119" s="162" t="s">
        <v>1624</v>
      </c>
      <c r="AM119" s="392" t="s">
        <v>266</v>
      </c>
      <c r="AN119" s="381"/>
      <c r="AO119" s="392" t="s">
        <v>3797</v>
      </c>
      <c r="AP119" s="409">
        <v>43330</v>
      </c>
      <c r="AQ119" s="392" t="s">
        <v>1883</v>
      </c>
      <c r="AR119" s="376">
        <v>43521</v>
      </c>
      <c r="AS119" s="169" t="s">
        <v>3800</v>
      </c>
      <c r="AT119" s="169" t="s">
        <v>3801</v>
      </c>
      <c r="AU119" s="382"/>
      <c r="AV119" s="162"/>
      <c r="AW119" s="376" t="s">
        <v>1884</v>
      </c>
      <c r="AX119" s="162"/>
      <c r="AY119" s="129"/>
      <c r="AZ119" s="383" t="s">
        <v>4637</v>
      </c>
    </row>
    <row r="120" spans="1:52" s="3" customFormat="1" ht="36.75" customHeight="1">
      <c r="A120" s="374">
        <v>118</v>
      </c>
      <c r="B120" s="392" t="s">
        <v>271</v>
      </c>
      <c r="C120" s="156" t="s">
        <v>272</v>
      </c>
      <c r="D120" s="156"/>
      <c r="E120" s="206">
        <v>43327</v>
      </c>
      <c r="F120" s="169" t="s">
        <v>38</v>
      </c>
      <c r="G120" s="162" t="s">
        <v>1622</v>
      </c>
      <c r="H120" s="376">
        <v>43521</v>
      </c>
      <c r="I120" s="385" t="e">
        <v>#N/A</v>
      </c>
      <c r="J120" s="206"/>
      <c r="K120" s="207"/>
      <c r="L120" s="207" t="e">
        <v>#N/A</v>
      </c>
      <c r="M120" s="156"/>
      <c r="N120" s="156"/>
      <c r="O120" s="156" t="s">
        <v>4740</v>
      </c>
      <c r="P120" s="156"/>
      <c r="Q120" s="377" t="s">
        <v>4426</v>
      </c>
      <c r="R120" s="156" t="s">
        <v>4596</v>
      </c>
      <c r="S120" s="156" t="s">
        <v>4689</v>
      </c>
      <c r="T120" s="156" t="e">
        <v>#N/A</v>
      </c>
      <c r="U120" s="162" t="s">
        <v>1428</v>
      </c>
      <c r="V120" s="378"/>
      <c r="W120" s="162"/>
      <c r="X120" s="156"/>
      <c r="Y120" s="156" t="e">
        <v>#N/A</v>
      </c>
      <c r="Z120" s="156"/>
      <c r="AA120" s="376" t="s">
        <v>4</v>
      </c>
      <c r="AB120" s="379" t="s">
        <v>1792</v>
      </c>
      <c r="AC120" s="156" t="s">
        <v>4662</v>
      </c>
      <c r="AD120" s="380" t="s">
        <v>1799</v>
      </c>
      <c r="AE120" s="380"/>
      <c r="AF120" s="392" t="s">
        <v>273</v>
      </c>
      <c r="AG120" s="377" t="s">
        <v>1717</v>
      </c>
      <c r="AH120" s="381"/>
      <c r="AI120" s="377" t="s">
        <v>1717</v>
      </c>
      <c r="AJ120" s="162" t="s">
        <v>1428</v>
      </c>
      <c r="AK120" s="381"/>
      <c r="AL120" s="162" t="s">
        <v>1624</v>
      </c>
      <c r="AM120" s="392" t="s">
        <v>266</v>
      </c>
      <c r="AN120" s="381"/>
      <c r="AO120" s="392" t="s">
        <v>1880</v>
      </c>
      <c r="AP120" s="409">
        <v>43327</v>
      </c>
      <c r="AQ120" s="392" t="s">
        <v>1883</v>
      </c>
      <c r="AR120" s="376">
        <v>43521</v>
      </c>
      <c r="AS120" s="169" t="s">
        <v>3802</v>
      </c>
      <c r="AT120" s="169" t="s">
        <v>3803</v>
      </c>
      <c r="AU120" s="382"/>
      <c r="AV120" s="162"/>
      <c r="AW120" s="376" t="s">
        <v>1884</v>
      </c>
      <c r="AX120" s="162"/>
      <c r="AY120" s="129"/>
      <c r="AZ120" s="383" t="s">
        <v>4637</v>
      </c>
    </row>
    <row r="121" spans="1:52" s="3" customFormat="1" ht="36.75" customHeight="1">
      <c r="A121" s="374">
        <v>119</v>
      </c>
      <c r="B121" s="392" t="s">
        <v>293</v>
      </c>
      <c r="C121" s="156" t="s">
        <v>292</v>
      </c>
      <c r="D121" s="156"/>
      <c r="E121" s="206">
        <v>43337</v>
      </c>
      <c r="F121" s="169" t="s">
        <v>38</v>
      </c>
      <c r="G121" s="162" t="s">
        <v>1622</v>
      </c>
      <c r="H121" s="376">
        <v>43521</v>
      </c>
      <c r="I121" s="385" t="e">
        <v>#N/A</v>
      </c>
      <c r="J121" s="206"/>
      <c r="K121" s="207"/>
      <c r="L121" s="207" t="e">
        <v>#N/A</v>
      </c>
      <c r="M121" s="156"/>
      <c r="N121" s="156"/>
      <c r="O121" s="156" t="s">
        <v>4740</v>
      </c>
      <c r="P121" s="156"/>
      <c r="Q121" s="377" t="s">
        <v>4426</v>
      </c>
      <c r="R121" s="156" t="s">
        <v>4596</v>
      </c>
      <c r="S121" s="156" t="s">
        <v>4689</v>
      </c>
      <c r="T121" s="156" t="e">
        <v>#N/A</v>
      </c>
      <c r="U121" s="162" t="s">
        <v>1428</v>
      </c>
      <c r="V121" s="378"/>
      <c r="W121" s="162"/>
      <c r="X121" s="156"/>
      <c r="Y121" s="156" t="e">
        <v>#N/A</v>
      </c>
      <c r="Z121" s="156"/>
      <c r="AA121" s="376" t="s">
        <v>4</v>
      </c>
      <c r="AB121" s="379" t="s">
        <v>1792</v>
      </c>
      <c r="AC121" s="156" t="s">
        <v>4662</v>
      </c>
      <c r="AD121" s="380" t="s">
        <v>1799</v>
      </c>
      <c r="AE121" s="380"/>
      <c r="AF121" s="392" t="s">
        <v>273</v>
      </c>
      <c r="AG121" s="377" t="s">
        <v>1717</v>
      </c>
      <c r="AH121" s="381"/>
      <c r="AI121" s="377" t="s">
        <v>1717</v>
      </c>
      <c r="AJ121" s="162" t="s">
        <v>1428</v>
      </c>
      <c r="AK121" s="381"/>
      <c r="AL121" s="162" t="s">
        <v>1624</v>
      </c>
      <c r="AM121" s="392" t="s">
        <v>266</v>
      </c>
      <c r="AN121" s="381"/>
      <c r="AO121" s="392" t="s">
        <v>3806</v>
      </c>
      <c r="AP121" s="409">
        <v>43337</v>
      </c>
      <c r="AQ121" s="392" t="s">
        <v>1883</v>
      </c>
      <c r="AR121" s="376">
        <v>43521</v>
      </c>
      <c r="AS121" s="169" t="s">
        <v>3807</v>
      </c>
      <c r="AT121" s="169" t="s">
        <v>3808</v>
      </c>
      <c r="AU121" s="382"/>
      <c r="AV121" s="162"/>
      <c r="AW121" s="376" t="s">
        <v>1884</v>
      </c>
      <c r="AX121" s="162"/>
      <c r="AY121" s="129"/>
      <c r="AZ121" s="383" t="s">
        <v>4637</v>
      </c>
    </row>
    <row r="122" spans="1:52" s="3" customFormat="1" ht="36.75" customHeight="1">
      <c r="A122" s="374">
        <v>120</v>
      </c>
      <c r="B122" s="392" t="s">
        <v>291</v>
      </c>
      <c r="C122" s="156" t="s">
        <v>292</v>
      </c>
      <c r="D122" s="156"/>
      <c r="E122" s="206">
        <v>43337</v>
      </c>
      <c r="F122" s="169" t="s">
        <v>38</v>
      </c>
      <c r="G122" s="162" t="s">
        <v>1622</v>
      </c>
      <c r="H122" s="376">
        <v>43521</v>
      </c>
      <c r="I122" s="385" t="e">
        <v>#N/A</v>
      </c>
      <c r="J122" s="206"/>
      <c r="K122" s="207"/>
      <c r="L122" s="207" t="e">
        <v>#N/A</v>
      </c>
      <c r="M122" s="156"/>
      <c r="N122" s="156"/>
      <c r="O122" s="156" t="s">
        <v>4740</v>
      </c>
      <c r="P122" s="156"/>
      <c r="Q122" s="377" t="s">
        <v>4426</v>
      </c>
      <c r="R122" s="156" t="s">
        <v>4596</v>
      </c>
      <c r="S122" s="156" t="s">
        <v>4689</v>
      </c>
      <c r="T122" s="156" t="e">
        <v>#N/A</v>
      </c>
      <c r="U122" s="162" t="s">
        <v>1428</v>
      </c>
      <c r="V122" s="378"/>
      <c r="W122" s="162"/>
      <c r="X122" s="156"/>
      <c r="Y122" s="156" t="e">
        <v>#N/A</v>
      </c>
      <c r="Z122" s="156"/>
      <c r="AA122" s="376" t="s">
        <v>4</v>
      </c>
      <c r="AB122" s="379" t="s">
        <v>1792</v>
      </c>
      <c r="AC122" s="156" t="s">
        <v>4662</v>
      </c>
      <c r="AD122" s="380" t="s">
        <v>1799</v>
      </c>
      <c r="AE122" s="380"/>
      <c r="AF122" s="392" t="s">
        <v>273</v>
      </c>
      <c r="AG122" s="377" t="s">
        <v>1717</v>
      </c>
      <c r="AH122" s="381"/>
      <c r="AI122" s="377" t="s">
        <v>1717</v>
      </c>
      <c r="AJ122" s="162" t="s">
        <v>1428</v>
      </c>
      <c r="AK122" s="381"/>
      <c r="AL122" s="162" t="s">
        <v>1624</v>
      </c>
      <c r="AM122" s="392" t="s">
        <v>266</v>
      </c>
      <c r="AN122" s="381"/>
      <c r="AO122" s="392" t="s">
        <v>3806</v>
      </c>
      <c r="AP122" s="409">
        <v>43337</v>
      </c>
      <c r="AQ122" s="392" t="s">
        <v>1883</v>
      </c>
      <c r="AR122" s="376">
        <v>43521</v>
      </c>
      <c r="AS122" s="169" t="s">
        <v>3809</v>
      </c>
      <c r="AT122" s="169" t="s">
        <v>3810</v>
      </c>
      <c r="AU122" s="382"/>
      <c r="AV122" s="162"/>
      <c r="AW122" s="376" t="s">
        <v>1884</v>
      </c>
      <c r="AX122" s="162"/>
      <c r="AY122" s="129"/>
      <c r="AZ122" s="383" t="s">
        <v>4637</v>
      </c>
    </row>
    <row r="123" spans="1:52" s="3" customFormat="1" ht="36.75" customHeight="1">
      <c r="A123" s="374">
        <v>121</v>
      </c>
      <c r="B123" s="392" t="s">
        <v>294</v>
      </c>
      <c r="C123" s="156" t="s">
        <v>295</v>
      </c>
      <c r="D123" s="156"/>
      <c r="E123" s="206">
        <v>43350</v>
      </c>
      <c r="F123" s="169" t="s">
        <v>38</v>
      </c>
      <c r="G123" s="162" t="s">
        <v>1622</v>
      </c>
      <c r="H123" s="376">
        <v>43521</v>
      </c>
      <c r="I123" s="385" t="e">
        <v>#N/A</v>
      </c>
      <c r="J123" s="206"/>
      <c r="K123" s="207"/>
      <c r="L123" s="207" t="e">
        <v>#N/A</v>
      </c>
      <c r="M123" s="156"/>
      <c r="N123" s="156"/>
      <c r="O123" s="156" t="s">
        <v>4740</v>
      </c>
      <c r="P123" s="156"/>
      <c r="Q123" s="377" t="s">
        <v>4426</v>
      </c>
      <c r="R123" s="156" t="s">
        <v>4596</v>
      </c>
      <c r="S123" s="156" t="s">
        <v>4689</v>
      </c>
      <c r="T123" s="156" t="e">
        <v>#N/A</v>
      </c>
      <c r="U123" s="162" t="s">
        <v>1428</v>
      </c>
      <c r="V123" s="378"/>
      <c r="W123" s="162"/>
      <c r="X123" s="156"/>
      <c r="Y123" s="156" t="e">
        <v>#N/A</v>
      </c>
      <c r="Z123" s="156"/>
      <c r="AA123" s="376" t="s">
        <v>4</v>
      </c>
      <c r="AB123" s="379" t="s">
        <v>1792</v>
      </c>
      <c r="AC123" s="156" t="s">
        <v>4662</v>
      </c>
      <c r="AD123" s="380" t="s">
        <v>1799</v>
      </c>
      <c r="AE123" s="380"/>
      <c r="AF123" s="392" t="s">
        <v>273</v>
      </c>
      <c r="AG123" s="377" t="s">
        <v>1717</v>
      </c>
      <c r="AH123" s="381"/>
      <c r="AI123" s="377" t="s">
        <v>1717</v>
      </c>
      <c r="AJ123" s="162" t="s">
        <v>1428</v>
      </c>
      <c r="AK123" s="381"/>
      <c r="AL123" s="162" t="s">
        <v>1624</v>
      </c>
      <c r="AM123" s="392" t="s">
        <v>266</v>
      </c>
      <c r="AN123" s="381"/>
      <c r="AO123" s="392" t="s">
        <v>3811</v>
      </c>
      <c r="AP123" s="409">
        <v>43350</v>
      </c>
      <c r="AQ123" s="392" t="s">
        <v>1883</v>
      </c>
      <c r="AR123" s="376">
        <v>43521</v>
      </c>
      <c r="AS123" s="169" t="s">
        <v>3812</v>
      </c>
      <c r="AT123" s="169" t="s">
        <v>3813</v>
      </c>
      <c r="AU123" s="382"/>
      <c r="AV123" s="162"/>
      <c r="AW123" s="376" t="s">
        <v>1884</v>
      </c>
      <c r="AX123" s="162"/>
      <c r="AY123" s="129"/>
      <c r="AZ123" s="383" t="s">
        <v>4637</v>
      </c>
    </row>
    <row r="124" spans="1:52" s="3" customFormat="1" ht="36.75" customHeight="1">
      <c r="A124" s="374">
        <v>122</v>
      </c>
      <c r="B124" s="392" t="s">
        <v>297</v>
      </c>
      <c r="C124" s="156" t="s">
        <v>298</v>
      </c>
      <c r="D124" s="156"/>
      <c r="E124" s="206">
        <v>43355</v>
      </c>
      <c r="F124" s="169" t="s">
        <v>38</v>
      </c>
      <c r="G124" s="162" t="s">
        <v>1622</v>
      </c>
      <c r="H124" s="376">
        <v>43521</v>
      </c>
      <c r="I124" s="385" t="e">
        <v>#N/A</v>
      </c>
      <c r="J124" s="206"/>
      <c r="K124" s="207"/>
      <c r="L124" s="207" t="e">
        <v>#N/A</v>
      </c>
      <c r="M124" s="156"/>
      <c r="N124" s="156"/>
      <c r="O124" s="156" t="s">
        <v>4740</v>
      </c>
      <c r="P124" s="156"/>
      <c r="Q124" s="377" t="s">
        <v>4426</v>
      </c>
      <c r="R124" s="156" t="s">
        <v>4596</v>
      </c>
      <c r="S124" s="156" t="s">
        <v>4689</v>
      </c>
      <c r="T124" s="156" t="e">
        <v>#N/A</v>
      </c>
      <c r="U124" s="162" t="s">
        <v>1428</v>
      </c>
      <c r="V124" s="378"/>
      <c r="W124" s="162"/>
      <c r="X124" s="156"/>
      <c r="Y124" s="156" t="e">
        <v>#N/A</v>
      </c>
      <c r="Z124" s="156"/>
      <c r="AA124" s="376" t="s">
        <v>4</v>
      </c>
      <c r="AB124" s="379" t="s">
        <v>1792</v>
      </c>
      <c r="AC124" s="156" t="s">
        <v>4662</v>
      </c>
      <c r="AD124" s="380" t="s">
        <v>1799</v>
      </c>
      <c r="AE124" s="380"/>
      <c r="AF124" s="392" t="s">
        <v>273</v>
      </c>
      <c r="AG124" s="377" t="s">
        <v>1717</v>
      </c>
      <c r="AH124" s="381"/>
      <c r="AI124" s="377" t="s">
        <v>1717</v>
      </c>
      <c r="AJ124" s="162" t="s">
        <v>1428</v>
      </c>
      <c r="AK124" s="381"/>
      <c r="AL124" s="162" t="s">
        <v>1624</v>
      </c>
      <c r="AM124" s="392" t="s">
        <v>299</v>
      </c>
      <c r="AN124" s="381"/>
      <c r="AO124" s="392" t="s">
        <v>3814</v>
      </c>
      <c r="AP124" s="409">
        <v>43355</v>
      </c>
      <c r="AQ124" s="392" t="s">
        <v>1883</v>
      </c>
      <c r="AR124" s="376">
        <v>43521</v>
      </c>
      <c r="AS124" s="169" t="s">
        <v>3815</v>
      </c>
      <c r="AT124" s="169" t="s">
        <v>3816</v>
      </c>
      <c r="AU124" s="382"/>
      <c r="AV124" s="162"/>
      <c r="AW124" s="376" t="s">
        <v>1884</v>
      </c>
      <c r="AX124" s="162"/>
      <c r="AY124" s="129"/>
      <c r="AZ124" s="383" t="s">
        <v>4637</v>
      </c>
    </row>
    <row r="125" spans="1:52" s="3" customFormat="1" ht="36.75" customHeight="1">
      <c r="A125" s="374">
        <v>123</v>
      </c>
      <c r="B125" s="392" t="s">
        <v>300</v>
      </c>
      <c r="C125" s="156" t="s">
        <v>298</v>
      </c>
      <c r="D125" s="156"/>
      <c r="E125" s="206">
        <v>43355</v>
      </c>
      <c r="F125" s="169" t="s">
        <v>38</v>
      </c>
      <c r="G125" s="162" t="s">
        <v>1622</v>
      </c>
      <c r="H125" s="376">
        <v>43521</v>
      </c>
      <c r="I125" s="385" t="e">
        <v>#N/A</v>
      </c>
      <c r="J125" s="206"/>
      <c r="K125" s="207"/>
      <c r="L125" s="207" t="e">
        <v>#N/A</v>
      </c>
      <c r="M125" s="156"/>
      <c r="N125" s="156"/>
      <c r="O125" s="156" t="s">
        <v>4740</v>
      </c>
      <c r="P125" s="156"/>
      <c r="Q125" s="377" t="s">
        <v>4426</v>
      </c>
      <c r="R125" s="156" t="s">
        <v>4596</v>
      </c>
      <c r="S125" s="156" t="s">
        <v>4689</v>
      </c>
      <c r="T125" s="156" t="e">
        <v>#N/A</v>
      </c>
      <c r="U125" s="162" t="s">
        <v>1428</v>
      </c>
      <c r="V125" s="378"/>
      <c r="W125" s="162"/>
      <c r="X125" s="156"/>
      <c r="Y125" s="156" t="e">
        <v>#N/A</v>
      </c>
      <c r="Z125" s="156"/>
      <c r="AA125" s="376" t="s">
        <v>4</v>
      </c>
      <c r="AB125" s="379" t="s">
        <v>1792</v>
      </c>
      <c r="AC125" s="156" t="s">
        <v>4662</v>
      </c>
      <c r="AD125" s="380" t="s">
        <v>1799</v>
      </c>
      <c r="AE125" s="380"/>
      <c r="AF125" s="392" t="s">
        <v>273</v>
      </c>
      <c r="AG125" s="377" t="s">
        <v>1717</v>
      </c>
      <c r="AH125" s="381"/>
      <c r="AI125" s="377" t="s">
        <v>1717</v>
      </c>
      <c r="AJ125" s="162" t="s">
        <v>1428</v>
      </c>
      <c r="AK125" s="381"/>
      <c r="AL125" s="162" t="s">
        <v>1624</v>
      </c>
      <c r="AM125" s="392" t="s">
        <v>299</v>
      </c>
      <c r="AN125" s="381"/>
      <c r="AO125" s="392" t="s">
        <v>3814</v>
      </c>
      <c r="AP125" s="409">
        <v>43355</v>
      </c>
      <c r="AQ125" s="392" t="s">
        <v>1883</v>
      </c>
      <c r="AR125" s="376">
        <v>43521</v>
      </c>
      <c r="AS125" s="169" t="s">
        <v>3817</v>
      </c>
      <c r="AT125" s="169" t="s">
        <v>3818</v>
      </c>
      <c r="AU125" s="382"/>
      <c r="AV125" s="162"/>
      <c r="AW125" s="376" t="s">
        <v>1884</v>
      </c>
      <c r="AX125" s="162"/>
      <c r="AY125" s="129"/>
      <c r="AZ125" s="383" t="s">
        <v>4637</v>
      </c>
    </row>
    <row r="126" spans="1:52" s="3" customFormat="1" ht="36.75" customHeight="1">
      <c r="A126" s="374">
        <v>124</v>
      </c>
      <c r="B126" s="392" t="s">
        <v>301</v>
      </c>
      <c r="C126" s="156" t="s">
        <v>298</v>
      </c>
      <c r="D126" s="156"/>
      <c r="E126" s="206">
        <v>43355</v>
      </c>
      <c r="F126" s="169" t="s">
        <v>38</v>
      </c>
      <c r="G126" s="162" t="s">
        <v>1622</v>
      </c>
      <c r="H126" s="376">
        <v>43521</v>
      </c>
      <c r="I126" s="385" t="e">
        <v>#N/A</v>
      </c>
      <c r="J126" s="206"/>
      <c r="K126" s="207"/>
      <c r="L126" s="207" t="e">
        <v>#N/A</v>
      </c>
      <c r="M126" s="156"/>
      <c r="N126" s="156"/>
      <c r="O126" s="156" t="s">
        <v>4740</v>
      </c>
      <c r="P126" s="156"/>
      <c r="Q126" s="377" t="s">
        <v>4426</v>
      </c>
      <c r="R126" s="156" t="s">
        <v>4596</v>
      </c>
      <c r="S126" s="156" t="s">
        <v>4689</v>
      </c>
      <c r="T126" s="156" t="e">
        <v>#N/A</v>
      </c>
      <c r="U126" s="162" t="s">
        <v>1428</v>
      </c>
      <c r="V126" s="378"/>
      <c r="W126" s="162"/>
      <c r="X126" s="156"/>
      <c r="Y126" s="156" t="e">
        <v>#N/A</v>
      </c>
      <c r="Z126" s="156"/>
      <c r="AA126" s="376" t="s">
        <v>4</v>
      </c>
      <c r="AB126" s="379" t="s">
        <v>1792</v>
      </c>
      <c r="AC126" s="156" t="s">
        <v>4662</v>
      </c>
      <c r="AD126" s="380" t="s">
        <v>1799</v>
      </c>
      <c r="AE126" s="380"/>
      <c r="AF126" s="392" t="s">
        <v>273</v>
      </c>
      <c r="AG126" s="377" t="s">
        <v>1717</v>
      </c>
      <c r="AH126" s="381"/>
      <c r="AI126" s="377" t="s">
        <v>1717</v>
      </c>
      <c r="AJ126" s="162" t="s">
        <v>1428</v>
      </c>
      <c r="AK126" s="381"/>
      <c r="AL126" s="162" t="s">
        <v>1624</v>
      </c>
      <c r="AM126" s="392" t="s">
        <v>299</v>
      </c>
      <c r="AN126" s="381"/>
      <c r="AO126" s="392" t="s">
        <v>3814</v>
      </c>
      <c r="AP126" s="409">
        <v>43355</v>
      </c>
      <c r="AQ126" s="392" t="s">
        <v>1883</v>
      </c>
      <c r="AR126" s="376">
        <v>43521</v>
      </c>
      <c r="AS126" s="169" t="s">
        <v>3819</v>
      </c>
      <c r="AT126" s="169" t="s">
        <v>3820</v>
      </c>
      <c r="AU126" s="382"/>
      <c r="AV126" s="162"/>
      <c r="AW126" s="376" t="s">
        <v>1884</v>
      </c>
      <c r="AX126" s="162"/>
      <c r="AY126" s="129"/>
      <c r="AZ126" s="383" t="s">
        <v>4637</v>
      </c>
    </row>
    <row r="127" spans="1:52" s="3" customFormat="1" ht="36.75" customHeight="1">
      <c r="A127" s="374">
        <v>125</v>
      </c>
      <c r="B127" s="392" t="s">
        <v>282</v>
      </c>
      <c r="C127" s="156" t="s">
        <v>276</v>
      </c>
      <c r="D127" s="156"/>
      <c r="E127" s="206">
        <v>43329</v>
      </c>
      <c r="F127" s="391" t="s">
        <v>1852</v>
      </c>
      <c r="G127" s="162" t="s">
        <v>1622</v>
      </c>
      <c r="H127" s="376">
        <v>43522</v>
      </c>
      <c r="I127" s="385" t="e">
        <v>#N/A</v>
      </c>
      <c r="J127" s="206"/>
      <c r="K127" s="207"/>
      <c r="L127" s="207" t="e">
        <v>#N/A</v>
      </c>
      <c r="M127" s="156"/>
      <c r="N127" s="156"/>
      <c r="O127" s="156" t="s">
        <v>4740</v>
      </c>
      <c r="P127" s="156"/>
      <c r="Q127" s="377" t="s">
        <v>4426</v>
      </c>
      <c r="R127" s="156" t="s">
        <v>4596</v>
      </c>
      <c r="S127" s="156" t="s">
        <v>4689</v>
      </c>
      <c r="T127" s="156" t="e">
        <v>#N/A</v>
      </c>
      <c r="U127" s="157" t="s">
        <v>1492</v>
      </c>
      <c r="V127" s="378"/>
      <c r="W127" s="162"/>
      <c r="X127" s="156"/>
      <c r="Y127" s="156" t="e">
        <v>#N/A</v>
      </c>
      <c r="Z127" s="156"/>
      <c r="AA127" s="376" t="s">
        <v>4</v>
      </c>
      <c r="AB127" s="379" t="s">
        <v>1792</v>
      </c>
      <c r="AC127" s="156" t="s">
        <v>4662</v>
      </c>
      <c r="AD127" s="380" t="s">
        <v>1799</v>
      </c>
      <c r="AE127" s="380"/>
      <c r="AF127" s="392" t="s">
        <v>90</v>
      </c>
      <c r="AG127" s="377" t="s">
        <v>1717</v>
      </c>
      <c r="AH127" s="381"/>
      <c r="AI127" s="377" t="s">
        <v>1717</v>
      </c>
      <c r="AJ127" s="157" t="s">
        <v>1492</v>
      </c>
      <c r="AK127" s="381"/>
      <c r="AL127" s="162" t="s">
        <v>1624</v>
      </c>
      <c r="AM127" s="392" t="s">
        <v>277</v>
      </c>
      <c r="AN127" s="381"/>
      <c r="AO127" s="392" t="s">
        <v>2998</v>
      </c>
      <c r="AP127" s="409">
        <v>43329</v>
      </c>
      <c r="AQ127" s="392" t="s">
        <v>1883</v>
      </c>
      <c r="AR127" s="376">
        <v>43522</v>
      </c>
      <c r="AS127" s="169" t="s">
        <v>3100</v>
      </c>
      <c r="AT127" s="169" t="s">
        <v>3101</v>
      </c>
      <c r="AU127" s="382"/>
      <c r="AV127" s="162" t="s">
        <v>1819</v>
      </c>
      <c r="AW127" s="376" t="s">
        <v>1884</v>
      </c>
      <c r="AX127" s="162"/>
      <c r="AY127" s="129"/>
      <c r="AZ127" s="383" t="s">
        <v>4637</v>
      </c>
    </row>
    <row r="128" spans="1:52" s="3" customFormat="1" ht="36.75" customHeight="1">
      <c r="A128" s="374">
        <v>126</v>
      </c>
      <c r="B128" s="392" t="s">
        <v>284</v>
      </c>
      <c r="C128" s="156" t="s">
        <v>285</v>
      </c>
      <c r="D128" s="156"/>
      <c r="E128" s="206">
        <v>43330</v>
      </c>
      <c r="F128" s="169" t="s">
        <v>38</v>
      </c>
      <c r="G128" s="162" t="s">
        <v>1622</v>
      </c>
      <c r="H128" s="376">
        <v>43522</v>
      </c>
      <c r="I128" s="385" t="e">
        <v>#N/A</v>
      </c>
      <c r="J128" s="206"/>
      <c r="K128" s="207"/>
      <c r="L128" s="207" t="e">
        <v>#N/A</v>
      </c>
      <c r="M128" s="156"/>
      <c r="N128" s="156"/>
      <c r="O128" s="156" t="s">
        <v>4740</v>
      </c>
      <c r="P128" s="156"/>
      <c r="Q128" s="377" t="s">
        <v>4426</v>
      </c>
      <c r="R128" s="156" t="s">
        <v>4596</v>
      </c>
      <c r="S128" s="156" t="s">
        <v>4689</v>
      </c>
      <c r="T128" s="156" t="e">
        <v>#N/A</v>
      </c>
      <c r="U128" s="162" t="s">
        <v>1428</v>
      </c>
      <c r="V128" s="378"/>
      <c r="W128" s="162"/>
      <c r="X128" s="156"/>
      <c r="Y128" s="156" t="e">
        <v>#N/A</v>
      </c>
      <c r="Z128" s="156"/>
      <c r="AA128" s="376" t="s">
        <v>4</v>
      </c>
      <c r="AB128" s="379" t="s">
        <v>1792</v>
      </c>
      <c r="AC128" s="156" t="s">
        <v>4662</v>
      </c>
      <c r="AD128" s="380" t="s">
        <v>1799</v>
      </c>
      <c r="AE128" s="380"/>
      <c r="AF128" s="392" t="s">
        <v>273</v>
      </c>
      <c r="AG128" s="377" t="s">
        <v>1717</v>
      </c>
      <c r="AH128" s="381"/>
      <c r="AI128" s="377" t="s">
        <v>1717</v>
      </c>
      <c r="AJ128" s="162" t="s">
        <v>1428</v>
      </c>
      <c r="AK128" s="381"/>
      <c r="AL128" s="162" t="s">
        <v>1624</v>
      </c>
      <c r="AM128" s="392" t="s">
        <v>266</v>
      </c>
      <c r="AN128" s="381"/>
      <c r="AO128" s="392" t="s">
        <v>3797</v>
      </c>
      <c r="AP128" s="409">
        <v>43330</v>
      </c>
      <c r="AQ128" s="392" t="s">
        <v>1883</v>
      </c>
      <c r="AR128" s="376">
        <v>43522</v>
      </c>
      <c r="AS128" s="169" t="s">
        <v>3798</v>
      </c>
      <c r="AT128" s="169" t="s">
        <v>3799</v>
      </c>
      <c r="AU128" s="382"/>
      <c r="AV128" s="162"/>
      <c r="AW128" s="376" t="s">
        <v>1884</v>
      </c>
      <c r="AX128" s="162"/>
      <c r="AY128" s="129"/>
      <c r="AZ128" s="383" t="s">
        <v>4637</v>
      </c>
    </row>
    <row r="129" spans="1:52" s="3" customFormat="1" ht="36.75" customHeight="1">
      <c r="A129" s="374">
        <v>127</v>
      </c>
      <c r="B129" s="392" t="s">
        <v>274</v>
      </c>
      <c r="C129" s="156" t="s">
        <v>272</v>
      </c>
      <c r="D129" s="156"/>
      <c r="E129" s="206">
        <v>43327</v>
      </c>
      <c r="F129" s="169" t="s">
        <v>38</v>
      </c>
      <c r="G129" s="162" t="s">
        <v>1622</v>
      </c>
      <c r="H129" s="376">
        <v>43522</v>
      </c>
      <c r="I129" s="385" t="e">
        <v>#N/A</v>
      </c>
      <c r="J129" s="206"/>
      <c r="K129" s="207"/>
      <c r="L129" s="207" t="e">
        <v>#N/A</v>
      </c>
      <c r="M129" s="156"/>
      <c r="N129" s="156"/>
      <c r="O129" s="156" t="s">
        <v>4740</v>
      </c>
      <c r="P129" s="156"/>
      <c r="Q129" s="377" t="s">
        <v>4426</v>
      </c>
      <c r="R129" s="156" t="s">
        <v>4596</v>
      </c>
      <c r="S129" s="156" t="s">
        <v>4689</v>
      </c>
      <c r="T129" s="156" t="e">
        <v>#N/A</v>
      </c>
      <c r="U129" s="162" t="s">
        <v>1428</v>
      </c>
      <c r="V129" s="378"/>
      <c r="W129" s="162"/>
      <c r="X129" s="156"/>
      <c r="Y129" s="156" t="e">
        <v>#N/A</v>
      </c>
      <c r="Z129" s="156"/>
      <c r="AA129" s="376" t="s">
        <v>4</v>
      </c>
      <c r="AB129" s="379" t="s">
        <v>1792</v>
      </c>
      <c r="AC129" s="156" t="s">
        <v>4662</v>
      </c>
      <c r="AD129" s="380" t="s">
        <v>1799</v>
      </c>
      <c r="AE129" s="380"/>
      <c r="AF129" s="392" t="s">
        <v>273</v>
      </c>
      <c r="AG129" s="377" t="s">
        <v>1717</v>
      </c>
      <c r="AH129" s="381"/>
      <c r="AI129" s="377" t="s">
        <v>1717</v>
      </c>
      <c r="AJ129" s="162" t="s">
        <v>1428</v>
      </c>
      <c r="AK129" s="381"/>
      <c r="AL129" s="162" t="s">
        <v>1624</v>
      </c>
      <c r="AM129" s="392" t="s">
        <v>266</v>
      </c>
      <c r="AN129" s="381"/>
      <c r="AO129" s="392" t="s">
        <v>1880</v>
      </c>
      <c r="AP129" s="409">
        <v>43327</v>
      </c>
      <c r="AQ129" s="392" t="s">
        <v>1883</v>
      </c>
      <c r="AR129" s="376">
        <v>43522</v>
      </c>
      <c r="AS129" s="169" t="s">
        <v>3804</v>
      </c>
      <c r="AT129" s="169" t="s">
        <v>3805</v>
      </c>
      <c r="AU129" s="382"/>
      <c r="AV129" s="162"/>
      <c r="AW129" s="376" t="s">
        <v>1884</v>
      </c>
      <c r="AX129" s="162"/>
      <c r="AY129" s="129"/>
      <c r="AZ129" s="383" t="s">
        <v>4637</v>
      </c>
    </row>
    <row r="130" spans="1:52" s="3" customFormat="1" ht="36.75" customHeight="1">
      <c r="A130" s="374">
        <v>128</v>
      </c>
      <c r="B130" s="406" t="s">
        <v>1357</v>
      </c>
      <c r="C130" s="156" t="s">
        <v>1353</v>
      </c>
      <c r="D130" s="156"/>
      <c r="E130" s="206" t="s">
        <v>4206</v>
      </c>
      <c r="F130" s="207" t="s">
        <v>546</v>
      </c>
      <c r="G130" s="162" t="s">
        <v>1966</v>
      </c>
      <c r="H130" s="376">
        <v>43525</v>
      </c>
      <c r="I130" s="385" t="e">
        <v>#N/A</v>
      </c>
      <c r="J130" s="206"/>
      <c r="K130" s="207"/>
      <c r="L130" s="207" t="e">
        <v>#N/A</v>
      </c>
      <c r="M130" s="156"/>
      <c r="N130" s="156"/>
      <c r="O130" s="156" t="s">
        <v>4695</v>
      </c>
      <c r="P130" s="156"/>
      <c r="Q130" s="377" t="s">
        <v>4426</v>
      </c>
      <c r="R130" s="156" t="s">
        <v>4596</v>
      </c>
      <c r="S130" s="156" t="s">
        <v>4689</v>
      </c>
      <c r="T130" s="156" t="e">
        <v>#N/A</v>
      </c>
      <c r="U130" s="162" t="s">
        <v>2041</v>
      </c>
      <c r="V130" s="378"/>
      <c r="W130" s="162"/>
      <c r="X130" s="156"/>
      <c r="Y130" s="156" t="e">
        <v>#N/A</v>
      </c>
      <c r="Z130" s="156"/>
      <c r="AA130" s="376" t="s">
        <v>4</v>
      </c>
      <c r="AB130" s="379" t="s">
        <v>1792</v>
      </c>
      <c r="AC130" s="156" t="s">
        <v>4662</v>
      </c>
      <c r="AD130" s="380" t="s">
        <v>1799</v>
      </c>
      <c r="AE130" s="380"/>
      <c r="AF130" s="406" t="s">
        <v>1248</v>
      </c>
      <c r="AG130" s="162" t="s">
        <v>1714</v>
      </c>
      <c r="AH130" s="381"/>
      <c r="AI130" s="162" t="s">
        <v>1714</v>
      </c>
      <c r="AJ130" s="162" t="s">
        <v>1421</v>
      </c>
      <c r="AK130" s="381"/>
      <c r="AL130" s="162" t="s">
        <v>1627</v>
      </c>
      <c r="AM130" s="162"/>
      <c r="AN130" s="381"/>
      <c r="AO130" s="406" t="s">
        <v>2181</v>
      </c>
      <c r="AP130" s="407">
        <v>43283.94738946759</v>
      </c>
      <c r="AQ130" s="392" t="s">
        <v>1809</v>
      </c>
      <c r="AR130" s="376">
        <v>43525</v>
      </c>
      <c r="AS130" s="169" t="s">
        <v>3449</v>
      </c>
      <c r="AT130" s="169" t="s">
        <v>3450</v>
      </c>
      <c r="AU130" s="382"/>
      <c r="AV130" s="162"/>
      <c r="AW130" s="376" t="s">
        <v>1810</v>
      </c>
      <c r="AX130" s="162"/>
      <c r="AY130" s="129"/>
      <c r="AZ130" s="383" t="s">
        <v>4639</v>
      </c>
    </row>
    <row r="131" spans="1:52" s="3" customFormat="1" ht="36.75" customHeight="1">
      <c r="A131" s="374">
        <v>129</v>
      </c>
      <c r="B131" s="406" t="s">
        <v>1368</v>
      </c>
      <c r="C131" s="156" t="s">
        <v>1353</v>
      </c>
      <c r="D131" s="156"/>
      <c r="E131" s="206" t="s">
        <v>4207</v>
      </c>
      <c r="F131" s="207" t="s">
        <v>546</v>
      </c>
      <c r="G131" s="162" t="s">
        <v>1966</v>
      </c>
      <c r="H131" s="376">
        <v>43525</v>
      </c>
      <c r="I131" s="385" t="e">
        <v>#N/A</v>
      </c>
      <c r="J131" s="206"/>
      <c r="K131" s="207"/>
      <c r="L131" s="207" t="e">
        <v>#N/A</v>
      </c>
      <c r="M131" s="156"/>
      <c r="N131" s="156"/>
      <c r="O131" s="156" t="s">
        <v>4695</v>
      </c>
      <c r="P131" s="156"/>
      <c r="Q131" s="377" t="s">
        <v>4426</v>
      </c>
      <c r="R131" s="156" t="s">
        <v>4596</v>
      </c>
      <c r="S131" s="156" t="s">
        <v>4689</v>
      </c>
      <c r="T131" s="156" t="e">
        <v>#N/A</v>
      </c>
      <c r="U131" s="162" t="s">
        <v>2041</v>
      </c>
      <c r="V131" s="378"/>
      <c r="W131" s="162"/>
      <c r="X131" s="156"/>
      <c r="Y131" s="156" t="e">
        <v>#N/A</v>
      </c>
      <c r="Z131" s="156"/>
      <c r="AA131" s="376" t="s">
        <v>4</v>
      </c>
      <c r="AB131" s="379" t="s">
        <v>1792</v>
      </c>
      <c r="AC131" s="156" t="s">
        <v>4662</v>
      </c>
      <c r="AD131" s="380" t="s">
        <v>1799</v>
      </c>
      <c r="AE131" s="380"/>
      <c r="AF131" s="406" t="s">
        <v>1248</v>
      </c>
      <c r="AG131" s="162" t="s">
        <v>1714</v>
      </c>
      <c r="AH131" s="381"/>
      <c r="AI131" s="162" t="s">
        <v>1714</v>
      </c>
      <c r="AJ131" s="162" t="s">
        <v>1421</v>
      </c>
      <c r="AK131" s="381"/>
      <c r="AL131" s="162" t="s">
        <v>1627</v>
      </c>
      <c r="AM131" s="162"/>
      <c r="AN131" s="381"/>
      <c r="AO131" s="406" t="s">
        <v>2181</v>
      </c>
      <c r="AP131" s="407">
        <v>43284.009108101855</v>
      </c>
      <c r="AQ131" s="392" t="s">
        <v>1809</v>
      </c>
      <c r="AR131" s="376">
        <v>43525</v>
      </c>
      <c r="AS131" s="169" t="s">
        <v>3451</v>
      </c>
      <c r="AT131" s="169" t="s">
        <v>3452</v>
      </c>
      <c r="AU131" s="382"/>
      <c r="AV131" s="162"/>
      <c r="AW131" s="376" t="s">
        <v>1810</v>
      </c>
      <c r="AX131" s="162"/>
      <c r="AY131" s="129"/>
      <c r="AZ131" s="383" t="s">
        <v>4639</v>
      </c>
    </row>
    <row r="132" spans="1:52" s="3" customFormat="1" ht="36.75" customHeight="1">
      <c r="A132" s="374">
        <v>130</v>
      </c>
      <c r="B132" s="406" t="s">
        <v>1411</v>
      </c>
      <c r="C132" s="156" t="s">
        <v>1405</v>
      </c>
      <c r="D132" s="156"/>
      <c r="E132" s="206" t="s">
        <v>4188</v>
      </c>
      <c r="F132" s="406" t="s">
        <v>3866</v>
      </c>
      <c r="G132" s="162" t="s">
        <v>1966</v>
      </c>
      <c r="H132" s="376">
        <v>43535</v>
      </c>
      <c r="I132" s="385" t="e">
        <v>#N/A</v>
      </c>
      <c r="J132" s="206"/>
      <c r="K132" s="207"/>
      <c r="L132" s="207" t="e">
        <v>#N/A</v>
      </c>
      <c r="M132" s="156"/>
      <c r="N132" s="156"/>
      <c r="O132" s="156" t="s">
        <v>4695</v>
      </c>
      <c r="P132" s="156"/>
      <c r="Q132" s="377" t="s">
        <v>4426</v>
      </c>
      <c r="R132" s="156" t="s">
        <v>4596</v>
      </c>
      <c r="S132" s="156" t="s">
        <v>4689</v>
      </c>
      <c r="T132" s="156" t="e">
        <v>#N/A</v>
      </c>
      <c r="U132" s="157" t="s">
        <v>1492</v>
      </c>
      <c r="V132" s="378"/>
      <c r="W132" s="162"/>
      <c r="X132" s="156"/>
      <c r="Y132" s="156" t="e">
        <v>#N/A</v>
      </c>
      <c r="Z132" s="156"/>
      <c r="AA132" s="376" t="s">
        <v>4</v>
      </c>
      <c r="AB132" s="379" t="s">
        <v>1792</v>
      </c>
      <c r="AC132" s="156" t="s">
        <v>4662</v>
      </c>
      <c r="AD132" s="380" t="s">
        <v>1962</v>
      </c>
      <c r="AE132" s="380"/>
      <c r="AF132" s="406" t="s">
        <v>90</v>
      </c>
      <c r="AG132" s="377" t="s">
        <v>1717</v>
      </c>
      <c r="AH132" s="381"/>
      <c r="AI132" s="377" t="s">
        <v>1717</v>
      </c>
      <c r="AJ132" s="157" t="s">
        <v>1492</v>
      </c>
      <c r="AK132" s="381"/>
      <c r="AL132" s="162" t="s">
        <v>1627</v>
      </c>
      <c r="AM132" s="162"/>
      <c r="AN132" s="381"/>
      <c r="AO132" s="406" t="s">
        <v>3872</v>
      </c>
      <c r="AP132" s="407">
        <v>43306.899702349539</v>
      </c>
      <c r="AQ132" s="392" t="s">
        <v>1809</v>
      </c>
      <c r="AR132" s="376">
        <v>43535</v>
      </c>
      <c r="AS132" s="169" t="s">
        <v>3883</v>
      </c>
      <c r="AT132" s="169" t="s">
        <v>3884</v>
      </c>
      <c r="AU132" s="382"/>
      <c r="AV132" s="162" t="s">
        <v>1819</v>
      </c>
      <c r="AW132" s="376" t="s">
        <v>2020</v>
      </c>
      <c r="AX132" s="162"/>
      <c r="AY132" s="129"/>
      <c r="AZ132" s="383" t="s">
        <v>4634</v>
      </c>
    </row>
    <row r="133" spans="1:52" s="3" customFormat="1" ht="36.75" customHeight="1">
      <c r="A133" s="374">
        <v>131</v>
      </c>
      <c r="B133" s="406" t="s">
        <v>1361</v>
      </c>
      <c r="C133" s="156" t="s">
        <v>1353</v>
      </c>
      <c r="D133" s="156"/>
      <c r="E133" s="206" t="s">
        <v>4204</v>
      </c>
      <c r="F133" s="207" t="s">
        <v>546</v>
      </c>
      <c r="G133" s="162" t="s">
        <v>1966</v>
      </c>
      <c r="H133" s="376">
        <v>43536</v>
      </c>
      <c r="I133" s="385" t="e">
        <v>#N/A</v>
      </c>
      <c r="J133" s="206"/>
      <c r="K133" s="207"/>
      <c r="L133" s="207" t="e">
        <v>#N/A</v>
      </c>
      <c r="M133" s="156"/>
      <c r="N133" s="156"/>
      <c r="O133" s="156" t="s">
        <v>4695</v>
      </c>
      <c r="P133" s="156"/>
      <c r="Q133" s="377" t="s">
        <v>4426</v>
      </c>
      <c r="R133" s="156" t="s">
        <v>4596</v>
      </c>
      <c r="S133" s="156" t="s">
        <v>4689</v>
      </c>
      <c r="T133" s="156" t="e">
        <v>#N/A</v>
      </c>
      <c r="U133" s="162" t="s">
        <v>2041</v>
      </c>
      <c r="V133" s="378"/>
      <c r="W133" s="162"/>
      <c r="X133" s="156"/>
      <c r="Y133" s="156" t="e">
        <v>#N/A</v>
      </c>
      <c r="Z133" s="156"/>
      <c r="AA133" s="376" t="s">
        <v>4</v>
      </c>
      <c r="AB133" s="379" t="s">
        <v>1792</v>
      </c>
      <c r="AC133" s="156" t="s">
        <v>4662</v>
      </c>
      <c r="AD133" s="380" t="s">
        <v>1799</v>
      </c>
      <c r="AE133" s="380"/>
      <c r="AF133" s="406" t="s">
        <v>1248</v>
      </c>
      <c r="AG133" s="162" t="s">
        <v>1714</v>
      </c>
      <c r="AH133" s="381"/>
      <c r="AI133" s="162" t="s">
        <v>1714</v>
      </c>
      <c r="AJ133" s="162" t="s">
        <v>1421</v>
      </c>
      <c r="AK133" s="381"/>
      <c r="AL133" s="162" t="s">
        <v>1627</v>
      </c>
      <c r="AM133" s="162"/>
      <c r="AN133" s="381"/>
      <c r="AO133" s="406" t="s">
        <v>2181</v>
      </c>
      <c r="AP133" s="407">
        <v>43283.938193981485</v>
      </c>
      <c r="AQ133" s="392" t="s">
        <v>1809</v>
      </c>
      <c r="AR133" s="376">
        <v>43536</v>
      </c>
      <c r="AS133" s="169" t="s">
        <v>3445</v>
      </c>
      <c r="AT133" s="169" t="s">
        <v>3446</v>
      </c>
      <c r="AU133" s="382"/>
      <c r="AV133" s="162"/>
      <c r="AW133" s="376" t="s">
        <v>1810</v>
      </c>
      <c r="AX133" s="162"/>
      <c r="AY133" s="129"/>
      <c r="AZ133" s="383" t="s">
        <v>4639</v>
      </c>
    </row>
    <row r="134" spans="1:52" s="3" customFormat="1" ht="36.75" customHeight="1">
      <c r="A134" s="374">
        <v>132</v>
      </c>
      <c r="B134" s="406" t="s">
        <v>1358</v>
      </c>
      <c r="C134" s="156" t="s">
        <v>1353</v>
      </c>
      <c r="D134" s="156"/>
      <c r="E134" s="206" t="s">
        <v>4208</v>
      </c>
      <c r="F134" s="207" t="s">
        <v>546</v>
      </c>
      <c r="G134" s="162" t="s">
        <v>1966</v>
      </c>
      <c r="H134" s="376">
        <v>43536</v>
      </c>
      <c r="I134" s="385" t="e">
        <v>#N/A</v>
      </c>
      <c r="J134" s="206"/>
      <c r="K134" s="207"/>
      <c r="L134" s="207" t="e">
        <v>#N/A</v>
      </c>
      <c r="M134" s="156"/>
      <c r="N134" s="156"/>
      <c r="O134" s="156" t="s">
        <v>4695</v>
      </c>
      <c r="P134" s="156"/>
      <c r="Q134" s="377" t="s">
        <v>4426</v>
      </c>
      <c r="R134" s="156" t="s">
        <v>4596</v>
      </c>
      <c r="S134" s="156" t="s">
        <v>4689</v>
      </c>
      <c r="T134" s="156" t="e">
        <v>#N/A</v>
      </c>
      <c r="U134" s="162" t="s">
        <v>2041</v>
      </c>
      <c r="V134" s="378"/>
      <c r="W134" s="162"/>
      <c r="X134" s="156"/>
      <c r="Y134" s="156" t="e">
        <v>#N/A</v>
      </c>
      <c r="Z134" s="156"/>
      <c r="AA134" s="376" t="s">
        <v>4</v>
      </c>
      <c r="AB134" s="379" t="s">
        <v>1792</v>
      </c>
      <c r="AC134" s="156" t="s">
        <v>4662</v>
      </c>
      <c r="AD134" s="380" t="s">
        <v>1799</v>
      </c>
      <c r="AE134" s="380"/>
      <c r="AF134" s="406" t="s">
        <v>1248</v>
      </c>
      <c r="AG134" s="162" t="s">
        <v>1714</v>
      </c>
      <c r="AH134" s="381"/>
      <c r="AI134" s="162" t="s">
        <v>1714</v>
      </c>
      <c r="AJ134" s="162" t="s">
        <v>1421</v>
      </c>
      <c r="AK134" s="381"/>
      <c r="AL134" s="162" t="s">
        <v>1627</v>
      </c>
      <c r="AM134" s="162"/>
      <c r="AN134" s="381"/>
      <c r="AO134" s="406" t="s">
        <v>2181</v>
      </c>
      <c r="AP134" s="407">
        <v>43283.928982557867</v>
      </c>
      <c r="AQ134" s="392" t="s">
        <v>1809</v>
      </c>
      <c r="AR134" s="376">
        <v>43536</v>
      </c>
      <c r="AS134" s="169" t="s">
        <v>3453</v>
      </c>
      <c r="AT134" s="169" t="s">
        <v>3454</v>
      </c>
      <c r="AU134" s="382"/>
      <c r="AV134" s="162"/>
      <c r="AW134" s="376" t="s">
        <v>1810</v>
      </c>
      <c r="AX134" s="162"/>
      <c r="AY134" s="129"/>
      <c r="AZ134" s="383" t="s">
        <v>4639</v>
      </c>
    </row>
    <row r="135" spans="1:52" s="3" customFormat="1" ht="36.75" customHeight="1">
      <c r="A135" s="374">
        <v>133</v>
      </c>
      <c r="B135" s="406" t="s">
        <v>1355</v>
      </c>
      <c r="C135" s="156" t="s">
        <v>1353</v>
      </c>
      <c r="D135" s="156"/>
      <c r="E135" s="206" t="s">
        <v>4212</v>
      </c>
      <c r="F135" s="207" t="s">
        <v>546</v>
      </c>
      <c r="G135" s="162" t="s">
        <v>1966</v>
      </c>
      <c r="H135" s="376">
        <v>43536</v>
      </c>
      <c r="I135" s="385" t="e">
        <v>#N/A</v>
      </c>
      <c r="J135" s="206"/>
      <c r="K135" s="207"/>
      <c r="L135" s="207" t="e">
        <v>#N/A</v>
      </c>
      <c r="M135" s="156"/>
      <c r="N135" s="156"/>
      <c r="O135" s="156" t="s">
        <v>4695</v>
      </c>
      <c r="P135" s="156"/>
      <c r="Q135" s="377" t="s">
        <v>4426</v>
      </c>
      <c r="R135" s="156" t="s">
        <v>4596</v>
      </c>
      <c r="S135" s="156" t="s">
        <v>4689</v>
      </c>
      <c r="T135" s="156" t="e">
        <v>#N/A</v>
      </c>
      <c r="U135" s="162" t="s">
        <v>2041</v>
      </c>
      <c r="V135" s="378"/>
      <c r="W135" s="162"/>
      <c r="X135" s="156"/>
      <c r="Y135" s="156" t="e">
        <v>#N/A</v>
      </c>
      <c r="Z135" s="156"/>
      <c r="AA135" s="376" t="s">
        <v>4</v>
      </c>
      <c r="AB135" s="379" t="s">
        <v>1792</v>
      </c>
      <c r="AC135" s="156" t="s">
        <v>4662</v>
      </c>
      <c r="AD135" s="380" t="s">
        <v>1799</v>
      </c>
      <c r="AE135" s="380"/>
      <c r="AF135" s="406" t="s">
        <v>1248</v>
      </c>
      <c r="AG135" s="162" t="s">
        <v>1714</v>
      </c>
      <c r="AH135" s="381"/>
      <c r="AI135" s="162" t="s">
        <v>1714</v>
      </c>
      <c r="AJ135" s="162" t="s">
        <v>1421</v>
      </c>
      <c r="AK135" s="381"/>
      <c r="AL135" s="162" t="s">
        <v>1627</v>
      </c>
      <c r="AM135" s="162"/>
      <c r="AN135" s="381"/>
      <c r="AO135" s="406" t="s">
        <v>2181</v>
      </c>
      <c r="AP135" s="407">
        <v>43283.918004826388</v>
      </c>
      <c r="AQ135" s="392" t="s">
        <v>1809</v>
      </c>
      <c r="AR135" s="376">
        <v>43536</v>
      </c>
      <c r="AS135" s="169" t="s">
        <v>3461</v>
      </c>
      <c r="AT135" s="169" t="s">
        <v>3462</v>
      </c>
      <c r="AU135" s="382"/>
      <c r="AV135" s="162"/>
      <c r="AW135" s="376" t="s">
        <v>1810</v>
      </c>
      <c r="AX135" s="162"/>
      <c r="AY135" s="129"/>
      <c r="AZ135" s="383" t="s">
        <v>4639</v>
      </c>
    </row>
    <row r="136" spans="1:52" s="3" customFormat="1" ht="36.75" customHeight="1">
      <c r="A136" s="374">
        <v>134</v>
      </c>
      <c r="B136" s="406" t="s">
        <v>1363</v>
      </c>
      <c r="C136" s="156" t="s">
        <v>1353</v>
      </c>
      <c r="D136" s="156"/>
      <c r="E136" s="206" t="s">
        <v>4209</v>
      </c>
      <c r="F136" s="207" t="s">
        <v>546</v>
      </c>
      <c r="G136" s="162" t="s">
        <v>1966</v>
      </c>
      <c r="H136" s="376">
        <v>43538</v>
      </c>
      <c r="I136" s="385" t="e">
        <v>#N/A</v>
      </c>
      <c r="J136" s="206"/>
      <c r="K136" s="207"/>
      <c r="L136" s="207" t="e">
        <v>#N/A</v>
      </c>
      <c r="M136" s="156"/>
      <c r="N136" s="156"/>
      <c r="O136" s="156" t="s">
        <v>4695</v>
      </c>
      <c r="P136" s="156"/>
      <c r="Q136" s="377" t="s">
        <v>4426</v>
      </c>
      <c r="R136" s="156" t="s">
        <v>4596</v>
      </c>
      <c r="S136" s="156" t="s">
        <v>4689</v>
      </c>
      <c r="T136" s="156" t="e">
        <v>#N/A</v>
      </c>
      <c r="U136" s="162" t="s">
        <v>2041</v>
      </c>
      <c r="V136" s="378"/>
      <c r="W136" s="162"/>
      <c r="X136" s="156"/>
      <c r="Y136" s="156" t="e">
        <v>#N/A</v>
      </c>
      <c r="Z136" s="156"/>
      <c r="AA136" s="376" t="s">
        <v>4</v>
      </c>
      <c r="AB136" s="379" t="s">
        <v>1792</v>
      </c>
      <c r="AC136" s="156" t="s">
        <v>4662</v>
      </c>
      <c r="AD136" s="380" t="s">
        <v>1799</v>
      </c>
      <c r="AE136" s="380"/>
      <c r="AF136" s="406" t="s">
        <v>1248</v>
      </c>
      <c r="AG136" s="162" t="s">
        <v>1714</v>
      </c>
      <c r="AH136" s="381"/>
      <c r="AI136" s="162" t="s">
        <v>1714</v>
      </c>
      <c r="AJ136" s="162" t="s">
        <v>1421</v>
      </c>
      <c r="AK136" s="381"/>
      <c r="AL136" s="162" t="s">
        <v>1627</v>
      </c>
      <c r="AM136" s="162"/>
      <c r="AN136" s="381"/>
      <c r="AO136" s="406" t="s">
        <v>2181</v>
      </c>
      <c r="AP136" s="407">
        <v>43283.922137499998</v>
      </c>
      <c r="AQ136" s="392" t="s">
        <v>1809</v>
      </c>
      <c r="AR136" s="376">
        <v>43538</v>
      </c>
      <c r="AS136" s="169" t="s">
        <v>3455</v>
      </c>
      <c r="AT136" s="169" t="s">
        <v>3456</v>
      </c>
      <c r="AU136" s="382"/>
      <c r="AV136" s="162"/>
      <c r="AW136" s="376" t="s">
        <v>1810</v>
      </c>
      <c r="AX136" s="162"/>
      <c r="AY136" s="129"/>
      <c r="AZ136" s="383" t="s">
        <v>4639</v>
      </c>
    </row>
    <row r="137" spans="1:52" s="3" customFormat="1" ht="36.75" customHeight="1">
      <c r="A137" s="374">
        <v>135</v>
      </c>
      <c r="B137" s="406" t="s">
        <v>1366</v>
      </c>
      <c r="C137" s="156" t="s">
        <v>1353</v>
      </c>
      <c r="D137" s="156"/>
      <c r="E137" s="206" t="s">
        <v>4210</v>
      </c>
      <c r="F137" s="207" t="s">
        <v>546</v>
      </c>
      <c r="G137" s="162" t="s">
        <v>1966</v>
      </c>
      <c r="H137" s="376">
        <v>43538</v>
      </c>
      <c r="I137" s="385" t="e">
        <v>#N/A</v>
      </c>
      <c r="J137" s="206"/>
      <c r="K137" s="207"/>
      <c r="L137" s="207" t="e">
        <v>#N/A</v>
      </c>
      <c r="M137" s="156"/>
      <c r="N137" s="156"/>
      <c r="O137" s="156" t="s">
        <v>4695</v>
      </c>
      <c r="P137" s="156"/>
      <c r="Q137" s="377" t="s">
        <v>4426</v>
      </c>
      <c r="R137" s="156" t="s">
        <v>4596</v>
      </c>
      <c r="S137" s="156" t="s">
        <v>4689</v>
      </c>
      <c r="T137" s="156" t="e">
        <v>#N/A</v>
      </c>
      <c r="U137" s="162" t="s">
        <v>2041</v>
      </c>
      <c r="V137" s="378"/>
      <c r="W137" s="162"/>
      <c r="X137" s="156"/>
      <c r="Y137" s="156" t="e">
        <v>#N/A</v>
      </c>
      <c r="Z137" s="156"/>
      <c r="AA137" s="376" t="s">
        <v>4</v>
      </c>
      <c r="AB137" s="379" t="s">
        <v>1792</v>
      </c>
      <c r="AC137" s="156" t="s">
        <v>4662</v>
      </c>
      <c r="AD137" s="380" t="s">
        <v>1799</v>
      </c>
      <c r="AE137" s="380"/>
      <c r="AF137" s="406" t="s">
        <v>1248</v>
      </c>
      <c r="AG137" s="162" t="s">
        <v>1714</v>
      </c>
      <c r="AH137" s="381"/>
      <c r="AI137" s="162" t="s">
        <v>1714</v>
      </c>
      <c r="AJ137" s="162" t="s">
        <v>1421</v>
      </c>
      <c r="AK137" s="381"/>
      <c r="AL137" s="162" t="s">
        <v>1627</v>
      </c>
      <c r="AM137" s="162"/>
      <c r="AN137" s="381"/>
      <c r="AO137" s="406" t="s">
        <v>2181</v>
      </c>
      <c r="AP137" s="407">
        <v>43284.057331828706</v>
      </c>
      <c r="AQ137" s="392" t="s">
        <v>1809</v>
      </c>
      <c r="AR137" s="376">
        <v>43538</v>
      </c>
      <c r="AS137" s="169" t="s">
        <v>3457</v>
      </c>
      <c r="AT137" s="169" t="s">
        <v>3458</v>
      </c>
      <c r="AU137" s="382"/>
      <c r="AV137" s="162"/>
      <c r="AW137" s="376" t="s">
        <v>1810</v>
      </c>
      <c r="AX137" s="162"/>
      <c r="AY137" s="129"/>
      <c r="AZ137" s="383" t="s">
        <v>4639</v>
      </c>
    </row>
    <row r="138" spans="1:52" s="3" customFormat="1" ht="36.75" customHeight="1">
      <c r="A138" s="374">
        <v>136</v>
      </c>
      <c r="B138" s="406" t="s">
        <v>1364</v>
      </c>
      <c r="C138" s="156" t="s">
        <v>1353</v>
      </c>
      <c r="D138" s="156"/>
      <c r="E138" s="206" t="s">
        <v>4203</v>
      </c>
      <c r="F138" s="207" t="s">
        <v>546</v>
      </c>
      <c r="G138" s="162" t="s">
        <v>1966</v>
      </c>
      <c r="H138" s="376">
        <v>43539</v>
      </c>
      <c r="I138" s="385" t="e">
        <v>#N/A</v>
      </c>
      <c r="J138" s="206"/>
      <c r="K138" s="207"/>
      <c r="L138" s="207" t="e">
        <v>#N/A</v>
      </c>
      <c r="M138" s="156"/>
      <c r="N138" s="156"/>
      <c r="O138" s="156" t="s">
        <v>4695</v>
      </c>
      <c r="P138" s="156"/>
      <c r="Q138" s="377" t="s">
        <v>4426</v>
      </c>
      <c r="R138" s="156" t="s">
        <v>4596</v>
      </c>
      <c r="S138" s="156" t="s">
        <v>4689</v>
      </c>
      <c r="T138" s="156" t="e">
        <v>#N/A</v>
      </c>
      <c r="U138" s="162" t="s">
        <v>2041</v>
      </c>
      <c r="V138" s="378"/>
      <c r="W138" s="162"/>
      <c r="X138" s="156"/>
      <c r="Y138" s="156" t="e">
        <v>#N/A</v>
      </c>
      <c r="Z138" s="156"/>
      <c r="AA138" s="376" t="s">
        <v>4</v>
      </c>
      <c r="AB138" s="379" t="s">
        <v>1792</v>
      </c>
      <c r="AC138" s="156" t="s">
        <v>4662</v>
      </c>
      <c r="AD138" s="380" t="s">
        <v>1799</v>
      </c>
      <c r="AE138" s="380"/>
      <c r="AF138" s="406" t="s">
        <v>1248</v>
      </c>
      <c r="AG138" s="162" t="s">
        <v>1714</v>
      </c>
      <c r="AH138" s="381"/>
      <c r="AI138" s="162" t="s">
        <v>1714</v>
      </c>
      <c r="AJ138" s="162" t="s">
        <v>1421</v>
      </c>
      <c r="AK138" s="381"/>
      <c r="AL138" s="162" t="s">
        <v>1627</v>
      </c>
      <c r="AM138" s="162"/>
      <c r="AN138" s="381"/>
      <c r="AO138" s="406" t="s">
        <v>2181</v>
      </c>
      <c r="AP138" s="407">
        <v>43284.033468402777</v>
      </c>
      <c r="AQ138" s="392" t="s">
        <v>1809</v>
      </c>
      <c r="AR138" s="376">
        <v>43539</v>
      </c>
      <c r="AS138" s="169" t="s">
        <v>3443</v>
      </c>
      <c r="AT138" s="169" t="s">
        <v>3444</v>
      </c>
      <c r="AU138" s="382"/>
      <c r="AV138" s="162"/>
      <c r="AW138" s="376" t="s">
        <v>1810</v>
      </c>
      <c r="AX138" s="162"/>
      <c r="AY138" s="129"/>
      <c r="AZ138" s="383" t="s">
        <v>4639</v>
      </c>
    </row>
    <row r="139" spans="1:52" s="3" customFormat="1" ht="36.75" customHeight="1">
      <c r="A139" s="374">
        <v>137</v>
      </c>
      <c r="B139" s="410" t="s">
        <v>1706</v>
      </c>
      <c r="C139" s="156" t="s">
        <v>1707</v>
      </c>
      <c r="D139" s="156"/>
      <c r="E139" s="206">
        <v>42969</v>
      </c>
      <c r="F139" s="162" t="s">
        <v>1626</v>
      </c>
      <c r="G139" s="410" t="s">
        <v>2051</v>
      </c>
      <c r="H139" s="376" t="s">
        <v>2170</v>
      </c>
      <c r="I139" s="385" t="e">
        <v>#N/A</v>
      </c>
      <c r="J139" s="206"/>
      <c r="K139" s="207" t="s">
        <v>1710</v>
      </c>
      <c r="L139" s="207" t="s">
        <v>4604</v>
      </c>
      <c r="M139" s="156"/>
      <c r="N139" s="156"/>
      <c r="O139" s="156" t="s">
        <v>4704</v>
      </c>
      <c r="P139" s="156" t="s">
        <v>4777</v>
      </c>
      <c r="Q139" s="377" t="s">
        <v>4426</v>
      </c>
      <c r="R139" s="156" t="s">
        <v>4596</v>
      </c>
      <c r="S139" s="156" t="s">
        <v>4689</v>
      </c>
      <c r="T139" s="156" t="e">
        <v>#N/A</v>
      </c>
      <c r="U139" s="162" t="s">
        <v>1825</v>
      </c>
      <c r="V139" s="378"/>
      <c r="W139" s="162"/>
      <c r="X139" s="156"/>
      <c r="Y139" s="156" t="e">
        <v>#N/A</v>
      </c>
      <c r="Z139" s="156"/>
      <c r="AA139" s="376" t="s">
        <v>4</v>
      </c>
      <c r="AB139" s="379" t="s">
        <v>1913</v>
      </c>
      <c r="AC139" s="156" t="s">
        <v>4662</v>
      </c>
      <c r="AD139" s="380" t="s">
        <v>2823</v>
      </c>
      <c r="AE139" s="380"/>
      <c r="AF139" s="410" t="s">
        <v>31</v>
      </c>
      <c r="AG139" s="162" t="s">
        <v>1714</v>
      </c>
      <c r="AH139" s="381"/>
      <c r="AI139" s="162" t="s">
        <v>1714</v>
      </c>
      <c r="AJ139" s="162" t="s">
        <v>1825</v>
      </c>
      <c r="AK139" s="381"/>
      <c r="AL139" s="162" t="s">
        <v>1625</v>
      </c>
      <c r="AM139" s="392" t="s">
        <v>2053</v>
      </c>
      <c r="AN139" s="381"/>
      <c r="AO139" s="410" t="s">
        <v>2824</v>
      </c>
      <c r="AP139" s="411">
        <v>42969</v>
      </c>
      <c r="AQ139" s="392" t="s">
        <v>1883</v>
      </c>
      <c r="AR139" s="376" t="s">
        <v>2170</v>
      </c>
      <c r="AS139" s="169" t="s">
        <v>2825</v>
      </c>
      <c r="AT139" s="169" t="s">
        <v>2826</v>
      </c>
      <c r="AU139" s="382"/>
      <c r="AV139" s="162"/>
      <c r="AW139" s="376" t="s">
        <v>1795</v>
      </c>
      <c r="AX139" s="162" t="s">
        <v>2827</v>
      </c>
      <c r="AY139" s="129"/>
      <c r="AZ139" s="383" t="s">
        <v>4638</v>
      </c>
    </row>
    <row r="140" spans="1:52" s="3" customFormat="1" ht="36.75" customHeight="1">
      <c r="A140" s="374">
        <v>138</v>
      </c>
      <c r="B140" s="162" t="s">
        <v>657</v>
      </c>
      <c r="C140" s="156" t="s">
        <v>658</v>
      </c>
      <c r="D140" s="156"/>
      <c r="E140" s="206">
        <v>43379</v>
      </c>
      <c r="F140" s="162" t="s">
        <v>1626</v>
      </c>
      <c r="G140" s="162" t="s">
        <v>1829</v>
      </c>
      <c r="H140" s="376">
        <v>43545</v>
      </c>
      <c r="I140" s="385" t="e">
        <v>#N/A</v>
      </c>
      <c r="J140" s="206"/>
      <c r="K140" s="207"/>
      <c r="L140" s="207" t="e">
        <v>#N/A</v>
      </c>
      <c r="M140" s="156"/>
      <c r="N140" s="156"/>
      <c r="O140" s="156" t="s">
        <v>4635</v>
      </c>
      <c r="P140" s="156" t="s">
        <v>4777</v>
      </c>
      <c r="Q140" s="377" t="s">
        <v>4426</v>
      </c>
      <c r="R140" s="156" t="s">
        <v>4596</v>
      </c>
      <c r="S140" s="156" t="s">
        <v>4689</v>
      </c>
      <c r="T140" s="156" t="e">
        <v>#N/A</v>
      </c>
      <c r="U140" s="162" t="s">
        <v>1488</v>
      </c>
      <c r="V140" s="378"/>
      <c r="W140" s="162"/>
      <c r="X140" s="156"/>
      <c r="Y140" s="156" t="e">
        <v>#N/A</v>
      </c>
      <c r="Z140" s="156"/>
      <c r="AA140" s="376" t="s">
        <v>4</v>
      </c>
      <c r="AB140" s="379" t="s">
        <v>1792</v>
      </c>
      <c r="AC140" s="156" t="s">
        <v>4662</v>
      </c>
      <c r="AD140" s="380" t="s">
        <v>1799</v>
      </c>
      <c r="AE140" s="380"/>
      <c r="AF140" s="162" t="s">
        <v>45</v>
      </c>
      <c r="AG140" s="162" t="s">
        <v>1714</v>
      </c>
      <c r="AH140" s="381"/>
      <c r="AI140" s="162" t="s">
        <v>1714</v>
      </c>
      <c r="AJ140" s="162" t="s">
        <v>1488</v>
      </c>
      <c r="AK140" s="381"/>
      <c r="AL140" s="162" t="s">
        <v>1629</v>
      </c>
      <c r="AM140" s="162"/>
      <c r="AN140" s="381"/>
      <c r="AO140" s="162" t="s">
        <v>659</v>
      </c>
      <c r="AP140" s="376"/>
      <c r="AQ140" s="392" t="s">
        <v>1809</v>
      </c>
      <c r="AR140" s="376">
        <v>43545</v>
      </c>
      <c r="AS140" s="169" t="s">
        <v>2845</v>
      </c>
      <c r="AT140" s="169" t="s">
        <v>2846</v>
      </c>
      <c r="AU140" s="382"/>
      <c r="AV140" s="162"/>
      <c r="AW140" s="376" t="s">
        <v>1838</v>
      </c>
      <c r="AX140" s="162"/>
      <c r="AY140" s="129"/>
      <c r="AZ140" s="383" t="s">
        <v>4635</v>
      </c>
    </row>
    <row r="141" spans="1:52" s="3" customFormat="1" ht="36.75" customHeight="1">
      <c r="A141" s="374">
        <v>139</v>
      </c>
      <c r="B141" s="162" t="s">
        <v>660</v>
      </c>
      <c r="C141" s="156" t="s">
        <v>658</v>
      </c>
      <c r="D141" s="156"/>
      <c r="E141" s="206">
        <v>43379</v>
      </c>
      <c r="F141" s="162" t="s">
        <v>1626</v>
      </c>
      <c r="G141" s="162" t="s">
        <v>1829</v>
      </c>
      <c r="H141" s="376">
        <v>43545</v>
      </c>
      <c r="I141" s="385" t="e">
        <v>#N/A</v>
      </c>
      <c r="J141" s="206"/>
      <c r="K141" s="207"/>
      <c r="L141" s="207" t="e">
        <v>#N/A</v>
      </c>
      <c r="M141" s="156"/>
      <c r="N141" s="156"/>
      <c r="O141" s="156" t="s">
        <v>4635</v>
      </c>
      <c r="P141" s="156" t="s">
        <v>4777</v>
      </c>
      <c r="Q141" s="377" t="s">
        <v>4426</v>
      </c>
      <c r="R141" s="156" t="s">
        <v>4596</v>
      </c>
      <c r="S141" s="156" t="s">
        <v>4689</v>
      </c>
      <c r="T141" s="156" t="e">
        <v>#N/A</v>
      </c>
      <c r="U141" s="162" t="s">
        <v>1488</v>
      </c>
      <c r="V141" s="378"/>
      <c r="W141" s="162"/>
      <c r="X141" s="156"/>
      <c r="Y141" s="156" t="e">
        <v>#N/A</v>
      </c>
      <c r="Z141" s="156"/>
      <c r="AA141" s="376" t="s">
        <v>4</v>
      </c>
      <c r="AB141" s="379" t="s">
        <v>1792</v>
      </c>
      <c r="AC141" s="156" t="s">
        <v>4662</v>
      </c>
      <c r="AD141" s="380" t="s">
        <v>1799</v>
      </c>
      <c r="AE141" s="380"/>
      <c r="AF141" s="162" t="s">
        <v>45</v>
      </c>
      <c r="AG141" s="162" t="s">
        <v>1714</v>
      </c>
      <c r="AH141" s="381"/>
      <c r="AI141" s="162" t="s">
        <v>1714</v>
      </c>
      <c r="AJ141" s="162" t="s">
        <v>1488</v>
      </c>
      <c r="AK141" s="381"/>
      <c r="AL141" s="162" t="s">
        <v>1629</v>
      </c>
      <c r="AM141" s="162"/>
      <c r="AN141" s="381"/>
      <c r="AO141" s="162" t="s">
        <v>659</v>
      </c>
      <c r="AP141" s="376"/>
      <c r="AQ141" s="392" t="s">
        <v>1809</v>
      </c>
      <c r="AR141" s="376">
        <v>43545</v>
      </c>
      <c r="AS141" s="169" t="s">
        <v>2847</v>
      </c>
      <c r="AT141" s="169" t="s">
        <v>2848</v>
      </c>
      <c r="AU141" s="382"/>
      <c r="AV141" s="162"/>
      <c r="AW141" s="376" t="s">
        <v>1838</v>
      </c>
      <c r="AX141" s="162"/>
      <c r="AY141" s="129"/>
      <c r="AZ141" s="383" t="s">
        <v>4635</v>
      </c>
    </row>
    <row r="142" spans="1:52" s="3" customFormat="1" ht="36.75" customHeight="1">
      <c r="A142" s="374">
        <v>140</v>
      </c>
      <c r="B142" s="162" t="s">
        <v>661</v>
      </c>
      <c r="C142" s="156" t="s">
        <v>658</v>
      </c>
      <c r="D142" s="156"/>
      <c r="E142" s="206">
        <v>43379</v>
      </c>
      <c r="F142" s="162" t="s">
        <v>1626</v>
      </c>
      <c r="G142" s="162" t="s">
        <v>1829</v>
      </c>
      <c r="H142" s="376">
        <v>43545</v>
      </c>
      <c r="I142" s="385" t="e">
        <v>#N/A</v>
      </c>
      <c r="J142" s="206"/>
      <c r="K142" s="207"/>
      <c r="L142" s="207" t="e">
        <v>#N/A</v>
      </c>
      <c r="M142" s="156"/>
      <c r="N142" s="156"/>
      <c r="O142" s="156" t="s">
        <v>4635</v>
      </c>
      <c r="P142" s="156" t="s">
        <v>4777</v>
      </c>
      <c r="Q142" s="377" t="s">
        <v>4426</v>
      </c>
      <c r="R142" s="156" t="s">
        <v>4596</v>
      </c>
      <c r="S142" s="156" t="s">
        <v>4689</v>
      </c>
      <c r="T142" s="156" t="e">
        <v>#N/A</v>
      </c>
      <c r="U142" s="162" t="s">
        <v>1488</v>
      </c>
      <c r="V142" s="378"/>
      <c r="W142" s="162"/>
      <c r="X142" s="156"/>
      <c r="Y142" s="156" t="e">
        <v>#N/A</v>
      </c>
      <c r="Z142" s="156"/>
      <c r="AA142" s="376" t="s">
        <v>4</v>
      </c>
      <c r="AB142" s="379" t="s">
        <v>1792</v>
      </c>
      <c r="AC142" s="156" t="s">
        <v>4662</v>
      </c>
      <c r="AD142" s="380" t="s">
        <v>1799</v>
      </c>
      <c r="AE142" s="380"/>
      <c r="AF142" s="162" t="s">
        <v>45</v>
      </c>
      <c r="AG142" s="162" t="s">
        <v>1714</v>
      </c>
      <c r="AH142" s="381"/>
      <c r="AI142" s="162" t="s">
        <v>1714</v>
      </c>
      <c r="AJ142" s="162" t="s">
        <v>1488</v>
      </c>
      <c r="AK142" s="381"/>
      <c r="AL142" s="162" t="s">
        <v>1629</v>
      </c>
      <c r="AM142" s="162"/>
      <c r="AN142" s="381"/>
      <c r="AO142" s="162" t="s">
        <v>659</v>
      </c>
      <c r="AP142" s="376"/>
      <c r="AQ142" s="392" t="s">
        <v>1809</v>
      </c>
      <c r="AR142" s="376">
        <v>43545</v>
      </c>
      <c r="AS142" s="169" t="s">
        <v>2849</v>
      </c>
      <c r="AT142" s="169" t="s">
        <v>2850</v>
      </c>
      <c r="AU142" s="382"/>
      <c r="AV142" s="162"/>
      <c r="AW142" s="376" t="s">
        <v>1838</v>
      </c>
      <c r="AX142" s="162"/>
      <c r="AY142" s="129"/>
      <c r="AZ142" s="383" t="s">
        <v>4635</v>
      </c>
    </row>
    <row r="143" spans="1:52" s="3" customFormat="1" ht="36.75" customHeight="1">
      <c r="A143" s="374">
        <v>141</v>
      </c>
      <c r="B143" s="162" t="s">
        <v>672</v>
      </c>
      <c r="C143" s="156" t="s">
        <v>658</v>
      </c>
      <c r="D143" s="156"/>
      <c r="E143" s="206">
        <v>43379</v>
      </c>
      <c r="F143" s="162" t="s">
        <v>1626</v>
      </c>
      <c r="G143" s="162" t="s">
        <v>1829</v>
      </c>
      <c r="H143" s="376">
        <v>43545</v>
      </c>
      <c r="I143" s="385" t="e">
        <v>#N/A</v>
      </c>
      <c r="J143" s="206"/>
      <c r="K143" s="207"/>
      <c r="L143" s="207" t="e">
        <v>#N/A</v>
      </c>
      <c r="M143" s="156"/>
      <c r="N143" s="156"/>
      <c r="O143" s="156" t="s">
        <v>4635</v>
      </c>
      <c r="P143" s="156" t="s">
        <v>4777</v>
      </c>
      <c r="Q143" s="377" t="s">
        <v>4426</v>
      </c>
      <c r="R143" s="156" t="s">
        <v>4596</v>
      </c>
      <c r="S143" s="156" t="s">
        <v>4689</v>
      </c>
      <c r="T143" s="156" t="e">
        <v>#N/A</v>
      </c>
      <c r="U143" s="162" t="s">
        <v>1488</v>
      </c>
      <c r="V143" s="378"/>
      <c r="W143" s="162"/>
      <c r="X143" s="156"/>
      <c r="Y143" s="156" t="e">
        <v>#N/A</v>
      </c>
      <c r="Z143" s="156"/>
      <c r="AA143" s="376" t="s">
        <v>4</v>
      </c>
      <c r="AB143" s="379" t="s">
        <v>1792</v>
      </c>
      <c r="AC143" s="156" t="s">
        <v>4662</v>
      </c>
      <c r="AD143" s="380" t="s">
        <v>1799</v>
      </c>
      <c r="AE143" s="380"/>
      <c r="AF143" s="162" t="s">
        <v>45</v>
      </c>
      <c r="AG143" s="162" t="s">
        <v>1714</v>
      </c>
      <c r="AH143" s="381"/>
      <c r="AI143" s="162" t="s">
        <v>1714</v>
      </c>
      <c r="AJ143" s="162" t="s">
        <v>1488</v>
      </c>
      <c r="AK143" s="381"/>
      <c r="AL143" s="162" t="s">
        <v>1629</v>
      </c>
      <c r="AM143" s="162"/>
      <c r="AN143" s="381"/>
      <c r="AO143" s="162" t="s">
        <v>659</v>
      </c>
      <c r="AP143" s="376"/>
      <c r="AQ143" s="392" t="s">
        <v>1809</v>
      </c>
      <c r="AR143" s="376">
        <v>43545</v>
      </c>
      <c r="AS143" s="169" t="s">
        <v>2851</v>
      </c>
      <c r="AT143" s="169" t="s">
        <v>2852</v>
      </c>
      <c r="AU143" s="382"/>
      <c r="AV143" s="162"/>
      <c r="AW143" s="376" t="s">
        <v>1838</v>
      </c>
      <c r="AX143" s="162"/>
      <c r="AY143" s="129"/>
      <c r="AZ143" s="383" t="s">
        <v>4635</v>
      </c>
    </row>
    <row r="144" spans="1:52" s="3" customFormat="1" ht="36.75" customHeight="1">
      <c r="A144" s="374">
        <v>142</v>
      </c>
      <c r="B144" s="162" t="s">
        <v>664</v>
      </c>
      <c r="C144" s="156" t="s">
        <v>658</v>
      </c>
      <c r="D144" s="156"/>
      <c r="E144" s="206">
        <v>43379</v>
      </c>
      <c r="F144" s="162" t="s">
        <v>1626</v>
      </c>
      <c r="G144" s="162" t="s">
        <v>1829</v>
      </c>
      <c r="H144" s="376">
        <v>43545</v>
      </c>
      <c r="I144" s="385" t="e">
        <v>#N/A</v>
      </c>
      <c r="J144" s="206"/>
      <c r="K144" s="207"/>
      <c r="L144" s="207" t="e">
        <v>#N/A</v>
      </c>
      <c r="M144" s="156"/>
      <c r="N144" s="156"/>
      <c r="O144" s="156" t="s">
        <v>4635</v>
      </c>
      <c r="P144" s="156" t="s">
        <v>4777</v>
      </c>
      <c r="Q144" s="377" t="s">
        <v>4426</v>
      </c>
      <c r="R144" s="156" t="s">
        <v>4596</v>
      </c>
      <c r="S144" s="156" t="s">
        <v>4689</v>
      </c>
      <c r="T144" s="156" t="e">
        <v>#N/A</v>
      </c>
      <c r="U144" s="162" t="s">
        <v>1488</v>
      </c>
      <c r="V144" s="378"/>
      <c r="W144" s="162"/>
      <c r="X144" s="156"/>
      <c r="Y144" s="156" t="e">
        <v>#N/A</v>
      </c>
      <c r="Z144" s="156"/>
      <c r="AA144" s="376" t="s">
        <v>4</v>
      </c>
      <c r="AB144" s="379" t="s">
        <v>1792</v>
      </c>
      <c r="AC144" s="156" t="s">
        <v>4662</v>
      </c>
      <c r="AD144" s="380" t="s">
        <v>1799</v>
      </c>
      <c r="AE144" s="380"/>
      <c r="AF144" s="162" t="s">
        <v>45</v>
      </c>
      <c r="AG144" s="162" t="s">
        <v>1714</v>
      </c>
      <c r="AH144" s="381"/>
      <c r="AI144" s="162" t="s">
        <v>1714</v>
      </c>
      <c r="AJ144" s="162" t="s">
        <v>1488</v>
      </c>
      <c r="AK144" s="381"/>
      <c r="AL144" s="162" t="s">
        <v>1629</v>
      </c>
      <c r="AM144" s="162"/>
      <c r="AN144" s="381"/>
      <c r="AO144" s="162" t="s">
        <v>659</v>
      </c>
      <c r="AP144" s="376"/>
      <c r="AQ144" s="392" t="s">
        <v>1809</v>
      </c>
      <c r="AR144" s="376">
        <v>43545</v>
      </c>
      <c r="AS144" s="169" t="s">
        <v>2853</v>
      </c>
      <c r="AT144" s="169" t="s">
        <v>2854</v>
      </c>
      <c r="AU144" s="382"/>
      <c r="AV144" s="162"/>
      <c r="AW144" s="376" t="s">
        <v>1838</v>
      </c>
      <c r="AX144" s="162"/>
      <c r="AY144" s="129"/>
      <c r="AZ144" s="383" t="s">
        <v>4635</v>
      </c>
    </row>
    <row r="145" spans="1:52" s="3" customFormat="1" ht="36.75" customHeight="1">
      <c r="A145" s="374">
        <v>143</v>
      </c>
      <c r="B145" s="162" t="s">
        <v>670</v>
      </c>
      <c r="C145" s="156" t="s">
        <v>658</v>
      </c>
      <c r="D145" s="156"/>
      <c r="E145" s="206">
        <v>43379</v>
      </c>
      <c r="F145" s="162" t="s">
        <v>1626</v>
      </c>
      <c r="G145" s="162" t="s">
        <v>1829</v>
      </c>
      <c r="H145" s="376">
        <v>43545</v>
      </c>
      <c r="I145" s="385" t="e">
        <v>#N/A</v>
      </c>
      <c r="J145" s="206"/>
      <c r="K145" s="207"/>
      <c r="L145" s="207" t="e">
        <v>#N/A</v>
      </c>
      <c r="M145" s="156"/>
      <c r="N145" s="156"/>
      <c r="O145" s="156" t="s">
        <v>4635</v>
      </c>
      <c r="P145" s="156" t="s">
        <v>4777</v>
      </c>
      <c r="Q145" s="377" t="s">
        <v>4426</v>
      </c>
      <c r="R145" s="156" t="s">
        <v>4596</v>
      </c>
      <c r="S145" s="156" t="s">
        <v>4689</v>
      </c>
      <c r="T145" s="156" t="e">
        <v>#N/A</v>
      </c>
      <c r="U145" s="162" t="s">
        <v>1488</v>
      </c>
      <c r="V145" s="378"/>
      <c r="W145" s="162"/>
      <c r="X145" s="156"/>
      <c r="Y145" s="156" t="e">
        <v>#N/A</v>
      </c>
      <c r="Z145" s="156"/>
      <c r="AA145" s="376" t="s">
        <v>4</v>
      </c>
      <c r="AB145" s="379" t="s">
        <v>1792</v>
      </c>
      <c r="AC145" s="156" t="s">
        <v>4662</v>
      </c>
      <c r="AD145" s="380" t="s">
        <v>1799</v>
      </c>
      <c r="AE145" s="380"/>
      <c r="AF145" s="162" t="s">
        <v>45</v>
      </c>
      <c r="AG145" s="162" t="s">
        <v>1714</v>
      </c>
      <c r="AH145" s="381"/>
      <c r="AI145" s="162" t="s">
        <v>1714</v>
      </c>
      <c r="AJ145" s="162" t="s">
        <v>1488</v>
      </c>
      <c r="AK145" s="381"/>
      <c r="AL145" s="162" t="s">
        <v>1629</v>
      </c>
      <c r="AM145" s="162"/>
      <c r="AN145" s="381"/>
      <c r="AO145" s="162" t="s">
        <v>659</v>
      </c>
      <c r="AP145" s="376"/>
      <c r="AQ145" s="392" t="s">
        <v>1809</v>
      </c>
      <c r="AR145" s="376">
        <v>43545</v>
      </c>
      <c r="AS145" s="169" t="s">
        <v>2855</v>
      </c>
      <c r="AT145" s="169" t="s">
        <v>2856</v>
      </c>
      <c r="AU145" s="382"/>
      <c r="AV145" s="162"/>
      <c r="AW145" s="376" t="s">
        <v>1838</v>
      </c>
      <c r="AX145" s="162"/>
      <c r="AY145" s="129"/>
      <c r="AZ145" s="383" t="s">
        <v>4635</v>
      </c>
    </row>
    <row r="146" spans="1:52" s="3" customFormat="1" ht="36.75" customHeight="1">
      <c r="A146" s="374">
        <v>144</v>
      </c>
      <c r="B146" s="162" t="s">
        <v>674</v>
      </c>
      <c r="C146" s="156" t="s">
        <v>658</v>
      </c>
      <c r="D146" s="156"/>
      <c r="E146" s="206">
        <v>43379</v>
      </c>
      <c r="F146" s="162" t="s">
        <v>1626</v>
      </c>
      <c r="G146" s="162" t="s">
        <v>1829</v>
      </c>
      <c r="H146" s="376">
        <v>43545</v>
      </c>
      <c r="I146" s="385" t="e">
        <v>#N/A</v>
      </c>
      <c r="J146" s="206"/>
      <c r="K146" s="207"/>
      <c r="L146" s="207" t="e">
        <v>#N/A</v>
      </c>
      <c r="M146" s="156"/>
      <c r="N146" s="156"/>
      <c r="O146" s="156" t="s">
        <v>4635</v>
      </c>
      <c r="P146" s="156" t="s">
        <v>4777</v>
      </c>
      <c r="Q146" s="377" t="s">
        <v>4426</v>
      </c>
      <c r="R146" s="156" t="s">
        <v>4596</v>
      </c>
      <c r="S146" s="156" t="s">
        <v>4689</v>
      </c>
      <c r="T146" s="156" t="e">
        <v>#N/A</v>
      </c>
      <c r="U146" s="162" t="s">
        <v>1488</v>
      </c>
      <c r="V146" s="378"/>
      <c r="W146" s="162"/>
      <c r="X146" s="156"/>
      <c r="Y146" s="156" t="e">
        <v>#N/A</v>
      </c>
      <c r="Z146" s="156"/>
      <c r="AA146" s="376" t="s">
        <v>4</v>
      </c>
      <c r="AB146" s="379" t="s">
        <v>1792</v>
      </c>
      <c r="AC146" s="156" t="s">
        <v>4662</v>
      </c>
      <c r="AD146" s="380" t="s">
        <v>1799</v>
      </c>
      <c r="AE146" s="380"/>
      <c r="AF146" s="162" t="s">
        <v>45</v>
      </c>
      <c r="AG146" s="162" t="s">
        <v>1714</v>
      </c>
      <c r="AH146" s="381"/>
      <c r="AI146" s="162" t="s">
        <v>1714</v>
      </c>
      <c r="AJ146" s="162" t="s">
        <v>1488</v>
      </c>
      <c r="AK146" s="381"/>
      <c r="AL146" s="162" t="s">
        <v>1629</v>
      </c>
      <c r="AM146" s="162"/>
      <c r="AN146" s="381"/>
      <c r="AO146" s="162" t="s">
        <v>659</v>
      </c>
      <c r="AP146" s="376"/>
      <c r="AQ146" s="392" t="s">
        <v>1809</v>
      </c>
      <c r="AR146" s="376">
        <v>43545</v>
      </c>
      <c r="AS146" s="169" t="s">
        <v>2857</v>
      </c>
      <c r="AT146" s="169" t="s">
        <v>2858</v>
      </c>
      <c r="AU146" s="382"/>
      <c r="AV146" s="162"/>
      <c r="AW146" s="376" t="s">
        <v>1838</v>
      </c>
      <c r="AX146" s="162"/>
      <c r="AY146" s="129"/>
      <c r="AZ146" s="383" t="s">
        <v>4635</v>
      </c>
    </row>
    <row r="147" spans="1:52" s="3" customFormat="1" ht="36.75" customHeight="1">
      <c r="A147" s="374">
        <v>145</v>
      </c>
      <c r="B147" s="162" t="s">
        <v>710</v>
      </c>
      <c r="C147" s="156" t="s">
        <v>711</v>
      </c>
      <c r="D147" s="156"/>
      <c r="E147" s="206" t="s">
        <v>2044</v>
      </c>
      <c r="F147" s="391" t="s">
        <v>1852</v>
      </c>
      <c r="G147" s="162" t="s">
        <v>1829</v>
      </c>
      <c r="H147" s="376">
        <v>43545</v>
      </c>
      <c r="I147" s="385" t="e">
        <v>#N/A</v>
      </c>
      <c r="J147" s="206"/>
      <c r="K147" s="207"/>
      <c r="L147" s="207" t="e">
        <v>#N/A</v>
      </c>
      <c r="M147" s="156"/>
      <c r="N147" s="156"/>
      <c r="O147" s="156" t="s">
        <v>4635</v>
      </c>
      <c r="P147" s="156"/>
      <c r="Q147" s="377" t="s">
        <v>4426</v>
      </c>
      <c r="R147" s="156" t="s">
        <v>4596</v>
      </c>
      <c r="S147" s="156" t="s">
        <v>4689</v>
      </c>
      <c r="T147" s="156" t="e">
        <v>#N/A</v>
      </c>
      <c r="U147" s="162" t="s">
        <v>1488</v>
      </c>
      <c r="V147" s="378"/>
      <c r="W147" s="162"/>
      <c r="X147" s="156"/>
      <c r="Y147" s="156" t="e">
        <v>#N/A</v>
      </c>
      <c r="Z147" s="156"/>
      <c r="AA147" s="376" t="s">
        <v>4</v>
      </c>
      <c r="AB147" s="379" t="s">
        <v>1792</v>
      </c>
      <c r="AC147" s="156" t="s">
        <v>4662</v>
      </c>
      <c r="AD147" s="380" t="s">
        <v>1799</v>
      </c>
      <c r="AE147" s="380"/>
      <c r="AF147" s="162" t="s">
        <v>1879</v>
      </c>
      <c r="AG147" s="377" t="s">
        <v>1717</v>
      </c>
      <c r="AH147" s="381"/>
      <c r="AI147" s="377" t="s">
        <v>1717</v>
      </c>
      <c r="AJ147" s="162" t="s">
        <v>1488</v>
      </c>
      <c r="AK147" s="381"/>
      <c r="AL147" s="162" t="s">
        <v>1629</v>
      </c>
      <c r="AM147" s="162"/>
      <c r="AN147" s="381"/>
      <c r="AO147" s="162" t="s">
        <v>712</v>
      </c>
      <c r="AP147" s="376"/>
      <c r="AQ147" s="392" t="s">
        <v>1809</v>
      </c>
      <c r="AR147" s="376">
        <v>43545</v>
      </c>
      <c r="AS147" s="169" t="s">
        <v>3013</v>
      </c>
      <c r="AT147" s="169" t="s">
        <v>3014</v>
      </c>
      <c r="AU147" s="382"/>
      <c r="AV147" s="162"/>
      <c r="AW147" s="376" t="s">
        <v>1810</v>
      </c>
      <c r="AX147" s="162"/>
      <c r="AY147" s="129"/>
      <c r="AZ147" s="383" t="s">
        <v>4635</v>
      </c>
    </row>
    <row r="148" spans="1:52" s="3" customFormat="1" ht="36.75" customHeight="1">
      <c r="A148" s="374">
        <v>146</v>
      </c>
      <c r="B148" s="412" t="s">
        <v>630</v>
      </c>
      <c r="C148" s="156" t="s">
        <v>631</v>
      </c>
      <c r="D148" s="156"/>
      <c r="E148" s="206">
        <v>43244</v>
      </c>
      <c r="F148" s="162" t="s">
        <v>1689</v>
      </c>
      <c r="G148" s="162" t="s">
        <v>1829</v>
      </c>
      <c r="H148" s="376">
        <v>43545</v>
      </c>
      <c r="I148" s="385" t="e">
        <v>#N/A</v>
      </c>
      <c r="J148" s="206"/>
      <c r="K148" s="207"/>
      <c r="L148" s="207" t="e">
        <v>#N/A</v>
      </c>
      <c r="M148" s="156"/>
      <c r="N148" s="156"/>
      <c r="O148" s="156" t="s">
        <v>4740</v>
      </c>
      <c r="P148" s="156"/>
      <c r="Q148" s="377" t="s">
        <v>4426</v>
      </c>
      <c r="R148" s="156" t="s">
        <v>4596</v>
      </c>
      <c r="S148" s="156" t="s">
        <v>4689</v>
      </c>
      <c r="T148" s="156" t="e">
        <v>#N/A</v>
      </c>
      <c r="U148" s="162" t="s">
        <v>1428</v>
      </c>
      <c r="V148" s="378"/>
      <c r="W148" s="162"/>
      <c r="X148" s="156"/>
      <c r="Y148" s="156" t="e">
        <v>#N/A</v>
      </c>
      <c r="Z148" s="156"/>
      <c r="AA148" s="376" t="s">
        <v>4</v>
      </c>
      <c r="AB148" s="379" t="s">
        <v>1792</v>
      </c>
      <c r="AC148" s="156" t="s">
        <v>4662</v>
      </c>
      <c r="AD148" s="380" t="s">
        <v>1799</v>
      </c>
      <c r="AE148" s="380"/>
      <c r="AF148" s="413" t="s">
        <v>90</v>
      </c>
      <c r="AG148" s="377" t="s">
        <v>1717</v>
      </c>
      <c r="AH148" s="381"/>
      <c r="AI148" s="377" t="s">
        <v>1717</v>
      </c>
      <c r="AJ148" s="162" t="s">
        <v>1428</v>
      </c>
      <c r="AK148" s="381"/>
      <c r="AL148" s="162" t="s">
        <v>1629</v>
      </c>
      <c r="AM148" s="162"/>
      <c r="AN148" s="381"/>
      <c r="AO148" s="414" t="s">
        <v>2155</v>
      </c>
      <c r="AP148" s="415" t="s">
        <v>2156</v>
      </c>
      <c r="AQ148" s="392" t="s">
        <v>1809</v>
      </c>
      <c r="AR148" s="376">
        <v>43545</v>
      </c>
      <c r="AS148" s="169" t="s">
        <v>3389</v>
      </c>
      <c r="AT148" s="169" t="s">
        <v>3390</v>
      </c>
      <c r="AU148" s="382"/>
      <c r="AV148" s="162"/>
      <c r="AW148" s="376" t="s">
        <v>1810</v>
      </c>
      <c r="AX148" s="162"/>
      <c r="AY148" s="129"/>
      <c r="AZ148" s="383" t="s">
        <v>4637</v>
      </c>
    </row>
    <row r="149" spans="1:52" s="3" customFormat="1" ht="36.75" customHeight="1">
      <c r="A149" s="374">
        <v>147</v>
      </c>
      <c r="B149" s="162" t="s">
        <v>717</v>
      </c>
      <c r="C149" s="156" t="s">
        <v>711</v>
      </c>
      <c r="D149" s="156"/>
      <c r="E149" s="206" t="s">
        <v>2044</v>
      </c>
      <c r="F149" s="391" t="s">
        <v>1852</v>
      </c>
      <c r="G149" s="162" t="s">
        <v>1829</v>
      </c>
      <c r="H149" s="376">
        <v>43549</v>
      </c>
      <c r="I149" s="385" t="e">
        <v>#N/A</v>
      </c>
      <c r="J149" s="206"/>
      <c r="K149" s="207"/>
      <c r="L149" s="207" t="e">
        <v>#N/A</v>
      </c>
      <c r="M149" s="156"/>
      <c r="N149" s="156"/>
      <c r="O149" s="156" t="s">
        <v>4635</v>
      </c>
      <c r="P149" s="156"/>
      <c r="Q149" s="377" t="s">
        <v>4426</v>
      </c>
      <c r="R149" s="156" t="s">
        <v>4596</v>
      </c>
      <c r="S149" s="156" t="s">
        <v>4689</v>
      </c>
      <c r="T149" s="156" t="e">
        <v>#N/A</v>
      </c>
      <c r="U149" s="162" t="s">
        <v>1488</v>
      </c>
      <c r="V149" s="378"/>
      <c r="W149" s="162"/>
      <c r="X149" s="156"/>
      <c r="Y149" s="156" t="e">
        <v>#N/A</v>
      </c>
      <c r="Z149" s="156"/>
      <c r="AA149" s="376" t="s">
        <v>4</v>
      </c>
      <c r="AB149" s="379" t="s">
        <v>1792</v>
      </c>
      <c r="AC149" s="156" t="s">
        <v>4662</v>
      </c>
      <c r="AD149" s="380" t="s">
        <v>1799</v>
      </c>
      <c r="AE149" s="380"/>
      <c r="AF149" s="162" t="s">
        <v>1879</v>
      </c>
      <c r="AG149" s="377" t="s">
        <v>1717</v>
      </c>
      <c r="AH149" s="381"/>
      <c r="AI149" s="377" t="s">
        <v>1717</v>
      </c>
      <c r="AJ149" s="162" t="s">
        <v>1488</v>
      </c>
      <c r="AK149" s="381"/>
      <c r="AL149" s="162" t="s">
        <v>1629</v>
      </c>
      <c r="AM149" s="162"/>
      <c r="AN149" s="381"/>
      <c r="AO149" s="162" t="s">
        <v>712</v>
      </c>
      <c r="AP149" s="376"/>
      <c r="AQ149" s="392" t="s">
        <v>1809</v>
      </c>
      <c r="AR149" s="376">
        <v>43549</v>
      </c>
      <c r="AS149" s="169" t="s">
        <v>3015</v>
      </c>
      <c r="AT149" s="169" t="s">
        <v>3016</v>
      </c>
      <c r="AU149" s="382"/>
      <c r="AV149" s="162"/>
      <c r="AW149" s="376" t="s">
        <v>1810</v>
      </c>
      <c r="AX149" s="162"/>
      <c r="AY149" s="129"/>
      <c r="AZ149" s="383" t="s">
        <v>4635</v>
      </c>
    </row>
    <row r="150" spans="1:52" s="3" customFormat="1" ht="36.75" customHeight="1">
      <c r="A150" s="374">
        <v>148</v>
      </c>
      <c r="B150" s="162" t="s">
        <v>713</v>
      </c>
      <c r="C150" s="156" t="s">
        <v>711</v>
      </c>
      <c r="D150" s="156"/>
      <c r="E150" s="206" t="s">
        <v>2044</v>
      </c>
      <c r="F150" s="391" t="s">
        <v>1852</v>
      </c>
      <c r="G150" s="162" t="s">
        <v>1829</v>
      </c>
      <c r="H150" s="376">
        <v>43549</v>
      </c>
      <c r="I150" s="385" t="e">
        <v>#N/A</v>
      </c>
      <c r="J150" s="206"/>
      <c r="K150" s="207"/>
      <c r="L150" s="207" t="e">
        <v>#N/A</v>
      </c>
      <c r="M150" s="156"/>
      <c r="N150" s="156"/>
      <c r="O150" s="156" t="s">
        <v>4635</v>
      </c>
      <c r="P150" s="156"/>
      <c r="Q150" s="377" t="s">
        <v>4426</v>
      </c>
      <c r="R150" s="156" t="s">
        <v>4596</v>
      </c>
      <c r="S150" s="156" t="s">
        <v>4689</v>
      </c>
      <c r="T150" s="156" t="e">
        <v>#N/A</v>
      </c>
      <c r="U150" s="162" t="s">
        <v>1488</v>
      </c>
      <c r="V150" s="378"/>
      <c r="W150" s="162"/>
      <c r="X150" s="156"/>
      <c r="Y150" s="156" t="e">
        <v>#N/A</v>
      </c>
      <c r="Z150" s="156"/>
      <c r="AA150" s="376" t="s">
        <v>4</v>
      </c>
      <c r="AB150" s="379" t="s">
        <v>1792</v>
      </c>
      <c r="AC150" s="156" t="s">
        <v>4662</v>
      </c>
      <c r="AD150" s="380" t="s">
        <v>1799</v>
      </c>
      <c r="AE150" s="380"/>
      <c r="AF150" s="162" t="s">
        <v>1879</v>
      </c>
      <c r="AG150" s="377" t="s">
        <v>1717</v>
      </c>
      <c r="AH150" s="381"/>
      <c r="AI150" s="377" t="s">
        <v>1717</v>
      </c>
      <c r="AJ150" s="162" t="s">
        <v>1488</v>
      </c>
      <c r="AK150" s="381"/>
      <c r="AL150" s="162" t="s">
        <v>1629</v>
      </c>
      <c r="AM150" s="162"/>
      <c r="AN150" s="381"/>
      <c r="AO150" s="162" t="s">
        <v>712</v>
      </c>
      <c r="AP150" s="376"/>
      <c r="AQ150" s="392" t="s">
        <v>1809</v>
      </c>
      <c r="AR150" s="376">
        <v>43549</v>
      </c>
      <c r="AS150" s="169" t="s">
        <v>3017</v>
      </c>
      <c r="AT150" s="169" t="s">
        <v>3018</v>
      </c>
      <c r="AU150" s="382"/>
      <c r="AV150" s="162"/>
      <c r="AW150" s="376" t="s">
        <v>1810</v>
      </c>
      <c r="AX150" s="162"/>
      <c r="AY150" s="129"/>
      <c r="AZ150" s="383" t="s">
        <v>4635</v>
      </c>
    </row>
    <row r="151" spans="1:52" s="3" customFormat="1" ht="36.75" customHeight="1">
      <c r="A151" s="374">
        <v>149</v>
      </c>
      <c r="B151" s="162" t="s">
        <v>714</v>
      </c>
      <c r="C151" s="156" t="s">
        <v>711</v>
      </c>
      <c r="D151" s="156"/>
      <c r="E151" s="206" t="s">
        <v>2044</v>
      </c>
      <c r="F151" s="391" t="s">
        <v>1852</v>
      </c>
      <c r="G151" s="162" t="s">
        <v>1829</v>
      </c>
      <c r="H151" s="376">
        <v>43549</v>
      </c>
      <c r="I151" s="385" t="e">
        <v>#N/A</v>
      </c>
      <c r="J151" s="206"/>
      <c r="K151" s="207"/>
      <c r="L151" s="207" t="e">
        <v>#N/A</v>
      </c>
      <c r="M151" s="156"/>
      <c r="N151" s="156"/>
      <c r="O151" s="156" t="s">
        <v>4635</v>
      </c>
      <c r="P151" s="156"/>
      <c r="Q151" s="377" t="s">
        <v>4426</v>
      </c>
      <c r="R151" s="156" t="s">
        <v>4596</v>
      </c>
      <c r="S151" s="156" t="s">
        <v>4689</v>
      </c>
      <c r="T151" s="156" t="e">
        <v>#N/A</v>
      </c>
      <c r="U151" s="162" t="s">
        <v>1488</v>
      </c>
      <c r="V151" s="378"/>
      <c r="W151" s="162"/>
      <c r="X151" s="156"/>
      <c r="Y151" s="156" t="e">
        <v>#N/A</v>
      </c>
      <c r="Z151" s="156"/>
      <c r="AA151" s="376" t="s">
        <v>4</v>
      </c>
      <c r="AB151" s="379" t="s">
        <v>1792</v>
      </c>
      <c r="AC151" s="156" t="s">
        <v>4662</v>
      </c>
      <c r="AD151" s="380" t="s">
        <v>1799</v>
      </c>
      <c r="AE151" s="380"/>
      <c r="AF151" s="162" t="s">
        <v>1879</v>
      </c>
      <c r="AG151" s="377" t="s">
        <v>1717</v>
      </c>
      <c r="AH151" s="381"/>
      <c r="AI151" s="377" t="s">
        <v>1717</v>
      </c>
      <c r="AJ151" s="162" t="s">
        <v>1488</v>
      </c>
      <c r="AK151" s="381"/>
      <c r="AL151" s="162" t="s">
        <v>1629</v>
      </c>
      <c r="AM151" s="162"/>
      <c r="AN151" s="381"/>
      <c r="AO151" s="162" t="s">
        <v>712</v>
      </c>
      <c r="AP151" s="376"/>
      <c r="AQ151" s="392" t="s">
        <v>1809</v>
      </c>
      <c r="AR151" s="376">
        <v>43549</v>
      </c>
      <c r="AS151" s="169" t="s">
        <v>3019</v>
      </c>
      <c r="AT151" s="169" t="s">
        <v>3020</v>
      </c>
      <c r="AU151" s="382"/>
      <c r="AV151" s="162"/>
      <c r="AW151" s="376" t="s">
        <v>1810</v>
      </c>
      <c r="AX151" s="162"/>
      <c r="AY151" s="129"/>
      <c r="AZ151" s="383" t="s">
        <v>4635</v>
      </c>
    </row>
    <row r="152" spans="1:52" s="3" customFormat="1" ht="36.75" customHeight="1">
      <c r="A152" s="374">
        <v>150</v>
      </c>
      <c r="B152" s="162" t="s">
        <v>716</v>
      </c>
      <c r="C152" s="156" t="s">
        <v>711</v>
      </c>
      <c r="D152" s="156"/>
      <c r="E152" s="206" t="s">
        <v>2044</v>
      </c>
      <c r="F152" s="391" t="s">
        <v>1852</v>
      </c>
      <c r="G152" s="162" t="s">
        <v>1829</v>
      </c>
      <c r="H152" s="376">
        <v>43549</v>
      </c>
      <c r="I152" s="385" t="e">
        <v>#N/A</v>
      </c>
      <c r="J152" s="206"/>
      <c r="K152" s="207"/>
      <c r="L152" s="207" t="e">
        <v>#N/A</v>
      </c>
      <c r="M152" s="156"/>
      <c r="N152" s="156"/>
      <c r="O152" s="156" t="s">
        <v>4635</v>
      </c>
      <c r="P152" s="156"/>
      <c r="Q152" s="377" t="s">
        <v>4426</v>
      </c>
      <c r="R152" s="156" t="s">
        <v>4596</v>
      </c>
      <c r="S152" s="156" t="s">
        <v>4689</v>
      </c>
      <c r="T152" s="156" t="e">
        <v>#N/A</v>
      </c>
      <c r="U152" s="162" t="s">
        <v>1488</v>
      </c>
      <c r="V152" s="378"/>
      <c r="W152" s="162"/>
      <c r="X152" s="156"/>
      <c r="Y152" s="156" t="e">
        <v>#N/A</v>
      </c>
      <c r="Z152" s="156"/>
      <c r="AA152" s="376" t="s">
        <v>4</v>
      </c>
      <c r="AB152" s="379" t="s">
        <v>1792</v>
      </c>
      <c r="AC152" s="156" t="s">
        <v>4662</v>
      </c>
      <c r="AD152" s="380" t="s">
        <v>1799</v>
      </c>
      <c r="AE152" s="380"/>
      <c r="AF152" s="162" t="s">
        <v>1879</v>
      </c>
      <c r="AG152" s="377" t="s">
        <v>1717</v>
      </c>
      <c r="AH152" s="381"/>
      <c r="AI152" s="377" t="s">
        <v>1717</v>
      </c>
      <c r="AJ152" s="162" t="s">
        <v>1488</v>
      </c>
      <c r="AK152" s="381"/>
      <c r="AL152" s="162" t="s">
        <v>1629</v>
      </c>
      <c r="AM152" s="162"/>
      <c r="AN152" s="381"/>
      <c r="AO152" s="162" t="s">
        <v>712</v>
      </c>
      <c r="AP152" s="376"/>
      <c r="AQ152" s="392" t="s">
        <v>1809</v>
      </c>
      <c r="AR152" s="376">
        <v>43549</v>
      </c>
      <c r="AS152" s="169" t="s">
        <v>3021</v>
      </c>
      <c r="AT152" s="169" t="s">
        <v>3022</v>
      </c>
      <c r="AU152" s="382"/>
      <c r="AV152" s="162"/>
      <c r="AW152" s="376" t="s">
        <v>1810</v>
      </c>
      <c r="AX152" s="162"/>
      <c r="AY152" s="129"/>
      <c r="AZ152" s="383" t="s">
        <v>4635</v>
      </c>
    </row>
    <row r="153" spans="1:52" s="3" customFormat="1" ht="36.75" customHeight="1">
      <c r="A153" s="374">
        <v>151</v>
      </c>
      <c r="B153" s="162" t="s">
        <v>715</v>
      </c>
      <c r="C153" s="156" t="s">
        <v>711</v>
      </c>
      <c r="D153" s="156"/>
      <c r="E153" s="206" t="s">
        <v>2044</v>
      </c>
      <c r="F153" s="391" t="s">
        <v>1852</v>
      </c>
      <c r="G153" s="162" t="s">
        <v>1829</v>
      </c>
      <c r="H153" s="376">
        <v>43549</v>
      </c>
      <c r="I153" s="385" t="e">
        <v>#N/A</v>
      </c>
      <c r="J153" s="206"/>
      <c r="K153" s="207"/>
      <c r="L153" s="207" t="e">
        <v>#N/A</v>
      </c>
      <c r="M153" s="156"/>
      <c r="N153" s="156"/>
      <c r="O153" s="156" t="s">
        <v>4635</v>
      </c>
      <c r="P153" s="156"/>
      <c r="Q153" s="377" t="s">
        <v>4426</v>
      </c>
      <c r="R153" s="156" t="s">
        <v>4596</v>
      </c>
      <c r="S153" s="156" t="s">
        <v>4689</v>
      </c>
      <c r="T153" s="156" t="e">
        <v>#N/A</v>
      </c>
      <c r="U153" s="162" t="s">
        <v>1488</v>
      </c>
      <c r="V153" s="378"/>
      <c r="W153" s="162"/>
      <c r="X153" s="156"/>
      <c r="Y153" s="156" t="e">
        <v>#N/A</v>
      </c>
      <c r="Z153" s="156"/>
      <c r="AA153" s="376" t="s">
        <v>4</v>
      </c>
      <c r="AB153" s="379" t="s">
        <v>1792</v>
      </c>
      <c r="AC153" s="156" t="s">
        <v>4662</v>
      </c>
      <c r="AD153" s="380" t="s">
        <v>1799</v>
      </c>
      <c r="AE153" s="380"/>
      <c r="AF153" s="162" t="s">
        <v>1879</v>
      </c>
      <c r="AG153" s="377" t="s">
        <v>1717</v>
      </c>
      <c r="AH153" s="381"/>
      <c r="AI153" s="377" t="s">
        <v>1717</v>
      </c>
      <c r="AJ153" s="162" t="s">
        <v>1488</v>
      </c>
      <c r="AK153" s="381"/>
      <c r="AL153" s="162" t="s">
        <v>1629</v>
      </c>
      <c r="AM153" s="162"/>
      <c r="AN153" s="381"/>
      <c r="AO153" s="162" t="s">
        <v>712</v>
      </c>
      <c r="AP153" s="376"/>
      <c r="AQ153" s="392" t="s">
        <v>1809</v>
      </c>
      <c r="AR153" s="376">
        <v>43549</v>
      </c>
      <c r="AS153" s="169" t="s">
        <v>3023</v>
      </c>
      <c r="AT153" s="169" t="s">
        <v>3024</v>
      </c>
      <c r="AU153" s="382"/>
      <c r="AV153" s="162"/>
      <c r="AW153" s="376" t="s">
        <v>1810</v>
      </c>
      <c r="AX153" s="162"/>
      <c r="AY153" s="129"/>
      <c r="AZ153" s="383" t="s">
        <v>4635</v>
      </c>
    </row>
    <row r="154" spans="1:52" s="3" customFormat="1" ht="36.75" customHeight="1">
      <c r="A154" s="374">
        <v>152</v>
      </c>
      <c r="B154" s="162" t="s">
        <v>718</v>
      </c>
      <c r="C154" s="156" t="s">
        <v>711</v>
      </c>
      <c r="D154" s="156"/>
      <c r="E154" s="206" t="s">
        <v>2044</v>
      </c>
      <c r="F154" s="391" t="s">
        <v>1852</v>
      </c>
      <c r="G154" s="162" t="s">
        <v>1829</v>
      </c>
      <c r="H154" s="376">
        <v>43549</v>
      </c>
      <c r="I154" s="385" t="e">
        <v>#N/A</v>
      </c>
      <c r="J154" s="206"/>
      <c r="K154" s="207"/>
      <c r="L154" s="207" t="e">
        <v>#N/A</v>
      </c>
      <c r="M154" s="156"/>
      <c r="N154" s="156"/>
      <c r="O154" s="156" t="s">
        <v>4635</v>
      </c>
      <c r="P154" s="156"/>
      <c r="Q154" s="377" t="s">
        <v>4426</v>
      </c>
      <c r="R154" s="156" t="s">
        <v>4596</v>
      </c>
      <c r="S154" s="156" t="s">
        <v>4689</v>
      </c>
      <c r="T154" s="156" t="e">
        <v>#N/A</v>
      </c>
      <c r="U154" s="162" t="s">
        <v>1488</v>
      </c>
      <c r="V154" s="378"/>
      <c r="W154" s="162"/>
      <c r="X154" s="156"/>
      <c r="Y154" s="156" t="e">
        <v>#N/A</v>
      </c>
      <c r="Z154" s="156"/>
      <c r="AA154" s="376" t="s">
        <v>4</v>
      </c>
      <c r="AB154" s="379" t="s">
        <v>1792</v>
      </c>
      <c r="AC154" s="156" t="s">
        <v>4662</v>
      </c>
      <c r="AD154" s="380" t="s">
        <v>1799</v>
      </c>
      <c r="AE154" s="380"/>
      <c r="AF154" s="162" t="s">
        <v>1879</v>
      </c>
      <c r="AG154" s="377" t="s">
        <v>1717</v>
      </c>
      <c r="AH154" s="381"/>
      <c r="AI154" s="377" t="s">
        <v>1717</v>
      </c>
      <c r="AJ154" s="162" t="s">
        <v>1488</v>
      </c>
      <c r="AK154" s="381"/>
      <c r="AL154" s="162" t="s">
        <v>1629</v>
      </c>
      <c r="AM154" s="162"/>
      <c r="AN154" s="381"/>
      <c r="AO154" s="162" t="s">
        <v>712</v>
      </c>
      <c r="AP154" s="376"/>
      <c r="AQ154" s="392" t="s">
        <v>1809</v>
      </c>
      <c r="AR154" s="376">
        <v>43549</v>
      </c>
      <c r="AS154" s="169" t="s">
        <v>3025</v>
      </c>
      <c r="AT154" s="169" t="s">
        <v>3026</v>
      </c>
      <c r="AU154" s="382"/>
      <c r="AV154" s="162"/>
      <c r="AW154" s="376" t="s">
        <v>1810</v>
      </c>
      <c r="AX154" s="162"/>
      <c r="AY154" s="129"/>
      <c r="AZ154" s="383" t="s">
        <v>4635</v>
      </c>
    </row>
    <row r="155" spans="1:52" s="3" customFormat="1" ht="36.75" customHeight="1">
      <c r="A155" s="374">
        <v>153</v>
      </c>
      <c r="B155" s="395" t="s">
        <v>611</v>
      </c>
      <c r="C155" s="156">
        <v>8018783770</v>
      </c>
      <c r="D155" s="156"/>
      <c r="E155" s="206" t="s">
        <v>2479</v>
      </c>
      <c r="F155" s="159" t="s">
        <v>1628</v>
      </c>
      <c r="G155" s="162" t="s">
        <v>1829</v>
      </c>
      <c r="H155" s="376">
        <v>43557</v>
      </c>
      <c r="I155" s="385" t="e">
        <v>#N/A</v>
      </c>
      <c r="J155" s="206"/>
      <c r="K155" s="207"/>
      <c r="L155" s="207" t="e">
        <v>#N/A</v>
      </c>
      <c r="M155" s="156"/>
      <c r="N155" s="156"/>
      <c r="O155" s="156" t="s">
        <v>4740</v>
      </c>
      <c r="P155" s="156"/>
      <c r="Q155" s="377" t="s">
        <v>4426</v>
      </c>
      <c r="R155" s="156" t="s">
        <v>4596</v>
      </c>
      <c r="S155" s="156" t="s">
        <v>4689</v>
      </c>
      <c r="T155" s="156" t="e">
        <v>#N/A</v>
      </c>
      <c r="U155" s="159" t="s">
        <v>1815</v>
      </c>
      <c r="V155" s="378"/>
      <c r="W155" s="162"/>
      <c r="X155" s="156"/>
      <c r="Y155" s="156" t="e">
        <v>#N/A</v>
      </c>
      <c r="Z155" s="156"/>
      <c r="AA155" s="376" t="s">
        <v>4</v>
      </c>
      <c r="AB155" s="379" t="s">
        <v>1792</v>
      </c>
      <c r="AC155" s="156" t="s">
        <v>4662</v>
      </c>
      <c r="AD155" s="380" t="s">
        <v>1799</v>
      </c>
      <c r="AE155" s="380"/>
      <c r="AF155" s="396" t="s">
        <v>90</v>
      </c>
      <c r="AG155" s="377" t="s">
        <v>1717</v>
      </c>
      <c r="AH155" s="381"/>
      <c r="AI155" s="377" t="s">
        <v>1717</v>
      </c>
      <c r="AJ155" s="159" t="s">
        <v>1815</v>
      </c>
      <c r="AK155" s="381"/>
      <c r="AL155" s="162" t="s">
        <v>1629</v>
      </c>
      <c r="AM155" s="382"/>
      <c r="AN155" s="381"/>
      <c r="AO155" s="416" t="s">
        <v>1857</v>
      </c>
      <c r="AP155" s="398" t="s">
        <v>2356</v>
      </c>
      <c r="AQ155" s="382" t="s">
        <v>1809</v>
      </c>
      <c r="AR155" s="376">
        <v>43557</v>
      </c>
      <c r="AS155" s="169" t="s">
        <v>2480</v>
      </c>
      <c r="AT155" s="169" t="s">
        <v>2481</v>
      </c>
      <c r="AU155" s="382"/>
      <c r="AV155" s="162"/>
      <c r="AW155" s="376" t="s">
        <v>1810</v>
      </c>
      <c r="AX155" s="159"/>
      <c r="AY155" s="129"/>
      <c r="AZ155" s="383" t="s">
        <v>4637</v>
      </c>
    </row>
    <row r="156" spans="1:52" s="3" customFormat="1" ht="36.75" customHeight="1">
      <c r="A156" s="374">
        <v>154</v>
      </c>
      <c r="B156" s="395" t="s">
        <v>615</v>
      </c>
      <c r="C156" s="156">
        <v>8018783770</v>
      </c>
      <c r="D156" s="156"/>
      <c r="E156" s="206" t="s">
        <v>2479</v>
      </c>
      <c r="F156" s="159" t="s">
        <v>1628</v>
      </c>
      <c r="G156" s="162" t="s">
        <v>1829</v>
      </c>
      <c r="H156" s="376">
        <v>43557</v>
      </c>
      <c r="I156" s="385" t="e">
        <v>#N/A</v>
      </c>
      <c r="J156" s="206"/>
      <c r="K156" s="207"/>
      <c r="L156" s="207" t="e">
        <v>#N/A</v>
      </c>
      <c r="M156" s="156"/>
      <c r="N156" s="156"/>
      <c r="O156" s="156" t="s">
        <v>4740</v>
      </c>
      <c r="P156" s="156"/>
      <c r="Q156" s="377" t="s">
        <v>4426</v>
      </c>
      <c r="R156" s="156" t="s">
        <v>4596</v>
      </c>
      <c r="S156" s="156" t="s">
        <v>4689</v>
      </c>
      <c r="T156" s="156" t="e">
        <v>#N/A</v>
      </c>
      <c r="U156" s="159" t="s">
        <v>1815</v>
      </c>
      <c r="V156" s="378"/>
      <c r="W156" s="162"/>
      <c r="X156" s="156"/>
      <c r="Y156" s="156" t="e">
        <v>#N/A</v>
      </c>
      <c r="Z156" s="156"/>
      <c r="AA156" s="376" t="s">
        <v>4</v>
      </c>
      <c r="AB156" s="379" t="s">
        <v>1792</v>
      </c>
      <c r="AC156" s="156" t="s">
        <v>4662</v>
      </c>
      <c r="AD156" s="380" t="s">
        <v>1799</v>
      </c>
      <c r="AE156" s="380"/>
      <c r="AF156" s="396" t="s">
        <v>90</v>
      </c>
      <c r="AG156" s="377" t="s">
        <v>1717</v>
      </c>
      <c r="AH156" s="381"/>
      <c r="AI156" s="377" t="s">
        <v>1717</v>
      </c>
      <c r="AJ156" s="159" t="s">
        <v>1815</v>
      </c>
      <c r="AK156" s="381"/>
      <c r="AL156" s="162" t="s">
        <v>1629</v>
      </c>
      <c r="AM156" s="382"/>
      <c r="AN156" s="381"/>
      <c r="AO156" s="416" t="s">
        <v>1857</v>
      </c>
      <c r="AP156" s="398" t="s">
        <v>2356</v>
      </c>
      <c r="AQ156" s="382" t="s">
        <v>1809</v>
      </c>
      <c r="AR156" s="376">
        <v>43557</v>
      </c>
      <c r="AS156" s="169" t="s">
        <v>2482</v>
      </c>
      <c r="AT156" s="169" t="s">
        <v>2483</v>
      </c>
      <c r="AU156" s="382"/>
      <c r="AV156" s="162"/>
      <c r="AW156" s="376" t="s">
        <v>1810</v>
      </c>
      <c r="AX156" s="159"/>
      <c r="AY156" s="129"/>
      <c r="AZ156" s="383" t="s">
        <v>4637</v>
      </c>
    </row>
    <row r="157" spans="1:52" s="3" customFormat="1" ht="36.75" customHeight="1">
      <c r="A157" s="374">
        <v>155</v>
      </c>
      <c r="B157" s="395" t="s">
        <v>619</v>
      </c>
      <c r="C157" s="156">
        <v>8018783770</v>
      </c>
      <c r="D157" s="156"/>
      <c r="E157" s="206" t="s">
        <v>2479</v>
      </c>
      <c r="F157" s="159" t="s">
        <v>1628</v>
      </c>
      <c r="G157" s="162" t="s">
        <v>1829</v>
      </c>
      <c r="H157" s="376">
        <v>43557</v>
      </c>
      <c r="I157" s="385" t="e">
        <v>#N/A</v>
      </c>
      <c r="J157" s="206"/>
      <c r="K157" s="207"/>
      <c r="L157" s="207" t="e">
        <v>#N/A</v>
      </c>
      <c r="M157" s="156"/>
      <c r="N157" s="156"/>
      <c r="O157" s="156" t="s">
        <v>4740</v>
      </c>
      <c r="P157" s="156"/>
      <c r="Q157" s="377" t="s">
        <v>4426</v>
      </c>
      <c r="R157" s="156" t="s">
        <v>4596</v>
      </c>
      <c r="S157" s="156" t="s">
        <v>4689</v>
      </c>
      <c r="T157" s="156" t="e">
        <v>#N/A</v>
      </c>
      <c r="U157" s="159" t="s">
        <v>1815</v>
      </c>
      <c r="V157" s="378"/>
      <c r="W157" s="162"/>
      <c r="X157" s="156"/>
      <c r="Y157" s="156" t="e">
        <v>#N/A</v>
      </c>
      <c r="Z157" s="156"/>
      <c r="AA157" s="376" t="s">
        <v>4</v>
      </c>
      <c r="AB157" s="379" t="s">
        <v>1792</v>
      </c>
      <c r="AC157" s="156" t="s">
        <v>4662</v>
      </c>
      <c r="AD157" s="380" t="s">
        <v>1799</v>
      </c>
      <c r="AE157" s="380"/>
      <c r="AF157" s="396" t="s">
        <v>90</v>
      </c>
      <c r="AG157" s="377" t="s">
        <v>1717</v>
      </c>
      <c r="AH157" s="381"/>
      <c r="AI157" s="377" t="s">
        <v>1717</v>
      </c>
      <c r="AJ157" s="159" t="s">
        <v>1815</v>
      </c>
      <c r="AK157" s="381"/>
      <c r="AL157" s="162" t="s">
        <v>1629</v>
      </c>
      <c r="AM157" s="382"/>
      <c r="AN157" s="381"/>
      <c r="AO157" s="416" t="s">
        <v>1857</v>
      </c>
      <c r="AP157" s="398" t="s">
        <v>2356</v>
      </c>
      <c r="AQ157" s="382" t="s">
        <v>1809</v>
      </c>
      <c r="AR157" s="376">
        <v>43557</v>
      </c>
      <c r="AS157" s="169" t="s">
        <v>2484</v>
      </c>
      <c r="AT157" s="169" t="s">
        <v>2485</v>
      </c>
      <c r="AU157" s="382"/>
      <c r="AV157" s="162"/>
      <c r="AW157" s="376" t="s">
        <v>1810</v>
      </c>
      <c r="AX157" s="159"/>
      <c r="AY157" s="129"/>
      <c r="AZ157" s="383" t="s">
        <v>4637</v>
      </c>
    </row>
    <row r="158" spans="1:52" s="3" customFormat="1" ht="36.75" customHeight="1">
      <c r="A158" s="374">
        <v>156</v>
      </c>
      <c r="B158" s="395" t="s">
        <v>618</v>
      </c>
      <c r="C158" s="156">
        <v>8018783770</v>
      </c>
      <c r="D158" s="156"/>
      <c r="E158" s="206" t="s">
        <v>2479</v>
      </c>
      <c r="F158" s="159" t="s">
        <v>1628</v>
      </c>
      <c r="G158" s="162" t="s">
        <v>1829</v>
      </c>
      <c r="H158" s="376">
        <v>43557</v>
      </c>
      <c r="I158" s="385" t="e">
        <v>#N/A</v>
      </c>
      <c r="J158" s="206"/>
      <c r="K158" s="207"/>
      <c r="L158" s="207" t="e">
        <v>#N/A</v>
      </c>
      <c r="M158" s="156"/>
      <c r="N158" s="156"/>
      <c r="O158" s="156" t="s">
        <v>4740</v>
      </c>
      <c r="P158" s="156"/>
      <c r="Q158" s="377" t="s">
        <v>4426</v>
      </c>
      <c r="R158" s="156" t="s">
        <v>4596</v>
      </c>
      <c r="S158" s="156" t="s">
        <v>4689</v>
      </c>
      <c r="T158" s="156" t="e">
        <v>#N/A</v>
      </c>
      <c r="U158" s="159" t="s">
        <v>1815</v>
      </c>
      <c r="V158" s="378"/>
      <c r="W158" s="162"/>
      <c r="X158" s="156"/>
      <c r="Y158" s="156" t="e">
        <v>#N/A</v>
      </c>
      <c r="Z158" s="156"/>
      <c r="AA158" s="376" t="s">
        <v>4</v>
      </c>
      <c r="AB158" s="379" t="s">
        <v>1792</v>
      </c>
      <c r="AC158" s="156" t="s">
        <v>4662</v>
      </c>
      <c r="AD158" s="380" t="s">
        <v>1799</v>
      </c>
      <c r="AE158" s="380"/>
      <c r="AF158" s="396" t="s">
        <v>90</v>
      </c>
      <c r="AG158" s="377" t="s">
        <v>1717</v>
      </c>
      <c r="AH158" s="381"/>
      <c r="AI158" s="377" t="s">
        <v>1717</v>
      </c>
      <c r="AJ158" s="159" t="s">
        <v>1815</v>
      </c>
      <c r="AK158" s="381"/>
      <c r="AL158" s="162" t="s">
        <v>1629</v>
      </c>
      <c r="AM158" s="382"/>
      <c r="AN158" s="381"/>
      <c r="AO158" s="416" t="s">
        <v>1857</v>
      </c>
      <c r="AP158" s="398" t="s">
        <v>2356</v>
      </c>
      <c r="AQ158" s="382" t="s">
        <v>1809</v>
      </c>
      <c r="AR158" s="376">
        <v>43557</v>
      </c>
      <c r="AS158" s="169" t="s">
        <v>2486</v>
      </c>
      <c r="AT158" s="169" t="s">
        <v>2487</v>
      </c>
      <c r="AU158" s="382"/>
      <c r="AV158" s="162"/>
      <c r="AW158" s="376" t="s">
        <v>1810</v>
      </c>
      <c r="AX158" s="159"/>
      <c r="AY158" s="129"/>
      <c r="AZ158" s="383" t="s">
        <v>4637</v>
      </c>
    </row>
    <row r="159" spans="1:52" s="3" customFormat="1" ht="36.75" customHeight="1">
      <c r="A159" s="374">
        <v>157</v>
      </c>
      <c r="B159" s="395" t="s">
        <v>617</v>
      </c>
      <c r="C159" s="156">
        <v>8018783770</v>
      </c>
      <c r="D159" s="156"/>
      <c r="E159" s="206" t="s">
        <v>2479</v>
      </c>
      <c r="F159" s="159" t="s">
        <v>1628</v>
      </c>
      <c r="G159" s="162" t="s">
        <v>1829</v>
      </c>
      <c r="H159" s="376">
        <v>43557</v>
      </c>
      <c r="I159" s="385" t="e">
        <v>#N/A</v>
      </c>
      <c r="J159" s="206"/>
      <c r="K159" s="207"/>
      <c r="L159" s="207" t="e">
        <v>#N/A</v>
      </c>
      <c r="M159" s="156"/>
      <c r="N159" s="156"/>
      <c r="O159" s="156" t="s">
        <v>4740</v>
      </c>
      <c r="P159" s="156"/>
      <c r="Q159" s="377" t="s">
        <v>4426</v>
      </c>
      <c r="R159" s="156" t="s">
        <v>4596</v>
      </c>
      <c r="S159" s="156" t="s">
        <v>4689</v>
      </c>
      <c r="T159" s="156" t="e">
        <v>#N/A</v>
      </c>
      <c r="U159" s="159" t="s">
        <v>1815</v>
      </c>
      <c r="V159" s="378"/>
      <c r="W159" s="162"/>
      <c r="X159" s="156"/>
      <c r="Y159" s="156" t="e">
        <v>#N/A</v>
      </c>
      <c r="Z159" s="156"/>
      <c r="AA159" s="376" t="s">
        <v>4</v>
      </c>
      <c r="AB159" s="379" t="s">
        <v>1792</v>
      </c>
      <c r="AC159" s="156" t="s">
        <v>4662</v>
      </c>
      <c r="AD159" s="380" t="s">
        <v>1799</v>
      </c>
      <c r="AE159" s="380"/>
      <c r="AF159" s="396" t="s">
        <v>90</v>
      </c>
      <c r="AG159" s="377" t="s">
        <v>1717</v>
      </c>
      <c r="AH159" s="381"/>
      <c r="AI159" s="377" t="s">
        <v>1717</v>
      </c>
      <c r="AJ159" s="159" t="s">
        <v>1815</v>
      </c>
      <c r="AK159" s="381"/>
      <c r="AL159" s="162" t="s">
        <v>1629</v>
      </c>
      <c r="AM159" s="382"/>
      <c r="AN159" s="381"/>
      <c r="AO159" s="416" t="s">
        <v>1857</v>
      </c>
      <c r="AP159" s="398" t="s">
        <v>2356</v>
      </c>
      <c r="AQ159" s="382" t="s">
        <v>1809</v>
      </c>
      <c r="AR159" s="376">
        <v>43557</v>
      </c>
      <c r="AS159" s="169" t="s">
        <v>2488</v>
      </c>
      <c r="AT159" s="169" t="s">
        <v>2489</v>
      </c>
      <c r="AU159" s="382"/>
      <c r="AV159" s="162"/>
      <c r="AW159" s="376" t="s">
        <v>1810</v>
      </c>
      <c r="AX159" s="159"/>
      <c r="AY159" s="129"/>
      <c r="AZ159" s="383" t="s">
        <v>4637</v>
      </c>
    </row>
    <row r="160" spans="1:52" s="3" customFormat="1" ht="36.75" customHeight="1">
      <c r="A160" s="374">
        <v>158</v>
      </c>
      <c r="B160" s="395" t="s">
        <v>616</v>
      </c>
      <c r="C160" s="156">
        <v>8019041151</v>
      </c>
      <c r="D160" s="156"/>
      <c r="E160" s="206" t="s">
        <v>2479</v>
      </c>
      <c r="F160" s="159" t="s">
        <v>1628</v>
      </c>
      <c r="G160" s="162" t="s">
        <v>1829</v>
      </c>
      <c r="H160" s="376">
        <v>43557</v>
      </c>
      <c r="I160" s="385" t="e">
        <v>#N/A</v>
      </c>
      <c r="J160" s="206"/>
      <c r="K160" s="207"/>
      <c r="L160" s="207" t="e">
        <v>#N/A</v>
      </c>
      <c r="M160" s="156"/>
      <c r="N160" s="156"/>
      <c r="O160" s="156" t="s">
        <v>4740</v>
      </c>
      <c r="P160" s="156"/>
      <c r="Q160" s="377" t="s">
        <v>4426</v>
      </c>
      <c r="R160" s="156" t="s">
        <v>4596</v>
      </c>
      <c r="S160" s="156" t="s">
        <v>4689</v>
      </c>
      <c r="T160" s="156" t="e">
        <v>#N/A</v>
      </c>
      <c r="U160" s="159" t="s">
        <v>1815</v>
      </c>
      <c r="V160" s="378"/>
      <c r="W160" s="162"/>
      <c r="X160" s="156"/>
      <c r="Y160" s="156" t="e">
        <v>#N/A</v>
      </c>
      <c r="Z160" s="156"/>
      <c r="AA160" s="376" t="s">
        <v>4</v>
      </c>
      <c r="AB160" s="379" t="s">
        <v>1792</v>
      </c>
      <c r="AC160" s="156" t="s">
        <v>4662</v>
      </c>
      <c r="AD160" s="380" t="s">
        <v>1799</v>
      </c>
      <c r="AE160" s="380"/>
      <c r="AF160" s="396" t="s">
        <v>90</v>
      </c>
      <c r="AG160" s="377" t="s">
        <v>1717</v>
      </c>
      <c r="AH160" s="381"/>
      <c r="AI160" s="377" t="s">
        <v>1717</v>
      </c>
      <c r="AJ160" s="159" t="s">
        <v>1815</v>
      </c>
      <c r="AK160" s="381"/>
      <c r="AL160" s="162" t="s">
        <v>1629</v>
      </c>
      <c r="AM160" s="382"/>
      <c r="AN160" s="381"/>
      <c r="AO160" s="416" t="s">
        <v>1857</v>
      </c>
      <c r="AP160" s="398" t="s">
        <v>2356</v>
      </c>
      <c r="AQ160" s="382" t="s">
        <v>1809</v>
      </c>
      <c r="AR160" s="376">
        <v>43557</v>
      </c>
      <c r="AS160" s="169" t="s">
        <v>2493</v>
      </c>
      <c r="AT160" s="169" t="s">
        <v>2494</v>
      </c>
      <c r="AU160" s="382"/>
      <c r="AV160" s="162"/>
      <c r="AW160" s="376" t="s">
        <v>1810</v>
      </c>
      <c r="AX160" s="159"/>
      <c r="AY160" s="129"/>
      <c r="AZ160" s="383" t="s">
        <v>4637</v>
      </c>
    </row>
    <row r="161" spans="1:52" s="3" customFormat="1" ht="36.75" customHeight="1">
      <c r="A161" s="374">
        <v>159</v>
      </c>
      <c r="B161" s="395" t="s">
        <v>622</v>
      </c>
      <c r="C161" s="156">
        <v>8019041160</v>
      </c>
      <c r="D161" s="156"/>
      <c r="E161" s="206" t="s">
        <v>2479</v>
      </c>
      <c r="F161" s="159" t="s">
        <v>1628</v>
      </c>
      <c r="G161" s="162" t="s">
        <v>1829</v>
      </c>
      <c r="H161" s="376">
        <v>43557</v>
      </c>
      <c r="I161" s="385" t="e">
        <v>#N/A</v>
      </c>
      <c r="J161" s="206"/>
      <c r="K161" s="207"/>
      <c r="L161" s="207" t="e">
        <v>#N/A</v>
      </c>
      <c r="M161" s="156"/>
      <c r="N161" s="156"/>
      <c r="O161" s="156" t="s">
        <v>4740</v>
      </c>
      <c r="P161" s="156"/>
      <c r="Q161" s="377" t="s">
        <v>4426</v>
      </c>
      <c r="R161" s="156" t="s">
        <v>4596</v>
      </c>
      <c r="S161" s="156" t="s">
        <v>4689</v>
      </c>
      <c r="T161" s="156" t="e">
        <v>#N/A</v>
      </c>
      <c r="U161" s="159" t="s">
        <v>1815</v>
      </c>
      <c r="V161" s="378"/>
      <c r="W161" s="162"/>
      <c r="X161" s="156"/>
      <c r="Y161" s="156" t="e">
        <v>#N/A</v>
      </c>
      <c r="Z161" s="156"/>
      <c r="AA161" s="376" t="s">
        <v>4</v>
      </c>
      <c r="AB161" s="379" t="s">
        <v>1792</v>
      </c>
      <c r="AC161" s="156" t="s">
        <v>4662</v>
      </c>
      <c r="AD161" s="380" t="s">
        <v>1799</v>
      </c>
      <c r="AE161" s="380"/>
      <c r="AF161" s="396" t="s">
        <v>90</v>
      </c>
      <c r="AG161" s="377" t="s">
        <v>1717</v>
      </c>
      <c r="AH161" s="381"/>
      <c r="AI161" s="377" t="s">
        <v>1717</v>
      </c>
      <c r="AJ161" s="159" t="s">
        <v>1815</v>
      </c>
      <c r="AK161" s="381"/>
      <c r="AL161" s="162" t="s">
        <v>1629</v>
      </c>
      <c r="AM161" s="382"/>
      <c r="AN161" s="381"/>
      <c r="AO161" s="416" t="s">
        <v>1857</v>
      </c>
      <c r="AP161" s="398" t="s">
        <v>2356</v>
      </c>
      <c r="AQ161" s="382" t="s">
        <v>1809</v>
      </c>
      <c r="AR161" s="376">
        <v>43557</v>
      </c>
      <c r="AS161" s="169" t="s">
        <v>2495</v>
      </c>
      <c r="AT161" s="169" t="s">
        <v>2496</v>
      </c>
      <c r="AU161" s="382"/>
      <c r="AV161" s="162"/>
      <c r="AW161" s="376" t="s">
        <v>1810</v>
      </c>
      <c r="AX161" s="159"/>
      <c r="AY161" s="129"/>
      <c r="AZ161" s="383" t="s">
        <v>4637</v>
      </c>
    </row>
    <row r="162" spans="1:52" s="3" customFormat="1" ht="36.75" customHeight="1">
      <c r="A162" s="374">
        <v>160</v>
      </c>
      <c r="B162" s="395" t="s">
        <v>621</v>
      </c>
      <c r="C162" s="156">
        <v>8019041160</v>
      </c>
      <c r="D162" s="156"/>
      <c r="E162" s="206" t="s">
        <v>2479</v>
      </c>
      <c r="F162" s="159" t="s">
        <v>1628</v>
      </c>
      <c r="G162" s="162" t="s">
        <v>1829</v>
      </c>
      <c r="H162" s="376">
        <v>43557</v>
      </c>
      <c r="I162" s="385" t="e">
        <v>#N/A</v>
      </c>
      <c r="J162" s="206"/>
      <c r="K162" s="207"/>
      <c r="L162" s="207" t="e">
        <v>#N/A</v>
      </c>
      <c r="M162" s="156"/>
      <c r="N162" s="156"/>
      <c r="O162" s="156" t="s">
        <v>4740</v>
      </c>
      <c r="P162" s="156"/>
      <c r="Q162" s="377" t="s">
        <v>4426</v>
      </c>
      <c r="R162" s="156" t="s">
        <v>4596</v>
      </c>
      <c r="S162" s="156" t="s">
        <v>4689</v>
      </c>
      <c r="T162" s="156" t="e">
        <v>#N/A</v>
      </c>
      <c r="U162" s="159" t="s">
        <v>1815</v>
      </c>
      <c r="V162" s="378"/>
      <c r="W162" s="162"/>
      <c r="X162" s="156"/>
      <c r="Y162" s="156" t="e">
        <v>#N/A</v>
      </c>
      <c r="Z162" s="156"/>
      <c r="AA162" s="376" t="s">
        <v>4</v>
      </c>
      <c r="AB162" s="379" t="s">
        <v>1792</v>
      </c>
      <c r="AC162" s="156" t="s">
        <v>4662</v>
      </c>
      <c r="AD162" s="380" t="s">
        <v>1799</v>
      </c>
      <c r="AE162" s="380"/>
      <c r="AF162" s="396" t="s">
        <v>90</v>
      </c>
      <c r="AG162" s="377" t="s">
        <v>1717</v>
      </c>
      <c r="AH162" s="381"/>
      <c r="AI162" s="377" t="s">
        <v>1717</v>
      </c>
      <c r="AJ162" s="159" t="s">
        <v>1815</v>
      </c>
      <c r="AK162" s="381"/>
      <c r="AL162" s="162" t="s">
        <v>1629</v>
      </c>
      <c r="AM162" s="382"/>
      <c r="AN162" s="381"/>
      <c r="AO162" s="416" t="s">
        <v>1857</v>
      </c>
      <c r="AP162" s="398" t="s">
        <v>2356</v>
      </c>
      <c r="AQ162" s="382" t="s">
        <v>1809</v>
      </c>
      <c r="AR162" s="376">
        <v>43557</v>
      </c>
      <c r="AS162" s="169" t="s">
        <v>2497</v>
      </c>
      <c r="AT162" s="169" t="s">
        <v>2498</v>
      </c>
      <c r="AU162" s="382"/>
      <c r="AV162" s="162"/>
      <c r="AW162" s="376" t="s">
        <v>1810</v>
      </c>
      <c r="AX162" s="159"/>
      <c r="AY162" s="129"/>
      <c r="AZ162" s="383" t="s">
        <v>4637</v>
      </c>
    </row>
    <row r="163" spans="1:52" s="3" customFormat="1" ht="36.75" customHeight="1">
      <c r="A163" s="374">
        <v>161</v>
      </c>
      <c r="B163" s="395" t="s">
        <v>620</v>
      </c>
      <c r="C163" s="156">
        <v>8019041160</v>
      </c>
      <c r="D163" s="156"/>
      <c r="E163" s="206" t="s">
        <v>2479</v>
      </c>
      <c r="F163" s="159" t="s">
        <v>1628</v>
      </c>
      <c r="G163" s="162" t="s">
        <v>1829</v>
      </c>
      <c r="H163" s="376">
        <v>43557</v>
      </c>
      <c r="I163" s="385" t="e">
        <v>#N/A</v>
      </c>
      <c r="J163" s="206"/>
      <c r="K163" s="207"/>
      <c r="L163" s="207" t="e">
        <v>#N/A</v>
      </c>
      <c r="M163" s="156"/>
      <c r="N163" s="156"/>
      <c r="O163" s="156" t="s">
        <v>4740</v>
      </c>
      <c r="P163" s="156"/>
      <c r="Q163" s="377" t="s">
        <v>4426</v>
      </c>
      <c r="R163" s="156" t="s">
        <v>4596</v>
      </c>
      <c r="S163" s="156" t="s">
        <v>4689</v>
      </c>
      <c r="T163" s="156" t="e">
        <v>#N/A</v>
      </c>
      <c r="U163" s="159" t="s">
        <v>1815</v>
      </c>
      <c r="V163" s="378"/>
      <c r="W163" s="162"/>
      <c r="X163" s="156"/>
      <c r="Y163" s="156" t="e">
        <v>#N/A</v>
      </c>
      <c r="Z163" s="156"/>
      <c r="AA163" s="376" t="s">
        <v>4</v>
      </c>
      <c r="AB163" s="379" t="s">
        <v>1792</v>
      </c>
      <c r="AC163" s="156" t="s">
        <v>4662</v>
      </c>
      <c r="AD163" s="380" t="s">
        <v>1799</v>
      </c>
      <c r="AE163" s="380"/>
      <c r="AF163" s="396" t="s">
        <v>90</v>
      </c>
      <c r="AG163" s="377" t="s">
        <v>1717</v>
      </c>
      <c r="AH163" s="381"/>
      <c r="AI163" s="377" t="s">
        <v>1717</v>
      </c>
      <c r="AJ163" s="159" t="s">
        <v>1815</v>
      </c>
      <c r="AK163" s="381"/>
      <c r="AL163" s="162" t="s">
        <v>1629</v>
      </c>
      <c r="AM163" s="382"/>
      <c r="AN163" s="381"/>
      <c r="AO163" s="416" t="s">
        <v>1857</v>
      </c>
      <c r="AP163" s="398" t="s">
        <v>2356</v>
      </c>
      <c r="AQ163" s="382" t="s">
        <v>1809</v>
      </c>
      <c r="AR163" s="376">
        <v>43557</v>
      </c>
      <c r="AS163" s="169" t="s">
        <v>2499</v>
      </c>
      <c r="AT163" s="169" t="s">
        <v>2500</v>
      </c>
      <c r="AU163" s="382"/>
      <c r="AV163" s="162"/>
      <c r="AW163" s="376" t="s">
        <v>1810</v>
      </c>
      <c r="AX163" s="159"/>
      <c r="AY163" s="129"/>
      <c r="AZ163" s="383" t="s">
        <v>4637</v>
      </c>
    </row>
    <row r="164" spans="1:52" s="3" customFormat="1" ht="36.75" customHeight="1">
      <c r="A164" s="374">
        <v>162</v>
      </c>
      <c r="B164" s="417" t="s">
        <v>802</v>
      </c>
      <c r="C164" s="156" t="s">
        <v>803</v>
      </c>
      <c r="D164" s="156"/>
      <c r="E164" s="206">
        <v>43056</v>
      </c>
      <c r="F164" s="376" t="s">
        <v>753</v>
      </c>
      <c r="G164" s="162" t="s">
        <v>1829</v>
      </c>
      <c r="H164" s="376" t="s">
        <v>1859</v>
      </c>
      <c r="I164" s="385" t="e">
        <v>#N/A</v>
      </c>
      <c r="J164" s="206"/>
      <c r="K164" s="207" t="s">
        <v>1710</v>
      </c>
      <c r="L164" s="207" t="s">
        <v>4607</v>
      </c>
      <c r="M164" s="156"/>
      <c r="N164" s="156"/>
      <c r="O164" s="156" t="s">
        <v>4704</v>
      </c>
      <c r="P164" s="156"/>
      <c r="Q164" s="377" t="s">
        <v>4426</v>
      </c>
      <c r="R164" s="156" t="s">
        <v>4596</v>
      </c>
      <c r="S164" s="156" t="s">
        <v>4689</v>
      </c>
      <c r="T164" s="156" t="e">
        <v>#N/A</v>
      </c>
      <c r="U164" s="162" t="s">
        <v>1822</v>
      </c>
      <c r="V164" s="378"/>
      <c r="W164" s="162"/>
      <c r="X164" s="156"/>
      <c r="Y164" s="156" t="e">
        <v>#N/A</v>
      </c>
      <c r="Z164" s="156"/>
      <c r="AA164" s="376" t="s">
        <v>4</v>
      </c>
      <c r="AB164" s="379" t="s">
        <v>1792</v>
      </c>
      <c r="AC164" s="156" t="s">
        <v>4662</v>
      </c>
      <c r="AD164" s="380" t="s">
        <v>1799</v>
      </c>
      <c r="AE164" s="380"/>
      <c r="AF164" s="159" t="s">
        <v>1826</v>
      </c>
      <c r="AG164" s="162" t="s">
        <v>1714</v>
      </c>
      <c r="AH164" s="381"/>
      <c r="AI164" s="162" t="s">
        <v>1714</v>
      </c>
      <c r="AJ164" s="162" t="s">
        <v>1822</v>
      </c>
      <c r="AK164" s="381"/>
      <c r="AL164" s="162" t="s">
        <v>1629</v>
      </c>
      <c r="AM164" s="162"/>
      <c r="AN164" s="381"/>
      <c r="AO164" s="162" t="s">
        <v>1857</v>
      </c>
      <c r="AP164" s="418" t="s">
        <v>1858</v>
      </c>
      <c r="AQ164" s="162" t="s">
        <v>1830</v>
      </c>
      <c r="AR164" s="376" t="s">
        <v>1859</v>
      </c>
      <c r="AS164" s="169" t="s">
        <v>1860</v>
      </c>
      <c r="AT164" s="169" t="s">
        <v>1861</v>
      </c>
      <c r="AU164" s="382" t="s">
        <v>1789</v>
      </c>
      <c r="AV164" s="162" t="s">
        <v>1819</v>
      </c>
      <c r="AW164" s="376" t="s">
        <v>1795</v>
      </c>
      <c r="AX164" s="162"/>
      <c r="AY164" s="129"/>
      <c r="AZ164" s="383" t="s">
        <v>4638</v>
      </c>
    </row>
    <row r="165" spans="1:52" s="3" customFormat="1" ht="36.75" customHeight="1">
      <c r="A165" s="374">
        <v>163</v>
      </c>
      <c r="B165" s="417" t="s">
        <v>804</v>
      </c>
      <c r="C165" s="156" t="s">
        <v>803</v>
      </c>
      <c r="D165" s="156"/>
      <c r="E165" s="206">
        <v>43056</v>
      </c>
      <c r="F165" s="376" t="s">
        <v>753</v>
      </c>
      <c r="G165" s="162" t="s">
        <v>1829</v>
      </c>
      <c r="H165" s="376" t="s">
        <v>1859</v>
      </c>
      <c r="I165" s="385" t="e">
        <v>#N/A</v>
      </c>
      <c r="J165" s="206"/>
      <c r="K165" s="207" t="s">
        <v>1710</v>
      </c>
      <c r="L165" s="207" t="s">
        <v>4607</v>
      </c>
      <c r="M165" s="156"/>
      <c r="N165" s="156"/>
      <c r="O165" s="156" t="s">
        <v>4704</v>
      </c>
      <c r="P165" s="156"/>
      <c r="Q165" s="377" t="s">
        <v>4426</v>
      </c>
      <c r="R165" s="156" t="s">
        <v>4596</v>
      </c>
      <c r="S165" s="156" t="s">
        <v>4689</v>
      </c>
      <c r="T165" s="156" t="e">
        <v>#N/A</v>
      </c>
      <c r="U165" s="162" t="s">
        <v>1822</v>
      </c>
      <c r="V165" s="378"/>
      <c r="W165" s="162"/>
      <c r="X165" s="156"/>
      <c r="Y165" s="156" t="e">
        <v>#N/A</v>
      </c>
      <c r="Z165" s="156"/>
      <c r="AA165" s="376" t="s">
        <v>4</v>
      </c>
      <c r="AB165" s="379" t="s">
        <v>1792</v>
      </c>
      <c r="AC165" s="156" t="s">
        <v>4662</v>
      </c>
      <c r="AD165" s="380" t="s">
        <v>1799</v>
      </c>
      <c r="AE165" s="380"/>
      <c r="AF165" s="159" t="s">
        <v>1826</v>
      </c>
      <c r="AG165" s="162" t="s">
        <v>1714</v>
      </c>
      <c r="AH165" s="381"/>
      <c r="AI165" s="162" t="s">
        <v>1714</v>
      </c>
      <c r="AJ165" s="162" t="s">
        <v>1822</v>
      </c>
      <c r="AK165" s="381"/>
      <c r="AL165" s="162" t="s">
        <v>1629</v>
      </c>
      <c r="AM165" s="162"/>
      <c r="AN165" s="381"/>
      <c r="AO165" s="162" t="s">
        <v>1857</v>
      </c>
      <c r="AP165" s="418" t="s">
        <v>1858</v>
      </c>
      <c r="AQ165" s="162" t="s">
        <v>1830</v>
      </c>
      <c r="AR165" s="376" t="s">
        <v>1859</v>
      </c>
      <c r="AS165" s="169" t="s">
        <v>1862</v>
      </c>
      <c r="AT165" s="169" t="s">
        <v>1863</v>
      </c>
      <c r="AU165" s="382" t="s">
        <v>1789</v>
      </c>
      <c r="AV165" s="162" t="s">
        <v>1819</v>
      </c>
      <c r="AW165" s="376" t="s">
        <v>1795</v>
      </c>
      <c r="AX165" s="162"/>
      <c r="AY165" s="129"/>
      <c r="AZ165" s="383" t="s">
        <v>4638</v>
      </c>
    </row>
    <row r="166" spans="1:52" s="3" customFormat="1" ht="36.75" customHeight="1">
      <c r="A166" s="374">
        <v>164</v>
      </c>
      <c r="B166" s="162" t="s">
        <v>339</v>
      </c>
      <c r="C166" s="156" t="s">
        <v>340</v>
      </c>
      <c r="D166" s="156"/>
      <c r="E166" s="206" t="s">
        <v>3986</v>
      </c>
      <c r="F166" s="159" t="s">
        <v>1628</v>
      </c>
      <c r="G166" s="162" t="s">
        <v>1793</v>
      </c>
      <c r="H166" s="376">
        <v>43643</v>
      </c>
      <c r="I166" s="385" t="e">
        <v>#N/A</v>
      </c>
      <c r="J166" s="206"/>
      <c r="K166" s="207"/>
      <c r="L166" s="207" t="e">
        <v>#N/A</v>
      </c>
      <c r="M166" s="156"/>
      <c r="N166" s="156"/>
      <c r="O166" s="156" t="s">
        <v>4697</v>
      </c>
      <c r="P166" s="156"/>
      <c r="Q166" s="377" t="s">
        <v>4426</v>
      </c>
      <c r="R166" s="156" t="s">
        <v>4596</v>
      </c>
      <c r="S166" s="156" t="s">
        <v>4689</v>
      </c>
      <c r="T166" s="156" t="e">
        <v>#N/A</v>
      </c>
      <c r="U166" s="159" t="s">
        <v>1428</v>
      </c>
      <c r="V166" s="378"/>
      <c r="W166" s="162"/>
      <c r="X166" s="156"/>
      <c r="Y166" s="156" t="e">
        <v>#N/A</v>
      </c>
      <c r="Z166" s="156"/>
      <c r="AA166" s="376" t="s">
        <v>4</v>
      </c>
      <c r="AB166" s="379" t="s">
        <v>1792</v>
      </c>
      <c r="AC166" s="156" t="s">
        <v>4662</v>
      </c>
      <c r="AD166" s="380" t="s">
        <v>1796</v>
      </c>
      <c r="AE166" s="380"/>
      <c r="AF166" s="162" t="s">
        <v>338</v>
      </c>
      <c r="AG166" s="377" t="s">
        <v>1717</v>
      </c>
      <c r="AH166" s="381"/>
      <c r="AI166" s="377" t="s">
        <v>1717</v>
      </c>
      <c r="AJ166" s="159" t="s">
        <v>1428</v>
      </c>
      <c r="AK166" s="381"/>
      <c r="AL166" s="162" t="s">
        <v>1629</v>
      </c>
      <c r="AM166" s="162"/>
      <c r="AN166" s="381"/>
      <c r="AO166" s="162" t="s">
        <v>337</v>
      </c>
      <c r="AP166" s="419">
        <v>43289.881987465276</v>
      </c>
      <c r="AQ166" s="162" t="s">
        <v>1797</v>
      </c>
      <c r="AR166" s="162"/>
      <c r="AS166" s="162"/>
      <c r="AT166" s="162"/>
      <c r="AU166" s="382"/>
      <c r="AV166" s="162"/>
      <c r="AW166" s="376" t="s">
        <v>1798</v>
      </c>
      <c r="AX166" s="162"/>
      <c r="AY166" s="129"/>
      <c r="AZ166" s="383" t="s">
        <v>4697</v>
      </c>
    </row>
    <row r="167" spans="1:52" s="3" customFormat="1" ht="36.75" customHeight="1">
      <c r="A167" s="374">
        <v>165</v>
      </c>
      <c r="B167" s="162" t="s">
        <v>348</v>
      </c>
      <c r="C167" s="156" t="s">
        <v>349</v>
      </c>
      <c r="D167" s="156"/>
      <c r="E167" s="206" t="s">
        <v>3982</v>
      </c>
      <c r="F167" s="159" t="s">
        <v>1628</v>
      </c>
      <c r="G167" s="162" t="s">
        <v>1793</v>
      </c>
      <c r="H167" s="376">
        <v>43643</v>
      </c>
      <c r="I167" s="385" t="e">
        <v>#N/A</v>
      </c>
      <c r="J167" s="206"/>
      <c r="K167" s="207"/>
      <c r="L167" s="207" t="e">
        <v>#N/A</v>
      </c>
      <c r="M167" s="156"/>
      <c r="N167" s="156"/>
      <c r="O167" s="156" t="s">
        <v>4695</v>
      </c>
      <c r="P167" s="156"/>
      <c r="Q167" s="377" t="s">
        <v>4426</v>
      </c>
      <c r="R167" s="156" t="s">
        <v>4596</v>
      </c>
      <c r="S167" s="156" t="s">
        <v>4689</v>
      </c>
      <c r="T167" s="156" t="e">
        <v>#N/A</v>
      </c>
      <c r="U167" s="162" t="s">
        <v>1428</v>
      </c>
      <c r="V167" s="378"/>
      <c r="W167" s="162"/>
      <c r="X167" s="156"/>
      <c r="Y167" s="156" t="e">
        <v>#N/A</v>
      </c>
      <c r="Z167" s="156"/>
      <c r="AA167" s="376" t="s">
        <v>4</v>
      </c>
      <c r="AB167" s="379" t="s">
        <v>1792</v>
      </c>
      <c r="AC167" s="156" t="s">
        <v>4662</v>
      </c>
      <c r="AD167" s="380" t="s">
        <v>1796</v>
      </c>
      <c r="AE167" s="380"/>
      <c r="AF167" s="162" t="s">
        <v>338</v>
      </c>
      <c r="AG167" s="377" t="s">
        <v>1717</v>
      </c>
      <c r="AH167" s="381"/>
      <c r="AI167" s="377" t="s">
        <v>1717</v>
      </c>
      <c r="AJ167" s="162" t="s">
        <v>1428</v>
      </c>
      <c r="AK167" s="169"/>
      <c r="AL167" s="162" t="s">
        <v>1629</v>
      </c>
      <c r="AM167" s="162"/>
      <c r="AN167" s="381"/>
      <c r="AO167" s="162" t="s">
        <v>337</v>
      </c>
      <c r="AP167" s="419">
        <v>43289.779176041666</v>
      </c>
      <c r="AQ167" s="162" t="s">
        <v>1797</v>
      </c>
      <c r="AR167" s="162"/>
      <c r="AS167" s="162"/>
      <c r="AT167" s="162"/>
      <c r="AU167" s="382"/>
      <c r="AV167" s="162"/>
      <c r="AW167" s="376" t="s">
        <v>1798</v>
      </c>
      <c r="AX167" s="162"/>
      <c r="AY167" s="129"/>
      <c r="AZ167" s="383" t="s">
        <v>4634</v>
      </c>
    </row>
    <row r="168" spans="1:52" s="3" customFormat="1" ht="36.75" customHeight="1">
      <c r="A168" s="374">
        <v>166</v>
      </c>
      <c r="B168" s="162" t="s">
        <v>346</v>
      </c>
      <c r="C168" s="156" t="s">
        <v>347</v>
      </c>
      <c r="D168" s="156"/>
      <c r="E168" s="206" t="s">
        <v>3983</v>
      </c>
      <c r="F168" s="159" t="s">
        <v>1628</v>
      </c>
      <c r="G168" s="162" t="s">
        <v>1793</v>
      </c>
      <c r="H168" s="376">
        <v>43643</v>
      </c>
      <c r="I168" s="385" t="e">
        <v>#N/A</v>
      </c>
      <c r="J168" s="206"/>
      <c r="K168" s="207"/>
      <c r="L168" s="207" t="e">
        <v>#N/A</v>
      </c>
      <c r="M168" s="156"/>
      <c r="N168" s="156"/>
      <c r="O168" s="156" t="s">
        <v>4695</v>
      </c>
      <c r="P168" s="156"/>
      <c r="Q168" s="377" t="s">
        <v>4426</v>
      </c>
      <c r="R168" s="156" t="s">
        <v>4596</v>
      </c>
      <c r="S168" s="156" t="s">
        <v>4689</v>
      </c>
      <c r="T168" s="156" t="e">
        <v>#N/A</v>
      </c>
      <c r="U168" s="162" t="s">
        <v>1428</v>
      </c>
      <c r="V168" s="378"/>
      <c r="W168" s="162"/>
      <c r="X168" s="156"/>
      <c r="Y168" s="156" t="e">
        <v>#N/A</v>
      </c>
      <c r="Z168" s="156"/>
      <c r="AA168" s="376" t="s">
        <v>4</v>
      </c>
      <c r="AB168" s="379" t="s">
        <v>1792</v>
      </c>
      <c r="AC168" s="156" t="s">
        <v>4662</v>
      </c>
      <c r="AD168" s="380" t="s">
        <v>1796</v>
      </c>
      <c r="AE168" s="380"/>
      <c r="AF168" s="162" t="s">
        <v>338</v>
      </c>
      <c r="AG168" s="377" t="s">
        <v>1717</v>
      </c>
      <c r="AH168" s="381"/>
      <c r="AI168" s="377" t="s">
        <v>1717</v>
      </c>
      <c r="AJ168" s="162" t="s">
        <v>1428</v>
      </c>
      <c r="AK168" s="169"/>
      <c r="AL168" s="162" t="s">
        <v>1629</v>
      </c>
      <c r="AM168" s="162"/>
      <c r="AN168" s="381"/>
      <c r="AO168" s="162" t="s">
        <v>337</v>
      </c>
      <c r="AP168" s="419">
        <v>43289.781289155093</v>
      </c>
      <c r="AQ168" s="162" t="s">
        <v>1797</v>
      </c>
      <c r="AR168" s="162"/>
      <c r="AS168" s="162"/>
      <c r="AT168" s="162"/>
      <c r="AU168" s="382"/>
      <c r="AV168" s="162"/>
      <c r="AW168" s="376" t="s">
        <v>1798</v>
      </c>
      <c r="AX168" s="162"/>
      <c r="AY168" s="129"/>
      <c r="AZ168" s="383" t="s">
        <v>4634</v>
      </c>
    </row>
    <row r="169" spans="1:52" s="3" customFormat="1" ht="36.75" customHeight="1">
      <c r="A169" s="374">
        <v>167</v>
      </c>
      <c r="B169" s="162" t="s">
        <v>351</v>
      </c>
      <c r="C169" s="156" t="s">
        <v>352</v>
      </c>
      <c r="D169" s="156"/>
      <c r="E169" s="206" t="s">
        <v>3984</v>
      </c>
      <c r="F169" s="159" t="s">
        <v>1628</v>
      </c>
      <c r="G169" s="162" t="s">
        <v>1793</v>
      </c>
      <c r="H169" s="376">
        <v>43643</v>
      </c>
      <c r="I169" s="385" t="e">
        <v>#N/A</v>
      </c>
      <c r="J169" s="206"/>
      <c r="K169" s="207"/>
      <c r="L169" s="207" t="e">
        <v>#N/A</v>
      </c>
      <c r="M169" s="156"/>
      <c r="N169" s="156"/>
      <c r="O169" s="156" t="s">
        <v>4695</v>
      </c>
      <c r="P169" s="156"/>
      <c r="Q169" s="377" t="s">
        <v>4426</v>
      </c>
      <c r="R169" s="156" t="s">
        <v>4596</v>
      </c>
      <c r="S169" s="156" t="s">
        <v>4689</v>
      </c>
      <c r="T169" s="156" t="e">
        <v>#N/A</v>
      </c>
      <c r="U169" s="159" t="s">
        <v>1428</v>
      </c>
      <c r="V169" s="378"/>
      <c r="W169" s="162"/>
      <c r="X169" s="156"/>
      <c r="Y169" s="156" t="e">
        <v>#N/A</v>
      </c>
      <c r="Z169" s="156"/>
      <c r="AA169" s="376" t="s">
        <v>4</v>
      </c>
      <c r="AB169" s="379" t="s">
        <v>1792</v>
      </c>
      <c r="AC169" s="156" t="s">
        <v>4662</v>
      </c>
      <c r="AD169" s="380" t="s">
        <v>1796</v>
      </c>
      <c r="AE169" s="380"/>
      <c r="AF169" s="162" t="s">
        <v>338</v>
      </c>
      <c r="AG169" s="377" t="s">
        <v>1717</v>
      </c>
      <c r="AH169" s="381"/>
      <c r="AI169" s="377" t="s">
        <v>1717</v>
      </c>
      <c r="AJ169" s="159" t="s">
        <v>1428</v>
      </c>
      <c r="AK169" s="169"/>
      <c r="AL169" s="162" t="s">
        <v>1629</v>
      </c>
      <c r="AM169" s="162"/>
      <c r="AN169" s="381"/>
      <c r="AO169" s="162" t="s">
        <v>337</v>
      </c>
      <c r="AP169" s="419">
        <v>43289.766499965277</v>
      </c>
      <c r="AQ169" s="162" t="s">
        <v>1797</v>
      </c>
      <c r="AR169" s="162"/>
      <c r="AS169" s="162"/>
      <c r="AT169" s="162"/>
      <c r="AU169" s="382"/>
      <c r="AV169" s="162"/>
      <c r="AW169" s="376" t="s">
        <v>1798</v>
      </c>
      <c r="AX169" s="162"/>
      <c r="AY169" s="129"/>
      <c r="AZ169" s="383" t="s">
        <v>4634</v>
      </c>
    </row>
    <row r="170" spans="1:52" s="3" customFormat="1" ht="36.75" customHeight="1">
      <c r="A170" s="374">
        <v>168</v>
      </c>
      <c r="B170" s="162" t="s">
        <v>353</v>
      </c>
      <c r="C170" s="156" t="s">
        <v>352</v>
      </c>
      <c r="D170" s="156"/>
      <c r="E170" s="206" t="s">
        <v>3985</v>
      </c>
      <c r="F170" s="159" t="s">
        <v>1628</v>
      </c>
      <c r="G170" s="162" t="s">
        <v>1793</v>
      </c>
      <c r="H170" s="376">
        <v>43643</v>
      </c>
      <c r="I170" s="385" t="e">
        <v>#N/A</v>
      </c>
      <c r="J170" s="206"/>
      <c r="K170" s="207"/>
      <c r="L170" s="207" t="e">
        <v>#N/A</v>
      </c>
      <c r="M170" s="156"/>
      <c r="N170" s="156"/>
      <c r="O170" s="156" t="s">
        <v>4695</v>
      </c>
      <c r="P170" s="156"/>
      <c r="Q170" s="377" t="s">
        <v>4426</v>
      </c>
      <c r="R170" s="156" t="s">
        <v>4596</v>
      </c>
      <c r="S170" s="156" t="s">
        <v>4689</v>
      </c>
      <c r="T170" s="156" t="e">
        <v>#N/A</v>
      </c>
      <c r="U170" s="159" t="s">
        <v>1428</v>
      </c>
      <c r="V170" s="378"/>
      <c r="W170" s="162"/>
      <c r="X170" s="156"/>
      <c r="Y170" s="156" t="e">
        <v>#N/A</v>
      </c>
      <c r="Z170" s="156"/>
      <c r="AA170" s="376" t="s">
        <v>4</v>
      </c>
      <c r="AB170" s="379" t="s">
        <v>1792</v>
      </c>
      <c r="AC170" s="156" t="s">
        <v>4662</v>
      </c>
      <c r="AD170" s="380" t="s">
        <v>1796</v>
      </c>
      <c r="AE170" s="380"/>
      <c r="AF170" s="162" t="s">
        <v>338</v>
      </c>
      <c r="AG170" s="377" t="s">
        <v>1717</v>
      </c>
      <c r="AH170" s="381"/>
      <c r="AI170" s="377" t="s">
        <v>1717</v>
      </c>
      <c r="AJ170" s="159" t="s">
        <v>1428</v>
      </c>
      <c r="AK170" s="169"/>
      <c r="AL170" s="162" t="s">
        <v>1629</v>
      </c>
      <c r="AM170" s="162"/>
      <c r="AN170" s="381"/>
      <c r="AO170" s="162" t="s">
        <v>337</v>
      </c>
      <c r="AP170" s="419">
        <v>43289.76294359954</v>
      </c>
      <c r="AQ170" s="162" t="s">
        <v>1797</v>
      </c>
      <c r="AR170" s="162"/>
      <c r="AS170" s="162"/>
      <c r="AT170" s="162"/>
      <c r="AU170" s="382"/>
      <c r="AV170" s="162"/>
      <c r="AW170" s="376" t="s">
        <v>1798</v>
      </c>
      <c r="AX170" s="162"/>
      <c r="AY170" s="129"/>
      <c r="AZ170" s="383" t="s">
        <v>4634</v>
      </c>
    </row>
    <row r="171" spans="1:52" s="3" customFormat="1" ht="36.75" customHeight="1">
      <c r="A171" s="374">
        <v>169</v>
      </c>
      <c r="B171" s="162" t="s">
        <v>335</v>
      </c>
      <c r="C171" s="156" t="s">
        <v>336</v>
      </c>
      <c r="D171" s="156"/>
      <c r="E171" s="206" t="s">
        <v>3987</v>
      </c>
      <c r="F171" s="159" t="s">
        <v>1628</v>
      </c>
      <c r="G171" s="162" t="s">
        <v>1793</v>
      </c>
      <c r="H171" s="376">
        <v>43643</v>
      </c>
      <c r="I171" s="385" t="e">
        <v>#N/A</v>
      </c>
      <c r="J171" s="206"/>
      <c r="K171" s="207"/>
      <c r="L171" s="207" t="e">
        <v>#N/A</v>
      </c>
      <c r="M171" s="156"/>
      <c r="N171" s="156"/>
      <c r="O171" s="156" t="s">
        <v>4740</v>
      </c>
      <c r="P171" s="156"/>
      <c r="Q171" s="377" t="s">
        <v>4426</v>
      </c>
      <c r="R171" s="156" t="s">
        <v>4596</v>
      </c>
      <c r="S171" s="156" t="s">
        <v>4689</v>
      </c>
      <c r="T171" s="156" t="e">
        <v>#N/A</v>
      </c>
      <c r="U171" s="162" t="s">
        <v>1428</v>
      </c>
      <c r="V171" s="378"/>
      <c r="W171" s="162"/>
      <c r="X171" s="156"/>
      <c r="Y171" s="156" t="e">
        <v>#N/A</v>
      </c>
      <c r="Z171" s="156"/>
      <c r="AA171" s="376" t="s">
        <v>4</v>
      </c>
      <c r="AB171" s="379" t="s">
        <v>1792</v>
      </c>
      <c r="AC171" s="156" t="s">
        <v>4662</v>
      </c>
      <c r="AD171" s="380" t="s">
        <v>1796</v>
      </c>
      <c r="AE171" s="380"/>
      <c r="AF171" s="162" t="s">
        <v>338</v>
      </c>
      <c r="AG171" s="377" t="s">
        <v>1717</v>
      </c>
      <c r="AH171" s="381"/>
      <c r="AI171" s="377" t="s">
        <v>1717</v>
      </c>
      <c r="AJ171" s="162" t="s">
        <v>1428</v>
      </c>
      <c r="AK171" s="381"/>
      <c r="AL171" s="162" t="s">
        <v>1629</v>
      </c>
      <c r="AM171" s="162"/>
      <c r="AN171" s="381"/>
      <c r="AO171" s="162" t="s">
        <v>337</v>
      </c>
      <c r="AP171" s="419">
        <v>43289.905035960648</v>
      </c>
      <c r="AQ171" s="162" t="s">
        <v>1797</v>
      </c>
      <c r="AR171" s="162"/>
      <c r="AS171" s="162"/>
      <c r="AT171" s="162"/>
      <c r="AU171" s="382"/>
      <c r="AV171" s="162"/>
      <c r="AW171" s="376" t="s">
        <v>1798</v>
      </c>
      <c r="AX171" s="162"/>
      <c r="AY171" s="129"/>
      <c r="AZ171" s="383" t="s">
        <v>4637</v>
      </c>
    </row>
    <row r="172" spans="1:52" s="3" customFormat="1" ht="36.75" customHeight="1">
      <c r="A172" s="374">
        <v>170</v>
      </c>
      <c r="B172" s="162" t="s">
        <v>354</v>
      </c>
      <c r="C172" s="156" t="s">
        <v>336</v>
      </c>
      <c r="D172" s="156"/>
      <c r="E172" s="206" t="s">
        <v>3988</v>
      </c>
      <c r="F172" s="159" t="s">
        <v>1628</v>
      </c>
      <c r="G172" s="162" t="s">
        <v>1793</v>
      </c>
      <c r="H172" s="376">
        <v>43643</v>
      </c>
      <c r="I172" s="385" t="e">
        <v>#N/A</v>
      </c>
      <c r="J172" s="206"/>
      <c r="K172" s="207"/>
      <c r="L172" s="207" t="e">
        <v>#N/A</v>
      </c>
      <c r="M172" s="156"/>
      <c r="N172" s="156"/>
      <c r="O172" s="156" t="s">
        <v>4740</v>
      </c>
      <c r="P172" s="156"/>
      <c r="Q172" s="377" t="s">
        <v>4426</v>
      </c>
      <c r="R172" s="156" t="s">
        <v>4596</v>
      </c>
      <c r="S172" s="156" t="s">
        <v>4689</v>
      </c>
      <c r="T172" s="156" t="e">
        <v>#N/A</v>
      </c>
      <c r="U172" s="162" t="s">
        <v>1428</v>
      </c>
      <c r="V172" s="378"/>
      <c r="W172" s="162"/>
      <c r="X172" s="156"/>
      <c r="Y172" s="156" t="e">
        <v>#N/A</v>
      </c>
      <c r="Z172" s="156"/>
      <c r="AA172" s="376" t="s">
        <v>4</v>
      </c>
      <c r="AB172" s="379" t="s">
        <v>1792</v>
      </c>
      <c r="AC172" s="156" t="s">
        <v>4662</v>
      </c>
      <c r="AD172" s="380" t="s">
        <v>1796</v>
      </c>
      <c r="AE172" s="380"/>
      <c r="AF172" s="162" t="s">
        <v>338</v>
      </c>
      <c r="AG172" s="377" t="s">
        <v>1717</v>
      </c>
      <c r="AH172" s="381"/>
      <c r="AI172" s="377" t="s">
        <v>1717</v>
      </c>
      <c r="AJ172" s="162" t="s">
        <v>1428</v>
      </c>
      <c r="AK172" s="381"/>
      <c r="AL172" s="162" t="s">
        <v>1629</v>
      </c>
      <c r="AM172" s="162"/>
      <c r="AN172" s="381"/>
      <c r="AO172" s="162" t="s">
        <v>337</v>
      </c>
      <c r="AP172" s="419">
        <v>43289.757095833331</v>
      </c>
      <c r="AQ172" s="162" t="s">
        <v>1797</v>
      </c>
      <c r="AR172" s="162"/>
      <c r="AS172" s="162"/>
      <c r="AT172" s="162"/>
      <c r="AU172" s="382"/>
      <c r="AV172" s="162"/>
      <c r="AW172" s="376" t="s">
        <v>1798</v>
      </c>
      <c r="AX172" s="162"/>
      <c r="AY172" s="129"/>
      <c r="AZ172" s="383" t="s">
        <v>4637</v>
      </c>
    </row>
    <row r="173" spans="1:52" s="3" customFormat="1" ht="36.75" customHeight="1">
      <c r="A173" s="374">
        <v>171</v>
      </c>
      <c r="B173" s="162" t="s">
        <v>345</v>
      </c>
      <c r="C173" s="156" t="s">
        <v>336</v>
      </c>
      <c r="D173" s="156"/>
      <c r="E173" s="206" t="s">
        <v>3989</v>
      </c>
      <c r="F173" s="159" t="s">
        <v>1628</v>
      </c>
      <c r="G173" s="162" t="s">
        <v>1793</v>
      </c>
      <c r="H173" s="376">
        <v>43643</v>
      </c>
      <c r="I173" s="385" t="e">
        <v>#N/A</v>
      </c>
      <c r="J173" s="206"/>
      <c r="K173" s="207"/>
      <c r="L173" s="207" t="e">
        <v>#N/A</v>
      </c>
      <c r="M173" s="156"/>
      <c r="N173" s="156"/>
      <c r="O173" s="156" t="s">
        <v>4740</v>
      </c>
      <c r="P173" s="156"/>
      <c r="Q173" s="377" t="s">
        <v>4426</v>
      </c>
      <c r="R173" s="156" t="s">
        <v>4596</v>
      </c>
      <c r="S173" s="156" t="s">
        <v>4689</v>
      </c>
      <c r="T173" s="156" t="e">
        <v>#N/A</v>
      </c>
      <c r="U173" s="162" t="s">
        <v>1428</v>
      </c>
      <c r="V173" s="378"/>
      <c r="W173" s="162"/>
      <c r="X173" s="156"/>
      <c r="Y173" s="156" t="e">
        <v>#N/A</v>
      </c>
      <c r="Z173" s="156"/>
      <c r="AA173" s="376" t="s">
        <v>4</v>
      </c>
      <c r="AB173" s="379" t="s">
        <v>1792</v>
      </c>
      <c r="AC173" s="156" t="s">
        <v>4662</v>
      </c>
      <c r="AD173" s="380" t="s">
        <v>1796</v>
      </c>
      <c r="AE173" s="380"/>
      <c r="AF173" s="162" t="s">
        <v>338</v>
      </c>
      <c r="AG173" s="377" t="s">
        <v>1717</v>
      </c>
      <c r="AH173" s="381"/>
      <c r="AI173" s="377" t="s">
        <v>1717</v>
      </c>
      <c r="AJ173" s="162" t="s">
        <v>1428</v>
      </c>
      <c r="AK173" s="381"/>
      <c r="AL173" s="162" t="s">
        <v>1629</v>
      </c>
      <c r="AM173" s="162"/>
      <c r="AN173" s="381"/>
      <c r="AO173" s="162" t="s">
        <v>337</v>
      </c>
      <c r="AP173" s="419">
        <v>43289.825995983796</v>
      </c>
      <c r="AQ173" s="162" t="s">
        <v>1797</v>
      </c>
      <c r="AR173" s="162"/>
      <c r="AS173" s="162"/>
      <c r="AT173" s="162"/>
      <c r="AU173" s="382"/>
      <c r="AV173" s="162"/>
      <c r="AW173" s="376" t="s">
        <v>1798</v>
      </c>
      <c r="AX173" s="162"/>
      <c r="AY173" s="129"/>
      <c r="AZ173" s="383" t="s">
        <v>4637</v>
      </c>
    </row>
    <row r="174" spans="1:52" s="3" customFormat="1" ht="36.75" customHeight="1">
      <c r="A174" s="374">
        <v>172</v>
      </c>
      <c r="B174" s="162" t="s">
        <v>350</v>
      </c>
      <c r="C174" s="156" t="s">
        <v>336</v>
      </c>
      <c r="D174" s="156"/>
      <c r="E174" s="206" t="s">
        <v>3990</v>
      </c>
      <c r="F174" s="159" t="s">
        <v>1628</v>
      </c>
      <c r="G174" s="162" t="s">
        <v>1793</v>
      </c>
      <c r="H174" s="376">
        <v>43643</v>
      </c>
      <c r="I174" s="385" t="e">
        <v>#N/A</v>
      </c>
      <c r="J174" s="206"/>
      <c r="K174" s="207"/>
      <c r="L174" s="207" t="e">
        <v>#N/A</v>
      </c>
      <c r="M174" s="156"/>
      <c r="N174" s="156"/>
      <c r="O174" s="156" t="s">
        <v>4740</v>
      </c>
      <c r="P174" s="156"/>
      <c r="Q174" s="377" t="s">
        <v>4426</v>
      </c>
      <c r="R174" s="156" t="s">
        <v>4596</v>
      </c>
      <c r="S174" s="156" t="s">
        <v>4689</v>
      </c>
      <c r="T174" s="156" t="e">
        <v>#N/A</v>
      </c>
      <c r="U174" s="162" t="s">
        <v>1428</v>
      </c>
      <c r="V174" s="378"/>
      <c r="W174" s="162"/>
      <c r="X174" s="156"/>
      <c r="Y174" s="156" t="e">
        <v>#N/A</v>
      </c>
      <c r="Z174" s="156"/>
      <c r="AA174" s="376" t="s">
        <v>4</v>
      </c>
      <c r="AB174" s="379" t="s">
        <v>1792</v>
      </c>
      <c r="AC174" s="156" t="s">
        <v>4662</v>
      </c>
      <c r="AD174" s="380" t="s">
        <v>1796</v>
      </c>
      <c r="AE174" s="380"/>
      <c r="AF174" s="162" t="s">
        <v>338</v>
      </c>
      <c r="AG174" s="377" t="s">
        <v>1717</v>
      </c>
      <c r="AH174" s="381"/>
      <c r="AI174" s="377" t="s">
        <v>1717</v>
      </c>
      <c r="AJ174" s="162" t="s">
        <v>1428</v>
      </c>
      <c r="AK174" s="381"/>
      <c r="AL174" s="162" t="s">
        <v>1629</v>
      </c>
      <c r="AM174" s="162"/>
      <c r="AN174" s="381"/>
      <c r="AO174" s="162" t="s">
        <v>337</v>
      </c>
      <c r="AP174" s="419">
        <v>43289.778703356482</v>
      </c>
      <c r="AQ174" s="162" t="s">
        <v>1797</v>
      </c>
      <c r="AR174" s="162"/>
      <c r="AS174" s="162"/>
      <c r="AT174" s="162"/>
      <c r="AU174" s="382"/>
      <c r="AV174" s="162"/>
      <c r="AW174" s="376" t="s">
        <v>1798</v>
      </c>
      <c r="AX174" s="162"/>
      <c r="AY174" s="129"/>
      <c r="AZ174" s="383" t="s">
        <v>4637</v>
      </c>
    </row>
    <row r="175" spans="1:52" s="3" customFormat="1" ht="36.75" customHeight="1">
      <c r="A175" s="374">
        <v>173</v>
      </c>
      <c r="B175" s="420" t="s">
        <v>583</v>
      </c>
      <c r="C175" s="156" t="s">
        <v>575</v>
      </c>
      <c r="D175" s="156"/>
      <c r="E175" s="206" t="s">
        <v>4139</v>
      </c>
      <c r="F175" s="159" t="s">
        <v>1628</v>
      </c>
      <c r="G175" s="162" t="s">
        <v>1829</v>
      </c>
      <c r="H175" s="376">
        <v>43647</v>
      </c>
      <c r="I175" s="385" t="e">
        <v>#N/A</v>
      </c>
      <c r="J175" s="206"/>
      <c r="K175" s="207"/>
      <c r="L175" s="207" t="e">
        <v>#N/A</v>
      </c>
      <c r="M175" s="156"/>
      <c r="N175" s="156"/>
      <c r="O175" s="156" t="s">
        <v>4740</v>
      </c>
      <c r="P175" s="156"/>
      <c r="Q175" s="377" t="s">
        <v>4426</v>
      </c>
      <c r="R175" s="156" t="s">
        <v>4596</v>
      </c>
      <c r="S175" s="156" t="s">
        <v>4689</v>
      </c>
      <c r="T175" s="156" t="e">
        <v>#N/A</v>
      </c>
      <c r="U175" s="162" t="s">
        <v>1815</v>
      </c>
      <c r="V175" s="378"/>
      <c r="W175" s="162"/>
      <c r="X175" s="156"/>
      <c r="Y175" s="156" t="e">
        <v>#N/A</v>
      </c>
      <c r="Z175" s="156"/>
      <c r="AA175" s="376" t="s">
        <v>4</v>
      </c>
      <c r="AB175" s="379" t="s">
        <v>1792</v>
      </c>
      <c r="AC175" s="156" t="s">
        <v>4662</v>
      </c>
      <c r="AD175" s="380" t="s">
        <v>1929</v>
      </c>
      <c r="AE175" s="380"/>
      <c r="AF175" s="420" t="s">
        <v>90</v>
      </c>
      <c r="AG175" s="377" t="s">
        <v>1717</v>
      </c>
      <c r="AH175" s="381"/>
      <c r="AI175" s="377" t="s">
        <v>1717</v>
      </c>
      <c r="AJ175" s="162" t="s">
        <v>1815</v>
      </c>
      <c r="AK175" s="381"/>
      <c r="AL175" s="162" t="s">
        <v>1629</v>
      </c>
      <c r="AM175" s="382"/>
      <c r="AN175" s="381"/>
      <c r="AO175" s="420" t="s">
        <v>576</v>
      </c>
      <c r="AP175" s="421">
        <v>43290.67355324074</v>
      </c>
      <c r="AQ175" s="162" t="s">
        <v>1797</v>
      </c>
      <c r="AR175" s="162"/>
      <c r="AS175" s="162"/>
      <c r="AT175" s="162"/>
      <c r="AU175" s="382"/>
      <c r="AV175" s="162"/>
      <c r="AW175" s="376" t="s">
        <v>1798</v>
      </c>
      <c r="AX175" s="162"/>
      <c r="AY175" s="129"/>
      <c r="AZ175" s="383" t="s">
        <v>4637</v>
      </c>
    </row>
    <row r="176" spans="1:52" s="3" customFormat="1" ht="36.75" customHeight="1">
      <c r="A176" s="374">
        <v>174</v>
      </c>
      <c r="B176" s="420" t="s">
        <v>574</v>
      </c>
      <c r="C176" s="156" t="s">
        <v>575</v>
      </c>
      <c r="D176" s="156"/>
      <c r="E176" s="206" t="s">
        <v>4140</v>
      </c>
      <c r="F176" s="159" t="s">
        <v>1628</v>
      </c>
      <c r="G176" s="162" t="s">
        <v>1829</v>
      </c>
      <c r="H176" s="376">
        <v>43647</v>
      </c>
      <c r="I176" s="385" t="e">
        <v>#N/A</v>
      </c>
      <c r="J176" s="206"/>
      <c r="K176" s="207"/>
      <c r="L176" s="207" t="e">
        <v>#N/A</v>
      </c>
      <c r="M176" s="156"/>
      <c r="N176" s="156"/>
      <c r="O176" s="156" t="s">
        <v>4740</v>
      </c>
      <c r="P176" s="156"/>
      <c r="Q176" s="377" t="s">
        <v>4426</v>
      </c>
      <c r="R176" s="156" t="s">
        <v>4596</v>
      </c>
      <c r="S176" s="156" t="s">
        <v>4689</v>
      </c>
      <c r="T176" s="156" t="e">
        <v>#N/A</v>
      </c>
      <c r="U176" s="162" t="s">
        <v>1815</v>
      </c>
      <c r="V176" s="378"/>
      <c r="W176" s="162"/>
      <c r="X176" s="156"/>
      <c r="Y176" s="156" t="e">
        <v>#N/A</v>
      </c>
      <c r="Z176" s="156"/>
      <c r="AA176" s="376" t="s">
        <v>4</v>
      </c>
      <c r="AB176" s="379" t="s">
        <v>1792</v>
      </c>
      <c r="AC176" s="156" t="s">
        <v>4662</v>
      </c>
      <c r="AD176" s="380" t="s">
        <v>1929</v>
      </c>
      <c r="AE176" s="380"/>
      <c r="AF176" s="420" t="s">
        <v>90</v>
      </c>
      <c r="AG176" s="377" t="s">
        <v>1717</v>
      </c>
      <c r="AH176" s="381"/>
      <c r="AI176" s="377" t="s">
        <v>1717</v>
      </c>
      <c r="AJ176" s="162" t="s">
        <v>1815</v>
      </c>
      <c r="AK176" s="381"/>
      <c r="AL176" s="162" t="s">
        <v>1629</v>
      </c>
      <c r="AM176" s="382"/>
      <c r="AN176" s="381"/>
      <c r="AO176" s="420" t="s">
        <v>576</v>
      </c>
      <c r="AP176" s="421">
        <v>43290.587951388887</v>
      </c>
      <c r="AQ176" s="162" t="s">
        <v>1797</v>
      </c>
      <c r="AR176" s="162"/>
      <c r="AS176" s="162"/>
      <c r="AT176" s="162"/>
      <c r="AU176" s="382"/>
      <c r="AV176" s="162"/>
      <c r="AW176" s="376" t="s">
        <v>1798</v>
      </c>
      <c r="AX176" s="162"/>
      <c r="AY176" s="129"/>
      <c r="AZ176" s="383" t="s">
        <v>4637</v>
      </c>
    </row>
    <row r="177" spans="1:52" s="3" customFormat="1" ht="36.75" customHeight="1">
      <c r="A177" s="374">
        <v>175</v>
      </c>
      <c r="B177" s="420" t="s">
        <v>577</v>
      </c>
      <c r="C177" s="156" t="s">
        <v>575</v>
      </c>
      <c r="D177" s="156"/>
      <c r="E177" s="206" t="s">
        <v>4141</v>
      </c>
      <c r="F177" s="159" t="s">
        <v>1628</v>
      </c>
      <c r="G177" s="162" t="s">
        <v>1829</v>
      </c>
      <c r="H177" s="376">
        <v>43647</v>
      </c>
      <c r="I177" s="385" t="e">
        <v>#N/A</v>
      </c>
      <c r="J177" s="206"/>
      <c r="K177" s="207"/>
      <c r="L177" s="207" t="e">
        <v>#N/A</v>
      </c>
      <c r="M177" s="156"/>
      <c r="N177" s="156"/>
      <c r="O177" s="156" t="s">
        <v>4740</v>
      </c>
      <c r="P177" s="156"/>
      <c r="Q177" s="377" t="s">
        <v>4426</v>
      </c>
      <c r="R177" s="156" t="s">
        <v>4596</v>
      </c>
      <c r="S177" s="156" t="s">
        <v>4689</v>
      </c>
      <c r="T177" s="156" t="e">
        <v>#N/A</v>
      </c>
      <c r="U177" s="162" t="s">
        <v>1815</v>
      </c>
      <c r="V177" s="378"/>
      <c r="W177" s="162"/>
      <c r="X177" s="156"/>
      <c r="Y177" s="156" t="e">
        <v>#N/A</v>
      </c>
      <c r="Z177" s="156"/>
      <c r="AA177" s="376" t="s">
        <v>4</v>
      </c>
      <c r="AB177" s="379" t="s">
        <v>1792</v>
      </c>
      <c r="AC177" s="156" t="s">
        <v>4662</v>
      </c>
      <c r="AD177" s="380" t="s">
        <v>1929</v>
      </c>
      <c r="AE177" s="380"/>
      <c r="AF177" s="420" t="s">
        <v>90</v>
      </c>
      <c r="AG177" s="377" t="s">
        <v>1717</v>
      </c>
      <c r="AH177" s="381"/>
      <c r="AI177" s="377" t="s">
        <v>1717</v>
      </c>
      <c r="AJ177" s="162" t="s">
        <v>1815</v>
      </c>
      <c r="AK177" s="381"/>
      <c r="AL177" s="162" t="s">
        <v>1629</v>
      </c>
      <c r="AM177" s="382"/>
      <c r="AN177" s="381"/>
      <c r="AO177" s="420" t="s">
        <v>576</v>
      </c>
      <c r="AP177" s="421">
        <v>43290.611712962964</v>
      </c>
      <c r="AQ177" s="162" t="s">
        <v>1797</v>
      </c>
      <c r="AR177" s="162"/>
      <c r="AS177" s="162"/>
      <c r="AT177" s="162"/>
      <c r="AU177" s="382"/>
      <c r="AV177" s="162"/>
      <c r="AW177" s="376" t="s">
        <v>1798</v>
      </c>
      <c r="AX177" s="162"/>
      <c r="AY177" s="129"/>
      <c r="AZ177" s="383" t="s">
        <v>4637</v>
      </c>
    </row>
    <row r="178" spans="1:52" s="3" customFormat="1" ht="33.75" customHeight="1">
      <c r="A178" s="374">
        <v>176</v>
      </c>
      <c r="B178" s="420" t="s">
        <v>595</v>
      </c>
      <c r="C178" s="156" t="s">
        <v>575</v>
      </c>
      <c r="D178" s="156"/>
      <c r="E178" s="206" t="s">
        <v>4142</v>
      </c>
      <c r="F178" s="159" t="s">
        <v>1628</v>
      </c>
      <c r="G178" s="162" t="s">
        <v>1829</v>
      </c>
      <c r="H178" s="376">
        <v>43647</v>
      </c>
      <c r="I178" s="385" t="e">
        <v>#N/A</v>
      </c>
      <c r="J178" s="206"/>
      <c r="K178" s="207"/>
      <c r="L178" s="207" t="e">
        <v>#N/A</v>
      </c>
      <c r="M178" s="156"/>
      <c r="N178" s="156"/>
      <c r="O178" s="156" t="s">
        <v>4740</v>
      </c>
      <c r="P178" s="156"/>
      <c r="Q178" s="377" t="s">
        <v>4426</v>
      </c>
      <c r="R178" s="156" t="s">
        <v>4596</v>
      </c>
      <c r="S178" s="156" t="s">
        <v>4689</v>
      </c>
      <c r="T178" s="156" t="e">
        <v>#N/A</v>
      </c>
      <c r="U178" s="162" t="s">
        <v>1815</v>
      </c>
      <c r="V178" s="378"/>
      <c r="W178" s="162"/>
      <c r="X178" s="156"/>
      <c r="Y178" s="156" t="e">
        <v>#N/A</v>
      </c>
      <c r="Z178" s="156"/>
      <c r="AA178" s="376" t="s">
        <v>4</v>
      </c>
      <c r="AB178" s="379" t="s">
        <v>1792</v>
      </c>
      <c r="AC178" s="156" t="s">
        <v>4662</v>
      </c>
      <c r="AD178" s="380" t="s">
        <v>1929</v>
      </c>
      <c r="AE178" s="380"/>
      <c r="AF178" s="420" t="s">
        <v>90</v>
      </c>
      <c r="AG178" s="377" t="s">
        <v>1717</v>
      </c>
      <c r="AH178" s="381"/>
      <c r="AI178" s="377" t="s">
        <v>1717</v>
      </c>
      <c r="AJ178" s="162" t="s">
        <v>1815</v>
      </c>
      <c r="AK178" s="381"/>
      <c r="AL178" s="162" t="s">
        <v>1629</v>
      </c>
      <c r="AM178" s="382"/>
      <c r="AN178" s="381"/>
      <c r="AO178" s="420" t="s">
        <v>576</v>
      </c>
      <c r="AP178" s="421">
        <v>43290.587060185186</v>
      </c>
      <c r="AQ178" s="162" t="s">
        <v>1797</v>
      </c>
      <c r="AR178" s="162"/>
      <c r="AS178" s="162"/>
      <c r="AT178" s="162"/>
      <c r="AU178" s="382"/>
      <c r="AV178" s="162"/>
      <c r="AW178" s="376" t="s">
        <v>1798</v>
      </c>
      <c r="AX178" s="162"/>
      <c r="AY178" s="129"/>
      <c r="AZ178" s="383" t="s">
        <v>4637</v>
      </c>
    </row>
    <row r="179" spans="1:52" s="3" customFormat="1" ht="36.75" customHeight="1">
      <c r="A179" s="374">
        <v>177</v>
      </c>
      <c r="B179" s="420" t="s">
        <v>600</v>
      </c>
      <c r="C179" s="156" t="s">
        <v>575</v>
      </c>
      <c r="D179" s="156"/>
      <c r="E179" s="206" t="s">
        <v>4143</v>
      </c>
      <c r="F179" s="159" t="s">
        <v>1628</v>
      </c>
      <c r="G179" s="162" t="s">
        <v>1829</v>
      </c>
      <c r="H179" s="376">
        <v>43647</v>
      </c>
      <c r="I179" s="385" t="e">
        <v>#N/A</v>
      </c>
      <c r="J179" s="206"/>
      <c r="K179" s="207"/>
      <c r="L179" s="207" t="e">
        <v>#N/A</v>
      </c>
      <c r="M179" s="156"/>
      <c r="N179" s="156"/>
      <c r="O179" s="156" t="s">
        <v>4740</v>
      </c>
      <c r="P179" s="156"/>
      <c r="Q179" s="377" t="s">
        <v>4426</v>
      </c>
      <c r="R179" s="156" t="s">
        <v>4596</v>
      </c>
      <c r="S179" s="156" t="s">
        <v>4689</v>
      </c>
      <c r="T179" s="156" t="e">
        <v>#N/A</v>
      </c>
      <c r="U179" s="162" t="s">
        <v>1815</v>
      </c>
      <c r="V179" s="378"/>
      <c r="W179" s="162"/>
      <c r="X179" s="156"/>
      <c r="Y179" s="156" t="e">
        <v>#N/A</v>
      </c>
      <c r="Z179" s="156"/>
      <c r="AA179" s="376" t="s">
        <v>4</v>
      </c>
      <c r="AB179" s="379" t="s">
        <v>1792</v>
      </c>
      <c r="AC179" s="156" t="s">
        <v>4662</v>
      </c>
      <c r="AD179" s="380" t="s">
        <v>1929</v>
      </c>
      <c r="AE179" s="380"/>
      <c r="AF179" s="420" t="s">
        <v>90</v>
      </c>
      <c r="AG179" s="377" t="s">
        <v>1717</v>
      </c>
      <c r="AH179" s="381"/>
      <c r="AI179" s="377" t="s">
        <v>1717</v>
      </c>
      <c r="AJ179" s="162" t="s">
        <v>1815</v>
      </c>
      <c r="AK179" s="381"/>
      <c r="AL179" s="162" t="s">
        <v>1629</v>
      </c>
      <c r="AM179" s="382"/>
      <c r="AN179" s="381"/>
      <c r="AO179" s="420" t="s">
        <v>576</v>
      </c>
      <c r="AP179" s="421">
        <v>43290.776597222219</v>
      </c>
      <c r="AQ179" s="162" t="s">
        <v>1797</v>
      </c>
      <c r="AR179" s="162"/>
      <c r="AS179" s="162"/>
      <c r="AT179" s="162"/>
      <c r="AU179" s="382"/>
      <c r="AV179" s="162"/>
      <c r="AW179" s="376" t="s">
        <v>1798</v>
      </c>
      <c r="AX179" s="162"/>
      <c r="AY179" s="129"/>
      <c r="AZ179" s="383" t="s">
        <v>4637</v>
      </c>
    </row>
    <row r="180" spans="1:52" s="3" customFormat="1" ht="36.75" customHeight="1">
      <c r="A180" s="374">
        <v>178</v>
      </c>
      <c r="B180" s="420" t="s">
        <v>593</v>
      </c>
      <c r="C180" s="156" t="s">
        <v>575</v>
      </c>
      <c r="D180" s="156"/>
      <c r="E180" s="206" t="s">
        <v>4144</v>
      </c>
      <c r="F180" s="159" t="s">
        <v>1628</v>
      </c>
      <c r="G180" s="162" t="s">
        <v>1829</v>
      </c>
      <c r="H180" s="376">
        <v>43647</v>
      </c>
      <c r="I180" s="385" t="e">
        <v>#N/A</v>
      </c>
      <c r="J180" s="206"/>
      <c r="K180" s="207"/>
      <c r="L180" s="207" t="e">
        <v>#N/A</v>
      </c>
      <c r="M180" s="156"/>
      <c r="N180" s="156"/>
      <c r="O180" s="156" t="s">
        <v>4740</v>
      </c>
      <c r="P180" s="156"/>
      <c r="Q180" s="377" t="s">
        <v>4426</v>
      </c>
      <c r="R180" s="156" t="s">
        <v>4596</v>
      </c>
      <c r="S180" s="156" t="s">
        <v>4689</v>
      </c>
      <c r="T180" s="156" t="e">
        <v>#N/A</v>
      </c>
      <c r="U180" s="162" t="s">
        <v>1815</v>
      </c>
      <c r="V180" s="378"/>
      <c r="W180" s="162"/>
      <c r="X180" s="156"/>
      <c r="Y180" s="156" t="e">
        <v>#N/A</v>
      </c>
      <c r="Z180" s="156"/>
      <c r="AA180" s="376" t="s">
        <v>4</v>
      </c>
      <c r="AB180" s="379" t="s">
        <v>1792</v>
      </c>
      <c r="AC180" s="156" t="s">
        <v>4662</v>
      </c>
      <c r="AD180" s="380" t="s">
        <v>1929</v>
      </c>
      <c r="AE180" s="380"/>
      <c r="AF180" s="420" t="s">
        <v>90</v>
      </c>
      <c r="AG180" s="377" t="s">
        <v>1717</v>
      </c>
      <c r="AH180" s="381"/>
      <c r="AI180" s="377" t="s">
        <v>1717</v>
      </c>
      <c r="AJ180" s="162" t="s">
        <v>1815</v>
      </c>
      <c r="AK180" s="381"/>
      <c r="AL180" s="162" t="s">
        <v>1629</v>
      </c>
      <c r="AM180" s="382"/>
      <c r="AN180" s="381"/>
      <c r="AO180" s="420" t="s">
        <v>576</v>
      </c>
      <c r="AP180" s="421">
        <v>43290.590868055559</v>
      </c>
      <c r="AQ180" s="162" t="s">
        <v>1797</v>
      </c>
      <c r="AR180" s="162"/>
      <c r="AS180" s="162"/>
      <c r="AT180" s="162"/>
      <c r="AU180" s="382"/>
      <c r="AV180" s="162"/>
      <c r="AW180" s="376" t="s">
        <v>1798</v>
      </c>
      <c r="AX180" s="162"/>
      <c r="AY180" s="129"/>
      <c r="AZ180" s="383" t="s">
        <v>4637</v>
      </c>
    </row>
    <row r="181" spans="1:52" s="3" customFormat="1" ht="36.75" customHeight="1">
      <c r="A181" s="374">
        <v>179</v>
      </c>
      <c r="B181" s="420" t="s">
        <v>594</v>
      </c>
      <c r="C181" s="156" t="s">
        <v>575</v>
      </c>
      <c r="D181" s="156"/>
      <c r="E181" s="206" t="s">
        <v>4145</v>
      </c>
      <c r="F181" s="159" t="s">
        <v>1628</v>
      </c>
      <c r="G181" s="162" t="s">
        <v>1829</v>
      </c>
      <c r="H181" s="376">
        <v>43647</v>
      </c>
      <c r="I181" s="385" t="e">
        <v>#N/A</v>
      </c>
      <c r="J181" s="206"/>
      <c r="K181" s="207"/>
      <c r="L181" s="207" t="e">
        <v>#N/A</v>
      </c>
      <c r="M181" s="156"/>
      <c r="N181" s="156"/>
      <c r="O181" s="156" t="s">
        <v>4740</v>
      </c>
      <c r="P181" s="156"/>
      <c r="Q181" s="377" t="s">
        <v>4426</v>
      </c>
      <c r="R181" s="156" t="s">
        <v>4596</v>
      </c>
      <c r="S181" s="156" t="s">
        <v>4689</v>
      </c>
      <c r="T181" s="156" t="e">
        <v>#N/A</v>
      </c>
      <c r="U181" s="162" t="s">
        <v>1815</v>
      </c>
      <c r="V181" s="378"/>
      <c r="W181" s="162"/>
      <c r="X181" s="156"/>
      <c r="Y181" s="156" t="e">
        <v>#N/A</v>
      </c>
      <c r="Z181" s="156"/>
      <c r="AA181" s="376" t="s">
        <v>4</v>
      </c>
      <c r="AB181" s="379" t="s">
        <v>1792</v>
      </c>
      <c r="AC181" s="156" t="s">
        <v>4662</v>
      </c>
      <c r="AD181" s="380" t="s">
        <v>1929</v>
      </c>
      <c r="AE181" s="380"/>
      <c r="AF181" s="420" t="s">
        <v>90</v>
      </c>
      <c r="AG181" s="377" t="s">
        <v>1717</v>
      </c>
      <c r="AH181" s="381"/>
      <c r="AI181" s="377" t="s">
        <v>1717</v>
      </c>
      <c r="AJ181" s="162" t="s">
        <v>1815</v>
      </c>
      <c r="AK181" s="381"/>
      <c r="AL181" s="162" t="s">
        <v>1629</v>
      </c>
      <c r="AM181" s="382"/>
      <c r="AN181" s="381"/>
      <c r="AO181" s="420" t="s">
        <v>576</v>
      </c>
      <c r="AP181" s="421">
        <v>43290.593206018515</v>
      </c>
      <c r="AQ181" s="162" t="s">
        <v>1797</v>
      </c>
      <c r="AR181" s="162"/>
      <c r="AS181" s="162"/>
      <c r="AT181" s="162"/>
      <c r="AU181" s="382"/>
      <c r="AV181" s="162"/>
      <c r="AW181" s="376" t="s">
        <v>1798</v>
      </c>
      <c r="AX181" s="162"/>
      <c r="AY181" s="129"/>
      <c r="AZ181" s="383" t="s">
        <v>4637</v>
      </c>
    </row>
    <row r="182" spans="1:52" s="3" customFormat="1" ht="36.75" customHeight="1">
      <c r="A182" s="374">
        <v>180</v>
      </c>
      <c r="B182" s="420" t="s">
        <v>570</v>
      </c>
      <c r="C182" s="156" t="s">
        <v>568</v>
      </c>
      <c r="D182" s="156"/>
      <c r="E182" s="206" t="s">
        <v>4193</v>
      </c>
      <c r="F182" s="162" t="s">
        <v>1689</v>
      </c>
      <c r="G182" s="162" t="s">
        <v>1829</v>
      </c>
      <c r="H182" s="376">
        <v>43654</v>
      </c>
      <c r="I182" s="385" t="e">
        <v>#N/A</v>
      </c>
      <c r="J182" s="206"/>
      <c r="K182" s="207"/>
      <c r="L182" s="207" t="e">
        <v>#N/A</v>
      </c>
      <c r="M182" s="156"/>
      <c r="N182" s="156"/>
      <c r="O182" s="156" t="s">
        <v>4740</v>
      </c>
      <c r="P182" s="156"/>
      <c r="Q182" s="377" t="s">
        <v>4426</v>
      </c>
      <c r="R182" s="156" t="s">
        <v>4596</v>
      </c>
      <c r="S182" s="156" t="s">
        <v>4689</v>
      </c>
      <c r="T182" s="156" t="e">
        <v>#N/A</v>
      </c>
      <c r="U182" s="162" t="s">
        <v>1428</v>
      </c>
      <c r="V182" s="378"/>
      <c r="W182" s="162"/>
      <c r="X182" s="156"/>
      <c r="Y182" s="156" t="e">
        <v>#N/A</v>
      </c>
      <c r="Z182" s="156"/>
      <c r="AA182" s="376" t="s">
        <v>4</v>
      </c>
      <c r="AB182" s="379" t="s">
        <v>1792</v>
      </c>
      <c r="AC182" s="156" t="s">
        <v>4662</v>
      </c>
      <c r="AD182" s="380" t="s">
        <v>1929</v>
      </c>
      <c r="AE182" s="380"/>
      <c r="AF182" s="420" t="s">
        <v>273</v>
      </c>
      <c r="AG182" s="377" t="s">
        <v>1717</v>
      </c>
      <c r="AH182" s="381"/>
      <c r="AI182" s="377" t="s">
        <v>1717</v>
      </c>
      <c r="AJ182" s="162" t="s">
        <v>1428</v>
      </c>
      <c r="AK182" s="381"/>
      <c r="AL182" s="162" t="s">
        <v>1629</v>
      </c>
      <c r="AM182" s="162"/>
      <c r="AN182" s="381"/>
      <c r="AO182" s="420" t="s">
        <v>569</v>
      </c>
      <c r="AP182" s="421">
        <v>43299.121249999997</v>
      </c>
      <c r="AQ182" s="162" t="s">
        <v>1797</v>
      </c>
      <c r="AR182" s="162"/>
      <c r="AS182" s="162"/>
      <c r="AT182" s="162"/>
      <c r="AU182" s="382"/>
      <c r="AV182" s="162"/>
      <c r="AW182" s="376" t="s">
        <v>1798</v>
      </c>
      <c r="AX182" s="162"/>
      <c r="AY182" s="129"/>
      <c r="AZ182" s="383" t="s">
        <v>4637</v>
      </c>
    </row>
    <row r="183" spans="1:52" s="3" customFormat="1" ht="36.75" customHeight="1">
      <c r="A183" s="374">
        <v>181</v>
      </c>
      <c r="B183" s="420" t="s">
        <v>567</v>
      </c>
      <c r="C183" s="156" t="s">
        <v>568</v>
      </c>
      <c r="D183" s="156"/>
      <c r="E183" s="206" t="s">
        <v>4194</v>
      </c>
      <c r="F183" s="162" t="s">
        <v>1689</v>
      </c>
      <c r="G183" s="162" t="s">
        <v>1829</v>
      </c>
      <c r="H183" s="376">
        <v>43654</v>
      </c>
      <c r="I183" s="385" t="e">
        <v>#N/A</v>
      </c>
      <c r="J183" s="206"/>
      <c r="K183" s="207"/>
      <c r="L183" s="207" t="e">
        <v>#N/A</v>
      </c>
      <c r="M183" s="156"/>
      <c r="N183" s="156"/>
      <c r="O183" s="156" t="s">
        <v>4740</v>
      </c>
      <c r="P183" s="156"/>
      <c r="Q183" s="377" t="s">
        <v>4426</v>
      </c>
      <c r="R183" s="156" t="s">
        <v>4596</v>
      </c>
      <c r="S183" s="156" t="s">
        <v>4689</v>
      </c>
      <c r="T183" s="156" t="e">
        <v>#N/A</v>
      </c>
      <c r="U183" s="162" t="s">
        <v>1428</v>
      </c>
      <c r="V183" s="378"/>
      <c r="W183" s="162"/>
      <c r="X183" s="156"/>
      <c r="Y183" s="156" t="e">
        <v>#N/A</v>
      </c>
      <c r="Z183" s="156"/>
      <c r="AA183" s="376" t="s">
        <v>4</v>
      </c>
      <c r="AB183" s="379" t="s">
        <v>1792</v>
      </c>
      <c r="AC183" s="156" t="s">
        <v>4662</v>
      </c>
      <c r="AD183" s="380" t="s">
        <v>1929</v>
      </c>
      <c r="AE183" s="380"/>
      <c r="AF183" s="420" t="s">
        <v>273</v>
      </c>
      <c r="AG183" s="377" t="s">
        <v>1717</v>
      </c>
      <c r="AH183" s="381"/>
      <c r="AI183" s="377" t="s">
        <v>1717</v>
      </c>
      <c r="AJ183" s="162" t="s">
        <v>1428</v>
      </c>
      <c r="AK183" s="381"/>
      <c r="AL183" s="162" t="s">
        <v>1629</v>
      </c>
      <c r="AM183" s="162"/>
      <c r="AN183" s="381"/>
      <c r="AO183" s="420" t="s">
        <v>569</v>
      </c>
      <c r="AP183" s="421">
        <v>43299.117361111108</v>
      </c>
      <c r="AQ183" s="162" t="s">
        <v>1797</v>
      </c>
      <c r="AR183" s="162"/>
      <c r="AS183" s="162"/>
      <c r="AT183" s="162"/>
      <c r="AU183" s="382"/>
      <c r="AV183" s="162"/>
      <c r="AW183" s="376" t="s">
        <v>1798</v>
      </c>
      <c r="AX183" s="162"/>
      <c r="AY183" s="129"/>
      <c r="AZ183" s="383" t="s">
        <v>4637</v>
      </c>
    </row>
    <row r="184" spans="1:52" s="3" customFormat="1" ht="36.75" customHeight="1">
      <c r="A184" s="374">
        <v>182</v>
      </c>
      <c r="B184" s="384" t="s">
        <v>1608</v>
      </c>
      <c r="C184" s="156" t="s">
        <v>1609</v>
      </c>
      <c r="D184" s="156"/>
      <c r="E184" s="206" t="s">
        <v>4088</v>
      </c>
      <c r="F184" s="161" t="s">
        <v>1864</v>
      </c>
      <c r="G184" s="403" t="s">
        <v>1866</v>
      </c>
      <c r="H184" s="376">
        <v>43725</v>
      </c>
      <c r="I184" s="385" t="e">
        <v>#N/A</v>
      </c>
      <c r="J184" s="206"/>
      <c r="K184" s="207" t="s">
        <v>1710</v>
      </c>
      <c r="L184" s="207" t="s">
        <v>4604</v>
      </c>
      <c r="M184" s="156"/>
      <c r="N184" s="156"/>
      <c r="O184" s="156" t="s">
        <v>4704</v>
      </c>
      <c r="P184" s="156" t="s">
        <v>4777</v>
      </c>
      <c r="Q184" s="377" t="s">
        <v>4426</v>
      </c>
      <c r="R184" s="156" t="s">
        <v>4596</v>
      </c>
      <c r="S184" s="156" t="s">
        <v>4689</v>
      </c>
      <c r="T184" s="156" t="e">
        <v>#N/A</v>
      </c>
      <c r="U184" s="162" t="s">
        <v>1825</v>
      </c>
      <c r="V184" s="378"/>
      <c r="W184" s="162"/>
      <c r="X184" s="156"/>
      <c r="Y184" s="156" t="e">
        <v>#N/A</v>
      </c>
      <c r="Z184" s="156"/>
      <c r="AA184" s="376" t="s">
        <v>4</v>
      </c>
      <c r="AB184" s="379" t="s">
        <v>4778</v>
      </c>
      <c r="AC184" s="156" t="s">
        <v>4662</v>
      </c>
      <c r="AD184" s="380" t="s">
        <v>1799</v>
      </c>
      <c r="AE184" s="380"/>
      <c r="AF184" s="169" t="s">
        <v>45</v>
      </c>
      <c r="AG184" s="162" t="s">
        <v>1714</v>
      </c>
      <c r="AH184" s="381"/>
      <c r="AI184" s="162" t="s">
        <v>1714</v>
      </c>
      <c r="AJ184" s="162" t="s">
        <v>1825</v>
      </c>
      <c r="AK184" s="381"/>
      <c r="AL184" s="393" t="s">
        <v>1627</v>
      </c>
      <c r="AM184" s="162"/>
      <c r="AN184" s="381"/>
      <c r="AO184" s="162" t="s">
        <v>1865</v>
      </c>
      <c r="AP184" s="390">
        <v>42984.70063738426</v>
      </c>
      <c r="AQ184" s="162" t="s">
        <v>1794</v>
      </c>
      <c r="AR184" s="376">
        <v>43725</v>
      </c>
      <c r="AS184" s="169" t="s">
        <v>1867</v>
      </c>
      <c r="AT184" s="169">
        <v>325613</v>
      </c>
      <c r="AU184" s="382" t="s">
        <v>1789</v>
      </c>
      <c r="AV184" s="162"/>
      <c r="AW184" s="376" t="s">
        <v>1795</v>
      </c>
      <c r="AX184" s="162" t="s">
        <v>1831</v>
      </c>
      <c r="AY184" s="129"/>
      <c r="AZ184" s="383" t="s">
        <v>4638</v>
      </c>
    </row>
    <row r="185" spans="1:52" s="3" customFormat="1" ht="36.75" customHeight="1">
      <c r="A185" s="374">
        <v>183</v>
      </c>
      <c r="B185" s="375" t="s">
        <v>1560</v>
      </c>
      <c r="C185" s="156" t="s">
        <v>1561</v>
      </c>
      <c r="D185" s="156"/>
      <c r="E185" s="206" t="s">
        <v>4157</v>
      </c>
      <c r="F185" s="159" t="s">
        <v>1628</v>
      </c>
      <c r="G185" s="403" t="s">
        <v>1866</v>
      </c>
      <c r="H185" s="376">
        <v>43725</v>
      </c>
      <c r="I185" s="385" t="e">
        <v>#N/A</v>
      </c>
      <c r="J185" s="206"/>
      <c r="K185" s="207"/>
      <c r="L185" s="207" t="e">
        <v>#N/A</v>
      </c>
      <c r="M185" s="156"/>
      <c r="N185" s="156"/>
      <c r="O185" s="156" t="s">
        <v>4740</v>
      </c>
      <c r="P185" s="156"/>
      <c r="Q185" s="377" t="s">
        <v>4426</v>
      </c>
      <c r="R185" s="156" t="s">
        <v>4596</v>
      </c>
      <c r="S185" s="156" t="s">
        <v>4689</v>
      </c>
      <c r="T185" s="156" t="e">
        <v>#N/A</v>
      </c>
      <c r="U185" s="162" t="s">
        <v>1428</v>
      </c>
      <c r="V185" s="378"/>
      <c r="W185" s="162"/>
      <c r="X185" s="156"/>
      <c r="Y185" s="156" t="e">
        <v>#N/A</v>
      </c>
      <c r="Z185" s="156"/>
      <c r="AA185" s="376" t="s">
        <v>4</v>
      </c>
      <c r="AB185" s="379" t="s">
        <v>1792</v>
      </c>
      <c r="AC185" s="156" t="s">
        <v>4662</v>
      </c>
      <c r="AD185" s="380" t="s">
        <v>1799</v>
      </c>
      <c r="AE185" s="380"/>
      <c r="AF185" s="169" t="s">
        <v>90</v>
      </c>
      <c r="AG185" s="377" t="s">
        <v>1717</v>
      </c>
      <c r="AH185" s="381"/>
      <c r="AI185" s="377" t="s">
        <v>1717</v>
      </c>
      <c r="AJ185" s="162" t="s">
        <v>1428</v>
      </c>
      <c r="AK185" s="381"/>
      <c r="AL185" s="393" t="s">
        <v>1627</v>
      </c>
      <c r="AM185" s="162"/>
      <c r="AN185" s="381"/>
      <c r="AO185" s="162" t="s">
        <v>2004</v>
      </c>
      <c r="AP185" s="387">
        <v>43223.170453356484</v>
      </c>
      <c r="AQ185" s="162" t="s">
        <v>1794</v>
      </c>
      <c r="AR185" s="376">
        <v>43725</v>
      </c>
      <c r="AS185" s="169" t="s">
        <v>2288</v>
      </c>
      <c r="AT185" s="169">
        <v>0</v>
      </c>
      <c r="AU185" s="382"/>
      <c r="AV185" s="162"/>
      <c r="AW185" s="376" t="s">
        <v>1802</v>
      </c>
      <c r="AX185" s="162"/>
      <c r="AY185" s="129"/>
      <c r="AZ185" s="383" t="s">
        <v>4637</v>
      </c>
    </row>
    <row r="186" spans="1:52" s="3" customFormat="1" ht="36.75" customHeight="1">
      <c r="A186" s="374">
        <v>184</v>
      </c>
      <c r="B186" s="375" t="s">
        <v>1562</v>
      </c>
      <c r="C186" s="156" t="s">
        <v>1561</v>
      </c>
      <c r="D186" s="156"/>
      <c r="E186" s="206" t="s">
        <v>4158</v>
      </c>
      <c r="F186" s="159" t="s">
        <v>1628</v>
      </c>
      <c r="G186" s="403" t="s">
        <v>1866</v>
      </c>
      <c r="H186" s="376">
        <v>43725</v>
      </c>
      <c r="I186" s="385" t="e">
        <v>#N/A</v>
      </c>
      <c r="J186" s="206"/>
      <c r="K186" s="207"/>
      <c r="L186" s="207" t="e">
        <v>#N/A</v>
      </c>
      <c r="M186" s="156"/>
      <c r="N186" s="156"/>
      <c r="O186" s="156" t="s">
        <v>4740</v>
      </c>
      <c r="P186" s="156"/>
      <c r="Q186" s="377" t="s">
        <v>4426</v>
      </c>
      <c r="R186" s="156" t="s">
        <v>4596</v>
      </c>
      <c r="S186" s="156" t="s">
        <v>4689</v>
      </c>
      <c r="T186" s="156" t="e">
        <v>#N/A</v>
      </c>
      <c r="U186" s="162" t="s">
        <v>1428</v>
      </c>
      <c r="V186" s="378"/>
      <c r="W186" s="162"/>
      <c r="X186" s="156"/>
      <c r="Y186" s="156" t="e">
        <v>#N/A</v>
      </c>
      <c r="Z186" s="156"/>
      <c r="AA186" s="376" t="s">
        <v>4</v>
      </c>
      <c r="AB186" s="379" t="s">
        <v>1792</v>
      </c>
      <c r="AC186" s="156" t="s">
        <v>4662</v>
      </c>
      <c r="AD186" s="380" t="s">
        <v>1799</v>
      </c>
      <c r="AE186" s="380"/>
      <c r="AF186" s="169" t="s">
        <v>90</v>
      </c>
      <c r="AG186" s="377" t="s">
        <v>1717</v>
      </c>
      <c r="AH186" s="381"/>
      <c r="AI186" s="377" t="s">
        <v>1717</v>
      </c>
      <c r="AJ186" s="162" t="s">
        <v>1428</v>
      </c>
      <c r="AK186" s="381"/>
      <c r="AL186" s="393" t="s">
        <v>1627</v>
      </c>
      <c r="AM186" s="162"/>
      <c r="AN186" s="381"/>
      <c r="AO186" s="162" t="s">
        <v>2004</v>
      </c>
      <c r="AP186" s="387">
        <v>43223.152586458331</v>
      </c>
      <c r="AQ186" s="162" t="s">
        <v>1794</v>
      </c>
      <c r="AR186" s="376">
        <v>43725</v>
      </c>
      <c r="AS186" s="169" t="s">
        <v>2289</v>
      </c>
      <c r="AT186" s="169">
        <v>6098114</v>
      </c>
      <c r="AU186" s="382"/>
      <c r="AV186" s="162"/>
      <c r="AW186" s="376" t="s">
        <v>1802</v>
      </c>
      <c r="AX186" s="162"/>
      <c r="AY186" s="129"/>
      <c r="AZ186" s="383" t="s">
        <v>4637</v>
      </c>
    </row>
    <row r="187" spans="1:52" s="3" customFormat="1" ht="36.75" customHeight="1">
      <c r="A187" s="374">
        <v>185</v>
      </c>
      <c r="B187" s="375" t="s">
        <v>1563</v>
      </c>
      <c r="C187" s="156" t="s">
        <v>1561</v>
      </c>
      <c r="D187" s="156"/>
      <c r="E187" s="206" t="s">
        <v>4159</v>
      </c>
      <c r="F187" s="159" t="s">
        <v>1628</v>
      </c>
      <c r="G187" s="403" t="s">
        <v>1866</v>
      </c>
      <c r="H187" s="376">
        <v>43725</v>
      </c>
      <c r="I187" s="385" t="e">
        <v>#N/A</v>
      </c>
      <c r="J187" s="206"/>
      <c r="K187" s="207"/>
      <c r="L187" s="207" t="e">
        <v>#N/A</v>
      </c>
      <c r="M187" s="156"/>
      <c r="N187" s="156"/>
      <c r="O187" s="156" t="s">
        <v>4740</v>
      </c>
      <c r="P187" s="156"/>
      <c r="Q187" s="377" t="s">
        <v>4426</v>
      </c>
      <c r="R187" s="156" t="s">
        <v>4596</v>
      </c>
      <c r="S187" s="156" t="s">
        <v>4689</v>
      </c>
      <c r="T187" s="156" t="e">
        <v>#N/A</v>
      </c>
      <c r="U187" s="162" t="s">
        <v>1428</v>
      </c>
      <c r="V187" s="378"/>
      <c r="W187" s="162"/>
      <c r="X187" s="156"/>
      <c r="Y187" s="156" t="e">
        <v>#N/A</v>
      </c>
      <c r="Z187" s="156"/>
      <c r="AA187" s="376" t="s">
        <v>4</v>
      </c>
      <c r="AB187" s="379" t="s">
        <v>1792</v>
      </c>
      <c r="AC187" s="156" t="s">
        <v>4662</v>
      </c>
      <c r="AD187" s="380" t="s">
        <v>1799</v>
      </c>
      <c r="AE187" s="380"/>
      <c r="AF187" s="169" t="s">
        <v>90</v>
      </c>
      <c r="AG187" s="377" t="s">
        <v>1717</v>
      </c>
      <c r="AH187" s="381"/>
      <c r="AI187" s="377" t="s">
        <v>1717</v>
      </c>
      <c r="AJ187" s="162" t="s">
        <v>1428</v>
      </c>
      <c r="AK187" s="381"/>
      <c r="AL187" s="393" t="s">
        <v>1627</v>
      </c>
      <c r="AM187" s="162"/>
      <c r="AN187" s="381"/>
      <c r="AO187" s="162" t="s">
        <v>2004</v>
      </c>
      <c r="AP187" s="387">
        <v>43223.161727893515</v>
      </c>
      <c r="AQ187" s="162" t="s">
        <v>1794</v>
      </c>
      <c r="AR187" s="376">
        <v>43725</v>
      </c>
      <c r="AS187" s="169" t="s">
        <v>2290</v>
      </c>
      <c r="AT187" s="169">
        <v>6093380</v>
      </c>
      <c r="AU187" s="382"/>
      <c r="AV187" s="162" t="s">
        <v>1819</v>
      </c>
      <c r="AW187" s="376" t="s">
        <v>1802</v>
      </c>
      <c r="AX187" s="162"/>
      <c r="AY187" s="129"/>
      <c r="AZ187" s="383" t="s">
        <v>4637</v>
      </c>
    </row>
    <row r="188" spans="1:52" s="3" customFormat="1" ht="36.75" customHeight="1">
      <c r="A188" s="374">
        <v>186</v>
      </c>
      <c r="B188" s="386" t="s">
        <v>1083</v>
      </c>
      <c r="C188" s="156" t="s">
        <v>1769</v>
      </c>
      <c r="D188" s="156"/>
      <c r="E188" s="206" t="s">
        <v>2863</v>
      </c>
      <c r="F188" s="391" t="s">
        <v>1852</v>
      </c>
      <c r="G188" s="422" t="s">
        <v>2051</v>
      </c>
      <c r="H188" s="376">
        <v>43804</v>
      </c>
      <c r="I188" s="385" t="e">
        <v>#N/A</v>
      </c>
      <c r="J188" s="206"/>
      <c r="K188" s="207"/>
      <c r="L188" s="207" t="e">
        <v>#N/A</v>
      </c>
      <c r="M188" s="156"/>
      <c r="N188" s="156"/>
      <c r="O188" s="156" t="s">
        <v>4635</v>
      </c>
      <c r="P188" s="156"/>
      <c r="Q188" s="377" t="s">
        <v>4426</v>
      </c>
      <c r="R188" s="156" t="s">
        <v>4596</v>
      </c>
      <c r="S188" s="156" t="s">
        <v>4689</v>
      </c>
      <c r="T188" s="156" t="e">
        <v>#N/A</v>
      </c>
      <c r="U188" s="162" t="s">
        <v>1488</v>
      </c>
      <c r="V188" s="378"/>
      <c r="W188" s="162"/>
      <c r="X188" s="156"/>
      <c r="Y188" s="156" t="e">
        <v>#N/A</v>
      </c>
      <c r="Z188" s="156"/>
      <c r="AA188" s="376" t="s">
        <v>4</v>
      </c>
      <c r="AB188" s="379" t="s">
        <v>1792</v>
      </c>
      <c r="AC188" s="156" t="s">
        <v>4662</v>
      </c>
      <c r="AD188" s="380" t="s">
        <v>1799</v>
      </c>
      <c r="AE188" s="380"/>
      <c r="AF188" s="386" t="s">
        <v>45</v>
      </c>
      <c r="AG188" s="162" t="s">
        <v>1714</v>
      </c>
      <c r="AH188" s="381"/>
      <c r="AI188" s="162" t="s">
        <v>1714</v>
      </c>
      <c r="AJ188" s="162" t="s">
        <v>1488</v>
      </c>
      <c r="AK188" s="381"/>
      <c r="AL188" s="162" t="s">
        <v>1625</v>
      </c>
      <c r="AM188" s="162"/>
      <c r="AN188" s="381"/>
      <c r="AO188" s="422" t="s">
        <v>3027</v>
      </c>
      <c r="AP188" s="423"/>
      <c r="AQ188" s="162" t="s">
        <v>1794</v>
      </c>
      <c r="AR188" s="376">
        <v>43804</v>
      </c>
      <c r="AS188" s="169" t="s">
        <v>3028</v>
      </c>
      <c r="AT188" s="169" t="s">
        <v>3029</v>
      </c>
      <c r="AU188" s="382"/>
      <c r="AV188" s="162"/>
      <c r="AW188" s="376" t="s">
        <v>1838</v>
      </c>
      <c r="AX188" s="162"/>
      <c r="AY188" s="129"/>
      <c r="AZ188" s="383" t="s">
        <v>4635</v>
      </c>
    </row>
    <row r="189" spans="1:52" s="3" customFormat="1" ht="36.75" customHeight="1">
      <c r="A189" s="374">
        <v>187</v>
      </c>
      <c r="B189" s="386" t="s">
        <v>1084</v>
      </c>
      <c r="C189" s="156" t="s">
        <v>1769</v>
      </c>
      <c r="D189" s="156"/>
      <c r="E189" s="206" t="s">
        <v>2863</v>
      </c>
      <c r="F189" s="391" t="s">
        <v>1852</v>
      </c>
      <c r="G189" s="422" t="s">
        <v>2051</v>
      </c>
      <c r="H189" s="376">
        <v>43804</v>
      </c>
      <c r="I189" s="385" t="e">
        <v>#N/A</v>
      </c>
      <c r="J189" s="206"/>
      <c r="K189" s="207"/>
      <c r="L189" s="207" t="e">
        <v>#N/A</v>
      </c>
      <c r="M189" s="156"/>
      <c r="N189" s="156"/>
      <c r="O189" s="156" t="s">
        <v>4635</v>
      </c>
      <c r="P189" s="156"/>
      <c r="Q189" s="377" t="s">
        <v>4426</v>
      </c>
      <c r="R189" s="156" t="s">
        <v>4596</v>
      </c>
      <c r="S189" s="156" t="s">
        <v>4689</v>
      </c>
      <c r="T189" s="156" t="e">
        <v>#N/A</v>
      </c>
      <c r="U189" s="162" t="s">
        <v>1488</v>
      </c>
      <c r="V189" s="378"/>
      <c r="W189" s="162"/>
      <c r="X189" s="156"/>
      <c r="Y189" s="156" t="e">
        <v>#N/A</v>
      </c>
      <c r="Z189" s="156"/>
      <c r="AA189" s="376" t="s">
        <v>4</v>
      </c>
      <c r="AB189" s="379" t="s">
        <v>1792</v>
      </c>
      <c r="AC189" s="156" t="s">
        <v>4662</v>
      </c>
      <c r="AD189" s="380" t="s">
        <v>1799</v>
      </c>
      <c r="AE189" s="380"/>
      <c r="AF189" s="386" t="s">
        <v>45</v>
      </c>
      <c r="AG189" s="162" t="s">
        <v>1714</v>
      </c>
      <c r="AH189" s="381"/>
      <c r="AI189" s="162" t="s">
        <v>1714</v>
      </c>
      <c r="AJ189" s="162" t="s">
        <v>1488</v>
      </c>
      <c r="AK189" s="381"/>
      <c r="AL189" s="162" t="s">
        <v>1625</v>
      </c>
      <c r="AM189" s="162"/>
      <c r="AN189" s="381"/>
      <c r="AO189" s="422" t="s">
        <v>3027</v>
      </c>
      <c r="AP189" s="423"/>
      <c r="AQ189" s="162" t="s">
        <v>1794</v>
      </c>
      <c r="AR189" s="376">
        <v>43804</v>
      </c>
      <c r="AS189" s="169" t="s">
        <v>3032</v>
      </c>
      <c r="AT189" s="169" t="s">
        <v>3033</v>
      </c>
      <c r="AU189" s="382"/>
      <c r="AV189" s="162"/>
      <c r="AW189" s="376" t="s">
        <v>1838</v>
      </c>
      <c r="AX189" s="162"/>
      <c r="AY189" s="129"/>
      <c r="AZ189" s="383" t="s">
        <v>4635</v>
      </c>
    </row>
    <row r="190" spans="1:52" s="3" customFormat="1" ht="36.75" customHeight="1">
      <c r="A190" s="374">
        <v>188</v>
      </c>
      <c r="B190" s="386" t="s">
        <v>1085</v>
      </c>
      <c r="C190" s="156" t="s">
        <v>1769</v>
      </c>
      <c r="D190" s="156"/>
      <c r="E190" s="206" t="s">
        <v>2863</v>
      </c>
      <c r="F190" s="391" t="s">
        <v>1852</v>
      </c>
      <c r="G190" s="422" t="s">
        <v>2051</v>
      </c>
      <c r="H190" s="376">
        <v>43804</v>
      </c>
      <c r="I190" s="385" t="e">
        <v>#N/A</v>
      </c>
      <c r="J190" s="206"/>
      <c r="K190" s="207"/>
      <c r="L190" s="207" t="e">
        <v>#N/A</v>
      </c>
      <c r="M190" s="156"/>
      <c r="N190" s="156"/>
      <c r="O190" s="156" t="s">
        <v>4635</v>
      </c>
      <c r="P190" s="156"/>
      <c r="Q190" s="377" t="s">
        <v>4426</v>
      </c>
      <c r="R190" s="156" t="s">
        <v>4596</v>
      </c>
      <c r="S190" s="156" t="s">
        <v>4689</v>
      </c>
      <c r="T190" s="156" t="e">
        <v>#N/A</v>
      </c>
      <c r="U190" s="162" t="s">
        <v>1488</v>
      </c>
      <c r="V190" s="378"/>
      <c r="W190" s="162"/>
      <c r="X190" s="156"/>
      <c r="Y190" s="156" t="e">
        <v>#N/A</v>
      </c>
      <c r="Z190" s="156"/>
      <c r="AA190" s="376" t="s">
        <v>4</v>
      </c>
      <c r="AB190" s="379" t="s">
        <v>1792</v>
      </c>
      <c r="AC190" s="156" t="s">
        <v>4662</v>
      </c>
      <c r="AD190" s="380" t="s">
        <v>1799</v>
      </c>
      <c r="AE190" s="380"/>
      <c r="AF190" s="386" t="s">
        <v>45</v>
      </c>
      <c r="AG190" s="162" t="s">
        <v>1714</v>
      </c>
      <c r="AH190" s="381"/>
      <c r="AI190" s="162" t="s">
        <v>1714</v>
      </c>
      <c r="AJ190" s="162" t="s">
        <v>1488</v>
      </c>
      <c r="AK190" s="381"/>
      <c r="AL190" s="162" t="s">
        <v>1625</v>
      </c>
      <c r="AM190" s="162"/>
      <c r="AN190" s="381"/>
      <c r="AO190" s="422" t="s">
        <v>3027</v>
      </c>
      <c r="AP190" s="423"/>
      <c r="AQ190" s="162" t="s">
        <v>1794</v>
      </c>
      <c r="AR190" s="376">
        <v>43804</v>
      </c>
      <c r="AS190" s="169" t="s">
        <v>3034</v>
      </c>
      <c r="AT190" s="169" t="s">
        <v>3035</v>
      </c>
      <c r="AU190" s="382"/>
      <c r="AV190" s="162"/>
      <c r="AW190" s="376" t="s">
        <v>1810</v>
      </c>
      <c r="AX190" s="162"/>
      <c r="AY190" s="129"/>
      <c r="AZ190" s="383" t="s">
        <v>4635</v>
      </c>
    </row>
    <row r="191" spans="1:52" s="3" customFormat="1" ht="36.75" customHeight="1">
      <c r="A191" s="374">
        <v>189</v>
      </c>
      <c r="B191" s="386" t="s">
        <v>1086</v>
      </c>
      <c r="C191" s="156" t="s">
        <v>1769</v>
      </c>
      <c r="D191" s="156"/>
      <c r="E191" s="206" t="s">
        <v>2863</v>
      </c>
      <c r="F191" s="391" t="s">
        <v>1852</v>
      </c>
      <c r="G191" s="422" t="s">
        <v>2051</v>
      </c>
      <c r="H191" s="376">
        <v>43804</v>
      </c>
      <c r="I191" s="385" t="e">
        <v>#N/A</v>
      </c>
      <c r="J191" s="206"/>
      <c r="K191" s="207"/>
      <c r="L191" s="207" t="e">
        <v>#N/A</v>
      </c>
      <c r="M191" s="156"/>
      <c r="N191" s="206" t="s">
        <v>4768</v>
      </c>
      <c r="O191" s="156" t="s">
        <v>4626</v>
      </c>
      <c r="P191" s="156"/>
      <c r="Q191" s="377" t="s">
        <v>4426</v>
      </c>
      <c r="R191" s="156" t="s">
        <v>4596</v>
      </c>
      <c r="S191" s="156" t="s">
        <v>4689</v>
      </c>
      <c r="T191" s="156" t="e">
        <v>#N/A</v>
      </c>
      <c r="U191" s="162" t="s">
        <v>1488</v>
      </c>
      <c r="V191" s="378"/>
      <c r="W191" s="162"/>
      <c r="X191" s="156" t="s">
        <v>4715</v>
      </c>
      <c r="Y191" s="156" t="e">
        <v>#N/A</v>
      </c>
      <c r="Z191" s="156"/>
      <c r="AA191" s="376" t="s">
        <v>4</v>
      </c>
      <c r="AB191" s="379" t="s">
        <v>2437</v>
      </c>
      <c r="AC191" s="156" t="s">
        <v>4742</v>
      </c>
      <c r="AD191" s="380" t="s">
        <v>1799</v>
      </c>
      <c r="AE191" s="380"/>
      <c r="AF191" s="386" t="s">
        <v>45</v>
      </c>
      <c r="AG191" s="162" t="s">
        <v>1714</v>
      </c>
      <c r="AH191" s="381"/>
      <c r="AI191" s="162" t="s">
        <v>1714</v>
      </c>
      <c r="AJ191" s="162" t="s">
        <v>1488</v>
      </c>
      <c r="AK191" s="381"/>
      <c r="AL191" s="162" t="s">
        <v>1625</v>
      </c>
      <c r="AM191" s="162"/>
      <c r="AN191" s="381"/>
      <c r="AO191" s="422" t="s">
        <v>3027</v>
      </c>
      <c r="AP191" s="423"/>
      <c r="AQ191" s="162" t="s">
        <v>1794</v>
      </c>
      <c r="AR191" s="376">
        <v>43804</v>
      </c>
      <c r="AS191" s="169" t="s">
        <v>3030</v>
      </c>
      <c r="AT191" s="169" t="s">
        <v>3031</v>
      </c>
      <c r="AU191" s="382"/>
      <c r="AV191" s="162"/>
      <c r="AW191" s="376" t="s">
        <v>1838</v>
      </c>
      <c r="AX191" s="162"/>
      <c r="AY191" s="129"/>
      <c r="AZ191" s="383" t="s">
        <v>4626</v>
      </c>
    </row>
    <row r="192" spans="1:52" s="3" customFormat="1" ht="36.75" customHeight="1">
      <c r="A192" s="374">
        <v>190</v>
      </c>
      <c r="B192" s="157" t="s">
        <v>1498</v>
      </c>
      <c r="C192" s="156" t="s">
        <v>1497</v>
      </c>
      <c r="D192" s="156"/>
      <c r="E192" s="206" t="s">
        <v>1491</v>
      </c>
      <c r="F192" s="391" t="s">
        <v>1852</v>
      </c>
      <c r="G192" s="162" t="s">
        <v>1893</v>
      </c>
      <c r="H192" s="376" t="s">
        <v>4790</v>
      </c>
      <c r="J192" s="206"/>
      <c r="K192" s="207"/>
      <c r="L192" s="207" t="e">
        <v>#N/A</v>
      </c>
      <c r="M192" s="156"/>
      <c r="N192" s="156"/>
      <c r="O192" s="156">
        <v>216</v>
      </c>
      <c r="P192" s="156"/>
      <c r="Q192" s="377" t="s">
        <v>4426</v>
      </c>
      <c r="R192" s="156" t="s">
        <v>4596</v>
      </c>
      <c r="S192" s="156" t="s">
        <v>4643</v>
      </c>
      <c r="T192" s="156" t="s">
        <v>4617</v>
      </c>
      <c r="U192" s="157" t="s">
        <v>1492</v>
      </c>
      <c r="V192" s="378"/>
      <c r="W192" s="162"/>
      <c r="X192" s="156"/>
      <c r="Y192" s="156">
        <v>216</v>
      </c>
      <c r="Z192" s="156"/>
      <c r="AA192" s="376" t="s">
        <v>4</v>
      </c>
      <c r="AB192" s="379" t="s">
        <v>4661</v>
      </c>
      <c r="AC192" s="156" t="s">
        <v>4662</v>
      </c>
      <c r="AD192" s="379" t="s">
        <v>1796</v>
      </c>
      <c r="AE192" s="380" t="s">
        <v>1796</v>
      </c>
      <c r="AF192" s="157" t="s">
        <v>90</v>
      </c>
      <c r="AG192" s="377" t="s">
        <v>1717</v>
      </c>
      <c r="AH192" s="381"/>
      <c r="AI192" s="377" t="s">
        <v>1717</v>
      </c>
      <c r="AJ192" s="157" t="s">
        <v>1492</v>
      </c>
      <c r="AK192" s="381"/>
      <c r="AL192" s="162" t="s">
        <v>1627</v>
      </c>
      <c r="AM192" s="162"/>
      <c r="AN192" s="381"/>
      <c r="AO192" s="157" t="s">
        <v>2071</v>
      </c>
      <c r="AP192" s="376" t="s">
        <v>1491</v>
      </c>
      <c r="AQ192" s="392" t="s">
        <v>1809</v>
      </c>
      <c r="AR192" s="376">
        <v>43470</v>
      </c>
      <c r="AS192" s="169" t="s">
        <v>2078</v>
      </c>
      <c r="AT192" s="169" t="s">
        <v>2079</v>
      </c>
      <c r="AU192" s="382"/>
      <c r="AV192" s="162" t="s">
        <v>1819</v>
      </c>
      <c r="AW192" s="376" t="s">
        <v>2020</v>
      </c>
      <c r="AX192" s="162"/>
      <c r="AY192" s="129"/>
      <c r="AZ192" s="383">
        <v>216</v>
      </c>
    </row>
    <row r="193" spans="1:52" s="3" customFormat="1" ht="36.75" customHeight="1">
      <c r="A193" s="374">
        <v>191</v>
      </c>
      <c r="B193" s="157" t="s">
        <v>1452</v>
      </c>
      <c r="C193" s="156" t="s">
        <v>1453</v>
      </c>
      <c r="D193" s="156"/>
      <c r="E193" s="206" t="s">
        <v>1451</v>
      </c>
      <c r="F193" s="391" t="s">
        <v>1852</v>
      </c>
      <c r="G193" s="162" t="s">
        <v>1893</v>
      </c>
      <c r="H193" s="376" t="s">
        <v>4790</v>
      </c>
      <c r="J193" s="206"/>
      <c r="K193" s="207"/>
      <c r="L193" s="207" t="e">
        <v>#N/A</v>
      </c>
      <c r="M193" s="156"/>
      <c r="N193" s="156"/>
      <c r="O193" s="156">
        <v>216</v>
      </c>
      <c r="P193" s="156"/>
      <c r="Q193" s="377" t="s">
        <v>4426</v>
      </c>
      <c r="R193" s="156" t="s">
        <v>4596</v>
      </c>
      <c r="S193" s="156" t="s">
        <v>4643</v>
      </c>
      <c r="T193" s="156" t="s">
        <v>4617</v>
      </c>
      <c r="U193" s="162" t="s">
        <v>1428</v>
      </c>
      <c r="V193" s="378"/>
      <c r="W193" s="162"/>
      <c r="X193" s="156"/>
      <c r="Y193" s="156">
        <v>216</v>
      </c>
      <c r="Z193" s="156"/>
      <c r="AA193" s="376" t="s">
        <v>4</v>
      </c>
      <c r="AB193" s="379" t="s">
        <v>4661</v>
      </c>
      <c r="AC193" s="156" t="s">
        <v>4662</v>
      </c>
      <c r="AD193" s="379" t="s">
        <v>1796</v>
      </c>
      <c r="AE193" s="380" t="s">
        <v>1796</v>
      </c>
      <c r="AF193" s="157" t="s">
        <v>90</v>
      </c>
      <c r="AG193" s="377" t="s">
        <v>1717</v>
      </c>
      <c r="AH193" s="381"/>
      <c r="AI193" s="377" t="s">
        <v>1717</v>
      </c>
      <c r="AJ193" s="162" t="s">
        <v>1428</v>
      </c>
      <c r="AK193" s="381"/>
      <c r="AL193" s="162" t="s">
        <v>1627</v>
      </c>
      <c r="AM193" s="162"/>
      <c r="AN193" s="381"/>
      <c r="AO193" s="157" t="s">
        <v>2087</v>
      </c>
      <c r="AP193" s="376" t="s">
        <v>1451</v>
      </c>
      <c r="AQ193" s="392" t="s">
        <v>1809</v>
      </c>
      <c r="AR193" s="376">
        <v>43470</v>
      </c>
      <c r="AS193" s="169" t="s">
        <v>2088</v>
      </c>
      <c r="AT193" s="169" t="s">
        <v>2089</v>
      </c>
      <c r="AU193" s="382"/>
      <c r="AV193" s="162"/>
      <c r="AW193" s="376" t="s">
        <v>1810</v>
      </c>
      <c r="AX193" s="162"/>
      <c r="AY193" s="129"/>
      <c r="AZ193" s="383">
        <v>216</v>
      </c>
    </row>
    <row r="194" spans="1:52" s="3" customFormat="1" ht="36.75" customHeight="1">
      <c r="A194" s="374">
        <v>192</v>
      </c>
      <c r="B194" s="157" t="s">
        <v>1454</v>
      </c>
      <c r="C194" s="156" t="s">
        <v>1453</v>
      </c>
      <c r="D194" s="156"/>
      <c r="E194" s="206" t="s">
        <v>1451</v>
      </c>
      <c r="F194" s="391" t="s">
        <v>1852</v>
      </c>
      <c r="G194" s="162" t="s">
        <v>1893</v>
      </c>
      <c r="H194" s="376" t="s">
        <v>4790</v>
      </c>
      <c r="J194" s="206"/>
      <c r="K194" s="207"/>
      <c r="L194" s="207" t="e">
        <v>#N/A</v>
      </c>
      <c r="M194" s="156"/>
      <c r="N194" s="156"/>
      <c r="O194" s="156">
        <v>216</v>
      </c>
      <c r="P194" s="156"/>
      <c r="Q194" s="377" t="s">
        <v>4426</v>
      </c>
      <c r="R194" s="156" t="s">
        <v>4596</v>
      </c>
      <c r="S194" s="156" t="s">
        <v>4643</v>
      </c>
      <c r="T194" s="156" t="s">
        <v>4617</v>
      </c>
      <c r="U194" s="162" t="s">
        <v>1428</v>
      </c>
      <c r="V194" s="378"/>
      <c r="W194" s="162"/>
      <c r="X194" s="156"/>
      <c r="Y194" s="156">
        <v>216</v>
      </c>
      <c r="Z194" s="156"/>
      <c r="AA194" s="376" t="s">
        <v>4</v>
      </c>
      <c r="AB194" s="379" t="s">
        <v>4661</v>
      </c>
      <c r="AC194" s="156" t="s">
        <v>4662</v>
      </c>
      <c r="AD194" s="379" t="s">
        <v>1796</v>
      </c>
      <c r="AE194" s="380" t="s">
        <v>1796</v>
      </c>
      <c r="AF194" s="157" t="s">
        <v>90</v>
      </c>
      <c r="AG194" s="377" t="s">
        <v>1717</v>
      </c>
      <c r="AH194" s="381"/>
      <c r="AI194" s="377" t="s">
        <v>1717</v>
      </c>
      <c r="AJ194" s="162" t="s">
        <v>1428</v>
      </c>
      <c r="AK194" s="381"/>
      <c r="AL194" s="162" t="s">
        <v>1627</v>
      </c>
      <c r="AM194" s="162"/>
      <c r="AN194" s="381"/>
      <c r="AO194" s="157" t="s">
        <v>2087</v>
      </c>
      <c r="AP194" s="376" t="s">
        <v>1451</v>
      </c>
      <c r="AQ194" s="392" t="s">
        <v>1809</v>
      </c>
      <c r="AR194" s="376">
        <v>43470</v>
      </c>
      <c r="AS194" s="169" t="s">
        <v>2090</v>
      </c>
      <c r="AT194" s="169" t="s">
        <v>2091</v>
      </c>
      <c r="AU194" s="382"/>
      <c r="AV194" s="162"/>
      <c r="AW194" s="376" t="s">
        <v>1810</v>
      </c>
      <c r="AX194" s="162"/>
      <c r="AY194" s="129"/>
      <c r="AZ194" s="383">
        <v>216</v>
      </c>
    </row>
    <row r="195" spans="1:52" s="3" customFormat="1" ht="36.75" customHeight="1">
      <c r="A195" s="374">
        <v>193</v>
      </c>
      <c r="B195" s="157" t="s">
        <v>1455</v>
      </c>
      <c r="C195" s="156" t="s">
        <v>1453</v>
      </c>
      <c r="D195" s="156"/>
      <c r="E195" s="206" t="s">
        <v>1451</v>
      </c>
      <c r="F195" s="391" t="s">
        <v>1852</v>
      </c>
      <c r="G195" s="162" t="s">
        <v>1893</v>
      </c>
      <c r="H195" s="376" t="s">
        <v>4790</v>
      </c>
      <c r="J195" s="206"/>
      <c r="K195" s="207"/>
      <c r="L195" s="207" t="e">
        <v>#N/A</v>
      </c>
      <c r="M195" s="156"/>
      <c r="N195" s="156"/>
      <c r="O195" s="156">
        <v>216</v>
      </c>
      <c r="P195" s="156"/>
      <c r="Q195" s="377" t="s">
        <v>4426</v>
      </c>
      <c r="R195" s="156" t="s">
        <v>4596</v>
      </c>
      <c r="S195" s="156" t="s">
        <v>4643</v>
      </c>
      <c r="T195" s="156" t="s">
        <v>4617</v>
      </c>
      <c r="U195" s="162" t="s">
        <v>1428</v>
      </c>
      <c r="V195" s="378"/>
      <c r="W195" s="162"/>
      <c r="X195" s="156"/>
      <c r="Y195" s="156">
        <v>216</v>
      </c>
      <c r="Z195" s="156"/>
      <c r="AA195" s="376" t="s">
        <v>4</v>
      </c>
      <c r="AB195" s="379" t="s">
        <v>4661</v>
      </c>
      <c r="AC195" s="156" t="s">
        <v>4662</v>
      </c>
      <c r="AD195" s="379" t="s">
        <v>1796</v>
      </c>
      <c r="AE195" s="380" t="s">
        <v>1796</v>
      </c>
      <c r="AF195" s="157" t="s">
        <v>90</v>
      </c>
      <c r="AG195" s="377" t="s">
        <v>1717</v>
      </c>
      <c r="AH195" s="381"/>
      <c r="AI195" s="377" t="s">
        <v>1717</v>
      </c>
      <c r="AJ195" s="162" t="s">
        <v>1428</v>
      </c>
      <c r="AK195" s="381"/>
      <c r="AL195" s="162" t="s">
        <v>1627</v>
      </c>
      <c r="AM195" s="162"/>
      <c r="AN195" s="381"/>
      <c r="AO195" s="157" t="s">
        <v>2087</v>
      </c>
      <c r="AP195" s="376" t="s">
        <v>1451</v>
      </c>
      <c r="AQ195" s="392" t="s">
        <v>1809</v>
      </c>
      <c r="AR195" s="376">
        <v>43470</v>
      </c>
      <c r="AS195" s="169" t="s">
        <v>2092</v>
      </c>
      <c r="AT195" s="169" t="s">
        <v>2093</v>
      </c>
      <c r="AU195" s="382"/>
      <c r="AV195" s="162"/>
      <c r="AW195" s="376" t="s">
        <v>1810</v>
      </c>
      <c r="AX195" s="162"/>
      <c r="AY195" s="129"/>
      <c r="AZ195" s="383">
        <v>216</v>
      </c>
    </row>
    <row r="196" spans="1:52" s="3" customFormat="1" ht="36.75" customHeight="1">
      <c r="A196" s="374">
        <v>194</v>
      </c>
      <c r="B196" s="157" t="s">
        <v>1457</v>
      </c>
      <c r="C196" s="156" t="s">
        <v>1453</v>
      </c>
      <c r="D196" s="156"/>
      <c r="E196" s="206" t="s">
        <v>1451</v>
      </c>
      <c r="F196" s="391" t="s">
        <v>1852</v>
      </c>
      <c r="G196" s="162" t="s">
        <v>1893</v>
      </c>
      <c r="H196" s="376" t="s">
        <v>4790</v>
      </c>
      <c r="J196" s="206"/>
      <c r="K196" s="207"/>
      <c r="L196" s="207" t="e">
        <v>#N/A</v>
      </c>
      <c r="M196" s="156"/>
      <c r="N196" s="156"/>
      <c r="O196" s="156">
        <v>216</v>
      </c>
      <c r="P196" s="156"/>
      <c r="Q196" s="377" t="s">
        <v>4426</v>
      </c>
      <c r="R196" s="156" t="s">
        <v>4596</v>
      </c>
      <c r="S196" s="156" t="s">
        <v>4643</v>
      </c>
      <c r="T196" s="156" t="s">
        <v>4617</v>
      </c>
      <c r="U196" s="162" t="s">
        <v>1428</v>
      </c>
      <c r="V196" s="378"/>
      <c r="W196" s="162"/>
      <c r="X196" s="156"/>
      <c r="Y196" s="156">
        <v>216</v>
      </c>
      <c r="Z196" s="156"/>
      <c r="AA196" s="376" t="s">
        <v>4</v>
      </c>
      <c r="AB196" s="379" t="s">
        <v>4661</v>
      </c>
      <c r="AC196" s="156" t="s">
        <v>4662</v>
      </c>
      <c r="AD196" s="379" t="s">
        <v>1796</v>
      </c>
      <c r="AE196" s="380" t="s">
        <v>1796</v>
      </c>
      <c r="AF196" s="157" t="s">
        <v>90</v>
      </c>
      <c r="AG196" s="377" t="s">
        <v>1717</v>
      </c>
      <c r="AH196" s="381"/>
      <c r="AI196" s="377" t="s">
        <v>1717</v>
      </c>
      <c r="AJ196" s="162" t="s">
        <v>1428</v>
      </c>
      <c r="AK196" s="381"/>
      <c r="AL196" s="162" t="s">
        <v>1627</v>
      </c>
      <c r="AM196" s="162"/>
      <c r="AN196" s="381"/>
      <c r="AO196" s="157" t="s">
        <v>2087</v>
      </c>
      <c r="AP196" s="376" t="s">
        <v>1451</v>
      </c>
      <c r="AQ196" s="392" t="s">
        <v>1809</v>
      </c>
      <c r="AR196" s="376">
        <v>43470</v>
      </c>
      <c r="AS196" s="169" t="s">
        <v>2096</v>
      </c>
      <c r="AT196" s="169" t="s">
        <v>2097</v>
      </c>
      <c r="AU196" s="382"/>
      <c r="AV196" s="162"/>
      <c r="AW196" s="376" t="s">
        <v>1810</v>
      </c>
      <c r="AX196" s="162"/>
      <c r="AY196" s="129"/>
      <c r="AZ196" s="383">
        <v>216</v>
      </c>
    </row>
    <row r="197" spans="1:52" s="3" customFormat="1" ht="36.75" customHeight="1">
      <c r="A197" s="374">
        <v>195</v>
      </c>
      <c r="B197" s="157" t="s">
        <v>1495</v>
      </c>
      <c r="C197" s="156" t="s">
        <v>1494</v>
      </c>
      <c r="D197" s="156"/>
      <c r="E197" s="206" t="s">
        <v>1491</v>
      </c>
      <c r="F197" s="391" t="s">
        <v>1852</v>
      </c>
      <c r="G197" s="162" t="s">
        <v>1893</v>
      </c>
      <c r="H197" s="376" t="s">
        <v>4790</v>
      </c>
      <c r="J197" s="206"/>
      <c r="K197" s="207"/>
      <c r="L197" s="207" t="e">
        <v>#N/A</v>
      </c>
      <c r="M197" s="156"/>
      <c r="N197" s="156"/>
      <c r="O197" s="156">
        <v>216</v>
      </c>
      <c r="P197" s="156"/>
      <c r="Q197" s="377" t="s">
        <v>4426</v>
      </c>
      <c r="R197" s="156" t="s">
        <v>4596</v>
      </c>
      <c r="S197" s="156" t="s">
        <v>4643</v>
      </c>
      <c r="T197" s="156" t="s">
        <v>4617</v>
      </c>
      <c r="U197" s="157" t="s">
        <v>1492</v>
      </c>
      <c r="V197" s="378"/>
      <c r="W197" s="162"/>
      <c r="X197" s="156"/>
      <c r="Y197" s="156">
        <v>216</v>
      </c>
      <c r="Z197" s="156"/>
      <c r="AA197" s="376" t="s">
        <v>4</v>
      </c>
      <c r="AB197" s="379" t="s">
        <v>4661</v>
      </c>
      <c r="AC197" s="156" t="s">
        <v>4662</v>
      </c>
      <c r="AD197" s="379" t="s">
        <v>1796</v>
      </c>
      <c r="AE197" s="380" t="s">
        <v>1796</v>
      </c>
      <c r="AF197" s="157" t="s">
        <v>90</v>
      </c>
      <c r="AG197" s="377" t="s">
        <v>1717</v>
      </c>
      <c r="AH197" s="381"/>
      <c r="AI197" s="377" t="s">
        <v>1717</v>
      </c>
      <c r="AJ197" s="157" t="s">
        <v>1492</v>
      </c>
      <c r="AK197" s="381"/>
      <c r="AL197" s="162" t="s">
        <v>1627</v>
      </c>
      <c r="AM197" s="162"/>
      <c r="AN197" s="381"/>
      <c r="AO197" s="157" t="s">
        <v>2071</v>
      </c>
      <c r="AP197" s="376" t="s">
        <v>1491</v>
      </c>
      <c r="AQ197" s="392" t="s">
        <v>1809</v>
      </c>
      <c r="AR197" s="376">
        <v>43474</v>
      </c>
      <c r="AS197" s="169" t="s">
        <v>2074</v>
      </c>
      <c r="AT197" s="169" t="s">
        <v>2075</v>
      </c>
      <c r="AU197" s="382"/>
      <c r="AV197" s="162" t="s">
        <v>1819</v>
      </c>
      <c r="AW197" s="376" t="s">
        <v>2020</v>
      </c>
      <c r="AX197" s="162"/>
      <c r="AY197" s="129"/>
      <c r="AZ197" s="383">
        <v>216</v>
      </c>
    </row>
    <row r="198" spans="1:52" s="3" customFormat="1" ht="36.75" customHeight="1">
      <c r="A198" s="374">
        <v>196</v>
      </c>
      <c r="B198" s="157" t="s">
        <v>1496</v>
      </c>
      <c r="C198" s="156" t="s">
        <v>1497</v>
      </c>
      <c r="D198" s="156"/>
      <c r="E198" s="206" t="s">
        <v>1491</v>
      </c>
      <c r="F198" s="391" t="s">
        <v>1852</v>
      </c>
      <c r="G198" s="162" t="s">
        <v>1893</v>
      </c>
      <c r="H198" s="376" t="s">
        <v>4790</v>
      </c>
      <c r="J198" s="206"/>
      <c r="K198" s="207"/>
      <c r="L198" s="207" t="e">
        <v>#N/A</v>
      </c>
      <c r="M198" s="156"/>
      <c r="N198" s="156"/>
      <c r="O198" s="156">
        <v>216</v>
      </c>
      <c r="P198" s="156"/>
      <c r="Q198" s="377" t="s">
        <v>4426</v>
      </c>
      <c r="R198" s="156" t="s">
        <v>4596</v>
      </c>
      <c r="S198" s="156" t="s">
        <v>4643</v>
      </c>
      <c r="T198" s="156" t="s">
        <v>4617</v>
      </c>
      <c r="U198" s="157" t="s">
        <v>1492</v>
      </c>
      <c r="V198" s="378"/>
      <c r="W198" s="162"/>
      <c r="X198" s="156"/>
      <c r="Y198" s="156">
        <v>216</v>
      </c>
      <c r="Z198" s="156"/>
      <c r="AA198" s="376" t="s">
        <v>4</v>
      </c>
      <c r="AB198" s="379" t="s">
        <v>4661</v>
      </c>
      <c r="AC198" s="156" t="s">
        <v>4662</v>
      </c>
      <c r="AD198" s="379" t="s">
        <v>1796</v>
      </c>
      <c r="AE198" s="380" t="s">
        <v>1796</v>
      </c>
      <c r="AF198" s="157" t="s">
        <v>90</v>
      </c>
      <c r="AG198" s="377" t="s">
        <v>1717</v>
      </c>
      <c r="AH198" s="381"/>
      <c r="AI198" s="377" t="s">
        <v>1717</v>
      </c>
      <c r="AJ198" s="157" t="s">
        <v>1492</v>
      </c>
      <c r="AK198" s="381"/>
      <c r="AL198" s="162" t="s">
        <v>1627</v>
      </c>
      <c r="AM198" s="162"/>
      <c r="AN198" s="381"/>
      <c r="AO198" s="157" t="s">
        <v>2071</v>
      </c>
      <c r="AP198" s="376" t="s">
        <v>1491</v>
      </c>
      <c r="AQ198" s="392" t="s">
        <v>1809</v>
      </c>
      <c r="AR198" s="376">
        <v>43474</v>
      </c>
      <c r="AS198" s="169" t="s">
        <v>2076</v>
      </c>
      <c r="AT198" s="169" t="s">
        <v>2077</v>
      </c>
      <c r="AU198" s="382"/>
      <c r="AV198" s="162" t="s">
        <v>1819</v>
      </c>
      <c r="AW198" s="376" t="s">
        <v>2020</v>
      </c>
      <c r="AX198" s="162"/>
      <c r="AY198" s="129"/>
      <c r="AZ198" s="383">
        <v>216</v>
      </c>
    </row>
    <row r="199" spans="1:52" s="3" customFormat="1" ht="36.75" customHeight="1">
      <c r="A199" s="374">
        <v>197</v>
      </c>
      <c r="B199" s="157" t="s">
        <v>1499</v>
      </c>
      <c r="C199" s="156" t="s">
        <v>1497</v>
      </c>
      <c r="D199" s="156"/>
      <c r="E199" s="206" t="s">
        <v>1491</v>
      </c>
      <c r="F199" s="391" t="s">
        <v>1852</v>
      </c>
      <c r="G199" s="162" t="s">
        <v>1893</v>
      </c>
      <c r="H199" s="376" t="s">
        <v>4790</v>
      </c>
      <c r="J199" s="206"/>
      <c r="K199" s="207"/>
      <c r="L199" s="207" t="e">
        <v>#N/A</v>
      </c>
      <c r="M199" s="156"/>
      <c r="N199" s="156"/>
      <c r="O199" s="156">
        <v>216</v>
      </c>
      <c r="P199" s="156"/>
      <c r="Q199" s="377" t="s">
        <v>4426</v>
      </c>
      <c r="R199" s="156" t="s">
        <v>4596</v>
      </c>
      <c r="S199" s="156" t="s">
        <v>4643</v>
      </c>
      <c r="T199" s="156" t="s">
        <v>4617</v>
      </c>
      <c r="U199" s="157" t="s">
        <v>1492</v>
      </c>
      <c r="V199" s="378"/>
      <c r="W199" s="162"/>
      <c r="X199" s="156"/>
      <c r="Y199" s="156">
        <v>216</v>
      </c>
      <c r="Z199" s="156"/>
      <c r="AA199" s="376" t="s">
        <v>4</v>
      </c>
      <c r="AB199" s="379" t="s">
        <v>4661</v>
      </c>
      <c r="AC199" s="156" t="s">
        <v>4662</v>
      </c>
      <c r="AD199" s="379" t="s">
        <v>1796</v>
      </c>
      <c r="AE199" s="380" t="s">
        <v>1796</v>
      </c>
      <c r="AF199" s="157" t="s">
        <v>90</v>
      </c>
      <c r="AG199" s="377" t="s">
        <v>1717</v>
      </c>
      <c r="AH199" s="381"/>
      <c r="AI199" s="377" t="s">
        <v>1717</v>
      </c>
      <c r="AJ199" s="157" t="s">
        <v>1492</v>
      </c>
      <c r="AK199" s="381"/>
      <c r="AL199" s="162" t="s">
        <v>1627</v>
      </c>
      <c r="AM199" s="162"/>
      <c r="AN199" s="381"/>
      <c r="AO199" s="157" t="s">
        <v>2071</v>
      </c>
      <c r="AP199" s="376" t="s">
        <v>1491</v>
      </c>
      <c r="AQ199" s="392" t="s">
        <v>1809</v>
      </c>
      <c r="AR199" s="376">
        <v>43474</v>
      </c>
      <c r="AS199" s="169" t="s">
        <v>2080</v>
      </c>
      <c r="AT199" s="169" t="s">
        <v>2081</v>
      </c>
      <c r="AU199" s="382"/>
      <c r="AV199" s="162" t="s">
        <v>1819</v>
      </c>
      <c r="AW199" s="376" t="s">
        <v>2020</v>
      </c>
      <c r="AX199" s="162"/>
      <c r="AY199" s="129"/>
      <c r="AZ199" s="383">
        <v>216</v>
      </c>
    </row>
    <row r="200" spans="1:52" s="3" customFormat="1" ht="36.75" customHeight="1">
      <c r="A200" s="374">
        <v>198</v>
      </c>
      <c r="B200" s="205" t="s">
        <v>1475</v>
      </c>
      <c r="C200" s="156" t="s">
        <v>1476</v>
      </c>
      <c r="D200" s="156"/>
      <c r="E200" s="206">
        <v>43350</v>
      </c>
      <c r="F200" s="391" t="s">
        <v>1852</v>
      </c>
      <c r="G200" s="162" t="s">
        <v>1893</v>
      </c>
      <c r="H200" s="376" t="s">
        <v>4790</v>
      </c>
      <c r="J200" s="206"/>
      <c r="K200" s="207"/>
      <c r="L200" s="207" t="e">
        <v>#N/A</v>
      </c>
      <c r="M200" s="156"/>
      <c r="N200" s="156"/>
      <c r="O200" s="156">
        <v>216</v>
      </c>
      <c r="P200" s="156"/>
      <c r="Q200" s="377" t="s">
        <v>4426</v>
      </c>
      <c r="R200" s="156" t="s">
        <v>4596</v>
      </c>
      <c r="S200" s="156" t="s">
        <v>4643</v>
      </c>
      <c r="T200" s="156" t="s">
        <v>4617</v>
      </c>
      <c r="U200" s="162" t="s">
        <v>1428</v>
      </c>
      <c r="V200" s="378"/>
      <c r="W200" s="162"/>
      <c r="X200" s="156"/>
      <c r="Y200" s="156">
        <v>216</v>
      </c>
      <c r="Z200" s="156"/>
      <c r="AA200" s="376" t="s">
        <v>4</v>
      </c>
      <c r="AB200" s="379" t="s">
        <v>4661</v>
      </c>
      <c r="AC200" s="156" t="s">
        <v>4662</v>
      </c>
      <c r="AD200" s="379" t="s">
        <v>1796</v>
      </c>
      <c r="AE200" s="380" t="s">
        <v>1796</v>
      </c>
      <c r="AF200" s="157" t="s">
        <v>90</v>
      </c>
      <c r="AG200" s="377" t="s">
        <v>1717</v>
      </c>
      <c r="AH200" s="381"/>
      <c r="AI200" s="377" t="s">
        <v>1717</v>
      </c>
      <c r="AJ200" s="162" t="s">
        <v>1428</v>
      </c>
      <c r="AK200" s="381"/>
      <c r="AL200" s="162" t="s">
        <v>1627</v>
      </c>
      <c r="AM200" s="162"/>
      <c r="AN200" s="381"/>
      <c r="AO200" s="157" t="s">
        <v>1474</v>
      </c>
      <c r="AP200" s="376"/>
      <c r="AQ200" s="392" t="s">
        <v>1809</v>
      </c>
      <c r="AR200" s="376">
        <v>43474</v>
      </c>
      <c r="AS200" s="169" t="s">
        <v>2098</v>
      </c>
      <c r="AT200" s="169" t="s">
        <v>2099</v>
      </c>
      <c r="AU200" s="382"/>
      <c r="AV200" s="162" t="s">
        <v>1819</v>
      </c>
      <c r="AW200" s="376" t="s">
        <v>1810</v>
      </c>
      <c r="AX200" s="162"/>
      <c r="AY200" s="129"/>
      <c r="AZ200" s="383">
        <v>216</v>
      </c>
    </row>
    <row r="201" spans="1:52" s="3" customFormat="1" ht="36.75" customHeight="1">
      <c r="A201" s="374">
        <v>199</v>
      </c>
      <c r="B201" s="375" t="s">
        <v>1431</v>
      </c>
      <c r="C201" s="156" t="s">
        <v>1430</v>
      </c>
      <c r="D201" s="156"/>
      <c r="E201" s="206" t="s">
        <v>1427</v>
      </c>
      <c r="F201" s="162" t="s">
        <v>1626</v>
      </c>
      <c r="G201" s="162" t="s">
        <v>1893</v>
      </c>
      <c r="H201" s="376" t="s">
        <v>4791</v>
      </c>
      <c r="J201" s="206"/>
      <c r="K201" s="207"/>
      <c r="L201" s="207" t="e">
        <v>#N/A</v>
      </c>
      <c r="M201" s="156"/>
      <c r="N201" s="156"/>
      <c r="O201" s="156">
        <v>216</v>
      </c>
      <c r="P201" s="156" t="s">
        <v>4777</v>
      </c>
      <c r="Q201" s="377" t="s">
        <v>4426</v>
      </c>
      <c r="R201" s="156" t="s">
        <v>4596</v>
      </c>
      <c r="S201" s="156" t="s">
        <v>4643</v>
      </c>
      <c r="T201" s="156" t="s">
        <v>4617</v>
      </c>
      <c r="U201" s="162" t="s">
        <v>1428</v>
      </c>
      <c r="V201" s="378"/>
      <c r="W201" s="162"/>
      <c r="X201" s="156"/>
      <c r="Y201" s="156">
        <v>216</v>
      </c>
      <c r="Z201" s="156"/>
      <c r="AA201" s="376" t="s">
        <v>4</v>
      </c>
      <c r="AB201" s="379" t="s">
        <v>4661</v>
      </c>
      <c r="AC201" s="156" t="s">
        <v>4662</v>
      </c>
      <c r="AD201" s="379" t="s">
        <v>1796</v>
      </c>
      <c r="AE201" s="380" t="s">
        <v>1796</v>
      </c>
      <c r="AF201" s="169" t="s">
        <v>90</v>
      </c>
      <c r="AG201" s="377" t="s">
        <v>1717</v>
      </c>
      <c r="AH201" s="381"/>
      <c r="AI201" s="377" t="s">
        <v>1717</v>
      </c>
      <c r="AJ201" s="162" t="s">
        <v>1428</v>
      </c>
      <c r="AK201" s="381"/>
      <c r="AL201" s="162" t="s">
        <v>1627</v>
      </c>
      <c r="AM201" s="162"/>
      <c r="AN201" s="381"/>
      <c r="AO201" s="162" t="s">
        <v>2021</v>
      </c>
      <c r="AP201" s="376" t="s">
        <v>1427</v>
      </c>
      <c r="AQ201" s="162" t="s">
        <v>1794</v>
      </c>
      <c r="AR201" s="376">
        <v>43371</v>
      </c>
      <c r="AS201" s="169" t="s">
        <v>2024</v>
      </c>
      <c r="AT201" s="169" t="s">
        <v>2025</v>
      </c>
      <c r="AU201" s="382"/>
      <c r="AV201" s="162"/>
      <c r="AW201" s="376" t="s">
        <v>1802</v>
      </c>
      <c r="AX201" s="162"/>
      <c r="AY201" s="129"/>
      <c r="AZ201" s="383">
        <v>216</v>
      </c>
    </row>
    <row r="202" spans="1:52" s="3" customFormat="1" ht="36.75" customHeight="1">
      <c r="A202" s="374">
        <v>200</v>
      </c>
      <c r="B202" s="375" t="s">
        <v>1432</v>
      </c>
      <c r="C202" s="156" t="s">
        <v>1430</v>
      </c>
      <c r="D202" s="156"/>
      <c r="E202" s="206" t="s">
        <v>1427</v>
      </c>
      <c r="F202" s="162" t="s">
        <v>1626</v>
      </c>
      <c r="G202" s="162" t="s">
        <v>1893</v>
      </c>
      <c r="H202" s="376" t="s">
        <v>4791</v>
      </c>
      <c r="J202" s="206"/>
      <c r="K202" s="207"/>
      <c r="L202" s="207" t="e">
        <v>#N/A</v>
      </c>
      <c r="M202" s="156"/>
      <c r="N202" s="156"/>
      <c r="O202" s="156">
        <v>216</v>
      </c>
      <c r="P202" s="156" t="s">
        <v>4777</v>
      </c>
      <c r="Q202" s="377" t="s">
        <v>4426</v>
      </c>
      <c r="R202" s="156" t="s">
        <v>4596</v>
      </c>
      <c r="S202" s="156" t="s">
        <v>4643</v>
      </c>
      <c r="T202" s="156" t="s">
        <v>4617</v>
      </c>
      <c r="U202" s="162" t="s">
        <v>1428</v>
      </c>
      <c r="V202" s="378"/>
      <c r="W202" s="162"/>
      <c r="X202" s="156"/>
      <c r="Y202" s="156">
        <v>216</v>
      </c>
      <c r="Z202" s="156"/>
      <c r="AA202" s="376" t="s">
        <v>4</v>
      </c>
      <c r="AB202" s="379" t="s">
        <v>4661</v>
      </c>
      <c r="AC202" s="156" t="s">
        <v>4662</v>
      </c>
      <c r="AD202" s="379" t="s">
        <v>1796</v>
      </c>
      <c r="AE202" s="380" t="s">
        <v>1796</v>
      </c>
      <c r="AF202" s="169" t="s">
        <v>90</v>
      </c>
      <c r="AG202" s="377" t="s">
        <v>1717</v>
      </c>
      <c r="AH202" s="381"/>
      <c r="AI202" s="377" t="s">
        <v>1717</v>
      </c>
      <c r="AJ202" s="162" t="s">
        <v>1428</v>
      </c>
      <c r="AK202" s="381"/>
      <c r="AL202" s="162" t="s">
        <v>1627</v>
      </c>
      <c r="AM202" s="162"/>
      <c r="AN202" s="381"/>
      <c r="AO202" s="162" t="s">
        <v>2021</v>
      </c>
      <c r="AP202" s="376" t="s">
        <v>1427</v>
      </c>
      <c r="AQ202" s="162" t="s">
        <v>1794</v>
      </c>
      <c r="AR202" s="376">
        <v>43375</v>
      </c>
      <c r="AS202" s="169" t="s">
        <v>2026</v>
      </c>
      <c r="AT202" s="169" t="s">
        <v>2027</v>
      </c>
      <c r="AU202" s="382"/>
      <c r="AV202" s="162"/>
      <c r="AW202" s="376" t="s">
        <v>1802</v>
      </c>
      <c r="AX202" s="162"/>
      <c r="AY202" s="129"/>
      <c r="AZ202" s="383">
        <v>216</v>
      </c>
    </row>
    <row r="203" spans="1:52" s="3" customFormat="1" ht="36.75" customHeight="1">
      <c r="A203" s="374">
        <v>201</v>
      </c>
      <c r="B203" s="375" t="s">
        <v>1433</v>
      </c>
      <c r="C203" s="156" t="s">
        <v>1430</v>
      </c>
      <c r="D203" s="156"/>
      <c r="E203" s="206" t="s">
        <v>1427</v>
      </c>
      <c r="F203" s="162" t="s">
        <v>1626</v>
      </c>
      <c r="G203" s="162" t="s">
        <v>1893</v>
      </c>
      <c r="H203" s="376" t="s">
        <v>4791</v>
      </c>
      <c r="J203" s="206"/>
      <c r="K203" s="207"/>
      <c r="L203" s="207" t="e">
        <v>#N/A</v>
      </c>
      <c r="M203" s="156"/>
      <c r="N203" s="156"/>
      <c r="O203" s="156">
        <v>216</v>
      </c>
      <c r="P203" s="156" t="s">
        <v>4777</v>
      </c>
      <c r="Q203" s="377" t="s">
        <v>4426</v>
      </c>
      <c r="R203" s="156" t="s">
        <v>4596</v>
      </c>
      <c r="S203" s="156" t="s">
        <v>4643</v>
      </c>
      <c r="T203" s="156" t="s">
        <v>4617</v>
      </c>
      <c r="U203" s="162" t="s">
        <v>1428</v>
      </c>
      <c r="V203" s="378"/>
      <c r="W203" s="162"/>
      <c r="X203" s="156"/>
      <c r="Y203" s="156">
        <v>216</v>
      </c>
      <c r="Z203" s="156"/>
      <c r="AA203" s="376" t="s">
        <v>4</v>
      </c>
      <c r="AB203" s="379" t="s">
        <v>4661</v>
      </c>
      <c r="AC203" s="156" t="s">
        <v>4662</v>
      </c>
      <c r="AD203" s="379" t="s">
        <v>1796</v>
      </c>
      <c r="AE203" s="380" t="s">
        <v>1796</v>
      </c>
      <c r="AF203" s="169" t="s">
        <v>90</v>
      </c>
      <c r="AG203" s="377" t="s">
        <v>1717</v>
      </c>
      <c r="AH203" s="381"/>
      <c r="AI203" s="377" t="s">
        <v>1717</v>
      </c>
      <c r="AJ203" s="162" t="s">
        <v>1428</v>
      </c>
      <c r="AK203" s="381"/>
      <c r="AL203" s="162" t="s">
        <v>1627</v>
      </c>
      <c r="AM203" s="162"/>
      <c r="AN203" s="381"/>
      <c r="AO203" s="162" t="s">
        <v>2021</v>
      </c>
      <c r="AP203" s="376" t="s">
        <v>1427</v>
      </c>
      <c r="AQ203" s="162" t="s">
        <v>1794</v>
      </c>
      <c r="AR203" s="376">
        <v>43375</v>
      </c>
      <c r="AS203" s="169" t="s">
        <v>2028</v>
      </c>
      <c r="AT203" s="169" t="s">
        <v>2029</v>
      </c>
      <c r="AU203" s="382"/>
      <c r="AV203" s="162"/>
      <c r="AW203" s="376" t="s">
        <v>1802</v>
      </c>
      <c r="AX203" s="162"/>
      <c r="AY203" s="129"/>
      <c r="AZ203" s="383">
        <v>216</v>
      </c>
    </row>
    <row r="204" spans="1:52" s="3" customFormat="1" ht="36.75" customHeight="1">
      <c r="A204" s="374">
        <v>202</v>
      </c>
      <c r="B204" s="375" t="s">
        <v>1439</v>
      </c>
      <c r="C204" s="156" t="s">
        <v>1440</v>
      </c>
      <c r="D204" s="156"/>
      <c r="E204" s="206" t="s">
        <v>1437</v>
      </c>
      <c r="F204" s="162" t="s">
        <v>1626</v>
      </c>
      <c r="G204" s="162" t="s">
        <v>1893</v>
      </c>
      <c r="H204" s="376" t="s">
        <v>4791</v>
      </c>
      <c r="J204" s="206"/>
      <c r="K204" s="207"/>
      <c r="L204" s="207" t="e">
        <v>#N/A</v>
      </c>
      <c r="M204" s="156"/>
      <c r="N204" s="156"/>
      <c r="O204" s="156">
        <v>216</v>
      </c>
      <c r="P204" s="156" t="s">
        <v>4777</v>
      </c>
      <c r="Q204" s="377" t="s">
        <v>4426</v>
      </c>
      <c r="R204" s="156" t="s">
        <v>4596</v>
      </c>
      <c r="S204" s="156" t="s">
        <v>4643</v>
      </c>
      <c r="T204" s="156" t="s">
        <v>4617</v>
      </c>
      <c r="U204" s="162" t="s">
        <v>1428</v>
      </c>
      <c r="V204" s="378"/>
      <c r="W204" s="162"/>
      <c r="X204" s="156"/>
      <c r="Y204" s="156">
        <v>216</v>
      </c>
      <c r="Z204" s="156"/>
      <c r="AA204" s="376" t="s">
        <v>4</v>
      </c>
      <c r="AB204" s="379" t="s">
        <v>4661</v>
      </c>
      <c r="AC204" s="156" t="s">
        <v>4662</v>
      </c>
      <c r="AD204" s="379" t="s">
        <v>1796</v>
      </c>
      <c r="AE204" s="380" t="s">
        <v>1796</v>
      </c>
      <c r="AF204" s="169" t="s">
        <v>90</v>
      </c>
      <c r="AG204" s="377" t="s">
        <v>1717</v>
      </c>
      <c r="AH204" s="381"/>
      <c r="AI204" s="377" t="s">
        <v>1717</v>
      </c>
      <c r="AJ204" s="162" t="s">
        <v>1428</v>
      </c>
      <c r="AK204" s="381"/>
      <c r="AL204" s="162" t="s">
        <v>1627</v>
      </c>
      <c r="AM204" s="162"/>
      <c r="AN204" s="381"/>
      <c r="AO204" s="162" t="s">
        <v>2056</v>
      </c>
      <c r="AP204" s="376" t="s">
        <v>1437</v>
      </c>
      <c r="AQ204" s="162" t="s">
        <v>1794</v>
      </c>
      <c r="AR204" s="376">
        <v>43375</v>
      </c>
      <c r="AS204" s="169" t="s">
        <v>2057</v>
      </c>
      <c r="AT204" s="169">
        <v>9206914</v>
      </c>
      <c r="AU204" s="382"/>
      <c r="AV204" s="162" t="s">
        <v>1819</v>
      </c>
      <c r="AW204" s="376" t="s">
        <v>1802</v>
      </c>
      <c r="AX204" s="162"/>
      <c r="AY204" s="129"/>
      <c r="AZ204" s="383">
        <v>216</v>
      </c>
    </row>
    <row r="205" spans="1:52" s="3" customFormat="1" ht="36.75" customHeight="1">
      <c r="A205" s="374">
        <v>203</v>
      </c>
      <c r="B205" s="157" t="s">
        <v>1500</v>
      </c>
      <c r="C205" s="156" t="s">
        <v>1497</v>
      </c>
      <c r="D205" s="156"/>
      <c r="E205" s="206" t="s">
        <v>1491</v>
      </c>
      <c r="F205" s="391" t="s">
        <v>1852</v>
      </c>
      <c r="G205" s="162" t="s">
        <v>1893</v>
      </c>
      <c r="H205" s="376" t="s">
        <v>4791</v>
      </c>
      <c r="J205" s="206"/>
      <c r="K205" s="207"/>
      <c r="L205" s="207" t="e">
        <v>#N/A</v>
      </c>
      <c r="M205" s="156"/>
      <c r="N205" s="156"/>
      <c r="O205" s="156">
        <v>216</v>
      </c>
      <c r="P205" s="156"/>
      <c r="Q205" s="377" t="s">
        <v>4426</v>
      </c>
      <c r="R205" s="156" t="s">
        <v>4596</v>
      </c>
      <c r="S205" s="156" t="s">
        <v>4643</v>
      </c>
      <c r="T205" s="156" t="s">
        <v>4617</v>
      </c>
      <c r="U205" s="157" t="s">
        <v>1492</v>
      </c>
      <c r="V205" s="378"/>
      <c r="W205" s="162"/>
      <c r="X205" s="156"/>
      <c r="Y205" s="156">
        <v>216</v>
      </c>
      <c r="Z205" s="156"/>
      <c r="AA205" s="376" t="s">
        <v>4</v>
      </c>
      <c r="AB205" s="379" t="s">
        <v>4661</v>
      </c>
      <c r="AC205" s="156" t="s">
        <v>4662</v>
      </c>
      <c r="AD205" s="379" t="s">
        <v>1796</v>
      </c>
      <c r="AE205" s="380" t="s">
        <v>1796</v>
      </c>
      <c r="AF205" s="157" t="s">
        <v>90</v>
      </c>
      <c r="AG205" s="377" t="s">
        <v>1717</v>
      </c>
      <c r="AH205" s="381"/>
      <c r="AI205" s="377" t="s">
        <v>1717</v>
      </c>
      <c r="AJ205" s="157" t="s">
        <v>1492</v>
      </c>
      <c r="AK205" s="381"/>
      <c r="AL205" s="162" t="s">
        <v>1627</v>
      </c>
      <c r="AM205" s="162"/>
      <c r="AN205" s="381"/>
      <c r="AO205" s="157" t="s">
        <v>2071</v>
      </c>
      <c r="AP205" s="376" t="s">
        <v>1491</v>
      </c>
      <c r="AQ205" s="392" t="s">
        <v>1809</v>
      </c>
      <c r="AR205" s="376">
        <v>43470</v>
      </c>
      <c r="AS205" s="169" t="s">
        <v>2082</v>
      </c>
      <c r="AT205" s="169" t="s">
        <v>2083</v>
      </c>
      <c r="AU205" s="382"/>
      <c r="AV205" s="162"/>
      <c r="AW205" s="376" t="s">
        <v>2020</v>
      </c>
      <c r="AX205" s="162"/>
      <c r="AY205" s="129"/>
      <c r="AZ205" s="383">
        <v>216</v>
      </c>
    </row>
    <row r="206" spans="1:52" s="3" customFormat="1" ht="36.75" customHeight="1">
      <c r="A206" s="374">
        <v>204</v>
      </c>
      <c r="B206" s="205" t="s">
        <v>1478</v>
      </c>
      <c r="C206" s="156" t="s">
        <v>1476</v>
      </c>
      <c r="D206" s="156"/>
      <c r="E206" s="206">
        <v>43350</v>
      </c>
      <c r="F206" s="391" t="s">
        <v>1852</v>
      </c>
      <c r="G206" s="162" t="s">
        <v>1893</v>
      </c>
      <c r="H206" s="376" t="s">
        <v>4791</v>
      </c>
      <c r="J206" s="206"/>
      <c r="K206" s="207"/>
      <c r="L206" s="207" t="e">
        <v>#N/A</v>
      </c>
      <c r="M206" s="156"/>
      <c r="N206" s="156"/>
      <c r="O206" s="156">
        <v>216</v>
      </c>
      <c r="P206" s="156"/>
      <c r="Q206" s="377" t="s">
        <v>4426</v>
      </c>
      <c r="R206" s="156" t="s">
        <v>4596</v>
      </c>
      <c r="S206" s="156" t="s">
        <v>4643</v>
      </c>
      <c r="T206" s="156" t="s">
        <v>4617</v>
      </c>
      <c r="U206" s="162" t="s">
        <v>1428</v>
      </c>
      <c r="V206" s="378"/>
      <c r="W206" s="162"/>
      <c r="X206" s="156"/>
      <c r="Y206" s="156">
        <v>216</v>
      </c>
      <c r="Z206" s="156"/>
      <c r="AA206" s="376" t="s">
        <v>4</v>
      </c>
      <c r="AB206" s="379" t="s">
        <v>4661</v>
      </c>
      <c r="AC206" s="156" t="s">
        <v>4662</v>
      </c>
      <c r="AD206" s="379" t="s">
        <v>1796</v>
      </c>
      <c r="AE206" s="380" t="s">
        <v>1796</v>
      </c>
      <c r="AF206" s="157" t="s">
        <v>90</v>
      </c>
      <c r="AG206" s="377" t="s">
        <v>1717</v>
      </c>
      <c r="AH206" s="381"/>
      <c r="AI206" s="377" t="s">
        <v>1717</v>
      </c>
      <c r="AJ206" s="162" t="s">
        <v>1428</v>
      </c>
      <c r="AK206" s="381"/>
      <c r="AL206" s="162" t="s">
        <v>1627</v>
      </c>
      <c r="AM206" s="162"/>
      <c r="AN206" s="381"/>
      <c r="AO206" s="157" t="s">
        <v>1474</v>
      </c>
      <c r="AP206" s="376"/>
      <c r="AQ206" s="392" t="s">
        <v>1809</v>
      </c>
      <c r="AR206" s="376">
        <v>43470</v>
      </c>
      <c r="AS206" s="169" t="s">
        <v>2102</v>
      </c>
      <c r="AT206" s="169" t="s">
        <v>2103</v>
      </c>
      <c r="AU206" s="382"/>
      <c r="AV206" s="162" t="s">
        <v>1819</v>
      </c>
      <c r="AW206" s="376" t="s">
        <v>1810</v>
      </c>
      <c r="AX206" s="162"/>
      <c r="AY206" s="129"/>
      <c r="AZ206" s="383">
        <v>216</v>
      </c>
    </row>
    <row r="207" spans="1:52" s="3" customFormat="1" ht="36.75" customHeight="1">
      <c r="A207" s="374">
        <v>205</v>
      </c>
      <c r="B207" s="205" t="s">
        <v>1442</v>
      </c>
      <c r="C207" s="156" t="s">
        <v>1443</v>
      </c>
      <c r="D207" s="156"/>
      <c r="E207" s="206">
        <v>43241</v>
      </c>
      <c r="F207" s="162" t="s">
        <v>1626</v>
      </c>
      <c r="G207" s="162" t="s">
        <v>1893</v>
      </c>
      <c r="H207" s="376" t="s">
        <v>4791</v>
      </c>
      <c r="J207" s="206"/>
      <c r="K207" s="207"/>
      <c r="L207" s="207" t="e">
        <v>#N/A</v>
      </c>
      <c r="M207" s="156"/>
      <c r="N207" s="156"/>
      <c r="O207" s="156">
        <v>216</v>
      </c>
      <c r="P207" s="156" t="s">
        <v>4777</v>
      </c>
      <c r="Q207" s="377" t="s">
        <v>4426</v>
      </c>
      <c r="R207" s="156" t="s">
        <v>4596</v>
      </c>
      <c r="S207" s="156" t="s">
        <v>4643</v>
      </c>
      <c r="T207" s="156" t="s">
        <v>4617</v>
      </c>
      <c r="U207" s="162" t="s">
        <v>1428</v>
      </c>
      <c r="V207" s="378"/>
      <c r="W207" s="162"/>
      <c r="X207" s="156"/>
      <c r="Y207" s="156">
        <v>216</v>
      </c>
      <c r="Z207" s="156"/>
      <c r="AA207" s="376" t="s">
        <v>4</v>
      </c>
      <c r="AB207" s="379" t="s">
        <v>4661</v>
      </c>
      <c r="AC207" s="156" t="s">
        <v>4662</v>
      </c>
      <c r="AD207" s="379" t="s">
        <v>1796</v>
      </c>
      <c r="AE207" s="380" t="s">
        <v>1796</v>
      </c>
      <c r="AF207" s="157" t="s">
        <v>90</v>
      </c>
      <c r="AG207" s="377" t="s">
        <v>1717</v>
      </c>
      <c r="AH207" s="381"/>
      <c r="AI207" s="377" t="s">
        <v>1717</v>
      </c>
      <c r="AJ207" s="162" t="s">
        <v>1428</v>
      </c>
      <c r="AK207" s="381"/>
      <c r="AL207" s="162" t="s">
        <v>1627</v>
      </c>
      <c r="AM207" s="162"/>
      <c r="AN207" s="381"/>
      <c r="AO207" s="162" t="s">
        <v>1441</v>
      </c>
      <c r="AP207" s="376">
        <v>0</v>
      </c>
      <c r="AQ207" s="392" t="s">
        <v>1809</v>
      </c>
      <c r="AR207" s="376">
        <v>43474</v>
      </c>
      <c r="AS207" s="169" t="s">
        <v>2058</v>
      </c>
      <c r="AT207" s="169" t="s">
        <v>2059</v>
      </c>
      <c r="AU207" s="382"/>
      <c r="AV207" s="162"/>
      <c r="AW207" s="376" t="s">
        <v>1810</v>
      </c>
      <c r="AX207" s="162"/>
      <c r="AY207" s="129"/>
      <c r="AZ207" s="383">
        <v>216</v>
      </c>
    </row>
    <row r="208" spans="1:52" s="3" customFormat="1" ht="36.75" customHeight="1">
      <c r="A208" s="374">
        <v>206</v>
      </c>
      <c r="B208" s="205" t="s">
        <v>1477</v>
      </c>
      <c r="C208" s="156" t="s">
        <v>1476</v>
      </c>
      <c r="D208" s="156"/>
      <c r="E208" s="206">
        <v>43350</v>
      </c>
      <c r="F208" s="391" t="s">
        <v>1852</v>
      </c>
      <c r="G208" s="162" t="s">
        <v>1893</v>
      </c>
      <c r="H208" s="376" t="s">
        <v>4791</v>
      </c>
      <c r="J208" s="206"/>
      <c r="K208" s="207"/>
      <c r="L208" s="207" t="e">
        <v>#N/A</v>
      </c>
      <c r="M208" s="156"/>
      <c r="N208" s="156"/>
      <c r="O208" s="156">
        <v>216</v>
      </c>
      <c r="P208" s="156"/>
      <c r="Q208" s="377" t="s">
        <v>4426</v>
      </c>
      <c r="R208" s="156" t="s">
        <v>4596</v>
      </c>
      <c r="S208" s="156" t="s">
        <v>4643</v>
      </c>
      <c r="T208" s="156" t="s">
        <v>4617</v>
      </c>
      <c r="U208" s="162" t="s">
        <v>1428</v>
      </c>
      <c r="V208" s="378"/>
      <c r="W208" s="162"/>
      <c r="X208" s="156"/>
      <c r="Y208" s="156">
        <v>216</v>
      </c>
      <c r="Z208" s="156"/>
      <c r="AA208" s="376" t="s">
        <v>4</v>
      </c>
      <c r="AB208" s="379" t="s">
        <v>4661</v>
      </c>
      <c r="AC208" s="156" t="s">
        <v>4662</v>
      </c>
      <c r="AD208" s="379" t="s">
        <v>1796</v>
      </c>
      <c r="AE208" s="380" t="s">
        <v>1796</v>
      </c>
      <c r="AF208" s="157" t="s">
        <v>90</v>
      </c>
      <c r="AG208" s="377" t="s">
        <v>1717</v>
      </c>
      <c r="AH208" s="381"/>
      <c r="AI208" s="377" t="s">
        <v>1717</v>
      </c>
      <c r="AJ208" s="162" t="s">
        <v>1428</v>
      </c>
      <c r="AK208" s="381"/>
      <c r="AL208" s="162" t="s">
        <v>1627</v>
      </c>
      <c r="AM208" s="162"/>
      <c r="AN208" s="381"/>
      <c r="AO208" s="157" t="s">
        <v>1474</v>
      </c>
      <c r="AP208" s="376"/>
      <c r="AQ208" s="392" t="s">
        <v>1809</v>
      </c>
      <c r="AR208" s="376">
        <v>43474</v>
      </c>
      <c r="AS208" s="169" t="s">
        <v>2100</v>
      </c>
      <c r="AT208" s="169" t="s">
        <v>2101</v>
      </c>
      <c r="AU208" s="382"/>
      <c r="AV208" s="162"/>
      <c r="AW208" s="376" t="s">
        <v>1810</v>
      </c>
      <c r="AX208" s="162"/>
      <c r="AY208" s="129"/>
      <c r="AZ208" s="383">
        <v>216</v>
      </c>
    </row>
    <row r="209" spans="1:52" s="3" customFormat="1" ht="36.75" customHeight="1">
      <c r="A209" s="374">
        <v>207</v>
      </c>
      <c r="B209" s="162" t="s">
        <v>306</v>
      </c>
      <c r="C209" s="156" t="s">
        <v>303</v>
      </c>
      <c r="D209" s="156"/>
      <c r="E209" s="206" t="s">
        <v>2018</v>
      </c>
      <c r="F209" s="162" t="s">
        <v>1626</v>
      </c>
      <c r="G209" s="162" t="s">
        <v>2019</v>
      </c>
      <c r="H209" s="376">
        <v>43878</v>
      </c>
      <c r="J209" s="206"/>
      <c r="K209" s="207"/>
      <c r="L209" s="207" t="e">
        <v>#N/A</v>
      </c>
      <c r="M209" s="156"/>
      <c r="N209" s="156"/>
      <c r="O209" s="156">
        <v>216</v>
      </c>
      <c r="P209" s="156" t="s">
        <v>4777</v>
      </c>
      <c r="Q209" s="377" t="s">
        <v>4426</v>
      </c>
      <c r="R209" s="156" t="s">
        <v>4596</v>
      </c>
      <c r="S209" s="156" t="s">
        <v>4643</v>
      </c>
      <c r="T209" s="156" t="s">
        <v>4617</v>
      </c>
      <c r="U209" s="157" t="s">
        <v>1492</v>
      </c>
      <c r="V209" s="378"/>
      <c r="W209" s="162"/>
      <c r="X209" s="156"/>
      <c r="Y209" s="156">
        <v>216</v>
      </c>
      <c r="Z209" s="156"/>
      <c r="AA209" s="376" t="s">
        <v>4</v>
      </c>
      <c r="AB209" s="379" t="s">
        <v>4661</v>
      </c>
      <c r="AC209" s="156" t="s">
        <v>4662</v>
      </c>
      <c r="AD209" s="379" t="s">
        <v>1796</v>
      </c>
      <c r="AE209" s="380" t="s">
        <v>1796</v>
      </c>
      <c r="AF209" s="162" t="s">
        <v>1438</v>
      </c>
      <c r="AG209" s="377" t="s">
        <v>1717</v>
      </c>
      <c r="AH209" s="381"/>
      <c r="AI209" s="377" t="s">
        <v>1717</v>
      </c>
      <c r="AJ209" s="157" t="s">
        <v>1492</v>
      </c>
      <c r="AK209" s="381"/>
      <c r="AL209" s="162" t="s">
        <v>1624</v>
      </c>
      <c r="AM209" s="162"/>
      <c r="AN209" s="381"/>
      <c r="AO209" s="162" t="s">
        <v>2017</v>
      </c>
      <c r="AP209" s="376" t="s">
        <v>2018</v>
      </c>
      <c r="AQ209" s="392" t="s">
        <v>1809</v>
      </c>
      <c r="AR209" s="376"/>
      <c r="AS209" s="169"/>
      <c r="AT209" s="169"/>
      <c r="AU209" s="382"/>
      <c r="AV209" s="162"/>
      <c r="AW209" s="376" t="s">
        <v>2020</v>
      </c>
      <c r="AX209" s="162"/>
      <c r="AY209" s="129"/>
      <c r="AZ209" s="383">
        <v>216</v>
      </c>
    </row>
    <row r="210" spans="1:52" s="3" customFormat="1" ht="36.75" customHeight="1">
      <c r="A210" s="374">
        <v>208</v>
      </c>
      <c r="B210" s="162" t="s">
        <v>305</v>
      </c>
      <c r="C210" s="156" t="s">
        <v>303</v>
      </c>
      <c r="D210" s="156"/>
      <c r="E210" s="206" t="s">
        <v>2018</v>
      </c>
      <c r="F210" s="162" t="s">
        <v>1626</v>
      </c>
      <c r="G210" s="162" t="s">
        <v>2019</v>
      </c>
      <c r="H210" s="376">
        <v>43878</v>
      </c>
      <c r="J210" s="206"/>
      <c r="K210" s="207"/>
      <c r="L210" s="207" t="e">
        <v>#N/A</v>
      </c>
      <c r="M210" s="156"/>
      <c r="N210" s="156"/>
      <c r="O210" s="156">
        <v>216</v>
      </c>
      <c r="P210" s="156" t="s">
        <v>4777</v>
      </c>
      <c r="Q210" s="377" t="s">
        <v>4426</v>
      </c>
      <c r="R210" s="156" t="s">
        <v>4596</v>
      </c>
      <c r="S210" s="156" t="s">
        <v>4643</v>
      </c>
      <c r="T210" s="156" t="s">
        <v>4617</v>
      </c>
      <c r="U210" s="157" t="s">
        <v>1492</v>
      </c>
      <c r="V210" s="378"/>
      <c r="W210" s="162"/>
      <c r="X210" s="156"/>
      <c r="Y210" s="156">
        <v>216</v>
      </c>
      <c r="Z210" s="156"/>
      <c r="AA210" s="376" t="s">
        <v>4</v>
      </c>
      <c r="AB210" s="379" t="s">
        <v>4661</v>
      </c>
      <c r="AC210" s="156" t="s">
        <v>4662</v>
      </c>
      <c r="AD210" s="379" t="s">
        <v>1796</v>
      </c>
      <c r="AE210" s="380" t="s">
        <v>1796</v>
      </c>
      <c r="AF210" s="162" t="s">
        <v>1438</v>
      </c>
      <c r="AG210" s="377" t="s">
        <v>1717</v>
      </c>
      <c r="AH210" s="381"/>
      <c r="AI210" s="377" t="s">
        <v>1717</v>
      </c>
      <c r="AJ210" s="157" t="s">
        <v>1492</v>
      </c>
      <c r="AK210" s="381"/>
      <c r="AL210" s="162" t="s">
        <v>1624</v>
      </c>
      <c r="AM210" s="162"/>
      <c r="AN210" s="381"/>
      <c r="AO210" s="162" t="s">
        <v>2017</v>
      </c>
      <c r="AP210" s="376" t="s">
        <v>2018</v>
      </c>
      <c r="AQ210" s="392" t="s">
        <v>1809</v>
      </c>
      <c r="AR210" s="376"/>
      <c r="AS210" s="169"/>
      <c r="AT210" s="169"/>
      <c r="AU210" s="382"/>
      <c r="AV210" s="162"/>
      <c r="AW210" s="376" t="s">
        <v>2020</v>
      </c>
      <c r="AX210" s="162"/>
      <c r="AY210" s="129"/>
      <c r="AZ210" s="383">
        <v>216</v>
      </c>
    </row>
    <row r="211" spans="1:52" s="3" customFormat="1" ht="36.75" customHeight="1">
      <c r="A211" s="374">
        <v>209</v>
      </c>
      <c r="B211" s="162" t="s">
        <v>302</v>
      </c>
      <c r="C211" s="156" t="s">
        <v>303</v>
      </c>
      <c r="D211" s="156"/>
      <c r="E211" s="206" t="s">
        <v>2018</v>
      </c>
      <c r="F211" s="162" t="s">
        <v>1626</v>
      </c>
      <c r="G211" s="162" t="s">
        <v>2019</v>
      </c>
      <c r="H211" s="376">
        <v>43878</v>
      </c>
      <c r="J211" s="206"/>
      <c r="K211" s="207"/>
      <c r="L211" s="207" t="e">
        <v>#N/A</v>
      </c>
      <c r="M211" s="156"/>
      <c r="N211" s="156"/>
      <c r="O211" s="156">
        <v>216</v>
      </c>
      <c r="P211" s="156" t="s">
        <v>4777</v>
      </c>
      <c r="Q211" s="377" t="s">
        <v>4426</v>
      </c>
      <c r="R211" s="156" t="s">
        <v>4596</v>
      </c>
      <c r="S211" s="156" t="s">
        <v>4643</v>
      </c>
      <c r="T211" s="156" t="s">
        <v>4617</v>
      </c>
      <c r="U211" s="157" t="s">
        <v>1492</v>
      </c>
      <c r="V211" s="378"/>
      <c r="W211" s="162"/>
      <c r="X211" s="156"/>
      <c r="Y211" s="156">
        <v>216</v>
      </c>
      <c r="Z211" s="156"/>
      <c r="AA211" s="376" t="s">
        <v>4</v>
      </c>
      <c r="AB211" s="379" t="s">
        <v>4661</v>
      </c>
      <c r="AC211" s="156" t="s">
        <v>4662</v>
      </c>
      <c r="AD211" s="379" t="s">
        <v>1796</v>
      </c>
      <c r="AE211" s="380" t="s">
        <v>1796</v>
      </c>
      <c r="AF211" s="162" t="s">
        <v>1438</v>
      </c>
      <c r="AG211" s="377" t="s">
        <v>1717</v>
      </c>
      <c r="AH211" s="381"/>
      <c r="AI211" s="377" t="s">
        <v>1717</v>
      </c>
      <c r="AJ211" s="157" t="s">
        <v>1492</v>
      </c>
      <c r="AK211" s="381"/>
      <c r="AL211" s="162" t="s">
        <v>1624</v>
      </c>
      <c r="AM211" s="162"/>
      <c r="AN211" s="381"/>
      <c r="AO211" s="162" t="s">
        <v>2017</v>
      </c>
      <c r="AP211" s="376" t="s">
        <v>2018</v>
      </c>
      <c r="AQ211" s="392" t="s">
        <v>1809</v>
      </c>
      <c r="AR211" s="376"/>
      <c r="AS211" s="169"/>
      <c r="AT211" s="169"/>
      <c r="AU211" s="382"/>
      <c r="AV211" s="162"/>
      <c r="AW211" s="376" t="s">
        <v>2020</v>
      </c>
      <c r="AX211" s="162"/>
      <c r="AY211" s="129"/>
      <c r="AZ211" s="383">
        <v>216</v>
      </c>
    </row>
    <row r="212" spans="1:52" s="3" customFormat="1" ht="36.75" customHeight="1">
      <c r="A212" s="374">
        <v>210</v>
      </c>
      <c r="B212" s="162" t="s">
        <v>307</v>
      </c>
      <c r="C212" s="156" t="s">
        <v>303</v>
      </c>
      <c r="D212" s="156"/>
      <c r="E212" s="206" t="s">
        <v>2018</v>
      </c>
      <c r="F212" s="162" t="s">
        <v>1626</v>
      </c>
      <c r="G212" s="162" t="s">
        <v>2019</v>
      </c>
      <c r="H212" s="376">
        <v>43878</v>
      </c>
      <c r="J212" s="206"/>
      <c r="K212" s="207"/>
      <c r="L212" s="207" t="e">
        <v>#N/A</v>
      </c>
      <c r="M212" s="156"/>
      <c r="N212" s="156"/>
      <c r="O212" s="156">
        <v>216</v>
      </c>
      <c r="P212" s="156" t="s">
        <v>4777</v>
      </c>
      <c r="Q212" s="377" t="s">
        <v>4426</v>
      </c>
      <c r="R212" s="156" t="s">
        <v>4596</v>
      </c>
      <c r="S212" s="156" t="s">
        <v>4643</v>
      </c>
      <c r="T212" s="156" t="s">
        <v>4617</v>
      </c>
      <c r="U212" s="157" t="s">
        <v>1492</v>
      </c>
      <c r="V212" s="378"/>
      <c r="W212" s="162"/>
      <c r="X212" s="156"/>
      <c r="Y212" s="156">
        <v>216</v>
      </c>
      <c r="Z212" s="156"/>
      <c r="AA212" s="376" t="s">
        <v>4</v>
      </c>
      <c r="AB212" s="379" t="s">
        <v>4661</v>
      </c>
      <c r="AC212" s="156" t="s">
        <v>4662</v>
      </c>
      <c r="AD212" s="379" t="s">
        <v>1796</v>
      </c>
      <c r="AE212" s="380" t="s">
        <v>1796</v>
      </c>
      <c r="AF212" s="162" t="s">
        <v>1438</v>
      </c>
      <c r="AG212" s="377" t="s">
        <v>1717</v>
      </c>
      <c r="AH212" s="381"/>
      <c r="AI212" s="377" t="s">
        <v>1717</v>
      </c>
      <c r="AJ212" s="157" t="s">
        <v>1492</v>
      </c>
      <c r="AK212" s="381"/>
      <c r="AL212" s="162" t="s">
        <v>1624</v>
      </c>
      <c r="AM212" s="162"/>
      <c r="AN212" s="381"/>
      <c r="AO212" s="162" t="s">
        <v>2017</v>
      </c>
      <c r="AP212" s="376" t="s">
        <v>2018</v>
      </c>
      <c r="AQ212" s="392" t="s">
        <v>1809</v>
      </c>
      <c r="AR212" s="376"/>
      <c r="AS212" s="169"/>
      <c r="AT212" s="169"/>
      <c r="AU212" s="382"/>
      <c r="AV212" s="162"/>
      <c r="AW212" s="376" t="s">
        <v>2020</v>
      </c>
      <c r="AX212" s="162"/>
      <c r="AY212" s="129"/>
      <c r="AZ212" s="383">
        <v>216</v>
      </c>
    </row>
    <row r="213" spans="1:52" s="3" customFormat="1" ht="36.75" customHeight="1">
      <c r="A213" s="374">
        <v>211</v>
      </c>
      <c r="B213" s="162" t="s">
        <v>304</v>
      </c>
      <c r="C213" s="156" t="s">
        <v>303</v>
      </c>
      <c r="D213" s="156"/>
      <c r="E213" s="206" t="s">
        <v>2018</v>
      </c>
      <c r="F213" s="162" t="s">
        <v>1626</v>
      </c>
      <c r="G213" s="162" t="s">
        <v>2019</v>
      </c>
      <c r="H213" s="376">
        <v>43878</v>
      </c>
      <c r="J213" s="206"/>
      <c r="K213" s="207"/>
      <c r="L213" s="207" t="e">
        <v>#N/A</v>
      </c>
      <c r="M213" s="156"/>
      <c r="N213" s="156"/>
      <c r="O213" s="156">
        <v>216</v>
      </c>
      <c r="P213" s="156" t="s">
        <v>4777</v>
      </c>
      <c r="Q213" s="377" t="s">
        <v>4426</v>
      </c>
      <c r="R213" s="156" t="s">
        <v>4596</v>
      </c>
      <c r="S213" s="156" t="s">
        <v>4643</v>
      </c>
      <c r="T213" s="156" t="s">
        <v>4617</v>
      </c>
      <c r="U213" s="157" t="s">
        <v>1492</v>
      </c>
      <c r="V213" s="378"/>
      <c r="W213" s="162"/>
      <c r="X213" s="156"/>
      <c r="Y213" s="156">
        <v>216</v>
      </c>
      <c r="Z213" s="156"/>
      <c r="AA213" s="376" t="s">
        <v>4</v>
      </c>
      <c r="AB213" s="379" t="s">
        <v>4661</v>
      </c>
      <c r="AC213" s="156" t="s">
        <v>4662</v>
      </c>
      <c r="AD213" s="379" t="s">
        <v>1796</v>
      </c>
      <c r="AE213" s="380" t="s">
        <v>1796</v>
      </c>
      <c r="AF213" s="162" t="s">
        <v>1438</v>
      </c>
      <c r="AG213" s="377" t="s">
        <v>1717</v>
      </c>
      <c r="AH213" s="381"/>
      <c r="AI213" s="377" t="s">
        <v>1717</v>
      </c>
      <c r="AJ213" s="157" t="s">
        <v>1492</v>
      </c>
      <c r="AK213" s="381"/>
      <c r="AL213" s="162" t="s">
        <v>1624</v>
      </c>
      <c r="AM213" s="162"/>
      <c r="AN213" s="381"/>
      <c r="AO213" s="162" t="s">
        <v>2017</v>
      </c>
      <c r="AP213" s="376" t="s">
        <v>2018</v>
      </c>
      <c r="AQ213" s="392" t="s">
        <v>1809</v>
      </c>
      <c r="AR213" s="376"/>
      <c r="AS213" s="169"/>
      <c r="AT213" s="169"/>
      <c r="AU213" s="382"/>
      <c r="AV213" s="162"/>
      <c r="AW213" s="376" t="s">
        <v>2020</v>
      </c>
      <c r="AX213" s="162"/>
      <c r="AY213" s="129"/>
      <c r="AZ213" s="383">
        <v>216</v>
      </c>
    </row>
    <row r="214" spans="1:52" s="3" customFormat="1" ht="36.75" customHeight="1">
      <c r="A214" s="374">
        <v>212</v>
      </c>
      <c r="B214" s="375" t="s">
        <v>1152</v>
      </c>
      <c r="C214" s="156" t="s">
        <v>1725</v>
      </c>
      <c r="D214" s="156"/>
      <c r="E214" s="206" t="s">
        <v>2003</v>
      </c>
      <c r="F214" s="157" t="s">
        <v>1103</v>
      </c>
      <c r="G214" s="159" t="s">
        <v>2002</v>
      </c>
      <c r="H214" s="376">
        <v>43885</v>
      </c>
      <c r="J214" s="206"/>
      <c r="K214" s="207"/>
      <c r="L214" s="207" t="e">
        <v>#N/A</v>
      </c>
      <c r="M214" s="156"/>
      <c r="N214" s="156"/>
      <c r="O214" s="156">
        <v>216</v>
      </c>
      <c r="P214" s="156"/>
      <c r="Q214" s="377" t="s">
        <v>4426</v>
      </c>
      <c r="R214" s="156" t="s">
        <v>4596</v>
      </c>
      <c r="S214" s="156" t="s">
        <v>4643</v>
      </c>
      <c r="T214" s="156" t="s">
        <v>4617</v>
      </c>
      <c r="U214" s="162" t="s">
        <v>1426</v>
      </c>
      <c r="V214" s="378"/>
      <c r="W214" s="162"/>
      <c r="X214" s="156"/>
      <c r="Y214" s="156">
        <v>216</v>
      </c>
      <c r="Z214" s="156"/>
      <c r="AA214" s="376" t="s">
        <v>4</v>
      </c>
      <c r="AB214" s="379" t="s">
        <v>4661</v>
      </c>
      <c r="AC214" s="156" t="s">
        <v>4662</v>
      </c>
      <c r="AD214" s="379" t="s">
        <v>4569</v>
      </c>
      <c r="AE214" s="380" t="s">
        <v>4569</v>
      </c>
      <c r="AF214" s="169" t="s">
        <v>1999</v>
      </c>
      <c r="AG214" s="162" t="s">
        <v>1714</v>
      </c>
      <c r="AH214" s="381"/>
      <c r="AI214" s="162" t="s">
        <v>1714</v>
      </c>
      <c r="AJ214" s="162" t="s">
        <v>1426</v>
      </c>
      <c r="AK214" s="381"/>
      <c r="AL214" s="386" t="s">
        <v>1627</v>
      </c>
      <c r="AM214" s="159"/>
      <c r="AN214" s="381"/>
      <c r="AO214" s="162" t="s">
        <v>2000</v>
      </c>
      <c r="AP214" s="376" t="s">
        <v>2003</v>
      </c>
      <c r="AQ214" s="159" t="s">
        <v>1794</v>
      </c>
      <c r="AR214" s="376">
        <v>43315</v>
      </c>
      <c r="AS214" s="169">
        <v>0</v>
      </c>
      <c r="AT214" s="169">
        <v>0</v>
      </c>
      <c r="AU214" s="382"/>
      <c r="AV214" s="162" t="s">
        <v>1819</v>
      </c>
      <c r="AW214" s="376" t="s">
        <v>1810</v>
      </c>
      <c r="AX214" s="159"/>
      <c r="AY214" s="129"/>
      <c r="AZ214" s="383">
        <v>216</v>
      </c>
    </row>
    <row r="215" spans="1:52" s="3" customFormat="1" ht="36.75" customHeight="1">
      <c r="A215" s="374">
        <v>213</v>
      </c>
      <c r="B215" s="375" t="s">
        <v>1151</v>
      </c>
      <c r="C215" s="156" t="s">
        <v>1725</v>
      </c>
      <c r="D215" s="156"/>
      <c r="E215" s="206" t="s">
        <v>2001</v>
      </c>
      <c r="F215" s="157" t="s">
        <v>1103</v>
      </c>
      <c r="G215" s="159" t="s">
        <v>2002</v>
      </c>
      <c r="H215" s="376">
        <v>43885</v>
      </c>
      <c r="J215" s="206"/>
      <c r="K215" s="207"/>
      <c r="L215" s="207" t="e">
        <v>#N/A</v>
      </c>
      <c r="M215" s="156"/>
      <c r="N215" s="156"/>
      <c r="O215" s="156">
        <v>216</v>
      </c>
      <c r="P215" s="156"/>
      <c r="Q215" s="377" t="s">
        <v>4426</v>
      </c>
      <c r="R215" s="156" t="s">
        <v>4596</v>
      </c>
      <c r="S215" s="156" t="s">
        <v>4643</v>
      </c>
      <c r="T215" s="156" t="s">
        <v>4617</v>
      </c>
      <c r="U215" s="162" t="s">
        <v>1426</v>
      </c>
      <c r="V215" s="378"/>
      <c r="W215" s="162"/>
      <c r="X215" s="156"/>
      <c r="Y215" s="156">
        <v>216</v>
      </c>
      <c r="Z215" s="156"/>
      <c r="AA215" s="376" t="s">
        <v>4</v>
      </c>
      <c r="AB215" s="379" t="s">
        <v>4661</v>
      </c>
      <c r="AC215" s="156" t="s">
        <v>4662</v>
      </c>
      <c r="AD215" s="379" t="s">
        <v>4569</v>
      </c>
      <c r="AE215" s="380" t="s">
        <v>4569</v>
      </c>
      <c r="AF215" s="169" t="s">
        <v>1999</v>
      </c>
      <c r="AG215" s="162" t="s">
        <v>1714</v>
      </c>
      <c r="AH215" s="381"/>
      <c r="AI215" s="162" t="s">
        <v>1714</v>
      </c>
      <c r="AJ215" s="162" t="s">
        <v>1426</v>
      </c>
      <c r="AK215" s="381"/>
      <c r="AL215" s="386" t="s">
        <v>1627</v>
      </c>
      <c r="AM215" s="159"/>
      <c r="AN215" s="381"/>
      <c r="AO215" s="162" t="s">
        <v>2000</v>
      </c>
      <c r="AP215" s="387" t="s">
        <v>2001</v>
      </c>
      <c r="AQ215" s="159" t="s">
        <v>1794</v>
      </c>
      <c r="AR215" s="376">
        <v>43315</v>
      </c>
      <c r="AS215" s="169">
        <v>0</v>
      </c>
      <c r="AT215" s="169">
        <v>0</v>
      </c>
      <c r="AU215" s="382"/>
      <c r="AV215" s="162" t="s">
        <v>1819</v>
      </c>
      <c r="AW215" s="376" t="s">
        <v>1795</v>
      </c>
      <c r="AX215" s="159"/>
      <c r="AY215" s="129"/>
      <c r="AZ215" s="383">
        <v>216</v>
      </c>
    </row>
    <row r="216" spans="1:52" s="3" customFormat="1" ht="36.75" customHeight="1">
      <c r="A216" s="374">
        <v>214</v>
      </c>
      <c r="B216" s="159" t="s">
        <v>1001</v>
      </c>
      <c r="C216" s="156">
        <v>240810072631</v>
      </c>
      <c r="D216" s="156"/>
      <c r="E216" s="206">
        <v>43379</v>
      </c>
      <c r="F216" s="382" t="s">
        <v>1904</v>
      </c>
      <c r="G216" s="159" t="s">
        <v>1623</v>
      </c>
      <c r="H216" s="376">
        <v>43886</v>
      </c>
      <c r="J216" s="206"/>
      <c r="K216" s="207"/>
      <c r="L216" s="207" t="e">
        <v>#N/A</v>
      </c>
      <c r="M216" s="156"/>
      <c r="N216" s="156"/>
      <c r="O216" s="156">
        <v>216</v>
      </c>
      <c r="P216" s="156"/>
      <c r="Q216" s="377" t="s">
        <v>4426</v>
      </c>
      <c r="R216" s="156" t="s">
        <v>4596</v>
      </c>
      <c r="S216" s="156" t="s">
        <v>4643</v>
      </c>
      <c r="T216" s="156" t="s">
        <v>4617</v>
      </c>
      <c r="U216" s="159" t="s">
        <v>1912</v>
      </c>
      <c r="V216" s="378"/>
      <c r="W216" s="162"/>
      <c r="X216" s="156"/>
      <c r="Y216" s="156">
        <v>216</v>
      </c>
      <c r="Z216" s="156"/>
      <c r="AA216" s="376" t="s">
        <v>4</v>
      </c>
      <c r="AB216" s="379" t="s">
        <v>4661</v>
      </c>
      <c r="AC216" s="156" t="s">
        <v>4662</v>
      </c>
      <c r="AD216" s="379" t="s">
        <v>4572</v>
      </c>
      <c r="AE216" s="380" t="s">
        <v>4572</v>
      </c>
      <c r="AF216" s="159" t="s">
        <v>90</v>
      </c>
      <c r="AG216" s="377" t="s">
        <v>1717</v>
      </c>
      <c r="AH216" s="381"/>
      <c r="AI216" s="377" t="s">
        <v>1717</v>
      </c>
      <c r="AJ216" s="159" t="s">
        <v>1912</v>
      </c>
      <c r="AK216" s="381"/>
      <c r="AL216" s="382" t="s">
        <v>1625</v>
      </c>
      <c r="AM216" s="159"/>
      <c r="AN216" s="381"/>
      <c r="AO216" s="159" t="s">
        <v>1914</v>
      </c>
      <c r="AP216" s="404" t="s">
        <v>1915</v>
      </c>
      <c r="AQ216" s="382" t="s">
        <v>1809</v>
      </c>
      <c r="AR216" s="376">
        <v>43479</v>
      </c>
      <c r="AS216" s="169" t="s">
        <v>1916</v>
      </c>
      <c r="AT216" s="169" t="s">
        <v>1917</v>
      </c>
      <c r="AU216" s="382"/>
      <c r="AV216" s="162" t="s">
        <v>1819</v>
      </c>
      <c r="AW216" s="376" t="s">
        <v>1918</v>
      </c>
      <c r="AX216" s="159"/>
      <c r="AY216" s="129"/>
      <c r="AZ216" s="383">
        <v>216</v>
      </c>
    </row>
    <row r="217" spans="1:52" s="3" customFormat="1" ht="36.75" customHeight="1">
      <c r="A217" s="374">
        <v>215</v>
      </c>
      <c r="B217" s="382" t="s">
        <v>993</v>
      </c>
      <c r="C217" s="156">
        <v>440810021725</v>
      </c>
      <c r="D217" s="156"/>
      <c r="E217" s="206" t="s">
        <v>4023</v>
      </c>
      <c r="F217" s="382" t="s">
        <v>1904</v>
      </c>
      <c r="G217" s="382" t="s">
        <v>1623</v>
      </c>
      <c r="H217" s="376">
        <v>43886</v>
      </c>
      <c r="J217" s="206"/>
      <c r="K217" s="207"/>
      <c r="L217" s="207" t="e">
        <v>#N/A</v>
      </c>
      <c r="M217" s="156"/>
      <c r="N217" s="156"/>
      <c r="O217" s="156">
        <v>216</v>
      </c>
      <c r="P217" s="156"/>
      <c r="Q217" s="377" t="s">
        <v>4426</v>
      </c>
      <c r="R217" s="156" t="s">
        <v>4596</v>
      </c>
      <c r="S217" s="156" t="s">
        <v>4643</v>
      </c>
      <c r="T217" s="156" t="s">
        <v>4617</v>
      </c>
      <c r="U217" s="159" t="s">
        <v>1426</v>
      </c>
      <c r="V217" s="378"/>
      <c r="W217" s="162"/>
      <c r="X217" s="156"/>
      <c r="Y217" s="156">
        <v>216</v>
      </c>
      <c r="Z217" s="156"/>
      <c r="AA217" s="376" t="s">
        <v>4</v>
      </c>
      <c r="AB217" s="379" t="s">
        <v>4661</v>
      </c>
      <c r="AC217" s="156" t="s">
        <v>4662</v>
      </c>
      <c r="AD217" s="379" t="s">
        <v>4571</v>
      </c>
      <c r="AE217" s="380" t="s">
        <v>4571</v>
      </c>
      <c r="AF217" s="382" t="s">
        <v>408</v>
      </c>
      <c r="AG217" s="162" t="s">
        <v>1714</v>
      </c>
      <c r="AH217" s="381"/>
      <c r="AI217" s="162" t="s">
        <v>1714</v>
      </c>
      <c r="AJ217" s="159" t="s">
        <v>1426</v>
      </c>
      <c r="AK217" s="381"/>
      <c r="AL217" s="382" t="s">
        <v>1625</v>
      </c>
      <c r="AM217" s="382" t="s">
        <v>1005</v>
      </c>
      <c r="AN217" s="381"/>
      <c r="AO217" s="382" t="s">
        <v>1919</v>
      </c>
      <c r="AP217" s="404">
        <v>43247.609652777777</v>
      </c>
      <c r="AQ217" s="382" t="s">
        <v>1883</v>
      </c>
      <c r="AR217" s="376">
        <v>43542</v>
      </c>
      <c r="AS217" s="169" t="s">
        <v>1920</v>
      </c>
      <c r="AT217" s="169" t="s">
        <v>1921</v>
      </c>
      <c r="AU217" s="382"/>
      <c r="AV217" s="162" t="s">
        <v>1819</v>
      </c>
      <c r="AW217" s="376" t="s">
        <v>1810</v>
      </c>
      <c r="AX217" s="159"/>
      <c r="AY217" s="129"/>
      <c r="AZ217" s="383">
        <v>216</v>
      </c>
    </row>
    <row r="218" spans="1:52" s="3" customFormat="1" ht="36.75" customHeight="1">
      <c r="A218" s="374">
        <v>216</v>
      </c>
      <c r="B218" s="382" t="s">
        <v>999</v>
      </c>
      <c r="C218" s="156">
        <v>440810021725</v>
      </c>
      <c r="D218" s="156"/>
      <c r="E218" s="206" t="s">
        <v>4024</v>
      </c>
      <c r="F218" s="382" t="s">
        <v>1904</v>
      </c>
      <c r="G218" s="382" t="s">
        <v>1623</v>
      </c>
      <c r="H218" s="376">
        <v>43886</v>
      </c>
      <c r="J218" s="206"/>
      <c r="K218" s="207"/>
      <c r="L218" s="207" t="e">
        <v>#N/A</v>
      </c>
      <c r="M218" s="156"/>
      <c r="N218" s="156"/>
      <c r="O218" s="156">
        <v>216</v>
      </c>
      <c r="P218" s="156"/>
      <c r="Q218" s="377" t="s">
        <v>4426</v>
      </c>
      <c r="R218" s="156" t="s">
        <v>4596</v>
      </c>
      <c r="S218" s="156" t="s">
        <v>4643</v>
      </c>
      <c r="T218" s="156" t="s">
        <v>4617</v>
      </c>
      <c r="U218" s="159" t="s">
        <v>1426</v>
      </c>
      <c r="V218" s="378"/>
      <c r="W218" s="162"/>
      <c r="X218" s="156"/>
      <c r="Y218" s="156">
        <v>216</v>
      </c>
      <c r="Z218" s="156"/>
      <c r="AA218" s="376" t="s">
        <v>4</v>
      </c>
      <c r="AB218" s="379" t="s">
        <v>4661</v>
      </c>
      <c r="AC218" s="156" t="s">
        <v>4662</v>
      </c>
      <c r="AD218" s="379" t="s">
        <v>4571</v>
      </c>
      <c r="AE218" s="380" t="s">
        <v>4571</v>
      </c>
      <c r="AF218" s="382" t="s">
        <v>408</v>
      </c>
      <c r="AG218" s="162" t="s">
        <v>1714</v>
      </c>
      <c r="AH218" s="381"/>
      <c r="AI218" s="162" t="s">
        <v>1714</v>
      </c>
      <c r="AJ218" s="159" t="s">
        <v>1426</v>
      </c>
      <c r="AK218" s="381"/>
      <c r="AL218" s="382" t="s">
        <v>1625</v>
      </c>
      <c r="AM218" s="382" t="s">
        <v>1005</v>
      </c>
      <c r="AN218" s="381"/>
      <c r="AO218" s="382" t="s">
        <v>1919</v>
      </c>
      <c r="AP218" s="404">
        <v>43247.681909722225</v>
      </c>
      <c r="AQ218" s="382" t="s">
        <v>1883</v>
      </c>
      <c r="AR218" s="376">
        <v>43542</v>
      </c>
      <c r="AS218" s="169" t="s">
        <v>1922</v>
      </c>
      <c r="AT218" s="169" t="s">
        <v>1923</v>
      </c>
      <c r="AU218" s="382"/>
      <c r="AV218" s="162" t="s">
        <v>1819</v>
      </c>
      <c r="AW218" s="376" t="s">
        <v>1884</v>
      </c>
      <c r="AX218" s="159"/>
      <c r="AY218" s="129"/>
      <c r="AZ218" s="383">
        <v>216</v>
      </c>
    </row>
    <row r="219" spans="1:52" s="3" customFormat="1" ht="36.75" customHeight="1">
      <c r="A219" s="374">
        <v>217</v>
      </c>
      <c r="B219" s="382" t="s">
        <v>1000</v>
      </c>
      <c r="C219" s="156">
        <v>440810021725</v>
      </c>
      <c r="D219" s="156"/>
      <c r="E219" s="206" t="s">
        <v>4025</v>
      </c>
      <c r="F219" s="382" t="s">
        <v>1904</v>
      </c>
      <c r="G219" s="382" t="s">
        <v>1623</v>
      </c>
      <c r="H219" s="376">
        <v>43886</v>
      </c>
      <c r="J219" s="206"/>
      <c r="K219" s="207"/>
      <c r="L219" s="207" t="e">
        <v>#N/A</v>
      </c>
      <c r="M219" s="156"/>
      <c r="N219" s="156"/>
      <c r="O219" s="156">
        <v>216</v>
      </c>
      <c r="P219" s="156"/>
      <c r="Q219" s="377" t="s">
        <v>4426</v>
      </c>
      <c r="R219" s="156" t="s">
        <v>4596</v>
      </c>
      <c r="S219" s="156" t="s">
        <v>4643</v>
      </c>
      <c r="T219" s="156" t="s">
        <v>4617</v>
      </c>
      <c r="U219" s="159" t="s">
        <v>1426</v>
      </c>
      <c r="V219" s="378"/>
      <c r="W219" s="162"/>
      <c r="X219" s="156"/>
      <c r="Y219" s="156">
        <v>216</v>
      </c>
      <c r="Z219" s="156"/>
      <c r="AA219" s="376" t="s">
        <v>4</v>
      </c>
      <c r="AB219" s="379" t="s">
        <v>4661</v>
      </c>
      <c r="AC219" s="156" t="s">
        <v>4662</v>
      </c>
      <c r="AD219" s="379" t="s">
        <v>4571</v>
      </c>
      <c r="AE219" s="380" t="s">
        <v>4571</v>
      </c>
      <c r="AF219" s="382" t="s">
        <v>408</v>
      </c>
      <c r="AG219" s="162" t="s">
        <v>1714</v>
      </c>
      <c r="AH219" s="381"/>
      <c r="AI219" s="162" t="s">
        <v>1714</v>
      </c>
      <c r="AJ219" s="159" t="s">
        <v>1426</v>
      </c>
      <c r="AK219" s="381"/>
      <c r="AL219" s="382" t="s">
        <v>1625</v>
      </c>
      <c r="AM219" s="382" t="s">
        <v>1005</v>
      </c>
      <c r="AN219" s="381"/>
      <c r="AO219" s="382" t="s">
        <v>1919</v>
      </c>
      <c r="AP219" s="404">
        <v>43247.675636574073</v>
      </c>
      <c r="AQ219" s="382" t="s">
        <v>1883</v>
      </c>
      <c r="AR219" s="376">
        <v>43542</v>
      </c>
      <c r="AS219" s="169" t="s">
        <v>1924</v>
      </c>
      <c r="AT219" s="169" t="s">
        <v>1925</v>
      </c>
      <c r="AU219" s="382"/>
      <c r="AV219" s="162" t="s">
        <v>1819</v>
      </c>
      <c r="AW219" s="376" t="s">
        <v>1884</v>
      </c>
      <c r="AX219" s="159"/>
      <c r="AY219" s="129"/>
      <c r="AZ219" s="383">
        <v>216</v>
      </c>
    </row>
    <row r="220" spans="1:52" s="3" customFormat="1" ht="36.75" customHeight="1">
      <c r="A220" s="374">
        <v>218</v>
      </c>
      <c r="B220" s="382" t="s">
        <v>997</v>
      </c>
      <c r="C220" s="156">
        <v>440810021725</v>
      </c>
      <c r="D220" s="156"/>
      <c r="E220" s="206" t="s">
        <v>4026</v>
      </c>
      <c r="F220" s="382" t="s">
        <v>1904</v>
      </c>
      <c r="G220" s="382" t="s">
        <v>1623</v>
      </c>
      <c r="H220" s="376">
        <v>43886</v>
      </c>
      <c r="J220" s="206"/>
      <c r="K220" s="207"/>
      <c r="L220" s="207" t="e">
        <v>#N/A</v>
      </c>
      <c r="M220" s="156"/>
      <c r="N220" s="156"/>
      <c r="O220" s="156">
        <v>216</v>
      </c>
      <c r="P220" s="156"/>
      <c r="Q220" s="377" t="s">
        <v>4426</v>
      </c>
      <c r="R220" s="156" t="s">
        <v>4596</v>
      </c>
      <c r="S220" s="156" t="s">
        <v>4643</v>
      </c>
      <c r="T220" s="156" t="s">
        <v>4617</v>
      </c>
      <c r="U220" s="159" t="s">
        <v>1426</v>
      </c>
      <c r="V220" s="378"/>
      <c r="W220" s="162"/>
      <c r="X220" s="156"/>
      <c r="Y220" s="156">
        <v>216</v>
      </c>
      <c r="Z220" s="156"/>
      <c r="AA220" s="376" t="s">
        <v>4</v>
      </c>
      <c r="AB220" s="379" t="s">
        <v>4661</v>
      </c>
      <c r="AC220" s="156" t="s">
        <v>4662</v>
      </c>
      <c r="AD220" s="379" t="s">
        <v>4571</v>
      </c>
      <c r="AE220" s="380" t="s">
        <v>4571</v>
      </c>
      <c r="AF220" s="382" t="s">
        <v>408</v>
      </c>
      <c r="AG220" s="162" t="s">
        <v>1714</v>
      </c>
      <c r="AH220" s="381"/>
      <c r="AI220" s="162" t="s">
        <v>1714</v>
      </c>
      <c r="AJ220" s="159" t="s">
        <v>1426</v>
      </c>
      <c r="AK220" s="381"/>
      <c r="AL220" s="382" t="s">
        <v>1625</v>
      </c>
      <c r="AM220" s="382" t="s">
        <v>994</v>
      </c>
      <c r="AN220" s="381"/>
      <c r="AO220" s="382" t="s">
        <v>1919</v>
      </c>
      <c r="AP220" s="404">
        <v>43247.597569444442</v>
      </c>
      <c r="AQ220" s="382" t="s">
        <v>1883</v>
      </c>
      <c r="AR220" s="376">
        <v>43542</v>
      </c>
      <c r="AS220" s="169" t="s">
        <v>1926</v>
      </c>
      <c r="AT220" s="169" t="s">
        <v>1927</v>
      </c>
      <c r="AU220" s="382"/>
      <c r="AV220" s="162" t="s">
        <v>1819</v>
      </c>
      <c r="AW220" s="376" t="s">
        <v>1884</v>
      </c>
      <c r="AX220" s="162" t="s">
        <v>1928</v>
      </c>
      <c r="AY220" s="129"/>
      <c r="AZ220" s="383">
        <v>216</v>
      </c>
    </row>
    <row r="221" spans="1:52" s="3" customFormat="1" ht="36.75" customHeight="1">
      <c r="A221" s="374">
        <v>219</v>
      </c>
      <c r="B221" s="375" t="s">
        <v>1698</v>
      </c>
      <c r="C221" s="156" t="s">
        <v>1699</v>
      </c>
      <c r="D221" s="156"/>
      <c r="E221" s="206">
        <v>42844</v>
      </c>
      <c r="F221" s="162" t="s">
        <v>1626</v>
      </c>
      <c r="G221" s="162" t="s">
        <v>2051</v>
      </c>
      <c r="H221" s="376">
        <v>43887</v>
      </c>
      <c r="J221" s="206"/>
      <c r="K221" s="207" t="s">
        <v>1710</v>
      </c>
      <c r="L221" s="207" t="s">
        <v>4604</v>
      </c>
      <c r="M221" s="156"/>
      <c r="N221" s="156"/>
      <c r="O221" s="156" t="s">
        <v>4704</v>
      </c>
      <c r="P221" s="156" t="s">
        <v>4777</v>
      </c>
      <c r="Q221" s="377" t="s">
        <v>4426</v>
      </c>
      <c r="R221" s="156" t="s">
        <v>4596</v>
      </c>
      <c r="S221" s="156" t="s">
        <v>4643</v>
      </c>
      <c r="T221" s="156" t="s">
        <v>4617</v>
      </c>
      <c r="U221" s="162" t="s">
        <v>1422</v>
      </c>
      <c r="V221" s="378"/>
      <c r="W221" s="162"/>
      <c r="X221" s="156"/>
      <c r="Y221" s="156" t="e">
        <v>#N/A</v>
      </c>
      <c r="Z221" s="156"/>
      <c r="AA221" s="376" t="s">
        <v>4</v>
      </c>
      <c r="AB221" s="379" t="s">
        <v>4661</v>
      </c>
      <c r="AC221" s="156" t="s">
        <v>4662</v>
      </c>
      <c r="AD221" s="379" t="s">
        <v>4579</v>
      </c>
      <c r="AE221" s="380" t="s">
        <v>4579</v>
      </c>
      <c r="AF221" s="169" t="s">
        <v>3911</v>
      </c>
      <c r="AG221" s="162" t="s">
        <v>1714</v>
      </c>
      <c r="AH221" s="381"/>
      <c r="AI221" s="162" t="s">
        <v>1714</v>
      </c>
      <c r="AJ221" s="162" t="s">
        <v>1422</v>
      </c>
      <c r="AK221" s="381"/>
      <c r="AL221" s="162" t="s">
        <v>1625</v>
      </c>
      <c r="AM221" s="162"/>
      <c r="AN221" s="381"/>
      <c r="AO221" s="162" t="s">
        <v>3912</v>
      </c>
      <c r="AP221" s="387">
        <v>42844</v>
      </c>
      <c r="AQ221" s="162" t="s">
        <v>1794</v>
      </c>
      <c r="AR221" s="376">
        <v>43343</v>
      </c>
      <c r="AS221" s="169">
        <v>0</v>
      </c>
      <c r="AT221" s="169">
        <v>0</v>
      </c>
      <c r="AU221" s="382"/>
      <c r="AV221" s="162" t="s">
        <v>1819</v>
      </c>
      <c r="AW221" s="376" t="s">
        <v>1802</v>
      </c>
      <c r="AX221" s="162"/>
      <c r="AY221" s="129"/>
      <c r="AZ221" s="383" t="s">
        <v>4638</v>
      </c>
    </row>
    <row r="222" spans="1:52" s="3" customFormat="1" ht="36.75" customHeight="1">
      <c r="A222" s="374">
        <v>220</v>
      </c>
      <c r="B222" s="410" t="s">
        <v>1702</v>
      </c>
      <c r="C222" s="156" t="s">
        <v>1726</v>
      </c>
      <c r="D222" s="156"/>
      <c r="E222" s="206">
        <v>42951</v>
      </c>
      <c r="F222" s="162" t="s">
        <v>1626</v>
      </c>
      <c r="G222" s="410" t="s">
        <v>2051</v>
      </c>
      <c r="H222" s="376">
        <v>43887</v>
      </c>
      <c r="J222" s="206"/>
      <c r="K222" s="207"/>
      <c r="L222" s="207" t="e">
        <v>#N/A</v>
      </c>
      <c r="M222" s="156"/>
      <c r="N222" s="156"/>
      <c r="O222" s="156">
        <v>216</v>
      </c>
      <c r="P222" s="156" t="s">
        <v>4777</v>
      </c>
      <c r="Q222" s="377" t="s">
        <v>4426</v>
      </c>
      <c r="R222" s="156" t="s">
        <v>4596</v>
      </c>
      <c r="S222" s="156" t="s">
        <v>4643</v>
      </c>
      <c r="T222" s="156" t="s">
        <v>4617</v>
      </c>
      <c r="U222" s="162" t="s">
        <v>1422</v>
      </c>
      <c r="V222" s="378"/>
      <c r="W222" s="162"/>
      <c r="X222" s="156"/>
      <c r="Y222" s="156">
        <v>216</v>
      </c>
      <c r="Z222" s="156"/>
      <c r="AA222" s="376" t="s">
        <v>4</v>
      </c>
      <c r="AB222" s="379" t="s">
        <v>4661</v>
      </c>
      <c r="AC222" s="156" t="s">
        <v>4662</v>
      </c>
      <c r="AD222" s="379" t="s">
        <v>1796</v>
      </c>
      <c r="AE222" s="380" t="s">
        <v>1796</v>
      </c>
      <c r="AF222" s="410" t="s">
        <v>2049</v>
      </c>
      <c r="AG222" s="162" t="s">
        <v>1714</v>
      </c>
      <c r="AH222" s="381"/>
      <c r="AI222" s="162" t="s">
        <v>1714</v>
      </c>
      <c r="AJ222" s="162" t="s">
        <v>1422</v>
      </c>
      <c r="AK222" s="381"/>
      <c r="AL222" s="162" t="s">
        <v>1625</v>
      </c>
      <c r="AM222" s="392" t="s">
        <v>2053</v>
      </c>
      <c r="AN222" s="381"/>
      <c r="AO222" s="410" t="s">
        <v>2050</v>
      </c>
      <c r="AP222" s="411">
        <v>42951</v>
      </c>
      <c r="AQ222" s="392" t="s">
        <v>1883</v>
      </c>
      <c r="AR222" s="376" t="s">
        <v>2052</v>
      </c>
      <c r="AS222" s="169" t="s">
        <v>2054</v>
      </c>
      <c r="AT222" s="169" t="s">
        <v>2055</v>
      </c>
      <c r="AU222" s="382"/>
      <c r="AV222" s="162"/>
      <c r="AW222" s="376" t="s">
        <v>1795</v>
      </c>
      <c r="AX222" s="162"/>
      <c r="AY222" s="129"/>
      <c r="AZ222" s="383">
        <v>216</v>
      </c>
    </row>
    <row r="223" spans="1:52" s="3" customFormat="1" ht="36.75" customHeight="1">
      <c r="A223" s="374">
        <v>221</v>
      </c>
      <c r="B223" s="422" t="s">
        <v>1080</v>
      </c>
      <c r="C223" s="156" t="s">
        <v>1081</v>
      </c>
      <c r="D223" s="156"/>
      <c r="E223" s="206">
        <v>43239</v>
      </c>
      <c r="F223" s="386" t="s">
        <v>908</v>
      </c>
      <c r="G223" s="422" t="s">
        <v>2051</v>
      </c>
      <c r="H223" s="376">
        <v>43887</v>
      </c>
      <c r="J223" s="206"/>
      <c r="K223" s="207"/>
      <c r="L223" s="207" t="e">
        <v>#N/A</v>
      </c>
      <c r="M223" s="156"/>
      <c r="N223" s="156"/>
      <c r="O223" s="156">
        <v>216</v>
      </c>
      <c r="P223" s="156"/>
      <c r="Q223" s="377" t="s">
        <v>4426</v>
      </c>
      <c r="R223" s="156" t="s">
        <v>4596</v>
      </c>
      <c r="S223" s="156" t="s">
        <v>4643</v>
      </c>
      <c r="T223" s="156" t="s">
        <v>4617</v>
      </c>
      <c r="U223" s="162" t="s">
        <v>1815</v>
      </c>
      <c r="V223" s="378"/>
      <c r="W223" s="162"/>
      <c r="X223" s="156"/>
      <c r="Y223" s="156">
        <v>216</v>
      </c>
      <c r="Z223" s="156"/>
      <c r="AA223" s="376" t="s">
        <v>4</v>
      </c>
      <c r="AB223" s="379" t="s">
        <v>4661</v>
      </c>
      <c r="AC223" s="156" t="s">
        <v>4662</v>
      </c>
      <c r="AD223" s="379" t="s">
        <v>1796</v>
      </c>
      <c r="AE223" s="380" t="s">
        <v>1796</v>
      </c>
      <c r="AF223" s="162" t="s">
        <v>90</v>
      </c>
      <c r="AG223" s="377" t="s">
        <v>1717</v>
      </c>
      <c r="AH223" s="381"/>
      <c r="AI223" s="377" t="s">
        <v>1717</v>
      </c>
      <c r="AJ223" s="162" t="s">
        <v>1815</v>
      </c>
      <c r="AK223" s="381"/>
      <c r="AL223" s="162" t="s">
        <v>1625</v>
      </c>
      <c r="AM223" s="382"/>
      <c r="AN223" s="381"/>
      <c r="AO223" s="422" t="s">
        <v>1691</v>
      </c>
      <c r="AP223" s="423"/>
      <c r="AQ223" s="162" t="s">
        <v>1794</v>
      </c>
      <c r="AR223" s="376">
        <v>43804</v>
      </c>
      <c r="AS223" s="169" t="s">
        <v>2265</v>
      </c>
      <c r="AT223" s="169" t="s">
        <v>2266</v>
      </c>
      <c r="AU223" s="382"/>
      <c r="AV223" s="162"/>
      <c r="AW223" s="376" t="s">
        <v>1810</v>
      </c>
      <c r="AX223" s="162"/>
      <c r="AY223" s="129"/>
      <c r="AZ223" s="383">
        <v>216</v>
      </c>
    </row>
    <row r="224" spans="1:52" s="3" customFormat="1" ht="36.75" customHeight="1">
      <c r="A224" s="374">
        <v>222</v>
      </c>
      <c r="B224" s="386" t="s">
        <v>1082</v>
      </c>
      <c r="C224" s="156" t="s">
        <v>1081</v>
      </c>
      <c r="D224" s="156"/>
      <c r="E224" s="206">
        <v>43239</v>
      </c>
      <c r="F224" s="386" t="s">
        <v>908</v>
      </c>
      <c r="G224" s="422" t="s">
        <v>2051</v>
      </c>
      <c r="H224" s="376">
        <v>43887</v>
      </c>
      <c r="J224" s="206"/>
      <c r="K224" s="207"/>
      <c r="L224" s="207" t="e">
        <v>#N/A</v>
      </c>
      <c r="M224" s="156"/>
      <c r="N224" s="156"/>
      <c r="O224" s="156">
        <v>216</v>
      </c>
      <c r="P224" s="156"/>
      <c r="Q224" s="377" t="s">
        <v>4426</v>
      </c>
      <c r="R224" s="156" t="s">
        <v>4596</v>
      </c>
      <c r="S224" s="156" t="s">
        <v>4643</v>
      </c>
      <c r="T224" s="156" t="s">
        <v>4617</v>
      </c>
      <c r="U224" s="162" t="s">
        <v>1815</v>
      </c>
      <c r="V224" s="378"/>
      <c r="W224" s="162"/>
      <c r="X224" s="156"/>
      <c r="Y224" s="156">
        <v>216</v>
      </c>
      <c r="Z224" s="156"/>
      <c r="AA224" s="376" t="s">
        <v>4</v>
      </c>
      <c r="AB224" s="379" t="s">
        <v>4661</v>
      </c>
      <c r="AC224" s="156" t="s">
        <v>4662</v>
      </c>
      <c r="AD224" s="379" t="s">
        <v>1796</v>
      </c>
      <c r="AE224" s="380" t="s">
        <v>1796</v>
      </c>
      <c r="AF224" s="162" t="s">
        <v>90</v>
      </c>
      <c r="AG224" s="377" t="s">
        <v>1717</v>
      </c>
      <c r="AH224" s="381"/>
      <c r="AI224" s="377" t="s">
        <v>1717</v>
      </c>
      <c r="AJ224" s="162" t="s">
        <v>1815</v>
      </c>
      <c r="AK224" s="381"/>
      <c r="AL224" s="162" t="s">
        <v>1625</v>
      </c>
      <c r="AM224" s="382"/>
      <c r="AN224" s="381"/>
      <c r="AO224" s="422" t="s">
        <v>1691</v>
      </c>
      <c r="AP224" s="423"/>
      <c r="AQ224" s="162" t="s">
        <v>1794</v>
      </c>
      <c r="AR224" s="376">
        <v>43804</v>
      </c>
      <c r="AS224" s="169" t="s">
        <v>2263</v>
      </c>
      <c r="AT224" s="169" t="s">
        <v>2264</v>
      </c>
      <c r="AU224" s="382"/>
      <c r="AV224" s="162"/>
      <c r="AW224" s="376" t="s">
        <v>1838</v>
      </c>
      <c r="AX224" s="162"/>
      <c r="AY224" s="129"/>
      <c r="AZ224" s="383">
        <v>216</v>
      </c>
    </row>
    <row r="225" spans="1:52" s="3" customFormat="1" ht="36.75" customHeight="1">
      <c r="A225" s="374">
        <v>223</v>
      </c>
      <c r="B225" s="424" t="s">
        <v>1542</v>
      </c>
      <c r="C225" s="156">
        <v>100810023449</v>
      </c>
      <c r="D225" s="156"/>
      <c r="E225" s="206" t="s">
        <v>1905</v>
      </c>
      <c r="F225" s="382" t="s">
        <v>1904</v>
      </c>
      <c r="G225" s="403" t="s">
        <v>1866</v>
      </c>
      <c r="H225" s="376">
        <v>43888</v>
      </c>
      <c r="J225" s="206"/>
      <c r="K225" s="207"/>
      <c r="L225" s="207" t="e">
        <v>#N/A</v>
      </c>
      <c r="M225" s="156"/>
      <c r="N225" s="156"/>
      <c r="O225" s="156">
        <v>216</v>
      </c>
      <c r="P225" s="156"/>
      <c r="Q225" s="377" t="s">
        <v>4426</v>
      </c>
      <c r="R225" s="156" t="s">
        <v>4596</v>
      </c>
      <c r="S225" s="156" t="s">
        <v>4643</v>
      </c>
      <c r="T225" s="156" t="s">
        <v>4617</v>
      </c>
      <c r="U225" s="159" t="s">
        <v>1426</v>
      </c>
      <c r="V225" s="378"/>
      <c r="W225" s="162"/>
      <c r="X225" s="156"/>
      <c r="Y225" s="156">
        <v>216</v>
      </c>
      <c r="Z225" s="156"/>
      <c r="AA225" s="376" t="s">
        <v>4</v>
      </c>
      <c r="AB225" s="379" t="s">
        <v>4661</v>
      </c>
      <c r="AC225" s="156" t="s">
        <v>4662</v>
      </c>
      <c r="AD225" s="379" t="s">
        <v>1796</v>
      </c>
      <c r="AE225" s="380" t="s">
        <v>1796</v>
      </c>
      <c r="AF225" s="425" t="s">
        <v>45</v>
      </c>
      <c r="AG225" s="162" t="s">
        <v>1714</v>
      </c>
      <c r="AH225" s="381"/>
      <c r="AI225" s="162" t="s">
        <v>1714</v>
      </c>
      <c r="AJ225" s="159" t="s">
        <v>1426</v>
      </c>
      <c r="AK225" s="381"/>
      <c r="AL225" s="393" t="s">
        <v>1627</v>
      </c>
      <c r="AM225" s="159"/>
      <c r="AN225" s="381"/>
      <c r="AO225" s="425" t="s">
        <v>1543</v>
      </c>
      <c r="AP225" s="426"/>
      <c r="AQ225" s="159" t="s">
        <v>1794</v>
      </c>
      <c r="AR225" s="376">
        <v>43438</v>
      </c>
      <c r="AS225" s="169" t="s">
        <v>1906</v>
      </c>
      <c r="AT225" s="169" t="s">
        <v>1907</v>
      </c>
      <c r="AU225" s="382"/>
      <c r="AV225" s="162" t="s">
        <v>1819</v>
      </c>
      <c r="AW225" s="376" t="s">
        <v>1795</v>
      </c>
      <c r="AX225" s="159"/>
      <c r="AY225" s="129"/>
      <c r="AZ225" s="383">
        <v>216</v>
      </c>
    </row>
    <row r="226" spans="1:52" s="3" customFormat="1" ht="36.75" customHeight="1">
      <c r="A226" s="374">
        <v>224</v>
      </c>
      <c r="B226" s="377" t="s">
        <v>1595</v>
      </c>
      <c r="C226" s="156" t="s">
        <v>1596</v>
      </c>
      <c r="D226" s="156"/>
      <c r="E226" s="206" t="s">
        <v>4128</v>
      </c>
      <c r="F226" s="159" t="s">
        <v>1930</v>
      </c>
      <c r="G226" s="403" t="s">
        <v>1866</v>
      </c>
      <c r="H226" s="376">
        <v>43888</v>
      </c>
      <c r="J226" s="206"/>
      <c r="K226" s="207"/>
      <c r="L226" s="207" t="e">
        <v>#N/A</v>
      </c>
      <c r="M226" s="156"/>
      <c r="N226" s="156"/>
      <c r="O226" s="156">
        <v>216</v>
      </c>
      <c r="P226" s="156"/>
      <c r="Q226" s="377" t="s">
        <v>4426</v>
      </c>
      <c r="R226" s="156" t="s">
        <v>4596</v>
      </c>
      <c r="S226" s="156" t="s">
        <v>4643</v>
      </c>
      <c r="T226" s="156" t="s">
        <v>4617</v>
      </c>
      <c r="U226" s="405" t="s">
        <v>1492</v>
      </c>
      <c r="V226" s="378"/>
      <c r="W226" s="162"/>
      <c r="X226" s="156"/>
      <c r="Y226" s="156">
        <v>216</v>
      </c>
      <c r="Z226" s="156"/>
      <c r="AA226" s="376" t="s">
        <v>4</v>
      </c>
      <c r="AB226" s="379" t="s">
        <v>4661</v>
      </c>
      <c r="AC226" s="156" t="s">
        <v>4662</v>
      </c>
      <c r="AD226" s="379" t="s">
        <v>1796</v>
      </c>
      <c r="AE226" s="380" t="s">
        <v>1796</v>
      </c>
      <c r="AF226" s="377" t="s">
        <v>848</v>
      </c>
      <c r="AG226" s="162" t="s">
        <v>1714</v>
      </c>
      <c r="AH226" s="381"/>
      <c r="AI226" s="162" t="s">
        <v>1714</v>
      </c>
      <c r="AJ226" s="405" t="s">
        <v>1492</v>
      </c>
      <c r="AK226" s="381"/>
      <c r="AL226" s="393" t="s">
        <v>1627</v>
      </c>
      <c r="AM226" s="159"/>
      <c r="AN226" s="381"/>
      <c r="AO226" s="377" t="s">
        <v>3924</v>
      </c>
      <c r="AP226" s="206">
        <v>43291.721066701386</v>
      </c>
      <c r="AQ226" s="382" t="s">
        <v>1809</v>
      </c>
      <c r="AR226" s="376">
        <v>43468</v>
      </c>
      <c r="AS226" s="169" t="s">
        <v>3925</v>
      </c>
      <c r="AT226" s="169" t="s">
        <v>3926</v>
      </c>
      <c r="AU226" s="382"/>
      <c r="AV226" s="162"/>
      <c r="AW226" s="376" t="s">
        <v>1810</v>
      </c>
      <c r="AX226" s="159"/>
      <c r="AY226" s="129"/>
      <c r="AZ226" s="383">
        <v>216</v>
      </c>
    </row>
    <row r="227" spans="1:52" s="3" customFormat="1" ht="36.75" customHeight="1">
      <c r="A227" s="374">
        <v>225</v>
      </c>
      <c r="B227" s="377" t="s">
        <v>1597</v>
      </c>
      <c r="C227" s="156" t="s">
        <v>1596</v>
      </c>
      <c r="D227" s="156"/>
      <c r="E227" s="206" t="s">
        <v>4129</v>
      </c>
      <c r="F227" s="159" t="s">
        <v>1930</v>
      </c>
      <c r="G227" s="403" t="s">
        <v>1866</v>
      </c>
      <c r="H227" s="376">
        <v>43888</v>
      </c>
      <c r="J227" s="206"/>
      <c r="K227" s="207"/>
      <c r="L227" s="207" t="e">
        <v>#N/A</v>
      </c>
      <c r="M227" s="156"/>
      <c r="N227" s="156"/>
      <c r="O227" s="156">
        <v>216</v>
      </c>
      <c r="P227" s="156"/>
      <c r="Q227" s="377" t="s">
        <v>4426</v>
      </c>
      <c r="R227" s="156" t="s">
        <v>4596</v>
      </c>
      <c r="S227" s="156" t="s">
        <v>4643</v>
      </c>
      <c r="T227" s="156" t="s">
        <v>4617</v>
      </c>
      <c r="U227" s="405" t="s">
        <v>1492</v>
      </c>
      <c r="V227" s="378"/>
      <c r="W227" s="162"/>
      <c r="X227" s="156"/>
      <c r="Y227" s="156">
        <v>216</v>
      </c>
      <c r="Z227" s="156"/>
      <c r="AA227" s="376" t="s">
        <v>4</v>
      </c>
      <c r="AB227" s="379" t="s">
        <v>4661</v>
      </c>
      <c r="AC227" s="156" t="s">
        <v>4662</v>
      </c>
      <c r="AD227" s="379" t="s">
        <v>1796</v>
      </c>
      <c r="AE227" s="380" t="s">
        <v>1796</v>
      </c>
      <c r="AF227" s="377" t="s">
        <v>848</v>
      </c>
      <c r="AG227" s="162" t="s">
        <v>1714</v>
      </c>
      <c r="AH227" s="381"/>
      <c r="AI227" s="162" t="s">
        <v>1714</v>
      </c>
      <c r="AJ227" s="405" t="s">
        <v>1492</v>
      </c>
      <c r="AK227" s="381"/>
      <c r="AL227" s="393" t="s">
        <v>1627</v>
      </c>
      <c r="AM227" s="159"/>
      <c r="AN227" s="381"/>
      <c r="AO227" s="377" t="s">
        <v>3924</v>
      </c>
      <c r="AP227" s="206">
        <v>43291.711255208334</v>
      </c>
      <c r="AQ227" s="382" t="s">
        <v>1809</v>
      </c>
      <c r="AR227" s="376">
        <v>43469</v>
      </c>
      <c r="AS227" s="169" t="s">
        <v>3927</v>
      </c>
      <c r="AT227" s="169" t="s">
        <v>3928</v>
      </c>
      <c r="AU227" s="382"/>
      <c r="AV227" s="162"/>
      <c r="AW227" s="376" t="s">
        <v>1810</v>
      </c>
      <c r="AX227" s="159"/>
      <c r="AY227" s="129"/>
      <c r="AZ227" s="383">
        <v>216</v>
      </c>
    </row>
    <row r="228" spans="1:52" s="3" customFormat="1" ht="36.75" customHeight="1">
      <c r="A228" s="374">
        <v>226</v>
      </c>
      <c r="B228" s="205" t="s">
        <v>1602</v>
      </c>
      <c r="C228" s="156" t="s">
        <v>1603</v>
      </c>
      <c r="D228" s="156"/>
      <c r="E228" s="206" t="s">
        <v>4152</v>
      </c>
      <c r="F228" s="205" t="s">
        <v>1686</v>
      </c>
      <c r="G228" s="403" t="s">
        <v>1866</v>
      </c>
      <c r="H228" s="376">
        <v>43888</v>
      </c>
      <c r="J228" s="206"/>
      <c r="K228" s="207"/>
      <c r="L228" s="207" t="e">
        <v>#N/A</v>
      </c>
      <c r="M228" s="156"/>
      <c r="N228" s="156"/>
      <c r="O228" s="156">
        <v>216</v>
      </c>
      <c r="P228" s="156"/>
      <c r="Q228" s="377" t="s">
        <v>4426</v>
      </c>
      <c r="R228" s="156" t="s">
        <v>4596</v>
      </c>
      <c r="S228" s="156" t="s">
        <v>4643</v>
      </c>
      <c r="T228" s="156" t="s">
        <v>4617</v>
      </c>
      <c r="U228" s="162" t="s">
        <v>1492</v>
      </c>
      <c r="V228" s="378"/>
      <c r="W228" s="162"/>
      <c r="X228" s="156"/>
      <c r="Y228" s="156">
        <v>216</v>
      </c>
      <c r="Z228" s="156"/>
      <c r="AA228" s="376" t="s">
        <v>4</v>
      </c>
      <c r="AB228" s="379" t="s">
        <v>4661</v>
      </c>
      <c r="AC228" s="156" t="s">
        <v>4662</v>
      </c>
      <c r="AD228" s="379" t="s">
        <v>1796</v>
      </c>
      <c r="AE228" s="380" t="s">
        <v>1796</v>
      </c>
      <c r="AF228" s="205" t="s">
        <v>90</v>
      </c>
      <c r="AG228" s="377" t="s">
        <v>1717</v>
      </c>
      <c r="AH228" s="381"/>
      <c r="AI228" s="377" t="s">
        <v>1717</v>
      </c>
      <c r="AJ228" s="162" t="s">
        <v>1492</v>
      </c>
      <c r="AK228" s="381"/>
      <c r="AL228" s="393" t="s">
        <v>1627</v>
      </c>
      <c r="AM228" s="392"/>
      <c r="AN228" s="381"/>
      <c r="AO228" s="205" t="s">
        <v>2169</v>
      </c>
      <c r="AP228" s="381">
        <v>43327.94598434028</v>
      </c>
      <c r="AQ228" s="392" t="s">
        <v>1883</v>
      </c>
      <c r="AR228" s="376" t="s">
        <v>2170</v>
      </c>
      <c r="AS228" s="169" t="s">
        <v>2171</v>
      </c>
      <c r="AT228" s="169" t="s">
        <v>2172</v>
      </c>
      <c r="AU228" s="382"/>
      <c r="AV228" s="162" t="s">
        <v>1819</v>
      </c>
      <c r="AW228" s="376" t="s">
        <v>1884</v>
      </c>
      <c r="AX228" s="162"/>
      <c r="AY228" s="129"/>
      <c r="AZ228" s="383">
        <v>216</v>
      </c>
    </row>
    <row r="229" spans="1:52" s="3" customFormat="1" ht="36.75" customHeight="1">
      <c r="A229" s="374">
        <v>227</v>
      </c>
      <c r="B229" s="205" t="s">
        <v>1606</v>
      </c>
      <c r="C229" s="156" t="s">
        <v>1603</v>
      </c>
      <c r="D229" s="156"/>
      <c r="E229" s="206" t="s">
        <v>4153</v>
      </c>
      <c r="F229" s="205" t="s">
        <v>1686</v>
      </c>
      <c r="G229" s="403" t="s">
        <v>1866</v>
      </c>
      <c r="H229" s="376">
        <v>43888</v>
      </c>
      <c r="J229" s="206"/>
      <c r="K229" s="207"/>
      <c r="L229" s="207" t="e">
        <v>#N/A</v>
      </c>
      <c r="M229" s="156"/>
      <c r="N229" s="156"/>
      <c r="O229" s="156">
        <v>216</v>
      </c>
      <c r="P229" s="156"/>
      <c r="Q229" s="377" t="s">
        <v>4426</v>
      </c>
      <c r="R229" s="156" t="s">
        <v>4596</v>
      </c>
      <c r="S229" s="156" t="s">
        <v>4643</v>
      </c>
      <c r="T229" s="156" t="s">
        <v>4617</v>
      </c>
      <c r="U229" s="162" t="s">
        <v>1492</v>
      </c>
      <c r="V229" s="378"/>
      <c r="W229" s="162"/>
      <c r="X229" s="156"/>
      <c r="Y229" s="156">
        <v>216</v>
      </c>
      <c r="Z229" s="156"/>
      <c r="AA229" s="376" t="s">
        <v>4</v>
      </c>
      <c r="AB229" s="379" t="s">
        <v>4661</v>
      </c>
      <c r="AC229" s="156" t="s">
        <v>4662</v>
      </c>
      <c r="AD229" s="379" t="s">
        <v>1796</v>
      </c>
      <c r="AE229" s="380" t="s">
        <v>1796</v>
      </c>
      <c r="AF229" s="205" t="s">
        <v>90</v>
      </c>
      <c r="AG229" s="377" t="s">
        <v>1717</v>
      </c>
      <c r="AH229" s="381"/>
      <c r="AI229" s="377" t="s">
        <v>1717</v>
      </c>
      <c r="AJ229" s="162" t="s">
        <v>1492</v>
      </c>
      <c r="AK229" s="381"/>
      <c r="AL229" s="393" t="s">
        <v>1627</v>
      </c>
      <c r="AM229" s="392"/>
      <c r="AN229" s="381"/>
      <c r="AO229" s="205" t="s">
        <v>2169</v>
      </c>
      <c r="AP229" s="381">
        <v>43328.284426388891</v>
      </c>
      <c r="AQ229" s="392" t="s">
        <v>1883</v>
      </c>
      <c r="AR229" s="376" t="s">
        <v>2170</v>
      </c>
      <c r="AS229" s="169" t="s">
        <v>2173</v>
      </c>
      <c r="AT229" s="169" t="s">
        <v>2174</v>
      </c>
      <c r="AU229" s="382"/>
      <c r="AV229" s="162" t="s">
        <v>1819</v>
      </c>
      <c r="AW229" s="376" t="s">
        <v>1884</v>
      </c>
      <c r="AX229" s="162"/>
      <c r="AY229" s="129"/>
      <c r="AZ229" s="383">
        <v>216</v>
      </c>
    </row>
    <row r="230" spans="1:52" s="3" customFormat="1" ht="36.75" customHeight="1">
      <c r="A230" s="374">
        <v>228</v>
      </c>
      <c r="B230" s="205" t="s">
        <v>1607</v>
      </c>
      <c r="C230" s="156" t="s">
        <v>1603</v>
      </c>
      <c r="D230" s="156"/>
      <c r="E230" s="206" t="s">
        <v>4154</v>
      </c>
      <c r="F230" s="205" t="s">
        <v>1686</v>
      </c>
      <c r="G230" s="403" t="s">
        <v>1866</v>
      </c>
      <c r="H230" s="376">
        <v>43888</v>
      </c>
      <c r="J230" s="206"/>
      <c r="K230" s="207"/>
      <c r="L230" s="207" t="e">
        <v>#N/A</v>
      </c>
      <c r="M230" s="156"/>
      <c r="N230" s="156"/>
      <c r="O230" s="156">
        <v>216</v>
      </c>
      <c r="P230" s="156"/>
      <c r="Q230" s="377" t="s">
        <v>4426</v>
      </c>
      <c r="R230" s="156" t="s">
        <v>4596</v>
      </c>
      <c r="S230" s="156" t="s">
        <v>4643</v>
      </c>
      <c r="T230" s="156" t="s">
        <v>4617</v>
      </c>
      <c r="U230" s="162" t="s">
        <v>1492</v>
      </c>
      <c r="V230" s="378"/>
      <c r="W230" s="162"/>
      <c r="X230" s="156"/>
      <c r="Y230" s="156">
        <v>216</v>
      </c>
      <c r="Z230" s="156"/>
      <c r="AA230" s="376" t="s">
        <v>4</v>
      </c>
      <c r="AB230" s="379" t="s">
        <v>4661</v>
      </c>
      <c r="AC230" s="156" t="s">
        <v>4662</v>
      </c>
      <c r="AD230" s="379" t="s">
        <v>1796</v>
      </c>
      <c r="AE230" s="380" t="s">
        <v>1796</v>
      </c>
      <c r="AF230" s="205" t="s">
        <v>90</v>
      </c>
      <c r="AG230" s="377" t="s">
        <v>1717</v>
      </c>
      <c r="AH230" s="381"/>
      <c r="AI230" s="377" t="s">
        <v>1717</v>
      </c>
      <c r="AJ230" s="162" t="s">
        <v>1492</v>
      </c>
      <c r="AK230" s="381"/>
      <c r="AL230" s="393" t="s">
        <v>1627</v>
      </c>
      <c r="AM230" s="392"/>
      <c r="AN230" s="381"/>
      <c r="AO230" s="205" t="s">
        <v>2169</v>
      </c>
      <c r="AP230" s="381">
        <v>43328.286061145831</v>
      </c>
      <c r="AQ230" s="392" t="s">
        <v>1883</v>
      </c>
      <c r="AR230" s="376" t="s">
        <v>2170</v>
      </c>
      <c r="AS230" s="169" t="s">
        <v>2175</v>
      </c>
      <c r="AT230" s="169" t="s">
        <v>2176</v>
      </c>
      <c r="AU230" s="382"/>
      <c r="AV230" s="162" t="s">
        <v>1819</v>
      </c>
      <c r="AW230" s="376" t="s">
        <v>1884</v>
      </c>
      <c r="AX230" s="162"/>
      <c r="AY230" s="129"/>
      <c r="AZ230" s="383">
        <v>216</v>
      </c>
    </row>
    <row r="231" spans="1:52" s="3" customFormat="1" ht="36.75" customHeight="1">
      <c r="A231" s="374">
        <v>229</v>
      </c>
      <c r="B231" s="205" t="s">
        <v>1604</v>
      </c>
      <c r="C231" s="156" t="s">
        <v>1603</v>
      </c>
      <c r="D231" s="156"/>
      <c r="E231" s="206" t="s">
        <v>4155</v>
      </c>
      <c r="F231" s="205" t="s">
        <v>1686</v>
      </c>
      <c r="G231" s="403" t="s">
        <v>1866</v>
      </c>
      <c r="H231" s="376">
        <v>43888</v>
      </c>
      <c r="J231" s="206"/>
      <c r="K231" s="207"/>
      <c r="L231" s="207" t="e">
        <v>#N/A</v>
      </c>
      <c r="M231" s="156"/>
      <c r="N231" s="156"/>
      <c r="O231" s="156">
        <v>216</v>
      </c>
      <c r="P231" s="156"/>
      <c r="Q231" s="377" t="s">
        <v>4426</v>
      </c>
      <c r="R231" s="156" t="s">
        <v>4596</v>
      </c>
      <c r="S231" s="156" t="s">
        <v>4643</v>
      </c>
      <c r="T231" s="156" t="s">
        <v>4617</v>
      </c>
      <c r="U231" s="162" t="s">
        <v>1492</v>
      </c>
      <c r="V231" s="378"/>
      <c r="W231" s="162"/>
      <c r="X231" s="156"/>
      <c r="Y231" s="156">
        <v>216</v>
      </c>
      <c r="Z231" s="156"/>
      <c r="AA231" s="376" t="s">
        <v>4</v>
      </c>
      <c r="AB231" s="379" t="s">
        <v>4661</v>
      </c>
      <c r="AC231" s="156" t="s">
        <v>4662</v>
      </c>
      <c r="AD231" s="379" t="s">
        <v>1796</v>
      </c>
      <c r="AE231" s="380" t="s">
        <v>1796</v>
      </c>
      <c r="AF231" s="205" t="s">
        <v>90</v>
      </c>
      <c r="AG231" s="377" t="s">
        <v>1717</v>
      </c>
      <c r="AH231" s="381"/>
      <c r="AI231" s="377" t="s">
        <v>1717</v>
      </c>
      <c r="AJ231" s="162" t="s">
        <v>1492</v>
      </c>
      <c r="AK231" s="381"/>
      <c r="AL231" s="393" t="s">
        <v>1627</v>
      </c>
      <c r="AM231" s="392"/>
      <c r="AN231" s="381"/>
      <c r="AO231" s="205" t="s">
        <v>2169</v>
      </c>
      <c r="AP231" s="381">
        <v>43327.807577465275</v>
      </c>
      <c r="AQ231" s="392" t="s">
        <v>1883</v>
      </c>
      <c r="AR231" s="376" t="s">
        <v>2170</v>
      </c>
      <c r="AS231" s="169" t="s">
        <v>2177</v>
      </c>
      <c r="AT231" s="169" t="s">
        <v>2178</v>
      </c>
      <c r="AU231" s="382"/>
      <c r="AV231" s="162" t="s">
        <v>1819</v>
      </c>
      <c r="AW231" s="376" t="s">
        <v>1884</v>
      </c>
      <c r="AX231" s="162"/>
      <c r="AY231" s="129"/>
      <c r="AZ231" s="383">
        <v>216</v>
      </c>
    </row>
    <row r="232" spans="1:52" s="3" customFormat="1" ht="36.75" customHeight="1">
      <c r="A232" s="374">
        <v>230</v>
      </c>
      <c r="B232" s="205" t="s">
        <v>1605</v>
      </c>
      <c r="C232" s="156" t="s">
        <v>1603</v>
      </c>
      <c r="D232" s="156"/>
      <c r="E232" s="206" t="s">
        <v>4156</v>
      </c>
      <c r="F232" s="205" t="s">
        <v>1686</v>
      </c>
      <c r="G232" s="403" t="s">
        <v>1866</v>
      </c>
      <c r="H232" s="376">
        <v>43888</v>
      </c>
      <c r="J232" s="206"/>
      <c r="K232" s="207"/>
      <c r="L232" s="207" t="e">
        <v>#N/A</v>
      </c>
      <c r="M232" s="156"/>
      <c r="N232" s="156"/>
      <c r="O232" s="156">
        <v>216</v>
      </c>
      <c r="P232" s="156"/>
      <c r="Q232" s="377" t="s">
        <v>4426</v>
      </c>
      <c r="R232" s="156" t="s">
        <v>4596</v>
      </c>
      <c r="S232" s="156" t="s">
        <v>4643</v>
      </c>
      <c r="T232" s="156" t="s">
        <v>4617</v>
      </c>
      <c r="U232" s="162" t="s">
        <v>1492</v>
      </c>
      <c r="V232" s="378"/>
      <c r="W232" s="162"/>
      <c r="X232" s="156"/>
      <c r="Y232" s="156">
        <v>216</v>
      </c>
      <c r="Z232" s="156"/>
      <c r="AA232" s="376" t="s">
        <v>4</v>
      </c>
      <c r="AB232" s="379" t="s">
        <v>4661</v>
      </c>
      <c r="AC232" s="156" t="s">
        <v>4662</v>
      </c>
      <c r="AD232" s="379" t="s">
        <v>1796</v>
      </c>
      <c r="AE232" s="380" t="s">
        <v>1796</v>
      </c>
      <c r="AF232" s="205" t="s">
        <v>90</v>
      </c>
      <c r="AG232" s="377" t="s">
        <v>1717</v>
      </c>
      <c r="AH232" s="381"/>
      <c r="AI232" s="377" t="s">
        <v>1717</v>
      </c>
      <c r="AJ232" s="162" t="s">
        <v>1492</v>
      </c>
      <c r="AK232" s="381"/>
      <c r="AL232" s="393" t="s">
        <v>1627</v>
      </c>
      <c r="AM232" s="392"/>
      <c r="AN232" s="381"/>
      <c r="AO232" s="205" t="s">
        <v>2169</v>
      </c>
      <c r="AP232" s="381">
        <v>43327.808072372682</v>
      </c>
      <c r="AQ232" s="392" t="s">
        <v>1883</v>
      </c>
      <c r="AR232" s="376" t="s">
        <v>2170</v>
      </c>
      <c r="AS232" s="169" t="s">
        <v>2179</v>
      </c>
      <c r="AT232" s="169" t="s">
        <v>2180</v>
      </c>
      <c r="AU232" s="382"/>
      <c r="AV232" s="162" t="s">
        <v>1819</v>
      </c>
      <c r="AW232" s="376" t="s">
        <v>1884</v>
      </c>
      <c r="AX232" s="162"/>
      <c r="AY232" s="129"/>
      <c r="AZ232" s="383">
        <v>216</v>
      </c>
    </row>
    <row r="233" spans="1:52" s="3" customFormat="1" ht="36.75" customHeight="1">
      <c r="A233" s="374">
        <v>231</v>
      </c>
      <c r="B233" s="375" t="s">
        <v>1555</v>
      </c>
      <c r="C233" s="156" t="s">
        <v>1556</v>
      </c>
      <c r="D233" s="156"/>
      <c r="E233" s="206" t="s">
        <v>4149</v>
      </c>
      <c r="F233" s="161" t="s">
        <v>1557</v>
      </c>
      <c r="G233" s="403" t="s">
        <v>1866</v>
      </c>
      <c r="H233" s="376">
        <v>43888</v>
      </c>
      <c r="J233" s="206"/>
      <c r="K233" s="207"/>
      <c r="L233" s="207" t="e">
        <v>#N/A</v>
      </c>
      <c r="M233" s="156"/>
      <c r="N233" s="156"/>
      <c r="O233" s="156">
        <v>216</v>
      </c>
      <c r="P233" s="156"/>
      <c r="Q233" s="377" t="s">
        <v>4426</v>
      </c>
      <c r="R233" s="156" t="s">
        <v>4596</v>
      </c>
      <c r="S233" s="156" t="s">
        <v>4643</v>
      </c>
      <c r="T233" s="156" t="s">
        <v>4617</v>
      </c>
      <c r="U233" s="162" t="s">
        <v>1428</v>
      </c>
      <c r="V233" s="378"/>
      <c r="W233" s="162"/>
      <c r="X233" s="156"/>
      <c r="Y233" s="156">
        <v>216</v>
      </c>
      <c r="Z233" s="156"/>
      <c r="AA233" s="376" t="s">
        <v>4</v>
      </c>
      <c r="AB233" s="379" t="s">
        <v>4661</v>
      </c>
      <c r="AC233" s="156" t="s">
        <v>4662</v>
      </c>
      <c r="AD233" s="379" t="s">
        <v>1796</v>
      </c>
      <c r="AE233" s="380" t="s">
        <v>1796</v>
      </c>
      <c r="AF233" s="169" t="s">
        <v>90</v>
      </c>
      <c r="AG233" s="377" t="s">
        <v>1717</v>
      </c>
      <c r="AH233" s="381"/>
      <c r="AI233" s="377" t="s">
        <v>1717</v>
      </c>
      <c r="AJ233" s="162" t="s">
        <v>1428</v>
      </c>
      <c r="AK233" s="381"/>
      <c r="AL233" s="393" t="s">
        <v>1627</v>
      </c>
      <c r="AM233" s="159"/>
      <c r="AN233" s="381"/>
      <c r="AO233" s="162" t="s">
        <v>2004</v>
      </c>
      <c r="AP233" s="387">
        <v>43222.882784340276</v>
      </c>
      <c r="AQ233" s="159" t="s">
        <v>1794</v>
      </c>
      <c r="AR233" s="376">
        <v>43725</v>
      </c>
      <c r="AS233" s="169" t="s">
        <v>2005</v>
      </c>
      <c r="AT233" s="169" t="s">
        <v>2006</v>
      </c>
      <c r="AU233" s="382"/>
      <c r="AV233" s="162"/>
      <c r="AW233" s="376" t="s">
        <v>1802</v>
      </c>
      <c r="AX233" s="159"/>
      <c r="AY233" s="129"/>
      <c r="AZ233" s="383">
        <v>216</v>
      </c>
    </row>
    <row r="234" spans="1:52" s="3" customFormat="1" ht="36.75" customHeight="1">
      <c r="A234" s="374">
        <v>232</v>
      </c>
      <c r="B234" s="375" t="s">
        <v>1567</v>
      </c>
      <c r="C234" s="156" t="s">
        <v>1568</v>
      </c>
      <c r="D234" s="156"/>
      <c r="E234" s="206" t="s">
        <v>4150</v>
      </c>
      <c r="F234" s="159" t="s">
        <v>1628</v>
      </c>
      <c r="G234" s="403" t="s">
        <v>1866</v>
      </c>
      <c r="H234" s="376">
        <v>43888</v>
      </c>
      <c r="J234" s="206"/>
      <c r="K234" s="207"/>
      <c r="L234" s="207" t="e">
        <v>#N/A</v>
      </c>
      <c r="M234" s="156"/>
      <c r="N234" s="156"/>
      <c r="O234" s="156">
        <v>216</v>
      </c>
      <c r="P234" s="156"/>
      <c r="Q234" s="377" t="s">
        <v>4426</v>
      </c>
      <c r="R234" s="156" t="s">
        <v>4596</v>
      </c>
      <c r="S234" s="156" t="s">
        <v>4643</v>
      </c>
      <c r="T234" s="156" t="s">
        <v>4617</v>
      </c>
      <c r="U234" s="162" t="s">
        <v>1428</v>
      </c>
      <c r="V234" s="378"/>
      <c r="W234" s="162"/>
      <c r="X234" s="156"/>
      <c r="Y234" s="156">
        <v>216</v>
      </c>
      <c r="Z234" s="156"/>
      <c r="AA234" s="376" t="s">
        <v>4</v>
      </c>
      <c r="AB234" s="379" t="s">
        <v>4661</v>
      </c>
      <c r="AC234" s="156" t="s">
        <v>4662</v>
      </c>
      <c r="AD234" s="379" t="s">
        <v>1796</v>
      </c>
      <c r="AE234" s="380" t="s">
        <v>1796</v>
      </c>
      <c r="AF234" s="169" t="s">
        <v>90</v>
      </c>
      <c r="AG234" s="377" t="s">
        <v>1717</v>
      </c>
      <c r="AH234" s="381"/>
      <c r="AI234" s="377" t="s">
        <v>1717</v>
      </c>
      <c r="AJ234" s="162" t="s">
        <v>1428</v>
      </c>
      <c r="AK234" s="381"/>
      <c r="AL234" s="393" t="s">
        <v>1627</v>
      </c>
      <c r="AM234" s="162"/>
      <c r="AN234" s="381"/>
      <c r="AO234" s="162" t="s">
        <v>2007</v>
      </c>
      <c r="AP234" s="387">
        <v>43235.851764317129</v>
      </c>
      <c r="AQ234" s="162" t="s">
        <v>1794</v>
      </c>
      <c r="AR234" s="376">
        <v>43725</v>
      </c>
      <c r="AS234" s="169" t="s">
        <v>2008</v>
      </c>
      <c r="AT234" s="169">
        <v>6110562</v>
      </c>
      <c r="AU234" s="382"/>
      <c r="AV234" s="162"/>
      <c r="AW234" s="376" t="s">
        <v>1802</v>
      </c>
      <c r="AX234" s="162"/>
      <c r="AY234" s="129"/>
      <c r="AZ234" s="383">
        <v>216</v>
      </c>
    </row>
    <row r="235" spans="1:52" s="3" customFormat="1" ht="36.75" customHeight="1">
      <c r="A235" s="374">
        <v>233</v>
      </c>
      <c r="B235" s="375" t="s">
        <v>1570</v>
      </c>
      <c r="C235" s="156" t="s">
        <v>1568</v>
      </c>
      <c r="D235" s="156"/>
      <c r="E235" s="206" t="s">
        <v>4151</v>
      </c>
      <c r="F235" s="159" t="s">
        <v>1628</v>
      </c>
      <c r="G235" s="403" t="s">
        <v>1866</v>
      </c>
      <c r="H235" s="376">
        <v>43888</v>
      </c>
      <c r="J235" s="206"/>
      <c r="K235" s="207"/>
      <c r="L235" s="207" t="e">
        <v>#N/A</v>
      </c>
      <c r="M235" s="156"/>
      <c r="N235" s="156"/>
      <c r="O235" s="156">
        <v>216</v>
      </c>
      <c r="P235" s="156"/>
      <c r="Q235" s="377" t="s">
        <v>4426</v>
      </c>
      <c r="R235" s="156" t="s">
        <v>4596</v>
      </c>
      <c r="S235" s="156" t="s">
        <v>4643</v>
      </c>
      <c r="T235" s="156" t="s">
        <v>4617</v>
      </c>
      <c r="U235" s="162" t="s">
        <v>1428</v>
      </c>
      <c r="V235" s="378"/>
      <c r="W235" s="162"/>
      <c r="X235" s="156"/>
      <c r="Y235" s="156">
        <v>216</v>
      </c>
      <c r="Z235" s="156"/>
      <c r="AA235" s="376" t="s">
        <v>4</v>
      </c>
      <c r="AB235" s="379" t="s">
        <v>4661</v>
      </c>
      <c r="AC235" s="156" t="s">
        <v>4662</v>
      </c>
      <c r="AD235" s="379" t="s">
        <v>1796</v>
      </c>
      <c r="AE235" s="380" t="s">
        <v>1796</v>
      </c>
      <c r="AF235" s="169" t="s">
        <v>90</v>
      </c>
      <c r="AG235" s="377" t="s">
        <v>1717</v>
      </c>
      <c r="AH235" s="381"/>
      <c r="AI235" s="377" t="s">
        <v>1717</v>
      </c>
      <c r="AJ235" s="162" t="s">
        <v>1428</v>
      </c>
      <c r="AK235" s="381"/>
      <c r="AL235" s="393" t="s">
        <v>1627</v>
      </c>
      <c r="AM235" s="162"/>
      <c r="AN235" s="381"/>
      <c r="AO235" s="162" t="s">
        <v>2007</v>
      </c>
      <c r="AP235" s="387">
        <v>43235.844950613427</v>
      </c>
      <c r="AQ235" s="162" t="s">
        <v>1794</v>
      </c>
      <c r="AR235" s="376">
        <v>43725</v>
      </c>
      <c r="AS235" s="169" t="s">
        <v>2009</v>
      </c>
      <c r="AT235" s="169">
        <v>6110553</v>
      </c>
      <c r="AU235" s="382"/>
      <c r="AV235" s="162"/>
      <c r="AW235" s="376" t="s">
        <v>1802</v>
      </c>
      <c r="AX235" s="162"/>
      <c r="AY235" s="129"/>
      <c r="AZ235" s="383">
        <v>216</v>
      </c>
    </row>
    <row r="236" spans="1:52" s="3" customFormat="1" ht="36.75" customHeight="1">
      <c r="A236" s="374">
        <v>234</v>
      </c>
      <c r="B236" s="158" t="s">
        <v>1551</v>
      </c>
      <c r="C236" s="156" t="s">
        <v>1552</v>
      </c>
      <c r="D236" s="156"/>
      <c r="E236" s="206" t="s">
        <v>4059</v>
      </c>
      <c r="F236" s="159" t="s">
        <v>1930</v>
      </c>
      <c r="G236" s="403" t="s">
        <v>1866</v>
      </c>
      <c r="H236" s="376">
        <v>43888</v>
      </c>
      <c r="J236" s="206"/>
      <c r="K236" s="207"/>
      <c r="L236" s="207" t="e">
        <v>#N/A</v>
      </c>
      <c r="M236" s="156"/>
      <c r="N236" s="156"/>
      <c r="O236" s="156">
        <v>216</v>
      </c>
      <c r="P236" s="156"/>
      <c r="Q236" s="377" t="s">
        <v>4426</v>
      </c>
      <c r="R236" s="156" t="s">
        <v>4596</v>
      </c>
      <c r="S236" s="156" t="s">
        <v>4643</v>
      </c>
      <c r="T236" s="156" t="s">
        <v>4617</v>
      </c>
      <c r="U236" s="159" t="s">
        <v>1426</v>
      </c>
      <c r="V236" s="378"/>
      <c r="W236" s="162"/>
      <c r="X236" s="156"/>
      <c r="Y236" s="156">
        <v>216</v>
      </c>
      <c r="Z236" s="156"/>
      <c r="AA236" s="376" t="s">
        <v>4</v>
      </c>
      <c r="AB236" s="379" t="s">
        <v>4661</v>
      </c>
      <c r="AC236" s="156" t="s">
        <v>4662</v>
      </c>
      <c r="AD236" s="379" t="s">
        <v>1796</v>
      </c>
      <c r="AE236" s="380" t="s">
        <v>1796</v>
      </c>
      <c r="AF236" s="159" t="s">
        <v>45</v>
      </c>
      <c r="AG236" s="162" t="s">
        <v>1714</v>
      </c>
      <c r="AH236" s="381"/>
      <c r="AI236" s="162" t="s">
        <v>1714</v>
      </c>
      <c r="AJ236" s="159" t="s">
        <v>1426</v>
      </c>
      <c r="AK236" s="381"/>
      <c r="AL236" s="393" t="s">
        <v>1627</v>
      </c>
      <c r="AM236" s="159"/>
      <c r="AN236" s="381"/>
      <c r="AO236" s="159" t="s">
        <v>1931</v>
      </c>
      <c r="AP236" s="389">
        <v>43173.21495454861</v>
      </c>
      <c r="AQ236" s="159" t="s">
        <v>1794</v>
      </c>
      <c r="AR236" s="376">
        <v>43725</v>
      </c>
      <c r="AS236" s="169" t="s">
        <v>1932</v>
      </c>
      <c r="AT236" s="169" t="s">
        <v>1933</v>
      </c>
      <c r="AU236" s="382"/>
      <c r="AV236" s="162" t="s">
        <v>1819</v>
      </c>
      <c r="AW236" s="376" t="s">
        <v>1802</v>
      </c>
      <c r="AX236" s="159" t="s">
        <v>1934</v>
      </c>
      <c r="AY236" s="129"/>
      <c r="AZ236" s="383">
        <v>216</v>
      </c>
    </row>
    <row r="237" spans="1:52" s="3" customFormat="1" ht="36.75" customHeight="1">
      <c r="A237" s="374">
        <v>235</v>
      </c>
      <c r="B237" s="375" t="s">
        <v>1520</v>
      </c>
      <c r="C237" s="156" t="s">
        <v>1774</v>
      </c>
      <c r="D237" s="156"/>
      <c r="E237" s="206" t="s">
        <v>4029</v>
      </c>
      <c r="F237" s="157" t="s">
        <v>2647</v>
      </c>
      <c r="G237" s="403" t="s">
        <v>1866</v>
      </c>
      <c r="H237" s="376">
        <v>43888</v>
      </c>
      <c r="J237" s="206"/>
      <c r="K237" s="207" t="s">
        <v>1710</v>
      </c>
      <c r="L237" s="207" t="s">
        <v>4604</v>
      </c>
      <c r="M237" s="156"/>
      <c r="N237" s="156"/>
      <c r="O237" s="156" t="s">
        <v>4704</v>
      </c>
      <c r="P237" s="156"/>
      <c r="Q237" s="377" t="s">
        <v>4426</v>
      </c>
      <c r="R237" s="156" t="s">
        <v>4596</v>
      </c>
      <c r="S237" s="156" t="s">
        <v>4643</v>
      </c>
      <c r="T237" s="156" t="s">
        <v>4617</v>
      </c>
      <c r="U237" s="162" t="s">
        <v>1422</v>
      </c>
      <c r="V237" s="378"/>
      <c r="W237" s="162"/>
      <c r="X237" s="156"/>
      <c r="Y237" s="156" t="e">
        <v>#N/A</v>
      </c>
      <c r="Z237" s="156"/>
      <c r="AA237" s="376" t="s">
        <v>4</v>
      </c>
      <c r="AB237" s="379" t="s">
        <v>4661</v>
      </c>
      <c r="AC237" s="156" t="s">
        <v>4662</v>
      </c>
      <c r="AD237" s="379" t="s">
        <v>4581</v>
      </c>
      <c r="AE237" s="380" t="s">
        <v>4581</v>
      </c>
      <c r="AF237" s="169" t="s">
        <v>3907</v>
      </c>
      <c r="AG237" s="162" t="s">
        <v>1714</v>
      </c>
      <c r="AH237" s="381"/>
      <c r="AI237" s="162" t="s">
        <v>1714</v>
      </c>
      <c r="AJ237" s="162" t="s">
        <v>1422</v>
      </c>
      <c r="AK237" s="381"/>
      <c r="AL237" s="393" t="s">
        <v>1627</v>
      </c>
      <c r="AM237" s="162"/>
      <c r="AN237" s="381"/>
      <c r="AO237" s="162" t="s">
        <v>3908</v>
      </c>
      <c r="AP237" s="387">
        <v>42844.877818749999</v>
      </c>
      <c r="AQ237" s="162" t="s">
        <v>1794</v>
      </c>
      <c r="AR237" s="376">
        <v>43725</v>
      </c>
      <c r="AS237" s="169" t="s">
        <v>3909</v>
      </c>
      <c r="AT237" s="169" t="s">
        <v>3910</v>
      </c>
      <c r="AU237" s="382"/>
      <c r="AV237" s="162" t="s">
        <v>1819</v>
      </c>
      <c r="AW237" s="376" t="s">
        <v>1795</v>
      </c>
      <c r="AX237" s="162"/>
      <c r="AY237" s="129"/>
      <c r="AZ237" s="383" t="s">
        <v>4638</v>
      </c>
    </row>
    <row r="238" spans="1:52" s="3" customFormat="1" ht="36.75" customHeight="1">
      <c r="A238" s="374">
        <v>236</v>
      </c>
      <c r="B238" s="384" t="s">
        <v>1553</v>
      </c>
      <c r="C238" s="156" t="s">
        <v>1554</v>
      </c>
      <c r="D238" s="156"/>
      <c r="E238" s="206" t="s">
        <v>4037</v>
      </c>
      <c r="F238" s="205" t="s">
        <v>1686</v>
      </c>
      <c r="G238" s="403" t="s">
        <v>1866</v>
      </c>
      <c r="H238" s="376">
        <v>43888</v>
      </c>
      <c r="J238" s="206"/>
      <c r="K238" s="207"/>
      <c r="L238" s="207" t="e">
        <v>#N/A</v>
      </c>
      <c r="M238" s="156"/>
      <c r="N238" s="156"/>
      <c r="O238" s="156">
        <v>216</v>
      </c>
      <c r="P238" s="156"/>
      <c r="Q238" s="377" t="s">
        <v>4426</v>
      </c>
      <c r="R238" s="156" t="s">
        <v>4596</v>
      </c>
      <c r="S238" s="156" t="s">
        <v>4643</v>
      </c>
      <c r="T238" s="156" t="s">
        <v>4617</v>
      </c>
      <c r="U238" s="162" t="s">
        <v>1426</v>
      </c>
      <c r="V238" s="378"/>
      <c r="W238" s="162"/>
      <c r="X238" s="156"/>
      <c r="Y238" s="156">
        <v>216</v>
      </c>
      <c r="Z238" s="156"/>
      <c r="AA238" s="376" t="s">
        <v>4</v>
      </c>
      <c r="AB238" s="379" t="s">
        <v>4661</v>
      </c>
      <c r="AC238" s="156" t="s">
        <v>4662</v>
      </c>
      <c r="AD238" s="379" t="s">
        <v>4579</v>
      </c>
      <c r="AE238" s="380" t="s">
        <v>4579</v>
      </c>
      <c r="AF238" s="169" t="s">
        <v>45</v>
      </c>
      <c r="AG238" s="162" t="s">
        <v>1714</v>
      </c>
      <c r="AH238" s="381"/>
      <c r="AI238" s="162" t="s">
        <v>1714</v>
      </c>
      <c r="AJ238" s="162" t="s">
        <v>1426</v>
      </c>
      <c r="AK238" s="381"/>
      <c r="AL238" s="393" t="s">
        <v>1627</v>
      </c>
      <c r="AM238" s="162"/>
      <c r="AN238" s="381"/>
      <c r="AO238" s="162" t="s">
        <v>2166</v>
      </c>
      <c r="AP238" s="390">
        <v>43212.794750034722</v>
      </c>
      <c r="AQ238" s="162" t="s">
        <v>1794</v>
      </c>
      <c r="AR238" s="376">
        <v>43725</v>
      </c>
      <c r="AS238" s="169" t="s">
        <v>2167</v>
      </c>
      <c r="AT238" s="169" t="s">
        <v>2168</v>
      </c>
      <c r="AU238" s="382"/>
      <c r="AV238" s="162" t="s">
        <v>1819</v>
      </c>
      <c r="AW238" s="376" t="s">
        <v>1795</v>
      </c>
      <c r="AX238" s="162"/>
      <c r="AY238" s="129"/>
      <c r="AZ238" s="383">
        <v>216</v>
      </c>
    </row>
    <row r="239" spans="1:52" s="3" customFormat="1" ht="36.75" customHeight="1">
      <c r="A239" s="374">
        <v>237</v>
      </c>
      <c r="B239" s="424" t="s">
        <v>1544</v>
      </c>
      <c r="C239" s="156">
        <v>100810023449</v>
      </c>
      <c r="D239" s="156"/>
      <c r="E239" s="206" t="s">
        <v>1905</v>
      </c>
      <c r="F239" s="382" t="s">
        <v>1904</v>
      </c>
      <c r="G239" s="403" t="s">
        <v>1866</v>
      </c>
      <c r="H239" s="376">
        <v>43888</v>
      </c>
      <c r="J239" s="206"/>
      <c r="K239" s="207"/>
      <c r="L239" s="207" t="e">
        <v>#N/A</v>
      </c>
      <c r="M239" s="156"/>
      <c r="N239" s="156"/>
      <c r="O239" s="156">
        <v>216</v>
      </c>
      <c r="P239" s="156"/>
      <c r="Q239" s="377" t="s">
        <v>4426</v>
      </c>
      <c r="R239" s="156" t="s">
        <v>4596</v>
      </c>
      <c r="S239" s="156" t="s">
        <v>4643</v>
      </c>
      <c r="T239" s="156" t="s">
        <v>4617</v>
      </c>
      <c r="U239" s="159" t="s">
        <v>1426</v>
      </c>
      <c r="V239" s="378"/>
      <c r="W239" s="162"/>
      <c r="X239" s="156"/>
      <c r="Y239" s="156">
        <v>216</v>
      </c>
      <c r="Z239" s="156"/>
      <c r="AA239" s="376" t="s">
        <v>4</v>
      </c>
      <c r="AB239" s="379" t="s">
        <v>4661</v>
      </c>
      <c r="AC239" s="156" t="s">
        <v>4662</v>
      </c>
      <c r="AD239" s="379" t="s">
        <v>1796</v>
      </c>
      <c r="AE239" s="380" t="s">
        <v>1796</v>
      </c>
      <c r="AF239" s="425" t="s">
        <v>45</v>
      </c>
      <c r="AG239" s="162" t="s">
        <v>1714</v>
      </c>
      <c r="AH239" s="381"/>
      <c r="AI239" s="162" t="s">
        <v>1714</v>
      </c>
      <c r="AJ239" s="159" t="s">
        <v>1426</v>
      </c>
      <c r="AK239" s="381"/>
      <c r="AL239" s="393" t="s">
        <v>1627</v>
      </c>
      <c r="AM239" s="159"/>
      <c r="AN239" s="381"/>
      <c r="AO239" s="425" t="s">
        <v>1543</v>
      </c>
      <c r="AP239" s="426"/>
      <c r="AQ239" s="159" t="s">
        <v>1794</v>
      </c>
      <c r="AR239" s="376">
        <v>43438</v>
      </c>
      <c r="AS239" s="169" t="s">
        <v>1908</v>
      </c>
      <c r="AT239" s="169" t="s">
        <v>1909</v>
      </c>
      <c r="AU239" s="382"/>
      <c r="AV239" s="162" t="s">
        <v>1819</v>
      </c>
      <c r="AW239" s="376" t="s">
        <v>1795</v>
      </c>
      <c r="AX239" s="159"/>
      <c r="AY239" s="129"/>
      <c r="AZ239" s="383">
        <v>216</v>
      </c>
    </row>
    <row r="240" spans="1:52" s="3" customFormat="1" ht="36.75" customHeight="1">
      <c r="A240" s="374">
        <v>238</v>
      </c>
      <c r="B240" s="424" t="s">
        <v>1545</v>
      </c>
      <c r="C240" s="156">
        <v>100810023449</v>
      </c>
      <c r="D240" s="156"/>
      <c r="E240" s="206" t="s">
        <v>1905</v>
      </c>
      <c r="F240" s="382" t="s">
        <v>1904</v>
      </c>
      <c r="G240" s="403" t="s">
        <v>1866</v>
      </c>
      <c r="H240" s="376">
        <v>43888</v>
      </c>
      <c r="J240" s="206"/>
      <c r="K240" s="207"/>
      <c r="L240" s="207" t="e">
        <v>#N/A</v>
      </c>
      <c r="M240" s="156"/>
      <c r="N240" s="156"/>
      <c r="O240" s="156">
        <v>216</v>
      </c>
      <c r="P240" s="156"/>
      <c r="Q240" s="377" t="s">
        <v>4426</v>
      </c>
      <c r="R240" s="156" t="s">
        <v>4596</v>
      </c>
      <c r="S240" s="156" t="s">
        <v>4643</v>
      </c>
      <c r="T240" s="156" t="s">
        <v>4617</v>
      </c>
      <c r="U240" s="159" t="s">
        <v>1426</v>
      </c>
      <c r="V240" s="378"/>
      <c r="W240" s="162"/>
      <c r="X240" s="156"/>
      <c r="Y240" s="156">
        <v>216</v>
      </c>
      <c r="Z240" s="156"/>
      <c r="AA240" s="376" t="s">
        <v>4</v>
      </c>
      <c r="AB240" s="379" t="s">
        <v>4661</v>
      </c>
      <c r="AC240" s="156" t="s">
        <v>4662</v>
      </c>
      <c r="AD240" s="379" t="s">
        <v>1796</v>
      </c>
      <c r="AE240" s="380" t="s">
        <v>1796</v>
      </c>
      <c r="AF240" s="425" t="s">
        <v>45</v>
      </c>
      <c r="AG240" s="162" t="s">
        <v>1714</v>
      </c>
      <c r="AH240" s="381"/>
      <c r="AI240" s="162" t="s">
        <v>1714</v>
      </c>
      <c r="AJ240" s="159" t="s">
        <v>1426</v>
      </c>
      <c r="AK240" s="381"/>
      <c r="AL240" s="393" t="s">
        <v>1627</v>
      </c>
      <c r="AM240" s="159"/>
      <c r="AN240" s="381"/>
      <c r="AO240" s="425" t="s">
        <v>1543</v>
      </c>
      <c r="AP240" s="426"/>
      <c r="AQ240" s="159" t="s">
        <v>1794</v>
      </c>
      <c r="AR240" s="376">
        <v>43438</v>
      </c>
      <c r="AS240" s="169" t="s">
        <v>1910</v>
      </c>
      <c r="AT240" s="169" t="s">
        <v>1911</v>
      </c>
      <c r="AU240" s="382"/>
      <c r="AV240" s="162" t="s">
        <v>1819</v>
      </c>
      <c r="AW240" s="376" t="s">
        <v>1795</v>
      </c>
      <c r="AX240" s="159"/>
      <c r="AY240" s="129"/>
      <c r="AZ240" s="383">
        <v>216</v>
      </c>
    </row>
    <row r="241" spans="1:52" s="3" customFormat="1" ht="36.75" customHeight="1">
      <c r="A241" s="374">
        <v>239</v>
      </c>
      <c r="B241" s="162" t="s">
        <v>1617</v>
      </c>
      <c r="C241" s="530" t="s">
        <v>312</v>
      </c>
      <c r="D241" s="156" t="s">
        <v>4804</v>
      </c>
      <c r="E241" s="206">
        <v>43309</v>
      </c>
      <c r="F241" s="169" t="s">
        <v>38</v>
      </c>
      <c r="G241" s="162" t="s">
        <v>2210</v>
      </c>
      <c r="H241" s="376">
        <v>43892</v>
      </c>
      <c r="I241" s="385" t="s">
        <v>4789</v>
      </c>
      <c r="J241" s="206"/>
      <c r="K241" s="207"/>
      <c r="L241" s="207" t="e">
        <v>#N/A</v>
      </c>
      <c r="M241" s="156"/>
      <c r="N241" s="156"/>
      <c r="O241" s="156">
        <v>216</v>
      </c>
      <c r="P241" s="156"/>
      <c r="Q241" s="377" t="s">
        <v>4426</v>
      </c>
      <c r="R241" s="156" t="s">
        <v>4596</v>
      </c>
      <c r="S241" s="156" t="s">
        <v>4643</v>
      </c>
      <c r="T241" s="156" t="s">
        <v>4617</v>
      </c>
      <c r="U241" s="162" t="s">
        <v>1492</v>
      </c>
      <c r="V241" s="378"/>
      <c r="W241" s="162"/>
      <c r="X241" s="156"/>
      <c r="Y241" s="156">
        <v>216</v>
      </c>
      <c r="Z241" s="156"/>
      <c r="AA241" s="376" t="s">
        <v>4</v>
      </c>
      <c r="AB241" s="379" t="s">
        <v>4661</v>
      </c>
      <c r="AC241" s="156" t="s">
        <v>4662</v>
      </c>
      <c r="AD241" s="379" t="s">
        <v>1796</v>
      </c>
      <c r="AE241" s="380" t="s">
        <v>1796</v>
      </c>
      <c r="AF241" s="162" t="s">
        <v>2216</v>
      </c>
      <c r="AG241" s="377" t="s">
        <v>1717</v>
      </c>
      <c r="AH241" s="381"/>
      <c r="AI241" s="377" t="s">
        <v>1717</v>
      </c>
      <c r="AJ241" s="162" t="s">
        <v>1492</v>
      </c>
      <c r="AK241" s="381"/>
      <c r="AL241" s="162" t="s">
        <v>1624</v>
      </c>
      <c r="AM241" s="162"/>
      <c r="AN241" s="381"/>
      <c r="AO241" s="162" t="s">
        <v>312</v>
      </c>
      <c r="AP241" s="376" t="s">
        <v>2209</v>
      </c>
      <c r="AQ241" s="392" t="s">
        <v>1809</v>
      </c>
      <c r="AR241" s="376">
        <v>43458</v>
      </c>
      <c r="AS241" s="169" t="s">
        <v>2217</v>
      </c>
      <c r="AT241" s="169" t="s">
        <v>2218</v>
      </c>
      <c r="AU241" s="382"/>
      <c r="AV241" s="162"/>
      <c r="AW241" s="376" t="s">
        <v>1810</v>
      </c>
      <c r="AX241" s="162"/>
      <c r="AY241" s="129"/>
      <c r="AZ241" s="383">
        <v>216</v>
      </c>
    </row>
    <row r="242" spans="1:52" s="3" customFormat="1" ht="36.75" customHeight="1">
      <c r="A242" s="374">
        <v>240</v>
      </c>
      <c r="B242" s="162" t="s">
        <v>1618</v>
      </c>
      <c r="C242" s="530" t="s">
        <v>312</v>
      </c>
      <c r="D242" s="156" t="s">
        <v>4804</v>
      </c>
      <c r="E242" s="206">
        <v>43309</v>
      </c>
      <c r="F242" s="169" t="s">
        <v>38</v>
      </c>
      <c r="G242" s="162" t="s">
        <v>2210</v>
      </c>
      <c r="H242" s="376">
        <v>43892</v>
      </c>
      <c r="I242" s="385" t="s">
        <v>4789</v>
      </c>
      <c r="J242" s="206"/>
      <c r="K242" s="207"/>
      <c r="L242" s="207" t="e">
        <v>#N/A</v>
      </c>
      <c r="M242" s="156"/>
      <c r="N242" s="156"/>
      <c r="O242" s="156">
        <v>216</v>
      </c>
      <c r="P242" s="156"/>
      <c r="Q242" s="377" t="s">
        <v>4426</v>
      </c>
      <c r="R242" s="156" t="s">
        <v>4596</v>
      </c>
      <c r="S242" s="156" t="s">
        <v>4643</v>
      </c>
      <c r="T242" s="156" t="s">
        <v>4617</v>
      </c>
      <c r="U242" s="162" t="s">
        <v>1492</v>
      </c>
      <c r="V242" s="378"/>
      <c r="W242" s="162"/>
      <c r="X242" s="156"/>
      <c r="Y242" s="156">
        <v>216</v>
      </c>
      <c r="Z242" s="156"/>
      <c r="AA242" s="376" t="s">
        <v>4</v>
      </c>
      <c r="AB242" s="379" t="s">
        <v>4661</v>
      </c>
      <c r="AC242" s="156" t="s">
        <v>4662</v>
      </c>
      <c r="AD242" s="379" t="s">
        <v>1796</v>
      </c>
      <c r="AE242" s="380" t="s">
        <v>1796</v>
      </c>
      <c r="AF242" s="162" t="s">
        <v>2216</v>
      </c>
      <c r="AG242" s="377" t="s">
        <v>1717</v>
      </c>
      <c r="AH242" s="381"/>
      <c r="AI242" s="377" t="s">
        <v>1717</v>
      </c>
      <c r="AJ242" s="162" t="s">
        <v>1492</v>
      </c>
      <c r="AK242" s="381"/>
      <c r="AL242" s="162" t="s">
        <v>1624</v>
      </c>
      <c r="AM242" s="162"/>
      <c r="AN242" s="381"/>
      <c r="AO242" s="162" t="s">
        <v>312</v>
      </c>
      <c r="AP242" s="376" t="s">
        <v>2209</v>
      </c>
      <c r="AQ242" s="392" t="s">
        <v>1809</v>
      </c>
      <c r="AR242" s="376">
        <v>43458</v>
      </c>
      <c r="AS242" s="169" t="s">
        <v>2219</v>
      </c>
      <c r="AT242" s="169" t="s">
        <v>2220</v>
      </c>
      <c r="AU242" s="382"/>
      <c r="AV242" s="162"/>
      <c r="AW242" s="376" t="s">
        <v>1810</v>
      </c>
      <c r="AX242" s="162"/>
      <c r="AY242" s="129"/>
      <c r="AZ242" s="383">
        <v>216</v>
      </c>
    </row>
    <row r="243" spans="1:52" s="3" customFormat="1" ht="36.75" customHeight="1">
      <c r="A243" s="374">
        <v>241</v>
      </c>
      <c r="B243" s="162" t="s">
        <v>1619</v>
      </c>
      <c r="C243" s="530" t="s">
        <v>312</v>
      </c>
      <c r="D243" s="156" t="s">
        <v>4804</v>
      </c>
      <c r="E243" s="206">
        <v>43309</v>
      </c>
      <c r="F243" s="169" t="s">
        <v>38</v>
      </c>
      <c r="G243" s="162" t="s">
        <v>2210</v>
      </c>
      <c r="H243" s="376">
        <v>43892</v>
      </c>
      <c r="I243" s="385" t="s">
        <v>4789</v>
      </c>
      <c r="J243" s="206"/>
      <c r="K243" s="207"/>
      <c r="L243" s="207" t="e">
        <v>#N/A</v>
      </c>
      <c r="M243" s="156"/>
      <c r="N243" s="156"/>
      <c r="O243" s="156">
        <v>216</v>
      </c>
      <c r="P243" s="156"/>
      <c r="Q243" s="377" t="s">
        <v>4426</v>
      </c>
      <c r="R243" s="156" t="s">
        <v>4596</v>
      </c>
      <c r="S243" s="156" t="s">
        <v>4643</v>
      </c>
      <c r="T243" s="156" t="s">
        <v>4617</v>
      </c>
      <c r="U243" s="162" t="s">
        <v>1492</v>
      </c>
      <c r="V243" s="378"/>
      <c r="W243" s="162"/>
      <c r="X243" s="156"/>
      <c r="Y243" s="156">
        <v>216</v>
      </c>
      <c r="Z243" s="156"/>
      <c r="AA243" s="376" t="s">
        <v>4</v>
      </c>
      <c r="AB243" s="379" t="s">
        <v>4661</v>
      </c>
      <c r="AC243" s="156" t="s">
        <v>4662</v>
      </c>
      <c r="AD243" s="379" t="s">
        <v>1796</v>
      </c>
      <c r="AE243" s="380" t="s">
        <v>1796</v>
      </c>
      <c r="AF243" s="162" t="s">
        <v>2221</v>
      </c>
      <c r="AG243" s="377" t="s">
        <v>1717</v>
      </c>
      <c r="AH243" s="381"/>
      <c r="AI243" s="377" t="s">
        <v>1717</v>
      </c>
      <c r="AJ243" s="162" t="s">
        <v>1492</v>
      </c>
      <c r="AK243" s="381"/>
      <c r="AL243" s="162" t="s">
        <v>1624</v>
      </c>
      <c r="AM243" s="162"/>
      <c r="AN243" s="381"/>
      <c r="AO243" s="162" t="s">
        <v>312</v>
      </c>
      <c r="AP243" s="376" t="s">
        <v>2209</v>
      </c>
      <c r="AQ243" s="392" t="s">
        <v>1809</v>
      </c>
      <c r="AR243" s="376">
        <v>43458</v>
      </c>
      <c r="AS243" s="169" t="s">
        <v>2222</v>
      </c>
      <c r="AT243" s="169" t="s">
        <v>2223</v>
      </c>
      <c r="AU243" s="382"/>
      <c r="AV243" s="162"/>
      <c r="AW243" s="376" t="s">
        <v>1810</v>
      </c>
      <c r="AX243" s="162"/>
      <c r="AY243" s="129"/>
      <c r="AZ243" s="383">
        <v>216</v>
      </c>
    </row>
    <row r="244" spans="1:52" s="3" customFormat="1" ht="36.75" customHeight="1">
      <c r="A244" s="374">
        <v>242</v>
      </c>
      <c r="B244" s="162" t="s">
        <v>1620</v>
      </c>
      <c r="C244" s="530" t="s">
        <v>312</v>
      </c>
      <c r="D244" s="156" t="s">
        <v>4804</v>
      </c>
      <c r="E244" s="206">
        <v>43309</v>
      </c>
      <c r="F244" s="169" t="s">
        <v>38</v>
      </c>
      <c r="G244" s="162" t="s">
        <v>2210</v>
      </c>
      <c r="H244" s="376">
        <v>43892</v>
      </c>
      <c r="I244" s="385" t="s">
        <v>4789</v>
      </c>
      <c r="J244" s="206"/>
      <c r="K244" s="207"/>
      <c r="L244" s="207" t="e">
        <v>#N/A</v>
      </c>
      <c r="M244" s="156"/>
      <c r="N244" s="156"/>
      <c r="O244" s="156">
        <v>216</v>
      </c>
      <c r="P244" s="156"/>
      <c r="Q244" s="377" t="s">
        <v>4426</v>
      </c>
      <c r="R244" s="156" t="s">
        <v>4596</v>
      </c>
      <c r="S244" s="156" t="s">
        <v>4643</v>
      </c>
      <c r="T244" s="156" t="s">
        <v>4617</v>
      </c>
      <c r="U244" s="162" t="s">
        <v>1492</v>
      </c>
      <c r="V244" s="378"/>
      <c r="W244" s="162"/>
      <c r="X244" s="156"/>
      <c r="Y244" s="156">
        <v>216</v>
      </c>
      <c r="Z244" s="156"/>
      <c r="AA244" s="376" t="s">
        <v>4</v>
      </c>
      <c r="AB244" s="379" t="s">
        <v>4661</v>
      </c>
      <c r="AC244" s="156" t="s">
        <v>4662</v>
      </c>
      <c r="AD244" s="379" t="s">
        <v>1796</v>
      </c>
      <c r="AE244" s="380" t="s">
        <v>1796</v>
      </c>
      <c r="AF244" s="162" t="s">
        <v>2213</v>
      </c>
      <c r="AG244" s="377" t="s">
        <v>1717</v>
      </c>
      <c r="AH244" s="381"/>
      <c r="AI244" s="377" t="s">
        <v>1717</v>
      </c>
      <c r="AJ244" s="162" t="s">
        <v>1492</v>
      </c>
      <c r="AK244" s="381"/>
      <c r="AL244" s="162" t="s">
        <v>1624</v>
      </c>
      <c r="AM244" s="162"/>
      <c r="AN244" s="381"/>
      <c r="AO244" s="162" t="s">
        <v>312</v>
      </c>
      <c r="AP244" s="376" t="s">
        <v>2209</v>
      </c>
      <c r="AQ244" s="392" t="s">
        <v>1809</v>
      </c>
      <c r="AR244" s="376">
        <v>43458</v>
      </c>
      <c r="AS244" s="169" t="s">
        <v>2214</v>
      </c>
      <c r="AT244" s="169" t="s">
        <v>2215</v>
      </c>
      <c r="AU244" s="382"/>
      <c r="AV244" s="162" t="s">
        <v>1819</v>
      </c>
      <c r="AW244" s="376" t="s">
        <v>1810</v>
      </c>
      <c r="AX244" s="162"/>
      <c r="AY244" s="129"/>
      <c r="AZ244" s="383">
        <v>216</v>
      </c>
    </row>
    <row r="245" spans="1:52" s="3" customFormat="1" ht="36.75" customHeight="1">
      <c r="A245" s="374">
        <v>243</v>
      </c>
      <c r="B245" s="162" t="s">
        <v>1621</v>
      </c>
      <c r="C245" s="530" t="s">
        <v>312</v>
      </c>
      <c r="D245" s="156" t="s">
        <v>4804</v>
      </c>
      <c r="E245" s="206">
        <v>43309</v>
      </c>
      <c r="F245" s="169" t="s">
        <v>38</v>
      </c>
      <c r="G245" s="162" t="s">
        <v>2210</v>
      </c>
      <c r="H245" s="376">
        <v>43892</v>
      </c>
      <c r="I245" s="385" t="s">
        <v>4789</v>
      </c>
      <c r="J245" s="206"/>
      <c r="K245" s="207"/>
      <c r="L245" s="207" t="e">
        <v>#N/A</v>
      </c>
      <c r="M245" s="156"/>
      <c r="N245" s="156"/>
      <c r="O245" s="156">
        <v>216</v>
      </c>
      <c r="P245" s="156"/>
      <c r="Q245" s="377" t="s">
        <v>4426</v>
      </c>
      <c r="R245" s="156" t="s">
        <v>4596</v>
      </c>
      <c r="S245" s="156" t="s">
        <v>4643</v>
      </c>
      <c r="T245" s="156" t="s">
        <v>4617</v>
      </c>
      <c r="U245" s="162" t="s">
        <v>1492</v>
      </c>
      <c r="V245" s="378"/>
      <c r="W245" s="162"/>
      <c r="X245" s="156"/>
      <c r="Y245" s="156">
        <v>216</v>
      </c>
      <c r="Z245" s="156"/>
      <c r="AA245" s="376" t="s">
        <v>4</v>
      </c>
      <c r="AB245" s="379" t="s">
        <v>4661</v>
      </c>
      <c r="AC245" s="156" t="s">
        <v>4662</v>
      </c>
      <c r="AD245" s="379" t="s">
        <v>1796</v>
      </c>
      <c r="AE245" s="380" t="s">
        <v>1796</v>
      </c>
      <c r="AF245" s="162" t="s">
        <v>2208</v>
      </c>
      <c r="AG245" s="377" t="s">
        <v>1717</v>
      </c>
      <c r="AH245" s="381"/>
      <c r="AI245" s="377" t="s">
        <v>1717</v>
      </c>
      <c r="AJ245" s="162" t="s">
        <v>1492</v>
      </c>
      <c r="AK245" s="381"/>
      <c r="AL245" s="162" t="s">
        <v>1624</v>
      </c>
      <c r="AM245" s="162"/>
      <c r="AN245" s="381"/>
      <c r="AO245" s="162" t="s">
        <v>312</v>
      </c>
      <c r="AP245" s="376" t="s">
        <v>2209</v>
      </c>
      <c r="AQ245" s="392" t="s">
        <v>1809</v>
      </c>
      <c r="AR245" s="376">
        <v>43458</v>
      </c>
      <c r="AS245" s="169" t="s">
        <v>2211</v>
      </c>
      <c r="AT245" s="169" t="s">
        <v>2212</v>
      </c>
      <c r="AU245" s="382"/>
      <c r="AV245" s="162" t="s">
        <v>1819</v>
      </c>
      <c r="AW245" s="376" t="s">
        <v>1810</v>
      </c>
      <c r="AX245" s="162"/>
      <c r="AY245" s="129"/>
      <c r="AZ245" s="383">
        <v>216</v>
      </c>
    </row>
    <row r="246" spans="1:52" s="3" customFormat="1" ht="36.75" customHeight="1">
      <c r="A246" s="374">
        <v>244</v>
      </c>
      <c r="B246" s="384" t="s">
        <v>46</v>
      </c>
      <c r="C246" s="156" t="s">
        <v>44</v>
      </c>
      <c r="D246" s="156"/>
      <c r="E246" s="206">
        <v>43120</v>
      </c>
      <c r="F246" s="157" t="s">
        <v>1853</v>
      </c>
      <c r="G246" s="162" t="s">
        <v>1622</v>
      </c>
      <c r="H246" s="376">
        <v>43895</v>
      </c>
      <c r="J246" s="206"/>
      <c r="K246" s="207"/>
      <c r="L246" s="207" t="e">
        <v>#N/A</v>
      </c>
      <c r="M246" s="156"/>
      <c r="N246" s="156"/>
      <c r="O246" s="156">
        <v>216</v>
      </c>
      <c r="P246" s="156"/>
      <c r="Q246" s="377" t="s">
        <v>4426</v>
      </c>
      <c r="R246" s="156" t="s">
        <v>4596</v>
      </c>
      <c r="S246" s="156" t="s">
        <v>4643</v>
      </c>
      <c r="T246" s="156" t="s">
        <v>4617</v>
      </c>
      <c r="U246" s="162" t="s">
        <v>2148</v>
      </c>
      <c r="V246" s="378"/>
      <c r="W246" s="162"/>
      <c r="X246" s="156"/>
      <c r="Y246" s="156">
        <v>216</v>
      </c>
      <c r="Z246" s="156"/>
      <c r="AA246" s="376" t="s">
        <v>4</v>
      </c>
      <c r="AB246" s="379" t="s">
        <v>4661</v>
      </c>
      <c r="AC246" s="156" t="s">
        <v>4662</v>
      </c>
      <c r="AD246" s="379" t="s">
        <v>4566</v>
      </c>
      <c r="AE246" s="380" t="s">
        <v>4566</v>
      </c>
      <c r="AF246" s="169" t="s">
        <v>2149</v>
      </c>
      <c r="AG246" s="162" t="s">
        <v>1714</v>
      </c>
      <c r="AH246" s="381"/>
      <c r="AI246" s="162" t="s">
        <v>1714</v>
      </c>
      <c r="AJ246" s="162" t="s">
        <v>2148</v>
      </c>
      <c r="AK246" s="381"/>
      <c r="AL246" s="162" t="s">
        <v>1624</v>
      </c>
      <c r="AM246" s="162"/>
      <c r="AN246" s="381"/>
      <c r="AO246" s="162" t="s">
        <v>2150</v>
      </c>
      <c r="AP246" s="390">
        <v>43120</v>
      </c>
      <c r="AQ246" s="162" t="s">
        <v>1794</v>
      </c>
      <c r="AR246" s="376">
        <v>43367</v>
      </c>
      <c r="AS246" s="169" t="s">
        <v>2153</v>
      </c>
      <c r="AT246" s="169" t="s">
        <v>2154</v>
      </c>
      <c r="AU246" s="382"/>
      <c r="AV246" s="162"/>
      <c r="AW246" s="376" t="s">
        <v>1795</v>
      </c>
      <c r="AX246" s="162"/>
      <c r="AY246" s="129"/>
      <c r="AZ246" s="383">
        <v>216</v>
      </c>
    </row>
    <row r="247" spans="1:52" s="3" customFormat="1" ht="36.75" customHeight="1">
      <c r="A247" s="374">
        <v>245</v>
      </c>
      <c r="B247" s="384" t="s">
        <v>43</v>
      </c>
      <c r="C247" s="156" t="s">
        <v>44</v>
      </c>
      <c r="D247" s="156"/>
      <c r="E247" s="206">
        <v>43120</v>
      </c>
      <c r="F247" s="157" t="s">
        <v>1853</v>
      </c>
      <c r="G247" s="162" t="s">
        <v>1622</v>
      </c>
      <c r="H247" s="376">
        <v>43895</v>
      </c>
      <c r="J247" s="206"/>
      <c r="K247" s="207"/>
      <c r="L247" s="207" t="e">
        <v>#N/A</v>
      </c>
      <c r="M247" s="156"/>
      <c r="N247" s="156"/>
      <c r="O247" s="156">
        <v>216</v>
      </c>
      <c r="P247" s="156"/>
      <c r="Q247" s="377" t="s">
        <v>4426</v>
      </c>
      <c r="R247" s="156" t="s">
        <v>4596</v>
      </c>
      <c r="S247" s="156" t="s">
        <v>4643</v>
      </c>
      <c r="T247" s="156" t="s">
        <v>4617</v>
      </c>
      <c r="U247" s="162" t="s">
        <v>2148</v>
      </c>
      <c r="V247" s="378"/>
      <c r="W247" s="162"/>
      <c r="X247" s="156"/>
      <c r="Y247" s="156">
        <v>216</v>
      </c>
      <c r="Z247" s="156"/>
      <c r="AA247" s="376" t="s">
        <v>4</v>
      </c>
      <c r="AB247" s="379" t="s">
        <v>4661</v>
      </c>
      <c r="AC247" s="156" t="s">
        <v>4662</v>
      </c>
      <c r="AD247" s="379" t="s">
        <v>4566</v>
      </c>
      <c r="AE247" s="380" t="s">
        <v>4566</v>
      </c>
      <c r="AF247" s="169" t="s">
        <v>2149</v>
      </c>
      <c r="AG247" s="162" t="s">
        <v>1714</v>
      </c>
      <c r="AH247" s="381"/>
      <c r="AI247" s="162" t="s">
        <v>1714</v>
      </c>
      <c r="AJ247" s="162" t="s">
        <v>2148</v>
      </c>
      <c r="AK247" s="381"/>
      <c r="AL247" s="162" t="s">
        <v>1624</v>
      </c>
      <c r="AM247" s="162"/>
      <c r="AN247" s="381"/>
      <c r="AO247" s="162" t="s">
        <v>2150</v>
      </c>
      <c r="AP247" s="390">
        <v>43120</v>
      </c>
      <c r="AQ247" s="162" t="s">
        <v>1794</v>
      </c>
      <c r="AR247" s="376">
        <v>43367</v>
      </c>
      <c r="AS247" s="169" t="s">
        <v>2151</v>
      </c>
      <c r="AT247" s="169" t="s">
        <v>2152</v>
      </c>
      <c r="AU247" s="382"/>
      <c r="AV247" s="162"/>
      <c r="AW247" s="376" t="s">
        <v>1795</v>
      </c>
      <c r="AX247" s="162"/>
      <c r="AY247" s="129"/>
      <c r="AZ247" s="383">
        <v>216</v>
      </c>
    </row>
    <row r="248" spans="1:52" s="3" customFormat="1" ht="36.75" customHeight="1">
      <c r="A248" s="374">
        <v>246</v>
      </c>
      <c r="B248" s="386" t="s">
        <v>87</v>
      </c>
      <c r="C248" s="156" t="s">
        <v>84</v>
      </c>
      <c r="D248" s="156"/>
      <c r="E248" s="206">
        <v>43253</v>
      </c>
      <c r="F248" s="169" t="s">
        <v>38</v>
      </c>
      <c r="G248" s="162" t="s">
        <v>1622</v>
      </c>
      <c r="H248" s="376">
        <v>43895</v>
      </c>
      <c r="J248" s="206"/>
      <c r="K248" s="207"/>
      <c r="L248" s="207" t="e">
        <v>#N/A</v>
      </c>
      <c r="M248" s="156"/>
      <c r="N248" s="156"/>
      <c r="O248" s="156">
        <v>216</v>
      </c>
      <c r="P248" s="156"/>
      <c r="Q248" s="377" t="s">
        <v>4426</v>
      </c>
      <c r="R248" s="156" t="s">
        <v>4596</v>
      </c>
      <c r="S248" s="156" t="s">
        <v>4643</v>
      </c>
      <c r="T248" s="156" t="s">
        <v>4617</v>
      </c>
      <c r="U248" s="386" t="s">
        <v>1426</v>
      </c>
      <c r="V248" s="378"/>
      <c r="W248" s="162"/>
      <c r="X248" s="156"/>
      <c r="Y248" s="156">
        <v>216</v>
      </c>
      <c r="Z248" s="156"/>
      <c r="AA248" s="376" t="s">
        <v>4</v>
      </c>
      <c r="AB248" s="379" t="s">
        <v>4661</v>
      </c>
      <c r="AC248" s="156" t="s">
        <v>4662</v>
      </c>
      <c r="AD248" s="379" t="s">
        <v>4566</v>
      </c>
      <c r="AE248" s="380" t="s">
        <v>4566</v>
      </c>
      <c r="AF248" s="386" t="s">
        <v>45</v>
      </c>
      <c r="AG248" s="162" t="s">
        <v>1714</v>
      </c>
      <c r="AH248" s="381"/>
      <c r="AI248" s="162" t="s">
        <v>1714</v>
      </c>
      <c r="AJ248" s="386" t="s">
        <v>1426</v>
      </c>
      <c r="AK248" s="381"/>
      <c r="AL248" s="162" t="s">
        <v>1624</v>
      </c>
      <c r="AM248" s="162"/>
      <c r="AN248" s="381"/>
      <c r="AO248" s="386" t="s">
        <v>1871</v>
      </c>
      <c r="AP248" s="423"/>
      <c r="AQ248" s="162" t="s">
        <v>1794</v>
      </c>
      <c r="AR248" s="376">
        <v>43424</v>
      </c>
      <c r="AS248" s="169" t="s">
        <v>2253</v>
      </c>
      <c r="AT248" s="169" t="s">
        <v>2254</v>
      </c>
      <c r="AU248" s="382"/>
      <c r="AV248" s="162" t="s">
        <v>1819</v>
      </c>
      <c r="AW248" s="376" t="s">
        <v>1838</v>
      </c>
      <c r="AX248" s="162"/>
      <c r="AY248" s="129"/>
      <c r="AZ248" s="383">
        <v>216</v>
      </c>
    </row>
    <row r="249" spans="1:52" s="3" customFormat="1" ht="36.75" customHeight="1">
      <c r="A249" s="374">
        <v>247</v>
      </c>
      <c r="B249" s="386" t="s">
        <v>85</v>
      </c>
      <c r="C249" s="156" t="s">
        <v>84</v>
      </c>
      <c r="D249" s="156"/>
      <c r="E249" s="206">
        <v>43253</v>
      </c>
      <c r="F249" s="386" t="s">
        <v>38</v>
      </c>
      <c r="G249" s="162" t="s">
        <v>1622</v>
      </c>
      <c r="H249" s="376">
        <v>43895</v>
      </c>
      <c r="J249" s="206"/>
      <c r="K249" s="207"/>
      <c r="L249" s="207" t="e">
        <v>#N/A</v>
      </c>
      <c r="M249" s="156"/>
      <c r="N249" s="156"/>
      <c r="O249" s="156">
        <v>216</v>
      </c>
      <c r="P249" s="156"/>
      <c r="Q249" s="377" t="s">
        <v>4426</v>
      </c>
      <c r="R249" s="156" t="s">
        <v>4596</v>
      </c>
      <c r="S249" s="156" t="s">
        <v>4643</v>
      </c>
      <c r="T249" s="156" t="s">
        <v>4617</v>
      </c>
      <c r="U249" s="386" t="s">
        <v>1426</v>
      </c>
      <c r="V249" s="378"/>
      <c r="W249" s="162"/>
      <c r="X249" s="156"/>
      <c r="Y249" s="156">
        <v>216</v>
      </c>
      <c r="Z249" s="156"/>
      <c r="AA249" s="376" t="s">
        <v>4</v>
      </c>
      <c r="AB249" s="379" t="s">
        <v>4661</v>
      </c>
      <c r="AC249" s="156" t="s">
        <v>4662</v>
      </c>
      <c r="AD249" s="379" t="s">
        <v>4566</v>
      </c>
      <c r="AE249" s="380" t="s">
        <v>4566</v>
      </c>
      <c r="AF249" s="386" t="s">
        <v>45</v>
      </c>
      <c r="AG249" s="162" t="s">
        <v>1714</v>
      </c>
      <c r="AH249" s="381"/>
      <c r="AI249" s="162" t="s">
        <v>1714</v>
      </c>
      <c r="AJ249" s="386" t="s">
        <v>1426</v>
      </c>
      <c r="AK249" s="381"/>
      <c r="AL249" s="162" t="s">
        <v>1624</v>
      </c>
      <c r="AM249" s="162"/>
      <c r="AN249" s="381"/>
      <c r="AO249" s="386" t="s">
        <v>1871</v>
      </c>
      <c r="AP249" s="423"/>
      <c r="AQ249" s="162" t="s">
        <v>1794</v>
      </c>
      <c r="AR249" s="376">
        <v>43424</v>
      </c>
      <c r="AS249" s="169" t="s">
        <v>2247</v>
      </c>
      <c r="AT249" s="169" t="s">
        <v>2248</v>
      </c>
      <c r="AU249" s="382"/>
      <c r="AV249" s="162" t="s">
        <v>1819</v>
      </c>
      <c r="AW249" s="376" t="s">
        <v>1838</v>
      </c>
      <c r="AX249" s="162"/>
      <c r="AY249" s="129"/>
      <c r="AZ249" s="383">
        <v>216</v>
      </c>
    </row>
    <row r="250" spans="1:52" s="3" customFormat="1" ht="36.75" customHeight="1">
      <c r="A250" s="374">
        <v>248</v>
      </c>
      <c r="B250" s="386" t="s">
        <v>161</v>
      </c>
      <c r="C250" s="156" t="s">
        <v>162</v>
      </c>
      <c r="D250" s="156"/>
      <c r="E250" s="206" t="s">
        <v>2243</v>
      </c>
      <c r="F250" s="169" t="s">
        <v>38</v>
      </c>
      <c r="G250" s="162" t="s">
        <v>1622</v>
      </c>
      <c r="H250" s="376">
        <v>43895</v>
      </c>
      <c r="J250" s="206"/>
      <c r="K250" s="207"/>
      <c r="L250" s="207" t="e">
        <v>#N/A</v>
      </c>
      <c r="M250" s="156"/>
      <c r="N250" s="156"/>
      <c r="O250" s="156">
        <v>216</v>
      </c>
      <c r="P250" s="156"/>
      <c r="Q250" s="377" t="s">
        <v>4426</v>
      </c>
      <c r="R250" s="156" t="s">
        <v>4596</v>
      </c>
      <c r="S250" s="156" t="s">
        <v>4643</v>
      </c>
      <c r="T250" s="156" t="s">
        <v>4617</v>
      </c>
      <c r="U250" s="386" t="s">
        <v>1426</v>
      </c>
      <c r="V250" s="378"/>
      <c r="W250" s="162"/>
      <c r="X250" s="156"/>
      <c r="Y250" s="156">
        <v>216</v>
      </c>
      <c r="Z250" s="156"/>
      <c r="AA250" s="376" t="s">
        <v>4</v>
      </c>
      <c r="AB250" s="379" t="s">
        <v>4661</v>
      </c>
      <c r="AC250" s="156" t="s">
        <v>4662</v>
      </c>
      <c r="AD250" s="379" t="s">
        <v>4566</v>
      </c>
      <c r="AE250" s="380" t="s">
        <v>4566</v>
      </c>
      <c r="AF250" s="386" t="s">
        <v>45</v>
      </c>
      <c r="AG250" s="162" t="s">
        <v>1714</v>
      </c>
      <c r="AH250" s="381"/>
      <c r="AI250" s="162" t="s">
        <v>1714</v>
      </c>
      <c r="AJ250" s="386" t="s">
        <v>1426</v>
      </c>
      <c r="AK250" s="381"/>
      <c r="AL250" s="162" t="s">
        <v>1624</v>
      </c>
      <c r="AM250" s="162"/>
      <c r="AN250" s="381"/>
      <c r="AO250" s="386" t="s">
        <v>2242</v>
      </c>
      <c r="AP250" s="423"/>
      <c r="AQ250" s="162" t="s">
        <v>1794</v>
      </c>
      <c r="AR250" s="376">
        <v>43425</v>
      </c>
      <c r="AS250" s="169" t="s">
        <v>2244</v>
      </c>
      <c r="AT250" s="169" t="s">
        <v>2245</v>
      </c>
      <c r="AU250" s="382"/>
      <c r="AV250" s="162" t="s">
        <v>1819</v>
      </c>
      <c r="AW250" s="376" t="s">
        <v>1838</v>
      </c>
      <c r="AX250" s="162"/>
      <c r="AY250" s="129"/>
      <c r="AZ250" s="383">
        <v>216</v>
      </c>
    </row>
    <row r="251" spans="1:52" s="3" customFormat="1" ht="36.75" customHeight="1">
      <c r="A251" s="374">
        <v>249</v>
      </c>
      <c r="B251" s="386" t="s">
        <v>83</v>
      </c>
      <c r="C251" s="156" t="s">
        <v>84</v>
      </c>
      <c r="D251" s="156"/>
      <c r="E251" s="206">
        <v>43253</v>
      </c>
      <c r="F251" s="169" t="s">
        <v>38</v>
      </c>
      <c r="G251" s="162" t="s">
        <v>1622</v>
      </c>
      <c r="H251" s="376">
        <v>43895</v>
      </c>
      <c r="J251" s="206"/>
      <c r="K251" s="207"/>
      <c r="L251" s="207" t="e">
        <v>#N/A</v>
      </c>
      <c r="M251" s="156"/>
      <c r="N251" s="156"/>
      <c r="O251" s="156">
        <v>216</v>
      </c>
      <c r="P251" s="156"/>
      <c r="Q251" s="377" t="s">
        <v>4426</v>
      </c>
      <c r="R251" s="156" t="s">
        <v>4596</v>
      </c>
      <c r="S251" s="156" t="s">
        <v>4643</v>
      </c>
      <c r="T251" s="156" t="s">
        <v>4617</v>
      </c>
      <c r="U251" s="386" t="s">
        <v>1426</v>
      </c>
      <c r="V251" s="378"/>
      <c r="W251" s="162"/>
      <c r="X251" s="156"/>
      <c r="Y251" s="156">
        <v>216</v>
      </c>
      <c r="Z251" s="156"/>
      <c r="AA251" s="376" t="s">
        <v>4</v>
      </c>
      <c r="AB251" s="379" t="s">
        <v>4661</v>
      </c>
      <c r="AC251" s="156" t="s">
        <v>4662</v>
      </c>
      <c r="AD251" s="379" t="s">
        <v>4566</v>
      </c>
      <c r="AE251" s="380" t="s">
        <v>4566</v>
      </c>
      <c r="AF251" s="386" t="s">
        <v>45</v>
      </c>
      <c r="AG251" s="162" t="s">
        <v>1714</v>
      </c>
      <c r="AH251" s="381"/>
      <c r="AI251" s="162" t="s">
        <v>1714</v>
      </c>
      <c r="AJ251" s="386" t="s">
        <v>1426</v>
      </c>
      <c r="AK251" s="381"/>
      <c r="AL251" s="162" t="s">
        <v>1624</v>
      </c>
      <c r="AM251" s="162"/>
      <c r="AN251" s="381"/>
      <c r="AO251" s="386" t="s">
        <v>1871</v>
      </c>
      <c r="AP251" s="423"/>
      <c r="AQ251" s="162" t="s">
        <v>1794</v>
      </c>
      <c r="AR251" s="376">
        <v>43425</v>
      </c>
      <c r="AS251" s="169" t="s">
        <v>2251</v>
      </c>
      <c r="AT251" s="169" t="s">
        <v>2252</v>
      </c>
      <c r="AU251" s="382"/>
      <c r="AV251" s="162" t="s">
        <v>1819</v>
      </c>
      <c r="AW251" s="376" t="s">
        <v>1838</v>
      </c>
      <c r="AX251" s="162"/>
      <c r="AY251" s="129"/>
      <c r="AZ251" s="383">
        <v>216</v>
      </c>
    </row>
    <row r="252" spans="1:52" s="3" customFormat="1" ht="36.75" customHeight="1">
      <c r="A252" s="374">
        <v>250</v>
      </c>
      <c r="B252" s="386" t="s">
        <v>157</v>
      </c>
      <c r="C252" s="156" t="s">
        <v>158</v>
      </c>
      <c r="D252" s="156"/>
      <c r="E252" s="206">
        <v>43266</v>
      </c>
      <c r="F252" s="169" t="s">
        <v>38</v>
      </c>
      <c r="G252" s="162" t="s">
        <v>1622</v>
      </c>
      <c r="H252" s="376">
        <v>43895</v>
      </c>
      <c r="J252" s="206"/>
      <c r="K252" s="207"/>
      <c r="L252" s="207" t="e">
        <v>#N/A</v>
      </c>
      <c r="M252" s="156"/>
      <c r="N252" s="156"/>
      <c r="O252" s="156">
        <v>216</v>
      </c>
      <c r="P252" s="156"/>
      <c r="Q252" s="377" t="s">
        <v>4426</v>
      </c>
      <c r="R252" s="156" t="s">
        <v>4596</v>
      </c>
      <c r="S252" s="156" t="s">
        <v>4643</v>
      </c>
      <c r="T252" s="156" t="s">
        <v>4617</v>
      </c>
      <c r="U252" s="386" t="s">
        <v>1426</v>
      </c>
      <c r="V252" s="378"/>
      <c r="W252" s="162"/>
      <c r="X252" s="156"/>
      <c r="Y252" s="156">
        <v>216</v>
      </c>
      <c r="Z252" s="156"/>
      <c r="AA252" s="376" t="s">
        <v>4</v>
      </c>
      <c r="AB252" s="379" t="s">
        <v>4661</v>
      </c>
      <c r="AC252" s="156" t="s">
        <v>4662</v>
      </c>
      <c r="AD252" s="379" t="s">
        <v>4566</v>
      </c>
      <c r="AE252" s="380" t="s">
        <v>4566</v>
      </c>
      <c r="AF252" s="386" t="s">
        <v>45</v>
      </c>
      <c r="AG252" s="162" t="s">
        <v>1714</v>
      </c>
      <c r="AH252" s="381"/>
      <c r="AI252" s="162" t="s">
        <v>1714</v>
      </c>
      <c r="AJ252" s="386" t="s">
        <v>1426</v>
      </c>
      <c r="AK252" s="381"/>
      <c r="AL252" s="162" t="s">
        <v>1624</v>
      </c>
      <c r="AM252" s="162"/>
      <c r="AN252" s="381"/>
      <c r="AO252" s="386" t="s">
        <v>2242</v>
      </c>
      <c r="AP252" s="423"/>
      <c r="AQ252" s="162" t="s">
        <v>1794</v>
      </c>
      <c r="AR252" s="376">
        <v>43425</v>
      </c>
      <c r="AS252" s="169" t="s">
        <v>2257</v>
      </c>
      <c r="AT252" s="169" t="s">
        <v>2258</v>
      </c>
      <c r="AU252" s="382"/>
      <c r="AV252" s="162" t="s">
        <v>1819</v>
      </c>
      <c r="AW252" s="376" t="s">
        <v>1838</v>
      </c>
      <c r="AX252" s="162"/>
      <c r="AY252" s="129"/>
      <c r="AZ252" s="383">
        <v>216</v>
      </c>
    </row>
    <row r="253" spans="1:52" s="3" customFormat="1" ht="36.75" customHeight="1">
      <c r="A253" s="374">
        <v>251</v>
      </c>
      <c r="B253" s="386" t="s">
        <v>159</v>
      </c>
      <c r="C253" s="156" t="s">
        <v>158</v>
      </c>
      <c r="D253" s="156"/>
      <c r="E253" s="206">
        <v>43266</v>
      </c>
      <c r="F253" s="169" t="s">
        <v>38</v>
      </c>
      <c r="G253" s="162" t="s">
        <v>1622</v>
      </c>
      <c r="H253" s="376">
        <v>43895</v>
      </c>
      <c r="J253" s="206"/>
      <c r="K253" s="207"/>
      <c r="L253" s="207" t="e">
        <v>#N/A</v>
      </c>
      <c r="M253" s="156"/>
      <c r="N253" s="156"/>
      <c r="O253" s="156">
        <v>216</v>
      </c>
      <c r="P253" s="156"/>
      <c r="Q253" s="377" t="s">
        <v>4426</v>
      </c>
      <c r="R253" s="156" t="s">
        <v>4596</v>
      </c>
      <c r="S253" s="156" t="s">
        <v>4643</v>
      </c>
      <c r="T253" s="156" t="s">
        <v>4617</v>
      </c>
      <c r="U253" s="386" t="s">
        <v>1426</v>
      </c>
      <c r="V253" s="378"/>
      <c r="W253" s="162"/>
      <c r="X253" s="156"/>
      <c r="Y253" s="156">
        <v>216</v>
      </c>
      <c r="Z253" s="156"/>
      <c r="AA253" s="376" t="s">
        <v>4</v>
      </c>
      <c r="AB253" s="379" t="s">
        <v>4661</v>
      </c>
      <c r="AC253" s="156" t="s">
        <v>4662</v>
      </c>
      <c r="AD253" s="379" t="s">
        <v>4566</v>
      </c>
      <c r="AE253" s="380" t="s">
        <v>4566</v>
      </c>
      <c r="AF253" s="386" t="s">
        <v>45</v>
      </c>
      <c r="AG253" s="162" t="s">
        <v>1714</v>
      </c>
      <c r="AH253" s="381"/>
      <c r="AI253" s="162" t="s">
        <v>1714</v>
      </c>
      <c r="AJ253" s="386" t="s">
        <v>1426</v>
      </c>
      <c r="AK253" s="381"/>
      <c r="AL253" s="162" t="s">
        <v>1624</v>
      </c>
      <c r="AM253" s="162"/>
      <c r="AN253" s="381"/>
      <c r="AO253" s="386" t="s">
        <v>2242</v>
      </c>
      <c r="AP253" s="423"/>
      <c r="AQ253" s="162" t="s">
        <v>1794</v>
      </c>
      <c r="AR253" s="376">
        <v>43425</v>
      </c>
      <c r="AS253" s="169" t="s">
        <v>2259</v>
      </c>
      <c r="AT253" s="169" t="s">
        <v>2260</v>
      </c>
      <c r="AU253" s="382"/>
      <c r="AV253" s="162" t="s">
        <v>1819</v>
      </c>
      <c r="AW253" s="376" t="s">
        <v>1838</v>
      </c>
      <c r="AX253" s="162"/>
      <c r="AY253" s="129"/>
      <c r="AZ253" s="383">
        <v>216</v>
      </c>
    </row>
    <row r="254" spans="1:52" s="3" customFormat="1" ht="36.75" customHeight="1">
      <c r="A254" s="374">
        <v>252</v>
      </c>
      <c r="B254" s="386" t="s">
        <v>160</v>
      </c>
      <c r="C254" s="156" t="s">
        <v>158</v>
      </c>
      <c r="D254" s="156"/>
      <c r="E254" s="206">
        <v>43266</v>
      </c>
      <c r="F254" s="169" t="s">
        <v>38</v>
      </c>
      <c r="G254" s="162" t="s">
        <v>1622</v>
      </c>
      <c r="H254" s="376">
        <v>43895</v>
      </c>
      <c r="J254" s="206"/>
      <c r="K254" s="207"/>
      <c r="L254" s="207" t="e">
        <v>#N/A</v>
      </c>
      <c r="M254" s="156"/>
      <c r="N254" s="156"/>
      <c r="O254" s="156">
        <v>216</v>
      </c>
      <c r="P254" s="156"/>
      <c r="Q254" s="377" t="s">
        <v>4426</v>
      </c>
      <c r="R254" s="156" t="s">
        <v>4596</v>
      </c>
      <c r="S254" s="156" t="s">
        <v>4643</v>
      </c>
      <c r="T254" s="156" t="s">
        <v>4617</v>
      </c>
      <c r="U254" s="386" t="s">
        <v>1426</v>
      </c>
      <c r="V254" s="378"/>
      <c r="W254" s="162"/>
      <c r="X254" s="156"/>
      <c r="Y254" s="156">
        <v>216</v>
      </c>
      <c r="Z254" s="156"/>
      <c r="AA254" s="376" t="s">
        <v>4</v>
      </c>
      <c r="AB254" s="379" t="s">
        <v>4661</v>
      </c>
      <c r="AC254" s="156" t="s">
        <v>4662</v>
      </c>
      <c r="AD254" s="379" t="s">
        <v>4566</v>
      </c>
      <c r="AE254" s="380" t="s">
        <v>4566</v>
      </c>
      <c r="AF254" s="386" t="s">
        <v>45</v>
      </c>
      <c r="AG254" s="162" t="s">
        <v>1714</v>
      </c>
      <c r="AH254" s="381"/>
      <c r="AI254" s="162" t="s">
        <v>1714</v>
      </c>
      <c r="AJ254" s="386" t="s">
        <v>1426</v>
      </c>
      <c r="AK254" s="381"/>
      <c r="AL254" s="162" t="s">
        <v>1624</v>
      </c>
      <c r="AM254" s="162"/>
      <c r="AN254" s="381"/>
      <c r="AO254" s="162" t="s">
        <v>1871</v>
      </c>
      <c r="AP254" s="423"/>
      <c r="AQ254" s="162" t="s">
        <v>1794</v>
      </c>
      <c r="AR254" s="376">
        <v>43425</v>
      </c>
      <c r="AS254" s="169" t="s">
        <v>2261</v>
      </c>
      <c r="AT254" s="169" t="s">
        <v>2262</v>
      </c>
      <c r="AU254" s="382"/>
      <c r="AV254" s="162" t="s">
        <v>1819</v>
      </c>
      <c r="AW254" s="376" t="s">
        <v>1838</v>
      </c>
      <c r="AX254" s="162"/>
      <c r="AY254" s="129"/>
      <c r="AZ254" s="383">
        <v>216</v>
      </c>
    </row>
    <row r="255" spans="1:52" s="3" customFormat="1" ht="36.75" customHeight="1">
      <c r="A255" s="374">
        <v>253</v>
      </c>
      <c r="B255" s="386" t="s">
        <v>86</v>
      </c>
      <c r="C255" s="156" t="s">
        <v>84</v>
      </c>
      <c r="D255" s="156"/>
      <c r="E255" s="206">
        <v>43253</v>
      </c>
      <c r="F255" s="386" t="s">
        <v>38</v>
      </c>
      <c r="G255" s="162" t="s">
        <v>1622</v>
      </c>
      <c r="H255" s="376">
        <v>43895</v>
      </c>
      <c r="J255" s="206"/>
      <c r="K255" s="207"/>
      <c r="L255" s="207" t="e">
        <v>#N/A</v>
      </c>
      <c r="M255" s="156"/>
      <c r="N255" s="156"/>
      <c r="O255" s="156">
        <v>216</v>
      </c>
      <c r="P255" s="156"/>
      <c r="Q255" s="377" t="s">
        <v>4426</v>
      </c>
      <c r="R255" s="156" t="s">
        <v>4596</v>
      </c>
      <c r="S255" s="156" t="s">
        <v>4643</v>
      </c>
      <c r="T255" s="156" t="s">
        <v>4617</v>
      </c>
      <c r="U255" s="386" t="s">
        <v>1426</v>
      </c>
      <c r="V255" s="378"/>
      <c r="W255" s="162"/>
      <c r="X255" s="156"/>
      <c r="Y255" s="156">
        <v>216</v>
      </c>
      <c r="Z255" s="156"/>
      <c r="AA255" s="376" t="s">
        <v>4</v>
      </c>
      <c r="AB255" s="379" t="s">
        <v>4661</v>
      </c>
      <c r="AC255" s="156" t="s">
        <v>4662</v>
      </c>
      <c r="AD255" s="379" t="s">
        <v>4566</v>
      </c>
      <c r="AE255" s="380" t="s">
        <v>4566</v>
      </c>
      <c r="AF255" s="386" t="s">
        <v>45</v>
      </c>
      <c r="AG255" s="162" t="s">
        <v>1714</v>
      </c>
      <c r="AH255" s="381"/>
      <c r="AI255" s="162" t="s">
        <v>1714</v>
      </c>
      <c r="AJ255" s="386" t="s">
        <v>1426</v>
      </c>
      <c r="AK255" s="381"/>
      <c r="AL255" s="162" t="s">
        <v>1624</v>
      </c>
      <c r="AM255" s="162"/>
      <c r="AN255" s="381"/>
      <c r="AO255" s="386" t="s">
        <v>1871</v>
      </c>
      <c r="AP255" s="423"/>
      <c r="AQ255" s="162" t="s">
        <v>1794</v>
      </c>
      <c r="AR255" s="376">
        <v>43426</v>
      </c>
      <c r="AS255" s="169" t="s">
        <v>2249</v>
      </c>
      <c r="AT255" s="169" t="s">
        <v>2250</v>
      </c>
      <c r="AU255" s="382"/>
      <c r="AV255" s="162" t="s">
        <v>1819</v>
      </c>
      <c r="AW255" s="376" t="s">
        <v>1838</v>
      </c>
      <c r="AX255" s="162"/>
      <c r="AY255" s="129"/>
      <c r="AZ255" s="383">
        <v>216</v>
      </c>
    </row>
    <row r="256" spans="1:52" s="3" customFormat="1" ht="36.75" customHeight="1">
      <c r="A256" s="374">
        <v>254</v>
      </c>
      <c r="B256" s="386" t="s">
        <v>91</v>
      </c>
      <c r="C256" s="156" t="s">
        <v>92</v>
      </c>
      <c r="D256" s="156"/>
      <c r="E256" s="206">
        <v>43253</v>
      </c>
      <c r="F256" s="169" t="s">
        <v>38</v>
      </c>
      <c r="G256" s="162" t="s">
        <v>1622</v>
      </c>
      <c r="H256" s="376">
        <v>43895</v>
      </c>
      <c r="J256" s="206"/>
      <c r="K256" s="207"/>
      <c r="L256" s="207" t="e">
        <v>#N/A</v>
      </c>
      <c r="M256" s="156"/>
      <c r="N256" s="156"/>
      <c r="O256" s="156">
        <v>216</v>
      </c>
      <c r="P256" s="156"/>
      <c r="Q256" s="377" t="s">
        <v>4426</v>
      </c>
      <c r="R256" s="156" t="s">
        <v>4596</v>
      </c>
      <c r="S256" s="156" t="s">
        <v>4643</v>
      </c>
      <c r="T256" s="156" t="s">
        <v>4617</v>
      </c>
      <c r="U256" s="386" t="s">
        <v>1426</v>
      </c>
      <c r="V256" s="378"/>
      <c r="W256" s="162"/>
      <c r="X256" s="156"/>
      <c r="Y256" s="156">
        <v>216</v>
      </c>
      <c r="Z256" s="156"/>
      <c r="AA256" s="376" t="s">
        <v>4</v>
      </c>
      <c r="AB256" s="379" t="s">
        <v>4661</v>
      </c>
      <c r="AC256" s="156" t="s">
        <v>4662</v>
      </c>
      <c r="AD256" s="379" t="s">
        <v>4566</v>
      </c>
      <c r="AE256" s="380" t="s">
        <v>4566</v>
      </c>
      <c r="AF256" s="386" t="s">
        <v>45</v>
      </c>
      <c r="AG256" s="162" t="s">
        <v>1714</v>
      </c>
      <c r="AH256" s="381"/>
      <c r="AI256" s="162" t="s">
        <v>1714</v>
      </c>
      <c r="AJ256" s="386" t="s">
        <v>1426</v>
      </c>
      <c r="AK256" s="381"/>
      <c r="AL256" s="162" t="s">
        <v>1624</v>
      </c>
      <c r="AM256" s="162"/>
      <c r="AN256" s="381"/>
      <c r="AO256" s="386" t="s">
        <v>1871</v>
      </c>
      <c r="AP256" s="423"/>
      <c r="AQ256" s="162" t="s">
        <v>1794</v>
      </c>
      <c r="AR256" s="376">
        <v>43426</v>
      </c>
      <c r="AS256" s="169" t="s">
        <v>2255</v>
      </c>
      <c r="AT256" s="169" t="s">
        <v>2256</v>
      </c>
      <c r="AU256" s="382"/>
      <c r="AV256" s="162" t="s">
        <v>1819</v>
      </c>
      <c r="AW256" s="376" t="s">
        <v>1838</v>
      </c>
      <c r="AX256" s="162"/>
      <c r="AY256" s="129"/>
      <c r="AZ256" s="383">
        <v>216</v>
      </c>
    </row>
    <row r="257" spans="1:52" s="3" customFormat="1" ht="36.75" customHeight="1">
      <c r="A257" s="374">
        <v>255</v>
      </c>
      <c r="B257" s="162" t="s">
        <v>225</v>
      </c>
      <c r="C257" s="156" t="s">
        <v>226</v>
      </c>
      <c r="D257" s="156"/>
      <c r="E257" s="206">
        <v>43227</v>
      </c>
      <c r="F257" s="159" t="s">
        <v>1628</v>
      </c>
      <c r="G257" s="162" t="s">
        <v>1622</v>
      </c>
      <c r="H257" s="376">
        <v>43895</v>
      </c>
      <c r="J257" s="206"/>
      <c r="K257" s="207"/>
      <c r="L257" s="207" t="e">
        <v>#N/A</v>
      </c>
      <c r="M257" s="156"/>
      <c r="N257" s="156"/>
      <c r="O257" s="156">
        <v>216</v>
      </c>
      <c r="P257" s="156"/>
      <c r="Q257" s="377" t="s">
        <v>4426</v>
      </c>
      <c r="R257" s="156" t="s">
        <v>4596</v>
      </c>
      <c r="S257" s="156" t="s">
        <v>4643</v>
      </c>
      <c r="T257" s="156" t="s">
        <v>4617</v>
      </c>
      <c r="U257" s="162" t="s">
        <v>1428</v>
      </c>
      <c r="V257" s="378"/>
      <c r="W257" s="162"/>
      <c r="X257" s="156"/>
      <c r="Y257" s="156">
        <v>216</v>
      </c>
      <c r="Z257" s="156"/>
      <c r="AA257" s="376" t="s">
        <v>4</v>
      </c>
      <c r="AB257" s="379" t="s">
        <v>4661</v>
      </c>
      <c r="AC257" s="156" t="s">
        <v>4662</v>
      </c>
      <c r="AD257" s="379" t="s">
        <v>4566</v>
      </c>
      <c r="AE257" s="380" t="s">
        <v>4566</v>
      </c>
      <c r="AF257" s="162" t="s">
        <v>1899</v>
      </c>
      <c r="AG257" s="377" t="s">
        <v>1717</v>
      </c>
      <c r="AH257" s="381"/>
      <c r="AI257" s="377" t="s">
        <v>1717</v>
      </c>
      <c r="AJ257" s="162" t="s">
        <v>1428</v>
      </c>
      <c r="AK257" s="381"/>
      <c r="AL257" s="162" t="s">
        <v>1624</v>
      </c>
      <c r="AM257" s="162"/>
      <c r="AN257" s="381"/>
      <c r="AO257" s="162" t="s">
        <v>1900</v>
      </c>
      <c r="AP257" s="376" t="s">
        <v>1901</v>
      </c>
      <c r="AQ257" s="392" t="s">
        <v>1809</v>
      </c>
      <c r="AR257" s="376">
        <v>43467</v>
      </c>
      <c r="AS257" s="169" t="s">
        <v>1902</v>
      </c>
      <c r="AT257" s="169" t="s">
        <v>1903</v>
      </c>
      <c r="AU257" s="382"/>
      <c r="AV257" s="162"/>
      <c r="AW257" s="376" t="s">
        <v>1810</v>
      </c>
      <c r="AX257" s="162"/>
      <c r="AY257" s="129"/>
      <c r="AZ257" s="383">
        <v>216</v>
      </c>
    </row>
    <row r="258" spans="1:52" s="3" customFormat="1" ht="36.75" customHeight="1">
      <c r="A258" s="374">
        <v>256</v>
      </c>
      <c r="B258" s="162" t="s">
        <v>208</v>
      </c>
      <c r="C258" s="156" t="s">
        <v>209</v>
      </c>
      <c r="D258" s="156"/>
      <c r="E258" s="206">
        <v>43273</v>
      </c>
      <c r="F258" s="169" t="s">
        <v>38</v>
      </c>
      <c r="G258" s="162" t="s">
        <v>1622</v>
      </c>
      <c r="H258" s="376">
        <v>43895</v>
      </c>
      <c r="J258" s="206"/>
      <c r="K258" s="207"/>
      <c r="L258" s="207" t="e">
        <v>#N/A</v>
      </c>
      <c r="M258" s="156"/>
      <c r="N258" s="156"/>
      <c r="O258" s="156">
        <v>216</v>
      </c>
      <c r="P258" s="156"/>
      <c r="Q258" s="377" t="s">
        <v>4426</v>
      </c>
      <c r="R258" s="156" t="s">
        <v>4596</v>
      </c>
      <c r="S258" s="156" t="s">
        <v>4643</v>
      </c>
      <c r="T258" s="156" t="s">
        <v>4617</v>
      </c>
      <c r="U258" s="162" t="s">
        <v>1815</v>
      </c>
      <c r="V258" s="378"/>
      <c r="W258" s="162"/>
      <c r="X258" s="156"/>
      <c r="Y258" s="156">
        <v>216</v>
      </c>
      <c r="Z258" s="156"/>
      <c r="AA258" s="376" t="s">
        <v>4</v>
      </c>
      <c r="AB258" s="379" t="s">
        <v>4661</v>
      </c>
      <c r="AC258" s="156" t="s">
        <v>4662</v>
      </c>
      <c r="AD258" s="379" t="s">
        <v>4566</v>
      </c>
      <c r="AE258" s="380" t="s">
        <v>4566</v>
      </c>
      <c r="AF258" s="162" t="s">
        <v>2224</v>
      </c>
      <c r="AG258" s="377" t="s">
        <v>1717</v>
      </c>
      <c r="AH258" s="381"/>
      <c r="AI258" s="377" t="s">
        <v>1717</v>
      </c>
      <c r="AJ258" s="162" t="s">
        <v>1815</v>
      </c>
      <c r="AK258" s="381"/>
      <c r="AL258" s="162" t="s">
        <v>1624</v>
      </c>
      <c r="AM258" s="382"/>
      <c r="AN258" s="381"/>
      <c r="AO258" s="162" t="s">
        <v>2225</v>
      </c>
      <c r="AP258" s="376" t="s">
        <v>2226</v>
      </c>
      <c r="AQ258" s="392" t="s">
        <v>1809</v>
      </c>
      <c r="AR258" s="376">
        <v>43467</v>
      </c>
      <c r="AS258" s="169" t="s">
        <v>2227</v>
      </c>
      <c r="AT258" s="169" t="s">
        <v>2228</v>
      </c>
      <c r="AU258" s="382"/>
      <c r="AV258" s="162"/>
      <c r="AW258" s="376" t="s">
        <v>1810</v>
      </c>
      <c r="AX258" s="162"/>
      <c r="AY258" s="129"/>
      <c r="AZ258" s="383">
        <v>216</v>
      </c>
    </row>
    <row r="259" spans="1:52" s="3" customFormat="1" ht="36.75" customHeight="1">
      <c r="A259" s="374">
        <v>257</v>
      </c>
      <c r="B259" s="162" t="s">
        <v>102</v>
      </c>
      <c r="C259" s="156" t="s">
        <v>103</v>
      </c>
      <c r="D259" s="156"/>
      <c r="E259" s="206">
        <v>43264</v>
      </c>
      <c r="F259" s="169" t="s">
        <v>38</v>
      </c>
      <c r="G259" s="162" t="s">
        <v>1622</v>
      </c>
      <c r="H259" s="376">
        <v>43895</v>
      </c>
      <c r="J259" s="206"/>
      <c r="K259" s="207"/>
      <c r="L259" s="207" t="e">
        <v>#N/A</v>
      </c>
      <c r="M259" s="156"/>
      <c r="N259" s="156"/>
      <c r="O259" s="156">
        <v>216</v>
      </c>
      <c r="P259" s="156"/>
      <c r="Q259" s="377" t="s">
        <v>4426</v>
      </c>
      <c r="R259" s="156" t="s">
        <v>4596</v>
      </c>
      <c r="S259" s="156" t="s">
        <v>4643</v>
      </c>
      <c r="T259" s="156" t="s">
        <v>4617</v>
      </c>
      <c r="U259" s="162" t="s">
        <v>1428</v>
      </c>
      <c r="V259" s="378"/>
      <c r="W259" s="162"/>
      <c r="X259" s="156"/>
      <c r="Y259" s="156">
        <v>216</v>
      </c>
      <c r="Z259" s="156"/>
      <c r="AA259" s="376" t="s">
        <v>4</v>
      </c>
      <c r="AB259" s="379" t="s">
        <v>4661</v>
      </c>
      <c r="AC259" s="156" t="s">
        <v>4662</v>
      </c>
      <c r="AD259" s="379" t="s">
        <v>4566</v>
      </c>
      <c r="AE259" s="380" t="s">
        <v>4566</v>
      </c>
      <c r="AF259" s="162" t="s">
        <v>2229</v>
      </c>
      <c r="AG259" s="377" t="s">
        <v>1717</v>
      </c>
      <c r="AH259" s="381"/>
      <c r="AI259" s="377" t="s">
        <v>1717</v>
      </c>
      <c r="AJ259" s="162" t="s">
        <v>1428</v>
      </c>
      <c r="AK259" s="381"/>
      <c r="AL259" s="162" t="s">
        <v>1624</v>
      </c>
      <c r="AM259" s="162"/>
      <c r="AN259" s="381"/>
      <c r="AO259" s="162" t="s">
        <v>2230</v>
      </c>
      <c r="AP259" s="376" t="s">
        <v>2226</v>
      </c>
      <c r="AQ259" s="392" t="s">
        <v>1809</v>
      </c>
      <c r="AR259" s="376">
        <v>43467</v>
      </c>
      <c r="AS259" s="169" t="s">
        <v>2231</v>
      </c>
      <c r="AT259" s="169" t="s">
        <v>2232</v>
      </c>
      <c r="AU259" s="382"/>
      <c r="AV259" s="162"/>
      <c r="AW259" s="376" t="s">
        <v>1810</v>
      </c>
      <c r="AX259" s="162"/>
      <c r="AY259" s="129"/>
      <c r="AZ259" s="383">
        <v>216</v>
      </c>
    </row>
    <row r="260" spans="1:52" s="3" customFormat="1" ht="36.75" customHeight="1">
      <c r="A260" s="374">
        <v>258</v>
      </c>
      <c r="B260" s="162" t="s">
        <v>223</v>
      </c>
      <c r="C260" s="156" t="s">
        <v>224</v>
      </c>
      <c r="D260" s="156"/>
      <c r="E260" s="206">
        <v>43286</v>
      </c>
      <c r="F260" s="169" t="s">
        <v>38</v>
      </c>
      <c r="G260" s="162" t="s">
        <v>1622</v>
      </c>
      <c r="H260" s="376">
        <v>43895</v>
      </c>
      <c r="J260" s="206"/>
      <c r="K260" s="207"/>
      <c r="L260" s="207" t="e">
        <v>#N/A</v>
      </c>
      <c r="M260" s="156"/>
      <c r="N260" s="156"/>
      <c r="O260" s="156">
        <v>216</v>
      </c>
      <c r="P260" s="156"/>
      <c r="Q260" s="377" t="s">
        <v>4426</v>
      </c>
      <c r="R260" s="156" t="s">
        <v>4596</v>
      </c>
      <c r="S260" s="156" t="s">
        <v>4643</v>
      </c>
      <c r="T260" s="156" t="s">
        <v>4617</v>
      </c>
      <c r="U260" s="162" t="s">
        <v>1428</v>
      </c>
      <c r="V260" s="378"/>
      <c r="W260" s="162"/>
      <c r="X260" s="156"/>
      <c r="Y260" s="156">
        <v>216</v>
      </c>
      <c r="Z260" s="156"/>
      <c r="AA260" s="376" t="s">
        <v>4</v>
      </c>
      <c r="AB260" s="379" t="s">
        <v>4661</v>
      </c>
      <c r="AC260" s="156" t="s">
        <v>4662</v>
      </c>
      <c r="AD260" s="379" t="s">
        <v>4566</v>
      </c>
      <c r="AE260" s="380" t="s">
        <v>4566</v>
      </c>
      <c r="AF260" s="162" t="s">
        <v>2233</v>
      </c>
      <c r="AG260" s="377" t="s">
        <v>1717</v>
      </c>
      <c r="AH260" s="381"/>
      <c r="AI260" s="377" t="s">
        <v>1717</v>
      </c>
      <c r="AJ260" s="162" t="s">
        <v>1428</v>
      </c>
      <c r="AK260" s="381"/>
      <c r="AL260" s="162" t="s">
        <v>1624</v>
      </c>
      <c r="AM260" s="162"/>
      <c r="AN260" s="381"/>
      <c r="AO260" s="162" t="s">
        <v>2234</v>
      </c>
      <c r="AP260" s="376" t="s">
        <v>2235</v>
      </c>
      <c r="AQ260" s="392" t="s">
        <v>1809</v>
      </c>
      <c r="AR260" s="376">
        <v>43468</v>
      </c>
      <c r="AS260" s="169" t="s">
        <v>2236</v>
      </c>
      <c r="AT260" s="169" t="s">
        <v>2237</v>
      </c>
      <c r="AU260" s="382"/>
      <c r="AV260" s="162"/>
      <c r="AW260" s="376" t="s">
        <v>1810</v>
      </c>
      <c r="AX260" s="162"/>
      <c r="AY260" s="129"/>
      <c r="AZ260" s="383">
        <v>216</v>
      </c>
    </row>
    <row r="261" spans="1:52" s="3" customFormat="1" ht="36.75" customHeight="1">
      <c r="A261" s="374">
        <v>259</v>
      </c>
      <c r="B261" s="162" t="s">
        <v>230</v>
      </c>
      <c r="C261" s="156" t="s">
        <v>231</v>
      </c>
      <c r="D261" s="156"/>
      <c r="E261" s="206" t="s">
        <v>2239</v>
      </c>
      <c r="F261" s="169" t="s">
        <v>38</v>
      </c>
      <c r="G261" s="162" t="s">
        <v>1622</v>
      </c>
      <c r="H261" s="376">
        <v>43895</v>
      </c>
      <c r="J261" s="206"/>
      <c r="K261" s="207"/>
      <c r="L261" s="207" t="e">
        <v>#N/A</v>
      </c>
      <c r="M261" s="156"/>
      <c r="N261" s="156"/>
      <c r="O261" s="156">
        <v>216</v>
      </c>
      <c r="P261" s="156"/>
      <c r="Q261" s="377" t="s">
        <v>4426</v>
      </c>
      <c r="R261" s="156" t="s">
        <v>4596</v>
      </c>
      <c r="S261" s="156" t="s">
        <v>4643</v>
      </c>
      <c r="T261" s="156" t="s">
        <v>4617</v>
      </c>
      <c r="U261" s="162" t="s">
        <v>1428</v>
      </c>
      <c r="V261" s="378"/>
      <c r="W261" s="162"/>
      <c r="X261" s="156"/>
      <c r="Y261" s="156">
        <v>216</v>
      </c>
      <c r="Z261" s="156"/>
      <c r="AA261" s="376" t="s">
        <v>4</v>
      </c>
      <c r="AB261" s="379" t="s">
        <v>4661</v>
      </c>
      <c r="AC261" s="156" t="s">
        <v>4662</v>
      </c>
      <c r="AD261" s="379" t="s">
        <v>4566</v>
      </c>
      <c r="AE261" s="380" t="s">
        <v>4566</v>
      </c>
      <c r="AF261" s="162" t="s">
        <v>2238</v>
      </c>
      <c r="AG261" s="377" t="s">
        <v>1717</v>
      </c>
      <c r="AH261" s="381"/>
      <c r="AI261" s="377" t="s">
        <v>1717</v>
      </c>
      <c r="AJ261" s="162" t="s">
        <v>1428</v>
      </c>
      <c r="AK261" s="381"/>
      <c r="AL261" s="162" t="s">
        <v>1624</v>
      </c>
      <c r="AM261" s="162"/>
      <c r="AN261" s="381"/>
      <c r="AO261" s="162" t="s">
        <v>2225</v>
      </c>
      <c r="AP261" s="376" t="s">
        <v>2235</v>
      </c>
      <c r="AQ261" s="392" t="s">
        <v>1809</v>
      </c>
      <c r="AR261" s="376">
        <v>43472</v>
      </c>
      <c r="AS261" s="169" t="s">
        <v>2240</v>
      </c>
      <c r="AT261" s="169" t="s">
        <v>2241</v>
      </c>
      <c r="AU261" s="382"/>
      <c r="AV261" s="162"/>
      <c r="AW261" s="376" t="s">
        <v>1810</v>
      </c>
      <c r="AX261" s="162"/>
      <c r="AY261" s="129"/>
      <c r="AZ261" s="383">
        <v>216</v>
      </c>
    </row>
    <row r="262" spans="1:52" s="3" customFormat="1" ht="36.75" customHeight="1">
      <c r="A262" s="374">
        <v>260</v>
      </c>
      <c r="B262" s="382" t="s">
        <v>57</v>
      </c>
      <c r="C262" s="156" t="s">
        <v>55</v>
      </c>
      <c r="D262" s="156"/>
      <c r="E262" s="206">
        <v>43211</v>
      </c>
      <c r="F262" s="382" t="s">
        <v>30</v>
      </c>
      <c r="G262" s="162" t="s">
        <v>1622</v>
      </c>
      <c r="H262" s="376">
        <v>43895</v>
      </c>
      <c r="J262" s="206"/>
      <c r="K262" s="207" t="s">
        <v>1710</v>
      </c>
      <c r="L262" s="207" t="s">
        <v>4604</v>
      </c>
      <c r="M262" s="156"/>
      <c r="N262" s="156"/>
      <c r="O262" s="156" t="s">
        <v>4704</v>
      </c>
      <c r="P262" s="156"/>
      <c r="Q262" s="377" t="s">
        <v>4426</v>
      </c>
      <c r="R262" s="156" t="s">
        <v>4596</v>
      </c>
      <c r="S262" s="156" t="s">
        <v>4643</v>
      </c>
      <c r="T262" s="156" t="s">
        <v>4617</v>
      </c>
      <c r="U262" s="159" t="s">
        <v>2619</v>
      </c>
      <c r="V262" s="378"/>
      <c r="W262" s="162"/>
      <c r="X262" s="156"/>
      <c r="Y262" s="156" t="e">
        <v>#N/A</v>
      </c>
      <c r="Z262" s="156"/>
      <c r="AA262" s="376" t="s">
        <v>4</v>
      </c>
      <c r="AB262" s="379" t="s">
        <v>4661</v>
      </c>
      <c r="AC262" s="156" t="s">
        <v>4662</v>
      </c>
      <c r="AD262" s="379" t="s">
        <v>4568</v>
      </c>
      <c r="AE262" s="380" t="s">
        <v>4568</v>
      </c>
      <c r="AF262" s="382" t="s">
        <v>1075</v>
      </c>
      <c r="AG262" s="162" t="s">
        <v>1714</v>
      </c>
      <c r="AH262" s="381"/>
      <c r="AI262" s="162" t="s">
        <v>1714</v>
      </c>
      <c r="AJ262" s="159" t="s">
        <v>2619</v>
      </c>
      <c r="AK262" s="381"/>
      <c r="AL262" s="162" t="s">
        <v>1624</v>
      </c>
      <c r="AM262" s="382"/>
      <c r="AN262" s="381"/>
      <c r="AO262" s="382" t="s">
        <v>2621</v>
      </c>
      <c r="AP262" s="427">
        <v>43211</v>
      </c>
      <c r="AQ262" s="382" t="s">
        <v>1883</v>
      </c>
      <c r="AR262" s="376">
        <v>43521</v>
      </c>
      <c r="AS262" s="169" t="s">
        <v>3905</v>
      </c>
      <c r="AT262" s="169" t="s">
        <v>3906</v>
      </c>
      <c r="AU262" s="382"/>
      <c r="AV262" s="162"/>
      <c r="AW262" s="376" t="s">
        <v>1802</v>
      </c>
      <c r="AX262" s="159"/>
      <c r="AY262" s="129"/>
      <c r="AZ262" s="383" t="s">
        <v>4638</v>
      </c>
    </row>
    <row r="263" spans="1:52" s="3" customFormat="1" ht="36.75" customHeight="1">
      <c r="A263" s="374">
        <v>261</v>
      </c>
      <c r="B263" s="395" t="s">
        <v>563</v>
      </c>
      <c r="C263" s="156" t="s">
        <v>560</v>
      </c>
      <c r="D263" s="156"/>
      <c r="E263" s="206" t="s">
        <v>4147</v>
      </c>
      <c r="F263" s="159" t="s">
        <v>1930</v>
      </c>
      <c r="G263" s="162" t="s">
        <v>1829</v>
      </c>
      <c r="H263" s="376">
        <v>43901</v>
      </c>
      <c r="J263" s="206"/>
      <c r="K263" s="207"/>
      <c r="L263" s="207" t="e">
        <v>#N/A</v>
      </c>
      <c r="M263" s="156"/>
      <c r="N263" s="156"/>
      <c r="O263" s="156">
        <v>216</v>
      </c>
      <c r="P263" s="156"/>
      <c r="Q263" s="377" t="s">
        <v>4426</v>
      </c>
      <c r="R263" s="156" t="s">
        <v>4596</v>
      </c>
      <c r="S263" s="156" t="s">
        <v>4643</v>
      </c>
      <c r="T263" s="156" t="s">
        <v>4617</v>
      </c>
      <c r="U263" s="159" t="s">
        <v>1428</v>
      </c>
      <c r="V263" s="378"/>
      <c r="W263" s="162"/>
      <c r="X263" s="156"/>
      <c r="Y263" s="156">
        <v>216</v>
      </c>
      <c r="Z263" s="156"/>
      <c r="AA263" s="376" t="s">
        <v>4</v>
      </c>
      <c r="AB263" s="379" t="s">
        <v>4661</v>
      </c>
      <c r="AC263" s="156" t="s">
        <v>4662</v>
      </c>
      <c r="AD263" s="379" t="s">
        <v>4570</v>
      </c>
      <c r="AE263" s="380" t="s">
        <v>4570</v>
      </c>
      <c r="AF263" s="396" t="s">
        <v>90</v>
      </c>
      <c r="AG263" s="377" t="s">
        <v>1717</v>
      </c>
      <c r="AH263" s="381"/>
      <c r="AI263" s="377" t="s">
        <v>1717</v>
      </c>
      <c r="AJ263" s="159" t="s">
        <v>1428</v>
      </c>
      <c r="AK263" s="381"/>
      <c r="AL263" s="162" t="s">
        <v>1629</v>
      </c>
      <c r="AM263" s="159"/>
      <c r="AN263" s="381"/>
      <c r="AO263" s="395" t="s">
        <v>1936</v>
      </c>
      <c r="AP263" s="398" t="s">
        <v>1937</v>
      </c>
      <c r="AQ263" s="382" t="s">
        <v>1809</v>
      </c>
      <c r="AR263" s="376">
        <v>43542</v>
      </c>
      <c r="AS263" s="169" t="s">
        <v>1940</v>
      </c>
      <c r="AT263" s="169" t="s">
        <v>1941</v>
      </c>
      <c r="AU263" s="382"/>
      <c r="AV263" s="162"/>
      <c r="AW263" s="376" t="s">
        <v>1918</v>
      </c>
      <c r="AX263" s="159"/>
      <c r="AY263" s="129"/>
      <c r="AZ263" s="383">
        <v>216</v>
      </c>
    </row>
    <row r="264" spans="1:52" s="3" customFormat="1" ht="36.75" customHeight="1">
      <c r="A264" s="374">
        <v>262</v>
      </c>
      <c r="B264" s="395" t="s">
        <v>561</v>
      </c>
      <c r="C264" s="156" t="s">
        <v>560</v>
      </c>
      <c r="D264" s="156"/>
      <c r="E264" s="206" t="s">
        <v>4147</v>
      </c>
      <c r="F264" s="159" t="s">
        <v>1930</v>
      </c>
      <c r="G264" s="162" t="s">
        <v>1829</v>
      </c>
      <c r="H264" s="376">
        <v>43901</v>
      </c>
      <c r="J264" s="206"/>
      <c r="K264" s="207"/>
      <c r="L264" s="207" t="e">
        <v>#N/A</v>
      </c>
      <c r="M264" s="156"/>
      <c r="N264" s="156"/>
      <c r="O264" s="156">
        <v>216</v>
      </c>
      <c r="P264" s="156"/>
      <c r="Q264" s="377" t="s">
        <v>4426</v>
      </c>
      <c r="R264" s="156" t="s">
        <v>4596</v>
      </c>
      <c r="S264" s="156" t="s">
        <v>4643</v>
      </c>
      <c r="T264" s="156" t="s">
        <v>4617</v>
      </c>
      <c r="U264" s="159" t="s">
        <v>1428</v>
      </c>
      <c r="V264" s="378"/>
      <c r="W264" s="162"/>
      <c r="X264" s="156"/>
      <c r="Y264" s="156">
        <v>216</v>
      </c>
      <c r="Z264" s="156"/>
      <c r="AA264" s="376" t="s">
        <v>4</v>
      </c>
      <c r="AB264" s="379" t="s">
        <v>4661</v>
      </c>
      <c r="AC264" s="156" t="s">
        <v>4662</v>
      </c>
      <c r="AD264" s="379" t="s">
        <v>4570</v>
      </c>
      <c r="AE264" s="380" t="s">
        <v>4570</v>
      </c>
      <c r="AF264" s="396" t="s">
        <v>90</v>
      </c>
      <c r="AG264" s="377" t="s">
        <v>1717</v>
      </c>
      <c r="AH264" s="381"/>
      <c r="AI264" s="377" t="s">
        <v>1717</v>
      </c>
      <c r="AJ264" s="159" t="s">
        <v>1428</v>
      </c>
      <c r="AK264" s="381"/>
      <c r="AL264" s="162" t="s">
        <v>1629</v>
      </c>
      <c r="AM264" s="159"/>
      <c r="AN264" s="381"/>
      <c r="AO264" s="395" t="s">
        <v>1936</v>
      </c>
      <c r="AP264" s="398" t="s">
        <v>1937</v>
      </c>
      <c r="AQ264" s="382" t="s">
        <v>1809</v>
      </c>
      <c r="AR264" s="376">
        <v>43542</v>
      </c>
      <c r="AS264" s="169" t="s">
        <v>1942</v>
      </c>
      <c r="AT264" s="169" t="s">
        <v>1943</v>
      </c>
      <c r="AU264" s="382"/>
      <c r="AV264" s="162"/>
      <c r="AW264" s="376" t="s">
        <v>1918</v>
      </c>
      <c r="AX264" s="159"/>
      <c r="AY264" s="129"/>
      <c r="AZ264" s="383">
        <v>216</v>
      </c>
    </row>
    <row r="265" spans="1:52" s="3" customFormat="1" ht="36.75" customHeight="1">
      <c r="A265" s="374">
        <v>263</v>
      </c>
      <c r="B265" s="159" t="s">
        <v>555</v>
      </c>
      <c r="C265" s="156" t="s">
        <v>552</v>
      </c>
      <c r="D265" s="156"/>
      <c r="E265" s="206" t="s">
        <v>4148</v>
      </c>
      <c r="F265" s="159" t="s">
        <v>1930</v>
      </c>
      <c r="G265" s="162" t="s">
        <v>1829</v>
      </c>
      <c r="H265" s="376">
        <v>43901</v>
      </c>
      <c r="J265" s="206"/>
      <c r="K265" s="207"/>
      <c r="L265" s="207" t="e">
        <v>#N/A</v>
      </c>
      <c r="M265" s="156"/>
      <c r="N265" s="156"/>
      <c r="O265" s="156">
        <v>216</v>
      </c>
      <c r="P265" s="156"/>
      <c r="Q265" s="377" t="s">
        <v>4426</v>
      </c>
      <c r="R265" s="156" t="s">
        <v>4596</v>
      </c>
      <c r="S265" s="156" t="s">
        <v>4643</v>
      </c>
      <c r="T265" s="156" t="s">
        <v>4617</v>
      </c>
      <c r="U265" s="159" t="s">
        <v>1428</v>
      </c>
      <c r="V265" s="378"/>
      <c r="W265" s="162"/>
      <c r="X265" s="156"/>
      <c r="Y265" s="156">
        <v>216</v>
      </c>
      <c r="Z265" s="156"/>
      <c r="AA265" s="376" t="s">
        <v>4</v>
      </c>
      <c r="AB265" s="379" t="s">
        <v>4661</v>
      </c>
      <c r="AC265" s="156" t="s">
        <v>4662</v>
      </c>
      <c r="AD265" s="379" t="s">
        <v>4570</v>
      </c>
      <c r="AE265" s="380" t="s">
        <v>4570</v>
      </c>
      <c r="AF265" s="159" t="s">
        <v>90</v>
      </c>
      <c r="AG265" s="377" t="s">
        <v>1717</v>
      </c>
      <c r="AH265" s="381"/>
      <c r="AI265" s="377" t="s">
        <v>1717</v>
      </c>
      <c r="AJ265" s="159" t="s">
        <v>1428</v>
      </c>
      <c r="AK265" s="381"/>
      <c r="AL265" s="162" t="s">
        <v>1629</v>
      </c>
      <c r="AM265" s="159"/>
      <c r="AN265" s="381"/>
      <c r="AO265" s="159" t="s">
        <v>1946</v>
      </c>
      <c r="AP265" s="404"/>
      <c r="AQ265" s="382" t="s">
        <v>1809</v>
      </c>
      <c r="AR265" s="376">
        <v>43542</v>
      </c>
      <c r="AS265" s="169" t="s">
        <v>1950</v>
      </c>
      <c r="AT265" s="169" t="s">
        <v>1951</v>
      </c>
      <c r="AU265" s="382"/>
      <c r="AV265" s="162"/>
      <c r="AW265" s="376" t="s">
        <v>1918</v>
      </c>
      <c r="AX265" s="159"/>
      <c r="AY265" s="129"/>
      <c r="AZ265" s="383">
        <v>216</v>
      </c>
    </row>
    <row r="266" spans="1:52" s="3" customFormat="1" ht="36.75" customHeight="1">
      <c r="A266" s="374">
        <v>264</v>
      </c>
      <c r="B266" s="159" t="s">
        <v>554</v>
      </c>
      <c r="C266" s="156" t="s">
        <v>552</v>
      </c>
      <c r="D266" s="156"/>
      <c r="E266" s="206" t="s">
        <v>4148</v>
      </c>
      <c r="F266" s="159" t="s">
        <v>1930</v>
      </c>
      <c r="G266" s="162" t="s">
        <v>1829</v>
      </c>
      <c r="H266" s="376">
        <v>43901</v>
      </c>
      <c r="J266" s="206"/>
      <c r="K266" s="207"/>
      <c r="L266" s="207" t="e">
        <v>#N/A</v>
      </c>
      <c r="M266" s="156"/>
      <c r="N266" s="156"/>
      <c r="O266" s="156">
        <v>216</v>
      </c>
      <c r="P266" s="156"/>
      <c r="Q266" s="377" t="s">
        <v>4426</v>
      </c>
      <c r="R266" s="156" t="s">
        <v>4596</v>
      </c>
      <c r="S266" s="156" t="s">
        <v>4643</v>
      </c>
      <c r="T266" s="156" t="s">
        <v>4617</v>
      </c>
      <c r="U266" s="159" t="s">
        <v>1428</v>
      </c>
      <c r="V266" s="378"/>
      <c r="W266" s="162"/>
      <c r="X266" s="156"/>
      <c r="Y266" s="156">
        <v>216</v>
      </c>
      <c r="Z266" s="156"/>
      <c r="AA266" s="376" t="s">
        <v>4</v>
      </c>
      <c r="AB266" s="379" t="s">
        <v>4661</v>
      </c>
      <c r="AC266" s="156" t="s">
        <v>4662</v>
      </c>
      <c r="AD266" s="379" t="s">
        <v>4570</v>
      </c>
      <c r="AE266" s="380" t="s">
        <v>4570</v>
      </c>
      <c r="AF266" s="159" t="s">
        <v>90</v>
      </c>
      <c r="AG266" s="377" t="s">
        <v>1717</v>
      </c>
      <c r="AH266" s="381"/>
      <c r="AI266" s="377" t="s">
        <v>1717</v>
      </c>
      <c r="AJ266" s="159" t="s">
        <v>1428</v>
      </c>
      <c r="AK266" s="381"/>
      <c r="AL266" s="162" t="s">
        <v>1629</v>
      </c>
      <c r="AM266" s="159"/>
      <c r="AN266" s="381"/>
      <c r="AO266" s="159" t="s">
        <v>1946</v>
      </c>
      <c r="AP266" s="404"/>
      <c r="AQ266" s="382" t="s">
        <v>1809</v>
      </c>
      <c r="AR266" s="376">
        <v>43542</v>
      </c>
      <c r="AS266" s="169" t="s">
        <v>1952</v>
      </c>
      <c r="AT266" s="169" t="s">
        <v>1953</v>
      </c>
      <c r="AU266" s="382"/>
      <c r="AV266" s="162"/>
      <c r="AW266" s="376" t="s">
        <v>1918</v>
      </c>
      <c r="AX266" s="159"/>
      <c r="AY266" s="129"/>
      <c r="AZ266" s="383">
        <v>216</v>
      </c>
    </row>
    <row r="267" spans="1:52" s="3" customFormat="1" ht="36.75" customHeight="1">
      <c r="A267" s="374">
        <v>265</v>
      </c>
      <c r="B267" s="400" t="s">
        <v>721</v>
      </c>
      <c r="C267" s="156" t="s">
        <v>720</v>
      </c>
      <c r="D267" s="156"/>
      <c r="E267" s="206" t="s">
        <v>2044</v>
      </c>
      <c r="F267" s="162" t="s">
        <v>1626</v>
      </c>
      <c r="G267" s="162" t="s">
        <v>1829</v>
      </c>
      <c r="H267" s="376">
        <v>43901</v>
      </c>
      <c r="J267" s="206"/>
      <c r="K267" s="207"/>
      <c r="L267" s="207" t="e">
        <v>#N/A</v>
      </c>
      <c r="M267" s="156"/>
      <c r="N267" s="156"/>
      <c r="O267" s="156">
        <v>216</v>
      </c>
      <c r="P267" s="156" t="s">
        <v>4777</v>
      </c>
      <c r="Q267" s="377" t="s">
        <v>4426</v>
      </c>
      <c r="R267" s="156" t="s">
        <v>4596</v>
      </c>
      <c r="S267" s="156" t="s">
        <v>4643</v>
      </c>
      <c r="T267" s="156" t="s">
        <v>4617</v>
      </c>
      <c r="U267" s="428" t="s">
        <v>2041</v>
      </c>
      <c r="V267" s="378"/>
      <c r="W267" s="162"/>
      <c r="X267" s="156"/>
      <c r="Y267" s="156">
        <v>216</v>
      </c>
      <c r="Z267" s="156"/>
      <c r="AA267" s="376" t="s">
        <v>4</v>
      </c>
      <c r="AB267" s="379" t="s">
        <v>4661</v>
      </c>
      <c r="AC267" s="156" t="s">
        <v>4662</v>
      </c>
      <c r="AD267" s="379" t="s">
        <v>4570</v>
      </c>
      <c r="AE267" s="380" t="s">
        <v>4570</v>
      </c>
      <c r="AF267" s="399" t="s">
        <v>848</v>
      </c>
      <c r="AG267" s="162" t="s">
        <v>1714</v>
      </c>
      <c r="AH267" s="381"/>
      <c r="AI267" s="162" t="s">
        <v>1714</v>
      </c>
      <c r="AJ267" s="428" t="s">
        <v>2041</v>
      </c>
      <c r="AK267" s="381"/>
      <c r="AL267" s="162" t="s">
        <v>1629</v>
      </c>
      <c r="AM267" s="162"/>
      <c r="AN267" s="381"/>
      <c r="AO267" s="402" t="s">
        <v>2042</v>
      </c>
      <c r="AP267" s="402" t="s">
        <v>2043</v>
      </c>
      <c r="AQ267" s="392" t="s">
        <v>1809</v>
      </c>
      <c r="AR267" s="376">
        <v>43545</v>
      </c>
      <c r="AS267" s="169" t="s">
        <v>2047</v>
      </c>
      <c r="AT267" s="169" t="s">
        <v>2048</v>
      </c>
      <c r="AU267" s="382"/>
      <c r="AV267" s="162" t="s">
        <v>1819</v>
      </c>
      <c r="AW267" s="376" t="s">
        <v>1810</v>
      </c>
      <c r="AX267" s="162"/>
      <c r="AY267" s="129"/>
      <c r="AZ267" s="383">
        <v>216</v>
      </c>
    </row>
    <row r="268" spans="1:52" s="3" customFormat="1" ht="36.75" customHeight="1">
      <c r="A268" s="374">
        <v>266</v>
      </c>
      <c r="B268" s="413" t="s">
        <v>772</v>
      </c>
      <c r="C268" s="156" t="s">
        <v>771</v>
      </c>
      <c r="D268" s="156"/>
      <c r="E268" s="206">
        <v>43378</v>
      </c>
      <c r="F268" s="391" t="s">
        <v>1852</v>
      </c>
      <c r="G268" s="162" t="s">
        <v>1829</v>
      </c>
      <c r="H268" s="376">
        <v>43901</v>
      </c>
      <c r="J268" s="206"/>
      <c r="K268" s="207"/>
      <c r="L268" s="207" t="e">
        <v>#N/A</v>
      </c>
      <c r="M268" s="156"/>
      <c r="N268" s="156"/>
      <c r="O268" s="156">
        <v>216</v>
      </c>
      <c r="P268" s="156"/>
      <c r="Q268" s="377" t="s">
        <v>4426</v>
      </c>
      <c r="R268" s="156" t="s">
        <v>4596</v>
      </c>
      <c r="S268" s="156" t="s">
        <v>4643</v>
      </c>
      <c r="T268" s="156" t="s">
        <v>4617</v>
      </c>
      <c r="U268" s="162" t="s">
        <v>1428</v>
      </c>
      <c r="V268" s="378"/>
      <c r="W268" s="162"/>
      <c r="X268" s="156"/>
      <c r="Y268" s="156">
        <v>216</v>
      </c>
      <c r="Z268" s="156"/>
      <c r="AA268" s="376" t="s">
        <v>4</v>
      </c>
      <c r="AB268" s="379" t="s">
        <v>4661</v>
      </c>
      <c r="AC268" s="156" t="s">
        <v>4662</v>
      </c>
      <c r="AD268" s="379" t="s">
        <v>4570</v>
      </c>
      <c r="AE268" s="380" t="s">
        <v>4570</v>
      </c>
      <c r="AF268" s="413" t="s">
        <v>90</v>
      </c>
      <c r="AG268" s="377" t="s">
        <v>1717</v>
      </c>
      <c r="AH268" s="381"/>
      <c r="AI268" s="377" t="s">
        <v>1717</v>
      </c>
      <c r="AJ268" s="162" t="s">
        <v>1428</v>
      </c>
      <c r="AK268" s="381"/>
      <c r="AL268" s="162" t="s">
        <v>1629</v>
      </c>
      <c r="AM268" s="162"/>
      <c r="AN268" s="381"/>
      <c r="AO268" s="414" t="s">
        <v>2085</v>
      </c>
      <c r="AP268" s="415" t="s">
        <v>2104</v>
      </c>
      <c r="AQ268" s="392" t="s">
        <v>1809</v>
      </c>
      <c r="AR268" s="376">
        <v>43549</v>
      </c>
      <c r="AS268" s="169" t="s">
        <v>2105</v>
      </c>
      <c r="AT268" s="169" t="s">
        <v>2106</v>
      </c>
      <c r="AU268" s="382"/>
      <c r="AV268" s="162" t="s">
        <v>1819</v>
      </c>
      <c r="AW268" s="376" t="s">
        <v>1802</v>
      </c>
      <c r="AX268" s="162"/>
      <c r="AY268" s="129"/>
      <c r="AZ268" s="383">
        <v>216</v>
      </c>
    </row>
    <row r="269" spans="1:52" s="3" customFormat="1" ht="36.75" customHeight="1">
      <c r="A269" s="374">
        <v>267</v>
      </c>
      <c r="B269" s="413" t="s">
        <v>770</v>
      </c>
      <c r="C269" s="156" t="s">
        <v>771</v>
      </c>
      <c r="D269" s="156"/>
      <c r="E269" s="206">
        <v>43378</v>
      </c>
      <c r="F269" s="391" t="s">
        <v>1852</v>
      </c>
      <c r="G269" s="162" t="s">
        <v>1829</v>
      </c>
      <c r="H269" s="376">
        <v>43901</v>
      </c>
      <c r="J269" s="206"/>
      <c r="K269" s="207"/>
      <c r="L269" s="207" t="e">
        <v>#N/A</v>
      </c>
      <c r="M269" s="156"/>
      <c r="N269" s="156"/>
      <c r="O269" s="156">
        <v>216</v>
      </c>
      <c r="P269" s="156"/>
      <c r="Q269" s="377" t="s">
        <v>4426</v>
      </c>
      <c r="R269" s="156" t="s">
        <v>4596</v>
      </c>
      <c r="S269" s="156" t="s">
        <v>4643</v>
      </c>
      <c r="T269" s="156" t="s">
        <v>4617</v>
      </c>
      <c r="U269" s="162" t="s">
        <v>1428</v>
      </c>
      <c r="V269" s="378"/>
      <c r="W269" s="162"/>
      <c r="X269" s="156"/>
      <c r="Y269" s="156">
        <v>216</v>
      </c>
      <c r="Z269" s="156"/>
      <c r="AA269" s="376" t="s">
        <v>4</v>
      </c>
      <c r="AB269" s="379" t="s">
        <v>4661</v>
      </c>
      <c r="AC269" s="156" t="s">
        <v>4662</v>
      </c>
      <c r="AD269" s="379" t="s">
        <v>4570</v>
      </c>
      <c r="AE269" s="380" t="s">
        <v>4570</v>
      </c>
      <c r="AF269" s="413" t="s">
        <v>90</v>
      </c>
      <c r="AG269" s="377" t="s">
        <v>1717</v>
      </c>
      <c r="AH269" s="381"/>
      <c r="AI269" s="377" t="s">
        <v>1717</v>
      </c>
      <c r="AJ269" s="162" t="s">
        <v>1428</v>
      </c>
      <c r="AK269" s="381"/>
      <c r="AL269" s="162" t="s">
        <v>1629</v>
      </c>
      <c r="AM269" s="162"/>
      <c r="AN269" s="381"/>
      <c r="AO269" s="414" t="s">
        <v>2085</v>
      </c>
      <c r="AP269" s="415" t="s">
        <v>2104</v>
      </c>
      <c r="AQ269" s="392" t="s">
        <v>1809</v>
      </c>
      <c r="AR269" s="376">
        <v>43549</v>
      </c>
      <c r="AS269" s="169" t="s">
        <v>2107</v>
      </c>
      <c r="AT269" s="169" t="s">
        <v>2108</v>
      </c>
      <c r="AU269" s="382"/>
      <c r="AV269" s="162" t="s">
        <v>1819</v>
      </c>
      <c r="AW269" s="376" t="s">
        <v>1802</v>
      </c>
      <c r="AX269" s="162"/>
      <c r="AY269" s="129"/>
      <c r="AZ269" s="383">
        <v>216</v>
      </c>
    </row>
    <row r="270" spans="1:52" s="3" customFormat="1" ht="36.75" customHeight="1">
      <c r="A270" s="374">
        <v>268</v>
      </c>
      <c r="B270" s="413" t="s">
        <v>773</v>
      </c>
      <c r="C270" s="156" t="s">
        <v>771</v>
      </c>
      <c r="D270" s="156"/>
      <c r="E270" s="206">
        <v>43378</v>
      </c>
      <c r="F270" s="391" t="s">
        <v>1852</v>
      </c>
      <c r="G270" s="162" t="s">
        <v>1829</v>
      </c>
      <c r="H270" s="376">
        <v>43901</v>
      </c>
      <c r="J270" s="206"/>
      <c r="K270" s="207"/>
      <c r="L270" s="207" t="e">
        <v>#N/A</v>
      </c>
      <c r="M270" s="156"/>
      <c r="N270" s="156"/>
      <c r="O270" s="156">
        <v>216</v>
      </c>
      <c r="P270" s="156"/>
      <c r="Q270" s="377" t="s">
        <v>4426</v>
      </c>
      <c r="R270" s="156" t="s">
        <v>4596</v>
      </c>
      <c r="S270" s="156" t="s">
        <v>4643</v>
      </c>
      <c r="T270" s="156" t="s">
        <v>4617</v>
      </c>
      <c r="U270" s="162" t="s">
        <v>1428</v>
      </c>
      <c r="V270" s="378"/>
      <c r="W270" s="162"/>
      <c r="X270" s="156"/>
      <c r="Y270" s="156">
        <v>216</v>
      </c>
      <c r="Z270" s="156"/>
      <c r="AA270" s="376" t="s">
        <v>4</v>
      </c>
      <c r="AB270" s="379" t="s">
        <v>4661</v>
      </c>
      <c r="AC270" s="156" t="s">
        <v>4662</v>
      </c>
      <c r="AD270" s="379" t="s">
        <v>4570</v>
      </c>
      <c r="AE270" s="380" t="s">
        <v>4570</v>
      </c>
      <c r="AF270" s="413" t="s">
        <v>90</v>
      </c>
      <c r="AG270" s="377" t="s">
        <v>1717</v>
      </c>
      <c r="AH270" s="381"/>
      <c r="AI270" s="377" t="s">
        <v>1717</v>
      </c>
      <c r="AJ270" s="162" t="s">
        <v>1428</v>
      </c>
      <c r="AK270" s="381"/>
      <c r="AL270" s="162" t="s">
        <v>1629</v>
      </c>
      <c r="AM270" s="162"/>
      <c r="AN270" s="381"/>
      <c r="AO270" s="414" t="s">
        <v>2085</v>
      </c>
      <c r="AP270" s="415" t="s">
        <v>2104</v>
      </c>
      <c r="AQ270" s="392" t="s">
        <v>1809</v>
      </c>
      <c r="AR270" s="376">
        <v>43549</v>
      </c>
      <c r="AS270" s="169" t="s">
        <v>2109</v>
      </c>
      <c r="AT270" s="169" t="s">
        <v>2110</v>
      </c>
      <c r="AU270" s="382"/>
      <c r="AV270" s="162"/>
      <c r="AW270" s="376" t="s">
        <v>1802</v>
      </c>
      <c r="AX270" s="162"/>
      <c r="AY270" s="129"/>
      <c r="AZ270" s="383">
        <v>216</v>
      </c>
    </row>
    <row r="271" spans="1:52" s="3" customFormat="1" ht="36.75" customHeight="1">
      <c r="A271" s="374">
        <v>269</v>
      </c>
      <c r="B271" s="429" t="s">
        <v>756</v>
      </c>
      <c r="C271" s="156" t="s">
        <v>752</v>
      </c>
      <c r="D271" s="156"/>
      <c r="E271" s="206">
        <v>43227</v>
      </c>
      <c r="F271" s="376" t="s">
        <v>753</v>
      </c>
      <c r="G271" s="162" t="s">
        <v>1829</v>
      </c>
      <c r="H271" s="376">
        <v>43901</v>
      </c>
      <c r="J271" s="206"/>
      <c r="K271" s="207"/>
      <c r="L271" s="207" t="e">
        <v>#N/A</v>
      </c>
      <c r="M271" s="156"/>
      <c r="N271" s="156"/>
      <c r="O271" s="156">
        <v>216</v>
      </c>
      <c r="P271" s="156"/>
      <c r="Q271" s="377" t="s">
        <v>4426</v>
      </c>
      <c r="R271" s="156" t="s">
        <v>4596</v>
      </c>
      <c r="S271" s="156" t="s">
        <v>4643</v>
      </c>
      <c r="T271" s="156" t="s">
        <v>4617</v>
      </c>
      <c r="U271" s="162" t="s">
        <v>1426</v>
      </c>
      <c r="V271" s="378"/>
      <c r="W271" s="162"/>
      <c r="X271" s="156"/>
      <c r="Y271" s="156">
        <v>216</v>
      </c>
      <c r="Z271" s="156"/>
      <c r="AA271" s="376" t="s">
        <v>4</v>
      </c>
      <c r="AB271" s="379" t="s">
        <v>4661</v>
      </c>
      <c r="AC271" s="156" t="s">
        <v>4662</v>
      </c>
      <c r="AD271" s="379" t="s">
        <v>4570</v>
      </c>
      <c r="AE271" s="380" t="s">
        <v>4570</v>
      </c>
      <c r="AF271" s="159" t="s">
        <v>1826</v>
      </c>
      <c r="AG271" s="162" t="s">
        <v>1714</v>
      </c>
      <c r="AH271" s="381"/>
      <c r="AI271" s="162" t="s">
        <v>1714</v>
      </c>
      <c r="AJ271" s="162" t="s">
        <v>1426</v>
      </c>
      <c r="AK271" s="381"/>
      <c r="AL271" s="162" t="s">
        <v>1629</v>
      </c>
      <c r="AM271" s="162"/>
      <c r="AN271" s="381"/>
      <c r="AO271" s="162" t="s">
        <v>2196</v>
      </c>
      <c r="AP271" s="418" t="s">
        <v>2197</v>
      </c>
      <c r="AQ271" s="162" t="s">
        <v>1830</v>
      </c>
      <c r="AR271" s="376" t="s">
        <v>1859</v>
      </c>
      <c r="AS271" s="169" t="s">
        <v>2198</v>
      </c>
      <c r="AT271" s="169" t="s">
        <v>2199</v>
      </c>
      <c r="AU271" s="382"/>
      <c r="AV271" s="162" t="s">
        <v>1819</v>
      </c>
      <c r="AW271" s="376" t="s">
        <v>1802</v>
      </c>
      <c r="AX271" s="162"/>
      <c r="AY271" s="129"/>
      <c r="AZ271" s="383">
        <v>216</v>
      </c>
    </row>
    <row r="272" spans="1:52" s="3" customFormat="1" ht="36.75" customHeight="1">
      <c r="A272" s="374">
        <v>270</v>
      </c>
      <c r="B272" s="429" t="s">
        <v>764</v>
      </c>
      <c r="C272" s="156" t="s">
        <v>752</v>
      </c>
      <c r="D272" s="156"/>
      <c r="E272" s="206">
        <v>43227</v>
      </c>
      <c r="F272" s="376" t="s">
        <v>753</v>
      </c>
      <c r="G272" s="162" t="s">
        <v>1829</v>
      </c>
      <c r="H272" s="376">
        <v>43901</v>
      </c>
      <c r="J272" s="206"/>
      <c r="K272" s="207"/>
      <c r="L272" s="207" t="e">
        <v>#N/A</v>
      </c>
      <c r="M272" s="156"/>
      <c r="N272" s="156"/>
      <c r="O272" s="156">
        <v>216</v>
      </c>
      <c r="P272" s="156"/>
      <c r="Q272" s="377" t="s">
        <v>4426</v>
      </c>
      <c r="R272" s="156" t="s">
        <v>4596</v>
      </c>
      <c r="S272" s="156" t="s">
        <v>4643</v>
      </c>
      <c r="T272" s="156" t="s">
        <v>4617</v>
      </c>
      <c r="U272" s="162" t="s">
        <v>1426</v>
      </c>
      <c r="V272" s="378"/>
      <c r="W272" s="162"/>
      <c r="X272" s="156"/>
      <c r="Y272" s="156">
        <v>216</v>
      </c>
      <c r="Z272" s="156"/>
      <c r="AA272" s="376" t="s">
        <v>4</v>
      </c>
      <c r="AB272" s="379" t="s">
        <v>4661</v>
      </c>
      <c r="AC272" s="156" t="s">
        <v>4662</v>
      </c>
      <c r="AD272" s="379" t="s">
        <v>4570</v>
      </c>
      <c r="AE272" s="380" t="s">
        <v>4570</v>
      </c>
      <c r="AF272" s="159" t="s">
        <v>1826</v>
      </c>
      <c r="AG272" s="162" t="s">
        <v>1714</v>
      </c>
      <c r="AH272" s="381"/>
      <c r="AI272" s="162" t="s">
        <v>1714</v>
      </c>
      <c r="AJ272" s="162" t="s">
        <v>1426</v>
      </c>
      <c r="AK272" s="381"/>
      <c r="AL272" s="162" t="s">
        <v>1629</v>
      </c>
      <c r="AM272" s="162"/>
      <c r="AN272" s="381"/>
      <c r="AO272" s="162" t="s">
        <v>2196</v>
      </c>
      <c r="AP272" s="418" t="s">
        <v>2197</v>
      </c>
      <c r="AQ272" s="162" t="s">
        <v>1830</v>
      </c>
      <c r="AR272" s="376" t="s">
        <v>1859</v>
      </c>
      <c r="AS272" s="169" t="s">
        <v>2200</v>
      </c>
      <c r="AT272" s="169" t="s">
        <v>2201</v>
      </c>
      <c r="AU272" s="382"/>
      <c r="AV272" s="162" t="s">
        <v>1819</v>
      </c>
      <c r="AW272" s="376" t="s">
        <v>1802</v>
      </c>
      <c r="AX272" s="162"/>
      <c r="AY272" s="129"/>
      <c r="AZ272" s="383">
        <v>216</v>
      </c>
    </row>
    <row r="273" spans="1:52" s="3" customFormat="1" ht="36.75" customHeight="1">
      <c r="A273" s="374">
        <v>271</v>
      </c>
      <c r="B273" s="429" t="s">
        <v>754</v>
      </c>
      <c r="C273" s="156" t="s">
        <v>755</v>
      </c>
      <c r="D273" s="156"/>
      <c r="E273" s="206">
        <v>43227</v>
      </c>
      <c r="F273" s="376" t="s">
        <v>753</v>
      </c>
      <c r="G273" s="162" t="s">
        <v>1829</v>
      </c>
      <c r="H273" s="376">
        <v>43901</v>
      </c>
      <c r="J273" s="206"/>
      <c r="K273" s="207"/>
      <c r="L273" s="207" t="e">
        <v>#N/A</v>
      </c>
      <c r="M273" s="156"/>
      <c r="N273" s="156"/>
      <c r="O273" s="156">
        <v>216</v>
      </c>
      <c r="P273" s="156"/>
      <c r="Q273" s="377" t="s">
        <v>4426</v>
      </c>
      <c r="R273" s="156" t="s">
        <v>4596</v>
      </c>
      <c r="S273" s="156" t="s">
        <v>4643</v>
      </c>
      <c r="T273" s="156" t="s">
        <v>4617</v>
      </c>
      <c r="U273" s="162" t="s">
        <v>1426</v>
      </c>
      <c r="V273" s="378"/>
      <c r="W273" s="162"/>
      <c r="X273" s="156"/>
      <c r="Y273" s="156">
        <v>216</v>
      </c>
      <c r="Z273" s="156"/>
      <c r="AA273" s="376" t="s">
        <v>4</v>
      </c>
      <c r="AB273" s="379" t="s">
        <v>4661</v>
      </c>
      <c r="AC273" s="156" t="s">
        <v>4662</v>
      </c>
      <c r="AD273" s="379" t="s">
        <v>4570</v>
      </c>
      <c r="AE273" s="380" t="s">
        <v>4570</v>
      </c>
      <c r="AF273" s="159" t="s">
        <v>1826</v>
      </c>
      <c r="AG273" s="162" t="s">
        <v>1714</v>
      </c>
      <c r="AH273" s="381"/>
      <c r="AI273" s="162" t="s">
        <v>1714</v>
      </c>
      <c r="AJ273" s="162" t="s">
        <v>1426</v>
      </c>
      <c r="AK273" s="381"/>
      <c r="AL273" s="162" t="s">
        <v>1629</v>
      </c>
      <c r="AM273" s="162"/>
      <c r="AN273" s="381"/>
      <c r="AO273" s="162" t="s">
        <v>2196</v>
      </c>
      <c r="AP273" s="418" t="s">
        <v>2197</v>
      </c>
      <c r="AQ273" s="162" t="s">
        <v>1830</v>
      </c>
      <c r="AR273" s="376" t="s">
        <v>1859</v>
      </c>
      <c r="AS273" s="169" t="s">
        <v>2204</v>
      </c>
      <c r="AT273" s="169" t="s">
        <v>2205</v>
      </c>
      <c r="AU273" s="382"/>
      <c r="AV273" s="162" t="s">
        <v>1819</v>
      </c>
      <c r="AW273" s="376" t="s">
        <v>1802</v>
      </c>
      <c r="AX273" s="162"/>
      <c r="AY273" s="129"/>
      <c r="AZ273" s="383">
        <v>216</v>
      </c>
    </row>
    <row r="274" spans="1:52" s="3" customFormat="1" ht="36.75" customHeight="1">
      <c r="A274" s="374">
        <v>272</v>
      </c>
      <c r="B274" s="429" t="s">
        <v>766</v>
      </c>
      <c r="C274" s="156" t="s">
        <v>755</v>
      </c>
      <c r="D274" s="156"/>
      <c r="E274" s="206">
        <v>43227</v>
      </c>
      <c r="F274" s="376" t="s">
        <v>753</v>
      </c>
      <c r="G274" s="162" t="s">
        <v>1829</v>
      </c>
      <c r="H274" s="376">
        <v>43901</v>
      </c>
      <c r="J274" s="206"/>
      <c r="K274" s="207"/>
      <c r="L274" s="207" t="e">
        <v>#N/A</v>
      </c>
      <c r="M274" s="156"/>
      <c r="N274" s="156"/>
      <c r="O274" s="156">
        <v>216</v>
      </c>
      <c r="P274" s="156"/>
      <c r="Q274" s="377" t="s">
        <v>4426</v>
      </c>
      <c r="R274" s="156" t="s">
        <v>4596</v>
      </c>
      <c r="S274" s="156" t="s">
        <v>4643</v>
      </c>
      <c r="T274" s="156" t="s">
        <v>4617</v>
      </c>
      <c r="U274" s="162" t="s">
        <v>1426</v>
      </c>
      <c r="V274" s="378"/>
      <c r="W274" s="162"/>
      <c r="X274" s="156"/>
      <c r="Y274" s="156">
        <v>216</v>
      </c>
      <c r="Z274" s="156"/>
      <c r="AA274" s="376" t="s">
        <v>4</v>
      </c>
      <c r="AB274" s="379" t="s">
        <v>4661</v>
      </c>
      <c r="AC274" s="156" t="s">
        <v>4662</v>
      </c>
      <c r="AD274" s="379" t="s">
        <v>4577</v>
      </c>
      <c r="AE274" s="380" t="s">
        <v>4577</v>
      </c>
      <c r="AF274" s="159" t="s">
        <v>1826</v>
      </c>
      <c r="AG274" s="162" t="s">
        <v>1714</v>
      </c>
      <c r="AH274" s="381"/>
      <c r="AI274" s="162" t="s">
        <v>1714</v>
      </c>
      <c r="AJ274" s="162" t="s">
        <v>1426</v>
      </c>
      <c r="AK274" s="381"/>
      <c r="AL274" s="162" t="s">
        <v>1629</v>
      </c>
      <c r="AM274" s="162"/>
      <c r="AN274" s="381"/>
      <c r="AO274" s="162" t="s">
        <v>2196</v>
      </c>
      <c r="AP274" s="418" t="s">
        <v>2197</v>
      </c>
      <c r="AQ274" s="162" t="s">
        <v>1830</v>
      </c>
      <c r="AR274" s="376" t="s">
        <v>1859</v>
      </c>
      <c r="AS274" s="169" t="s">
        <v>2206</v>
      </c>
      <c r="AT274" s="169" t="s">
        <v>2207</v>
      </c>
      <c r="AU274" s="382"/>
      <c r="AV274" s="162" t="s">
        <v>1819</v>
      </c>
      <c r="AW274" s="376" t="s">
        <v>1802</v>
      </c>
      <c r="AX274" s="162"/>
      <c r="AY274" s="129"/>
      <c r="AZ274" s="383">
        <v>216</v>
      </c>
    </row>
    <row r="275" spans="1:52" s="3" customFormat="1" ht="36.75" customHeight="1">
      <c r="A275" s="374">
        <v>273</v>
      </c>
      <c r="B275" s="430" t="s">
        <v>810</v>
      </c>
      <c r="C275" s="156" t="s">
        <v>811</v>
      </c>
      <c r="D275" s="156"/>
      <c r="E275" s="206" t="s">
        <v>2038</v>
      </c>
      <c r="F275" s="162" t="s">
        <v>1626</v>
      </c>
      <c r="G275" s="162" t="s">
        <v>1829</v>
      </c>
      <c r="H275" s="376">
        <v>43901</v>
      </c>
      <c r="J275" s="206"/>
      <c r="K275" s="207"/>
      <c r="L275" s="207" t="e">
        <v>#N/A</v>
      </c>
      <c r="M275" s="156"/>
      <c r="N275" s="156"/>
      <c r="O275" s="156">
        <v>216</v>
      </c>
      <c r="P275" s="156" t="s">
        <v>4777</v>
      </c>
      <c r="Q275" s="377" t="s">
        <v>4426</v>
      </c>
      <c r="R275" s="156" t="s">
        <v>4596</v>
      </c>
      <c r="S275" s="156" t="s">
        <v>4643</v>
      </c>
      <c r="T275" s="156" t="s">
        <v>4617</v>
      </c>
      <c r="U275" s="162" t="s">
        <v>1422</v>
      </c>
      <c r="V275" s="378"/>
      <c r="W275" s="162"/>
      <c r="X275" s="156"/>
      <c r="Y275" s="156">
        <v>216</v>
      </c>
      <c r="Z275" s="156"/>
      <c r="AA275" s="376" t="s">
        <v>4</v>
      </c>
      <c r="AB275" s="379" t="s">
        <v>4661</v>
      </c>
      <c r="AC275" s="156" t="s">
        <v>4662</v>
      </c>
      <c r="AD275" s="379" t="s">
        <v>4570</v>
      </c>
      <c r="AE275" s="380" t="s">
        <v>4570</v>
      </c>
      <c r="AF275" s="159" t="s">
        <v>1826</v>
      </c>
      <c r="AG275" s="162" t="s">
        <v>1714</v>
      </c>
      <c r="AH275" s="381"/>
      <c r="AI275" s="162" t="s">
        <v>1714</v>
      </c>
      <c r="AJ275" s="162" t="s">
        <v>1422</v>
      </c>
      <c r="AK275" s="381"/>
      <c r="AL275" s="162" t="s">
        <v>1629</v>
      </c>
      <c r="AM275" s="162"/>
      <c r="AN275" s="381"/>
      <c r="AO275" s="162" t="s">
        <v>2036</v>
      </c>
      <c r="AP275" s="418" t="s">
        <v>2037</v>
      </c>
      <c r="AQ275" s="162" t="s">
        <v>1830</v>
      </c>
      <c r="AR275" s="376">
        <v>43577</v>
      </c>
      <c r="AS275" s="169" t="s">
        <v>2039</v>
      </c>
      <c r="AT275" s="169" t="s">
        <v>2040</v>
      </c>
      <c r="AU275" s="382"/>
      <c r="AV275" s="162"/>
      <c r="AW275" s="376" t="s">
        <v>1795</v>
      </c>
      <c r="AX275" s="162"/>
      <c r="AY275" s="129"/>
      <c r="AZ275" s="383">
        <v>216</v>
      </c>
    </row>
    <row r="276" spans="1:52" s="3" customFormat="1" ht="36.75" customHeight="1">
      <c r="A276" s="374">
        <v>274</v>
      </c>
      <c r="B276" s="431" t="s">
        <v>699</v>
      </c>
      <c r="C276" s="156">
        <v>4514709620</v>
      </c>
      <c r="D276" s="156"/>
      <c r="E276" s="206">
        <v>43250</v>
      </c>
      <c r="F276" s="159" t="s">
        <v>1628</v>
      </c>
      <c r="G276" s="162" t="s">
        <v>1829</v>
      </c>
      <c r="H276" s="376">
        <v>43901</v>
      </c>
      <c r="J276" s="206"/>
      <c r="K276" s="207" t="s">
        <v>1710</v>
      </c>
      <c r="L276" s="207" t="s">
        <v>4604</v>
      </c>
      <c r="M276" s="156"/>
      <c r="N276" s="156"/>
      <c r="O276" s="156" t="s">
        <v>4704</v>
      </c>
      <c r="P276" s="156"/>
      <c r="Q276" s="377" t="s">
        <v>4426</v>
      </c>
      <c r="R276" s="156" t="s">
        <v>4596</v>
      </c>
      <c r="S276" s="156" t="s">
        <v>4643</v>
      </c>
      <c r="T276" s="156" t="s">
        <v>4617</v>
      </c>
      <c r="U276" s="159" t="s">
        <v>1426</v>
      </c>
      <c r="V276" s="378"/>
      <c r="W276" s="162"/>
      <c r="X276" s="156"/>
      <c r="Y276" s="156" t="e">
        <v>#N/A</v>
      </c>
      <c r="Z276" s="156"/>
      <c r="AA276" s="376" t="s">
        <v>4</v>
      </c>
      <c r="AB276" s="379" t="s">
        <v>4661</v>
      </c>
      <c r="AC276" s="156" t="s">
        <v>4662</v>
      </c>
      <c r="AD276" s="379" t="s">
        <v>4570</v>
      </c>
      <c r="AE276" s="380" t="s">
        <v>4570</v>
      </c>
      <c r="AF276" s="159" t="s">
        <v>45</v>
      </c>
      <c r="AG276" s="162" t="s">
        <v>1714</v>
      </c>
      <c r="AH276" s="381"/>
      <c r="AI276" s="162" t="s">
        <v>1714</v>
      </c>
      <c r="AJ276" s="159" t="s">
        <v>1426</v>
      </c>
      <c r="AK276" s="381"/>
      <c r="AL276" s="162" t="s">
        <v>1629</v>
      </c>
      <c r="AM276" s="159"/>
      <c r="AN276" s="381"/>
      <c r="AO276" s="159" t="s">
        <v>1857</v>
      </c>
      <c r="AP276" s="432" t="s">
        <v>1601</v>
      </c>
      <c r="AQ276" s="159" t="s">
        <v>1830</v>
      </c>
      <c r="AR276" s="376">
        <v>43587</v>
      </c>
      <c r="AS276" s="169" t="s">
        <v>3897</v>
      </c>
      <c r="AT276" s="169" t="s">
        <v>3898</v>
      </c>
      <c r="AU276" s="382"/>
      <c r="AV276" s="162" t="s">
        <v>1819</v>
      </c>
      <c r="AW276" s="376" t="s">
        <v>1838</v>
      </c>
      <c r="AX276" s="159"/>
      <c r="AY276" s="129"/>
      <c r="AZ276" s="383" t="s">
        <v>4638</v>
      </c>
    </row>
    <row r="277" spans="1:52" s="3" customFormat="1" ht="36.75" customHeight="1">
      <c r="A277" s="374">
        <v>275</v>
      </c>
      <c r="B277" s="431" t="s">
        <v>684</v>
      </c>
      <c r="C277" s="156">
        <v>4514709620</v>
      </c>
      <c r="D277" s="156"/>
      <c r="E277" s="206">
        <v>43250</v>
      </c>
      <c r="F277" s="159" t="s">
        <v>1628</v>
      </c>
      <c r="G277" s="162" t="s">
        <v>1829</v>
      </c>
      <c r="H277" s="376">
        <v>43901</v>
      </c>
      <c r="J277" s="206"/>
      <c r="K277" s="207" t="s">
        <v>1710</v>
      </c>
      <c r="L277" s="207" t="s">
        <v>4604</v>
      </c>
      <c r="M277" s="156"/>
      <c r="N277" s="156"/>
      <c r="O277" s="156" t="s">
        <v>4704</v>
      </c>
      <c r="P277" s="156"/>
      <c r="Q277" s="377" t="s">
        <v>4426</v>
      </c>
      <c r="R277" s="156" t="s">
        <v>4596</v>
      </c>
      <c r="S277" s="156" t="s">
        <v>4643</v>
      </c>
      <c r="T277" s="156" t="s">
        <v>4617</v>
      </c>
      <c r="U277" s="159" t="s">
        <v>1426</v>
      </c>
      <c r="V277" s="378"/>
      <c r="W277" s="162"/>
      <c r="X277" s="156"/>
      <c r="Y277" s="156" t="e">
        <v>#N/A</v>
      </c>
      <c r="Z277" s="156"/>
      <c r="AA277" s="376" t="s">
        <v>4</v>
      </c>
      <c r="AB277" s="379" t="s">
        <v>4661</v>
      </c>
      <c r="AC277" s="156" t="s">
        <v>4662</v>
      </c>
      <c r="AD277" s="379" t="s">
        <v>4570</v>
      </c>
      <c r="AE277" s="380" t="s">
        <v>4570</v>
      </c>
      <c r="AF277" s="159" t="s">
        <v>45</v>
      </c>
      <c r="AG277" s="162" t="s">
        <v>1714</v>
      </c>
      <c r="AH277" s="381"/>
      <c r="AI277" s="162" t="s">
        <v>1714</v>
      </c>
      <c r="AJ277" s="159" t="s">
        <v>1426</v>
      </c>
      <c r="AK277" s="381"/>
      <c r="AL277" s="162" t="s">
        <v>1629</v>
      </c>
      <c r="AM277" s="159"/>
      <c r="AN277" s="381"/>
      <c r="AO277" s="159" t="s">
        <v>1857</v>
      </c>
      <c r="AP277" s="432" t="s">
        <v>1601</v>
      </c>
      <c r="AQ277" s="159" t="s">
        <v>1830</v>
      </c>
      <c r="AR277" s="376">
        <v>43587</v>
      </c>
      <c r="AS277" s="169" t="s">
        <v>3899</v>
      </c>
      <c r="AT277" s="169" t="s">
        <v>3900</v>
      </c>
      <c r="AU277" s="382"/>
      <c r="AV277" s="162" t="s">
        <v>1819</v>
      </c>
      <c r="AW277" s="376" t="s">
        <v>1838</v>
      </c>
      <c r="AX277" s="159"/>
      <c r="AY277" s="129"/>
      <c r="AZ277" s="383" t="s">
        <v>4638</v>
      </c>
    </row>
    <row r="278" spans="1:52" s="3" customFormat="1" ht="36.75" customHeight="1">
      <c r="A278" s="374">
        <v>276</v>
      </c>
      <c r="B278" s="431" t="s">
        <v>696</v>
      </c>
      <c r="C278" s="156">
        <v>4514709620</v>
      </c>
      <c r="D278" s="156"/>
      <c r="E278" s="206">
        <v>43250</v>
      </c>
      <c r="F278" s="159" t="s">
        <v>1628</v>
      </c>
      <c r="G278" s="162" t="s">
        <v>1829</v>
      </c>
      <c r="H278" s="376">
        <v>43901</v>
      </c>
      <c r="J278" s="206"/>
      <c r="K278" s="207" t="s">
        <v>1710</v>
      </c>
      <c r="L278" s="207" t="s">
        <v>4604</v>
      </c>
      <c r="M278" s="156"/>
      <c r="N278" s="156"/>
      <c r="O278" s="156" t="s">
        <v>4704</v>
      </c>
      <c r="P278" s="156"/>
      <c r="Q278" s="377" t="s">
        <v>4426</v>
      </c>
      <c r="R278" s="156" t="s">
        <v>4596</v>
      </c>
      <c r="S278" s="156" t="s">
        <v>4643</v>
      </c>
      <c r="T278" s="156" t="s">
        <v>4617</v>
      </c>
      <c r="U278" s="159" t="s">
        <v>1426</v>
      </c>
      <c r="V278" s="378"/>
      <c r="W278" s="162"/>
      <c r="X278" s="156"/>
      <c r="Y278" s="156" t="e">
        <v>#N/A</v>
      </c>
      <c r="Z278" s="156"/>
      <c r="AA278" s="376" t="s">
        <v>4</v>
      </c>
      <c r="AB278" s="379" t="s">
        <v>4661</v>
      </c>
      <c r="AC278" s="156" t="s">
        <v>4662</v>
      </c>
      <c r="AD278" s="379" t="s">
        <v>4570</v>
      </c>
      <c r="AE278" s="380" t="s">
        <v>4570</v>
      </c>
      <c r="AF278" s="159" t="s">
        <v>45</v>
      </c>
      <c r="AG278" s="162" t="s">
        <v>1714</v>
      </c>
      <c r="AH278" s="381"/>
      <c r="AI278" s="162" t="s">
        <v>1714</v>
      </c>
      <c r="AJ278" s="159" t="s">
        <v>1426</v>
      </c>
      <c r="AK278" s="381"/>
      <c r="AL278" s="162" t="s">
        <v>1629</v>
      </c>
      <c r="AM278" s="159"/>
      <c r="AN278" s="381"/>
      <c r="AO278" s="159" t="s">
        <v>1857</v>
      </c>
      <c r="AP278" s="432" t="s">
        <v>1601</v>
      </c>
      <c r="AQ278" s="159" t="s">
        <v>1830</v>
      </c>
      <c r="AR278" s="376">
        <v>43587</v>
      </c>
      <c r="AS278" s="169" t="s">
        <v>3901</v>
      </c>
      <c r="AT278" s="169" t="s">
        <v>3902</v>
      </c>
      <c r="AU278" s="382"/>
      <c r="AV278" s="162" t="s">
        <v>1819</v>
      </c>
      <c r="AW278" s="376" t="s">
        <v>1838</v>
      </c>
      <c r="AX278" s="159"/>
      <c r="AY278" s="129"/>
      <c r="AZ278" s="383" t="s">
        <v>4638</v>
      </c>
    </row>
    <row r="279" spans="1:52" s="3" customFormat="1" ht="36.75" customHeight="1">
      <c r="A279" s="374">
        <v>277</v>
      </c>
      <c r="B279" s="431" t="s">
        <v>693</v>
      </c>
      <c r="C279" s="156">
        <v>4514709620</v>
      </c>
      <c r="D279" s="156"/>
      <c r="E279" s="206">
        <v>43250</v>
      </c>
      <c r="F279" s="159" t="s">
        <v>1628</v>
      </c>
      <c r="G279" s="162" t="s">
        <v>1829</v>
      </c>
      <c r="H279" s="376">
        <v>43901</v>
      </c>
      <c r="J279" s="206"/>
      <c r="K279" s="207" t="s">
        <v>1710</v>
      </c>
      <c r="L279" s="207" t="s">
        <v>4604</v>
      </c>
      <c r="M279" s="156"/>
      <c r="N279" s="156"/>
      <c r="O279" s="156" t="s">
        <v>4704</v>
      </c>
      <c r="P279" s="156"/>
      <c r="Q279" s="377" t="s">
        <v>4426</v>
      </c>
      <c r="R279" s="156" t="s">
        <v>4596</v>
      </c>
      <c r="S279" s="156" t="s">
        <v>4643</v>
      </c>
      <c r="T279" s="156" t="s">
        <v>4617</v>
      </c>
      <c r="U279" s="159" t="s">
        <v>1426</v>
      </c>
      <c r="V279" s="378"/>
      <c r="W279" s="162"/>
      <c r="X279" s="156"/>
      <c r="Y279" s="156" t="e">
        <v>#N/A</v>
      </c>
      <c r="Z279" s="156"/>
      <c r="AA279" s="376" t="s">
        <v>4</v>
      </c>
      <c r="AB279" s="379" t="s">
        <v>4661</v>
      </c>
      <c r="AC279" s="156" t="s">
        <v>4662</v>
      </c>
      <c r="AD279" s="379" t="s">
        <v>4570</v>
      </c>
      <c r="AE279" s="380" t="s">
        <v>4570</v>
      </c>
      <c r="AF279" s="159" t="s">
        <v>45</v>
      </c>
      <c r="AG279" s="162" t="s">
        <v>1714</v>
      </c>
      <c r="AH279" s="381"/>
      <c r="AI279" s="162" t="s">
        <v>1714</v>
      </c>
      <c r="AJ279" s="159" t="s">
        <v>1426</v>
      </c>
      <c r="AK279" s="381"/>
      <c r="AL279" s="162" t="s">
        <v>1629</v>
      </c>
      <c r="AM279" s="159"/>
      <c r="AN279" s="381"/>
      <c r="AO279" s="159" t="s">
        <v>1857</v>
      </c>
      <c r="AP279" s="432" t="s">
        <v>1601</v>
      </c>
      <c r="AQ279" s="159" t="s">
        <v>1830</v>
      </c>
      <c r="AR279" s="376">
        <v>43587</v>
      </c>
      <c r="AS279" s="169" t="s">
        <v>3903</v>
      </c>
      <c r="AT279" s="169" t="s">
        <v>3904</v>
      </c>
      <c r="AU279" s="382"/>
      <c r="AV279" s="162" t="s">
        <v>1819</v>
      </c>
      <c r="AW279" s="376" t="s">
        <v>1838</v>
      </c>
      <c r="AX279" s="159"/>
      <c r="AY279" s="129"/>
      <c r="AZ279" s="383" t="s">
        <v>4638</v>
      </c>
    </row>
    <row r="280" spans="1:52" s="3" customFormat="1" ht="36.75" customHeight="1">
      <c r="A280" s="374">
        <v>278</v>
      </c>
      <c r="B280" s="433" t="s">
        <v>797</v>
      </c>
      <c r="C280" s="156" t="s">
        <v>798</v>
      </c>
      <c r="D280" s="156"/>
      <c r="E280" s="206">
        <v>43081</v>
      </c>
      <c r="F280" s="159" t="s">
        <v>1930</v>
      </c>
      <c r="G280" s="162" t="s">
        <v>1829</v>
      </c>
      <c r="H280" s="376">
        <v>43901</v>
      </c>
      <c r="J280" s="206"/>
      <c r="K280" s="207"/>
      <c r="L280" s="207" t="e">
        <v>#N/A</v>
      </c>
      <c r="M280" s="156"/>
      <c r="N280" s="156"/>
      <c r="O280" s="156">
        <v>216</v>
      </c>
      <c r="P280" s="156"/>
      <c r="Q280" s="377" t="s">
        <v>4426</v>
      </c>
      <c r="R280" s="156" t="s">
        <v>4596</v>
      </c>
      <c r="S280" s="156" t="s">
        <v>4643</v>
      </c>
      <c r="T280" s="156" t="s">
        <v>4617</v>
      </c>
      <c r="U280" s="162" t="s">
        <v>1954</v>
      </c>
      <c r="V280" s="378"/>
      <c r="W280" s="162"/>
      <c r="X280" s="156"/>
      <c r="Y280" s="156">
        <v>216</v>
      </c>
      <c r="Z280" s="156"/>
      <c r="AA280" s="376" t="s">
        <v>4</v>
      </c>
      <c r="AB280" s="379" t="s">
        <v>4661</v>
      </c>
      <c r="AC280" s="156" t="s">
        <v>4662</v>
      </c>
      <c r="AD280" s="379" t="s">
        <v>4571</v>
      </c>
      <c r="AE280" s="380" t="s">
        <v>4571</v>
      </c>
      <c r="AF280" s="159" t="s">
        <v>1826</v>
      </c>
      <c r="AG280" s="162" t="s">
        <v>1714</v>
      </c>
      <c r="AH280" s="381"/>
      <c r="AI280" s="162" t="s">
        <v>1714</v>
      </c>
      <c r="AJ280" s="162" t="s">
        <v>1954</v>
      </c>
      <c r="AK280" s="381"/>
      <c r="AL280" s="162" t="s">
        <v>1629</v>
      </c>
      <c r="AM280" s="159"/>
      <c r="AN280" s="381"/>
      <c r="AO280" s="159" t="s">
        <v>1935</v>
      </c>
      <c r="AP280" s="432" t="s">
        <v>1955</v>
      </c>
      <c r="AQ280" s="159" t="s">
        <v>1830</v>
      </c>
      <c r="AR280" s="376">
        <v>43587</v>
      </c>
      <c r="AS280" s="169" t="s">
        <v>1956</v>
      </c>
      <c r="AT280" s="169" t="s">
        <v>1957</v>
      </c>
      <c r="AU280" s="382"/>
      <c r="AV280" s="162"/>
      <c r="AW280" s="376" t="s">
        <v>1802</v>
      </c>
      <c r="AX280" s="159" t="s">
        <v>1803</v>
      </c>
      <c r="AY280" s="129"/>
      <c r="AZ280" s="383">
        <v>216</v>
      </c>
    </row>
    <row r="281" spans="1:52" s="3" customFormat="1" ht="36.75" customHeight="1">
      <c r="A281" s="374">
        <v>279</v>
      </c>
      <c r="B281" s="396" t="s">
        <v>607</v>
      </c>
      <c r="C281" s="156" t="s">
        <v>608</v>
      </c>
      <c r="D281" s="156"/>
      <c r="E281" s="206">
        <v>43138</v>
      </c>
      <c r="F281" s="159" t="s">
        <v>1930</v>
      </c>
      <c r="G281" s="162" t="s">
        <v>1829</v>
      </c>
      <c r="H281" s="376">
        <v>43906</v>
      </c>
      <c r="J281" s="206"/>
      <c r="K281" s="207"/>
      <c r="L281" s="207" t="e">
        <v>#N/A</v>
      </c>
      <c r="M281" s="156"/>
      <c r="N281" s="156"/>
      <c r="O281" s="156">
        <v>216</v>
      </c>
      <c r="P281" s="156"/>
      <c r="Q281" s="377" t="s">
        <v>4426</v>
      </c>
      <c r="R281" s="156" t="s">
        <v>4596</v>
      </c>
      <c r="S281" s="156" t="s">
        <v>4643</v>
      </c>
      <c r="T281" s="156" t="s">
        <v>4617</v>
      </c>
      <c r="U281" s="159" t="s">
        <v>1815</v>
      </c>
      <c r="V281" s="378"/>
      <c r="W281" s="162"/>
      <c r="X281" s="156"/>
      <c r="Y281" s="156">
        <v>216</v>
      </c>
      <c r="Z281" s="156"/>
      <c r="AA281" s="376" t="s">
        <v>4</v>
      </c>
      <c r="AB281" s="379" t="s">
        <v>4661</v>
      </c>
      <c r="AC281" s="156" t="s">
        <v>4662</v>
      </c>
      <c r="AD281" s="379" t="s">
        <v>4580</v>
      </c>
      <c r="AE281" s="380" t="s">
        <v>4580</v>
      </c>
      <c r="AF281" s="396" t="s">
        <v>90</v>
      </c>
      <c r="AG281" s="377" t="s">
        <v>1717</v>
      </c>
      <c r="AH281" s="381"/>
      <c r="AI281" s="377" t="s">
        <v>1717</v>
      </c>
      <c r="AJ281" s="159" t="s">
        <v>1815</v>
      </c>
      <c r="AK281" s="381"/>
      <c r="AL281" s="162" t="s">
        <v>1629</v>
      </c>
      <c r="AM281" s="382"/>
      <c r="AN281" s="381"/>
      <c r="AO281" s="396" t="s">
        <v>1958</v>
      </c>
      <c r="AP281" s="398" t="s">
        <v>1959</v>
      </c>
      <c r="AQ281" s="382" t="s">
        <v>1809</v>
      </c>
      <c r="AR281" s="376">
        <v>43542</v>
      </c>
      <c r="AS281" s="169" t="s">
        <v>1960</v>
      </c>
      <c r="AT281" s="169" t="s">
        <v>1961</v>
      </c>
      <c r="AU281" s="382"/>
      <c r="AV281" s="162"/>
      <c r="AW281" s="376" t="s">
        <v>1810</v>
      </c>
      <c r="AX281" s="159"/>
      <c r="AY281" s="129"/>
      <c r="AZ281" s="383">
        <v>216</v>
      </c>
    </row>
    <row r="282" spans="1:52" s="3" customFormat="1" ht="36.75" customHeight="1">
      <c r="A282" s="374">
        <v>280</v>
      </c>
      <c r="B282" s="395" t="s">
        <v>559</v>
      </c>
      <c r="C282" s="156" t="s">
        <v>560</v>
      </c>
      <c r="D282" s="156"/>
      <c r="E282" s="206" t="s">
        <v>4147</v>
      </c>
      <c r="F282" s="159" t="s">
        <v>1930</v>
      </c>
      <c r="G282" s="162" t="s">
        <v>1829</v>
      </c>
      <c r="H282" s="376">
        <v>43906</v>
      </c>
      <c r="J282" s="206"/>
      <c r="K282" s="207"/>
      <c r="L282" s="207" t="e">
        <v>#N/A</v>
      </c>
      <c r="M282" s="156"/>
      <c r="N282" s="156"/>
      <c r="O282" s="156">
        <v>216</v>
      </c>
      <c r="P282" s="156"/>
      <c r="Q282" s="377" t="s">
        <v>4426</v>
      </c>
      <c r="R282" s="156" t="s">
        <v>4596</v>
      </c>
      <c r="S282" s="156" t="s">
        <v>4643</v>
      </c>
      <c r="T282" s="156" t="s">
        <v>4617</v>
      </c>
      <c r="U282" s="159" t="s">
        <v>1428</v>
      </c>
      <c r="V282" s="378"/>
      <c r="W282" s="162"/>
      <c r="X282" s="156"/>
      <c r="Y282" s="156">
        <v>216</v>
      </c>
      <c r="Z282" s="156"/>
      <c r="AA282" s="376" t="s">
        <v>4</v>
      </c>
      <c r="AB282" s="379" t="s">
        <v>4661</v>
      </c>
      <c r="AC282" s="156" t="s">
        <v>4662</v>
      </c>
      <c r="AD282" s="379" t="s">
        <v>4570</v>
      </c>
      <c r="AE282" s="380" t="s">
        <v>4570</v>
      </c>
      <c r="AF282" s="396" t="s">
        <v>90</v>
      </c>
      <c r="AG282" s="377" t="s">
        <v>1717</v>
      </c>
      <c r="AH282" s="381"/>
      <c r="AI282" s="377" t="s">
        <v>1717</v>
      </c>
      <c r="AJ282" s="159" t="s">
        <v>1428</v>
      </c>
      <c r="AK282" s="381"/>
      <c r="AL282" s="162" t="s">
        <v>1629</v>
      </c>
      <c r="AM282" s="159"/>
      <c r="AN282" s="381"/>
      <c r="AO282" s="395" t="s">
        <v>1936</v>
      </c>
      <c r="AP282" s="398" t="s">
        <v>1937</v>
      </c>
      <c r="AQ282" s="382" t="s">
        <v>1809</v>
      </c>
      <c r="AR282" s="376">
        <v>43542</v>
      </c>
      <c r="AS282" s="169" t="s">
        <v>1938</v>
      </c>
      <c r="AT282" s="169" t="s">
        <v>1939</v>
      </c>
      <c r="AU282" s="382"/>
      <c r="AV282" s="162"/>
      <c r="AW282" s="376" t="s">
        <v>1918</v>
      </c>
      <c r="AX282" s="159"/>
      <c r="AY282" s="129"/>
      <c r="AZ282" s="383">
        <v>216</v>
      </c>
    </row>
    <row r="283" spans="1:52" s="3" customFormat="1" ht="36.75" customHeight="1">
      <c r="A283" s="374">
        <v>281</v>
      </c>
      <c r="B283" s="395" t="s">
        <v>562</v>
      </c>
      <c r="C283" s="156" t="s">
        <v>560</v>
      </c>
      <c r="D283" s="156"/>
      <c r="E283" s="206" t="s">
        <v>4147</v>
      </c>
      <c r="F283" s="159" t="s">
        <v>1930</v>
      </c>
      <c r="G283" s="162" t="s">
        <v>1829</v>
      </c>
      <c r="H283" s="376">
        <v>43906</v>
      </c>
      <c r="J283" s="206"/>
      <c r="K283" s="207"/>
      <c r="L283" s="207" t="e">
        <v>#N/A</v>
      </c>
      <c r="M283" s="156"/>
      <c r="N283" s="156"/>
      <c r="O283" s="156">
        <v>216</v>
      </c>
      <c r="P283" s="156"/>
      <c r="Q283" s="377" t="s">
        <v>4426</v>
      </c>
      <c r="R283" s="156" t="s">
        <v>4596</v>
      </c>
      <c r="S283" s="156" t="s">
        <v>4643</v>
      </c>
      <c r="T283" s="156" t="s">
        <v>4617</v>
      </c>
      <c r="U283" s="159" t="s">
        <v>1428</v>
      </c>
      <c r="V283" s="378"/>
      <c r="W283" s="162"/>
      <c r="X283" s="156"/>
      <c r="Y283" s="156">
        <v>216</v>
      </c>
      <c r="Z283" s="156"/>
      <c r="AA283" s="376" t="s">
        <v>4</v>
      </c>
      <c r="AB283" s="379" t="s">
        <v>4661</v>
      </c>
      <c r="AC283" s="156" t="s">
        <v>4662</v>
      </c>
      <c r="AD283" s="379" t="s">
        <v>4570</v>
      </c>
      <c r="AE283" s="380" t="s">
        <v>4570</v>
      </c>
      <c r="AF283" s="396" t="s">
        <v>90</v>
      </c>
      <c r="AG283" s="377" t="s">
        <v>1717</v>
      </c>
      <c r="AH283" s="381"/>
      <c r="AI283" s="377" t="s">
        <v>1717</v>
      </c>
      <c r="AJ283" s="159" t="s">
        <v>1428</v>
      </c>
      <c r="AK283" s="381"/>
      <c r="AL283" s="162" t="s">
        <v>1629</v>
      </c>
      <c r="AM283" s="159"/>
      <c r="AN283" s="381"/>
      <c r="AO283" s="395" t="s">
        <v>1936</v>
      </c>
      <c r="AP283" s="398" t="s">
        <v>1937</v>
      </c>
      <c r="AQ283" s="382" t="s">
        <v>1809</v>
      </c>
      <c r="AR283" s="376">
        <v>43542</v>
      </c>
      <c r="AS283" s="169" t="s">
        <v>1944</v>
      </c>
      <c r="AT283" s="169" t="s">
        <v>1945</v>
      </c>
      <c r="AU283" s="382"/>
      <c r="AV283" s="162"/>
      <c r="AW283" s="376" t="s">
        <v>1918</v>
      </c>
      <c r="AX283" s="159"/>
      <c r="AY283" s="129"/>
      <c r="AZ283" s="383">
        <v>216</v>
      </c>
    </row>
    <row r="284" spans="1:52" s="3" customFormat="1" ht="36.75" customHeight="1">
      <c r="A284" s="374">
        <v>282</v>
      </c>
      <c r="B284" s="159" t="s">
        <v>551</v>
      </c>
      <c r="C284" s="156" t="s">
        <v>552</v>
      </c>
      <c r="D284" s="156"/>
      <c r="E284" s="206" t="s">
        <v>4148</v>
      </c>
      <c r="F284" s="159" t="s">
        <v>1930</v>
      </c>
      <c r="G284" s="162" t="s">
        <v>1829</v>
      </c>
      <c r="H284" s="376">
        <v>43906</v>
      </c>
      <c r="J284" s="206"/>
      <c r="K284" s="207"/>
      <c r="L284" s="207" t="e">
        <v>#N/A</v>
      </c>
      <c r="M284" s="156"/>
      <c r="N284" s="156"/>
      <c r="O284" s="156">
        <v>216</v>
      </c>
      <c r="P284" s="156"/>
      <c r="Q284" s="377" t="s">
        <v>4426</v>
      </c>
      <c r="R284" s="156" t="s">
        <v>4596</v>
      </c>
      <c r="S284" s="156" t="s">
        <v>4643</v>
      </c>
      <c r="T284" s="156" t="s">
        <v>4617</v>
      </c>
      <c r="U284" s="159" t="s">
        <v>1428</v>
      </c>
      <c r="V284" s="378"/>
      <c r="W284" s="162"/>
      <c r="X284" s="156"/>
      <c r="Y284" s="156">
        <v>216</v>
      </c>
      <c r="Z284" s="156"/>
      <c r="AA284" s="376" t="s">
        <v>4</v>
      </c>
      <c r="AB284" s="379" t="s">
        <v>4661</v>
      </c>
      <c r="AC284" s="156" t="s">
        <v>4662</v>
      </c>
      <c r="AD284" s="379" t="s">
        <v>4570</v>
      </c>
      <c r="AE284" s="380" t="s">
        <v>4570</v>
      </c>
      <c r="AF284" s="159" t="s">
        <v>90</v>
      </c>
      <c r="AG284" s="377" t="s">
        <v>1717</v>
      </c>
      <c r="AH284" s="381"/>
      <c r="AI284" s="377" t="s">
        <v>1717</v>
      </c>
      <c r="AJ284" s="159" t="s">
        <v>1428</v>
      </c>
      <c r="AK284" s="381"/>
      <c r="AL284" s="162" t="s">
        <v>1629</v>
      </c>
      <c r="AM284" s="159"/>
      <c r="AN284" s="381"/>
      <c r="AO284" s="159" t="s">
        <v>1946</v>
      </c>
      <c r="AP284" s="404"/>
      <c r="AQ284" s="382" t="s">
        <v>1809</v>
      </c>
      <c r="AR284" s="376">
        <v>43542</v>
      </c>
      <c r="AS284" s="169" t="s">
        <v>1947</v>
      </c>
      <c r="AT284" s="169" t="s">
        <v>1847</v>
      </c>
      <c r="AU284" s="382"/>
      <c r="AV284" s="162"/>
      <c r="AW284" s="376" t="s">
        <v>1918</v>
      </c>
      <c r="AX284" s="159"/>
      <c r="AY284" s="129"/>
      <c r="AZ284" s="383">
        <v>216</v>
      </c>
    </row>
    <row r="285" spans="1:52" s="3" customFormat="1" ht="36.75" customHeight="1">
      <c r="A285" s="374">
        <v>283</v>
      </c>
      <c r="B285" s="159" t="s">
        <v>553</v>
      </c>
      <c r="C285" s="156" t="s">
        <v>552</v>
      </c>
      <c r="D285" s="156"/>
      <c r="E285" s="206" t="s">
        <v>4148</v>
      </c>
      <c r="F285" s="159" t="s">
        <v>1930</v>
      </c>
      <c r="G285" s="162" t="s">
        <v>1829</v>
      </c>
      <c r="H285" s="376">
        <v>43906</v>
      </c>
      <c r="J285" s="206"/>
      <c r="K285" s="207"/>
      <c r="L285" s="207" t="e">
        <v>#N/A</v>
      </c>
      <c r="M285" s="156"/>
      <c r="N285" s="156"/>
      <c r="O285" s="156">
        <v>216</v>
      </c>
      <c r="P285" s="156"/>
      <c r="Q285" s="377" t="s">
        <v>4426</v>
      </c>
      <c r="R285" s="156" t="s">
        <v>4596</v>
      </c>
      <c r="S285" s="156" t="s">
        <v>4643</v>
      </c>
      <c r="T285" s="156" t="s">
        <v>4617</v>
      </c>
      <c r="U285" s="159" t="s">
        <v>1428</v>
      </c>
      <c r="V285" s="378"/>
      <c r="W285" s="162"/>
      <c r="X285" s="156"/>
      <c r="Y285" s="156">
        <v>216</v>
      </c>
      <c r="Z285" s="156"/>
      <c r="AA285" s="376" t="s">
        <v>4</v>
      </c>
      <c r="AB285" s="379" t="s">
        <v>4661</v>
      </c>
      <c r="AC285" s="156" t="s">
        <v>4662</v>
      </c>
      <c r="AD285" s="379" t="s">
        <v>4570</v>
      </c>
      <c r="AE285" s="380" t="s">
        <v>4570</v>
      </c>
      <c r="AF285" s="159" t="s">
        <v>90</v>
      </c>
      <c r="AG285" s="377" t="s">
        <v>1717</v>
      </c>
      <c r="AH285" s="381"/>
      <c r="AI285" s="377" t="s">
        <v>1717</v>
      </c>
      <c r="AJ285" s="159" t="s">
        <v>1428</v>
      </c>
      <c r="AK285" s="381"/>
      <c r="AL285" s="162" t="s">
        <v>1629</v>
      </c>
      <c r="AM285" s="159"/>
      <c r="AN285" s="381"/>
      <c r="AO285" s="159" t="s">
        <v>1946</v>
      </c>
      <c r="AP285" s="404"/>
      <c r="AQ285" s="382" t="s">
        <v>1809</v>
      </c>
      <c r="AR285" s="376">
        <v>43542</v>
      </c>
      <c r="AS285" s="169" t="s">
        <v>1948</v>
      </c>
      <c r="AT285" s="169" t="s">
        <v>1949</v>
      </c>
      <c r="AU285" s="382"/>
      <c r="AV285" s="162"/>
      <c r="AW285" s="376" t="s">
        <v>1918</v>
      </c>
      <c r="AX285" s="159"/>
      <c r="AY285" s="129"/>
      <c r="AZ285" s="383">
        <v>216</v>
      </c>
    </row>
    <row r="286" spans="1:52" s="3" customFormat="1" ht="36.75" customHeight="1">
      <c r="A286" s="374">
        <v>284</v>
      </c>
      <c r="B286" s="400" t="s">
        <v>719</v>
      </c>
      <c r="C286" s="156" t="s">
        <v>720</v>
      </c>
      <c r="D286" s="156"/>
      <c r="E286" s="206" t="s">
        <v>2044</v>
      </c>
      <c r="F286" s="162" t="s">
        <v>1626</v>
      </c>
      <c r="G286" s="162" t="s">
        <v>1829</v>
      </c>
      <c r="H286" s="376">
        <v>43906</v>
      </c>
      <c r="J286" s="206"/>
      <c r="K286" s="207"/>
      <c r="L286" s="207" t="e">
        <v>#N/A</v>
      </c>
      <c r="M286" s="156"/>
      <c r="N286" s="156"/>
      <c r="O286" s="156">
        <v>216</v>
      </c>
      <c r="P286" s="156" t="s">
        <v>4777</v>
      </c>
      <c r="Q286" s="377" t="s">
        <v>4426</v>
      </c>
      <c r="R286" s="156" t="s">
        <v>4596</v>
      </c>
      <c r="S286" s="156" t="s">
        <v>4643</v>
      </c>
      <c r="T286" s="156" t="s">
        <v>4617</v>
      </c>
      <c r="U286" s="428" t="s">
        <v>2041</v>
      </c>
      <c r="V286" s="378"/>
      <c r="W286" s="162"/>
      <c r="X286" s="156"/>
      <c r="Y286" s="156">
        <v>216</v>
      </c>
      <c r="Z286" s="156"/>
      <c r="AA286" s="376" t="s">
        <v>4</v>
      </c>
      <c r="AB286" s="379" t="s">
        <v>4661</v>
      </c>
      <c r="AC286" s="156" t="s">
        <v>4662</v>
      </c>
      <c r="AD286" s="379" t="s">
        <v>4570</v>
      </c>
      <c r="AE286" s="380" t="s">
        <v>4570</v>
      </c>
      <c r="AF286" s="399" t="s">
        <v>848</v>
      </c>
      <c r="AG286" s="162" t="s">
        <v>1714</v>
      </c>
      <c r="AH286" s="381"/>
      <c r="AI286" s="162" t="s">
        <v>1714</v>
      </c>
      <c r="AJ286" s="428" t="s">
        <v>2041</v>
      </c>
      <c r="AK286" s="381"/>
      <c r="AL286" s="162" t="s">
        <v>1629</v>
      </c>
      <c r="AM286" s="162"/>
      <c r="AN286" s="381"/>
      <c r="AO286" s="402" t="s">
        <v>2042</v>
      </c>
      <c r="AP286" s="402" t="s">
        <v>2043</v>
      </c>
      <c r="AQ286" s="392" t="s">
        <v>1809</v>
      </c>
      <c r="AR286" s="376">
        <v>43545</v>
      </c>
      <c r="AS286" s="169" t="s">
        <v>2045</v>
      </c>
      <c r="AT286" s="169" t="s">
        <v>2046</v>
      </c>
      <c r="AU286" s="382"/>
      <c r="AV286" s="162" t="s">
        <v>1819</v>
      </c>
      <c r="AW286" s="376" t="s">
        <v>1810</v>
      </c>
      <c r="AX286" s="162"/>
      <c r="AY286" s="129"/>
      <c r="AZ286" s="383">
        <v>216</v>
      </c>
    </row>
    <row r="287" spans="1:52" s="3" customFormat="1" ht="36.75" customHeight="1">
      <c r="A287" s="374">
        <v>285</v>
      </c>
      <c r="B287" s="412" t="s">
        <v>634</v>
      </c>
      <c r="C287" s="156" t="s">
        <v>624</v>
      </c>
      <c r="D287" s="156"/>
      <c r="E287" s="206">
        <v>43244</v>
      </c>
      <c r="F287" s="162" t="s">
        <v>1689</v>
      </c>
      <c r="G287" s="162" t="s">
        <v>1829</v>
      </c>
      <c r="H287" s="376">
        <v>43906</v>
      </c>
      <c r="J287" s="206"/>
      <c r="K287" s="207"/>
      <c r="L287" s="207" t="e">
        <v>#N/A</v>
      </c>
      <c r="M287" s="156"/>
      <c r="N287" s="156"/>
      <c r="O287" s="156">
        <v>216</v>
      </c>
      <c r="P287" s="156"/>
      <c r="Q287" s="377" t="s">
        <v>4426</v>
      </c>
      <c r="R287" s="156" t="s">
        <v>4596</v>
      </c>
      <c r="S287" s="156" t="s">
        <v>4643</v>
      </c>
      <c r="T287" s="156" t="s">
        <v>4617</v>
      </c>
      <c r="U287" s="162" t="s">
        <v>1428</v>
      </c>
      <c r="V287" s="378"/>
      <c r="W287" s="162"/>
      <c r="X287" s="156"/>
      <c r="Y287" s="156">
        <v>216</v>
      </c>
      <c r="Z287" s="156"/>
      <c r="AA287" s="376" t="s">
        <v>4</v>
      </c>
      <c r="AB287" s="379" t="s">
        <v>4661</v>
      </c>
      <c r="AC287" s="156" t="s">
        <v>4662</v>
      </c>
      <c r="AD287" s="379" t="s">
        <v>4570</v>
      </c>
      <c r="AE287" s="380" t="s">
        <v>4570</v>
      </c>
      <c r="AF287" s="413" t="s">
        <v>90</v>
      </c>
      <c r="AG287" s="377" t="s">
        <v>1717</v>
      </c>
      <c r="AH287" s="381"/>
      <c r="AI287" s="377" t="s">
        <v>1717</v>
      </c>
      <c r="AJ287" s="162" t="s">
        <v>1428</v>
      </c>
      <c r="AK287" s="381"/>
      <c r="AL287" s="162" t="s">
        <v>1629</v>
      </c>
      <c r="AM287" s="162"/>
      <c r="AN287" s="381"/>
      <c r="AO287" s="414" t="s">
        <v>2155</v>
      </c>
      <c r="AP287" s="415" t="s">
        <v>2156</v>
      </c>
      <c r="AQ287" s="392" t="s">
        <v>1809</v>
      </c>
      <c r="AR287" s="376">
        <v>43545</v>
      </c>
      <c r="AS287" s="169" t="s">
        <v>2157</v>
      </c>
      <c r="AT287" s="169" t="s">
        <v>2158</v>
      </c>
      <c r="AU287" s="382"/>
      <c r="AV287" s="162"/>
      <c r="AW287" s="376" t="s">
        <v>1810</v>
      </c>
      <c r="AX287" s="162"/>
      <c r="AY287" s="129"/>
      <c r="AZ287" s="383">
        <v>216</v>
      </c>
    </row>
    <row r="288" spans="1:52" s="3" customFormat="1" ht="36.75" customHeight="1">
      <c r="A288" s="374">
        <v>286</v>
      </c>
      <c r="B288" s="413" t="s">
        <v>774</v>
      </c>
      <c r="C288" s="156" t="s">
        <v>771</v>
      </c>
      <c r="D288" s="156"/>
      <c r="E288" s="206">
        <v>43378</v>
      </c>
      <c r="F288" s="391" t="s">
        <v>1852</v>
      </c>
      <c r="G288" s="162" t="s">
        <v>1829</v>
      </c>
      <c r="H288" s="376">
        <v>43906</v>
      </c>
      <c r="J288" s="206"/>
      <c r="K288" s="207"/>
      <c r="L288" s="207" t="e">
        <v>#N/A</v>
      </c>
      <c r="M288" s="156"/>
      <c r="N288" s="156"/>
      <c r="O288" s="156">
        <v>216</v>
      </c>
      <c r="P288" s="156"/>
      <c r="Q288" s="377" t="s">
        <v>4426</v>
      </c>
      <c r="R288" s="156" t="s">
        <v>4596</v>
      </c>
      <c r="S288" s="156" t="s">
        <v>4643</v>
      </c>
      <c r="T288" s="156" t="s">
        <v>4617</v>
      </c>
      <c r="U288" s="162" t="s">
        <v>1428</v>
      </c>
      <c r="V288" s="378"/>
      <c r="W288" s="162"/>
      <c r="X288" s="156"/>
      <c r="Y288" s="156">
        <v>216</v>
      </c>
      <c r="Z288" s="156"/>
      <c r="AA288" s="376" t="s">
        <v>4</v>
      </c>
      <c r="AB288" s="379" t="s">
        <v>4661</v>
      </c>
      <c r="AC288" s="156" t="s">
        <v>4662</v>
      </c>
      <c r="AD288" s="379" t="s">
        <v>4570</v>
      </c>
      <c r="AE288" s="380" t="s">
        <v>4570</v>
      </c>
      <c r="AF288" s="413" t="s">
        <v>90</v>
      </c>
      <c r="AG288" s="377" t="s">
        <v>1717</v>
      </c>
      <c r="AH288" s="381"/>
      <c r="AI288" s="377" t="s">
        <v>1717</v>
      </c>
      <c r="AJ288" s="162" t="s">
        <v>1428</v>
      </c>
      <c r="AK288" s="381"/>
      <c r="AL288" s="162" t="s">
        <v>1629</v>
      </c>
      <c r="AM288" s="162"/>
      <c r="AN288" s="381"/>
      <c r="AO288" s="414" t="s">
        <v>2085</v>
      </c>
      <c r="AP288" s="415" t="s">
        <v>2104</v>
      </c>
      <c r="AQ288" s="392" t="s">
        <v>1809</v>
      </c>
      <c r="AR288" s="376">
        <v>43549</v>
      </c>
      <c r="AS288" s="169" t="s">
        <v>2111</v>
      </c>
      <c r="AT288" s="169" t="s">
        <v>2112</v>
      </c>
      <c r="AU288" s="382"/>
      <c r="AV288" s="162"/>
      <c r="AW288" s="376" t="s">
        <v>1802</v>
      </c>
      <c r="AX288" s="162"/>
      <c r="AY288" s="129"/>
      <c r="AZ288" s="383">
        <v>216</v>
      </c>
    </row>
    <row r="289" spans="1:52" s="3" customFormat="1" ht="36.75" customHeight="1">
      <c r="A289" s="374">
        <v>287</v>
      </c>
      <c r="B289" s="429" t="s">
        <v>751</v>
      </c>
      <c r="C289" s="156" t="s">
        <v>752</v>
      </c>
      <c r="D289" s="156"/>
      <c r="E289" s="206">
        <v>43227</v>
      </c>
      <c r="F289" s="376" t="s">
        <v>753</v>
      </c>
      <c r="G289" s="162" t="s">
        <v>1829</v>
      </c>
      <c r="H289" s="376">
        <v>43906</v>
      </c>
      <c r="J289" s="206"/>
      <c r="K289" s="207"/>
      <c r="L289" s="207" t="e">
        <v>#N/A</v>
      </c>
      <c r="M289" s="156"/>
      <c r="N289" s="156"/>
      <c r="O289" s="156">
        <v>216</v>
      </c>
      <c r="P289" s="156"/>
      <c r="Q289" s="377" t="s">
        <v>4426</v>
      </c>
      <c r="R289" s="156" t="s">
        <v>4596</v>
      </c>
      <c r="S289" s="156" t="s">
        <v>4643</v>
      </c>
      <c r="T289" s="156" t="s">
        <v>4617</v>
      </c>
      <c r="U289" s="162" t="s">
        <v>1426</v>
      </c>
      <c r="V289" s="378"/>
      <c r="W289" s="162"/>
      <c r="X289" s="156"/>
      <c r="Y289" s="156">
        <v>216</v>
      </c>
      <c r="Z289" s="156"/>
      <c r="AA289" s="376" t="s">
        <v>4</v>
      </c>
      <c r="AB289" s="379" t="s">
        <v>4661</v>
      </c>
      <c r="AC289" s="156" t="s">
        <v>4662</v>
      </c>
      <c r="AD289" s="379" t="s">
        <v>4570</v>
      </c>
      <c r="AE289" s="380" t="s">
        <v>4570</v>
      </c>
      <c r="AF289" s="159" t="s">
        <v>1826</v>
      </c>
      <c r="AG289" s="162" t="s">
        <v>1714</v>
      </c>
      <c r="AH289" s="381"/>
      <c r="AI289" s="162" t="s">
        <v>1714</v>
      </c>
      <c r="AJ289" s="162" t="s">
        <v>1426</v>
      </c>
      <c r="AK289" s="381"/>
      <c r="AL289" s="162" t="s">
        <v>1629</v>
      </c>
      <c r="AM289" s="162"/>
      <c r="AN289" s="381"/>
      <c r="AO289" s="162" t="s">
        <v>2196</v>
      </c>
      <c r="AP289" s="418" t="s">
        <v>2197</v>
      </c>
      <c r="AQ289" s="162" t="s">
        <v>1830</v>
      </c>
      <c r="AR289" s="376" t="s">
        <v>1859</v>
      </c>
      <c r="AS289" s="169" t="s">
        <v>2202</v>
      </c>
      <c r="AT289" s="169" t="s">
        <v>2203</v>
      </c>
      <c r="AU289" s="382"/>
      <c r="AV289" s="162" t="s">
        <v>1819</v>
      </c>
      <c r="AW289" s="376" t="s">
        <v>1802</v>
      </c>
      <c r="AX289" s="162"/>
      <c r="AY289" s="129"/>
      <c r="AZ289" s="383">
        <v>216</v>
      </c>
    </row>
    <row r="290" spans="1:52" s="3" customFormat="1" ht="36.75" customHeight="1">
      <c r="A290" s="374">
        <v>288</v>
      </c>
      <c r="B290" s="434" t="s">
        <v>789</v>
      </c>
      <c r="C290" s="156" t="s">
        <v>787</v>
      </c>
      <c r="D290" s="156"/>
      <c r="E290" s="206">
        <v>43315</v>
      </c>
      <c r="F290" s="162" t="s">
        <v>1626</v>
      </c>
      <c r="G290" s="162" t="s">
        <v>1829</v>
      </c>
      <c r="H290" s="376">
        <v>43906</v>
      </c>
      <c r="J290" s="206"/>
      <c r="K290" s="207"/>
      <c r="L290" s="207" t="e">
        <v>#N/A</v>
      </c>
      <c r="M290" s="156"/>
      <c r="N290" s="156"/>
      <c r="O290" s="156">
        <v>216</v>
      </c>
      <c r="P290" s="156" t="s">
        <v>4777</v>
      </c>
      <c r="Q290" s="377" t="s">
        <v>4426</v>
      </c>
      <c r="R290" s="156" t="s">
        <v>4596</v>
      </c>
      <c r="S290" s="156" t="s">
        <v>4643</v>
      </c>
      <c r="T290" s="156" t="s">
        <v>4617</v>
      </c>
      <c r="U290" s="162" t="s">
        <v>1426</v>
      </c>
      <c r="V290" s="378"/>
      <c r="W290" s="162"/>
      <c r="X290" s="156"/>
      <c r="Y290" s="156">
        <v>216</v>
      </c>
      <c r="Z290" s="156"/>
      <c r="AA290" s="376" t="s">
        <v>4</v>
      </c>
      <c r="AB290" s="379" t="s">
        <v>4661</v>
      </c>
      <c r="AC290" s="156" t="s">
        <v>4662</v>
      </c>
      <c r="AD290" s="379" t="s">
        <v>4570</v>
      </c>
      <c r="AE290" s="380" t="s">
        <v>4570</v>
      </c>
      <c r="AF290" s="159" t="s">
        <v>1826</v>
      </c>
      <c r="AG290" s="162" t="s">
        <v>1714</v>
      </c>
      <c r="AH290" s="381"/>
      <c r="AI290" s="162" t="s">
        <v>1714</v>
      </c>
      <c r="AJ290" s="162" t="s">
        <v>1426</v>
      </c>
      <c r="AK290" s="381"/>
      <c r="AL290" s="162" t="s">
        <v>1629</v>
      </c>
      <c r="AM290" s="162"/>
      <c r="AN290" s="381"/>
      <c r="AO290" s="162" t="s">
        <v>2060</v>
      </c>
      <c r="AP290" s="418" t="s">
        <v>1685</v>
      </c>
      <c r="AQ290" s="162" t="s">
        <v>1830</v>
      </c>
      <c r="AR290" s="376">
        <v>43577</v>
      </c>
      <c r="AS290" s="169" t="s">
        <v>2061</v>
      </c>
      <c r="AT290" s="169" t="s">
        <v>2062</v>
      </c>
      <c r="AU290" s="382"/>
      <c r="AV290" s="162" t="s">
        <v>1819</v>
      </c>
      <c r="AW290" s="376" t="s">
        <v>1802</v>
      </c>
      <c r="AX290" s="162"/>
      <c r="AY290" s="129"/>
      <c r="AZ290" s="383">
        <v>216</v>
      </c>
    </row>
    <row r="291" spans="1:52" s="3" customFormat="1" ht="36.75" customHeight="1">
      <c r="A291" s="374">
        <v>289</v>
      </c>
      <c r="B291" s="434" t="s">
        <v>786</v>
      </c>
      <c r="C291" s="156" t="s">
        <v>787</v>
      </c>
      <c r="D291" s="156"/>
      <c r="E291" s="206">
        <v>43315</v>
      </c>
      <c r="F291" s="162" t="s">
        <v>1626</v>
      </c>
      <c r="G291" s="162" t="s">
        <v>1829</v>
      </c>
      <c r="H291" s="376">
        <v>43906</v>
      </c>
      <c r="I291" s="129"/>
      <c r="J291" s="206"/>
      <c r="K291" s="207"/>
      <c r="L291" s="207" t="e">
        <v>#N/A</v>
      </c>
      <c r="M291" s="156"/>
      <c r="N291" s="156"/>
      <c r="O291" s="156">
        <v>216</v>
      </c>
      <c r="P291" s="156" t="s">
        <v>4777</v>
      </c>
      <c r="Q291" s="377" t="s">
        <v>4426</v>
      </c>
      <c r="R291" s="156" t="s">
        <v>4596</v>
      </c>
      <c r="S291" s="156" t="s">
        <v>4643</v>
      </c>
      <c r="T291" s="156" t="s">
        <v>4617</v>
      </c>
      <c r="U291" s="162" t="s">
        <v>1426</v>
      </c>
      <c r="V291" s="378"/>
      <c r="W291" s="162"/>
      <c r="X291" s="156"/>
      <c r="Y291" s="156">
        <v>216</v>
      </c>
      <c r="Z291" s="156"/>
      <c r="AA291" s="376" t="s">
        <v>4</v>
      </c>
      <c r="AB291" s="379" t="s">
        <v>4661</v>
      </c>
      <c r="AC291" s="156" t="s">
        <v>4662</v>
      </c>
      <c r="AD291" s="379" t="s">
        <v>4570</v>
      </c>
      <c r="AE291" s="380" t="s">
        <v>4570</v>
      </c>
      <c r="AF291" s="159" t="s">
        <v>1826</v>
      </c>
      <c r="AG291" s="162" t="s">
        <v>1714</v>
      </c>
      <c r="AH291" s="381"/>
      <c r="AI291" s="162" t="s">
        <v>1714</v>
      </c>
      <c r="AJ291" s="162" t="s">
        <v>1426</v>
      </c>
      <c r="AK291" s="381"/>
      <c r="AL291" s="162" t="s">
        <v>1629</v>
      </c>
      <c r="AM291" s="162"/>
      <c r="AN291" s="381"/>
      <c r="AO291" s="162" t="s">
        <v>2060</v>
      </c>
      <c r="AP291" s="418" t="s">
        <v>1685</v>
      </c>
      <c r="AQ291" s="162" t="s">
        <v>1830</v>
      </c>
      <c r="AR291" s="376">
        <v>43577</v>
      </c>
      <c r="AS291" s="169" t="s">
        <v>2063</v>
      </c>
      <c r="AT291" s="169" t="s">
        <v>2064</v>
      </c>
      <c r="AU291" s="382"/>
      <c r="AV291" s="162" t="s">
        <v>1819</v>
      </c>
      <c r="AW291" s="376" t="s">
        <v>1802</v>
      </c>
      <c r="AX291" s="162"/>
      <c r="AY291" s="129"/>
      <c r="AZ291" s="383">
        <v>216</v>
      </c>
    </row>
    <row r="292" spans="1:52" s="3" customFormat="1" ht="36.75" customHeight="1">
      <c r="A292" s="374">
        <v>290</v>
      </c>
      <c r="B292" s="434" t="s">
        <v>788</v>
      </c>
      <c r="C292" s="156" t="s">
        <v>787</v>
      </c>
      <c r="D292" s="156"/>
      <c r="E292" s="206">
        <v>43315</v>
      </c>
      <c r="F292" s="162" t="s">
        <v>1626</v>
      </c>
      <c r="G292" s="162" t="s">
        <v>1829</v>
      </c>
      <c r="H292" s="376">
        <v>43906</v>
      </c>
      <c r="I292" s="129"/>
      <c r="J292" s="206"/>
      <c r="K292" s="207"/>
      <c r="L292" s="207" t="e">
        <v>#N/A</v>
      </c>
      <c r="M292" s="156"/>
      <c r="N292" s="156"/>
      <c r="O292" s="156">
        <v>216</v>
      </c>
      <c r="P292" s="156" t="s">
        <v>4777</v>
      </c>
      <c r="Q292" s="377" t="s">
        <v>4426</v>
      </c>
      <c r="R292" s="156" t="s">
        <v>4596</v>
      </c>
      <c r="S292" s="156" t="s">
        <v>4643</v>
      </c>
      <c r="T292" s="156" t="s">
        <v>4617</v>
      </c>
      <c r="U292" s="162" t="s">
        <v>1426</v>
      </c>
      <c r="V292" s="378"/>
      <c r="W292" s="162"/>
      <c r="X292" s="156"/>
      <c r="Y292" s="156">
        <v>216</v>
      </c>
      <c r="Z292" s="156"/>
      <c r="AA292" s="376" t="s">
        <v>4</v>
      </c>
      <c r="AB292" s="379" t="s">
        <v>4661</v>
      </c>
      <c r="AC292" s="156" t="s">
        <v>4662</v>
      </c>
      <c r="AD292" s="379" t="s">
        <v>4570</v>
      </c>
      <c r="AE292" s="380" t="s">
        <v>4570</v>
      </c>
      <c r="AF292" s="159" t="s">
        <v>1826</v>
      </c>
      <c r="AG292" s="162" t="s">
        <v>1714</v>
      </c>
      <c r="AH292" s="381"/>
      <c r="AI292" s="162" t="s">
        <v>1714</v>
      </c>
      <c r="AJ292" s="162" t="s">
        <v>1426</v>
      </c>
      <c r="AK292" s="381"/>
      <c r="AL292" s="162" t="s">
        <v>1629</v>
      </c>
      <c r="AM292" s="162"/>
      <c r="AN292" s="381"/>
      <c r="AO292" s="162" t="s">
        <v>2060</v>
      </c>
      <c r="AP292" s="418" t="s">
        <v>1685</v>
      </c>
      <c r="AQ292" s="162" t="s">
        <v>1830</v>
      </c>
      <c r="AR292" s="376">
        <v>43577</v>
      </c>
      <c r="AS292" s="169" t="s">
        <v>2065</v>
      </c>
      <c r="AT292" s="169" t="s">
        <v>2066</v>
      </c>
      <c r="AU292" s="382"/>
      <c r="AV292" s="162" t="s">
        <v>1819</v>
      </c>
      <c r="AW292" s="376" t="s">
        <v>1802</v>
      </c>
      <c r="AX292" s="162"/>
      <c r="AY292" s="129"/>
      <c r="AZ292" s="383">
        <v>216</v>
      </c>
    </row>
    <row r="293" spans="1:52" s="3" customFormat="1" ht="36.75" customHeight="1">
      <c r="A293" s="374">
        <v>291</v>
      </c>
      <c r="B293" s="431" t="s">
        <v>687</v>
      </c>
      <c r="C293" s="156">
        <v>4514709620</v>
      </c>
      <c r="D293" s="156"/>
      <c r="E293" s="206">
        <v>43250</v>
      </c>
      <c r="F293" s="159" t="s">
        <v>1628</v>
      </c>
      <c r="G293" s="162" t="s">
        <v>1829</v>
      </c>
      <c r="H293" s="376">
        <v>43906</v>
      </c>
      <c r="I293" s="129"/>
      <c r="J293" s="206"/>
      <c r="K293" s="207" t="s">
        <v>1710</v>
      </c>
      <c r="L293" s="207" t="s">
        <v>4604</v>
      </c>
      <c r="M293" s="156"/>
      <c r="N293" s="156"/>
      <c r="O293" s="156" t="s">
        <v>4704</v>
      </c>
      <c r="P293" s="156"/>
      <c r="Q293" s="377" t="s">
        <v>4426</v>
      </c>
      <c r="R293" s="156" t="s">
        <v>4596</v>
      </c>
      <c r="S293" s="156" t="s">
        <v>4643</v>
      </c>
      <c r="T293" s="156" t="s">
        <v>4617</v>
      </c>
      <c r="U293" s="159" t="s">
        <v>1426</v>
      </c>
      <c r="V293" s="378"/>
      <c r="W293" s="162"/>
      <c r="X293" s="156"/>
      <c r="Y293" s="156" t="e">
        <v>#N/A</v>
      </c>
      <c r="Z293" s="156"/>
      <c r="AA293" s="376" t="s">
        <v>4</v>
      </c>
      <c r="AB293" s="379" t="s">
        <v>4661</v>
      </c>
      <c r="AC293" s="156" t="s">
        <v>4662</v>
      </c>
      <c r="AD293" s="379" t="s">
        <v>4570</v>
      </c>
      <c r="AE293" s="380" t="s">
        <v>4570</v>
      </c>
      <c r="AF293" s="159" t="s">
        <v>45</v>
      </c>
      <c r="AG293" s="162" t="s">
        <v>1714</v>
      </c>
      <c r="AH293" s="381"/>
      <c r="AI293" s="162" t="s">
        <v>1714</v>
      </c>
      <c r="AJ293" s="159" t="s">
        <v>1426</v>
      </c>
      <c r="AK293" s="381"/>
      <c r="AL293" s="162" t="s">
        <v>1629</v>
      </c>
      <c r="AM293" s="159"/>
      <c r="AN293" s="381"/>
      <c r="AO293" s="159" t="s">
        <v>1857</v>
      </c>
      <c r="AP293" s="432" t="s">
        <v>1601</v>
      </c>
      <c r="AQ293" s="159" t="s">
        <v>1830</v>
      </c>
      <c r="AR293" s="376">
        <v>43587</v>
      </c>
      <c r="AS293" s="169" t="s">
        <v>3895</v>
      </c>
      <c r="AT293" s="169" t="s">
        <v>3896</v>
      </c>
      <c r="AU293" s="382"/>
      <c r="AV293" s="162" t="s">
        <v>1819</v>
      </c>
      <c r="AW293" s="376" t="s">
        <v>1838</v>
      </c>
      <c r="AX293" s="159"/>
      <c r="AY293" s="129"/>
      <c r="AZ293" s="383" t="s">
        <v>4638</v>
      </c>
    </row>
    <row r="294" spans="1:52" s="3" customFormat="1" ht="36.75" customHeight="1">
      <c r="A294" s="374">
        <v>292</v>
      </c>
      <c r="B294" s="420" t="s">
        <v>582</v>
      </c>
      <c r="C294" s="156" t="s">
        <v>579</v>
      </c>
      <c r="D294" s="156"/>
      <c r="E294" s="206" t="s">
        <v>4133</v>
      </c>
      <c r="F294" s="159" t="s">
        <v>1628</v>
      </c>
      <c r="G294" s="162" t="s">
        <v>1829</v>
      </c>
      <c r="H294" s="376">
        <v>43906</v>
      </c>
      <c r="I294" s="129"/>
      <c r="J294" s="206"/>
      <c r="K294" s="207"/>
      <c r="L294" s="207" t="e">
        <v>#N/A</v>
      </c>
      <c r="M294" s="156"/>
      <c r="N294" s="156"/>
      <c r="O294" s="156">
        <v>216</v>
      </c>
      <c r="P294" s="156"/>
      <c r="Q294" s="377" t="s">
        <v>4426</v>
      </c>
      <c r="R294" s="156" t="s">
        <v>4596</v>
      </c>
      <c r="S294" s="156" t="s">
        <v>4643</v>
      </c>
      <c r="T294" s="156" t="s">
        <v>4617</v>
      </c>
      <c r="U294" s="162" t="s">
        <v>1815</v>
      </c>
      <c r="V294" s="378"/>
      <c r="W294" s="162"/>
      <c r="X294" s="156"/>
      <c r="Y294" s="156">
        <v>216</v>
      </c>
      <c r="Z294" s="156"/>
      <c r="AA294" s="376" t="s">
        <v>4</v>
      </c>
      <c r="AB294" s="379" t="s">
        <v>4661</v>
      </c>
      <c r="AC294" s="156" t="s">
        <v>4662</v>
      </c>
      <c r="AD294" s="379" t="s">
        <v>4570</v>
      </c>
      <c r="AE294" s="380" t="s">
        <v>4570</v>
      </c>
      <c r="AF294" s="420" t="s">
        <v>90</v>
      </c>
      <c r="AG294" s="377" t="s">
        <v>1717</v>
      </c>
      <c r="AH294" s="381"/>
      <c r="AI294" s="377" t="s">
        <v>1717</v>
      </c>
      <c r="AJ294" s="162" t="s">
        <v>1815</v>
      </c>
      <c r="AK294" s="381"/>
      <c r="AL294" s="162" t="s">
        <v>1629</v>
      </c>
      <c r="AM294" s="382"/>
      <c r="AN294" s="381"/>
      <c r="AO294" s="420" t="s">
        <v>576</v>
      </c>
      <c r="AP294" s="421">
        <v>43290.626944444448</v>
      </c>
      <c r="AQ294" s="162" t="s">
        <v>1797</v>
      </c>
      <c r="AR294" s="162"/>
      <c r="AS294" s="162"/>
      <c r="AT294" s="162"/>
      <c r="AU294" s="382"/>
      <c r="AV294" s="162"/>
      <c r="AW294" s="376" t="s">
        <v>1798</v>
      </c>
      <c r="AX294" s="162"/>
      <c r="AY294" s="129"/>
      <c r="AZ294" s="383">
        <v>216</v>
      </c>
    </row>
    <row r="295" spans="1:52" s="3" customFormat="1" ht="36.75" customHeight="1">
      <c r="A295" s="374">
        <v>293</v>
      </c>
      <c r="B295" s="420" t="s">
        <v>578</v>
      </c>
      <c r="C295" s="156" t="s">
        <v>579</v>
      </c>
      <c r="D295" s="156"/>
      <c r="E295" s="206" t="s">
        <v>4134</v>
      </c>
      <c r="F295" s="159" t="s">
        <v>1628</v>
      </c>
      <c r="G295" s="162" t="s">
        <v>1829</v>
      </c>
      <c r="H295" s="376">
        <v>43906</v>
      </c>
      <c r="I295" s="129"/>
      <c r="J295" s="206"/>
      <c r="K295" s="207"/>
      <c r="L295" s="207" t="e">
        <v>#N/A</v>
      </c>
      <c r="M295" s="156"/>
      <c r="N295" s="156"/>
      <c r="O295" s="156">
        <v>216</v>
      </c>
      <c r="P295" s="156"/>
      <c r="Q295" s="377" t="s">
        <v>4426</v>
      </c>
      <c r="R295" s="156" t="s">
        <v>4596</v>
      </c>
      <c r="S295" s="156" t="s">
        <v>4643</v>
      </c>
      <c r="T295" s="156" t="s">
        <v>4617</v>
      </c>
      <c r="U295" s="162" t="s">
        <v>1815</v>
      </c>
      <c r="V295" s="378"/>
      <c r="W295" s="162"/>
      <c r="X295" s="156"/>
      <c r="Y295" s="156">
        <v>216</v>
      </c>
      <c r="Z295" s="156"/>
      <c r="AA295" s="376" t="s">
        <v>4</v>
      </c>
      <c r="AB295" s="379" t="s">
        <v>4661</v>
      </c>
      <c r="AC295" s="156" t="s">
        <v>4662</v>
      </c>
      <c r="AD295" s="379" t="s">
        <v>4570</v>
      </c>
      <c r="AE295" s="380" t="s">
        <v>4570</v>
      </c>
      <c r="AF295" s="420" t="s">
        <v>90</v>
      </c>
      <c r="AG295" s="377" t="s">
        <v>1717</v>
      </c>
      <c r="AH295" s="381"/>
      <c r="AI295" s="377" t="s">
        <v>1717</v>
      </c>
      <c r="AJ295" s="162" t="s">
        <v>1815</v>
      </c>
      <c r="AK295" s="381"/>
      <c r="AL295" s="162" t="s">
        <v>1629</v>
      </c>
      <c r="AM295" s="382"/>
      <c r="AN295" s="381"/>
      <c r="AO295" s="420" t="s">
        <v>576</v>
      </c>
      <c r="AP295" s="421">
        <v>43290.593981481485</v>
      </c>
      <c r="AQ295" s="162" t="s">
        <v>1797</v>
      </c>
      <c r="AR295" s="162"/>
      <c r="AS295" s="162"/>
      <c r="AT295" s="162"/>
      <c r="AU295" s="382"/>
      <c r="AV295" s="162"/>
      <c r="AW295" s="376" t="s">
        <v>1798</v>
      </c>
      <c r="AX295" s="162"/>
      <c r="AY295" s="129"/>
      <c r="AZ295" s="383">
        <v>216</v>
      </c>
    </row>
    <row r="296" spans="1:52" s="3" customFormat="1" ht="36.75" customHeight="1">
      <c r="A296" s="374">
        <v>294</v>
      </c>
      <c r="B296" s="420" t="s">
        <v>591</v>
      </c>
      <c r="C296" s="156" t="s">
        <v>579</v>
      </c>
      <c r="D296" s="156"/>
      <c r="E296" s="206" t="s">
        <v>4135</v>
      </c>
      <c r="F296" s="159" t="s">
        <v>1628</v>
      </c>
      <c r="G296" s="162" t="s">
        <v>1829</v>
      </c>
      <c r="H296" s="376">
        <v>43906</v>
      </c>
      <c r="I296" s="129"/>
      <c r="J296" s="206"/>
      <c r="K296" s="207"/>
      <c r="L296" s="207" t="e">
        <v>#N/A</v>
      </c>
      <c r="M296" s="156"/>
      <c r="N296" s="156"/>
      <c r="O296" s="156">
        <v>216</v>
      </c>
      <c r="P296" s="156"/>
      <c r="Q296" s="377" t="s">
        <v>4426</v>
      </c>
      <c r="R296" s="156" t="s">
        <v>4596</v>
      </c>
      <c r="S296" s="156" t="s">
        <v>4643</v>
      </c>
      <c r="T296" s="156" t="s">
        <v>4617</v>
      </c>
      <c r="U296" s="162" t="s">
        <v>1815</v>
      </c>
      <c r="V296" s="378"/>
      <c r="W296" s="162"/>
      <c r="X296" s="156"/>
      <c r="Y296" s="156">
        <v>216</v>
      </c>
      <c r="Z296" s="156"/>
      <c r="AA296" s="376" t="s">
        <v>4</v>
      </c>
      <c r="AB296" s="379" t="s">
        <v>4661</v>
      </c>
      <c r="AC296" s="156" t="s">
        <v>4662</v>
      </c>
      <c r="AD296" s="379" t="s">
        <v>4570</v>
      </c>
      <c r="AE296" s="380" t="s">
        <v>4570</v>
      </c>
      <c r="AF296" s="420" t="s">
        <v>90</v>
      </c>
      <c r="AG296" s="377" t="s">
        <v>1717</v>
      </c>
      <c r="AH296" s="381"/>
      <c r="AI296" s="377" t="s">
        <v>1717</v>
      </c>
      <c r="AJ296" s="162" t="s">
        <v>1815</v>
      </c>
      <c r="AK296" s="381"/>
      <c r="AL296" s="162" t="s">
        <v>1629</v>
      </c>
      <c r="AM296" s="382"/>
      <c r="AN296" s="381"/>
      <c r="AO296" s="420" t="s">
        <v>576</v>
      </c>
      <c r="AP296" s="421">
        <v>43290.603900462964</v>
      </c>
      <c r="AQ296" s="162" t="s">
        <v>1797</v>
      </c>
      <c r="AR296" s="162"/>
      <c r="AS296" s="162"/>
      <c r="AT296" s="162"/>
      <c r="AU296" s="382"/>
      <c r="AV296" s="162"/>
      <c r="AW296" s="376" t="s">
        <v>1798</v>
      </c>
      <c r="AX296" s="162"/>
      <c r="AY296" s="129"/>
      <c r="AZ296" s="383">
        <v>216</v>
      </c>
    </row>
    <row r="297" spans="1:52" s="3" customFormat="1" ht="36.75" customHeight="1">
      <c r="A297" s="374">
        <v>295</v>
      </c>
      <c r="B297" s="420" t="s">
        <v>599</v>
      </c>
      <c r="C297" s="156" t="s">
        <v>579</v>
      </c>
      <c r="D297" s="156"/>
      <c r="E297" s="206" t="s">
        <v>4137</v>
      </c>
      <c r="F297" s="159" t="s">
        <v>1628</v>
      </c>
      <c r="G297" s="162" t="s">
        <v>1829</v>
      </c>
      <c r="H297" s="376">
        <v>43906</v>
      </c>
      <c r="I297" s="129"/>
      <c r="J297" s="206"/>
      <c r="K297" s="207"/>
      <c r="L297" s="207" t="e">
        <v>#N/A</v>
      </c>
      <c r="M297" s="156"/>
      <c r="N297" s="156"/>
      <c r="O297" s="156">
        <v>216</v>
      </c>
      <c r="P297" s="156"/>
      <c r="Q297" s="377" t="s">
        <v>4426</v>
      </c>
      <c r="R297" s="156" t="s">
        <v>4596</v>
      </c>
      <c r="S297" s="156" t="s">
        <v>4643</v>
      </c>
      <c r="T297" s="156" t="s">
        <v>4617</v>
      </c>
      <c r="U297" s="162" t="s">
        <v>1815</v>
      </c>
      <c r="V297" s="378"/>
      <c r="W297" s="162"/>
      <c r="X297" s="156"/>
      <c r="Y297" s="156">
        <v>216</v>
      </c>
      <c r="Z297" s="156"/>
      <c r="AA297" s="376" t="s">
        <v>4</v>
      </c>
      <c r="AB297" s="379" t="s">
        <v>4661</v>
      </c>
      <c r="AC297" s="156" t="s">
        <v>4662</v>
      </c>
      <c r="AD297" s="379" t="s">
        <v>4570</v>
      </c>
      <c r="AE297" s="380" t="s">
        <v>4570</v>
      </c>
      <c r="AF297" s="420" t="s">
        <v>90</v>
      </c>
      <c r="AG297" s="377" t="s">
        <v>1717</v>
      </c>
      <c r="AH297" s="381"/>
      <c r="AI297" s="377" t="s">
        <v>1717</v>
      </c>
      <c r="AJ297" s="162" t="s">
        <v>1815</v>
      </c>
      <c r="AK297" s="381"/>
      <c r="AL297" s="162" t="s">
        <v>1629</v>
      </c>
      <c r="AM297" s="382"/>
      <c r="AN297" s="381"/>
      <c r="AO297" s="420" t="s">
        <v>576</v>
      </c>
      <c r="AP297" s="421">
        <v>43290.638958333337</v>
      </c>
      <c r="AQ297" s="162" t="s">
        <v>1797</v>
      </c>
      <c r="AR297" s="162"/>
      <c r="AS297" s="162"/>
      <c r="AT297" s="162"/>
      <c r="AU297" s="382"/>
      <c r="AV297" s="162"/>
      <c r="AW297" s="376" t="s">
        <v>1798</v>
      </c>
      <c r="AX297" s="162"/>
      <c r="AY297" s="129"/>
      <c r="AZ297" s="383">
        <v>216</v>
      </c>
    </row>
    <row r="298" spans="1:52" s="3" customFormat="1" ht="36.75" customHeight="1">
      <c r="A298" s="374">
        <v>296</v>
      </c>
      <c r="B298" s="420" t="s">
        <v>585</v>
      </c>
      <c r="C298" s="156" t="s">
        <v>586</v>
      </c>
      <c r="D298" s="156"/>
      <c r="E298" s="206" t="s">
        <v>4138</v>
      </c>
      <c r="F298" s="159" t="s">
        <v>1628</v>
      </c>
      <c r="G298" s="162" t="s">
        <v>1829</v>
      </c>
      <c r="H298" s="376">
        <v>43906</v>
      </c>
      <c r="I298" s="129"/>
      <c r="J298" s="206"/>
      <c r="K298" s="207"/>
      <c r="L298" s="207" t="e">
        <v>#N/A</v>
      </c>
      <c r="M298" s="156"/>
      <c r="N298" s="156"/>
      <c r="O298" s="156">
        <v>216</v>
      </c>
      <c r="P298" s="156"/>
      <c r="Q298" s="377" t="s">
        <v>4426</v>
      </c>
      <c r="R298" s="156" t="s">
        <v>4596</v>
      </c>
      <c r="S298" s="156" t="s">
        <v>4643</v>
      </c>
      <c r="T298" s="156" t="s">
        <v>4617</v>
      </c>
      <c r="U298" s="435" t="s">
        <v>587</v>
      </c>
      <c r="V298" s="378"/>
      <c r="W298" s="162"/>
      <c r="X298" s="156"/>
      <c r="Y298" s="156">
        <v>216</v>
      </c>
      <c r="Z298" s="156"/>
      <c r="AA298" s="376" t="s">
        <v>4</v>
      </c>
      <c r="AB298" s="379" t="s">
        <v>4661</v>
      </c>
      <c r="AC298" s="156" t="s">
        <v>4662</v>
      </c>
      <c r="AD298" s="379" t="s">
        <v>4570</v>
      </c>
      <c r="AE298" s="380" t="s">
        <v>4570</v>
      </c>
      <c r="AF298" s="420" t="s">
        <v>90</v>
      </c>
      <c r="AG298" s="377" t="s">
        <v>1717</v>
      </c>
      <c r="AH298" s="381"/>
      <c r="AI298" s="377" t="s">
        <v>1717</v>
      </c>
      <c r="AJ298" s="435" t="s">
        <v>587</v>
      </c>
      <c r="AK298" s="381"/>
      <c r="AL298" s="162" t="s">
        <v>1629</v>
      </c>
      <c r="AM298" s="162"/>
      <c r="AN298" s="381"/>
      <c r="AO298" s="420" t="s">
        <v>576</v>
      </c>
      <c r="AP298" s="421">
        <v>43290.603356481479</v>
      </c>
      <c r="AQ298" s="162" t="s">
        <v>1797</v>
      </c>
      <c r="AR298" s="162"/>
      <c r="AS298" s="162"/>
      <c r="AT298" s="162"/>
      <c r="AU298" s="382"/>
      <c r="AV298" s="162"/>
      <c r="AW298" s="376" t="s">
        <v>1798</v>
      </c>
      <c r="AX298" s="162"/>
      <c r="AY298" s="129"/>
      <c r="AZ298" s="383">
        <v>216</v>
      </c>
    </row>
    <row r="299" spans="1:52" s="3" customFormat="1" ht="36.75" customHeight="1">
      <c r="A299" s="374">
        <v>297</v>
      </c>
      <c r="B299" s="420" t="s">
        <v>598</v>
      </c>
      <c r="C299" s="156" t="s">
        <v>579</v>
      </c>
      <c r="D299" s="156"/>
      <c r="E299" s="206" t="s">
        <v>4136</v>
      </c>
      <c r="F299" s="159" t="s">
        <v>1628</v>
      </c>
      <c r="G299" s="162" t="s">
        <v>1829</v>
      </c>
      <c r="H299" s="376">
        <v>43906</v>
      </c>
      <c r="I299" s="129"/>
      <c r="J299" s="206"/>
      <c r="K299" s="207"/>
      <c r="L299" s="207" t="e">
        <v>#N/A</v>
      </c>
      <c r="M299" s="156"/>
      <c r="N299" s="156"/>
      <c r="O299" s="156">
        <v>216</v>
      </c>
      <c r="P299" s="156"/>
      <c r="Q299" s="377" t="s">
        <v>4426</v>
      </c>
      <c r="R299" s="156" t="s">
        <v>4596</v>
      </c>
      <c r="S299" s="156" t="s">
        <v>4643</v>
      </c>
      <c r="T299" s="156" t="s">
        <v>4617</v>
      </c>
      <c r="U299" s="162" t="s">
        <v>1815</v>
      </c>
      <c r="V299" s="378"/>
      <c r="W299" s="162"/>
      <c r="X299" s="156"/>
      <c r="Y299" s="156">
        <v>216</v>
      </c>
      <c r="Z299" s="156"/>
      <c r="AA299" s="376" t="s">
        <v>4</v>
      </c>
      <c r="AB299" s="379" t="s">
        <v>4661</v>
      </c>
      <c r="AC299" s="156" t="s">
        <v>4662</v>
      </c>
      <c r="AD299" s="379" t="s">
        <v>4570</v>
      </c>
      <c r="AE299" s="380" t="s">
        <v>4570</v>
      </c>
      <c r="AF299" s="420" t="s">
        <v>90</v>
      </c>
      <c r="AG299" s="377" t="s">
        <v>1717</v>
      </c>
      <c r="AH299" s="381"/>
      <c r="AI299" s="377" t="s">
        <v>1717</v>
      </c>
      <c r="AJ299" s="162" t="s">
        <v>1815</v>
      </c>
      <c r="AK299" s="381"/>
      <c r="AL299" s="162" t="s">
        <v>1629</v>
      </c>
      <c r="AM299" s="382"/>
      <c r="AN299" s="381"/>
      <c r="AO299" s="420" t="s">
        <v>576</v>
      </c>
      <c r="AP299" s="421">
        <v>43290.604571759257</v>
      </c>
      <c r="AQ299" s="162" t="s">
        <v>1797</v>
      </c>
      <c r="AR299" s="162"/>
      <c r="AS299" s="162"/>
      <c r="AT299" s="162"/>
      <c r="AU299" s="382"/>
      <c r="AV299" s="162"/>
      <c r="AW299" s="376" t="s">
        <v>1798</v>
      </c>
      <c r="AX299" s="162"/>
      <c r="AY299" s="129"/>
      <c r="AZ299" s="383">
        <v>216</v>
      </c>
    </row>
    <row r="300" spans="1:52" s="3" customFormat="1" ht="36.75" customHeight="1">
      <c r="A300" s="374">
        <v>298</v>
      </c>
      <c r="B300" s="384" t="s">
        <v>1241</v>
      </c>
      <c r="C300" s="156" t="s">
        <v>1242</v>
      </c>
      <c r="D300" s="156"/>
      <c r="E300" s="206" t="s">
        <v>2193</v>
      </c>
      <c r="F300" s="207" t="s">
        <v>546</v>
      </c>
      <c r="G300" s="392" t="s">
        <v>1996</v>
      </c>
      <c r="H300" s="376">
        <v>43909</v>
      </c>
      <c r="I300" s="129"/>
      <c r="J300" s="206"/>
      <c r="K300" s="207"/>
      <c r="L300" s="207" t="e">
        <v>#N/A</v>
      </c>
      <c r="M300" s="156"/>
      <c r="N300" s="156"/>
      <c r="O300" s="156">
        <v>216</v>
      </c>
      <c r="P300" s="156"/>
      <c r="Q300" s="377" t="s">
        <v>4426</v>
      </c>
      <c r="R300" s="156" t="s">
        <v>4596</v>
      </c>
      <c r="S300" s="156" t="s">
        <v>4643</v>
      </c>
      <c r="T300" s="156" t="s">
        <v>4617</v>
      </c>
      <c r="U300" s="162" t="s">
        <v>2191</v>
      </c>
      <c r="V300" s="378"/>
      <c r="W300" s="162"/>
      <c r="X300" s="156"/>
      <c r="Y300" s="156">
        <v>216</v>
      </c>
      <c r="Z300" s="156"/>
      <c r="AA300" s="376" t="s">
        <v>4</v>
      </c>
      <c r="AB300" s="379" t="s">
        <v>4661</v>
      </c>
      <c r="AC300" s="156" t="s">
        <v>4662</v>
      </c>
      <c r="AD300" s="379" t="s">
        <v>1806</v>
      </c>
      <c r="AE300" s="380" t="s">
        <v>1806</v>
      </c>
      <c r="AF300" s="169" t="s">
        <v>1243</v>
      </c>
      <c r="AG300" s="162" t="s">
        <v>1714</v>
      </c>
      <c r="AH300" s="381"/>
      <c r="AI300" s="162" t="s">
        <v>1714</v>
      </c>
      <c r="AJ300" s="162" t="s">
        <v>2191</v>
      </c>
      <c r="AK300" s="381"/>
      <c r="AL300" s="382" t="s">
        <v>1627</v>
      </c>
      <c r="AM300" s="162"/>
      <c r="AN300" s="381"/>
      <c r="AO300" s="162" t="s">
        <v>2192</v>
      </c>
      <c r="AP300" s="390" t="s">
        <v>2193</v>
      </c>
      <c r="AQ300" s="162" t="s">
        <v>1794</v>
      </c>
      <c r="AR300" s="376">
        <v>43334</v>
      </c>
      <c r="AS300" s="169" t="s">
        <v>2195</v>
      </c>
      <c r="AT300" s="169">
        <v>0</v>
      </c>
      <c r="AU300" s="382"/>
      <c r="AV300" s="162" t="s">
        <v>1819</v>
      </c>
      <c r="AW300" s="376" t="s">
        <v>1795</v>
      </c>
      <c r="AX300" s="162"/>
      <c r="AY300" s="129"/>
      <c r="AZ300" s="383">
        <v>216</v>
      </c>
    </row>
    <row r="301" spans="1:52" s="3" customFormat="1" ht="36.75" customHeight="1">
      <c r="A301" s="374">
        <v>299</v>
      </c>
      <c r="B301" s="375" t="s">
        <v>1260</v>
      </c>
      <c r="C301" s="156" t="s">
        <v>1261</v>
      </c>
      <c r="D301" s="156"/>
      <c r="E301" s="206" t="s">
        <v>4110</v>
      </c>
      <c r="F301" s="157" t="s">
        <v>2067</v>
      </c>
      <c r="G301" s="392" t="s">
        <v>1996</v>
      </c>
      <c r="H301" s="376">
        <v>43909</v>
      </c>
      <c r="I301" s="129"/>
      <c r="J301" s="206"/>
      <c r="K301" s="207"/>
      <c r="L301" s="207" t="e">
        <v>#N/A</v>
      </c>
      <c r="M301" s="156"/>
      <c r="N301" s="156"/>
      <c r="O301" s="156">
        <v>216</v>
      </c>
      <c r="P301" s="156"/>
      <c r="Q301" s="377" t="s">
        <v>4426</v>
      </c>
      <c r="R301" s="156" t="s">
        <v>4596</v>
      </c>
      <c r="S301" s="156" t="s">
        <v>4643</v>
      </c>
      <c r="T301" s="156" t="s">
        <v>4617</v>
      </c>
      <c r="U301" s="162" t="s">
        <v>1422</v>
      </c>
      <c r="V301" s="378"/>
      <c r="W301" s="162"/>
      <c r="X301" s="156"/>
      <c r="Y301" s="156">
        <v>216</v>
      </c>
      <c r="Z301" s="156"/>
      <c r="AA301" s="376" t="s">
        <v>4</v>
      </c>
      <c r="AB301" s="379" t="s">
        <v>4661</v>
      </c>
      <c r="AC301" s="156" t="s">
        <v>4662</v>
      </c>
      <c r="AD301" s="379" t="s">
        <v>4576</v>
      </c>
      <c r="AE301" s="380" t="s">
        <v>4576</v>
      </c>
      <c r="AF301" s="169" t="s">
        <v>37</v>
      </c>
      <c r="AG301" s="162" t="s">
        <v>1714</v>
      </c>
      <c r="AH301" s="381"/>
      <c r="AI301" s="162" t="s">
        <v>1714</v>
      </c>
      <c r="AJ301" s="162" t="s">
        <v>1422</v>
      </c>
      <c r="AK301" s="381"/>
      <c r="AL301" s="382" t="s">
        <v>1627</v>
      </c>
      <c r="AM301" s="162"/>
      <c r="AN301" s="381"/>
      <c r="AO301" s="162" t="s">
        <v>2068</v>
      </c>
      <c r="AP301" s="387">
        <v>42855.106476655092</v>
      </c>
      <c r="AQ301" s="162" t="s">
        <v>1794</v>
      </c>
      <c r="AR301" s="376">
        <v>43376</v>
      </c>
      <c r="AS301" s="169" t="s">
        <v>2069</v>
      </c>
      <c r="AT301" s="169" t="s">
        <v>2070</v>
      </c>
      <c r="AU301" s="382"/>
      <c r="AV301" s="162"/>
      <c r="AW301" s="376" t="s">
        <v>1802</v>
      </c>
      <c r="AX301" s="162"/>
      <c r="AY301" s="129"/>
      <c r="AZ301" s="383">
        <v>216</v>
      </c>
    </row>
    <row r="302" spans="1:52" s="3" customFormat="1" ht="36.75" customHeight="1">
      <c r="A302" s="374">
        <v>300</v>
      </c>
      <c r="B302" s="205" t="s">
        <v>1316</v>
      </c>
      <c r="C302" s="156" t="s">
        <v>1317</v>
      </c>
      <c r="D302" s="156"/>
      <c r="E302" s="206">
        <v>43348</v>
      </c>
      <c r="F302" s="205" t="s">
        <v>1686</v>
      </c>
      <c r="G302" s="392" t="s">
        <v>1996</v>
      </c>
      <c r="H302" s="376">
        <v>43909</v>
      </c>
      <c r="I302" s="129"/>
      <c r="J302" s="206"/>
      <c r="K302" s="207"/>
      <c r="L302" s="207" t="e">
        <v>#N/A</v>
      </c>
      <c r="M302" s="156"/>
      <c r="N302" s="156"/>
      <c r="O302" s="156">
        <v>216</v>
      </c>
      <c r="P302" s="156"/>
      <c r="Q302" s="377" t="s">
        <v>4426</v>
      </c>
      <c r="R302" s="156" t="s">
        <v>4596</v>
      </c>
      <c r="S302" s="156" t="s">
        <v>4643</v>
      </c>
      <c r="T302" s="156" t="s">
        <v>4617</v>
      </c>
      <c r="U302" s="162" t="s">
        <v>1428</v>
      </c>
      <c r="V302" s="378"/>
      <c r="W302" s="162"/>
      <c r="X302" s="156"/>
      <c r="Y302" s="156">
        <v>216</v>
      </c>
      <c r="Z302" s="156"/>
      <c r="AA302" s="376" t="s">
        <v>4</v>
      </c>
      <c r="AB302" s="379" t="s">
        <v>4661</v>
      </c>
      <c r="AC302" s="156" t="s">
        <v>4662</v>
      </c>
      <c r="AD302" s="379" t="s">
        <v>1806</v>
      </c>
      <c r="AE302" s="380" t="s">
        <v>1806</v>
      </c>
      <c r="AF302" s="205" t="s">
        <v>90</v>
      </c>
      <c r="AG302" s="377" t="s">
        <v>1717</v>
      </c>
      <c r="AH302" s="381"/>
      <c r="AI302" s="377" t="s">
        <v>1717</v>
      </c>
      <c r="AJ302" s="162" t="s">
        <v>1428</v>
      </c>
      <c r="AK302" s="381"/>
      <c r="AL302" s="382" t="s">
        <v>1627</v>
      </c>
      <c r="AM302" s="162"/>
      <c r="AN302" s="381"/>
      <c r="AO302" s="205" t="s">
        <v>1964</v>
      </c>
      <c r="AP302" s="381" t="s">
        <v>2131</v>
      </c>
      <c r="AQ302" s="392" t="s">
        <v>1809</v>
      </c>
      <c r="AR302" s="376">
        <v>43472</v>
      </c>
      <c r="AS302" s="169" t="s">
        <v>2132</v>
      </c>
      <c r="AT302" s="169" t="s">
        <v>2133</v>
      </c>
      <c r="AU302" s="382"/>
      <c r="AV302" s="162"/>
      <c r="AW302" s="376" t="s">
        <v>1810</v>
      </c>
      <c r="AX302" s="162"/>
      <c r="AY302" s="129"/>
      <c r="AZ302" s="383">
        <v>216</v>
      </c>
    </row>
    <row r="303" spans="1:52" s="3" customFormat="1" ht="36.75" customHeight="1">
      <c r="A303" s="374">
        <v>301</v>
      </c>
      <c r="B303" s="162" t="s">
        <v>1350</v>
      </c>
      <c r="C303" s="156" t="s">
        <v>4773</v>
      </c>
      <c r="D303" s="156"/>
      <c r="E303" s="206" t="s">
        <v>2014</v>
      </c>
      <c r="F303" s="162" t="s">
        <v>1257</v>
      </c>
      <c r="G303" s="162" t="s">
        <v>1966</v>
      </c>
      <c r="H303" s="376">
        <v>43909</v>
      </c>
      <c r="I303" s="129"/>
      <c r="J303" s="206"/>
      <c r="K303" s="207"/>
      <c r="L303" s="207" t="e">
        <v>#N/A</v>
      </c>
      <c r="M303" s="156"/>
      <c r="N303" s="156"/>
      <c r="O303" s="156">
        <v>216</v>
      </c>
      <c r="P303" s="156"/>
      <c r="Q303" s="377" t="s">
        <v>4426</v>
      </c>
      <c r="R303" s="156" t="s">
        <v>4596</v>
      </c>
      <c r="S303" s="156" t="s">
        <v>4643</v>
      </c>
      <c r="T303" s="156" t="s">
        <v>4617</v>
      </c>
      <c r="U303" s="157" t="s">
        <v>1492</v>
      </c>
      <c r="V303" s="378"/>
      <c r="W303" s="162"/>
      <c r="X303" s="156"/>
      <c r="Y303" s="156">
        <v>216</v>
      </c>
      <c r="Z303" s="156"/>
      <c r="AA303" s="376" t="s">
        <v>4</v>
      </c>
      <c r="AB303" s="379" t="s">
        <v>4661</v>
      </c>
      <c r="AC303" s="156" t="s">
        <v>4662</v>
      </c>
      <c r="AD303" s="379" t="s">
        <v>1806</v>
      </c>
      <c r="AE303" s="380" t="s">
        <v>1806</v>
      </c>
      <c r="AF303" s="162" t="s">
        <v>90</v>
      </c>
      <c r="AG303" s="377" t="s">
        <v>1717</v>
      </c>
      <c r="AH303" s="381"/>
      <c r="AI303" s="377" t="s">
        <v>1717</v>
      </c>
      <c r="AJ303" s="157" t="s">
        <v>1492</v>
      </c>
      <c r="AK303" s="381"/>
      <c r="AL303" s="162" t="s">
        <v>1627</v>
      </c>
      <c r="AM303" s="162"/>
      <c r="AN303" s="381"/>
      <c r="AO303" s="436" t="s">
        <v>2013</v>
      </c>
      <c r="AP303" s="376" t="s">
        <v>2014</v>
      </c>
      <c r="AQ303" s="392" t="s">
        <v>1809</v>
      </c>
      <c r="AR303" s="376">
        <v>43483</v>
      </c>
      <c r="AS303" s="169" t="s">
        <v>2015</v>
      </c>
      <c r="AT303" s="169" t="s">
        <v>2016</v>
      </c>
      <c r="AU303" s="382"/>
      <c r="AV303" s="162"/>
      <c r="AW303" s="376" t="s">
        <v>1810</v>
      </c>
      <c r="AX303" s="162"/>
      <c r="AY303" s="129"/>
      <c r="AZ303" s="383">
        <v>216</v>
      </c>
    </row>
    <row r="304" spans="1:52" s="3" customFormat="1" ht="36.75" customHeight="1">
      <c r="A304" s="374">
        <v>302</v>
      </c>
      <c r="B304" s="205" t="s">
        <v>1345</v>
      </c>
      <c r="C304" s="156" t="s">
        <v>1341</v>
      </c>
      <c r="D304" s="156"/>
      <c r="E304" s="206" t="s">
        <v>1451</v>
      </c>
      <c r="F304" s="162" t="s">
        <v>1963</v>
      </c>
      <c r="G304" s="162" t="s">
        <v>1966</v>
      </c>
      <c r="H304" s="376">
        <v>43909</v>
      </c>
      <c r="I304" s="129"/>
      <c r="J304" s="206"/>
      <c r="K304" s="207"/>
      <c r="L304" s="207" t="e">
        <v>#N/A</v>
      </c>
      <c r="M304" s="156"/>
      <c r="N304" s="156"/>
      <c r="O304" s="156">
        <v>216</v>
      </c>
      <c r="P304" s="156"/>
      <c r="Q304" s="377" t="s">
        <v>4426</v>
      </c>
      <c r="R304" s="156" t="s">
        <v>4596</v>
      </c>
      <c r="S304" s="156" t="s">
        <v>4643</v>
      </c>
      <c r="T304" s="156" t="s">
        <v>4617</v>
      </c>
      <c r="U304" s="162" t="s">
        <v>1815</v>
      </c>
      <c r="V304" s="378"/>
      <c r="W304" s="162"/>
      <c r="X304" s="156"/>
      <c r="Y304" s="156">
        <v>216</v>
      </c>
      <c r="Z304" s="156"/>
      <c r="AA304" s="376" t="s">
        <v>4</v>
      </c>
      <c r="AB304" s="379" t="s">
        <v>4661</v>
      </c>
      <c r="AC304" s="156" t="s">
        <v>4662</v>
      </c>
      <c r="AD304" s="379" t="s">
        <v>1806</v>
      </c>
      <c r="AE304" s="380" t="s">
        <v>1806</v>
      </c>
      <c r="AF304" s="205" t="s">
        <v>90</v>
      </c>
      <c r="AG304" s="377" t="s">
        <v>1717</v>
      </c>
      <c r="AH304" s="381"/>
      <c r="AI304" s="377" t="s">
        <v>1717</v>
      </c>
      <c r="AJ304" s="162" t="s">
        <v>1815</v>
      </c>
      <c r="AK304" s="381"/>
      <c r="AL304" s="162" t="s">
        <v>1627</v>
      </c>
      <c r="AM304" s="382"/>
      <c r="AN304" s="381"/>
      <c r="AO304" s="162" t="s">
        <v>1964</v>
      </c>
      <c r="AP304" s="376" t="s">
        <v>1965</v>
      </c>
      <c r="AQ304" s="382" t="s">
        <v>1809</v>
      </c>
      <c r="AR304" s="376">
        <v>43483</v>
      </c>
      <c r="AS304" s="169" t="s">
        <v>1973</v>
      </c>
      <c r="AT304" s="169" t="s">
        <v>1974</v>
      </c>
      <c r="AU304" s="382"/>
      <c r="AV304" s="162"/>
      <c r="AW304" s="376" t="s">
        <v>1810</v>
      </c>
      <c r="AX304" s="159"/>
      <c r="AY304" s="129"/>
      <c r="AZ304" s="383">
        <v>216</v>
      </c>
    </row>
    <row r="305" spans="1:52" s="3" customFormat="1" ht="36.75" customHeight="1">
      <c r="A305" s="374">
        <v>303</v>
      </c>
      <c r="B305" s="205" t="s">
        <v>1348</v>
      </c>
      <c r="C305" s="156" t="s">
        <v>4775</v>
      </c>
      <c r="D305" s="156"/>
      <c r="E305" s="206">
        <v>43300</v>
      </c>
      <c r="F305" s="207" t="s">
        <v>4774</v>
      </c>
      <c r="G305" s="162" t="s">
        <v>1966</v>
      </c>
      <c r="H305" s="376">
        <v>43909</v>
      </c>
      <c r="I305" s="129"/>
      <c r="J305" s="206"/>
      <c r="K305" s="207"/>
      <c r="L305" s="207" t="e">
        <v>#N/A</v>
      </c>
      <c r="M305" s="156"/>
      <c r="N305" s="156"/>
      <c r="O305" s="156">
        <v>216</v>
      </c>
      <c r="P305" s="156"/>
      <c r="Q305" s="377" t="s">
        <v>4426</v>
      </c>
      <c r="R305" s="156" t="s">
        <v>4596</v>
      </c>
      <c r="S305" s="156" t="s">
        <v>4643</v>
      </c>
      <c r="T305" s="156" t="s">
        <v>4617</v>
      </c>
      <c r="U305" s="162" t="s">
        <v>1492</v>
      </c>
      <c r="V305" s="378"/>
      <c r="W305" s="162"/>
      <c r="X305" s="156"/>
      <c r="Y305" s="156">
        <v>216</v>
      </c>
      <c r="Z305" s="156"/>
      <c r="AA305" s="376" t="s">
        <v>4</v>
      </c>
      <c r="AB305" s="379" t="s">
        <v>4661</v>
      </c>
      <c r="AC305" s="156" t="s">
        <v>4662</v>
      </c>
      <c r="AD305" s="379" t="s">
        <v>1806</v>
      </c>
      <c r="AE305" s="380" t="s">
        <v>1806</v>
      </c>
      <c r="AF305" s="205" t="s">
        <v>90</v>
      </c>
      <c r="AG305" s="377" t="s">
        <v>1717</v>
      </c>
      <c r="AH305" s="381"/>
      <c r="AI305" s="377" t="s">
        <v>1717</v>
      </c>
      <c r="AJ305" s="162" t="s">
        <v>1492</v>
      </c>
      <c r="AK305" s="381"/>
      <c r="AL305" s="162" t="s">
        <v>1627</v>
      </c>
      <c r="AM305" s="162"/>
      <c r="AN305" s="381"/>
      <c r="AO305" s="205" t="s">
        <v>2159</v>
      </c>
      <c r="AP305" s="381" t="s">
        <v>2160</v>
      </c>
      <c r="AQ305" s="392" t="s">
        <v>1809</v>
      </c>
      <c r="AR305" s="376">
        <v>43486</v>
      </c>
      <c r="AS305" s="169" t="s">
        <v>2165</v>
      </c>
      <c r="AT305" s="169" t="s">
        <v>2016</v>
      </c>
      <c r="AU305" s="382"/>
      <c r="AV305" s="162"/>
      <c r="AW305" s="376" t="s">
        <v>1810</v>
      </c>
      <c r="AX305" s="162"/>
      <c r="AY305" s="129"/>
      <c r="AZ305" s="383">
        <v>216</v>
      </c>
    </row>
    <row r="306" spans="1:52" s="3" customFormat="1" ht="36.75" customHeight="1">
      <c r="A306" s="374">
        <v>304</v>
      </c>
      <c r="B306" s="205" t="s">
        <v>1378</v>
      </c>
      <c r="C306" s="156" t="s">
        <v>1379</v>
      </c>
      <c r="D306" s="156"/>
      <c r="E306" s="206">
        <v>43254</v>
      </c>
      <c r="F306" s="207" t="s">
        <v>546</v>
      </c>
      <c r="G306" s="162" t="s">
        <v>1966</v>
      </c>
      <c r="H306" s="376">
        <v>43909</v>
      </c>
      <c r="I306" s="129"/>
      <c r="J306" s="206"/>
      <c r="K306" s="207"/>
      <c r="L306" s="207" t="e">
        <v>#N/A</v>
      </c>
      <c r="M306" s="156"/>
      <c r="N306" s="156"/>
      <c r="O306" s="156">
        <v>216</v>
      </c>
      <c r="P306" s="156"/>
      <c r="Q306" s="377" t="s">
        <v>4426</v>
      </c>
      <c r="R306" s="156" t="s">
        <v>4596</v>
      </c>
      <c r="S306" s="156" t="s">
        <v>4643</v>
      </c>
      <c r="T306" s="156" t="s">
        <v>4617</v>
      </c>
      <c r="U306" s="162" t="s">
        <v>1428</v>
      </c>
      <c r="V306" s="378"/>
      <c r="W306" s="162"/>
      <c r="X306" s="156"/>
      <c r="Y306" s="156">
        <v>216</v>
      </c>
      <c r="Z306" s="156"/>
      <c r="AA306" s="376" t="s">
        <v>4</v>
      </c>
      <c r="AB306" s="379" t="s">
        <v>4661</v>
      </c>
      <c r="AC306" s="156" t="s">
        <v>4662</v>
      </c>
      <c r="AD306" s="379" t="s">
        <v>4578</v>
      </c>
      <c r="AE306" s="380" t="s">
        <v>4578</v>
      </c>
      <c r="AF306" s="161" t="s">
        <v>612</v>
      </c>
      <c r="AG306" s="377" t="s">
        <v>1717</v>
      </c>
      <c r="AH306" s="381"/>
      <c r="AI306" s="377" t="s">
        <v>1717</v>
      </c>
      <c r="AJ306" s="162" t="s">
        <v>1428</v>
      </c>
      <c r="AK306" s="381"/>
      <c r="AL306" s="162" t="s">
        <v>1627</v>
      </c>
      <c r="AM306" s="162"/>
      <c r="AN306" s="381"/>
      <c r="AO306" s="162" t="s">
        <v>3434</v>
      </c>
      <c r="AP306" s="376" t="s">
        <v>3435</v>
      </c>
      <c r="AQ306" s="392" t="s">
        <v>1809</v>
      </c>
      <c r="AR306" s="376">
        <v>43487</v>
      </c>
      <c r="AS306" s="169" t="s">
        <v>3915</v>
      </c>
      <c r="AT306" s="169" t="s">
        <v>3916</v>
      </c>
      <c r="AU306" s="382"/>
      <c r="AV306" s="162" t="s">
        <v>1819</v>
      </c>
      <c r="AW306" s="376" t="s">
        <v>1810</v>
      </c>
      <c r="AX306" s="162"/>
      <c r="AY306" s="129"/>
      <c r="AZ306" s="383">
        <v>216</v>
      </c>
    </row>
    <row r="307" spans="1:52" s="3" customFormat="1" ht="36.75" customHeight="1">
      <c r="A307" s="374">
        <v>305</v>
      </c>
      <c r="B307" s="205" t="s">
        <v>1347</v>
      </c>
      <c r="C307" s="156" t="s">
        <v>1341</v>
      </c>
      <c r="D307" s="156"/>
      <c r="E307" s="206" t="s">
        <v>1451</v>
      </c>
      <c r="F307" s="162" t="s">
        <v>1963</v>
      </c>
      <c r="G307" s="162" t="s">
        <v>1966</v>
      </c>
      <c r="H307" s="376">
        <v>43909</v>
      </c>
      <c r="I307" s="129"/>
      <c r="J307" s="206"/>
      <c r="K307" s="207"/>
      <c r="L307" s="207" t="e">
        <v>#N/A</v>
      </c>
      <c r="M307" s="156"/>
      <c r="N307" s="156"/>
      <c r="O307" s="156">
        <v>216</v>
      </c>
      <c r="P307" s="156"/>
      <c r="Q307" s="377" t="s">
        <v>4426</v>
      </c>
      <c r="R307" s="156" t="s">
        <v>4596</v>
      </c>
      <c r="S307" s="156" t="s">
        <v>4643</v>
      </c>
      <c r="T307" s="156" t="s">
        <v>4617</v>
      </c>
      <c r="U307" s="162" t="s">
        <v>1815</v>
      </c>
      <c r="V307" s="378"/>
      <c r="W307" s="162"/>
      <c r="X307" s="156"/>
      <c r="Y307" s="156">
        <v>216</v>
      </c>
      <c r="Z307" s="156"/>
      <c r="AA307" s="376" t="s">
        <v>4</v>
      </c>
      <c r="AB307" s="379" t="s">
        <v>4661</v>
      </c>
      <c r="AC307" s="156" t="s">
        <v>4662</v>
      </c>
      <c r="AD307" s="379" t="s">
        <v>1806</v>
      </c>
      <c r="AE307" s="380" t="s">
        <v>1806</v>
      </c>
      <c r="AF307" s="205" t="s">
        <v>90</v>
      </c>
      <c r="AG307" s="377" t="s">
        <v>1717</v>
      </c>
      <c r="AH307" s="381"/>
      <c r="AI307" s="377" t="s">
        <v>1717</v>
      </c>
      <c r="AJ307" s="162" t="s">
        <v>1815</v>
      </c>
      <c r="AK307" s="381"/>
      <c r="AL307" s="162" t="s">
        <v>1627</v>
      </c>
      <c r="AM307" s="382"/>
      <c r="AN307" s="381"/>
      <c r="AO307" s="162" t="s">
        <v>1964</v>
      </c>
      <c r="AP307" s="376" t="s">
        <v>1965</v>
      </c>
      <c r="AQ307" s="382" t="s">
        <v>1809</v>
      </c>
      <c r="AR307" s="376">
        <v>43487</v>
      </c>
      <c r="AS307" s="169" t="s">
        <v>1967</v>
      </c>
      <c r="AT307" s="169" t="s">
        <v>1968</v>
      </c>
      <c r="AU307" s="382"/>
      <c r="AV307" s="162" t="s">
        <v>1819</v>
      </c>
      <c r="AW307" s="376" t="s">
        <v>1810</v>
      </c>
      <c r="AX307" s="159"/>
      <c r="AY307" s="129"/>
      <c r="AZ307" s="383">
        <v>216</v>
      </c>
    </row>
    <row r="308" spans="1:52" s="3" customFormat="1" ht="36.75" customHeight="1">
      <c r="A308" s="374">
        <v>306</v>
      </c>
      <c r="B308" s="205" t="s">
        <v>1344</v>
      </c>
      <c r="C308" s="156" t="s">
        <v>1341</v>
      </c>
      <c r="D308" s="156"/>
      <c r="E308" s="206" t="s">
        <v>1451</v>
      </c>
      <c r="F308" s="162" t="s">
        <v>1963</v>
      </c>
      <c r="G308" s="162" t="s">
        <v>1966</v>
      </c>
      <c r="H308" s="376">
        <v>43909</v>
      </c>
      <c r="I308" s="129"/>
      <c r="J308" s="206"/>
      <c r="K308" s="207"/>
      <c r="L308" s="207" t="e">
        <v>#N/A</v>
      </c>
      <c r="M308" s="156"/>
      <c r="N308" s="156"/>
      <c r="O308" s="156">
        <v>216</v>
      </c>
      <c r="P308" s="156"/>
      <c r="Q308" s="377" t="s">
        <v>4426</v>
      </c>
      <c r="R308" s="156" t="s">
        <v>4596</v>
      </c>
      <c r="S308" s="156" t="s">
        <v>4643</v>
      </c>
      <c r="T308" s="156" t="s">
        <v>4617</v>
      </c>
      <c r="U308" s="162" t="s">
        <v>1815</v>
      </c>
      <c r="V308" s="378"/>
      <c r="W308" s="162"/>
      <c r="X308" s="156"/>
      <c r="Y308" s="156">
        <v>216</v>
      </c>
      <c r="Z308" s="156"/>
      <c r="AA308" s="376" t="s">
        <v>4</v>
      </c>
      <c r="AB308" s="379" t="s">
        <v>4661</v>
      </c>
      <c r="AC308" s="156" t="s">
        <v>4662</v>
      </c>
      <c r="AD308" s="379" t="s">
        <v>1806</v>
      </c>
      <c r="AE308" s="380" t="s">
        <v>1806</v>
      </c>
      <c r="AF308" s="205" t="s">
        <v>90</v>
      </c>
      <c r="AG308" s="377" t="s">
        <v>1717</v>
      </c>
      <c r="AH308" s="381"/>
      <c r="AI308" s="377" t="s">
        <v>1717</v>
      </c>
      <c r="AJ308" s="162" t="s">
        <v>1815</v>
      </c>
      <c r="AK308" s="381"/>
      <c r="AL308" s="162" t="s">
        <v>1627</v>
      </c>
      <c r="AM308" s="382"/>
      <c r="AN308" s="381"/>
      <c r="AO308" s="162" t="s">
        <v>1964</v>
      </c>
      <c r="AP308" s="376" t="s">
        <v>1965</v>
      </c>
      <c r="AQ308" s="382" t="s">
        <v>1809</v>
      </c>
      <c r="AR308" s="376">
        <v>43487</v>
      </c>
      <c r="AS308" s="169" t="s">
        <v>1969</v>
      </c>
      <c r="AT308" s="169" t="s">
        <v>1970</v>
      </c>
      <c r="AU308" s="382"/>
      <c r="AV308" s="162" t="s">
        <v>1819</v>
      </c>
      <c r="AW308" s="376" t="s">
        <v>1810</v>
      </c>
      <c r="AX308" s="159"/>
      <c r="AY308" s="129"/>
      <c r="AZ308" s="383">
        <v>216</v>
      </c>
    </row>
    <row r="309" spans="1:52" s="3" customFormat="1" ht="36.75" customHeight="1">
      <c r="A309" s="374">
        <v>307</v>
      </c>
      <c r="B309" s="205" t="s">
        <v>1340</v>
      </c>
      <c r="C309" s="156" t="s">
        <v>1341</v>
      </c>
      <c r="D309" s="156"/>
      <c r="E309" s="206" t="s">
        <v>1451</v>
      </c>
      <c r="F309" s="162" t="s">
        <v>1963</v>
      </c>
      <c r="G309" s="162" t="s">
        <v>1966</v>
      </c>
      <c r="H309" s="376">
        <v>43909</v>
      </c>
      <c r="I309" s="129"/>
      <c r="J309" s="206"/>
      <c r="K309" s="207"/>
      <c r="L309" s="207" t="e">
        <v>#N/A</v>
      </c>
      <c r="M309" s="156"/>
      <c r="N309" s="156"/>
      <c r="O309" s="156">
        <v>216</v>
      </c>
      <c r="P309" s="156"/>
      <c r="Q309" s="377" t="s">
        <v>4426</v>
      </c>
      <c r="R309" s="156" t="s">
        <v>4596</v>
      </c>
      <c r="S309" s="156" t="s">
        <v>4643</v>
      </c>
      <c r="T309" s="156" t="s">
        <v>4617</v>
      </c>
      <c r="U309" s="162" t="s">
        <v>1815</v>
      </c>
      <c r="V309" s="378"/>
      <c r="W309" s="162"/>
      <c r="X309" s="156"/>
      <c r="Y309" s="156">
        <v>216</v>
      </c>
      <c r="Z309" s="156"/>
      <c r="AA309" s="376" t="s">
        <v>4</v>
      </c>
      <c r="AB309" s="379" t="s">
        <v>4661</v>
      </c>
      <c r="AC309" s="156" t="s">
        <v>4662</v>
      </c>
      <c r="AD309" s="379" t="s">
        <v>1806</v>
      </c>
      <c r="AE309" s="380" t="s">
        <v>1806</v>
      </c>
      <c r="AF309" s="205" t="s">
        <v>90</v>
      </c>
      <c r="AG309" s="377" t="s">
        <v>1717</v>
      </c>
      <c r="AH309" s="381"/>
      <c r="AI309" s="377" t="s">
        <v>1717</v>
      </c>
      <c r="AJ309" s="162" t="s">
        <v>1815</v>
      </c>
      <c r="AK309" s="381"/>
      <c r="AL309" s="162" t="s">
        <v>1627</v>
      </c>
      <c r="AM309" s="382"/>
      <c r="AN309" s="381"/>
      <c r="AO309" s="162" t="s">
        <v>1964</v>
      </c>
      <c r="AP309" s="376" t="s">
        <v>1965</v>
      </c>
      <c r="AQ309" s="382" t="s">
        <v>1809</v>
      </c>
      <c r="AR309" s="376">
        <v>43487</v>
      </c>
      <c r="AS309" s="169" t="s">
        <v>1971</v>
      </c>
      <c r="AT309" s="169" t="s">
        <v>1972</v>
      </c>
      <c r="AU309" s="382"/>
      <c r="AV309" s="162" t="s">
        <v>1819</v>
      </c>
      <c r="AW309" s="376" t="s">
        <v>1810</v>
      </c>
      <c r="AX309" s="159"/>
      <c r="AY309" s="129"/>
      <c r="AZ309" s="383">
        <v>216</v>
      </c>
    </row>
    <row r="310" spans="1:52" s="3" customFormat="1" ht="36.75" customHeight="1">
      <c r="A310" s="374">
        <v>308</v>
      </c>
      <c r="B310" s="205" t="s">
        <v>1346</v>
      </c>
      <c r="C310" s="156" t="s">
        <v>1341</v>
      </c>
      <c r="D310" s="156"/>
      <c r="E310" s="206" t="s">
        <v>1451</v>
      </c>
      <c r="F310" s="162" t="s">
        <v>1963</v>
      </c>
      <c r="G310" s="162" t="s">
        <v>1966</v>
      </c>
      <c r="H310" s="376">
        <v>43909</v>
      </c>
      <c r="I310" s="129"/>
      <c r="J310" s="206"/>
      <c r="K310" s="207"/>
      <c r="L310" s="207" t="e">
        <v>#N/A</v>
      </c>
      <c r="M310" s="156"/>
      <c r="N310" s="156"/>
      <c r="O310" s="156">
        <v>216</v>
      </c>
      <c r="P310" s="156"/>
      <c r="Q310" s="377" t="s">
        <v>4426</v>
      </c>
      <c r="R310" s="156" t="s">
        <v>4596</v>
      </c>
      <c r="S310" s="156" t="s">
        <v>4643</v>
      </c>
      <c r="T310" s="156" t="s">
        <v>4617</v>
      </c>
      <c r="U310" s="162" t="s">
        <v>1815</v>
      </c>
      <c r="V310" s="378"/>
      <c r="W310" s="162"/>
      <c r="X310" s="156"/>
      <c r="Y310" s="156">
        <v>216</v>
      </c>
      <c r="Z310" s="156"/>
      <c r="AA310" s="376" t="s">
        <v>4</v>
      </c>
      <c r="AB310" s="379" t="s">
        <v>4661</v>
      </c>
      <c r="AC310" s="156" t="s">
        <v>4662</v>
      </c>
      <c r="AD310" s="379" t="s">
        <v>1806</v>
      </c>
      <c r="AE310" s="380" t="s">
        <v>1806</v>
      </c>
      <c r="AF310" s="205" t="s">
        <v>90</v>
      </c>
      <c r="AG310" s="377" t="s">
        <v>1717</v>
      </c>
      <c r="AH310" s="381"/>
      <c r="AI310" s="377" t="s">
        <v>1717</v>
      </c>
      <c r="AJ310" s="162" t="s">
        <v>1815</v>
      </c>
      <c r="AK310" s="381"/>
      <c r="AL310" s="162" t="s">
        <v>1627</v>
      </c>
      <c r="AM310" s="382"/>
      <c r="AN310" s="381"/>
      <c r="AO310" s="162" t="s">
        <v>1964</v>
      </c>
      <c r="AP310" s="376" t="s">
        <v>1965</v>
      </c>
      <c r="AQ310" s="382" t="s">
        <v>1809</v>
      </c>
      <c r="AR310" s="376">
        <v>43487</v>
      </c>
      <c r="AS310" s="169" t="s">
        <v>1975</v>
      </c>
      <c r="AT310" s="169" t="s">
        <v>1976</v>
      </c>
      <c r="AU310" s="382"/>
      <c r="AV310" s="162" t="s">
        <v>1819</v>
      </c>
      <c r="AW310" s="376" t="s">
        <v>1810</v>
      </c>
      <c r="AX310" s="159"/>
      <c r="AY310" s="129"/>
      <c r="AZ310" s="383">
        <v>216</v>
      </c>
    </row>
    <row r="311" spans="1:52" s="3" customFormat="1" ht="36.75" customHeight="1">
      <c r="A311" s="374">
        <v>309</v>
      </c>
      <c r="B311" s="406" t="s">
        <v>1359</v>
      </c>
      <c r="C311" s="156" t="s">
        <v>1360</v>
      </c>
      <c r="D311" s="156"/>
      <c r="E311" s="206" t="s">
        <v>4201</v>
      </c>
      <c r="F311" s="207" t="s">
        <v>546</v>
      </c>
      <c r="G311" s="162" t="s">
        <v>1966</v>
      </c>
      <c r="H311" s="376">
        <v>43909</v>
      </c>
      <c r="I311" s="129"/>
      <c r="J311" s="206"/>
      <c r="K311" s="207"/>
      <c r="L311" s="207" t="e">
        <v>#N/A</v>
      </c>
      <c r="M311" s="156"/>
      <c r="N311" s="156"/>
      <c r="O311" s="156">
        <v>216</v>
      </c>
      <c r="P311" s="156"/>
      <c r="Q311" s="377" t="s">
        <v>4426</v>
      </c>
      <c r="R311" s="156" t="s">
        <v>4596</v>
      </c>
      <c r="S311" s="156" t="s">
        <v>4643</v>
      </c>
      <c r="T311" s="156" t="s">
        <v>4617</v>
      </c>
      <c r="U311" s="162" t="s">
        <v>2041</v>
      </c>
      <c r="V311" s="378"/>
      <c r="W311" s="162"/>
      <c r="X311" s="156"/>
      <c r="Y311" s="156">
        <v>216</v>
      </c>
      <c r="Z311" s="156"/>
      <c r="AA311" s="376" t="s">
        <v>4</v>
      </c>
      <c r="AB311" s="379" t="s">
        <v>4661</v>
      </c>
      <c r="AC311" s="156" t="s">
        <v>4662</v>
      </c>
      <c r="AD311" s="379" t="s">
        <v>1806</v>
      </c>
      <c r="AE311" s="380" t="s">
        <v>1806</v>
      </c>
      <c r="AF311" s="406" t="s">
        <v>1248</v>
      </c>
      <c r="AG311" s="162" t="s">
        <v>1714</v>
      </c>
      <c r="AH311" s="381"/>
      <c r="AI311" s="162" t="s">
        <v>1714</v>
      </c>
      <c r="AJ311" s="162" t="s">
        <v>2041</v>
      </c>
      <c r="AK311" s="381"/>
      <c r="AL311" s="162" t="s">
        <v>1627</v>
      </c>
      <c r="AM311" s="162"/>
      <c r="AN311" s="381"/>
      <c r="AO311" s="406" t="s">
        <v>2181</v>
      </c>
      <c r="AP311" s="407">
        <v>43283.991796493057</v>
      </c>
      <c r="AQ311" s="392" t="s">
        <v>1809</v>
      </c>
      <c r="AR311" s="376">
        <v>43517</v>
      </c>
      <c r="AS311" s="169" t="s">
        <v>2186</v>
      </c>
      <c r="AT311" s="169" t="s">
        <v>2187</v>
      </c>
      <c r="AU311" s="382"/>
      <c r="AV311" s="162"/>
      <c r="AW311" s="376" t="s">
        <v>1810</v>
      </c>
      <c r="AX311" s="162"/>
      <c r="AY311" s="129"/>
      <c r="AZ311" s="383">
        <v>216</v>
      </c>
    </row>
    <row r="312" spans="1:52" s="3" customFormat="1" ht="36.75" customHeight="1">
      <c r="A312" s="374">
        <v>310</v>
      </c>
      <c r="B312" s="205" t="s">
        <v>1400</v>
      </c>
      <c r="C312" s="156" t="s">
        <v>1396</v>
      </c>
      <c r="D312" s="156"/>
      <c r="E312" s="206">
        <v>43350</v>
      </c>
      <c r="F312" s="162" t="s">
        <v>1963</v>
      </c>
      <c r="G312" s="162" t="s">
        <v>1966</v>
      </c>
      <c r="H312" s="376">
        <v>43909</v>
      </c>
      <c r="I312" s="129"/>
      <c r="J312" s="206"/>
      <c r="K312" s="207"/>
      <c r="L312" s="207" t="e">
        <v>#N/A</v>
      </c>
      <c r="M312" s="156"/>
      <c r="N312" s="156"/>
      <c r="O312" s="156">
        <v>216</v>
      </c>
      <c r="P312" s="156"/>
      <c r="Q312" s="377" t="s">
        <v>4426</v>
      </c>
      <c r="R312" s="156" t="s">
        <v>4596</v>
      </c>
      <c r="S312" s="156" t="s">
        <v>4643</v>
      </c>
      <c r="T312" s="156" t="s">
        <v>4617</v>
      </c>
      <c r="U312" s="162" t="s">
        <v>1815</v>
      </c>
      <c r="V312" s="378"/>
      <c r="W312" s="162"/>
      <c r="X312" s="156"/>
      <c r="Y312" s="156">
        <v>216</v>
      </c>
      <c r="Z312" s="156"/>
      <c r="AA312" s="376" t="s">
        <v>4</v>
      </c>
      <c r="AB312" s="379" t="s">
        <v>4661</v>
      </c>
      <c r="AC312" s="156" t="s">
        <v>4662</v>
      </c>
      <c r="AD312" s="379" t="s">
        <v>1806</v>
      </c>
      <c r="AE312" s="380" t="s">
        <v>1806</v>
      </c>
      <c r="AF312" s="205" t="s">
        <v>90</v>
      </c>
      <c r="AG312" s="377" t="s">
        <v>1717</v>
      </c>
      <c r="AH312" s="381"/>
      <c r="AI312" s="377" t="s">
        <v>1717</v>
      </c>
      <c r="AJ312" s="162" t="s">
        <v>1815</v>
      </c>
      <c r="AK312" s="381"/>
      <c r="AL312" s="162" t="s">
        <v>1627</v>
      </c>
      <c r="AM312" s="382"/>
      <c r="AN312" s="381"/>
      <c r="AO312" s="205" t="s">
        <v>1978</v>
      </c>
      <c r="AP312" s="381" t="s">
        <v>1983</v>
      </c>
      <c r="AQ312" s="382" t="s">
        <v>1809</v>
      </c>
      <c r="AR312" s="376">
        <v>43538</v>
      </c>
      <c r="AS312" s="169" t="s">
        <v>1991</v>
      </c>
      <c r="AT312" s="169" t="s">
        <v>1992</v>
      </c>
      <c r="AU312" s="382"/>
      <c r="AV312" s="162"/>
      <c r="AW312" s="376" t="s">
        <v>1810</v>
      </c>
      <c r="AX312" s="162" t="s">
        <v>1988</v>
      </c>
      <c r="AY312" s="129"/>
      <c r="AZ312" s="383">
        <v>216</v>
      </c>
    </row>
    <row r="313" spans="1:52" s="3" customFormat="1" ht="36.75" customHeight="1">
      <c r="A313" s="374">
        <v>311</v>
      </c>
      <c r="B313" s="205" t="s">
        <v>1395</v>
      </c>
      <c r="C313" s="156" t="s">
        <v>1396</v>
      </c>
      <c r="D313" s="156"/>
      <c r="E313" s="206">
        <v>43350</v>
      </c>
      <c r="F313" s="162" t="s">
        <v>1963</v>
      </c>
      <c r="G313" s="162" t="s">
        <v>1966</v>
      </c>
      <c r="H313" s="376">
        <v>43909</v>
      </c>
      <c r="I313" s="129"/>
      <c r="J313" s="206"/>
      <c r="K313" s="207"/>
      <c r="L313" s="207" t="e">
        <v>#N/A</v>
      </c>
      <c r="M313" s="156"/>
      <c r="N313" s="156"/>
      <c r="O313" s="156">
        <v>216</v>
      </c>
      <c r="P313" s="156"/>
      <c r="Q313" s="377" t="s">
        <v>4426</v>
      </c>
      <c r="R313" s="156" t="s">
        <v>4596</v>
      </c>
      <c r="S313" s="156" t="s">
        <v>4643</v>
      </c>
      <c r="T313" s="156" t="s">
        <v>4617</v>
      </c>
      <c r="U313" s="162" t="s">
        <v>1815</v>
      </c>
      <c r="V313" s="378"/>
      <c r="W313" s="162"/>
      <c r="X313" s="156"/>
      <c r="Y313" s="156">
        <v>216</v>
      </c>
      <c r="Z313" s="156"/>
      <c r="AA313" s="376" t="s">
        <v>4</v>
      </c>
      <c r="AB313" s="379" t="s">
        <v>4661</v>
      </c>
      <c r="AC313" s="156" t="s">
        <v>4662</v>
      </c>
      <c r="AD313" s="379" t="s">
        <v>1806</v>
      </c>
      <c r="AE313" s="380" t="s">
        <v>1806</v>
      </c>
      <c r="AF313" s="205" t="s">
        <v>90</v>
      </c>
      <c r="AG313" s="377" t="s">
        <v>1717</v>
      </c>
      <c r="AH313" s="381"/>
      <c r="AI313" s="377" t="s">
        <v>1717</v>
      </c>
      <c r="AJ313" s="162" t="s">
        <v>1815</v>
      </c>
      <c r="AK313" s="381"/>
      <c r="AL313" s="162" t="s">
        <v>1627</v>
      </c>
      <c r="AM313" s="382"/>
      <c r="AN313" s="381"/>
      <c r="AO313" s="205" t="s">
        <v>1978</v>
      </c>
      <c r="AP313" s="381" t="s">
        <v>1983</v>
      </c>
      <c r="AQ313" s="382" t="s">
        <v>1809</v>
      </c>
      <c r="AR313" s="376">
        <v>43539</v>
      </c>
      <c r="AS313" s="169" t="s">
        <v>1984</v>
      </c>
      <c r="AT313" s="169" t="s">
        <v>1985</v>
      </c>
      <c r="AU313" s="382"/>
      <c r="AV313" s="162"/>
      <c r="AW313" s="376" t="s">
        <v>1810</v>
      </c>
      <c r="AX313" s="159"/>
      <c r="AY313" s="129"/>
      <c r="AZ313" s="383">
        <v>216</v>
      </c>
    </row>
    <row r="314" spans="1:52" s="3" customFormat="1" ht="36.75" customHeight="1">
      <c r="A314" s="374">
        <v>312</v>
      </c>
      <c r="B314" s="205" t="s">
        <v>1397</v>
      </c>
      <c r="C314" s="156" t="s">
        <v>1396</v>
      </c>
      <c r="D314" s="156"/>
      <c r="E314" s="206">
        <v>43350</v>
      </c>
      <c r="F314" s="162" t="s">
        <v>1963</v>
      </c>
      <c r="G314" s="162" t="s">
        <v>1966</v>
      </c>
      <c r="H314" s="376">
        <v>43909</v>
      </c>
      <c r="I314" s="129"/>
      <c r="J314" s="206"/>
      <c r="K314" s="207"/>
      <c r="L314" s="207" t="e">
        <v>#N/A</v>
      </c>
      <c r="M314" s="156"/>
      <c r="N314" s="156"/>
      <c r="O314" s="156">
        <v>216</v>
      </c>
      <c r="P314" s="156"/>
      <c r="Q314" s="377" t="s">
        <v>4426</v>
      </c>
      <c r="R314" s="156" t="s">
        <v>4596</v>
      </c>
      <c r="S314" s="156" t="s">
        <v>4643</v>
      </c>
      <c r="T314" s="156" t="s">
        <v>4617</v>
      </c>
      <c r="U314" s="162" t="s">
        <v>1815</v>
      </c>
      <c r="V314" s="378"/>
      <c r="W314" s="162"/>
      <c r="X314" s="156"/>
      <c r="Y314" s="156">
        <v>216</v>
      </c>
      <c r="Z314" s="156"/>
      <c r="AA314" s="376" t="s">
        <v>4</v>
      </c>
      <c r="AB314" s="379" t="s">
        <v>4661</v>
      </c>
      <c r="AC314" s="156" t="s">
        <v>4662</v>
      </c>
      <c r="AD314" s="379" t="s">
        <v>1806</v>
      </c>
      <c r="AE314" s="380" t="s">
        <v>1806</v>
      </c>
      <c r="AF314" s="205" t="s">
        <v>90</v>
      </c>
      <c r="AG314" s="377" t="s">
        <v>1717</v>
      </c>
      <c r="AH314" s="381"/>
      <c r="AI314" s="377" t="s">
        <v>1717</v>
      </c>
      <c r="AJ314" s="162" t="s">
        <v>1815</v>
      </c>
      <c r="AK314" s="381"/>
      <c r="AL314" s="162" t="s">
        <v>1627</v>
      </c>
      <c r="AM314" s="382"/>
      <c r="AN314" s="381"/>
      <c r="AO314" s="205" t="s">
        <v>1978</v>
      </c>
      <c r="AP314" s="381" t="s">
        <v>1983</v>
      </c>
      <c r="AQ314" s="382" t="s">
        <v>1809</v>
      </c>
      <c r="AR314" s="376">
        <v>43539</v>
      </c>
      <c r="AS314" s="169" t="s">
        <v>1993</v>
      </c>
      <c r="AT314" s="169" t="s">
        <v>1994</v>
      </c>
      <c r="AU314" s="382"/>
      <c r="AV314" s="162"/>
      <c r="AW314" s="376" t="s">
        <v>1810</v>
      </c>
      <c r="AX314" s="162" t="s">
        <v>1988</v>
      </c>
      <c r="AY314" s="129"/>
      <c r="AZ314" s="383">
        <v>216</v>
      </c>
    </row>
    <row r="315" spans="1:52" s="3" customFormat="1" ht="36.75" customHeight="1">
      <c r="A315" s="374">
        <v>313</v>
      </c>
      <c r="B315" s="205" t="s">
        <v>1351</v>
      </c>
      <c r="C315" s="156" t="s">
        <v>4775</v>
      </c>
      <c r="D315" s="156"/>
      <c r="E315" s="206">
        <v>43300</v>
      </c>
      <c r="F315" s="207" t="s">
        <v>4774</v>
      </c>
      <c r="G315" s="162" t="s">
        <v>1966</v>
      </c>
      <c r="H315" s="376">
        <v>43909</v>
      </c>
      <c r="I315" s="129"/>
      <c r="J315" s="206"/>
      <c r="K315" s="207"/>
      <c r="L315" s="207" t="e">
        <v>#N/A</v>
      </c>
      <c r="M315" s="156"/>
      <c r="N315" s="156"/>
      <c r="O315" s="156">
        <v>216</v>
      </c>
      <c r="P315" s="156"/>
      <c r="Q315" s="377" t="s">
        <v>4426</v>
      </c>
      <c r="R315" s="156" t="s">
        <v>4596</v>
      </c>
      <c r="S315" s="156" t="s">
        <v>4643</v>
      </c>
      <c r="T315" s="156" t="s">
        <v>4617</v>
      </c>
      <c r="U315" s="162" t="s">
        <v>1492</v>
      </c>
      <c r="V315" s="378"/>
      <c r="W315" s="162"/>
      <c r="X315" s="156"/>
      <c r="Y315" s="156">
        <v>216</v>
      </c>
      <c r="Z315" s="156"/>
      <c r="AA315" s="376" t="s">
        <v>4</v>
      </c>
      <c r="AB315" s="379" t="s">
        <v>4661</v>
      </c>
      <c r="AC315" s="156" t="s">
        <v>4662</v>
      </c>
      <c r="AD315" s="379" t="s">
        <v>1806</v>
      </c>
      <c r="AE315" s="380" t="s">
        <v>1806</v>
      </c>
      <c r="AF315" s="205" t="s">
        <v>90</v>
      </c>
      <c r="AG315" s="377" t="s">
        <v>1717</v>
      </c>
      <c r="AH315" s="381"/>
      <c r="AI315" s="377" t="s">
        <v>1717</v>
      </c>
      <c r="AJ315" s="162" t="s">
        <v>1492</v>
      </c>
      <c r="AK315" s="381"/>
      <c r="AL315" s="162" t="s">
        <v>1627</v>
      </c>
      <c r="AM315" s="162"/>
      <c r="AN315" s="381"/>
      <c r="AO315" s="205" t="s">
        <v>2159</v>
      </c>
      <c r="AP315" s="381" t="s">
        <v>2160</v>
      </c>
      <c r="AQ315" s="392" t="s">
        <v>1809</v>
      </c>
      <c r="AR315" s="376">
        <v>43549</v>
      </c>
      <c r="AS315" s="169" t="s">
        <v>2163</v>
      </c>
      <c r="AT315" s="169" t="s">
        <v>2164</v>
      </c>
      <c r="AU315" s="382"/>
      <c r="AV315" s="162"/>
      <c r="AW315" s="376" t="s">
        <v>1810</v>
      </c>
      <c r="AX315" s="162"/>
      <c r="AY315" s="129"/>
      <c r="AZ315" s="383">
        <v>216</v>
      </c>
    </row>
    <row r="316" spans="1:52" s="3" customFormat="1" ht="36.75" customHeight="1">
      <c r="A316" s="374">
        <v>314</v>
      </c>
      <c r="B316" s="205" t="s">
        <v>1255</v>
      </c>
      <c r="C316" s="156" t="s">
        <v>1256</v>
      </c>
      <c r="D316" s="156"/>
      <c r="E316" s="206" t="s">
        <v>2012</v>
      </c>
      <c r="F316" s="166" t="s">
        <v>1257</v>
      </c>
      <c r="G316" s="392" t="s">
        <v>1996</v>
      </c>
      <c r="H316" s="376">
        <v>43909</v>
      </c>
      <c r="I316" s="129"/>
      <c r="J316" s="206"/>
      <c r="K316" s="207"/>
      <c r="L316" s="207" t="e">
        <v>#N/A</v>
      </c>
      <c r="M316" s="156"/>
      <c r="N316" s="156"/>
      <c r="O316" s="156">
        <v>216</v>
      </c>
      <c r="P316" s="156"/>
      <c r="Q316" s="377" t="s">
        <v>4426</v>
      </c>
      <c r="R316" s="156" t="s">
        <v>4596</v>
      </c>
      <c r="S316" s="156" t="s">
        <v>4643</v>
      </c>
      <c r="T316" s="156" t="s">
        <v>4617</v>
      </c>
      <c r="U316" s="162" t="s">
        <v>1422</v>
      </c>
      <c r="V316" s="378"/>
      <c r="W316" s="162"/>
      <c r="X316" s="156"/>
      <c r="Y316" s="156">
        <v>216</v>
      </c>
      <c r="Z316" s="156"/>
      <c r="AA316" s="376" t="s">
        <v>4</v>
      </c>
      <c r="AB316" s="379" t="s">
        <v>4661</v>
      </c>
      <c r="AC316" s="156" t="s">
        <v>4662</v>
      </c>
      <c r="AD316" s="379" t="s">
        <v>1806</v>
      </c>
      <c r="AE316" s="380" t="s">
        <v>1806</v>
      </c>
      <c r="AF316" s="161" t="s">
        <v>37</v>
      </c>
      <c r="AG316" s="162" t="s">
        <v>1714</v>
      </c>
      <c r="AH316" s="381"/>
      <c r="AI316" s="162" t="s">
        <v>1714</v>
      </c>
      <c r="AJ316" s="162" t="s">
        <v>1422</v>
      </c>
      <c r="AK316" s="381"/>
      <c r="AL316" s="382" t="s">
        <v>1627</v>
      </c>
      <c r="AM316" s="161"/>
      <c r="AN316" s="381"/>
      <c r="AO316" s="162" t="s">
        <v>2010</v>
      </c>
      <c r="AP316" s="437" t="s">
        <v>2011</v>
      </c>
      <c r="AQ316" s="162" t="s">
        <v>1830</v>
      </c>
      <c r="AR316" s="376"/>
      <c r="AS316" s="169"/>
      <c r="AT316" s="169"/>
      <c r="AU316" s="382"/>
      <c r="AV316" s="162"/>
      <c r="AW316" s="376" t="s">
        <v>1802</v>
      </c>
      <c r="AX316" s="162"/>
      <c r="AY316" s="129"/>
      <c r="AZ316" s="383">
        <v>216</v>
      </c>
    </row>
    <row r="317" spans="1:52" s="3" customFormat="1" ht="36.75" customHeight="1">
      <c r="A317" s="374">
        <v>315</v>
      </c>
      <c r="B317" s="375" t="s">
        <v>1265</v>
      </c>
      <c r="C317" s="156" t="s">
        <v>1263</v>
      </c>
      <c r="D317" s="156"/>
      <c r="E317" s="206">
        <v>42867</v>
      </c>
      <c r="F317" s="157" t="s">
        <v>308</v>
      </c>
      <c r="G317" s="392" t="s">
        <v>1996</v>
      </c>
      <c r="H317" s="376">
        <v>43921</v>
      </c>
      <c r="I317" s="129"/>
      <c r="J317" s="206"/>
      <c r="K317" s="207"/>
      <c r="L317" s="207" t="e">
        <v>#N/A</v>
      </c>
      <c r="M317" s="156"/>
      <c r="N317" s="156"/>
      <c r="O317" s="156">
        <v>216</v>
      </c>
      <c r="P317" s="156"/>
      <c r="Q317" s="377" t="s">
        <v>4426</v>
      </c>
      <c r="R317" s="156" t="s">
        <v>4596</v>
      </c>
      <c r="S317" s="156" t="s">
        <v>4643</v>
      </c>
      <c r="T317" s="156" t="s">
        <v>4617</v>
      </c>
      <c r="U317" s="162" t="s">
        <v>1422</v>
      </c>
      <c r="V317" s="378"/>
      <c r="W317" s="162"/>
      <c r="X317" s="156"/>
      <c r="Y317" s="156">
        <v>216</v>
      </c>
      <c r="Z317" s="156"/>
      <c r="AA317" s="376" t="s">
        <v>4</v>
      </c>
      <c r="AB317" s="379" t="s">
        <v>4661</v>
      </c>
      <c r="AC317" s="156" t="s">
        <v>4662</v>
      </c>
      <c r="AD317" s="379" t="s">
        <v>1806</v>
      </c>
      <c r="AE317" s="380" t="s">
        <v>1806</v>
      </c>
      <c r="AF317" s="169" t="s">
        <v>37</v>
      </c>
      <c r="AG317" s="162" t="s">
        <v>1714</v>
      </c>
      <c r="AH317" s="381"/>
      <c r="AI317" s="162" t="s">
        <v>1714</v>
      </c>
      <c r="AJ317" s="162" t="s">
        <v>1422</v>
      </c>
      <c r="AK317" s="381"/>
      <c r="AL317" s="382" t="s">
        <v>1627</v>
      </c>
      <c r="AM317" s="159"/>
      <c r="AN317" s="381"/>
      <c r="AO317" s="162" t="s">
        <v>1995</v>
      </c>
      <c r="AP317" s="387">
        <v>42867</v>
      </c>
      <c r="AQ317" s="159" t="s">
        <v>1794</v>
      </c>
      <c r="AR317" s="376">
        <v>43334</v>
      </c>
      <c r="AS317" s="169" t="s">
        <v>1997</v>
      </c>
      <c r="AT317" s="169">
        <v>0</v>
      </c>
      <c r="AU317" s="382"/>
      <c r="AV317" s="162"/>
      <c r="AW317" s="376" t="s">
        <v>1795</v>
      </c>
      <c r="AX317" s="159"/>
      <c r="AY317" s="129"/>
      <c r="AZ317" s="383">
        <v>216</v>
      </c>
    </row>
    <row r="318" spans="1:52" s="3" customFormat="1" ht="36.75" customHeight="1">
      <c r="A318" s="374">
        <v>316</v>
      </c>
      <c r="B318" s="384" t="s">
        <v>1244</v>
      </c>
      <c r="C318" s="156" t="s">
        <v>1242</v>
      </c>
      <c r="D318" s="156"/>
      <c r="E318" s="206" t="s">
        <v>2193</v>
      </c>
      <c r="F318" s="207" t="s">
        <v>546</v>
      </c>
      <c r="G318" s="392" t="s">
        <v>1996</v>
      </c>
      <c r="H318" s="376">
        <v>43921</v>
      </c>
      <c r="I318" s="129"/>
      <c r="J318" s="206"/>
      <c r="K318" s="207"/>
      <c r="L318" s="207" t="e">
        <v>#N/A</v>
      </c>
      <c r="M318" s="156"/>
      <c r="N318" s="156"/>
      <c r="O318" s="156">
        <v>216</v>
      </c>
      <c r="P318" s="156"/>
      <c r="Q318" s="377" t="s">
        <v>4426</v>
      </c>
      <c r="R318" s="156" t="s">
        <v>4596</v>
      </c>
      <c r="S318" s="156" t="s">
        <v>4643</v>
      </c>
      <c r="T318" s="156" t="s">
        <v>4617</v>
      </c>
      <c r="U318" s="162" t="s">
        <v>2191</v>
      </c>
      <c r="V318" s="378"/>
      <c r="W318" s="162"/>
      <c r="X318" s="156"/>
      <c r="Y318" s="156">
        <v>216</v>
      </c>
      <c r="Z318" s="156"/>
      <c r="AA318" s="376" t="s">
        <v>4</v>
      </c>
      <c r="AB318" s="379" t="s">
        <v>4661</v>
      </c>
      <c r="AC318" s="156" t="s">
        <v>4662</v>
      </c>
      <c r="AD318" s="379" t="s">
        <v>1806</v>
      </c>
      <c r="AE318" s="380" t="s">
        <v>1806</v>
      </c>
      <c r="AF318" s="169" t="s">
        <v>1243</v>
      </c>
      <c r="AG318" s="162" t="s">
        <v>1714</v>
      </c>
      <c r="AH318" s="381"/>
      <c r="AI318" s="162" t="s">
        <v>1714</v>
      </c>
      <c r="AJ318" s="162" t="s">
        <v>2191</v>
      </c>
      <c r="AK318" s="381"/>
      <c r="AL318" s="382" t="s">
        <v>1627</v>
      </c>
      <c r="AM318" s="162"/>
      <c r="AN318" s="381"/>
      <c r="AO318" s="162" t="s">
        <v>2192</v>
      </c>
      <c r="AP318" s="390" t="s">
        <v>2193</v>
      </c>
      <c r="AQ318" s="162" t="s">
        <v>1794</v>
      </c>
      <c r="AR318" s="376">
        <v>43334</v>
      </c>
      <c r="AS318" s="169" t="s">
        <v>2194</v>
      </c>
      <c r="AT318" s="169">
        <v>0</v>
      </c>
      <c r="AU318" s="382"/>
      <c r="AV318" s="162" t="s">
        <v>1819</v>
      </c>
      <c r="AW318" s="376" t="s">
        <v>1795</v>
      </c>
      <c r="AX318" s="162"/>
      <c r="AY318" s="129"/>
      <c r="AZ318" s="383">
        <v>216</v>
      </c>
    </row>
    <row r="319" spans="1:52" s="3" customFormat="1" ht="36.75" customHeight="1">
      <c r="A319" s="374">
        <v>317</v>
      </c>
      <c r="B319" s="384" t="s">
        <v>1295</v>
      </c>
      <c r="C319" s="156" t="s">
        <v>1296</v>
      </c>
      <c r="D319" s="156"/>
      <c r="E319" s="206" t="s">
        <v>4093</v>
      </c>
      <c r="F319" s="205" t="s">
        <v>1686</v>
      </c>
      <c r="G319" s="392" t="s">
        <v>1996</v>
      </c>
      <c r="H319" s="376">
        <v>43921</v>
      </c>
      <c r="I319" s="129"/>
      <c r="J319" s="206"/>
      <c r="K319" s="207"/>
      <c r="L319" s="207" t="e">
        <v>#N/A</v>
      </c>
      <c r="M319" s="156"/>
      <c r="N319" s="156"/>
      <c r="O319" s="156">
        <v>216</v>
      </c>
      <c r="P319" s="156"/>
      <c r="Q319" s="377" t="s">
        <v>4426</v>
      </c>
      <c r="R319" s="156" t="s">
        <v>4596</v>
      </c>
      <c r="S319" s="156" t="s">
        <v>4643</v>
      </c>
      <c r="T319" s="156" t="s">
        <v>4617</v>
      </c>
      <c r="U319" s="162" t="s">
        <v>1426</v>
      </c>
      <c r="V319" s="378"/>
      <c r="W319" s="162"/>
      <c r="X319" s="156"/>
      <c r="Y319" s="156">
        <v>216</v>
      </c>
      <c r="Z319" s="156"/>
      <c r="AA319" s="376" t="s">
        <v>4</v>
      </c>
      <c r="AB319" s="379" t="s">
        <v>4661</v>
      </c>
      <c r="AC319" s="156" t="s">
        <v>4662</v>
      </c>
      <c r="AD319" s="379" t="s">
        <v>4574</v>
      </c>
      <c r="AE319" s="380" t="s">
        <v>4574</v>
      </c>
      <c r="AF319" s="169" t="s">
        <v>45</v>
      </c>
      <c r="AG319" s="162" t="s">
        <v>1714</v>
      </c>
      <c r="AH319" s="381"/>
      <c r="AI319" s="162" t="s">
        <v>1714</v>
      </c>
      <c r="AJ319" s="162" t="s">
        <v>1426</v>
      </c>
      <c r="AK319" s="381"/>
      <c r="AL319" s="382" t="s">
        <v>1627</v>
      </c>
      <c r="AM319" s="162"/>
      <c r="AN319" s="381"/>
      <c r="AO319" s="162" t="s">
        <v>2142</v>
      </c>
      <c r="AP319" s="390">
        <v>43197.217687418983</v>
      </c>
      <c r="AQ319" s="162" t="s">
        <v>1794</v>
      </c>
      <c r="AR319" s="376">
        <v>43376</v>
      </c>
      <c r="AS319" s="169" t="s">
        <v>2143</v>
      </c>
      <c r="AT319" s="169" t="s">
        <v>2144</v>
      </c>
      <c r="AU319" s="382"/>
      <c r="AV319" s="162" t="s">
        <v>1819</v>
      </c>
      <c r="AW319" s="376" t="s">
        <v>1795</v>
      </c>
      <c r="AX319" s="162"/>
      <c r="AY319" s="129"/>
      <c r="AZ319" s="383">
        <v>216</v>
      </c>
    </row>
    <row r="320" spans="1:52" s="3" customFormat="1" ht="36.75" customHeight="1">
      <c r="A320" s="374">
        <v>318</v>
      </c>
      <c r="B320" s="384" t="s">
        <v>1294</v>
      </c>
      <c r="C320" s="156" t="s">
        <v>1293</v>
      </c>
      <c r="D320" s="156"/>
      <c r="E320" s="206" t="s">
        <v>4104</v>
      </c>
      <c r="F320" s="205" t="s">
        <v>1686</v>
      </c>
      <c r="G320" s="392" t="s">
        <v>1996</v>
      </c>
      <c r="H320" s="376">
        <v>43921</v>
      </c>
      <c r="I320" s="129"/>
      <c r="J320" s="206"/>
      <c r="K320" s="207"/>
      <c r="L320" s="207" t="e">
        <v>#N/A</v>
      </c>
      <c r="M320" s="156"/>
      <c r="N320" s="156"/>
      <c r="O320" s="156">
        <v>216</v>
      </c>
      <c r="P320" s="156"/>
      <c r="Q320" s="377" t="s">
        <v>4426</v>
      </c>
      <c r="R320" s="156" t="s">
        <v>4596</v>
      </c>
      <c r="S320" s="156" t="s">
        <v>4643</v>
      </c>
      <c r="T320" s="156" t="s">
        <v>4617</v>
      </c>
      <c r="U320" s="162" t="s">
        <v>1426</v>
      </c>
      <c r="V320" s="378"/>
      <c r="W320" s="162"/>
      <c r="X320" s="156"/>
      <c r="Y320" s="156">
        <v>216</v>
      </c>
      <c r="Z320" s="156"/>
      <c r="AA320" s="376" t="s">
        <v>4</v>
      </c>
      <c r="AB320" s="379" t="s">
        <v>4661</v>
      </c>
      <c r="AC320" s="156" t="s">
        <v>4662</v>
      </c>
      <c r="AD320" s="379" t="s">
        <v>4575</v>
      </c>
      <c r="AE320" s="380" t="s">
        <v>4575</v>
      </c>
      <c r="AF320" s="169" t="s">
        <v>45</v>
      </c>
      <c r="AG320" s="162" t="s">
        <v>1714</v>
      </c>
      <c r="AH320" s="381"/>
      <c r="AI320" s="162" t="s">
        <v>1714</v>
      </c>
      <c r="AJ320" s="162" t="s">
        <v>1426</v>
      </c>
      <c r="AK320" s="381"/>
      <c r="AL320" s="382" t="s">
        <v>1627</v>
      </c>
      <c r="AM320" s="162"/>
      <c r="AN320" s="381"/>
      <c r="AO320" s="162" t="s">
        <v>2126</v>
      </c>
      <c r="AP320" s="376">
        <v>43167.090019479168</v>
      </c>
      <c r="AQ320" s="162" t="s">
        <v>1794</v>
      </c>
      <c r="AR320" s="376">
        <v>43381</v>
      </c>
      <c r="AS320" s="169" t="s">
        <v>2127</v>
      </c>
      <c r="AT320" s="169" t="s">
        <v>2128</v>
      </c>
      <c r="AU320" s="382"/>
      <c r="AV320" s="162" t="s">
        <v>1819</v>
      </c>
      <c r="AW320" s="376" t="s">
        <v>1795</v>
      </c>
      <c r="AX320" s="162"/>
      <c r="AY320" s="129"/>
      <c r="AZ320" s="383">
        <v>216</v>
      </c>
    </row>
    <row r="321" spans="1:52" s="3" customFormat="1" ht="36.75" customHeight="1">
      <c r="A321" s="374">
        <v>319</v>
      </c>
      <c r="B321" s="384" t="s">
        <v>1292</v>
      </c>
      <c r="C321" s="156" t="s">
        <v>1293</v>
      </c>
      <c r="D321" s="156"/>
      <c r="E321" s="206" t="s">
        <v>4105</v>
      </c>
      <c r="F321" s="205" t="s">
        <v>1686</v>
      </c>
      <c r="G321" s="392" t="s">
        <v>1996</v>
      </c>
      <c r="H321" s="376">
        <v>43921</v>
      </c>
      <c r="I321" s="129"/>
      <c r="J321" s="206"/>
      <c r="K321" s="207"/>
      <c r="L321" s="207" t="e">
        <v>#N/A</v>
      </c>
      <c r="M321" s="156"/>
      <c r="N321" s="156"/>
      <c r="O321" s="156">
        <v>216</v>
      </c>
      <c r="P321" s="156"/>
      <c r="Q321" s="377" t="s">
        <v>4426</v>
      </c>
      <c r="R321" s="156" t="s">
        <v>4596</v>
      </c>
      <c r="S321" s="156" t="s">
        <v>4643</v>
      </c>
      <c r="T321" s="156" t="s">
        <v>4617</v>
      </c>
      <c r="U321" s="162" t="s">
        <v>1426</v>
      </c>
      <c r="V321" s="378"/>
      <c r="W321" s="162"/>
      <c r="X321" s="156"/>
      <c r="Y321" s="156">
        <v>216</v>
      </c>
      <c r="Z321" s="156"/>
      <c r="AA321" s="376" t="s">
        <v>4</v>
      </c>
      <c r="AB321" s="379" t="s">
        <v>4661</v>
      </c>
      <c r="AC321" s="156" t="s">
        <v>4662</v>
      </c>
      <c r="AD321" s="379" t="s">
        <v>4575</v>
      </c>
      <c r="AE321" s="380" t="s">
        <v>4575</v>
      </c>
      <c r="AF321" s="169" t="s">
        <v>45</v>
      </c>
      <c r="AG321" s="162" t="s">
        <v>1714</v>
      </c>
      <c r="AH321" s="381"/>
      <c r="AI321" s="162" t="s">
        <v>1714</v>
      </c>
      <c r="AJ321" s="162" t="s">
        <v>1426</v>
      </c>
      <c r="AK321" s="381"/>
      <c r="AL321" s="382" t="s">
        <v>1627</v>
      </c>
      <c r="AM321" s="162"/>
      <c r="AN321" s="381"/>
      <c r="AO321" s="162" t="s">
        <v>2126</v>
      </c>
      <c r="AP321" s="376">
        <v>43166.974007372686</v>
      </c>
      <c r="AQ321" s="162" t="s">
        <v>1794</v>
      </c>
      <c r="AR321" s="376">
        <v>43381</v>
      </c>
      <c r="AS321" s="169" t="s">
        <v>2129</v>
      </c>
      <c r="AT321" s="169" t="s">
        <v>2130</v>
      </c>
      <c r="AU321" s="382"/>
      <c r="AV321" s="162" t="s">
        <v>1819</v>
      </c>
      <c r="AW321" s="376" t="s">
        <v>1795</v>
      </c>
      <c r="AX321" s="162"/>
      <c r="AY321" s="129"/>
      <c r="AZ321" s="383">
        <v>216</v>
      </c>
    </row>
    <row r="322" spans="1:52" s="3" customFormat="1" ht="36.75" customHeight="1">
      <c r="A322" s="374">
        <v>320</v>
      </c>
      <c r="B322" s="384" t="s">
        <v>1297</v>
      </c>
      <c r="C322" s="156" t="s">
        <v>1296</v>
      </c>
      <c r="D322" s="156"/>
      <c r="E322" s="206" t="s">
        <v>4095</v>
      </c>
      <c r="F322" s="205" t="s">
        <v>1686</v>
      </c>
      <c r="G322" s="392" t="s">
        <v>1996</v>
      </c>
      <c r="H322" s="376">
        <v>43921</v>
      </c>
      <c r="I322" s="129"/>
      <c r="J322" s="206"/>
      <c r="K322" s="207"/>
      <c r="L322" s="207" t="e">
        <v>#N/A</v>
      </c>
      <c r="M322" s="156"/>
      <c r="N322" s="156"/>
      <c r="O322" s="156">
        <v>216</v>
      </c>
      <c r="P322" s="156"/>
      <c r="Q322" s="377" t="s">
        <v>4426</v>
      </c>
      <c r="R322" s="156" t="s">
        <v>4596</v>
      </c>
      <c r="S322" s="156" t="s">
        <v>4643</v>
      </c>
      <c r="T322" s="156" t="s">
        <v>4617</v>
      </c>
      <c r="U322" s="162" t="s">
        <v>1426</v>
      </c>
      <c r="V322" s="378"/>
      <c r="W322" s="162"/>
      <c r="X322" s="156"/>
      <c r="Y322" s="156">
        <v>216</v>
      </c>
      <c r="Z322" s="156"/>
      <c r="AA322" s="376" t="s">
        <v>4</v>
      </c>
      <c r="AB322" s="379" t="s">
        <v>4661</v>
      </c>
      <c r="AC322" s="156" t="s">
        <v>4662</v>
      </c>
      <c r="AD322" s="379" t="s">
        <v>4574</v>
      </c>
      <c r="AE322" s="380" t="s">
        <v>4574</v>
      </c>
      <c r="AF322" s="169" t="s">
        <v>45</v>
      </c>
      <c r="AG322" s="162" t="s">
        <v>1714</v>
      </c>
      <c r="AH322" s="381"/>
      <c r="AI322" s="162" t="s">
        <v>1714</v>
      </c>
      <c r="AJ322" s="162" t="s">
        <v>1426</v>
      </c>
      <c r="AK322" s="381"/>
      <c r="AL322" s="382" t="s">
        <v>1627</v>
      </c>
      <c r="AM322" s="162"/>
      <c r="AN322" s="381"/>
      <c r="AO322" s="162" t="s">
        <v>2142</v>
      </c>
      <c r="AP322" s="376">
        <v>43197.230052627317</v>
      </c>
      <c r="AQ322" s="162" t="s">
        <v>1794</v>
      </c>
      <c r="AR322" s="376">
        <v>43382</v>
      </c>
      <c r="AS322" s="169" t="s">
        <v>2146</v>
      </c>
      <c r="AT322" s="169" t="s">
        <v>2147</v>
      </c>
      <c r="AU322" s="382"/>
      <c r="AV322" s="162" t="s">
        <v>1819</v>
      </c>
      <c r="AW322" s="376" t="s">
        <v>1795</v>
      </c>
      <c r="AX322" s="162"/>
      <c r="AY322" s="129"/>
      <c r="AZ322" s="383">
        <v>216</v>
      </c>
    </row>
    <row r="323" spans="1:52" s="3" customFormat="1" ht="36.75" customHeight="1">
      <c r="A323" s="374">
        <v>321</v>
      </c>
      <c r="B323" s="167" t="s">
        <v>1249</v>
      </c>
      <c r="C323" s="156" t="s">
        <v>1250</v>
      </c>
      <c r="D323" s="156"/>
      <c r="E323" s="206">
        <v>43269</v>
      </c>
      <c r="F323" s="207" t="s">
        <v>546</v>
      </c>
      <c r="G323" s="392" t="s">
        <v>1996</v>
      </c>
      <c r="H323" s="376">
        <v>43921</v>
      </c>
      <c r="I323" s="129"/>
      <c r="J323" s="206"/>
      <c r="K323" s="207"/>
      <c r="L323" s="207" t="e">
        <v>#N/A</v>
      </c>
      <c r="M323" s="156"/>
      <c r="N323" s="156"/>
      <c r="O323" s="156">
        <v>216</v>
      </c>
      <c r="P323" s="156"/>
      <c r="Q323" s="377" t="s">
        <v>4426</v>
      </c>
      <c r="R323" s="156" t="s">
        <v>4596</v>
      </c>
      <c r="S323" s="156" t="s">
        <v>4643</v>
      </c>
      <c r="T323" s="156" t="s">
        <v>4617</v>
      </c>
      <c r="U323" s="162" t="s">
        <v>1426</v>
      </c>
      <c r="V323" s="378"/>
      <c r="W323" s="162"/>
      <c r="X323" s="156"/>
      <c r="Y323" s="156">
        <v>216</v>
      </c>
      <c r="Z323" s="156"/>
      <c r="AA323" s="376" t="s">
        <v>4</v>
      </c>
      <c r="AB323" s="379" t="s">
        <v>4661</v>
      </c>
      <c r="AC323" s="156" t="s">
        <v>4662</v>
      </c>
      <c r="AD323" s="379" t="s">
        <v>4573</v>
      </c>
      <c r="AE323" s="380" t="s">
        <v>4573</v>
      </c>
      <c r="AF323" s="386" t="s">
        <v>45</v>
      </c>
      <c r="AG323" s="162" t="s">
        <v>1714</v>
      </c>
      <c r="AH323" s="381"/>
      <c r="AI323" s="162" t="s">
        <v>1714</v>
      </c>
      <c r="AJ323" s="162" t="s">
        <v>1426</v>
      </c>
      <c r="AK323" s="381"/>
      <c r="AL323" s="382" t="s">
        <v>1627</v>
      </c>
      <c r="AM323" s="162"/>
      <c r="AN323" s="381"/>
      <c r="AO323" s="386" t="s">
        <v>2188</v>
      </c>
      <c r="AP323" s="423">
        <v>43269</v>
      </c>
      <c r="AQ323" s="162" t="s">
        <v>1794</v>
      </c>
      <c r="AR323" s="376">
        <v>43417</v>
      </c>
      <c r="AS323" s="169" t="s">
        <v>2189</v>
      </c>
      <c r="AT323" s="169" t="s">
        <v>2190</v>
      </c>
      <c r="AU323" s="382"/>
      <c r="AV323" s="162" t="s">
        <v>1819</v>
      </c>
      <c r="AW323" s="376" t="s">
        <v>1838</v>
      </c>
      <c r="AX323" s="162"/>
      <c r="AY323" s="129"/>
      <c r="AZ323" s="383">
        <v>216</v>
      </c>
    </row>
    <row r="324" spans="1:52" s="3" customFormat="1" ht="36.75" customHeight="1">
      <c r="A324" s="374">
        <v>322</v>
      </c>
      <c r="B324" s="167" t="s">
        <v>1314</v>
      </c>
      <c r="C324" s="156" t="s">
        <v>1312</v>
      </c>
      <c r="D324" s="156"/>
      <c r="E324" s="206">
        <v>43348</v>
      </c>
      <c r="F324" s="205" t="s">
        <v>1686</v>
      </c>
      <c r="G324" s="392" t="s">
        <v>1996</v>
      </c>
      <c r="H324" s="376">
        <v>43921</v>
      </c>
      <c r="I324" s="129"/>
      <c r="J324" s="206"/>
      <c r="K324" s="207"/>
      <c r="L324" s="207" t="e">
        <v>#N/A</v>
      </c>
      <c r="M324" s="156"/>
      <c r="N324" s="156"/>
      <c r="O324" s="156">
        <v>216</v>
      </c>
      <c r="P324" s="156"/>
      <c r="Q324" s="377" t="s">
        <v>4426</v>
      </c>
      <c r="R324" s="156" t="s">
        <v>4596</v>
      </c>
      <c r="S324" s="156" t="s">
        <v>4643</v>
      </c>
      <c r="T324" s="156" t="s">
        <v>4617</v>
      </c>
      <c r="U324" s="162" t="s">
        <v>1428</v>
      </c>
      <c r="V324" s="378"/>
      <c r="W324" s="162"/>
      <c r="X324" s="156"/>
      <c r="Y324" s="156">
        <v>216</v>
      </c>
      <c r="Z324" s="156"/>
      <c r="AA324" s="376" t="s">
        <v>4</v>
      </c>
      <c r="AB324" s="379" t="s">
        <v>4661</v>
      </c>
      <c r="AC324" s="156" t="s">
        <v>4662</v>
      </c>
      <c r="AD324" s="379" t="s">
        <v>1806</v>
      </c>
      <c r="AE324" s="380" t="s">
        <v>1806</v>
      </c>
      <c r="AF324" s="386" t="s">
        <v>45</v>
      </c>
      <c r="AG324" s="162" t="s">
        <v>1714</v>
      </c>
      <c r="AH324" s="381"/>
      <c r="AI324" s="162" t="s">
        <v>1714</v>
      </c>
      <c r="AJ324" s="162" t="s">
        <v>1428</v>
      </c>
      <c r="AK324" s="381"/>
      <c r="AL324" s="382" t="s">
        <v>1627</v>
      </c>
      <c r="AM324" s="162"/>
      <c r="AN324" s="381"/>
      <c r="AO324" s="167" t="s">
        <v>1964</v>
      </c>
      <c r="AP324" s="438"/>
      <c r="AQ324" s="162" t="s">
        <v>1794</v>
      </c>
      <c r="AR324" s="376">
        <v>43417</v>
      </c>
      <c r="AS324" s="169" t="s">
        <v>2134</v>
      </c>
      <c r="AT324" s="169" t="s">
        <v>2135</v>
      </c>
      <c r="AU324" s="382"/>
      <c r="AV324" s="162"/>
      <c r="AW324" s="376" t="s">
        <v>1838</v>
      </c>
      <c r="AX324" s="162"/>
      <c r="AY324" s="129"/>
      <c r="AZ324" s="383">
        <v>216</v>
      </c>
    </row>
    <row r="325" spans="1:52" s="3" customFormat="1" ht="36.75" customHeight="1">
      <c r="A325" s="374">
        <v>323</v>
      </c>
      <c r="B325" s="167" t="s">
        <v>1311</v>
      </c>
      <c r="C325" s="156" t="s">
        <v>1312</v>
      </c>
      <c r="D325" s="156"/>
      <c r="E325" s="206">
        <v>43348</v>
      </c>
      <c r="F325" s="205" t="s">
        <v>1686</v>
      </c>
      <c r="G325" s="392" t="s">
        <v>1996</v>
      </c>
      <c r="H325" s="376">
        <v>43921</v>
      </c>
      <c r="I325" s="129"/>
      <c r="J325" s="206"/>
      <c r="K325" s="207"/>
      <c r="L325" s="207" t="e">
        <v>#N/A</v>
      </c>
      <c r="M325" s="156"/>
      <c r="N325" s="156"/>
      <c r="O325" s="156">
        <v>216</v>
      </c>
      <c r="P325" s="156"/>
      <c r="Q325" s="377" t="s">
        <v>4426</v>
      </c>
      <c r="R325" s="156" t="s">
        <v>4596</v>
      </c>
      <c r="S325" s="156" t="s">
        <v>4643</v>
      </c>
      <c r="T325" s="156" t="s">
        <v>4617</v>
      </c>
      <c r="U325" s="162" t="s">
        <v>1428</v>
      </c>
      <c r="V325" s="378"/>
      <c r="W325" s="162"/>
      <c r="X325" s="156"/>
      <c r="Y325" s="156">
        <v>216</v>
      </c>
      <c r="Z325" s="156"/>
      <c r="AA325" s="376" t="s">
        <v>4</v>
      </c>
      <c r="AB325" s="379" t="s">
        <v>4661</v>
      </c>
      <c r="AC325" s="156" t="s">
        <v>4662</v>
      </c>
      <c r="AD325" s="379" t="s">
        <v>1806</v>
      </c>
      <c r="AE325" s="380" t="s">
        <v>1806</v>
      </c>
      <c r="AF325" s="386" t="s">
        <v>45</v>
      </c>
      <c r="AG325" s="162" t="s">
        <v>1714</v>
      </c>
      <c r="AH325" s="381"/>
      <c r="AI325" s="162" t="s">
        <v>1714</v>
      </c>
      <c r="AJ325" s="162" t="s">
        <v>1428</v>
      </c>
      <c r="AK325" s="381"/>
      <c r="AL325" s="382" t="s">
        <v>1627</v>
      </c>
      <c r="AM325" s="162"/>
      <c r="AN325" s="381"/>
      <c r="AO325" s="167" t="s">
        <v>1964</v>
      </c>
      <c r="AP325" s="438"/>
      <c r="AQ325" s="162" t="s">
        <v>1794</v>
      </c>
      <c r="AR325" s="376">
        <v>43417</v>
      </c>
      <c r="AS325" s="169" t="s">
        <v>2136</v>
      </c>
      <c r="AT325" s="169" t="s">
        <v>2137</v>
      </c>
      <c r="AU325" s="382"/>
      <c r="AV325" s="162"/>
      <c r="AW325" s="376" t="s">
        <v>1838</v>
      </c>
      <c r="AX325" s="162"/>
      <c r="AY325" s="129"/>
      <c r="AZ325" s="383">
        <v>216</v>
      </c>
    </row>
    <row r="326" spans="1:52" s="3" customFormat="1" ht="36.75" customHeight="1">
      <c r="A326" s="374">
        <v>324</v>
      </c>
      <c r="B326" s="167" t="s">
        <v>1313</v>
      </c>
      <c r="C326" s="156" t="s">
        <v>1312</v>
      </c>
      <c r="D326" s="156"/>
      <c r="E326" s="206">
        <v>43348</v>
      </c>
      <c r="F326" s="205" t="s">
        <v>1686</v>
      </c>
      <c r="G326" s="392" t="s">
        <v>1996</v>
      </c>
      <c r="H326" s="376">
        <v>43921</v>
      </c>
      <c r="I326" s="129"/>
      <c r="J326" s="206"/>
      <c r="K326" s="207"/>
      <c r="L326" s="207" t="e">
        <v>#N/A</v>
      </c>
      <c r="M326" s="156"/>
      <c r="N326" s="156"/>
      <c r="O326" s="156">
        <v>216</v>
      </c>
      <c r="P326" s="156"/>
      <c r="Q326" s="377" t="s">
        <v>4426</v>
      </c>
      <c r="R326" s="156" t="s">
        <v>4596</v>
      </c>
      <c r="S326" s="156" t="s">
        <v>4643</v>
      </c>
      <c r="T326" s="156" t="s">
        <v>4617</v>
      </c>
      <c r="U326" s="162" t="s">
        <v>1428</v>
      </c>
      <c r="V326" s="378"/>
      <c r="W326" s="162"/>
      <c r="X326" s="156"/>
      <c r="Y326" s="156">
        <v>216</v>
      </c>
      <c r="Z326" s="156"/>
      <c r="AA326" s="376" t="s">
        <v>4</v>
      </c>
      <c r="AB326" s="379" t="s">
        <v>4661</v>
      </c>
      <c r="AC326" s="156" t="s">
        <v>4662</v>
      </c>
      <c r="AD326" s="379" t="s">
        <v>1806</v>
      </c>
      <c r="AE326" s="380" t="s">
        <v>1806</v>
      </c>
      <c r="AF326" s="386" t="s">
        <v>45</v>
      </c>
      <c r="AG326" s="162" t="s">
        <v>1714</v>
      </c>
      <c r="AH326" s="381"/>
      <c r="AI326" s="162" t="s">
        <v>1714</v>
      </c>
      <c r="AJ326" s="162" t="s">
        <v>1428</v>
      </c>
      <c r="AK326" s="381"/>
      <c r="AL326" s="382" t="s">
        <v>1627</v>
      </c>
      <c r="AM326" s="162"/>
      <c r="AN326" s="381"/>
      <c r="AO326" s="167" t="s">
        <v>1964</v>
      </c>
      <c r="AP326" s="438"/>
      <c r="AQ326" s="162" t="s">
        <v>1794</v>
      </c>
      <c r="AR326" s="376">
        <v>43417</v>
      </c>
      <c r="AS326" s="169" t="s">
        <v>2140</v>
      </c>
      <c r="AT326" s="169" t="s">
        <v>2141</v>
      </c>
      <c r="AU326" s="382"/>
      <c r="AV326" s="162"/>
      <c r="AW326" s="376" t="s">
        <v>1838</v>
      </c>
      <c r="AX326" s="162"/>
      <c r="AY326" s="129"/>
      <c r="AZ326" s="383">
        <v>216</v>
      </c>
    </row>
    <row r="327" spans="1:52" s="3" customFormat="1" ht="36.75" customHeight="1">
      <c r="A327" s="374">
        <v>325</v>
      </c>
      <c r="B327" s="205" t="s">
        <v>1309</v>
      </c>
      <c r="C327" s="156" t="s">
        <v>1310</v>
      </c>
      <c r="D327" s="156"/>
      <c r="E327" s="206">
        <v>43136</v>
      </c>
      <c r="F327" s="205" t="s">
        <v>1686</v>
      </c>
      <c r="G327" s="392" t="s">
        <v>1996</v>
      </c>
      <c r="H327" s="376">
        <v>43921</v>
      </c>
      <c r="I327" s="129"/>
      <c r="J327" s="206"/>
      <c r="K327" s="207"/>
      <c r="L327" s="207" t="e">
        <v>#N/A</v>
      </c>
      <c r="M327" s="156"/>
      <c r="N327" s="156"/>
      <c r="O327" s="156">
        <v>216</v>
      </c>
      <c r="P327" s="156"/>
      <c r="Q327" s="377" t="s">
        <v>4426</v>
      </c>
      <c r="R327" s="156" t="s">
        <v>4596</v>
      </c>
      <c r="S327" s="156" t="s">
        <v>4643</v>
      </c>
      <c r="T327" s="156" t="s">
        <v>4617</v>
      </c>
      <c r="U327" s="412" t="s">
        <v>2119</v>
      </c>
      <c r="V327" s="378"/>
      <c r="W327" s="162"/>
      <c r="X327" s="156"/>
      <c r="Y327" s="156">
        <v>216</v>
      </c>
      <c r="Z327" s="156"/>
      <c r="AA327" s="376" t="s">
        <v>4</v>
      </c>
      <c r="AB327" s="379" t="s">
        <v>4661</v>
      </c>
      <c r="AC327" s="156" t="s">
        <v>4662</v>
      </c>
      <c r="AD327" s="379" t="s">
        <v>1806</v>
      </c>
      <c r="AE327" s="380" t="s">
        <v>1806</v>
      </c>
      <c r="AF327" s="205" t="s">
        <v>90</v>
      </c>
      <c r="AG327" s="377" t="s">
        <v>1717</v>
      </c>
      <c r="AH327" s="381"/>
      <c r="AI327" s="377" t="s">
        <v>1717</v>
      </c>
      <c r="AJ327" s="412" t="s">
        <v>2119</v>
      </c>
      <c r="AK327" s="381"/>
      <c r="AL327" s="382" t="s">
        <v>1627</v>
      </c>
      <c r="AM327" s="162"/>
      <c r="AN327" s="381"/>
      <c r="AO327" s="205" t="s">
        <v>1978</v>
      </c>
      <c r="AP327" s="381" t="s">
        <v>2120</v>
      </c>
      <c r="AQ327" s="392" t="s">
        <v>1809</v>
      </c>
      <c r="AR327" s="376">
        <v>43473</v>
      </c>
      <c r="AS327" s="169" t="s">
        <v>2121</v>
      </c>
      <c r="AT327" s="169" t="s">
        <v>2122</v>
      </c>
      <c r="AU327" s="382"/>
      <c r="AV327" s="162"/>
      <c r="AW327" s="376" t="s">
        <v>1795</v>
      </c>
      <c r="AX327" s="162"/>
      <c r="AY327" s="129"/>
      <c r="AZ327" s="383">
        <v>216</v>
      </c>
    </row>
    <row r="328" spans="1:52" s="3" customFormat="1" ht="36.75" customHeight="1">
      <c r="A328" s="374">
        <v>326</v>
      </c>
      <c r="B328" s="205" t="s">
        <v>1349</v>
      </c>
      <c r="C328" s="156" t="s">
        <v>4775</v>
      </c>
      <c r="D328" s="156"/>
      <c r="E328" s="206">
        <v>43300</v>
      </c>
      <c r="F328" s="207" t="s">
        <v>4774</v>
      </c>
      <c r="G328" s="162" t="s">
        <v>1966</v>
      </c>
      <c r="H328" s="376">
        <v>43921</v>
      </c>
      <c r="I328" s="129"/>
      <c r="J328" s="206"/>
      <c r="K328" s="207"/>
      <c r="L328" s="207" t="e">
        <v>#N/A</v>
      </c>
      <c r="M328" s="156"/>
      <c r="N328" s="156"/>
      <c r="O328" s="156">
        <v>216</v>
      </c>
      <c r="P328" s="156"/>
      <c r="Q328" s="377" t="s">
        <v>4426</v>
      </c>
      <c r="R328" s="156" t="s">
        <v>4596</v>
      </c>
      <c r="S328" s="156" t="s">
        <v>4643</v>
      </c>
      <c r="T328" s="156" t="s">
        <v>4617</v>
      </c>
      <c r="U328" s="162" t="s">
        <v>1492</v>
      </c>
      <c r="V328" s="378"/>
      <c r="W328" s="162"/>
      <c r="X328" s="156"/>
      <c r="Y328" s="156">
        <v>216</v>
      </c>
      <c r="Z328" s="156"/>
      <c r="AA328" s="376" t="s">
        <v>4</v>
      </c>
      <c r="AB328" s="379" t="s">
        <v>4661</v>
      </c>
      <c r="AC328" s="156" t="s">
        <v>4662</v>
      </c>
      <c r="AD328" s="379" t="s">
        <v>1806</v>
      </c>
      <c r="AE328" s="380" t="s">
        <v>1806</v>
      </c>
      <c r="AF328" s="205" t="s">
        <v>90</v>
      </c>
      <c r="AG328" s="377" t="s">
        <v>1717</v>
      </c>
      <c r="AH328" s="381"/>
      <c r="AI328" s="377" t="s">
        <v>1717</v>
      </c>
      <c r="AJ328" s="162" t="s">
        <v>1492</v>
      </c>
      <c r="AK328" s="381"/>
      <c r="AL328" s="162" t="s">
        <v>1627</v>
      </c>
      <c r="AM328" s="162"/>
      <c r="AN328" s="381"/>
      <c r="AO328" s="205" t="s">
        <v>2159</v>
      </c>
      <c r="AP328" s="381" t="s">
        <v>2160</v>
      </c>
      <c r="AQ328" s="392" t="s">
        <v>1809</v>
      </c>
      <c r="AR328" s="376">
        <v>43483</v>
      </c>
      <c r="AS328" s="169" t="s">
        <v>2161</v>
      </c>
      <c r="AT328" s="169" t="s">
        <v>2162</v>
      </c>
      <c r="AU328" s="382"/>
      <c r="AV328" s="162"/>
      <c r="AW328" s="376" t="s">
        <v>1810</v>
      </c>
      <c r="AX328" s="162"/>
      <c r="AY328" s="129"/>
      <c r="AZ328" s="383">
        <v>216</v>
      </c>
    </row>
    <row r="329" spans="1:52" s="3" customFormat="1" ht="36.75" customHeight="1">
      <c r="A329" s="374">
        <v>327</v>
      </c>
      <c r="B329" s="406" t="s">
        <v>1365</v>
      </c>
      <c r="C329" s="156" t="s">
        <v>1360</v>
      </c>
      <c r="D329" s="156"/>
      <c r="E329" s="206" t="s">
        <v>4199</v>
      </c>
      <c r="F329" s="207" t="s">
        <v>546</v>
      </c>
      <c r="G329" s="162" t="s">
        <v>1966</v>
      </c>
      <c r="H329" s="376">
        <v>43921</v>
      </c>
      <c r="I329" s="129"/>
      <c r="J329" s="206"/>
      <c r="K329" s="207"/>
      <c r="L329" s="207" t="e">
        <v>#N/A</v>
      </c>
      <c r="M329" s="156"/>
      <c r="N329" s="156"/>
      <c r="O329" s="156">
        <v>216</v>
      </c>
      <c r="P329" s="156"/>
      <c r="Q329" s="377" t="s">
        <v>4426</v>
      </c>
      <c r="R329" s="156" t="s">
        <v>4596</v>
      </c>
      <c r="S329" s="156" t="s">
        <v>4643</v>
      </c>
      <c r="T329" s="156" t="s">
        <v>4617</v>
      </c>
      <c r="U329" s="162" t="s">
        <v>2041</v>
      </c>
      <c r="V329" s="378"/>
      <c r="W329" s="162"/>
      <c r="X329" s="156"/>
      <c r="Y329" s="156">
        <v>216</v>
      </c>
      <c r="Z329" s="156"/>
      <c r="AA329" s="376" t="s">
        <v>4</v>
      </c>
      <c r="AB329" s="379" t="s">
        <v>4661</v>
      </c>
      <c r="AC329" s="156" t="s">
        <v>4662</v>
      </c>
      <c r="AD329" s="379" t="s">
        <v>1806</v>
      </c>
      <c r="AE329" s="380" t="s">
        <v>1806</v>
      </c>
      <c r="AF329" s="406" t="s">
        <v>1248</v>
      </c>
      <c r="AG329" s="162" t="s">
        <v>1714</v>
      </c>
      <c r="AH329" s="381"/>
      <c r="AI329" s="162" t="s">
        <v>1714</v>
      </c>
      <c r="AJ329" s="162" t="s">
        <v>2041</v>
      </c>
      <c r="AK329" s="381"/>
      <c r="AL329" s="162" t="s">
        <v>1627</v>
      </c>
      <c r="AM329" s="162"/>
      <c r="AN329" s="381"/>
      <c r="AO329" s="406" t="s">
        <v>2181</v>
      </c>
      <c r="AP329" s="407">
        <v>43284.024797569444</v>
      </c>
      <c r="AQ329" s="392" t="s">
        <v>1809</v>
      </c>
      <c r="AR329" s="376">
        <v>43516</v>
      </c>
      <c r="AS329" s="169" t="s">
        <v>2182</v>
      </c>
      <c r="AT329" s="169" t="s">
        <v>2183</v>
      </c>
      <c r="AU329" s="382"/>
      <c r="AV329" s="162"/>
      <c r="AW329" s="376" t="s">
        <v>1810</v>
      </c>
      <c r="AX329" s="162"/>
      <c r="AY329" s="129"/>
      <c r="AZ329" s="383">
        <v>216</v>
      </c>
    </row>
    <row r="330" spans="1:52" s="3" customFormat="1" ht="36.75" customHeight="1">
      <c r="A330" s="374">
        <v>328</v>
      </c>
      <c r="B330" s="205" t="s">
        <v>1398</v>
      </c>
      <c r="C330" s="156" t="s">
        <v>1396</v>
      </c>
      <c r="D330" s="156"/>
      <c r="E330" s="206">
        <v>43350</v>
      </c>
      <c r="F330" s="162" t="s">
        <v>1963</v>
      </c>
      <c r="G330" s="162" t="s">
        <v>1966</v>
      </c>
      <c r="H330" s="376">
        <v>43921</v>
      </c>
      <c r="I330" s="129"/>
      <c r="J330" s="206"/>
      <c r="K330" s="207"/>
      <c r="L330" s="207" t="e">
        <v>#N/A</v>
      </c>
      <c r="M330" s="156"/>
      <c r="N330" s="156"/>
      <c r="O330" s="156">
        <v>216</v>
      </c>
      <c r="P330" s="156"/>
      <c r="Q330" s="377" t="s">
        <v>4426</v>
      </c>
      <c r="R330" s="156" t="s">
        <v>4596</v>
      </c>
      <c r="S330" s="156" t="s">
        <v>4643</v>
      </c>
      <c r="T330" s="156" t="s">
        <v>4617</v>
      </c>
      <c r="U330" s="162" t="s">
        <v>1815</v>
      </c>
      <c r="V330" s="378"/>
      <c r="W330" s="162"/>
      <c r="X330" s="156"/>
      <c r="Y330" s="156">
        <v>216</v>
      </c>
      <c r="Z330" s="156"/>
      <c r="AA330" s="376" t="s">
        <v>4</v>
      </c>
      <c r="AB330" s="379" t="s">
        <v>4661</v>
      </c>
      <c r="AC330" s="156" t="s">
        <v>4662</v>
      </c>
      <c r="AD330" s="379" t="s">
        <v>1806</v>
      </c>
      <c r="AE330" s="380" t="s">
        <v>1806</v>
      </c>
      <c r="AF330" s="205" t="s">
        <v>90</v>
      </c>
      <c r="AG330" s="377" t="s">
        <v>1717</v>
      </c>
      <c r="AH330" s="381"/>
      <c r="AI330" s="377" t="s">
        <v>1717</v>
      </c>
      <c r="AJ330" s="162" t="s">
        <v>1815</v>
      </c>
      <c r="AK330" s="381"/>
      <c r="AL330" s="162" t="s">
        <v>1627</v>
      </c>
      <c r="AM330" s="382"/>
      <c r="AN330" s="381"/>
      <c r="AO330" s="205" t="s">
        <v>1978</v>
      </c>
      <c r="AP330" s="381" t="s">
        <v>1983</v>
      </c>
      <c r="AQ330" s="382" t="s">
        <v>1809</v>
      </c>
      <c r="AR330" s="376">
        <v>43539</v>
      </c>
      <c r="AS330" s="169" t="s">
        <v>1986</v>
      </c>
      <c r="AT330" s="169" t="s">
        <v>1987</v>
      </c>
      <c r="AU330" s="382"/>
      <c r="AV330" s="162"/>
      <c r="AW330" s="376" t="s">
        <v>1810</v>
      </c>
      <c r="AX330" s="162" t="s">
        <v>1988</v>
      </c>
      <c r="AY330" s="129"/>
      <c r="AZ330" s="383">
        <v>216</v>
      </c>
    </row>
    <row r="331" spans="1:52" s="3" customFormat="1" ht="36.75" customHeight="1">
      <c r="A331" s="374">
        <v>329</v>
      </c>
      <c r="B331" s="205" t="s">
        <v>1399</v>
      </c>
      <c r="C331" s="156" t="s">
        <v>1396</v>
      </c>
      <c r="D331" s="156"/>
      <c r="E331" s="206">
        <v>43350</v>
      </c>
      <c r="F331" s="162" t="s">
        <v>1963</v>
      </c>
      <c r="G331" s="162" t="s">
        <v>1966</v>
      </c>
      <c r="H331" s="376">
        <v>43921</v>
      </c>
      <c r="I331" s="129"/>
      <c r="J331" s="206"/>
      <c r="K331" s="207"/>
      <c r="L331" s="207" t="e">
        <v>#N/A</v>
      </c>
      <c r="M331" s="156"/>
      <c r="N331" s="156"/>
      <c r="O331" s="156">
        <v>216</v>
      </c>
      <c r="P331" s="156"/>
      <c r="Q331" s="377" t="s">
        <v>4426</v>
      </c>
      <c r="R331" s="156" t="s">
        <v>4596</v>
      </c>
      <c r="S331" s="156" t="s">
        <v>4643</v>
      </c>
      <c r="T331" s="156" t="s">
        <v>4617</v>
      </c>
      <c r="U331" s="162" t="s">
        <v>1815</v>
      </c>
      <c r="V331" s="378"/>
      <c r="W331" s="162"/>
      <c r="X331" s="156"/>
      <c r="Y331" s="156">
        <v>216</v>
      </c>
      <c r="Z331" s="156"/>
      <c r="AA331" s="376" t="s">
        <v>4</v>
      </c>
      <c r="AB331" s="379" t="s">
        <v>4661</v>
      </c>
      <c r="AC331" s="156" t="s">
        <v>4662</v>
      </c>
      <c r="AD331" s="379" t="s">
        <v>1806</v>
      </c>
      <c r="AE331" s="380" t="s">
        <v>1806</v>
      </c>
      <c r="AF331" s="205" t="s">
        <v>90</v>
      </c>
      <c r="AG331" s="377" t="s">
        <v>1717</v>
      </c>
      <c r="AH331" s="381"/>
      <c r="AI331" s="377" t="s">
        <v>1717</v>
      </c>
      <c r="AJ331" s="162" t="s">
        <v>1815</v>
      </c>
      <c r="AK331" s="381"/>
      <c r="AL331" s="162" t="s">
        <v>1627</v>
      </c>
      <c r="AM331" s="382"/>
      <c r="AN331" s="381"/>
      <c r="AO331" s="205" t="s">
        <v>1978</v>
      </c>
      <c r="AP331" s="381" t="s">
        <v>1983</v>
      </c>
      <c r="AQ331" s="382" t="s">
        <v>1809</v>
      </c>
      <c r="AR331" s="376">
        <v>43539</v>
      </c>
      <c r="AS331" s="169" t="s">
        <v>1989</v>
      </c>
      <c r="AT331" s="169" t="s">
        <v>1990</v>
      </c>
      <c r="AU331" s="382"/>
      <c r="AV331" s="162"/>
      <c r="AW331" s="376" t="s">
        <v>1810</v>
      </c>
      <c r="AX331" s="162" t="s">
        <v>1988</v>
      </c>
      <c r="AY331" s="129"/>
      <c r="AZ331" s="383">
        <v>216</v>
      </c>
    </row>
    <row r="332" spans="1:52" s="3" customFormat="1" ht="36.75" customHeight="1">
      <c r="A332" s="374">
        <v>330</v>
      </c>
      <c r="B332" s="439" t="s">
        <v>1393</v>
      </c>
      <c r="C332" s="156" t="s">
        <v>1394</v>
      </c>
      <c r="D332" s="156"/>
      <c r="E332" s="206" t="s">
        <v>4196</v>
      </c>
      <c r="F332" s="439" t="s">
        <v>1392</v>
      </c>
      <c r="G332" s="162" t="s">
        <v>1966</v>
      </c>
      <c r="H332" s="376">
        <v>43921</v>
      </c>
      <c r="I332" s="129"/>
      <c r="J332" s="206"/>
      <c r="K332" s="207"/>
      <c r="L332" s="207" t="e">
        <v>#N/A</v>
      </c>
      <c r="M332" s="156"/>
      <c r="N332" s="156"/>
      <c r="O332" s="156">
        <v>216</v>
      </c>
      <c r="P332" s="156"/>
      <c r="Q332" s="377" t="s">
        <v>4426</v>
      </c>
      <c r="R332" s="156" t="s">
        <v>4596</v>
      </c>
      <c r="S332" s="156" t="s">
        <v>4643</v>
      </c>
      <c r="T332" s="156" t="s">
        <v>4617</v>
      </c>
      <c r="U332" s="162" t="s">
        <v>1428</v>
      </c>
      <c r="V332" s="378"/>
      <c r="W332" s="162"/>
      <c r="X332" s="156"/>
      <c r="Y332" s="156">
        <v>216</v>
      </c>
      <c r="Z332" s="156"/>
      <c r="AA332" s="376" t="s">
        <v>4</v>
      </c>
      <c r="AB332" s="379" t="s">
        <v>4661</v>
      </c>
      <c r="AC332" s="156" t="s">
        <v>4662</v>
      </c>
      <c r="AD332" s="379" t="s">
        <v>4577</v>
      </c>
      <c r="AE332" s="380" t="s">
        <v>4577</v>
      </c>
      <c r="AF332" s="439" t="s">
        <v>905</v>
      </c>
      <c r="AG332" s="162" t="s">
        <v>1714</v>
      </c>
      <c r="AH332" s="381"/>
      <c r="AI332" s="162" t="s">
        <v>1714</v>
      </c>
      <c r="AJ332" s="162" t="s">
        <v>1428</v>
      </c>
      <c r="AK332" s="381"/>
      <c r="AL332" s="162" t="s">
        <v>1627</v>
      </c>
      <c r="AM332" s="382" t="s">
        <v>1980</v>
      </c>
      <c r="AN332" s="381"/>
      <c r="AO332" s="439" t="s">
        <v>1978</v>
      </c>
      <c r="AP332" s="440">
        <v>43295.952965243057</v>
      </c>
      <c r="AQ332" s="382" t="s">
        <v>1883</v>
      </c>
      <c r="AR332" s="376" t="s">
        <v>1979</v>
      </c>
      <c r="AS332" s="169" t="s">
        <v>1981</v>
      </c>
      <c r="AT332" s="169" t="s">
        <v>1982</v>
      </c>
      <c r="AU332" s="382"/>
      <c r="AV332" s="162"/>
      <c r="AW332" s="376" t="s">
        <v>1810</v>
      </c>
      <c r="AX332" s="159"/>
      <c r="AY332" s="129"/>
      <c r="AZ332" s="383">
        <v>216</v>
      </c>
    </row>
    <row r="333" spans="1:52" s="3" customFormat="1" ht="36.75" customHeight="1">
      <c r="A333" s="374">
        <v>331</v>
      </c>
      <c r="B333" s="375" t="s">
        <v>486</v>
      </c>
      <c r="C333" s="156" t="s">
        <v>1719</v>
      </c>
      <c r="D333" s="156"/>
      <c r="E333" s="206">
        <v>42920</v>
      </c>
      <c r="F333" s="159" t="s">
        <v>1628</v>
      </c>
      <c r="G333" s="162" t="s">
        <v>1793</v>
      </c>
      <c r="H333" s="376">
        <v>43956</v>
      </c>
      <c r="I333" s="129"/>
      <c r="J333" s="206"/>
      <c r="K333" s="207"/>
      <c r="L333" s="207" t="e">
        <v>#N/A</v>
      </c>
      <c r="M333" s="156"/>
      <c r="N333" s="156"/>
      <c r="O333" s="156" t="s">
        <v>4695</v>
      </c>
      <c r="P333" s="156"/>
      <c r="Q333" s="377" t="s">
        <v>4426</v>
      </c>
      <c r="R333" s="156" t="s">
        <v>4596</v>
      </c>
      <c r="S333" s="156" t="s">
        <v>4643</v>
      </c>
      <c r="T333" s="156" t="s">
        <v>4617</v>
      </c>
      <c r="U333" s="162" t="s">
        <v>1822</v>
      </c>
      <c r="V333" s="378"/>
      <c r="W333" s="162"/>
      <c r="X333" s="156"/>
      <c r="Y333" s="156" t="e">
        <v>#N/A</v>
      </c>
      <c r="Z333" s="156"/>
      <c r="AA333" s="376" t="s">
        <v>4</v>
      </c>
      <c r="AB333" s="379" t="s">
        <v>4661</v>
      </c>
      <c r="AC333" s="156" t="s">
        <v>4662</v>
      </c>
      <c r="AD333" s="379" t="s">
        <v>1796</v>
      </c>
      <c r="AE333" s="380" t="s">
        <v>1796</v>
      </c>
      <c r="AF333" s="169" t="s">
        <v>45</v>
      </c>
      <c r="AG333" s="162" t="s">
        <v>1714</v>
      </c>
      <c r="AH333" s="381"/>
      <c r="AI333" s="162" t="s">
        <v>1714</v>
      </c>
      <c r="AJ333" s="162" t="s">
        <v>1822</v>
      </c>
      <c r="AK333" s="381"/>
      <c r="AL333" s="162" t="s">
        <v>1629</v>
      </c>
      <c r="AM333" s="162"/>
      <c r="AN333" s="381"/>
      <c r="AO333" s="162" t="s">
        <v>478</v>
      </c>
      <c r="AP333" s="387">
        <v>42920</v>
      </c>
      <c r="AQ333" s="162" t="s">
        <v>1794</v>
      </c>
      <c r="AR333" s="376">
        <v>43319</v>
      </c>
      <c r="AS333" s="169">
        <v>0</v>
      </c>
      <c r="AT333" s="169"/>
      <c r="AU333" s="382" t="s">
        <v>1789</v>
      </c>
      <c r="AV333" s="162"/>
      <c r="AW333" s="376" t="s">
        <v>1795</v>
      </c>
      <c r="AX333" s="162"/>
      <c r="AY333" s="129"/>
      <c r="AZ333" s="383" t="s">
        <v>4630</v>
      </c>
    </row>
    <row r="334" spans="1:52" s="3" customFormat="1" ht="36.75" customHeight="1">
      <c r="A334" s="374">
        <v>332</v>
      </c>
      <c r="B334" s="375" t="s">
        <v>456</v>
      </c>
      <c r="C334" s="156" t="s">
        <v>454</v>
      </c>
      <c r="D334" s="156"/>
      <c r="E334" s="206" t="s">
        <v>4057</v>
      </c>
      <c r="F334" s="159" t="s">
        <v>1628</v>
      </c>
      <c r="G334" s="162" t="s">
        <v>1793</v>
      </c>
      <c r="H334" s="376">
        <v>43956</v>
      </c>
      <c r="I334" s="129"/>
      <c r="J334" s="206"/>
      <c r="K334" s="207"/>
      <c r="L334" s="207" t="e">
        <v>#N/A</v>
      </c>
      <c r="M334" s="156"/>
      <c r="N334" s="156"/>
      <c r="O334" s="156" t="s">
        <v>4695</v>
      </c>
      <c r="P334" s="156"/>
      <c r="Q334" s="377" t="s">
        <v>4426</v>
      </c>
      <c r="R334" s="156" t="s">
        <v>4596</v>
      </c>
      <c r="S334" s="156" t="s">
        <v>4643</v>
      </c>
      <c r="T334" s="156" t="s">
        <v>4617</v>
      </c>
      <c r="U334" s="162" t="s">
        <v>1822</v>
      </c>
      <c r="V334" s="378"/>
      <c r="W334" s="162"/>
      <c r="X334" s="156"/>
      <c r="Y334" s="156" t="e">
        <v>#N/A</v>
      </c>
      <c r="Z334" s="156"/>
      <c r="AA334" s="376" t="s">
        <v>4</v>
      </c>
      <c r="AB334" s="379" t="s">
        <v>4661</v>
      </c>
      <c r="AC334" s="156" t="s">
        <v>4662</v>
      </c>
      <c r="AD334" s="379" t="s">
        <v>1796</v>
      </c>
      <c r="AE334" s="380" t="s">
        <v>1796</v>
      </c>
      <c r="AF334" s="169" t="s">
        <v>45</v>
      </c>
      <c r="AG334" s="162" t="s">
        <v>1714</v>
      </c>
      <c r="AH334" s="381"/>
      <c r="AI334" s="162" t="s">
        <v>1714</v>
      </c>
      <c r="AJ334" s="162" t="s">
        <v>1822</v>
      </c>
      <c r="AK334" s="381"/>
      <c r="AL334" s="162" t="s">
        <v>1629</v>
      </c>
      <c r="AM334" s="162"/>
      <c r="AN334" s="381"/>
      <c r="AO334" s="162" t="s">
        <v>455</v>
      </c>
      <c r="AP334" s="387">
        <v>43122.375</v>
      </c>
      <c r="AQ334" s="162" t="s">
        <v>1794</v>
      </c>
      <c r="AR334" s="376">
        <v>43319</v>
      </c>
      <c r="AS334" s="169">
        <v>0</v>
      </c>
      <c r="AT334" s="169"/>
      <c r="AU334" s="382" t="s">
        <v>1789</v>
      </c>
      <c r="AV334" s="162" t="s">
        <v>1819</v>
      </c>
      <c r="AW334" s="376" t="s">
        <v>1795</v>
      </c>
      <c r="AX334" s="162"/>
      <c r="AY334" s="129"/>
      <c r="AZ334" s="383" t="s">
        <v>4630</v>
      </c>
    </row>
    <row r="335" spans="1:52" s="3" customFormat="1" ht="36.75" customHeight="1">
      <c r="A335" s="374">
        <v>333</v>
      </c>
      <c r="B335" s="375" t="s">
        <v>484</v>
      </c>
      <c r="C335" s="156" t="s">
        <v>1719</v>
      </c>
      <c r="D335" s="156"/>
      <c r="E335" s="206" t="s">
        <v>4009</v>
      </c>
      <c r="F335" s="159" t="s">
        <v>1628</v>
      </c>
      <c r="G335" s="162" t="s">
        <v>1793</v>
      </c>
      <c r="H335" s="376">
        <v>43956</v>
      </c>
      <c r="I335" s="129"/>
      <c r="J335" s="206"/>
      <c r="K335" s="207"/>
      <c r="L335" s="207" t="e">
        <v>#N/A</v>
      </c>
      <c r="M335" s="156"/>
      <c r="N335" s="156"/>
      <c r="O335" s="156" t="s">
        <v>4695</v>
      </c>
      <c r="P335" s="156"/>
      <c r="Q335" s="377" t="s">
        <v>4426</v>
      </c>
      <c r="R335" s="156" t="s">
        <v>4596</v>
      </c>
      <c r="S335" s="156" t="s">
        <v>4643</v>
      </c>
      <c r="T335" s="156" t="s">
        <v>4617</v>
      </c>
      <c r="U335" s="162" t="s">
        <v>1822</v>
      </c>
      <c r="V335" s="378"/>
      <c r="W335" s="162"/>
      <c r="X335" s="156"/>
      <c r="Y335" s="156" t="e">
        <v>#N/A</v>
      </c>
      <c r="Z335" s="156"/>
      <c r="AA335" s="376" t="s">
        <v>4</v>
      </c>
      <c r="AB335" s="379" t="s">
        <v>4661</v>
      </c>
      <c r="AC335" s="156" t="s">
        <v>4662</v>
      </c>
      <c r="AD335" s="379" t="s">
        <v>1796</v>
      </c>
      <c r="AE335" s="380" t="s">
        <v>1796</v>
      </c>
      <c r="AF335" s="169" t="s">
        <v>45</v>
      </c>
      <c r="AG335" s="162" t="s">
        <v>1714</v>
      </c>
      <c r="AH335" s="381"/>
      <c r="AI335" s="162" t="s">
        <v>1714</v>
      </c>
      <c r="AJ335" s="162" t="s">
        <v>1822</v>
      </c>
      <c r="AK335" s="381"/>
      <c r="AL335" s="162" t="s">
        <v>1629</v>
      </c>
      <c r="AM335" s="162"/>
      <c r="AN335" s="381"/>
      <c r="AO335" s="162" t="s">
        <v>478</v>
      </c>
      <c r="AP335" s="387">
        <v>42918.375</v>
      </c>
      <c r="AQ335" s="162" t="s">
        <v>1794</v>
      </c>
      <c r="AR335" s="376">
        <v>43320</v>
      </c>
      <c r="AS335" s="169">
        <v>0</v>
      </c>
      <c r="AT335" s="169"/>
      <c r="AU335" s="382" t="s">
        <v>1789</v>
      </c>
      <c r="AV335" s="162"/>
      <c r="AW335" s="376" t="s">
        <v>1795</v>
      </c>
      <c r="AX335" s="162"/>
      <c r="AY335" s="129"/>
      <c r="AZ335" s="383" t="s">
        <v>4630</v>
      </c>
    </row>
    <row r="336" spans="1:52" s="3" customFormat="1" ht="36.75" customHeight="1">
      <c r="A336" s="374">
        <v>334</v>
      </c>
      <c r="B336" s="375" t="s">
        <v>480</v>
      </c>
      <c r="C336" s="156" t="s">
        <v>1719</v>
      </c>
      <c r="D336" s="156"/>
      <c r="E336" s="206">
        <v>42919</v>
      </c>
      <c r="F336" s="159" t="s">
        <v>1628</v>
      </c>
      <c r="G336" s="162" t="s">
        <v>1793</v>
      </c>
      <c r="H336" s="376">
        <v>43956</v>
      </c>
      <c r="I336" s="129"/>
      <c r="J336" s="206"/>
      <c r="K336" s="207"/>
      <c r="L336" s="207" t="e">
        <v>#N/A</v>
      </c>
      <c r="M336" s="156"/>
      <c r="N336" s="156"/>
      <c r="O336" s="156" t="s">
        <v>4695</v>
      </c>
      <c r="P336" s="156"/>
      <c r="Q336" s="377" t="s">
        <v>4426</v>
      </c>
      <c r="R336" s="156" t="s">
        <v>4596</v>
      </c>
      <c r="S336" s="156" t="s">
        <v>4643</v>
      </c>
      <c r="T336" s="156" t="s">
        <v>4617</v>
      </c>
      <c r="U336" s="162" t="s">
        <v>1822</v>
      </c>
      <c r="V336" s="378"/>
      <c r="W336" s="162"/>
      <c r="X336" s="156"/>
      <c r="Y336" s="156" t="e">
        <v>#N/A</v>
      </c>
      <c r="Z336" s="156"/>
      <c r="AA336" s="376" t="s">
        <v>4</v>
      </c>
      <c r="AB336" s="379" t="s">
        <v>4661</v>
      </c>
      <c r="AC336" s="156" t="s">
        <v>4662</v>
      </c>
      <c r="AD336" s="379" t="s">
        <v>1796</v>
      </c>
      <c r="AE336" s="380" t="s">
        <v>1796</v>
      </c>
      <c r="AF336" s="169" t="s">
        <v>45</v>
      </c>
      <c r="AG336" s="162" t="s">
        <v>1714</v>
      </c>
      <c r="AH336" s="381"/>
      <c r="AI336" s="162" t="s">
        <v>1714</v>
      </c>
      <c r="AJ336" s="162" t="s">
        <v>1822</v>
      </c>
      <c r="AK336" s="381"/>
      <c r="AL336" s="162" t="s">
        <v>1629</v>
      </c>
      <c r="AM336" s="162"/>
      <c r="AN336" s="381"/>
      <c r="AO336" s="162" t="s">
        <v>478</v>
      </c>
      <c r="AP336" s="387">
        <v>42919</v>
      </c>
      <c r="AQ336" s="162" t="s">
        <v>1794</v>
      </c>
      <c r="AR336" s="376">
        <v>43320</v>
      </c>
      <c r="AS336" s="169">
        <v>0</v>
      </c>
      <c r="AT336" s="169"/>
      <c r="AU336" s="382" t="s">
        <v>1789</v>
      </c>
      <c r="AV336" s="162"/>
      <c r="AW336" s="376" t="s">
        <v>1795</v>
      </c>
      <c r="AX336" s="162"/>
      <c r="AY336" s="129"/>
      <c r="AZ336" s="383" t="s">
        <v>4630</v>
      </c>
    </row>
    <row r="337" spans="1:52" s="3" customFormat="1" ht="36.75" customHeight="1">
      <c r="A337" s="374">
        <v>335</v>
      </c>
      <c r="B337" s="375" t="s">
        <v>495</v>
      </c>
      <c r="C337" s="156" t="s">
        <v>1716</v>
      </c>
      <c r="D337" s="156"/>
      <c r="E337" s="206" t="s">
        <v>4014</v>
      </c>
      <c r="F337" s="159" t="s">
        <v>1628</v>
      </c>
      <c r="G337" s="162" t="s">
        <v>1793</v>
      </c>
      <c r="H337" s="376">
        <v>43956</v>
      </c>
      <c r="I337" s="129"/>
      <c r="J337" s="206"/>
      <c r="K337" s="207"/>
      <c r="L337" s="207" t="e">
        <v>#N/A</v>
      </c>
      <c r="M337" s="156"/>
      <c r="N337" s="156"/>
      <c r="O337" s="156">
        <v>216</v>
      </c>
      <c r="P337" s="156"/>
      <c r="Q337" s="377" t="s">
        <v>4426</v>
      </c>
      <c r="R337" s="156" t="s">
        <v>4596</v>
      </c>
      <c r="S337" s="156" t="s">
        <v>4643</v>
      </c>
      <c r="T337" s="156" t="s">
        <v>4617</v>
      </c>
      <c r="U337" s="162" t="s">
        <v>1422</v>
      </c>
      <c r="V337" s="378"/>
      <c r="W337" s="162"/>
      <c r="X337" s="156"/>
      <c r="Y337" s="156">
        <v>216</v>
      </c>
      <c r="Z337" s="156"/>
      <c r="AA337" s="376" t="s">
        <v>4</v>
      </c>
      <c r="AB337" s="379" t="s">
        <v>4661</v>
      </c>
      <c r="AC337" s="156" t="s">
        <v>4662</v>
      </c>
      <c r="AD337" s="379" t="s">
        <v>1796</v>
      </c>
      <c r="AE337" s="380" t="s">
        <v>1796</v>
      </c>
      <c r="AF337" s="169" t="s">
        <v>471</v>
      </c>
      <c r="AG337" s="162" t="s">
        <v>1714</v>
      </c>
      <c r="AH337" s="381"/>
      <c r="AI337" s="162" t="s">
        <v>1714</v>
      </c>
      <c r="AJ337" s="162" t="s">
        <v>1422</v>
      </c>
      <c r="AK337" s="381"/>
      <c r="AL337" s="162" t="s">
        <v>1629</v>
      </c>
      <c r="AM337" s="162"/>
      <c r="AN337" s="381"/>
      <c r="AO337" s="162" t="s">
        <v>487</v>
      </c>
      <c r="AP337" s="387">
        <v>42911.375</v>
      </c>
      <c r="AQ337" s="162" t="s">
        <v>1794</v>
      </c>
      <c r="AR337" s="376">
        <v>43321</v>
      </c>
      <c r="AS337" s="169">
        <v>0</v>
      </c>
      <c r="AT337" s="169">
        <v>0</v>
      </c>
      <c r="AU337" s="382" t="s">
        <v>1789</v>
      </c>
      <c r="AV337" s="162"/>
      <c r="AW337" s="376" t="s">
        <v>1795</v>
      </c>
      <c r="AX337" s="162"/>
      <c r="AY337" s="129"/>
      <c r="AZ337" s="383">
        <v>216</v>
      </c>
    </row>
    <row r="338" spans="1:52" s="3" customFormat="1" ht="36.75" customHeight="1">
      <c r="A338" s="374">
        <v>336</v>
      </c>
      <c r="B338" s="375" t="s">
        <v>453</v>
      </c>
      <c r="C338" s="156" t="s">
        <v>454</v>
      </c>
      <c r="D338" s="156"/>
      <c r="E338" s="206" t="s">
        <v>4057</v>
      </c>
      <c r="F338" s="159" t="s">
        <v>1628</v>
      </c>
      <c r="G338" s="162" t="s">
        <v>1793</v>
      </c>
      <c r="H338" s="376">
        <v>43956</v>
      </c>
      <c r="I338" s="129"/>
      <c r="J338" s="206"/>
      <c r="K338" s="207"/>
      <c r="L338" s="207" t="e">
        <v>#N/A</v>
      </c>
      <c r="M338" s="156"/>
      <c r="N338" s="156"/>
      <c r="O338" s="156" t="s">
        <v>4695</v>
      </c>
      <c r="P338" s="156"/>
      <c r="Q338" s="377" t="s">
        <v>4426</v>
      </c>
      <c r="R338" s="156" t="s">
        <v>4596</v>
      </c>
      <c r="S338" s="156" t="s">
        <v>4643</v>
      </c>
      <c r="T338" s="156" t="s">
        <v>4617</v>
      </c>
      <c r="U338" s="162" t="s">
        <v>1822</v>
      </c>
      <c r="V338" s="378"/>
      <c r="W338" s="162"/>
      <c r="X338" s="156"/>
      <c r="Y338" s="156" t="e">
        <v>#N/A</v>
      </c>
      <c r="Z338" s="156"/>
      <c r="AA338" s="376" t="s">
        <v>4</v>
      </c>
      <c r="AB338" s="379" t="s">
        <v>4661</v>
      </c>
      <c r="AC338" s="156" t="s">
        <v>4662</v>
      </c>
      <c r="AD338" s="379" t="s">
        <v>1796</v>
      </c>
      <c r="AE338" s="380" t="s">
        <v>1796</v>
      </c>
      <c r="AF338" s="169" t="s">
        <v>45</v>
      </c>
      <c r="AG338" s="162" t="s">
        <v>1714</v>
      </c>
      <c r="AH338" s="381"/>
      <c r="AI338" s="162" t="s">
        <v>1714</v>
      </c>
      <c r="AJ338" s="162" t="s">
        <v>1822</v>
      </c>
      <c r="AK338" s="381"/>
      <c r="AL338" s="162" t="s">
        <v>1629</v>
      </c>
      <c r="AM338" s="162"/>
      <c r="AN338" s="381"/>
      <c r="AO338" s="162" t="s">
        <v>455</v>
      </c>
      <c r="AP338" s="387">
        <v>43122.375</v>
      </c>
      <c r="AQ338" s="162" t="s">
        <v>1794</v>
      </c>
      <c r="AR338" s="376">
        <v>43322</v>
      </c>
      <c r="AS338" s="169">
        <v>0</v>
      </c>
      <c r="AT338" s="169"/>
      <c r="AU338" s="382" t="s">
        <v>1789</v>
      </c>
      <c r="AV338" s="162" t="s">
        <v>1819</v>
      </c>
      <c r="AW338" s="376" t="s">
        <v>1795</v>
      </c>
      <c r="AX338" s="162"/>
      <c r="AY338" s="129"/>
      <c r="AZ338" s="383" t="s">
        <v>4630</v>
      </c>
    </row>
    <row r="339" spans="1:52" s="3" customFormat="1" ht="36.75" customHeight="1">
      <c r="A339" s="374">
        <v>337</v>
      </c>
      <c r="B339" s="375" t="s">
        <v>491</v>
      </c>
      <c r="C339" s="156" t="s">
        <v>1713</v>
      </c>
      <c r="D339" s="156"/>
      <c r="E339" s="206" t="s">
        <v>4015</v>
      </c>
      <c r="F339" s="159" t="s">
        <v>1628</v>
      </c>
      <c r="G339" s="162" t="s">
        <v>1793</v>
      </c>
      <c r="H339" s="376">
        <v>43956</v>
      </c>
      <c r="I339" s="129"/>
      <c r="J339" s="206"/>
      <c r="K339" s="207"/>
      <c r="L339" s="207" t="e">
        <v>#N/A</v>
      </c>
      <c r="M339" s="156"/>
      <c r="N339" s="156"/>
      <c r="O339" s="156">
        <v>216</v>
      </c>
      <c r="P339" s="156"/>
      <c r="Q339" s="377" t="s">
        <v>4426</v>
      </c>
      <c r="R339" s="156" t="s">
        <v>4596</v>
      </c>
      <c r="S339" s="156" t="s">
        <v>4643</v>
      </c>
      <c r="T339" s="156" t="s">
        <v>4617</v>
      </c>
      <c r="U339" s="162" t="s">
        <v>1422</v>
      </c>
      <c r="V339" s="378"/>
      <c r="W339" s="162"/>
      <c r="X339" s="156"/>
      <c r="Y339" s="156">
        <v>216</v>
      </c>
      <c r="Z339" s="156"/>
      <c r="AA339" s="376" t="s">
        <v>4</v>
      </c>
      <c r="AB339" s="379" t="s">
        <v>4661</v>
      </c>
      <c r="AC339" s="156" t="s">
        <v>4662</v>
      </c>
      <c r="AD339" s="379" t="s">
        <v>1796</v>
      </c>
      <c r="AE339" s="380" t="s">
        <v>1796</v>
      </c>
      <c r="AF339" s="169" t="s">
        <v>471</v>
      </c>
      <c r="AG339" s="162" t="s">
        <v>1714</v>
      </c>
      <c r="AH339" s="381"/>
      <c r="AI339" s="162" t="s">
        <v>1714</v>
      </c>
      <c r="AJ339" s="162" t="s">
        <v>1422</v>
      </c>
      <c r="AK339" s="381"/>
      <c r="AL339" s="162" t="s">
        <v>1629</v>
      </c>
      <c r="AM339" s="162"/>
      <c r="AN339" s="381"/>
      <c r="AO339" s="162" t="s">
        <v>487</v>
      </c>
      <c r="AP339" s="387">
        <v>42911.85646693287</v>
      </c>
      <c r="AQ339" s="162" t="s">
        <v>1794</v>
      </c>
      <c r="AR339" s="376">
        <v>43322</v>
      </c>
      <c r="AS339" s="169">
        <v>0</v>
      </c>
      <c r="AT339" s="169">
        <v>0</v>
      </c>
      <c r="AU339" s="382" t="s">
        <v>1789</v>
      </c>
      <c r="AV339" s="162"/>
      <c r="AW339" s="376" t="s">
        <v>1795</v>
      </c>
      <c r="AX339" s="162"/>
      <c r="AY339" s="129"/>
      <c r="AZ339" s="383">
        <v>216</v>
      </c>
    </row>
    <row r="340" spans="1:52" s="3" customFormat="1" ht="36.75" customHeight="1">
      <c r="A340" s="374">
        <v>338</v>
      </c>
      <c r="B340" s="375" t="s">
        <v>490</v>
      </c>
      <c r="C340" s="156" t="s">
        <v>1716</v>
      </c>
      <c r="D340" s="156"/>
      <c r="E340" s="206">
        <v>42914</v>
      </c>
      <c r="F340" s="159" t="s">
        <v>1628</v>
      </c>
      <c r="G340" s="162" t="s">
        <v>1793</v>
      </c>
      <c r="H340" s="376">
        <v>43956</v>
      </c>
      <c r="I340" s="129"/>
      <c r="J340" s="206"/>
      <c r="K340" s="207"/>
      <c r="L340" s="207" t="e">
        <v>#N/A</v>
      </c>
      <c r="M340" s="156"/>
      <c r="N340" s="156"/>
      <c r="O340" s="156">
        <v>216</v>
      </c>
      <c r="P340" s="156"/>
      <c r="Q340" s="377" t="s">
        <v>4426</v>
      </c>
      <c r="R340" s="156" t="s">
        <v>4596</v>
      </c>
      <c r="S340" s="156" t="s">
        <v>4643</v>
      </c>
      <c r="T340" s="156" t="s">
        <v>4617</v>
      </c>
      <c r="U340" s="162" t="s">
        <v>1422</v>
      </c>
      <c r="V340" s="378"/>
      <c r="W340" s="162"/>
      <c r="X340" s="156"/>
      <c r="Y340" s="156">
        <v>216</v>
      </c>
      <c r="Z340" s="156"/>
      <c r="AA340" s="376" t="s">
        <v>4</v>
      </c>
      <c r="AB340" s="379" t="s">
        <v>4661</v>
      </c>
      <c r="AC340" s="156" t="s">
        <v>4662</v>
      </c>
      <c r="AD340" s="379" t="s">
        <v>1796</v>
      </c>
      <c r="AE340" s="380" t="s">
        <v>1796</v>
      </c>
      <c r="AF340" s="169" t="s">
        <v>471</v>
      </c>
      <c r="AG340" s="162" t="s">
        <v>1714</v>
      </c>
      <c r="AH340" s="381"/>
      <c r="AI340" s="162" t="s">
        <v>1714</v>
      </c>
      <c r="AJ340" s="162" t="s">
        <v>1422</v>
      </c>
      <c r="AK340" s="381"/>
      <c r="AL340" s="162" t="s">
        <v>1629</v>
      </c>
      <c r="AM340" s="162"/>
      <c r="AN340" s="381"/>
      <c r="AO340" s="162" t="s">
        <v>487</v>
      </c>
      <c r="AP340" s="387">
        <v>42914</v>
      </c>
      <c r="AQ340" s="162" t="s">
        <v>1794</v>
      </c>
      <c r="AR340" s="376">
        <v>43322</v>
      </c>
      <c r="AS340" s="169">
        <v>0</v>
      </c>
      <c r="AT340" s="169">
        <v>0</v>
      </c>
      <c r="AU340" s="382" t="s">
        <v>1789</v>
      </c>
      <c r="AV340" s="162"/>
      <c r="AW340" s="376" t="s">
        <v>1795</v>
      </c>
      <c r="AX340" s="162"/>
      <c r="AY340" s="129"/>
      <c r="AZ340" s="383">
        <v>216</v>
      </c>
    </row>
    <row r="341" spans="1:52" s="3" customFormat="1" ht="36.75" customHeight="1">
      <c r="A341" s="374">
        <v>339</v>
      </c>
      <c r="B341" s="375" t="s">
        <v>494</v>
      </c>
      <c r="C341" s="156" t="s">
        <v>1716</v>
      </c>
      <c r="D341" s="156"/>
      <c r="E341" s="206">
        <v>42915</v>
      </c>
      <c r="F341" s="159" t="s">
        <v>1628</v>
      </c>
      <c r="G341" s="162" t="s">
        <v>1793</v>
      </c>
      <c r="H341" s="376">
        <v>43956</v>
      </c>
      <c r="I341" s="129"/>
      <c r="J341" s="206"/>
      <c r="K341" s="207"/>
      <c r="L341" s="207" t="e">
        <v>#N/A</v>
      </c>
      <c r="M341" s="156"/>
      <c r="N341" s="156"/>
      <c r="O341" s="156">
        <v>216</v>
      </c>
      <c r="P341" s="156"/>
      <c r="Q341" s="377" t="s">
        <v>4426</v>
      </c>
      <c r="R341" s="156" t="s">
        <v>4596</v>
      </c>
      <c r="S341" s="156" t="s">
        <v>4643</v>
      </c>
      <c r="T341" s="156" t="s">
        <v>4617</v>
      </c>
      <c r="U341" s="162" t="s">
        <v>1422</v>
      </c>
      <c r="V341" s="378"/>
      <c r="W341" s="162"/>
      <c r="X341" s="156"/>
      <c r="Y341" s="156">
        <v>216</v>
      </c>
      <c r="Z341" s="156"/>
      <c r="AA341" s="376" t="s">
        <v>4</v>
      </c>
      <c r="AB341" s="379" t="s">
        <v>4661</v>
      </c>
      <c r="AC341" s="156" t="s">
        <v>4662</v>
      </c>
      <c r="AD341" s="379" t="s">
        <v>1796</v>
      </c>
      <c r="AE341" s="380" t="s">
        <v>1796</v>
      </c>
      <c r="AF341" s="169" t="s">
        <v>471</v>
      </c>
      <c r="AG341" s="162" t="s">
        <v>1714</v>
      </c>
      <c r="AH341" s="381"/>
      <c r="AI341" s="162" t="s">
        <v>1714</v>
      </c>
      <c r="AJ341" s="162" t="s">
        <v>1422</v>
      </c>
      <c r="AK341" s="381"/>
      <c r="AL341" s="162" t="s">
        <v>1629</v>
      </c>
      <c r="AM341" s="162"/>
      <c r="AN341" s="381"/>
      <c r="AO341" s="162" t="s">
        <v>487</v>
      </c>
      <c r="AP341" s="387">
        <v>42915</v>
      </c>
      <c r="AQ341" s="162" t="s">
        <v>1794</v>
      </c>
      <c r="AR341" s="376">
        <v>43322</v>
      </c>
      <c r="AS341" s="169">
        <v>0</v>
      </c>
      <c r="AT341" s="169">
        <v>0</v>
      </c>
      <c r="AU341" s="382" t="s">
        <v>1789</v>
      </c>
      <c r="AV341" s="162"/>
      <c r="AW341" s="376" t="s">
        <v>1795</v>
      </c>
      <c r="AX341" s="162"/>
      <c r="AY341" s="129"/>
      <c r="AZ341" s="383">
        <v>216</v>
      </c>
    </row>
    <row r="342" spans="1:52" s="3" customFormat="1" ht="36.75" customHeight="1">
      <c r="A342" s="374">
        <v>340</v>
      </c>
      <c r="B342" s="375" t="s">
        <v>493</v>
      </c>
      <c r="C342" s="156" t="s">
        <v>1716</v>
      </c>
      <c r="D342" s="156"/>
      <c r="E342" s="206">
        <v>42912</v>
      </c>
      <c r="F342" s="159" t="s">
        <v>1628</v>
      </c>
      <c r="G342" s="162" t="s">
        <v>1793</v>
      </c>
      <c r="H342" s="376">
        <v>43956</v>
      </c>
      <c r="I342" s="129"/>
      <c r="J342" s="206"/>
      <c r="K342" s="207"/>
      <c r="L342" s="207" t="e">
        <v>#N/A</v>
      </c>
      <c r="M342" s="156"/>
      <c r="N342" s="156"/>
      <c r="O342" s="156">
        <v>216</v>
      </c>
      <c r="P342" s="156"/>
      <c r="Q342" s="377" t="s">
        <v>4426</v>
      </c>
      <c r="R342" s="156" t="s">
        <v>4596</v>
      </c>
      <c r="S342" s="156" t="s">
        <v>4643</v>
      </c>
      <c r="T342" s="156" t="s">
        <v>4617</v>
      </c>
      <c r="U342" s="162" t="s">
        <v>1422</v>
      </c>
      <c r="V342" s="378"/>
      <c r="W342" s="162"/>
      <c r="X342" s="156"/>
      <c r="Y342" s="156">
        <v>216</v>
      </c>
      <c r="Z342" s="156"/>
      <c r="AA342" s="376" t="s">
        <v>4</v>
      </c>
      <c r="AB342" s="379" t="s">
        <v>4661</v>
      </c>
      <c r="AC342" s="156" t="s">
        <v>4662</v>
      </c>
      <c r="AD342" s="379" t="s">
        <v>1796</v>
      </c>
      <c r="AE342" s="380" t="s">
        <v>1796</v>
      </c>
      <c r="AF342" s="169" t="s">
        <v>471</v>
      </c>
      <c r="AG342" s="162" t="s">
        <v>1714</v>
      </c>
      <c r="AH342" s="381"/>
      <c r="AI342" s="162" t="s">
        <v>1714</v>
      </c>
      <c r="AJ342" s="162" t="s">
        <v>1422</v>
      </c>
      <c r="AK342" s="381"/>
      <c r="AL342" s="162" t="s">
        <v>1629</v>
      </c>
      <c r="AM342" s="162"/>
      <c r="AN342" s="381"/>
      <c r="AO342" s="162" t="s">
        <v>487</v>
      </c>
      <c r="AP342" s="387">
        <v>42912</v>
      </c>
      <c r="AQ342" s="162" t="s">
        <v>1794</v>
      </c>
      <c r="AR342" s="376">
        <v>43322</v>
      </c>
      <c r="AS342" s="169">
        <v>0</v>
      </c>
      <c r="AT342" s="169">
        <v>0</v>
      </c>
      <c r="AU342" s="382" t="s">
        <v>1789</v>
      </c>
      <c r="AV342" s="162"/>
      <c r="AW342" s="376" t="s">
        <v>1795</v>
      </c>
      <c r="AX342" s="162"/>
      <c r="AY342" s="129"/>
      <c r="AZ342" s="383">
        <v>216</v>
      </c>
    </row>
    <row r="343" spans="1:52" s="3" customFormat="1" ht="36.75" customHeight="1">
      <c r="A343" s="374">
        <v>341</v>
      </c>
      <c r="B343" s="375" t="s">
        <v>500</v>
      </c>
      <c r="C343" s="156" t="s">
        <v>1716</v>
      </c>
      <c r="D343" s="156"/>
      <c r="E343" s="206">
        <v>42913</v>
      </c>
      <c r="F343" s="159" t="s">
        <v>1628</v>
      </c>
      <c r="G343" s="162" t="s">
        <v>1793</v>
      </c>
      <c r="H343" s="376">
        <v>43956</v>
      </c>
      <c r="I343" s="129"/>
      <c r="J343" s="206"/>
      <c r="K343" s="207"/>
      <c r="L343" s="207" t="e">
        <v>#N/A</v>
      </c>
      <c r="M343" s="156"/>
      <c r="N343" s="156"/>
      <c r="O343" s="156">
        <v>216</v>
      </c>
      <c r="P343" s="156"/>
      <c r="Q343" s="377" t="s">
        <v>4426</v>
      </c>
      <c r="R343" s="156" t="s">
        <v>4596</v>
      </c>
      <c r="S343" s="156" t="s">
        <v>4643</v>
      </c>
      <c r="T343" s="156" t="s">
        <v>4617</v>
      </c>
      <c r="U343" s="162" t="s">
        <v>1422</v>
      </c>
      <c r="V343" s="378"/>
      <c r="W343" s="162"/>
      <c r="X343" s="156"/>
      <c r="Y343" s="156">
        <v>216</v>
      </c>
      <c r="Z343" s="156"/>
      <c r="AA343" s="376" t="s">
        <v>4</v>
      </c>
      <c r="AB343" s="379" t="s">
        <v>4661</v>
      </c>
      <c r="AC343" s="156" t="s">
        <v>4662</v>
      </c>
      <c r="AD343" s="379" t="s">
        <v>1796</v>
      </c>
      <c r="AE343" s="380" t="s">
        <v>1796</v>
      </c>
      <c r="AF343" s="169" t="s">
        <v>471</v>
      </c>
      <c r="AG343" s="162" t="s">
        <v>1714</v>
      </c>
      <c r="AH343" s="381"/>
      <c r="AI343" s="162" t="s">
        <v>1714</v>
      </c>
      <c r="AJ343" s="162" t="s">
        <v>1422</v>
      </c>
      <c r="AK343" s="381"/>
      <c r="AL343" s="162" t="s">
        <v>1629</v>
      </c>
      <c r="AM343" s="162"/>
      <c r="AN343" s="381"/>
      <c r="AO343" s="162" t="s">
        <v>487</v>
      </c>
      <c r="AP343" s="387">
        <v>42913</v>
      </c>
      <c r="AQ343" s="162" t="s">
        <v>1794</v>
      </c>
      <c r="AR343" s="376">
        <v>43322</v>
      </c>
      <c r="AS343" s="169">
        <v>0</v>
      </c>
      <c r="AT343" s="169">
        <v>0</v>
      </c>
      <c r="AU343" s="382" t="s">
        <v>1789</v>
      </c>
      <c r="AV343" s="162"/>
      <c r="AW343" s="376" t="s">
        <v>1795</v>
      </c>
      <c r="AX343" s="162"/>
      <c r="AY343" s="129"/>
      <c r="AZ343" s="383">
        <v>216</v>
      </c>
    </row>
    <row r="344" spans="1:52" s="3" customFormat="1" ht="36.75" customHeight="1">
      <c r="A344" s="374">
        <v>342</v>
      </c>
      <c r="B344" s="375" t="s">
        <v>1264</v>
      </c>
      <c r="C344" s="156" t="s">
        <v>1263</v>
      </c>
      <c r="D344" s="156"/>
      <c r="E344" s="206">
        <v>42867</v>
      </c>
      <c r="F344" s="157" t="s">
        <v>308</v>
      </c>
      <c r="G344" s="392" t="s">
        <v>1996</v>
      </c>
      <c r="H344" s="376">
        <v>43956</v>
      </c>
      <c r="I344" s="129"/>
      <c r="J344" s="206"/>
      <c r="K344" s="207"/>
      <c r="L344" s="207" t="e">
        <v>#N/A</v>
      </c>
      <c r="M344" s="156"/>
      <c r="N344" s="156"/>
      <c r="O344" s="156">
        <v>216</v>
      </c>
      <c r="P344" s="156"/>
      <c r="Q344" s="377" t="s">
        <v>4426</v>
      </c>
      <c r="R344" s="156" t="s">
        <v>4596</v>
      </c>
      <c r="S344" s="156" t="s">
        <v>4643</v>
      </c>
      <c r="T344" s="156" t="s">
        <v>4617</v>
      </c>
      <c r="U344" s="162" t="s">
        <v>1422</v>
      </c>
      <c r="V344" s="378"/>
      <c r="W344" s="162"/>
      <c r="X344" s="156"/>
      <c r="Y344" s="156">
        <v>216</v>
      </c>
      <c r="Z344" s="156"/>
      <c r="AA344" s="376" t="s">
        <v>4</v>
      </c>
      <c r="AB344" s="379" t="s">
        <v>4661</v>
      </c>
      <c r="AC344" s="156" t="s">
        <v>4662</v>
      </c>
      <c r="AD344" s="379" t="s">
        <v>1796</v>
      </c>
      <c r="AE344" s="380" t="s">
        <v>1796</v>
      </c>
      <c r="AF344" s="169" t="s">
        <v>37</v>
      </c>
      <c r="AG344" s="162" t="s">
        <v>1714</v>
      </c>
      <c r="AH344" s="381"/>
      <c r="AI344" s="162" t="s">
        <v>1714</v>
      </c>
      <c r="AJ344" s="162" t="s">
        <v>1422</v>
      </c>
      <c r="AK344" s="381"/>
      <c r="AL344" s="382" t="s">
        <v>1627</v>
      </c>
      <c r="AM344" s="159"/>
      <c r="AN344" s="381"/>
      <c r="AO344" s="162" t="s">
        <v>1995</v>
      </c>
      <c r="AP344" s="387">
        <v>42867</v>
      </c>
      <c r="AQ344" s="159" t="s">
        <v>1794</v>
      </c>
      <c r="AR344" s="376">
        <v>43334</v>
      </c>
      <c r="AS344" s="169" t="s">
        <v>1998</v>
      </c>
      <c r="AT344" s="169">
        <v>0</v>
      </c>
      <c r="AU344" s="382"/>
      <c r="AV344" s="162"/>
      <c r="AW344" s="376" t="s">
        <v>1795</v>
      </c>
      <c r="AX344" s="159"/>
      <c r="AY344" s="129"/>
      <c r="AZ344" s="383">
        <v>216</v>
      </c>
    </row>
    <row r="345" spans="1:52" s="3" customFormat="1" ht="36.75" customHeight="1">
      <c r="A345" s="374">
        <v>343</v>
      </c>
      <c r="B345" s="158" t="s">
        <v>411</v>
      </c>
      <c r="C345" s="156">
        <v>8018796790</v>
      </c>
      <c r="D345" s="156"/>
      <c r="E345" s="206" t="s">
        <v>4082</v>
      </c>
      <c r="F345" s="159" t="s">
        <v>1628</v>
      </c>
      <c r="G345" s="162" t="s">
        <v>1793</v>
      </c>
      <c r="H345" s="376">
        <v>43956</v>
      </c>
      <c r="I345" s="129"/>
      <c r="J345" s="206"/>
      <c r="K345" s="207"/>
      <c r="L345" s="207" t="e">
        <v>#N/A</v>
      </c>
      <c r="M345" s="156"/>
      <c r="N345" s="156"/>
      <c r="O345" s="156" t="s">
        <v>4695</v>
      </c>
      <c r="P345" s="156"/>
      <c r="Q345" s="377" t="s">
        <v>4426</v>
      </c>
      <c r="R345" s="156" t="s">
        <v>4596</v>
      </c>
      <c r="S345" s="156" t="s">
        <v>4643</v>
      </c>
      <c r="T345" s="156" t="s">
        <v>4617</v>
      </c>
      <c r="U345" s="159" t="s">
        <v>1815</v>
      </c>
      <c r="V345" s="378"/>
      <c r="W345" s="162"/>
      <c r="X345" s="156"/>
      <c r="Y345" s="156" t="e">
        <v>#N/A</v>
      </c>
      <c r="Z345" s="156"/>
      <c r="AA345" s="376" t="s">
        <v>4</v>
      </c>
      <c r="AB345" s="379" t="s">
        <v>4661</v>
      </c>
      <c r="AC345" s="156" t="s">
        <v>4662</v>
      </c>
      <c r="AD345" s="379" t="s">
        <v>1796</v>
      </c>
      <c r="AE345" s="380" t="s">
        <v>1796</v>
      </c>
      <c r="AF345" s="159" t="s">
        <v>45</v>
      </c>
      <c r="AG345" s="162" t="s">
        <v>1714</v>
      </c>
      <c r="AH345" s="381"/>
      <c r="AI345" s="162" t="s">
        <v>1714</v>
      </c>
      <c r="AJ345" s="159" t="s">
        <v>1815</v>
      </c>
      <c r="AK345" s="381"/>
      <c r="AL345" s="162" t="s">
        <v>1629</v>
      </c>
      <c r="AM345" s="382"/>
      <c r="AN345" s="381"/>
      <c r="AO345" s="159" t="s">
        <v>410</v>
      </c>
      <c r="AP345" s="389">
        <v>43234.618753969909</v>
      </c>
      <c r="AQ345" s="159" t="s">
        <v>1794</v>
      </c>
      <c r="AR345" s="376">
        <v>43348</v>
      </c>
      <c r="AS345" s="169" t="s">
        <v>1817</v>
      </c>
      <c r="AT345" s="169">
        <v>0</v>
      </c>
      <c r="AU345" s="382" t="s">
        <v>1789</v>
      </c>
      <c r="AV345" s="162"/>
      <c r="AW345" s="376" t="s">
        <v>1802</v>
      </c>
      <c r="AX345" s="159"/>
      <c r="AY345" s="129"/>
      <c r="AZ345" s="383" t="s">
        <v>4630</v>
      </c>
    </row>
    <row r="346" spans="1:52" s="3" customFormat="1" ht="36.75" customHeight="1">
      <c r="A346" s="374">
        <v>344</v>
      </c>
      <c r="B346" s="158" t="s">
        <v>446</v>
      </c>
      <c r="C346" s="156" t="s">
        <v>1718</v>
      </c>
      <c r="D346" s="156"/>
      <c r="E346" s="206" t="s">
        <v>4083</v>
      </c>
      <c r="F346" s="159" t="s">
        <v>1628</v>
      </c>
      <c r="G346" s="162" t="s">
        <v>1793</v>
      </c>
      <c r="H346" s="376">
        <v>43956</v>
      </c>
      <c r="I346" s="129"/>
      <c r="J346" s="206"/>
      <c r="K346" s="207"/>
      <c r="L346" s="207" t="e">
        <v>#N/A</v>
      </c>
      <c r="M346" s="156"/>
      <c r="N346" s="156"/>
      <c r="O346" s="156" t="s">
        <v>4695</v>
      </c>
      <c r="P346" s="156"/>
      <c r="Q346" s="377" t="s">
        <v>4426</v>
      </c>
      <c r="R346" s="156" t="s">
        <v>4596</v>
      </c>
      <c r="S346" s="156" t="s">
        <v>4643</v>
      </c>
      <c r="T346" s="156" t="s">
        <v>4617</v>
      </c>
      <c r="U346" s="159" t="s">
        <v>1426</v>
      </c>
      <c r="V346" s="378"/>
      <c r="W346" s="162"/>
      <c r="X346" s="156"/>
      <c r="Y346" s="156" t="e">
        <v>#N/A</v>
      </c>
      <c r="Z346" s="156"/>
      <c r="AA346" s="376" t="s">
        <v>4</v>
      </c>
      <c r="AB346" s="379" t="s">
        <v>4661</v>
      </c>
      <c r="AC346" s="156" t="s">
        <v>4662</v>
      </c>
      <c r="AD346" s="379" t="s">
        <v>1796</v>
      </c>
      <c r="AE346" s="380" t="s">
        <v>1796</v>
      </c>
      <c r="AF346" s="159" t="s">
        <v>45</v>
      </c>
      <c r="AG346" s="162" t="s">
        <v>1714</v>
      </c>
      <c r="AH346" s="381"/>
      <c r="AI346" s="162" t="s">
        <v>1714</v>
      </c>
      <c r="AJ346" s="159" t="s">
        <v>1426</v>
      </c>
      <c r="AK346" s="381"/>
      <c r="AL346" s="162" t="s">
        <v>1629</v>
      </c>
      <c r="AM346" s="159"/>
      <c r="AN346" s="381"/>
      <c r="AO346" s="159" t="s">
        <v>447</v>
      </c>
      <c r="AP346" s="389">
        <v>43164.457208136577</v>
      </c>
      <c r="AQ346" s="159" t="s">
        <v>1794</v>
      </c>
      <c r="AR346" s="376">
        <v>43348</v>
      </c>
      <c r="AS346" s="169" t="s">
        <v>1818</v>
      </c>
      <c r="AT346" s="169">
        <v>9564795</v>
      </c>
      <c r="AU346" s="382" t="s">
        <v>1789</v>
      </c>
      <c r="AV346" s="162" t="s">
        <v>1819</v>
      </c>
      <c r="AW346" s="376" t="s">
        <v>1802</v>
      </c>
      <c r="AX346" s="159"/>
      <c r="AY346" s="129"/>
      <c r="AZ346" s="383" t="s">
        <v>4630</v>
      </c>
    </row>
    <row r="347" spans="1:52" s="3" customFormat="1" ht="36.75" customHeight="1">
      <c r="A347" s="374">
        <v>345</v>
      </c>
      <c r="B347" s="158" t="s">
        <v>449</v>
      </c>
      <c r="C347" s="156" t="s">
        <v>1718</v>
      </c>
      <c r="D347" s="156"/>
      <c r="E347" s="206" t="s">
        <v>4085</v>
      </c>
      <c r="F347" s="159" t="s">
        <v>1628</v>
      </c>
      <c r="G347" s="162" t="s">
        <v>1793</v>
      </c>
      <c r="H347" s="376">
        <v>43956</v>
      </c>
      <c r="I347" s="129"/>
      <c r="J347" s="206"/>
      <c r="K347" s="207"/>
      <c r="L347" s="207" t="e">
        <v>#N/A</v>
      </c>
      <c r="M347" s="156"/>
      <c r="N347" s="156"/>
      <c r="O347" s="156" t="s">
        <v>4695</v>
      </c>
      <c r="P347" s="156"/>
      <c r="Q347" s="377" t="s">
        <v>4426</v>
      </c>
      <c r="R347" s="156" t="s">
        <v>4596</v>
      </c>
      <c r="S347" s="156" t="s">
        <v>4643</v>
      </c>
      <c r="T347" s="156" t="s">
        <v>4617</v>
      </c>
      <c r="U347" s="159" t="s">
        <v>1426</v>
      </c>
      <c r="V347" s="378"/>
      <c r="W347" s="162"/>
      <c r="X347" s="156"/>
      <c r="Y347" s="156" t="e">
        <v>#N/A</v>
      </c>
      <c r="Z347" s="156"/>
      <c r="AA347" s="376" t="s">
        <v>4</v>
      </c>
      <c r="AB347" s="379" t="s">
        <v>4661</v>
      </c>
      <c r="AC347" s="156" t="s">
        <v>4662</v>
      </c>
      <c r="AD347" s="379" t="s">
        <v>1796</v>
      </c>
      <c r="AE347" s="380" t="s">
        <v>1796</v>
      </c>
      <c r="AF347" s="159" t="s">
        <v>45</v>
      </c>
      <c r="AG347" s="162" t="s">
        <v>1714</v>
      </c>
      <c r="AH347" s="381"/>
      <c r="AI347" s="162" t="s">
        <v>1714</v>
      </c>
      <c r="AJ347" s="159" t="s">
        <v>1426</v>
      </c>
      <c r="AK347" s="381"/>
      <c r="AL347" s="162" t="s">
        <v>1629</v>
      </c>
      <c r="AM347" s="159"/>
      <c r="AN347" s="381"/>
      <c r="AO347" s="159" t="s">
        <v>447</v>
      </c>
      <c r="AP347" s="389">
        <v>43164.431836886572</v>
      </c>
      <c r="AQ347" s="159" t="s">
        <v>1794</v>
      </c>
      <c r="AR347" s="376">
        <v>43348</v>
      </c>
      <c r="AS347" s="169" t="s">
        <v>1821</v>
      </c>
      <c r="AT347" s="169">
        <v>9564797</v>
      </c>
      <c r="AU347" s="382" t="s">
        <v>1789</v>
      </c>
      <c r="AV347" s="162" t="s">
        <v>1819</v>
      </c>
      <c r="AW347" s="376" t="s">
        <v>1802</v>
      </c>
      <c r="AX347" s="159"/>
      <c r="AY347" s="129"/>
      <c r="AZ347" s="383" t="s">
        <v>4630</v>
      </c>
    </row>
    <row r="348" spans="1:52" s="3" customFormat="1" ht="36.75" customHeight="1">
      <c r="A348" s="374">
        <v>346</v>
      </c>
      <c r="B348" s="375" t="s">
        <v>428</v>
      </c>
      <c r="C348" s="156" t="s">
        <v>429</v>
      </c>
      <c r="D348" s="156"/>
      <c r="E348" s="206" t="s">
        <v>4087</v>
      </c>
      <c r="F348" s="159" t="s">
        <v>1628</v>
      </c>
      <c r="G348" s="162" t="s">
        <v>1793</v>
      </c>
      <c r="H348" s="376">
        <v>43956</v>
      </c>
      <c r="I348" s="129"/>
      <c r="J348" s="206"/>
      <c r="K348" s="207"/>
      <c r="L348" s="207" t="e">
        <v>#N/A</v>
      </c>
      <c r="M348" s="156"/>
      <c r="N348" s="156"/>
      <c r="O348" s="156" t="s">
        <v>4695</v>
      </c>
      <c r="P348" s="156"/>
      <c r="Q348" s="377" t="s">
        <v>4426</v>
      </c>
      <c r="R348" s="156" t="s">
        <v>4596</v>
      </c>
      <c r="S348" s="156" t="s">
        <v>4643</v>
      </c>
      <c r="T348" s="156" t="s">
        <v>4617</v>
      </c>
      <c r="U348" s="162" t="s">
        <v>1426</v>
      </c>
      <c r="V348" s="378"/>
      <c r="W348" s="162"/>
      <c r="X348" s="156"/>
      <c r="Y348" s="156" t="e">
        <v>#N/A</v>
      </c>
      <c r="Z348" s="156"/>
      <c r="AA348" s="376" t="s">
        <v>4</v>
      </c>
      <c r="AB348" s="379" t="s">
        <v>4661</v>
      </c>
      <c r="AC348" s="156" t="s">
        <v>4662</v>
      </c>
      <c r="AD348" s="379" t="s">
        <v>1796</v>
      </c>
      <c r="AE348" s="380" t="s">
        <v>1796</v>
      </c>
      <c r="AF348" s="169" t="s">
        <v>45</v>
      </c>
      <c r="AG348" s="162" t="s">
        <v>1714</v>
      </c>
      <c r="AH348" s="381"/>
      <c r="AI348" s="162" t="s">
        <v>1714</v>
      </c>
      <c r="AJ348" s="162" t="s">
        <v>1426</v>
      </c>
      <c r="AK348" s="381"/>
      <c r="AL348" s="162" t="s">
        <v>1629</v>
      </c>
      <c r="AM348" s="162"/>
      <c r="AN348" s="381"/>
      <c r="AO348" s="162" t="s">
        <v>430</v>
      </c>
      <c r="AP348" s="387">
        <v>43194.771064814813</v>
      </c>
      <c r="AQ348" s="162" t="s">
        <v>1794</v>
      </c>
      <c r="AR348" s="376">
        <v>43348</v>
      </c>
      <c r="AS348" s="169" t="s">
        <v>1824</v>
      </c>
      <c r="AT348" s="169">
        <v>0</v>
      </c>
      <c r="AU348" s="382" t="s">
        <v>1789</v>
      </c>
      <c r="AV348" s="162" t="s">
        <v>1819</v>
      </c>
      <c r="AW348" s="376" t="s">
        <v>1802</v>
      </c>
      <c r="AX348" s="162"/>
      <c r="AY348" s="129"/>
      <c r="AZ348" s="383" t="s">
        <v>4630</v>
      </c>
    </row>
    <row r="349" spans="1:52" s="3" customFormat="1" ht="36.75" customHeight="1">
      <c r="A349" s="374">
        <v>347</v>
      </c>
      <c r="B349" s="375" t="s">
        <v>426</v>
      </c>
      <c r="C349" s="156" t="s">
        <v>4586</v>
      </c>
      <c r="D349" s="156"/>
      <c r="E349" s="206" t="s">
        <v>4086</v>
      </c>
      <c r="F349" s="159" t="s">
        <v>1628</v>
      </c>
      <c r="G349" s="162" t="s">
        <v>1793</v>
      </c>
      <c r="H349" s="376">
        <v>43956</v>
      </c>
      <c r="I349" s="129"/>
      <c r="J349" s="206"/>
      <c r="K349" s="207"/>
      <c r="L349" s="207" t="e">
        <v>#N/A</v>
      </c>
      <c r="M349" s="156"/>
      <c r="N349" s="156"/>
      <c r="O349" s="156" t="s">
        <v>4695</v>
      </c>
      <c r="P349" s="156"/>
      <c r="Q349" s="377" t="s">
        <v>4426</v>
      </c>
      <c r="R349" s="156" t="s">
        <v>4596</v>
      </c>
      <c r="S349" s="156" t="s">
        <v>4643</v>
      </c>
      <c r="T349" s="156" t="s">
        <v>4617</v>
      </c>
      <c r="U349" s="162" t="s">
        <v>1426</v>
      </c>
      <c r="V349" s="378"/>
      <c r="W349" s="162"/>
      <c r="X349" s="156"/>
      <c r="Y349" s="156" t="e">
        <v>#N/A</v>
      </c>
      <c r="Z349" s="156"/>
      <c r="AA349" s="376" t="s">
        <v>4</v>
      </c>
      <c r="AB349" s="379" t="s">
        <v>4661</v>
      </c>
      <c r="AC349" s="156" t="s">
        <v>4662</v>
      </c>
      <c r="AD349" s="379" t="s">
        <v>1796</v>
      </c>
      <c r="AE349" s="380" t="s">
        <v>1796</v>
      </c>
      <c r="AF349" s="169" t="s">
        <v>45</v>
      </c>
      <c r="AG349" s="162" t="s">
        <v>1714</v>
      </c>
      <c r="AH349" s="381"/>
      <c r="AI349" s="162" t="s">
        <v>1714</v>
      </c>
      <c r="AJ349" s="162" t="s">
        <v>1426</v>
      </c>
      <c r="AK349" s="381"/>
      <c r="AL349" s="162" t="s">
        <v>1629</v>
      </c>
      <c r="AM349" s="162"/>
      <c r="AN349" s="381"/>
      <c r="AO349" s="162" t="s">
        <v>427</v>
      </c>
      <c r="AP349" s="387">
        <v>43202.121087534724</v>
      </c>
      <c r="AQ349" s="162" t="s">
        <v>1794</v>
      </c>
      <c r="AR349" s="376">
        <v>43348</v>
      </c>
      <c r="AS349" s="169" t="s">
        <v>1823</v>
      </c>
      <c r="AT349" s="169">
        <v>4922318</v>
      </c>
      <c r="AU349" s="382" t="s">
        <v>1789</v>
      </c>
      <c r="AV349" s="162" t="s">
        <v>1819</v>
      </c>
      <c r="AW349" s="376" t="s">
        <v>1802</v>
      </c>
      <c r="AX349" s="162"/>
      <c r="AY349" s="129"/>
      <c r="AZ349" s="383" t="s">
        <v>4630</v>
      </c>
    </row>
    <row r="350" spans="1:52" s="3" customFormat="1" ht="36.75" customHeight="1">
      <c r="A350" s="374">
        <v>348</v>
      </c>
      <c r="B350" s="158" t="s">
        <v>448</v>
      </c>
      <c r="C350" s="156" t="s">
        <v>1718</v>
      </c>
      <c r="D350" s="156"/>
      <c r="E350" s="206" t="s">
        <v>4084</v>
      </c>
      <c r="F350" s="159" t="s">
        <v>1628</v>
      </c>
      <c r="G350" s="162" t="s">
        <v>1793</v>
      </c>
      <c r="H350" s="376">
        <v>43956</v>
      </c>
      <c r="I350" s="129"/>
      <c r="J350" s="206"/>
      <c r="K350" s="207"/>
      <c r="L350" s="207" t="e">
        <v>#N/A</v>
      </c>
      <c r="M350" s="156"/>
      <c r="N350" s="156"/>
      <c r="O350" s="156" t="s">
        <v>4695</v>
      </c>
      <c r="P350" s="156"/>
      <c r="Q350" s="377" t="s">
        <v>4426</v>
      </c>
      <c r="R350" s="156" t="s">
        <v>4596</v>
      </c>
      <c r="S350" s="156" t="s">
        <v>4643</v>
      </c>
      <c r="T350" s="156" t="s">
        <v>4617</v>
      </c>
      <c r="U350" s="159" t="s">
        <v>1426</v>
      </c>
      <c r="V350" s="378"/>
      <c r="W350" s="162"/>
      <c r="X350" s="156"/>
      <c r="Y350" s="156" t="e">
        <v>#N/A</v>
      </c>
      <c r="Z350" s="156"/>
      <c r="AA350" s="376" t="s">
        <v>4</v>
      </c>
      <c r="AB350" s="379" t="s">
        <v>4661</v>
      </c>
      <c r="AC350" s="156" t="s">
        <v>4662</v>
      </c>
      <c r="AD350" s="379" t="s">
        <v>1796</v>
      </c>
      <c r="AE350" s="380" t="s">
        <v>1796</v>
      </c>
      <c r="AF350" s="159" t="s">
        <v>45</v>
      </c>
      <c r="AG350" s="162" t="s">
        <v>1714</v>
      </c>
      <c r="AH350" s="381"/>
      <c r="AI350" s="162" t="s">
        <v>1714</v>
      </c>
      <c r="AJ350" s="159" t="s">
        <v>1426</v>
      </c>
      <c r="AK350" s="381"/>
      <c r="AL350" s="162" t="s">
        <v>1629</v>
      </c>
      <c r="AM350" s="159"/>
      <c r="AN350" s="381"/>
      <c r="AO350" s="159" t="s">
        <v>447</v>
      </c>
      <c r="AP350" s="389">
        <v>43164.439894988427</v>
      </c>
      <c r="AQ350" s="159" t="s">
        <v>1794</v>
      </c>
      <c r="AR350" s="376">
        <v>43353</v>
      </c>
      <c r="AS350" s="169" t="s">
        <v>1820</v>
      </c>
      <c r="AT350" s="169">
        <v>9564796</v>
      </c>
      <c r="AU350" s="382" t="s">
        <v>1789</v>
      </c>
      <c r="AV350" s="162" t="s">
        <v>1819</v>
      </c>
      <c r="AW350" s="376" t="s">
        <v>1802</v>
      </c>
      <c r="AX350" s="159"/>
      <c r="AY350" s="129"/>
      <c r="AZ350" s="383" t="s">
        <v>4630</v>
      </c>
    </row>
    <row r="351" spans="1:52" s="3" customFormat="1" ht="36.75" customHeight="1">
      <c r="A351" s="374">
        <v>349</v>
      </c>
      <c r="B351" s="375" t="s">
        <v>536</v>
      </c>
      <c r="C351" s="156" t="s">
        <v>1715</v>
      </c>
      <c r="D351" s="156"/>
      <c r="E351" s="206">
        <v>42050</v>
      </c>
      <c r="F351" s="159" t="s">
        <v>1628</v>
      </c>
      <c r="G351" s="162" t="s">
        <v>1793</v>
      </c>
      <c r="H351" s="376">
        <v>43956</v>
      </c>
      <c r="I351" s="129"/>
      <c r="J351" s="206"/>
      <c r="K351" s="207"/>
      <c r="L351" s="207" t="e">
        <v>#N/A</v>
      </c>
      <c r="M351" s="156"/>
      <c r="N351" s="156"/>
      <c r="O351" s="156">
        <v>216</v>
      </c>
      <c r="P351" s="156"/>
      <c r="Q351" s="377" t="s">
        <v>4426</v>
      </c>
      <c r="R351" s="156" t="s">
        <v>4596</v>
      </c>
      <c r="S351" s="156" t="s">
        <v>4643</v>
      </c>
      <c r="T351" s="156" t="s">
        <v>4617</v>
      </c>
      <c r="U351" s="162" t="s">
        <v>1468</v>
      </c>
      <c r="V351" s="378"/>
      <c r="W351" s="162"/>
      <c r="X351" s="156"/>
      <c r="Y351" s="156">
        <v>216</v>
      </c>
      <c r="Z351" s="156"/>
      <c r="AA351" s="376" t="s">
        <v>4</v>
      </c>
      <c r="AB351" s="379" t="s">
        <v>4661</v>
      </c>
      <c r="AC351" s="156" t="s">
        <v>4662</v>
      </c>
      <c r="AD351" s="379" t="s">
        <v>1796</v>
      </c>
      <c r="AE351" s="380" t="s">
        <v>1796</v>
      </c>
      <c r="AF351" s="162" t="s">
        <v>45</v>
      </c>
      <c r="AG351" s="162" t="s">
        <v>1714</v>
      </c>
      <c r="AH351" s="381"/>
      <c r="AI351" s="162" t="s">
        <v>1714</v>
      </c>
      <c r="AJ351" s="162" t="s">
        <v>1468</v>
      </c>
      <c r="AK351" s="381"/>
      <c r="AL351" s="162" t="s">
        <v>1629</v>
      </c>
      <c r="AM351" s="162"/>
      <c r="AN351" s="381"/>
      <c r="AO351" s="162" t="s">
        <v>537</v>
      </c>
      <c r="AP351" s="387">
        <v>42050</v>
      </c>
      <c r="AQ351" s="162" t="s">
        <v>1794</v>
      </c>
      <c r="AR351" s="376">
        <v>43354</v>
      </c>
      <c r="AS351" s="169" t="s">
        <v>1800</v>
      </c>
      <c r="AT351" s="169" t="s">
        <v>1801</v>
      </c>
      <c r="AU351" s="382" t="s">
        <v>1789</v>
      </c>
      <c r="AV351" s="162"/>
      <c r="AW351" s="376" t="s">
        <v>1802</v>
      </c>
      <c r="AX351" s="162"/>
      <c r="AY351" s="129"/>
      <c r="AZ351" s="383">
        <v>216</v>
      </c>
    </row>
    <row r="352" spans="1:52" s="3" customFormat="1" ht="36.75" customHeight="1">
      <c r="A352" s="374">
        <v>350</v>
      </c>
      <c r="B352" s="375" t="s">
        <v>538</v>
      </c>
      <c r="C352" s="156" t="s">
        <v>1715</v>
      </c>
      <c r="D352" s="156"/>
      <c r="E352" s="206">
        <v>42050</v>
      </c>
      <c r="F352" s="159" t="s">
        <v>1628</v>
      </c>
      <c r="G352" s="162" t="s">
        <v>1793</v>
      </c>
      <c r="H352" s="376">
        <v>43956</v>
      </c>
      <c r="I352" s="129"/>
      <c r="J352" s="206"/>
      <c r="K352" s="207"/>
      <c r="L352" s="207" t="e">
        <v>#N/A</v>
      </c>
      <c r="M352" s="156"/>
      <c r="N352" s="156"/>
      <c r="O352" s="156">
        <v>216</v>
      </c>
      <c r="P352" s="156"/>
      <c r="Q352" s="377" t="s">
        <v>4426</v>
      </c>
      <c r="R352" s="156" t="s">
        <v>4596</v>
      </c>
      <c r="S352" s="156" t="s">
        <v>4643</v>
      </c>
      <c r="T352" s="156" t="s">
        <v>4617</v>
      </c>
      <c r="U352" s="162" t="s">
        <v>1468</v>
      </c>
      <c r="V352" s="378"/>
      <c r="W352" s="162"/>
      <c r="X352" s="156"/>
      <c r="Y352" s="156">
        <v>216</v>
      </c>
      <c r="Z352" s="156"/>
      <c r="AA352" s="376" t="s">
        <v>4</v>
      </c>
      <c r="AB352" s="379" t="s">
        <v>4661</v>
      </c>
      <c r="AC352" s="156" t="s">
        <v>4662</v>
      </c>
      <c r="AD352" s="379" t="s">
        <v>1796</v>
      </c>
      <c r="AE352" s="380" t="s">
        <v>1796</v>
      </c>
      <c r="AF352" s="162" t="s">
        <v>45</v>
      </c>
      <c r="AG352" s="162" t="s">
        <v>1714</v>
      </c>
      <c r="AH352" s="381"/>
      <c r="AI352" s="162" t="s">
        <v>1714</v>
      </c>
      <c r="AJ352" s="162" t="s">
        <v>1468</v>
      </c>
      <c r="AK352" s="381"/>
      <c r="AL352" s="162" t="s">
        <v>1629</v>
      </c>
      <c r="AM352" s="162"/>
      <c r="AN352" s="381"/>
      <c r="AO352" s="162" t="s">
        <v>537</v>
      </c>
      <c r="AP352" s="387">
        <v>42050</v>
      </c>
      <c r="AQ352" s="162" t="s">
        <v>1794</v>
      </c>
      <c r="AR352" s="376">
        <v>43354</v>
      </c>
      <c r="AS352" s="169" t="s">
        <v>1804</v>
      </c>
      <c r="AT352" s="169" t="s">
        <v>1805</v>
      </c>
      <c r="AU352" s="382" t="s">
        <v>1789</v>
      </c>
      <c r="AV352" s="162"/>
      <c r="AW352" s="376" t="s">
        <v>1802</v>
      </c>
      <c r="AX352" s="162"/>
      <c r="AY352" s="129"/>
      <c r="AZ352" s="383">
        <v>216</v>
      </c>
    </row>
    <row r="353" spans="1:52" s="3" customFormat="1" ht="36.75" customHeight="1">
      <c r="A353" s="374">
        <v>351</v>
      </c>
      <c r="B353" s="158" t="s">
        <v>414</v>
      </c>
      <c r="C353" s="156">
        <v>8018796790</v>
      </c>
      <c r="D353" s="156"/>
      <c r="E353" s="206" t="s">
        <v>4081</v>
      </c>
      <c r="F353" s="159" t="s">
        <v>1628</v>
      </c>
      <c r="G353" s="162" t="s">
        <v>1793</v>
      </c>
      <c r="H353" s="376">
        <v>43956</v>
      </c>
      <c r="I353" s="129"/>
      <c r="J353" s="206"/>
      <c r="K353" s="207"/>
      <c r="L353" s="207" t="e">
        <v>#N/A</v>
      </c>
      <c r="M353" s="156"/>
      <c r="N353" s="156"/>
      <c r="O353" s="156" t="s">
        <v>4695</v>
      </c>
      <c r="P353" s="156"/>
      <c r="Q353" s="377" t="s">
        <v>4426</v>
      </c>
      <c r="R353" s="156" t="s">
        <v>4596</v>
      </c>
      <c r="S353" s="156" t="s">
        <v>4643</v>
      </c>
      <c r="T353" s="156" t="s">
        <v>4617</v>
      </c>
      <c r="U353" s="159" t="s">
        <v>1815</v>
      </c>
      <c r="V353" s="378"/>
      <c r="W353" s="162"/>
      <c r="X353" s="156"/>
      <c r="Y353" s="156" t="e">
        <v>#N/A</v>
      </c>
      <c r="Z353" s="156"/>
      <c r="AA353" s="376" t="s">
        <v>4</v>
      </c>
      <c r="AB353" s="379" t="s">
        <v>4661</v>
      </c>
      <c r="AC353" s="156" t="s">
        <v>4662</v>
      </c>
      <c r="AD353" s="379" t="s">
        <v>1796</v>
      </c>
      <c r="AE353" s="380" t="s">
        <v>1796</v>
      </c>
      <c r="AF353" s="159" t="s">
        <v>45</v>
      </c>
      <c r="AG353" s="162" t="s">
        <v>1714</v>
      </c>
      <c r="AH353" s="381"/>
      <c r="AI353" s="162" t="s">
        <v>1714</v>
      </c>
      <c r="AJ353" s="159" t="s">
        <v>1815</v>
      </c>
      <c r="AK353" s="381"/>
      <c r="AL353" s="162" t="s">
        <v>1629</v>
      </c>
      <c r="AM353" s="382"/>
      <c r="AN353" s="381"/>
      <c r="AO353" s="159" t="s">
        <v>410</v>
      </c>
      <c r="AP353" s="389">
        <v>43234.571285069447</v>
      </c>
      <c r="AQ353" s="159" t="s">
        <v>1794</v>
      </c>
      <c r="AR353" s="376">
        <v>43354</v>
      </c>
      <c r="AS353" s="169" t="s">
        <v>1816</v>
      </c>
      <c r="AT353" s="169">
        <v>2534686</v>
      </c>
      <c r="AU353" s="382" t="s">
        <v>1789</v>
      </c>
      <c r="AV353" s="162"/>
      <c r="AW353" s="376" t="s">
        <v>1802</v>
      </c>
      <c r="AX353" s="159"/>
      <c r="AY353" s="129"/>
      <c r="AZ353" s="383" t="s">
        <v>4630</v>
      </c>
    </row>
    <row r="354" spans="1:52" s="3" customFormat="1" ht="36.75" customHeight="1">
      <c r="A354" s="374">
        <v>352</v>
      </c>
      <c r="B354" s="167" t="s">
        <v>1315</v>
      </c>
      <c r="C354" s="156" t="s">
        <v>1312</v>
      </c>
      <c r="D354" s="156"/>
      <c r="E354" s="206">
        <v>43348</v>
      </c>
      <c r="F354" s="205" t="s">
        <v>1686</v>
      </c>
      <c r="G354" s="392" t="s">
        <v>1996</v>
      </c>
      <c r="H354" s="376">
        <v>43956</v>
      </c>
      <c r="I354" s="129"/>
      <c r="J354" s="206"/>
      <c r="K354" s="207"/>
      <c r="L354" s="207" t="e">
        <v>#N/A</v>
      </c>
      <c r="M354" s="156"/>
      <c r="N354" s="156"/>
      <c r="O354" s="156">
        <v>216</v>
      </c>
      <c r="P354" s="156"/>
      <c r="Q354" s="377" t="s">
        <v>4426</v>
      </c>
      <c r="R354" s="156" t="s">
        <v>4596</v>
      </c>
      <c r="S354" s="156" t="s">
        <v>4643</v>
      </c>
      <c r="T354" s="156" t="s">
        <v>4617</v>
      </c>
      <c r="U354" s="162" t="s">
        <v>1428</v>
      </c>
      <c r="V354" s="378"/>
      <c r="W354" s="162"/>
      <c r="X354" s="156"/>
      <c r="Y354" s="156">
        <v>216</v>
      </c>
      <c r="Z354" s="156"/>
      <c r="AA354" s="376" t="s">
        <v>4</v>
      </c>
      <c r="AB354" s="379" t="s">
        <v>4661</v>
      </c>
      <c r="AC354" s="156" t="s">
        <v>4662</v>
      </c>
      <c r="AD354" s="379" t="s">
        <v>1796</v>
      </c>
      <c r="AE354" s="380" t="s">
        <v>1796</v>
      </c>
      <c r="AF354" s="386" t="s">
        <v>45</v>
      </c>
      <c r="AG354" s="162" t="s">
        <v>1714</v>
      </c>
      <c r="AH354" s="381"/>
      <c r="AI354" s="162" t="s">
        <v>1714</v>
      </c>
      <c r="AJ354" s="162" t="s">
        <v>1428</v>
      </c>
      <c r="AK354" s="381"/>
      <c r="AL354" s="382" t="s">
        <v>1627</v>
      </c>
      <c r="AM354" s="162"/>
      <c r="AN354" s="381"/>
      <c r="AO354" s="167" t="s">
        <v>1964</v>
      </c>
      <c r="AP354" s="438"/>
      <c r="AQ354" s="162" t="s">
        <v>1794</v>
      </c>
      <c r="AR354" s="376">
        <v>43417</v>
      </c>
      <c r="AS354" s="169" t="s">
        <v>2138</v>
      </c>
      <c r="AT354" s="169" t="s">
        <v>2139</v>
      </c>
      <c r="AU354" s="382"/>
      <c r="AV354" s="162"/>
      <c r="AW354" s="376" t="s">
        <v>1838</v>
      </c>
      <c r="AX354" s="162"/>
      <c r="AY354" s="129"/>
      <c r="AZ354" s="383">
        <v>216</v>
      </c>
    </row>
    <row r="355" spans="1:52" s="3" customFormat="1" ht="36.75" customHeight="1">
      <c r="A355" s="374">
        <v>353</v>
      </c>
      <c r="B355" s="167" t="s">
        <v>1329</v>
      </c>
      <c r="C355" s="156" t="s">
        <v>1330</v>
      </c>
      <c r="D355" s="156"/>
      <c r="E355" s="206" t="s">
        <v>4060</v>
      </c>
      <c r="F355" s="205" t="s">
        <v>1686</v>
      </c>
      <c r="G355" s="392" t="s">
        <v>1996</v>
      </c>
      <c r="H355" s="376">
        <v>43956</v>
      </c>
      <c r="I355" s="129"/>
      <c r="J355" s="206"/>
      <c r="K355" s="207"/>
      <c r="L355" s="207" t="e">
        <v>#N/A</v>
      </c>
      <c r="M355" s="156"/>
      <c r="N355" s="156"/>
      <c r="O355" s="156">
        <v>216</v>
      </c>
      <c r="P355" s="156"/>
      <c r="Q355" s="377" t="s">
        <v>4426</v>
      </c>
      <c r="R355" s="156" t="s">
        <v>4596</v>
      </c>
      <c r="S355" s="156" t="s">
        <v>4643</v>
      </c>
      <c r="T355" s="156" t="s">
        <v>4617</v>
      </c>
      <c r="U355" s="162" t="s">
        <v>1426</v>
      </c>
      <c r="V355" s="378"/>
      <c r="W355" s="162"/>
      <c r="X355" s="156"/>
      <c r="Y355" s="156">
        <v>216</v>
      </c>
      <c r="Z355" s="156"/>
      <c r="AA355" s="376" t="s">
        <v>4</v>
      </c>
      <c r="AB355" s="379" t="s">
        <v>4661</v>
      </c>
      <c r="AC355" s="156" t="s">
        <v>4662</v>
      </c>
      <c r="AD355" s="379" t="s">
        <v>1796</v>
      </c>
      <c r="AE355" s="380" t="s">
        <v>1796</v>
      </c>
      <c r="AF355" s="386" t="s">
        <v>45</v>
      </c>
      <c r="AG355" s="162" t="s">
        <v>1714</v>
      </c>
      <c r="AH355" s="381"/>
      <c r="AI355" s="162" t="s">
        <v>1714</v>
      </c>
      <c r="AJ355" s="162" t="s">
        <v>1426</v>
      </c>
      <c r="AK355" s="381"/>
      <c r="AL355" s="382" t="s">
        <v>1627</v>
      </c>
      <c r="AM355" s="162"/>
      <c r="AN355" s="381"/>
      <c r="AO355" s="167" t="s">
        <v>2123</v>
      </c>
      <c r="AP355" s="438"/>
      <c r="AQ355" s="162" t="s">
        <v>1794</v>
      </c>
      <c r="AR355" s="376">
        <v>43417</v>
      </c>
      <c r="AS355" s="169" t="s">
        <v>2124</v>
      </c>
      <c r="AT355" s="169" t="s">
        <v>2125</v>
      </c>
      <c r="AU355" s="382"/>
      <c r="AV355" s="162" t="s">
        <v>1819</v>
      </c>
      <c r="AW355" s="376" t="s">
        <v>1838</v>
      </c>
      <c r="AX355" s="162"/>
      <c r="AY355" s="129"/>
      <c r="AZ355" s="383">
        <v>216</v>
      </c>
    </row>
    <row r="356" spans="1:52" s="3" customFormat="1" ht="36.75" customHeight="1">
      <c r="A356" s="374">
        <v>354</v>
      </c>
      <c r="B356" s="399" t="s">
        <v>872</v>
      </c>
      <c r="C356" s="156" t="s">
        <v>870</v>
      </c>
      <c r="D356" s="156"/>
      <c r="E356" s="206" t="s">
        <v>2783</v>
      </c>
      <c r="F356" s="159" t="s">
        <v>1628</v>
      </c>
      <c r="G356" s="162" t="s">
        <v>1793</v>
      </c>
      <c r="H356" s="376">
        <v>43956</v>
      </c>
      <c r="I356" s="129"/>
      <c r="J356" s="206"/>
      <c r="K356" s="207"/>
      <c r="L356" s="207" t="e">
        <v>#N/A</v>
      </c>
      <c r="M356" s="156"/>
      <c r="N356" s="156"/>
      <c r="O356" s="156">
        <v>216</v>
      </c>
      <c r="P356" s="156"/>
      <c r="Q356" s="377" t="s">
        <v>4426</v>
      </c>
      <c r="R356" s="156" t="s">
        <v>4596</v>
      </c>
      <c r="S356" s="156" t="s">
        <v>4643</v>
      </c>
      <c r="T356" s="156" t="s">
        <v>4617</v>
      </c>
      <c r="U356" s="162" t="s">
        <v>1428</v>
      </c>
      <c r="V356" s="378"/>
      <c r="W356" s="162"/>
      <c r="X356" s="156"/>
      <c r="Y356" s="156">
        <v>216</v>
      </c>
      <c r="Z356" s="156"/>
      <c r="AA356" s="376" t="s">
        <v>4</v>
      </c>
      <c r="AB356" s="379" t="s">
        <v>4661</v>
      </c>
      <c r="AC356" s="156" t="s">
        <v>4662</v>
      </c>
      <c r="AD356" s="379" t="s">
        <v>1796</v>
      </c>
      <c r="AE356" s="380" t="s">
        <v>1796</v>
      </c>
      <c r="AF356" s="400" t="s">
        <v>90</v>
      </c>
      <c r="AG356" s="377" t="s">
        <v>1717</v>
      </c>
      <c r="AH356" s="381"/>
      <c r="AI356" s="377" t="s">
        <v>1717</v>
      </c>
      <c r="AJ356" s="162" t="s">
        <v>1428</v>
      </c>
      <c r="AK356" s="381"/>
      <c r="AL356" s="162" t="s">
        <v>1629</v>
      </c>
      <c r="AM356" s="162"/>
      <c r="AN356" s="381"/>
      <c r="AO356" s="401" t="s">
        <v>359</v>
      </c>
      <c r="AP356" s="402"/>
      <c r="AQ356" s="392" t="s">
        <v>1809</v>
      </c>
      <c r="AR356" s="376">
        <v>43460</v>
      </c>
      <c r="AS356" s="169" t="s">
        <v>1813</v>
      </c>
      <c r="AT356" s="169" t="s">
        <v>1814</v>
      </c>
      <c r="AU356" s="382" t="s">
        <v>1789</v>
      </c>
      <c r="AV356" s="162"/>
      <c r="AW356" s="376" t="s">
        <v>1810</v>
      </c>
      <c r="AX356" s="162"/>
      <c r="AY356" s="129"/>
      <c r="AZ356" s="383">
        <v>216</v>
      </c>
    </row>
    <row r="357" spans="1:52" s="3" customFormat="1" ht="36.75" customHeight="1">
      <c r="A357" s="374">
        <v>355</v>
      </c>
      <c r="B357" s="399" t="s">
        <v>871</v>
      </c>
      <c r="C357" s="156" t="s">
        <v>870</v>
      </c>
      <c r="D357" s="156"/>
      <c r="E357" s="206" t="s">
        <v>2783</v>
      </c>
      <c r="F357" s="159" t="s">
        <v>1628</v>
      </c>
      <c r="G357" s="162" t="s">
        <v>1793</v>
      </c>
      <c r="H357" s="376">
        <v>43956</v>
      </c>
      <c r="I357" s="129"/>
      <c r="J357" s="206"/>
      <c r="K357" s="207"/>
      <c r="L357" s="207" t="e">
        <v>#N/A</v>
      </c>
      <c r="M357" s="156"/>
      <c r="N357" s="156"/>
      <c r="O357" s="156">
        <v>216</v>
      </c>
      <c r="P357" s="156"/>
      <c r="Q357" s="377" t="s">
        <v>4426</v>
      </c>
      <c r="R357" s="156" t="s">
        <v>4596</v>
      </c>
      <c r="S357" s="156" t="s">
        <v>4643</v>
      </c>
      <c r="T357" s="156" t="s">
        <v>4617</v>
      </c>
      <c r="U357" s="162" t="s">
        <v>1428</v>
      </c>
      <c r="V357" s="378"/>
      <c r="W357" s="162"/>
      <c r="X357" s="156"/>
      <c r="Y357" s="156">
        <v>216</v>
      </c>
      <c r="Z357" s="156"/>
      <c r="AA357" s="376" t="s">
        <v>4</v>
      </c>
      <c r="AB357" s="379" t="s">
        <v>4661</v>
      </c>
      <c r="AC357" s="156" t="s">
        <v>4662</v>
      </c>
      <c r="AD357" s="379" t="s">
        <v>1796</v>
      </c>
      <c r="AE357" s="380" t="s">
        <v>1796</v>
      </c>
      <c r="AF357" s="400" t="s">
        <v>90</v>
      </c>
      <c r="AG357" s="377" t="s">
        <v>1717</v>
      </c>
      <c r="AH357" s="381"/>
      <c r="AI357" s="377" t="s">
        <v>1717</v>
      </c>
      <c r="AJ357" s="162" t="s">
        <v>1428</v>
      </c>
      <c r="AK357" s="381"/>
      <c r="AL357" s="162" t="s">
        <v>1629</v>
      </c>
      <c r="AM357" s="162"/>
      <c r="AN357" s="381"/>
      <c r="AO357" s="401" t="s">
        <v>359</v>
      </c>
      <c r="AP357" s="402"/>
      <c r="AQ357" s="392" t="s">
        <v>1809</v>
      </c>
      <c r="AR357" s="376">
        <v>43469</v>
      </c>
      <c r="AS357" s="169" t="s">
        <v>1807</v>
      </c>
      <c r="AT357" s="169" t="s">
        <v>1808</v>
      </c>
      <c r="AU357" s="382" t="s">
        <v>1789</v>
      </c>
      <c r="AV357" s="162"/>
      <c r="AW357" s="376" t="s">
        <v>1810</v>
      </c>
      <c r="AX357" s="162"/>
      <c r="AY357" s="129"/>
      <c r="AZ357" s="383">
        <v>216</v>
      </c>
    </row>
    <row r="358" spans="1:52" s="3" customFormat="1" ht="36.75" customHeight="1">
      <c r="A358" s="374">
        <v>356</v>
      </c>
      <c r="B358" s="399" t="s">
        <v>869</v>
      </c>
      <c r="C358" s="156" t="s">
        <v>870</v>
      </c>
      <c r="D358" s="156"/>
      <c r="E358" s="206" t="s">
        <v>2783</v>
      </c>
      <c r="F358" s="159" t="s">
        <v>1628</v>
      </c>
      <c r="G358" s="162" t="s">
        <v>1793</v>
      </c>
      <c r="H358" s="376">
        <v>43956</v>
      </c>
      <c r="I358" s="129"/>
      <c r="J358" s="206"/>
      <c r="K358" s="207"/>
      <c r="L358" s="207" t="e">
        <v>#N/A</v>
      </c>
      <c r="M358" s="156"/>
      <c r="N358" s="156"/>
      <c r="O358" s="156">
        <v>216</v>
      </c>
      <c r="P358" s="156"/>
      <c r="Q358" s="377" t="s">
        <v>4426</v>
      </c>
      <c r="R358" s="156" t="s">
        <v>4596</v>
      </c>
      <c r="S358" s="156" t="s">
        <v>4643</v>
      </c>
      <c r="T358" s="156" t="s">
        <v>4617</v>
      </c>
      <c r="U358" s="162" t="s">
        <v>1428</v>
      </c>
      <c r="V358" s="378"/>
      <c r="W358" s="162"/>
      <c r="X358" s="156"/>
      <c r="Y358" s="156">
        <v>216</v>
      </c>
      <c r="Z358" s="156"/>
      <c r="AA358" s="376" t="s">
        <v>4</v>
      </c>
      <c r="AB358" s="379" t="s">
        <v>4661</v>
      </c>
      <c r="AC358" s="156" t="s">
        <v>4662</v>
      </c>
      <c r="AD358" s="379" t="s">
        <v>1796</v>
      </c>
      <c r="AE358" s="380" t="s">
        <v>1796</v>
      </c>
      <c r="AF358" s="400" t="s">
        <v>90</v>
      </c>
      <c r="AG358" s="377" t="s">
        <v>1717</v>
      </c>
      <c r="AH358" s="381"/>
      <c r="AI358" s="377" t="s">
        <v>1717</v>
      </c>
      <c r="AJ358" s="162" t="s">
        <v>1428</v>
      </c>
      <c r="AK358" s="381"/>
      <c r="AL358" s="162" t="s">
        <v>1629</v>
      </c>
      <c r="AM358" s="162"/>
      <c r="AN358" s="381"/>
      <c r="AO358" s="401" t="s">
        <v>359</v>
      </c>
      <c r="AP358" s="402"/>
      <c r="AQ358" s="392" t="s">
        <v>1809</v>
      </c>
      <c r="AR358" s="376">
        <v>43473</v>
      </c>
      <c r="AS358" s="169" t="s">
        <v>1811</v>
      </c>
      <c r="AT358" s="169" t="s">
        <v>1812</v>
      </c>
      <c r="AU358" s="382" t="s">
        <v>1789</v>
      </c>
      <c r="AV358" s="162"/>
      <c r="AW358" s="376" t="s">
        <v>1810</v>
      </c>
      <c r="AX358" s="162"/>
      <c r="AY358" s="129"/>
      <c r="AZ358" s="383">
        <v>216</v>
      </c>
    </row>
    <row r="359" spans="1:52" s="3" customFormat="1" ht="36.75" customHeight="1">
      <c r="A359" s="374">
        <v>357</v>
      </c>
      <c r="B359" s="159" t="s">
        <v>884</v>
      </c>
      <c r="C359" s="156">
        <v>4512182430</v>
      </c>
      <c r="D359" s="156"/>
      <c r="E359" s="206" t="s">
        <v>4161</v>
      </c>
      <c r="F359" s="159" t="s">
        <v>1628</v>
      </c>
      <c r="G359" s="162" t="s">
        <v>1793</v>
      </c>
      <c r="H359" s="376">
        <v>43956</v>
      </c>
      <c r="I359" s="129"/>
      <c r="J359" s="206"/>
      <c r="K359" s="207"/>
      <c r="L359" s="207" t="e">
        <v>#N/A</v>
      </c>
      <c r="M359" s="156"/>
      <c r="N359" s="156"/>
      <c r="O359" s="156" t="s">
        <v>4628</v>
      </c>
      <c r="P359" s="156"/>
      <c r="Q359" s="377" t="s">
        <v>4426</v>
      </c>
      <c r="R359" s="156" t="s">
        <v>4596</v>
      </c>
      <c r="S359" s="156" t="s">
        <v>4643</v>
      </c>
      <c r="T359" s="156" t="e">
        <v>#N/A</v>
      </c>
      <c r="U359" s="159" t="s">
        <v>1428</v>
      </c>
      <c r="V359" s="378"/>
      <c r="W359" s="162"/>
      <c r="X359" s="156"/>
      <c r="Y359" s="156" t="e">
        <v>#N/A</v>
      </c>
      <c r="Z359" s="156"/>
      <c r="AA359" s="376" t="s">
        <v>4</v>
      </c>
      <c r="AB359" s="379" t="s">
        <v>4661</v>
      </c>
      <c r="AC359" s="156" t="s">
        <v>4662</v>
      </c>
      <c r="AD359" s="379" t="s">
        <v>1796</v>
      </c>
      <c r="AE359" s="380" t="s">
        <v>1796</v>
      </c>
      <c r="AF359" s="392" t="s">
        <v>90</v>
      </c>
      <c r="AG359" s="377" t="s">
        <v>1717</v>
      </c>
      <c r="AH359" s="381"/>
      <c r="AI359" s="377" t="s">
        <v>1717</v>
      </c>
      <c r="AJ359" s="159" t="s">
        <v>1428</v>
      </c>
      <c r="AK359" s="169"/>
      <c r="AL359" s="162" t="s">
        <v>1629</v>
      </c>
      <c r="AM359" s="159"/>
      <c r="AN359" s="381"/>
      <c r="AO359" s="159" t="s">
        <v>2338</v>
      </c>
      <c r="AP359" s="404">
        <v>43274.194555358794</v>
      </c>
      <c r="AQ359" s="382" t="s">
        <v>1809</v>
      </c>
      <c r="AR359" s="376" t="s">
        <v>2286</v>
      </c>
      <c r="AS359" s="169" t="s">
        <v>2341</v>
      </c>
      <c r="AT359" s="169" t="s">
        <v>2342</v>
      </c>
      <c r="AU359" s="382"/>
      <c r="AV359" s="162"/>
      <c r="AW359" s="376" t="s">
        <v>1810</v>
      </c>
      <c r="AX359" s="159"/>
      <c r="AY359" s="129"/>
      <c r="AZ359" s="383" t="s">
        <v>4628</v>
      </c>
    </row>
    <row r="360" spans="1:52" s="3" customFormat="1" ht="36.75" customHeight="1">
      <c r="A360" s="374">
        <v>358</v>
      </c>
      <c r="B360" s="406" t="s">
        <v>1367</v>
      </c>
      <c r="C360" s="156" t="s">
        <v>1360</v>
      </c>
      <c r="D360" s="156"/>
      <c r="E360" s="206" t="s">
        <v>4200</v>
      </c>
      <c r="F360" s="207" t="s">
        <v>546</v>
      </c>
      <c r="G360" s="162" t="s">
        <v>1966</v>
      </c>
      <c r="H360" s="376">
        <v>43956</v>
      </c>
      <c r="I360" s="129"/>
      <c r="J360" s="206"/>
      <c r="K360" s="207"/>
      <c r="L360" s="207" t="e">
        <v>#N/A</v>
      </c>
      <c r="M360" s="156"/>
      <c r="N360" s="156"/>
      <c r="O360" s="156">
        <v>216</v>
      </c>
      <c r="P360" s="156"/>
      <c r="Q360" s="377" t="s">
        <v>4426</v>
      </c>
      <c r="R360" s="156" t="s">
        <v>4596</v>
      </c>
      <c r="S360" s="156" t="s">
        <v>4643</v>
      </c>
      <c r="T360" s="156" t="s">
        <v>4617</v>
      </c>
      <c r="U360" s="162" t="s">
        <v>2041</v>
      </c>
      <c r="V360" s="378"/>
      <c r="W360" s="162"/>
      <c r="X360" s="156"/>
      <c r="Y360" s="156">
        <v>216</v>
      </c>
      <c r="Z360" s="156"/>
      <c r="AA360" s="376" t="s">
        <v>4</v>
      </c>
      <c r="AB360" s="379" t="s">
        <v>4661</v>
      </c>
      <c r="AC360" s="156" t="s">
        <v>4662</v>
      </c>
      <c r="AD360" s="379" t="s">
        <v>1796</v>
      </c>
      <c r="AE360" s="380" t="s">
        <v>1796</v>
      </c>
      <c r="AF360" s="406" t="s">
        <v>1248</v>
      </c>
      <c r="AG360" s="162" t="s">
        <v>1714</v>
      </c>
      <c r="AH360" s="381"/>
      <c r="AI360" s="162" t="s">
        <v>1714</v>
      </c>
      <c r="AJ360" s="162" t="s">
        <v>2041</v>
      </c>
      <c r="AK360" s="381"/>
      <c r="AL360" s="162" t="s">
        <v>1627</v>
      </c>
      <c r="AM360" s="162"/>
      <c r="AN360" s="381"/>
      <c r="AO360" s="406" t="s">
        <v>2181</v>
      </c>
      <c r="AP360" s="407">
        <v>43284.022087696758</v>
      </c>
      <c r="AQ360" s="392" t="s">
        <v>1809</v>
      </c>
      <c r="AR360" s="376">
        <v>43537</v>
      </c>
      <c r="AS360" s="169" t="s">
        <v>2184</v>
      </c>
      <c r="AT360" s="169" t="s">
        <v>2185</v>
      </c>
      <c r="AU360" s="382"/>
      <c r="AV360" s="162"/>
      <c r="AW360" s="376" t="s">
        <v>1810</v>
      </c>
      <c r="AX360" s="162"/>
      <c r="AY360" s="129"/>
      <c r="AZ360" s="383">
        <v>216</v>
      </c>
    </row>
    <row r="361" spans="1:52" s="3" customFormat="1" ht="36.75" customHeight="1">
      <c r="A361" s="374">
        <v>359</v>
      </c>
      <c r="B361" s="162" t="s">
        <v>373</v>
      </c>
      <c r="C361" s="156" t="s">
        <v>374</v>
      </c>
      <c r="D361" s="156"/>
      <c r="E361" s="206" t="s">
        <v>3991</v>
      </c>
      <c r="F361" s="159" t="s">
        <v>1628</v>
      </c>
      <c r="G361" s="162" t="s">
        <v>1793</v>
      </c>
      <c r="H361" s="376">
        <v>43956</v>
      </c>
      <c r="I361" s="129"/>
      <c r="J361" s="206"/>
      <c r="K361" s="207"/>
      <c r="L361" s="207" t="e">
        <v>#N/A</v>
      </c>
      <c r="M361" s="156"/>
      <c r="N361" s="156"/>
      <c r="O361" s="156">
        <v>216</v>
      </c>
      <c r="P361" s="156"/>
      <c r="Q361" s="377" t="s">
        <v>4426</v>
      </c>
      <c r="R361" s="156" t="s">
        <v>4596</v>
      </c>
      <c r="S361" s="156" t="s">
        <v>4643</v>
      </c>
      <c r="T361" s="156" t="s">
        <v>4617</v>
      </c>
      <c r="U361" s="162" t="s">
        <v>1428</v>
      </c>
      <c r="V361" s="378"/>
      <c r="W361" s="162"/>
      <c r="X361" s="156"/>
      <c r="Y361" s="156">
        <v>216</v>
      </c>
      <c r="Z361" s="156"/>
      <c r="AA361" s="376" t="s">
        <v>4</v>
      </c>
      <c r="AB361" s="379" t="s">
        <v>4661</v>
      </c>
      <c r="AC361" s="156" t="s">
        <v>4662</v>
      </c>
      <c r="AD361" s="379" t="s">
        <v>1796</v>
      </c>
      <c r="AE361" s="380" t="s">
        <v>1796</v>
      </c>
      <c r="AF361" s="162" t="s">
        <v>375</v>
      </c>
      <c r="AG361" s="162" t="s">
        <v>1714</v>
      </c>
      <c r="AH361" s="381"/>
      <c r="AI361" s="162" t="s">
        <v>1714</v>
      </c>
      <c r="AJ361" s="162" t="s">
        <v>1428</v>
      </c>
      <c r="AK361" s="381"/>
      <c r="AL361" s="162" t="s">
        <v>1629</v>
      </c>
      <c r="AM361" s="162"/>
      <c r="AN361" s="381"/>
      <c r="AO361" s="162" t="s">
        <v>372</v>
      </c>
      <c r="AP361" s="419">
        <v>43266.879555243053</v>
      </c>
      <c r="AQ361" s="162" t="s">
        <v>1797</v>
      </c>
      <c r="AR361" s="162"/>
      <c r="AS361" s="162"/>
      <c r="AT361" s="162"/>
      <c r="AU361" s="382" t="s">
        <v>1789</v>
      </c>
      <c r="AV361" s="162"/>
      <c r="AW361" s="376" t="s">
        <v>1798</v>
      </c>
      <c r="AX361" s="162"/>
      <c r="AY361" s="129"/>
      <c r="AZ361" s="383">
        <v>216</v>
      </c>
    </row>
    <row r="362" spans="1:52" s="3" customFormat="1" ht="36.75" customHeight="1">
      <c r="A362" s="374">
        <v>360</v>
      </c>
      <c r="B362" s="165" t="s">
        <v>444</v>
      </c>
      <c r="C362" s="165" t="s">
        <v>445</v>
      </c>
      <c r="D362" s="165"/>
      <c r="E362" s="376" t="s">
        <v>4242</v>
      </c>
      <c r="F362" s="162" t="s">
        <v>1628</v>
      </c>
      <c r="G362" s="162" t="s">
        <v>1793</v>
      </c>
      <c r="H362" s="376">
        <v>43956</v>
      </c>
      <c r="I362" s="129"/>
      <c r="J362" s="162"/>
      <c r="K362" s="207"/>
      <c r="L362" s="207" t="e">
        <v>#N/A</v>
      </c>
      <c r="M362" s="156" t="s">
        <v>4522</v>
      </c>
      <c r="N362" s="165"/>
      <c r="O362" s="156" t="s">
        <v>4702</v>
      </c>
      <c r="P362" s="156"/>
      <c r="Q362" s="392" t="s">
        <v>4688</v>
      </c>
      <c r="R362" s="156" t="s">
        <v>4596</v>
      </c>
      <c r="S362" s="156" t="s">
        <v>4643</v>
      </c>
      <c r="T362" s="156" t="s">
        <v>4617</v>
      </c>
      <c r="U362" s="162" t="s">
        <v>4546</v>
      </c>
      <c r="V362" s="378"/>
      <c r="W362" s="162"/>
      <c r="X362" s="156"/>
      <c r="Y362" s="156" t="e">
        <v>#N/A</v>
      </c>
      <c r="Z362" s="156"/>
      <c r="AA362" s="376" t="s">
        <v>4</v>
      </c>
      <c r="AB362" s="379" t="s">
        <v>4662</v>
      </c>
      <c r="AC362" s="156" t="s">
        <v>4662</v>
      </c>
      <c r="AD362" s="379" t="s">
        <v>4582</v>
      </c>
      <c r="AE362" s="380" t="s">
        <v>4582</v>
      </c>
      <c r="AF362" s="162" t="s">
        <v>315</v>
      </c>
      <c r="AG362" s="392" t="s">
        <v>4559</v>
      </c>
      <c r="AH362" s="381"/>
      <c r="AI362" s="392" t="s">
        <v>4559</v>
      </c>
      <c r="AJ362" s="162" t="s">
        <v>4546</v>
      </c>
      <c r="AK362" s="381" t="s">
        <v>4540</v>
      </c>
      <c r="AL362" s="162" t="s">
        <v>1629</v>
      </c>
      <c r="AM362" s="162"/>
      <c r="AN362" s="381"/>
      <c r="AO362" s="162" t="s">
        <v>443</v>
      </c>
      <c r="AP362" s="162"/>
      <c r="AQ362" s="162"/>
      <c r="AR362" s="162"/>
      <c r="AS362" s="162"/>
      <c r="AT362" s="162"/>
      <c r="AU362" s="382" t="s">
        <v>1789</v>
      </c>
      <c r="AV362" s="162"/>
      <c r="AW362" s="376" t="s">
        <v>1843</v>
      </c>
      <c r="AX362" s="162"/>
      <c r="AY362" s="129"/>
      <c r="AZ362" s="383" t="s">
        <v>4630</v>
      </c>
    </row>
    <row r="363" spans="1:52" s="3" customFormat="1" ht="36.75" customHeight="1">
      <c r="A363" s="374">
        <v>361</v>
      </c>
      <c r="B363" s="441" t="s">
        <v>1191</v>
      </c>
      <c r="C363" s="156">
        <v>71356478</v>
      </c>
      <c r="D363" s="156"/>
      <c r="E363" s="206" t="s">
        <v>4122</v>
      </c>
      <c r="F363" s="425" t="s">
        <v>1103</v>
      </c>
      <c r="G363" s="159" t="s">
        <v>2002</v>
      </c>
      <c r="H363" s="376">
        <v>44006</v>
      </c>
      <c r="I363" s="129"/>
      <c r="J363" s="206"/>
      <c r="K363" s="207"/>
      <c r="L363" s="207" t="e">
        <v>#N/A</v>
      </c>
      <c r="M363" s="156"/>
      <c r="N363" s="156"/>
      <c r="O363" s="156">
        <v>216</v>
      </c>
      <c r="P363" s="156"/>
      <c r="Q363" s="377" t="s">
        <v>4426</v>
      </c>
      <c r="R363" s="156" t="s">
        <v>4596</v>
      </c>
      <c r="S363" s="156" t="s">
        <v>4643</v>
      </c>
      <c r="T363" s="156" t="s">
        <v>4617</v>
      </c>
      <c r="U363" s="159" t="s">
        <v>1426</v>
      </c>
      <c r="V363" s="378"/>
      <c r="W363" s="162"/>
      <c r="X363" s="156"/>
      <c r="Y363" s="156">
        <v>216</v>
      </c>
      <c r="Z363" s="156"/>
      <c r="AA363" s="376" t="s">
        <v>4</v>
      </c>
      <c r="AB363" s="379" t="s">
        <v>4662</v>
      </c>
      <c r="AC363" s="156" t="s">
        <v>4662</v>
      </c>
      <c r="AD363" s="379" t="s">
        <v>4667</v>
      </c>
      <c r="AE363" s="380" t="s">
        <v>4667</v>
      </c>
      <c r="AF363" s="441" t="s">
        <v>1384</v>
      </c>
      <c r="AG363" s="162" t="s">
        <v>1714</v>
      </c>
      <c r="AH363" s="381"/>
      <c r="AI363" s="162" t="s">
        <v>1714</v>
      </c>
      <c r="AJ363" s="159" t="s">
        <v>1426</v>
      </c>
      <c r="AK363" s="381"/>
      <c r="AL363" s="386" t="s">
        <v>1627</v>
      </c>
      <c r="AM363" s="162"/>
      <c r="AN363" s="381"/>
      <c r="AO363" s="425" t="s">
        <v>2308</v>
      </c>
      <c r="AP363" s="426">
        <v>43262.570914351854</v>
      </c>
      <c r="AQ363" s="392" t="s">
        <v>1809</v>
      </c>
      <c r="AR363" s="376">
        <v>43448</v>
      </c>
      <c r="AS363" s="169" t="s">
        <v>2309</v>
      </c>
      <c r="AT363" s="169" t="s">
        <v>2310</v>
      </c>
      <c r="AU363" s="382"/>
      <c r="AV363" s="162" t="s">
        <v>1819</v>
      </c>
      <c r="AW363" s="376" t="s">
        <v>1810</v>
      </c>
      <c r="AX363" s="162"/>
      <c r="AY363" s="129"/>
      <c r="AZ363" s="383">
        <v>216</v>
      </c>
    </row>
    <row r="364" spans="1:52" s="3" customFormat="1" ht="36.75" customHeight="1">
      <c r="A364" s="374">
        <v>362</v>
      </c>
      <c r="B364" s="384" t="s">
        <v>39</v>
      </c>
      <c r="C364" s="156" t="s">
        <v>40</v>
      </c>
      <c r="D364" s="156"/>
      <c r="E364" s="206" t="s">
        <v>2578</v>
      </c>
      <c r="F364" s="157" t="s">
        <v>1853</v>
      </c>
      <c r="G364" s="162" t="s">
        <v>1622</v>
      </c>
      <c r="H364" s="376">
        <v>44007</v>
      </c>
      <c r="I364" s="129"/>
      <c r="J364" s="206"/>
      <c r="K364" s="207"/>
      <c r="L364" s="207" t="e">
        <v>#N/A</v>
      </c>
      <c r="M364" s="162" t="s">
        <v>1722</v>
      </c>
      <c r="N364" s="156"/>
      <c r="O364" s="156">
        <v>216</v>
      </c>
      <c r="P364" s="156"/>
      <c r="Q364" s="377" t="s">
        <v>4426</v>
      </c>
      <c r="R364" s="156" t="s">
        <v>4596</v>
      </c>
      <c r="S364" s="156" t="s">
        <v>4643</v>
      </c>
      <c r="T364" s="156" t="s">
        <v>4617</v>
      </c>
      <c r="U364" s="162" t="s">
        <v>1822</v>
      </c>
      <c r="V364" s="378"/>
      <c r="W364" s="162"/>
      <c r="X364" s="156"/>
      <c r="Y364" s="156">
        <v>216</v>
      </c>
      <c r="Z364" s="156"/>
      <c r="AA364" s="376" t="s">
        <v>4</v>
      </c>
      <c r="AB364" s="379" t="s">
        <v>4662</v>
      </c>
      <c r="AC364" s="156" t="s">
        <v>4662</v>
      </c>
      <c r="AD364" s="379" t="s">
        <v>4566</v>
      </c>
      <c r="AE364" s="380" t="s">
        <v>4566</v>
      </c>
      <c r="AF364" s="169" t="s">
        <v>2149</v>
      </c>
      <c r="AG364" s="162" t="s">
        <v>1714</v>
      </c>
      <c r="AH364" s="381"/>
      <c r="AI364" s="162" t="s">
        <v>1714</v>
      </c>
      <c r="AJ364" s="162" t="s">
        <v>1822</v>
      </c>
      <c r="AK364" s="381"/>
      <c r="AL364" s="162" t="s">
        <v>1624</v>
      </c>
      <c r="AM364" s="162"/>
      <c r="AN364" s="381"/>
      <c r="AO364" s="162" t="s">
        <v>2150</v>
      </c>
      <c r="AP364" s="376" t="s">
        <v>2578</v>
      </c>
      <c r="AQ364" s="162" t="s">
        <v>1794</v>
      </c>
      <c r="AR364" s="376">
        <v>43326</v>
      </c>
      <c r="AS364" s="169">
        <v>0</v>
      </c>
      <c r="AT364" s="169"/>
      <c r="AU364" s="382"/>
      <c r="AV364" s="162"/>
      <c r="AW364" s="376" t="s">
        <v>1795</v>
      </c>
      <c r="AX364" s="162"/>
      <c r="AY364" s="129"/>
      <c r="AZ364" s="383">
        <v>216</v>
      </c>
    </row>
    <row r="365" spans="1:52" s="3" customFormat="1" ht="36.75" customHeight="1">
      <c r="A365" s="374">
        <v>363</v>
      </c>
      <c r="B365" s="384" t="s">
        <v>41</v>
      </c>
      <c r="C365" s="156" t="s">
        <v>42</v>
      </c>
      <c r="D365" s="156"/>
      <c r="E365" s="206" t="s">
        <v>1855</v>
      </c>
      <c r="F365" s="157" t="s">
        <v>1853</v>
      </c>
      <c r="G365" s="162" t="s">
        <v>1622</v>
      </c>
      <c r="H365" s="376">
        <v>44007</v>
      </c>
      <c r="I365" s="129"/>
      <c r="J365" s="206"/>
      <c r="K365" s="207"/>
      <c r="L365" s="207" t="e">
        <v>#N/A</v>
      </c>
      <c r="M365" s="156"/>
      <c r="N365" s="156"/>
      <c r="O365" s="156" t="s">
        <v>4695</v>
      </c>
      <c r="P365" s="156"/>
      <c r="Q365" s="377" t="s">
        <v>4426</v>
      </c>
      <c r="R365" s="156" t="s">
        <v>4596</v>
      </c>
      <c r="S365" s="156" t="s">
        <v>4643</v>
      </c>
      <c r="T365" s="156" t="s">
        <v>4617</v>
      </c>
      <c r="U365" s="162" t="s">
        <v>1822</v>
      </c>
      <c r="V365" s="378"/>
      <c r="W365" s="162"/>
      <c r="X365" s="156"/>
      <c r="Y365" s="156" t="e">
        <v>#N/A</v>
      </c>
      <c r="Z365" s="156"/>
      <c r="AA365" s="376" t="s">
        <v>4</v>
      </c>
      <c r="AB365" s="379" t="s">
        <v>4662</v>
      </c>
      <c r="AC365" s="156" t="s">
        <v>4662</v>
      </c>
      <c r="AD365" s="379" t="s">
        <v>4566</v>
      </c>
      <c r="AE365" s="380" t="s">
        <v>4566</v>
      </c>
      <c r="AF365" s="169" t="s">
        <v>31</v>
      </c>
      <c r="AG365" s="162" t="s">
        <v>1714</v>
      </c>
      <c r="AH365" s="381"/>
      <c r="AI365" s="162" t="s">
        <v>1714</v>
      </c>
      <c r="AJ365" s="162" t="s">
        <v>1822</v>
      </c>
      <c r="AK365" s="381"/>
      <c r="AL365" s="162" t="s">
        <v>1624</v>
      </c>
      <c r="AM365" s="162"/>
      <c r="AN365" s="381"/>
      <c r="AO365" s="162" t="s">
        <v>1854</v>
      </c>
      <c r="AP365" s="390">
        <v>2018</v>
      </c>
      <c r="AQ365" s="162" t="s">
        <v>1794</v>
      </c>
      <c r="AR365" s="376">
        <v>43326</v>
      </c>
      <c r="AS365" s="169">
        <v>0</v>
      </c>
      <c r="AT365" s="169"/>
      <c r="AU365" s="382" t="s">
        <v>1789</v>
      </c>
      <c r="AV365" s="162"/>
      <c r="AW365" s="376" t="s">
        <v>1795</v>
      </c>
      <c r="AX365" s="162"/>
      <c r="AY365" s="129"/>
      <c r="AZ365" s="383" t="s">
        <v>4630</v>
      </c>
    </row>
    <row r="366" spans="1:52" s="3" customFormat="1" ht="36.75" customHeight="1">
      <c r="A366" s="374">
        <v>364</v>
      </c>
      <c r="B366" s="162" t="s">
        <v>227</v>
      </c>
      <c r="C366" s="156" t="s">
        <v>228</v>
      </c>
      <c r="D366" s="156"/>
      <c r="E366" s="206">
        <v>43227</v>
      </c>
      <c r="F366" s="159" t="s">
        <v>1628</v>
      </c>
      <c r="G366" s="162" t="s">
        <v>1622</v>
      </c>
      <c r="H366" s="376">
        <v>44007</v>
      </c>
      <c r="I366" s="129"/>
      <c r="J366" s="206"/>
      <c r="K366" s="207"/>
      <c r="L366" s="207" t="e">
        <v>#N/A</v>
      </c>
      <c r="M366" s="156"/>
      <c r="N366" s="156"/>
      <c r="O366" s="156">
        <v>216</v>
      </c>
      <c r="P366" s="156"/>
      <c r="Q366" s="377" t="s">
        <v>4426</v>
      </c>
      <c r="R366" s="156" t="s">
        <v>4596</v>
      </c>
      <c r="S366" s="156" t="s">
        <v>4643</v>
      </c>
      <c r="T366" s="156" t="s">
        <v>4617</v>
      </c>
      <c r="U366" s="162" t="s">
        <v>1815</v>
      </c>
      <c r="V366" s="378"/>
      <c r="W366" s="162"/>
      <c r="X366" s="156"/>
      <c r="Y366" s="156">
        <v>216</v>
      </c>
      <c r="Z366" s="156"/>
      <c r="AA366" s="376" t="s">
        <v>4</v>
      </c>
      <c r="AB366" s="379" t="s">
        <v>4662</v>
      </c>
      <c r="AC366" s="156" t="s">
        <v>4662</v>
      </c>
      <c r="AD366" s="379" t="s">
        <v>4566</v>
      </c>
      <c r="AE366" s="380" t="s">
        <v>4566</v>
      </c>
      <c r="AF366" s="161" t="s">
        <v>90</v>
      </c>
      <c r="AG366" s="377" t="s">
        <v>1717</v>
      </c>
      <c r="AH366" s="381"/>
      <c r="AI366" s="377" t="s">
        <v>1717</v>
      </c>
      <c r="AJ366" s="162" t="s">
        <v>1815</v>
      </c>
      <c r="AK366" s="381"/>
      <c r="AL366" s="162" t="s">
        <v>1624</v>
      </c>
      <c r="AM366" s="382"/>
      <c r="AN366" s="381"/>
      <c r="AO366" s="162" t="s">
        <v>1900</v>
      </c>
      <c r="AP366" s="376" t="s">
        <v>1901</v>
      </c>
      <c r="AQ366" s="392" t="s">
        <v>1809</v>
      </c>
      <c r="AR366" s="376">
        <v>43467</v>
      </c>
      <c r="AS366" s="169" t="s">
        <v>2797</v>
      </c>
      <c r="AT366" s="169" t="s">
        <v>2798</v>
      </c>
      <c r="AU366" s="382"/>
      <c r="AV366" s="162"/>
      <c r="AW366" s="376" t="s">
        <v>1810</v>
      </c>
      <c r="AX366" s="162"/>
      <c r="AY366" s="129"/>
      <c r="AZ366" s="383">
        <v>216</v>
      </c>
    </row>
    <row r="367" spans="1:52" s="3" customFormat="1" ht="36.75" customHeight="1">
      <c r="A367" s="374">
        <v>365</v>
      </c>
      <c r="B367" s="162" t="s">
        <v>97</v>
      </c>
      <c r="C367" s="156" t="s">
        <v>96</v>
      </c>
      <c r="D367" s="156"/>
      <c r="E367" s="206">
        <v>43318</v>
      </c>
      <c r="F367" s="391" t="s">
        <v>1852</v>
      </c>
      <c r="G367" s="162" t="s">
        <v>1622</v>
      </c>
      <c r="H367" s="376">
        <v>44007</v>
      </c>
      <c r="I367" s="129"/>
      <c r="J367" s="206"/>
      <c r="K367" s="207"/>
      <c r="L367" s="207" t="e">
        <v>#N/A</v>
      </c>
      <c r="M367" s="156"/>
      <c r="N367" s="156"/>
      <c r="O367" s="156">
        <v>216</v>
      </c>
      <c r="P367" s="156"/>
      <c r="Q367" s="377" t="s">
        <v>4426</v>
      </c>
      <c r="R367" s="156" t="s">
        <v>4596</v>
      </c>
      <c r="S367" s="156" t="s">
        <v>4643</v>
      </c>
      <c r="T367" s="156" t="s">
        <v>4617</v>
      </c>
      <c r="U367" s="162" t="s">
        <v>1462</v>
      </c>
      <c r="V367" s="378"/>
      <c r="W367" s="162"/>
      <c r="X367" s="156"/>
      <c r="Y367" s="156">
        <v>216</v>
      </c>
      <c r="Z367" s="156"/>
      <c r="AA367" s="376" t="s">
        <v>4</v>
      </c>
      <c r="AB367" s="379" t="s">
        <v>4662</v>
      </c>
      <c r="AC367" s="156" t="s">
        <v>4662</v>
      </c>
      <c r="AD367" s="379" t="s">
        <v>4566</v>
      </c>
      <c r="AE367" s="380" t="s">
        <v>4566</v>
      </c>
      <c r="AF367" s="162" t="s">
        <v>2993</v>
      </c>
      <c r="AG367" s="162" t="s">
        <v>1714</v>
      </c>
      <c r="AH367" s="381"/>
      <c r="AI367" s="162" t="s">
        <v>1714</v>
      </c>
      <c r="AJ367" s="162" t="s">
        <v>1462</v>
      </c>
      <c r="AK367" s="381"/>
      <c r="AL367" s="162" t="s">
        <v>1624</v>
      </c>
      <c r="AM367" s="162"/>
      <c r="AN367" s="381"/>
      <c r="AO367" s="162" t="s">
        <v>2973</v>
      </c>
      <c r="AP367" s="376" t="s">
        <v>2989</v>
      </c>
      <c r="AQ367" s="392" t="s">
        <v>1809</v>
      </c>
      <c r="AR367" s="376">
        <v>43467</v>
      </c>
      <c r="AS367" s="169" t="s">
        <v>2994</v>
      </c>
      <c r="AT367" s="169" t="s">
        <v>2995</v>
      </c>
      <c r="AU367" s="382"/>
      <c r="AV367" s="162"/>
      <c r="AW367" s="376" t="s">
        <v>1810</v>
      </c>
      <c r="AX367" s="162"/>
      <c r="AY367" s="129"/>
      <c r="AZ367" s="383">
        <v>216</v>
      </c>
    </row>
    <row r="368" spans="1:52" s="3" customFormat="1" ht="36.75" customHeight="1">
      <c r="A368" s="374">
        <v>366</v>
      </c>
      <c r="B368" s="162" t="s">
        <v>215</v>
      </c>
      <c r="C368" s="156" t="s">
        <v>214</v>
      </c>
      <c r="D368" s="156"/>
      <c r="E368" s="206" t="s">
        <v>3744</v>
      </c>
      <c r="F368" s="169" t="s">
        <v>38</v>
      </c>
      <c r="G368" s="162" t="s">
        <v>1622</v>
      </c>
      <c r="H368" s="376">
        <v>44007</v>
      </c>
      <c r="I368" s="129"/>
      <c r="J368" s="206"/>
      <c r="K368" s="207"/>
      <c r="L368" s="207" t="e">
        <v>#N/A</v>
      </c>
      <c r="M368" s="156"/>
      <c r="N368" s="156"/>
      <c r="O368" s="156">
        <v>216</v>
      </c>
      <c r="P368" s="156"/>
      <c r="Q368" s="377" t="s">
        <v>4426</v>
      </c>
      <c r="R368" s="156" t="s">
        <v>4596</v>
      </c>
      <c r="S368" s="156" t="s">
        <v>4643</v>
      </c>
      <c r="T368" s="156" t="s">
        <v>4617</v>
      </c>
      <c r="U368" s="162" t="s">
        <v>1815</v>
      </c>
      <c r="V368" s="378"/>
      <c r="W368" s="162"/>
      <c r="X368" s="156"/>
      <c r="Y368" s="156">
        <v>216</v>
      </c>
      <c r="Z368" s="156"/>
      <c r="AA368" s="376" t="s">
        <v>4</v>
      </c>
      <c r="AB368" s="379" t="s">
        <v>4662</v>
      </c>
      <c r="AC368" s="156" t="s">
        <v>4662</v>
      </c>
      <c r="AD368" s="379" t="s">
        <v>4566</v>
      </c>
      <c r="AE368" s="380" t="s">
        <v>4566</v>
      </c>
      <c r="AF368" s="162" t="s">
        <v>3741</v>
      </c>
      <c r="AG368" s="377" t="s">
        <v>1717</v>
      </c>
      <c r="AH368" s="381"/>
      <c r="AI368" s="377" t="s">
        <v>1717</v>
      </c>
      <c r="AJ368" s="162" t="s">
        <v>1815</v>
      </c>
      <c r="AK368" s="381"/>
      <c r="AL368" s="162" t="s">
        <v>1624</v>
      </c>
      <c r="AM368" s="382"/>
      <c r="AN368" s="381"/>
      <c r="AO368" s="162" t="s">
        <v>3742</v>
      </c>
      <c r="AP368" s="376" t="s">
        <v>3743</v>
      </c>
      <c r="AQ368" s="392" t="s">
        <v>1809</v>
      </c>
      <c r="AR368" s="376">
        <v>43467</v>
      </c>
      <c r="AS368" s="169" t="s">
        <v>3749</v>
      </c>
      <c r="AT368" s="169" t="s">
        <v>3750</v>
      </c>
      <c r="AU368" s="382"/>
      <c r="AV368" s="162"/>
      <c r="AW368" s="376" t="s">
        <v>1810</v>
      </c>
      <c r="AX368" s="162"/>
      <c r="AY368" s="129"/>
      <c r="AZ368" s="383">
        <v>216</v>
      </c>
    </row>
    <row r="369" spans="1:52" s="3" customFormat="1" ht="36.75" customHeight="1">
      <c r="A369" s="374">
        <v>367</v>
      </c>
      <c r="B369" s="162" t="s">
        <v>95</v>
      </c>
      <c r="C369" s="156" t="s">
        <v>96</v>
      </c>
      <c r="D369" s="156"/>
      <c r="E369" s="206">
        <v>43318</v>
      </c>
      <c r="F369" s="391" t="s">
        <v>1852</v>
      </c>
      <c r="G369" s="162" t="s">
        <v>1622</v>
      </c>
      <c r="H369" s="376">
        <v>44007</v>
      </c>
      <c r="I369" s="129"/>
      <c r="J369" s="206"/>
      <c r="K369" s="207"/>
      <c r="L369" s="207" t="e">
        <v>#N/A</v>
      </c>
      <c r="M369" s="156"/>
      <c r="N369" s="156"/>
      <c r="O369" s="156">
        <v>216</v>
      </c>
      <c r="P369" s="156"/>
      <c r="Q369" s="377" t="s">
        <v>4426</v>
      </c>
      <c r="R369" s="156" t="s">
        <v>4596</v>
      </c>
      <c r="S369" s="156" t="s">
        <v>4643</v>
      </c>
      <c r="T369" s="156" t="s">
        <v>4617</v>
      </c>
      <c r="U369" s="162" t="s">
        <v>1462</v>
      </c>
      <c r="V369" s="378"/>
      <c r="W369" s="162"/>
      <c r="X369" s="156"/>
      <c r="Y369" s="156">
        <v>216</v>
      </c>
      <c r="Z369" s="156"/>
      <c r="AA369" s="376" t="s">
        <v>4</v>
      </c>
      <c r="AB369" s="379" t="s">
        <v>4662</v>
      </c>
      <c r="AC369" s="156" t="s">
        <v>4662</v>
      </c>
      <c r="AD369" s="379" t="s">
        <v>4566</v>
      </c>
      <c r="AE369" s="380" t="s">
        <v>4566</v>
      </c>
      <c r="AF369" s="162" t="s">
        <v>2990</v>
      </c>
      <c r="AG369" s="162" t="s">
        <v>1714</v>
      </c>
      <c r="AH369" s="381"/>
      <c r="AI369" s="162" t="s">
        <v>1714</v>
      </c>
      <c r="AJ369" s="162" t="s">
        <v>1462</v>
      </c>
      <c r="AK369" s="381"/>
      <c r="AL369" s="162" t="s">
        <v>1624</v>
      </c>
      <c r="AM369" s="162"/>
      <c r="AN369" s="381"/>
      <c r="AO369" s="162" t="s">
        <v>2973</v>
      </c>
      <c r="AP369" s="376" t="s">
        <v>2989</v>
      </c>
      <c r="AQ369" s="392" t="s">
        <v>1809</v>
      </c>
      <c r="AR369" s="376">
        <v>43468</v>
      </c>
      <c r="AS369" s="169" t="s">
        <v>2991</v>
      </c>
      <c r="AT369" s="169" t="s">
        <v>2992</v>
      </c>
      <c r="AU369" s="382"/>
      <c r="AV369" s="162"/>
      <c r="AW369" s="376" t="s">
        <v>1810</v>
      </c>
      <c r="AX369" s="162"/>
      <c r="AY369" s="129"/>
      <c r="AZ369" s="383">
        <v>216</v>
      </c>
    </row>
    <row r="370" spans="1:52" s="3" customFormat="1" ht="36.75" customHeight="1">
      <c r="A370" s="374">
        <v>368</v>
      </c>
      <c r="B370" s="442" t="s">
        <v>216</v>
      </c>
      <c r="C370" s="443" t="s">
        <v>214</v>
      </c>
      <c r="D370" s="443"/>
      <c r="E370" s="444" t="s">
        <v>3744</v>
      </c>
      <c r="F370" s="445" t="s">
        <v>38</v>
      </c>
      <c r="G370" s="442" t="s">
        <v>1622</v>
      </c>
      <c r="H370" s="376">
        <v>44007</v>
      </c>
      <c r="I370" s="129"/>
      <c r="J370" s="444"/>
      <c r="K370" s="446"/>
      <c r="L370" s="446" t="e">
        <v>#N/A</v>
      </c>
      <c r="M370" s="443"/>
      <c r="N370" s="443"/>
      <c r="O370" s="443" t="s">
        <v>4695</v>
      </c>
      <c r="P370" s="443"/>
      <c r="Q370" s="447" t="s">
        <v>4426</v>
      </c>
      <c r="R370" s="443" t="s">
        <v>4596</v>
      </c>
      <c r="S370" s="443" t="s">
        <v>4643</v>
      </c>
      <c r="T370" s="443" t="s">
        <v>4617</v>
      </c>
      <c r="U370" s="442" t="s">
        <v>1815</v>
      </c>
      <c r="V370" s="448"/>
      <c r="W370" s="442"/>
      <c r="X370" s="443"/>
      <c r="Y370" s="443" t="e">
        <v>#N/A</v>
      </c>
      <c r="Z370" s="443"/>
      <c r="AA370" s="449" t="s">
        <v>4</v>
      </c>
      <c r="AB370" s="450" t="s">
        <v>4662</v>
      </c>
      <c r="AC370" s="443" t="s">
        <v>4662</v>
      </c>
      <c r="AD370" s="450" t="s">
        <v>4566</v>
      </c>
      <c r="AE370" s="451" t="s">
        <v>4566</v>
      </c>
      <c r="AF370" s="442" t="s">
        <v>3741</v>
      </c>
      <c r="AG370" s="447" t="s">
        <v>1717</v>
      </c>
      <c r="AH370" s="452"/>
      <c r="AI370" s="447" t="s">
        <v>1717</v>
      </c>
      <c r="AJ370" s="442" t="s">
        <v>1815</v>
      </c>
      <c r="AK370" s="452"/>
      <c r="AL370" s="442" t="s">
        <v>1624</v>
      </c>
      <c r="AM370" s="453"/>
      <c r="AN370" s="452"/>
      <c r="AO370" s="442" t="s">
        <v>3742</v>
      </c>
      <c r="AP370" s="449" t="s">
        <v>3743</v>
      </c>
      <c r="AQ370" s="454" t="s">
        <v>1809</v>
      </c>
      <c r="AR370" s="449">
        <v>43468</v>
      </c>
      <c r="AS370" s="445" t="s">
        <v>3747</v>
      </c>
      <c r="AT370" s="445" t="s">
        <v>3748</v>
      </c>
      <c r="AU370" s="453"/>
      <c r="AV370" s="442"/>
      <c r="AW370" s="449" t="s">
        <v>1810</v>
      </c>
      <c r="AX370" s="442"/>
      <c r="AY370" s="455"/>
      <c r="AZ370" s="456" t="s">
        <v>4630</v>
      </c>
    </row>
    <row r="371" spans="1:52" s="3" customFormat="1" ht="36.75" customHeight="1">
      <c r="A371" s="374">
        <v>369</v>
      </c>
      <c r="B371" s="162" t="s">
        <v>229</v>
      </c>
      <c r="C371" s="156" t="s">
        <v>228</v>
      </c>
      <c r="D371" s="156"/>
      <c r="E371" s="206">
        <v>43227</v>
      </c>
      <c r="F371" s="159" t="s">
        <v>1628</v>
      </c>
      <c r="G371" s="162" t="s">
        <v>1622</v>
      </c>
      <c r="H371" s="376">
        <v>44007</v>
      </c>
      <c r="I371" s="129"/>
      <c r="J371" s="206"/>
      <c r="K371" s="207"/>
      <c r="L371" s="207" t="e">
        <v>#N/A</v>
      </c>
      <c r="M371" s="156"/>
      <c r="N371" s="156"/>
      <c r="O371" s="156">
        <v>216</v>
      </c>
      <c r="P371" s="156"/>
      <c r="Q371" s="377" t="s">
        <v>4426</v>
      </c>
      <c r="R371" s="156" t="s">
        <v>4596</v>
      </c>
      <c r="S371" s="156" t="s">
        <v>4643</v>
      </c>
      <c r="T371" s="156" t="s">
        <v>4617</v>
      </c>
      <c r="U371" s="162" t="s">
        <v>1815</v>
      </c>
      <c r="V371" s="378"/>
      <c r="W371" s="162"/>
      <c r="X371" s="156"/>
      <c r="Y371" s="156">
        <v>216</v>
      </c>
      <c r="Z371" s="156"/>
      <c r="AA371" s="376" t="s">
        <v>4</v>
      </c>
      <c r="AB371" s="379" t="s">
        <v>4662</v>
      </c>
      <c r="AC371" s="156" t="s">
        <v>4662</v>
      </c>
      <c r="AD371" s="379" t="s">
        <v>4566</v>
      </c>
      <c r="AE371" s="380" t="s">
        <v>4566</v>
      </c>
      <c r="AF371" s="161" t="s">
        <v>90</v>
      </c>
      <c r="AG371" s="377" t="s">
        <v>1717</v>
      </c>
      <c r="AH371" s="381"/>
      <c r="AI371" s="377" t="s">
        <v>1717</v>
      </c>
      <c r="AJ371" s="162" t="s">
        <v>1815</v>
      </c>
      <c r="AK371" s="381"/>
      <c r="AL371" s="162" t="s">
        <v>1624</v>
      </c>
      <c r="AM371" s="382"/>
      <c r="AN371" s="381"/>
      <c r="AO371" s="162" t="s">
        <v>1900</v>
      </c>
      <c r="AP371" s="376" t="s">
        <v>1901</v>
      </c>
      <c r="AQ371" s="392" t="s">
        <v>1809</v>
      </c>
      <c r="AR371" s="376">
        <v>43472</v>
      </c>
      <c r="AS371" s="169" t="s">
        <v>2799</v>
      </c>
      <c r="AT371" s="169" t="s">
        <v>2800</v>
      </c>
      <c r="AU371" s="382"/>
      <c r="AV371" s="162"/>
      <c r="AW371" s="376" t="s">
        <v>1810</v>
      </c>
      <c r="AX371" s="162"/>
      <c r="AY371" s="129"/>
      <c r="AZ371" s="383">
        <v>216</v>
      </c>
    </row>
    <row r="372" spans="1:52" s="3" customFormat="1" ht="36.75" customHeight="1">
      <c r="A372" s="374">
        <v>370</v>
      </c>
      <c r="B372" s="162" t="s">
        <v>213</v>
      </c>
      <c r="C372" s="156" t="s">
        <v>214</v>
      </c>
      <c r="D372" s="156"/>
      <c r="E372" s="206" t="s">
        <v>3744</v>
      </c>
      <c r="F372" s="169" t="s">
        <v>38</v>
      </c>
      <c r="G372" s="162" t="s">
        <v>1622</v>
      </c>
      <c r="H372" s="376">
        <v>44007</v>
      </c>
      <c r="I372" s="129"/>
      <c r="J372" s="206"/>
      <c r="K372" s="207"/>
      <c r="L372" s="207" t="e">
        <v>#N/A</v>
      </c>
      <c r="M372" s="156"/>
      <c r="N372" s="156"/>
      <c r="O372" s="156">
        <v>216</v>
      </c>
      <c r="P372" s="156"/>
      <c r="Q372" s="377" t="s">
        <v>4426</v>
      </c>
      <c r="R372" s="156" t="s">
        <v>4596</v>
      </c>
      <c r="S372" s="156" t="s">
        <v>4643</v>
      </c>
      <c r="T372" s="156" t="s">
        <v>4617</v>
      </c>
      <c r="U372" s="162" t="s">
        <v>1815</v>
      </c>
      <c r="V372" s="378"/>
      <c r="W372" s="162"/>
      <c r="X372" s="156"/>
      <c r="Y372" s="156">
        <v>216</v>
      </c>
      <c r="Z372" s="156"/>
      <c r="AA372" s="376" t="s">
        <v>4</v>
      </c>
      <c r="AB372" s="379" t="s">
        <v>4662</v>
      </c>
      <c r="AC372" s="156" t="s">
        <v>4662</v>
      </c>
      <c r="AD372" s="379" t="s">
        <v>4566</v>
      </c>
      <c r="AE372" s="380" t="s">
        <v>4566</v>
      </c>
      <c r="AF372" s="162" t="s">
        <v>3741</v>
      </c>
      <c r="AG372" s="377" t="s">
        <v>1717</v>
      </c>
      <c r="AH372" s="381"/>
      <c r="AI372" s="377" t="s">
        <v>1717</v>
      </c>
      <c r="AJ372" s="162" t="s">
        <v>1815</v>
      </c>
      <c r="AK372" s="381"/>
      <c r="AL372" s="162" t="s">
        <v>1624</v>
      </c>
      <c r="AM372" s="382"/>
      <c r="AN372" s="381"/>
      <c r="AO372" s="162" t="s">
        <v>3742</v>
      </c>
      <c r="AP372" s="376" t="s">
        <v>3743</v>
      </c>
      <c r="AQ372" s="392" t="s">
        <v>1809</v>
      </c>
      <c r="AR372" s="376">
        <v>43479</v>
      </c>
      <c r="AS372" s="169" t="s">
        <v>3745</v>
      </c>
      <c r="AT372" s="169" t="s">
        <v>3746</v>
      </c>
      <c r="AU372" s="382"/>
      <c r="AV372" s="162"/>
      <c r="AW372" s="376" t="s">
        <v>1810</v>
      </c>
      <c r="AX372" s="162"/>
      <c r="AY372" s="129"/>
      <c r="AZ372" s="383">
        <v>216</v>
      </c>
    </row>
    <row r="373" spans="1:52" s="3" customFormat="1" ht="36.75" customHeight="1">
      <c r="A373" s="374">
        <v>371</v>
      </c>
      <c r="B373" s="384" t="s">
        <v>47</v>
      </c>
      <c r="C373" s="156" t="s">
        <v>40</v>
      </c>
      <c r="D373" s="156"/>
      <c r="E373" s="206" t="s">
        <v>2578</v>
      </c>
      <c r="F373" s="157" t="s">
        <v>1853</v>
      </c>
      <c r="G373" s="162" t="s">
        <v>1622</v>
      </c>
      <c r="H373" s="376">
        <v>44007</v>
      </c>
      <c r="I373" s="129"/>
      <c r="J373" s="206"/>
      <c r="K373" s="207"/>
      <c r="L373" s="207" t="e">
        <v>#N/A</v>
      </c>
      <c r="M373" s="162" t="s">
        <v>1722</v>
      </c>
      <c r="N373" s="156"/>
      <c r="O373" s="156">
        <v>216</v>
      </c>
      <c r="P373" s="156"/>
      <c r="Q373" s="377" t="s">
        <v>4426</v>
      </c>
      <c r="R373" s="156" t="s">
        <v>4596</v>
      </c>
      <c r="S373" s="156" t="s">
        <v>4643</v>
      </c>
      <c r="T373" s="156" t="s">
        <v>4617</v>
      </c>
      <c r="U373" s="162" t="s">
        <v>1822</v>
      </c>
      <c r="V373" s="378"/>
      <c r="W373" s="162"/>
      <c r="X373" s="156"/>
      <c r="Y373" s="156">
        <v>216</v>
      </c>
      <c r="Z373" s="156"/>
      <c r="AA373" s="376" t="s">
        <v>4</v>
      </c>
      <c r="AB373" s="379" t="s">
        <v>4662</v>
      </c>
      <c r="AC373" s="156" t="s">
        <v>4662</v>
      </c>
      <c r="AD373" s="379" t="s">
        <v>4566</v>
      </c>
      <c r="AE373" s="380" t="s">
        <v>4566</v>
      </c>
      <c r="AF373" s="169" t="s">
        <v>2149</v>
      </c>
      <c r="AG373" s="162" t="s">
        <v>1714</v>
      </c>
      <c r="AH373" s="381"/>
      <c r="AI373" s="162" t="s">
        <v>1714</v>
      </c>
      <c r="AJ373" s="162" t="s">
        <v>1822</v>
      </c>
      <c r="AK373" s="381"/>
      <c r="AL373" s="162" t="s">
        <v>1624</v>
      </c>
      <c r="AM373" s="162"/>
      <c r="AN373" s="381"/>
      <c r="AO373" s="162" t="s">
        <v>2150</v>
      </c>
      <c r="AP373" s="376" t="s">
        <v>2578</v>
      </c>
      <c r="AQ373" s="162" t="s">
        <v>1794</v>
      </c>
      <c r="AR373" s="376"/>
      <c r="AS373" s="169" t="s">
        <v>2697</v>
      </c>
      <c r="AT373" s="169" t="s">
        <v>3163</v>
      </c>
      <c r="AU373" s="382"/>
      <c r="AV373" s="162"/>
      <c r="AW373" s="376" t="s">
        <v>1795</v>
      </c>
      <c r="AX373" s="162" t="s">
        <v>3164</v>
      </c>
      <c r="AY373" s="129"/>
      <c r="AZ373" s="383">
        <v>216</v>
      </c>
    </row>
    <row r="374" spans="1:52" s="3" customFormat="1" ht="36.75" customHeight="1">
      <c r="A374" s="374">
        <v>372</v>
      </c>
      <c r="B374" s="375" t="s">
        <v>474</v>
      </c>
      <c r="C374" s="156" t="s">
        <v>1748</v>
      </c>
      <c r="D374" s="156"/>
      <c r="E374" s="206">
        <v>42926</v>
      </c>
      <c r="F374" s="159" t="s">
        <v>1628</v>
      </c>
      <c r="G374" s="162" t="s">
        <v>1793</v>
      </c>
      <c r="H374" s="376">
        <v>44008</v>
      </c>
      <c r="I374" s="129"/>
      <c r="J374" s="206"/>
      <c r="K374" s="207"/>
      <c r="L374" s="207" t="e">
        <v>#N/A</v>
      </c>
      <c r="M374" s="156"/>
      <c r="N374" s="156"/>
      <c r="O374" s="156">
        <v>216</v>
      </c>
      <c r="P374" s="156"/>
      <c r="Q374" s="377" t="s">
        <v>4426</v>
      </c>
      <c r="R374" s="156" t="s">
        <v>4596</v>
      </c>
      <c r="S374" s="156" t="s">
        <v>4643</v>
      </c>
      <c r="T374" s="156" t="s">
        <v>4617</v>
      </c>
      <c r="U374" s="162" t="s">
        <v>1822</v>
      </c>
      <c r="V374" s="378"/>
      <c r="W374" s="162"/>
      <c r="X374" s="156"/>
      <c r="Y374" s="156">
        <v>216</v>
      </c>
      <c r="Z374" s="156"/>
      <c r="AA374" s="376" t="s">
        <v>4</v>
      </c>
      <c r="AB374" s="379" t="s">
        <v>4662</v>
      </c>
      <c r="AC374" s="156" t="s">
        <v>4662</v>
      </c>
      <c r="AD374" s="379" t="s">
        <v>1796</v>
      </c>
      <c r="AE374" s="380" t="s">
        <v>1796</v>
      </c>
      <c r="AF374" s="169" t="s">
        <v>45</v>
      </c>
      <c r="AG374" s="162" t="s">
        <v>1714</v>
      </c>
      <c r="AH374" s="381"/>
      <c r="AI374" s="162" t="s">
        <v>1714</v>
      </c>
      <c r="AJ374" s="162" t="s">
        <v>1822</v>
      </c>
      <c r="AK374" s="381"/>
      <c r="AL374" s="162" t="s">
        <v>1629</v>
      </c>
      <c r="AM374" s="162"/>
      <c r="AN374" s="381"/>
      <c r="AO374" s="162" t="s">
        <v>470</v>
      </c>
      <c r="AP374" s="387">
        <v>42926</v>
      </c>
      <c r="AQ374" s="162" t="s">
        <v>1794</v>
      </c>
      <c r="AR374" s="376">
        <v>43322</v>
      </c>
      <c r="AS374" s="169">
        <v>0</v>
      </c>
      <c r="AT374" s="169"/>
      <c r="AU374" s="382"/>
      <c r="AV374" s="162"/>
      <c r="AW374" s="376" t="s">
        <v>1795</v>
      </c>
      <c r="AX374" s="162"/>
      <c r="AY374" s="129"/>
      <c r="AZ374" s="383">
        <v>216</v>
      </c>
    </row>
    <row r="375" spans="1:52" s="3" customFormat="1" ht="36.75" customHeight="1">
      <c r="A375" s="374">
        <v>373</v>
      </c>
      <c r="B375" s="375" t="s">
        <v>1423</v>
      </c>
      <c r="C375" s="156" t="s">
        <v>1424</v>
      </c>
      <c r="D375" s="156"/>
      <c r="E375" s="206" t="s">
        <v>1425</v>
      </c>
      <c r="F375" s="162" t="s">
        <v>1626</v>
      </c>
      <c r="G375" s="162" t="s">
        <v>1893</v>
      </c>
      <c r="H375" s="376">
        <v>44008</v>
      </c>
      <c r="I375" s="129"/>
      <c r="J375" s="206"/>
      <c r="K375" s="207"/>
      <c r="L375" s="207" t="e">
        <v>#N/A</v>
      </c>
      <c r="M375" s="156"/>
      <c r="N375" s="156"/>
      <c r="O375" s="156">
        <v>216</v>
      </c>
      <c r="P375" s="156" t="s">
        <v>4777</v>
      </c>
      <c r="Q375" s="377" t="s">
        <v>4426</v>
      </c>
      <c r="R375" s="156" t="s">
        <v>4596</v>
      </c>
      <c r="S375" s="156" t="s">
        <v>4643</v>
      </c>
      <c r="T375" s="156" t="s">
        <v>4617</v>
      </c>
      <c r="U375" s="162" t="s">
        <v>1822</v>
      </c>
      <c r="V375" s="378"/>
      <c r="W375" s="162"/>
      <c r="X375" s="156"/>
      <c r="Y375" s="156">
        <v>216</v>
      </c>
      <c r="Z375" s="156"/>
      <c r="AA375" s="376" t="s">
        <v>4</v>
      </c>
      <c r="AB375" s="379" t="s">
        <v>4662</v>
      </c>
      <c r="AC375" s="156" t="s">
        <v>4662</v>
      </c>
      <c r="AD375" s="379" t="s">
        <v>4566</v>
      </c>
      <c r="AE375" s="380" t="s">
        <v>4566</v>
      </c>
      <c r="AF375" s="169" t="s">
        <v>45</v>
      </c>
      <c r="AG375" s="162" t="s">
        <v>1714</v>
      </c>
      <c r="AH375" s="381"/>
      <c r="AI375" s="162" t="s">
        <v>1714</v>
      </c>
      <c r="AJ375" s="162" t="s">
        <v>1822</v>
      </c>
      <c r="AK375" s="381"/>
      <c r="AL375" s="162" t="s">
        <v>1627</v>
      </c>
      <c r="AM375" s="162"/>
      <c r="AN375" s="381"/>
      <c r="AO375" s="162" t="s">
        <v>1892</v>
      </c>
      <c r="AP375" s="376" t="s">
        <v>1425</v>
      </c>
      <c r="AQ375" s="162" t="s">
        <v>1794</v>
      </c>
      <c r="AR375" s="376">
        <v>43332</v>
      </c>
      <c r="AS375" s="169" t="s">
        <v>1894</v>
      </c>
      <c r="AT375" s="169">
        <v>0</v>
      </c>
      <c r="AU375" s="382" t="s">
        <v>1789</v>
      </c>
      <c r="AV375" s="162"/>
      <c r="AW375" s="376" t="s">
        <v>1802</v>
      </c>
      <c r="AX375" s="162"/>
      <c r="AY375" s="129"/>
      <c r="AZ375" s="383">
        <v>216</v>
      </c>
    </row>
    <row r="376" spans="1:52" s="3" customFormat="1" ht="36.75" customHeight="1">
      <c r="A376" s="374">
        <v>374</v>
      </c>
      <c r="B376" s="375" t="s">
        <v>441</v>
      </c>
      <c r="C376" s="156" t="s">
        <v>442</v>
      </c>
      <c r="D376" s="156"/>
      <c r="E376" s="206" t="s">
        <v>4067</v>
      </c>
      <c r="F376" s="159" t="s">
        <v>1628</v>
      </c>
      <c r="G376" s="162" t="s">
        <v>1793</v>
      </c>
      <c r="H376" s="376">
        <v>44008</v>
      </c>
      <c r="I376" s="129"/>
      <c r="J376" s="206"/>
      <c r="K376" s="207"/>
      <c r="L376" s="207" t="e">
        <v>#N/A</v>
      </c>
      <c r="M376" s="156"/>
      <c r="N376" s="156"/>
      <c r="O376" s="156">
        <v>216</v>
      </c>
      <c r="P376" s="156"/>
      <c r="Q376" s="377" t="s">
        <v>4426</v>
      </c>
      <c r="R376" s="156" t="s">
        <v>4596</v>
      </c>
      <c r="S376" s="156" t="s">
        <v>4643</v>
      </c>
      <c r="T376" s="156" t="s">
        <v>4617</v>
      </c>
      <c r="U376" s="162" t="s">
        <v>1426</v>
      </c>
      <c r="V376" s="378"/>
      <c r="W376" s="162"/>
      <c r="X376" s="156"/>
      <c r="Y376" s="156">
        <v>216</v>
      </c>
      <c r="Z376" s="156"/>
      <c r="AA376" s="376" t="s">
        <v>4</v>
      </c>
      <c r="AB376" s="379" t="s">
        <v>4662</v>
      </c>
      <c r="AC376" s="156" t="s">
        <v>4662</v>
      </c>
      <c r="AD376" s="379" t="s">
        <v>1796</v>
      </c>
      <c r="AE376" s="380" t="s">
        <v>1796</v>
      </c>
      <c r="AF376" s="169" t="s">
        <v>45</v>
      </c>
      <c r="AG376" s="162" t="s">
        <v>1714</v>
      </c>
      <c r="AH376" s="381"/>
      <c r="AI376" s="162" t="s">
        <v>1714</v>
      </c>
      <c r="AJ376" s="162" t="s">
        <v>1426</v>
      </c>
      <c r="AK376" s="381"/>
      <c r="AL376" s="162" t="s">
        <v>1629</v>
      </c>
      <c r="AM376" s="162"/>
      <c r="AN376" s="381"/>
      <c r="AO376" s="162" t="s">
        <v>443</v>
      </c>
      <c r="AP376" s="387">
        <v>43178.847138541663</v>
      </c>
      <c r="AQ376" s="162" t="s">
        <v>1794</v>
      </c>
      <c r="AR376" s="376">
        <v>43348</v>
      </c>
      <c r="AS376" s="169" t="s">
        <v>2786</v>
      </c>
      <c r="AT376" s="169">
        <v>0</v>
      </c>
      <c r="AU376" s="382"/>
      <c r="AV376" s="162" t="s">
        <v>1819</v>
      </c>
      <c r="AW376" s="376" t="s">
        <v>1802</v>
      </c>
      <c r="AX376" s="162"/>
      <c r="AY376" s="129"/>
      <c r="AZ376" s="383">
        <v>216</v>
      </c>
    </row>
    <row r="377" spans="1:52" s="3" customFormat="1" ht="36.75" customHeight="1">
      <c r="A377" s="374">
        <v>375</v>
      </c>
      <c r="B377" s="457" t="s">
        <v>367</v>
      </c>
      <c r="C377" s="156">
        <v>4515212020</v>
      </c>
      <c r="D377" s="156"/>
      <c r="E377" s="206">
        <v>43270</v>
      </c>
      <c r="F377" s="159" t="s">
        <v>1628</v>
      </c>
      <c r="G377" s="162" t="s">
        <v>1793</v>
      </c>
      <c r="H377" s="376">
        <v>44008</v>
      </c>
      <c r="I377" s="129"/>
      <c r="J377" s="206"/>
      <c r="K377" s="207"/>
      <c r="L377" s="207" t="e">
        <v>#N/A</v>
      </c>
      <c r="M377" s="156"/>
      <c r="N377" s="156"/>
      <c r="O377" s="156">
        <v>216</v>
      </c>
      <c r="P377" s="156"/>
      <c r="Q377" s="377" t="s">
        <v>4426</v>
      </c>
      <c r="R377" s="156" t="s">
        <v>4596</v>
      </c>
      <c r="S377" s="156" t="s">
        <v>4643</v>
      </c>
      <c r="T377" s="156" t="s">
        <v>4617</v>
      </c>
      <c r="U377" s="159" t="s">
        <v>1815</v>
      </c>
      <c r="V377" s="378"/>
      <c r="W377" s="162"/>
      <c r="X377" s="156"/>
      <c r="Y377" s="156">
        <v>216</v>
      </c>
      <c r="Z377" s="156"/>
      <c r="AA377" s="376" t="s">
        <v>4</v>
      </c>
      <c r="AB377" s="379" t="s">
        <v>4662</v>
      </c>
      <c r="AC377" s="156" t="s">
        <v>4662</v>
      </c>
      <c r="AD377" s="379" t="s">
        <v>1796</v>
      </c>
      <c r="AE377" s="380" t="s">
        <v>1796</v>
      </c>
      <c r="AF377" s="425" t="s">
        <v>45</v>
      </c>
      <c r="AG377" s="162" t="s">
        <v>1714</v>
      </c>
      <c r="AH377" s="381"/>
      <c r="AI377" s="162" t="s">
        <v>1714</v>
      </c>
      <c r="AJ377" s="159" t="s">
        <v>1815</v>
      </c>
      <c r="AK377" s="381"/>
      <c r="AL377" s="162" t="s">
        <v>1629</v>
      </c>
      <c r="AM377" s="382"/>
      <c r="AN377" s="381"/>
      <c r="AO377" s="425" t="s">
        <v>364</v>
      </c>
      <c r="AP377" s="426"/>
      <c r="AQ377" s="392" t="s">
        <v>1809</v>
      </c>
      <c r="AR377" s="376">
        <v>43433</v>
      </c>
      <c r="AS377" s="169" t="s">
        <v>2377</v>
      </c>
      <c r="AT377" s="169" t="s">
        <v>2378</v>
      </c>
      <c r="AU377" s="382"/>
      <c r="AV377" s="162"/>
      <c r="AW377" s="376" t="s">
        <v>1838</v>
      </c>
      <c r="AX377" s="162"/>
      <c r="AY377" s="129"/>
      <c r="AZ377" s="383">
        <v>216</v>
      </c>
    </row>
    <row r="378" spans="1:52" s="3" customFormat="1" ht="36.75" customHeight="1">
      <c r="A378" s="374">
        <v>376</v>
      </c>
      <c r="B378" s="457" t="s">
        <v>405</v>
      </c>
      <c r="C378" s="156">
        <v>8015676820</v>
      </c>
      <c r="D378" s="156"/>
      <c r="E378" s="206" t="s">
        <v>2423</v>
      </c>
      <c r="F378" s="159" t="s">
        <v>1628</v>
      </c>
      <c r="G378" s="162" t="s">
        <v>1793</v>
      </c>
      <c r="H378" s="376">
        <v>44008</v>
      </c>
      <c r="I378" s="129"/>
      <c r="J378" s="206"/>
      <c r="K378" s="207"/>
      <c r="L378" s="207" t="e">
        <v>#N/A</v>
      </c>
      <c r="M378" s="156"/>
      <c r="N378" s="156"/>
      <c r="O378" s="156">
        <v>216</v>
      </c>
      <c r="P378" s="156"/>
      <c r="Q378" s="377" t="s">
        <v>4426</v>
      </c>
      <c r="R378" s="156" t="s">
        <v>4596</v>
      </c>
      <c r="S378" s="156" t="s">
        <v>4643</v>
      </c>
      <c r="T378" s="156" t="s">
        <v>4617</v>
      </c>
      <c r="U378" s="159" t="s">
        <v>1426</v>
      </c>
      <c r="V378" s="378"/>
      <c r="W378" s="162"/>
      <c r="X378" s="156"/>
      <c r="Y378" s="156">
        <v>216</v>
      </c>
      <c r="Z378" s="156"/>
      <c r="AA378" s="376" t="s">
        <v>4</v>
      </c>
      <c r="AB378" s="379" t="s">
        <v>4662</v>
      </c>
      <c r="AC378" s="156" t="s">
        <v>4662</v>
      </c>
      <c r="AD378" s="379" t="s">
        <v>1796</v>
      </c>
      <c r="AE378" s="380" t="s">
        <v>1796</v>
      </c>
      <c r="AF378" s="425" t="s">
        <v>45</v>
      </c>
      <c r="AG378" s="162" t="s">
        <v>1714</v>
      </c>
      <c r="AH378" s="381"/>
      <c r="AI378" s="162" t="s">
        <v>1714</v>
      </c>
      <c r="AJ378" s="159" t="s">
        <v>1426</v>
      </c>
      <c r="AK378" s="381"/>
      <c r="AL378" s="162" t="s">
        <v>1629</v>
      </c>
      <c r="AM378" s="159"/>
      <c r="AN378" s="381"/>
      <c r="AO378" s="425" t="s">
        <v>401</v>
      </c>
      <c r="AP378" s="426"/>
      <c r="AQ378" s="159" t="s">
        <v>1794</v>
      </c>
      <c r="AR378" s="376">
        <v>43433</v>
      </c>
      <c r="AS378" s="169" t="s">
        <v>2449</v>
      </c>
      <c r="AT378" s="169" t="s">
        <v>2450</v>
      </c>
      <c r="AU378" s="382"/>
      <c r="AV378" s="162" t="s">
        <v>1819</v>
      </c>
      <c r="AW378" s="376" t="s">
        <v>1838</v>
      </c>
      <c r="AX378" s="159"/>
      <c r="AY378" s="129"/>
      <c r="AZ378" s="383">
        <v>216</v>
      </c>
    </row>
    <row r="379" spans="1:52" s="3" customFormat="1" ht="36.75" customHeight="1">
      <c r="A379" s="374">
        <v>377</v>
      </c>
      <c r="B379" s="395" t="s">
        <v>890</v>
      </c>
      <c r="C379" s="156">
        <v>4513369540</v>
      </c>
      <c r="D379" s="156"/>
      <c r="E379" s="206">
        <v>43270</v>
      </c>
      <c r="F379" s="159" t="s">
        <v>1628</v>
      </c>
      <c r="G379" s="162" t="s">
        <v>1793</v>
      </c>
      <c r="H379" s="376">
        <v>44008</v>
      </c>
      <c r="I379" s="129"/>
      <c r="J379" s="206"/>
      <c r="K379" s="207"/>
      <c r="L379" s="207" t="e">
        <v>#N/A</v>
      </c>
      <c r="M379" s="162"/>
      <c r="N379" s="156"/>
      <c r="O379" s="156">
        <v>216</v>
      </c>
      <c r="P379" s="156"/>
      <c r="Q379" s="377" t="s">
        <v>4426</v>
      </c>
      <c r="R379" s="156" t="s">
        <v>4596</v>
      </c>
      <c r="S379" s="156" t="s">
        <v>4643</v>
      </c>
      <c r="T379" s="156" t="s">
        <v>4617</v>
      </c>
      <c r="U379" s="159" t="s">
        <v>1815</v>
      </c>
      <c r="V379" s="378"/>
      <c r="W379" s="162"/>
      <c r="X379" s="156"/>
      <c r="Y379" s="156">
        <v>216</v>
      </c>
      <c r="Z379" s="156"/>
      <c r="AA379" s="376" t="s">
        <v>4</v>
      </c>
      <c r="AB379" s="379" t="s">
        <v>4662</v>
      </c>
      <c r="AC379" s="156" t="s">
        <v>4662</v>
      </c>
      <c r="AD379" s="379" t="s">
        <v>1796</v>
      </c>
      <c r="AE379" s="380" t="s">
        <v>1796</v>
      </c>
      <c r="AF379" s="396" t="s">
        <v>90</v>
      </c>
      <c r="AG379" s="377" t="s">
        <v>1717</v>
      </c>
      <c r="AH379" s="381"/>
      <c r="AI379" s="377" t="s">
        <v>1717</v>
      </c>
      <c r="AJ379" s="159" t="s">
        <v>1815</v>
      </c>
      <c r="AK379" s="381"/>
      <c r="AL379" s="162" t="s">
        <v>1629</v>
      </c>
      <c r="AM379" s="382"/>
      <c r="AN379" s="381"/>
      <c r="AO379" s="397" t="s">
        <v>364</v>
      </c>
      <c r="AP379" s="398"/>
      <c r="AQ379" s="382" t="s">
        <v>1809</v>
      </c>
      <c r="AR379" s="376">
        <v>43460</v>
      </c>
      <c r="AS379" s="169" t="s">
        <v>2372</v>
      </c>
      <c r="AT379" s="169" t="s">
        <v>2373</v>
      </c>
      <c r="AU379" s="382"/>
      <c r="AV379" s="162"/>
      <c r="AW379" s="376" t="s">
        <v>1810</v>
      </c>
      <c r="AX379" s="159"/>
      <c r="AY379" s="129"/>
      <c r="AZ379" s="383">
        <v>216</v>
      </c>
    </row>
    <row r="380" spans="1:52" s="3" customFormat="1" ht="36.75" customHeight="1">
      <c r="A380" s="374">
        <v>378</v>
      </c>
      <c r="B380" s="395" t="s">
        <v>865</v>
      </c>
      <c r="C380" s="156">
        <v>8015002060</v>
      </c>
      <c r="D380" s="156"/>
      <c r="E380" s="206">
        <v>43107</v>
      </c>
      <c r="F380" s="159" t="s">
        <v>1628</v>
      </c>
      <c r="G380" s="162" t="s">
        <v>1793</v>
      </c>
      <c r="H380" s="376">
        <v>44008</v>
      </c>
      <c r="I380" s="129"/>
      <c r="J380" s="206"/>
      <c r="K380" s="207"/>
      <c r="L380" s="207" t="e">
        <v>#N/A</v>
      </c>
      <c r="M380" s="156"/>
      <c r="N380" s="156"/>
      <c r="O380" s="156">
        <v>216</v>
      </c>
      <c r="P380" s="156"/>
      <c r="Q380" s="377" t="s">
        <v>4426</v>
      </c>
      <c r="R380" s="156" t="s">
        <v>4596</v>
      </c>
      <c r="S380" s="156" t="s">
        <v>4643</v>
      </c>
      <c r="T380" s="156" t="s">
        <v>4617</v>
      </c>
      <c r="U380" s="159" t="s">
        <v>1815</v>
      </c>
      <c r="V380" s="378"/>
      <c r="W380" s="162"/>
      <c r="X380" s="156"/>
      <c r="Y380" s="156">
        <v>216</v>
      </c>
      <c r="Z380" s="156"/>
      <c r="AA380" s="376" t="s">
        <v>4</v>
      </c>
      <c r="AB380" s="379" t="s">
        <v>4662</v>
      </c>
      <c r="AC380" s="156" t="s">
        <v>4662</v>
      </c>
      <c r="AD380" s="379" t="s">
        <v>1796</v>
      </c>
      <c r="AE380" s="380" t="s">
        <v>1796</v>
      </c>
      <c r="AF380" s="396" t="s">
        <v>90</v>
      </c>
      <c r="AG380" s="377" t="s">
        <v>1717</v>
      </c>
      <c r="AH380" s="381"/>
      <c r="AI380" s="377" t="s">
        <v>1717</v>
      </c>
      <c r="AJ380" s="159" t="s">
        <v>1815</v>
      </c>
      <c r="AK380" s="381"/>
      <c r="AL380" s="162" t="s">
        <v>1629</v>
      </c>
      <c r="AM380" s="382"/>
      <c r="AN380" s="381"/>
      <c r="AO380" s="397" t="s">
        <v>863</v>
      </c>
      <c r="AP380" s="398"/>
      <c r="AQ380" s="382" t="s">
        <v>1809</v>
      </c>
      <c r="AR380" s="376">
        <v>43460</v>
      </c>
      <c r="AS380" s="169" t="s">
        <v>2447</v>
      </c>
      <c r="AT380" s="169" t="s">
        <v>2448</v>
      </c>
      <c r="AU380" s="382"/>
      <c r="AV380" s="162"/>
      <c r="AW380" s="376" t="s">
        <v>1810</v>
      </c>
      <c r="AX380" s="159"/>
      <c r="AY380" s="129"/>
      <c r="AZ380" s="383">
        <v>216</v>
      </c>
    </row>
    <row r="381" spans="1:52" s="3" customFormat="1" ht="36.75" customHeight="1">
      <c r="A381" s="374">
        <v>379</v>
      </c>
      <c r="B381" s="395" t="s">
        <v>861</v>
      </c>
      <c r="C381" s="156">
        <v>8015725490</v>
      </c>
      <c r="D381" s="156"/>
      <c r="E381" s="206">
        <v>43227</v>
      </c>
      <c r="F381" s="159" t="s">
        <v>1628</v>
      </c>
      <c r="G381" s="162" t="s">
        <v>1793</v>
      </c>
      <c r="H381" s="376">
        <v>44008</v>
      </c>
      <c r="I381" s="129"/>
      <c r="J381" s="206"/>
      <c r="K381" s="207"/>
      <c r="L381" s="207" t="e">
        <v>#N/A</v>
      </c>
      <c r="M381" s="156"/>
      <c r="N381" s="156"/>
      <c r="O381" s="156">
        <v>216</v>
      </c>
      <c r="P381" s="156"/>
      <c r="Q381" s="377" t="s">
        <v>4426</v>
      </c>
      <c r="R381" s="156" t="s">
        <v>4596</v>
      </c>
      <c r="S381" s="156" t="s">
        <v>4643</v>
      </c>
      <c r="T381" s="156" t="s">
        <v>4617</v>
      </c>
      <c r="U381" s="159" t="s">
        <v>1815</v>
      </c>
      <c r="V381" s="378"/>
      <c r="W381" s="162"/>
      <c r="X381" s="156"/>
      <c r="Y381" s="156">
        <v>216</v>
      </c>
      <c r="Z381" s="156"/>
      <c r="AA381" s="376" t="s">
        <v>4</v>
      </c>
      <c r="AB381" s="379" t="s">
        <v>4662</v>
      </c>
      <c r="AC381" s="156" t="s">
        <v>4662</v>
      </c>
      <c r="AD381" s="379" t="s">
        <v>1796</v>
      </c>
      <c r="AE381" s="380" t="s">
        <v>1796</v>
      </c>
      <c r="AF381" s="396" t="s">
        <v>90</v>
      </c>
      <c r="AG381" s="377" t="s">
        <v>1717</v>
      </c>
      <c r="AH381" s="381"/>
      <c r="AI381" s="377" t="s">
        <v>1717</v>
      </c>
      <c r="AJ381" s="159" t="s">
        <v>1815</v>
      </c>
      <c r="AK381" s="381"/>
      <c r="AL381" s="162" t="s">
        <v>1629</v>
      </c>
      <c r="AM381" s="382"/>
      <c r="AN381" s="381"/>
      <c r="AO381" s="395" t="s">
        <v>337</v>
      </c>
      <c r="AP381" s="398"/>
      <c r="AQ381" s="382" t="s">
        <v>1809</v>
      </c>
      <c r="AR381" s="376">
        <v>43460</v>
      </c>
      <c r="AS381" s="169" t="s">
        <v>2457</v>
      </c>
      <c r="AT381" s="169" t="s">
        <v>2458</v>
      </c>
      <c r="AU381" s="382"/>
      <c r="AV381" s="162"/>
      <c r="AW381" s="376" t="s">
        <v>1810</v>
      </c>
      <c r="AX381" s="159"/>
      <c r="AY381" s="129"/>
      <c r="AZ381" s="383">
        <v>216</v>
      </c>
    </row>
    <row r="382" spans="1:52" s="3" customFormat="1" ht="36.75" customHeight="1">
      <c r="A382" s="374">
        <v>380</v>
      </c>
      <c r="B382" s="395" t="s">
        <v>886</v>
      </c>
      <c r="C382" s="156">
        <v>4512186660</v>
      </c>
      <c r="D382" s="156"/>
      <c r="E382" s="206">
        <v>43270</v>
      </c>
      <c r="F382" s="159" t="s">
        <v>1628</v>
      </c>
      <c r="G382" s="162" t="s">
        <v>1793</v>
      </c>
      <c r="H382" s="376">
        <v>44008</v>
      </c>
      <c r="I382" s="129"/>
      <c r="J382" s="206"/>
      <c r="K382" s="207"/>
      <c r="L382" s="207" t="e">
        <v>#N/A</v>
      </c>
      <c r="M382" s="156"/>
      <c r="N382" s="156"/>
      <c r="O382" s="156">
        <v>216</v>
      </c>
      <c r="P382" s="156"/>
      <c r="Q382" s="377" t="s">
        <v>4426</v>
      </c>
      <c r="R382" s="156" t="s">
        <v>4596</v>
      </c>
      <c r="S382" s="156" t="s">
        <v>4643</v>
      </c>
      <c r="T382" s="156" t="s">
        <v>4617</v>
      </c>
      <c r="U382" s="395" t="s">
        <v>2119</v>
      </c>
      <c r="V382" s="378"/>
      <c r="W382" s="162"/>
      <c r="X382" s="156"/>
      <c r="Y382" s="156">
        <v>216</v>
      </c>
      <c r="Z382" s="156"/>
      <c r="AA382" s="376" t="s">
        <v>4</v>
      </c>
      <c r="AB382" s="379" t="s">
        <v>4662</v>
      </c>
      <c r="AC382" s="156" t="s">
        <v>4662</v>
      </c>
      <c r="AD382" s="379" t="s">
        <v>1796</v>
      </c>
      <c r="AE382" s="380" t="s">
        <v>1796</v>
      </c>
      <c r="AF382" s="396" t="s">
        <v>90</v>
      </c>
      <c r="AG382" s="377" t="s">
        <v>1717</v>
      </c>
      <c r="AH382" s="381"/>
      <c r="AI382" s="377" t="s">
        <v>1717</v>
      </c>
      <c r="AJ382" s="395" t="s">
        <v>2119</v>
      </c>
      <c r="AK382" s="381"/>
      <c r="AL382" s="162" t="s">
        <v>1629</v>
      </c>
      <c r="AM382" s="159"/>
      <c r="AN382" s="381"/>
      <c r="AO382" s="397" t="s">
        <v>364</v>
      </c>
      <c r="AP382" s="398"/>
      <c r="AQ382" s="382" t="s">
        <v>1809</v>
      </c>
      <c r="AR382" s="376">
        <v>43460</v>
      </c>
      <c r="AS382" s="169" t="s">
        <v>2351</v>
      </c>
      <c r="AT382" s="169" t="s">
        <v>2352</v>
      </c>
      <c r="AU382" s="382"/>
      <c r="AV382" s="162" t="s">
        <v>1819</v>
      </c>
      <c r="AW382" s="376" t="s">
        <v>1810</v>
      </c>
      <c r="AX382" s="159"/>
      <c r="AY382" s="129"/>
      <c r="AZ382" s="383">
        <v>216</v>
      </c>
    </row>
    <row r="383" spans="1:52" s="3" customFormat="1" ht="36.75" customHeight="1">
      <c r="A383" s="374">
        <v>381</v>
      </c>
      <c r="B383" s="395" t="s">
        <v>887</v>
      </c>
      <c r="C383" s="156">
        <v>4513369540</v>
      </c>
      <c r="D383" s="156"/>
      <c r="E383" s="206">
        <v>43270</v>
      </c>
      <c r="F383" s="159" t="s">
        <v>1628</v>
      </c>
      <c r="G383" s="162" t="s">
        <v>1793</v>
      </c>
      <c r="H383" s="376">
        <v>44008</v>
      </c>
      <c r="I383" s="129"/>
      <c r="J383" s="206"/>
      <c r="K383" s="207"/>
      <c r="L383" s="207" t="e">
        <v>#N/A</v>
      </c>
      <c r="M383" s="162"/>
      <c r="N383" s="156"/>
      <c r="O383" s="156">
        <v>216</v>
      </c>
      <c r="P383" s="156"/>
      <c r="Q383" s="377" t="s">
        <v>4426</v>
      </c>
      <c r="R383" s="156" t="s">
        <v>4596</v>
      </c>
      <c r="S383" s="156" t="s">
        <v>4643</v>
      </c>
      <c r="T383" s="156" t="s">
        <v>4617</v>
      </c>
      <c r="U383" s="159" t="s">
        <v>1815</v>
      </c>
      <c r="V383" s="378"/>
      <c r="W383" s="162"/>
      <c r="X383" s="156"/>
      <c r="Y383" s="156">
        <v>216</v>
      </c>
      <c r="Z383" s="156"/>
      <c r="AA383" s="376" t="s">
        <v>4</v>
      </c>
      <c r="AB383" s="379" t="s">
        <v>4662</v>
      </c>
      <c r="AC383" s="156" t="s">
        <v>4662</v>
      </c>
      <c r="AD383" s="379" t="s">
        <v>1796</v>
      </c>
      <c r="AE383" s="380" t="s">
        <v>1796</v>
      </c>
      <c r="AF383" s="396" t="s">
        <v>90</v>
      </c>
      <c r="AG383" s="377" t="s">
        <v>1717</v>
      </c>
      <c r="AH383" s="381"/>
      <c r="AI383" s="377" t="s">
        <v>1717</v>
      </c>
      <c r="AJ383" s="159" t="s">
        <v>1815</v>
      </c>
      <c r="AK383" s="381"/>
      <c r="AL383" s="162" t="s">
        <v>1629</v>
      </c>
      <c r="AM383" s="382"/>
      <c r="AN383" s="381"/>
      <c r="AO383" s="397" t="s">
        <v>364</v>
      </c>
      <c r="AP383" s="398"/>
      <c r="AQ383" s="382" t="s">
        <v>1809</v>
      </c>
      <c r="AR383" s="376">
        <v>43461</v>
      </c>
      <c r="AS383" s="169" t="s">
        <v>2370</v>
      </c>
      <c r="AT383" s="169" t="s">
        <v>2371</v>
      </c>
      <c r="AU383" s="382"/>
      <c r="AV383" s="162"/>
      <c r="AW383" s="376" t="s">
        <v>1810</v>
      </c>
      <c r="AX383" s="159"/>
      <c r="AY383" s="129"/>
      <c r="AZ383" s="383">
        <v>216</v>
      </c>
    </row>
    <row r="384" spans="1:52" s="3" customFormat="1" ht="36.75" customHeight="1">
      <c r="A384" s="374">
        <v>382</v>
      </c>
      <c r="B384" s="395" t="s">
        <v>898</v>
      </c>
      <c r="C384" s="156">
        <v>4515879650</v>
      </c>
      <c r="D384" s="156"/>
      <c r="E384" s="206">
        <v>43262</v>
      </c>
      <c r="F384" s="159" t="s">
        <v>1628</v>
      </c>
      <c r="G384" s="162" t="s">
        <v>1793</v>
      </c>
      <c r="H384" s="376">
        <v>44008</v>
      </c>
      <c r="I384" s="129"/>
      <c r="J384" s="206"/>
      <c r="K384" s="207"/>
      <c r="L384" s="207" t="e">
        <v>#N/A</v>
      </c>
      <c r="M384" s="156"/>
      <c r="N384" s="156"/>
      <c r="O384" s="156">
        <v>216</v>
      </c>
      <c r="P384" s="156"/>
      <c r="Q384" s="377" t="s">
        <v>4426</v>
      </c>
      <c r="R384" s="156" t="s">
        <v>4596</v>
      </c>
      <c r="S384" s="156" t="s">
        <v>4643</v>
      </c>
      <c r="T384" s="156" t="s">
        <v>4617</v>
      </c>
      <c r="U384" s="159" t="s">
        <v>1815</v>
      </c>
      <c r="V384" s="378"/>
      <c r="W384" s="162"/>
      <c r="X384" s="156"/>
      <c r="Y384" s="156">
        <v>216</v>
      </c>
      <c r="Z384" s="156"/>
      <c r="AA384" s="376" t="s">
        <v>4</v>
      </c>
      <c r="AB384" s="379" t="s">
        <v>4662</v>
      </c>
      <c r="AC384" s="156" t="s">
        <v>4662</v>
      </c>
      <c r="AD384" s="379" t="s">
        <v>1796</v>
      </c>
      <c r="AE384" s="380" t="s">
        <v>1796</v>
      </c>
      <c r="AF384" s="396" t="s">
        <v>90</v>
      </c>
      <c r="AG384" s="377" t="s">
        <v>1717</v>
      </c>
      <c r="AH384" s="381"/>
      <c r="AI384" s="377" t="s">
        <v>1717</v>
      </c>
      <c r="AJ384" s="159" t="s">
        <v>1815</v>
      </c>
      <c r="AK384" s="381"/>
      <c r="AL384" s="162" t="s">
        <v>1629</v>
      </c>
      <c r="AM384" s="382"/>
      <c r="AN384" s="381"/>
      <c r="AO384" s="397" t="s">
        <v>377</v>
      </c>
      <c r="AP384" s="398"/>
      <c r="AQ384" s="382" t="s">
        <v>1809</v>
      </c>
      <c r="AR384" s="376">
        <v>43461</v>
      </c>
      <c r="AS384" s="169" t="s">
        <v>2401</v>
      </c>
      <c r="AT384" s="169" t="s">
        <v>2402</v>
      </c>
      <c r="AU384" s="382"/>
      <c r="AV384" s="162"/>
      <c r="AW384" s="376" t="s">
        <v>1810</v>
      </c>
      <c r="AX384" s="159"/>
      <c r="AY384" s="129"/>
      <c r="AZ384" s="383">
        <v>216</v>
      </c>
    </row>
    <row r="385" spans="1:52" s="3" customFormat="1" ht="36.75" customHeight="1">
      <c r="A385" s="374">
        <v>383</v>
      </c>
      <c r="B385" s="395" t="s">
        <v>882</v>
      </c>
      <c r="C385" s="156">
        <v>7185073920</v>
      </c>
      <c r="D385" s="156"/>
      <c r="E385" s="206" t="s">
        <v>2287</v>
      </c>
      <c r="F385" s="159" t="s">
        <v>1628</v>
      </c>
      <c r="G385" s="162" t="s">
        <v>1793</v>
      </c>
      <c r="H385" s="376">
        <v>44008</v>
      </c>
      <c r="I385" s="129"/>
      <c r="J385" s="206"/>
      <c r="K385" s="207"/>
      <c r="L385" s="207" t="e">
        <v>#N/A</v>
      </c>
      <c r="M385" s="156"/>
      <c r="N385" s="156"/>
      <c r="O385" s="156">
        <v>216</v>
      </c>
      <c r="P385" s="156"/>
      <c r="Q385" s="377" t="s">
        <v>4426</v>
      </c>
      <c r="R385" s="156" t="s">
        <v>4596</v>
      </c>
      <c r="S385" s="156" t="s">
        <v>4643</v>
      </c>
      <c r="T385" s="156" t="s">
        <v>4617</v>
      </c>
      <c r="U385" s="159" t="s">
        <v>1815</v>
      </c>
      <c r="V385" s="378"/>
      <c r="W385" s="162"/>
      <c r="X385" s="156"/>
      <c r="Y385" s="156">
        <v>216</v>
      </c>
      <c r="Z385" s="156"/>
      <c r="AA385" s="376" t="s">
        <v>4</v>
      </c>
      <c r="AB385" s="379" t="s">
        <v>4662</v>
      </c>
      <c r="AC385" s="156" t="s">
        <v>4662</v>
      </c>
      <c r="AD385" s="379" t="s">
        <v>1796</v>
      </c>
      <c r="AE385" s="380" t="s">
        <v>1796</v>
      </c>
      <c r="AF385" s="396" t="s">
        <v>90</v>
      </c>
      <c r="AG385" s="377" t="s">
        <v>1717</v>
      </c>
      <c r="AH385" s="381"/>
      <c r="AI385" s="377" t="s">
        <v>1717</v>
      </c>
      <c r="AJ385" s="159" t="s">
        <v>1815</v>
      </c>
      <c r="AK385" s="381"/>
      <c r="AL385" s="162" t="s">
        <v>1629</v>
      </c>
      <c r="AM385" s="382"/>
      <c r="AN385" s="381"/>
      <c r="AO385" s="397" t="s">
        <v>362</v>
      </c>
      <c r="AP385" s="398"/>
      <c r="AQ385" s="382" t="s">
        <v>1809</v>
      </c>
      <c r="AR385" s="376">
        <v>43461</v>
      </c>
      <c r="AS385" s="169" t="s">
        <v>2435</v>
      </c>
      <c r="AT385" s="169" t="s">
        <v>2436</v>
      </c>
      <c r="AU385" s="382"/>
      <c r="AV385" s="162"/>
      <c r="AW385" s="376" t="s">
        <v>1810</v>
      </c>
      <c r="AX385" s="159"/>
      <c r="AY385" s="129"/>
      <c r="AZ385" s="383">
        <v>216</v>
      </c>
    </row>
    <row r="386" spans="1:52" s="3" customFormat="1" ht="36.75" customHeight="1">
      <c r="A386" s="374">
        <v>384</v>
      </c>
      <c r="B386" s="395" t="s">
        <v>903</v>
      </c>
      <c r="C386" s="156">
        <v>4515874620</v>
      </c>
      <c r="D386" s="156"/>
      <c r="E386" s="206">
        <v>43262</v>
      </c>
      <c r="F386" s="159" t="s">
        <v>1628</v>
      </c>
      <c r="G386" s="162" t="s">
        <v>1793</v>
      </c>
      <c r="H386" s="376">
        <v>44008</v>
      </c>
      <c r="I386" s="129"/>
      <c r="J386" s="206"/>
      <c r="K386" s="207"/>
      <c r="L386" s="207" t="e">
        <v>#N/A</v>
      </c>
      <c r="M386" s="156"/>
      <c r="N386" s="156"/>
      <c r="O386" s="156">
        <v>216</v>
      </c>
      <c r="P386" s="156"/>
      <c r="Q386" s="377" t="s">
        <v>4426</v>
      </c>
      <c r="R386" s="156" t="s">
        <v>4596</v>
      </c>
      <c r="S386" s="156" t="s">
        <v>4643</v>
      </c>
      <c r="T386" s="156" t="s">
        <v>4617</v>
      </c>
      <c r="U386" s="159" t="s">
        <v>1815</v>
      </c>
      <c r="V386" s="378"/>
      <c r="W386" s="162"/>
      <c r="X386" s="156"/>
      <c r="Y386" s="156">
        <v>216</v>
      </c>
      <c r="Z386" s="156"/>
      <c r="AA386" s="376" t="s">
        <v>4</v>
      </c>
      <c r="AB386" s="379" t="s">
        <v>4662</v>
      </c>
      <c r="AC386" s="156" t="s">
        <v>4662</v>
      </c>
      <c r="AD386" s="379" t="s">
        <v>1796</v>
      </c>
      <c r="AE386" s="380" t="s">
        <v>1796</v>
      </c>
      <c r="AF386" s="396" t="s">
        <v>90</v>
      </c>
      <c r="AG386" s="377" t="s">
        <v>1717</v>
      </c>
      <c r="AH386" s="381"/>
      <c r="AI386" s="377" t="s">
        <v>1717</v>
      </c>
      <c r="AJ386" s="159" t="s">
        <v>1815</v>
      </c>
      <c r="AK386" s="381"/>
      <c r="AL386" s="162" t="s">
        <v>1629</v>
      </c>
      <c r="AM386" s="382"/>
      <c r="AN386" s="381"/>
      <c r="AO386" s="397" t="s">
        <v>377</v>
      </c>
      <c r="AP386" s="398"/>
      <c r="AQ386" s="382" t="s">
        <v>1809</v>
      </c>
      <c r="AR386" s="376">
        <v>43462</v>
      </c>
      <c r="AS386" s="169" t="s">
        <v>2391</v>
      </c>
      <c r="AT386" s="169" t="s">
        <v>2392</v>
      </c>
      <c r="AU386" s="382"/>
      <c r="AV386" s="162" t="s">
        <v>1819</v>
      </c>
      <c r="AW386" s="376" t="s">
        <v>1810</v>
      </c>
      <c r="AX386" s="162" t="s">
        <v>2270</v>
      </c>
      <c r="AY386" s="129"/>
      <c r="AZ386" s="383">
        <v>216</v>
      </c>
    </row>
    <row r="387" spans="1:52" s="3" customFormat="1" ht="36.75" customHeight="1">
      <c r="A387" s="374">
        <v>385</v>
      </c>
      <c r="B387" s="395" t="s">
        <v>864</v>
      </c>
      <c r="C387" s="156">
        <v>8015002060</v>
      </c>
      <c r="D387" s="156"/>
      <c r="E387" s="206">
        <v>43107</v>
      </c>
      <c r="F387" s="159" t="s">
        <v>1628</v>
      </c>
      <c r="G387" s="162" t="s">
        <v>1793</v>
      </c>
      <c r="H387" s="376">
        <v>44008</v>
      </c>
      <c r="I387" s="129"/>
      <c r="J387" s="206"/>
      <c r="K387" s="207"/>
      <c r="L387" s="207" t="e">
        <v>#N/A</v>
      </c>
      <c r="M387" s="156"/>
      <c r="N387" s="156"/>
      <c r="O387" s="156">
        <v>216</v>
      </c>
      <c r="P387" s="156"/>
      <c r="Q387" s="377" t="s">
        <v>4426</v>
      </c>
      <c r="R387" s="156" t="s">
        <v>4596</v>
      </c>
      <c r="S387" s="156" t="s">
        <v>4643</v>
      </c>
      <c r="T387" s="156" t="s">
        <v>4617</v>
      </c>
      <c r="U387" s="159" t="s">
        <v>1815</v>
      </c>
      <c r="V387" s="378"/>
      <c r="W387" s="162"/>
      <c r="X387" s="156"/>
      <c r="Y387" s="156">
        <v>216</v>
      </c>
      <c r="Z387" s="156"/>
      <c r="AA387" s="376" t="s">
        <v>4</v>
      </c>
      <c r="AB387" s="379" t="s">
        <v>4662</v>
      </c>
      <c r="AC387" s="156" t="s">
        <v>4662</v>
      </c>
      <c r="AD387" s="379" t="s">
        <v>1796</v>
      </c>
      <c r="AE387" s="380" t="s">
        <v>1796</v>
      </c>
      <c r="AF387" s="396" t="s">
        <v>90</v>
      </c>
      <c r="AG387" s="377" t="s">
        <v>1717</v>
      </c>
      <c r="AH387" s="381"/>
      <c r="AI387" s="377" t="s">
        <v>1717</v>
      </c>
      <c r="AJ387" s="159" t="s">
        <v>1815</v>
      </c>
      <c r="AK387" s="381"/>
      <c r="AL387" s="162" t="s">
        <v>1629</v>
      </c>
      <c r="AM387" s="382"/>
      <c r="AN387" s="381"/>
      <c r="AO387" s="397" t="s">
        <v>863</v>
      </c>
      <c r="AP387" s="398"/>
      <c r="AQ387" s="382" t="s">
        <v>1809</v>
      </c>
      <c r="AR387" s="376">
        <v>43462</v>
      </c>
      <c r="AS387" s="169" t="s">
        <v>2445</v>
      </c>
      <c r="AT387" s="169" t="s">
        <v>2446</v>
      </c>
      <c r="AU387" s="382"/>
      <c r="AV387" s="162"/>
      <c r="AW387" s="376" t="s">
        <v>1810</v>
      </c>
      <c r="AX387" s="159"/>
      <c r="AY387" s="129"/>
      <c r="AZ387" s="383">
        <v>216</v>
      </c>
    </row>
    <row r="388" spans="1:52" s="3" customFormat="1" ht="36.75" customHeight="1">
      <c r="A388" s="374">
        <v>386</v>
      </c>
      <c r="B388" s="399" t="s">
        <v>859</v>
      </c>
      <c r="C388" s="156" t="s">
        <v>860</v>
      </c>
      <c r="D388" s="156"/>
      <c r="E388" s="206">
        <v>43380</v>
      </c>
      <c r="F388" s="159" t="s">
        <v>1628</v>
      </c>
      <c r="G388" s="162" t="s">
        <v>1793</v>
      </c>
      <c r="H388" s="376">
        <v>44008</v>
      </c>
      <c r="I388" s="129"/>
      <c r="J388" s="206"/>
      <c r="K388" s="207"/>
      <c r="L388" s="207" t="e">
        <v>#N/A</v>
      </c>
      <c r="M388" s="156"/>
      <c r="N388" s="156"/>
      <c r="O388" s="156">
        <v>216</v>
      </c>
      <c r="P388" s="156"/>
      <c r="Q388" s="377" t="s">
        <v>4426</v>
      </c>
      <c r="R388" s="156" t="s">
        <v>4596</v>
      </c>
      <c r="S388" s="156" t="s">
        <v>4643</v>
      </c>
      <c r="T388" s="156" t="s">
        <v>4617</v>
      </c>
      <c r="U388" s="162" t="s">
        <v>1815</v>
      </c>
      <c r="V388" s="378"/>
      <c r="W388" s="162"/>
      <c r="X388" s="156"/>
      <c r="Y388" s="156">
        <v>216</v>
      </c>
      <c r="Z388" s="156"/>
      <c r="AA388" s="376" t="s">
        <v>4</v>
      </c>
      <c r="AB388" s="379" t="s">
        <v>4662</v>
      </c>
      <c r="AC388" s="156" t="s">
        <v>4662</v>
      </c>
      <c r="AD388" s="379" t="s">
        <v>1796</v>
      </c>
      <c r="AE388" s="380" t="s">
        <v>1796</v>
      </c>
      <c r="AF388" s="400" t="s">
        <v>90</v>
      </c>
      <c r="AG388" s="377" t="s">
        <v>1717</v>
      </c>
      <c r="AH388" s="381"/>
      <c r="AI388" s="377" t="s">
        <v>1717</v>
      </c>
      <c r="AJ388" s="162" t="s">
        <v>1815</v>
      </c>
      <c r="AK388" s="381"/>
      <c r="AL388" s="162" t="s">
        <v>1629</v>
      </c>
      <c r="AM388" s="382"/>
      <c r="AN388" s="381"/>
      <c r="AO388" s="399" t="s">
        <v>334</v>
      </c>
      <c r="AP388" s="402"/>
      <c r="AQ388" s="392" t="s">
        <v>1809</v>
      </c>
      <c r="AR388" s="376">
        <v>43462</v>
      </c>
      <c r="AS388" s="169" t="s">
        <v>2738</v>
      </c>
      <c r="AT388" s="169" t="s">
        <v>2739</v>
      </c>
      <c r="AU388" s="382"/>
      <c r="AV388" s="162"/>
      <c r="AW388" s="376" t="s">
        <v>1810</v>
      </c>
      <c r="AX388" s="162"/>
      <c r="AY388" s="129"/>
      <c r="AZ388" s="383">
        <v>216</v>
      </c>
    </row>
    <row r="389" spans="1:52" s="3" customFormat="1" ht="36.75" customHeight="1">
      <c r="A389" s="374">
        <v>387</v>
      </c>
      <c r="B389" s="395" t="s">
        <v>889</v>
      </c>
      <c r="C389" s="156">
        <v>4513369540</v>
      </c>
      <c r="D389" s="156"/>
      <c r="E389" s="206">
        <v>43270</v>
      </c>
      <c r="F389" s="159" t="s">
        <v>1628</v>
      </c>
      <c r="G389" s="162" t="s">
        <v>1793</v>
      </c>
      <c r="H389" s="376">
        <v>44008</v>
      </c>
      <c r="I389" s="129"/>
      <c r="J389" s="206"/>
      <c r="K389" s="207"/>
      <c r="L389" s="207" t="e">
        <v>#N/A</v>
      </c>
      <c r="M389" s="162"/>
      <c r="N389" s="156"/>
      <c r="O389" s="156">
        <v>216</v>
      </c>
      <c r="P389" s="156"/>
      <c r="Q389" s="377" t="s">
        <v>4426</v>
      </c>
      <c r="R389" s="156" t="s">
        <v>4596</v>
      </c>
      <c r="S389" s="156" t="s">
        <v>4643</v>
      </c>
      <c r="T389" s="156" t="s">
        <v>4617</v>
      </c>
      <c r="U389" s="159" t="s">
        <v>1815</v>
      </c>
      <c r="V389" s="378"/>
      <c r="W389" s="162"/>
      <c r="X389" s="156"/>
      <c r="Y389" s="156">
        <v>216</v>
      </c>
      <c r="Z389" s="156"/>
      <c r="AA389" s="376" t="s">
        <v>4</v>
      </c>
      <c r="AB389" s="379" t="s">
        <v>4662</v>
      </c>
      <c r="AC389" s="156" t="s">
        <v>4662</v>
      </c>
      <c r="AD389" s="379" t="s">
        <v>1796</v>
      </c>
      <c r="AE389" s="380" t="s">
        <v>1796</v>
      </c>
      <c r="AF389" s="396" t="s">
        <v>90</v>
      </c>
      <c r="AG389" s="377" t="s">
        <v>1717</v>
      </c>
      <c r="AH389" s="381"/>
      <c r="AI389" s="377" t="s">
        <v>1717</v>
      </c>
      <c r="AJ389" s="159" t="s">
        <v>1815</v>
      </c>
      <c r="AK389" s="381"/>
      <c r="AL389" s="162" t="s">
        <v>1629</v>
      </c>
      <c r="AM389" s="382"/>
      <c r="AN389" s="381"/>
      <c r="AO389" s="397" t="s">
        <v>364</v>
      </c>
      <c r="AP389" s="398"/>
      <c r="AQ389" s="382" t="s">
        <v>1809</v>
      </c>
      <c r="AR389" s="376">
        <v>43467</v>
      </c>
      <c r="AS389" s="169" t="s">
        <v>2374</v>
      </c>
      <c r="AT389" s="169" t="s">
        <v>2375</v>
      </c>
      <c r="AU389" s="382"/>
      <c r="AV389" s="162"/>
      <c r="AW389" s="376" t="s">
        <v>1810</v>
      </c>
      <c r="AX389" s="159"/>
      <c r="AY389" s="129"/>
      <c r="AZ389" s="383">
        <v>216</v>
      </c>
    </row>
    <row r="390" spans="1:52" s="3" customFormat="1" ht="36.75" customHeight="1">
      <c r="A390" s="374">
        <v>388</v>
      </c>
      <c r="B390" s="205" t="s">
        <v>1577</v>
      </c>
      <c r="C390" s="156" t="s">
        <v>1578</v>
      </c>
      <c r="D390" s="156"/>
      <c r="E390" s="206">
        <v>43196</v>
      </c>
      <c r="F390" s="159" t="s">
        <v>1628</v>
      </c>
      <c r="G390" s="403" t="s">
        <v>1866</v>
      </c>
      <c r="H390" s="376">
        <v>44008</v>
      </c>
      <c r="I390" s="129"/>
      <c r="J390" s="206"/>
      <c r="K390" s="207"/>
      <c r="L390" s="207" t="e">
        <v>#N/A</v>
      </c>
      <c r="M390" s="156"/>
      <c r="N390" s="156"/>
      <c r="O390" s="156">
        <v>216</v>
      </c>
      <c r="P390" s="156"/>
      <c r="Q390" s="377" t="s">
        <v>4426</v>
      </c>
      <c r="R390" s="156" t="s">
        <v>4596</v>
      </c>
      <c r="S390" s="156" t="s">
        <v>4643</v>
      </c>
      <c r="T390" s="156" t="s">
        <v>4617</v>
      </c>
      <c r="U390" s="162" t="s">
        <v>1815</v>
      </c>
      <c r="V390" s="378"/>
      <c r="W390" s="162"/>
      <c r="X390" s="156"/>
      <c r="Y390" s="156">
        <v>216</v>
      </c>
      <c r="Z390" s="156"/>
      <c r="AA390" s="376" t="s">
        <v>4</v>
      </c>
      <c r="AB390" s="379" t="s">
        <v>4662</v>
      </c>
      <c r="AC390" s="156" t="s">
        <v>4662</v>
      </c>
      <c r="AD390" s="379" t="s">
        <v>4566</v>
      </c>
      <c r="AE390" s="380" t="s">
        <v>4566</v>
      </c>
      <c r="AF390" s="161" t="s">
        <v>90</v>
      </c>
      <c r="AG390" s="377" t="s">
        <v>1717</v>
      </c>
      <c r="AH390" s="381"/>
      <c r="AI390" s="377" t="s">
        <v>1717</v>
      </c>
      <c r="AJ390" s="162" t="s">
        <v>1815</v>
      </c>
      <c r="AK390" s="381"/>
      <c r="AL390" s="393" t="s">
        <v>1627</v>
      </c>
      <c r="AM390" s="382"/>
      <c r="AN390" s="381"/>
      <c r="AO390" s="162" t="s">
        <v>1569</v>
      </c>
      <c r="AP390" s="376" t="s">
        <v>1101</v>
      </c>
      <c r="AQ390" s="382" t="s">
        <v>1809</v>
      </c>
      <c r="AR390" s="376">
        <v>43468</v>
      </c>
      <c r="AS390" s="169" t="s">
        <v>2291</v>
      </c>
      <c r="AT390" s="169" t="s">
        <v>2292</v>
      </c>
      <c r="AU390" s="382"/>
      <c r="AV390" s="162"/>
      <c r="AW390" s="376" t="s">
        <v>1810</v>
      </c>
      <c r="AX390" s="159"/>
      <c r="AY390" s="129"/>
      <c r="AZ390" s="383">
        <v>216</v>
      </c>
    </row>
    <row r="391" spans="1:52" s="3" customFormat="1" ht="36.75" customHeight="1">
      <c r="A391" s="374">
        <v>389</v>
      </c>
      <c r="B391" s="395" t="s">
        <v>390</v>
      </c>
      <c r="C391" s="156">
        <v>6166685650</v>
      </c>
      <c r="D391" s="156"/>
      <c r="E391" s="206">
        <v>43410</v>
      </c>
      <c r="F391" s="159" t="s">
        <v>1628</v>
      </c>
      <c r="G391" s="162" t="s">
        <v>1793</v>
      </c>
      <c r="H391" s="376">
        <v>44008</v>
      </c>
      <c r="I391" s="129"/>
      <c r="J391" s="206"/>
      <c r="K391" s="207"/>
      <c r="L391" s="207" t="e">
        <v>#N/A</v>
      </c>
      <c r="M391" s="156"/>
      <c r="N391" s="156"/>
      <c r="O391" s="156">
        <v>216</v>
      </c>
      <c r="P391" s="156"/>
      <c r="Q391" s="377" t="s">
        <v>4426</v>
      </c>
      <c r="R391" s="156" t="s">
        <v>4596</v>
      </c>
      <c r="S391" s="156" t="s">
        <v>4643</v>
      </c>
      <c r="T391" s="156" t="s">
        <v>4617</v>
      </c>
      <c r="U391" s="159" t="s">
        <v>1815</v>
      </c>
      <c r="V391" s="378"/>
      <c r="W391" s="162"/>
      <c r="X391" s="156"/>
      <c r="Y391" s="156">
        <v>216</v>
      </c>
      <c r="Z391" s="156"/>
      <c r="AA391" s="376" t="s">
        <v>4</v>
      </c>
      <c r="AB391" s="379" t="s">
        <v>4662</v>
      </c>
      <c r="AC391" s="156" t="s">
        <v>4662</v>
      </c>
      <c r="AD391" s="379" t="s">
        <v>1796</v>
      </c>
      <c r="AE391" s="380" t="s">
        <v>1796</v>
      </c>
      <c r="AF391" s="396" t="s">
        <v>90</v>
      </c>
      <c r="AG391" s="377" t="s">
        <v>1717</v>
      </c>
      <c r="AH391" s="381"/>
      <c r="AI391" s="377" t="s">
        <v>1717</v>
      </c>
      <c r="AJ391" s="159" t="s">
        <v>1815</v>
      </c>
      <c r="AK391" s="381"/>
      <c r="AL391" s="162" t="s">
        <v>1629</v>
      </c>
      <c r="AM391" s="382"/>
      <c r="AN391" s="381"/>
      <c r="AO391" s="397" t="s">
        <v>377</v>
      </c>
      <c r="AP391" s="398"/>
      <c r="AQ391" s="382" t="s">
        <v>1809</v>
      </c>
      <c r="AR391" s="376">
        <v>43469</v>
      </c>
      <c r="AS391" s="169" t="s">
        <v>2416</v>
      </c>
      <c r="AT391" s="169" t="s">
        <v>2417</v>
      </c>
      <c r="AU391" s="382"/>
      <c r="AV391" s="162"/>
      <c r="AW391" s="376" t="s">
        <v>1810</v>
      </c>
      <c r="AX391" s="159"/>
      <c r="AY391" s="129"/>
      <c r="AZ391" s="383">
        <v>216</v>
      </c>
    </row>
    <row r="392" spans="1:52" s="3" customFormat="1" ht="36.75" customHeight="1">
      <c r="A392" s="374">
        <v>390</v>
      </c>
      <c r="B392" s="205" t="s">
        <v>1579</v>
      </c>
      <c r="C392" s="156" t="s">
        <v>1578</v>
      </c>
      <c r="D392" s="156"/>
      <c r="E392" s="206">
        <v>43196</v>
      </c>
      <c r="F392" s="159" t="s">
        <v>1628</v>
      </c>
      <c r="G392" s="403" t="s">
        <v>1866</v>
      </c>
      <c r="H392" s="376">
        <v>44008</v>
      </c>
      <c r="I392" s="129"/>
      <c r="J392" s="206"/>
      <c r="K392" s="207"/>
      <c r="L392" s="207" t="e">
        <v>#N/A</v>
      </c>
      <c r="M392" s="156"/>
      <c r="N392" s="156"/>
      <c r="O392" s="156">
        <v>216</v>
      </c>
      <c r="P392" s="156"/>
      <c r="Q392" s="377" t="s">
        <v>4426</v>
      </c>
      <c r="R392" s="156" t="s">
        <v>4596</v>
      </c>
      <c r="S392" s="156" t="s">
        <v>4643</v>
      </c>
      <c r="T392" s="156" t="s">
        <v>4617</v>
      </c>
      <c r="U392" s="162" t="s">
        <v>1815</v>
      </c>
      <c r="V392" s="378"/>
      <c r="W392" s="162"/>
      <c r="X392" s="156"/>
      <c r="Y392" s="156">
        <v>216</v>
      </c>
      <c r="Z392" s="156"/>
      <c r="AA392" s="376" t="s">
        <v>4</v>
      </c>
      <c r="AB392" s="379" t="s">
        <v>4662</v>
      </c>
      <c r="AC392" s="156" t="s">
        <v>4662</v>
      </c>
      <c r="AD392" s="379" t="s">
        <v>4566</v>
      </c>
      <c r="AE392" s="380" t="s">
        <v>4566</v>
      </c>
      <c r="AF392" s="161" t="s">
        <v>90</v>
      </c>
      <c r="AG392" s="377" t="s">
        <v>1717</v>
      </c>
      <c r="AH392" s="381"/>
      <c r="AI392" s="377" t="s">
        <v>1717</v>
      </c>
      <c r="AJ392" s="162" t="s">
        <v>1815</v>
      </c>
      <c r="AK392" s="381"/>
      <c r="AL392" s="393" t="s">
        <v>1627</v>
      </c>
      <c r="AM392" s="382"/>
      <c r="AN392" s="381"/>
      <c r="AO392" s="162" t="s">
        <v>1569</v>
      </c>
      <c r="AP392" s="376" t="s">
        <v>1101</v>
      </c>
      <c r="AQ392" s="382" t="s">
        <v>1809</v>
      </c>
      <c r="AR392" s="376">
        <v>43469</v>
      </c>
      <c r="AS392" s="169" t="s">
        <v>2293</v>
      </c>
      <c r="AT392" s="169" t="s">
        <v>2294</v>
      </c>
      <c r="AU392" s="382"/>
      <c r="AV392" s="162"/>
      <c r="AW392" s="376" t="s">
        <v>1810</v>
      </c>
      <c r="AX392" s="159"/>
      <c r="AY392" s="129"/>
      <c r="AZ392" s="383">
        <v>216</v>
      </c>
    </row>
    <row r="393" spans="1:52" s="3" customFormat="1" ht="36.75" customHeight="1">
      <c r="A393" s="374">
        <v>391</v>
      </c>
      <c r="B393" s="205" t="s">
        <v>1581</v>
      </c>
      <c r="C393" s="156" t="s">
        <v>1578</v>
      </c>
      <c r="D393" s="156"/>
      <c r="E393" s="206">
        <v>43196</v>
      </c>
      <c r="F393" s="159" t="s">
        <v>1628</v>
      </c>
      <c r="G393" s="403" t="s">
        <v>1866</v>
      </c>
      <c r="H393" s="376">
        <v>44008</v>
      </c>
      <c r="I393" s="129"/>
      <c r="J393" s="206"/>
      <c r="K393" s="207"/>
      <c r="L393" s="207" t="e">
        <v>#N/A</v>
      </c>
      <c r="M393" s="156"/>
      <c r="N393" s="156"/>
      <c r="O393" s="156">
        <v>216</v>
      </c>
      <c r="P393" s="156"/>
      <c r="Q393" s="377" t="s">
        <v>4426</v>
      </c>
      <c r="R393" s="156" t="s">
        <v>4596</v>
      </c>
      <c r="S393" s="156" t="s">
        <v>4643</v>
      </c>
      <c r="T393" s="156" t="s">
        <v>4617</v>
      </c>
      <c r="U393" s="162" t="s">
        <v>1815</v>
      </c>
      <c r="V393" s="378"/>
      <c r="W393" s="162"/>
      <c r="X393" s="156"/>
      <c r="Y393" s="156">
        <v>216</v>
      </c>
      <c r="Z393" s="156"/>
      <c r="AA393" s="376" t="s">
        <v>4</v>
      </c>
      <c r="AB393" s="379" t="s">
        <v>4662</v>
      </c>
      <c r="AC393" s="156" t="s">
        <v>4662</v>
      </c>
      <c r="AD393" s="379" t="s">
        <v>4566</v>
      </c>
      <c r="AE393" s="380" t="s">
        <v>4566</v>
      </c>
      <c r="AF393" s="161" t="s">
        <v>90</v>
      </c>
      <c r="AG393" s="377" t="s">
        <v>1717</v>
      </c>
      <c r="AH393" s="381"/>
      <c r="AI393" s="377" t="s">
        <v>1717</v>
      </c>
      <c r="AJ393" s="162" t="s">
        <v>1815</v>
      </c>
      <c r="AK393" s="381"/>
      <c r="AL393" s="393" t="s">
        <v>1627</v>
      </c>
      <c r="AM393" s="382"/>
      <c r="AN393" s="381"/>
      <c r="AO393" s="162" t="s">
        <v>1569</v>
      </c>
      <c r="AP393" s="376" t="s">
        <v>1101</v>
      </c>
      <c r="AQ393" s="382" t="s">
        <v>1809</v>
      </c>
      <c r="AR393" s="376">
        <v>43469</v>
      </c>
      <c r="AS393" s="169" t="s">
        <v>2295</v>
      </c>
      <c r="AT393" s="169" t="s">
        <v>2296</v>
      </c>
      <c r="AU393" s="382"/>
      <c r="AV393" s="162"/>
      <c r="AW393" s="376" t="s">
        <v>1810</v>
      </c>
      <c r="AX393" s="159"/>
      <c r="AY393" s="129"/>
      <c r="AZ393" s="383">
        <v>216</v>
      </c>
    </row>
    <row r="394" spans="1:52" s="3" customFormat="1" ht="36.75" customHeight="1">
      <c r="A394" s="374">
        <v>392</v>
      </c>
      <c r="B394" s="395" t="s">
        <v>387</v>
      </c>
      <c r="C394" s="156">
        <v>4515879650</v>
      </c>
      <c r="D394" s="156"/>
      <c r="E394" s="206">
        <v>43262</v>
      </c>
      <c r="F394" s="159" t="s">
        <v>1628</v>
      </c>
      <c r="G394" s="162" t="s">
        <v>1793</v>
      </c>
      <c r="H394" s="376">
        <v>44008</v>
      </c>
      <c r="I394" s="129"/>
      <c r="J394" s="206"/>
      <c r="K394" s="207"/>
      <c r="L394" s="207" t="e">
        <v>#N/A</v>
      </c>
      <c r="M394" s="156"/>
      <c r="N394" s="156"/>
      <c r="O394" s="156">
        <v>216</v>
      </c>
      <c r="P394" s="156"/>
      <c r="Q394" s="377" t="s">
        <v>4426</v>
      </c>
      <c r="R394" s="156" t="s">
        <v>4596</v>
      </c>
      <c r="S394" s="156" t="s">
        <v>4643</v>
      </c>
      <c r="T394" s="156" t="s">
        <v>4617</v>
      </c>
      <c r="U394" s="159" t="s">
        <v>1815</v>
      </c>
      <c r="V394" s="378"/>
      <c r="W394" s="162"/>
      <c r="X394" s="156"/>
      <c r="Y394" s="156">
        <v>216</v>
      </c>
      <c r="Z394" s="156"/>
      <c r="AA394" s="376" t="s">
        <v>4</v>
      </c>
      <c r="AB394" s="379" t="s">
        <v>4662</v>
      </c>
      <c r="AC394" s="156" t="s">
        <v>4662</v>
      </c>
      <c r="AD394" s="379" t="s">
        <v>1796</v>
      </c>
      <c r="AE394" s="380" t="s">
        <v>1796</v>
      </c>
      <c r="AF394" s="396" t="s">
        <v>90</v>
      </c>
      <c r="AG394" s="377" t="s">
        <v>1717</v>
      </c>
      <c r="AH394" s="381"/>
      <c r="AI394" s="377" t="s">
        <v>1717</v>
      </c>
      <c r="AJ394" s="159" t="s">
        <v>1815</v>
      </c>
      <c r="AK394" s="381"/>
      <c r="AL394" s="162" t="s">
        <v>1629</v>
      </c>
      <c r="AM394" s="382"/>
      <c r="AN394" s="381"/>
      <c r="AO394" s="397" t="s">
        <v>377</v>
      </c>
      <c r="AP394" s="398"/>
      <c r="AQ394" s="382" t="s">
        <v>1809</v>
      </c>
      <c r="AR394" s="376">
        <v>43472</v>
      </c>
      <c r="AS394" s="169" t="s">
        <v>2399</v>
      </c>
      <c r="AT394" s="169" t="s">
        <v>2400</v>
      </c>
      <c r="AU394" s="382"/>
      <c r="AV394" s="162"/>
      <c r="AW394" s="376" t="s">
        <v>1810</v>
      </c>
      <c r="AX394" s="159"/>
      <c r="AY394" s="129"/>
      <c r="AZ394" s="383">
        <v>216</v>
      </c>
    </row>
    <row r="395" spans="1:52" s="3" customFormat="1" ht="36.75" customHeight="1">
      <c r="A395" s="374">
        <v>393</v>
      </c>
      <c r="B395" s="395" t="s">
        <v>899</v>
      </c>
      <c r="C395" s="156">
        <v>4515879650</v>
      </c>
      <c r="D395" s="156"/>
      <c r="E395" s="206">
        <v>43262</v>
      </c>
      <c r="F395" s="159" t="s">
        <v>1628</v>
      </c>
      <c r="G395" s="162" t="s">
        <v>1793</v>
      </c>
      <c r="H395" s="376">
        <v>44008</v>
      </c>
      <c r="I395" s="129"/>
      <c r="J395" s="206"/>
      <c r="K395" s="207"/>
      <c r="L395" s="207" t="e">
        <v>#N/A</v>
      </c>
      <c r="M395" s="156"/>
      <c r="N395" s="156"/>
      <c r="O395" s="156">
        <v>216</v>
      </c>
      <c r="P395" s="156"/>
      <c r="Q395" s="377" t="s">
        <v>4426</v>
      </c>
      <c r="R395" s="156" t="s">
        <v>4596</v>
      </c>
      <c r="S395" s="156" t="s">
        <v>4643</v>
      </c>
      <c r="T395" s="156" t="s">
        <v>4617</v>
      </c>
      <c r="U395" s="159" t="s">
        <v>1815</v>
      </c>
      <c r="V395" s="378"/>
      <c r="W395" s="162"/>
      <c r="X395" s="156"/>
      <c r="Y395" s="156">
        <v>216</v>
      </c>
      <c r="Z395" s="156"/>
      <c r="AA395" s="376" t="s">
        <v>4</v>
      </c>
      <c r="AB395" s="379" t="s">
        <v>4662</v>
      </c>
      <c r="AC395" s="156" t="s">
        <v>4662</v>
      </c>
      <c r="AD395" s="379" t="s">
        <v>1796</v>
      </c>
      <c r="AE395" s="380" t="s">
        <v>1796</v>
      </c>
      <c r="AF395" s="396" t="s">
        <v>90</v>
      </c>
      <c r="AG395" s="377" t="s">
        <v>1717</v>
      </c>
      <c r="AH395" s="381"/>
      <c r="AI395" s="377" t="s">
        <v>1717</v>
      </c>
      <c r="AJ395" s="159" t="s">
        <v>1815</v>
      </c>
      <c r="AK395" s="381"/>
      <c r="AL395" s="162" t="s">
        <v>1629</v>
      </c>
      <c r="AM395" s="382"/>
      <c r="AN395" s="381"/>
      <c r="AO395" s="397" t="s">
        <v>377</v>
      </c>
      <c r="AP395" s="398"/>
      <c r="AQ395" s="382" t="s">
        <v>1809</v>
      </c>
      <c r="AR395" s="376">
        <v>43472</v>
      </c>
      <c r="AS395" s="169" t="s">
        <v>2403</v>
      </c>
      <c r="AT395" s="169" t="s">
        <v>2404</v>
      </c>
      <c r="AU395" s="382"/>
      <c r="AV395" s="162"/>
      <c r="AW395" s="376" t="s">
        <v>1810</v>
      </c>
      <c r="AX395" s="159"/>
      <c r="AY395" s="129"/>
      <c r="AZ395" s="383">
        <v>216</v>
      </c>
    </row>
    <row r="396" spans="1:52" s="3" customFormat="1" ht="36.75" customHeight="1">
      <c r="A396" s="374">
        <v>394</v>
      </c>
      <c r="B396" s="395" t="s">
        <v>389</v>
      </c>
      <c r="C396" s="156">
        <v>4515879650</v>
      </c>
      <c r="D396" s="156"/>
      <c r="E396" s="206">
        <v>43262</v>
      </c>
      <c r="F396" s="159" t="s">
        <v>1628</v>
      </c>
      <c r="G396" s="162" t="s">
        <v>1793</v>
      </c>
      <c r="H396" s="376">
        <v>44008</v>
      </c>
      <c r="I396" s="129"/>
      <c r="J396" s="206"/>
      <c r="K396" s="207"/>
      <c r="L396" s="207" t="e">
        <v>#N/A</v>
      </c>
      <c r="M396" s="156"/>
      <c r="N396" s="156"/>
      <c r="O396" s="156">
        <v>216</v>
      </c>
      <c r="P396" s="156"/>
      <c r="Q396" s="377" t="s">
        <v>4426</v>
      </c>
      <c r="R396" s="156" t="s">
        <v>4596</v>
      </c>
      <c r="S396" s="156" t="s">
        <v>4643</v>
      </c>
      <c r="T396" s="156" t="s">
        <v>4617</v>
      </c>
      <c r="U396" s="159" t="s">
        <v>1815</v>
      </c>
      <c r="V396" s="378"/>
      <c r="W396" s="162"/>
      <c r="X396" s="156"/>
      <c r="Y396" s="156">
        <v>216</v>
      </c>
      <c r="Z396" s="156"/>
      <c r="AA396" s="376" t="s">
        <v>4</v>
      </c>
      <c r="AB396" s="379" t="s">
        <v>4662</v>
      </c>
      <c r="AC396" s="156" t="s">
        <v>4662</v>
      </c>
      <c r="AD396" s="379" t="s">
        <v>1796</v>
      </c>
      <c r="AE396" s="380" t="s">
        <v>1796</v>
      </c>
      <c r="AF396" s="396" t="s">
        <v>90</v>
      </c>
      <c r="AG396" s="377" t="s">
        <v>1717</v>
      </c>
      <c r="AH396" s="381"/>
      <c r="AI396" s="377" t="s">
        <v>1717</v>
      </c>
      <c r="AJ396" s="159" t="s">
        <v>1815</v>
      </c>
      <c r="AK396" s="381"/>
      <c r="AL396" s="162" t="s">
        <v>1629</v>
      </c>
      <c r="AM396" s="382"/>
      <c r="AN396" s="381"/>
      <c r="AO396" s="397" t="s">
        <v>377</v>
      </c>
      <c r="AP396" s="398"/>
      <c r="AQ396" s="382" t="s">
        <v>1809</v>
      </c>
      <c r="AR396" s="376">
        <v>43472</v>
      </c>
      <c r="AS396" s="169" t="s">
        <v>2405</v>
      </c>
      <c r="AT396" s="169" t="s">
        <v>2406</v>
      </c>
      <c r="AU396" s="382"/>
      <c r="AV396" s="162"/>
      <c r="AW396" s="376" t="s">
        <v>1810</v>
      </c>
      <c r="AX396" s="159"/>
      <c r="AY396" s="129"/>
      <c r="AZ396" s="383">
        <v>216</v>
      </c>
    </row>
    <row r="397" spans="1:52" s="3" customFormat="1" ht="36.75" customHeight="1">
      <c r="A397" s="374">
        <v>395</v>
      </c>
      <c r="B397" s="395" t="s">
        <v>385</v>
      </c>
      <c r="C397" s="156">
        <v>6166685650</v>
      </c>
      <c r="D397" s="156"/>
      <c r="E397" s="206">
        <v>43262</v>
      </c>
      <c r="F397" s="159" t="s">
        <v>1628</v>
      </c>
      <c r="G397" s="162" t="s">
        <v>1793</v>
      </c>
      <c r="H397" s="376">
        <v>44008</v>
      </c>
      <c r="I397" s="129"/>
      <c r="J397" s="206"/>
      <c r="K397" s="207"/>
      <c r="L397" s="207" t="e">
        <v>#N/A</v>
      </c>
      <c r="M397" s="156"/>
      <c r="N397" s="156"/>
      <c r="O397" s="156">
        <v>216</v>
      </c>
      <c r="P397" s="156"/>
      <c r="Q397" s="377" t="s">
        <v>4426</v>
      </c>
      <c r="R397" s="156" t="s">
        <v>4596</v>
      </c>
      <c r="S397" s="156" t="s">
        <v>4643</v>
      </c>
      <c r="T397" s="156" t="s">
        <v>4617</v>
      </c>
      <c r="U397" s="159" t="s">
        <v>1815</v>
      </c>
      <c r="V397" s="378"/>
      <c r="W397" s="162"/>
      <c r="X397" s="156"/>
      <c r="Y397" s="156">
        <v>216</v>
      </c>
      <c r="Z397" s="156"/>
      <c r="AA397" s="376" t="s">
        <v>4</v>
      </c>
      <c r="AB397" s="379" t="s">
        <v>4662</v>
      </c>
      <c r="AC397" s="156" t="s">
        <v>4662</v>
      </c>
      <c r="AD397" s="379" t="s">
        <v>1796</v>
      </c>
      <c r="AE397" s="380" t="s">
        <v>1796</v>
      </c>
      <c r="AF397" s="396" t="s">
        <v>90</v>
      </c>
      <c r="AG397" s="377" t="s">
        <v>1717</v>
      </c>
      <c r="AH397" s="381"/>
      <c r="AI397" s="377" t="s">
        <v>1717</v>
      </c>
      <c r="AJ397" s="159" t="s">
        <v>1815</v>
      </c>
      <c r="AK397" s="381"/>
      <c r="AL397" s="162" t="s">
        <v>1629</v>
      </c>
      <c r="AM397" s="382"/>
      <c r="AN397" s="381"/>
      <c r="AO397" s="397" t="s">
        <v>377</v>
      </c>
      <c r="AP397" s="398"/>
      <c r="AQ397" s="382" t="s">
        <v>1809</v>
      </c>
      <c r="AR397" s="376">
        <v>43473</v>
      </c>
      <c r="AS397" s="169" t="s">
        <v>2414</v>
      </c>
      <c r="AT397" s="169" t="s">
        <v>2415</v>
      </c>
      <c r="AU397" s="382"/>
      <c r="AV397" s="162"/>
      <c r="AW397" s="376" t="s">
        <v>1810</v>
      </c>
      <c r="AX397" s="159"/>
      <c r="AY397" s="129"/>
      <c r="AZ397" s="383">
        <v>216</v>
      </c>
    </row>
    <row r="398" spans="1:52" s="3" customFormat="1" ht="36.75" customHeight="1">
      <c r="A398" s="374">
        <v>396</v>
      </c>
      <c r="B398" s="395" t="s">
        <v>862</v>
      </c>
      <c r="C398" s="156">
        <v>8015725490</v>
      </c>
      <c r="D398" s="156"/>
      <c r="E398" s="206">
        <v>43227</v>
      </c>
      <c r="F398" s="159" t="s">
        <v>1628</v>
      </c>
      <c r="G398" s="162" t="s">
        <v>1793</v>
      </c>
      <c r="H398" s="376">
        <v>44008</v>
      </c>
      <c r="I398" s="129"/>
      <c r="J398" s="206"/>
      <c r="K398" s="207"/>
      <c r="L398" s="207" t="e">
        <v>#N/A</v>
      </c>
      <c r="M398" s="156"/>
      <c r="N398" s="156"/>
      <c r="O398" s="156">
        <v>216</v>
      </c>
      <c r="P398" s="156"/>
      <c r="Q398" s="377" t="s">
        <v>4426</v>
      </c>
      <c r="R398" s="156" t="s">
        <v>4596</v>
      </c>
      <c r="S398" s="156" t="s">
        <v>4643</v>
      </c>
      <c r="T398" s="156" t="s">
        <v>4617</v>
      </c>
      <c r="U398" s="159" t="s">
        <v>1815</v>
      </c>
      <c r="V398" s="378"/>
      <c r="W398" s="162"/>
      <c r="X398" s="156"/>
      <c r="Y398" s="156">
        <v>216</v>
      </c>
      <c r="Z398" s="156"/>
      <c r="AA398" s="376" t="s">
        <v>4</v>
      </c>
      <c r="AB398" s="379" t="s">
        <v>4662</v>
      </c>
      <c r="AC398" s="156" t="s">
        <v>4662</v>
      </c>
      <c r="AD398" s="379" t="s">
        <v>1796</v>
      </c>
      <c r="AE398" s="380" t="s">
        <v>1796</v>
      </c>
      <c r="AF398" s="396" t="s">
        <v>90</v>
      </c>
      <c r="AG398" s="377" t="s">
        <v>1717</v>
      </c>
      <c r="AH398" s="381"/>
      <c r="AI398" s="377" t="s">
        <v>1717</v>
      </c>
      <c r="AJ398" s="159" t="s">
        <v>1815</v>
      </c>
      <c r="AK398" s="381"/>
      <c r="AL398" s="162" t="s">
        <v>1629</v>
      </c>
      <c r="AM398" s="382"/>
      <c r="AN398" s="381"/>
      <c r="AO398" s="395" t="s">
        <v>337</v>
      </c>
      <c r="AP398" s="398"/>
      <c r="AQ398" s="382" t="s">
        <v>1809</v>
      </c>
      <c r="AR398" s="376">
        <v>43473</v>
      </c>
      <c r="AS398" s="169" t="s">
        <v>2455</v>
      </c>
      <c r="AT398" s="169" t="s">
        <v>2456</v>
      </c>
      <c r="AU398" s="382"/>
      <c r="AV398" s="162"/>
      <c r="AW398" s="376" t="s">
        <v>1810</v>
      </c>
      <c r="AX398" s="159"/>
      <c r="AY398" s="129"/>
      <c r="AZ398" s="383">
        <v>216</v>
      </c>
    </row>
    <row r="399" spans="1:52" s="3" customFormat="1" ht="36.75" customHeight="1">
      <c r="A399" s="374">
        <v>397</v>
      </c>
      <c r="B399" s="205" t="s">
        <v>1481</v>
      </c>
      <c r="C399" s="156" t="s">
        <v>1482</v>
      </c>
      <c r="D399" s="156"/>
      <c r="E399" s="206" t="s">
        <v>2573</v>
      </c>
      <c r="F399" s="162" t="s">
        <v>1689</v>
      </c>
      <c r="G399" s="162" t="s">
        <v>1893</v>
      </c>
      <c r="H399" s="376">
        <v>44008</v>
      </c>
      <c r="I399" s="129"/>
      <c r="J399" s="206"/>
      <c r="K399" s="207"/>
      <c r="L399" s="207" t="e">
        <v>#N/A</v>
      </c>
      <c r="M399" s="156"/>
      <c r="N399" s="156"/>
      <c r="O399" s="156">
        <v>216</v>
      </c>
      <c r="P399" s="156"/>
      <c r="Q399" s="377" t="s">
        <v>4426</v>
      </c>
      <c r="R399" s="156" t="s">
        <v>4596</v>
      </c>
      <c r="S399" s="156" t="s">
        <v>4643</v>
      </c>
      <c r="T399" s="156" t="s">
        <v>4617</v>
      </c>
      <c r="U399" s="162" t="s">
        <v>1815</v>
      </c>
      <c r="V399" s="378"/>
      <c r="W399" s="162"/>
      <c r="X399" s="156"/>
      <c r="Y399" s="156">
        <v>216</v>
      </c>
      <c r="Z399" s="156"/>
      <c r="AA399" s="376" t="s">
        <v>4</v>
      </c>
      <c r="AB399" s="379" t="s">
        <v>4662</v>
      </c>
      <c r="AC399" s="156" t="s">
        <v>4662</v>
      </c>
      <c r="AD399" s="379" t="s">
        <v>4566</v>
      </c>
      <c r="AE399" s="380" t="s">
        <v>4566</v>
      </c>
      <c r="AF399" s="157" t="s">
        <v>90</v>
      </c>
      <c r="AG399" s="377" t="s">
        <v>1717</v>
      </c>
      <c r="AH399" s="381"/>
      <c r="AI399" s="377" t="s">
        <v>1717</v>
      </c>
      <c r="AJ399" s="162" t="s">
        <v>1815</v>
      </c>
      <c r="AK399" s="381"/>
      <c r="AL399" s="162" t="s">
        <v>1627</v>
      </c>
      <c r="AM399" s="382"/>
      <c r="AN399" s="381"/>
      <c r="AO399" s="157" t="s">
        <v>1483</v>
      </c>
      <c r="AP399" s="376"/>
      <c r="AQ399" s="392" t="s">
        <v>1809</v>
      </c>
      <c r="AR399" s="376">
        <v>43475</v>
      </c>
      <c r="AS399" s="169" t="s">
        <v>3204</v>
      </c>
      <c r="AT399" s="169" t="s">
        <v>3205</v>
      </c>
      <c r="AU399" s="382"/>
      <c r="AV399" s="162"/>
      <c r="AW399" s="376" t="s">
        <v>1918</v>
      </c>
      <c r="AX399" s="162"/>
      <c r="AY399" s="129"/>
      <c r="AZ399" s="383">
        <v>216</v>
      </c>
    </row>
    <row r="400" spans="1:52" s="3" customFormat="1" ht="36.75" customHeight="1">
      <c r="A400" s="374">
        <v>398</v>
      </c>
      <c r="B400" s="392" t="s">
        <v>1458</v>
      </c>
      <c r="C400" s="156" t="s">
        <v>1459</v>
      </c>
      <c r="D400" s="156"/>
      <c r="E400" s="206">
        <v>43325</v>
      </c>
      <c r="F400" s="391" t="s">
        <v>1852</v>
      </c>
      <c r="G400" s="392" t="s">
        <v>1893</v>
      </c>
      <c r="H400" s="376">
        <v>44008</v>
      </c>
      <c r="I400" s="129"/>
      <c r="J400" s="206"/>
      <c r="K400" s="207"/>
      <c r="L400" s="207" t="e">
        <v>#N/A</v>
      </c>
      <c r="M400" s="156"/>
      <c r="N400" s="156"/>
      <c r="O400" s="156">
        <v>216</v>
      </c>
      <c r="P400" s="156"/>
      <c r="Q400" s="377" t="s">
        <v>4426</v>
      </c>
      <c r="R400" s="156" t="s">
        <v>4596</v>
      </c>
      <c r="S400" s="156" t="s">
        <v>4643</v>
      </c>
      <c r="T400" s="156" t="s">
        <v>4617</v>
      </c>
      <c r="U400" s="162" t="s">
        <v>1462</v>
      </c>
      <c r="V400" s="378"/>
      <c r="W400" s="162"/>
      <c r="X400" s="156"/>
      <c r="Y400" s="156">
        <v>216</v>
      </c>
      <c r="Z400" s="156"/>
      <c r="AA400" s="376" t="s">
        <v>4</v>
      </c>
      <c r="AB400" s="379" t="s">
        <v>4662</v>
      </c>
      <c r="AC400" s="156" t="s">
        <v>4662</v>
      </c>
      <c r="AD400" s="379" t="s">
        <v>4566</v>
      </c>
      <c r="AE400" s="380" t="s">
        <v>4566</v>
      </c>
      <c r="AF400" s="162" t="s">
        <v>2917</v>
      </c>
      <c r="AG400" s="162" t="s">
        <v>1714</v>
      </c>
      <c r="AH400" s="381"/>
      <c r="AI400" s="162" t="s">
        <v>1714</v>
      </c>
      <c r="AJ400" s="162" t="s">
        <v>1462</v>
      </c>
      <c r="AK400" s="381"/>
      <c r="AL400" s="162" t="s">
        <v>1627</v>
      </c>
      <c r="AM400" s="410" t="s">
        <v>2918</v>
      </c>
      <c r="AN400" s="381"/>
      <c r="AO400" s="392" t="s">
        <v>1460</v>
      </c>
      <c r="AP400" s="411">
        <v>43325</v>
      </c>
      <c r="AQ400" s="392" t="s">
        <v>1883</v>
      </c>
      <c r="AR400" s="376" t="s">
        <v>2871</v>
      </c>
      <c r="AS400" s="169" t="s">
        <v>2919</v>
      </c>
      <c r="AT400" s="169" t="s">
        <v>2920</v>
      </c>
      <c r="AU400" s="382"/>
      <c r="AV400" s="162"/>
      <c r="AW400" s="376" t="s">
        <v>1810</v>
      </c>
      <c r="AX400" s="162"/>
      <c r="AY400" s="129"/>
      <c r="AZ400" s="383">
        <v>216</v>
      </c>
    </row>
    <row r="401" spans="1:52" s="3" customFormat="1" ht="36.75" customHeight="1">
      <c r="A401" s="374">
        <v>399</v>
      </c>
      <c r="B401" s="392" t="s">
        <v>1464</v>
      </c>
      <c r="C401" s="156" t="s">
        <v>1459</v>
      </c>
      <c r="D401" s="156"/>
      <c r="E401" s="206" t="s">
        <v>1461</v>
      </c>
      <c r="F401" s="391" t="s">
        <v>1852</v>
      </c>
      <c r="G401" s="392" t="s">
        <v>1893</v>
      </c>
      <c r="H401" s="376">
        <v>44008</v>
      </c>
      <c r="I401" s="129"/>
      <c r="J401" s="206"/>
      <c r="K401" s="207"/>
      <c r="L401" s="207" t="e">
        <v>#N/A</v>
      </c>
      <c r="M401" s="156"/>
      <c r="N401" s="156"/>
      <c r="O401" s="156">
        <v>216</v>
      </c>
      <c r="P401" s="156"/>
      <c r="Q401" s="377" t="s">
        <v>4426</v>
      </c>
      <c r="R401" s="156" t="s">
        <v>4596</v>
      </c>
      <c r="S401" s="156" t="s">
        <v>4643</v>
      </c>
      <c r="T401" s="156" t="s">
        <v>4617</v>
      </c>
      <c r="U401" s="162" t="s">
        <v>1462</v>
      </c>
      <c r="V401" s="378"/>
      <c r="W401" s="162"/>
      <c r="X401" s="156"/>
      <c r="Y401" s="156">
        <v>216</v>
      </c>
      <c r="Z401" s="156"/>
      <c r="AA401" s="376" t="s">
        <v>4</v>
      </c>
      <c r="AB401" s="379" t="s">
        <v>4662</v>
      </c>
      <c r="AC401" s="156" t="s">
        <v>4662</v>
      </c>
      <c r="AD401" s="379" t="s">
        <v>4566</v>
      </c>
      <c r="AE401" s="380" t="s">
        <v>4566</v>
      </c>
      <c r="AF401" s="162" t="s">
        <v>2917</v>
      </c>
      <c r="AG401" s="162" t="s">
        <v>1714</v>
      </c>
      <c r="AH401" s="381"/>
      <c r="AI401" s="162" t="s">
        <v>1714</v>
      </c>
      <c r="AJ401" s="162" t="s">
        <v>1462</v>
      </c>
      <c r="AK401" s="381"/>
      <c r="AL401" s="162" t="s">
        <v>1627</v>
      </c>
      <c r="AM401" s="458"/>
      <c r="AN401" s="381"/>
      <c r="AO401" s="392" t="s">
        <v>1460</v>
      </c>
      <c r="AP401" s="376" t="s">
        <v>1461</v>
      </c>
      <c r="AQ401" s="392" t="s">
        <v>1883</v>
      </c>
      <c r="AR401" s="376" t="s">
        <v>2871</v>
      </c>
      <c r="AS401" s="169" t="s">
        <v>2923</v>
      </c>
      <c r="AT401" s="169" t="s">
        <v>2924</v>
      </c>
      <c r="AU401" s="382"/>
      <c r="AV401" s="162"/>
      <c r="AW401" s="376" t="s">
        <v>1810</v>
      </c>
      <c r="AX401" s="162"/>
      <c r="AY401" s="129"/>
      <c r="AZ401" s="383">
        <v>216</v>
      </c>
    </row>
    <row r="402" spans="1:52" s="3" customFormat="1" ht="36.75" customHeight="1">
      <c r="A402" s="374">
        <v>400</v>
      </c>
      <c r="B402" s="162" t="s">
        <v>406</v>
      </c>
      <c r="C402" s="156" t="s">
        <v>1732</v>
      </c>
      <c r="D402" s="156"/>
      <c r="E402" s="206" t="s">
        <v>4027</v>
      </c>
      <c r="F402" s="159" t="s">
        <v>1628</v>
      </c>
      <c r="G402" s="162" t="s">
        <v>1793</v>
      </c>
      <c r="H402" s="376">
        <v>44008</v>
      </c>
      <c r="I402" s="129"/>
      <c r="J402" s="206"/>
      <c r="K402" s="207"/>
      <c r="L402" s="207" t="e">
        <v>#N/A</v>
      </c>
      <c r="M402" s="156"/>
      <c r="N402" s="156"/>
      <c r="O402" s="156">
        <v>216</v>
      </c>
      <c r="P402" s="156"/>
      <c r="Q402" s="377" t="s">
        <v>4426</v>
      </c>
      <c r="R402" s="156" t="s">
        <v>4596</v>
      </c>
      <c r="S402" s="156" t="s">
        <v>4643</v>
      </c>
      <c r="T402" s="156" t="s">
        <v>4617</v>
      </c>
      <c r="U402" s="392" t="s">
        <v>1815</v>
      </c>
      <c r="V402" s="378"/>
      <c r="W402" s="162"/>
      <c r="X402" s="156"/>
      <c r="Y402" s="156">
        <v>216</v>
      </c>
      <c r="Z402" s="156"/>
      <c r="AA402" s="376" t="s">
        <v>4</v>
      </c>
      <c r="AB402" s="379" t="s">
        <v>4662</v>
      </c>
      <c r="AC402" s="156" t="s">
        <v>4662</v>
      </c>
      <c r="AD402" s="379" t="s">
        <v>1796</v>
      </c>
      <c r="AE402" s="380" t="s">
        <v>1796</v>
      </c>
      <c r="AF402" s="162" t="s">
        <v>408</v>
      </c>
      <c r="AG402" s="162" t="s">
        <v>1714</v>
      </c>
      <c r="AH402" s="381"/>
      <c r="AI402" s="162" t="s">
        <v>1714</v>
      </c>
      <c r="AJ402" s="392" t="s">
        <v>1815</v>
      </c>
      <c r="AK402" s="381"/>
      <c r="AL402" s="162" t="s">
        <v>1629</v>
      </c>
      <c r="AM402" s="382"/>
      <c r="AN402" s="381"/>
      <c r="AO402" s="162" t="s">
        <v>407</v>
      </c>
      <c r="AP402" s="419">
        <v>43243.068308564812</v>
      </c>
      <c r="AQ402" s="162" t="s">
        <v>1797</v>
      </c>
      <c r="AR402" s="162"/>
      <c r="AS402" s="162"/>
      <c r="AT402" s="162"/>
      <c r="AU402" s="382"/>
      <c r="AV402" s="162"/>
      <c r="AW402" s="376" t="s">
        <v>1798</v>
      </c>
      <c r="AX402" s="162"/>
      <c r="AY402" s="129"/>
      <c r="AZ402" s="383">
        <v>216</v>
      </c>
    </row>
    <row r="403" spans="1:52" s="3" customFormat="1" ht="36.75" customHeight="1">
      <c r="A403" s="374">
        <v>401</v>
      </c>
      <c r="B403" s="162" t="s">
        <v>409</v>
      </c>
      <c r="C403" s="156" t="s">
        <v>1732</v>
      </c>
      <c r="D403" s="156"/>
      <c r="E403" s="206" t="s">
        <v>4028</v>
      </c>
      <c r="F403" s="159" t="s">
        <v>1628</v>
      </c>
      <c r="G403" s="162" t="s">
        <v>1793</v>
      </c>
      <c r="H403" s="376">
        <v>44008</v>
      </c>
      <c r="I403" s="129"/>
      <c r="J403" s="206"/>
      <c r="K403" s="207"/>
      <c r="L403" s="207" t="e">
        <v>#N/A</v>
      </c>
      <c r="M403" s="156"/>
      <c r="N403" s="156"/>
      <c r="O403" s="156">
        <v>216</v>
      </c>
      <c r="P403" s="156"/>
      <c r="Q403" s="377" t="s">
        <v>4426</v>
      </c>
      <c r="R403" s="156" t="s">
        <v>4596</v>
      </c>
      <c r="S403" s="156" t="s">
        <v>4643</v>
      </c>
      <c r="T403" s="156" t="s">
        <v>4617</v>
      </c>
      <c r="U403" s="392" t="s">
        <v>1815</v>
      </c>
      <c r="V403" s="378"/>
      <c r="W403" s="162"/>
      <c r="X403" s="156"/>
      <c r="Y403" s="156">
        <v>216</v>
      </c>
      <c r="Z403" s="156"/>
      <c r="AA403" s="376" t="s">
        <v>4</v>
      </c>
      <c r="AB403" s="379" t="s">
        <v>4662</v>
      </c>
      <c r="AC403" s="156" t="s">
        <v>4662</v>
      </c>
      <c r="AD403" s="379" t="s">
        <v>1796</v>
      </c>
      <c r="AE403" s="380" t="s">
        <v>1796</v>
      </c>
      <c r="AF403" s="162" t="s">
        <v>408</v>
      </c>
      <c r="AG403" s="162" t="s">
        <v>1714</v>
      </c>
      <c r="AH403" s="381"/>
      <c r="AI403" s="162" t="s">
        <v>1714</v>
      </c>
      <c r="AJ403" s="392" t="s">
        <v>1815</v>
      </c>
      <c r="AK403" s="381"/>
      <c r="AL403" s="162" t="s">
        <v>1629</v>
      </c>
      <c r="AM403" s="382"/>
      <c r="AN403" s="381"/>
      <c r="AO403" s="162" t="s">
        <v>407</v>
      </c>
      <c r="AP403" s="419">
        <v>43242.876366979166</v>
      </c>
      <c r="AQ403" s="162" t="s">
        <v>1797</v>
      </c>
      <c r="AR403" s="162"/>
      <c r="AS403" s="162"/>
      <c r="AT403" s="162"/>
      <c r="AU403" s="382"/>
      <c r="AV403" s="162"/>
      <c r="AW403" s="376" t="s">
        <v>1798</v>
      </c>
      <c r="AX403" s="162"/>
      <c r="AY403" s="129"/>
      <c r="AZ403" s="383">
        <v>216</v>
      </c>
    </row>
    <row r="404" spans="1:52" s="3" customFormat="1" ht="36.75" customHeight="1">
      <c r="A404" s="374">
        <v>402</v>
      </c>
      <c r="B404" s="162" t="s">
        <v>360</v>
      </c>
      <c r="C404" s="156" t="s">
        <v>361</v>
      </c>
      <c r="D404" s="156"/>
      <c r="E404" s="206" t="s">
        <v>3972</v>
      </c>
      <c r="F404" s="159" t="s">
        <v>1628</v>
      </c>
      <c r="G404" s="162" t="s">
        <v>1793</v>
      </c>
      <c r="H404" s="376">
        <v>44008</v>
      </c>
      <c r="I404" s="129"/>
      <c r="J404" s="206"/>
      <c r="K404" s="207"/>
      <c r="L404" s="207" t="e">
        <v>#N/A</v>
      </c>
      <c r="M404" s="156"/>
      <c r="N404" s="156"/>
      <c r="O404" s="156">
        <v>216</v>
      </c>
      <c r="P404" s="156"/>
      <c r="Q404" s="377" t="s">
        <v>4426</v>
      </c>
      <c r="R404" s="156" t="s">
        <v>4596</v>
      </c>
      <c r="S404" s="156" t="s">
        <v>4643</v>
      </c>
      <c r="T404" s="156" t="s">
        <v>4617</v>
      </c>
      <c r="U404" s="162" t="s">
        <v>2607</v>
      </c>
      <c r="V404" s="378"/>
      <c r="W404" s="162"/>
      <c r="X404" s="156"/>
      <c r="Y404" s="156">
        <v>216</v>
      </c>
      <c r="Z404" s="156"/>
      <c r="AA404" s="376" t="s">
        <v>4</v>
      </c>
      <c r="AB404" s="379" t="s">
        <v>4662</v>
      </c>
      <c r="AC404" s="156" t="s">
        <v>4662</v>
      </c>
      <c r="AD404" s="379" t="s">
        <v>4672</v>
      </c>
      <c r="AE404" s="380" t="s">
        <v>4672</v>
      </c>
      <c r="AF404" s="162" t="s">
        <v>2608</v>
      </c>
      <c r="AG404" s="162" t="s">
        <v>1714</v>
      </c>
      <c r="AH404" s="381"/>
      <c r="AI404" s="162" t="s">
        <v>1714</v>
      </c>
      <c r="AJ404" s="162" t="s">
        <v>2607</v>
      </c>
      <c r="AK404" s="381"/>
      <c r="AL404" s="162" t="s">
        <v>1629</v>
      </c>
      <c r="AM404" s="162"/>
      <c r="AN404" s="381"/>
      <c r="AO404" s="162" t="s">
        <v>362</v>
      </c>
      <c r="AP404" s="419">
        <v>43278.014861261574</v>
      </c>
      <c r="AQ404" s="162" t="s">
        <v>1797</v>
      </c>
      <c r="AR404" s="162"/>
      <c r="AS404" s="162"/>
      <c r="AT404" s="162"/>
      <c r="AU404" s="382"/>
      <c r="AV404" s="162"/>
      <c r="AW404" s="376" t="s">
        <v>1798</v>
      </c>
      <c r="AX404" s="162"/>
      <c r="AY404" s="129"/>
      <c r="AZ404" s="383">
        <v>216</v>
      </c>
    </row>
    <row r="405" spans="1:52" s="3" customFormat="1" ht="36.75" customHeight="1">
      <c r="A405" s="374">
        <v>403</v>
      </c>
      <c r="B405" s="375" t="s">
        <v>463</v>
      </c>
      <c r="C405" s="156" t="s">
        <v>1757</v>
      </c>
      <c r="D405" s="156"/>
      <c r="E405" s="206" t="s">
        <v>2777</v>
      </c>
      <c r="F405" s="159" t="s">
        <v>1628</v>
      </c>
      <c r="G405" s="162" t="s">
        <v>1793</v>
      </c>
      <c r="H405" s="376">
        <v>44008</v>
      </c>
      <c r="I405" s="129"/>
      <c r="J405" s="206"/>
      <c r="K405" s="207"/>
      <c r="L405" s="207" t="e">
        <v>#N/A</v>
      </c>
      <c r="M405" s="156" t="s">
        <v>1722</v>
      </c>
      <c r="N405" s="156"/>
      <c r="O405" s="156" t="s">
        <v>4695</v>
      </c>
      <c r="P405" s="156"/>
      <c r="Q405" s="377" t="s">
        <v>4426</v>
      </c>
      <c r="R405" s="156" t="s">
        <v>4596</v>
      </c>
      <c r="S405" s="156" t="s">
        <v>4643</v>
      </c>
      <c r="T405" s="156" t="s">
        <v>4617</v>
      </c>
      <c r="U405" s="162" t="s">
        <v>1422</v>
      </c>
      <c r="V405" s="378"/>
      <c r="W405" s="162"/>
      <c r="X405" s="156"/>
      <c r="Y405" s="156" t="e">
        <v>#N/A</v>
      </c>
      <c r="Z405" s="156"/>
      <c r="AA405" s="376" t="s">
        <v>4</v>
      </c>
      <c r="AB405" s="379" t="s">
        <v>4662</v>
      </c>
      <c r="AC405" s="156" t="s">
        <v>4662</v>
      </c>
      <c r="AD405" s="379" t="s">
        <v>4579</v>
      </c>
      <c r="AE405" s="380" t="s">
        <v>4579</v>
      </c>
      <c r="AF405" s="169" t="s">
        <v>45</v>
      </c>
      <c r="AG405" s="162" t="s">
        <v>1714</v>
      </c>
      <c r="AH405" s="381"/>
      <c r="AI405" s="162" t="s">
        <v>1714</v>
      </c>
      <c r="AJ405" s="162" t="s">
        <v>1422</v>
      </c>
      <c r="AK405" s="381"/>
      <c r="AL405" s="162" t="s">
        <v>1629</v>
      </c>
      <c r="AM405" s="162"/>
      <c r="AN405" s="381"/>
      <c r="AO405" s="162" t="s">
        <v>464</v>
      </c>
      <c r="AP405" s="387" t="s">
        <v>2777</v>
      </c>
      <c r="AQ405" s="162" t="s">
        <v>1794</v>
      </c>
      <c r="AR405" s="376"/>
      <c r="AS405" s="169"/>
      <c r="AT405" s="169"/>
      <c r="AU405" s="382"/>
      <c r="AV405" s="162" t="s">
        <v>1819</v>
      </c>
      <c r="AW405" s="376" t="s">
        <v>1795</v>
      </c>
      <c r="AX405" s="162"/>
      <c r="AY405" s="129"/>
      <c r="AZ405" s="383" t="s">
        <v>4630</v>
      </c>
    </row>
    <row r="406" spans="1:52" s="3" customFormat="1" ht="36.75" customHeight="1">
      <c r="A406" s="374">
        <v>404</v>
      </c>
      <c r="B406" s="159" t="s">
        <v>1014</v>
      </c>
      <c r="C406" s="156">
        <v>100810213512</v>
      </c>
      <c r="D406" s="156"/>
      <c r="E406" s="206" t="s">
        <v>2515</v>
      </c>
      <c r="F406" s="382" t="s">
        <v>1904</v>
      </c>
      <c r="G406" s="159" t="s">
        <v>1623</v>
      </c>
      <c r="H406" s="376">
        <v>44011</v>
      </c>
      <c r="I406" s="129"/>
      <c r="J406" s="206"/>
      <c r="K406" s="207"/>
      <c r="L406" s="207" t="e">
        <v>#N/A</v>
      </c>
      <c r="M406" s="156"/>
      <c r="N406" s="156"/>
      <c r="O406" s="156">
        <v>216</v>
      </c>
      <c r="P406" s="156"/>
      <c r="Q406" s="377" t="s">
        <v>4426</v>
      </c>
      <c r="R406" s="156" t="s">
        <v>4596</v>
      </c>
      <c r="S406" s="156" t="s">
        <v>4643</v>
      </c>
      <c r="T406" s="156" t="s">
        <v>4617</v>
      </c>
      <c r="U406" s="159" t="s">
        <v>1815</v>
      </c>
      <c r="V406" s="378"/>
      <c r="W406" s="162"/>
      <c r="X406" s="156"/>
      <c r="Y406" s="156">
        <v>216</v>
      </c>
      <c r="Z406" s="156"/>
      <c r="AA406" s="376" t="s">
        <v>4</v>
      </c>
      <c r="AB406" s="379" t="s">
        <v>4662</v>
      </c>
      <c r="AC406" s="156" t="s">
        <v>4662</v>
      </c>
      <c r="AD406" s="379" t="s">
        <v>1796</v>
      </c>
      <c r="AE406" s="380" t="s">
        <v>1796</v>
      </c>
      <c r="AF406" s="159" t="s">
        <v>90</v>
      </c>
      <c r="AG406" s="377" t="s">
        <v>1717</v>
      </c>
      <c r="AH406" s="381"/>
      <c r="AI406" s="377" t="s">
        <v>1717</v>
      </c>
      <c r="AJ406" s="159" t="s">
        <v>1815</v>
      </c>
      <c r="AK406" s="381"/>
      <c r="AL406" s="382" t="s">
        <v>1625</v>
      </c>
      <c r="AM406" s="382"/>
      <c r="AN406" s="381"/>
      <c r="AO406" s="459" t="s">
        <v>1914</v>
      </c>
      <c r="AP406" s="404" t="s">
        <v>2529</v>
      </c>
      <c r="AQ406" s="382" t="s">
        <v>1809</v>
      </c>
      <c r="AR406" s="376">
        <v>43479</v>
      </c>
      <c r="AS406" s="169" t="s">
        <v>2530</v>
      </c>
      <c r="AT406" s="169" t="s">
        <v>2531</v>
      </c>
      <c r="AU406" s="382"/>
      <c r="AV406" s="162"/>
      <c r="AW406" s="376" t="s">
        <v>1810</v>
      </c>
      <c r="AX406" s="159"/>
      <c r="AY406" s="129"/>
      <c r="AZ406" s="383">
        <v>216</v>
      </c>
    </row>
    <row r="407" spans="1:52" s="3" customFormat="1" ht="36.75" customHeight="1">
      <c r="A407" s="374">
        <v>405</v>
      </c>
      <c r="B407" s="159" t="s">
        <v>1013</v>
      </c>
      <c r="C407" s="156">
        <v>100810215202</v>
      </c>
      <c r="D407" s="156"/>
      <c r="E407" s="206" t="s">
        <v>2515</v>
      </c>
      <c r="F407" s="382" t="s">
        <v>1904</v>
      </c>
      <c r="G407" s="159" t="s">
        <v>1623</v>
      </c>
      <c r="H407" s="376">
        <v>44011</v>
      </c>
      <c r="I407" s="129"/>
      <c r="J407" s="206"/>
      <c r="K407" s="207"/>
      <c r="L407" s="207" t="e">
        <v>#N/A</v>
      </c>
      <c r="M407" s="156"/>
      <c r="N407" s="156"/>
      <c r="O407" s="156">
        <v>216</v>
      </c>
      <c r="P407" s="156"/>
      <c r="Q407" s="377" t="s">
        <v>4426</v>
      </c>
      <c r="R407" s="156" t="s">
        <v>4596</v>
      </c>
      <c r="S407" s="156" t="s">
        <v>4643</v>
      </c>
      <c r="T407" s="156" t="s">
        <v>4617</v>
      </c>
      <c r="U407" s="159" t="s">
        <v>1815</v>
      </c>
      <c r="V407" s="378"/>
      <c r="W407" s="162"/>
      <c r="X407" s="156"/>
      <c r="Y407" s="156">
        <v>216</v>
      </c>
      <c r="Z407" s="156"/>
      <c r="AA407" s="376" t="s">
        <v>4</v>
      </c>
      <c r="AB407" s="379" t="s">
        <v>4662</v>
      </c>
      <c r="AC407" s="156" t="s">
        <v>4662</v>
      </c>
      <c r="AD407" s="379" t="s">
        <v>4671</v>
      </c>
      <c r="AE407" s="380" t="s">
        <v>4671</v>
      </c>
      <c r="AF407" s="159" t="s">
        <v>90</v>
      </c>
      <c r="AG407" s="377" t="s">
        <v>1717</v>
      </c>
      <c r="AH407" s="381"/>
      <c r="AI407" s="377" t="s">
        <v>1717</v>
      </c>
      <c r="AJ407" s="159" t="s">
        <v>1815</v>
      </c>
      <c r="AK407" s="381"/>
      <c r="AL407" s="382" t="s">
        <v>1625</v>
      </c>
      <c r="AM407" s="382"/>
      <c r="AN407" s="381"/>
      <c r="AO407" s="459" t="s">
        <v>1914</v>
      </c>
      <c r="AP407" s="404" t="s">
        <v>2529</v>
      </c>
      <c r="AQ407" s="382" t="s">
        <v>1809</v>
      </c>
      <c r="AR407" s="376">
        <v>43479</v>
      </c>
      <c r="AS407" s="169" t="s">
        <v>2532</v>
      </c>
      <c r="AT407" s="169" t="s">
        <v>2533</v>
      </c>
      <c r="AU407" s="382"/>
      <c r="AV407" s="162"/>
      <c r="AW407" s="376" t="s">
        <v>1810</v>
      </c>
      <c r="AX407" s="159"/>
      <c r="AY407" s="129"/>
      <c r="AZ407" s="383">
        <v>216</v>
      </c>
    </row>
    <row r="408" spans="1:52" s="3" customFormat="1" ht="36.75" customHeight="1">
      <c r="A408" s="374">
        <v>406</v>
      </c>
      <c r="B408" s="159" t="s">
        <v>1002</v>
      </c>
      <c r="C408" s="156">
        <v>100810177029</v>
      </c>
      <c r="D408" s="156"/>
      <c r="E408" s="206" t="s">
        <v>2526</v>
      </c>
      <c r="F408" s="382" t="s">
        <v>1904</v>
      </c>
      <c r="G408" s="159" t="s">
        <v>1623</v>
      </c>
      <c r="H408" s="376">
        <v>44011</v>
      </c>
      <c r="I408" s="129"/>
      <c r="J408" s="206"/>
      <c r="K408" s="207"/>
      <c r="L408" s="207" t="e">
        <v>#N/A</v>
      </c>
      <c r="M408" s="156"/>
      <c r="N408" s="156"/>
      <c r="O408" s="156">
        <v>216</v>
      </c>
      <c r="P408" s="156"/>
      <c r="Q408" s="377" t="s">
        <v>4426</v>
      </c>
      <c r="R408" s="156" t="s">
        <v>4596</v>
      </c>
      <c r="S408" s="156" t="s">
        <v>4643</v>
      </c>
      <c r="T408" s="156" t="s">
        <v>4617</v>
      </c>
      <c r="U408" s="460" t="s">
        <v>2041</v>
      </c>
      <c r="V408" s="378"/>
      <c r="W408" s="162"/>
      <c r="X408" s="156"/>
      <c r="Y408" s="156">
        <v>216</v>
      </c>
      <c r="Z408" s="156"/>
      <c r="AA408" s="376" t="s">
        <v>4</v>
      </c>
      <c r="AB408" s="379" t="s">
        <v>4662</v>
      </c>
      <c r="AC408" s="156" t="s">
        <v>4662</v>
      </c>
      <c r="AD408" s="379" t="s">
        <v>1796</v>
      </c>
      <c r="AE408" s="380" t="s">
        <v>1796</v>
      </c>
      <c r="AF408" s="159" t="s">
        <v>70</v>
      </c>
      <c r="AG408" s="162" t="s">
        <v>1714</v>
      </c>
      <c r="AH408" s="381"/>
      <c r="AI408" s="162" t="s">
        <v>1714</v>
      </c>
      <c r="AJ408" s="460" t="s">
        <v>2041</v>
      </c>
      <c r="AK408" s="381"/>
      <c r="AL408" s="382" t="s">
        <v>1625</v>
      </c>
      <c r="AM408" s="159"/>
      <c r="AN408" s="381"/>
      <c r="AO408" s="459" t="s">
        <v>2524</v>
      </c>
      <c r="AP408" s="404" t="s">
        <v>2525</v>
      </c>
      <c r="AQ408" s="382" t="s">
        <v>1809</v>
      </c>
      <c r="AR408" s="376">
        <v>43479</v>
      </c>
      <c r="AS408" s="169" t="s">
        <v>2527</v>
      </c>
      <c r="AT408" s="169" t="s">
        <v>2528</v>
      </c>
      <c r="AU408" s="382"/>
      <c r="AV408" s="162"/>
      <c r="AW408" s="376" t="s">
        <v>1810</v>
      </c>
      <c r="AX408" s="159"/>
      <c r="AY408" s="129"/>
      <c r="AZ408" s="383">
        <v>216</v>
      </c>
    </row>
    <row r="409" spans="1:52" s="3" customFormat="1" ht="36.75" customHeight="1">
      <c r="A409" s="374">
        <v>407</v>
      </c>
      <c r="B409" s="392" t="s">
        <v>959</v>
      </c>
      <c r="C409" s="156" t="s">
        <v>960</v>
      </c>
      <c r="D409" s="156"/>
      <c r="E409" s="206">
        <v>43274</v>
      </c>
      <c r="F409" s="391" t="s">
        <v>1852</v>
      </c>
      <c r="G409" s="392" t="s">
        <v>2574</v>
      </c>
      <c r="H409" s="376">
        <v>44012</v>
      </c>
      <c r="I409" s="129"/>
      <c r="J409" s="206"/>
      <c r="K409" s="207"/>
      <c r="L409" s="207" t="e">
        <v>#N/A</v>
      </c>
      <c r="M409" s="156"/>
      <c r="N409" s="156"/>
      <c r="O409" s="156">
        <v>216</v>
      </c>
      <c r="P409" s="156"/>
      <c r="Q409" s="377" t="s">
        <v>4426</v>
      </c>
      <c r="R409" s="156" t="s">
        <v>4596</v>
      </c>
      <c r="S409" s="156" t="s">
        <v>4643</v>
      </c>
      <c r="T409" s="156" t="s">
        <v>4617</v>
      </c>
      <c r="U409" s="162" t="s">
        <v>1815</v>
      </c>
      <c r="V409" s="378"/>
      <c r="W409" s="162"/>
      <c r="X409" s="156"/>
      <c r="Y409" s="156">
        <v>216</v>
      </c>
      <c r="Z409" s="156"/>
      <c r="AA409" s="376" t="s">
        <v>4</v>
      </c>
      <c r="AB409" s="379" t="s">
        <v>4662</v>
      </c>
      <c r="AC409" s="156" t="s">
        <v>4662</v>
      </c>
      <c r="AD409" s="379" t="s">
        <v>1796</v>
      </c>
      <c r="AE409" s="380" t="s">
        <v>1796</v>
      </c>
      <c r="AF409" s="162" t="s">
        <v>3105</v>
      </c>
      <c r="AG409" s="377" t="s">
        <v>1717</v>
      </c>
      <c r="AH409" s="381"/>
      <c r="AI409" s="377" t="s">
        <v>1717</v>
      </c>
      <c r="AJ409" s="162" t="s">
        <v>1815</v>
      </c>
      <c r="AK409" s="381"/>
      <c r="AL409" s="162" t="s">
        <v>1625</v>
      </c>
      <c r="AM409" s="382"/>
      <c r="AN409" s="381"/>
      <c r="AO409" s="392" t="s">
        <v>3055</v>
      </c>
      <c r="AP409" s="376">
        <v>43274</v>
      </c>
      <c r="AQ409" s="392" t="s">
        <v>1883</v>
      </c>
      <c r="AR409" s="376">
        <v>43543</v>
      </c>
      <c r="AS409" s="169" t="s">
        <v>3106</v>
      </c>
      <c r="AT409" s="169" t="s">
        <v>3107</v>
      </c>
      <c r="AU409" s="382"/>
      <c r="AV409" s="162"/>
      <c r="AW409" s="376" t="s">
        <v>1810</v>
      </c>
      <c r="AX409" s="162"/>
      <c r="AY409" s="129"/>
      <c r="AZ409" s="383">
        <v>216</v>
      </c>
    </row>
    <row r="410" spans="1:52" s="3" customFormat="1" ht="36.75" customHeight="1">
      <c r="A410" s="374">
        <v>408</v>
      </c>
      <c r="B410" s="375" t="s">
        <v>1703</v>
      </c>
      <c r="C410" s="156" t="s">
        <v>1763</v>
      </c>
      <c r="D410" s="156"/>
      <c r="E410" s="206">
        <v>43313</v>
      </c>
      <c r="F410" s="162" t="s">
        <v>1626</v>
      </c>
      <c r="G410" s="162" t="s">
        <v>2051</v>
      </c>
      <c r="H410" s="376">
        <v>44013</v>
      </c>
      <c r="I410" s="129"/>
      <c r="J410" s="206"/>
      <c r="K410" s="207"/>
      <c r="L410" s="207" t="e">
        <v>#N/A</v>
      </c>
      <c r="M410" s="156"/>
      <c r="N410" s="156"/>
      <c r="O410" s="156">
        <v>216</v>
      </c>
      <c r="P410" s="156" t="s">
        <v>4777</v>
      </c>
      <c r="Q410" s="377" t="s">
        <v>4426</v>
      </c>
      <c r="R410" s="156" t="s">
        <v>4596</v>
      </c>
      <c r="S410" s="156" t="s">
        <v>4643</v>
      </c>
      <c r="T410" s="156" t="s">
        <v>4617</v>
      </c>
      <c r="U410" s="162" t="s">
        <v>1822</v>
      </c>
      <c r="V410" s="378"/>
      <c r="W410" s="162"/>
      <c r="X410" s="156"/>
      <c r="Y410" s="156">
        <v>216</v>
      </c>
      <c r="Z410" s="156"/>
      <c r="AA410" s="376" t="s">
        <v>4</v>
      </c>
      <c r="AB410" s="379" t="s">
        <v>4662</v>
      </c>
      <c r="AC410" s="156" t="s">
        <v>4662</v>
      </c>
      <c r="AD410" s="379" t="s">
        <v>4673</v>
      </c>
      <c r="AE410" s="380" t="s">
        <v>4673</v>
      </c>
      <c r="AF410" s="169" t="s">
        <v>31</v>
      </c>
      <c r="AG410" s="162" t="s">
        <v>1714</v>
      </c>
      <c r="AH410" s="381"/>
      <c r="AI410" s="162" t="s">
        <v>1714</v>
      </c>
      <c r="AJ410" s="162" t="s">
        <v>1822</v>
      </c>
      <c r="AK410" s="381"/>
      <c r="AL410" s="162" t="s">
        <v>1625</v>
      </c>
      <c r="AM410" s="162"/>
      <c r="AN410" s="381"/>
      <c r="AO410" s="162" t="s">
        <v>2821</v>
      </c>
      <c r="AP410" s="387">
        <v>43313</v>
      </c>
      <c r="AQ410" s="162" t="s">
        <v>1794</v>
      </c>
      <c r="AR410" s="376">
        <v>43339</v>
      </c>
      <c r="AS410" s="169">
        <v>0</v>
      </c>
      <c r="AT410" s="169">
        <v>0</v>
      </c>
      <c r="AU410" s="382"/>
      <c r="AV410" s="162"/>
      <c r="AW410" s="376" t="s">
        <v>1795</v>
      </c>
      <c r="AX410" s="162"/>
      <c r="AY410" s="129"/>
      <c r="AZ410" s="383">
        <v>216</v>
      </c>
    </row>
    <row r="411" spans="1:52" s="3" customFormat="1" ht="36.75" customHeight="1">
      <c r="A411" s="374">
        <v>409</v>
      </c>
      <c r="B411" s="159" t="s">
        <v>1097</v>
      </c>
      <c r="C411" s="156">
        <v>8015722850</v>
      </c>
      <c r="D411" s="156"/>
      <c r="E411" s="206">
        <v>43441</v>
      </c>
      <c r="F411" s="159" t="s">
        <v>1628</v>
      </c>
      <c r="G411" s="159" t="s">
        <v>2051</v>
      </c>
      <c r="H411" s="376">
        <v>44013</v>
      </c>
      <c r="I411" s="129"/>
      <c r="J411" s="206"/>
      <c r="K411" s="207"/>
      <c r="L411" s="207" t="e">
        <v>#N/A</v>
      </c>
      <c r="M411" s="156"/>
      <c r="N411" s="156"/>
      <c r="O411" s="156">
        <v>216</v>
      </c>
      <c r="P411" s="156"/>
      <c r="Q411" s="377" t="s">
        <v>4426</v>
      </c>
      <c r="R411" s="156" t="s">
        <v>4596</v>
      </c>
      <c r="S411" s="156" t="s">
        <v>4643</v>
      </c>
      <c r="T411" s="156" t="s">
        <v>4617</v>
      </c>
      <c r="U411" s="159" t="s">
        <v>1815</v>
      </c>
      <c r="V411" s="378"/>
      <c r="W411" s="162"/>
      <c r="X411" s="156"/>
      <c r="Y411" s="156">
        <v>216</v>
      </c>
      <c r="Z411" s="156"/>
      <c r="AA411" s="376" t="s">
        <v>4</v>
      </c>
      <c r="AB411" s="379" t="s">
        <v>4662</v>
      </c>
      <c r="AC411" s="156" t="s">
        <v>4662</v>
      </c>
      <c r="AD411" s="379" t="s">
        <v>4673</v>
      </c>
      <c r="AE411" s="380" t="s">
        <v>4673</v>
      </c>
      <c r="AF411" s="159" t="s">
        <v>1879</v>
      </c>
      <c r="AG411" s="377" t="s">
        <v>1717</v>
      </c>
      <c r="AH411" s="381"/>
      <c r="AI411" s="377" t="s">
        <v>1717</v>
      </c>
      <c r="AJ411" s="159" t="s">
        <v>1815</v>
      </c>
      <c r="AK411" s="381"/>
      <c r="AL411" s="162" t="s">
        <v>1625</v>
      </c>
      <c r="AM411" s="382"/>
      <c r="AN411" s="381"/>
      <c r="AO411" s="459" t="s">
        <v>2451</v>
      </c>
      <c r="AP411" s="404" t="s">
        <v>2452</v>
      </c>
      <c r="AQ411" s="382" t="s">
        <v>1809</v>
      </c>
      <c r="AR411" s="376" t="s">
        <v>2298</v>
      </c>
      <c r="AS411" s="169" t="s">
        <v>2453</v>
      </c>
      <c r="AT411" s="169" t="s">
        <v>2454</v>
      </c>
      <c r="AU411" s="382"/>
      <c r="AV411" s="162"/>
      <c r="AW411" s="376" t="s">
        <v>1810</v>
      </c>
      <c r="AX411" s="159"/>
      <c r="AY411" s="129"/>
      <c r="AZ411" s="383">
        <v>216</v>
      </c>
    </row>
    <row r="412" spans="1:52" s="3" customFormat="1" ht="36.75" customHeight="1">
      <c r="A412" s="374">
        <v>410</v>
      </c>
      <c r="B412" s="410" t="s">
        <v>1704</v>
      </c>
      <c r="C412" s="156" t="s">
        <v>1768</v>
      </c>
      <c r="D412" s="156"/>
      <c r="E412" s="206">
        <v>43262</v>
      </c>
      <c r="F412" s="391" t="s">
        <v>1852</v>
      </c>
      <c r="G412" s="410" t="s">
        <v>2051</v>
      </c>
      <c r="H412" s="376">
        <v>44013</v>
      </c>
      <c r="I412" s="129"/>
      <c r="J412" s="206"/>
      <c r="K412" s="207"/>
      <c r="L412" s="207" t="e">
        <v>#N/A</v>
      </c>
      <c r="M412" s="156"/>
      <c r="N412" s="156"/>
      <c r="O412" s="156">
        <v>216</v>
      </c>
      <c r="P412" s="156"/>
      <c r="Q412" s="377" t="s">
        <v>4426</v>
      </c>
      <c r="R412" s="156" t="s">
        <v>4596</v>
      </c>
      <c r="S412" s="156" t="s">
        <v>4643</v>
      </c>
      <c r="T412" s="156" t="s">
        <v>4617</v>
      </c>
      <c r="U412" s="162" t="s">
        <v>1815</v>
      </c>
      <c r="V412" s="378"/>
      <c r="W412" s="162"/>
      <c r="X412" s="156"/>
      <c r="Y412" s="156">
        <v>216</v>
      </c>
      <c r="Z412" s="156"/>
      <c r="AA412" s="376" t="s">
        <v>4</v>
      </c>
      <c r="AB412" s="379" t="s">
        <v>4662</v>
      </c>
      <c r="AC412" s="156" t="s">
        <v>4662</v>
      </c>
      <c r="AD412" s="379" t="s">
        <v>4673</v>
      </c>
      <c r="AE412" s="380" t="s">
        <v>4673</v>
      </c>
      <c r="AF412" s="410" t="s">
        <v>2933</v>
      </c>
      <c r="AG412" s="162" t="s">
        <v>1714</v>
      </c>
      <c r="AH412" s="381"/>
      <c r="AI412" s="162" t="s">
        <v>1714</v>
      </c>
      <c r="AJ412" s="162" t="s">
        <v>1815</v>
      </c>
      <c r="AK412" s="381"/>
      <c r="AL412" s="162" t="s">
        <v>1625</v>
      </c>
      <c r="AM412" s="382"/>
      <c r="AN412" s="381"/>
      <c r="AO412" s="410" t="s">
        <v>2934</v>
      </c>
      <c r="AP412" s="411">
        <v>43262</v>
      </c>
      <c r="AQ412" s="392" t="s">
        <v>1883</v>
      </c>
      <c r="AR412" s="376" t="s">
        <v>2052</v>
      </c>
      <c r="AS412" s="169" t="s">
        <v>2935</v>
      </c>
      <c r="AT412" s="169" t="s">
        <v>2936</v>
      </c>
      <c r="AU412" s="382"/>
      <c r="AV412" s="162"/>
      <c r="AW412" s="376" t="s">
        <v>1884</v>
      </c>
      <c r="AX412" s="162"/>
      <c r="AY412" s="129"/>
      <c r="AZ412" s="383">
        <v>216</v>
      </c>
    </row>
    <row r="413" spans="1:52" s="3" customFormat="1" ht="36.75" customHeight="1">
      <c r="A413" s="374">
        <v>411</v>
      </c>
      <c r="B413" s="162" t="s">
        <v>1098</v>
      </c>
      <c r="C413" s="156" t="s">
        <v>1099</v>
      </c>
      <c r="D413" s="156"/>
      <c r="E413" s="206">
        <v>43288</v>
      </c>
      <c r="F413" s="162" t="s">
        <v>3689</v>
      </c>
      <c r="G413" s="162" t="s">
        <v>2051</v>
      </c>
      <c r="H413" s="376">
        <v>44013</v>
      </c>
      <c r="I413" s="129"/>
      <c r="J413" s="206"/>
      <c r="K413" s="207"/>
      <c r="L413" s="207" t="e">
        <v>#N/A</v>
      </c>
      <c r="M413" s="156" t="s">
        <v>1722</v>
      </c>
      <c r="N413" s="156"/>
      <c r="O413" s="156" t="s">
        <v>4695</v>
      </c>
      <c r="P413" s="156"/>
      <c r="Q413" s="377" t="s">
        <v>4426</v>
      </c>
      <c r="R413" s="156" t="s">
        <v>4596</v>
      </c>
      <c r="S413" s="156" t="s">
        <v>4643</v>
      </c>
      <c r="T413" s="156" t="s">
        <v>4617</v>
      </c>
      <c r="U413" s="162" t="s">
        <v>1815</v>
      </c>
      <c r="V413" s="378"/>
      <c r="W413" s="162"/>
      <c r="X413" s="156"/>
      <c r="Y413" s="156" t="e">
        <v>#N/A</v>
      </c>
      <c r="Z413" s="156"/>
      <c r="AA413" s="376" t="s">
        <v>4</v>
      </c>
      <c r="AB413" s="379" t="s">
        <v>4662</v>
      </c>
      <c r="AC413" s="156" t="s">
        <v>4662</v>
      </c>
      <c r="AD413" s="379" t="s">
        <v>4673</v>
      </c>
      <c r="AE413" s="380" t="s">
        <v>4673</v>
      </c>
      <c r="AF413" s="159" t="s">
        <v>1879</v>
      </c>
      <c r="AG413" s="377" t="s">
        <v>1717</v>
      </c>
      <c r="AH413" s="381"/>
      <c r="AI413" s="377" t="s">
        <v>1717</v>
      </c>
      <c r="AJ413" s="162" t="s">
        <v>1815</v>
      </c>
      <c r="AK413" s="381" t="s">
        <v>1815</v>
      </c>
      <c r="AL413" s="162" t="s">
        <v>1625</v>
      </c>
      <c r="AM413" s="382"/>
      <c r="AN413" s="381"/>
      <c r="AO413" s="162" t="s">
        <v>2577</v>
      </c>
      <c r="AP413" s="376" t="s">
        <v>3690</v>
      </c>
      <c r="AQ413" s="392" t="s">
        <v>1809</v>
      </c>
      <c r="AR413" s="376"/>
      <c r="AS413" s="169">
        <v>0</v>
      </c>
      <c r="AT413" s="169">
        <v>0</v>
      </c>
      <c r="AU413" s="382"/>
      <c r="AV413" s="162"/>
      <c r="AW413" s="376" t="s">
        <v>1810</v>
      </c>
      <c r="AX413" s="162" t="s">
        <v>2439</v>
      </c>
      <c r="AY413" s="129"/>
      <c r="AZ413" s="383" t="s">
        <v>4630</v>
      </c>
    </row>
    <row r="414" spans="1:52" s="3" customFormat="1" ht="36.75" customHeight="1">
      <c r="A414" s="374">
        <v>412</v>
      </c>
      <c r="B414" s="412" t="s">
        <v>623</v>
      </c>
      <c r="C414" s="156" t="s">
        <v>624</v>
      </c>
      <c r="D414" s="156"/>
      <c r="E414" s="206">
        <v>43244</v>
      </c>
      <c r="F414" s="162" t="s">
        <v>1689</v>
      </c>
      <c r="G414" s="162" t="s">
        <v>1829</v>
      </c>
      <c r="H414" s="376">
        <v>44015</v>
      </c>
      <c r="I414" s="129"/>
      <c r="J414" s="206"/>
      <c r="K414" s="207"/>
      <c r="L414" s="207" t="e">
        <v>#N/A</v>
      </c>
      <c r="M414" s="156"/>
      <c r="N414" s="156"/>
      <c r="O414" s="162" t="s">
        <v>4739</v>
      </c>
      <c r="P414" s="162"/>
      <c r="Q414" s="377" t="s">
        <v>4426</v>
      </c>
      <c r="R414" s="156" t="s">
        <v>4596</v>
      </c>
      <c r="S414" s="156" t="s">
        <v>4643</v>
      </c>
      <c r="T414" s="156" t="s">
        <v>4617</v>
      </c>
      <c r="U414" s="162" t="s">
        <v>1428</v>
      </c>
      <c r="V414" s="378"/>
      <c r="W414" s="162"/>
      <c r="X414" s="156"/>
      <c r="Y414" s="156" t="e">
        <v>#N/A</v>
      </c>
      <c r="Z414" s="156"/>
      <c r="AA414" s="376" t="s">
        <v>4</v>
      </c>
      <c r="AB414" s="379" t="s">
        <v>4662</v>
      </c>
      <c r="AC414" s="156" t="s">
        <v>4662</v>
      </c>
      <c r="AD414" s="379" t="s">
        <v>1796</v>
      </c>
      <c r="AE414" s="380" t="s">
        <v>1796</v>
      </c>
      <c r="AF414" s="413" t="s">
        <v>90</v>
      </c>
      <c r="AG414" s="377" t="s">
        <v>1717</v>
      </c>
      <c r="AH414" s="381"/>
      <c r="AI414" s="377" t="s">
        <v>1717</v>
      </c>
      <c r="AJ414" s="162" t="s">
        <v>1428</v>
      </c>
      <c r="AK414" s="381"/>
      <c r="AL414" s="162" t="s">
        <v>1629</v>
      </c>
      <c r="AM414" s="162"/>
      <c r="AN414" s="381"/>
      <c r="AO414" s="414" t="s">
        <v>2155</v>
      </c>
      <c r="AP414" s="415" t="s">
        <v>2156</v>
      </c>
      <c r="AQ414" s="392" t="s">
        <v>1809</v>
      </c>
      <c r="AR414" s="376">
        <v>43545</v>
      </c>
      <c r="AS414" s="169" t="s">
        <v>3391</v>
      </c>
      <c r="AT414" s="169" t="s">
        <v>3392</v>
      </c>
      <c r="AU414" s="382"/>
      <c r="AV414" s="162"/>
      <c r="AW414" s="376" t="s">
        <v>1810</v>
      </c>
      <c r="AX414" s="162"/>
      <c r="AY414" s="129"/>
      <c r="AZ414" s="383" t="s">
        <v>4630</v>
      </c>
    </row>
    <row r="415" spans="1:52" s="3" customFormat="1" ht="36.75" customHeight="1">
      <c r="A415" s="374">
        <v>413</v>
      </c>
      <c r="B415" s="399" t="s">
        <v>639</v>
      </c>
      <c r="C415" s="156" t="s">
        <v>636</v>
      </c>
      <c r="D415" s="156"/>
      <c r="E415" s="206" t="s">
        <v>2323</v>
      </c>
      <c r="F415" s="159" t="s">
        <v>1628</v>
      </c>
      <c r="G415" s="162" t="s">
        <v>1829</v>
      </c>
      <c r="H415" s="376">
        <v>44015</v>
      </c>
      <c r="I415" s="129"/>
      <c r="J415" s="206"/>
      <c r="K415" s="207"/>
      <c r="L415" s="207" t="e">
        <v>#N/A</v>
      </c>
      <c r="M415" s="156"/>
      <c r="N415" s="156"/>
      <c r="O415" s="156">
        <v>216</v>
      </c>
      <c r="P415" s="156"/>
      <c r="Q415" s="377" t="s">
        <v>4426</v>
      </c>
      <c r="R415" s="156" t="s">
        <v>4596</v>
      </c>
      <c r="S415" s="156" t="s">
        <v>4643</v>
      </c>
      <c r="T415" s="156" t="s">
        <v>4617</v>
      </c>
      <c r="U415" s="162" t="s">
        <v>1815</v>
      </c>
      <c r="V415" s="378"/>
      <c r="W415" s="162"/>
      <c r="X415" s="156"/>
      <c r="Y415" s="156">
        <v>216</v>
      </c>
      <c r="Z415" s="156"/>
      <c r="AA415" s="376" t="s">
        <v>4</v>
      </c>
      <c r="AB415" s="379" t="s">
        <v>4662</v>
      </c>
      <c r="AC415" s="156" t="s">
        <v>4662</v>
      </c>
      <c r="AD415" s="379" t="s">
        <v>1796</v>
      </c>
      <c r="AE415" s="380" t="s">
        <v>1796</v>
      </c>
      <c r="AF415" s="400" t="s">
        <v>90</v>
      </c>
      <c r="AG415" s="377" t="s">
        <v>1717</v>
      </c>
      <c r="AH415" s="381"/>
      <c r="AI415" s="377" t="s">
        <v>1717</v>
      </c>
      <c r="AJ415" s="162" t="s">
        <v>1815</v>
      </c>
      <c r="AK415" s="381"/>
      <c r="AL415" s="162" t="s">
        <v>1629</v>
      </c>
      <c r="AM415" s="382"/>
      <c r="AN415" s="381"/>
      <c r="AO415" s="461" t="s">
        <v>2279</v>
      </c>
      <c r="AP415" s="402" t="s">
        <v>2280</v>
      </c>
      <c r="AQ415" s="392" t="s">
        <v>1809</v>
      </c>
      <c r="AR415" s="376">
        <v>43557</v>
      </c>
      <c r="AS415" s="169" t="s">
        <v>2733</v>
      </c>
      <c r="AT415" s="169" t="s">
        <v>2734</v>
      </c>
      <c r="AU415" s="382"/>
      <c r="AV415" s="162"/>
      <c r="AW415" s="376" t="s">
        <v>1810</v>
      </c>
      <c r="AX415" s="162"/>
      <c r="AY415" s="129"/>
      <c r="AZ415" s="383">
        <v>216</v>
      </c>
    </row>
    <row r="416" spans="1:52" s="3" customFormat="1" ht="36.75" customHeight="1">
      <c r="A416" s="374">
        <v>414</v>
      </c>
      <c r="B416" s="399" t="s">
        <v>635</v>
      </c>
      <c r="C416" s="156" t="s">
        <v>636</v>
      </c>
      <c r="D416" s="156"/>
      <c r="E416" s="206" t="s">
        <v>2323</v>
      </c>
      <c r="F416" s="159" t="s">
        <v>1628</v>
      </c>
      <c r="G416" s="162" t="s">
        <v>1829</v>
      </c>
      <c r="H416" s="376">
        <v>44015</v>
      </c>
      <c r="I416" s="129"/>
      <c r="J416" s="206"/>
      <c r="K416" s="207"/>
      <c r="L416" s="207" t="e">
        <v>#N/A</v>
      </c>
      <c r="M416" s="156"/>
      <c r="N416" s="156"/>
      <c r="O416" s="156">
        <v>216</v>
      </c>
      <c r="P416" s="156"/>
      <c r="Q416" s="377" t="s">
        <v>4426</v>
      </c>
      <c r="R416" s="156" t="s">
        <v>4596</v>
      </c>
      <c r="S416" s="156" t="s">
        <v>4643</v>
      </c>
      <c r="T416" s="156" t="s">
        <v>4617</v>
      </c>
      <c r="U416" s="162" t="s">
        <v>1815</v>
      </c>
      <c r="V416" s="378"/>
      <c r="W416" s="162"/>
      <c r="X416" s="156"/>
      <c r="Y416" s="156">
        <v>216</v>
      </c>
      <c r="Z416" s="156"/>
      <c r="AA416" s="376" t="s">
        <v>4</v>
      </c>
      <c r="AB416" s="379" t="s">
        <v>4662</v>
      </c>
      <c r="AC416" s="156" t="s">
        <v>4662</v>
      </c>
      <c r="AD416" s="379" t="s">
        <v>1796</v>
      </c>
      <c r="AE416" s="380" t="s">
        <v>1796</v>
      </c>
      <c r="AF416" s="400" t="s">
        <v>90</v>
      </c>
      <c r="AG416" s="377" t="s">
        <v>1717</v>
      </c>
      <c r="AH416" s="381"/>
      <c r="AI416" s="377" t="s">
        <v>1717</v>
      </c>
      <c r="AJ416" s="162" t="s">
        <v>1815</v>
      </c>
      <c r="AK416" s="381"/>
      <c r="AL416" s="162" t="s">
        <v>1629</v>
      </c>
      <c r="AM416" s="382"/>
      <c r="AN416" s="381"/>
      <c r="AO416" s="461" t="s">
        <v>2279</v>
      </c>
      <c r="AP416" s="402" t="s">
        <v>2280</v>
      </c>
      <c r="AQ416" s="392" t="s">
        <v>1809</v>
      </c>
      <c r="AR416" s="376">
        <v>43557</v>
      </c>
      <c r="AS416" s="169" t="s">
        <v>2735</v>
      </c>
      <c r="AT416" s="169" t="s">
        <v>2736</v>
      </c>
      <c r="AU416" s="382"/>
      <c r="AV416" s="162"/>
      <c r="AW416" s="376" t="s">
        <v>1810</v>
      </c>
      <c r="AX416" s="162"/>
      <c r="AY416" s="129"/>
      <c r="AZ416" s="383">
        <v>216</v>
      </c>
    </row>
    <row r="417" spans="1:52" s="3" customFormat="1" ht="36.75" customHeight="1">
      <c r="A417" s="374">
        <v>415</v>
      </c>
      <c r="B417" s="434" t="s">
        <v>793</v>
      </c>
      <c r="C417" s="156" t="s">
        <v>794</v>
      </c>
      <c r="D417" s="156"/>
      <c r="E417" s="206" t="s">
        <v>3979</v>
      </c>
      <c r="F417" s="162" t="s">
        <v>1626</v>
      </c>
      <c r="G417" s="162" t="s">
        <v>1829</v>
      </c>
      <c r="H417" s="376">
        <v>44015</v>
      </c>
      <c r="I417" s="129"/>
      <c r="J417" s="206"/>
      <c r="K417" s="207"/>
      <c r="L417" s="207" t="e">
        <v>#N/A</v>
      </c>
      <c r="M417" s="156"/>
      <c r="N417" s="156"/>
      <c r="O417" s="156">
        <v>216</v>
      </c>
      <c r="P417" s="156" t="s">
        <v>4777</v>
      </c>
      <c r="Q417" s="377" t="s">
        <v>4426</v>
      </c>
      <c r="R417" s="156" t="s">
        <v>4596</v>
      </c>
      <c r="S417" s="156" t="s">
        <v>4643</v>
      </c>
      <c r="T417" s="156" t="s">
        <v>4617</v>
      </c>
      <c r="U417" s="162" t="s">
        <v>1822</v>
      </c>
      <c r="V417" s="378"/>
      <c r="W417" s="162"/>
      <c r="X417" s="156"/>
      <c r="Y417" s="156">
        <v>216</v>
      </c>
      <c r="Z417" s="156"/>
      <c r="AA417" s="376" t="s">
        <v>4</v>
      </c>
      <c r="AB417" s="379" t="s">
        <v>4662</v>
      </c>
      <c r="AC417" s="156" t="s">
        <v>4662</v>
      </c>
      <c r="AD417" s="379" t="s">
        <v>1796</v>
      </c>
      <c r="AE417" s="380" t="s">
        <v>1796</v>
      </c>
      <c r="AF417" s="159" t="s">
        <v>1826</v>
      </c>
      <c r="AG417" s="162" t="s">
        <v>1714</v>
      </c>
      <c r="AH417" s="381"/>
      <c r="AI417" s="162" t="s">
        <v>1714</v>
      </c>
      <c r="AJ417" s="162" t="s">
        <v>1822</v>
      </c>
      <c r="AK417" s="381"/>
      <c r="AL417" s="162" t="s">
        <v>1629</v>
      </c>
      <c r="AM417" s="162"/>
      <c r="AN417" s="381"/>
      <c r="AO417" s="162" t="s">
        <v>1844</v>
      </c>
      <c r="AP417" s="418" t="s">
        <v>1845</v>
      </c>
      <c r="AQ417" s="162" t="s">
        <v>1830</v>
      </c>
      <c r="AR417" s="376">
        <v>43577</v>
      </c>
      <c r="AS417" s="169" t="s">
        <v>1846</v>
      </c>
      <c r="AT417" s="169" t="s">
        <v>1847</v>
      </c>
      <c r="AU417" s="382" t="s">
        <v>1789</v>
      </c>
      <c r="AV417" s="162" t="s">
        <v>1819</v>
      </c>
      <c r="AW417" s="376" t="s">
        <v>1802</v>
      </c>
      <c r="AX417" s="162"/>
      <c r="AY417" s="129"/>
      <c r="AZ417" s="383">
        <v>216</v>
      </c>
    </row>
    <row r="418" spans="1:52" s="3" customFormat="1" ht="36.75" customHeight="1">
      <c r="A418" s="374">
        <v>416</v>
      </c>
      <c r="B418" s="420" t="s">
        <v>588</v>
      </c>
      <c r="C418" s="156" t="s">
        <v>589</v>
      </c>
      <c r="D418" s="156"/>
      <c r="E418" s="206" t="s">
        <v>4191</v>
      </c>
      <c r="F418" s="159" t="s">
        <v>1628</v>
      </c>
      <c r="G418" s="162" t="s">
        <v>1829</v>
      </c>
      <c r="H418" s="376">
        <v>44015</v>
      </c>
      <c r="I418" s="129"/>
      <c r="J418" s="206"/>
      <c r="K418" s="207"/>
      <c r="L418" s="207" t="e">
        <v>#N/A</v>
      </c>
      <c r="M418" s="156"/>
      <c r="N418" s="156"/>
      <c r="O418" s="156">
        <v>216</v>
      </c>
      <c r="P418" s="156"/>
      <c r="Q418" s="377" t="s">
        <v>4426</v>
      </c>
      <c r="R418" s="156" t="s">
        <v>4596</v>
      </c>
      <c r="S418" s="156" t="s">
        <v>4643</v>
      </c>
      <c r="T418" s="156" t="s">
        <v>4617</v>
      </c>
      <c r="U418" s="162" t="s">
        <v>1815</v>
      </c>
      <c r="V418" s="378"/>
      <c r="W418" s="162"/>
      <c r="X418" s="156"/>
      <c r="Y418" s="156">
        <v>216</v>
      </c>
      <c r="Z418" s="156"/>
      <c r="AA418" s="376" t="s">
        <v>4</v>
      </c>
      <c r="AB418" s="379" t="s">
        <v>4662</v>
      </c>
      <c r="AC418" s="156" t="s">
        <v>4662</v>
      </c>
      <c r="AD418" s="379" t="s">
        <v>1796</v>
      </c>
      <c r="AE418" s="380" t="s">
        <v>1796</v>
      </c>
      <c r="AF418" s="420" t="s">
        <v>590</v>
      </c>
      <c r="AG418" s="377" t="s">
        <v>1717</v>
      </c>
      <c r="AH418" s="381"/>
      <c r="AI418" s="377" t="s">
        <v>1717</v>
      </c>
      <c r="AJ418" s="162" t="s">
        <v>1815</v>
      </c>
      <c r="AK418" s="381"/>
      <c r="AL418" s="162" t="s">
        <v>1629</v>
      </c>
      <c r="AM418" s="382"/>
      <c r="AN418" s="381"/>
      <c r="AO418" s="420" t="s">
        <v>576</v>
      </c>
      <c r="AP418" s="421">
        <v>43290.591620370367</v>
      </c>
      <c r="AQ418" s="162" t="s">
        <v>1797</v>
      </c>
      <c r="AR418" s="162"/>
      <c r="AS418" s="162"/>
      <c r="AT418" s="162"/>
      <c r="AU418" s="382"/>
      <c r="AV418" s="162"/>
      <c r="AW418" s="376" t="s">
        <v>1798</v>
      </c>
      <c r="AX418" s="162"/>
      <c r="AY418" s="129"/>
      <c r="AZ418" s="383">
        <v>216</v>
      </c>
    </row>
    <row r="419" spans="1:52" s="3" customFormat="1" ht="36.75" customHeight="1">
      <c r="A419" s="374">
        <v>417</v>
      </c>
      <c r="B419" s="420" t="s">
        <v>596</v>
      </c>
      <c r="C419" s="156" t="s">
        <v>589</v>
      </c>
      <c r="D419" s="156"/>
      <c r="E419" s="206" t="s">
        <v>4192</v>
      </c>
      <c r="F419" s="159" t="s">
        <v>1628</v>
      </c>
      <c r="G419" s="162" t="s">
        <v>1829</v>
      </c>
      <c r="H419" s="376">
        <v>44015</v>
      </c>
      <c r="I419" s="129"/>
      <c r="J419" s="206"/>
      <c r="K419" s="207"/>
      <c r="L419" s="207" t="e">
        <v>#N/A</v>
      </c>
      <c r="M419" s="156"/>
      <c r="N419" s="156"/>
      <c r="O419" s="156">
        <v>216</v>
      </c>
      <c r="P419" s="156"/>
      <c r="Q419" s="377" t="s">
        <v>4426</v>
      </c>
      <c r="R419" s="156" t="s">
        <v>4596</v>
      </c>
      <c r="S419" s="156" t="s">
        <v>4643</v>
      </c>
      <c r="T419" s="156" t="s">
        <v>4617</v>
      </c>
      <c r="U419" s="162" t="s">
        <v>1815</v>
      </c>
      <c r="V419" s="378"/>
      <c r="W419" s="162"/>
      <c r="X419" s="156"/>
      <c r="Y419" s="156">
        <v>216</v>
      </c>
      <c r="Z419" s="156"/>
      <c r="AA419" s="376" t="s">
        <v>4</v>
      </c>
      <c r="AB419" s="379" t="s">
        <v>4662</v>
      </c>
      <c r="AC419" s="156" t="s">
        <v>4662</v>
      </c>
      <c r="AD419" s="379" t="s">
        <v>1796</v>
      </c>
      <c r="AE419" s="380" t="s">
        <v>1796</v>
      </c>
      <c r="AF419" s="420" t="s">
        <v>590</v>
      </c>
      <c r="AG419" s="377" t="s">
        <v>1717</v>
      </c>
      <c r="AH419" s="381"/>
      <c r="AI419" s="377" t="s">
        <v>1717</v>
      </c>
      <c r="AJ419" s="162" t="s">
        <v>1815</v>
      </c>
      <c r="AK419" s="381"/>
      <c r="AL419" s="162" t="s">
        <v>1629</v>
      </c>
      <c r="AM419" s="382"/>
      <c r="AN419" s="381"/>
      <c r="AO419" s="420" t="s">
        <v>576</v>
      </c>
      <c r="AP419" s="421">
        <v>43290.7812962963</v>
      </c>
      <c r="AQ419" s="162" t="s">
        <v>1797</v>
      </c>
      <c r="AR419" s="162"/>
      <c r="AS419" s="162"/>
      <c r="AT419" s="162"/>
      <c r="AU419" s="382"/>
      <c r="AV419" s="162"/>
      <c r="AW419" s="376" t="s">
        <v>1798</v>
      </c>
      <c r="AX419" s="162"/>
      <c r="AY419" s="129"/>
      <c r="AZ419" s="383">
        <v>216</v>
      </c>
    </row>
    <row r="420" spans="1:52" s="3" customFormat="1" ht="36.75" customHeight="1">
      <c r="A420" s="374">
        <v>418</v>
      </c>
      <c r="B420" s="430" t="s">
        <v>832</v>
      </c>
      <c r="C420" s="162" t="s">
        <v>1723</v>
      </c>
      <c r="D420" s="162"/>
      <c r="E420" s="206">
        <v>42194.546527777777</v>
      </c>
      <c r="F420" s="376" t="s">
        <v>81</v>
      </c>
      <c r="G420" s="162" t="s">
        <v>1829</v>
      </c>
      <c r="H420" s="376">
        <v>44015</v>
      </c>
      <c r="I420" s="129"/>
      <c r="J420" s="462"/>
      <c r="K420" s="207"/>
      <c r="L420" s="207" t="e">
        <v>#N/A</v>
      </c>
      <c r="M420" s="156" t="s">
        <v>1722</v>
      </c>
      <c r="N420" s="162"/>
      <c r="O420" s="156" t="s">
        <v>4695</v>
      </c>
      <c r="P420" s="156"/>
      <c r="Q420" s="377" t="s">
        <v>4426</v>
      </c>
      <c r="R420" s="156" t="s">
        <v>4596</v>
      </c>
      <c r="S420" s="156" t="s">
        <v>4643</v>
      </c>
      <c r="T420" s="156" t="s">
        <v>4617</v>
      </c>
      <c r="U420" s="162" t="s">
        <v>2565</v>
      </c>
      <c r="V420" s="378"/>
      <c r="W420" s="162"/>
      <c r="X420" s="156"/>
      <c r="Y420" s="156" t="e">
        <v>#N/A</v>
      </c>
      <c r="Z420" s="156"/>
      <c r="AA420" s="376" t="s">
        <v>4</v>
      </c>
      <c r="AB420" s="379" t="s">
        <v>4662</v>
      </c>
      <c r="AC420" s="156" t="s">
        <v>4662</v>
      </c>
      <c r="AD420" s="379" t="s">
        <v>1796</v>
      </c>
      <c r="AE420" s="380" t="s">
        <v>1796</v>
      </c>
      <c r="AF420" s="162" t="s">
        <v>309</v>
      </c>
      <c r="AG420" s="162" t="s">
        <v>1714</v>
      </c>
      <c r="AH420" s="381"/>
      <c r="AI420" s="162" t="s">
        <v>1714</v>
      </c>
      <c r="AJ420" s="162" t="s">
        <v>2565</v>
      </c>
      <c r="AK420" s="381" t="s">
        <v>4532</v>
      </c>
      <c r="AL420" s="162" t="s">
        <v>1629</v>
      </c>
      <c r="AM420" s="162"/>
      <c r="AN420" s="381"/>
      <c r="AO420" s="162" t="s">
        <v>1856</v>
      </c>
      <c r="AP420" s="162"/>
      <c r="AQ420" s="162"/>
      <c r="AR420" s="162"/>
      <c r="AS420" s="162"/>
      <c r="AT420" s="162"/>
      <c r="AU420" s="382" t="s">
        <v>1789</v>
      </c>
      <c r="AV420" s="162"/>
      <c r="AW420" s="376" t="s">
        <v>1843</v>
      </c>
      <c r="AX420" s="162"/>
      <c r="AY420" s="129"/>
      <c r="AZ420" s="383" t="s">
        <v>4630</v>
      </c>
    </row>
    <row r="421" spans="1:52" s="3" customFormat="1" ht="36.75" customHeight="1">
      <c r="A421" s="374">
        <v>419</v>
      </c>
      <c r="B421" s="430" t="s">
        <v>831</v>
      </c>
      <c r="C421" s="162" t="s">
        <v>1723</v>
      </c>
      <c r="D421" s="162"/>
      <c r="E421" s="376">
        <v>42194.546527777777</v>
      </c>
      <c r="F421" s="376" t="s">
        <v>81</v>
      </c>
      <c r="G421" s="162" t="s">
        <v>1829</v>
      </c>
      <c r="H421" s="376">
        <v>44015</v>
      </c>
      <c r="I421" s="129"/>
      <c r="J421" s="462"/>
      <c r="K421" s="207"/>
      <c r="L421" s="207" t="e">
        <v>#N/A</v>
      </c>
      <c r="M421" s="156" t="s">
        <v>1722</v>
      </c>
      <c r="N421" s="162"/>
      <c r="O421" s="156" t="s">
        <v>4695</v>
      </c>
      <c r="P421" s="156"/>
      <c r="Q421" s="377" t="s">
        <v>4426</v>
      </c>
      <c r="R421" s="156" t="s">
        <v>4596</v>
      </c>
      <c r="S421" s="156" t="s">
        <v>4643</v>
      </c>
      <c r="T421" s="156" t="s">
        <v>4617</v>
      </c>
      <c r="U421" s="162" t="s">
        <v>2565</v>
      </c>
      <c r="V421" s="378"/>
      <c r="W421" s="162"/>
      <c r="X421" s="156"/>
      <c r="Y421" s="156" t="e">
        <v>#N/A</v>
      </c>
      <c r="Z421" s="156"/>
      <c r="AA421" s="376" t="s">
        <v>4</v>
      </c>
      <c r="AB421" s="379" t="s">
        <v>4662</v>
      </c>
      <c r="AC421" s="156" t="s">
        <v>4662</v>
      </c>
      <c r="AD421" s="379" t="s">
        <v>1796</v>
      </c>
      <c r="AE421" s="380" t="s">
        <v>1796</v>
      </c>
      <c r="AF421" s="162" t="s">
        <v>309</v>
      </c>
      <c r="AG421" s="162" t="s">
        <v>1714</v>
      </c>
      <c r="AH421" s="381"/>
      <c r="AI421" s="162" t="s">
        <v>1714</v>
      </c>
      <c r="AJ421" s="162" t="s">
        <v>2565</v>
      </c>
      <c r="AK421" s="381" t="s">
        <v>4532</v>
      </c>
      <c r="AL421" s="162" t="s">
        <v>1629</v>
      </c>
      <c r="AM421" s="162"/>
      <c r="AN421" s="381"/>
      <c r="AO421" s="162" t="s">
        <v>1856</v>
      </c>
      <c r="AP421" s="162"/>
      <c r="AQ421" s="162"/>
      <c r="AR421" s="162"/>
      <c r="AS421" s="162"/>
      <c r="AT421" s="162"/>
      <c r="AU421" s="382" t="s">
        <v>1789</v>
      </c>
      <c r="AV421" s="162"/>
      <c r="AW421" s="376" t="s">
        <v>1843</v>
      </c>
      <c r="AX421" s="162"/>
      <c r="AY421" s="129"/>
      <c r="AZ421" s="383" t="s">
        <v>4630</v>
      </c>
    </row>
    <row r="422" spans="1:52" s="3" customFormat="1" ht="36.75" customHeight="1">
      <c r="A422" s="374">
        <v>420</v>
      </c>
      <c r="B422" s="430" t="s">
        <v>840</v>
      </c>
      <c r="C422" s="162" t="s">
        <v>1723</v>
      </c>
      <c r="D422" s="162"/>
      <c r="E422" s="376">
        <v>42194.546527777777</v>
      </c>
      <c r="F422" s="376" t="s">
        <v>81</v>
      </c>
      <c r="G422" s="162" t="s">
        <v>1829</v>
      </c>
      <c r="H422" s="376">
        <v>44015</v>
      </c>
      <c r="I422" s="129"/>
      <c r="J422" s="462"/>
      <c r="K422" s="207"/>
      <c r="L422" s="207" t="e">
        <v>#N/A</v>
      </c>
      <c r="M422" s="156" t="s">
        <v>1722</v>
      </c>
      <c r="N422" s="162"/>
      <c r="O422" s="156" t="s">
        <v>4695</v>
      </c>
      <c r="P422" s="156"/>
      <c r="Q422" s="377" t="s">
        <v>4426</v>
      </c>
      <c r="R422" s="156" t="s">
        <v>4596</v>
      </c>
      <c r="S422" s="156" t="s">
        <v>4643</v>
      </c>
      <c r="T422" s="156" t="s">
        <v>4617</v>
      </c>
      <c r="U422" s="162" t="s">
        <v>2565</v>
      </c>
      <c r="V422" s="378"/>
      <c r="W422" s="162"/>
      <c r="X422" s="156"/>
      <c r="Y422" s="156" t="e">
        <v>#N/A</v>
      </c>
      <c r="Z422" s="156"/>
      <c r="AA422" s="376" t="s">
        <v>4</v>
      </c>
      <c r="AB422" s="379" t="s">
        <v>4662</v>
      </c>
      <c r="AC422" s="156" t="s">
        <v>4662</v>
      </c>
      <c r="AD422" s="379" t="s">
        <v>1796</v>
      </c>
      <c r="AE422" s="380" t="s">
        <v>1796</v>
      </c>
      <c r="AF422" s="162" t="s">
        <v>309</v>
      </c>
      <c r="AG422" s="162" t="s">
        <v>1714</v>
      </c>
      <c r="AH422" s="381"/>
      <c r="AI422" s="162" t="s">
        <v>1714</v>
      </c>
      <c r="AJ422" s="162" t="s">
        <v>2565</v>
      </c>
      <c r="AK422" s="381" t="s">
        <v>4532</v>
      </c>
      <c r="AL422" s="162" t="s">
        <v>1629</v>
      </c>
      <c r="AM422" s="162"/>
      <c r="AN422" s="381"/>
      <c r="AO422" s="162" t="s">
        <v>1856</v>
      </c>
      <c r="AP422" s="162"/>
      <c r="AQ422" s="162"/>
      <c r="AR422" s="162"/>
      <c r="AS422" s="162"/>
      <c r="AT422" s="162"/>
      <c r="AU422" s="382" t="s">
        <v>1789</v>
      </c>
      <c r="AV422" s="162"/>
      <c r="AW422" s="376" t="s">
        <v>1843</v>
      </c>
      <c r="AX422" s="162"/>
      <c r="AY422" s="129"/>
      <c r="AZ422" s="383" t="s">
        <v>4630</v>
      </c>
    </row>
    <row r="423" spans="1:52" s="3" customFormat="1" ht="36.75" customHeight="1">
      <c r="A423" s="374">
        <v>421</v>
      </c>
      <c r="B423" s="430" t="s">
        <v>833</v>
      </c>
      <c r="C423" s="162" t="s">
        <v>1723</v>
      </c>
      <c r="D423" s="162"/>
      <c r="E423" s="376">
        <v>42194.546527777777</v>
      </c>
      <c r="F423" s="376" t="s">
        <v>81</v>
      </c>
      <c r="G423" s="162" t="s">
        <v>1829</v>
      </c>
      <c r="H423" s="376">
        <v>44015</v>
      </c>
      <c r="I423" s="129"/>
      <c r="J423" s="462"/>
      <c r="K423" s="207"/>
      <c r="L423" s="207" t="e">
        <v>#N/A</v>
      </c>
      <c r="M423" s="156" t="s">
        <v>1722</v>
      </c>
      <c r="N423" s="162"/>
      <c r="O423" s="156" t="s">
        <v>4695</v>
      </c>
      <c r="P423" s="156"/>
      <c r="Q423" s="377" t="s">
        <v>4426</v>
      </c>
      <c r="R423" s="156" t="s">
        <v>4596</v>
      </c>
      <c r="S423" s="156" t="s">
        <v>4643</v>
      </c>
      <c r="T423" s="156" t="s">
        <v>4617</v>
      </c>
      <c r="U423" s="162" t="s">
        <v>2565</v>
      </c>
      <c r="V423" s="378"/>
      <c r="W423" s="162"/>
      <c r="X423" s="156"/>
      <c r="Y423" s="156" t="e">
        <v>#N/A</v>
      </c>
      <c r="Z423" s="156"/>
      <c r="AA423" s="376" t="s">
        <v>4</v>
      </c>
      <c r="AB423" s="379" t="s">
        <v>4662</v>
      </c>
      <c r="AC423" s="156" t="s">
        <v>4662</v>
      </c>
      <c r="AD423" s="379" t="s">
        <v>1796</v>
      </c>
      <c r="AE423" s="380" t="s">
        <v>1796</v>
      </c>
      <c r="AF423" s="162" t="s">
        <v>309</v>
      </c>
      <c r="AG423" s="162" t="s">
        <v>1714</v>
      </c>
      <c r="AH423" s="381"/>
      <c r="AI423" s="162" t="s">
        <v>1714</v>
      </c>
      <c r="AJ423" s="162" t="s">
        <v>2565</v>
      </c>
      <c r="AK423" s="381" t="s">
        <v>4532</v>
      </c>
      <c r="AL423" s="162" t="s">
        <v>1629</v>
      </c>
      <c r="AM423" s="162"/>
      <c r="AN423" s="381"/>
      <c r="AO423" s="162" t="s">
        <v>1856</v>
      </c>
      <c r="AP423" s="162"/>
      <c r="AQ423" s="162"/>
      <c r="AR423" s="162"/>
      <c r="AS423" s="162"/>
      <c r="AT423" s="162"/>
      <c r="AU423" s="382" t="s">
        <v>1789</v>
      </c>
      <c r="AV423" s="162"/>
      <c r="AW423" s="376" t="s">
        <v>1843</v>
      </c>
      <c r="AX423" s="162"/>
      <c r="AY423" s="129"/>
      <c r="AZ423" s="383" t="s">
        <v>4630</v>
      </c>
    </row>
    <row r="424" spans="1:52" s="3" customFormat="1" ht="36.75" customHeight="1">
      <c r="A424" s="374">
        <v>422</v>
      </c>
      <c r="B424" s="430" t="s">
        <v>835</v>
      </c>
      <c r="C424" s="162" t="s">
        <v>1723</v>
      </c>
      <c r="D424" s="162"/>
      <c r="E424" s="376">
        <v>42194.546527777777</v>
      </c>
      <c r="F424" s="162" t="s">
        <v>81</v>
      </c>
      <c r="G424" s="162" t="s">
        <v>1829</v>
      </c>
      <c r="H424" s="376">
        <v>44015</v>
      </c>
      <c r="I424" s="129"/>
      <c r="J424" s="462"/>
      <c r="K424" s="207"/>
      <c r="L424" s="207" t="e">
        <v>#N/A</v>
      </c>
      <c r="M424" s="156" t="s">
        <v>1722</v>
      </c>
      <c r="N424" s="162"/>
      <c r="O424" s="156" t="s">
        <v>4695</v>
      </c>
      <c r="P424" s="156"/>
      <c r="Q424" s="377" t="s">
        <v>4426</v>
      </c>
      <c r="R424" s="156" t="s">
        <v>4596</v>
      </c>
      <c r="S424" s="156" t="s">
        <v>4643</v>
      </c>
      <c r="T424" s="156" t="s">
        <v>4617</v>
      </c>
      <c r="U424" s="162" t="s">
        <v>2565</v>
      </c>
      <c r="V424" s="378"/>
      <c r="W424" s="162"/>
      <c r="X424" s="156"/>
      <c r="Y424" s="156" t="e">
        <v>#N/A</v>
      </c>
      <c r="Z424" s="156"/>
      <c r="AA424" s="376" t="s">
        <v>4</v>
      </c>
      <c r="AB424" s="379" t="s">
        <v>4662</v>
      </c>
      <c r="AC424" s="156" t="s">
        <v>4662</v>
      </c>
      <c r="AD424" s="379" t="s">
        <v>1796</v>
      </c>
      <c r="AE424" s="380" t="s">
        <v>1796</v>
      </c>
      <c r="AF424" s="162" t="s">
        <v>309</v>
      </c>
      <c r="AG424" s="162" t="s">
        <v>1714</v>
      </c>
      <c r="AH424" s="381"/>
      <c r="AI424" s="162" t="s">
        <v>1714</v>
      </c>
      <c r="AJ424" s="162" t="s">
        <v>2565</v>
      </c>
      <c r="AK424" s="381" t="s">
        <v>4532</v>
      </c>
      <c r="AL424" s="162" t="s">
        <v>1629</v>
      </c>
      <c r="AM424" s="162"/>
      <c r="AN424" s="381"/>
      <c r="AO424" s="162" t="s">
        <v>1856</v>
      </c>
      <c r="AP424" s="162"/>
      <c r="AQ424" s="162"/>
      <c r="AR424" s="162"/>
      <c r="AS424" s="162"/>
      <c r="AT424" s="162"/>
      <c r="AU424" s="382" t="s">
        <v>1789</v>
      </c>
      <c r="AV424" s="162"/>
      <c r="AW424" s="376" t="s">
        <v>1843</v>
      </c>
      <c r="AX424" s="162"/>
      <c r="AY424" s="129"/>
      <c r="AZ424" s="383" t="s">
        <v>4630</v>
      </c>
    </row>
    <row r="425" spans="1:52" s="3" customFormat="1" ht="36.75" customHeight="1">
      <c r="A425" s="374">
        <v>423</v>
      </c>
      <c r="B425" s="430" t="s">
        <v>836</v>
      </c>
      <c r="C425" s="162" t="s">
        <v>1723</v>
      </c>
      <c r="D425" s="162"/>
      <c r="E425" s="376">
        <v>42194.546527777777</v>
      </c>
      <c r="F425" s="376" t="s">
        <v>81</v>
      </c>
      <c r="G425" s="162" t="s">
        <v>1829</v>
      </c>
      <c r="H425" s="376">
        <v>44015</v>
      </c>
      <c r="I425" s="129"/>
      <c r="J425" s="462"/>
      <c r="K425" s="207"/>
      <c r="L425" s="207" t="e">
        <v>#N/A</v>
      </c>
      <c r="M425" s="156" t="s">
        <v>1722</v>
      </c>
      <c r="N425" s="162"/>
      <c r="O425" s="156" t="s">
        <v>4695</v>
      </c>
      <c r="P425" s="156"/>
      <c r="Q425" s="377" t="s">
        <v>4426</v>
      </c>
      <c r="R425" s="156" t="s">
        <v>4596</v>
      </c>
      <c r="S425" s="156" t="s">
        <v>4643</v>
      </c>
      <c r="T425" s="156" t="s">
        <v>4617</v>
      </c>
      <c r="U425" s="162" t="s">
        <v>2565</v>
      </c>
      <c r="V425" s="378"/>
      <c r="W425" s="162"/>
      <c r="X425" s="156"/>
      <c r="Y425" s="156" t="e">
        <v>#N/A</v>
      </c>
      <c r="Z425" s="156"/>
      <c r="AA425" s="376" t="s">
        <v>4</v>
      </c>
      <c r="AB425" s="379" t="s">
        <v>4662</v>
      </c>
      <c r="AC425" s="156" t="s">
        <v>4662</v>
      </c>
      <c r="AD425" s="379" t="s">
        <v>1796</v>
      </c>
      <c r="AE425" s="380" t="s">
        <v>1796</v>
      </c>
      <c r="AF425" s="162" t="s">
        <v>309</v>
      </c>
      <c r="AG425" s="162" t="s">
        <v>1714</v>
      </c>
      <c r="AH425" s="381"/>
      <c r="AI425" s="162" t="s">
        <v>1714</v>
      </c>
      <c r="AJ425" s="162" t="s">
        <v>2565</v>
      </c>
      <c r="AK425" s="381" t="s">
        <v>4532</v>
      </c>
      <c r="AL425" s="162" t="s">
        <v>1629</v>
      </c>
      <c r="AM425" s="162"/>
      <c r="AN425" s="381"/>
      <c r="AO425" s="162" t="s">
        <v>1856</v>
      </c>
      <c r="AP425" s="162"/>
      <c r="AQ425" s="162"/>
      <c r="AR425" s="162"/>
      <c r="AS425" s="162"/>
      <c r="AT425" s="162"/>
      <c r="AU425" s="382" t="s">
        <v>1789</v>
      </c>
      <c r="AV425" s="162"/>
      <c r="AW425" s="376" t="s">
        <v>1843</v>
      </c>
      <c r="AX425" s="162"/>
      <c r="AY425" s="129"/>
      <c r="AZ425" s="383" t="s">
        <v>4630</v>
      </c>
    </row>
    <row r="426" spans="1:52" s="3" customFormat="1" ht="36.75" customHeight="1">
      <c r="A426" s="374">
        <v>424</v>
      </c>
      <c r="B426" s="430" t="s">
        <v>838</v>
      </c>
      <c r="C426" s="162" t="s">
        <v>1723</v>
      </c>
      <c r="D426" s="162"/>
      <c r="E426" s="206">
        <v>42194.546527777777</v>
      </c>
      <c r="F426" s="376" t="s">
        <v>81</v>
      </c>
      <c r="G426" s="162" t="s">
        <v>1829</v>
      </c>
      <c r="H426" s="376">
        <v>44015</v>
      </c>
      <c r="I426" s="129"/>
      <c r="J426" s="462"/>
      <c r="K426" s="207"/>
      <c r="L426" s="207" t="e">
        <v>#N/A</v>
      </c>
      <c r="M426" s="156" t="s">
        <v>1722</v>
      </c>
      <c r="N426" s="162"/>
      <c r="O426" s="156" t="s">
        <v>4695</v>
      </c>
      <c r="P426" s="156"/>
      <c r="Q426" s="377" t="s">
        <v>4426</v>
      </c>
      <c r="R426" s="156" t="s">
        <v>4596</v>
      </c>
      <c r="S426" s="156" t="s">
        <v>4643</v>
      </c>
      <c r="T426" s="156" t="s">
        <v>4617</v>
      </c>
      <c r="U426" s="162" t="s">
        <v>2565</v>
      </c>
      <c r="V426" s="378"/>
      <c r="W426" s="162"/>
      <c r="X426" s="156"/>
      <c r="Y426" s="156" t="e">
        <v>#N/A</v>
      </c>
      <c r="Z426" s="156"/>
      <c r="AA426" s="376" t="s">
        <v>4</v>
      </c>
      <c r="AB426" s="379" t="s">
        <v>4662</v>
      </c>
      <c r="AC426" s="156" t="s">
        <v>4662</v>
      </c>
      <c r="AD426" s="379" t="s">
        <v>1796</v>
      </c>
      <c r="AE426" s="380" t="s">
        <v>1796</v>
      </c>
      <c r="AF426" s="162" t="s">
        <v>309</v>
      </c>
      <c r="AG426" s="162" t="s">
        <v>1714</v>
      </c>
      <c r="AH426" s="381"/>
      <c r="AI426" s="162" t="s">
        <v>1714</v>
      </c>
      <c r="AJ426" s="162" t="s">
        <v>2565</v>
      </c>
      <c r="AK426" s="381" t="s">
        <v>4532</v>
      </c>
      <c r="AL426" s="162" t="s">
        <v>1629</v>
      </c>
      <c r="AM426" s="162"/>
      <c r="AN426" s="381"/>
      <c r="AO426" s="162" t="s">
        <v>1856</v>
      </c>
      <c r="AP426" s="162"/>
      <c r="AQ426" s="162"/>
      <c r="AR426" s="162"/>
      <c r="AS426" s="162"/>
      <c r="AT426" s="162"/>
      <c r="AU426" s="382" t="s">
        <v>1789</v>
      </c>
      <c r="AV426" s="162"/>
      <c r="AW426" s="376" t="s">
        <v>1843</v>
      </c>
      <c r="AX426" s="162"/>
      <c r="AY426" s="129"/>
      <c r="AZ426" s="383" t="s">
        <v>4630</v>
      </c>
    </row>
    <row r="427" spans="1:52" s="3" customFormat="1" ht="36.75" customHeight="1">
      <c r="A427" s="374">
        <v>425</v>
      </c>
      <c r="B427" s="430" t="s">
        <v>837</v>
      </c>
      <c r="C427" s="162" t="s">
        <v>1723</v>
      </c>
      <c r="D427" s="162"/>
      <c r="E427" s="376">
        <v>42194.546527777777</v>
      </c>
      <c r="F427" s="376" t="s">
        <v>81</v>
      </c>
      <c r="G427" s="162" t="s">
        <v>1829</v>
      </c>
      <c r="H427" s="376">
        <v>44015</v>
      </c>
      <c r="I427" s="129"/>
      <c r="J427" s="462"/>
      <c r="K427" s="207"/>
      <c r="L427" s="207" t="e">
        <v>#N/A</v>
      </c>
      <c r="M427" s="156" t="s">
        <v>1722</v>
      </c>
      <c r="N427" s="162"/>
      <c r="O427" s="156" t="s">
        <v>4695</v>
      </c>
      <c r="P427" s="156"/>
      <c r="Q427" s="377" t="s">
        <v>4426</v>
      </c>
      <c r="R427" s="156" t="s">
        <v>4596</v>
      </c>
      <c r="S427" s="156" t="s">
        <v>4643</v>
      </c>
      <c r="T427" s="156" t="s">
        <v>4617</v>
      </c>
      <c r="U427" s="162" t="s">
        <v>2565</v>
      </c>
      <c r="V427" s="378"/>
      <c r="W427" s="162"/>
      <c r="X427" s="156"/>
      <c r="Y427" s="156" t="e">
        <v>#N/A</v>
      </c>
      <c r="Z427" s="156"/>
      <c r="AA427" s="376" t="s">
        <v>4</v>
      </c>
      <c r="AB427" s="379" t="s">
        <v>4662</v>
      </c>
      <c r="AC427" s="156" t="s">
        <v>4662</v>
      </c>
      <c r="AD427" s="379" t="s">
        <v>1796</v>
      </c>
      <c r="AE427" s="380" t="s">
        <v>1796</v>
      </c>
      <c r="AF427" s="162" t="s">
        <v>309</v>
      </c>
      <c r="AG427" s="162" t="s">
        <v>1714</v>
      </c>
      <c r="AH427" s="381"/>
      <c r="AI427" s="162" t="s">
        <v>1714</v>
      </c>
      <c r="AJ427" s="162" t="s">
        <v>2565</v>
      </c>
      <c r="AK427" s="381" t="s">
        <v>4532</v>
      </c>
      <c r="AL427" s="162" t="s">
        <v>1629</v>
      </c>
      <c r="AM427" s="162"/>
      <c r="AN427" s="381"/>
      <c r="AO427" s="162" t="s">
        <v>1856</v>
      </c>
      <c r="AP427" s="162"/>
      <c r="AQ427" s="162"/>
      <c r="AR427" s="162"/>
      <c r="AS427" s="162"/>
      <c r="AT427" s="162"/>
      <c r="AU427" s="382" t="s">
        <v>1789</v>
      </c>
      <c r="AV427" s="162"/>
      <c r="AW427" s="376" t="s">
        <v>1843</v>
      </c>
      <c r="AX427" s="162"/>
      <c r="AY427" s="129"/>
      <c r="AZ427" s="383" t="s">
        <v>4630</v>
      </c>
    </row>
    <row r="428" spans="1:52" s="3" customFormat="1" ht="36.75" customHeight="1">
      <c r="A428" s="374">
        <v>426</v>
      </c>
      <c r="B428" s="430" t="s">
        <v>839</v>
      </c>
      <c r="C428" s="162" t="s">
        <v>1723</v>
      </c>
      <c r="D428" s="162"/>
      <c r="E428" s="376">
        <v>42194.546527777777</v>
      </c>
      <c r="F428" s="376" t="s">
        <v>81</v>
      </c>
      <c r="G428" s="162" t="s">
        <v>1829</v>
      </c>
      <c r="H428" s="376">
        <v>44015</v>
      </c>
      <c r="I428" s="129"/>
      <c r="J428" s="462"/>
      <c r="K428" s="207"/>
      <c r="L428" s="207" t="e">
        <v>#N/A</v>
      </c>
      <c r="M428" s="156" t="s">
        <v>1722</v>
      </c>
      <c r="N428" s="162"/>
      <c r="O428" s="156" t="s">
        <v>4695</v>
      </c>
      <c r="P428" s="156"/>
      <c r="Q428" s="377" t="s">
        <v>4426</v>
      </c>
      <c r="R428" s="156" t="s">
        <v>4596</v>
      </c>
      <c r="S428" s="156" t="s">
        <v>4643</v>
      </c>
      <c r="T428" s="156" t="s">
        <v>4617</v>
      </c>
      <c r="U428" s="162" t="s">
        <v>2565</v>
      </c>
      <c r="V428" s="378"/>
      <c r="W428" s="162"/>
      <c r="X428" s="156"/>
      <c r="Y428" s="156" t="e">
        <v>#N/A</v>
      </c>
      <c r="Z428" s="156"/>
      <c r="AA428" s="376" t="s">
        <v>4</v>
      </c>
      <c r="AB428" s="379" t="s">
        <v>4662</v>
      </c>
      <c r="AC428" s="156" t="s">
        <v>4662</v>
      </c>
      <c r="AD428" s="379" t="s">
        <v>1796</v>
      </c>
      <c r="AE428" s="380" t="s">
        <v>1796</v>
      </c>
      <c r="AF428" s="162" t="s">
        <v>309</v>
      </c>
      <c r="AG428" s="162" t="s">
        <v>1714</v>
      </c>
      <c r="AH428" s="381"/>
      <c r="AI428" s="162" t="s">
        <v>1714</v>
      </c>
      <c r="AJ428" s="162" t="s">
        <v>2565</v>
      </c>
      <c r="AK428" s="381" t="s">
        <v>4532</v>
      </c>
      <c r="AL428" s="162" t="s">
        <v>1629</v>
      </c>
      <c r="AM428" s="162"/>
      <c r="AN428" s="381"/>
      <c r="AO428" s="162" t="s">
        <v>1856</v>
      </c>
      <c r="AP428" s="162"/>
      <c r="AQ428" s="162"/>
      <c r="AR428" s="162"/>
      <c r="AS428" s="162"/>
      <c r="AT428" s="162"/>
      <c r="AU428" s="382" t="s">
        <v>1789</v>
      </c>
      <c r="AV428" s="162"/>
      <c r="AW428" s="376" t="s">
        <v>1843</v>
      </c>
      <c r="AX428" s="162"/>
      <c r="AY428" s="129"/>
      <c r="AZ428" s="383" t="s">
        <v>4630</v>
      </c>
    </row>
    <row r="429" spans="1:52" s="3" customFormat="1" ht="36.75" customHeight="1">
      <c r="A429" s="374">
        <v>427</v>
      </c>
      <c r="B429" s="430" t="s">
        <v>834</v>
      </c>
      <c r="C429" s="162" t="s">
        <v>1723</v>
      </c>
      <c r="D429" s="162"/>
      <c r="E429" s="376">
        <v>42194.546527777777</v>
      </c>
      <c r="F429" s="376" t="s">
        <v>81</v>
      </c>
      <c r="G429" s="162" t="s">
        <v>1829</v>
      </c>
      <c r="H429" s="376">
        <v>44015</v>
      </c>
      <c r="I429" s="129"/>
      <c r="J429" s="462"/>
      <c r="K429" s="207"/>
      <c r="L429" s="207" t="e">
        <v>#N/A</v>
      </c>
      <c r="M429" s="156" t="s">
        <v>1722</v>
      </c>
      <c r="N429" s="162"/>
      <c r="O429" s="156" t="s">
        <v>4695</v>
      </c>
      <c r="P429" s="156"/>
      <c r="Q429" s="377" t="s">
        <v>4426</v>
      </c>
      <c r="R429" s="156" t="s">
        <v>4596</v>
      </c>
      <c r="S429" s="156" t="s">
        <v>4643</v>
      </c>
      <c r="T429" s="156" t="s">
        <v>4617</v>
      </c>
      <c r="U429" s="162" t="s">
        <v>2565</v>
      </c>
      <c r="V429" s="378"/>
      <c r="W429" s="162"/>
      <c r="X429" s="156"/>
      <c r="Y429" s="156" t="e">
        <v>#N/A</v>
      </c>
      <c r="Z429" s="156"/>
      <c r="AA429" s="376" t="s">
        <v>4</v>
      </c>
      <c r="AB429" s="379" t="s">
        <v>4662</v>
      </c>
      <c r="AC429" s="156" t="s">
        <v>4662</v>
      </c>
      <c r="AD429" s="379" t="s">
        <v>1796</v>
      </c>
      <c r="AE429" s="380" t="s">
        <v>1796</v>
      </c>
      <c r="AF429" s="162" t="s">
        <v>309</v>
      </c>
      <c r="AG429" s="162" t="s">
        <v>1714</v>
      </c>
      <c r="AH429" s="381"/>
      <c r="AI429" s="162" t="s">
        <v>1714</v>
      </c>
      <c r="AJ429" s="162" t="s">
        <v>2565</v>
      </c>
      <c r="AK429" s="381" t="s">
        <v>4532</v>
      </c>
      <c r="AL429" s="162" t="s">
        <v>1629</v>
      </c>
      <c r="AM429" s="162"/>
      <c r="AN429" s="381"/>
      <c r="AO429" s="162" t="s">
        <v>1856</v>
      </c>
      <c r="AP429" s="162"/>
      <c r="AQ429" s="162"/>
      <c r="AR429" s="162"/>
      <c r="AS429" s="162"/>
      <c r="AT429" s="162"/>
      <c r="AU429" s="382" t="s">
        <v>1789</v>
      </c>
      <c r="AV429" s="162"/>
      <c r="AW429" s="376" t="s">
        <v>1843</v>
      </c>
      <c r="AX429" s="162"/>
      <c r="AY429" s="129"/>
      <c r="AZ429" s="383" t="s">
        <v>4630</v>
      </c>
    </row>
    <row r="430" spans="1:52" s="3" customFormat="1" ht="36.75" customHeight="1">
      <c r="A430" s="374">
        <v>428</v>
      </c>
      <c r="B430" s="463" t="s">
        <v>1696</v>
      </c>
      <c r="C430" s="537" t="s">
        <v>1697</v>
      </c>
      <c r="D430" s="537" t="s">
        <v>4804</v>
      </c>
      <c r="E430" s="376" t="s">
        <v>4241</v>
      </c>
      <c r="F430" s="162" t="s">
        <v>4453</v>
      </c>
      <c r="G430" s="162" t="s">
        <v>1829</v>
      </c>
      <c r="H430" s="376">
        <v>44015</v>
      </c>
      <c r="I430" s="129"/>
      <c r="J430" s="162"/>
      <c r="K430" s="207"/>
      <c r="L430" s="207" t="e">
        <v>#N/A</v>
      </c>
      <c r="M430" s="162" t="s">
        <v>1722</v>
      </c>
      <c r="N430" s="463"/>
      <c r="O430" s="156" t="s">
        <v>4695</v>
      </c>
      <c r="P430" s="156"/>
      <c r="Q430" s="377" t="s">
        <v>4426</v>
      </c>
      <c r="R430" s="156" t="s">
        <v>4596</v>
      </c>
      <c r="S430" s="156" t="s">
        <v>4643</v>
      </c>
      <c r="T430" s="156" t="s">
        <v>4617</v>
      </c>
      <c r="U430" s="464" t="s">
        <v>1832</v>
      </c>
      <c r="V430" s="378"/>
      <c r="W430" s="162"/>
      <c r="X430" s="162"/>
      <c r="Y430" s="156" t="e">
        <v>#N/A</v>
      </c>
      <c r="Z430" s="162"/>
      <c r="AA430" s="376" t="s">
        <v>4</v>
      </c>
      <c r="AB430" s="379" t="s">
        <v>4662</v>
      </c>
      <c r="AC430" s="156" t="s">
        <v>4662</v>
      </c>
      <c r="AD430" s="379" t="s">
        <v>4676</v>
      </c>
      <c r="AE430" s="380" t="s">
        <v>4676</v>
      </c>
      <c r="AF430" s="464" t="s">
        <v>3966</v>
      </c>
      <c r="AG430" s="392" t="s">
        <v>4561</v>
      </c>
      <c r="AH430" s="381"/>
      <c r="AI430" s="392" t="s">
        <v>4561</v>
      </c>
      <c r="AJ430" s="464" t="s">
        <v>1832</v>
      </c>
      <c r="AK430" s="376" t="s">
        <v>4539</v>
      </c>
      <c r="AL430" s="162" t="s">
        <v>1629</v>
      </c>
      <c r="AM430" s="465" t="s">
        <v>3967</v>
      </c>
      <c r="AN430" s="376"/>
      <c r="AO430" s="162"/>
      <c r="AP430" s="466">
        <v>43580</v>
      </c>
      <c r="AQ430" s="162"/>
      <c r="AR430" s="162"/>
      <c r="AS430" s="162"/>
      <c r="AT430" s="162"/>
      <c r="AU430" s="382"/>
      <c r="AV430" s="162"/>
      <c r="AW430" s="162" t="s">
        <v>1898</v>
      </c>
      <c r="AX430" s="162"/>
      <c r="AY430" s="129"/>
      <c r="AZ430" s="383" t="s">
        <v>4630</v>
      </c>
    </row>
    <row r="431" spans="1:52" s="3" customFormat="1" ht="36.75" customHeight="1">
      <c r="A431" s="374">
        <v>429</v>
      </c>
      <c r="B431" s="155" t="s">
        <v>1386</v>
      </c>
      <c r="C431" s="156" t="s">
        <v>1735</v>
      </c>
      <c r="D431" s="156"/>
      <c r="E431" s="206" t="s">
        <v>3382</v>
      </c>
      <c r="F431" s="467" t="s">
        <v>1103</v>
      </c>
      <c r="G431" s="162" t="s">
        <v>1996</v>
      </c>
      <c r="H431" s="376">
        <v>44021</v>
      </c>
      <c r="I431" s="129"/>
      <c r="J431" s="206"/>
      <c r="K431" s="207"/>
      <c r="L431" s="207" t="e">
        <v>#N/A</v>
      </c>
      <c r="M431" s="156"/>
      <c r="N431" s="156"/>
      <c r="O431" s="156">
        <v>216</v>
      </c>
      <c r="P431" s="156"/>
      <c r="Q431" s="377" t="s">
        <v>4426</v>
      </c>
      <c r="R431" s="156" t="s">
        <v>4596</v>
      </c>
      <c r="S431" s="156" t="s">
        <v>4643</v>
      </c>
      <c r="T431" s="156" t="s">
        <v>4593</v>
      </c>
      <c r="U431" s="162" t="s">
        <v>1426</v>
      </c>
      <c r="V431" s="378"/>
      <c r="W431" s="162"/>
      <c r="X431" s="156"/>
      <c r="Y431" s="156">
        <v>216</v>
      </c>
      <c r="Z431" s="156"/>
      <c r="AA431" s="376" t="s">
        <v>4</v>
      </c>
      <c r="AB431" s="379" t="s">
        <v>4662</v>
      </c>
      <c r="AC431" s="156" t="s">
        <v>4662</v>
      </c>
      <c r="AD431" s="379" t="s">
        <v>1796</v>
      </c>
      <c r="AE431" s="380" t="s">
        <v>1796</v>
      </c>
      <c r="AF431" s="393" t="s">
        <v>45</v>
      </c>
      <c r="AG431" s="162" t="s">
        <v>1714</v>
      </c>
      <c r="AH431" s="381"/>
      <c r="AI431" s="162" t="s">
        <v>1714</v>
      </c>
      <c r="AJ431" s="162" t="s">
        <v>1426</v>
      </c>
      <c r="AK431" s="381"/>
      <c r="AL431" s="162" t="s">
        <v>1627</v>
      </c>
      <c r="AM431" s="159"/>
      <c r="AN431" s="381"/>
      <c r="AO431" s="393" t="s">
        <v>2635</v>
      </c>
      <c r="AP431" s="394"/>
      <c r="AQ431" s="159" t="s">
        <v>1794</v>
      </c>
      <c r="AR431" s="376">
        <v>43418</v>
      </c>
      <c r="AS431" s="169" t="s">
        <v>2636</v>
      </c>
      <c r="AT431" s="169" t="s">
        <v>2637</v>
      </c>
      <c r="AU431" s="382"/>
      <c r="AV431" s="162" t="s">
        <v>1819</v>
      </c>
      <c r="AW431" s="376" t="s">
        <v>1795</v>
      </c>
      <c r="AX431" s="159"/>
      <c r="AY431" s="129"/>
      <c r="AZ431" s="383">
        <v>216</v>
      </c>
    </row>
    <row r="432" spans="1:52" s="3" customFormat="1" ht="36.75" customHeight="1">
      <c r="A432" s="374">
        <v>430</v>
      </c>
      <c r="B432" s="155" t="s">
        <v>1383</v>
      </c>
      <c r="C432" s="156" t="s">
        <v>1735</v>
      </c>
      <c r="D432" s="156"/>
      <c r="E432" s="206" t="s">
        <v>3382</v>
      </c>
      <c r="F432" s="467" t="s">
        <v>1103</v>
      </c>
      <c r="G432" s="162" t="s">
        <v>1996</v>
      </c>
      <c r="H432" s="376">
        <v>44021</v>
      </c>
      <c r="I432" s="129"/>
      <c r="J432" s="206"/>
      <c r="K432" s="207"/>
      <c r="L432" s="207" t="e">
        <v>#N/A</v>
      </c>
      <c r="M432" s="156"/>
      <c r="N432" s="156"/>
      <c r="O432" s="156">
        <v>216</v>
      </c>
      <c r="P432" s="156"/>
      <c r="Q432" s="377" t="s">
        <v>4426</v>
      </c>
      <c r="R432" s="156" t="s">
        <v>4596</v>
      </c>
      <c r="S432" s="156" t="s">
        <v>4643</v>
      </c>
      <c r="T432" s="156" t="s">
        <v>4593</v>
      </c>
      <c r="U432" s="162" t="s">
        <v>1426</v>
      </c>
      <c r="V432" s="378"/>
      <c r="W432" s="162"/>
      <c r="X432" s="156"/>
      <c r="Y432" s="156">
        <v>216</v>
      </c>
      <c r="Z432" s="156"/>
      <c r="AA432" s="376" t="s">
        <v>4</v>
      </c>
      <c r="AB432" s="379" t="s">
        <v>4662</v>
      </c>
      <c r="AC432" s="156" t="s">
        <v>4662</v>
      </c>
      <c r="AD432" s="379" t="s">
        <v>4576</v>
      </c>
      <c r="AE432" s="380" t="s">
        <v>4576</v>
      </c>
      <c r="AF432" s="393" t="s">
        <v>45</v>
      </c>
      <c r="AG432" s="162" t="s">
        <v>1714</v>
      </c>
      <c r="AH432" s="381"/>
      <c r="AI432" s="162" t="s">
        <v>1714</v>
      </c>
      <c r="AJ432" s="162" t="s">
        <v>1426</v>
      </c>
      <c r="AK432" s="381"/>
      <c r="AL432" s="162" t="s">
        <v>1627</v>
      </c>
      <c r="AM432" s="159"/>
      <c r="AN432" s="381"/>
      <c r="AO432" s="393" t="s">
        <v>2635</v>
      </c>
      <c r="AP432" s="394"/>
      <c r="AQ432" s="159" t="s">
        <v>1794</v>
      </c>
      <c r="AR432" s="376">
        <v>43418</v>
      </c>
      <c r="AS432" s="169" t="s">
        <v>2641</v>
      </c>
      <c r="AT432" s="169" t="s">
        <v>2642</v>
      </c>
      <c r="AU432" s="382"/>
      <c r="AV432" s="162" t="s">
        <v>1819</v>
      </c>
      <c r="AW432" s="376" t="s">
        <v>1795</v>
      </c>
      <c r="AX432" s="159"/>
      <c r="AY432" s="129"/>
      <c r="AZ432" s="383">
        <v>216</v>
      </c>
    </row>
    <row r="433" spans="1:52" s="3" customFormat="1" ht="36.75" customHeight="1">
      <c r="A433" s="374">
        <v>431</v>
      </c>
      <c r="B433" s="155" t="s">
        <v>1387</v>
      </c>
      <c r="C433" s="156" t="s">
        <v>1735</v>
      </c>
      <c r="D433" s="156"/>
      <c r="E433" s="206" t="s">
        <v>3382</v>
      </c>
      <c r="F433" s="467" t="s">
        <v>1103</v>
      </c>
      <c r="G433" s="162" t="s">
        <v>1996</v>
      </c>
      <c r="H433" s="376">
        <v>44021</v>
      </c>
      <c r="I433" s="129"/>
      <c r="J433" s="206"/>
      <c r="K433" s="207"/>
      <c r="L433" s="207" t="e">
        <v>#N/A</v>
      </c>
      <c r="M433" s="156"/>
      <c r="N433" s="156"/>
      <c r="O433" s="156">
        <v>216</v>
      </c>
      <c r="P433" s="156"/>
      <c r="Q433" s="377" t="s">
        <v>4426</v>
      </c>
      <c r="R433" s="156" t="s">
        <v>4596</v>
      </c>
      <c r="S433" s="156" t="s">
        <v>4643</v>
      </c>
      <c r="T433" s="156" t="s">
        <v>4593</v>
      </c>
      <c r="U433" s="162" t="s">
        <v>1426</v>
      </c>
      <c r="V433" s="378"/>
      <c r="W433" s="162"/>
      <c r="X433" s="156"/>
      <c r="Y433" s="156">
        <v>216</v>
      </c>
      <c r="Z433" s="156"/>
      <c r="AA433" s="376" t="s">
        <v>4</v>
      </c>
      <c r="AB433" s="379" t="s">
        <v>4662</v>
      </c>
      <c r="AC433" s="156" t="s">
        <v>4662</v>
      </c>
      <c r="AD433" s="379" t="s">
        <v>4576</v>
      </c>
      <c r="AE433" s="380" t="s">
        <v>4576</v>
      </c>
      <c r="AF433" s="393" t="s">
        <v>45</v>
      </c>
      <c r="AG433" s="162" t="s">
        <v>1714</v>
      </c>
      <c r="AH433" s="381"/>
      <c r="AI433" s="162" t="s">
        <v>1714</v>
      </c>
      <c r="AJ433" s="162" t="s">
        <v>1426</v>
      </c>
      <c r="AK433" s="381"/>
      <c r="AL433" s="162" t="s">
        <v>1627</v>
      </c>
      <c r="AM433" s="159"/>
      <c r="AN433" s="381"/>
      <c r="AO433" s="393" t="s">
        <v>2635</v>
      </c>
      <c r="AP433" s="394"/>
      <c r="AQ433" s="159" t="s">
        <v>1794</v>
      </c>
      <c r="AR433" s="376">
        <v>43418</v>
      </c>
      <c r="AS433" s="169" t="s">
        <v>2643</v>
      </c>
      <c r="AT433" s="169" t="s">
        <v>2644</v>
      </c>
      <c r="AU433" s="382"/>
      <c r="AV433" s="162" t="s">
        <v>1819</v>
      </c>
      <c r="AW433" s="376" t="s">
        <v>1795</v>
      </c>
      <c r="AX433" s="159"/>
      <c r="AY433" s="129"/>
      <c r="AZ433" s="383">
        <v>216</v>
      </c>
    </row>
    <row r="434" spans="1:52" s="3" customFormat="1" ht="36.75" customHeight="1">
      <c r="A434" s="374">
        <v>432</v>
      </c>
      <c r="B434" s="155" t="s">
        <v>1388</v>
      </c>
      <c r="C434" s="156" t="s">
        <v>1735</v>
      </c>
      <c r="D434" s="156"/>
      <c r="E434" s="206" t="s">
        <v>3382</v>
      </c>
      <c r="F434" s="467" t="s">
        <v>1103</v>
      </c>
      <c r="G434" s="162" t="s">
        <v>1996</v>
      </c>
      <c r="H434" s="376">
        <v>44021</v>
      </c>
      <c r="I434" s="129"/>
      <c r="J434" s="206"/>
      <c r="K434" s="207"/>
      <c r="L434" s="207" t="e">
        <v>#N/A</v>
      </c>
      <c r="M434" s="156"/>
      <c r="N434" s="156"/>
      <c r="O434" s="156">
        <v>216</v>
      </c>
      <c r="P434" s="156"/>
      <c r="Q434" s="377" t="s">
        <v>4426</v>
      </c>
      <c r="R434" s="156" t="s">
        <v>4596</v>
      </c>
      <c r="S434" s="156" t="s">
        <v>4643</v>
      </c>
      <c r="T434" s="156" t="s">
        <v>4593</v>
      </c>
      <c r="U434" s="162" t="s">
        <v>1426</v>
      </c>
      <c r="V434" s="378"/>
      <c r="W434" s="162"/>
      <c r="X434" s="156"/>
      <c r="Y434" s="156">
        <v>216</v>
      </c>
      <c r="Z434" s="156"/>
      <c r="AA434" s="376" t="s">
        <v>4</v>
      </c>
      <c r="AB434" s="379" t="s">
        <v>4662</v>
      </c>
      <c r="AC434" s="156" t="s">
        <v>4662</v>
      </c>
      <c r="AD434" s="379" t="s">
        <v>4576</v>
      </c>
      <c r="AE434" s="380" t="s">
        <v>4576</v>
      </c>
      <c r="AF434" s="393" t="s">
        <v>45</v>
      </c>
      <c r="AG434" s="162" t="s">
        <v>1714</v>
      </c>
      <c r="AH434" s="381"/>
      <c r="AI434" s="162" t="s">
        <v>1714</v>
      </c>
      <c r="AJ434" s="162" t="s">
        <v>1426</v>
      </c>
      <c r="AK434" s="381"/>
      <c r="AL434" s="162" t="s">
        <v>1627</v>
      </c>
      <c r="AM434" s="159"/>
      <c r="AN434" s="381"/>
      <c r="AO434" s="393" t="s">
        <v>2635</v>
      </c>
      <c r="AP434" s="394"/>
      <c r="AQ434" s="159" t="s">
        <v>1794</v>
      </c>
      <c r="AR434" s="376">
        <v>43418</v>
      </c>
      <c r="AS434" s="169" t="s">
        <v>2645</v>
      </c>
      <c r="AT434" s="169" t="s">
        <v>2646</v>
      </c>
      <c r="AU434" s="382"/>
      <c r="AV434" s="162" t="s">
        <v>1819</v>
      </c>
      <c r="AW434" s="376" t="s">
        <v>1795</v>
      </c>
      <c r="AX434" s="159"/>
      <c r="AY434" s="129"/>
      <c r="AZ434" s="383">
        <v>216</v>
      </c>
    </row>
    <row r="435" spans="1:52" s="3" customFormat="1" ht="36.75" customHeight="1">
      <c r="A435" s="374">
        <v>433</v>
      </c>
      <c r="B435" s="205" t="s">
        <v>1319</v>
      </c>
      <c r="C435" s="156" t="s">
        <v>1317</v>
      </c>
      <c r="D435" s="156"/>
      <c r="E435" s="206">
        <v>43348</v>
      </c>
      <c r="F435" s="205" t="s">
        <v>1686</v>
      </c>
      <c r="G435" s="392" t="s">
        <v>1996</v>
      </c>
      <c r="H435" s="376">
        <v>44021</v>
      </c>
      <c r="I435" s="129"/>
      <c r="J435" s="206"/>
      <c r="K435" s="207"/>
      <c r="L435" s="207" t="e">
        <v>#N/A</v>
      </c>
      <c r="M435" s="156"/>
      <c r="N435" s="156"/>
      <c r="O435" s="156">
        <v>216</v>
      </c>
      <c r="P435" s="156"/>
      <c r="Q435" s="377" t="s">
        <v>4426</v>
      </c>
      <c r="R435" s="156" t="s">
        <v>4596</v>
      </c>
      <c r="S435" s="156" t="s">
        <v>4643</v>
      </c>
      <c r="T435" s="156" t="s">
        <v>4593</v>
      </c>
      <c r="U435" s="162" t="s">
        <v>1428</v>
      </c>
      <c r="V435" s="378"/>
      <c r="W435" s="162"/>
      <c r="X435" s="156"/>
      <c r="Y435" s="156">
        <v>216</v>
      </c>
      <c r="Z435" s="156"/>
      <c r="AA435" s="376" t="s">
        <v>4</v>
      </c>
      <c r="AB435" s="379" t="s">
        <v>4662</v>
      </c>
      <c r="AC435" s="156" t="s">
        <v>4662</v>
      </c>
      <c r="AD435" s="379" t="s">
        <v>1796</v>
      </c>
      <c r="AE435" s="380" t="s">
        <v>1796</v>
      </c>
      <c r="AF435" s="205" t="s">
        <v>90</v>
      </c>
      <c r="AG435" s="377" t="s">
        <v>1717</v>
      </c>
      <c r="AH435" s="381"/>
      <c r="AI435" s="377" t="s">
        <v>1717</v>
      </c>
      <c r="AJ435" s="162" t="s">
        <v>1428</v>
      </c>
      <c r="AK435" s="381"/>
      <c r="AL435" s="382" t="s">
        <v>1627</v>
      </c>
      <c r="AM435" s="162"/>
      <c r="AN435" s="381"/>
      <c r="AO435" s="205" t="s">
        <v>1964</v>
      </c>
      <c r="AP435" s="381" t="s">
        <v>2131</v>
      </c>
      <c r="AQ435" s="392" t="s">
        <v>1809</v>
      </c>
      <c r="AR435" s="376">
        <v>43473</v>
      </c>
      <c r="AS435" s="169" t="s">
        <v>3147</v>
      </c>
      <c r="AT435" s="169" t="s">
        <v>3148</v>
      </c>
      <c r="AU435" s="382"/>
      <c r="AV435" s="162"/>
      <c r="AW435" s="376" t="s">
        <v>1810</v>
      </c>
      <c r="AX435" s="162"/>
      <c r="AY435" s="129"/>
      <c r="AZ435" s="383">
        <v>216</v>
      </c>
    </row>
    <row r="436" spans="1:52" s="3" customFormat="1" ht="36.75" customHeight="1">
      <c r="A436" s="374">
        <v>434</v>
      </c>
      <c r="B436" s="205" t="s">
        <v>1318</v>
      </c>
      <c r="C436" s="156" t="s">
        <v>1317</v>
      </c>
      <c r="D436" s="156"/>
      <c r="E436" s="206">
        <v>43348</v>
      </c>
      <c r="F436" s="205" t="s">
        <v>1686</v>
      </c>
      <c r="G436" s="392" t="s">
        <v>1996</v>
      </c>
      <c r="H436" s="376">
        <v>44021</v>
      </c>
      <c r="I436" s="129"/>
      <c r="J436" s="206"/>
      <c r="K436" s="207"/>
      <c r="L436" s="207" t="e">
        <v>#N/A</v>
      </c>
      <c r="M436" s="156"/>
      <c r="N436" s="156"/>
      <c r="O436" s="156">
        <v>216</v>
      </c>
      <c r="P436" s="156"/>
      <c r="Q436" s="377" t="s">
        <v>4426</v>
      </c>
      <c r="R436" s="156" t="s">
        <v>4596</v>
      </c>
      <c r="S436" s="156" t="s">
        <v>4643</v>
      </c>
      <c r="T436" s="156" t="s">
        <v>4593</v>
      </c>
      <c r="U436" s="162" t="s">
        <v>1428</v>
      </c>
      <c r="V436" s="378"/>
      <c r="W436" s="162"/>
      <c r="X436" s="156"/>
      <c r="Y436" s="156">
        <v>216</v>
      </c>
      <c r="Z436" s="156"/>
      <c r="AA436" s="376" t="s">
        <v>4</v>
      </c>
      <c r="AB436" s="379" t="s">
        <v>4662</v>
      </c>
      <c r="AC436" s="156" t="s">
        <v>4662</v>
      </c>
      <c r="AD436" s="379" t="s">
        <v>1796</v>
      </c>
      <c r="AE436" s="380" t="s">
        <v>1796</v>
      </c>
      <c r="AF436" s="205" t="s">
        <v>90</v>
      </c>
      <c r="AG436" s="377" t="s">
        <v>1717</v>
      </c>
      <c r="AH436" s="381"/>
      <c r="AI436" s="377" t="s">
        <v>1717</v>
      </c>
      <c r="AJ436" s="162" t="s">
        <v>1428</v>
      </c>
      <c r="AK436" s="381"/>
      <c r="AL436" s="382" t="s">
        <v>1627</v>
      </c>
      <c r="AM436" s="162"/>
      <c r="AN436" s="381"/>
      <c r="AO436" s="205" t="s">
        <v>1964</v>
      </c>
      <c r="AP436" s="381" t="s">
        <v>2131</v>
      </c>
      <c r="AQ436" s="392" t="s">
        <v>1809</v>
      </c>
      <c r="AR436" s="376">
        <v>43479</v>
      </c>
      <c r="AS436" s="169" t="s">
        <v>3146</v>
      </c>
      <c r="AT436" s="169">
        <v>543517</v>
      </c>
      <c r="AU436" s="382"/>
      <c r="AV436" s="162" t="s">
        <v>1819</v>
      </c>
      <c r="AW436" s="376" t="s">
        <v>1810</v>
      </c>
      <c r="AX436" s="162"/>
      <c r="AY436" s="129"/>
      <c r="AZ436" s="383">
        <v>216</v>
      </c>
    </row>
    <row r="437" spans="1:52" s="3" customFormat="1" ht="36.75" customHeight="1">
      <c r="A437" s="374">
        <v>435</v>
      </c>
      <c r="B437" s="468" t="s">
        <v>1369</v>
      </c>
      <c r="C437" s="156" t="s">
        <v>1370</v>
      </c>
      <c r="D437" s="156"/>
      <c r="E437" s="206" t="s">
        <v>4173</v>
      </c>
      <c r="F437" s="207" t="s">
        <v>546</v>
      </c>
      <c r="G437" s="162" t="s">
        <v>1966</v>
      </c>
      <c r="H437" s="376">
        <v>44021</v>
      </c>
      <c r="I437" s="129"/>
      <c r="J437" s="206"/>
      <c r="K437" s="207"/>
      <c r="L437" s="207" t="e">
        <v>#N/A</v>
      </c>
      <c r="M437" s="156"/>
      <c r="N437" s="156"/>
      <c r="O437" s="156">
        <v>216</v>
      </c>
      <c r="P437" s="156"/>
      <c r="Q437" s="377" t="s">
        <v>4426</v>
      </c>
      <c r="R437" s="156" t="s">
        <v>4596</v>
      </c>
      <c r="S437" s="156" t="s">
        <v>4643</v>
      </c>
      <c r="T437" s="156" t="s">
        <v>4618</v>
      </c>
      <c r="U437" s="162" t="s">
        <v>1815</v>
      </c>
      <c r="V437" s="378"/>
      <c r="W437" s="162"/>
      <c r="X437" s="156"/>
      <c r="Y437" s="156">
        <v>216</v>
      </c>
      <c r="Z437" s="156"/>
      <c r="AA437" s="376" t="s">
        <v>4</v>
      </c>
      <c r="AB437" s="379" t="s">
        <v>4662</v>
      </c>
      <c r="AC437" s="156" t="s">
        <v>4662</v>
      </c>
      <c r="AD437" s="379" t="s">
        <v>1796</v>
      </c>
      <c r="AE437" s="380" t="s">
        <v>1796</v>
      </c>
      <c r="AF437" s="162" t="s">
        <v>90</v>
      </c>
      <c r="AG437" s="377" t="s">
        <v>1717</v>
      </c>
      <c r="AH437" s="381"/>
      <c r="AI437" s="377" t="s">
        <v>1717</v>
      </c>
      <c r="AJ437" s="162" t="s">
        <v>1815</v>
      </c>
      <c r="AK437" s="381"/>
      <c r="AL437" s="162" t="s">
        <v>1627</v>
      </c>
      <c r="AM437" s="382"/>
      <c r="AN437" s="381"/>
      <c r="AO437" s="468" t="s">
        <v>3465</v>
      </c>
      <c r="AP437" s="469">
        <v>43320.508518020833</v>
      </c>
      <c r="AQ437" s="392" t="s">
        <v>1883</v>
      </c>
      <c r="AR437" s="376" t="s">
        <v>2275</v>
      </c>
      <c r="AS437" s="169" t="s">
        <v>3478</v>
      </c>
      <c r="AT437" s="169" t="s">
        <v>3479</v>
      </c>
      <c r="AU437" s="382"/>
      <c r="AV437" s="162"/>
      <c r="AW437" s="376" t="s">
        <v>1884</v>
      </c>
      <c r="AX437" s="162"/>
      <c r="AY437" s="129"/>
      <c r="AZ437" s="383">
        <v>216</v>
      </c>
    </row>
    <row r="438" spans="1:52" s="3" customFormat="1" ht="36.75" customHeight="1">
      <c r="A438" s="374">
        <v>436</v>
      </c>
      <c r="B438" s="468" t="s">
        <v>1371</v>
      </c>
      <c r="C438" s="156" t="s">
        <v>1370</v>
      </c>
      <c r="D438" s="156"/>
      <c r="E438" s="206" t="s">
        <v>4174</v>
      </c>
      <c r="F438" s="207" t="s">
        <v>546</v>
      </c>
      <c r="G438" s="162" t="s">
        <v>1966</v>
      </c>
      <c r="H438" s="376">
        <v>44021</v>
      </c>
      <c r="I438" s="129"/>
      <c r="J438" s="206"/>
      <c r="K438" s="207"/>
      <c r="L438" s="207" t="e">
        <v>#N/A</v>
      </c>
      <c r="M438" s="156"/>
      <c r="N438" s="156"/>
      <c r="O438" s="156">
        <v>216</v>
      </c>
      <c r="P438" s="156"/>
      <c r="Q438" s="377" t="s">
        <v>4426</v>
      </c>
      <c r="R438" s="156" t="s">
        <v>4596</v>
      </c>
      <c r="S438" s="156" t="s">
        <v>4643</v>
      </c>
      <c r="T438" s="156" t="s">
        <v>4593</v>
      </c>
      <c r="U438" s="162" t="s">
        <v>1815</v>
      </c>
      <c r="V438" s="378"/>
      <c r="W438" s="162"/>
      <c r="X438" s="156"/>
      <c r="Y438" s="156">
        <v>216</v>
      </c>
      <c r="Z438" s="156"/>
      <c r="AA438" s="376" t="s">
        <v>4</v>
      </c>
      <c r="AB438" s="379" t="s">
        <v>4662</v>
      </c>
      <c r="AC438" s="156" t="s">
        <v>4662</v>
      </c>
      <c r="AD438" s="379" t="s">
        <v>1796</v>
      </c>
      <c r="AE438" s="380" t="s">
        <v>1796</v>
      </c>
      <c r="AF438" s="162" t="s">
        <v>90</v>
      </c>
      <c r="AG438" s="377" t="s">
        <v>1717</v>
      </c>
      <c r="AH438" s="381"/>
      <c r="AI438" s="377" t="s">
        <v>1717</v>
      </c>
      <c r="AJ438" s="162" t="s">
        <v>1815</v>
      </c>
      <c r="AK438" s="381"/>
      <c r="AL438" s="162" t="s">
        <v>1627</v>
      </c>
      <c r="AM438" s="382"/>
      <c r="AN438" s="381"/>
      <c r="AO438" s="468" t="s">
        <v>3465</v>
      </c>
      <c r="AP438" s="469">
        <v>43320.505856249998</v>
      </c>
      <c r="AQ438" s="392" t="s">
        <v>1883</v>
      </c>
      <c r="AR438" s="376" t="s">
        <v>2721</v>
      </c>
      <c r="AS438" s="169" t="s">
        <v>3480</v>
      </c>
      <c r="AT438" s="169" t="s">
        <v>3481</v>
      </c>
      <c r="AU438" s="382"/>
      <c r="AV438" s="162"/>
      <c r="AW438" s="376" t="s">
        <v>1884</v>
      </c>
      <c r="AX438" s="162"/>
      <c r="AY438" s="129"/>
      <c r="AZ438" s="383">
        <v>216</v>
      </c>
    </row>
    <row r="439" spans="1:52" s="3" customFormat="1" ht="36.75" customHeight="1">
      <c r="A439" s="374">
        <v>437</v>
      </c>
      <c r="B439" s="468" t="s">
        <v>1372</v>
      </c>
      <c r="C439" s="156" t="s">
        <v>1370</v>
      </c>
      <c r="D439" s="156"/>
      <c r="E439" s="206" t="s">
        <v>4175</v>
      </c>
      <c r="F439" s="207" t="s">
        <v>546</v>
      </c>
      <c r="G439" s="162" t="s">
        <v>1966</v>
      </c>
      <c r="H439" s="376">
        <v>44021</v>
      </c>
      <c r="I439" s="129"/>
      <c r="J439" s="206"/>
      <c r="K439" s="207"/>
      <c r="L439" s="207" t="e">
        <v>#N/A</v>
      </c>
      <c r="M439" s="156"/>
      <c r="N439" s="156"/>
      <c r="O439" s="156">
        <v>216</v>
      </c>
      <c r="P439" s="156"/>
      <c r="Q439" s="377" t="s">
        <v>4426</v>
      </c>
      <c r="R439" s="156" t="s">
        <v>4596</v>
      </c>
      <c r="S439" s="156" t="s">
        <v>4643</v>
      </c>
      <c r="T439" s="156" t="s">
        <v>4593</v>
      </c>
      <c r="U439" s="162" t="s">
        <v>1815</v>
      </c>
      <c r="V439" s="378"/>
      <c r="W439" s="162"/>
      <c r="X439" s="156"/>
      <c r="Y439" s="156">
        <v>216</v>
      </c>
      <c r="Z439" s="156"/>
      <c r="AA439" s="376" t="s">
        <v>4</v>
      </c>
      <c r="AB439" s="379" t="s">
        <v>4662</v>
      </c>
      <c r="AC439" s="156" t="s">
        <v>4662</v>
      </c>
      <c r="AD439" s="379" t="s">
        <v>1796</v>
      </c>
      <c r="AE439" s="380" t="s">
        <v>1796</v>
      </c>
      <c r="AF439" s="162" t="s">
        <v>90</v>
      </c>
      <c r="AG439" s="377" t="s">
        <v>1717</v>
      </c>
      <c r="AH439" s="381"/>
      <c r="AI439" s="377" t="s">
        <v>1717</v>
      </c>
      <c r="AJ439" s="162" t="s">
        <v>1815</v>
      </c>
      <c r="AK439" s="381"/>
      <c r="AL439" s="162" t="s">
        <v>1627</v>
      </c>
      <c r="AM439" s="382"/>
      <c r="AN439" s="381"/>
      <c r="AO439" s="468" t="s">
        <v>3465</v>
      </c>
      <c r="AP439" s="469">
        <v>43320.546747766202</v>
      </c>
      <c r="AQ439" s="392" t="s">
        <v>1883</v>
      </c>
      <c r="AR439" s="376" t="s">
        <v>1979</v>
      </c>
      <c r="AS439" s="169" t="s">
        <v>3482</v>
      </c>
      <c r="AT439" s="169" t="s">
        <v>3483</v>
      </c>
      <c r="AU439" s="382"/>
      <c r="AV439" s="162"/>
      <c r="AW439" s="376" t="s">
        <v>1884</v>
      </c>
      <c r="AX439" s="162"/>
      <c r="AY439" s="129"/>
      <c r="AZ439" s="383">
        <v>216</v>
      </c>
    </row>
    <row r="440" spans="1:52" s="3" customFormat="1" ht="36.75" customHeight="1">
      <c r="A440" s="374">
        <v>438</v>
      </c>
      <c r="B440" s="205" t="s">
        <v>4458</v>
      </c>
      <c r="C440" s="538" t="s">
        <v>4459</v>
      </c>
      <c r="D440" s="538" t="s">
        <v>4804</v>
      </c>
      <c r="E440" s="470">
        <v>41783</v>
      </c>
      <c r="F440" s="205" t="s">
        <v>308</v>
      </c>
      <c r="G440" s="392" t="s">
        <v>1996</v>
      </c>
      <c r="H440" s="376">
        <v>44021</v>
      </c>
      <c r="I440" s="129"/>
      <c r="J440" s="392"/>
      <c r="K440" s="207"/>
      <c r="L440" s="207" t="e">
        <v>#N/A</v>
      </c>
      <c r="M440" s="205" t="s">
        <v>4516</v>
      </c>
      <c r="N440" s="205"/>
      <c r="O440" s="156" t="s">
        <v>4695</v>
      </c>
      <c r="P440" s="156"/>
      <c r="Q440" s="377" t="s">
        <v>4425</v>
      </c>
      <c r="R440" s="156" t="s">
        <v>4596</v>
      </c>
      <c r="S440" s="156" t="s">
        <v>4643</v>
      </c>
      <c r="T440" s="156" t="s">
        <v>4617</v>
      </c>
      <c r="U440" s="392" t="s">
        <v>4465</v>
      </c>
      <c r="V440" s="471"/>
      <c r="W440" s="392"/>
      <c r="X440" s="392"/>
      <c r="Y440" s="156" t="e">
        <v>#N/A</v>
      </c>
      <c r="Z440" s="392"/>
      <c r="AA440" s="376" t="s">
        <v>4</v>
      </c>
      <c r="AB440" s="379" t="s">
        <v>4662</v>
      </c>
      <c r="AC440" s="156" t="s">
        <v>4662</v>
      </c>
      <c r="AD440" s="379" t="s">
        <v>4677</v>
      </c>
      <c r="AE440" s="380" t="s">
        <v>4677</v>
      </c>
      <c r="AF440" s="205" t="s">
        <v>4529</v>
      </c>
      <c r="AG440" s="162" t="s">
        <v>1731</v>
      </c>
      <c r="AH440" s="392"/>
      <c r="AI440" s="162" t="s">
        <v>1731</v>
      </c>
      <c r="AJ440" s="392" t="s">
        <v>4465</v>
      </c>
      <c r="AK440" s="205" t="s">
        <v>4541</v>
      </c>
      <c r="AL440" s="392" t="s">
        <v>1627</v>
      </c>
      <c r="AM440" s="392"/>
      <c r="AN440" s="392"/>
      <c r="AO440" s="205" t="s">
        <v>4460</v>
      </c>
      <c r="AP440" s="392"/>
      <c r="AQ440" s="392"/>
      <c r="AR440" s="392"/>
      <c r="AS440" s="392"/>
      <c r="AT440" s="392"/>
      <c r="AU440" s="392"/>
      <c r="AV440" s="392"/>
      <c r="AW440" s="392" t="s">
        <v>4463</v>
      </c>
      <c r="AX440" s="129"/>
      <c r="AY440" s="392" t="s">
        <v>4464</v>
      </c>
      <c r="AZ440" s="383" t="s">
        <v>4630</v>
      </c>
    </row>
    <row r="441" spans="1:52" s="3" customFormat="1" ht="36.75" customHeight="1">
      <c r="A441" s="374">
        <v>439</v>
      </c>
      <c r="B441" s="431" t="s">
        <v>738</v>
      </c>
      <c r="C441" s="156">
        <v>964458201</v>
      </c>
      <c r="D441" s="156"/>
      <c r="E441" s="206">
        <v>43235</v>
      </c>
      <c r="F441" s="472" t="s">
        <v>1630</v>
      </c>
      <c r="G441" s="162" t="s">
        <v>1829</v>
      </c>
      <c r="H441" s="376">
        <v>44027</v>
      </c>
      <c r="I441" s="129"/>
      <c r="J441" s="206"/>
      <c r="K441" s="207"/>
      <c r="L441" s="207"/>
      <c r="M441" s="156" t="s">
        <v>4553</v>
      </c>
      <c r="N441" s="156"/>
      <c r="O441" s="156" t="s">
        <v>4726</v>
      </c>
      <c r="P441" s="156"/>
      <c r="Q441" s="377" t="s">
        <v>4426</v>
      </c>
      <c r="R441" s="156" t="s">
        <v>4596</v>
      </c>
      <c r="S441" s="156" t="s">
        <v>4678</v>
      </c>
      <c r="T441" s="156" t="e">
        <v>#N/A</v>
      </c>
      <c r="U441" s="159" t="s">
        <v>1833</v>
      </c>
      <c r="V441" s="378"/>
      <c r="W441" s="162"/>
      <c r="X441" s="156"/>
      <c r="Y441" s="156" t="e">
        <v>#N/A</v>
      </c>
      <c r="Z441" s="156"/>
      <c r="AA441" s="376" t="s">
        <v>4</v>
      </c>
      <c r="AB441" s="379" t="s">
        <v>4661</v>
      </c>
      <c r="AC441" s="156" t="s">
        <v>4662</v>
      </c>
      <c r="AD441" s="379" t="s">
        <v>1796</v>
      </c>
      <c r="AE441" s="380"/>
      <c r="AF441" s="159" t="s">
        <v>45</v>
      </c>
      <c r="AG441" s="162" t="s">
        <v>1714</v>
      </c>
      <c r="AH441" s="381"/>
      <c r="AI441" s="162" t="s">
        <v>1714</v>
      </c>
      <c r="AJ441" s="159" t="s">
        <v>1833</v>
      </c>
      <c r="AK441" s="382"/>
      <c r="AL441" s="162" t="s">
        <v>1629</v>
      </c>
      <c r="AM441" s="159"/>
      <c r="AN441" s="381"/>
      <c r="AO441" s="159" t="s">
        <v>1834</v>
      </c>
      <c r="AP441" s="432" t="s">
        <v>1835</v>
      </c>
      <c r="AQ441" s="159" t="s">
        <v>1830</v>
      </c>
      <c r="AR441" s="376"/>
      <c r="AS441" s="169"/>
      <c r="AT441" s="169"/>
      <c r="AU441" s="382" t="s">
        <v>1789</v>
      </c>
      <c r="AV441" s="162"/>
      <c r="AW441" s="376" t="s">
        <v>1802</v>
      </c>
      <c r="AX441" s="159"/>
      <c r="AY441" s="129"/>
      <c r="AZ441" s="383" t="s">
        <v>4631</v>
      </c>
    </row>
    <row r="442" spans="1:52" s="3" customFormat="1" ht="36.75" customHeight="1">
      <c r="A442" s="374">
        <v>440</v>
      </c>
      <c r="B442" s="431" t="s">
        <v>740</v>
      </c>
      <c r="C442" s="156">
        <v>964458201</v>
      </c>
      <c r="D442" s="156"/>
      <c r="E442" s="206">
        <v>43235</v>
      </c>
      <c r="F442" s="472" t="s">
        <v>1630</v>
      </c>
      <c r="G442" s="162" t="s">
        <v>1829</v>
      </c>
      <c r="H442" s="376">
        <v>44027</v>
      </c>
      <c r="I442" s="129"/>
      <c r="J442" s="206"/>
      <c r="K442" s="207"/>
      <c r="L442" s="207"/>
      <c r="M442" s="156" t="s">
        <v>4553</v>
      </c>
      <c r="N442" s="156"/>
      <c r="O442" s="156" t="s">
        <v>4726</v>
      </c>
      <c r="P442" s="156"/>
      <c r="Q442" s="377" t="s">
        <v>4426</v>
      </c>
      <c r="R442" s="156" t="s">
        <v>4596</v>
      </c>
      <c r="S442" s="156" t="s">
        <v>4678</v>
      </c>
      <c r="T442" s="156" t="e">
        <v>#N/A</v>
      </c>
      <c r="U442" s="159" t="s">
        <v>1833</v>
      </c>
      <c r="V442" s="378"/>
      <c r="W442" s="162"/>
      <c r="X442" s="156"/>
      <c r="Y442" s="156" t="e">
        <v>#N/A</v>
      </c>
      <c r="Z442" s="156"/>
      <c r="AA442" s="376" t="s">
        <v>4</v>
      </c>
      <c r="AB442" s="379" t="s">
        <v>4661</v>
      </c>
      <c r="AC442" s="156" t="s">
        <v>4662</v>
      </c>
      <c r="AD442" s="379" t="s">
        <v>1796</v>
      </c>
      <c r="AE442" s="380"/>
      <c r="AF442" s="159" t="s">
        <v>45</v>
      </c>
      <c r="AG442" s="162" t="s">
        <v>1714</v>
      </c>
      <c r="AH442" s="381"/>
      <c r="AI442" s="162" t="s">
        <v>1714</v>
      </c>
      <c r="AJ442" s="159" t="s">
        <v>1833</v>
      </c>
      <c r="AK442" s="382"/>
      <c r="AL442" s="162" t="s">
        <v>1629</v>
      </c>
      <c r="AM442" s="159"/>
      <c r="AN442" s="381"/>
      <c r="AO442" s="159" t="s">
        <v>1834</v>
      </c>
      <c r="AP442" s="432" t="s">
        <v>1835</v>
      </c>
      <c r="AQ442" s="159" t="s">
        <v>1830</v>
      </c>
      <c r="AR442" s="376"/>
      <c r="AS442" s="169"/>
      <c r="AT442" s="169"/>
      <c r="AU442" s="382" t="s">
        <v>1789</v>
      </c>
      <c r="AV442" s="162"/>
      <c r="AW442" s="376" t="s">
        <v>1802</v>
      </c>
      <c r="AX442" s="159"/>
      <c r="AY442" s="129"/>
      <c r="AZ442" s="383" t="s">
        <v>4631</v>
      </c>
    </row>
    <row r="443" spans="1:52" s="3" customFormat="1" ht="36.75" customHeight="1">
      <c r="A443" s="374">
        <v>441</v>
      </c>
      <c r="B443" s="431" t="s">
        <v>735</v>
      </c>
      <c r="C443" s="156">
        <v>964458201</v>
      </c>
      <c r="D443" s="156"/>
      <c r="E443" s="206">
        <v>43235</v>
      </c>
      <c r="F443" s="472" t="s">
        <v>1630</v>
      </c>
      <c r="G443" s="162" t="s">
        <v>1829</v>
      </c>
      <c r="H443" s="376">
        <v>44027</v>
      </c>
      <c r="I443" s="129"/>
      <c r="J443" s="206"/>
      <c r="K443" s="207"/>
      <c r="L443" s="207"/>
      <c r="M443" s="156" t="s">
        <v>4553</v>
      </c>
      <c r="N443" s="156"/>
      <c r="O443" s="156" t="s">
        <v>4726</v>
      </c>
      <c r="P443" s="156"/>
      <c r="Q443" s="377" t="s">
        <v>4426</v>
      </c>
      <c r="R443" s="156" t="s">
        <v>4596</v>
      </c>
      <c r="S443" s="156" t="s">
        <v>4678</v>
      </c>
      <c r="T443" s="156" t="e">
        <v>#N/A</v>
      </c>
      <c r="U443" s="159" t="s">
        <v>1833</v>
      </c>
      <c r="V443" s="378"/>
      <c r="W443" s="162"/>
      <c r="X443" s="156"/>
      <c r="Y443" s="156" t="e">
        <v>#N/A</v>
      </c>
      <c r="Z443" s="156"/>
      <c r="AA443" s="376" t="s">
        <v>4</v>
      </c>
      <c r="AB443" s="379" t="s">
        <v>4661</v>
      </c>
      <c r="AC443" s="156" t="s">
        <v>4662</v>
      </c>
      <c r="AD443" s="379" t="s">
        <v>1796</v>
      </c>
      <c r="AE443" s="380"/>
      <c r="AF443" s="159" t="s">
        <v>45</v>
      </c>
      <c r="AG443" s="162" t="s">
        <v>1714</v>
      </c>
      <c r="AH443" s="381"/>
      <c r="AI443" s="162" t="s">
        <v>1714</v>
      </c>
      <c r="AJ443" s="159" t="s">
        <v>1833</v>
      </c>
      <c r="AK443" s="382"/>
      <c r="AL443" s="162" t="s">
        <v>1629</v>
      </c>
      <c r="AM443" s="159"/>
      <c r="AN443" s="381"/>
      <c r="AO443" s="159" t="s">
        <v>1834</v>
      </c>
      <c r="AP443" s="432" t="s">
        <v>1835</v>
      </c>
      <c r="AQ443" s="159" t="s">
        <v>1830</v>
      </c>
      <c r="AR443" s="376"/>
      <c r="AS443" s="169"/>
      <c r="AT443" s="169"/>
      <c r="AU443" s="382" t="s">
        <v>1789</v>
      </c>
      <c r="AV443" s="162"/>
      <c r="AW443" s="376" t="s">
        <v>1802</v>
      </c>
      <c r="AX443" s="159"/>
      <c r="AY443" s="129"/>
      <c r="AZ443" s="383" t="s">
        <v>4631</v>
      </c>
    </row>
    <row r="444" spans="1:52" s="3" customFormat="1" ht="36.75" customHeight="1">
      <c r="A444" s="374">
        <v>442</v>
      </c>
      <c r="B444" s="431" t="s">
        <v>737</v>
      </c>
      <c r="C444" s="156">
        <v>964565241</v>
      </c>
      <c r="D444" s="156"/>
      <c r="E444" s="206">
        <v>43235</v>
      </c>
      <c r="F444" s="472" t="s">
        <v>1630</v>
      </c>
      <c r="G444" s="162" t="s">
        <v>1829</v>
      </c>
      <c r="H444" s="376">
        <v>44027</v>
      </c>
      <c r="I444" s="129"/>
      <c r="J444" s="206"/>
      <c r="K444" s="207"/>
      <c r="L444" s="207"/>
      <c r="M444" s="156" t="s">
        <v>4553</v>
      </c>
      <c r="N444" s="156"/>
      <c r="O444" s="156" t="s">
        <v>4726</v>
      </c>
      <c r="P444" s="156"/>
      <c r="Q444" s="377" t="s">
        <v>4426</v>
      </c>
      <c r="R444" s="156" t="s">
        <v>4596</v>
      </c>
      <c r="S444" s="156" t="s">
        <v>4678</v>
      </c>
      <c r="T444" s="156"/>
      <c r="U444" s="159" t="s">
        <v>1833</v>
      </c>
      <c r="V444" s="378"/>
      <c r="W444" s="162"/>
      <c r="X444" s="156"/>
      <c r="Y444" s="156" t="e">
        <v>#N/A</v>
      </c>
      <c r="Z444" s="156"/>
      <c r="AA444" s="376" t="s">
        <v>4</v>
      </c>
      <c r="AB444" s="379" t="s">
        <v>4661</v>
      </c>
      <c r="AC444" s="156" t="s">
        <v>4662</v>
      </c>
      <c r="AD444" s="379" t="s">
        <v>1796</v>
      </c>
      <c r="AE444" s="380"/>
      <c r="AF444" s="159" t="s">
        <v>1836</v>
      </c>
      <c r="AG444" s="162" t="s">
        <v>1714</v>
      </c>
      <c r="AH444" s="381"/>
      <c r="AI444" s="162" t="s">
        <v>1714</v>
      </c>
      <c r="AJ444" s="159" t="s">
        <v>1833</v>
      </c>
      <c r="AK444" s="382"/>
      <c r="AL444" s="162" t="s">
        <v>1629</v>
      </c>
      <c r="AM444" s="159"/>
      <c r="AN444" s="381"/>
      <c r="AO444" s="159" t="s">
        <v>1834</v>
      </c>
      <c r="AP444" s="432" t="s">
        <v>1835</v>
      </c>
      <c r="AQ444" s="159" t="s">
        <v>1830</v>
      </c>
      <c r="AR444" s="376"/>
      <c r="AS444" s="169"/>
      <c r="AT444" s="169"/>
      <c r="AU444" s="382" t="s">
        <v>1789</v>
      </c>
      <c r="AV444" s="162"/>
      <c r="AW444" s="376" t="s">
        <v>1802</v>
      </c>
      <c r="AX444" s="159"/>
      <c r="AY444" s="129"/>
      <c r="AZ444" s="383" t="s">
        <v>4631</v>
      </c>
    </row>
    <row r="445" spans="1:52" s="3" customFormat="1" ht="36.75" customHeight="1">
      <c r="A445" s="374">
        <v>443</v>
      </c>
      <c r="B445" s="431" t="s">
        <v>734</v>
      </c>
      <c r="C445" s="156">
        <v>964565241</v>
      </c>
      <c r="D445" s="156"/>
      <c r="E445" s="206">
        <v>43235</v>
      </c>
      <c r="F445" s="472" t="s">
        <v>1630</v>
      </c>
      <c r="G445" s="162" t="s">
        <v>1829</v>
      </c>
      <c r="H445" s="376">
        <v>44027</v>
      </c>
      <c r="I445" s="129"/>
      <c r="J445" s="206"/>
      <c r="K445" s="207"/>
      <c r="L445" s="207"/>
      <c r="M445" s="156" t="s">
        <v>4553</v>
      </c>
      <c r="N445" s="156"/>
      <c r="O445" s="156" t="s">
        <v>4726</v>
      </c>
      <c r="P445" s="156"/>
      <c r="Q445" s="377" t="s">
        <v>4426</v>
      </c>
      <c r="R445" s="156" t="s">
        <v>4596</v>
      </c>
      <c r="S445" s="156" t="s">
        <v>4678</v>
      </c>
      <c r="T445" s="156" t="e">
        <v>#N/A</v>
      </c>
      <c r="U445" s="159" t="s">
        <v>1833</v>
      </c>
      <c r="V445" s="378"/>
      <c r="W445" s="162"/>
      <c r="X445" s="156"/>
      <c r="Y445" s="156" t="e">
        <v>#N/A</v>
      </c>
      <c r="Z445" s="156"/>
      <c r="AA445" s="376" t="s">
        <v>4</v>
      </c>
      <c r="AB445" s="379" t="s">
        <v>4661</v>
      </c>
      <c r="AC445" s="156" t="s">
        <v>4662</v>
      </c>
      <c r="AD445" s="379" t="s">
        <v>1796</v>
      </c>
      <c r="AE445" s="380"/>
      <c r="AF445" s="159" t="s">
        <v>1836</v>
      </c>
      <c r="AG445" s="162" t="s">
        <v>1714</v>
      </c>
      <c r="AH445" s="381"/>
      <c r="AI445" s="162" t="s">
        <v>1714</v>
      </c>
      <c r="AJ445" s="159" t="s">
        <v>1833</v>
      </c>
      <c r="AK445" s="382"/>
      <c r="AL445" s="162" t="s">
        <v>1629</v>
      </c>
      <c r="AM445" s="159"/>
      <c r="AN445" s="381"/>
      <c r="AO445" s="159" t="s">
        <v>1834</v>
      </c>
      <c r="AP445" s="432" t="s">
        <v>1835</v>
      </c>
      <c r="AQ445" s="159" t="s">
        <v>1830</v>
      </c>
      <c r="AR445" s="376"/>
      <c r="AS445" s="169"/>
      <c r="AT445" s="169"/>
      <c r="AU445" s="382" t="s">
        <v>1789</v>
      </c>
      <c r="AV445" s="162"/>
      <c r="AW445" s="376" t="s">
        <v>1802</v>
      </c>
      <c r="AX445" s="159"/>
      <c r="AY445" s="129"/>
      <c r="AZ445" s="383" t="s">
        <v>4631</v>
      </c>
    </row>
    <row r="446" spans="1:52" s="3" customFormat="1" ht="36.75" customHeight="1">
      <c r="A446" s="374">
        <v>444</v>
      </c>
      <c r="B446" s="431" t="s">
        <v>741</v>
      </c>
      <c r="C446" s="156">
        <v>964565241</v>
      </c>
      <c r="D446" s="156"/>
      <c r="E446" s="206">
        <v>43235</v>
      </c>
      <c r="F446" s="472" t="s">
        <v>1630</v>
      </c>
      <c r="G446" s="162" t="s">
        <v>1829</v>
      </c>
      <c r="H446" s="376">
        <v>44027</v>
      </c>
      <c r="I446" s="129"/>
      <c r="J446" s="206"/>
      <c r="K446" s="207"/>
      <c r="L446" s="207"/>
      <c r="M446" s="156" t="s">
        <v>4553</v>
      </c>
      <c r="N446" s="156"/>
      <c r="O446" s="156" t="s">
        <v>4726</v>
      </c>
      <c r="P446" s="156"/>
      <c r="Q446" s="377" t="s">
        <v>4426</v>
      </c>
      <c r="R446" s="156" t="s">
        <v>4596</v>
      </c>
      <c r="S446" s="156" t="s">
        <v>4678</v>
      </c>
      <c r="T446" s="156" t="e">
        <v>#N/A</v>
      </c>
      <c r="U446" s="159" t="s">
        <v>1833</v>
      </c>
      <c r="V446" s="378"/>
      <c r="W446" s="162"/>
      <c r="X446" s="156"/>
      <c r="Y446" s="156" t="e">
        <v>#N/A</v>
      </c>
      <c r="Z446" s="156"/>
      <c r="AA446" s="376" t="s">
        <v>4</v>
      </c>
      <c r="AB446" s="379" t="s">
        <v>4661</v>
      </c>
      <c r="AC446" s="156" t="s">
        <v>4662</v>
      </c>
      <c r="AD446" s="379" t="s">
        <v>1796</v>
      </c>
      <c r="AE446" s="380"/>
      <c r="AF446" s="159" t="s">
        <v>1836</v>
      </c>
      <c r="AG446" s="162" t="s">
        <v>1714</v>
      </c>
      <c r="AH446" s="381"/>
      <c r="AI446" s="162" t="s">
        <v>1714</v>
      </c>
      <c r="AJ446" s="159" t="s">
        <v>1833</v>
      </c>
      <c r="AK446" s="382"/>
      <c r="AL446" s="162" t="s">
        <v>1629</v>
      </c>
      <c r="AM446" s="159"/>
      <c r="AN446" s="381"/>
      <c r="AO446" s="159" t="s">
        <v>1834</v>
      </c>
      <c r="AP446" s="432" t="s">
        <v>1835</v>
      </c>
      <c r="AQ446" s="159" t="s">
        <v>1830</v>
      </c>
      <c r="AR446" s="376"/>
      <c r="AS446" s="169"/>
      <c r="AT446" s="169"/>
      <c r="AU446" s="382" t="s">
        <v>1789</v>
      </c>
      <c r="AV446" s="162"/>
      <c r="AW446" s="376" t="s">
        <v>1802</v>
      </c>
      <c r="AX446" s="159"/>
      <c r="AY446" s="129"/>
      <c r="AZ446" s="383" t="s">
        <v>4631</v>
      </c>
    </row>
    <row r="447" spans="1:52" s="3" customFormat="1" ht="36.75" customHeight="1">
      <c r="A447" s="374">
        <v>445</v>
      </c>
      <c r="B447" s="431" t="s">
        <v>739</v>
      </c>
      <c r="C447" s="156">
        <v>964565241</v>
      </c>
      <c r="D447" s="156"/>
      <c r="E447" s="206">
        <v>43235</v>
      </c>
      <c r="F447" s="472" t="s">
        <v>1630</v>
      </c>
      <c r="G447" s="162" t="s">
        <v>1829</v>
      </c>
      <c r="H447" s="376">
        <v>44027</v>
      </c>
      <c r="I447" s="129"/>
      <c r="J447" s="206"/>
      <c r="K447" s="207"/>
      <c r="L447" s="207"/>
      <c r="M447" s="156" t="s">
        <v>4553</v>
      </c>
      <c r="N447" s="156"/>
      <c r="O447" s="156" t="s">
        <v>4726</v>
      </c>
      <c r="P447" s="156"/>
      <c r="Q447" s="377" t="s">
        <v>4426</v>
      </c>
      <c r="R447" s="156" t="s">
        <v>4596</v>
      </c>
      <c r="S447" s="156" t="s">
        <v>4678</v>
      </c>
      <c r="T447" s="156" t="e">
        <v>#N/A</v>
      </c>
      <c r="U447" s="159" t="s">
        <v>1833</v>
      </c>
      <c r="V447" s="378"/>
      <c r="W447" s="162"/>
      <c r="X447" s="156"/>
      <c r="Y447" s="156" t="e">
        <v>#N/A</v>
      </c>
      <c r="Z447" s="156"/>
      <c r="AA447" s="376" t="s">
        <v>4</v>
      </c>
      <c r="AB447" s="379" t="s">
        <v>4661</v>
      </c>
      <c r="AC447" s="156" t="s">
        <v>4662</v>
      </c>
      <c r="AD447" s="379" t="s">
        <v>1796</v>
      </c>
      <c r="AE447" s="380"/>
      <c r="AF447" s="159" t="s">
        <v>1836</v>
      </c>
      <c r="AG447" s="162" t="s">
        <v>1714</v>
      </c>
      <c r="AH447" s="381"/>
      <c r="AI447" s="162" t="s">
        <v>1714</v>
      </c>
      <c r="AJ447" s="159" t="s">
        <v>1833</v>
      </c>
      <c r="AK447" s="382"/>
      <c r="AL447" s="162" t="s">
        <v>1629</v>
      </c>
      <c r="AM447" s="159"/>
      <c r="AN447" s="381"/>
      <c r="AO447" s="159" t="s">
        <v>1834</v>
      </c>
      <c r="AP447" s="432" t="s">
        <v>1835</v>
      </c>
      <c r="AQ447" s="159" t="s">
        <v>1830</v>
      </c>
      <c r="AR447" s="376"/>
      <c r="AS447" s="169"/>
      <c r="AT447" s="169"/>
      <c r="AU447" s="382" t="s">
        <v>1789</v>
      </c>
      <c r="AV447" s="162"/>
      <c r="AW447" s="376" t="s">
        <v>1802</v>
      </c>
      <c r="AX447" s="159"/>
      <c r="AY447" s="129"/>
      <c r="AZ447" s="383" t="s">
        <v>4631</v>
      </c>
    </row>
    <row r="448" spans="1:52" s="3" customFormat="1" ht="36.75" customHeight="1">
      <c r="A448" s="374">
        <v>446</v>
      </c>
      <c r="B448" s="431" t="s">
        <v>736</v>
      </c>
      <c r="C448" s="156">
        <v>964565241</v>
      </c>
      <c r="D448" s="156"/>
      <c r="E448" s="206">
        <v>43235</v>
      </c>
      <c r="F448" s="472" t="s">
        <v>1630</v>
      </c>
      <c r="G448" s="162" t="s">
        <v>1829</v>
      </c>
      <c r="H448" s="376">
        <v>44027</v>
      </c>
      <c r="I448" s="129"/>
      <c r="J448" s="206"/>
      <c r="K448" s="207"/>
      <c r="L448" s="207"/>
      <c r="M448" s="156" t="s">
        <v>4553</v>
      </c>
      <c r="N448" s="156"/>
      <c r="O448" s="156" t="s">
        <v>4726</v>
      </c>
      <c r="P448" s="156"/>
      <c r="Q448" s="377" t="s">
        <v>4426</v>
      </c>
      <c r="R448" s="156" t="s">
        <v>4596</v>
      </c>
      <c r="S448" s="156" t="s">
        <v>4678</v>
      </c>
      <c r="T448" s="156" t="e">
        <v>#N/A</v>
      </c>
      <c r="U448" s="159" t="s">
        <v>1833</v>
      </c>
      <c r="V448" s="378"/>
      <c r="W448" s="162"/>
      <c r="X448" s="156"/>
      <c r="Y448" s="156" t="e">
        <v>#N/A</v>
      </c>
      <c r="Z448" s="156"/>
      <c r="AA448" s="376" t="s">
        <v>4</v>
      </c>
      <c r="AB448" s="379" t="s">
        <v>4661</v>
      </c>
      <c r="AC448" s="156" t="s">
        <v>4662</v>
      </c>
      <c r="AD448" s="379" t="s">
        <v>1796</v>
      </c>
      <c r="AE448" s="380"/>
      <c r="AF448" s="159" t="s">
        <v>1836</v>
      </c>
      <c r="AG448" s="162" t="s">
        <v>1714</v>
      </c>
      <c r="AH448" s="381"/>
      <c r="AI448" s="162" t="s">
        <v>1714</v>
      </c>
      <c r="AJ448" s="159" t="s">
        <v>1833</v>
      </c>
      <c r="AK448" s="382"/>
      <c r="AL448" s="162" t="s">
        <v>1629</v>
      </c>
      <c r="AM448" s="159"/>
      <c r="AN448" s="381"/>
      <c r="AO448" s="159" t="s">
        <v>1834</v>
      </c>
      <c r="AP448" s="432" t="s">
        <v>1835</v>
      </c>
      <c r="AQ448" s="159" t="s">
        <v>1830</v>
      </c>
      <c r="AR448" s="376"/>
      <c r="AS448" s="169"/>
      <c r="AT448" s="169"/>
      <c r="AU448" s="382" t="s">
        <v>1789</v>
      </c>
      <c r="AV448" s="162"/>
      <c r="AW448" s="376" t="s">
        <v>1802</v>
      </c>
      <c r="AX448" s="159"/>
      <c r="AY448" s="129"/>
      <c r="AZ448" s="383" t="s">
        <v>4631</v>
      </c>
    </row>
    <row r="449" spans="1:52" s="3" customFormat="1" ht="36.75" customHeight="1">
      <c r="A449" s="374">
        <v>447</v>
      </c>
      <c r="B449" s="431" t="s">
        <v>698</v>
      </c>
      <c r="C449" s="156">
        <v>964574577</v>
      </c>
      <c r="D449" s="156"/>
      <c r="E449" s="206">
        <v>43249</v>
      </c>
      <c r="F449" s="472" t="s">
        <v>1630</v>
      </c>
      <c r="G449" s="162" t="s">
        <v>1829</v>
      </c>
      <c r="H449" s="376">
        <v>44027</v>
      </c>
      <c r="I449" s="129"/>
      <c r="J449" s="206"/>
      <c r="K449" s="207"/>
      <c r="L449" s="207"/>
      <c r="M449" s="156" t="s">
        <v>4553</v>
      </c>
      <c r="N449" s="156"/>
      <c r="O449" s="156" t="s">
        <v>4726</v>
      </c>
      <c r="P449" s="156"/>
      <c r="Q449" s="377" t="s">
        <v>4426</v>
      </c>
      <c r="R449" s="156" t="s">
        <v>4596</v>
      </c>
      <c r="S449" s="156" t="s">
        <v>4678</v>
      </c>
      <c r="T449" s="156" t="e">
        <v>#N/A</v>
      </c>
      <c r="U449" s="159" t="s">
        <v>1833</v>
      </c>
      <c r="V449" s="378"/>
      <c r="W449" s="162"/>
      <c r="X449" s="156"/>
      <c r="Y449" s="156" t="e">
        <v>#N/A</v>
      </c>
      <c r="Z449" s="156"/>
      <c r="AA449" s="376" t="s">
        <v>4</v>
      </c>
      <c r="AB449" s="379" t="s">
        <v>4661</v>
      </c>
      <c r="AC449" s="156" t="s">
        <v>4662</v>
      </c>
      <c r="AD449" s="379" t="s">
        <v>1796</v>
      </c>
      <c r="AE449" s="380"/>
      <c r="AF449" s="159" t="s">
        <v>1836</v>
      </c>
      <c r="AG449" s="162" t="s">
        <v>1714</v>
      </c>
      <c r="AH449" s="381"/>
      <c r="AI449" s="162" t="s">
        <v>1714</v>
      </c>
      <c r="AJ449" s="159" t="s">
        <v>1833</v>
      </c>
      <c r="AK449" s="382"/>
      <c r="AL449" s="162" t="s">
        <v>1629</v>
      </c>
      <c r="AM449" s="159"/>
      <c r="AN449" s="381"/>
      <c r="AO449" s="159" t="s">
        <v>1834</v>
      </c>
      <c r="AP449" s="432" t="s">
        <v>1837</v>
      </c>
      <c r="AQ449" s="159" t="s">
        <v>1830</v>
      </c>
      <c r="AR449" s="376"/>
      <c r="AS449" s="169"/>
      <c r="AT449" s="169"/>
      <c r="AU449" s="382" t="s">
        <v>1789</v>
      </c>
      <c r="AV449" s="162"/>
      <c r="AW449" s="376" t="s">
        <v>1838</v>
      </c>
      <c r="AX449" s="159"/>
      <c r="AY449" s="129"/>
      <c r="AZ449" s="383" t="s">
        <v>4631</v>
      </c>
    </row>
    <row r="450" spans="1:52" s="3" customFormat="1" ht="36.75" customHeight="1">
      <c r="A450" s="374">
        <v>448</v>
      </c>
      <c r="B450" s="431" t="s">
        <v>700</v>
      </c>
      <c r="C450" s="156">
        <v>964574577</v>
      </c>
      <c r="D450" s="156"/>
      <c r="E450" s="206">
        <v>43249</v>
      </c>
      <c r="F450" s="472" t="s">
        <v>1630</v>
      </c>
      <c r="G450" s="162" t="s">
        <v>1829</v>
      </c>
      <c r="H450" s="376">
        <v>44027</v>
      </c>
      <c r="I450" s="129"/>
      <c r="J450" s="206"/>
      <c r="K450" s="207"/>
      <c r="L450" s="207"/>
      <c r="M450" s="156" t="s">
        <v>4553</v>
      </c>
      <c r="N450" s="156"/>
      <c r="O450" s="156" t="s">
        <v>4726</v>
      </c>
      <c r="P450" s="156"/>
      <c r="Q450" s="377" t="s">
        <v>4426</v>
      </c>
      <c r="R450" s="156" t="s">
        <v>4596</v>
      </c>
      <c r="S450" s="156" t="s">
        <v>4678</v>
      </c>
      <c r="T450" s="156" t="e">
        <v>#N/A</v>
      </c>
      <c r="U450" s="159" t="s">
        <v>1833</v>
      </c>
      <c r="V450" s="378"/>
      <c r="W450" s="162"/>
      <c r="X450" s="156"/>
      <c r="Y450" s="156" t="e">
        <v>#N/A</v>
      </c>
      <c r="Z450" s="156"/>
      <c r="AA450" s="376" t="s">
        <v>4</v>
      </c>
      <c r="AB450" s="379" t="s">
        <v>4661</v>
      </c>
      <c r="AC450" s="156" t="s">
        <v>4662</v>
      </c>
      <c r="AD450" s="379" t="s">
        <v>1796</v>
      </c>
      <c r="AE450" s="380"/>
      <c r="AF450" s="159" t="s">
        <v>1836</v>
      </c>
      <c r="AG450" s="162" t="s">
        <v>1714</v>
      </c>
      <c r="AH450" s="381"/>
      <c r="AI450" s="162" t="s">
        <v>1714</v>
      </c>
      <c r="AJ450" s="159" t="s">
        <v>1833</v>
      </c>
      <c r="AK450" s="382"/>
      <c r="AL450" s="162" t="s">
        <v>1629</v>
      </c>
      <c r="AM450" s="159"/>
      <c r="AN450" s="381"/>
      <c r="AO450" s="159" t="s">
        <v>1834</v>
      </c>
      <c r="AP450" s="432" t="s">
        <v>1837</v>
      </c>
      <c r="AQ450" s="159" t="s">
        <v>1830</v>
      </c>
      <c r="AR450" s="376"/>
      <c r="AS450" s="169"/>
      <c r="AT450" s="169"/>
      <c r="AU450" s="382" t="s">
        <v>1789</v>
      </c>
      <c r="AV450" s="162"/>
      <c r="AW450" s="376" t="s">
        <v>1838</v>
      </c>
      <c r="AX450" s="159"/>
      <c r="AY450" s="129"/>
      <c r="AZ450" s="383" t="s">
        <v>4631</v>
      </c>
    </row>
    <row r="451" spans="1:52" s="3" customFormat="1" ht="36.75" customHeight="1">
      <c r="A451" s="374">
        <v>449</v>
      </c>
      <c r="B451" s="431" t="s">
        <v>691</v>
      </c>
      <c r="C451" s="156">
        <v>964574577</v>
      </c>
      <c r="D451" s="156"/>
      <c r="E451" s="206">
        <v>43249</v>
      </c>
      <c r="F451" s="472" t="s">
        <v>1630</v>
      </c>
      <c r="G451" s="162" t="s">
        <v>1829</v>
      </c>
      <c r="H451" s="376">
        <v>44027</v>
      </c>
      <c r="I451" s="129"/>
      <c r="J451" s="206"/>
      <c r="K451" s="207"/>
      <c r="L451" s="207"/>
      <c r="M451" s="156" t="s">
        <v>4553</v>
      </c>
      <c r="N451" s="156"/>
      <c r="O451" s="156" t="s">
        <v>4726</v>
      </c>
      <c r="P451" s="156"/>
      <c r="Q451" s="377" t="s">
        <v>4426</v>
      </c>
      <c r="R451" s="156" t="s">
        <v>4596</v>
      </c>
      <c r="S451" s="156" t="s">
        <v>4678</v>
      </c>
      <c r="T451" s="156" t="e">
        <v>#N/A</v>
      </c>
      <c r="U451" s="159" t="s">
        <v>1833</v>
      </c>
      <c r="V451" s="378"/>
      <c r="W451" s="162"/>
      <c r="X451" s="156"/>
      <c r="Y451" s="156" t="e">
        <v>#N/A</v>
      </c>
      <c r="Z451" s="156"/>
      <c r="AA451" s="376" t="s">
        <v>4</v>
      </c>
      <c r="AB451" s="379" t="s">
        <v>4661</v>
      </c>
      <c r="AC451" s="156" t="s">
        <v>4662</v>
      </c>
      <c r="AD451" s="379" t="s">
        <v>1796</v>
      </c>
      <c r="AE451" s="380"/>
      <c r="AF451" s="159" t="s">
        <v>1836</v>
      </c>
      <c r="AG451" s="162" t="s">
        <v>1714</v>
      </c>
      <c r="AH451" s="381"/>
      <c r="AI451" s="162" t="s">
        <v>1714</v>
      </c>
      <c r="AJ451" s="159" t="s">
        <v>1833</v>
      </c>
      <c r="AK451" s="382"/>
      <c r="AL451" s="162" t="s">
        <v>1629</v>
      </c>
      <c r="AM451" s="159"/>
      <c r="AN451" s="381"/>
      <c r="AO451" s="159" t="s">
        <v>1834</v>
      </c>
      <c r="AP451" s="432" t="s">
        <v>1837</v>
      </c>
      <c r="AQ451" s="159" t="s">
        <v>1830</v>
      </c>
      <c r="AR451" s="376"/>
      <c r="AS451" s="169"/>
      <c r="AT451" s="169"/>
      <c r="AU451" s="382" t="s">
        <v>1789</v>
      </c>
      <c r="AV451" s="162"/>
      <c r="AW451" s="376" t="s">
        <v>1838</v>
      </c>
      <c r="AX451" s="159"/>
      <c r="AY451" s="129"/>
      <c r="AZ451" s="383" t="s">
        <v>4631</v>
      </c>
    </row>
    <row r="452" spans="1:52" s="3" customFormat="1" ht="36.75" customHeight="1">
      <c r="A452" s="374">
        <v>450</v>
      </c>
      <c r="B452" s="431" t="s">
        <v>692</v>
      </c>
      <c r="C452" s="156">
        <v>964574577</v>
      </c>
      <c r="D452" s="156"/>
      <c r="E452" s="206">
        <v>43249</v>
      </c>
      <c r="F452" s="472" t="s">
        <v>1630</v>
      </c>
      <c r="G452" s="162" t="s">
        <v>1829</v>
      </c>
      <c r="H452" s="376">
        <v>44027</v>
      </c>
      <c r="I452" s="129"/>
      <c r="J452" s="206"/>
      <c r="K452" s="207"/>
      <c r="L452" s="207"/>
      <c r="M452" s="156" t="s">
        <v>4553</v>
      </c>
      <c r="N452" s="156"/>
      <c r="O452" s="156" t="s">
        <v>4726</v>
      </c>
      <c r="P452" s="156"/>
      <c r="Q452" s="377" t="s">
        <v>4426</v>
      </c>
      <c r="R452" s="156" t="s">
        <v>4596</v>
      </c>
      <c r="S452" s="156" t="s">
        <v>4678</v>
      </c>
      <c r="T452" s="156" t="e">
        <v>#N/A</v>
      </c>
      <c r="U452" s="159" t="s">
        <v>1833</v>
      </c>
      <c r="V452" s="378"/>
      <c r="W452" s="162"/>
      <c r="X452" s="156"/>
      <c r="Y452" s="156" t="e">
        <v>#N/A</v>
      </c>
      <c r="Z452" s="156"/>
      <c r="AA452" s="376" t="s">
        <v>4</v>
      </c>
      <c r="AB452" s="379" t="s">
        <v>4661</v>
      </c>
      <c r="AC452" s="156" t="s">
        <v>4662</v>
      </c>
      <c r="AD452" s="379" t="s">
        <v>1796</v>
      </c>
      <c r="AE452" s="380"/>
      <c r="AF452" s="159" t="s">
        <v>1836</v>
      </c>
      <c r="AG452" s="162" t="s">
        <v>1714</v>
      </c>
      <c r="AH452" s="381"/>
      <c r="AI452" s="162" t="s">
        <v>1714</v>
      </c>
      <c r="AJ452" s="159" t="s">
        <v>1833</v>
      </c>
      <c r="AK452" s="382"/>
      <c r="AL452" s="162" t="s">
        <v>1629</v>
      </c>
      <c r="AM452" s="159"/>
      <c r="AN452" s="381"/>
      <c r="AO452" s="159" t="s">
        <v>1834</v>
      </c>
      <c r="AP452" s="432" t="s">
        <v>1837</v>
      </c>
      <c r="AQ452" s="159" t="s">
        <v>1830</v>
      </c>
      <c r="AR452" s="376"/>
      <c r="AS452" s="169"/>
      <c r="AT452" s="169"/>
      <c r="AU452" s="382" t="s">
        <v>1789</v>
      </c>
      <c r="AV452" s="162"/>
      <c r="AW452" s="376" t="s">
        <v>1838</v>
      </c>
      <c r="AX452" s="159"/>
      <c r="AY452" s="129"/>
      <c r="AZ452" s="383" t="s">
        <v>4631</v>
      </c>
    </row>
    <row r="453" spans="1:52" s="3" customFormat="1" ht="36.75" customHeight="1">
      <c r="A453" s="374">
        <v>451</v>
      </c>
      <c r="B453" s="431" t="s">
        <v>694</v>
      </c>
      <c r="C453" s="156">
        <v>964574577</v>
      </c>
      <c r="D453" s="156"/>
      <c r="E453" s="206">
        <v>43249</v>
      </c>
      <c r="F453" s="472" t="s">
        <v>1630</v>
      </c>
      <c r="G453" s="162" t="s">
        <v>1829</v>
      </c>
      <c r="H453" s="376">
        <v>44027</v>
      </c>
      <c r="I453" s="129"/>
      <c r="J453" s="206"/>
      <c r="K453" s="207"/>
      <c r="L453" s="207"/>
      <c r="M453" s="156" t="s">
        <v>4553</v>
      </c>
      <c r="N453" s="156"/>
      <c r="O453" s="156" t="s">
        <v>4726</v>
      </c>
      <c r="P453" s="156"/>
      <c r="Q453" s="377" t="s">
        <v>4426</v>
      </c>
      <c r="R453" s="156" t="s">
        <v>4596</v>
      </c>
      <c r="S453" s="156" t="s">
        <v>4678</v>
      </c>
      <c r="T453" s="156" t="e">
        <v>#N/A</v>
      </c>
      <c r="U453" s="159" t="s">
        <v>1833</v>
      </c>
      <c r="V453" s="378"/>
      <c r="W453" s="162"/>
      <c r="X453" s="156"/>
      <c r="Y453" s="156" t="e">
        <v>#N/A</v>
      </c>
      <c r="Z453" s="156"/>
      <c r="AA453" s="376" t="s">
        <v>4</v>
      </c>
      <c r="AB453" s="379" t="s">
        <v>4661</v>
      </c>
      <c r="AC453" s="156" t="s">
        <v>4662</v>
      </c>
      <c r="AD453" s="379" t="s">
        <v>1796</v>
      </c>
      <c r="AE453" s="380"/>
      <c r="AF453" s="159" t="s">
        <v>1836</v>
      </c>
      <c r="AG453" s="162" t="s">
        <v>1714</v>
      </c>
      <c r="AH453" s="381"/>
      <c r="AI453" s="162" t="s">
        <v>1714</v>
      </c>
      <c r="AJ453" s="159" t="s">
        <v>1833</v>
      </c>
      <c r="AK453" s="382"/>
      <c r="AL453" s="162" t="s">
        <v>1629</v>
      </c>
      <c r="AM453" s="159"/>
      <c r="AN453" s="381"/>
      <c r="AO453" s="159" t="s">
        <v>1834</v>
      </c>
      <c r="AP453" s="432" t="s">
        <v>1837</v>
      </c>
      <c r="AQ453" s="159" t="s">
        <v>1830</v>
      </c>
      <c r="AR453" s="376"/>
      <c r="AS453" s="169"/>
      <c r="AT453" s="169"/>
      <c r="AU453" s="382" t="s">
        <v>1789</v>
      </c>
      <c r="AV453" s="162"/>
      <c r="AW453" s="376" t="s">
        <v>1838</v>
      </c>
      <c r="AX453" s="159"/>
      <c r="AY453" s="129"/>
      <c r="AZ453" s="383" t="s">
        <v>4631</v>
      </c>
    </row>
    <row r="454" spans="1:52" s="3" customFormat="1" ht="36.75" customHeight="1">
      <c r="A454" s="374">
        <v>452</v>
      </c>
      <c r="B454" s="431" t="s">
        <v>688</v>
      </c>
      <c r="C454" s="156">
        <v>964686158</v>
      </c>
      <c r="D454" s="156"/>
      <c r="E454" s="206">
        <v>43249</v>
      </c>
      <c r="F454" s="472" t="s">
        <v>1630</v>
      </c>
      <c r="G454" s="162" t="s">
        <v>1829</v>
      </c>
      <c r="H454" s="376">
        <v>44027</v>
      </c>
      <c r="I454" s="129"/>
      <c r="J454" s="206"/>
      <c r="K454" s="207"/>
      <c r="L454" s="207"/>
      <c r="M454" s="156" t="s">
        <v>4553</v>
      </c>
      <c r="N454" s="156"/>
      <c r="O454" s="156" t="s">
        <v>4726</v>
      </c>
      <c r="P454" s="156"/>
      <c r="Q454" s="377" t="s">
        <v>4426</v>
      </c>
      <c r="R454" s="156" t="s">
        <v>4596</v>
      </c>
      <c r="S454" s="156" t="s">
        <v>4678</v>
      </c>
      <c r="T454" s="156" t="e">
        <v>#N/A</v>
      </c>
      <c r="U454" s="159" t="s">
        <v>1833</v>
      </c>
      <c r="V454" s="378"/>
      <c r="W454" s="162"/>
      <c r="X454" s="156"/>
      <c r="Y454" s="156" t="e">
        <v>#N/A</v>
      </c>
      <c r="Z454" s="156"/>
      <c r="AA454" s="376" t="s">
        <v>4</v>
      </c>
      <c r="AB454" s="379" t="s">
        <v>4661</v>
      </c>
      <c r="AC454" s="156" t="s">
        <v>4662</v>
      </c>
      <c r="AD454" s="379" t="s">
        <v>1796</v>
      </c>
      <c r="AE454" s="380"/>
      <c r="AF454" s="159" t="s">
        <v>1836</v>
      </c>
      <c r="AG454" s="162" t="s">
        <v>1714</v>
      </c>
      <c r="AH454" s="381"/>
      <c r="AI454" s="162" t="s">
        <v>1714</v>
      </c>
      <c r="AJ454" s="159" t="s">
        <v>1833</v>
      </c>
      <c r="AK454" s="382"/>
      <c r="AL454" s="162" t="s">
        <v>1629</v>
      </c>
      <c r="AM454" s="159"/>
      <c r="AN454" s="381"/>
      <c r="AO454" s="159" t="s">
        <v>1834</v>
      </c>
      <c r="AP454" s="432" t="s">
        <v>1837</v>
      </c>
      <c r="AQ454" s="159" t="s">
        <v>1830</v>
      </c>
      <c r="AR454" s="376"/>
      <c r="AS454" s="169"/>
      <c r="AT454" s="169"/>
      <c r="AU454" s="382" t="s">
        <v>1789</v>
      </c>
      <c r="AV454" s="162"/>
      <c r="AW454" s="376" t="s">
        <v>1838</v>
      </c>
      <c r="AX454" s="159"/>
      <c r="AY454" s="129"/>
      <c r="AZ454" s="383" t="s">
        <v>4631</v>
      </c>
    </row>
    <row r="455" spans="1:52" s="3" customFormat="1" ht="36.75" customHeight="1">
      <c r="A455" s="374">
        <v>453</v>
      </c>
      <c r="B455" s="431" t="s">
        <v>685</v>
      </c>
      <c r="C455" s="156">
        <v>964686158</v>
      </c>
      <c r="D455" s="156"/>
      <c r="E455" s="206">
        <v>43249</v>
      </c>
      <c r="F455" s="472" t="s">
        <v>1630</v>
      </c>
      <c r="G455" s="162" t="s">
        <v>1829</v>
      </c>
      <c r="H455" s="376">
        <v>44027</v>
      </c>
      <c r="I455" s="129"/>
      <c r="J455" s="206"/>
      <c r="K455" s="207"/>
      <c r="L455" s="207"/>
      <c r="M455" s="156" t="s">
        <v>4553</v>
      </c>
      <c r="N455" s="156"/>
      <c r="O455" s="156" t="s">
        <v>4726</v>
      </c>
      <c r="P455" s="156"/>
      <c r="Q455" s="377" t="s">
        <v>4426</v>
      </c>
      <c r="R455" s="156" t="s">
        <v>4596</v>
      </c>
      <c r="S455" s="156" t="s">
        <v>4678</v>
      </c>
      <c r="T455" s="156" t="e">
        <v>#N/A</v>
      </c>
      <c r="U455" s="159" t="s">
        <v>1833</v>
      </c>
      <c r="V455" s="378"/>
      <c r="W455" s="162"/>
      <c r="X455" s="156"/>
      <c r="Y455" s="156" t="e">
        <v>#N/A</v>
      </c>
      <c r="Z455" s="156"/>
      <c r="AA455" s="376" t="s">
        <v>4</v>
      </c>
      <c r="AB455" s="379" t="s">
        <v>4661</v>
      </c>
      <c r="AC455" s="156" t="s">
        <v>4662</v>
      </c>
      <c r="AD455" s="379" t="s">
        <v>1796</v>
      </c>
      <c r="AE455" s="380"/>
      <c r="AF455" s="159" t="s">
        <v>1836</v>
      </c>
      <c r="AG455" s="162" t="s">
        <v>1714</v>
      </c>
      <c r="AH455" s="381"/>
      <c r="AI455" s="162" t="s">
        <v>1714</v>
      </c>
      <c r="AJ455" s="159" t="s">
        <v>1833</v>
      </c>
      <c r="AK455" s="382"/>
      <c r="AL455" s="162" t="s">
        <v>1629</v>
      </c>
      <c r="AM455" s="159"/>
      <c r="AN455" s="381"/>
      <c r="AO455" s="159" t="s">
        <v>1834</v>
      </c>
      <c r="AP455" s="432" t="s">
        <v>1837</v>
      </c>
      <c r="AQ455" s="159" t="s">
        <v>1830</v>
      </c>
      <c r="AR455" s="376"/>
      <c r="AS455" s="169"/>
      <c r="AT455" s="169"/>
      <c r="AU455" s="382" t="s">
        <v>1789</v>
      </c>
      <c r="AV455" s="162"/>
      <c r="AW455" s="376" t="s">
        <v>1838</v>
      </c>
      <c r="AX455" s="159"/>
      <c r="AY455" s="129"/>
      <c r="AZ455" s="383" t="s">
        <v>4631</v>
      </c>
    </row>
    <row r="456" spans="1:52" s="3" customFormat="1" ht="36.75" customHeight="1">
      <c r="A456" s="374">
        <v>454</v>
      </c>
      <c r="B456" s="431" t="s">
        <v>689</v>
      </c>
      <c r="C456" s="156">
        <v>964686158</v>
      </c>
      <c r="D456" s="156"/>
      <c r="E456" s="206">
        <v>43249</v>
      </c>
      <c r="F456" s="472" t="s">
        <v>1630</v>
      </c>
      <c r="G456" s="162" t="s">
        <v>1829</v>
      </c>
      <c r="H456" s="376">
        <v>44027</v>
      </c>
      <c r="I456" s="129"/>
      <c r="J456" s="206"/>
      <c r="K456" s="207"/>
      <c r="L456" s="207"/>
      <c r="M456" s="156" t="s">
        <v>4553</v>
      </c>
      <c r="N456" s="156"/>
      <c r="O456" s="156" t="s">
        <v>4726</v>
      </c>
      <c r="P456" s="156"/>
      <c r="Q456" s="377" t="s">
        <v>4426</v>
      </c>
      <c r="R456" s="156" t="s">
        <v>4596</v>
      </c>
      <c r="S456" s="156" t="s">
        <v>4678</v>
      </c>
      <c r="T456" s="156" t="e">
        <v>#N/A</v>
      </c>
      <c r="U456" s="159" t="s">
        <v>1833</v>
      </c>
      <c r="V456" s="378"/>
      <c r="W456" s="162"/>
      <c r="X456" s="156"/>
      <c r="Y456" s="156" t="e">
        <v>#N/A</v>
      </c>
      <c r="Z456" s="156"/>
      <c r="AA456" s="376" t="s">
        <v>4</v>
      </c>
      <c r="AB456" s="379" t="s">
        <v>4661</v>
      </c>
      <c r="AC456" s="156" t="s">
        <v>4662</v>
      </c>
      <c r="AD456" s="379" t="s">
        <v>1796</v>
      </c>
      <c r="AE456" s="380"/>
      <c r="AF456" s="159" t="s">
        <v>1836</v>
      </c>
      <c r="AG456" s="162" t="s">
        <v>1714</v>
      </c>
      <c r="AH456" s="381"/>
      <c r="AI456" s="162" t="s">
        <v>1714</v>
      </c>
      <c r="AJ456" s="159" t="s">
        <v>1833</v>
      </c>
      <c r="AK456" s="382"/>
      <c r="AL456" s="162" t="s">
        <v>1629</v>
      </c>
      <c r="AM456" s="159"/>
      <c r="AN456" s="381"/>
      <c r="AO456" s="159" t="s">
        <v>1834</v>
      </c>
      <c r="AP456" s="432" t="s">
        <v>1837</v>
      </c>
      <c r="AQ456" s="159" t="s">
        <v>1830</v>
      </c>
      <c r="AR456" s="376"/>
      <c r="AS456" s="169"/>
      <c r="AT456" s="169"/>
      <c r="AU456" s="382" t="s">
        <v>1789</v>
      </c>
      <c r="AV456" s="162"/>
      <c r="AW456" s="376" t="s">
        <v>1838</v>
      </c>
      <c r="AX456" s="159"/>
      <c r="AY456" s="129"/>
      <c r="AZ456" s="383" t="s">
        <v>4631</v>
      </c>
    </row>
    <row r="457" spans="1:52" s="3" customFormat="1" ht="36.75" customHeight="1">
      <c r="A457" s="374">
        <v>455</v>
      </c>
      <c r="B457" s="431" t="s">
        <v>690</v>
      </c>
      <c r="C457" s="156">
        <v>964686158</v>
      </c>
      <c r="D457" s="156"/>
      <c r="E457" s="206">
        <v>43249</v>
      </c>
      <c r="F457" s="472" t="s">
        <v>1630</v>
      </c>
      <c r="G457" s="162" t="s">
        <v>1829</v>
      </c>
      <c r="H457" s="376">
        <v>44027</v>
      </c>
      <c r="I457" s="129"/>
      <c r="J457" s="206"/>
      <c r="K457" s="207"/>
      <c r="L457" s="207"/>
      <c r="M457" s="156" t="s">
        <v>4553</v>
      </c>
      <c r="N457" s="156"/>
      <c r="O457" s="156" t="s">
        <v>4726</v>
      </c>
      <c r="P457" s="156"/>
      <c r="Q457" s="377" t="s">
        <v>4426</v>
      </c>
      <c r="R457" s="156" t="s">
        <v>4596</v>
      </c>
      <c r="S457" s="156" t="s">
        <v>4678</v>
      </c>
      <c r="T457" s="156" t="e">
        <v>#N/A</v>
      </c>
      <c r="U457" s="159" t="s">
        <v>1833</v>
      </c>
      <c r="V457" s="378"/>
      <c r="W457" s="162"/>
      <c r="X457" s="156"/>
      <c r="Y457" s="156" t="e">
        <v>#N/A</v>
      </c>
      <c r="Z457" s="156"/>
      <c r="AA457" s="376" t="s">
        <v>4</v>
      </c>
      <c r="AB457" s="379" t="s">
        <v>4661</v>
      </c>
      <c r="AC457" s="156" t="s">
        <v>4662</v>
      </c>
      <c r="AD457" s="379" t="s">
        <v>1796</v>
      </c>
      <c r="AE457" s="380"/>
      <c r="AF457" s="159" t="s">
        <v>1836</v>
      </c>
      <c r="AG457" s="162" t="s">
        <v>1714</v>
      </c>
      <c r="AH457" s="381"/>
      <c r="AI457" s="162" t="s">
        <v>1714</v>
      </c>
      <c r="AJ457" s="159" t="s">
        <v>1833</v>
      </c>
      <c r="AK457" s="382"/>
      <c r="AL457" s="162" t="s">
        <v>1629</v>
      </c>
      <c r="AM457" s="159"/>
      <c r="AN457" s="381"/>
      <c r="AO457" s="159" t="s">
        <v>1834</v>
      </c>
      <c r="AP457" s="432" t="s">
        <v>1837</v>
      </c>
      <c r="AQ457" s="159" t="s">
        <v>1830</v>
      </c>
      <c r="AR457" s="376"/>
      <c r="AS457" s="169"/>
      <c r="AT457" s="169"/>
      <c r="AU457" s="382" t="s">
        <v>1789</v>
      </c>
      <c r="AV457" s="162"/>
      <c r="AW457" s="376" t="s">
        <v>1838</v>
      </c>
      <c r="AX457" s="159"/>
      <c r="AY457" s="129"/>
      <c r="AZ457" s="383" t="s">
        <v>4631</v>
      </c>
    </row>
    <row r="458" spans="1:52" s="3" customFormat="1" ht="36.75" customHeight="1">
      <c r="A458" s="374">
        <v>456</v>
      </c>
      <c r="B458" s="431" t="s">
        <v>686</v>
      </c>
      <c r="C458" s="156">
        <v>964686158</v>
      </c>
      <c r="D458" s="156"/>
      <c r="E458" s="206">
        <v>43249</v>
      </c>
      <c r="F458" s="472" t="s">
        <v>1630</v>
      </c>
      <c r="G458" s="162" t="s">
        <v>1829</v>
      </c>
      <c r="H458" s="376">
        <v>44027</v>
      </c>
      <c r="I458" s="129"/>
      <c r="J458" s="206"/>
      <c r="K458" s="207"/>
      <c r="L458" s="207"/>
      <c r="M458" s="156" t="s">
        <v>4553</v>
      </c>
      <c r="N458" s="156"/>
      <c r="O458" s="156" t="s">
        <v>4726</v>
      </c>
      <c r="P458" s="156"/>
      <c r="Q458" s="377" t="s">
        <v>4426</v>
      </c>
      <c r="R458" s="156" t="s">
        <v>4596</v>
      </c>
      <c r="S458" s="156" t="s">
        <v>4678</v>
      </c>
      <c r="T458" s="156" t="e">
        <v>#N/A</v>
      </c>
      <c r="U458" s="159" t="s">
        <v>1833</v>
      </c>
      <c r="V458" s="378"/>
      <c r="W458" s="162"/>
      <c r="X458" s="156"/>
      <c r="Y458" s="156" t="e">
        <v>#N/A</v>
      </c>
      <c r="Z458" s="156"/>
      <c r="AA458" s="376" t="s">
        <v>4</v>
      </c>
      <c r="AB458" s="379" t="s">
        <v>4661</v>
      </c>
      <c r="AC458" s="156" t="s">
        <v>4662</v>
      </c>
      <c r="AD458" s="379" t="s">
        <v>1796</v>
      </c>
      <c r="AE458" s="380"/>
      <c r="AF458" s="159" t="s">
        <v>1836</v>
      </c>
      <c r="AG458" s="162" t="s">
        <v>1714</v>
      </c>
      <c r="AH458" s="381"/>
      <c r="AI458" s="162" t="s">
        <v>1714</v>
      </c>
      <c r="AJ458" s="159" t="s">
        <v>1833</v>
      </c>
      <c r="AK458" s="382"/>
      <c r="AL458" s="162" t="s">
        <v>1629</v>
      </c>
      <c r="AM458" s="159"/>
      <c r="AN458" s="381"/>
      <c r="AO458" s="159" t="s">
        <v>1834</v>
      </c>
      <c r="AP458" s="432" t="s">
        <v>1837</v>
      </c>
      <c r="AQ458" s="159" t="s">
        <v>1830</v>
      </c>
      <c r="AR458" s="376"/>
      <c r="AS458" s="169"/>
      <c r="AT458" s="169"/>
      <c r="AU458" s="382" t="s">
        <v>1789</v>
      </c>
      <c r="AV458" s="162"/>
      <c r="AW458" s="376" t="s">
        <v>1838</v>
      </c>
      <c r="AX458" s="159"/>
      <c r="AY458" s="129"/>
      <c r="AZ458" s="383" t="s">
        <v>4631</v>
      </c>
    </row>
    <row r="459" spans="1:52" s="3" customFormat="1" ht="36.75" customHeight="1">
      <c r="A459" s="374">
        <v>457</v>
      </c>
      <c r="B459" s="431" t="s">
        <v>695</v>
      </c>
      <c r="C459" s="156">
        <v>964686158</v>
      </c>
      <c r="D459" s="156"/>
      <c r="E459" s="206">
        <v>43249</v>
      </c>
      <c r="F459" s="472" t="s">
        <v>1630</v>
      </c>
      <c r="G459" s="162" t="s">
        <v>1829</v>
      </c>
      <c r="H459" s="376">
        <v>44027</v>
      </c>
      <c r="I459" s="129"/>
      <c r="J459" s="206"/>
      <c r="K459" s="207"/>
      <c r="L459" s="207"/>
      <c r="M459" s="156" t="s">
        <v>4553</v>
      </c>
      <c r="N459" s="156"/>
      <c r="O459" s="156" t="s">
        <v>4726</v>
      </c>
      <c r="P459" s="156"/>
      <c r="Q459" s="377" t="s">
        <v>4426</v>
      </c>
      <c r="R459" s="156" t="s">
        <v>4596</v>
      </c>
      <c r="S459" s="156" t="s">
        <v>4678</v>
      </c>
      <c r="T459" s="156" t="e">
        <v>#N/A</v>
      </c>
      <c r="U459" s="159" t="s">
        <v>1833</v>
      </c>
      <c r="V459" s="378"/>
      <c r="W459" s="162"/>
      <c r="X459" s="156"/>
      <c r="Y459" s="156" t="e">
        <v>#N/A</v>
      </c>
      <c r="Z459" s="156"/>
      <c r="AA459" s="376" t="s">
        <v>4</v>
      </c>
      <c r="AB459" s="379" t="s">
        <v>4661</v>
      </c>
      <c r="AC459" s="156" t="s">
        <v>4662</v>
      </c>
      <c r="AD459" s="379" t="s">
        <v>1796</v>
      </c>
      <c r="AE459" s="380"/>
      <c r="AF459" s="159" t="s">
        <v>1836</v>
      </c>
      <c r="AG459" s="162" t="s">
        <v>1714</v>
      </c>
      <c r="AH459" s="381"/>
      <c r="AI459" s="162" t="s">
        <v>1714</v>
      </c>
      <c r="AJ459" s="159" t="s">
        <v>1833</v>
      </c>
      <c r="AK459" s="382"/>
      <c r="AL459" s="162" t="s">
        <v>1629</v>
      </c>
      <c r="AM459" s="159"/>
      <c r="AN459" s="381"/>
      <c r="AO459" s="159" t="s">
        <v>1834</v>
      </c>
      <c r="AP459" s="432" t="s">
        <v>1837</v>
      </c>
      <c r="AQ459" s="159" t="s">
        <v>1830</v>
      </c>
      <c r="AR459" s="376"/>
      <c r="AS459" s="169"/>
      <c r="AT459" s="169"/>
      <c r="AU459" s="382" t="s">
        <v>1789</v>
      </c>
      <c r="AV459" s="162"/>
      <c r="AW459" s="376" t="s">
        <v>1838</v>
      </c>
      <c r="AX459" s="159"/>
      <c r="AY459" s="129"/>
      <c r="AZ459" s="383" t="s">
        <v>4631</v>
      </c>
    </row>
    <row r="460" spans="1:52" s="3" customFormat="1" ht="36.75" customHeight="1">
      <c r="A460" s="374">
        <v>458</v>
      </c>
      <c r="B460" s="431" t="s">
        <v>697</v>
      </c>
      <c r="C460" s="156">
        <v>964686158</v>
      </c>
      <c r="D460" s="156"/>
      <c r="E460" s="206">
        <v>43249</v>
      </c>
      <c r="F460" s="472" t="s">
        <v>1630</v>
      </c>
      <c r="G460" s="162" t="s">
        <v>1829</v>
      </c>
      <c r="H460" s="376">
        <v>44027</v>
      </c>
      <c r="I460" s="129"/>
      <c r="J460" s="206"/>
      <c r="K460" s="207"/>
      <c r="L460" s="207"/>
      <c r="M460" s="156" t="s">
        <v>4553</v>
      </c>
      <c r="N460" s="156"/>
      <c r="O460" s="156" t="s">
        <v>4726</v>
      </c>
      <c r="P460" s="156"/>
      <c r="Q460" s="377" t="s">
        <v>4426</v>
      </c>
      <c r="R460" s="156" t="s">
        <v>4596</v>
      </c>
      <c r="S460" s="156" t="s">
        <v>4678</v>
      </c>
      <c r="T460" s="156" t="e">
        <v>#N/A</v>
      </c>
      <c r="U460" s="159" t="s">
        <v>1833</v>
      </c>
      <c r="V460" s="378"/>
      <c r="W460" s="162"/>
      <c r="X460" s="156"/>
      <c r="Y460" s="156" t="e">
        <v>#N/A</v>
      </c>
      <c r="Z460" s="156"/>
      <c r="AA460" s="376" t="s">
        <v>4</v>
      </c>
      <c r="AB460" s="379" t="s">
        <v>4661</v>
      </c>
      <c r="AC460" s="156" t="s">
        <v>4662</v>
      </c>
      <c r="AD460" s="379" t="s">
        <v>1796</v>
      </c>
      <c r="AE460" s="380"/>
      <c r="AF460" s="159" t="s">
        <v>1836</v>
      </c>
      <c r="AG460" s="162" t="s">
        <v>1714</v>
      </c>
      <c r="AH460" s="381"/>
      <c r="AI460" s="162" t="s">
        <v>1714</v>
      </c>
      <c r="AJ460" s="159" t="s">
        <v>1833</v>
      </c>
      <c r="AK460" s="382"/>
      <c r="AL460" s="162" t="s">
        <v>1629</v>
      </c>
      <c r="AM460" s="159"/>
      <c r="AN460" s="381"/>
      <c r="AO460" s="159" t="s">
        <v>1834</v>
      </c>
      <c r="AP460" s="432" t="s">
        <v>1837</v>
      </c>
      <c r="AQ460" s="159" t="s">
        <v>1830</v>
      </c>
      <c r="AR460" s="376"/>
      <c r="AS460" s="169"/>
      <c r="AT460" s="169"/>
      <c r="AU460" s="382" t="s">
        <v>1789</v>
      </c>
      <c r="AV460" s="162"/>
      <c r="AW460" s="376" t="s">
        <v>1838</v>
      </c>
      <c r="AX460" s="159"/>
      <c r="AY460" s="129"/>
      <c r="AZ460" s="383" t="s">
        <v>4631</v>
      </c>
    </row>
    <row r="461" spans="1:52" s="3" customFormat="1" ht="36.75" customHeight="1">
      <c r="A461" s="374">
        <v>459</v>
      </c>
      <c r="B461" s="473" t="s">
        <v>680</v>
      </c>
      <c r="C461" s="156">
        <v>964845567</v>
      </c>
      <c r="D461" s="156"/>
      <c r="E461" s="206">
        <v>43257</v>
      </c>
      <c r="F461" s="472" t="s">
        <v>1630</v>
      </c>
      <c r="G461" s="162" t="s">
        <v>1829</v>
      </c>
      <c r="H461" s="376">
        <v>44027</v>
      </c>
      <c r="I461" s="129"/>
      <c r="J461" s="206"/>
      <c r="K461" s="207"/>
      <c r="L461" s="207"/>
      <c r="M461" s="156" t="s">
        <v>4553</v>
      </c>
      <c r="N461" s="156"/>
      <c r="O461" s="156" t="s">
        <v>4726</v>
      </c>
      <c r="P461" s="156"/>
      <c r="Q461" s="377" t="s">
        <v>4426</v>
      </c>
      <c r="R461" s="156" t="s">
        <v>4596</v>
      </c>
      <c r="S461" s="156" t="s">
        <v>4678</v>
      </c>
      <c r="T461" s="156" t="e">
        <v>#N/A</v>
      </c>
      <c r="U461" s="159" t="s">
        <v>1833</v>
      </c>
      <c r="V461" s="378"/>
      <c r="W461" s="162"/>
      <c r="X461" s="156"/>
      <c r="Y461" s="156" t="e">
        <v>#N/A</v>
      </c>
      <c r="Z461" s="156"/>
      <c r="AA461" s="376" t="s">
        <v>4</v>
      </c>
      <c r="AB461" s="379" t="s">
        <v>4661</v>
      </c>
      <c r="AC461" s="156" t="s">
        <v>4662</v>
      </c>
      <c r="AD461" s="379" t="s">
        <v>1796</v>
      </c>
      <c r="AE461" s="380"/>
      <c r="AF461" s="377" t="s">
        <v>31</v>
      </c>
      <c r="AG461" s="162" t="s">
        <v>1714</v>
      </c>
      <c r="AH461" s="381"/>
      <c r="AI461" s="162" t="s">
        <v>1714</v>
      </c>
      <c r="AJ461" s="159" t="s">
        <v>1833</v>
      </c>
      <c r="AK461" s="382"/>
      <c r="AL461" s="162" t="s">
        <v>1629</v>
      </c>
      <c r="AM461" s="159"/>
      <c r="AN461" s="381"/>
      <c r="AO461" s="159" t="s">
        <v>1834</v>
      </c>
      <c r="AP461" s="432" t="s">
        <v>1839</v>
      </c>
      <c r="AQ461" s="159" t="s">
        <v>1830</v>
      </c>
      <c r="AR461" s="376"/>
      <c r="AS461" s="169"/>
      <c r="AT461" s="169"/>
      <c r="AU461" s="382" t="s">
        <v>1789</v>
      </c>
      <c r="AV461" s="162"/>
      <c r="AW461" s="376" t="s">
        <v>1838</v>
      </c>
      <c r="AX461" s="159"/>
      <c r="AY461" s="129"/>
      <c r="AZ461" s="383" t="s">
        <v>4631</v>
      </c>
    </row>
    <row r="462" spans="1:52" s="3" customFormat="1" ht="36.75" customHeight="1">
      <c r="A462" s="374">
        <v>460</v>
      </c>
      <c r="B462" s="473" t="s">
        <v>676</v>
      </c>
      <c r="C462" s="156">
        <v>964845567</v>
      </c>
      <c r="D462" s="156"/>
      <c r="E462" s="206">
        <v>43257</v>
      </c>
      <c r="F462" s="472" t="s">
        <v>1630</v>
      </c>
      <c r="G462" s="162" t="s">
        <v>1829</v>
      </c>
      <c r="H462" s="376">
        <v>44027</v>
      </c>
      <c r="I462" s="129"/>
      <c r="J462" s="206"/>
      <c r="K462" s="207"/>
      <c r="L462" s="207"/>
      <c r="M462" s="156" t="s">
        <v>4553</v>
      </c>
      <c r="N462" s="156"/>
      <c r="O462" s="156" t="s">
        <v>4726</v>
      </c>
      <c r="P462" s="156"/>
      <c r="Q462" s="377" t="s">
        <v>4426</v>
      </c>
      <c r="R462" s="156" t="s">
        <v>4596</v>
      </c>
      <c r="S462" s="156" t="s">
        <v>4678</v>
      </c>
      <c r="T462" s="156" t="e">
        <v>#N/A</v>
      </c>
      <c r="U462" s="159" t="s">
        <v>1833</v>
      </c>
      <c r="V462" s="378"/>
      <c r="W462" s="162"/>
      <c r="X462" s="156"/>
      <c r="Y462" s="156" t="e">
        <v>#N/A</v>
      </c>
      <c r="Z462" s="156"/>
      <c r="AA462" s="376" t="s">
        <v>4</v>
      </c>
      <c r="AB462" s="379" t="s">
        <v>4661</v>
      </c>
      <c r="AC462" s="156" t="s">
        <v>4662</v>
      </c>
      <c r="AD462" s="379" t="s">
        <v>1796</v>
      </c>
      <c r="AE462" s="380"/>
      <c r="AF462" s="377" t="s">
        <v>31</v>
      </c>
      <c r="AG462" s="162" t="s">
        <v>1714</v>
      </c>
      <c r="AH462" s="381"/>
      <c r="AI462" s="162" t="s">
        <v>1714</v>
      </c>
      <c r="AJ462" s="159" t="s">
        <v>1833</v>
      </c>
      <c r="AK462" s="382"/>
      <c r="AL462" s="162" t="s">
        <v>1629</v>
      </c>
      <c r="AM462" s="159"/>
      <c r="AN462" s="381"/>
      <c r="AO462" s="159" t="s">
        <v>1834</v>
      </c>
      <c r="AP462" s="432" t="s">
        <v>1839</v>
      </c>
      <c r="AQ462" s="159" t="s">
        <v>1830</v>
      </c>
      <c r="AR462" s="376"/>
      <c r="AS462" s="169"/>
      <c r="AT462" s="169"/>
      <c r="AU462" s="382" t="s">
        <v>1789</v>
      </c>
      <c r="AV462" s="162"/>
      <c r="AW462" s="376" t="s">
        <v>1838</v>
      </c>
      <c r="AX462" s="159"/>
      <c r="AY462" s="129"/>
      <c r="AZ462" s="383" t="s">
        <v>4631</v>
      </c>
    </row>
    <row r="463" spans="1:52" s="3" customFormat="1" ht="36.75" customHeight="1">
      <c r="A463" s="374">
        <v>461</v>
      </c>
      <c r="B463" s="473" t="s">
        <v>675</v>
      </c>
      <c r="C463" s="156">
        <v>964845567</v>
      </c>
      <c r="D463" s="156"/>
      <c r="E463" s="206">
        <v>43257</v>
      </c>
      <c r="F463" s="472" t="s">
        <v>1630</v>
      </c>
      <c r="G463" s="162" t="s">
        <v>1829</v>
      </c>
      <c r="H463" s="376">
        <v>44027</v>
      </c>
      <c r="I463" s="129"/>
      <c r="J463" s="206"/>
      <c r="K463" s="207"/>
      <c r="L463" s="207"/>
      <c r="M463" s="156" t="s">
        <v>4553</v>
      </c>
      <c r="N463" s="156"/>
      <c r="O463" s="156" t="s">
        <v>4726</v>
      </c>
      <c r="P463" s="156"/>
      <c r="Q463" s="377" t="s">
        <v>4426</v>
      </c>
      <c r="R463" s="156" t="s">
        <v>4596</v>
      </c>
      <c r="S463" s="156" t="s">
        <v>4678</v>
      </c>
      <c r="T463" s="156" t="e">
        <v>#N/A</v>
      </c>
      <c r="U463" s="159" t="s">
        <v>1833</v>
      </c>
      <c r="V463" s="378"/>
      <c r="W463" s="162"/>
      <c r="X463" s="156"/>
      <c r="Y463" s="156" t="e">
        <v>#N/A</v>
      </c>
      <c r="Z463" s="156"/>
      <c r="AA463" s="376" t="s">
        <v>4</v>
      </c>
      <c r="AB463" s="379" t="s">
        <v>4661</v>
      </c>
      <c r="AC463" s="156" t="s">
        <v>4662</v>
      </c>
      <c r="AD463" s="379" t="s">
        <v>1796</v>
      </c>
      <c r="AE463" s="380"/>
      <c r="AF463" s="377" t="s">
        <v>31</v>
      </c>
      <c r="AG463" s="162" t="s">
        <v>1714</v>
      </c>
      <c r="AH463" s="381"/>
      <c r="AI463" s="162" t="s">
        <v>1714</v>
      </c>
      <c r="AJ463" s="159" t="s">
        <v>1833</v>
      </c>
      <c r="AK463" s="382"/>
      <c r="AL463" s="162" t="s">
        <v>1629</v>
      </c>
      <c r="AM463" s="159"/>
      <c r="AN463" s="381"/>
      <c r="AO463" s="159" t="s">
        <v>1834</v>
      </c>
      <c r="AP463" s="432" t="s">
        <v>1839</v>
      </c>
      <c r="AQ463" s="159" t="s">
        <v>1830</v>
      </c>
      <c r="AR463" s="376"/>
      <c r="AS463" s="169"/>
      <c r="AT463" s="169"/>
      <c r="AU463" s="382" t="s">
        <v>1789</v>
      </c>
      <c r="AV463" s="162"/>
      <c r="AW463" s="376" t="s">
        <v>1838</v>
      </c>
      <c r="AX463" s="159"/>
      <c r="AY463" s="129"/>
      <c r="AZ463" s="383" t="s">
        <v>4631</v>
      </c>
    </row>
    <row r="464" spans="1:52" s="3" customFormat="1" ht="36.75" customHeight="1">
      <c r="A464" s="374">
        <v>462</v>
      </c>
      <c r="B464" s="473" t="s">
        <v>681</v>
      </c>
      <c r="C464" s="156">
        <v>964845567</v>
      </c>
      <c r="D464" s="156"/>
      <c r="E464" s="206">
        <v>43257</v>
      </c>
      <c r="F464" s="472" t="s">
        <v>1630</v>
      </c>
      <c r="G464" s="162" t="s">
        <v>1829</v>
      </c>
      <c r="H464" s="376">
        <v>44027</v>
      </c>
      <c r="I464" s="129"/>
      <c r="J464" s="206"/>
      <c r="K464" s="207"/>
      <c r="L464" s="207"/>
      <c r="M464" s="156" t="s">
        <v>4553</v>
      </c>
      <c r="N464" s="156"/>
      <c r="O464" s="156" t="s">
        <v>4726</v>
      </c>
      <c r="P464" s="156"/>
      <c r="Q464" s="377" t="s">
        <v>4426</v>
      </c>
      <c r="R464" s="156" t="s">
        <v>4596</v>
      </c>
      <c r="S464" s="156" t="s">
        <v>4678</v>
      </c>
      <c r="T464" s="156" t="e">
        <v>#N/A</v>
      </c>
      <c r="U464" s="159" t="s">
        <v>1833</v>
      </c>
      <c r="V464" s="378"/>
      <c r="W464" s="162"/>
      <c r="X464" s="156"/>
      <c r="Y464" s="156" t="e">
        <v>#N/A</v>
      </c>
      <c r="Z464" s="156"/>
      <c r="AA464" s="376" t="s">
        <v>4</v>
      </c>
      <c r="AB464" s="379" t="s">
        <v>4661</v>
      </c>
      <c r="AC464" s="156" t="s">
        <v>4662</v>
      </c>
      <c r="AD464" s="379" t="s">
        <v>1796</v>
      </c>
      <c r="AE464" s="380"/>
      <c r="AF464" s="377" t="s">
        <v>31</v>
      </c>
      <c r="AG464" s="162" t="s">
        <v>1714</v>
      </c>
      <c r="AH464" s="381"/>
      <c r="AI464" s="162" t="s">
        <v>1714</v>
      </c>
      <c r="AJ464" s="159" t="s">
        <v>1833</v>
      </c>
      <c r="AK464" s="382"/>
      <c r="AL464" s="162" t="s">
        <v>1629</v>
      </c>
      <c r="AM464" s="159"/>
      <c r="AN464" s="381"/>
      <c r="AO464" s="159" t="s">
        <v>1834</v>
      </c>
      <c r="AP464" s="432" t="s">
        <v>1839</v>
      </c>
      <c r="AQ464" s="159" t="s">
        <v>1830</v>
      </c>
      <c r="AR464" s="376"/>
      <c r="AS464" s="169"/>
      <c r="AT464" s="169"/>
      <c r="AU464" s="382" t="s">
        <v>1789</v>
      </c>
      <c r="AV464" s="162"/>
      <c r="AW464" s="376" t="s">
        <v>1838</v>
      </c>
      <c r="AX464" s="159"/>
      <c r="AY464" s="129"/>
      <c r="AZ464" s="383" t="s">
        <v>4631</v>
      </c>
    </row>
    <row r="465" spans="1:52" s="3" customFormat="1" ht="36.75" customHeight="1">
      <c r="A465" s="374">
        <v>463</v>
      </c>
      <c r="B465" s="473" t="s">
        <v>679</v>
      </c>
      <c r="C465" s="156">
        <v>964845567</v>
      </c>
      <c r="D465" s="156"/>
      <c r="E465" s="206">
        <v>43257</v>
      </c>
      <c r="F465" s="472" t="s">
        <v>1630</v>
      </c>
      <c r="G465" s="162" t="s">
        <v>1829</v>
      </c>
      <c r="H465" s="376">
        <v>44027</v>
      </c>
      <c r="I465" s="129"/>
      <c r="J465" s="206"/>
      <c r="K465" s="207"/>
      <c r="L465" s="207"/>
      <c r="M465" s="156" t="s">
        <v>4553</v>
      </c>
      <c r="N465" s="156"/>
      <c r="O465" s="156" t="s">
        <v>4726</v>
      </c>
      <c r="P465" s="156"/>
      <c r="Q465" s="377" t="s">
        <v>4426</v>
      </c>
      <c r="R465" s="156" t="s">
        <v>4596</v>
      </c>
      <c r="S465" s="156" t="s">
        <v>4678</v>
      </c>
      <c r="T465" s="156" t="e">
        <v>#N/A</v>
      </c>
      <c r="U465" s="159" t="s">
        <v>1833</v>
      </c>
      <c r="V465" s="378"/>
      <c r="W465" s="162"/>
      <c r="X465" s="156"/>
      <c r="Y465" s="156" t="e">
        <v>#N/A</v>
      </c>
      <c r="Z465" s="156"/>
      <c r="AA465" s="376" t="s">
        <v>4</v>
      </c>
      <c r="AB465" s="379" t="s">
        <v>4661</v>
      </c>
      <c r="AC465" s="156" t="s">
        <v>4662</v>
      </c>
      <c r="AD465" s="379" t="s">
        <v>1796</v>
      </c>
      <c r="AE465" s="380"/>
      <c r="AF465" s="377" t="s">
        <v>31</v>
      </c>
      <c r="AG465" s="162" t="s">
        <v>1714</v>
      </c>
      <c r="AH465" s="381"/>
      <c r="AI465" s="162" t="s">
        <v>1714</v>
      </c>
      <c r="AJ465" s="159" t="s">
        <v>1833</v>
      </c>
      <c r="AK465" s="382"/>
      <c r="AL465" s="162" t="s">
        <v>1629</v>
      </c>
      <c r="AM465" s="159"/>
      <c r="AN465" s="381"/>
      <c r="AO465" s="159" t="s">
        <v>1834</v>
      </c>
      <c r="AP465" s="432" t="s">
        <v>1839</v>
      </c>
      <c r="AQ465" s="159" t="s">
        <v>1830</v>
      </c>
      <c r="AR465" s="376"/>
      <c r="AS465" s="169"/>
      <c r="AT465" s="169"/>
      <c r="AU465" s="382" t="s">
        <v>1789</v>
      </c>
      <c r="AV465" s="162"/>
      <c r="AW465" s="376" t="s">
        <v>1838</v>
      </c>
      <c r="AX465" s="159"/>
      <c r="AY465" s="129"/>
      <c r="AZ465" s="383" t="s">
        <v>4631</v>
      </c>
    </row>
    <row r="466" spans="1:52" s="3" customFormat="1" ht="36.75" customHeight="1">
      <c r="A466" s="374">
        <v>464</v>
      </c>
      <c r="B466" s="417" t="s">
        <v>799</v>
      </c>
      <c r="C466" s="156" t="s">
        <v>800</v>
      </c>
      <c r="D466" s="156"/>
      <c r="E466" s="206">
        <v>43061</v>
      </c>
      <c r="F466" s="376" t="s">
        <v>729</v>
      </c>
      <c r="G466" s="162" t="s">
        <v>1829</v>
      </c>
      <c r="H466" s="376">
        <v>44027</v>
      </c>
      <c r="I466" s="129"/>
      <c r="J466" s="206"/>
      <c r="K466" s="207"/>
      <c r="L466" s="207"/>
      <c r="M466" s="156" t="s">
        <v>1720</v>
      </c>
      <c r="N466" s="156"/>
      <c r="O466" s="156" t="s">
        <v>4726</v>
      </c>
      <c r="P466" s="156"/>
      <c r="Q466" s="377" t="s">
        <v>4426</v>
      </c>
      <c r="R466" s="156" t="s">
        <v>4596</v>
      </c>
      <c r="S466" s="156" t="s">
        <v>4678</v>
      </c>
      <c r="T466" s="156" t="s">
        <v>4617</v>
      </c>
      <c r="U466" s="162" t="s">
        <v>1825</v>
      </c>
      <c r="V466" s="378"/>
      <c r="W466" s="162"/>
      <c r="X466" s="156"/>
      <c r="Y466" s="156" t="e">
        <v>#N/A</v>
      </c>
      <c r="Z466" s="156"/>
      <c r="AA466" s="376" t="s">
        <v>4</v>
      </c>
      <c r="AB466" s="379" t="s">
        <v>4661</v>
      </c>
      <c r="AC466" s="156" t="s">
        <v>4662</v>
      </c>
      <c r="AD466" s="379" t="s">
        <v>1796</v>
      </c>
      <c r="AE466" s="380"/>
      <c r="AF466" s="159" t="s">
        <v>1826</v>
      </c>
      <c r="AG466" s="162" t="s">
        <v>1714</v>
      </c>
      <c r="AH466" s="381"/>
      <c r="AI466" s="162" t="s">
        <v>1714</v>
      </c>
      <c r="AJ466" s="162" t="s">
        <v>1825</v>
      </c>
      <c r="AK466" s="162" t="s">
        <v>1825</v>
      </c>
      <c r="AL466" s="162" t="s">
        <v>1629</v>
      </c>
      <c r="AM466" s="162"/>
      <c r="AN466" s="381"/>
      <c r="AO466" s="162" t="s">
        <v>1827</v>
      </c>
      <c r="AP466" s="418" t="s">
        <v>1828</v>
      </c>
      <c r="AQ466" s="162" t="s">
        <v>1830</v>
      </c>
      <c r="AR466" s="376"/>
      <c r="AS466" s="169"/>
      <c r="AT466" s="169"/>
      <c r="AU466" s="382" t="s">
        <v>1789</v>
      </c>
      <c r="AV466" s="162"/>
      <c r="AW466" s="376" t="s">
        <v>1802</v>
      </c>
      <c r="AX466" s="162" t="s">
        <v>1831</v>
      </c>
      <c r="AY466" s="129"/>
      <c r="AZ466" s="383" t="s">
        <v>4630</v>
      </c>
    </row>
    <row r="467" spans="1:52" s="3" customFormat="1" ht="36.75" customHeight="1">
      <c r="A467" s="374">
        <v>465</v>
      </c>
      <c r="B467" s="417" t="s">
        <v>801</v>
      </c>
      <c r="C467" s="156" t="s">
        <v>800</v>
      </c>
      <c r="D467" s="156"/>
      <c r="E467" s="206">
        <v>43061</v>
      </c>
      <c r="F467" s="376" t="s">
        <v>729</v>
      </c>
      <c r="G467" s="162" t="s">
        <v>1829</v>
      </c>
      <c r="H467" s="376">
        <v>44027</v>
      </c>
      <c r="I467" s="129"/>
      <c r="J467" s="206"/>
      <c r="K467" s="207"/>
      <c r="L467" s="207"/>
      <c r="M467" s="156" t="s">
        <v>1720</v>
      </c>
      <c r="N467" s="156"/>
      <c r="O467" s="156" t="s">
        <v>4726</v>
      </c>
      <c r="P467" s="156"/>
      <c r="Q467" s="377" t="s">
        <v>4426</v>
      </c>
      <c r="R467" s="156" t="s">
        <v>4596</v>
      </c>
      <c r="S467" s="156" t="s">
        <v>4678</v>
      </c>
      <c r="T467" s="156" t="s">
        <v>4617</v>
      </c>
      <c r="U467" s="162" t="s">
        <v>1825</v>
      </c>
      <c r="V467" s="378"/>
      <c r="W467" s="162"/>
      <c r="X467" s="156"/>
      <c r="Y467" s="156" t="e">
        <v>#N/A</v>
      </c>
      <c r="Z467" s="156"/>
      <c r="AA467" s="376" t="s">
        <v>4</v>
      </c>
      <c r="AB467" s="379" t="s">
        <v>4661</v>
      </c>
      <c r="AC467" s="156" t="s">
        <v>4662</v>
      </c>
      <c r="AD467" s="379" t="s">
        <v>1796</v>
      </c>
      <c r="AE467" s="380"/>
      <c r="AF467" s="159" t="s">
        <v>1826</v>
      </c>
      <c r="AG467" s="162" t="s">
        <v>1714</v>
      </c>
      <c r="AH467" s="381"/>
      <c r="AI467" s="162" t="s">
        <v>1714</v>
      </c>
      <c r="AJ467" s="162" t="s">
        <v>1825</v>
      </c>
      <c r="AK467" s="162" t="s">
        <v>1825</v>
      </c>
      <c r="AL467" s="162" t="s">
        <v>1629</v>
      </c>
      <c r="AM467" s="162"/>
      <c r="AN467" s="381"/>
      <c r="AO467" s="162" t="s">
        <v>1827</v>
      </c>
      <c r="AP467" s="418" t="s">
        <v>1828</v>
      </c>
      <c r="AQ467" s="162" t="s">
        <v>1830</v>
      </c>
      <c r="AR467" s="376"/>
      <c r="AS467" s="169"/>
      <c r="AT467" s="169"/>
      <c r="AU467" s="382" t="s">
        <v>1789</v>
      </c>
      <c r="AV467" s="162"/>
      <c r="AW467" s="376" t="s">
        <v>1802</v>
      </c>
      <c r="AX467" s="162" t="s">
        <v>1831</v>
      </c>
      <c r="AY467" s="129"/>
      <c r="AZ467" s="383" t="s">
        <v>4630</v>
      </c>
    </row>
    <row r="468" spans="1:52" s="3" customFormat="1" ht="36.75" customHeight="1">
      <c r="A468" s="374">
        <v>466</v>
      </c>
      <c r="B468" s="463" t="s">
        <v>727</v>
      </c>
      <c r="C468" s="463" t="s">
        <v>728</v>
      </c>
      <c r="D468" s="463"/>
      <c r="E468" s="474" t="s">
        <v>4117</v>
      </c>
      <c r="F468" s="162" t="s">
        <v>729</v>
      </c>
      <c r="G468" s="162" t="s">
        <v>1829</v>
      </c>
      <c r="H468" s="376">
        <v>44027</v>
      </c>
      <c r="I468" s="129"/>
      <c r="J468" s="474"/>
      <c r="K468" s="207"/>
      <c r="L468" s="207"/>
      <c r="M468" s="156" t="s">
        <v>4553</v>
      </c>
      <c r="N468" s="463"/>
      <c r="O468" s="156" t="s">
        <v>4726</v>
      </c>
      <c r="P468" s="156"/>
      <c r="Q468" s="377" t="s">
        <v>4426</v>
      </c>
      <c r="R468" s="156" t="s">
        <v>4596</v>
      </c>
      <c r="S468" s="156" t="s">
        <v>4678</v>
      </c>
      <c r="T468" s="156" t="e">
        <v>#N/A</v>
      </c>
      <c r="U468" s="464" t="s">
        <v>3964</v>
      </c>
      <c r="V468" s="378"/>
      <c r="W468" s="162"/>
      <c r="X468" s="162"/>
      <c r="Y468" s="156" t="e">
        <v>#N/A</v>
      </c>
      <c r="Z468" s="162"/>
      <c r="AA468" s="376" t="s">
        <v>4</v>
      </c>
      <c r="AB468" s="379" t="s">
        <v>4661</v>
      </c>
      <c r="AC468" s="156" t="s">
        <v>4662</v>
      </c>
      <c r="AD468" s="379" t="s">
        <v>4576</v>
      </c>
      <c r="AE468" s="380"/>
      <c r="AF468" s="464" t="s">
        <v>730</v>
      </c>
      <c r="AG468" s="162" t="s">
        <v>1714</v>
      </c>
      <c r="AH468" s="381"/>
      <c r="AI468" s="162" t="s">
        <v>1714</v>
      </c>
      <c r="AJ468" s="464" t="s">
        <v>3964</v>
      </c>
      <c r="AK468" s="465" t="s">
        <v>731</v>
      </c>
      <c r="AL468" s="162" t="s">
        <v>1629</v>
      </c>
      <c r="AM468" s="162"/>
      <c r="AN468" s="376"/>
      <c r="AO468" s="162"/>
      <c r="AP468" s="162"/>
      <c r="AQ468" s="162"/>
      <c r="AR468" s="162"/>
      <c r="AS468" s="162"/>
      <c r="AT468" s="162"/>
      <c r="AU468" s="382"/>
      <c r="AV468" s="162"/>
      <c r="AW468" s="162" t="s">
        <v>1898</v>
      </c>
      <c r="AX468" s="162"/>
      <c r="AY468" s="129" t="s">
        <v>4592</v>
      </c>
      <c r="AZ468" s="383" t="s">
        <v>4631</v>
      </c>
    </row>
    <row r="469" spans="1:52" s="3" customFormat="1" ht="36.75" customHeight="1">
      <c r="A469" s="374">
        <v>467</v>
      </c>
      <c r="B469" s="463" t="s">
        <v>733</v>
      </c>
      <c r="C469" s="463" t="s">
        <v>728</v>
      </c>
      <c r="D469" s="463"/>
      <c r="E469" s="474" t="s">
        <v>4119</v>
      </c>
      <c r="F469" s="162" t="s">
        <v>729</v>
      </c>
      <c r="G469" s="162" t="s">
        <v>1829</v>
      </c>
      <c r="H469" s="376">
        <v>44027</v>
      </c>
      <c r="I469" s="129"/>
      <c r="J469" s="474"/>
      <c r="K469" s="207"/>
      <c r="L469" s="207"/>
      <c r="M469" s="156" t="s">
        <v>4553</v>
      </c>
      <c r="N469" s="463"/>
      <c r="O469" s="156" t="s">
        <v>4726</v>
      </c>
      <c r="P469" s="156"/>
      <c r="Q469" s="377" t="s">
        <v>4426</v>
      </c>
      <c r="R469" s="156" t="s">
        <v>4596</v>
      </c>
      <c r="S469" s="156" t="s">
        <v>4678</v>
      </c>
      <c r="T469" s="156" t="e">
        <v>#N/A</v>
      </c>
      <c r="U469" s="464" t="s">
        <v>3964</v>
      </c>
      <c r="V469" s="378"/>
      <c r="W469" s="162"/>
      <c r="X469" s="162"/>
      <c r="Y469" s="156" t="e">
        <v>#N/A</v>
      </c>
      <c r="Z469" s="162"/>
      <c r="AA469" s="376" t="s">
        <v>4</v>
      </c>
      <c r="AB469" s="379" t="s">
        <v>4661</v>
      </c>
      <c r="AC469" s="156" t="s">
        <v>4662</v>
      </c>
      <c r="AD469" s="379" t="s">
        <v>4576</v>
      </c>
      <c r="AE469" s="380"/>
      <c r="AF469" s="464" t="s">
        <v>730</v>
      </c>
      <c r="AG469" s="162" t="s">
        <v>1714</v>
      </c>
      <c r="AH469" s="381"/>
      <c r="AI469" s="162" t="s">
        <v>1714</v>
      </c>
      <c r="AJ469" s="464" t="s">
        <v>3964</v>
      </c>
      <c r="AK469" s="465" t="s">
        <v>731</v>
      </c>
      <c r="AL469" s="162" t="s">
        <v>1629</v>
      </c>
      <c r="AM469" s="162"/>
      <c r="AN469" s="376"/>
      <c r="AO469" s="162"/>
      <c r="AP469" s="162"/>
      <c r="AQ469" s="162"/>
      <c r="AR469" s="162"/>
      <c r="AS469" s="162"/>
      <c r="AT469" s="162"/>
      <c r="AU469" s="382"/>
      <c r="AV469" s="162"/>
      <c r="AW469" s="162" t="s">
        <v>1898</v>
      </c>
      <c r="AX469" s="162"/>
      <c r="AY469" s="129" t="s">
        <v>4590</v>
      </c>
      <c r="AZ469" s="383" t="s">
        <v>4631</v>
      </c>
    </row>
    <row r="470" spans="1:52" s="3" customFormat="1" ht="36.75" customHeight="1">
      <c r="A470" s="374">
        <v>468</v>
      </c>
      <c r="B470" s="463" t="s">
        <v>732</v>
      </c>
      <c r="C470" s="463" t="s">
        <v>728</v>
      </c>
      <c r="D470" s="463"/>
      <c r="E470" s="474" t="s">
        <v>4118</v>
      </c>
      <c r="F470" s="162" t="s">
        <v>729</v>
      </c>
      <c r="G470" s="162" t="s">
        <v>1829</v>
      </c>
      <c r="H470" s="376">
        <v>44027</v>
      </c>
      <c r="I470" s="129"/>
      <c r="J470" s="474"/>
      <c r="K470" s="207"/>
      <c r="L470" s="207"/>
      <c r="M470" s="156" t="s">
        <v>4553</v>
      </c>
      <c r="N470" s="463"/>
      <c r="O470" s="156" t="s">
        <v>4726</v>
      </c>
      <c r="P470" s="156"/>
      <c r="Q470" s="377" t="s">
        <v>4426</v>
      </c>
      <c r="R470" s="156" t="s">
        <v>4596</v>
      </c>
      <c r="S470" s="156" t="s">
        <v>4678</v>
      </c>
      <c r="T470" s="156" t="e">
        <v>#N/A</v>
      </c>
      <c r="U470" s="464" t="s">
        <v>3964</v>
      </c>
      <c r="V470" s="378"/>
      <c r="W470" s="162"/>
      <c r="X470" s="162"/>
      <c r="Y470" s="156" t="e">
        <v>#N/A</v>
      </c>
      <c r="Z470" s="162"/>
      <c r="AA470" s="376" t="s">
        <v>4</v>
      </c>
      <c r="AB470" s="379" t="s">
        <v>4661</v>
      </c>
      <c r="AC470" s="156" t="s">
        <v>4662</v>
      </c>
      <c r="AD470" s="379" t="s">
        <v>4576</v>
      </c>
      <c r="AE470" s="380"/>
      <c r="AF470" s="464" t="s">
        <v>730</v>
      </c>
      <c r="AG470" s="162" t="s">
        <v>1714</v>
      </c>
      <c r="AH470" s="381"/>
      <c r="AI470" s="162" t="s">
        <v>1714</v>
      </c>
      <c r="AJ470" s="464" t="s">
        <v>3964</v>
      </c>
      <c r="AK470" s="465" t="s">
        <v>731</v>
      </c>
      <c r="AL470" s="162" t="s">
        <v>1629</v>
      </c>
      <c r="AM470" s="162"/>
      <c r="AN470" s="376"/>
      <c r="AO470" s="162"/>
      <c r="AP470" s="162"/>
      <c r="AQ470" s="162"/>
      <c r="AR470" s="162"/>
      <c r="AS470" s="162"/>
      <c r="AT470" s="162"/>
      <c r="AU470" s="382"/>
      <c r="AV470" s="162"/>
      <c r="AW470" s="162" t="s">
        <v>1898</v>
      </c>
      <c r="AX470" s="162"/>
      <c r="AY470" s="129" t="s">
        <v>4591</v>
      </c>
      <c r="AZ470" s="383" t="s">
        <v>4631</v>
      </c>
    </row>
    <row r="471" spans="1:52" s="3" customFormat="1" ht="36.75" customHeight="1">
      <c r="A471" s="374">
        <v>469</v>
      </c>
      <c r="B471" s="163" t="s">
        <v>4258</v>
      </c>
      <c r="C471" s="163" t="s">
        <v>4260</v>
      </c>
      <c r="D471" s="163"/>
      <c r="E471" s="470">
        <v>41831</v>
      </c>
      <c r="F471" s="162" t="s">
        <v>1628</v>
      </c>
      <c r="G471" s="162" t="s">
        <v>1793</v>
      </c>
      <c r="H471" s="376">
        <v>44036</v>
      </c>
      <c r="I471" s="129"/>
      <c r="J471" s="475"/>
      <c r="K471" s="207"/>
      <c r="L471" s="207" t="e">
        <v>#N/A</v>
      </c>
      <c r="M471" s="156" t="s">
        <v>4565</v>
      </c>
      <c r="N471" s="163"/>
      <c r="O471" s="156" t="s">
        <v>4702</v>
      </c>
      <c r="P471" s="156"/>
      <c r="Q471" s="392" t="s">
        <v>4688</v>
      </c>
      <c r="R471" s="156" t="s">
        <v>4596</v>
      </c>
      <c r="S471" s="156" t="s">
        <v>4734</v>
      </c>
      <c r="T471" s="156" t="e">
        <v>#N/A</v>
      </c>
      <c r="U471" s="476" t="s">
        <v>3945</v>
      </c>
      <c r="V471" s="378"/>
      <c r="W471" s="162"/>
      <c r="X471" s="162"/>
      <c r="Y471" s="156" t="e">
        <v>#N/A</v>
      </c>
      <c r="Z471" s="475"/>
      <c r="AA471" s="376" t="s">
        <v>4</v>
      </c>
      <c r="AB471" s="379" t="s">
        <v>4661</v>
      </c>
      <c r="AC471" s="156" t="s">
        <v>4662</v>
      </c>
      <c r="AD471" s="379" t="s">
        <v>4744</v>
      </c>
      <c r="AE471" s="380"/>
      <c r="AF471" s="163" t="s">
        <v>4259</v>
      </c>
      <c r="AG471" s="162" t="s">
        <v>4506</v>
      </c>
      <c r="AH471" s="381"/>
      <c r="AI471" s="162" t="s">
        <v>4506</v>
      </c>
      <c r="AJ471" s="476" t="s">
        <v>3945</v>
      </c>
      <c r="AK471" s="465" t="s">
        <v>4262</v>
      </c>
      <c r="AL471" s="162" t="s">
        <v>1629</v>
      </c>
      <c r="AM471" s="163"/>
      <c r="AN471" s="163"/>
      <c r="AO471" s="163" t="s">
        <v>4261</v>
      </c>
      <c r="AP471" s="163" t="s">
        <v>4263</v>
      </c>
      <c r="AQ471" s="162"/>
      <c r="AR471" s="464"/>
      <c r="AS471" s="162"/>
      <c r="AT471" s="162"/>
      <c r="AU471" s="162"/>
      <c r="AV471" s="162"/>
      <c r="AW471" s="129" t="s">
        <v>4467</v>
      </c>
      <c r="AX471" s="162"/>
      <c r="AY471" s="129"/>
      <c r="AZ471" s="383" t="s">
        <v>4640</v>
      </c>
    </row>
    <row r="472" spans="1:52" s="3" customFormat="1" ht="36.75" customHeight="1">
      <c r="A472" s="374">
        <v>470</v>
      </c>
      <c r="B472" s="160" t="s">
        <v>1546</v>
      </c>
      <c r="C472" s="161" t="s">
        <v>1547</v>
      </c>
      <c r="D472" s="161"/>
      <c r="E472" s="381" t="s">
        <v>4197</v>
      </c>
      <c r="F472" s="166" t="s">
        <v>1687</v>
      </c>
      <c r="G472" s="403" t="s">
        <v>1866</v>
      </c>
      <c r="H472" s="376">
        <v>44036</v>
      </c>
      <c r="I472" s="129"/>
      <c r="J472" s="381"/>
      <c r="K472" s="207" t="s">
        <v>1710</v>
      </c>
      <c r="L472" s="207" t="s">
        <v>4612</v>
      </c>
      <c r="M472" s="156"/>
      <c r="N472" s="161"/>
      <c r="O472" s="156" t="s">
        <v>4708</v>
      </c>
      <c r="P472" s="156"/>
      <c r="Q472" s="392" t="s">
        <v>4688</v>
      </c>
      <c r="R472" s="156" t="s">
        <v>4596</v>
      </c>
      <c r="S472" s="156" t="s">
        <v>4732</v>
      </c>
      <c r="T472" s="156" t="e">
        <v>#N/A</v>
      </c>
      <c r="U472" s="160" t="s">
        <v>3921</v>
      </c>
      <c r="V472" s="378"/>
      <c r="W472" s="162"/>
      <c r="X472" s="162"/>
      <c r="Y472" s="156" t="e">
        <v>#N/A</v>
      </c>
      <c r="Z472" s="162"/>
      <c r="AA472" s="376" t="s">
        <v>4</v>
      </c>
      <c r="AB472" s="379" t="s">
        <v>4661</v>
      </c>
      <c r="AC472" s="156" t="s">
        <v>4662</v>
      </c>
      <c r="AD472" s="379" t="s">
        <v>4746</v>
      </c>
      <c r="AE472" s="380"/>
      <c r="AF472" s="160" t="s">
        <v>1548</v>
      </c>
      <c r="AG472" s="162" t="s">
        <v>4506</v>
      </c>
      <c r="AH472" s="381"/>
      <c r="AI472" s="162" t="s">
        <v>4506</v>
      </c>
      <c r="AJ472" s="160" t="s">
        <v>3921</v>
      </c>
      <c r="AK472" s="207" t="s">
        <v>1549</v>
      </c>
      <c r="AL472" s="162" t="s">
        <v>1627</v>
      </c>
      <c r="AM472" s="162"/>
      <c r="AN472" s="376"/>
      <c r="AO472" s="162"/>
      <c r="AP472" s="207" t="s">
        <v>3922</v>
      </c>
      <c r="AQ472" s="162"/>
      <c r="AR472" s="162"/>
      <c r="AS472" s="162"/>
      <c r="AT472" s="162"/>
      <c r="AU472" s="382"/>
      <c r="AV472" s="162"/>
      <c r="AW472" s="162" t="s">
        <v>1891</v>
      </c>
      <c r="AX472" s="162" t="s">
        <v>3923</v>
      </c>
      <c r="AY472" s="129"/>
      <c r="AZ472" s="383" t="s">
        <v>4638</v>
      </c>
    </row>
    <row r="473" spans="1:52" s="3" customFormat="1" ht="36.75" customHeight="1">
      <c r="A473" s="374">
        <v>471</v>
      </c>
      <c r="B473" s="536" t="s">
        <v>1550</v>
      </c>
      <c r="C473" s="161" t="s">
        <v>1547</v>
      </c>
      <c r="D473" s="161"/>
      <c r="E473" s="381" t="s">
        <v>4198</v>
      </c>
      <c r="F473" s="166" t="s">
        <v>1687</v>
      </c>
      <c r="G473" s="403" t="s">
        <v>1866</v>
      </c>
      <c r="H473" s="376">
        <v>44036</v>
      </c>
      <c r="I473" s="129"/>
      <c r="J473" s="381"/>
      <c r="K473" s="207" t="s">
        <v>1710</v>
      </c>
      <c r="L473" s="207" t="s">
        <v>4612</v>
      </c>
      <c r="M473" s="156"/>
      <c r="N473" s="161"/>
      <c r="O473" s="156" t="s">
        <v>4708</v>
      </c>
      <c r="P473" s="156"/>
      <c r="Q473" s="392" t="s">
        <v>4688</v>
      </c>
      <c r="R473" s="156" t="s">
        <v>4596</v>
      </c>
      <c r="S473" s="156" t="s">
        <v>4732</v>
      </c>
      <c r="T473" s="156" t="e">
        <v>#N/A</v>
      </c>
      <c r="U473" s="160" t="s">
        <v>3921</v>
      </c>
      <c r="V473" s="378"/>
      <c r="W473" s="162"/>
      <c r="X473" s="162"/>
      <c r="Y473" s="156" t="e">
        <v>#N/A</v>
      </c>
      <c r="Z473" s="162"/>
      <c r="AA473" s="376" t="s">
        <v>4</v>
      </c>
      <c r="AB473" s="379" t="s">
        <v>4661</v>
      </c>
      <c r="AC473" s="156" t="s">
        <v>4662</v>
      </c>
      <c r="AD473" s="379" t="s">
        <v>4746</v>
      </c>
      <c r="AE473" s="380"/>
      <c r="AF473" s="160" t="s">
        <v>1548</v>
      </c>
      <c r="AG473" s="162" t="s">
        <v>4506</v>
      </c>
      <c r="AH473" s="381"/>
      <c r="AI473" s="162" t="s">
        <v>4506</v>
      </c>
      <c r="AJ473" s="160" t="s">
        <v>3921</v>
      </c>
      <c r="AK473" s="207" t="s">
        <v>1549</v>
      </c>
      <c r="AL473" s="162" t="s">
        <v>1627</v>
      </c>
      <c r="AM473" s="162"/>
      <c r="AN473" s="376"/>
      <c r="AO473" s="162"/>
      <c r="AP473" s="160" t="s">
        <v>3922</v>
      </c>
      <c r="AQ473" s="162"/>
      <c r="AR473" s="162"/>
      <c r="AS473" s="162"/>
      <c r="AT473" s="162"/>
      <c r="AU473" s="382"/>
      <c r="AV473" s="162"/>
      <c r="AW473" s="162" t="s">
        <v>1891</v>
      </c>
      <c r="AX473" s="162" t="s">
        <v>3923</v>
      </c>
      <c r="AY473" s="129"/>
      <c r="AZ473" s="383" t="s">
        <v>4638</v>
      </c>
    </row>
    <row r="474" spans="1:52" s="3" customFormat="1" ht="36.75" customHeight="1">
      <c r="A474" s="374">
        <v>472</v>
      </c>
      <c r="B474" s="169" t="s">
        <v>937</v>
      </c>
      <c r="C474" s="169" t="s">
        <v>936</v>
      </c>
      <c r="D474" s="169"/>
      <c r="E474" s="376">
        <v>42278</v>
      </c>
      <c r="F474" s="477" t="s">
        <v>908</v>
      </c>
      <c r="G474" s="392" t="s">
        <v>2574</v>
      </c>
      <c r="H474" s="376">
        <v>44036</v>
      </c>
      <c r="I474" s="129"/>
      <c r="J474" s="376"/>
      <c r="K474" s="207" t="s">
        <v>1710</v>
      </c>
      <c r="L474" s="207" t="s">
        <v>4604</v>
      </c>
      <c r="M474" s="156" t="s">
        <v>1722</v>
      </c>
      <c r="N474" s="169"/>
      <c r="O474" s="156" t="s">
        <v>4708</v>
      </c>
      <c r="P474" s="156"/>
      <c r="Q474" s="392" t="s">
        <v>4688</v>
      </c>
      <c r="R474" s="156" t="s">
        <v>4596</v>
      </c>
      <c r="S474" s="156" t="s">
        <v>4732</v>
      </c>
      <c r="T474" s="156" t="e">
        <v>#N/A</v>
      </c>
      <c r="U474" s="162" t="s">
        <v>923</v>
      </c>
      <c r="V474" s="378"/>
      <c r="W474" s="162"/>
      <c r="X474" s="162"/>
      <c r="Y474" s="156" t="e">
        <v>#N/A</v>
      </c>
      <c r="Z474" s="162"/>
      <c r="AA474" s="376" t="s">
        <v>4</v>
      </c>
      <c r="AB474" s="379" t="s">
        <v>4661</v>
      </c>
      <c r="AC474" s="156" t="s">
        <v>4662</v>
      </c>
      <c r="AD474" s="379" t="s">
        <v>4744</v>
      </c>
      <c r="AE474" s="380"/>
      <c r="AF474" s="162" t="s">
        <v>296</v>
      </c>
      <c r="AG474" s="162" t="s">
        <v>4506</v>
      </c>
      <c r="AH474" s="381"/>
      <c r="AI474" s="162" t="s">
        <v>4506</v>
      </c>
      <c r="AJ474" s="162" t="s">
        <v>923</v>
      </c>
      <c r="AK474" s="162" t="s">
        <v>923</v>
      </c>
      <c r="AL474" s="162" t="s">
        <v>1625</v>
      </c>
      <c r="AM474" s="162"/>
      <c r="AN474" s="376"/>
      <c r="AO474" s="162" t="s">
        <v>3965</v>
      </c>
      <c r="AP474" s="162"/>
      <c r="AQ474" s="162"/>
      <c r="AR474" s="162"/>
      <c r="AS474" s="162"/>
      <c r="AT474" s="162"/>
      <c r="AU474" s="382"/>
      <c r="AV474" s="162"/>
      <c r="AW474" s="162" t="s">
        <v>1891</v>
      </c>
      <c r="AX474" s="162"/>
      <c r="AY474" s="129"/>
      <c r="AZ474" s="383" t="s">
        <v>4638</v>
      </c>
    </row>
    <row r="475" spans="1:52" s="3" customFormat="1" ht="36.75" customHeight="1">
      <c r="A475" s="374">
        <v>473</v>
      </c>
      <c r="B475" s="169" t="s">
        <v>935</v>
      </c>
      <c r="C475" s="169" t="s">
        <v>936</v>
      </c>
      <c r="D475" s="169"/>
      <c r="E475" s="376">
        <v>42278</v>
      </c>
      <c r="F475" s="477" t="s">
        <v>908</v>
      </c>
      <c r="G475" s="392" t="s">
        <v>2574</v>
      </c>
      <c r="H475" s="376">
        <v>44036</v>
      </c>
      <c r="I475" s="129"/>
      <c r="J475" s="376"/>
      <c r="K475" s="207" t="s">
        <v>1710</v>
      </c>
      <c r="L475" s="207" t="s">
        <v>4604</v>
      </c>
      <c r="M475" s="156" t="s">
        <v>1722</v>
      </c>
      <c r="N475" s="169"/>
      <c r="O475" s="156" t="s">
        <v>4708</v>
      </c>
      <c r="P475" s="156"/>
      <c r="Q475" s="392" t="s">
        <v>4688</v>
      </c>
      <c r="R475" s="156" t="s">
        <v>4596</v>
      </c>
      <c r="S475" s="156" t="s">
        <v>4731</v>
      </c>
      <c r="T475" s="156" t="e">
        <v>#N/A</v>
      </c>
      <c r="U475" s="162" t="s">
        <v>923</v>
      </c>
      <c r="V475" s="378"/>
      <c r="W475" s="162"/>
      <c r="X475" s="162"/>
      <c r="Y475" s="156" t="e">
        <v>#N/A</v>
      </c>
      <c r="Z475" s="162"/>
      <c r="AA475" s="376" t="s">
        <v>4</v>
      </c>
      <c r="AB475" s="379" t="s">
        <v>4661</v>
      </c>
      <c r="AC475" s="156" t="s">
        <v>4662</v>
      </c>
      <c r="AD475" s="379" t="s">
        <v>4744</v>
      </c>
      <c r="AE475" s="380"/>
      <c r="AF475" s="162" t="s">
        <v>296</v>
      </c>
      <c r="AG475" s="162" t="s">
        <v>4506</v>
      </c>
      <c r="AH475" s="381"/>
      <c r="AI475" s="162" t="s">
        <v>4506</v>
      </c>
      <c r="AJ475" s="162" t="s">
        <v>923</v>
      </c>
      <c r="AK475" s="162" t="s">
        <v>923</v>
      </c>
      <c r="AL475" s="162" t="s">
        <v>1625</v>
      </c>
      <c r="AM475" s="162"/>
      <c r="AN475" s="376"/>
      <c r="AO475" s="162" t="s">
        <v>3965</v>
      </c>
      <c r="AP475" s="162"/>
      <c r="AQ475" s="162"/>
      <c r="AR475" s="162"/>
      <c r="AS475" s="162"/>
      <c r="AT475" s="162"/>
      <c r="AU475" s="382"/>
      <c r="AV475" s="162"/>
      <c r="AW475" s="162" t="s">
        <v>1891</v>
      </c>
      <c r="AX475" s="162"/>
      <c r="AY475" s="129"/>
      <c r="AZ475" s="383" t="s">
        <v>4638</v>
      </c>
    </row>
    <row r="476" spans="1:52" s="3" customFormat="1" ht="36.75" customHeight="1">
      <c r="A476" s="374">
        <v>474</v>
      </c>
      <c r="B476" s="430" t="s">
        <v>830</v>
      </c>
      <c r="C476" s="162" t="s">
        <v>1771</v>
      </c>
      <c r="D476" s="162"/>
      <c r="E476" s="376" t="s">
        <v>4243</v>
      </c>
      <c r="F476" s="376" t="s">
        <v>308</v>
      </c>
      <c r="G476" s="162" t="s">
        <v>1829</v>
      </c>
      <c r="H476" s="376">
        <v>44053</v>
      </c>
      <c r="I476" s="129"/>
      <c r="J476" s="162"/>
      <c r="K476" s="207" t="s">
        <v>1710</v>
      </c>
      <c r="L476" s="207" t="s">
        <v>4604</v>
      </c>
      <c r="M476" s="156" t="s">
        <v>1722</v>
      </c>
      <c r="N476" s="162"/>
      <c r="O476" s="156" t="s">
        <v>4704</v>
      </c>
      <c r="P476" s="156"/>
      <c r="Q476" s="377" t="s">
        <v>4426</v>
      </c>
      <c r="R476" s="156" t="s">
        <v>4596</v>
      </c>
      <c r="S476" s="156" t="s">
        <v>4713</v>
      </c>
      <c r="T476" s="156" t="e">
        <v>#N/A</v>
      </c>
      <c r="U476" s="162" t="s">
        <v>4548</v>
      </c>
      <c r="V476" s="378"/>
      <c r="W476" s="162"/>
      <c r="X476" s="156"/>
      <c r="Y476" s="156" t="e">
        <v>#N/A</v>
      </c>
      <c r="Z476" s="156"/>
      <c r="AA476" s="376" t="s">
        <v>4</v>
      </c>
      <c r="AB476" s="379">
        <v>0</v>
      </c>
      <c r="AC476" s="156" t="s">
        <v>4662</v>
      </c>
      <c r="AD476" s="379" t="s">
        <v>4752</v>
      </c>
      <c r="AE476" s="380"/>
      <c r="AF476" s="162" t="s">
        <v>309</v>
      </c>
      <c r="AG476" s="162" t="s">
        <v>1714</v>
      </c>
      <c r="AH476" s="381"/>
      <c r="AI476" s="162" t="s">
        <v>1714</v>
      </c>
      <c r="AJ476" s="162" t="s">
        <v>4548</v>
      </c>
      <c r="AK476" s="381" t="s">
        <v>4531</v>
      </c>
      <c r="AL476" s="162" t="s">
        <v>1629</v>
      </c>
      <c r="AM476" s="162"/>
      <c r="AN476" s="381"/>
      <c r="AO476" s="162" t="s">
        <v>2579</v>
      </c>
      <c r="AP476" s="162"/>
      <c r="AQ476" s="162"/>
      <c r="AR476" s="162"/>
      <c r="AS476" s="162"/>
      <c r="AT476" s="162"/>
      <c r="AU476" s="382"/>
      <c r="AV476" s="162"/>
      <c r="AW476" s="376" t="s">
        <v>1843</v>
      </c>
      <c r="AX476" s="162"/>
      <c r="AY476" s="129"/>
      <c r="AZ476" s="383" t="s">
        <v>4638</v>
      </c>
    </row>
    <row r="477" spans="1:52" s="3" customFormat="1" ht="36.75" customHeight="1">
      <c r="A477" s="374">
        <v>475</v>
      </c>
      <c r="B477" s="336" t="s">
        <v>549</v>
      </c>
      <c r="C477" s="336" t="s">
        <v>548</v>
      </c>
      <c r="D477" s="336"/>
      <c r="E477" s="376">
        <v>42373.686111111114</v>
      </c>
      <c r="F477" s="162" t="s">
        <v>1630</v>
      </c>
      <c r="G477" s="162" t="s">
        <v>1829</v>
      </c>
      <c r="H477" s="376">
        <v>44053</v>
      </c>
      <c r="I477" s="129"/>
      <c r="J477" s="462"/>
      <c r="K477" s="207" t="s">
        <v>1710</v>
      </c>
      <c r="L477" s="207" t="s">
        <v>4604</v>
      </c>
      <c r="M477" s="156" t="s">
        <v>1722</v>
      </c>
      <c r="N477" s="336"/>
      <c r="O477" s="156" t="s">
        <v>4704</v>
      </c>
      <c r="P477" s="156"/>
      <c r="Q477" s="162" t="s">
        <v>4425</v>
      </c>
      <c r="R477" s="156" t="s">
        <v>4596</v>
      </c>
      <c r="S477" s="156" t="s">
        <v>4680</v>
      </c>
      <c r="T477" s="156" t="e">
        <v>#N/A</v>
      </c>
      <c r="U477" s="162" t="s">
        <v>4550</v>
      </c>
      <c r="V477" s="378"/>
      <c r="W477" s="162"/>
      <c r="X477" s="156"/>
      <c r="Y477" s="156" t="e">
        <v>#N/A</v>
      </c>
      <c r="Z477" s="156"/>
      <c r="AA477" s="376" t="s">
        <v>4</v>
      </c>
      <c r="AB477" s="379" t="s">
        <v>4661</v>
      </c>
      <c r="AC477" s="156" t="s">
        <v>4662</v>
      </c>
      <c r="AD477" s="379" t="s">
        <v>4753</v>
      </c>
      <c r="AE477" s="380"/>
      <c r="AF477" s="165" t="s">
        <v>4529</v>
      </c>
      <c r="AG477" s="162" t="s">
        <v>1731</v>
      </c>
      <c r="AH477" s="381"/>
      <c r="AI477" s="162" t="s">
        <v>1731</v>
      </c>
      <c r="AJ477" s="162" t="s">
        <v>4550</v>
      </c>
      <c r="AK477" s="381" t="s">
        <v>4528</v>
      </c>
      <c r="AL477" s="162" t="s">
        <v>1629</v>
      </c>
      <c r="AM477" s="162"/>
      <c r="AN477" s="381"/>
      <c r="AO477" s="162" t="s">
        <v>2611</v>
      </c>
      <c r="AP477" s="162"/>
      <c r="AQ477" s="162"/>
      <c r="AR477" s="162"/>
      <c r="AS477" s="162"/>
      <c r="AT477" s="162"/>
      <c r="AU477" s="382"/>
      <c r="AV477" s="162"/>
      <c r="AW477" s="376" t="s">
        <v>1843</v>
      </c>
      <c r="AX477" s="162"/>
      <c r="AY477" s="129"/>
      <c r="AZ477" s="383" t="s">
        <v>4638</v>
      </c>
    </row>
    <row r="478" spans="1:52" s="3" customFormat="1" ht="36.75" customHeight="1">
      <c r="A478" s="374">
        <v>476</v>
      </c>
      <c r="B478" s="336" t="s">
        <v>547</v>
      </c>
      <c r="C478" s="336" t="s">
        <v>548</v>
      </c>
      <c r="D478" s="336"/>
      <c r="E478" s="376">
        <v>42373.686111111114</v>
      </c>
      <c r="F478" s="162" t="s">
        <v>1630</v>
      </c>
      <c r="G478" s="162" t="s">
        <v>1829</v>
      </c>
      <c r="H478" s="376">
        <v>44053</v>
      </c>
      <c r="I478" s="129"/>
      <c r="J478" s="462"/>
      <c r="K478" s="207" t="s">
        <v>1710</v>
      </c>
      <c r="L478" s="207" t="s">
        <v>4604</v>
      </c>
      <c r="M478" s="156" t="s">
        <v>1722</v>
      </c>
      <c r="N478" s="336"/>
      <c r="O478" s="156" t="s">
        <v>4704</v>
      </c>
      <c r="P478" s="156"/>
      <c r="Q478" s="162" t="s">
        <v>4425</v>
      </c>
      <c r="R478" s="156" t="s">
        <v>4596</v>
      </c>
      <c r="S478" s="156" t="s">
        <v>4680</v>
      </c>
      <c r="T478" s="156" t="e">
        <v>#N/A</v>
      </c>
      <c r="U478" s="162" t="s">
        <v>4550</v>
      </c>
      <c r="V478" s="378"/>
      <c r="W478" s="162"/>
      <c r="X478" s="156"/>
      <c r="Y478" s="156" t="e">
        <v>#N/A</v>
      </c>
      <c r="Z478" s="156"/>
      <c r="AA478" s="376" t="s">
        <v>4</v>
      </c>
      <c r="AB478" s="379" t="s">
        <v>4661</v>
      </c>
      <c r="AC478" s="156" t="s">
        <v>4662</v>
      </c>
      <c r="AD478" s="379" t="s">
        <v>4753</v>
      </c>
      <c r="AE478" s="380"/>
      <c r="AF478" s="165" t="s">
        <v>4529</v>
      </c>
      <c r="AG478" s="162" t="s">
        <v>1731</v>
      </c>
      <c r="AH478" s="381"/>
      <c r="AI478" s="162" t="s">
        <v>1731</v>
      </c>
      <c r="AJ478" s="162" t="s">
        <v>4550</v>
      </c>
      <c r="AK478" s="381" t="s">
        <v>4528</v>
      </c>
      <c r="AL478" s="162" t="s">
        <v>1629</v>
      </c>
      <c r="AM478" s="162"/>
      <c r="AN478" s="381"/>
      <c r="AO478" s="162" t="s">
        <v>2611</v>
      </c>
      <c r="AP478" s="162"/>
      <c r="AQ478" s="162"/>
      <c r="AR478" s="162"/>
      <c r="AS478" s="162"/>
      <c r="AT478" s="162"/>
      <c r="AU478" s="382"/>
      <c r="AV478" s="162"/>
      <c r="AW478" s="376" t="s">
        <v>1843</v>
      </c>
      <c r="AX478" s="162"/>
      <c r="AY478" s="129"/>
      <c r="AZ478" s="383" t="s">
        <v>4638</v>
      </c>
    </row>
    <row r="479" spans="1:52" s="3" customFormat="1" ht="36.75" customHeight="1">
      <c r="A479" s="374">
        <v>477</v>
      </c>
      <c r="B479" s="375" t="s">
        <v>1434</v>
      </c>
      <c r="C479" s="156" t="s">
        <v>1430</v>
      </c>
      <c r="D479" s="156"/>
      <c r="E479" s="206" t="s">
        <v>1427</v>
      </c>
      <c r="F479" s="162" t="s">
        <v>1626</v>
      </c>
      <c r="G479" s="162" t="s">
        <v>1893</v>
      </c>
      <c r="H479" s="376">
        <v>44167</v>
      </c>
      <c r="I479" s="129"/>
      <c r="J479" s="206"/>
      <c r="K479" s="207"/>
      <c r="L479" s="207" t="e">
        <v>#N/A</v>
      </c>
      <c r="M479" s="156"/>
      <c r="N479" s="156"/>
      <c r="O479" s="156">
        <v>216</v>
      </c>
      <c r="P479" s="156" t="s">
        <v>4777</v>
      </c>
      <c r="Q479" s="377" t="s">
        <v>4426</v>
      </c>
      <c r="R479" s="156" t="s">
        <v>4596</v>
      </c>
      <c r="S479" s="156" t="s">
        <v>4643</v>
      </c>
      <c r="T479" s="156" t="s">
        <v>4617</v>
      </c>
      <c r="U479" s="162" t="s">
        <v>1428</v>
      </c>
      <c r="V479" s="378"/>
      <c r="W479" s="162"/>
      <c r="X479" s="156"/>
      <c r="Y479" s="156">
        <v>216</v>
      </c>
      <c r="Z479" s="156"/>
      <c r="AA479" s="376" t="s">
        <v>4</v>
      </c>
      <c r="AB479" s="379" t="s">
        <v>4661</v>
      </c>
      <c r="AC479" s="156" t="s">
        <v>4662</v>
      </c>
      <c r="AD479" s="379" t="s">
        <v>1796</v>
      </c>
      <c r="AE479" s="380" t="s">
        <v>1796</v>
      </c>
      <c r="AF479" s="169" t="s">
        <v>90</v>
      </c>
      <c r="AG479" s="377" t="s">
        <v>1717</v>
      </c>
      <c r="AH479" s="381"/>
      <c r="AI479" s="377" t="s">
        <v>1717</v>
      </c>
      <c r="AJ479" s="162" t="s">
        <v>1428</v>
      </c>
      <c r="AK479" s="381"/>
      <c r="AL479" s="162" t="s">
        <v>1627</v>
      </c>
      <c r="AM479" s="162"/>
      <c r="AN479" s="381"/>
      <c r="AO479" s="162" t="s">
        <v>2021</v>
      </c>
      <c r="AP479" s="376" t="s">
        <v>1427</v>
      </c>
      <c r="AQ479" s="162" t="s">
        <v>1794</v>
      </c>
      <c r="AR479" s="376">
        <v>43371</v>
      </c>
      <c r="AS479" s="169" t="s">
        <v>2030</v>
      </c>
      <c r="AT479" s="169" t="s">
        <v>2031</v>
      </c>
      <c r="AU479" s="382"/>
      <c r="AV479" s="162"/>
      <c r="AW479" s="376" t="s">
        <v>1802</v>
      </c>
      <c r="AX479" s="162"/>
      <c r="AY479" s="129"/>
      <c r="AZ479" s="383">
        <v>216</v>
      </c>
    </row>
    <row r="480" spans="1:52" s="3" customFormat="1" ht="36.75" customHeight="1">
      <c r="A480" s="374">
        <v>478</v>
      </c>
      <c r="B480" s="375" t="s">
        <v>1435</v>
      </c>
      <c r="C480" s="156" t="s">
        <v>1430</v>
      </c>
      <c r="D480" s="156"/>
      <c r="E480" s="206" t="s">
        <v>1427</v>
      </c>
      <c r="F480" s="162" t="s">
        <v>1626</v>
      </c>
      <c r="G480" s="162" t="s">
        <v>1893</v>
      </c>
      <c r="H480" s="376">
        <v>44167</v>
      </c>
      <c r="I480" s="129"/>
      <c r="J480" s="206"/>
      <c r="K480" s="207"/>
      <c r="L480" s="207" t="e">
        <v>#N/A</v>
      </c>
      <c r="M480" s="156"/>
      <c r="N480" s="156"/>
      <c r="O480" s="156">
        <v>216</v>
      </c>
      <c r="P480" s="156" t="s">
        <v>4777</v>
      </c>
      <c r="Q480" s="377" t="s">
        <v>4426</v>
      </c>
      <c r="R480" s="156" t="s">
        <v>4596</v>
      </c>
      <c r="S480" s="156" t="s">
        <v>4643</v>
      </c>
      <c r="T480" s="156" t="s">
        <v>4617</v>
      </c>
      <c r="U480" s="162" t="s">
        <v>1428</v>
      </c>
      <c r="V480" s="378"/>
      <c r="W480" s="162"/>
      <c r="X480" s="156"/>
      <c r="Y480" s="156">
        <v>216</v>
      </c>
      <c r="Z480" s="156"/>
      <c r="AA480" s="376" t="s">
        <v>4</v>
      </c>
      <c r="AB480" s="379" t="s">
        <v>4661</v>
      </c>
      <c r="AC480" s="156" t="s">
        <v>4662</v>
      </c>
      <c r="AD480" s="379" t="s">
        <v>1796</v>
      </c>
      <c r="AE480" s="380" t="s">
        <v>1796</v>
      </c>
      <c r="AF480" s="169" t="s">
        <v>90</v>
      </c>
      <c r="AG480" s="377" t="s">
        <v>1717</v>
      </c>
      <c r="AH480" s="381"/>
      <c r="AI480" s="377" t="s">
        <v>1717</v>
      </c>
      <c r="AJ480" s="162" t="s">
        <v>1428</v>
      </c>
      <c r="AK480" s="381"/>
      <c r="AL480" s="162" t="s">
        <v>1627</v>
      </c>
      <c r="AM480" s="162"/>
      <c r="AN480" s="381"/>
      <c r="AO480" s="162" t="s">
        <v>2021</v>
      </c>
      <c r="AP480" s="376" t="s">
        <v>1427</v>
      </c>
      <c r="AQ480" s="162" t="s">
        <v>1794</v>
      </c>
      <c r="AR480" s="376">
        <v>43371</v>
      </c>
      <c r="AS480" s="169" t="s">
        <v>2032</v>
      </c>
      <c r="AT480" s="169" t="s">
        <v>2033</v>
      </c>
      <c r="AU480" s="382"/>
      <c r="AV480" s="162"/>
      <c r="AW480" s="376" t="s">
        <v>1802</v>
      </c>
      <c r="AX480" s="162"/>
      <c r="AY480" s="129"/>
      <c r="AZ480" s="383">
        <v>216</v>
      </c>
    </row>
    <row r="481" spans="1:52" s="3" customFormat="1" ht="36.75" customHeight="1">
      <c r="A481" s="374">
        <v>479</v>
      </c>
      <c r="B481" s="375" t="s">
        <v>1436</v>
      </c>
      <c r="C481" s="156" t="s">
        <v>1430</v>
      </c>
      <c r="D481" s="156"/>
      <c r="E481" s="206" t="s">
        <v>1427</v>
      </c>
      <c r="F481" s="162" t="s">
        <v>1626</v>
      </c>
      <c r="G481" s="162" t="s">
        <v>1893</v>
      </c>
      <c r="H481" s="376">
        <v>44167</v>
      </c>
      <c r="I481" s="129"/>
      <c r="J481" s="206"/>
      <c r="K481" s="207"/>
      <c r="L481" s="207" t="e">
        <v>#N/A</v>
      </c>
      <c r="M481" s="156"/>
      <c r="N481" s="156"/>
      <c r="O481" s="156">
        <v>216</v>
      </c>
      <c r="P481" s="156" t="s">
        <v>4777</v>
      </c>
      <c r="Q481" s="377" t="s">
        <v>4426</v>
      </c>
      <c r="R481" s="156" t="s">
        <v>4596</v>
      </c>
      <c r="S481" s="156" t="s">
        <v>4643</v>
      </c>
      <c r="T481" s="156" t="s">
        <v>4617</v>
      </c>
      <c r="U481" s="162" t="s">
        <v>1428</v>
      </c>
      <c r="V481" s="378"/>
      <c r="W481" s="162"/>
      <c r="X481" s="156"/>
      <c r="Y481" s="156">
        <v>216</v>
      </c>
      <c r="Z481" s="156"/>
      <c r="AA481" s="376" t="s">
        <v>4</v>
      </c>
      <c r="AB481" s="379" t="s">
        <v>4661</v>
      </c>
      <c r="AC481" s="156" t="s">
        <v>4662</v>
      </c>
      <c r="AD481" s="379" t="s">
        <v>1796</v>
      </c>
      <c r="AE481" s="380" t="s">
        <v>1796</v>
      </c>
      <c r="AF481" s="169" t="s">
        <v>90</v>
      </c>
      <c r="AG481" s="377" t="s">
        <v>1717</v>
      </c>
      <c r="AH481" s="381"/>
      <c r="AI481" s="377" t="s">
        <v>1717</v>
      </c>
      <c r="AJ481" s="162" t="s">
        <v>1428</v>
      </c>
      <c r="AK481" s="381"/>
      <c r="AL481" s="162" t="s">
        <v>1627</v>
      </c>
      <c r="AM481" s="162"/>
      <c r="AN481" s="381"/>
      <c r="AO481" s="162" t="s">
        <v>2021</v>
      </c>
      <c r="AP481" s="376" t="s">
        <v>1427</v>
      </c>
      <c r="AQ481" s="162" t="s">
        <v>1794</v>
      </c>
      <c r="AR481" s="376">
        <v>43375</v>
      </c>
      <c r="AS481" s="169" t="s">
        <v>2034</v>
      </c>
      <c r="AT481" s="169" t="s">
        <v>2035</v>
      </c>
      <c r="AU481" s="382"/>
      <c r="AV481" s="162"/>
      <c r="AW481" s="376" t="s">
        <v>1802</v>
      </c>
      <c r="AX481" s="162"/>
      <c r="AY481" s="129"/>
      <c r="AZ481" s="383">
        <v>216</v>
      </c>
    </row>
    <row r="482" spans="1:52" s="3" customFormat="1" ht="36.75" customHeight="1">
      <c r="A482" s="374">
        <v>480</v>
      </c>
      <c r="B482" s="157" t="s">
        <v>1493</v>
      </c>
      <c r="C482" s="156" t="s">
        <v>1494</v>
      </c>
      <c r="D482" s="156"/>
      <c r="E482" s="206" t="s">
        <v>1491</v>
      </c>
      <c r="F482" s="391" t="s">
        <v>1852</v>
      </c>
      <c r="G482" s="162" t="s">
        <v>1893</v>
      </c>
      <c r="H482" s="376">
        <v>44167</v>
      </c>
      <c r="I482" s="129"/>
      <c r="J482" s="206"/>
      <c r="K482" s="207"/>
      <c r="L482" s="207" t="e">
        <v>#N/A</v>
      </c>
      <c r="M482" s="156"/>
      <c r="N482" s="156"/>
      <c r="O482" s="156">
        <v>216</v>
      </c>
      <c r="P482" s="156"/>
      <c r="Q482" s="377" t="s">
        <v>4426</v>
      </c>
      <c r="R482" s="156" t="s">
        <v>4596</v>
      </c>
      <c r="S482" s="156" t="s">
        <v>4643</v>
      </c>
      <c r="T482" s="156" t="s">
        <v>4617</v>
      </c>
      <c r="U482" s="157" t="s">
        <v>1492</v>
      </c>
      <c r="V482" s="378"/>
      <c r="W482" s="162"/>
      <c r="X482" s="156"/>
      <c r="Y482" s="156">
        <v>216</v>
      </c>
      <c r="Z482" s="156"/>
      <c r="AA482" s="376" t="s">
        <v>4</v>
      </c>
      <c r="AB482" s="379" t="s">
        <v>4661</v>
      </c>
      <c r="AC482" s="156" t="s">
        <v>4662</v>
      </c>
      <c r="AD482" s="379" t="s">
        <v>1796</v>
      </c>
      <c r="AE482" s="380" t="s">
        <v>1796</v>
      </c>
      <c r="AF482" s="157" t="s">
        <v>90</v>
      </c>
      <c r="AG482" s="377" t="s">
        <v>1717</v>
      </c>
      <c r="AH482" s="381"/>
      <c r="AI482" s="377" t="s">
        <v>1717</v>
      </c>
      <c r="AJ482" s="157" t="s">
        <v>1492</v>
      </c>
      <c r="AK482" s="381"/>
      <c r="AL482" s="162" t="s">
        <v>1627</v>
      </c>
      <c r="AM482" s="162"/>
      <c r="AN482" s="381"/>
      <c r="AO482" s="157" t="s">
        <v>2071</v>
      </c>
      <c r="AP482" s="376" t="s">
        <v>1491</v>
      </c>
      <c r="AQ482" s="392" t="s">
        <v>1809</v>
      </c>
      <c r="AR482" s="376">
        <v>43474</v>
      </c>
      <c r="AS482" s="169" t="s">
        <v>2072</v>
      </c>
      <c r="AT482" s="169" t="s">
        <v>2073</v>
      </c>
      <c r="AU482" s="382"/>
      <c r="AV482" s="162" t="s">
        <v>1819</v>
      </c>
      <c r="AW482" s="376" t="s">
        <v>2020</v>
      </c>
      <c r="AX482" s="162"/>
      <c r="AY482" s="129"/>
      <c r="AZ482" s="383">
        <v>216</v>
      </c>
    </row>
    <row r="483" spans="1:52" s="3" customFormat="1" ht="36.75" customHeight="1">
      <c r="A483" s="374">
        <v>481</v>
      </c>
      <c r="B483" s="157" t="s">
        <v>1456</v>
      </c>
      <c r="C483" s="156" t="s">
        <v>1453</v>
      </c>
      <c r="D483" s="156"/>
      <c r="E483" s="206" t="s">
        <v>1451</v>
      </c>
      <c r="F483" s="391" t="s">
        <v>1852</v>
      </c>
      <c r="G483" s="162" t="s">
        <v>1893</v>
      </c>
      <c r="H483" s="376">
        <v>44167</v>
      </c>
      <c r="I483" s="129"/>
      <c r="J483" s="206"/>
      <c r="K483" s="207"/>
      <c r="L483" s="207" t="e">
        <v>#N/A</v>
      </c>
      <c r="M483" s="156"/>
      <c r="N483" s="156"/>
      <c r="O483" s="156">
        <v>216</v>
      </c>
      <c r="P483" s="156"/>
      <c r="Q483" s="377" t="s">
        <v>4426</v>
      </c>
      <c r="R483" s="156" t="s">
        <v>4596</v>
      </c>
      <c r="S483" s="156" t="s">
        <v>4643</v>
      </c>
      <c r="T483" s="156" t="s">
        <v>4617</v>
      </c>
      <c r="U483" s="162" t="s">
        <v>1428</v>
      </c>
      <c r="V483" s="378"/>
      <c r="W483" s="162"/>
      <c r="X483" s="156"/>
      <c r="Y483" s="156">
        <v>216</v>
      </c>
      <c r="Z483" s="156"/>
      <c r="AA483" s="376" t="s">
        <v>4</v>
      </c>
      <c r="AB483" s="379" t="s">
        <v>4661</v>
      </c>
      <c r="AC483" s="156" t="s">
        <v>4662</v>
      </c>
      <c r="AD483" s="379" t="s">
        <v>1796</v>
      </c>
      <c r="AE483" s="380" t="s">
        <v>1796</v>
      </c>
      <c r="AF483" s="157" t="s">
        <v>90</v>
      </c>
      <c r="AG483" s="377" t="s">
        <v>1717</v>
      </c>
      <c r="AH483" s="381"/>
      <c r="AI483" s="377" t="s">
        <v>1717</v>
      </c>
      <c r="AJ483" s="162" t="s">
        <v>1428</v>
      </c>
      <c r="AK483" s="381"/>
      <c r="AL483" s="162" t="s">
        <v>1627</v>
      </c>
      <c r="AM483" s="162"/>
      <c r="AN483" s="381"/>
      <c r="AO483" s="157" t="s">
        <v>2087</v>
      </c>
      <c r="AP483" s="376" t="s">
        <v>1451</v>
      </c>
      <c r="AQ483" s="392" t="s">
        <v>1809</v>
      </c>
      <c r="AR483" s="376">
        <v>43474</v>
      </c>
      <c r="AS483" s="169" t="s">
        <v>2094</v>
      </c>
      <c r="AT483" s="169" t="s">
        <v>2095</v>
      </c>
      <c r="AU483" s="382"/>
      <c r="AV483" s="162"/>
      <c r="AW483" s="376" t="s">
        <v>1810</v>
      </c>
      <c r="AX483" s="162"/>
      <c r="AY483" s="129"/>
      <c r="AZ483" s="383">
        <v>216</v>
      </c>
    </row>
    <row r="484" spans="1:52" s="3" customFormat="1" ht="36" customHeight="1">
      <c r="A484" s="374">
        <v>482</v>
      </c>
      <c r="B484" s="165" t="s">
        <v>545</v>
      </c>
      <c r="C484" s="162" t="s">
        <v>540</v>
      </c>
      <c r="D484" s="162"/>
      <c r="E484" s="206">
        <v>41409</v>
      </c>
      <c r="F484" s="162" t="s">
        <v>1686</v>
      </c>
      <c r="G484" s="162" t="s">
        <v>1793</v>
      </c>
      <c r="H484" s="162" t="s">
        <v>2682</v>
      </c>
      <c r="I484" s="392" t="s">
        <v>4688</v>
      </c>
      <c r="J484" s="376" t="s">
        <v>4785</v>
      </c>
      <c r="K484" s="207"/>
      <c r="L484" s="207" t="e">
        <v>#N/A</v>
      </c>
      <c r="M484" s="156" t="s">
        <v>1722</v>
      </c>
      <c r="N484" s="156"/>
      <c r="O484" s="156" t="s">
        <v>4596</v>
      </c>
      <c r="P484" s="156" t="s">
        <v>4643</v>
      </c>
      <c r="R484" s="378"/>
      <c r="S484" s="156" t="s">
        <v>4796</v>
      </c>
      <c r="U484" s="162" t="s">
        <v>2682</v>
      </c>
      <c r="V484" s="156"/>
      <c r="W484" s="376"/>
      <c r="X484" s="379"/>
      <c r="Y484" s="156"/>
      <c r="AA484" s="380"/>
      <c r="AB484" s="379" t="s">
        <v>4661</v>
      </c>
      <c r="AC484" s="156" t="s">
        <v>4662</v>
      </c>
      <c r="AD484" s="379" t="s">
        <v>4583</v>
      </c>
      <c r="AF484" s="162" t="s">
        <v>1714</v>
      </c>
      <c r="AG484" s="162" t="s">
        <v>1714</v>
      </c>
      <c r="AH484" s="205"/>
      <c r="AI484" s="162" t="s">
        <v>1714</v>
      </c>
      <c r="AJ484" s="162"/>
      <c r="AK484" s="162" t="s">
        <v>541</v>
      </c>
      <c r="AL484" s="162" t="s">
        <v>1629</v>
      </c>
      <c r="AM484" s="162"/>
      <c r="AN484" s="162"/>
      <c r="AO484" s="162"/>
      <c r="AP484" s="162"/>
      <c r="AQ484" s="162"/>
      <c r="AR484" s="382" t="s">
        <v>1789</v>
      </c>
      <c r="AS484" s="162"/>
      <c r="AT484" s="376" t="s">
        <v>1843</v>
      </c>
      <c r="AU484" s="162"/>
      <c r="AV484" s="129"/>
      <c r="AW484" s="383" t="s">
        <v>4650</v>
      </c>
    </row>
    <row r="485" spans="1:52" s="3" customFormat="1" ht="36" customHeight="1">
      <c r="A485" s="374">
        <v>483</v>
      </c>
      <c r="B485" s="165" t="s">
        <v>539</v>
      </c>
      <c r="C485" s="162" t="s">
        <v>540</v>
      </c>
      <c r="D485" s="162"/>
      <c r="E485" s="206">
        <v>41409</v>
      </c>
      <c r="F485" s="162" t="s">
        <v>1686</v>
      </c>
      <c r="G485" s="162" t="s">
        <v>1793</v>
      </c>
      <c r="H485" s="162" t="s">
        <v>2682</v>
      </c>
      <c r="I485" s="377" t="s">
        <v>4688</v>
      </c>
      <c r="J485" s="376" t="s">
        <v>4785</v>
      </c>
      <c r="K485" s="207"/>
      <c r="L485" s="207" t="e">
        <v>#N/A</v>
      </c>
      <c r="M485" s="156" t="s">
        <v>1722</v>
      </c>
      <c r="N485" s="156"/>
      <c r="O485" s="156" t="s">
        <v>4596</v>
      </c>
      <c r="P485" s="156" t="s">
        <v>4678</v>
      </c>
      <c r="R485" s="378"/>
      <c r="S485" s="156" t="s">
        <v>4796</v>
      </c>
      <c r="U485" s="162" t="s">
        <v>2682</v>
      </c>
      <c r="V485" s="156"/>
      <c r="W485" s="376"/>
      <c r="X485" s="379"/>
      <c r="Y485" s="156"/>
      <c r="AA485" s="380"/>
      <c r="AB485" s="379" t="s">
        <v>4661</v>
      </c>
      <c r="AC485" s="156" t="s">
        <v>4662</v>
      </c>
      <c r="AD485" s="379" t="s">
        <v>4584</v>
      </c>
      <c r="AF485" s="162" t="s">
        <v>1714</v>
      </c>
      <c r="AG485" s="162" t="s">
        <v>1714</v>
      </c>
      <c r="AH485" s="205"/>
      <c r="AI485" s="162" t="s">
        <v>1714</v>
      </c>
      <c r="AJ485" s="162"/>
      <c r="AK485" s="162" t="s">
        <v>541</v>
      </c>
      <c r="AL485" s="162" t="s">
        <v>1629</v>
      </c>
      <c r="AM485" s="162"/>
      <c r="AN485" s="162"/>
      <c r="AO485" s="162"/>
      <c r="AP485" s="162"/>
      <c r="AQ485" s="162"/>
      <c r="AR485" s="382" t="s">
        <v>1789</v>
      </c>
      <c r="AS485" s="162"/>
      <c r="AT485" s="376" t="s">
        <v>1843</v>
      </c>
      <c r="AU485" s="162"/>
      <c r="AV485" s="129"/>
      <c r="AW485" s="383" t="s">
        <v>4650</v>
      </c>
    </row>
    <row r="486" spans="1:52" s="3" customFormat="1" ht="36" customHeight="1">
      <c r="A486" s="374">
        <v>484</v>
      </c>
      <c r="B486" s="165" t="s">
        <v>542</v>
      </c>
      <c r="C486" s="162" t="s">
        <v>543</v>
      </c>
      <c r="D486" s="162"/>
      <c r="E486" s="206">
        <v>41409</v>
      </c>
      <c r="F486" s="162" t="s">
        <v>1686</v>
      </c>
      <c r="G486" s="162" t="s">
        <v>1793</v>
      </c>
      <c r="H486" s="162" t="s">
        <v>2682</v>
      </c>
      <c r="I486" s="392" t="s">
        <v>4688</v>
      </c>
      <c r="J486" s="376" t="s">
        <v>4785</v>
      </c>
      <c r="K486" s="207"/>
      <c r="L486" s="207" t="e">
        <v>#N/A</v>
      </c>
      <c r="M486" s="156" t="s">
        <v>1722</v>
      </c>
      <c r="N486" s="156"/>
      <c r="O486" s="156" t="s">
        <v>4596</v>
      </c>
      <c r="P486" s="156" t="s">
        <v>4643</v>
      </c>
      <c r="R486" s="378"/>
      <c r="S486" s="156" t="s">
        <v>4796</v>
      </c>
      <c r="U486" s="162" t="s">
        <v>2682</v>
      </c>
      <c r="V486" s="156"/>
      <c r="W486" s="376"/>
      <c r="X486" s="379"/>
      <c r="Y486" s="156"/>
      <c r="AA486" s="380"/>
      <c r="AB486" s="379" t="s">
        <v>4661</v>
      </c>
      <c r="AC486" s="156" t="s">
        <v>4662</v>
      </c>
      <c r="AD486" s="379" t="s">
        <v>4583</v>
      </c>
      <c r="AF486" s="162" t="s">
        <v>1714</v>
      </c>
      <c r="AG486" s="162" t="s">
        <v>1714</v>
      </c>
      <c r="AH486" s="205"/>
      <c r="AI486" s="162" t="s">
        <v>1714</v>
      </c>
      <c r="AJ486" s="162"/>
      <c r="AK486" s="162" t="s">
        <v>541</v>
      </c>
      <c r="AL486" s="162" t="s">
        <v>1629</v>
      </c>
      <c r="AM486" s="162"/>
      <c r="AN486" s="162"/>
      <c r="AO486" s="162"/>
      <c r="AP486" s="162"/>
      <c r="AQ486" s="162"/>
      <c r="AR486" s="382" t="s">
        <v>1789</v>
      </c>
      <c r="AS486" s="162"/>
      <c r="AT486" s="376" t="s">
        <v>1843</v>
      </c>
      <c r="AU486" s="162"/>
      <c r="AV486" s="129"/>
      <c r="AW486" s="383" t="s">
        <v>4650</v>
      </c>
    </row>
    <row r="487" spans="1:52" s="3" customFormat="1" ht="36" customHeight="1">
      <c r="A487" s="374">
        <v>485</v>
      </c>
      <c r="B487" s="165" t="s">
        <v>544</v>
      </c>
      <c r="C487" s="162" t="s">
        <v>543</v>
      </c>
      <c r="D487" s="162"/>
      <c r="E487" s="206">
        <v>41409</v>
      </c>
      <c r="F487" s="162" t="s">
        <v>1686</v>
      </c>
      <c r="G487" s="162" t="s">
        <v>1793</v>
      </c>
      <c r="H487" s="162" t="s">
        <v>2682</v>
      </c>
      <c r="I487" s="392" t="s">
        <v>4688</v>
      </c>
      <c r="J487" s="376" t="s">
        <v>4785</v>
      </c>
      <c r="K487" s="207"/>
      <c r="L487" s="207" t="e">
        <v>#N/A</v>
      </c>
      <c r="M487" s="156" t="s">
        <v>1722</v>
      </c>
      <c r="N487" s="156"/>
      <c r="O487" s="156" t="s">
        <v>4596</v>
      </c>
      <c r="P487" s="156" t="s">
        <v>4643</v>
      </c>
      <c r="R487" s="378"/>
      <c r="S487" s="156" t="s">
        <v>4796</v>
      </c>
      <c r="U487" s="162" t="s">
        <v>2682</v>
      </c>
      <c r="V487" s="156"/>
      <c r="W487" s="376"/>
      <c r="X487" s="379"/>
      <c r="Y487" s="156"/>
      <c r="AA487" s="380"/>
      <c r="AB487" s="379" t="s">
        <v>4661</v>
      </c>
      <c r="AC487" s="156" t="s">
        <v>4662</v>
      </c>
      <c r="AD487" s="379" t="s">
        <v>4583</v>
      </c>
      <c r="AF487" s="162" t="s">
        <v>1714</v>
      </c>
      <c r="AG487" s="162" t="s">
        <v>1714</v>
      </c>
      <c r="AH487" s="205"/>
      <c r="AI487" s="162" t="s">
        <v>1714</v>
      </c>
      <c r="AJ487" s="162"/>
      <c r="AK487" s="162" t="s">
        <v>541</v>
      </c>
      <c r="AL487" s="162" t="s">
        <v>1629</v>
      </c>
      <c r="AM487" s="162"/>
      <c r="AN487" s="162"/>
      <c r="AO487" s="162"/>
      <c r="AP487" s="162"/>
      <c r="AQ487" s="162"/>
      <c r="AR487" s="382" t="s">
        <v>1789</v>
      </c>
      <c r="AS487" s="162"/>
      <c r="AT487" s="376" t="s">
        <v>1843</v>
      </c>
      <c r="AU487" s="162"/>
      <c r="AV487" s="129"/>
      <c r="AW487" s="383" t="s">
        <v>4650</v>
      </c>
    </row>
    <row r="488" spans="1:52" s="3" customFormat="1" ht="36" customHeight="1">
      <c r="A488" s="374">
        <v>486</v>
      </c>
      <c r="B488" s="527" t="s">
        <v>4431</v>
      </c>
      <c r="C488" s="520" t="s">
        <v>4432</v>
      </c>
      <c r="D488" s="520" t="s">
        <v>4804</v>
      </c>
      <c r="E488" s="376">
        <v>43139</v>
      </c>
      <c r="F488" s="162" t="s">
        <v>1630</v>
      </c>
      <c r="G488" s="162" t="s">
        <v>1829</v>
      </c>
      <c r="H488" s="477" t="s">
        <v>2329</v>
      </c>
      <c r="I488" s="377" t="s">
        <v>4426</v>
      </c>
      <c r="J488" s="206" t="s">
        <v>4786</v>
      </c>
      <c r="K488" s="207"/>
      <c r="L488" s="207"/>
      <c r="M488" s="156" t="s">
        <v>4553</v>
      </c>
      <c r="N488" s="156"/>
      <c r="O488" s="156" t="s">
        <v>4596</v>
      </c>
      <c r="P488" s="156" t="s">
        <v>4678</v>
      </c>
      <c r="R488" s="378"/>
      <c r="S488" s="156" t="s">
        <v>4796</v>
      </c>
      <c r="U488" s="477" t="s">
        <v>2329</v>
      </c>
      <c r="V488" s="162"/>
      <c r="W488" s="376"/>
      <c r="X488" s="379"/>
      <c r="Y488" s="156"/>
      <c r="AA488" s="380"/>
      <c r="AB488" s="379" t="s">
        <v>4661</v>
      </c>
      <c r="AC488" s="156" t="s">
        <v>4662</v>
      </c>
      <c r="AD488" s="379" t="s">
        <v>4576</v>
      </c>
      <c r="AF488" s="162" t="s">
        <v>1714</v>
      </c>
      <c r="AG488" s="162" t="s">
        <v>1714</v>
      </c>
      <c r="AH488" s="162"/>
      <c r="AI488" s="162" t="s">
        <v>1714</v>
      </c>
      <c r="AJ488" s="162"/>
      <c r="AK488" s="162" t="s">
        <v>4433</v>
      </c>
      <c r="AL488" s="162" t="s">
        <v>1629</v>
      </c>
      <c r="AM488" s="162"/>
      <c r="AN488" s="162"/>
      <c r="AO488" s="162"/>
      <c r="AP488" s="162"/>
      <c r="AQ488" s="162"/>
      <c r="AR488" s="162"/>
      <c r="AS488" s="162"/>
      <c r="AT488" s="129" t="s">
        <v>4467</v>
      </c>
      <c r="AU488" s="162"/>
      <c r="AV488" s="478"/>
      <c r="AW488" s="383" t="s">
        <v>4630</v>
      </c>
    </row>
    <row r="489" spans="1:52" s="3" customFormat="1" ht="36" customHeight="1">
      <c r="A489" s="374">
        <v>487</v>
      </c>
      <c r="B489" s="527" t="s">
        <v>4434</v>
      </c>
      <c r="C489" s="520" t="s">
        <v>4432</v>
      </c>
      <c r="D489" s="520" t="s">
        <v>4804</v>
      </c>
      <c r="E489" s="376">
        <v>43139</v>
      </c>
      <c r="F489" s="162" t="s">
        <v>1630</v>
      </c>
      <c r="G489" s="162" t="s">
        <v>1829</v>
      </c>
      <c r="H489" s="477" t="s">
        <v>2329</v>
      </c>
      <c r="I489" s="377" t="s">
        <v>4426</v>
      </c>
      <c r="J489" s="206" t="s">
        <v>4786</v>
      </c>
      <c r="K489" s="207"/>
      <c r="L489" s="207"/>
      <c r="M489" s="156" t="s">
        <v>4553</v>
      </c>
      <c r="N489" s="156"/>
      <c r="O489" s="156" t="s">
        <v>4596</v>
      </c>
      <c r="P489" s="156" t="s">
        <v>4678</v>
      </c>
      <c r="R489" s="378"/>
      <c r="S489" s="156" t="s">
        <v>4796</v>
      </c>
      <c r="U489" s="477" t="s">
        <v>2329</v>
      </c>
      <c r="V489" s="162"/>
      <c r="W489" s="376"/>
      <c r="X489" s="379"/>
      <c r="Y489" s="156"/>
      <c r="AA489" s="380"/>
      <c r="AB489" s="379" t="s">
        <v>4661</v>
      </c>
      <c r="AC489" s="156" t="s">
        <v>4662</v>
      </c>
      <c r="AD489" s="379" t="s">
        <v>4745</v>
      </c>
      <c r="AF489" s="162" t="s">
        <v>1714</v>
      </c>
      <c r="AG489" s="162" t="s">
        <v>1714</v>
      </c>
      <c r="AH489" s="162"/>
      <c r="AI489" s="162" t="s">
        <v>1714</v>
      </c>
      <c r="AJ489" s="162"/>
      <c r="AK489" s="162" t="s">
        <v>4433</v>
      </c>
      <c r="AL489" s="162" t="s">
        <v>1629</v>
      </c>
      <c r="AM489" s="162"/>
      <c r="AN489" s="162"/>
      <c r="AO489" s="162"/>
      <c r="AP489" s="162"/>
      <c r="AQ489" s="162"/>
      <c r="AR489" s="162"/>
      <c r="AS489" s="162"/>
      <c r="AT489" s="129" t="s">
        <v>4467</v>
      </c>
      <c r="AU489" s="162"/>
      <c r="AV489" s="478"/>
      <c r="AW489" s="383" t="s">
        <v>4630</v>
      </c>
    </row>
    <row r="490" spans="1:52" s="3" customFormat="1" ht="36" customHeight="1">
      <c r="A490" s="374">
        <v>488</v>
      </c>
      <c r="B490" s="375" t="s">
        <v>1057</v>
      </c>
      <c r="C490" s="156" t="s">
        <v>1056</v>
      </c>
      <c r="D490" s="156"/>
      <c r="E490" s="206">
        <v>43054</v>
      </c>
      <c r="F490" s="162" t="s">
        <v>1626</v>
      </c>
      <c r="G490" s="162" t="s">
        <v>2051</v>
      </c>
      <c r="H490" s="162" t="s">
        <v>2329</v>
      </c>
      <c r="I490" s="377" t="s">
        <v>4426</v>
      </c>
      <c r="J490" s="206" t="s">
        <v>4786</v>
      </c>
      <c r="K490" s="207"/>
      <c r="L490" s="207" t="e">
        <v>#N/A</v>
      </c>
      <c r="M490" s="156"/>
      <c r="N490" s="156"/>
      <c r="O490" s="156" t="s">
        <v>4596</v>
      </c>
      <c r="P490" s="156" t="s">
        <v>4689</v>
      </c>
      <c r="R490" s="378"/>
      <c r="S490" s="156" t="s">
        <v>4796</v>
      </c>
      <c r="U490" s="162" t="s">
        <v>2329</v>
      </c>
      <c r="V490" s="156"/>
      <c r="W490" s="376"/>
      <c r="X490" s="379"/>
      <c r="Y490" s="156"/>
      <c r="AA490" s="380"/>
      <c r="AB490" s="379" t="s">
        <v>4661</v>
      </c>
      <c r="AC490" s="156" t="s">
        <v>4662</v>
      </c>
      <c r="AD490" s="380" t="s">
        <v>1799</v>
      </c>
      <c r="AF490" s="162" t="s">
        <v>1714</v>
      </c>
      <c r="AG490" s="162" t="s">
        <v>1714</v>
      </c>
      <c r="AH490" s="162"/>
      <c r="AI490" s="162" t="s">
        <v>1714</v>
      </c>
      <c r="AJ490" s="162"/>
      <c r="AK490" s="162" t="s">
        <v>2862</v>
      </c>
      <c r="AL490" s="162" t="s">
        <v>1625</v>
      </c>
      <c r="AM490" s="376">
        <v>43054</v>
      </c>
      <c r="AN490" s="162" t="s">
        <v>1794</v>
      </c>
      <c r="AO490" s="376">
        <v>43343</v>
      </c>
      <c r="AP490" s="169">
        <v>0</v>
      </c>
      <c r="AQ490" s="169">
        <v>0</v>
      </c>
      <c r="AR490" s="382"/>
      <c r="AS490" s="162"/>
      <c r="AT490" s="376" t="s">
        <v>1795</v>
      </c>
      <c r="AU490" s="162"/>
      <c r="AV490" s="129"/>
      <c r="AW490" s="383" t="s">
        <v>4632</v>
      </c>
    </row>
    <row r="491" spans="1:52" s="3" customFormat="1" ht="36" customHeight="1">
      <c r="A491" s="374">
        <v>489</v>
      </c>
      <c r="B491" s="375" t="s">
        <v>1055</v>
      </c>
      <c r="C491" s="156" t="s">
        <v>1766</v>
      </c>
      <c r="D491" s="156"/>
      <c r="E491" s="206">
        <v>43054</v>
      </c>
      <c r="F491" s="162" t="s">
        <v>1626</v>
      </c>
      <c r="G491" s="162" t="s">
        <v>2051</v>
      </c>
      <c r="H491" s="162" t="s">
        <v>2329</v>
      </c>
      <c r="I491" s="377" t="s">
        <v>4426</v>
      </c>
      <c r="J491" s="206" t="s">
        <v>4786</v>
      </c>
      <c r="K491" s="207"/>
      <c r="L491" s="207" t="e">
        <v>#N/A</v>
      </c>
      <c r="M491" s="156"/>
      <c r="N491" s="156"/>
      <c r="O491" s="156" t="s">
        <v>4596</v>
      </c>
      <c r="P491" s="156" t="s">
        <v>4689</v>
      </c>
      <c r="R491" s="378"/>
      <c r="S491" s="156" t="s">
        <v>4796</v>
      </c>
      <c r="U491" s="162" t="s">
        <v>2329</v>
      </c>
      <c r="V491" s="156"/>
      <c r="W491" s="376"/>
      <c r="X491" s="379"/>
      <c r="Y491" s="156"/>
      <c r="AA491" s="380"/>
      <c r="AB491" s="379" t="s">
        <v>4661</v>
      </c>
      <c r="AC491" s="156" t="s">
        <v>4662</v>
      </c>
      <c r="AD491" s="380" t="s">
        <v>1799</v>
      </c>
      <c r="AF491" s="162" t="s">
        <v>1714</v>
      </c>
      <c r="AG491" s="162" t="s">
        <v>1714</v>
      </c>
      <c r="AH491" s="162"/>
      <c r="AI491" s="162" t="s">
        <v>1714</v>
      </c>
      <c r="AJ491" s="162"/>
      <c r="AK491" s="162" t="s">
        <v>2862</v>
      </c>
      <c r="AL491" s="162" t="s">
        <v>1625</v>
      </c>
      <c r="AM491" s="376">
        <v>43054</v>
      </c>
      <c r="AN491" s="162" t="s">
        <v>1794</v>
      </c>
      <c r="AO491" s="376">
        <v>43343</v>
      </c>
      <c r="AP491" s="169">
        <v>0</v>
      </c>
      <c r="AQ491" s="169">
        <v>0</v>
      </c>
      <c r="AR491" s="382"/>
      <c r="AS491" s="162"/>
      <c r="AT491" s="376" t="s">
        <v>1795</v>
      </c>
      <c r="AU491" s="162"/>
      <c r="AV491" s="129"/>
      <c r="AW491" s="383" t="s">
        <v>4632</v>
      </c>
    </row>
    <row r="492" spans="1:52" s="3" customFormat="1" ht="36" customHeight="1">
      <c r="A492" s="374">
        <v>490</v>
      </c>
      <c r="B492" s="162" t="s">
        <v>355</v>
      </c>
      <c r="C492" s="162" t="s">
        <v>356</v>
      </c>
      <c r="D492" s="162"/>
      <c r="E492" s="376" t="s">
        <v>4106</v>
      </c>
      <c r="F492" s="162" t="s">
        <v>1852</v>
      </c>
      <c r="G492" s="162" t="s">
        <v>1793</v>
      </c>
      <c r="H492" s="162" t="s">
        <v>2330</v>
      </c>
      <c r="I492" s="377" t="s">
        <v>4426</v>
      </c>
      <c r="J492" s="206" t="s">
        <v>4786</v>
      </c>
      <c r="K492" s="207"/>
      <c r="L492" s="207" t="e">
        <v>#N/A</v>
      </c>
      <c r="M492" s="162" t="s">
        <v>1722</v>
      </c>
      <c r="N492" s="156"/>
      <c r="O492" s="156" t="s">
        <v>4596</v>
      </c>
      <c r="P492" s="156" t="s">
        <v>4643</v>
      </c>
      <c r="R492" s="378"/>
      <c r="S492" s="156" t="s">
        <v>4796</v>
      </c>
      <c r="U492" s="162" t="s">
        <v>2330</v>
      </c>
      <c r="V492" s="162"/>
      <c r="W492" s="376"/>
      <c r="X492" s="379"/>
      <c r="Y492" s="156"/>
      <c r="AA492" s="380"/>
      <c r="AB492" s="379" t="s">
        <v>4661</v>
      </c>
      <c r="AC492" s="156" t="s">
        <v>4662</v>
      </c>
      <c r="AD492" s="379" t="s">
        <v>1796</v>
      </c>
      <c r="AF492" s="162" t="s">
        <v>1714</v>
      </c>
      <c r="AG492" s="162" t="s">
        <v>1714</v>
      </c>
      <c r="AH492" s="162"/>
      <c r="AI492" s="162" t="s">
        <v>1714</v>
      </c>
      <c r="AJ492" s="465" t="s">
        <v>357</v>
      </c>
      <c r="AK492" s="162"/>
      <c r="AL492" s="162" t="s">
        <v>1629</v>
      </c>
      <c r="AM492" s="162"/>
      <c r="AN492" s="162"/>
      <c r="AO492" s="162"/>
      <c r="AP492" s="162"/>
      <c r="AQ492" s="162"/>
      <c r="AR492" s="382"/>
      <c r="AS492" s="162"/>
      <c r="AT492" s="162" t="s">
        <v>1898</v>
      </c>
      <c r="AU492" s="162" t="s">
        <v>1780</v>
      </c>
      <c r="AV492" s="129"/>
      <c r="AW492" s="383" t="s">
        <v>4652</v>
      </c>
    </row>
    <row r="493" spans="1:52" s="3" customFormat="1" ht="36" customHeight="1">
      <c r="A493" s="374">
        <v>491</v>
      </c>
      <c r="B493" s="162" t="s">
        <v>358</v>
      </c>
      <c r="C493" s="162" t="s">
        <v>356</v>
      </c>
      <c r="D493" s="162"/>
      <c r="E493" s="376" t="s">
        <v>4107</v>
      </c>
      <c r="F493" s="162" t="s">
        <v>1852</v>
      </c>
      <c r="G493" s="162" t="s">
        <v>1793</v>
      </c>
      <c r="H493" s="162" t="s">
        <v>2330</v>
      </c>
      <c r="I493" s="377" t="s">
        <v>4426</v>
      </c>
      <c r="J493" s="206" t="s">
        <v>4786</v>
      </c>
      <c r="K493" s="207"/>
      <c r="L493" s="207" t="e">
        <v>#N/A</v>
      </c>
      <c r="M493" s="162" t="s">
        <v>1722</v>
      </c>
      <c r="N493" s="156"/>
      <c r="O493" s="156" t="s">
        <v>4596</v>
      </c>
      <c r="P493" s="156" t="s">
        <v>4643</v>
      </c>
      <c r="R493" s="378"/>
      <c r="S493" s="156" t="s">
        <v>4796</v>
      </c>
      <c r="U493" s="162" t="s">
        <v>2330</v>
      </c>
      <c r="V493" s="162"/>
      <c r="W493" s="376"/>
      <c r="X493" s="379"/>
      <c r="Y493" s="156"/>
      <c r="AA493" s="380"/>
      <c r="AB493" s="379" t="s">
        <v>4661</v>
      </c>
      <c r="AC493" s="156" t="s">
        <v>4662</v>
      </c>
      <c r="AD493" s="379" t="s">
        <v>1796</v>
      </c>
      <c r="AF493" s="162" t="s">
        <v>1714</v>
      </c>
      <c r="AG493" s="162" t="s">
        <v>1714</v>
      </c>
      <c r="AH493" s="162"/>
      <c r="AI493" s="162" t="s">
        <v>1714</v>
      </c>
      <c r="AJ493" s="465" t="s">
        <v>357</v>
      </c>
      <c r="AK493" s="162"/>
      <c r="AL493" s="162" t="s">
        <v>1629</v>
      </c>
      <c r="AM493" s="162"/>
      <c r="AN493" s="162"/>
      <c r="AO493" s="162"/>
      <c r="AP493" s="162"/>
      <c r="AQ493" s="162"/>
      <c r="AR493" s="382"/>
      <c r="AS493" s="162"/>
      <c r="AT493" s="162" t="s">
        <v>1898</v>
      </c>
      <c r="AU493" s="162" t="s">
        <v>1780</v>
      </c>
      <c r="AV493" s="129"/>
      <c r="AW493" s="383" t="s">
        <v>4652</v>
      </c>
    </row>
    <row r="494" spans="1:52" s="3" customFormat="1" ht="36" customHeight="1">
      <c r="A494" s="374">
        <v>492</v>
      </c>
      <c r="B494" s="158" t="s">
        <v>1286</v>
      </c>
      <c r="C494" s="156" t="s">
        <v>1729</v>
      </c>
      <c r="D494" s="156"/>
      <c r="E494" s="206" t="s">
        <v>4064</v>
      </c>
      <c r="F494" s="392" t="s">
        <v>1686</v>
      </c>
      <c r="G494" s="392" t="s">
        <v>1996</v>
      </c>
      <c r="H494" s="162" t="s">
        <v>4587</v>
      </c>
      <c r="I494" s="377" t="s">
        <v>4426</v>
      </c>
      <c r="J494" s="206" t="s">
        <v>4786</v>
      </c>
      <c r="K494" s="207"/>
      <c r="L494" s="207" t="e">
        <v>#N/A</v>
      </c>
      <c r="M494" s="156"/>
      <c r="N494" s="156"/>
      <c r="O494" s="156" t="s">
        <v>4596</v>
      </c>
      <c r="P494" s="156" t="s">
        <v>4689</v>
      </c>
      <c r="R494" s="378"/>
      <c r="S494" s="156" t="s">
        <v>4796</v>
      </c>
      <c r="U494" s="162" t="s">
        <v>4587</v>
      </c>
      <c r="V494" s="156"/>
      <c r="W494" s="376"/>
      <c r="X494" s="379"/>
      <c r="Y494" s="156"/>
      <c r="AA494" s="380"/>
      <c r="AB494" s="379" t="s">
        <v>4661</v>
      </c>
      <c r="AC494" s="156" t="s">
        <v>4662</v>
      </c>
      <c r="AD494" s="380" t="s">
        <v>1799</v>
      </c>
      <c r="AF494" s="162" t="s">
        <v>1714</v>
      </c>
      <c r="AG494" s="162" t="s">
        <v>1714</v>
      </c>
      <c r="AH494" s="205"/>
      <c r="AI494" s="162" t="s">
        <v>1714</v>
      </c>
      <c r="AJ494" s="382"/>
      <c r="AK494" s="159" t="s">
        <v>2584</v>
      </c>
      <c r="AL494" s="382" t="s">
        <v>1627</v>
      </c>
      <c r="AM494" s="404">
        <v>43118.464658483797</v>
      </c>
      <c r="AN494" s="159" t="s">
        <v>1794</v>
      </c>
      <c r="AO494" s="376">
        <v>43381</v>
      </c>
      <c r="AP494" s="169" t="s">
        <v>2585</v>
      </c>
      <c r="AQ494" s="169" t="s">
        <v>2586</v>
      </c>
      <c r="AR494" s="382"/>
      <c r="AS494" s="162"/>
      <c r="AT494" s="376" t="s">
        <v>1795</v>
      </c>
      <c r="AU494" s="159"/>
      <c r="AV494" s="129"/>
      <c r="AW494" s="383" t="s">
        <v>4655</v>
      </c>
    </row>
    <row r="495" spans="1:52" s="3" customFormat="1" ht="36" customHeight="1">
      <c r="A495" s="374">
        <v>493</v>
      </c>
      <c r="B495" s="158" t="s">
        <v>1285</v>
      </c>
      <c r="C495" s="156" t="s">
        <v>1729</v>
      </c>
      <c r="D495" s="156"/>
      <c r="E495" s="206" t="s">
        <v>4065</v>
      </c>
      <c r="F495" s="392" t="s">
        <v>1686</v>
      </c>
      <c r="G495" s="392" t="s">
        <v>1996</v>
      </c>
      <c r="H495" s="162" t="s">
        <v>4587</v>
      </c>
      <c r="I495" s="377" t="s">
        <v>4426</v>
      </c>
      <c r="J495" s="206" t="s">
        <v>4786</v>
      </c>
      <c r="K495" s="207"/>
      <c r="L495" s="207" t="e">
        <v>#N/A</v>
      </c>
      <c r="M495" s="156"/>
      <c r="N495" s="156"/>
      <c r="O495" s="156" t="s">
        <v>4596</v>
      </c>
      <c r="P495" s="156" t="s">
        <v>4689</v>
      </c>
      <c r="R495" s="378"/>
      <c r="S495" s="156" t="s">
        <v>4796</v>
      </c>
      <c r="U495" s="162" t="s">
        <v>4587</v>
      </c>
      <c r="V495" s="156"/>
      <c r="W495" s="376"/>
      <c r="X495" s="379"/>
      <c r="Y495" s="156"/>
      <c r="AA495" s="380"/>
      <c r="AB495" s="379" t="s">
        <v>4661</v>
      </c>
      <c r="AC495" s="156" t="s">
        <v>4662</v>
      </c>
      <c r="AD495" s="380" t="s">
        <v>1799</v>
      </c>
      <c r="AF495" s="162" t="s">
        <v>1714</v>
      </c>
      <c r="AG495" s="162" t="s">
        <v>1714</v>
      </c>
      <c r="AH495" s="205"/>
      <c r="AI495" s="162" t="s">
        <v>1714</v>
      </c>
      <c r="AJ495" s="382"/>
      <c r="AK495" s="159" t="s">
        <v>2584</v>
      </c>
      <c r="AL495" s="382" t="s">
        <v>1627</v>
      </c>
      <c r="AM495" s="404">
        <v>43118.468675231481</v>
      </c>
      <c r="AN495" s="159" t="s">
        <v>1794</v>
      </c>
      <c r="AO495" s="376">
        <v>43381</v>
      </c>
      <c r="AP495" s="169" t="s">
        <v>2587</v>
      </c>
      <c r="AQ495" s="169" t="s">
        <v>2588</v>
      </c>
      <c r="AR495" s="382"/>
      <c r="AS495" s="162"/>
      <c r="AT495" s="376" t="s">
        <v>1795</v>
      </c>
      <c r="AU495" s="159"/>
      <c r="AV495" s="129"/>
      <c r="AW495" s="383" t="s">
        <v>4655</v>
      </c>
    </row>
    <row r="496" spans="1:52" s="3" customFormat="1" ht="36" customHeight="1">
      <c r="A496" s="374">
        <v>494</v>
      </c>
      <c r="B496" s="158" t="s">
        <v>1284</v>
      </c>
      <c r="C496" s="156" t="s">
        <v>1729</v>
      </c>
      <c r="D496" s="156"/>
      <c r="E496" s="206" t="s">
        <v>4066</v>
      </c>
      <c r="F496" s="392" t="s">
        <v>1686</v>
      </c>
      <c r="G496" s="392" t="s">
        <v>1996</v>
      </c>
      <c r="H496" s="162" t="s">
        <v>4587</v>
      </c>
      <c r="I496" s="377" t="s">
        <v>4426</v>
      </c>
      <c r="J496" s="206" t="s">
        <v>4786</v>
      </c>
      <c r="K496" s="207"/>
      <c r="L496" s="207" t="e">
        <v>#N/A</v>
      </c>
      <c r="M496" s="156"/>
      <c r="N496" s="156"/>
      <c r="O496" s="156" t="s">
        <v>4596</v>
      </c>
      <c r="P496" s="156" t="s">
        <v>4689</v>
      </c>
      <c r="R496" s="378"/>
      <c r="S496" s="156" t="s">
        <v>4796</v>
      </c>
      <c r="U496" s="162" t="s">
        <v>4587</v>
      </c>
      <c r="V496" s="156"/>
      <c r="W496" s="376"/>
      <c r="X496" s="379"/>
      <c r="Y496" s="156"/>
      <c r="AA496" s="380"/>
      <c r="AB496" s="379" t="s">
        <v>4661</v>
      </c>
      <c r="AC496" s="156" t="s">
        <v>4662</v>
      </c>
      <c r="AD496" s="380" t="s">
        <v>1799</v>
      </c>
      <c r="AF496" s="162" t="s">
        <v>1714</v>
      </c>
      <c r="AG496" s="162" t="s">
        <v>1714</v>
      </c>
      <c r="AH496" s="205"/>
      <c r="AI496" s="162" t="s">
        <v>1714</v>
      </c>
      <c r="AJ496" s="382"/>
      <c r="AK496" s="159" t="s">
        <v>2584</v>
      </c>
      <c r="AL496" s="382" t="s">
        <v>1627</v>
      </c>
      <c r="AM496" s="404">
        <v>43118.44781153935</v>
      </c>
      <c r="AN496" s="159" t="s">
        <v>1794</v>
      </c>
      <c r="AO496" s="376">
        <v>43381</v>
      </c>
      <c r="AP496" s="169" t="s">
        <v>2589</v>
      </c>
      <c r="AQ496" s="169" t="s">
        <v>2590</v>
      </c>
      <c r="AR496" s="382"/>
      <c r="AS496" s="162"/>
      <c r="AT496" s="376" t="s">
        <v>1795</v>
      </c>
      <c r="AU496" s="159"/>
      <c r="AV496" s="129"/>
      <c r="AW496" s="383" t="s">
        <v>4655</v>
      </c>
    </row>
  </sheetData>
  <autoFilter ref="A2:AZ2"/>
  <sortState ref="A4:BA484">
    <sortCondition ref="H4:H484"/>
  </sortState>
  <mergeCells count="1">
    <mergeCell ref="A1:G1"/>
  </mergeCells>
  <conditionalFormatting sqref="O115:P120">
    <cfRule type="duplicateValues" dxfId="553" priority="41"/>
  </conditionalFormatting>
  <conditionalFormatting sqref="B2:B483">
    <cfRule type="duplicateValues" dxfId="552" priority="48"/>
  </conditionalFormatting>
  <conditionalFormatting sqref="B473:B483">
    <cfRule type="duplicateValues" dxfId="551" priority="49"/>
  </conditionalFormatting>
  <conditionalFormatting sqref="A1:I1">
    <cfRule type="duplicateValues" dxfId="550" priority="38"/>
  </conditionalFormatting>
  <conditionalFormatting sqref="B484:B496">
    <cfRule type="duplicateValues" dxfId="549" priority="30"/>
  </conditionalFormatting>
  <conditionalFormatting sqref="B1:B1048576">
    <cfRule type="duplicateValues" dxfId="548" priority="1"/>
    <cfRule type="duplicateValues" dxfId="547" priority="20"/>
    <cfRule type="duplicateValues" dxfId="546" priority="26"/>
  </conditionalFormatting>
  <pageMargins left="0.39" right="0.7" top="0.3" bottom="0.33"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H1657"/>
  <sheetViews>
    <sheetView topLeftCell="A1275" workbookViewId="0">
      <selection activeCell="B1275" sqref="B1:B1048576"/>
    </sheetView>
  </sheetViews>
  <sheetFormatPr defaultRowHeight="15.75"/>
  <cols>
    <col min="1" max="1" width="5.28515625" style="368" customWidth="1"/>
    <col min="2" max="2" width="16.28515625" style="368" customWidth="1"/>
    <col min="3" max="3" width="24.7109375" style="368" customWidth="1"/>
    <col min="4" max="4" width="21.85546875" style="368" customWidth="1"/>
    <col min="5" max="5" width="12" style="368" customWidth="1"/>
    <col min="6" max="6" width="14.7109375" style="368" customWidth="1"/>
    <col min="7" max="7" width="14.7109375" style="479" customWidth="1"/>
    <col min="8" max="8" width="22.5703125" style="479" customWidth="1"/>
    <col min="9" max="9" width="18.5703125" style="479" customWidth="1"/>
    <col min="10" max="10" width="29.7109375" style="368" customWidth="1"/>
    <col min="11" max="12" width="9.140625" style="368"/>
    <col min="13" max="13" width="30.28515625" style="368" customWidth="1"/>
    <col min="14" max="14" width="8.85546875" style="368" customWidth="1"/>
    <col min="15" max="15" width="15" style="368" customWidth="1"/>
    <col min="16" max="16" width="29.5703125" style="368" customWidth="1"/>
    <col min="17" max="18" width="9.140625" style="368"/>
    <col min="19" max="19" width="22.5703125" style="368" customWidth="1"/>
    <col min="20" max="20" width="23.28515625" style="368" customWidth="1"/>
    <col min="21" max="21" width="9.140625" style="368"/>
    <col min="22" max="22" width="8" style="368" customWidth="1"/>
    <col min="23" max="24" width="9.140625" style="368"/>
    <col min="25" max="25" width="9.28515625" style="368" bestFit="1" customWidth="1"/>
    <col min="26" max="27" width="9.140625" style="368"/>
    <col min="28" max="28" width="9.85546875" style="368" customWidth="1"/>
    <col min="29" max="29" width="15.7109375" style="368" customWidth="1"/>
    <col min="30" max="30" width="33.42578125" style="368" customWidth="1"/>
    <col min="31" max="41" width="9.140625" style="368"/>
    <col min="42" max="42" width="13" style="368" bestFit="1" customWidth="1"/>
    <col min="43" max="43" width="9.140625" style="368"/>
    <col min="44" max="44" width="13" style="368" bestFit="1" customWidth="1"/>
    <col min="45" max="45" width="9.140625" style="368"/>
    <col min="46" max="46" width="9.28515625" style="368" bestFit="1" customWidth="1"/>
    <col min="47" max="48" width="9.140625" style="368"/>
    <col min="49" max="49" width="24" style="368" customWidth="1"/>
    <col min="50" max="50" width="14.5703125" style="368" customWidth="1"/>
    <col min="51" max="16384" width="9.140625" style="368"/>
  </cols>
  <sheetData>
    <row r="1" spans="1:52" ht="55.5" customHeight="1">
      <c r="A1" s="940" t="s">
        <v>4770</v>
      </c>
      <c r="B1" s="941"/>
      <c r="C1" s="941"/>
      <c r="D1" s="941"/>
      <c r="E1" s="941"/>
      <c r="F1" s="942"/>
      <c r="G1" s="367"/>
      <c r="H1" s="367"/>
      <c r="I1" s="367"/>
    </row>
    <row r="2" spans="1:52" s="151" customFormat="1" ht="44.25" customHeight="1">
      <c r="A2" s="152" t="s">
        <v>1682</v>
      </c>
      <c r="B2" s="153" t="s">
        <v>4524</v>
      </c>
      <c r="C2" s="153" t="s">
        <v>1692</v>
      </c>
      <c r="D2" s="153" t="s">
        <v>3970</v>
      </c>
      <c r="E2" s="154" t="s">
        <v>1674</v>
      </c>
      <c r="F2" s="154" t="s">
        <v>1675</v>
      </c>
      <c r="G2" s="153" t="s">
        <v>4788</v>
      </c>
      <c r="H2" s="153"/>
      <c r="I2" s="153" t="s">
        <v>4805</v>
      </c>
      <c r="J2" s="519" t="s">
        <v>4382</v>
      </c>
      <c r="K2" s="369" t="s">
        <v>1710</v>
      </c>
      <c r="L2" s="369" t="s">
        <v>4621</v>
      </c>
      <c r="M2" s="153" t="s">
        <v>1711</v>
      </c>
      <c r="N2" s="153" t="s">
        <v>4766</v>
      </c>
      <c r="O2" s="153" t="s">
        <v>4710</v>
      </c>
      <c r="P2" s="153" t="s">
        <v>4776</v>
      </c>
      <c r="Q2" s="153" t="s">
        <v>4760</v>
      </c>
      <c r="R2" s="153" t="s">
        <v>4602</v>
      </c>
      <c r="S2" s="153" t="s">
        <v>4641</v>
      </c>
      <c r="T2" s="153" t="s">
        <v>4622</v>
      </c>
      <c r="U2" s="153" t="s">
        <v>1779</v>
      </c>
      <c r="V2" s="153" t="s">
        <v>4451</v>
      </c>
      <c r="W2" s="153" t="s">
        <v>4466</v>
      </c>
      <c r="X2" s="153" t="s">
        <v>4716</v>
      </c>
      <c r="Y2" s="153" t="s">
        <v>4589</v>
      </c>
      <c r="Z2" s="153" t="s">
        <v>1780</v>
      </c>
      <c r="AA2" s="153" t="s">
        <v>4505</v>
      </c>
      <c r="AB2" s="153" t="s">
        <v>1781</v>
      </c>
      <c r="AC2" s="153" t="s">
        <v>4756</v>
      </c>
      <c r="AD2" s="153" t="s">
        <v>4687</v>
      </c>
      <c r="AE2" s="153" t="s">
        <v>4585</v>
      </c>
      <c r="AF2" s="153" t="s">
        <v>0</v>
      </c>
      <c r="AG2" s="153" t="s">
        <v>4594</v>
      </c>
      <c r="AH2" s="153" t="s">
        <v>4450</v>
      </c>
      <c r="AI2" s="153" t="s">
        <v>1782</v>
      </c>
      <c r="AJ2" s="153" t="s">
        <v>1779</v>
      </c>
      <c r="AK2" s="153" t="s">
        <v>4381</v>
      </c>
      <c r="AL2" s="154" t="s">
        <v>1784</v>
      </c>
      <c r="AM2" s="154" t="s">
        <v>1</v>
      </c>
      <c r="AN2" s="153" t="s">
        <v>1712</v>
      </c>
      <c r="AO2" s="154" t="s">
        <v>1673</v>
      </c>
      <c r="AP2" s="153" t="s">
        <v>1783</v>
      </c>
      <c r="AQ2" s="154" t="s">
        <v>1788</v>
      </c>
      <c r="AR2" s="153" t="s">
        <v>1785</v>
      </c>
      <c r="AS2" s="370" t="s">
        <v>1786</v>
      </c>
      <c r="AT2" s="371" t="s">
        <v>1787</v>
      </c>
      <c r="AU2" s="154" t="s">
        <v>1789</v>
      </c>
      <c r="AV2" s="372" t="s">
        <v>1790</v>
      </c>
      <c r="AW2" s="372" t="s">
        <v>1791</v>
      </c>
      <c r="AX2" s="372" t="s">
        <v>2</v>
      </c>
      <c r="AY2" s="373" t="s">
        <v>4504</v>
      </c>
      <c r="AZ2" s="153" t="s">
        <v>4693</v>
      </c>
    </row>
    <row r="3" spans="1:52" s="3" customFormat="1" ht="36.75" customHeight="1">
      <c r="A3" s="374">
        <v>1</v>
      </c>
      <c r="B3" s="375" t="s">
        <v>1429</v>
      </c>
      <c r="C3" s="156" t="s">
        <v>1430</v>
      </c>
      <c r="D3" s="206" t="s">
        <v>1427</v>
      </c>
      <c r="E3" s="162" t="s">
        <v>1626</v>
      </c>
      <c r="F3" s="162" t="s">
        <v>1893</v>
      </c>
      <c r="G3" s="376" t="s">
        <v>4790</v>
      </c>
      <c r="H3" s="129"/>
      <c r="I3" s="129" t="s">
        <v>4806</v>
      </c>
      <c r="J3" s="561"/>
      <c r="K3" s="207"/>
      <c r="L3" s="207" t="e">
        <v>#N/A</v>
      </c>
      <c r="M3" s="156"/>
      <c r="N3" s="156"/>
      <c r="O3" s="156">
        <v>216</v>
      </c>
      <c r="P3" s="156" t="s">
        <v>4777</v>
      </c>
      <c r="Q3" s="377" t="s">
        <v>4426</v>
      </c>
      <c r="R3" s="156" t="s">
        <v>4596</v>
      </c>
      <c r="S3" s="156" t="s">
        <v>4643</v>
      </c>
      <c r="T3" s="156" t="s">
        <v>4617</v>
      </c>
      <c r="U3" s="162" t="s">
        <v>1428</v>
      </c>
      <c r="V3" s="378"/>
      <c r="W3" s="162"/>
      <c r="X3" s="156"/>
      <c r="Y3" s="156">
        <v>216</v>
      </c>
      <c r="Z3" s="156"/>
      <c r="AA3" s="376" t="s">
        <v>4</v>
      </c>
      <c r="AB3" s="379" t="s">
        <v>4661</v>
      </c>
      <c r="AC3" s="156" t="s">
        <v>4662</v>
      </c>
      <c r="AD3" s="379" t="s">
        <v>1796</v>
      </c>
      <c r="AE3" s="380" t="s">
        <v>1796</v>
      </c>
      <c r="AF3" s="169" t="s">
        <v>90</v>
      </c>
      <c r="AG3" s="377" t="s">
        <v>1717</v>
      </c>
      <c r="AH3" s="381"/>
      <c r="AI3" s="377" t="s">
        <v>1717</v>
      </c>
      <c r="AJ3" s="162" t="s">
        <v>1428</v>
      </c>
      <c r="AK3" s="381"/>
      <c r="AL3" s="162" t="s">
        <v>1627</v>
      </c>
      <c r="AM3" s="162"/>
      <c r="AN3" s="381"/>
      <c r="AO3" s="162" t="s">
        <v>2021</v>
      </c>
      <c r="AP3" s="376" t="s">
        <v>1427</v>
      </c>
      <c r="AQ3" s="162" t="s">
        <v>1794</v>
      </c>
      <c r="AR3" s="376">
        <v>43375</v>
      </c>
      <c r="AS3" s="169" t="s">
        <v>2022</v>
      </c>
      <c r="AT3" s="169" t="s">
        <v>2023</v>
      </c>
      <c r="AU3" s="382"/>
      <c r="AV3" s="162"/>
      <c r="AW3" s="376" t="s">
        <v>1802</v>
      </c>
      <c r="AX3" s="162"/>
      <c r="AY3" s="129"/>
      <c r="AZ3" s="383">
        <v>216</v>
      </c>
    </row>
    <row r="4" spans="1:52" s="3" customFormat="1" ht="36.75" customHeight="1">
      <c r="A4" s="374">
        <v>2</v>
      </c>
      <c r="B4" s="384" t="s">
        <v>1118</v>
      </c>
      <c r="C4" s="156" t="s">
        <v>1119</v>
      </c>
      <c r="D4" s="206" t="s">
        <v>4073</v>
      </c>
      <c r="E4" s="157" t="s">
        <v>308</v>
      </c>
      <c r="F4" s="159" t="s">
        <v>2002</v>
      </c>
      <c r="G4" s="376">
        <v>43319</v>
      </c>
      <c r="H4" s="376" t="e">
        <v>#N/A</v>
      </c>
      <c r="I4" s="129" t="s">
        <v>4806</v>
      </c>
      <c r="J4" s="561"/>
      <c r="K4" s="207"/>
      <c r="L4" s="207" t="e">
        <v>#N/A</v>
      </c>
      <c r="M4" s="156"/>
      <c r="N4" s="156"/>
      <c r="O4" s="162" t="s">
        <v>4739</v>
      </c>
      <c r="P4" s="162"/>
      <c r="Q4" s="377" t="s">
        <v>4426</v>
      </c>
      <c r="R4" s="156" t="s">
        <v>4596</v>
      </c>
      <c r="S4" s="156" t="s">
        <v>4689</v>
      </c>
      <c r="T4" s="156" t="e">
        <v>#N/A</v>
      </c>
      <c r="U4" s="159" t="s">
        <v>1470</v>
      </c>
      <c r="V4" s="378"/>
      <c r="W4" s="162"/>
      <c r="X4" s="156"/>
      <c r="Y4" s="156" t="e">
        <v>#N/A</v>
      </c>
      <c r="Z4" s="156"/>
      <c r="AA4" s="376" t="s">
        <v>4</v>
      </c>
      <c r="AB4" s="379" t="s">
        <v>1792</v>
      </c>
      <c r="AC4" s="156" t="s">
        <v>4662</v>
      </c>
      <c r="AD4" s="380" t="s">
        <v>1799</v>
      </c>
      <c r="AE4" s="380"/>
      <c r="AF4" s="169" t="s">
        <v>45</v>
      </c>
      <c r="AG4" s="162" t="s">
        <v>1714</v>
      </c>
      <c r="AH4" s="381"/>
      <c r="AI4" s="162" t="s">
        <v>1714</v>
      </c>
      <c r="AJ4" s="159" t="s">
        <v>1470</v>
      </c>
      <c r="AK4" s="381"/>
      <c r="AL4" s="386" t="s">
        <v>1627</v>
      </c>
      <c r="AM4" s="162"/>
      <c r="AN4" s="381"/>
      <c r="AO4" s="162" t="s">
        <v>3402</v>
      </c>
      <c r="AP4" s="376">
        <v>43201.304163773144</v>
      </c>
      <c r="AQ4" s="162" t="s">
        <v>1794</v>
      </c>
      <c r="AR4" s="376">
        <v>43319</v>
      </c>
      <c r="AS4" s="169">
        <v>0</v>
      </c>
      <c r="AT4" s="169">
        <v>0</v>
      </c>
      <c r="AU4" s="382"/>
      <c r="AV4" s="162"/>
      <c r="AW4" s="376" t="s">
        <v>1795</v>
      </c>
      <c r="AX4" s="162"/>
      <c r="AY4" s="129"/>
      <c r="AZ4" s="383" t="s">
        <v>4632</v>
      </c>
    </row>
    <row r="5" spans="1:52" s="3" customFormat="1" ht="36.75" customHeight="1">
      <c r="A5" s="374">
        <v>3</v>
      </c>
      <c r="B5" s="375" t="s">
        <v>1113</v>
      </c>
      <c r="C5" s="156" t="s">
        <v>1112</v>
      </c>
      <c r="D5" s="206">
        <v>42922</v>
      </c>
      <c r="E5" s="159" t="s">
        <v>1628</v>
      </c>
      <c r="F5" s="159" t="s">
        <v>2002</v>
      </c>
      <c r="G5" s="376">
        <v>43319</v>
      </c>
      <c r="H5" s="376" t="e">
        <v>#N/A</v>
      </c>
      <c r="I5" s="129" t="s">
        <v>4806</v>
      </c>
      <c r="J5" s="561"/>
      <c r="K5" s="207"/>
      <c r="L5" s="207" t="e">
        <v>#N/A</v>
      </c>
      <c r="M5" s="156"/>
      <c r="N5" s="156"/>
      <c r="O5" s="156" t="s">
        <v>4740</v>
      </c>
      <c r="P5" s="156"/>
      <c r="Q5" s="377" t="s">
        <v>4426</v>
      </c>
      <c r="R5" s="156" t="s">
        <v>4596</v>
      </c>
      <c r="S5" s="156" t="s">
        <v>4689</v>
      </c>
      <c r="T5" s="156" t="e">
        <v>#N/A</v>
      </c>
      <c r="U5" s="162" t="s">
        <v>1822</v>
      </c>
      <c r="V5" s="378"/>
      <c r="W5" s="162"/>
      <c r="X5" s="156"/>
      <c r="Y5" s="156" t="e">
        <v>#N/A</v>
      </c>
      <c r="Z5" s="156"/>
      <c r="AA5" s="376" t="s">
        <v>4</v>
      </c>
      <c r="AB5" s="379" t="s">
        <v>2754</v>
      </c>
      <c r="AC5" s="156" t="s">
        <v>4662</v>
      </c>
      <c r="AD5" s="380" t="s">
        <v>2755</v>
      </c>
      <c r="AE5" s="380"/>
      <c r="AF5" s="169" t="s">
        <v>573</v>
      </c>
      <c r="AG5" s="169" t="s">
        <v>1733</v>
      </c>
      <c r="AH5" s="381"/>
      <c r="AI5" s="169" t="s">
        <v>1733</v>
      </c>
      <c r="AJ5" s="162" t="s">
        <v>1822</v>
      </c>
      <c r="AK5" s="381"/>
      <c r="AL5" s="386" t="s">
        <v>1627</v>
      </c>
      <c r="AM5" s="162"/>
      <c r="AN5" s="381"/>
      <c r="AO5" s="162" t="s">
        <v>2756</v>
      </c>
      <c r="AP5" s="387">
        <v>42922</v>
      </c>
      <c r="AQ5" s="162" t="s">
        <v>1794</v>
      </c>
      <c r="AR5" s="376">
        <v>43319</v>
      </c>
      <c r="AS5" s="169">
        <v>0</v>
      </c>
      <c r="AT5" s="169">
        <v>0</v>
      </c>
      <c r="AU5" s="382"/>
      <c r="AV5" s="162"/>
      <c r="AW5" s="376" t="s">
        <v>1795</v>
      </c>
      <c r="AX5" s="162"/>
      <c r="AY5" s="129"/>
      <c r="AZ5" s="383" t="s">
        <v>4637</v>
      </c>
    </row>
    <row r="6" spans="1:52" s="3" customFormat="1" ht="36.75" customHeight="1">
      <c r="A6" s="374">
        <v>4</v>
      </c>
      <c r="B6" s="375" t="s">
        <v>1109</v>
      </c>
      <c r="C6" s="156" t="s">
        <v>1110</v>
      </c>
      <c r="D6" s="206" t="s">
        <v>4111</v>
      </c>
      <c r="E6" s="159" t="s">
        <v>1628</v>
      </c>
      <c r="F6" s="159" t="s">
        <v>2002</v>
      </c>
      <c r="G6" s="376">
        <v>43319</v>
      </c>
      <c r="H6" s="376" t="e">
        <v>#N/A</v>
      </c>
      <c r="I6" s="129" t="s">
        <v>4806</v>
      </c>
      <c r="J6" s="561"/>
      <c r="K6" s="207"/>
      <c r="L6" s="207" t="e">
        <v>#N/A</v>
      </c>
      <c r="M6" s="156"/>
      <c r="N6" s="156"/>
      <c r="O6" s="156" t="s">
        <v>4740</v>
      </c>
      <c r="P6" s="156"/>
      <c r="Q6" s="377" t="s">
        <v>4711</v>
      </c>
      <c r="R6" s="156" t="s">
        <v>4596</v>
      </c>
      <c r="S6" s="156" t="s">
        <v>4689</v>
      </c>
      <c r="T6" s="156" t="e">
        <v>#N/A</v>
      </c>
      <c r="U6" s="162" t="s">
        <v>1822</v>
      </c>
      <c r="V6" s="378"/>
      <c r="W6" s="162"/>
      <c r="X6" s="156"/>
      <c r="Y6" s="156" t="e">
        <v>#N/A</v>
      </c>
      <c r="Z6" s="156"/>
      <c r="AA6" s="376" t="s">
        <v>4</v>
      </c>
      <c r="AB6" s="379" t="s">
        <v>2629</v>
      </c>
      <c r="AC6" s="156" t="s">
        <v>4662</v>
      </c>
      <c r="AD6" s="380" t="s">
        <v>2758</v>
      </c>
      <c r="AE6" s="380"/>
      <c r="AF6" s="169" t="s">
        <v>2757</v>
      </c>
      <c r="AG6" s="162" t="s">
        <v>1714</v>
      </c>
      <c r="AH6" s="381"/>
      <c r="AI6" s="162" t="s">
        <v>1714</v>
      </c>
      <c r="AJ6" s="162" t="s">
        <v>1822</v>
      </c>
      <c r="AK6" s="381"/>
      <c r="AL6" s="386" t="s">
        <v>1627</v>
      </c>
      <c r="AM6" s="162"/>
      <c r="AN6" s="381"/>
      <c r="AO6" s="162" t="s">
        <v>2756</v>
      </c>
      <c r="AP6" s="387">
        <v>42921.375</v>
      </c>
      <c r="AQ6" s="162" t="s">
        <v>1794</v>
      </c>
      <c r="AR6" s="376">
        <v>43319</v>
      </c>
      <c r="AS6" s="169">
        <v>0</v>
      </c>
      <c r="AT6" s="169">
        <v>0</v>
      </c>
      <c r="AU6" s="382"/>
      <c r="AV6" s="162"/>
      <c r="AW6" s="376" t="s">
        <v>1795</v>
      </c>
      <c r="AX6" s="162"/>
      <c r="AY6" s="129"/>
      <c r="AZ6" s="383" t="s">
        <v>4637</v>
      </c>
    </row>
    <row r="7" spans="1:52" s="3" customFormat="1" ht="36.75" customHeight="1">
      <c r="A7" s="374">
        <v>5</v>
      </c>
      <c r="B7" s="375" t="s">
        <v>465</v>
      </c>
      <c r="C7" s="156" t="s">
        <v>1757</v>
      </c>
      <c r="D7" s="206" t="s">
        <v>4519</v>
      </c>
      <c r="E7" s="159" t="s">
        <v>1628</v>
      </c>
      <c r="F7" s="162" t="s">
        <v>1793</v>
      </c>
      <c r="G7" s="376">
        <v>43319</v>
      </c>
      <c r="H7" s="376" t="e">
        <v>#N/A</v>
      </c>
      <c r="I7" s="129" t="s">
        <v>4806</v>
      </c>
      <c r="J7" s="561"/>
      <c r="K7" s="207"/>
      <c r="L7" s="207" t="e">
        <v>#N/A</v>
      </c>
      <c r="M7" s="156" t="s">
        <v>1722</v>
      </c>
      <c r="N7" s="156"/>
      <c r="O7" s="156" t="s">
        <v>4740</v>
      </c>
      <c r="P7" s="156"/>
      <c r="Q7" s="377" t="s">
        <v>4426</v>
      </c>
      <c r="R7" s="156" t="s">
        <v>4596</v>
      </c>
      <c r="S7" s="156" t="s">
        <v>4689</v>
      </c>
      <c r="T7" s="156" t="e">
        <v>#N/A</v>
      </c>
      <c r="U7" s="162" t="s">
        <v>1422</v>
      </c>
      <c r="V7" s="378"/>
      <c r="W7" s="162"/>
      <c r="X7" s="156"/>
      <c r="Y7" s="156" t="e">
        <v>#N/A</v>
      </c>
      <c r="Z7" s="156"/>
      <c r="AA7" s="376" t="s">
        <v>4</v>
      </c>
      <c r="AB7" s="379" t="s">
        <v>1913</v>
      </c>
      <c r="AC7" s="156" t="s">
        <v>4662</v>
      </c>
      <c r="AD7" s="380" t="s">
        <v>1977</v>
      </c>
      <c r="AE7" s="380"/>
      <c r="AF7" s="169" t="s">
        <v>45</v>
      </c>
      <c r="AG7" s="162" t="s">
        <v>1714</v>
      </c>
      <c r="AH7" s="381"/>
      <c r="AI7" s="162" t="s">
        <v>1714</v>
      </c>
      <c r="AJ7" s="162" t="s">
        <v>1422</v>
      </c>
      <c r="AK7" s="381"/>
      <c r="AL7" s="162" t="s">
        <v>1629</v>
      </c>
      <c r="AM7" s="162"/>
      <c r="AN7" s="381"/>
      <c r="AO7" s="162" t="s">
        <v>464</v>
      </c>
      <c r="AP7" s="387">
        <v>43065.375</v>
      </c>
      <c r="AQ7" s="162" t="s">
        <v>1794</v>
      </c>
      <c r="AR7" s="376">
        <v>43319</v>
      </c>
      <c r="AS7" s="169">
        <v>0</v>
      </c>
      <c r="AT7" s="169">
        <v>0</v>
      </c>
      <c r="AU7" s="382"/>
      <c r="AV7" s="162" t="s">
        <v>1819</v>
      </c>
      <c r="AW7" s="376" t="s">
        <v>1795</v>
      </c>
      <c r="AX7" s="162"/>
      <c r="AY7" s="129"/>
      <c r="AZ7" s="383" t="s">
        <v>4637</v>
      </c>
    </row>
    <row r="8" spans="1:52" s="3" customFormat="1" ht="36.75" customHeight="1">
      <c r="A8" s="374">
        <v>6</v>
      </c>
      <c r="B8" s="375" t="s">
        <v>501</v>
      </c>
      <c r="C8" s="156" t="s">
        <v>1752</v>
      </c>
      <c r="D8" s="206" t="s">
        <v>4014</v>
      </c>
      <c r="E8" s="159" t="s">
        <v>1628</v>
      </c>
      <c r="F8" s="162" t="s">
        <v>1793</v>
      </c>
      <c r="G8" s="376">
        <v>43321</v>
      </c>
      <c r="H8" s="376" t="e">
        <v>#N/A</v>
      </c>
      <c r="I8" s="129" t="s">
        <v>4806</v>
      </c>
      <c r="J8" s="561"/>
      <c r="K8" s="207"/>
      <c r="L8" s="207" t="e">
        <v>#N/A</v>
      </c>
      <c r="M8" s="156"/>
      <c r="N8" s="156" t="s">
        <v>4767</v>
      </c>
      <c r="O8" s="156" t="s">
        <v>4695</v>
      </c>
      <c r="P8" s="156"/>
      <c r="Q8" s="377" t="s">
        <v>4426</v>
      </c>
      <c r="R8" s="156" t="s">
        <v>4596</v>
      </c>
      <c r="S8" s="156" t="s">
        <v>4689</v>
      </c>
      <c r="T8" s="156" t="e">
        <v>#N/A</v>
      </c>
      <c r="U8" s="162" t="s">
        <v>1422</v>
      </c>
      <c r="V8" s="378"/>
      <c r="W8" s="162"/>
      <c r="X8" s="156"/>
      <c r="Y8" s="156" t="e">
        <v>#N/A</v>
      </c>
      <c r="Z8" s="156"/>
      <c r="AA8" s="376" t="s">
        <v>4</v>
      </c>
      <c r="AB8" s="379" t="s">
        <v>1913</v>
      </c>
      <c r="AC8" s="156" t="s">
        <v>4662</v>
      </c>
      <c r="AD8" s="380" t="s">
        <v>2764</v>
      </c>
      <c r="AE8" s="380"/>
      <c r="AF8" s="169" t="s">
        <v>471</v>
      </c>
      <c r="AG8" s="162" t="s">
        <v>1714</v>
      </c>
      <c r="AH8" s="381"/>
      <c r="AI8" s="162" t="s">
        <v>1714</v>
      </c>
      <c r="AJ8" s="162" t="s">
        <v>1422</v>
      </c>
      <c r="AK8" s="381"/>
      <c r="AL8" s="162" t="s">
        <v>1629</v>
      </c>
      <c r="AM8" s="162"/>
      <c r="AN8" s="381"/>
      <c r="AO8" s="162" t="s">
        <v>487</v>
      </c>
      <c r="AP8" s="387">
        <v>42911.375</v>
      </c>
      <c r="AQ8" s="162" t="s">
        <v>1794</v>
      </c>
      <c r="AR8" s="376">
        <v>43321</v>
      </c>
      <c r="AS8" s="169">
        <v>0</v>
      </c>
      <c r="AT8" s="169">
        <v>0</v>
      </c>
      <c r="AU8" s="382"/>
      <c r="AV8" s="162"/>
      <c r="AW8" s="376" t="s">
        <v>1795</v>
      </c>
      <c r="AX8" s="162"/>
      <c r="AY8" s="129"/>
      <c r="AZ8" s="383" t="s">
        <v>4637</v>
      </c>
    </row>
    <row r="9" spans="1:52" s="3" customFormat="1" ht="36.75" customHeight="1">
      <c r="A9" s="374">
        <v>7</v>
      </c>
      <c r="B9" s="375" t="s">
        <v>1071</v>
      </c>
      <c r="C9" s="156" t="s">
        <v>1072</v>
      </c>
      <c r="D9" s="206">
        <v>43233</v>
      </c>
      <c r="E9" s="388" t="s">
        <v>908</v>
      </c>
      <c r="F9" s="162" t="s">
        <v>2051</v>
      </c>
      <c r="G9" s="376">
        <v>43342</v>
      </c>
      <c r="H9" s="376" t="e">
        <v>#N/A</v>
      </c>
      <c r="I9" s="129" t="s">
        <v>4806</v>
      </c>
      <c r="J9" s="561"/>
      <c r="K9" s="207"/>
      <c r="L9" s="207" t="e">
        <v>#N/A</v>
      </c>
      <c r="M9" s="156"/>
      <c r="N9" s="156"/>
      <c r="O9" s="156" t="s">
        <v>4697</v>
      </c>
      <c r="P9" s="156"/>
      <c r="Q9" s="377" t="s">
        <v>4426</v>
      </c>
      <c r="R9" s="156" t="s">
        <v>4596</v>
      </c>
      <c r="S9" s="156" t="s">
        <v>4689</v>
      </c>
      <c r="T9" s="156" t="e">
        <v>#N/A</v>
      </c>
      <c r="U9" s="162" t="s">
        <v>1428</v>
      </c>
      <c r="V9" s="378"/>
      <c r="W9" s="162"/>
      <c r="X9" s="156"/>
      <c r="Y9" s="156" t="e">
        <v>#N/A</v>
      </c>
      <c r="Z9" s="156"/>
      <c r="AA9" s="376" t="s">
        <v>4</v>
      </c>
      <c r="AB9" s="379" t="s">
        <v>1913</v>
      </c>
      <c r="AC9" s="156" t="s">
        <v>4662</v>
      </c>
      <c r="AD9" s="380" t="s">
        <v>2891</v>
      </c>
      <c r="AE9" s="380"/>
      <c r="AF9" s="169" t="s">
        <v>45</v>
      </c>
      <c r="AG9" s="162" t="s">
        <v>1714</v>
      </c>
      <c r="AH9" s="381"/>
      <c r="AI9" s="162" t="s">
        <v>1714</v>
      </c>
      <c r="AJ9" s="162" t="s">
        <v>1428</v>
      </c>
      <c r="AK9" s="381"/>
      <c r="AL9" s="162" t="s">
        <v>1625</v>
      </c>
      <c r="AM9" s="162"/>
      <c r="AN9" s="381"/>
      <c r="AO9" s="162" t="s">
        <v>2892</v>
      </c>
      <c r="AP9" s="387">
        <v>43233</v>
      </c>
      <c r="AQ9" s="162" t="s">
        <v>1794</v>
      </c>
      <c r="AR9" s="376">
        <v>43342</v>
      </c>
      <c r="AS9" s="169">
        <v>0</v>
      </c>
      <c r="AT9" s="169">
        <v>0</v>
      </c>
      <c r="AU9" s="382"/>
      <c r="AV9" s="162"/>
      <c r="AW9" s="376" t="s">
        <v>1802</v>
      </c>
      <c r="AX9" s="162"/>
      <c r="AY9" s="129"/>
      <c r="AZ9" s="383" t="s">
        <v>4633</v>
      </c>
    </row>
    <row r="10" spans="1:52" s="3" customFormat="1" ht="36.75" customHeight="1">
      <c r="A10" s="374">
        <v>8</v>
      </c>
      <c r="B10" s="375" t="s">
        <v>1027</v>
      </c>
      <c r="C10" s="156" t="s">
        <v>1020</v>
      </c>
      <c r="D10" s="206">
        <v>42076</v>
      </c>
      <c r="E10" s="388" t="s">
        <v>908</v>
      </c>
      <c r="F10" s="162" t="s">
        <v>2051</v>
      </c>
      <c r="G10" s="376">
        <v>43342</v>
      </c>
      <c r="H10" s="376" t="e">
        <v>#N/A</v>
      </c>
      <c r="I10" s="129" t="s">
        <v>4806</v>
      </c>
      <c r="J10" s="561"/>
      <c r="K10" s="207"/>
      <c r="L10" s="207" t="e">
        <v>#N/A</v>
      </c>
      <c r="M10" s="156"/>
      <c r="N10" s="156"/>
      <c r="O10" s="162" t="s">
        <v>4739</v>
      </c>
      <c r="P10" s="162"/>
      <c r="Q10" s="377" t="s">
        <v>4426</v>
      </c>
      <c r="R10" s="156" t="s">
        <v>4596</v>
      </c>
      <c r="S10" s="156" t="s">
        <v>4689</v>
      </c>
      <c r="T10" s="156" t="e">
        <v>#N/A</v>
      </c>
      <c r="U10" s="159" t="s">
        <v>1470</v>
      </c>
      <c r="V10" s="378"/>
      <c r="W10" s="162"/>
      <c r="X10" s="156"/>
      <c r="Y10" s="156" t="e">
        <v>#N/A</v>
      </c>
      <c r="Z10" s="156"/>
      <c r="AA10" s="376" t="s">
        <v>4</v>
      </c>
      <c r="AB10" s="379" t="s">
        <v>1913</v>
      </c>
      <c r="AC10" s="156" t="s">
        <v>4662</v>
      </c>
      <c r="AD10" s="380" t="s">
        <v>2888</v>
      </c>
      <c r="AE10" s="380"/>
      <c r="AF10" s="169" t="s">
        <v>1017</v>
      </c>
      <c r="AG10" s="162" t="s">
        <v>1714</v>
      </c>
      <c r="AH10" s="381"/>
      <c r="AI10" s="162" t="s">
        <v>1714</v>
      </c>
      <c r="AJ10" s="159" t="s">
        <v>1470</v>
      </c>
      <c r="AK10" s="381"/>
      <c r="AL10" s="162" t="s">
        <v>1625</v>
      </c>
      <c r="AM10" s="162"/>
      <c r="AN10" s="381"/>
      <c r="AO10" s="162" t="s">
        <v>2887</v>
      </c>
      <c r="AP10" s="387">
        <v>42076</v>
      </c>
      <c r="AQ10" s="162" t="s">
        <v>1794</v>
      </c>
      <c r="AR10" s="376">
        <v>43342</v>
      </c>
      <c r="AS10" s="169">
        <v>0</v>
      </c>
      <c r="AT10" s="169">
        <v>0</v>
      </c>
      <c r="AU10" s="382"/>
      <c r="AV10" s="162"/>
      <c r="AW10" s="376" t="s">
        <v>1802</v>
      </c>
      <c r="AX10" s="162"/>
      <c r="AY10" s="129"/>
      <c r="AZ10" s="383" t="s">
        <v>4632</v>
      </c>
    </row>
    <row r="11" spans="1:52" s="3" customFormat="1" ht="36.75" customHeight="1">
      <c r="A11" s="374">
        <v>9</v>
      </c>
      <c r="B11" s="375" t="s">
        <v>1025</v>
      </c>
      <c r="C11" s="156" t="s">
        <v>1020</v>
      </c>
      <c r="D11" s="206">
        <v>42075</v>
      </c>
      <c r="E11" s="388" t="s">
        <v>908</v>
      </c>
      <c r="F11" s="162" t="s">
        <v>2051</v>
      </c>
      <c r="G11" s="376">
        <v>43342</v>
      </c>
      <c r="H11" s="376" t="e">
        <v>#N/A</v>
      </c>
      <c r="I11" s="129" t="s">
        <v>4806</v>
      </c>
      <c r="J11" s="561"/>
      <c r="K11" s="207"/>
      <c r="L11" s="207" t="e">
        <v>#N/A</v>
      </c>
      <c r="M11" s="156"/>
      <c r="N11" s="156"/>
      <c r="O11" s="162" t="s">
        <v>4739</v>
      </c>
      <c r="P11" s="162"/>
      <c r="Q11" s="377" t="s">
        <v>4426</v>
      </c>
      <c r="R11" s="156" t="s">
        <v>4596</v>
      </c>
      <c r="S11" s="156" t="s">
        <v>4689</v>
      </c>
      <c r="T11" s="156" t="e">
        <v>#N/A</v>
      </c>
      <c r="U11" s="159" t="s">
        <v>1470</v>
      </c>
      <c r="V11" s="378"/>
      <c r="W11" s="162"/>
      <c r="X11" s="156"/>
      <c r="Y11" s="156" t="e">
        <v>#N/A</v>
      </c>
      <c r="Z11" s="156"/>
      <c r="AA11" s="376" t="s">
        <v>4</v>
      </c>
      <c r="AB11" s="379" t="s">
        <v>1913</v>
      </c>
      <c r="AC11" s="156" t="s">
        <v>4662</v>
      </c>
      <c r="AD11" s="380" t="s">
        <v>2888</v>
      </c>
      <c r="AE11" s="380"/>
      <c r="AF11" s="169" t="s">
        <v>1017</v>
      </c>
      <c r="AG11" s="162" t="s">
        <v>1714</v>
      </c>
      <c r="AH11" s="381"/>
      <c r="AI11" s="162" t="s">
        <v>1714</v>
      </c>
      <c r="AJ11" s="159" t="s">
        <v>1470</v>
      </c>
      <c r="AK11" s="381"/>
      <c r="AL11" s="162" t="s">
        <v>1625</v>
      </c>
      <c r="AM11" s="162"/>
      <c r="AN11" s="381"/>
      <c r="AO11" s="162" t="s">
        <v>2887</v>
      </c>
      <c r="AP11" s="387">
        <v>42075</v>
      </c>
      <c r="AQ11" s="162" t="s">
        <v>1794</v>
      </c>
      <c r="AR11" s="376">
        <v>43342</v>
      </c>
      <c r="AS11" s="169">
        <v>0</v>
      </c>
      <c r="AT11" s="169">
        <v>0</v>
      </c>
      <c r="AU11" s="382"/>
      <c r="AV11" s="162"/>
      <c r="AW11" s="376" t="s">
        <v>1802</v>
      </c>
      <c r="AX11" s="162"/>
      <c r="AY11" s="129"/>
      <c r="AZ11" s="383" t="s">
        <v>4632</v>
      </c>
    </row>
    <row r="12" spans="1:52" s="3" customFormat="1" ht="36.75" customHeight="1">
      <c r="A12" s="374">
        <v>10</v>
      </c>
      <c r="B12" s="375" t="s">
        <v>425</v>
      </c>
      <c r="C12" s="156" t="s">
        <v>423</v>
      </c>
      <c r="D12" s="206" t="s">
        <v>4071</v>
      </c>
      <c r="E12" s="159" t="s">
        <v>1628</v>
      </c>
      <c r="F12" s="162" t="s">
        <v>1793</v>
      </c>
      <c r="G12" s="376">
        <v>43348</v>
      </c>
      <c r="H12" s="376" t="e">
        <v>#N/A</v>
      </c>
      <c r="I12" s="129" t="s">
        <v>4806</v>
      </c>
      <c r="J12" s="561"/>
      <c r="K12" s="207"/>
      <c r="L12" s="207" t="e">
        <v>#N/A</v>
      </c>
      <c r="M12" s="156"/>
      <c r="N12" s="156"/>
      <c r="O12" s="156" t="s">
        <v>4740</v>
      </c>
      <c r="P12" s="156"/>
      <c r="Q12" s="377" t="s">
        <v>4426</v>
      </c>
      <c r="R12" s="156" t="s">
        <v>4596</v>
      </c>
      <c r="S12" s="156" t="s">
        <v>4689</v>
      </c>
      <c r="T12" s="156" t="e">
        <v>#N/A</v>
      </c>
      <c r="U12" s="162" t="s">
        <v>1832</v>
      </c>
      <c r="V12" s="378"/>
      <c r="W12" s="162"/>
      <c r="X12" s="156"/>
      <c r="Y12" s="156" t="e">
        <v>#N/A</v>
      </c>
      <c r="Z12" s="156"/>
      <c r="AA12" s="376" t="s">
        <v>4</v>
      </c>
      <c r="AB12" s="379" t="s">
        <v>1792</v>
      </c>
      <c r="AC12" s="156" t="s">
        <v>4662</v>
      </c>
      <c r="AD12" s="380" t="s">
        <v>1799</v>
      </c>
      <c r="AE12" s="380"/>
      <c r="AF12" s="169" t="s">
        <v>45</v>
      </c>
      <c r="AG12" s="162" t="s">
        <v>1714</v>
      </c>
      <c r="AH12" s="381"/>
      <c r="AI12" s="162" t="s">
        <v>1714</v>
      </c>
      <c r="AJ12" s="162" t="s">
        <v>1832</v>
      </c>
      <c r="AK12" s="381"/>
      <c r="AL12" s="162" t="s">
        <v>1629</v>
      </c>
      <c r="AM12" s="162"/>
      <c r="AN12" s="381"/>
      <c r="AO12" s="162" t="s">
        <v>424</v>
      </c>
      <c r="AP12" s="387">
        <v>43222.676429317129</v>
      </c>
      <c r="AQ12" s="162" t="s">
        <v>1794</v>
      </c>
      <c r="AR12" s="376">
        <v>43348</v>
      </c>
      <c r="AS12" s="169" t="s">
        <v>2795</v>
      </c>
      <c r="AT12" s="169">
        <v>3547826</v>
      </c>
      <c r="AU12" s="382"/>
      <c r="AV12" s="162" t="s">
        <v>1819</v>
      </c>
      <c r="AW12" s="376" t="s">
        <v>1802</v>
      </c>
      <c r="AX12" s="162"/>
      <c r="AY12" s="129"/>
      <c r="AZ12" s="383" t="s">
        <v>4637</v>
      </c>
    </row>
    <row r="13" spans="1:52" s="3" customFormat="1" ht="36.75" customHeight="1">
      <c r="A13" s="374">
        <v>11</v>
      </c>
      <c r="B13" s="158" t="s">
        <v>431</v>
      </c>
      <c r="C13" s="156">
        <v>8018526630</v>
      </c>
      <c r="D13" s="206" t="s">
        <v>4038</v>
      </c>
      <c r="E13" s="159" t="s">
        <v>1628</v>
      </c>
      <c r="F13" s="162" t="s">
        <v>1793</v>
      </c>
      <c r="G13" s="376">
        <v>43348</v>
      </c>
      <c r="H13" s="376" t="e">
        <v>#N/A</v>
      </c>
      <c r="I13" s="129" t="s">
        <v>4806</v>
      </c>
      <c r="J13" s="561"/>
      <c r="K13" s="207" t="s">
        <v>1710</v>
      </c>
      <c r="L13" s="207" t="s">
        <v>4604</v>
      </c>
      <c r="M13" s="156"/>
      <c r="N13" s="156"/>
      <c r="O13" s="156" t="s">
        <v>4704</v>
      </c>
      <c r="P13" s="156"/>
      <c r="Q13" s="377" t="s">
        <v>4426</v>
      </c>
      <c r="R13" s="156" t="s">
        <v>4596</v>
      </c>
      <c r="S13" s="156" t="s">
        <v>4689</v>
      </c>
      <c r="T13" s="156" t="e">
        <v>#N/A</v>
      </c>
      <c r="U13" s="159" t="s">
        <v>1421</v>
      </c>
      <c r="V13" s="378"/>
      <c r="W13" s="162"/>
      <c r="X13" s="156"/>
      <c r="Y13" s="156" t="e">
        <v>#N/A</v>
      </c>
      <c r="Z13" s="156"/>
      <c r="AA13" s="376" t="s">
        <v>4</v>
      </c>
      <c r="AB13" s="379" t="s">
        <v>1913</v>
      </c>
      <c r="AC13" s="156" t="s">
        <v>4662</v>
      </c>
      <c r="AD13" s="380" t="s">
        <v>2461</v>
      </c>
      <c r="AE13" s="380"/>
      <c r="AF13" s="159" t="s">
        <v>45</v>
      </c>
      <c r="AG13" s="162" t="s">
        <v>1714</v>
      </c>
      <c r="AH13" s="381"/>
      <c r="AI13" s="162" t="s">
        <v>1714</v>
      </c>
      <c r="AJ13" s="159" t="s">
        <v>1421</v>
      </c>
      <c r="AK13" s="381"/>
      <c r="AL13" s="162" t="s">
        <v>1629</v>
      </c>
      <c r="AM13" s="159"/>
      <c r="AN13" s="381"/>
      <c r="AO13" s="159" t="s">
        <v>432</v>
      </c>
      <c r="AP13" s="389">
        <v>43185.325349999999</v>
      </c>
      <c r="AQ13" s="159" t="s">
        <v>1794</v>
      </c>
      <c r="AR13" s="376">
        <v>43348</v>
      </c>
      <c r="AS13" s="169" t="s">
        <v>2462</v>
      </c>
      <c r="AT13" s="169" t="s">
        <v>2463</v>
      </c>
      <c r="AU13" s="382"/>
      <c r="AV13" s="162"/>
      <c r="AW13" s="376" t="s">
        <v>1802</v>
      </c>
      <c r="AX13" s="159"/>
      <c r="AY13" s="129"/>
      <c r="AZ13" s="383" t="s">
        <v>4638</v>
      </c>
    </row>
    <row r="14" spans="1:52" s="3" customFormat="1" ht="36.75" customHeight="1">
      <c r="A14" s="374">
        <v>12</v>
      </c>
      <c r="B14" s="375" t="s">
        <v>440</v>
      </c>
      <c r="C14" s="156" t="s">
        <v>434</v>
      </c>
      <c r="D14" s="206" t="s">
        <v>4042</v>
      </c>
      <c r="E14" s="159" t="s">
        <v>1628</v>
      </c>
      <c r="F14" s="162" t="s">
        <v>1793</v>
      </c>
      <c r="G14" s="376">
        <v>43348</v>
      </c>
      <c r="H14" s="376" t="e">
        <v>#N/A</v>
      </c>
      <c r="I14" s="129" t="s">
        <v>4806</v>
      </c>
      <c r="J14" s="561"/>
      <c r="K14" s="207" t="s">
        <v>1710</v>
      </c>
      <c r="L14" s="207" t="s">
        <v>4604</v>
      </c>
      <c r="M14" s="156"/>
      <c r="N14" s="156"/>
      <c r="O14" s="156" t="s">
        <v>4704</v>
      </c>
      <c r="P14" s="156"/>
      <c r="Q14" s="377" t="s">
        <v>4426</v>
      </c>
      <c r="R14" s="156" t="s">
        <v>4596</v>
      </c>
      <c r="S14" s="156" t="s">
        <v>4689</v>
      </c>
      <c r="T14" s="156" t="e">
        <v>#N/A</v>
      </c>
      <c r="U14" s="162" t="s">
        <v>1421</v>
      </c>
      <c r="V14" s="378"/>
      <c r="W14" s="162"/>
      <c r="X14" s="156"/>
      <c r="Y14" s="156" t="e">
        <v>#N/A</v>
      </c>
      <c r="Z14" s="156"/>
      <c r="AA14" s="376" t="s">
        <v>4</v>
      </c>
      <c r="AB14" s="379" t="s">
        <v>1913</v>
      </c>
      <c r="AC14" s="156" t="s">
        <v>4662</v>
      </c>
      <c r="AD14" s="380" t="s">
        <v>2461</v>
      </c>
      <c r="AE14" s="380"/>
      <c r="AF14" s="169" t="s">
        <v>45</v>
      </c>
      <c r="AG14" s="162" t="s">
        <v>1714</v>
      </c>
      <c r="AH14" s="381"/>
      <c r="AI14" s="162" t="s">
        <v>1714</v>
      </c>
      <c r="AJ14" s="162" t="s">
        <v>1421</v>
      </c>
      <c r="AK14" s="381"/>
      <c r="AL14" s="162" t="s">
        <v>1629</v>
      </c>
      <c r="AM14" s="162"/>
      <c r="AN14" s="381"/>
      <c r="AO14" s="162" t="s">
        <v>435</v>
      </c>
      <c r="AP14" s="387">
        <v>43180.266971608798</v>
      </c>
      <c r="AQ14" s="162" t="s">
        <v>1794</v>
      </c>
      <c r="AR14" s="376">
        <v>43348</v>
      </c>
      <c r="AS14" s="169" t="s">
        <v>2791</v>
      </c>
      <c r="AT14" s="169">
        <v>0</v>
      </c>
      <c r="AU14" s="382"/>
      <c r="AV14" s="162"/>
      <c r="AW14" s="376" t="s">
        <v>1802</v>
      </c>
      <c r="AX14" s="162"/>
      <c r="AY14" s="129"/>
      <c r="AZ14" s="383" t="s">
        <v>4638</v>
      </c>
    </row>
    <row r="15" spans="1:52" s="3" customFormat="1" ht="36.75" customHeight="1">
      <c r="A15" s="374">
        <v>13</v>
      </c>
      <c r="B15" s="375" t="s">
        <v>436</v>
      </c>
      <c r="C15" s="156" t="s">
        <v>434</v>
      </c>
      <c r="D15" s="206" t="s">
        <v>4039</v>
      </c>
      <c r="E15" s="159" t="s">
        <v>1628</v>
      </c>
      <c r="F15" s="162" t="s">
        <v>1793</v>
      </c>
      <c r="G15" s="376">
        <v>43353</v>
      </c>
      <c r="H15" s="376" t="e">
        <v>#N/A</v>
      </c>
      <c r="I15" s="129" t="s">
        <v>4806</v>
      </c>
      <c r="J15" s="561"/>
      <c r="K15" s="207" t="s">
        <v>1710</v>
      </c>
      <c r="L15" s="207" t="s">
        <v>4604</v>
      </c>
      <c r="M15" s="156"/>
      <c r="N15" s="156"/>
      <c r="O15" s="156" t="s">
        <v>4704</v>
      </c>
      <c r="P15" s="156"/>
      <c r="Q15" s="377" t="s">
        <v>4426</v>
      </c>
      <c r="R15" s="156" t="s">
        <v>4596</v>
      </c>
      <c r="S15" s="156" t="s">
        <v>4689</v>
      </c>
      <c r="T15" s="156" t="e">
        <v>#N/A</v>
      </c>
      <c r="U15" s="162" t="s">
        <v>1421</v>
      </c>
      <c r="V15" s="378"/>
      <c r="W15" s="162"/>
      <c r="X15" s="156"/>
      <c r="Y15" s="156" t="e">
        <v>#N/A</v>
      </c>
      <c r="Z15" s="156"/>
      <c r="AA15" s="376" t="s">
        <v>4</v>
      </c>
      <c r="AB15" s="379" t="s">
        <v>1913</v>
      </c>
      <c r="AC15" s="156" t="s">
        <v>4662</v>
      </c>
      <c r="AD15" s="380" t="s">
        <v>2461</v>
      </c>
      <c r="AE15" s="380"/>
      <c r="AF15" s="169" t="s">
        <v>45</v>
      </c>
      <c r="AG15" s="162" t="s">
        <v>1714</v>
      </c>
      <c r="AH15" s="381"/>
      <c r="AI15" s="162" t="s">
        <v>1714</v>
      </c>
      <c r="AJ15" s="162" t="s">
        <v>1421</v>
      </c>
      <c r="AK15" s="381"/>
      <c r="AL15" s="162" t="s">
        <v>1629</v>
      </c>
      <c r="AM15" s="162"/>
      <c r="AN15" s="381"/>
      <c r="AO15" s="162" t="s">
        <v>435</v>
      </c>
      <c r="AP15" s="387">
        <v>43180.284843287038</v>
      </c>
      <c r="AQ15" s="162" t="s">
        <v>1794</v>
      </c>
      <c r="AR15" s="376">
        <v>43353</v>
      </c>
      <c r="AS15" s="169" t="s">
        <v>2788</v>
      </c>
      <c r="AT15" s="169">
        <v>0</v>
      </c>
      <c r="AU15" s="382"/>
      <c r="AV15" s="162" t="s">
        <v>1819</v>
      </c>
      <c r="AW15" s="376" t="s">
        <v>1802</v>
      </c>
      <c r="AX15" s="162"/>
      <c r="AY15" s="129"/>
      <c r="AZ15" s="383" t="s">
        <v>4638</v>
      </c>
    </row>
    <row r="16" spans="1:52" s="3" customFormat="1" ht="36.75" customHeight="1">
      <c r="A16" s="374">
        <v>14</v>
      </c>
      <c r="B16" s="375" t="s">
        <v>422</v>
      </c>
      <c r="C16" s="156" t="s">
        <v>423</v>
      </c>
      <c r="D16" s="206" t="s">
        <v>4072</v>
      </c>
      <c r="E16" s="159" t="s">
        <v>1628</v>
      </c>
      <c r="F16" s="162" t="s">
        <v>1793</v>
      </c>
      <c r="G16" s="376">
        <v>43354</v>
      </c>
      <c r="H16" s="376" t="e">
        <v>#N/A</v>
      </c>
      <c r="I16" s="129" t="s">
        <v>4806</v>
      </c>
      <c r="J16" s="561"/>
      <c r="K16" s="207"/>
      <c r="L16" s="207" t="e">
        <v>#N/A</v>
      </c>
      <c r="M16" s="156"/>
      <c r="N16" s="156"/>
      <c r="O16" s="156" t="s">
        <v>4740</v>
      </c>
      <c r="P16" s="156"/>
      <c r="Q16" s="377" t="s">
        <v>4426</v>
      </c>
      <c r="R16" s="156" t="s">
        <v>4596</v>
      </c>
      <c r="S16" s="156" t="s">
        <v>4689</v>
      </c>
      <c r="T16" s="156" t="e">
        <v>#N/A</v>
      </c>
      <c r="U16" s="162" t="s">
        <v>1832</v>
      </c>
      <c r="V16" s="378"/>
      <c r="W16" s="162"/>
      <c r="X16" s="156"/>
      <c r="Y16" s="156" t="e">
        <v>#N/A</v>
      </c>
      <c r="Z16" s="156"/>
      <c r="AA16" s="376" t="s">
        <v>4</v>
      </c>
      <c r="AB16" s="379" t="s">
        <v>1792</v>
      </c>
      <c r="AC16" s="156" t="s">
        <v>4662</v>
      </c>
      <c r="AD16" s="380" t="s">
        <v>1799</v>
      </c>
      <c r="AE16" s="380"/>
      <c r="AF16" s="169" t="s">
        <v>45</v>
      </c>
      <c r="AG16" s="162" t="s">
        <v>1714</v>
      </c>
      <c r="AH16" s="381"/>
      <c r="AI16" s="162" t="s">
        <v>1714</v>
      </c>
      <c r="AJ16" s="162" t="s">
        <v>1832</v>
      </c>
      <c r="AK16" s="381"/>
      <c r="AL16" s="162" t="s">
        <v>1629</v>
      </c>
      <c r="AM16" s="162"/>
      <c r="AN16" s="381"/>
      <c r="AO16" s="162" t="s">
        <v>424</v>
      </c>
      <c r="AP16" s="387">
        <v>43222.72587037037</v>
      </c>
      <c r="AQ16" s="162" t="s">
        <v>1794</v>
      </c>
      <c r="AR16" s="376">
        <v>43354</v>
      </c>
      <c r="AS16" s="169" t="s">
        <v>2796</v>
      </c>
      <c r="AT16" s="169">
        <v>3547827</v>
      </c>
      <c r="AU16" s="382"/>
      <c r="AV16" s="162" t="s">
        <v>1819</v>
      </c>
      <c r="AW16" s="376" t="s">
        <v>1802</v>
      </c>
      <c r="AX16" s="162"/>
      <c r="AY16" s="129"/>
      <c r="AZ16" s="383" t="s">
        <v>4637</v>
      </c>
    </row>
    <row r="17" spans="1:52" s="3" customFormat="1" ht="36.75" customHeight="1">
      <c r="A17" s="374">
        <v>15</v>
      </c>
      <c r="B17" s="375" t="s">
        <v>437</v>
      </c>
      <c r="C17" s="156" t="s">
        <v>434</v>
      </c>
      <c r="D17" s="206" t="s">
        <v>4040</v>
      </c>
      <c r="E17" s="159" t="s">
        <v>1628</v>
      </c>
      <c r="F17" s="162" t="s">
        <v>1793</v>
      </c>
      <c r="G17" s="376">
        <v>43354</v>
      </c>
      <c r="H17" s="376" t="e">
        <v>#N/A</v>
      </c>
      <c r="I17" s="129" t="s">
        <v>4806</v>
      </c>
      <c r="J17" s="561"/>
      <c r="K17" s="207" t="s">
        <v>1710</v>
      </c>
      <c r="L17" s="207" t="s">
        <v>4604</v>
      </c>
      <c r="M17" s="156"/>
      <c r="N17" s="156"/>
      <c r="O17" s="156" t="s">
        <v>4704</v>
      </c>
      <c r="P17" s="156"/>
      <c r="Q17" s="377" t="s">
        <v>4426</v>
      </c>
      <c r="R17" s="156" t="s">
        <v>4596</v>
      </c>
      <c r="S17" s="156" t="s">
        <v>4689</v>
      </c>
      <c r="T17" s="156" t="e">
        <v>#N/A</v>
      </c>
      <c r="U17" s="162" t="s">
        <v>1421</v>
      </c>
      <c r="V17" s="378"/>
      <c r="W17" s="162"/>
      <c r="X17" s="156"/>
      <c r="Y17" s="156" t="e">
        <v>#N/A</v>
      </c>
      <c r="Z17" s="156"/>
      <c r="AA17" s="376" t="s">
        <v>4</v>
      </c>
      <c r="AB17" s="379" t="s">
        <v>1913</v>
      </c>
      <c r="AC17" s="156" t="s">
        <v>4662</v>
      </c>
      <c r="AD17" s="380" t="s">
        <v>2461</v>
      </c>
      <c r="AE17" s="380"/>
      <c r="AF17" s="169" t="s">
        <v>45</v>
      </c>
      <c r="AG17" s="162" t="s">
        <v>1714</v>
      </c>
      <c r="AH17" s="381"/>
      <c r="AI17" s="162" t="s">
        <v>1714</v>
      </c>
      <c r="AJ17" s="162" t="s">
        <v>1421</v>
      </c>
      <c r="AK17" s="381"/>
      <c r="AL17" s="162" t="s">
        <v>1629</v>
      </c>
      <c r="AM17" s="162"/>
      <c r="AN17" s="381"/>
      <c r="AO17" s="162" t="s">
        <v>435</v>
      </c>
      <c r="AP17" s="387">
        <v>43180.282617939818</v>
      </c>
      <c r="AQ17" s="162" t="s">
        <v>1794</v>
      </c>
      <c r="AR17" s="376">
        <v>43354</v>
      </c>
      <c r="AS17" s="169" t="s">
        <v>2789</v>
      </c>
      <c r="AT17" s="169">
        <v>0</v>
      </c>
      <c r="AU17" s="382"/>
      <c r="AV17" s="162"/>
      <c r="AW17" s="376" t="s">
        <v>1802</v>
      </c>
      <c r="AX17" s="162"/>
      <c r="AY17" s="129"/>
      <c r="AZ17" s="383" t="s">
        <v>4638</v>
      </c>
    </row>
    <row r="18" spans="1:52" s="3" customFormat="1" ht="36.75" customHeight="1">
      <c r="A18" s="374">
        <v>16</v>
      </c>
      <c r="B18" s="375" t="s">
        <v>433</v>
      </c>
      <c r="C18" s="156" t="s">
        <v>434</v>
      </c>
      <c r="D18" s="206" t="s">
        <v>4041</v>
      </c>
      <c r="E18" s="159" t="s">
        <v>1628</v>
      </c>
      <c r="F18" s="162" t="s">
        <v>1793</v>
      </c>
      <c r="G18" s="376">
        <v>43354</v>
      </c>
      <c r="H18" s="376" t="e">
        <v>#N/A</v>
      </c>
      <c r="I18" s="129" t="s">
        <v>4806</v>
      </c>
      <c r="J18" s="561"/>
      <c r="K18" s="207" t="s">
        <v>1710</v>
      </c>
      <c r="L18" s="207" t="s">
        <v>4604</v>
      </c>
      <c r="M18" s="156"/>
      <c r="N18" s="156"/>
      <c r="O18" s="156" t="s">
        <v>4704</v>
      </c>
      <c r="P18" s="156"/>
      <c r="Q18" s="377" t="s">
        <v>4426</v>
      </c>
      <c r="R18" s="156" t="s">
        <v>4596</v>
      </c>
      <c r="S18" s="156" t="s">
        <v>4689</v>
      </c>
      <c r="T18" s="156" t="e">
        <v>#N/A</v>
      </c>
      <c r="U18" s="162" t="s">
        <v>1421</v>
      </c>
      <c r="V18" s="378"/>
      <c r="W18" s="162"/>
      <c r="X18" s="156"/>
      <c r="Y18" s="156" t="e">
        <v>#N/A</v>
      </c>
      <c r="Z18" s="156"/>
      <c r="AA18" s="376" t="s">
        <v>4</v>
      </c>
      <c r="AB18" s="379" t="s">
        <v>1913</v>
      </c>
      <c r="AC18" s="156" t="s">
        <v>4662</v>
      </c>
      <c r="AD18" s="380" t="s">
        <v>2461</v>
      </c>
      <c r="AE18" s="380"/>
      <c r="AF18" s="169" t="s">
        <v>45</v>
      </c>
      <c r="AG18" s="162" t="s">
        <v>1714</v>
      </c>
      <c r="AH18" s="381"/>
      <c r="AI18" s="162" t="s">
        <v>1714</v>
      </c>
      <c r="AJ18" s="162" t="s">
        <v>1421</v>
      </c>
      <c r="AK18" s="381"/>
      <c r="AL18" s="162" t="s">
        <v>1629</v>
      </c>
      <c r="AM18" s="162"/>
      <c r="AN18" s="381"/>
      <c r="AO18" s="162" t="s">
        <v>435</v>
      </c>
      <c r="AP18" s="387">
        <v>43180.285750196759</v>
      </c>
      <c r="AQ18" s="162" t="s">
        <v>1794</v>
      </c>
      <c r="AR18" s="376">
        <v>43354</v>
      </c>
      <c r="AS18" s="169" t="s">
        <v>2790</v>
      </c>
      <c r="AT18" s="169">
        <v>0</v>
      </c>
      <c r="AU18" s="382"/>
      <c r="AV18" s="162"/>
      <c r="AW18" s="376" t="s">
        <v>1802</v>
      </c>
      <c r="AX18" s="162"/>
      <c r="AY18" s="129"/>
      <c r="AZ18" s="383" t="s">
        <v>4638</v>
      </c>
    </row>
    <row r="19" spans="1:52" s="3" customFormat="1" ht="36.75" customHeight="1">
      <c r="A19" s="374">
        <v>17</v>
      </c>
      <c r="B19" s="384" t="s">
        <v>71</v>
      </c>
      <c r="C19" s="156" t="s">
        <v>69</v>
      </c>
      <c r="D19" s="206">
        <v>43225</v>
      </c>
      <c r="E19" s="169" t="s">
        <v>38</v>
      </c>
      <c r="F19" s="162" t="s">
        <v>1622</v>
      </c>
      <c r="G19" s="376">
        <v>43367</v>
      </c>
      <c r="H19" s="376" t="e">
        <v>#N/A</v>
      </c>
      <c r="I19" s="129" t="s">
        <v>4806</v>
      </c>
      <c r="J19" s="561"/>
      <c r="K19" s="207"/>
      <c r="L19" s="207" t="e">
        <v>#N/A</v>
      </c>
      <c r="M19" s="156"/>
      <c r="N19" s="156"/>
      <c r="O19" s="156" t="s">
        <v>4696</v>
      </c>
      <c r="P19" s="156"/>
      <c r="Q19" s="377" t="s">
        <v>4426</v>
      </c>
      <c r="R19" s="156" t="s">
        <v>4596</v>
      </c>
      <c r="S19" s="156" t="s">
        <v>4689</v>
      </c>
      <c r="T19" s="156" t="e">
        <v>#N/A</v>
      </c>
      <c r="U19" s="162" t="s">
        <v>1825</v>
      </c>
      <c r="V19" s="378"/>
      <c r="W19" s="162"/>
      <c r="X19" s="156"/>
      <c r="Y19" s="156" t="e">
        <v>#N/A</v>
      </c>
      <c r="Z19" s="156"/>
      <c r="AA19" s="376" t="s">
        <v>4</v>
      </c>
      <c r="AB19" s="379" t="s">
        <v>1913</v>
      </c>
      <c r="AC19" s="156" t="s">
        <v>4662</v>
      </c>
      <c r="AD19" s="380" t="s">
        <v>3200</v>
      </c>
      <c r="AE19" s="380"/>
      <c r="AF19" s="169" t="s">
        <v>3108</v>
      </c>
      <c r="AG19" s="162" t="s">
        <v>1714</v>
      </c>
      <c r="AH19" s="381"/>
      <c r="AI19" s="162" t="s">
        <v>1714</v>
      </c>
      <c r="AJ19" s="162" t="s">
        <v>1825</v>
      </c>
      <c r="AK19" s="381"/>
      <c r="AL19" s="162" t="s">
        <v>1624</v>
      </c>
      <c r="AM19" s="162"/>
      <c r="AN19" s="381"/>
      <c r="AO19" s="162" t="s">
        <v>3751</v>
      </c>
      <c r="AP19" s="390">
        <v>43225</v>
      </c>
      <c r="AQ19" s="162" t="s">
        <v>1794</v>
      </c>
      <c r="AR19" s="376">
        <v>43367</v>
      </c>
      <c r="AS19" s="169" t="s">
        <v>3752</v>
      </c>
      <c r="AT19" s="169">
        <v>269766</v>
      </c>
      <c r="AU19" s="382"/>
      <c r="AV19" s="162" t="s">
        <v>1819</v>
      </c>
      <c r="AW19" s="376" t="s">
        <v>1802</v>
      </c>
      <c r="AX19" s="162"/>
      <c r="AY19" s="129"/>
      <c r="AZ19" s="383" t="s">
        <v>4696</v>
      </c>
    </row>
    <row r="20" spans="1:52" s="3" customFormat="1" ht="36.75" customHeight="1">
      <c r="A20" s="374">
        <v>18</v>
      </c>
      <c r="B20" s="375" t="s">
        <v>944</v>
      </c>
      <c r="C20" s="156" t="s">
        <v>945</v>
      </c>
      <c r="D20" s="206">
        <v>43091</v>
      </c>
      <c r="E20" s="391" t="s">
        <v>1852</v>
      </c>
      <c r="F20" s="392" t="s">
        <v>2574</v>
      </c>
      <c r="G20" s="376">
        <v>43369</v>
      </c>
      <c r="H20" s="376" t="e">
        <v>#N/A</v>
      </c>
      <c r="I20" s="129" t="s">
        <v>4806</v>
      </c>
      <c r="J20" s="561"/>
      <c r="K20" s="207"/>
      <c r="L20" s="207" t="e">
        <v>#N/A</v>
      </c>
      <c r="M20" s="156"/>
      <c r="N20" s="156"/>
      <c r="O20" s="156" t="s">
        <v>4740</v>
      </c>
      <c r="P20" s="156"/>
      <c r="Q20" s="377" t="s">
        <v>4426</v>
      </c>
      <c r="R20" s="156" t="s">
        <v>4596</v>
      </c>
      <c r="S20" s="156" t="s">
        <v>4689</v>
      </c>
      <c r="T20" s="156" t="e">
        <v>#N/A</v>
      </c>
      <c r="U20" s="162" t="s">
        <v>1421</v>
      </c>
      <c r="V20" s="378"/>
      <c r="W20" s="162"/>
      <c r="X20" s="156"/>
      <c r="Y20" s="156" t="e">
        <v>#N/A</v>
      </c>
      <c r="Z20" s="156"/>
      <c r="AA20" s="376" t="s">
        <v>4</v>
      </c>
      <c r="AB20" s="379" t="s">
        <v>1913</v>
      </c>
      <c r="AC20" s="156" t="s">
        <v>4662</v>
      </c>
      <c r="AD20" s="380" t="s">
        <v>2929</v>
      </c>
      <c r="AE20" s="380"/>
      <c r="AF20" s="169" t="s">
        <v>45</v>
      </c>
      <c r="AG20" s="162" t="s">
        <v>1714</v>
      </c>
      <c r="AH20" s="381"/>
      <c r="AI20" s="162" t="s">
        <v>1714</v>
      </c>
      <c r="AJ20" s="162" t="s">
        <v>1421</v>
      </c>
      <c r="AK20" s="381"/>
      <c r="AL20" s="162" t="s">
        <v>1625</v>
      </c>
      <c r="AM20" s="162"/>
      <c r="AN20" s="381"/>
      <c r="AO20" s="162" t="s">
        <v>2930</v>
      </c>
      <c r="AP20" s="387">
        <v>43091</v>
      </c>
      <c r="AQ20" s="162" t="s">
        <v>1794</v>
      </c>
      <c r="AR20" s="376">
        <v>43369</v>
      </c>
      <c r="AS20" s="169" t="s">
        <v>2931</v>
      </c>
      <c r="AT20" s="169">
        <v>10641</v>
      </c>
      <c r="AU20" s="382"/>
      <c r="AV20" s="162"/>
      <c r="AW20" s="376" t="s">
        <v>1802</v>
      </c>
      <c r="AX20" s="162"/>
      <c r="AY20" s="129"/>
      <c r="AZ20" s="383" t="s">
        <v>4637</v>
      </c>
    </row>
    <row r="21" spans="1:52" s="3" customFormat="1" ht="36.75" customHeight="1">
      <c r="A21" s="374">
        <v>19</v>
      </c>
      <c r="B21" s="375" t="s">
        <v>1303</v>
      </c>
      <c r="C21" s="156" t="s">
        <v>1767</v>
      </c>
      <c r="D21" s="206" t="s">
        <v>4170</v>
      </c>
      <c r="E21" s="157" t="s">
        <v>2067</v>
      </c>
      <c r="F21" s="392" t="s">
        <v>1996</v>
      </c>
      <c r="G21" s="376">
        <v>43376</v>
      </c>
      <c r="H21" s="376" t="e">
        <v>#N/A</v>
      </c>
      <c r="I21" s="129" t="s">
        <v>4806</v>
      </c>
      <c r="J21" s="561"/>
      <c r="K21" s="207"/>
      <c r="L21" s="207" t="e">
        <v>#N/A</v>
      </c>
      <c r="M21" s="156"/>
      <c r="N21" s="156"/>
      <c r="O21" s="156" t="s">
        <v>4624</v>
      </c>
      <c r="P21" s="156"/>
      <c r="Q21" s="377" t="s">
        <v>4426</v>
      </c>
      <c r="R21" s="156" t="s">
        <v>4596</v>
      </c>
      <c r="S21" s="156" t="s">
        <v>4689</v>
      </c>
      <c r="T21" s="156" t="e">
        <v>#N/A</v>
      </c>
      <c r="U21" s="162" t="s">
        <v>2119</v>
      </c>
      <c r="V21" s="378"/>
      <c r="W21" s="162"/>
      <c r="X21" s="156"/>
      <c r="Y21" s="156" t="e">
        <v>#N/A</v>
      </c>
      <c r="Z21" s="156"/>
      <c r="AA21" s="376" t="s">
        <v>4</v>
      </c>
      <c r="AB21" s="379" t="s">
        <v>1792</v>
      </c>
      <c r="AC21" s="156" t="s">
        <v>4662</v>
      </c>
      <c r="AD21" s="380" t="s">
        <v>1799</v>
      </c>
      <c r="AE21" s="380"/>
      <c r="AF21" s="169" t="s">
        <v>90</v>
      </c>
      <c r="AG21" s="377" t="s">
        <v>1717</v>
      </c>
      <c r="AH21" s="381"/>
      <c r="AI21" s="377" t="s">
        <v>1717</v>
      </c>
      <c r="AJ21" s="162" t="s">
        <v>2119</v>
      </c>
      <c r="AK21" s="381"/>
      <c r="AL21" s="382" t="s">
        <v>1627</v>
      </c>
      <c r="AM21" s="162"/>
      <c r="AN21" s="381"/>
      <c r="AO21" s="162" t="s">
        <v>2874</v>
      </c>
      <c r="AP21" s="387">
        <v>43215.360682175924</v>
      </c>
      <c r="AQ21" s="162" t="s">
        <v>1794</v>
      </c>
      <c r="AR21" s="376">
        <v>43376</v>
      </c>
      <c r="AS21" s="169" t="s">
        <v>2883</v>
      </c>
      <c r="AT21" s="169" t="s">
        <v>2884</v>
      </c>
      <c r="AU21" s="382"/>
      <c r="AV21" s="162"/>
      <c r="AW21" s="376" t="s">
        <v>1802</v>
      </c>
      <c r="AX21" s="162"/>
      <c r="AY21" s="129"/>
      <c r="AZ21" s="383" t="s">
        <v>4637</v>
      </c>
    </row>
    <row r="22" spans="1:52" s="3" customFormat="1" ht="36.75" customHeight="1">
      <c r="A22" s="374">
        <v>20</v>
      </c>
      <c r="B22" s="375" t="s">
        <v>1298</v>
      </c>
      <c r="C22" s="156" t="s">
        <v>1767</v>
      </c>
      <c r="D22" s="206" t="s">
        <v>4171</v>
      </c>
      <c r="E22" s="157" t="s">
        <v>2067</v>
      </c>
      <c r="F22" s="392" t="s">
        <v>1996</v>
      </c>
      <c r="G22" s="376">
        <v>43376</v>
      </c>
      <c r="H22" s="376" t="e">
        <v>#N/A</v>
      </c>
      <c r="I22" s="129" t="s">
        <v>4806</v>
      </c>
      <c r="J22" s="561"/>
      <c r="K22" s="207"/>
      <c r="L22" s="207" t="e">
        <v>#N/A</v>
      </c>
      <c r="M22" s="156"/>
      <c r="N22" s="156"/>
      <c r="O22" s="156" t="s">
        <v>4624</v>
      </c>
      <c r="P22" s="156"/>
      <c r="Q22" s="377" t="s">
        <v>4426</v>
      </c>
      <c r="R22" s="156" t="s">
        <v>4596</v>
      </c>
      <c r="S22" s="156" t="s">
        <v>4689</v>
      </c>
      <c r="T22" s="156" t="e">
        <v>#N/A</v>
      </c>
      <c r="U22" s="162" t="s">
        <v>2119</v>
      </c>
      <c r="V22" s="378"/>
      <c r="W22" s="162"/>
      <c r="X22" s="156"/>
      <c r="Y22" s="156" t="e">
        <v>#N/A</v>
      </c>
      <c r="Z22" s="156"/>
      <c r="AA22" s="376" t="s">
        <v>4</v>
      </c>
      <c r="AB22" s="379" t="s">
        <v>1792</v>
      </c>
      <c r="AC22" s="156" t="s">
        <v>4662</v>
      </c>
      <c r="AD22" s="380" t="s">
        <v>1799</v>
      </c>
      <c r="AE22" s="380"/>
      <c r="AF22" s="169" t="s">
        <v>90</v>
      </c>
      <c r="AG22" s="377" t="s">
        <v>1717</v>
      </c>
      <c r="AH22" s="381"/>
      <c r="AI22" s="377" t="s">
        <v>1717</v>
      </c>
      <c r="AJ22" s="162" t="s">
        <v>2119</v>
      </c>
      <c r="AK22" s="381"/>
      <c r="AL22" s="382" t="s">
        <v>1627</v>
      </c>
      <c r="AM22" s="162"/>
      <c r="AN22" s="381"/>
      <c r="AO22" s="162" t="s">
        <v>2874</v>
      </c>
      <c r="AP22" s="387">
        <v>43215.351328009259</v>
      </c>
      <c r="AQ22" s="162" t="s">
        <v>1794</v>
      </c>
      <c r="AR22" s="376">
        <v>43376</v>
      </c>
      <c r="AS22" s="169" t="s">
        <v>2885</v>
      </c>
      <c r="AT22" s="169" t="s">
        <v>2886</v>
      </c>
      <c r="AU22" s="382"/>
      <c r="AV22" s="162"/>
      <c r="AW22" s="376" t="s">
        <v>1802</v>
      </c>
      <c r="AX22" s="162"/>
      <c r="AY22" s="129"/>
      <c r="AZ22" s="383" t="s">
        <v>4637</v>
      </c>
    </row>
    <row r="23" spans="1:52" s="3" customFormat="1" ht="36.75" customHeight="1">
      <c r="A23" s="374">
        <v>21</v>
      </c>
      <c r="B23" s="375" t="s">
        <v>1299</v>
      </c>
      <c r="C23" s="156" t="s">
        <v>1767</v>
      </c>
      <c r="D23" s="206" t="s">
        <v>4169</v>
      </c>
      <c r="E23" s="157" t="s">
        <v>2067</v>
      </c>
      <c r="F23" s="392" t="s">
        <v>1996</v>
      </c>
      <c r="G23" s="376">
        <v>43377</v>
      </c>
      <c r="H23" s="376" t="e">
        <v>#N/A</v>
      </c>
      <c r="I23" s="129" t="s">
        <v>4806</v>
      </c>
      <c r="J23" s="561"/>
      <c r="K23" s="207"/>
      <c r="L23" s="207" t="e">
        <v>#N/A</v>
      </c>
      <c r="M23" s="156"/>
      <c r="N23" s="156"/>
      <c r="O23" s="156" t="s">
        <v>4624</v>
      </c>
      <c r="P23" s="156"/>
      <c r="Q23" s="377" t="s">
        <v>4426</v>
      </c>
      <c r="R23" s="156" t="s">
        <v>4596</v>
      </c>
      <c r="S23" s="156" t="s">
        <v>4689</v>
      </c>
      <c r="T23" s="156" t="e">
        <v>#N/A</v>
      </c>
      <c r="U23" s="162" t="s">
        <v>2119</v>
      </c>
      <c r="V23" s="378"/>
      <c r="W23" s="162"/>
      <c r="X23" s="156"/>
      <c r="Y23" s="156" t="e">
        <v>#N/A</v>
      </c>
      <c r="Z23" s="156"/>
      <c r="AA23" s="376" t="s">
        <v>4</v>
      </c>
      <c r="AB23" s="379" t="s">
        <v>1792</v>
      </c>
      <c r="AC23" s="156" t="s">
        <v>4662</v>
      </c>
      <c r="AD23" s="380" t="s">
        <v>1799</v>
      </c>
      <c r="AE23" s="380"/>
      <c r="AF23" s="169" t="s">
        <v>90</v>
      </c>
      <c r="AG23" s="377" t="s">
        <v>1717</v>
      </c>
      <c r="AH23" s="381"/>
      <c r="AI23" s="377" t="s">
        <v>1717</v>
      </c>
      <c r="AJ23" s="162" t="s">
        <v>2119</v>
      </c>
      <c r="AK23" s="381"/>
      <c r="AL23" s="382" t="s">
        <v>1627</v>
      </c>
      <c r="AM23" s="162"/>
      <c r="AN23" s="381"/>
      <c r="AO23" s="162" t="s">
        <v>2874</v>
      </c>
      <c r="AP23" s="387">
        <v>43215.340495405093</v>
      </c>
      <c r="AQ23" s="162" t="s">
        <v>1794</v>
      </c>
      <c r="AR23" s="376">
        <v>43377</v>
      </c>
      <c r="AS23" s="169" t="s">
        <v>2881</v>
      </c>
      <c r="AT23" s="169" t="s">
        <v>2882</v>
      </c>
      <c r="AU23" s="382"/>
      <c r="AV23" s="162"/>
      <c r="AW23" s="376" t="s">
        <v>1802</v>
      </c>
      <c r="AX23" s="162"/>
      <c r="AY23" s="129"/>
      <c r="AZ23" s="383" t="s">
        <v>4637</v>
      </c>
    </row>
    <row r="24" spans="1:52" s="3" customFormat="1" ht="36.75" customHeight="1">
      <c r="A24" s="374">
        <v>22</v>
      </c>
      <c r="B24" s="158" t="s">
        <v>992</v>
      </c>
      <c r="C24" s="156">
        <v>100810139348</v>
      </c>
      <c r="D24" s="206" t="s">
        <v>4190</v>
      </c>
      <c r="E24" s="382" t="s">
        <v>1904</v>
      </c>
      <c r="F24" s="159" t="s">
        <v>1623</v>
      </c>
      <c r="G24" s="376">
        <v>43377</v>
      </c>
      <c r="H24" s="376" t="e">
        <v>#N/A</v>
      </c>
      <c r="I24" s="129" t="s">
        <v>4806</v>
      </c>
      <c r="J24" s="561"/>
      <c r="K24" s="207"/>
      <c r="L24" s="207" t="e">
        <v>#N/A</v>
      </c>
      <c r="M24" s="156"/>
      <c r="N24" s="156"/>
      <c r="O24" s="156" t="s">
        <v>4740</v>
      </c>
      <c r="P24" s="156"/>
      <c r="Q24" s="377" t="s">
        <v>4426</v>
      </c>
      <c r="R24" s="156" t="s">
        <v>4596</v>
      </c>
      <c r="S24" s="156" t="s">
        <v>4689</v>
      </c>
      <c r="T24" s="156" t="e">
        <v>#N/A</v>
      </c>
      <c r="U24" s="159" t="s">
        <v>1428</v>
      </c>
      <c r="V24" s="378"/>
      <c r="W24" s="162"/>
      <c r="X24" s="156"/>
      <c r="Y24" s="156" t="e">
        <v>#N/A</v>
      </c>
      <c r="Z24" s="156"/>
      <c r="AA24" s="376" t="s">
        <v>4</v>
      </c>
      <c r="AB24" s="379" t="s">
        <v>1913</v>
      </c>
      <c r="AC24" s="156" t="s">
        <v>4662</v>
      </c>
      <c r="AD24" s="380" t="s">
        <v>2246</v>
      </c>
      <c r="AE24" s="380"/>
      <c r="AF24" s="159" t="s">
        <v>2268</v>
      </c>
      <c r="AG24" s="377" t="s">
        <v>1717</v>
      </c>
      <c r="AH24" s="381"/>
      <c r="AI24" s="377" t="s">
        <v>1717</v>
      </c>
      <c r="AJ24" s="159" t="s">
        <v>1428</v>
      </c>
      <c r="AK24" s="381"/>
      <c r="AL24" s="382" t="s">
        <v>1625</v>
      </c>
      <c r="AM24" s="159"/>
      <c r="AN24" s="381"/>
      <c r="AO24" s="159" t="s">
        <v>2521</v>
      </c>
      <c r="AP24" s="389">
        <v>43233.333784722221</v>
      </c>
      <c r="AQ24" s="159" t="s">
        <v>1794</v>
      </c>
      <c r="AR24" s="376">
        <v>43377</v>
      </c>
      <c r="AS24" s="169" t="s">
        <v>2522</v>
      </c>
      <c r="AT24" s="169" t="s">
        <v>2523</v>
      </c>
      <c r="AU24" s="382"/>
      <c r="AV24" s="162"/>
      <c r="AW24" s="376" t="s">
        <v>1802</v>
      </c>
      <c r="AX24" s="159"/>
      <c r="AY24" s="129"/>
      <c r="AZ24" s="383" t="s">
        <v>4637</v>
      </c>
    </row>
    <row r="25" spans="1:52" s="3" customFormat="1" ht="36.75" customHeight="1">
      <c r="A25" s="374">
        <v>23</v>
      </c>
      <c r="B25" s="384" t="s">
        <v>1306</v>
      </c>
      <c r="C25" s="156" t="s">
        <v>1305</v>
      </c>
      <c r="D25" s="206" t="s">
        <v>4146</v>
      </c>
      <c r="E25" s="205" t="s">
        <v>1686</v>
      </c>
      <c r="F25" s="392" t="s">
        <v>1996</v>
      </c>
      <c r="G25" s="376">
        <v>43377</v>
      </c>
      <c r="H25" s="376" t="e">
        <v>#N/A</v>
      </c>
      <c r="I25" s="129" t="s">
        <v>4806</v>
      </c>
      <c r="J25" s="561"/>
      <c r="K25" s="207"/>
      <c r="L25" s="207" t="e">
        <v>#N/A</v>
      </c>
      <c r="M25" s="156"/>
      <c r="N25" s="156"/>
      <c r="O25" s="156" t="s">
        <v>4695</v>
      </c>
      <c r="P25" s="156"/>
      <c r="Q25" s="377" t="s">
        <v>4426</v>
      </c>
      <c r="R25" s="156" t="s">
        <v>4596</v>
      </c>
      <c r="S25" s="156" t="s">
        <v>4689</v>
      </c>
      <c r="T25" s="156" t="e">
        <v>#N/A</v>
      </c>
      <c r="U25" s="162" t="s">
        <v>1428</v>
      </c>
      <c r="V25" s="378"/>
      <c r="W25" s="162"/>
      <c r="X25" s="156"/>
      <c r="Y25" s="156" t="e">
        <v>#N/A</v>
      </c>
      <c r="Z25" s="156"/>
      <c r="AA25" s="376" t="s">
        <v>4</v>
      </c>
      <c r="AB25" s="379" t="s">
        <v>1792</v>
      </c>
      <c r="AC25" s="156" t="s">
        <v>4662</v>
      </c>
      <c r="AD25" s="380" t="s">
        <v>3143</v>
      </c>
      <c r="AE25" s="380"/>
      <c r="AF25" s="169" t="s">
        <v>90</v>
      </c>
      <c r="AG25" s="377" t="s">
        <v>1717</v>
      </c>
      <c r="AH25" s="381"/>
      <c r="AI25" s="377" t="s">
        <v>1717</v>
      </c>
      <c r="AJ25" s="162" t="s">
        <v>1428</v>
      </c>
      <c r="AK25" s="381"/>
      <c r="AL25" s="382" t="s">
        <v>1627</v>
      </c>
      <c r="AM25" s="162"/>
      <c r="AN25" s="381"/>
      <c r="AO25" s="162" t="s">
        <v>2118</v>
      </c>
      <c r="AP25" s="390">
        <v>43217.123601817133</v>
      </c>
      <c r="AQ25" s="162" t="s">
        <v>1794</v>
      </c>
      <c r="AR25" s="376">
        <v>43377</v>
      </c>
      <c r="AS25" s="169" t="s">
        <v>3144</v>
      </c>
      <c r="AT25" s="169" t="s">
        <v>3145</v>
      </c>
      <c r="AU25" s="382"/>
      <c r="AV25" s="162"/>
      <c r="AW25" s="376" t="s">
        <v>1795</v>
      </c>
      <c r="AX25" s="162"/>
      <c r="AY25" s="129"/>
      <c r="AZ25" s="383" t="s">
        <v>4634</v>
      </c>
    </row>
    <row r="26" spans="1:52" s="3" customFormat="1" ht="36.75" customHeight="1">
      <c r="A26" s="374">
        <v>24</v>
      </c>
      <c r="B26" s="375" t="s">
        <v>1302</v>
      </c>
      <c r="C26" s="156" t="s">
        <v>1767</v>
      </c>
      <c r="D26" s="206" t="s">
        <v>4166</v>
      </c>
      <c r="E26" s="157" t="s">
        <v>2067</v>
      </c>
      <c r="F26" s="392" t="s">
        <v>1996</v>
      </c>
      <c r="G26" s="376">
        <v>43381</v>
      </c>
      <c r="H26" s="376" t="e">
        <v>#N/A</v>
      </c>
      <c r="I26" s="129" t="s">
        <v>4806</v>
      </c>
      <c r="J26" s="561"/>
      <c r="K26" s="207"/>
      <c r="L26" s="207" t="e">
        <v>#N/A</v>
      </c>
      <c r="M26" s="156"/>
      <c r="N26" s="156"/>
      <c r="O26" s="156" t="s">
        <v>4624</v>
      </c>
      <c r="P26" s="156"/>
      <c r="Q26" s="377" t="s">
        <v>4426</v>
      </c>
      <c r="R26" s="156" t="s">
        <v>4596</v>
      </c>
      <c r="S26" s="156" t="s">
        <v>4689</v>
      </c>
      <c r="T26" s="156" t="e">
        <v>#N/A</v>
      </c>
      <c r="U26" s="162" t="s">
        <v>2119</v>
      </c>
      <c r="V26" s="378"/>
      <c r="W26" s="162"/>
      <c r="X26" s="156"/>
      <c r="Y26" s="156" t="e">
        <v>#N/A</v>
      </c>
      <c r="Z26" s="156"/>
      <c r="AA26" s="376" t="s">
        <v>4</v>
      </c>
      <c r="AB26" s="379" t="s">
        <v>1792</v>
      </c>
      <c r="AC26" s="156" t="s">
        <v>4662</v>
      </c>
      <c r="AD26" s="380" t="s">
        <v>1799</v>
      </c>
      <c r="AE26" s="380"/>
      <c r="AF26" s="169" t="s">
        <v>90</v>
      </c>
      <c r="AG26" s="377" t="s">
        <v>1717</v>
      </c>
      <c r="AH26" s="381"/>
      <c r="AI26" s="377" t="s">
        <v>1717</v>
      </c>
      <c r="AJ26" s="162" t="s">
        <v>2119</v>
      </c>
      <c r="AK26" s="381"/>
      <c r="AL26" s="382" t="s">
        <v>1627</v>
      </c>
      <c r="AM26" s="162"/>
      <c r="AN26" s="381"/>
      <c r="AO26" s="162" t="s">
        <v>2874</v>
      </c>
      <c r="AP26" s="376">
        <v>43215.332819444448</v>
      </c>
      <c r="AQ26" s="162" t="s">
        <v>1794</v>
      </c>
      <c r="AR26" s="376">
        <v>43381</v>
      </c>
      <c r="AS26" s="169" t="s">
        <v>2875</v>
      </c>
      <c r="AT26" s="169" t="s">
        <v>2876</v>
      </c>
      <c r="AU26" s="382"/>
      <c r="AV26" s="162"/>
      <c r="AW26" s="376" t="s">
        <v>1802</v>
      </c>
      <c r="AX26" s="162"/>
      <c r="AY26" s="129"/>
      <c r="AZ26" s="383" t="s">
        <v>4637</v>
      </c>
    </row>
    <row r="27" spans="1:52" s="3" customFormat="1" ht="36.75" customHeight="1">
      <c r="A27" s="374">
        <v>25</v>
      </c>
      <c r="B27" s="375" t="s">
        <v>1301</v>
      </c>
      <c r="C27" s="156" t="s">
        <v>1767</v>
      </c>
      <c r="D27" s="206" t="s">
        <v>4167</v>
      </c>
      <c r="E27" s="157" t="s">
        <v>2067</v>
      </c>
      <c r="F27" s="392" t="s">
        <v>1996</v>
      </c>
      <c r="G27" s="376">
        <v>43382</v>
      </c>
      <c r="H27" s="376" t="e">
        <v>#N/A</v>
      </c>
      <c r="I27" s="129" t="s">
        <v>4806</v>
      </c>
      <c r="J27" s="561"/>
      <c r="K27" s="207"/>
      <c r="L27" s="207" t="e">
        <v>#N/A</v>
      </c>
      <c r="M27" s="156"/>
      <c r="N27" s="156"/>
      <c r="O27" s="156" t="s">
        <v>4624</v>
      </c>
      <c r="P27" s="156"/>
      <c r="Q27" s="377" t="s">
        <v>4426</v>
      </c>
      <c r="R27" s="156" t="s">
        <v>4596</v>
      </c>
      <c r="S27" s="156" t="s">
        <v>4689</v>
      </c>
      <c r="T27" s="156" t="e">
        <v>#N/A</v>
      </c>
      <c r="U27" s="162" t="s">
        <v>2119</v>
      </c>
      <c r="V27" s="378"/>
      <c r="W27" s="162"/>
      <c r="X27" s="156"/>
      <c r="Y27" s="156" t="e">
        <v>#N/A</v>
      </c>
      <c r="Z27" s="156"/>
      <c r="AA27" s="376" t="s">
        <v>4</v>
      </c>
      <c r="AB27" s="379" t="s">
        <v>1792</v>
      </c>
      <c r="AC27" s="156" t="s">
        <v>4662</v>
      </c>
      <c r="AD27" s="380" t="s">
        <v>1799</v>
      </c>
      <c r="AE27" s="380"/>
      <c r="AF27" s="169" t="s">
        <v>90</v>
      </c>
      <c r="AG27" s="377" t="s">
        <v>1717</v>
      </c>
      <c r="AH27" s="381"/>
      <c r="AI27" s="377" t="s">
        <v>1717</v>
      </c>
      <c r="AJ27" s="162" t="s">
        <v>2119</v>
      </c>
      <c r="AK27" s="381"/>
      <c r="AL27" s="382" t="s">
        <v>1627</v>
      </c>
      <c r="AM27" s="162"/>
      <c r="AN27" s="381"/>
      <c r="AO27" s="162" t="s">
        <v>2874</v>
      </c>
      <c r="AP27" s="376">
        <v>43215.339776076391</v>
      </c>
      <c r="AQ27" s="162" t="s">
        <v>1794</v>
      </c>
      <c r="AR27" s="376">
        <v>43382</v>
      </c>
      <c r="AS27" s="169" t="s">
        <v>2877</v>
      </c>
      <c r="AT27" s="169" t="s">
        <v>2878</v>
      </c>
      <c r="AU27" s="382"/>
      <c r="AV27" s="162"/>
      <c r="AW27" s="376" t="s">
        <v>1802</v>
      </c>
      <c r="AX27" s="162"/>
      <c r="AY27" s="129"/>
      <c r="AZ27" s="383" t="s">
        <v>4637</v>
      </c>
    </row>
    <row r="28" spans="1:52" s="3" customFormat="1" ht="36.75" customHeight="1">
      <c r="A28" s="374">
        <v>26</v>
      </c>
      <c r="B28" s="375" t="s">
        <v>1300</v>
      </c>
      <c r="C28" s="156" t="s">
        <v>1767</v>
      </c>
      <c r="D28" s="206" t="s">
        <v>4168</v>
      </c>
      <c r="E28" s="157" t="s">
        <v>2067</v>
      </c>
      <c r="F28" s="392" t="s">
        <v>1996</v>
      </c>
      <c r="G28" s="376">
        <v>43382</v>
      </c>
      <c r="H28" s="376" t="e">
        <v>#N/A</v>
      </c>
      <c r="I28" s="129" t="s">
        <v>4806</v>
      </c>
      <c r="J28" s="561"/>
      <c r="K28" s="207"/>
      <c r="L28" s="207" t="e">
        <v>#N/A</v>
      </c>
      <c r="M28" s="156"/>
      <c r="N28" s="156"/>
      <c r="O28" s="156" t="s">
        <v>4624</v>
      </c>
      <c r="P28" s="156"/>
      <c r="Q28" s="377" t="s">
        <v>4426</v>
      </c>
      <c r="R28" s="156" t="s">
        <v>4596</v>
      </c>
      <c r="S28" s="156" t="s">
        <v>4689</v>
      </c>
      <c r="T28" s="156" t="e">
        <v>#N/A</v>
      </c>
      <c r="U28" s="162" t="s">
        <v>2119</v>
      </c>
      <c r="V28" s="378"/>
      <c r="W28" s="162"/>
      <c r="X28" s="156"/>
      <c r="Y28" s="156" t="e">
        <v>#N/A</v>
      </c>
      <c r="Z28" s="156"/>
      <c r="AA28" s="376" t="s">
        <v>4</v>
      </c>
      <c r="AB28" s="379" t="s">
        <v>1792</v>
      </c>
      <c r="AC28" s="156" t="s">
        <v>4662</v>
      </c>
      <c r="AD28" s="380" t="s">
        <v>1799</v>
      </c>
      <c r="AE28" s="380"/>
      <c r="AF28" s="169" t="s">
        <v>90</v>
      </c>
      <c r="AG28" s="377" t="s">
        <v>1717</v>
      </c>
      <c r="AH28" s="381"/>
      <c r="AI28" s="377" t="s">
        <v>1717</v>
      </c>
      <c r="AJ28" s="162" t="s">
        <v>2119</v>
      </c>
      <c r="AK28" s="381"/>
      <c r="AL28" s="382" t="s">
        <v>1627</v>
      </c>
      <c r="AM28" s="162"/>
      <c r="AN28" s="381"/>
      <c r="AO28" s="162" t="s">
        <v>2874</v>
      </c>
      <c r="AP28" s="376">
        <v>43215.336313506945</v>
      </c>
      <c r="AQ28" s="162" t="s">
        <v>1794</v>
      </c>
      <c r="AR28" s="376">
        <v>43382</v>
      </c>
      <c r="AS28" s="169" t="s">
        <v>2879</v>
      </c>
      <c r="AT28" s="169" t="s">
        <v>2880</v>
      </c>
      <c r="AU28" s="382"/>
      <c r="AV28" s="162"/>
      <c r="AW28" s="376" t="s">
        <v>1802</v>
      </c>
      <c r="AX28" s="162"/>
      <c r="AY28" s="129"/>
      <c r="AZ28" s="383" t="s">
        <v>4637</v>
      </c>
    </row>
    <row r="29" spans="1:52" s="3" customFormat="1" ht="36.75" customHeight="1">
      <c r="A29" s="374">
        <v>27</v>
      </c>
      <c r="B29" s="384" t="s">
        <v>1304</v>
      </c>
      <c r="C29" s="156" t="s">
        <v>1305</v>
      </c>
      <c r="D29" s="206" t="s">
        <v>4132</v>
      </c>
      <c r="E29" s="205" t="s">
        <v>1686</v>
      </c>
      <c r="F29" s="392" t="s">
        <v>1996</v>
      </c>
      <c r="G29" s="376">
        <v>43382</v>
      </c>
      <c r="H29" s="376" t="e">
        <v>#N/A</v>
      </c>
      <c r="I29" s="129" t="s">
        <v>4806</v>
      </c>
      <c r="J29" s="561"/>
      <c r="K29" s="207"/>
      <c r="L29" s="207" t="e">
        <v>#N/A</v>
      </c>
      <c r="M29" s="156"/>
      <c r="N29" s="156"/>
      <c r="O29" s="156" t="s">
        <v>4695</v>
      </c>
      <c r="P29" s="156"/>
      <c r="Q29" s="377" t="s">
        <v>4426</v>
      </c>
      <c r="R29" s="156" t="s">
        <v>4596</v>
      </c>
      <c r="S29" s="156" t="s">
        <v>4689</v>
      </c>
      <c r="T29" s="156" t="e">
        <v>#N/A</v>
      </c>
      <c r="U29" s="162" t="s">
        <v>1428</v>
      </c>
      <c r="V29" s="378"/>
      <c r="W29" s="162"/>
      <c r="X29" s="156"/>
      <c r="Y29" s="156" t="e">
        <v>#N/A</v>
      </c>
      <c r="Z29" s="156"/>
      <c r="AA29" s="376" t="s">
        <v>4</v>
      </c>
      <c r="AB29" s="379" t="s">
        <v>1792</v>
      </c>
      <c r="AC29" s="156" t="s">
        <v>4662</v>
      </c>
      <c r="AD29" s="380" t="s">
        <v>3140</v>
      </c>
      <c r="AE29" s="380"/>
      <c r="AF29" s="169" t="s">
        <v>90</v>
      </c>
      <c r="AG29" s="377" t="s">
        <v>1717</v>
      </c>
      <c r="AH29" s="381"/>
      <c r="AI29" s="377" t="s">
        <v>1717</v>
      </c>
      <c r="AJ29" s="162" t="s">
        <v>1428</v>
      </c>
      <c r="AK29" s="381"/>
      <c r="AL29" s="382" t="s">
        <v>1627</v>
      </c>
      <c r="AM29" s="162"/>
      <c r="AN29" s="381"/>
      <c r="AO29" s="162" t="s">
        <v>2118</v>
      </c>
      <c r="AP29" s="376">
        <v>43217.22280520833</v>
      </c>
      <c r="AQ29" s="162" t="s">
        <v>1794</v>
      </c>
      <c r="AR29" s="376">
        <v>43382</v>
      </c>
      <c r="AS29" s="169" t="s">
        <v>3141</v>
      </c>
      <c r="AT29" s="169" t="s">
        <v>3142</v>
      </c>
      <c r="AU29" s="382"/>
      <c r="AV29" s="162"/>
      <c r="AW29" s="376" t="s">
        <v>1795</v>
      </c>
      <c r="AX29" s="162"/>
      <c r="AY29" s="129"/>
      <c r="AZ29" s="383" t="s">
        <v>4634</v>
      </c>
    </row>
    <row r="30" spans="1:52" s="3" customFormat="1" ht="36.75" customHeight="1">
      <c r="A30" s="374">
        <v>28</v>
      </c>
      <c r="B30" s="155" t="s">
        <v>1342</v>
      </c>
      <c r="C30" s="156" t="s">
        <v>1343</v>
      </c>
      <c r="D30" s="206" t="s">
        <v>1451</v>
      </c>
      <c r="E30" s="157" t="s">
        <v>308</v>
      </c>
      <c r="F30" s="162" t="s">
        <v>1966</v>
      </c>
      <c r="G30" s="376">
        <v>43418</v>
      </c>
      <c r="H30" s="376" t="e">
        <v>#N/A</v>
      </c>
      <c r="I30" s="129" t="s">
        <v>4806</v>
      </c>
      <c r="J30" s="561"/>
      <c r="K30" s="207"/>
      <c r="L30" s="207" t="e">
        <v>#N/A</v>
      </c>
      <c r="M30" s="156"/>
      <c r="N30" s="156"/>
      <c r="O30" s="156" t="s">
        <v>4635</v>
      </c>
      <c r="P30" s="156"/>
      <c r="Q30" s="377" t="s">
        <v>4426</v>
      </c>
      <c r="R30" s="156" t="s">
        <v>4596</v>
      </c>
      <c r="S30" s="156" t="s">
        <v>4689</v>
      </c>
      <c r="T30" s="156" t="e">
        <v>#N/A</v>
      </c>
      <c r="U30" s="162" t="s">
        <v>1488</v>
      </c>
      <c r="V30" s="378"/>
      <c r="W30" s="162"/>
      <c r="X30" s="156"/>
      <c r="Y30" s="156" t="e">
        <v>#N/A</v>
      </c>
      <c r="Z30" s="156"/>
      <c r="AA30" s="376" t="s">
        <v>4</v>
      </c>
      <c r="AB30" s="379" t="s">
        <v>1792</v>
      </c>
      <c r="AC30" s="156" t="s">
        <v>4662</v>
      </c>
      <c r="AD30" s="380" t="s">
        <v>1799</v>
      </c>
      <c r="AE30" s="380"/>
      <c r="AF30" s="393" t="s">
        <v>45</v>
      </c>
      <c r="AG30" s="162" t="s">
        <v>1714</v>
      </c>
      <c r="AH30" s="381"/>
      <c r="AI30" s="162" t="s">
        <v>1714</v>
      </c>
      <c r="AJ30" s="162" t="s">
        <v>1488</v>
      </c>
      <c r="AK30" s="381"/>
      <c r="AL30" s="162" t="s">
        <v>1627</v>
      </c>
      <c r="AM30" s="159"/>
      <c r="AN30" s="381"/>
      <c r="AO30" s="393" t="s">
        <v>1964</v>
      </c>
      <c r="AP30" s="394"/>
      <c r="AQ30" s="159" t="s">
        <v>1794</v>
      </c>
      <c r="AR30" s="376">
        <v>43418</v>
      </c>
      <c r="AS30" s="169" t="s">
        <v>2677</v>
      </c>
      <c r="AT30" s="169" t="s">
        <v>2016</v>
      </c>
      <c r="AU30" s="382"/>
      <c r="AV30" s="162"/>
      <c r="AW30" s="376" t="s">
        <v>1838</v>
      </c>
      <c r="AX30" s="159"/>
      <c r="AY30" s="129"/>
      <c r="AZ30" s="383" t="s">
        <v>4635</v>
      </c>
    </row>
    <row r="31" spans="1:52" s="3" customFormat="1" ht="36.75" customHeight="1">
      <c r="A31" s="374">
        <v>29</v>
      </c>
      <c r="B31" s="162" t="s">
        <v>1612</v>
      </c>
      <c r="C31" s="531" t="s">
        <v>310</v>
      </c>
      <c r="D31" s="206">
        <v>43265</v>
      </c>
      <c r="E31" s="169" t="s">
        <v>38</v>
      </c>
      <c r="F31" s="162" t="s">
        <v>2210</v>
      </c>
      <c r="G31" s="376">
        <v>43458</v>
      </c>
      <c r="H31" s="376" t="e">
        <v>#N/A</v>
      </c>
      <c r="I31" s="129" t="s">
        <v>4806</v>
      </c>
      <c r="J31" s="561"/>
      <c r="K31" s="207"/>
      <c r="L31" s="207" t="e">
        <v>#N/A</v>
      </c>
      <c r="M31" s="156"/>
      <c r="N31" s="156"/>
      <c r="O31" s="156" t="s">
        <v>4740</v>
      </c>
      <c r="P31" s="156"/>
      <c r="Q31" s="377" t="s">
        <v>4426</v>
      </c>
      <c r="R31" s="156" t="s">
        <v>4596</v>
      </c>
      <c r="S31" s="156" t="s">
        <v>4689</v>
      </c>
      <c r="T31" s="156" t="e">
        <v>#N/A</v>
      </c>
      <c r="U31" s="162" t="s">
        <v>1815</v>
      </c>
      <c r="V31" s="378"/>
      <c r="W31" s="162"/>
      <c r="X31" s="156"/>
      <c r="Y31" s="156" t="e">
        <v>#N/A</v>
      </c>
      <c r="Z31" s="156"/>
      <c r="AA31" s="376" t="s">
        <v>4</v>
      </c>
      <c r="AB31" s="379" t="s">
        <v>1792</v>
      </c>
      <c r="AC31" s="156" t="s">
        <v>4662</v>
      </c>
      <c r="AD31" s="380" t="s">
        <v>3776</v>
      </c>
      <c r="AE31" s="380"/>
      <c r="AF31" s="162" t="s">
        <v>3769</v>
      </c>
      <c r="AG31" s="377" t="s">
        <v>1717</v>
      </c>
      <c r="AH31" s="381"/>
      <c r="AI31" s="377" t="s">
        <v>1717</v>
      </c>
      <c r="AJ31" s="162" t="s">
        <v>1815</v>
      </c>
      <c r="AK31" s="381"/>
      <c r="AL31" s="162" t="s">
        <v>1624</v>
      </c>
      <c r="AM31" s="382"/>
      <c r="AN31" s="381"/>
      <c r="AO31" s="162" t="s">
        <v>3771</v>
      </c>
      <c r="AP31" s="376" t="s">
        <v>2226</v>
      </c>
      <c r="AQ31" s="392" t="s">
        <v>1809</v>
      </c>
      <c r="AR31" s="376">
        <v>43458</v>
      </c>
      <c r="AS31" s="169" t="s">
        <v>3777</v>
      </c>
      <c r="AT31" s="169" t="s">
        <v>3778</v>
      </c>
      <c r="AU31" s="382"/>
      <c r="AV31" s="162"/>
      <c r="AW31" s="376" t="s">
        <v>1810</v>
      </c>
      <c r="AX31" s="162"/>
      <c r="AY31" s="129"/>
      <c r="AZ31" s="383" t="s">
        <v>4637</v>
      </c>
    </row>
    <row r="32" spans="1:52" s="3" customFormat="1" ht="36.75" customHeight="1">
      <c r="A32" s="374">
        <v>30</v>
      </c>
      <c r="B32" s="162" t="s">
        <v>1613</v>
      </c>
      <c r="C32" s="531" t="s">
        <v>310</v>
      </c>
      <c r="D32" s="206">
        <v>43265</v>
      </c>
      <c r="E32" s="169" t="s">
        <v>38</v>
      </c>
      <c r="F32" s="162" t="s">
        <v>2210</v>
      </c>
      <c r="G32" s="376">
        <v>43458</v>
      </c>
      <c r="H32" s="376" t="e">
        <v>#N/A</v>
      </c>
      <c r="I32" s="129" t="s">
        <v>4806</v>
      </c>
      <c r="J32" s="561"/>
      <c r="K32" s="207"/>
      <c r="L32" s="207" t="e">
        <v>#N/A</v>
      </c>
      <c r="M32" s="156"/>
      <c r="N32" s="156"/>
      <c r="O32" s="156" t="s">
        <v>4740</v>
      </c>
      <c r="P32" s="156"/>
      <c r="Q32" s="377" t="s">
        <v>4426</v>
      </c>
      <c r="R32" s="156" t="s">
        <v>4596</v>
      </c>
      <c r="S32" s="156" t="s">
        <v>4689</v>
      </c>
      <c r="T32" s="156" t="e">
        <v>#N/A</v>
      </c>
      <c r="U32" s="162" t="s">
        <v>1815</v>
      </c>
      <c r="V32" s="378"/>
      <c r="W32" s="162"/>
      <c r="X32" s="156"/>
      <c r="Y32" s="156" t="e">
        <v>#N/A</v>
      </c>
      <c r="Z32" s="156"/>
      <c r="AA32" s="376" t="s">
        <v>4</v>
      </c>
      <c r="AB32" s="379" t="s">
        <v>1792</v>
      </c>
      <c r="AC32" s="156" t="s">
        <v>4662</v>
      </c>
      <c r="AD32" s="380" t="s">
        <v>3770</v>
      </c>
      <c r="AE32" s="380"/>
      <c r="AF32" s="162" t="s">
        <v>3769</v>
      </c>
      <c r="AG32" s="377" t="s">
        <v>1717</v>
      </c>
      <c r="AH32" s="381"/>
      <c r="AI32" s="377" t="s">
        <v>1717</v>
      </c>
      <c r="AJ32" s="162" t="s">
        <v>1815</v>
      </c>
      <c r="AK32" s="381"/>
      <c r="AL32" s="162" t="s">
        <v>1624</v>
      </c>
      <c r="AM32" s="382"/>
      <c r="AN32" s="381"/>
      <c r="AO32" s="162" t="s">
        <v>3771</v>
      </c>
      <c r="AP32" s="376" t="s">
        <v>2226</v>
      </c>
      <c r="AQ32" s="392" t="s">
        <v>1809</v>
      </c>
      <c r="AR32" s="376">
        <v>43458</v>
      </c>
      <c r="AS32" s="169" t="s">
        <v>3772</v>
      </c>
      <c r="AT32" s="169" t="s">
        <v>3773</v>
      </c>
      <c r="AU32" s="382"/>
      <c r="AV32" s="162"/>
      <c r="AW32" s="376" t="s">
        <v>1810</v>
      </c>
      <c r="AX32" s="162"/>
      <c r="AY32" s="129"/>
      <c r="AZ32" s="383" t="s">
        <v>4637</v>
      </c>
    </row>
    <row r="33" spans="1:52" s="3" customFormat="1" ht="36.75" customHeight="1">
      <c r="A33" s="374">
        <v>31</v>
      </c>
      <c r="B33" s="162" t="s">
        <v>1614</v>
      </c>
      <c r="C33" s="531" t="s">
        <v>310</v>
      </c>
      <c r="D33" s="206">
        <v>43265</v>
      </c>
      <c r="E33" s="169" t="s">
        <v>38</v>
      </c>
      <c r="F33" s="162" t="s">
        <v>2210</v>
      </c>
      <c r="G33" s="376">
        <v>43458</v>
      </c>
      <c r="H33" s="376" t="e">
        <v>#N/A</v>
      </c>
      <c r="I33" s="129" t="s">
        <v>4806</v>
      </c>
      <c r="J33" s="561"/>
      <c r="K33" s="207"/>
      <c r="L33" s="207" t="e">
        <v>#N/A</v>
      </c>
      <c r="M33" s="156"/>
      <c r="N33" s="156"/>
      <c r="O33" s="156" t="s">
        <v>4740</v>
      </c>
      <c r="P33" s="156"/>
      <c r="Q33" s="377" t="s">
        <v>4426</v>
      </c>
      <c r="R33" s="156" t="s">
        <v>4596</v>
      </c>
      <c r="S33" s="156" t="s">
        <v>4689</v>
      </c>
      <c r="T33" s="156" t="e">
        <v>#N/A</v>
      </c>
      <c r="U33" s="162" t="s">
        <v>1815</v>
      </c>
      <c r="V33" s="378"/>
      <c r="W33" s="162"/>
      <c r="X33" s="156"/>
      <c r="Y33" s="156" t="e">
        <v>#N/A</v>
      </c>
      <c r="Z33" s="156"/>
      <c r="AA33" s="376" t="s">
        <v>4</v>
      </c>
      <c r="AB33" s="379" t="s">
        <v>1792</v>
      </c>
      <c r="AC33" s="156" t="s">
        <v>4662</v>
      </c>
      <c r="AD33" s="380" t="s">
        <v>3776</v>
      </c>
      <c r="AE33" s="380"/>
      <c r="AF33" s="162" t="s">
        <v>3769</v>
      </c>
      <c r="AG33" s="377" t="s">
        <v>1717</v>
      </c>
      <c r="AH33" s="381"/>
      <c r="AI33" s="377" t="s">
        <v>1717</v>
      </c>
      <c r="AJ33" s="162" t="s">
        <v>1815</v>
      </c>
      <c r="AK33" s="381"/>
      <c r="AL33" s="162" t="s">
        <v>1624</v>
      </c>
      <c r="AM33" s="382"/>
      <c r="AN33" s="381"/>
      <c r="AO33" s="162" t="s">
        <v>3771</v>
      </c>
      <c r="AP33" s="376" t="s">
        <v>2226</v>
      </c>
      <c r="AQ33" s="392" t="s">
        <v>1809</v>
      </c>
      <c r="AR33" s="376">
        <v>43458</v>
      </c>
      <c r="AS33" s="169" t="s">
        <v>3779</v>
      </c>
      <c r="AT33" s="169" t="s">
        <v>3780</v>
      </c>
      <c r="AU33" s="382"/>
      <c r="AV33" s="162"/>
      <c r="AW33" s="376" t="s">
        <v>1810</v>
      </c>
      <c r="AX33" s="162"/>
      <c r="AY33" s="129"/>
      <c r="AZ33" s="383" t="s">
        <v>4637</v>
      </c>
    </row>
    <row r="34" spans="1:52" s="3" customFormat="1" ht="36.75" customHeight="1">
      <c r="A34" s="374">
        <v>32</v>
      </c>
      <c r="B34" s="162" t="s">
        <v>1615</v>
      </c>
      <c r="C34" s="531" t="s">
        <v>310</v>
      </c>
      <c r="D34" s="206">
        <v>43265</v>
      </c>
      <c r="E34" s="169" t="s">
        <v>38</v>
      </c>
      <c r="F34" s="162" t="s">
        <v>2210</v>
      </c>
      <c r="G34" s="376">
        <v>43458</v>
      </c>
      <c r="H34" s="376" t="e">
        <v>#N/A</v>
      </c>
      <c r="I34" s="129" t="s">
        <v>4806</v>
      </c>
      <c r="J34" s="561"/>
      <c r="K34" s="207"/>
      <c r="L34" s="207" t="e">
        <v>#N/A</v>
      </c>
      <c r="M34" s="156"/>
      <c r="N34" s="156"/>
      <c r="O34" s="156" t="s">
        <v>4740</v>
      </c>
      <c r="P34" s="156"/>
      <c r="Q34" s="377" t="s">
        <v>4426</v>
      </c>
      <c r="R34" s="156" t="s">
        <v>4596</v>
      </c>
      <c r="S34" s="156" t="s">
        <v>4689</v>
      </c>
      <c r="T34" s="156" t="e">
        <v>#N/A</v>
      </c>
      <c r="U34" s="162" t="s">
        <v>1815</v>
      </c>
      <c r="V34" s="378"/>
      <c r="W34" s="162"/>
      <c r="X34" s="156"/>
      <c r="Y34" s="156" t="e">
        <v>#N/A</v>
      </c>
      <c r="Z34" s="156"/>
      <c r="AA34" s="376" t="s">
        <v>4</v>
      </c>
      <c r="AB34" s="379" t="s">
        <v>1792</v>
      </c>
      <c r="AC34" s="156" t="s">
        <v>4662</v>
      </c>
      <c r="AD34" s="380" t="s">
        <v>3770</v>
      </c>
      <c r="AE34" s="380"/>
      <c r="AF34" s="162" t="s">
        <v>3769</v>
      </c>
      <c r="AG34" s="377" t="s">
        <v>1717</v>
      </c>
      <c r="AH34" s="381"/>
      <c r="AI34" s="377" t="s">
        <v>1717</v>
      </c>
      <c r="AJ34" s="162" t="s">
        <v>1815</v>
      </c>
      <c r="AK34" s="381"/>
      <c r="AL34" s="162" t="s">
        <v>1624</v>
      </c>
      <c r="AM34" s="382"/>
      <c r="AN34" s="381"/>
      <c r="AO34" s="162" t="s">
        <v>3771</v>
      </c>
      <c r="AP34" s="376" t="s">
        <v>2226</v>
      </c>
      <c r="AQ34" s="392" t="s">
        <v>1809</v>
      </c>
      <c r="AR34" s="376">
        <v>43458</v>
      </c>
      <c r="AS34" s="169" t="s">
        <v>3774</v>
      </c>
      <c r="AT34" s="169" t="s">
        <v>3775</v>
      </c>
      <c r="AU34" s="382"/>
      <c r="AV34" s="162"/>
      <c r="AW34" s="376" t="s">
        <v>1810</v>
      </c>
      <c r="AX34" s="162"/>
      <c r="AY34" s="129"/>
      <c r="AZ34" s="383" t="s">
        <v>4637</v>
      </c>
    </row>
    <row r="35" spans="1:52" s="3" customFormat="1" ht="36.75" customHeight="1">
      <c r="A35" s="374">
        <v>33</v>
      </c>
      <c r="B35" s="395" t="s">
        <v>881</v>
      </c>
      <c r="C35" s="156">
        <v>8019171360</v>
      </c>
      <c r="D35" s="206" t="s">
        <v>2287</v>
      </c>
      <c r="E35" s="159" t="s">
        <v>1628</v>
      </c>
      <c r="F35" s="162" t="s">
        <v>1793</v>
      </c>
      <c r="G35" s="376">
        <v>43460</v>
      </c>
      <c r="H35" s="376" t="e">
        <v>#N/A</v>
      </c>
      <c r="I35" s="129" t="s">
        <v>4806</v>
      </c>
      <c r="J35" s="561"/>
      <c r="K35" s="207"/>
      <c r="L35" s="207" t="e">
        <v>#N/A</v>
      </c>
      <c r="M35" s="156"/>
      <c r="N35" s="156"/>
      <c r="O35" s="156" t="s">
        <v>4740</v>
      </c>
      <c r="P35" s="156"/>
      <c r="Q35" s="377" t="s">
        <v>4426</v>
      </c>
      <c r="R35" s="156" t="s">
        <v>4596</v>
      </c>
      <c r="S35" s="156" t="s">
        <v>4689</v>
      </c>
      <c r="T35" s="156" t="e">
        <v>#N/A</v>
      </c>
      <c r="U35" s="159" t="s">
        <v>1815</v>
      </c>
      <c r="V35" s="378"/>
      <c r="W35" s="162"/>
      <c r="X35" s="156"/>
      <c r="Y35" s="156" t="e">
        <v>#N/A</v>
      </c>
      <c r="Z35" s="156"/>
      <c r="AA35" s="376" t="s">
        <v>4</v>
      </c>
      <c r="AB35" s="379" t="s">
        <v>1792</v>
      </c>
      <c r="AC35" s="156" t="s">
        <v>4662</v>
      </c>
      <c r="AD35" s="380" t="s">
        <v>1799</v>
      </c>
      <c r="AE35" s="380"/>
      <c r="AF35" s="396" t="s">
        <v>90</v>
      </c>
      <c r="AG35" s="377" t="s">
        <v>1717</v>
      </c>
      <c r="AH35" s="381"/>
      <c r="AI35" s="377" t="s">
        <v>1717</v>
      </c>
      <c r="AJ35" s="159" t="s">
        <v>1815</v>
      </c>
      <c r="AK35" s="381"/>
      <c r="AL35" s="162" t="s">
        <v>1629</v>
      </c>
      <c r="AM35" s="382"/>
      <c r="AN35" s="381"/>
      <c r="AO35" s="397" t="s">
        <v>362</v>
      </c>
      <c r="AP35" s="398"/>
      <c r="AQ35" s="382" t="s">
        <v>1809</v>
      </c>
      <c r="AR35" s="376">
        <v>43460</v>
      </c>
      <c r="AS35" s="169" t="s">
        <v>2505</v>
      </c>
      <c r="AT35" s="169" t="s">
        <v>2016</v>
      </c>
      <c r="AU35" s="382"/>
      <c r="AV35" s="162"/>
      <c r="AW35" s="376" t="s">
        <v>1810</v>
      </c>
      <c r="AX35" s="159"/>
      <c r="AY35" s="129"/>
      <c r="AZ35" s="383" t="s">
        <v>4637</v>
      </c>
    </row>
    <row r="36" spans="1:52" s="3" customFormat="1" ht="36.75" customHeight="1">
      <c r="A36" s="374">
        <v>34</v>
      </c>
      <c r="B36" s="395" t="s">
        <v>381</v>
      </c>
      <c r="C36" s="156">
        <v>6166685660</v>
      </c>
      <c r="D36" s="206">
        <v>43410</v>
      </c>
      <c r="E36" s="159" t="s">
        <v>1628</v>
      </c>
      <c r="F36" s="162" t="s">
        <v>1793</v>
      </c>
      <c r="G36" s="376">
        <v>43461</v>
      </c>
      <c r="H36" s="376" t="e">
        <v>#N/A</v>
      </c>
      <c r="I36" s="129" t="s">
        <v>4806</v>
      </c>
      <c r="J36" s="561"/>
      <c r="K36" s="207"/>
      <c r="L36" s="207" t="e">
        <v>#N/A</v>
      </c>
      <c r="M36" s="156"/>
      <c r="N36" s="156"/>
      <c r="O36" s="156" t="s">
        <v>4740</v>
      </c>
      <c r="P36" s="156"/>
      <c r="Q36" s="377" t="s">
        <v>4426</v>
      </c>
      <c r="R36" s="156" t="s">
        <v>4596</v>
      </c>
      <c r="S36" s="156" t="s">
        <v>4689</v>
      </c>
      <c r="T36" s="156" t="e">
        <v>#N/A</v>
      </c>
      <c r="U36" s="159" t="s">
        <v>1815</v>
      </c>
      <c r="V36" s="378"/>
      <c r="W36" s="162"/>
      <c r="X36" s="156"/>
      <c r="Y36" s="156" t="e">
        <v>#N/A</v>
      </c>
      <c r="Z36" s="156"/>
      <c r="AA36" s="376" t="s">
        <v>4</v>
      </c>
      <c r="AB36" s="379" t="s">
        <v>1792</v>
      </c>
      <c r="AC36" s="156" t="s">
        <v>4662</v>
      </c>
      <c r="AD36" s="380" t="s">
        <v>1799</v>
      </c>
      <c r="AE36" s="380"/>
      <c r="AF36" s="396" t="s">
        <v>90</v>
      </c>
      <c r="AG36" s="377" t="s">
        <v>1717</v>
      </c>
      <c r="AH36" s="381"/>
      <c r="AI36" s="377" t="s">
        <v>1717</v>
      </c>
      <c r="AJ36" s="159" t="s">
        <v>1815</v>
      </c>
      <c r="AK36" s="381"/>
      <c r="AL36" s="162" t="s">
        <v>1629</v>
      </c>
      <c r="AM36" s="382"/>
      <c r="AN36" s="381"/>
      <c r="AO36" s="397" t="s">
        <v>377</v>
      </c>
      <c r="AP36" s="398"/>
      <c r="AQ36" s="382" t="s">
        <v>1809</v>
      </c>
      <c r="AR36" s="376">
        <v>43461</v>
      </c>
      <c r="AS36" s="169" t="s">
        <v>2419</v>
      </c>
      <c r="AT36" s="169" t="s">
        <v>2420</v>
      </c>
      <c r="AU36" s="382"/>
      <c r="AV36" s="162"/>
      <c r="AW36" s="376" t="s">
        <v>1810</v>
      </c>
      <c r="AX36" s="159"/>
      <c r="AY36" s="129"/>
      <c r="AZ36" s="383" t="s">
        <v>4637</v>
      </c>
    </row>
    <row r="37" spans="1:52" s="3" customFormat="1" ht="36.75" customHeight="1">
      <c r="A37" s="374">
        <v>35</v>
      </c>
      <c r="B37" s="395" t="s">
        <v>883</v>
      </c>
      <c r="C37" s="156">
        <v>8019171360</v>
      </c>
      <c r="D37" s="206" t="s">
        <v>2287</v>
      </c>
      <c r="E37" s="159" t="s">
        <v>1628</v>
      </c>
      <c r="F37" s="162" t="s">
        <v>1793</v>
      </c>
      <c r="G37" s="376">
        <v>43462</v>
      </c>
      <c r="H37" s="376" t="e">
        <v>#N/A</v>
      </c>
      <c r="I37" s="129" t="s">
        <v>4806</v>
      </c>
      <c r="J37" s="561"/>
      <c r="K37" s="207"/>
      <c r="L37" s="207" t="e">
        <v>#N/A</v>
      </c>
      <c r="M37" s="156"/>
      <c r="N37" s="156"/>
      <c r="O37" s="156" t="s">
        <v>4740</v>
      </c>
      <c r="P37" s="156"/>
      <c r="Q37" s="377" t="s">
        <v>4426</v>
      </c>
      <c r="R37" s="156" t="s">
        <v>4596</v>
      </c>
      <c r="S37" s="156" t="s">
        <v>4689</v>
      </c>
      <c r="T37" s="156" t="e">
        <v>#N/A</v>
      </c>
      <c r="U37" s="159" t="s">
        <v>1815</v>
      </c>
      <c r="V37" s="378"/>
      <c r="W37" s="162"/>
      <c r="X37" s="156"/>
      <c r="Y37" s="156" t="e">
        <v>#N/A</v>
      </c>
      <c r="Z37" s="156"/>
      <c r="AA37" s="376" t="s">
        <v>4</v>
      </c>
      <c r="AB37" s="379" t="s">
        <v>1792</v>
      </c>
      <c r="AC37" s="156" t="s">
        <v>4662</v>
      </c>
      <c r="AD37" s="380" t="s">
        <v>1799</v>
      </c>
      <c r="AE37" s="380"/>
      <c r="AF37" s="396" t="s">
        <v>90</v>
      </c>
      <c r="AG37" s="377" t="s">
        <v>1717</v>
      </c>
      <c r="AH37" s="381"/>
      <c r="AI37" s="377" t="s">
        <v>1717</v>
      </c>
      <c r="AJ37" s="159" t="s">
        <v>1815</v>
      </c>
      <c r="AK37" s="381"/>
      <c r="AL37" s="162" t="s">
        <v>1629</v>
      </c>
      <c r="AM37" s="382"/>
      <c r="AN37" s="381"/>
      <c r="AO37" s="397" t="s">
        <v>362</v>
      </c>
      <c r="AP37" s="398"/>
      <c r="AQ37" s="382" t="s">
        <v>1809</v>
      </c>
      <c r="AR37" s="376">
        <v>43462</v>
      </c>
      <c r="AS37" s="169" t="s">
        <v>2509</v>
      </c>
      <c r="AT37" s="169" t="s">
        <v>2016</v>
      </c>
      <c r="AU37" s="382"/>
      <c r="AV37" s="162"/>
      <c r="AW37" s="376" t="s">
        <v>1810</v>
      </c>
      <c r="AX37" s="159"/>
      <c r="AY37" s="129"/>
      <c r="AZ37" s="383" t="s">
        <v>4637</v>
      </c>
    </row>
    <row r="38" spans="1:52" s="3" customFormat="1" ht="36.75" customHeight="1">
      <c r="A38" s="374">
        <v>36</v>
      </c>
      <c r="B38" s="399" t="s">
        <v>895</v>
      </c>
      <c r="C38" s="156" t="s">
        <v>896</v>
      </c>
      <c r="D38" s="206" t="s">
        <v>2337</v>
      </c>
      <c r="E38" s="159" t="s">
        <v>1628</v>
      </c>
      <c r="F38" s="162" t="s">
        <v>1793</v>
      </c>
      <c r="G38" s="376">
        <v>43462</v>
      </c>
      <c r="H38" s="376" t="e">
        <v>#N/A</v>
      </c>
      <c r="I38" s="129" t="s">
        <v>4806</v>
      </c>
      <c r="J38" s="561"/>
      <c r="K38" s="207"/>
      <c r="L38" s="207" t="e">
        <v>#N/A</v>
      </c>
      <c r="M38" s="156"/>
      <c r="N38" s="156"/>
      <c r="O38" s="156" t="s">
        <v>4740</v>
      </c>
      <c r="P38" s="156"/>
      <c r="Q38" s="377" t="s">
        <v>4426</v>
      </c>
      <c r="R38" s="156" t="s">
        <v>4596</v>
      </c>
      <c r="S38" s="156" t="s">
        <v>4689</v>
      </c>
      <c r="T38" s="156" t="e">
        <v>#N/A</v>
      </c>
      <c r="U38" s="162" t="s">
        <v>1428</v>
      </c>
      <c r="V38" s="378"/>
      <c r="W38" s="162"/>
      <c r="X38" s="156"/>
      <c r="Y38" s="156" t="e">
        <v>#N/A</v>
      </c>
      <c r="Z38" s="156"/>
      <c r="AA38" s="376" t="s">
        <v>4</v>
      </c>
      <c r="AB38" s="379" t="s">
        <v>1792</v>
      </c>
      <c r="AC38" s="156" t="s">
        <v>4662</v>
      </c>
      <c r="AD38" s="380" t="s">
        <v>1799</v>
      </c>
      <c r="AE38" s="380"/>
      <c r="AF38" s="400" t="s">
        <v>90</v>
      </c>
      <c r="AG38" s="377" t="s">
        <v>1717</v>
      </c>
      <c r="AH38" s="381"/>
      <c r="AI38" s="377" t="s">
        <v>1717</v>
      </c>
      <c r="AJ38" s="162" t="s">
        <v>1428</v>
      </c>
      <c r="AK38" s="381"/>
      <c r="AL38" s="162" t="s">
        <v>1629</v>
      </c>
      <c r="AM38" s="162"/>
      <c r="AN38" s="381"/>
      <c r="AO38" s="401" t="s">
        <v>894</v>
      </c>
      <c r="AP38" s="402"/>
      <c r="AQ38" s="392" t="s">
        <v>1809</v>
      </c>
      <c r="AR38" s="376">
        <v>43462</v>
      </c>
      <c r="AS38" s="169" t="s">
        <v>2300</v>
      </c>
      <c r="AT38" s="169" t="s">
        <v>2016</v>
      </c>
      <c r="AU38" s="382"/>
      <c r="AV38" s="162"/>
      <c r="AW38" s="376" t="s">
        <v>1810</v>
      </c>
      <c r="AX38" s="162"/>
      <c r="AY38" s="129"/>
      <c r="AZ38" s="383" t="s">
        <v>4637</v>
      </c>
    </row>
    <row r="39" spans="1:52" s="3" customFormat="1" ht="36.75" customHeight="1">
      <c r="A39" s="374">
        <v>37</v>
      </c>
      <c r="B39" s="395" t="s">
        <v>902</v>
      </c>
      <c r="C39" s="156">
        <v>6166685660</v>
      </c>
      <c r="D39" s="206">
        <v>43410</v>
      </c>
      <c r="E39" s="159" t="s">
        <v>1628</v>
      </c>
      <c r="F39" s="162" t="s">
        <v>1793</v>
      </c>
      <c r="G39" s="376">
        <v>43467</v>
      </c>
      <c r="H39" s="376" t="e">
        <v>#N/A</v>
      </c>
      <c r="I39" s="129" t="s">
        <v>4806</v>
      </c>
      <c r="J39" s="561"/>
      <c r="K39" s="207"/>
      <c r="L39" s="207" t="e">
        <v>#N/A</v>
      </c>
      <c r="M39" s="156"/>
      <c r="N39" s="156"/>
      <c r="O39" s="156" t="s">
        <v>4740</v>
      </c>
      <c r="P39" s="156"/>
      <c r="Q39" s="377" t="s">
        <v>4426</v>
      </c>
      <c r="R39" s="156" t="s">
        <v>4596</v>
      </c>
      <c r="S39" s="156" t="s">
        <v>4689</v>
      </c>
      <c r="T39" s="156" t="e">
        <v>#N/A</v>
      </c>
      <c r="U39" s="159" t="s">
        <v>1815</v>
      </c>
      <c r="V39" s="378"/>
      <c r="W39" s="162"/>
      <c r="X39" s="156"/>
      <c r="Y39" s="156" t="e">
        <v>#N/A</v>
      </c>
      <c r="Z39" s="156"/>
      <c r="AA39" s="376" t="s">
        <v>4</v>
      </c>
      <c r="AB39" s="379" t="s">
        <v>1792</v>
      </c>
      <c r="AC39" s="156" t="s">
        <v>4662</v>
      </c>
      <c r="AD39" s="380" t="s">
        <v>1799</v>
      </c>
      <c r="AE39" s="380"/>
      <c r="AF39" s="396" t="s">
        <v>90</v>
      </c>
      <c r="AG39" s="377" t="s">
        <v>1717</v>
      </c>
      <c r="AH39" s="381"/>
      <c r="AI39" s="377" t="s">
        <v>1717</v>
      </c>
      <c r="AJ39" s="159" t="s">
        <v>1815</v>
      </c>
      <c r="AK39" s="381"/>
      <c r="AL39" s="162" t="s">
        <v>1629</v>
      </c>
      <c r="AM39" s="382"/>
      <c r="AN39" s="381"/>
      <c r="AO39" s="397" t="s">
        <v>377</v>
      </c>
      <c r="AP39" s="398"/>
      <c r="AQ39" s="382" t="s">
        <v>1809</v>
      </c>
      <c r="AR39" s="376">
        <v>43467</v>
      </c>
      <c r="AS39" s="169" t="s">
        <v>2421</v>
      </c>
      <c r="AT39" s="169" t="s">
        <v>2422</v>
      </c>
      <c r="AU39" s="382"/>
      <c r="AV39" s="162"/>
      <c r="AW39" s="376" t="s">
        <v>1810</v>
      </c>
      <c r="AX39" s="159"/>
      <c r="AY39" s="129"/>
      <c r="AZ39" s="383" t="s">
        <v>4637</v>
      </c>
    </row>
    <row r="40" spans="1:52" s="3" customFormat="1" ht="36.75" customHeight="1">
      <c r="A40" s="374">
        <v>38</v>
      </c>
      <c r="B40" s="395" t="s">
        <v>877</v>
      </c>
      <c r="C40" s="156">
        <v>8019171360</v>
      </c>
      <c r="D40" s="206" t="s">
        <v>2287</v>
      </c>
      <c r="E40" s="159" t="s">
        <v>1628</v>
      </c>
      <c r="F40" s="162" t="s">
        <v>1793</v>
      </c>
      <c r="G40" s="376">
        <v>43467</v>
      </c>
      <c r="H40" s="376" t="e">
        <v>#N/A</v>
      </c>
      <c r="I40" s="129" t="s">
        <v>4806</v>
      </c>
      <c r="J40" s="561"/>
      <c r="K40" s="207"/>
      <c r="L40" s="207" t="e">
        <v>#N/A</v>
      </c>
      <c r="M40" s="156"/>
      <c r="N40" s="156"/>
      <c r="O40" s="156" t="s">
        <v>4740</v>
      </c>
      <c r="P40" s="156"/>
      <c r="Q40" s="377" t="s">
        <v>4426</v>
      </c>
      <c r="R40" s="156" t="s">
        <v>4596</v>
      </c>
      <c r="S40" s="156" t="s">
        <v>4689</v>
      </c>
      <c r="T40" s="156" t="e">
        <v>#N/A</v>
      </c>
      <c r="U40" s="159" t="s">
        <v>1815</v>
      </c>
      <c r="V40" s="378"/>
      <c r="W40" s="162"/>
      <c r="X40" s="156"/>
      <c r="Y40" s="156" t="e">
        <v>#N/A</v>
      </c>
      <c r="Z40" s="156"/>
      <c r="AA40" s="376" t="s">
        <v>4</v>
      </c>
      <c r="AB40" s="379" t="s">
        <v>1792</v>
      </c>
      <c r="AC40" s="156" t="s">
        <v>4662</v>
      </c>
      <c r="AD40" s="380" t="s">
        <v>1799</v>
      </c>
      <c r="AE40" s="380"/>
      <c r="AF40" s="396" t="s">
        <v>90</v>
      </c>
      <c r="AG40" s="377" t="s">
        <v>1717</v>
      </c>
      <c r="AH40" s="381"/>
      <c r="AI40" s="377" t="s">
        <v>1717</v>
      </c>
      <c r="AJ40" s="159" t="s">
        <v>1815</v>
      </c>
      <c r="AK40" s="381"/>
      <c r="AL40" s="162" t="s">
        <v>1629</v>
      </c>
      <c r="AM40" s="382"/>
      <c r="AN40" s="381"/>
      <c r="AO40" s="397" t="s">
        <v>362</v>
      </c>
      <c r="AP40" s="398"/>
      <c r="AQ40" s="382" t="s">
        <v>1809</v>
      </c>
      <c r="AR40" s="376">
        <v>43467</v>
      </c>
      <c r="AS40" s="169" t="s">
        <v>2501</v>
      </c>
      <c r="AT40" s="169" t="s">
        <v>2016</v>
      </c>
      <c r="AU40" s="382"/>
      <c r="AV40" s="162" t="s">
        <v>1819</v>
      </c>
      <c r="AW40" s="376" t="s">
        <v>1810</v>
      </c>
      <c r="AX40" s="159"/>
      <c r="AY40" s="129"/>
      <c r="AZ40" s="383" t="s">
        <v>4637</v>
      </c>
    </row>
    <row r="41" spans="1:52" s="3" customFormat="1" ht="36.75" customHeight="1">
      <c r="A41" s="374">
        <v>39</v>
      </c>
      <c r="B41" s="395" t="s">
        <v>875</v>
      </c>
      <c r="C41" s="156">
        <v>8019171360</v>
      </c>
      <c r="D41" s="206" t="s">
        <v>2287</v>
      </c>
      <c r="E41" s="159" t="s">
        <v>1628</v>
      </c>
      <c r="F41" s="162" t="s">
        <v>1793</v>
      </c>
      <c r="G41" s="376">
        <v>43467</v>
      </c>
      <c r="H41" s="376" t="e">
        <v>#N/A</v>
      </c>
      <c r="I41" s="129" t="s">
        <v>4806</v>
      </c>
      <c r="J41" s="561"/>
      <c r="K41" s="207"/>
      <c r="L41" s="207" t="e">
        <v>#N/A</v>
      </c>
      <c r="M41" s="156"/>
      <c r="N41" s="156"/>
      <c r="O41" s="156" t="s">
        <v>4740</v>
      </c>
      <c r="P41" s="156"/>
      <c r="Q41" s="377" t="s">
        <v>4426</v>
      </c>
      <c r="R41" s="156" t="s">
        <v>4596</v>
      </c>
      <c r="S41" s="156" t="s">
        <v>4689</v>
      </c>
      <c r="T41" s="156" t="e">
        <v>#N/A</v>
      </c>
      <c r="U41" s="159" t="s">
        <v>1815</v>
      </c>
      <c r="V41" s="378"/>
      <c r="W41" s="162"/>
      <c r="X41" s="156"/>
      <c r="Y41" s="156" t="e">
        <v>#N/A</v>
      </c>
      <c r="Z41" s="156"/>
      <c r="AA41" s="376" t="s">
        <v>4</v>
      </c>
      <c r="AB41" s="379" t="s">
        <v>1792</v>
      </c>
      <c r="AC41" s="156" t="s">
        <v>4662</v>
      </c>
      <c r="AD41" s="380" t="s">
        <v>1799</v>
      </c>
      <c r="AE41" s="380"/>
      <c r="AF41" s="396" t="s">
        <v>90</v>
      </c>
      <c r="AG41" s="377" t="s">
        <v>1717</v>
      </c>
      <c r="AH41" s="381"/>
      <c r="AI41" s="377" t="s">
        <v>1717</v>
      </c>
      <c r="AJ41" s="159" t="s">
        <v>1815</v>
      </c>
      <c r="AK41" s="381"/>
      <c r="AL41" s="162" t="s">
        <v>1629</v>
      </c>
      <c r="AM41" s="382"/>
      <c r="AN41" s="381"/>
      <c r="AO41" s="397" t="s">
        <v>362</v>
      </c>
      <c r="AP41" s="398"/>
      <c r="AQ41" s="382" t="s">
        <v>1809</v>
      </c>
      <c r="AR41" s="376">
        <v>43467</v>
      </c>
      <c r="AS41" s="169" t="s">
        <v>2502</v>
      </c>
      <c r="AT41" s="169" t="s">
        <v>2503</v>
      </c>
      <c r="AU41" s="382"/>
      <c r="AV41" s="162"/>
      <c r="AW41" s="376" t="s">
        <v>1810</v>
      </c>
      <c r="AX41" s="159"/>
      <c r="AY41" s="129"/>
      <c r="AZ41" s="383" t="s">
        <v>4637</v>
      </c>
    </row>
    <row r="42" spans="1:52" s="3" customFormat="1" ht="36.75" customHeight="1">
      <c r="A42" s="374">
        <v>40</v>
      </c>
      <c r="B42" s="395" t="s">
        <v>878</v>
      </c>
      <c r="C42" s="156">
        <v>8019171360</v>
      </c>
      <c r="D42" s="206" t="s">
        <v>2287</v>
      </c>
      <c r="E42" s="159" t="s">
        <v>1628</v>
      </c>
      <c r="F42" s="162" t="s">
        <v>1793</v>
      </c>
      <c r="G42" s="376">
        <v>43467</v>
      </c>
      <c r="H42" s="376" t="e">
        <v>#N/A</v>
      </c>
      <c r="I42" s="129" t="s">
        <v>4806</v>
      </c>
      <c r="J42" s="561"/>
      <c r="K42" s="207"/>
      <c r="L42" s="207" t="e">
        <v>#N/A</v>
      </c>
      <c r="M42" s="156"/>
      <c r="N42" s="156"/>
      <c r="O42" s="156" t="s">
        <v>4740</v>
      </c>
      <c r="P42" s="156"/>
      <c r="Q42" s="377" t="s">
        <v>4426</v>
      </c>
      <c r="R42" s="156" t="s">
        <v>4596</v>
      </c>
      <c r="S42" s="156" t="s">
        <v>4689</v>
      </c>
      <c r="T42" s="156" t="e">
        <v>#N/A</v>
      </c>
      <c r="U42" s="159" t="s">
        <v>1815</v>
      </c>
      <c r="V42" s="378"/>
      <c r="W42" s="162"/>
      <c r="X42" s="156"/>
      <c r="Y42" s="156" t="e">
        <v>#N/A</v>
      </c>
      <c r="Z42" s="156"/>
      <c r="AA42" s="376" t="s">
        <v>4</v>
      </c>
      <c r="AB42" s="379" t="s">
        <v>1792</v>
      </c>
      <c r="AC42" s="156" t="s">
        <v>4662</v>
      </c>
      <c r="AD42" s="380" t="s">
        <v>1799</v>
      </c>
      <c r="AE42" s="380"/>
      <c r="AF42" s="396" t="s">
        <v>90</v>
      </c>
      <c r="AG42" s="377" t="s">
        <v>1717</v>
      </c>
      <c r="AH42" s="381"/>
      <c r="AI42" s="377" t="s">
        <v>1717</v>
      </c>
      <c r="AJ42" s="159" t="s">
        <v>1815</v>
      </c>
      <c r="AK42" s="381"/>
      <c r="AL42" s="162" t="s">
        <v>1629</v>
      </c>
      <c r="AM42" s="382"/>
      <c r="AN42" s="381"/>
      <c r="AO42" s="397" t="s">
        <v>362</v>
      </c>
      <c r="AP42" s="398"/>
      <c r="AQ42" s="382" t="s">
        <v>1809</v>
      </c>
      <c r="AR42" s="376">
        <v>43467</v>
      </c>
      <c r="AS42" s="169" t="s">
        <v>2510</v>
      </c>
      <c r="AT42" s="169" t="s">
        <v>2016</v>
      </c>
      <c r="AU42" s="382"/>
      <c r="AV42" s="162"/>
      <c r="AW42" s="376" t="s">
        <v>1810</v>
      </c>
      <c r="AX42" s="159"/>
      <c r="AY42" s="129"/>
      <c r="AZ42" s="383" t="s">
        <v>4637</v>
      </c>
    </row>
    <row r="43" spans="1:52" s="3" customFormat="1" ht="36.75" customHeight="1">
      <c r="A43" s="374">
        <v>41</v>
      </c>
      <c r="B43" s="395" t="s">
        <v>880</v>
      </c>
      <c r="C43" s="156">
        <v>8019171360</v>
      </c>
      <c r="D43" s="206" t="s">
        <v>2287</v>
      </c>
      <c r="E43" s="159" t="s">
        <v>1628</v>
      </c>
      <c r="F43" s="162" t="s">
        <v>1793</v>
      </c>
      <c r="G43" s="376">
        <v>43467</v>
      </c>
      <c r="H43" s="376" t="e">
        <v>#N/A</v>
      </c>
      <c r="I43" s="129" t="s">
        <v>4806</v>
      </c>
      <c r="J43" s="561"/>
      <c r="K43" s="207"/>
      <c r="L43" s="207" t="e">
        <v>#N/A</v>
      </c>
      <c r="M43" s="156"/>
      <c r="N43" s="156"/>
      <c r="O43" s="156" t="s">
        <v>4740</v>
      </c>
      <c r="P43" s="156"/>
      <c r="Q43" s="377" t="s">
        <v>4426</v>
      </c>
      <c r="R43" s="156" t="s">
        <v>4596</v>
      </c>
      <c r="S43" s="156" t="s">
        <v>4689</v>
      </c>
      <c r="T43" s="156" t="e">
        <v>#N/A</v>
      </c>
      <c r="U43" s="159" t="s">
        <v>1815</v>
      </c>
      <c r="V43" s="378"/>
      <c r="W43" s="162"/>
      <c r="X43" s="156"/>
      <c r="Y43" s="156" t="e">
        <v>#N/A</v>
      </c>
      <c r="Z43" s="156"/>
      <c r="AA43" s="376" t="s">
        <v>4</v>
      </c>
      <c r="AB43" s="379" t="s">
        <v>1792</v>
      </c>
      <c r="AC43" s="156" t="s">
        <v>4662</v>
      </c>
      <c r="AD43" s="380" t="s">
        <v>1799</v>
      </c>
      <c r="AE43" s="380"/>
      <c r="AF43" s="396" t="s">
        <v>90</v>
      </c>
      <c r="AG43" s="377" t="s">
        <v>1717</v>
      </c>
      <c r="AH43" s="381"/>
      <c r="AI43" s="377" t="s">
        <v>1717</v>
      </c>
      <c r="AJ43" s="159" t="s">
        <v>1815</v>
      </c>
      <c r="AK43" s="381"/>
      <c r="AL43" s="162" t="s">
        <v>1629</v>
      </c>
      <c r="AM43" s="382"/>
      <c r="AN43" s="381"/>
      <c r="AO43" s="397" t="s">
        <v>362</v>
      </c>
      <c r="AP43" s="398"/>
      <c r="AQ43" s="382" t="s">
        <v>1809</v>
      </c>
      <c r="AR43" s="376">
        <v>43467</v>
      </c>
      <c r="AS43" s="169" t="s">
        <v>2511</v>
      </c>
      <c r="AT43" s="169" t="s">
        <v>2512</v>
      </c>
      <c r="AU43" s="382"/>
      <c r="AV43" s="162"/>
      <c r="AW43" s="376" t="s">
        <v>1810</v>
      </c>
      <c r="AX43" s="159"/>
      <c r="AY43" s="129"/>
      <c r="AZ43" s="383" t="s">
        <v>4637</v>
      </c>
    </row>
    <row r="44" spans="1:52" s="3" customFormat="1" ht="36.75" customHeight="1">
      <c r="A44" s="374">
        <v>42</v>
      </c>
      <c r="B44" s="162" t="s">
        <v>243</v>
      </c>
      <c r="C44" s="156" t="s">
        <v>241</v>
      </c>
      <c r="D44" s="206" t="s">
        <v>2941</v>
      </c>
      <c r="E44" s="391" t="s">
        <v>1852</v>
      </c>
      <c r="F44" s="162" t="s">
        <v>1622</v>
      </c>
      <c r="G44" s="376">
        <v>43467</v>
      </c>
      <c r="H44" s="376" t="e">
        <v>#N/A</v>
      </c>
      <c r="I44" s="129" t="s">
        <v>4806</v>
      </c>
      <c r="J44" s="561"/>
      <c r="K44" s="207" t="s">
        <v>1710</v>
      </c>
      <c r="L44" s="207" t="s">
        <v>4615</v>
      </c>
      <c r="M44" s="156"/>
      <c r="N44" s="156"/>
      <c r="O44" s="156" t="s">
        <v>4704</v>
      </c>
      <c r="P44" s="156"/>
      <c r="Q44" s="377" t="s">
        <v>4426</v>
      </c>
      <c r="R44" s="156" t="s">
        <v>4596</v>
      </c>
      <c r="S44" s="156" t="s">
        <v>4689</v>
      </c>
      <c r="T44" s="156" t="e">
        <v>#N/A</v>
      </c>
      <c r="U44" s="157" t="s">
        <v>1492</v>
      </c>
      <c r="V44" s="378"/>
      <c r="W44" s="162"/>
      <c r="X44" s="156"/>
      <c r="Y44" s="156" t="e">
        <v>#N/A</v>
      </c>
      <c r="Z44" s="156"/>
      <c r="AA44" s="376" t="s">
        <v>4</v>
      </c>
      <c r="AB44" s="379" t="s">
        <v>1792</v>
      </c>
      <c r="AC44" s="156" t="s">
        <v>4662</v>
      </c>
      <c r="AD44" s="380" t="s">
        <v>1799</v>
      </c>
      <c r="AE44" s="380"/>
      <c r="AF44" s="162" t="s">
        <v>1438</v>
      </c>
      <c r="AG44" s="377" t="s">
        <v>1717</v>
      </c>
      <c r="AH44" s="381"/>
      <c r="AI44" s="377" t="s">
        <v>1717</v>
      </c>
      <c r="AJ44" s="157" t="s">
        <v>1492</v>
      </c>
      <c r="AK44" s="381"/>
      <c r="AL44" s="162" t="s">
        <v>1624</v>
      </c>
      <c r="AM44" s="162"/>
      <c r="AN44" s="381"/>
      <c r="AO44" s="162" t="s">
        <v>3066</v>
      </c>
      <c r="AP44" s="376" t="s">
        <v>2941</v>
      </c>
      <c r="AQ44" s="392" t="s">
        <v>1809</v>
      </c>
      <c r="AR44" s="376">
        <v>43467</v>
      </c>
      <c r="AS44" s="169" t="s">
        <v>3067</v>
      </c>
      <c r="AT44" s="169" t="s">
        <v>3068</v>
      </c>
      <c r="AU44" s="382"/>
      <c r="AV44" s="162" t="s">
        <v>1819</v>
      </c>
      <c r="AW44" s="376" t="s">
        <v>1810</v>
      </c>
      <c r="AX44" s="162"/>
      <c r="AY44" s="129"/>
      <c r="AZ44" s="383" t="s">
        <v>4638</v>
      </c>
    </row>
    <row r="45" spans="1:52" s="3" customFormat="1" ht="36.75" customHeight="1">
      <c r="A45" s="374">
        <v>43</v>
      </c>
      <c r="B45" s="162" t="s">
        <v>246</v>
      </c>
      <c r="C45" s="156" t="s">
        <v>241</v>
      </c>
      <c r="D45" s="206" t="s">
        <v>2941</v>
      </c>
      <c r="E45" s="391" t="s">
        <v>1852</v>
      </c>
      <c r="F45" s="162" t="s">
        <v>1622</v>
      </c>
      <c r="G45" s="376">
        <v>43467</v>
      </c>
      <c r="H45" s="376" t="e">
        <v>#N/A</v>
      </c>
      <c r="I45" s="129" t="s">
        <v>4806</v>
      </c>
      <c r="J45" s="561"/>
      <c r="K45" s="207" t="s">
        <v>1710</v>
      </c>
      <c r="L45" s="207" t="s">
        <v>4615</v>
      </c>
      <c r="M45" s="156"/>
      <c r="N45" s="156"/>
      <c r="O45" s="156" t="s">
        <v>4704</v>
      </c>
      <c r="P45" s="156"/>
      <c r="Q45" s="377" t="s">
        <v>4426</v>
      </c>
      <c r="R45" s="156" t="s">
        <v>4596</v>
      </c>
      <c r="S45" s="156" t="s">
        <v>4689</v>
      </c>
      <c r="T45" s="156" t="e">
        <v>#N/A</v>
      </c>
      <c r="U45" s="157" t="s">
        <v>1492</v>
      </c>
      <c r="V45" s="378"/>
      <c r="W45" s="162"/>
      <c r="X45" s="156"/>
      <c r="Y45" s="156" t="e">
        <v>#N/A</v>
      </c>
      <c r="Z45" s="156"/>
      <c r="AA45" s="376" t="s">
        <v>4</v>
      </c>
      <c r="AB45" s="379" t="s">
        <v>1792</v>
      </c>
      <c r="AC45" s="156" t="s">
        <v>4662</v>
      </c>
      <c r="AD45" s="380" t="s">
        <v>1799</v>
      </c>
      <c r="AE45" s="380"/>
      <c r="AF45" s="162" t="s">
        <v>1438</v>
      </c>
      <c r="AG45" s="377" t="s">
        <v>1717</v>
      </c>
      <c r="AH45" s="381"/>
      <c r="AI45" s="377" t="s">
        <v>1717</v>
      </c>
      <c r="AJ45" s="157" t="s">
        <v>1492</v>
      </c>
      <c r="AK45" s="381"/>
      <c r="AL45" s="162" t="s">
        <v>1624</v>
      </c>
      <c r="AM45" s="162"/>
      <c r="AN45" s="381"/>
      <c r="AO45" s="162" t="s">
        <v>3066</v>
      </c>
      <c r="AP45" s="376" t="s">
        <v>2941</v>
      </c>
      <c r="AQ45" s="392" t="s">
        <v>1809</v>
      </c>
      <c r="AR45" s="376">
        <v>43467</v>
      </c>
      <c r="AS45" s="169" t="s">
        <v>3069</v>
      </c>
      <c r="AT45" s="169" t="s">
        <v>3070</v>
      </c>
      <c r="AU45" s="382"/>
      <c r="AV45" s="162" t="s">
        <v>1819</v>
      </c>
      <c r="AW45" s="376" t="s">
        <v>1810</v>
      </c>
      <c r="AX45" s="162"/>
      <c r="AY45" s="129"/>
      <c r="AZ45" s="383" t="s">
        <v>4638</v>
      </c>
    </row>
    <row r="46" spans="1:52" s="3" customFormat="1" ht="36.75" customHeight="1">
      <c r="A46" s="374">
        <v>44</v>
      </c>
      <c r="B46" s="162" t="s">
        <v>242</v>
      </c>
      <c r="C46" s="156" t="s">
        <v>241</v>
      </c>
      <c r="D46" s="206" t="s">
        <v>2941</v>
      </c>
      <c r="E46" s="391" t="s">
        <v>1852</v>
      </c>
      <c r="F46" s="162" t="s">
        <v>1622</v>
      </c>
      <c r="G46" s="376">
        <v>43467</v>
      </c>
      <c r="H46" s="376" t="e">
        <v>#N/A</v>
      </c>
      <c r="I46" s="129" t="s">
        <v>4806</v>
      </c>
      <c r="J46" s="561"/>
      <c r="K46" s="207" t="s">
        <v>1710</v>
      </c>
      <c r="L46" s="207" t="s">
        <v>4615</v>
      </c>
      <c r="M46" s="156"/>
      <c r="N46" s="156"/>
      <c r="O46" s="156" t="s">
        <v>4704</v>
      </c>
      <c r="P46" s="156"/>
      <c r="Q46" s="377" t="s">
        <v>4426</v>
      </c>
      <c r="R46" s="156" t="s">
        <v>4596</v>
      </c>
      <c r="S46" s="156" t="s">
        <v>4689</v>
      </c>
      <c r="T46" s="156" t="e">
        <v>#N/A</v>
      </c>
      <c r="U46" s="157" t="s">
        <v>1492</v>
      </c>
      <c r="V46" s="378"/>
      <c r="W46" s="162"/>
      <c r="X46" s="156"/>
      <c r="Y46" s="156" t="e">
        <v>#N/A</v>
      </c>
      <c r="Z46" s="156"/>
      <c r="AA46" s="376" t="s">
        <v>4</v>
      </c>
      <c r="AB46" s="379" t="s">
        <v>1792</v>
      </c>
      <c r="AC46" s="156" t="s">
        <v>4662</v>
      </c>
      <c r="AD46" s="380" t="s">
        <v>1799</v>
      </c>
      <c r="AE46" s="380"/>
      <c r="AF46" s="162" t="s">
        <v>1438</v>
      </c>
      <c r="AG46" s="377" t="s">
        <v>1717</v>
      </c>
      <c r="AH46" s="381"/>
      <c r="AI46" s="377" t="s">
        <v>1717</v>
      </c>
      <c r="AJ46" s="157" t="s">
        <v>1492</v>
      </c>
      <c r="AK46" s="381"/>
      <c r="AL46" s="162" t="s">
        <v>1624</v>
      </c>
      <c r="AM46" s="162"/>
      <c r="AN46" s="381"/>
      <c r="AO46" s="162" t="s">
        <v>3066</v>
      </c>
      <c r="AP46" s="376" t="s">
        <v>2941</v>
      </c>
      <c r="AQ46" s="392" t="s">
        <v>1809</v>
      </c>
      <c r="AR46" s="376">
        <v>43467</v>
      </c>
      <c r="AS46" s="169" t="s">
        <v>3071</v>
      </c>
      <c r="AT46" s="169" t="s">
        <v>3072</v>
      </c>
      <c r="AU46" s="382"/>
      <c r="AV46" s="162"/>
      <c r="AW46" s="376" t="s">
        <v>1810</v>
      </c>
      <c r="AX46" s="162"/>
      <c r="AY46" s="129"/>
      <c r="AZ46" s="383" t="s">
        <v>4638</v>
      </c>
    </row>
    <row r="47" spans="1:52" s="3" customFormat="1" ht="36.75" customHeight="1">
      <c r="A47" s="374">
        <v>45</v>
      </c>
      <c r="B47" s="162" t="s">
        <v>264</v>
      </c>
      <c r="C47" s="156" t="s">
        <v>265</v>
      </c>
      <c r="D47" s="206">
        <v>43322</v>
      </c>
      <c r="E47" s="169" t="s">
        <v>38</v>
      </c>
      <c r="F47" s="162" t="s">
        <v>1622</v>
      </c>
      <c r="G47" s="376">
        <v>43467</v>
      </c>
      <c r="H47" s="376" t="e">
        <v>#N/A</v>
      </c>
      <c r="I47" s="129" t="s">
        <v>4806</v>
      </c>
      <c r="J47" s="561"/>
      <c r="K47" s="207"/>
      <c r="L47" s="207" t="e">
        <v>#N/A</v>
      </c>
      <c r="M47" s="156"/>
      <c r="N47" s="156"/>
      <c r="O47" s="156" t="s">
        <v>4740</v>
      </c>
      <c r="P47" s="156"/>
      <c r="Q47" s="377" t="s">
        <v>4426</v>
      </c>
      <c r="R47" s="156" t="s">
        <v>4596</v>
      </c>
      <c r="S47" s="156" t="s">
        <v>4689</v>
      </c>
      <c r="T47" s="156" t="e">
        <v>#N/A</v>
      </c>
      <c r="U47" s="162" t="s">
        <v>1428</v>
      </c>
      <c r="V47" s="378"/>
      <c r="W47" s="162"/>
      <c r="X47" s="156"/>
      <c r="Y47" s="156" t="e">
        <v>#N/A</v>
      </c>
      <c r="Z47" s="156"/>
      <c r="AA47" s="376" t="s">
        <v>4</v>
      </c>
      <c r="AB47" s="379" t="s">
        <v>1792</v>
      </c>
      <c r="AC47" s="156" t="s">
        <v>4662</v>
      </c>
      <c r="AD47" s="380" t="s">
        <v>1799</v>
      </c>
      <c r="AE47" s="380"/>
      <c r="AF47" s="162" t="s">
        <v>3794</v>
      </c>
      <c r="AG47" s="377" t="s">
        <v>1717</v>
      </c>
      <c r="AH47" s="381"/>
      <c r="AI47" s="377" t="s">
        <v>1717</v>
      </c>
      <c r="AJ47" s="162" t="s">
        <v>1428</v>
      </c>
      <c r="AK47" s="381"/>
      <c r="AL47" s="162" t="s">
        <v>1624</v>
      </c>
      <c r="AM47" s="162"/>
      <c r="AN47" s="381"/>
      <c r="AO47" s="162" t="s">
        <v>3791</v>
      </c>
      <c r="AP47" s="376" t="s">
        <v>3156</v>
      </c>
      <c r="AQ47" s="392" t="s">
        <v>1809</v>
      </c>
      <c r="AR47" s="376">
        <v>43467</v>
      </c>
      <c r="AS47" s="169" t="s">
        <v>3795</v>
      </c>
      <c r="AT47" s="169" t="s">
        <v>3796</v>
      </c>
      <c r="AU47" s="382"/>
      <c r="AV47" s="162"/>
      <c r="AW47" s="376" t="s">
        <v>1918</v>
      </c>
      <c r="AX47" s="162"/>
      <c r="AY47" s="129"/>
      <c r="AZ47" s="383" t="s">
        <v>4637</v>
      </c>
    </row>
    <row r="48" spans="1:52" s="3" customFormat="1" ht="36.75" customHeight="1">
      <c r="A48" s="374">
        <v>46</v>
      </c>
      <c r="B48" s="162" t="s">
        <v>267</v>
      </c>
      <c r="C48" s="156" t="s">
        <v>265</v>
      </c>
      <c r="D48" s="206">
        <v>43322</v>
      </c>
      <c r="E48" s="169" t="s">
        <v>38</v>
      </c>
      <c r="F48" s="162" t="s">
        <v>1622</v>
      </c>
      <c r="G48" s="376">
        <v>43467</v>
      </c>
      <c r="H48" s="376" t="e">
        <v>#N/A</v>
      </c>
      <c r="I48" s="129" t="s">
        <v>4806</v>
      </c>
      <c r="J48" s="561"/>
      <c r="K48" s="207"/>
      <c r="L48" s="207" t="e">
        <v>#N/A</v>
      </c>
      <c r="M48" s="156"/>
      <c r="N48" s="156"/>
      <c r="O48" s="156" t="s">
        <v>4740</v>
      </c>
      <c r="P48" s="156"/>
      <c r="Q48" s="377" t="s">
        <v>4426</v>
      </c>
      <c r="R48" s="156" t="s">
        <v>4596</v>
      </c>
      <c r="S48" s="156" t="s">
        <v>4689</v>
      </c>
      <c r="T48" s="156" t="e">
        <v>#N/A</v>
      </c>
      <c r="U48" s="162" t="s">
        <v>1428</v>
      </c>
      <c r="V48" s="378"/>
      <c r="W48" s="162"/>
      <c r="X48" s="156"/>
      <c r="Y48" s="156" t="e">
        <v>#N/A</v>
      </c>
      <c r="Z48" s="156"/>
      <c r="AA48" s="376" t="s">
        <v>4</v>
      </c>
      <c r="AB48" s="379" t="s">
        <v>1792</v>
      </c>
      <c r="AC48" s="156" t="s">
        <v>4662</v>
      </c>
      <c r="AD48" s="380" t="s">
        <v>1799</v>
      </c>
      <c r="AE48" s="380"/>
      <c r="AF48" s="162" t="s">
        <v>3790</v>
      </c>
      <c r="AG48" s="377" t="s">
        <v>1717</v>
      </c>
      <c r="AH48" s="381"/>
      <c r="AI48" s="377" t="s">
        <v>1717</v>
      </c>
      <c r="AJ48" s="162" t="s">
        <v>1428</v>
      </c>
      <c r="AK48" s="381"/>
      <c r="AL48" s="162" t="s">
        <v>1624</v>
      </c>
      <c r="AM48" s="162"/>
      <c r="AN48" s="381"/>
      <c r="AO48" s="162" t="s">
        <v>3791</v>
      </c>
      <c r="AP48" s="376" t="s">
        <v>3156</v>
      </c>
      <c r="AQ48" s="392" t="s">
        <v>1809</v>
      </c>
      <c r="AR48" s="376">
        <v>43467</v>
      </c>
      <c r="AS48" s="169" t="s">
        <v>3792</v>
      </c>
      <c r="AT48" s="169" t="s">
        <v>3793</v>
      </c>
      <c r="AU48" s="382"/>
      <c r="AV48" s="162"/>
      <c r="AW48" s="376" t="s">
        <v>1918</v>
      </c>
      <c r="AX48" s="162"/>
      <c r="AY48" s="129"/>
      <c r="AZ48" s="383" t="s">
        <v>4637</v>
      </c>
    </row>
    <row r="49" spans="1:52" s="3" customFormat="1" ht="36.75" customHeight="1">
      <c r="A49" s="374">
        <v>47</v>
      </c>
      <c r="B49" s="162" t="s">
        <v>244</v>
      </c>
      <c r="C49" s="156" t="s">
        <v>241</v>
      </c>
      <c r="D49" s="206" t="s">
        <v>2941</v>
      </c>
      <c r="E49" s="391" t="s">
        <v>1852</v>
      </c>
      <c r="F49" s="162" t="s">
        <v>1622</v>
      </c>
      <c r="G49" s="376">
        <v>43468</v>
      </c>
      <c r="H49" s="376" t="e">
        <v>#N/A</v>
      </c>
      <c r="I49" s="129" t="s">
        <v>4806</v>
      </c>
      <c r="J49" s="561"/>
      <c r="K49" s="207" t="s">
        <v>1710</v>
      </c>
      <c r="L49" s="207" t="s">
        <v>4615</v>
      </c>
      <c r="M49" s="156"/>
      <c r="N49" s="156"/>
      <c r="O49" s="156" t="s">
        <v>4704</v>
      </c>
      <c r="P49" s="156"/>
      <c r="Q49" s="377" t="s">
        <v>4426</v>
      </c>
      <c r="R49" s="156" t="s">
        <v>4596</v>
      </c>
      <c r="S49" s="156" t="s">
        <v>4689</v>
      </c>
      <c r="T49" s="156" t="e">
        <v>#N/A</v>
      </c>
      <c r="U49" s="157" t="s">
        <v>1492</v>
      </c>
      <c r="V49" s="378"/>
      <c r="W49" s="162"/>
      <c r="X49" s="156"/>
      <c r="Y49" s="156" t="e">
        <v>#N/A</v>
      </c>
      <c r="Z49" s="156"/>
      <c r="AA49" s="376" t="s">
        <v>4</v>
      </c>
      <c r="AB49" s="379" t="s">
        <v>1792</v>
      </c>
      <c r="AC49" s="156" t="s">
        <v>4662</v>
      </c>
      <c r="AD49" s="380" t="s">
        <v>1799</v>
      </c>
      <c r="AE49" s="380"/>
      <c r="AF49" s="162" t="s">
        <v>3081</v>
      </c>
      <c r="AG49" s="377" t="s">
        <v>1717</v>
      </c>
      <c r="AH49" s="381"/>
      <c r="AI49" s="377" t="s">
        <v>1717</v>
      </c>
      <c r="AJ49" s="157" t="s">
        <v>1492</v>
      </c>
      <c r="AK49" s="381"/>
      <c r="AL49" s="162" t="s">
        <v>1624</v>
      </c>
      <c r="AM49" s="162"/>
      <c r="AN49" s="381"/>
      <c r="AO49" s="162" t="s">
        <v>3066</v>
      </c>
      <c r="AP49" s="376" t="s">
        <v>2941</v>
      </c>
      <c r="AQ49" s="392" t="s">
        <v>1809</v>
      </c>
      <c r="AR49" s="376">
        <v>43468</v>
      </c>
      <c r="AS49" s="169" t="s">
        <v>3082</v>
      </c>
      <c r="AT49" s="169" t="s">
        <v>3083</v>
      </c>
      <c r="AU49" s="382"/>
      <c r="AV49" s="162"/>
      <c r="AW49" s="376" t="s">
        <v>1810</v>
      </c>
      <c r="AX49" s="162"/>
      <c r="AY49" s="129"/>
      <c r="AZ49" s="383" t="s">
        <v>4638</v>
      </c>
    </row>
    <row r="50" spans="1:52" s="3" customFormat="1" ht="36.75" customHeight="1">
      <c r="A50" s="374">
        <v>48</v>
      </c>
      <c r="B50" s="162" t="s">
        <v>240</v>
      </c>
      <c r="C50" s="156" t="s">
        <v>241</v>
      </c>
      <c r="D50" s="206" t="s">
        <v>2941</v>
      </c>
      <c r="E50" s="391" t="s">
        <v>1852</v>
      </c>
      <c r="F50" s="162" t="s">
        <v>1622</v>
      </c>
      <c r="G50" s="376">
        <v>43468</v>
      </c>
      <c r="H50" s="376" t="e">
        <v>#N/A</v>
      </c>
      <c r="I50" s="129" t="s">
        <v>4806</v>
      </c>
      <c r="J50" s="561"/>
      <c r="K50" s="207" t="s">
        <v>1710</v>
      </c>
      <c r="L50" s="207" t="s">
        <v>4615</v>
      </c>
      <c r="M50" s="156"/>
      <c r="N50" s="156"/>
      <c r="O50" s="156" t="s">
        <v>4704</v>
      </c>
      <c r="P50" s="156"/>
      <c r="Q50" s="377" t="s">
        <v>4426</v>
      </c>
      <c r="R50" s="156" t="s">
        <v>4596</v>
      </c>
      <c r="S50" s="156" t="s">
        <v>4689</v>
      </c>
      <c r="T50" s="156" t="e">
        <v>#N/A</v>
      </c>
      <c r="U50" s="157" t="s">
        <v>1492</v>
      </c>
      <c r="V50" s="378"/>
      <c r="W50" s="162"/>
      <c r="X50" s="156"/>
      <c r="Y50" s="156" t="e">
        <v>#N/A</v>
      </c>
      <c r="Z50" s="156"/>
      <c r="AA50" s="376" t="s">
        <v>4</v>
      </c>
      <c r="AB50" s="379" t="s">
        <v>1792</v>
      </c>
      <c r="AC50" s="156" t="s">
        <v>4662</v>
      </c>
      <c r="AD50" s="380" t="s">
        <v>1799</v>
      </c>
      <c r="AE50" s="380"/>
      <c r="AF50" s="162" t="s">
        <v>1438</v>
      </c>
      <c r="AG50" s="377" t="s">
        <v>1717</v>
      </c>
      <c r="AH50" s="381"/>
      <c r="AI50" s="377" t="s">
        <v>1717</v>
      </c>
      <c r="AJ50" s="157" t="s">
        <v>1492</v>
      </c>
      <c r="AK50" s="381"/>
      <c r="AL50" s="162" t="s">
        <v>1624</v>
      </c>
      <c r="AM50" s="162"/>
      <c r="AN50" s="381"/>
      <c r="AO50" s="162" t="s">
        <v>3066</v>
      </c>
      <c r="AP50" s="376" t="s">
        <v>2941</v>
      </c>
      <c r="AQ50" s="392" t="s">
        <v>1809</v>
      </c>
      <c r="AR50" s="376">
        <v>43468</v>
      </c>
      <c r="AS50" s="169" t="s">
        <v>3075</v>
      </c>
      <c r="AT50" s="169" t="s">
        <v>3076</v>
      </c>
      <c r="AU50" s="382"/>
      <c r="AV50" s="162" t="s">
        <v>1819</v>
      </c>
      <c r="AW50" s="376" t="s">
        <v>1810</v>
      </c>
      <c r="AX50" s="162"/>
      <c r="AY50" s="129"/>
      <c r="AZ50" s="383" t="s">
        <v>4638</v>
      </c>
    </row>
    <row r="51" spans="1:52" s="3" customFormat="1" ht="36.75" customHeight="1">
      <c r="A51" s="374">
        <v>49</v>
      </c>
      <c r="B51" s="162" t="s">
        <v>245</v>
      </c>
      <c r="C51" s="156" t="s">
        <v>241</v>
      </c>
      <c r="D51" s="206" t="s">
        <v>2941</v>
      </c>
      <c r="E51" s="391" t="s">
        <v>1852</v>
      </c>
      <c r="F51" s="162" t="s">
        <v>1622</v>
      </c>
      <c r="G51" s="376">
        <v>43468</v>
      </c>
      <c r="H51" s="376" t="e">
        <v>#N/A</v>
      </c>
      <c r="I51" s="129" t="s">
        <v>4806</v>
      </c>
      <c r="J51" s="561"/>
      <c r="K51" s="207" t="s">
        <v>1710</v>
      </c>
      <c r="L51" s="207" t="s">
        <v>4615</v>
      </c>
      <c r="M51" s="156"/>
      <c r="N51" s="156"/>
      <c r="O51" s="156" t="s">
        <v>4704</v>
      </c>
      <c r="P51" s="156"/>
      <c r="Q51" s="377" t="s">
        <v>4426</v>
      </c>
      <c r="R51" s="156" t="s">
        <v>4596</v>
      </c>
      <c r="S51" s="156" t="s">
        <v>4689</v>
      </c>
      <c r="T51" s="156" t="e">
        <v>#N/A</v>
      </c>
      <c r="U51" s="157" t="s">
        <v>1492</v>
      </c>
      <c r="V51" s="378"/>
      <c r="W51" s="162"/>
      <c r="X51" s="156"/>
      <c r="Y51" s="156" t="e">
        <v>#N/A</v>
      </c>
      <c r="Z51" s="156"/>
      <c r="AA51" s="376" t="s">
        <v>4</v>
      </c>
      <c r="AB51" s="379" t="s">
        <v>1792</v>
      </c>
      <c r="AC51" s="156" t="s">
        <v>4662</v>
      </c>
      <c r="AD51" s="380" t="s">
        <v>1799</v>
      </c>
      <c r="AE51" s="380"/>
      <c r="AF51" s="162" t="s">
        <v>1438</v>
      </c>
      <c r="AG51" s="377" t="s">
        <v>1717</v>
      </c>
      <c r="AH51" s="381"/>
      <c r="AI51" s="377" t="s">
        <v>1717</v>
      </c>
      <c r="AJ51" s="157" t="s">
        <v>1492</v>
      </c>
      <c r="AK51" s="381"/>
      <c r="AL51" s="162" t="s">
        <v>1624</v>
      </c>
      <c r="AM51" s="162"/>
      <c r="AN51" s="381"/>
      <c r="AO51" s="162" t="s">
        <v>3066</v>
      </c>
      <c r="AP51" s="376" t="s">
        <v>2941</v>
      </c>
      <c r="AQ51" s="392" t="s">
        <v>1809</v>
      </c>
      <c r="AR51" s="376">
        <v>43468</v>
      </c>
      <c r="AS51" s="169" t="s">
        <v>3079</v>
      </c>
      <c r="AT51" s="169" t="s">
        <v>3080</v>
      </c>
      <c r="AU51" s="382"/>
      <c r="AV51" s="162" t="s">
        <v>1819</v>
      </c>
      <c r="AW51" s="376" t="s">
        <v>1810</v>
      </c>
      <c r="AX51" s="162"/>
      <c r="AY51" s="129"/>
      <c r="AZ51" s="383" t="s">
        <v>4638</v>
      </c>
    </row>
    <row r="52" spans="1:52" s="3" customFormat="1" ht="36.75" customHeight="1">
      <c r="A52" s="374">
        <v>50</v>
      </c>
      <c r="B52" s="162" t="s">
        <v>253</v>
      </c>
      <c r="C52" s="156" t="s">
        <v>252</v>
      </c>
      <c r="D52" s="206" t="s">
        <v>3766</v>
      </c>
      <c r="E52" s="169" t="s">
        <v>38</v>
      </c>
      <c r="F52" s="162" t="s">
        <v>1622</v>
      </c>
      <c r="G52" s="376">
        <v>43468</v>
      </c>
      <c r="H52" s="376" t="e">
        <v>#N/A</v>
      </c>
      <c r="I52" s="129" t="s">
        <v>4806</v>
      </c>
      <c r="J52" s="561"/>
      <c r="K52" s="207"/>
      <c r="L52" s="207" t="e">
        <v>#N/A</v>
      </c>
      <c r="M52" s="156"/>
      <c r="N52" s="156"/>
      <c r="O52" s="156" t="s">
        <v>4740</v>
      </c>
      <c r="P52" s="156"/>
      <c r="Q52" s="377" t="s">
        <v>4426</v>
      </c>
      <c r="R52" s="156" t="s">
        <v>4596</v>
      </c>
      <c r="S52" s="156" t="s">
        <v>4689</v>
      </c>
      <c r="T52" s="156" t="e">
        <v>#N/A</v>
      </c>
      <c r="U52" s="162" t="s">
        <v>1428</v>
      </c>
      <c r="V52" s="378"/>
      <c r="W52" s="162"/>
      <c r="X52" s="156"/>
      <c r="Y52" s="156" t="e">
        <v>#N/A</v>
      </c>
      <c r="Z52" s="156"/>
      <c r="AA52" s="376" t="s">
        <v>4</v>
      </c>
      <c r="AB52" s="379" t="s">
        <v>1792</v>
      </c>
      <c r="AC52" s="156" t="s">
        <v>4662</v>
      </c>
      <c r="AD52" s="380" t="s">
        <v>1799</v>
      </c>
      <c r="AE52" s="380"/>
      <c r="AF52" s="162" t="s">
        <v>3787</v>
      </c>
      <c r="AG52" s="377" t="s">
        <v>1717</v>
      </c>
      <c r="AH52" s="381"/>
      <c r="AI52" s="377" t="s">
        <v>1717</v>
      </c>
      <c r="AJ52" s="162" t="s">
        <v>1428</v>
      </c>
      <c r="AK52" s="381"/>
      <c r="AL52" s="162" t="s">
        <v>1624</v>
      </c>
      <c r="AM52" s="162"/>
      <c r="AN52" s="381"/>
      <c r="AO52" s="162" t="s">
        <v>2234</v>
      </c>
      <c r="AP52" s="376" t="s">
        <v>1876</v>
      </c>
      <c r="AQ52" s="392" t="s">
        <v>1809</v>
      </c>
      <c r="AR52" s="376">
        <v>43468</v>
      </c>
      <c r="AS52" s="169" t="s">
        <v>3788</v>
      </c>
      <c r="AT52" s="169" t="s">
        <v>3789</v>
      </c>
      <c r="AU52" s="382"/>
      <c r="AV52" s="162"/>
      <c r="AW52" s="376" t="s">
        <v>1810</v>
      </c>
      <c r="AX52" s="162"/>
      <c r="AY52" s="129"/>
      <c r="AZ52" s="383" t="s">
        <v>4637</v>
      </c>
    </row>
    <row r="53" spans="1:52" s="3" customFormat="1" ht="36.75" customHeight="1">
      <c r="A53" s="374">
        <v>51</v>
      </c>
      <c r="B53" s="207" t="s">
        <v>1564</v>
      </c>
      <c r="C53" s="156" t="s">
        <v>1565</v>
      </c>
      <c r="D53" s="206">
        <v>43226</v>
      </c>
      <c r="E53" s="205" t="s">
        <v>1686</v>
      </c>
      <c r="F53" s="403" t="s">
        <v>1866</v>
      </c>
      <c r="G53" s="376">
        <v>43468</v>
      </c>
      <c r="H53" s="376" t="e">
        <v>#N/A</v>
      </c>
      <c r="I53" s="129" t="s">
        <v>4806</v>
      </c>
      <c r="J53" s="561"/>
      <c r="K53" s="207"/>
      <c r="L53" s="207" t="e">
        <v>#N/A</v>
      </c>
      <c r="M53" s="156"/>
      <c r="N53" s="156"/>
      <c r="O53" s="156" t="s">
        <v>4695</v>
      </c>
      <c r="P53" s="156"/>
      <c r="Q53" s="377" t="s">
        <v>4426</v>
      </c>
      <c r="R53" s="156" t="s">
        <v>4596</v>
      </c>
      <c r="S53" s="156" t="s">
        <v>4689</v>
      </c>
      <c r="T53" s="156" t="e">
        <v>#N/A</v>
      </c>
      <c r="U53" s="162" t="s">
        <v>1428</v>
      </c>
      <c r="V53" s="378"/>
      <c r="W53" s="162"/>
      <c r="X53" s="156"/>
      <c r="Y53" s="156" t="e">
        <v>#N/A</v>
      </c>
      <c r="Z53" s="156"/>
      <c r="AA53" s="376" t="s">
        <v>4</v>
      </c>
      <c r="AB53" s="379" t="s">
        <v>1792</v>
      </c>
      <c r="AC53" s="156" t="s">
        <v>4662</v>
      </c>
      <c r="AD53" s="380" t="s">
        <v>1962</v>
      </c>
      <c r="AE53" s="380"/>
      <c r="AF53" s="162" t="s">
        <v>90</v>
      </c>
      <c r="AG53" s="377" t="s">
        <v>1717</v>
      </c>
      <c r="AH53" s="381"/>
      <c r="AI53" s="377" t="s">
        <v>1717</v>
      </c>
      <c r="AJ53" s="162" t="s">
        <v>1428</v>
      </c>
      <c r="AK53" s="381"/>
      <c r="AL53" s="393" t="s">
        <v>1627</v>
      </c>
      <c r="AM53" s="162"/>
      <c r="AN53" s="381"/>
      <c r="AO53" s="161" t="s">
        <v>1541</v>
      </c>
      <c r="AP53" s="381" t="s">
        <v>3406</v>
      </c>
      <c r="AQ53" s="392" t="s">
        <v>1809</v>
      </c>
      <c r="AR53" s="376">
        <v>43468</v>
      </c>
      <c r="AS53" s="169" t="s">
        <v>3407</v>
      </c>
      <c r="AT53" s="169" t="s">
        <v>3408</v>
      </c>
      <c r="AU53" s="382"/>
      <c r="AV53" s="162"/>
      <c r="AW53" s="376" t="s">
        <v>1810</v>
      </c>
      <c r="AX53" s="162"/>
      <c r="AY53" s="129"/>
      <c r="AZ53" s="383" t="s">
        <v>4634</v>
      </c>
    </row>
    <row r="54" spans="1:52" s="3" customFormat="1" ht="36.75" customHeight="1">
      <c r="A54" s="374">
        <v>52</v>
      </c>
      <c r="B54" s="207" t="s">
        <v>1566</v>
      </c>
      <c r="C54" s="156" t="s">
        <v>1565</v>
      </c>
      <c r="D54" s="206">
        <v>43226</v>
      </c>
      <c r="E54" s="205" t="s">
        <v>1686</v>
      </c>
      <c r="F54" s="403" t="s">
        <v>1866</v>
      </c>
      <c r="G54" s="376">
        <v>43468</v>
      </c>
      <c r="H54" s="376" t="e">
        <v>#N/A</v>
      </c>
      <c r="I54" s="129" t="s">
        <v>4806</v>
      </c>
      <c r="J54" s="561"/>
      <c r="K54" s="207"/>
      <c r="L54" s="207" t="e">
        <v>#N/A</v>
      </c>
      <c r="M54" s="156"/>
      <c r="N54" s="156"/>
      <c r="O54" s="156" t="s">
        <v>4695</v>
      </c>
      <c r="P54" s="156"/>
      <c r="Q54" s="377" t="s">
        <v>4426</v>
      </c>
      <c r="R54" s="156" t="s">
        <v>4596</v>
      </c>
      <c r="S54" s="156" t="s">
        <v>4689</v>
      </c>
      <c r="T54" s="156" t="e">
        <v>#N/A</v>
      </c>
      <c r="U54" s="162" t="s">
        <v>1428</v>
      </c>
      <c r="V54" s="378"/>
      <c r="W54" s="162"/>
      <c r="X54" s="156"/>
      <c r="Y54" s="156" t="e">
        <v>#N/A</v>
      </c>
      <c r="Z54" s="156"/>
      <c r="AA54" s="376" t="s">
        <v>4</v>
      </c>
      <c r="AB54" s="379" t="s">
        <v>1792</v>
      </c>
      <c r="AC54" s="156" t="s">
        <v>4662</v>
      </c>
      <c r="AD54" s="380" t="s">
        <v>1962</v>
      </c>
      <c r="AE54" s="380"/>
      <c r="AF54" s="162" t="s">
        <v>90</v>
      </c>
      <c r="AG54" s="377" t="s">
        <v>1717</v>
      </c>
      <c r="AH54" s="381"/>
      <c r="AI54" s="377" t="s">
        <v>1717</v>
      </c>
      <c r="AJ54" s="162" t="s">
        <v>1428</v>
      </c>
      <c r="AK54" s="381"/>
      <c r="AL54" s="393" t="s">
        <v>1627</v>
      </c>
      <c r="AM54" s="162"/>
      <c r="AN54" s="381"/>
      <c r="AO54" s="161" t="s">
        <v>1541</v>
      </c>
      <c r="AP54" s="381" t="s">
        <v>3406</v>
      </c>
      <c r="AQ54" s="392" t="s">
        <v>1809</v>
      </c>
      <c r="AR54" s="376">
        <v>43468</v>
      </c>
      <c r="AS54" s="169" t="s">
        <v>3409</v>
      </c>
      <c r="AT54" s="169" t="s">
        <v>3410</v>
      </c>
      <c r="AU54" s="382"/>
      <c r="AV54" s="162"/>
      <c r="AW54" s="376" t="s">
        <v>1810</v>
      </c>
      <c r="AX54" s="162"/>
      <c r="AY54" s="129"/>
      <c r="AZ54" s="383" t="s">
        <v>4634</v>
      </c>
    </row>
    <row r="55" spans="1:52" s="3" customFormat="1" ht="36.75" customHeight="1">
      <c r="A55" s="374">
        <v>53</v>
      </c>
      <c r="B55" s="395" t="s">
        <v>904</v>
      </c>
      <c r="C55" s="156">
        <v>6166685660</v>
      </c>
      <c r="D55" s="206">
        <v>43410</v>
      </c>
      <c r="E55" s="159" t="s">
        <v>1628</v>
      </c>
      <c r="F55" s="162" t="s">
        <v>1793</v>
      </c>
      <c r="G55" s="376">
        <v>43469</v>
      </c>
      <c r="H55" s="376" t="e">
        <v>#N/A</v>
      </c>
      <c r="I55" s="129" t="s">
        <v>4806</v>
      </c>
      <c r="J55" s="561"/>
      <c r="K55" s="207"/>
      <c r="L55" s="207" t="e">
        <v>#N/A</v>
      </c>
      <c r="M55" s="156"/>
      <c r="N55" s="156"/>
      <c r="O55" s="156" t="s">
        <v>4740</v>
      </c>
      <c r="P55" s="156"/>
      <c r="Q55" s="377" t="s">
        <v>4426</v>
      </c>
      <c r="R55" s="156" t="s">
        <v>4596</v>
      </c>
      <c r="S55" s="156" t="s">
        <v>4689</v>
      </c>
      <c r="T55" s="156" t="e">
        <v>#N/A</v>
      </c>
      <c r="U55" s="159" t="s">
        <v>1815</v>
      </c>
      <c r="V55" s="163" t="s">
        <v>4274</v>
      </c>
      <c r="W55" s="162"/>
      <c r="X55" s="156"/>
      <c r="Y55" s="156" t="e">
        <v>#N/A</v>
      </c>
      <c r="Z55" s="156"/>
      <c r="AA55" s="376" t="s">
        <v>4</v>
      </c>
      <c r="AB55" s="379" t="s">
        <v>1792</v>
      </c>
      <c r="AC55" s="156" t="s">
        <v>4662</v>
      </c>
      <c r="AD55" s="380" t="s">
        <v>1799</v>
      </c>
      <c r="AE55" s="380"/>
      <c r="AF55" s="396" t="s">
        <v>90</v>
      </c>
      <c r="AG55" s="377" t="s">
        <v>1717</v>
      </c>
      <c r="AH55" s="381"/>
      <c r="AI55" s="377" t="s">
        <v>1717</v>
      </c>
      <c r="AJ55" s="159" t="s">
        <v>1815</v>
      </c>
      <c r="AK55" s="381"/>
      <c r="AL55" s="162" t="s">
        <v>1629</v>
      </c>
      <c r="AM55" s="382"/>
      <c r="AN55" s="381"/>
      <c r="AO55" s="397" t="s">
        <v>377</v>
      </c>
      <c r="AP55" s="398"/>
      <c r="AQ55" s="382" t="s">
        <v>1809</v>
      </c>
      <c r="AR55" s="376">
        <v>43469</v>
      </c>
      <c r="AS55" s="169" t="s">
        <v>2418</v>
      </c>
      <c r="AT55" s="169" t="s">
        <v>2376</v>
      </c>
      <c r="AU55" s="382"/>
      <c r="AV55" s="162"/>
      <c r="AW55" s="376" t="s">
        <v>1810</v>
      </c>
      <c r="AX55" s="159"/>
      <c r="AY55" s="129"/>
      <c r="AZ55" s="383" t="s">
        <v>4637</v>
      </c>
    </row>
    <row r="56" spans="1:52" s="3" customFormat="1" ht="36.75" customHeight="1">
      <c r="A56" s="374">
        <v>54</v>
      </c>
      <c r="B56" s="395" t="s">
        <v>876</v>
      </c>
      <c r="C56" s="156">
        <v>8019171360</v>
      </c>
      <c r="D56" s="206" t="s">
        <v>2287</v>
      </c>
      <c r="E56" s="159" t="s">
        <v>1628</v>
      </c>
      <c r="F56" s="162" t="s">
        <v>1793</v>
      </c>
      <c r="G56" s="376">
        <v>43469</v>
      </c>
      <c r="H56" s="376" t="e">
        <v>#N/A</v>
      </c>
      <c r="I56" s="129" t="s">
        <v>4806</v>
      </c>
      <c r="J56" s="561"/>
      <c r="K56" s="207"/>
      <c r="L56" s="207" t="e">
        <v>#N/A</v>
      </c>
      <c r="M56" s="156"/>
      <c r="N56" s="156"/>
      <c r="O56" s="156" t="s">
        <v>4740</v>
      </c>
      <c r="P56" s="156"/>
      <c r="Q56" s="377" t="s">
        <v>4426</v>
      </c>
      <c r="R56" s="156" t="s">
        <v>4596</v>
      </c>
      <c r="S56" s="156" t="s">
        <v>4689</v>
      </c>
      <c r="T56" s="156" t="e">
        <v>#N/A</v>
      </c>
      <c r="U56" s="159" t="s">
        <v>1815</v>
      </c>
      <c r="V56" s="378"/>
      <c r="W56" s="162"/>
      <c r="X56" s="156"/>
      <c r="Y56" s="156" t="e">
        <v>#N/A</v>
      </c>
      <c r="Z56" s="156"/>
      <c r="AA56" s="376" t="s">
        <v>4</v>
      </c>
      <c r="AB56" s="379" t="s">
        <v>1792</v>
      </c>
      <c r="AC56" s="156" t="s">
        <v>4662</v>
      </c>
      <c r="AD56" s="380" t="s">
        <v>1799</v>
      </c>
      <c r="AE56" s="380"/>
      <c r="AF56" s="396" t="s">
        <v>90</v>
      </c>
      <c r="AG56" s="377" t="s">
        <v>1717</v>
      </c>
      <c r="AH56" s="381"/>
      <c r="AI56" s="377" t="s">
        <v>1717</v>
      </c>
      <c r="AJ56" s="159" t="s">
        <v>1815</v>
      </c>
      <c r="AK56" s="381"/>
      <c r="AL56" s="162" t="s">
        <v>1629</v>
      </c>
      <c r="AM56" s="382"/>
      <c r="AN56" s="381"/>
      <c r="AO56" s="397" t="s">
        <v>362</v>
      </c>
      <c r="AP56" s="398"/>
      <c r="AQ56" s="382" t="s">
        <v>1809</v>
      </c>
      <c r="AR56" s="376">
        <v>43469</v>
      </c>
      <c r="AS56" s="169" t="s">
        <v>2506</v>
      </c>
      <c r="AT56" s="169" t="s">
        <v>2507</v>
      </c>
      <c r="AU56" s="382"/>
      <c r="AV56" s="162"/>
      <c r="AW56" s="376" t="s">
        <v>1810</v>
      </c>
      <c r="AX56" s="159"/>
      <c r="AY56" s="129"/>
      <c r="AZ56" s="383" t="s">
        <v>4637</v>
      </c>
    </row>
    <row r="57" spans="1:52" s="3" customFormat="1" ht="36.75" customHeight="1">
      <c r="A57" s="374">
        <v>55</v>
      </c>
      <c r="B57" s="395" t="s">
        <v>879</v>
      </c>
      <c r="C57" s="156">
        <v>8019171360</v>
      </c>
      <c r="D57" s="206" t="s">
        <v>2287</v>
      </c>
      <c r="E57" s="159" t="s">
        <v>1628</v>
      </c>
      <c r="F57" s="162" t="s">
        <v>1793</v>
      </c>
      <c r="G57" s="376">
        <v>43469</v>
      </c>
      <c r="H57" s="376" t="e">
        <v>#N/A</v>
      </c>
      <c r="I57" s="129" t="s">
        <v>4806</v>
      </c>
      <c r="J57" s="561"/>
      <c r="K57" s="207"/>
      <c r="L57" s="207" t="e">
        <v>#N/A</v>
      </c>
      <c r="M57" s="156"/>
      <c r="N57" s="156"/>
      <c r="O57" s="156" t="s">
        <v>4740</v>
      </c>
      <c r="P57" s="156"/>
      <c r="Q57" s="377" t="s">
        <v>4426</v>
      </c>
      <c r="R57" s="156" t="s">
        <v>4596</v>
      </c>
      <c r="S57" s="156" t="s">
        <v>4689</v>
      </c>
      <c r="T57" s="156" t="e">
        <v>#N/A</v>
      </c>
      <c r="U57" s="159" t="s">
        <v>1815</v>
      </c>
      <c r="V57" s="378"/>
      <c r="W57" s="162"/>
      <c r="X57" s="156"/>
      <c r="Y57" s="156" t="e">
        <v>#N/A</v>
      </c>
      <c r="Z57" s="156"/>
      <c r="AA57" s="376" t="s">
        <v>4</v>
      </c>
      <c r="AB57" s="379" t="s">
        <v>1792</v>
      </c>
      <c r="AC57" s="156" t="s">
        <v>4662</v>
      </c>
      <c r="AD57" s="380" t="s">
        <v>1799</v>
      </c>
      <c r="AE57" s="380"/>
      <c r="AF57" s="396" t="s">
        <v>90</v>
      </c>
      <c r="AG57" s="377" t="s">
        <v>1717</v>
      </c>
      <c r="AH57" s="381"/>
      <c r="AI57" s="377" t="s">
        <v>1717</v>
      </c>
      <c r="AJ57" s="159" t="s">
        <v>1815</v>
      </c>
      <c r="AK57" s="381"/>
      <c r="AL57" s="162" t="s">
        <v>1629</v>
      </c>
      <c r="AM57" s="382"/>
      <c r="AN57" s="381"/>
      <c r="AO57" s="397" t="s">
        <v>362</v>
      </c>
      <c r="AP57" s="398"/>
      <c r="AQ57" s="382" t="s">
        <v>1809</v>
      </c>
      <c r="AR57" s="376">
        <v>43469</v>
      </c>
      <c r="AS57" s="169" t="s">
        <v>2513</v>
      </c>
      <c r="AT57" s="169" t="s">
        <v>2514</v>
      </c>
      <c r="AU57" s="382"/>
      <c r="AV57" s="162"/>
      <c r="AW57" s="376" t="s">
        <v>1810</v>
      </c>
      <c r="AX57" s="159"/>
      <c r="AY57" s="129"/>
      <c r="AZ57" s="383" t="s">
        <v>4637</v>
      </c>
    </row>
    <row r="58" spans="1:52" s="3" customFormat="1" ht="36.75" customHeight="1">
      <c r="A58" s="374">
        <v>56</v>
      </c>
      <c r="B58" s="395" t="s">
        <v>873</v>
      </c>
      <c r="C58" s="156">
        <v>8019171360</v>
      </c>
      <c r="D58" s="206" t="s">
        <v>2287</v>
      </c>
      <c r="E58" s="159" t="s">
        <v>1628</v>
      </c>
      <c r="F58" s="162" t="s">
        <v>1793</v>
      </c>
      <c r="G58" s="376">
        <v>43472</v>
      </c>
      <c r="H58" s="376" t="e">
        <v>#N/A</v>
      </c>
      <c r="I58" s="129" t="s">
        <v>4806</v>
      </c>
      <c r="J58" s="561"/>
      <c r="K58" s="207"/>
      <c r="L58" s="207" t="e">
        <v>#N/A</v>
      </c>
      <c r="M58" s="156"/>
      <c r="N58" s="156"/>
      <c r="O58" s="156" t="s">
        <v>4740</v>
      </c>
      <c r="P58" s="156"/>
      <c r="Q58" s="377" t="s">
        <v>4426</v>
      </c>
      <c r="R58" s="156" t="s">
        <v>4596</v>
      </c>
      <c r="S58" s="156" t="s">
        <v>4689</v>
      </c>
      <c r="T58" s="156" t="e">
        <v>#N/A</v>
      </c>
      <c r="U58" s="159" t="s">
        <v>1815</v>
      </c>
      <c r="V58" s="378"/>
      <c r="W58" s="162"/>
      <c r="X58" s="156"/>
      <c r="Y58" s="156" t="e">
        <v>#N/A</v>
      </c>
      <c r="Z58" s="156"/>
      <c r="AA58" s="376" t="s">
        <v>4</v>
      </c>
      <c r="AB58" s="379" t="s">
        <v>1792</v>
      </c>
      <c r="AC58" s="156" t="s">
        <v>4662</v>
      </c>
      <c r="AD58" s="380" t="s">
        <v>1799</v>
      </c>
      <c r="AE58" s="380"/>
      <c r="AF58" s="396" t="s">
        <v>90</v>
      </c>
      <c r="AG58" s="377" t="s">
        <v>1717</v>
      </c>
      <c r="AH58" s="381"/>
      <c r="AI58" s="377" t="s">
        <v>1717</v>
      </c>
      <c r="AJ58" s="159" t="s">
        <v>1815</v>
      </c>
      <c r="AK58" s="381"/>
      <c r="AL58" s="162" t="s">
        <v>1629</v>
      </c>
      <c r="AM58" s="382"/>
      <c r="AN58" s="381"/>
      <c r="AO58" s="397" t="s">
        <v>362</v>
      </c>
      <c r="AP58" s="398"/>
      <c r="AQ58" s="382" t="s">
        <v>1809</v>
      </c>
      <c r="AR58" s="376">
        <v>43472</v>
      </c>
      <c r="AS58" s="169" t="s">
        <v>2504</v>
      </c>
      <c r="AT58" s="169" t="s">
        <v>2016</v>
      </c>
      <c r="AU58" s="382"/>
      <c r="AV58" s="162"/>
      <c r="AW58" s="376" t="s">
        <v>1810</v>
      </c>
      <c r="AX58" s="159"/>
      <c r="AY58" s="129"/>
      <c r="AZ58" s="383" t="s">
        <v>4637</v>
      </c>
    </row>
    <row r="59" spans="1:52" s="3" customFormat="1" ht="36.75" customHeight="1">
      <c r="A59" s="374">
        <v>57</v>
      </c>
      <c r="B59" s="395" t="s">
        <v>874</v>
      </c>
      <c r="C59" s="156">
        <v>8019171360</v>
      </c>
      <c r="D59" s="206" t="s">
        <v>2287</v>
      </c>
      <c r="E59" s="159" t="s">
        <v>1628</v>
      </c>
      <c r="F59" s="162" t="s">
        <v>1793</v>
      </c>
      <c r="G59" s="376">
        <v>43472</v>
      </c>
      <c r="H59" s="376" t="e">
        <v>#N/A</v>
      </c>
      <c r="I59" s="129" t="s">
        <v>4806</v>
      </c>
      <c r="J59" s="561"/>
      <c r="K59" s="207"/>
      <c r="L59" s="207" t="e">
        <v>#N/A</v>
      </c>
      <c r="M59" s="156"/>
      <c r="N59" s="156"/>
      <c r="O59" s="156" t="s">
        <v>4740</v>
      </c>
      <c r="P59" s="156"/>
      <c r="Q59" s="377" t="s">
        <v>4426</v>
      </c>
      <c r="R59" s="156" t="s">
        <v>4596</v>
      </c>
      <c r="S59" s="156" t="s">
        <v>4689</v>
      </c>
      <c r="T59" s="156" t="e">
        <v>#N/A</v>
      </c>
      <c r="U59" s="159" t="s">
        <v>1815</v>
      </c>
      <c r="V59" s="378"/>
      <c r="W59" s="162"/>
      <c r="X59" s="156"/>
      <c r="Y59" s="156" t="e">
        <v>#N/A</v>
      </c>
      <c r="Z59" s="156"/>
      <c r="AA59" s="376" t="s">
        <v>4</v>
      </c>
      <c r="AB59" s="379" t="s">
        <v>1792</v>
      </c>
      <c r="AC59" s="156" t="s">
        <v>4662</v>
      </c>
      <c r="AD59" s="380" t="s">
        <v>1799</v>
      </c>
      <c r="AE59" s="380"/>
      <c r="AF59" s="396" t="s">
        <v>90</v>
      </c>
      <c r="AG59" s="377" t="s">
        <v>1717</v>
      </c>
      <c r="AH59" s="381"/>
      <c r="AI59" s="377" t="s">
        <v>1717</v>
      </c>
      <c r="AJ59" s="159" t="s">
        <v>1815</v>
      </c>
      <c r="AK59" s="381"/>
      <c r="AL59" s="162" t="s">
        <v>1629</v>
      </c>
      <c r="AM59" s="382"/>
      <c r="AN59" s="381"/>
      <c r="AO59" s="397" t="s">
        <v>362</v>
      </c>
      <c r="AP59" s="398"/>
      <c r="AQ59" s="382" t="s">
        <v>1809</v>
      </c>
      <c r="AR59" s="376">
        <v>43472</v>
      </c>
      <c r="AS59" s="169" t="s">
        <v>2508</v>
      </c>
      <c r="AT59" s="169" t="s">
        <v>2016</v>
      </c>
      <c r="AU59" s="382"/>
      <c r="AV59" s="162"/>
      <c r="AW59" s="376" t="s">
        <v>1810</v>
      </c>
      <c r="AX59" s="159"/>
      <c r="AY59" s="129"/>
      <c r="AZ59" s="383" t="s">
        <v>4637</v>
      </c>
    </row>
    <row r="60" spans="1:52" s="3" customFormat="1" ht="36.75" customHeight="1">
      <c r="A60" s="374">
        <v>58</v>
      </c>
      <c r="B60" s="162" t="s">
        <v>247</v>
      </c>
      <c r="C60" s="156" t="s">
        <v>241</v>
      </c>
      <c r="D60" s="206" t="s">
        <v>2941</v>
      </c>
      <c r="E60" s="391" t="s">
        <v>1852</v>
      </c>
      <c r="F60" s="162" t="s">
        <v>1622</v>
      </c>
      <c r="G60" s="376">
        <v>43472</v>
      </c>
      <c r="H60" s="376" t="e">
        <v>#N/A</v>
      </c>
      <c r="I60" s="129" t="s">
        <v>4806</v>
      </c>
      <c r="J60" s="561"/>
      <c r="K60" s="207" t="s">
        <v>1710</v>
      </c>
      <c r="L60" s="207" t="s">
        <v>4615</v>
      </c>
      <c r="M60" s="156"/>
      <c r="N60" s="156"/>
      <c r="O60" s="156" t="s">
        <v>4704</v>
      </c>
      <c r="P60" s="156"/>
      <c r="Q60" s="377" t="s">
        <v>4426</v>
      </c>
      <c r="R60" s="156" t="s">
        <v>4596</v>
      </c>
      <c r="S60" s="156" t="s">
        <v>4689</v>
      </c>
      <c r="T60" s="156" t="e">
        <v>#N/A</v>
      </c>
      <c r="U60" s="157" t="s">
        <v>1492</v>
      </c>
      <c r="V60" s="378"/>
      <c r="W60" s="162"/>
      <c r="X60" s="156"/>
      <c r="Y60" s="156" t="e">
        <v>#N/A</v>
      </c>
      <c r="Z60" s="156"/>
      <c r="AA60" s="376" t="s">
        <v>4</v>
      </c>
      <c r="AB60" s="379" t="s">
        <v>1792</v>
      </c>
      <c r="AC60" s="156" t="s">
        <v>4662</v>
      </c>
      <c r="AD60" s="380" t="s">
        <v>1799</v>
      </c>
      <c r="AE60" s="380"/>
      <c r="AF60" s="162" t="s">
        <v>1438</v>
      </c>
      <c r="AG60" s="377" t="s">
        <v>1717</v>
      </c>
      <c r="AH60" s="381"/>
      <c r="AI60" s="377" t="s">
        <v>1717</v>
      </c>
      <c r="AJ60" s="157" t="s">
        <v>1492</v>
      </c>
      <c r="AK60" s="381"/>
      <c r="AL60" s="162" t="s">
        <v>1624</v>
      </c>
      <c r="AM60" s="162"/>
      <c r="AN60" s="381"/>
      <c r="AO60" s="162" t="s">
        <v>3066</v>
      </c>
      <c r="AP60" s="376" t="s">
        <v>2941</v>
      </c>
      <c r="AQ60" s="392" t="s">
        <v>1809</v>
      </c>
      <c r="AR60" s="376">
        <v>43472</v>
      </c>
      <c r="AS60" s="169" t="s">
        <v>3073</v>
      </c>
      <c r="AT60" s="169" t="s">
        <v>3074</v>
      </c>
      <c r="AU60" s="382"/>
      <c r="AV60" s="162" t="s">
        <v>1819</v>
      </c>
      <c r="AW60" s="376" t="s">
        <v>1810</v>
      </c>
      <c r="AX60" s="162"/>
      <c r="AY60" s="129"/>
      <c r="AZ60" s="383" t="s">
        <v>4638</v>
      </c>
    </row>
    <row r="61" spans="1:52" s="3" customFormat="1" ht="36.75" customHeight="1">
      <c r="A61" s="374">
        <v>59</v>
      </c>
      <c r="B61" s="162" t="s">
        <v>248</v>
      </c>
      <c r="C61" s="156" t="s">
        <v>241</v>
      </c>
      <c r="D61" s="206" t="s">
        <v>2941</v>
      </c>
      <c r="E61" s="391" t="s">
        <v>1852</v>
      </c>
      <c r="F61" s="162" t="s">
        <v>1622</v>
      </c>
      <c r="G61" s="376">
        <v>43472</v>
      </c>
      <c r="H61" s="376" t="e">
        <v>#N/A</v>
      </c>
      <c r="I61" s="129" t="s">
        <v>4806</v>
      </c>
      <c r="J61" s="561"/>
      <c r="K61" s="207" t="s">
        <v>1710</v>
      </c>
      <c r="L61" s="207" t="s">
        <v>4615</v>
      </c>
      <c r="M61" s="156"/>
      <c r="N61" s="156"/>
      <c r="O61" s="156" t="s">
        <v>4704</v>
      </c>
      <c r="P61" s="156"/>
      <c r="Q61" s="377" t="s">
        <v>4426</v>
      </c>
      <c r="R61" s="156" t="s">
        <v>4596</v>
      </c>
      <c r="S61" s="156" t="s">
        <v>4689</v>
      </c>
      <c r="T61" s="156" t="e">
        <v>#N/A</v>
      </c>
      <c r="U61" s="157" t="s">
        <v>1492</v>
      </c>
      <c r="V61" s="378"/>
      <c r="W61" s="162"/>
      <c r="X61" s="156"/>
      <c r="Y61" s="156" t="e">
        <v>#N/A</v>
      </c>
      <c r="Z61" s="156"/>
      <c r="AA61" s="376" t="s">
        <v>4</v>
      </c>
      <c r="AB61" s="379" t="s">
        <v>1792</v>
      </c>
      <c r="AC61" s="156" t="s">
        <v>4662</v>
      </c>
      <c r="AD61" s="380" t="s">
        <v>1799</v>
      </c>
      <c r="AE61" s="380"/>
      <c r="AF61" s="162" t="s">
        <v>1438</v>
      </c>
      <c r="AG61" s="377" t="s">
        <v>1717</v>
      </c>
      <c r="AH61" s="381"/>
      <c r="AI61" s="377" t="s">
        <v>1717</v>
      </c>
      <c r="AJ61" s="157" t="s">
        <v>1492</v>
      </c>
      <c r="AK61" s="381"/>
      <c r="AL61" s="162" t="s">
        <v>1624</v>
      </c>
      <c r="AM61" s="162"/>
      <c r="AN61" s="381"/>
      <c r="AO61" s="162" t="s">
        <v>3066</v>
      </c>
      <c r="AP61" s="376" t="s">
        <v>2941</v>
      </c>
      <c r="AQ61" s="392" t="s">
        <v>1809</v>
      </c>
      <c r="AR61" s="376">
        <v>43472</v>
      </c>
      <c r="AS61" s="169" t="s">
        <v>3077</v>
      </c>
      <c r="AT61" s="169" t="s">
        <v>3078</v>
      </c>
      <c r="AU61" s="382"/>
      <c r="AV61" s="162" t="s">
        <v>1819</v>
      </c>
      <c r="AW61" s="376" t="s">
        <v>1810</v>
      </c>
      <c r="AX61" s="162"/>
      <c r="AY61" s="129"/>
      <c r="AZ61" s="383" t="s">
        <v>4638</v>
      </c>
    </row>
    <row r="62" spans="1:52" s="3" customFormat="1" ht="36.75" customHeight="1">
      <c r="A62" s="374">
        <v>60</v>
      </c>
      <c r="B62" s="162" t="s">
        <v>249</v>
      </c>
      <c r="C62" s="156" t="s">
        <v>250</v>
      </c>
      <c r="D62" s="206">
        <v>43301</v>
      </c>
      <c r="E62" s="169" t="s">
        <v>38</v>
      </c>
      <c r="F62" s="162" t="s">
        <v>1622</v>
      </c>
      <c r="G62" s="376">
        <v>43472</v>
      </c>
      <c r="H62" s="376" t="e">
        <v>#N/A</v>
      </c>
      <c r="I62" s="129" t="s">
        <v>4806</v>
      </c>
      <c r="J62" s="561"/>
      <c r="K62" s="207"/>
      <c r="L62" s="207" t="e">
        <v>#N/A</v>
      </c>
      <c r="M62" s="156"/>
      <c r="N62" s="156"/>
      <c r="O62" s="156" t="s">
        <v>4695</v>
      </c>
      <c r="P62" s="156"/>
      <c r="Q62" s="377" t="s">
        <v>4426</v>
      </c>
      <c r="R62" s="156" t="s">
        <v>4596</v>
      </c>
      <c r="S62" s="156" t="s">
        <v>4689</v>
      </c>
      <c r="T62" s="156" t="e">
        <v>#N/A</v>
      </c>
      <c r="U62" s="162" t="s">
        <v>1832</v>
      </c>
      <c r="V62" s="378"/>
      <c r="W62" s="162"/>
      <c r="X62" s="156"/>
      <c r="Y62" s="156" t="e">
        <v>#N/A</v>
      </c>
      <c r="Z62" s="156"/>
      <c r="AA62" s="376" t="s">
        <v>4</v>
      </c>
      <c r="AB62" s="379" t="s">
        <v>1792</v>
      </c>
      <c r="AC62" s="156" t="s">
        <v>4662</v>
      </c>
      <c r="AD62" s="380" t="s">
        <v>1799</v>
      </c>
      <c r="AE62" s="380"/>
      <c r="AF62" s="162" t="s">
        <v>1874</v>
      </c>
      <c r="AG62" s="377" t="s">
        <v>1717</v>
      </c>
      <c r="AH62" s="381"/>
      <c r="AI62" s="377" t="s">
        <v>1717</v>
      </c>
      <c r="AJ62" s="162" t="s">
        <v>1832</v>
      </c>
      <c r="AK62" s="381"/>
      <c r="AL62" s="162" t="s">
        <v>1624</v>
      </c>
      <c r="AM62" s="162"/>
      <c r="AN62" s="381"/>
      <c r="AO62" s="162" t="s">
        <v>1875</v>
      </c>
      <c r="AP62" s="376" t="s">
        <v>1876</v>
      </c>
      <c r="AQ62" s="392" t="s">
        <v>1809</v>
      </c>
      <c r="AR62" s="376">
        <v>43472</v>
      </c>
      <c r="AS62" s="169" t="s">
        <v>1877</v>
      </c>
      <c r="AT62" s="169" t="s">
        <v>1878</v>
      </c>
      <c r="AU62" s="382" t="s">
        <v>1789</v>
      </c>
      <c r="AV62" s="162" t="s">
        <v>1819</v>
      </c>
      <c r="AW62" s="376" t="s">
        <v>1810</v>
      </c>
      <c r="AX62" s="162"/>
      <c r="AY62" s="129"/>
      <c r="AZ62" s="383" t="s">
        <v>4634</v>
      </c>
    </row>
    <row r="63" spans="1:52" s="3" customFormat="1" ht="36.75" customHeight="1">
      <c r="A63" s="374">
        <v>61</v>
      </c>
      <c r="B63" s="205" t="s">
        <v>1323</v>
      </c>
      <c r="C63" s="156" t="s">
        <v>1321</v>
      </c>
      <c r="D63" s="206">
        <v>43228</v>
      </c>
      <c r="E63" s="205" t="s">
        <v>1686</v>
      </c>
      <c r="F63" s="392" t="s">
        <v>1996</v>
      </c>
      <c r="G63" s="376">
        <v>43472</v>
      </c>
      <c r="H63" s="376" t="e">
        <v>#N/A</v>
      </c>
      <c r="I63" s="129" t="s">
        <v>4806</v>
      </c>
      <c r="J63" s="561"/>
      <c r="K63" s="207"/>
      <c r="L63" s="207" t="e">
        <v>#N/A</v>
      </c>
      <c r="M63" s="156"/>
      <c r="N63" s="156"/>
      <c r="O63" s="156" t="s">
        <v>4695</v>
      </c>
      <c r="P63" s="156"/>
      <c r="Q63" s="377" t="s">
        <v>4426</v>
      </c>
      <c r="R63" s="156" t="s">
        <v>4596</v>
      </c>
      <c r="S63" s="156" t="s">
        <v>4689</v>
      </c>
      <c r="T63" s="156" t="e">
        <v>#N/A</v>
      </c>
      <c r="U63" s="162" t="s">
        <v>1428</v>
      </c>
      <c r="V63" s="378"/>
      <c r="W63" s="162"/>
      <c r="X63" s="156"/>
      <c r="Y63" s="156" t="e">
        <v>#N/A</v>
      </c>
      <c r="Z63" s="156"/>
      <c r="AA63" s="376" t="s">
        <v>4</v>
      </c>
      <c r="AB63" s="379" t="s">
        <v>1792</v>
      </c>
      <c r="AC63" s="156" t="s">
        <v>4662</v>
      </c>
      <c r="AD63" s="380" t="s">
        <v>1962</v>
      </c>
      <c r="AE63" s="380"/>
      <c r="AF63" s="205" t="s">
        <v>90</v>
      </c>
      <c r="AG63" s="377" t="s">
        <v>1717</v>
      </c>
      <c r="AH63" s="381"/>
      <c r="AI63" s="377" t="s">
        <v>1717</v>
      </c>
      <c r="AJ63" s="162" t="s">
        <v>1428</v>
      </c>
      <c r="AK63" s="381"/>
      <c r="AL63" s="382" t="s">
        <v>1627</v>
      </c>
      <c r="AM63" s="162"/>
      <c r="AN63" s="381"/>
      <c r="AO63" s="205" t="s">
        <v>2273</v>
      </c>
      <c r="AP63" s="381" t="s">
        <v>2274</v>
      </c>
      <c r="AQ63" s="392" t="s">
        <v>1809</v>
      </c>
      <c r="AR63" s="376">
        <v>43472</v>
      </c>
      <c r="AS63" s="169" t="s">
        <v>3415</v>
      </c>
      <c r="AT63" s="169" t="s">
        <v>3416</v>
      </c>
      <c r="AU63" s="382"/>
      <c r="AV63" s="162"/>
      <c r="AW63" s="376" t="s">
        <v>1810</v>
      </c>
      <c r="AX63" s="162"/>
      <c r="AY63" s="129"/>
      <c r="AZ63" s="383" t="s">
        <v>4634</v>
      </c>
    </row>
    <row r="64" spans="1:52" s="3" customFormat="1" ht="36.75" customHeight="1">
      <c r="A64" s="374">
        <v>62</v>
      </c>
      <c r="B64" s="395" t="s">
        <v>897</v>
      </c>
      <c r="C64" s="156">
        <v>8018796770</v>
      </c>
      <c r="D64" s="206" t="s">
        <v>2479</v>
      </c>
      <c r="E64" s="159" t="s">
        <v>1628</v>
      </c>
      <c r="F64" s="162" t="s">
        <v>1793</v>
      </c>
      <c r="G64" s="376">
        <v>43473</v>
      </c>
      <c r="H64" s="376" t="e">
        <v>#N/A</v>
      </c>
      <c r="I64" s="129" t="s">
        <v>4806</v>
      </c>
      <c r="J64" s="561"/>
      <c r="K64" s="207"/>
      <c r="L64" s="207" t="e">
        <v>#N/A</v>
      </c>
      <c r="M64" s="156"/>
      <c r="N64" s="156"/>
      <c r="O64" s="156" t="s">
        <v>4740</v>
      </c>
      <c r="P64" s="156"/>
      <c r="Q64" s="377" t="s">
        <v>4426</v>
      </c>
      <c r="R64" s="156" t="s">
        <v>4596</v>
      </c>
      <c r="S64" s="156" t="s">
        <v>4689</v>
      </c>
      <c r="T64" s="156" t="e">
        <v>#N/A</v>
      </c>
      <c r="U64" s="159" t="s">
        <v>1815</v>
      </c>
      <c r="V64" s="378"/>
      <c r="W64" s="162"/>
      <c r="X64" s="156"/>
      <c r="Y64" s="156" t="e">
        <v>#N/A</v>
      </c>
      <c r="Z64" s="156"/>
      <c r="AA64" s="376" t="s">
        <v>4</v>
      </c>
      <c r="AB64" s="379" t="s">
        <v>1792</v>
      </c>
      <c r="AC64" s="156" t="s">
        <v>4662</v>
      </c>
      <c r="AD64" s="380" t="s">
        <v>1799</v>
      </c>
      <c r="AE64" s="380"/>
      <c r="AF64" s="396" t="s">
        <v>90</v>
      </c>
      <c r="AG64" s="377" t="s">
        <v>1717</v>
      </c>
      <c r="AH64" s="381"/>
      <c r="AI64" s="377" t="s">
        <v>1717</v>
      </c>
      <c r="AJ64" s="159" t="s">
        <v>1815</v>
      </c>
      <c r="AK64" s="381"/>
      <c r="AL64" s="162" t="s">
        <v>1629</v>
      </c>
      <c r="AM64" s="382"/>
      <c r="AN64" s="381"/>
      <c r="AO64" s="397" t="s">
        <v>372</v>
      </c>
      <c r="AP64" s="398"/>
      <c r="AQ64" s="382" t="s">
        <v>1809</v>
      </c>
      <c r="AR64" s="376">
        <v>43473</v>
      </c>
      <c r="AS64" s="169" t="s">
        <v>2490</v>
      </c>
      <c r="AT64" s="169" t="s">
        <v>2491</v>
      </c>
      <c r="AU64" s="382"/>
      <c r="AV64" s="162"/>
      <c r="AW64" s="376" t="s">
        <v>1810</v>
      </c>
      <c r="AX64" s="159"/>
      <c r="AY64" s="129"/>
      <c r="AZ64" s="383" t="s">
        <v>4637</v>
      </c>
    </row>
    <row r="65" spans="1:52" s="3" customFormat="1" ht="36.75" customHeight="1">
      <c r="A65" s="374">
        <v>63</v>
      </c>
      <c r="B65" s="205" t="s">
        <v>1336</v>
      </c>
      <c r="C65" s="156" t="s">
        <v>1337</v>
      </c>
      <c r="D65" s="206" t="s">
        <v>2863</v>
      </c>
      <c r="E65" s="205" t="s">
        <v>1686</v>
      </c>
      <c r="F65" s="392" t="s">
        <v>1996</v>
      </c>
      <c r="G65" s="376">
        <v>43473</v>
      </c>
      <c r="H65" s="376" t="e">
        <v>#N/A</v>
      </c>
      <c r="I65" s="129" t="s">
        <v>4806</v>
      </c>
      <c r="J65" s="561"/>
      <c r="K65" s="207"/>
      <c r="L65" s="207" t="e">
        <v>#N/A</v>
      </c>
      <c r="M65" s="156"/>
      <c r="N65" s="156"/>
      <c r="O65" s="156" t="s">
        <v>4695</v>
      </c>
      <c r="P65" s="156"/>
      <c r="Q65" s="377" t="s">
        <v>4426</v>
      </c>
      <c r="R65" s="156" t="s">
        <v>4596</v>
      </c>
      <c r="S65" s="156" t="s">
        <v>4689</v>
      </c>
      <c r="T65" s="156" t="e">
        <v>#N/A</v>
      </c>
      <c r="U65" s="162" t="s">
        <v>1428</v>
      </c>
      <c r="V65" s="378"/>
      <c r="W65" s="162"/>
      <c r="X65" s="156"/>
      <c r="Y65" s="156" t="e">
        <v>#N/A</v>
      </c>
      <c r="Z65" s="156"/>
      <c r="AA65" s="376" t="s">
        <v>4</v>
      </c>
      <c r="AB65" s="379" t="s">
        <v>1792</v>
      </c>
      <c r="AC65" s="156" t="s">
        <v>4662</v>
      </c>
      <c r="AD65" s="380" t="s">
        <v>1962</v>
      </c>
      <c r="AE65" s="380"/>
      <c r="AF65" s="205" t="s">
        <v>90</v>
      </c>
      <c r="AG65" s="377" t="s">
        <v>1717</v>
      </c>
      <c r="AH65" s="381"/>
      <c r="AI65" s="377" t="s">
        <v>1717</v>
      </c>
      <c r="AJ65" s="162" t="s">
        <v>1428</v>
      </c>
      <c r="AK65" s="381"/>
      <c r="AL65" s="382" t="s">
        <v>1627</v>
      </c>
      <c r="AM65" s="162"/>
      <c r="AN65" s="381"/>
      <c r="AO65" s="205" t="s">
        <v>2273</v>
      </c>
      <c r="AP65" s="381" t="s">
        <v>3136</v>
      </c>
      <c r="AQ65" s="392" t="s">
        <v>1809</v>
      </c>
      <c r="AR65" s="376">
        <v>43473</v>
      </c>
      <c r="AS65" s="169" t="s">
        <v>3138</v>
      </c>
      <c r="AT65" s="169" t="s">
        <v>3139</v>
      </c>
      <c r="AU65" s="382"/>
      <c r="AV65" s="162"/>
      <c r="AW65" s="376" t="s">
        <v>1810</v>
      </c>
      <c r="AX65" s="162"/>
      <c r="AY65" s="129"/>
      <c r="AZ65" s="383" t="s">
        <v>4634</v>
      </c>
    </row>
    <row r="66" spans="1:52" s="3" customFormat="1" ht="36.75" customHeight="1">
      <c r="A66" s="374">
        <v>64</v>
      </c>
      <c r="B66" s="205" t="s">
        <v>1325</v>
      </c>
      <c r="C66" s="156" t="s">
        <v>1321</v>
      </c>
      <c r="D66" s="206">
        <v>43228</v>
      </c>
      <c r="E66" s="205" t="s">
        <v>1686</v>
      </c>
      <c r="F66" s="392" t="s">
        <v>1996</v>
      </c>
      <c r="G66" s="376">
        <v>43473</v>
      </c>
      <c r="H66" s="376" t="e">
        <v>#N/A</v>
      </c>
      <c r="I66" s="129" t="s">
        <v>4806</v>
      </c>
      <c r="J66" s="561"/>
      <c r="K66" s="207"/>
      <c r="L66" s="207" t="e">
        <v>#N/A</v>
      </c>
      <c r="M66" s="156"/>
      <c r="N66" s="156"/>
      <c r="O66" s="156" t="s">
        <v>4695</v>
      </c>
      <c r="P66" s="156"/>
      <c r="Q66" s="377" t="s">
        <v>4426</v>
      </c>
      <c r="R66" s="156" t="s">
        <v>4596</v>
      </c>
      <c r="S66" s="156" t="s">
        <v>4689</v>
      </c>
      <c r="T66" s="156" t="e">
        <v>#N/A</v>
      </c>
      <c r="U66" s="162" t="s">
        <v>1428</v>
      </c>
      <c r="V66" s="378"/>
      <c r="W66" s="162"/>
      <c r="X66" s="156"/>
      <c r="Y66" s="156" t="e">
        <v>#N/A</v>
      </c>
      <c r="Z66" s="156"/>
      <c r="AA66" s="376" t="s">
        <v>4</v>
      </c>
      <c r="AB66" s="379" t="s">
        <v>1792</v>
      </c>
      <c r="AC66" s="156" t="s">
        <v>4662</v>
      </c>
      <c r="AD66" s="380" t="s">
        <v>1962</v>
      </c>
      <c r="AE66" s="380"/>
      <c r="AF66" s="205" t="s">
        <v>90</v>
      </c>
      <c r="AG66" s="377" t="s">
        <v>1717</v>
      </c>
      <c r="AH66" s="381"/>
      <c r="AI66" s="377" t="s">
        <v>1717</v>
      </c>
      <c r="AJ66" s="162" t="s">
        <v>1428</v>
      </c>
      <c r="AK66" s="381"/>
      <c r="AL66" s="382" t="s">
        <v>1627</v>
      </c>
      <c r="AM66" s="162"/>
      <c r="AN66" s="381"/>
      <c r="AO66" s="205" t="s">
        <v>2273</v>
      </c>
      <c r="AP66" s="381" t="s">
        <v>2274</v>
      </c>
      <c r="AQ66" s="392" t="s">
        <v>1809</v>
      </c>
      <c r="AR66" s="376">
        <v>43473</v>
      </c>
      <c r="AS66" s="169" t="s">
        <v>3411</v>
      </c>
      <c r="AT66" s="169" t="s">
        <v>3412</v>
      </c>
      <c r="AU66" s="382"/>
      <c r="AV66" s="162"/>
      <c r="AW66" s="376" t="s">
        <v>1810</v>
      </c>
      <c r="AX66" s="162"/>
      <c r="AY66" s="129"/>
      <c r="AZ66" s="383" t="s">
        <v>4634</v>
      </c>
    </row>
    <row r="67" spans="1:52" s="3" customFormat="1" ht="36.75" customHeight="1">
      <c r="A67" s="374">
        <v>65</v>
      </c>
      <c r="B67" s="205" t="s">
        <v>1324</v>
      </c>
      <c r="C67" s="156" t="s">
        <v>1321</v>
      </c>
      <c r="D67" s="206">
        <v>43228</v>
      </c>
      <c r="E67" s="205" t="s">
        <v>1686</v>
      </c>
      <c r="F67" s="392" t="s">
        <v>1996</v>
      </c>
      <c r="G67" s="376">
        <v>43473</v>
      </c>
      <c r="H67" s="376" t="e">
        <v>#N/A</v>
      </c>
      <c r="I67" s="129" t="s">
        <v>4806</v>
      </c>
      <c r="J67" s="561"/>
      <c r="K67" s="207"/>
      <c r="L67" s="207" t="e">
        <v>#N/A</v>
      </c>
      <c r="M67" s="156"/>
      <c r="N67" s="156"/>
      <c r="O67" s="156" t="s">
        <v>4695</v>
      </c>
      <c r="P67" s="156"/>
      <c r="Q67" s="377" t="s">
        <v>4426</v>
      </c>
      <c r="R67" s="156" t="s">
        <v>4596</v>
      </c>
      <c r="S67" s="156" t="s">
        <v>4689</v>
      </c>
      <c r="T67" s="156" t="e">
        <v>#N/A</v>
      </c>
      <c r="U67" s="162" t="s">
        <v>1428</v>
      </c>
      <c r="V67" s="378"/>
      <c r="W67" s="162"/>
      <c r="X67" s="156"/>
      <c r="Y67" s="156" t="e">
        <v>#N/A</v>
      </c>
      <c r="Z67" s="156"/>
      <c r="AA67" s="376" t="s">
        <v>4</v>
      </c>
      <c r="AB67" s="379" t="s">
        <v>1792</v>
      </c>
      <c r="AC67" s="156" t="s">
        <v>4662</v>
      </c>
      <c r="AD67" s="380" t="s">
        <v>1962</v>
      </c>
      <c r="AE67" s="380"/>
      <c r="AF67" s="205" t="s">
        <v>90</v>
      </c>
      <c r="AG67" s="377" t="s">
        <v>1717</v>
      </c>
      <c r="AH67" s="381"/>
      <c r="AI67" s="377" t="s">
        <v>1717</v>
      </c>
      <c r="AJ67" s="162" t="s">
        <v>1428</v>
      </c>
      <c r="AK67" s="381"/>
      <c r="AL67" s="382" t="s">
        <v>1627</v>
      </c>
      <c r="AM67" s="162"/>
      <c r="AN67" s="381"/>
      <c r="AO67" s="205" t="s">
        <v>2273</v>
      </c>
      <c r="AP67" s="381" t="s">
        <v>2274</v>
      </c>
      <c r="AQ67" s="392" t="s">
        <v>1809</v>
      </c>
      <c r="AR67" s="376">
        <v>43473</v>
      </c>
      <c r="AS67" s="169" t="s">
        <v>3413</v>
      </c>
      <c r="AT67" s="169" t="s">
        <v>3414</v>
      </c>
      <c r="AU67" s="382"/>
      <c r="AV67" s="162"/>
      <c r="AW67" s="376" t="s">
        <v>1810</v>
      </c>
      <c r="AX67" s="162"/>
      <c r="AY67" s="129"/>
      <c r="AZ67" s="383" t="s">
        <v>4634</v>
      </c>
    </row>
    <row r="68" spans="1:52" s="3" customFormat="1" ht="36.75" customHeight="1">
      <c r="A68" s="374">
        <v>66</v>
      </c>
      <c r="B68" s="162" t="s">
        <v>232</v>
      </c>
      <c r="C68" s="156" t="s">
        <v>233</v>
      </c>
      <c r="D68" s="206" t="s">
        <v>3383</v>
      </c>
      <c r="E68" s="162" t="s">
        <v>1689</v>
      </c>
      <c r="F68" s="162" t="s">
        <v>1622</v>
      </c>
      <c r="G68" s="376">
        <v>43474</v>
      </c>
      <c r="H68" s="376" t="e">
        <v>#N/A</v>
      </c>
      <c r="I68" s="129" t="s">
        <v>4806</v>
      </c>
      <c r="J68" s="561"/>
      <c r="K68" s="207"/>
      <c r="L68" s="207" t="e">
        <v>#N/A</v>
      </c>
      <c r="M68" s="156"/>
      <c r="N68" s="156"/>
      <c r="O68" s="156" t="s">
        <v>4740</v>
      </c>
      <c r="P68" s="156"/>
      <c r="Q68" s="377" t="s">
        <v>4426</v>
      </c>
      <c r="R68" s="156" t="s">
        <v>4596</v>
      </c>
      <c r="S68" s="156" t="s">
        <v>4689</v>
      </c>
      <c r="T68" s="156" t="e">
        <v>#N/A</v>
      </c>
      <c r="U68" s="162" t="s">
        <v>1428</v>
      </c>
      <c r="V68" s="378"/>
      <c r="W68" s="162"/>
      <c r="X68" s="156"/>
      <c r="Y68" s="156" t="e">
        <v>#N/A</v>
      </c>
      <c r="Z68" s="156"/>
      <c r="AA68" s="376" t="s">
        <v>4</v>
      </c>
      <c r="AB68" s="379" t="s">
        <v>1792</v>
      </c>
      <c r="AC68" s="156" t="s">
        <v>4662</v>
      </c>
      <c r="AD68" s="380" t="s">
        <v>1799</v>
      </c>
      <c r="AE68" s="380"/>
      <c r="AF68" s="162" t="s">
        <v>3384</v>
      </c>
      <c r="AG68" s="377" t="s">
        <v>1717</v>
      </c>
      <c r="AH68" s="381"/>
      <c r="AI68" s="377" t="s">
        <v>1717</v>
      </c>
      <c r="AJ68" s="162" t="s">
        <v>1428</v>
      </c>
      <c r="AK68" s="381"/>
      <c r="AL68" s="162" t="s">
        <v>1624</v>
      </c>
      <c r="AM68" s="162"/>
      <c r="AN68" s="381"/>
      <c r="AO68" s="162" t="s">
        <v>2809</v>
      </c>
      <c r="AP68" s="376" t="s">
        <v>1872</v>
      </c>
      <c r="AQ68" s="392" t="s">
        <v>1809</v>
      </c>
      <c r="AR68" s="376">
        <v>43474</v>
      </c>
      <c r="AS68" s="169" t="s">
        <v>3387</v>
      </c>
      <c r="AT68" s="169" t="s">
        <v>3388</v>
      </c>
      <c r="AU68" s="382"/>
      <c r="AV68" s="162"/>
      <c r="AW68" s="376" t="s">
        <v>1810</v>
      </c>
      <c r="AX68" s="162"/>
      <c r="AY68" s="129"/>
      <c r="AZ68" s="383" t="s">
        <v>4637</v>
      </c>
    </row>
    <row r="69" spans="1:52" s="3" customFormat="1" ht="36.75" customHeight="1">
      <c r="A69" s="374">
        <v>67</v>
      </c>
      <c r="B69" s="162" t="s">
        <v>88</v>
      </c>
      <c r="C69" s="156" t="s">
        <v>89</v>
      </c>
      <c r="D69" s="206" t="s">
        <v>3831</v>
      </c>
      <c r="E69" s="169" t="s">
        <v>38</v>
      </c>
      <c r="F69" s="162" t="s">
        <v>1622</v>
      </c>
      <c r="G69" s="376">
        <v>43474</v>
      </c>
      <c r="H69" s="376" t="e">
        <v>#N/A</v>
      </c>
      <c r="I69" s="129" t="s">
        <v>4806</v>
      </c>
      <c r="J69" s="561"/>
      <c r="K69" s="207"/>
      <c r="L69" s="207" t="e">
        <v>#N/A</v>
      </c>
      <c r="M69" s="156"/>
      <c r="N69" s="156"/>
      <c r="O69" s="156" t="s">
        <v>4624</v>
      </c>
      <c r="P69" s="156"/>
      <c r="Q69" s="377" t="s">
        <v>4426</v>
      </c>
      <c r="R69" s="156" t="s">
        <v>4596</v>
      </c>
      <c r="S69" s="156" t="s">
        <v>4689</v>
      </c>
      <c r="T69" s="156" t="e">
        <v>#N/A</v>
      </c>
      <c r="U69" s="162" t="s">
        <v>1428</v>
      </c>
      <c r="V69" s="378"/>
      <c r="W69" s="162"/>
      <c r="X69" s="156"/>
      <c r="Y69" s="156" t="e">
        <v>#N/A</v>
      </c>
      <c r="Z69" s="156"/>
      <c r="AA69" s="376" t="s">
        <v>4</v>
      </c>
      <c r="AB69" s="379" t="s">
        <v>1792</v>
      </c>
      <c r="AC69" s="156" t="s">
        <v>4662</v>
      </c>
      <c r="AD69" s="380" t="s">
        <v>1799</v>
      </c>
      <c r="AE69" s="380"/>
      <c r="AF69" s="162" t="s">
        <v>3830</v>
      </c>
      <c r="AG69" s="377" t="s">
        <v>1717</v>
      </c>
      <c r="AH69" s="381"/>
      <c r="AI69" s="377" t="s">
        <v>1717</v>
      </c>
      <c r="AJ69" s="162" t="s">
        <v>1428</v>
      </c>
      <c r="AK69" s="381"/>
      <c r="AL69" s="162" t="s">
        <v>1624</v>
      </c>
      <c r="AM69" s="162"/>
      <c r="AN69" s="381"/>
      <c r="AO69" s="162" t="s">
        <v>1871</v>
      </c>
      <c r="AP69" s="376" t="s">
        <v>1872</v>
      </c>
      <c r="AQ69" s="392" t="s">
        <v>1809</v>
      </c>
      <c r="AR69" s="376">
        <v>43474</v>
      </c>
      <c r="AS69" s="169" t="s">
        <v>3832</v>
      </c>
      <c r="AT69" s="169" t="s">
        <v>3833</v>
      </c>
      <c r="AU69" s="382"/>
      <c r="AV69" s="162"/>
      <c r="AW69" s="376" t="s">
        <v>1810</v>
      </c>
      <c r="AX69" s="162"/>
      <c r="AY69" s="129"/>
      <c r="AZ69" s="383" t="s">
        <v>4633</v>
      </c>
    </row>
    <row r="70" spans="1:52" s="3" customFormat="1" ht="36.75" customHeight="1">
      <c r="A70" s="374">
        <v>68</v>
      </c>
      <c r="B70" s="162" t="s">
        <v>254</v>
      </c>
      <c r="C70" s="156" t="s">
        <v>255</v>
      </c>
      <c r="D70" s="206" t="s">
        <v>3766</v>
      </c>
      <c r="E70" s="169" t="s">
        <v>38</v>
      </c>
      <c r="F70" s="162" t="s">
        <v>1622</v>
      </c>
      <c r="G70" s="376">
        <v>43475</v>
      </c>
      <c r="H70" s="376" t="e">
        <v>#N/A</v>
      </c>
      <c r="I70" s="129" t="s">
        <v>4806</v>
      </c>
      <c r="J70" s="561"/>
      <c r="K70" s="207"/>
      <c r="L70" s="207" t="e">
        <v>#N/A</v>
      </c>
      <c r="M70" s="156"/>
      <c r="N70" s="156"/>
      <c r="O70" s="156" t="s">
        <v>4740</v>
      </c>
      <c r="P70" s="156"/>
      <c r="Q70" s="377" t="s">
        <v>4426</v>
      </c>
      <c r="R70" s="156" t="s">
        <v>4596</v>
      </c>
      <c r="S70" s="156" t="s">
        <v>4689</v>
      </c>
      <c r="T70" s="156" t="e">
        <v>#N/A</v>
      </c>
      <c r="U70" s="162" t="s">
        <v>1815</v>
      </c>
      <c r="V70" s="378"/>
      <c r="W70" s="162"/>
      <c r="X70" s="156"/>
      <c r="Y70" s="156" t="e">
        <v>#N/A</v>
      </c>
      <c r="Z70" s="156"/>
      <c r="AA70" s="376" t="s">
        <v>4</v>
      </c>
      <c r="AB70" s="379" t="s">
        <v>1792</v>
      </c>
      <c r="AC70" s="156" t="s">
        <v>4662</v>
      </c>
      <c r="AD70" s="380" t="s">
        <v>1799</v>
      </c>
      <c r="AE70" s="380"/>
      <c r="AF70" s="162" t="s">
        <v>3764</v>
      </c>
      <c r="AG70" s="377" t="s">
        <v>1717</v>
      </c>
      <c r="AH70" s="381"/>
      <c r="AI70" s="377" t="s">
        <v>1717</v>
      </c>
      <c r="AJ70" s="162" t="s">
        <v>1815</v>
      </c>
      <c r="AK70" s="381"/>
      <c r="AL70" s="162" t="s">
        <v>1624</v>
      </c>
      <c r="AM70" s="382"/>
      <c r="AN70" s="381"/>
      <c r="AO70" s="162" t="s">
        <v>3765</v>
      </c>
      <c r="AP70" s="376" t="s">
        <v>1876</v>
      </c>
      <c r="AQ70" s="392" t="s">
        <v>1809</v>
      </c>
      <c r="AR70" s="376">
        <v>43475</v>
      </c>
      <c r="AS70" s="169" t="s">
        <v>3767</v>
      </c>
      <c r="AT70" s="169" t="s">
        <v>3768</v>
      </c>
      <c r="AU70" s="382"/>
      <c r="AV70" s="162"/>
      <c r="AW70" s="376" t="s">
        <v>1810</v>
      </c>
      <c r="AX70" s="162"/>
      <c r="AY70" s="129"/>
      <c r="AZ70" s="383" t="s">
        <v>4637</v>
      </c>
    </row>
    <row r="71" spans="1:52" s="3" customFormat="1" ht="36.75" customHeight="1">
      <c r="A71" s="374">
        <v>69</v>
      </c>
      <c r="B71" s="205" t="s">
        <v>1328</v>
      </c>
      <c r="C71" s="156" t="s">
        <v>1327</v>
      </c>
      <c r="D71" s="206" t="s">
        <v>4060</v>
      </c>
      <c r="E71" s="205" t="s">
        <v>1686</v>
      </c>
      <c r="F71" s="392" t="s">
        <v>1996</v>
      </c>
      <c r="G71" s="376">
        <v>43476</v>
      </c>
      <c r="H71" s="376" t="e">
        <v>#N/A</v>
      </c>
      <c r="I71" s="129" t="s">
        <v>4806</v>
      </c>
      <c r="J71" s="561"/>
      <c r="K71" s="207"/>
      <c r="L71" s="207" t="e">
        <v>#N/A</v>
      </c>
      <c r="M71" s="156"/>
      <c r="N71" s="156"/>
      <c r="O71" s="156" t="s">
        <v>4695</v>
      </c>
      <c r="P71" s="156"/>
      <c r="Q71" s="377" t="s">
        <v>4426</v>
      </c>
      <c r="R71" s="156" t="s">
        <v>4596</v>
      </c>
      <c r="S71" s="156" t="s">
        <v>4689</v>
      </c>
      <c r="T71" s="156" t="e">
        <v>#N/A</v>
      </c>
      <c r="U71" s="162" t="s">
        <v>1428</v>
      </c>
      <c r="V71" s="378"/>
      <c r="W71" s="162"/>
      <c r="X71" s="156"/>
      <c r="Y71" s="156" t="e">
        <v>#N/A</v>
      </c>
      <c r="Z71" s="156"/>
      <c r="AA71" s="376" t="s">
        <v>4</v>
      </c>
      <c r="AB71" s="379" t="s">
        <v>1792</v>
      </c>
      <c r="AC71" s="156" t="s">
        <v>4662</v>
      </c>
      <c r="AD71" s="380" t="s">
        <v>3131</v>
      </c>
      <c r="AE71" s="380"/>
      <c r="AF71" s="205" t="s">
        <v>90</v>
      </c>
      <c r="AG71" s="377" t="s">
        <v>1717</v>
      </c>
      <c r="AH71" s="381"/>
      <c r="AI71" s="377" t="s">
        <v>1717</v>
      </c>
      <c r="AJ71" s="162" t="s">
        <v>1428</v>
      </c>
      <c r="AK71" s="381"/>
      <c r="AL71" s="382" t="s">
        <v>1627</v>
      </c>
      <c r="AM71" s="162"/>
      <c r="AN71" s="381"/>
      <c r="AO71" s="205" t="s">
        <v>2123</v>
      </c>
      <c r="AP71" s="381" t="s">
        <v>2272</v>
      </c>
      <c r="AQ71" s="392" t="s">
        <v>1809</v>
      </c>
      <c r="AR71" s="376">
        <v>43476</v>
      </c>
      <c r="AS71" s="169" t="s">
        <v>3132</v>
      </c>
      <c r="AT71" s="169" t="s">
        <v>3133</v>
      </c>
      <c r="AU71" s="382"/>
      <c r="AV71" s="162"/>
      <c r="AW71" s="376" t="s">
        <v>1810</v>
      </c>
      <c r="AX71" s="162"/>
      <c r="AY71" s="129"/>
      <c r="AZ71" s="383" t="s">
        <v>4634</v>
      </c>
    </row>
    <row r="72" spans="1:52" s="3" customFormat="1" ht="36.75" customHeight="1">
      <c r="A72" s="374">
        <v>70</v>
      </c>
      <c r="B72" s="205" t="s">
        <v>1326</v>
      </c>
      <c r="C72" s="156" t="s">
        <v>1327</v>
      </c>
      <c r="D72" s="206" t="s">
        <v>4060</v>
      </c>
      <c r="E72" s="205" t="s">
        <v>1686</v>
      </c>
      <c r="F72" s="392" t="s">
        <v>1996</v>
      </c>
      <c r="G72" s="376">
        <v>43476</v>
      </c>
      <c r="H72" s="376" t="e">
        <v>#N/A</v>
      </c>
      <c r="I72" s="129" t="s">
        <v>4806</v>
      </c>
      <c r="J72" s="561"/>
      <c r="K72" s="207"/>
      <c r="L72" s="207" t="e">
        <v>#N/A</v>
      </c>
      <c r="M72" s="156"/>
      <c r="N72" s="156"/>
      <c r="O72" s="156" t="s">
        <v>4695</v>
      </c>
      <c r="P72" s="156"/>
      <c r="Q72" s="377" t="s">
        <v>4426</v>
      </c>
      <c r="R72" s="156" t="s">
        <v>4596</v>
      </c>
      <c r="S72" s="156" t="s">
        <v>4689</v>
      </c>
      <c r="T72" s="156" t="e">
        <v>#N/A</v>
      </c>
      <c r="U72" s="162" t="s">
        <v>1428</v>
      </c>
      <c r="V72" s="378"/>
      <c r="W72" s="162"/>
      <c r="X72" s="156"/>
      <c r="Y72" s="156" t="e">
        <v>#N/A</v>
      </c>
      <c r="Z72" s="156"/>
      <c r="AA72" s="376" t="s">
        <v>4</v>
      </c>
      <c r="AB72" s="379" t="s">
        <v>1792</v>
      </c>
      <c r="AC72" s="156" t="s">
        <v>4662</v>
      </c>
      <c r="AD72" s="380" t="s">
        <v>1962</v>
      </c>
      <c r="AE72" s="380"/>
      <c r="AF72" s="205" t="s">
        <v>90</v>
      </c>
      <c r="AG72" s="377" t="s">
        <v>1717</v>
      </c>
      <c r="AH72" s="381"/>
      <c r="AI72" s="377" t="s">
        <v>1717</v>
      </c>
      <c r="AJ72" s="162" t="s">
        <v>1428</v>
      </c>
      <c r="AK72" s="381"/>
      <c r="AL72" s="382" t="s">
        <v>1627</v>
      </c>
      <c r="AM72" s="162"/>
      <c r="AN72" s="381"/>
      <c r="AO72" s="205" t="s">
        <v>2123</v>
      </c>
      <c r="AP72" s="381" t="s">
        <v>2272</v>
      </c>
      <c r="AQ72" s="392" t="s">
        <v>1809</v>
      </c>
      <c r="AR72" s="376">
        <v>43476</v>
      </c>
      <c r="AS72" s="169" t="s">
        <v>3134</v>
      </c>
      <c r="AT72" s="169" t="s">
        <v>3135</v>
      </c>
      <c r="AU72" s="382"/>
      <c r="AV72" s="162"/>
      <c r="AW72" s="376" t="s">
        <v>1810</v>
      </c>
      <c r="AX72" s="162"/>
      <c r="AY72" s="129"/>
      <c r="AZ72" s="383" t="s">
        <v>4634</v>
      </c>
    </row>
    <row r="73" spans="1:52" s="3" customFormat="1" ht="36.75" customHeight="1">
      <c r="A73" s="374">
        <v>71</v>
      </c>
      <c r="B73" s="205" t="s">
        <v>1320</v>
      </c>
      <c r="C73" s="156" t="s">
        <v>1321</v>
      </c>
      <c r="D73" s="206">
        <v>43228</v>
      </c>
      <c r="E73" s="205" t="s">
        <v>1686</v>
      </c>
      <c r="F73" s="392" t="s">
        <v>1996</v>
      </c>
      <c r="G73" s="376">
        <v>43476</v>
      </c>
      <c r="H73" s="376" t="e">
        <v>#N/A</v>
      </c>
      <c r="I73" s="129" t="s">
        <v>4806</v>
      </c>
      <c r="J73" s="561"/>
      <c r="K73" s="207"/>
      <c r="L73" s="207" t="e">
        <v>#N/A</v>
      </c>
      <c r="M73" s="156"/>
      <c r="N73" s="156"/>
      <c r="O73" s="156" t="s">
        <v>4695</v>
      </c>
      <c r="P73" s="156"/>
      <c r="Q73" s="377" t="s">
        <v>4426</v>
      </c>
      <c r="R73" s="156" t="s">
        <v>4596</v>
      </c>
      <c r="S73" s="156" t="s">
        <v>4689</v>
      </c>
      <c r="T73" s="156" t="e">
        <v>#N/A</v>
      </c>
      <c r="U73" s="162" t="s">
        <v>1428</v>
      </c>
      <c r="V73" s="378"/>
      <c r="W73" s="162"/>
      <c r="X73" s="156"/>
      <c r="Y73" s="156" t="e">
        <v>#N/A</v>
      </c>
      <c r="Z73" s="156"/>
      <c r="AA73" s="376" t="s">
        <v>4</v>
      </c>
      <c r="AB73" s="379" t="s">
        <v>1792</v>
      </c>
      <c r="AC73" s="156" t="s">
        <v>4662</v>
      </c>
      <c r="AD73" s="380" t="s">
        <v>1962</v>
      </c>
      <c r="AE73" s="380"/>
      <c r="AF73" s="205" t="s">
        <v>90</v>
      </c>
      <c r="AG73" s="377" t="s">
        <v>1717</v>
      </c>
      <c r="AH73" s="381"/>
      <c r="AI73" s="377" t="s">
        <v>1717</v>
      </c>
      <c r="AJ73" s="162" t="s">
        <v>1428</v>
      </c>
      <c r="AK73" s="381"/>
      <c r="AL73" s="382" t="s">
        <v>1627</v>
      </c>
      <c r="AM73" s="162"/>
      <c r="AN73" s="381"/>
      <c r="AO73" s="205" t="s">
        <v>2273</v>
      </c>
      <c r="AP73" s="381" t="s">
        <v>2274</v>
      </c>
      <c r="AQ73" s="392" t="s">
        <v>1809</v>
      </c>
      <c r="AR73" s="376">
        <v>43476</v>
      </c>
      <c r="AS73" s="169" t="s">
        <v>3419</v>
      </c>
      <c r="AT73" s="169" t="s">
        <v>3420</v>
      </c>
      <c r="AU73" s="382"/>
      <c r="AV73" s="162"/>
      <c r="AW73" s="376" t="s">
        <v>1810</v>
      </c>
      <c r="AX73" s="162"/>
      <c r="AY73" s="129"/>
      <c r="AZ73" s="383" t="s">
        <v>4634</v>
      </c>
    </row>
    <row r="74" spans="1:52" s="3" customFormat="1" ht="36.75" customHeight="1">
      <c r="A74" s="374">
        <v>72</v>
      </c>
      <c r="B74" s="162" t="s">
        <v>234</v>
      </c>
      <c r="C74" s="156" t="s">
        <v>233</v>
      </c>
      <c r="D74" s="206" t="s">
        <v>3383</v>
      </c>
      <c r="E74" s="162" t="s">
        <v>1689</v>
      </c>
      <c r="F74" s="162" t="s">
        <v>1622</v>
      </c>
      <c r="G74" s="376">
        <v>43479</v>
      </c>
      <c r="H74" s="376" t="e">
        <v>#N/A</v>
      </c>
      <c r="I74" s="129" t="s">
        <v>4806</v>
      </c>
      <c r="J74" s="561"/>
      <c r="K74" s="207"/>
      <c r="L74" s="207" t="e">
        <v>#N/A</v>
      </c>
      <c r="M74" s="156"/>
      <c r="N74" s="156"/>
      <c r="O74" s="156" t="s">
        <v>4740</v>
      </c>
      <c r="P74" s="156"/>
      <c r="Q74" s="377" t="s">
        <v>4426</v>
      </c>
      <c r="R74" s="156" t="s">
        <v>4596</v>
      </c>
      <c r="S74" s="156" t="s">
        <v>4689</v>
      </c>
      <c r="T74" s="156" t="e">
        <v>#N/A</v>
      </c>
      <c r="U74" s="162" t="s">
        <v>1428</v>
      </c>
      <c r="V74" s="378"/>
      <c r="W74" s="162"/>
      <c r="X74" s="156"/>
      <c r="Y74" s="156" t="e">
        <v>#N/A</v>
      </c>
      <c r="Z74" s="156"/>
      <c r="AA74" s="376" t="s">
        <v>4</v>
      </c>
      <c r="AB74" s="379" t="s">
        <v>1792</v>
      </c>
      <c r="AC74" s="156" t="s">
        <v>4662</v>
      </c>
      <c r="AD74" s="380" t="s">
        <v>1799</v>
      </c>
      <c r="AE74" s="380"/>
      <c r="AF74" s="162" t="s">
        <v>3384</v>
      </c>
      <c r="AG74" s="377" t="s">
        <v>1717</v>
      </c>
      <c r="AH74" s="381"/>
      <c r="AI74" s="377" t="s">
        <v>1717</v>
      </c>
      <c r="AJ74" s="162" t="s">
        <v>1428</v>
      </c>
      <c r="AK74" s="381"/>
      <c r="AL74" s="162" t="s">
        <v>1624</v>
      </c>
      <c r="AM74" s="162"/>
      <c r="AN74" s="381"/>
      <c r="AO74" s="162" t="s">
        <v>2809</v>
      </c>
      <c r="AP74" s="376" t="s">
        <v>1872</v>
      </c>
      <c r="AQ74" s="392" t="s">
        <v>1809</v>
      </c>
      <c r="AR74" s="376">
        <v>43479</v>
      </c>
      <c r="AS74" s="169" t="s">
        <v>3385</v>
      </c>
      <c r="AT74" s="169" t="s">
        <v>3386</v>
      </c>
      <c r="AU74" s="382"/>
      <c r="AV74" s="162"/>
      <c r="AW74" s="376" t="s">
        <v>1810</v>
      </c>
      <c r="AX74" s="162"/>
      <c r="AY74" s="129"/>
      <c r="AZ74" s="383" t="s">
        <v>4637</v>
      </c>
    </row>
    <row r="75" spans="1:52" s="3" customFormat="1" ht="36.75" customHeight="1">
      <c r="A75" s="374">
        <v>73</v>
      </c>
      <c r="B75" s="162" t="s">
        <v>251</v>
      </c>
      <c r="C75" s="156" t="s">
        <v>252</v>
      </c>
      <c r="D75" s="206" t="s">
        <v>3766</v>
      </c>
      <c r="E75" s="169" t="s">
        <v>38</v>
      </c>
      <c r="F75" s="162" t="s">
        <v>1622</v>
      </c>
      <c r="G75" s="376">
        <v>43479</v>
      </c>
      <c r="H75" s="376" t="e">
        <v>#N/A</v>
      </c>
      <c r="I75" s="129" t="s">
        <v>4806</v>
      </c>
      <c r="J75" s="561"/>
      <c r="K75" s="207"/>
      <c r="L75" s="207" t="e">
        <v>#N/A</v>
      </c>
      <c r="M75" s="156"/>
      <c r="N75" s="156"/>
      <c r="O75" s="156" t="s">
        <v>4740</v>
      </c>
      <c r="P75" s="156"/>
      <c r="Q75" s="377" t="s">
        <v>4426</v>
      </c>
      <c r="R75" s="156" t="s">
        <v>4596</v>
      </c>
      <c r="S75" s="156" t="s">
        <v>4689</v>
      </c>
      <c r="T75" s="156" t="e">
        <v>#N/A</v>
      </c>
      <c r="U75" s="162" t="s">
        <v>1428</v>
      </c>
      <c r="V75" s="378"/>
      <c r="W75" s="162"/>
      <c r="X75" s="156"/>
      <c r="Y75" s="156" t="e">
        <v>#N/A</v>
      </c>
      <c r="Z75" s="156"/>
      <c r="AA75" s="376" t="s">
        <v>4</v>
      </c>
      <c r="AB75" s="379" t="s">
        <v>1792</v>
      </c>
      <c r="AC75" s="156" t="s">
        <v>4662</v>
      </c>
      <c r="AD75" s="380" t="s">
        <v>1799</v>
      </c>
      <c r="AE75" s="380"/>
      <c r="AF75" s="162" t="s">
        <v>3784</v>
      </c>
      <c r="AG75" s="377" t="s">
        <v>1717</v>
      </c>
      <c r="AH75" s="381"/>
      <c r="AI75" s="377" t="s">
        <v>1717</v>
      </c>
      <c r="AJ75" s="162" t="s">
        <v>1428</v>
      </c>
      <c r="AK75" s="381"/>
      <c r="AL75" s="162" t="s">
        <v>1624</v>
      </c>
      <c r="AM75" s="162"/>
      <c r="AN75" s="381"/>
      <c r="AO75" s="162" t="s">
        <v>2234</v>
      </c>
      <c r="AP75" s="376" t="s">
        <v>1876</v>
      </c>
      <c r="AQ75" s="392" t="s">
        <v>1809</v>
      </c>
      <c r="AR75" s="376">
        <v>43479</v>
      </c>
      <c r="AS75" s="169" t="s">
        <v>3785</v>
      </c>
      <c r="AT75" s="169" t="s">
        <v>3786</v>
      </c>
      <c r="AU75" s="382"/>
      <c r="AV75" s="162"/>
      <c r="AW75" s="376" t="s">
        <v>1810</v>
      </c>
      <c r="AX75" s="162"/>
      <c r="AY75" s="129"/>
      <c r="AZ75" s="383" t="s">
        <v>4637</v>
      </c>
    </row>
    <row r="76" spans="1:52" s="3" customFormat="1" ht="36.75" customHeight="1">
      <c r="A76" s="374">
        <v>74</v>
      </c>
      <c r="B76" s="159" t="s">
        <v>893</v>
      </c>
      <c r="C76" s="156">
        <v>4512182430</v>
      </c>
      <c r="D76" s="206" t="s">
        <v>4164</v>
      </c>
      <c r="E76" s="159" t="s">
        <v>1628</v>
      </c>
      <c r="F76" s="162" t="s">
        <v>1793</v>
      </c>
      <c r="G76" s="376" t="s">
        <v>2336</v>
      </c>
      <c r="H76" s="376" t="e">
        <v>#N/A</v>
      </c>
      <c r="I76" s="129" t="s">
        <v>4806</v>
      </c>
      <c r="J76" s="561"/>
      <c r="K76" s="207"/>
      <c r="L76" s="207" t="e">
        <v>#N/A</v>
      </c>
      <c r="M76" s="156"/>
      <c r="N76" s="156"/>
      <c r="O76" s="156" t="s">
        <v>4628</v>
      </c>
      <c r="P76" s="156"/>
      <c r="Q76" s="377" t="s">
        <v>4426</v>
      </c>
      <c r="R76" s="156" t="s">
        <v>4596</v>
      </c>
      <c r="S76" s="156" t="s">
        <v>4689</v>
      </c>
      <c r="T76" s="156" t="e">
        <v>#N/A</v>
      </c>
      <c r="U76" s="159" t="s">
        <v>1428</v>
      </c>
      <c r="V76" s="378"/>
      <c r="W76" s="162"/>
      <c r="X76" s="156"/>
      <c r="Y76" s="156" t="e">
        <v>#N/A</v>
      </c>
      <c r="Z76" s="156"/>
      <c r="AA76" s="376" t="s">
        <v>4</v>
      </c>
      <c r="AB76" s="379" t="s">
        <v>1792</v>
      </c>
      <c r="AC76" s="156" t="s">
        <v>4662</v>
      </c>
      <c r="AD76" s="380" t="s">
        <v>1799</v>
      </c>
      <c r="AE76" s="380"/>
      <c r="AF76" s="392" t="s">
        <v>90</v>
      </c>
      <c r="AG76" s="377" t="s">
        <v>1717</v>
      </c>
      <c r="AH76" s="381"/>
      <c r="AI76" s="377" t="s">
        <v>1717</v>
      </c>
      <c r="AJ76" s="159" t="s">
        <v>1428</v>
      </c>
      <c r="AK76" s="169"/>
      <c r="AL76" s="162" t="s">
        <v>1629</v>
      </c>
      <c r="AM76" s="159"/>
      <c r="AN76" s="381"/>
      <c r="AO76" s="159" t="s">
        <v>2338</v>
      </c>
      <c r="AP76" s="404">
        <v>43274.044702928244</v>
      </c>
      <c r="AQ76" s="382" t="s">
        <v>1809</v>
      </c>
      <c r="AR76" s="376" t="s">
        <v>2336</v>
      </c>
      <c r="AS76" s="169" t="s">
        <v>2347</v>
      </c>
      <c r="AT76" s="169" t="s">
        <v>2348</v>
      </c>
      <c r="AU76" s="382"/>
      <c r="AV76" s="162"/>
      <c r="AW76" s="376" t="s">
        <v>1810</v>
      </c>
      <c r="AX76" s="159"/>
      <c r="AY76" s="129"/>
      <c r="AZ76" s="383" t="s">
        <v>4628</v>
      </c>
    </row>
    <row r="77" spans="1:52" s="3" customFormat="1" ht="36.75" customHeight="1">
      <c r="A77" s="374">
        <v>75</v>
      </c>
      <c r="B77" s="159" t="s">
        <v>843</v>
      </c>
      <c r="C77" s="156" t="s">
        <v>842</v>
      </c>
      <c r="D77" s="206" t="s">
        <v>4176</v>
      </c>
      <c r="E77" s="159" t="s">
        <v>1930</v>
      </c>
      <c r="F77" s="162" t="s">
        <v>1793</v>
      </c>
      <c r="G77" s="376" t="s">
        <v>2336</v>
      </c>
      <c r="H77" s="376" t="e">
        <v>#N/A</v>
      </c>
      <c r="I77" s="129" t="s">
        <v>4806</v>
      </c>
      <c r="J77" s="561"/>
      <c r="K77" s="207"/>
      <c r="L77" s="207" t="e">
        <v>#N/A</v>
      </c>
      <c r="M77" s="156"/>
      <c r="N77" s="156"/>
      <c r="O77" s="156" t="s">
        <v>4695</v>
      </c>
      <c r="P77" s="156"/>
      <c r="Q77" s="377" t="s">
        <v>4426</v>
      </c>
      <c r="R77" s="156" t="s">
        <v>4596</v>
      </c>
      <c r="S77" s="156" t="s">
        <v>4689</v>
      </c>
      <c r="T77" s="156" t="e">
        <v>#N/A</v>
      </c>
      <c r="U77" s="405" t="s">
        <v>1492</v>
      </c>
      <c r="V77" s="378"/>
      <c r="W77" s="162"/>
      <c r="X77" s="156"/>
      <c r="Y77" s="156" t="e">
        <v>#N/A</v>
      </c>
      <c r="Z77" s="156"/>
      <c r="AA77" s="376" t="s">
        <v>4</v>
      </c>
      <c r="AB77" s="379" t="s">
        <v>1792</v>
      </c>
      <c r="AC77" s="156" t="s">
        <v>4662</v>
      </c>
      <c r="AD77" s="380" t="s">
        <v>1799</v>
      </c>
      <c r="AE77" s="380"/>
      <c r="AF77" s="159" t="s">
        <v>90</v>
      </c>
      <c r="AG77" s="377" t="s">
        <v>1717</v>
      </c>
      <c r="AH77" s="381"/>
      <c r="AI77" s="377" t="s">
        <v>1717</v>
      </c>
      <c r="AJ77" s="405" t="s">
        <v>1492</v>
      </c>
      <c r="AK77" s="381"/>
      <c r="AL77" s="162" t="s">
        <v>1629</v>
      </c>
      <c r="AM77" s="159"/>
      <c r="AN77" s="381"/>
      <c r="AO77" s="159" t="s">
        <v>327</v>
      </c>
      <c r="AP77" s="404">
        <v>43314.206789930555</v>
      </c>
      <c r="AQ77" s="382" t="s">
        <v>1809</v>
      </c>
      <c r="AR77" s="376" t="s">
        <v>2336</v>
      </c>
      <c r="AS77" s="169" t="s">
        <v>3929</v>
      </c>
      <c r="AT77" s="169" t="s">
        <v>3930</v>
      </c>
      <c r="AU77" s="382"/>
      <c r="AV77" s="162"/>
      <c r="AW77" s="376" t="s">
        <v>2020</v>
      </c>
      <c r="AX77" s="159"/>
      <c r="AY77" s="129"/>
      <c r="AZ77" s="383" t="s">
        <v>4636</v>
      </c>
    </row>
    <row r="78" spans="1:52" s="3" customFormat="1" ht="36.75" customHeight="1">
      <c r="A78" s="374">
        <v>76</v>
      </c>
      <c r="B78" s="159" t="s">
        <v>846</v>
      </c>
      <c r="C78" s="156" t="s">
        <v>847</v>
      </c>
      <c r="D78" s="206" t="s">
        <v>4127</v>
      </c>
      <c r="E78" s="159" t="s">
        <v>1930</v>
      </c>
      <c r="F78" s="162" t="s">
        <v>1793</v>
      </c>
      <c r="G78" s="376" t="s">
        <v>2336</v>
      </c>
      <c r="H78" s="376" t="e">
        <v>#N/A</v>
      </c>
      <c r="I78" s="129" t="s">
        <v>4806</v>
      </c>
      <c r="J78" s="561"/>
      <c r="K78" s="207"/>
      <c r="L78" s="207" t="e">
        <v>#N/A</v>
      </c>
      <c r="M78" s="156"/>
      <c r="N78" s="156"/>
      <c r="O78" s="156" t="s">
        <v>4695</v>
      </c>
      <c r="P78" s="156"/>
      <c r="Q78" s="377" t="s">
        <v>4426</v>
      </c>
      <c r="R78" s="156" t="s">
        <v>4596</v>
      </c>
      <c r="S78" s="156" t="s">
        <v>4689</v>
      </c>
      <c r="T78" s="156" t="e">
        <v>#N/A</v>
      </c>
      <c r="U78" s="405" t="s">
        <v>1492</v>
      </c>
      <c r="V78" s="378"/>
      <c r="W78" s="162"/>
      <c r="X78" s="156"/>
      <c r="Y78" s="156" t="e">
        <v>#N/A</v>
      </c>
      <c r="Z78" s="156"/>
      <c r="AA78" s="376" t="s">
        <v>4</v>
      </c>
      <c r="AB78" s="379" t="s">
        <v>1792</v>
      </c>
      <c r="AC78" s="156" t="s">
        <v>4662</v>
      </c>
      <c r="AD78" s="380" t="s">
        <v>1799</v>
      </c>
      <c r="AE78" s="380"/>
      <c r="AF78" s="159" t="s">
        <v>848</v>
      </c>
      <c r="AG78" s="162" t="s">
        <v>1714</v>
      </c>
      <c r="AH78" s="381"/>
      <c r="AI78" s="162" t="s">
        <v>1714</v>
      </c>
      <c r="AJ78" s="405" t="s">
        <v>1492</v>
      </c>
      <c r="AK78" s="381"/>
      <c r="AL78" s="162" t="s">
        <v>1629</v>
      </c>
      <c r="AM78" s="159"/>
      <c r="AN78" s="381"/>
      <c r="AO78" s="159" t="s">
        <v>327</v>
      </c>
      <c r="AP78" s="404">
        <v>43314.169979479164</v>
      </c>
      <c r="AQ78" s="382" t="s">
        <v>1809</v>
      </c>
      <c r="AR78" s="376" t="s">
        <v>2336</v>
      </c>
      <c r="AS78" s="169" t="s">
        <v>3941</v>
      </c>
      <c r="AT78" s="169" t="s">
        <v>3942</v>
      </c>
      <c r="AU78" s="382"/>
      <c r="AV78" s="162"/>
      <c r="AW78" s="376" t="s">
        <v>2020</v>
      </c>
      <c r="AX78" s="159"/>
      <c r="AY78" s="129"/>
      <c r="AZ78" s="383" t="s">
        <v>4636</v>
      </c>
    </row>
    <row r="79" spans="1:52" s="3" customFormat="1" ht="36.75" customHeight="1">
      <c r="A79" s="374">
        <v>77</v>
      </c>
      <c r="B79" s="205" t="s">
        <v>1333</v>
      </c>
      <c r="C79" s="156" t="s">
        <v>1332</v>
      </c>
      <c r="D79" s="206">
        <v>43244</v>
      </c>
      <c r="E79" s="207" t="s">
        <v>1257</v>
      </c>
      <c r="F79" s="392" t="s">
        <v>1996</v>
      </c>
      <c r="G79" s="376">
        <v>43480</v>
      </c>
      <c r="H79" s="376" t="e">
        <v>#N/A</v>
      </c>
      <c r="I79" s="129" t="s">
        <v>4806</v>
      </c>
      <c r="J79" s="561"/>
      <c r="K79" s="207"/>
      <c r="L79" s="207" t="e">
        <v>#N/A</v>
      </c>
      <c r="M79" s="156"/>
      <c r="N79" s="156"/>
      <c r="O79" s="162" t="s">
        <v>4739</v>
      </c>
      <c r="P79" s="162"/>
      <c r="Q79" s="377" t="s">
        <v>4426</v>
      </c>
      <c r="R79" s="156" t="s">
        <v>4596</v>
      </c>
      <c r="S79" s="156" t="s">
        <v>4689</v>
      </c>
      <c r="T79" s="156" t="e">
        <v>#N/A</v>
      </c>
      <c r="U79" s="159" t="s">
        <v>1470</v>
      </c>
      <c r="V79" s="378"/>
      <c r="W79" s="162"/>
      <c r="X79" s="156"/>
      <c r="Y79" s="156" t="e">
        <v>#N/A</v>
      </c>
      <c r="Z79" s="156"/>
      <c r="AA79" s="376" t="s">
        <v>4</v>
      </c>
      <c r="AB79" s="379" t="s">
        <v>1792</v>
      </c>
      <c r="AC79" s="156" t="s">
        <v>4662</v>
      </c>
      <c r="AD79" s="380" t="s">
        <v>1962</v>
      </c>
      <c r="AE79" s="380"/>
      <c r="AF79" s="205" t="s">
        <v>1243</v>
      </c>
      <c r="AG79" s="162" t="s">
        <v>1714</v>
      </c>
      <c r="AH79" s="381"/>
      <c r="AI79" s="162" t="s">
        <v>1714</v>
      </c>
      <c r="AJ79" s="159" t="s">
        <v>1470</v>
      </c>
      <c r="AK79" s="381"/>
      <c r="AL79" s="382" t="s">
        <v>1627</v>
      </c>
      <c r="AM79" s="162"/>
      <c r="AN79" s="381"/>
      <c r="AO79" s="205" t="s">
        <v>2159</v>
      </c>
      <c r="AP79" s="381" t="s">
        <v>3396</v>
      </c>
      <c r="AQ79" s="392" t="s">
        <v>1809</v>
      </c>
      <c r="AR79" s="376">
        <v>43480</v>
      </c>
      <c r="AS79" s="169" t="s">
        <v>3397</v>
      </c>
      <c r="AT79" s="169" t="s">
        <v>3398</v>
      </c>
      <c r="AU79" s="382"/>
      <c r="AV79" s="162"/>
      <c r="AW79" s="376" t="s">
        <v>1810</v>
      </c>
      <c r="AX79" s="162"/>
      <c r="AY79" s="129"/>
      <c r="AZ79" s="383" t="s">
        <v>4632</v>
      </c>
    </row>
    <row r="80" spans="1:52" s="3" customFormat="1" ht="36.75" customHeight="1">
      <c r="A80" s="374">
        <v>78</v>
      </c>
      <c r="B80" s="159" t="s">
        <v>844</v>
      </c>
      <c r="C80" s="156" t="s">
        <v>842</v>
      </c>
      <c r="D80" s="206" t="s">
        <v>4177</v>
      </c>
      <c r="E80" s="159" t="s">
        <v>1930</v>
      </c>
      <c r="F80" s="162" t="s">
        <v>1793</v>
      </c>
      <c r="G80" s="376" t="s">
        <v>2333</v>
      </c>
      <c r="H80" s="376" t="e">
        <v>#N/A</v>
      </c>
      <c r="I80" s="129" t="s">
        <v>4806</v>
      </c>
      <c r="J80" s="561"/>
      <c r="K80" s="207"/>
      <c r="L80" s="207" t="e">
        <v>#N/A</v>
      </c>
      <c r="M80" s="156"/>
      <c r="N80" s="156"/>
      <c r="O80" s="156" t="s">
        <v>4695</v>
      </c>
      <c r="P80" s="156"/>
      <c r="Q80" s="377" t="s">
        <v>4426</v>
      </c>
      <c r="R80" s="156" t="s">
        <v>4596</v>
      </c>
      <c r="S80" s="156" t="s">
        <v>4689</v>
      </c>
      <c r="T80" s="156" t="e">
        <v>#N/A</v>
      </c>
      <c r="U80" s="405" t="s">
        <v>1492</v>
      </c>
      <c r="V80" s="378"/>
      <c r="W80" s="162"/>
      <c r="X80" s="156"/>
      <c r="Y80" s="156" t="e">
        <v>#N/A</v>
      </c>
      <c r="Z80" s="156"/>
      <c r="AA80" s="376" t="s">
        <v>4</v>
      </c>
      <c r="AB80" s="379" t="s">
        <v>1792</v>
      </c>
      <c r="AC80" s="156" t="s">
        <v>4662</v>
      </c>
      <c r="AD80" s="380" t="s">
        <v>1799</v>
      </c>
      <c r="AE80" s="380"/>
      <c r="AF80" s="159" t="s">
        <v>90</v>
      </c>
      <c r="AG80" s="377" t="s">
        <v>1717</v>
      </c>
      <c r="AH80" s="381"/>
      <c r="AI80" s="377" t="s">
        <v>1717</v>
      </c>
      <c r="AJ80" s="405" t="s">
        <v>1492</v>
      </c>
      <c r="AK80" s="381"/>
      <c r="AL80" s="162" t="s">
        <v>1629</v>
      </c>
      <c r="AM80" s="159"/>
      <c r="AN80" s="381"/>
      <c r="AO80" s="159" t="s">
        <v>327</v>
      </c>
      <c r="AP80" s="404">
        <v>43314.201224421297</v>
      </c>
      <c r="AQ80" s="382" t="s">
        <v>1809</v>
      </c>
      <c r="AR80" s="376" t="s">
        <v>2333</v>
      </c>
      <c r="AS80" s="169" t="s">
        <v>3931</v>
      </c>
      <c r="AT80" s="169" t="s">
        <v>3932</v>
      </c>
      <c r="AU80" s="382"/>
      <c r="AV80" s="162"/>
      <c r="AW80" s="376" t="s">
        <v>2020</v>
      </c>
      <c r="AX80" s="159"/>
      <c r="AY80" s="129"/>
      <c r="AZ80" s="383" t="s">
        <v>4636</v>
      </c>
    </row>
    <row r="81" spans="1:52" s="3" customFormat="1" ht="36.75" customHeight="1">
      <c r="A81" s="374">
        <v>79</v>
      </c>
      <c r="B81" s="159" t="s">
        <v>845</v>
      </c>
      <c r="C81" s="156" t="s">
        <v>842</v>
      </c>
      <c r="D81" s="206" t="s">
        <v>4178</v>
      </c>
      <c r="E81" s="159" t="s">
        <v>1930</v>
      </c>
      <c r="F81" s="162" t="s">
        <v>1793</v>
      </c>
      <c r="G81" s="376" t="s">
        <v>2333</v>
      </c>
      <c r="H81" s="376" t="e">
        <v>#N/A</v>
      </c>
      <c r="I81" s="129" t="s">
        <v>4806</v>
      </c>
      <c r="J81" s="561"/>
      <c r="K81" s="207"/>
      <c r="L81" s="207" t="e">
        <v>#N/A</v>
      </c>
      <c r="M81" s="156"/>
      <c r="N81" s="156"/>
      <c r="O81" s="156" t="s">
        <v>4695</v>
      </c>
      <c r="P81" s="156"/>
      <c r="Q81" s="377" t="s">
        <v>4426</v>
      </c>
      <c r="R81" s="156" t="s">
        <v>4596</v>
      </c>
      <c r="S81" s="156" t="s">
        <v>4689</v>
      </c>
      <c r="T81" s="156" t="e">
        <v>#N/A</v>
      </c>
      <c r="U81" s="405" t="s">
        <v>1492</v>
      </c>
      <c r="V81" s="378"/>
      <c r="W81" s="162"/>
      <c r="X81" s="156"/>
      <c r="Y81" s="156" t="e">
        <v>#N/A</v>
      </c>
      <c r="Z81" s="156"/>
      <c r="AA81" s="376" t="s">
        <v>4</v>
      </c>
      <c r="AB81" s="379" t="s">
        <v>1792</v>
      </c>
      <c r="AC81" s="156" t="s">
        <v>4662</v>
      </c>
      <c r="AD81" s="380" t="s">
        <v>1799</v>
      </c>
      <c r="AE81" s="380"/>
      <c r="AF81" s="159" t="s">
        <v>90</v>
      </c>
      <c r="AG81" s="377" t="s">
        <v>1717</v>
      </c>
      <c r="AH81" s="381"/>
      <c r="AI81" s="377" t="s">
        <v>1717</v>
      </c>
      <c r="AJ81" s="405" t="s">
        <v>1492</v>
      </c>
      <c r="AK81" s="381"/>
      <c r="AL81" s="162" t="s">
        <v>1629</v>
      </c>
      <c r="AM81" s="159"/>
      <c r="AN81" s="381"/>
      <c r="AO81" s="159" t="s">
        <v>327</v>
      </c>
      <c r="AP81" s="404">
        <v>43314.199178159724</v>
      </c>
      <c r="AQ81" s="382" t="s">
        <v>1809</v>
      </c>
      <c r="AR81" s="376" t="s">
        <v>2333</v>
      </c>
      <c r="AS81" s="169" t="s">
        <v>3933</v>
      </c>
      <c r="AT81" s="169" t="s">
        <v>3934</v>
      </c>
      <c r="AU81" s="382"/>
      <c r="AV81" s="162"/>
      <c r="AW81" s="376" t="s">
        <v>2020</v>
      </c>
      <c r="AX81" s="159"/>
      <c r="AY81" s="129"/>
      <c r="AZ81" s="383" t="s">
        <v>4636</v>
      </c>
    </row>
    <row r="82" spans="1:52" s="3" customFormat="1" ht="36.75" customHeight="1">
      <c r="A82" s="374">
        <v>80</v>
      </c>
      <c r="B82" s="159" t="s">
        <v>852</v>
      </c>
      <c r="C82" s="156" t="s">
        <v>842</v>
      </c>
      <c r="D82" s="206" t="s">
        <v>4179</v>
      </c>
      <c r="E82" s="159" t="s">
        <v>1930</v>
      </c>
      <c r="F82" s="162" t="s">
        <v>1793</v>
      </c>
      <c r="G82" s="376" t="s">
        <v>2333</v>
      </c>
      <c r="H82" s="376" t="e">
        <v>#N/A</v>
      </c>
      <c r="I82" s="129" t="s">
        <v>4806</v>
      </c>
      <c r="J82" s="561"/>
      <c r="K82" s="207"/>
      <c r="L82" s="207" t="e">
        <v>#N/A</v>
      </c>
      <c r="M82" s="156"/>
      <c r="N82" s="156"/>
      <c r="O82" s="156" t="s">
        <v>4695</v>
      </c>
      <c r="P82" s="156"/>
      <c r="Q82" s="377" t="s">
        <v>4426</v>
      </c>
      <c r="R82" s="156" t="s">
        <v>4596</v>
      </c>
      <c r="S82" s="156" t="s">
        <v>4689</v>
      </c>
      <c r="T82" s="156" t="e">
        <v>#N/A</v>
      </c>
      <c r="U82" s="405" t="s">
        <v>1492</v>
      </c>
      <c r="V82" s="378"/>
      <c r="W82" s="162"/>
      <c r="X82" s="156"/>
      <c r="Y82" s="156" t="e">
        <v>#N/A</v>
      </c>
      <c r="Z82" s="156"/>
      <c r="AA82" s="376" t="s">
        <v>4</v>
      </c>
      <c r="AB82" s="379" t="s">
        <v>1792</v>
      </c>
      <c r="AC82" s="156" t="s">
        <v>4662</v>
      </c>
      <c r="AD82" s="380" t="s">
        <v>1799</v>
      </c>
      <c r="AE82" s="380"/>
      <c r="AF82" s="159" t="s">
        <v>90</v>
      </c>
      <c r="AG82" s="377" t="s">
        <v>1717</v>
      </c>
      <c r="AH82" s="381"/>
      <c r="AI82" s="377" t="s">
        <v>1717</v>
      </c>
      <c r="AJ82" s="405" t="s">
        <v>1492</v>
      </c>
      <c r="AK82" s="381"/>
      <c r="AL82" s="162" t="s">
        <v>1629</v>
      </c>
      <c r="AM82" s="159"/>
      <c r="AN82" s="381"/>
      <c r="AO82" s="159" t="s">
        <v>327</v>
      </c>
      <c r="AP82" s="404">
        <v>43314.137274386572</v>
      </c>
      <c r="AQ82" s="382" t="s">
        <v>1809</v>
      </c>
      <c r="AR82" s="376" t="s">
        <v>2333</v>
      </c>
      <c r="AS82" s="169" t="s">
        <v>3935</v>
      </c>
      <c r="AT82" s="169" t="s">
        <v>3936</v>
      </c>
      <c r="AU82" s="382"/>
      <c r="AV82" s="162" t="s">
        <v>1819</v>
      </c>
      <c r="AW82" s="376" t="s">
        <v>2020</v>
      </c>
      <c r="AX82" s="159"/>
      <c r="AY82" s="129"/>
      <c r="AZ82" s="383" t="s">
        <v>4636</v>
      </c>
    </row>
    <row r="83" spans="1:52" s="3" customFormat="1" ht="36.75" customHeight="1">
      <c r="A83" s="374">
        <v>81</v>
      </c>
      <c r="B83" s="159" t="s">
        <v>851</v>
      </c>
      <c r="C83" s="156" t="s">
        <v>842</v>
      </c>
      <c r="D83" s="206" t="s">
        <v>4180</v>
      </c>
      <c r="E83" s="159" t="s">
        <v>1930</v>
      </c>
      <c r="F83" s="162" t="s">
        <v>1793</v>
      </c>
      <c r="G83" s="376" t="s">
        <v>2333</v>
      </c>
      <c r="H83" s="376" t="e">
        <v>#N/A</v>
      </c>
      <c r="I83" s="129" t="s">
        <v>4806</v>
      </c>
      <c r="J83" s="561"/>
      <c r="K83" s="207"/>
      <c r="L83" s="207" t="e">
        <v>#N/A</v>
      </c>
      <c r="M83" s="156"/>
      <c r="N83" s="156"/>
      <c r="O83" s="156" t="s">
        <v>4695</v>
      </c>
      <c r="P83" s="156"/>
      <c r="Q83" s="377" t="s">
        <v>4426</v>
      </c>
      <c r="R83" s="156" t="s">
        <v>4596</v>
      </c>
      <c r="S83" s="156" t="s">
        <v>4689</v>
      </c>
      <c r="T83" s="156" t="e">
        <v>#N/A</v>
      </c>
      <c r="U83" s="405" t="s">
        <v>1492</v>
      </c>
      <c r="V83" s="378"/>
      <c r="W83" s="162"/>
      <c r="X83" s="156"/>
      <c r="Y83" s="156" t="e">
        <v>#N/A</v>
      </c>
      <c r="Z83" s="156"/>
      <c r="AA83" s="376" t="s">
        <v>4</v>
      </c>
      <c r="AB83" s="379" t="s">
        <v>1792</v>
      </c>
      <c r="AC83" s="156" t="s">
        <v>4662</v>
      </c>
      <c r="AD83" s="380" t="s">
        <v>1799</v>
      </c>
      <c r="AE83" s="380"/>
      <c r="AF83" s="159" t="s">
        <v>90</v>
      </c>
      <c r="AG83" s="377" t="s">
        <v>1717</v>
      </c>
      <c r="AH83" s="381"/>
      <c r="AI83" s="377" t="s">
        <v>1717</v>
      </c>
      <c r="AJ83" s="405" t="s">
        <v>1492</v>
      </c>
      <c r="AK83" s="381"/>
      <c r="AL83" s="162" t="s">
        <v>1629</v>
      </c>
      <c r="AM83" s="159"/>
      <c r="AN83" s="381"/>
      <c r="AO83" s="159" t="s">
        <v>327</v>
      </c>
      <c r="AP83" s="404">
        <v>43314.139938576387</v>
      </c>
      <c r="AQ83" s="382" t="s">
        <v>1809</v>
      </c>
      <c r="AR83" s="376" t="s">
        <v>2333</v>
      </c>
      <c r="AS83" s="169" t="s">
        <v>3937</v>
      </c>
      <c r="AT83" s="169" t="s">
        <v>3938</v>
      </c>
      <c r="AU83" s="382"/>
      <c r="AV83" s="162"/>
      <c r="AW83" s="376" t="s">
        <v>2020</v>
      </c>
      <c r="AX83" s="159"/>
      <c r="AY83" s="129"/>
      <c r="AZ83" s="383" t="s">
        <v>4636</v>
      </c>
    </row>
    <row r="84" spans="1:52" s="3" customFormat="1" ht="36.75" customHeight="1">
      <c r="A84" s="374">
        <v>82</v>
      </c>
      <c r="B84" s="159" t="s">
        <v>841</v>
      </c>
      <c r="C84" s="156" t="s">
        <v>842</v>
      </c>
      <c r="D84" s="206" t="s">
        <v>4181</v>
      </c>
      <c r="E84" s="159" t="s">
        <v>1930</v>
      </c>
      <c r="F84" s="162" t="s">
        <v>1793</v>
      </c>
      <c r="G84" s="376" t="s">
        <v>2333</v>
      </c>
      <c r="H84" s="376" t="e">
        <v>#N/A</v>
      </c>
      <c r="I84" s="129" t="s">
        <v>4806</v>
      </c>
      <c r="J84" s="561"/>
      <c r="K84" s="207"/>
      <c r="L84" s="207" t="e">
        <v>#N/A</v>
      </c>
      <c r="M84" s="156"/>
      <c r="N84" s="156"/>
      <c r="O84" s="156" t="s">
        <v>4695</v>
      </c>
      <c r="P84" s="156"/>
      <c r="Q84" s="377" t="s">
        <v>4426</v>
      </c>
      <c r="R84" s="156" t="s">
        <v>4596</v>
      </c>
      <c r="S84" s="156" t="s">
        <v>4689</v>
      </c>
      <c r="T84" s="156" t="e">
        <v>#N/A</v>
      </c>
      <c r="U84" s="405" t="s">
        <v>1492</v>
      </c>
      <c r="V84" s="378"/>
      <c r="W84" s="162"/>
      <c r="X84" s="156"/>
      <c r="Y84" s="156" t="e">
        <v>#N/A</v>
      </c>
      <c r="Z84" s="156"/>
      <c r="AA84" s="376" t="s">
        <v>4</v>
      </c>
      <c r="AB84" s="379" t="s">
        <v>1792</v>
      </c>
      <c r="AC84" s="156" t="s">
        <v>4662</v>
      </c>
      <c r="AD84" s="380" t="s">
        <v>1799</v>
      </c>
      <c r="AE84" s="380"/>
      <c r="AF84" s="159" t="s">
        <v>90</v>
      </c>
      <c r="AG84" s="377" t="s">
        <v>1717</v>
      </c>
      <c r="AH84" s="381"/>
      <c r="AI84" s="377" t="s">
        <v>1717</v>
      </c>
      <c r="AJ84" s="405" t="s">
        <v>1492</v>
      </c>
      <c r="AK84" s="381"/>
      <c r="AL84" s="162" t="s">
        <v>1629</v>
      </c>
      <c r="AM84" s="159"/>
      <c r="AN84" s="381"/>
      <c r="AO84" s="159" t="s">
        <v>327</v>
      </c>
      <c r="AP84" s="404">
        <v>43314.232570682871</v>
      </c>
      <c r="AQ84" s="382" t="s">
        <v>1809</v>
      </c>
      <c r="AR84" s="376" t="s">
        <v>2333</v>
      </c>
      <c r="AS84" s="169" t="s">
        <v>3939</v>
      </c>
      <c r="AT84" s="169" t="s">
        <v>3940</v>
      </c>
      <c r="AU84" s="382"/>
      <c r="AV84" s="162"/>
      <c r="AW84" s="376" t="s">
        <v>2020</v>
      </c>
      <c r="AX84" s="159"/>
      <c r="AY84" s="129"/>
      <c r="AZ84" s="383" t="s">
        <v>4636</v>
      </c>
    </row>
    <row r="85" spans="1:52" s="3" customFormat="1" ht="36.75" customHeight="1">
      <c r="A85" s="374">
        <v>83</v>
      </c>
      <c r="B85" s="159" t="s">
        <v>850</v>
      </c>
      <c r="C85" s="156" t="s">
        <v>847</v>
      </c>
      <c r="D85" s="206" t="s">
        <v>4130</v>
      </c>
      <c r="E85" s="159" t="s">
        <v>1930</v>
      </c>
      <c r="F85" s="162" t="s">
        <v>1793</v>
      </c>
      <c r="G85" s="376" t="s">
        <v>2333</v>
      </c>
      <c r="H85" s="376" t="e">
        <v>#N/A</v>
      </c>
      <c r="I85" s="129" t="s">
        <v>4806</v>
      </c>
      <c r="J85" s="561"/>
      <c r="K85" s="207"/>
      <c r="L85" s="207" t="e">
        <v>#N/A</v>
      </c>
      <c r="M85" s="156"/>
      <c r="N85" s="156"/>
      <c r="O85" s="156" t="s">
        <v>4695</v>
      </c>
      <c r="P85" s="156"/>
      <c r="Q85" s="377" t="s">
        <v>4426</v>
      </c>
      <c r="R85" s="156" t="s">
        <v>4596</v>
      </c>
      <c r="S85" s="156" t="s">
        <v>4689</v>
      </c>
      <c r="T85" s="156" t="e">
        <v>#N/A</v>
      </c>
      <c r="U85" s="405" t="s">
        <v>1492</v>
      </c>
      <c r="V85" s="378"/>
      <c r="W85" s="162"/>
      <c r="X85" s="156"/>
      <c r="Y85" s="156" t="e">
        <v>#N/A</v>
      </c>
      <c r="Z85" s="156"/>
      <c r="AA85" s="376" t="s">
        <v>4</v>
      </c>
      <c r="AB85" s="379" t="s">
        <v>1913</v>
      </c>
      <c r="AC85" s="156" t="s">
        <v>4662</v>
      </c>
      <c r="AD85" s="380" t="s">
        <v>2559</v>
      </c>
      <c r="AE85" s="380"/>
      <c r="AF85" s="159" t="s">
        <v>848</v>
      </c>
      <c r="AG85" s="162" t="s">
        <v>1714</v>
      </c>
      <c r="AH85" s="381"/>
      <c r="AI85" s="162" t="s">
        <v>1714</v>
      </c>
      <c r="AJ85" s="405" t="s">
        <v>1492</v>
      </c>
      <c r="AK85" s="381"/>
      <c r="AL85" s="162" t="s">
        <v>1629</v>
      </c>
      <c r="AM85" s="159"/>
      <c r="AN85" s="381"/>
      <c r="AO85" s="159" t="s">
        <v>327</v>
      </c>
      <c r="AP85" s="404">
        <v>43314.153822766202</v>
      </c>
      <c r="AQ85" s="382" t="s">
        <v>1809</v>
      </c>
      <c r="AR85" s="376" t="s">
        <v>2333</v>
      </c>
      <c r="AS85" s="169" t="s">
        <v>3943</v>
      </c>
      <c r="AT85" s="169" t="s">
        <v>3944</v>
      </c>
      <c r="AU85" s="382"/>
      <c r="AV85" s="162"/>
      <c r="AW85" s="376" t="s">
        <v>2020</v>
      </c>
      <c r="AX85" s="159"/>
      <c r="AY85" s="129"/>
      <c r="AZ85" s="383" t="s">
        <v>4636</v>
      </c>
    </row>
    <row r="86" spans="1:52" s="3" customFormat="1" ht="36.75" customHeight="1">
      <c r="A86" s="374">
        <v>84</v>
      </c>
      <c r="B86" s="205" t="s">
        <v>1331</v>
      </c>
      <c r="C86" s="156" t="s">
        <v>1332</v>
      </c>
      <c r="D86" s="206">
        <v>43244</v>
      </c>
      <c r="E86" s="207" t="s">
        <v>1257</v>
      </c>
      <c r="F86" s="392" t="s">
        <v>1996</v>
      </c>
      <c r="G86" s="376">
        <v>43482</v>
      </c>
      <c r="H86" s="376" t="e">
        <v>#N/A</v>
      </c>
      <c r="I86" s="129" t="s">
        <v>4806</v>
      </c>
      <c r="J86" s="561"/>
      <c r="K86" s="207"/>
      <c r="L86" s="207" t="e">
        <v>#N/A</v>
      </c>
      <c r="M86" s="156"/>
      <c r="N86" s="156"/>
      <c r="O86" s="162" t="s">
        <v>4739</v>
      </c>
      <c r="P86" s="162"/>
      <c r="Q86" s="377" t="s">
        <v>4426</v>
      </c>
      <c r="R86" s="156" t="s">
        <v>4596</v>
      </c>
      <c r="S86" s="156" t="s">
        <v>4689</v>
      </c>
      <c r="T86" s="156" t="e">
        <v>#N/A</v>
      </c>
      <c r="U86" s="159" t="s">
        <v>1470</v>
      </c>
      <c r="V86" s="378"/>
      <c r="W86" s="162"/>
      <c r="X86" s="156"/>
      <c r="Y86" s="156" t="e">
        <v>#N/A</v>
      </c>
      <c r="Z86" s="156"/>
      <c r="AA86" s="376" t="s">
        <v>4</v>
      </c>
      <c r="AB86" s="379" t="s">
        <v>1792</v>
      </c>
      <c r="AC86" s="156" t="s">
        <v>4662</v>
      </c>
      <c r="AD86" s="380" t="s">
        <v>1962</v>
      </c>
      <c r="AE86" s="380"/>
      <c r="AF86" s="205" t="s">
        <v>1243</v>
      </c>
      <c r="AG86" s="161" t="s">
        <v>1717</v>
      </c>
      <c r="AH86" s="381"/>
      <c r="AI86" s="161" t="s">
        <v>1717</v>
      </c>
      <c r="AJ86" s="159" t="s">
        <v>1470</v>
      </c>
      <c r="AK86" s="381"/>
      <c r="AL86" s="382" t="s">
        <v>1627</v>
      </c>
      <c r="AM86" s="162"/>
      <c r="AN86" s="381"/>
      <c r="AO86" s="205" t="s">
        <v>2159</v>
      </c>
      <c r="AP86" s="381" t="s">
        <v>3396</v>
      </c>
      <c r="AQ86" s="392" t="s">
        <v>1809</v>
      </c>
      <c r="AR86" s="376">
        <v>43482</v>
      </c>
      <c r="AS86" s="169" t="s">
        <v>3399</v>
      </c>
      <c r="AT86" s="169" t="s">
        <v>3400</v>
      </c>
      <c r="AU86" s="382"/>
      <c r="AV86" s="162"/>
      <c r="AW86" s="376" t="s">
        <v>1810</v>
      </c>
      <c r="AX86" s="162"/>
      <c r="AY86" s="129"/>
      <c r="AZ86" s="383" t="s">
        <v>4632</v>
      </c>
    </row>
    <row r="87" spans="1:52" s="3" customFormat="1" ht="36.75" customHeight="1">
      <c r="A87" s="374">
        <v>85</v>
      </c>
      <c r="B87" s="205" t="s">
        <v>1338</v>
      </c>
      <c r="C87" s="156" t="s">
        <v>1337</v>
      </c>
      <c r="D87" s="206" t="s">
        <v>2863</v>
      </c>
      <c r="E87" s="205" t="s">
        <v>1686</v>
      </c>
      <c r="F87" s="392" t="s">
        <v>1996</v>
      </c>
      <c r="G87" s="376">
        <v>43482</v>
      </c>
      <c r="H87" s="376" t="e">
        <v>#N/A</v>
      </c>
      <c r="I87" s="129" t="s">
        <v>4806</v>
      </c>
      <c r="J87" s="561"/>
      <c r="K87" s="207"/>
      <c r="L87" s="207" t="e">
        <v>#N/A</v>
      </c>
      <c r="M87" s="156"/>
      <c r="N87" s="156"/>
      <c r="O87" s="156" t="s">
        <v>4695</v>
      </c>
      <c r="P87" s="156"/>
      <c r="Q87" s="377" t="s">
        <v>4426</v>
      </c>
      <c r="R87" s="156" t="s">
        <v>4596</v>
      </c>
      <c r="S87" s="156" t="s">
        <v>4689</v>
      </c>
      <c r="T87" s="156" t="e">
        <v>#N/A</v>
      </c>
      <c r="U87" s="162" t="s">
        <v>1428</v>
      </c>
      <c r="V87" s="378"/>
      <c r="W87" s="162"/>
      <c r="X87" s="156"/>
      <c r="Y87" s="156" t="e">
        <v>#N/A</v>
      </c>
      <c r="Z87" s="156"/>
      <c r="AA87" s="376" t="s">
        <v>4</v>
      </c>
      <c r="AB87" s="379" t="s">
        <v>1792</v>
      </c>
      <c r="AC87" s="156" t="s">
        <v>4662</v>
      </c>
      <c r="AD87" s="380" t="s">
        <v>1962</v>
      </c>
      <c r="AE87" s="380"/>
      <c r="AF87" s="205" t="s">
        <v>90</v>
      </c>
      <c r="AG87" s="377" t="s">
        <v>1717</v>
      </c>
      <c r="AH87" s="381"/>
      <c r="AI87" s="377" t="s">
        <v>1717</v>
      </c>
      <c r="AJ87" s="162" t="s">
        <v>1428</v>
      </c>
      <c r="AK87" s="381"/>
      <c r="AL87" s="382" t="s">
        <v>1627</v>
      </c>
      <c r="AM87" s="162"/>
      <c r="AN87" s="381"/>
      <c r="AO87" s="205" t="s">
        <v>2273</v>
      </c>
      <c r="AP87" s="381" t="s">
        <v>3136</v>
      </c>
      <c r="AQ87" s="392" t="s">
        <v>1809</v>
      </c>
      <c r="AR87" s="376">
        <v>43482</v>
      </c>
      <c r="AS87" s="169" t="s">
        <v>3137</v>
      </c>
      <c r="AT87" s="169">
        <v>89967</v>
      </c>
      <c r="AU87" s="382"/>
      <c r="AV87" s="162"/>
      <c r="AW87" s="376" t="s">
        <v>1810</v>
      </c>
      <c r="AX87" s="162"/>
      <c r="AY87" s="129"/>
      <c r="AZ87" s="383" t="s">
        <v>4634</v>
      </c>
    </row>
    <row r="88" spans="1:52" s="3" customFormat="1" ht="36.75" customHeight="1">
      <c r="A88" s="374">
        <v>86</v>
      </c>
      <c r="B88" s="205" t="s">
        <v>1322</v>
      </c>
      <c r="C88" s="156" t="s">
        <v>1321</v>
      </c>
      <c r="D88" s="206">
        <v>43228</v>
      </c>
      <c r="E88" s="205" t="s">
        <v>1686</v>
      </c>
      <c r="F88" s="392" t="s">
        <v>1996</v>
      </c>
      <c r="G88" s="376">
        <v>43482</v>
      </c>
      <c r="H88" s="376" t="e">
        <v>#N/A</v>
      </c>
      <c r="I88" s="129" t="s">
        <v>4806</v>
      </c>
      <c r="J88" s="561"/>
      <c r="K88" s="207"/>
      <c r="L88" s="207" t="e">
        <v>#N/A</v>
      </c>
      <c r="M88" s="156"/>
      <c r="N88" s="156"/>
      <c r="O88" s="156" t="s">
        <v>4695</v>
      </c>
      <c r="P88" s="156"/>
      <c r="Q88" s="377" t="s">
        <v>4426</v>
      </c>
      <c r="R88" s="156" t="s">
        <v>4596</v>
      </c>
      <c r="S88" s="156" t="s">
        <v>4689</v>
      </c>
      <c r="T88" s="156" t="e">
        <v>#N/A</v>
      </c>
      <c r="U88" s="162" t="s">
        <v>1428</v>
      </c>
      <c r="V88" s="378"/>
      <c r="W88" s="162"/>
      <c r="X88" s="156"/>
      <c r="Y88" s="156" t="e">
        <v>#N/A</v>
      </c>
      <c r="Z88" s="156"/>
      <c r="AA88" s="376" t="s">
        <v>4</v>
      </c>
      <c r="AB88" s="379" t="s">
        <v>1792</v>
      </c>
      <c r="AC88" s="156" t="s">
        <v>4662</v>
      </c>
      <c r="AD88" s="380" t="s">
        <v>1962</v>
      </c>
      <c r="AE88" s="380"/>
      <c r="AF88" s="205" t="s">
        <v>90</v>
      </c>
      <c r="AG88" s="377" t="s">
        <v>1717</v>
      </c>
      <c r="AH88" s="381"/>
      <c r="AI88" s="377" t="s">
        <v>1717</v>
      </c>
      <c r="AJ88" s="162" t="s">
        <v>1428</v>
      </c>
      <c r="AK88" s="381"/>
      <c r="AL88" s="382" t="s">
        <v>1627</v>
      </c>
      <c r="AM88" s="162"/>
      <c r="AN88" s="381"/>
      <c r="AO88" s="205" t="s">
        <v>2273</v>
      </c>
      <c r="AP88" s="381" t="s">
        <v>2274</v>
      </c>
      <c r="AQ88" s="392" t="s">
        <v>1809</v>
      </c>
      <c r="AR88" s="376">
        <v>43482</v>
      </c>
      <c r="AS88" s="169" t="s">
        <v>3417</v>
      </c>
      <c r="AT88" s="169" t="s">
        <v>3418</v>
      </c>
      <c r="AU88" s="382"/>
      <c r="AV88" s="162"/>
      <c r="AW88" s="376" t="s">
        <v>1810</v>
      </c>
      <c r="AX88" s="162"/>
      <c r="AY88" s="129"/>
      <c r="AZ88" s="383" t="s">
        <v>4634</v>
      </c>
    </row>
    <row r="89" spans="1:52" s="3" customFormat="1" ht="36.75" customHeight="1">
      <c r="A89" s="374">
        <v>87</v>
      </c>
      <c r="B89" s="159" t="s">
        <v>885</v>
      </c>
      <c r="C89" s="156">
        <v>4512182430</v>
      </c>
      <c r="D89" s="206" t="s">
        <v>4160</v>
      </c>
      <c r="E89" s="159" t="s">
        <v>1628</v>
      </c>
      <c r="F89" s="162" t="s">
        <v>1793</v>
      </c>
      <c r="G89" s="376" t="s">
        <v>2286</v>
      </c>
      <c r="H89" s="376" t="e">
        <v>#N/A</v>
      </c>
      <c r="I89" s="129" t="s">
        <v>4806</v>
      </c>
      <c r="J89" s="561"/>
      <c r="K89" s="207"/>
      <c r="L89" s="207" t="e">
        <v>#N/A</v>
      </c>
      <c r="M89" s="156"/>
      <c r="N89" s="156"/>
      <c r="O89" s="156" t="s">
        <v>4628</v>
      </c>
      <c r="P89" s="156"/>
      <c r="Q89" s="377" t="s">
        <v>4426</v>
      </c>
      <c r="R89" s="156" t="s">
        <v>4596</v>
      </c>
      <c r="S89" s="156" t="s">
        <v>4689</v>
      </c>
      <c r="T89" s="156" t="e">
        <v>#N/A</v>
      </c>
      <c r="U89" s="159" t="s">
        <v>1428</v>
      </c>
      <c r="V89" s="378"/>
      <c r="W89" s="162"/>
      <c r="X89" s="156"/>
      <c r="Y89" s="156" t="e">
        <v>#N/A</v>
      </c>
      <c r="Z89" s="156"/>
      <c r="AA89" s="376" t="s">
        <v>4</v>
      </c>
      <c r="AB89" s="379" t="s">
        <v>1792</v>
      </c>
      <c r="AC89" s="156" t="s">
        <v>4662</v>
      </c>
      <c r="AD89" s="380" t="s">
        <v>1799</v>
      </c>
      <c r="AE89" s="380"/>
      <c r="AF89" s="392" t="s">
        <v>90</v>
      </c>
      <c r="AG89" s="377" t="s">
        <v>1717</v>
      </c>
      <c r="AH89" s="381"/>
      <c r="AI89" s="377" t="s">
        <v>1717</v>
      </c>
      <c r="AJ89" s="159" t="s">
        <v>1428</v>
      </c>
      <c r="AK89" s="169"/>
      <c r="AL89" s="162" t="s">
        <v>1629</v>
      </c>
      <c r="AM89" s="159"/>
      <c r="AN89" s="381"/>
      <c r="AO89" s="159" t="s">
        <v>2338</v>
      </c>
      <c r="AP89" s="404">
        <v>43274.177231215275</v>
      </c>
      <c r="AQ89" s="382" t="s">
        <v>1809</v>
      </c>
      <c r="AR89" s="376" t="s">
        <v>2286</v>
      </c>
      <c r="AS89" s="169" t="s">
        <v>2339</v>
      </c>
      <c r="AT89" s="169" t="s">
        <v>2340</v>
      </c>
      <c r="AU89" s="382"/>
      <c r="AV89" s="162"/>
      <c r="AW89" s="376" t="s">
        <v>1810</v>
      </c>
      <c r="AX89" s="159"/>
      <c r="AY89" s="129"/>
      <c r="AZ89" s="383" t="s">
        <v>4628</v>
      </c>
    </row>
    <row r="90" spans="1:52" s="3" customFormat="1" ht="36.75" customHeight="1">
      <c r="A90" s="374">
        <v>88</v>
      </c>
      <c r="B90" s="159" t="s">
        <v>891</v>
      </c>
      <c r="C90" s="156">
        <v>4512182430</v>
      </c>
      <c r="D90" s="206" t="s">
        <v>4162</v>
      </c>
      <c r="E90" s="159" t="s">
        <v>1628</v>
      </c>
      <c r="F90" s="162" t="s">
        <v>1793</v>
      </c>
      <c r="G90" s="376" t="s">
        <v>2286</v>
      </c>
      <c r="H90" s="376" t="e">
        <v>#N/A</v>
      </c>
      <c r="I90" s="129" t="s">
        <v>4806</v>
      </c>
      <c r="J90" s="561"/>
      <c r="K90" s="207"/>
      <c r="L90" s="207" t="e">
        <v>#N/A</v>
      </c>
      <c r="M90" s="156"/>
      <c r="N90" s="156"/>
      <c r="O90" s="156" t="s">
        <v>4628</v>
      </c>
      <c r="P90" s="156"/>
      <c r="Q90" s="377" t="s">
        <v>4426</v>
      </c>
      <c r="R90" s="156" t="s">
        <v>4596</v>
      </c>
      <c r="S90" s="156" t="s">
        <v>4689</v>
      </c>
      <c r="T90" s="156" t="e">
        <v>#N/A</v>
      </c>
      <c r="U90" s="159" t="s">
        <v>1428</v>
      </c>
      <c r="V90" s="378"/>
      <c r="W90" s="162"/>
      <c r="X90" s="156"/>
      <c r="Y90" s="156" t="e">
        <v>#N/A</v>
      </c>
      <c r="Z90" s="156"/>
      <c r="AA90" s="376" t="s">
        <v>4</v>
      </c>
      <c r="AB90" s="379" t="s">
        <v>1792</v>
      </c>
      <c r="AC90" s="156" t="s">
        <v>4662</v>
      </c>
      <c r="AD90" s="380" t="s">
        <v>1799</v>
      </c>
      <c r="AE90" s="380"/>
      <c r="AF90" s="392" t="s">
        <v>90</v>
      </c>
      <c r="AG90" s="377" t="s">
        <v>1717</v>
      </c>
      <c r="AH90" s="381"/>
      <c r="AI90" s="377" t="s">
        <v>1717</v>
      </c>
      <c r="AJ90" s="159" t="s">
        <v>1428</v>
      </c>
      <c r="AK90" s="169"/>
      <c r="AL90" s="162" t="s">
        <v>1629</v>
      </c>
      <c r="AM90" s="159"/>
      <c r="AN90" s="381"/>
      <c r="AO90" s="159" t="s">
        <v>2338</v>
      </c>
      <c r="AP90" s="404">
        <v>43274.07285300926</v>
      </c>
      <c r="AQ90" s="382" t="s">
        <v>1809</v>
      </c>
      <c r="AR90" s="376" t="s">
        <v>2286</v>
      </c>
      <c r="AS90" s="169" t="s">
        <v>2343</v>
      </c>
      <c r="AT90" s="169" t="s">
        <v>2344</v>
      </c>
      <c r="AU90" s="382"/>
      <c r="AV90" s="162"/>
      <c r="AW90" s="376" t="s">
        <v>1810</v>
      </c>
      <c r="AX90" s="159"/>
      <c r="AY90" s="129"/>
      <c r="AZ90" s="383" t="s">
        <v>4628</v>
      </c>
    </row>
    <row r="91" spans="1:52" s="3" customFormat="1" ht="36.75" customHeight="1">
      <c r="A91" s="374">
        <v>89</v>
      </c>
      <c r="B91" s="406" t="s">
        <v>1410</v>
      </c>
      <c r="C91" s="156" t="s">
        <v>1405</v>
      </c>
      <c r="D91" s="206" t="s">
        <v>4186</v>
      </c>
      <c r="E91" s="406" t="s">
        <v>3866</v>
      </c>
      <c r="F91" s="162" t="s">
        <v>1966</v>
      </c>
      <c r="G91" s="376">
        <v>43483</v>
      </c>
      <c r="H91" s="376" t="e">
        <v>#N/A</v>
      </c>
      <c r="I91" s="129" t="s">
        <v>4806</v>
      </c>
      <c r="J91" s="561"/>
      <c r="K91" s="207"/>
      <c r="L91" s="207" t="e">
        <v>#N/A</v>
      </c>
      <c r="M91" s="156"/>
      <c r="N91" s="156"/>
      <c r="O91" s="156" t="s">
        <v>4695</v>
      </c>
      <c r="P91" s="156"/>
      <c r="Q91" s="377" t="s">
        <v>4426</v>
      </c>
      <c r="R91" s="156" t="s">
        <v>4596</v>
      </c>
      <c r="S91" s="156" t="s">
        <v>4689</v>
      </c>
      <c r="T91" s="156" t="e">
        <v>#N/A</v>
      </c>
      <c r="U91" s="157" t="s">
        <v>1492</v>
      </c>
      <c r="V91" s="378"/>
      <c r="W91" s="162"/>
      <c r="X91" s="156"/>
      <c r="Y91" s="156" t="e">
        <v>#N/A</v>
      </c>
      <c r="Z91" s="156"/>
      <c r="AA91" s="376" t="s">
        <v>4</v>
      </c>
      <c r="AB91" s="379" t="s">
        <v>1792</v>
      </c>
      <c r="AC91" s="156" t="s">
        <v>4662</v>
      </c>
      <c r="AD91" s="380" t="s">
        <v>1962</v>
      </c>
      <c r="AE91" s="380"/>
      <c r="AF91" s="406" t="s">
        <v>90</v>
      </c>
      <c r="AG91" s="377" t="s">
        <v>1717</v>
      </c>
      <c r="AH91" s="381"/>
      <c r="AI91" s="377" t="s">
        <v>1717</v>
      </c>
      <c r="AJ91" s="157" t="s">
        <v>1492</v>
      </c>
      <c r="AK91" s="381"/>
      <c r="AL91" s="162" t="s">
        <v>1627</v>
      </c>
      <c r="AM91" s="162"/>
      <c r="AN91" s="381"/>
      <c r="AO91" s="406" t="s">
        <v>3872</v>
      </c>
      <c r="AP91" s="407">
        <v>43306.913578738429</v>
      </c>
      <c r="AQ91" s="392" t="s">
        <v>1809</v>
      </c>
      <c r="AR91" s="376">
        <v>43483</v>
      </c>
      <c r="AS91" s="169" t="s">
        <v>3879</v>
      </c>
      <c r="AT91" s="169" t="s">
        <v>3880</v>
      </c>
      <c r="AU91" s="382"/>
      <c r="AV91" s="162" t="s">
        <v>1819</v>
      </c>
      <c r="AW91" s="376" t="s">
        <v>2020</v>
      </c>
      <c r="AX91" s="162"/>
      <c r="AY91" s="129"/>
      <c r="AZ91" s="383" t="s">
        <v>4634</v>
      </c>
    </row>
    <row r="92" spans="1:52" s="3" customFormat="1" ht="36.75" customHeight="1">
      <c r="A92" s="374">
        <v>90</v>
      </c>
      <c r="B92" s="162" t="s">
        <v>951</v>
      </c>
      <c r="C92" s="156" t="s">
        <v>947</v>
      </c>
      <c r="D92" s="206">
        <v>43349</v>
      </c>
      <c r="E92" s="391" t="s">
        <v>1852</v>
      </c>
      <c r="F92" s="392" t="s">
        <v>2574</v>
      </c>
      <c r="G92" s="376" t="s">
        <v>3036</v>
      </c>
      <c r="H92" s="376" t="e">
        <v>#N/A</v>
      </c>
      <c r="I92" s="129" t="s">
        <v>4806</v>
      </c>
      <c r="J92" s="561"/>
      <c r="K92" s="207"/>
      <c r="L92" s="207" t="e">
        <v>#N/A</v>
      </c>
      <c r="M92" s="156"/>
      <c r="N92" s="156"/>
      <c r="O92" s="156" t="s">
        <v>4635</v>
      </c>
      <c r="P92" s="156"/>
      <c r="Q92" s="377" t="s">
        <v>4426</v>
      </c>
      <c r="R92" s="156" t="s">
        <v>4596</v>
      </c>
      <c r="S92" s="156" t="s">
        <v>4689</v>
      </c>
      <c r="T92" s="156" t="e">
        <v>#N/A</v>
      </c>
      <c r="U92" s="162" t="s">
        <v>1488</v>
      </c>
      <c r="V92" s="378"/>
      <c r="W92" s="162"/>
      <c r="X92" s="156"/>
      <c r="Y92" s="156" t="e">
        <v>#N/A</v>
      </c>
      <c r="Z92" s="156"/>
      <c r="AA92" s="376" t="s">
        <v>4</v>
      </c>
      <c r="AB92" s="379" t="s">
        <v>1792</v>
      </c>
      <c r="AC92" s="156" t="s">
        <v>4662</v>
      </c>
      <c r="AD92" s="380" t="s">
        <v>1799</v>
      </c>
      <c r="AE92" s="380"/>
      <c r="AF92" s="162" t="s">
        <v>90</v>
      </c>
      <c r="AG92" s="377" t="s">
        <v>1717</v>
      </c>
      <c r="AH92" s="381"/>
      <c r="AI92" s="377" t="s">
        <v>1717</v>
      </c>
      <c r="AJ92" s="162" t="s">
        <v>1488</v>
      </c>
      <c r="AK92" s="381"/>
      <c r="AL92" s="162" t="s">
        <v>1625</v>
      </c>
      <c r="AM92" s="162"/>
      <c r="AN92" s="381"/>
      <c r="AO92" s="162" t="s">
        <v>2952</v>
      </c>
      <c r="AP92" s="376"/>
      <c r="AQ92" s="162" t="s">
        <v>1794</v>
      </c>
      <c r="AR92" s="376" t="s">
        <v>3036</v>
      </c>
      <c r="AS92" s="169" t="s">
        <v>3037</v>
      </c>
      <c r="AT92" s="169" t="s">
        <v>3038</v>
      </c>
      <c r="AU92" s="382"/>
      <c r="AV92" s="162"/>
      <c r="AW92" s="376" t="s">
        <v>1810</v>
      </c>
      <c r="AX92" s="162"/>
      <c r="AY92" s="129"/>
      <c r="AZ92" s="383" t="s">
        <v>4635</v>
      </c>
    </row>
    <row r="93" spans="1:52" s="3" customFormat="1" ht="36.75" customHeight="1">
      <c r="A93" s="374">
        <v>91</v>
      </c>
      <c r="B93" s="162" t="s">
        <v>954</v>
      </c>
      <c r="C93" s="156" t="s">
        <v>947</v>
      </c>
      <c r="D93" s="206">
        <v>43349</v>
      </c>
      <c r="E93" s="391" t="s">
        <v>1852</v>
      </c>
      <c r="F93" s="392" t="s">
        <v>2574</v>
      </c>
      <c r="G93" s="376" t="s">
        <v>3036</v>
      </c>
      <c r="H93" s="376" t="e">
        <v>#N/A</v>
      </c>
      <c r="I93" s="129" t="s">
        <v>4806</v>
      </c>
      <c r="J93" s="561"/>
      <c r="K93" s="207"/>
      <c r="L93" s="207" t="e">
        <v>#N/A</v>
      </c>
      <c r="M93" s="156"/>
      <c r="N93" s="156"/>
      <c r="O93" s="156" t="s">
        <v>4635</v>
      </c>
      <c r="P93" s="156"/>
      <c r="Q93" s="377" t="s">
        <v>4426</v>
      </c>
      <c r="R93" s="156" t="s">
        <v>4596</v>
      </c>
      <c r="S93" s="156" t="s">
        <v>4689</v>
      </c>
      <c r="T93" s="156" t="e">
        <v>#N/A</v>
      </c>
      <c r="U93" s="162" t="s">
        <v>1488</v>
      </c>
      <c r="V93" s="378"/>
      <c r="W93" s="162"/>
      <c r="X93" s="156"/>
      <c r="Y93" s="156" t="e">
        <v>#N/A</v>
      </c>
      <c r="Z93" s="156"/>
      <c r="AA93" s="376" t="s">
        <v>4</v>
      </c>
      <c r="AB93" s="379" t="s">
        <v>1792</v>
      </c>
      <c r="AC93" s="156" t="s">
        <v>4662</v>
      </c>
      <c r="AD93" s="380" t="s">
        <v>1799</v>
      </c>
      <c r="AE93" s="380"/>
      <c r="AF93" s="162" t="s">
        <v>90</v>
      </c>
      <c r="AG93" s="377" t="s">
        <v>1717</v>
      </c>
      <c r="AH93" s="381"/>
      <c r="AI93" s="377" t="s">
        <v>1717</v>
      </c>
      <c r="AJ93" s="162" t="s">
        <v>1488</v>
      </c>
      <c r="AK93" s="381"/>
      <c r="AL93" s="162" t="s">
        <v>1625</v>
      </c>
      <c r="AM93" s="162"/>
      <c r="AN93" s="381"/>
      <c r="AO93" s="162" t="s">
        <v>2952</v>
      </c>
      <c r="AP93" s="376"/>
      <c r="AQ93" s="162" t="s">
        <v>1794</v>
      </c>
      <c r="AR93" s="376" t="s">
        <v>3036</v>
      </c>
      <c r="AS93" s="169" t="s">
        <v>3039</v>
      </c>
      <c r="AT93" s="169" t="s">
        <v>3040</v>
      </c>
      <c r="AU93" s="382"/>
      <c r="AV93" s="162"/>
      <c r="AW93" s="376" t="s">
        <v>1810</v>
      </c>
      <c r="AX93" s="162"/>
      <c r="AY93" s="129"/>
      <c r="AZ93" s="383" t="s">
        <v>4635</v>
      </c>
    </row>
    <row r="94" spans="1:52" s="3" customFormat="1" ht="36.75" customHeight="1">
      <c r="A94" s="374">
        <v>92</v>
      </c>
      <c r="B94" s="162" t="s">
        <v>950</v>
      </c>
      <c r="C94" s="156" t="s">
        <v>947</v>
      </c>
      <c r="D94" s="206">
        <v>43349</v>
      </c>
      <c r="E94" s="391" t="s">
        <v>1852</v>
      </c>
      <c r="F94" s="392" t="s">
        <v>2574</v>
      </c>
      <c r="G94" s="376" t="s">
        <v>3036</v>
      </c>
      <c r="H94" s="376" t="e">
        <v>#N/A</v>
      </c>
      <c r="I94" s="129" t="s">
        <v>4806</v>
      </c>
      <c r="J94" s="561"/>
      <c r="K94" s="207"/>
      <c r="L94" s="207" t="e">
        <v>#N/A</v>
      </c>
      <c r="M94" s="156"/>
      <c r="N94" s="156"/>
      <c r="O94" s="156" t="s">
        <v>4635</v>
      </c>
      <c r="P94" s="156"/>
      <c r="Q94" s="377" t="s">
        <v>4426</v>
      </c>
      <c r="R94" s="156" t="s">
        <v>4596</v>
      </c>
      <c r="S94" s="156" t="s">
        <v>4689</v>
      </c>
      <c r="T94" s="156" t="e">
        <v>#N/A</v>
      </c>
      <c r="U94" s="162" t="s">
        <v>1488</v>
      </c>
      <c r="V94" s="378"/>
      <c r="W94" s="162"/>
      <c r="X94" s="156"/>
      <c r="Y94" s="156" t="e">
        <v>#N/A</v>
      </c>
      <c r="Z94" s="156"/>
      <c r="AA94" s="376" t="s">
        <v>4</v>
      </c>
      <c r="AB94" s="379" t="s">
        <v>1792</v>
      </c>
      <c r="AC94" s="156" t="s">
        <v>4662</v>
      </c>
      <c r="AD94" s="380" t="s">
        <v>1799</v>
      </c>
      <c r="AE94" s="380"/>
      <c r="AF94" s="162" t="s">
        <v>90</v>
      </c>
      <c r="AG94" s="377" t="s">
        <v>1717</v>
      </c>
      <c r="AH94" s="381"/>
      <c r="AI94" s="377" t="s">
        <v>1717</v>
      </c>
      <c r="AJ94" s="162" t="s">
        <v>1488</v>
      </c>
      <c r="AK94" s="381"/>
      <c r="AL94" s="162" t="s">
        <v>1625</v>
      </c>
      <c r="AM94" s="162"/>
      <c r="AN94" s="381"/>
      <c r="AO94" s="162" t="s">
        <v>2952</v>
      </c>
      <c r="AP94" s="376"/>
      <c r="AQ94" s="162" t="s">
        <v>1794</v>
      </c>
      <c r="AR94" s="376" t="s">
        <v>3036</v>
      </c>
      <c r="AS94" s="169" t="s">
        <v>3041</v>
      </c>
      <c r="AT94" s="169" t="s">
        <v>3042</v>
      </c>
      <c r="AU94" s="382"/>
      <c r="AV94" s="162"/>
      <c r="AW94" s="376" t="s">
        <v>1810</v>
      </c>
      <c r="AX94" s="162"/>
      <c r="AY94" s="129"/>
      <c r="AZ94" s="383" t="s">
        <v>4635</v>
      </c>
    </row>
    <row r="95" spans="1:52" s="3" customFormat="1" ht="36.75" customHeight="1">
      <c r="A95" s="374">
        <v>93</v>
      </c>
      <c r="B95" s="162" t="s">
        <v>946</v>
      </c>
      <c r="C95" s="156" t="s">
        <v>947</v>
      </c>
      <c r="D95" s="206">
        <v>43349</v>
      </c>
      <c r="E95" s="391" t="s">
        <v>1852</v>
      </c>
      <c r="F95" s="392" t="s">
        <v>2574</v>
      </c>
      <c r="G95" s="376" t="s">
        <v>3036</v>
      </c>
      <c r="H95" s="376" t="e">
        <v>#N/A</v>
      </c>
      <c r="I95" s="129" t="s">
        <v>4806</v>
      </c>
      <c r="J95" s="561"/>
      <c r="K95" s="207"/>
      <c r="L95" s="207" t="e">
        <v>#N/A</v>
      </c>
      <c r="M95" s="156"/>
      <c r="N95" s="156"/>
      <c r="O95" s="156" t="s">
        <v>4635</v>
      </c>
      <c r="P95" s="156"/>
      <c r="Q95" s="377" t="s">
        <v>4426</v>
      </c>
      <c r="R95" s="156" t="s">
        <v>4596</v>
      </c>
      <c r="S95" s="156" t="s">
        <v>4689</v>
      </c>
      <c r="T95" s="156" t="e">
        <v>#N/A</v>
      </c>
      <c r="U95" s="162" t="s">
        <v>1488</v>
      </c>
      <c r="V95" s="378"/>
      <c r="W95" s="162"/>
      <c r="X95" s="156"/>
      <c r="Y95" s="156" t="e">
        <v>#N/A</v>
      </c>
      <c r="Z95" s="156"/>
      <c r="AA95" s="376" t="s">
        <v>4</v>
      </c>
      <c r="AB95" s="379" t="s">
        <v>1792</v>
      </c>
      <c r="AC95" s="156" t="s">
        <v>4662</v>
      </c>
      <c r="AD95" s="380" t="s">
        <v>1799</v>
      </c>
      <c r="AE95" s="380"/>
      <c r="AF95" s="162" t="s">
        <v>90</v>
      </c>
      <c r="AG95" s="377" t="s">
        <v>1717</v>
      </c>
      <c r="AH95" s="381"/>
      <c r="AI95" s="377" t="s">
        <v>1717</v>
      </c>
      <c r="AJ95" s="162" t="s">
        <v>1488</v>
      </c>
      <c r="AK95" s="381"/>
      <c r="AL95" s="162" t="s">
        <v>1625</v>
      </c>
      <c r="AM95" s="162"/>
      <c r="AN95" s="381"/>
      <c r="AO95" s="162" t="s">
        <v>2952</v>
      </c>
      <c r="AP95" s="376"/>
      <c r="AQ95" s="162" t="s">
        <v>1794</v>
      </c>
      <c r="AR95" s="376" t="s">
        <v>3036</v>
      </c>
      <c r="AS95" s="169" t="s">
        <v>3043</v>
      </c>
      <c r="AT95" s="169" t="s">
        <v>3044</v>
      </c>
      <c r="AU95" s="382"/>
      <c r="AV95" s="162"/>
      <c r="AW95" s="376" t="s">
        <v>1810</v>
      </c>
      <c r="AX95" s="162"/>
      <c r="AY95" s="129"/>
      <c r="AZ95" s="383" t="s">
        <v>4635</v>
      </c>
    </row>
    <row r="96" spans="1:52" s="3" customFormat="1" ht="36.75" customHeight="1">
      <c r="A96" s="374">
        <v>94</v>
      </c>
      <c r="B96" s="162" t="s">
        <v>948</v>
      </c>
      <c r="C96" s="156" t="s">
        <v>947</v>
      </c>
      <c r="D96" s="206">
        <v>43349</v>
      </c>
      <c r="E96" s="391" t="s">
        <v>1852</v>
      </c>
      <c r="F96" s="392" t="s">
        <v>2574</v>
      </c>
      <c r="G96" s="376" t="s">
        <v>3036</v>
      </c>
      <c r="H96" s="376" t="e">
        <v>#N/A</v>
      </c>
      <c r="I96" s="129" t="s">
        <v>4806</v>
      </c>
      <c r="J96" s="561"/>
      <c r="K96" s="207"/>
      <c r="L96" s="207" t="e">
        <v>#N/A</v>
      </c>
      <c r="M96" s="156"/>
      <c r="N96" s="156"/>
      <c r="O96" s="156" t="s">
        <v>4635</v>
      </c>
      <c r="P96" s="156"/>
      <c r="Q96" s="377" t="s">
        <v>4426</v>
      </c>
      <c r="R96" s="156" t="s">
        <v>4596</v>
      </c>
      <c r="S96" s="156" t="s">
        <v>4689</v>
      </c>
      <c r="T96" s="156" t="e">
        <v>#N/A</v>
      </c>
      <c r="U96" s="162" t="s">
        <v>1488</v>
      </c>
      <c r="V96" s="378"/>
      <c r="W96" s="162"/>
      <c r="X96" s="156"/>
      <c r="Y96" s="156" t="e">
        <v>#N/A</v>
      </c>
      <c r="Z96" s="156"/>
      <c r="AA96" s="376" t="s">
        <v>4</v>
      </c>
      <c r="AB96" s="379" t="s">
        <v>1792</v>
      </c>
      <c r="AC96" s="156" t="s">
        <v>4662</v>
      </c>
      <c r="AD96" s="380" t="s">
        <v>1799</v>
      </c>
      <c r="AE96" s="380"/>
      <c r="AF96" s="162" t="s">
        <v>90</v>
      </c>
      <c r="AG96" s="377" t="s">
        <v>1717</v>
      </c>
      <c r="AH96" s="381"/>
      <c r="AI96" s="377" t="s">
        <v>1717</v>
      </c>
      <c r="AJ96" s="162" t="s">
        <v>1488</v>
      </c>
      <c r="AK96" s="381"/>
      <c r="AL96" s="162" t="s">
        <v>1625</v>
      </c>
      <c r="AM96" s="162"/>
      <c r="AN96" s="381"/>
      <c r="AO96" s="162" t="s">
        <v>2952</v>
      </c>
      <c r="AP96" s="376"/>
      <c r="AQ96" s="162" t="s">
        <v>1794</v>
      </c>
      <c r="AR96" s="376" t="s">
        <v>3036</v>
      </c>
      <c r="AS96" s="169" t="s">
        <v>3045</v>
      </c>
      <c r="AT96" s="169" t="s">
        <v>3046</v>
      </c>
      <c r="AU96" s="382"/>
      <c r="AV96" s="162"/>
      <c r="AW96" s="376" t="s">
        <v>1810</v>
      </c>
      <c r="AX96" s="162"/>
      <c r="AY96" s="129"/>
      <c r="AZ96" s="383" t="s">
        <v>4635</v>
      </c>
    </row>
    <row r="97" spans="1:52" s="3" customFormat="1" ht="36.75" customHeight="1">
      <c r="A97" s="374">
        <v>95</v>
      </c>
      <c r="B97" s="162" t="s">
        <v>953</v>
      </c>
      <c r="C97" s="156" t="s">
        <v>947</v>
      </c>
      <c r="D97" s="206">
        <v>43349</v>
      </c>
      <c r="E97" s="391" t="s">
        <v>1852</v>
      </c>
      <c r="F97" s="392" t="s">
        <v>2574</v>
      </c>
      <c r="G97" s="376" t="s">
        <v>3036</v>
      </c>
      <c r="H97" s="376" t="e">
        <v>#N/A</v>
      </c>
      <c r="I97" s="129" t="s">
        <v>4806</v>
      </c>
      <c r="J97" s="561"/>
      <c r="K97" s="207"/>
      <c r="L97" s="207" t="e">
        <v>#N/A</v>
      </c>
      <c r="M97" s="156"/>
      <c r="N97" s="156"/>
      <c r="O97" s="156" t="s">
        <v>4635</v>
      </c>
      <c r="P97" s="156"/>
      <c r="Q97" s="377" t="s">
        <v>4426</v>
      </c>
      <c r="R97" s="156" t="s">
        <v>4596</v>
      </c>
      <c r="S97" s="156" t="s">
        <v>4689</v>
      </c>
      <c r="T97" s="156" t="e">
        <v>#N/A</v>
      </c>
      <c r="U97" s="162" t="s">
        <v>1488</v>
      </c>
      <c r="V97" s="378"/>
      <c r="W97" s="162"/>
      <c r="X97" s="156"/>
      <c r="Y97" s="156" t="e">
        <v>#N/A</v>
      </c>
      <c r="Z97" s="156"/>
      <c r="AA97" s="376" t="s">
        <v>4</v>
      </c>
      <c r="AB97" s="379" t="s">
        <v>1792</v>
      </c>
      <c r="AC97" s="156" t="s">
        <v>4662</v>
      </c>
      <c r="AD97" s="380" t="s">
        <v>1799</v>
      </c>
      <c r="AE97" s="380"/>
      <c r="AF97" s="162" t="s">
        <v>90</v>
      </c>
      <c r="AG97" s="377" t="s">
        <v>1717</v>
      </c>
      <c r="AH97" s="381"/>
      <c r="AI97" s="377" t="s">
        <v>1717</v>
      </c>
      <c r="AJ97" s="162" t="s">
        <v>1488</v>
      </c>
      <c r="AK97" s="381"/>
      <c r="AL97" s="162" t="s">
        <v>1625</v>
      </c>
      <c r="AM97" s="162"/>
      <c r="AN97" s="381"/>
      <c r="AO97" s="162" t="s">
        <v>2952</v>
      </c>
      <c r="AP97" s="376"/>
      <c r="AQ97" s="162" t="s">
        <v>1794</v>
      </c>
      <c r="AR97" s="376" t="s">
        <v>3036</v>
      </c>
      <c r="AS97" s="169" t="s">
        <v>3047</v>
      </c>
      <c r="AT97" s="169" t="s">
        <v>3048</v>
      </c>
      <c r="AU97" s="382"/>
      <c r="AV97" s="162"/>
      <c r="AW97" s="376" t="s">
        <v>1810</v>
      </c>
      <c r="AX97" s="162"/>
      <c r="AY97" s="129"/>
      <c r="AZ97" s="383" t="s">
        <v>4635</v>
      </c>
    </row>
    <row r="98" spans="1:52" s="3" customFormat="1" ht="36.75" customHeight="1">
      <c r="A98" s="374">
        <v>96</v>
      </c>
      <c r="B98" s="162" t="s">
        <v>949</v>
      </c>
      <c r="C98" s="156" t="s">
        <v>947</v>
      </c>
      <c r="D98" s="206">
        <v>43349</v>
      </c>
      <c r="E98" s="391" t="s">
        <v>1852</v>
      </c>
      <c r="F98" s="392" t="s">
        <v>2574</v>
      </c>
      <c r="G98" s="376" t="s">
        <v>3036</v>
      </c>
      <c r="H98" s="376" t="e">
        <v>#N/A</v>
      </c>
      <c r="I98" s="129" t="s">
        <v>4806</v>
      </c>
      <c r="J98" s="561"/>
      <c r="K98" s="207"/>
      <c r="L98" s="207" t="e">
        <v>#N/A</v>
      </c>
      <c r="M98" s="156"/>
      <c r="N98" s="156"/>
      <c r="O98" s="156" t="s">
        <v>4635</v>
      </c>
      <c r="P98" s="156"/>
      <c r="Q98" s="377" t="s">
        <v>4426</v>
      </c>
      <c r="R98" s="156" t="s">
        <v>4596</v>
      </c>
      <c r="S98" s="156" t="s">
        <v>4689</v>
      </c>
      <c r="T98" s="156" t="e">
        <v>#N/A</v>
      </c>
      <c r="U98" s="162" t="s">
        <v>1488</v>
      </c>
      <c r="V98" s="378"/>
      <c r="W98" s="162"/>
      <c r="X98" s="156"/>
      <c r="Y98" s="156" t="e">
        <v>#N/A</v>
      </c>
      <c r="Z98" s="156"/>
      <c r="AA98" s="376" t="s">
        <v>4</v>
      </c>
      <c r="AB98" s="379" t="s">
        <v>1792</v>
      </c>
      <c r="AC98" s="156" t="s">
        <v>4662</v>
      </c>
      <c r="AD98" s="380" t="s">
        <v>1799</v>
      </c>
      <c r="AE98" s="380"/>
      <c r="AF98" s="162" t="s">
        <v>90</v>
      </c>
      <c r="AG98" s="377" t="s">
        <v>1717</v>
      </c>
      <c r="AH98" s="381"/>
      <c r="AI98" s="377" t="s">
        <v>1717</v>
      </c>
      <c r="AJ98" s="162" t="s">
        <v>1488</v>
      </c>
      <c r="AK98" s="381"/>
      <c r="AL98" s="162" t="s">
        <v>1625</v>
      </c>
      <c r="AM98" s="162"/>
      <c r="AN98" s="381"/>
      <c r="AO98" s="162" t="s">
        <v>2952</v>
      </c>
      <c r="AP98" s="376"/>
      <c r="AQ98" s="162" t="s">
        <v>1794</v>
      </c>
      <c r="AR98" s="376" t="s">
        <v>3036</v>
      </c>
      <c r="AS98" s="169" t="s">
        <v>3049</v>
      </c>
      <c r="AT98" s="169" t="s">
        <v>3050</v>
      </c>
      <c r="AU98" s="382"/>
      <c r="AV98" s="162"/>
      <c r="AW98" s="376" t="s">
        <v>1810</v>
      </c>
      <c r="AX98" s="162"/>
      <c r="AY98" s="129"/>
      <c r="AZ98" s="383" t="s">
        <v>4635</v>
      </c>
    </row>
    <row r="99" spans="1:52" s="3" customFormat="1" ht="36.75" customHeight="1">
      <c r="A99" s="374">
        <v>97</v>
      </c>
      <c r="B99" s="162" t="s">
        <v>952</v>
      </c>
      <c r="C99" s="156" t="s">
        <v>947</v>
      </c>
      <c r="D99" s="206">
        <v>43349</v>
      </c>
      <c r="E99" s="391" t="s">
        <v>1852</v>
      </c>
      <c r="F99" s="392" t="s">
        <v>2574</v>
      </c>
      <c r="G99" s="376" t="s">
        <v>3036</v>
      </c>
      <c r="H99" s="376" t="e">
        <v>#N/A</v>
      </c>
      <c r="I99" s="129" t="s">
        <v>4806</v>
      </c>
      <c r="J99" s="561"/>
      <c r="K99" s="207"/>
      <c r="L99" s="207" t="e">
        <v>#N/A</v>
      </c>
      <c r="M99" s="156"/>
      <c r="N99" s="156"/>
      <c r="O99" s="156" t="s">
        <v>4635</v>
      </c>
      <c r="P99" s="156"/>
      <c r="Q99" s="377" t="s">
        <v>4426</v>
      </c>
      <c r="R99" s="156" t="s">
        <v>4596</v>
      </c>
      <c r="S99" s="156" t="s">
        <v>4689</v>
      </c>
      <c r="T99" s="156" t="e">
        <v>#N/A</v>
      </c>
      <c r="U99" s="162" t="s">
        <v>1488</v>
      </c>
      <c r="V99" s="378"/>
      <c r="W99" s="162"/>
      <c r="X99" s="156"/>
      <c r="Y99" s="156" t="e">
        <v>#N/A</v>
      </c>
      <c r="Z99" s="156"/>
      <c r="AA99" s="376" t="s">
        <v>4</v>
      </c>
      <c r="AB99" s="379" t="s">
        <v>1792</v>
      </c>
      <c r="AC99" s="156" t="s">
        <v>4662</v>
      </c>
      <c r="AD99" s="380" t="s">
        <v>1799</v>
      </c>
      <c r="AE99" s="380"/>
      <c r="AF99" s="162" t="s">
        <v>2271</v>
      </c>
      <c r="AG99" s="377" t="s">
        <v>1717</v>
      </c>
      <c r="AH99" s="381"/>
      <c r="AI99" s="377" t="s">
        <v>1717</v>
      </c>
      <c r="AJ99" s="162" t="s">
        <v>1488</v>
      </c>
      <c r="AK99" s="381"/>
      <c r="AL99" s="162" t="s">
        <v>1625</v>
      </c>
      <c r="AM99" s="162"/>
      <c r="AN99" s="381"/>
      <c r="AO99" s="162" t="s">
        <v>2085</v>
      </c>
      <c r="AP99" s="376"/>
      <c r="AQ99" s="162" t="s">
        <v>1794</v>
      </c>
      <c r="AR99" s="376" t="s">
        <v>3036</v>
      </c>
      <c r="AS99" s="169" t="s">
        <v>3053</v>
      </c>
      <c r="AT99" s="169" t="s">
        <v>3054</v>
      </c>
      <c r="AU99" s="382"/>
      <c r="AV99" s="162"/>
      <c r="AW99" s="376" t="s">
        <v>1810</v>
      </c>
      <c r="AX99" s="162"/>
      <c r="AY99" s="129"/>
      <c r="AZ99" s="383" t="s">
        <v>4635</v>
      </c>
    </row>
    <row r="100" spans="1:52" s="3" customFormat="1" ht="36.75" customHeight="1">
      <c r="A100" s="374">
        <v>98</v>
      </c>
      <c r="B100" s="162" t="s">
        <v>955</v>
      </c>
      <c r="C100" s="156" t="s">
        <v>947</v>
      </c>
      <c r="D100" s="206">
        <v>43349</v>
      </c>
      <c r="E100" s="391" t="s">
        <v>1852</v>
      </c>
      <c r="F100" s="392" t="s">
        <v>2574</v>
      </c>
      <c r="G100" s="376" t="s">
        <v>3036</v>
      </c>
      <c r="H100" s="376" t="e">
        <v>#N/A</v>
      </c>
      <c r="I100" s="129" t="s">
        <v>4806</v>
      </c>
      <c r="J100" s="561"/>
      <c r="K100" s="207"/>
      <c r="L100" s="207" t="e">
        <v>#N/A</v>
      </c>
      <c r="M100" s="156"/>
      <c r="N100" s="156"/>
      <c r="O100" s="156" t="s">
        <v>4635</v>
      </c>
      <c r="P100" s="156"/>
      <c r="Q100" s="377" t="s">
        <v>4426</v>
      </c>
      <c r="R100" s="156" t="s">
        <v>4596</v>
      </c>
      <c r="S100" s="156" t="s">
        <v>4689</v>
      </c>
      <c r="T100" s="156" t="e">
        <v>#N/A</v>
      </c>
      <c r="U100" s="162" t="s">
        <v>1488</v>
      </c>
      <c r="V100" s="378"/>
      <c r="W100" s="162"/>
      <c r="X100" s="156"/>
      <c r="Y100" s="156" t="e">
        <v>#N/A</v>
      </c>
      <c r="Z100" s="156"/>
      <c r="AA100" s="376" t="s">
        <v>4</v>
      </c>
      <c r="AB100" s="379" t="s">
        <v>1792</v>
      </c>
      <c r="AC100" s="156" t="s">
        <v>4662</v>
      </c>
      <c r="AD100" s="380" t="s">
        <v>1799</v>
      </c>
      <c r="AE100" s="380"/>
      <c r="AF100" s="162" t="s">
        <v>90</v>
      </c>
      <c r="AG100" s="377" t="s">
        <v>1717</v>
      </c>
      <c r="AH100" s="381"/>
      <c r="AI100" s="377" t="s">
        <v>1717</v>
      </c>
      <c r="AJ100" s="162" t="s">
        <v>1488</v>
      </c>
      <c r="AK100" s="381"/>
      <c r="AL100" s="162" t="s">
        <v>1625</v>
      </c>
      <c r="AM100" s="162"/>
      <c r="AN100" s="381"/>
      <c r="AO100" s="162" t="s">
        <v>2952</v>
      </c>
      <c r="AP100" s="376"/>
      <c r="AQ100" s="162" t="s">
        <v>1794</v>
      </c>
      <c r="AR100" s="376" t="s">
        <v>3036</v>
      </c>
      <c r="AS100" s="169" t="s">
        <v>3051</v>
      </c>
      <c r="AT100" s="169" t="s">
        <v>3052</v>
      </c>
      <c r="AU100" s="382"/>
      <c r="AV100" s="162"/>
      <c r="AW100" s="376" t="s">
        <v>1810</v>
      </c>
      <c r="AX100" s="162"/>
      <c r="AY100" s="129"/>
      <c r="AZ100" s="383" t="s">
        <v>4635</v>
      </c>
    </row>
    <row r="101" spans="1:52" s="3" customFormat="1" ht="36.75" customHeight="1">
      <c r="A101" s="374">
        <v>99</v>
      </c>
      <c r="B101" s="162" t="s">
        <v>970</v>
      </c>
      <c r="C101" s="156" t="s">
        <v>962</v>
      </c>
      <c r="D101" s="206" t="s">
        <v>2939</v>
      </c>
      <c r="E101" s="391" t="s">
        <v>1852</v>
      </c>
      <c r="F101" s="392" t="s">
        <v>2574</v>
      </c>
      <c r="G101" s="376" t="s">
        <v>3036</v>
      </c>
      <c r="H101" s="376" t="e">
        <v>#N/A</v>
      </c>
      <c r="I101" s="129" t="s">
        <v>4806</v>
      </c>
      <c r="J101" s="561"/>
      <c r="K101" s="207"/>
      <c r="L101" s="207" t="e">
        <v>#N/A</v>
      </c>
      <c r="M101" s="156"/>
      <c r="N101" s="156"/>
      <c r="O101" s="156" t="s">
        <v>4635</v>
      </c>
      <c r="P101" s="156"/>
      <c r="Q101" s="377" t="s">
        <v>4426</v>
      </c>
      <c r="R101" s="156" t="s">
        <v>4596</v>
      </c>
      <c r="S101" s="156" t="s">
        <v>4689</v>
      </c>
      <c r="T101" s="156" t="e">
        <v>#N/A</v>
      </c>
      <c r="U101" s="162" t="s">
        <v>1488</v>
      </c>
      <c r="V101" s="378"/>
      <c r="W101" s="162"/>
      <c r="X101" s="156"/>
      <c r="Y101" s="156" t="e">
        <v>#N/A</v>
      </c>
      <c r="Z101" s="156"/>
      <c r="AA101" s="376" t="s">
        <v>4</v>
      </c>
      <c r="AB101" s="379" t="s">
        <v>1792</v>
      </c>
      <c r="AC101" s="156" t="s">
        <v>4662</v>
      </c>
      <c r="AD101" s="380" t="s">
        <v>1799</v>
      </c>
      <c r="AE101" s="380"/>
      <c r="AF101" s="162" t="s">
        <v>45</v>
      </c>
      <c r="AG101" s="162" t="s">
        <v>1714</v>
      </c>
      <c r="AH101" s="381"/>
      <c r="AI101" s="162" t="s">
        <v>1714</v>
      </c>
      <c r="AJ101" s="162" t="s">
        <v>1488</v>
      </c>
      <c r="AK101" s="381"/>
      <c r="AL101" s="162" t="s">
        <v>1625</v>
      </c>
      <c r="AM101" s="162"/>
      <c r="AN101" s="381"/>
      <c r="AO101" s="162" t="s">
        <v>2996</v>
      </c>
      <c r="AP101" s="376"/>
      <c r="AQ101" s="162" t="s">
        <v>1794</v>
      </c>
      <c r="AR101" s="376" t="s">
        <v>3036</v>
      </c>
      <c r="AS101" s="169" t="s">
        <v>3058</v>
      </c>
      <c r="AT101" s="169">
        <v>9219165</v>
      </c>
      <c r="AU101" s="382"/>
      <c r="AV101" s="162"/>
      <c r="AW101" s="376" t="s">
        <v>1810</v>
      </c>
      <c r="AX101" s="162"/>
      <c r="AY101" s="129"/>
      <c r="AZ101" s="383" t="s">
        <v>4635</v>
      </c>
    </row>
    <row r="102" spans="1:52" s="3" customFormat="1" ht="36.75" customHeight="1">
      <c r="A102" s="374">
        <v>100</v>
      </c>
      <c r="B102" s="162" t="s">
        <v>969</v>
      </c>
      <c r="C102" s="156" t="s">
        <v>962</v>
      </c>
      <c r="D102" s="206" t="s">
        <v>2939</v>
      </c>
      <c r="E102" s="391" t="s">
        <v>1852</v>
      </c>
      <c r="F102" s="392" t="s">
        <v>2574</v>
      </c>
      <c r="G102" s="376" t="s">
        <v>3036</v>
      </c>
      <c r="H102" s="376" t="e">
        <v>#N/A</v>
      </c>
      <c r="I102" s="129" t="s">
        <v>4806</v>
      </c>
      <c r="J102" s="561"/>
      <c r="K102" s="207"/>
      <c r="L102" s="207" t="e">
        <v>#N/A</v>
      </c>
      <c r="M102" s="156"/>
      <c r="N102" s="156"/>
      <c r="O102" s="156" t="s">
        <v>4635</v>
      </c>
      <c r="P102" s="156"/>
      <c r="Q102" s="377" t="s">
        <v>4426</v>
      </c>
      <c r="R102" s="156" t="s">
        <v>4596</v>
      </c>
      <c r="S102" s="156" t="s">
        <v>4689</v>
      </c>
      <c r="T102" s="156" t="e">
        <v>#N/A</v>
      </c>
      <c r="U102" s="162" t="s">
        <v>1488</v>
      </c>
      <c r="V102" s="378"/>
      <c r="W102" s="162"/>
      <c r="X102" s="156"/>
      <c r="Y102" s="156" t="e">
        <v>#N/A</v>
      </c>
      <c r="Z102" s="156"/>
      <c r="AA102" s="376" t="s">
        <v>4</v>
      </c>
      <c r="AB102" s="379" t="s">
        <v>1792</v>
      </c>
      <c r="AC102" s="156" t="s">
        <v>4662</v>
      </c>
      <c r="AD102" s="380" t="s">
        <v>1799</v>
      </c>
      <c r="AE102" s="380"/>
      <c r="AF102" s="162" t="s">
        <v>45</v>
      </c>
      <c r="AG102" s="162" t="s">
        <v>1714</v>
      </c>
      <c r="AH102" s="381"/>
      <c r="AI102" s="162" t="s">
        <v>1714</v>
      </c>
      <c r="AJ102" s="162" t="s">
        <v>1488</v>
      </c>
      <c r="AK102" s="381"/>
      <c r="AL102" s="162" t="s">
        <v>1625</v>
      </c>
      <c r="AM102" s="162"/>
      <c r="AN102" s="381"/>
      <c r="AO102" s="162" t="s">
        <v>2996</v>
      </c>
      <c r="AP102" s="376"/>
      <c r="AQ102" s="162" t="s">
        <v>1794</v>
      </c>
      <c r="AR102" s="376" t="s">
        <v>3036</v>
      </c>
      <c r="AS102" s="169" t="s">
        <v>3059</v>
      </c>
      <c r="AT102" s="169">
        <v>9222949</v>
      </c>
      <c r="AU102" s="382"/>
      <c r="AV102" s="162"/>
      <c r="AW102" s="376" t="s">
        <v>1810</v>
      </c>
      <c r="AX102" s="162"/>
      <c r="AY102" s="129"/>
      <c r="AZ102" s="383" t="s">
        <v>4635</v>
      </c>
    </row>
    <row r="103" spans="1:52" s="3" customFormat="1" ht="36.75" customHeight="1">
      <c r="A103" s="374">
        <v>101</v>
      </c>
      <c r="B103" s="162" t="s">
        <v>964</v>
      </c>
      <c r="C103" s="156" t="s">
        <v>962</v>
      </c>
      <c r="D103" s="206" t="s">
        <v>2939</v>
      </c>
      <c r="E103" s="391" t="s">
        <v>1852</v>
      </c>
      <c r="F103" s="392" t="s">
        <v>2574</v>
      </c>
      <c r="G103" s="376" t="s">
        <v>3036</v>
      </c>
      <c r="H103" s="376" t="e">
        <v>#N/A</v>
      </c>
      <c r="I103" s="129" t="s">
        <v>4806</v>
      </c>
      <c r="J103" s="561"/>
      <c r="K103" s="207"/>
      <c r="L103" s="207" t="e">
        <v>#N/A</v>
      </c>
      <c r="M103" s="156"/>
      <c r="N103" s="156"/>
      <c r="O103" s="156" t="s">
        <v>4635</v>
      </c>
      <c r="P103" s="156"/>
      <c r="Q103" s="377" t="s">
        <v>4426</v>
      </c>
      <c r="R103" s="156" t="s">
        <v>4596</v>
      </c>
      <c r="S103" s="156" t="s">
        <v>4689</v>
      </c>
      <c r="T103" s="156" t="e">
        <v>#N/A</v>
      </c>
      <c r="U103" s="162" t="s">
        <v>1488</v>
      </c>
      <c r="V103" s="378"/>
      <c r="W103" s="162"/>
      <c r="X103" s="156"/>
      <c r="Y103" s="156" t="e">
        <v>#N/A</v>
      </c>
      <c r="Z103" s="156"/>
      <c r="AA103" s="376" t="s">
        <v>4</v>
      </c>
      <c r="AB103" s="379" t="s">
        <v>1792</v>
      </c>
      <c r="AC103" s="156" t="s">
        <v>4662</v>
      </c>
      <c r="AD103" s="380" t="s">
        <v>1799</v>
      </c>
      <c r="AE103" s="380"/>
      <c r="AF103" s="162" t="s">
        <v>45</v>
      </c>
      <c r="AG103" s="162" t="s">
        <v>1714</v>
      </c>
      <c r="AH103" s="381"/>
      <c r="AI103" s="162" t="s">
        <v>1714</v>
      </c>
      <c r="AJ103" s="162" t="s">
        <v>1488</v>
      </c>
      <c r="AK103" s="381"/>
      <c r="AL103" s="162" t="s">
        <v>1625</v>
      </c>
      <c r="AM103" s="162"/>
      <c r="AN103" s="381"/>
      <c r="AO103" s="162" t="s">
        <v>2996</v>
      </c>
      <c r="AP103" s="376"/>
      <c r="AQ103" s="162" t="s">
        <v>1794</v>
      </c>
      <c r="AR103" s="376" t="s">
        <v>3036</v>
      </c>
      <c r="AS103" s="169" t="s">
        <v>3060</v>
      </c>
      <c r="AT103" s="169">
        <v>9216037</v>
      </c>
      <c r="AU103" s="382"/>
      <c r="AV103" s="162"/>
      <c r="AW103" s="376" t="s">
        <v>1810</v>
      </c>
      <c r="AX103" s="162"/>
      <c r="AY103" s="129"/>
      <c r="AZ103" s="383" t="s">
        <v>4635</v>
      </c>
    </row>
    <row r="104" spans="1:52" s="3" customFormat="1" ht="36.75" customHeight="1">
      <c r="A104" s="374">
        <v>102</v>
      </c>
      <c r="B104" s="162" t="s">
        <v>963</v>
      </c>
      <c r="C104" s="156" t="s">
        <v>962</v>
      </c>
      <c r="D104" s="206" t="s">
        <v>2939</v>
      </c>
      <c r="E104" s="391" t="s">
        <v>1852</v>
      </c>
      <c r="F104" s="392" t="s">
        <v>2574</v>
      </c>
      <c r="G104" s="376" t="s">
        <v>3036</v>
      </c>
      <c r="H104" s="376" t="e">
        <v>#N/A</v>
      </c>
      <c r="I104" s="129" t="s">
        <v>4806</v>
      </c>
      <c r="J104" s="561"/>
      <c r="K104" s="207"/>
      <c r="L104" s="207" t="e">
        <v>#N/A</v>
      </c>
      <c r="M104" s="156"/>
      <c r="N104" s="156"/>
      <c r="O104" s="156" t="s">
        <v>4635</v>
      </c>
      <c r="P104" s="156"/>
      <c r="Q104" s="377" t="s">
        <v>4426</v>
      </c>
      <c r="R104" s="156" t="s">
        <v>4596</v>
      </c>
      <c r="S104" s="156" t="s">
        <v>4689</v>
      </c>
      <c r="T104" s="156" t="e">
        <v>#N/A</v>
      </c>
      <c r="U104" s="162" t="s">
        <v>1488</v>
      </c>
      <c r="V104" s="378"/>
      <c r="W104" s="162"/>
      <c r="X104" s="156"/>
      <c r="Y104" s="156" t="e">
        <v>#N/A</v>
      </c>
      <c r="Z104" s="156"/>
      <c r="AA104" s="376" t="s">
        <v>4</v>
      </c>
      <c r="AB104" s="379" t="s">
        <v>1792</v>
      </c>
      <c r="AC104" s="156" t="s">
        <v>4662</v>
      </c>
      <c r="AD104" s="380" t="s">
        <v>1799</v>
      </c>
      <c r="AE104" s="380"/>
      <c r="AF104" s="162" t="s">
        <v>45</v>
      </c>
      <c r="AG104" s="162" t="s">
        <v>1714</v>
      </c>
      <c r="AH104" s="381"/>
      <c r="AI104" s="162" t="s">
        <v>1714</v>
      </c>
      <c r="AJ104" s="162" t="s">
        <v>1488</v>
      </c>
      <c r="AK104" s="381"/>
      <c r="AL104" s="162" t="s">
        <v>1625</v>
      </c>
      <c r="AM104" s="162"/>
      <c r="AN104" s="381"/>
      <c r="AO104" s="162" t="s">
        <v>2996</v>
      </c>
      <c r="AP104" s="376"/>
      <c r="AQ104" s="162" t="s">
        <v>1794</v>
      </c>
      <c r="AR104" s="376" t="s">
        <v>3036</v>
      </c>
      <c r="AS104" s="169" t="s">
        <v>3061</v>
      </c>
      <c r="AT104" s="169">
        <v>9227503</v>
      </c>
      <c r="AU104" s="382"/>
      <c r="AV104" s="162"/>
      <c r="AW104" s="376" t="s">
        <v>1810</v>
      </c>
      <c r="AX104" s="162"/>
      <c r="AY104" s="129"/>
      <c r="AZ104" s="383" t="s">
        <v>4635</v>
      </c>
    </row>
    <row r="105" spans="1:52" s="3" customFormat="1" ht="36.75" customHeight="1">
      <c r="A105" s="374">
        <v>103</v>
      </c>
      <c r="B105" s="162" t="s">
        <v>961</v>
      </c>
      <c r="C105" s="156" t="s">
        <v>962</v>
      </c>
      <c r="D105" s="206" t="s">
        <v>2939</v>
      </c>
      <c r="E105" s="391" t="s">
        <v>1852</v>
      </c>
      <c r="F105" s="392" t="s">
        <v>2574</v>
      </c>
      <c r="G105" s="376" t="s">
        <v>3036</v>
      </c>
      <c r="H105" s="376" t="e">
        <v>#N/A</v>
      </c>
      <c r="I105" s="129" t="s">
        <v>4806</v>
      </c>
      <c r="J105" s="561"/>
      <c r="K105" s="207"/>
      <c r="L105" s="207" t="e">
        <v>#N/A</v>
      </c>
      <c r="M105" s="156"/>
      <c r="N105" s="156"/>
      <c r="O105" s="156" t="s">
        <v>4635</v>
      </c>
      <c r="P105" s="156"/>
      <c r="Q105" s="377" t="s">
        <v>4426</v>
      </c>
      <c r="R105" s="156" t="s">
        <v>4596</v>
      </c>
      <c r="S105" s="156" t="s">
        <v>4689</v>
      </c>
      <c r="T105" s="156" t="e">
        <v>#N/A</v>
      </c>
      <c r="U105" s="162" t="s">
        <v>1488</v>
      </c>
      <c r="V105" s="378"/>
      <c r="W105" s="162"/>
      <c r="X105" s="156"/>
      <c r="Y105" s="156" t="e">
        <v>#N/A</v>
      </c>
      <c r="Z105" s="156"/>
      <c r="AA105" s="376" t="s">
        <v>4</v>
      </c>
      <c r="AB105" s="379" t="s">
        <v>1792</v>
      </c>
      <c r="AC105" s="156" t="s">
        <v>4662</v>
      </c>
      <c r="AD105" s="380" t="s">
        <v>1799</v>
      </c>
      <c r="AE105" s="380"/>
      <c r="AF105" s="162" t="s">
        <v>45</v>
      </c>
      <c r="AG105" s="162" t="s">
        <v>1714</v>
      </c>
      <c r="AH105" s="381"/>
      <c r="AI105" s="162" t="s">
        <v>1714</v>
      </c>
      <c r="AJ105" s="162" t="s">
        <v>1488</v>
      </c>
      <c r="AK105" s="381"/>
      <c r="AL105" s="162" t="s">
        <v>1625</v>
      </c>
      <c r="AM105" s="162"/>
      <c r="AN105" s="381"/>
      <c r="AO105" s="162" t="s">
        <v>2996</v>
      </c>
      <c r="AP105" s="376"/>
      <c r="AQ105" s="162" t="s">
        <v>1794</v>
      </c>
      <c r="AR105" s="376" t="s">
        <v>3036</v>
      </c>
      <c r="AS105" s="169" t="s">
        <v>3062</v>
      </c>
      <c r="AT105" s="169">
        <v>9221707</v>
      </c>
      <c r="AU105" s="382"/>
      <c r="AV105" s="162"/>
      <c r="AW105" s="376" t="s">
        <v>1810</v>
      </c>
      <c r="AX105" s="162"/>
      <c r="AY105" s="129"/>
      <c r="AZ105" s="383" t="s">
        <v>4635</v>
      </c>
    </row>
    <row r="106" spans="1:52" s="3" customFormat="1" ht="36.75" customHeight="1">
      <c r="A106" s="374">
        <v>104</v>
      </c>
      <c r="B106" s="406" t="s">
        <v>1409</v>
      </c>
      <c r="C106" s="156" t="s">
        <v>1405</v>
      </c>
      <c r="D106" s="206" t="s">
        <v>4185</v>
      </c>
      <c r="E106" s="406" t="s">
        <v>3866</v>
      </c>
      <c r="F106" s="162" t="s">
        <v>1966</v>
      </c>
      <c r="G106" s="376">
        <v>43487</v>
      </c>
      <c r="H106" s="376" t="e">
        <v>#N/A</v>
      </c>
      <c r="I106" s="129" t="s">
        <v>4806</v>
      </c>
      <c r="J106" s="561"/>
      <c r="K106" s="207"/>
      <c r="L106" s="207" t="e">
        <v>#N/A</v>
      </c>
      <c r="M106" s="156"/>
      <c r="N106" s="156"/>
      <c r="O106" s="156" t="s">
        <v>4695</v>
      </c>
      <c r="P106" s="156"/>
      <c r="Q106" s="377" t="s">
        <v>4426</v>
      </c>
      <c r="R106" s="156" t="s">
        <v>4596</v>
      </c>
      <c r="S106" s="156" t="s">
        <v>4689</v>
      </c>
      <c r="T106" s="156" t="e">
        <v>#N/A</v>
      </c>
      <c r="U106" s="157" t="s">
        <v>1492</v>
      </c>
      <c r="V106" s="378"/>
      <c r="W106" s="162"/>
      <c r="X106" s="156"/>
      <c r="Y106" s="156" t="e">
        <v>#N/A</v>
      </c>
      <c r="Z106" s="156"/>
      <c r="AA106" s="376" t="s">
        <v>4</v>
      </c>
      <c r="AB106" s="379" t="s">
        <v>1792</v>
      </c>
      <c r="AC106" s="156" t="s">
        <v>4662</v>
      </c>
      <c r="AD106" s="380" t="s">
        <v>1962</v>
      </c>
      <c r="AE106" s="380"/>
      <c r="AF106" s="406" t="s">
        <v>90</v>
      </c>
      <c r="AG106" s="377" t="s">
        <v>1717</v>
      </c>
      <c r="AH106" s="381"/>
      <c r="AI106" s="377" t="s">
        <v>1717</v>
      </c>
      <c r="AJ106" s="157" t="s">
        <v>1492</v>
      </c>
      <c r="AK106" s="381"/>
      <c r="AL106" s="162" t="s">
        <v>1627</v>
      </c>
      <c r="AM106" s="162"/>
      <c r="AN106" s="381"/>
      <c r="AO106" s="406" t="s">
        <v>3872</v>
      </c>
      <c r="AP106" s="407">
        <v>43306.910780706021</v>
      </c>
      <c r="AQ106" s="392" t="s">
        <v>1809</v>
      </c>
      <c r="AR106" s="376">
        <v>43487</v>
      </c>
      <c r="AS106" s="169" t="s">
        <v>3877</v>
      </c>
      <c r="AT106" s="169" t="s">
        <v>3878</v>
      </c>
      <c r="AU106" s="382"/>
      <c r="AV106" s="162" t="s">
        <v>1819</v>
      </c>
      <c r="AW106" s="376" t="s">
        <v>2020</v>
      </c>
      <c r="AX106" s="162"/>
      <c r="AY106" s="129"/>
      <c r="AZ106" s="383" t="s">
        <v>4634</v>
      </c>
    </row>
    <row r="107" spans="1:52" s="3" customFormat="1" ht="36.75" customHeight="1">
      <c r="A107" s="374">
        <v>105</v>
      </c>
      <c r="B107" s="406" t="s">
        <v>1407</v>
      </c>
      <c r="C107" s="156" t="s">
        <v>1405</v>
      </c>
      <c r="D107" s="206" t="s">
        <v>4189</v>
      </c>
      <c r="E107" s="406" t="s">
        <v>3866</v>
      </c>
      <c r="F107" s="162" t="s">
        <v>1966</v>
      </c>
      <c r="G107" s="376">
        <v>43487</v>
      </c>
      <c r="H107" s="376" t="e">
        <v>#N/A</v>
      </c>
      <c r="I107" s="129" t="s">
        <v>4806</v>
      </c>
      <c r="J107" s="561"/>
      <c r="K107" s="207"/>
      <c r="L107" s="207" t="e">
        <v>#N/A</v>
      </c>
      <c r="M107" s="156"/>
      <c r="N107" s="156"/>
      <c r="O107" s="156" t="s">
        <v>4695</v>
      </c>
      <c r="P107" s="156"/>
      <c r="Q107" s="377" t="s">
        <v>4426</v>
      </c>
      <c r="R107" s="156" t="s">
        <v>4596</v>
      </c>
      <c r="S107" s="156" t="s">
        <v>4689</v>
      </c>
      <c r="T107" s="156" t="e">
        <v>#N/A</v>
      </c>
      <c r="U107" s="157" t="s">
        <v>1492</v>
      </c>
      <c r="V107" s="378"/>
      <c r="W107" s="162"/>
      <c r="X107" s="156"/>
      <c r="Y107" s="156" t="e">
        <v>#N/A</v>
      </c>
      <c r="Z107" s="156"/>
      <c r="AA107" s="376" t="s">
        <v>4</v>
      </c>
      <c r="AB107" s="379" t="s">
        <v>1792</v>
      </c>
      <c r="AC107" s="156" t="s">
        <v>4662</v>
      </c>
      <c r="AD107" s="380" t="s">
        <v>1962</v>
      </c>
      <c r="AE107" s="380"/>
      <c r="AF107" s="406" t="s">
        <v>90</v>
      </c>
      <c r="AG107" s="377" t="s">
        <v>1717</v>
      </c>
      <c r="AH107" s="381"/>
      <c r="AI107" s="377" t="s">
        <v>1717</v>
      </c>
      <c r="AJ107" s="157" t="s">
        <v>1492</v>
      </c>
      <c r="AK107" s="381"/>
      <c r="AL107" s="162" t="s">
        <v>1627</v>
      </c>
      <c r="AM107" s="162"/>
      <c r="AN107" s="381"/>
      <c r="AO107" s="406" t="s">
        <v>3872</v>
      </c>
      <c r="AP107" s="407">
        <v>43306.907898414349</v>
      </c>
      <c r="AQ107" s="392" t="s">
        <v>1809</v>
      </c>
      <c r="AR107" s="376">
        <v>43487</v>
      </c>
      <c r="AS107" s="169" t="s">
        <v>3885</v>
      </c>
      <c r="AT107" s="169" t="s">
        <v>3886</v>
      </c>
      <c r="AU107" s="382"/>
      <c r="AV107" s="162" t="s">
        <v>1819</v>
      </c>
      <c r="AW107" s="376" t="s">
        <v>2020</v>
      </c>
      <c r="AX107" s="162"/>
      <c r="AY107" s="129"/>
      <c r="AZ107" s="383" t="s">
        <v>4634</v>
      </c>
    </row>
    <row r="108" spans="1:52" s="3" customFormat="1" ht="36.75" customHeight="1">
      <c r="A108" s="374">
        <v>106</v>
      </c>
      <c r="B108" s="159" t="s">
        <v>892</v>
      </c>
      <c r="C108" s="156">
        <v>4512182430</v>
      </c>
      <c r="D108" s="206" t="s">
        <v>4165</v>
      </c>
      <c r="E108" s="159" t="s">
        <v>1628</v>
      </c>
      <c r="F108" s="162" t="s">
        <v>1793</v>
      </c>
      <c r="G108" s="376" t="s">
        <v>2334</v>
      </c>
      <c r="H108" s="376" t="e">
        <v>#N/A</v>
      </c>
      <c r="I108" s="129" t="s">
        <v>4806</v>
      </c>
      <c r="J108" s="561"/>
      <c r="K108" s="207"/>
      <c r="L108" s="207" t="e">
        <v>#N/A</v>
      </c>
      <c r="M108" s="156"/>
      <c r="N108" s="156"/>
      <c r="O108" s="156" t="s">
        <v>4628</v>
      </c>
      <c r="P108" s="156"/>
      <c r="Q108" s="377" t="s">
        <v>4426</v>
      </c>
      <c r="R108" s="156" t="s">
        <v>4596</v>
      </c>
      <c r="S108" s="156" t="s">
        <v>4689</v>
      </c>
      <c r="T108" s="156" t="e">
        <v>#N/A</v>
      </c>
      <c r="U108" s="159" t="s">
        <v>1428</v>
      </c>
      <c r="V108" s="378"/>
      <c r="W108" s="162"/>
      <c r="X108" s="156"/>
      <c r="Y108" s="156" t="e">
        <v>#N/A</v>
      </c>
      <c r="Z108" s="156"/>
      <c r="AA108" s="376" t="s">
        <v>4</v>
      </c>
      <c r="AB108" s="379" t="s">
        <v>1792</v>
      </c>
      <c r="AC108" s="156" t="s">
        <v>4662</v>
      </c>
      <c r="AD108" s="380" t="s">
        <v>1799</v>
      </c>
      <c r="AE108" s="380"/>
      <c r="AF108" s="392" t="s">
        <v>90</v>
      </c>
      <c r="AG108" s="377" t="s">
        <v>1717</v>
      </c>
      <c r="AH108" s="381"/>
      <c r="AI108" s="377" t="s">
        <v>1717</v>
      </c>
      <c r="AJ108" s="159" t="s">
        <v>1428</v>
      </c>
      <c r="AK108" s="169"/>
      <c r="AL108" s="162" t="s">
        <v>1629</v>
      </c>
      <c r="AM108" s="159"/>
      <c r="AN108" s="381"/>
      <c r="AO108" s="159" t="s">
        <v>2338</v>
      </c>
      <c r="AP108" s="404">
        <v>43274.051274189813</v>
      </c>
      <c r="AQ108" s="382" t="s">
        <v>1809</v>
      </c>
      <c r="AR108" s="376" t="s">
        <v>2334</v>
      </c>
      <c r="AS108" s="169" t="s">
        <v>2349</v>
      </c>
      <c r="AT108" s="169" t="s">
        <v>2350</v>
      </c>
      <c r="AU108" s="382"/>
      <c r="AV108" s="162"/>
      <c r="AW108" s="376" t="s">
        <v>1810</v>
      </c>
      <c r="AX108" s="159"/>
      <c r="AY108" s="129"/>
      <c r="AZ108" s="383" t="s">
        <v>4628</v>
      </c>
    </row>
    <row r="109" spans="1:52" s="3" customFormat="1" ht="36.75" customHeight="1">
      <c r="A109" s="374">
        <v>107</v>
      </c>
      <c r="B109" s="406" t="s">
        <v>1404</v>
      </c>
      <c r="C109" s="156" t="s">
        <v>1405</v>
      </c>
      <c r="D109" s="206" t="s">
        <v>4183</v>
      </c>
      <c r="E109" s="406" t="s">
        <v>3866</v>
      </c>
      <c r="F109" s="162" t="s">
        <v>1966</v>
      </c>
      <c r="G109" s="376">
        <v>43488</v>
      </c>
      <c r="H109" s="376" t="e">
        <v>#N/A</v>
      </c>
      <c r="I109" s="129" t="s">
        <v>4806</v>
      </c>
      <c r="J109" s="561"/>
      <c r="K109" s="207"/>
      <c r="L109" s="207" t="e">
        <v>#N/A</v>
      </c>
      <c r="M109" s="156"/>
      <c r="N109" s="156"/>
      <c r="O109" s="156" t="s">
        <v>4695</v>
      </c>
      <c r="P109" s="156"/>
      <c r="Q109" s="377" t="s">
        <v>4426</v>
      </c>
      <c r="R109" s="156" t="s">
        <v>4596</v>
      </c>
      <c r="S109" s="156" t="s">
        <v>4689</v>
      </c>
      <c r="T109" s="156" t="e">
        <v>#N/A</v>
      </c>
      <c r="U109" s="157" t="s">
        <v>1492</v>
      </c>
      <c r="V109" s="378"/>
      <c r="W109" s="162"/>
      <c r="X109" s="156"/>
      <c r="Y109" s="156" t="e">
        <v>#N/A</v>
      </c>
      <c r="Z109" s="156"/>
      <c r="AA109" s="376" t="s">
        <v>4</v>
      </c>
      <c r="AB109" s="379" t="s">
        <v>1792</v>
      </c>
      <c r="AC109" s="156" t="s">
        <v>4662</v>
      </c>
      <c r="AD109" s="380" t="s">
        <v>1962</v>
      </c>
      <c r="AE109" s="380"/>
      <c r="AF109" s="406" t="s">
        <v>90</v>
      </c>
      <c r="AG109" s="377" t="s">
        <v>1717</v>
      </c>
      <c r="AH109" s="381"/>
      <c r="AI109" s="377" t="s">
        <v>1717</v>
      </c>
      <c r="AJ109" s="157" t="s">
        <v>1492</v>
      </c>
      <c r="AK109" s="381"/>
      <c r="AL109" s="162" t="s">
        <v>1627</v>
      </c>
      <c r="AM109" s="162"/>
      <c r="AN109" s="381"/>
      <c r="AO109" s="406" t="s">
        <v>3872</v>
      </c>
      <c r="AP109" s="407">
        <v>43306.900489699074</v>
      </c>
      <c r="AQ109" s="392" t="s">
        <v>1809</v>
      </c>
      <c r="AR109" s="376">
        <v>43488</v>
      </c>
      <c r="AS109" s="169" t="s">
        <v>3873</v>
      </c>
      <c r="AT109" s="169" t="s">
        <v>3874</v>
      </c>
      <c r="AU109" s="382"/>
      <c r="AV109" s="162" t="s">
        <v>1819</v>
      </c>
      <c r="AW109" s="376" t="s">
        <v>2020</v>
      </c>
      <c r="AX109" s="162"/>
      <c r="AY109" s="129"/>
      <c r="AZ109" s="383" t="s">
        <v>4634</v>
      </c>
    </row>
    <row r="110" spans="1:52" s="3" customFormat="1" ht="36.75" customHeight="1">
      <c r="A110" s="374">
        <v>108</v>
      </c>
      <c r="B110" s="406" t="s">
        <v>1406</v>
      </c>
      <c r="C110" s="156" t="s">
        <v>1405</v>
      </c>
      <c r="D110" s="206" t="s">
        <v>4184</v>
      </c>
      <c r="E110" s="406" t="s">
        <v>3866</v>
      </c>
      <c r="F110" s="162" t="s">
        <v>1966</v>
      </c>
      <c r="G110" s="376">
        <v>43488</v>
      </c>
      <c r="H110" s="376" t="e">
        <v>#N/A</v>
      </c>
      <c r="I110" s="129" t="s">
        <v>4806</v>
      </c>
      <c r="J110" s="561"/>
      <c r="K110" s="207"/>
      <c r="L110" s="207" t="e">
        <v>#N/A</v>
      </c>
      <c r="M110" s="156"/>
      <c r="N110" s="156"/>
      <c r="O110" s="156" t="s">
        <v>4695</v>
      </c>
      <c r="P110" s="156"/>
      <c r="Q110" s="377" t="s">
        <v>4426</v>
      </c>
      <c r="R110" s="156" t="s">
        <v>4596</v>
      </c>
      <c r="S110" s="156" t="s">
        <v>4689</v>
      </c>
      <c r="T110" s="156" t="e">
        <v>#N/A</v>
      </c>
      <c r="U110" s="157" t="s">
        <v>1492</v>
      </c>
      <c r="V110" s="378"/>
      <c r="W110" s="408"/>
      <c r="X110" s="156"/>
      <c r="Y110" s="156" t="e">
        <v>#N/A</v>
      </c>
      <c r="Z110" s="156"/>
      <c r="AA110" s="376" t="s">
        <v>4</v>
      </c>
      <c r="AB110" s="379" t="s">
        <v>1792</v>
      </c>
      <c r="AC110" s="156" t="s">
        <v>4662</v>
      </c>
      <c r="AD110" s="380" t="s">
        <v>1962</v>
      </c>
      <c r="AE110" s="380"/>
      <c r="AF110" s="406" t="s">
        <v>90</v>
      </c>
      <c r="AG110" s="377" t="s">
        <v>1717</v>
      </c>
      <c r="AH110" s="381"/>
      <c r="AI110" s="377" t="s">
        <v>1717</v>
      </c>
      <c r="AJ110" s="157" t="s">
        <v>1492</v>
      </c>
      <c r="AK110" s="381"/>
      <c r="AL110" s="162" t="s">
        <v>1627</v>
      </c>
      <c r="AM110" s="162"/>
      <c r="AN110" s="381"/>
      <c r="AO110" s="406" t="s">
        <v>3872</v>
      </c>
      <c r="AP110" s="407">
        <v>43306.895982442133</v>
      </c>
      <c r="AQ110" s="392" t="s">
        <v>1809</v>
      </c>
      <c r="AR110" s="376">
        <v>43488</v>
      </c>
      <c r="AS110" s="169" t="s">
        <v>3875</v>
      </c>
      <c r="AT110" s="169" t="s">
        <v>3876</v>
      </c>
      <c r="AU110" s="382"/>
      <c r="AV110" s="162" t="s">
        <v>1819</v>
      </c>
      <c r="AW110" s="376" t="s">
        <v>2020</v>
      </c>
      <c r="AX110" s="162"/>
      <c r="AY110" s="129"/>
      <c r="AZ110" s="383" t="s">
        <v>4634</v>
      </c>
    </row>
    <row r="111" spans="1:52" s="3" customFormat="1" ht="36.75" customHeight="1">
      <c r="A111" s="374">
        <v>109</v>
      </c>
      <c r="B111" s="406" t="s">
        <v>1408</v>
      </c>
      <c r="C111" s="156" t="s">
        <v>1405</v>
      </c>
      <c r="D111" s="206" t="s">
        <v>4187</v>
      </c>
      <c r="E111" s="406" t="s">
        <v>3866</v>
      </c>
      <c r="F111" s="162" t="s">
        <v>1966</v>
      </c>
      <c r="G111" s="376">
        <v>43488</v>
      </c>
      <c r="H111" s="376" t="e">
        <v>#N/A</v>
      </c>
      <c r="I111" s="129" t="s">
        <v>4806</v>
      </c>
      <c r="J111" s="561"/>
      <c r="K111" s="207"/>
      <c r="L111" s="207" t="e">
        <v>#N/A</v>
      </c>
      <c r="M111" s="156"/>
      <c r="N111" s="156"/>
      <c r="O111" s="156" t="s">
        <v>4695</v>
      </c>
      <c r="P111" s="156"/>
      <c r="Q111" s="377" t="s">
        <v>4426</v>
      </c>
      <c r="R111" s="156" t="s">
        <v>4596</v>
      </c>
      <c r="S111" s="156" t="s">
        <v>4689</v>
      </c>
      <c r="T111" s="156" t="e">
        <v>#N/A</v>
      </c>
      <c r="U111" s="157" t="s">
        <v>1492</v>
      </c>
      <c r="V111" s="378"/>
      <c r="W111" s="162"/>
      <c r="X111" s="156"/>
      <c r="Y111" s="156" t="e">
        <v>#N/A</v>
      </c>
      <c r="Z111" s="156"/>
      <c r="AA111" s="376" t="s">
        <v>4</v>
      </c>
      <c r="AB111" s="379" t="s">
        <v>1792</v>
      </c>
      <c r="AC111" s="156" t="s">
        <v>4662</v>
      </c>
      <c r="AD111" s="380" t="s">
        <v>1962</v>
      </c>
      <c r="AE111" s="380"/>
      <c r="AF111" s="406" t="s">
        <v>90</v>
      </c>
      <c r="AG111" s="377" t="s">
        <v>1717</v>
      </c>
      <c r="AH111" s="381"/>
      <c r="AI111" s="377" t="s">
        <v>1717</v>
      </c>
      <c r="AJ111" s="157" t="s">
        <v>1492</v>
      </c>
      <c r="AK111" s="381"/>
      <c r="AL111" s="162" t="s">
        <v>1627</v>
      </c>
      <c r="AM111" s="162"/>
      <c r="AN111" s="381"/>
      <c r="AO111" s="406" t="s">
        <v>3872</v>
      </c>
      <c r="AP111" s="407">
        <v>43306.902806481485</v>
      </c>
      <c r="AQ111" s="392" t="s">
        <v>1809</v>
      </c>
      <c r="AR111" s="376">
        <v>43488</v>
      </c>
      <c r="AS111" s="169" t="s">
        <v>3881</v>
      </c>
      <c r="AT111" s="169" t="s">
        <v>3882</v>
      </c>
      <c r="AU111" s="382"/>
      <c r="AV111" s="162" t="s">
        <v>1819</v>
      </c>
      <c r="AW111" s="376" t="s">
        <v>2020</v>
      </c>
      <c r="AX111" s="162"/>
      <c r="AY111" s="129"/>
      <c r="AZ111" s="383" t="s">
        <v>4634</v>
      </c>
    </row>
    <row r="112" spans="1:52" s="3" customFormat="1" ht="36.75" customHeight="1">
      <c r="A112" s="374">
        <v>110</v>
      </c>
      <c r="B112" s="159" t="s">
        <v>888</v>
      </c>
      <c r="C112" s="156">
        <v>4512182430</v>
      </c>
      <c r="D112" s="206" t="s">
        <v>4163</v>
      </c>
      <c r="E112" s="159" t="s">
        <v>1628</v>
      </c>
      <c r="F112" s="162" t="s">
        <v>1793</v>
      </c>
      <c r="G112" s="376" t="s">
        <v>2335</v>
      </c>
      <c r="H112" s="376" t="e">
        <v>#N/A</v>
      </c>
      <c r="I112" s="129" t="s">
        <v>4806</v>
      </c>
      <c r="J112" s="561"/>
      <c r="K112" s="207"/>
      <c r="L112" s="207" t="e">
        <v>#N/A</v>
      </c>
      <c r="M112" s="156"/>
      <c r="N112" s="156"/>
      <c r="O112" s="156" t="s">
        <v>4628</v>
      </c>
      <c r="P112" s="156"/>
      <c r="Q112" s="377" t="s">
        <v>4426</v>
      </c>
      <c r="R112" s="156" t="s">
        <v>4596</v>
      </c>
      <c r="S112" s="156" t="s">
        <v>4689</v>
      </c>
      <c r="T112" s="156" t="e">
        <v>#N/A</v>
      </c>
      <c r="U112" s="159" t="s">
        <v>1428</v>
      </c>
      <c r="V112" s="378"/>
      <c r="W112" s="162"/>
      <c r="X112" s="156"/>
      <c r="Y112" s="156" t="e">
        <v>#N/A</v>
      </c>
      <c r="Z112" s="156"/>
      <c r="AA112" s="376" t="s">
        <v>4</v>
      </c>
      <c r="AB112" s="379" t="s">
        <v>1792</v>
      </c>
      <c r="AC112" s="156" t="s">
        <v>4662</v>
      </c>
      <c r="AD112" s="380" t="s">
        <v>1799</v>
      </c>
      <c r="AE112" s="380"/>
      <c r="AF112" s="392" t="s">
        <v>90</v>
      </c>
      <c r="AG112" s="377" t="s">
        <v>1717</v>
      </c>
      <c r="AH112" s="381"/>
      <c r="AI112" s="377" t="s">
        <v>1717</v>
      </c>
      <c r="AJ112" s="159" t="s">
        <v>1428</v>
      </c>
      <c r="AK112" s="169"/>
      <c r="AL112" s="162" t="s">
        <v>1629</v>
      </c>
      <c r="AM112" s="159"/>
      <c r="AN112" s="381"/>
      <c r="AO112" s="159" t="s">
        <v>2338</v>
      </c>
      <c r="AP112" s="404">
        <v>43274.112530590275</v>
      </c>
      <c r="AQ112" s="382" t="s">
        <v>1809</v>
      </c>
      <c r="AR112" s="376" t="s">
        <v>2335</v>
      </c>
      <c r="AS112" s="169" t="s">
        <v>2345</v>
      </c>
      <c r="AT112" s="169" t="s">
        <v>2346</v>
      </c>
      <c r="AU112" s="382"/>
      <c r="AV112" s="162"/>
      <c r="AW112" s="376" t="s">
        <v>1810</v>
      </c>
      <c r="AX112" s="159"/>
      <c r="AY112" s="129"/>
      <c r="AZ112" s="383" t="s">
        <v>4628</v>
      </c>
    </row>
    <row r="113" spans="1:52" s="3" customFormat="1" ht="36.75" customHeight="1">
      <c r="A113" s="374">
        <v>111</v>
      </c>
      <c r="B113" s="406" t="s">
        <v>1352</v>
      </c>
      <c r="C113" s="156" t="s">
        <v>1353</v>
      </c>
      <c r="D113" s="206" t="s">
        <v>4202</v>
      </c>
      <c r="E113" s="207" t="s">
        <v>546</v>
      </c>
      <c r="F113" s="162" t="s">
        <v>1966</v>
      </c>
      <c r="G113" s="376">
        <v>43514</v>
      </c>
      <c r="H113" s="376" t="e">
        <v>#N/A</v>
      </c>
      <c r="I113" s="129" t="s">
        <v>4806</v>
      </c>
      <c r="J113" s="561"/>
      <c r="K113" s="207"/>
      <c r="L113" s="207" t="e">
        <v>#N/A</v>
      </c>
      <c r="M113" s="156"/>
      <c r="N113" s="156"/>
      <c r="O113" s="156" t="s">
        <v>4695</v>
      </c>
      <c r="P113" s="156"/>
      <c r="Q113" s="377" t="s">
        <v>4426</v>
      </c>
      <c r="R113" s="156" t="s">
        <v>4596</v>
      </c>
      <c r="S113" s="156" t="s">
        <v>4689</v>
      </c>
      <c r="T113" s="156" t="e">
        <v>#N/A</v>
      </c>
      <c r="U113" s="162" t="s">
        <v>2041</v>
      </c>
      <c r="V113" s="378"/>
      <c r="W113" s="162"/>
      <c r="X113" s="156"/>
      <c r="Y113" s="156" t="e">
        <v>#N/A</v>
      </c>
      <c r="Z113" s="156"/>
      <c r="AA113" s="376" t="s">
        <v>4</v>
      </c>
      <c r="AB113" s="379" t="s">
        <v>1792</v>
      </c>
      <c r="AC113" s="156" t="s">
        <v>4662</v>
      </c>
      <c r="AD113" s="380" t="s">
        <v>1799</v>
      </c>
      <c r="AE113" s="380"/>
      <c r="AF113" s="406" t="s">
        <v>1248</v>
      </c>
      <c r="AG113" s="162" t="s">
        <v>1714</v>
      </c>
      <c r="AH113" s="381"/>
      <c r="AI113" s="162" t="s">
        <v>1714</v>
      </c>
      <c r="AJ113" s="162" t="s">
        <v>1421</v>
      </c>
      <c r="AK113" s="381"/>
      <c r="AL113" s="162" t="s">
        <v>1627</v>
      </c>
      <c r="AM113" s="162"/>
      <c r="AN113" s="381"/>
      <c r="AO113" s="406" t="s">
        <v>2181</v>
      </c>
      <c r="AP113" s="407">
        <v>43283.996023263891</v>
      </c>
      <c r="AQ113" s="392" t="s">
        <v>1809</v>
      </c>
      <c r="AR113" s="376">
        <v>43514</v>
      </c>
      <c r="AS113" s="169" t="s">
        <v>3441</v>
      </c>
      <c r="AT113" s="169" t="s">
        <v>3442</v>
      </c>
      <c r="AU113" s="382"/>
      <c r="AV113" s="162"/>
      <c r="AW113" s="376" t="s">
        <v>1810</v>
      </c>
      <c r="AX113" s="162"/>
      <c r="AY113" s="129"/>
      <c r="AZ113" s="383" t="s">
        <v>4639</v>
      </c>
    </row>
    <row r="114" spans="1:52" s="3" customFormat="1" ht="36.75" customHeight="1">
      <c r="A114" s="374">
        <v>112</v>
      </c>
      <c r="B114" s="406" t="s">
        <v>1354</v>
      </c>
      <c r="C114" s="156" t="s">
        <v>1353</v>
      </c>
      <c r="D114" s="206" t="s">
        <v>4211</v>
      </c>
      <c r="E114" s="207" t="s">
        <v>546</v>
      </c>
      <c r="F114" s="162" t="s">
        <v>1966</v>
      </c>
      <c r="G114" s="376">
        <v>43515</v>
      </c>
      <c r="H114" s="376" t="e">
        <v>#N/A</v>
      </c>
      <c r="I114" s="129" t="s">
        <v>4806</v>
      </c>
      <c r="J114" s="561"/>
      <c r="K114" s="207"/>
      <c r="L114" s="207" t="e">
        <v>#N/A</v>
      </c>
      <c r="M114" s="156"/>
      <c r="N114" s="156"/>
      <c r="O114" s="156" t="s">
        <v>4695</v>
      </c>
      <c r="P114" s="156"/>
      <c r="Q114" s="377" t="s">
        <v>4426</v>
      </c>
      <c r="R114" s="156" t="s">
        <v>4596</v>
      </c>
      <c r="S114" s="156" t="s">
        <v>4689</v>
      </c>
      <c r="T114" s="156" t="e">
        <v>#N/A</v>
      </c>
      <c r="U114" s="162" t="s">
        <v>2041</v>
      </c>
      <c r="V114" s="378"/>
      <c r="W114" s="162"/>
      <c r="X114" s="156"/>
      <c r="Y114" s="156" t="e">
        <v>#N/A</v>
      </c>
      <c r="Z114" s="156"/>
      <c r="AA114" s="376" t="s">
        <v>4</v>
      </c>
      <c r="AB114" s="379" t="s">
        <v>1792</v>
      </c>
      <c r="AC114" s="156" t="s">
        <v>4662</v>
      </c>
      <c r="AD114" s="380" t="s">
        <v>1799</v>
      </c>
      <c r="AE114" s="380"/>
      <c r="AF114" s="406" t="s">
        <v>1248</v>
      </c>
      <c r="AG114" s="162" t="s">
        <v>1714</v>
      </c>
      <c r="AH114" s="381"/>
      <c r="AI114" s="162" t="s">
        <v>1714</v>
      </c>
      <c r="AJ114" s="162" t="s">
        <v>1421</v>
      </c>
      <c r="AK114" s="381"/>
      <c r="AL114" s="162" t="s">
        <v>1627</v>
      </c>
      <c r="AM114" s="162"/>
      <c r="AN114" s="381"/>
      <c r="AO114" s="406" t="s">
        <v>2181</v>
      </c>
      <c r="AP114" s="407">
        <v>43283.997415509257</v>
      </c>
      <c r="AQ114" s="392" t="s">
        <v>1809</v>
      </c>
      <c r="AR114" s="376">
        <v>43515</v>
      </c>
      <c r="AS114" s="169" t="s">
        <v>3459</v>
      </c>
      <c r="AT114" s="169" t="s">
        <v>3460</v>
      </c>
      <c r="AU114" s="382"/>
      <c r="AV114" s="162"/>
      <c r="AW114" s="376" t="s">
        <v>1810</v>
      </c>
      <c r="AX114" s="162"/>
      <c r="AY114" s="129"/>
      <c r="AZ114" s="383" t="s">
        <v>4639</v>
      </c>
    </row>
    <row r="115" spans="1:52" s="3" customFormat="1" ht="36.75" customHeight="1">
      <c r="A115" s="374">
        <v>113</v>
      </c>
      <c r="B115" s="406" t="s">
        <v>1356</v>
      </c>
      <c r="C115" s="156" t="s">
        <v>1353</v>
      </c>
      <c r="D115" s="206" t="s">
        <v>4213</v>
      </c>
      <c r="E115" s="207" t="s">
        <v>546</v>
      </c>
      <c r="F115" s="162" t="s">
        <v>1966</v>
      </c>
      <c r="G115" s="376">
        <v>43515</v>
      </c>
      <c r="H115" s="376" t="e">
        <v>#N/A</v>
      </c>
      <c r="I115" s="129" t="s">
        <v>4806</v>
      </c>
      <c r="J115" s="561"/>
      <c r="K115" s="207"/>
      <c r="L115" s="207" t="e">
        <v>#N/A</v>
      </c>
      <c r="M115" s="156"/>
      <c r="N115" s="156"/>
      <c r="O115" s="156" t="s">
        <v>4695</v>
      </c>
      <c r="P115" s="156"/>
      <c r="Q115" s="377" t="s">
        <v>4426</v>
      </c>
      <c r="R115" s="156" t="s">
        <v>4596</v>
      </c>
      <c r="S115" s="156" t="s">
        <v>4689</v>
      </c>
      <c r="T115" s="156" t="e">
        <v>#N/A</v>
      </c>
      <c r="U115" s="162" t="s">
        <v>2041</v>
      </c>
      <c r="V115" s="378"/>
      <c r="W115" s="162"/>
      <c r="X115" s="156"/>
      <c r="Y115" s="156" t="e">
        <v>#N/A</v>
      </c>
      <c r="Z115" s="156"/>
      <c r="AA115" s="376" t="s">
        <v>4</v>
      </c>
      <c r="AB115" s="379" t="s">
        <v>1792</v>
      </c>
      <c r="AC115" s="156" t="s">
        <v>4662</v>
      </c>
      <c r="AD115" s="380" t="s">
        <v>1799</v>
      </c>
      <c r="AE115" s="380"/>
      <c r="AF115" s="406" t="s">
        <v>1248</v>
      </c>
      <c r="AG115" s="162" t="s">
        <v>1714</v>
      </c>
      <c r="AH115" s="381"/>
      <c r="AI115" s="162" t="s">
        <v>1714</v>
      </c>
      <c r="AJ115" s="162" t="s">
        <v>1421</v>
      </c>
      <c r="AK115" s="381"/>
      <c r="AL115" s="162" t="s">
        <v>1627</v>
      </c>
      <c r="AM115" s="162"/>
      <c r="AN115" s="381"/>
      <c r="AO115" s="406" t="s">
        <v>2181</v>
      </c>
      <c r="AP115" s="407">
        <v>43283.948313807872</v>
      </c>
      <c r="AQ115" s="392" t="s">
        <v>1809</v>
      </c>
      <c r="AR115" s="376">
        <v>43515</v>
      </c>
      <c r="AS115" s="169" t="s">
        <v>3463</v>
      </c>
      <c r="AT115" s="169" t="s">
        <v>3464</v>
      </c>
      <c r="AU115" s="382"/>
      <c r="AV115" s="162"/>
      <c r="AW115" s="376" t="s">
        <v>1810</v>
      </c>
      <c r="AX115" s="162"/>
      <c r="AY115" s="129"/>
      <c r="AZ115" s="383" t="s">
        <v>4639</v>
      </c>
    </row>
    <row r="116" spans="1:52" s="3" customFormat="1" ht="36.75" customHeight="1">
      <c r="A116" s="374">
        <v>114</v>
      </c>
      <c r="B116" s="406" t="s">
        <v>1362</v>
      </c>
      <c r="C116" s="156" t="s">
        <v>1353</v>
      </c>
      <c r="D116" s="206" t="s">
        <v>4205</v>
      </c>
      <c r="E116" s="207" t="s">
        <v>546</v>
      </c>
      <c r="F116" s="162" t="s">
        <v>1966</v>
      </c>
      <c r="G116" s="376">
        <v>43517</v>
      </c>
      <c r="H116" s="376" t="e">
        <v>#N/A</v>
      </c>
      <c r="I116" s="129" t="s">
        <v>4806</v>
      </c>
      <c r="J116" s="561"/>
      <c r="K116" s="207"/>
      <c r="L116" s="207" t="e">
        <v>#N/A</v>
      </c>
      <c r="M116" s="156"/>
      <c r="N116" s="156"/>
      <c r="O116" s="156" t="s">
        <v>4695</v>
      </c>
      <c r="P116" s="156"/>
      <c r="Q116" s="377" t="s">
        <v>4426</v>
      </c>
      <c r="R116" s="156" t="s">
        <v>4596</v>
      </c>
      <c r="S116" s="156" t="s">
        <v>4689</v>
      </c>
      <c r="T116" s="156" t="e">
        <v>#N/A</v>
      </c>
      <c r="U116" s="162" t="s">
        <v>2041</v>
      </c>
      <c r="V116" s="378"/>
      <c r="W116" s="162"/>
      <c r="X116" s="156"/>
      <c r="Y116" s="156" t="e">
        <v>#N/A</v>
      </c>
      <c r="Z116" s="156"/>
      <c r="AA116" s="376" t="s">
        <v>4</v>
      </c>
      <c r="AB116" s="379" t="s">
        <v>1792</v>
      </c>
      <c r="AC116" s="156" t="s">
        <v>4662</v>
      </c>
      <c r="AD116" s="380" t="s">
        <v>1799</v>
      </c>
      <c r="AE116" s="380"/>
      <c r="AF116" s="406" t="s">
        <v>1248</v>
      </c>
      <c r="AG116" s="162" t="s">
        <v>1714</v>
      </c>
      <c r="AH116" s="381"/>
      <c r="AI116" s="162" t="s">
        <v>1714</v>
      </c>
      <c r="AJ116" s="162" t="s">
        <v>1421</v>
      </c>
      <c r="AK116" s="381"/>
      <c r="AL116" s="162" t="s">
        <v>1627</v>
      </c>
      <c r="AM116" s="162"/>
      <c r="AN116" s="381"/>
      <c r="AO116" s="406" t="s">
        <v>2181</v>
      </c>
      <c r="AP116" s="407">
        <v>43283.940075462961</v>
      </c>
      <c r="AQ116" s="392" t="s">
        <v>1809</v>
      </c>
      <c r="AR116" s="376">
        <v>43517</v>
      </c>
      <c r="AS116" s="169" t="s">
        <v>3447</v>
      </c>
      <c r="AT116" s="169" t="s">
        <v>3448</v>
      </c>
      <c r="AU116" s="382"/>
      <c r="AV116" s="162"/>
      <c r="AW116" s="376" t="s">
        <v>1810</v>
      </c>
      <c r="AX116" s="162"/>
      <c r="AY116" s="129"/>
      <c r="AZ116" s="383" t="s">
        <v>4639</v>
      </c>
    </row>
    <row r="117" spans="1:52" s="3" customFormat="1" ht="36.75" customHeight="1">
      <c r="A117" s="374">
        <v>115</v>
      </c>
      <c r="B117" s="392" t="s">
        <v>280</v>
      </c>
      <c r="C117" s="156" t="s">
        <v>276</v>
      </c>
      <c r="D117" s="206">
        <v>43329</v>
      </c>
      <c r="E117" s="391" t="s">
        <v>1852</v>
      </c>
      <c r="F117" s="162" t="s">
        <v>1622</v>
      </c>
      <c r="G117" s="376">
        <v>43521</v>
      </c>
      <c r="H117" s="376" t="e">
        <v>#N/A</v>
      </c>
      <c r="I117" s="129" t="s">
        <v>4806</v>
      </c>
      <c r="J117" s="561"/>
      <c r="K117" s="207"/>
      <c r="L117" s="207" t="e">
        <v>#N/A</v>
      </c>
      <c r="M117" s="156"/>
      <c r="N117" s="156"/>
      <c r="O117" s="156" t="s">
        <v>4740</v>
      </c>
      <c r="P117" s="156"/>
      <c r="Q117" s="377" t="s">
        <v>4426</v>
      </c>
      <c r="R117" s="156" t="s">
        <v>4596</v>
      </c>
      <c r="S117" s="156" t="s">
        <v>4689</v>
      </c>
      <c r="T117" s="156" t="e">
        <v>#N/A</v>
      </c>
      <c r="U117" s="157" t="s">
        <v>1492</v>
      </c>
      <c r="V117" s="378"/>
      <c r="W117" s="162"/>
      <c r="X117" s="156"/>
      <c r="Y117" s="156" t="e">
        <v>#N/A</v>
      </c>
      <c r="Z117" s="156"/>
      <c r="AA117" s="376" t="s">
        <v>4</v>
      </c>
      <c r="AB117" s="379" t="s">
        <v>1792</v>
      </c>
      <c r="AC117" s="156" t="s">
        <v>4662</v>
      </c>
      <c r="AD117" s="380" t="s">
        <v>1799</v>
      </c>
      <c r="AE117" s="380"/>
      <c r="AF117" s="392" t="s">
        <v>90</v>
      </c>
      <c r="AG117" s="377" t="s">
        <v>1717</v>
      </c>
      <c r="AH117" s="381"/>
      <c r="AI117" s="377" t="s">
        <v>1717</v>
      </c>
      <c r="AJ117" s="157" t="s">
        <v>1492</v>
      </c>
      <c r="AK117" s="381"/>
      <c r="AL117" s="162" t="s">
        <v>1624</v>
      </c>
      <c r="AM117" s="392" t="s">
        <v>277</v>
      </c>
      <c r="AN117" s="381"/>
      <c r="AO117" s="392" t="s">
        <v>2998</v>
      </c>
      <c r="AP117" s="409">
        <v>43329</v>
      </c>
      <c r="AQ117" s="392" t="s">
        <v>1883</v>
      </c>
      <c r="AR117" s="376">
        <v>43521</v>
      </c>
      <c r="AS117" s="169" t="s">
        <v>3089</v>
      </c>
      <c r="AT117" s="169" t="s">
        <v>3090</v>
      </c>
      <c r="AU117" s="382"/>
      <c r="AV117" s="162" t="s">
        <v>1819</v>
      </c>
      <c r="AW117" s="376" t="s">
        <v>1884</v>
      </c>
      <c r="AX117" s="162"/>
      <c r="AY117" s="129"/>
      <c r="AZ117" s="383" t="s">
        <v>4637</v>
      </c>
    </row>
    <row r="118" spans="1:52" s="3" customFormat="1" ht="36.75" customHeight="1">
      <c r="A118" s="374">
        <v>116</v>
      </c>
      <c r="B118" s="392" t="s">
        <v>268</v>
      </c>
      <c r="C118" s="156" t="s">
        <v>269</v>
      </c>
      <c r="D118" s="206">
        <v>43327</v>
      </c>
      <c r="E118" s="169" t="s">
        <v>38</v>
      </c>
      <c r="F118" s="162" t="s">
        <v>1622</v>
      </c>
      <c r="G118" s="376">
        <v>43521</v>
      </c>
      <c r="H118" s="376" t="e">
        <v>#N/A</v>
      </c>
      <c r="I118" s="129" t="s">
        <v>4806</v>
      </c>
      <c r="J118" s="561"/>
      <c r="K118" s="207"/>
      <c r="L118" s="207" t="e">
        <v>#N/A</v>
      </c>
      <c r="M118" s="156"/>
      <c r="N118" s="156"/>
      <c r="O118" s="156" t="s">
        <v>4695</v>
      </c>
      <c r="P118" s="156"/>
      <c r="Q118" s="377" t="s">
        <v>4426</v>
      </c>
      <c r="R118" s="156" t="s">
        <v>4596</v>
      </c>
      <c r="S118" s="156" t="s">
        <v>4689</v>
      </c>
      <c r="T118" s="156" t="e">
        <v>#N/A</v>
      </c>
      <c r="U118" s="162" t="s">
        <v>1832</v>
      </c>
      <c r="V118" s="378"/>
      <c r="W118" s="162"/>
      <c r="X118" s="156"/>
      <c r="Y118" s="156" t="e">
        <v>#N/A</v>
      </c>
      <c r="Z118" s="156"/>
      <c r="AA118" s="376" t="s">
        <v>4</v>
      </c>
      <c r="AB118" s="379" t="s">
        <v>1792</v>
      </c>
      <c r="AC118" s="156" t="s">
        <v>4662</v>
      </c>
      <c r="AD118" s="380" t="s">
        <v>1799</v>
      </c>
      <c r="AE118" s="380"/>
      <c r="AF118" s="392" t="s">
        <v>1879</v>
      </c>
      <c r="AG118" s="377" t="s">
        <v>1717</v>
      </c>
      <c r="AH118" s="381"/>
      <c r="AI118" s="377" t="s">
        <v>1717</v>
      </c>
      <c r="AJ118" s="162" t="s">
        <v>1832</v>
      </c>
      <c r="AK118" s="381"/>
      <c r="AL118" s="162" t="s">
        <v>1624</v>
      </c>
      <c r="AM118" s="392" t="s">
        <v>270</v>
      </c>
      <c r="AN118" s="381"/>
      <c r="AO118" s="392" t="s">
        <v>1880</v>
      </c>
      <c r="AP118" s="409">
        <v>43327</v>
      </c>
      <c r="AQ118" s="392" t="s">
        <v>1883</v>
      </c>
      <c r="AR118" s="376">
        <v>43521</v>
      </c>
      <c r="AS118" s="169" t="s">
        <v>1881</v>
      </c>
      <c r="AT118" s="169" t="s">
        <v>1882</v>
      </c>
      <c r="AU118" s="382" t="s">
        <v>1789</v>
      </c>
      <c r="AV118" s="162"/>
      <c r="AW118" s="376" t="s">
        <v>1884</v>
      </c>
      <c r="AX118" s="162"/>
      <c r="AY118" s="129"/>
      <c r="AZ118" s="383" t="s">
        <v>4634</v>
      </c>
    </row>
    <row r="119" spans="1:52" s="3" customFormat="1" ht="36.75" customHeight="1">
      <c r="A119" s="374">
        <v>117</v>
      </c>
      <c r="B119" s="392" t="s">
        <v>286</v>
      </c>
      <c r="C119" s="156" t="s">
        <v>285</v>
      </c>
      <c r="D119" s="206">
        <v>43330</v>
      </c>
      <c r="E119" s="169" t="s">
        <v>38</v>
      </c>
      <c r="F119" s="162" t="s">
        <v>1622</v>
      </c>
      <c r="G119" s="376">
        <v>43521</v>
      </c>
      <c r="H119" s="376" t="e">
        <v>#N/A</v>
      </c>
      <c r="I119" s="129" t="s">
        <v>4806</v>
      </c>
      <c r="J119" s="561"/>
      <c r="K119" s="207"/>
      <c r="L119" s="207" t="e">
        <v>#N/A</v>
      </c>
      <c r="M119" s="156"/>
      <c r="N119" s="156"/>
      <c r="O119" s="156" t="s">
        <v>4740</v>
      </c>
      <c r="P119" s="156"/>
      <c r="Q119" s="377" t="s">
        <v>4426</v>
      </c>
      <c r="R119" s="156" t="s">
        <v>4596</v>
      </c>
      <c r="S119" s="156" t="s">
        <v>4689</v>
      </c>
      <c r="T119" s="156" t="e">
        <v>#N/A</v>
      </c>
      <c r="U119" s="162" t="s">
        <v>1428</v>
      </c>
      <c r="V119" s="378"/>
      <c r="W119" s="162"/>
      <c r="X119" s="156"/>
      <c r="Y119" s="156" t="e">
        <v>#N/A</v>
      </c>
      <c r="Z119" s="156"/>
      <c r="AA119" s="376" t="s">
        <v>4</v>
      </c>
      <c r="AB119" s="379" t="s">
        <v>1792</v>
      </c>
      <c r="AC119" s="156" t="s">
        <v>4662</v>
      </c>
      <c r="AD119" s="380" t="s">
        <v>1799</v>
      </c>
      <c r="AE119" s="380"/>
      <c r="AF119" s="392" t="s">
        <v>273</v>
      </c>
      <c r="AG119" s="377" t="s">
        <v>1717</v>
      </c>
      <c r="AH119" s="381"/>
      <c r="AI119" s="377" t="s">
        <v>1717</v>
      </c>
      <c r="AJ119" s="162" t="s">
        <v>1428</v>
      </c>
      <c r="AK119" s="381"/>
      <c r="AL119" s="162" t="s">
        <v>1624</v>
      </c>
      <c r="AM119" s="392" t="s">
        <v>266</v>
      </c>
      <c r="AN119" s="381"/>
      <c r="AO119" s="392" t="s">
        <v>3797</v>
      </c>
      <c r="AP119" s="409">
        <v>43330</v>
      </c>
      <c r="AQ119" s="392" t="s">
        <v>1883</v>
      </c>
      <c r="AR119" s="376">
        <v>43521</v>
      </c>
      <c r="AS119" s="169" t="s">
        <v>3800</v>
      </c>
      <c r="AT119" s="169" t="s">
        <v>3801</v>
      </c>
      <c r="AU119" s="382"/>
      <c r="AV119" s="162"/>
      <c r="AW119" s="376" t="s">
        <v>1884</v>
      </c>
      <c r="AX119" s="162"/>
      <c r="AY119" s="129"/>
      <c r="AZ119" s="383" t="s">
        <v>4637</v>
      </c>
    </row>
    <row r="120" spans="1:52" s="3" customFormat="1" ht="36.75" customHeight="1">
      <c r="A120" s="374">
        <v>118</v>
      </c>
      <c r="B120" s="392" t="s">
        <v>271</v>
      </c>
      <c r="C120" s="156" t="s">
        <v>272</v>
      </c>
      <c r="D120" s="206">
        <v>43327</v>
      </c>
      <c r="E120" s="169" t="s">
        <v>38</v>
      </c>
      <c r="F120" s="162" t="s">
        <v>1622</v>
      </c>
      <c r="G120" s="376">
        <v>43521</v>
      </c>
      <c r="H120" s="376" t="e">
        <v>#N/A</v>
      </c>
      <c r="I120" s="129" t="s">
        <v>4806</v>
      </c>
      <c r="J120" s="561"/>
      <c r="K120" s="207"/>
      <c r="L120" s="207" t="e">
        <v>#N/A</v>
      </c>
      <c r="M120" s="156"/>
      <c r="N120" s="156"/>
      <c r="O120" s="156" t="s">
        <v>4740</v>
      </c>
      <c r="P120" s="156"/>
      <c r="Q120" s="377" t="s">
        <v>4426</v>
      </c>
      <c r="R120" s="156" t="s">
        <v>4596</v>
      </c>
      <c r="S120" s="156" t="s">
        <v>4689</v>
      </c>
      <c r="T120" s="156" t="e">
        <v>#N/A</v>
      </c>
      <c r="U120" s="162" t="s">
        <v>1428</v>
      </c>
      <c r="V120" s="378"/>
      <c r="W120" s="162"/>
      <c r="X120" s="156"/>
      <c r="Y120" s="156" t="e">
        <v>#N/A</v>
      </c>
      <c r="Z120" s="156"/>
      <c r="AA120" s="376" t="s">
        <v>4</v>
      </c>
      <c r="AB120" s="379" t="s">
        <v>1792</v>
      </c>
      <c r="AC120" s="156" t="s">
        <v>4662</v>
      </c>
      <c r="AD120" s="380" t="s">
        <v>1799</v>
      </c>
      <c r="AE120" s="380"/>
      <c r="AF120" s="392" t="s">
        <v>273</v>
      </c>
      <c r="AG120" s="377" t="s">
        <v>1717</v>
      </c>
      <c r="AH120" s="381"/>
      <c r="AI120" s="377" t="s">
        <v>1717</v>
      </c>
      <c r="AJ120" s="162" t="s">
        <v>1428</v>
      </c>
      <c r="AK120" s="381"/>
      <c r="AL120" s="162" t="s">
        <v>1624</v>
      </c>
      <c r="AM120" s="392" t="s">
        <v>266</v>
      </c>
      <c r="AN120" s="381"/>
      <c r="AO120" s="392" t="s">
        <v>1880</v>
      </c>
      <c r="AP120" s="409">
        <v>43327</v>
      </c>
      <c r="AQ120" s="392" t="s">
        <v>1883</v>
      </c>
      <c r="AR120" s="376">
        <v>43521</v>
      </c>
      <c r="AS120" s="169" t="s">
        <v>3802</v>
      </c>
      <c r="AT120" s="169" t="s">
        <v>3803</v>
      </c>
      <c r="AU120" s="382"/>
      <c r="AV120" s="162"/>
      <c r="AW120" s="376" t="s">
        <v>1884</v>
      </c>
      <c r="AX120" s="162"/>
      <c r="AY120" s="129"/>
      <c r="AZ120" s="383" t="s">
        <v>4637</v>
      </c>
    </row>
    <row r="121" spans="1:52" s="3" customFormat="1" ht="36.75" customHeight="1">
      <c r="A121" s="374">
        <v>119</v>
      </c>
      <c r="B121" s="392" t="s">
        <v>293</v>
      </c>
      <c r="C121" s="156" t="s">
        <v>292</v>
      </c>
      <c r="D121" s="206">
        <v>43337</v>
      </c>
      <c r="E121" s="169" t="s">
        <v>38</v>
      </c>
      <c r="F121" s="162" t="s">
        <v>1622</v>
      </c>
      <c r="G121" s="376">
        <v>43521</v>
      </c>
      <c r="H121" s="376" t="e">
        <v>#N/A</v>
      </c>
      <c r="I121" s="129" t="s">
        <v>4806</v>
      </c>
      <c r="J121" s="561"/>
      <c r="K121" s="207"/>
      <c r="L121" s="207" t="e">
        <v>#N/A</v>
      </c>
      <c r="M121" s="156"/>
      <c r="N121" s="156"/>
      <c r="O121" s="156" t="s">
        <v>4740</v>
      </c>
      <c r="P121" s="156"/>
      <c r="Q121" s="377" t="s">
        <v>4426</v>
      </c>
      <c r="R121" s="156" t="s">
        <v>4596</v>
      </c>
      <c r="S121" s="156" t="s">
        <v>4689</v>
      </c>
      <c r="T121" s="156" t="e">
        <v>#N/A</v>
      </c>
      <c r="U121" s="162" t="s">
        <v>1428</v>
      </c>
      <c r="V121" s="378"/>
      <c r="W121" s="162"/>
      <c r="X121" s="156"/>
      <c r="Y121" s="156" t="e">
        <v>#N/A</v>
      </c>
      <c r="Z121" s="156"/>
      <c r="AA121" s="376" t="s">
        <v>4</v>
      </c>
      <c r="AB121" s="379" t="s">
        <v>1792</v>
      </c>
      <c r="AC121" s="156" t="s">
        <v>4662</v>
      </c>
      <c r="AD121" s="380" t="s">
        <v>1799</v>
      </c>
      <c r="AE121" s="380"/>
      <c r="AF121" s="392" t="s">
        <v>273</v>
      </c>
      <c r="AG121" s="377" t="s">
        <v>1717</v>
      </c>
      <c r="AH121" s="381"/>
      <c r="AI121" s="377" t="s">
        <v>1717</v>
      </c>
      <c r="AJ121" s="162" t="s">
        <v>1428</v>
      </c>
      <c r="AK121" s="381"/>
      <c r="AL121" s="162" t="s">
        <v>1624</v>
      </c>
      <c r="AM121" s="392" t="s">
        <v>266</v>
      </c>
      <c r="AN121" s="381"/>
      <c r="AO121" s="392" t="s">
        <v>3806</v>
      </c>
      <c r="AP121" s="409">
        <v>43337</v>
      </c>
      <c r="AQ121" s="392" t="s">
        <v>1883</v>
      </c>
      <c r="AR121" s="376">
        <v>43521</v>
      </c>
      <c r="AS121" s="169" t="s">
        <v>3807</v>
      </c>
      <c r="AT121" s="169" t="s">
        <v>3808</v>
      </c>
      <c r="AU121" s="382"/>
      <c r="AV121" s="162"/>
      <c r="AW121" s="376" t="s">
        <v>1884</v>
      </c>
      <c r="AX121" s="162"/>
      <c r="AY121" s="129"/>
      <c r="AZ121" s="383" t="s">
        <v>4637</v>
      </c>
    </row>
    <row r="122" spans="1:52" s="3" customFormat="1" ht="36.75" customHeight="1">
      <c r="A122" s="374">
        <v>120</v>
      </c>
      <c r="B122" s="392" t="s">
        <v>291</v>
      </c>
      <c r="C122" s="156" t="s">
        <v>292</v>
      </c>
      <c r="D122" s="206">
        <v>43337</v>
      </c>
      <c r="E122" s="169" t="s">
        <v>38</v>
      </c>
      <c r="F122" s="162" t="s">
        <v>1622</v>
      </c>
      <c r="G122" s="376">
        <v>43521</v>
      </c>
      <c r="H122" s="376" t="e">
        <v>#N/A</v>
      </c>
      <c r="I122" s="129" t="s">
        <v>4806</v>
      </c>
      <c r="J122" s="561"/>
      <c r="K122" s="207"/>
      <c r="L122" s="207" t="e">
        <v>#N/A</v>
      </c>
      <c r="M122" s="156"/>
      <c r="N122" s="156"/>
      <c r="O122" s="156" t="s">
        <v>4740</v>
      </c>
      <c r="P122" s="156"/>
      <c r="Q122" s="377" t="s">
        <v>4426</v>
      </c>
      <c r="R122" s="156" t="s">
        <v>4596</v>
      </c>
      <c r="S122" s="156" t="s">
        <v>4689</v>
      </c>
      <c r="T122" s="156" t="e">
        <v>#N/A</v>
      </c>
      <c r="U122" s="162" t="s">
        <v>1428</v>
      </c>
      <c r="V122" s="378"/>
      <c r="W122" s="162"/>
      <c r="X122" s="156"/>
      <c r="Y122" s="156" t="e">
        <v>#N/A</v>
      </c>
      <c r="Z122" s="156"/>
      <c r="AA122" s="376" t="s">
        <v>4</v>
      </c>
      <c r="AB122" s="379" t="s">
        <v>1792</v>
      </c>
      <c r="AC122" s="156" t="s">
        <v>4662</v>
      </c>
      <c r="AD122" s="380" t="s">
        <v>1799</v>
      </c>
      <c r="AE122" s="380"/>
      <c r="AF122" s="392" t="s">
        <v>273</v>
      </c>
      <c r="AG122" s="377" t="s">
        <v>1717</v>
      </c>
      <c r="AH122" s="381"/>
      <c r="AI122" s="377" t="s">
        <v>1717</v>
      </c>
      <c r="AJ122" s="162" t="s">
        <v>1428</v>
      </c>
      <c r="AK122" s="381"/>
      <c r="AL122" s="162" t="s">
        <v>1624</v>
      </c>
      <c r="AM122" s="392" t="s">
        <v>266</v>
      </c>
      <c r="AN122" s="381"/>
      <c r="AO122" s="392" t="s">
        <v>3806</v>
      </c>
      <c r="AP122" s="409">
        <v>43337</v>
      </c>
      <c r="AQ122" s="392" t="s">
        <v>1883</v>
      </c>
      <c r="AR122" s="376">
        <v>43521</v>
      </c>
      <c r="AS122" s="169" t="s">
        <v>3809</v>
      </c>
      <c r="AT122" s="169" t="s">
        <v>3810</v>
      </c>
      <c r="AU122" s="382"/>
      <c r="AV122" s="162"/>
      <c r="AW122" s="376" t="s">
        <v>1884</v>
      </c>
      <c r="AX122" s="162"/>
      <c r="AY122" s="129"/>
      <c r="AZ122" s="383" t="s">
        <v>4637</v>
      </c>
    </row>
    <row r="123" spans="1:52" s="3" customFormat="1" ht="36.75" customHeight="1">
      <c r="A123" s="374">
        <v>121</v>
      </c>
      <c r="B123" s="392" t="s">
        <v>294</v>
      </c>
      <c r="C123" s="156" t="s">
        <v>295</v>
      </c>
      <c r="D123" s="206">
        <v>43350</v>
      </c>
      <c r="E123" s="169" t="s">
        <v>38</v>
      </c>
      <c r="F123" s="162" t="s">
        <v>1622</v>
      </c>
      <c r="G123" s="376">
        <v>43521</v>
      </c>
      <c r="H123" s="376" t="e">
        <v>#N/A</v>
      </c>
      <c r="I123" s="129" t="s">
        <v>4806</v>
      </c>
      <c r="J123" s="561"/>
      <c r="K123" s="207"/>
      <c r="L123" s="207" t="e">
        <v>#N/A</v>
      </c>
      <c r="M123" s="156"/>
      <c r="N123" s="156"/>
      <c r="O123" s="156" t="s">
        <v>4740</v>
      </c>
      <c r="P123" s="156"/>
      <c r="Q123" s="377" t="s">
        <v>4426</v>
      </c>
      <c r="R123" s="156" t="s">
        <v>4596</v>
      </c>
      <c r="S123" s="156" t="s">
        <v>4689</v>
      </c>
      <c r="T123" s="156" t="e">
        <v>#N/A</v>
      </c>
      <c r="U123" s="162" t="s">
        <v>1428</v>
      </c>
      <c r="V123" s="378"/>
      <c r="W123" s="162"/>
      <c r="X123" s="156"/>
      <c r="Y123" s="156" t="e">
        <v>#N/A</v>
      </c>
      <c r="Z123" s="156"/>
      <c r="AA123" s="376" t="s">
        <v>4</v>
      </c>
      <c r="AB123" s="379" t="s">
        <v>1792</v>
      </c>
      <c r="AC123" s="156" t="s">
        <v>4662</v>
      </c>
      <c r="AD123" s="380" t="s">
        <v>1799</v>
      </c>
      <c r="AE123" s="380"/>
      <c r="AF123" s="392" t="s">
        <v>273</v>
      </c>
      <c r="AG123" s="377" t="s">
        <v>1717</v>
      </c>
      <c r="AH123" s="381"/>
      <c r="AI123" s="377" t="s">
        <v>1717</v>
      </c>
      <c r="AJ123" s="162" t="s">
        <v>1428</v>
      </c>
      <c r="AK123" s="381"/>
      <c r="AL123" s="162" t="s">
        <v>1624</v>
      </c>
      <c r="AM123" s="392" t="s">
        <v>266</v>
      </c>
      <c r="AN123" s="381"/>
      <c r="AO123" s="392" t="s">
        <v>3811</v>
      </c>
      <c r="AP123" s="409">
        <v>43350</v>
      </c>
      <c r="AQ123" s="392" t="s">
        <v>1883</v>
      </c>
      <c r="AR123" s="376">
        <v>43521</v>
      </c>
      <c r="AS123" s="169" t="s">
        <v>3812</v>
      </c>
      <c r="AT123" s="169" t="s">
        <v>3813</v>
      </c>
      <c r="AU123" s="382"/>
      <c r="AV123" s="162"/>
      <c r="AW123" s="376" t="s">
        <v>1884</v>
      </c>
      <c r="AX123" s="162"/>
      <c r="AY123" s="129"/>
      <c r="AZ123" s="383" t="s">
        <v>4637</v>
      </c>
    </row>
    <row r="124" spans="1:52" s="3" customFormat="1" ht="36.75" customHeight="1">
      <c r="A124" s="374">
        <v>122</v>
      </c>
      <c r="B124" s="392" t="s">
        <v>297</v>
      </c>
      <c r="C124" s="156" t="s">
        <v>298</v>
      </c>
      <c r="D124" s="206">
        <v>43355</v>
      </c>
      <c r="E124" s="169" t="s">
        <v>38</v>
      </c>
      <c r="F124" s="162" t="s">
        <v>1622</v>
      </c>
      <c r="G124" s="376">
        <v>43521</v>
      </c>
      <c r="H124" s="376" t="e">
        <v>#N/A</v>
      </c>
      <c r="I124" s="129" t="s">
        <v>4806</v>
      </c>
      <c r="J124" s="561"/>
      <c r="K124" s="207"/>
      <c r="L124" s="207" t="e">
        <v>#N/A</v>
      </c>
      <c r="M124" s="156"/>
      <c r="N124" s="156"/>
      <c r="O124" s="156" t="s">
        <v>4740</v>
      </c>
      <c r="P124" s="156"/>
      <c r="Q124" s="377" t="s">
        <v>4426</v>
      </c>
      <c r="R124" s="156" t="s">
        <v>4596</v>
      </c>
      <c r="S124" s="156" t="s">
        <v>4689</v>
      </c>
      <c r="T124" s="156" t="e">
        <v>#N/A</v>
      </c>
      <c r="U124" s="162" t="s">
        <v>1428</v>
      </c>
      <c r="V124" s="378"/>
      <c r="W124" s="162"/>
      <c r="X124" s="156"/>
      <c r="Y124" s="156" t="e">
        <v>#N/A</v>
      </c>
      <c r="Z124" s="156"/>
      <c r="AA124" s="376" t="s">
        <v>4</v>
      </c>
      <c r="AB124" s="379" t="s">
        <v>1792</v>
      </c>
      <c r="AC124" s="156" t="s">
        <v>4662</v>
      </c>
      <c r="AD124" s="380" t="s">
        <v>1799</v>
      </c>
      <c r="AE124" s="380"/>
      <c r="AF124" s="392" t="s">
        <v>273</v>
      </c>
      <c r="AG124" s="377" t="s">
        <v>1717</v>
      </c>
      <c r="AH124" s="381"/>
      <c r="AI124" s="377" t="s">
        <v>1717</v>
      </c>
      <c r="AJ124" s="162" t="s">
        <v>1428</v>
      </c>
      <c r="AK124" s="381"/>
      <c r="AL124" s="162" t="s">
        <v>1624</v>
      </c>
      <c r="AM124" s="392" t="s">
        <v>299</v>
      </c>
      <c r="AN124" s="381"/>
      <c r="AO124" s="392" t="s">
        <v>3814</v>
      </c>
      <c r="AP124" s="409">
        <v>43355</v>
      </c>
      <c r="AQ124" s="392" t="s">
        <v>1883</v>
      </c>
      <c r="AR124" s="376">
        <v>43521</v>
      </c>
      <c r="AS124" s="169" t="s">
        <v>3815</v>
      </c>
      <c r="AT124" s="169" t="s">
        <v>3816</v>
      </c>
      <c r="AU124" s="382"/>
      <c r="AV124" s="162"/>
      <c r="AW124" s="376" t="s">
        <v>1884</v>
      </c>
      <c r="AX124" s="162"/>
      <c r="AY124" s="129"/>
      <c r="AZ124" s="383" t="s">
        <v>4637</v>
      </c>
    </row>
    <row r="125" spans="1:52" s="3" customFormat="1" ht="36.75" customHeight="1">
      <c r="A125" s="374">
        <v>123</v>
      </c>
      <c r="B125" s="392" t="s">
        <v>300</v>
      </c>
      <c r="C125" s="156" t="s">
        <v>298</v>
      </c>
      <c r="D125" s="206">
        <v>43355</v>
      </c>
      <c r="E125" s="169" t="s">
        <v>38</v>
      </c>
      <c r="F125" s="162" t="s">
        <v>1622</v>
      </c>
      <c r="G125" s="376">
        <v>43521</v>
      </c>
      <c r="H125" s="376" t="e">
        <v>#N/A</v>
      </c>
      <c r="I125" s="129" t="s">
        <v>4806</v>
      </c>
      <c r="J125" s="561"/>
      <c r="K125" s="207"/>
      <c r="L125" s="207" t="e">
        <v>#N/A</v>
      </c>
      <c r="M125" s="156"/>
      <c r="N125" s="156"/>
      <c r="O125" s="156" t="s">
        <v>4740</v>
      </c>
      <c r="P125" s="156"/>
      <c r="Q125" s="377" t="s">
        <v>4426</v>
      </c>
      <c r="R125" s="156" t="s">
        <v>4596</v>
      </c>
      <c r="S125" s="156" t="s">
        <v>4689</v>
      </c>
      <c r="T125" s="156" t="e">
        <v>#N/A</v>
      </c>
      <c r="U125" s="162" t="s">
        <v>1428</v>
      </c>
      <c r="V125" s="378"/>
      <c r="W125" s="162"/>
      <c r="X125" s="156"/>
      <c r="Y125" s="156" t="e">
        <v>#N/A</v>
      </c>
      <c r="Z125" s="156"/>
      <c r="AA125" s="376" t="s">
        <v>4</v>
      </c>
      <c r="AB125" s="379" t="s">
        <v>1792</v>
      </c>
      <c r="AC125" s="156" t="s">
        <v>4662</v>
      </c>
      <c r="AD125" s="380" t="s">
        <v>1799</v>
      </c>
      <c r="AE125" s="380"/>
      <c r="AF125" s="392" t="s">
        <v>273</v>
      </c>
      <c r="AG125" s="377" t="s">
        <v>1717</v>
      </c>
      <c r="AH125" s="381"/>
      <c r="AI125" s="377" t="s">
        <v>1717</v>
      </c>
      <c r="AJ125" s="162" t="s">
        <v>1428</v>
      </c>
      <c r="AK125" s="381"/>
      <c r="AL125" s="162" t="s">
        <v>1624</v>
      </c>
      <c r="AM125" s="392" t="s">
        <v>299</v>
      </c>
      <c r="AN125" s="381"/>
      <c r="AO125" s="392" t="s">
        <v>3814</v>
      </c>
      <c r="AP125" s="409">
        <v>43355</v>
      </c>
      <c r="AQ125" s="392" t="s">
        <v>1883</v>
      </c>
      <c r="AR125" s="376">
        <v>43521</v>
      </c>
      <c r="AS125" s="169" t="s">
        <v>3817</v>
      </c>
      <c r="AT125" s="169" t="s">
        <v>3818</v>
      </c>
      <c r="AU125" s="382"/>
      <c r="AV125" s="162"/>
      <c r="AW125" s="376" t="s">
        <v>1884</v>
      </c>
      <c r="AX125" s="162"/>
      <c r="AY125" s="129"/>
      <c r="AZ125" s="383" t="s">
        <v>4637</v>
      </c>
    </row>
    <row r="126" spans="1:52" s="3" customFormat="1" ht="36.75" customHeight="1">
      <c r="A126" s="374">
        <v>124</v>
      </c>
      <c r="B126" s="392" t="s">
        <v>301</v>
      </c>
      <c r="C126" s="156" t="s">
        <v>298</v>
      </c>
      <c r="D126" s="206">
        <v>43355</v>
      </c>
      <c r="E126" s="169" t="s">
        <v>38</v>
      </c>
      <c r="F126" s="162" t="s">
        <v>1622</v>
      </c>
      <c r="G126" s="376">
        <v>43521</v>
      </c>
      <c r="H126" s="376" t="e">
        <v>#N/A</v>
      </c>
      <c r="I126" s="129" t="s">
        <v>4806</v>
      </c>
      <c r="J126" s="561"/>
      <c r="K126" s="207"/>
      <c r="L126" s="207" t="e">
        <v>#N/A</v>
      </c>
      <c r="M126" s="156"/>
      <c r="N126" s="156"/>
      <c r="O126" s="156" t="s">
        <v>4740</v>
      </c>
      <c r="P126" s="156"/>
      <c r="Q126" s="377" t="s">
        <v>4426</v>
      </c>
      <c r="R126" s="156" t="s">
        <v>4596</v>
      </c>
      <c r="S126" s="156" t="s">
        <v>4689</v>
      </c>
      <c r="T126" s="156" t="e">
        <v>#N/A</v>
      </c>
      <c r="U126" s="162" t="s">
        <v>1428</v>
      </c>
      <c r="V126" s="378"/>
      <c r="W126" s="162"/>
      <c r="X126" s="156"/>
      <c r="Y126" s="156" t="e">
        <v>#N/A</v>
      </c>
      <c r="Z126" s="156"/>
      <c r="AA126" s="376" t="s">
        <v>4</v>
      </c>
      <c r="AB126" s="379" t="s">
        <v>1792</v>
      </c>
      <c r="AC126" s="156" t="s">
        <v>4662</v>
      </c>
      <c r="AD126" s="380" t="s">
        <v>1799</v>
      </c>
      <c r="AE126" s="380"/>
      <c r="AF126" s="392" t="s">
        <v>273</v>
      </c>
      <c r="AG126" s="377" t="s">
        <v>1717</v>
      </c>
      <c r="AH126" s="381"/>
      <c r="AI126" s="377" t="s">
        <v>1717</v>
      </c>
      <c r="AJ126" s="162" t="s">
        <v>1428</v>
      </c>
      <c r="AK126" s="381"/>
      <c r="AL126" s="162" t="s">
        <v>1624</v>
      </c>
      <c r="AM126" s="392" t="s">
        <v>299</v>
      </c>
      <c r="AN126" s="381"/>
      <c r="AO126" s="392" t="s">
        <v>3814</v>
      </c>
      <c r="AP126" s="409">
        <v>43355</v>
      </c>
      <c r="AQ126" s="392" t="s">
        <v>1883</v>
      </c>
      <c r="AR126" s="376">
        <v>43521</v>
      </c>
      <c r="AS126" s="169" t="s">
        <v>3819</v>
      </c>
      <c r="AT126" s="169" t="s">
        <v>3820</v>
      </c>
      <c r="AU126" s="382"/>
      <c r="AV126" s="162"/>
      <c r="AW126" s="376" t="s">
        <v>1884</v>
      </c>
      <c r="AX126" s="162"/>
      <c r="AY126" s="129"/>
      <c r="AZ126" s="383" t="s">
        <v>4637</v>
      </c>
    </row>
    <row r="127" spans="1:52" s="3" customFormat="1" ht="36.75" customHeight="1">
      <c r="A127" s="374">
        <v>125</v>
      </c>
      <c r="B127" s="392" t="s">
        <v>282</v>
      </c>
      <c r="C127" s="156" t="s">
        <v>276</v>
      </c>
      <c r="D127" s="206">
        <v>43329</v>
      </c>
      <c r="E127" s="391" t="s">
        <v>1852</v>
      </c>
      <c r="F127" s="162" t="s">
        <v>1622</v>
      </c>
      <c r="G127" s="376">
        <v>43522</v>
      </c>
      <c r="H127" s="376" t="e">
        <v>#N/A</v>
      </c>
      <c r="I127" s="129" t="s">
        <v>4806</v>
      </c>
      <c r="J127" s="561"/>
      <c r="K127" s="207"/>
      <c r="L127" s="207" t="e">
        <v>#N/A</v>
      </c>
      <c r="M127" s="156"/>
      <c r="N127" s="156"/>
      <c r="O127" s="156" t="s">
        <v>4740</v>
      </c>
      <c r="P127" s="156"/>
      <c r="Q127" s="377" t="s">
        <v>4426</v>
      </c>
      <c r="R127" s="156" t="s">
        <v>4596</v>
      </c>
      <c r="S127" s="156" t="s">
        <v>4689</v>
      </c>
      <c r="T127" s="156" t="e">
        <v>#N/A</v>
      </c>
      <c r="U127" s="157" t="s">
        <v>1492</v>
      </c>
      <c r="V127" s="378"/>
      <c r="W127" s="162"/>
      <c r="X127" s="156"/>
      <c r="Y127" s="156" t="e">
        <v>#N/A</v>
      </c>
      <c r="Z127" s="156"/>
      <c r="AA127" s="376" t="s">
        <v>4</v>
      </c>
      <c r="AB127" s="379" t="s">
        <v>1792</v>
      </c>
      <c r="AC127" s="156" t="s">
        <v>4662</v>
      </c>
      <c r="AD127" s="380" t="s">
        <v>1799</v>
      </c>
      <c r="AE127" s="380"/>
      <c r="AF127" s="392" t="s">
        <v>90</v>
      </c>
      <c r="AG127" s="377" t="s">
        <v>1717</v>
      </c>
      <c r="AH127" s="381"/>
      <c r="AI127" s="377" t="s">
        <v>1717</v>
      </c>
      <c r="AJ127" s="157" t="s">
        <v>1492</v>
      </c>
      <c r="AK127" s="381"/>
      <c r="AL127" s="162" t="s">
        <v>1624</v>
      </c>
      <c r="AM127" s="392" t="s">
        <v>277</v>
      </c>
      <c r="AN127" s="381"/>
      <c r="AO127" s="392" t="s">
        <v>2998</v>
      </c>
      <c r="AP127" s="409">
        <v>43329</v>
      </c>
      <c r="AQ127" s="392" t="s">
        <v>1883</v>
      </c>
      <c r="AR127" s="376">
        <v>43522</v>
      </c>
      <c r="AS127" s="169" t="s">
        <v>3100</v>
      </c>
      <c r="AT127" s="169" t="s">
        <v>3101</v>
      </c>
      <c r="AU127" s="382"/>
      <c r="AV127" s="162" t="s">
        <v>1819</v>
      </c>
      <c r="AW127" s="376" t="s">
        <v>1884</v>
      </c>
      <c r="AX127" s="162"/>
      <c r="AY127" s="129"/>
      <c r="AZ127" s="383" t="s">
        <v>4637</v>
      </c>
    </row>
    <row r="128" spans="1:52" s="3" customFormat="1" ht="36.75" customHeight="1">
      <c r="A128" s="374">
        <v>126</v>
      </c>
      <c r="B128" s="392" t="s">
        <v>284</v>
      </c>
      <c r="C128" s="156" t="s">
        <v>285</v>
      </c>
      <c r="D128" s="206">
        <v>43330</v>
      </c>
      <c r="E128" s="169" t="s">
        <v>38</v>
      </c>
      <c r="F128" s="162" t="s">
        <v>1622</v>
      </c>
      <c r="G128" s="376">
        <v>43522</v>
      </c>
      <c r="H128" s="376" t="e">
        <v>#N/A</v>
      </c>
      <c r="I128" s="129" t="s">
        <v>4806</v>
      </c>
      <c r="J128" s="561"/>
      <c r="K128" s="207"/>
      <c r="L128" s="207" t="e">
        <v>#N/A</v>
      </c>
      <c r="M128" s="156"/>
      <c r="N128" s="156"/>
      <c r="O128" s="156" t="s">
        <v>4740</v>
      </c>
      <c r="P128" s="156"/>
      <c r="Q128" s="377" t="s">
        <v>4426</v>
      </c>
      <c r="R128" s="156" t="s">
        <v>4596</v>
      </c>
      <c r="S128" s="156" t="s">
        <v>4689</v>
      </c>
      <c r="T128" s="156" t="e">
        <v>#N/A</v>
      </c>
      <c r="U128" s="162" t="s">
        <v>1428</v>
      </c>
      <c r="V128" s="378"/>
      <c r="W128" s="162"/>
      <c r="X128" s="156"/>
      <c r="Y128" s="156" t="e">
        <v>#N/A</v>
      </c>
      <c r="Z128" s="156"/>
      <c r="AA128" s="376" t="s">
        <v>4</v>
      </c>
      <c r="AB128" s="379" t="s">
        <v>1792</v>
      </c>
      <c r="AC128" s="156" t="s">
        <v>4662</v>
      </c>
      <c r="AD128" s="380" t="s">
        <v>1799</v>
      </c>
      <c r="AE128" s="380"/>
      <c r="AF128" s="392" t="s">
        <v>273</v>
      </c>
      <c r="AG128" s="377" t="s">
        <v>1717</v>
      </c>
      <c r="AH128" s="381"/>
      <c r="AI128" s="377" t="s">
        <v>1717</v>
      </c>
      <c r="AJ128" s="162" t="s">
        <v>1428</v>
      </c>
      <c r="AK128" s="381"/>
      <c r="AL128" s="162" t="s">
        <v>1624</v>
      </c>
      <c r="AM128" s="392" t="s">
        <v>266</v>
      </c>
      <c r="AN128" s="381"/>
      <c r="AO128" s="392" t="s">
        <v>3797</v>
      </c>
      <c r="AP128" s="409">
        <v>43330</v>
      </c>
      <c r="AQ128" s="392" t="s">
        <v>1883</v>
      </c>
      <c r="AR128" s="376">
        <v>43522</v>
      </c>
      <c r="AS128" s="169" t="s">
        <v>3798</v>
      </c>
      <c r="AT128" s="169" t="s">
        <v>3799</v>
      </c>
      <c r="AU128" s="382"/>
      <c r="AV128" s="162"/>
      <c r="AW128" s="376" t="s">
        <v>1884</v>
      </c>
      <c r="AX128" s="162"/>
      <c r="AY128" s="129"/>
      <c r="AZ128" s="383" t="s">
        <v>4637</v>
      </c>
    </row>
    <row r="129" spans="1:52" s="3" customFormat="1" ht="36.75" customHeight="1">
      <c r="A129" s="374">
        <v>127</v>
      </c>
      <c r="B129" s="392" t="s">
        <v>274</v>
      </c>
      <c r="C129" s="156" t="s">
        <v>272</v>
      </c>
      <c r="D129" s="206">
        <v>43327</v>
      </c>
      <c r="E129" s="169" t="s">
        <v>38</v>
      </c>
      <c r="F129" s="162" t="s">
        <v>1622</v>
      </c>
      <c r="G129" s="376">
        <v>43522</v>
      </c>
      <c r="H129" s="376" t="e">
        <v>#N/A</v>
      </c>
      <c r="I129" s="129" t="s">
        <v>4806</v>
      </c>
      <c r="J129" s="561"/>
      <c r="K129" s="207"/>
      <c r="L129" s="207" t="e">
        <v>#N/A</v>
      </c>
      <c r="M129" s="156"/>
      <c r="N129" s="156"/>
      <c r="O129" s="156" t="s">
        <v>4740</v>
      </c>
      <c r="P129" s="156"/>
      <c r="Q129" s="377" t="s">
        <v>4426</v>
      </c>
      <c r="R129" s="156" t="s">
        <v>4596</v>
      </c>
      <c r="S129" s="156" t="s">
        <v>4689</v>
      </c>
      <c r="T129" s="156" t="e">
        <v>#N/A</v>
      </c>
      <c r="U129" s="162" t="s">
        <v>1428</v>
      </c>
      <c r="V129" s="378"/>
      <c r="W129" s="162"/>
      <c r="X129" s="156"/>
      <c r="Y129" s="156" t="e">
        <v>#N/A</v>
      </c>
      <c r="Z129" s="156"/>
      <c r="AA129" s="376" t="s">
        <v>4</v>
      </c>
      <c r="AB129" s="379" t="s">
        <v>1792</v>
      </c>
      <c r="AC129" s="156" t="s">
        <v>4662</v>
      </c>
      <c r="AD129" s="380" t="s">
        <v>1799</v>
      </c>
      <c r="AE129" s="380"/>
      <c r="AF129" s="392" t="s">
        <v>273</v>
      </c>
      <c r="AG129" s="377" t="s">
        <v>1717</v>
      </c>
      <c r="AH129" s="381"/>
      <c r="AI129" s="377" t="s">
        <v>1717</v>
      </c>
      <c r="AJ129" s="162" t="s">
        <v>1428</v>
      </c>
      <c r="AK129" s="381"/>
      <c r="AL129" s="162" t="s">
        <v>1624</v>
      </c>
      <c r="AM129" s="392" t="s">
        <v>266</v>
      </c>
      <c r="AN129" s="381"/>
      <c r="AO129" s="392" t="s">
        <v>1880</v>
      </c>
      <c r="AP129" s="409">
        <v>43327</v>
      </c>
      <c r="AQ129" s="392" t="s">
        <v>1883</v>
      </c>
      <c r="AR129" s="376">
        <v>43522</v>
      </c>
      <c r="AS129" s="169" t="s">
        <v>3804</v>
      </c>
      <c r="AT129" s="169" t="s">
        <v>3805</v>
      </c>
      <c r="AU129" s="382"/>
      <c r="AV129" s="162"/>
      <c r="AW129" s="376" t="s">
        <v>1884</v>
      </c>
      <c r="AX129" s="162"/>
      <c r="AY129" s="129"/>
      <c r="AZ129" s="383" t="s">
        <v>4637</v>
      </c>
    </row>
    <row r="130" spans="1:52" s="3" customFormat="1" ht="36.75" customHeight="1">
      <c r="A130" s="374">
        <v>128</v>
      </c>
      <c r="B130" s="406" t="s">
        <v>1357</v>
      </c>
      <c r="C130" s="156" t="s">
        <v>1353</v>
      </c>
      <c r="D130" s="206" t="s">
        <v>4206</v>
      </c>
      <c r="E130" s="207" t="s">
        <v>546</v>
      </c>
      <c r="F130" s="162" t="s">
        <v>1966</v>
      </c>
      <c r="G130" s="376">
        <v>43525</v>
      </c>
      <c r="H130" s="376" t="e">
        <v>#N/A</v>
      </c>
      <c r="I130" s="129" t="s">
        <v>4806</v>
      </c>
      <c r="J130" s="561"/>
      <c r="K130" s="207"/>
      <c r="L130" s="207" t="e">
        <v>#N/A</v>
      </c>
      <c r="M130" s="156"/>
      <c r="N130" s="156"/>
      <c r="O130" s="156" t="s">
        <v>4695</v>
      </c>
      <c r="P130" s="156"/>
      <c r="Q130" s="377" t="s">
        <v>4426</v>
      </c>
      <c r="R130" s="156" t="s">
        <v>4596</v>
      </c>
      <c r="S130" s="156" t="s">
        <v>4689</v>
      </c>
      <c r="T130" s="156" t="e">
        <v>#N/A</v>
      </c>
      <c r="U130" s="162" t="s">
        <v>2041</v>
      </c>
      <c r="V130" s="378"/>
      <c r="W130" s="162"/>
      <c r="X130" s="156"/>
      <c r="Y130" s="156" t="e">
        <v>#N/A</v>
      </c>
      <c r="Z130" s="156"/>
      <c r="AA130" s="376" t="s">
        <v>4</v>
      </c>
      <c r="AB130" s="379" t="s">
        <v>1792</v>
      </c>
      <c r="AC130" s="156" t="s">
        <v>4662</v>
      </c>
      <c r="AD130" s="380" t="s">
        <v>1799</v>
      </c>
      <c r="AE130" s="380"/>
      <c r="AF130" s="406" t="s">
        <v>1248</v>
      </c>
      <c r="AG130" s="162" t="s">
        <v>1714</v>
      </c>
      <c r="AH130" s="381"/>
      <c r="AI130" s="162" t="s">
        <v>1714</v>
      </c>
      <c r="AJ130" s="162" t="s">
        <v>1421</v>
      </c>
      <c r="AK130" s="381"/>
      <c r="AL130" s="162" t="s">
        <v>1627</v>
      </c>
      <c r="AM130" s="162"/>
      <c r="AN130" s="381"/>
      <c r="AO130" s="406" t="s">
        <v>2181</v>
      </c>
      <c r="AP130" s="407">
        <v>43283.94738946759</v>
      </c>
      <c r="AQ130" s="392" t="s">
        <v>1809</v>
      </c>
      <c r="AR130" s="376">
        <v>43525</v>
      </c>
      <c r="AS130" s="169" t="s">
        <v>3449</v>
      </c>
      <c r="AT130" s="169" t="s">
        <v>3450</v>
      </c>
      <c r="AU130" s="382"/>
      <c r="AV130" s="162"/>
      <c r="AW130" s="376" t="s">
        <v>1810</v>
      </c>
      <c r="AX130" s="162"/>
      <c r="AY130" s="129"/>
      <c r="AZ130" s="383" t="s">
        <v>4639</v>
      </c>
    </row>
    <row r="131" spans="1:52" s="3" customFormat="1" ht="36.75" customHeight="1">
      <c r="A131" s="374">
        <v>129</v>
      </c>
      <c r="B131" s="406" t="s">
        <v>1368</v>
      </c>
      <c r="C131" s="156" t="s">
        <v>1353</v>
      </c>
      <c r="D131" s="206" t="s">
        <v>4207</v>
      </c>
      <c r="E131" s="207" t="s">
        <v>546</v>
      </c>
      <c r="F131" s="162" t="s">
        <v>1966</v>
      </c>
      <c r="G131" s="376">
        <v>43525</v>
      </c>
      <c r="H131" s="376" t="e">
        <v>#N/A</v>
      </c>
      <c r="I131" s="129" t="s">
        <v>4806</v>
      </c>
      <c r="J131" s="561"/>
      <c r="K131" s="207"/>
      <c r="L131" s="207" t="e">
        <v>#N/A</v>
      </c>
      <c r="M131" s="156"/>
      <c r="N131" s="156"/>
      <c r="O131" s="156" t="s">
        <v>4695</v>
      </c>
      <c r="P131" s="156"/>
      <c r="Q131" s="377" t="s">
        <v>4426</v>
      </c>
      <c r="R131" s="156" t="s">
        <v>4596</v>
      </c>
      <c r="S131" s="156" t="s">
        <v>4689</v>
      </c>
      <c r="T131" s="156" t="e">
        <v>#N/A</v>
      </c>
      <c r="U131" s="162" t="s">
        <v>2041</v>
      </c>
      <c r="V131" s="378"/>
      <c r="W131" s="162"/>
      <c r="X131" s="156"/>
      <c r="Y131" s="156" t="e">
        <v>#N/A</v>
      </c>
      <c r="Z131" s="156"/>
      <c r="AA131" s="376" t="s">
        <v>4</v>
      </c>
      <c r="AB131" s="379" t="s">
        <v>1792</v>
      </c>
      <c r="AC131" s="156" t="s">
        <v>4662</v>
      </c>
      <c r="AD131" s="380" t="s">
        <v>1799</v>
      </c>
      <c r="AE131" s="380"/>
      <c r="AF131" s="406" t="s">
        <v>1248</v>
      </c>
      <c r="AG131" s="162" t="s">
        <v>1714</v>
      </c>
      <c r="AH131" s="381"/>
      <c r="AI131" s="162" t="s">
        <v>1714</v>
      </c>
      <c r="AJ131" s="162" t="s">
        <v>1421</v>
      </c>
      <c r="AK131" s="381"/>
      <c r="AL131" s="162" t="s">
        <v>1627</v>
      </c>
      <c r="AM131" s="162"/>
      <c r="AN131" s="381"/>
      <c r="AO131" s="406" t="s">
        <v>2181</v>
      </c>
      <c r="AP131" s="407">
        <v>43284.009108101855</v>
      </c>
      <c r="AQ131" s="392" t="s">
        <v>1809</v>
      </c>
      <c r="AR131" s="376">
        <v>43525</v>
      </c>
      <c r="AS131" s="169" t="s">
        <v>3451</v>
      </c>
      <c r="AT131" s="169" t="s">
        <v>3452</v>
      </c>
      <c r="AU131" s="382"/>
      <c r="AV131" s="162"/>
      <c r="AW131" s="376" t="s">
        <v>1810</v>
      </c>
      <c r="AX131" s="162"/>
      <c r="AY131" s="129"/>
      <c r="AZ131" s="383" t="s">
        <v>4639</v>
      </c>
    </row>
    <row r="132" spans="1:52" s="3" customFormat="1" ht="36.75" customHeight="1">
      <c r="A132" s="374">
        <v>130</v>
      </c>
      <c r="B132" s="406" t="s">
        <v>1411</v>
      </c>
      <c r="C132" s="156" t="s">
        <v>1405</v>
      </c>
      <c r="D132" s="206" t="s">
        <v>4188</v>
      </c>
      <c r="E132" s="406" t="s">
        <v>3866</v>
      </c>
      <c r="F132" s="162" t="s">
        <v>1966</v>
      </c>
      <c r="G132" s="376">
        <v>43535</v>
      </c>
      <c r="H132" s="376" t="e">
        <v>#N/A</v>
      </c>
      <c r="I132" s="129" t="s">
        <v>4806</v>
      </c>
      <c r="J132" s="561"/>
      <c r="K132" s="207"/>
      <c r="L132" s="207" t="e">
        <v>#N/A</v>
      </c>
      <c r="M132" s="156"/>
      <c r="N132" s="156"/>
      <c r="O132" s="156" t="s">
        <v>4695</v>
      </c>
      <c r="P132" s="156"/>
      <c r="Q132" s="377" t="s">
        <v>4426</v>
      </c>
      <c r="R132" s="156" t="s">
        <v>4596</v>
      </c>
      <c r="S132" s="156" t="s">
        <v>4689</v>
      </c>
      <c r="T132" s="156" t="e">
        <v>#N/A</v>
      </c>
      <c r="U132" s="157" t="s">
        <v>1492</v>
      </c>
      <c r="V132" s="378"/>
      <c r="W132" s="162"/>
      <c r="X132" s="156"/>
      <c r="Y132" s="156" t="e">
        <v>#N/A</v>
      </c>
      <c r="Z132" s="156"/>
      <c r="AA132" s="376" t="s">
        <v>4</v>
      </c>
      <c r="AB132" s="379" t="s">
        <v>1792</v>
      </c>
      <c r="AC132" s="156" t="s">
        <v>4662</v>
      </c>
      <c r="AD132" s="380" t="s">
        <v>1962</v>
      </c>
      <c r="AE132" s="380"/>
      <c r="AF132" s="406" t="s">
        <v>90</v>
      </c>
      <c r="AG132" s="377" t="s">
        <v>1717</v>
      </c>
      <c r="AH132" s="381"/>
      <c r="AI132" s="377" t="s">
        <v>1717</v>
      </c>
      <c r="AJ132" s="157" t="s">
        <v>1492</v>
      </c>
      <c r="AK132" s="381"/>
      <c r="AL132" s="162" t="s">
        <v>1627</v>
      </c>
      <c r="AM132" s="162"/>
      <c r="AN132" s="381"/>
      <c r="AO132" s="406" t="s">
        <v>3872</v>
      </c>
      <c r="AP132" s="407">
        <v>43306.899702349539</v>
      </c>
      <c r="AQ132" s="392" t="s">
        <v>1809</v>
      </c>
      <c r="AR132" s="376">
        <v>43535</v>
      </c>
      <c r="AS132" s="169" t="s">
        <v>3883</v>
      </c>
      <c r="AT132" s="169" t="s">
        <v>3884</v>
      </c>
      <c r="AU132" s="382"/>
      <c r="AV132" s="162" t="s">
        <v>1819</v>
      </c>
      <c r="AW132" s="376" t="s">
        <v>2020</v>
      </c>
      <c r="AX132" s="162"/>
      <c r="AY132" s="129"/>
      <c r="AZ132" s="383" t="s">
        <v>4634</v>
      </c>
    </row>
    <row r="133" spans="1:52" s="3" customFormat="1" ht="36.75" customHeight="1">
      <c r="A133" s="374">
        <v>131</v>
      </c>
      <c r="B133" s="406" t="s">
        <v>1361</v>
      </c>
      <c r="C133" s="156" t="s">
        <v>1353</v>
      </c>
      <c r="D133" s="206" t="s">
        <v>4204</v>
      </c>
      <c r="E133" s="207" t="s">
        <v>546</v>
      </c>
      <c r="F133" s="162" t="s">
        <v>1966</v>
      </c>
      <c r="G133" s="376">
        <v>43536</v>
      </c>
      <c r="H133" s="376" t="e">
        <v>#N/A</v>
      </c>
      <c r="I133" s="129" t="s">
        <v>4806</v>
      </c>
      <c r="J133" s="561"/>
      <c r="K133" s="207"/>
      <c r="L133" s="207" t="e">
        <v>#N/A</v>
      </c>
      <c r="M133" s="156"/>
      <c r="N133" s="156"/>
      <c r="O133" s="156" t="s">
        <v>4695</v>
      </c>
      <c r="P133" s="156"/>
      <c r="Q133" s="377" t="s">
        <v>4426</v>
      </c>
      <c r="R133" s="156" t="s">
        <v>4596</v>
      </c>
      <c r="S133" s="156" t="s">
        <v>4689</v>
      </c>
      <c r="T133" s="156" t="e">
        <v>#N/A</v>
      </c>
      <c r="U133" s="162" t="s">
        <v>2041</v>
      </c>
      <c r="V133" s="378"/>
      <c r="W133" s="162"/>
      <c r="X133" s="156"/>
      <c r="Y133" s="156" t="e">
        <v>#N/A</v>
      </c>
      <c r="Z133" s="156"/>
      <c r="AA133" s="376" t="s">
        <v>4</v>
      </c>
      <c r="AB133" s="379" t="s">
        <v>1792</v>
      </c>
      <c r="AC133" s="156" t="s">
        <v>4662</v>
      </c>
      <c r="AD133" s="380" t="s">
        <v>1799</v>
      </c>
      <c r="AE133" s="380"/>
      <c r="AF133" s="406" t="s">
        <v>1248</v>
      </c>
      <c r="AG133" s="162" t="s">
        <v>1714</v>
      </c>
      <c r="AH133" s="381"/>
      <c r="AI133" s="162" t="s">
        <v>1714</v>
      </c>
      <c r="AJ133" s="162" t="s">
        <v>1421</v>
      </c>
      <c r="AK133" s="381"/>
      <c r="AL133" s="162" t="s">
        <v>1627</v>
      </c>
      <c r="AM133" s="162"/>
      <c r="AN133" s="381"/>
      <c r="AO133" s="406" t="s">
        <v>2181</v>
      </c>
      <c r="AP133" s="407">
        <v>43283.938193981485</v>
      </c>
      <c r="AQ133" s="392" t="s">
        <v>1809</v>
      </c>
      <c r="AR133" s="376">
        <v>43536</v>
      </c>
      <c r="AS133" s="169" t="s">
        <v>3445</v>
      </c>
      <c r="AT133" s="169" t="s">
        <v>3446</v>
      </c>
      <c r="AU133" s="382"/>
      <c r="AV133" s="162"/>
      <c r="AW133" s="376" t="s">
        <v>1810</v>
      </c>
      <c r="AX133" s="162"/>
      <c r="AY133" s="129"/>
      <c r="AZ133" s="383" t="s">
        <v>4639</v>
      </c>
    </row>
    <row r="134" spans="1:52" s="3" customFormat="1" ht="36.75" customHeight="1">
      <c r="A134" s="374">
        <v>132</v>
      </c>
      <c r="B134" s="406" t="s">
        <v>1358</v>
      </c>
      <c r="C134" s="156" t="s">
        <v>1353</v>
      </c>
      <c r="D134" s="206" t="s">
        <v>4208</v>
      </c>
      <c r="E134" s="207" t="s">
        <v>546</v>
      </c>
      <c r="F134" s="162" t="s">
        <v>1966</v>
      </c>
      <c r="G134" s="376">
        <v>43536</v>
      </c>
      <c r="H134" s="376" t="e">
        <v>#N/A</v>
      </c>
      <c r="I134" s="129" t="s">
        <v>4806</v>
      </c>
      <c r="J134" s="561"/>
      <c r="K134" s="207"/>
      <c r="L134" s="207" t="e">
        <v>#N/A</v>
      </c>
      <c r="M134" s="156"/>
      <c r="N134" s="156"/>
      <c r="O134" s="156" t="s">
        <v>4695</v>
      </c>
      <c r="P134" s="156"/>
      <c r="Q134" s="377" t="s">
        <v>4426</v>
      </c>
      <c r="R134" s="156" t="s">
        <v>4596</v>
      </c>
      <c r="S134" s="156" t="s">
        <v>4689</v>
      </c>
      <c r="T134" s="156" t="e">
        <v>#N/A</v>
      </c>
      <c r="U134" s="162" t="s">
        <v>2041</v>
      </c>
      <c r="V134" s="378"/>
      <c r="W134" s="162"/>
      <c r="X134" s="156"/>
      <c r="Y134" s="156" t="e">
        <v>#N/A</v>
      </c>
      <c r="Z134" s="156"/>
      <c r="AA134" s="376" t="s">
        <v>4</v>
      </c>
      <c r="AB134" s="379" t="s">
        <v>1792</v>
      </c>
      <c r="AC134" s="156" t="s">
        <v>4662</v>
      </c>
      <c r="AD134" s="380" t="s">
        <v>1799</v>
      </c>
      <c r="AE134" s="380"/>
      <c r="AF134" s="406" t="s">
        <v>1248</v>
      </c>
      <c r="AG134" s="162" t="s">
        <v>1714</v>
      </c>
      <c r="AH134" s="381"/>
      <c r="AI134" s="162" t="s">
        <v>1714</v>
      </c>
      <c r="AJ134" s="162" t="s">
        <v>1421</v>
      </c>
      <c r="AK134" s="381"/>
      <c r="AL134" s="162" t="s">
        <v>1627</v>
      </c>
      <c r="AM134" s="162"/>
      <c r="AN134" s="381"/>
      <c r="AO134" s="406" t="s">
        <v>2181</v>
      </c>
      <c r="AP134" s="407">
        <v>43283.928982557867</v>
      </c>
      <c r="AQ134" s="392" t="s">
        <v>1809</v>
      </c>
      <c r="AR134" s="376">
        <v>43536</v>
      </c>
      <c r="AS134" s="169" t="s">
        <v>3453</v>
      </c>
      <c r="AT134" s="169" t="s">
        <v>3454</v>
      </c>
      <c r="AU134" s="382"/>
      <c r="AV134" s="162"/>
      <c r="AW134" s="376" t="s">
        <v>1810</v>
      </c>
      <c r="AX134" s="162"/>
      <c r="AY134" s="129"/>
      <c r="AZ134" s="383" t="s">
        <v>4639</v>
      </c>
    </row>
    <row r="135" spans="1:52" s="3" customFormat="1" ht="36.75" customHeight="1">
      <c r="A135" s="374">
        <v>133</v>
      </c>
      <c r="B135" s="406" t="s">
        <v>1355</v>
      </c>
      <c r="C135" s="156" t="s">
        <v>1353</v>
      </c>
      <c r="D135" s="206" t="s">
        <v>4212</v>
      </c>
      <c r="E135" s="207" t="s">
        <v>546</v>
      </c>
      <c r="F135" s="162" t="s">
        <v>1966</v>
      </c>
      <c r="G135" s="376">
        <v>43536</v>
      </c>
      <c r="H135" s="376" t="e">
        <v>#N/A</v>
      </c>
      <c r="I135" s="129" t="s">
        <v>4806</v>
      </c>
      <c r="J135" s="561"/>
      <c r="K135" s="207"/>
      <c r="L135" s="207" t="e">
        <v>#N/A</v>
      </c>
      <c r="M135" s="156"/>
      <c r="N135" s="156"/>
      <c r="O135" s="156" t="s">
        <v>4695</v>
      </c>
      <c r="P135" s="156"/>
      <c r="Q135" s="377" t="s">
        <v>4426</v>
      </c>
      <c r="R135" s="156" t="s">
        <v>4596</v>
      </c>
      <c r="S135" s="156" t="s">
        <v>4689</v>
      </c>
      <c r="T135" s="156" t="e">
        <v>#N/A</v>
      </c>
      <c r="U135" s="162" t="s">
        <v>2041</v>
      </c>
      <c r="V135" s="378"/>
      <c r="W135" s="162"/>
      <c r="X135" s="156"/>
      <c r="Y135" s="156" t="e">
        <v>#N/A</v>
      </c>
      <c r="Z135" s="156"/>
      <c r="AA135" s="376" t="s">
        <v>4</v>
      </c>
      <c r="AB135" s="379" t="s">
        <v>1792</v>
      </c>
      <c r="AC135" s="156" t="s">
        <v>4662</v>
      </c>
      <c r="AD135" s="380" t="s">
        <v>1799</v>
      </c>
      <c r="AE135" s="380"/>
      <c r="AF135" s="406" t="s">
        <v>1248</v>
      </c>
      <c r="AG135" s="162" t="s">
        <v>1714</v>
      </c>
      <c r="AH135" s="381"/>
      <c r="AI135" s="162" t="s">
        <v>1714</v>
      </c>
      <c r="AJ135" s="162" t="s">
        <v>1421</v>
      </c>
      <c r="AK135" s="381"/>
      <c r="AL135" s="162" t="s">
        <v>1627</v>
      </c>
      <c r="AM135" s="162"/>
      <c r="AN135" s="381"/>
      <c r="AO135" s="406" t="s">
        <v>2181</v>
      </c>
      <c r="AP135" s="407">
        <v>43283.918004826388</v>
      </c>
      <c r="AQ135" s="392" t="s">
        <v>1809</v>
      </c>
      <c r="AR135" s="376">
        <v>43536</v>
      </c>
      <c r="AS135" s="169" t="s">
        <v>3461</v>
      </c>
      <c r="AT135" s="169" t="s">
        <v>3462</v>
      </c>
      <c r="AU135" s="382"/>
      <c r="AV135" s="162"/>
      <c r="AW135" s="376" t="s">
        <v>1810</v>
      </c>
      <c r="AX135" s="162"/>
      <c r="AY135" s="129"/>
      <c r="AZ135" s="383" t="s">
        <v>4639</v>
      </c>
    </row>
    <row r="136" spans="1:52" s="3" customFormat="1" ht="36.75" customHeight="1">
      <c r="A136" s="374">
        <v>134</v>
      </c>
      <c r="B136" s="406" t="s">
        <v>1363</v>
      </c>
      <c r="C136" s="156" t="s">
        <v>1353</v>
      </c>
      <c r="D136" s="206" t="s">
        <v>4209</v>
      </c>
      <c r="E136" s="207" t="s">
        <v>546</v>
      </c>
      <c r="F136" s="162" t="s">
        <v>1966</v>
      </c>
      <c r="G136" s="376">
        <v>43538</v>
      </c>
      <c r="H136" s="376" t="e">
        <v>#N/A</v>
      </c>
      <c r="I136" s="129" t="s">
        <v>4806</v>
      </c>
      <c r="J136" s="561"/>
      <c r="K136" s="207"/>
      <c r="L136" s="207" t="e">
        <v>#N/A</v>
      </c>
      <c r="M136" s="156"/>
      <c r="N136" s="156"/>
      <c r="O136" s="156" t="s">
        <v>4695</v>
      </c>
      <c r="P136" s="156"/>
      <c r="Q136" s="377" t="s">
        <v>4426</v>
      </c>
      <c r="R136" s="156" t="s">
        <v>4596</v>
      </c>
      <c r="S136" s="156" t="s">
        <v>4689</v>
      </c>
      <c r="T136" s="156" t="e">
        <v>#N/A</v>
      </c>
      <c r="U136" s="162" t="s">
        <v>2041</v>
      </c>
      <c r="V136" s="378"/>
      <c r="W136" s="162"/>
      <c r="X136" s="156"/>
      <c r="Y136" s="156" t="e">
        <v>#N/A</v>
      </c>
      <c r="Z136" s="156"/>
      <c r="AA136" s="376" t="s">
        <v>4</v>
      </c>
      <c r="AB136" s="379" t="s">
        <v>1792</v>
      </c>
      <c r="AC136" s="156" t="s">
        <v>4662</v>
      </c>
      <c r="AD136" s="380" t="s">
        <v>1799</v>
      </c>
      <c r="AE136" s="380"/>
      <c r="AF136" s="406" t="s">
        <v>1248</v>
      </c>
      <c r="AG136" s="162" t="s">
        <v>1714</v>
      </c>
      <c r="AH136" s="381"/>
      <c r="AI136" s="162" t="s">
        <v>1714</v>
      </c>
      <c r="AJ136" s="162" t="s">
        <v>1421</v>
      </c>
      <c r="AK136" s="381"/>
      <c r="AL136" s="162" t="s">
        <v>1627</v>
      </c>
      <c r="AM136" s="162"/>
      <c r="AN136" s="381"/>
      <c r="AO136" s="406" t="s">
        <v>2181</v>
      </c>
      <c r="AP136" s="407">
        <v>43283.922137499998</v>
      </c>
      <c r="AQ136" s="392" t="s">
        <v>1809</v>
      </c>
      <c r="AR136" s="376">
        <v>43538</v>
      </c>
      <c r="AS136" s="169" t="s">
        <v>3455</v>
      </c>
      <c r="AT136" s="169" t="s">
        <v>3456</v>
      </c>
      <c r="AU136" s="382"/>
      <c r="AV136" s="162"/>
      <c r="AW136" s="376" t="s">
        <v>1810</v>
      </c>
      <c r="AX136" s="162"/>
      <c r="AY136" s="129"/>
      <c r="AZ136" s="383" t="s">
        <v>4639</v>
      </c>
    </row>
    <row r="137" spans="1:52" s="3" customFormat="1" ht="36.75" customHeight="1">
      <c r="A137" s="374">
        <v>135</v>
      </c>
      <c r="B137" s="406" t="s">
        <v>1366</v>
      </c>
      <c r="C137" s="156" t="s">
        <v>1353</v>
      </c>
      <c r="D137" s="206" t="s">
        <v>4210</v>
      </c>
      <c r="E137" s="207" t="s">
        <v>546</v>
      </c>
      <c r="F137" s="162" t="s">
        <v>1966</v>
      </c>
      <c r="G137" s="376">
        <v>43538</v>
      </c>
      <c r="H137" s="376" t="e">
        <v>#N/A</v>
      </c>
      <c r="I137" s="129" t="s">
        <v>4806</v>
      </c>
      <c r="J137" s="561"/>
      <c r="K137" s="207"/>
      <c r="L137" s="207" t="e">
        <v>#N/A</v>
      </c>
      <c r="M137" s="156"/>
      <c r="N137" s="156"/>
      <c r="O137" s="156" t="s">
        <v>4695</v>
      </c>
      <c r="P137" s="156"/>
      <c r="Q137" s="377" t="s">
        <v>4426</v>
      </c>
      <c r="R137" s="156" t="s">
        <v>4596</v>
      </c>
      <c r="S137" s="156" t="s">
        <v>4689</v>
      </c>
      <c r="T137" s="156" t="e">
        <v>#N/A</v>
      </c>
      <c r="U137" s="162" t="s">
        <v>2041</v>
      </c>
      <c r="V137" s="378"/>
      <c r="W137" s="162"/>
      <c r="X137" s="156"/>
      <c r="Y137" s="156" t="e">
        <v>#N/A</v>
      </c>
      <c r="Z137" s="156"/>
      <c r="AA137" s="376" t="s">
        <v>4</v>
      </c>
      <c r="AB137" s="379" t="s">
        <v>1792</v>
      </c>
      <c r="AC137" s="156" t="s">
        <v>4662</v>
      </c>
      <c r="AD137" s="380" t="s">
        <v>1799</v>
      </c>
      <c r="AE137" s="380"/>
      <c r="AF137" s="406" t="s">
        <v>1248</v>
      </c>
      <c r="AG137" s="162" t="s">
        <v>1714</v>
      </c>
      <c r="AH137" s="381"/>
      <c r="AI137" s="162" t="s">
        <v>1714</v>
      </c>
      <c r="AJ137" s="162" t="s">
        <v>1421</v>
      </c>
      <c r="AK137" s="381"/>
      <c r="AL137" s="162" t="s">
        <v>1627</v>
      </c>
      <c r="AM137" s="162"/>
      <c r="AN137" s="381"/>
      <c r="AO137" s="406" t="s">
        <v>2181</v>
      </c>
      <c r="AP137" s="407">
        <v>43284.057331828706</v>
      </c>
      <c r="AQ137" s="392" t="s">
        <v>1809</v>
      </c>
      <c r="AR137" s="376">
        <v>43538</v>
      </c>
      <c r="AS137" s="169" t="s">
        <v>3457</v>
      </c>
      <c r="AT137" s="169" t="s">
        <v>3458</v>
      </c>
      <c r="AU137" s="382"/>
      <c r="AV137" s="162"/>
      <c r="AW137" s="376" t="s">
        <v>1810</v>
      </c>
      <c r="AX137" s="162"/>
      <c r="AY137" s="129"/>
      <c r="AZ137" s="383" t="s">
        <v>4639</v>
      </c>
    </row>
    <row r="138" spans="1:52" s="3" customFormat="1" ht="36.75" customHeight="1">
      <c r="A138" s="374">
        <v>136</v>
      </c>
      <c r="B138" s="406" t="s">
        <v>1364</v>
      </c>
      <c r="C138" s="156" t="s">
        <v>1353</v>
      </c>
      <c r="D138" s="206" t="s">
        <v>4203</v>
      </c>
      <c r="E138" s="207" t="s">
        <v>546</v>
      </c>
      <c r="F138" s="162" t="s">
        <v>1966</v>
      </c>
      <c r="G138" s="376">
        <v>43539</v>
      </c>
      <c r="H138" s="376" t="e">
        <v>#N/A</v>
      </c>
      <c r="I138" s="129" t="s">
        <v>4806</v>
      </c>
      <c r="J138" s="561"/>
      <c r="K138" s="207"/>
      <c r="L138" s="207" t="e">
        <v>#N/A</v>
      </c>
      <c r="M138" s="156"/>
      <c r="N138" s="156"/>
      <c r="O138" s="156" t="s">
        <v>4695</v>
      </c>
      <c r="P138" s="156"/>
      <c r="Q138" s="377" t="s">
        <v>4426</v>
      </c>
      <c r="R138" s="156" t="s">
        <v>4596</v>
      </c>
      <c r="S138" s="156" t="s">
        <v>4689</v>
      </c>
      <c r="T138" s="156" t="e">
        <v>#N/A</v>
      </c>
      <c r="U138" s="162" t="s">
        <v>2041</v>
      </c>
      <c r="V138" s="378"/>
      <c r="W138" s="162"/>
      <c r="X138" s="156"/>
      <c r="Y138" s="156" t="e">
        <v>#N/A</v>
      </c>
      <c r="Z138" s="156"/>
      <c r="AA138" s="376" t="s">
        <v>4</v>
      </c>
      <c r="AB138" s="379" t="s">
        <v>1792</v>
      </c>
      <c r="AC138" s="156" t="s">
        <v>4662</v>
      </c>
      <c r="AD138" s="380" t="s">
        <v>1799</v>
      </c>
      <c r="AE138" s="380"/>
      <c r="AF138" s="406" t="s">
        <v>1248</v>
      </c>
      <c r="AG138" s="162" t="s">
        <v>1714</v>
      </c>
      <c r="AH138" s="381"/>
      <c r="AI138" s="162" t="s">
        <v>1714</v>
      </c>
      <c r="AJ138" s="162" t="s">
        <v>1421</v>
      </c>
      <c r="AK138" s="381"/>
      <c r="AL138" s="162" t="s">
        <v>1627</v>
      </c>
      <c r="AM138" s="162"/>
      <c r="AN138" s="381"/>
      <c r="AO138" s="406" t="s">
        <v>2181</v>
      </c>
      <c r="AP138" s="407">
        <v>43284.033468402777</v>
      </c>
      <c r="AQ138" s="392" t="s">
        <v>1809</v>
      </c>
      <c r="AR138" s="376">
        <v>43539</v>
      </c>
      <c r="AS138" s="169" t="s">
        <v>3443</v>
      </c>
      <c r="AT138" s="169" t="s">
        <v>3444</v>
      </c>
      <c r="AU138" s="382"/>
      <c r="AV138" s="162"/>
      <c r="AW138" s="376" t="s">
        <v>1810</v>
      </c>
      <c r="AX138" s="162"/>
      <c r="AY138" s="129"/>
      <c r="AZ138" s="383" t="s">
        <v>4639</v>
      </c>
    </row>
    <row r="139" spans="1:52" s="3" customFormat="1" ht="36.75" customHeight="1">
      <c r="A139" s="374">
        <v>137</v>
      </c>
      <c r="B139" s="410" t="s">
        <v>1706</v>
      </c>
      <c r="C139" s="156" t="s">
        <v>1707</v>
      </c>
      <c r="D139" s="206">
        <v>42969</v>
      </c>
      <c r="E139" s="162" t="s">
        <v>1626</v>
      </c>
      <c r="F139" s="410" t="s">
        <v>2051</v>
      </c>
      <c r="G139" s="376" t="s">
        <v>2170</v>
      </c>
      <c r="H139" s="376" t="e">
        <v>#N/A</v>
      </c>
      <c r="I139" s="129" t="s">
        <v>4806</v>
      </c>
      <c r="J139" s="561"/>
      <c r="K139" s="207" t="s">
        <v>1710</v>
      </c>
      <c r="L139" s="207" t="s">
        <v>4604</v>
      </c>
      <c r="M139" s="156"/>
      <c r="N139" s="156"/>
      <c r="O139" s="156" t="s">
        <v>4704</v>
      </c>
      <c r="P139" s="156" t="s">
        <v>4777</v>
      </c>
      <c r="Q139" s="377" t="s">
        <v>4426</v>
      </c>
      <c r="R139" s="156" t="s">
        <v>4596</v>
      </c>
      <c r="S139" s="156" t="s">
        <v>4689</v>
      </c>
      <c r="T139" s="156" t="e">
        <v>#N/A</v>
      </c>
      <c r="U139" s="162" t="s">
        <v>1825</v>
      </c>
      <c r="V139" s="378"/>
      <c r="W139" s="162"/>
      <c r="X139" s="156"/>
      <c r="Y139" s="156" t="e">
        <v>#N/A</v>
      </c>
      <c r="Z139" s="156"/>
      <c r="AA139" s="376" t="s">
        <v>4</v>
      </c>
      <c r="AB139" s="379" t="s">
        <v>1913</v>
      </c>
      <c r="AC139" s="156" t="s">
        <v>4662</v>
      </c>
      <c r="AD139" s="380" t="s">
        <v>2823</v>
      </c>
      <c r="AE139" s="380"/>
      <c r="AF139" s="410" t="s">
        <v>31</v>
      </c>
      <c r="AG139" s="162" t="s">
        <v>1714</v>
      </c>
      <c r="AH139" s="381"/>
      <c r="AI139" s="162" t="s">
        <v>1714</v>
      </c>
      <c r="AJ139" s="162" t="s">
        <v>1825</v>
      </c>
      <c r="AK139" s="381"/>
      <c r="AL139" s="162" t="s">
        <v>1625</v>
      </c>
      <c r="AM139" s="392" t="s">
        <v>2053</v>
      </c>
      <c r="AN139" s="381"/>
      <c r="AO139" s="410" t="s">
        <v>2824</v>
      </c>
      <c r="AP139" s="411">
        <v>42969</v>
      </c>
      <c r="AQ139" s="392" t="s">
        <v>1883</v>
      </c>
      <c r="AR139" s="376" t="s">
        <v>2170</v>
      </c>
      <c r="AS139" s="169" t="s">
        <v>2825</v>
      </c>
      <c r="AT139" s="169" t="s">
        <v>2826</v>
      </c>
      <c r="AU139" s="382"/>
      <c r="AV139" s="162"/>
      <c r="AW139" s="376" t="s">
        <v>1795</v>
      </c>
      <c r="AX139" s="162" t="s">
        <v>2827</v>
      </c>
      <c r="AY139" s="129"/>
      <c r="AZ139" s="383" t="s">
        <v>4638</v>
      </c>
    </row>
    <row r="140" spans="1:52" s="3" customFormat="1" ht="36.75" customHeight="1">
      <c r="A140" s="374">
        <v>138</v>
      </c>
      <c r="B140" s="162" t="s">
        <v>657</v>
      </c>
      <c r="C140" s="156" t="s">
        <v>658</v>
      </c>
      <c r="D140" s="206">
        <v>43379</v>
      </c>
      <c r="E140" s="162" t="s">
        <v>1626</v>
      </c>
      <c r="F140" s="162" t="s">
        <v>1829</v>
      </c>
      <c r="G140" s="376">
        <v>43545</v>
      </c>
      <c r="H140" s="376" t="e">
        <v>#N/A</v>
      </c>
      <c r="I140" s="129" t="s">
        <v>4806</v>
      </c>
      <c r="J140" s="561"/>
      <c r="K140" s="207"/>
      <c r="L140" s="207" t="e">
        <v>#N/A</v>
      </c>
      <c r="M140" s="156"/>
      <c r="N140" s="156"/>
      <c r="O140" s="156" t="s">
        <v>4635</v>
      </c>
      <c r="P140" s="156" t="s">
        <v>4777</v>
      </c>
      <c r="Q140" s="377" t="s">
        <v>4426</v>
      </c>
      <c r="R140" s="156" t="s">
        <v>4596</v>
      </c>
      <c r="S140" s="156" t="s">
        <v>4689</v>
      </c>
      <c r="T140" s="156" t="e">
        <v>#N/A</v>
      </c>
      <c r="U140" s="162" t="s">
        <v>1488</v>
      </c>
      <c r="V140" s="378"/>
      <c r="W140" s="162"/>
      <c r="X140" s="156"/>
      <c r="Y140" s="156" t="e">
        <v>#N/A</v>
      </c>
      <c r="Z140" s="156"/>
      <c r="AA140" s="376" t="s">
        <v>4</v>
      </c>
      <c r="AB140" s="379" t="s">
        <v>1792</v>
      </c>
      <c r="AC140" s="156" t="s">
        <v>4662</v>
      </c>
      <c r="AD140" s="380" t="s">
        <v>1799</v>
      </c>
      <c r="AE140" s="380"/>
      <c r="AF140" s="162" t="s">
        <v>45</v>
      </c>
      <c r="AG140" s="162" t="s">
        <v>1714</v>
      </c>
      <c r="AH140" s="381"/>
      <c r="AI140" s="162" t="s">
        <v>1714</v>
      </c>
      <c r="AJ140" s="162" t="s">
        <v>1488</v>
      </c>
      <c r="AK140" s="381"/>
      <c r="AL140" s="162" t="s">
        <v>1629</v>
      </c>
      <c r="AM140" s="162"/>
      <c r="AN140" s="381"/>
      <c r="AO140" s="162" t="s">
        <v>659</v>
      </c>
      <c r="AP140" s="376"/>
      <c r="AQ140" s="392" t="s">
        <v>1809</v>
      </c>
      <c r="AR140" s="376">
        <v>43545</v>
      </c>
      <c r="AS140" s="169" t="s">
        <v>2845</v>
      </c>
      <c r="AT140" s="169" t="s">
        <v>2846</v>
      </c>
      <c r="AU140" s="382"/>
      <c r="AV140" s="162"/>
      <c r="AW140" s="376" t="s">
        <v>1838</v>
      </c>
      <c r="AX140" s="162"/>
      <c r="AY140" s="129"/>
      <c r="AZ140" s="383" t="s">
        <v>4635</v>
      </c>
    </row>
    <row r="141" spans="1:52" s="3" customFormat="1" ht="36.75" customHeight="1">
      <c r="A141" s="374">
        <v>139</v>
      </c>
      <c r="B141" s="162" t="s">
        <v>660</v>
      </c>
      <c r="C141" s="156" t="s">
        <v>658</v>
      </c>
      <c r="D141" s="206">
        <v>43379</v>
      </c>
      <c r="E141" s="162" t="s">
        <v>1626</v>
      </c>
      <c r="F141" s="162" t="s">
        <v>1829</v>
      </c>
      <c r="G141" s="376">
        <v>43545</v>
      </c>
      <c r="H141" s="376" t="e">
        <v>#N/A</v>
      </c>
      <c r="I141" s="129" t="s">
        <v>4806</v>
      </c>
      <c r="J141" s="561"/>
      <c r="K141" s="207"/>
      <c r="L141" s="207" t="e">
        <v>#N/A</v>
      </c>
      <c r="M141" s="156"/>
      <c r="N141" s="156"/>
      <c r="O141" s="156" t="s">
        <v>4635</v>
      </c>
      <c r="P141" s="156" t="s">
        <v>4777</v>
      </c>
      <c r="Q141" s="377" t="s">
        <v>4426</v>
      </c>
      <c r="R141" s="156" t="s">
        <v>4596</v>
      </c>
      <c r="S141" s="156" t="s">
        <v>4689</v>
      </c>
      <c r="T141" s="156" t="e">
        <v>#N/A</v>
      </c>
      <c r="U141" s="162" t="s">
        <v>1488</v>
      </c>
      <c r="V141" s="378"/>
      <c r="W141" s="162"/>
      <c r="X141" s="156"/>
      <c r="Y141" s="156" t="e">
        <v>#N/A</v>
      </c>
      <c r="Z141" s="156"/>
      <c r="AA141" s="376" t="s">
        <v>4</v>
      </c>
      <c r="AB141" s="379" t="s">
        <v>1792</v>
      </c>
      <c r="AC141" s="156" t="s">
        <v>4662</v>
      </c>
      <c r="AD141" s="380" t="s">
        <v>1799</v>
      </c>
      <c r="AE141" s="380"/>
      <c r="AF141" s="162" t="s">
        <v>45</v>
      </c>
      <c r="AG141" s="162" t="s">
        <v>1714</v>
      </c>
      <c r="AH141" s="381"/>
      <c r="AI141" s="162" t="s">
        <v>1714</v>
      </c>
      <c r="AJ141" s="162" t="s">
        <v>1488</v>
      </c>
      <c r="AK141" s="381"/>
      <c r="AL141" s="162" t="s">
        <v>1629</v>
      </c>
      <c r="AM141" s="162"/>
      <c r="AN141" s="381"/>
      <c r="AO141" s="162" t="s">
        <v>659</v>
      </c>
      <c r="AP141" s="376"/>
      <c r="AQ141" s="392" t="s">
        <v>1809</v>
      </c>
      <c r="AR141" s="376">
        <v>43545</v>
      </c>
      <c r="AS141" s="169" t="s">
        <v>2847</v>
      </c>
      <c r="AT141" s="169" t="s">
        <v>2848</v>
      </c>
      <c r="AU141" s="382"/>
      <c r="AV141" s="162"/>
      <c r="AW141" s="376" t="s">
        <v>1838</v>
      </c>
      <c r="AX141" s="162"/>
      <c r="AY141" s="129"/>
      <c r="AZ141" s="383" t="s">
        <v>4635</v>
      </c>
    </row>
    <row r="142" spans="1:52" s="3" customFormat="1" ht="36.75" customHeight="1">
      <c r="A142" s="374">
        <v>140</v>
      </c>
      <c r="B142" s="162" t="s">
        <v>661</v>
      </c>
      <c r="C142" s="156" t="s">
        <v>658</v>
      </c>
      <c r="D142" s="206">
        <v>43379</v>
      </c>
      <c r="E142" s="162" t="s">
        <v>1626</v>
      </c>
      <c r="F142" s="162" t="s">
        <v>1829</v>
      </c>
      <c r="G142" s="376">
        <v>43545</v>
      </c>
      <c r="H142" s="376" t="e">
        <v>#N/A</v>
      </c>
      <c r="I142" s="129" t="s">
        <v>4806</v>
      </c>
      <c r="J142" s="561"/>
      <c r="K142" s="207"/>
      <c r="L142" s="207" t="e">
        <v>#N/A</v>
      </c>
      <c r="M142" s="156"/>
      <c r="N142" s="156"/>
      <c r="O142" s="156" t="s">
        <v>4635</v>
      </c>
      <c r="P142" s="156" t="s">
        <v>4777</v>
      </c>
      <c r="Q142" s="377" t="s">
        <v>4426</v>
      </c>
      <c r="R142" s="156" t="s">
        <v>4596</v>
      </c>
      <c r="S142" s="156" t="s">
        <v>4689</v>
      </c>
      <c r="T142" s="156" t="e">
        <v>#N/A</v>
      </c>
      <c r="U142" s="162" t="s">
        <v>1488</v>
      </c>
      <c r="V142" s="378"/>
      <c r="W142" s="162"/>
      <c r="X142" s="156"/>
      <c r="Y142" s="156" t="e">
        <v>#N/A</v>
      </c>
      <c r="Z142" s="156"/>
      <c r="AA142" s="376" t="s">
        <v>4</v>
      </c>
      <c r="AB142" s="379" t="s">
        <v>1792</v>
      </c>
      <c r="AC142" s="156" t="s">
        <v>4662</v>
      </c>
      <c r="AD142" s="380" t="s">
        <v>1799</v>
      </c>
      <c r="AE142" s="380"/>
      <c r="AF142" s="162" t="s">
        <v>45</v>
      </c>
      <c r="AG142" s="162" t="s">
        <v>1714</v>
      </c>
      <c r="AH142" s="381"/>
      <c r="AI142" s="162" t="s">
        <v>1714</v>
      </c>
      <c r="AJ142" s="162" t="s">
        <v>1488</v>
      </c>
      <c r="AK142" s="381"/>
      <c r="AL142" s="162" t="s">
        <v>1629</v>
      </c>
      <c r="AM142" s="162"/>
      <c r="AN142" s="381"/>
      <c r="AO142" s="162" t="s">
        <v>659</v>
      </c>
      <c r="AP142" s="376"/>
      <c r="AQ142" s="392" t="s">
        <v>1809</v>
      </c>
      <c r="AR142" s="376">
        <v>43545</v>
      </c>
      <c r="AS142" s="169" t="s">
        <v>2849</v>
      </c>
      <c r="AT142" s="169" t="s">
        <v>2850</v>
      </c>
      <c r="AU142" s="382"/>
      <c r="AV142" s="162"/>
      <c r="AW142" s="376" t="s">
        <v>1838</v>
      </c>
      <c r="AX142" s="162"/>
      <c r="AY142" s="129"/>
      <c r="AZ142" s="383" t="s">
        <v>4635</v>
      </c>
    </row>
    <row r="143" spans="1:52" s="3" customFormat="1" ht="36.75" customHeight="1">
      <c r="A143" s="374">
        <v>141</v>
      </c>
      <c r="B143" s="162" t="s">
        <v>672</v>
      </c>
      <c r="C143" s="156" t="s">
        <v>658</v>
      </c>
      <c r="D143" s="206">
        <v>43379</v>
      </c>
      <c r="E143" s="162" t="s">
        <v>1626</v>
      </c>
      <c r="F143" s="162" t="s">
        <v>1829</v>
      </c>
      <c r="G143" s="376">
        <v>43545</v>
      </c>
      <c r="H143" s="376" t="e">
        <v>#N/A</v>
      </c>
      <c r="I143" s="129" t="s">
        <v>4806</v>
      </c>
      <c r="J143" s="561"/>
      <c r="K143" s="207"/>
      <c r="L143" s="207" t="e">
        <v>#N/A</v>
      </c>
      <c r="M143" s="156"/>
      <c r="N143" s="156"/>
      <c r="O143" s="156" t="s">
        <v>4635</v>
      </c>
      <c r="P143" s="156" t="s">
        <v>4777</v>
      </c>
      <c r="Q143" s="377" t="s">
        <v>4426</v>
      </c>
      <c r="R143" s="156" t="s">
        <v>4596</v>
      </c>
      <c r="S143" s="156" t="s">
        <v>4689</v>
      </c>
      <c r="T143" s="156" t="e">
        <v>#N/A</v>
      </c>
      <c r="U143" s="162" t="s">
        <v>1488</v>
      </c>
      <c r="V143" s="378"/>
      <c r="W143" s="162"/>
      <c r="X143" s="156"/>
      <c r="Y143" s="156" t="e">
        <v>#N/A</v>
      </c>
      <c r="Z143" s="156"/>
      <c r="AA143" s="376" t="s">
        <v>4</v>
      </c>
      <c r="AB143" s="379" t="s">
        <v>1792</v>
      </c>
      <c r="AC143" s="156" t="s">
        <v>4662</v>
      </c>
      <c r="AD143" s="380" t="s">
        <v>1799</v>
      </c>
      <c r="AE143" s="380"/>
      <c r="AF143" s="162" t="s">
        <v>45</v>
      </c>
      <c r="AG143" s="162" t="s">
        <v>1714</v>
      </c>
      <c r="AH143" s="381"/>
      <c r="AI143" s="162" t="s">
        <v>1714</v>
      </c>
      <c r="AJ143" s="162" t="s">
        <v>1488</v>
      </c>
      <c r="AK143" s="381"/>
      <c r="AL143" s="162" t="s">
        <v>1629</v>
      </c>
      <c r="AM143" s="162"/>
      <c r="AN143" s="381"/>
      <c r="AO143" s="162" t="s">
        <v>659</v>
      </c>
      <c r="AP143" s="376"/>
      <c r="AQ143" s="392" t="s">
        <v>1809</v>
      </c>
      <c r="AR143" s="376">
        <v>43545</v>
      </c>
      <c r="AS143" s="169" t="s">
        <v>2851</v>
      </c>
      <c r="AT143" s="169" t="s">
        <v>2852</v>
      </c>
      <c r="AU143" s="382"/>
      <c r="AV143" s="162"/>
      <c r="AW143" s="376" t="s">
        <v>1838</v>
      </c>
      <c r="AX143" s="162"/>
      <c r="AY143" s="129"/>
      <c r="AZ143" s="383" t="s">
        <v>4635</v>
      </c>
    </row>
    <row r="144" spans="1:52" s="3" customFormat="1" ht="36.75" customHeight="1">
      <c r="A144" s="374">
        <v>142</v>
      </c>
      <c r="B144" s="162" t="s">
        <v>664</v>
      </c>
      <c r="C144" s="156" t="s">
        <v>658</v>
      </c>
      <c r="D144" s="206">
        <v>43379</v>
      </c>
      <c r="E144" s="162" t="s">
        <v>1626</v>
      </c>
      <c r="F144" s="162" t="s">
        <v>1829</v>
      </c>
      <c r="G144" s="376">
        <v>43545</v>
      </c>
      <c r="H144" s="376" t="e">
        <v>#N/A</v>
      </c>
      <c r="I144" s="129" t="s">
        <v>4806</v>
      </c>
      <c r="J144" s="561"/>
      <c r="K144" s="207"/>
      <c r="L144" s="207" t="e">
        <v>#N/A</v>
      </c>
      <c r="M144" s="156"/>
      <c r="N144" s="156"/>
      <c r="O144" s="156" t="s">
        <v>4635</v>
      </c>
      <c r="P144" s="156" t="s">
        <v>4777</v>
      </c>
      <c r="Q144" s="377" t="s">
        <v>4426</v>
      </c>
      <c r="R144" s="156" t="s">
        <v>4596</v>
      </c>
      <c r="S144" s="156" t="s">
        <v>4689</v>
      </c>
      <c r="T144" s="156" t="e">
        <v>#N/A</v>
      </c>
      <c r="U144" s="162" t="s">
        <v>1488</v>
      </c>
      <c r="V144" s="378"/>
      <c r="W144" s="162"/>
      <c r="X144" s="156"/>
      <c r="Y144" s="156" t="e">
        <v>#N/A</v>
      </c>
      <c r="Z144" s="156"/>
      <c r="AA144" s="376" t="s">
        <v>4</v>
      </c>
      <c r="AB144" s="379" t="s">
        <v>1792</v>
      </c>
      <c r="AC144" s="156" t="s">
        <v>4662</v>
      </c>
      <c r="AD144" s="380" t="s">
        <v>1799</v>
      </c>
      <c r="AE144" s="380"/>
      <c r="AF144" s="162" t="s">
        <v>45</v>
      </c>
      <c r="AG144" s="162" t="s">
        <v>1714</v>
      </c>
      <c r="AH144" s="381"/>
      <c r="AI144" s="162" t="s">
        <v>1714</v>
      </c>
      <c r="AJ144" s="162" t="s">
        <v>1488</v>
      </c>
      <c r="AK144" s="381"/>
      <c r="AL144" s="162" t="s">
        <v>1629</v>
      </c>
      <c r="AM144" s="162"/>
      <c r="AN144" s="381"/>
      <c r="AO144" s="162" t="s">
        <v>659</v>
      </c>
      <c r="AP144" s="376"/>
      <c r="AQ144" s="392" t="s">
        <v>1809</v>
      </c>
      <c r="AR144" s="376">
        <v>43545</v>
      </c>
      <c r="AS144" s="169" t="s">
        <v>2853</v>
      </c>
      <c r="AT144" s="169" t="s">
        <v>2854</v>
      </c>
      <c r="AU144" s="382"/>
      <c r="AV144" s="162"/>
      <c r="AW144" s="376" t="s">
        <v>1838</v>
      </c>
      <c r="AX144" s="162"/>
      <c r="AY144" s="129"/>
      <c r="AZ144" s="383" t="s">
        <v>4635</v>
      </c>
    </row>
    <row r="145" spans="1:52" s="3" customFormat="1" ht="36.75" customHeight="1">
      <c r="A145" s="374">
        <v>143</v>
      </c>
      <c r="B145" s="162" t="s">
        <v>670</v>
      </c>
      <c r="C145" s="156" t="s">
        <v>658</v>
      </c>
      <c r="D145" s="206">
        <v>43379</v>
      </c>
      <c r="E145" s="162" t="s">
        <v>1626</v>
      </c>
      <c r="F145" s="162" t="s">
        <v>1829</v>
      </c>
      <c r="G145" s="376">
        <v>43545</v>
      </c>
      <c r="H145" s="376" t="e">
        <v>#N/A</v>
      </c>
      <c r="I145" s="129" t="s">
        <v>4806</v>
      </c>
      <c r="J145" s="561"/>
      <c r="K145" s="207"/>
      <c r="L145" s="207" t="e">
        <v>#N/A</v>
      </c>
      <c r="M145" s="156"/>
      <c r="N145" s="156"/>
      <c r="O145" s="156" t="s">
        <v>4635</v>
      </c>
      <c r="P145" s="156" t="s">
        <v>4777</v>
      </c>
      <c r="Q145" s="377" t="s">
        <v>4426</v>
      </c>
      <c r="R145" s="156" t="s">
        <v>4596</v>
      </c>
      <c r="S145" s="156" t="s">
        <v>4689</v>
      </c>
      <c r="T145" s="156" t="e">
        <v>#N/A</v>
      </c>
      <c r="U145" s="162" t="s">
        <v>1488</v>
      </c>
      <c r="V145" s="378"/>
      <c r="W145" s="162"/>
      <c r="X145" s="156"/>
      <c r="Y145" s="156" t="e">
        <v>#N/A</v>
      </c>
      <c r="Z145" s="156"/>
      <c r="AA145" s="376" t="s">
        <v>4</v>
      </c>
      <c r="AB145" s="379" t="s">
        <v>1792</v>
      </c>
      <c r="AC145" s="156" t="s">
        <v>4662</v>
      </c>
      <c r="AD145" s="380" t="s">
        <v>1799</v>
      </c>
      <c r="AE145" s="380"/>
      <c r="AF145" s="162" t="s">
        <v>45</v>
      </c>
      <c r="AG145" s="162" t="s">
        <v>1714</v>
      </c>
      <c r="AH145" s="381"/>
      <c r="AI145" s="162" t="s">
        <v>1714</v>
      </c>
      <c r="AJ145" s="162" t="s">
        <v>1488</v>
      </c>
      <c r="AK145" s="381"/>
      <c r="AL145" s="162" t="s">
        <v>1629</v>
      </c>
      <c r="AM145" s="162"/>
      <c r="AN145" s="381"/>
      <c r="AO145" s="162" t="s">
        <v>659</v>
      </c>
      <c r="AP145" s="376"/>
      <c r="AQ145" s="392" t="s">
        <v>1809</v>
      </c>
      <c r="AR145" s="376">
        <v>43545</v>
      </c>
      <c r="AS145" s="169" t="s">
        <v>2855</v>
      </c>
      <c r="AT145" s="169" t="s">
        <v>2856</v>
      </c>
      <c r="AU145" s="382"/>
      <c r="AV145" s="162"/>
      <c r="AW145" s="376" t="s">
        <v>1838</v>
      </c>
      <c r="AX145" s="162"/>
      <c r="AY145" s="129"/>
      <c r="AZ145" s="383" t="s">
        <v>4635</v>
      </c>
    </row>
    <row r="146" spans="1:52" s="3" customFormat="1" ht="36.75" customHeight="1">
      <c r="A146" s="374">
        <v>144</v>
      </c>
      <c r="B146" s="162" t="s">
        <v>674</v>
      </c>
      <c r="C146" s="156" t="s">
        <v>658</v>
      </c>
      <c r="D146" s="206">
        <v>43379</v>
      </c>
      <c r="E146" s="162" t="s">
        <v>1626</v>
      </c>
      <c r="F146" s="162" t="s">
        <v>1829</v>
      </c>
      <c r="G146" s="376">
        <v>43545</v>
      </c>
      <c r="H146" s="376" t="e">
        <v>#N/A</v>
      </c>
      <c r="I146" s="129" t="s">
        <v>4806</v>
      </c>
      <c r="J146" s="561"/>
      <c r="K146" s="207"/>
      <c r="L146" s="207" t="e">
        <v>#N/A</v>
      </c>
      <c r="M146" s="156"/>
      <c r="N146" s="156"/>
      <c r="O146" s="156" t="s">
        <v>4635</v>
      </c>
      <c r="P146" s="156" t="s">
        <v>4777</v>
      </c>
      <c r="Q146" s="377" t="s">
        <v>4426</v>
      </c>
      <c r="R146" s="156" t="s">
        <v>4596</v>
      </c>
      <c r="S146" s="156" t="s">
        <v>4689</v>
      </c>
      <c r="T146" s="156" t="e">
        <v>#N/A</v>
      </c>
      <c r="U146" s="162" t="s">
        <v>1488</v>
      </c>
      <c r="V146" s="378"/>
      <c r="W146" s="162"/>
      <c r="X146" s="156"/>
      <c r="Y146" s="156" t="e">
        <v>#N/A</v>
      </c>
      <c r="Z146" s="156"/>
      <c r="AA146" s="376" t="s">
        <v>4</v>
      </c>
      <c r="AB146" s="379" t="s">
        <v>1792</v>
      </c>
      <c r="AC146" s="156" t="s">
        <v>4662</v>
      </c>
      <c r="AD146" s="380" t="s">
        <v>1799</v>
      </c>
      <c r="AE146" s="380"/>
      <c r="AF146" s="162" t="s">
        <v>45</v>
      </c>
      <c r="AG146" s="162" t="s">
        <v>1714</v>
      </c>
      <c r="AH146" s="381"/>
      <c r="AI146" s="162" t="s">
        <v>1714</v>
      </c>
      <c r="AJ146" s="162" t="s">
        <v>1488</v>
      </c>
      <c r="AK146" s="381"/>
      <c r="AL146" s="162" t="s">
        <v>1629</v>
      </c>
      <c r="AM146" s="162"/>
      <c r="AN146" s="381"/>
      <c r="AO146" s="162" t="s">
        <v>659</v>
      </c>
      <c r="AP146" s="376"/>
      <c r="AQ146" s="392" t="s">
        <v>1809</v>
      </c>
      <c r="AR146" s="376">
        <v>43545</v>
      </c>
      <c r="AS146" s="169" t="s">
        <v>2857</v>
      </c>
      <c r="AT146" s="169" t="s">
        <v>2858</v>
      </c>
      <c r="AU146" s="382"/>
      <c r="AV146" s="162"/>
      <c r="AW146" s="376" t="s">
        <v>1838</v>
      </c>
      <c r="AX146" s="162"/>
      <c r="AY146" s="129"/>
      <c r="AZ146" s="383" t="s">
        <v>4635</v>
      </c>
    </row>
    <row r="147" spans="1:52" s="3" customFormat="1" ht="36.75" customHeight="1">
      <c r="A147" s="374">
        <v>145</v>
      </c>
      <c r="B147" s="162" t="s">
        <v>710</v>
      </c>
      <c r="C147" s="156" t="s">
        <v>711</v>
      </c>
      <c r="D147" s="206" t="s">
        <v>2044</v>
      </c>
      <c r="E147" s="391" t="s">
        <v>1852</v>
      </c>
      <c r="F147" s="162" t="s">
        <v>1829</v>
      </c>
      <c r="G147" s="376">
        <v>43545</v>
      </c>
      <c r="H147" s="376" t="e">
        <v>#N/A</v>
      </c>
      <c r="I147" s="129" t="s">
        <v>4806</v>
      </c>
      <c r="J147" s="561"/>
      <c r="K147" s="207"/>
      <c r="L147" s="207" t="e">
        <v>#N/A</v>
      </c>
      <c r="M147" s="156"/>
      <c r="N147" s="156"/>
      <c r="O147" s="156" t="s">
        <v>4635</v>
      </c>
      <c r="P147" s="156"/>
      <c r="Q147" s="377" t="s">
        <v>4426</v>
      </c>
      <c r="R147" s="156" t="s">
        <v>4596</v>
      </c>
      <c r="S147" s="156" t="s">
        <v>4689</v>
      </c>
      <c r="T147" s="156" t="e">
        <v>#N/A</v>
      </c>
      <c r="U147" s="162" t="s">
        <v>1488</v>
      </c>
      <c r="V147" s="378"/>
      <c r="W147" s="162"/>
      <c r="X147" s="156"/>
      <c r="Y147" s="156" t="e">
        <v>#N/A</v>
      </c>
      <c r="Z147" s="156"/>
      <c r="AA147" s="376" t="s">
        <v>4</v>
      </c>
      <c r="AB147" s="379" t="s">
        <v>1792</v>
      </c>
      <c r="AC147" s="156" t="s">
        <v>4662</v>
      </c>
      <c r="AD147" s="380" t="s">
        <v>1799</v>
      </c>
      <c r="AE147" s="380"/>
      <c r="AF147" s="162" t="s">
        <v>1879</v>
      </c>
      <c r="AG147" s="377" t="s">
        <v>1717</v>
      </c>
      <c r="AH147" s="381"/>
      <c r="AI147" s="377" t="s">
        <v>1717</v>
      </c>
      <c r="AJ147" s="162" t="s">
        <v>1488</v>
      </c>
      <c r="AK147" s="381"/>
      <c r="AL147" s="162" t="s">
        <v>1629</v>
      </c>
      <c r="AM147" s="162"/>
      <c r="AN147" s="381"/>
      <c r="AO147" s="162" t="s">
        <v>712</v>
      </c>
      <c r="AP147" s="376"/>
      <c r="AQ147" s="392" t="s">
        <v>1809</v>
      </c>
      <c r="AR147" s="376">
        <v>43545</v>
      </c>
      <c r="AS147" s="169" t="s">
        <v>3013</v>
      </c>
      <c r="AT147" s="169" t="s">
        <v>3014</v>
      </c>
      <c r="AU147" s="382"/>
      <c r="AV147" s="162"/>
      <c r="AW147" s="376" t="s">
        <v>1810</v>
      </c>
      <c r="AX147" s="162"/>
      <c r="AY147" s="129"/>
      <c r="AZ147" s="383" t="s">
        <v>4635</v>
      </c>
    </row>
    <row r="148" spans="1:52" s="3" customFormat="1" ht="36.75" customHeight="1">
      <c r="A148" s="374">
        <v>146</v>
      </c>
      <c r="B148" s="412" t="s">
        <v>630</v>
      </c>
      <c r="C148" s="156" t="s">
        <v>631</v>
      </c>
      <c r="D148" s="206">
        <v>43244</v>
      </c>
      <c r="E148" s="162" t="s">
        <v>1689</v>
      </c>
      <c r="F148" s="162" t="s">
        <v>1829</v>
      </c>
      <c r="G148" s="376">
        <v>43545</v>
      </c>
      <c r="H148" s="376" t="e">
        <v>#N/A</v>
      </c>
      <c r="I148" s="129" t="s">
        <v>4806</v>
      </c>
      <c r="J148" s="561"/>
      <c r="K148" s="207"/>
      <c r="L148" s="207" t="e">
        <v>#N/A</v>
      </c>
      <c r="M148" s="156"/>
      <c r="N148" s="156"/>
      <c r="O148" s="156" t="s">
        <v>4740</v>
      </c>
      <c r="P148" s="156"/>
      <c r="Q148" s="377" t="s">
        <v>4426</v>
      </c>
      <c r="R148" s="156" t="s">
        <v>4596</v>
      </c>
      <c r="S148" s="156" t="s">
        <v>4689</v>
      </c>
      <c r="T148" s="156" t="e">
        <v>#N/A</v>
      </c>
      <c r="U148" s="162" t="s">
        <v>1428</v>
      </c>
      <c r="V148" s="378"/>
      <c r="W148" s="162"/>
      <c r="X148" s="156"/>
      <c r="Y148" s="156" t="e">
        <v>#N/A</v>
      </c>
      <c r="Z148" s="156"/>
      <c r="AA148" s="376" t="s">
        <v>4</v>
      </c>
      <c r="AB148" s="379" t="s">
        <v>1792</v>
      </c>
      <c r="AC148" s="156" t="s">
        <v>4662</v>
      </c>
      <c r="AD148" s="380" t="s">
        <v>1799</v>
      </c>
      <c r="AE148" s="380"/>
      <c r="AF148" s="413" t="s">
        <v>90</v>
      </c>
      <c r="AG148" s="377" t="s">
        <v>1717</v>
      </c>
      <c r="AH148" s="381"/>
      <c r="AI148" s="377" t="s">
        <v>1717</v>
      </c>
      <c r="AJ148" s="162" t="s">
        <v>1428</v>
      </c>
      <c r="AK148" s="381"/>
      <c r="AL148" s="162" t="s">
        <v>1629</v>
      </c>
      <c r="AM148" s="162"/>
      <c r="AN148" s="381"/>
      <c r="AO148" s="414" t="s">
        <v>2155</v>
      </c>
      <c r="AP148" s="415" t="s">
        <v>2156</v>
      </c>
      <c r="AQ148" s="392" t="s">
        <v>1809</v>
      </c>
      <c r="AR148" s="376">
        <v>43545</v>
      </c>
      <c r="AS148" s="169" t="s">
        <v>3389</v>
      </c>
      <c r="AT148" s="169" t="s">
        <v>3390</v>
      </c>
      <c r="AU148" s="382"/>
      <c r="AV148" s="162"/>
      <c r="AW148" s="376" t="s">
        <v>1810</v>
      </c>
      <c r="AX148" s="162"/>
      <c r="AY148" s="129"/>
      <c r="AZ148" s="383" t="s">
        <v>4637</v>
      </c>
    </row>
    <row r="149" spans="1:52" s="3" customFormat="1" ht="36.75" customHeight="1">
      <c r="A149" s="374">
        <v>147</v>
      </c>
      <c r="B149" s="162" t="s">
        <v>717</v>
      </c>
      <c r="C149" s="156" t="s">
        <v>711</v>
      </c>
      <c r="D149" s="206" t="s">
        <v>2044</v>
      </c>
      <c r="E149" s="391" t="s">
        <v>1852</v>
      </c>
      <c r="F149" s="162" t="s">
        <v>1829</v>
      </c>
      <c r="G149" s="376">
        <v>43549</v>
      </c>
      <c r="H149" s="376" t="e">
        <v>#N/A</v>
      </c>
      <c r="I149" s="129" t="s">
        <v>4806</v>
      </c>
      <c r="J149" s="561"/>
      <c r="K149" s="207"/>
      <c r="L149" s="207" t="e">
        <v>#N/A</v>
      </c>
      <c r="M149" s="156"/>
      <c r="N149" s="156"/>
      <c r="O149" s="156" t="s">
        <v>4635</v>
      </c>
      <c r="P149" s="156"/>
      <c r="Q149" s="377" t="s">
        <v>4426</v>
      </c>
      <c r="R149" s="156" t="s">
        <v>4596</v>
      </c>
      <c r="S149" s="156" t="s">
        <v>4689</v>
      </c>
      <c r="T149" s="156" t="e">
        <v>#N/A</v>
      </c>
      <c r="U149" s="162" t="s">
        <v>1488</v>
      </c>
      <c r="V149" s="378"/>
      <c r="W149" s="162"/>
      <c r="X149" s="156"/>
      <c r="Y149" s="156" t="e">
        <v>#N/A</v>
      </c>
      <c r="Z149" s="156"/>
      <c r="AA149" s="376" t="s">
        <v>4</v>
      </c>
      <c r="AB149" s="379" t="s">
        <v>1792</v>
      </c>
      <c r="AC149" s="156" t="s">
        <v>4662</v>
      </c>
      <c r="AD149" s="380" t="s">
        <v>1799</v>
      </c>
      <c r="AE149" s="380"/>
      <c r="AF149" s="162" t="s">
        <v>1879</v>
      </c>
      <c r="AG149" s="377" t="s">
        <v>1717</v>
      </c>
      <c r="AH149" s="381"/>
      <c r="AI149" s="377" t="s">
        <v>1717</v>
      </c>
      <c r="AJ149" s="162" t="s">
        <v>1488</v>
      </c>
      <c r="AK149" s="381"/>
      <c r="AL149" s="162" t="s">
        <v>1629</v>
      </c>
      <c r="AM149" s="162"/>
      <c r="AN149" s="381"/>
      <c r="AO149" s="162" t="s">
        <v>712</v>
      </c>
      <c r="AP149" s="376"/>
      <c r="AQ149" s="392" t="s">
        <v>1809</v>
      </c>
      <c r="AR149" s="376">
        <v>43549</v>
      </c>
      <c r="AS149" s="169" t="s">
        <v>3015</v>
      </c>
      <c r="AT149" s="169" t="s">
        <v>3016</v>
      </c>
      <c r="AU149" s="382"/>
      <c r="AV149" s="162"/>
      <c r="AW149" s="376" t="s">
        <v>1810</v>
      </c>
      <c r="AX149" s="162"/>
      <c r="AY149" s="129"/>
      <c r="AZ149" s="383" t="s">
        <v>4635</v>
      </c>
    </row>
    <row r="150" spans="1:52" s="3" customFormat="1" ht="36.75" customHeight="1">
      <c r="A150" s="374">
        <v>148</v>
      </c>
      <c r="B150" s="162" t="s">
        <v>713</v>
      </c>
      <c r="C150" s="156" t="s">
        <v>711</v>
      </c>
      <c r="D150" s="206" t="s">
        <v>2044</v>
      </c>
      <c r="E150" s="391" t="s">
        <v>1852</v>
      </c>
      <c r="F150" s="162" t="s">
        <v>1829</v>
      </c>
      <c r="G150" s="376">
        <v>43549</v>
      </c>
      <c r="H150" s="376" t="e">
        <v>#N/A</v>
      </c>
      <c r="I150" s="129" t="s">
        <v>4806</v>
      </c>
      <c r="J150" s="561"/>
      <c r="K150" s="207"/>
      <c r="L150" s="207" t="e">
        <v>#N/A</v>
      </c>
      <c r="M150" s="156"/>
      <c r="N150" s="156"/>
      <c r="O150" s="156" t="s">
        <v>4635</v>
      </c>
      <c r="P150" s="156"/>
      <c r="Q150" s="377" t="s">
        <v>4426</v>
      </c>
      <c r="R150" s="156" t="s">
        <v>4596</v>
      </c>
      <c r="S150" s="156" t="s">
        <v>4689</v>
      </c>
      <c r="T150" s="156" t="e">
        <v>#N/A</v>
      </c>
      <c r="U150" s="162" t="s">
        <v>1488</v>
      </c>
      <c r="V150" s="378"/>
      <c r="W150" s="162"/>
      <c r="X150" s="156"/>
      <c r="Y150" s="156" t="e">
        <v>#N/A</v>
      </c>
      <c r="Z150" s="156"/>
      <c r="AA150" s="376" t="s">
        <v>4</v>
      </c>
      <c r="AB150" s="379" t="s">
        <v>1792</v>
      </c>
      <c r="AC150" s="156" t="s">
        <v>4662</v>
      </c>
      <c r="AD150" s="380" t="s">
        <v>1799</v>
      </c>
      <c r="AE150" s="380"/>
      <c r="AF150" s="162" t="s">
        <v>1879</v>
      </c>
      <c r="AG150" s="377" t="s">
        <v>1717</v>
      </c>
      <c r="AH150" s="381"/>
      <c r="AI150" s="377" t="s">
        <v>1717</v>
      </c>
      <c r="AJ150" s="162" t="s">
        <v>1488</v>
      </c>
      <c r="AK150" s="381"/>
      <c r="AL150" s="162" t="s">
        <v>1629</v>
      </c>
      <c r="AM150" s="162"/>
      <c r="AN150" s="381"/>
      <c r="AO150" s="162" t="s">
        <v>712</v>
      </c>
      <c r="AP150" s="376"/>
      <c r="AQ150" s="392" t="s">
        <v>1809</v>
      </c>
      <c r="AR150" s="376">
        <v>43549</v>
      </c>
      <c r="AS150" s="169" t="s">
        <v>3017</v>
      </c>
      <c r="AT150" s="169" t="s">
        <v>3018</v>
      </c>
      <c r="AU150" s="382"/>
      <c r="AV150" s="162"/>
      <c r="AW150" s="376" t="s">
        <v>1810</v>
      </c>
      <c r="AX150" s="162"/>
      <c r="AY150" s="129"/>
      <c r="AZ150" s="383" t="s">
        <v>4635</v>
      </c>
    </row>
    <row r="151" spans="1:52" s="3" customFormat="1" ht="36.75" customHeight="1">
      <c r="A151" s="374">
        <v>149</v>
      </c>
      <c r="B151" s="162" t="s">
        <v>714</v>
      </c>
      <c r="C151" s="156" t="s">
        <v>711</v>
      </c>
      <c r="D151" s="206" t="s">
        <v>2044</v>
      </c>
      <c r="E151" s="391" t="s">
        <v>1852</v>
      </c>
      <c r="F151" s="162" t="s">
        <v>1829</v>
      </c>
      <c r="G151" s="376">
        <v>43549</v>
      </c>
      <c r="H151" s="376" t="e">
        <v>#N/A</v>
      </c>
      <c r="I151" s="129" t="s">
        <v>4806</v>
      </c>
      <c r="J151" s="561"/>
      <c r="K151" s="207"/>
      <c r="L151" s="207" t="e">
        <v>#N/A</v>
      </c>
      <c r="M151" s="156"/>
      <c r="N151" s="156"/>
      <c r="O151" s="156" t="s">
        <v>4635</v>
      </c>
      <c r="P151" s="156"/>
      <c r="Q151" s="377" t="s">
        <v>4426</v>
      </c>
      <c r="R151" s="156" t="s">
        <v>4596</v>
      </c>
      <c r="S151" s="156" t="s">
        <v>4689</v>
      </c>
      <c r="T151" s="156" t="e">
        <v>#N/A</v>
      </c>
      <c r="U151" s="162" t="s">
        <v>1488</v>
      </c>
      <c r="V151" s="378"/>
      <c r="W151" s="162"/>
      <c r="X151" s="156"/>
      <c r="Y151" s="156" t="e">
        <v>#N/A</v>
      </c>
      <c r="Z151" s="156"/>
      <c r="AA151" s="376" t="s">
        <v>4</v>
      </c>
      <c r="AB151" s="379" t="s">
        <v>1792</v>
      </c>
      <c r="AC151" s="156" t="s">
        <v>4662</v>
      </c>
      <c r="AD151" s="380" t="s">
        <v>1799</v>
      </c>
      <c r="AE151" s="380"/>
      <c r="AF151" s="162" t="s">
        <v>1879</v>
      </c>
      <c r="AG151" s="377" t="s">
        <v>1717</v>
      </c>
      <c r="AH151" s="381"/>
      <c r="AI151" s="377" t="s">
        <v>1717</v>
      </c>
      <c r="AJ151" s="162" t="s">
        <v>1488</v>
      </c>
      <c r="AK151" s="381"/>
      <c r="AL151" s="162" t="s">
        <v>1629</v>
      </c>
      <c r="AM151" s="162"/>
      <c r="AN151" s="381"/>
      <c r="AO151" s="162" t="s">
        <v>712</v>
      </c>
      <c r="AP151" s="376"/>
      <c r="AQ151" s="392" t="s">
        <v>1809</v>
      </c>
      <c r="AR151" s="376">
        <v>43549</v>
      </c>
      <c r="AS151" s="169" t="s">
        <v>3019</v>
      </c>
      <c r="AT151" s="169" t="s">
        <v>3020</v>
      </c>
      <c r="AU151" s="382"/>
      <c r="AV151" s="162"/>
      <c r="AW151" s="376" t="s">
        <v>1810</v>
      </c>
      <c r="AX151" s="162"/>
      <c r="AY151" s="129"/>
      <c r="AZ151" s="383" t="s">
        <v>4635</v>
      </c>
    </row>
    <row r="152" spans="1:52" s="3" customFormat="1" ht="36.75" customHeight="1">
      <c r="A152" s="374">
        <v>150</v>
      </c>
      <c r="B152" s="162" t="s">
        <v>716</v>
      </c>
      <c r="C152" s="156" t="s">
        <v>711</v>
      </c>
      <c r="D152" s="206" t="s">
        <v>2044</v>
      </c>
      <c r="E152" s="391" t="s">
        <v>1852</v>
      </c>
      <c r="F152" s="162" t="s">
        <v>1829</v>
      </c>
      <c r="G152" s="376">
        <v>43549</v>
      </c>
      <c r="H152" s="376" t="e">
        <v>#N/A</v>
      </c>
      <c r="I152" s="129" t="s">
        <v>4806</v>
      </c>
      <c r="J152" s="561"/>
      <c r="K152" s="207"/>
      <c r="L152" s="207" t="e">
        <v>#N/A</v>
      </c>
      <c r="M152" s="156"/>
      <c r="N152" s="156"/>
      <c r="O152" s="156" t="s">
        <v>4635</v>
      </c>
      <c r="P152" s="156"/>
      <c r="Q152" s="377" t="s">
        <v>4426</v>
      </c>
      <c r="R152" s="156" t="s">
        <v>4596</v>
      </c>
      <c r="S152" s="156" t="s">
        <v>4689</v>
      </c>
      <c r="T152" s="156" t="e">
        <v>#N/A</v>
      </c>
      <c r="U152" s="162" t="s">
        <v>1488</v>
      </c>
      <c r="V152" s="378"/>
      <c r="W152" s="162"/>
      <c r="X152" s="156"/>
      <c r="Y152" s="156" t="e">
        <v>#N/A</v>
      </c>
      <c r="Z152" s="156"/>
      <c r="AA152" s="376" t="s">
        <v>4</v>
      </c>
      <c r="AB152" s="379" t="s">
        <v>1792</v>
      </c>
      <c r="AC152" s="156" t="s">
        <v>4662</v>
      </c>
      <c r="AD152" s="380" t="s">
        <v>1799</v>
      </c>
      <c r="AE152" s="380"/>
      <c r="AF152" s="162" t="s">
        <v>1879</v>
      </c>
      <c r="AG152" s="377" t="s">
        <v>1717</v>
      </c>
      <c r="AH152" s="381"/>
      <c r="AI152" s="377" t="s">
        <v>1717</v>
      </c>
      <c r="AJ152" s="162" t="s">
        <v>1488</v>
      </c>
      <c r="AK152" s="381"/>
      <c r="AL152" s="162" t="s">
        <v>1629</v>
      </c>
      <c r="AM152" s="162"/>
      <c r="AN152" s="381"/>
      <c r="AO152" s="162" t="s">
        <v>712</v>
      </c>
      <c r="AP152" s="376"/>
      <c r="AQ152" s="392" t="s">
        <v>1809</v>
      </c>
      <c r="AR152" s="376">
        <v>43549</v>
      </c>
      <c r="AS152" s="169" t="s">
        <v>3021</v>
      </c>
      <c r="AT152" s="169" t="s">
        <v>3022</v>
      </c>
      <c r="AU152" s="382"/>
      <c r="AV152" s="162"/>
      <c r="AW152" s="376" t="s">
        <v>1810</v>
      </c>
      <c r="AX152" s="162"/>
      <c r="AY152" s="129"/>
      <c r="AZ152" s="383" t="s">
        <v>4635</v>
      </c>
    </row>
    <row r="153" spans="1:52" s="3" customFormat="1" ht="36.75" customHeight="1">
      <c r="A153" s="374">
        <v>151</v>
      </c>
      <c r="B153" s="162" t="s">
        <v>715</v>
      </c>
      <c r="C153" s="156" t="s">
        <v>711</v>
      </c>
      <c r="D153" s="206" t="s">
        <v>2044</v>
      </c>
      <c r="E153" s="391" t="s">
        <v>1852</v>
      </c>
      <c r="F153" s="162" t="s">
        <v>1829</v>
      </c>
      <c r="G153" s="376">
        <v>43549</v>
      </c>
      <c r="H153" s="376" t="e">
        <v>#N/A</v>
      </c>
      <c r="I153" s="129" t="s">
        <v>4806</v>
      </c>
      <c r="J153" s="561"/>
      <c r="K153" s="207"/>
      <c r="L153" s="207" t="e">
        <v>#N/A</v>
      </c>
      <c r="M153" s="156"/>
      <c r="N153" s="156"/>
      <c r="O153" s="156" t="s">
        <v>4635</v>
      </c>
      <c r="P153" s="156"/>
      <c r="Q153" s="377" t="s">
        <v>4426</v>
      </c>
      <c r="R153" s="156" t="s">
        <v>4596</v>
      </c>
      <c r="S153" s="156" t="s">
        <v>4689</v>
      </c>
      <c r="T153" s="156" t="e">
        <v>#N/A</v>
      </c>
      <c r="U153" s="162" t="s">
        <v>1488</v>
      </c>
      <c r="V153" s="378"/>
      <c r="W153" s="162"/>
      <c r="X153" s="156"/>
      <c r="Y153" s="156" t="e">
        <v>#N/A</v>
      </c>
      <c r="Z153" s="156"/>
      <c r="AA153" s="376" t="s">
        <v>4</v>
      </c>
      <c r="AB153" s="379" t="s">
        <v>1792</v>
      </c>
      <c r="AC153" s="156" t="s">
        <v>4662</v>
      </c>
      <c r="AD153" s="380" t="s">
        <v>1799</v>
      </c>
      <c r="AE153" s="380"/>
      <c r="AF153" s="162" t="s">
        <v>1879</v>
      </c>
      <c r="AG153" s="377" t="s">
        <v>1717</v>
      </c>
      <c r="AH153" s="381"/>
      <c r="AI153" s="377" t="s">
        <v>1717</v>
      </c>
      <c r="AJ153" s="162" t="s">
        <v>1488</v>
      </c>
      <c r="AK153" s="381"/>
      <c r="AL153" s="162" t="s">
        <v>1629</v>
      </c>
      <c r="AM153" s="162"/>
      <c r="AN153" s="381"/>
      <c r="AO153" s="162" t="s">
        <v>712</v>
      </c>
      <c r="AP153" s="376"/>
      <c r="AQ153" s="392" t="s">
        <v>1809</v>
      </c>
      <c r="AR153" s="376">
        <v>43549</v>
      </c>
      <c r="AS153" s="169" t="s">
        <v>3023</v>
      </c>
      <c r="AT153" s="169" t="s">
        <v>3024</v>
      </c>
      <c r="AU153" s="382"/>
      <c r="AV153" s="162"/>
      <c r="AW153" s="376" t="s">
        <v>1810</v>
      </c>
      <c r="AX153" s="162"/>
      <c r="AY153" s="129"/>
      <c r="AZ153" s="383" t="s">
        <v>4635</v>
      </c>
    </row>
    <row r="154" spans="1:52" s="3" customFormat="1" ht="36.75" customHeight="1">
      <c r="A154" s="374">
        <v>152</v>
      </c>
      <c r="B154" s="162" t="s">
        <v>718</v>
      </c>
      <c r="C154" s="156" t="s">
        <v>711</v>
      </c>
      <c r="D154" s="206" t="s">
        <v>2044</v>
      </c>
      <c r="E154" s="391" t="s">
        <v>1852</v>
      </c>
      <c r="F154" s="162" t="s">
        <v>1829</v>
      </c>
      <c r="G154" s="376">
        <v>43549</v>
      </c>
      <c r="H154" s="376" t="e">
        <v>#N/A</v>
      </c>
      <c r="I154" s="129" t="s">
        <v>4806</v>
      </c>
      <c r="J154" s="561"/>
      <c r="K154" s="207"/>
      <c r="L154" s="207" t="e">
        <v>#N/A</v>
      </c>
      <c r="M154" s="156"/>
      <c r="N154" s="156"/>
      <c r="O154" s="156" t="s">
        <v>4635</v>
      </c>
      <c r="P154" s="156"/>
      <c r="Q154" s="377" t="s">
        <v>4426</v>
      </c>
      <c r="R154" s="156" t="s">
        <v>4596</v>
      </c>
      <c r="S154" s="156" t="s">
        <v>4689</v>
      </c>
      <c r="T154" s="156" t="e">
        <v>#N/A</v>
      </c>
      <c r="U154" s="162" t="s">
        <v>1488</v>
      </c>
      <c r="V154" s="378"/>
      <c r="W154" s="162"/>
      <c r="X154" s="156"/>
      <c r="Y154" s="156" t="e">
        <v>#N/A</v>
      </c>
      <c r="Z154" s="156"/>
      <c r="AA154" s="376" t="s">
        <v>4</v>
      </c>
      <c r="AB154" s="379" t="s">
        <v>1792</v>
      </c>
      <c r="AC154" s="156" t="s">
        <v>4662</v>
      </c>
      <c r="AD154" s="380" t="s">
        <v>1799</v>
      </c>
      <c r="AE154" s="380"/>
      <c r="AF154" s="162" t="s">
        <v>1879</v>
      </c>
      <c r="AG154" s="377" t="s">
        <v>1717</v>
      </c>
      <c r="AH154" s="381"/>
      <c r="AI154" s="377" t="s">
        <v>1717</v>
      </c>
      <c r="AJ154" s="162" t="s">
        <v>1488</v>
      </c>
      <c r="AK154" s="381"/>
      <c r="AL154" s="162" t="s">
        <v>1629</v>
      </c>
      <c r="AM154" s="162"/>
      <c r="AN154" s="381"/>
      <c r="AO154" s="162" t="s">
        <v>712</v>
      </c>
      <c r="AP154" s="376"/>
      <c r="AQ154" s="392" t="s">
        <v>1809</v>
      </c>
      <c r="AR154" s="376">
        <v>43549</v>
      </c>
      <c r="AS154" s="169" t="s">
        <v>3025</v>
      </c>
      <c r="AT154" s="169" t="s">
        <v>3026</v>
      </c>
      <c r="AU154" s="382"/>
      <c r="AV154" s="162"/>
      <c r="AW154" s="376" t="s">
        <v>1810</v>
      </c>
      <c r="AX154" s="162"/>
      <c r="AY154" s="129"/>
      <c r="AZ154" s="383" t="s">
        <v>4635</v>
      </c>
    </row>
    <row r="155" spans="1:52" s="3" customFormat="1" ht="36.75" customHeight="1">
      <c r="A155" s="374">
        <v>153</v>
      </c>
      <c r="B155" s="395" t="s">
        <v>611</v>
      </c>
      <c r="C155" s="156">
        <v>8018783770</v>
      </c>
      <c r="D155" s="206" t="s">
        <v>2479</v>
      </c>
      <c r="E155" s="159" t="s">
        <v>1628</v>
      </c>
      <c r="F155" s="162" t="s">
        <v>1829</v>
      </c>
      <c r="G155" s="376">
        <v>43557</v>
      </c>
      <c r="H155" s="376" t="e">
        <v>#N/A</v>
      </c>
      <c r="I155" s="129" t="s">
        <v>4806</v>
      </c>
      <c r="J155" s="561"/>
      <c r="K155" s="207"/>
      <c r="L155" s="207" t="e">
        <v>#N/A</v>
      </c>
      <c r="M155" s="156"/>
      <c r="N155" s="156"/>
      <c r="O155" s="156" t="s">
        <v>4740</v>
      </c>
      <c r="P155" s="156"/>
      <c r="Q155" s="377" t="s">
        <v>4426</v>
      </c>
      <c r="R155" s="156" t="s">
        <v>4596</v>
      </c>
      <c r="S155" s="156" t="s">
        <v>4689</v>
      </c>
      <c r="T155" s="156" t="e">
        <v>#N/A</v>
      </c>
      <c r="U155" s="159" t="s">
        <v>1815</v>
      </c>
      <c r="V155" s="378"/>
      <c r="W155" s="162"/>
      <c r="X155" s="156"/>
      <c r="Y155" s="156" t="e">
        <v>#N/A</v>
      </c>
      <c r="Z155" s="156"/>
      <c r="AA155" s="376" t="s">
        <v>4</v>
      </c>
      <c r="AB155" s="379" t="s">
        <v>1792</v>
      </c>
      <c r="AC155" s="156" t="s">
        <v>4662</v>
      </c>
      <c r="AD155" s="380" t="s">
        <v>1799</v>
      </c>
      <c r="AE155" s="380"/>
      <c r="AF155" s="396" t="s">
        <v>90</v>
      </c>
      <c r="AG155" s="377" t="s">
        <v>1717</v>
      </c>
      <c r="AH155" s="381"/>
      <c r="AI155" s="377" t="s">
        <v>1717</v>
      </c>
      <c r="AJ155" s="159" t="s">
        <v>1815</v>
      </c>
      <c r="AK155" s="381"/>
      <c r="AL155" s="162" t="s">
        <v>1629</v>
      </c>
      <c r="AM155" s="382"/>
      <c r="AN155" s="381"/>
      <c r="AO155" s="416" t="s">
        <v>1857</v>
      </c>
      <c r="AP155" s="398" t="s">
        <v>2356</v>
      </c>
      <c r="AQ155" s="382" t="s">
        <v>1809</v>
      </c>
      <c r="AR155" s="376">
        <v>43557</v>
      </c>
      <c r="AS155" s="169" t="s">
        <v>2480</v>
      </c>
      <c r="AT155" s="169" t="s">
        <v>2481</v>
      </c>
      <c r="AU155" s="382"/>
      <c r="AV155" s="162"/>
      <c r="AW155" s="376" t="s">
        <v>1810</v>
      </c>
      <c r="AX155" s="159"/>
      <c r="AY155" s="129"/>
      <c r="AZ155" s="383" t="s">
        <v>4637</v>
      </c>
    </row>
    <row r="156" spans="1:52" s="3" customFormat="1" ht="36.75" customHeight="1">
      <c r="A156" s="374">
        <v>154</v>
      </c>
      <c r="B156" s="395" t="s">
        <v>615</v>
      </c>
      <c r="C156" s="156">
        <v>8018783770</v>
      </c>
      <c r="D156" s="206" t="s">
        <v>2479</v>
      </c>
      <c r="E156" s="159" t="s">
        <v>1628</v>
      </c>
      <c r="F156" s="162" t="s">
        <v>1829</v>
      </c>
      <c r="G156" s="376">
        <v>43557</v>
      </c>
      <c r="H156" s="376" t="e">
        <v>#N/A</v>
      </c>
      <c r="I156" s="129" t="s">
        <v>4806</v>
      </c>
      <c r="J156" s="561"/>
      <c r="K156" s="207"/>
      <c r="L156" s="207" t="e">
        <v>#N/A</v>
      </c>
      <c r="M156" s="156"/>
      <c r="N156" s="156"/>
      <c r="O156" s="156" t="s">
        <v>4740</v>
      </c>
      <c r="P156" s="156"/>
      <c r="Q156" s="377" t="s">
        <v>4426</v>
      </c>
      <c r="R156" s="156" t="s">
        <v>4596</v>
      </c>
      <c r="S156" s="156" t="s">
        <v>4689</v>
      </c>
      <c r="T156" s="156" t="e">
        <v>#N/A</v>
      </c>
      <c r="U156" s="159" t="s">
        <v>1815</v>
      </c>
      <c r="V156" s="378"/>
      <c r="W156" s="162"/>
      <c r="X156" s="156"/>
      <c r="Y156" s="156" t="e">
        <v>#N/A</v>
      </c>
      <c r="Z156" s="156"/>
      <c r="AA156" s="376" t="s">
        <v>4</v>
      </c>
      <c r="AB156" s="379" t="s">
        <v>1792</v>
      </c>
      <c r="AC156" s="156" t="s">
        <v>4662</v>
      </c>
      <c r="AD156" s="380" t="s">
        <v>1799</v>
      </c>
      <c r="AE156" s="380"/>
      <c r="AF156" s="396" t="s">
        <v>90</v>
      </c>
      <c r="AG156" s="377" t="s">
        <v>1717</v>
      </c>
      <c r="AH156" s="381"/>
      <c r="AI156" s="377" t="s">
        <v>1717</v>
      </c>
      <c r="AJ156" s="159" t="s">
        <v>1815</v>
      </c>
      <c r="AK156" s="381"/>
      <c r="AL156" s="162" t="s">
        <v>1629</v>
      </c>
      <c r="AM156" s="382"/>
      <c r="AN156" s="381"/>
      <c r="AO156" s="416" t="s">
        <v>1857</v>
      </c>
      <c r="AP156" s="398" t="s">
        <v>2356</v>
      </c>
      <c r="AQ156" s="382" t="s">
        <v>1809</v>
      </c>
      <c r="AR156" s="376">
        <v>43557</v>
      </c>
      <c r="AS156" s="169" t="s">
        <v>2482</v>
      </c>
      <c r="AT156" s="169" t="s">
        <v>2483</v>
      </c>
      <c r="AU156" s="382"/>
      <c r="AV156" s="162"/>
      <c r="AW156" s="376" t="s">
        <v>1810</v>
      </c>
      <c r="AX156" s="159"/>
      <c r="AY156" s="129"/>
      <c r="AZ156" s="383" t="s">
        <v>4637</v>
      </c>
    </row>
    <row r="157" spans="1:52" s="3" customFormat="1" ht="36.75" customHeight="1">
      <c r="A157" s="374">
        <v>155</v>
      </c>
      <c r="B157" s="395" t="s">
        <v>619</v>
      </c>
      <c r="C157" s="156">
        <v>8018783770</v>
      </c>
      <c r="D157" s="206" t="s">
        <v>2479</v>
      </c>
      <c r="E157" s="159" t="s">
        <v>1628</v>
      </c>
      <c r="F157" s="162" t="s">
        <v>1829</v>
      </c>
      <c r="G157" s="376">
        <v>43557</v>
      </c>
      <c r="H157" s="376" t="e">
        <v>#N/A</v>
      </c>
      <c r="I157" s="129" t="s">
        <v>4806</v>
      </c>
      <c r="J157" s="561"/>
      <c r="K157" s="207"/>
      <c r="L157" s="207" t="e">
        <v>#N/A</v>
      </c>
      <c r="M157" s="156"/>
      <c r="N157" s="156"/>
      <c r="O157" s="156" t="s">
        <v>4740</v>
      </c>
      <c r="P157" s="156"/>
      <c r="Q157" s="377" t="s">
        <v>4426</v>
      </c>
      <c r="R157" s="156" t="s">
        <v>4596</v>
      </c>
      <c r="S157" s="156" t="s">
        <v>4689</v>
      </c>
      <c r="T157" s="156" t="e">
        <v>#N/A</v>
      </c>
      <c r="U157" s="159" t="s">
        <v>1815</v>
      </c>
      <c r="V157" s="378"/>
      <c r="W157" s="162"/>
      <c r="X157" s="156"/>
      <c r="Y157" s="156" t="e">
        <v>#N/A</v>
      </c>
      <c r="Z157" s="156"/>
      <c r="AA157" s="376" t="s">
        <v>4</v>
      </c>
      <c r="AB157" s="379" t="s">
        <v>1792</v>
      </c>
      <c r="AC157" s="156" t="s">
        <v>4662</v>
      </c>
      <c r="AD157" s="380" t="s">
        <v>1799</v>
      </c>
      <c r="AE157" s="380"/>
      <c r="AF157" s="396" t="s">
        <v>90</v>
      </c>
      <c r="AG157" s="377" t="s">
        <v>1717</v>
      </c>
      <c r="AH157" s="381"/>
      <c r="AI157" s="377" t="s">
        <v>1717</v>
      </c>
      <c r="AJ157" s="159" t="s">
        <v>1815</v>
      </c>
      <c r="AK157" s="381"/>
      <c r="AL157" s="162" t="s">
        <v>1629</v>
      </c>
      <c r="AM157" s="382"/>
      <c r="AN157" s="381"/>
      <c r="AO157" s="416" t="s">
        <v>1857</v>
      </c>
      <c r="AP157" s="398" t="s">
        <v>2356</v>
      </c>
      <c r="AQ157" s="382" t="s">
        <v>1809</v>
      </c>
      <c r="AR157" s="376">
        <v>43557</v>
      </c>
      <c r="AS157" s="169" t="s">
        <v>2484</v>
      </c>
      <c r="AT157" s="169" t="s">
        <v>2485</v>
      </c>
      <c r="AU157" s="382"/>
      <c r="AV157" s="162"/>
      <c r="AW157" s="376" t="s">
        <v>1810</v>
      </c>
      <c r="AX157" s="159"/>
      <c r="AY157" s="129"/>
      <c r="AZ157" s="383" t="s">
        <v>4637</v>
      </c>
    </row>
    <row r="158" spans="1:52" s="3" customFormat="1" ht="36.75" customHeight="1">
      <c r="A158" s="374">
        <v>156</v>
      </c>
      <c r="B158" s="395" t="s">
        <v>618</v>
      </c>
      <c r="C158" s="156">
        <v>8018783770</v>
      </c>
      <c r="D158" s="206" t="s">
        <v>2479</v>
      </c>
      <c r="E158" s="159" t="s">
        <v>1628</v>
      </c>
      <c r="F158" s="162" t="s">
        <v>1829</v>
      </c>
      <c r="G158" s="376">
        <v>43557</v>
      </c>
      <c r="H158" s="376" t="e">
        <v>#N/A</v>
      </c>
      <c r="I158" s="129" t="s">
        <v>4806</v>
      </c>
      <c r="J158" s="561"/>
      <c r="K158" s="207"/>
      <c r="L158" s="207" t="e">
        <v>#N/A</v>
      </c>
      <c r="M158" s="156"/>
      <c r="N158" s="156"/>
      <c r="O158" s="156" t="s">
        <v>4740</v>
      </c>
      <c r="P158" s="156"/>
      <c r="Q158" s="377" t="s">
        <v>4426</v>
      </c>
      <c r="R158" s="156" t="s">
        <v>4596</v>
      </c>
      <c r="S158" s="156" t="s">
        <v>4689</v>
      </c>
      <c r="T158" s="156" t="e">
        <v>#N/A</v>
      </c>
      <c r="U158" s="159" t="s">
        <v>1815</v>
      </c>
      <c r="V158" s="378"/>
      <c r="W158" s="162"/>
      <c r="X158" s="156"/>
      <c r="Y158" s="156" t="e">
        <v>#N/A</v>
      </c>
      <c r="Z158" s="156"/>
      <c r="AA158" s="376" t="s">
        <v>4</v>
      </c>
      <c r="AB158" s="379" t="s">
        <v>1792</v>
      </c>
      <c r="AC158" s="156" t="s">
        <v>4662</v>
      </c>
      <c r="AD158" s="380" t="s">
        <v>1799</v>
      </c>
      <c r="AE158" s="380"/>
      <c r="AF158" s="396" t="s">
        <v>90</v>
      </c>
      <c r="AG158" s="377" t="s">
        <v>1717</v>
      </c>
      <c r="AH158" s="381"/>
      <c r="AI158" s="377" t="s">
        <v>1717</v>
      </c>
      <c r="AJ158" s="159" t="s">
        <v>1815</v>
      </c>
      <c r="AK158" s="381"/>
      <c r="AL158" s="162" t="s">
        <v>1629</v>
      </c>
      <c r="AM158" s="382"/>
      <c r="AN158" s="381"/>
      <c r="AO158" s="416" t="s">
        <v>1857</v>
      </c>
      <c r="AP158" s="398" t="s">
        <v>2356</v>
      </c>
      <c r="AQ158" s="382" t="s">
        <v>1809</v>
      </c>
      <c r="AR158" s="376">
        <v>43557</v>
      </c>
      <c r="AS158" s="169" t="s">
        <v>2486</v>
      </c>
      <c r="AT158" s="169" t="s">
        <v>2487</v>
      </c>
      <c r="AU158" s="382"/>
      <c r="AV158" s="162"/>
      <c r="AW158" s="376" t="s">
        <v>1810</v>
      </c>
      <c r="AX158" s="159"/>
      <c r="AY158" s="129"/>
      <c r="AZ158" s="383" t="s">
        <v>4637</v>
      </c>
    </row>
    <row r="159" spans="1:52" s="3" customFormat="1" ht="36.75" customHeight="1">
      <c r="A159" s="374">
        <v>157</v>
      </c>
      <c r="B159" s="395" t="s">
        <v>617</v>
      </c>
      <c r="C159" s="156">
        <v>8018783770</v>
      </c>
      <c r="D159" s="206" t="s">
        <v>2479</v>
      </c>
      <c r="E159" s="159" t="s">
        <v>1628</v>
      </c>
      <c r="F159" s="162" t="s">
        <v>1829</v>
      </c>
      <c r="G159" s="376">
        <v>43557</v>
      </c>
      <c r="H159" s="376" t="e">
        <v>#N/A</v>
      </c>
      <c r="I159" s="129" t="s">
        <v>4806</v>
      </c>
      <c r="J159" s="561"/>
      <c r="K159" s="207"/>
      <c r="L159" s="207" t="e">
        <v>#N/A</v>
      </c>
      <c r="M159" s="156"/>
      <c r="N159" s="156"/>
      <c r="O159" s="156" t="s">
        <v>4740</v>
      </c>
      <c r="P159" s="156"/>
      <c r="Q159" s="377" t="s">
        <v>4426</v>
      </c>
      <c r="R159" s="156" t="s">
        <v>4596</v>
      </c>
      <c r="S159" s="156" t="s">
        <v>4689</v>
      </c>
      <c r="T159" s="156" t="e">
        <v>#N/A</v>
      </c>
      <c r="U159" s="159" t="s">
        <v>1815</v>
      </c>
      <c r="V159" s="378"/>
      <c r="W159" s="162"/>
      <c r="X159" s="156"/>
      <c r="Y159" s="156" t="e">
        <v>#N/A</v>
      </c>
      <c r="Z159" s="156"/>
      <c r="AA159" s="376" t="s">
        <v>4</v>
      </c>
      <c r="AB159" s="379" t="s">
        <v>1792</v>
      </c>
      <c r="AC159" s="156" t="s">
        <v>4662</v>
      </c>
      <c r="AD159" s="380" t="s">
        <v>1799</v>
      </c>
      <c r="AE159" s="380"/>
      <c r="AF159" s="396" t="s">
        <v>90</v>
      </c>
      <c r="AG159" s="377" t="s">
        <v>1717</v>
      </c>
      <c r="AH159" s="381"/>
      <c r="AI159" s="377" t="s">
        <v>1717</v>
      </c>
      <c r="AJ159" s="159" t="s">
        <v>1815</v>
      </c>
      <c r="AK159" s="381"/>
      <c r="AL159" s="162" t="s">
        <v>1629</v>
      </c>
      <c r="AM159" s="382"/>
      <c r="AN159" s="381"/>
      <c r="AO159" s="416" t="s">
        <v>1857</v>
      </c>
      <c r="AP159" s="398" t="s">
        <v>2356</v>
      </c>
      <c r="AQ159" s="382" t="s">
        <v>1809</v>
      </c>
      <c r="AR159" s="376">
        <v>43557</v>
      </c>
      <c r="AS159" s="169" t="s">
        <v>2488</v>
      </c>
      <c r="AT159" s="169" t="s">
        <v>2489</v>
      </c>
      <c r="AU159" s="382"/>
      <c r="AV159" s="162"/>
      <c r="AW159" s="376" t="s">
        <v>1810</v>
      </c>
      <c r="AX159" s="159"/>
      <c r="AY159" s="129"/>
      <c r="AZ159" s="383" t="s">
        <v>4637</v>
      </c>
    </row>
    <row r="160" spans="1:52" s="3" customFormat="1" ht="36.75" customHeight="1">
      <c r="A160" s="374">
        <v>158</v>
      </c>
      <c r="B160" s="395" t="s">
        <v>616</v>
      </c>
      <c r="C160" s="156">
        <v>8019041151</v>
      </c>
      <c r="D160" s="206" t="s">
        <v>2479</v>
      </c>
      <c r="E160" s="159" t="s">
        <v>1628</v>
      </c>
      <c r="F160" s="162" t="s">
        <v>1829</v>
      </c>
      <c r="G160" s="376">
        <v>43557</v>
      </c>
      <c r="H160" s="376" t="e">
        <v>#N/A</v>
      </c>
      <c r="I160" s="129" t="s">
        <v>4806</v>
      </c>
      <c r="J160" s="561"/>
      <c r="K160" s="207"/>
      <c r="L160" s="207" t="e">
        <v>#N/A</v>
      </c>
      <c r="M160" s="156"/>
      <c r="N160" s="156"/>
      <c r="O160" s="156" t="s">
        <v>4740</v>
      </c>
      <c r="P160" s="156"/>
      <c r="Q160" s="377" t="s">
        <v>4426</v>
      </c>
      <c r="R160" s="156" t="s">
        <v>4596</v>
      </c>
      <c r="S160" s="156" t="s">
        <v>4689</v>
      </c>
      <c r="T160" s="156" t="e">
        <v>#N/A</v>
      </c>
      <c r="U160" s="159" t="s">
        <v>1815</v>
      </c>
      <c r="V160" s="378"/>
      <c r="W160" s="162"/>
      <c r="X160" s="156"/>
      <c r="Y160" s="156" t="e">
        <v>#N/A</v>
      </c>
      <c r="Z160" s="156"/>
      <c r="AA160" s="376" t="s">
        <v>4</v>
      </c>
      <c r="AB160" s="379" t="s">
        <v>1792</v>
      </c>
      <c r="AC160" s="156" t="s">
        <v>4662</v>
      </c>
      <c r="AD160" s="380" t="s">
        <v>1799</v>
      </c>
      <c r="AE160" s="380"/>
      <c r="AF160" s="396" t="s">
        <v>90</v>
      </c>
      <c r="AG160" s="377" t="s">
        <v>1717</v>
      </c>
      <c r="AH160" s="381"/>
      <c r="AI160" s="377" t="s">
        <v>1717</v>
      </c>
      <c r="AJ160" s="159" t="s">
        <v>1815</v>
      </c>
      <c r="AK160" s="381"/>
      <c r="AL160" s="162" t="s">
        <v>1629</v>
      </c>
      <c r="AM160" s="382"/>
      <c r="AN160" s="381"/>
      <c r="AO160" s="416" t="s">
        <v>1857</v>
      </c>
      <c r="AP160" s="398" t="s">
        <v>2356</v>
      </c>
      <c r="AQ160" s="382" t="s">
        <v>1809</v>
      </c>
      <c r="AR160" s="376">
        <v>43557</v>
      </c>
      <c r="AS160" s="169" t="s">
        <v>2493</v>
      </c>
      <c r="AT160" s="169" t="s">
        <v>2494</v>
      </c>
      <c r="AU160" s="382"/>
      <c r="AV160" s="162"/>
      <c r="AW160" s="376" t="s">
        <v>1810</v>
      </c>
      <c r="AX160" s="159"/>
      <c r="AY160" s="129"/>
      <c r="AZ160" s="383" t="s">
        <v>4637</v>
      </c>
    </row>
    <row r="161" spans="1:52" s="3" customFormat="1" ht="36.75" customHeight="1">
      <c r="A161" s="374">
        <v>159</v>
      </c>
      <c r="B161" s="395" t="s">
        <v>622</v>
      </c>
      <c r="C161" s="156">
        <v>8019041160</v>
      </c>
      <c r="D161" s="206" t="s">
        <v>2479</v>
      </c>
      <c r="E161" s="159" t="s">
        <v>1628</v>
      </c>
      <c r="F161" s="162" t="s">
        <v>1829</v>
      </c>
      <c r="G161" s="376">
        <v>43557</v>
      </c>
      <c r="H161" s="376" t="e">
        <v>#N/A</v>
      </c>
      <c r="I161" s="129" t="s">
        <v>4806</v>
      </c>
      <c r="J161" s="561"/>
      <c r="K161" s="207"/>
      <c r="L161" s="207" t="e">
        <v>#N/A</v>
      </c>
      <c r="M161" s="156"/>
      <c r="N161" s="156"/>
      <c r="O161" s="156" t="s">
        <v>4740</v>
      </c>
      <c r="P161" s="156"/>
      <c r="Q161" s="377" t="s">
        <v>4426</v>
      </c>
      <c r="R161" s="156" t="s">
        <v>4596</v>
      </c>
      <c r="S161" s="156" t="s">
        <v>4689</v>
      </c>
      <c r="T161" s="156" t="e">
        <v>#N/A</v>
      </c>
      <c r="U161" s="159" t="s">
        <v>1815</v>
      </c>
      <c r="V161" s="378"/>
      <c r="W161" s="162"/>
      <c r="X161" s="156"/>
      <c r="Y161" s="156" t="e">
        <v>#N/A</v>
      </c>
      <c r="Z161" s="156"/>
      <c r="AA161" s="376" t="s">
        <v>4</v>
      </c>
      <c r="AB161" s="379" t="s">
        <v>1792</v>
      </c>
      <c r="AC161" s="156" t="s">
        <v>4662</v>
      </c>
      <c r="AD161" s="380" t="s">
        <v>1799</v>
      </c>
      <c r="AE161" s="380"/>
      <c r="AF161" s="396" t="s">
        <v>90</v>
      </c>
      <c r="AG161" s="377" t="s">
        <v>1717</v>
      </c>
      <c r="AH161" s="381"/>
      <c r="AI161" s="377" t="s">
        <v>1717</v>
      </c>
      <c r="AJ161" s="159" t="s">
        <v>1815</v>
      </c>
      <c r="AK161" s="381"/>
      <c r="AL161" s="162" t="s">
        <v>1629</v>
      </c>
      <c r="AM161" s="382"/>
      <c r="AN161" s="381"/>
      <c r="AO161" s="416" t="s">
        <v>1857</v>
      </c>
      <c r="AP161" s="398" t="s">
        <v>2356</v>
      </c>
      <c r="AQ161" s="382" t="s">
        <v>1809</v>
      </c>
      <c r="AR161" s="376">
        <v>43557</v>
      </c>
      <c r="AS161" s="169" t="s">
        <v>2495</v>
      </c>
      <c r="AT161" s="169" t="s">
        <v>2496</v>
      </c>
      <c r="AU161" s="382"/>
      <c r="AV161" s="162"/>
      <c r="AW161" s="376" t="s">
        <v>1810</v>
      </c>
      <c r="AX161" s="159"/>
      <c r="AY161" s="129"/>
      <c r="AZ161" s="383" t="s">
        <v>4637</v>
      </c>
    </row>
    <row r="162" spans="1:52" s="3" customFormat="1" ht="36.75" customHeight="1">
      <c r="A162" s="374">
        <v>160</v>
      </c>
      <c r="B162" s="395" t="s">
        <v>621</v>
      </c>
      <c r="C162" s="156">
        <v>8019041160</v>
      </c>
      <c r="D162" s="206" t="s">
        <v>2479</v>
      </c>
      <c r="E162" s="159" t="s">
        <v>1628</v>
      </c>
      <c r="F162" s="162" t="s">
        <v>1829</v>
      </c>
      <c r="G162" s="376">
        <v>43557</v>
      </c>
      <c r="H162" s="376" t="e">
        <v>#N/A</v>
      </c>
      <c r="I162" s="129" t="s">
        <v>4806</v>
      </c>
      <c r="J162" s="561"/>
      <c r="K162" s="207"/>
      <c r="L162" s="207" t="e">
        <v>#N/A</v>
      </c>
      <c r="M162" s="156"/>
      <c r="N162" s="156"/>
      <c r="O162" s="156" t="s">
        <v>4740</v>
      </c>
      <c r="P162" s="156"/>
      <c r="Q162" s="377" t="s">
        <v>4426</v>
      </c>
      <c r="R162" s="156" t="s">
        <v>4596</v>
      </c>
      <c r="S162" s="156" t="s">
        <v>4689</v>
      </c>
      <c r="T162" s="156" t="e">
        <v>#N/A</v>
      </c>
      <c r="U162" s="159" t="s">
        <v>1815</v>
      </c>
      <c r="V162" s="378"/>
      <c r="W162" s="162"/>
      <c r="X162" s="156"/>
      <c r="Y162" s="156" t="e">
        <v>#N/A</v>
      </c>
      <c r="Z162" s="156"/>
      <c r="AA162" s="376" t="s">
        <v>4</v>
      </c>
      <c r="AB162" s="379" t="s">
        <v>1792</v>
      </c>
      <c r="AC162" s="156" t="s">
        <v>4662</v>
      </c>
      <c r="AD162" s="380" t="s">
        <v>1799</v>
      </c>
      <c r="AE162" s="380"/>
      <c r="AF162" s="396" t="s">
        <v>90</v>
      </c>
      <c r="AG162" s="377" t="s">
        <v>1717</v>
      </c>
      <c r="AH162" s="381"/>
      <c r="AI162" s="377" t="s">
        <v>1717</v>
      </c>
      <c r="AJ162" s="159" t="s">
        <v>1815</v>
      </c>
      <c r="AK162" s="381"/>
      <c r="AL162" s="162" t="s">
        <v>1629</v>
      </c>
      <c r="AM162" s="382"/>
      <c r="AN162" s="381"/>
      <c r="AO162" s="416" t="s">
        <v>1857</v>
      </c>
      <c r="AP162" s="398" t="s">
        <v>2356</v>
      </c>
      <c r="AQ162" s="382" t="s">
        <v>1809</v>
      </c>
      <c r="AR162" s="376">
        <v>43557</v>
      </c>
      <c r="AS162" s="169" t="s">
        <v>2497</v>
      </c>
      <c r="AT162" s="169" t="s">
        <v>2498</v>
      </c>
      <c r="AU162" s="382"/>
      <c r="AV162" s="162"/>
      <c r="AW162" s="376" t="s">
        <v>1810</v>
      </c>
      <c r="AX162" s="159"/>
      <c r="AY162" s="129"/>
      <c r="AZ162" s="383" t="s">
        <v>4637</v>
      </c>
    </row>
    <row r="163" spans="1:52" s="3" customFormat="1" ht="36.75" customHeight="1">
      <c r="A163" s="374">
        <v>161</v>
      </c>
      <c r="B163" s="395" t="s">
        <v>620</v>
      </c>
      <c r="C163" s="156">
        <v>8019041160</v>
      </c>
      <c r="D163" s="206" t="s">
        <v>2479</v>
      </c>
      <c r="E163" s="159" t="s">
        <v>1628</v>
      </c>
      <c r="F163" s="162" t="s">
        <v>1829</v>
      </c>
      <c r="G163" s="376">
        <v>43557</v>
      </c>
      <c r="H163" s="376" t="e">
        <v>#N/A</v>
      </c>
      <c r="I163" s="129" t="s">
        <v>4806</v>
      </c>
      <c r="J163" s="561"/>
      <c r="K163" s="207"/>
      <c r="L163" s="207" t="e">
        <v>#N/A</v>
      </c>
      <c r="M163" s="156"/>
      <c r="N163" s="156"/>
      <c r="O163" s="156" t="s">
        <v>4740</v>
      </c>
      <c r="P163" s="156"/>
      <c r="Q163" s="377" t="s">
        <v>4426</v>
      </c>
      <c r="R163" s="156" t="s">
        <v>4596</v>
      </c>
      <c r="S163" s="156" t="s">
        <v>4689</v>
      </c>
      <c r="T163" s="156" t="e">
        <v>#N/A</v>
      </c>
      <c r="U163" s="159" t="s">
        <v>1815</v>
      </c>
      <c r="V163" s="378"/>
      <c r="W163" s="162"/>
      <c r="X163" s="156"/>
      <c r="Y163" s="156" t="e">
        <v>#N/A</v>
      </c>
      <c r="Z163" s="156"/>
      <c r="AA163" s="376" t="s">
        <v>4</v>
      </c>
      <c r="AB163" s="379" t="s">
        <v>1792</v>
      </c>
      <c r="AC163" s="156" t="s">
        <v>4662</v>
      </c>
      <c r="AD163" s="380" t="s">
        <v>1799</v>
      </c>
      <c r="AE163" s="380"/>
      <c r="AF163" s="396" t="s">
        <v>90</v>
      </c>
      <c r="AG163" s="377" t="s">
        <v>1717</v>
      </c>
      <c r="AH163" s="381"/>
      <c r="AI163" s="377" t="s">
        <v>1717</v>
      </c>
      <c r="AJ163" s="159" t="s">
        <v>1815</v>
      </c>
      <c r="AK163" s="381"/>
      <c r="AL163" s="162" t="s">
        <v>1629</v>
      </c>
      <c r="AM163" s="382"/>
      <c r="AN163" s="381"/>
      <c r="AO163" s="416" t="s">
        <v>1857</v>
      </c>
      <c r="AP163" s="398" t="s">
        <v>2356</v>
      </c>
      <c r="AQ163" s="382" t="s">
        <v>1809</v>
      </c>
      <c r="AR163" s="376">
        <v>43557</v>
      </c>
      <c r="AS163" s="169" t="s">
        <v>2499</v>
      </c>
      <c r="AT163" s="169" t="s">
        <v>2500</v>
      </c>
      <c r="AU163" s="382"/>
      <c r="AV163" s="162"/>
      <c r="AW163" s="376" t="s">
        <v>1810</v>
      </c>
      <c r="AX163" s="159"/>
      <c r="AY163" s="129"/>
      <c r="AZ163" s="383" t="s">
        <v>4637</v>
      </c>
    </row>
    <row r="164" spans="1:52" s="3" customFormat="1" ht="36.75" customHeight="1">
      <c r="A164" s="374">
        <v>162</v>
      </c>
      <c r="B164" s="417" t="s">
        <v>802</v>
      </c>
      <c r="C164" s="156" t="s">
        <v>803</v>
      </c>
      <c r="D164" s="206">
        <v>43056</v>
      </c>
      <c r="E164" s="376" t="s">
        <v>753</v>
      </c>
      <c r="F164" s="162" t="s">
        <v>1829</v>
      </c>
      <c r="G164" s="376" t="s">
        <v>1859</v>
      </c>
      <c r="H164" s="376" t="e">
        <v>#N/A</v>
      </c>
      <c r="I164" s="129" t="s">
        <v>4806</v>
      </c>
      <c r="J164" s="561"/>
      <c r="K164" s="207" t="s">
        <v>1710</v>
      </c>
      <c r="L164" s="207" t="s">
        <v>4607</v>
      </c>
      <c r="M164" s="156"/>
      <c r="N164" s="156"/>
      <c r="O164" s="156" t="s">
        <v>4704</v>
      </c>
      <c r="P164" s="156"/>
      <c r="Q164" s="377" t="s">
        <v>4426</v>
      </c>
      <c r="R164" s="156" t="s">
        <v>4596</v>
      </c>
      <c r="S164" s="156" t="s">
        <v>4689</v>
      </c>
      <c r="T164" s="156" t="e">
        <v>#N/A</v>
      </c>
      <c r="U164" s="162" t="s">
        <v>1822</v>
      </c>
      <c r="V164" s="378"/>
      <c r="W164" s="162"/>
      <c r="X164" s="156"/>
      <c r="Y164" s="156" t="e">
        <v>#N/A</v>
      </c>
      <c r="Z164" s="156"/>
      <c r="AA164" s="376" t="s">
        <v>4</v>
      </c>
      <c r="AB164" s="379" t="s">
        <v>1792</v>
      </c>
      <c r="AC164" s="156" t="s">
        <v>4662</v>
      </c>
      <c r="AD164" s="380" t="s">
        <v>1799</v>
      </c>
      <c r="AE164" s="380"/>
      <c r="AF164" s="159" t="s">
        <v>1826</v>
      </c>
      <c r="AG164" s="162" t="s">
        <v>1714</v>
      </c>
      <c r="AH164" s="381"/>
      <c r="AI164" s="162" t="s">
        <v>1714</v>
      </c>
      <c r="AJ164" s="162" t="s">
        <v>1822</v>
      </c>
      <c r="AK164" s="381"/>
      <c r="AL164" s="162" t="s">
        <v>1629</v>
      </c>
      <c r="AM164" s="162"/>
      <c r="AN164" s="381"/>
      <c r="AO164" s="162" t="s">
        <v>1857</v>
      </c>
      <c r="AP164" s="418" t="s">
        <v>1858</v>
      </c>
      <c r="AQ164" s="162" t="s">
        <v>1830</v>
      </c>
      <c r="AR164" s="376" t="s">
        <v>1859</v>
      </c>
      <c r="AS164" s="169" t="s">
        <v>1860</v>
      </c>
      <c r="AT164" s="169" t="s">
        <v>1861</v>
      </c>
      <c r="AU164" s="382" t="s">
        <v>1789</v>
      </c>
      <c r="AV164" s="162" t="s">
        <v>1819</v>
      </c>
      <c r="AW164" s="376" t="s">
        <v>1795</v>
      </c>
      <c r="AX164" s="162"/>
      <c r="AY164" s="129"/>
      <c r="AZ164" s="383" t="s">
        <v>4638</v>
      </c>
    </row>
    <row r="165" spans="1:52" s="3" customFormat="1" ht="36.75" customHeight="1">
      <c r="A165" s="374">
        <v>163</v>
      </c>
      <c r="B165" s="417" t="s">
        <v>804</v>
      </c>
      <c r="C165" s="156" t="s">
        <v>803</v>
      </c>
      <c r="D165" s="206">
        <v>43056</v>
      </c>
      <c r="E165" s="376" t="s">
        <v>753</v>
      </c>
      <c r="F165" s="162" t="s">
        <v>1829</v>
      </c>
      <c r="G165" s="376" t="s">
        <v>1859</v>
      </c>
      <c r="H165" s="376" t="e">
        <v>#N/A</v>
      </c>
      <c r="I165" s="129" t="s">
        <v>4806</v>
      </c>
      <c r="J165" s="561"/>
      <c r="K165" s="207" t="s">
        <v>1710</v>
      </c>
      <c r="L165" s="207" t="s">
        <v>4607</v>
      </c>
      <c r="M165" s="156"/>
      <c r="N165" s="156"/>
      <c r="O165" s="156" t="s">
        <v>4704</v>
      </c>
      <c r="P165" s="156"/>
      <c r="Q165" s="377" t="s">
        <v>4426</v>
      </c>
      <c r="R165" s="156" t="s">
        <v>4596</v>
      </c>
      <c r="S165" s="156" t="s">
        <v>4689</v>
      </c>
      <c r="T165" s="156" t="e">
        <v>#N/A</v>
      </c>
      <c r="U165" s="162" t="s">
        <v>1822</v>
      </c>
      <c r="V165" s="378"/>
      <c r="W165" s="162"/>
      <c r="X165" s="156"/>
      <c r="Y165" s="156" t="e">
        <v>#N/A</v>
      </c>
      <c r="Z165" s="156"/>
      <c r="AA165" s="376" t="s">
        <v>4</v>
      </c>
      <c r="AB165" s="379" t="s">
        <v>1792</v>
      </c>
      <c r="AC165" s="156" t="s">
        <v>4662</v>
      </c>
      <c r="AD165" s="380" t="s">
        <v>1799</v>
      </c>
      <c r="AE165" s="380"/>
      <c r="AF165" s="159" t="s">
        <v>1826</v>
      </c>
      <c r="AG165" s="162" t="s">
        <v>1714</v>
      </c>
      <c r="AH165" s="381"/>
      <c r="AI165" s="162" t="s">
        <v>1714</v>
      </c>
      <c r="AJ165" s="162" t="s">
        <v>1822</v>
      </c>
      <c r="AK165" s="381"/>
      <c r="AL165" s="162" t="s">
        <v>1629</v>
      </c>
      <c r="AM165" s="162"/>
      <c r="AN165" s="381"/>
      <c r="AO165" s="162" t="s">
        <v>1857</v>
      </c>
      <c r="AP165" s="418" t="s">
        <v>1858</v>
      </c>
      <c r="AQ165" s="162" t="s">
        <v>1830</v>
      </c>
      <c r="AR165" s="376" t="s">
        <v>1859</v>
      </c>
      <c r="AS165" s="169" t="s">
        <v>1862</v>
      </c>
      <c r="AT165" s="169" t="s">
        <v>1863</v>
      </c>
      <c r="AU165" s="382" t="s">
        <v>1789</v>
      </c>
      <c r="AV165" s="162" t="s">
        <v>1819</v>
      </c>
      <c r="AW165" s="376" t="s">
        <v>1795</v>
      </c>
      <c r="AX165" s="162"/>
      <c r="AY165" s="129"/>
      <c r="AZ165" s="383" t="s">
        <v>4638</v>
      </c>
    </row>
    <row r="166" spans="1:52" s="3" customFormat="1" ht="36.75" customHeight="1">
      <c r="A166" s="374">
        <v>164</v>
      </c>
      <c r="B166" s="162" t="s">
        <v>339</v>
      </c>
      <c r="C166" s="156" t="s">
        <v>340</v>
      </c>
      <c r="D166" s="206" t="s">
        <v>3986</v>
      </c>
      <c r="E166" s="159" t="s">
        <v>1628</v>
      </c>
      <c r="F166" s="162" t="s">
        <v>1793</v>
      </c>
      <c r="G166" s="376">
        <v>43643</v>
      </c>
      <c r="H166" s="376" t="e">
        <v>#N/A</v>
      </c>
      <c r="I166" s="129" t="s">
        <v>4806</v>
      </c>
      <c r="J166" s="561"/>
      <c r="K166" s="207"/>
      <c r="L166" s="207" t="e">
        <v>#N/A</v>
      </c>
      <c r="M166" s="156"/>
      <c r="N166" s="156"/>
      <c r="O166" s="156" t="s">
        <v>4697</v>
      </c>
      <c r="P166" s="156"/>
      <c r="Q166" s="377" t="s">
        <v>4426</v>
      </c>
      <c r="R166" s="156" t="s">
        <v>4596</v>
      </c>
      <c r="S166" s="156" t="s">
        <v>4689</v>
      </c>
      <c r="T166" s="156" t="e">
        <v>#N/A</v>
      </c>
      <c r="U166" s="159" t="s">
        <v>1428</v>
      </c>
      <c r="V166" s="378"/>
      <c r="W166" s="162"/>
      <c r="X166" s="156"/>
      <c r="Y166" s="156" t="e">
        <v>#N/A</v>
      </c>
      <c r="Z166" s="156"/>
      <c r="AA166" s="376" t="s">
        <v>4</v>
      </c>
      <c r="AB166" s="379" t="s">
        <v>1792</v>
      </c>
      <c r="AC166" s="156" t="s">
        <v>4662</v>
      </c>
      <c r="AD166" s="380" t="s">
        <v>1796</v>
      </c>
      <c r="AE166" s="380"/>
      <c r="AF166" s="162" t="s">
        <v>338</v>
      </c>
      <c r="AG166" s="377" t="s">
        <v>1717</v>
      </c>
      <c r="AH166" s="381"/>
      <c r="AI166" s="377" t="s">
        <v>1717</v>
      </c>
      <c r="AJ166" s="159" t="s">
        <v>1428</v>
      </c>
      <c r="AK166" s="381"/>
      <c r="AL166" s="162" t="s">
        <v>1629</v>
      </c>
      <c r="AM166" s="162"/>
      <c r="AN166" s="381"/>
      <c r="AO166" s="162" t="s">
        <v>337</v>
      </c>
      <c r="AP166" s="419">
        <v>43289.881987465276</v>
      </c>
      <c r="AQ166" s="162" t="s">
        <v>1797</v>
      </c>
      <c r="AR166" s="162"/>
      <c r="AS166" s="162"/>
      <c r="AT166" s="162"/>
      <c r="AU166" s="382"/>
      <c r="AV166" s="162"/>
      <c r="AW166" s="376" t="s">
        <v>1798</v>
      </c>
      <c r="AX166" s="162"/>
      <c r="AY166" s="129"/>
      <c r="AZ166" s="383" t="s">
        <v>4697</v>
      </c>
    </row>
    <row r="167" spans="1:52" s="3" customFormat="1" ht="36.75" customHeight="1">
      <c r="A167" s="374">
        <v>165</v>
      </c>
      <c r="B167" s="162" t="s">
        <v>348</v>
      </c>
      <c r="C167" s="156" t="s">
        <v>349</v>
      </c>
      <c r="D167" s="206" t="s">
        <v>3982</v>
      </c>
      <c r="E167" s="159" t="s">
        <v>1628</v>
      </c>
      <c r="F167" s="162" t="s">
        <v>1793</v>
      </c>
      <c r="G167" s="376">
        <v>43643</v>
      </c>
      <c r="H167" s="376" t="e">
        <v>#N/A</v>
      </c>
      <c r="I167" s="129" t="s">
        <v>4806</v>
      </c>
      <c r="J167" s="561"/>
      <c r="K167" s="207"/>
      <c r="L167" s="207" t="e">
        <v>#N/A</v>
      </c>
      <c r="M167" s="156"/>
      <c r="N167" s="156"/>
      <c r="O167" s="156" t="s">
        <v>4695</v>
      </c>
      <c r="P167" s="156"/>
      <c r="Q167" s="377" t="s">
        <v>4426</v>
      </c>
      <c r="R167" s="156" t="s">
        <v>4596</v>
      </c>
      <c r="S167" s="156" t="s">
        <v>4689</v>
      </c>
      <c r="T167" s="156" t="e">
        <v>#N/A</v>
      </c>
      <c r="U167" s="162" t="s">
        <v>1428</v>
      </c>
      <c r="V167" s="378"/>
      <c r="W167" s="162"/>
      <c r="X167" s="156"/>
      <c r="Y167" s="156" t="e">
        <v>#N/A</v>
      </c>
      <c r="Z167" s="156"/>
      <c r="AA167" s="376" t="s">
        <v>4</v>
      </c>
      <c r="AB167" s="379" t="s">
        <v>1792</v>
      </c>
      <c r="AC167" s="156" t="s">
        <v>4662</v>
      </c>
      <c r="AD167" s="380" t="s">
        <v>1796</v>
      </c>
      <c r="AE167" s="380"/>
      <c r="AF167" s="162" t="s">
        <v>338</v>
      </c>
      <c r="AG167" s="377" t="s">
        <v>1717</v>
      </c>
      <c r="AH167" s="381"/>
      <c r="AI167" s="377" t="s">
        <v>1717</v>
      </c>
      <c r="AJ167" s="162" t="s">
        <v>1428</v>
      </c>
      <c r="AK167" s="169"/>
      <c r="AL167" s="162" t="s">
        <v>1629</v>
      </c>
      <c r="AM167" s="162"/>
      <c r="AN167" s="381"/>
      <c r="AO167" s="162" t="s">
        <v>337</v>
      </c>
      <c r="AP167" s="419">
        <v>43289.779176041666</v>
      </c>
      <c r="AQ167" s="162" t="s">
        <v>1797</v>
      </c>
      <c r="AR167" s="162"/>
      <c r="AS167" s="162"/>
      <c r="AT167" s="162"/>
      <c r="AU167" s="382"/>
      <c r="AV167" s="162"/>
      <c r="AW167" s="376" t="s">
        <v>1798</v>
      </c>
      <c r="AX167" s="162"/>
      <c r="AY167" s="129"/>
      <c r="AZ167" s="383" t="s">
        <v>4634</v>
      </c>
    </row>
    <row r="168" spans="1:52" s="3" customFormat="1" ht="36.75" customHeight="1">
      <c r="A168" s="374">
        <v>166</v>
      </c>
      <c r="B168" s="162" t="s">
        <v>346</v>
      </c>
      <c r="C168" s="156" t="s">
        <v>347</v>
      </c>
      <c r="D168" s="206" t="s">
        <v>3983</v>
      </c>
      <c r="E168" s="159" t="s">
        <v>1628</v>
      </c>
      <c r="F168" s="162" t="s">
        <v>1793</v>
      </c>
      <c r="G168" s="376">
        <v>43643</v>
      </c>
      <c r="H168" s="376" t="e">
        <v>#N/A</v>
      </c>
      <c r="I168" s="129" t="s">
        <v>4806</v>
      </c>
      <c r="J168" s="561"/>
      <c r="K168" s="207"/>
      <c r="L168" s="207" t="e">
        <v>#N/A</v>
      </c>
      <c r="M168" s="156"/>
      <c r="N168" s="156"/>
      <c r="O168" s="156" t="s">
        <v>4695</v>
      </c>
      <c r="P168" s="156"/>
      <c r="Q168" s="377" t="s">
        <v>4426</v>
      </c>
      <c r="R168" s="156" t="s">
        <v>4596</v>
      </c>
      <c r="S168" s="156" t="s">
        <v>4689</v>
      </c>
      <c r="T168" s="156" t="e">
        <v>#N/A</v>
      </c>
      <c r="U168" s="162" t="s">
        <v>1428</v>
      </c>
      <c r="V168" s="378"/>
      <c r="W168" s="162"/>
      <c r="X168" s="156"/>
      <c r="Y168" s="156" t="e">
        <v>#N/A</v>
      </c>
      <c r="Z168" s="156"/>
      <c r="AA168" s="376" t="s">
        <v>4</v>
      </c>
      <c r="AB168" s="379" t="s">
        <v>1792</v>
      </c>
      <c r="AC168" s="156" t="s">
        <v>4662</v>
      </c>
      <c r="AD168" s="380" t="s">
        <v>1796</v>
      </c>
      <c r="AE168" s="380"/>
      <c r="AF168" s="162" t="s">
        <v>338</v>
      </c>
      <c r="AG168" s="377" t="s">
        <v>1717</v>
      </c>
      <c r="AH168" s="381"/>
      <c r="AI168" s="377" t="s">
        <v>1717</v>
      </c>
      <c r="AJ168" s="162" t="s">
        <v>1428</v>
      </c>
      <c r="AK168" s="169"/>
      <c r="AL168" s="162" t="s">
        <v>1629</v>
      </c>
      <c r="AM168" s="162"/>
      <c r="AN168" s="381"/>
      <c r="AO168" s="162" t="s">
        <v>337</v>
      </c>
      <c r="AP168" s="419">
        <v>43289.781289155093</v>
      </c>
      <c r="AQ168" s="162" t="s">
        <v>1797</v>
      </c>
      <c r="AR168" s="162"/>
      <c r="AS168" s="162"/>
      <c r="AT168" s="162"/>
      <c r="AU168" s="382"/>
      <c r="AV168" s="162"/>
      <c r="AW168" s="376" t="s">
        <v>1798</v>
      </c>
      <c r="AX168" s="162"/>
      <c r="AY168" s="129"/>
      <c r="AZ168" s="383" t="s">
        <v>4634</v>
      </c>
    </row>
    <row r="169" spans="1:52" s="3" customFormat="1" ht="36.75" customHeight="1">
      <c r="A169" s="374">
        <v>167</v>
      </c>
      <c r="B169" s="162" t="s">
        <v>351</v>
      </c>
      <c r="C169" s="156" t="s">
        <v>352</v>
      </c>
      <c r="D169" s="206" t="s">
        <v>3984</v>
      </c>
      <c r="E169" s="159" t="s">
        <v>1628</v>
      </c>
      <c r="F169" s="162" t="s">
        <v>1793</v>
      </c>
      <c r="G169" s="376">
        <v>43643</v>
      </c>
      <c r="H169" s="376" t="e">
        <v>#N/A</v>
      </c>
      <c r="I169" s="129" t="s">
        <v>4806</v>
      </c>
      <c r="J169" s="561"/>
      <c r="K169" s="207"/>
      <c r="L169" s="207" t="e">
        <v>#N/A</v>
      </c>
      <c r="M169" s="156"/>
      <c r="N169" s="156"/>
      <c r="O169" s="156" t="s">
        <v>4695</v>
      </c>
      <c r="P169" s="156"/>
      <c r="Q169" s="377" t="s">
        <v>4426</v>
      </c>
      <c r="R169" s="156" t="s">
        <v>4596</v>
      </c>
      <c r="S169" s="156" t="s">
        <v>4689</v>
      </c>
      <c r="T169" s="156" t="e">
        <v>#N/A</v>
      </c>
      <c r="U169" s="159" t="s">
        <v>1428</v>
      </c>
      <c r="V169" s="378"/>
      <c r="W169" s="162"/>
      <c r="X169" s="156"/>
      <c r="Y169" s="156" t="e">
        <v>#N/A</v>
      </c>
      <c r="Z169" s="156"/>
      <c r="AA169" s="376" t="s">
        <v>4</v>
      </c>
      <c r="AB169" s="379" t="s">
        <v>1792</v>
      </c>
      <c r="AC169" s="156" t="s">
        <v>4662</v>
      </c>
      <c r="AD169" s="380" t="s">
        <v>1796</v>
      </c>
      <c r="AE169" s="380"/>
      <c r="AF169" s="162" t="s">
        <v>338</v>
      </c>
      <c r="AG169" s="377" t="s">
        <v>1717</v>
      </c>
      <c r="AH169" s="381"/>
      <c r="AI169" s="377" t="s">
        <v>1717</v>
      </c>
      <c r="AJ169" s="159" t="s">
        <v>1428</v>
      </c>
      <c r="AK169" s="169"/>
      <c r="AL169" s="162" t="s">
        <v>1629</v>
      </c>
      <c r="AM169" s="162"/>
      <c r="AN169" s="381"/>
      <c r="AO169" s="162" t="s">
        <v>337</v>
      </c>
      <c r="AP169" s="419">
        <v>43289.766499965277</v>
      </c>
      <c r="AQ169" s="162" t="s">
        <v>1797</v>
      </c>
      <c r="AR169" s="162"/>
      <c r="AS169" s="162"/>
      <c r="AT169" s="162"/>
      <c r="AU169" s="382"/>
      <c r="AV169" s="162"/>
      <c r="AW169" s="376" t="s">
        <v>1798</v>
      </c>
      <c r="AX169" s="162"/>
      <c r="AY169" s="129"/>
      <c r="AZ169" s="383" t="s">
        <v>4634</v>
      </c>
    </row>
    <row r="170" spans="1:52" s="3" customFormat="1" ht="36.75" customHeight="1">
      <c r="A170" s="374">
        <v>168</v>
      </c>
      <c r="B170" s="162" t="s">
        <v>353</v>
      </c>
      <c r="C170" s="156" t="s">
        <v>352</v>
      </c>
      <c r="D170" s="206" t="s">
        <v>3985</v>
      </c>
      <c r="E170" s="159" t="s">
        <v>1628</v>
      </c>
      <c r="F170" s="162" t="s">
        <v>1793</v>
      </c>
      <c r="G170" s="376">
        <v>43643</v>
      </c>
      <c r="H170" s="376" t="e">
        <v>#N/A</v>
      </c>
      <c r="I170" s="129" t="s">
        <v>4806</v>
      </c>
      <c r="J170" s="561"/>
      <c r="K170" s="207"/>
      <c r="L170" s="207" t="e">
        <v>#N/A</v>
      </c>
      <c r="M170" s="156"/>
      <c r="N170" s="156"/>
      <c r="O170" s="156" t="s">
        <v>4695</v>
      </c>
      <c r="P170" s="156"/>
      <c r="Q170" s="377" t="s">
        <v>4426</v>
      </c>
      <c r="R170" s="156" t="s">
        <v>4596</v>
      </c>
      <c r="S170" s="156" t="s">
        <v>4689</v>
      </c>
      <c r="T170" s="156" t="e">
        <v>#N/A</v>
      </c>
      <c r="U170" s="159" t="s">
        <v>1428</v>
      </c>
      <c r="V170" s="378"/>
      <c r="W170" s="162"/>
      <c r="X170" s="156"/>
      <c r="Y170" s="156" t="e">
        <v>#N/A</v>
      </c>
      <c r="Z170" s="156"/>
      <c r="AA170" s="376" t="s">
        <v>4</v>
      </c>
      <c r="AB170" s="379" t="s">
        <v>1792</v>
      </c>
      <c r="AC170" s="156" t="s">
        <v>4662</v>
      </c>
      <c r="AD170" s="380" t="s">
        <v>1796</v>
      </c>
      <c r="AE170" s="380"/>
      <c r="AF170" s="162" t="s">
        <v>338</v>
      </c>
      <c r="AG170" s="377" t="s">
        <v>1717</v>
      </c>
      <c r="AH170" s="381"/>
      <c r="AI170" s="377" t="s">
        <v>1717</v>
      </c>
      <c r="AJ170" s="159" t="s">
        <v>1428</v>
      </c>
      <c r="AK170" s="169"/>
      <c r="AL170" s="162" t="s">
        <v>1629</v>
      </c>
      <c r="AM170" s="162"/>
      <c r="AN170" s="381"/>
      <c r="AO170" s="162" t="s">
        <v>337</v>
      </c>
      <c r="AP170" s="419">
        <v>43289.76294359954</v>
      </c>
      <c r="AQ170" s="162" t="s">
        <v>1797</v>
      </c>
      <c r="AR170" s="162"/>
      <c r="AS170" s="162"/>
      <c r="AT170" s="162"/>
      <c r="AU170" s="382"/>
      <c r="AV170" s="162"/>
      <c r="AW170" s="376" t="s">
        <v>1798</v>
      </c>
      <c r="AX170" s="162"/>
      <c r="AY170" s="129"/>
      <c r="AZ170" s="383" t="s">
        <v>4634</v>
      </c>
    </row>
    <row r="171" spans="1:52" s="3" customFormat="1" ht="36.75" customHeight="1">
      <c r="A171" s="374">
        <v>169</v>
      </c>
      <c r="B171" s="162" t="s">
        <v>335</v>
      </c>
      <c r="C171" s="156" t="s">
        <v>336</v>
      </c>
      <c r="D171" s="206" t="s">
        <v>3987</v>
      </c>
      <c r="E171" s="159" t="s">
        <v>1628</v>
      </c>
      <c r="F171" s="162" t="s">
        <v>1793</v>
      </c>
      <c r="G171" s="376">
        <v>43643</v>
      </c>
      <c r="H171" s="376" t="e">
        <v>#N/A</v>
      </c>
      <c r="I171" s="129" t="s">
        <v>4806</v>
      </c>
      <c r="J171" s="561"/>
      <c r="K171" s="207"/>
      <c r="L171" s="207" t="e">
        <v>#N/A</v>
      </c>
      <c r="M171" s="156"/>
      <c r="N171" s="156"/>
      <c r="O171" s="156" t="s">
        <v>4740</v>
      </c>
      <c r="P171" s="156"/>
      <c r="Q171" s="377" t="s">
        <v>4426</v>
      </c>
      <c r="R171" s="156" t="s">
        <v>4596</v>
      </c>
      <c r="S171" s="156" t="s">
        <v>4689</v>
      </c>
      <c r="T171" s="156" t="e">
        <v>#N/A</v>
      </c>
      <c r="U171" s="162" t="s">
        <v>1428</v>
      </c>
      <c r="V171" s="378"/>
      <c r="W171" s="162"/>
      <c r="X171" s="156"/>
      <c r="Y171" s="156" t="e">
        <v>#N/A</v>
      </c>
      <c r="Z171" s="156"/>
      <c r="AA171" s="376" t="s">
        <v>4</v>
      </c>
      <c r="AB171" s="379" t="s">
        <v>1792</v>
      </c>
      <c r="AC171" s="156" t="s">
        <v>4662</v>
      </c>
      <c r="AD171" s="380" t="s">
        <v>1796</v>
      </c>
      <c r="AE171" s="380"/>
      <c r="AF171" s="162" t="s">
        <v>338</v>
      </c>
      <c r="AG171" s="377" t="s">
        <v>1717</v>
      </c>
      <c r="AH171" s="381"/>
      <c r="AI171" s="377" t="s">
        <v>1717</v>
      </c>
      <c r="AJ171" s="162" t="s">
        <v>1428</v>
      </c>
      <c r="AK171" s="381"/>
      <c r="AL171" s="162" t="s">
        <v>1629</v>
      </c>
      <c r="AM171" s="162"/>
      <c r="AN171" s="381"/>
      <c r="AO171" s="162" t="s">
        <v>337</v>
      </c>
      <c r="AP171" s="419">
        <v>43289.905035960648</v>
      </c>
      <c r="AQ171" s="162" t="s">
        <v>1797</v>
      </c>
      <c r="AR171" s="162"/>
      <c r="AS171" s="162"/>
      <c r="AT171" s="162"/>
      <c r="AU171" s="382"/>
      <c r="AV171" s="162"/>
      <c r="AW171" s="376" t="s">
        <v>1798</v>
      </c>
      <c r="AX171" s="162"/>
      <c r="AY171" s="129"/>
      <c r="AZ171" s="383" t="s">
        <v>4637</v>
      </c>
    </row>
    <row r="172" spans="1:52" s="3" customFormat="1" ht="36.75" customHeight="1">
      <c r="A172" s="374">
        <v>170</v>
      </c>
      <c r="B172" s="162" t="s">
        <v>354</v>
      </c>
      <c r="C172" s="156" t="s">
        <v>336</v>
      </c>
      <c r="D172" s="206" t="s">
        <v>3988</v>
      </c>
      <c r="E172" s="159" t="s">
        <v>1628</v>
      </c>
      <c r="F172" s="162" t="s">
        <v>1793</v>
      </c>
      <c r="G172" s="376">
        <v>43643</v>
      </c>
      <c r="H172" s="376" t="e">
        <v>#N/A</v>
      </c>
      <c r="I172" s="129" t="s">
        <v>4806</v>
      </c>
      <c r="J172" s="561"/>
      <c r="K172" s="207"/>
      <c r="L172" s="207" t="e">
        <v>#N/A</v>
      </c>
      <c r="M172" s="156"/>
      <c r="N172" s="156"/>
      <c r="O172" s="156" t="s">
        <v>4740</v>
      </c>
      <c r="P172" s="156"/>
      <c r="Q172" s="377" t="s">
        <v>4426</v>
      </c>
      <c r="R172" s="156" t="s">
        <v>4596</v>
      </c>
      <c r="S172" s="156" t="s">
        <v>4689</v>
      </c>
      <c r="T172" s="156" t="e">
        <v>#N/A</v>
      </c>
      <c r="U172" s="162" t="s">
        <v>1428</v>
      </c>
      <c r="V172" s="378"/>
      <c r="W172" s="162"/>
      <c r="X172" s="156"/>
      <c r="Y172" s="156" t="e">
        <v>#N/A</v>
      </c>
      <c r="Z172" s="156"/>
      <c r="AA172" s="376" t="s">
        <v>4</v>
      </c>
      <c r="AB172" s="379" t="s">
        <v>1792</v>
      </c>
      <c r="AC172" s="156" t="s">
        <v>4662</v>
      </c>
      <c r="AD172" s="380" t="s">
        <v>1796</v>
      </c>
      <c r="AE172" s="380"/>
      <c r="AF172" s="162" t="s">
        <v>338</v>
      </c>
      <c r="AG172" s="377" t="s">
        <v>1717</v>
      </c>
      <c r="AH172" s="381"/>
      <c r="AI172" s="377" t="s">
        <v>1717</v>
      </c>
      <c r="AJ172" s="162" t="s">
        <v>1428</v>
      </c>
      <c r="AK172" s="381"/>
      <c r="AL172" s="162" t="s">
        <v>1629</v>
      </c>
      <c r="AM172" s="162"/>
      <c r="AN172" s="381"/>
      <c r="AO172" s="162" t="s">
        <v>337</v>
      </c>
      <c r="AP172" s="419">
        <v>43289.757095833331</v>
      </c>
      <c r="AQ172" s="162" t="s">
        <v>1797</v>
      </c>
      <c r="AR172" s="162"/>
      <c r="AS172" s="162"/>
      <c r="AT172" s="162"/>
      <c r="AU172" s="382"/>
      <c r="AV172" s="162"/>
      <c r="AW172" s="376" t="s">
        <v>1798</v>
      </c>
      <c r="AX172" s="162"/>
      <c r="AY172" s="129"/>
      <c r="AZ172" s="383" t="s">
        <v>4637</v>
      </c>
    </row>
    <row r="173" spans="1:52" s="3" customFormat="1" ht="36.75" customHeight="1">
      <c r="A173" s="374">
        <v>171</v>
      </c>
      <c r="B173" s="162" t="s">
        <v>345</v>
      </c>
      <c r="C173" s="156" t="s">
        <v>336</v>
      </c>
      <c r="D173" s="206" t="s">
        <v>3989</v>
      </c>
      <c r="E173" s="159" t="s">
        <v>1628</v>
      </c>
      <c r="F173" s="162" t="s">
        <v>1793</v>
      </c>
      <c r="G173" s="376">
        <v>43643</v>
      </c>
      <c r="H173" s="376" t="e">
        <v>#N/A</v>
      </c>
      <c r="I173" s="129" t="s">
        <v>4806</v>
      </c>
      <c r="J173" s="561"/>
      <c r="K173" s="207"/>
      <c r="L173" s="207" t="e">
        <v>#N/A</v>
      </c>
      <c r="M173" s="156"/>
      <c r="N173" s="156"/>
      <c r="O173" s="156" t="s">
        <v>4740</v>
      </c>
      <c r="P173" s="156"/>
      <c r="Q173" s="377" t="s">
        <v>4426</v>
      </c>
      <c r="R173" s="156" t="s">
        <v>4596</v>
      </c>
      <c r="S173" s="156" t="s">
        <v>4689</v>
      </c>
      <c r="T173" s="156" t="e">
        <v>#N/A</v>
      </c>
      <c r="U173" s="162" t="s">
        <v>1428</v>
      </c>
      <c r="V173" s="378"/>
      <c r="W173" s="162"/>
      <c r="X173" s="156"/>
      <c r="Y173" s="156" t="e">
        <v>#N/A</v>
      </c>
      <c r="Z173" s="156"/>
      <c r="AA173" s="376" t="s">
        <v>4</v>
      </c>
      <c r="AB173" s="379" t="s">
        <v>1792</v>
      </c>
      <c r="AC173" s="156" t="s">
        <v>4662</v>
      </c>
      <c r="AD173" s="380" t="s">
        <v>1796</v>
      </c>
      <c r="AE173" s="380"/>
      <c r="AF173" s="162" t="s">
        <v>338</v>
      </c>
      <c r="AG173" s="377" t="s">
        <v>1717</v>
      </c>
      <c r="AH173" s="381"/>
      <c r="AI173" s="377" t="s">
        <v>1717</v>
      </c>
      <c r="AJ173" s="162" t="s">
        <v>1428</v>
      </c>
      <c r="AK173" s="381"/>
      <c r="AL173" s="162" t="s">
        <v>1629</v>
      </c>
      <c r="AM173" s="162"/>
      <c r="AN173" s="381"/>
      <c r="AO173" s="162" t="s">
        <v>337</v>
      </c>
      <c r="AP173" s="419">
        <v>43289.825995983796</v>
      </c>
      <c r="AQ173" s="162" t="s">
        <v>1797</v>
      </c>
      <c r="AR173" s="162"/>
      <c r="AS173" s="162"/>
      <c r="AT173" s="162"/>
      <c r="AU173" s="382"/>
      <c r="AV173" s="162"/>
      <c r="AW173" s="376" t="s">
        <v>1798</v>
      </c>
      <c r="AX173" s="162"/>
      <c r="AY173" s="129"/>
      <c r="AZ173" s="383" t="s">
        <v>4637</v>
      </c>
    </row>
    <row r="174" spans="1:52" s="3" customFormat="1" ht="36.75" customHeight="1">
      <c r="A174" s="374">
        <v>172</v>
      </c>
      <c r="B174" s="162" t="s">
        <v>350</v>
      </c>
      <c r="C174" s="156" t="s">
        <v>336</v>
      </c>
      <c r="D174" s="206" t="s">
        <v>3990</v>
      </c>
      <c r="E174" s="159" t="s">
        <v>1628</v>
      </c>
      <c r="F174" s="162" t="s">
        <v>1793</v>
      </c>
      <c r="G174" s="376">
        <v>43643</v>
      </c>
      <c r="H174" s="376" t="e">
        <v>#N/A</v>
      </c>
      <c r="I174" s="129" t="s">
        <v>4806</v>
      </c>
      <c r="J174" s="561"/>
      <c r="K174" s="207"/>
      <c r="L174" s="207" t="e">
        <v>#N/A</v>
      </c>
      <c r="M174" s="156"/>
      <c r="N174" s="156"/>
      <c r="O174" s="156" t="s">
        <v>4740</v>
      </c>
      <c r="P174" s="156"/>
      <c r="Q174" s="377" t="s">
        <v>4426</v>
      </c>
      <c r="R174" s="156" t="s">
        <v>4596</v>
      </c>
      <c r="S174" s="156" t="s">
        <v>4689</v>
      </c>
      <c r="T174" s="156" t="e">
        <v>#N/A</v>
      </c>
      <c r="U174" s="162" t="s">
        <v>1428</v>
      </c>
      <c r="V174" s="378"/>
      <c r="W174" s="162"/>
      <c r="X174" s="156"/>
      <c r="Y174" s="156" t="e">
        <v>#N/A</v>
      </c>
      <c r="Z174" s="156"/>
      <c r="AA174" s="376" t="s">
        <v>4</v>
      </c>
      <c r="AB174" s="379" t="s">
        <v>1792</v>
      </c>
      <c r="AC174" s="156" t="s">
        <v>4662</v>
      </c>
      <c r="AD174" s="380" t="s">
        <v>1796</v>
      </c>
      <c r="AE174" s="380"/>
      <c r="AF174" s="162" t="s">
        <v>338</v>
      </c>
      <c r="AG174" s="377" t="s">
        <v>1717</v>
      </c>
      <c r="AH174" s="381"/>
      <c r="AI174" s="377" t="s">
        <v>1717</v>
      </c>
      <c r="AJ174" s="162" t="s">
        <v>1428</v>
      </c>
      <c r="AK174" s="381"/>
      <c r="AL174" s="162" t="s">
        <v>1629</v>
      </c>
      <c r="AM174" s="162"/>
      <c r="AN174" s="381"/>
      <c r="AO174" s="162" t="s">
        <v>337</v>
      </c>
      <c r="AP174" s="419">
        <v>43289.778703356482</v>
      </c>
      <c r="AQ174" s="162" t="s">
        <v>1797</v>
      </c>
      <c r="AR174" s="162"/>
      <c r="AS174" s="162"/>
      <c r="AT174" s="162"/>
      <c r="AU174" s="382"/>
      <c r="AV174" s="162"/>
      <c r="AW174" s="376" t="s">
        <v>1798</v>
      </c>
      <c r="AX174" s="162"/>
      <c r="AY174" s="129"/>
      <c r="AZ174" s="383" t="s">
        <v>4637</v>
      </c>
    </row>
    <row r="175" spans="1:52" s="3" customFormat="1" ht="36.75" customHeight="1">
      <c r="A175" s="374">
        <v>173</v>
      </c>
      <c r="B175" s="420" t="s">
        <v>583</v>
      </c>
      <c r="C175" s="156" t="s">
        <v>575</v>
      </c>
      <c r="D175" s="206" t="s">
        <v>4139</v>
      </c>
      <c r="E175" s="159" t="s">
        <v>1628</v>
      </c>
      <c r="F175" s="162" t="s">
        <v>1829</v>
      </c>
      <c r="G175" s="376">
        <v>43647</v>
      </c>
      <c r="H175" s="376" t="e">
        <v>#N/A</v>
      </c>
      <c r="I175" s="129" t="s">
        <v>4806</v>
      </c>
      <c r="J175" s="561"/>
      <c r="K175" s="207"/>
      <c r="L175" s="207" t="e">
        <v>#N/A</v>
      </c>
      <c r="M175" s="156"/>
      <c r="N175" s="156"/>
      <c r="O175" s="156" t="s">
        <v>4740</v>
      </c>
      <c r="P175" s="156"/>
      <c r="Q175" s="377" t="s">
        <v>4426</v>
      </c>
      <c r="R175" s="156" t="s">
        <v>4596</v>
      </c>
      <c r="S175" s="156" t="s">
        <v>4689</v>
      </c>
      <c r="T175" s="156" t="e">
        <v>#N/A</v>
      </c>
      <c r="U175" s="162" t="s">
        <v>1815</v>
      </c>
      <c r="V175" s="378"/>
      <c r="W175" s="162"/>
      <c r="X175" s="156"/>
      <c r="Y175" s="156" t="e">
        <v>#N/A</v>
      </c>
      <c r="Z175" s="156"/>
      <c r="AA175" s="376" t="s">
        <v>4</v>
      </c>
      <c r="AB175" s="379" t="s">
        <v>1792</v>
      </c>
      <c r="AC175" s="156" t="s">
        <v>4662</v>
      </c>
      <c r="AD175" s="380" t="s">
        <v>1929</v>
      </c>
      <c r="AE175" s="380"/>
      <c r="AF175" s="420" t="s">
        <v>90</v>
      </c>
      <c r="AG175" s="377" t="s">
        <v>1717</v>
      </c>
      <c r="AH175" s="381"/>
      <c r="AI175" s="377" t="s">
        <v>1717</v>
      </c>
      <c r="AJ175" s="162" t="s">
        <v>1815</v>
      </c>
      <c r="AK175" s="381"/>
      <c r="AL175" s="162" t="s">
        <v>1629</v>
      </c>
      <c r="AM175" s="382"/>
      <c r="AN175" s="381"/>
      <c r="AO175" s="420" t="s">
        <v>576</v>
      </c>
      <c r="AP175" s="421">
        <v>43290.67355324074</v>
      </c>
      <c r="AQ175" s="162" t="s">
        <v>1797</v>
      </c>
      <c r="AR175" s="162"/>
      <c r="AS175" s="162"/>
      <c r="AT175" s="162"/>
      <c r="AU175" s="382"/>
      <c r="AV175" s="162"/>
      <c r="AW175" s="376" t="s">
        <v>1798</v>
      </c>
      <c r="AX175" s="162"/>
      <c r="AY175" s="129"/>
      <c r="AZ175" s="383" t="s">
        <v>4637</v>
      </c>
    </row>
    <row r="176" spans="1:52" s="3" customFormat="1" ht="36.75" customHeight="1">
      <c r="A176" s="374">
        <v>174</v>
      </c>
      <c r="B176" s="420" t="s">
        <v>574</v>
      </c>
      <c r="C176" s="156" t="s">
        <v>575</v>
      </c>
      <c r="D176" s="206" t="s">
        <v>4140</v>
      </c>
      <c r="E176" s="159" t="s">
        <v>1628</v>
      </c>
      <c r="F176" s="162" t="s">
        <v>1829</v>
      </c>
      <c r="G176" s="376">
        <v>43647</v>
      </c>
      <c r="H176" s="376" t="e">
        <v>#N/A</v>
      </c>
      <c r="I176" s="129" t="s">
        <v>4806</v>
      </c>
      <c r="J176" s="561"/>
      <c r="K176" s="207"/>
      <c r="L176" s="207" t="e">
        <v>#N/A</v>
      </c>
      <c r="M176" s="156"/>
      <c r="N176" s="156"/>
      <c r="O176" s="156" t="s">
        <v>4740</v>
      </c>
      <c r="P176" s="156"/>
      <c r="Q176" s="377" t="s">
        <v>4426</v>
      </c>
      <c r="R176" s="156" t="s">
        <v>4596</v>
      </c>
      <c r="S176" s="156" t="s">
        <v>4689</v>
      </c>
      <c r="T176" s="156" t="e">
        <v>#N/A</v>
      </c>
      <c r="U176" s="162" t="s">
        <v>1815</v>
      </c>
      <c r="V176" s="378"/>
      <c r="W176" s="162"/>
      <c r="X176" s="156"/>
      <c r="Y176" s="156" t="e">
        <v>#N/A</v>
      </c>
      <c r="Z176" s="156"/>
      <c r="AA176" s="376" t="s">
        <v>4</v>
      </c>
      <c r="AB176" s="379" t="s">
        <v>1792</v>
      </c>
      <c r="AC176" s="156" t="s">
        <v>4662</v>
      </c>
      <c r="AD176" s="380" t="s">
        <v>1929</v>
      </c>
      <c r="AE176" s="380"/>
      <c r="AF176" s="420" t="s">
        <v>90</v>
      </c>
      <c r="AG176" s="377" t="s">
        <v>1717</v>
      </c>
      <c r="AH176" s="381"/>
      <c r="AI176" s="377" t="s">
        <v>1717</v>
      </c>
      <c r="AJ176" s="162" t="s">
        <v>1815</v>
      </c>
      <c r="AK176" s="381"/>
      <c r="AL176" s="162" t="s">
        <v>1629</v>
      </c>
      <c r="AM176" s="382"/>
      <c r="AN176" s="381"/>
      <c r="AO176" s="420" t="s">
        <v>576</v>
      </c>
      <c r="AP176" s="421">
        <v>43290.587951388887</v>
      </c>
      <c r="AQ176" s="162" t="s">
        <v>1797</v>
      </c>
      <c r="AR176" s="162"/>
      <c r="AS176" s="162"/>
      <c r="AT176" s="162"/>
      <c r="AU176" s="382"/>
      <c r="AV176" s="162"/>
      <c r="AW176" s="376" t="s">
        <v>1798</v>
      </c>
      <c r="AX176" s="162"/>
      <c r="AY176" s="129"/>
      <c r="AZ176" s="383" t="s">
        <v>4637</v>
      </c>
    </row>
    <row r="177" spans="1:52" s="3" customFormat="1" ht="36.75" customHeight="1">
      <c r="A177" s="374">
        <v>175</v>
      </c>
      <c r="B177" s="420" t="s">
        <v>577</v>
      </c>
      <c r="C177" s="156" t="s">
        <v>575</v>
      </c>
      <c r="D177" s="206" t="s">
        <v>4141</v>
      </c>
      <c r="E177" s="159" t="s">
        <v>1628</v>
      </c>
      <c r="F177" s="162" t="s">
        <v>1829</v>
      </c>
      <c r="G177" s="376">
        <v>43647</v>
      </c>
      <c r="H177" s="376" t="e">
        <v>#N/A</v>
      </c>
      <c r="I177" s="129" t="s">
        <v>4806</v>
      </c>
      <c r="J177" s="561"/>
      <c r="K177" s="207"/>
      <c r="L177" s="207" t="e">
        <v>#N/A</v>
      </c>
      <c r="M177" s="156"/>
      <c r="N177" s="156"/>
      <c r="O177" s="156" t="s">
        <v>4740</v>
      </c>
      <c r="P177" s="156"/>
      <c r="Q177" s="377" t="s">
        <v>4426</v>
      </c>
      <c r="R177" s="156" t="s">
        <v>4596</v>
      </c>
      <c r="S177" s="156" t="s">
        <v>4689</v>
      </c>
      <c r="T177" s="156" t="e">
        <v>#N/A</v>
      </c>
      <c r="U177" s="162" t="s">
        <v>1815</v>
      </c>
      <c r="V177" s="378"/>
      <c r="W177" s="162"/>
      <c r="X177" s="156"/>
      <c r="Y177" s="156" t="e">
        <v>#N/A</v>
      </c>
      <c r="Z177" s="156"/>
      <c r="AA177" s="376" t="s">
        <v>4</v>
      </c>
      <c r="AB177" s="379" t="s">
        <v>1792</v>
      </c>
      <c r="AC177" s="156" t="s">
        <v>4662</v>
      </c>
      <c r="AD177" s="380" t="s">
        <v>1929</v>
      </c>
      <c r="AE177" s="380"/>
      <c r="AF177" s="420" t="s">
        <v>90</v>
      </c>
      <c r="AG177" s="377" t="s">
        <v>1717</v>
      </c>
      <c r="AH177" s="381"/>
      <c r="AI177" s="377" t="s">
        <v>1717</v>
      </c>
      <c r="AJ177" s="162" t="s">
        <v>1815</v>
      </c>
      <c r="AK177" s="381"/>
      <c r="AL177" s="162" t="s">
        <v>1629</v>
      </c>
      <c r="AM177" s="382"/>
      <c r="AN177" s="381"/>
      <c r="AO177" s="420" t="s">
        <v>576</v>
      </c>
      <c r="AP177" s="421">
        <v>43290.611712962964</v>
      </c>
      <c r="AQ177" s="162" t="s">
        <v>1797</v>
      </c>
      <c r="AR177" s="162"/>
      <c r="AS177" s="162"/>
      <c r="AT177" s="162"/>
      <c r="AU177" s="382"/>
      <c r="AV177" s="162"/>
      <c r="AW177" s="376" t="s">
        <v>1798</v>
      </c>
      <c r="AX177" s="162"/>
      <c r="AY177" s="129"/>
      <c r="AZ177" s="383" t="s">
        <v>4637</v>
      </c>
    </row>
    <row r="178" spans="1:52" s="3" customFormat="1" ht="33.75" customHeight="1">
      <c r="A178" s="374">
        <v>176</v>
      </c>
      <c r="B178" s="420" t="s">
        <v>595</v>
      </c>
      <c r="C178" s="156" t="s">
        <v>575</v>
      </c>
      <c r="D178" s="206" t="s">
        <v>4142</v>
      </c>
      <c r="E178" s="159" t="s">
        <v>1628</v>
      </c>
      <c r="F178" s="162" t="s">
        <v>1829</v>
      </c>
      <c r="G178" s="376">
        <v>43647</v>
      </c>
      <c r="H178" s="376" t="e">
        <v>#N/A</v>
      </c>
      <c r="I178" s="129" t="s">
        <v>4806</v>
      </c>
      <c r="J178" s="561"/>
      <c r="K178" s="207"/>
      <c r="L178" s="207" t="e">
        <v>#N/A</v>
      </c>
      <c r="M178" s="156"/>
      <c r="N178" s="156"/>
      <c r="O178" s="156" t="s">
        <v>4740</v>
      </c>
      <c r="P178" s="156"/>
      <c r="Q178" s="377" t="s">
        <v>4426</v>
      </c>
      <c r="R178" s="156" t="s">
        <v>4596</v>
      </c>
      <c r="S178" s="156" t="s">
        <v>4689</v>
      </c>
      <c r="T178" s="156" t="e">
        <v>#N/A</v>
      </c>
      <c r="U178" s="162" t="s">
        <v>1815</v>
      </c>
      <c r="V178" s="378"/>
      <c r="W178" s="162"/>
      <c r="X178" s="156"/>
      <c r="Y178" s="156" t="e">
        <v>#N/A</v>
      </c>
      <c r="Z178" s="156"/>
      <c r="AA178" s="376" t="s">
        <v>4</v>
      </c>
      <c r="AB178" s="379" t="s">
        <v>1792</v>
      </c>
      <c r="AC178" s="156" t="s">
        <v>4662</v>
      </c>
      <c r="AD178" s="380" t="s">
        <v>1929</v>
      </c>
      <c r="AE178" s="380"/>
      <c r="AF178" s="420" t="s">
        <v>90</v>
      </c>
      <c r="AG178" s="377" t="s">
        <v>1717</v>
      </c>
      <c r="AH178" s="381"/>
      <c r="AI178" s="377" t="s">
        <v>1717</v>
      </c>
      <c r="AJ178" s="162" t="s">
        <v>1815</v>
      </c>
      <c r="AK178" s="381"/>
      <c r="AL178" s="162" t="s">
        <v>1629</v>
      </c>
      <c r="AM178" s="382"/>
      <c r="AN178" s="381"/>
      <c r="AO178" s="420" t="s">
        <v>576</v>
      </c>
      <c r="AP178" s="421">
        <v>43290.587060185186</v>
      </c>
      <c r="AQ178" s="162" t="s">
        <v>1797</v>
      </c>
      <c r="AR178" s="162"/>
      <c r="AS178" s="162"/>
      <c r="AT178" s="162"/>
      <c r="AU178" s="382"/>
      <c r="AV178" s="162"/>
      <c r="AW178" s="376" t="s">
        <v>1798</v>
      </c>
      <c r="AX178" s="162"/>
      <c r="AY178" s="129"/>
      <c r="AZ178" s="383" t="s">
        <v>4637</v>
      </c>
    </row>
    <row r="179" spans="1:52" s="3" customFormat="1" ht="36.75" customHeight="1">
      <c r="A179" s="374">
        <v>177</v>
      </c>
      <c r="B179" s="420" t="s">
        <v>600</v>
      </c>
      <c r="C179" s="156" t="s">
        <v>575</v>
      </c>
      <c r="D179" s="206" t="s">
        <v>4143</v>
      </c>
      <c r="E179" s="159" t="s">
        <v>1628</v>
      </c>
      <c r="F179" s="162" t="s">
        <v>1829</v>
      </c>
      <c r="G179" s="376">
        <v>43647</v>
      </c>
      <c r="H179" s="376" t="e">
        <v>#N/A</v>
      </c>
      <c r="I179" s="129" t="s">
        <v>4806</v>
      </c>
      <c r="J179" s="561"/>
      <c r="K179" s="207"/>
      <c r="L179" s="207" t="e">
        <v>#N/A</v>
      </c>
      <c r="M179" s="156"/>
      <c r="N179" s="156"/>
      <c r="O179" s="156" t="s">
        <v>4740</v>
      </c>
      <c r="P179" s="156"/>
      <c r="Q179" s="377" t="s">
        <v>4426</v>
      </c>
      <c r="R179" s="156" t="s">
        <v>4596</v>
      </c>
      <c r="S179" s="156" t="s">
        <v>4689</v>
      </c>
      <c r="T179" s="156" t="e">
        <v>#N/A</v>
      </c>
      <c r="U179" s="162" t="s">
        <v>1815</v>
      </c>
      <c r="V179" s="378"/>
      <c r="W179" s="162"/>
      <c r="X179" s="156"/>
      <c r="Y179" s="156" t="e">
        <v>#N/A</v>
      </c>
      <c r="Z179" s="156"/>
      <c r="AA179" s="376" t="s">
        <v>4</v>
      </c>
      <c r="AB179" s="379" t="s">
        <v>1792</v>
      </c>
      <c r="AC179" s="156" t="s">
        <v>4662</v>
      </c>
      <c r="AD179" s="380" t="s">
        <v>1929</v>
      </c>
      <c r="AE179" s="380"/>
      <c r="AF179" s="420" t="s">
        <v>90</v>
      </c>
      <c r="AG179" s="377" t="s">
        <v>1717</v>
      </c>
      <c r="AH179" s="381"/>
      <c r="AI179" s="377" t="s">
        <v>1717</v>
      </c>
      <c r="AJ179" s="162" t="s">
        <v>1815</v>
      </c>
      <c r="AK179" s="381"/>
      <c r="AL179" s="162" t="s">
        <v>1629</v>
      </c>
      <c r="AM179" s="382"/>
      <c r="AN179" s="381"/>
      <c r="AO179" s="420" t="s">
        <v>576</v>
      </c>
      <c r="AP179" s="421">
        <v>43290.776597222219</v>
      </c>
      <c r="AQ179" s="162" t="s">
        <v>1797</v>
      </c>
      <c r="AR179" s="162"/>
      <c r="AS179" s="162"/>
      <c r="AT179" s="162"/>
      <c r="AU179" s="382"/>
      <c r="AV179" s="162"/>
      <c r="AW179" s="376" t="s">
        <v>1798</v>
      </c>
      <c r="AX179" s="162"/>
      <c r="AY179" s="129"/>
      <c r="AZ179" s="383" t="s">
        <v>4637</v>
      </c>
    </row>
    <row r="180" spans="1:52" s="3" customFormat="1" ht="36.75" customHeight="1">
      <c r="A180" s="374">
        <v>178</v>
      </c>
      <c r="B180" s="420" t="s">
        <v>593</v>
      </c>
      <c r="C180" s="156" t="s">
        <v>575</v>
      </c>
      <c r="D180" s="206" t="s">
        <v>4144</v>
      </c>
      <c r="E180" s="159" t="s">
        <v>1628</v>
      </c>
      <c r="F180" s="162" t="s">
        <v>1829</v>
      </c>
      <c r="G180" s="376">
        <v>43647</v>
      </c>
      <c r="H180" s="376" t="e">
        <v>#N/A</v>
      </c>
      <c r="I180" s="129" t="s">
        <v>4806</v>
      </c>
      <c r="J180" s="561"/>
      <c r="K180" s="207"/>
      <c r="L180" s="207" t="e">
        <v>#N/A</v>
      </c>
      <c r="M180" s="156"/>
      <c r="N180" s="156"/>
      <c r="O180" s="156" t="s">
        <v>4740</v>
      </c>
      <c r="P180" s="156"/>
      <c r="Q180" s="377" t="s">
        <v>4426</v>
      </c>
      <c r="R180" s="156" t="s">
        <v>4596</v>
      </c>
      <c r="S180" s="156" t="s">
        <v>4689</v>
      </c>
      <c r="T180" s="156" t="e">
        <v>#N/A</v>
      </c>
      <c r="U180" s="162" t="s">
        <v>1815</v>
      </c>
      <c r="V180" s="378"/>
      <c r="W180" s="162"/>
      <c r="X180" s="156"/>
      <c r="Y180" s="156" t="e">
        <v>#N/A</v>
      </c>
      <c r="Z180" s="156"/>
      <c r="AA180" s="376" t="s">
        <v>4</v>
      </c>
      <c r="AB180" s="379" t="s">
        <v>1792</v>
      </c>
      <c r="AC180" s="156" t="s">
        <v>4662</v>
      </c>
      <c r="AD180" s="380" t="s">
        <v>1929</v>
      </c>
      <c r="AE180" s="380"/>
      <c r="AF180" s="420" t="s">
        <v>90</v>
      </c>
      <c r="AG180" s="377" t="s">
        <v>1717</v>
      </c>
      <c r="AH180" s="381"/>
      <c r="AI180" s="377" t="s">
        <v>1717</v>
      </c>
      <c r="AJ180" s="162" t="s">
        <v>1815</v>
      </c>
      <c r="AK180" s="381"/>
      <c r="AL180" s="162" t="s">
        <v>1629</v>
      </c>
      <c r="AM180" s="382"/>
      <c r="AN180" s="381"/>
      <c r="AO180" s="420" t="s">
        <v>576</v>
      </c>
      <c r="AP180" s="421">
        <v>43290.590868055559</v>
      </c>
      <c r="AQ180" s="162" t="s">
        <v>1797</v>
      </c>
      <c r="AR180" s="162"/>
      <c r="AS180" s="162"/>
      <c r="AT180" s="162"/>
      <c r="AU180" s="382"/>
      <c r="AV180" s="162"/>
      <c r="AW180" s="376" t="s">
        <v>1798</v>
      </c>
      <c r="AX180" s="162"/>
      <c r="AY180" s="129"/>
      <c r="AZ180" s="383" t="s">
        <v>4637</v>
      </c>
    </row>
    <row r="181" spans="1:52" s="3" customFormat="1" ht="36.75" customHeight="1">
      <c r="A181" s="374">
        <v>179</v>
      </c>
      <c r="B181" s="420" t="s">
        <v>594</v>
      </c>
      <c r="C181" s="156" t="s">
        <v>575</v>
      </c>
      <c r="D181" s="206" t="s">
        <v>4145</v>
      </c>
      <c r="E181" s="159" t="s">
        <v>1628</v>
      </c>
      <c r="F181" s="162" t="s">
        <v>1829</v>
      </c>
      <c r="G181" s="376">
        <v>43647</v>
      </c>
      <c r="H181" s="376" t="e">
        <v>#N/A</v>
      </c>
      <c r="I181" s="129" t="s">
        <v>4806</v>
      </c>
      <c r="J181" s="561"/>
      <c r="K181" s="207"/>
      <c r="L181" s="207" t="e">
        <v>#N/A</v>
      </c>
      <c r="M181" s="156"/>
      <c r="N181" s="156"/>
      <c r="O181" s="156" t="s">
        <v>4740</v>
      </c>
      <c r="P181" s="156"/>
      <c r="Q181" s="377" t="s">
        <v>4426</v>
      </c>
      <c r="R181" s="156" t="s">
        <v>4596</v>
      </c>
      <c r="S181" s="156" t="s">
        <v>4689</v>
      </c>
      <c r="T181" s="156" t="e">
        <v>#N/A</v>
      </c>
      <c r="U181" s="162" t="s">
        <v>1815</v>
      </c>
      <c r="V181" s="378"/>
      <c r="W181" s="162"/>
      <c r="X181" s="156"/>
      <c r="Y181" s="156" t="e">
        <v>#N/A</v>
      </c>
      <c r="Z181" s="156"/>
      <c r="AA181" s="376" t="s">
        <v>4</v>
      </c>
      <c r="AB181" s="379" t="s">
        <v>1792</v>
      </c>
      <c r="AC181" s="156" t="s">
        <v>4662</v>
      </c>
      <c r="AD181" s="380" t="s">
        <v>1929</v>
      </c>
      <c r="AE181" s="380"/>
      <c r="AF181" s="420" t="s">
        <v>90</v>
      </c>
      <c r="AG181" s="377" t="s">
        <v>1717</v>
      </c>
      <c r="AH181" s="381"/>
      <c r="AI181" s="377" t="s">
        <v>1717</v>
      </c>
      <c r="AJ181" s="162" t="s">
        <v>1815</v>
      </c>
      <c r="AK181" s="381"/>
      <c r="AL181" s="162" t="s">
        <v>1629</v>
      </c>
      <c r="AM181" s="382"/>
      <c r="AN181" s="381"/>
      <c r="AO181" s="420" t="s">
        <v>576</v>
      </c>
      <c r="AP181" s="421">
        <v>43290.593206018515</v>
      </c>
      <c r="AQ181" s="162" t="s">
        <v>1797</v>
      </c>
      <c r="AR181" s="162"/>
      <c r="AS181" s="162"/>
      <c r="AT181" s="162"/>
      <c r="AU181" s="382"/>
      <c r="AV181" s="162"/>
      <c r="AW181" s="376" t="s">
        <v>1798</v>
      </c>
      <c r="AX181" s="162"/>
      <c r="AY181" s="129"/>
      <c r="AZ181" s="383" t="s">
        <v>4637</v>
      </c>
    </row>
    <row r="182" spans="1:52" s="3" customFormat="1" ht="36.75" customHeight="1">
      <c r="A182" s="374">
        <v>180</v>
      </c>
      <c r="B182" s="420" t="s">
        <v>570</v>
      </c>
      <c r="C182" s="156" t="s">
        <v>568</v>
      </c>
      <c r="D182" s="206" t="s">
        <v>4193</v>
      </c>
      <c r="E182" s="162" t="s">
        <v>1689</v>
      </c>
      <c r="F182" s="162" t="s">
        <v>1829</v>
      </c>
      <c r="G182" s="376">
        <v>43654</v>
      </c>
      <c r="H182" s="376" t="e">
        <v>#N/A</v>
      </c>
      <c r="I182" s="129" t="s">
        <v>4806</v>
      </c>
      <c r="J182" s="561"/>
      <c r="K182" s="207"/>
      <c r="L182" s="207" t="e">
        <v>#N/A</v>
      </c>
      <c r="M182" s="156"/>
      <c r="N182" s="156"/>
      <c r="O182" s="156" t="s">
        <v>4740</v>
      </c>
      <c r="P182" s="156"/>
      <c r="Q182" s="377" t="s">
        <v>4426</v>
      </c>
      <c r="R182" s="156" t="s">
        <v>4596</v>
      </c>
      <c r="S182" s="156" t="s">
        <v>4689</v>
      </c>
      <c r="T182" s="156" t="e">
        <v>#N/A</v>
      </c>
      <c r="U182" s="162" t="s">
        <v>1428</v>
      </c>
      <c r="V182" s="378"/>
      <c r="W182" s="162"/>
      <c r="X182" s="156"/>
      <c r="Y182" s="156" t="e">
        <v>#N/A</v>
      </c>
      <c r="Z182" s="156"/>
      <c r="AA182" s="376" t="s">
        <v>4</v>
      </c>
      <c r="AB182" s="379" t="s">
        <v>1792</v>
      </c>
      <c r="AC182" s="156" t="s">
        <v>4662</v>
      </c>
      <c r="AD182" s="380" t="s">
        <v>1929</v>
      </c>
      <c r="AE182" s="380"/>
      <c r="AF182" s="420" t="s">
        <v>273</v>
      </c>
      <c r="AG182" s="377" t="s">
        <v>1717</v>
      </c>
      <c r="AH182" s="381"/>
      <c r="AI182" s="377" t="s">
        <v>1717</v>
      </c>
      <c r="AJ182" s="162" t="s">
        <v>1428</v>
      </c>
      <c r="AK182" s="381"/>
      <c r="AL182" s="162" t="s">
        <v>1629</v>
      </c>
      <c r="AM182" s="162"/>
      <c r="AN182" s="381"/>
      <c r="AO182" s="420" t="s">
        <v>569</v>
      </c>
      <c r="AP182" s="421">
        <v>43299.121249999997</v>
      </c>
      <c r="AQ182" s="162" t="s">
        <v>1797</v>
      </c>
      <c r="AR182" s="162"/>
      <c r="AS182" s="162"/>
      <c r="AT182" s="162"/>
      <c r="AU182" s="382"/>
      <c r="AV182" s="162"/>
      <c r="AW182" s="376" t="s">
        <v>1798</v>
      </c>
      <c r="AX182" s="162"/>
      <c r="AY182" s="129"/>
      <c r="AZ182" s="383" t="s">
        <v>4637</v>
      </c>
    </row>
    <row r="183" spans="1:52" s="3" customFormat="1" ht="36.75" customHeight="1">
      <c r="A183" s="374">
        <v>181</v>
      </c>
      <c r="B183" s="420" t="s">
        <v>567</v>
      </c>
      <c r="C183" s="156" t="s">
        <v>568</v>
      </c>
      <c r="D183" s="206" t="s">
        <v>4194</v>
      </c>
      <c r="E183" s="162" t="s">
        <v>1689</v>
      </c>
      <c r="F183" s="162" t="s">
        <v>1829</v>
      </c>
      <c r="G183" s="376">
        <v>43654</v>
      </c>
      <c r="H183" s="376" t="e">
        <v>#N/A</v>
      </c>
      <c r="I183" s="129" t="s">
        <v>4806</v>
      </c>
      <c r="J183" s="561"/>
      <c r="K183" s="207"/>
      <c r="L183" s="207" t="e">
        <v>#N/A</v>
      </c>
      <c r="M183" s="156"/>
      <c r="N183" s="156"/>
      <c r="O183" s="156" t="s">
        <v>4740</v>
      </c>
      <c r="P183" s="156"/>
      <c r="Q183" s="377" t="s">
        <v>4426</v>
      </c>
      <c r="R183" s="156" t="s">
        <v>4596</v>
      </c>
      <c r="S183" s="156" t="s">
        <v>4689</v>
      </c>
      <c r="T183" s="156" t="e">
        <v>#N/A</v>
      </c>
      <c r="U183" s="162" t="s">
        <v>1428</v>
      </c>
      <c r="V183" s="378"/>
      <c r="W183" s="162"/>
      <c r="X183" s="156"/>
      <c r="Y183" s="156" t="e">
        <v>#N/A</v>
      </c>
      <c r="Z183" s="156"/>
      <c r="AA183" s="376" t="s">
        <v>4</v>
      </c>
      <c r="AB183" s="379" t="s">
        <v>1792</v>
      </c>
      <c r="AC183" s="156" t="s">
        <v>4662</v>
      </c>
      <c r="AD183" s="380" t="s">
        <v>1929</v>
      </c>
      <c r="AE183" s="380"/>
      <c r="AF183" s="420" t="s">
        <v>273</v>
      </c>
      <c r="AG183" s="377" t="s">
        <v>1717</v>
      </c>
      <c r="AH183" s="381"/>
      <c r="AI183" s="377" t="s">
        <v>1717</v>
      </c>
      <c r="AJ183" s="162" t="s">
        <v>1428</v>
      </c>
      <c r="AK183" s="381"/>
      <c r="AL183" s="162" t="s">
        <v>1629</v>
      </c>
      <c r="AM183" s="162"/>
      <c r="AN183" s="381"/>
      <c r="AO183" s="420" t="s">
        <v>569</v>
      </c>
      <c r="AP183" s="421">
        <v>43299.117361111108</v>
      </c>
      <c r="AQ183" s="162" t="s">
        <v>1797</v>
      </c>
      <c r="AR183" s="162"/>
      <c r="AS183" s="162"/>
      <c r="AT183" s="162"/>
      <c r="AU183" s="382"/>
      <c r="AV183" s="162"/>
      <c r="AW183" s="376" t="s">
        <v>1798</v>
      </c>
      <c r="AX183" s="162"/>
      <c r="AY183" s="129"/>
      <c r="AZ183" s="383" t="s">
        <v>4637</v>
      </c>
    </row>
    <row r="184" spans="1:52" s="3" customFormat="1" ht="36.75" customHeight="1">
      <c r="A184" s="374">
        <v>182</v>
      </c>
      <c r="B184" s="384" t="s">
        <v>1608</v>
      </c>
      <c r="C184" s="156" t="s">
        <v>1609</v>
      </c>
      <c r="D184" s="206" t="s">
        <v>4088</v>
      </c>
      <c r="E184" s="161" t="s">
        <v>1864</v>
      </c>
      <c r="F184" s="403" t="s">
        <v>1866</v>
      </c>
      <c r="G184" s="376">
        <v>43725</v>
      </c>
      <c r="H184" s="376" t="e">
        <v>#N/A</v>
      </c>
      <c r="I184" s="129" t="s">
        <v>4806</v>
      </c>
      <c r="J184" s="561"/>
      <c r="K184" s="207" t="s">
        <v>1710</v>
      </c>
      <c r="L184" s="207" t="s">
        <v>4604</v>
      </c>
      <c r="M184" s="156"/>
      <c r="N184" s="156"/>
      <c r="O184" s="156" t="s">
        <v>4704</v>
      </c>
      <c r="P184" s="156" t="s">
        <v>4777</v>
      </c>
      <c r="Q184" s="377" t="s">
        <v>4426</v>
      </c>
      <c r="R184" s="156" t="s">
        <v>4596</v>
      </c>
      <c r="S184" s="156" t="s">
        <v>4689</v>
      </c>
      <c r="T184" s="156" t="e">
        <v>#N/A</v>
      </c>
      <c r="U184" s="162" t="s">
        <v>1825</v>
      </c>
      <c r="V184" s="378"/>
      <c r="W184" s="162"/>
      <c r="X184" s="156"/>
      <c r="Y184" s="156" t="e">
        <v>#N/A</v>
      </c>
      <c r="Z184" s="156"/>
      <c r="AA184" s="376" t="s">
        <v>4</v>
      </c>
      <c r="AB184" s="379" t="s">
        <v>4778</v>
      </c>
      <c r="AC184" s="156" t="s">
        <v>4662</v>
      </c>
      <c r="AD184" s="380" t="s">
        <v>1799</v>
      </c>
      <c r="AE184" s="380"/>
      <c r="AF184" s="169" t="s">
        <v>45</v>
      </c>
      <c r="AG184" s="162" t="s">
        <v>1714</v>
      </c>
      <c r="AH184" s="381"/>
      <c r="AI184" s="162" t="s">
        <v>1714</v>
      </c>
      <c r="AJ184" s="162" t="s">
        <v>1825</v>
      </c>
      <c r="AK184" s="381"/>
      <c r="AL184" s="393" t="s">
        <v>1627</v>
      </c>
      <c r="AM184" s="162"/>
      <c r="AN184" s="381"/>
      <c r="AO184" s="162" t="s">
        <v>1865</v>
      </c>
      <c r="AP184" s="390">
        <v>42984.70063738426</v>
      </c>
      <c r="AQ184" s="162" t="s">
        <v>1794</v>
      </c>
      <c r="AR184" s="376">
        <v>43725</v>
      </c>
      <c r="AS184" s="169" t="s">
        <v>1867</v>
      </c>
      <c r="AT184" s="169">
        <v>325613</v>
      </c>
      <c r="AU184" s="382" t="s">
        <v>1789</v>
      </c>
      <c r="AV184" s="162"/>
      <c r="AW184" s="376" t="s">
        <v>1795</v>
      </c>
      <c r="AX184" s="162" t="s">
        <v>1831</v>
      </c>
      <c r="AY184" s="129"/>
      <c r="AZ184" s="383" t="s">
        <v>4638</v>
      </c>
    </row>
    <row r="185" spans="1:52" s="3" customFormat="1" ht="36.75" customHeight="1">
      <c r="A185" s="374">
        <v>183</v>
      </c>
      <c r="B185" s="375" t="s">
        <v>1560</v>
      </c>
      <c r="C185" s="156" t="s">
        <v>1561</v>
      </c>
      <c r="D185" s="206" t="s">
        <v>4157</v>
      </c>
      <c r="E185" s="159" t="s">
        <v>1628</v>
      </c>
      <c r="F185" s="403" t="s">
        <v>1866</v>
      </c>
      <c r="G185" s="376">
        <v>43725</v>
      </c>
      <c r="H185" s="376" t="e">
        <v>#N/A</v>
      </c>
      <c r="I185" s="129" t="s">
        <v>4806</v>
      </c>
      <c r="J185" s="561"/>
      <c r="K185" s="207"/>
      <c r="L185" s="207" t="e">
        <v>#N/A</v>
      </c>
      <c r="M185" s="156"/>
      <c r="N185" s="156"/>
      <c r="O185" s="156" t="s">
        <v>4740</v>
      </c>
      <c r="P185" s="156"/>
      <c r="Q185" s="377" t="s">
        <v>4426</v>
      </c>
      <c r="R185" s="156" t="s">
        <v>4596</v>
      </c>
      <c r="S185" s="156" t="s">
        <v>4689</v>
      </c>
      <c r="T185" s="156" t="e">
        <v>#N/A</v>
      </c>
      <c r="U185" s="162" t="s">
        <v>1428</v>
      </c>
      <c r="V185" s="378"/>
      <c r="W185" s="162"/>
      <c r="X185" s="156"/>
      <c r="Y185" s="156" t="e">
        <v>#N/A</v>
      </c>
      <c r="Z185" s="156"/>
      <c r="AA185" s="376" t="s">
        <v>4</v>
      </c>
      <c r="AB185" s="379" t="s">
        <v>1792</v>
      </c>
      <c r="AC185" s="156" t="s">
        <v>4662</v>
      </c>
      <c r="AD185" s="380" t="s">
        <v>1799</v>
      </c>
      <c r="AE185" s="380"/>
      <c r="AF185" s="169" t="s">
        <v>90</v>
      </c>
      <c r="AG185" s="377" t="s">
        <v>1717</v>
      </c>
      <c r="AH185" s="381"/>
      <c r="AI185" s="377" t="s">
        <v>1717</v>
      </c>
      <c r="AJ185" s="162" t="s">
        <v>1428</v>
      </c>
      <c r="AK185" s="381"/>
      <c r="AL185" s="393" t="s">
        <v>1627</v>
      </c>
      <c r="AM185" s="162"/>
      <c r="AN185" s="381"/>
      <c r="AO185" s="162" t="s">
        <v>2004</v>
      </c>
      <c r="AP185" s="387">
        <v>43223.170453356484</v>
      </c>
      <c r="AQ185" s="162" t="s">
        <v>1794</v>
      </c>
      <c r="AR185" s="376">
        <v>43725</v>
      </c>
      <c r="AS185" s="169" t="s">
        <v>2288</v>
      </c>
      <c r="AT185" s="169">
        <v>0</v>
      </c>
      <c r="AU185" s="382"/>
      <c r="AV185" s="162"/>
      <c r="AW185" s="376" t="s">
        <v>1802</v>
      </c>
      <c r="AX185" s="162"/>
      <c r="AY185" s="129"/>
      <c r="AZ185" s="383" t="s">
        <v>4637</v>
      </c>
    </row>
    <row r="186" spans="1:52" s="3" customFormat="1" ht="36.75" customHeight="1">
      <c r="A186" s="374">
        <v>184</v>
      </c>
      <c r="B186" s="375" t="s">
        <v>1562</v>
      </c>
      <c r="C186" s="156" t="s">
        <v>1561</v>
      </c>
      <c r="D186" s="206" t="s">
        <v>4158</v>
      </c>
      <c r="E186" s="159" t="s">
        <v>1628</v>
      </c>
      <c r="F186" s="403" t="s">
        <v>1866</v>
      </c>
      <c r="G186" s="376">
        <v>43725</v>
      </c>
      <c r="H186" s="376" t="e">
        <v>#N/A</v>
      </c>
      <c r="I186" s="129" t="s">
        <v>4806</v>
      </c>
      <c r="J186" s="561"/>
      <c r="K186" s="207"/>
      <c r="L186" s="207" t="e">
        <v>#N/A</v>
      </c>
      <c r="M186" s="156"/>
      <c r="N186" s="156"/>
      <c r="O186" s="156" t="s">
        <v>4740</v>
      </c>
      <c r="P186" s="156"/>
      <c r="Q186" s="377" t="s">
        <v>4426</v>
      </c>
      <c r="R186" s="156" t="s">
        <v>4596</v>
      </c>
      <c r="S186" s="156" t="s">
        <v>4689</v>
      </c>
      <c r="T186" s="156" t="e">
        <v>#N/A</v>
      </c>
      <c r="U186" s="162" t="s">
        <v>1428</v>
      </c>
      <c r="V186" s="378"/>
      <c r="W186" s="162"/>
      <c r="X186" s="156"/>
      <c r="Y186" s="156" t="e">
        <v>#N/A</v>
      </c>
      <c r="Z186" s="156"/>
      <c r="AA186" s="376" t="s">
        <v>4</v>
      </c>
      <c r="AB186" s="379" t="s">
        <v>1792</v>
      </c>
      <c r="AC186" s="156" t="s">
        <v>4662</v>
      </c>
      <c r="AD186" s="380" t="s">
        <v>1799</v>
      </c>
      <c r="AE186" s="380"/>
      <c r="AF186" s="169" t="s">
        <v>90</v>
      </c>
      <c r="AG186" s="377" t="s">
        <v>1717</v>
      </c>
      <c r="AH186" s="381"/>
      <c r="AI186" s="377" t="s">
        <v>1717</v>
      </c>
      <c r="AJ186" s="162" t="s">
        <v>1428</v>
      </c>
      <c r="AK186" s="381"/>
      <c r="AL186" s="393" t="s">
        <v>1627</v>
      </c>
      <c r="AM186" s="162"/>
      <c r="AN186" s="381"/>
      <c r="AO186" s="162" t="s">
        <v>2004</v>
      </c>
      <c r="AP186" s="387">
        <v>43223.152586458331</v>
      </c>
      <c r="AQ186" s="162" t="s">
        <v>1794</v>
      </c>
      <c r="AR186" s="376">
        <v>43725</v>
      </c>
      <c r="AS186" s="169" t="s">
        <v>2289</v>
      </c>
      <c r="AT186" s="169">
        <v>6098114</v>
      </c>
      <c r="AU186" s="382"/>
      <c r="AV186" s="162"/>
      <c r="AW186" s="376" t="s">
        <v>1802</v>
      </c>
      <c r="AX186" s="162"/>
      <c r="AY186" s="129"/>
      <c r="AZ186" s="383" t="s">
        <v>4637</v>
      </c>
    </row>
    <row r="187" spans="1:52" s="3" customFormat="1" ht="36.75" customHeight="1">
      <c r="A187" s="374">
        <v>185</v>
      </c>
      <c r="B187" s="375" t="s">
        <v>1563</v>
      </c>
      <c r="C187" s="156" t="s">
        <v>1561</v>
      </c>
      <c r="D187" s="206" t="s">
        <v>4159</v>
      </c>
      <c r="E187" s="159" t="s">
        <v>1628</v>
      </c>
      <c r="F187" s="403" t="s">
        <v>1866</v>
      </c>
      <c r="G187" s="376">
        <v>43725</v>
      </c>
      <c r="H187" s="376" t="e">
        <v>#N/A</v>
      </c>
      <c r="I187" s="129" t="s">
        <v>4806</v>
      </c>
      <c r="J187" s="561"/>
      <c r="K187" s="207"/>
      <c r="L187" s="207" t="e">
        <v>#N/A</v>
      </c>
      <c r="M187" s="156"/>
      <c r="N187" s="156"/>
      <c r="O187" s="156" t="s">
        <v>4740</v>
      </c>
      <c r="P187" s="156"/>
      <c r="Q187" s="377" t="s">
        <v>4426</v>
      </c>
      <c r="R187" s="156" t="s">
        <v>4596</v>
      </c>
      <c r="S187" s="156" t="s">
        <v>4689</v>
      </c>
      <c r="T187" s="156" t="e">
        <v>#N/A</v>
      </c>
      <c r="U187" s="162" t="s">
        <v>1428</v>
      </c>
      <c r="V187" s="378"/>
      <c r="W187" s="162"/>
      <c r="X187" s="156"/>
      <c r="Y187" s="156" t="e">
        <v>#N/A</v>
      </c>
      <c r="Z187" s="156"/>
      <c r="AA187" s="376" t="s">
        <v>4</v>
      </c>
      <c r="AB187" s="379" t="s">
        <v>1792</v>
      </c>
      <c r="AC187" s="156" t="s">
        <v>4662</v>
      </c>
      <c r="AD187" s="380" t="s">
        <v>1799</v>
      </c>
      <c r="AE187" s="380"/>
      <c r="AF187" s="169" t="s">
        <v>90</v>
      </c>
      <c r="AG187" s="377" t="s">
        <v>1717</v>
      </c>
      <c r="AH187" s="381"/>
      <c r="AI187" s="377" t="s">
        <v>1717</v>
      </c>
      <c r="AJ187" s="162" t="s">
        <v>1428</v>
      </c>
      <c r="AK187" s="381"/>
      <c r="AL187" s="393" t="s">
        <v>1627</v>
      </c>
      <c r="AM187" s="162"/>
      <c r="AN187" s="381"/>
      <c r="AO187" s="162" t="s">
        <v>2004</v>
      </c>
      <c r="AP187" s="387">
        <v>43223.161727893515</v>
      </c>
      <c r="AQ187" s="162" t="s">
        <v>1794</v>
      </c>
      <c r="AR187" s="376">
        <v>43725</v>
      </c>
      <c r="AS187" s="169" t="s">
        <v>2290</v>
      </c>
      <c r="AT187" s="169">
        <v>6093380</v>
      </c>
      <c r="AU187" s="382"/>
      <c r="AV187" s="162" t="s">
        <v>1819</v>
      </c>
      <c r="AW187" s="376" t="s">
        <v>1802</v>
      </c>
      <c r="AX187" s="162"/>
      <c r="AY187" s="129"/>
      <c r="AZ187" s="383" t="s">
        <v>4637</v>
      </c>
    </row>
    <row r="188" spans="1:52" s="3" customFormat="1" ht="36.75" customHeight="1">
      <c r="A188" s="374">
        <v>186</v>
      </c>
      <c r="B188" s="386" t="s">
        <v>1083</v>
      </c>
      <c r="C188" s="156" t="s">
        <v>1769</v>
      </c>
      <c r="D188" s="206" t="s">
        <v>2863</v>
      </c>
      <c r="E188" s="391" t="s">
        <v>1852</v>
      </c>
      <c r="F188" s="422" t="s">
        <v>2051</v>
      </c>
      <c r="G188" s="376">
        <v>43804</v>
      </c>
      <c r="H188" s="376" t="e">
        <v>#N/A</v>
      </c>
      <c r="I188" s="129" t="s">
        <v>4806</v>
      </c>
      <c r="J188" s="561"/>
      <c r="K188" s="207"/>
      <c r="L188" s="207" t="e">
        <v>#N/A</v>
      </c>
      <c r="M188" s="156"/>
      <c r="N188" s="156"/>
      <c r="O188" s="156" t="s">
        <v>4635</v>
      </c>
      <c r="P188" s="156"/>
      <c r="Q188" s="377" t="s">
        <v>4426</v>
      </c>
      <c r="R188" s="156" t="s">
        <v>4596</v>
      </c>
      <c r="S188" s="156" t="s">
        <v>4689</v>
      </c>
      <c r="T188" s="156" t="e">
        <v>#N/A</v>
      </c>
      <c r="U188" s="162" t="s">
        <v>1488</v>
      </c>
      <c r="V188" s="378"/>
      <c r="W188" s="162"/>
      <c r="X188" s="156"/>
      <c r="Y188" s="156" t="e">
        <v>#N/A</v>
      </c>
      <c r="Z188" s="156"/>
      <c r="AA188" s="376" t="s">
        <v>4</v>
      </c>
      <c r="AB188" s="379" t="s">
        <v>1792</v>
      </c>
      <c r="AC188" s="156" t="s">
        <v>4662</v>
      </c>
      <c r="AD188" s="380" t="s">
        <v>1799</v>
      </c>
      <c r="AE188" s="380"/>
      <c r="AF188" s="386" t="s">
        <v>45</v>
      </c>
      <c r="AG188" s="162" t="s">
        <v>1714</v>
      </c>
      <c r="AH188" s="381"/>
      <c r="AI188" s="162" t="s">
        <v>1714</v>
      </c>
      <c r="AJ188" s="162" t="s">
        <v>1488</v>
      </c>
      <c r="AK188" s="381"/>
      <c r="AL188" s="162" t="s">
        <v>1625</v>
      </c>
      <c r="AM188" s="162"/>
      <c r="AN188" s="381"/>
      <c r="AO188" s="422" t="s">
        <v>3027</v>
      </c>
      <c r="AP188" s="423"/>
      <c r="AQ188" s="162" t="s">
        <v>1794</v>
      </c>
      <c r="AR188" s="376">
        <v>43804</v>
      </c>
      <c r="AS188" s="169" t="s">
        <v>3028</v>
      </c>
      <c r="AT188" s="169" t="s">
        <v>3029</v>
      </c>
      <c r="AU188" s="382"/>
      <c r="AV188" s="162"/>
      <c r="AW188" s="376" t="s">
        <v>1838</v>
      </c>
      <c r="AX188" s="162"/>
      <c r="AY188" s="129"/>
      <c r="AZ188" s="383" t="s">
        <v>4635</v>
      </c>
    </row>
    <row r="189" spans="1:52" s="3" customFormat="1" ht="36.75" customHeight="1">
      <c r="A189" s="374">
        <v>187</v>
      </c>
      <c r="B189" s="386" t="s">
        <v>1084</v>
      </c>
      <c r="C189" s="156" t="s">
        <v>1769</v>
      </c>
      <c r="D189" s="206" t="s">
        <v>2863</v>
      </c>
      <c r="E189" s="391" t="s">
        <v>1852</v>
      </c>
      <c r="F189" s="422" t="s">
        <v>2051</v>
      </c>
      <c r="G189" s="376">
        <v>43804</v>
      </c>
      <c r="H189" s="376" t="e">
        <v>#N/A</v>
      </c>
      <c r="I189" s="129" t="s">
        <v>4806</v>
      </c>
      <c r="J189" s="561"/>
      <c r="K189" s="207"/>
      <c r="L189" s="207" t="e">
        <v>#N/A</v>
      </c>
      <c r="M189" s="156"/>
      <c r="N189" s="156"/>
      <c r="O189" s="156" t="s">
        <v>4635</v>
      </c>
      <c r="P189" s="156"/>
      <c r="Q189" s="377" t="s">
        <v>4426</v>
      </c>
      <c r="R189" s="156" t="s">
        <v>4596</v>
      </c>
      <c r="S189" s="156" t="s">
        <v>4689</v>
      </c>
      <c r="T189" s="156" t="e">
        <v>#N/A</v>
      </c>
      <c r="U189" s="162" t="s">
        <v>1488</v>
      </c>
      <c r="V189" s="378"/>
      <c r="W189" s="162"/>
      <c r="X189" s="156"/>
      <c r="Y189" s="156" t="e">
        <v>#N/A</v>
      </c>
      <c r="Z189" s="156"/>
      <c r="AA189" s="376" t="s">
        <v>4</v>
      </c>
      <c r="AB189" s="379" t="s">
        <v>1792</v>
      </c>
      <c r="AC189" s="156" t="s">
        <v>4662</v>
      </c>
      <c r="AD189" s="380" t="s">
        <v>1799</v>
      </c>
      <c r="AE189" s="380"/>
      <c r="AF189" s="386" t="s">
        <v>45</v>
      </c>
      <c r="AG189" s="162" t="s">
        <v>1714</v>
      </c>
      <c r="AH189" s="381"/>
      <c r="AI189" s="162" t="s">
        <v>1714</v>
      </c>
      <c r="AJ189" s="162" t="s">
        <v>1488</v>
      </c>
      <c r="AK189" s="381"/>
      <c r="AL189" s="162" t="s">
        <v>1625</v>
      </c>
      <c r="AM189" s="162"/>
      <c r="AN189" s="381"/>
      <c r="AO189" s="422" t="s">
        <v>3027</v>
      </c>
      <c r="AP189" s="423"/>
      <c r="AQ189" s="162" t="s">
        <v>1794</v>
      </c>
      <c r="AR189" s="376">
        <v>43804</v>
      </c>
      <c r="AS189" s="169" t="s">
        <v>3032</v>
      </c>
      <c r="AT189" s="169" t="s">
        <v>3033</v>
      </c>
      <c r="AU189" s="382"/>
      <c r="AV189" s="162"/>
      <c r="AW189" s="376" t="s">
        <v>1838</v>
      </c>
      <c r="AX189" s="162"/>
      <c r="AY189" s="129"/>
      <c r="AZ189" s="383" t="s">
        <v>4635</v>
      </c>
    </row>
    <row r="190" spans="1:52" s="3" customFormat="1" ht="36.75" customHeight="1">
      <c r="A190" s="374">
        <v>188</v>
      </c>
      <c r="B190" s="386" t="s">
        <v>1085</v>
      </c>
      <c r="C190" s="156" t="s">
        <v>1769</v>
      </c>
      <c r="D190" s="206" t="s">
        <v>2863</v>
      </c>
      <c r="E190" s="391" t="s">
        <v>1852</v>
      </c>
      <c r="F190" s="422" t="s">
        <v>2051</v>
      </c>
      <c r="G190" s="376">
        <v>43804</v>
      </c>
      <c r="H190" s="376" t="e">
        <v>#N/A</v>
      </c>
      <c r="I190" s="129" t="s">
        <v>4806</v>
      </c>
      <c r="J190" s="561"/>
      <c r="K190" s="207"/>
      <c r="L190" s="207" t="e">
        <v>#N/A</v>
      </c>
      <c r="M190" s="156"/>
      <c r="N190" s="156"/>
      <c r="O190" s="156" t="s">
        <v>4635</v>
      </c>
      <c r="P190" s="156"/>
      <c r="Q190" s="377" t="s">
        <v>4426</v>
      </c>
      <c r="R190" s="156" t="s">
        <v>4596</v>
      </c>
      <c r="S190" s="156" t="s">
        <v>4689</v>
      </c>
      <c r="T190" s="156" t="e">
        <v>#N/A</v>
      </c>
      <c r="U190" s="162" t="s">
        <v>1488</v>
      </c>
      <c r="V190" s="378"/>
      <c r="W190" s="162"/>
      <c r="X190" s="156"/>
      <c r="Y190" s="156" t="e">
        <v>#N/A</v>
      </c>
      <c r="Z190" s="156"/>
      <c r="AA190" s="376" t="s">
        <v>4</v>
      </c>
      <c r="AB190" s="379" t="s">
        <v>1792</v>
      </c>
      <c r="AC190" s="156" t="s">
        <v>4662</v>
      </c>
      <c r="AD190" s="380" t="s">
        <v>1799</v>
      </c>
      <c r="AE190" s="380"/>
      <c r="AF190" s="386" t="s">
        <v>45</v>
      </c>
      <c r="AG190" s="162" t="s">
        <v>1714</v>
      </c>
      <c r="AH190" s="381"/>
      <c r="AI190" s="162" t="s">
        <v>1714</v>
      </c>
      <c r="AJ190" s="162" t="s">
        <v>1488</v>
      </c>
      <c r="AK190" s="381"/>
      <c r="AL190" s="162" t="s">
        <v>1625</v>
      </c>
      <c r="AM190" s="162"/>
      <c r="AN190" s="381"/>
      <c r="AO190" s="422" t="s">
        <v>3027</v>
      </c>
      <c r="AP190" s="423"/>
      <c r="AQ190" s="162" t="s">
        <v>1794</v>
      </c>
      <c r="AR190" s="376">
        <v>43804</v>
      </c>
      <c r="AS190" s="169" t="s">
        <v>3034</v>
      </c>
      <c r="AT190" s="169" t="s">
        <v>3035</v>
      </c>
      <c r="AU190" s="382"/>
      <c r="AV190" s="162"/>
      <c r="AW190" s="376" t="s">
        <v>1810</v>
      </c>
      <c r="AX190" s="162"/>
      <c r="AY190" s="129"/>
      <c r="AZ190" s="383" t="s">
        <v>4635</v>
      </c>
    </row>
    <row r="191" spans="1:52" s="3" customFormat="1" ht="36.75" customHeight="1">
      <c r="A191" s="374">
        <v>189</v>
      </c>
      <c r="B191" s="386" t="s">
        <v>1086</v>
      </c>
      <c r="C191" s="156" t="s">
        <v>1769</v>
      </c>
      <c r="D191" s="206" t="s">
        <v>2863</v>
      </c>
      <c r="E191" s="391" t="s">
        <v>1852</v>
      </c>
      <c r="F191" s="422" t="s">
        <v>2051</v>
      </c>
      <c r="G191" s="376">
        <v>43804</v>
      </c>
      <c r="H191" s="376" t="e">
        <v>#N/A</v>
      </c>
      <c r="I191" s="129" t="s">
        <v>4806</v>
      </c>
      <c r="J191" s="561"/>
      <c r="K191" s="207"/>
      <c r="L191" s="207" t="e">
        <v>#N/A</v>
      </c>
      <c r="M191" s="156"/>
      <c r="N191" s="206" t="s">
        <v>4768</v>
      </c>
      <c r="O191" s="156" t="s">
        <v>4626</v>
      </c>
      <c r="P191" s="156"/>
      <c r="Q191" s="377" t="s">
        <v>4426</v>
      </c>
      <c r="R191" s="156" t="s">
        <v>4596</v>
      </c>
      <c r="S191" s="156" t="s">
        <v>4689</v>
      </c>
      <c r="T191" s="156" t="e">
        <v>#N/A</v>
      </c>
      <c r="U191" s="162" t="s">
        <v>1488</v>
      </c>
      <c r="V191" s="378"/>
      <c r="W191" s="162"/>
      <c r="X191" s="156" t="s">
        <v>4715</v>
      </c>
      <c r="Y191" s="156" t="e">
        <v>#N/A</v>
      </c>
      <c r="Z191" s="156"/>
      <c r="AA191" s="376" t="s">
        <v>4</v>
      </c>
      <c r="AB191" s="379" t="s">
        <v>2437</v>
      </c>
      <c r="AC191" s="156" t="s">
        <v>4742</v>
      </c>
      <c r="AD191" s="380" t="s">
        <v>1799</v>
      </c>
      <c r="AE191" s="380"/>
      <c r="AF191" s="386" t="s">
        <v>45</v>
      </c>
      <c r="AG191" s="162" t="s">
        <v>1714</v>
      </c>
      <c r="AH191" s="381"/>
      <c r="AI191" s="162" t="s">
        <v>1714</v>
      </c>
      <c r="AJ191" s="162" t="s">
        <v>1488</v>
      </c>
      <c r="AK191" s="381"/>
      <c r="AL191" s="162" t="s">
        <v>1625</v>
      </c>
      <c r="AM191" s="162"/>
      <c r="AN191" s="381"/>
      <c r="AO191" s="422" t="s">
        <v>3027</v>
      </c>
      <c r="AP191" s="423"/>
      <c r="AQ191" s="162" t="s">
        <v>1794</v>
      </c>
      <c r="AR191" s="376">
        <v>43804</v>
      </c>
      <c r="AS191" s="169" t="s">
        <v>3030</v>
      </c>
      <c r="AT191" s="169" t="s">
        <v>3031</v>
      </c>
      <c r="AU191" s="382"/>
      <c r="AV191" s="162"/>
      <c r="AW191" s="376" t="s">
        <v>1838</v>
      </c>
      <c r="AX191" s="162"/>
      <c r="AY191" s="129"/>
      <c r="AZ191" s="383" t="s">
        <v>4626</v>
      </c>
    </row>
    <row r="192" spans="1:52" s="3" customFormat="1" ht="36.75" customHeight="1">
      <c r="A192" s="374">
        <v>190</v>
      </c>
      <c r="B192" s="157" t="s">
        <v>1498</v>
      </c>
      <c r="C192" s="156" t="s">
        <v>1497</v>
      </c>
      <c r="D192" s="206" t="s">
        <v>1491</v>
      </c>
      <c r="E192" s="391" t="s">
        <v>1852</v>
      </c>
      <c r="F192" s="162" t="s">
        <v>1893</v>
      </c>
      <c r="G192" s="376" t="s">
        <v>4790</v>
      </c>
      <c r="H192" s="129"/>
      <c r="I192" s="129" t="s">
        <v>4806</v>
      </c>
      <c r="J192" s="561"/>
      <c r="K192" s="207"/>
      <c r="L192" s="207" t="e">
        <v>#N/A</v>
      </c>
      <c r="M192" s="156"/>
      <c r="N192" s="156"/>
      <c r="O192" s="156">
        <v>216</v>
      </c>
      <c r="P192" s="156"/>
      <c r="Q192" s="377" t="s">
        <v>4426</v>
      </c>
      <c r="R192" s="156" t="s">
        <v>4596</v>
      </c>
      <c r="S192" s="156" t="s">
        <v>4643</v>
      </c>
      <c r="T192" s="156" t="s">
        <v>4617</v>
      </c>
      <c r="U192" s="157" t="s">
        <v>1492</v>
      </c>
      <c r="V192" s="378"/>
      <c r="W192" s="162"/>
      <c r="X192" s="156"/>
      <c r="Y192" s="156">
        <v>216</v>
      </c>
      <c r="Z192" s="156"/>
      <c r="AA192" s="376" t="s">
        <v>4</v>
      </c>
      <c r="AB192" s="379" t="s">
        <v>4661</v>
      </c>
      <c r="AC192" s="156" t="s">
        <v>4662</v>
      </c>
      <c r="AD192" s="379" t="s">
        <v>1796</v>
      </c>
      <c r="AE192" s="380" t="s">
        <v>1796</v>
      </c>
      <c r="AF192" s="157" t="s">
        <v>90</v>
      </c>
      <c r="AG192" s="377" t="s">
        <v>1717</v>
      </c>
      <c r="AH192" s="381"/>
      <c r="AI192" s="377" t="s">
        <v>1717</v>
      </c>
      <c r="AJ192" s="157" t="s">
        <v>1492</v>
      </c>
      <c r="AK192" s="381"/>
      <c r="AL192" s="162" t="s">
        <v>1627</v>
      </c>
      <c r="AM192" s="162"/>
      <c r="AN192" s="381"/>
      <c r="AO192" s="157" t="s">
        <v>2071</v>
      </c>
      <c r="AP192" s="376" t="s">
        <v>1491</v>
      </c>
      <c r="AQ192" s="392" t="s">
        <v>1809</v>
      </c>
      <c r="AR192" s="376">
        <v>43470</v>
      </c>
      <c r="AS192" s="169" t="s">
        <v>2078</v>
      </c>
      <c r="AT192" s="169" t="s">
        <v>2079</v>
      </c>
      <c r="AU192" s="382"/>
      <c r="AV192" s="162" t="s">
        <v>1819</v>
      </c>
      <c r="AW192" s="376" t="s">
        <v>2020</v>
      </c>
      <c r="AX192" s="162"/>
      <c r="AY192" s="129"/>
      <c r="AZ192" s="383">
        <v>216</v>
      </c>
    </row>
    <row r="193" spans="1:52" s="3" customFormat="1" ht="36.75" customHeight="1">
      <c r="A193" s="374">
        <v>191</v>
      </c>
      <c r="B193" s="157" t="s">
        <v>1452</v>
      </c>
      <c r="C193" s="156" t="s">
        <v>1453</v>
      </c>
      <c r="D193" s="206" t="s">
        <v>1451</v>
      </c>
      <c r="E193" s="391" t="s">
        <v>1852</v>
      </c>
      <c r="F193" s="162" t="s">
        <v>1893</v>
      </c>
      <c r="G193" s="376" t="s">
        <v>4790</v>
      </c>
      <c r="H193" s="129"/>
      <c r="I193" s="129" t="s">
        <v>4806</v>
      </c>
      <c r="J193" s="561"/>
      <c r="K193" s="207"/>
      <c r="L193" s="207" t="e">
        <v>#N/A</v>
      </c>
      <c r="M193" s="156"/>
      <c r="N193" s="156"/>
      <c r="O193" s="156">
        <v>216</v>
      </c>
      <c r="P193" s="156"/>
      <c r="Q193" s="377" t="s">
        <v>4426</v>
      </c>
      <c r="R193" s="156" t="s">
        <v>4596</v>
      </c>
      <c r="S193" s="156" t="s">
        <v>4643</v>
      </c>
      <c r="T193" s="156" t="s">
        <v>4617</v>
      </c>
      <c r="U193" s="162" t="s">
        <v>1428</v>
      </c>
      <c r="V193" s="378"/>
      <c r="W193" s="162"/>
      <c r="X193" s="156"/>
      <c r="Y193" s="156">
        <v>216</v>
      </c>
      <c r="Z193" s="156"/>
      <c r="AA193" s="376" t="s">
        <v>4</v>
      </c>
      <c r="AB193" s="379" t="s">
        <v>4661</v>
      </c>
      <c r="AC193" s="156" t="s">
        <v>4662</v>
      </c>
      <c r="AD193" s="379" t="s">
        <v>1796</v>
      </c>
      <c r="AE193" s="380" t="s">
        <v>1796</v>
      </c>
      <c r="AF193" s="157" t="s">
        <v>90</v>
      </c>
      <c r="AG193" s="377" t="s">
        <v>1717</v>
      </c>
      <c r="AH193" s="381"/>
      <c r="AI193" s="377" t="s">
        <v>1717</v>
      </c>
      <c r="AJ193" s="162" t="s">
        <v>1428</v>
      </c>
      <c r="AK193" s="381"/>
      <c r="AL193" s="162" t="s">
        <v>1627</v>
      </c>
      <c r="AM193" s="162"/>
      <c r="AN193" s="381"/>
      <c r="AO193" s="157" t="s">
        <v>2087</v>
      </c>
      <c r="AP193" s="376" t="s">
        <v>1451</v>
      </c>
      <c r="AQ193" s="392" t="s">
        <v>1809</v>
      </c>
      <c r="AR193" s="376">
        <v>43470</v>
      </c>
      <c r="AS193" s="169" t="s">
        <v>2088</v>
      </c>
      <c r="AT193" s="169" t="s">
        <v>2089</v>
      </c>
      <c r="AU193" s="382"/>
      <c r="AV193" s="162"/>
      <c r="AW193" s="376" t="s">
        <v>1810</v>
      </c>
      <c r="AX193" s="162"/>
      <c r="AY193" s="129"/>
      <c r="AZ193" s="383">
        <v>216</v>
      </c>
    </row>
    <row r="194" spans="1:52" s="3" customFormat="1" ht="36.75" customHeight="1">
      <c r="A194" s="374">
        <v>192</v>
      </c>
      <c r="B194" s="157" t="s">
        <v>1454</v>
      </c>
      <c r="C194" s="156" t="s">
        <v>1453</v>
      </c>
      <c r="D194" s="206" t="s">
        <v>1451</v>
      </c>
      <c r="E194" s="391" t="s">
        <v>1852</v>
      </c>
      <c r="F194" s="162" t="s">
        <v>1893</v>
      </c>
      <c r="G194" s="376" t="s">
        <v>4790</v>
      </c>
      <c r="H194" s="129"/>
      <c r="I194" s="129" t="s">
        <v>4806</v>
      </c>
      <c r="J194" s="561"/>
      <c r="K194" s="207"/>
      <c r="L194" s="207" t="e">
        <v>#N/A</v>
      </c>
      <c r="M194" s="156"/>
      <c r="N194" s="156"/>
      <c r="O194" s="156">
        <v>216</v>
      </c>
      <c r="P194" s="156"/>
      <c r="Q194" s="377" t="s">
        <v>4426</v>
      </c>
      <c r="R194" s="156" t="s">
        <v>4596</v>
      </c>
      <c r="S194" s="156" t="s">
        <v>4643</v>
      </c>
      <c r="T194" s="156" t="s">
        <v>4617</v>
      </c>
      <c r="U194" s="162" t="s">
        <v>1428</v>
      </c>
      <c r="V194" s="378"/>
      <c r="W194" s="162"/>
      <c r="X194" s="156"/>
      <c r="Y194" s="156">
        <v>216</v>
      </c>
      <c r="Z194" s="156"/>
      <c r="AA194" s="376" t="s">
        <v>4</v>
      </c>
      <c r="AB194" s="379" t="s">
        <v>4661</v>
      </c>
      <c r="AC194" s="156" t="s">
        <v>4662</v>
      </c>
      <c r="AD194" s="379" t="s">
        <v>1796</v>
      </c>
      <c r="AE194" s="380" t="s">
        <v>1796</v>
      </c>
      <c r="AF194" s="157" t="s">
        <v>90</v>
      </c>
      <c r="AG194" s="377" t="s">
        <v>1717</v>
      </c>
      <c r="AH194" s="381"/>
      <c r="AI194" s="377" t="s">
        <v>1717</v>
      </c>
      <c r="AJ194" s="162" t="s">
        <v>1428</v>
      </c>
      <c r="AK194" s="381"/>
      <c r="AL194" s="162" t="s">
        <v>1627</v>
      </c>
      <c r="AM194" s="162"/>
      <c r="AN194" s="381"/>
      <c r="AO194" s="157" t="s">
        <v>2087</v>
      </c>
      <c r="AP194" s="376" t="s">
        <v>1451</v>
      </c>
      <c r="AQ194" s="392" t="s">
        <v>1809</v>
      </c>
      <c r="AR194" s="376">
        <v>43470</v>
      </c>
      <c r="AS194" s="169" t="s">
        <v>2090</v>
      </c>
      <c r="AT194" s="169" t="s">
        <v>2091</v>
      </c>
      <c r="AU194" s="382"/>
      <c r="AV194" s="162"/>
      <c r="AW194" s="376" t="s">
        <v>1810</v>
      </c>
      <c r="AX194" s="162"/>
      <c r="AY194" s="129"/>
      <c r="AZ194" s="383">
        <v>216</v>
      </c>
    </row>
    <row r="195" spans="1:52" s="3" customFormat="1" ht="36.75" customHeight="1">
      <c r="A195" s="374">
        <v>193</v>
      </c>
      <c r="B195" s="157" t="s">
        <v>1455</v>
      </c>
      <c r="C195" s="156" t="s">
        <v>1453</v>
      </c>
      <c r="D195" s="206" t="s">
        <v>1451</v>
      </c>
      <c r="E195" s="391" t="s">
        <v>1852</v>
      </c>
      <c r="F195" s="162" t="s">
        <v>1893</v>
      </c>
      <c r="G195" s="376" t="s">
        <v>4790</v>
      </c>
      <c r="H195" s="129"/>
      <c r="I195" s="129" t="s">
        <v>4806</v>
      </c>
      <c r="J195" s="561"/>
      <c r="K195" s="207"/>
      <c r="L195" s="207" t="e">
        <v>#N/A</v>
      </c>
      <c r="M195" s="156"/>
      <c r="N195" s="156"/>
      <c r="O195" s="156">
        <v>216</v>
      </c>
      <c r="P195" s="156"/>
      <c r="Q195" s="377" t="s">
        <v>4426</v>
      </c>
      <c r="R195" s="156" t="s">
        <v>4596</v>
      </c>
      <c r="S195" s="156" t="s">
        <v>4643</v>
      </c>
      <c r="T195" s="156" t="s">
        <v>4617</v>
      </c>
      <c r="U195" s="162" t="s">
        <v>1428</v>
      </c>
      <c r="V195" s="378"/>
      <c r="W195" s="162"/>
      <c r="X195" s="156"/>
      <c r="Y195" s="156">
        <v>216</v>
      </c>
      <c r="Z195" s="156"/>
      <c r="AA195" s="376" t="s">
        <v>4</v>
      </c>
      <c r="AB195" s="379" t="s">
        <v>4661</v>
      </c>
      <c r="AC195" s="156" t="s">
        <v>4662</v>
      </c>
      <c r="AD195" s="379" t="s">
        <v>1796</v>
      </c>
      <c r="AE195" s="380" t="s">
        <v>1796</v>
      </c>
      <c r="AF195" s="157" t="s">
        <v>90</v>
      </c>
      <c r="AG195" s="377" t="s">
        <v>1717</v>
      </c>
      <c r="AH195" s="381"/>
      <c r="AI195" s="377" t="s">
        <v>1717</v>
      </c>
      <c r="AJ195" s="162" t="s">
        <v>1428</v>
      </c>
      <c r="AK195" s="381"/>
      <c r="AL195" s="162" t="s">
        <v>1627</v>
      </c>
      <c r="AM195" s="162"/>
      <c r="AN195" s="381"/>
      <c r="AO195" s="157" t="s">
        <v>2087</v>
      </c>
      <c r="AP195" s="376" t="s">
        <v>1451</v>
      </c>
      <c r="AQ195" s="392" t="s">
        <v>1809</v>
      </c>
      <c r="AR195" s="376">
        <v>43470</v>
      </c>
      <c r="AS195" s="169" t="s">
        <v>2092</v>
      </c>
      <c r="AT195" s="169" t="s">
        <v>2093</v>
      </c>
      <c r="AU195" s="382"/>
      <c r="AV195" s="162"/>
      <c r="AW195" s="376" t="s">
        <v>1810</v>
      </c>
      <c r="AX195" s="162"/>
      <c r="AY195" s="129"/>
      <c r="AZ195" s="383">
        <v>216</v>
      </c>
    </row>
    <row r="196" spans="1:52" s="3" customFormat="1" ht="36.75" customHeight="1">
      <c r="A196" s="374">
        <v>194</v>
      </c>
      <c r="B196" s="157" t="s">
        <v>1457</v>
      </c>
      <c r="C196" s="156" t="s">
        <v>1453</v>
      </c>
      <c r="D196" s="206" t="s">
        <v>1451</v>
      </c>
      <c r="E196" s="391" t="s">
        <v>1852</v>
      </c>
      <c r="F196" s="162" t="s">
        <v>1893</v>
      </c>
      <c r="G196" s="376" t="s">
        <v>4790</v>
      </c>
      <c r="H196" s="129"/>
      <c r="I196" s="129" t="s">
        <v>4806</v>
      </c>
      <c r="J196" s="561"/>
      <c r="K196" s="207"/>
      <c r="L196" s="207" t="e">
        <v>#N/A</v>
      </c>
      <c r="M196" s="156"/>
      <c r="N196" s="156"/>
      <c r="O196" s="156">
        <v>216</v>
      </c>
      <c r="P196" s="156"/>
      <c r="Q196" s="377" t="s">
        <v>4426</v>
      </c>
      <c r="R196" s="156" t="s">
        <v>4596</v>
      </c>
      <c r="S196" s="156" t="s">
        <v>4643</v>
      </c>
      <c r="T196" s="156" t="s">
        <v>4617</v>
      </c>
      <c r="U196" s="162" t="s">
        <v>1428</v>
      </c>
      <c r="V196" s="378"/>
      <c r="W196" s="162"/>
      <c r="X196" s="156"/>
      <c r="Y196" s="156">
        <v>216</v>
      </c>
      <c r="Z196" s="156"/>
      <c r="AA196" s="376" t="s">
        <v>4</v>
      </c>
      <c r="AB196" s="379" t="s">
        <v>4661</v>
      </c>
      <c r="AC196" s="156" t="s">
        <v>4662</v>
      </c>
      <c r="AD196" s="379" t="s">
        <v>1796</v>
      </c>
      <c r="AE196" s="380" t="s">
        <v>1796</v>
      </c>
      <c r="AF196" s="157" t="s">
        <v>90</v>
      </c>
      <c r="AG196" s="377" t="s">
        <v>1717</v>
      </c>
      <c r="AH196" s="381"/>
      <c r="AI196" s="377" t="s">
        <v>1717</v>
      </c>
      <c r="AJ196" s="162" t="s">
        <v>1428</v>
      </c>
      <c r="AK196" s="381"/>
      <c r="AL196" s="162" t="s">
        <v>1627</v>
      </c>
      <c r="AM196" s="162"/>
      <c r="AN196" s="381"/>
      <c r="AO196" s="157" t="s">
        <v>2087</v>
      </c>
      <c r="AP196" s="376" t="s">
        <v>1451</v>
      </c>
      <c r="AQ196" s="392" t="s">
        <v>1809</v>
      </c>
      <c r="AR196" s="376">
        <v>43470</v>
      </c>
      <c r="AS196" s="169" t="s">
        <v>2096</v>
      </c>
      <c r="AT196" s="169" t="s">
        <v>2097</v>
      </c>
      <c r="AU196" s="382"/>
      <c r="AV196" s="162"/>
      <c r="AW196" s="376" t="s">
        <v>1810</v>
      </c>
      <c r="AX196" s="162"/>
      <c r="AY196" s="129"/>
      <c r="AZ196" s="383">
        <v>216</v>
      </c>
    </row>
    <row r="197" spans="1:52" s="3" customFormat="1" ht="36.75" customHeight="1">
      <c r="A197" s="374">
        <v>195</v>
      </c>
      <c r="B197" s="157" t="s">
        <v>1495</v>
      </c>
      <c r="C197" s="156" t="s">
        <v>1494</v>
      </c>
      <c r="D197" s="206" t="s">
        <v>1491</v>
      </c>
      <c r="E197" s="391" t="s">
        <v>1852</v>
      </c>
      <c r="F197" s="162" t="s">
        <v>1893</v>
      </c>
      <c r="G197" s="376" t="s">
        <v>4790</v>
      </c>
      <c r="H197" s="129"/>
      <c r="I197" s="129" t="s">
        <v>4806</v>
      </c>
      <c r="J197" s="561"/>
      <c r="K197" s="207"/>
      <c r="L197" s="207" t="e">
        <v>#N/A</v>
      </c>
      <c r="M197" s="156"/>
      <c r="N197" s="156"/>
      <c r="O197" s="156">
        <v>216</v>
      </c>
      <c r="P197" s="156"/>
      <c r="Q197" s="377" t="s">
        <v>4426</v>
      </c>
      <c r="R197" s="156" t="s">
        <v>4596</v>
      </c>
      <c r="S197" s="156" t="s">
        <v>4643</v>
      </c>
      <c r="T197" s="156" t="s">
        <v>4617</v>
      </c>
      <c r="U197" s="157" t="s">
        <v>1492</v>
      </c>
      <c r="V197" s="378"/>
      <c r="W197" s="162"/>
      <c r="X197" s="156"/>
      <c r="Y197" s="156">
        <v>216</v>
      </c>
      <c r="Z197" s="156"/>
      <c r="AA197" s="376" t="s">
        <v>4</v>
      </c>
      <c r="AB197" s="379" t="s">
        <v>4661</v>
      </c>
      <c r="AC197" s="156" t="s">
        <v>4662</v>
      </c>
      <c r="AD197" s="379" t="s">
        <v>1796</v>
      </c>
      <c r="AE197" s="380" t="s">
        <v>1796</v>
      </c>
      <c r="AF197" s="157" t="s">
        <v>90</v>
      </c>
      <c r="AG197" s="377" t="s">
        <v>1717</v>
      </c>
      <c r="AH197" s="381"/>
      <c r="AI197" s="377" t="s">
        <v>1717</v>
      </c>
      <c r="AJ197" s="157" t="s">
        <v>1492</v>
      </c>
      <c r="AK197" s="381"/>
      <c r="AL197" s="162" t="s">
        <v>1627</v>
      </c>
      <c r="AM197" s="162"/>
      <c r="AN197" s="381"/>
      <c r="AO197" s="157" t="s">
        <v>2071</v>
      </c>
      <c r="AP197" s="376" t="s">
        <v>1491</v>
      </c>
      <c r="AQ197" s="392" t="s">
        <v>1809</v>
      </c>
      <c r="AR197" s="376">
        <v>43474</v>
      </c>
      <c r="AS197" s="169" t="s">
        <v>2074</v>
      </c>
      <c r="AT197" s="169" t="s">
        <v>2075</v>
      </c>
      <c r="AU197" s="382"/>
      <c r="AV197" s="162" t="s">
        <v>1819</v>
      </c>
      <c r="AW197" s="376" t="s">
        <v>2020</v>
      </c>
      <c r="AX197" s="162"/>
      <c r="AY197" s="129"/>
      <c r="AZ197" s="383">
        <v>216</v>
      </c>
    </row>
    <row r="198" spans="1:52" s="3" customFormat="1" ht="36.75" customHeight="1">
      <c r="A198" s="374">
        <v>196</v>
      </c>
      <c r="B198" s="157" t="s">
        <v>1496</v>
      </c>
      <c r="C198" s="156" t="s">
        <v>1497</v>
      </c>
      <c r="D198" s="206" t="s">
        <v>1491</v>
      </c>
      <c r="E198" s="391" t="s">
        <v>1852</v>
      </c>
      <c r="F198" s="162" t="s">
        <v>1893</v>
      </c>
      <c r="G198" s="376" t="s">
        <v>4790</v>
      </c>
      <c r="H198" s="129"/>
      <c r="I198" s="129" t="s">
        <v>4806</v>
      </c>
      <c r="J198" s="561"/>
      <c r="K198" s="207"/>
      <c r="L198" s="207" t="e">
        <v>#N/A</v>
      </c>
      <c r="M198" s="156"/>
      <c r="N198" s="156"/>
      <c r="O198" s="156">
        <v>216</v>
      </c>
      <c r="P198" s="156"/>
      <c r="Q198" s="377" t="s">
        <v>4426</v>
      </c>
      <c r="R198" s="156" t="s">
        <v>4596</v>
      </c>
      <c r="S198" s="156" t="s">
        <v>4643</v>
      </c>
      <c r="T198" s="156" t="s">
        <v>4617</v>
      </c>
      <c r="U198" s="157" t="s">
        <v>1492</v>
      </c>
      <c r="V198" s="378"/>
      <c r="W198" s="162"/>
      <c r="X198" s="156"/>
      <c r="Y198" s="156">
        <v>216</v>
      </c>
      <c r="Z198" s="156"/>
      <c r="AA198" s="376" t="s">
        <v>4</v>
      </c>
      <c r="AB198" s="379" t="s">
        <v>4661</v>
      </c>
      <c r="AC198" s="156" t="s">
        <v>4662</v>
      </c>
      <c r="AD198" s="379" t="s">
        <v>1796</v>
      </c>
      <c r="AE198" s="380" t="s">
        <v>1796</v>
      </c>
      <c r="AF198" s="157" t="s">
        <v>90</v>
      </c>
      <c r="AG198" s="377" t="s">
        <v>1717</v>
      </c>
      <c r="AH198" s="381"/>
      <c r="AI198" s="377" t="s">
        <v>1717</v>
      </c>
      <c r="AJ198" s="157" t="s">
        <v>1492</v>
      </c>
      <c r="AK198" s="381"/>
      <c r="AL198" s="162" t="s">
        <v>1627</v>
      </c>
      <c r="AM198" s="162"/>
      <c r="AN198" s="381"/>
      <c r="AO198" s="157" t="s">
        <v>2071</v>
      </c>
      <c r="AP198" s="376" t="s">
        <v>1491</v>
      </c>
      <c r="AQ198" s="392" t="s">
        <v>1809</v>
      </c>
      <c r="AR198" s="376">
        <v>43474</v>
      </c>
      <c r="AS198" s="169" t="s">
        <v>2076</v>
      </c>
      <c r="AT198" s="169" t="s">
        <v>2077</v>
      </c>
      <c r="AU198" s="382"/>
      <c r="AV198" s="162" t="s">
        <v>1819</v>
      </c>
      <c r="AW198" s="376" t="s">
        <v>2020</v>
      </c>
      <c r="AX198" s="162"/>
      <c r="AY198" s="129"/>
      <c r="AZ198" s="383">
        <v>216</v>
      </c>
    </row>
    <row r="199" spans="1:52" s="3" customFormat="1" ht="36.75" customHeight="1">
      <c r="A199" s="374">
        <v>197</v>
      </c>
      <c r="B199" s="157" t="s">
        <v>1499</v>
      </c>
      <c r="C199" s="156" t="s">
        <v>1497</v>
      </c>
      <c r="D199" s="206" t="s">
        <v>1491</v>
      </c>
      <c r="E199" s="391" t="s">
        <v>1852</v>
      </c>
      <c r="F199" s="162" t="s">
        <v>1893</v>
      </c>
      <c r="G199" s="376" t="s">
        <v>4790</v>
      </c>
      <c r="H199" s="129"/>
      <c r="I199" s="129" t="s">
        <v>4806</v>
      </c>
      <c r="J199" s="561"/>
      <c r="K199" s="207"/>
      <c r="L199" s="207" t="e">
        <v>#N/A</v>
      </c>
      <c r="M199" s="156"/>
      <c r="N199" s="156"/>
      <c r="O199" s="156">
        <v>216</v>
      </c>
      <c r="P199" s="156"/>
      <c r="Q199" s="377" t="s">
        <v>4426</v>
      </c>
      <c r="R199" s="156" t="s">
        <v>4596</v>
      </c>
      <c r="S199" s="156" t="s">
        <v>4643</v>
      </c>
      <c r="T199" s="156" t="s">
        <v>4617</v>
      </c>
      <c r="U199" s="157" t="s">
        <v>1492</v>
      </c>
      <c r="V199" s="378"/>
      <c r="W199" s="162"/>
      <c r="X199" s="156"/>
      <c r="Y199" s="156">
        <v>216</v>
      </c>
      <c r="Z199" s="156"/>
      <c r="AA199" s="376" t="s">
        <v>4</v>
      </c>
      <c r="AB199" s="379" t="s">
        <v>4661</v>
      </c>
      <c r="AC199" s="156" t="s">
        <v>4662</v>
      </c>
      <c r="AD199" s="379" t="s">
        <v>1796</v>
      </c>
      <c r="AE199" s="380" t="s">
        <v>1796</v>
      </c>
      <c r="AF199" s="157" t="s">
        <v>90</v>
      </c>
      <c r="AG199" s="377" t="s">
        <v>1717</v>
      </c>
      <c r="AH199" s="381"/>
      <c r="AI199" s="377" t="s">
        <v>1717</v>
      </c>
      <c r="AJ199" s="157" t="s">
        <v>1492</v>
      </c>
      <c r="AK199" s="381"/>
      <c r="AL199" s="162" t="s">
        <v>1627</v>
      </c>
      <c r="AM199" s="162"/>
      <c r="AN199" s="381"/>
      <c r="AO199" s="157" t="s">
        <v>2071</v>
      </c>
      <c r="AP199" s="376" t="s">
        <v>1491</v>
      </c>
      <c r="AQ199" s="392" t="s">
        <v>1809</v>
      </c>
      <c r="AR199" s="376">
        <v>43474</v>
      </c>
      <c r="AS199" s="169" t="s">
        <v>2080</v>
      </c>
      <c r="AT199" s="169" t="s">
        <v>2081</v>
      </c>
      <c r="AU199" s="382"/>
      <c r="AV199" s="162" t="s">
        <v>1819</v>
      </c>
      <c r="AW199" s="376" t="s">
        <v>2020</v>
      </c>
      <c r="AX199" s="162"/>
      <c r="AY199" s="129"/>
      <c r="AZ199" s="383">
        <v>216</v>
      </c>
    </row>
    <row r="200" spans="1:52" s="3" customFormat="1" ht="36.75" customHeight="1">
      <c r="A200" s="374">
        <v>198</v>
      </c>
      <c r="B200" s="205" t="s">
        <v>1475</v>
      </c>
      <c r="C200" s="156" t="s">
        <v>1476</v>
      </c>
      <c r="D200" s="206">
        <v>43350</v>
      </c>
      <c r="E200" s="391" t="s">
        <v>1852</v>
      </c>
      <c r="F200" s="162" t="s">
        <v>1893</v>
      </c>
      <c r="G200" s="376" t="s">
        <v>4790</v>
      </c>
      <c r="H200" s="129"/>
      <c r="I200" s="129" t="s">
        <v>4806</v>
      </c>
      <c r="J200" s="561"/>
      <c r="K200" s="207"/>
      <c r="L200" s="207" t="e">
        <v>#N/A</v>
      </c>
      <c r="M200" s="156"/>
      <c r="N200" s="156"/>
      <c r="O200" s="156">
        <v>216</v>
      </c>
      <c r="P200" s="156"/>
      <c r="Q200" s="377" t="s">
        <v>4426</v>
      </c>
      <c r="R200" s="156" t="s">
        <v>4596</v>
      </c>
      <c r="S200" s="156" t="s">
        <v>4643</v>
      </c>
      <c r="T200" s="156" t="s">
        <v>4617</v>
      </c>
      <c r="U200" s="162" t="s">
        <v>1428</v>
      </c>
      <c r="V200" s="378"/>
      <c r="W200" s="162"/>
      <c r="X200" s="156"/>
      <c r="Y200" s="156">
        <v>216</v>
      </c>
      <c r="Z200" s="156"/>
      <c r="AA200" s="376" t="s">
        <v>4</v>
      </c>
      <c r="AB200" s="379" t="s">
        <v>4661</v>
      </c>
      <c r="AC200" s="156" t="s">
        <v>4662</v>
      </c>
      <c r="AD200" s="379" t="s">
        <v>1796</v>
      </c>
      <c r="AE200" s="380" t="s">
        <v>1796</v>
      </c>
      <c r="AF200" s="157" t="s">
        <v>90</v>
      </c>
      <c r="AG200" s="377" t="s">
        <v>1717</v>
      </c>
      <c r="AH200" s="381"/>
      <c r="AI200" s="377" t="s">
        <v>1717</v>
      </c>
      <c r="AJ200" s="162" t="s">
        <v>1428</v>
      </c>
      <c r="AK200" s="381"/>
      <c r="AL200" s="162" t="s">
        <v>1627</v>
      </c>
      <c r="AM200" s="162"/>
      <c r="AN200" s="381"/>
      <c r="AO200" s="157" t="s">
        <v>1474</v>
      </c>
      <c r="AP200" s="376"/>
      <c r="AQ200" s="392" t="s">
        <v>1809</v>
      </c>
      <c r="AR200" s="376">
        <v>43474</v>
      </c>
      <c r="AS200" s="169" t="s">
        <v>2098</v>
      </c>
      <c r="AT200" s="169" t="s">
        <v>2099</v>
      </c>
      <c r="AU200" s="382"/>
      <c r="AV200" s="162" t="s">
        <v>1819</v>
      </c>
      <c r="AW200" s="376" t="s">
        <v>1810</v>
      </c>
      <c r="AX200" s="162"/>
      <c r="AY200" s="129"/>
      <c r="AZ200" s="383">
        <v>216</v>
      </c>
    </row>
    <row r="201" spans="1:52" s="3" customFormat="1" ht="36.75" customHeight="1">
      <c r="A201" s="374">
        <v>199</v>
      </c>
      <c r="B201" s="375" t="s">
        <v>1431</v>
      </c>
      <c r="C201" s="156" t="s">
        <v>1430</v>
      </c>
      <c r="D201" s="206" t="s">
        <v>1427</v>
      </c>
      <c r="E201" s="162" t="s">
        <v>1626</v>
      </c>
      <c r="F201" s="162" t="s">
        <v>1893</v>
      </c>
      <c r="G201" s="376" t="s">
        <v>4791</v>
      </c>
      <c r="H201" s="129"/>
      <c r="I201" s="129" t="s">
        <v>4806</v>
      </c>
      <c r="J201" s="561"/>
      <c r="K201" s="207"/>
      <c r="L201" s="207" t="e">
        <v>#N/A</v>
      </c>
      <c r="M201" s="156"/>
      <c r="N201" s="156"/>
      <c r="O201" s="156">
        <v>216</v>
      </c>
      <c r="P201" s="156" t="s">
        <v>4777</v>
      </c>
      <c r="Q201" s="377" t="s">
        <v>4426</v>
      </c>
      <c r="R201" s="156" t="s">
        <v>4596</v>
      </c>
      <c r="S201" s="156" t="s">
        <v>4643</v>
      </c>
      <c r="T201" s="156" t="s">
        <v>4617</v>
      </c>
      <c r="U201" s="162" t="s">
        <v>1428</v>
      </c>
      <c r="V201" s="378"/>
      <c r="W201" s="162"/>
      <c r="X201" s="156"/>
      <c r="Y201" s="156">
        <v>216</v>
      </c>
      <c r="Z201" s="156"/>
      <c r="AA201" s="376" t="s">
        <v>4</v>
      </c>
      <c r="AB201" s="379" t="s">
        <v>4661</v>
      </c>
      <c r="AC201" s="156" t="s">
        <v>4662</v>
      </c>
      <c r="AD201" s="379" t="s">
        <v>1796</v>
      </c>
      <c r="AE201" s="380" t="s">
        <v>1796</v>
      </c>
      <c r="AF201" s="169" t="s">
        <v>90</v>
      </c>
      <c r="AG201" s="377" t="s">
        <v>1717</v>
      </c>
      <c r="AH201" s="381"/>
      <c r="AI201" s="377" t="s">
        <v>1717</v>
      </c>
      <c r="AJ201" s="162" t="s">
        <v>1428</v>
      </c>
      <c r="AK201" s="381"/>
      <c r="AL201" s="162" t="s">
        <v>1627</v>
      </c>
      <c r="AM201" s="162"/>
      <c r="AN201" s="381"/>
      <c r="AO201" s="162" t="s">
        <v>2021</v>
      </c>
      <c r="AP201" s="376" t="s">
        <v>1427</v>
      </c>
      <c r="AQ201" s="162" t="s">
        <v>1794</v>
      </c>
      <c r="AR201" s="376">
        <v>43371</v>
      </c>
      <c r="AS201" s="169" t="s">
        <v>2024</v>
      </c>
      <c r="AT201" s="169" t="s">
        <v>2025</v>
      </c>
      <c r="AU201" s="382"/>
      <c r="AV201" s="162"/>
      <c r="AW201" s="376" t="s">
        <v>1802</v>
      </c>
      <c r="AX201" s="162"/>
      <c r="AY201" s="129"/>
      <c r="AZ201" s="383">
        <v>216</v>
      </c>
    </row>
    <row r="202" spans="1:52" s="3" customFormat="1" ht="36.75" customHeight="1">
      <c r="A202" s="374">
        <v>200</v>
      </c>
      <c r="B202" s="375" t="s">
        <v>1432</v>
      </c>
      <c r="C202" s="156" t="s">
        <v>1430</v>
      </c>
      <c r="D202" s="206" t="s">
        <v>1427</v>
      </c>
      <c r="E202" s="162" t="s">
        <v>1626</v>
      </c>
      <c r="F202" s="162" t="s">
        <v>1893</v>
      </c>
      <c r="G202" s="376" t="s">
        <v>4791</v>
      </c>
      <c r="H202" s="129"/>
      <c r="I202" s="129" t="s">
        <v>4806</v>
      </c>
      <c r="J202" s="561"/>
      <c r="K202" s="207"/>
      <c r="L202" s="207" t="e">
        <v>#N/A</v>
      </c>
      <c r="M202" s="156"/>
      <c r="N202" s="156"/>
      <c r="O202" s="156">
        <v>216</v>
      </c>
      <c r="P202" s="156" t="s">
        <v>4777</v>
      </c>
      <c r="Q202" s="377" t="s">
        <v>4426</v>
      </c>
      <c r="R202" s="156" t="s">
        <v>4596</v>
      </c>
      <c r="S202" s="156" t="s">
        <v>4643</v>
      </c>
      <c r="T202" s="156" t="s">
        <v>4617</v>
      </c>
      <c r="U202" s="162" t="s">
        <v>1428</v>
      </c>
      <c r="V202" s="378"/>
      <c r="W202" s="162"/>
      <c r="X202" s="156"/>
      <c r="Y202" s="156">
        <v>216</v>
      </c>
      <c r="Z202" s="156"/>
      <c r="AA202" s="376" t="s">
        <v>4</v>
      </c>
      <c r="AB202" s="379" t="s">
        <v>4661</v>
      </c>
      <c r="AC202" s="156" t="s">
        <v>4662</v>
      </c>
      <c r="AD202" s="379" t="s">
        <v>1796</v>
      </c>
      <c r="AE202" s="380" t="s">
        <v>1796</v>
      </c>
      <c r="AF202" s="169" t="s">
        <v>90</v>
      </c>
      <c r="AG202" s="377" t="s">
        <v>1717</v>
      </c>
      <c r="AH202" s="381"/>
      <c r="AI202" s="377" t="s">
        <v>1717</v>
      </c>
      <c r="AJ202" s="162" t="s">
        <v>1428</v>
      </c>
      <c r="AK202" s="381"/>
      <c r="AL202" s="162" t="s">
        <v>1627</v>
      </c>
      <c r="AM202" s="162"/>
      <c r="AN202" s="381"/>
      <c r="AO202" s="162" t="s">
        <v>2021</v>
      </c>
      <c r="AP202" s="376" t="s">
        <v>1427</v>
      </c>
      <c r="AQ202" s="162" t="s">
        <v>1794</v>
      </c>
      <c r="AR202" s="376">
        <v>43375</v>
      </c>
      <c r="AS202" s="169" t="s">
        <v>2026</v>
      </c>
      <c r="AT202" s="169" t="s">
        <v>2027</v>
      </c>
      <c r="AU202" s="382"/>
      <c r="AV202" s="162"/>
      <c r="AW202" s="376" t="s">
        <v>1802</v>
      </c>
      <c r="AX202" s="162"/>
      <c r="AY202" s="129"/>
      <c r="AZ202" s="383">
        <v>216</v>
      </c>
    </row>
    <row r="203" spans="1:52" s="3" customFormat="1" ht="36.75" customHeight="1">
      <c r="A203" s="374">
        <v>201</v>
      </c>
      <c r="B203" s="375" t="s">
        <v>1433</v>
      </c>
      <c r="C203" s="156" t="s">
        <v>1430</v>
      </c>
      <c r="D203" s="206" t="s">
        <v>1427</v>
      </c>
      <c r="E203" s="162" t="s">
        <v>1626</v>
      </c>
      <c r="F203" s="162" t="s">
        <v>1893</v>
      </c>
      <c r="G203" s="376" t="s">
        <v>4791</v>
      </c>
      <c r="H203" s="129"/>
      <c r="I203" s="129" t="s">
        <v>4806</v>
      </c>
      <c r="J203" s="561"/>
      <c r="K203" s="207"/>
      <c r="L203" s="207" t="e">
        <v>#N/A</v>
      </c>
      <c r="M203" s="156"/>
      <c r="N203" s="156"/>
      <c r="O203" s="156">
        <v>216</v>
      </c>
      <c r="P203" s="156" t="s">
        <v>4777</v>
      </c>
      <c r="Q203" s="377" t="s">
        <v>4426</v>
      </c>
      <c r="R203" s="156" t="s">
        <v>4596</v>
      </c>
      <c r="S203" s="156" t="s">
        <v>4643</v>
      </c>
      <c r="T203" s="156" t="s">
        <v>4617</v>
      </c>
      <c r="U203" s="162" t="s">
        <v>1428</v>
      </c>
      <c r="V203" s="378"/>
      <c r="W203" s="162"/>
      <c r="X203" s="156"/>
      <c r="Y203" s="156">
        <v>216</v>
      </c>
      <c r="Z203" s="156"/>
      <c r="AA203" s="376" t="s">
        <v>4</v>
      </c>
      <c r="AB203" s="379" t="s">
        <v>4661</v>
      </c>
      <c r="AC203" s="156" t="s">
        <v>4662</v>
      </c>
      <c r="AD203" s="379" t="s">
        <v>1796</v>
      </c>
      <c r="AE203" s="380" t="s">
        <v>1796</v>
      </c>
      <c r="AF203" s="169" t="s">
        <v>90</v>
      </c>
      <c r="AG203" s="377" t="s">
        <v>1717</v>
      </c>
      <c r="AH203" s="381"/>
      <c r="AI203" s="377" t="s">
        <v>1717</v>
      </c>
      <c r="AJ203" s="162" t="s">
        <v>1428</v>
      </c>
      <c r="AK203" s="381"/>
      <c r="AL203" s="162" t="s">
        <v>1627</v>
      </c>
      <c r="AM203" s="162"/>
      <c r="AN203" s="381"/>
      <c r="AO203" s="162" t="s">
        <v>2021</v>
      </c>
      <c r="AP203" s="376" t="s">
        <v>1427</v>
      </c>
      <c r="AQ203" s="162" t="s">
        <v>1794</v>
      </c>
      <c r="AR203" s="376">
        <v>43375</v>
      </c>
      <c r="AS203" s="169" t="s">
        <v>2028</v>
      </c>
      <c r="AT203" s="169" t="s">
        <v>2029</v>
      </c>
      <c r="AU203" s="382"/>
      <c r="AV203" s="162"/>
      <c r="AW203" s="376" t="s">
        <v>1802</v>
      </c>
      <c r="AX203" s="162"/>
      <c r="AY203" s="129"/>
      <c r="AZ203" s="383">
        <v>216</v>
      </c>
    </row>
    <row r="204" spans="1:52" s="3" customFormat="1" ht="36.75" customHeight="1">
      <c r="A204" s="374">
        <v>202</v>
      </c>
      <c r="B204" s="375" t="s">
        <v>1439</v>
      </c>
      <c r="C204" s="156" t="s">
        <v>1440</v>
      </c>
      <c r="D204" s="206" t="s">
        <v>1437</v>
      </c>
      <c r="E204" s="162" t="s">
        <v>1626</v>
      </c>
      <c r="F204" s="162" t="s">
        <v>1893</v>
      </c>
      <c r="G204" s="376" t="s">
        <v>4791</v>
      </c>
      <c r="H204" s="129"/>
      <c r="I204" s="129" t="s">
        <v>4806</v>
      </c>
      <c r="J204" s="561"/>
      <c r="K204" s="207"/>
      <c r="L204" s="207" t="e">
        <v>#N/A</v>
      </c>
      <c r="M204" s="156"/>
      <c r="N204" s="156"/>
      <c r="O204" s="156">
        <v>216</v>
      </c>
      <c r="P204" s="156" t="s">
        <v>4777</v>
      </c>
      <c r="Q204" s="377" t="s">
        <v>4426</v>
      </c>
      <c r="R204" s="156" t="s">
        <v>4596</v>
      </c>
      <c r="S204" s="156" t="s">
        <v>4643</v>
      </c>
      <c r="T204" s="156" t="s">
        <v>4617</v>
      </c>
      <c r="U204" s="162" t="s">
        <v>1428</v>
      </c>
      <c r="V204" s="378"/>
      <c r="W204" s="162"/>
      <c r="X204" s="156"/>
      <c r="Y204" s="156">
        <v>216</v>
      </c>
      <c r="Z204" s="156"/>
      <c r="AA204" s="376" t="s">
        <v>4</v>
      </c>
      <c r="AB204" s="379" t="s">
        <v>4661</v>
      </c>
      <c r="AC204" s="156" t="s">
        <v>4662</v>
      </c>
      <c r="AD204" s="379" t="s">
        <v>1796</v>
      </c>
      <c r="AE204" s="380" t="s">
        <v>1796</v>
      </c>
      <c r="AF204" s="169" t="s">
        <v>90</v>
      </c>
      <c r="AG204" s="377" t="s">
        <v>1717</v>
      </c>
      <c r="AH204" s="381"/>
      <c r="AI204" s="377" t="s">
        <v>1717</v>
      </c>
      <c r="AJ204" s="162" t="s">
        <v>1428</v>
      </c>
      <c r="AK204" s="381"/>
      <c r="AL204" s="162" t="s">
        <v>1627</v>
      </c>
      <c r="AM204" s="162"/>
      <c r="AN204" s="381"/>
      <c r="AO204" s="162" t="s">
        <v>2056</v>
      </c>
      <c r="AP204" s="376" t="s">
        <v>1437</v>
      </c>
      <c r="AQ204" s="162" t="s">
        <v>1794</v>
      </c>
      <c r="AR204" s="376">
        <v>43375</v>
      </c>
      <c r="AS204" s="169" t="s">
        <v>2057</v>
      </c>
      <c r="AT204" s="169">
        <v>9206914</v>
      </c>
      <c r="AU204" s="382"/>
      <c r="AV204" s="162" t="s">
        <v>1819</v>
      </c>
      <c r="AW204" s="376" t="s">
        <v>1802</v>
      </c>
      <c r="AX204" s="162"/>
      <c r="AY204" s="129"/>
      <c r="AZ204" s="383">
        <v>216</v>
      </c>
    </row>
    <row r="205" spans="1:52" s="3" customFormat="1" ht="36.75" customHeight="1">
      <c r="A205" s="374">
        <v>203</v>
      </c>
      <c r="B205" s="157" t="s">
        <v>1500</v>
      </c>
      <c r="C205" s="156" t="s">
        <v>1497</v>
      </c>
      <c r="D205" s="206" t="s">
        <v>1491</v>
      </c>
      <c r="E205" s="391" t="s">
        <v>1852</v>
      </c>
      <c r="F205" s="162" t="s">
        <v>1893</v>
      </c>
      <c r="G205" s="376" t="s">
        <v>4791</v>
      </c>
      <c r="H205" s="129"/>
      <c r="I205" s="129" t="s">
        <v>4806</v>
      </c>
      <c r="J205" s="561"/>
      <c r="K205" s="207"/>
      <c r="L205" s="207" t="e">
        <v>#N/A</v>
      </c>
      <c r="M205" s="156"/>
      <c r="N205" s="156"/>
      <c r="O205" s="156">
        <v>216</v>
      </c>
      <c r="P205" s="156"/>
      <c r="Q205" s="377" t="s">
        <v>4426</v>
      </c>
      <c r="R205" s="156" t="s">
        <v>4596</v>
      </c>
      <c r="S205" s="156" t="s">
        <v>4643</v>
      </c>
      <c r="T205" s="156" t="s">
        <v>4617</v>
      </c>
      <c r="U205" s="157" t="s">
        <v>1492</v>
      </c>
      <c r="V205" s="378"/>
      <c r="W205" s="162"/>
      <c r="X205" s="156"/>
      <c r="Y205" s="156">
        <v>216</v>
      </c>
      <c r="Z205" s="156"/>
      <c r="AA205" s="376" t="s">
        <v>4</v>
      </c>
      <c r="AB205" s="379" t="s">
        <v>4661</v>
      </c>
      <c r="AC205" s="156" t="s">
        <v>4662</v>
      </c>
      <c r="AD205" s="379" t="s">
        <v>1796</v>
      </c>
      <c r="AE205" s="380" t="s">
        <v>1796</v>
      </c>
      <c r="AF205" s="157" t="s">
        <v>90</v>
      </c>
      <c r="AG205" s="377" t="s">
        <v>1717</v>
      </c>
      <c r="AH205" s="381"/>
      <c r="AI205" s="377" t="s">
        <v>1717</v>
      </c>
      <c r="AJ205" s="157" t="s">
        <v>1492</v>
      </c>
      <c r="AK205" s="381"/>
      <c r="AL205" s="162" t="s">
        <v>1627</v>
      </c>
      <c r="AM205" s="162"/>
      <c r="AN205" s="381"/>
      <c r="AO205" s="157" t="s">
        <v>2071</v>
      </c>
      <c r="AP205" s="376" t="s">
        <v>1491</v>
      </c>
      <c r="AQ205" s="392" t="s">
        <v>1809</v>
      </c>
      <c r="AR205" s="376">
        <v>43470</v>
      </c>
      <c r="AS205" s="169" t="s">
        <v>2082</v>
      </c>
      <c r="AT205" s="169" t="s">
        <v>2083</v>
      </c>
      <c r="AU205" s="382"/>
      <c r="AV205" s="162"/>
      <c r="AW205" s="376" t="s">
        <v>2020</v>
      </c>
      <c r="AX205" s="162"/>
      <c r="AY205" s="129"/>
      <c r="AZ205" s="383">
        <v>216</v>
      </c>
    </row>
    <row r="206" spans="1:52" s="3" customFormat="1" ht="36.75" customHeight="1">
      <c r="A206" s="374">
        <v>204</v>
      </c>
      <c r="B206" s="205" t="s">
        <v>1478</v>
      </c>
      <c r="C206" s="156" t="s">
        <v>1476</v>
      </c>
      <c r="D206" s="206">
        <v>43350</v>
      </c>
      <c r="E206" s="391" t="s">
        <v>1852</v>
      </c>
      <c r="F206" s="162" t="s">
        <v>1893</v>
      </c>
      <c r="G206" s="376" t="s">
        <v>4791</v>
      </c>
      <c r="H206" s="129"/>
      <c r="I206" s="129" t="s">
        <v>4806</v>
      </c>
      <c r="J206" s="561"/>
      <c r="K206" s="207"/>
      <c r="L206" s="207" t="e">
        <v>#N/A</v>
      </c>
      <c r="M206" s="156"/>
      <c r="N206" s="156"/>
      <c r="O206" s="156">
        <v>216</v>
      </c>
      <c r="P206" s="156"/>
      <c r="Q206" s="377" t="s">
        <v>4426</v>
      </c>
      <c r="R206" s="156" t="s">
        <v>4596</v>
      </c>
      <c r="S206" s="156" t="s">
        <v>4643</v>
      </c>
      <c r="T206" s="156" t="s">
        <v>4617</v>
      </c>
      <c r="U206" s="162" t="s">
        <v>1428</v>
      </c>
      <c r="V206" s="378"/>
      <c r="W206" s="162"/>
      <c r="X206" s="156"/>
      <c r="Y206" s="156">
        <v>216</v>
      </c>
      <c r="Z206" s="156"/>
      <c r="AA206" s="376" t="s">
        <v>4</v>
      </c>
      <c r="AB206" s="379" t="s">
        <v>4661</v>
      </c>
      <c r="AC206" s="156" t="s">
        <v>4662</v>
      </c>
      <c r="AD206" s="379" t="s">
        <v>1796</v>
      </c>
      <c r="AE206" s="380" t="s">
        <v>1796</v>
      </c>
      <c r="AF206" s="157" t="s">
        <v>90</v>
      </c>
      <c r="AG206" s="377" t="s">
        <v>1717</v>
      </c>
      <c r="AH206" s="381"/>
      <c r="AI206" s="377" t="s">
        <v>1717</v>
      </c>
      <c r="AJ206" s="162" t="s">
        <v>1428</v>
      </c>
      <c r="AK206" s="381"/>
      <c r="AL206" s="162" t="s">
        <v>1627</v>
      </c>
      <c r="AM206" s="162"/>
      <c r="AN206" s="381"/>
      <c r="AO206" s="157" t="s">
        <v>1474</v>
      </c>
      <c r="AP206" s="376"/>
      <c r="AQ206" s="392" t="s">
        <v>1809</v>
      </c>
      <c r="AR206" s="376">
        <v>43470</v>
      </c>
      <c r="AS206" s="169" t="s">
        <v>2102</v>
      </c>
      <c r="AT206" s="169" t="s">
        <v>2103</v>
      </c>
      <c r="AU206" s="382"/>
      <c r="AV206" s="162" t="s">
        <v>1819</v>
      </c>
      <c r="AW206" s="376" t="s">
        <v>1810</v>
      </c>
      <c r="AX206" s="162"/>
      <c r="AY206" s="129"/>
      <c r="AZ206" s="383">
        <v>216</v>
      </c>
    </row>
    <row r="207" spans="1:52" s="3" customFormat="1" ht="36.75" customHeight="1">
      <c r="A207" s="374">
        <v>205</v>
      </c>
      <c r="B207" s="205" t="s">
        <v>1442</v>
      </c>
      <c r="C207" s="156" t="s">
        <v>1443</v>
      </c>
      <c r="D207" s="206">
        <v>43241</v>
      </c>
      <c r="E207" s="162" t="s">
        <v>1626</v>
      </c>
      <c r="F207" s="162" t="s">
        <v>1893</v>
      </c>
      <c r="G207" s="376" t="s">
        <v>4791</v>
      </c>
      <c r="H207" s="129"/>
      <c r="I207" s="129" t="s">
        <v>4806</v>
      </c>
      <c r="J207" s="561"/>
      <c r="K207" s="207"/>
      <c r="L207" s="207" t="e">
        <v>#N/A</v>
      </c>
      <c r="M207" s="156"/>
      <c r="N207" s="156"/>
      <c r="O207" s="156">
        <v>216</v>
      </c>
      <c r="P207" s="156" t="s">
        <v>4777</v>
      </c>
      <c r="Q207" s="377" t="s">
        <v>4426</v>
      </c>
      <c r="R207" s="156" t="s">
        <v>4596</v>
      </c>
      <c r="S207" s="156" t="s">
        <v>4643</v>
      </c>
      <c r="T207" s="156" t="s">
        <v>4617</v>
      </c>
      <c r="U207" s="162" t="s">
        <v>1428</v>
      </c>
      <c r="V207" s="378"/>
      <c r="W207" s="162"/>
      <c r="X207" s="156"/>
      <c r="Y207" s="156">
        <v>216</v>
      </c>
      <c r="Z207" s="156"/>
      <c r="AA207" s="376" t="s">
        <v>4</v>
      </c>
      <c r="AB207" s="379" t="s">
        <v>4661</v>
      </c>
      <c r="AC207" s="156" t="s">
        <v>4662</v>
      </c>
      <c r="AD207" s="379" t="s">
        <v>1796</v>
      </c>
      <c r="AE207" s="380" t="s">
        <v>1796</v>
      </c>
      <c r="AF207" s="157" t="s">
        <v>90</v>
      </c>
      <c r="AG207" s="377" t="s">
        <v>1717</v>
      </c>
      <c r="AH207" s="381"/>
      <c r="AI207" s="377" t="s">
        <v>1717</v>
      </c>
      <c r="AJ207" s="162" t="s">
        <v>1428</v>
      </c>
      <c r="AK207" s="381"/>
      <c r="AL207" s="162" t="s">
        <v>1627</v>
      </c>
      <c r="AM207" s="162"/>
      <c r="AN207" s="381"/>
      <c r="AO207" s="162" t="s">
        <v>1441</v>
      </c>
      <c r="AP207" s="376">
        <v>0</v>
      </c>
      <c r="AQ207" s="392" t="s">
        <v>1809</v>
      </c>
      <c r="AR207" s="376">
        <v>43474</v>
      </c>
      <c r="AS207" s="169" t="s">
        <v>2058</v>
      </c>
      <c r="AT207" s="169" t="s">
        <v>2059</v>
      </c>
      <c r="AU207" s="382"/>
      <c r="AV207" s="162"/>
      <c r="AW207" s="376" t="s">
        <v>1810</v>
      </c>
      <c r="AX207" s="162"/>
      <c r="AY207" s="129"/>
      <c r="AZ207" s="383">
        <v>216</v>
      </c>
    </row>
    <row r="208" spans="1:52" s="3" customFormat="1" ht="36.75" customHeight="1">
      <c r="A208" s="374">
        <v>206</v>
      </c>
      <c r="B208" s="205" t="s">
        <v>1477</v>
      </c>
      <c r="C208" s="156" t="s">
        <v>1476</v>
      </c>
      <c r="D208" s="206">
        <v>43350</v>
      </c>
      <c r="E208" s="391" t="s">
        <v>1852</v>
      </c>
      <c r="F208" s="162" t="s">
        <v>1893</v>
      </c>
      <c r="G208" s="376" t="s">
        <v>4791</v>
      </c>
      <c r="H208" s="129"/>
      <c r="I208" s="129" t="s">
        <v>4806</v>
      </c>
      <c r="J208" s="561"/>
      <c r="K208" s="207"/>
      <c r="L208" s="207" t="e">
        <v>#N/A</v>
      </c>
      <c r="M208" s="156"/>
      <c r="N208" s="156"/>
      <c r="O208" s="156">
        <v>216</v>
      </c>
      <c r="P208" s="156"/>
      <c r="Q208" s="377" t="s">
        <v>4426</v>
      </c>
      <c r="R208" s="156" t="s">
        <v>4596</v>
      </c>
      <c r="S208" s="156" t="s">
        <v>4643</v>
      </c>
      <c r="T208" s="156" t="s">
        <v>4617</v>
      </c>
      <c r="U208" s="162" t="s">
        <v>1428</v>
      </c>
      <c r="V208" s="378"/>
      <c r="W208" s="162"/>
      <c r="X208" s="156"/>
      <c r="Y208" s="156">
        <v>216</v>
      </c>
      <c r="Z208" s="156"/>
      <c r="AA208" s="376" t="s">
        <v>4</v>
      </c>
      <c r="AB208" s="379" t="s">
        <v>4661</v>
      </c>
      <c r="AC208" s="156" t="s">
        <v>4662</v>
      </c>
      <c r="AD208" s="379" t="s">
        <v>1796</v>
      </c>
      <c r="AE208" s="380" t="s">
        <v>1796</v>
      </c>
      <c r="AF208" s="157" t="s">
        <v>90</v>
      </c>
      <c r="AG208" s="377" t="s">
        <v>1717</v>
      </c>
      <c r="AH208" s="381"/>
      <c r="AI208" s="377" t="s">
        <v>1717</v>
      </c>
      <c r="AJ208" s="162" t="s">
        <v>1428</v>
      </c>
      <c r="AK208" s="381"/>
      <c r="AL208" s="162" t="s">
        <v>1627</v>
      </c>
      <c r="AM208" s="162"/>
      <c r="AN208" s="381"/>
      <c r="AO208" s="157" t="s">
        <v>1474</v>
      </c>
      <c r="AP208" s="376"/>
      <c r="AQ208" s="392" t="s">
        <v>1809</v>
      </c>
      <c r="AR208" s="376">
        <v>43474</v>
      </c>
      <c r="AS208" s="169" t="s">
        <v>2100</v>
      </c>
      <c r="AT208" s="169" t="s">
        <v>2101</v>
      </c>
      <c r="AU208" s="382"/>
      <c r="AV208" s="162"/>
      <c r="AW208" s="376" t="s">
        <v>1810</v>
      </c>
      <c r="AX208" s="162"/>
      <c r="AY208" s="129"/>
      <c r="AZ208" s="383">
        <v>216</v>
      </c>
    </row>
    <row r="209" spans="1:52" s="3" customFormat="1" ht="36.75" customHeight="1">
      <c r="A209" s="374">
        <v>207</v>
      </c>
      <c r="B209" s="162" t="s">
        <v>306</v>
      </c>
      <c r="C209" s="156" t="s">
        <v>303</v>
      </c>
      <c r="D209" s="206" t="s">
        <v>2018</v>
      </c>
      <c r="E209" s="162" t="s">
        <v>1626</v>
      </c>
      <c r="F209" s="162" t="s">
        <v>2019</v>
      </c>
      <c r="G209" s="376">
        <v>43878</v>
      </c>
      <c r="H209" s="129"/>
      <c r="I209" s="129" t="s">
        <v>4806</v>
      </c>
      <c r="J209" s="561"/>
      <c r="K209" s="207"/>
      <c r="L209" s="207" t="e">
        <v>#N/A</v>
      </c>
      <c r="M209" s="156"/>
      <c r="N209" s="156"/>
      <c r="O209" s="156">
        <v>216</v>
      </c>
      <c r="P209" s="156" t="s">
        <v>4777</v>
      </c>
      <c r="Q209" s="377" t="s">
        <v>4426</v>
      </c>
      <c r="R209" s="156" t="s">
        <v>4596</v>
      </c>
      <c r="S209" s="156" t="s">
        <v>4643</v>
      </c>
      <c r="T209" s="156" t="s">
        <v>4617</v>
      </c>
      <c r="U209" s="157" t="s">
        <v>1492</v>
      </c>
      <c r="V209" s="378"/>
      <c r="W209" s="162"/>
      <c r="X209" s="156"/>
      <c r="Y209" s="156">
        <v>216</v>
      </c>
      <c r="Z209" s="156"/>
      <c r="AA209" s="376" t="s">
        <v>4</v>
      </c>
      <c r="AB209" s="379" t="s">
        <v>4661</v>
      </c>
      <c r="AC209" s="156" t="s">
        <v>4662</v>
      </c>
      <c r="AD209" s="379" t="s">
        <v>1796</v>
      </c>
      <c r="AE209" s="380" t="s">
        <v>1796</v>
      </c>
      <c r="AF209" s="162" t="s">
        <v>1438</v>
      </c>
      <c r="AG209" s="377" t="s">
        <v>1717</v>
      </c>
      <c r="AH209" s="381"/>
      <c r="AI209" s="377" t="s">
        <v>1717</v>
      </c>
      <c r="AJ209" s="157" t="s">
        <v>1492</v>
      </c>
      <c r="AK209" s="381"/>
      <c r="AL209" s="162" t="s">
        <v>1624</v>
      </c>
      <c r="AM209" s="162"/>
      <c r="AN209" s="381"/>
      <c r="AO209" s="162" t="s">
        <v>2017</v>
      </c>
      <c r="AP209" s="376" t="s">
        <v>2018</v>
      </c>
      <c r="AQ209" s="392" t="s">
        <v>1809</v>
      </c>
      <c r="AR209" s="376"/>
      <c r="AS209" s="169"/>
      <c r="AT209" s="169"/>
      <c r="AU209" s="382"/>
      <c r="AV209" s="162"/>
      <c r="AW209" s="376" t="s">
        <v>2020</v>
      </c>
      <c r="AX209" s="162"/>
      <c r="AY209" s="129"/>
      <c r="AZ209" s="383">
        <v>216</v>
      </c>
    </row>
    <row r="210" spans="1:52" s="3" customFormat="1" ht="36.75" customHeight="1">
      <c r="A210" s="374">
        <v>208</v>
      </c>
      <c r="B210" s="162" t="s">
        <v>305</v>
      </c>
      <c r="C210" s="156" t="s">
        <v>303</v>
      </c>
      <c r="D210" s="206" t="s">
        <v>2018</v>
      </c>
      <c r="E210" s="162" t="s">
        <v>1626</v>
      </c>
      <c r="F210" s="162" t="s">
        <v>2019</v>
      </c>
      <c r="G210" s="376">
        <v>43878</v>
      </c>
      <c r="H210" s="129"/>
      <c r="I210" s="129" t="s">
        <v>4806</v>
      </c>
      <c r="J210" s="561"/>
      <c r="K210" s="207"/>
      <c r="L210" s="207" t="e">
        <v>#N/A</v>
      </c>
      <c r="M210" s="156"/>
      <c r="N210" s="156"/>
      <c r="O210" s="156">
        <v>216</v>
      </c>
      <c r="P210" s="156" t="s">
        <v>4777</v>
      </c>
      <c r="Q210" s="377" t="s">
        <v>4426</v>
      </c>
      <c r="R210" s="156" t="s">
        <v>4596</v>
      </c>
      <c r="S210" s="156" t="s">
        <v>4643</v>
      </c>
      <c r="T210" s="156" t="s">
        <v>4617</v>
      </c>
      <c r="U210" s="157" t="s">
        <v>1492</v>
      </c>
      <c r="V210" s="378"/>
      <c r="W210" s="162"/>
      <c r="X210" s="156"/>
      <c r="Y210" s="156">
        <v>216</v>
      </c>
      <c r="Z210" s="156"/>
      <c r="AA210" s="376" t="s">
        <v>4</v>
      </c>
      <c r="AB210" s="379" t="s">
        <v>4661</v>
      </c>
      <c r="AC210" s="156" t="s">
        <v>4662</v>
      </c>
      <c r="AD210" s="379" t="s">
        <v>1796</v>
      </c>
      <c r="AE210" s="380" t="s">
        <v>1796</v>
      </c>
      <c r="AF210" s="162" t="s">
        <v>1438</v>
      </c>
      <c r="AG210" s="377" t="s">
        <v>1717</v>
      </c>
      <c r="AH210" s="381"/>
      <c r="AI210" s="377" t="s">
        <v>1717</v>
      </c>
      <c r="AJ210" s="157" t="s">
        <v>1492</v>
      </c>
      <c r="AK210" s="381"/>
      <c r="AL210" s="162" t="s">
        <v>1624</v>
      </c>
      <c r="AM210" s="162"/>
      <c r="AN210" s="381"/>
      <c r="AO210" s="162" t="s">
        <v>2017</v>
      </c>
      <c r="AP210" s="376" t="s">
        <v>2018</v>
      </c>
      <c r="AQ210" s="392" t="s">
        <v>1809</v>
      </c>
      <c r="AR210" s="376"/>
      <c r="AS210" s="169"/>
      <c r="AT210" s="169"/>
      <c r="AU210" s="382"/>
      <c r="AV210" s="162"/>
      <c r="AW210" s="376" t="s">
        <v>2020</v>
      </c>
      <c r="AX210" s="162"/>
      <c r="AY210" s="129"/>
      <c r="AZ210" s="383">
        <v>216</v>
      </c>
    </row>
    <row r="211" spans="1:52" s="3" customFormat="1" ht="36.75" customHeight="1">
      <c r="A211" s="374">
        <v>209</v>
      </c>
      <c r="B211" s="162" t="s">
        <v>302</v>
      </c>
      <c r="C211" s="156" t="s">
        <v>303</v>
      </c>
      <c r="D211" s="206" t="s">
        <v>2018</v>
      </c>
      <c r="E211" s="162" t="s">
        <v>1626</v>
      </c>
      <c r="F211" s="162" t="s">
        <v>2019</v>
      </c>
      <c r="G211" s="376">
        <v>43878</v>
      </c>
      <c r="H211" s="129"/>
      <c r="I211" s="129" t="s">
        <v>4806</v>
      </c>
      <c r="J211" s="561"/>
      <c r="K211" s="207"/>
      <c r="L211" s="207" t="e">
        <v>#N/A</v>
      </c>
      <c r="M211" s="156"/>
      <c r="N211" s="156"/>
      <c r="O211" s="156">
        <v>216</v>
      </c>
      <c r="P211" s="156" t="s">
        <v>4777</v>
      </c>
      <c r="Q211" s="377" t="s">
        <v>4426</v>
      </c>
      <c r="R211" s="156" t="s">
        <v>4596</v>
      </c>
      <c r="S211" s="156" t="s">
        <v>4643</v>
      </c>
      <c r="T211" s="156" t="s">
        <v>4617</v>
      </c>
      <c r="U211" s="157" t="s">
        <v>1492</v>
      </c>
      <c r="V211" s="378"/>
      <c r="W211" s="162"/>
      <c r="X211" s="156"/>
      <c r="Y211" s="156">
        <v>216</v>
      </c>
      <c r="Z211" s="156"/>
      <c r="AA211" s="376" t="s">
        <v>4</v>
      </c>
      <c r="AB211" s="379" t="s">
        <v>4661</v>
      </c>
      <c r="AC211" s="156" t="s">
        <v>4662</v>
      </c>
      <c r="AD211" s="379" t="s">
        <v>1796</v>
      </c>
      <c r="AE211" s="380" t="s">
        <v>1796</v>
      </c>
      <c r="AF211" s="162" t="s">
        <v>1438</v>
      </c>
      <c r="AG211" s="377" t="s">
        <v>1717</v>
      </c>
      <c r="AH211" s="381"/>
      <c r="AI211" s="377" t="s">
        <v>1717</v>
      </c>
      <c r="AJ211" s="157" t="s">
        <v>1492</v>
      </c>
      <c r="AK211" s="381"/>
      <c r="AL211" s="162" t="s">
        <v>1624</v>
      </c>
      <c r="AM211" s="162"/>
      <c r="AN211" s="381"/>
      <c r="AO211" s="162" t="s">
        <v>2017</v>
      </c>
      <c r="AP211" s="376" t="s">
        <v>2018</v>
      </c>
      <c r="AQ211" s="392" t="s">
        <v>1809</v>
      </c>
      <c r="AR211" s="376"/>
      <c r="AS211" s="169"/>
      <c r="AT211" s="169"/>
      <c r="AU211" s="382"/>
      <c r="AV211" s="162"/>
      <c r="AW211" s="376" t="s">
        <v>2020</v>
      </c>
      <c r="AX211" s="162"/>
      <c r="AY211" s="129"/>
      <c r="AZ211" s="383">
        <v>216</v>
      </c>
    </row>
    <row r="212" spans="1:52" s="3" customFormat="1" ht="36.75" customHeight="1">
      <c r="A212" s="374">
        <v>210</v>
      </c>
      <c r="B212" s="162" t="s">
        <v>307</v>
      </c>
      <c r="C212" s="156" t="s">
        <v>303</v>
      </c>
      <c r="D212" s="206" t="s">
        <v>2018</v>
      </c>
      <c r="E212" s="162" t="s">
        <v>1626</v>
      </c>
      <c r="F212" s="162" t="s">
        <v>2019</v>
      </c>
      <c r="G212" s="376">
        <v>43878</v>
      </c>
      <c r="H212" s="129"/>
      <c r="I212" s="129" t="s">
        <v>4806</v>
      </c>
      <c r="J212" s="561"/>
      <c r="K212" s="207"/>
      <c r="L212" s="207" t="e">
        <v>#N/A</v>
      </c>
      <c r="M212" s="156"/>
      <c r="N212" s="156"/>
      <c r="O212" s="156">
        <v>216</v>
      </c>
      <c r="P212" s="156" t="s">
        <v>4777</v>
      </c>
      <c r="Q212" s="377" t="s">
        <v>4426</v>
      </c>
      <c r="R212" s="156" t="s">
        <v>4596</v>
      </c>
      <c r="S212" s="156" t="s">
        <v>4643</v>
      </c>
      <c r="T212" s="156" t="s">
        <v>4617</v>
      </c>
      <c r="U212" s="157" t="s">
        <v>1492</v>
      </c>
      <c r="V212" s="378"/>
      <c r="W212" s="162"/>
      <c r="X212" s="156"/>
      <c r="Y212" s="156">
        <v>216</v>
      </c>
      <c r="Z212" s="156"/>
      <c r="AA212" s="376" t="s">
        <v>4</v>
      </c>
      <c r="AB212" s="379" t="s">
        <v>4661</v>
      </c>
      <c r="AC212" s="156" t="s">
        <v>4662</v>
      </c>
      <c r="AD212" s="379" t="s">
        <v>1796</v>
      </c>
      <c r="AE212" s="380" t="s">
        <v>1796</v>
      </c>
      <c r="AF212" s="162" t="s">
        <v>1438</v>
      </c>
      <c r="AG212" s="377" t="s">
        <v>1717</v>
      </c>
      <c r="AH212" s="381"/>
      <c r="AI212" s="377" t="s">
        <v>1717</v>
      </c>
      <c r="AJ212" s="157" t="s">
        <v>1492</v>
      </c>
      <c r="AK212" s="381"/>
      <c r="AL212" s="162" t="s">
        <v>1624</v>
      </c>
      <c r="AM212" s="162"/>
      <c r="AN212" s="381"/>
      <c r="AO212" s="162" t="s">
        <v>2017</v>
      </c>
      <c r="AP212" s="376" t="s">
        <v>2018</v>
      </c>
      <c r="AQ212" s="392" t="s">
        <v>1809</v>
      </c>
      <c r="AR212" s="376"/>
      <c r="AS212" s="169"/>
      <c r="AT212" s="169"/>
      <c r="AU212" s="382"/>
      <c r="AV212" s="162"/>
      <c r="AW212" s="376" t="s">
        <v>2020</v>
      </c>
      <c r="AX212" s="162"/>
      <c r="AY212" s="129"/>
      <c r="AZ212" s="383">
        <v>216</v>
      </c>
    </row>
    <row r="213" spans="1:52" s="3" customFormat="1" ht="36.75" customHeight="1">
      <c r="A213" s="374">
        <v>211</v>
      </c>
      <c r="B213" s="162" t="s">
        <v>304</v>
      </c>
      <c r="C213" s="156" t="s">
        <v>303</v>
      </c>
      <c r="D213" s="206" t="s">
        <v>2018</v>
      </c>
      <c r="E213" s="162" t="s">
        <v>1626</v>
      </c>
      <c r="F213" s="162" t="s">
        <v>2019</v>
      </c>
      <c r="G213" s="376">
        <v>43878</v>
      </c>
      <c r="H213" s="129"/>
      <c r="I213" s="129" t="s">
        <v>4806</v>
      </c>
      <c r="J213" s="561"/>
      <c r="K213" s="207"/>
      <c r="L213" s="207" t="e">
        <v>#N/A</v>
      </c>
      <c r="M213" s="156"/>
      <c r="N213" s="156"/>
      <c r="O213" s="156">
        <v>216</v>
      </c>
      <c r="P213" s="156" t="s">
        <v>4777</v>
      </c>
      <c r="Q213" s="377" t="s">
        <v>4426</v>
      </c>
      <c r="R213" s="156" t="s">
        <v>4596</v>
      </c>
      <c r="S213" s="156" t="s">
        <v>4643</v>
      </c>
      <c r="T213" s="156" t="s">
        <v>4617</v>
      </c>
      <c r="U213" s="157" t="s">
        <v>1492</v>
      </c>
      <c r="V213" s="378"/>
      <c r="W213" s="162"/>
      <c r="X213" s="156"/>
      <c r="Y213" s="156">
        <v>216</v>
      </c>
      <c r="Z213" s="156"/>
      <c r="AA213" s="376" t="s">
        <v>4</v>
      </c>
      <c r="AB213" s="379" t="s">
        <v>4661</v>
      </c>
      <c r="AC213" s="156" t="s">
        <v>4662</v>
      </c>
      <c r="AD213" s="379" t="s">
        <v>1796</v>
      </c>
      <c r="AE213" s="380" t="s">
        <v>1796</v>
      </c>
      <c r="AF213" s="162" t="s">
        <v>1438</v>
      </c>
      <c r="AG213" s="377" t="s">
        <v>1717</v>
      </c>
      <c r="AH213" s="381"/>
      <c r="AI213" s="377" t="s">
        <v>1717</v>
      </c>
      <c r="AJ213" s="157" t="s">
        <v>1492</v>
      </c>
      <c r="AK213" s="381"/>
      <c r="AL213" s="162" t="s">
        <v>1624</v>
      </c>
      <c r="AM213" s="162"/>
      <c r="AN213" s="381"/>
      <c r="AO213" s="162" t="s">
        <v>2017</v>
      </c>
      <c r="AP213" s="376" t="s">
        <v>2018</v>
      </c>
      <c r="AQ213" s="392" t="s">
        <v>1809</v>
      </c>
      <c r="AR213" s="376"/>
      <c r="AS213" s="169"/>
      <c r="AT213" s="169"/>
      <c r="AU213" s="382"/>
      <c r="AV213" s="162"/>
      <c r="AW213" s="376" t="s">
        <v>2020</v>
      </c>
      <c r="AX213" s="162"/>
      <c r="AY213" s="129"/>
      <c r="AZ213" s="383">
        <v>216</v>
      </c>
    </row>
    <row r="214" spans="1:52" s="3" customFormat="1" ht="36.75" customHeight="1">
      <c r="A214" s="374">
        <v>212</v>
      </c>
      <c r="B214" s="375" t="s">
        <v>1152</v>
      </c>
      <c r="C214" s="156" t="s">
        <v>1725</v>
      </c>
      <c r="D214" s="206" t="s">
        <v>2003</v>
      </c>
      <c r="E214" s="157" t="s">
        <v>1103</v>
      </c>
      <c r="F214" s="159" t="s">
        <v>2002</v>
      </c>
      <c r="G214" s="376">
        <v>43885</v>
      </c>
      <c r="H214" s="129"/>
      <c r="I214" s="129" t="s">
        <v>4806</v>
      </c>
      <c r="J214" s="561"/>
      <c r="K214" s="207"/>
      <c r="L214" s="207" t="e">
        <v>#N/A</v>
      </c>
      <c r="M214" s="156"/>
      <c r="N214" s="156"/>
      <c r="O214" s="156">
        <v>216</v>
      </c>
      <c r="P214" s="156"/>
      <c r="Q214" s="377" t="s">
        <v>4426</v>
      </c>
      <c r="R214" s="156" t="s">
        <v>4596</v>
      </c>
      <c r="S214" s="156" t="s">
        <v>4643</v>
      </c>
      <c r="T214" s="156" t="s">
        <v>4617</v>
      </c>
      <c r="U214" s="162" t="s">
        <v>1426</v>
      </c>
      <c r="V214" s="378"/>
      <c r="W214" s="162"/>
      <c r="X214" s="156"/>
      <c r="Y214" s="156">
        <v>216</v>
      </c>
      <c r="Z214" s="156"/>
      <c r="AA214" s="376" t="s">
        <v>4</v>
      </c>
      <c r="AB214" s="379" t="s">
        <v>4661</v>
      </c>
      <c r="AC214" s="156" t="s">
        <v>4662</v>
      </c>
      <c r="AD214" s="379" t="s">
        <v>4569</v>
      </c>
      <c r="AE214" s="380" t="s">
        <v>4569</v>
      </c>
      <c r="AF214" s="169" t="s">
        <v>1999</v>
      </c>
      <c r="AG214" s="162" t="s">
        <v>1714</v>
      </c>
      <c r="AH214" s="381"/>
      <c r="AI214" s="162" t="s">
        <v>1714</v>
      </c>
      <c r="AJ214" s="162" t="s">
        <v>1426</v>
      </c>
      <c r="AK214" s="381"/>
      <c r="AL214" s="386" t="s">
        <v>1627</v>
      </c>
      <c r="AM214" s="159"/>
      <c r="AN214" s="381"/>
      <c r="AO214" s="162" t="s">
        <v>2000</v>
      </c>
      <c r="AP214" s="376" t="s">
        <v>2003</v>
      </c>
      <c r="AQ214" s="159" t="s">
        <v>1794</v>
      </c>
      <c r="AR214" s="376">
        <v>43315</v>
      </c>
      <c r="AS214" s="169">
        <v>0</v>
      </c>
      <c r="AT214" s="169">
        <v>0</v>
      </c>
      <c r="AU214" s="382"/>
      <c r="AV214" s="162" t="s">
        <v>1819</v>
      </c>
      <c r="AW214" s="376" t="s">
        <v>1810</v>
      </c>
      <c r="AX214" s="159"/>
      <c r="AY214" s="129"/>
      <c r="AZ214" s="383">
        <v>216</v>
      </c>
    </row>
    <row r="215" spans="1:52" s="3" customFormat="1" ht="36.75" customHeight="1">
      <c r="A215" s="374">
        <v>213</v>
      </c>
      <c r="B215" s="375" t="s">
        <v>1151</v>
      </c>
      <c r="C215" s="156" t="s">
        <v>1725</v>
      </c>
      <c r="D215" s="206" t="s">
        <v>2001</v>
      </c>
      <c r="E215" s="157" t="s">
        <v>1103</v>
      </c>
      <c r="F215" s="159" t="s">
        <v>2002</v>
      </c>
      <c r="G215" s="376">
        <v>43885</v>
      </c>
      <c r="H215" s="129"/>
      <c r="I215" s="129" t="s">
        <v>4806</v>
      </c>
      <c r="J215" s="561"/>
      <c r="K215" s="207"/>
      <c r="L215" s="207" t="e">
        <v>#N/A</v>
      </c>
      <c r="M215" s="156"/>
      <c r="N215" s="156"/>
      <c r="O215" s="156">
        <v>216</v>
      </c>
      <c r="P215" s="156"/>
      <c r="Q215" s="377" t="s">
        <v>4426</v>
      </c>
      <c r="R215" s="156" t="s">
        <v>4596</v>
      </c>
      <c r="S215" s="156" t="s">
        <v>4643</v>
      </c>
      <c r="T215" s="156" t="s">
        <v>4617</v>
      </c>
      <c r="U215" s="162" t="s">
        <v>1426</v>
      </c>
      <c r="V215" s="378"/>
      <c r="W215" s="162"/>
      <c r="X215" s="156"/>
      <c r="Y215" s="156">
        <v>216</v>
      </c>
      <c r="Z215" s="156"/>
      <c r="AA215" s="376" t="s">
        <v>4</v>
      </c>
      <c r="AB215" s="379" t="s">
        <v>4661</v>
      </c>
      <c r="AC215" s="156" t="s">
        <v>4662</v>
      </c>
      <c r="AD215" s="379" t="s">
        <v>4569</v>
      </c>
      <c r="AE215" s="380" t="s">
        <v>4569</v>
      </c>
      <c r="AF215" s="169" t="s">
        <v>1999</v>
      </c>
      <c r="AG215" s="162" t="s">
        <v>1714</v>
      </c>
      <c r="AH215" s="381"/>
      <c r="AI215" s="162" t="s">
        <v>1714</v>
      </c>
      <c r="AJ215" s="162" t="s">
        <v>1426</v>
      </c>
      <c r="AK215" s="381"/>
      <c r="AL215" s="386" t="s">
        <v>1627</v>
      </c>
      <c r="AM215" s="159"/>
      <c r="AN215" s="381"/>
      <c r="AO215" s="162" t="s">
        <v>2000</v>
      </c>
      <c r="AP215" s="387" t="s">
        <v>2001</v>
      </c>
      <c r="AQ215" s="159" t="s">
        <v>1794</v>
      </c>
      <c r="AR215" s="376">
        <v>43315</v>
      </c>
      <c r="AS215" s="169">
        <v>0</v>
      </c>
      <c r="AT215" s="169">
        <v>0</v>
      </c>
      <c r="AU215" s="382"/>
      <c r="AV215" s="162" t="s">
        <v>1819</v>
      </c>
      <c r="AW215" s="376" t="s">
        <v>1795</v>
      </c>
      <c r="AX215" s="159"/>
      <c r="AY215" s="129"/>
      <c r="AZ215" s="383">
        <v>216</v>
      </c>
    </row>
    <row r="216" spans="1:52" s="3" customFormat="1" ht="36.75" customHeight="1">
      <c r="A216" s="374">
        <v>214</v>
      </c>
      <c r="B216" s="159" t="s">
        <v>1001</v>
      </c>
      <c r="C216" s="156">
        <v>240810072631</v>
      </c>
      <c r="D216" s="206">
        <v>43379</v>
      </c>
      <c r="E216" s="382" t="s">
        <v>1904</v>
      </c>
      <c r="F216" s="159" t="s">
        <v>1623</v>
      </c>
      <c r="G216" s="376">
        <v>43886</v>
      </c>
      <c r="H216" s="129"/>
      <c r="I216" s="129" t="s">
        <v>4806</v>
      </c>
      <c r="J216" s="561"/>
      <c r="K216" s="207"/>
      <c r="L216" s="207" t="e">
        <v>#N/A</v>
      </c>
      <c r="M216" s="156"/>
      <c r="N216" s="156"/>
      <c r="O216" s="156">
        <v>216</v>
      </c>
      <c r="P216" s="156"/>
      <c r="Q216" s="377" t="s">
        <v>4426</v>
      </c>
      <c r="R216" s="156" t="s">
        <v>4596</v>
      </c>
      <c r="S216" s="156" t="s">
        <v>4643</v>
      </c>
      <c r="T216" s="156" t="s">
        <v>4617</v>
      </c>
      <c r="U216" s="159" t="s">
        <v>1912</v>
      </c>
      <c r="V216" s="378"/>
      <c r="W216" s="162"/>
      <c r="X216" s="156"/>
      <c r="Y216" s="156">
        <v>216</v>
      </c>
      <c r="Z216" s="156"/>
      <c r="AA216" s="376" t="s">
        <v>4</v>
      </c>
      <c r="AB216" s="379" t="s">
        <v>4661</v>
      </c>
      <c r="AC216" s="156" t="s">
        <v>4662</v>
      </c>
      <c r="AD216" s="379" t="s">
        <v>4572</v>
      </c>
      <c r="AE216" s="380" t="s">
        <v>4572</v>
      </c>
      <c r="AF216" s="159" t="s">
        <v>90</v>
      </c>
      <c r="AG216" s="377" t="s">
        <v>1717</v>
      </c>
      <c r="AH216" s="381"/>
      <c r="AI216" s="377" t="s">
        <v>1717</v>
      </c>
      <c r="AJ216" s="159" t="s">
        <v>1912</v>
      </c>
      <c r="AK216" s="381"/>
      <c r="AL216" s="382" t="s">
        <v>1625</v>
      </c>
      <c r="AM216" s="159"/>
      <c r="AN216" s="381"/>
      <c r="AO216" s="159" t="s">
        <v>1914</v>
      </c>
      <c r="AP216" s="404" t="s">
        <v>1915</v>
      </c>
      <c r="AQ216" s="382" t="s">
        <v>1809</v>
      </c>
      <c r="AR216" s="376">
        <v>43479</v>
      </c>
      <c r="AS216" s="169" t="s">
        <v>1916</v>
      </c>
      <c r="AT216" s="169" t="s">
        <v>1917</v>
      </c>
      <c r="AU216" s="382"/>
      <c r="AV216" s="162" t="s">
        <v>1819</v>
      </c>
      <c r="AW216" s="376" t="s">
        <v>1918</v>
      </c>
      <c r="AX216" s="159"/>
      <c r="AY216" s="129"/>
      <c r="AZ216" s="383">
        <v>216</v>
      </c>
    </row>
    <row r="217" spans="1:52" s="3" customFormat="1" ht="36.75" customHeight="1">
      <c r="A217" s="374">
        <v>215</v>
      </c>
      <c r="B217" s="382" t="s">
        <v>993</v>
      </c>
      <c r="C217" s="156">
        <v>440810021725</v>
      </c>
      <c r="D217" s="206" t="s">
        <v>4023</v>
      </c>
      <c r="E217" s="382" t="s">
        <v>1904</v>
      </c>
      <c r="F217" s="382" t="s">
        <v>1623</v>
      </c>
      <c r="G217" s="376">
        <v>43886</v>
      </c>
      <c r="H217" s="129"/>
      <c r="I217" s="129" t="s">
        <v>4806</v>
      </c>
      <c r="J217" s="561"/>
      <c r="K217" s="207"/>
      <c r="L217" s="207" t="e">
        <v>#N/A</v>
      </c>
      <c r="M217" s="156"/>
      <c r="N217" s="156"/>
      <c r="O217" s="156">
        <v>216</v>
      </c>
      <c r="P217" s="156"/>
      <c r="Q217" s="377" t="s">
        <v>4426</v>
      </c>
      <c r="R217" s="156" t="s">
        <v>4596</v>
      </c>
      <c r="S217" s="156" t="s">
        <v>4643</v>
      </c>
      <c r="T217" s="156" t="s">
        <v>4617</v>
      </c>
      <c r="U217" s="159" t="s">
        <v>1426</v>
      </c>
      <c r="V217" s="378"/>
      <c r="W217" s="162"/>
      <c r="X217" s="156"/>
      <c r="Y217" s="156">
        <v>216</v>
      </c>
      <c r="Z217" s="156"/>
      <c r="AA217" s="376" t="s">
        <v>4</v>
      </c>
      <c r="AB217" s="379" t="s">
        <v>4661</v>
      </c>
      <c r="AC217" s="156" t="s">
        <v>4662</v>
      </c>
      <c r="AD217" s="379" t="s">
        <v>4571</v>
      </c>
      <c r="AE217" s="380" t="s">
        <v>4571</v>
      </c>
      <c r="AF217" s="382" t="s">
        <v>408</v>
      </c>
      <c r="AG217" s="162" t="s">
        <v>1714</v>
      </c>
      <c r="AH217" s="381"/>
      <c r="AI217" s="162" t="s">
        <v>1714</v>
      </c>
      <c r="AJ217" s="159" t="s">
        <v>1426</v>
      </c>
      <c r="AK217" s="381"/>
      <c r="AL217" s="382" t="s">
        <v>1625</v>
      </c>
      <c r="AM217" s="382" t="s">
        <v>1005</v>
      </c>
      <c r="AN217" s="381"/>
      <c r="AO217" s="382" t="s">
        <v>1919</v>
      </c>
      <c r="AP217" s="404">
        <v>43247.609652777777</v>
      </c>
      <c r="AQ217" s="382" t="s">
        <v>1883</v>
      </c>
      <c r="AR217" s="376">
        <v>43542</v>
      </c>
      <c r="AS217" s="169" t="s">
        <v>1920</v>
      </c>
      <c r="AT217" s="169" t="s">
        <v>1921</v>
      </c>
      <c r="AU217" s="382"/>
      <c r="AV217" s="162" t="s">
        <v>1819</v>
      </c>
      <c r="AW217" s="376" t="s">
        <v>1810</v>
      </c>
      <c r="AX217" s="159"/>
      <c r="AY217" s="129"/>
      <c r="AZ217" s="383">
        <v>216</v>
      </c>
    </row>
    <row r="218" spans="1:52" s="3" customFormat="1" ht="36.75" customHeight="1">
      <c r="A218" s="374">
        <v>216</v>
      </c>
      <c r="B218" s="382" t="s">
        <v>999</v>
      </c>
      <c r="C218" s="156">
        <v>440810021725</v>
      </c>
      <c r="D218" s="206" t="s">
        <v>4024</v>
      </c>
      <c r="E218" s="382" t="s">
        <v>1904</v>
      </c>
      <c r="F218" s="382" t="s">
        <v>1623</v>
      </c>
      <c r="G218" s="376">
        <v>43886</v>
      </c>
      <c r="H218" s="129"/>
      <c r="I218" s="129" t="s">
        <v>4806</v>
      </c>
      <c r="J218" s="561"/>
      <c r="K218" s="207"/>
      <c r="L218" s="207" t="e">
        <v>#N/A</v>
      </c>
      <c r="M218" s="156"/>
      <c r="N218" s="156"/>
      <c r="O218" s="156">
        <v>216</v>
      </c>
      <c r="P218" s="156"/>
      <c r="Q218" s="377" t="s">
        <v>4426</v>
      </c>
      <c r="R218" s="156" t="s">
        <v>4596</v>
      </c>
      <c r="S218" s="156" t="s">
        <v>4643</v>
      </c>
      <c r="T218" s="156" t="s">
        <v>4617</v>
      </c>
      <c r="U218" s="159" t="s">
        <v>1426</v>
      </c>
      <c r="V218" s="378"/>
      <c r="W218" s="162"/>
      <c r="X218" s="156"/>
      <c r="Y218" s="156">
        <v>216</v>
      </c>
      <c r="Z218" s="156"/>
      <c r="AA218" s="376" t="s">
        <v>4</v>
      </c>
      <c r="AB218" s="379" t="s">
        <v>4661</v>
      </c>
      <c r="AC218" s="156" t="s">
        <v>4662</v>
      </c>
      <c r="AD218" s="379" t="s">
        <v>4571</v>
      </c>
      <c r="AE218" s="380" t="s">
        <v>4571</v>
      </c>
      <c r="AF218" s="382" t="s">
        <v>408</v>
      </c>
      <c r="AG218" s="162" t="s">
        <v>1714</v>
      </c>
      <c r="AH218" s="381"/>
      <c r="AI218" s="162" t="s">
        <v>1714</v>
      </c>
      <c r="AJ218" s="159" t="s">
        <v>1426</v>
      </c>
      <c r="AK218" s="381"/>
      <c r="AL218" s="382" t="s">
        <v>1625</v>
      </c>
      <c r="AM218" s="382" t="s">
        <v>1005</v>
      </c>
      <c r="AN218" s="381"/>
      <c r="AO218" s="382" t="s">
        <v>1919</v>
      </c>
      <c r="AP218" s="404">
        <v>43247.681909722225</v>
      </c>
      <c r="AQ218" s="382" t="s">
        <v>1883</v>
      </c>
      <c r="AR218" s="376">
        <v>43542</v>
      </c>
      <c r="AS218" s="169" t="s">
        <v>1922</v>
      </c>
      <c r="AT218" s="169" t="s">
        <v>1923</v>
      </c>
      <c r="AU218" s="382"/>
      <c r="AV218" s="162" t="s">
        <v>1819</v>
      </c>
      <c r="AW218" s="376" t="s">
        <v>1884</v>
      </c>
      <c r="AX218" s="159"/>
      <c r="AY218" s="129"/>
      <c r="AZ218" s="383">
        <v>216</v>
      </c>
    </row>
    <row r="219" spans="1:52" s="3" customFormat="1" ht="36.75" customHeight="1">
      <c r="A219" s="374">
        <v>217</v>
      </c>
      <c r="B219" s="382" t="s">
        <v>1000</v>
      </c>
      <c r="C219" s="156">
        <v>440810021725</v>
      </c>
      <c r="D219" s="206" t="s">
        <v>4025</v>
      </c>
      <c r="E219" s="382" t="s">
        <v>1904</v>
      </c>
      <c r="F219" s="382" t="s">
        <v>1623</v>
      </c>
      <c r="G219" s="376">
        <v>43886</v>
      </c>
      <c r="H219" s="129"/>
      <c r="I219" s="129" t="s">
        <v>4806</v>
      </c>
      <c r="J219" s="561"/>
      <c r="K219" s="207"/>
      <c r="L219" s="207" t="e">
        <v>#N/A</v>
      </c>
      <c r="M219" s="156"/>
      <c r="N219" s="156"/>
      <c r="O219" s="156">
        <v>216</v>
      </c>
      <c r="P219" s="156"/>
      <c r="Q219" s="377" t="s">
        <v>4426</v>
      </c>
      <c r="R219" s="156" t="s">
        <v>4596</v>
      </c>
      <c r="S219" s="156" t="s">
        <v>4643</v>
      </c>
      <c r="T219" s="156" t="s">
        <v>4617</v>
      </c>
      <c r="U219" s="159" t="s">
        <v>1426</v>
      </c>
      <c r="V219" s="378"/>
      <c r="W219" s="162"/>
      <c r="X219" s="156"/>
      <c r="Y219" s="156">
        <v>216</v>
      </c>
      <c r="Z219" s="156"/>
      <c r="AA219" s="376" t="s">
        <v>4</v>
      </c>
      <c r="AB219" s="379" t="s">
        <v>4661</v>
      </c>
      <c r="AC219" s="156" t="s">
        <v>4662</v>
      </c>
      <c r="AD219" s="379" t="s">
        <v>4571</v>
      </c>
      <c r="AE219" s="380" t="s">
        <v>4571</v>
      </c>
      <c r="AF219" s="382" t="s">
        <v>408</v>
      </c>
      <c r="AG219" s="162" t="s">
        <v>1714</v>
      </c>
      <c r="AH219" s="381"/>
      <c r="AI219" s="162" t="s">
        <v>1714</v>
      </c>
      <c r="AJ219" s="159" t="s">
        <v>1426</v>
      </c>
      <c r="AK219" s="381"/>
      <c r="AL219" s="382" t="s">
        <v>1625</v>
      </c>
      <c r="AM219" s="382" t="s">
        <v>1005</v>
      </c>
      <c r="AN219" s="381"/>
      <c r="AO219" s="382" t="s">
        <v>1919</v>
      </c>
      <c r="AP219" s="404">
        <v>43247.675636574073</v>
      </c>
      <c r="AQ219" s="382" t="s">
        <v>1883</v>
      </c>
      <c r="AR219" s="376">
        <v>43542</v>
      </c>
      <c r="AS219" s="169" t="s">
        <v>1924</v>
      </c>
      <c r="AT219" s="169" t="s">
        <v>1925</v>
      </c>
      <c r="AU219" s="382"/>
      <c r="AV219" s="162" t="s">
        <v>1819</v>
      </c>
      <c r="AW219" s="376" t="s">
        <v>1884</v>
      </c>
      <c r="AX219" s="159"/>
      <c r="AY219" s="129"/>
      <c r="AZ219" s="383">
        <v>216</v>
      </c>
    </row>
    <row r="220" spans="1:52" s="3" customFormat="1" ht="36.75" customHeight="1">
      <c r="A220" s="374">
        <v>218</v>
      </c>
      <c r="B220" s="382" t="s">
        <v>997</v>
      </c>
      <c r="C220" s="156">
        <v>440810021725</v>
      </c>
      <c r="D220" s="206" t="s">
        <v>4026</v>
      </c>
      <c r="E220" s="382" t="s">
        <v>1904</v>
      </c>
      <c r="F220" s="382" t="s">
        <v>1623</v>
      </c>
      <c r="G220" s="376">
        <v>43886</v>
      </c>
      <c r="H220" s="129"/>
      <c r="I220" s="129" t="s">
        <v>4806</v>
      </c>
      <c r="J220" s="561"/>
      <c r="K220" s="207"/>
      <c r="L220" s="207" t="e">
        <v>#N/A</v>
      </c>
      <c r="M220" s="156"/>
      <c r="N220" s="156"/>
      <c r="O220" s="156">
        <v>216</v>
      </c>
      <c r="P220" s="156"/>
      <c r="Q220" s="377" t="s">
        <v>4426</v>
      </c>
      <c r="R220" s="156" t="s">
        <v>4596</v>
      </c>
      <c r="S220" s="156" t="s">
        <v>4643</v>
      </c>
      <c r="T220" s="156" t="s">
        <v>4617</v>
      </c>
      <c r="U220" s="159" t="s">
        <v>1426</v>
      </c>
      <c r="V220" s="378"/>
      <c r="W220" s="162"/>
      <c r="X220" s="156"/>
      <c r="Y220" s="156">
        <v>216</v>
      </c>
      <c r="Z220" s="156"/>
      <c r="AA220" s="376" t="s">
        <v>4</v>
      </c>
      <c r="AB220" s="379" t="s">
        <v>4661</v>
      </c>
      <c r="AC220" s="156" t="s">
        <v>4662</v>
      </c>
      <c r="AD220" s="379" t="s">
        <v>4571</v>
      </c>
      <c r="AE220" s="380" t="s">
        <v>4571</v>
      </c>
      <c r="AF220" s="382" t="s">
        <v>408</v>
      </c>
      <c r="AG220" s="162" t="s">
        <v>1714</v>
      </c>
      <c r="AH220" s="381"/>
      <c r="AI220" s="162" t="s">
        <v>1714</v>
      </c>
      <c r="AJ220" s="159" t="s">
        <v>1426</v>
      </c>
      <c r="AK220" s="381"/>
      <c r="AL220" s="382" t="s">
        <v>1625</v>
      </c>
      <c r="AM220" s="382" t="s">
        <v>994</v>
      </c>
      <c r="AN220" s="381"/>
      <c r="AO220" s="382" t="s">
        <v>1919</v>
      </c>
      <c r="AP220" s="404">
        <v>43247.597569444442</v>
      </c>
      <c r="AQ220" s="382" t="s">
        <v>1883</v>
      </c>
      <c r="AR220" s="376">
        <v>43542</v>
      </c>
      <c r="AS220" s="169" t="s">
        <v>1926</v>
      </c>
      <c r="AT220" s="169" t="s">
        <v>1927</v>
      </c>
      <c r="AU220" s="382"/>
      <c r="AV220" s="162" t="s">
        <v>1819</v>
      </c>
      <c r="AW220" s="376" t="s">
        <v>1884</v>
      </c>
      <c r="AX220" s="162" t="s">
        <v>1928</v>
      </c>
      <c r="AY220" s="129"/>
      <c r="AZ220" s="383">
        <v>216</v>
      </c>
    </row>
    <row r="221" spans="1:52" s="3" customFormat="1" ht="36.75" customHeight="1">
      <c r="A221" s="374">
        <v>219</v>
      </c>
      <c r="B221" s="375" t="s">
        <v>1698</v>
      </c>
      <c r="C221" s="156" t="s">
        <v>1699</v>
      </c>
      <c r="D221" s="206">
        <v>42844</v>
      </c>
      <c r="E221" s="162" t="s">
        <v>1626</v>
      </c>
      <c r="F221" s="162" t="s">
        <v>2051</v>
      </c>
      <c r="G221" s="376">
        <v>43887</v>
      </c>
      <c r="H221" s="129"/>
      <c r="I221" s="129" t="s">
        <v>4806</v>
      </c>
      <c r="J221" s="561"/>
      <c r="K221" s="207" t="s">
        <v>1710</v>
      </c>
      <c r="L221" s="207" t="s">
        <v>4604</v>
      </c>
      <c r="M221" s="156"/>
      <c r="N221" s="156"/>
      <c r="O221" s="156" t="s">
        <v>4704</v>
      </c>
      <c r="P221" s="156" t="s">
        <v>4777</v>
      </c>
      <c r="Q221" s="377" t="s">
        <v>4426</v>
      </c>
      <c r="R221" s="156" t="s">
        <v>4596</v>
      </c>
      <c r="S221" s="156" t="s">
        <v>4643</v>
      </c>
      <c r="T221" s="156" t="s">
        <v>4617</v>
      </c>
      <c r="U221" s="162" t="s">
        <v>1422</v>
      </c>
      <c r="V221" s="378"/>
      <c r="W221" s="162"/>
      <c r="X221" s="156"/>
      <c r="Y221" s="156" t="e">
        <v>#N/A</v>
      </c>
      <c r="Z221" s="156"/>
      <c r="AA221" s="376" t="s">
        <v>4</v>
      </c>
      <c r="AB221" s="379" t="s">
        <v>4661</v>
      </c>
      <c r="AC221" s="156" t="s">
        <v>4662</v>
      </c>
      <c r="AD221" s="379" t="s">
        <v>4579</v>
      </c>
      <c r="AE221" s="380" t="s">
        <v>4579</v>
      </c>
      <c r="AF221" s="169" t="s">
        <v>3911</v>
      </c>
      <c r="AG221" s="162" t="s">
        <v>1714</v>
      </c>
      <c r="AH221" s="381"/>
      <c r="AI221" s="162" t="s">
        <v>1714</v>
      </c>
      <c r="AJ221" s="162" t="s">
        <v>1422</v>
      </c>
      <c r="AK221" s="381"/>
      <c r="AL221" s="162" t="s">
        <v>1625</v>
      </c>
      <c r="AM221" s="162"/>
      <c r="AN221" s="381"/>
      <c r="AO221" s="162" t="s">
        <v>3912</v>
      </c>
      <c r="AP221" s="387">
        <v>42844</v>
      </c>
      <c r="AQ221" s="162" t="s">
        <v>1794</v>
      </c>
      <c r="AR221" s="376">
        <v>43343</v>
      </c>
      <c r="AS221" s="169">
        <v>0</v>
      </c>
      <c r="AT221" s="169">
        <v>0</v>
      </c>
      <c r="AU221" s="382"/>
      <c r="AV221" s="162" t="s">
        <v>1819</v>
      </c>
      <c r="AW221" s="376" t="s">
        <v>1802</v>
      </c>
      <c r="AX221" s="162"/>
      <c r="AY221" s="129"/>
      <c r="AZ221" s="383" t="s">
        <v>4638</v>
      </c>
    </row>
    <row r="222" spans="1:52" s="3" customFormat="1" ht="36.75" customHeight="1">
      <c r="A222" s="374">
        <v>220</v>
      </c>
      <c r="B222" s="410" t="s">
        <v>1702</v>
      </c>
      <c r="C222" s="156" t="s">
        <v>1726</v>
      </c>
      <c r="D222" s="206">
        <v>42951</v>
      </c>
      <c r="E222" s="162" t="s">
        <v>1626</v>
      </c>
      <c r="F222" s="410" t="s">
        <v>2051</v>
      </c>
      <c r="G222" s="376">
        <v>43887</v>
      </c>
      <c r="H222" s="129"/>
      <c r="I222" s="129" t="s">
        <v>4806</v>
      </c>
      <c r="J222" s="561"/>
      <c r="K222" s="207"/>
      <c r="L222" s="207" t="e">
        <v>#N/A</v>
      </c>
      <c r="M222" s="156"/>
      <c r="N222" s="156"/>
      <c r="O222" s="156">
        <v>216</v>
      </c>
      <c r="P222" s="156" t="s">
        <v>4777</v>
      </c>
      <c r="Q222" s="377" t="s">
        <v>4426</v>
      </c>
      <c r="R222" s="156" t="s">
        <v>4596</v>
      </c>
      <c r="S222" s="156" t="s">
        <v>4643</v>
      </c>
      <c r="T222" s="156" t="s">
        <v>4617</v>
      </c>
      <c r="U222" s="162" t="s">
        <v>1422</v>
      </c>
      <c r="V222" s="378"/>
      <c r="W222" s="162"/>
      <c r="X222" s="156"/>
      <c r="Y222" s="156">
        <v>216</v>
      </c>
      <c r="Z222" s="156"/>
      <c r="AA222" s="376" t="s">
        <v>4</v>
      </c>
      <c r="AB222" s="379" t="s">
        <v>4661</v>
      </c>
      <c r="AC222" s="156" t="s">
        <v>4662</v>
      </c>
      <c r="AD222" s="379" t="s">
        <v>1796</v>
      </c>
      <c r="AE222" s="380" t="s">
        <v>1796</v>
      </c>
      <c r="AF222" s="410" t="s">
        <v>2049</v>
      </c>
      <c r="AG222" s="162" t="s">
        <v>1714</v>
      </c>
      <c r="AH222" s="381"/>
      <c r="AI222" s="162" t="s">
        <v>1714</v>
      </c>
      <c r="AJ222" s="162" t="s">
        <v>1422</v>
      </c>
      <c r="AK222" s="381"/>
      <c r="AL222" s="162" t="s">
        <v>1625</v>
      </c>
      <c r="AM222" s="392" t="s">
        <v>2053</v>
      </c>
      <c r="AN222" s="381"/>
      <c r="AO222" s="410" t="s">
        <v>2050</v>
      </c>
      <c r="AP222" s="411">
        <v>42951</v>
      </c>
      <c r="AQ222" s="392" t="s">
        <v>1883</v>
      </c>
      <c r="AR222" s="376" t="s">
        <v>2052</v>
      </c>
      <c r="AS222" s="169" t="s">
        <v>2054</v>
      </c>
      <c r="AT222" s="169" t="s">
        <v>2055</v>
      </c>
      <c r="AU222" s="382"/>
      <c r="AV222" s="162"/>
      <c r="AW222" s="376" t="s">
        <v>1795</v>
      </c>
      <c r="AX222" s="162"/>
      <c r="AY222" s="129"/>
      <c r="AZ222" s="383">
        <v>216</v>
      </c>
    </row>
    <row r="223" spans="1:52" s="3" customFormat="1" ht="36.75" customHeight="1">
      <c r="A223" s="374">
        <v>221</v>
      </c>
      <c r="B223" s="422" t="s">
        <v>1080</v>
      </c>
      <c r="C223" s="156" t="s">
        <v>1081</v>
      </c>
      <c r="D223" s="206">
        <v>43239</v>
      </c>
      <c r="E223" s="386" t="s">
        <v>908</v>
      </c>
      <c r="F223" s="422" t="s">
        <v>2051</v>
      </c>
      <c r="G223" s="376">
        <v>43887</v>
      </c>
      <c r="H223" s="129"/>
      <c r="I223" s="129" t="s">
        <v>4806</v>
      </c>
      <c r="J223" s="561"/>
      <c r="K223" s="207"/>
      <c r="L223" s="207" t="e">
        <v>#N/A</v>
      </c>
      <c r="M223" s="156"/>
      <c r="N223" s="156"/>
      <c r="O223" s="156">
        <v>216</v>
      </c>
      <c r="P223" s="156"/>
      <c r="Q223" s="377" t="s">
        <v>4426</v>
      </c>
      <c r="R223" s="156" t="s">
        <v>4596</v>
      </c>
      <c r="S223" s="156" t="s">
        <v>4643</v>
      </c>
      <c r="T223" s="156" t="s">
        <v>4617</v>
      </c>
      <c r="U223" s="162" t="s">
        <v>1815</v>
      </c>
      <c r="V223" s="378"/>
      <c r="W223" s="162"/>
      <c r="X223" s="156"/>
      <c r="Y223" s="156">
        <v>216</v>
      </c>
      <c r="Z223" s="156"/>
      <c r="AA223" s="376" t="s">
        <v>4</v>
      </c>
      <c r="AB223" s="379" t="s">
        <v>4661</v>
      </c>
      <c r="AC223" s="156" t="s">
        <v>4662</v>
      </c>
      <c r="AD223" s="379" t="s">
        <v>1796</v>
      </c>
      <c r="AE223" s="380" t="s">
        <v>1796</v>
      </c>
      <c r="AF223" s="162" t="s">
        <v>90</v>
      </c>
      <c r="AG223" s="377" t="s">
        <v>1717</v>
      </c>
      <c r="AH223" s="381"/>
      <c r="AI223" s="377" t="s">
        <v>1717</v>
      </c>
      <c r="AJ223" s="162" t="s">
        <v>1815</v>
      </c>
      <c r="AK223" s="381"/>
      <c r="AL223" s="162" t="s">
        <v>1625</v>
      </c>
      <c r="AM223" s="382"/>
      <c r="AN223" s="381"/>
      <c r="AO223" s="422" t="s">
        <v>1691</v>
      </c>
      <c r="AP223" s="423"/>
      <c r="AQ223" s="162" t="s">
        <v>1794</v>
      </c>
      <c r="AR223" s="376">
        <v>43804</v>
      </c>
      <c r="AS223" s="169" t="s">
        <v>2265</v>
      </c>
      <c r="AT223" s="169" t="s">
        <v>2266</v>
      </c>
      <c r="AU223" s="382"/>
      <c r="AV223" s="162"/>
      <c r="AW223" s="376" t="s">
        <v>1810</v>
      </c>
      <c r="AX223" s="162"/>
      <c r="AY223" s="129"/>
      <c r="AZ223" s="383">
        <v>216</v>
      </c>
    </row>
    <row r="224" spans="1:52" s="3" customFormat="1" ht="36.75" customHeight="1">
      <c r="A224" s="374">
        <v>222</v>
      </c>
      <c r="B224" s="386" t="s">
        <v>1082</v>
      </c>
      <c r="C224" s="156" t="s">
        <v>1081</v>
      </c>
      <c r="D224" s="206">
        <v>43239</v>
      </c>
      <c r="E224" s="386" t="s">
        <v>908</v>
      </c>
      <c r="F224" s="422" t="s">
        <v>2051</v>
      </c>
      <c r="G224" s="376">
        <v>43887</v>
      </c>
      <c r="H224" s="129"/>
      <c r="I224" s="129" t="s">
        <v>4806</v>
      </c>
      <c r="J224" s="561"/>
      <c r="K224" s="207"/>
      <c r="L224" s="207" t="e">
        <v>#N/A</v>
      </c>
      <c r="M224" s="156"/>
      <c r="N224" s="156"/>
      <c r="O224" s="156">
        <v>216</v>
      </c>
      <c r="P224" s="156"/>
      <c r="Q224" s="377" t="s">
        <v>4426</v>
      </c>
      <c r="R224" s="156" t="s">
        <v>4596</v>
      </c>
      <c r="S224" s="156" t="s">
        <v>4643</v>
      </c>
      <c r="T224" s="156" t="s">
        <v>4617</v>
      </c>
      <c r="U224" s="162" t="s">
        <v>1815</v>
      </c>
      <c r="V224" s="378"/>
      <c r="W224" s="162"/>
      <c r="X224" s="156"/>
      <c r="Y224" s="156">
        <v>216</v>
      </c>
      <c r="Z224" s="156"/>
      <c r="AA224" s="376" t="s">
        <v>4</v>
      </c>
      <c r="AB224" s="379" t="s">
        <v>4661</v>
      </c>
      <c r="AC224" s="156" t="s">
        <v>4662</v>
      </c>
      <c r="AD224" s="379" t="s">
        <v>1796</v>
      </c>
      <c r="AE224" s="380" t="s">
        <v>1796</v>
      </c>
      <c r="AF224" s="162" t="s">
        <v>90</v>
      </c>
      <c r="AG224" s="377" t="s">
        <v>1717</v>
      </c>
      <c r="AH224" s="381"/>
      <c r="AI224" s="377" t="s">
        <v>1717</v>
      </c>
      <c r="AJ224" s="162" t="s">
        <v>1815</v>
      </c>
      <c r="AK224" s="381"/>
      <c r="AL224" s="162" t="s">
        <v>1625</v>
      </c>
      <c r="AM224" s="382"/>
      <c r="AN224" s="381"/>
      <c r="AO224" s="422" t="s">
        <v>1691</v>
      </c>
      <c r="AP224" s="423"/>
      <c r="AQ224" s="162" t="s">
        <v>1794</v>
      </c>
      <c r="AR224" s="376">
        <v>43804</v>
      </c>
      <c r="AS224" s="169" t="s">
        <v>2263</v>
      </c>
      <c r="AT224" s="169" t="s">
        <v>2264</v>
      </c>
      <c r="AU224" s="382"/>
      <c r="AV224" s="162"/>
      <c r="AW224" s="376" t="s">
        <v>1838</v>
      </c>
      <c r="AX224" s="162"/>
      <c r="AY224" s="129"/>
      <c r="AZ224" s="383">
        <v>216</v>
      </c>
    </row>
    <row r="225" spans="1:52" s="3" customFormat="1" ht="36.75" customHeight="1">
      <c r="A225" s="374">
        <v>223</v>
      </c>
      <c r="B225" s="424" t="s">
        <v>1542</v>
      </c>
      <c r="C225" s="156">
        <v>100810023449</v>
      </c>
      <c r="D225" s="206" t="s">
        <v>1905</v>
      </c>
      <c r="E225" s="382" t="s">
        <v>1904</v>
      </c>
      <c r="F225" s="403" t="s">
        <v>1866</v>
      </c>
      <c r="G225" s="376">
        <v>43888</v>
      </c>
      <c r="H225" s="129"/>
      <c r="I225" s="129" t="s">
        <v>4806</v>
      </c>
      <c r="J225" s="561"/>
      <c r="K225" s="207"/>
      <c r="L225" s="207" t="e">
        <v>#N/A</v>
      </c>
      <c r="M225" s="156"/>
      <c r="N225" s="156"/>
      <c r="O225" s="156">
        <v>216</v>
      </c>
      <c r="P225" s="156"/>
      <c r="Q225" s="377" t="s">
        <v>4426</v>
      </c>
      <c r="R225" s="156" t="s">
        <v>4596</v>
      </c>
      <c r="S225" s="156" t="s">
        <v>4643</v>
      </c>
      <c r="T225" s="156" t="s">
        <v>4617</v>
      </c>
      <c r="U225" s="159" t="s">
        <v>1426</v>
      </c>
      <c r="V225" s="378"/>
      <c r="W225" s="162"/>
      <c r="X225" s="156"/>
      <c r="Y225" s="156">
        <v>216</v>
      </c>
      <c r="Z225" s="156"/>
      <c r="AA225" s="376" t="s">
        <v>4</v>
      </c>
      <c r="AB225" s="379" t="s">
        <v>4661</v>
      </c>
      <c r="AC225" s="156" t="s">
        <v>4662</v>
      </c>
      <c r="AD225" s="379" t="s">
        <v>1796</v>
      </c>
      <c r="AE225" s="380" t="s">
        <v>1796</v>
      </c>
      <c r="AF225" s="425" t="s">
        <v>45</v>
      </c>
      <c r="AG225" s="162" t="s">
        <v>1714</v>
      </c>
      <c r="AH225" s="381"/>
      <c r="AI225" s="162" t="s">
        <v>1714</v>
      </c>
      <c r="AJ225" s="159" t="s">
        <v>1426</v>
      </c>
      <c r="AK225" s="381"/>
      <c r="AL225" s="393" t="s">
        <v>1627</v>
      </c>
      <c r="AM225" s="159"/>
      <c r="AN225" s="381"/>
      <c r="AO225" s="425" t="s">
        <v>1543</v>
      </c>
      <c r="AP225" s="426"/>
      <c r="AQ225" s="159" t="s">
        <v>1794</v>
      </c>
      <c r="AR225" s="376">
        <v>43438</v>
      </c>
      <c r="AS225" s="169" t="s">
        <v>1906</v>
      </c>
      <c r="AT225" s="169" t="s">
        <v>1907</v>
      </c>
      <c r="AU225" s="382"/>
      <c r="AV225" s="162" t="s">
        <v>1819</v>
      </c>
      <c r="AW225" s="376" t="s">
        <v>1795</v>
      </c>
      <c r="AX225" s="159"/>
      <c r="AY225" s="129"/>
      <c r="AZ225" s="383">
        <v>216</v>
      </c>
    </row>
    <row r="226" spans="1:52" s="3" customFormat="1" ht="36.75" customHeight="1">
      <c r="A226" s="374">
        <v>224</v>
      </c>
      <c r="B226" s="377" t="s">
        <v>1595</v>
      </c>
      <c r="C226" s="156" t="s">
        <v>1596</v>
      </c>
      <c r="D226" s="206" t="s">
        <v>4128</v>
      </c>
      <c r="E226" s="159" t="s">
        <v>1930</v>
      </c>
      <c r="F226" s="403" t="s">
        <v>1866</v>
      </c>
      <c r="G226" s="376">
        <v>43888</v>
      </c>
      <c r="H226" s="129"/>
      <c r="I226" s="129" t="s">
        <v>4806</v>
      </c>
      <c r="J226" s="561"/>
      <c r="K226" s="207"/>
      <c r="L226" s="207" t="e">
        <v>#N/A</v>
      </c>
      <c r="M226" s="156"/>
      <c r="N226" s="156"/>
      <c r="O226" s="156">
        <v>216</v>
      </c>
      <c r="P226" s="156"/>
      <c r="Q226" s="377" t="s">
        <v>4426</v>
      </c>
      <c r="R226" s="156" t="s">
        <v>4596</v>
      </c>
      <c r="S226" s="156" t="s">
        <v>4643</v>
      </c>
      <c r="T226" s="156" t="s">
        <v>4617</v>
      </c>
      <c r="U226" s="405" t="s">
        <v>1492</v>
      </c>
      <c r="V226" s="378"/>
      <c r="W226" s="162"/>
      <c r="X226" s="156"/>
      <c r="Y226" s="156">
        <v>216</v>
      </c>
      <c r="Z226" s="156"/>
      <c r="AA226" s="376" t="s">
        <v>4</v>
      </c>
      <c r="AB226" s="379" t="s">
        <v>4661</v>
      </c>
      <c r="AC226" s="156" t="s">
        <v>4662</v>
      </c>
      <c r="AD226" s="379" t="s">
        <v>1796</v>
      </c>
      <c r="AE226" s="380" t="s">
        <v>1796</v>
      </c>
      <c r="AF226" s="377" t="s">
        <v>848</v>
      </c>
      <c r="AG226" s="162" t="s">
        <v>1714</v>
      </c>
      <c r="AH226" s="381"/>
      <c r="AI226" s="162" t="s">
        <v>1714</v>
      </c>
      <c r="AJ226" s="405" t="s">
        <v>1492</v>
      </c>
      <c r="AK226" s="381"/>
      <c r="AL226" s="393" t="s">
        <v>1627</v>
      </c>
      <c r="AM226" s="159"/>
      <c r="AN226" s="381"/>
      <c r="AO226" s="377" t="s">
        <v>3924</v>
      </c>
      <c r="AP226" s="206">
        <v>43291.721066701386</v>
      </c>
      <c r="AQ226" s="382" t="s">
        <v>1809</v>
      </c>
      <c r="AR226" s="376">
        <v>43468</v>
      </c>
      <c r="AS226" s="169" t="s">
        <v>3925</v>
      </c>
      <c r="AT226" s="169" t="s">
        <v>3926</v>
      </c>
      <c r="AU226" s="382"/>
      <c r="AV226" s="162"/>
      <c r="AW226" s="376" t="s">
        <v>1810</v>
      </c>
      <c r="AX226" s="159"/>
      <c r="AY226" s="129"/>
      <c r="AZ226" s="383">
        <v>216</v>
      </c>
    </row>
    <row r="227" spans="1:52" s="3" customFormat="1" ht="36.75" customHeight="1">
      <c r="A227" s="374">
        <v>225</v>
      </c>
      <c r="B227" s="377" t="s">
        <v>1597</v>
      </c>
      <c r="C227" s="156" t="s">
        <v>1596</v>
      </c>
      <c r="D227" s="206" t="s">
        <v>4129</v>
      </c>
      <c r="E227" s="159" t="s">
        <v>1930</v>
      </c>
      <c r="F227" s="403" t="s">
        <v>1866</v>
      </c>
      <c r="G227" s="376">
        <v>43888</v>
      </c>
      <c r="H227" s="129"/>
      <c r="I227" s="129" t="s">
        <v>4806</v>
      </c>
      <c r="J227" s="561"/>
      <c r="K227" s="207"/>
      <c r="L227" s="207" t="e">
        <v>#N/A</v>
      </c>
      <c r="M227" s="156"/>
      <c r="N227" s="156"/>
      <c r="O227" s="156">
        <v>216</v>
      </c>
      <c r="P227" s="156"/>
      <c r="Q227" s="377" t="s">
        <v>4426</v>
      </c>
      <c r="R227" s="156" t="s">
        <v>4596</v>
      </c>
      <c r="S227" s="156" t="s">
        <v>4643</v>
      </c>
      <c r="T227" s="156" t="s">
        <v>4617</v>
      </c>
      <c r="U227" s="405" t="s">
        <v>1492</v>
      </c>
      <c r="V227" s="378"/>
      <c r="W227" s="162"/>
      <c r="X227" s="156"/>
      <c r="Y227" s="156">
        <v>216</v>
      </c>
      <c r="Z227" s="156"/>
      <c r="AA227" s="376" t="s">
        <v>4</v>
      </c>
      <c r="AB227" s="379" t="s">
        <v>4661</v>
      </c>
      <c r="AC227" s="156" t="s">
        <v>4662</v>
      </c>
      <c r="AD227" s="379" t="s">
        <v>1796</v>
      </c>
      <c r="AE227" s="380" t="s">
        <v>1796</v>
      </c>
      <c r="AF227" s="377" t="s">
        <v>848</v>
      </c>
      <c r="AG227" s="162" t="s">
        <v>1714</v>
      </c>
      <c r="AH227" s="381"/>
      <c r="AI227" s="162" t="s">
        <v>1714</v>
      </c>
      <c r="AJ227" s="405" t="s">
        <v>1492</v>
      </c>
      <c r="AK227" s="381"/>
      <c r="AL227" s="393" t="s">
        <v>1627</v>
      </c>
      <c r="AM227" s="159"/>
      <c r="AN227" s="381"/>
      <c r="AO227" s="377" t="s">
        <v>3924</v>
      </c>
      <c r="AP227" s="206">
        <v>43291.711255208334</v>
      </c>
      <c r="AQ227" s="382" t="s">
        <v>1809</v>
      </c>
      <c r="AR227" s="376">
        <v>43469</v>
      </c>
      <c r="AS227" s="169" t="s">
        <v>3927</v>
      </c>
      <c r="AT227" s="169" t="s">
        <v>3928</v>
      </c>
      <c r="AU227" s="382"/>
      <c r="AV227" s="162"/>
      <c r="AW227" s="376" t="s">
        <v>1810</v>
      </c>
      <c r="AX227" s="159"/>
      <c r="AY227" s="129"/>
      <c r="AZ227" s="383">
        <v>216</v>
      </c>
    </row>
    <row r="228" spans="1:52" s="3" customFormat="1" ht="36.75" customHeight="1">
      <c r="A228" s="374">
        <v>226</v>
      </c>
      <c r="B228" s="205" t="s">
        <v>1602</v>
      </c>
      <c r="C228" s="156" t="s">
        <v>1603</v>
      </c>
      <c r="D228" s="206" t="s">
        <v>4152</v>
      </c>
      <c r="E228" s="205" t="s">
        <v>1686</v>
      </c>
      <c r="F228" s="403" t="s">
        <v>1866</v>
      </c>
      <c r="G228" s="376">
        <v>43888</v>
      </c>
      <c r="H228" s="129"/>
      <c r="I228" s="129" t="s">
        <v>4806</v>
      </c>
      <c r="J228" s="561"/>
      <c r="K228" s="207"/>
      <c r="L228" s="207" t="e">
        <v>#N/A</v>
      </c>
      <c r="M228" s="156"/>
      <c r="N228" s="156"/>
      <c r="O228" s="156">
        <v>216</v>
      </c>
      <c r="P228" s="156"/>
      <c r="Q228" s="377" t="s">
        <v>4426</v>
      </c>
      <c r="R228" s="156" t="s">
        <v>4596</v>
      </c>
      <c r="S228" s="156" t="s">
        <v>4643</v>
      </c>
      <c r="T228" s="156" t="s">
        <v>4617</v>
      </c>
      <c r="U228" s="162" t="s">
        <v>1492</v>
      </c>
      <c r="V228" s="378"/>
      <c r="W228" s="162"/>
      <c r="X228" s="156"/>
      <c r="Y228" s="156">
        <v>216</v>
      </c>
      <c r="Z228" s="156"/>
      <c r="AA228" s="376" t="s">
        <v>4</v>
      </c>
      <c r="AB228" s="379" t="s">
        <v>4661</v>
      </c>
      <c r="AC228" s="156" t="s">
        <v>4662</v>
      </c>
      <c r="AD228" s="379" t="s">
        <v>1796</v>
      </c>
      <c r="AE228" s="380" t="s">
        <v>1796</v>
      </c>
      <c r="AF228" s="205" t="s">
        <v>90</v>
      </c>
      <c r="AG228" s="377" t="s">
        <v>1717</v>
      </c>
      <c r="AH228" s="381"/>
      <c r="AI228" s="377" t="s">
        <v>1717</v>
      </c>
      <c r="AJ228" s="162" t="s">
        <v>1492</v>
      </c>
      <c r="AK228" s="381"/>
      <c r="AL228" s="393" t="s">
        <v>1627</v>
      </c>
      <c r="AM228" s="392"/>
      <c r="AN228" s="381"/>
      <c r="AO228" s="205" t="s">
        <v>2169</v>
      </c>
      <c r="AP228" s="381">
        <v>43327.94598434028</v>
      </c>
      <c r="AQ228" s="392" t="s">
        <v>1883</v>
      </c>
      <c r="AR228" s="376" t="s">
        <v>2170</v>
      </c>
      <c r="AS228" s="169" t="s">
        <v>2171</v>
      </c>
      <c r="AT228" s="169" t="s">
        <v>2172</v>
      </c>
      <c r="AU228" s="382"/>
      <c r="AV228" s="162" t="s">
        <v>1819</v>
      </c>
      <c r="AW228" s="376" t="s">
        <v>1884</v>
      </c>
      <c r="AX228" s="162"/>
      <c r="AY228" s="129"/>
      <c r="AZ228" s="383">
        <v>216</v>
      </c>
    </row>
    <row r="229" spans="1:52" s="3" customFormat="1" ht="36.75" customHeight="1">
      <c r="A229" s="374">
        <v>227</v>
      </c>
      <c r="B229" s="205" t="s">
        <v>1606</v>
      </c>
      <c r="C229" s="156" t="s">
        <v>1603</v>
      </c>
      <c r="D229" s="206" t="s">
        <v>4153</v>
      </c>
      <c r="E229" s="205" t="s">
        <v>1686</v>
      </c>
      <c r="F229" s="403" t="s">
        <v>1866</v>
      </c>
      <c r="G229" s="376">
        <v>43888</v>
      </c>
      <c r="H229" s="129"/>
      <c r="I229" s="129" t="s">
        <v>4806</v>
      </c>
      <c r="J229" s="561"/>
      <c r="K229" s="207"/>
      <c r="L229" s="207" t="e">
        <v>#N/A</v>
      </c>
      <c r="M229" s="156"/>
      <c r="N229" s="156"/>
      <c r="O229" s="156">
        <v>216</v>
      </c>
      <c r="P229" s="156"/>
      <c r="Q229" s="377" t="s">
        <v>4426</v>
      </c>
      <c r="R229" s="156" t="s">
        <v>4596</v>
      </c>
      <c r="S229" s="156" t="s">
        <v>4643</v>
      </c>
      <c r="T229" s="156" t="s">
        <v>4617</v>
      </c>
      <c r="U229" s="162" t="s">
        <v>1492</v>
      </c>
      <c r="V229" s="378"/>
      <c r="W229" s="162"/>
      <c r="X229" s="156"/>
      <c r="Y229" s="156">
        <v>216</v>
      </c>
      <c r="Z229" s="156"/>
      <c r="AA229" s="376" t="s">
        <v>4</v>
      </c>
      <c r="AB229" s="379" t="s">
        <v>4661</v>
      </c>
      <c r="AC229" s="156" t="s">
        <v>4662</v>
      </c>
      <c r="AD229" s="379" t="s">
        <v>1796</v>
      </c>
      <c r="AE229" s="380" t="s">
        <v>1796</v>
      </c>
      <c r="AF229" s="205" t="s">
        <v>90</v>
      </c>
      <c r="AG229" s="377" t="s">
        <v>1717</v>
      </c>
      <c r="AH229" s="381"/>
      <c r="AI229" s="377" t="s">
        <v>1717</v>
      </c>
      <c r="AJ229" s="162" t="s">
        <v>1492</v>
      </c>
      <c r="AK229" s="381"/>
      <c r="AL229" s="393" t="s">
        <v>1627</v>
      </c>
      <c r="AM229" s="392"/>
      <c r="AN229" s="381"/>
      <c r="AO229" s="205" t="s">
        <v>2169</v>
      </c>
      <c r="AP229" s="381">
        <v>43328.284426388891</v>
      </c>
      <c r="AQ229" s="392" t="s">
        <v>1883</v>
      </c>
      <c r="AR229" s="376" t="s">
        <v>2170</v>
      </c>
      <c r="AS229" s="169" t="s">
        <v>2173</v>
      </c>
      <c r="AT229" s="169" t="s">
        <v>2174</v>
      </c>
      <c r="AU229" s="382"/>
      <c r="AV229" s="162" t="s">
        <v>1819</v>
      </c>
      <c r="AW229" s="376" t="s">
        <v>1884</v>
      </c>
      <c r="AX229" s="162"/>
      <c r="AY229" s="129"/>
      <c r="AZ229" s="383">
        <v>216</v>
      </c>
    </row>
    <row r="230" spans="1:52" s="3" customFormat="1" ht="36.75" customHeight="1">
      <c r="A230" s="374">
        <v>228</v>
      </c>
      <c r="B230" s="205" t="s">
        <v>1607</v>
      </c>
      <c r="C230" s="156" t="s">
        <v>1603</v>
      </c>
      <c r="D230" s="206" t="s">
        <v>4154</v>
      </c>
      <c r="E230" s="205" t="s">
        <v>1686</v>
      </c>
      <c r="F230" s="403" t="s">
        <v>1866</v>
      </c>
      <c r="G230" s="376">
        <v>43888</v>
      </c>
      <c r="H230" s="129"/>
      <c r="I230" s="129" t="s">
        <v>4806</v>
      </c>
      <c r="J230" s="561"/>
      <c r="K230" s="207"/>
      <c r="L230" s="207" t="e">
        <v>#N/A</v>
      </c>
      <c r="M230" s="156"/>
      <c r="N230" s="156"/>
      <c r="O230" s="156">
        <v>216</v>
      </c>
      <c r="P230" s="156"/>
      <c r="Q230" s="377" t="s">
        <v>4426</v>
      </c>
      <c r="R230" s="156" t="s">
        <v>4596</v>
      </c>
      <c r="S230" s="156" t="s">
        <v>4643</v>
      </c>
      <c r="T230" s="156" t="s">
        <v>4617</v>
      </c>
      <c r="U230" s="162" t="s">
        <v>1492</v>
      </c>
      <c r="V230" s="378"/>
      <c r="W230" s="162"/>
      <c r="X230" s="156"/>
      <c r="Y230" s="156">
        <v>216</v>
      </c>
      <c r="Z230" s="156"/>
      <c r="AA230" s="376" t="s">
        <v>4</v>
      </c>
      <c r="AB230" s="379" t="s">
        <v>4661</v>
      </c>
      <c r="AC230" s="156" t="s">
        <v>4662</v>
      </c>
      <c r="AD230" s="379" t="s">
        <v>1796</v>
      </c>
      <c r="AE230" s="380" t="s">
        <v>1796</v>
      </c>
      <c r="AF230" s="205" t="s">
        <v>90</v>
      </c>
      <c r="AG230" s="377" t="s">
        <v>1717</v>
      </c>
      <c r="AH230" s="381"/>
      <c r="AI230" s="377" t="s">
        <v>1717</v>
      </c>
      <c r="AJ230" s="162" t="s">
        <v>1492</v>
      </c>
      <c r="AK230" s="381"/>
      <c r="AL230" s="393" t="s">
        <v>1627</v>
      </c>
      <c r="AM230" s="392"/>
      <c r="AN230" s="381"/>
      <c r="AO230" s="205" t="s">
        <v>2169</v>
      </c>
      <c r="AP230" s="381">
        <v>43328.286061145831</v>
      </c>
      <c r="AQ230" s="392" t="s">
        <v>1883</v>
      </c>
      <c r="AR230" s="376" t="s">
        <v>2170</v>
      </c>
      <c r="AS230" s="169" t="s">
        <v>2175</v>
      </c>
      <c r="AT230" s="169" t="s">
        <v>2176</v>
      </c>
      <c r="AU230" s="382"/>
      <c r="AV230" s="162" t="s">
        <v>1819</v>
      </c>
      <c r="AW230" s="376" t="s">
        <v>1884</v>
      </c>
      <c r="AX230" s="162"/>
      <c r="AY230" s="129"/>
      <c r="AZ230" s="383">
        <v>216</v>
      </c>
    </row>
    <row r="231" spans="1:52" s="3" customFormat="1" ht="36.75" customHeight="1">
      <c r="A231" s="374">
        <v>229</v>
      </c>
      <c r="B231" s="205" t="s">
        <v>1604</v>
      </c>
      <c r="C231" s="156" t="s">
        <v>1603</v>
      </c>
      <c r="D231" s="206" t="s">
        <v>4155</v>
      </c>
      <c r="E231" s="205" t="s">
        <v>1686</v>
      </c>
      <c r="F231" s="403" t="s">
        <v>1866</v>
      </c>
      <c r="G231" s="376">
        <v>43888</v>
      </c>
      <c r="H231" s="129"/>
      <c r="I231" s="129" t="s">
        <v>4806</v>
      </c>
      <c r="J231" s="561"/>
      <c r="K231" s="207"/>
      <c r="L231" s="207" t="e">
        <v>#N/A</v>
      </c>
      <c r="M231" s="156"/>
      <c r="N231" s="156"/>
      <c r="O231" s="156">
        <v>216</v>
      </c>
      <c r="P231" s="156"/>
      <c r="Q231" s="377" t="s">
        <v>4426</v>
      </c>
      <c r="R231" s="156" t="s">
        <v>4596</v>
      </c>
      <c r="S231" s="156" t="s">
        <v>4643</v>
      </c>
      <c r="T231" s="156" t="s">
        <v>4617</v>
      </c>
      <c r="U231" s="162" t="s">
        <v>1492</v>
      </c>
      <c r="V231" s="378"/>
      <c r="W231" s="162"/>
      <c r="X231" s="156"/>
      <c r="Y231" s="156">
        <v>216</v>
      </c>
      <c r="Z231" s="156"/>
      <c r="AA231" s="376" t="s">
        <v>4</v>
      </c>
      <c r="AB231" s="379" t="s">
        <v>4661</v>
      </c>
      <c r="AC231" s="156" t="s">
        <v>4662</v>
      </c>
      <c r="AD231" s="379" t="s">
        <v>1796</v>
      </c>
      <c r="AE231" s="380" t="s">
        <v>1796</v>
      </c>
      <c r="AF231" s="205" t="s">
        <v>90</v>
      </c>
      <c r="AG231" s="377" t="s">
        <v>1717</v>
      </c>
      <c r="AH231" s="381"/>
      <c r="AI231" s="377" t="s">
        <v>1717</v>
      </c>
      <c r="AJ231" s="162" t="s">
        <v>1492</v>
      </c>
      <c r="AK231" s="381"/>
      <c r="AL231" s="393" t="s">
        <v>1627</v>
      </c>
      <c r="AM231" s="392"/>
      <c r="AN231" s="381"/>
      <c r="AO231" s="205" t="s">
        <v>2169</v>
      </c>
      <c r="AP231" s="381">
        <v>43327.807577465275</v>
      </c>
      <c r="AQ231" s="392" t="s">
        <v>1883</v>
      </c>
      <c r="AR231" s="376" t="s">
        <v>2170</v>
      </c>
      <c r="AS231" s="169" t="s">
        <v>2177</v>
      </c>
      <c r="AT231" s="169" t="s">
        <v>2178</v>
      </c>
      <c r="AU231" s="382"/>
      <c r="AV231" s="162" t="s">
        <v>1819</v>
      </c>
      <c r="AW231" s="376" t="s">
        <v>1884</v>
      </c>
      <c r="AX231" s="162"/>
      <c r="AY231" s="129"/>
      <c r="AZ231" s="383">
        <v>216</v>
      </c>
    </row>
    <row r="232" spans="1:52" s="3" customFormat="1" ht="36.75" customHeight="1">
      <c r="A232" s="374">
        <v>230</v>
      </c>
      <c r="B232" s="205" t="s">
        <v>1605</v>
      </c>
      <c r="C232" s="156" t="s">
        <v>1603</v>
      </c>
      <c r="D232" s="206" t="s">
        <v>4156</v>
      </c>
      <c r="E232" s="205" t="s">
        <v>1686</v>
      </c>
      <c r="F232" s="403" t="s">
        <v>1866</v>
      </c>
      <c r="G232" s="376">
        <v>43888</v>
      </c>
      <c r="H232" s="129"/>
      <c r="I232" s="129" t="s">
        <v>4806</v>
      </c>
      <c r="J232" s="561"/>
      <c r="K232" s="207"/>
      <c r="L232" s="207" t="e">
        <v>#N/A</v>
      </c>
      <c r="M232" s="156"/>
      <c r="N232" s="156"/>
      <c r="O232" s="156">
        <v>216</v>
      </c>
      <c r="P232" s="156"/>
      <c r="Q232" s="377" t="s">
        <v>4426</v>
      </c>
      <c r="R232" s="156" t="s">
        <v>4596</v>
      </c>
      <c r="S232" s="156" t="s">
        <v>4643</v>
      </c>
      <c r="T232" s="156" t="s">
        <v>4617</v>
      </c>
      <c r="U232" s="162" t="s">
        <v>1492</v>
      </c>
      <c r="V232" s="378"/>
      <c r="W232" s="162"/>
      <c r="X232" s="156"/>
      <c r="Y232" s="156">
        <v>216</v>
      </c>
      <c r="Z232" s="156"/>
      <c r="AA232" s="376" t="s">
        <v>4</v>
      </c>
      <c r="AB232" s="379" t="s">
        <v>4661</v>
      </c>
      <c r="AC232" s="156" t="s">
        <v>4662</v>
      </c>
      <c r="AD232" s="379" t="s">
        <v>1796</v>
      </c>
      <c r="AE232" s="380" t="s">
        <v>1796</v>
      </c>
      <c r="AF232" s="205" t="s">
        <v>90</v>
      </c>
      <c r="AG232" s="377" t="s">
        <v>1717</v>
      </c>
      <c r="AH232" s="381"/>
      <c r="AI232" s="377" t="s">
        <v>1717</v>
      </c>
      <c r="AJ232" s="162" t="s">
        <v>1492</v>
      </c>
      <c r="AK232" s="381"/>
      <c r="AL232" s="393" t="s">
        <v>1627</v>
      </c>
      <c r="AM232" s="392"/>
      <c r="AN232" s="381"/>
      <c r="AO232" s="205" t="s">
        <v>2169</v>
      </c>
      <c r="AP232" s="381">
        <v>43327.808072372682</v>
      </c>
      <c r="AQ232" s="392" t="s">
        <v>1883</v>
      </c>
      <c r="AR232" s="376" t="s">
        <v>2170</v>
      </c>
      <c r="AS232" s="169" t="s">
        <v>2179</v>
      </c>
      <c r="AT232" s="169" t="s">
        <v>2180</v>
      </c>
      <c r="AU232" s="382"/>
      <c r="AV232" s="162" t="s">
        <v>1819</v>
      </c>
      <c r="AW232" s="376" t="s">
        <v>1884</v>
      </c>
      <c r="AX232" s="162"/>
      <c r="AY232" s="129"/>
      <c r="AZ232" s="383">
        <v>216</v>
      </c>
    </row>
    <row r="233" spans="1:52" s="3" customFormat="1" ht="36.75" customHeight="1">
      <c r="A233" s="374">
        <v>231</v>
      </c>
      <c r="B233" s="375" t="s">
        <v>1555</v>
      </c>
      <c r="C233" s="156" t="s">
        <v>1556</v>
      </c>
      <c r="D233" s="206" t="s">
        <v>4149</v>
      </c>
      <c r="E233" s="161" t="s">
        <v>1557</v>
      </c>
      <c r="F233" s="403" t="s">
        <v>1866</v>
      </c>
      <c r="G233" s="376">
        <v>43888</v>
      </c>
      <c r="H233" s="129"/>
      <c r="I233" s="129" t="s">
        <v>4806</v>
      </c>
      <c r="J233" s="561"/>
      <c r="K233" s="207"/>
      <c r="L233" s="207" t="e">
        <v>#N/A</v>
      </c>
      <c r="M233" s="156"/>
      <c r="N233" s="156"/>
      <c r="O233" s="156">
        <v>216</v>
      </c>
      <c r="P233" s="156"/>
      <c r="Q233" s="377" t="s">
        <v>4426</v>
      </c>
      <c r="R233" s="156" t="s">
        <v>4596</v>
      </c>
      <c r="S233" s="156" t="s">
        <v>4643</v>
      </c>
      <c r="T233" s="156" t="s">
        <v>4617</v>
      </c>
      <c r="U233" s="162" t="s">
        <v>1428</v>
      </c>
      <c r="V233" s="378"/>
      <c r="W233" s="162"/>
      <c r="X233" s="156"/>
      <c r="Y233" s="156">
        <v>216</v>
      </c>
      <c r="Z233" s="156"/>
      <c r="AA233" s="376" t="s">
        <v>4</v>
      </c>
      <c r="AB233" s="379" t="s">
        <v>4661</v>
      </c>
      <c r="AC233" s="156" t="s">
        <v>4662</v>
      </c>
      <c r="AD233" s="379" t="s">
        <v>1796</v>
      </c>
      <c r="AE233" s="380" t="s">
        <v>1796</v>
      </c>
      <c r="AF233" s="169" t="s">
        <v>90</v>
      </c>
      <c r="AG233" s="377" t="s">
        <v>1717</v>
      </c>
      <c r="AH233" s="381"/>
      <c r="AI233" s="377" t="s">
        <v>1717</v>
      </c>
      <c r="AJ233" s="162" t="s">
        <v>1428</v>
      </c>
      <c r="AK233" s="381"/>
      <c r="AL233" s="393" t="s">
        <v>1627</v>
      </c>
      <c r="AM233" s="159"/>
      <c r="AN233" s="381"/>
      <c r="AO233" s="162" t="s">
        <v>2004</v>
      </c>
      <c r="AP233" s="387">
        <v>43222.882784340276</v>
      </c>
      <c r="AQ233" s="159" t="s">
        <v>1794</v>
      </c>
      <c r="AR233" s="376">
        <v>43725</v>
      </c>
      <c r="AS233" s="169" t="s">
        <v>2005</v>
      </c>
      <c r="AT233" s="169" t="s">
        <v>2006</v>
      </c>
      <c r="AU233" s="382"/>
      <c r="AV233" s="162"/>
      <c r="AW233" s="376" t="s">
        <v>1802</v>
      </c>
      <c r="AX233" s="159"/>
      <c r="AY233" s="129"/>
      <c r="AZ233" s="383">
        <v>216</v>
      </c>
    </row>
    <row r="234" spans="1:52" s="3" customFormat="1" ht="36.75" customHeight="1">
      <c r="A234" s="374">
        <v>232</v>
      </c>
      <c r="B234" s="375" t="s">
        <v>1567</v>
      </c>
      <c r="C234" s="156" t="s">
        <v>1568</v>
      </c>
      <c r="D234" s="206" t="s">
        <v>4150</v>
      </c>
      <c r="E234" s="159" t="s">
        <v>1628</v>
      </c>
      <c r="F234" s="403" t="s">
        <v>1866</v>
      </c>
      <c r="G234" s="376">
        <v>43888</v>
      </c>
      <c r="H234" s="129"/>
      <c r="I234" s="129" t="s">
        <v>4806</v>
      </c>
      <c r="J234" s="561"/>
      <c r="K234" s="207"/>
      <c r="L234" s="207" t="e">
        <v>#N/A</v>
      </c>
      <c r="M234" s="156"/>
      <c r="N234" s="156"/>
      <c r="O234" s="156">
        <v>216</v>
      </c>
      <c r="P234" s="156"/>
      <c r="Q234" s="377" t="s">
        <v>4426</v>
      </c>
      <c r="R234" s="156" t="s">
        <v>4596</v>
      </c>
      <c r="S234" s="156" t="s">
        <v>4643</v>
      </c>
      <c r="T234" s="156" t="s">
        <v>4617</v>
      </c>
      <c r="U234" s="162" t="s">
        <v>1428</v>
      </c>
      <c r="V234" s="378"/>
      <c r="W234" s="162"/>
      <c r="X234" s="156"/>
      <c r="Y234" s="156">
        <v>216</v>
      </c>
      <c r="Z234" s="156"/>
      <c r="AA234" s="376" t="s">
        <v>4</v>
      </c>
      <c r="AB234" s="379" t="s">
        <v>4661</v>
      </c>
      <c r="AC234" s="156" t="s">
        <v>4662</v>
      </c>
      <c r="AD234" s="379" t="s">
        <v>1796</v>
      </c>
      <c r="AE234" s="380" t="s">
        <v>1796</v>
      </c>
      <c r="AF234" s="169" t="s">
        <v>90</v>
      </c>
      <c r="AG234" s="377" t="s">
        <v>1717</v>
      </c>
      <c r="AH234" s="381"/>
      <c r="AI234" s="377" t="s">
        <v>1717</v>
      </c>
      <c r="AJ234" s="162" t="s">
        <v>1428</v>
      </c>
      <c r="AK234" s="381"/>
      <c r="AL234" s="393" t="s">
        <v>1627</v>
      </c>
      <c r="AM234" s="162"/>
      <c r="AN234" s="381"/>
      <c r="AO234" s="162" t="s">
        <v>2007</v>
      </c>
      <c r="AP234" s="387">
        <v>43235.851764317129</v>
      </c>
      <c r="AQ234" s="162" t="s">
        <v>1794</v>
      </c>
      <c r="AR234" s="376">
        <v>43725</v>
      </c>
      <c r="AS234" s="169" t="s">
        <v>2008</v>
      </c>
      <c r="AT234" s="169">
        <v>6110562</v>
      </c>
      <c r="AU234" s="382"/>
      <c r="AV234" s="162"/>
      <c r="AW234" s="376" t="s">
        <v>1802</v>
      </c>
      <c r="AX234" s="162"/>
      <c r="AY234" s="129"/>
      <c r="AZ234" s="383">
        <v>216</v>
      </c>
    </row>
    <row r="235" spans="1:52" s="3" customFormat="1" ht="36.75" customHeight="1">
      <c r="A235" s="374">
        <v>233</v>
      </c>
      <c r="B235" s="375" t="s">
        <v>1570</v>
      </c>
      <c r="C235" s="156" t="s">
        <v>1568</v>
      </c>
      <c r="D235" s="206" t="s">
        <v>4151</v>
      </c>
      <c r="E235" s="159" t="s">
        <v>1628</v>
      </c>
      <c r="F235" s="403" t="s">
        <v>1866</v>
      </c>
      <c r="G235" s="376">
        <v>43888</v>
      </c>
      <c r="H235" s="129"/>
      <c r="I235" s="129" t="s">
        <v>4806</v>
      </c>
      <c r="J235" s="561"/>
      <c r="K235" s="207"/>
      <c r="L235" s="207" t="e">
        <v>#N/A</v>
      </c>
      <c r="M235" s="156"/>
      <c r="N235" s="156"/>
      <c r="O235" s="156">
        <v>216</v>
      </c>
      <c r="P235" s="156"/>
      <c r="Q235" s="377" t="s">
        <v>4426</v>
      </c>
      <c r="R235" s="156" t="s">
        <v>4596</v>
      </c>
      <c r="S235" s="156" t="s">
        <v>4643</v>
      </c>
      <c r="T235" s="156" t="s">
        <v>4617</v>
      </c>
      <c r="U235" s="162" t="s">
        <v>1428</v>
      </c>
      <c r="V235" s="378"/>
      <c r="W235" s="162"/>
      <c r="X235" s="156"/>
      <c r="Y235" s="156">
        <v>216</v>
      </c>
      <c r="Z235" s="156"/>
      <c r="AA235" s="376" t="s">
        <v>4</v>
      </c>
      <c r="AB235" s="379" t="s">
        <v>4661</v>
      </c>
      <c r="AC235" s="156" t="s">
        <v>4662</v>
      </c>
      <c r="AD235" s="379" t="s">
        <v>1796</v>
      </c>
      <c r="AE235" s="380" t="s">
        <v>1796</v>
      </c>
      <c r="AF235" s="169" t="s">
        <v>90</v>
      </c>
      <c r="AG235" s="377" t="s">
        <v>1717</v>
      </c>
      <c r="AH235" s="381"/>
      <c r="AI235" s="377" t="s">
        <v>1717</v>
      </c>
      <c r="AJ235" s="162" t="s">
        <v>1428</v>
      </c>
      <c r="AK235" s="381"/>
      <c r="AL235" s="393" t="s">
        <v>1627</v>
      </c>
      <c r="AM235" s="162"/>
      <c r="AN235" s="381"/>
      <c r="AO235" s="162" t="s">
        <v>2007</v>
      </c>
      <c r="AP235" s="387">
        <v>43235.844950613427</v>
      </c>
      <c r="AQ235" s="162" t="s">
        <v>1794</v>
      </c>
      <c r="AR235" s="376">
        <v>43725</v>
      </c>
      <c r="AS235" s="169" t="s">
        <v>2009</v>
      </c>
      <c r="AT235" s="169">
        <v>6110553</v>
      </c>
      <c r="AU235" s="382"/>
      <c r="AV235" s="162"/>
      <c r="AW235" s="376" t="s">
        <v>1802</v>
      </c>
      <c r="AX235" s="162"/>
      <c r="AY235" s="129"/>
      <c r="AZ235" s="383">
        <v>216</v>
      </c>
    </row>
    <row r="236" spans="1:52" s="3" customFormat="1" ht="36.75" customHeight="1">
      <c r="A236" s="374">
        <v>234</v>
      </c>
      <c r="B236" s="158" t="s">
        <v>1551</v>
      </c>
      <c r="C236" s="156" t="s">
        <v>1552</v>
      </c>
      <c r="D236" s="206" t="s">
        <v>4059</v>
      </c>
      <c r="E236" s="159" t="s">
        <v>1930</v>
      </c>
      <c r="F236" s="403" t="s">
        <v>1866</v>
      </c>
      <c r="G236" s="376">
        <v>43888</v>
      </c>
      <c r="H236" s="129"/>
      <c r="I236" s="129" t="s">
        <v>4806</v>
      </c>
      <c r="J236" s="561"/>
      <c r="K236" s="207"/>
      <c r="L236" s="207" t="e">
        <v>#N/A</v>
      </c>
      <c r="M236" s="156"/>
      <c r="N236" s="156"/>
      <c r="O236" s="156">
        <v>216</v>
      </c>
      <c r="P236" s="156"/>
      <c r="Q236" s="377" t="s">
        <v>4426</v>
      </c>
      <c r="R236" s="156" t="s">
        <v>4596</v>
      </c>
      <c r="S236" s="156" t="s">
        <v>4643</v>
      </c>
      <c r="T236" s="156" t="s">
        <v>4617</v>
      </c>
      <c r="U236" s="159" t="s">
        <v>1426</v>
      </c>
      <c r="V236" s="378"/>
      <c r="W236" s="162"/>
      <c r="X236" s="156"/>
      <c r="Y236" s="156">
        <v>216</v>
      </c>
      <c r="Z236" s="156"/>
      <c r="AA236" s="376" t="s">
        <v>4</v>
      </c>
      <c r="AB236" s="379" t="s">
        <v>4661</v>
      </c>
      <c r="AC236" s="156" t="s">
        <v>4662</v>
      </c>
      <c r="AD236" s="379" t="s">
        <v>1796</v>
      </c>
      <c r="AE236" s="380" t="s">
        <v>1796</v>
      </c>
      <c r="AF236" s="159" t="s">
        <v>45</v>
      </c>
      <c r="AG236" s="162" t="s">
        <v>1714</v>
      </c>
      <c r="AH236" s="381"/>
      <c r="AI236" s="162" t="s">
        <v>1714</v>
      </c>
      <c r="AJ236" s="159" t="s">
        <v>1426</v>
      </c>
      <c r="AK236" s="381"/>
      <c r="AL236" s="393" t="s">
        <v>1627</v>
      </c>
      <c r="AM236" s="159"/>
      <c r="AN236" s="381"/>
      <c r="AO236" s="159" t="s">
        <v>1931</v>
      </c>
      <c r="AP236" s="389">
        <v>43173.21495454861</v>
      </c>
      <c r="AQ236" s="159" t="s">
        <v>1794</v>
      </c>
      <c r="AR236" s="376">
        <v>43725</v>
      </c>
      <c r="AS236" s="169" t="s">
        <v>1932</v>
      </c>
      <c r="AT236" s="169" t="s">
        <v>1933</v>
      </c>
      <c r="AU236" s="382"/>
      <c r="AV236" s="162" t="s">
        <v>1819</v>
      </c>
      <c r="AW236" s="376" t="s">
        <v>1802</v>
      </c>
      <c r="AX236" s="159" t="s">
        <v>1934</v>
      </c>
      <c r="AY236" s="129"/>
      <c r="AZ236" s="383">
        <v>216</v>
      </c>
    </row>
    <row r="237" spans="1:52" s="3" customFormat="1" ht="36.75" customHeight="1">
      <c r="A237" s="374">
        <v>235</v>
      </c>
      <c r="B237" s="375" t="s">
        <v>1520</v>
      </c>
      <c r="C237" s="156" t="s">
        <v>1774</v>
      </c>
      <c r="D237" s="206" t="s">
        <v>4029</v>
      </c>
      <c r="E237" s="157" t="s">
        <v>2647</v>
      </c>
      <c r="F237" s="403" t="s">
        <v>1866</v>
      </c>
      <c r="G237" s="376">
        <v>43888</v>
      </c>
      <c r="H237" s="129"/>
      <c r="I237" s="129" t="s">
        <v>4806</v>
      </c>
      <c r="J237" s="561"/>
      <c r="K237" s="207" t="s">
        <v>1710</v>
      </c>
      <c r="L237" s="207" t="s">
        <v>4604</v>
      </c>
      <c r="M237" s="156"/>
      <c r="N237" s="156"/>
      <c r="O237" s="156" t="s">
        <v>4704</v>
      </c>
      <c r="P237" s="156"/>
      <c r="Q237" s="377" t="s">
        <v>4426</v>
      </c>
      <c r="R237" s="156" t="s">
        <v>4596</v>
      </c>
      <c r="S237" s="156" t="s">
        <v>4643</v>
      </c>
      <c r="T237" s="156" t="s">
        <v>4617</v>
      </c>
      <c r="U237" s="162" t="s">
        <v>1422</v>
      </c>
      <c r="V237" s="378"/>
      <c r="W237" s="162"/>
      <c r="X237" s="156"/>
      <c r="Y237" s="156" t="e">
        <v>#N/A</v>
      </c>
      <c r="Z237" s="156"/>
      <c r="AA237" s="376" t="s">
        <v>4</v>
      </c>
      <c r="AB237" s="379" t="s">
        <v>4661</v>
      </c>
      <c r="AC237" s="156" t="s">
        <v>4662</v>
      </c>
      <c r="AD237" s="379" t="s">
        <v>4581</v>
      </c>
      <c r="AE237" s="380" t="s">
        <v>4581</v>
      </c>
      <c r="AF237" s="169" t="s">
        <v>3907</v>
      </c>
      <c r="AG237" s="162" t="s">
        <v>1714</v>
      </c>
      <c r="AH237" s="381"/>
      <c r="AI237" s="162" t="s">
        <v>1714</v>
      </c>
      <c r="AJ237" s="162" t="s">
        <v>1422</v>
      </c>
      <c r="AK237" s="381"/>
      <c r="AL237" s="393" t="s">
        <v>1627</v>
      </c>
      <c r="AM237" s="162"/>
      <c r="AN237" s="381"/>
      <c r="AO237" s="162" t="s">
        <v>3908</v>
      </c>
      <c r="AP237" s="387">
        <v>42844.877818749999</v>
      </c>
      <c r="AQ237" s="162" t="s">
        <v>1794</v>
      </c>
      <c r="AR237" s="376">
        <v>43725</v>
      </c>
      <c r="AS237" s="169" t="s">
        <v>3909</v>
      </c>
      <c r="AT237" s="169" t="s">
        <v>3910</v>
      </c>
      <c r="AU237" s="382"/>
      <c r="AV237" s="162" t="s">
        <v>1819</v>
      </c>
      <c r="AW237" s="376" t="s">
        <v>1795</v>
      </c>
      <c r="AX237" s="162"/>
      <c r="AY237" s="129"/>
      <c r="AZ237" s="383" t="s">
        <v>4638</v>
      </c>
    </row>
    <row r="238" spans="1:52" s="3" customFormat="1" ht="36.75" customHeight="1">
      <c r="A238" s="374">
        <v>236</v>
      </c>
      <c r="B238" s="384" t="s">
        <v>1553</v>
      </c>
      <c r="C238" s="156" t="s">
        <v>1554</v>
      </c>
      <c r="D238" s="206" t="s">
        <v>4037</v>
      </c>
      <c r="E238" s="205" t="s">
        <v>1686</v>
      </c>
      <c r="F238" s="403" t="s">
        <v>1866</v>
      </c>
      <c r="G238" s="376">
        <v>43888</v>
      </c>
      <c r="H238" s="129"/>
      <c r="I238" s="129" t="s">
        <v>4806</v>
      </c>
      <c r="J238" s="561"/>
      <c r="K238" s="207"/>
      <c r="L238" s="207" t="e">
        <v>#N/A</v>
      </c>
      <c r="M238" s="156"/>
      <c r="N238" s="156"/>
      <c r="O238" s="156">
        <v>216</v>
      </c>
      <c r="P238" s="156"/>
      <c r="Q238" s="377" t="s">
        <v>4426</v>
      </c>
      <c r="R238" s="156" t="s">
        <v>4596</v>
      </c>
      <c r="S238" s="156" t="s">
        <v>4643</v>
      </c>
      <c r="T238" s="156" t="s">
        <v>4617</v>
      </c>
      <c r="U238" s="162" t="s">
        <v>1426</v>
      </c>
      <c r="V238" s="378"/>
      <c r="W238" s="162"/>
      <c r="X238" s="156"/>
      <c r="Y238" s="156">
        <v>216</v>
      </c>
      <c r="Z238" s="156"/>
      <c r="AA238" s="376" t="s">
        <v>4</v>
      </c>
      <c r="AB238" s="379" t="s">
        <v>4661</v>
      </c>
      <c r="AC238" s="156" t="s">
        <v>4662</v>
      </c>
      <c r="AD238" s="379" t="s">
        <v>4579</v>
      </c>
      <c r="AE238" s="380" t="s">
        <v>4579</v>
      </c>
      <c r="AF238" s="169" t="s">
        <v>45</v>
      </c>
      <c r="AG238" s="162" t="s">
        <v>1714</v>
      </c>
      <c r="AH238" s="381"/>
      <c r="AI238" s="162" t="s">
        <v>1714</v>
      </c>
      <c r="AJ238" s="162" t="s">
        <v>1426</v>
      </c>
      <c r="AK238" s="381"/>
      <c r="AL238" s="393" t="s">
        <v>1627</v>
      </c>
      <c r="AM238" s="162"/>
      <c r="AN238" s="381"/>
      <c r="AO238" s="162" t="s">
        <v>2166</v>
      </c>
      <c r="AP238" s="390">
        <v>43212.794750034722</v>
      </c>
      <c r="AQ238" s="162" t="s">
        <v>1794</v>
      </c>
      <c r="AR238" s="376">
        <v>43725</v>
      </c>
      <c r="AS238" s="169" t="s">
        <v>2167</v>
      </c>
      <c r="AT238" s="169" t="s">
        <v>2168</v>
      </c>
      <c r="AU238" s="382"/>
      <c r="AV238" s="162" t="s">
        <v>1819</v>
      </c>
      <c r="AW238" s="376" t="s">
        <v>1795</v>
      </c>
      <c r="AX238" s="162"/>
      <c r="AY238" s="129"/>
      <c r="AZ238" s="383">
        <v>216</v>
      </c>
    </row>
    <row r="239" spans="1:52" s="3" customFormat="1" ht="36.75" customHeight="1">
      <c r="A239" s="374">
        <v>237</v>
      </c>
      <c r="B239" s="424" t="s">
        <v>1544</v>
      </c>
      <c r="C239" s="156">
        <v>100810023449</v>
      </c>
      <c r="D239" s="206" t="s">
        <v>1905</v>
      </c>
      <c r="E239" s="382" t="s">
        <v>1904</v>
      </c>
      <c r="F239" s="403" t="s">
        <v>1866</v>
      </c>
      <c r="G239" s="376">
        <v>43888</v>
      </c>
      <c r="H239" s="129"/>
      <c r="I239" s="129" t="s">
        <v>4806</v>
      </c>
      <c r="J239" s="561"/>
      <c r="K239" s="207"/>
      <c r="L239" s="207" t="e">
        <v>#N/A</v>
      </c>
      <c r="M239" s="156"/>
      <c r="N239" s="156"/>
      <c r="O239" s="156">
        <v>216</v>
      </c>
      <c r="P239" s="156"/>
      <c r="Q239" s="377" t="s">
        <v>4426</v>
      </c>
      <c r="R239" s="156" t="s">
        <v>4596</v>
      </c>
      <c r="S239" s="156" t="s">
        <v>4643</v>
      </c>
      <c r="T239" s="156" t="s">
        <v>4617</v>
      </c>
      <c r="U239" s="159" t="s">
        <v>1426</v>
      </c>
      <c r="V239" s="378"/>
      <c r="W239" s="162"/>
      <c r="X239" s="156"/>
      <c r="Y239" s="156">
        <v>216</v>
      </c>
      <c r="Z239" s="156"/>
      <c r="AA239" s="376" t="s">
        <v>4</v>
      </c>
      <c r="AB239" s="379" t="s">
        <v>4661</v>
      </c>
      <c r="AC239" s="156" t="s">
        <v>4662</v>
      </c>
      <c r="AD239" s="379" t="s">
        <v>1796</v>
      </c>
      <c r="AE239" s="380" t="s">
        <v>1796</v>
      </c>
      <c r="AF239" s="425" t="s">
        <v>45</v>
      </c>
      <c r="AG239" s="162" t="s">
        <v>1714</v>
      </c>
      <c r="AH239" s="381"/>
      <c r="AI239" s="162" t="s">
        <v>1714</v>
      </c>
      <c r="AJ239" s="159" t="s">
        <v>1426</v>
      </c>
      <c r="AK239" s="381"/>
      <c r="AL239" s="393" t="s">
        <v>1627</v>
      </c>
      <c r="AM239" s="159"/>
      <c r="AN239" s="381"/>
      <c r="AO239" s="425" t="s">
        <v>1543</v>
      </c>
      <c r="AP239" s="426"/>
      <c r="AQ239" s="159" t="s">
        <v>1794</v>
      </c>
      <c r="AR239" s="376">
        <v>43438</v>
      </c>
      <c r="AS239" s="169" t="s">
        <v>1908</v>
      </c>
      <c r="AT239" s="169" t="s">
        <v>1909</v>
      </c>
      <c r="AU239" s="382"/>
      <c r="AV239" s="162" t="s">
        <v>1819</v>
      </c>
      <c r="AW239" s="376" t="s">
        <v>1795</v>
      </c>
      <c r="AX239" s="159"/>
      <c r="AY239" s="129"/>
      <c r="AZ239" s="383">
        <v>216</v>
      </c>
    </row>
    <row r="240" spans="1:52" s="3" customFormat="1" ht="36.75" customHeight="1">
      <c r="A240" s="374">
        <v>238</v>
      </c>
      <c r="B240" s="424" t="s">
        <v>1545</v>
      </c>
      <c r="C240" s="156">
        <v>100810023449</v>
      </c>
      <c r="D240" s="206" t="s">
        <v>1905</v>
      </c>
      <c r="E240" s="382" t="s">
        <v>1904</v>
      </c>
      <c r="F240" s="403" t="s">
        <v>1866</v>
      </c>
      <c r="G240" s="376">
        <v>43888</v>
      </c>
      <c r="H240" s="129"/>
      <c r="I240" s="129" t="s">
        <v>4806</v>
      </c>
      <c r="J240" s="561"/>
      <c r="K240" s="207"/>
      <c r="L240" s="207" t="e">
        <v>#N/A</v>
      </c>
      <c r="M240" s="156"/>
      <c r="N240" s="156"/>
      <c r="O240" s="156">
        <v>216</v>
      </c>
      <c r="P240" s="156"/>
      <c r="Q240" s="377" t="s">
        <v>4426</v>
      </c>
      <c r="R240" s="156" t="s">
        <v>4596</v>
      </c>
      <c r="S240" s="156" t="s">
        <v>4643</v>
      </c>
      <c r="T240" s="156" t="s">
        <v>4617</v>
      </c>
      <c r="U240" s="159" t="s">
        <v>1426</v>
      </c>
      <c r="V240" s="378"/>
      <c r="W240" s="162"/>
      <c r="X240" s="156"/>
      <c r="Y240" s="156">
        <v>216</v>
      </c>
      <c r="Z240" s="156"/>
      <c r="AA240" s="376" t="s">
        <v>4</v>
      </c>
      <c r="AB240" s="379" t="s">
        <v>4661</v>
      </c>
      <c r="AC240" s="156" t="s">
        <v>4662</v>
      </c>
      <c r="AD240" s="379" t="s">
        <v>1796</v>
      </c>
      <c r="AE240" s="380" t="s">
        <v>1796</v>
      </c>
      <c r="AF240" s="425" t="s">
        <v>45</v>
      </c>
      <c r="AG240" s="162" t="s">
        <v>1714</v>
      </c>
      <c r="AH240" s="381"/>
      <c r="AI240" s="162" t="s">
        <v>1714</v>
      </c>
      <c r="AJ240" s="159" t="s">
        <v>1426</v>
      </c>
      <c r="AK240" s="381"/>
      <c r="AL240" s="393" t="s">
        <v>1627</v>
      </c>
      <c r="AM240" s="159"/>
      <c r="AN240" s="381"/>
      <c r="AO240" s="425" t="s">
        <v>1543</v>
      </c>
      <c r="AP240" s="426"/>
      <c r="AQ240" s="159" t="s">
        <v>1794</v>
      </c>
      <c r="AR240" s="376">
        <v>43438</v>
      </c>
      <c r="AS240" s="169" t="s">
        <v>1910</v>
      </c>
      <c r="AT240" s="169" t="s">
        <v>1911</v>
      </c>
      <c r="AU240" s="382"/>
      <c r="AV240" s="162" t="s">
        <v>1819</v>
      </c>
      <c r="AW240" s="376" t="s">
        <v>1795</v>
      </c>
      <c r="AX240" s="159"/>
      <c r="AY240" s="129"/>
      <c r="AZ240" s="383">
        <v>216</v>
      </c>
    </row>
    <row r="241" spans="1:52" s="3" customFormat="1" ht="36.75" customHeight="1">
      <c r="A241" s="374">
        <v>239</v>
      </c>
      <c r="B241" s="162" t="s">
        <v>1617</v>
      </c>
      <c r="C241" s="531" t="s">
        <v>312</v>
      </c>
      <c r="D241" s="206">
        <v>43309</v>
      </c>
      <c r="E241" s="169" t="s">
        <v>38</v>
      </c>
      <c r="F241" s="162" t="s">
        <v>2210</v>
      </c>
      <c r="G241" s="376">
        <v>43892</v>
      </c>
      <c r="H241" s="376" t="s">
        <v>4789</v>
      </c>
      <c r="I241" s="129" t="s">
        <v>4806</v>
      </c>
      <c r="J241" s="561"/>
      <c r="K241" s="207"/>
      <c r="L241" s="207" t="e">
        <v>#N/A</v>
      </c>
      <c r="M241" s="156"/>
      <c r="N241" s="156"/>
      <c r="O241" s="156">
        <v>216</v>
      </c>
      <c r="P241" s="156"/>
      <c r="Q241" s="377" t="s">
        <v>4426</v>
      </c>
      <c r="R241" s="156" t="s">
        <v>4596</v>
      </c>
      <c r="S241" s="156" t="s">
        <v>4643</v>
      </c>
      <c r="T241" s="156" t="s">
        <v>4617</v>
      </c>
      <c r="U241" s="162" t="s">
        <v>1492</v>
      </c>
      <c r="V241" s="378"/>
      <c r="W241" s="162"/>
      <c r="X241" s="156"/>
      <c r="Y241" s="156">
        <v>216</v>
      </c>
      <c r="Z241" s="156"/>
      <c r="AA241" s="376" t="s">
        <v>4</v>
      </c>
      <c r="AB241" s="379" t="s">
        <v>4661</v>
      </c>
      <c r="AC241" s="156" t="s">
        <v>4662</v>
      </c>
      <c r="AD241" s="379" t="s">
        <v>1796</v>
      </c>
      <c r="AE241" s="380" t="s">
        <v>1796</v>
      </c>
      <c r="AF241" s="162" t="s">
        <v>2216</v>
      </c>
      <c r="AG241" s="377" t="s">
        <v>1717</v>
      </c>
      <c r="AH241" s="381"/>
      <c r="AI241" s="377" t="s">
        <v>1717</v>
      </c>
      <c r="AJ241" s="162" t="s">
        <v>1492</v>
      </c>
      <c r="AK241" s="381"/>
      <c r="AL241" s="162" t="s">
        <v>1624</v>
      </c>
      <c r="AM241" s="162"/>
      <c r="AN241" s="381"/>
      <c r="AO241" s="162" t="s">
        <v>312</v>
      </c>
      <c r="AP241" s="376" t="s">
        <v>2209</v>
      </c>
      <c r="AQ241" s="392" t="s">
        <v>1809</v>
      </c>
      <c r="AR241" s="376">
        <v>43458</v>
      </c>
      <c r="AS241" s="169" t="s">
        <v>2217</v>
      </c>
      <c r="AT241" s="169" t="s">
        <v>2218</v>
      </c>
      <c r="AU241" s="382"/>
      <c r="AV241" s="162"/>
      <c r="AW241" s="376" t="s">
        <v>1810</v>
      </c>
      <c r="AX241" s="162"/>
      <c r="AY241" s="129"/>
      <c r="AZ241" s="383">
        <v>216</v>
      </c>
    </row>
    <row r="242" spans="1:52" s="3" customFormat="1" ht="36.75" customHeight="1">
      <c r="A242" s="374">
        <v>240</v>
      </c>
      <c r="B242" s="162" t="s">
        <v>1618</v>
      </c>
      <c r="C242" s="531" t="s">
        <v>312</v>
      </c>
      <c r="D242" s="206">
        <v>43309</v>
      </c>
      <c r="E242" s="169" t="s">
        <v>38</v>
      </c>
      <c r="F242" s="162" t="s">
        <v>2210</v>
      </c>
      <c r="G242" s="376">
        <v>43892</v>
      </c>
      <c r="H242" s="376" t="s">
        <v>4789</v>
      </c>
      <c r="I242" s="129" t="s">
        <v>4806</v>
      </c>
      <c r="J242" s="561"/>
      <c r="K242" s="207"/>
      <c r="L242" s="207" t="e">
        <v>#N/A</v>
      </c>
      <c r="M242" s="156"/>
      <c r="N242" s="156"/>
      <c r="O242" s="156">
        <v>216</v>
      </c>
      <c r="P242" s="156"/>
      <c r="Q242" s="377" t="s">
        <v>4426</v>
      </c>
      <c r="R242" s="156" t="s">
        <v>4596</v>
      </c>
      <c r="S242" s="156" t="s">
        <v>4643</v>
      </c>
      <c r="T242" s="156" t="s">
        <v>4617</v>
      </c>
      <c r="U242" s="162" t="s">
        <v>1492</v>
      </c>
      <c r="V242" s="378"/>
      <c r="W242" s="162"/>
      <c r="X242" s="156"/>
      <c r="Y242" s="156">
        <v>216</v>
      </c>
      <c r="Z242" s="156"/>
      <c r="AA242" s="376" t="s">
        <v>4</v>
      </c>
      <c r="AB242" s="379" t="s">
        <v>4661</v>
      </c>
      <c r="AC242" s="156" t="s">
        <v>4662</v>
      </c>
      <c r="AD242" s="379" t="s">
        <v>1796</v>
      </c>
      <c r="AE242" s="380" t="s">
        <v>1796</v>
      </c>
      <c r="AF242" s="162" t="s">
        <v>2216</v>
      </c>
      <c r="AG242" s="377" t="s">
        <v>1717</v>
      </c>
      <c r="AH242" s="381"/>
      <c r="AI242" s="377" t="s">
        <v>1717</v>
      </c>
      <c r="AJ242" s="162" t="s">
        <v>1492</v>
      </c>
      <c r="AK242" s="381"/>
      <c r="AL242" s="162" t="s">
        <v>1624</v>
      </c>
      <c r="AM242" s="162"/>
      <c r="AN242" s="381"/>
      <c r="AO242" s="162" t="s">
        <v>312</v>
      </c>
      <c r="AP242" s="376" t="s">
        <v>2209</v>
      </c>
      <c r="AQ242" s="392" t="s">
        <v>1809</v>
      </c>
      <c r="AR242" s="376">
        <v>43458</v>
      </c>
      <c r="AS242" s="169" t="s">
        <v>2219</v>
      </c>
      <c r="AT242" s="169" t="s">
        <v>2220</v>
      </c>
      <c r="AU242" s="382"/>
      <c r="AV242" s="162"/>
      <c r="AW242" s="376" t="s">
        <v>1810</v>
      </c>
      <c r="AX242" s="162"/>
      <c r="AY242" s="129"/>
      <c r="AZ242" s="383">
        <v>216</v>
      </c>
    </row>
    <row r="243" spans="1:52" s="3" customFormat="1" ht="36.75" customHeight="1">
      <c r="A243" s="374">
        <v>241</v>
      </c>
      <c r="B243" s="162" t="s">
        <v>1619</v>
      </c>
      <c r="C243" s="531" t="s">
        <v>312</v>
      </c>
      <c r="D243" s="206">
        <v>43309</v>
      </c>
      <c r="E243" s="169" t="s">
        <v>38</v>
      </c>
      <c r="F243" s="162" t="s">
        <v>2210</v>
      </c>
      <c r="G243" s="376">
        <v>43892</v>
      </c>
      <c r="H243" s="376" t="s">
        <v>4789</v>
      </c>
      <c r="I243" s="129" t="s">
        <v>4806</v>
      </c>
      <c r="J243" s="561"/>
      <c r="K243" s="207"/>
      <c r="L243" s="207" t="e">
        <v>#N/A</v>
      </c>
      <c r="M243" s="156"/>
      <c r="N243" s="156"/>
      <c r="O243" s="156">
        <v>216</v>
      </c>
      <c r="P243" s="156"/>
      <c r="Q243" s="377" t="s">
        <v>4426</v>
      </c>
      <c r="R243" s="156" t="s">
        <v>4596</v>
      </c>
      <c r="S243" s="156" t="s">
        <v>4643</v>
      </c>
      <c r="T243" s="156" t="s">
        <v>4617</v>
      </c>
      <c r="U243" s="162" t="s">
        <v>1492</v>
      </c>
      <c r="V243" s="378"/>
      <c r="W243" s="162"/>
      <c r="X243" s="156"/>
      <c r="Y243" s="156">
        <v>216</v>
      </c>
      <c r="Z243" s="156"/>
      <c r="AA243" s="376" t="s">
        <v>4</v>
      </c>
      <c r="AB243" s="379" t="s">
        <v>4661</v>
      </c>
      <c r="AC243" s="156" t="s">
        <v>4662</v>
      </c>
      <c r="AD243" s="379" t="s">
        <v>1796</v>
      </c>
      <c r="AE243" s="380" t="s">
        <v>1796</v>
      </c>
      <c r="AF243" s="162" t="s">
        <v>2221</v>
      </c>
      <c r="AG243" s="377" t="s">
        <v>1717</v>
      </c>
      <c r="AH243" s="381"/>
      <c r="AI243" s="377" t="s">
        <v>1717</v>
      </c>
      <c r="AJ243" s="162" t="s">
        <v>1492</v>
      </c>
      <c r="AK243" s="381"/>
      <c r="AL243" s="162" t="s">
        <v>1624</v>
      </c>
      <c r="AM243" s="162"/>
      <c r="AN243" s="381"/>
      <c r="AO243" s="162" t="s">
        <v>312</v>
      </c>
      <c r="AP243" s="376" t="s">
        <v>2209</v>
      </c>
      <c r="AQ243" s="392" t="s">
        <v>1809</v>
      </c>
      <c r="AR243" s="376">
        <v>43458</v>
      </c>
      <c r="AS243" s="169" t="s">
        <v>2222</v>
      </c>
      <c r="AT243" s="169" t="s">
        <v>2223</v>
      </c>
      <c r="AU243" s="382"/>
      <c r="AV243" s="162"/>
      <c r="AW243" s="376" t="s">
        <v>1810</v>
      </c>
      <c r="AX243" s="162"/>
      <c r="AY243" s="129"/>
      <c r="AZ243" s="383">
        <v>216</v>
      </c>
    </row>
    <row r="244" spans="1:52" s="3" customFormat="1" ht="36.75" customHeight="1">
      <c r="A244" s="374">
        <v>242</v>
      </c>
      <c r="B244" s="162" t="s">
        <v>1620</v>
      </c>
      <c r="C244" s="531" t="s">
        <v>312</v>
      </c>
      <c r="D244" s="206">
        <v>43309</v>
      </c>
      <c r="E244" s="169" t="s">
        <v>38</v>
      </c>
      <c r="F244" s="162" t="s">
        <v>2210</v>
      </c>
      <c r="G244" s="376">
        <v>43892</v>
      </c>
      <c r="H244" s="376" t="s">
        <v>4789</v>
      </c>
      <c r="I244" s="129" t="s">
        <v>4806</v>
      </c>
      <c r="J244" s="561"/>
      <c r="K244" s="207"/>
      <c r="L244" s="207" t="e">
        <v>#N/A</v>
      </c>
      <c r="M244" s="156"/>
      <c r="N244" s="156"/>
      <c r="O244" s="156">
        <v>216</v>
      </c>
      <c r="P244" s="156"/>
      <c r="Q244" s="377" t="s">
        <v>4426</v>
      </c>
      <c r="R244" s="156" t="s">
        <v>4596</v>
      </c>
      <c r="S244" s="156" t="s">
        <v>4643</v>
      </c>
      <c r="T244" s="156" t="s">
        <v>4617</v>
      </c>
      <c r="U244" s="162" t="s">
        <v>1492</v>
      </c>
      <c r="V244" s="378"/>
      <c r="W244" s="162"/>
      <c r="X244" s="156"/>
      <c r="Y244" s="156">
        <v>216</v>
      </c>
      <c r="Z244" s="156"/>
      <c r="AA244" s="376" t="s">
        <v>4</v>
      </c>
      <c r="AB244" s="379" t="s">
        <v>4661</v>
      </c>
      <c r="AC244" s="156" t="s">
        <v>4662</v>
      </c>
      <c r="AD244" s="379" t="s">
        <v>1796</v>
      </c>
      <c r="AE244" s="380" t="s">
        <v>1796</v>
      </c>
      <c r="AF244" s="162" t="s">
        <v>2213</v>
      </c>
      <c r="AG244" s="377" t="s">
        <v>1717</v>
      </c>
      <c r="AH244" s="381"/>
      <c r="AI244" s="377" t="s">
        <v>1717</v>
      </c>
      <c r="AJ244" s="162" t="s">
        <v>1492</v>
      </c>
      <c r="AK244" s="381"/>
      <c r="AL244" s="162" t="s">
        <v>1624</v>
      </c>
      <c r="AM244" s="162"/>
      <c r="AN244" s="381"/>
      <c r="AO244" s="162" t="s">
        <v>312</v>
      </c>
      <c r="AP244" s="376" t="s">
        <v>2209</v>
      </c>
      <c r="AQ244" s="392" t="s">
        <v>1809</v>
      </c>
      <c r="AR244" s="376">
        <v>43458</v>
      </c>
      <c r="AS244" s="169" t="s">
        <v>2214</v>
      </c>
      <c r="AT244" s="169" t="s">
        <v>2215</v>
      </c>
      <c r="AU244" s="382"/>
      <c r="AV244" s="162" t="s">
        <v>1819</v>
      </c>
      <c r="AW244" s="376" t="s">
        <v>1810</v>
      </c>
      <c r="AX244" s="162"/>
      <c r="AY244" s="129"/>
      <c r="AZ244" s="383">
        <v>216</v>
      </c>
    </row>
    <row r="245" spans="1:52" s="3" customFormat="1" ht="36.75" customHeight="1">
      <c r="A245" s="374">
        <v>243</v>
      </c>
      <c r="B245" s="162" t="s">
        <v>1621</v>
      </c>
      <c r="C245" s="531" t="s">
        <v>312</v>
      </c>
      <c r="D245" s="206">
        <v>43309</v>
      </c>
      <c r="E245" s="169" t="s">
        <v>38</v>
      </c>
      <c r="F245" s="162" t="s">
        <v>2210</v>
      </c>
      <c r="G245" s="376">
        <v>43892</v>
      </c>
      <c r="H245" s="376" t="s">
        <v>4789</v>
      </c>
      <c r="I245" s="129" t="s">
        <v>4806</v>
      </c>
      <c r="J245" s="561"/>
      <c r="K245" s="207"/>
      <c r="L245" s="207" t="e">
        <v>#N/A</v>
      </c>
      <c r="M245" s="156"/>
      <c r="N245" s="156"/>
      <c r="O245" s="156">
        <v>216</v>
      </c>
      <c r="P245" s="156"/>
      <c r="Q245" s="377" t="s">
        <v>4426</v>
      </c>
      <c r="R245" s="156" t="s">
        <v>4596</v>
      </c>
      <c r="S245" s="156" t="s">
        <v>4643</v>
      </c>
      <c r="T245" s="156" t="s">
        <v>4617</v>
      </c>
      <c r="U245" s="162" t="s">
        <v>1492</v>
      </c>
      <c r="V245" s="378"/>
      <c r="W245" s="162"/>
      <c r="X245" s="156"/>
      <c r="Y245" s="156">
        <v>216</v>
      </c>
      <c r="Z245" s="156"/>
      <c r="AA245" s="376" t="s">
        <v>4</v>
      </c>
      <c r="AB245" s="379" t="s">
        <v>4661</v>
      </c>
      <c r="AC245" s="156" t="s">
        <v>4662</v>
      </c>
      <c r="AD245" s="379" t="s">
        <v>1796</v>
      </c>
      <c r="AE245" s="380" t="s">
        <v>1796</v>
      </c>
      <c r="AF245" s="162" t="s">
        <v>2208</v>
      </c>
      <c r="AG245" s="377" t="s">
        <v>1717</v>
      </c>
      <c r="AH245" s="381"/>
      <c r="AI245" s="377" t="s">
        <v>1717</v>
      </c>
      <c r="AJ245" s="162" t="s">
        <v>1492</v>
      </c>
      <c r="AK245" s="381"/>
      <c r="AL245" s="162" t="s">
        <v>1624</v>
      </c>
      <c r="AM245" s="162"/>
      <c r="AN245" s="381"/>
      <c r="AO245" s="162" t="s">
        <v>312</v>
      </c>
      <c r="AP245" s="376" t="s">
        <v>2209</v>
      </c>
      <c r="AQ245" s="392" t="s">
        <v>1809</v>
      </c>
      <c r="AR245" s="376">
        <v>43458</v>
      </c>
      <c r="AS245" s="169" t="s">
        <v>2211</v>
      </c>
      <c r="AT245" s="169" t="s">
        <v>2212</v>
      </c>
      <c r="AU245" s="382"/>
      <c r="AV245" s="162" t="s">
        <v>1819</v>
      </c>
      <c r="AW245" s="376" t="s">
        <v>1810</v>
      </c>
      <c r="AX245" s="162"/>
      <c r="AY245" s="129"/>
      <c r="AZ245" s="383">
        <v>216</v>
      </c>
    </row>
    <row r="246" spans="1:52" s="3" customFormat="1" ht="36.75" customHeight="1">
      <c r="A246" s="374">
        <v>244</v>
      </c>
      <c r="B246" s="384" t="s">
        <v>46</v>
      </c>
      <c r="C246" s="156" t="s">
        <v>44</v>
      </c>
      <c r="D246" s="206">
        <v>43120</v>
      </c>
      <c r="E246" s="157" t="s">
        <v>1853</v>
      </c>
      <c r="F246" s="162" t="s">
        <v>1622</v>
      </c>
      <c r="G246" s="376">
        <v>43895</v>
      </c>
      <c r="H246" s="129"/>
      <c r="I246" s="129" t="s">
        <v>4806</v>
      </c>
      <c r="J246" s="561"/>
      <c r="K246" s="207"/>
      <c r="L246" s="207" t="e">
        <v>#N/A</v>
      </c>
      <c r="M246" s="156"/>
      <c r="N246" s="156"/>
      <c r="O246" s="156">
        <v>216</v>
      </c>
      <c r="P246" s="156"/>
      <c r="Q246" s="377" t="s">
        <v>4426</v>
      </c>
      <c r="R246" s="156" t="s">
        <v>4596</v>
      </c>
      <c r="S246" s="156" t="s">
        <v>4643</v>
      </c>
      <c r="T246" s="156" t="s">
        <v>4617</v>
      </c>
      <c r="U246" s="162" t="s">
        <v>2148</v>
      </c>
      <c r="V246" s="378"/>
      <c r="W246" s="162"/>
      <c r="X246" s="156"/>
      <c r="Y246" s="156">
        <v>216</v>
      </c>
      <c r="Z246" s="156"/>
      <c r="AA246" s="376" t="s">
        <v>4</v>
      </c>
      <c r="AB246" s="379" t="s">
        <v>4661</v>
      </c>
      <c r="AC246" s="156" t="s">
        <v>4662</v>
      </c>
      <c r="AD246" s="379" t="s">
        <v>4566</v>
      </c>
      <c r="AE246" s="380" t="s">
        <v>4566</v>
      </c>
      <c r="AF246" s="169" t="s">
        <v>2149</v>
      </c>
      <c r="AG246" s="162" t="s">
        <v>1714</v>
      </c>
      <c r="AH246" s="381"/>
      <c r="AI246" s="162" t="s">
        <v>1714</v>
      </c>
      <c r="AJ246" s="162" t="s">
        <v>2148</v>
      </c>
      <c r="AK246" s="381"/>
      <c r="AL246" s="162" t="s">
        <v>1624</v>
      </c>
      <c r="AM246" s="162"/>
      <c r="AN246" s="381"/>
      <c r="AO246" s="162" t="s">
        <v>2150</v>
      </c>
      <c r="AP246" s="390">
        <v>43120</v>
      </c>
      <c r="AQ246" s="162" t="s">
        <v>1794</v>
      </c>
      <c r="AR246" s="376">
        <v>43367</v>
      </c>
      <c r="AS246" s="169" t="s">
        <v>2153</v>
      </c>
      <c r="AT246" s="169" t="s">
        <v>2154</v>
      </c>
      <c r="AU246" s="382"/>
      <c r="AV246" s="162"/>
      <c r="AW246" s="376" t="s">
        <v>1795</v>
      </c>
      <c r="AX246" s="162"/>
      <c r="AY246" s="129"/>
      <c r="AZ246" s="383">
        <v>216</v>
      </c>
    </row>
    <row r="247" spans="1:52" s="3" customFormat="1" ht="36.75" customHeight="1">
      <c r="A247" s="374">
        <v>245</v>
      </c>
      <c r="B247" s="384" t="s">
        <v>43</v>
      </c>
      <c r="C247" s="156" t="s">
        <v>44</v>
      </c>
      <c r="D247" s="206">
        <v>43120</v>
      </c>
      <c r="E247" s="157" t="s">
        <v>1853</v>
      </c>
      <c r="F247" s="162" t="s">
        <v>1622</v>
      </c>
      <c r="G247" s="376">
        <v>43895</v>
      </c>
      <c r="H247" s="129"/>
      <c r="I247" s="129" t="s">
        <v>4806</v>
      </c>
      <c r="J247" s="561"/>
      <c r="K247" s="207"/>
      <c r="L247" s="207" t="e">
        <v>#N/A</v>
      </c>
      <c r="M247" s="156"/>
      <c r="N247" s="156"/>
      <c r="O247" s="156">
        <v>216</v>
      </c>
      <c r="P247" s="156"/>
      <c r="Q247" s="377" t="s">
        <v>4426</v>
      </c>
      <c r="R247" s="156" t="s">
        <v>4596</v>
      </c>
      <c r="S247" s="156" t="s">
        <v>4643</v>
      </c>
      <c r="T247" s="156" t="s">
        <v>4617</v>
      </c>
      <c r="U247" s="162" t="s">
        <v>2148</v>
      </c>
      <c r="V247" s="378"/>
      <c r="W247" s="162"/>
      <c r="X247" s="156"/>
      <c r="Y247" s="156">
        <v>216</v>
      </c>
      <c r="Z247" s="156"/>
      <c r="AA247" s="376" t="s">
        <v>4</v>
      </c>
      <c r="AB247" s="379" t="s">
        <v>4661</v>
      </c>
      <c r="AC247" s="156" t="s">
        <v>4662</v>
      </c>
      <c r="AD247" s="379" t="s">
        <v>4566</v>
      </c>
      <c r="AE247" s="380" t="s">
        <v>4566</v>
      </c>
      <c r="AF247" s="169" t="s">
        <v>2149</v>
      </c>
      <c r="AG247" s="162" t="s">
        <v>1714</v>
      </c>
      <c r="AH247" s="381"/>
      <c r="AI247" s="162" t="s">
        <v>1714</v>
      </c>
      <c r="AJ247" s="162" t="s">
        <v>2148</v>
      </c>
      <c r="AK247" s="381"/>
      <c r="AL247" s="162" t="s">
        <v>1624</v>
      </c>
      <c r="AM247" s="162"/>
      <c r="AN247" s="381"/>
      <c r="AO247" s="162" t="s">
        <v>2150</v>
      </c>
      <c r="AP247" s="390">
        <v>43120</v>
      </c>
      <c r="AQ247" s="162" t="s">
        <v>1794</v>
      </c>
      <c r="AR247" s="376">
        <v>43367</v>
      </c>
      <c r="AS247" s="169" t="s">
        <v>2151</v>
      </c>
      <c r="AT247" s="169" t="s">
        <v>2152</v>
      </c>
      <c r="AU247" s="382"/>
      <c r="AV247" s="162"/>
      <c r="AW247" s="376" t="s">
        <v>1795</v>
      </c>
      <c r="AX247" s="162"/>
      <c r="AY247" s="129"/>
      <c r="AZ247" s="383">
        <v>216</v>
      </c>
    </row>
    <row r="248" spans="1:52" s="3" customFormat="1" ht="36.75" customHeight="1">
      <c r="A248" s="374">
        <v>246</v>
      </c>
      <c r="B248" s="386" t="s">
        <v>87</v>
      </c>
      <c r="C248" s="156" t="s">
        <v>84</v>
      </c>
      <c r="D248" s="206">
        <v>43253</v>
      </c>
      <c r="E248" s="169" t="s">
        <v>38</v>
      </c>
      <c r="F248" s="162" t="s">
        <v>1622</v>
      </c>
      <c r="G248" s="376">
        <v>43895</v>
      </c>
      <c r="H248" s="129"/>
      <c r="I248" s="129" t="s">
        <v>4806</v>
      </c>
      <c r="J248" s="561"/>
      <c r="K248" s="207"/>
      <c r="L248" s="207" t="e">
        <v>#N/A</v>
      </c>
      <c r="M248" s="156"/>
      <c r="N248" s="156"/>
      <c r="O248" s="156">
        <v>216</v>
      </c>
      <c r="P248" s="156"/>
      <c r="Q248" s="377" t="s">
        <v>4426</v>
      </c>
      <c r="R248" s="156" t="s">
        <v>4596</v>
      </c>
      <c r="S248" s="156" t="s">
        <v>4643</v>
      </c>
      <c r="T248" s="156" t="s">
        <v>4617</v>
      </c>
      <c r="U248" s="386" t="s">
        <v>1426</v>
      </c>
      <c r="V248" s="378"/>
      <c r="W248" s="162"/>
      <c r="X248" s="156"/>
      <c r="Y248" s="156">
        <v>216</v>
      </c>
      <c r="Z248" s="156"/>
      <c r="AA248" s="376" t="s">
        <v>4</v>
      </c>
      <c r="AB248" s="379" t="s">
        <v>4661</v>
      </c>
      <c r="AC248" s="156" t="s">
        <v>4662</v>
      </c>
      <c r="AD248" s="379" t="s">
        <v>4566</v>
      </c>
      <c r="AE248" s="380" t="s">
        <v>4566</v>
      </c>
      <c r="AF248" s="386" t="s">
        <v>45</v>
      </c>
      <c r="AG248" s="162" t="s">
        <v>1714</v>
      </c>
      <c r="AH248" s="381"/>
      <c r="AI248" s="162" t="s">
        <v>1714</v>
      </c>
      <c r="AJ248" s="386" t="s">
        <v>1426</v>
      </c>
      <c r="AK248" s="381"/>
      <c r="AL248" s="162" t="s">
        <v>1624</v>
      </c>
      <c r="AM248" s="162"/>
      <c r="AN248" s="381"/>
      <c r="AO248" s="386" t="s">
        <v>1871</v>
      </c>
      <c r="AP248" s="423"/>
      <c r="AQ248" s="162" t="s">
        <v>1794</v>
      </c>
      <c r="AR248" s="376">
        <v>43424</v>
      </c>
      <c r="AS248" s="169" t="s">
        <v>2253</v>
      </c>
      <c r="AT248" s="169" t="s">
        <v>2254</v>
      </c>
      <c r="AU248" s="382"/>
      <c r="AV248" s="162" t="s">
        <v>1819</v>
      </c>
      <c r="AW248" s="376" t="s">
        <v>1838</v>
      </c>
      <c r="AX248" s="162"/>
      <c r="AY248" s="129"/>
      <c r="AZ248" s="383">
        <v>216</v>
      </c>
    </row>
    <row r="249" spans="1:52" s="3" customFormat="1" ht="36.75" customHeight="1">
      <c r="A249" s="374">
        <v>247</v>
      </c>
      <c r="B249" s="386" t="s">
        <v>85</v>
      </c>
      <c r="C249" s="156" t="s">
        <v>84</v>
      </c>
      <c r="D249" s="206">
        <v>43253</v>
      </c>
      <c r="E249" s="386" t="s">
        <v>38</v>
      </c>
      <c r="F249" s="162" t="s">
        <v>1622</v>
      </c>
      <c r="G249" s="376">
        <v>43895</v>
      </c>
      <c r="H249" s="129"/>
      <c r="I249" s="129" t="s">
        <v>4806</v>
      </c>
      <c r="J249" s="561"/>
      <c r="K249" s="207"/>
      <c r="L249" s="207" t="e">
        <v>#N/A</v>
      </c>
      <c r="M249" s="156"/>
      <c r="N249" s="156"/>
      <c r="O249" s="156">
        <v>216</v>
      </c>
      <c r="P249" s="156"/>
      <c r="Q249" s="377" t="s">
        <v>4426</v>
      </c>
      <c r="R249" s="156" t="s">
        <v>4596</v>
      </c>
      <c r="S249" s="156" t="s">
        <v>4643</v>
      </c>
      <c r="T249" s="156" t="s">
        <v>4617</v>
      </c>
      <c r="U249" s="386" t="s">
        <v>1426</v>
      </c>
      <c r="V249" s="378"/>
      <c r="W249" s="162"/>
      <c r="X249" s="156"/>
      <c r="Y249" s="156">
        <v>216</v>
      </c>
      <c r="Z249" s="156"/>
      <c r="AA249" s="376" t="s">
        <v>4</v>
      </c>
      <c r="AB249" s="379" t="s">
        <v>4661</v>
      </c>
      <c r="AC249" s="156" t="s">
        <v>4662</v>
      </c>
      <c r="AD249" s="379" t="s">
        <v>4566</v>
      </c>
      <c r="AE249" s="380" t="s">
        <v>4566</v>
      </c>
      <c r="AF249" s="386" t="s">
        <v>45</v>
      </c>
      <c r="AG249" s="162" t="s">
        <v>1714</v>
      </c>
      <c r="AH249" s="381"/>
      <c r="AI249" s="162" t="s">
        <v>1714</v>
      </c>
      <c r="AJ249" s="386" t="s">
        <v>1426</v>
      </c>
      <c r="AK249" s="381"/>
      <c r="AL249" s="162" t="s">
        <v>1624</v>
      </c>
      <c r="AM249" s="162"/>
      <c r="AN249" s="381"/>
      <c r="AO249" s="386" t="s">
        <v>1871</v>
      </c>
      <c r="AP249" s="423"/>
      <c r="AQ249" s="162" t="s">
        <v>1794</v>
      </c>
      <c r="AR249" s="376">
        <v>43424</v>
      </c>
      <c r="AS249" s="169" t="s">
        <v>2247</v>
      </c>
      <c r="AT249" s="169" t="s">
        <v>2248</v>
      </c>
      <c r="AU249" s="382"/>
      <c r="AV249" s="162" t="s">
        <v>1819</v>
      </c>
      <c r="AW249" s="376" t="s">
        <v>1838</v>
      </c>
      <c r="AX249" s="162"/>
      <c r="AY249" s="129"/>
      <c r="AZ249" s="383">
        <v>216</v>
      </c>
    </row>
    <row r="250" spans="1:52" s="3" customFormat="1" ht="36.75" customHeight="1">
      <c r="A250" s="374">
        <v>248</v>
      </c>
      <c r="B250" s="386" t="s">
        <v>161</v>
      </c>
      <c r="C250" s="156" t="s">
        <v>162</v>
      </c>
      <c r="D250" s="206" t="s">
        <v>2243</v>
      </c>
      <c r="E250" s="169" t="s">
        <v>38</v>
      </c>
      <c r="F250" s="162" t="s">
        <v>1622</v>
      </c>
      <c r="G250" s="376">
        <v>43895</v>
      </c>
      <c r="H250" s="129"/>
      <c r="I250" s="129" t="s">
        <v>4806</v>
      </c>
      <c r="J250" s="561"/>
      <c r="K250" s="207"/>
      <c r="L250" s="207" t="e">
        <v>#N/A</v>
      </c>
      <c r="M250" s="156"/>
      <c r="N250" s="156"/>
      <c r="O250" s="156">
        <v>216</v>
      </c>
      <c r="P250" s="156"/>
      <c r="Q250" s="377" t="s">
        <v>4426</v>
      </c>
      <c r="R250" s="156" t="s">
        <v>4596</v>
      </c>
      <c r="S250" s="156" t="s">
        <v>4643</v>
      </c>
      <c r="T250" s="156" t="s">
        <v>4617</v>
      </c>
      <c r="U250" s="386" t="s">
        <v>1426</v>
      </c>
      <c r="V250" s="378"/>
      <c r="W250" s="162"/>
      <c r="X250" s="156"/>
      <c r="Y250" s="156">
        <v>216</v>
      </c>
      <c r="Z250" s="156"/>
      <c r="AA250" s="376" t="s">
        <v>4</v>
      </c>
      <c r="AB250" s="379" t="s">
        <v>4661</v>
      </c>
      <c r="AC250" s="156" t="s">
        <v>4662</v>
      </c>
      <c r="AD250" s="379" t="s">
        <v>4566</v>
      </c>
      <c r="AE250" s="380" t="s">
        <v>4566</v>
      </c>
      <c r="AF250" s="386" t="s">
        <v>45</v>
      </c>
      <c r="AG250" s="162" t="s">
        <v>1714</v>
      </c>
      <c r="AH250" s="381"/>
      <c r="AI250" s="162" t="s">
        <v>1714</v>
      </c>
      <c r="AJ250" s="386" t="s">
        <v>1426</v>
      </c>
      <c r="AK250" s="381"/>
      <c r="AL250" s="162" t="s">
        <v>1624</v>
      </c>
      <c r="AM250" s="162"/>
      <c r="AN250" s="381"/>
      <c r="AO250" s="386" t="s">
        <v>2242</v>
      </c>
      <c r="AP250" s="423"/>
      <c r="AQ250" s="162" t="s">
        <v>1794</v>
      </c>
      <c r="AR250" s="376">
        <v>43425</v>
      </c>
      <c r="AS250" s="169" t="s">
        <v>2244</v>
      </c>
      <c r="AT250" s="169" t="s">
        <v>2245</v>
      </c>
      <c r="AU250" s="382"/>
      <c r="AV250" s="162" t="s">
        <v>1819</v>
      </c>
      <c r="AW250" s="376" t="s">
        <v>1838</v>
      </c>
      <c r="AX250" s="162"/>
      <c r="AY250" s="129"/>
      <c r="AZ250" s="383">
        <v>216</v>
      </c>
    </row>
    <row r="251" spans="1:52" s="3" customFormat="1" ht="36.75" customHeight="1">
      <c r="A251" s="374">
        <v>249</v>
      </c>
      <c r="B251" s="386" t="s">
        <v>83</v>
      </c>
      <c r="C251" s="156" t="s">
        <v>84</v>
      </c>
      <c r="D251" s="206">
        <v>43253</v>
      </c>
      <c r="E251" s="169" t="s">
        <v>38</v>
      </c>
      <c r="F251" s="162" t="s">
        <v>1622</v>
      </c>
      <c r="G251" s="376">
        <v>43895</v>
      </c>
      <c r="H251" s="129"/>
      <c r="I251" s="129" t="s">
        <v>4806</v>
      </c>
      <c r="J251" s="561"/>
      <c r="K251" s="207"/>
      <c r="L251" s="207" t="e">
        <v>#N/A</v>
      </c>
      <c r="M251" s="156"/>
      <c r="N251" s="156"/>
      <c r="O251" s="156">
        <v>216</v>
      </c>
      <c r="P251" s="156"/>
      <c r="Q251" s="377" t="s">
        <v>4426</v>
      </c>
      <c r="R251" s="156" t="s">
        <v>4596</v>
      </c>
      <c r="S251" s="156" t="s">
        <v>4643</v>
      </c>
      <c r="T251" s="156" t="s">
        <v>4617</v>
      </c>
      <c r="U251" s="386" t="s">
        <v>1426</v>
      </c>
      <c r="V251" s="378"/>
      <c r="W251" s="162"/>
      <c r="X251" s="156"/>
      <c r="Y251" s="156">
        <v>216</v>
      </c>
      <c r="Z251" s="156"/>
      <c r="AA251" s="376" t="s">
        <v>4</v>
      </c>
      <c r="AB251" s="379" t="s">
        <v>4661</v>
      </c>
      <c r="AC251" s="156" t="s">
        <v>4662</v>
      </c>
      <c r="AD251" s="379" t="s">
        <v>4566</v>
      </c>
      <c r="AE251" s="380" t="s">
        <v>4566</v>
      </c>
      <c r="AF251" s="386" t="s">
        <v>45</v>
      </c>
      <c r="AG251" s="162" t="s">
        <v>1714</v>
      </c>
      <c r="AH251" s="381"/>
      <c r="AI251" s="162" t="s">
        <v>1714</v>
      </c>
      <c r="AJ251" s="386" t="s">
        <v>1426</v>
      </c>
      <c r="AK251" s="381"/>
      <c r="AL251" s="162" t="s">
        <v>1624</v>
      </c>
      <c r="AM251" s="162"/>
      <c r="AN251" s="381"/>
      <c r="AO251" s="386" t="s">
        <v>1871</v>
      </c>
      <c r="AP251" s="423"/>
      <c r="AQ251" s="162" t="s">
        <v>1794</v>
      </c>
      <c r="AR251" s="376">
        <v>43425</v>
      </c>
      <c r="AS251" s="169" t="s">
        <v>2251</v>
      </c>
      <c r="AT251" s="169" t="s">
        <v>2252</v>
      </c>
      <c r="AU251" s="382"/>
      <c r="AV251" s="162" t="s">
        <v>1819</v>
      </c>
      <c r="AW251" s="376" t="s">
        <v>1838</v>
      </c>
      <c r="AX251" s="162"/>
      <c r="AY251" s="129"/>
      <c r="AZ251" s="383">
        <v>216</v>
      </c>
    </row>
    <row r="252" spans="1:52" s="3" customFormat="1" ht="36.75" customHeight="1">
      <c r="A252" s="374">
        <v>250</v>
      </c>
      <c r="B252" s="386" t="s">
        <v>157</v>
      </c>
      <c r="C252" s="156" t="s">
        <v>158</v>
      </c>
      <c r="D252" s="206">
        <v>43266</v>
      </c>
      <c r="E252" s="169" t="s">
        <v>38</v>
      </c>
      <c r="F252" s="162" t="s">
        <v>1622</v>
      </c>
      <c r="G252" s="376">
        <v>43895</v>
      </c>
      <c r="H252" s="129"/>
      <c r="I252" s="129" t="s">
        <v>4806</v>
      </c>
      <c r="J252" s="561"/>
      <c r="K252" s="207"/>
      <c r="L252" s="207" t="e">
        <v>#N/A</v>
      </c>
      <c r="M252" s="156"/>
      <c r="N252" s="156"/>
      <c r="O252" s="156">
        <v>216</v>
      </c>
      <c r="P252" s="156"/>
      <c r="Q252" s="377" t="s">
        <v>4426</v>
      </c>
      <c r="R252" s="156" t="s">
        <v>4596</v>
      </c>
      <c r="S252" s="156" t="s">
        <v>4643</v>
      </c>
      <c r="T252" s="156" t="s">
        <v>4617</v>
      </c>
      <c r="U252" s="386" t="s">
        <v>1426</v>
      </c>
      <c r="V252" s="378"/>
      <c r="W252" s="162"/>
      <c r="X252" s="156"/>
      <c r="Y252" s="156">
        <v>216</v>
      </c>
      <c r="Z252" s="156"/>
      <c r="AA252" s="376" t="s">
        <v>4</v>
      </c>
      <c r="AB252" s="379" t="s">
        <v>4661</v>
      </c>
      <c r="AC252" s="156" t="s">
        <v>4662</v>
      </c>
      <c r="AD252" s="379" t="s">
        <v>4566</v>
      </c>
      <c r="AE252" s="380" t="s">
        <v>4566</v>
      </c>
      <c r="AF252" s="386" t="s">
        <v>45</v>
      </c>
      <c r="AG252" s="162" t="s">
        <v>1714</v>
      </c>
      <c r="AH252" s="381"/>
      <c r="AI252" s="162" t="s">
        <v>1714</v>
      </c>
      <c r="AJ252" s="386" t="s">
        <v>1426</v>
      </c>
      <c r="AK252" s="381"/>
      <c r="AL252" s="162" t="s">
        <v>1624</v>
      </c>
      <c r="AM252" s="162"/>
      <c r="AN252" s="381"/>
      <c r="AO252" s="386" t="s">
        <v>2242</v>
      </c>
      <c r="AP252" s="423"/>
      <c r="AQ252" s="162" t="s">
        <v>1794</v>
      </c>
      <c r="AR252" s="376">
        <v>43425</v>
      </c>
      <c r="AS252" s="169" t="s">
        <v>2257</v>
      </c>
      <c r="AT252" s="169" t="s">
        <v>2258</v>
      </c>
      <c r="AU252" s="382"/>
      <c r="AV252" s="162" t="s">
        <v>1819</v>
      </c>
      <c r="AW252" s="376" t="s">
        <v>1838</v>
      </c>
      <c r="AX252" s="162"/>
      <c r="AY252" s="129"/>
      <c r="AZ252" s="383">
        <v>216</v>
      </c>
    </row>
    <row r="253" spans="1:52" s="3" customFormat="1" ht="36.75" customHeight="1">
      <c r="A253" s="374">
        <v>251</v>
      </c>
      <c r="B253" s="386" t="s">
        <v>159</v>
      </c>
      <c r="C253" s="156" t="s">
        <v>158</v>
      </c>
      <c r="D253" s="206">
        <v>43266</v>
      </c>
      <c r="E253" s="169" t="s">
        <v>38</v>
      </c>
      <c r="F253" s="162" t="s">
        <v>1622</v>
      </c>
      <c r="G253" s="376">
        <v>43895</v>
      </c>
      <c r="H253" s="129"/>
      <c r="I253" s="129" t="s">
        <v>4806</v>
      </c>
      <c r="J253" s="561"/>
      <c r="K253" s="207"/>
      <c r="L253" s="207" t="e">
        <v>#N/A</v>
      </c>
      <c r="M253" s="156"/>
      <c r="N253" s="156"/>
      <c r="O253" s="156">
        <v>216</v>
      </c>
      <c r="P253" s="156"/>
      <c r="Q253" s="377" t="s">
        <v>4426</v>
      </c>
      <c r="R253" s="156" t="s">
        <v>4596</v>
      </c>
      <c r="S253" s="156" t="s">
        <v>4643</v>
      </c>
      <c r="T253" s="156" t="s">
        <v>4617</v>
      </c>
      <c r="U253" s="386" t="s">
        <v>1426</v>
      </c>
      <c r="V253" s="378"/>
      <c r="W253" s="162"/>
      <c r="X253" s="156"/>
      <c r="Y253" s="156">
        <v>216</v>
      </c>
      <c r="Z253" s="156"/>
      <c r="AA253" s="376" t="s">
        <v>4</v>
      </c>
      <c r="AB253" s="379" t="s">
        <v>4661</v>
      </c>
      <c r="AC253" s="156" t="s">
        <v>4662</v>
      </c>
      <c r="AD253" s="379" t="s">
        <v>4566</v>
      </c>
      <c r="AE253" s="380" t="s">
        <v>4566</v>
      </c>
      <c r="AF253" s="386" t="s">
        <v>45</v>
      </c>
      <c r="AG253" s="162" t="s">
        <v>1714</v>
      </c>
      <c r="AH253" s="381"/>
      <c r="AI253" s="162" t="s">
        <v>1714</v>
      </c>
      <c r="AJ253" s="386" t="s">
        <v>1426</v>
      </c>
      <c r="AK253" s="381"/>
      <c r="AL253" s="162" t="s">
        <v>1624</v>
      </c>
      <c r="AM253" s="162"/>
      <c r="AN253" s="381"/>
      <c r="AO253" s="386" t="s">
        <v>2242</v>
      </c>
      <c r="AP253" s="423"/>
      <c r="AQ253" s="162" t="s">
        <v>1794</v>
      </c>
      <c r="AR253" s="376">
        <v>43425</v>
      </c>
      <c r="AS253" s="169" t="s">
        <v>2259</v>
      </c>
      <c r="AT253" s="169" t="s">
        <v>2260</v>
      </c>
      <c r="AU253" s="382"/>
      <c r="AV253" s="162" t="s">
        <v>1819</v>
      </c>
      <c r="AW253" s="376" t="s">
        <v>1838</v>
      </c>
      <c r="AX253" s="162"/>
      <c r="AY253" s="129"/>
      <c r="AZ253" s="383">
        <v>216</v>
      </c>
    </row>
    <row r="254" spans="1:52" s="3" customFormat="1" ht="36.75" customHeight="1">
      <c r="A254" s="374">
        <v>252</v>
      </c>
      <c r="B254" s="386" t="s">
        <v>160</v>
      </c>
      <c r="C254" s="156" t="s">
        <v>158</v>
      </c>
      <c r="D254" s="206">
        <v>43266</v>
      </c>
      <c r="E254" s="169" t="s">
        <v>38</v>
      </c>
      <c r="F254" s="162" t="s">
        <v>1622</v>
      </c>
      <c r="G254" s="376">
        <v>43895</v>
      </c>
      <c r="H254" s="129"/>
      <c r="I254" s="129" t="s">
        <v>4806</v>
      </c>
      <c r="J254" s="561"/>
      <c r="K254" s="207"/>
      <c r="L254" s="207" t="e">
        <v>#N/A</v>
      </c>
      <c r="M254" s="156"/>
      <c r="N254" s="156"/>
      <c r="O254" s="156">
        <v>216</v>
      </c>
      <c r="P254" s="156"/>
      <c r="Q254" s="377" t="s">
        <v>4426</v>
      </c>
      <c r="R254" s="156" t="s">
        <v>4596</v>
      </c>
      <c r="S254" s="156" t="s">
        <v>4643</v>
      </c>
      <c r="T254" s="156" t="s">
        <v>4617</v>
      </c>
      <c r="U254" s="386" t="s">
        <v>1426</v>
      </c>
      <c r="V254" s="378"/>
      <c r="W254" s="162"/>
      <c r="X254" s="156"/>
      <c r="Y254" s="156">
        <v>216</v>
      </c>
      <c r="Z254" s="156"/>
      <c r="AA254" s="376" t="s">
        <v>4</v>
      </c>
      <c r="AB254" s="379" t="s">
        <v>4661</v>
      </c>
      <c r="AC254" s="156" t="s">
        <v>4662</v>
      </c>
      <c r="AD254" s="379" t="s">
        <v>4566</v>
      </c>
      <c r="AE254" s="380" t="s">
        <v>4566</v>
      </c>
      <c r="AF254" s="386" t="s">
        <v>45</v>
      </c>
      <c r="AG254" s="162" t="s">
        <v>1714</v>
      </c>
      <c r="AH254" s="381"/>
      <c r="AI254" s="162" t="s">
        <v>1714</v>
      </c>
      <c r="AJ254" s="386" t="s">
        <v>1426</v>
      </c>
      <c r="AK254" s="381"/>
      <c r="AL254" s="162" t="s">
        <v>1624</v>
      </c>
      <c r="AM254" s="162"/>
      <c r="AN254" s="381"/>
      <c r="AO254" s="162" t="s">
        <v>1871</v>
      </c>
      <c r="AP254" s="423"/>
      <c r="AQ254" s="162" t="s">
        <v>1794</v>
      </c>
      <c r="AR254" s="376">
        <v>43425</v>
      </c>
      <c r="AS254" s="169" t="s">
        <v>2261</v>
      </c>
      <c r="AT254" s="169" t="s">
        <v>2262</v>
      </c>
      <c r="AU254" s="382"/>
      <c r="AV254" s="162" t="s">
        <v>1819</v>
      </c>
      <c r="AW254" s="376" t="s">
        <v>1838</v>
      </c>
      <c r="AX254" s="162"/>
      <c r="AY254" s="129"/>
      <c r="AZ254" s="383">
        <v>216</v>
      </c>
    </row>
    <row r="255" spans="1:52" s="3" customFormat="1" ht="36.75" customHeight="1">
      <c r="A255" s="374">
        <v>253</v>
      </c>
      <c r="B255" s="386" t="s">
        <v>86</v>
      </c>
      <c r="C255" s="156" t="s">
        <v>84</v>
      </c>
      <c r="D255" s="206">
        <v>43253</v>
      </c>
      <c r="E255" s="386" t="s">
        <v>38</v>
      </c>
      <c r="F255" s="162" t="s">
        <v>1622</v>
      </c>
      <c r="G255" s="376">
        <v>43895</v>
      </c>
      <c r="H255" s="129"/>
      <c r="I255" s="129" t="s">
        <v>4806</v>
      </c>
      <c r="J255" s="561"/>
      <c r="K255" s="207"/>
      <c r="L255" s="207" t="e">
        <v>#N/A</v>
      </c>
      <c r="M255" s="156"/>
      <c r="N255" s="156"/>
      <c r="O255" s="156">
        <v>216</v>
      </c>
      <c r="P255" s="156"/>
      <c r="Q255" s="377" t="s">
        <v>4426</v>
      </c>
      <c r="R255" s="156" t="s">
        <v>4596</v>
      </c>
      <c r="S255" s="156" t="s">
        <v>4643</v>
      </c>
      <c r="T255" s="156" t="s">
        <v>4617</v>
      </c>
      <c r="U255" s="386" t="s">
        <v>1426</v>
      </c>
      <c r="V255" s="378"/>
      <c r="W255" s="162"/>
      <c r="X255" s="156"/>
      <c r="Y255" s="156">
        <v>216</v>
      </c>
      <c r="Z255" s="156"/>
      <c r="AA255" s="376" t="s">
        <v>4</v>
      </c>
      <c r="AB255" s="379" t="s">
        <v>4661</v>
      </c>
      <c r="AC255" s="156" t="s">
        <v>4662</v>
      </c>
      <c r="AD255" s="379" t="s">
        <v>4566</v>
      </c>
      <c r="AE255" s="380" t="s">
        <v>4566</v>
      </c>
      <c r="AF255" s="386" t="s">
        <v>45</v>
      </c>
      <c r="AG255" s="162" t="s">
        <v>1714</v>
      </c>
      <c r="AH255" s="381"/>
      <c r="AI255" s="162" t="s">
        <v>1714</v>
      </c>
      <c r="AJ255" s="386" t="s">
        <v>1426</v>
      </c>
      <c r="AK255" s="381"/>
      <c r="AL255" s="162" t="s">
        <v>1624</v>
      </c>
      <c r="AM255" s="162"/>
      <c r="AN255" s="381"/>
      <c r="AO255" s="386" t="s">
        <v>1871</v>
      </c>
      <c r="AP255" s="423"/>
      <c r="AQ255" s="162" t="s">
        <v>1794</v>
      </c>
      <c r="AR255" s="376">
        <v>43426</v>
      </c>
      <c r="AS255" s="169" t="s">
        <v>2249</v>
      </c>
      <c r="AT255" s="169" t="s">
        <v>2250</v>
      </c>
      <c r="AU255" s="382"/>
      <c r="AV255" s="162" t="s">
        <v>1819</v>
      </c>
      <c r="AW255" s="376" t="s">
        <v>1838</v>
      </c>
      <c r="AX255" s="162"/>
      <c r="AY255" s="129"/>
      <c r="AZ255" s="383">
        <v>216</v>
      </c>
    </row>
    <row r="256" spans="1:52" s="3" customFormat="1" ht="36.75" customHeight="1">
      <c r="A256" s="374">
        <v>254</v>
      </c>
      <c r="B256" s="386" t="s">
        <v>91</v>
      </c>
      <c r="C256" s="156" t="s">
        <v>92</v>
      </c>
      <c r="D256" s="206">
        <v>43253</v>
      </c>
      <c r="E256" s="169" t="s">
        <v>38</v>
      </c>
      <c r="F256" s="162" t="s">
        <v>1622</v>
      </c>
      <c r="G256" s="376">
        <v>43895</v>
      </c>
      <c r="H256" s="129"/>
      <c r="I256" s="129" t="s">
        <v>4806</v>
      </c>
      <c r="J256" s="561"/>
      <c r="K256" s="207"/>
      <c r="L256" s="207" t="e">
        <v>#N/A</v>
      </c>
      <c r="M256" s="156"/>
      <c r="N256" s="156"/>
      <c r="O256" s="156">
        <v>216</v>
      </c>
      <c r="P256" s="156"/>
      <c r="Q256" s="377" t="s">
        <v>4426</v>
      </c>
      <c r="R256" s="156" t="s">
        <v>4596</v>
      </c>
      <c r="S256" s="156" t="s">
        <v>4643</v>
      </c>
      <c r="T256" s="156" t="s">
        <v>4617</v>
      </c>
      <c r="U256" s="386" t="s">
        <v>1426</v>
      </c>
      <c r="V256" s="378"/>
      <c r="W256" s="162"/>
      <c r="X256" s="156"/>
      <c r="Y256" s="156">
        <v>216</v>
      </c>
      <c r="Z256" s="156"/>
      <c r="AA256" s="376" t="s">
        <v>4</v>
      </c>
      <c r="AB256" s="379" t="s">
        <v>4661</v>
      </c>
      <c r="AC256" s="156" t="s">
        <v>4662</v>
      </c>
      <c r="AD256" s="379" t="s">
        <v>4566</v>
      </c>
      <c r="AE256" s="380" t="s">
        <v>4566</v>
      </c>
      <c r="AF256" s="386" t="s">
        <v>45</v>
      </c>
      <c r="AG256" s="162" t="s">
        <v>1714</v>
      </c>
      <c r="AH256" s="381"/>
      <c r="AI256" s="162" t="s">
        <v>1714</v>
      </c>
      <c r="AJ256" s="386" t="s">
        <v>1426</v>
      </c>
      <c r="AK256" s="381"/>
      <c r="AL256" s="162" t="s">
        <v>1624</v>
      </c>
      <c r="AM256" s="162"/>
      <c r="AN256" s="381"/>
      <c r="AO256" s="386" t="s">
        <v>1871</v>
      </c>
      <c r="AP256" s="423"/>
      <c r="AQ256" s="162" t="s">
        <v>1794</v>
      </c>
      <c r="AR256" s="376">
        <v>43426</v>
      </c>
      <c r="AS256" s="169" t="s">
        <v>2255</v>
      </c>
      <c r="AT256" s="169" t="s">
        <v>2256</v>
      </c>
      <c r="AU256" s="382"/>
      <c r="AV256" s="162" t="s">
        <v>1819</v>
      </c>
      <c r="AW256" s="376" t="s">
        <v>1838</v>
      </c>
      <c r="AX256" s="162"/>
      <c r="AY256" s="129"/>
      <c r="AZ256" s="383">
        <v>216</v>
      </c>
    </row>
    <row r="257" spans="1:52" s="3" customFormat="1" ht="36.75" customHeight="1">
      <c r="A257" s="374">
        <v>255</v>
      </c>
      <c r="B257" s="162" t="s">
        <v>225</v>
      </c>
      <c r="C257" s="156" t="s">
        <v>226</v>
      </c>
      <c r="D257" s="206">
        <v>43227</v>
      </c>
      <c r="E257" s="159" t="s">
        <v>1628</v>
      </c>
      <c r="F257" s="162" t="s">
        <v>1622</v>
      </c>
      <c r="G257" s="376">
        <v>43895</v>
      </c>
      <c r="H257" s="129"/>
      <c r="I257" s="129" t="s">
        <v>4806</v>
      </c>
      <c r="J257" s="561"/>
      <c r="K257" s="207"/>
      <c r="L257" s="207" t="e">
        <v>#N/A</v>
      </c>
      <c r="M257" s="156"/>
      <c r="N257" s="156"/>
      <c r="O257" s="156">
        <v>216</v>
      </c>
      <c r="P257" s="156"/>
      <c r="Q257" s="377" t="s">
        <v>4426</v>
      </c>
      <c r="R257" s="156" t="s">
        <v>4596</v>
      </c>
      <c r="S257" s="156" t="s">
        <v>4643</v>
      </c>
      <c r="T257" s="156" t="s">
        <v>4617</v>
      </c>
      <c r="U257" s="162" t="s">
        <v>1428</v>
      </c>
      <c r="V257" s="378"/>
      <c r="W257" s="162"/>
      <c r="X257" s="156"/>
      <c r="Y257" s="156">
        <v>216</v>
      </c>
      <c r="Z257" s="156"/>
      <c r="AA257" s="376" t="s">
        <v>4</v>
      </c>
      <c r="AB257" s="379" t="s">
        <v>4661</v>
      </c>
      <c r="AC257" s="156" t="s">
        <v>4662</v>
      </c>
      <c r="AD257" s="379" t="s">
        <v>4566</v>
      </c>
      <c r="AE257" s="380" t="s">
        <v>4566</v>
      </c>
      <c r="AF257" s="162" t="s">
        <v>1899</v>
      </c>
      <c r="AG257" s="377" t="s">
        <v>1717</v>
      </c>
      <c r="AH257" s="381"/>
      <c r="AI257" s="377" t="s">
        <v>1717</v>
      </c>
      <c r="AJ257" s="162" t="s">
        <v>1428</v>
      </c>
      <c r="AK257" s="381"/>
      <c r="AL257" s="162" t="s">
        <v>1624</v>
      </c>
      <c r="AM257" s="162"/>
      <c r="AN257" s="381"/>
      <c r="AO257" s="162" t="s">
        <v>1900</v>
      </c>
      <c r="AP257" s="376" t="s">
        <v>1901</v>
      </c>
      <c r="AQ257" s="392" t="s">
        <v>1809</v>
      </c>
      <c r="AR257" s="376">
        <v>43467</v>
      </c>
      <c r="AS257" s="169" t="s">
        <v>1902</v>
      </c>
      <c r="AT257" s="169" t="s">
        <v>1903</v>
      </c>
      <c r="AU257" s="382"/>
      <c r="AV257" s="162"/>
      <c r="AW257" s="376" t="s">
        <v>1810</v>
      </c>
      <c r="AX257" s="162"/>
      <c r="AY257" s="129"/>
      <c r="AZ257" s="383">
        <v>216</v>
      </c>
    </row>
    <row r="258" spans="1:52" s="3" customFormat="1" ht="36.75" customHeight="1">
      <c r="A258" s="374">
        <v>256</v>
      </c>
      <c r="B258" s="162" t="s">
        <v>208</v>
      </c>
      <c r="C258" s="156" t="s">
        <v>209</v>
      </c>
      <c r="D258" s="206">
        <v>43273</v>
      </c>
      <c r="E258" s="169" t="s">
        <v>38</v>
      </c>
      <c r="F258" s="162" t="s">
        <v>1622</v>
      </c>
      <c r="G258" s="376">
        <v>43895</v>
      </c>
      <c r="H258" s="129"/>
      <c r="I258" s="129" t="s">
        <v>4806</v>
      </c>
      <c r="J258" s="561"/>
      <c r="K258" s="207"/>
      <c r="L258" s="207" t="e">
        <v>#N/A</v>
      </c>
      <c r="M258" s="156"/>
      <c r="N258" s="156"/>
      <c r="O258" s="156">
        <v>216</v>
      </c>
      <c r="P258" s="156"/>
      <c r="Q258" s="377" t="s">
        <v>4426</v>
      </c>
      <c r="R258" s="156" t="s">
        <v>4596</v>
      </c>
      <c r="S258" s="156" t="s">
        <v>4643</v>
      </c>
      <c r="T258" s="156" t="s">
        <v>4617</v>
      </c>
      <c r="U258" s="162" t="s">
        <v>1815</v>
      </c>
      <c r="V258" s="378"/>
      <c r="W258" s="162"/>
      <c r="X258" s="156"/>
      <c r="Y258" s="156">
        <v>216</v>
      </c>
      <c r="Z258" s="156"/>
      <c r="AA258" s="376" t="s">
        <v>4</v>
      </c>
      <c r="AB258" s="379" t="s">
        <v>4661</v>
      </c>
      <c r="AC258" s="156" t="s">
        <v>4662</v>
      </c>
      <c r="AD258" s="379" t="s">
        <v>4566</v>
      </c>
      <c r="AE258" s="380" t="s">
        <v>4566</v>
      </c>
      <c r="AF258" s="162" t="s">
        <v>2224</v>
      </c>
      <c r="AG258" s="377" t="s">
        <v>1717</v>
      </c>
      <c r="AH258" s="381"/>
      <c r="AI258" s="377" t="s">
        <v>1717</v>
      </c>
      <c r="AJ258" s="162" t="s">
        <v>1815</v>
      </c>
      <c r="AK258" s="381"/>
      <c r="AL258" s="162" t="s">
        <v>1624</v>
      </c>
      <c r="AM258" s="382"/>
      <c r="AN258" s="381"/>
      <c r="AO258" s="162" t="s">
        <v>2225</v>
      </c>
      <c r="AP258" s="376" t="s">
        <v>2226</v>
      </c>
      <c r="AQ258" s="392" t="s">
        <v>1809</v>
      </c>
      <c r="AR258" s="376">
        <v>43467</v>
      </c>
      <c r="AS258" s="169" t="s">
        <v>2227</v>
      </c>
      <c r="AT258" s="169" t="s">
        <v>2228</v>
      </c>
      <c r="AU258" s="382"/>
      <c r="AV258" s="162"/>
      <c r="AW258" s="376" t="s">
        <v>1810</v>
      </c>
      <c r="AX258" s="162"/>
      <c r="AY258" s="129"/>
      <c r="AZ258" s="383">
        <v>216</v>
      </c>
    </row>
    <row r="259" spans="1:52" s="3" customFormat="1" ht="36.75" customHeight="1">
      <c r="A259" s="374">
        <v>257</v>
      </c>
      <c r="B259" s="162" t="s">
        <v>102</v>
      </c>
      <c r="C259" s="156" t="s">
        <v>103</v>
      </c>
      <c r="D259" s="206">
        <v>43264</v>
      </c>
      <c r="E259" s="169" t="s">
        <v>38</v>
      </c>
      <c r="F259" s="162" t="s">
        <v>1622</v>
      </c>
      <c r="G259" s="376">
        <v>43895</v>
      </c>
      <c r="H259" s="129"/>
      <c r="I259" s="129" t="s">
        <v>4806</v>
      </c>
      <c r="J259" s="561"/>
      <c r="K259" s="207"/>
      <c r="L259" s="207" t="e">
        <v>#N/A</v>
      </c>
      <c r="M259" s="156"/>
      <c r="N259" s="156"/>
      <c r="O259" s="156">
        <v>216</v>
      </c>
      <c r="P259" s="156"/>
      <c r="Q259" s="377" t="s">
        <v>4426</v>
      </c>
      <c r="R259" s="156" t="s">
        <v>4596</v>
      </c>
      <c r="S259" s="156" t="s">
        <v>4643</v>
      </c>
      <c r="T259" s="156" t="s">
        <v>4617</v>
      </c>
      <c r="U259" s="162" t="s">
        <v>1428</v>
      </c>
      <c r="V259" s="378"/>
      <c r="W259" s="162"/>
      <c r="X259" s="156"/>
      <c r="Y259" s="156">
        <v>216</v>
      </c>
      <c r="Z259" s="156"/>
      <c r="AA259" s="376" t="s">
        <v>4</v>
      </c>
      <c r="AB259" s="379" t="s">
        <v>4661</v>
      </c>
      <c r="AC259" s="156" t="s">
        <v>4662</v>
      </c>
      <c r="AD259" s="379" t="s">
        <v>4566</v>
      </c>
      <c r="AE259" s="380" t="s">
        <v>4566</v>
      </c>
      <c r="AF259" s="162" t="s">
        <v>2229</v>
      </c>
      <c r="AG259" s="377" t="s">
        <v>1717</v>
      </c>
      <c r="AH259" s="381"/>
      <c r="AI259" s="377" t="s">
        <v>1717</v>
      </c>
      <c r="AJ259" s="162" t="s">
        <v>1428</v>
      </c>
      <c r="AK259" s="381"/>
      <c r="AL259" s="162" t="s">
        <v>1624</v>
      </c>
      <c r="AM259" s="162"/>
      <c r="AN259" s="381"/>
      <c r="AO259" s="162" t="s">
        <v>2230</v>
      </c>
      <c r="AP259" s="376" t="s">
        <v>2226</v>
      </c>
      <c r="AQ259" s="392" t="s">
        <v>1809</v>
      </c>
      <c r="AR259" s="376">
        <v>43467</v>
      </c>
      <c r="AS259" s="169" t="s">
        <v>2231</v>
      </c>
      <c r="AT259" s="169" t="s">
        <v>2232</v>
      </c>
      <c r="AU259" s="382"/>
      <c r="AV259" s="162"/>
      <c r="AW259" s="376" t="s">
        <v>1810</v>
      </c>
      <c r="AX259" s="162"/>
      <c r="AY259" s="129"/>
      <c r="AZ259" s="383">
        <v>216</v>
      </c>
    </row>
    <row r="260" spans="1:52" s="3" customFormat="1" ht="36.75" customHeight="1">
      <c r="A260" s="374">
        <v>258</v>
      </c>
      <c r="B260" s="162" t="s">
        <v>223</v>
      </c>
      <c r="C260" s="156" t="s">
        <v>224</v>
      </c>
      <c r="D260" s="206">
        <v>43286</v>
      </c>
      <c r="E260" s="169" t="s">
        <v>38</v>
      </c>
      <c r="F260" s="162" t="s">
        <v>1622</v>
      </c>
      <c r="G260" s="376">
        <v>43895</v>
      </c>
      <c r="H260" s="129"/>
      <c r="I260" s="129" t="s">
        <v>4806</v>
      </c>
      <c r="J260" s="561"/>
      <c r="K260" s="207"/>
      <c r="L260" s="207" t="e">
        <v>#N/A</v>
      </c>
      <c r="M260" s="156"/>
      <c r="N260" s="156"/>
      <c r="O260" s="156">
        <v>216</v>
      </c>
      <c r="P260" s="156"/>
      <c r="Q260" s="377" t="s">
        <v>4426</v>
      </c>
      <c r="R260" s="156" t="s">
        <v>4596</v>
      </c>
      <c r="S260" s="156" t="s">
        <v>4643</v>
      </c>
      <c r="T260" s="156" t="s">
        <v>4617</v>
      </c>
      <c r="U260" s="162" t="s">
        <v>1428</v>
      </c>
      <c r="V260" s="378"/>
      <c r="W260" s="162"/>
      <c r="X260" s="156"/>
      <c r="Y260" s="156">
        <v>216</v>
      </c>
      <c r="Z260" s="156"/>
      <c r="AA260" s="376" t="s">
        <v>4</v>
      </c>
      <c r="AB260" s="379" t="s">
        <v>4661</v>
      </c>
      <c r="AC260" s="156" t="s">
        <v>4662</v>
      </c>
      <c r="AD260" s="379" t="s">
        <v>4566</v>
      </c>
      <c r="AE260" s="380" t="s">
        <v>4566</v>
      </c>
      <c r="AF260" s="162" t="s">
        <v>2233</v>
      </c>
      <c r="AG260" s="377" t="s">
        <v>1717</v>
      </c>
      <c r="AH260" s="381"/>
      <c r="AI260" s="377" t="s">
        <v>1717</v>
      </c>
      <c r="AJ260" s="162" t="s">
        <v>1428</v>
      </c>
      <c r="AK260" s="381"/>
      <c r="AL260" s="162" t="s">
        <v>1624</v>
      </c>
      <c r="AM260" s="162"/>
      <c r="AN260" s="381"/>
      <c r="AO260" s="162" t="s">
        <v>2234</v>
      </c>
      <c r="AP260" s="376" t="s">
        <v>2235</v>
      </c>
      <c r="AQ260" s="392" t="s">
        <v>1809</v>
      </c>
      <c r="AR260" s="376">
        <v>43468</v>
      </c>
      <c r="AS260" s="169" t="s">
        <v>2236</v>
      </c>
      <c r="AT260" s="169" t="s">
        <v>2237</v>
      </c>
      <c r="AU260" s="382"/>
      <c r="AV260" s="162"/>
      <c r="AW260" s="376" t="s">
        <v>1810</v>
      </c>
      <c r="AX260" s="162"/>
      <c r="AY260" s="129"/>
      <c r="AZ260" s="383">
        <v>216</v>
      </c>
    </row>
    <row r="261" spans="1:52" s="3" customFormat="1" ht="36.75" customHeight="1">
      <c r="A261" s="374">
        <v>259</v>
      </c>
      <c r="B261" s="162" t="s">
        <v>230</v>
      </c>
      <c r="C261" s="156" t="s">
        <v>231</v>
      </c>
      <c r="D261" s="206" t="s">
        <v>2239</v>
      </c>
      <c r="E261" s="169" t="s">
        <v>38</v>
      </c>
      <c r="F261" s="162" t="s">
        <v>1622</v>
      </c>
      <c r="G261" s="376">
        <v>43895</v>
      </c>
      <c r="H261" s="129"/>
      <c r="I261" s="129" t="s">
        <v>4806</v>
      </c>
      <c r="J261" s="561"/>
      <c r="K261" s="207"/>
      <c r="L261" s="207" t="e">
        <v>#N/A</v>
      </c>
      <c r="M261" s="156"/>
      <c r="N261" s="156"/>
      <c r="O261" s="156">
        <v>216</v>
      </c>
      <c r="P261" s="156"/>
      <c r="Q261" s="377" t="s">
        <v>4426</v>
      </c>
      <c r="R261" s="156" t="s">
        <v>4596</v>
      </c>
      <c r="S261" s="156" t="s">
        <v>4643</v>
      </c>
      <c r="T261" s="156" t="s">
        <v>4617</v>
      </c>
      <c r="U261" s="162" t="s">
        <v>1428</v>
      </c>
      <c r="V261" s="378"/>
      <c r="W261" s="162"/>
      <c r="X261" s="156"/>
      <c r="Y261" s="156">
        <v>216</v>
      </c>
      <c r="Z261" s="156"/>
      <c r="AA261" s="376" t="s">
        <v>4</v>
      </c>
      <c r="AB261" s="379" t="s">
        <v>4661</v>
      </c>
      <c r="AC261" s="156" t="s">
        <v>4662</v>
      </c>
      <c r="AD261" s="379" t="s">
        <v>4566</v>
      </c>
      <c r="AE261" s="380" t="s">
        <v>4566</v>
      </c>
      <c r="AF261" s="162" t="s">
        <v>2238</v>
      </c>
      <c r="AG261" s="377" t="s">
        <v>1717</v>
      </c>
      <c r="AH261" s="381"/>
      <c r="AI261" s="377" t="s">
        <v>1717</v>
      </c>
      <c r="AJ261" s="162" t="s">
        <v>1428</v>
      </c>
      <c r="AK261" s="381"/>
      <c r="AL261" s="162" t="s">
        <v>1624</v>
      </c>
      <c r="AM261" s="162"/>
      <c r="AN261" s="381"/>
      <c r="AO261" s="162" t="s">
        <v>2225</v>
      </c>
      <c r="AP261" s="376" t="s">
        <v>2235</v>
      </c>
      <c r="AQ261" s="392" t="s">
        <v>1809</v>
      </c>
      <c r="AR261" s="376">
        <v>43472</v>
      </c>
      <c r="AS261" s="169" t="s">
        <v>2240</v>
      </c>
      <c r="AT261" s="169" t="s">
        <v>2241</v>
      </c>
      <c r="AU261" s="382"/>
      <c r="AV261" s="162"/>
      <c r="AW261" s="376" t="s">
        <v>1810</v>
      </c>
      <c r="AX261" s="162"/>
      <c r="AY261" s="129"/>
      <c r="AZ261" s="383">
        <v>216</v>
      </c>
    </row>
    <row r="262" spans="1:52" s="3" customFormat="1" ht="36.75" customHeight="1">
      <c r="A262" s="374">
        <v>260</v>
      </c>
      <c r="B262" s="382" t="s">
        <v>57</v>
      </c>
      <c r="C262" s="156" t="s">
        <v>55</v>
      </c>
      <c r="D262" s="206">
        <v>43211</v>
      </c>
      <c r="E262" s="382" t="s">
        <v>30</v>
      </c>
      <c r="F262" s="162" t="s">
        <v>1622</v>
      </c>
      <c r="G262" s="376">
        <v>43895</v>
      </c>
      <c r="H262" s="129"/>
      <c r="I262" s="129" t="s">
        <v>4806</v>
      </c>
      <c r="J262" s="561"/>
      <c r="K262" s="207" t="s">
        <v>1710</v>
      </c>
      <c r="L262" s="207" t="s">
        <v>4604</v>
      </c>
      <c r="M262" s="156"/>
      <c r="N262" s="156"/>
      <c r="O262" s="156" t="s">
        <v>4704</v>
      </c>
      <c r="P262" s="156"/>
      <c r="Q262" s="377" t="s">
        <v>4426</v>
      </c>
      <c r="R262" s="156" t="s">
        <v>4596</v>
      </c>
      <c r="S262" s="156" t="s">
        <v>4643</v>
      </c>
      <c r="T262" s="156" t="s">
        <v>4617</v>
      </c>
      <c r="U262" s="159" t="s">
        <v>2619</v>
      </c>
      <c r="V262" s="378"/>
      <c r="W262" s="162"/>
      <c r="X262" s="156"/>
      <c r="Y262" s="156" t="e">
        <v>#N/A</v>
      </c>
      <c r="Z262" s="156"/>
      <c r="AA262" s="376" t="s">
        <v>4</v>
      </c>
      <c r="AB262" s="379" t="s">
        <v>4661</v>
      </c>
      <c r="AC262" s="156" t="s">
        <v>4662</v>
      </c>
      <c r="AD262" s="379" t="s">
        <v>4568</v>
      </c>
      <c r="AE262" s="380" t="s">
        <v>4568</v>
      </c>
      <c r="AF262" s="382" t="s">
        <v>1075</v>
      </c>
      <c r="AG262" s="162" t="s">
        <v>1714</v>
      </c>
      <c r="AH262" s="381"/>
      <c r="AI262" s="162" t="s">
        <v>1714</v>
      </c>
      <c r="AJ262" s="159" t="s">
        <v>2619</v>
      </c>
      <c r="AK262" s="381"/>
      <c r="AL262" s="162" t="s">
        <v>1624</v>
      </c>
      <c r="AM262" s="382"/>
      <c r="AN262" s="381"/>
      <c r="AO262" s="382" t="s">
        <v>2621</v>
      </c>
      <c r="AP262" s="427">
        <v>43211</v>
      </c>
      <c r="AQ262" s="382" t="s">
        <v>1883</v>
      </c>
      <c r="AR262" s="376">
        <v>43521</v>
      </c>
      <c r="AS262" s="169" t="s">
        <v>3905</v>
      </c>
      <c r="AT262" s="169" t="s">
        <v>3906</v>
      </c>
      <c r="AU262" s="382"/>
      <c r="AV262" s="162"/>
      <c r="AW262" s="376" t="s">
        <v>1802</v>
      </c>
      <c r="AX262" s="159"/>
      <c r="AY262" s="129"/>
      <c r="AZ262" s="383" t="s">
        <v>4638</v>
      </c>
    </row>
    <row r="263" spans="1:52" s="3" customFormat="1" ht="36.75" customHeight="1">
      <c r="A263" s="374">
        <v>261</v>
      </c>
      <c r="B263" s="395" t="s">
        <v>563</v>
      </c>
      <c r="C263" s="156" t="s">
        <v>560</v>
      </c>
      <c r="D263" s="206" t="s">
        <v>4147</v>
      </c>
      <c r="E263" s="159" t="s">
        <v>1930</v>
      </c>
      <c r="F263" s="162" t="s">
        <v>1829</v>
      </c>
      <c r="G263" s="376">
        <v>43901</v>
      </c>
      <c r="H263" s="129"/>
      <c r="I263" s="129" t="s">
        <v>4806</v>
      </c>
      <c r="J263" s="561"/>
      <c r="K263" s="207"/>
      <c r="L263" s="207" t="e">
        <v>#N/A</v>
      </c>
      <c r="M263" s="156"/>
      <c r="N263" s="156"/>
      <c r="O263" s="156">
        <v>216</v>
      </c>
      <c r="P263" s="156"/>
      <c r="Q263" s="377" t="s">
        <v>4426</v>
      </c>
      <c r="R263" s="156" t="s">
        <v>4596</v>
      </c>
      <c r="S263" s="156" t="s">
        <v>4643</v>
      </c>
      <c r="T263" s="156" t="s">
        <v>4617</v>
      </c>
      <c r="U263" s="159" t="s">
        <v>1428</v>
      </c>
      <c r="V263" s="378"/>
      <c r="W263" s="162"/>
      <c r="X263" s="156"/>
      <c r="Y263" s="156">
        <v>216</v>
      </c>
      <c r="Z263" s="156"/>
      <c r="AA263" s="376" t="s">
        <v>4</v>
      </c>
      <c r="AB263" s="379" t="s">
        <v>4661</v>
      </c>
      <c r="AC263" s="156" t="s">
        <v>4662</v>
      </c>
      <c r="AD263" s="379" t="s">
        <v>4570</v>
      </c>
      <c r="AE263" s="380" t="s">
        <v>4570</v>
      </c>
      <c r="AF263" s="396" t="s">
        <v>90</v>
      </c>
      <c r="AG263" s="377" t="s">
        <v>1717</v>
      </c>
      <c r="AH263" s="381"/>
      <c r="AI263" s="377" t="s">
        <v>1717</v>
      </c>
      <c r="AJ263" s="159" t="s">
        <v>1428</v>
      </c>
      <c r="AK263" s="381"/>
      <c r="AL263" s="162" t="s">
        <v>1629</v>
      </c>
      <c r="AM263" s="159"/>
      <c r="AN263" s="381"/>
      <c r="AO263" s="395" t="s">
        <v>1936</v>
      </c>
      <c r="AP263" s="398" t="s">
        <v>1937</v>
      </c>
      <c r="AQ263" s="382" t="s">
        <v>1809</v>
      </c>
      <c r="AR263" s="376">
        <v>43542</v>
      </c>
      <c r="AS263" s="169" t="s">
        <v>1940</v>
      </c>
      <c r="AT263" s="169" t="s">
        <v>1941</v>
      </c>
      <c r="AU263" s="382"/>
      <c r="AV263" s="162"/>
      <c r="AW263" s="376" t="s">
        <v>1918</v>
      </c>
      <c r="AX263" s="159"/>
      <c r="AY263" s="129"/>
      <c r="AZ263" s="383">
        <v>216</v>
      </c>
    </row>
    <row r="264" spans="1:52" s="3" customFormat="1" ht="36.75" customHeight="1">
      <c r="A264" s="374">
        <v>262</v>
      </c>
      <c r="B264" s="395" t="s">
        <v>561</v>
      </c>
      <c r="C264" s="156" t="s">
        <v>560</v>
      </c>
      <c r="D264" s="206" t="s">
        <v>4147</v>
      </c>
      <c r="E264" s="159" t="s">
        <v>1930</v>
      </c>
      <c r="F264" s="162" t="s">
        <v>1829</v>
      </c>
      <c r="G264" s="376">
        <v>43901</v>
      </c>
      <c r="H264" s="129"/>
      <c r="I264" s="129" t="s">
        <v>4806</v>
      </c>
      <c r="J264" s="561"/>
      <c r="K264" s="207"/>
      <c r="L264" s="207" t="e">
        <v>#N/A</v>
      </c>
      <c r="M264" s="156"/>
      <c r="N264" s="156"/>
      <c r="O264" s="156">
        <v>216</v>
      </c>
      <c r="P264" s="156"/>
      <c r="Q264" s="377" t="s">
        <v>4426</v>
      </c>
      <c r="R264" s="156" t="s">
        <v>4596</v>
      </c>
      <c r="S264" s="156" t="s">
        <v>4643</v>
      </c>
      <c r="T264" s="156" t="s">
        <v>4617</v>
      </c>
      <c r="U264" s="159" t="s">
        <v>1428</v>
      </c>
      <c r="V264" s="378"/>
      <c r="W264" s="162"/>
      <c r="X264" s="156"/>
      <c r="Y264" s="156">
        <v>216</v>
      </c>
      <c r="Z264" s="156"/>
      <c r="AA264" s="376" t="s">
        <v>4</v>
      </c>
      <c r="AB264" s="379" t="s">
        <v>4661</v>
      </c>
      <c r="AC264" s="156" t="s">
        <v>4662</v>
      </c>
      <c r="AD264" s="379" t="s">
        <v>4570</v>
      </c>
      <c r="AE264" s="380" t="s">
        <v>4570</v>
      </c>
      <c r="AF264" s="396" t="s">
        <v>90</v>
      </c>
      <c r="AG264" s="377" t="s">
        <v>1717</v>
      </c>
      <c r="AH264" s="381"/>
      <c r="AI264" s="377" t="s">
        <v>1717</v>
      </c>
      <c r="AJ264" s="159" t="s">
        <v>1428</v>
      </c>
      <c r="AK264" s="381"/>
      <c r="AL264" s="162" t="s">
        <v>1629</v>
      </c>
      <c r="AM264" s="159"/>
      <c r="AN264" s="381"/>
      <c r="AO264" s="395" t="s">
        <v>1936</v>
      </c>
      <c r="AP264" s="398" t="s">
        <v>1937</v>
      </c>
      <c r="AQ264" s="382" t="s">
        <v>1809</v>
      </c>
      <c r="AR264" s="376">
        <v>43542</v>
      </c>
      <c r="AS264" s="169" t="s">
        <v>1942</v>
      </c>
      <c r="AT264" s="169" t="s">
        <v>1943</v>
      </c>
      <c r="AU264" s="382"/>
      <c r="AV264" s="162"/>
      <c r="AW264" s="376" t="s">
        <v>1918</v>
      </c>
      <c r="AX264" s="159"/>
      <c r="AY264" s="129"/>
      <c r="AZ264" s="383">
        <v>216</v>
      </c>
    </row>
    <row r="265" spans="1:52" s="3" customFormat="1" ht="36.75" customHeight="1">
      <c r="A265" s="374">
        <v>263</v>
      </c>
      <c r="B265" s="159" t="s">
        <v>555</v>
      </c>
      <c r="C265" s="156" t="s">
        <v>552</v>
      </c>
      <c r="D265" s="206" t="s">
        <v>4148</v>
      </c>
      <c r="E265" s="159" t="s">
        <v>1930</v>
      </c>
      <c r="F265" s="162" t="s">
        <v>1829</v>
      </c>
      <c r="G265" s="376">
        <v>43901</v>
      </c>
      <c r="H265" s="129"/>
      <c r="I265" s="129" t="s">
        <v>4806</v>
      </c>
      <c r="J265" s="561"/>
      <c r="K265" s="207"/>
      <c r="L265" s="207" t="e">
        <v>#N/A</v>
      </c>
      <c r="M265" s="156"/>
      <c r="N265" s="156"/>
      <c r="O265" s="156">
        <v>216</v>
      </c>
      <c r="P265" s="156"/>
      <c r="Q265" s="377" t="s">
        <v>4426</v>
      </c>
      <c r="R265" s="156" t="s">
        <v>4596</v>
      </c>
      <c r="S265" s="156" t="s">
        <v>4643</v>
      </c>
      <c r="T265" s="156" t="s">
        <v>4617</v>
      </c>
      <c r="U265" s="159" t="s">
        <v>1428</v>
      </c>
      <c r="V265" s="378"/>
      <c r="W265" s="162"/>
      <c r="X265" s="156"/>
      <c r="Y265" s="156">
        <v>216</v>
      </c>
      <c r="Z265" s="156"/>
      <c r="AA265" s="376" t="s">
        <v>4</v>
      </c>
      <c r="AB265" s="379" t="s">
        <v>4661</v>
      </c>
      <c r="AC265" s="156" t="s">
        <v>4662</v>
      </c>
      <c r="AD265" s="379" t="s">
        <v>4570</v>
      </c>
      <c r="AE265" s="380" t="s">
        <v>4570</v>
      </c>
      <c r="AF265" s="159" t="s">
        <v>90</v>
      </c>
      <c r="AG265" s="377" t="s">
        <v>1717</v>
      </c>
      <c r="AH265" s="381"/>
      <c r="AI265" s="377" t="s">
        <v>1717</v>
      </c>
      <c r="AJ265" s="159" t="s">
        <v>1428</v>
      </c>
      <c r="AK265" s="381"/>
      <c r="AL265" s="162" t="s">
        <v>1629</v>
      </c>
      <c r="AM265" s="159"/>
      <c r="AN265" s="381"/>
      <c r="AO265" s="159" t="s">
        <v>1946</v>
      </c>
      <c r="AP265" s="404"/>
      <c r="AQ265" s="382" t="s">
        <v>1809</v>
      </c>
      <c r="AR265" s="376">
        <v>43542</v>
      </c>
      <c r="AS265" s="169" t="s">
        <v>1950</v>
      </c>
      <c r="AT265" s="169" t="s">
        <v>1951</v>
      </c>
      <c r="AU265" s="382"/>
      <c r="AV265" s="162"/>
      <c r="AW265" s="376" t="s">
        <v>1918</v>
      </c>
      <c r="AX265" s="159"/>
      <c r="AY265" s="129"/>
      <c r="AZ265" s="383">
        <v>216</v>
      </c>
    </row>
    <row r="266" spans="1:52" s="3" customFormat="1" ht="36.75" customHeight="1">
      <c r="A266" s="374">
        <v>264</v>
      </c>
      <c r="B266" s="159" t="s">
        <v>554</v>
      </c>
      <c r="C266" s="156" t="s">
        <v>552</v>
      </c>
      <c r="D266" s="206" t="s">
        <v>4148</v>
      </c>
      <c r="E266" s="159" t="s">
        <v>1930</v>
      </c>
      <c r="F266" s="162" t="s">
        <v>1829</v>
      </c>
      <c r="G266" s="376">
        <v>43901</v>
      </c>
      <c r="H266" s="129"/>
      <c r="I266" s="129" t="s">
        <v>4806</v>
      </c>
      <c r="J266" s="561"/>
      <c r="K266" s="207"/>
      <c r="L266" s="207" t="e">
        <v>#N/A</v>
      </c>
      <c r="M266" s="156"/>
      <c r="N266" s="156"/>
      <c r="O266" s="156">
        <v>216</v>
      </c>
      <c r="P266" s="156"/>
      <c r="Q266" s="377" t="s">
        <v>4426</v>
      </c>
      <c r="R266" s="156" t="s">
        <v>4596</v>
      </c>
      <c r="S266" s="156" t="s">
        <v>4643</v>
      </c>
      <c r="T266" s="156" t="s">
        <v>4617</v>
      </c>
      <c r="U266" s="159" t="s">
        <v>1428</v>
      </c>
      <c r="V266" s="378"/>
      <c r="W266" s="162"/>
      <c r="X266" s="156"/>
      <c r="Y266" s="156">
        <v>216</v>
      </c>
      <c r="Z266" s="156"/>
      <c r="AA266" s="376" t="s">
        <v>4</v>
      </c>
      <c r="AB266" s="379" t="s">
        <v>4661</v>
      </c>
      <c r="AC266" s="156" t="s">
        <v>4662</v>
      </c>
      <c r="AD266" s="379" t="s">
        <v>4570</v>
      </c>
      <c r="AE266" s="380" t="s">
        <v>4570</v>
      </c>
      <c r="AF266" s="159" t="s">
        <v>90</v>
      </c>
      <c r="AG266" s="377" t="s">
        <v>1717</v>
      </c>
      <c r="AH266" s="381"/>
      <c r="AI266" s="377" t="s">
        <v>1717</v>
      </c>
      <c r="AJ266" s="159" t="s">
        <v>1428</v>
      </c>
      <c r="AK266" s="381"/>
      <c r="AL266" s="162" t="s">
        <v>1629</v>
      </c>
      <c r="AM266" s="159"/>
      <c r="AN266" s="381"/>
      <c r="AO266" s="159" t="s">
        <v>1946</v>
      </c>
      <c r="AP266" s="404"/>
      <c r="AQ266" s="382" t="s">
        <v>1809</v>
      </c>
      <c r="AR266" s="376">
        <v>43542</v>
      </c>
      <c r="AS266" s="169" t="s">
        <v>1952</v>
      </c>
      <c r="AT266" s="169" t="s">
        <v>1953</v>
      </c>
      <c r="AU266" s="382"/>
      <c r="AV266" s="162"/>
      <c r="AW266" s="376" t="s">
        <v>1918</v>
      </c>
      <c r="AX266" s="159"/>
      <c r="AY266" s="129"/>
      <c r="AZ266" s="383">
        <v>216</v>
      </c>
    </row>
    <row r="267" spans="1:52" s="3" customFormat="1" ht="36.75" customHeight="1">
      <c r="A267" s="374">
        <v>265</v>
      </c>
      <c r="B267" s="400" t="s">
        <v>721</v>
      </c>
      <c r="C267" s="156" t="s">
        <v>720</v>
      </c>
      <c r="D267" s="206" t="s">
        <v>2044</v>
      </c>
      <c r="E267" s="162" t="s">
        <v>1626</v>
      </c>
      <c r="F267" s="162" t="s">
        <v>1829</v>
      </c>
      <c r="G267" s="376">
        <v>43901</v>
      </c>
      <c r="H267" s="129"/>
      <c r="I267" s="129" t="s">
        <v>4806</v>
      </c>
      <c r="J267" s="561"/>
      <c r="K267" s="207"/>
      <c r="L267" s="207" t="e">
        <v>#N/A</v>
      </c>
      <c r="M267" s="156"/>
      <c r="N267" s="156"/>
      <c r="O267" s="156">
        <v>216</v>
      </c>
      <c r="P267" s="156" t="s">
        <v>4777</v>
      </c>
      <c r="Q267" s="377" t="s">
        <v>4426</v>
      </c>
      <c r="R267" s="156" t="s">
        <v>4596</v>
      </c>
      <c r="S267" s="156" t="s">
        <v>4643</v>
      </c>
      <c r="T267" s="156" t="s">
        <v>4617</v>
      </c>
      <c r="U267" s="428" t="s">
        <v>2041</v>
      </c>
      <c r="V267" s="378"/>
      <c r="W267" s="162"/>
      <c r="X267" s="156"/>
      <c r="Y267" s="156">
        <v>216</v>
      </c>
      <c r="Z267" s="156"/>
      <c r="AA267" s="376" t="s">
        <v>4</v>
      </c>
      <c r="AB267" s="379" t="s">
        <v>4661</v>
      </c>
      <c r="AC267" s="156" t="s">
        <v>4662</v>
      </c>
      <c r="AD267" s="379" t="s">
        <v>4570</v>
      </c>
      <c r="AE267" s="380" t="s">
        <v>4570</v>
      </c>
      <c r="AF267" s="399" t="s">
        <v>848</v>
      </c>
      <c r="AG267" s="162" t="s">
        <v>1714</v>
      </c>
      <c r="AH267" s="381"/>
      <c r="AI267" s="162" t="s">
        <v>1714</v>
      </c>
      <c r="AJ267" s="428" t="s">
        <v>2041</v>
      </c>
      <c r="AK267" s="381"/>
      <c r="AL267" s="162" t="s">
        <v>1629</v>
      </c>
      <c r="AM267" s="162"/>
      <c r="AN267" s="381"/>
      <c r="AO267" s="402" t="s">
        <v>2042</v>
      </c>
      <c r="AP267" s="402" t="s">
        <v>2043</v>
      </c>
      <c r="AQ267" s="392" t="s">
        <v>1809</v>
      </c>
      <c r="AR267" s="376">
        <v>43545</v>
      </c>
      <c r="AS267" s="169" t="s">
        <v>2047</v>
      </c>
      <c r="AT267" s="169" t="s">
        <v>2048</v>
      </c>
      <c r="AU267" s="382"/>
      <c r="AV267" s="162" t="s">
        <v>1819</v>
      </c>
      <c r="AW267" s="376" t="s">
        <v>1810</v>
      </c>
      <c r="AX267" s="162"/>
      <c r="AY267" s="129"/>
      <c r="AZ267" s="383">
        <v>216</v>
      </c>
    </row>
    <row r="268" spans="1:52" s="3" customFormat="1" ht="36.75" customHeight="1">
      <c r="A268" s="374">
        <v>266</v>
      </c>
      <c r="B268" s="413" t="s">
        <v>772</v>
      </c>
      <c r="C268" s="156" t="s">
        <v>771</v>
      </c>
      <c r="D268" s="206">
        <v>43378</v>
      </c>
      <c r="E268" s="391" t="s">
        <v>1852</v>
      </c>
      <c r="F268" s="162" t="s">
        <v>1829</v>
      </c>
      <c r="G268" s="376">
        <v>43901</v>
      </c>
      <c r="H268" s="129"/>
      <c r="I268" s="129" t="s">
        <v>4806</v>
      </c>
      <c r="J268" s="561"/>
      <c r="K268" s="207"/>
      <c r="L268" s="207" t="e">
        <v>#N/A</v>
      </c>
      <c r="M268" s="156"/>
      <c r="N268" s="156"/>
      <c r="O268" s="156">
        <v>216</v>
      </c>
      <c r="P268" s="156"/>
      <c r="Q268" s="377" t="s">
        <v>4426</v>
      </c>
      <c r="R268" s="156" t="s">
        <v>4596</v>
      </c>
      <c r="S268" s="156" t="s">
        <v>4643</v>
      </c>
      <c r="T268" s="156" t="s">
        <v>4617</v>
      </c>
      <c r="U268" s="162" t="s">
        <v>1428</v>
      </c>
      <c r="V268" s="378"/>
      <c r="W268" s="162"/>
      <c r="X268" s="156"/>
      <c r="Y268" s="156">
        <v>216</v>
      </c>
      <c r="Z268" s="156"/>
      <c r="AA268" s="376" t="s">
        <v>4</v>
      </c>
      <c r="AB268" s="379" t="s">
        <v>4661</v>
      </c>
      <c r="AC268" s="156" t="s">
        <v>4662</v>
      </c>
      <c r="AD268" s="379" t="s">
        <v>4570</v>
      </c>
      <c r="AE268" s="380" t="s">
        <v>4570</v>
      </c>
      <c r="AF268" s="413" t="s">
        <v>90</v>
      </c>
      <c r="AG268" s="377" t="s">
        <v>1717</v>
      </c>
      <c r="AH268" s="381"/>
      <c r="AI268" s="377" t="s">
        <v>1717</v>
      </c>
      <c r="AJ268" s="162" t="s">
        <v>1428</v>
      </c>
      <c r="AK268" s="381"/>
      <c r="AL268" s="162" t="s">
        <v>1629</v>
      </c>
      <c r="AM268" s="162"/>
      <c r="AN268" s="381"/>
      <c r="AO268" s="414" t="s">
        <v>2085</v>
      </c>
      <c r="AP268" s="415" t="s">
        <v>2104</v>
      </c>
      <c r="AQ268" s="392" t="s">
        <v>1809</v>
      </c>
      <c r="AR268" s="376">
        <v>43549</v>
      </c>
      <c r="AS268" s="169" t="s">
        <v>2105</v>
      </c>
      <c r="AT268" s="169" t="s">
        <v>2106</v>
      </c>
      <c r="AU268" s="382"/>
      <c r="AV268" s="162" t="s">
        <v>1819</v>
      </c>
      <c r="AW268" s="376" t="s">
        <v>1802</v>
      </c>
      <c r="AX268" s="162"/>
      <c r="AY268" s="129"/>
      <c r="AZ268" s="383">
        <v>216</v>
      </c>
    </row>
    <row r="269" spans="1:52" s="3" customFormat="1" ht="36.75" customHeight="1">
      <c r="A269" s="374">
        <v>267</v>
      </c>
      <c r="B269" s="413" t="s">
        <v>770</v>
      </c>
      <c r="C269" s="156" t="s">
        <v>771</v>
      </c>
      <c r="D269" s="206">
        <v>43378</v>
      </c>
      <c r="E269" s="391" t="s">
        <v>1852</v>
      </c>
      <c r="F269" s="162" t="s">
        <v>1829</v>
      </c>
      <c r="G269" s="376">
        <v>43901</v>
      </c>
      <c r="H269" s="129"/>
      <c r="I269" s="129" t="s">
        <v>4806</v>
      </c>
      <c r="J269" s="561"/>
      <c r="K269" s="207"/>
      <c r="L269" s="207" t="e">
        <v>#N/A</v>
      </c>
      <c r="M269" s="156"/>
      <c r="N269" s="156"/>
      <c r="O269" s="156">
        <v>216</v>
      </c>
      <c r="P269" s="156"/>
      <c r="Q269" s="377" t="s">
        <v>4426</v>
      </c>
      <c r="R269" s="156" t="s">
        <v>4596</v>
      </c>
      <c r="S269" s="156" t="s">
        <v>4643</v>
      </c>
      <c r="T269" s="156" t="s">
        <v>4617</v>
      </c>
      <c r="U269" s="162" t="s">
        <v>1428</v>
      </c>
      <c r="V269" s="378"/>
      <c r="W269" s="162"/>
      <c r="X269" s="156"/>
      <c r="Y269" s="156">
        <v>216</v>
      </c>
      <c r="Z269" s="156"/>
      <c r="AA269" s="376" t="s">
        <v>4</v>
      </c>
      <c r="AB269" s="379" t="s">
        <v>4661</v>
      </c>
      <c r="AC269" s="156" t="s">
        <v>4662</v>
      </c>
      <c r="AD269" s="379" t="s">
        <v>4570</v>
      </c>
      <c r="AE269" s="380" t="s">
        <v>4570</v>
      </c>
      <c r="AF269" s="413" t="s">
        <v>90</v>
      </c>
      <c r="AG269" s="377" t="s">
        <v>1717</v>
      </c>
      <c r="AH269" s="381"/>
      <c r="AI269" s="377" t="s">
        <v>1717</v>
      </c>
      <c r="AJ269" s="162" t="s">
        <v>1428</v>
      </c>
      <c r="AK269" s="381"/>
      <c r="AL269" s="162" t="s">
        <v>1629</v>
      </c>
      <c r="AM269" s="162"/>
      <c r="AN269" s="381"/>
      <c r="AO269" s="414" t="s">
        <v>2085</v>
      </c>
      <c r="AP269" s="415" t="s">
        <v>2104</v>
      </c>
      <c r="AQ269" s="392" t="s">
        <v>1809</v>
      </c>
      <c r="AR269" s="376">
        <v>43549</v>
      </c>
      <c r="AS269" s="169" t="s">
        <v>2107</v>
      </c>
      <c r="AT269" s="169" t="s">
        <v>2108</v>
      </c>
      <c r="AU269" s="382"/>
      <c r="AV269" s="162" t="s">
        <v>1819</v>
      </c>
      <c r="AW269" s="376" t="s">
        <v>1802</v>
      </c>
      <c r="AX269" s="162"/>
      <c r="AY269" s="129"/>
      <c r="AZ269" s="383">
        <v>216</v>
      </c>
    </row>
    <row r="270" spans="1:52" s="3" customFormat="1" ht="36.75" customHeight="1">
      <c r="A270" s="374">
        <v>268</v>
      </c>
      <c r="B270" s="413" t="s">
        <v>773</v>
      </c>
      <c r="C270" s="156" t="s">
        <v>771</v>
      </c>
      <c r="D270" s="206">
        <v>43378</v>
      </c>
      <c r="E270" s="391" t="s">
        <v>1852</v>
      </c>
      <c r="F270" s="162" t="s">
        <v>1829</v>
      </c>
      <c r="G270" s="376">
        <v>43901</v>
      </c>
      <c r="H270" s="129"/>
      <c r="I270" s="129" t="s">
        <v>4806</v>
      </c>
      <c r="J270" s="561"/>
      <c r="K270" s="207"/>
      <c r="L270" s="207" t="e">
        <v>#N/A</v>
      </c>
      <c r="M270" s="156"/>
      <c r="N270" s="156"/>
      <c r="O270" s="156">
        <v>216</v>
      </c>
      <c r="P270" s="156"/>
      <c r="Q270" s="377" t="s">
        <v>4426</v>
      </c>
      <c r="R270" s="156" t="s">
        <v>4596</v>
      </c>
      <c r="S270" s="156" t="s">
        <v>4643</v>
      </c>
      <c r="T270" s="156" t="s">
        <v>4617</v>
      </c>
      <c r="U270" s="162" t="s">
        <v>1428</v>
      </c>
      <c r="V270" s="378"/>
      <c r="W270" s="162"/>
      <c r="X270" s="156"/>
      <c r="Y270" s="156">
        <v>216</v>
      </c>
      <c r="Z270" s="156"/>
      <c r="AA270" s="376" t="s">
        <v>4</v>
      </c>
      <c r="AB270" s="379" t="s">
        <v>4661</v>
      </c>
      <c r="AC270" s="156" t="s">
        <v>4662</v>
      </c>
      <c r="AD270" s="379" t="s">
        <v>4570</v>
      </c>
      <c r="AE270" s="380" t="s">
        <v>4570</v>
      </c>
      <c r="AF270" s="413" t="s">
        <v>90</v>
      </c>
      <c r="AG270" s="377" t="s">
        <v>1717</v>
      </c>
      <c r="AH270" s="381"/>
      <c r="AI270" s="377" t="s">
        <v>1717</v>
      </c>
      <c r="AJ270" s="162" t="s">
        <v>1428</v>
      </c>
      <c r="AK270" s="381"/>
      <c r="AL270" s="162" t="s">
        <v>1629</v>
      </c>
      <c r="AM270" s="162"/>
      <c r="AN270" s="381"/>
      <c r="AO270" s="414" t="s">
        <v>2085</v>
      </c>
      <c r="AP270" s="415" t="s">
        <v>2104</v>
      </c>
      <c r="AQ270" s="392" t="s">
        <v>1809</v>
      </c>
      <c r="AR270" s="376">
        <v>43549</v>
      </c>
      <c r="AS270" s="169" t="s">
        <v>2109</v>
      </c>
      <c r="AT270" s="169" t="s">
        <v>2110</v>
      </c>
      <c r="AU270" s="382"/>
      <c r="AV270" s="162"/>
      <c r="AW270" s="376" t="s">
        <v>1802</v>
      </c>
      <c r="AX270" s="162"/>
      <c r="AY270" s="129"/>
      <c r="AZ270" s="383">
        <v>216</v>
      </c>
    </row>
    <row r="271" spans="1:52" s="3" customFormat="1" ht="36.75" customHeight="1">
      <c r="A271" s="374">
        <v>269</v>
      </c>
      <c r="B271" s="429" t="s">
        <v>756</v>
      </c>
      <c r="C271" s="156" t="s">
        <v>752</v>
      </c>
      <c r="D271" s="206">
        <v>43227</v>
      </c>
      <c r="E271" s="376" t="s">
        <v>753</v>
      </c>
      <c r="F271" s="162" t="s">
        <v>1829</v>
      </c>
      <c r="G271" s="376">
        <v>43901</v>
      </c>
      <c r="H271" s="129"/>
      <c r="I271" s="129" t="s">
        <v>4806</v>
      </c>
      <c r="J271" s="561"/>
      <c r="K271" s="207"/>
      <c r="L271" s="207" t="e">
        <v>#N/A</v>
      </c>
      <c r="M271" s="156"/>
      <c r="N271" s="156"/>
      <c r="O271" s="156">
        <v>216</v>
      </c>
      <c r="P271" s="156"/>
      <c r="Q271" s="377" t="s">
        <v>4426</v>
      </c>
      <c r="R271" s="156" t="s">
        <v>4596</v>
      </c>
      <c r="S271" s="156" t="s">
        <v>4643</v>
      </c>
      <c r="T271" s="156" t="s">
        <v>4617</v>
      </c>
      <c r="U271" s="162" t="s">
        <v>1426</v>
      </c>
      <c r="V271" s="378"/>
      <c r="W271" s="162"/>
      <c r="X271" s="156"/>
      <c r="Y271" s="156">
        <v>216</v>
      </c>
      <c r="Z271" s="156"/>
      <c r="AA271" s="376" t="s">
        <v>4</v>
      </c>
      <c r="AB271" s="379" t="s">
        <v>4661</v>
      </c>
      <c r="AC271" s="156" t="s">
        <v>4662</v>
      </c>
      <c r="AD271" s="379" t="s">
        <v>4570</v>
      </c>
      <c r="AE271" s="380" t="s">
        <v>4570</v>
      </c>
      <c r="AF271" s="159" t="s">
        <v>1826</v>
      </c>
      <c r="AG271" s="162" t="s">
        <v>1714</v>
      </c>
      <c r="AH271" s="381"/>
      <c r="AI271" s="162" t="s">
        <v>1714</v>
      </c>
      <c r="AJ271" s="162" t="s">
        <v>1426</v>
      </c>
      <c r="AK271" s="381"/>
      <c r="AL271" s="162" t="s">
        <v>1629</v>
      </c>
      <c r="AM271" s="162"/>
      <c r="AN271" s="381"/>
      <c r="AO271" s="162" t="s">
        <v>2196</v>
      </c>
      <c r="AP271" s="418" t="s">
        <v>2197</v>
      </c>
      <c r="AQ271" s="162" t="s">
        <v>1830</v>
      </c>
      <c r="AR271" s="376" t="s">
        <v>1859</v>
      </c>
      <c r="AS271" s="169" t="s">
        <v>2198</v>
      </c>
      <c r="AT271" s="169" t="s">
        <v>2199</v>
      </c>
      <c r="AU271" s="382"/>
      <c r="AV271" s="162" t="s">
        <v>1819</v>
      </c>
      <c r="AW271" s="376" t="s">
        <v>1802</v>
      </c>
      <c r="AX271" s="162"/>
      <c r="AY271" s="129"/>
      <c r="AZ271" s="383">
        <v>216</v>
      </c>
    </row>
    <row r="272" spans="1:52" s="3" customFormat="1" ht="36.75" customHeight="1">
      <c r="A272" s="374">
        <v>270</v>
      </c>
      <c r="B272" s="429" t="s">
        <v>764</v>
      </c>
      <c r="C272" s="156" t="s">
        <v>752</v>
      </c>
      <c r="D272" s="206">
        <v>43227</v>
      </c>
      <c r="E272" s="376" t="s">
        <v>753</v>
      </c>
      <c r="F272" s="162" t="s">
        <v>1829</v>
      </c>
      <c r="G272" s="376">
        <v>43901</v>
      </c>
      <c r="H272" s="129"/>
      <c r="I272" s="129" t="s">
        <v>4806</v>
      </c>
      <c r="J272" s="561"/>
      <c r="K272" s="207"/>
      <c r="L272" s="207" t="e">
        <v>#N/A</v>
      </c>
      <c r="M272" s="156"/>
      <c r="N272" s="156"/>
      <c r="O272" s="156">
        <v>216</v>
      </c>
      <c r="P272" s="156"/>
      <c r="Q272" s="377" t="s">
        <v>4426</v>
      </c>
      <c r="R272" s="156" t="s">
        <v>4596</v>
      </c>
      <c r="S272" s="156" t="s">
        <v>4643</v>
      </c>
      <c r="T272" s="156" t="s">
        <v>4617</v>
      </c>
      <c r="U272" s="162" t="s">
        <v>1426</v>
      </c>
      <c r="V272" s="378"/>
      <c r="W272" s="162"/>
      <c r="X272" s="156"/>
      <c r="Y272" s="156">
        <v>216</v>
      </c>
      <c r="Z272" s="156"/>
      <c r="AA272" s="376" t="s">
        <v>4</v>
      </c>
      <c r="AB272" s="379" t="s">
        <v>4661</v>
      </c>
      <c r="AC272" s="156" t="s">
        <v>4662</v>
      </c>
      <c r="AD272" s="379" t="s">
        <v>4570</v>
      </c>
      <c r="AE272" s="380" t="s">
        <v>4570</v>
      </c>
      <c r="AF272" s="159" t="s">
        <v>1826</v>
      </c>
      <c r="AG272" s="162" t="s">
        <v>1714</v>
      </c>
      <c r="AH272" s="381"/>
      <c r="AI272" s="162" t="s">
        <v>1714</v>
      </c>
      <c r="AJ272" s="162" t="s">
        <v>1426</v>
      </c>
      <c r="AK272" s="381"/>
      <c r="AL272" s="162" t="s">
        <v>1629</v>
      </c>
      <c r="AM272" s="162"/>
      <c r="AN272" s="381"/>
      <c r="AO272" s="162" t="s">
        <v>2196</v>
      </c>
      <c r="AP272" s="418" t="s">
        <v>2197</v>
      </c>
      <c r="AQ272" s="162" t="s">
        <v>1830</v>
      </c>
      <c r="AR272" s="376" t="s">
        <v>1859</v>
      </c>
      <c r="AS272" s="169" t="s">
        <v>2200</v>
      </c>
      <c r="AT272" s="169" t="s">
        <v>2201</v>
      </c>
      <c r="AU272" s="382"/>
      <c r="AV272" s="162" t="s">
        <v>1819</v>
      </c>
      <c r="AW272" s="376" t="s">
        <v>1802</v>
      </c>
      <c r="AX272" s="162"/>
      <c r="AY272" s="129"/>
      <c r="AZ272" s="383">
        <v>216</v>
      </c>
    </row>
    <row r="273" spans="1:52" s="3" customFormat="1" ht="36.75" customHeight="1">
      <c r="A273" s="374">
        <v>271</v>
      </c>
      <c r="B273" s="429" t="s">
        <v>754</v>
      </c>
      <c r="C273" s="156" t="s">
        <v>755</v>
      </c>
      <c r="D273" s="206">
        <v>43227</v>
      </c>
      <c r="E273" s="376" t="s">
        <v>753</v>
      </c>
      <c r="F273" s="162" t="s">
        <v>1829</v>
      </c>
      <c r="G273" s="376">
        <v>43901</v>
      </c>
      <c r="H273" s="129"/>
      <c r="I273" s="129" t="s">
        <v>4806</v>
      </c>
      <c r="J273" s="561"/>
      <c r="K273" s="207"/>
      <c r="L273" s="207" t="e">
        <v>#N/A</v>
      </c>
      <c r="M273" s="156"/>
      <c r="N273" s="156"/>
      <c r="O273" s="156">
        <v>216</v>
      </c>
      <c r="P273" s="156"/>
      <c r="Q273" s="377" t="s">
        <v>4426</v>
      </c>
      <c r="R273" s="156" t="s">
        <v>4596</v>
      </c>
      <c r="S273" s="156" t="s">
        <v>4643</v>
      </c>
      <c r="T273" s="156" t="s">
        <v>4617</v>
      </c>
      <c r="U273" s="162" t="s">
        <v>1426</v>
      </c>
      <c r="V273" s="378"/>
      <c r="W273" s="162"/>
      <c r="X273" s="156"/>
      <c r="Y273" s="156">
        <v>216</v>
      </c>
      <c r="Z273" s="156"/>
      <c r="AA273" s="376" t="s">
        <v>4</v>
      </c>
      <c r="AB273" s="379" t="s">
        <v>4661</v>
      </c>
      <c r="AC273" s="156" t="s">
        <v>4662</v>
      </c>
      <c r="AD273" s="379" t="s">
        <v>4570</v>
      </c>
      <c r="AE273" s="380" t="s">
        <v>4570</v>
      </c>
      <c r="AF273" s="159" t="s">
        <v>1826</v>
      </c>
      <c r="AG273" s="162" t="s">
        <v>1714</v>
      </c>
      <c r="AH273" s="381"/>
      <c r="AI273" s="162" t="s">
        <v>1714</v>
      </c>
      <c r="AJ273" s="162" t="s">
        <v>1426</v>
      </c>
      <c r="AK273" s="381"/>
      <c r="AL273" s="162" t="s">
        <v>1629</v>
      </c>
      <c r="AM273" s="162"/>
      <c r="AN273" s="381"/>
      <c r="AO273" s="162" t="s">
        <v>2196</v>
      </c>
      <c r="AP273" s="418" t="s">
        <v>2197</v>
      </c>
      <c r="AQ273" s="162" t="s">
        <v>1830</v>
      </c>
      <c r="AR273" s="376" t="s">
        <v>1859</v>
      </c>
      <c r="AS273" s="169" t="s">
        <v>2204</v>
      </c>
      <c r="AT273" s="169" t="s">
        <v>2205</v>
      </c>
      <c r="AU273" s="382"/>
      <c r="AV273" s="162" t="s">
        <v>1819</v>
      </c>
      <c r="AW273" s="376" t="s">
        <v>1802</v>
      </c>
      <c r="AX273" s="162"/>
      <c r="AY273" s="129"/>
      <c r="AZ273" s="383">
        <v>216</v>
      </c>
    </row>
    <row r="274" spans="1:52" s="3" customFormat="1" ht="36.75" customHeight="1">
      <c r="A274" s="374">
        <v>272</v>
      </c>
      <c r="B274" s="429" t="s">
        <v>766</v>
      </c>
      <c r="C274" s="156" t="s">
        <v>755</v>
      </c>
      <c r="D274" s="206">
        <v>43227</v>
      </c>
      <c r="E274" s="376" t="s">
        <v>753</v>
      </c>
      <c r="F274" s="162" t="s">
        <v>1829</v>
      </c>
      <c r="G274" s="376">
        <v>43901</v>
      </c>
      <c r="H274" s="129"/>
      <c r="I274" s="129" t="s">
        <v>4806</v>
      </c>
      <c r="J274" s="561"/>
      <c r="K274" s="207"/>
      <c r="L274" s="207" t="e">
        <v>#N/A</v>
      </c>
      <c r="M274" s="156"/>
      <c r="N274" s="156"/>
      <c r="O274" s="156">
        <v>216</v>
      </c>
      <c r="P274" s="156"/>
      <c r="Q274" s="377" t="s">
        <v>4426</v>
      </c>
      <c r="R274" s="156" t="s">
        <v>4596</v>
      </c>
      <c r="S274" s="156" t="s">
        <v>4643</v>
      </c>
      <c r="T274" s="156" t="s">
        <v>4617</v>
      </c>
      <c r="U274" s="162" t="s">
        <v>1426</v>
      </c>
      <c r="V274" s="378"/>
      <c r="W274" s="162"/>
      <c r="X274" s="156"/>
      <c r="Y274" s="156">
        <v>216</v>
      </c>
      <c r="Z274" s="156"/>
      <c r="AA274" s="376" t="s">
        <v>4</v>
      </c>
      <c r="AB274" s="379" t="s">
        <v>4661</v>
      </c>
      <c r="AC274" s="156" t="s">
        <v>4662</v>
      </c>
      <c r="AD274" s="379" t="s">
        <v>4577</v>
      </c>
      <c r="AE274" s="380" t="s">
        <v>4577</v>
      </c>
      <c r="AF274" s="159" t="s">
        <v>1826</v>
      </c>
      <c r="AG274" s="162" t="s">
        <v>1714</v>
      </c>
      <c r="AH274" s="381"/>
      <c r="AI274" s="162" t="s">
        <v>1714</v>
      </c>
      <c r="AJ274" s="162" t="s">
        <v>1426</v>
      </c>
      <c r="AK274" s="381"/>
      <c r="AL274" s="162" t="s">
        <v>1629</v>
      </c>
      <c r="AM274" s="162"/>
      <c r="AN274" s="381"/>
      <c r="AO274" s="162" t="s">
        <v>2196</v>
      </c>
      <c r="AP274" s="418" t="s">
        <v>2197</v>
      </c>
      <c r="AQ274" s="162" t="s">
        <v>1830</v>
      </c>
      <c r="AR274" s="376" t="s">
        <v>1859</v>
      </c>
      <c r="AS274" s="169" t="s">
        <v>2206</v>
      </c>
      <c r="AT274" s="169" t="s">
        <v>2207</v>
      </c>
      <c r="AU274" s="382"/>
      <c r="AV274" s="162" t="s">
        <v>1819</v>
      </c>
      <c r="AW274" s="376" t="s">
        <v>1802</v>
      </c>
      <c r="AX274" s="162"/>
      <c r="AY274" s="129"/>
      <c r="AZ274" s="383">
        <v>216</v>
      </c>
    </row>
    <row r="275" spans="1:52" s="3" customFormat="1" ht="36.75" customHeight="1">
      <c r="A275" s="374">
        <v>273</v>
      </c>
      <c r="B275" s="430" t="s">
        <v>810</v>
      </c>
      <c r="C275" s="156" t="s">
        <v>811</v>
      </c>
      <c r="D275" s="206" t="s">
        <v>2038</v>
      </c>
      <c r="E275" s="162" t="s">
        <v>1626</v>
      </c>
      <c r="F275" s="162" t="s">
        <v>1829</v>
      </c>
      <c r="G275" s="376">
        <v>43901</v>
      </c>
      <c r="H275" s="129"/>
      <c r="I275" s="129" t="s">
        <v>4806</v>
      </c>
      <c r="J275" s="561"/>
      <c r="K275" s="207"/>
      <c r="L275" s="207" t="e">
        <v>#N/A</v>
      </c>
      <c r="M275" s="156"/>
      <c r="N275" s="156"/>
      <c r="O275" s="156">
        <v>216</v>
      </c>
      <c r="P275" s="156" t="s">
        <v>4777</v>
      </c>
      <c r="Q275" s="377" t="s">
        <v>4426</v>
      </c>
      <c r="R275" s="156" t="s">
        <v>4596</v>
      </c>
      <c r="S275" s="156" t="s">
        <v>4643</v>
      </c>
      <c r="T275" s="156" t="s">
        <v>4617</v>
      </c>
      <c r="U275" s="162" t="s">
        <v>1422</v>
      </c>
      <c r="V275" s="378"/>
      <c r="W275" s="162"/>
      <c r="X275" s="156"/>
      <c r="Y275" s="156">
        <v>216</v>
      </c>
      <c r="Z275" s="156"/>
      <c r="AA275" s="376" t="s">
        <v>4</v>
      </c>
      <c r="AB275" s="379" t="s">
        <v>4661</v>
      </c>
      <c r="AC275" s="156" t="s">
        <v>4662</v>
      </c>
      <c r="AD275" s="379" t="s">
        <v>4570</v>
      </c>
      <c r="AE275" s="380" t="s">
        <v>4570</v>
      </c>
      <c r="AF275" s="159" t="s">
        <v>1826</v>
      </c>
      <c r="AG275" s="162" t="s">
        <v>1714</v>
      </c>
      <c r="AH275" s="381"/>
      <c r="AI275" s="162" t="s">
        <v>1714</v>
      </c>
      <c r="AJ275" s="162" t="s">
        <v>1422</v>
      </c>
      <c r="AK275" s="381"/>
      <c r="AL275" s="162" t="s">
        <v>1629</v>
      </c>
      <c r="AM275" s="162"/>
      <c r="AN275" s="381"/>
      <c r="AO275" s="162" t="s">
        <v>2036</v>
      </c>
      <c r="AP275" s="418" t="s">
        <v>2037</v>
      </c>
      <c r="AQ275" s="162" t="s">
        <v>1830</v>
      </c>
      <c r="AR275" s="376">
        <v>43577</v>
      </c>
      <c r="AS275" s="169" t="s">
        <v>2039</v>
      </c>
      <c r="AT275" s="169" t="s">
        <v>2040</v>
      </c>
      <c r="AU275" s="382"/>
      <c r="AV275" s="162"/>
      <c r="AW275" s="376" t="s">
        <v>1795</v>
      </c>
      <c r="AX275" s="162"/>
      <c r="AY275" s="129"/>
      <c r="AZ275" s="383">
        <v>216</v>
      </c>
    </row>
    <row r="276" spans="1:52" s="3" customFormat="1" ht="36.75" customHeight="1">
      <c r="A276" s="374">
        <v>274</v>
      </c>
      <c r="B276" s="431" t="s">
        <v>699</v>
      </c>
      <c r="C276" s="156">
        <v>4514709620</v>
      </c>
      <c r="D276" s="206">
        <v>43250</v>
      </c>
      <c r="E276" s="159" t="s">
        <v>1628</v>
      </c>
      <c r="F276" s="162" t="s">
        <v>1829</v>
      </c>
      <c r="G276" s="376">
        <v>43901</v>
      </c>
      <c r="H276" s="129"/>
      <c r="I276" s="129" t="s">
        <v>4806</v>
      </c>
      <c r="J276" s="561"/>
      <c r="K276" s="207" t="s">
        <v>1710</v>
      </c>
      <c r="L276" s="207" t="s">
        <v>4604</v>
      </c>
      <c r="M276" s="156"/>
      <c r="N276" s="156"/>
      <c r="O276" s="156" t="s">
        <v>4704</v>
      </c>
      <c r="P276" s="156"/>
      <c r="Q276" s="377" t="s">
        <v>4426</v>
      </c>
      <c r="R276" s="156" t="s">
        <v>4596</v>
      </c>
      <c r="S276" s="156" t="s">
        <v>4643</v>
      </c>
      <c r="T276" s="156" t="s">
        <v>4617</v>
      </c>
      <c r="U276" s="159" t="s">
        <v>1426</v>
      </c>
      <c r="V276" s="378"/>
      <c r="W276" s="162"/>
      <c r="X276" s="156"/>
      <c r="Y276" s="156" t="e">
        <v>#N/A</v>
      </c>
      <c r="Z276" s="156"/>
      <c r="AA276" s="376" t="s">
        <v>4</v>
      </c>
      <c r="AB276" s="379" t="s">
        <v>4661</v>
      </c>
      <c r="AC276" s="156" t="s">
        <v>4662</v>
      </c>
      <c r="AD276" s="379" t="s">
        <v>4570</v>
      </c>
      <c r="AE276" s="380" t="s">
        <v>4570</v>
      </c>
      <c r="AF276" s="159" t="s">
        <v>45</v>
      </c>
      <c r="AG276" s="162" t="s">
        <v>1714</v>
      </c>
      <c r="AH276" s="381"/>
      <c r="AI276" s="162" t="s">
        <v>1714</v>
      </c>
      <c r="AJ276" s="159" t="s">
        <v>1426</v>
      </c>
      <c r="AK276" s="381"/>
      <c r="AL276" s="162" t="s">
        <v>1629</v>
      </c>
      <c r="AM276" s="159"/>
      <c r="AN276" s="381"/>
      <c r="AO276" s="159" t="s">
        <v>1857</v>
      </c>
      <c r="AP276" s="432" t="s">
        <v>1601</v>
      </c>
      <c r="AQ276" s="159" t="s">
        <v>1830</v>
      </c>
      <c r="AR276" s="376">
        <v>43587</v>
      </c>
      <c r="AS276" s="169" t="s">
        <v>3897</v>
      </c>
      <c r="AT276" s="169" t="s">
        <v>3898</v>
      </c>
      <c r="AU276" s="382"/>
      <c r="AV276" s="162" t="s">
        <v>1819</v>
      </c>
      <c r="AW276" s="376" t="s">
        <v>1838</v>
      </c>
      <c r="AX276" s="159"/>
      <c r="AY276" s="129"/>
      <c r="AZ276" s="383" t="s">
        <v>4638</v>
      </c>
    </row>
    <row r="277" spans="1:52" s="3" customFormat="1" ht="36.75" customHeight="1">
      <c r="A277" s="374">
        <v>275</v>
      </c>
      <c r="B277" s="431" t="s">
        <v>684</v>
      </c>
      <c r="C277" s="156">
        <v>4514709620</v>
      </c>
      <c r="D277" s="206">
        <v>43250</v>
      </c>
      <c r="E277" s="159" t="s">
        <v>1628</v>
      </c>
      <c r="F277" s="162" t="s">
        <v>1829</v>
      </c>
      <c r="G277" s="376">
        <v>43901</v>
      </c>
      <c r="H277" s="129"/>
      <c r="I277" s="129" t="s">
        <v>4806</v>
      </c>
      <c r="J277" s="561"/>
      <c r="K277" s="207" t="s">
        <v>1710</v>
      </c>
      <c r="L277" s="207" t="s">
        <v>4604</v>
      </c>
      <c r="M277" s="156"/>
      <c r="N277" s="156"/>
      <c r="O277" s="156" t="s">
        <v>4704</v>
      </c>
      <c r="P277" s="156"/>
      <c r="Q277" s="377" t="s">
        <v>4426</v>
      </c>
      <c r="R277" s="156" t="s">
        <v>4596</v>
      </c>
      <c r="S277" s="156" t="s">
        <v>4643</v>
      </c>
      <c r="T277" s="156" t="s">
        <v>4617</v>
      </c>
      <c r="U277" s="159" t="s">
        <v>1426</v>
      </c>
      <c r="V277" s="378"/>
      <c r="W277" s="162"/>
      <c r="X277" s="156"/>
      <c r="Y277" s="156" t="e">
        <v>#N/A</v>
      </c>
      <c r="Z277" s="156"/>
      <c r="AA277" s="376" t="s">
        <v>4</v>
      </c>
      <c r="AB277" s="379" t="s">
        <v>4661</v>
      </c>
      <c r="AC277" s="156" t="s">
        <v>4662</v>
      </c>
      <c r="AD277" s="379" t="s">
        <v>4570</v>
      </c>
      <c r="AE277" s="380" t="s">
        <v>4570</v>
      </c>
      <c r="AF277" s="159" t="s">
        <v>45</v>
      </c>
      <c r="AG277" s="162" t="s">
        <v>1714</v>
      </c>
      <c r="AH277" s="381"/>
      <c r="AI277" s="162" t="s">
        <v>1714</v>
      </c>
      <c r="AJ277" s="159" t="s">
        <v>1426</v>
      </c>
      <c r="AK277" s="381"/>
      <c r="AL277" s="162" t="s">
        <v>1629</v>
      </c>
      <c r="AM277" s="159"/>
      <c r="AN277" s="381"/>
      <c r="AO277" s="159" t="s">
        <v>1857</v>
      </c>
      <c r="AP277" s="432" t="s">
        <v>1601</v>
      </c>
      <c r="AQ277" s="159" t="s">
        <v>1830</v>
      </c>
      <c r="AR277" s="376">
        <v>43587</v>
      </c>
      <c r="AS277" s="169" t="s">
        <v>3899</v>
      </c>
      <c r="AT277" s="169" t="s">
        <v>3900</v>
      </c>
      <c r="AU277" s="382"/>
      <c r="AV277" s="162" t="s">
        <v>1819</v>
      </c>
      <c r="AW277" s="376" t="s">
        <v>1838</v>
      </c>
      <c r="AX277" s="159"/>
      <c r="AY277" s="129"/>
      <c r="AZ277" s="383" t="s">
        <v>4638</v>
      </c>
    </row>
    <row r="278" spans="1:52" s="3" customFormat="1" ht="36.75" customHeight="1">
      <c r="A278" s="374">
        <v>276</v>
      </c>
      <c r="B278" s="431" t="s">
        <v>696</v>
      </c>
      <c r="C278" s="156">
        <v>4514709620</v>
      </c>
      <c r="D278" s="206">
        <v>43250</v>
      </c>
      <c r="E278" s="159" t="s">
        <v>1628</v>
      </c>
      <c r="F278" s="162" t="s">
        <v>1829</v>
      </c>
      <c r="G278" s="376">
        <v>43901</v>
      </c>
      <c r="H278" s="129"/>
      <c r="I278" s="129" t="s">
        <v>4806</v>
      </c>
      <c r="J278" s="561"/>
      <c r="K278" s="207" t="s">
        <v>1710</v>
      </c>
      <c r="L278" s="207" t="s">
        <v>4604</v>
      </c>
      <c r="M278" s="156"/>
      <c r="N278" s="156"/>
      <c r="O278" s="156" t="s">
        <v>4704</v>
      </c>
      <c r="P278" s="156"/>
      <c r="Q278" s="377" t="s">
        <v>4426</v>
      </c>
      <c r="R278" s="156" t="s">
        <v>4596</v>
      </c>
      <c r="S278" s="156" t="s">
        <v>4643</v>
      </c>
      <c r="T278" s="156" t="s">
        <v>4617</v>
      </c>
      <c r="U278" s="159" t="s">
        <v>1426</v>
      </c>
      <c r="V278" s="378"/>
      <c r="W278" s="162"/>
      <c r="X278" s="156"/>
      <c r="Y278" s="156" t="e">
        <v>#N/A</v>
      </c>
      <c r="Z278" s="156"/>
      <c r="AA278" s="376" t="s">
        <v>4</v>
      </c>
      <c r="AB278" s="379" t="s">
        <v>4661</v>
      </c>
      <c r="AC278" s="156" t="s">
        <v>4662</v>
      </c>
      <c r="AD278" s="379" t="s">
        <v>4570</v>
      </c>
      <c r="AE278" s="380" t="s">
        <v>4570</v>
      </c>
      <c r="AF278" s="159" t="s">
        <v>45</v>
      </c>
      <c r="AG278" s="162" t="s">
        <v>1714</v>
      </c>
      <c r="AH278" s="381"/>
      <c r="AI278" s="162" t="s">
        <v>1714</v>
      </c>
      <c r="AJ278" s="159" t="s">
        <v>1426</v>
      </c>
      <c r="AK278" s="381"/>
      <c r="AL278" s="162" t="s">
        <v>1629</v>
      </c>
      <c r="AM278" s="159"/>
      <c r="AN278" s="381"/>
      <c r="AO278" s="159" t="s">
        <v>1857</v>
      </c>
      <c r="AP278" s="432" t="s">
        <v>1601</v>
      </c>
      <c r="AQ278" s="159" t="s">
        <v>1830</v>
      </c>
      <c r="AR278" s="376">
        <v>43587</v>
      </c>
      <c r="AS278" s="169" t="s">
        <v>3901</v>
      </c>
      <c r="AT278" s="169" t="s">
        <v>3902</v>
      </c>
      <c r="AU278" s="382"/>
      <c r="AV278" s="162" t="s">
        <v>1819</v>
      </c>
      <c r="AW278" s="376" t="s">
        <v>1838</v>
      </c>
      <c r="AX278" s="159"/>
      <c r="AY278" s="129"/>
      <c r="AZ278" s="383" t="s">
        <v>4638</v>
      </c>
    </row>
    <row r="279" spans="1:52" s="3" customFormat="1" ht="36.75" customHeight="1">
      <c r="A279" s="374">
        <v>277</v>
      </c>
      <c r="B279" s="431" t="s">
        <v>693</v>
      </c>
      <c r="C279" s="156">
        <v>4514709620</v>
      </c>
      <c r="D279" s="206">
        <v>43250</v>
      </c>
      <c r="E279" s="159" t="s">
        <v>1628</v>
      </c>
      <c r="F279" s="162" t="s">
        <v>1829</v>
      </c>
      <c r="G279" s="376">
        <v>43901</v>
      </c>
      <c r="H279" s="129"/>
      <c r="I279" s="129" t="s">
        <v>4806</v>
      </c>
      <c r="J279" s="561"/>
      <c r="K279" s="207" t="s">
        <v>1710</v>
      </c>
      <c r="L279" s="207" t="s">
        <v>4604</v>
      </c>
      <c r="M279" s="156"/>
      <c r="N279" s="156"/>
      <c r="O279" s="156" t="s">
        <v>4704</v>
      </c>
      <c r="P279" s="156"/>
      <c r="Q279" s="377" t="s">
        <v>4426</v>
      </c>
      <c r="R279" s="156" t="s">
        <v>4596</v>
      </c>
      <c r="S279" s="156" t="s">
        <v>4643</v>
      </c>
      <c r="T279" s="156" t="s">
        <v>4617</v>
      </c>
      <c r="U279" s="159" t="s">
        <v>1426</v>
      </c>
      <c r="V279" s="378"/>
      <c r="W279" s="162"/>
      <c r="X279" s="156"/>
      <c r="Y279" s="156" t="e">
        <v>#N/A</v>
      </c>
      <c r="Z279" s="156"/>
      <c r="AA279" s="376" t="s">
        <v>4</v>
      </c>
      <c r="AB279" s="379" t="s">
        <v>4661</v>
      </c>
      <c r="AC279" s="156" t="s">
        <v>4662</v>
      </c>
      <c r="AD279" s="379" t="s">
        <v>4570</v>
      </c>
      <c r="AE279" s="380" t="s">
        <v>4570</v>
      </c>
      <c r="AF279" s="159" t="s">
        <v>45</v>
      </c>
      <c r="AG279" s="162" t="s">
        <v>1714</v>
      </c>
      <c r="AH279" s="381"/>
      <c r="AI279" s="162" t="s">
        <v>1714</v>
      </c>
      <c r="AJ279" s="159" t="s">
        <v>1426</v>
      </c>
      <c r="AK279" s="381"/>
      <c r="AL279" s="162" t="s">
        <v>1629</v>
      </c>
      <c r="AM279" s="159"/>
      <c r="AN279" s="381"/>
      <c r="AO279" s="159" t="s">
        <v>1857</v>
      </c>
      <c r="AP279" s="432" t="s">
        <v>1601</v>
      </c>
      <c r="AQ279" s="159" t="s">
        <v>1830</v>
      </c>
      <c r="AR279" s="376">
        <v>43587</v>
      </c>
      <c r="AS279" s="169" t="s">
        <v>3903</v>
      </c>
      <c r="AT279" s="169" t="s">
        <v>3904</v>
      </c>
      <c r="AU279" s="382"/>
      <c r="AV279" s="162" t="s">
        <v>1819</v>
      </c>
      <c r="AW279" s="376" t="s">
        <v>1838</v>
      </c>
      <c r="AX279" s="159"/>
      <c r="AY279" s="129"/>
      <c r="AZ279" s="383" t="s">
        <v>4638</v>
      </c>
    </row>
    <row r="280" spans="1:52" s="3" customFormat="1" ht="36.75" customHeight="1">
      <c r="A280" s="374">
        <v>278</v>
      </c>
      <c r="B280" s="433" t="s">
        <v>797</v>
      </c>
      <c r="C280" s="156" t="s">
        <v>798</v>
      </c>
      <c r="D280" s="206">
        <v>43081</v>
      </c>
      <c r="E280" s="159" t="s">
        <v>1930</v>
      </c>
      <c r="F280" s="162" t="s">
        <v>1829</v>
      </c>
      <c r="G280" s="376">
        <v>43901</v>
      </c>
      <c r="H280" s="129"/>
      <c r="I280" s="129" t="s">
        <v>4806</v>
      </c>
      <c r="J280" s="561"/>
      <c r="K280" s="207"/>
      <c r="L280" s="207" t="e">
        <v>#N/A</v>
      </c>
      <c r="M280" s="156"/>
      <c r="N280" s="156"/>
      <c r="O280" s="156">
        <v>216</v>
      </c>
      <c r="P280" s="156"/>
      <c r="Q280" s="377" t="s">
        <v>4426</v>
      </c>
      <c r="R280" s="156" t="s">
        <v>4596</v>
      </c>
      <c r="S280" s="156" t="s">
        <v>4643</v>
      </c>
      <c r="T280" s="156" t="s">
        <v>4617</v>
      </c>
      <c r="U280" s="162" t="s">
        <v>1954</v>
      </c>
      <c r="V280" s="378"/>
      <c r="W280" s="162"/>
      <c r="X280" s="156"/>
      <c r="Y280" s="156">
        <v>216</v>
      </c>
      <c r="Z280" s="156"/>
      <c r="AA280" s="376" t="s">
        <v>4</v>
      </c>
      <c r="AB280" s="379" t="s">
        <v>4661</v>
      </c>
      <c r="AC280" s="156" t="s">
        <v>4662</v>
      </c>
      <c r="AD280" s="379" t="s">
        <v>4571</v>
      </c>
      <c r="AE280" s="380" t="s">
        <v>4571</v>
      </c>
      <c r="AF280" s="159" t="s">
        <v>1826</v>
      </c>
      <c r="AG280" s="162" t="s">
        <v>1714</v>
      </c>
      <c r="AH280" s="381"/>
      <c r="AI280" s="162" t="s">
        <v>1714</v>
      </c>
      <c r="AJ280" s="162" t="s">
        <v>1954</v>
      </c>
      <c r="AK280" s="381"/>
      <c r="AL280" s="162" t="s">
        <v>1629</v>
      </c>
      <c r="AM280" s="159"/>
      <c r="AN280" s="381"/>
      <c r="AO280" s="159" t="s">
        <v>1935</v>
      </c>
      <c r="AP280" s="432" t="s">
        <v>1955</v>
      </c>
      <c r="AQ280" s="159" t="s">
        <v>1830</v>
      </c>
      <c r="AR280" s="376">
        <v>43587</v>
      </c>
      <c r="AS280" s="169" t="s">
        <v>1956</v>
      </c>
      <c r="AT280" s="169" t="s">
        <v>1957</v>
      </c>
      <c r="AU280" s="382"/>
      <c r="AV280" s="162"/>
      <c r="AW280" s="376" t="s">
        <v>1802</v>
      </c>
      <c r="AX280" s="159" t="s">
        <v>1803</v>
      </c>
      <c r="AY280" s="129"/>
      <c r="AZ280" s="383">
        <v>216</v>
      </c>
    </row>
    <row r="281" spans="1:52" s="3" customFormat="1" ht="36.75" customHeight="1">
      <c r="A281" s="374">
        <v>279</v>
      </c>
      <c r="B281" s="396" t="s">
        <v>607</v>
      </c>
      <c r="C281" s="156" t="s">
        <v>608</v>
      </c>
      <c r="D281" s="206">
        <v>43138</v>
      </c>
      <c r="E281" s="159" t="s">
        <v>1930</v>
      </c>
      <c r="F281" s="162" t="s">
        <v>1829</v>
      </c>
      <c r="G281" s="376">
        <v>43906</v>
      </c>
      <c r="H281" s="129"/>
      <c r="I281" s="129" t="s">
        <v>4806</v>
      </c>
      <c r="J281" s="561"/>
      <c r="K281" s="207"/>
      <c r="L281" s="207" t="e">
        <v>#N/A</v>
      </c>
      <c r="M281" s="156"/>
      <c r="N281" s="156"/>
      <c r="O281" s="156">
        <v>216</v>
      </c>
      <c r="P281" s="156"/>
      <c r="Q281" s="377" t="s">
        <v>4426</v>
      </c>
      <c r="R281" s="156" t="s">
        <v>4596</v>
      </c>
      <c r="S281" s="156" t="s">
        <v>4643</v>
      </c>
      <c r="T281" s="156" t="s">
        <v>4617</v>
      </c>
      <c r="U281" s="159" t="s">
        <v>1815</v>
      </c>
      <c r="V281" s="378"/>
      <c r="W281" s="162"/>
      <c r="X281" s="156"/>
      <c r="Y281" s="156">
        <v>216</v>
      </c>
      <c r="Z281" s="156"/>
      <c r="AA281" s="376" t="s">
        <v>4</v>
      </c>
      <c r="AB281" s="379" t="s">
        <v>4661</v>
      </c>
      <c r="AC281" s="156" t="s">
        <v>4662</v>
      </c>
      <c r="AD281" s="379" t="s">
        <v>4580</v>
      </c>
      <c r="AE281" s="380" t="s">
        <v>4580</v>
      </c>
      <c r="AF281" s="396" t="s">
        <v>90</v>
      </c>
      <c r="AG281" s="377" t="s">
        <v>1717</v>
      </c>
      <c r="AH281" s="381"/>
      <c r="AI281" s="377" t="s">
        <v>1717</v>
      </c>
      <c r="AJ281" s="159" t="s">
        <v>1815</v>
      </c>
      <c r="AK281" s="381"/>
      <c r="AL281" s="162" t="s">
        <v>1629</v>
      </c>
      <c r="AM281" s="382"/>
      <c r="AN281" s="381"/>
      <c r="AO281" s="396" t="s">
        <v>1958</v>
      </c>
      <c r="AP281" s="398" t="s">
        <v>1959</v>
      </c>
      <c r="AQ281" s="382" t="s">
        <v>1809</v>
      </c>
      <c r="AR281" s="376">
        <v>43542</v>
      </c>
      <c r="AS281" s="169" t="s">
        <v>1960</v>
      </c>
      <c r="AT281" s="169" t="s">
        <v>1961</v>
      </c>
      <c r="AU281" s="382"/>
      <c r="AV281" s="162"/>
      <c r="AW281" s="376" t="s">
        <v>1810</v>
      </c>
      <c r="AX281" s="159"/>
      <c r="AY281" s="129"/>
      <c r="AZ281" s="383">
        <v>216</v>
      </c>
    </row>
    <row r="282" spans="1:52" s="3" customFormat="1" ht="36.75" customHeight="1">
      <c r="A282" s="374">
        <v>280</v>
      </c>
      <c r="B282" s="395" t="s">
        <v>559</v>
      </c>
      <c r="C282" s="156" t="s">
        <v>560</v>
      </c>
      <c r="D282" s="206" t="s">
        <v>4147</v>
      </c>
      <c r="E282" s="159" t="s">
        <v>1930</v>
      </c>
      <c r="F282" s="162" t="s">
        <v>1829</v>
      </c>
      <c r="G282" s="376">
        <v>43906</v>
      </c>
      <c r="H282" s="129"/>
      <c r="I282" s="129" t="s">
        <v>4806</v>
      </c>
      <c r="J282" s="561"/>
      <c r="K282" s="207"/>
      <c r="L282" s="207" t="e">
        <v>#N/A</v>
      </c>
      <c r="M282" s="156"/>
      <c r="N282" s="156"/>
      <c r="O282" s="156">
        <v>216</v>
      </c>
      <c r="P282" s="156"/>
      <c r="Q282" s="377" t="s">
        <v>4426</v>
      </c>
      <c r="R282" s="156" t="s">
        <v>4596</v>
      </c>
      <c r="S282" s="156" t="s">
        <v>4643</v>
      </c>
      <c r="T282" s="156" t="s">
        <v>4617</v>
      </c>
      <c r="U282" s="159" t="s">
        <v>1428</v>
      </c>
      <c r="V282" s="378"/>
      <c r="W282" s="162"/>
      <c r="X282" s="156"/>
      <c r="Y282" s="156">
        <v>216</v>
      </c>
      <c r="Z282" s="156"/>
      <c r="AA282" s="376" t="s">
        <v>4</v>
      </c>
      <c r="AB282" s="379" t="s">
        <v>4661</v>
      </c>
      <c r="AC282" s="156" t="s">
        <v>4662</v>
      </c>
      <c r="AD282" s="379" t="s">
        <v>4570</v>
      </c>
      <c r="AE282" s="380" t="s">
        <v>4570</v>
      </c>
      <c r="AF282" s="396" t="s">
        <v>90</v>
      </c>
      <c r="AG282" s="377" t="s">
        <v>1717</v>
      </c>
      <c r="AH282" s="381"/>
      <c r="AI282" s="377" t="s">
        <v>1717</v>
      </c>
      <c r="AJ282" s="159" t="s">
        <v>1428</v>
      </c>
      <c r="AK282" s="381"/>
      <c r="AL282" s="162" t="s">
        <v>1629</v>
      </c>
      <c r="AM282" s="159"/>
      <c r="AN282" s="381"/>
      <c r="AO282" s="395" t="s">
        <v>1936</v>
      </c>
      <c r="AP282" s="398" t="s">
        <v>1937</v>
      </c>
      <c r="AQ282" s="382" t="s">
        <v>1809</v>
      </c>
      <c r="AR282" s="376">
        <v>43542</v>
      </c>
      <c r="AS282" s="169" t="s">
        <v>1938</v>
      </c>
      <c r="AT282" s="169" t="s">
        <v>1939</v>
      </c>
      <c r="AU282" s="382"/>
      <c r="AV282" s="162"/>
      <c r="AW282" s="376" t="s">
        <v>1918</v>
      </c>
      <c r="AX282" s="159"/>
      <c r="AY282" s="129"/>
      <c r="AZ282" s="383">
        <v>216</v>
      </c>
    </row>
    <row r="283" spans="1:52" s="3" customFormat="1" ht="36.75" customHeight="1">
      <c r="A283" s="374">
        <v>281</v>
      </c>
      <c r="B283" s="395" t="s">
        <v>562</v>
      </c>
      <c r="C283" s="156" t="s">
        <v>560</v>
      </c>
      <c r="D283" s="206" t="s">
        <v>4147</v>
      </c>
      <c r="E283" s="159" t="s">
        <v>1930</v>
      </c>
      <c r="F283" s="162" t="s">
        <v>1829</v>
      </c>
      <c r="G283" s="376">
        <v>43906</v>
      </c>
      <c r="H283" s="129"/>
      <c r="I283" s="129" t="s">
        <v>4806</v>
      </c>
      <c r="J283" s="561"/>
      <c r="K283" s="207"/>
      <c r="L283" s="207" t="e">
        <v>#N/A</v>
      </c>
      <c r="M283" s="156"/>
      <c r="N283" s="156"/>
      <c r="O283" s="156">
        <v>216</v>
      </c>
      <c r="P283" s="156"/>
      <c r="Q283" s="377" t="s">
        <v>4426</v>
      </c>
      <c r="R283" s="156" t="s">
        <v>4596</v>
      </c>
      <c r="S283" s="156" t="s">
        <v>4643</v>
      </c>
      <c r="T283" s="156" t="s">
        <v>4617</v>
      </c>
      <c r="U283" s="159" t="s">
        <v>1428</v>
      </c>
      <c r="V283" s="378"/>
      <c r="W283" s="162"/>
      <c r="X283" s="156"/>
      <c r="Y283" s="156">
        <v>216</v>
      </c>
      <c r="Z283" s="156"/>
      <c r="AA283" s="376" t="s">
        <v>4</v>
      </c>
      <c r="AB283" s="379" t="s">
        <v>4661</v>
      </c>
      <c r="AC283" s="156" t="s">
        <v>4662</v>
      </c>
      <c r="AD283" s="379" t="s">
        <v>4570</v>
      </c>
      <c r="AE283" s="380" t="s">
        <v>4570</v>
      </c>
      <c r="AF283" s="396" t="s">
        <v>90</v>
      </c>
      <c r="AG283" s="377" t="s">
        <v>1717</v>
      </c>
      <c r="AH283" s="381"/>
      <c r="AI283" s="377" t="s">
        <v>1717</v>
      </c>
      <c r="AJ283" s="159" t="s">
        <v>1428</v>
      </c>
      <c r="AK283" s="381"/>
      <c r="AL283" s="162" t="s">
        <v>1629</v>
      </c>
      <c r="AM283" s="159"/>
      <c r="AN283" s="381"/>
      <c r="AO283" s="395" t="s">
        <v>1936</v>
      </c>
      <c r="AP283" s="398" t="s">
        <v>1937</v>
      </c>
      <c r="AQ283" s="382" t="s">
        <v>1809</v>
      </c>
      <c r="AR283" s="376">
        <v>43542</v>
      </c>
      <c r="AS283" s="169" t="s">
        <v>1944</v>
      </c>
      <c r="AT283" s="169" t="s">
        <v>1945</v>
      </c>
      <c r="AU283" s="382"/>
      <c r="AV283" s="162"/>
      <c r="AW283" s="376" t="s">
        <v>1918</v>
      </c>
      <c r="AX283" s="159"/>
      <c r="AY283" s="129"/>
      <c r="AZ283" s="383">
        <v>216</v>
      </c>
    </row>
    <row r="284" spans="1:52" s="3" customFormat="1" ht="36.75" customHeight="1">
      <c r="A284" s="374">
        <v>282</v>
      </c>
      <c r="B284" s="159" t="s">
        <v>551</v>
      </c>
      <c r="C284" s="156" t="s">
        <v>552</v>
      </c>
      <c r="D284" s="206" t="s">
        <v>4148</v>
      </c>
      <c r="E284" s="159" t="s">
        <v>1930</v>
      </c>
      <c r="F284" s="162" t="s">
        <v>1829</v>
      </c>
      <c r="G284" s="376">
        <v>43906</v>
      </c>
      <c r="H284" s="129"/>
      <c r="I284" s="129" t="s">
        <v>4806</v>
      </c>
      <c r="J284" s="561"/>
      <c r="K284" s="207"/>
      <c r="L284" s="207" t="e">
        <v>#N/A</v>
      </c>
      <c r="M284" s="156"/>
      <c r="N284" s="156"/>
      <c r="O284" s="156">
        <v>216</v>
      </c>
      <c r="P284" s="156"/>
      <c r="Q284" s="377" t="s">
        <v>4426</v>
      </c>
      <c r="R284" s="156" t="s">
        <v>4596</v>
      </c>
      <c r="S284" s="156" t="s">
        <v>4643</v>
      </c>
      <c r="T284" s="156" t="s">
        <v>4617</v>
      </c>
      <c r="U284" s="159" t="s">
        <v>1428</v>
      </c>
      <c r="V284" s="378"/>
      <c r="W284" s="162"/>
      <c r="X284" s="156"/>
      <c r="Y284" s="156">
        <v>216</v>
      </c>
      <c r="Z284" s="156"/>
      <c r="AA284" s="376" t="s">
        <v>4</v>
      </c>
      <c r="AB284" s="379" t="s">
        <v>4661</v>
      </c>
      <c r="AC284" s="156" t="s">
        <v>4662</v>
      </c>
      <c r="AD284" s="379" t="s">
        <v>4570</v>
      </c>
      <c r="AE284" s="380" t="s">
        <v>4570</v>
      </c>
      <c r="AF284" s="159" t="s">
        <v>90</v>
      </c>
      <c r="AG284" s="377" t="s">
        <v>1717</v>
      </c>
      <c r="AH284" s="381"/>
      <c r="AI284" s="377" t="s">
        <v>1717</v>
      </c>
      <c r="AJ284" s="159" t="s">
        <v>1428</v>
      </c>
      <c r="AK284" s="381"/>
      <c r="AL284" s="162" t="s">
        <v>1629</v>
      </c>
      <c r="AM284" s="159"/>
      <c r="AN284" s="381"/>
      <c r="AO284" s="159" t="s">
        <v>1946</v>
      </c>
      <c r="AP284" s="404"/>
      <c r="AQ284" s="382" t="s">
        <v>1809</v>
      </c>
      <c r="AR284" s="376">
        <v>43542</v>
      </c>
      <c r="AS284" s="169" t="s">
        <v>1947</v>
      </c>
      <c r="AT284" s="169" t="s">
        <v>1847</v>
      </c>
      <c r="AU284" s="382"/>
      <c r="AV284" s="162"/>
      <c r="AW284" s="376" t="s">
        <v>1918</v>
      </c>
      <c r="AX284" s="159"/>
      <c r="AY284" s="129"/>
      <c r="AZ284" s="383">
        <v>216</v>
      </c>
    </row>
    <row r="285" spans="1:52" s="3" customFormat="1" ht="36.75" customHeight="1">
      <c r="A285" s="374">
        <v>283</v>
      </c>
      <c r="B285" s="159" t="s">
        <v>553</v>
      </c>
      <c r="C285" s="156" t="s">
        <v>552</v>
      </c>
      <c r="D285" s="206" t="s">
        <v>4148</v>
      </c>
      <c r="E285" s="159" t="s">
        <v>1930</v>
      </c>
      <c r="F285" s="162" t="s">
        <v>1829</v>
      </c>
      <c r="G285" s="376">
        <v>43906</v>
      </c>
      <c r="H285" s="129"/>
      <c r="I285" s="129" t="s">
        <v>4806</v>
      </c>
      <c r="J285" s="561"/>
      <c r="K285" s="207"/>
      <c r="L285" s="207" t="e">
        <v>#N/A</v>
      </c>
      <c r="M285" s="156"/>
      <c r="N285" s="156"/>
      <c r="O285" s="156">
        <v>216</v>
      </c>
      <c r="P285" s="156"/>
      <c r="Q285" s="377" t="s">
        <v>4426</v>
      </c>
      <c r="R285" s="156" t="s">
        <v>4596</v>
      </c>
      <c r="S285" s="156" t="s">
        <v>4643</v>
      </c>
      <c r="T285" s="156" t="s">
        <v>4617</v>
      </c>
      <c r="U285" s="159" t="s">
        <v>1428</v>
      </c>
      <c r="V285" s="378"/>
      <c r="W285" s="162"/>
      <c r="X285" s="156"/>
      <c r="Y285" s="156">
        <v>216</v>
      </c>
      <c r="Z285" s="156"/>
      <c r="AA285" s="376" t="s">
        <v>4</v>
      </c>
      <c r="AB285" s="379" t="s">
        <v>4661</v>
      </c>
      <c r="AC285" s="156" t="s">
        <v>4662</v>
      </c>
      <c r="AD285" s="379" t="s">
        <v>4570</v>
      </c>
      <c r="AE285" s="380" t="s">
        <v>4570</v>
      </c>
      <c r="AF285" s="159" t="s">
        <v>90</v>
      </c>
      <c r="AG285" s="377" t="s">
        <v>1717</v>
      </c>
      <c r="AH285" s="381"/>
      <c r="AI285" s="377" t="s">
        <v>1717</v>
      </c>
      <c r="AJ285" s="159" t="s">
        <v>1428</v>
      </c>
      <c r="AK285" s="381"/>
      <c r="AL285" s="162" t="s">
        <v>1629</v>
      </c>
      <c r="AM285" s="159"/>
      <c r="AN285" s="381"/>
      <c r="AO285" s="159" t="s">
        <v>1946</v>
      </c>
      <c r="AP285" s="404"/>
      <c r="AQ285" s="382" t="s">
        <v>1809</v>
      </c>
      <c r="AR285" s="376">
        <v>43542</v>
      </c>
      <c r="AS285" s="169" t="s">
        <v>1948</v>
      </c>
      <c r="AT285" s="169" t="s">
        <v>1949</v>
      </c>
      <c r="AU285" s="382"/>
      <c r="AV285" s="162"/>
      <c r="AW285" s="376" t="s">
        <v>1918</v>
      </c>
      <c r="AX285" s="159"/>
      <c r="AY285" s="129"/>
      <c r="AZ285" s="383">
        <v>216</v>
      </c>
    </row>
    <row r="286" spans="1:52" s="3" customFormat="1" ht="36.75" customHeight="1">
      <c r="A286" s="374">
        <v>284</v>
      </c>
      <c r="B286" s="400" t="s">
        <v>719</v>
      </c>
      <c r="C286" s="156" t="s">
        <v>720</v>
      </c>
      <c r="D286" s="206" t="s">
        <v>2044</v>
      </c>
      <c r="E286" s="162" t="s">
        <v>1626</v>
      </c>
      <c r="F286" s="162" t="s">
        <v>1829</v>
      </c>
      <c r="G286" s="376">
        <v>43906</v>
      </c>
      <c r="H286" s="129"/>
      <c r="I286" s="129" t="s">
        <v>4806</v>
      </c>
      <c r="J286" s="561"/>
      <c r="K286" s="207"/>
      <c r="L286" s="207" t="e">
        <v>#N/A</v>
      </c>
      <c r="M286" s="156"/>
      <c r="N286" s="156"/>
      <c r="O286" s="156">
        <v>216</v>
      </c>
      <c r="P286" s="156" t="s">
        <v>4777</v>
      </c>
      <c r="Q286" s="377" t="s">
        <v>4426</v>
      </c>
      <c r="R286" s="156" t="s">
        <v>4596</v>
      </c>
      <c r="S286" s="156" t="s">
        <v>4643</v>
      </c>
      <c r="T286" s="156" t="s">
        <v>4617</v>
      </c>
      <c r="U286" s="428" t="s">
        <v>2041</v>
      </c>
      <c r="V286" s="378"/>
      <c r="W286" s="162"/>
      <c r="X286" s="156"/>
      <c r="Y286" s="156">
        <v>216</v>
      </c>
      <c r="Z286" s="156"/>
      <c r="AA286" s="376" t="s">
        <v>4</v>
      </c>
      <c r="AB286" s="379" t="s">
        <v>4661</v>
      </c>
      <c r="AC286" s="156" t="s">
        <v>4662</v>
      </c>
      <c r="AD286" s="379" t="s">
        <v>4570</v>
      </c>
      <c r="AE286" s="380" t="s">
        <v>4570</v>
      </c>
      <c r="AF286" s="399" t="s">
        <v>848</v>
      </c>
      <c r="AG286" s="162" t="s">
        <v>1714</v>
      </c>
      <c r="AH286" s="381"/>
      <c r="AI286" s="162" t="s">
        <v>1714</v>
      </c>
      <c r="AJ286" s="428" t="s">
        <v>2041</v>
      </c>
      <c r="AK286" s="381"/>
      <c r="AL286" s="162" t="s">
        <v>1629</v>
      </c>
      <c r="AM286" s="162"/>
      <c r="AN286" s="381"/>
      <c r="AO286" s="402" t="s">
        <v>2042</v>
      </c>
      <c r="AP286" s="402" t="s">
        <v>2043</v>
      </c>
      <c r="AQ286" s="392" t="s">
        <v>1809</v>
      </c>
      <c r="AR286" s="376">
        <v>43545</v>
      </c>
      <c r="AS286" s="169" t="s">
        <v>2045</v>
      </c>
      <c r="AT286" s="169" t="s">
        <v>2046</v>
      </c>
      <c r="AU286" s="382"/>
      <c r="AV286" s="162" t="s">
        <v>1819</v>
      </c>
      <c r="AW286" s="376" t="s">
        <v>1810</v>
      </c>
      <c r="AX286" s="162"/>
      <c r="AY286" s="129"/>
      <c r="AZ286" s="383">
        <v>216</v>
      </c>
    </row>
    <row r="287" spans="1:52" s="3" customFormat="1" ht="36.75" customHeight="1">
      <c r="A287" s="374">
        <v>285</v>
      </c>
      <c r="B287" s="412" t="s">
        <v>634</v>
      </c>
      <c r="C287" s="156" t="s">
        <v>624</v>
      </c>
      <c r="D287" s="206">
        <v>43244</v>
      </c>
      <c r="E287" s="162" t="s">
        <v>1689</v>
      </c>
      <c r="F287" s="162" t="s">
        <v>1829</v>
      </c>
      <c r="G287" s="376">
        <v>43906</v>
      </c>
      <c r="H287" s="129"/>
      <c r="I287" s="129" t="s">
        <v>4806</v>
      </c>
      <c r="J287" s="561"/>
      <c r="K287" s="207"/>
      <c r="L287" s="207" t="e">
        <v>#N/A</v>
      </c>
      <c r="M287" s="156"/>
      <c r="N287" s="156"/>
      <c r="O287" s="156">
        <v>216</v>
      </c>
      <c r="P287" s="156"/>
      <c r="Q287" s="377" t="s">
        <v>4426</v>
      </c>
      <c r="R287" s="156" t="s">
        <v>4596</v>
      </c>
      <c r="S287" s="156" t="s">
        <v>4643</v>
      </c>
      <c r="T287" s="156" t="s">
        <v>4617</v>
      </c>
      <c r="U287" s="162" t="s">
        <v>1428</v>
      </c>
      <c r="V287" s="378"/>
      <c r="W287" s="162"/>
      <c r="X287" s="156"/>
      <c r="Y287" s="156">
        <v>216</v>
      </c>
      <c r="Z287" s="156"/>
      <c r="AA287" s="376" t="s">
        <v>4</v>
      </c>
      <c r="AB287" s="379" t="s">
        <v>4661</v>
      </c>
      <c r="AC287" s="156" t="s">
        <v>4662</v>
      </c>
      <c r="AD287" s="379" t="s">
        <v>4570</v>
      </c>
      <c r="AE287" s="380" t="s">
        <v>4570</v>
      </c>
      <c r="AF287" s="413" t="s">
        <v>90</v>
      </c>
      <c r="AG287" s="377" t="s">
        <v>1717</v>
      </c>
      <c r="AH287" s="381"/>
      <c r="AI287" s="377" t="s">
        <v>1717</v>
      </c>
      <c r="AJ287" s="162" t="s">
        <v>1428</v>
      </c>
      <c r="AK287" s="381"/>
      <c r="AL287" s="162" t="s">
        <v>1629</v>
      </c>
      <c r="AM287" s="162"/>
      <c r="AN287" s="381"/>
      <c r="AO287" s="414" t="s">
        <v>2155</v>
      </c>
      <c r="AP287" s="415" t="s">
        <v>2156</v>
      </c>
      <c r="AQ287" s="392" t="s">
        <v>1809</v>
      </c>
      <c r="AR287" s="376">
        <v>43545</v>
      </c>
      <c r="AS287" s="169" t="s">
        <v>2157</v>
      </c>
      <c r="AT287" s="169" t="s">
        <v>2158</v>
      </c>
      <c r="AU287" s="382"/>
      <c r="AV287" s="162"/>
      <c r="AW287" s="376" t="s">
        <v>1810</v>
      </c>
      <c r="AX287" s="162"/>
      <c r="AY287" s="129"/>
      <c r="AZ287" s="383">
        <v>216</v>
      </c>
    </row>
    <row r="288" spans="1:52" s="3" customFormat="1" ht="36.75" customHeight="1">
      <c r="A288" s="374">
        <v>286</v>
      </c>
      <c r="B288" s="413" t="s">
        <v>774</v>
      </c>
      <c r="C288" s="156" t="s">
        <v>771</v>
      </c>
      <c r="D288" s="206">
        <v>43378</v>
      </c>
      <c r="E288" s="391" t="s">
        <v>1852</v>
      </c>
      <c r="F288" s="162" t="s">
        <v>1829</v>
      </c>
      <c r="G288" s="376">
        <v>43906</v>
      </c>
      <c r="H288" s="129"/>
      <c r="I288" s="129" t="s">
        <v>4806</v>
      </c>
      <c r="J288" s="561"/>
      <c r="K288" s="207"/>
      <c r="L288" s="207" t="e">
        <v>#N/A</v>
      </c>
      <c r="M288" s="156"/>
      <c r="N288" s="156"/>
      <c r="O288" s="156">
        <v>216</v>
      </c>
      <c r="P288" s="156"/>
      <c r="Q288" s="377" t="s">
        <v>4426</v>
      </c>
      <c r="R288" s="156" t="s">
        <v>4596</v>
      </c>
      <c r="S288" s="156" t="s">
        <v>4643</v>
      </c>
      <c r="T288" s="156" t="s">
        <v>4617</v>
      </c>
      <c r="U288" s="162" t="s">
        <v>1428</v>
      </c>
      <c r="V288" s="378"/>
      <c r="W288" s="162"/>
      <c r="X288" s="156"/>
      <c r="Y288" s="156">
        <v>216</v>
      </c>
      <c r="Z288" s="156"/>
      <c r="AA288" s="376" t="s">
        <v>4</v>
      </c>
      <c r="AB288" s="379" t="s">
        <v>4661</v>
      </c>
      <c r="AC288" s="156" t="s">
        <v>4662</v>
      </c>
      <c r="AD288" s="379" t="s">
        <v>4570</v>
      </c>
      <c r="AE288" s="380" t="s">
        <v>4570</v>
      </c>
      <c r="AF288" s="413" t="s">
        <v>90</v>
      </c>
      <c r="AG288" s="377" t="s">
        <v>1717</v>
      </c>
      <c r="AH288" s="381"/>
      <c r="AI288" s="377" t="s">
        <v>1717</v>
      </c>
      <c r="AJ288" s="162" t="s">
        <v>1428</v>
      </c>
      <c r="AK288" s="381"/>
      <c r="AL288" s="162" t="s">
        <v>1629</v>
      </c>
      <c r="AM288" s="162"/>
      <c r="AN288" s="381"/>
      <c r="AO288" s="414" t="s">
        <v>2085</v>
      </c>
      <c r="AP288" s="415" t="s">
        <v>2104</v>
      </c>
      <c r="AQ288" s="392" t="s">
        <v>1809</v>
      </c>
      <c r="AR288" s="376">
        <v>43549</v>
      </c>
      <c r="AS288" s="169" t="s">
        <v>2111</v>
      </c>
      <c r="AT288" s="169" t="s">
        <v>2112</v>
      </c>
      <c r="AU288" s="382"/>
      <c r="AV288" s="162"/>
      <c r="AW288" s="376" t="s">
        <v>1802</v>
      </c>
      <c r="AX288" s="162"/>
      <c r="AY288" s="129"/>
      <c r="AZ288" s="383">
        <v>216</v>
      </c>
    </row>
    <row r="289" spans="1:52" s="3" customFormat="1" ht="36.75" customHeight="1">
      <c r="A289" s="374">
        <v>287</v>
      </c>
      <c r="B289" s="429" t="s">
        <v>751</v>
      </c>
      <c r="C289" s="156" t="s">
        <v>752</v>
      </c>
      <c r="D289" s="206">
        <v>43227</v>
      </c>
      <c r="E289" s="376" t="s">
        <v>753</v>
      </c>
      <c r="F289" s="162" t="s">
        <v>1829</v>
      </c>
      <c r="G289" s="376">
        <v>43906</v>
      </c>
      <c r="H289" s="129"/>
      <c r="I289" s="129" t="s">
        <v>4806</v>
      </c>
      <c r="J289" s="561"/>
      <c r="K289" s="207"/>
      <c r="L289" s="207" t="e">
        <v>#N/A</v>
      </c>
      <c r="M289" s="156"/>
      <c r="N289" s="156"/>
      <c r="O289" s="156">
        <v>216</v>
      </c>
      <c r="P289" s="156"/>
      <c r="Q289" s="377" t="s">
        <v>4426</v>
      </c>
      <c r="R289" s="156" t="s">
        <v>4596</v>
      </c>
      <c r="S289" s="156" t="s">
        <v>4643</v>
      </c>
      <c r="T289" s="156" t="s">
        <v>4617</v>
      </c>
      <c r="U289" s="162" t="s">
        <v>1426</v>
      </c>
      <c r="V289" s="378"/>
      <c r="W289" s="162"/>
      <c r="X289" s="156"/>
      <c r="Y289" s="156">
        <v>216</v>
      </c>
      <c r="Z289" s="156"/>
      <c r="AA289" s="376" t="s">
        <v>4</v>
      </c>
      <c r="AB289" s="379" t="s">
        <v>4661</v>
      </c>
      <c r="AC289" s="156" t="s">
        <v>4662</v>
      </c>
      <c r="AD289" s="379" t="s">
        <v>4570</v>
      </c>
      <c r="AE289" s="380" t="s">
        <v>4570</v>
      </c>
      <c r="AF289" s="159" t="s">
        <v>1826</v>
      </c>
      <c r="AG289" s="162" t="s">
        <v>1714</v>
      </c>
      <c r="AH289" s="381"/>
      <c r="AI289" s="162" t="s">
        <v>1714</v>
      </c>
      <c r="AJ289" s="162" t="s">
        <v>1426</v>
      </c>
      <c r="AK289" s="381"/>
      <c r="AL289" s="162" t="s">
        <v>1629</v>
      </c>
      <c r="AM289" s="162"/>
      <c r="AN289" s="381"/>
      <c r="AO289" s="162" t="s">
        <v>2196</v>
      </c>
      <c r="AP289" s="418" t="s">
        <v>2197</v>
      </c>
      <c r="AQ289" s="162" t="s">
        <v>1830</v>
      </c>
      <c r="AR289" s="376" t="s">
        <v>1859</v>
      </c>
      <c r="AS289" s="169" t="s">
        <v>2202</v>
      </c>
      <c r="AT289" s="169" t="s">
        <v>2203</v>
      </c>
      <c r="AU289" s="382"/>
      <c r="AV289" s="162" t="s">
        <v>1819</v>
      </c>
      <c r="AW289" s="376" t="s">
        <v>1802</v>
      </c>
      <c r="AX289" s="162"/>
      <c r="AY289" s="129"/>
      <c r="AZ289" s="383">
        <v>216</v>
      </c>
    </row>
    <row r="290" spans="1:52" s="3" customFormat="1" ht="36.75" customHeight="1">
      <c r="A290" s="374">
        <v>288</v>
      </c>
      <c r="B290" s="434" t="s">
        <v>789</v>
      </c>
      <c r="C290" s="156" t="s">
        <v>787</v>
      </c>
      <c r="D290" s="206">
        <v>43315</v>
      </c>
      <c r="E290" s="162" t="s">
        <v>1626</v>
      </c>
      <c r="F290" s="162" t="s">
        <v>1829</v>
      </c>
      <c r="G290" s="376">
        <v>43906</v>
      </c>
      <c r="H290" s="129"/>
      <c r="I290" s="129" t="s">
        <v>4806</v>
      </c>
      <c r="J290" s="561"/>
      <c r="K290" s="207"/>
      <c r="L290" s="207" t="e">
        <v>#N/A</v>
      </c>
      <c r="M290" s="156"/>
      <c r="N290" s="156"/>
      <c r="O290" s="156">
        <v>216</v>
      </c>
      <c r="P290" s="156" t="s">
        <v>4777</v>
      </c>
      <c r="Q290" s="377" t="s">
        <v>4426</v>
      </c>
      <c r="R290" s="156" t="s">
        <v>4596</v>
      </c>
      <c r="S290" s="156" t="s">
        <v>4643</v>
      </c>
      <c r="T290" s="156" t="s">
        <v>4617</v>
      </c>
      <c r="U290" s="162" t="s">
        <v>1426</v>
      </c>
      <c r="V290" s="378"/>
      <c r="W290" s="162"/>
      <c r="X290" s="156"/>
      <c r="Y290" s="156">
        <v>216</v>
      </c>
      <c r="Z290" s="156"/>
      <c r="AA290" s="376" t="s">
        <v>4</v>
      </c>
      <c r="AB290" s="379" t="s">
        <v>4661</v>
      </c>
      <c r="AC290" s="156" t="s">
        <v>4662</v>
      </c>
      <c r="AD290" s="379" t="s">
        <v>4570</v>
      </c>
      <c r="AE290" s="380" t="s">
        <v>4570</v>
      </c>
      <c r="AF290" s="159" t="s">
        <v>1826</v>
      </c>
      <c r="AG290" s="162" t="s">
        <v>1714</v>
      </c>
      <c r="AH290" s="381"/>
      <c r="AI290" s="162" t="s">
        <v>1714</v>
      </c>
      <c r="AJ290" s="162" t="s">
        <v>1426</v>
      </c>
      <c r="AK290" s="381"/>
      <c r="AL290" s="162" t="s">
        <v>1629</v>
      </c>
      <c r="AM290" s="162"/>
      <c r="AN290" s="381"/>
      <c r="AO290" s="162" t="s">
        <v>2060</v>
      </c>
      <c r="AP290" s="418" t="s">
        <v>1685</v>
      </c>
      <c r="AQ290" s="162" t="s">
        <v>1830</v>
      </c>
      <c r="AR290" s="376">
        <v>43577</v>
      </c>
      <c r="AS290" s="169" t="s">
        <v>2061</v>
      </c>
      <c r="AT290" s="169" t="s">
        <v>2062</v>
      </c>
      <c r="AU290" s="382"/>
      <c r="AV290" s="162" t="s">
        <v>1819</v>
      </c>
      <c r="AW290" s="376" t="s">
        <v>1802</v>
      </c>
      <c r="AX290" s="162"/>
      <c r="AY290" s="129"/>
      <c r="AZ290" s="383">
        <v>216</v>
      </c>
    </row>
    <row r="291" spans="1:52" s="3" customFormat="1" ht="36.75" customHeight="1">
      <c r="A291" s="374">
        <v>289</v>
      </c>
      <c r="B291" s="434" t="s">
        <v>786</v>
      </c>
      <c r="C291" s="156" t="s">
        <v>787</v>
      </c>
      <c r="D291" s="206">
        <v>43315</v>
      </c>
      <c r="E291" s="162" t="s">
        <v>1626</v>
      </c>
      <c r="F291" s="162" t="s">
        <v>1829</v>
      </c>
      <c r="G291" s="376">
        <v>43906</v>
      </c>
      <c r="H291" s="129"/>
      <c r="I291" s="129" t="s">
        <v>4806</v>
      </c>
      <c r="J291" s="561"/>
      <c r="K291" s="207"/>
      <c r="L291" s="207" t="e">
        <v>#N/A</v>
      </c>
      <c r="M291" s="156"/>
      <c r="N291" s="156"/>
      <c r="O291" s="156">
        <v>216</v>
      </c>
      <c r="P291" s="156" t="s">
        <v>4777</v>
      </c>
      <c r="Q291" s="377" t="s">
        <v>4426</v>
      </c>
      <c r="R291" s="156" t="s">
        <v>4596</v>
      </c>
      <c r="S291" s="156" t="s">
        <v>4643</v>
      </c>
      <c r="T291" s="156" t="s">
        <v>4617</v>
      </c>
      <c r="U291" s="162" t="s">
        <v>1426</v>
      </c>
      <c r="V291" s="378"/>
      <c r="W291" s="162"/>
      <c r="X291" s="156"/>
      <c r="Y291" s="156">
        <v>216</v>
      </c>
      <c r="Z291" s="156"/>
      <c r="AA291" s="376" t="s">
        <v>4</v>
      </c>
      <c r="AB291" s="379" t="s">
        <v>4661</v>
      </c>
      <c r="AC291" s="156" t="s">
        <v>4662</v>
      </c>
      <c r="AD291" s="379" t="s">
        <v>4570</v>
      </c>
      <c r="AE291" s="380" t="s">
        <v>4570</v>
      </c>
      <c r="AF291" s="159" t="s">
        <v>1826</v>
      </c>
      <c r="AG291" s="162" t="s">
        <v>1714</v>
      </c>
      <c r="AH291" s="381"/>
      <c r="AI291" s="162" t="s">
        <v>1714</v>
      </c>
      <c r="AJ291" s="162" t="s">
        <v>1426</v>
      </c>
      <c r="AK291" s="381"/>
      <c r="AL291" s="162" t="s">
        <v>1629</v>
      </c>
      <c r="AM291" s="162"/>
      <c r="AN291" s="381"/>
      <c r="AO291" s="162" t="s">
        <v>2060</v>
      </c>
      <c r="AP291" s="418" t="s">
        <v>1685</v>
      </c>
      <c r="AQ291" s="162" t="s">
        <v>1830</v>
      </c>
      <c r="AR291" s="376">
        <v>43577</v>
      </c>
      <c r="AS291" s="169" t="s">
        <v>2063</v>
      </c>
      <c r="AT291" s="169" t="s">
        <v>2064</v>
      </c>
      <c r="AU291" s="382"/>
      <c r="AV291" s="162" t="s">
        <v>1819</v>
      </c>
      <c r="AW291" s="376" t="s">
        <v>1802</v>
      </c>
      <c r="AX291" s="162"/>
      <c r="AY291" s="129"/>
      <c r="AZ291" s="383">
        <v>216</v>
      </c>
    </row>
    <row r="292" spans="1:52" s="3" customFormat="1" ht="36.75" customHeight="1">
      <c r="A292" s="374">
        <v>290</v>
      </c>
      <c r="B292" s="434" t="s">
        <v>788</v>
      </c>
      <c r="C292" s="156" t="s">
        <v>787</v>
      </c>
      <c r="D292" s="206">
        <v>43315</v>
      </c>
      <c r="E292" s="162" t="s">
        <v>1626</v>
      </c>
      <c r="F292" s="162" t="s">
        <v>1829</v>
      </c>
      <c r="G292" s="376">
        <v>43906</v>
      </c>
      <c r="H292" s="129"/>
      <c r="I292" s="129" t="s">
        <v>4806</v>
      </c>
      <c r="J292" s="561"/>
      <c r="K292" s="207"/>
      <c r="L292" s="207" t="e">
        <v>#N/A</v>
      </c>
      <c r="M292" s="156"/>
      <c r="N292" s="156"/>
      <c r="O292" s="156">
        <v>216</v>
      </c>
      <c r="P292" s="156" t="s">
        <v>4777</v>
      </c>
      <c r="Q292" s="377" t="s">
        <v>4426</v>
      </c>
      <c r="R292" s="156" t="s">
        <v>4596</v>
      </c>
      <c r="S292" s="156" t="s">
        <v>4643</v>
      </c>
      <c r="T292" s="156" t="s">
        <v>4617</v>
      </c>
      <c r="U292" s="162" t="s">
        <v>1426</v>
      </c>
      <c r="V292" s="378"/>
      <c r="W292" s="162"/>
      <c r="X292" s="156"/>
      <c r="Y292" s="156">
        <v>216</v>
      </c>
      <c r="Z292" s="156"/>
      <c r="AA292" s="376" t="s">
        <v>4</v>
      </c>
      <c r="AB292" s="379" t="s">
        <v>4661</v>
      </c>
      <c r="AC292" s="156" t="s">
        <v>4662</v>
      </c>
      <c r="AD292" s="379" t="s">
        <v>4570</v>
      </c>
      <c r="AE292" s="380" t="s">
        <v>4570</v>
      </c>
      <c r="AF292" s="159" t="s">
        <v>1826</v>
      </c>
      <c r="AG292" s="162" t="s">
        <v>1714</v>
      </c>
      <c r="AH292" s="381"/>
      <c r="AI292" s="162" t="s">
        <v>1714</v>
      </c>
      <c r="AJ292" s="162" t="s">
        <v>1426</v>
      </c>
      <c r="AK292" s="381"/>
      <c r="AL292" s="162" t="s">
        <v>1629</v>
      </c>
      <c r="AM292" s="162"/>
      <c r="AN292" s="381"/>
      <c r="AO292" s="162" t="s">
        <v>2060</v>
      </c>
      <c r="AP292" s="418" t="s">
        <v>1685</v>
      </c>
      <c r="AQ292" s="162" t="s">
        <v>1830</v>
      </c>
      <c r="AR292" s="376">
        <v>43577</v>
      </c>
      <c r="AS292" s="169" t="s">
        <v>2065</v>
      </c>
      <c r="AT292" s="169" t="s">
        <v>2066</v>
      </c>
      <c r="AU292" s="382"/>
      <c r="AV292" s="162" t="s">
        <v>1819</v>
      </c>
      <c r="AW292" s="376" t="s">
        <v>1802</v>
      </c>
      <c r="AX292" s="162"/>
      <c r="AY292" s="129"/>
      <c r="AZ292" s="383">
        <v>216</v>
      </c>
    </row>
    <row r="293" spans="1:52" s="3" customFormat="1" ht="36.75" customHeight="1">
      <c r="A293" s="374">
        <v>291</v>
      </c>
      <c r="B293" s="431" t="s">
        <v>687</v>
      </c>
      <c r="C293" s="156">
        <v>4514709620</v>
      </c>
      <c r="D293" s="206">
        <v>43250</v>
      </c>
      <c r="E293" s="159" t="s">
        <v>1628</v>
      </c>
      <c r="F293" s="162" t="s">
        <v>1829</v>
      </c>
      <c r="G293" s="376">
        <v>43906</v>
      </c>
      <c r="H293" s="129"/>
      <c r="I293" s="129" t="s">
        <v>4806</v>
      </c>
      <c r="J293" s="561"/>
      <c r="K293" s="207" t="s">
        <v>1710</v>
      </c>
      <c r="L293" s="207" t="s">
        <v>4604</v>
      </c>
      <c r="M293" s="156"/>
      <c r="N293" s="156"/>
      <c r="O293" s="156" t="s">
        <v>4704</v>
      </c>
      <c r="P293" s="156"/>
      <c r="Q293" s="377" t="s">
        <v>4426</v>
      </c>
      <c r="R293" s="156" t="s">
        <v>4596</v>
      </c>
      <c r="S293" s="156" t="s">
        <v>4643</v>
      </c>
      <c r="T293" s="156" t="s">
        <v>4617</v>
      </c>
      <c r="U293" s="159" t="s">
        <v>1426</v>
      </c>
      <c r="V293" s="378"/>
      <c r="W293" s="162"/>
      <c r="X293" s="156"/>
      <c r="Y293" s="156" t="e">
        <v>#N/A</v>
      </c>
      <c r="Z293" s="156"/>
      <c r="AA293" s="376" t="s">
        <v>4</v>
      </c>
      <c r="AB293" s="379" t="s">
        <v>4661</v>
      </c>
      <c r="AC293" s="156" t="s">
        <v>4662</v>
      </c>
      <c r="AD293" s="379" t="s">
        <v>4570</v>
      </c>
      <c r="AE293" s="380" t="s">
        <v>4570</v>
      </c>
      <c r="AF293" s="159" t="s">
        <v>45</v>
      </c>
      <c r="AG293" s="162" t="s">
        <v>1714</v>
      </c>
      <c r="AH293" s="381"/>
      <c r="AI293" s="162" t="s">
        <v>1714</v>
      </c>
      <c r="AJ293" s="159" t="s">
        <v>1426</v>
      </c>
      <c r="AK293" s="381"/>
      <c r="AL293" s="162" t="s">
        <v>1629</v>
      </c>
      <c r="AM293" s="159"/>
      <c r="AN293" s="381"/>
      <c r="AO293" s="159" t="s">
        <v>1857</v>
      </c>
      <c r="AP293" s="432" t="s">
        <v>1601</v>
      </c>
      <c r="AQ293" s="159" t="s">
        <v>1830</v>
      </c>
      <c r="AR293" s="376">
        <v>43587</v>
      </c>
      <c r="AS293" s="169" t="s">
        <v>3895</v>
      </c>
      <c r="AT293" s="169" t="s">
        <v>3896</v>
      </c>
      <c r="AU293" s="382"/>
      <c r="AV293" s="162" t="s">
        <v>1819</v>
      </c>
      <c r="AW293" s="376" t="s">
        <v>1838</v>
      </c>
      <c r="AX293" s="159"/>
      <c r="AY293" s="129"/>
      <c r="AZ293" s="383" t="s">
        <v>4638</v>
      </c>
    </row>
    <row r="294" spans="1:52" s="3" customFormat="1" ht="36.75" customHeight="1">
      <c r="A294" s="374">
        <v>292</v>
      </c>
      <c r="B294" s="420" t="s">
        <v>582</v>
      </c>
      <c r="C294" s="156" t="s">
        <v>579</v>
      </c>
      <c r="D294" s="206" t="s">
        <v>4133</v>
      </c>
      <c r="E294" s="159" t="s">
        <v>1628</v>
      </c>
      <c r="F294" s="162" t="s">
        <v>1829</v>
      </c>
      <c r="G294" s="376">
        <v>43906</v>
      </c>
      <c r="H294" s="129"/>
      <c r="I294" s="129" t="s">
        <v>4806</v>
      </c>
      <c r="J294" s="561"/>
      <c r="K294" s="207"/>
      <c r="L294" s="207" t="e">
        <v>#N/A</v>
      </c>
      <c r="M294" s="156"/>
      <c r="N294" s="156"/>
      <c r="O294" s="156">
        <v>216</v>
      </c>
      <c r="P294" s="156"/>
      <c r="Q294" s="377" t="s">
        <v>4426</v>
      </c>
      <c r="R294" s="156" t="s">
        <v>4596</v>
      </c>
      <c r="S294" s="156" t="s">
        <v>4643</v>
      </c>
      <c r="T294" s="156" t="s">
        <v>4617</v>
      </c>
      <c r="U294" s="162" t="s">
        <v>1815</v>
      </c>
      <c r="V294" s="378"/>
      <c r="W294" s="162"/>
      <c r="X294" s="156"/>
      <c r="Y294" s="156">
        <v>216</v>
      </c>
      <c r="Z294" s="156"/>
      <c r="AA294" s="376" t="s">
        <v>4</v>
      </c>
      <c r="AB294" s="379" t="s">
        <v>4661</v>
      </c>
      <c r="AC294" s="156" t="s">
        <v>4662</v>
      </c>
      <c r="AD294" s="379" t="s">
        <v>4570</v>
      </c>
      <c r="AE294" s="380" t="s">
        <v>4570</v>
      </c>
      <c r="AF294" s="420" t="s">
        <v>90</v>
      </c>
      <c r="AG294" s="377" t="s">
        <v>1717</v>
      </c>
      <c r="AH294" s="381"/>
      <c r="AI294" s="377" t="s">
        <v>1717</v>
      </c>
      <c r="AJ294" s="162" t="s">
        <v>1815</v>
      </c>
      <c r="AK294" s="381"/>
      <c r="AL294" s="162" t="s">
        <v>1629</v>
      </c>
      <c r="AM294" s="382"/>
      <c r="AN294" s="381"/>
      <c r="AO294" s="420" t="s">
        <v>576</v>
      </c>
      <c r="AP294" s="421">
        <v>43290.626944444448</v>
      </c>
      <c r="AQ294" s="162" t="s">
        <v>1797</v>
      </c>
      <c r="AR294" s="162"/>
      <c r="AS294" s="162"/>
      <c r="AT294" s="162"/>
      <c r="AU294" s="382"/>
      <c r="AV294" s="162"/>
      <c r="AW294" s="376" t="s">
        <v>1798</v>
      </c>
      <c r="AX294" s="162"/>
      <c r="AY294" s="129"/>
      <c r="AZ294" s="383">
        <v>216</v>
      </c>
    </row>
    <row r="295" spans="1:52" s="3" customFormat="1" ht="36.75" customHeight="1">
      <c r="A295" s="374">
        <v>293</v>
      </c>
      <c r="B295" s="420" t="s">
        <v>578</v>
      </c>
      <c r="C295" s="156" t="s">
        <v>579</v>
      </c>
      <c r="D295" s="206" t="s">
        <v>4134</v>
      </c>
      <c r="E295" s="159" t="s">
        <v>1628</v>
      </c>
      <c r="F295" s="162" t="s">
        <v>1829</v>
      </c>
      <c r="G295" s="376">
        <v>43906</v>
      </c>
      <c r="H295" s="129"/>
      <c r="I295" s="129" t="s">
        <v>4806</v>
      </c>
      <c r="J295" s="561"/>
      <c r="K295" s="207"/>
      <c r="L295" s="207" t="e">
        <v>#N/A</v>
      </c>
      <c r="M295" s="156"/>
      <c r="N295" s="156"/>
      <c r="O295" s="156">
        <v>216</v>
      </c>
      <c r="P295" s="156"/>
      <c r="Q295" s="377" t="s">
        <v>4426</v>
      </c>
      <c r="R295" s="156" t="s">
        <v>4596</v>
      </c>
      <c r="S295" s="156" t="s">
        <v>4643</v>
      </c>
      <c r="T295" s="156" t="s">
        <v>4617</v>
      </c>
      <c r="U295" s="162" t="s">
        <v>1815</v>
      </c>
      <c r="V295" s="378"/>
      <c r="W295" s="162"/>
      <c r="X295" s="156"/>
      <c r="Y295" s="156">
        <v>216</v>
      </c>
      <c r="Z295" s="156"/>
      <c r="AA295" s="376" t="s">
        <v>4</v>
      </c>
      <c r="AB295" s="379" t="s">
        <v>4661</v>
      </c>
      <c r="AC295" s="156" t="s">
        <v>4662</v>
      </c>
      <c r="AD295" s="379" t="s">
        <v>4570</v>
      </c>
      <c r="AE295" s="380" t="s">
        <v>4570</v>
      </c>
      <c r="AF295" s="420" t="s">
        <v>90</v>
      </c>
      <c r="AG295" s="377" t="s">
        <v>1717</v>
      </c>
      <c r="AH295" s="381"/>
      <c r="AI295" s="377" t="s">
        <v>1717</v>
      </c>
      <c r="AJ295" s="162" t="s">
        <v>1815</v>
      </c>
      <c r="AK295" s="381"/>
      <c r="AL295" s="162" t="s">
        <v>1629</v>
      </c>
      <c r="AM295" s="382"/>
      <c r="AN295" s="381"/>
      <c r="AO295" s="420" t="s">
        <v>576</v>
      </c>
      <c r="AP295" s="421">
        <v>43290.593981481485</v>
      </c>
      <c r="AQ295" s="162" t="s">
        <v>1797</v>
      </c>
      <c r="AR295" s="162"/>
      <c r="AS295" s="162"/>
      <c r="AT295" s="162"/>
      <c r="AU295" s="382"/>
      <c r="AV295" s="162"/>
      <c r="AW295" s="376" t="s">
        <v>1798</v>
      </c>
      <c r="AX295" s="162"/>
      <c r="AY295" s="129"/>
      <c r="AZ295" s="383">
        <v>216</v>
      </c>
    </row>
    <row r="296" spans="1:52" s="3" customFormat="1" ht="36.75" customHeight="1">
      <c r="A296" s="374">
        <v>294</v>
      </c>
      <c r="B296" s="420" t="s">
        <v>591</v>
      </c>
      <c r="C296" s="156" t="s">
        <v>579</v>
      </c>
      <c r="D296" s="206" t="s">
        <v>4135</v>
      </c>
      <c r="E296" s="159" t="s">
        <v>1628</v>
      </c>
      <c r="F296" s="162" t="s">
        <v>1829</v>
      </c>
      <c r="G296" s="376">
        <v>43906</v>
      </c>
      <c r="H296" s="129"/>
      <c r="I296" s="129" t="s">
        <v>4806</v>
      </c>
      <c r="J296" s="561"/>
      <c r="K296" s="207"/>
      <c r="L296" s="207" t="e">
        <v>#N/A</v>
      </c>
      <c r="M296" s="156"/>
      <c r="N296" s="156"/>
      <c r="O296" s="156">
        <v>216</v>
      </c>
      <c r="P296" s="156"/>
      <c r="Q296" s="377" t="s">
        <v>4426</v>
      </c>
      <c r="R296" s="156" t="s">
        <v>4596</v>
      </c>
      <c r="S296" s="156" t="s">
        <v>4643</v>
      </c>
      <c r="T296" s="156" t="s">
        <v>4617</v>
      </c>
      <c r="U296" s="162" t="s">
        <v>1815</v>
      </c>
      <c r="V296" s="378"/>
      <c r="W296" s="162"/>
      <c r="X296" s="156"/>
      <c r="Y296" s="156">
        <v>216</v>
      </c>
      <c r="Z296" s="156"/>
      <c r="AA296" s="376" t="s">
        <v>4</v>
      </c>
      <c r="AB296" s="379" t="s">
        <v>4661</v>
      </c>
      <c r="AC296" s="156" t="s">
        <v>4662</v>
      </c>
      <c r="AD296" s="379" t="s">
        <v>4570</v>
      </c>
      <c r="AE296" s="380" t="s">
        <v>4570</v>
      </c>
      <c r="AF296" s="420" t="s">
        <v>90</v>
      </c>
      <c r="AG296" s="377" t="s">
        <v>1717</v>
      </c>
      <c r="AH296" s="381"/>
      <c r="AI296" s="377" t="s">
        <v>1717</v>
      </c>
      <c r="AJ296" s="162" t="s">
        <v>1815</v>
      </c>
      <c r="AK296" s="381"/>
      <c r="AL296" s="162" t="s">
        <v>1629</v>
      </c>
      <c r="AM296" s="382"/>
      <c r="AN296" s="381"/>
      <c r="AO296" s="420" t="s">
        <v>576</v>
      </c>
      <c r="AP296" s="421">
        <v>43290.603900462964</v>
      </c>
      <c r="AQ296" s="162" t="s">
        <v>1797</v>
      </c>
      <c r="AR296" s="162"/>
      <c r="AS296" s="162"/>
      <c r="AT296" s="162"/>
      <c r="AU296" s="382"/>
      <c r="AV296" s="162"/>
      <c r="AW296" s="376" t="s">
        <v>1798</v>
      </c>
      <c r="AX296" s="162"/>
      <c r="AY296" s="129"/>
      <c r="AZ296" s="383">
        <v>216</v>
      </c>
    </row>
    <row r="297" spans="1:52" s="3" customFormat="1" ht="36.75" customHeight="1">
      <c r="A297" s="374">
        <v>295</v>
      </c>
      <c r="B297" s="420" t="s">
        <v>599</v>
      </c>
      <c r="C297" s="156" t="s">
        <v>579</v>
      </c>
      <c r="D297" s="206" t="s">
        <v>4137</v>
      </c>
      <c r="E297" s="159" t="s">
        <v>1628</v>
      </c>
      <c r="F297" s="162" t="s">
        <v>1829</v>
      </c>
      <c r="G297" s="376">
        <v>43906</v>
      </c>
      <c r="H297" s="129"/>
      <c r="I297" s="129" t="s">
        <v>4806</v>
      </c>
      <c r="J297" s="561"/>
      <c r="K297" s="207"/>
      <c r="L297" s="207" t="e">
        <v>#N/A</v>
      </c>
      <c r="M297" s="156"/>
      <c r="N297" s="156"/>
      <c r="O297" s="156">
        <v>216</v>
      </c>
      <c r="P297" s="156"/>
      <c r="Q297" s="377" t="s">
        <v>4426</v>
      </c>
      <c r="R297" s="156" t="s">
        <v>4596</v>
      </c>
      <c r="S297" s="156" t="s">
        <v>4643</v>
      </c>
      <c r="T297" s="156" t="s">
        <v>4617</v>
      </c>
      <c r="U297" s="162" t="s">
        <v>1815</v>
      </c>
      <c r="V297" s="378"/>
      <c r="W297" s="162"/>
      <c r="X297" s="156"/>
      <c r="Y297" s="156">
        <v>216</v>
      </c>
      <c r="Z297" s="156"/>
      <c r="AA297" s="376" t="s">
        <v>4</v>
      </c>
      <c r="AB297" s="379" t="s">
        <v>4661</v>
      </c>
      <c r="AC297" s="156" t="s">
        <v>4662</v>
      </c>
      <c r="AD297" s="379" t="s">
        <v>4570</v>
      </c>
      <c r="AE297" s="380" t="s">
        <v>4570</v>
      </c>
      <c r="AF297" s="420" t="s">
        <v>90</v>
      </c>
      <c r="AG297" s="377" t="s">
        <v>1717</v>
      </c>
      <c r="AH297" s="381"/>
      <c r="AI297" s="377" t="s">
        <v>1717</v>
      </c>
      <c r="AJ297" s="162" t="s">
        <v>1815</v>
      </c>
      <c r="AK297" s="381"/>
      <c r="AL297" s="162" t="s">
        <v>1629</v>
      </c>
      <c r="AM297" s="382"/>
      <c r="AN297" s="381"/>
      <c r="AO297" s="420" t="s">
        <v>576</v>
      </c>
      <c r="AP297" s="421">
        <v>43290.638958333337</v>
      </c>
      <c r="AQ297" s="162" t="s">
        <v>1797</v>
      </c>
      <c r="AR297" s="162"/>
      <c r="AS297" s="162"/>
      <c r="AT297" s="162"/>
      <c r="AU297" s="382"/>
      <c r="AV297" s="162"/>
      <c r="AW297" s="376" t="s">
        <v>1798</v>
      </c>
      <c r="AX297" s="162"/>
      <c r="AY297" s="129"/>
      <c r="AZ297" s="383">
        <v>216</v>
      </c>
    </row>
    <row r="298" spans="1:52" s="3" customFormat="1" ht="36.75" customHeight="1">
      <c r="A298" s="374">
        <v>296</v>
      </c>
      <c r="B298" s="420" t="s">
        <v>585</v>
      </c>
      <c r="C298" s="156" t="s">
        <v>586</v>
      </c>
      <c r="D298" s="206" t="s">
        <v>4138</v>
      </c>
      <c r="E298" s="159" t="s">
        <v>1628</v>
      </c>
      <c r="F298" s="162" t="s">
        <v>1829</v>
      </c>
      <c r="G298" s="376">
        <v>43906</v>
      </c>
      <c r="H298" s="129"/>
      <c r="I298" s="129" t="s">
        <v>4806</v>
      </c>
      <c r="J298" s="561"/>
      <c r="K298" s="207"/>
      <c r="L298" s="207" t="e">
        <v>#N/A</v>
      </c>
      <c r="M298" s="156"/>
      <c r="N298" s="156"/>
      <c r="O298" s="156">
        <v>216</v>
      </c>
      <c r="P298" s="156"/>
      <c r="Q298" s="377" t="s">
        <v>4426</v>
      </c>
      <c r="R298" s="156" t="s">
        <v>4596</v>
      </c>
      <c r="S298" s="156" t="s">
        <v>4643</v>
      </c>
      <c r="T298" s="156" t="s">
        <v>4617</v>
      </c>
      <c r="U298" s="435" t="s">
        <v>587</v>
      </c>
      <c r="V298" s="378"/>
      <c r="W298" s="162"/>
      <c r="X298" s="156"/>
      <c r="Y298" s="156">
        <v>216</v>
      </c>
      <c r="Z298" s="156"/>
      <c r="AA298" s="376" t="s">
        <v>4</v>
      </c>
      <c r="AB298" s="379" t="s">
        <v>4661</v>
      </c>
      <c r="AC298" s="156" t="s">
        <v>4662</v>
      </c>
      <c r="AD298" s="379" t="s">
        <v>4570</v>
      </c>
      <c r="AE298" s="380" t="s">
        <v>4570</v>
      </c>
      <c r="AF298" s="420" t="s">
        <v>90</v>
      </c>
      <c r="AG298" s="377" t="s">
        <v>1717</v>
      </c>
      <c r="AH298" s="381"/>
      <c r="AI298" s="377" t="s">
        <v>1717</v>
      </c>
      <c r="AJ298" s="435" t="s">
        <v>587</v>
      </c>
      <c r="AK298" s="381"/>
      <c r="AL298" s="162" t="s">
        <v>1629</v>
      </c>
      <c r="AM298" s="162"/>
      <c r="AN298" s="381"/>
      <c r="AO298" s="420" t="s">
        <v>576</v>
      </c>
      <c r="AP298" s="421">
        <v>43290.603356481479</v>
      </c>
      <c r="AQ298" s="162" t="s">
        <v>1797</v>
      </c>
      <c r="AR298" s="162"/>
      <c r="AS298" s="162"/>
      <c r="AT298" s="162"/>
      <c r="AU298" s="382"/>
      <c r="AV298" s="162"/>
      <c r="AW298" s="376" t="s">
        <v>1798</v>
      </c>
      <c r="AX298" s="162"/>
      <c r="AY298" s="129"/>
      <c r="AZ298" s="383">
        <v>216</v>
      </c>
    </row>
    <row r="299" spans="1:52" s="3" customFormat="1" ht="36.75" customHeight="1">
      <c r="A299" s="374">
        <v>297</v>
      </c>
      <c r="B299" s="420" t="s">
        <v>598</v>
      </c>
      <c r="C299" s="156" t="s">
        <v>579</v>
      </c>
      <c r="D299" s="206" t="s">
        <v>4136</v>
      </c>
      <c r="E299" s="159" t="s">
        <v>1628</v>
      </c>
      <c r="F299" s="162" t="s">
        <v>1829</v>
      </c>
      <c r="G299" s="376">
        <v>43906</v>
      </c>
      <c r="H299" s="129"/>
      <c r="I299" s="129" t="s">
        <v>4806</v>
      </c>
      <c r="J299" s="561"/>
      <c r="K299" s="207"/>
      <c r="L299" s="207" t="e">
        <v>#N/A</v>
      </c>
      <c r="M299" s="156"/>
      <c r="N299" s="156"/>
      <c r="O299" s="156">
        <v>216</v>
      </c>
      <c r="P299" s="156"/>
      <c r="Q299" s="377" t="s">
        <v>4426</v>
      </c>
      <c r="R299" s="156" t="s">
        <v>4596</v>
      </c>
      <c r="S299" s="156" t="s">
        <v>4643</v>
      </c>
      <c r="T299" s="156" t="s">
        <v>4617</v>
      </c>
      <c r="U299" s="162" t="s">
        <v>1815</v>
      </c>
      <c r="V299" s="378"/>
      <c r="W299" s="162"/>
      <c r="X299" s="156"/>
      <c r="Y299" s="156">
        <v>216</v>
      </c>
      <c r="Z299" s="156"/>
      <c r="AA299" s="376" t="s">
        <v>4</v>
      </c>
      <c r="AB299" s="379" t="s">
        <v>4661</v>
      </c>
      <c r="AC299" s="156" t="s">
        <v>4662</v>
      </c>
      <c r="AD299" s="379" t="s">
        <v>4570</v>
      </c>
      <c r="AE299" s="380" t="s">
        <v>4570</v>
      </c>
      <c r="AF299" s="420" t="s">
        <v>90</v>
      </c>
      <c r="AG299" s="377" t="s">
        <v>1717</v>
      </c>
      <c r="AH299" s="381"/>
      <c r="AI299" s="377" t="s">
        <v>1717</v>
      </c>
      <c r="AJ299" s="162" t="s">
        <v>1815</v>
      </c>
      <c r="AK299" s="381"/>
      <c r="AL299" s="162" t="s">
        <v>1629</v>
      </c>
      <c r="AM299" s="382"/>
      <c r="AN299" s="381"/>
      <c r="AO299" s="420" t="s">
        <v>576</v>
      </c>
      <c r="AP299" s="421">
        <v>43290.604571759257</v>
      </c>
      <c r="AQ299" s="162" t="s">
        <v>1797</v>
      </c>
      <c r="AR299" s="162"/>
      <c r="AS299" s="162"/>
      <c r="AT299" s="162"/>
      <c r="AU299" s="382"/>
      <c r="AV299" s="162"/>
      <c r="AW299" s="376" t="s">
        <v>1798</v>
      </c>
      <c r="AX299" s="162"/>
      <c r="AY299" s="129"/>
      <c r="AZ299" s="383">
        <v>216</v>
      </c>
    </row>
    <row r="300" spans="1:52" s="3" customFormat="1" ht="36.75" customHeight="1">
      <c r="A300" s="374">
        <v>298</v>
      </c>
      <c r="B300" s="384" t="s">
        <v>1241</v>
      </c>
      <c r="C300" s="156" t="s">
        <v>1242</v>
      </c>
      <c r="D300" s="206" t="s">
        <v>2193</v>
      </c>
      <c r="E300" s="207" t="s">
        <v>546</v>
      </c>
      <c r="F300" s="392" t="s">
        <v>1996</v>
      </c>
      <c r="G300" s="376">
        <v>43909</v>
      </c>
      <c r="H300" s="129"/>
      <c r="I300" s="129" t="s">
        <v>4806</v>
      </c>
      <c r="J300" s="561"/>
      <c r="K300" s="207"/>
      <c r="L300" s="207" t="e">
        <v>#N/A</v>
      </c>
      <c r="M300" s="156"/>
      <c r="N300" s="156"/>
      <c r="O300" s="156">
        <v>216</v>
      </c>
      <c r="P300" s="156"/>
      <c r="Q300" s="377" t="s">
        <v>4426</v>
      </c>
      <c r="R300" s="156" t="s">
        <v>4596</v>
      </c>
      <c r="S300" s="156" t="s">
        <v>4643</v>
      </c>
      <c r="T300" s="156" t="s">
        <v>4617</v>
      </c>
      <c r="U300" s="162" t="s">
        <v>2191</v>
      </c>
      <c r="V300" s="378"/>
      <c r="W300" s="162"/>
      <c r="X300" s="156"/>
      <c r="Y300" s="156">
        <v>216</v>
      </c>
      <c r="Z300" s="156"/>
      <c r="AA300" s="376" t="s">
        <v>4</v>
      </c>
      <c r="AB300" s="379" t="s">
        <v>4661</v>
      </c>
      <c r="AC300" s="156" t="s">
        <v>4662</v>
      </c>
      <c r="AD300" s="379" t="s">
        <v>1806</v>
      </c>
      <c r="AE300" s="380" t="s">
        <v>1806</v>
      </c>
      <c r="AF300" s="169" t="s">
        <v>1243</v>
      </c>
      <c r="AG300" s="162" t="s">
        <v>1714</v>
      </c>
      <c r="AH300" s="381"/>
      <c r="AI300" s="162" t="s">
        <v>1714</v>
      </c>
      <c r="AJ300" s="162" t="s">
        <v>2191</v>
      </c>
      <c r="AK300" s="381"/>
      <c r="AL300" s="382" t="s">
        <v>1627</v>
      </c>
      <c r="AM300" s="162"/>
      <c r="AN300" s="381"/>
      <c r="AO300" s="162" t="s">
        <v>2192</v>
      </c>
      <c r="AP300" s="390" t="s">
        <v>2193</v>
      </c>
      <c r="AQ300" s="162" t="s">
        <v>1794</v>
      </c>
      <c r="AR300" s="376">
        <v>43334</v>
      </c>
      <c r="AS300" s="169" t="s">
        <v>2195</v>
      </c>
      <c r="AT300" s="169">
        <v>0</v>
      </c>
      <c r="AU300" s="382"/>
      <c r="AV300" s="162" t="s">
        <v>1819</v>
      </c>
      <c r="AW300" s="376" t="s">
        <v>1795</v>
      </c>
      <c r="AX300" s="162"/>
      <c r="AY300" s="129"/>
      <c r="AZ300" s="383">
        <v>216</v>
      </c>
    </row>
    <row r="301" spans="1:52" s="3" customFormat="1" ht="36.75" customHeight="1">
      <c r="A301" s="374">
        <v>299</v>
      </c>
      <c r="B301" s="375" t="s">
        <v>1260</v>
      </c>
      <c r="C301" s="156" t="s">
        <v>1261</v>
      </c>
      <c r="D301" s="206" t="s">
        <v>4110</v>
      </c>
      <c r="E301" s="157" t="s">
        <v>2067</v>
      </c>
      <c r="F301" s="392" t="s">
        <v>1996</v>
      </c>
      <c r="G301" s="376">
        <v>43909</v>
      </c>
      <c r="H301" s="129"/>
      <c r="I301" s="129" t="s">
        <v>4806</v>
      </c>
      <c r="J301" s="561"/>
      <c r="K301" s="207"/>
      <c r="L301" s="207" t="e">
        <v>#N/A</v>
      </c>
      <c r="M301" s="156"/>
      <c r="N301" s="156"/>
      <c r="O301" s="156">
        <v>216</v>
      </c>
      <c r="P301" s="156"/>
      <c r="Q301" s="377" t="s">
        <v>4426</v>
      </c>
      <c r="R301" s="156" t="s">
        <v>4596</v>
      </c>
      <c r="S301" s="156" t="s">
        <v>4643</v>
      </c>
      <c r="T301" s="156" t="s">
        <v>4617</v>
      </c>
      <c r="U301" s="162" t="s">
        <v>1422</v>
      </c>
      <c r="V301" s="378"/>
      <c r="W301" s="162"/>
      <c r="X301" s="156"/>
      <c r="Y301" s="156">
        <v>216</v>
      </c>
      <c r="Z301" s="156"/>
      <c r="AA301" s="376" t="s">
        <v>4</v>
      </c>
      <c r="AB301" s="379" t="s">
        <v>4661</v>
      </c>
      <c r="AC301" s="156" t="s">
        <v>4662</v>
      </c>
      <c r="AD301" s="379" t="s">
        <v>4576</v>
      </c>
      <c r="AE301" s="380" t="s">
        <v>4576</v>
      </c>
      <c r="AF301" s="169" t="s">
        <v>37</v>
      </c>
      <c r="AG301" s="162" t="s">
        <v>1714</v>
      </c>
      <c r="AH301" s="381"/>
      <c r="AI301" s="162" t="s">
        <v>1714</v>
      </c>
      <c r="AJ301" s="162" t="s">
        <v>1422</v>
      </c>
      <c r="AK301" s="381"/>
      <c r="AL301" s="382" t="s">
        <v>1627</v>
      </c>
      <c r="AM301" s="162"/>
      <c r="AN301" s="381"/>
      <c r="AO301" s="162" t="s">
        <v>2068</v>
      </c>
      <c r="AP301" s="387">
        <v>42855.106476655092</v>
      </c>
      <c r="AQ301" s="162" t="s">
        <v>1794</v>
      </c>
      <c r="AR301" s="376">
        <v>43376</v>
      </c>
      <c r="AS301" s="169" t="s">
        <v>2069</v>
      </c>
      <c r="AT301" s="169" t="s">
        <v>2070</v>
      </c>
      <c r="AU301" s="382"/>
      <c r="AV301" s="162"/>
      <c r="AW301" s="376" t="s">
        <v>1802</v>
      </c>
      <c r="AX301" s="162"/>
      <c r="AY301" s="129"/>
      <c r="AZ301" s="383">
        <v>216</v>
      </c>
    </row>
    <row r="302" spans="1:52" s="3" customFormat="1" ht="36.75" customHeight="1">
      <c r="A302" s="374">
        <v>300</v>
      </c>
      <c r="B302" s="205" t="s">
        <v>1316</v>
      </c>
      <c r="C302" s="156" t="s">
        <v>1317</v>
      </c>
      <c r="D302" s="206">
        <v>43348</v>
      </c>
      <c r="E302" s="205" t="s">
        <v>1686</v>
      </c>
      <c r="F302" s="392" t="s">
        <v>1996</v>
      </c>
      <c r="G302" s="376">
        <v>43909</v>
      </c>
      <c r="H302" s="129"/>
      <c r="I302" s="129" t="s">
        <v>4806</v>
      </c>
      <c r="J302" s="561"/>
      <c r="K302" s="207"/>
      <c r="L302" s="207" t="e">
        <v>#N/A</v>
      </c>
      <c r="M302" s="156"/>
      <c r="N302" s="156"/>
      <c r="O302" s="156">
        <v>216</v>
      </c>
      <c r="P302" s="156"/>
      <c r="Q302" s="377" t="s">
        <v>4426</v>
      </c>
      <c r="R302" s="156" t="s">
        <v>4596</v>
      </c>
      <c r="S302" s="156" t="s">
        <v>4643</v>
      </c>
      <c r="T302" s="156" t="s">
        <v>4617</v>
      </c>
      <c r="U302" s="162" t="s">
        <v>1428</v>
      </c>
      <c r="V302" s="378"/>
      <c r="W302" s="162"/>
      <c r="X302" s="156"/>
      <c r="Y302" s="156">
        <v>216</v>
      </c>
      <c r="Z302" s="156"/>
      <c r="AA302" s="376" t="s">
        <v>4</v>
      </c>
      <c r="AB302" s="379" t="s">
        <v>4661</v>
      </c>
      <c r="AC302" s="156" t="s">
        <v>4662</v>
      </c>
      <c r="AD302" s="379" t="s">
        <v>1806</v>
      </c>
      <c r="AE302" s="380" t="s">
        <v>1806</v>
      </c>
      <c r="AF302" s="205" t="s">
        <v>90</v>
      </c>
      <c r="AG302" s="377" t="s">
        <v>1717</v>
      </c>
      <c r="AH302" s="381"/>
      <c r="AI302" s="377" t="s">
        <v>1717</v>
      </c>
      <c r="AJ302" s="162" t="s">
        <v>1428</v>
      </c>
      <c r="AK302" s="381"/>
      <c r="AL302" s="382" t="s">
        <v>1627</v>
      </c>
      <c r="AM302" s="162"/>
      <c r="AN302" s="381"/>
      <c r="AO302" s="205" t="s">
        <v>1964</v>
      </c>
      <c r="AP302" s="381" t="s">
        <v>2131</v>
      </c>
      <c r="AQ302" s="392" t="s">
        <v>1809</v>
      </c>
      <c r="AR302" s="376">
        <v>43472</v>
      </c>
      <c r="AS302" s="169" t="s">
        <v>2132</v>
      </c>
      <c r="AT302" s="169" t="s">
        <v>2133</v>
      </c>
      <c r="AU302" s="382"/>
      <c r="AV302" s="162"/>
      <c r="AW302" s="376" t="s">
        <v>1810</v>
      </c>
      <c r="AX302" s="162"/>
      <c r="AY302" s="129"/>
      <c r="AZ302" s="383">
        <v>216</v>
      </c>
    </row>
    <row r="303" spans="1:52" s="3" customFormat="1" ht="36.75" customHeight="1">
      <c r="A303" s="374">
        <v>301</v>
      </c>
      <c r="B303" s="162" t="s">
        <v>1350</v>
      </c>
      <c r="C303" s="156" t="s">
        <v>4773</v>
      </c>
      <c r="D303" s="206" t="s">
        <v>2014</v>
      </c>
      <c r="E303" s="162" t="s">
        <v>1257</v>
      </c>
      <c r="F303" s="162" t="s">
        <v>1966</v>
      </c>
      <c r="G303" s="376">
        <v>43909</v>
      </c>
      <c r="H303" s="129"/>
      <c r="I303" s="129" t="s">
        <v>4806</v>
      </c>
      <c r="J303" s="561"/>
      <c r="K303" s="207"/>
      <c r="L303" s="207" t="e">
        <v>#N/A</v>
      </c>
      <c r="M303" s="156"/>
      <c r="N303" s="156"/>
      <c r="O303" s="156">
        <v>216</v>
      </c>
      <c r="P303" s="156"/>
      <c r="Q303" s="377" t="s">
        <v>4426</v>
      </c>
      <c r="R303" s="156" t="s">
        <v>4596</v>
      </c>
      <c r="S303" s="156" t="s">
        <v>4643</v>
      </c>
      <c r="T303" s="156" t="s">
        <v>4617</v>
      </c>
      <c r="U303" s="157" t="s">
        <v>1492</v>
      </c>
      <c r="V303" s="378"/>
      <c r="W303" s="162"/>
      <c r="X303" s="156"/>
      <c r="Y303" s="156">
        <v>216</v>
      </c>
      <c r="Z303" s="156"/>
      <c r="AA303" s="376" t="s">
        <v>4</v>
      </c>
      <c r="AB303" s="379" t="s">
        <v>4661</v>
      </c>
      <c r="AC303" s="156" t="s">
        <v>4662</v>
      </c>
      <c r="AD303" s="379" t="s">
        <v>1806</v>
      </c>
      <c r="AE303" s="380" t="s">
        <v>1806</v>
      </c>
      <c r="AF303" s="162" t="s">
        <v>90</v>
      </c>
      <c r="AG303" s="377" t="s">
        <v>1717</v>
      </c>
      <c r="AH303" s="381"/>
      <c r="AI303" s="377" t="s">
        <v>1717</v>
      </c>
      <c r="AJ303" s="157" t="s">
        <v>1492</v>
      </c>
      <c r="AK303" s="381"/>
      <c r="AL303" s="162" t="s">
        <v>1627</v>
      </c>
      <c r="AM303" s="162"/>
      <c r="AN303" s="381"/>
      <c r="AO303" s="436" t="s">
        <v>2013</v>
      </c>
      <c r="AP303" s="376" t="s">
        <v>2014</v>
      </c>
      <c r="AQ303" s="392" t="s">
        <v>1809</v>
      </c>
      <c r="AR303" s="376">
        <v>43483</v>
      </c>
      <c r="AS303" s="169" t="s">
        <v>2015</v>
      </c>
      <c r="AT303" s="169" t="s">
        <v>2016</v>
      </c>
      <c r="AU303" s="382"/>
      <c r="AV303" s="162"/>
      <c r="AW303" s="376" t="s">
        <v>1810</v>
      </c>
      <c r="AX303" s="162"/>
      <c r="AY303" s="129"/>
      <c r="AZ303" s="383">
        <v>216</v>
      </c>
    </row>
    <row r="304" spans="1:52" s="3" customFormat="1" ht="36.75" customHeight="1">
      <c r="A304" s="374">
        <v>302</v>
      </c>
      <c r="B304" s="205" t="s">
        <v>1345</v>
      </c>
      <c r="C304" s="156" t="s">
        <v>1341</v>
      </c>
      <c r="D304" s="206" t="s">
        <v>1451</v>
      </c>
      <c r="E304" s="162" t="s">
        <v>1963</v>
      </c>
      <c r="F304" s="162" t="s">
        <v>1966</v>
      </c>
      <c r="G304" s="376">
        <v>43909</v>
      </c>
      <c r="H304" s="129"/>
      <c r="I304" s="129" t="s">
        <v>4806</v>
      </c>
      <c r="J304" s="561"/>
      <c r="K304" s="207"/>
      <c r="L304" s="207" t="e">
        <v>#N/A</v>
      </c>
      <c r="M304" s="156"/>
      <c r="N304" s="156"/>
      <c r="O304" s="156">
        <v>216</v>
      </c>
      <c r="P304" s="156"/>
      <c r="Q304" s="377" t="s">
        <v>4426</v>
      </c>
      <c r="R304" s="156" t="s">
        <v>4596</v>
      </c>
      <c r="S304" s="156" t="s">
        <v>4643</v>
      </c>
      <c r="T304" s="156" t="s">
        <v>4617</v>
      </c>
      <c r="U304" s="162" t="s">
        <v>1815</v>
      </c>
      <c r="V304" s="378"/>
      <c r="W304" s="162"/>
      <c r="X304" s="156"/>
      <c r="Y304" s="156">
        <v>216</v>
      </c>
      <c r="Z304" s="156"/>
      <c r="AA304" s="376" t="s">
        <v>4</v>
      </c>
      <c r="AB304" s="379" t="s">
        <v>4661</v>
      </c>
      <c r="AC304" s="156" t="s">
        <v>4662</v>
      </c>
      <c r="AD304" s="379" t="s">
        <v>1806</v>
      </c>
      <c r="AE304" s="380" t="s">
        <v>1806</v>
      </c>
      <c r="AF304" s="205" t="s">
        <v>90</v>
      </c>
      <c r="AG304" s="377" t="s">
        <v>1717</v>
      </c>
      <c r="AH304" s="381"/>
      <c r="AI304" s="377" t="s">
        <v>1717</v>
      </c>
      <c r="AJ304" s="162" t="s">
        <v>1815</v>
      </c>
      <c r="AK304" s="381"/>
      <c r="AL304" s="162" t="s">
        <v>1627</v>
      </c>
      <c r="AM304" s="382"/>
      <c r="AN304" s="381"/>
      <c r="AO304" s="162" t="s">
        <v>1964</v>
      </c>
      <c r="AP304" s="376" t="s">
        <v>1965</v>
      </c>
      <c r="AQ304" s="382" t="s">
        <v>1809</v>
      </c>
      <c r="AR304" s="376">
        <v>43483</v>
      </c>
      <c r="AS304" s="169" t="s">
        <v>1973</v>
      </c>
      <c r="AT304" s="169" t="s">
        <v>1974</v>
      </c>
      <c r="AU304" s="382"/>
      <c r="AV304" s="162"/>
      <c r="AW304" s="376" t="s">
        <v>1810</v>
      </c>
      <c r="AX304" s="159"/>
      <c r="AY304" s="129"/>
      <c r="AZ304" s="383">
        <v>216</v>
      </c>
    </row>
    <row r="305" spans="1:52" s="3" customFormat="1" ht="36.75" customHeight="1">
      <c r="A305" s="374">
        <v>303</v>
      </c>
      <c r="B305" s="205" t="s">
        <v>1348</v>
      </c>
      <c r="C305" s="156" t="s">
        <v>4775</v>
      </c>
      <c r="D305" s="206">
        <v>43300</v>
      </c>
      <c r="E305" s="207" t="s">
        <v>4774</v>
      </c>
      <c r="F305" s="162" t="s">
        <v>1966</v>
      </c>
      <c r="G305" s="376">
        <v>43909</v>
      </c>
      <c r="H305" s="129"/>
      <c r="I305" s="129" t="s">
        <v>4806</v>
      </c>
      <c r="J305" s="561"/>
      <c r="K305" s="207"/>
      <c r="L305" s="207" t="e">
        <v>#N/A</v>
      </c>
      <c r="M305" s="156"/>
      <c r="N305" s="156"/>
      <c r="O305" s="156">
        <v>216</v>
      </c>
      <c r="P305" s="156"/>
      <c r="Q305" s="377" t="s">
        <v>4426</v>
      </c>
      <c r="R305" s="156" t="s">
        <v>4596</v>
      </c>
      <c r="S305" s="156" t="s">
        <v>4643</v>
      </c>
      <c r="T305" s="156" t="s">
        <v>4617</v>
      </c>
      <c r="U305" s="162" t="s">
        <v>1492</v>
      </c>
      <c r="V305" s="378"/>
      <c r="W305" s="162"/>
      <c r="X305" s="156"/>
      <c r="Y305" s="156">
        <v>216</v>
      </c>
      <c r="Z305" s="156"/>
      <c r="AA305" s="376" t="s">
        <v>4</v>
      </c>
      <c r="AB305" s="379" t="s">
        <v>4661</v>
      </c>
      <c r="AC305" s="156" t="s">
        <v>4662</v>
      </c>
      <c r="AD305" s="379" t="s">
        <v>1806</v>
      </c>
      <c r="AE305" s="380" t="s">
        <v>1806</v>
      </c>
      <c r="AF305" s="205" t="s">
        <v>90</v>
      </c>
      <c r="AG305" s="377" t="s">
        <v>1717</v>
      </c>
      <c r="AH305" s="381"/>
      <c r="AI305" s="377" t="s">
        <v>1717</v>
      </c>
      <c r="AJ305" s="162" t="s">
        <v>1492</v>
      </c>
      <c r="AK305" s="381"/>
      <c r="AL305" s="162" t="s">
        <v>1627</v>
      </c>
      <c r="AM305" s="162"/>
      <c r="AN305" s="381"/>
      <c r="AO305" s="205" t="s">
        <v>2159</v>
      </c>
      <c r="AP305" s="381" t="s">
        <v>2160</v>
      </c>
      <c r="AQ305" s="392" t="s">
        <v>1809</v>
      </c>
      <c r="AR305" s="376">
        <v>43486</v>
      </c>
      <c r="AS305" s="169" t="s">
        <v>2165</v>
      </c>
      <c r="AT305" s="169" t="s">
        <v>2016</v>
      </c>
      <c r="AU305" s="382"/>
      <c r="AV305" s="162"/>
      <c r="AW305" s="376" t="s">
        <v>1810</v>
      </c>
      <c r="AX305" s="162"/>
      <c r="AY305" s="129"/>
      <c r="AZ305" s="383">
        <v>216</v>
      </c>
    </row>
    <row r="306" spans="1:52" s="3" customFormat="1" ht="36.75" customHeight="1">
      <c r="A306" s="374">
        <v>304</v>
      </c>
      <c r="B306" s="205" t="s">
        <v>1378</v>
      </c>
      <c r="C306" s="156" t="s">
        <v>1379</v>
      </c>
      <c r="D306" s="206">
        <v>43254</v>
      </c>
      <c r="E306" s="207" t="s">
        <v>546</v>
      </c>
      <c r="F306" s="162" t="s">
        <v>1966</v>
      </c>
      <c r="G306" s="376">
        <v>43909</v>
      </c>
      <c r="H306" s="129"/>
      <c r="I306" s="129" t="s">
        <v>4806</v>
      </c>
      <c r="J306" s="561"/>
      <c r="K306" s="207"/>
      <c r="L306" s="207" t="e">
        <v>#N/A</v>
      </c>
      <c r="M306" s="156"/>
      <c r="N306" s="156"/>
      <c r="O306" s="156">
        <v>216</v>
      </c>
      <c r="P306" s="156"/>
      <c r="Q306" s="377" t="s">
        <v>4426</v>
      </c>
      <c r="R306" s="156" t="s">
        <v>4596</v>
      </c>
      <c r="S306" s="156" t="s">
        <v>4643</v>
      </c>
      <c r="T306" s="156" t="s">
        <v>4617</v>
      </c>
      <c r="U306" s="162" t="s">
        <v>1428</v>
      </c>
      <c r="V306" s="378"/>
      <c r="W306" s="162"/>
      <c r="X306" s="156"/>
      <c r="Y306" s="156">
        <v>216</v>
      </c>
      <c r="Z306" s="156"/>
      <c r="AA306" s="376" t="s">
        <v>4</v>
      </c>
      <c r="AB306" s="379" t="s">
        <v>4661</v>
      </c>
      <c r="AC306" s="156" t="s">
        <v>4662</v>
      </c>
      <c r="AD306" s="379" t="s">
        <v>4578</v>
      </c>
      <c r="AE306" s="380" t="s">
        <v>4578</v>
      </c>
      <c r="AF306" s="161" t="s">
        <v>612</v>
      </c>
      <c r="AG306" s="377" t="s">
        <v>1717</v>
      </c>
      <c r="AH306" s="381"/>
      <c r="AI306" s="377" t="s">
        <v>1717</v>
      </c>
      <c r="AJ306" s="162" t="s">
        <v>1428</v>
      </c>
      <c r="AK306" s="381"/>
      <c r="AL306" s="162" t="s">
        <v>1627</v>
      </c>
      <c r="AM306" s="162"/>
      <c r="AN306" s="381"/>
      <c r="AO306" s="162" t="s">
        <v>3434</v>
      </c>
      <c r="AP306" s="376" t="s">
        <v>3435</v>
      </c>
      <c r="AQ306" s="392" t="s">
        <v>1809</v>
      </c>
      <c r="AR306" s="376">
        <v>43487</v>
      </c>
      <c r="AS306" s="169" t="s">
        <v>3915</v>
      </c>
      <c r="AT306" s="169" t="s">
        <v>3916</v>
      </c>
      <c r="AU306" s="382"/>
      <c r="AV306" s="162" t="s">
        <v>1819</v>
      </c>
      <c r="AW306" s="376" t="s">
        <v>1810</v>
      </c>
      <c r="AX306" s="162"/>
      <c r="AY306" s="129"/>
      <c r="AZ306" s="383">
        <v>216</v>
      </c>
    </row>
    <row r="307" spans="1:52" s="3" customFormat="1" ht="36.75" customHeight="1">
      <c r="A307" s="374">
        <v>305</v>
      </c>
      <c r="B307" s="205" t="s">
        <v>1347</v>
      </c>
      <c r="C307" s="156" t="s">
        <v>1341</v>
      </c>
      <c r="D307" s="206" t="s">
        <v>1451</v>
      </c>
      <c r="E307" s="162" t="s">
        <v>1963</v>
      </c>
      <c r="F307" s="162" t="s">
        <v>1966</v>
      </c>
      <c r="G307" s="376">
        <v>43909</v>
      </c>
      <c r="H307" s="129"/>
      <c r="I307" s="129" t="s">
        <v>4806</v>
      </c>
      <c r="J307" s="561"/>
      <c r="K307" s="207"/>
      <c r="L307" s="207" t="e">
        <v>#N/A</v>
      </c>
      <c r="M307" s="156"/>
      <c r="N307" s="156"/>
      <c r="O307" s="156">
        <v>216</v>
      </c>
      <c r="P307" s="156"/>
      <c r="Q307" s="377" t="s">
        <v>4426</v>
      </c>
      <c r="R307" s="156" t="s">
        <v>4596</v>
      </c>
      <c r="S307" s="156" t="s">
        <v>4643</v>
      </c>
      <c r="T307" s="156" t="s">
        <v>4617</v>
      </c>
      <c r="U307" s="162" t="s">
        <v>1815</v>
      </c>
      <c r="V307" s="378"/>
      <c r="W307" s="162"/>
      <c r="X307" s="156"/>
      <c r="Y307" s="156">
        <v>216</v>
      </c>
      <c r="Z307" s="156"/>
      <c r="AA307" s="376" t="s">
        <v>4</v>
      </c>
      <c r="AB307" s="379" t="s">
        <v>4661</v>
      </c>
      <c r="AC307" s="156" t="s">
        <v>4662</v>
      </c>
      <c r="AD307" s="379" t="s">
        <v>1806</v>
      </c>
      <c r="AE307" s="380" t="s">
        <v>1806</v>
      </c>
      <c r="AF307" s="205" t="s">
        <v>90</v>
      </c>
      <c r="AG307" s="377" t="s">
        <v>1717</v>
      </c>
      <c r="AH307" s="381"/>
      <c r="AI307" s="377" t="s">
        <v>1717</v>
      </c>
      <c r="AJ307" s="162" t="s">
        <v>1815</v>
      </c>
      <c r="AK307" s="381"/>
      <c r="AL307" s="162" t="s">
        <v>1627</v>
      </c>
      <c r="AM307" s="382"/>
      <c r="AN307" s="381"/>
      <c r="AO307" s="162" t="s">
        <v>1964</v>
      </c>
      <c r="AP307" s="376" t="s">
        <v>1965</v>
      </c>
      <c r="AQ307" s="382" t="s">
        <v>1809</v>
      </c>
      <c r="AR307" s="376">
        <v>43487</v>
      </c>
      <c r="AS307" s="169" t="s">
        <v>1967</v>
      </c>
      <c r="AT307" s="169" t="s">
        <v>1968</v>
      </c>
      <c r="AU307" s="382"/>
      <c r="AV307" s="162" t="s">
        <v>1819</v>
      </c>
      <c r="AW307" s="376" t="s">
        <v>1810</v>
      </c>
      <c r="AX307" s="159"/>
      <c r="AY307" s="129"/>
      <c r="AZ307" s="383">
        <v>216</v>
      </c>
    </row>
    <row r="308" spans="1:52" s="3" customFormat="1" ht="36.75" customHeight="1">
      <c r="A308" s="374">
        <v>306</v>
      </c>
      <c r="B308" s="205" t="s">
        <v>1344</v>
      </c>
      <c r="C308" s="156" t="s">
        <v>1341</v>
      </c>
      <c r="D308" s="206" t="s">
        <v>1451</v>
      </c>
      <c r="E308" s="162" t="s">
        <v>1963</v>
      </c>
      <c r="F308" s="162" t="s">
        <v>1966</v>
      </c>
      <c r="G308" s="376">
        <v>43909</v>
      </c>
      <c r="H308" s="129"/>
      <c r="I308" s="129" t="s">
        <v>4806</v>
      </c>
      <c r="J308" s="561"/>
      <c r="K308" s="207"/>
      <c r="L308" s="207" t="e">
        <v>#N/A</v>
      </c>
      <c r="M308" s="156"/>
      <c r="N308" s="156"/>
      <c r="O308" s="156">
        <v>216</v>
      </c>
      <c r="P308" s="156"/>
      <c r="Q308" s="377" t="s">
        <v>4426</v>
      </c>
      <c r="R308" s="156" t="s">
        <v>4596</v>
      </c>
      <c r="S308" s="156" t="s">
        <v>4643</v>
      </c>
      <c r="T308" s="156" t="s">
        <v>4617</v>
      </c>
      <c r="U308" s="162" t="s">
        <v>1815</v>
      </c>
      <c r="V308" s="378"/>
      <c r="W308" s="162"/>
      <c r="X308" s="156"/>
      <c r="Y308" s="156">
        <v>216</v>
      </c>
      <c r="Z308" s="156"/>
      <c r="AA308" s="376" t="s">
        <v>4</v>
      </c>
      <c r="AB308" s="379" t="s">
        <v>4661</v>
      </c>
      <c r="AC308" s="156" t="s">
        <v>4662</v>
      </c>
      <c r="AD308" s="379" t="s">
        <v>1806</v>
      </c>
      <c r="AE308" s="380" t="s">
        <v>1806</v>
      </c>
      <c r="AF308" s="205" t="s">
        <v>90</v>
      </c>
      <c r="AG308" s="377" t="s">
        <v>1717</v>
      </c>
      <c r="AH308" s="381"/>
      <c r="AI308" s="377" t="s">
        <v>1717</v>
      </c>
      <c r="AJ308" s="162" t="s">
        <v>1815</v>
      </c>
      <c r="AK308" s="381"/>
      <c r="AL308" s="162" t="s">
        <v>1627</v>
      </c>
      <c r="AM308" s="382"/>
      <c r="AN308" s="381"/>
      <c r="AO308" s="162" t="s">
        <v>1964</v>
      </c>
      <c r="AP308" s="376" t="s">
        <v>1965</v>
      </c>
      <c r="AQ308" s="382" t="s">
        <v>1809</v>
      </c>
      <c r="AR308" s="376">
        <v>43487</v>
      </c>
      <c r="AS308" s="169" t="s">
        <v>1969</v>
      </c>
      <c r="AT308" s="169" t="s">
        <v>1970</v>
      </c>
      <c r="AU308" s="382"/>
      <c r="AV308" s="162" t="s">
        <v>1819</v>
      </c>
      <c r="AW308" s="376" t="s">
        <v>1810</v>
      </c>
      <c r="AX308" s="159"/>
      <c r="AY308" s="129"/>
      <c r="AZ308" s="383">
        <v>216</v>
      </c>
    </row>
    <row r="309" spans="1:52" s="3" customFormat="1" ht="36.75" customHeight="1">
      <c r="A309" s="374">
        <v>307</v>
      </c>
      <c r="B309" s="205" t="s">
        <v>1340</v>
      </c>
      <c r="C309" s="156" t="s">
        <v>1341</v>
      </c>
      <c r="D309" s="206" t="s">
        <v>1451</v>
      </c>
      <c r="E309" s="162" t="s">
        <v>1963</v>
      </c>
      <c r="F309" s="162" t="s">
        <v>1966</v>
      </c>
      <c r="G309" s="376">
        <v>43909</v>
      </c>
      <c r="H309" s="129"/>
      <c r="I309" s="129" t="s">
        <v>4806</v>
      </c>
      <c r="J309" s="561"/>
      <c r="K309" s="207"/>
      <c r="L309" s="207" t="e">
        <v>#N/A</v>
      </c>
      <c r="M309" s="156"/>
      <c r="N309" s="156"/>
      <c r="O309" s="156">
        <v>216</v>
      </c>
      <c r="P309" s="156"/>
      <c r="Q309" s="377" t="s">
        <v>4426</v>
      </c>
      <c r="R309" s="156" t="s">
        <v>4596</v>
      </c>
      <c r="S309" s="156" t="s">
        <v>4643</v>
      </c>
      <c r="T309" s="156" t="s">
        <v>4617</v>
      </c>
      <c r="U309" s="162" t="s">
        <v>1815</v>
      </c>
      <c r="V309" s="378"/>
      <c r="W309" s="162"/>
      <c r="X309" s="156"/>
      <c r="Y309" s="156">
        <v>216</v>
      </c>
      <c r="Z309" s="156"/>
      <c r="AA309" s="376" t="s">
        <v>4</v>
      </c>
      <c r="AB309" s="379" t="s">
        <v>4661</v>
      </c>
      <c r="AC309" s="156" t="s">
        <v>4662</v>
      </c>
      <c r="AD309" s="379" t="s">
        <v>1806</v>
      </c>
      <c r="AE309" s="380" t="s">
        <v>1806</v>
      </c>
      <c r="AF309" s="205" t="s">
        <v>90</v>
      </c>
      <c r="AG309" s="377" t="s">
        <v>1717</v>
      </c>
      <c r="AH309" s="381"/>
      <c r="AI309" s="377" t="s">
        <v>1717</v>
      </c>
      <c r="AJ309" s="162" t="s">
        <v>1815</v>
      </c>
      <c r="AK309" s="381"/>
      <c r="AL309" s="162" t="s">
        <v>1627</v>
      </c>
      <c r="AM309" s="382"/>
      <c r="AN309" s="381"/>
      <c r="AO309" s="162" t="s">
        <v>1964</v>
      </c>
      <c r="AP309" s="376" t="s">
        <v>1965</v>
      </c>
      <c r="AQ309" s="382" t="s">
        <v>1809</v>
      </c>
      <c r="AR309" s="376">
        <v>43487</v>
      </c>
      <c r="AS309" s="169" t="s">
        <v>1971</v>
      </c>
      <c r="AT309" s="169" t="s">
        <v>1972</v>
      </c>
      <c r="AU309" s="382"/>
      <c r="AV309" s="162" t="s">
        <v>1819</v>
      </c>
      <c r="AW309" s="376" t="s">
        <v>1810</v>
      </c>
      <c r="AX309" s="159"/>
      <c r="AY309" s="129"/>
      <c r="AZ309" s="383">
        <v>216</v>
      </c>
    </row>
    <row r="310" spans="1:52" s="3" customFormat="1" ht="36.75" customHeight="1">
      <c r="A310" s="374">
        <v>308</v>
      </c>
      <c r="B310" s="205" t="s">
        <v>1346</v>
      </c>
      <c r="C310" s="156" t="s">
        <v>1341</v>
      </c>
      <c r="D310" s="206" t="s">
        <v>1451</v>
      </c>
      <c r="E310" s="162" t="s">
        <v>1963</v>
      </c>
      <c r="F310" s="162" t="s">
        <v>1966</v>
      </c>
      <c r="G310" s="376">
        <v>43909</v>
      </c>
      <c r="H310" s="129"/>
      <c r="I310" s="129" t="s">
        <v>4806</v>
      </c>
      <c r="J310" s="561"/>
      <c r="K310" s="207"/>
      <c r="L310" s="207" t="e">
        <v>#N/A</v>
      </c>
      <c r="M310" s="156"/>
      <c r="N310" s="156"/>
      <c r="O310" s="156">
        <v>216</v>
      </c>
      <c r="P310" s="156"/>
      <c r="Q310" s="377" t="s">
        <v>4426</v>
      </c>
      <c r="R310" s="156" t="s">
        <v>4596</v>
      </c>
      <c r="S310" s="156" t="s">
        <v>4643</v>
      </c>
      <c r="T310" s="156" t="s">
        <v>4617</v>
      </c>
      <c r="U310" s="162" t="s">
        <v>1815</v>
      </c>
      <c r="V310" s="378"/>
      <c r="W310" s="162"/>
      <c r="X310" s="156"/>
      <c r="Y310" s="156">
        <v>216</v>
      </c>
      <c r="Z310" s="156"/>
      <c r="AA310" s="376" t="s">
        <v>4</v>
      </c>
      <c r="AB310" s="379" t="s">
        <v>4661</v>
      </c>
      <c r="AC310" s="156" t="s">
        <v>4662</v>
      </c>
      <c r="AD310" s="379" t="s">
        <v>1806</v>
      </c>
      <c r="AE310" s="380" t="s">
        <v>1806</v>
      </c>
      <c r="AF310" s="205" t="s">
        <v>90</v>
      </c>
      <c r="AG310" s="377" t="s">
        <v>1717</v>
      </c>
      <c r="AH310" s="381"/>
      <c r="AI310" s="377" t="s">
        <v>1717</v>
      </c>
      <c r="AJ310" s="162" t="s">
        <v>1815</v>
      </c>
      <c r="AK310" s="381"/>
      <c r="AL310" s="162" t="s">
        <v>1627</v>
      </c>
      <c r="AM310" s="382"/>
      <c r="AN310" s="381"/>
      <c r="AO310" s="162" t="s">
        <v>1964</v>
      </c>
      <c r="AP310" s="376" t="s">
        <v>1965</v>
      </c>
      <c r="AQ310" s="382" t="s">
        <v>1809</v>
      </c>
      <c r="AR310" s="376">
        <v>43487</v>
      </c>
      <c r="AS310" s="169" t="s">
        <v>1975</v>
      </c>
      <c r="AT310" s="169" t="s">
        <v>1976</v>
      </c>
      <c r="AU310" s="382"/>
      <c r="AV310" s="162" t="s">
        <v>1819</v>
      </c>
      <c r="AW310" s="376" t="s">
        <v>1810</v>
      </c>
      <c r="AX310" s="159"/>
      <c r="AY310" s="129"/>
      <c r="AZ310" s="383">
        <v>216</v>
      </c>
    </row>
    <row r="311" spans="1:52" s="3" customFormat="1" ht="36.75" customHeight="1">
      <c r="A311" s="374">
        <v>309</v>
      </c>
      <c r="B311" s="406" t="s">
        <v>1359</v>
      </c>
      <c r="C311" s="156" t="s">
        <v>1360</v>
      </c>
      <c r="D311" s="206" t="s">
        <v>4201</v>
      </c>
      <c r="E311" s="207" t="s">
        <v>546</v>
      </c>
      <c r="F311" s="162" t="s">
        <v>1966</v>
      </c>
      <c r="G311" s="376">
        <v>43909</v>
      </c>
      <c r="H311" s="129"/>
      <c r="I311" s="129" t="s">
        <v>4806</v>
      </c>
      <c r="J311" s="561"/>
      <c r="K311" s="207"/>
      <c r="L311" s="207" t="e">
        <v>#N/A</v>
      </c>
      <c r="M311" s="156"/>
      <c r="N311" s="156"/>
      <c r="O311" s="156">
        <v>216</v>
      </c>
      <c r="P311" s="156"/>
      <c r="Q311" s="377" t="s">
        <v>4426</v>
      </c>
      <c r="R311" s="156" t="s">
        <v>4596</v>
      </c>
      <c r="S311" s="156" t="s">
        <v>4643</v>
      </c>
      <c r="T311" s="156" t="s">
        <v>4617</v>
      </c>
      <c r="U311" s="162" t="s">
        <v>2041</v>
      </c>
      <c r="V311" s="378"/>
      <c r="W311" s="162"/>
      <c r="X311" s="156"/>
      <c r="Y311" s="156">
        <v>216</v>
      </c>
      <c r="Z311" s="156"/>
      <c r="AA311" s="376" t="s">
        <v>4</v>
      </c>
      <c r="AB311" s="379" t="s">
        <v>4661</v>
      </c>
      <c r="AC311" s="156" t="s">
        <v>4662</v>
      </c>
      <c r="AD311" s="379" t="s">
        <v>1806</v>
      </c>
      <c r="AE311" s="380" t="s">
        <v>1806</v>
      </c>
      <c r="AF311" s="406" t="s">
        <v>1248</v>
      </c>
      <c r="AG311" s="162" t="s">
        <v>1714</v>
      </c>
      <c r="AH311" s="381"/>
      <c r="AI311" s="162" t="s">
        <v>1714</v>
      </c>
      <c r="AJ311" s="162" t="s">
        <v>2041</v>
      </c>
      <c r="AK311" s="381"/>
      <c r="AL311" s="162" t="s">
        <v>1627</v>
      </c>
      <c r="AM311" s="162"/>
      <c r="AN311" s="381"/>
      <c r="AO311" s="406" t="s">
        <v>2181</v>
      </c>
      <c r="AP311" s="407">
        <v>43283.991796493057</v>
      </c>
      <c r="AQ311" s="392" t="s">
        <v>1809</v>
      </c>
      <c r="AR311" s="376">
        <v>43517</v>
      </c>
      <c r="AS311" s="169" t="s">
        <v>2186</v>
      </c>
      <c r="AT311" s="169" t="s">
        <v>2187</v>
      </c>
      <c r="AU311" s="382"/>
      <c r="AV311" s="162"/>
      <c r="AW311" s="376" t="s">
        <v>1810</v>
      </c>
      <c r="AX311" s="162"/>
      <c r="AY311" s="129"/>
      <c r="AZ311" s="383">
        <v>216</v>
      </c>
    </row>
    <row r="312" spans="1:52" s="3" customFormat="1" ht="36.75" customHeight="1">
      <c r="A312" s="374">
        <v>310</v>
      </c>
      <c r="B312" s="205" t="s">
        <v>1400</v>
      </c>
      <c r="C312" s="156" t="s">
        <v>1396</v>
      </c>
      <c r="D312" s="206">
        <v>43350</v>
      </c>
      <c r="E312" s="162" t="s">
        <v>1963</v>
      </c>
      <c r="F312" s="162" t="s">
        <v>1966</v>
      </c>
      <c r="G312" s="376">
        <v>43909</v>
      </c>
      <c r="H312" s="129"/>
      <c r="I312" s="129" t="s">
        <v>4806</v>
      </c>
      <c r="J312" s="561"/>
      <c r="K312" s="207"/>
      <c r="L312" s="207" t="e">
        <v>#N/A</v>
      </c>
      <c r="M312" s="156"/>
      <c r="N312" s="156"/>
      <c r="O312" s="156">
        <v>216</v>
      </c>
      <c r="P312" s="156"/>
      <c r="Q312" s="377" t="s">
        <v>4426</v>
      </c>
      <c r="R312" s="156" t="s">
        <v>4596</v>
      </c>
      <c r="S312" s="156" t="s">
        <v>4643</v>
      </c>
      <c r="T312" s="156" t="s">
        <v>4617</v>
      </c>
      <c r="U312" s="162" t="s">
        <v>1815</v>
      </c>
      <c r="V312" s="378"/>
      <c r="W312" s="162"/>
      <c r="X312" s="156"/>
      <c r="Y312" s="156">
        <v>216</v>
      </c>
      <c r="Z312" s="156"/>
      <c r="AA312" s="376" t="s">
        <v>4</v>
      </c>
      <c r="AB312" s="379" t="s">
        <v>4661</v>
      </c>
      <c r="AC312" s="156" t="s">
        <v>4662</v>
      </c>
      <c r="AD312" s="379" t="s">
        <v>1806</v>
      </c>
      <c r="AE312" s="380" t="s">
        <v>1806</v>
      </c>
      <c r="AF312" s="205" t="s">
        <v>90</v>
      </c>
      <c r="AG312" s="377" t="s">
        <v>1717</v>
      </c>
      <c r="AH312" s="381"/>
      <c r="AI312" s="377" t="s">
        <v>1717</v>
      </c>
      <c r="AJ312" s="162" t="s">
        <v>1815</v>
      </c>
      <c r="AK312" s="381"/>
      <c r="AL312" s="162" t="s">
        <v>1627</v>
      </c>
      <c r="AM312" s="382"/>
      <c r="AN312" s="381"/>
      <c r="AO312" s="205" t="s">
        <v>1978</v>
      </c>
      <c r="AP312" s="381" t="s">
        <v>1983</v>
      </c>
      <c r="AQ312" s="382" t="s">
        <v>1809</v>
      </c>
      <c r="AR312" s="376">
        <v>43538</v>
      </c>
      <c r="AS312" s="169" t="s">
        <v>1991</v>
      </c>
      <c r="AT312" s="169" t="s">
        <v>1992</v>
      </c>
      <c r="AU312" s="382"/>
      <c r="AV312" s="162"/>
      <c r="AW312" s="376" t="s">
        <v>1810</v>
      </c>
      <c r="AX312" s="162" t="s">
        <v>1988</v>
      </c>
      <c r="AY312" s="129"/>
      <c r="AZ312" s="383">
        <v>216</v>
      </c>
    </row>
    <row r="313" spans="1:52" s="3" customFormat="1" ht="36.75" customHeight="1">
      <c r="A313" s="374">
        <v>311</v>
      </c>
      <c r="B313" s="205" t="s">
        <v>1395</v>
      </c>
      <c r="C313" s="156" t="s">
        <v>1396</v>
      </c>
      <c r="D313" s="206">
        <v>43350</v>
      </c>
      <c r="E313" s="162" t="s">
        <v>1963</v>
      </c>
      <c r="F313" s="162" t="s">
        <v>1966</v>
      </c>
      <c r="G313" s="376">
        <v>43909</v>
      </c>
      <c r="H313" s="129"/>
      <c r="I313" s="129" t="s">
        <v>4806</v>
      </c>
      <c r="J313" s="561"/>
      <c r="K313" s="207"/>
      <c r="L313" s="207" t="e">
        <v>#N/A</v>
      </c>
      <c r="M313" s="156"/>
      <c r="N313" s="156"/>
      <c r="O313" s="156">
        <v>216</v>
      </c>
      <c r="P313" s="156"/>
      <c r="Q313" s="377" t="s">
        <v>4426</v>
      </c>
      <c r="R313" s="156" t="s">
        <v>4596</v>
      </c>
      <c r="S313" s="156" t="s">
        <v>4643</v>
      </c>
      <c r="T313" s="156" t="s">
        <v>4617</v>
      </c>
      <c r="U313" s="162" t="s">
        <v>1815</v>
      </c>
      <c r="V313" s="378"/>
      <c r="W313" s="162"/>
      <c r="X313" s="156"/>
      <c r="Y313" s="156">
        <v>216</v>
      </c>
      <c r="Z313" s="156"/>
      <c r="AA313" s="376" t="s">
        <v>4</v>
      </c>
      <c r="AB313" s="379" t="s">
        <v>4661</v>
      </c>
      <c r="AC313" s="156" t="s">
        <v>4662</v>
      </c>
      <c r="AD313" s="379" t="s">
        <v>1806</v>
      </c>
      <c r="AE313" s="380" t="s">
        <v>1806</v>
      </c>
      <c r="AF313" s="205" t="s">
        <v>90</v>
      </c>
      <c r="AG313" s="377" t="s">
        <v>1717</v>
      </c>
      <c r="AH313" s="381"/>
      <c r="AI313" s="377" t="s">
        <v>1717</v>
      </c>
      <c r="AJ313" s="162" t="s">
        <v>1815</v>
      </c>
      <c r="AK313" s="381"/>
      <c r="AL313" s="162" t="s">
        <v>1627</v>
      </c>
      <c r="AM313" s="382"/>
      <c r="AN313" s="381"/>
      <c r="AO313" s="205" t="s">
        <v>1978</v>
      </c>
      <c r="AP313" s="381" t="s">
        <v>1983</v>
      </c>
      <c r="AQ313" s="382" t="s">
        <v>1809</v>
      </c>
      <c r="AR313" s="376">
        <v>43539</v>
      </c>
      <c r="AS313" s="169" t="s">
        <v>1984</v>
      </c>
      <c r="AT313" s="169" t="s">
        <v>1985</v>
      </c>
      <c r="AU313" s="382"/>
      <c r="AV313" s="162"/>
      <c r="AW313" s="376" t="s">
        <v>1810</v>
      </c>
      <c r="AX313" s="159"/>
      <c r="AY313" s="129"/>
      <c r="AZ313" s="383">
        <v>216</v>
      </c>
    </row>
    <row r="314" spans="1:52" s="3" customFormat="1" ht="36.75" customHeight="1">
      <c r="A314" s="374">
        <v>312</v>
      </c>
      <c r="B314" s="205" t="s">
        <v>1397</v>
      </c>
      <c r="C314" s="156" t="s">
        <v>1396</v>
      </c>
      <c r="D314" s="206">
        <v>43350</v>
      </c>
      <c r="E314" s="162" t="s">
        <v>1963</v>
      </c>
      <c r="F314" s="162" t="s">
        <v>1966</v>
      </c>
      <c r="G314" s="376">
        <v>43909</v>
      </c>
      <c r="H314" s="129"/>
      <c r="I314" s="129" t="s">
        <v>4806</v>
      </c>
      <c r="J314" s="561"/>
      <c r="K314" s="207"/>
      <c r="L314" s="207" t="e">
        <v>#N/A</v>
      </c>
      <c r="M314" s="156"/>
      <c r="N314" s="156"/>
      <c r="O314" s="156">
        <v>216</v>
      </c>
      <c r="P314" s="156"/>
      <c r="Q314" s="377" t="s">
        <v>4426</v>
      </c>
      <c r="R314" s="156" t="s">
        <v>4596</v>
      </c>
      <c r="S314" s="156" t="s">
        <v>4643</v>
      </c>
      <c r="T314" s="156" t="s">
        <v>4617</v>
      </c>
      <c r="U314" s="162" t="s">
        <v>1815</v>
      </c>
      <c r="V314" s="378"/>
      <c r="W314" s="162"/>
      <c r="X314" s="156"/>
      <c r="Y314" s="156">
        <v>216</v>
      </c>
      <c r="Z314" s="156"/>
      <c r="AA314" s="376" t="s">
        <v>4</v>
      </c>
      <c r="AB314" s="379" t="s">
        <v>4661</v>
      </c>
      <c r="AC314" s="156" t="s">
        <v>4662</v>
      </c>
      <c r="AD314" s="379" t="s">
        <v>1806</v>
      </c>
      <c r="AE314" s="380" t="s">
        <v>1806</v>
      </c>
      <c r="AF314" s="205" t="s">
        <v>90</v>
      </c>
      <c r="AG314" s="377" t="s">
        <v>1717</v>
      </c>
      <c r="AH314" s="381"/>
      <c r="AI314" s="377" t="s">
        <v>1717</v>
      </c>
      <c r="AJ314" s="162" t="s">
        <v>1815</v>
      </c>
      <c r="AK314" s="381"/>
      <c r="AL314" s="162" t="s">
        <v>1627</v>
      </c>
      <c r="AM314" s="382"/>
      <c r="AN314" s="381"/>
      <c r="AO314" s="205" t="s">
        <v>1978</v>
      </c>
      <c r="AP314" s="381" t="s">
        <v>1983</v>
      </c>
      <c r="AQ314" s="382" t="s">
        <v>1809</v>
      </c>
      <c r="AR314" s="376">
        <v>43539</v>
      </c>
      <c r="AS314" s="169" t="s">
        <v>1993</v>
      </c>
      <c r="AT314" s="169" t="s">
        <v>1994</v>
      </c>
      <c r="AU314" s="382"/>
      <c r="AV314" s="162"/>
      <c r="AW314" s="376" t="s">
        <v>1810</v>
      </c>
      <c r="AX314" s="162" t="s">
        <v>1988</v>
      </c>
      <c r="AY314" s="129"/>
      <c r="AZ314" s="383">
        <v>216</v>
      </c>
    </row>
    <row r="315" spans="1:52" s="3" customFormat="1" ht="36.75" customHeight="1">
      <c r="A315" s="374">
        <v>313</v>
      </c>
      <c r="B315" s="205" t="s">
        <v>1351</v>
      </c>
      <c r="C315" s="156" t="s">
        <v>4775</v>
      </c>
      <c r="D315" s="206">
        <v>43300</v>
      </c>
      <c r="E315" s="207" t="s">
        <v>4774</v>
      </c>
      <c r="F315" s="162" t="s">
        <v>1966</v>
      </c>
      <c r="G315" s="376">
        <v>43909</v>
      </c>
      <c r="H315" s="129"/>
      <c r="I315" s="129" t="s">
        <v>4806</v>
      </c>
      <c r="J315" s="561"/>
      <c r="K315" s="207"/>
      <c r="L315" s="207" t="e">
        <v>#N/A</v>
      </c>
      <c r="M315" s="156"/>
      <c r="N315" s="156"/>
      <c r="O315" s="156">
        <v>216</v>
      </c>
      <c r="P315" s="156"/>
      <c r="Q315" s="377" t="s">
        <v>4426</v>
      </c>
      <c r="R315" s="156" t="s">
        <v>4596</v>
      </c>
      <c r="S315" s="156" t="s">
        <v>4643</v>
      </c>
      <c r="T315" s="156" t="s">
        <v>4617</v>
      </c>
      <c r="U315" s="162" t="s">
        <v>1492</v>
      </c>
      <c r="V315" s="378"/>
      <c r="W315" s="162"/>
      <c r="X315" s="156"/>
      <c r="Y315" s="156">
        <v>216</v>
      </c>
      <c r="Z315" s="156"/>
      <c r="AA315" s="376" t="s">
        <v>4</v>
      </c>
      <c r="AB315" s="379" t="s">
        <v>4661</v>
      </c>
      <c r="AC315" s="156" t="s">
        <v>4662</v>
      </c>
      <c r="AD315" s="379" t="s">
        <v>1806</v>
      </c>
      <c r="AE315" s="380" t="s">
        <v>1806</v>
      </c>
      <c r="AF315" s="205" t="s">
        <v>90</v>
      </c>
      <c r="AG315" s="377" t="s">
        <v>1717</v>
      </c>
      <c r="AH315" s="381"/>
      <c r="AI315" s="377" t="s">
        <v>1717</v>
      </c>
      <c r="AJ315" s="162" t="s">
        <v>1492</v>
      </c>
      <c r="AK315" s="381"/>
      <c r="AL315" s="162" t="s">
        <v>1627</v>
      </c>
      <c r="AM315" s="162"/>
      <c r="AN315" s="381"/>
      <c r="AO315" s="205" t="s">
        <v>2159</v>
      </c>
      <c r="AP315" s="381" t="s">
        <v>2160</v>
      </c>
      <c r="AQ315" s="392" t="s">
        <v>1809</v>
      </c>
      <c r="AR315" s="376">
        <v>43549</v>
      </c>
      <c r="AS315" s="169" t="s">
        <v>2163</v>
      </c>
      <c r="AT315" s="169" t="s">
        <v>2164</v>
      </c>
      <c r="AU315" s="382"/>
      <c r="AV315" s="162"/>
      <c r="AW315" s="376" t="s">
        <v>1810</v>
      </c>
      <c r="AX315" s="162"/>
      <c r="AY315" s="129"/>
      <c r="AZ315" s="383">
        <v>216</v>
      </c>
    </row>
    <row r="316" spans="1:52" s="3" customFormat="1" ht="36.75" customHeight="1">
      <c r="A316" s="374">
        <v>314</v>
      </c>
      <c r="B316" s="205" t="s">
        <v>1255</v>
      </c>
      <c r="C316" s="156" t="s">
        <v>1256</v>
      </c>
      <c r="D316" s="206" t="s">
        <v>2012</v>
      </c>
      <c r="E316" s="166" t="s">
        <v>1257</v>
      </c>
      <c r="F316" s="392" t="s">
        <v>1996</v>
      </c>
      <c r="G316" s="376">
        <v>43909</v>
      </c>
      <c r="H316" s="129"/>
      <c r="I316" s="129" t="s">
        <v>4806</v>
      </c>
      <c r="J316" s="561"/>
      <c r="K316" s="207"/>
      <c r="L316" s="207" t="e">
        <v>#N/A</v>
      </c>
      <c r="M316" s="156"/>
      <c r="N316" s="156"/>
      <c r="O316" s="156">
        <v>216</v>
      </c>
      <c r="P316" s="156"/>
      <c r="Q316" s="377" t="s">
        <v>4426</v>
      </c>
      <c r="R316" s="156" t="s">
        <v>4596</v>
      </c>
      <c r="S316" s="156" t="s">
        <v>4643</v>
      </c>
      <c r="T316" s="156" t="s">
        <v>4617</v>
      </c>
      <c r="U316" s="162" t="s">
        <v>1422</v>
      </c>
      <c r="V316" s="378"/>
      <c r="W316" s="162"/>
      <c r="X316" s="156"/>
      <c r="Y316" s="156">
        <v>216</v>
      </c>
      <c r="Z316" s="156"/>
      <c r="AA316" s="376" t="s">
        <v>4</v>
      </c>
      <c r="AB316" s="379" t="s">
        <v>4661</v>
      </c>
      <c r="AC316" s="156" t="s">
        <v>4662</v>
      </c>
      <c r="AD316" s="379" t="s">
        <v>1806</v>
      </c>
      <c r="AE316" s="380" t="s">
        <v>1806</v>
      </c>
      <c r="AF316" s="161" t="s">
        <v>37</v>
      </c>
      <c r="AG316" s="162" t="s">
        <v>1714</v>
      </c>
      <c r="AH316" s="381"/>
      <c r="AI316" s="162" t="s">
        <v>1714</v>
      </c>
      <c r="AJ316" s="162" t="s">
        <v>1422</v>
      </c>
      <c r="AK316" s="381"/>
      <c r="AL316" s="382" t="s">
        <v>1627</v>
      </c>
      <c r="AM316" s="161"/>
      <c r="AN316" s="381"/>
      <c r="AO316" s="162" t="s">
        <v>2010</v>
      </c>
      <c r="AP316" s="437" t="s">
        <v>2011</v>
      </c>
      <c r="AQ316" s="162" t="s">
        <v>1830</v>
      </c>
      <c r="AR316" s="376"/>
      <c r="AS316" s="169"/>
      <c r="AT316" s="169"/>
      <c r="AU316" s="382"/>
      <c r="AV316" s="162"/>
      <c r="AW316" s="376" t="s">
        <v>1802</v>
      </c>
      <c r="AX316" s="162"/>
      <c r="AY316" s="129"/>
      <c r="AZ316" s="383">
        <v>216</v>
      </c>
    </row>
    <row r="317" spans="1:52" s="3" customFormat="1" ht="36.75" customHeight="1">
      <c r="A317" s="374">
        <v>315</v>
      </c>
      <c r="B317" s="375" t="s">
        <v>1265</v>
      </c>
      <c r="C317" s="156" t="s">
        <v>1263</v>
      </c>
      <c r="D317" s="206">
        <v>42867</v>
      </c>
      <c r="E317" s="157" t="s">
        <v>308</v>
      </c>
      <c r="F317" s="392" t="s">
        <v>1996</v>
      </c>
      <c r="G317" s="376">
        <v>43921</v>
      </c>
      <c r="H317" s="129"/>
      <c r="I317" s="129" t="s">
        <v>4806</v>
      </c>
      <c r="J317" s="561"/>
      <c r="K317" s="207"/>
      <c r="L317" s="207" t="e">
        <v>#N/A</v>
      </c>
      <c r="M317" s="156"/>
      <c r="N317" s="156"/>
      <c r="O317" s="156">
        <v>216</v>
      </c>
      <c r="P317" s="156"/>
      <c r="Q317" s="377" t="s">
        <v>4426</v>
      </c>
      <c r="R317" s="156" t="s">
        <v>4596</v>
      </c>
      <c r="S317" s="156" t="s">
        <v>4643</v>
      </c>
      <c r="T317" s="156" t="s">
        <v>4617</v>
      </c>
      <c r="U317" s="162" t="s">
        <v>1422</v>
      </c>
      <c r="V317" s="378"/>
      <c r="W317" s="162"/>
      <c r="X317" s="156"/>
      <c r="Y317" s="156">
        <v>216</v>
      </c>
      <c r="Z317" s="156"/>
      <c r="AA317" s="376" t="s">
        <v>4</v>
      </c>
      <c r="AB317" s="379" t="s">
        <v>4661</v>
      </c>
      <c r="AC317" s="156" t="s">
        <v>4662</v>
      </c>
      <c r="AD317" s="379" t="s">
        <v>1806</v>
      </c>
      <c r="AE317" s="380" t="s">
        <v>1806</v>
      </c>
      <c r="AF317" s="169" t="s">
        <v>37</v>
      </c>
      <c r="AG317" s="162" t="s">
        <v>1714</v>
      </c>
      <c r="AH317" s="381"/>
      <c r="AI317" s="162" t="s">
        <v>1714</v>
      </c>
      <c r="AJ317" s="162" t="s">
        <v>1422</v>
      </c>
      <c r="AK317" s="381"/>
      <c r="AL317" s="382" t="s">
        <v>1627</v>
      </c>
      <c r="AM317" s="159"/>
      <c r="AN317" s="381"/>
      <c r="AO317" s="162" t="s">
        <v>1995</v>
      </c>
      <c r="AP317" s="387">
        <v>42867</v>
      </c>
      <c r="AQ317" s="159" t="s">
        <v>1794</v>
      </c>
      <c r="AR317" s="376">
        <v>43334</v>
      </c>
      <c r="AS317" s="169" t="s">
        <v>1997</v>
      </c>
      <c r="AT317" s="169">
        <v>0</v>
      </c>
      <c r="AU317" s="382"/>
      <c r="AV317" s="162"/>
      <c r="AW317" s="376" t="s">
        <v>1795</v>
      </c>
      <c r="AX317" s="159"/>
      <c r="AY317" s="129"/>
      <c r="AZ317" s="383">
        <v>216</v>
      </c>
    </row>
    <row r="318" spans="1:52" s="3" customFormat="1" ht="36.75" customHeight="1">
      <c r="A318" s="374">
        <v>316</v>
      </c>
      <c r="B318" s="384" t="s">
        <v>1244</v>
      </c>
      <c r="C318" s="156" t="s">
        <v>1242</v>
      </c>
      <c r="D318" s="206" t="s">
        <v>2193</v>
      </c>
      <c r="E318" s="207" t="s">
        <v>546</v>
      </c>
      <c r="F318" s="392" t="s">
        <v>1996</v>
      </c>
      <c r="G318" s="376">
        <v>43921</v>
      </c>
      <c r="H318" s="129"/>
      <c r="I318" s="129" t="s">
        <v>4806</v>
      </c>
      <c r="J318" s="561"/>
      <c r="K318" s="207"/>
      <c r="L318" s="207" t="e">
        <v>#N/A</v>
      </c>
      <c r="M318" s="156"/>
      <c r="N318" s="156"/>
      <c r="O318" s="156">
        <v>216</v>
      </c>
      <c r="P318" s="156"/>
      <c r="Q318" s="377" t="s">
        <v>4426</v>
      </c>
      <c r="R318" s="156" t="s">
        <v>4596</v>
      </c>
      <c r="S318" s="156" t="s">
        <v>4643</v>
      </c>
      <c r="T318" s="156" t="s">
        <v>4617</v>
      </c>
      <c r="U318" s="162" t="s">
        <v>2191</v>
      </c>
      <c r="V318" s="378"/>
      <c r="W318" s="162"/>
      <c r="X318" s="156"/>
      <c r="Y318" s="156">
        <v>216</v>
      </c>
      <c r="Z318" s="156"/>
      <c r="AA318" s="376" t="s">
        <v>4</v>
      </c>
      <c r="AB318" s="379" t="s">
        <v>4661</v>
      </c>
      <c r="AC318" s="156" t="s">
        <v>4662</v>
      </c>
      <c r="AD318" s="379" t="s">
        <v>1806</v>
      </c>
      <c r="AE318" s="380" t="s">
        <v>1806</v>
      </c>
      <c r="AF318" s="169" t="s">
        <v>1243</v>
      </c>
      <c r="AG318" s="162" t="s">
        <v>1714</v>
      </c>
      <c r="AH318" s="381"/>
      <c r="AI318" s="162" t="s">
        <v>1714</v>
      </c>
      <c r="AJ318" s="162" t="s">
        <v>2191</v>
      </c>
      <c r="AK318" s="381"/>
      <c r="AL318" s="382" t="s">
        <v>1627</v>
      </c>
      <c r="AM318" s="162"/>
      <c r="AN318" s="381"/>
      <c r="AO318" s="162" t="s">
        <v>2192</v>
      </c>
      <c r="AP318" s="390" t="s">
        <v>2193</v>
      </c>
      <c r="AQ318" s="162" t="s">
        <v>1794</v>
      </c>
      <c r="AR318" s="376">
        <v>43334</v>
      </c>
      <c r="AS318" s="169" t="s">
        <v>2194</v>
      </c>
      <c r="AT318" s="169">
        <v>0</v>
      </c>
      <c r="AU318" s="382"/>
      <c r="AV318" s="162" t="s">
        <v>1819</v>
      </c>
      <c r="AW318" s="376" t="s">
        <v>1795</v>
      </c>
      <c r="AX318" s="162"/>
      <c r="AY318" s="129"/>
      <c r="AZ318" s="383">
        <v>216</v>
      </c>
    </row>
    <row r="319" spans="1:52" s="3" customFormat="1" ht="36.75" customHeight="1">
      <c r="A319" s="374">
        <v>317</v>
      </c>
      <c r="B319" s="384" t="s">
        <v>1295</v>
      </c>
      <c r="C319" s="156" t="s">
        <v>1296</v>
      </c>
      <c r="D319" s="206" t="s">
        <v>4093</v>
      </c>
      <c r="E319" s="205" t="s">
        <v>1686</v>
      </c>
      <c r="F319" s="392" t="s">
        <v>1996</v>
      </c>
      <c r="G319" s="376">
        <v>43921</v>
      </c>
      <c r="H319" s="129"/>
      <c r="I319" s="129" t="s">
        <v>4806</v>
      </c>
      <c r="J319" s="561"/>
      <c r="K319" s="207"/>
      <c r="L319" s="207" t="e">
        <v>#N/A</v>
      </c>
      <c r="M319" s="156"/>
      <c r="N319" s="156"/>
      <c r="O319" s="156">
        <v>216</v>
      </c>
      <c r="P319" s="156"/>
      <c r="Q319" s="377" t="s">
        <v>4426</v>
      </c>
      <c r="R319" s="156" t="s">
        <v>4596</v>
      </c>
      <c r="S319" s="156" t="s">
        <v>4643</v>
      </c>
      <c r="T319" s="156" t="s">
        <v>4617</v>
      </c>
      <c r="U319" s="162" t="s">
        <v>1426</v>
      </c>
      <c r="V319" s="378"/>
      <c r="W319" s="162"/>
      <c r="X319" s="156"/>
      <c r="Y319" s="156">
        <v>216</v>
      </c>
      <c r="Z319" s="156"/>
      <c r="AA319" s="376" t="s">
        <v>4</v>
      </c>
      <c r="AB319" s="379" t="s">
        <v>4661</v>
      </c>
      <c r="AC319" s="156" t="s">
        <v>4662</v>
      </c>
      <c r="AD319" s="379" t="s">
        <v>4574</v>
      </c>
      <c r="AE319" s="380" t="s">
        <v>4574</v>
      </c>
      <c r="AF319" s="169" t="s">
        <v>45</v>
      </c>
      <c r="AG319" s="162" t="s">
        <v>1714</v>
      </c>
      <c r="AH319" s="381"/>
      <c r="AI319" s="162" t="s">
        <v>1714</v>
      </c>
      <c r="AJ319" s="162" t="s">
        <v>1426</v>
      </c>
      <c r="AK319" s="381"/>
      <c r="AL319" s="382" t="s">
        <v>1627</v>
      </c>
      <c r="AM319" s="162"/>
      <c r="AN319" s="381"/>
      <c r="AO319" s="162" t="s">
        <v>2142</v>
      </c>
      <c r="AP319" s="390">
        <v>43197.217687418983</v>
      </c>
      <c r="AQ319" s="162" t="s">
        <v>1794</v>
      </c>
      <c r="AR319" s="376">
        <v>43376</v>
      </c>
      <c r="AS319" s="169" t="s">
        <v>2143</v>
      </c>
      <c r="AT319" s="169" t="s">
        <v>2144</v>
      </c>
      <c r="AU319" s="382"/>
      <c r="AV319" s="162" t="s">
        <v>1819</v>
      </c>
      <c r="AW319" s="376" t="s">
        <v>1795</v>
      </c>
      <c r="AX319" s="162"/>
      <c r="AY319" s="129"/>
      <c r="AZ319" s="383">
        <v>216</v>
      </c>
    </row>
    <row r="320" spans="1:52" s="3" customFormat="1" ht="36.75" customHeight="1">
      <c r="A320" s="374">
        <v>318</v>
      </c>
      <c r="B320" s="384" t="s">
        <v>1294</v>
      </c>
      <c r="C320" s="156" t="s">
        <v>1293</v>
      </c>
      <c r="D320" s="206" t="s">
        <v>4104</v>
      </c>
      <c r="E320" s="205" t="s">
        <v>1686</v>
      </c>
      <c r="F320" s="392" t="s">
        <v>1996</v>
      </c>
      <c r="G320" s="376">
        <v>43921</v>
      </c>
      <c r="H320" s="129"/>
      <c r="I320" s="129" t="s">
        <v>4806</v>
      </c>
      <c r="J320" s="561"/>
      <c r="K320" s="207"/>
      <c r="L320" s="207" t="e">
        <v>#N/A</v>
      </c>
      <c r="M320" s="156"/>
      <c r="N320" s="156"/>
      <c r="O320" s="156">
        <v>216</v>
      </c>
      <c r="P320" s="156"/>
      <c r="Q320" s="377" t="s">
        <v>4426</v>
      </c>
      <c r="R320" s="156" t="s">
        <v>4596</v>
      </c>
      <c r="S320" s="156" t="s">
        <v>4643</v>
      </c>
      <c r="T320" s="156" t="s">
        <v>4617</v>
      </c>
      <c r="U320" s="162" t="s">
        <v>1426</v>
      </c>
      <c r="V320" s="378"/>
      <c r="W320" s="162"/>
      <c r="X320" s="156"/>
      <c r="Y320" s="156">
        <v>216</v>
      </c>
      <c r="Z320" s="156"/>
      <c r="AA320" s="376" t="s">
        <v>4</v>
      </c>
      <c r="AB320" s="379" t="s">
        <v>4661</v>
      </c>
      <c r="AC320" s="156" t="s">
        <v>4662</v>
      </c>
      <c r="AD320" s="379" t="s">
        <v>4575</v>
      </c>
      <c r="AE320" s="380" t="s">
        <v>4575</v>
      </c>
      <c r="AF320" s="169" t="s">
        <v>45</v>
      </c>
      <c r="AG320" s="162" t="s">
        <v>1714</v>
      </c>
      <c r="AH320" s="381"/>
      <c r="AI320" s="162" t="s">
        <v>1714</v>
      </c>
      <c r="AJ320" s="162" t="s">
        <v>1426</v>
      </c>
      <c r="AK320" s="381"/>
      <c r="AL320" s="382" t="s">
        <v>1627</v>
      </c>
      <c r="AM320" s="162"/>
      <c r="AN320" s="381"/>
      <c r="AO320" s="162" t="s">
        <v>2126</v>
      </c>
      <c r="AP320" s="376">
        <v>43167.090019479168</v>
      </c>
      <c r="AQ320" s="162" t="s">
        <v>1794</v>
      </c>
      <c r="AR320" s="376">
        <v>43381</v>
      </c>
      <c r="AS320" s="169" t="s">
        <v>2127</v>
      </c>
      <c r="AT320" s="169" t="s">
        <v>2128</v>
      </c>
      <c r="AU320" s="382"/>
      <c r="AV320" s="162" t="s">
        <v>1819</v>
      </c>
      <c r="AW320" s="376" t="s">
        <v>1795</v>
      </c>
      <c r="AX320" s="162"/>
      <c r="AY320" s="129"/>
      <c r="AZ320" s="383">
        <v>216</v>
      </c>
    </row>
    <row r="321" spans="1:52" s="3" customFormat="1" ht="36.75" customHeight="1">
      <c r="A321" s="374">
        <v>319</v>
      </c>
      <c r="B321" s="384" t="s">
        <v>1292</v>
      </c>
      <c r="C321" s="156" t="s">
        <v>1293</v>
      </c>
      <c r="D321" s="206" t="s">
        <v>4105</v>
      </c>
      <c r="E321" s="205" t="s">
        <v>1686</v>
      </c>
      <c r="F321" s="392" t="s">
        <v>1996</v>
      </c>
      <c r="G321" s="376">
        <v>43921</v>
      </c>
      <c r="H321" s="129"/>
      <c r="I321" s="129" t="s">
        <v>4806</v>
      </c>
      <c r="J321" s="561"/>
      <c r="K321" s="207"/>
      <c r="L321" s="207" t="e">
        <v>#N/A</v>
      </c>
      <c r="M321" s="156"/>
      <c r="N321" s="156"/>
      <c r="O321" s="156">
        <v>216</v>
      </c>
      <c r="P321" s="156"/>
      <c r="Q321" s="377" t="s">
        <v>4426</v>
      </c>
      <c r="R321" s="156" t="s">
        <v>4596</v>
      </c>
      <c r="S321" s="156" t="s">
        <v>4643</v>
      </c>
      <c r="T321" s="156" t="s">
        <v>4617</v>
      </c>
      <c r="U321" s="162" t="s">
        <v>1426</v>
      </c>
      <c r="V321" s="378"/>
      <c r="W321" s="162"/>
      <c r="X321" s="156"/>
      <c r="Y321" s="156">
        <v>216</v>
      </c>
      <c r="Z321" s="156"/>
      <c r="AA321" s="376" t="s">
        <v>4</v>
      </c>
      <c r="AB321" s="379" t="s">
        <v>4661</v>
      </c>
      <c r="AC321" s="156" t="s">
        <v>4662</v>
      </c>
      <c r="AD321" s="379" t="s">
        <v>4575</v>
      </c>
      <c r="AE321" s="380" t="s">
        <v>4575</v>
      </c>
      <c r="AF321" s="169" t="s">
        <v>45</v>
      </c>
      <c r="AG321" s="162" t="s">
        <v>1714</v>
      </c>
      <c r="AH321" s="381"/>
      <c r="AI321" s="162" t="s">
        <v>1714</v>
      </c>
      <c r="AJ321" s="162" t="s">
        <v>1426</v>
      </c>
      <c r="AK321" s="381"/>
      <c r="AL321" s="382" t="s">
        <v>1627</v>
      </c>
      <c r="AM321" s="162"/>
      <c r="AN321" s="381"/>
      <c r="AO321" s="162" t="s">
        <v>2126</v>
      </c>
      <c r="AP321" s="376">
        <v>43166.974007372686</v>
      </c>
      <c r="AQ321" s="162" t="s">
        <v>1794</v>
      </c>
      <c r="AR321" s="376">
        <v>43381</v>
      </c>
      <c r="AS321" s="169" t="s">
        <v>2129</v>
      </c>
      <c r="AT321" s="169" t="s">
        <v>2130</v>
      </c>
      <c r="AU321" s="382"/>
      <c r="AV321" s="162" t="s">
        <v>1819</v>
      </c>
      <c r="AW321" s="376" t="s">
        <v>1795</v>
      </c>
      <c r="AX321" s="162"/>
      <c r="AY321" s="129"/>
      <c r="AZ321" s="383">
        <v>216</v>
      </c>
    </row>
    <row r="322" spans="1:52" s="3" customFormat="1" ht="36.75" customHeight="1">
      <c r="A322" s="374">
        <v>320</v>
      </c>
      <c r="B322" s="384" t="s">
        <v>1297</v>
      </c>
      <c r="C322" s="156" t="s">
        <v>1296</v>
      </c>
      <c r="D322" s="206" t="s">
        <v>4095</v>
      </c>
      <c r="E322" s="205" t="s">
        <v>1686</v>
      </c>
      <c r="F322" s="392" t="s">
        <v>1996</v>
      </c>
      <c r="G322" s="376">
        <v>43921</v>
      </c>
      <c r="H322" s="129"/>
      <c r="I322" s="129" t="s">
        <v>4806</v>
      </c>
      <c r="J322" s="561"/>
      <c r="K322" s="207"/>
      <c r="L322" s="207" t="e">
        <v>#N/A</v>
      </c>
      <c r="M322" s="156"/>
      <c r="N322" s="156"/>
      <c r="O322" s="156">
        <v>216</v>
      </c>
      <c r="P322" s="156"/>
      <c r="Q322" s="377" t="s">
        <v>4426</v>
      </c>
      <c r="R322" s="156" t="s">
        <v>4596</v>
      </c>
      <c r="S322" s="156" t="s">
        <v>4643</v>
      </c>
      <c r="T322" s="156" t="s">
        <v>4617</v>
      </c>
      <c r="U322" s="162" t="s">
        <v>1426</v>
      </c>
      <c r="V322" s="378"/>
      <c r="W322" s="162"/>
      <c r="X322" s="156"/>
      <c r="Y322" s="156">
        <v>216</v>
      </c>
      <c r="Z322" s="156"/>
      <c r="AA322" s="376" t="s">
        <v>4</v>
      </c>
      <c r="AB322" s="379" t="s">
        <v>4661</v>
      </c>
      <c r="AC322" s="156" t="s">
        <v>4662</v>
      </c>
      <c r="AD322" s="379" t="s">
        <v>4574</v>
      </c>
      <c r="AE322" s="380" t="s">
        <v>4574</v>
      </c>
      <c r="AF322" s="169" t="s">
        <v>45</v>
      </c>
      <c r="AG322" s="162" t="s">
        <v>1714</v>
      </c>
      <c r="AH322" s="381"/>
      <c r="AI322" s="162" t="s">
        <v>1714</v>
      </c>
      <c r="AJ322" s="162" t="s">
        <v>1426</v>
      </c>
      <c r="AK322" s="381"/>
      <c r="AL322" s="382" t="s">
        <v>1627</v>
      </c>
      <c r="AM322" s="162"/>
      <c r="AN322" s="381"/>
      <c r="AO322" s="162" t="s">
        <v>2142</v>
      </c>
      <c r="AP322" s="376">
        <v>43197.230052627317</v>
      </c>
      <c r="AQ322" s="162" t="s">
        <v>1794</v>
      </c>
      <c r="AR322" s="376">
        <v>43382</v>
      </c>
      <c r="AS322" s="169" t="s">
        <v>2146</v>
      </c>
      <c r="AT322" s="169" t="s">
        <v>2147</v>
      </c>
      <c r="AU322" s="382"/>
      <c r="AV322" s="162" t="s">
        <v>1819</v>
      </c>
      <c r="AW322" s="376" t="s">
        <v>1795</v>
      </c>
      <c r="AX322" s="162"/>
      <c r="AY322" s="129"/>
      <c r="AZ322" s="383">
        <v>216</v>
      </c>
    </row>
    <row r="323" spans="1:52" s="3" customFormat="1" ht="36.75" customHeight="1">
      <c r="A323" s="374">
        <v>321</v>
      </c>
      <c r="B323" s="167" t="s">
        <v>1249</v>
      </c>
      <c r="C323" s="156" t="s">
        <v>1250</v>
      </c>
      <c r="D323" s="206">
        <v>43269</v>
      </c>
      <c r="E323" s="207" t="s">
        <v>546</v>
      </c>
      <c r="F323" s="392" t="s">
        <v>1996</v>
      </c>
      <c r="G323" s="376">
        <v>43921</v>
      </c>
      <c r="H323" s="129"/>
      <c r="I323" s="129" t="s">
        <v>4806</v>
      </c>
      <c r="J323" s="561"/>
      <c r="K323" s="207"/>
      <c r="L323" s="207" t="e">
        <v>#N/A</v>
      </c>
      <c r="M323" s="156"/>
      <c r="N323" s="156"/>
      <c r="O323" s="156">
        <v>216</v>
      </c>
      <c r="P323" s="156"/>
      <c r="Q323" s="377" t="s">
        <v>4426</v>
      </c>
      <c r="R323" s="156" t="s">
        <v>4596</v>
      </c>
      <c r="S323" s="156" t="s">
        <v>4643</v>
      </c>
      <c r="T323" s="156" t="s">
        <v>4617</v>
      </c>
      <c r="U323" s="162" t="s">
        <v>1426</v>
      </c>
      <c r="V323" s="378"/>
      <c r="W323" s="162"/>
      <c r="X323" s="156"/>
      <c r="Y323" s="156">
        <v>216</v>
      </c>
      <c r="Z323" s="156"/>
      <c r="AA323" s="376" t="s">
        <v>4</v>
      </c>
      <c r="AB323" s="379" t="s">
        <v>4661</v>
      </c>
      <c r="AC323" s="156" t="s">
        <v>4662</v>
      </c>
      <c r="AD323" s="379" t="s">
        <v>4573</v>
      </c>
      <c r="AE323" s="380" t="s">
        <v>4573</v>
      </c>
      <c r="AF323" s="386" t="s">
        <v>45</v>
      </c>
      <c r="AG323" s="162" t="s">
        <v>1714</v>
      </c>
      <c r="AH323" s="381"/>
      <c r="AI323" s="162" t="s">
        <v>1714</v>
      </c>
      <c r="AJ323" s="162" t="s">
        <v>1426</v>
      </c>
      <c r="AK323" s="381"/>
      <c r="AL323" s="382" t="s">
        <v>1627</v>
      </c>
      <c r="AM323" s="162"/>
      <c r="AN323" s="381"/>
      <c r="AO323" s="386" t="s">
        <v>2188</v>
      </c>
      <c r="AP323" s="423">
        <v>43269</v>
      </c>
      <c r="AQ323" s="162" t="s">
        <v>1794</v>
      </c>
      <c r="AR323" s="376">
        <v>43417</v>
      </c>
      <c r="AS323" s="169" t="s">
        <v>2189</v>
      </c>
      <c r="AT323" s="169" t="s">
        <v>2190</v>
      </c>
      <c r="AU323" s="382"/>
      <c r="AV323" s="162" t="s">
        <v>1819</v>
      </c>
      <c r="AW323" s="376" t="s">
        <v>1838</v>
      </c>
      <c r="AX323" s="162"/>
      <c r="AY323" s="129"/>
      <c r="AZ323" s="383">
        <v>216</v>
      </c>
    </row>
    <row r="324" spans="1:52" s="3" customFormat="1" ht="36.75" customHeight="1">
      <c r="A324" s="374">
        <v>322</v>
      </c>
      <c r="B324" s="167" t="s">
        <v>1314</v>
      </c>
      <c r="C324" s="156" t="s">
        <v>1312</v>
      </c>
      <c r="D324" s="206">
        <v>43348</v>
      </c>
      <c r="E324" s="205" t="s">
        <v>1686</v>
      </c>
      <c r="F324" s="392" t="s">
        <v>1996</v>
      </c>
      <c r="G324" s="376">
        <v>43921</v>
      </c>
      <c r="H324" s="129"/>
      <c r="I324" s="129" t="s">
        <v>4806</v>
      </c>
      <c r="J324" s="561"/>
      <c r="K324" s="207"/>
      <c r="L324" s="207" t="e">
        <v>#N/A</v>
      </c>
      <c r="M324" s="156"/>
      <c r="N324" s="156"/>
      <c r="O324" s="156">
        <v>216</v>
      </c>
      <c r="P324" s="156"/>
      <c r="Q324" s="377" t="s">
        <v>4426</v>
      </c>
      <c r="R324" s="156" t="s">
        <v>4596</v>
      </c>
      <c r="S324" s="156" t="s">
        <v>4643</v>
      </c>
      <c r="T324" s="156" t="s">
        <v>4617</v>
      </c>
      <c r="U324" s="162" t="s">
        <v>1428</v>
      </c>
      <c r="V324" s="378"/>
      <c r="W324" s="162"/>
      <c r="X324" s="156"/>
      <c r="Y324" s="156">
        <v>216</v>
      </c>
      <c r="Z324" s="156"/>
      <c r="AA324" s="376" t="s">
        <v>4</v>
      </c>
      <c r="AB324" s="379" t="s">
        <v>4661</v>
      </c>
      <c r="AC324" s="156" t="s">
        <v>4662</v>
      </c>
      <c r="AD324" s="379" t="s">
        <v>1806</v>
      </c>
      <c r="AE324" s="380" t="s">
        <v>1806</v>
      </c>
      <c r="AF324" s="386" t="s">
        <v>45</v>
      </c>
      <c r="AG324" s="162" t="s">
        <v>1714</v>
      </c>
      <c r="AH324" s="381"/>
      <c r="AI324" s="162" t="s">
        <v>1714</v>
      </c>
      <c r="AJ324" s="162" t="s">
        <v>1428</v>
      </c>
      <c r="AK324" s="381"/>
      <c r="AL324" s="382" t="s">
        <v>1627</v>
      </c>
      <c r="AM324" s="162"/>
      <c r="AN324" s="381"/>
      <c r="AO324" s="167" t="s">
        <v>1964</v>
      </c>
      <c r="AP324" s="438"/>
      <c r="AQ324" s="162" t="s">
        <v>1794</v>
      </c>
      <c r="AR324" s="376">
        <v>43417</v>
      </c>
      <c r="AS324" s="169" t="s">
        <v>2134</v>
      </c>
      <c r="AT324" s="169" t="s">
        <v>2135</v>
      </c>
      <c r="AU324" s="382"/>
      <c r="AV324" s="162"/>
      <c r="AW324" s="376" t="s">
        <v>1838</v>
      </c>
      <c r="AX324" s="162"/>
      <c r="AY324" s="129"/>
      <c r="AZ324" s="383">
        <v>216</v>
      </c>
    </row>
    <row r="325" spans="1:52" s="3" customFormat="1" ht="36.75" customHeight="1">
      <c r="A325" s="374">
        <v>323</v>
      </c>
      <c r="B325" s="167" t="s">
        <v>1311</v>
      </c>
      <c r="C325" s="156" t="s">
        <v>1312</v>
      </c>
      <c r="D325" s="206">
        <v>43348</v>
      </c>
      <c r="E325" s="205" t="s">
        <v>1686</v>
      </c>
      <c r="F325" s="392" t="s">
        <v>1996</v>
      </c>
      <c r="G325" s="376">
        <v>43921</v>
      </c>
      <c r="H325" s="129"/>
      <c r="I325" s="129" t="s">
        <v>4806</v>
      </c>
      <c r="J325" s="561"/>
      <c r="K325" s="207"/>
      <c r="L325" s="207" t="e">
        <v>#N/A</v>
      </c>
      <c r="M325" s="156"/>
      <c r="N325" s="156"/>
      <c r="O325" s="156">
        <v>216</v>
      </c>
      <c r="P325" s="156"/>
      <c r="Q325" s="377" t="s">
        <v>4426</v>
      </c>
      <c r="R325" s="156" t="s">
        <v>4596</v>
      </c>
      <c r="S325" s="156" t="s">
        <v>4643</v>
      </c>
      <c r="T325" s="156" t="s">
        <v>4617</v>
      </c>
      <c r="U325" s="162" t="s">
        <v>1428</v>
      </c>
      <c r="V325" s="378"/>
      <c r="W325" s="162"/>
      <c r="X325" s="156"/>
      <c r="Y325" s="156">
        <v>216</v>
      </c>
      <c r="Z325" s="156"/>
      <c r="AA325" s="376" t="s">
        <v>4</v>
      </c>
      <c r="AB325" s="379" t="s">
        <v>4661</v>
      </c>
      <c r="AC325" s="156" t="s">
        <v>4662</v>
      </c>
      <c r="AD325" s="379" t="s">
        <v>1806</v>
      </c>
      <c r="AE325" s="380" t="s">
        <v>1806</v>
      </c>
      <c r="AF325" s="386" t="s">
        <v>45</v>
      </c>
      <c r="AG325" s="162" t="s">
        <v>1714</v>
      </c>
      <c r="AH325" s="381"/>
      <c r="AI325" s="162" t="s">
        <v>1714</v>
      </c>
      <c r="AJ325" s="162" t="s">
        <v>1428</v>
      </c>
      <c r="AK325" s="381"/>
      <c r="AL325" s="382" t="s">
        <v>1627</v>
      </c>
      <c r="AM325" s="162"/>
      <c r="AN325" s="381"/>
      <c r="AO325" s="167" t="s">
        <v>1964</v>
      </c>
      <c r="AP325" s="438"/>
      <c r="AQ325" s="162" t="s">
        <v>1794</v>
      </c>
      <c r="AR325" s="376">
        <v>43417</v>
      </c>
      <c r="AS325" s="169" t="s">
        <v>2136</v>
      </c>
      <c r="AT325" s="169" t="s">
        <v>2137</v>
      </c>
      <c r="AU325" s="382"/>
      <c r="AV325" s="162"/>
      <c r="AW325" s="376" t="s">
        <v>1838</v>
      </c>
      <c r="AX325" s="162"/>
      <c r="AY325" s="129"/>
      <c r="AZ325" s="383">
        <v>216</v>
      </c>
    </row>
    <row r="326" spans="1:52" s="3" customFormat="1" ht="36.75" customHeight="1">
      <c r="A326" s="374">
        <v>324</v>
      </c>
      <c r="B326" s="167" t="s">
        <v>1313</v>
      </c>
      <c r="C326" s="156" t="s">
        <v>1312</v>
      </c>
      <c r="D326" s="206">
        <v>43348</v>
      </c>
      <c r="E326" s="205" t="s">
        <v>1686</v>
      </c>
      <c r="F326" s="392" t="s">
        <v>1996</v>
      </c>
      <c r="G326" s="376">
        <v>43921</v>
      </c>
      <c r="H326" s="129"/>
      <c r="I326" s="129" t="s">
        <v>4806</v>
      </c>
      <c r="J326" s="561"/>
      <c r="K326" s="207"/>
      <c r="L326" s="207" t="e">
        <v>#N/A</v>
      </c>
      <c r="M326" s="156"/>
      <c r="N326" s="156"/>
      <c r="O326" s="156">
        <v>216</v>
      </c>
      <c r="P326" s="156"/>
      <c r="Q326" s="377" t="s">
        <v>4426</v>
      </c>
      <c r="R326" s="156" t="s">
        <v>4596</v>
      </c>
      <c r="S326" s="156" t="s">
        <v>4643</v>
      </c>
      <c r="T326" s="156" t="s">
        <v>4617</v>
      </c>
      <c r="U326" s="162" t="s">
        <v>1428</v>
      </c>
      <c r="V326" s="378"/>
      <c r="W326" s="162"/>
      <c r="X326" s="156"/>
      <c r="Y326" s="156">
        <v>216</v>
      </c>
      <c r="Z326" s="156"/>
      <c r="AA326" s="376" t="s">
        <v>4</v>
      </c>
      <c r="AB326" s="379" t="s">
        <v>4661</v>
      </c>
      <c r="AC326" s="156" t="s">
        <v>4662</v>
      </c>
      <c r="AD326" s="379" t="s">
        <v>1806</v>
      </c>
      <c r="AE326" s="380" t="s">
        <v>1806</v>
      </c>
      <c r="AF326" s="386" t="s">
        <v>45</v>
      </c>
      <c r="AG326" s="162" t="s">
        <v>1714</v>
      </c>
      <c r="AH326" s="381"/>
      <c r="AI326" s="162" t="s">
        <v>1714</v>
      </c>
      <c r="AJ326" s="162" t="s">
        <v>1428</v>
      </c>
      <c r="AK326" s="381"/>
      <c r="AL326" s="382" t="s">
        <v>1627</v>
      </c>
      <c r="AM326" s="162"/>
      <c r="AN326" s="381"/>
      <c r="AO326" s="167" t="s">
        <v>1964</v>
      </c>
      <c r="AP326" s="438"/>
      <c r="AQ326" s="162" t="s">
        <v>1794</v>
      </c>
      <c r="AR326" s="376">
        <v>43417</v>
      </c>
      <c r="AS326" s="169" t="s">
        <v>2140</v>
      </c>
      <c r="AT326" s="169" t="s">
        <v>2141</v>
      </c>
      <c r="AU326" s="382"/>
      <c r="AV326" s="162"/>
      <c r="AW326" s="376" t="s">
        <v>1838</v>
      </c>
      <c r="AX326" s="162"/>
      <c r="AY326" s="129"/>
      <c r="AZ326" s="383">
        <v>216</v>
      </c>
    </row>
    <row r="327" spans="1:52" s="3" customFormat="1" ht="36.75" customHeight="1">
      <c r="A327" s="374">
        <v>325</v>
      </c>
      <c r="B327" s="205" t="s">
        <v>1309</v>
      </c>
      <c r="C327" s="156" t="s">
        <v>1310</v>
      </c>
      <c r="D327" s="206">
        <v>43136</v>
      </c>
      <c r="E327" s="205" t="s">
        <v>1686</v>
      </c>
      <c r="F327" s="392" t="s">
        <v>1996</v>
      </c>
      <c r="G327" s="376">
        <v>43921</v>
      </c>
      <c r="H327" s="129"/>
      <c r="I327" s="129" t="s">
        <v>4806</v>
      </c>
      <c r="J327" s="561"/>
      <c r="K327" s="207"/>
      <c r="L327" s="207" t="e">
        <v>#N/A</v>
      </c>
      <c r="M327" s="156"/>
      <c r="N327" s="156"/>
      <c r="O327" s="156">
        <v>216</v>
      </c>
      <c r="P327" s="156"/>
      <c r="Q327" s="377" t="s">
        <v>4426</v>
      </c>
      <c r="R327" s="156" t="s">
        <v>4596</v>
      </c>
      <c r="S327" s="156" t="s">
        <v>4643</v>
      </c>
      <c r="T327" s="156" t="s">
        <v>4617</v>
      </c>
      <c r="U327" s="412" t="s">
        <v>2119</v>
      </c>
      <c r="V327" s="378"/>
      <c r="W327" s="162"/>
      <c r="X327" s="156"/>
      <c r="Y327" s="156">
        <v>216</v>
      </c>
      <c r="Z327" s="156"/>
      <c r="AA327" s="376" t="s">
        <v>4</v>
      </c>
      <c r="AB327" s="379" t="s">
        <v>4661</v>
      </c>
      <c r="AC327" s="156" t="s">
        <v>4662</v>
      </c>
      <c r="AD327" s="379" t="s">
        <v>1806</v>
      </c>
      <c r="AE327" s="380" t="s">
        <v>1806</v>
      </c>
      <c r="AF327" s="205" t="s">
        <v>90</v>
      </c>
      <c r="AG327" s="377" t="s">
        <v>1717</v>
      </c>
      <c r="AH327" s="381"/>
      <c r="AI327" s="377" t="s">
        <v>1717</v>
      </c>
      <c r="AJ327" s="412" t="s">
        <v>2119</v>
      </c>
      <c r="AK327" s="381"/>
      <c r="AL327" s="382" t="s">
        <v>1627</v>
      </c>
      <c r="AM327" s="162"/>
      <c r="AN327" s="381"/>
      <c r="AO327" s="205" t="s">
        <v>1978</v>
      </c>
      <c r="AP327" s="381" t="s">
        <v>2120</v>
      </c>
      <c r="AQ327" s="392" t="s">
        <v>1809</v>
      </c>
      <c r="AR327" s="376">
        <v>43473</v>
      </c>
      <c r="AS327" s="169" t="s">
        <v>2121</v>
      </c>
      <c r="AT327" s="169" t="s">
        <v>2122</v>
      </c>
      <c r="AU327" s="382"/>
      <c r="AV327" s="162"/>
      <c r="AW327" s="376" t="s">
        <v>1795</v>
      </c>
      <c r="AX327" s="162"/>
      <c r="AY327" s="129"/>
      <c r="AZ327" s="383">
        <v>216</v>
      </c>
    </row>
    <row r="328" spans="1:52" s="3" customFormat="1" ht="36.75" customHeight="1">
      <c r="A328" s="374">
        <v>326</v>
      </c>
      <c r="B328" s="205" t="s">
        <v>1349</v>
      </c>
      <c r="C328" s="156" t="s">
        <v>4775</v>
      </c>
      <c r="D328" s="206">
        <v>43300</v>
      </c>
      <c r="E328" s="207" t="s">
        <v>4774</v>
      </c>
      <c r="F328" s="162" t="s">
        <v>1966</v>
      </c>
      <c r="G328" s="376">
        <v>43921</v>
      </c>
      <c r="H328" s="129"/>
      <c r="I328" s="129" t="s">
        <v>4806</v>
      </c>
      <c r="J328" s="561"/>
      <c r="K328" s="207"/>
      <c r="L328" s="207" t="e">
        <v>#N/A</v>
      </c>
      <c r="M328" s="156"/>
      <c r="N328" s="156"/>
      <c r="O328" s="156">
        <v>216</v>
      </c>
      <c r="P328" s="156"/>
      <c r="Q328" s="377" t="s">
        <v>4426</v>
      </c>
      <c r="R328" s="156" t="s">
        <v>4596</v>
      </c>
      <c r="S328" s="156" t="s">
        <v>4643</v>
      </c>
      <c r="T328" s="156" t="s">
        <v>4617</v>
      </c>
      <c r="U328" s="162" t="s">
        <v>1492</v>
      </c>
      <c r="V328" s="378"/>
      <c r="W328" s="162"/>
      <c r="X328" s="156"/>
      <c r="Y328" s="156">
        <v>216</v>
      </c>
      <c r="Z328" s="156"/>
      <c r="AA328" s="376" t="s">
        <v>4</v>
      </c>
      <c r="AB328" s="379" t="s">
        <v>4661</v>
      </c>
      <c r="AC328" s="156" t="s">
        <v>4662</v>
      </c>
      <c r="AD328" s="379" t="s">
        <v>1806</v>
      </c>
      <c r="AE328" s="380" t="s">
        <v>1806</v>
      </c>
      <c r="AF328" s="205" t="s">
        <v>90</v>
      </c>
      <c r="AG328" s="377" t="s">
        <v>1717</v>
      </c>
      <c r="AH328" s="381"/>
      <c r="AI328" s="377" t="s">
        <v>1717</v>
      </c>
      <c r="AJ328" s="162" t="s">
        <v>1492</v>
      </c>
      <c r="AK328" s="381"/>
      <c r="AL328" s="162" t="s">
        <v>1627</v>
      </c>
      <c r="AM328" s="162"/>
      <c r="AN328" s="381"/>
      <c r="AO328" s="205" t="s">
        <v>2159</v>
      </c>
      <c r="AP328" s="381" t="s">
        <v>2160</v>
      </c>
      <c r="AQ328" s="392" t="s">
        <v>1809</v>
      </c>
      <c r="AR328" s="376">
        <v>43483</v>
      </c>
      <c r="AS328" s="169" t="s">
        <v>2161</v>
      </c>
      <c r="AT328" s="169" t="s">
        <v>2162</v>
      </c>
      <c r="AU328" s="382"/>
      <c r="AV328" s="162"/>
      <c r="AW328" s="376" t="s">
        <v>1810</v>
      </c>
      <c r="AX328" s="162"/>
      <c r="AY328" s="129"/>
      <c r="AZ328" s="383">
        <v>216</v>
      </c>
    </row>
    <row r="329" spans="1:52" s="3" customFormat="1" ht="36.75" customHeight="1">
      <c r="A329" s="374">
        <v>327</v>
      </c>
      <c r="B329" s="406" t="s">
        <v>1365</v>
      </c>
      <c r="C329" s="156" t="s">
        <v>1360</v>
      </c>
      <c r="D329" s="206" t="s">
        <v>4199</v>
      </c>
      <c r="E329" s="207" t="s">
        <v>546</v>
      </c>
      <c r="F329" s="162" t="s">
        <v>1966</v>
      </c>
      <c r="G329" s="376">
        <v>43921</v>
      </c>
      <c r="H329" s="129"/>
      <c r="I329" s="129" t="s">
        <v>4806</v>
      </c>
      <c r="J329" s="561"/>
      <c r="K329" s="207"/>
      <c r="L329" s="207" t="e">
        <v>#N/A</v>
      </c>
      <c r="M329" s="156"/>
      <c r="N329" s="156"/>
      <c r="O329" s="156">
        <v>216</v>
      </c>
      <c r="P329" s="156"/>
      <c r="Q329" s="377" t="s">
        <v>4426</v>
      </c>
      <c r="R329" s="156" t="s">
        <v>4596</v>
      </c>
      <c r="S329" s="156" t="s">
        <v>4643</v>
      </c>
      <c r="T329" s="156" t="s">
        <v>4617</v>
      </c>
      <c r="U329" s="162" t="s">
        <v>2041</v>
      </c>
      <c r="V329" s="378"/>
      <c r="W329" s="162"/>
      <c r="X329" s="156"/>
      <c r="Y329" s="156">
        <v>216</v>
      </c>
      <c r="Z329" s="156"/>
      <c r="AA329" s="376" t="s">
        <v>4</v>
      </c>
      <c r="AB329" s="379" t="s">
        <v>4661</v>
      </c>
      <c r="AC329" s="156" t="s">
        <v>4662</v>
      </c>
      <c r="AD329" s="379" t="s">
        <v>1806</v>
      </c>
      <c r="AE329" s="380" t="s">
        <v>1806</v>
      </c>
      <c r="AF329" s="406" t="s">
        <v>1248</v>
      </c>
      <c r="AG329" s="162" t="s">
        <v>1714</v>
      </c>
      <c r="AH329" s="381"/>
      <c r="AI329" s="162" t="s">
        <v>1714</v>
      </c>
      <c r="AJ329" s="162" t="s">
        <v>2041</v>
      </c>
      <c r="AK329" s="381"/>
      <c r="AL329" s="162" t="s">
        <v>1627</v>
      </c>
      <c r="AM329" s="162"/>
      <c r="AN329" s="381"/>
      <c r="AO329" s="406" t="s">
        <v>2181</v>
      </c>
      <c r="AP329" s="407">
        <v>43284.024797569444</v>
      </c>
      <c r="AQ329" s="392" t="s">
        <v>1809</v>
      </c>
      <c r="AR329" s="376">
        <v>43516</v>
      </c>
      <c r="AS329" s="169" t="s">
        <v>2182</v>
      </c>
      <c r="AT329" s="169" t="s">
        <v>2183</v>
      </c>
      <c r="AU329" s="382"/>
      <c r="AV329" s="162"/>
      <c r="AW329" s="376" t="s">
        <v>1810</v>
      </c>
      <c r="AX329" s="162"/>
      <c r="AY329" s="129"/>
      <c r="AZ329" s="383">
        <v>216</v>
      </c>
    </row>
    <row r="330" spans="1:52" s="3" customFormat="1" ht="36.75" customHeight="1">
      <c r="A330" s="374">
        <v>328</v>
      </c>
      <c r="B330" s="205" t="s">
        <v>1398</v>
      </c>
      <c r="C330" s="156" t="s">
        <v>1396</v>
      </c>
      <c r="D330" s="206">
        <v>43350</v>
      </c>
      <c r="E330" s="162" t="s">
        <v>1963</v>
      </c>
      <c r="F330" s="162" t="s">
        <v>1966</v>
      </c>
      <c r="G330" s="376">
        <v>43921</v>
      </c>
      <c r="H330" s="129"/>
      <c r="I330" s="129" t="s">
        <v>4806</v>
      </c>
      <c r="J330" s="561"/>
      <c r="K330" s="207"/>
      <c r="L330" s="207" t="e">
        <v>#N/A</v>
      </c>
      <c r="M330" s="156"/>
      <c r="N330" s="156"/>
      <c r="O330" s="156">
        <v>216</v>
      </c>
      <c r="P330" s="156"/>
      <c r="Q330" s="377" t="s">
        <v>4426</v>
      </c>
      <c r="R330" s="156" t="s">
        <v>4596</v>
      </c>
      <c r="S330" s="156" t="s">
        <v>4643</v>
      </c>
      <c r="T330" s="156" t="s">
        <v>4617</v>
      </c>
      <c r="U330" s="162" t="s">
        <v>1815</v>
      </c>
      <c r="V330" s="378"/>
      <c r="W330" s="162"/>
      <c r="X330" s="156"/>
      <c r="Y330" s="156">
        <v>216</v>
      </c>
      <c r="Z330" s="156"/>
      <c r="AA330" s="376" t="s">
        <v>4</v>
      </c>
      <c r="AB330" s="379" t="s">
        <v>4661</v>
      </c>
      <c r="AC330" s="156" t="s">
        <v>4662</v>
      </c>
      <c r="AD330" s="379" t="s">
        <v>1806</v>
      </c>
      <c r="AE330" s="380" t="s">
        <v>1806</v>
      </c>
      <c r="AF330" s="205" t="s">
        <v>90</v>
      </c>
      <c r="AG330" s="377" t="s">
        <v>1717</v>
      </c>
      <c r="AH330" s="381"/>
      <c r="AI330" s="377" t="s">
        <v>1717</v>
      </c>
      <c r="AJ330" s="162" t="s">
        <v>1815</v>
      </c>
      <c r="AK330" s="381"/>
      <c r="AL330" s="162" t="s">
        <v>1627</v>
      </c>
      <c r="AM330" s="382"/>
      <c r="AN330" s="381"/>
      <c r="AO330" s="205" t="s">
        <v>1978</v>
      </c>
      <c r="AP330" s="381" t="s">
        <v>1983</v>
      </c>
      <c r="AQ330" s="382" t="s">
        <v>1809</v>
      </c>
      <c r="AR330" s="376">
        <v>43539</v>
      </c>
      <c r="AS330" s="169" t="s">
        <v>1986</v>
      </c>
      <c r="AT330" s="169" t="s">
        <v>1987</v>
      </c>
      <c r="AU330" s="382"/>
      <c r="AV330" s="162"/>
      <c r="AW330" s="376" t="s">
        <v>1810</v>
      </c>
      <c r="AX330" s="162" t="s">
        <v>1988</v>
      </c>
      <c r="AY330" s="129"/>
      <c r="AZ330" s="383">
        <v>216</v>
      </c>
    </row>
    <row r="331" spans="1:52" s="3" customFormat="1" ht="36.75" customHeight="1">
      <c r="A331" s="374">
        <v>329</v>
      </c>
      <c r="B331" s="205" t="s">
        <v>1399</v>
      </c>
      <c r="C331" s="156" t="s">
        <v>1396</v>
      </c>
      <c r="D331" s="206">
        <v>43350</v>
      </c>
      <c r="E331" s="162" t="s">
        <v>1963</v>
      </c>
      <c r="F331" s="162" t="s">
        <v>1966</v>
      </c>
      <c r="G331" s="376">
        <v>43921</v>
      </c>
      <c r="H331" s="129"/>
      <c r="I331" s="129" t="s">
        <v>4806</v>
      </c>
      <c r="J331" s="561"/>
      <c r="K331" s="207"/>
      <c r="L331" s="207" t="e">
        <v>#N/A</v>
      </c>
      <c r="M331" s="156"/>
      <c r="N331" s="156"/>
      <c r="O331" s="156">
        <v>216</v>
      </c>
      <c r="P331" s="156"/>
      <c r="Q331" s="377" t="s">
        <v>4426</v>
      </c>
      <c r="R331" s="156" t="s">
        <v>4596</v>
      </c>
      <c r="S331" s="156" t="s">
        <v>4643</v>
      </c>
      <c r="T331" s="156" t="s">
        <v>4617</v>
      </c>
      <c r="U331" s="162" t="s">
        <v>1815</v>
      </c>
      <c r="V331" s="378"/>
      <c r="W331" s="162"/>
      <c r="X331" s="156"/>
      <c r="Y331" s="156">
        <v>216</v>
      </c>
      <c r="Z331" s="156"/>
      <c r="AA331" s="376" t="s">
        <v>4</v>
      </c>
      <c r="AB331" s="379" t="s">
        <v>4661</v>
      </c>
      <c r="AC331" s="156" t="s">
        <v>4662</v>
      </c>
      <c r="AD331" s="379" t="s">
        <v>1806</v>
      </c>
      <c r="AE331" s="380" t="s">
        <v>1806</v>
      </c>
      <c r="AF331" s="205" t="s">
        <v>90</v>
      </c>
      <c r="AG331" s="377" t="s">
        <v>1717</v>
      </c>
      <c r="AH331" s="381"/>
      <c r="AI331" s="377" t="s">
        <v>1717</v>
      </c>
      <c r="AJ331" s="162" t="s">
        <v>1815</v>
      </c>
      <c r="AK331" s="381"/>
      <c r="AL331" s="162" t="s">
        <v>1627</v>
      </c>
      <c r="AM331" s="382"/>
      <c r="AN331" s="381"/>
      <c r="AO331" s="205" t="s">
        <v>1978</v>
      </c>
      <c r="AP331" s="381" t="s">
        <v>1983</v>
      </c>
      <c r="AQ331" s="382" t="s">
        <v>1809</v>
      </c>
      <c r="AR331" s="376">
        <v>43539</v>
      </c>
      <c r="AS331" s="169" t="s">
        <v>1989</v>
      </c>
      <c r="AT331" s="169" t="s">
        <v>1990</v>
      </c>
      <c r="AU331" s="382"/>
      <c r="AV331" s="162"/>
      <c r="AW331" s="376" t="s">
        <v>1810</v>
      </c>
      <c r="AX331" s="162" t="s">
        <v>1988</v>
      </c>
      <c r="AY331" s="129"/>
      <c r="AZ331" s="383">
        <v>216</v>
      </c>
    </row>
    <row r="332" spans="1:52" s="3" customFormat="1" ht="36.75" customHeight="1">
      <c r="A332" s="374">
        <v>330</v>
      </c>
      <c r="B332" s="439" t="s">
        <v>1393</v>
      </c>
      <c r="C332" s="156" t="s">
        <v>1394</v>
      </c>
      <c r="D332" s="206" t="s">
        <v>4196</v>
      </c>
      <c r="E332" s="439" t="s">
        <v>1392</v>
      </c>
      <c r="F332" s="162" t="s">
        <v>1966</v>
      </c>
      <c r="G332" s="376">
        <v>43921</v>
      </c>
      <c r="H332" s="129"/>
      <c r="I332" s="129" t="s">
        <v>4806</v>
      </c>
      <c r="J332" s="561"/>
      <c r="K332" s="207"/>
      <c r="L332" s="207" t="e">
        <v>#N/A</v>
      </c>
      <c r="M332" s="156"/>
      <c r="N332" s="156"/>
      <c r="O332" s="156">
        <v>216</v>
      </c>
      <c r="P332" s="156"/>
      <c r="Q332" s="377" t="s">
        <v>4426</v>
      </c>
      <c r="R332" s="156" t="s">
        <v>4596</v>
      </c>
      <c r="S332" s="156" t="s">
        <v>4643</v>
      </c>
      <c r="T332" s="156" t="s">
        <v>4617</v>
      </c>
      <c r="U332" s="162" t="s">
        <v>1428</v>
      </c>
      <c r="V332" s="378"/>
      <c r="W332" s="162"/>
      <c r="X332" s="156"/>
      <c r="Y332" s="156">
        <v>216</v>
      </c>
      <c r="Z332" s="156"/>
      <c r="AA332" s="376" t="s">
        <v>4</v>
      </c>
      <c r="AB332" s="379" t="s">
        <v>4661</v>
      </c>
      <c r="AC332" s="156" t="s">
        <v>4662</v>
      </c>
      <c r="AD332" s="379" t="s">
        <v>4577</v>
      </c>
      <c r="AE332" s="380" t="s">
        <v>4577</v>
      </c>
      <c r="AF332" s="439" t="s">
        <v>905</v>
      </c>
      <c r="AG332" s="162" t="s">
        <v>1714</v>
      </c>
      <c r="AH332" s="381"/>
      <c r="AI332" s="162" t="s">
        <v>1714</v>
      </c>
      <c r="AJ332" s="162" t="s">
        <v>1428</v>
      </c>
      <c r="AK332" s="381"/>
      <c r="AL332" s="162" t="s">
        <v>1627</v>
      </c>
      <c r="AM332" s="382" t="s">
        <v>1980</v>
      </c>
      <c r="AN332" s="381"/>
      <c r="AO332" s="439" t="s">
        <v>1978</v>
      </c>
      <c r="AP332" s="440">
        <v>43295.952965243057</v>
      </c>
      <c r="AQ332" s="382" t="s">
        <v>1883</v>
      </c>
      <c r="AR332" s="376" t="s">
        <v>1979</v>
      </c>
      <c r="AS332" s="169" t="s">
        <v>1981</v>
      </c>
      <c r="AT332" s="169" t="s">
        <v>1982</v>
      </c>
      <c r="AU332" s="382"/>
      <c r="AV332" s="162"/>
      <c r="AW332" s="376" t="s">
        <v>1810</v>
      </c>
      <c r="AX332" s="159"/>
      <c r="AY332" s="129"/>
      <c r="AZ332" s="383">
        <v>216</v>
      </c>
    </row>
    <row r="333" spans="1:52" s="3" customFormat="1" ht="36.75" customHeight="1">
      <c r="A333" s="374">
        <v>331</v>
      </c>
      <c r="B333" s="375" t="s">
        <v>486</v>
      </c>
      <c r="C333" s="156" t="s">
        <v>1719</v>
      </c>
      <c r="D333" s="206">
        <v>42920</v>
      </c>
      <c r="E333" s="159" t="s">
        <v>1628</v>
      </c>
      <c r="F333" s="162" t="s">
        <v>1793</v>
      </c>
      <c r="G333" s="376">
        <v>43956</v>
      </c>
      <c r="H333" s="129"/>
      <c r="I333" s="129" t="s">
        <v>4806</v>
      </c>
      <c r="J333" s="561"/>
      <c r="K333" s="207"/>
      <c r="L333" s="207" t="e">
        <v>#N/A</v>
      </c>
      <c r="M333" s="156"/>
      <c r="N333" s="156"/>
      <c r="O333" s="156" t="s">
        <v>4695</v>
      </c>
      <c r="P333" s="156"/>
      <c r="Q333" s="377" t="s">
        <v>4426</v>
      </c>
      <c r="R333" s="156" t="s">
        <v>4596</v>
      </c>
      <c r="S333" s="156" t="s">
        <v>4643</v>
      </c>
      <c r="T333" s="156" t="s">
        <v>4617</v>
      </c>
      <c r="U333" s="162" t="s">
        <v>1822</v>
      </c>
      <c r="V333" s="378"/>
      <c r="W333" s="162"/>
      <c r="X333" s="156"/>
      <c r="Y333" s="156" t="e">
        <v>#N/A</v>
      </c>
      <c r="Z333" s="156"/>
      <c r="AA333" s="376" t="s">
        <v>4</v>
      </c>
      <c r="AB333" s="379" t="s">
        <v>4661</v>
      </c>
      <c r="AC333" s="156" t="s">
        <v>4662</v>
      </c>
      <c r="AD333" s="379" t="s">
        <v>1796</v>
      </c>
      <c r="AE333" s="380" t="s">
        <v>1796</v>
      </c>
      <c r="AF333" s="169" t="s">
        <v>45</v>
      </c>
      <c r="AG333" s="162" t="s">
        <v>1714</v>
      </c>
      <c r="AH333" s="381"/>
      <c r="AI333" s="162" t="s">
        <v>1714</v>
      </c>
      <c r="AJ333" s="162" t="s">
        <v>1822</v>
      </c>
      <c r="AK333" s="381"/>
      <c r="AL333" s="162" t="s">
        <v>1629</v>
      </c>
      <c r="AM333" s="162"/>
      <c r="AN333" s="381"/>
      <c r="AO333" s="162" t="s">
        <v>478</v>
      </c>
      <c r="AP333" s="387">
        <v>42920</v>
      </c>
      <c r="AQ333" s="162" t="s">
        <v>1794</v>
      </c>
      <c r="AR333" s="376">
        <v>43319</v>
      </c>
      <c r="AS333" s="169">
        <v>0</v>
      </c>
      <c r="AT333" s="169"/>
      <c r="AU333" s="382" t="s">
        <v>1789</v>
      </c>
      <c r="AV333" s="162"/>
      <c r="AW333" s="376" t="s">
        <v>1795</v>
      </c>
      <c r="AX333" s="162"/>
      <c r="AY333" s="129"/>
      <c r="AZ333" s="383" t="s">
        <v>4630</v>
      </c>
    </row>
    <row r="334" spans="1:52" s="3" customFormat="1" ht="36.75" customHeight="1">
      <c r="A334" s="374">
        <v>332</v>
      </c>
      <c r="B334" s="375" t="s">
        <v>456</v>
      </c>
      <c r="C334" s="156" t="s">
        <v>454</v>
      </c>
      <c r="D334" s="206" t="s">
        <v>4057</v>
      </c>
      <c r="E334" s="159" t="s">
        <v>1628</v>
      </c>
      <c r="F334" s="162" t="s">
        <v>1793</v>
      </c>
      <c r="G334" s="376">
        <v>43956</v>
      </c>
      <c r="H334" s="129"/>
      <c r="I334" s="129" t="s">
        <v>4806</v>
      </c>
      <c r="J334" s="561"/>
      <c r="K334" s="207"/>
      <c r="L334" s="207" t="e">
        <v>#N/A</v>
      </c>
      <c r="M334" s="156"/>
      <c r="N334" s="156"/>
      <c r="O334" s="156" t="s">
        <v>4695</v>
      </c>
      <c r="P334" s="156"/>
      <c r="Q334" s="377" t="s">
        <v>4426</v>
      </c>
      <c r="R334" s="156" t="s">
        <v>4596</v>
      </c>
      <c r="S334" s="156" t="s">
        <v>4643</v>
      </c>
      <c r="T334" s="156" t="s">
        <v>4617</v>
      </c>
      <c r="U334" s="162" t="s">
        <v>1822</v>
      </c>
      <c r="V334" s="378"/>
      <c r="W334" s="162"/>
      <c r="X334" s="156"/>
      <c r="Y334" s="156" t="e">
        <v>#N/A</v>
      </c>
      <c r="Z334" s="156"/>
      <c r="AA334" s="376" t="s">
        <v>4</v>
      </c>
      <c r="AB334" s="379" t="s">
        <v>4661</v>
      </c>
      <c r="AC334" s="156" t="s">
        <v>4662</v>
      </c>
      <c r="AD334" s="379" t="s">
        <v>1796</v>
      </c>
      <c r="AE334" s="380" t="s">
        <v>1796</v>
      </c>
      <c r="AF334" s="169" t="s">
        <v>45</v>
      </c>
      <c r="AG334" s="162" t="s">
        <v>1714</v>
      </c>
      <c r="AH334" s="381"/>
      <c r="AI334" s="162" t="s">
        <v>1714</v>
      </c>
      <c r="AJ334" s="162" t="s">
        <v>1822</v>
      </c>
      <c r="AK334" s="381"/>
      <c r="AL334" s="162" t="s">
        <v>1629</v>
      </c>
      <c r="AM334" s="162"/>
      <c r="AN334" s="381"/>
      <c r="AO334" s="162" t="s">
        <v>455</v>
      </c>
      <c r="AP334" s="387">
        <v>43122.375</v>
      </c>
      <c r="AQ334" s="162" t="s">
        <v>1794</v>
      </c>
      <c r="AR334" s="376">
        <v>43319</v>
      </c>
      <c r="AS334" s="169">
        <v>0</v>
      </c>
      <c r="AT334" s="169"/>
      <c r="AU334" s="382" t="s">
        <v>1789</v>
      </c>
      <c r="AV334" s="162" t="s">
        <v>1819</v>
      </c>
      <c r="AW334" s="376" t="s">
        <v>1795</v>
      </c>
      <c r="AX334" s="162"/>
      <c r="AY334" s="129"/>
      <c r="AZ334" s="383" t="s">
        <v>4630</v>
      </c>
    </row>
    <row r="335" spans="1:52" s="3" customFormat="1" ht="36.75" customHeight="1">
      <c r="A335" s="374">
        <v>333</v>
      </c>
      <c r="B335" s="375" t="s">
        <v>484</v>
      </c>
      <c r="C335" s="156" t="s">
        <v>1719</v>
      </c>
      <c r="D335" s="206" t="s">
        <v>4009</v>
      </c>
      <c r="E335" s="159" t="s">
        <v>1628</v>
      </c>
      <c r="F335" s="162" t="s">
        <v>1793</v>
      </c>
      <c r="G335" s="376">
        <v>43956</v>
      </c>
      <c r="H335" s="129"/>
      <c r="I335" s="129" t="s">
        <v>4806</v>
      </c>
      <c r="J335" s="561"/>
      <c r="K335" s="207"/>
      <c r="L335" s="207" t="e">
        <v>#N/A</v>
      </c>
      <c r="M335" s="156"/>
      <c r="N335" s="156"/>
      <c r="O335" s="156" t="s">
        <v>4695</v>
      </c>
      <c r="P335" s="156"/>
      <c r="Q335" s="377" t="s">
        <v>4426</v>
      </c>
      <c r="R335" s="156" t="s">
        <v>4596</v>
      </c>
      <c r="S335" s="156" t="s">
        <v>4643</v>
      </c>
      <c r="T335" s="156" t="s">
        <v>4617</v>
      </c>
      <c r="U335" s="162" t="s">
        <v>1822</v>
      </c>
      <c r="V335" s="378"/>
      <c r="W335" s="162"/>
      <c r="X335" s="156"/>
      <c r="Y335" s="156" t="e">
        <v>#N/A</v>
      </c>
      <c r="Z335" s="156"/>
      <c r="AA335" s="376" t="s">
        <v>4</v>
      </c>
      <c r="AB335" s="379" t="s">
        <v>4661</v>
      </c>
      <c r="AC335" s="156" t="s">
        <v>4662</v>
      </c>
      <c r="AD335" s="379" t="s">
        <v>1796</v>
      </c>
      <c r="AE335" s="380" t="s">
        <v>1796</v>
      </c>
      <c r="AF335" s="169" t="s">
        <v>45</v>
      </c>
      <c r="AG335" s="162" t="s">
        <v>1714</v>
      </c>
      <c r="AH335" s="381"/>
      <c r="AI335" s="162" t="s">
        <v>1714</v>
      </c>
      <c r="AJ335" s="162" t="s">
        <v>1822</v>
      </c>
      <c r="AK335" s="381"/>
      <c r="AL335" s="162" t="s">
        <v>1629</v>
      </c>
      <c r="AM335" s="162"/>
      <c r="AN335" s="381"/>
      <c r="AO335" s="162" t="s">
        <v>478</v>
      </c>
      <c r="AP335" s="387">
        <v>42918.375</v>
      </c>
      <c r="AQ335" s="162" t="s">
        <v>1794</v>
      </c>
      <c r="AR335" s="376">
        <v>43320</v>
      </c>
      <c r="AS335" s="169">
        <v>0</v>
      </c>
      <c r="AT335" s="169"/>
      <c r="AU335" s="382" t="s">
        <v>1789</v>
      </c>
      <c r="AV335" s="162"/>
      <c r="AW335" s="376" t="s">
        <v>1795</v>
      </c>
      <c r="AX335" s="162"/>
      <c r="AY335" s="129"/>
      <c r="AZ335" s="383" t="s">
        <v>4630</v>
      </c>
    </row>
    <row r="336" spans="1:52" s="3" customFormat="1" ht="36.75" customHeight="1">
      <c r="A336" s="374">
        <v>334</v>
      </c>
      <c r="B336" s="375" t="s">
        <v>480</v>
      </c>
      <c r="C336" s="156" t="s">
        <v>1719</v>
      </c>
      <c r="D336" s="206">
        <v>42919</v>
      </c>
      <c r="E336" s="159" t="s">
        <v>1628</v>
      </c>
      <c r="F336" s="162" t="s">
        <v>1793</v>
      </c>
      <c r="G336" s="376">
        <v>43956</v>
      </c>
      <c r="H336" s="129"/>
      <c r="I336" s="129" t="s">
        <v>4806</v>
      </c>
      <c r="J336" s="561"/>
      <c r="K336" s="207"/>
      <c r="L336" s="207" t="e">
        <v>#N/A</v>
      </c>
      <c r="M336" s="156"/>
      <c r="N336" s="156"/>
      <c r="O336" s="156" t="s">
        <v>4695</v>
      </c>
      <c r="P336" s="156"/>
      <c r="Q336" s="377" t="s">
        <v>4426</v>
      </c>
      <c r="R336" s="156" t="s">
        <v>4596</v>
      </c>
      <c r="S336" s="156" t="s">
        <v>4643</v>
      </c>
      <c r="T336" s="156" t="s">
        <v>4617</v>
      </c>
      <c r="U336" s="162" t="s">
        <v>1822</v>
      </c>
      <c r="V336" s="378"/>
      <c r="W336" s="162"/>
      <c r="X336" s="156"/>
      <c r="Y336" s="156" t="e">
        <v>#N/A</v>
      </c>
      <c r="Z336" s="156"/>
      <c r="AA336" s="376" t="s">
        <v>4</v>
      </c>
      <c r="AB336" s="379" t="s">
        <v>4661</v>
      </c>
      <c r="AC336" s="156" t="s">
        <v>4662</v>
      </c>
      <c r="AD336" s="379" t="s">
        <v>1796</v>
      </c>
      <c r="AE336" s="380" t="s">
        <v>1796</v>
      </c>
      <c r="AF336" s="169" t="s">
        <v>45</v>
      </c>
      <c r="AG336" s="162" t="s">
        <v>1714</v>
      </c>
      <c r="AH336" s="381"/>
      <c r="AI336" s="162" t="s">
        <v>1714</v>
      </c>
      <c r="AJ336" s="162" t="s">
        <v>1822</v>
      </c>
      <c r="AK336" s="381"/>
      <c r="AL336" s="162" t="s">
        <v>1629</v>
      </c>
      <c r="AM336" s="162"/>
      <c r="AN336" s="381"/>
      <c r="AO336" s="162" t="s">
        <v>478</v>
      </c>
      <c r="AP336" s="387">
        <v>42919</v>
      </c>
      <c r="AQ336" s="162" t="s">
        <v>1794</v>
      </c>
      <c r="AR336" s="376">
        <v>43320</v>
      </c>
      <c r="AS336" s="169">
        <v>0</v>
      </c>
      <c r="AT336" s="169"/>
      <c r="AU336" s="382" t="s">
        <v>1789</v>
      </c>
      <c r="AV336" s="162"/>
      <c r="AW336" s="376" t="s">
        <v>1795</v>
      </c>
      <c r="AX336" s="162"/>
      <c r="AY336" s="129"/>
      <c r="AZ336" s="383" t="s">
        <v>4630</v>
      </c>
    </row>
    <row r="337" spans="1:52" s="3" customFormat="1" ht="36.75" customHeight="1">
      <c r="A337" s="374">
        <v>335</v>
      </c>
      <c r="B337" s="375" t="s">
        <v>495</v>
      </c>
      <c r="C337" s="156" t="s">
        <v>1716</v>
      </c>
      <c r="D337" s="206" t="s">
        <v>4014</v>
      </c>
      <c r="E337" s="159" t="s">
        <v>1628</v>
      </c>
      <c r="F337" s="162" t="s">
        <v>1793</v>
      </c>
      <c r="G337" s="376">
        <v>43956</v>
      </c>
      <c r="H337" s="129"/>
      <c r="I337" s="129" t="s">
        <v>4806</v>
      </c>
      <c r="J337" s="561"/>
      <c r="K337" s="207"/>
      <c r="L337" s="207" t="e">
        <v>#N/A</v>
      </c>
      <c r="M337" s="156"/>
      <c r="N337" s="156"/>
      <c r="O337" s="156">
        <v>216</v>
      </c>
      <c r="P337" s="156"/>
      <c r="Q337" s="377" t="s">
        <v>4426</v>
      </c>
      <c r="R337" s="156" t="s">
        <v>4596</v>
      </c>
      <c r="S337" s="156" t="s">
        <v>4643</v>
      </c>
      <c r="T337" s="156" t="s">
        <v>4617</v>
      </c>
      <c r="U337" s="162" t="s">
        <v>1422</v>
      </c>
      <c r="V337" s="378"/>
      <c r="W337" s="162"/>
      <c r="X337" s="156"/>
      <c r="Y337" s="156">
        <v>216</v>
      </c>
      <c r="Z337" s="156"/>
      <c r="AA337" s="376" t="s">
        <v>4</v>
      </c>
      <c r="AB337" s="379" t="s">
        <v>4661</v>
      </c>
      <c r="AC337" s="156" t="s">
        <v>4662</v>
      </c>
      <c r="AD337" s="379" t="s">
        <v>1796</v>
      </c>
      <c r="AE337" s="380" t="s">
        <v>1796</v>
      </c>
      <c r="AF337" s="169" t="s">
        <v>471</v>
      </c>
      <c r="AG337" s="162" t="s">
        <v>1714</v>
      </c>
      <c r="AH337" s="381"/>
      <c r="AI337" s="162" t="s">
        <v>1714</v>
      </c>
      <c r="AJ337" s="162" t="s">
        <v>1422</v>
      </c>
      <c r="AK337" s="381"/>
      <c r="AL337" s="162" t="s">
        <v>1629</v>
      </c>
      <c r="AM337" s="162"/>
      <c r="AN337" s="381"/>
      <c r="AO337" s="162" t="s">
        <v>487</v>
      </c>
      <c r="AP337" s="387">
        <v>42911.375</v>
      </c>
      <c r="AQ337" s="162" t="s">
        <v>1794</v>
      </c>
      <c r="AR337" s="376">
        <v>43321</v>
      </c>
      <c r="AS337" s="169">
        <v>0</v>
      </c>
      <c r="AT337" s="169">
        <v>0</v>
      </c>
      <c r="AU337" s="382" t="s">
        <v>1789</v>
      </c>
      <c r="AV337" s="162"/>
      <c r="AW337" s="376" t="s">
        <v>1795</v>
      </c>
      <c r="AX337" s="162"/>
      <c r="AY337" s="129"/>
      <c r="AZ337" s="383">
        <v>216</v>
      </c>
    </row>
    <row r="338" spans="1:52" s="3" customFormat="1" ht="36.75" customHeight="1">
      <c r="A338" s="374">
        <v>336</v>
      </c>
      <c r="B338" s="375" t="s">
        <v>453</v>
      </c>
      <c r="C338" s="156" t="s">
        <v>454</v>
      </c>
      <c r="D338" s="206" t="s">
        <v>4057</v>
      </c>
      <c r="E338" s="159" t="s">
        <v>1628</v>
      </c>
      <c r="F338" s="162" t="s">
        <v>1793</v>
      </c>
      <c r="G338" s="376">
        <v>43956</v>
      </c>
      <c r="H338" s="129"/>
      <c r="I338" s="129" t="s">
        <v>4806</v>
      </c>
      <c r="J338" s="561"/>
      <c r="K338" s="207"/>
      <c r="L338" s="207" t="e">
        <v>#N/A</v>
      </c>
      <c r="M338" s="156"/>
      <c r="N338" s="156"/>
      <c r="O338" s="156" t="s">
        <v>4695</v>
      </c>
      <c r="P338" s="156"/>
      <c r="Q338" s="377" t="s">
        <v>4426</v>
      </c>
      <c r="R338" s="156" t="s">
        <v>4596</v>
      </c>
      <c r="S338" s="156" t="s">
        <v>4643</v>
      </c>
      <c r="T338" s="156" t="s">
        <v>4617</v>
      </c>
      <c r="U338" s="162" t="s">
        <v>1822</v>
      </c>
      <c r="V338" s="378"/>
      <c r="W338" s="162"/>
      <c r="X338" s="156"/>
      <c r="Y338" s="156" t="e">
        <v>#N/A</v>
      </c>
      <c r="Z338" s="156"/>
      <c r="AA338" s="376" t="s">
        <v>4</v>
      </c>
      <c r="AB338" s="379" t="s">
        <v>4661</v>
      </c>
      <c r="AC338" s="156" t="s">
        <v>4662</v>
      </c>
      <c r="AD338" s="379" t="s">
        <v>1796</v>
      </c>
      <c r="AE338" s="380" t="s">
        <v>1796</v>
      </c>
      <c r="AF338" s="169" t="s">
        <v>45</v>
      </c>
      <c r="AG338" s="162" t="s">
        <v>1714</v>
      </c>
      <c r="AH338" s="381"/>
      <c r="AI338" s="162" t="s">
        <v>1714</v>
      </c>
      <c r="AJ338" s="162" t="s">
        <v>1822</v>
      </c>
      <c r="AK338" s="381"/>
      <c r="AL338" s="162" t="s">
        <v>1629</v>
      </c>
      <c r="AM338" s="162"/>
      <c r="AN338" s="381"/>
      <c r="AO338" s="162" t="s">
        <v>455</v>
      </c>
      <c r="AP338" s="387">
        <v>43122.375</v>
      </c>
      <c r="AQ338" s="162" t="s">
        <v>1794</v>
      </c>
      <c r="AR338" s="376">
        <v>43322</v>
      </c>
      <c r="AS338" s="169">
        <v>0</v>
      </c>
      <c r="AT338" s="169"/>
      <c r="AU338" s="382" t="s">
        <v>1789</v>
      </c>
      <c r="AV338" s="162" t="s">
        <v>1819</v>
      </c>
      <c r="AW338" s="376" t="s">
        <v>1795</v>
      </c>
      <c r="AX338" s="162"/>
      <c r="AY338" s="129"/>
      <c r="AZ338" s="383" t="s">
        <v>4630</v>
      </c>
    </row>
    <row r="339" spans="1:52" s="3" customFormat="1" ht="36.75" customHeight="1">
      <c r="A339" s="374">
        <v>337</v>
      </c>
      <c r="B339" s="375" t="s">
        <v>491</v>
      </c>
      <c r="C339" s="156" t="s">
        <v>1713</v>
      </c>
      <c r="D339" s="206" t="s">
        <v>4015</v>
      </c>
      <c r="E339" s="159" t="s">
        <v>1628</v>
      </c>
      <c r="F339" s="162" t="s">
        <v>1793</v>
      </c>
      <c r="G339" s="376">
        <v>43956</v>
      </c>
      <c r="H339" s="129"/>
      <c r="I339" s="129" t="s">
        <v>4806</v>
      </c>
      <c r="J339" s="561"/>
      <c r="K339" s="207"/>
      <c r="L339" s="207" t="e">
        <v>#N/A</v>
      </c>
      <c r="M339" s="156"/>
      <c r="N339" s="156"/>
      <c r="O339" s="156">
        <v>216</v>
      </c>
      <c r="P339" s="156"/>
      <c r="Q339" s="377" t="s">
        <v>4426</v>
      </c>
      <c r="R339" s="156" t="s">
        <v>4596</v>
      </c>
      <c r="S339" s="156" t="s">
        <v>4643</v>
      </c>
      <c r="T339" s="156" t="s">
        <v>4617</v>
      </c>
      <c r="U339" s="162" t="s">
        <v>1422</v>
      </c>
      <c r="V339" s="378"/>
      <c r="W339" s="162"/>
      <c r="X339" s="156"/>
      <c r="Y339" s="156">
        <v>216</v>
      </c>
      <c r="Z339" s="156"/>
      <c r="AA339" s="376" t="s">
        <v>4</v>
      </c>
      <c r="AB339" s="379" t="s">
        <v>4661</v>
      </c>
      <c r="AC339" s="156" t="s">
        <v>4662</v>
      </c>
      <c r="AD339" s="379" t="s">
        <v>1796</v>
      </c>
      <c r="AE339" s="380" t="s">
        <v>1796</v>
      </c>
      <c r="AF339" s="169" t="s">
        <v>471</v>
      </c>
      <c r="AG339" s="162" t="s">
        <v>1714</v>
      </c>
      <c r="AH339" s="381"/>
      <c r="AI339" s="162" t="s">
        <v>1714</v>
      </c>
      <c r="AJ339" s="162" t="s">
        <v>1422</v>
      </c>
      <c r="AK339" s="381"/>
      <c r="AL339" s="162" t="s">
        <v>1629</v>
      </c>
      <c r="AM339" s="162"/>
      <c r="AN339" s="381"/>
      <c r="AO339" s="162" t="s">
        <v>487</v>
      </c>
      <c r="AP339" s="387">
        <v>42911.85646693287</v>
      </c>
      <c r="AQ339" s="162" t="s">
        <v>1794</v>
      </c>
      <c r="AR339" s="376">
        <v>43322</v>
      </c>
      <c r="AS339" s="169">
        <v>0</v>
      </c>
      <c r="AT339" s="169">
        <v>0</v>
      </c>
      <c r="AU339" s="382" t="s">
        <v>1789</v>
      </c>
      <c r="AV339" s="162"/>
      <c r="AW339" s="376" t="s">
        <v>1795</v>
      </c>
      <c r="AX339" s="162"/>
      <c r="AY339" s="129"/>
      <c r="AZ339" s="383">
        <v>216</v>
      </c>
    </row>
    <row r="340" spans="1:52" s="3" customFormat="1" ht="36.75" customHeight="1">
      <c r="A340" s="374">
        <v>338</v>
      </c>
      <c r="B340" s="375" t="s">
        <v>490</v>
      </c>
      <c r="C340" s="156" t="s">
        <v>1716</v>
      </c>
      <c r="D340" s="206">
        <v>42914</v>
      </c>
      <c r="E340" s="159" t="s">
        <v>1628</v>
      </c>
      <c r="F340" s="162" t="s">
        <v>1793</v>
      </c>
      <c r="G340" s="376">
        <v>43956</v>
      </c>
      <c r="H340" s="129"/>
      <c r="I340" s="129" t="s">
        <v>4806</v>
      </c>
      <c r="J340" s="561"/>
      <c r="K340" s="207"/>
      <c r="L340" s="207" t="e">
        <v>#N/A</v>
      </c>
      <c r="M340" s="156"/>
      <c r="N340" s="156"/>
      <c r="O340" s="156">
        <v>216</v>
      </c>
      <c r="P340" s="156"/>
      <c r="Q340" s="377" t="s">
        <v>4426</v>
      </c>
      <c r="R340" s="156" t="s">
        <v>4596</v>
      </c>
      <c r="S340" s="156" t="s">
        <v>4643</v>
      </c>
      <c r="T340" s="156" t="s">
        <v>4617</v>
      </c>
      <c r="U340" s="162" t="s">
        <v>1422</v>
      </c>
      <c r="V340" s="378"/>
      <c r="W340" s="162"/>
      <c r="X340" s="156"/>
      <c r="Y340" s="156">
        <v>216</v>
      </c>
      <c r="Z340" s="156"/>
      <c r="AA340" s="376" t="s">
        <v>4</v>
      </c>
      <c r="AB340" s="379" t="s">
        <v>4661</v>
      </c>
      <c r="AC340" s="156" t="s">
        <v>4662</v>
      </c>
      <c r="AD340" s="379" t="s">
        <v>1796</v>
      </c>
      <c r="AE340" s="380" t="s">
        <v>1796</v>
      </c>
      <c r="AF340" s="169" t="s">
        <v>471</v>
      </c>
      <c r="AG340" s="162" t="s">
        <v>1714</v>
      </c>
      <c r="AH340" s="381"/>
      <c r="AI340" s="162" t="s">
        <v>1714</v>
      </c>
      <c r="AJ340" s="162" t="s">
        <v>1422</v>
      </c>
      <c r="AK340" s="381"/>
      <c r="AL340" s="162" t="s">
        <v>1629</v>
      </c>
      <c r="AM340" s="162"/>
      <c r="AN340" s="381"/>
      <c r="AO340" s="162" t="s">
        <v>487</v>
      </c>
      <c r="AP340" s="387">
        <v>42914</v>
      </c>
      <c r="AQ340" s="162" t="s">
        <v>1794</v>
      </c>
      <c r="AR340" s="376">
        <v>43322</v>
      </c>
      <c r="AS340" s="169">
        <v>0</v>
      </c>
      <c r="AT340" s="169">
        <v>0</v>
      </c>
      <c r="AU340" s="382" t="s">
        <v>1789</v>
      </c>
      <c r="AV340" s="162"/>
      <c r="AW340" s="376" t="s">
        <v>1795</v>
      </c>
      <c r="AX340" s="162"/>
      <c r="AY340" s="129"/>
      <c r="AZ340" s="383">
        <v>216</v>
      </c>
    </row>
    <row r="341" spans="1:52" s="3" customFormat="1" ht="36.75" customHeight="1">
      <c r="A341" s="374">
        <v>339</v>
      </c>
      <c r="B341" s="375" t="s">
        <v>494</v>
      </c>
      <c r="C341" s="156" t="s">
        <v>1716</v>
      </c>
      <c r="D341" s="206">
        <v>42915</v>
      </c>
      <c r="E341" s="159" t="s">
        <v>1628</v>
      </c>
      <c r="F341" s="162" t="s">
        <v>1793</v>
      </c>
      <c r="G341" s="376">
        <v>43956</v>
      </c>
      <c r="H341" s="129"/>
      <c r="I341" s="129" t="s">
        <v>4806</v>
      </c>
      <c r="J341" s="561"/>
      <c r="K341" s="207"/>
      <c r="L341" s="207" t="e">
        <v>#N/A</v>
      </c>
      <c r="M341" s="156"/>
      <c r="N341" s="156"/>
      <c r="O341" s="156">
        <v>216</v>
      </c>
      <c r="P341" s="156"/>
      <c r="Q341" s="377" t="s">
        <v>4426</v>
      </c>
      <c r="R341" s="156" t="s">
        <v>4596</v>
      </c>
      <c r="S341" s="156" t="s">
        <v>4643</v>
      </c>
      <c r="T341" s="156" t="s">
        <v>4617</v>
      </c>
      <c r="U341" s="162" t="s">
        <v>1422</v>
      </c>
      <c r="V341" s="378"/>
      <c r="W341" s="162"/>
      <c r="X341" s="156"/>
      <c r="Y341" s="156">
        <v>216</v>
      </c>
      <c r="Z341" s="156"/>
      <c r="AA341" s="376" t="s">
        <v>4</v>
      </c>
      <c r="AB341" s="379" t="s">
        <v>4661</v>
      </c>
      <c r="AC341" s="156" t="s">
        <v>4662</v>
      </c>
      <c r="AD341" s="379" t="s">
        <v>1796</v>
      </c>
      <c r="AE341" s="380" t="s">
        <v>1796</v>
      </c>
      <c r="AF341" s="169" t="s">
        <v>471</v>
      </c>
      <c r="AG341" s="162" t="s">
        <v>1714</v>
      </c>
      <c r="AH341" s="381"/>
      <c r="AI341" s="162" t="s">
        <v>1714</v>
      </c>
      <c r="AJ341" s="162" t="s">
        <v>1422</v>
      </c>
      <c r="AK341" s="381"/>
      <c r="AL341" s="162" t="s">
        <v>1629</v>
      </c>
      <c r="AM341" s="162"/>
      <c r="AN341" s="381"/>
      <c r="AO341" s="162" t="s">
        <v>487</v>
      </c>
      <c r="AP341" s="387">
        <v>42915</v>
      </c>
      <c r="AQ341" s="162" t="s">
        <v>1794</v>
      </c>
      <c r="AR341" s="376">
        <v>43322</v>
      </c>
      <c r="AS341" s="169">
        <v>0</v>
      </c>
      <c r="AT341" s="169">
        <v>0</v>
      </c>
      <c r="AU341" s="382" t="s">
        <v>1789</v>
      </c>
      <c r="AV341" s="162"/>
      <c r="AW341" s="376" t="s">
        <v>1795</v>
      </c>
      <c r="AX341" s="162"/>
      <c r="AY341" s="129"/>
      <c r="AZ341" s="383">
        <v>216</v>
      </c>
    </row>
    <row r="342" spans="1:52" s="3" customFormat="1" ht="36.75" customHeight="1">
      <c r="A342" s="374">
        <v>340</v>
      </c>
      <c r="B342" s="375" t="s">
        <v>493</v>
      </c>
      <c r="C342" s="156" t="s">
        <v>1716</v>
      </c>
      <c r="D342" s="206">
        <v>42912</v>
      </c>
      <c r="E342" s="159" t="s">
        <v>1628</v>
      </c>
      <c r="F342" s="162" t="s">
        <v>1793</v>
      </c>
      <c r="G342" s="376">
        <v>43956</v>
      </c>
      <c r="H342" s="129"/>
      <c r="I342" s="129" t="s">
        <v>4806</v>
      </c>
      <c r="J342" s="561"/>
      <c r="K342" s="207"/>
      <c r="L342" s="207" t="e">
        <v>#N/A</v>
      </c>
      <c r="M342" s="156"/>
      <c r="N342" s="156"/>
      <c r="O342" s="156">
        <v>216</v>
      </c>
      <c r="P342" s="156"/>
      <c r="Q342" s="377" t="s">
        <v>4426</v>
      </c>
      <c r="R342" s="156" t="s">
        <v>4596</v>
      </c>
      <c r="S342" s="156" t="s">
        <v>4643</v>
      </c>
      <c r="T342" s="156" t="s">
        <v>4617</v>
      </c>
      <c r="U342" s="162" t="s">
        <v>1422</v>
      </c>
      <c r="V342" s="378"/>
      <c r="W342" s="162"/>
      <c r="X342" s="156"/>
      <c r="Y342" s="156">
        <v>216</v>
      </c>
      <c r="Z342" s="156"/>
      <c r="AA342" s="376" t="s">
        <v>4</v>
      </c>
      <c r="AB342" s="379" t="s">
        <v>4661</v>
      </c>
      <c r="AC342" s="156" t="s">
        <v>4662</v>
      </c>
      <c r="AD342" s="379" t="s">
        <v>1796</v>
      </c>
      <c r="AE342" s="380" t="s">
        <v>1796</v>
      </c>
      <c r="AF342" s="169" t="s">
        <v>471</v>
      </c>
      <c r="AG342" s="162" t="s">
        <v>1714</v>
      </c>
      <c r="AH342" s="381"/>
      <c r="AI342" s="162" t="s">
        <v>1714</v>
      </c>
      <c r="AJ342" s="162" t="s">
        <v>1422</v>
      </c>
      <c r="AK342" s="381"/>
      <c r="AL342" s="162" t="s">
        <v>1629</v>
      </c>
      <c r="AM342" s="162"/>
      <c r="AN342" s="381"/>
      <c r="AO342" s="162" t="s">
        <v>487</v>
      </c>
      <c r="AP342" s="387">
        <v>42912</v>
      </c>
      <c r="AQ342" s="162" t="s">
        <v>1794</v>
      </c>
      <c r="AR342" s="376">
        <v>43322</v>
      </c>
      <c r="AS342" s="169">
        <v>0</v>
      </c>
      <c r="AT342" s="169">
        <v>0</v>
      </c>
      <c r="AU342" s="382" t="s">
        <v>1789</v>
      </c>
      <c r="AV342" s="162"/>
      <c r="AW342" s="376" t="s">
        <v>1795</v>
      </c>
      <c r="AX342" s="162"/>
      <c r="AY342" s="129"/>
      <c r="AZ342" s="383">
        <v>216</v>
      </c>
    </row>
    <row r="343" spans="1:52" s="3" customFormat="1" ht="36.75" customHeight="1">
      <c r="A343" s="374">
        <v>341</v>
      </c>
      <c r="B343" s="375" t="s">
        <v>500</v>
      </c>
      <c r="C343" s="156" t="s">
        <v>1716</v>
      </c>
      <c r="D343" s="206">
        <v>42913</v>
      </c>
      <c r="E343" s="159" t="s">
        <v>1628</v>
      </c>
      <c r="F343" s="162" t="s">
        <v>1793</v>
      </c>
      <c r="G343" s="376">
        <v>43956</v>
      </c>
      <c r="H343" s="129"/>
      <c r="I343" s="129" t="s">
        <v>4806</v>
      </c>
      <c r="J343" s="561"/>
      <c r="K343" s="207"/>
      <c r="L343" s="207" t="e">
        <v>#N/A</v>
      </c>
      <c r="M343" s="156"/>
      <c r="N343" s="156"/>
      <c r="O343" s="156">
        <v>216</v>
      </c>
      <c r="P343" s="156"/>
      <c r="Q343" s="377" t="s">
        <v>4426</v>
      </c>
      <c r="R343" s="156" t="s">
        <v>4596</v>
      </c>
      <c r="S343" s="156" t="s">
        <v>4643</v>
      </c>
      <c r="T343" s="156" t="s">
        <v>4617</v>
      </c>
      <c r="U343" s="162" t="s">
        <v>1422</v>
      </c>
      <c r="V343" s="378"/>
      <c r="W343" s="162"/>
      <c r="X343" s="156"/>
      <c r="Y343" s="156">
        <v>216</v>
      </c>
      <c r="Z343" s="156"/>
      <c r="AA343" s="376" t="s">
        <v>4</v>
      </c>
      <c r="AB343" s="379" t="s">
        <v>4661</v>
      </c>
      <c r="AC343" s="156" t="s">
        <v>4662</v>
      </c>
      <c r="AD343" s="379" t="s">
        <v>1796</v>
      </c>
      <c r="AE343" s="380" t="s">
        <v>1796</v>
      </c>
      <c r="AF343" s="169" t="s">
        <v>471</v>
      </c>
      <c r="AG343" s="162" t="s">
        <v>1714</v>
      </c>
      <c r="AH343" s="381"/>
      <c r="AI343" s="162" t="s">
        <v>1714</v>
      </c>
      <c r="AJ343" s="162" t="s">
        <v>1422</v>
      </c>
      <c r="AK343" s="381"/>
      <c r="AL343" s="162" t="s">
        <v>1629</v>
      </c>
      <c r="AM343" s="162"/>
      <c r="AN343" s="381"/>
      <c r="AO343" s="162" t="s">
        <v>487</v>
      </c>
      <c r="AP343" s="387">
        <v>42913</v>
      </c>
      <c r="AQ343" s="162" t="s">
        <v>1794</v>
      </c>
      <c r="AR343" s="376">
        <v>43322</v>
      </c>
      <c r="AS343" s="169">
        <v>0</v>
      </c>
      <c r="AT343" s="169">
        <v>0</v>
      </c>
      <c r="AU343" s="382" t="s">
        <v>1789</v>
      </c>
      <c r="AV343" s="162"/>
      <c r="AW343" s="376" t="s">
        <v>1795</v>
      </c>
      <c r="AX343" s="162"/>
      <c r="AY343" s="129"/>
      <c r="AZ343" s="383">
        <v>216</v>
      </c>
    </row>
    <row r="344" spans="1:52" s="3" customFormat="1" ht="36.75" customHeight="1">
      <c r="A344" s="374">
        <v>342</v>
      </c>
      <c r="B344" s="375" t="s">
        <v>1264</v>
      </c>
      <c r="C344" s="156" t="s">
        <v>1263</v>
      </c>
      <c r="D344" s="206">
        <v>42867</v>
      </c>
      <c r="E344" s="157" t="s">
        <v>308</v>
      </c>
      <c r="F344" s="392" t="s">
        <v>1996</v>
      </c>
      <c r="G344" s="376">
        <v>43956</v>
      </c>
      <c r="H344" s="129"/>
      <c r="I344" s="129" t="s">
        <v>4806</v>
      </c>
      <c r="J344" s="561"/>
      <c r="K344" s="207"/>
      <c r="L344" s="207" t="e">
        <v>#N/A</v>
      </c>
      <c r="M344" s="156"/>
      <c r="N344" s="156"/>
      <c r="O344" s="156">
        <v>216</v>
      </c>
      <c r="P344" s="156"/>
      <c r="Q344" s="377" t="s">
        <v>4426</v>
      </c>
      <c r="R344" s="156" t="s">
        <v>4596</v>
      </c>
      <c r="S344" s="156" t="s">
        <v>4643</v>
      </c>
      <c r="T344" s="156" t="s">
        <v>4617</v>
      </c>
      <c r="U344" s="162" t="s">
        <v>1422</v>
      </c>
      <c r="V344" s="378"/>
      <c r="W344" s="162"/>
      <c r="X344" s="156"/>
      <c r="Y344" s="156">
        <v>216</v>
      </c>
      <c r="Z344" s="156"/>
      <c r="AA344" s="376" t="s">
        <v>4</v>
      </c>
      <c r="AB344" s="379" t="s">
        <v>4661</v>
      </c>
      <c r="AC344" s="156" t="s">
        <v>4662</v>
      </c>
      <c r="AD344" s="379" t="s">
        <v>1796</v>
      </c>
      <c r="AE344" s="380" t="s">
        <v>1796</v>
      </c>
      <c r="AF344" s="169" t="s">
        <v>37</v>
      </c>
      <c r="AG344" s="162" t="s">
        <v>1714</v>
      </c>
      <c r="AH344" s="381"/>
      <c r="AI344" s="162" t="s">
        <v>1714</v>
      </c>
      <c r="AJ344" s="162" t="s">
        <v>1422</v>
      </c>
      <c r="AK344" s="381"/>
      <c r="AL344" s="382" t="s">
        <v>1627</v>
      </c>
      <c r="AM344" s="159"/>
      <c r="AN344" s="381"/>
      <c r="AO344" s="162" t="s">
        <v>1995</v>
      </c>
      <c r="AP344" s="387">
        <v>42867</v>
      </c>
      <c r="AQ344" s="159" t="s">
        <v>1794</v>
      </c>
      <c r="AR344" s="376">
        <v>43334</v>
      </c>
      <c r="AS344" s="169" t="s">
        <v>1998</v>
      </c>
      <c r="AT344" s="169">
        <v>0</v>
      </c>
      <c r="AU344" s="382"/>
      <c r="AV344" s="162"/>
      <c r="AW344" s="376" t="s">
        <v>1795</v>
      </c>
      <c r="AX344" s="159"/>
      <c r="AY344" s="129"/>
      <c r="AZ344" s="383">
        <v>216</v>
      </c>
    </row>
    <row r="345" spans="1:52" s="3" customFormat="1" ht="36.75" customHeight="1">
      <c r="A345" s="374">
        <v>343</v>
      </c>
      <c r="B345" s="158" t="s">
        <v>411</v>
      </c>
      <c r="C345" s="156">
        <v>8018796790</v>
      </c>
      <c r="D345" s="206" t="s">
        <v>4082</v>
      </c>
      <c r="E345" s="159" t="s">
        <v>1628</v>
      </c>
      <c r="F345" s="162" t="s">
        <v>1793</v>
      </c>
      <c r="G345" s="376">
        <v>43956</v>
      </c>
      <c r="H345" s="129"/>
      <c r="I345" s="129" t="s">
        <v>4806</v>
      </c>
      <c r="J345" s="561"/>
      <c r="K345" s="207"/>
      <c r="L345" s="207" t="e">
        <v>#N/A</v>
      </c>
      <c r="M345" s="156"/>
      <c r="N345" s="156"/>
      <c r="O345" s="156" t="s">
        <v>4695</v>
      </c>
      <c r="P345" s="156"/>
      <c r="Q345" s="377" t="s">
        <v>4426</v>
      </c>
      <c r="R345" s="156" t="s">
        <v>4596</v>
      </c>
      <c r="S345" s="156" t="s">
        <v>4643</v>
      </c>
      <c r="T345" s="156" t="s">
        <v>4617</v>
      </c>
      <c r="U345" s="159" t="s">
        <v>1815</v>
      </c>
      <c r="V345" s="378"/>
      <c r="W345" s="162"/>
      <c r="X345" s="156"/>
      <c r="Y345" s="156" t="e">
        <v>#N/A</v>
      </c>
      <c r="Z345" s="156"/>
      <c r="AA345" s="376" t="s">
        <v>4</v>
      </c>
      <c r="AB345" s="379" t="s">
        <v>4661</v>
      </c>
      <c r="AC345" s="156" t="s">
        <v>4662</v>
      </c>
      <c r="AD345" s="379" t="s">
        <v>1796</v>
      </c>
      <c r="AE345" s="380" t="s">
        <v>1796</v>
      </c>
      <c r="AF345" s="159" t="s">
        <v>45</v>
      </c>
      <c r="AG345" s="162" t="s">
        <v>1714</v>
      </c>
      <c r="AH345" s="381"/>
      <c r="AI345" s="162" t="s">
        <v>1714</v>
      </c>
      <c r="AJ345" s="159" t="s">
        <v>1815</v>
      </c>
      <c r="AK345" s="381"/>
      <c r="AL345" s="162" t="s">
        <v>1629</v>
      </c>
      <c r="AM345" s="382"/>
      <c r="AN345" s="381"/>
      <c r="AO345" s="159" t="s">
        <v>410</v>
      </c>
      <c r="AP345" s="389">
        <v>43234.618753969909</v>
      </c>
      <c r="AQ345" s="159" t="s">
        <v>1794</v>
      </c>
      <c r="AR345" s="376">
        <v>43348</v>
      </c>
      <c r="AS345" s="169" t="s">
        <v>1817</v>
      </c>
      <c r="AT345" s="169">
        <v>0</v>
      </c>
      <c r="AU345" s="382" t="s">
        <v>1789</v>
      </c>
      <c r="AV345" s="162"/>
      <c r="AW345" s="376" t="s">
        <v>1802</v>
      </c>
      <c r="AX345" s="159"/>
      <c r="AY345" s="129"/>
      <c r="AZ345" s="383" t="s">
        <v>4630</v>
      </c>
    </row>
    <row r="346" spans="1:52" s="3" customFormat="1" ht="36.75" customHeight="1">
      <c r="A346" s="374">
        <v>344</v>
      </c>
      <c r="B346" s="158" t="s">
        <v>446</v>
      </c>
      <c r="C346" s="156" t="s">
        <v>1718</v>
      </c>
      <c r="D346" s="206" t="s">
        <v>4083</v>
      </c>
      <c r="E346" s="159" t="s">
        <v>1628</v>
      </c>
      <c r="F346" s="162" t="s">
        <v>1793</v>
      </c>
      <c r="G346" s="376">
        <v>43956</v>
      </c>
      <c r="H346" s="129"/>
      <c r="I346" s="129" t="s">
        <v>4806</v>
      </c>
      <c r="J346" s="561"/>
      <c r="K346" s="207"/>
      <c r="L346" s="207" t="e">
        <v>#N/A</v>
      </c>
      <c r="M346" s="156"/>
      <c r="N346" s="156"/>
      <c r="O346" s="156" t="s">
        <v>4695</v>
      </c>
      <c r="P346" s="156"/>
      <c r="Q346" s="377" t="s">
        <v>4426</v>
      </c>
      <c r="R346" s="156" t="s">
        <v>4596</v>
      </c>
      <c r="S346" s="156" t="s">
        <v>4643</v>
      </c>
      <c r="T346" s="156" t="s">
        <v>4617</v>
      </c>
      <c r="U346" s="159" t="s">
        <v>1426</v>
      </c>
      <c r="V346" s="378"/>
      <c r="W346" s="162"/>
      <c r="X346" s="156"/>
      <c r="Y346" s="156" t="e">
        <v>#N/A</v>
      </c>
      <c r="Z346" s="156"/>
      <c r="AA346" s="376" t="s">
        <v>4</v>
      </c>
      <c r="AB346" s="379" t="s">
        <v>4661</v>
      </c>
      <c r="AC346" s="156" t="s">
        <v>4662</v>
      </c>
      <c r="AD346" s="379" t="s">
        <v>1796</v>
      </c>
      <c r="AE346" s="380" t="s">
        <v>1796</v>
      </c>
      <c r="AF346" s="159" t="s">
        <v>45</v>
      </c>
      <c r="AG346" s="162" t="s">
        <v>1714</v>
      </c>
      <c r="AH346" s="381"/>
      <c r="AI346" s="162" t="s">
        <v>1714</v>
      </c>
      <c r="AJ346" s="159" t="s">
        <v>1426</v>
      </c>
      <c r="AK346" s="381"/>
      <c r="AL346" s="162" t="s">
        <v>1629</v>
      </c>
      <c r="AM346" s="159"/>
      <c r="AN346" s="381"/>
      <c r="AO346" s="159" t="s">
        <v>447</v>
      </c>
      <c r="AP346" s="389">
        <v>43164.457208136577</v>
      </c>
      <c r="AQ346" s="159" t="s">
        <v>1794</v>
      </c>
      <c r="AR346" s="376">
        <v>43348</v>
      </c>
      <c r="AS346" s="169" t="s">
        <v>1818</v>
      </c>
      <c r="AT346" s="169">
        <v>9564795</v>
      </c>
      <c r="AU346" s="382" t="s">
        <v>1789</v>
      </c>
      <c r="AV346" s="162" t="s">
        <v>1819</v>
      </c>
      <c r="AW346" s="376" t="s">
        <v>1802</v>
      </c>
      <c r="AX346" s="159"/>
      <c r="AY346" s="129"/>
      <c r="AZ346" s="383" t="s">
        <v>4630</v>
      </c>
    </row>
    <row r="347" spans="1:52" s="3" customFormat="1" ht="36.75" customHeight="1">
      <c r="A347" s="374">
        <v>345</v>
      </c>
      <c r="B347" s="158" t="s">
        <v>449</v>
      </c>
      <c r="C347" s="156" t="s">
        <v>1718</v>
      </c>
      <c r="D347" s="206" t="s">
        <v>4085</v>
      </c>
      <c r="E347" s="159" t="s">
        <v>1628</v>
      </c>
      <c r="F347" s="162" t="s">
        <v>1793</v>
      </c>
      <c r="G347" s="376">
        <v>43956</v>
      </c>
      <c r="H347" s="129"/>
      <c r="I347" s="129" t="s">
        <v>4806</v>
      </c>
      <c r="J347" s="561"/>
      <c r="K347" s="207"/>
      <c r="L347" s="207" t="e">
        <v>#N/A</v>
      </c>
      <c r="M347" s="156"/>
      <c r="N347" s="156"/>
      <c r="O347" s="156" t="s">
        <v>4695</v>
      </c>
      <c r="P347" s="156"/>
      <c r="Q347" s="377" t="s">
        <v>4426</v>
      </c>
      <c r="R347" s="156" t="s">
        <v>4596</v>
      </c>
      <c r="S347" s="156" t="s">
        <v>4643</v>
      </c>
      <c r="T347" s="156" t="s">
        <v>4617</v>
      </c>
      <c r="U347" s="159" t="s">
        <v>1426</v>
      </c>
      <c r="V347" s="378"/>
      <c r="W347" s="162"/>
      <c r="X347" s="156"/>
      <c r="Y347" s="156" t="e">
        <v>#N/A</v>
      </c>
      <c r="Z347" s="156"/>
      <c r="AA347" s="376" t="s">
        <v>4</v>
      </c>
      <c r="AB347" s="379" t="s">
        <v>4661</v>
      </c>
      <c r="AC347" s="156" t="s">
        <v>4662</v>
      </c>
      <c r="AD347" s="379" t="s">
        <v>1796</v>
      </c>
      <c r="AE347" s="380" t="s">
        <v>1796</v>
      </c>
      <c r="AF347" s="159" t="s">
        <v>45</v>
      </c>
      <c r="AG347" s="162" t="s">
        <v>1714</v>
      </c>
      <c r="AH347" s="381"/>
      <c r="AI347" s="162" t="s">
        <v>1714</v>
      </c>
      <c r="AJ347" s="159" t="s">
        <v>1426</v>
      </c>
      <c r="AK347" s="381"/>
      <c r="AL347" s="162" t="s">
        <v>1629</v>
      </c>
      <c r="AM347" s="159"/>
      <c r="AN347" s="381"/>
      <c r="AO347" s="159" t="s">
        <v>447</v>
      </c>
      <c r="AP347" s="389">
        <v>43164.431836886572</v>
      </c>
      <c r="AQ347" s="159" t="s">
        <v>1794</v>
      </c>
      <c r="AR347" s="376">
        <v>43348</v>
      </c>
      <c r="AS347" s="169" t="s">
        <v>1821</v>
      </c>
      <c r="AT347" s="169">
        <v>9564797</v>
      </c>
      <c r="AU347" s="382" t="s">
        <v>1789</v>
      </c>
      <c r="AV347" s="162" t="s">
        <v>1819</v>
      </c>
      <c r="AW347" s="376" t="s">
        <v>1802</v>
      </c>
      <c r="AX347" s="159"/>
      <c r="AY347" s="129"/>
      <c r="AZ347" s="383" t="s">
        <v>4630</v>
      </c>
    </row>
    <row r="348" spans="1:52" s="3" customFormat="1" ht="36.75" customHeight="1">
      <c r="A348" s="374">
        <v>346</v>
      </c>
      <c r="B348" s="375" t="s">
        <v>428</v>
      </c>
      <c r="C348" s="156" t="s">
        <v>429</v>
      </c>
      <c r="D348" s="206" t="s">
        <v>4087</v>
      </c>
      <c r="E348" s="159" t="s">
        <v>1628</v>
      </c>
      <c r="F348" s="162" t="s">
        <v>1793</v>
      </c>
      <c r="G348" s="376">
        <v>43956</v>
      </c>
      <c r="H348" s="129"/>
      <c r="I348" s="129" t="s">
        <v>4806</v>
      </c>
      <c r="J348" s="561"/>
      <c r="K348" s="207"/>
      <c r="L348" s="207" t="e">
        <v>#N/A</v>
      </c>
      <c r="M348" s="156"/>
      <c r="N348" s="156"/>
      <c r="O348" s="156" t="s">
        <v>4695</v>
      </c>
      <c r="P348" s="156"/>
      <c r="Q348" s="377" t="s">
        <v>4426</v>
      </c>
      <c r="R348" s="156" t="s">
        <v>4596</v>
      </c>
      <c r="S348" s="156" t="s">
        <v>4643</v>
      </c>
      <c r="T348" s="156" t="s">
        <v>4617</v>
      </c>
      <c r="U348" s="162" t="s">
        <v>1426</v>
      </c>
      <c r="V348" s="378"/>
      <c r="W348" s="162"/>
      <c r="X348" s="156"/>
      <c r="Y348" s="156" t="e">
        <v>#N/A</v>
      </c>
      <c r="Z348" s="156"/>
      <c r="AA348" s="376" t="s">
        <v>4</v>
      </c>
      <c r="AB348" s="379" t="s">
        <v>4661</v>
      </c>
      <c r="AC348" s="156" t="s">
        <v>4662</v>
      </c>
      <c r="AD348" s="379" t="s">
        <v>1796</v>
      </c>
      <c r="AE348" s="380" t="s">
        <v>1796</v>
      </c>
      <c r="AF348" s="169" t="s">
        <v>45</v>
      </c>
      <c r="AG348" s="162" t="s">
        <v>1714</v>
      </c>
      <c r="AH348" s="381"/>
      <c r="AI348" s="162" t="s">
        <v>1714</v>
      </c>
      <c r="AJ348" s="162" t="s">
        <v>1426</v>
      </c>
      <c r="AK348" s="381"/>
      <c r="AL348" s="162" t="s">
        <v>1629</v>
      </c>
      <c r="AM348" s="162"/>
      <c r="AN348" s="381"/>
      <c r="AO348" s="162" t="s">
        <v>430</v>
      </c>
      <c r="AP348" s="387">
        <v>43194.771064814813</v>
      </c>
      <c r="AQ348" s="162" t="s">
        <v>1794</v>
      </c>
      <c r="AR348" s="376">
        <v>43348</v>
      </c>
      <c r="AS348" s="169" t="s">
        <v>1824</v>
      </c>
      <c r="AT348" s="169">
        <v>0</v>
      </c>
      <c r="AU348" s="382" t="s">
        <v>1789</v>
      </c>
      <c r="AV348" s="162" t="s">
        <v>1819</v>
      </c>
      <c r="AW348" s="376" t="s">
        <v>1802</v>
      </c>
      <c r="AX348" s="162"/>
      <c r="AY348" s="129"/>
      <c r="AZ348" s="383" t="s">
        <v>4630</v>
      </c>
    </row>
    <row r="349" spans="1:52" s="3" customFormat="1" ht="36.75" customHeight="1">
      <c r="A349" s="374">
        <v>347</v>
      </c>
      <c r="B349" s="375" t="s">
        <v>426</v>
      </c>
      <c r="C349" s="156" t="s">
        <v>4586</v>
      </c>
      <c r="D349" s="206" t="s">
        <v>4086</v>
      </c>
      <c r="E349" s="159" t="s">
        <v>1628</v>
      </c>
      <c r="F349" s="162" t="s">
        <v>1793</v>
      </c>
      <c r="G349" s="376">
        <v>43956</v>
      </c>
      <c r="H349" s="129"/>
      <c r="I349" s="129" t="s">
        <v>4806</v>
      </c>
      <c r="J349" s="561"/>
      <c r="K349" s="207"/>
      <c r="L349" s="207" t="e">
        <v>#N/A</v>
      </c>
      <c r="M349" s="156"/>
      <c r="N349" s="156"/>
      <c r="O349" s="156" t="s">
        <v>4695</v>
      </c>
      <c r="P349" s="156"/>
      <c r="Q349" s="377" t="s">
        <v>4426</v>
      </c>
      <c r="R349" s="156" t="s">
        <v>4596</v>
      </c>
      <c r="S349" s="156" t="s">
        <v>4643</v>
      </c>
      <c r="T349" s="156" t="s">
        <v>4617</v>
      </c>
      <c r="U349" s="162" t="s">
        <v>1426</v>
      </c>
      <c r="V349" s="378"/>
      <c r="W349" s="162"/>
      <c r="X349" s="156"/>
      <c r="Y349" s="156" t="e">
        <v>#N/A</v>
      </c>
      <c r="Z349" s="156"/>
      <c r="AA349" s="376" t="s">
        <v>4</v>
      </c>
      <c r="AB349" s="379" t="s">
        <v>4661</v>
      </c>
      <c r="AC349" s="156" t="s">
        <v>4662</v>
      </c>
      <c r="AD349" s="379" t="s">
        <v>1796</v>
      </c>
      <c r="AE349" s="380" t="s">
        <v>1796</v>
      </c>
      <c r="AF349" s="169" t="s">
        <v>45</v>
      </c>
      <c r="AG349" s="162" t="s">
        <v>1714</v>
      </c>
      <c r="AH349" s="381"/>
      <c r="AI349" s="162" t="s">
        <v>1714</v>
      </c>
      <c r="AJ349" s="162" t="s">
        <v>1426</v>
      </c>
      <c r="AK349" s="381"/>
      <c r="AL349" s="162" t="s">
        <v>1629</v>
      </c>
      <c r="AM349" s="162"/>
      <c r="AN349" s="381"/>
      <c r="AO349" s="162" t="s">
        <v>427</v>
      </c>
      <c r="AP349" s="387">
        <v>43202.121087534724</v>
      </c>
      <c r="AQ349" s="162" t="s">
        <v>1794</v>
      </c>
      <c r="AR349" s="376">
        <v>43348</v>
      </c>
      <c r="AS349" s="169" t="s">
        <v>1823</v>
      </c>
      <c r="AT349" s="169">
        <v>4922318</v>
      </c>
      <c r="AU349" s="382" t="s">
        <v>1789</v>
      </c>
      <c r="AV349" s="162" t="s">
        <v>1819</v>
      </c>
      <c r="AW349" s="376" t="s">
        <v>1802</v>
      </c>
      <c r="AX349" s="162"/>
      <c r="AY349" s="129"/>
      <c r="AZ349" s="383" t="s">
        <v>4630</v>
      </c>
    </row>
    <row r="350" spans="1:52" s="3" customFormat="1" ht="36.75" customHeight="1">
      <c r="A350" s="374">
        <v>348</v>
      </c>
      <c r="B350" s="158" t="s">
        <v>448</v>
      </c>
      <c r="C350" s="156" t="s">
        <v>1718</v>
      </c>
      <c r="D350" s="206" t="s">
        <v>4084</v>
      </c>
      <c r="E350" s="159" t="s">
        <v>1628</v>
      </c>
      <c r="F350" s="162" t="s">
        <v>1793</v>
      </c>
      <c r="G350" s="376">
        <v>43956</v>
      </c>
      <c r="H350" s="129"/>
      <c r="I350" s="129" t="s">
        <v>4806</v>
      </c>
      <c r="J350" s="561"/>
      <c r="K350" s="207"/>
      <c r="L350" s="207" t="e">
        <v>#N/A</v>
      </c>
      <c r="M350" s="156"/>
      <c r="N350" s="156"/>
      <c r="O350" s="156" t="s">
        <v>4695</v>
      </c>
      <c r="P350" s="156"/>
      <c r="Q350" s="377" t="s">
        <v>4426</v>
      </c>
      <c r="R350" s="156" t="s">
        <v>4596</v>
      </c>
      <c r="S350" s="156" t="s">
        <v>4643</v>
      </c>
      <c r="T350" s="156" t="s">
        <v>4617</v>
      </c>
      <c r="U350" s="159" t="s">
        <v>1426</v>
      </c>
      <c r="V350" s="378"/>
      <c r="W350" s="162"/>
      <c r="X350" s="156"/>
      <c r="Y350" s="156" t="e">
        <v>#N/A</v>
      </c>
      <c r="Z350" s="156"/>
      <c r="AA350" s="376" t="s">
        <v>4</v>
      </c>
      <c r="AB350" s="379" t="s">
        <v>4661</v>
      </c>
      <c r="AC350" s="156" t="s">
        <v>4662</v>
      </c>
      <c r="AD350" s="379" t="s">
        <v>1796</v>
      </c>
      <c r="AE350" s="380" t="s">
        <v>1796</v>
      </c>
      <c r="AF350" s="159" t="s">
        <v>45</v>
      </c>
      <c r="AG350" s="162" t="s">
        <v>1714</v>
      </c>
      <c r="AH350" s="381"/>
      <c r="AI350" s="162" t="s">
        <v>1714</v>
      </c>
      <c r="AJ350" s="159" t="s">
        <v>1426</v>
      </c>
      <c r="AK350" s="381"/>
      <c r="AL350" s="162" t="s">
        <v>1629</v>
      </c>
      <c r="AM350" s="159"/>
      <c r="AN350" s="381"/>
      <c r="AO350" s="159" t="s">
        <v>447</v>
      </c>
      <c r="AP350" s="389">
        <v>43164.439894988427</v>
      </c>
      <c r="AQ350" s="159" t="s">
        <v>1794</v>
      </c>
      <c r="AR350" s="376">
        <v>43353</v>
      </c>
      <c r="AS350" s="169" t="s">
        <v>1820</v>
      </c>
      <c r="AT350" s="169">
        <v>9564796</v>
      </c>
      <c r="AU350" s="382" t="s">
        <v>1789</v>
      </c>
      <c r="AV350" s="162" t="s">
        <v>1819</v>
      </c>
      <c r="AW350" s="376" t="s">
        <v>1802</v>
      </c>
      <c r="AX350" s="159"/>
      <c r="AY350" s="129"/>
      <c r="AZ350" s="383" t="s">
        <v>4630</v>
      </c>
    </row>
    <row r="351" spans="1:52" s="3" customFormat="1" ht="36.75" customHeight="1">
      <c r="A351" s="374">
        <v>349</v>
      </c>
      <c r="B351" s="375" t="s">
        <v>536</v>
      </c>
      <c r="C351" s="156" t="s">
        <v>1715</v>
      </c>
      <c r="D351" s="206">
        <v>42050</v>
      </c>
      <c r="E351" s="159" t="s">
        <v>1628</v>
      </c>
      <c r="F351" s="162" t="s">
        <v>1793</v>
      </c>
      <c r="G351" s="376">
        <v>43956</v>
      </c>
      <c r="H351" s="129"/>
      <c r="I351" s="129" t="s">
        <v>4806</v>
      </c>
      <c r="J351" s="561"/>
      <c r="K351" s="207"/>
      <c r="L351" s="207" t="e">
        <v>#N/A</v>
      </c>
      <c r="M351" s="156"/>
      <c r="N351" s="156"/>
      <c r="O351" s="156">
        <v>216</v>
      </c>
      <c r="P351" s="156"/>
      <c r="Q351" s="377" t="s">
        <v>4426</v>
      </c>
      <c r="R351" s="156" t="s">
        <v>4596</v>
      </c>
      <c r="S351" s="156" t="s">
        <v>4643</v>
      </c>
      <c r="T351" s="156" t="s">
        <v>4617</v>
      </c>
      <c r="U351" s="162" t="s">
        <v>1468</v>
      </c>
      <c r="V351" s="378"/>
      <c r="W351" s="162"/>
      <c r="X351" s="156"/>
      <c r="Y351" s="156">
        <v>216</v>
      </c>
      <c r="Z351" s="156"/>
      <c r="AA351" s="376" t="s">
        <v>4</v>
      </c>
      <c r="AB351" s="379" t="s">
        <v>4661</v>
      </c>
      <c r="AC351" s="156" t="s">
        <v>4662</v>
      </c>
      <c r="AD351" s="379" t="s">
        <v>1796</v>
      </c>
      <c r="AE351" s="380" t="s">
        <v>1796</v>
      </c>
      <c r="AF351" s="162" t="s">
        <v>45</v>
      </c>
      <c r="AG351" s="162" t="s">
        <v>1714</v>
      </c>
      <c r="AH351" s="381"/>
      <c r="AI351" s="162" t="s">
        <v>1714</v>
      </c>
      <c r="AJ351" s="162" t="s">
        <v>1468</v>
      </c>
      <c r="AK351" s="381"/>
      <c r="AL351" s="162" t="s">
        <v>1629</v>
      </c>
      <c r="AM351" s="162"/>
      <c r="AN351" s="381"/>
      <c r="AO351" s="162" t="s">
        <v>537</v>
      </c>
      <c r="AP351" s="387">
        <v>42050</v>
      </c>
      <c r="AQ351" s="162" t="s">
        <v>1794</v>
      </c>
      <c r="AR351" s="376">
        <v>43354</v>
      </c>
      <c r="AS351" s="169" t="s">
        <v>1800</v>
      </c>
      <c r="AT351" s="169" t="s">
        <v>1801</v>
      </c>
      <c r="AU351" s="382" t="s">
        <v>1789</v>
      </c>
      <c r="AV351" s="162"/>
      <c r="AW351" s="376" t="s">
        <v>1802</v>
      </c>
      <c r="AX351" s="162"/>
      <c r="AY351" s="129"/>
      <c r="AZ351" s="383">
        <v>216</v>
      </c>
    </row>
    <row r="352" spans="1:52" s="3" customFormat="1" ht="36.75" customHeight="1">
      <c r="A352" s="374">
        <v>350</v>
      </c>
      <c r="B352" s="375" t="s">
        <v>538</v>
      </c>
      <c r="C352" s="156" t="s">
        <v>1715</v>
      </c>
      <c r="D352" s="206">
        <v>42050</v>
      </c>
      <c r="E352" s="159" t="s">
        <v>1628</v>
      </c>
      <c r="F352" s="162" t="s">
        <v>1793</v>
      </c>
      <c r="G352" s="376">
        <v>43956</v>
      </c>
      <c r="H352" s="129"/>
      <c r="I352" s="129" t="s">
        <v>4806</v>
      </c>
      <c r="J352" s="561"/>
      <c r="K352" s="207"/>
      <c r="L352" s="207" t="e">
        <v>#N/A</v>
      </c>
      <c r="M352" s="156"/>
      <c r="N352" s="156"/>
      <c r="O352" s="156">
        <v>216</v>
      </c>
      <c r="P352" s="156"/>
      <c r="Q352" s="377" t="s">
        <v>4426</v>
      </c>
      <c r="R352" s="156" t="s">
        <v>4596</v>
      </c>
      <c r="S352" s="156" t="s">
        <v>4643</v>
      </c>
      <c r="T352" s="156" t="s">
        <v>4617</v>
      </c>
      <c r="U352" s="162" t="s">
        <v>1468</v>
      </c>
      <c r="V352" s="378"/>
      <c r="W352" s="162"/>
      <c r="X352" s="156"/>
      <c r="Y352" s="156">
        <v>216</v>
      </c>
      <c r="Z352" s="156"/>
      <c r="AA352" s="376" t="s">
        <v>4</v>
      </c>
      <c r="AB352" s="379" t="s">
        <v>4661</v>
      </c>
      <c r="AC352" s="156" t="s">
        <v>4662</v>
      </c>
      <c r="AD352" s="379" t="s">
        <v>1796</v>
      </c>
      <c r="AE352" s="380" t="s">
        <v>1796</v>
      </c>
      <c r="AF352" s="162" t="s">
        <v>45</v>
      </c>
      <c r="AG352" s="162" t="s">
        <v>1714</v>
      </c>
      <c r="AH352" s="381"/>
      <c r="AI352" s="162" t="s">
        <v>1714</v>
      </c>
      <c r="AJ352" s="162" t="s">
        <v>1468</v>
      </c>
      <c r="AK352" s="381"/>
      <c r="AL352" s="162" t="s">
        <v>1629</v>
      </c>
      <c r="AM352" s="162"/>
      <c r="AN352" s="381"/>
      <c r="AO352" s="162" t="s">
        <v>537</v>
      </c>
      <c r="AP352" s="387">
        <v>42050</v>
      </c>
      <c r="AQ352" s="162" t="s">
        <v>1794</v>
      </c>
      <c r="AR352" s="376">
        <v>43354</v>
      </c>
      <c r="AS352" s="169" t="s">
        <v>1804</v>
      </c>
      <c r="AT352" s="169" t="s">
        <v>1805</v>
      </c>
      <c r="AU352" s="382" t="s">
        <v>1789</v>
      </c>
      <c r="AV352" s="162"/>
      <c r="AW352" s="376" t="s">
        <v>1802</v>
      </c>
      <c r="AX352" s="162"/>
      <c r="AY352" s="129"/>
      <c r="AZ352" s="383">
        <v>216</v>
      </c>
    </row>
    <row r="353" spans="1:52" s="3" customFormat="1" ht="36.75" customHeight="1">
      <c r="A353" s="374">
        <v>351</v>
      </c>
      <c r="B353" s="158" t="s">
        <v>414</v>
      </c>
      <c r="C353" s="156">
        <v>8018796790</v>
      </c>
      <c r="D353" s="206" t="s">
        <v>4081</v>
      </c>
      <c r="E353" s="159" t="s">
        <v>1628</v>
      </c>
      <c r="F353" s="162" t="s">
        <v>1793</v>
      </c>
      <c r="G353" s="376">
        <v>43956</v>
      </c>
      <c r="H353" s="129"/>
      <c r="I353" s="129" t="s">
        <v>4806</v>
      </c>
      <c r="J353" s="561"/>
      <c r="K353" s="207"/>
      <c r="L353" s="207" t="e">
        <v>#N/A</v>
      </c>
      <c r="M353" s="156"/>
      <c r="N353" s="156"/>
      <c r="O353" s="156" t="s">
        <v>4695</v>
      </c>
      <c r="P353" s="156"/>
      <c r="Q353" s="377" t="s">
        <v>4426</v>
      </c>
      <c r="R353" s="156" t="s">
        <v>4596</v>
      </c>
      <c r="S353" s="156" t="s">
        <v>4643</v>
      </c>
      <c r="T353" s="156" t="s">
        <v>4617</v>
      </c>
      <c r="U353" s="159" t="s">
        <v>1815</v>
      </c>
      <c r="V353" s="378"/>
      <c r="W353" s="162"/>
      <c r="X353" s="156"/>
      <c r="Y353" s="156" t="e">
        <v>#N/A</v>
      </c>
      <c r="Z353" s="156"/>
      <c r="AA353" s="376" t="s">
        <v>4</v>
      </c>
      <c r="AB353" s="379" t="s">
        <v>4661</v>
      </c>
      <c r="AC353" s="156" t="s">
        <v>4662</v>
      </c>
      <c r="AD353" s="379" t="s">
        <v>1796</v>
      </c>
      <c r="AE353" s="380" t="s">
        <v>1796</v>
      </c>
      <c r="AF353" s="159" t="s">
        <v>45</v>
      </c>
      <c r="AG353" s="162" t="s">
        <v>1714</v>
      </c>
      <c r="AH353" s="381"/>
      <c r="AI353" s="162" t="s">
        <v>1714</v>
      </c>
      <c r="AJ353" s="159" t="s">
        <v>1815</v>
      </c>
      <c r="AK353" s="381"/>
      <c r="AL353" s="162" t="s">
        <v>1629</v>
      </c>
      <c r="AM353" s="382"/>
      <c r="AN353" s="381"/>
      <c r="AO353" s="159" t="s">
        <v>410</v>
      </c>
      <c r="AP353" s="389">
        <v>43234.571285069447</v>
      </c>
      <c r="AQ353" s="159" t="s">
        <v>1794</v>
      </c>
      <c r="AR353" s="376">
        <v>43354</v>
      </c>
      <c r="AS353" s="169" t="s">
        <v>1816</v>
      </c>
      <c r="AT353" s="169">
        <v>2534686</v>
      </c>
      <c r="AU353" s="382" t="s">
        <v>1789</v>
      </c>
      <c r="AV353" s="162"/>
      <c r="AW353" s="376" t="s">
        <v>1802</v>
      </c>
      <c r="AX353" s="159"/>
      <c r="AY353" s="129"/>
      <c r="AZ353" s="383" t="s">
        <v>4630</v>
      </c>
    </row>
    <row r="354" spans="1:52" s="3" customFormat="1" ht="36.75" customHeight="1">
      <c r="A354" s="374">
        <v>352</v>
      </c>
      <c r="B354" s="167" t="s">
        <v>1315</v>
      </c>
      <c r="C354" s="156" t="s">
        <v>1312</v>
      </c>
      <c r="D354" s="206">
        <v>43348</v>
      </c>
      <c r="E354" s="205" t="s">
        <v>1686</v>
      </c>
      <c r="F354" s="392" t="s">
        <v>1996</v>
      </c>
      <c r="G354" s="376">
        <v>43956</v>
      </c>
      <c r="H354" s="129"/>
      <c r="I354" s="129" t="s">
        <v>4806</v>
      </c>
      <c r="J354" s="561"/>
      <c r="K354" s="207"/>
      <c r="L354" s="207" t="e">
        <v>#N/A</v>
      </c>
      <c r="M354" s="156"/>
      <c r="N354" s="156"/>
      <c r="O354" s="156">
        <v>216</v>
      </c>
      <c r="P354" s="156"/>
      <c r="Q354" s="377" t="s">
        <v>4426</v>
      </c>
      <c r="R354" s="156" t="s">
        <v>4596</v>
      </c>
      <c r="S354" s="156" t="s">
        <v>4643</v>
      </c>
      <c r="T354" s="156" t="s">
        <v>4617</v>
      </c>
      <c r="U354" s="162" t="s">
        <v>1428</v>
      </c>
      <c r="V354" s="378"/>
      <c r="W354" s="162"/>
      <c r="X354" s="156"/>
      <c r="Y354" s="156">
        <v>216</v>
      </c>
      <c r="Z354" s="156"/>
      <c r="AA354" s="376" t="s">
        <v>4</v>
      </c>
      <c r="AB354" s="379" t="s">
        <v>4661</v>
      </c>
      <c r="AC354" s="156" t="s">
        <v>4662</v>
      </c>
      <c r="AD354" s="379" t="s">
        <v>1796</v>
      </c>
      <c r="AE354" s="380" t="s">
        <v>1796</v>
      </c>
      <c r="AF354" s="386" t="s">
        <v>45</v>
      </c>
      <c r="AG354" s="162" t="s">
        <v>1714</v>
      </c>
      <c r="AH354" s="381"/>
      <c r="AI354" s="162" t="s">
        <v>1714</v>
      </c>
      <c r="AJ354" s="162" t="s">
        <v>1428</v>
      </c>
      <c r="AK354" s="381"/>
      <c r="AL354" s="382" t="s">
        <v>1627</v>
      </c>
      <c r="AM354" s="162"/>
      <c r="AN354" s="381"/>
      <c r="AO354" s="167" t="s">
        <v>1964</v>
      </c>
      <c r="AP354" s="438"/>
      <c r="AQ354" s="162" t="s">
        <v>1794</v>
      </c>
      <c r="AR354" s="376">
        <v>43417</v>
      </c>
      <c r="AS354" s="169" t="s">
        <v>2138</v>
      </c>
      <c r="AT354" s="169" t="s">
        <v>2139</v>
      </c>
      <c r="AU354" s="382"/>
      <c r="AV354" s="162"/>
      <c r="AW354" s="376" t="s">
        <v>1838</v>
      </c>
      <c r="AX354" s="162"/>
      <c r="AY354" s="129"/>
      <c r="AZ354" s="383">
        <v>216</v>
      </c>
    </row>
    <row r="355" spans="1:52" s="3" customFormat="1" ht="36.75" customHeight="1">
      <c r="A355" s="374">
        <v>353</v>
      </c>
      <c r="B355" s="167" t="s">
        <v>1329</v>
      </c>
      <c r="C355" s="156" t="s">
        <v>1330</v>
      </c>
      <c r="D355" s="206" t="s">
        <v>4060</v>
      </c>
      <c r="E355" s="205" t="s">
        <v>1686</v>
      </c>
      <c r="F355" s="392" t="s">
        <v>1996</v>
      </c>
      <c r="G355" s="376">
        <v>43956</v>
      </c>
      <c r="H355" s="129"/>
      <c r="I355" s="129" t="s">
        <v>4806</v>
      </c>
      <c r="J355" s="561"/>
      <c r="K355" s="207"/>
      <c r="L355" s="207" t="e">
        <v>#N/A</v>
      </c>
      <c r="M355" s="156"/>
      <c r="N355" s="156"/>
      <c r="O355" s="156">
        <v>216</v>
      </c>
      <c r="P355" s="156"/>
      <c r="Q355" s="377" t="s">
        <v>4426</v>
      </c>
      <c r="R355" s="156" t="s">
        <v>4596</v>
      </c>
      <c r="S355" s="156" t="s">
        <v>4643</v>
      </c>
      <c r="T355" s="156" t="s">
        <v>4617</v>
      </c>
      <c r="U355" s="162" t="s">
        <v>1426</v>
      </c>
      <c r="V355" s="378"/>
      <c r="W355" s="162"/>
      <c r="X355" s="156"/>
      <c r="Y355" s="156">
        <v>216</v>
      </c>
      <c r="Z355" s="156"/>
      <c r="AA355" s="376" t="s">
        <v>4</v>
      </c>
      <c r="AB355" s="379" t="s">
        <v>4661</v>
      </c>
      <c r="AC355" s="156" t="s">
        <v>4662</v>
      </c>
      <c r="AD355" s="379" t="s">
        <v>1796</v>
      </c>
      <c r="AE355" s="380" t="s">
        <v>1796</v>
      </c>
      <c r="AF355" s="386" t="s">
        <v>45</v>
      </c>
      <c r="AG355" s="162" t="s">
        <v>1714</v>
      </c>
      <c r="AH355" s="381"/>
      <c r="AI355" s="162" t="s">
        <v>1714</v>
      </c>
      <c r="AJ355" s="162" t="s">
        <v>1426</v>
      </c>
      <c r="AK355" s="381"/>
      <c r="AL355" s="382" t="s">
        <v>1627</v>
      </c>
      <c r="AM355" s="162"/>
      <c r="AN355" s="381"/>
      <c r="AO355" s="167" t="s">
        <v>2123</v>
      </c>
      <c r="AP355" s="438"/>
      <c r="AQ355" s="162" t="s">
        <v>1794</v>
      </c>
      <c r="AR355" s="376">
        <v>43417</v>
      </c>
      <c r="AS355" s="169" t="s">
        <v>2124</v>
      </c>
      <c r="AT355" s="169" t="s">
        <v>2125</v>
      </c>
      <c r="AU355" s="382"/>
      <c r="AV355" s="162" t="s">
        <v>1819</v>
      </c>
      <c r="AW355" s="376" t="s">
        <v>1838</v>
      </c>
      <c r="AX355" s="162"/>
      <c r="AY355" s="129"/>
      <c r="AZ355" s="383">
        <v>216</v>
      </c>
    </row>
    <row r="356" spans="1:52" s="3" customFormat="1" ht="36.75" customHeight="1">
      <c r="A356" s="374">
        <v>354</v>
      </c>
      <c r="B356" s="399" t="s">
        <v>872</v>
      </c>
      <c r="C356" s="156" t="s">
        <v>870</v>
      </c>
      <c r="D356" s="206" t="s">
        <v>2783</v>
      </c>
      <c r="E356" s="159" t="s">
        <v>1628</v>
      </c>
      <c r="F356" s="162" t="s">
        <v>1793</v>
      </c>
      <c r="G356" s="376">
        <v>43956</v>
      </c>
      <c r="H356" s="129"/>
      <c r="I356" s="129" t="s">
        <v>4806</v>
      </c>
      <c r="J356" s="561"/>
      <c r="K356" s="207"/>
      <c r="L356" s="207" t="e">
        <v>#N/A</v>
      </c>
      <c r="M356" s="156"/>
      <c r="N356" s="156"/>
      <c r="O356" s="156">
        <v>216</v>
      </c>
      <c r="P356" s="156"/>
      <c r="Q356" s="377" t="s">
        <v>4426</v>
      </c>
      <c r="R356" s="156" t="s">
        <v>4596</v>
      </c>
      <c r="S356" s="156" t="s">
        <v>4643</v>
      </c>
      <c r="T356" s="156" t="s">
        <v>4617</v>
      </c>
      <c r="U356" s="162" t="s">
        <v>1428</v>
      </c>
      <c r="V356" s="378"/>
      <c r="W356" s="162"/>
      <c r="X356" s="156"/>
      <c r="Y356" s="156">
        <v>216</v>
      </c>
      <c r="Z356" s="156"/>
      <c r="AA356" s="376" t="s">
        <v>4</v>
      </c>
      <c r="AB356" s="379" t="s">
        <v>4661</v>
      </c>
      <c r="AC356" s="156" t="s">
        <v>4662</v>
      </c>
      <c r="AD356" s="379" t="s">
        <v>1796</v>
      </c>
      <c r="AE356" s="380" t="s">
        <v>1796</v>
      </c>
      <c r="AF356" s="400" t="s">
        <v>90</v>
      </c>
      <c r="AG356" s="377" t="s">
        <v>1717</v>
      </c>
      <c r="AH356" s="381"/>
      <c r="AI356" s="377" t="s">
        <v>1717</v>
      </c>
      <c r="AJ356" s="162" t="s">
        <v>1428</v>
      </c>
      <c r="AK356" s="381"/>
      <c r="AL356" s="162" t="s">
        <v>1629</v>
      </c>
      <c r="AM356" s="162"/>
      <c r="AN356" s="381"/>
      <c r="AO356" s="401" t="s">
        <v>359</v>
      </c>
      <c r="AP356" s="402"/>
      <c r="AQ356" s="392" t="s">
        <v>1809</v>
      </c>
      <c r="AR356" s="376">
        <v>43460</v>
      </c>
      <c r="AS356" s="169" t="s">
        <v>1813</v>
      </c>
      <c r="AT356" s="169" t="s">
        <v>1814</v>
      </c>
      <c r="AU356" s="382" t="s">
        <v>1789</v>
      </c>
      <c r="AV356" s="162"/>
      <c r="AW356" s="376" t="s">
        <v>1810</v>
      </c>
      <c r="AX356" s="162"/>
      <c r="AY356" s="129"/>
      <c r="AZ356" s="383">
        <v>216</v>
      </c>
    </row>
    <row r="357" spans="1:52" s="3" customFormat="1" ht="36.75" customHeight="1">
      <c r="A357" s="374">
        <v>355</v>
      </c>
      <c r="B357" s="399" t="s">
        <v>871</v>
      </c>
      <c r="C357" s="156" t="s">
        <v>870</v>
      </c>
      <c r="D357" s="206" t="s">
        <v>2783</v>
      </c>
      <c r="E357" s="159" t="s">
        <v>1628</v>
      </c>
      <c r="F357" s="162" t="s">
        <v>1793</v>
      </c>
      <c r="G357" s="376">
        <v>43956</v>
      </c>
      <c r="H357" s="129"/>
      <c r="I357" s="129" t="s">
        <v>4806</v>
      </c>
      <c r="J357" s="561"/>
      <c r="K357" s="207"/>
      <c r="L357" s="207" t="e">
        <v>#N/A</v>
      </c>
      <c r="M357" s="156"/>
      <c r="N357" s="156"/>
      <c r="O357" s="156">
        <v>216</v>
      </c>
      <c r="P357" s="156"/>
      <c r="Q357" s="377" t="s">
        <v>4426</v>
      </c>
      <c r="R357" s="156" t="s">
        <v>4596</v>
      </c>
      <c r="S357" s="156" t="s">
        <v>4643</v>
      </c>
      <c r="T357" s="156" t="s">
        <v>4617</v>
      </c>
      <c r="U357" s="162" t="s">
        <v>1428</v>
      </c>
      <c r="V357" s="378"/>
      <c r="W357" s="162"/>
      <c r="X357" s="156"/>
      <c r="Y357" s="156">
        <v>216</v>
      </c>
      <c r="Z357" s="156"/>
      <c r="AA357" s="376" t="s">
        <v>4</v>
      </c>
      <c r="AB357" s="379" t="s">
        <v>4661</v>
      </c>
      <c r="AC357" s="156" t="s">
        <v>4662</v>
      </c>
      <c r="AD357" s="379" t="s">
        <v>1796</v>
      </c>
      <c r="AE357" s="380" t="s">
        <v>1796</v>
      </c>
      <c r="AF357" s="400" t="s">
        <v>90</v>
      </c>
      <c r="AG357" s="377" t="s">
        <v>1717</v>
      </c>
      <c r="AH357" s="381"/>
      <c r="AI357" s="377" t="s">
        <v>1717</v>
      </c>
      <c r="AJ357" s="162" t="s">
        <v>1428</v>
      </c>
      <c r="AK357" s="381"/>
      <c r="AL357" s="162" t="s">
        <v>1629</v>
      </c>
      <c r="AM357" s="162"/>
      <c r="AN357" s="381"/>
      <c r="AO357" s="401" t="s">
        <v>359</v>
      </c>
      <c r="AP357" s="402"/>
      <c r="AQ357" s="392" t="s">
        <v>1809</v>
      </c>
      <c r="AR357" s="376">
        <v>43469</v>
      </c>
      <c r="AS357" s="169" t="s">
        <v>1807</v>
      </c>
      <c r="AT357" s="169" t="s">
        <v>1808</v>
      </c>
      <c r="AU357" s="382" t="s">
        <v>1789</v>
      </c>
      <c r="AV357" s="162"/>
      <c r="AW357" s="376" t="s">
        <v>1810</v>
      </c>
      <c r="AX357" s="162"/>
      <c r="AY357" s="129"/>
      <c r="AZ357" s="383">
        <v>216</v>
      </c>
    </row>
    <row r="358" spans="1:52" s="3" customFormat="1" ht="36.75" customHeight="1">
      <c r="A358" s="374">
        <v>356</v>
      </c>
      <c r="B358" s="399" t="s">
        <v>869</v>
      </c>
      <c r="C358" s="156" t="s">
        <v>870</v>
      </c>
      <c r="D358" s="206" t="s">
        <v>2783</v>
      </c>
      <c r="E358" s="159" t="s">
        <v>1628</v>
      </c>
      <c r="F358" s="162" t="s">
        <v>1793</v>
      </c>
      <c r="G358" s="376">
        <v>43956</v>
      </c>
      <c r="H358" s="129"/>
      <c r="I358" s="129" t="s">
        <v>4806</v>
      </c>
      <c r="J358" s="561"/>
      <c r="K358" s="207"/>
      <c r="L358" s="207" t="e">
        <v>#N/A</v>
      </c>
      <c r="M358" s="156"/>
      <c r="N358" s="156"/>
      <c r="O358" s="156">
        <v>216</v>
      </c>
      <c r="P358" s="156"/>
      <c r="Q358" s="377" t="s">
        <v>4426</v>
      </c>
      <c r="R358" s="156" t="s">
        <v>4596</v>
      </c>
      <c r="S358" s="156" t="s">
        <v>4643</v>
      </c>
      <c r="T358" s="156" t="s">
        <v>4617</v>
      </c>
      <c r="U358" s="162" t="s">
        <v>1428</v>
      </c>
      <c r="V358" s="378"/>
      <c r="W358" s="162"/>
      <c r="X358" s="156"/>
      <c r="Y358" s="156">
        <v>216</v>
      </c>
      <c r="Z358" s="156"/>
      <c r="AA358" s="376" t="s">
        <v>4</v>
      </c>
      <c r="AB358" s="379" t="s">
        <v>4661</v>
      </c>
      <c r="AC358" s="156" t="s">
        <v>4662</v>
      </c>
      <c r="AD358" s="379" t="s">
        <v>1796</v>
      </c>
      <c r="AE358" s="380" t="s">
        <v>1796</v>
      </c>
      <c r="AF358" s="400" t="s">
        <v>90</v>
      </c>
      <c r="AG358" s="377" t="s">
        <v>1717</v>
      </c>
      <c r="AH358" s="381"/>
      <c r="AI358" s="377" t="s">
        <v>1717</v>
      </c>
      <c r="AJ358" s="162" t="s">
        <v>1428</v>
      </c>
      <c r="AK358" s="381"/>
      <c r="AL358" s="162" t="s">
        <v>1629</v>
      </c>
      <c r="AM358" s="162"/>
      <c r="AN358" s="381"/>
      <c r="AO358" s="401" t="s">
        <v>359</v>
      </c>
      <c r="AP358" s="402"/>
      <c r="AQ358" s="392" t="s">
        <v>1809</v>
      </c>
      <c r="AR358" s="376">
        <v>43473</v>
      </c>
      <c r="AS358" s="169" t="s">
        <v>1811</v>
      </c>
      <c r="AT358" s="169" t="s">
        <v>1812</v>
      </c>
      <c r="AU358" s="382" t="s">
        <v>1789</v>
      </c>
      <c r="AV358" s="162"/>
      <c r="AW358" s="376" t="s">
        <v>1810</v>
      </c>
      <c r="AX358" s="162"/>
      <c r="AY358" s="129"/>
      <c r="AZ358" s="383">
        <v>216</v>
      </c>
    </row>
    <row r="359" spans="1:52" s="3" customFormat="1" ht="36.75" customHeight="1">
      <c r="A359" s="374">
        <v>357</v>
      </c>
      <c r="B359" s="159" t="s">
        <v>884</v>
      </c>
      <c r="C359" s="156">
        <v>4512182430</v>
      </c>
      <c r="D359" s="206" t="s">
        <v>4161</v>
      </c>
      <c r="E359" s="159" t="s">
        <v>1628</v>
      </c>
      <c r="F359" s="162" t="s">
        <v>1793</v>
      </c>
      <c r="G359" s="376">
        <v>43956</v>
      </c>
      <c r="H359" s="129"/>
      <c r="I359" s="129" t="s">
        <v>4806</v>
      </c>
      <c r="J359" s="561"/>
      <c r="K359" s="207"/>
      <c r="L359" s="207" t="e">
        <v>#N/A</v>
      </c>
      <c r="M359" s="156"/>
      <c r="N359" s="156"/>
      <c r="O359" s="156" t="s">
        <v>4628</v>
      </c>
      <c r="P359" s="156"/>
      <c r="Q359" s="377" t="s">
        <v>4426</v>
      </c>
      <c r="R359" s="156" t="s">
        <v>4596</v>
      </c>
      <c r="S359" s="156" t="s">
        <v>4643</v>
      </c>
      <c r="T359" s="156" t="e">
        <v>#N/A</v>
      </c>
      <c r="U359" s="159" t="s">
        <v>1428</v>
      </c>
      <c r="V359" s="378"/>
      <c r="W359" s="162"/>
      <c r="X359" s="156"/>
      <c r="Y359" s="156" t="e">
        <v>#N/A</v>
      </c>
      <c r="Z359" s="156"/>
      <c r="AA359" s="376" t="s">
        <v>4</v>
      </c>
      <c r="AB359" s="379" t="s">
        <v>4661</v>
      </c>
      <c r="AC359" s="156" t="s">
        <v>4662</v>
      </c>
      <c r="AD359" s="379" t="s">
        <v>1796</v>
      </c>
      <c r="AE359" s="380" t="s">
        <v>1796</v>
      </c>
      <c r="AF359" s="392" t="s">
        <v>90</v>
      </c>
      <c r="AG359" s="377" t="s">
        <v>1717</v>
      </c>
      <c r="AH359" s="381"/>
      <c r="AI359" s="377" t="s">
        <v>1717</v>
      </c>
      <c r="AJ359" s="159" t="s">
        <v>1428</v>
      </c>
      <c r="AK359" s="169"/>
      <c r="AL359" s="162" t="s">
        <v>1629</v>
      </c>
      <c r="AM359" s="159"/>
      <c r="AN359" s="381"/>
      <c r="AO359" s="159" t="s">
        <v>2338</v>
      </c>
      <c r="AP359" s="404">
        <v>43274.194555358794</v>
      </c>
      <c r="AQ359" s="382" t="s">
        <v>1809</v>
      </c>
      <c r="AR359" s="376" t="s">
        <v>2286</v>
      </c>
      <c r="AS359" s="169" t="s">
        <v>2341</v>
      </c>
      <c r="AT359" s="169" t="s">
        <v>2342</v>
      </c>
      <c r="AU359" s="382"/>
      <c r="AV359" s="162"/>
      <c r="AW359" s="376" t="s">
        <v>1810</v>
      </c>
      <c r="AX359" s="159"/>
      <c r="AY359" s="129"/>
      <c r="AZ359" s="383" t="s">
        <v>4628</v>
      </c>
    </row>
    <row r="360" spans="1:52" s="3" customFormat="1" ht="36.75" customHeight="1">
      <c r="A360" s="374">
        <v>358</v>
      </c>
      <c r="B360" s="406" t="s">
        <v>1367</v>
      </c>
      <c r="C360" s="156" t="s">
        <v>1360</v>
      </c>
      <c r="D360" s="206" t="s">
        <v>4200</v>
      </c>
      <c r="E360" s="207" t="s">
        <v>546</v>
      </c>
      <c r="F360" s="162" t="s">
        <v>1966</v>
      </c>
      <c r="G360" s="376">
        <v>43956</v>
      </c>
      <c r="H360" s="129"/>
      <c r="I360" s="129" t="s">
        <v>4806</v>
      </c>
      <c r="J360" s="561"/>
      <c r="K360" s="207"/>
      <c r="L360" s="207" t="e">
        <v>#N/A</v>
      </c>
      <c r="M360" s="156"/>
      <c r="N360" s="156"/>
      <c r="O360" s="156">
        <v>216</v>
      </c>
      <c r="P360" s="156"/>
      <c r="Q360" s="377" t="s">
        <v>4426</v>
      </c>
      <c r="R360" s="156" t="s">
        <v>4596</v>
      </c>
      <c r="S360" s="156" t="s">
        <v>4643</v>
      </c>
      <c r="T360" s="156" t="s">
        <v>4617</v>
      </c>
      <c r="U360" s="162" t="s">
        <v>2041</v>
      </c>
      <c r="V360" s="378"/>
      <c r="W360" s="162"/>
      <c r="X360" s="156"/>
      <c r="Y360" s="156">
        <v>216</v>
      </c>
      <c r="Z360" s="156"/>
      <c r="AA360" s="376" t="s">
        <v>4</v>
      </c>
      <c r="AB360" s="379" t="s">
        <v>4661</v>
      </c>
      <c r="AC360" s="156" t="s">
        <v>4662</v>
      </c>
      <c r="AD360" s="379" t="s">
        <v>1796</v>
      </c>
      <c r="AE360" s="380" t="s">
        <v>1796</v>
      </c>
      <c r="AF360" s="406" t="s">
        <v>1248</v>
      </c>
      <c r="AG360" s="162" t="s">
        <v>1714</v>
      </c>
      <c r="AH360" s="381"/>
      <c r="AI360" s="162" t="s">
        <v>1714</v>
      </c>
      <c r="AJ360" s="162" t="s">
        <v>2041</v>
      </c>
      <c r="AK360" s="381"/>
      <c r="AL360" s="162" t="s">
        <v>1627</v>
      </c>
      <c r="AM360" s="162"/>
      <c r="AN360" s="381"/>
      <c r="AO360" s="406" t="s">
        <v>2181</v>
      </c>
      <c r="AP360" s="407">
        <v>43284.022087696758</v>
      </c>
      <c r="AQ360" s="392" t="s">
        <v>1809</v>
      </c>
      <c r="AR360" s="376">
        <v>43537</v>
      </c>
      <c r="AS360" s="169" t="s">
        <v>2184</v>
      </c>
      <c r="AT360" s="169" t="s">
        <v>2185</v>
      </c>
      <c r="AU360" s="382"/>
      <c r="AV360" s="162"/>
      <c r="AW360" s="376" t="s">
        <v>1810</v>
      </c>
      <c r="AX360" s="162"/>
      <c r="AY360" s="129"/>
      <c r="AZ360" s="383">
        <v>216</v>
      </c>
    </row>
    <row r="361" spans="1:52" s="3" customFormat="1" ht="36.75" customHeight="1">
      <c r="A361" s="374">
        <v>359</v>
      </c>
      <c r="B361" s="162" t="s">
        <v>373</v>
      </c>
      <c r="C361" s="156" t="s">
        <v>374</v>
      </c>
      <c r="D361" s="206" t="s">
        <v>3991</v>
      </c>
      <c r="E361" s="159" t="s">
        <v>1628</v>
      </c>
      <c r="F361" s="162" t="s">
        <v>1793</v>
      </c>
      <c r="G361" s="376">
        <v>43956</v>
      </c>
      <c r="H361" s="129"/>
      <c r="I361" s="129" t="s">
        <v>4806</v>
      </c>
      <c r="J361" s="561"/>
      <c r="K361" s="207"/>
      <c r="L361" s="207" t="e">
        <v>#N/A</v>
      </c>
      <c r="M361" s="156"/>
      <c r="N361" s="156"/>
      <c r="O361" s="156">
        <v>216</v>
      </c>
      <c r="P361" s="156"/>
      <c r="Q361" s="377" t="s">
        <v>4426</v>
      </c>
      <c r="R361" s="156" t="s">
        <v>4596</v>
      </c>
      <c r="S361" s="156" t="s">
        <v>4643</v>
      </c>
      <c r="T361" s="156" t="s">
        <v>4617</v>
      </c>
      <c r="U361" s="162" t="s">
        <v>1428</v>
      </c>
      <c r="V361" s="378"/>
      <c r="W361" s="162"/>
      <c r="X361" s="156"/>
      <c r="Y361" s="156">
        <v>216</v>
      </c>
      <c r="Z361" s="156"/>
      <c r="AA361" s="376" t="s">
        <v>4</v>
      </c>
      <c r="AB361" s="379" t="s">
        <v>4661</v>
      </c>
      <c r="AC361" s="156" t="s">
        <v>4662</v>
      </c>
      <c r="AD361" s="379" t="s">
        <v>1796</v>
      </c>
      <c r="AE361" s="380" t="s">
        <v>1796</v>
      </c>
      <c r="AF361" s="162" t="s">
        <v>375</v>
      </c>
      <c r="AG361" s="162" t="s">
        <v>1714</v>
      </c>
      <c r="AH361" s="381"/>
      <c r="AI361" s="162" t="s">
        <v>1714</v>
      </c>
      <c r="AJ361" s="162" t="s">
        <v>1428</v>
      </c>
      <c r="AK361" s="381"/>
      <c r="AL361" s="162" t="s">
        <v>1629</v>
      </c>
      <c r="AM361" s="162"/>
      <c r="AN361" s="381"/>
      <c r="AO361" s="162" t="s">
        <v>372</v>
      </c>
      <c r="AP361" s="419">
        <v>43266.879555243053</v>
      </c>
      <c r="AQ361" s="162" t="s">
        <v>1797</v>
      </c>
      <c r="AR361" s="162"/>
      <c r="AS361" s="162"/>
      <c r="AT361" s="162"/>
      <c r="AU361" s="382" t="s">
        <v>1789</v>
      </c>
      <c r="AV361" s="162"/>
      <c r="AW361" s="376" t="s">
        <v>1798</v>
      </c>
      <c r="AX361" s="162"/>
      <c r="AY361" s="129"/>
      <c r="AZ361" s="383">
        <v>216</v>
      </c>
    </row>
    <row r="362" spans="1:52" s="3" customFormat="1" ht="36.75" customHeight="1">
      <c r="A362" s="374">
        <v>360</v>
      </c>
      <c r="B362" s="165" t="s">
        <v>444</v>
      </c>
      <c r="C362" s="165" t="s">
        <v>445</v>
      </c>
      <c r="D362" s="376" t="s">
        <v>4242</v>
      </c>
      <c r="E362" s="162" t="s">
        <v>1628</v>
      </c>
      <c r="F362" s="162" t="s">
        <v>1793</v>
      </c>
      <c r="G362" s="376">
        <v>43956</v>
      </c>
      <c r="H362" s="129"/>
      <c r="I362" s="129" t="s">
        <v>4806</v>
      </c>
      <c r="J362" s="562"/>
      <c r="K362" s="207"/>
      <c r="L362" s="207" t="e">
        <v>#N/A</v>
      </c>
      <c r="M362" s="156" t="s">
        <v>4522</v>
      </c>
      <c r="N362" s="165"/>
      <c r="O362" s="156" t="s">
        <v>4702</v>
      </c>
      <c r="P362" s="156"/>
      <c r="Q362" s="392" t="s">
        <v>4688</v>
      </c>
      <c r="R362" s="156" t="s">
        <v>4596</v>
      </c>
      <c r="S362" s="156" t="s">
        <v>4643</v>
      </c>
      <c r="T362" s="156" t="s">
        <v>4617</v>
      </c>
      <c r="U362" s="162" t="s">
        <v>4546</v>
      </c>
      <c r="V362" s="378"/>
      <c r="W362" s="162"/>
      <c r="X362" s="156"/>
      <c r="Y362" s="156" t="e">
        <v>#N/A</v>
      </c>
      <c r="Z362" s="156"/>
      <c r="AA362" s="376" t="s">
        <v>4</v>
      </c>
      <c r="AB362" s="379" t="s">
        <v>4662</v>
      </c>
      <c r="AC362" s="156" t="s">
        <v>4662</v>
      </c>
      <c r="AD362" s="379" t="s">
        <v>4582</v>
      </c>
      <c r="AE362" s="380" t="s">
        <v>4582</v>
      </c>
      <c r="AF362" s="162" t="s">
        <v>315</v>
      </c>
      <c r="AG362" s="392" t="s">
        <v>4559</v>
      </c>
      <c r="AH362" s="381"/>
      <c r="AI362" s="392" t="s">
        <v>4559</v>
      </c>
      <c r="AJ362" s="162" t="s">
        <v>4546</v>
      </c>
      <c r="AK362" s="381" t="s">
        <v>4540</v>
      </c>
      <c r="AL362" s="162" t="s">
        <v>1629</v>
      </c>
      <c r="AM362" s="162"/>
      <c r="AN362" s="381"/>
      <c r="AO362" s="162" t="s">
        <v>443</v>
      </c>
      <c r="AP362" s="162"/>
      <c r="AQ362" s="162"/>
      <c r="AR362" s="162"/>
      <c r="AS362" s="162"/>
      <c r="AT362" s="162"/>
      <c r="AU362" s="382" t="s">
        <v>1789</v>
      </c>
      <c r="AV362" s="162"/>
      <c r="AW362" s="376" t="s">
        <v>1843</v>
      </c>
      <c r="AX362" s="162"/>
      <c r="AY362" s="129"/>
      <c r="AZ362" s="383" t="s">
        <v>4630</v>
      </c>
    </row>
    <row r="363" spans="1:52" s="3" customFormat="1" ht="36.75" customHeight="1">
      <c r="A363" s="374">
        <v>361</v>
      </c>
      <c r="B363" s="441" t="s">
        <v>1191</v>
      </c>
      <c r="C363" s="156">
        <v>71356478</v>
      </c>
      <c r="D363" s="206" t="s">
        <v>4122</v>
      </c>
      <c r="E363" s="425" t="s">
        <v>1103</v>
      </c>
      <c r="F363" s="159" t="s">
        <v>2002</v>
      </c>
      <c r="G363" s="376">
        <v>44006</v>
      </c>
      <c r="H363" s="129"/>
      <c r="I363" s="129" t="s">
        <v>4806</v>
      </c>
      <c r="J363" s="561"/>
      <c r="K363" s="207"/>
      <c r="L363" s="207" t="e">
        <v>#N/A</v>
      </c>
      <c r="M363" s="156"/>
      <c r="N363" s="156"/>
      <c r="O363" s="156">
        <v>216</v>
      </c>
      <c r="P363" s="156"/>
      <c r="Q363" s="377" t="s">
        <v>4426</v>
      </c>
      <c r="R363" s="156" t="s">
        <v>4596</v>
      </c>
      <c r="S363" s="156" t="s">
        <v>4643</v>
      </c>
      <c r="T363" s="156" t="s">
        <v>4617</v>
      </c>
      <c r="U363" s="159" t="s">
        <v>1426</v>
      </c>
      <c r="V363" s="378"/>
      <c r="W363" s="162"/>
      <c r="X363" s="156"/>
      <c r="Y363" s="156">
        <v>216</v>
      </c>
      <c r="Z363" s="156"/>
      <c r="AA363" s="376" t="s">
        <v>4</v>
      </c>
      <c r="AB363" s="379" t="s">
        <v>4662</v>
      </c>
      <c r="AC363" s="156" t="s">
        <v>4662</v>
      </c>
      <c r="AD363" s="379" t="s">
        <v>4667</v>
      </c>
      <c r="AE363" s="380" t="s">
        <v>4667</v>
      </c>
      <c r="AF363" s="441" t="s">
        <v>1384</v>
      </c>
      <c r="AG363" s="162" t="s">
        <v>1714</v>
      </c>
      <c r="AH363" s="381"/>
      <c r="AI363" s="162" t="s">
        <v>1714</v>
      </c>
      <c r="AJ363" s="159" t="s">
        <v>1426</v>
      </c>
      <c r="AK363" s="381"/>
      <c r="AL363" s="386" t="s">
        <v>1627</v>
      </c>
      <c r="AM363" s="162"/>
      <c r="AN363" s="381"/>
      <c r="AO363" s="425" t="s">
        <v>2308</v>
      </c>
      <c r="AP363" s="426">
        <v>43262.570914351854</v>
      </c>
      <c r="AQ363" s="392" t="s">
        <v>1809</v>
      </c>
      <c r="AR363" s="376">
        <v>43448</v>
      </c>
      <c r="AS363" s="169" t="s">
        <v>2309</v>
      </c>
      <c r="AT363" s="169" t="s">
        <v>2310</v>
      </c>
      <c r="AU363" s="382"/>
      <c r="AV363" s="162" t="s">
        <v>1819</v>
      </c>
      <c r="AW363" s="376" t="s">
        <v>1810</v>
      </c>
      <c r="AX363" s="162"/>
      <c r="AY363" s="129"/>
      <c r="AZ363" s="383">
        <v>216</v>
      </c>
    </row>
    <row r="364" spans="1:52" s="3" customFormat="1" ht="36.75" customHeight="1">
      <c r="A364" s="374">
        <v>362</v>
      </c>
      <c r="B364" s="384" t="s">
        <v>39</v>
      </c>
      <c r="C364" s="156" t="s">
        <v>40</v>
      </c>
      <c r="D364" s="206" t="s">
        <v>2578</v>
      </c>
      <c r="E364" s="157" t="s">
        <v>1853</v>
      </c>
      <c r="F364" s="162" t="s">
        <v>1622</v>
      </c>
      <c r="G364" s="376">
        <v>44007</v>
      </c>
      <c r="H364" s="129"/>
      <c r="I364" s="129" t="s">
        <v>4806</v>
      </c>
      <c r="J364" s="561"/>
      <c r="K364" s="207"/>
      <c r="L364" s="207" t="e">
        <v>#N/A</v>
      </c>
      <c r="M364" s="162" t="s">
        <v>1722</v>
      </c>
      <c r="N364" s="156"/>
      <c r="O364" s="156">
        <v>216</v>
      </c>
      <c r="P364" s="156"/>
      <c r="Q364" s="377" t="s">
        <v>4426</v>
      </c>
      <c r="R364" s="156" t="s">
        <v>4596</v>
      </c>
      <c r="S364" s="156" t="s">
        <v>4643</v>
      </c>
      <c r="T364" s="156" t="s">
        <v>4617</v>
      </c>
      <c r="U364" s="162" t="s">
        <v>1822</v>
      </c>
      <c r="V364" s="378"/>
      <c r="W364" s="162"/>
      <c r="X364" s="156"/>
      <c r="Y364" s="156">
        <v>216</v>
      </c>
      <c r="Z364" s="156"/>
      <c r="AA364" s="376" t="s">
        <v>4</v>
      </c>
      <c r="AB364" s="379" t="s">
        <v>4662</v>
      </c>
      <c r="AC364" s="156" t="s">
        <v>4662</v>
      </c>
      <c r="AD364" s="379" t="s">
        <v>4566</v>
      </c>
      <c r="AE364" s="380" t="s">
        <v>4566</v>
      </c>
      <c r="AF364" s="169" t="s">
        <v>2149</v>
      </c>
      <c r="AG364" s="162" t="s">
        <v>1714</v>
      </c>
      <c r="AH364" s="381"/>
      <c r="AI364" s="162" t="s">
        <v>1714</v>
      </c>
      <c r="AJ364" s="162" t="s">
        <v>1822</v>
      </c>
      <c r="AK364" s="381"/>
      <c r="AL364" s="162" t="s">
        <v>1624</v>
      </c>
      <c r="AM364" s="162"/>
      <c r="AN364" s="381"/>
      <c r="AO364" s="162" t="s">
        <v>2150</v>
      </c>
      <c r="AP364" s="376" t="s">
        <v>2578</v>
      </c>
      <c r="AQ364" s="162" t="s">
        <v>1794</v>
      </c>
      <c r="AR364" s="376">
        <v>43326</v>
      </c>
      <c r="AS364" s="169">
        <v>0</v>
      </c>
      <c r="AT364" s="169"/>
      <c r="AU364" s="382"/>
      <c r="AV364" s="162"/>
      <c r="AW364" s="376" t="s">
        <v>1795</v>
      </c>
      <c r="AX364" s="162"/>
      <c r="AY364" s="129"/>
      <c r="AZ364" s="383">
        <v>216</v>
      </c>
    </row>
    <row r="365" spans="1:52" s="3" customFormat="1" ht="36.75" customHeight="1">
      <c r="A365" s="374">
        <v>363</v>
      </c>
      <c r="B365" s="384" t="s">
        <v>41</v>
      </c>
      <c r="C365" s="156" t="s">
        <v>42</v>
      </c>
      <c r="D365" s="206" t="s">
        <v>1855</v>
      </c>
      <c r="E365" s="157" t="s">
        <v>1853</v>
      </c>
      <c r="F365" s="162" t="s">
        <v>1622</v>
      </c>
      <c r="G365" s="376">
        <v>44007</v>
      </c>
      <c r="H365" s="129"/>
      <c r="I365" s="129" t="s">
        <v>4806</v>
      </c>
      <c r="J365" s="561"/>
      <c r="K365" s="207"/>
      <c r="L365" s="207" t="e">
        <v>#N/A</v>
      </c>
      <c r="M365" s="156"/>
      <c r="N365" s="156"/>
      <c r="O365" s="156" t="s">
        <v>4695</v>
      </c>
      <c r="P365" s="156"/>
      <c r="Q365" s="377" t="s">
        <v>4426</v>
      </c>
      <c r="R365" s="156" t="s">
        <v>4596</v>
      </c>
      <c r="S365" s="156" t="s">
        <v>4643</v>
      </c>
      <c r="T365" s="156" t="s">
        <v>4617</v>
      </c>
      <c r="U365" s="162" t="s">
        <v>1822</v>
      </c>
      <c r="V365" s="378"/>
      <c r="W365" s="162"/>
      <c r="X365" s="156"/>
      <c r="Y365" s="156" t="e">
        <v>#N/A</v>
      </c>
      <c r="Z365" s="156"/>
      <c r="AA365" s="376" t="s">
        <v>4</v>
      </c>
      <c r="AB365" s="379" t="s">
        <v>4662</v>
      </c>
      <c r="AC365" s="156" t="s">
        <v>4662</v>
      </c>
      <c r="AD365" s="379" t="s">
        <v>4566</v>
      </c>
      <c r="AE365" s="380" t="s">
        <v>4566</v>
      </c>
      <c r="AF365" s="169" t="s">
        <v>31</v>
      </c>
      <c r="AG365" s="162" t="s">
        <v>1714</v>
      </c>
      <c r="AH365" s="381"/>
      <c r="AI365" s="162" t="s">
        <v>1714</v>
      </c>
      <c r="AJ365" s="162" t="s">
        <v>1822</v>
      </c>
      <c r="AK365" s="381"/>
      <c r="AL365" s="162" t="s">
        <v>1624</v>
      </c>
      <c r="AM365" s="162"/>
      <c r="AN365" s="381"/>
      <c r="AO365" s="162" t="s">
        <v>1854</v>
      </c>
      <c r="AP365" s="390">
        <v>2018</v>
      </c>
      <c r="AQ365" s="162" t="s">
        <v>1794</v>
      </c>
      <c r="AR365" s="376">
        <v>43326</v>
      </c>
      <c r="AS365" s="169">
        <v>0</v>
      </c>
      <c r="AT365" s="169"/>
      <c r="AU365" s="382" t="s">
        <v>1789</v>
      </c>
      <c r="AV365" s="162"/>
      <c r="AW365" s="376" t="s">
        <v>1795</v>
      </c>
      <c r="AX365" s="162"/>
      <c r="AY365" s="129"/>
      <c r="AZ365" s="383" t="s">
        <v>4630</v>
      </c>
    </row>
    <row r="366" spans="1:52" s="3" customFormat="1" ht="36.75" customHeight="1">
      <c r="A366" s="374">
        <v>364</v>
      </c>
      <c r="B366" s="162" t="s">
        <v>227</v>
      </c>
      <c r="C366" s="156" t="s">
        <v>228</v>
      </c>
      <c r="D366" s="206">
        <v>43227</v>
      </c>
      <c r="E366" s="159" t="s">
        <v>1628</v>
      </c>
      <c r="F366" s="162" t="s">
        <v>1622</v>
      </c>
      <c r="G366" s="376">
        <v>44007</v>
      </c>
      <c r="H366" s="129"/>
      <c r="I366" s="129" t="s">
        <v>4806</v>
      </c>
      <c r="J366" s="561"/>
      <c r="K366" s="207"/>
      <c r="L366" s="207" t="e">
        <v>#N/A</v>
      </c>
      <c r="M366" s="156"/>
      <c r="N366" s="156"/>
      <c r="O366" s="156">
        <v>216</v>
      </c>
      <c r="P366" s="156"/>
      <c r="Q366" s="377" t="s">
        <v>4426</v>
      </c>
      <c r="R366" s="156" t="s">
        <v>4596</v>
      </c>
      <c r="S366" s="156" t="s">
        <v>4643</v>
      </c>
      <c r="T366" s="156" t="s">
        <v>4617</v>
      </c>
      <c r="U366" s="162" t="s">
        <v>1815</v>
      </c>
      <c r="V366" s="378"/>
      <c r="W366" s="162"/>
      <c r="X366" s="156"/>
      <c r="Y366" s="156">
        <v>216</v>
      </c>
      <c r="Z366" s="156"/>
      <c r="AA366" s="376" t="s">
        <v>4</v>
      </c>
      <c r="AB366" s="379" t="s">
        <v>4662</v>
      </c>
      <c r="AC366" s="156" t="s">
        <v>4662</v>
      </c>
      <c r="AD366" s="379" t="s">
        <v>4566</v>
      </c>
      <c r="AE366" s="380" t="s">
        <v>4566</v>
      </c>
      <c r="AF366" s="161" t="s">
        <v>90</v>
      </c>
      <c r="AG366" s="377" t="s">
        <v>1717</v>
      </c>
      <c r="AH366" s="381"/>
      <c r="AI366" s="377" t="s">
        <v>1717</v>
      </c>
      <c r="AJ366" s="162" t="s">
        <v>1815</v>
      </c>
      <c r="AK366" s="381"/>
      <c r="AL366" s="162" t="s">
        <v>1624</v>
      </c>
      <c r="AM366" s="382"/>
      <c r="AN366" s="381"/>
      <c r="AO366" s="162" t="s">
        <v>1900</v>
      </c>
      <c r="AP366" s="376" t="s">
        <v>1901</v>
      </c>
      <c r="AQ366" s="392" t="s">
        <v>1809</v>
      </c>
      <c r="AR366" s="376">
        <v>43467</v>
      </c>
      <c r="AS366" s="169" t="s">
        <v>2797</v>
      </c>
      <c r="AT366" s="169" t="s">
        <v>2798</v>
      </c>
      <c r="AU366" s="382"/>
      <c r="AV366" s="162"/>
      <c r="AW366" s="376" t="s">
        <v>1810</v>
      </c>
      <c r="AX366" s="162"/>
      <c r="AY366" s="129"/>
      <c r="AZ366" s="383">
        <v>216</v>
      </c>
    </row>
    <row r="367" spans="1:52" s="3" customFormat="1" ht="36.75" customHeight="1">
      <c r="A367" s="374">
        <v>365</v>
      </c>
      <c r="B367" s="162" t="s">
        <v>97</v>
      </c>
      <c r="C367" s="156" t="s">
        <v>96</v>
      </c>
      <c r="D367" s="206">
        <v>43318</v>
      </c>
      <c r="E367" s="391" t="s">
        <v>1852</v>
      </c>
      <c r="F367" s="162" t="s">
        <v>1622</v>
      </c>
      <c r="G367" s="376">
        <v>44007</v>
      </c>
      <c r="H367" s="129"/>
      <c r="I367" s="129" t="s">
        <v>4806</v>
      </c>
      <c r="J367" s="561"/>
      <c r="K367" s="207"/>
      <c r="L367" s="207" t="e">
        <v>#N/A</v>
      </c>
      <c r="M367" s="156"/>
      <c r="N367" s="156"/>
      <c r="O367" s="156">
        <v>216</v>
      </c>
      <c r="P367" s="156"/>
      <c r="Q367" s="377" t="s">
        <v>4426</v>
      </c>
      <c r="R367" s="156" t="s">
        <v>4596</v>
      </c>
      <c r="S367" s="156" t="s">
        <v>4643</v>
      </c>
      <c r="T367" s="156" t="s">
        <v>4617</v>
      </c>
      <c r="U367" s="162" t="s">
        <v>1462</v>
      </c>
      <c r="V367" s="378"/>
      <c r="W367" s="162"/>
      <c r="X367" s="156"/>
      <c r="Y367" s="156">
        <v>216</v>
      </c>
      <c r="Z367" s="156"/>
      <c r="AA367" s="376" t="s">
        <v>4</v>
      </c>
      <c r="AB367" s="379" t="s">
        <v>4662</v>
      </c>
      <c r="AC367" s="156" t="s">
        <v>4662</v>
      </c>
      <c r="AD367" s="379" t="s">
        <v>4566</v>
      </c>
      <c r="AE367" s="380" t="s">
        <v>4566</v>
      </c>
      <c r="AF367" s="162" t="s">
        <v>2993</v>
      </c>
      <c r="AG367" s="162" t="s">
        <v>1714</v>
      </c>
      <c r="AH367" s="381"/>
      <c r="AI367" s="162" t="s">
        <v>1714</v>
      </c>
      <c r="AJ367" s="162" t="s">
        <v>1462</v>
      </c>
      <c r="AK367" s="381"/>
      <c r="AL367" s="162" t="s">
        <v>1624</v>
      </c>
      <c r="AM367" s="162"/>
      <c r="AN367" s="381"/>
      <c r="AO367" s="162" t="s">
        <v>2973</v>
      </c>
      <c r="AP367" s="376" t="s">
        <v>2989</v>
      </c>
      <c r="AQ367" s="392" t="s">
        <v>1809</v>
      </c>
      <c r="AR367" s="376">
        <v>43467</v>
      </c>
      <c r="AS367" s="169" t="s">
        <v>2994</v>
      </c>
      <c r="AT367" s="169" t="s">
        <v>2995</v>
      </c>
      <c r="AU367" s="382"/>
      <c r="AV367" s="162"/>
      <c r="AW367" s="376" t="s">
        <v>1810</v>
      </c>
      <c r="AX367" s="162"/>
      <c r="AY367" s="129"/>
      <c r="AZ367" s="383">
        <v>216</v>
      </c>
    </row>
    <row r="368" spans="1:52" s="3" customFormat="1" ht="36.75" customHeight="1">
      <c r="A368" s="374">
        <v>366</v>
      </c>
      <c r="B368" s="162" t="s">
        <v>215</v>
      </c>
      <c r="C368" s="156" t="s">
        <v>214</v>
      </c>
      <c r="D368" s="206" t="s">
        <v>3744</v>
      </c>
      <c r="E368" s="169" t="s">
        <v>38</v>
      </c>
      <c r="F368" s="162" t="s">
        <v>1622</v>
      </c>
      <c r="G368" s="376">
        <v>44007</v>
      </c>
      <c r="H368" s="129"/>
      <c r="I368" s="129" t="s">
        <v>4806</v>
      </c>
      <c r="J368" s="561"/>
      <c r="K368" s="207"/>
      <c r="L368" s="207" t="e">
        <v>#N/A</v>
      </c>
      <c r="M368" s="156"/>
      <c r="N368" s="156"/>
      <c r="O368" s="156">
        <v>216</v>
      </c>
      <c r="P368" s="156"/>
      <c r="Q368" s="377" t="s">
        <v>4426</v>
      </c>
      <c r="R368" s="156" t="s">
        <v>4596</v>
      </c>
      <c r="S368" s="156" t="s">
        <v>4643</v>
      </c>
      <c r="T368" s="156" t="s">
        <v>4617</v>
      </c>
      <c r="U368" s="162" t="s">
        <v>1815</v>
      </c>
      <c r="V368" s="378"/>
      <c r="W368" s="162"/>
      <c r="X368" s="156"/>
      <c r="Y368" s="156">
        <v>216</v>
      </c>
      <c r="Z368" s="156"/>
      <c r="AA368" s="376" t="s">
        <v>4</v>
      </c>
      <c r="AB368" s="379" t="s">
        <v>4662</v>
      </c>
      <c r="AC368" s="156" t="s">
        <v>4662</v>
      </c>
      <c r="AD368" s="379" t="s">
        <v>4566</v>
      </c>
      <c r="AE368" s="380" t="s">
        <v>4566</v>
      </c>
      <c r="AF368" s="162" t="s">
        <v>3741</v>
      </c>
      <c r="AG368" s="377" t="s">
        <v>1717</v>
      </c>
      <c r="AH368" s="381"/>
      <c r="AI368" s="377" t="s">
        <v>1717</v>
      </c>
      <c r="AJ368" s="162" t="s">
        <v>1815</v>
      </c>
      <c r="AK368" s="381"/>
      <c r="AL368" s="162" t="s">
        <v>1624</v>
      </c>
      <c r="AM368" s="382"/>
      <c r="AN368" s="381"/>
      <c r="AO368" s="162" t="s">
        <v>3742</v>
      </c>
      <c r="AP368" s="376" t="s">
        <v>3743</v>
      </c>
      <c r="AQ368" s="392" t="s">
        <v>1809</v>
      </c>
      <c r="AR368" s="376">
        <v>43467</v>
      </c>
      <c r="AS368" s="169" t="s">
        <v>3749</v>
      </c>
      <c r="AT368" s="169" t="s">
        <v>3750</v>
      </c>
      <c r="AU368" s="382"/>
      <c r="AV368" s="162"/>
      <c r="AW368" s="376" t="s">
        <v>1810</v>
      </c>
      <c r="AX368" s="162"/>
      <c r="AY368" s="129"/>
      <c r="AZ368" s="383">
        <v>216</v>
      </c>
    </row>
    <row r="369" spans="1:52" s="3" customFormat="1" ht="36.75" customHeight="1">
      <c r="A369" s="374">
        <v>367</v>
      </c>
      <c r="B369" s="162" t="s">
        <v>95</v>
      </c>
      <c r="C369" s="156" t="s">
        <v>96</v>
      </c>
      <c r="D369" s="206">
        <v>43318</v>
      </c>
      <c r="E369" s="391" t="s">
        <v>1852</v>
      </c>
      <c r="F369" s="162" t="s">
        <v>1622</v>
      </c>
      <c r="G369" s="376">
        <v>44007</v>
      </c>
      <c r="H369" s="129"/>
      <c r="I369" s="129" t="s">
        <v>4806</v>
      </c>
      <c r="J369" s="561"/>
      <c r="K369" s="207"/>
      <c r="L369" s="207" t="e">
        <v>#N/A</v>
      </c>
      <c r="M369" s="156"/>
      <c r="N369" s="156"/>
      <c r="O369" s="156">
        <v>216</v>
      </c>
      <c r="P369" s="156"/>
      <c r="Q369" s="377" t="s">
        <v>4426</v>
      </c>
      <c r="R369" s="156" t="s">
        <v>4596</v>
      </c>
      <c r="S369" s="156" t="s">
        <v>4643</v>
      </c>
      <c r="T369" s="156" t="s">
        <v>4617</v>
      </c>
      <c r="U369" s="162" t="s">
        <v>1462</v>
      </c>
      <c r="V369" s="378"/>
      <c r="W369" s="162"/>
      <c r="X369" s="156"/>
      <c r="Y369" s="156">
        <v>216</v>
      </c>
      <c r="Z369" s="156"/>
      <c r="AA369" s="376" t="s">
        <v>4</v>
      </c>
      <c r="AB369" s="379" t="s">
        <v>4662</v>
      </c>
      <c r="AC369" s="156" t="s">
        <v>4662</v>
      </c>
      <c r="AD369" s="379" t="s">
        <v>4566</v>
      </c>
      <c r="AE369" s="380" t="s">
        <v>4566</v>
      </c>
      <c r="AF369" s="162" t="s">
        <v>2990</v>
      </c>
      <c r="AG369" s="162" t="s">
        <v>1714</v>
      </c>
      <c r="AH369" s="381"/>
      <c r="AI369" s="162" t="s">
        <v>1714</v>
      </c>
      <c r="AJ369" s="162" t="s">
        <v>1462</v>
      </c>
      <c r="AK369" s="381"/>
      <c r="AL369" s="162" t="s">
        <v>1624</v>
      </c>
      <c r="AM369" s="162"/>
      <c r="AN369" s="381"/>
      <c r="AO369" s="162" t="s">
        <v>2973</v>
      </c>
      <c r="AP369" s="376" t="s">
        <v>2989</v>
      </c>
      <c r="AQ369" s="392" t="s">
        <v>1809</v>
      </c>
      <c r="AR369" s="376">
        <v>43468</v>
      </c>
      <c r="AS369" s="169" t="s">
        <v>2991</v>
      </c>
      <c r="AT369" s="169" t="s">
        <v>2992</v>
      </c>
      <c r="AU369" s="382"/>
      <c r="AV369" s="162"/>
      <c r="AW369" s="376" t="s">
        <v>1810</v>
      </c>
      <c r="AX369" s="162"/>
      <c r="AY369" s="129"/>
      <c r="AZ369" s="383">
        <v>216</v>
      </c>
    </row>
    <row r="370" spans="1:52" s="3" customFormat="1" ht="36.75" customHeight="1">
      <c r="A370" s="374">
        <v>368</v>
      </c>
      <c r="B370" s="442" t="s">
        <v>216</v>
      </c>
      <c r="C370" s="443" t="s">
        <v>214</v>
      </c>
      <c r="D370" s="444" t="s">
        <v>3744</v>
      </c>
      <c r="E370" s="445" t="s">
        <v>38</v>
      </c>
      <c r="F370" s="442" t="s">
        <v>1622</v>
      </c>
      <c r="G370" s="376">
        <v>44007</v>
      </c>
      <c r="H370" s="129"/>
      <c r="I370" s="129" t="s">
        <v>4806</v>
      </c>
      <c r="J370" s="563"/>
      <c r="K370" s="446"/>
      <c r="L370" s="446" t="e">
        <v>#N/A</v>
      </c>
      <c r="M370" s="443"/>
      <c r="N370" s="443"/>
      <c r="O370" s="443" t="s">
        <v>4695</v>
      </c>
      <c r="P370" s="443"/>
      <c r="Q370" s="447" t="s">
        <v>4426</v>
      </c>
      <c r="R370" s="443" t="s">
        <v>4596</v>
      </c>
      <c r="S370" s="443" t="s">
        <v>4643</v>
      </c>
      <c r="T370" s="443" t="s">
        <v>4617</v>
      </c>
      <c r="U370" s="442" t="s">
        <v>1815</v>
      </c>
      <c r="V370" s="448"/>
      <c r="W370" s="442"/>
      <c r="X370" s="443"/>
      <c r="Y370" s="443" t="e">
        <v>#N/A</v>
      </c>
      <c r="Z370" s="443"/>
      <c r="AA370" s="449" t="s">
        <v>4</v>
      </c>
      <c r="AB370" s="450" t="s">
        <v>4662</v>
      </c>
      <c r="AC370" s="443" t="s">
        <v>4662</v>
      </c>
      <c r="AD370" s="450" t="s">
        <v>4566</v>
      </c>
      <c r="AE370" s="451" t="s">
        <v>4566</v>
      </c>
      <c r="AF370" s="442" t="s">
        <v>3741</v>
      </c>
      <c r="AG370" s="447" t="s">
        <v>1717</v>
      </c>
      <c r="AH370" s="452"/>
      <c r="AI370" s="447" t="s">
        <v>1717</v>
      </c>
      <c r="AJ370" s="442" t="s">
        <v>1815</v>
      </c>
      <c r="AK370" s="452"/>
      <c r="AL370" s="442" t="s">
        <v>1624</v>
      </c>
      <c r="AM370" s="453"/>
      <c r="AN370" s="452"/>
      <c r="AO370" s="442" t="s">
        <v>3742</v>
      </c>
      <c r="AP370" s="449" t="s">
        <v>3743</v>
      </c>
      <c r="AQ370" s="454" t="s">
        <v>1809</v>
      </c>
      <c r="AR370" s="449">
        <v>43468</v>
      </c>
      <c r="AS370" s="445" t="s">
        <v>3747</v>
      </c>
      <c r="AT370" s="445" t="s">
        <v>3748</v>
      </c>
      <c r="AU370" s="453"/>
      <c r="AV370" s="442"/>
      <c r="AW370" s="449" t="s">
        <v>1810</v>
      </c>
      <c r="AX370" s="442"/>
      <c r="AY370" s="455"/>
      <c r="AZ370" s="456" t="s">
        <v>4630</v>
      </c>
    </row>
    <row r="371" spans="1:52" s="3" customFormat="1" ht="36.75" customHeight="1">
      <c r="A371" s="374">
        <v>369</v>
      </c>
      <c r="B371" s="162" t="s">
        <v>229</v>
      </c>
      <c r="C371" s="156" t="s">
        <v>228</v>
      </c>
      <c r="D371" s="206">
        <v>43227</v>
      </c>
      <c r="E371" s="159" t="s">
        <v>1628</v>
      </c>
      <c r="F371" s="162" t="s">
        <v>1622</v>
      </c>
      <c r="G371" s="376">
        <v>44007</v>
      </c>
      <c r="H371" s="129"/>
      <c r="I371" s="129" t="s">
        <v>4806</v>
      </c>
      <c r="J371" s="561"/>
      <c r="K371" s="207"/>
      <c r="L371" s="207" t="e">
        <v>#N/A</v>
      </c>
      <c r="M371" s="156"/>
      <c r="N371" s="156"/>
      <c r="O371" s="156">
        <v>216</v>
      </c>
      <c r="P371" s="156"/>
      <c r="Q371" s="377" t="s">
        <v>4426</v>
      </c>
      <c r="R371" s="156" t="s">
        <v>4596</v>
      </c>
      <c r="S371" s="156" t="s">
        <v>4643</v>
      </c>
      <c r="T371" s="156" t="s">
        <v>4617</v>
      </c>
      <c r="U371" s="162" t="s">
        <v>1815</v>
      </c>
      <c r="V371" s="378"/>
      <c r="W371" s="162"/>
      <c r="X371" s="156"/>
      <c r="Y371" s="156">
        <v>216</v>
      </c>
      <c r="Z371" s="156"/>
      <c r="AA371" s="376" t="s">
        <v>4</v>
      </c>
      <c r="AB371" s="379" t="s">
        <v>4662</v>
      </c>
      <c r="AC371" s="156" t="s">
        <v>4662</v>
      </c>
      <c r="AD371" s="379" t="s">
        <v>4566</v>
      </c>
      <c r="AE371" s="380" t="s">
        <v>4566</v>
      </c>
      <c r="AF371" s="161" t="s">
        <v>90</v>
      </c>
      <c r="AG371" s="377" t="s">
        <v>1717</v>
      </c>
      <c r="AH371" s="381"/>
      <c r="AI371" s="377" t="s">
        <v>1717</v>
      </c>
      <c r="AJ371" s="162" t="s">
        <v>1815</v>
      </c>
      <c r="AK371" s="381"/>
      <c r="AL371" s="162" t="s">
        <v>1624</v>
      </c>
      <c r="AM371" s="382"/>
      <c r="AN371" s="381"/>
      <c r="AO371" s="162" t="s">
        <v>1900</v>
      </c>
      <c r="AP371" s="376" t="s">
        <v>1901</v>
      </c>
      <c r="AQ371" s="392" t="s">
        <v>1809</v>
      </c>
      <c r="AR371" s="376">
        <v>43472</v>
      </c>
      <c r="AS371" s="169" t="s">
        <v>2799</v>
      </c>
      <c r="AT371" s="169" t="s">
        <v>2800</v>
      </c>
      <c r="AU371" s="382"/>
      <c r="AV371" s="162"/>
      <c r="AW371" s="376" t="s">
        <v>1810</v>
      </c>
      <c r="AX371" s="162"/>
      <c r="AY371" s="129"/>
      <c r="AZ371" s="383">
        <v>216</v>
      </c>
    </row>
    <row r="372" spans="1:52" s="3" customFormat="1" ht="36.75" customHeight="1">
      <c r="A372" s="374">
        <v>370</v>
      </c>
      <c r="B372" s="162" t="s">
        <v>213</v>
      </c>
      <c r="C372" s="156" t="s">
        <v>214</v>
      </c>
      <c r="D372" s="206" t="s">
        <v>3744</v>
      </c>
      <c r="E372" s="169" t="s">
        <v>38</v>
      </c>
      <c r="F372" s="162" t="s">
        <v>1622</v>
      </c>
      <c r="G372" s="376">
        <v>44007</v>
      </c>
      <c r="H372" s="129"/>
      <c r="I372" s="129" t="s">
        <v>4806</v>
      </c>
      <c r="J372" s="561"/>
      <c r="K372" s="207"/>
      <c r="L372" s="207" t="e">
        <v>#N/A</v>
      </c>
      <c r="M372" s="156"/>
      <c r="N372" s="156"/>
      <c r="O372" s="156">
        <v>216</v>
      </c>
      <c r="P372" s="156"/>
      <c r="Q372" s="377" t="s">
        <v>4426</v>
      </c>
      <c r="R372" s="156" t="s">
        <v>4596</v>
      </c>
      <c r="S372" s="156" t="s">
        <v>4643</v>
      </c>
      <c r="T372" s="156" t="s">
        <v>4617</v>
      </c>
      <c r="U372" s="162" t="s">
        <v>1815</v>
      </c>
      <c r="V372" s="378"/>
      <c r="W372" s="162"/>
      <c r="X372" s="156"/>
      <c r="Y372" s="156">
        <v>216</v>
      </c>
      <c r="Z372" s="156"/>
      <c r="AA372" s="376" t="s">
        <v>4</v>
      </c>
      <c r="AB372" s="379" t="s">
        <v>4662</v>
      </c>
      <c r="AC372" s="156" t="s">
        <v>4662</v>
      </c>
      <c r="AD372" s="379" t="s">
        <v>4566</v>
      </c>
      <c r="AE372" s="380" t="s">
        <v>4566</v>
      </c>
      <c r="AF372" s="162" t="s">
        <v>3741</v>
      </c>
      <c r="AG372" s="377" t="s">
        <v>1717</v>
      </c>
      <c r="AH372" s="381"/>
      <c r="AI372" s="377" t="s">
        <v>1717</v>
      </c>
      <c r="AJ372" s="162" t="s">
        <v>1815</v>
      </c>
      <c r="AK372" s="381"/>
      <c r="AL372" s="162" t="s">
        <v>1624</v>
      </c>
      <c r="AM372" s="382"/>
      <c r="AN372" s="381"/>
      <c r="AO372" s="162" t="s">
        <v>3742</v>
      </c>
      <c r="AP372" s="376" t="s">
        <v>3743</v>
      </c>
      <c r="AQ372" s="392" t="s">
        <v>1809</v>
      </c>
      <c r="AR372" s="376">
        <v>43479</v>
      </c>
      <c r="AS372" s="169" t="s">
        <v>3745</v>
      </c>
      <c r="AT372" s="169" t="s">
        <v>3746</v>
      </c>
      <c r="AU372" s="382"/>
      <c r="AV372" s="162"/>
      <c r="AW372" s="376" t="s">
        <v>1810</v>
      </c>
      <c r="AX372" s="162"/>
      <c r="AY372" s="129"/>
      <c r="AZ372" s="383">
        <v>216</v>
      </c>
    </row>
    <row r="373" spans="1:52" s="3" customFormat="1" ht="36.75" customHeight="1">
      <c r="A373" s="374">
        <v>371</v>
      </c>
      <c r="B373" s="384" t="s">
        <v>47</v>
      </c>
      <c r="C373" s="156" t="s">
        <v>40</v>
      </c>
      <c r="D373" s="206" t="s">
        <v>2578</v>
      </c>
      <c r="E373" s="157" t="s">
        <v>1853</v>
      </c>
      <c r="F373" s="162" t="s">
        <v>1622</v>
      </c>
      <c r="G373" s="376">
        <v>44007</v>
      </c>
      <c r="H373" s="129"/>
      <c r="I373" s="129" t="s">
        <v>4806</v>
      </c>
      <c r="J373" s="561"/>
      <c r="K373" s="207"/>
      <c r="L373" s="207" t="e">
        <v>#N/A</v>
      </c>
      <c r="M373" s="162" t="s">
        <v>1722</v>
      </c>
      <c r="N373" s="156"/>
      <c r="O373" s="156">
        <v>216</v>
      </c>
      <c r="P373" s="156"/>
      <c r="Q373" s="377" t="s">
        <v>4426</v>
      </c>
      <c r="R373" s="156" t="s">
        <v>4596</v>
      </c>
      <c r="S373" s="156" t="s">
        <v>4643</v>
      </c>
      <c r="T373" s="156" t="s">
        <v>4617</v>
      </c>
      <c r="U373" s="162" t="s">
        <v>1822</v>
      </c>
      <c r="V373" s="378"/>
      <c r="W373" s="162"/>
      <c r="X373" s="156"/>
      <c r="Y373" s="156">
        <v>216</v>
      </c>
      <c r="Z373" s="156"/>
      <c r="AA373" s="376" t="s">
        <v>4</v>
      </c>
      <c r="AB373" s="379" t="s">
        <v>4662</v>
      </c>
      <c r="AC373" s="156" t="s">
        <v>4662</v>
      </c>
      <c r="AD373" s="379" t="s">
        <v>4566</v>
      </c>
      <c r="AE373" s="380" t="s">
        <v>4566</v>
      </c>
      <c r="AF373" s="169" t="s">
        <v>2149</v>
      </c>
      <c r="AG373" s="162" t="s">
        <v>1714</v>
      </c>
      <c r="AH373" s="381"/>
      <c r="AI373" s="162" t="s">
        <v>1714</v>
      </c>
      <c r="AJ373" s="162" t="s">
        <v>1822</v>
      </c>
      <c r="AK373" s="381"/>
      <c r="AL373" s="162" t="s">
        <v>1624</v>
      </c>
      <c r="AM373" s="162"/>
      <c r="AN373" s="381"/>
      <c r="AO373" s="162" t="s">
        <v>2150</v>
      </c>
      <c r="AP373" s="376" t="s">
        <v>2578</v>
      </c>
      <c r="AQ373" s="162" t="s">
        <v>1794</v>
      </c>
      <c r="AR373" s="376"/>
      <c r="AS373" s="169" t="s">
        <v>2697</v>
      </c>
      <c r="AT373" s="169" t="s">
        <v>3163</v>
      </c>
      <c r="AU373" s="382"/>
      <c r="AV373" s="162"/>
      <c r="AW373" s="376" t="s">
        <v>1795</v>
      </c>
      <c r="AX373" s="162" t="s">
        <v>3164</v>
      </c>
      <c r="AY373" s="129"/>
      <c r="AZ373" s="383">
        <v>216</v>
      </c>
    </row>
    <row r="374" spans="1:52" s="3" customFormat="1" ht="36.75" customHeight="1">
      <c r="A374" s="374">
        <v>372</v>
      </c>
      <c r="B374" s="375" t="s">
        <v>474</v>
      </c>
      <c r="C374" s="156" t="s">
        <v>1748</v>
      </c>
      <c r="D374" s="206">
        <v>42926</v>
      </c>
      <c r="E374" s="159" t="s">
        <v>1628</v>
      </c>
      <c r="F374" s="162" t="s">
        <v>1793</v>
      </c>
      <c r="G374" s="376">
        <v>44008</v>
      </c>
      <c r="H374" s="129"/>
      <c r="I374" s="129" t="s">
        <v>4806</v>
      </c>
      <c r="J374" s="561"/>
      <c r="K374" s="207"/>
      <c r="L374" s="207" t="e">
        <v>#N/A</v>
      </c>
      <c r="M374" s="156"/>
      <c r="N374" s="156"/>
      <c r="O374" s="156">
        <v>216</v>
      </c>
      <c r="P374" s="156"/>
      <c r="Q374" s="377" t="s">
        <v>4426</v>
      </c>
      <c r="R374" s="156" t="s">
        <v>4596</v>
      </c>
      <c r="S374" s="156" t="s">
        <v>4643</v>
      </c>
      <c r="T374" s="156" t="s">
        <v>4617</v>
      </c>
      <c r="U374" s="162" t="s">
        <v>1822</v>
      </c>
      <c r="V374" s="378"/>
      <c r="W374" s="162"/>
      <c r="X374" s="156"/>
      <c r="Y374" s="156">
        <v>216</v>
      </c>
      <c r="Z374" s="156"/>
      <c r="AA374" s="376" t="s">
        <v>4</v>
      </c>
      <c r="AB374" s="379" t="s">
        <v>4662</v>
      </c>
      <c r="AC374" s="156" t="s">
        <v>4662</v>
      </c>
      <c r="AD374" s="379" t="s">
        <v>1796</v>
      </c>
      <c r="AE374" s="380" t="s">
        <v>1796</v>
      </c>
      <c r="AF374" s="169" t="s">
        <v>45</v>
      </c>
      <c r="AG374" s="162" t="s">
        <v>1714</v>
      </c>
      <c r="AH374" s="381"/>
      <c r="AI374" s="162" t="s">
        <v>1714</v>
      </c>
      <c r="AJ374" s="162" t="s">
        <v>1822</v>
      </c>
      <c r="AK374" s="381"/>
      <c r="AL374" s="162" t="s">
        <v>1629</v>
      </c>
      <c r="AM374" s="162"/>
      <c r="AN374" s="381"/>
      <c r="AO374" s="162" t="s">
        <v>470</v>
      </c>
      <c r="AP374" s="387">
        <v>42926</v>
      </c>
      <c r="AQ374" s="162" t="s">
        <v>1794</v>
      </c>
      <c r="AR374" s="376">
        <v>43322</v>
      </c>
      <c r="AS374" s="169">
        <v>0</v>
      </c>
      <c r="AT374" s="169"/>
      <c r="AU374" s="382"/>
      <c r="AV374" s="162"/>
      <c r="AW374" s="376" t="s">
        <v>1795</v>
      </c>
      <c r="AX374" s="162"/>
      <c r="AY374" s="129"/>
      <c r="AZ374" s="383">
        <v>216</v>
      </c>
    </row>
    <row r="375" spans="1:52" s="3" customFormat="1" ht="36.75" customHeight="1">
      <c r="A375" s="374">
        <v>373</v>
      </c>
      <c r="B375" s="375" t="s">
        <v>1423</v>
      </c>
      <c r="C375" s="156" t="s">
        <v>1424</v>
      </c>
      <c r="D375" s="206" t="s">
        <v>1425</v>
      </c>
      <c r="E375" s="162" t="s">
        <v>1626</v>
      </c>
      <c r="F375" s="162" t="s">
        <v>1893</v>
      </c>
      <c r="G375" s="376">
        <v>44008</v>
      </c>
      <c r="H375" s="129"/>
      <c r="I375" s="129" t="s">
        <v>4806</v>
      </c>
      <c r="J375" s="561"/>
      <c r="K375" s="207"/>
      <c r="L375" s="207" t="e">
        <v>#N/A</v>
      </c>
      <c r="M375" s="156"/>
      <c r="N375" s="156"/>
      <c r="O375" s="156">
        <v>216</v>
      </c>
      <c r="P375" s="156" t="s">
        <v>4777</v>
      </c>
      <c r="Q375" s="377" t="s">
        <v>4426</v>
      </c>
      <c r="R375" s="156" t="s">
        <v>4596</v>
      </c>
      <c r="S375" s="156" t="s">
        <v>4643</v>
      </c>
      <c r="T375" s="156" t="s">
        <v>4617</v>
      </c>
      <c r="U375" s="162" t="s">
        <v>1822</v>
      </c>
      <c r="V375" s="378"/>
      <c r="W375" s="162"/>
      <c r="X375" s="156"/>
      <c r="Y375" s="156">
        <v>216</v>
      </c>
      <c r="Z375" s="156"/>
      <c r="AA375" s="376" t="s">
        <v>4</v>
      </c>
      <c r="AB375" s="379" t="s">
        <v>4662</v>
      </c>
      <c r="AC375" s="156" t="s">
        <v>4662</v>
      </c>
      <c r="AD375" s="379" t="s">
        <v>4566</v>
      </c>
      <c r="AE375" s="380" t="s">
        <v>4566</v>
      </c>
      <c r="AF375" s="169" t="s">
        <v>45</v>
      </c>
      <c r="AG375" s="162" t="s">
        <v>1714</v>
      </c>
      <c r="AH375" s="381"/>
      <c r="AI375" s="162" t="s">
        <v>1714</v>
      </c>
      <c r="AJ375" s="162" t="s">
        <v>1822</v>
      </c>
      <c r="AK375" s="381"/>
      <c r="AL375" s="162" t="s">
        <v>1627</v>
      </c>
      <c r="AM375" s="162"/>
      <c r="AN375" s="381"/>
      <c r="AO375" s="162" t="s">
        <v>1892</v>
      </c>
      <c r="AP375" s="376" t="s">
        <v>1425</v>
      </c>
      <c r="AQ375" s="162" t="s">
        <v>1794</v>
      </c>
      <c r="AR375" s="376">
        <v>43332</v>
      </c>
      <c r="AS375" s="169" t="s">
        <v>1894</v>
      </c>
      <c r="AT375" s="169">
        <v>0</v>
      </c>
      <c r="AU375" s="382" t="s">
        <v>1789</v>
      </c>
      <c r="AV375" s="162"/>
      <c r="AW375" s="376" t="s">
        <v>1802</v>
      </c>
      <c r="AX375" s="162"/>
      <c r="AY375" s="129"/>
      <c r="AZ375" s="383">
        <v>216</v>
      </c>
    </row>
    <row r="376" spans="1:52" s="3" customFormat="1" ht="36.75" customHeight="1">
      <c r="A376" s="374">
        <v>374</v>
      </c>
      <c r="B376" s="375" t="s">
        <v>441</v>
      </c>
      <c r="C376" s="156" t="s">
        <v>442</v>
      </c>
      <c r="D376" s="206" t="s">
        <v>4067</v>
      </c>
      <c r="E376" s="159" t="s">
        <v>1628</v>
      </c>
      <c r="F376" s="162" t="s">
        <v>1793</v>
      </c>
      <c r="G376" s="376">
        <v>44008</v>
      </c>
      <c r="H376" s="129"/>
      <c r="I376" s="129" t="s">
        <v>4806</v>
      </c>
      <c r="J376" s="561"/>
      <c r="K376" s="207"/>
      <c r="L376" s="207" t="e">
        <v>#N/A</v>
      </c>
      <c r="M376" s="156"/>
      <c r="N376" s="156"/>
      <c r="O376" s="156">
        <v>216</v>
      </c>
      <c r="P376" s="156"/>
      <c r="Q376" s="377" t="s">
        <v>4426</v>
      </c>
      <c r="R376" s="156" t="s">
        <v>4596</v>
      </c>
      <c r="S376" s="156" t="s">
        <v>4643</v>
      </c>
      <c r="T376" s="156" t="s">
        <v>4617</v>
      </c>
      <c r="U376" s="162" t="s">
        <v>1426</v>
      </c>
      <c r="V376" s="378"/>
      <c r="W376" s="162"/>
      <c r="X376" s="156"/>
      <c r="Y376" s="156">
        <v>216</v>
      </c>
      <c r="Z376" s="156"/>
      <c r="AA376" s="376" t="s">
        <v>4</v>
      </c>
      <c r="AB376" s="379" t="s">
        <v>4662</v>
      </c>
      <c r="AC376" s="156" t="s">
        <v>4662</v>
      </c>
      <c r="AD376" s="379" t="s">
        <v>1796</v>
      </c>
      <c r="AE376" s="380" t="s">
        <v>1796</v>
      </c>
      <c r="AF376" s="169" t="s">
        <v>45</v>
      </c>
      <c r="AG376" s="162" t="s">
        <v>1714</v>
      </c>
      <c r="AH376" s="381"/>
      <c r="AI376" s="162" t="s">
        <v>1714</v>
      </c>
      <c r="AJ376" s="162" t="s">
        <v>1426</v>
      </c>
      <c r="AK376" s="381"/>
      <c r="AL376" s="162" t="s">
        <v>1629</v>
      </c>
      <c r="AM376" s="162"/>
      <c r="AN376" s="381"/>
      <c r="AO376" s="162" t="s">
        <v>443</v>
      </c>
      <c r="AP376" s="387">
        <v>43178.847138541663</v>
      </c>
      <c r="AQ376" s="162" t="s">
        <v>1794</v>
      </c>
      <c r="AR376" s="376">
        <v>43348</v>
      </c>
      <c r="AS376" s="169" t="s">
        <v>2786</v>
      </c>
      <c r="AT376" s="169">
        <v>0</v>
      </c>
      <c r="AU376" s="382"/>
      <c r="AV376" s="162" t="s">
        <v>1819</v>
      </c>
      <c r="AW376" s="376" t="s">
        <v>1802</v>
      </c>
      <c r="AX376" s="162"/>
      <c r="AY376" s="129"/>
      <c r="AZ376" s="383">
        <v>216</v>
      </c>
    </row>
    <row r="377" spans="1:52" s="3" customFormat="1" ht="36.75" customHeight="1">
      <c r="A377" s="374">
        <v>375</v>
      </c>
      <c r="B377" s="457" t="s">
        <v>367</v>
      </c>
      <c r="C377" s="156">
        <v>4515212020</v>
      </c>
      <c r="D377" s="206">
        <v>43270</v>
      </c>
      <c r="E377" s="159" t="s">
        <v>1628</v>
      </c>
      <c r="F377" s="162" t="s">
        <v>1793</v>
      </c>
      <c r="G377" s="376">
        <v>44008</v>
      </c>
      <c r="H377" s="129"/>
      <c r="I377" s="129" t="s">
        <v>4806</v>
      </c>
      <c r="J377" s="561"/>
      <c r="K377" s="207"/>
      <c r="L377" s="207" t="e">
        <v>#N/A</v>
      </c>
      <c r="M377" s="156"/>
      <c r="N377" s="156"/>
      <c r="O377" s="156">
        <v>216</v>
      </c>
      <c r="P377" s="156"/>
      <c r="Q377" s="377" t="s">
        <v>4426</v>
      </c>
      <c r="R377" s="156" t="s">
        <v>4596</v>
      </c>
      <c r="S377" s="156" t="s">
        <v>4643</v>
      </c>
      <c r="T377" s="156" t="s">
        <v>4617</v>
      </c>
      <c r="U377" s="159" t="s">
        <v>1815</v>
      </c>
      <c r="V377" s="378"/>
      <c r="W377" s="162"/>
      <c r="X377" s="156"/>
      <c r="Y377" s="156">
        <v>216</v>
      </c>
      <c r="Z377" s="156"/>
      <c r="AA377" s="376" t="s">
        <v>4</v>
      </c>
      <c r="AB377" s="379" t="s">
        <v>4662</v>
      </c>
      <c r="AC377" s="156" t="s">
        <v>4662</v>
      </c>
      <c r="AD377" s="379" t="s">
        <v>1796</v>
      </c>
      <c r="AE377" s="380" t="s">
        <v>1796</v>
      </c>
      <c r="AF377" s="425" t="s">
        <v>45</v>
      </c>
      <c r="AG377" s="162" t="s">
        <v>1714</v>
      </c>
      <c r="AH377" s="381"/>
      <c r="AI377" s="162" t="s">
        <v>1714</v>
      </c>
      <c r="AJ377" s="159" t="s">
        <v>1815</v>
      </c>
      <c r="AK377" s="381"/>
      <c r="AL377" s="162" t="s">
        <v>1629</v>
      </c>
      <c r="AM377" s="382"/>
      <c r="AN377" s="381"/>
      <c r="AO377" s="425" t="s">
        <v>364</v>
      </c>
      <c r="AP377" s="426"/>
      <c r="AQ377" s="392" t="s">
        <v>1809</v>
      </c>
      <c r="AR377" s="376">
        <v>43433</v>
      </c>
      <c r="AS377" s="169" t="s">
        <v>2377</v>
      </c>
      <c r="AT377" s="169" t="s">
        <v>2378</v>
      </c>
      <c r="AU377" s="382"/>
      <c r="AV377" s="162"/>
      <c r="AW377" s="376" t="s">
        <v>1838</v>
      </c>
      <c r="AX377" s="162"/>
      <c r="AY377" s="129"/>
      <c r="AZ377" s="383">
        <v>216</v>
      </c>
    </row>
    <row r="378" spans="1:52" s="3" customFormat="1" ht="36.75" customHeight="1">
      <c r="A378" s="374">
        <v>376</v>
      </c>
      <c r="B378" s="457" t="s">
        <v>405</v>
      </c>
      <c r="C378" s="156">
        <v>8015676820</v>
      </c>
      <c r="D378" s="206" t="s">
        <v>2423</v>
      </c>
      <c r="E378" s="159" t="s">
        <v>1628</v>
      </c>
      <c r="F378" s="162" t="s">
        <v>1793</v>
      </c>
      <c r="G378" s="376">
        <v>44008</v>
      </c>
      <c r="H378" s="129"/>
      <c r="I378" s="129" t="s">
        <v>4806</v>
      </c>
      <c r="J378" s="561"/>
      <c r="K378" s="207"/>
      <c r="L378" s="207" t="e">
        <v>#N/A</v>
      </c>
      <c r="M378" s="156"/>
      <c r="N378" s="156"/>
      <c r="O378" s="156">
        <v>216</v>
      </c>
      <c r="P378" s="156"/>
      <c r="Q378" s="377" t="s">
        <v>4426</v>
      </c>
      <c r="R378" s="156" t="s">
        <v>4596</v>
      </c>
      <c r="S378" s="156" t="s">
        <v>4643</v>
      </c>
      <c r="T378" s="156" t="s">
        <v>4617</v>
      </c>
      <c r="U378" s="159" t="s">
        <v>1426</v>
      </c>
      <c r="V378" s="378"/>
      <c r="W378" s="162"/>
      <c r="X378" s="156"/>
      <c r="Y378" s="156">
        <v>216</v>
      </c>
      <c r="Z378" s="156"/>
      <c r="AA378" s="376" t="s">
        <v>4</v>
      </c>
      <c r="AB378" s="379" t="s">
        <v>4662</v>
      </c>
      <c r="AC378" s="156" t="s">
        <v>4662</v>
      </c>
      <c r="AD378" s="379" t="s">
        <v>1796</v>
      </c>
      <c r="AE378" s="380" t="s">
        <v>1796</v>
      </c>
      <c r="AF378" s="425" t="s">
        <v>45</v>
      </c>
      <c r="AG378" s="162" t="s">
        <v>1714</v>
      </c>
      <c r="AH378" s="381"/>
      <c r="AI378" s="162" t="s">
        <v>1714</v>
      </c>
      <c r="AJ378" s="159" t="s">
        <v>1426</v>
      </c>
      <c r="AK378" s="381"/>
      <c r="AL378" s="162" t="s">
        <v>1629</v>
      </c>
      <c r="AM378" s="159"/>
      <c r="AN378" s="381"/>
      <c r="AO378" s="425" t="s">
        <v>401</v>
      </c>
      <c r="AP378" s="426"/>
      <c r="AQ378" s="159" t="s">
        <v>1794</v>
      </c>
      <c r="AR378" s="376">
        <v>43433</v>
      </c>
      <c r="AS378" s="169" t="s">
        <v>2449</v>
      </c>
      <c r="AT378" s="169" t="s">
        <v>2450</v>
      </c>
      <c r="AU378" s="382"/>
      <c r="AV378" s="162" t="s">
        <v>1819</v>
      </c>
      <c r="AW378" s="376" t="s">
        <v>1838</v>
      </c>
      <c r="AX378" s="159"/>
      <c r="AY378" s="129"/>
      <c r="AZ378" s="383">
        <v>216</v>
      </c>
    </row>
    <row r="379" spans="1:52" s="3" customFormat="1" ht="36.75" customHeight="1">
      <c r="A379" s="374">
        <v>377</v>
      </c>
      <c r="B379" s="395" t="s">
        <v>890</v>
      </c>
      <c r="C379" s="156">
        <v>4513369540</v>
      </c>
      <c r="D379" s="206">
        <v>43270</v>
      </c>
      <c r="E379" s="159" t="s">
        <v>1628</v>
      </c>
      <c r="F379" s="162" t="s">
        <v>1793</v>
      </c>
      <c r="G379" s="376">
        <v>44008</v>
      </c>
      <c r="H379" s="129"/>
      <c r="I379" s="129" t="s">
        <v>4806</v>
      </c>
      <c r="J379" s="561"/>
      <c r="K379" s="207"/>
      <c r="L379" s="207" t="e">
        <v>#N/A</v>
      </c>
      <c r="M379" s="162"/>
      <c r="N379" s="156"/>
      <c r="O379" s="156">
        <v>216</v>
      </c>
      <c r="P379" s="156"/>
      <c r="Q379" s="377" t="s">
        <v>4426</v>
      </c>
      <c r="R379" s="156" t="s">
        <v>4596</v>
      </c>
      <c r="S379" s="156" t="s">
        <v>4643</v>
      </c>
      <c r="T379" s="156" t="s">
        <v>4617</v>
      </c>
      <c r="U379" s="159" t="s">
        <v>1815</v>
      </c>
      <c r="V379" s="378"/>
      <c r="W379" s="162"/>
      <c r="X379" s="156"/>
      <c r="Y379" s="156">
        <v>216</v>
      </c>
      <c r="Z379" s="156"/>
      <c r="AA379" s="376" t="s">
        <v>4</v>
      </c>
      <c r="AB379" s="379" t="s">
        <v>4662</v>
      </c>
      <c r="AC379" s="156" t="s">
        <v>4662</v>
      </c>
      <c r="AD379" s="379" t="s">
        <v>1796</v>
      </c>
      <c r="AE379" s="380" t="s">
        <v>1796</v>
      </c>
      <c r="AF379" s="396" t="s">
        <v>90</v>
      </c>
      <c r="AG379" s="377" t="s">
        <v>1717</v>
      </c>
      <c r="AH379" s="381"/>
      <c r="AI379" s="377" t="s">
        <v>1717</v>
      </c>
      <c r="AJ379" s="159" t="s">
        <v>1815</v>
      </c>
      <c r="AK379" s="381"/>
      <c r="AL379" s="162" t="s">
        <v>1629</v>
      </c>
      <c r="AM379" s="382"/>
      <c r="AN379" s="381"/>
      <c r="AO379" s="397" t="s">
        <v>364</v>
      </c>
      <c r="AP379" s="398"/>
      <c r="AQ379" s="382" t="s">
        <v>1809</v>
      </c>
      <c r="AR379" s="376">
        <v>43460</v>
      </c>
      <c r="AS379" s="169" t="s">
        <v>2372</v>
      </c>
      <c r="AT379" s="169" t="s">
        <v>2373</v>
      </c>
      <c r="AU379" s="382"/>
      <c r="AV379" s="162"/>
      <c r="AW379" s="376" t="s">
        <v>1810</v>
      </c>
      <c r="AX379" s="159"/>
      <c r="AY379" s="129"/>
      <c r="AZ379" s="383">
        <v>216</v>
      </c>
    </row>
    <row r="380" spans="1:52" s="3" customFormat="1" ht="36.75" customHeight="1">
      <c r="A380" s="374">
        <v>378</v>
      </c>
      <c r="B380" s="395" t="s">
        <v>865</v>
      </c>
      <c r="C380" s="156">
        <v>8015002060</v>
      </c>
      <c r="D380" s="206">
        <v>43107</v>
      </c>
      <c r="E380" s="159" t="s">
        <v>1628</v>
      </c>
      <c r="F380" s="162" t="s">
        <v>1793</v>
      </c>
      <c r="G380" s="376">
        <v>44008</v>
      </c>
      <c r="H380" s="129"/>
      <c r="I380" s="129" t="s">
        <v>4806</v>
      </c>
      <c r="J380" s="561"/>
      <c r="K380" s="207"/>
      <c r="L380" s="207" t="e">
        <v>#N/A</v>
      </c>
      <c r="M380" s="156"/>
      <c r="N380" s="156"/>
      <c r="O380" s="156">
        <v>216</v>
      </c>
      <c r="P380" s="156"/>
      <c r="Q380" s="377" t="s">
        <v>4426</v>
      </c>
      <c r="R380" s="156" t="s">
        <v>4596</v>
      </c>
      <c r="S380" s="156" t="s">
        <v>4643</v>
      </c>
      <c r="T380" s="156" t="s">
        <v>4617</v>
      </c>
      <c r="U380" s="159" t="s">
        <v>1815</v>
      </c>
      <c r="V380" s="378"/>
      <c r="W380" s="162"/>
      <c r="X380" s="156"/>
      <c r="Y380" s="156">
        <v>216</v>
      </c>
      <c r="Z380" s="156"/>
      <c r="AA380" s="376" t="s">
        <v>4</v>
      </c>
      <c r="AB380" s="379" t="s">
        <v>4662</v>
      </c>
      <c r="AC380" s="156" t="s">
        <v>4662</v>
      </c>
      <c r="AD380" s="379" t="s">
        <v>1796</v>
      </c>
      <c r="AE380" s="380" t="s">
        <v>1796</v>
      </c>
      <c r="AF380" s="396" t="s">
        <v>90</v>
      </c>
      <c r="AG380" s="377" t="s">
        <v>1717</v>
      </c>
      <c r="AH380" s="381"/>
      <c r="AI380" s="377" t="s">
        <v>1717</v>
      </c>
      <c r="AJ380" s="159" t="s">
        <v>1815</v>
      </c>
      <c r="AK380" s="381"/>
      <c r="AL380" s="162" t="s">
        <v>1629</v>
      </c>
      <c r="AM380" s="382"/>
      <c r="AN380" s="381"/>
      <c r="AO380" s="397" t="s">
        <v>863</v>
      </c>
      <c r="AP380" s="398"/>
      <c r="AQ380" s="382" t="s">
        <v>1809</v>
      </c>
      <c r="AR380" s="376">
        <v>43460</v>
      </c>
      <c r="AS380" s="169" t="s">
        <v>2447</v>
      </c>
      <c r="AT380" s="169" t="s">
        <v>2448</v>
      </c>
      <c r="AU380" s="382"/>
      <c r="AV380" s="162"/>
      <c r="AW380" s="376" t="s">
        <v>1810</v>
      </c>
      <c r="AX380" s="159"/>
      <c r="AY380" s="129"/>
      <c r="AZ380" s="383">
        <v>216</v>
      </c>
    </row>
    <row r="381" spans="1:52" s="3" customFormat="1" ht="36.75" customHeight="1">
      <c r="A381" s="374">
        <v>379</v>
      </c>
      <c r="B381" s="395" t="s">
        <v>861</v>
      </c>
      <c r="C381" s="156">
        <v>8015725490</v>
      </c>
      <c r="D381" s="206">
        <v>43227</v>
      </c>
      <c r="E381" s="159" t="s">
        <v>1628</v>
      </c>
      <c r="F381" s="162" t="s">
        <v>1793</v>
      </c>
      <c r="G381" s="376">
        <v>44008</v>
      </c>
      <c r="H381" s="129"/>
      <c r="I381" s="129" t="s">
        <v>4806</v>
      </c>
      <c r="J381" s="561"/>
      <c r="K381" s="207"/>
      <c r="L381" s="207" t="e">
        <v>#N/A</v>
      </c>
      <c r="M381" s="156"/>
      <c r="N381" s="156"/>
      <c r="O381" s="156">
        <v>216</v>
      </c>
      <c r="P381" s="156"/>
      <c r="Q381" s="377" t="s">
        <v>4426</v>
      </c>
      <c r="R381" s="156" t="s">
        <v>4596</v>
      </c>
      <c r="S381" s="156" t="s">
        <v>4643</v>
      </c>
      <c r="T381" s="156" t="s">
        <v>4617</v>
      </c>
      <c r="U381" s="159" t="s">
        <v>1815</v>
      </c>
      <c r="V381" s="378"/>
      <c r="W381" s="162"/>
      <c r="X381" s="156"/>
      <c r="Y381" s="156">
        <v>216</v>
      </c>
      <c r="Z381" s="156"/>
      <c r="AA381" s="376" t="s">
        <v>4</v>
      </c>
      <c r="AB381" s="379" t="s">
        <v>4662</v>
      </c>
      <c r="AC381" s="156" t="s">
        <v>4662</v>
      </c>
      <c r="AD381" s="379" t="s">
        <v>1796</v>
      </c>
      <c r="AE381" s="380" t="s">
        <v>1796</v>
      </c>
      <c r="AF381" s="396" t="s">
        <v>90</v>
      </c>
      <c r="AG381" s="377" t="s">
        <v>1717</v>
      </c>
      <c r="AH381" s="381"/>
      <c r="AI381" s="377" t="s">
        <v>1717</v>
      </c>
      <c r="AJ381" s="159" t="s">
        <v>1815</v>
      </c>
      <c r="AK381" s="381"/>
      <c r="AL381" s="162" t="s">
        <v>1629</v>
      </c>
      <c r="AM381" s="382"/>
      <c r="AN381" s="381"/>
      <c r="AO381" s="395" t="s">
        <v>337</v>
      </c>
      <c r="AP381" s="398"/>
      <c r="AQ381" s="382" t="s">
        <v>1809</v>
      </c>
      <c r="AR381" s="376">
        <v>43460</v>
      </c>
      <c r="AS381" s="169" t="s">
        <v>2457</v>
      </c>
      <c r="AT381" s="169" t="s">
        <v>2458</v>
      </c>
      <c r="AU381" s="382"/>
      <c r="AV381" s="162"/>
      <c r="AW381" s="376" t="s">
        <v>1810</v>
      </c>
      <c r="AX381" s="159"/>
      <c r="AY381" s="129"/>
      <c r="AZ381" s="383">
        <v>216</v>
      </c>
    </row>
    <row r="382" spans="1:52" s="3" customFormat="1" ht="36.75" customHeight="1">
      <c r="A382" s="374">
        <v>380</v>
      </c>
      <c r="B382" s="395" t="s">
        <v>886</v>
      </c>
      <c r="C382" s="156">
        <v>4512186660</v>
      </c>
      <c r="D382" s="206">
        <v>43270</v>
      </c>
      <c r="E382" s="159" t="s">
        <v>1628</v>
      </c>
      <c r="F382" s="162" t="s">
        <v>1793</v>
      </c>
      <c r="G382" s="376">
        <v>44008</v>
      </c>
      <c r="H382" s="129"/>
      <c r="I382" s="129" t="s">
        <v>4806</v>
      </c>
      <c r="J382" s="561"/>
      <c r="K382" s="207"/>
      <c r="L382" s="207" t="e">
        <v>#N/A</v>
      </c>
      <c r="M382" s="156"/>
      <c r="N382" s="156"/>
      <c r="O382" s="156">
        <v>216</v>
      </c>
      <c r="P382" s="156"/>
      <c r="Q382" s="377" t="s">
        <v>4426</v>
      </c>
      <c r="R382" s="156" t="s">
        <v>4596</v>
      </c>
      <c r="S382" s="156" t="s">
        <v>4643</v>
      </c>
      <c r="T382" s="156" t="s">
        <v>4617</v>
      </c>
      <c r="U382" s="395" t="s">
        <v>2119</v>
      </c>
      <c r="V382" s="378"/>
      <c r="W382" s="162"/>
      <c r="X382" s="156"/>
      <c r="Y382" s="156">
        <v>216</v>
      </c>
      <c r="Z382" s="156"/>
      <c r="AA382" s="376" t="s">
        <v>4</v>
      </c>
      <c r="AB382" s="379" t="s">
        <v>4662</v>
      </c>
      <c r="AC382" s="156" t="s">
        <v>4662</v>
      </c>
      <c r="AD382" s="379" t="s">
        <v>1796</v>
      </c>
      <c r="AE382" s="380" t="s">
        <v>1796</v>
      </c>
      <c r="AF382" s="396" t="s">
        <v>90</v>
      </c>
      <c r="AG382" s="377" t="s">
        <v>1717</v>
      </c>
      <c r="AH382" s="381"/>
      <c r="AI382" s="377" t="s">
        <v>1717</v>
      </c>
      <c r="AJ382" s="395" t="s">
        <v>2119</v>
      </c>
      <c r="AK382" s="381"/>
      <c r="AL382" s="162" t="s">
        <v>1629</v>
      </c>
      <c r="AM382" s="159"/>
      <c r="AN382" s="381"/>
      <c r="AO382" s="397" t="s">
        <v>364</v>
      </c>
      <c r="AP382" s="398"/>
      <c r="AQ382" s="382" t="s">
        <v>1809</v>
      </c>
      <c r="AR382" s="376">
        <v>43460</v>
      </c>
      <c r="AS382" s="169" t="s">
        <v>2351</v>
      </c>
      <c r="AT382" s="169" t="s">
        <v>2352</v>
      </c>
      <c r="AU382" s="382"/>
      <c r="AV382" s="162" t="s">
        <v>1819</v>
      </c>
      <c r="AW382" s="376" t="s">
        <v>1810</v>
      </c>
      <c r="AX382" s="159"/>
      <c r="AY382" s="129"/>
      <c r="AZ382" s="383">
        <v>216</v>
      </c>
    </row>
    <row r="383" spans="1:52" s="3" customFormat="1" ht="36.75" customHeight="1">
      <c r="A383" s="374">
        <v>381</v>
      </c>
      <c r="B383" s="395" t="s">
        <v>887</v>
      </c>
      <c r="C383" s="156">
        <v>4513369540</v>
      </c>
      <c r="D383" s="206">
        <v>43270</v>
      </c>
      <c r="E383" s="159" t="s">
        <v>1628</v>
      </c>
      <c r="F383" s="162" t="s">
        <v>1793</v>
      </c>
      <c r="G383" s="376">
        <v>44008</v>
      </c>
      <c r="H383" s="129"/>
      <c r="I383" s="129" t="s">
        <v>4806</v>
      </c>
      <c r="J383" s="561"/>
      <c r="K383" s="207"/>
      <c r="L383" s="207" t="e">
        <v>#N/A</v>
      </c>
      <c r="M383" s="162"/>
      <c r="N383" s="156"/>
      <c r="O383" s="156">
        <v>216</v>
      </c>
      <c r="P383" s="156"/>
      <c r="Q383" s="377" t="s">
        <v>4426</v>
      </c>
      <c r="R383" s="156" t="s">
        <v>4596</v>
      </c>
      <c r="S383" s="156" t="s">
        <v>4643</v>
      </c>
      <c r="T383" s="156" t="s">
        <v>4617</v>
      </c>
      <c r="U383" s="159" t="s">
        <v>1815</v>
      </c>
      <c r="V383" s="378"/>
      <c r="W383" s="162"/>
      <c r="X383" s="156"/>
      <c r="Y383" s="156">
        <v>216</v>
      </c>
      <c r="Z383" s="156"/>
      <c r="AA383" s="376" t="s">
        <v>4</v>
      </c>
      <c r="AB383" s="379" t="s">
        <v>4662</v>
      </c>
      <c r="AC383" s="156" t="s">
        <v>4662</v>
      </c>
      <c r="AD383" s="379" t="s">
        <v>1796</v>
      </c>
      <c r="AE383" s="380" t="s">
        <v>1796</v>
      </c>
      <c r="AF383" s="396" t="s">
        <v>90</v>
      </c>
      <c r="AG383" s="377" t="s">
        <v>1717</v>
      </c>
      <c r="AH383" s="381"/>
      <c r="AI383" s="377" t="s">
        <v>1717</v>
      </c>
      <c r="AJ383" s="159" t="s">
        <v>1815</v>
      </c>
      <c r="AK383" s="381"/>
      <c r="AL383" s="162" t="s">
        <v>1629</v>
      </c>
      <c r="AM383" s="382"/>
      <c r="AN383" s="381"/>
      <c r="AO383" s="397" t="s">
        <v>364</v>
      </c>
      <c r="AP383" s="398"/>
      <c r="AQ383" s="382" t="s">
        <v>1809</v>
      </c>
      <c r="AR383" s="376">
        <v>43461</v>
      </c>
      <c r="AS383" s="169" t="s">
        <v>2370</v>
      </c>
      <c r="AT383" s="169" t="s">
        <v>2371</v>
      </c>
      <c r="AU383" s="382"/>
      <c r="AV383" s="162"/>
      <c r="AW383" s="376" t="s">
        <v>1810</v>
      </c>
      <c r="AX383" s="159"/>
      <c r="AY383" s="129"/>
      <c r="AZ383" s="383">
        <v>216</v>
      </c>
    </row>
    <row r="384" spans="1:52" s="3" customFormat="1" ht="36.75" customHeight="1">
      <c r="A384" s="374">
        <v>382</v>
      </c>
      <c r="B384" s="395" t="s">
        <v>898</v>
      </c>
      <c r="C384" s="156">
        <v>4515879650</v>
      </c>
      <c r="D384" s="206">
        <v>43262</v>
      </c>
      <c r="E384" s="159" t="s">
        <v>1628</v>
      </c>
      <c r="F384" s="162" t="s">
        <v>1793</v>
      </c>
      <c r="G384" s="376">
        <v>44008</v>
      </c>
      <c r="H384" s="129"/>
      <c r="I384" s="129" t="s">
        <v>4806</v>
      </c>
      <c r="J384" s="561"/>
      <c r="K384" s="207"/>
      <c r="L384" s="207" t="e">
        <v>#N/A</v>
      </c>
      <c r="M384" s="156"/>
      <c r="N384" s="156"/>
      <c r="O384" s="156">
        <v>216</v>
      </c>
      <c r="P384" s="156"/>
      <c r="Q384" s="377" t="s">
        <v>4426</v>
      </c>
      <c r="R384" s="156" t="s">
        <v>4596</v>
      </c>
      <c r="S384" s="156" t="s">
        <v>4643</v>
      </c>
      <c r="T384" s="156" t="s">
        <v>4617</v>
      </c>
      <c r="U384" s="159" t="s">
        <v>1815</v>
      </c>
      <c r="V384" s="378"/>
      <c r="W384" s="162"/>
      <c r="X384" s="156"/>
      <c r="Y384" s="156">
        <v>216</v>
      </c>
      <c r="Z384" s="156"/>
      <c r="AA384" s="376" t="s">
        <v>4</v>
      </c>
      <c r="AB384" s="379" t="s">
        <v>4662</v>
      </c>
      <c r="AC384" s="156" t="s">
        <v>4662</v>
      </c>
      <c r="AD384" s="379" t="s">
        <v>1796</v>
      </c>
      <c r="AE384" s="380" t="s">
        <v>1796</v>
      </c>
      <c r="AF384" s="396" t="s">
        <v>90</v>
      </c>
      <c r="AG384" s="377" t="s">
        <v>1717</v>
      </c>
      <c r="AH384" s="381"/>
      <c r="AI384" s="377" t="s">
        <v>1717</v>
      </c>
      <c r="AJ384" s="159" t="s">
        <v>1815</v>
      </c>
      <c r="AK384" s="381"/>
      <c r="AL384" s="162" t="s">
        <v>1629</v>
      </c>
      <c r="AM384" s="382"/>
      <c r="AN384" s="381"/>
      <c r="AO384" s="397" t="s">
        <v>377</v>
      </c>
      <c r="AP384" s="398"/>
      <c r="AQ384" s="382" t="s">
        <v>1809</v>
      </c>
      <c r="AR384" s="376">
        <v>43461</v>
      </c>
      <c r="AS384" s="169" t="s">
        <v>2401</v>
      </c>
      <c r="AT384" s="169" t="s">
        <v>2402</v>
      </c>
      <c r="AU384" s="382"/>
      <c r="AV384" s="162"/>
      <c r="AW384" s="376" t="s">
        <v>1810</v>
      </c>
      <c r="AX384" s="159"/>
      <c r="AY384" s="129"/>
      <c r="AZ384" s="383">
        <v>216</v>
      </c>
    </row>
    <row r="385" spans="1:52" s="3" customFormat="1" ht="36.75" customHeight="1">
      <c r="A385" s="374">
        <v>383</v>
      </c>
      <c r="B385" s="395" t="s">
        <v>882</v>
      </c>
      <c r="C385" s="156">
        <v>7185073920</v>
      </c>
      <c r="D385" s="206" t="s">
        <v>2287</v>
      </c>
      <c r="E385" s="159" t="s">
        <v>1628</v>
      </c>
      <c r="F385" s="162" t="s">
        <v>1793</v>
      </c>
      <c r="G385" s="376">
        <v>44008</v>
      </c>
      <c r="H385" s="129"/>
      <c r="I385" s="129" t="s">
        <v>4806</v>
      </c>
      <c r="J385" s="561"/>
      <c r="K385" s="207"/>
      <c r="L385" s="207" t="e">
        <v>#N/A</v>
      </c>
      <c r="M385" s="156"/>
      <c r="N385" s="156"/>
      <c r="O385" s="156">
        <v>216</v>
      </c>
      <c r="P385" s="156"/>
      <c r="Q385" s="377" t="s">
        <v>4426</v>
      </c>
      <c r="R385" s="156" t="s">
        <v>4596</v>
      </c>
      <c r="S385" s="156" t="s">
        <v>4643</v>
      </c>
      <c r="T385" s="156" t="s">
        <v>4617</v>
      </c>
      <c r="U385" s="159" t="s">
        <v>1815</v>
      </c>
      <c r="V385" s="378"/>
      <c r="W385" s="162"/>
      <c r="X385" s="156"/>
      <c r="Y385" s="156">
        <v>216</v>
      </c>
      <c r="Z385" s="156"/>
      <c r="AA385" s="376" t="s">
        <v>4</v>
      </c>
      <c r="AB385" s="379" t="s">
        <v>4662</v>
      </c>
      <c r="AC385" s="156" t="s">
        <v>4662</v>
      </c>
      <c r="AD385" s="379" t="s">
        <v>1796</v>
      </c>
      <c r="AE385" s="380" t="s">
        <v>1796</v>
      </c>
      <c r="AF385" s="396" t="s">
        <v>90</v>
      </c>
      <c r="AG385" s="377" t="s">
        <v>1717</v>
      </c>
      <c r="AH385" s="381"/>
      <c r="AI385" s="377" t="s">
        <v>1717</v>
      </c>
      <c r="AJ385" s="159" t="s">
        <v>1815</v>
      </c>
      <c r="AK385" s="381"/>
      <c r="AL385" s="162" t="s">
        <v>1629</v>
      </c>
      <c r="AM385" s="382"/>
      <c r="AN385" s="381"/>
      <c r="AO385" s="397" t="s">
        <v>362</v>
      </c>
      <c r="AP385" s="398"/>
      <c r="AQ385" s="382" t="s">
        <v>1809</v>
      </c>
      <c r="AR385" s="376">
        <v>43461</v>
      </c>
      <c r="AS385" s="169" t="s">
        <v>2435</v>
      </c>
      <c r="AT385" s="169" t="s">
        <v>2436</v>
      </c>
      <c r="AU385" s="382"/>
      <c r="AV385" s="162"/>
      <c r="AW385" s="376" t="s">
        <v>1810</v>
      </c>
      <c r="AX385" s="159"/>
      <c r="AY385" s="129"/>
      <c r="AZ385" s="383">
        <v>216</v>
      </c>
    </row>
    <row r="386" spans="1:52" s="3" customFormat="1" ht="36.75" customHeight="1">
      <c r="A386" s="374">
        <v>384</v>
      </c>
      <c r="B386" s="395" t="s">
        <v>903</v>
      </c>
      <c r="C386" s="156">
        <v>4515874620</v>
      </c>
      <c r="D386" s="206">
        <v>43262</v>
      </c>
      <c r="E386" s="159" t="s">
        <v>1628</v>
      </c>
      <c r="F386" s="162" t="s">
        <v>1793</v>
      </c>
      <c r="G386" s="376">
        <v>44008</v>
      </c>
      <c r="H386" s="129"/>
      <c r="I386" s="129" t="s">
        <v>4806</v>
      </c>
      <c r="J386" s="561"/>
      <c r="K386" s="207"/>
      <c r="L386" s="207" t="e">
        <v>#N/A</v>
      </c>
      <c r="M386" s="156"/>
      <c r="N386" s="156"/>
      <c r="O386" s="156">
        <v>216</v>
      </c>
      <c r="P386" s="156"/>
      <c r="Q386" s="377" t="s">
        <v>4426</v>
      </c>
      <c r="R386" s="156" t="s">
        <v>4596</v>
      </c>
      <c r="S386" s="156" t="s">
        <v>4643</v>
      </c>
      <c r="T386" s="156" t="s">
        <v>4617</v>
      </c>
      <c r="U386" s="159" t="s">
        <v>1815</v>
      </c>
      <c r="V386" s="378"/>
      <c r="W386" s="162"/>
      <c r="X386" s="156"/>
      <c r="Y386" s="156">
        <v>216</v>
      </c>
      <c r="Z386" s="156"/>
      <c r="AA386" s="376" t="s">
        <v>4</v>
      </c>
      <c r="AB386" s="379" t="s">
        <v>4662</v>
      </c>
      <c r="AC386" s="156" t="s">
        <v>4662</v>
      </c>
      <c r="AD386" s="379" t="s">
        <v>1796</v>
      </c>
      <c r="AE386" s="380" t="s">
        <v>1796</v>
      </c>
      <c r="AF386" s="396" t="s">
        <v>90</v>
      </c>
      <c r="AG386" s="377" t="s">
        <v>1717</v>
      </c>
      <c r="AH386" s="381"/>
      <c r="AI386" s="377" t="s">
        <v>1717</v>
      </c>
      <c r="AJ386" s="159" t="s">
        <v>1815</v>
      </c>
      <c r="AK386" s="381"/>
      <c r="AL386" s="162" t="s">
        <v>1629</v>
      </c>
      <c r="AM386" s="382"/>
      <c r="AN386" s="381"/>
      <c r="AO386" s="397" t="s">
        <v>377</v>
      </c>
      <c r="AP386" s="398"/>
      <c r="AQ386" s="382" t="s">
        <v>1809</v>
      </c>
      <c r="AR386" s="376">
        <v>43462</v>
      </c>
      <c r="AS386" s="169" t="s">
        <v>2391</v>
      </c>
      <c r="AT386" s="169" t="s">
        <v>2392</v>
      </c>
      <c r="AU386" s="382"/>
      <c r="AV386" s="162" t="s">
        <v>1819</v>
      </c>
      <c r="AW386" s="376" t="s">
        <v>1810</v>
      </c>
      <c r="AX386" s="162" t="s">
        <v>2270</v>
      </c>
      <c r="AY386" s="129"/>
      <c r="AZ386" s="383">
        <v>216</v>
      </c>
    </row>
    <row r="387" spans="1:52" s="3" customFormat="1" ht="36.75" customHeight="1">
      <c r="A387" s="374">
        <v>385</v>
      </c>
      <c r="B387" s="395" t="s">
        <v>864</v>
      </c>
      <c r="C387" s="156">
        <v>8015002060</v>
      </c>
      <c r="D387" s="206">
        <v>43107</v>
      </c>
      <c r="E387" s="159" t="s">
        <v>1628</v>
      </c>
      <c r="F387" s="162" t="s">
        <v>1793</v>
      </c>
      <c r="G387" s="376">
        <v>44008</v>
      </c>
      <c r="H387" s="129"/>
      <c r="I387" s="129" t="s">
        <v>4806</v>
      </c>
      <c r="J387" s="561"/>
      <c r="K387" s="207"/>
      <c r="L387" s="207" t="e">
        <v>#N/A</v>
      </c>
      <c r="M387" s="156"/>
      <c r="N387" s="156"/>
      <c r="O387" s="156">
        <v>216</v>
      </c>
      <c r="P387" s="156"/>
      <c r="Q387" s="377" t="s">
        <v>4426</v>
      </c>
      <c r="R387" s="156" t="s">
        <v>4596</v>
      </c>
      <c r="S387" s="156" t="s">
        <v>4643</v>
      </c>
      <c r="T387" s="156" t="s">
        <v>4617</v>
      </c>
      <c r="U387" s="159" t="s">
        <v>1815</v>
      </c>
      <c r="V387" s="378"/>
      <c r="W387" s="162"/>
      <c r="X387" s="156"/>
      <c r="Y387" s="156">
        <v>216</v>
      </c>
      <c r="Z387" s="156"/>
      <c r="AA387" s="376" t="s">
        <v>4</v>
      </c>
      <c r="AB387" s="379" t="s">
        <v>4662</v>
      </c>
      <c r="AC387" s="156" t="s">
        <v>4662</v>
      </c>
      <c r="AD387" s="379" t="s">
        <v>1796</v>
      </c>
      <c r="AE387" s="380" t="s">
        <v>1796</v>
      </c>
      <c r="AF387" s="396" t="s">
        <v>90</v>
      </c>
      <c r="AG387" s="377" t="s">
        <v>1717</v>
      </c>
      <c r="AH387" s="381"/>
      <c r="AI387" s="377" t="s">
        <v>1717</v>
      </c>
      <c r="AJ387" s="159" t="s">
        <v>1815</v>
      </c>
      <c r="AK387" s="381"/>
      <c r="AL387" s="162" t="s">
        <v>1629</v>
      </c>
      <c r="AM387" s="382"/>
      <c r="AN387" s="381"/>
      <c r="AO387" s="397" t="s">
        <v>863</v>
      </c>
      <c r="AP387" s="398"/>
      <c r="AQ387" s="382" t="s">
        <v>1809</v>
      </c>
      <c r="AR387" s="376">
        <v>43462</v>
      </c>
      <c r="AS387" s="169" t="s">
        <v>2445</v>
      </c>
      <c r="AT387" s="169" t="s">
        <v>2446</v>
      </c>
      <c r="AU387" s="382"/>
      <c r="AV387" s="162"/>
      <c r="AW387" s="376" t="s">
        <v>1810</v>
      </c>
      <c r="AX387" s="159"/>
      <c r="AY387" s="129"/>
      <c r="AZ387" s="383">
        <v>216</v>
      </c>
    </row>
    <row r="388" spans="1:52" s="3" customFormat="1" ht="36.75" customHeight="1">
      <c r="A388" s="374">
        <v>386</v>
      </c>
      <c r="B388" s="399" t="s">
        <v>859</v>
      </c>
      <c r="C388" s="156" t="s">
        <v>860</v>
      </c>
      <c r="D388" s="206">
        <v>43380</v>
      </c>
      <c r="E388" s="159" t="s">
        <v>1628</v>
      </c>
      <c r="F388" s="162" t="s">
        <v>1793</v>
      </c>
      <c r="G388" s="376">
        <v>44008</v>
      </c>
      <c r="H388" s="129"/>
      <c r="I388" s="129" t="s">
        <v>4806</v>
      </c>
      <c r="J388" s="561"/>
      <c r="K388" s="207"/>
      <c r="L388" s="207" t="e">
        <v>#N/A</v>
      </c>
      <c r="M388" s="156"/>
      <c r="N388" s="156"/>
      <c r="O388" s="156">
        <v>216</v>
      </c>
      <c r="P388" s="156"/>
      <c r="Q388" s="377" t="s">
        <v>4426</v>
      </c>
      <c r="R388" s="156" t="s">
        <v>4596</v>
      </c>
      <c r="S388" s="156" t="s">
        <v>4643</v>
      </c>
      <c r="T388" s="156" t="s">
        <v>4617</v>
      </c>
      <c r="U388" s="162" t="s">
        <v>1815</v>
      </c>
      <c r="V388" s="378"/>
      <c r="W388" s="162"/>
      <c r="X388" s="156"/>
      <c r="Y388" s="156">
        <v>216</v>
      </c>
      <c r="Z388" s="156"/>
      <c r="AA388" s="376" t="s">
        <v>4</v>
      </c>
      <c r="AB388" s="379" t="s">
        <v>4662</v>
      </c>
      <c r="AC388" s="156" t="s">
        <v>4662</v>
      </c>
      <c r="AD388" s="379" t="s">
        <v>1796</v>
      </c>
      <c r="AE388" s="380" t="s">
        <v>1796</v>
      </c>
      <c r="AF388" s="400" t="s">
        <v>90</v>
      </c>
      <c r="AG388" s="377" t="s">
        <v>1717</v>
      </c>
      <c r="AH388" s="381"/>
      <c r="AI388" s="377" t="s">
        <v>1717</v>
      </c>
      <c r="AJ388" s="162" t="s">
        <v>1815</v>
      </c>
      <c r="AK388" s="381"/>
      <c r="AL388" s="162" t="s">
        <v>1629</v>
      </c>
      <c r="AM388" s="382"/>
      <c r="AN388" s="381"/>
      <c r="AO388" s="399" t="s">
        <v>334</v>
      </c>
      <c r="AP388" s="402"/>
      <c r="AQ388" s="392" t="s">
        <v>1809</v>
      </c>
      <c r="AR388" s="376">
        <v>43462</v>
      </c>
      <c r="AS388" s="169" t="s">
        <v>2738</v>
      </c>
      <c r="AT388" s="169" t="s">
        <v>2739</v>
      </c>
      <c r="AU388" s="382"/>
      <c r="AV388" s="162"/>
      <c r="AW388" s="376" t="s">
        <v>1810</v>
      </c>
      <c r="AX388" s="162"/>
      <c r="AY388" s="129"/>
      <c r="AZ388" s="383">
        <v>216</v>
      </c>
    </row>
    <row r="389" spans="1:52" s="3" customFormat="1" ht="36.75" customHeight="1">
      <c r="A389" s="374">
        <v>387</v>
      </c>
      <c r="B389" s="395" t="s">
        <v>889</v>
      </c>
      <c r="C389" s="156">
        <v>4513369540</v>
      </c>
      <c r="D389" s="206">
        <v>43270</v>
      </c>
      <c r="E389" s="159" t="s">
        <v>1628</v>
      </c>
      <c r="F389" s="162" t="s">
        <v>1793</v>
      </c>
      <c r="G389" s="376">
        <v>44008</v>
      </c>
      <c r="H389" s="129"/>
      <c r="I389" s="129" t="s">
        <v>4806</v>
      </c>
      <c r="J389" s="561"/>
      <c r="K389" s="207"/>
      <c r="L389" s="207" t="e">
        <v>#N/A</v>
      </c>
      <c r="M389" s="162"/>
      <c r="N389" s="156"/>
      <c r="O389" s="156">
        <v>216</v>
      </c>
      <c r="P389" s="156"/>
      <c r="Q389" s="377" t="s">
        <v>4426</v>
      </c>
      <c r="R389" s="156" t="s">
        <v>4596</v>
      </c>
      <c r="S389" s="156" t="s">
        <v>4643</v>
      </c>
      <c r="T389" s="156" t="s">
        <v>4617</v>
      </c>
      <c r="U389" s="159" t="s">
        <v>1815</v>
      </c>
      <c r="V389" s="378"/>
      <c r="W389" s="162"/>
      <c r="X389" s="156"/>
      <c r="Y389" s="156">
        <v>216</v>
      </c>
      <c r="Z389" s="156"/>
      <c r="AA389" s="376" t="s">
        <v>4</v>
      </c>
      <c r="AB389" s="379" t="s">
        <v>4662</v>
      </c>
      <c r="AC389" s="156" t="s">
        <v>4662</v>
      </c>
      <c r="AD389" s="379" t="s">
        <v>1796</v>
      </c>
      <c r="AE389" s="380" t="s">
        <v>1796</v>
      </c>
      <c r="AF389" s="396" t="s">
        <v>90</v>
      </c>
      <c r="AG389" s="377" t="s">
        <v>1717</v>
      </c>
      <c r="AH389" s="381"/>
      <c r="AI389" s="377" t="s">
        <v>1717</v>
      </c>
      <c r="AJ389" s="159" t="s">
        <v>1815</v>
      </c>
      <c r="AK389" s="381"/>
      <c r="AL389" s="162" t="s">
        <v>1629</v>
      </c>
      <c r="AM389" s="382"/>
      <c r="AN389" s="381"/>
      <c r="AO389" s="397" t="s">
        <v>364</v>
      </c>
      <c r="AP389" s="398"/>
      <c r="AQ389" s="382" t="s">
        <v>1809</v>
      </c>
      <c r="AR389" s="376">
        <v>43467</v>
      </c>
      <c r="AS389" s="169" t="s">
        <v>2374</v>
      </c>
      <c r="AT389" s="169" t="s">
        <v>2375</v>
      </c>
      <c r="AU389" s="382"/>
      <c r="AV389" s="162"/>
      <c r="AW389" s="376" t="s">
        <v>1810</v>
      </c>
      <c r="AX389" s="159"/>
      <c r="AY389" s="129"/>
      <c r="AZ389" s="383">
        <v>216</v>
      </c>
    </row>
    <row r="390" spans="1:52" s="3" customFormat="1" ht="36.75" customHeight="1">
      <c r="A390" s="374">
        <v>388</v>
      </c>
      <c r="B390" s="205" t="s">
        <v>1577</v>
      </c>
      <c r="C390" s="156" t="s">
        <v>1578</v>
      </c>
      <c r="D390" s="206">
        <v>43196</v>
      </c>
      <c r="E390" s="159" t="s">
        <v>1628</v>
      </c>
      <c r="F390" s="403" t="s">
        <v>1866</v>
      </c>
      <c r="G390" s="376">
        <v>44008</v>
      </c>
      <c r="H390" s="129"/>
      <c r="I390" s="129" t="s">
        <v>4806</v>
      </c>
      <c r="J390" s="561"/>
      <c r="K390" s="207"/>
      <c r="L390" s="207" t="e">
        <v>#N/A</v>
      </c>
      <c r="M390" s="156"/>
      <c r="N390" s="156"/>
      <c r="O390" s="156">
        <v>216</v>
      </c>
      <c r="P390" s="156"/>
      <c r="Q390" s="377" t="s">
        <v>4426</v>
      </c>
      <c r="R390" s="156" t="s">
        <v>4596</v>
      </c>
      <c r="S390" s="156" t="s">
        <v>4643</v>
      </c>
      <c r="T390" s="156" t="s">
        <v>4617</v>
      </c>
      <c r="U390" s="162" t="s">
        <v>1815</v>
      </c>
      <c r="V390" s="378"/>
      <c r="W390" s="162"/>
      <c r="X390" s="156"/>
      <c r="Y390" s="156">
        <v>216</v>
      </c>
      <c r="Z390" s="156"/>
      <c r="AA390" s="376" t="s">
        <v>4</v>
      </c>
      <c r="AB390" s="379" t="s">
        <v>4662</v>
      </c>
      <c r="AC390" s="156" t="s">
        <v>4662</v>
      </c>
      <c r="AD390" s="379" t="s">
        <v>4566</v>
      </c>
      <c r="AE390" s="380" t="s">
        <v>4566</v>
      </c>
      <c r="AF390" s="161" t="s">
        <v>90</v>
      </c>
      <c r="AG390" s="377" t="s">
        <v>1717</v>
      </c>
      <c r="AH390" s="381"/>
      <c r="AI390" s="377" t="s">
        <v>1717</v>
      </c>
      <c r="AJ390" s="162" t="s">
        <v>1815</v>
      </c>
      <c r="AK390" s="381"/>
      <c r="AL390" s="393" t="s">
        <v>1627</v>
      </c>
      <c r="AM390" s="382"/>
      <c r="AN390" s="381"/>
      <c r="AO390" s="162" t="s">
        <v>1569</v>
      </c>
      <c r="AP390" s="376" t="s">
        <v>1101</v>
      </c>
      <c r="AQ390" s="382" t="s">
        <v>1809</v>
      </c>
      <c r="AR390" s="376">
        <v>43468</v>
      </c>
      <c r="AS390" s="169" t="s">
        <v>2291</v>
      </c>
      <c r="AT390" s="169" t="s">
        <v>2292</v>
      </c>
      <c r="AU390" s="382"/>
      <c r="AV390" s="162"/>
      <c r="AW390" s="376" t="s">
        <v>1810</v>
      </c>
      <c r="AX390" s="159"/>
      <c r="AY390" s="129"/>
      <c r="AZ390" s="383">
        <v>216</v>
      </c>
    </row>
    <row r="391" spans="1:52" s="3" customFormat="1" ht="36.75" customHeight="1">
      <c r="A391" s="374">
        <v>389</v>
      </c>
      <c r="B391" s="395" t="s">
        <v>390</v>
      </c>
      <c r="C391" s="156">
        <v>6166685650</v>
      </c>
      <c r="D391" s="206">
        <v>43410</v>
      </c>
      <c r="E391" s="159" t="s">
        <v>1628</v>
      </c>
      <c r="F391" s="162" t="s">
        <v>1793</v>
      </c>
      <c r="G391" s="376">
        <v>44008</v>
      </c>
      <c r="H391" s="129"/>
      <c r="I391" s="129" t="s">
        <v>4806</v>
      </c>
      <c r="J391" s="561"/>
      <c r="K391" s="207"/>
      <c r="L391" s="207" t="e">
        <v>#N/A</v>
      </c>
      <c r="M391" s="156"/>
      <c r="N391" s="156"/>
      <c r="O391" s="156">
        <v>216</v>
      </c>
      <c r="P391" s="156"/>
      <c r="Q391" s="377" t="s">
        <v>4426</v>
      </c>
      <c r="R391" s="156" t="s">
        <v>4596</v>
      </c>
      <c r="S391" s="156" t="s">
        <v>4643</v>
      </c>
      <c r="T391" s="156" t="s">
        <v>4617</v>
      </c>
      <c r="U391" s="159" t="s">
        <v>1815</v>
      </c>
      <c r="V391" s="378"/>
      <c r="W391" s="162"/>
      <c r="X391" s="156"/>
      <c r="Y391" s="156">
        <v>216</v>
      </c>
      <c r="Z391" s="156"/>
      <c r="AA391" s="376" t="s">
        <v>4</v>
      </c>
      <c r="AB391" s="379" t="s">
        <v>4662</v>
      </c>
      <c r="AC391" s="156" t="s">
        <v>4662</v>
      </c>
      <c r="AD391" s="379" t="s">
        <v>1796</v>
      </c>
      <c r="AE391" s="380" t="s">
        <v>1796</v>
      </c>
      <c r="AF391" s="396" t="s">
        <v>90</v>
      </c>
      <c r="AG391" s="377" t="s">
        <v>1717</v>
      </c>
      <c r="AH391" s="381"/>
      <c r="AI391" s="377" t="s">
        <v>1717</v>
      </c>
      <c r="AJ391" s="159" t="s">
        <v>1815</v>
      </c>
      <c r="AK391" s="381"/>
      <c r="AL391" s="162" t="s">
        <v>1629</v>
      </c>
      <c r="AM391" s="382"/>
      <c r="AN391" s="381"/>
      <c r="AO391" s="397" t="s">
        <v>377</v>
      </c>
      <c r="AP391" s="398"/>
      <c r="AQ391" s="382" t="s">
        <v>1809</v>
      </c>
      <c r="AR391" s="376">
        <v>43469</v>
      </c>
      <c r="AS391" s="169" t="s">
        <v>2416</v>
      </c>
      <c r="AT391" s="169" t="s">
        <v>2417</v>
      </c>
      <c r="AU391" s="382"/>
      <c r="AV391" s="162"/>
      <c r="AW391" s="376" t="s">
        <v>1810</v>
      </c>
      <c r="AX391" s="159"/>
      <c r="AY391" s="129"/>
      <c r="AZ391" s="383">
        <v>216</v>
      </c>
    </row>
    <row r="392" spans="1:52" s="3" customFormat="1" ht="36.75" customHeight="1">
      <c r="A392" s="374">
        <v>390</v>
      </c>
      <c r="B392" s="205" t="s">
        <v>1579</v>
      </c>
      <c r="C392" s="156" t="s">
        <v>1578</v>
      </c>
      <c r="D392" s="206">
        <v>43196</v>
      </c>
      <c r="E392" s="159" t="s">
        <v>1628</v>
      </c>
      <c r="F392" s="403" t="s">
        <v>1866</v>
      </c>
      <c r="G392" s="376">
        <v>44008</v>
      </c>
      <c r="H392" s="129"/>
      <c r="I392" s="129" t="s">
        <v>4806</v>
      </c>
      <c r="J392" s="561"/>
      <c r="K392" s="207"/>
      <c r="L392" s="207" t="e">
        <v>#N/A</v>
      </c>
      <c r="M392" s="156"/>
      <c r="N392" s="156"/>
      <c r="O392" s="156">
        <v>216</v>
      </c>
      <c r="P392" s="156"/>
      <c r="Q392" s="377" t="s">
        <v>4426</v>
      </c>
      <c r="R392" s="156" t="s">
        <v>4596</v>
      </c>
      <c r="S392" s="156" t="s">
        <v>4643</v>
      </c>
      <c r="T392" s="156" t="s">
        <v>4617</v>
      </c>
      <c r="U392" s="162" t="s">
        <v>1815</v>
      </c>
      <c r="V392" s="378"/>
      <c r="W392" s="162"/>
      <c r="X392" s="156"/>
      <c r="Y392" s="156">
        <v>216</v>
      </c>
      <c r="Z392" s="156"/>
      <c r="AA392" s="376" t="s">
        <v>4</v>
      </c>
      <c r="AB392" s="379" t="s">
        <v>4662</v>
      </c>
      <c r="AC392" s="156" t="s">
        <v>4662</v>
      </c>
      <c r="AD392" s="379" t="s">
        <v>4566</v>
      </c>
      <c r="AE392" s="380" t="s">
        <v>4566</v>
      </c>
      <c r="AF392" s="161" t="s">
        <v>90</v>
      </c>
      <c r="AG392" s="377" t="s">
        <v>1717</v>
      </c>
      <c r="AH392" s="381"/>
      <c r="AI392" s="377" t="s">
        <v>1717</v>
      </c>
      <c r="AJ392" s="162" t="s">
        <v>1815</v>
      </c>
      <c r="AK392" s="381"/>
      <c r="AL392" s="393" t="s">
        <v>1627</v>
      </c>
      <c r="AM392" s="382"/>
      <c r="AN392" s="381"/>
      <c r="AO392" s="162" t="s">
        <v>1569</v>
      </c>
      <c r="AP392" s="376" t="s">
        <v>1101</v>
      </c>
      <c r="AQ392" s="382" t="s">
        <v>1809</v>
      </c>
      <c r="AR392" s="376">
        <v>43469</v>
      </c>
      <c r="AS392" s="169" t="s">
        <v>2293</v>
      </c>
      <c r="AT392" s="169" t="s">
        <v>2294</v>
      </c>
      <c r="AU392" s="382"/>
      <c r="AV392" s="162"/>
      <c r="AW392" s="376" t="s">
        <v>1810</v>
      </c>
      <c r="AX392" s="159"/>
      <c r="AY392" s="129"/>
      <c r="AZ392" s="383">
        <v>216</v>
      </c>
    </row>
    <row r="393" spans="1:52" s="3" customFormat="1" ht="36.75" customHeight="1">
      <c r="A393" s="374">
        <v>391</v>
      </c>
      <c r="B393" s="205" t="s">
        <v>1581</v>
      </c>
      <c r="C393" s="156" t="s">
        <v>1578</v>
      </c>
      <c r="D393" s="206">
        <v>43196</v>
      </c>
      <c r="E393" s="159" t="s">
        <v>1628</v>
      </c>
      <c r="F393" s="403" t="s">
        <v>1866</v>
      </c>
      <c r="G393" s="376">
        <v>44008</v>
      </c>
      <c r="H393" s="129"/>
      <c r="I393" s="129" t="s">
        <v>4806</v>
      </c>
      <c r="J393" s="561"/>
      <c r="K393" s="207"/>
      <c r="L393" s="207" t="e">
        <v>#N/A</v>
      </c>
      <c r="M393" s="156"/>
      <c r="N393" s="156"/>
      <c r="O393" s="156">
        <v>216</v>
      </c>
      <c r="P393" s="156"/>
      <c r="Q393" s="377" t="s">
        <v>4426</v>
      </c>
      <c r="R393" s="156" t="s">
        <v>4596</v>
      </c>
      <c r="S393" s="156" t="s">
        <v>4643</v>
      </c>
      <c r="T393" s="156" t="s">
        <v>4617</v>
      </c>
      <c r="U393" s="162" t="s">
        <v>1815</v>
      </c>
      <c r="V393" s="378"/>
      <c r="W393" s="162"/>
      <c r="X393" s="156"/>
      <c r="Y393" s="156">
        <v>216</v>
      </c>
      <c r="Z393" s="156"/>
      <c r="AA393" s="376" t="s">
        <v>4</v>
      </c>
      <c r="AB393" s="379" t="s">
        <v>4662</v>
      </c>
      <c r="AC393" s="156" t="s">
        <v>4662</v>
      </c>
      <c r="AD393" s="379" t="s">
        <v>4566</v>
      </c>
      <c r="AE393" s="380" t="s">
        <v>4566</v>
      </c>
      <c r="AF393" s="161" t="s">
        <v>90</v>
      </c>
      <c r="AG393" s="377" t="s">
        <v>1717</v>
      </c>
      <c r="AH393" s="381"/>
      <c r="AI393" s="377" t="s">
        <v>1717</v>
      </c>
      <c r="AJ393" s="162" t="s">
        <v>1815</v>
      </c>
      <c r="AK393" s="381"/>
      <c r="AL393" s="393" t="s">
        <v>1627</v>
      </c>
      <c r="AM393" s="382"/>
      <c r="AN393" s="381"/>
      <c r="AO393" s="162" t="s">
        <v>1569</v>
      </c>
      <c r="AP393" s="376" t="s">
        <v>1101</v>
      </c>
      <c r="AQ393" s="382" t="s">
        <v>1809</v>
      </c>
      <c r="AR393" s="376">
        <v>43469</v>
      </c>
      <c r="AS393" s="169" t="s">
        <v>2295</v>
      </c>
      <c r="AT393" s="169" t="s">
        <v>2296</v>
      </c>
      <c r="AU393" s="382"/>
      <c r="AV393" s="162"/>
      <c r="AW393" s="376" t="s">
        <v>1810</v>
      </c>
      <c r="AX393" s="159"/>
      <c r="AY393" s="129"/>
      <c r="AZ393" s="383">
        <v>216</v>
      </c>
    </row>
    <row r="394" spans="1:52" s="3" customFormat="1" ht="36.75" customHeight="1">
      <c r="A394" s="374">
        <v>392</v>
      </c>
      <c r="B394" s="395" t="s">
        <v>387</v>
      </c>
      <c r="C394" s="156">
        <v>4515879650</v>
      </c>
      <c r="D394" s="206">
        <v>43262</v>
      </c>
      <c r="E394" s="159" t="s">
        <v>1628</v>
      </c>
      <c r="F394" s="162" t="s">
        <v>1793</v>
      </c>
      <c r="G394" s="376">
        <v>44008</v>
      </c>
      <c r="H394" s="129"/>
      <c r="I394" s="129" t="s">
        <v>4806</v>
      </c>
      <c r="J394" s="561"/>
      <c r="K394" s="207"/>
      <c r="L394" s="207" t="e">
        <v>#N/A</v>
      </c>
      <c r="M394" s="156"/>
      <c r="N394" s="156"/>
      <c r="O394" s="156">
        <v>216</v>
      </c>
      <c r="P394" s="156"/>
      <c r="Q394" s="377" t="s">
        <v>4426</v>
      </c>
      <c r="R394" s="156" t="s">
        <v>4596</v>
      </c>
      <c r="S394" s="156" t="s">
        <v>4643</v>
      </c>
      <c r="T394" s="156" t="s">
        <v>4617</v>
      </c>
      <c r="U394" s="159" t="s">
        <v>1815</v>
      </c>
      <c r="V394" s="378"/>
      <c r="W394" s="162"/>
      <c r="X394" s="156"/>
      <c r="Y394" s="156">
        <v>216</v>
      </c>
      <c r="Z394" s="156"/>
      <c r="AA394" s="376" t="s">
        <v>4</v>
      </c>
      <c r="AB394" s="379" t="s">
        <v>4662</v>
      </c>
      <c r="AC394" s="156" t="s">
        <v>4662</v>
      </c>
      <c r="AD394" s="379" t="s">
        <v>1796</v>
      </c>
      <c r="AE394" s="380" t="s">
        <v>1796</v>
      </c>
      <c r="AF394" s="396" t="s">
        <v>90</v>
      </c>
      <c r="AG394" s="377" t="s">
        <v>1717</v>
      </c>
      <c r="AH394" s="381"/>
      <c r="AI394" s="377" t="s">
        <v>1717</v>
      </c>
      <c r="AJ394" s="159" t="s">
        <v>1815</v>
      </c>
      <c r="AK394" s="381"/>
      <c r="AL394" s="162" t="s">
        <v>1629</v>
      </c>
      <c r="AM394" s="382"/>
      <c r="AN394" s="381"/>
      <c r="AO394" s="397" t="s">
        <v>377</v>
      </c>
      <c r="AP394" s="398"/>
      <c r="AQ394" s="382" t="s">
        <v>1809</v>
      </c>
      <c r="AR394" s="376">
        <v>43472</v>
      </c>
      <c r="AS394" s="169" t="s">
        <v>2399</v>
      </c>
      <c r="AT394" s="169" t="s">
        <v>2400</v>
      </c>
      <c r="AU394" s="382"/>
      <c r="AV394" s="162"/>
      <c r="AW394" s="376" t="s">
        <v>1810</v>
      </c>
      <c r="AX394" s="159"/>
      <c r="AY394" s="129"/>
      <c r="AZ394" s="383">
        <v>216</v>
      </c>
    </row>
    <row r="395" spans="1:52" s="3" customFormat="1" ht="36.75" customHeight="1">
      <c r="A395" s="374">
        <v>393</v>
      </c>
      <c r="B395" s="395" t="s">
        <v>899</v>
      </c>
      <c r="C395" s="156">
        <v>4515879650</v>
      </c>
      <c r="D395" s="206">
        <v>43262</v>
      </c>
      <c r="E395" s="159" t="s">
        <v>1628</v>
      </c>
      <c r="F395" s="162" t="s">
        <v>1793</v>
      </c>
      <c r="G395" s="376">
        <v>44008</v>
      </c>
      <c r="H395" s="129"/>
      <c r="I395" s="129" t="s">
        <v>4806</v>
      </c>
      <c r="J395" s="561"/>
      <c r="K395" s="207"/>
      <c r="L395" s="207" t="e">
        <v>#N/A</v>
      </c>
      <c r="M395" s="156"/>
      <c r="N395" s="156"/>
      <c r="O395" s="156">
        <v>216</v>
      </c>
      <c r="P395" s="156"/>
      <c r="Q395" s="377" t="s">
        <v>4426</v>
      </c>
      <c r="R395" s="156" t="s">
        <v>4596</v>
      </c>
      <c r="S395" s="156" t="s">
        <v>4643</v>
      </c>
      <c r="T395" s="156" t="s">
        <v>4617</v>
      </c>
      <c r="U395" s="159" t="s">
        <v>1815</v>
      </c>
      <c r="V395" s="378"/>
      <c r="W395" s="162"/>
      <c r="X395" s="156"/>
      <c r="Y395" s="156">
        <v>216</v>
      </c>
      <c r="Z395" s="156"/>
      <c r="AA395" s="376" t="s">
        <v>4</v>
      </c>
      <c r="AB395" s="379" t="s">
        <v>4662</v>
      </c>
      <c r="AC395" s="156" t="s">
        <v>4662</v>
      </c>
      <c r="AD395" s="379" t="s">
        <v>1796</v>
      </c>
      <c r="AE395" s="380" t="s">
        <v>1796</v>
      </c>
      <c r="AF395" s="396" t="s">
        <v>90</v>
      </c>
      <c r="AG395" s="377" t="s">
        <v>1717</v>
      </c>
      <c r="AH395" s="381"/>
      <c r="AI395" s="377" t="s">
        <v>1717</v>
      </c>
      <c r="AJ395" s="159" t="s">
        <v>1815</v>
      </c>
      <c r="AK395" s="381"/>
      <c r="AL395" s="162" t="s">
        <v>1629</v>
      </c>
      <c r="AM395" s="382"/>
      <c r="AN395" s="381"/>
      <c r="AO395" s="397" t="s">
        <v>377</v>
      </c>
      <c r="AP395" s="398"/>
      <c r="AQ395" s="382" t="s">
        <v>1809</v>
      </c>
      <c r="AR395" s="376">
        <v>43472</v>
      </c>
      <c r="AS395" s="169" t="s">
        <v>2403</v>
      </c>
      <c r="AT395" s="169" t="s">
        <v>2404</v>
      </c>
      <c r="AU395" s="382"/>
      <c r="AV395" s="162"/>
      <c r="AW395" s="376" t="s">
        <v>1810</v>
      </c>
      <c r="AX395" s="159"/>
      <c r="AY395" s="129"/>
      <c r="AZ395" s="383">
        <v>216</v>
      </c>
    </row>
    <row r="396" spans="1:52" s="3" customFormat="1" ht="36.75" customHeight="1">
      <c r="A396" s="374">
        <v>394</v>
      </c>
      <c r="B396" s="395" t="s">
        <v>389</v>
      </c>
      <c r="C396" s="156">
        <v>4515879650</v>
      </c>
      <c r="D396" s="206">
        <v>43262</v>
      </c>
      <c r="E396" s="159" t="s">
        <v>1628</v>
      </c>
      <c r="F396" s="162" t="s">
        <v>1793</v>
      </c>
      <c r="G396" s="376">
        <v>44008</v>
      </c>
      <c r="H396" s="129"/>
      <c r="I396" s="129" t="s">
        <v>4806</v>
      </c>
      <c r="J396" s="561"/>
      <c r="K396" s="207"/>
      <c r="L396" s="207" t="e">
        <v>#N/A</v>
      </c>
      <c r="M396" s="156"/>
      <c r="N396" s="156"/>
      <c r="O396" s="156">
        <v>216</v>
      </c>
      <c r="P396" s="156"/>
      <c r="Q396" s="377" t="s">
        <v>4426</v>
      </c>
      <c r="R396" s="156" t="s">
        <v>4596</v>
      </c>
      <c r="S396" s="156" t="s">
        <v>4643</v>
      </c>
      <c r="T396" s="156" t="s">
        <v>4617</v>
      </c>
      <c r="U396" s="159" t="s">
        <v>1815</v>
      </c>
      <c r="V396" s="378"/>
      <c r="W396" s="162"/>
      <c r="X396" s="156"/>
      <c r="Y396" s="156">
        <v>216</v>
      </c>
      <c r="Z396" s="156"/>
      <c r="AA396" s="376" t="s">
        <v>4</v>
      </c>
      <c r="AB396" s="379" t="s">
        <v>4662</v>
      </c>
      <c r="AC396" s="156" t="s">
        <v>4662</v>
      </c>
      <c r="AD396" s="379" t="s">
        <v>1796</v>
      </c>
      <c r="AE396" s="380" t="s">
        <v>1796</v>
      </c>
      <c r="AF396" s="396" t="s">
        <v>90</v>
      </c>
      <c r="AG396" s="377" t="s">
        <v>1717</v>
      </c>
      <c r="AH396" s="381"/>
      <c r="AI396" s="377" t="s">
        <v>1717</v>
      </c>
      <c r="AJ396" s="159" t="s">
        <v>1815</v>
      </c>
      <c r="AK396" s="381"/>
      <c r="AL396" s="162" t="s">
        <v>1629</v>
      </c>
      <c r="AM396" s="382"/>
      <c r="AN396" s="381"/>
      <c r="AO396" s="397" t="s">
        <v>377</v>
      </c>
      <c r="AP396" s="398"/>
      <c r="AQ396" s="382" t="s">
        <v>1809</v>
      </c>
      <c r="AR396" s="376">
        <v>43472</v>
      </c>
      <c r="AS396" s="169" t="s">
        <v>2405</v>
      </c>
      <c r="AT396" s="169" t="s">
        <v>2406</v>
      </c>
      <c r="AU396" s="382"/>
      <c r="AV396" s="162"/>
      <c r="AW396" s="376" t="s">
        <v>1810</v>
      </c>
      <c r="AX396" s="159"/>
      <c r="AY396" s="129"/>
      <c r="AZ396" s="383">
        <v>216</v>
      </c>
    </row>
    <row r="397" spans="1:52" s="3" customFormat="1" ht="36.75" customHeight="1">
      <c r="A397" s="374">
        <v>395</v>
      </c>
      <c r="B397" s="395" t="s">
        <v>385</v>
      </c>
      <c r="C397" s="156">
        <v>6166685650</v>
      </c>
      <c r="D397" s="206">
        <v>43262</v>
      </c>
      <c r="E397" s="159" t="s">
        <v>1628</v>
      </c>
      <c r="F397" s="162" t="s">
        <v>1793</v>
      </c>
      <c r="G397" s="376">
        <v>44008</v>
      </c>
      <c r="H397" s="129"/>
      <c r="I397" s="129" t="s">
        <v>4806</v>
      </c>
      <c r="J397" s="561"/>
      <c r="K397" s="207"/>
      <c r="L397" s="207" t="e">
        <v>#N/A</v>
      </c>
      <c r="M397" s="156"/>
      <c r="N397" s="156"/>
      <c r="O397" s="156">
        <v>216</v>
      </c>
      <c r="P397" s="156"/>
      <c r="Q397" s="377" t="s">
        <v>4426</v>
      </c>
      <c r="R397" s="156" t="s">
        <v>4596</v>
      </c>
      <c r="S397" s="156" t="s">
        <v>4643</v>
      </c>
      <c r="T397" s="156" t="s">
        <v>4617</v>
      </c>
      <c r="U397" s="159" t="s">
        <v>1815</v>
      </c>
      <c r="V397" s="378"/>
      <c r="W397" s="162"/>
      <c r="X397" s="156"/>
      <c r="Y397" s="156">
        <v>216</v>
      </c>
      <c r="Z397" s="156"/>
      <c r="AA397" s="376" t="s">
        <v>4</v>
      </c>
      <c r="AB397" s="379" t="s">
        <v>4662</v>
      </c>
      <c r="AC397" s="156" t="s">
        <v>4662</v>
      </c>
      <c r="AD397" s="379" t="s">
        <v>1796</v>
      </c>
      <c r="AE397" s="380" t="s">
        <v>1796</v>
      </c>
      <c r="AF397" s="396" t="s">
        <v>90</v>
      </c>
      <c r="AG397" s="377" t="s">
        <v>1717</v>
      </c>
      <c r="AH397" s="381"/>
      <c r="AI397" s="377" t="s">
        <v>1717</v>
      </c>
      <c r="AJ397" s="159" t="s">
        <v>1815</v>
      </c>
      <c r="AK397" s="381"/>
      <c r="AL397" s="162" t="s">
        <v>1629</v>
      </c>
      <c r="AM397" s="382"/>
      <c r="AN397" s="381"/>
      <c r="AO397" s="397" t="s">
        <v>377</v>
      </c>
      <c r="AP397" s="398"/>
      <c r="AQ397" s="382" t="s">
        <v>1809</v>
      </c>
      <c r="AR397" s="376">
        <v>43473</v>
      </c>
      <c r="AS397" s="169" t="s">
        <v>2414</v>
      </c>
      <c r="AT397" s="169" t="s">
        <v>2415</v>
      </c>
      <c r="AU397" s="382"/>
      <c r="AV397" s="162"/>
      <c r="AW397" s="376" t="s">
        <v>1810</v>
      </c>
      <c r="AX397" s="159"/>
      <c r="AY397" s="129"/>
      <c r="AZ397" s="383">
        <v>216</v>
      </c>
    </row>
    <row r="398" spans="1:52" s="3" customFormat="1" ht="36.75" customHeight="1">
      <c r="A398" s="374">
        <v>396</v>
      </c>
      <c r="B398" s="395" t="s">
        <v>862</v>
      </c>
      <c r="C398" s="156">
        <v>8015725490</v>
      </c>
      <c r="D398" s="206">
        <v>43227</v>
      </c>
      <c r="E398" s="159" t="s">
        <v>1628</v>
      </c>
      <c r="F398" s="162" t="s">
        <v>1793</v>
      </c>
      <c r="G398" s="376">
        <v>44008</v>
      </c>
      <c r="H398" s="129"/>
      <c r="I398" s="129" t="s">
        <v>4806</v>
      </c>
      <c r="J398" s="561"/>
      <c r="K398" s="207"/>
      <c r="L398" s="207" t="e">
        <v>#N/A</v>
      </c>
      <c r="M398" s="156"/>
      <c r="N398" s="156"/>
      <c r="O398" s="156">
        <v>216</v>
      </c>
      <c r="P398" s="156"/>
      <c r="Q398" s="377" t="s">
        <v>4426</v>
      </c>
      <c r="R398" s="156" t="s">
        <v>4596</v>
      </c>
      <c r="S398" s="156" t="s">
        <v>4643</v>
      </c>
      <c r="T398" s="156" t="s">
        <v>4617</v>
      </c>
      <c r="U398" s="159" t="s">
        <v>1815</v>
      </c>
      <c r="V398" s="378"/>
      <c r="W398" s="162"/>
      <c r="X398" s="156"/>
      <c r="Y398" s="156">
        <v>216</v>
      </c>
      <c r="Z398" s="156"/>
      <c r="AA398" s="376" t="s">
        <v>4</v>
      </c>
      <c r="AB398" s="379" t="s">
        <v>4662</v>
      </c>
      <c r="AC398" s="156" t="s">
        <v>4662</v>
      </c>
      <c r="AD398" s="379" t="s">
        <v>1796</v>
      </c>
      <c r="AE398" s="380" t="s">
        <v>1796</v>
      </c>
      <c r="AF398" s="396" t="s">
        <v>90</v>
      </c>
      <c r="AG398" s="377" t="s">
        <v>1717</v>
      </c>
      <c r="AH398" s="381"/>
      <c r="AI398" s="377" t="s">
        <v>1717</v>
      </c>
      <c r="AJ398" s="159" t="s">
        <v>1815</v>
      </c>
      <c r="AK398" s="381"/>
      <c r="AL398" s="162" t="s">
        <v>1629</v>
      </c>
      <c r="AM398" s="382"/>
      <c r="AN398" s="381"/>
      <c r="AO398" s="395" t="s">
        <v>337</v>
      </c>
      <c r="AP398" s="398"/>
      <c r="AQ398" s="382" t="s">
        <v>1809</v>
      </c>
      <c r="AR398" s="376">
        <v>43473</v>
      </c>
      <c r="AS398" s="169" t="s">
        <v>2455</v>
      </c>
      <c r="AT398" s="169" t="s">
        <v>2456</v>
      </c>
      <c r="AU398" s="382"/>
      <c r="AV398" s="162"/>
      <c r="AW398" s="376" t="s">
        <v>1810</v>
      </c>
      <c r="AX398" s="159"/>
      <c r="AY398" s="129"/>
      <c r="AZ398" s="383">
        <v>216</v>
      </c>
    </row>
    <row r="399" spans="1:52" s="3" customFormat="1" ht="36.75" customHeight="1">
      <c r="A399" s="374">
        <v>397</v>
      </c>
      <c r="B399" s="205" t="s">
        <v>1481</v>
      </c>
      <c r="C399" s="156" t="s">
        <v>1482</v>
      </c>
      <c r="D399" s="206" t="s">
        <v>2573</v>
      </c>
      <c r="E399" s="162" t="s">
        <v>1689</v>
      </c>
      <c r="F399" s="162" t="s">
        <v>1893</v>
      </c>
      <c r="G399" s="376">
        <v>44008</v>
      </c>
      <c r="H399" s="129"/>
      <c r="I399" s="129" t="s">
        <v>4806</v>
      </c>
      <c r="J399" s="561"/>
      <c r="K399" s="207"/>
      <c r="L399" s="207" t="e">
        <v>#N/A</v>
      </c>
      <c r="M399" s="156"/>
      <c r="N399" s="156"/>
      <c r="O399" s="156">
        <v>216</v>
      </c>
      <c r="P399" s="156"/>
      <c r="Q399" s="377" t="s">
        <v>4426</v>
      </c>
      <c r="R399" s="156" t="s">
        <v>4596</v>
      </c>
      <c r="S399" s="156" t="s">
        <v>4643</v>
      </c>
      <c r="T399" s="156" t="s">
        <v>4617</v>
      </c>
      <c r="U399" s="162" t="s">
        <v>1815</v>
      </c>
      <c r="V399" s="378"/>
      <c r="W399" s="162"/>
      <c r="X399" s="156"/>
      <c r="Y399" s="156">
        <v>216</v>
      </c>
      <c r="Z399" s="156"/>
      <c r="AA399" s="376" t="s">
        <v>4</v>
      </c>
      <c r="AB399" s="379" t="s">
        <v>4662</v>
      </c>
      <c r="AC399" s="156" t="s">
        <v>4662</v>
      </c>
      <c r="AD399" s="379" t="s">
        <v>4566</v>
      </c>
      <c r="AE399" s="380" t="s">
        <v>4566</v>
      </c>
      <c r="AF399" s="157" t="s">
        <v>90</v>
      </c>
      <c r="AG399" s="377" t="s">
        <v>1717</v>
      </c>
      <c r="AH399" s="381"/>
      <c r="AI399" s="377" t="s">
        <v>1717</v>
      </c>
      <c r="AJ399" s="162" t="s">
        <v>1815</v>
      </c>
      <c r="AK399" s="381"/>
      <c r="AL399" s="162" t="s">
        <v>1627</v>
      </c>
      <c r="AM399" s="382"/>
      <c r="AN399" s="381"/>
      <c r="AO399" s="157" t="s">
        <v>1483</v>
      </c>
      <c r="AP399" s="376"/>
      <c r="AQ399" s="392" t="s">
        <v>1809</v>
      </c>
      <c r="AR399" s="376">
        <v>43475</v>
      </c>
      <c r="AS399" s="169" t="s">
        <v>3204</v>
      </c>
      <c r="AT399" s="169" t="s">
        <v>3205</v>
      </c>
      <c r="AU399" s="382"/>
      <c r="AV399" s="162"/>
      <c r="AW399" s="376" t="s">
        <v>1918</v>
      </c>
      <c r="AX399" s="162"/>
      <c r="AY399" s="129"/>
      <c r="AZ399" s="383">
        <v>216</v>
      </c>
    </row>
    <row r="400" spans="1:52" s="3" customFormat="1" ht="36.75" customHeight="1">
      <c r="A400" s="374">
        <v>398</v>
      </c>
      <c r="B400" s="392" t="s">
        <v>1458</v>
      </c>
      <c r="C400" s="156" t="s">
        <v>1459</v>
      </c>
      <c r="D400" s="206">
        <v>43325</v>
      </c>
      <c r="E400" s="391" t="s">
        <v>1852</v>
      </c>
      <c r="F400" s="392" t="s">
        <v>1893</v>
      </c>
      <c r="G400" s="376">
        <v>44008</v>
      </c>
      <c r="H400" s="129"/>
      <c r="I400" s="129" t="s">
        <v>4806</v>
      </c>
      <c r="J400" s="561"/>
      <c r="K400" s="207"/>
      <c r="L400" s="207" t="e">
        <v>#N/A</v>
      </c>
      <c r="M400" s="156"/>
      <c r="N400" s="156"/>
      <c r="O400" s="156">
        <v>216</v>
      </c>
      <c r="P400" s="156"/>
      <c r="Q400" s="377" t="s">
        <v>4426</v>
      </c>
      <c r="R400" s="156" t="s">
        <v>4596</v>
      </c>
      <c r="S400" s="156" t="s">
        <v>4643</v>
      </c>
      <c r="T400" s="156" t="s">
        <v>4617</v>
      </c>
      <c r="U400" s="162" t="s">
        <v>1462</v>
      </c>
      <c r="V400" s="378"/>
      <c r="W400" s="162"/>
      <c r="X400" s="156"/>
      <c r="Y400" s="156">
        <v>216</v>
      </c>
      <c r="Z400" s="156"/>
      <c r="AA400" s="376" t="s">
        <v>4</v>
      </c>
      <c r="AB400" s="379" t="s">
        <v>4662</v>
      </c>
      <c r="AC400" s="156" t="s">
        <v>4662</v>
      </c>
      <c r="AD400" s="379" t="s">
        <v>4566</v>
      </c>
      <c r="AE400" s="380" t="s">
        <v>4566</v>
      </c>
      <c r="AF400" s="162" t="s">
        <v>2917</v>
      </c>
      <c r="AG400" s="162" t="s">
        <v>1714</v>
      </c>
      <c r="AH400" s="381"/>
      <c r="AI400" s="162" t="s">
        <v>1714</v>
      </c>
      <c r="AJ400" s="162" t="s">
        <v>1462</v>
      </c>
      <c r="AK400" s="381"/>
      <c r="AL400" s="162" t="s">
        <v>1627</v>
      </c>
      <c r="AM400" s="410" t="s">
        <v>2918</v>
      </c>
      <c r="AN400" s="381"/>
      <c r="AO400" s="392" t="s">
        <v>1460</v>
      </c>
      <c r="AP400" s="411">
        <v>43325</v>
      </c>
      <c r="AQ400" s="392" t="s">
        <v>1883</v>
      </c>
      <c r="AR400" s="376" t="s">
        <v>2871</v>
      </c>
      <c r="AS400" s="169" t="s">
        <v>2919</v>
      </c>
      <c r="AT400" s="169" t="s">
        <v>2920</v>
      </c>
      <c r="AU400" s="382"/>
      <c r="AV400" s="162"/>
      <c r="AW400" s="376" t="s">
        <v>1810</v>
      </c>
      <c r="AX400" s="162"/>
      <c r="AY400" s="129"/>
      <c r="AZ400" s="383">
        <v>216</v>
      </c>
    </row>
    <row r="401" spans="1:52" s="3" customFormat="1" ht="36.75" customHeight="1">
      <c r="A401" s="374">
        <v>399</v>
      </c>
      <c r="B401" s="392" t="s">
        <v>1464</v>
      </c>
      <c r="C401" s="156" t="s">
        <v>1459</v>
      </c>
      <c r="D401" s="206" t="s">
        <v>1461</v>
      </c>
      <c r="E401" s="391" t="s">
        <v>1852</v>
      </c>
      <c r="F401" s="392" t="s">
        <v>1893</v>
      </c>
      <c r="G401" s="376">
        <v>44008</v>
      </c>
      <c r="H401" s="129"/>
      <c r="I401" s="129" t="s">
        <v>4806</v>
      </c>
      <c r="J401" s="561"/>
      <c r="K401" s="207"/>
      <c r="L401" s="207" t="e">
        <v>#N/A</v>
      </c>
      <c r="M401" s="156"/>
      <c r="N401" s="156"/>
      <c r="O401" s="156">
        <v>216</v>
      </c>
      <c r="P401" s="156"/>
      <c r="Q401" s="377" t="s">
        <v>4426</v>
      </c>
      <c r="R401" s="156" t="s">
        <v>4596</v>
      </c>
      <c r="S401" s="156" t="s">
        <v>4643</v>
      </c>
      <c r="T401" s="156" t="s">
        <v>4617</v>
      </c>
      <c r="U401" s="162" t="s">
        <v>1462</v>
      </c>
      <c r="V401" s="378"/>
      <c r="W401" s="162"/>
      <c r="X401" s="156"/>
      <c r="Y401" s="156">
        <v>216</v>
      </c>
      <c r="Z401" s="156"/>
      <c r="AA401" s="376" t="s">
        <v>4</v>
      </c>
      <c r="AB401" s="379" t="s">
        <v>4662</v>
      </c>
      <c r="AC401" s="156" t="s">
        <v>4662</v>
      </c>
      <c r="AD401" s="379" t="s">
        <v>4566</v>
      </c>
      <c r="AE401" s="380" t="s">
        <v>4566</v>
      </c>
      <c r="AF401" s="162" t="s">
        <v>2917</v>
      </c>
      <c r="AG401" s="162" t="s">
        <v>1714</v>
      </c>
      <c r="AH401" s="381"/>
      <c r="AI401" s="162" t="s">
        <v>1714</v>
      </c>
      <c r="AJ401" s="162" t="s">
        <v>1462</v>
      </c>
      <c r="AK401" s="381"/>
      <c r="AL401" s="162" t="s">
        <v>1627</v>
      </c>
      <c r="AM401" s="458"/>
      <c r="AN401" s="381"/>
      <c r="AO401" s="392" t="s">
        <v>1460</v>
      </c>
      <c r="AP401" s="376" t="s">
        <v>1461</v>
      </c>
      <c r="AQ401" s="392" t="s">
        <v>1883</v>
      </c>
      <c r="AR401" s="376" t="s">
        <v>2871</v>
      </c>
      <c r="AS401" s="169" t="s">
        <v>2923</v>
      </c>
      <c r="AT401" s="169" t="s">
        <v>2924</v>
      </c>
      <c r="AU401" s="382"/>
      <c r="AV401" s="162"/>
      <c r="AW401" s="376" t="s">
        <v>1810</v>
      </c>
      <c r="AX401" s="162"/>
      <c r="AY401" s="129"/>
      <c r="AZ401" s="383">
        <v>216</v>
      </c>
    </row>
    <row r="402" spans="1:52" s="3" customFormat="1" ht="36.75" customHeight="1">
      <c r="A402" s="374">
        <v>400</v>
      </c>
      <c r="B402" s="162" t="s">
        <v>406</v>
      </c>
      <c r="C402" s="156" t="s">
        <v>1732</v>
      </c>
      <c r="D402" s="206" t="s">
        <v>4027</v>
      </c>
      <c r="E402" s="159" t="s">
        <v>1628</v>
      </c>
      <c r="F402" s="162" t="s">
        <v>1793</v>
      </c>
      <c r="G402" s="376">
        <v>44008</v>
      </c>
      <c r="H402" s="129"/>
      <c r="I402" s="129" t="s">
        <v>4806</v>
      </c>
      <c r="J402" s="561"/>
      <c r="K402" s="207"/>
      <c r="L402" s="207" t="e">
        <v>#N/A</v>
      </c>
      <c r="M402" s="156"/>
      <c r="N402" s="156"/>
      <c r="O402" s="156">
        <v>216</v>
      </c>
      <c r="P402" s="156"/>
      <c r="Q402" s="377" t="s">
        <v>4426</v>
      </c>
      <c r="R402" s="156" t="s">
        <v>4596</v>
      </c>
      <c r="S402" s="156" t="s">
        <v>4643</v>
      </c>
      <c r="T402" s="156" t="s">
        <v>4617</v>
      </c>
      <c r="U402" s="392" t="s">
        <v>1815</v>
      </c>
      <c r="V402" s="378"/>
      <c r="W402" s="162"/>
      <c r="X402" s="156"/>
      <c r="Y402" s="156">
        <v>216</v>
      </c>
      <c r="Z402" s="156"/>
      <c r="AA402" s="376" t="s">
        <v>4</v>
      </c>
      <c r="AB402" s="379" t="s">
        <v>4662</v>
      </c>
      <c r="AC402" s="156" t="s">
        <v>4662</v>
      </c>
      <c r="AD402" s="379" t="s">
        <v>1796</v>
      </c>
      <c r="AE402" s="380" t="s">
        <v>1796</v>
      </c>
      <c r="AF402" s="162" t="s">
        <v>408</v>
      </c>
      <c r="AG402" s="162" t="s">
        <v>1714</v>
      </c>
      <c r="AH402" s="381"/>
      <c r="AI402" s="162" t="s">
        <v>1714</v>
      </c>
      <c r="AJ402" s="392" t="s">
        <v>1815</v>
      </c>
      <c r="AK402" s="381"/>
      <c r="AL402" s="162" t="s">
        <v>1629</v>
      </c>
      <c r="AM402" s="382"/>
      <c r="AN402" s="381"/>
      <c r="AO402" s="162" t="s">
        <v>407</v>
      </c>
      <c r="AP402" s="419">
        <v>43243.068308564812</v>
      </c>
      <c r="AQ402" s="162" t="s">
        <v>1797</v>
      </c>
      <c r="AR402" s="162"/>
      <c r="AS402" s="162"/>
      <c r="AT402" s="162"/>
      <c r="AU402" s="382"/>
      <c r="AV402" s="162"/>
      <c r="AW402" s="376" t="s">
        <v>1798</v>
      </c>
      <c r="AX402" s="162"/>
      <c r="AY402" s="129"/>
      <c r="AZ402" s="383">
        <v>216</v>
      </c>
    </row>
    <row r="403" spans="1:52" s="3" customFormat="1" ht="36.75" customHeight="1">
      <c r="A403" s="374">
        <v>401</v>
      </c>
      <c r="B403" s="162" t="s">
        <v>409</v>
      </c>
      <c r="C403" s="156" t="s">
        <v>1732</v>
      </c>
      <c r="D403" s="206" t="s">
        <v>4028</v>
      </c>
      <c r="E403" s="159" t="s">
        <v>1628</v>
      </c>
      <c r="F403" s="162" t="s">
        <v>1793</v>
      </c>
      <c r="G403" s="376">
        <v>44008</v>
      </c>
      <c r="H403" s="129"/>
      <c r="I403" s="129" t="s">
        <v>4806</v>
      </c>
      <c r="J403" s="561"/>
      <c r="K403" s="207"/>
      <c r="L403" s="207" t="e">
        <v>#N/A</v>
      </c>
      <c r="M403" s="156"/>
      <c r="N403" s="156"/>
      <c r="O403" s="156">
        <v>216</v>
      </c>
      <c r="P403" s="156"/>
      <c r="Q403" s="377" t="s">
        <v>4426</v>
      </c>
      <c r="R403" s="156" t="s">
        <v>4596</v>
      </c>
      <c r="S403" s="156" t="s">
        <v>4643</v>
      </c>
      <c r="T403" s="156" t="s">
        <v>4617</v>
      </c>
      <c r="U403" s="392" t="s">
        <v>1815</v>
      </c>
      <c r="V403" s="378"/>
      <c r="W403" s="162"/>
      <c r="X403" s="156"/>
      <c r="Y403" s="156">
        <v>216</v>
      </c>
      <c r="Z403" s="156"/>
      <c r="AA403" s="376" t="s">
        <v>4</v>
      </c>
      <c r="AB403" s="379" t="s">
        <v>4662</v>
      </c>
      <c r="AC403" s="156" t="s">
        <v>4662</v>
      </c>
      <c r="AD403" s="379" t="s">
        <v>1796</v>
      </c>
      <c r="AE403" s="380" t="s">
        <v>1796</v>
      </c>
      <c r="AF403" s="162" t="s">
        <v>408</v>
      </c>
      <c r="AG403" s="162" t="s">
        <v>1714</v>
      </c>
      <c r="AH403" s="381"/>
      <c r="AI403" s="162" t="s">
        <v>1714</v>
      </c>
      <c r="AJ403" s="392" t="s">
        <v>1815</v>
      </c>
      <c r="AK403" s="381"/>
      <c r="AL403" s="162" t="s">
        <v>1629</v>
      </c>
      <c r="AM403" s="382"/>
      <c r="AN403" s="381"/>
      <c r="AO403" s="162" t="s">
        <v>407</v>
      </c>
      <c r="AP403" s="419">
        <v>43242.876366979166</v>
      </c>
      <c r="AQ403" s="162" t="s">
        <v>1797</v>
      </c>
      <c r="AR403" s="162"/>
      <c r="AS403" s="162"/>
      <c r="AT403" s="162"/>
      <c r="AU403" s="382"/>
      <c r="AV403" s="162"/>
      <c r="AW403" s="376" t="s">
        <v>1798</v>
      </c>
      <c r="AX403" s="162"/>
      <c r="AY403" s="129"/>
      <c r="AZ403" s="383">
        <v>216</v>
      </c>
    </row>
    <row r="404" spans="1:52" s="3" customFormat="1" ht="36.75" customHeight="1">
      <c r="A404" s="374">
        <v>402</v>
      </c>
      <c r="B404" s="162" t="s">
        <v>360</v>
      </c>
      <c r="C404" s="156" t="s">
        <v>361</v>
      </c>
      <c r="D404" s="206" t="s">
        <v>3972</v>
      </c>
      <c r="E404" s="159" t="s">
        <v>1628</v>
      </c>
      <c r="F404" s="162" t="s">
        <v>1793</v>
      </c>
      <c r="G404" s="376">
        <v>44008</v>
      </c>
      <c r="H404" s="129"/>
      <c r="I404" s="129" t="s">
        <v>4806</v>
      </c>
      <c r="J404" s="561"/>
      <c r="K404" s="207"/>
      <c r="L404" s="207" t="e">
        <v>#N/A</v>
      </c>
      <c r="M404" s="156"/>
      <c r="N404" s="156"/>
      <c r="O404" s="156">
        <v>216</v>
      </c>
      <c r="P404" s="156"/>
      <c r="Q404" s="377" t="s">
        <v>4426</v>
      </c>
      <c r="R404" s="156" t="s">
        <v>4596</v>
      </c>
      <c r="S404" s="156" t="s">
        <v>4643</v>
      </c>
      <c r="T404" s="156" t="s">
        <v>4617</v>
      </c>
      <c r="U404" s="162" t="s">
        <v>2607</v>
      </c>
      <c r="V404" s="378"/>
      <c r="W404" s="162"/>
      <c r="X404" s="156"/>
      <c r="Y404" s="156">
        <v>216</v>
      </c>
      <c r="Z404" s="156"/>
      <c r="AA404" s="376" t="s">
        <v>4</v>
      </c>
      <c r="AB404" s="379" t="s">
        <v>4662</v>
      </c>
      <c r="AC404" s="156" t="s">
        <v>4662</v>
      </c>
      <c r="AD404" s="379" t="s">
        <v>4672</v>
      </c>
      <c r="AE404" s="380" t="s">
        <v>4672</v>
      </c>
      <c r="AF404" s="162" t="s">
        <v>2608</v>
      </c>
      <c r="AG404" s="162" t="s">
        <v>1714</v>
      </c>
      <c r="AH404" s="381"/>
      <c r="AI404" s="162" t="s">
        <v>1714</v>
      </c>
      <c r="AJ404" s="162" t="s">
        <v>2607</v>
      </c>
      <c r="AK404" s="381"/>
      <c r="AL404" s="162" t="s">
        <v>1629</v>
      </c>
      <c r="AM404" s="162"/>
      <c r="AN404" s="381"/>
      <c r="AO404" s="162" t="s">
        <v>362</v>
      </c>
      <c r="AP404" s="419">
        <v>43278.014861261574</v>
      </c>
      <c r="AQ404" s="162" t="s">
        <v>1797</v>
      </c>
      <c r="AR404" s="162"/>
      <c r="AS404" s="162"/>
      <c r="AT404" s="162"/>
      <c r="AU404" s="382"/>
      <c r="AV404" s="162"/>
      <c r="AW404" s="376" t="s">
        <v>1798</v>
      </c>
      <c r="AX404" s="162"/>
      <c r="AY404" s="129"/>
      <c r="AZ404" s="383">
        <v>216</v>
      </c>
    </row>
    <row r="405" spans="1:52" s="3" customFormat="1" ht="36.75" customHeight="1">
      <c r="A405" s="374">
        <v>403</v>
      </c>
      <c r="B405" s="375" t="s">
        <v>463</v>
      </c>
      <c r="C405" s="156" t="s">
        <v>1757</v>
      </c>
      <c r="D405" s="206" t="s">
        <v>2777</v>
      </c>
      <c r="E405" s="159" t="s">
        <v>1628</v>
      </c>
      <c r="F405" s="162" t="s">
        <v>1793</v>
      </c>
      <c r="G405" s="376">
        <v>44008</v>
      </c>
      <c r="H405" s="129"/>
      <c r="I405" s="129" t="s">
        <v>4806</v>
      </c>
      <c r="J405" s="561"/>
      <c r="K405" s="207"/>
      <c r="L405" s="207" t="e">
        <v>#N/A</v>
      </c>
      <c r="M405" s="156" t="s">
        <v>1722</v>
      </c>
      <c r="N405" s="156"/>
      <c r="O405" s="156" t="s">
        <v>4695</v>
      </c>
      <c r="P405" s="156"/>
      <c r="Q405" s="377" t="s">
        <v>4426</v>
      </c>
      <c r="R405" s="156" t="s">
        <v>4596</v>
      </c>
      <c r="S405" s="156" t="s">
        <v>4643</v>
      </c>
      <c r="T405" s="156" t="s">
        <v>4617</v>
      </c>
      <c r="U405" s="162" t="s">
        <v>1422</v>
      </c>
      <c r="V405" s="378"/>
      <c r="W405" s="162"/>
      <c r="X405" s="156"/>
      <c r="Y405" s="156" t="e">
        <v>#N/A</v>
      </c>
      <c r="Z405" s="156"/>
      <c r="AA405" s="376" t="s">
        <v>4</v>
      </c>
      <c r="AB405" s="379" t="s">
        <v>4662</v>
      </c>
      <c r="AC405" s="156" t="s">
        <v>4662</v>
      </c>
      <c r="AD405" s="379" t="s">
        <v>4579</v>
      </c>
      <c r="AE405" s="380" t="s">
        <v>4579</v>
      </c>
      <c r="AF405" s="169" t="s">
        <v>45</v>
      </c>
      <c r="AG405" s="162" t="s">
        <v>1714</v>
      </c>
      <c r="AH405" s="381"/>
      <c r="AI405" s="162" t="s">
        <v>1714</v>
      </c>
      <c r="AJ405" s="162" t="s">
        <v>1422</v>
      </c>
      <c r="AK405" s="381"/>
      <c r="AL405" s="162" t="s">
        <v>1629</v>
      </c>
      <c r="AM405" s="162"/>
      <c r="AN405" s="381"/>
      <c r="AO405" s="162" t="s">
        <v>464</v>
      </c>
      <c r="AP405" s="387" t="s">
        <v>2777</v>
      </c>
      <c r="AQ405" s="162" t="s">
        <v>1794</v>
      </c>
      <c r="AR405" s="376"/>
      <c r="AS405" s="169"/>
      <c r="AT405" s="169"/>
      <c r="AU405" s="382"/>
      <c r="AV405" s="162" t="s">
        <v>1819</v>
      </c>
      <c r="AW405" s="376" t="s">
        <v>1795</v>
      </c>
      <c r="AX405" s="162"/>
      <c r="AY405" s="129"/>
      <c r="AZ405" s="383" t="s">
        <v>4630</v>
      </c>
    </row>
    <row r="406" spans="1:52" s="3" customFormat="1" ht="36.75" customHeight="1">
      <c r="A406" s="374">
        <v>404</v>
      </c>
      <c r="B406" s="159" t="s">
        <v>1014</v>
      </c>
      <c r="C406" s="156">
        <v>100810213512</v>
      </c>
      <c r="D406" s="206" t="s">
        <v>2515</v>
      </c>
      <c r="E406" s="382" t="s">
        <v>1904</v>
      </c>
      <c r="F406" s="159" t="s">
        <v>1623</v>
      </c>
      <c r="G406" s="376">
        <v>44011</v>
      </c>
      <c r="H406" s="129"/>
      <c r="I406" s="129" t="s">
        <v>4806</v>
      </c>
      <c r="J406" s="561"/>
      <c r="K406" s="207"/>
      <c r="L406" s="207" t="e">
        <v>#N/A</v>
      </c>
      <c r="M406" s="156"/>
      <c r="N406" s="156"/>
      <c r="O406" s="156">
        <v>216</v>
      </c>
      <c r="P406" s="156"/>
      <c r="Q406" s="377" t="s">
        <v>4426</v>
      </c>
      <c r="R406" s="156" t="s">
        <v>4596</v>
      </c>
      <c r="S406" s="156" t="s">
        <v>4643</v>
      </c>
      <c r="T406" s="156" t="s">
        <v>4617</v>
      </c>
      <c r="U406" s="159" t="s">
        <v>1815</v>
      </c>
      <c r="V406" s="378"/>
      <c r="W406" s="162"/>
      <c r="X406" s="156"/>
      <c r="Y406" s="156">
        <v>216</v>
      </c>
      <c r="Z406" s="156"/>
      <c r="AA406" s="376" t="s">
        <v>4</v>
      </c>
      <c r="AB406" s="379" t="s">
        <v>4662</v>
      </c>
      <c r="AC406" s="156" t="s">
        <v>4662</v>
      </c>
      <c r="AD406" s="379" t="s">
        <v>1796</v>
      </c>
      <c r="AE406" s="380" t="s">
        <v>1796</v>
      </c>
      <c r="AF406" s="159" t="s">
        <v>90</v>
      </c>
      <c r="AG406" s="377" t="s">
        <v>1717</v>
      </c>
      <c r="AH406" s="381"/>
      <c r="AI406" s="377" t="s">
        <v>1717</v>
      </c>
      <c r="AJ406" s="159" t="s">
        <v>1815</v>
      </c>
      <c r="AK406" s="381"/>
      <c r="AL406" s="382" t="s">
        <v>1625</v>
      </c>
      <c r="AM406" s="382"/>
      <c r="AN406" s="381"/>
      <c r="AO406" s="459" t="s">
        <v>1914</v>
      </c>
      <c r="AP406" s="404" t="s">
        <v>2529</v>
      </c>
      <c r="AQ406" s="382" t="s">
        <v>1809</v>
      </c>
      <c r="AR406" s="376">
        <v>43479</v>
      </c>
      <c r="AS406" s="169" t="s">
        <v>2530</v>
      </c>
      <c r="AT406" s="169" t="s">
        <v>2531</v>
      </c>
      <c r="AU406" s="382"/>
      <c r="AV406" s="162"/>
      <c r="AW406" s="376" t="s">
        <v>1810</v>
      </c>
      <c r="AX406" s="159"/>
      <c r="AY406" s="129"/>
      <c r="AZ406" s="383">
        <v>216</v>
      </c>
    </row>
    <row r="407" spans="1:52" s="3" customFormat="1" ht="36.75" customHeight="1">
      <c r="A407" s="374">
        <v>405</v>
      </c>
      <c r="B407" s="159" t="s">
        <v>1013</v>
      </c>
      <c r="C407" s="156">
        <v>100810215202</v>
      </c>
      <c r="D407" s="206" t="s">
        <v>2515</v>
      </c>
      <c r="E407" s="382" t="s">
        <v>1904</v>
      </c>
      <c r="F407" s="159" t="s">
        <v>1623</v>
      </c>
      <c r="G407" s="376">
        <v>44011</v>
      </c>
      <c r="H407" s="129"/>
      <c r="I407" s="129" t="s">
        <v>4806</v>
      </c>
      <c r="J407" s="561"/>
      <c r="K407" s="207"/>
      <c r="L407" s="207" t="e">
        <v>#N/A</v>
      </c>
      <c r="M407" s="156"/>
      <c r="N407" s="156"/>
      <c r="O407" s="156">
        <v>216</v>
      </c>
      <c r="P407" s="156"/>
      <c r="Q407" s="377" t="s">
        <v>4426</v>
      </c>
      <c r="R407" s="156" t="s">
        <v>4596</v>
      </c>
      <c r="S407" s="156" t="s">
        <v>4643</v>
      </c>
      <c r="T407" s="156" t="s">
        <v>4617</v>
      </c>
      <c r="U407" s="159" t="s">
        <v>1815</v>
      </c>
      <c r="V407" s="378"/>
      <c r="W407" s="162"/>
      <c r="X407" s="156"/>
      <c r="Y407" s="156">
        <v>216</v>
      </c>
      <c r="Z407" s="156"/>
      <c r="AA407" s="376" t="s">
        <v>4</v>
      </c>
      <c r="AB407" s="379" t="s">
        <v>4662</v>
      </c>
      <c r="AC407" s="156" t="s">
        <v>4662</v>
      </c>
      <c r="AD407" s="379" t="s">
        <v>4671</v>
      </c>
      <c r="AE407" s="380" t="s">
        <v>4671</v>
      </c>
      <c r="AF407" s="159" t="s">
        <v>90</v>
      </c>
      <c r="AG407" s="377" t="s">
        <v>1717</v>
      </c>
      <c r="AH407" s="381"/>
      <c r="AI407" s="377" t="s">
        <v>1717</v>
      </c>
      <c r="AJ407" s="159" t="s">
        <v>1815</v>
      </c>
      <c r="AK407" s="381"/>
      <c r="AL407" s="382" t="s">
        <v>1625</v>
      </c>
      <c r="AM407" s="382"/>
      <c r="AN407" s="381"/>
      <c r="AO407" s="459" t="s">
        <v>1914</v>
      </c>
      <c r="AP407" s="404" t="s">
        <v>2529</v>
      </c>
      <c r="AQ407" s="382" t="s">
        <v>1809</v>
      </c>
      <c r="AR407" s="376">
        <v>43479</v>
      </c>
      <c r="AS407" s="169" t="s">
        <v>2532</v>
      </c>
      <c r="AT407" s="169" t="s">
        <v>2533</v>
      </c>
      <c r="AU407" s="382"/>
      <c r="AV407" s="162"/>
      <c r="AW407" s="376" t="s">
        <v>1810</v>
      </c>
      <c r="AX407" s="159"/>
      <c r="AY407" s="129"/>
      <c r="AZ407" s="383">
        <v>216</v>
      </c>
    </row>
    <row r="408" spans="1:52" s="3" customFormat="1" ht="36.75" customHeight="1">
      <c r="A408" s="374">
        <v>406</v>
      </c>
      <c r="B408" s="159" t="s">
        <v>1002</v>
      </c>
      <c r="C408" s="156">
        <v>100810177029</v>
      </c>
      <c r="D408" s="206" t="s">
        <v>2526</v>
      </c>
      <c r="E408" s="382" t="s">
        <v>1904</v>
      </c>
      <c r="F408" s="159" t="s">
        <v>1623</v>
      </c>
      <c r="G408" s="376">
        <v>44011</v>
      </c>
      <c r="H408" s="129"/>
      <c r="I408" s="129" t="s">
        <v>4806</v>
      </c>
      <c r="J408" s="561"/>
      <c r="K408" s="207"/>
      <c r="L408" s="207" t="e">
        <v>#N/A</v>
      </c>
      <c r="M408" s="156"/>
      <c r="N408" s="156"/>
      <c r="O408" s="156">
        <v>216</v>
      </c>
      <c r="P408" s="156"/>
      <c r="Q408" s="377" t="s">
        <v>4426</v>
      </c>
      <c r="R408" s="156" t="s">
        <v>4596</v>
      </c>
      <c r="S408" s="156" t="s">
        <v>4643</v>
      </c>
      <c r="T408" s="156" t="s">
        <v>4617</v>
      </c>
      <c r="U408" s="460" t="s">
        <v>2041</v>
      </c>
      <c r="V408" s="378"/>
      <c r="W408" s="162"/>
      <c r="X408" s="156"/>
      <c r="Y408" s="156">
        <v>216</v>
      </c>
      <c r="Z408" s="156"/>
      <c r="AA408" s="376" t="s">
        <v>4</v>
      </c>
      <c r="AB408" s="379" t="s">
        <v>4662</v>
      </c>
      <c r="AC408" s="156" t="s">
        <v>4662</v>
      </c>
      <c r="AD408" s="379" t="s">
        <v>1796</v>
      </c>
      <c r="AE408" s="380" t="s">
        <v>1796</v>
      </c>
      <c r="AF408" s="159" t="s">
        <v>70</v>
      </c>
      <c r="AG408" s="162" t="s">
        <v>1714</v>
      </c>
      <c r="AH408" s="381"/>
      <c r="AI408" s="162" t="s">
        <v>1714</v>
      </c>
      <c r="AJ408" s="460" t="s">
        <v>2041</v>
      </c>
      <c r="AK408" s="381"/>
      <c r="AL408" s="382" t="s">
        <v>1625</v>
      </c>
      <c r="AM408" s="159"/>
      <c r="AN408" s="381"/>
      <c r="AO408" s="459" t="s">
        <v>2524</v>
      </c>
      <c r="AP408" s="404" t="s">
        <v>2525</v>
      </c>
      <c r="AQ408" s="382" t="s">
        <v>1809</v>
      </c>
      <c r="AR408" s="376">
        <v>43479</v>
      </c>
      <c r="AS408" s="169" t="s">
        <v>2527</v>
      </c>
      <c r="AT408" s="169" t="s">
        <v>2528</v>
      </c>
      <c r="AU408" s="382"/>
      <c r="AV408" s="162"/>
      <c r="AW408" s="376" t="s">
        <v>1810</v>
      </c>
      <c r="AX408" s="159"/>
      <c r="AY408" s="129"/>
      <c r="AZ408" s="383">
        <v>216</v>
      </c>
    </row>
    <row r="409" spans="1:52" s="3" customFormat="1" ht="36.75" customHeight="1">
      <c r="A409" s="374">
        <v>407</v>
      </c>
      <c r="B409" s="392" t="s">
        <v>959</v>
      </c>
      <c r="C409" s="156" t="s">
        <v>960</v>
      </c>
      <c r="D409" s="206">
        <v>43274</v>
      </c>
      <c r="E409" s="391" t="s">
        <v>1852</v>
      </c>
      <c r="F409" s="392" t="s">
        <v>2574</v>
      </c>
      <c r="G409" s="376">
        <v>44012</v>
      </c>
      <c r="H409" s="129"/>
      <c r="I409" s="129" t="s">
        <v>4806</v>
      </c>
      <c r="J409" s="561"/>
      <c r="K409" s="207"/>
      <c r="L409" s="207" t="e">
        <v>#N/A</v>
      </c>
      <c r="M409" s="156"/>
      <c r="N409" s="156"/>
      <c r="O409" s="156">
        <v>216</v>
      </c>
      <c r="P409" s="156"/>
      <c r="Q409" s="377" t="s">
        <v>4426</v>
      </c>
      <c r="R409" s="156" t="s">
        <v>4596</v>
      </c>
      <c r="S409" s="156" t="s">
        <v>4643</v>
      </c>
      <c r="T409" s="156" t="s">
        <v>4617</v>
      </c>
      <c r="U409" s="162" t="s">
        <v>1815</v>
      </c>
      <c r="V409" s="378"/>
      <c r="W409" s="162"/>
      <c r="X409" s="156"/>
      <c r="Y409" s="156">
        <v>216</v>
      </c>
      <c r="Z409" s="156"/>
      <c r="AA409" s="376" t="s">
        <v>4</v>
      </c>
      <c r="AB409" s="379" t="s">
        <v>4662</v>
      </c>
      <c r="AC409" s="156" t="s">
        <v>4662</v>
      </c>
      <c r="AD409" s="379" t="s">
        <v>1796</v>
      </c>
      <c r="AE409" s="380" t="s">
        <v>1796</v>
      </c>
      <c r="AF409" s="162" t="s">
        <v>3105</v>
      </c>
      <c r="AG409" s="377" t="s">
        <v>1717</v>
      </c>
      <c r="AH409" s="381"/>
      <c r="AI409" s="377" t="s">
        <v>1717</v>
      </c>
      <c r="AJ409" s="162" t="s">
        <v>1815</v>
      </c>
      <c r="AK409" s="381"/>
      <c r="AL409" s="162" t="s">
        <v>1625</v>
      </c>
      <c r="AM409" s="382"/>
      <c r="AN409" s="381"/>
      <c r="AO409" s="392" t="s">
        <v>3055</v>
      </c>
      <c r="AP409" s="376">
        <v>43274</v>
      </c>
      <c r="AQ409" s="392" t="s">
        <v>1883</v>
      </c>
      <c r="AR409" s="376">
        <v>43543</v>
      </c>
      <c r="AS409" s="169" t="s">
        <v>3106</v>
      </c>
      <c r="AT409" s="169" t="s">
        <v>3107</v>
      </c>
      <c r="AU409" s="382"/>
      <c r="AV409" s="162"/>
      <c r="AW409" s="376" t="s">
        <v>1810</v>
      </c>
      <c r="AX409" s="162"/>
      <c r="AY409" s="129"/>
      <c r="AZ409" s="383">
        <v>216</v>
      </c>
    </row>
    <row r="410" spans="1:52" s="3" customFormat="1" ht="36.75" customHeight="1">
      <c r="A410" s="374">
        <v>408</v>
      </c>
      <c r="B410" s="375" t="s">
        <v>1703</v>
      </c>
      <c r="C410" s="156" t="s">
        <v>1763</v>
      </c>
      <c r="D410" s="206">
        <v>43313</v>
      </c>
      <c r="E410" s="162" t="s">
        <v>1626</v>
      </c>
      <c r="F410" s="162" t="s">
        <v>2051</v>
      </c>
      <c r="G410" s="376">
        <v>44013</v>
      </c>
      <c r="H410" s="129"/>
      <c r="I410" s="129" t="s">
        <v>4806</v>
      </c>
      <c r="J410" s="561"/>
      <c r="K410" s="207"/>
      <c r="L410" s="207" t="e">
        <v>#N/A</v>
      </c>
      <c r="M410" s="156"/>
      <c r="N410" s="156"/>
      <c r="O410" s="156">
        <v>216</v>
      </c>
      <c r="P410" s="156" t="s">
        <v>4777</v>
      </c>
      <c r="Q410" s="377" t="s">
        <v>4426</v>
      </c>
      <c r="R410" s="156" t="s">
        <v>4596</v>
      </c>
      <c r="S410" s="156" t="s">
        <v>4643</v>
      </c>
      <c r="T410" s="156" t="s">
        <v>4617</v>
      </c>
      <c r="U410" s="162" t="s">
        <v>1822</v>
      </c>
      <c r="V410" s="378"/>
      <c r="W410" s="162"/>
      <c r="X410" s="156"/>
      <c r="Y410" s="156">
        <v>216</v>
      </c>
      <c r="Z410" s="156"/>
      <c r="AA410" s="376" t="s">
        <v>4</v>
      </c>
      <c r="AB410" s="379" t="s">
        <v>4662</v>
      </c>
      <c r="AC410" s="156" t="s">
        <v>4662</v>
      </c>
      <c r="AD410" s="379" t="s">
        <v>4673</v>
      </c>
      <c r="AE410" s="380" t="s">
        <v>4673</v>
      </c>
      <c r="AF410" s="169" t="s">
        <v>31</v>
      </c>
      <c r="AG410" s="162" t="s">
        <v>1714</v>
      </c>
      <c r="AH410" s="381"/>
      <c r="AI410" s="162" t="s">
        <v>1714</v>
      </c>
      <c r="AJ410" s="162" t="s">
        <v>1822</v>
      </c>
      <c r="AK410" s="381"/>
      <c r="AL410" s="162" t="s">
        <v>1625</v>
      </c>
      <c r="AM410" s="162"/>
      <c r="AN410" s="381"/>
      <c r="AO410" s="162" t="s">
        <v>2821</v>
      </c>
      <c r="AP410" s="387">
        <v>43313</v>
      </c>
      <c r="AQ410" s="162" t="s">
        <v>1794</v>
      </c>
      <c r="AR410" s="376">
        <v>43339</v>
      </c>
      <c r="AS410" s="169">
        <v>0</v>
      </c>
      <c r="AT410" s="169">
        <v>0</v>
      </c>
      <c r="AU410" s="382"/>
      <c r="AV410" s="162"/>
      <c r="AW410" s="376" t="s">
        <v>1795</v>
      </c>
      <c r="AX410" s="162"/>
      <c r="AY410" s="129"/>
      <c r="AZ410" s="383">
        <v>216</v>
      </c>
    </row>
    <row r="411" spans="1:52" s="3" customFormat="1" ht="36.75" customHeight="1">
      <c r="A411" s="374">
        <v>409</v>
      </c>
      <c r="B411" s="159" t="s">
        <v>1097</v>
      </c>
      <c r="C411" s="156">
        <v>8015722850</v>
      </c>
      <c r="D411" s="206">
        <v>43441</v>
      </c>
      <c r="E411" s="159" t="s">
        <v>1628</v>
      </c>
      <c r="F411" s="159" t="s">
        <v>2051</v>
      </c>
      <c r="G411" s="376">
        <v>44013</v>
      </c>
      <c r="H411" s="129"/>
      <c r="I411" s="129" t="s">
        <v>4806</v>
      </c>
      <c r="J411" s="561"/>
      <c r="K411" s="207"/>
      <c r="L411" s="207" t="e">
        <v>#N/A</v>
      </c>
      <c r="M411" s="156"/>
      <c r="N411" s="156"/>
      <c r="O411" s="156">
        <v>216</v>
      </c>
      <c r="P411" s="156"/>
      <c r="Q411" s="377" t="s">
        <v>4426</v>
      </c>
      <c r="R411" s="156" t="s">
        <v>4596</v>
      </c>
      <c r="S411" s="156" t="s">
        <v>4643</v>
      </c>
      <c r="T411" s="156" t="s">
        <v>4617</v>
      </c>
      <c r="U411" s="159" t="s">
        <v>1815</v>
      </c>
      <c r="V411" s="378"/>
      <c r="W411" s="162"/>
      <c r="X411" s="156"/>
      <c r="Y411" s="156">
        <v>216</v>
      </c>
      <c r="Z411" s="156"/>
      <c r="AA411" s="376" t="s">
        <v>4</v>
      </c>
      <c r="AB411" s="379" t="s">
        <v>4662</v>
      </c>
      <c r="AC411" s="156" t="s">
        <v>4662</v>
      </c>
      <c r="AD411" s="379" t="s">
        <v>4673</v>
      </c>
      <c r="AE411" s="380" t="s">
        <v>4673</v>
      </c>
      <c r="AF411" s="159" t="s">
        <v>1879</v>
      </c>
      <c r="AG411" s="377" t="s">
        <v>1717</v>
      </c>
      <c r="AH411" s="381"/>
      <c r="AI411" s="377" t="s">
        <v>1717</v>
      </c>
      <c r="AJ411" s="159" t="s">
        <v>1815</v>
      </c>
      <c r="AK411" s="381"/>
      <c r="AL411" s="162" t="s">
        <v>1625</v>
      </c>
      <c r="AM411" s="382"/>
      <c r="AN411" s="381"/>
      <c r="AO411" s="459" t="s">
        <v>2451</v>
      </c>
      <c r="AP411" s="404" t="s">
        <v>2452</v>
      </c>
      <c r="AQ411" s="382" t="s">
        <v>1809</v>
      </c>
      <c r="AR411" s="376" t="s">
        <v>2298</v>
      </c>
      <c r="AS411" s="169" t="s">
        <v>2453</v>
      </c>
      <c r="AT411" s="169" t="s">
        <v>2454</v>
      </c>
      <c r="AU411" s="382"/>
      <c r="AV411" s="162"/>
      <c r="AW411" s="376" t="s">
        <v>1810</v>
      </c>
      <c r="AX411" s="159"/>
      <c r="AY411" s="129"/>
      <c r="AZ411" s="383">
        <v>216</v>
      </c>
    </row>
    <row r="412" spans="1:52" s="3" customFormat="1" ht="36.75" customHeight="1">
      <c r="A412" s="374">
        <v>410</v>
      </c>
      <c r="B412" s="410" t="s">
        <v>1704</v>
      </c>
      <c r="C412" s="156" t="s">
        <v>1768</v>
      </c>
      <c r="D412" s="206">
        <v>43262</v>
      </c>
      <c r="E412" s="391" t="s">
        <v>1852</v>
      </c>
      <c r="F412" s="410" t="s">
        <v>2051</v>
      </c>
      <c r="G412" s="376">
        <v>44013</v>
      </c>
      <c r="H412" s="129"/>
      <c r="I412" s="129" t="s">
        <v>4806</v>
      </c>
      <c r="J412" s="561"/>
      <c r="K412" s="207"/>
      <c r="L412" s="207" t="e">
        <v>#N/A</v>
      </c>
      <c r="M412" s="156"/>
      <c r="N412" s="156"/>
      <c r="O412" s="156">
        <v>216</v>
      </c>
      <c r="P412" s="156"/>
      <c r="Q412" s="377" t="s">
        <v>4426</v>
      </c>
      <c r="R412" s="156" t="s">
        <v>4596</v>
      </c>
      <c r="S412" s="156" t="s">
        <v>4643</v>
      </c>
      <c r="T412" s="156" t="s">
        <v>4617</v>
      </c>
      <c r="U412" s="162" t="s">
        <v>1815</v>
      </c>
      <c r="V412" s="378"/>
      <c r="W412" s="162"/>
      <c r="X412" s="156"/>
      <c r="Y412" s="156">
        <v>216</v>
      </c>
      <c r="Z412" s="156"/>
      <c r="AA412" s="376" t="s">
        <v>4</v>
      </c>
      <c r="AB412" s="379" t="s">
        <v>4662</v>
      </c>
      <c r="AC412" s="156" t="s">
        <v>4662</v>
      </c>
      <c r="AD412" s="379" t="s">
        <v>4673</v>
      </c>
      <c r="AE412" s="380" t="s">
        <v>4673</v>
      </c>
      <c r="AF412" s="410" t="s">
        <v>2933</v>
      </c>
      <c r="AG412" s="162" t="s">
        <v>1714</v>
      </c>
      <c r="AH412" s="381"/>
      <c r="AI412" s="162" t="s">
        <v>1714</v>
      </c>
      <c r="AJ412" s="162" t="s">
        <v>1815</v>
      </c>
      <c r="AK412" s="381"/>
      <c r="AL412" s="162" t="s">
        <v>1625</v>
      </c>
      <c r="AM412" s="382"/>
      <c r="AN412" s="381"/>
      <c r="AO412" s="410" t="s">
        <v>2934</v>
      </c>
      <c r="AP412" s="411">
        <v>43262</v>
      </c>
      <c r="AQ412" s="392" t="s">
        <v>1883</v>
      </c>
      <c r="AR412" s="376" t="s">
        <v>2052</v>
      </c>
      <c r="AS412" s="169" t="s">
        <v>2935</v>
      </c>
      <c r="AT412" s="169" t="s">
        <v>2936</v>
      </c>
      <c r="AU412" s="382"/>
      <c r="AV412" s="162"/>
      <c r="AW412" s="376" t="s">
        <v>1884</v>
      </c>
      <c r="AX412" s="162"/>
      <c r="AY412" s="129"/>
      <c r="AZ412" s="383">
        <v>216</v>
      </c>
    </row>
    <row r="413" spans="1:52" s="3" customFormat="1" ht="36.75" customHeight="1">
      <c r="A413" s="374">
        <v>411</v>
      </c>
      <c r="B413" s="162" t="s">
        <v>1098</v>
      </c>
      <c r="C413" s="156" t="s">
        <v>1099</v>
      </c>
      <c r="D413" s="206">
        <v>43288</v>
      </c>
      <c r="E413" s="162" t="s">
        <v>3689</v>
      </c>
      <c r="F413" s="162" t="s">
        <v>2051</v>
      </c>
      <c r="G413" s="376">
        <v>44013</v>
      </c>
      <c r="H413" s="129"/>
      <c r="I413" s="129" t="s">
        <v>4806</v>
      </c>
      <c r="J413" s="561"/>
      <c r="K413" s="207"/>
      <c r="L413" s="207" t="e">
        <v>#N/A</v>
      </c>
      <c r="M413" s="156" t="s">
        <v>1722</v>
      </c>
      <c r="N413" s="156"/>
      <c r="O413" s="156" t="s">
        <v>4695</v>
      </c>
      <c r="P413" s="156"/>
      <c r="Q413" s="377" t="s">
        <v>4426</v>
      </c>
      <c r="R413" s="156" t="s">
        <v>4596</v>
      </c>
      <c r="S413" s="156" t="s">
        <v>4643</v>
      </c>
      <c r="T413" s="156" t="s">
        <v>4617</v>
      </c>
      <c r="U413" s="162" t="s">
        <v>1815</v>
      </c>
      <c r="V413" s="378"/>
      <c r="W413" s="162"/>
      <c r="X413" s="156"/>
      <c r="Y413" s="156" t="e">
        <v>#N/A</v>
      </c>
      <c r="Z413" s="156"/>
      <c r="AA413" s="376" t="s">
        <v>4</v>
      </c>
      <c r="AB413" s="379" t="s">
        <v>4662</v>
      </c>
      <c r="AC413" s="156" t="s">
        <v>4662</v>
      </c>
      <c r="AD413" s="379" t="s">
        <v>4673</v>
      </c>
      <c r="AE413" s="380" t="s">
        <v>4673</v>
      </c>
      <c r="AF413" s="159" t="s">
        <v>1879</v>
      </c>
      <c r="AG413" s="377" t="s">
        <v>1717</v>
      </c>
      <c r="AH413" s="381"/>
      <c r="AI413" s="377" t="s">
        <v>1717</v>
      </c>
      <c r="AJ413" s="162" t="s">
        <v>1815</v>
      </c>
      <c r="AK413" s="381" t="s">
        <v>1815</v>
      </c>
      <c r="AL413" s="162" t="s">
        <v>1625</v>
      </c>
      <c r="AM413" s="382"/>
      <c r="AN413" s="381"/>
      <c r="AO413" s="162" t="s">
        <v>2577</v>
      </c>
      <c r="AP413" s="376" t="s">
        <v>3690</v>
      </c>
      <c r="AQ413" s="392" t="s">
        <v>1809</v>
      </c>
      <c r="AR413" s="376"/>
      <c r="AS413" s="169">
        <v>0</v>
      </c>
      <c r="AT413" s="169">
        <v>0</v>
      </c>
      <c r="AU413" s="382"/>
      <c r="AV413" s="162"/>
      <c r="AW413" s="376" t="s">
        <v>1810</v>
      </c>
      <c r="AX413" s="162" t="s">
        <v>2439</v>
      </c>
      <c r="AY413" s="129"/>
      <c r="AZ413" s="383" t="s">
        <v>4630</v>
      </c>
    </row>
    <row r="414" spans="1:52" s="3" customFormat="1" ht="36.75" customHeight="1">
      <c r="A414" s="374">
        <v>412</v>
      </c>
      <c r="B414" s="412" t="s">
        <v>623</v>
      </c>
      <c r="C414" s="156" t="s">
        <v>624</v>
      </c>
      <c r="D414" s="206">
        <v>43244</v>
      </c>
      <c r="E414" s="162" t="s">
        <v>1689</v>
      </c>
      <c r="F414" s="162" t="s">
        <v>1829</v>
      </c>
      <c r="G414" s="376">
        <v>44015</v>
      </c>
      <c r="H414" s="129"/>
      <c r="I414" s="129" t="s">
        <v>4806</v>
      </c>
      <c r="J414" s="561"/>
      <c r="K414" s="207"/>
      <c r="L414" s="207" t="e">
        <v>#N/A</v>
      </c>
      <c r="M414" s="156"/>
      <c r="N414" s="156"/>
      <c r="O414" s="162" t="s">
        <v>4739</v>
      </c>
      <c r="P414" s="162"/>
      <c r="Q414" s="377" t="s">
        <v>4426</v>
      </c>
      <c r="R414" s="156" t="s">
        <v>4596</v>
      </c>
      <c r="S414" s="156" t="s">
        <v>4643</v>
      </c>
      <c r="T414" s="156" t="s">
        <v>4617</v>
      </c>
      <c r="U414" s="162" t="s">
        <v>1428</v>
      </c>
      <c r="V414" s="378"/>
      <c r="W414" s="162"/>
      <c r="X414" s="156"/>
      <c r="Y414" s="156" t="e">
        <v>#N/A</v>
      </c>
      <c r="Z414" s="156"/>
      <c r="AA414" s="376" t="s">
        <v>4</v>
      </c>
      <c r="AB414" s="379" t="s">
        <v>4662</v>
      </c>
      <c r="AC414" s="156" t="s">
        <v>4662</v>
      </c>
      <c r="AD414" s="379" t="s">
        <v>1796</v>
      </c>
      <c r="AE414" s="380" t="s">
        <v>1796</v>
      </c>
      <c r="AF414" s="413" t="s">
        <v>90</v>
      </c>
      <c r="AG414" s="377" t="s">
        <v>1717</v>
      </c>
      <c r="AH414" s="381"/>
      <c r="AI414" s="377" t="s">
        <v>1717</v>
      </c>
      <c r="AJ414" s="162" t="s">
        <v>1428</v>
      </c>
      <c r="AK414" s="381"/>
      <c r="AL414" s="162" t="s">
        <v>1629</v>
      </c>
      <c r="AM414" s="162"/>
      <c r="AN414" s="381"/>
      <c r="AO414" s="414" t="s">
        <v>2155</v>
      </c>
      <c r="AP414" s="415" t="s">
        <v>2156</v>
      </c>
      <c r="AQ414" s="392" t="s">
        <v>1809</v>
      </c>
      <c r="AR414" s="376">
        <v>43545</v>
      </c>
      <c r="AS414" s="169" t="s">
        <v>3391</v>
      </c>
      <c r="AT414" s="169" t="s">
        <v>3392</v>
      </c>
      <c r="AU414" s="382"/>
      <c r="AV414" s="162"/>
      <c r="AW414" s="376" t="s">
        <v>1810</v>
      </c>
      <c r="AX414" s="162"/>
      <c r="AY414" s="129"/>
      <c r="AZ414" s="383" t="s">
        <v>4630</v>
      </c>
    </row>
    <row r="415" spans="1:52" s="3" customFormat="1" ht="36.75" customHeight="1">
      <c r="A415" s="374">
        <v>413</v>
      </c>
      <c r="B415" s="399" t="s">
        <v>639</v>
      </c>
      <c r="C415" s="156" t="s">
        <v>636</v>
      </c>
      <c r="D415" s="206" t="s">
        <v>2323</v>
      </c>
      <c r="E415" s="159" t="s">
        <v>1628</v>
      </c>
      <c r="F415" s="162" t="s">
        <v>1829</v>
      </c>
      <c r="G415" s="376">
        <v>44015</v>
      </c>
      <c r="H415" s="129"/>
      <c r="I415" s="129" t="s">
        <v>4806</v>
      </c>
      <c r="J415" s="561"/>
      <c r="K415" s="207"/>
      <c r="L415" s="207" t="e">
        <v>#N/A</v>
      </c>
      <c r="M415" s="156"/>
      <c r="N415" s="156"/>
      <c r="O415" s="156">
        <v>216</v>
      </c>
      <c r="P415" s="156"/>
      <c r="Q415" s="377" t="s">
        <v>4426</v>
      </c>
      <c r="R415" s="156" t="s">
        <v>4596</v>
      </c>
      <c r="S415" s="156" t="s">
        <v>4643</v>
      </c>
      <c r="T415" s="156" t="s">
        <v>4617</v>
      </c>
      <c r="U415" s="162" t="s">
        <v>1815</v>
      </c>
      <c r="V415" s="378"/>
      <c r="W415" s="162"/>
      <c r="X415" s="156"/>
      <c r="Y415" s="156">
        <v>216</v>
      </c>
      <c r="Z415" s="156"/>
      <c r="AA415" s="376" t="s">
        <v>4</v>
      </c>
      <c r="AB415" s="379" t="s">
        <v>4662</v>
      </c>
      <c r="AC415" s="156" t="s">
        <v>4662</v>
      </c>
      <c r="AD415" s="379" t="s">
        <v>1796</v>
      </c>
      <c r="AE415" s="380" t="s">
        <v>1796</v>
      </c>
      <c r="AF415" s="400" t="s">
        <v>90</v>
      </c>
      <c r="AG415" s="377" t="s">
        <v>1717</v>
      </c>
      <c r="AH415" s="381"/>
      <c r="AI415" s="377" t="s">
        <v>1717</v>
      </c>
      <c r="AJ415" s="162" t="s">
        <v>1815</v>
      </c>
      <c r="AK415" s="381"/>
      <c r="AL415" s="162" t="s">
        <v>1629</v>
      </c>
      <c r="AM415" s="382"/>
      <c r="AN415" s="381"/>
      <c r="AO415" s="461" t="s">
        <v>2279</v>
      </c>
      <c r="AP415" s="402" t="s">
        <v>2280</v>
      </c>
      <c r="AQ415" s="392" t="s">
        <v>1809</v>
      </c>
      <c r="AR415" s="376">
        <v>43557</v>
      </c>
      <c r="AS415" s="169" t="s">
        <v>2733</v>
      </c>
      <c r="AT415" s="169" t="s">
        <v>2734</v>
      </c>
      <c r="AU415" s="382"/>
      <c r="AV415" s="162"/>
      <c r="AW415" s="376" t="s">
        <v>1810</v>
      </c>
      <c r="AX415" s="162"/>
      <c r="AY415" s="129"/>
      <c r="AZ415" s="383">
        <v>216</v>
      </c>
    </row>
    <row r="416" spans="1:52" s="3" customFormat="1" ht="36.75" customHeight="1">
      <c r="A416" s="374">
        <v>414</v>
      </c>
      <c r="B416" s="399" t="s">
        <v>635</v>
      </c>
      <c r="C416" s="156" t="s">
        <v>636</v>
      </c>
      <c r="D416" s="206" t="s">
        <v>2323</v>
      </c>
      <c r="E416" s="159" t="s">
        <v>1628</v>
      </c>
      <c r="F416" s="162" t="s">
        <v>1829</v>
      </c>
      <c r="G416" s="376">
        <v>44015</v>
      </c>
      <c r="H416" s="129"/>
      <c r="I416" s="129" t="s">
        <v>4806</v>
      </c>
      <c r="J416" s="561"/>
      <c r="K416" s="207"/>
      <c r="L416" s="207" t="e">
        <v>#N/A</v>
      </c>
      <c r="M416" s="156"/>
      <c r="N416" s="156"/>
      <c r="O416" s="156">
        <v>216</v>
      </c>
      <c r="P416" s="156"/>
      <c r="Q416" s="377" t="s">
        <v>4426</v>
      </c>
      <c r="R416" s="156" t="s">
        <v>4596</v>
      </c>
      <c r="S416" s="156" t="s">
        <v>4643</v>
      </c>
      <c r="T416" s="156" t="s">
        <v>4617</v>
      </c>
      <c r="U416" s="162" t="s">
        <v>1815</v>
      </c>
      <c r="V416" s="378"/>
      <c r="W416" s="162"/>
      <c r="X416" s="156"/>
      <c r="Y416" s="156">
        <v>216</v>
      </c>
      <c r="Z416" s="156"/>
      <c r="AA416" s="376" t="s">
        <v>4</v>
      </c>
      <c r="AB416" s="379" t="s">
        <v>4662</v>
      </c>
      <c r="AC416" s="156" t="s">
        <v>4662</v>
      </c>
      <c r="AD416" s="379" t="s">
        <v>1796</v>
      </c>
      <c r="AE416" s="380" t="s">
        <v>1796</v>
      </c>
      <c r="AF416" s="400" t="s">
        <v>90</v>
      </c>
      <c r="AG416" s="377" t="s">
        <v>1717</v>
      </c>
      <c r="AH416" s="381"/>
      <c r="AI416" s="377" t="s">
        <v>1717</v>
      </c>
      <c r="AJ416" s="162" t="s">
        <v>1815</v>
      </c>
      <c r="AK416" s="381"/>
      <c r="AL416" s="162" t="s">
        <v>1629</v>
      </c>
      <c r="AM416" s="382"/>
      <c r="AN416" s="381"/>
      <c r="AO416" s="461" t="s">
        <v>2279</v>
      </c>
      <c r="AP416" s="402" t="s">
        <v>2280</v>
      </c>
      <c r="AQ416" s="392" t="s">
        <v>1809</v>
      </c>
      <c r="AR416" s="376">
        <v>43557</v>
      </c>
      <c r="AS416" s="169" t="s">
        <v>2735</v>
      </c>
      <c r="AT416" s="169" t="s">
        <v>2736</v>
      </c>
      <c r="AU416" s="382"/>
      <c r="AV416" s="162"/>
      <c r="AW416" s="376" t="s">
        <v>1810</v>
      </c>
      <c r="AX416" s="162"/>
      <c r="AY416" s="129"/>
      <c r="AZ416" s="383">
        <v>216</v>
      </c>
    </row>
    <row r="417" spans="1:52" s="3" customFormat="1" ht="36.75" customHeight="1">
      <c r="A417" s="374">
        <v>415</v>
      </c>
      <c r="B417" s="434" t="s">
        <v>793</v>
      </c>
      <c r="C417" s="156" t="s">
        <v>794</v>
      </c>
      <c r="D417" s="206" t="s">
        <v>3979</v>
      </c>
      <c r="E417" s="162" t="s">
        <v>1626</v>
      </c>
      <c r="F417" s="162" t="s">
        <v>1829</v>
      </c>
      <c r="G417" s="376">
        <v>44015</v>
      </c>
      <c r="H417" s="129"/>
      <c r="I417" s="129" t="s">
        <v>4806</v>
      </c>
      <c r="J417" s="561"/>
      <c r="K417" s="207"/>
      <c r="L417" s="207" t="e">
        <v>#N/A</v>
      </c>
      <c r="M417" s="156"/>
      <c r="N417" s="156"/>
      <c r="O417" s="156">
        <v>216</v>
      </c>
      <c r="P417" s="156" t="s">
        <v>4777</v>
      </c>
      <c r="Q417" s="377" t="s">
        <v>4426</v>
      </c>
      <c r="R417" s="156" t="s">
        <v>4596</v>
      </c>
      <c r="S417" s="156" t="s">
        <v>4643</v>
      </c>
      <c r="T417" s="156" t="s">
        <v>4617</v>
      </c>
      <c r="U417" s="162" t="s">
        <v>1822</v>
      </c>
      <c r="V417" s="378"/>
      <c r="W417" s="162"/>
      <c r="X417" s="156"/>
      <c r="Y417" s="156">
        <v>216</v>
      </c>
      <c r="Z417" s="156"/>
      <c r="AA417" s="376" t="s">
        <v>4</v>
      </c>
      <c r="AB417" s="379" t="s">
        <v>4662</v>
      </c>
      <c r="AC417" s="156" t="s">
        <v>4662</v>
      </c>
      <c r="AD417" s="379" t="s">
        <v>1796</v>
      </c>
      <c r="AE417" s="380" t="s">
        <v>1796</v>
      </c>
      <c r="AF417" s="159" t="s">
        <v>1826</v>
      </c>
      <c r="AG417" s="162" t="s">
        <v>1714</v>
      </c>
      <c r="AH417" s="381"/>
      <c r="AI417" s="162" t="s">
        <v>1714</v>
      </c>
      <c r="AJ417" s="162" t="s">
        <v>1822</v>
      </c>
      <c r="AK417" s="381"/>
      <c r="AL417" s="162" t="s">
        <v>1629</v>
      </c>
      <c r="AM417" s="162"/>
      <c r="AN417" s="381"/>
      <c r="AO417" s="162" t="s">
        <v>1844</v>
      </c>
      <c r="AP417" s="418" t="s">
        <v>1845</v>
      </c>
      <c r="AQ417" s="162" t="s">
        <v>1830</v>
      </c>
      <c r="AR417" s="376">
        <v>43577</v>
      </c>
      <c r="AS417" s="169" t="s">
        <v>1846</v>
      </c>
      <c r="AT417" s="169" t="s">
        <v>1847</v>
      </c>
      <c r="AU417" s="382" t="s">
        <v>1789</v>
      </c>
      <c r="AV417" s="162" t="s">
        <v>1819</v>
      </c>
      <c r="AW417" s="376" t="s">
        <v>1802</v>
      </c>
      <c r="AX417" s="162"/>
      <c r="AY417" s="129"/>
      <c r="AZ417" s="383">
        <v>216</v>
      </c>
    </row>
    <row r="418" spans="1:52" s="3" customFormat="1" ht="36.75" customHeight="1">
      <c r="A418" s="374">
        <v>416</v>
      </c>
      <c r="B418" s="420" t="s">
        <v>588</v>
      </c>
      <c r="C418" s="156" t="s">
        <v>589</v>
      </c>
      <c r="D418" s="206" t="s">
        <v>4191</v>
      </c>
      <c r="E418" s="159" t="s">
        <v>1628</v>
      </c>
      <c r="F418" s="162" t="s">
        <v>1829</v>
      </c>
      <c r="G418" s="376">
        <v>44015</v>
      </c>
      <c r="H418" s="129"/>
      <c r="I418" s="129" t="s">
        <v>4806</v>
      </c>
      <c r="J418" s="561"/>
      <c r="K418" s="207"/>
      <c r="L418" s="207" t="e">
        <v>#N/A</v>
      </c>
      <c r="M418" s="156"/>
      <c r="N418" s="156"/>
      <c r="O418" s="156">
        <v>216</v>
      </c>
      <c r="P418" s="156"/>
      <c r="Q418" s="377" t="s">
        <v>4426</v>
      </c>
      <c r="R418" s="156" t="s">
        <v>4596</v>
      </c>
      <c r="S418" s="156" t="s">
        <v>4643</v>
      </c>
      <c r="T418" s="156" t="s">
        <v>4617</v>
      </c>
      <c r="U418" s="162" t="s">
        <v>1815</v>
      </c>
      <c r="V418" s="378"/>
      <c r="W418" s="162"/>
      <c r="X418" s="156"/>
      <c r="Y418" s="156">
        <v>216</v>
      </c>
      <c r="Z418" s="156"/>
      <c r="AA418" s="376" t="s">
        <v>4</v>
      </c>
      <c r="AB418" s="379" t="s">
        <v>4662</v>
      </c>
      <c r="AC418" s="156" t="s">
        <v>4662</v>
      </c>
      <c r="AD418" s="379" t="s">
        <v>1796</v>
      </c>
      <c r="AE418" s="380" t="s">
        <v>1796</v>
      </c>
      <c r="AF418" s="420" t="s">
        <v>590</v>
      </c>
      <c r="AG418" s="377" t="s">
        <v>1717</v>
      </c>
      <c r="AH418" s="381"/>
      <c r="AI418" s="377" t="s">
        <v>1717</v>
      </c>
      <c r="AJ418" s="162" t="s">
        <v>1815</v>
      </c>
      <c r="AK418" s="381"/>
      <c r="AL418" s="162" t="s">
        <v>1629</v>
      </c>
      <c r="AM418" s="382"/>
      <c r="AN418" s="381"/>
      <c r="AO418" s="420" t="s">
        <v>576</v>
      </c>
      <c r="AP418" s="421">
        <v>43290.591620370367</v>
      </c>
      <c r="AQ418" s="162" t="s">
        <v>1797</v>
      </c>
      <c r="AR418" s="162"/>
      <c r="AS418" s="162"/>
      <c r="AT418" s="162"/>
      <c r="AU418" s="382"/>
      <c r="AV418" s="162"/>
      <c r="AW418" s="376" t="s">
        <v>1798</v>
      </c>
      <c r="AX418" s="162"/>
      <c r="AY418" s="129"/>
      <c r="AZ418" s="383">
        <v>216</v>
      </c>
    </row>
    <row r="419" spans="1:52" s="3" customFormat="1" ht="36.75" customHeight="1">
      <c r="A419" s="374">
        <v>417</v>
      </c>
      <c r="B419" s="420" t="s">
        <v>596</v>
      </c>
      <c r="C419" s="156" t="s">
        <v>589</v>
      </c>
      <c r="D419" s="206" t="s">
        <v>4192</v>
      </c>
      <c r="E419" s="159" t="s">
        <v>1628</v>
      </c>
      <c r="F419" s="162" t="s">
        <v>1829</v>
      </c>
      <c r="G419" s="376">
        <v>44015</v>
      </c>
      <c r="H419" s="129"/>
      <c r="I419" s="129" t="s">
        <v>4806</v>
      </c>
      <c r="J419" s="561"/>
      <c r="K419" s="207"/>
      <c r="L419" s="207" t="e">
        <v>#N/A</v>
      </c>
      <c r="M419" s="156"/>
      <c r="N419" s="156"/>
      <c r="O419" s="156">
        <v>216</v>
      </c>
      <c r="P419" s="156"/>
      <c r="Q419" s="377" t="s">
        <v>4426</v>
      </c>
      <c r="R419" s="156" t="s">
        <v>4596</v>
      </c>
      <c r="S419" s="156" t="s">
        <v>4643</v>
      </c>
      <c r="T419" s="156" t="s">
        <v>4617</v>
      </c>
      <c r="U419" s="162" t="s">
        <v>1815</v>
      </c>
      <c r="V419" s="378"/>
      <c r="W419" s="162"/>
      <c r="X419" s="156"/>
      <c r="Y419" s="156">
        <v>216</v>
      </c>
      <c r="Z419" s="156"/>
      <c r="AA419" s="376" t="s">
        <v>4</v>
      </c>
      <c r="AB419" s="379" t="s">
        <v>4662</v>
      </c>
      <c r="AC419" s="156" t="s">
        <v>4662</v>
      </c>
      <c r="AD419" s="379" t="s">
        <v>1796</v>
      </c>
      <c r="AE419" s="380" t="s">
        <v>1796</v>
      </c>
      <c r="AF419" s="420" t="s">
        <v>590</v>
      </c>
      <c r="AG419" s="377" t="s">
        <v>1717</v>
      </c>
      <c r="AH419" s="381"/>
      <c r="AI419" s="377" t="s">
        <v>1717</v>
      </c>
      <c r="AJ419" s="162" t="s">
        <v>1815</v>
      </c>
      <c r="AK419" s="381"/>
      <c r="AL419" s="162" t="s">
        <v>1629</v>
      </c>
      <c r="AM419" s="382"/>
      <c r="AN419" s="381"/>
      <c r="AO419" s="420" t="s">
        <v>576</v>
      </c>
      <c r="AP419" s="421">
        <v>43290.7812962963</v>
      </c>
      <c r="AQ419" s="162" t="s">
        <v>1797</v>
      </c>
      <c r="AR419" s="162"/>
      <c r="AS419" s="162"/>
      <c r="AT419" s="162"/>
      <c r="AU419" s="382"/>
      <c r="AV419" s="162"/>
      <c r="AW419" s="376" t="s">
        <v>1798</v>
      </c>
      <c r="AX419" s="162"/>
      <c r="AY419" s="129"/>
      <c r="AZ419" s="383">
        <v>216</v>
      </c>
    </row>
    <row r="420" spans="1:52" s="3" customFormat="1" ht="36.75" customHeight="1">
      <c r="A420" s="374">
        <v>418</v>
      </c>
      <c r="B420" s="430" t="s">
        <v>832</v>
      </c>
      <c r="C420" s="162" t="s">
        <v>1723</v>
      </c>
      <c r="D420" s="206">
        <v>42194.546527777777</v>
      </c>
      <c r="E420" s="376" t="s">
        <v>81</v>
      </c>
      <c r="F420" s="162" t="s">
        <v>1829</v>
      </c>
      <c r="G420" s="376">
        <v>44015</v>
      </c>
      <c r="H420" s="129"/>
      <c r="I420" s="129" t="s">
        <v>4806</v>
      </c>
      <c r="J420" s="564"/>
      <c r="K420" s="207"/>
      <c r="L420" s="207" t="e">
        <v>#N/A</v>
      </c>
      <c r="M420" s="156" t="s">
        <v>1722</v>
      </c>
      <c r="N420" s="162"/>
      <c r="O420" s="156" t="s">
        <v>4695</v>
      </c>
      <c r="P420" s="156"/>
      <c r="Q420" s="377" t="s">
        <v>4426</v>
      </c>
      <c r="R420" s="156" t="s">
        <v>4596</v>
      </c>
      <c r="S420" s="156" t="s">
        <v>4643</v>
      </c>
      <c r="T420" s="156" t="s">
        <v>4617</v>
      </c>
      <c r="U420" s="162" t="s">
        <v>2565</v>
      </c>
      <c r="V420" s="378"/>
      <c r="W420" s="162"/>
      <c r="X420" s="156"/>
      <c r="Y420" s="156" t="e">
        <v>#N/A</v>
      </c>
      <c r="Z420" s="156"/>
      <c r="AA420" s="376" t="s">
        <v>4</v>
      </c>
      <c r="AB420" s="379" t="s">
        <v>4662</v>
      </c>
      <c r="AC420" s="156" t="s">
        <v>4662</v>
      </c>
      <c r="AD420" s="379" t="s">
        <v>1796</v>
      </c>
      <c r="AE420" s="380" t="s">
        <v>1796</v>
      </c>
      <c r="AF420" s="162" t="s">
        <v>309</v>
      </c>
      <c r="AG420" s="162" t="s">
        <v>1714</v>
      </c>
      <c r="AH420" s="381"/>
      <c r="AI420" s="162" t="s">
        <v>1714</v>
      </c>
      <c r="AJ420" s="162" t="s">
        <v>2565</v>
      </c>
      <c r="AK420" s="381" t="s">
        <v>4532</v>
      </c>
      <c r="AL420" s="162" t="s">
        <v>1629</v>
      </c>
      <c r="AM420" s="162"/>
      <c r="AN420" s="381"/>
      <c r="AO420" s="162" t="s">
        <v>1856</v>
      </c>
      <c r="AP420" s="162"/>
      <c r="AQ420" s="162"/>
      <c r="AR420" s="162"/>
      <c r="AS420" s="162"/>
      <c r="AT420" s="162"/>
      <c r="AU420" s="382" t="s">
        <v>1789</v>
      </c>
      <c r="AV420" s="162"/>
      <c r="AW420" s="376" t="s">
        <v>1843</v>
      </c>
      <c r="AX420" s="162"/>
      <c r="AY420" s="129"/>
      <c r="AZ420" s="383" t="s">
        <v>4630</v>
      </c>
    </row>
    <row r="421" spans="1:52" s="3" customFormat="1" ht="36.75" customHeight="1">
      <c r="A421" s="374">
        <v>419</v>
      </c>
      <c r="B421" s="430" t="s">
        <v>831</v>
      </c>
      <c r="C421" s="162" t="s">
        <v>1723</v>
      </c>
      <c r="D421" s="376">
        <v>42194.546527777777</v>
      </c>
      <c r="E421" s="376" t="s">
        <v>81</v>
      </c>
      <c r="F421" s="162" t="s">
        <v>1829</v>
      </c>
      <c r="G421" s="376">
        <v>44015</v>
      </c>
      <c r="H421" s="129"/>
      <c r="I421" s="129" t="s">
        <v>4806</v>
      </c>
      <c r="J421" s="564"/>
      <c r="K421" s="207"/>
      <c r="L421" s="207" t="e">
        <v>#N/A</v>
      </c>
      <c r="M421" s="156" t="s">
        <v>1722</v>
      </c>
      <c r="N421" s="162"/>
      <c r="O421" s="156" t="s">
        <v>4695</v>
      </c>
      <c r="P421" s="156"/>
      <c r="Q421" s="377" t="s">
        <v>4426</v>
      </c>
      <c r="R421" s="156" t="s">
        <v>4596</v>
      </c>
      <c r="S421" s="156" t="s">
        <v>4643</v>
      </c>
      <c r="T421" s="156" t="s">
        <v>4617</v>
      </c>
      <c r="U421" s="162" t="s">
        <v>2565</v>
      </c>
      <c r="V421" s="378"/>
      <c r="W421" s="162"/>
      <c r="X421" s="156"/>
      <c r="Y421" s="156" t="e">
        <v>#N/A</v>
      </c>
      <c r="Z421" s="156"/>
      <c r="AA421" s="376" t="s">
        <v>4</v>
      </c>
      <c r="AB421" s="379" t="s">
        <v>4662</v>
      </c>
      <c r="AC421" s="156" t="s">
        <v>4662</v>
      </c>
      <c r="AD421" s="379" t="s">
        <v>1796</v>
      </c>
      <c r="AE421" s="380" t="s">
        <v>1796</v>
      </c>
      <c r="AF421" s="162" t="s">
        <v>309</v>
      </c>
      <c r="AG421" s="162" t="s">
        <v>1714</v>
      </c>
      <c r="AH421" s="381"/>
      <c r="AI421" s="162" t="s">
        <v>1714</v>
      </c>
      <c r="AJ421" s="162" t="s">
        <v>2565</v>
      </c>
      <c r="AK421" s="381" t="s">
        <v>4532</v>
      </c>
      <c r="AL421" s="162" t="s">
        <v>1629</v>
      </c>
      <c r="AM421" s="162"/>
      <c r="AN421" s="381"/>
      <c r="AO421" s="162" t="s">
        <v>1856</v>
      </c>
      <c r="AP421" s="162"/>
      <c r="AQ421" s="162"/>
      <c r="AR421" s="162"/>
      <c r="AS421" s="162"/>
      <c r="AT421" s="162"/>
      <c r="AU421" s="382" t="s">
        <v>1789</v>
      </c>
      <c r="AV421" s="162"/>
      <c r="AW421" s="376" t="s">
        <v>1843</v>
      </c>
      <c r="AX421" s="162"/>
      <c r="AY421" s="129"/>
      <c r="AZ421" s="383" t="s">
        <v>4630</v>
      </c>
    </row>
    <row r="422" spans="1:52" s="3" customFormat="1" ht="36.75" customHeight="1">
      <c r="A422" s="374">
        <v>420</v>
      </c>
      <c r="B422" s="430" t="s">
        <v>840</v>
      </c>
      <c r="C422" s="162" t="s">
        <v>1723</v>
      </c>
      <c r="D422" s="376">
        <v>42194.546527777777</v>
      </c>
      <c r="E422" s="376" t="s">
        <v>81</v>
      </c>
      <c r="F422" s="162" t="s">
        <v>1829</v>
      </c>
      <c r="G422" s="376">
        <v>44015</v>
      </c>
      <c r="H422" s="129"/>
      <c r="I422" s="129" t="s">
        <v>4806</v>
      </c>
      <c r="J422" s="564"/>
      <c r="K422" s="207"/>
      <c r="L422" s="207" t="e">
        <v>#N/A</v>
      </c>
      <c r="M422" s="156" t="s">
        <v>1722</v>
      </c>
      <c r="N422" s="162"/>
      <c r="O422" s="156" t="s">
        <v>4695</v>
      </c>
      <c r="P422" s="156"/>
      <c r="Q422" s="377" t="s">
        <v>4426</v>
      </c>
      <c r="R422" s="156" t="s">
        <v>4596</v>
      </c>
      <c r="S422" s="156" t="s">
        <v>4643</v>
      </c>
      <c r="T422" s="156" t="s">
        <v>4617</v>
      </c>
      <c r="U422" s="162" t="s">
        <v>2565</v>
      </c>
      <c r="V422" s="378"/>
      <c r="W422" s="162"/>
      <c r="X422" s="156"/>
      <c r="Y422" s="156" t="e">
        <v>#N/A</v>
      </c>
      <c r="Z422" s="156"/>
      <c r="AA422" s="376" t="s">
        <v>4</v>
      </c>
      <c r="AB422" s="379" t="s">
        <v>4662</v>
      </c>
      <c r="AC422" s="156" t="s">
        <v>4662</v>
      </c>
      <c r="AD422" s="379" t="s">
        <v>1796</v>
      </c>
      <c r="AE422" s="380" t="s">
        <v>1796</v>
      </c>
      <c r="AF422" s="162" t="s">
        <v>309</v>
      </c>
      <c r="AG422" s="162" t="s">
        <v>1714</v>
      </c>
      <c r="AH422" s="381"/>
      <c r="AI422" s="162" t="s">
        <v>1714</v>
      </c>
      <c r="AJ422" s="162" t="s">
        <v>2565</v>
      </c>
      <c r="AK422" s="381" t="s">
        <v>4532</v>
      </c>
      <c r="AL422" s="162" t="s">
        <v>1629</v>
      </c>
      <c r="AM422" s="162"/>
      <c r="AN422" s="381"/>
      <c r="AO422" s="162" t="s">
        <v>1856</v>
      </c>
      <c r="AP422" s="162"/>
      <c r="AQ422" s="162"/>
      <c r="AR422" s="162"/>
      <c r="AS422" s="162"/>
      <c r="AT422" s="162"/>
      <c r="AU422" s="382" t="s">
        <v>1789</v>
      </c>
      <c r="AV422" s="162"/>
      <c r="AW422" s="376" t="s">
        <v>1843</v>
      </c>
      <c r="AX422" s="162"/>
      <c r="AY422" s="129"/>
      <c r="AZ422" s="383" t="s">
        <v>4630</v>
      </c>
    </row>
    <row r="423" spans="1:52" s="3" customFormat="1" ht="36.75" customHeight="1">
      <c r="A423" s="374">
        <v>421</v>
      </c>
      <c r="B423" s="430" t="s">
        <v>833</v>
      </c>
      <c r="C423" s="162" t="s">
        <v>1723</v>
      </c>
      <c r="D423" s="376">
        <v>42194.546527777777</v>
      </c>
      <c r="E423" s="376" t="s">
        <v>81</v>
      </c>
      <c r="F423" s="162" t="s">
        <v>1829</v>
      </c>
      <c r="G423" s="376">
        <v>44015</v>
      </c>
      <c r="H423" s="129"/>
      <c r="I423" s="129" t="s">
        <v>4806</v>
      </c>
      <c r="J423" s="564"/>
      <c r="K423" s="207"/>
      <c r="L423" s="207" t="e">
        <v>#N/A</v>
      </c>
      <c r="M423" s="156" t="s">
        <v>1722</v>
      </c>
      <c r="N423" s="162"/>
      <c r="O423" s="156" t="s">
        <v>4695</v>
      </c>
      <c r="P423" s="156"/>
      <c r="Q423" s="377" t="s">
        <v>4426</v>
      </c>
      <c r="R423" s="156" t="s">
        <v>4596</v>
      </c>
      <c r="S423" s="156" t="s">
        <v>4643</v>
      </c>
      <c r="T423" s="156" t="s">
        <v>4617</v>
      </c>
      <c r="U423" s="162" t="s">
        <v>2565</v>
      </c>
      <c r="V423" s="378"/>
      <c r="W423" s="162"/>
      <c r="X423" s="156"/>
      <c r="Y423" s="156" t="e">
        <v>#N/A</v>
      </c>
      <c r="Z423" s="156"/>
      <c r="AA423" s="376" t="s">
        <v>4</v>
      </c>
      <c r="AB423" s="379" t="s">
        <v>4662</v>
      </c>
      <c r="AC423" s="156" t="s">
        <v>4662</v>
      </c>
      <c r="AD423" s="379" t="s">
        <v>1796</v>
      </c>
      <c r="AE423" s="380" t="s">
        <v>1796</v>
      </c>
      <c r="AF423" s="162" t="s">
        <v>309</v>
      </c>
      <c r="AG423" s="162" t="s">
        <v>1714</v>
      </c>
      <c r="AH423" s="381"/>
      <c r="AI423" s="162" t="s">
        <v>1714</v>
      </c>
      <c r="AJ423" s="162" t="s">
        <v>2565</v>
      </c>
      <c r="AK423" s="381" t="s">
        <v>4532</v>
      </c>
      <c r="AL423" s="162" t="s">
        <v>1629</v>
      </c>
      <c r="AM423" s="162"/>
      <c r="AN423" s="381"/>
      <c r="AO423" s="162" t="s">
        <v>1856</v>
      </c>
      <c r="AP423" s="162"/>
      <c r="AQ423" s="162"/>
      <c r="AR423" s="162"/>
      <c r="AS423" s="162"/>
      <c r="AT423" s="162"/>
      <c r="AU423" s="382" t="s">
        <v>1789</v>
      </c>
      <c r="AV423" s="162"/>
      <c r="AW423" s="376" t="s">
        <v>1843</v>
      </c>
      <c r="AX423" s="162"/>
      <c r="AY423" s="129"/>
      <c r="AZ423" s="383" t="s">
        <v>4630</v>
      </c>
    </row>
    <row r="424" spans="1:52" s="3" customFormat="1" ht="36.75" customHeight="1">
      <c r="A424" s="374">
        <v>422</v>
      </c>
      <c r="B424" s="430" t="s">
        <v>835</v>
      </c>
      <c r="C424" s="162" t="s">
        <v>1723</v>
      </c>
      <c r="D424" s="376">
        <v>42194.546527777777</v>
      </c>
      <c r="E424" s="162" t="s">
        <v>81</v>
      </c>
      <c r="F424" s="162" t="s">
        <v>1829</v>
      </c>
      <c r="G424" s="376">
        <v>44015</v>
      </c>
      <c r="H424" s="129"/>
      <c r="I424" s="129" t="s">
        <v>4806</v>
      </c>
      <c r="J424" s="564"/>
      <c r="K424" s="207"/>
      <c r="L424" s="207" t="e">
        <v>#N/A</v>
      </c>
      <c r="M424" s="156" t="s">
        <v>1722</v>
      </c>
      <c r="N424" s="162"/>
      <c r="O424" s="156" t="s">
        <v>4695</v>
      </c>
      <c r="P424" s="156"/>
      <c r="Q424" s="377" t="s">
        <v>4426</v>
      </c>
      <c r="R424" s="156" t="s">
        <v>4596</v>
      </c>
      <c r="S424" s="156" t="s">
        <v>4643</v>
      </c>
      <c r="T424" s="156" t="s">
        <v>4617</v>
      </c>
      <c r="U424" s="162" t="s">
        <v>2565</v>
      </c>
      <c r="V424" s="378"/>
      <c r="W424" s="162"/>
      <c r="X424" s="156"/>
      <c r="Y424" s="156" t="e">
        <v>#N/A</v>
      </c>
      <c r="Z424" s="156"/>
      <c r="AA424" s="376" t="s">
        <v>4</v>
      </c>
      <c r="AB424" s="379" t="s">
        <v>4662</v>
      </c>
      <c r="AC424" s="156" t="s">
        <v>4662</v>
      </c>
      <c r="AD424" s="379" t="s">
        <v>1796</v>
      </c>
      <c r="AE424" s="380" t="s">
        <v>1796</v>
      </c>
      <c r="AF424" s="162" t="s">
        <v>309</v>
      </c>
      <c r="AG424" s="162" t="s">
        <v>1714</v>
      </c>
      <c r="AH424" s="381"/>
      <c r="AI424" s="162" t="s">
        <v>1714</v>
      </c>
      <c r="AJ424" s="162" t="s">
        <v>2565</v>
      </c>
      <c r="AK424" s="381" t="s">
        <v>4532</v>
      </c>
      <c r="AL424" s="162" t="s">
        <v>1629</v>
      </c>
      <c r="AM424" s="162"/>
      <c r="AN424" s="381"/>
      <c r="AO424" s="162" t="s">
        <v>1856</v>
      </c>
      <c r="AP424" s="162"/>
      <c r="AQ424" s="162"/>
      <c r="AR424" s="162"/>
      <c r="AS424" s="162"/>
      <c r="AT424" s="162"/>
      <c r="AU424" s="382" t="s">
        <v>1789</v>
      </c>
      <c r="AV424" s="162"/>
      <c r="AW424" s="376" t="s">
        <v>1843</v>
      </c>
      <c r="AX424" s="162"/>
      <c r="AY424" s="129"/>
      <c r="AZ424" s="383" t="s">
        <v>4630</v>
      </c>
    </row>
    <row r="425" spans="1:52" s="3" customFormat="1" ht="36.75" customHeight="1">
      <c r="A425" s="374">
        <v>423</v>
      </c>
      <c r="B425" s="430" t="s">
        <v>836</v>
      </c>
      <c r="C425" s="162" t="s">
        <v>1723</v>
      </c>
      <c r="D425" s="376">
        <v>42194.546527777777</v>
      </c>
      <c r="E425" s="376" t="s">
        <v>81</v>
      </c>
      <c r="F425" s="162" t="s">
        <v>1829</v>
      </c>
      <c r="G425" s="376">
        <v>44015</v>
      </c>
      <c r="H425" s="129"/>
      <c r="I425" s="129" t="s">
        <v>4806</v>
      </c>
      <c r="J425" s="564"/>
      <c r="K425" s="207"/>
      <c r="L425" s="207" t="e">
        <v>#N/A</v>
      </c>
      <c r="M425" s="156" t="s">
        <v>1722</v>
      </c>
      <c r="N425" s="162"/>
      <c r="O425" s="156" t="s">
        <v>4695</v>
      </c>
      <c r="P425" s="156"/>
      <c r="Q425" s="377" t="s">
        <v>4426</v>
      </c>
      <c r="R425" s="156" t="s">
        <v>4596</v>
      </c>
      <c r="S425" s="156" t="s">
        <v>4643</v>
      </c>
      <c r="T425" s="156" t="s">
        <v>4617</v>
      </c>
      <c r="U425" s="162" t="s">
        <v>2565</v>
      </c>
      <c r="V425" s="378"/>
      <c r="W425" s="162"/>
      <c r="X425" s="156"/>
      <c r="Y425" s="156" t="e">
        <v>#N/A</v>
      </c>
      <c r="Z425" s="156"/>
      <c r="AA425" s="376" t="s">
        <v>4</v>
      </c>
      <c r="AB425" s="379" t="s">
        <v>4662</v>
      </c>
      <c r="AC425" s="156" t="s">
        <v>4662</v>
      </c>
      <c r="AD425" s="379" t="s">
        <v>1796</v>
      </c>
      <c r="AE425" s="380" t="s">
        <v>1796</v>
      </c>
      <c r="AF425" s="162" t="s">
        <v>309</v>
      </c>
      <c r="AG425" s="162" t="s">
        <v>1714</v>
      </c>
      <c r="AH425" s="381"/>
      <c r="AI425" s="162" t="s">
        <v>1714</v>
      </c>
      <c r="AJ425" s="162" t="s">
        <v>2565</v>
      </c>
      <c r="AK425" s="381" t="s">
        <v>4532</v>
      </c>
      <c r="AL425" s="162" t="s">
        <v>1629</v>
      </c>
      <c r="AM425" s="162"/>
      <c r="AN425" s="381"/>
      <c r="AO425" s="162" t="s">
        <v>1856</v>
      </c>
      <c r="AP425" s="162"/>
      <c r="AQ425" s="162"/>
      <c r="AR425" s="162"/>
      <c r="AS425" s="162"/>
      <c r="AT425" s="162"/>
      <c r="AU425" s="382" t="s">
        <v>1789</v>
      </c>
      <c r="AV425" s="162"/>
      <c r="AW425" s="376" t="s">
        <v>1843</v>
      </c>
      <c r="AX425" s="162"/>
      <c r="AY425" s="129"/>
      <c r="AZ425" s="383" t="s">
        <v>4630</v>
      </c>
    </row>
    <row r="426" spans="1:52" s="3" customFormat="1" ht="36.75" customHeight="1">
      <c r="A426" s="374">
        <v>424</v>
      </c>
      <c r="B426" s="430" t="s">
        <v>838</v>
      </c>
      <c r="C426" s="162" t="s">
        <v>1723</v>
      </c>
      <c r="D426" s="206">
        <v>42194.546527777777</v>
      </c>
      <c r="E426" s="376" t="s">
        <v>81</v>
      </c>
      <c r="F426" s="162" t="s">
        <v>1829</v>
      </c>
      <c r="G426" s="376">
        <v>44015</v>
      </c>
      <c r="H426" s="129"/>
      <c r="I426" s="129" t="s">
        <v>4806</v>
      </c>
      <c r="J426" s="564"/>
      <c r="K426" s="207"/>
      <c r="L426" s="207" t="e">
        <v>#N/A</v>
      </c>
      <c r="M426" s="156" t="s">
        <v>1722</v>
      </c>
      <c r="N426" s="162"/>
      <c r="O426" s="156" t="s">
        <v>4695</v>
      </c>
      <c r="P426" s="156"/>
      <c r="Q426" s="377" t="s">
        <v>4426</v>
      </c>
      <c r="R426" s="156" t="s">
        <v>4596</v>
      </c>
      <c r="S426" s="156" t="s">
        <v>4643</v>
      </c>
      <c r="T426" s="156" t="s">
        <v>4617</v>
      </c>
      <c r="U426" s="162" t="s">
        <v>2565</v>
      </c>
      <c r="V426" s="378"/>
      <c r="W426" s="162"/>
      <c r="X426" s="156"/>
      <c r="Y426" s="156" t="e">
        <v>#N/A</v>
      </c>
      <c r="Z426" s="156"/>
      <c r="AA426" s="376" t="s">
        <v>4</v>
      </c>
      <c r="AB426" s="379" t="s">
        <v>4662</v>
      </c>
      <c r="AC426" s="156" t="s">
        <v>4662</v>
      </c>
      <c r="AD426" s="379" t="s">
        <v>1796</v>
      </c>
      <c r="AE426" s="380" t="s">
        <v>1796</v>
      </c>
      <c r="AF426" s="162" t="s">
        <v>309</v>
      </c>
      <c r="AG426" s="162" t="s">
        <v>1714</v>
      </c>
      <c r="AH426" s="381"/>
      <c r="AI426" s="162" t="s">
        <v>1714</v>
      </c>
      <c r="AJ426" s="162" t="s">
        <v>2565</v>
      </c>
      <c r="AK426" s="381" t="s">
        <v>4532</v>
      </c>
      <c r="AL426" s="162" t="s">
        <v>1629</v>
      </c>
      <c r="AM426" s="162"/>
      <c r="AN426" s="381"/>
      <c r="AO426" s="162" t="s">
        <v>1856</v>
      </c>
      <c r="AP426" s="162"/>
      <c r="AQ426" s="162"/>
      <c r="AR426" s="162"/>
      <c r="AS426" s="162"/>
      <c r="AT426" s="162"/>
      <c r="AU426" s="382" t="s">
        <v>1789</v>
      </c>
      <c r="AV426" s="162"/>
      <c r="AW426" s="376" t="s">
        <v>1843</v>
      </c>
      <c r="AX426" s="162"/>
      <c r="AY426" s="129"/>
      <c r="AZ426" s="383" t="s">
        <v>4630</v>
      </c>
    </row>
    <row r="427" spans="1:52" s="3" customFormat="1" ht="36.75" customHeight="1">
      <c r="A427" s="374">
        <v>425</v>
      </c>
      <c r="B427" s="430" t="s">
        <v>837</v>
      </c>
      <c r="C427" s="162" t="s">
        <v>1723</v>
      </c>
      <c r="D427" s="376">
        <v>42194.546527777777</v>
      </c>
      <c r="E427" s="376" t="s">
        <v>81</v>
      </c>
      <c r="F427" s="162" t="s">
        <v>1829</v>
      </c>
      <c r="G427" s="376">
        <v>44015</v>
      </c>
      <c r="H427" s="129"/>
      <c r="I427" s="129" t="s">
        <v>4806</v>
      </c>
      <c r="J427" s="564"/>
      <c r="K427" s="207"/>
      <c r="L427" s="207" t="e">
        <v>#N/A</v>
      </c>
      <c r="M427" s="156" t="s">
        <v>1722</v>
      </c>
      <c r="N427" s="162"/>
      <c r="O427" s="156" t="s">
        <v>4695</v>
      </c>
      <c r="P427" s="156"/>
      <c r="Q427" s="377" t="s">
        <v>4426</v>
      </c>
      <c r="R427" s="156" t="s">
        <v>4596</v>
      </c>
      <c r="S427" s="156" t="s">
        <v>4643</v>
      </c>
      <c r="T427" s="156" t="s">
        <v>4617</v>
      </c>
      <c r="U427" s="162" t="s">
        <v>2565</v>
      </c>
      <c r="V427" s="378"/>
      <c r="W427" s="162"/>
      <c r="X427" s="156"/>
      <c r="Y427" s="156" t="e">
        <v>#N/A</v>
      </c>
      <c r="Z427" s="156"/>
      <c r="AA427" s="376" t="s">
        <v>4</v>
      </c>
      <c r="AB427" s="379" t="s">
        <v>4662</v>
      </c>
      <c r="AC427" s="156" t="s">
        <v>4662</v>
      </c>
      <c r="AD427" s="379" t="s">
        <v>1796</v>
      </c>
      <c r="AE427" s="380" t="s">
        <v>1796</v>
      </c>
      <c r="AF427" s="162" t="s">
        <v>309</v>
      </c>
      <c r="AG427" s="162" t="s">
        <v>1714</v>
      </c>
      <c r="AH427" s="381"/>
      <c r="AI427" s="162" t="s">
        <v>1714</v>
      </c>
      <c r="AJ427" s="162" t="s">
        <v>2565</v>
      </c>
      <c r="AK427" s="381" t="s">
        <v>4532</v>
      </c>
      <c r="AL427" s="162" t="s">
        <v>1629</v>
      </c>
      <c r="AM427" s="162"/>
      <c r="AN427" s="381"/>
      <c r="AO427" s="162" t="s">
        <v>1856</v>
      </c>
      <c r="AP427" s="162"/>
      <c r="AQ427" s="162"/>
      <c r="AR427" s="162"/>
      <c r="AS427" s="162"/>
      <c r="AT427" s="162"/>
      <c r="AU427" s="382" t="s">
        <v>1789</v>
      </c>
      <c r="AV427" s="162"/>
      <c r="AW427" s="376" t="s">
        <v>1843</v>
      </c>
      <c r="AX427" s="162"/>
      <c r="AY427" s="129"/>
      <c r="AZ427" s="383" t="s">
        <v>4630</v>
      </c>
    </row>
    <row r="428" spans="1:52" s="3" customFormat="1" ht="36.75" customHeight="1">
      <c r="A428" s="374">
        <v>426</v>
      </c>
      <c r="B428" s="430" t="s">
        <v>839</v>
      </c>
      <c r="C428" s="162" t="s">
        <v>1723</v>
      </c>
      <c r="D428" s="376">
        <v>42194.546527777777</v>
      </c>
      <c r="E428" s="376" t="s">
        <v>81</v>
      </c>
      <c r="F428" s="162" t="s">
        <v>1829</v>
      </c>
      <c r="G428" s="376">
        <v>44015</v>
      </c>
      <c r="H428" s="129"/>
      <c r="I428" s="129" t="s">
        <v>4806</v>
      </c>
      <c r="J428" s="564"/>
      <c r="K428" s="207"/>
      <c r="L428" s="207" t="e">
        <v>#N/A</v>
      </c>
      <c r="M428" s="156" t="s">
        <v>1722</v>
      </c>
      <c r="N428" s="162"/>
      <c r="O428" s="156" t="s">
        <v>4695</v>
      </c>
      <c r="P428" s="156"/>
      <c r="Q428" s="377" t="s">
        <v>4426</v>
      </c>
      <c r="R428" s="156" t="s">
        <v>4596</v>
      </c>
      <c r="S428" s="156" t="s">
        <v>4643</v>
      </c>
      <c r="T428" s="156" t="s">
        <v>4617</v>
      </c>
      <c r="U428" s="162" t="s">
        <v>2565</v>
      </c>
      <c r="V428" s="378"/>
      <c r="W428" s="162"/>
      <c r="X428" s="156"/>
      <c r="Y428" s="156" t="e">
        <v>#N/A</v>
      </c>
      <c r="Z428" s="156"/>
      <c r="AA428" s="376" t="s">
        <v>4</v>
      </c>
      <c r="AB428" s="379" t="s">
        <v>4662</v>
      </c>
      <c r="AC428" s="156" t="s">
        <v>4662</v>
      </c>
      <c r="AD428" s="379" t="s">
        <v>1796</v>
      </c>
      <c r="AE428" s="380" t="s">
        <v>1796</v>
      </c>
      <c r="AF428" s="162" t="s">
        <v>309</v>
      </c>
      <c r="AG428" s="162" t="s">
        <v>1714</v>
      </c>
      <c r="AH428" s="381"/>
      <c r="AI428" s="162" t="s">
        <v>1714</v>
      </c>
      <c r="AJ428" s="162" t="s">
        <v>2565</v>
      </c>
      <c r="AK428" s="381" t="s">
        <v>4532</v>
      </c>
      <c r="AL428" s="162" t="s">
        <v>1629</v>
      </c>
      <c r="AM428" s="162"/>
      <c r="AN428" s="381"/>
      <c r="AO428" s="162" t="s">
        <v>1856</v>
      </c>
      <c r="AP428" s="162"/>
      <c r="AQ428" s="162"/>
      <c r="AR428" s="162"/>
      <c r="AS428" s="162"/>
      <c r="AT428" s="162"/>
      <c r="AU428" s="382" t="s">
        <v>1789</v>
      </c>
      <c r="AV428" s="162"/>
      <c r="AW428" s="376" t="s">
        <v>1843</v>
      </c>
      <c r="AX428" s="162"/>
      <c r="AY428" s="129"/>
      <c r="AZ428" s="383" t="s">
        <v>4630</v>
      </c>
    </row>
    <row r="429" spans="1:52" s="3" customFormat="1" ht="36.75" customHeight="1">
      <c r="A429" s="374">
        <v>427</v>
      </c>
      <c r="B429" s="430" t="s">
        <v>834</v>
      </c>
      <c r="C429" s="162" t="s">
        <v>1723</v>
      </c>
      <c r="D429" s="376">
        <v>42194.546527777777</v>
      </c>
      <c r="E429" s="376" t="s">
        <v>81</v>
      </c>
      <c r="F429" s="162" t="s">
        <v>1829</v>
      </c>
      <c r="G429" s="376">
        <v>44015</v>
      </c>
      <c r="H429" s="129"/>
      <c r="I429" s="129" t="s">
        <v>4806</v>
      </c>
      <c r="J429" s="564"/>
      <c r="K429" s="207"/>
      <c r="L429" s="207" t="e">
        <v>#N/A</v>
      </c>
      <c r="M429" s="156" t="s">
        <v>1722</v>
      </c>
      <c r="N429" s="162"/>
      <c r="O429" s="156" t="s">
        <v>4695</v>
      </c>
      <c r="P429" s="156"/>
      <c r="Q429" s="377" t="s">
        <v>4426</v>
      </c>
      <c r="R429" s="156" t="s">
        <v>4596</v>
      </c>
      <c r="S429" s="156" t="s">
        <v>4643</v>
      </c>
      <c r="T429" s="156" t="s">
        <v>4617</v>
      </c>
      <c r="U429" s="162" t="s">
        <v>2565</v>
      </c>
      <c r="V429" s="378"/>
      <c r="W429" s="162"/>
      <c r="X429" s="156"/>
      <c r="Y429" s="156" t="e">
        <v>#N/A</v>
      </c>
      <c r="Z429" s="156"/>
      <c r="AA429" s="376" t="s">
        <v>4</v>
      </c>
      <c r="AB429" s="379" t="s">
        <v>4662</v>
      </c>
      <c r="AC429" s="156" t="s">
        <v>4662</v>
      </c>
      <c r="AD429" s="379" t="s">
        <v>1796</v>
      </c>
      <c r="AE429" s="380" t="s">
        <v>1796</v>
      </c>
      <c r="AF429" s="162" t="s">
        <v>309</v>
      </c>
      <c r="AG429" s="162" t="s">
        <v>1714</v>
      </c>
      <c r="AH429" s="381"/>
      <c r="AI429" s="162" t="s">
        <v>1714</v>
      </c>
      <c r="AJ429" s="162" t="s">
        <v>2565</v>
      </c>
      <c r="AK429" s="381" t="s">
        <v>4532</v>
      </c>
      <c r="AL429" s="162" t="s">
        <v>1629</v>
      </c>
      <c r="AM429" s="162"/>
      <c r="AN429" s="381"/>
      <c r="AO429" s="162" t="s">
        <v>1856</v>
      </c>
      <c r="AP429" s="162"/>
      <c r="AQ429" s="162"/>
      <c r="AR429" s="162"/>
      <c r="AS429" s="162"/>
      <c r="AT429" s="162"/>
      <c r="AU429" s="382" t="s">
        <v>1789</v>
      </c>
      <c r="AV429" s="162"/>
      <c r="AW429" s="376" t="s">
        <v>1843</v>
      </c>
      <c r="AX429" s="162"/>
      <c r="AY429" s="129"/>
      <c r="AZ429" s="383" t="s">
        <v>4630</v>
      </c>
    </row>
    <row r="430" spans="1:52" s="3" customFormat="1" ht="36.75" customHeight="1">
      <c r="A430" s="374">
        <v>428</v>
      </c>
      <c r="B430" s="463" t="s">
        <v>1696</v>
      </c>
      <c r="C430" s="532" t="s">
        <v>1697</v>
      </c>
      <c r="D430" s="376" t="s">
        <v>4241</v>
      </c>
      <c r="E430" s="162" t="s">
        <v>4453</v>
      </c>
      <c r="F430" s="162" t="s">
        <v>1829</v>
      </c>
      <c r="G430" s="376">
        <v>44015</v>
      </c>
      <c r="H430" s="129"/>
      <c r="I430" s="129" t="s">
        <v>4806</v>
      </c>
      <c r="J430" s="562"/>
      <c r="K430" s="207"/>
      <c r="L430" s="207" t="e">
        <v>#N/A</v>
      </c>
      <c r="M430" s="162" t="s">
        <v>1722</v>
      </c>
      <c r="N430" s="463"/>
      <c r="O430" s="156" t="s">
        <v>4695</v>
      </c>
      <c r="P430" s="156"/>
      <c r="Q430" s="377" t="s">
        <v>4426</v>
      </c>
      <c r="R430" s="156" t="s">
        <v>4596</v>
      </c>
      <c r="S430" s="156" t="s">
        <v>4643</v>
      </c>
      <c r="T430" s="156" t="s">
        <v>4617</v>
      </c>
      <c r="U430" s="464" t="s">
        <v>1832</v>
      </c>
      <c r="V430" s="378"/>
      <c r="W430" s="162"/>
      <c r="X430" s="162"/>
      <c r="Y430" s="156" t="e">
        <v>#N/A</v>
      </c>
      <c r="Z430" s="162"/>
      <c r="AA430" s="376" t="s">
        <v>4</v>
      </c>
      <c r="AB430" s="379" t="s">
        <v>4662</v>
      </c>
      <c r="AC430" s="156" t="s">
        <v>4662</v>
      </c>
      <c r="AD430" s="379" t="s">
        <v>4676</v>
      </c>
      <c r="AE430" s="380" t="s">
        <v>4676</v>
      </c>
      <c r="AF430" s="464" t="s">
        <v>3966</v>
      </c>
      <c r="AG430" s="392" t="s">
        <v>4561</v>
      </c>
      <c r="AH430" s="381"/>
      <c r="AI430" s="392" t="s">
        <v>4561</v>
      </c>
      <c r="AJ430" s="464" t="s">
        <v>1832</v>
      </c>
      <c r="AK430" s="376" t="s">
        <v>4539</v>
      </c>
      <c r="AL430" s="162" t="s">
        <v>1629</v>
      </c>
      <c r="AM430" s="465" t="s">
        <v>3967</v>
      </c>
      <c r="AN430" s="376"/>
      <c r="AO430" s="162"/>
      <c r="AP430" s="466">
        <v>43580</v>
      </c>
      <c r="AQ430" s="162"/>
      <c r="AR430" s="162"/>
      <c r="AS430" s="162"/>
      <c r="AT430" s="162"/>
      <c r="AU430" s="382"/>
      <c r="AV430" s="162"/>
      <c r="AW430" s="162" t="s">
        <v>1898</v>
      </c>
      <c r="AX430" s="162"/>
      <c r="AY430" s="129"/>
      <c r="AZ430" s="383" t="s">
        <v>4630</v>
      </c>
    </row>
    <row r="431" spans="1:52" s="3" customFormat="1" ht="36.75" customHeight="1">
      <c r="A431" s="374">
        <v>429</v>
      </c>
      <c r="B431" s="155" t="s">
        <v>1386</v>
      </c>
      <c r="C431" s="156" t="s">
        <v>1735</v>
      </c>
      <c r="D431" s="206" t="s">
        <v>3382</v>
      </c>
      <c r="E431" s="467" t="s">
        <v>1103</v>
      </c>
      <c r="F431" s="162" t="s">
        <v>1996</v>
      </c>
      <c r="G431" s="376">
        <v>44021</v>
      </c>
      <c r="H431" s="129"/>
      <c r="I431" s="129" t="s">
        <v>4806</v>
      </c>
      <c r="J431" s="561"/>
      <c r="K431" s="207"/>
      <c r="L431" s="207" t="e">
        <v>#N/A</v>
      </c>
      <c r="M431" s="156"/>
      <c r="N431" s="156"/>
      <c r="O431" s="156">
        <v>216</v>
      </c>
      <c r="P431" s="156"/>
      <c r="Q431" s="377" t="s">
        <v>4426</v>
      </c>
      <c r="R431" s="156" t="s">
        <v>4596</v>
      </c>
      <c r="S431" s="156" t="s">
        <v>4643</v>
      </c>
      <c r="T431" s="156" t="s">
        <v>4593</v>
      </c>
      <c r="U431" s="162" t="s">
        <v>1426</v>
      </c>
      <c r="V431" s="378"/>
      <c r="W431" s="162"/>
      <c r="X431" s="156"/>
      <c r="Y431" s="156">
        <v>216</v>
      </c>
      <c r="Z431" s="156"/>
      <c r="AA431" s="376" t="s">
        <v>4</v>
      </c>
      <c r="AB431" s="379" t="s">
        <v>4662</v>
      </c>
      <c r="AC431" s="156" t="s">
        <v>4662</v>
      </c>
      <c r="AD431" s="379" t="s">
        <v>1796</v>
      </c>
      <c r="AE431" s="380" t="s">
        <v>1796</v>
      </c>
      <c r="AF431" s="393" t="s">
        <v>45</v>
      </c>
      <c r="AG431" s="162" t="s">
        <v>1714</v>
      </c>
      <c r="AH431" s="381"/>
      <c r="AI431" s="162" t="s">
        <v>1714</v>
      </c>
      <c r="AJ431" s="162" t="s">
        <v>1426</v>
      </c>
      <c r="AK431" s="381"/>
      <c r="AL431" s="162" t="s">
        <v>1627</v>
      </c>
      <c r="AM431" s="159"/>
      <c r="AN431" s="381"/>
      <c r="AO431" s="393" t="s">
        <v>2635</v>
      </c>
      <c r="AP431" s="394"/>
      <c r="AQ431" s="159" t="s">
        <v>1794</v>
      </c>
      <c r="AR431" s="376">
        <v>43418</v>
      </c>
      <c r="AS431" s="169" t="s">
        <v>2636</v>
      </c>
      <c r="AT431" s="169" t="s">
        <v>2637</v>
      </c>
      <c r="AU431" s="382"/>
      <c r="AV431" s="162" t="s">
        <v>1819</v>
      </c>
      <c r="AW431" s="376" t="s">
        <v>1795</v>
      </c>
      <c r="AX431" s="159"/>
      <c r="AY431" s="129"/>
      <c r="AZ431" s="383">
        <v>216</v>
      </c>
    </row>
    <row r="432" spans="1:52" s="3" customFormat="1" ht="36.75" customHeight="1">
      <c r="A432" s="374">
        <v>430</v>
      </c>
      <c r="B432" s="155" t="s">
        <v>1383</v>
      </c>
      <c r="C432" s="156" t="s">
        <v>1735</v>
      </c>
      <c r="D432" s="206" t="s">
        <v>3382</v>
      </c>
      <c r="E432" s="467" t="s">
        <v>1103</v>
      </c>
      <c r="F432" s="162" t="s">
        <v>1996</v>
      </c>
      <c r="G432" s="376">
        <v>44021</v>
      </c>
      <c r="H432" s="129"/>
      <c r="I432" s="129" t="s">
        <v>4806</v>
      </c>
      <c r="J432" s="561"/>
      <c r="K432" s="207"/>
      <c r="L432" s="207" t="e">
        <v>#N/A</v>
      </c>
      <c r="M432" s="156"/>
      <c r="N432" s="156"/>
      <c r="O432" s="156">
        <v>216</v>
      </c>
      <c r="P432" s="156"/>
      <c r="Q432" s="377" t="s">
        <v>4426</v>
      </c>
      <c r="R432" s="156" t="s">
        <v>4596</v>
      </c>
      <c r="S432" s="156" t="s">
        <v>4643</v>
      </c>
      <c r="T432" s="156" t="s">
        <v>4593</v>
      </c>
      <c r="U432" s="162" t="s">
        <v>1426</v>
      </c>
      <c r="V432" s="378"/>
      <c r="W432" s="162"/>
      <c r="X432" s="156"/>
      <c r="Y432" s="156">
        <v>216</v>
      </c>
      <c r="Z432" s="156"/>
      <c r="AA432" s="376" t="s">
        <v>4</v>
      </c>
      <c r="AB432" s="379" t="s">
        <v>4662</v>
      </c>
      <c r="AC432" s="156" t="s">
        <v>4662</v>
      </c>
      <c r="AD432" s="379" t="s">
        <v>4576</v>
      </c>
      <c r="AE432" s="380" t="s">
        <v>4576</v>
      </c>
      <c r="AF432" s="393" t="s">
        <v>45</v>
      </c>
      <c r="AG432" s="162" t="s">
        <v>1714</v>
      </c>
      <c r="AH432" s="381"/>
      <c r="AI432" s="162" t="s">
        <v>1714</v>
      </c>
      <c r="AJ432" s="162" t="s">
        <v>1426</v>
      </c>
      <c r="AK432" s="381"/>
      <c r="AL432" s="162" t="s">
        <v>1627</v>
      </c>
      <c r="AM432" s="159"/>
      <c r="AN432" s="381"/>
      <c r="AO432" s="393" t="s">
        <v>2635</v>
      </c>
      <c r="AP432" s="394"/>
      <c r="AQ432" s="159" t="s">
        <v>1794</v>
      </c>
      <c r="AR432" s="376">
        <v>43418</v>
      </c>
      <c r="AS432" s="169" t="s">
        <v>2641</v>
      </c>
      <c r="AT432" s="169" t="s">
        <v>2642</v>
      </c>
      <c r="AU432" s="382"/>
      <c r="AV432" s="162" t="s">
        <v>1819</v>
      </c>
      <c r="AW432" s="376" t="s">
        <v>1795</v>
      </c>
      <c r="AX432" s="159"/>
      <c r="AY432" s="129"/>
      <c r="AZ432" s="383">
        <v>216</v>
      </c>
    </row>
    <row r="433" spans="1:52" s="3" customFormat="1" ht="36.75" customHeight="1">
      <c r="A433" s="374">
        <v>431</v>
      </c>
      <c r="B433" s="155" t="s">
        <v>1387</v>
      </c>
      <c r="C433" s="156" t="s">
        <v>1735</v>
      </c>
      <c r="D433" s="206" t="s">
        <v>3382</v>
      </c>
      <c r="E433" s="467" t="s">
        <v>1103</v>
      </c>
      <c r="F433" s="162" t="s">
        <v>1996</v>
      </c>
      <c r="G433" s="376">
        <v>44021</v>
      </c>
      <c r="H433" s="129"/>
      <c r="I433" s="129" t="s">
        <v>4806</v>
      </c>
      <c r="J433" s="561"/>
      <c r="K433" s="207"/>
      <c r="L433" s="207" t="e">
        <v>#N/A</v>
      </c>
      <c r="M433" s="156"/>
      <c r="N433" s="156"/>
      <c r="O433" s="156">
        <v>216</v>
      </c>
      <c r="P433" s="156"/>
      <c r="Q433" s="377" t="s">
        <v>4426</v>
      </c>
      <c r="R433" s="156" t="s">
        <v>4596</v>
      </c>
      <c r="S433" s="156" t="s">
        <v>4643</v>
      </c>
      <c r="T433" s="156" t="s">
        <v>4593</v>
      </c>
      <c r="U433" s="162" t="s">
        <v>1426</v>
      </c>
      <c r="V433" s="378"/>
      <c r="W433" s="162"/>
      <c r="X433" s="156"/>
      <c r="Y433" s="156">
        <v>216</v>
      </c>
      <c r="Z433" s="156"/>
      <c r="AA433" s="376" t="s">
        <v>4</v>
      </c>
      <c r="AB433" s="379" t="s">
        <v>4662</v>
      </c>
      <c r="AC433" s="156" t="s">
        <v>4662</v>
      </c>
      <c r="AD433" s="379" t="s">
        <v>4576</v>
      </c>
      <c r="AE433" s="380" t="s">
        <v>4576</v>
      </c>
      <c r="AF433" s="393" t="s">
        <v>45</v>
      </c>
      <c r="AG433" s="162" t="s">
        <v>1714</v>
      </c>
      <c r="AH433" s="381"/>
      <c r="AI433" s="162" t="s">
        <v>1714</v>
      </c>
      <c r="AJ433" s="162" t="s">
        <v>1426</v>
      </c>
      <c r="AK433" s="381"/>
      <c r="AL433" s="162" t="s">
        <v>1627</v>
      </c>
      <c r="AM433" s="159"/>
      <c r="AN433" s="381"/>
      <c r="AO433" s="393" t="s">
        <v>2635</v>
      </c>
      <c r="AP433" s="394"/>
      <c r="AQ433" s="159" t="s">
        <v>1794</v>
      </c>
      <c r="AR433" s="376">
        <v>43418</v>
      </c>
      <c r="AS433" s="169" t="s">
        <v>2643</v>
      </c>
      <c r="AT433" s="169" t="s">
        <v>2644</v>
      </c>
      <c r="AU433" s="382"/>
      <c r="AV433" s="162" t="s">
        <v>1819</v>
      </c>
      <c r="AW433" s="376" t="s">
        <v>1795</v>
      </c>
      <c r="AX433" s="159"/>
      <c r="AY433" s="129"/>
      <c r="AZ433" s="383">
        <v>216</v>
      </c>
    </row>
    <row r="434" spans="1:52" s="3" customFormat="1" ht="36.75" customHeight="1">
      <c r="A434" s="374">
        <v>432</v>
      </c>
      <c r="B434" s="155" t="s">
        <v>1388</v>
      </c>
      <c r="C434" s="156" t="s">
        <v>1735</v>
      </c>
      <c r="D434" s="206" t="s">
        <v>3382</v>
      </c>
      <c r="E434" s="467" t="s">
        <v>1103</v>
      </c>
      <c r="F434" s="162" t="s">
        <v>1996</v>
      </c>
      <c r="G434" s="376">
        <v>44021</v>
      </c>
      <c r="H434" s="129"/>
      <c r="I434" s="129" t="s">
        <v>4806</v>
      </c>
      <c r="J434" s="561"/>
      <c r="K434" s="207"/>
      <c r="L434" s="207" t="e">
        <v>#N/A</v>
      </c>
      <c r="M434" s="156"/>
      <c r="N434" s="156"/>
      <c r="O434" s="156">
        <v>216</v>
      </c>
      <c r="P434" s="156"/>
      <c r="Q434" s="377" t="s">
        <v>4426</v>
      </c>
      <c r="R434" s="156" t="s">
        <v>4596</v>
      </c>
      <c r="S434" s="156" t="s">
        <v>4643</v>
      </c>
      <c r="T434" s="156" t="s">
        <v>4593</v>
      </c>
      <c r="U434" s="162" t="s">
        <v>1426</v>
      </c>
      <c r="V434" s="378"/>
      <c r="W434" s="162"/>
      <c r="X434" s="156"/>
      <c r="Y434" s="156">
        <v>216</v>
      </c>
      <c r="Z434" s="156"/>
      <c r="AA434" s="376" t="s">
        <v>4</v>
      </c>
      <c r="AB434" s="379" t="s">
        <v>4662</v>
      </c>
      <c r="AC434" s="156" t="s">
        <v>4662</v>
      </c>
      <c r="AD434" s="379" t="s">
        <v>4576</v>
      </c>
      <c r="AE434" s="380" t="s">
        <v>4576</v>
      </c>
      <c r="AF434" s="393" t="s">
        <v>45</v>
      </c>
      <c r="AG434" s="162" t="s">
        <v>1714</v>
      </c>
      <c r="AH434" s="381"/>
      <c r="AI434" s="162" t="s">
        <v>1714</v>
      </c>
      <c r="AJ434" s="162" t="s">
        <v>1426</v>
      </c>
      <c r="AK434" s="381"/>
      <c r="AL434" s="162" t="s">
        <v>1627</v>
      </c>
      <c r="AM434" s="159"/>
      <c r="AN434" s="381"/>
      <c r="AO434" s="393" t="s">
        <v>2635</v>
      </c>
      <c r="AP434" s="394"/>
      <c r="AQ434" s="159" t="s">
        <v>1794</v>
      </c>
      <c r="AR434" s="376">
        <v>43418</v>
      </c>
      <c r="AS434" s="169" t="s">
        <v>2645</v>
      </c>
      <c r="AT434" s="169" t="s">
        <v>2646</v>
      </c>
      <c r="AU434" s="382"/>
      <c r="AV434" s="162" t="s">
        <v>1819</v>
      </c>
      <c r="AW434" s="376" t="s">
        <v>1795</v>
      </c>
      <c r="AX434" s="159"/>
      <c r="AY434" s="129"/>
      <c r="AZ434" s="383">
        <v>216</v>
      </c>
    </row>
    <row r="435" spans="1:52" s="3" customFormat="1" ht="36.75" customHeight="1">
      <c r="A435" s="374">
        <v>433</v>
      </c>
      <c r="B435" s="205" t="s">
        <v>1319</v>
      </c>
      <c r="C435" s="156" t="s">
        <v>1317</v>
      </c>
      <c r="D435" s="206">
        <v>43348</v>
      </c>
      <c r="E435" s="205" t="s">
        <v>1686</v>
      </c>
      <c r="F435" s="392" t="s">
        <v>1996</v>
      </c>
      <c r="G435" s="376">
        <v>44021</v>
      </c>
      <c r="H435" s="129"/>
      <c r="I435" s="129" t="s">
        <v>4806</v>
      </c>
      <c r="J435" s="561"/>
      <c r="K435" s="207"/>
      <c r="L435" s="207" t="e">
        <v>#N/A</v>
      </c>
      <c r="M435" s="156"/>
      <c r="N435" s="156"/>
      <c r="O435" s="156">
        <v>216</v>
      </c>
      <c r="P435" s="156"/>
      <c r="Q435" s="377" t="s">
        <v>4426</v>
      </c>
      <c r="R435" s="156" t="s">
        <v>4596</v>
      </c>
      <c r="S435" s="156" t="s">
        <v>4643</v>
      </c>
      <c r="T435" s="156" t="s">
        <v>4593</v>
      </c>
      <c r="U435" s="162" t="s">
        <v>1428</v>
      </c>
      <c r="V435" s="378"/>
      <c r="W435" s="162"/>
      <c r="X435" s="156"/>
      <c r="Y435" s="156">
        <v>216</v>
      </c>
      <c r="Z435" s="156"/>
      <c r="AA435" s="376" t="s">
        <v>4</v>
      </c>
      <c r="AB435" s="379" t="s">
        <v>4662</v>
      </c>
      <c r="AC435" s="156" t="s">
        <v>4662</v>
      </c>
      <c r="AD435" s="379" t="s">
        <v>1796</v>
      </c>
      <c r="AE435" s="380" t="s">
        <v>1796</v>
      </c>
      <c r="AF435" s="205" t="s">
        <v>90</v>
      </c>
      <c r="AG435" s="377" t="s">
        <v>1717</v>
      </c>
      <c r="AH435" s="381"/>
      <c r="AI435" s="377" t="s">
        <v>1717</v>
      </c>
      <c r="AJ435" s="162" t="s">
        <v>1428</v>
      </c>
      <c r="AK435" s="381"/>
      <c r="AL435" s="382" t="s">
        <v>1627</v>
      </c>
      <c r="AM435" s="162"/>
      <c r="AN435" s="381"/>
      <c r="AO435" s="205" t="s">
        <v>1964</v>
      </c>
      <c r="AP435" s="381" t="s">
        <v>2131</v>
      </c>
      <c r="AQ435" s="392" t="s">
        <v>1809</v>
      </c>
      <c r="AR435" s="376">
        <v>43473</v>
      </c>
      <c r="AS435" s="169" t="s">
        <v>3147</v>
      </c>
      <c r="AT435" s="169" t="s">
        <v>3148</v>
      </c>
      <c r="AU435" s="382"/>
      <c r="AV435" s="162"/>
      <c r="AW435" s="376" t="s">
        <v>1810</v>
      </c>
      <c r="AX435" s="162"/>
      <c r="AY435" s="129"/>
      <c r="AZ435" s="383">
        <v>216</v>
      </c>
    </row>
    <row r="436" spans="1:52" s="3" customFormat="1" ht="36.75" customHeight="1">
      <c r="A436" s="374">
        <v>434</v>
      </c>
      <c r="B436" s="205" t="s">
        <v>1318</v>
      </c>
      <c r="C436" s="156" t="s">
        <v>1317</v>
      </c>
      <c r="D436" s="206">
        <v>43348</v>
      </c>
      <c r="E436" s="205" t="s">
        <v>1686</v>
      </c>
      <c r="F436" s="392" t="s">
        <v>1996</v>
      </c>
      <c r="G436" s="376">
        <v>44021</v>
      </c>
      <c r="H436" s="129"/>
      <c r="I436" s="129" t="s">
        <v>4806</v>
      </c>
      <c r="J436" s="561"/>
      <c r="K436" s="207"/>
      <c r="L436" s="207" t="e">
        <v>#N/A</v>
      </c>
      <c r="M436" s="156"/>
      <c r="N436" s="156"/>
      <c r="O436" s="156">
        <v>216</v>
      </c>
      <c r="P436" s="156"/>
      <c r="Q436" s="377" t="s">
        <v>4426</v>
      </c>
      <c r="R436" s="156" t="s">
        <v>4596</v>
      </c>
      <c r="S436" s="156" t="s">
        <v>4643</v>
      </c>
      <c r="T436" s="156" t="s">
        <v>4593</v>
      </c>
      <c r="U436" s="162" t="s">
        <v>1428</v>
      </c>
      <c r="V436" s="378"/>
      <c r="W436" s="162"/>
      <c r="X436" s="156"/>
      <c r="Y436" s="156">
        <v>216</v>
      </c>
      <c r="Z436" s="156"/>
      <c r="AA436" s="376" t="s">
        <v>4</v>
      </c>
      <c r="AB436" s="379" t="s">
        <v>4662</v>
      </c>
      <c r="AC436" s="156" t="s">
        <v>4662</v>
      </c>
      <c r="AD436" s="379" t="s">
        <v>1796</v>
      </c>
      <c r="AE436" s="380" t="s">
        <v>1796</v>
      </c>
      <c r="AF436" s="205" t="s">
        <v>90</v>
      </c>
      <c r="AG436" s="377" t="s">
        <v>1717</v>
      </c>
      <c r="AH436" s="381"/>
      <c r="AI436" s="377" t="s">
        <v>1717</v>
      </c>
      <c r="AJ436" s="162" t="s">
        <v>1428</v>
      </c>
      <c r="AK436" s="381"/>
      <c r="AL436" s="382" t="s">
        <v>1627</v>
      </c>
      <c r="AM436" s="162"/>
      <c r="AN436" s="381"/>
      <c r="AO436" s="205" t="s">
        <v>1964</v>
      </c>
      <c r="AP436" s="381" t="s">
        <v>2131</v>
      </c>
      <c r="AQ436" s="392" t="s">
        <v>1809</v>
      </c>
      <c r="AR436" s="376">
        <v>43479</v>
      </c>
      <c r="AS436" s="169" t="s">
        <v>3146</v>
      </c>
      <c r="AT436" s="169">
        <v>543517</v>
      </c>
      <c r="AU436" s="382"/>
      <c r="AV436" s="162" t="s">
        <v>1819</v>
      </c>
      <c r="AW436" s="376" t="s">
        <v>1810</v>
      </c>
      <c r="AX436" s="162"/>
      <c r="AY436" s="129"/>
      <c r="AZ436" s="383">
        <v>216</v>
      </c>
    </row>
    <row r="437" spans="1:52" s="3" customFormat="1" ht="36.75" customHeight="1">
      <c r="A437" s="374">
        <v>435</v>
      </c>
      <c r="B437" s="468" t="s">
        <v>1369</v>
      </c>
      <c r="C437" s="156" t="s">
        <v>1370</v>
      </c>
      <c r="D437" s="206" t="s">
        <v>4173</v>
      </c>
      <c r="E437" s="207" t="s">
        <v>546</v>
      </c>
      <c r="F437" s="162" t="s">
        <v>1966</v>
      </c>
      <c r="G437" s="376">
        <v>44021</v>
      </c>
      <c r="H437" s="129"/>
      <c r="I437" s="129" t="s">
        <v>4806</v>
      </c>
      <c r="J437" s="561"/>
      <c r="K437" s="207"/>
      <c r="L437" s="207" t="e">
        <v>#N/A</v>
      </c>
      <c r="M437" s="156"/>
      <c r="N437" s="156"/>
      <c r="O437" s="156">
        <v>216</v>
      </c>
      <c r="P437" s="156"/>
      <c r="Q437" s="377" t="s">
        <v>4426</v>
      </c>
      <c r="R437" s="156" t="s">
        <v>4596</v>
      </c>
      <c r="S437" s="156" t="s">
        <v>4643</v>
      </c>
      <c r="T437" s="156" t="s">
        <v>4618</v>
      </c>
      <c r="U437" s="162" t="s">
        <v>1815</v>
      </c>
      <c r="V437" s="378"/>
      <c r="W437" s="162"/>
      <c r="X437" s="156"/>
      <c r="Y437" s="156">
        <v>216</v>
      </c>
      <c r="Z437" s="156"/>
      <c r="AA437" s="376" t="s">
        <v>4</v>
      </c>
      <c r="AB437" s="379" t="s">
        <v>4662</v>
      </c>
      <c r="AC437" s="156" t="s">
        <v>4662</v>
      </c>
      <c r="AD437" s="379" t="s">
        <v>1796</v>
      </c>
      <c r="AE437" s="380" t="s">
        <v>1796</v>
      </c>
      <c r="AF437" s="162" t="s">
        <v>90</v>
      </c>
      <c r="AG437" s="377" t="s">
        <v>1717</v>
      </c>
      <c r="AH437" s="381"/>
      <c r="AI437" s="377" t="s">
        <v>1717</v>
      </c>
      <c r="AJ437" s="162" t="s">
        <v>1815</v>
      </c>
      <c r="AK437" s="381"/>
      <c r="AL437" s="162" t="s">
        <v>1627</v>
      </c>
      <c r="AM437" s="382"/>
      <c r="AN437" s="381"/>
      <c r="AO437" s="468" t="s">
        <v>3465</v>
      </c>
      <c r="AP437" s="469">
        <v>43320.508518020833</v>
      </c>
      <c r="AQ437" s="392" t="s">
        <v>1883</v>
      </c>
      <c r="AR437" s="376" t="s">
        <v>2275</v>
      </c>
      <c r="AS437" s="169" t="s">
        <v>3478</v>
      </c>
      <c r="AT437" s="169" t="s">
        <v>3479</v>
      </c>
      <c r="AU437" s="382"/>
      <c r="AV437" s="162"/>
      <c r="AW437" s="376" t="s">
        <v>1884</v>
      </c>
      <c r="AX437" s="162"/>
      <c r="AY437" s="129"/>
      <c r="AZ437" s="383">
        <v>216</v>
      </c>
    </row>
    <row r="438" spans="1:52" s="3" customFormat="1" ht="36.75" customHeight="1">
      <c r="A438" s="374">
        <v>436</v>
      </c>
      <c r="B438" s="468" t="s">
        <v>1371</v>
      </c>
      <c r="C438" s="156" t="s">
        <v>1370</v>
      </c>
      <c r="D438" s="206" t="s">
        <v>4174</v>
      </c>
      <c r="E438" s="207" t="s">
        <v>546</v>
      </c>
      <c r="F438" s="162" t="s">
        <v>1966</v>
      </c>
      <c r="G438" s="376">
        <v>44021</v>
      </c>
      <c r="H438" s="129"/>
      <c r="I438" s="129" t="s">
        <v>4806</v>
      </c>
      <c r="J438" s="561"/>
      <c r="K438" s="207"/>
      <c r="L438" s="207" t="e">
        <v>#N/A</v>
      </c>
      <c r="M438" s="156"/>
      <c r="N438" s="156"/>
      <c r="O438" s="156">
        <v>216</v>
      </c>
      <c r="P438" s="156"/>
      <c r="Q438" s="377" t="s">
        <v>4426</v>
      </c>
      <c r="R438" s="156" t="s">
        <v>4596</v>
      </c>
      <c r="S438" s="156" t="s">
        <v>4643</v>
      </c>
      <c r="T438" s="156" t="s">
        <v>4593</v>
      </c>
      <c r="U438" s="162" t="s">
        <v>1815</v>
      </c>
      <c r="V438" s="378"/>
      <c r="W438" s="162"/>
      <c r="X438" s="156"/>
      <c r="Y438" s="156">
        <v>216</v>
      </c>
      <c r="Z438" s="156"/>
      <c r="AA438" s="376" t="s">
        <v>4</v>
      </c>
      <c r="AB438" s="379" t="s">
        <v>4662</v>
      </c>
      <c r="AC438" s="156" t="s">
        <v>4662</v>
      </c>
      <c r="AD438" s="379" t="s">
        <v>1796</v>
      </c>
      <c r="AE438" s="380" t="s">
        <v>1796</v>
      </c>
      <c r="AF438" s="162" t="s">
        <v>90</v>
      </c>
      <c r="AG438" s="377" t="s">
        <v>1717</v>
      </c>
      <c r="AH438" s="381"/>
      <c r="AI438" s="377" t="s">
        <v>1717</v>
      </c>
      <c r="AJ438" s="162" t="s">
        <v>1815</v>
      </c>
      <c r="AK438" s="381"/>
      <c r="AL438" s="162" t="s">
        <v>1627</v>
      </c>
      <c r="AM438" s="382"/>
      <c r="AN438" s="381"/>
      <c r="AO438" s="468" t="s">
        <v>3465</v>
      </c>
      <c r="AP438" s="469">
        <v>43320.505856249998</v>
      </c>
      <c r="AQ438" s="392" t="s">
        <v>1883</v>
      </c>
      <c r="AR438" s="376" t="s">
        <v>2721</v>
      </c>
      <c r="AS438" s="169" t="s">
        <v>3480</v>
      </c>
      <c r="AT438" s="169" t="s">
        <v>3481</v>
      </c>
      <c r="AU438" s="382"/>
      <c r="AV438" s="162"/>
      <c r="AW438" s="376" t="s">
        <v>1884</v>
      </c>
      <c r="AX438" s="162"/>
      <c r="AY438" s="129"/>
      <c r="AZ438" s="383">
        <v>216</v>
      </c>
    </row>
    <row r="439" spans="1:52" s="3" customFormat="1" ht="36.75" customHeight="1">
      <c r="A439" s="374">
        <v>437</v>
      </c>
      <c r="B439" s="468" t="s">
        <v>1372</v>
      </c>
      <c r="C439" s="156" t="s">
        <v>1370</v>
      </c>
      <c r="D439" s="206" t="s">
        <v>4175</v>
      </c>
      <c r="E439" s="207" t="s">
        <v>546</v>
      </c>
      <c r="F439" s="162" t="s">
        <v>1966</v>
      </c>
      <c r="G439" s="376">
        <v>44021</v>
      </c>
      <c r="H439" s="129"/>
      <c r="I439" s="129" t="s">
        <v>4806</v>
      </c>
      <c r="J439" s="561"/>
      <c r="K439" s="207"/>
      <c r="L439" s="207" t="e">
        <v>#N/A</v>
      </c>
      <c r="M439" s="156"/>
      <c r="N439" s="156"/>
      <c r="O439" s="156">
        <v>216</v>
      </c>
      <c r="P439" s="156"/>
      <c r="Q439" s="377" t="s">
        <v>4426</v>
      </c>
      <c r="R439" s="156" t="s">
        <v>4596</v>
      </c>
      <c r="S439" s="156" t="s">
        <v>4643</v>
      </c>
      <c r="T439" s="156" t="s">
        <v>4593</v>
      </c>
      <c r="U439" s="162" t="s">
        <v>1815</v>
      </c>
      <c r="V439" s="378"/>
      <c r="W439" s="162"/>
      <c r="X439" s="156"/>
      <c r="Y439" s="156">
        <v>216</v>
      </c>
      <c r="Z439" s="156"/>
      <c r="AA439" s="376" t="s">
        <v>4</v>
      </c>
      <c r="AB439" s="379" t="s">
        <v>4662</v>
      </c>
      <c r="AC439" s="156" t="s">
        <v>4662</v>
      </c>
      <c r="AD439" s="379" t="s">
        <v>1796</v>
      </c>
      <c r="AE439" s="380" t="s">
        <v>1796</v>
      </c>
      <c r="AF439" s="162" t="s">
        <v>90</v>
      </c>
      <c r="AG439" s="377" t="s">
        <v>1717</v>
      </c>
      <c r="AH439" s="381"/>
      <c r="AI439" s="377" t="s">
        <v>1717</v>
      </c>
      <c r="AJ439" s="162" t="s">
        <v>1815</v>
      </c>
      <c r="AK439" s="381"/>
      <c r="AL439" s="162" t="s">
        <v>1627</v>
      </c>
      <c r="AM439" s="382"/>
      <c r="AN439" s="381"/>
      <c r="AO439" s="468" t="s">
        <v>3465</v>
      </c>
      <c r="AP439" s="469">
        <v>43320.546747766202</v>
      </c>
      <c r="AQ439" s="392" t="s">
        <v>1883</v>
      </c>
      <c r="AR439" s="376" t="s">
        <v>1979</v>
      </c>
      <c r="AS439" s="169" t="s">
        <v>3482</v>
      </c>
      <c r="AT439" s="169" t="s">
        <v>3483</v>
      </c>
      <c r="AU439" s="382"/>
      <c r="AV439" s="162"/>
      <c r="AW439" s="376" t="s">
        <v>1884</v>
      </c>
      <c r="AX439" s="162"/>
      <c r="AY439" s="129"/>
      <c r="AZ439" s="383">
        <v>216</v>
      </c>
    </row>
    <row r="440" spans="1:52" s="3" customFormat="1" ht="36.75" customHeight="1">
      <c r="A440" s="374">
        <v>438</v>
      </c>
      <c r="B440" s="205" t="s">
        <v>4458</v>
      </c>
      <c r="C440" s="528" t="s">
        <v>4459</v>
      </c>
      <c r="D440" s="470">
        <v>41783</v>
      </c>
      <c r="E440" s="205" t="s">
        <v>308</v>
      </c>
      <c r="F440" s="392" t="s">
        <v>1996</v>
      </c>
      <c r="G440" s="376">
        <v>44021</v>
      </c>
      <c r="H440" s="129"/>
      <c r="I440" s="129" t="s">
        <v>4806</v>
      </c>
      <c r="J440" s="565"/>
      <c r="K440" s="207"/>
      <c r="L440" s="207" t="e">
        <v>#N/A</v>
      </c>
      <c r="M440" s="205" t="s">
        <v>4516</v>
      </c>
      <c r="N440" s="205"/>
      <c r="O440" s="156" t="s">
        <v>4695</v>
      </c>
      <c r="P440" s="156"/>
      <c r="Q440" s="377" t="s">
        <v>4425</v>
      </c>
      <c r="R440" s="156" t="s">
        <v>4596</v>
      </c>
      <c r="S440" s="156" t="s">
        <v>4643</v>
      </c>
      <c r="T440" s="156" t="s">
        <v>4617</v>
      </c>
      <c r="U440" s="392" t="s">
        <v>4465</v>
      </c>
      <c r="V440" s="471"/>
      <c r="W440" s="392"/>
      <c r="X440" s="392"/>
      <c r="Y440" s="156" t="e">
        <v>#N/A</v>
      </c>
      <c r="Z440" s="392"/>
      <c r="AA440" s="376" t="s">
        <v>4</v>
      </c>
      <c r="AB440" s="379" t="s">
        <v>4662</v>
      </c>
      <c r="AC440" s="156" t="s">
        <v>4662</v>
      </c>
      <c r="AD440" s="379" t="s">
        <v>4677</v>
      </c>
      <c r="AE440" s="380" t="s">
        <v>4677</v>
      </c>
      <c r="AF440" s="205" t="s">
        <v>4529</v>
      </c>
      <c r="AG440" s="162" t="s">
        <v>1731</v>
      </c>
      <c r="AH440" s="392"/>
      <c r="AI440" s="162" t="s">
        <v>1731</v>
      </c>
      <c r="AJ440" s="392" t="s">
        <v>4465</v>
      </c>
      <c r="AK440" s="205" t="s">
        <v>4541</v>
      </c>
      <c r="AL440" s="392" t="s">
        <v>1627</v>
      </c>
      <c r="AM440" s="392"/>
      <c r="AN440" s="392"/>
      <c r="AO440" s="205" t="s">
        <v>4460</v>
      </c>
      <c r="AP440" s="392"/>
      <c r="AQ440" s="392"/>
      <c r="AR440" s="392"/>
      <c r="AS440" s="392"/>
      <c r="AT440" s="392"/>
      <c r="AU440" s="392"/>
      <c r="AV440" s="392"/>
      <c r="AW440" s="392" t="s">
        <v>4463</v>
      </c>
      <c r="AX440" s="129"/>
      <c r="AY440" s="392" t="s">
        <v>4464</v>
      </c>
      <c r="AZ440" s="383" t="s">
        <v>4630</v>
      </c>
    </row>
    <row r="441" spans="1:52" s="3" customFormat="1" ht="36.75" customHeight="1">
      <c r="A441" s="374">
        <v>439</v>
      </c>
      <c r="B441" s="431" t="s">
        <v>738</v>
      </c>
      <c r="C441" s="156">
        <v>964458201</v>
      </c>
      <c r="D441" s="206">
        <v>43235</v>
      </c>
      <c r="E441" s="472" t="s">
        <v>1630</v>
      </c>
      <c r="F441" s="162" t="s">
        <v>1829</v>
      </c>
      <c r="G441" s="376">
        <v>44027</v>
      </c>
      <c r="H441" s="129"/>
      <c r="I441" s="129" t="s">
        <v>4806</v>
      </c>
      <c r="J441" s="561"/>
      <c r="K441" s="207"/>
      <c r="L441" s="207"/>
      <c r="M441" s="156" t="s">
        <v>4553</v>
      </c>
      <c r="N441" s="156"/>
      <c r="O441" s="156" t="s">
        <v>4726</v>
      </c>
      <c r="P441" s="156"/>
      <c r="Q441" s="377" t="s">
        <v>4426</v>
      </c>
      <c r="R441" s="156" t="s">
        <v>4596</v>
      </c>
      <c r="S441" s="156" t="s">
        <v>4678</v>
      </c>
      <c r="T441" s="156" t="e">
        <v>#N/A</v>
      </c>
      <c r="U441" s="159" t="s">
        <v>1833</v>
      </c>
      <c r="V441" s="378"/>
      <c r="W441" s="162"/>
      <c r="X441" s="156"/>
      <c r="Y441" s="156" t="e">
        <v>#N/A</v>
      </c>
      <c r="Z441" s="156"/>
      <c r="AA441" s="376" t="s">
        <v>4</v>
      </c>
      <c r="AB441" s="379" t="s">
        <v>4661</v>
      </c>
      <c r="AC441" s="156" t="s">
        <v>4662</v>
      </c>
      <c r="AD441" s="379" t="s">
        <v>1796</v>
      </c>
      <c r="AE441" s="380"/>
      <c r="AF441" s="159" t="s">
        <v>45</v>
      </c>
      <c r="AG441" s="162" t="s">
        <v>1714</v>
      </c>
      <c r="AH441" s="381"/>
      <c r="AI441" s="162" t="s">
        <v>1714</v>
      </c>
      <c r="AJ441" s="159" t="s">
        <v>1833</v>
      </c>
      <c r="AK441" s="382"/>
      <c r="AL441" s="162" t="s">
        <v>1629</v>
      </c>
      <c r="AM441" s="159"/>
      <c r="AN441" s="381"/>
      <c r="AO441" s="159" t="s">
        <v>1834</v>
      </c>
      <c r="AP441" s="432" t="s">
        <v>1835</v>
      </c>
      <c r="AQ441" s="159" t="s">
        <v>1830</v>
      </c>
      <c r="AR441" s="376"/>
      <c r="AS441" s="169"/>
      <c r="AT441" s="169"/>
      <c r="AU441" s="382" t="s">
        <v>1789</v>
      </c>
      <c r="AV441" s="162"/>
      <c r="AW441" s="376" t="s">
        <v>1802</v>
      </c>
      <c r="AX441" s="159"/>
      <c r="AY441" s="129"/>
      <c r="AZ441" s="383" t="s">
        <v>4631</v>
      </c>
    </row>
    <row r="442" spans="1:52" s="3" customFormat="1" ht="36.75" customHeight="1">
      <c r="A442" s="374">
        <v>440</v>
      </c>
      <c r="B442" s="431" t="s">
        <v>740</v>
      </c>
      <c r="C442" s="156">
        <v>964458201</v>
      </c>
      <c r="D442" s="206">
        <v>43235</v>
      </c>
      <c r="E442" s="472" t="s">
        <v>1630</v>
      </c>
      <c r="F442" s="162" t="s">
        <v>1829</v>
      </c>
      <c r="G442" s="376">
        <v>44027</v>
      </c>
      <c r="H442" s="129"/>
      <c r="I442" s="129" t="s">
        <v>4806</v>
      </c>
      <c r="J442" s="561"/>
      <c r="K442" s="207"/>
      <c r="L442" s="207"/>
      <c r="M442" s="156" t="s">
        <v>4553</v>
      </c>
      <c r="N442" s="156"/>
      <c r="O442" s="156" t="s">
        <v>4726</v>
      </c>
      <c r="P442" s="156"/>
      <c r="Q442" s="377" t="s">
        <v>4426</v>
      </c>
      <c r="R442" s="156" t="s">
        <v>4596</v>
      </c>
      <c r="S442" s="156" t="s">
        <v>4678</v>
      </c>
      <c r="T442" s="156" t="e">
        <v>#N/A</v>
      </c>
      <c r="U442" s="159" t="s">
        <v>1833</v>
      </c>
      <c r="V442" s="378"/>
      <c r="W442" s="162"/>
      <c r="X442" s="156"/>
      <c r="Y442" s="156" t="e">
        <v>#N/A</v>
      </c>
      <c r="Z442" s="156"/>
      <c r="AA442" s="376" t="s">
        <v>4</v>
      </c>
      <c r="AB442" s="379" t="s">
        <v>4661</v>
      </c>
      <c r="AC442" s="156" t="s">
        <v>4662</v>
      </c>
      <c r="AD442" s="379" t="s">
        <v>1796</v>
      </c>
      <c r="AE442" s="380"/>
      <c r="AF442" s="159" t="s">
        <v>45</v>
      </c>
      <c r="AG442" s="162" t="s">
        <v>1714</v>
      </c>
      <c r="AH442" s="381"/>
      <c r="AI442" s="162" t="s">
        <v>1714</v>
      </c>
      <c r="AJ442" s="159" t="s">
        <v>1833</v>
      </c>
      <c r="AK442" s="382"/>
      <c r="AL442" s="162" t="s">
        <v>1629</v>
      </c>
      <c r="AM442" s="159"/>
      <c r="AN442" s="381"/>
      <c r="AO442" s="159" t="s">
        <v>1834</v>
      </c>
      <c r="AP442" s="432" t="s">
        <v>1835</v>
      </c>
      <c r="AQ442" s="159" t="s">
        <v>1830</v>
      </c>
      <c r="AR442" s="376"/>
      <c r="AS442" s="169"/>
      <c r="AT442" s="169"/>
      <c r="AU442" s="382" t="s">
        <v>1789</v>
      </c>
      <c r="AV442" s="162"/>
      <c r="AW442" s="376" t="s">
        <v>1802</v>
      </c>
      <c r="AX442" s="159"/>
      <c r="AY442" s="129"/>
      <c r="AZ442" s="383" t="s">
        <v>4631</v>
      </c>
    </row>
    <row r="443" spans="1:52" s="3" customFormat="1" ht="36.75" customHeight="1">
      <c r="A443" s="374">
        <v>441</v>
      </c>
      <c r="B443" s="431" t="s">
        <v>735</v>
      </c>
      <c r="C443" s="156">
        <v>964458201</v>
      </c>
      <c r="D443" s="206">
        <v>43235</v>
      </c>
      <c r="E443" s="472" t="s">
        <v>1630</v>
      </c>
      <c r="F443" s="162" t="s">
        <v>1829</v>
      </c>
      <c r="G443" s="376">
        <v>44027</v>
      </c>
      <c r="H443" s="129"/>
      <c r="I443" s="129" t="s">
        <v>4806</v>
      </c>
      <c r="J443" s="561"/>
      <c r="K443" s="207"/>
      <c r="L443" s="207"/>
      <c r="M443" s="156" t="s">
        <v>4553</v>
      </c>
      <c r="N443" s="156"/>
      <c r="O443" s="156" t="s">
        <v>4726</v>
      </c>
      <c r="P443" s="156"/>
      <c r="Q443" s="377" t="s">
        <v>4426</v>
      </c>
      <c r="R443" s="156" t="s">
        <v>4596</v>
      </c>
      <c r="S443" s="156" t="s">
        <v>4678</v>
      </c>
      <c r="T443" s="156" t="e">
        <v>#N/A</v>
      </c>
      <c r="U443" s="159" t="s">
        <v>1833</v>
      </c>
      <c r="V443" s="378"/>
      <c r="W443" s="162"/>
      <c r="X443" s="156"/>
      <c r="Y443" s="156" t="e">
        <v>#N/A</v>
      </c>
      <c r="Z443" s="156"/>
      <c r="AA443" s="376" t="s">
        <v>4</v>
      </c>
      <c r="AB443" s="379" t="s">
        <v>4661</v>
      </c>
      <c r="AC443" s="156" t="s">
        <v>4662</v>
      </c>
      <c r="AD443" s="379" t="s">
        <v>1796</v>
      </c>
      <c r="AE443" s="380"/>
      <c r="AF443" s="159" t="s">
        <v>45</v>
      </c>
      <c r="AG443" s="162" t="s">
        <v>1714</v>
      </c>
      <c r="AH443" s="381"/>
      <c r="AI443" s="162" t="s">
        <v>1714</v>
      </c>
      <c r="AJ443" s="159" t="s">
        <v>1833</v>
      </c>
      <c r="AK443" s="382"/>
      <c r="AL443" s="162" t="s">
        <v>1629</v>
      </c>
      <c r="AM443" s="159"/>
      <c r="AN443" s="381"/>
      <c r="AO443" s="159" t="s">
        <v>1834</v>
      </c>
      <c r="AP443" s="432" t="s">
        <v>1835</v>
      </c>
      <c r="AQ443" s="159" t="s">
        <v>1830</v>
      </c>
      <c r="AR443" s="376"/>
      <c r="AS443" s="169"/>
      <c r="AT443" s="169"/>
      <c r="AU443" s="382" t="s">
        <v>1789</v>
      </c>
      <c r="AV443" s="162"/>
      <c r="AW443" s="376" t="s">
        <v>1802</v>
      </c>
      <c r="AX443" s="159"/>
      <c r="AY443" s="129"/>
      <c r="AZ443" s="383" t="s">
        <v>4631</v>
      </c>
    </row>
    <row r="444" spans="1:52" s="3" customFormat="1" ht="36.75" customHeight="1">
      <c r="A444" s="374">
        <v>442</v>
      </c>
      <c r="B444" s="431" t="s">
        <v>737</v>
      </c>
      <c r="C444" s="156">
        <v>964565241</v>
      </c>
      <c r="D444" s="206">
        <v>43235</v>
      </c>
      <c r="E444" s="472" t="s">
        <v>1630</v>
      </c>
      <c r="F444" s="162" t="s">
        <v>1829</v>
      </c>
      <c r="G444" s="376">
        <v>44027</v>
      </c>
      <c r="H444" s="129"/>
      <c r="I444" s="129" t="s">
        <v>4806</v>
      </c>
      <c r="J444" s="561"/>
      <c r="K444" s="207"/>
      <c r="L444" s="207"/>
      <c r="M444" s="156" t="s">
        <v>4553</v>
      </c>
      <c r="N444" s="156"/>
      <c r="O444" s="156" t="s">
        <v>4726</v>
      </c>
      <c r="P444" s="156"/>
      <c r="Q444" s="377" t="s">
        <v>4426</v>
      </c>
      <c r="R444" s="156" t="s">
        <v>4596</v>
      </c>
      <c r="S444" s="156" t="s">
        <v>4678</v>
      </c>
      <c r="T444" s="156"/>
      <c r="U444" s="159" t="s">
        <v>1833</v>
      </c>
      <c r="V444" s="378"/>
      <c r="W444" s="162"/>
      <c r="X444" s="156"/>
      <c r="Y444" s="156" t="e">
        <v>#N/A</v>
      </c>
      <c r="Z444" s="156"/>
      <c r="AA444" s="376" t="s">
        <v>4</v>
      </c>
      <c r="AB444" s="379" t="s">
        <v>4661</v>
      </c>
      <c r="AC444" s="156" t="s">
        <v>4662</v>
      </c>
      <c r="AD444" s="379" t="s">
        <v>1796</v>
      </c>
      <c r="AE444" s="380"/>
      <c r="AF444" s="159" t="s">
        <v>1836</v>
      </c>
      <c r="AG444" s="162" t="s">
        <v>1714</v>
      </c>
      <c r="AH444" s="381"/>
      <c r="AI444" s="162" t="s">
        <v>1714</v>
      </c>
      <c r="AJ444" s="159" t="s">
        <v>1833</v>
      </c>
      <c r="AK444" s="382"/>
      <c r="AL444" s="162" t="s">
        <v>1629</v>
      </c>
      <c r="AM444" s="159"/>
      <c r="AN444" s="381"/>
      <c r="AO444" s="159" t="s">
        <v>1834</v>
      </c>
      <c r="AP444" s="432" t="s">
        <v>1835</v>
      </c>
      <c r="AQ444" s="159" t="s">
        <v>1830</v>
      </c>
      <c r="AR444" s="376"/>
      <c r="AS444" s="169"/>
      <c r="AT444" s="169"/>
      <c r="AU444" s="382" t="s">
        <v>1789</v>
      </c>
      <c r="AV444" s="162"/>
      <c r="AW444" s="376" t="s">
        <v>1802</v>
      </c>
      <c r="AX444" s="159"/>
      <c r="AY444" s="129"/>
      <c r="AZ444" s="383" t="s">
        <v>4631</v>
      </c>
    </row>
    <row r="445" spans="1:52" s="3" customFormat="1" ht="36.75" customHeight="1">
      <c r="A445" s="374">
        <v>443</v>
      </c>
      <c r="B445" s="431" t="s">
        <v>734</v>
      </c>
      <c r="C445" s="156">
        <v>964565241</v>
      </c>
      <c r="D445" s="206">
        <v>43235</v>
      </c>
      <c r="E445" s="472" t="s">
        <v>1630</v>
      </c>
      <c r="F445" s="162" t="s">
        <v>1829</v>
      </c>
      <c r="G445" s="376">
        <v>44027</v>
      </c>
      <c r="H445" s="129"/>
      <c r="I445" s="129" t="s">
        <v>4806</v>
      </c>
      <c r="J445" s="561"/>
      <c r="K445" s="207"/>
      <c r="L445" s="207"/>
      <c r="M445" s="156" t="s">
        <v>4553</v>
      </c>
      <c r="N445" s="156"/>
      <c r="O445" s="156" t="s">
        <v>4726</v>
      </c>
      <c r="P445" s="156"/>
      <c r="Q445" s="377" t="s">
        <v>4426</v>
      </c>
      <c r="R445" s="156" t="s">
        <v>4596</v>
      </c>
      <c r="S445" s="156" t="s">
        <v>4678</v>
      </c>
      <c r="T445" s="156" t="e">
        <v>#N/A</v>
      </c>
      <c r="U445" s="159" t="s">
        <v>1833</v>
      </c>
      <c r="V445" s="378"/>
      <c r="W445" s="162"/>
      <c r="X445" s="156"/>
      <c r="Y445" s="156" t="e">
        <v>#N/A</v>
      </c>
      <c r="Z445" s="156"/>
      <c r="AA445" s="376" t="s">
        <v>4</v>
      </c>
      <c r="AB445" s="379" t="s">
        <v>4661</v>
      </c>
      <c r="AC445" s="156" t="s">
        <v>4662</v>
      </c>
      <c r="AD445" s="379" t="s">
        <v>1796</v>
      </c>
      <c r="AE445" s="380"/>
      <c r="AF445" s="159" t="s">
        <v>1836</v>
      </c>
      <c r="AG445" s="162" t="s">
        <v>1714</v>
      </c>
      <c r="AH445" s="381"/>
      <c r="AI445" s="162" t="s">
        <v>1714</v>
      </c>
      <c r="AJ445" s="159" t="s">
        <v>1833</v>
      </c>
      <c r="AK445" s="382"/>
      <c r="AL445" s="162" t="s">
        <v>1629</v>
      </c>
      <c r="AM445" s="159"/>
      <c r="AN445" s="381"/>
      <c r="AO445" s="159" t="s">
        <v>1834</v>
      </c>
      <c r="AP445" s="432" t="s">
        <v>1835</v>
      </c>
      <c r="AQ445" s="159" t="s">
        <v>1830</v>
      </c>
      <c r="AR445" s="376"/>
      <c r="AS445" s="169"/>
      <c r="AT445" s="169"/>
      <c r="AU445" s="382" t="s">
        <v>1789</v>
      </c>
      <c r="AV445" s="162"/>
      <c r="AW445" s="376" t="s">
        <v>1802</v>
      </c>
      <c r="AX445" s="159"/>
      <c r="AY445" s="129"/>
      <c r="AZ445" s="383" t="s">
        <v>4631</v>
      </c>
    </row>
    <row r="446" spans="1:52" s="3" customFormat="1" ht="36.75" customHeight="1">
      <c r="A446" s="374">
        <v>444</v>
      </c>
      <c r="B446" s="431" t="s">
        <v>741</v>
      </c>
      <c r="C446" s="156">
        <v>964565241</v>
      </c>
      <c r="D446" s="206">
        <v>43235</v>
      </c>
      <c r="E446" s="472" t="s">
        <v>1630</v>
      </c>
      <c r="F446" s="162" t="s">
        <v>1829</v>
      </c>
      <c r="G446" s="376">
        <v>44027</v>
      </c>
      <c r="H446" s="129"/>
      <c r="I446" s="129" t="s">
        <v>4806</v>
      </c>
      <c r="J446" s="561"/>
      <c r="K446" s="207"/>
      <c r="L446" s="207"/>
      <c r="M446" s="156" t="s">
        <v>4553</v>
      </c>
      <c r="N446" s="156"/>
      <c r="O446" s="156" t="s">
        <v>4726</v>
      </c>
      <c r="P446" s="156"/>
      <c r="Q446" s="377" t="s">
        <v>4426</v>
      </c>
      <c r="R446" s="156" t="s">
        <v>4596</v>
      </c>
      <c r="S446" s="156" t="s">
        <v>4678</v>
      </c>
      <c r="T446" s="156" t="e">
        <v>#N/A</v>
      </c>
      <c r="U446" s="159" t="s">
        <v>1833</v>
      </c>
      <c r="V446" s="378"/>
      <c r="W446" s="162"/>
      <c r="X446" s="156"/>
      <c r="Y446" s="156" t="e">
        <v>#N/A</v>
      </c>
      <c r="Z446" s="156"/>
      <c r="AA446" s="376" t="s">
        <v>4</v>
      </c>
      <c r="AB446" s="379" t="s">
        <v>4661</v>
      </c>
      <c r="AC446" s="156" t="s">
        <v>4662</v>
      </c>
      <c r="AD446" s="379" t="s">
        <v>1796</v>
      </c>
      <c r="AE446" s="380"/>
      <c r="AF446" s="159" t="s">
        <v>1836</v>
      </c>
      <c r="AG446" s="162" t="s">
        <v>1714</v>
      </c>
      <c r="AH446" s="381"/>
      <c r="AI446" s="162" t="s">
        <v>1714</v>
      </c>
      <c r="AJ446" s="159" t="s">
        <v>1833</v>
      </c>
      <c r="AK446" s="382"/>
      <c r="AL446" s="162" t="s">
        <v>1629</v>
      </c>
      <c r="AM446" s="159"/>
      <c r="AN446" s="381"/>
      <c r="AO446" s="159" t="s">
        <v>1834</v>
      </c>
      <c r="AP446" s="432" t="s">
        <v>1835</v>
      </c>
      <c r="AQ446" s="159" t="s">
        <v>1830</v>
      </c>
      <c r="AR446" s="376"/>
      <c r="AS446" s="169"/>
      <c r="AT446" s="169"/>
      <c r="AU446" s="382" t="s">
        <v>1789</v>
      </c>
      <c r="AV446" s="162"/>
      <c r="AW446" s="376" t="s">
        <v>1802</v>
      </c>
      <c r="AX446" s="159"/>
      <c r="AY446" s="129"/>
      <c r="AZ446" s="383" t="s">
        <v>4631</v>
      </c>
    </row>
    <row r="447" spans="1:52" s="3" customFormat="1" ht="36.75" customHeight="1">
      <c r="A447" s="374">
        <v>445</v>
      </c>
      <c r="B447" s="431" t="s">
        <v>739</v>
      </c>
      <c r="C447" s="156">
        <v>964565241</v>
      </c>
      <c r="D447" s="206">
        <v>43235</v>
      </c>
      <c r="E447" s="472" t="s">
        <v>1630</v>
      </c>
      <c r="F447" s="162" t="s">
        <v>1829</v>
      </c>
      <c r="G447" s="376">
        <v>44027</v>
      </c>
      <c r="H447" s="129"/>
      <c r="I447" s="129" t="s">
        <v>4806</v>
      </c>
      <c r="J447" s="561"/>
      <c r="K447" s="207"/>
      <c r="L447" s="207"/>
      <c r="M447" s="156" t="s">
        <v>4553</v>
      </c>
      <c r="N447" s="156"/>
      <c r="O447" s="156" t="s">
        <v>4726</v>
      </c>
      <c r="P447" s="156"/>
      <c r="Q447" s="377" t="s">
        <v>4426</v>
      </c>
      <c r="R447" s="156" t="s">
        <v>4596</v>
      </c>
      <c r="S447" s="156" t="s">
        <v>4678</v>
      </c>
      <c r="T447" s="156" t="e">
        <v>#N/A</v>
      </c>
      <c r="U447" s="159" t="s">
        <v>1833</v>
      </c>
      <c r="V447" s="378"/>
      <c r="W447" s="162"/>
      <c r="X447" s="156"/>
      <c r="Y447" s="156" t="e">
        <v>#N/A</v>
      </c>
      <c r="Z447" s="156"/>
      <c r="AA447" s="376" t="s">
        <v>4</v>
      </c>
      <c r="AB447" s="379" t="s">
        <v>4661</v>
      </c>
      <c r="AC447" s="156" t="s">
        <v>4662</v>
      </c>
      <c r="AD447" s="379" t="s">
        <v>1796</v>
      </c>
      <c r="AE447" s="380"/>
      <c r="AF447" s="159" t="s">
        <v>1836</v>
      </c>
      <c r="AG447" s="162" t="s">
        <v>1714</v>
      </c>
      <c r="AH447" s="381"/>
      <c r="AI447" s="162" t="s">
        <v>1714</v>
      </c>
      <c r="AJ447" s="159" t="s">
        <v>1833</v>
      </c>
      <c r="AK447" s="382"/>
      <c r="AL447" s="162" t="s">
        <v>1629</v>
      </c>
      <c r="AM447" s="159"/>
      <c r="AN447" s="381"/>
      <c r="AO447" s="159" t="s">
        <v>1834</v>
      </c>
      <c r="AP447" s="432" t="s">
        <v>1835</v>
      </c>
      <c r="AQ447" s="159" t="s">
        <v>1830</v>
      </c>
      <c r="AR447" s="376"/>
      <c r="AS447" s="169"/>
      <c r="AT447" s="169"/>
      <c r="AU447" s="382" t="s">
        <v>1789</v>
      </c>
      <c r="AV447" s="162"/>
      <c r="AW447" s="376" t="s">
        <v>1802</v>
      </c>
      <c r="AX447" s="159"/>
      <c r="AY447" s="129"/>
      <c r="AZ447" s="383" t="s">
        <v>4631</v>
      </c>
    </row>
    <row r="448" spans="1:52" s="3" customFormat="1" ht="36.75" customHeight="1">
      <c r="A448" s="374">
        <v>446</v>
      </c>
      <c r="B448" s="431" t="s">
        <v>736</v>
      </c>
      <c r="C448" s="156">
        <v>964565241</v>
      </c>
      <c r="D448" s="206">
        <v>43235</v>
      </c>
      <c r="E448" s="472" t="s">
        <v>1630</v>
      </c>
      <c r="F448" s="162" t="s">
        <v>1829</v>
      </c>
      <c r="G448" s="376">
        <v>44027</v>
      </c>
      <c r="H448" s="129"/>
      <c r="I448" s="129" t="s">
        <v>4806</v>
      </c>
      <c r="J448" s="561"/>
      <c r="K448" s="207"/>
      <c r="L448" s="207"/>
      <c r="M448" s="156" t="s">
        <v>4553</v>
      </c>
      <c r="N448" s="156"/>
      <c r="O448" s="156" t="s">
        <v>4726</v>
      </c>
      <c r="P448" s="156"/>
      <c r="Q448" s="377" t="s">
        <v>4426</v>
      </c>
      <c r="R448" s="156" t="s">
        <v>4596</v>
      </c>
      <c r="S448" s="156" t="s">
        <v>4678</v>
      </c>
      <c r="T448" s="156" t="e">
        <v>#N/A</v>
      </c>
      <c r="U448" s="159" t="s">
        <v>1833</v>
      </c>
      <c r="V448" s="378"/>
      <c r="W448" s="162"/>
      <c r="X448" s="156"/>
      <c r="Y448" s="156" t="e">
        <v>#N/A</v>
      </c>
      <c r="Z448" s="156"/>
      <c r="AA448" s="376" t="s">
        <v>4</v>
      </c>
      <c r="AB448" s="379" t="s">
        <v>4661</v>
      </c>
      <c r="AC448" s="156" t="s">
        <v>4662</v>
      </c>
      <c r="AD448" s="379" t="s">
        <v>1796</v>
      </c>
      <c r="AE448" s="380"/>
      <c r="AF448" s="159" t="s">
        <v>1836</v>
      </c>
      <c r="AG448" s="162" t="s">
        <v>1714</v>
      </c>
      <c r="AH448" s="381"/>
      <c r="AI448" s="162" t="s">
        <v>1714</v>
      </c>
      <c r="AJ448" s="159" t="s">
        <v>1833</v>
      </c>
      <c r="AK448" s="382"/>
      <c r="AL448" s="162" t="s">
        <v>1629</v>
      </c>
      <c r="AM448" s="159"/>
      <c r="AN448" s="381"/>
      <c r="AO448" s="159" t="s">
        <v>1834</v>
      </c>
      <c r="AP448" s="432" t="s">
        <v>1835</v>
      </c>
      <c r="AQ448" s="159" t="s">
        <v>1830</v>
      </c>
      <c r="AR448" s="376"/>
      <c r="AS448" s="169"/>
      <c r="AT448" s="169"/>
      <c r="AU448" s="382" t="s">
        <v>1789</v>
      </c>
      <c r="AV448" s="162"/>
      <c r="AW448" s="376" t="s">
        <v>1802</v>
      </c>
      <c r="AX448" s="159"/>
      <c r="AY448" s="129"/>
      <c r="AZ448" s="383" t="s">
        <v>4631</v>
      </c>
    </row>
    <row r="449" spans="1:52" s="3" customFormat="1" ht="36.75" customHeight="1">
      <c r="A449" s="374">
        <v>447</v>
      </c>
      <c r="B449" s="431" t="s">
        <v>698</v>
      </c>
      <c r="C449" s="156">
        <v>964574577</v>
      </c>
      <c r="D449" s="206">
        <v>43249</v>
      </c>
      <c r="E449" s="472" t="s">
        <v>1630</v>
      </c>
      <c r="F449" s="162" t="s">
        <v>1829</v>
      </c>
      <c r="G449" s="376">
        <v>44027</v>
      </c>
      <c r="H449" s="129"/>
      <c r="I449" s="129" t="s">
        <v>4806</v>
      </c>
      <c r="J449" s="561"/>
      <c r="K449" s="207"/>
      <c r="L449" s="207"/>
      <c r="M449" s="156" t="s">
        <v>4553</v>
      </c>
      <c r="N449" s="156"/>
      <c r="O449" s="156" t="s">
        <v>4726</v>
      </c>
      <c r="P449" s="156"/>
      <c r="Q449" s="377" t="s">
        <v>4426</v>
      </c>
      <c r="R449" s="156" t="s">
        <v>4596</v>
      </c>
      <c r="S449" s="156" t="s">
        <v>4678</v>
      </c>
      <c r="T449" s="156" t="e">
        <v>#N/A</v>
      </c>
      <c r="U449" s="159" t="s">
        <v>1833</v>
      </c>
      <c r="V449" s="378"/>
      <c r="W449" s="162"/>
      <c r="X449" s="156"/>
      <c r="Y449" s="156" t="e">
        <v>#N/A</v>
      </c>
      <c r="Z449" s="156"/>
      <c r="AA449" s="376" t="s">
        <v>4</v>
      </c>
      <c r="AB449" s="379" t="s">
        <v>4661</v>
      </c>
      <c r="AC449" s="156" t="s">
        <v>4662</v>
      </c>
      <c r="AD449" s="379" t="s">
        <v>1796</v>
      </c>
      <c r="AE449" s="380"/>
      <c r="AF449" s="159" t="s">
        <v>1836</v>
      </c>
      <c r="AG449" s="162" t="s">
        <v>1714</v>
      </c>
      <c r="AH449" s="381"/>
      <c r="AI449" s="162" t="s">
        <v>1714</v>
      </c>
      <c r="AJ449" s="159" t="s">
        <v>1833</v>
      </c>
      <c r="AK449" s="382"/>
      <c r="AL449" s="162" t="s">
        <v>1629</v>
      </c>
      <c r="AM449" s="159"/>
      <c r="AN449" s="381"/>
      <c r="AO449" s="159" t="s">
        <v>1834</v>
      </c>
      <c r="AP449" s="432" t="s">
        <v>1837</v>
      </c>
      <c r="AQ449" s="159" t="s">
        <v>1830</v>
      </c>
      <c r="AR449" s="376"/>
      <c r="AS449" s="169"/>
      <c r="AT449" s="169"/>
      <c r="AU449" s="382" t="s">
        <v>1789</v>
      </c>
      <c r="AV449" s="162"/>
      <c r="AW449" s="376" t="s">
        <v>1838</v>
      </c>
      <c r="AX449" s="159"/>
      <c r="AY449" s="129"/>
      <c r="AZ449" s="383" t="s">
        <v>4631</v>
      </c>
    </row>
    <row r="450" spans="1:52" s="3" customFormat="1" ht="36.75" customHeight="1">
      <c r="A450" s="374">
        <v>448</v>
      </c>
      <c r="B450" s="431" t="s">
        <v>700</v>
      </c>
      <c r="C450" s="156">
        <v>964574577</v>
      </c>
      <c r="D450" s="206">
        <v>43249</v>
      </c>
      <c r="E450" s="472" t="s">
        <v>1630</v>
      </c>
      <c r="F450" s="162" t="s">
        <v>1829</v>
      </c>
      <c r="G450" s="376">
        <v>44027</v>
      </c>
      <c r="H450" s="129"/>
      <c r="I450" s="129" t="s">
        <v>4806</v>
      </c>
      <c r="J450" s="561"/>
      <c r="K450" s="207"/>
      <c r="L450" s="207"/>
      <c r="M450" s="156" t="s">
        <v>4553</v>
      </c>
      <c r="N450" s="156"/>
      <c r="O450" s="156" t="s">
        <v>4726</v>
      </c>
      <c r="P450" s="156"/>
      <c r="Q450" s="377" t="s">
        <v>4426</v>
      </c>
      <c r="R450" s="156" t="s">
        <v>4596</v>
      </c>
      <c r="S450" s="156" t="s">
        <v>4678</v>
      </c>
      <c r="T450" s="156" t="e">
        <v>#N/A</v>
      </c>
      <c r="U450" s="159" t="s">
        <v>1833</v>
      </c>
      <c r="V450" s="378"/>
      <c r="W450" s="162"/>
      <c r="X450" s="156"/>
      <c r="Y450" s="156" t="e">
        <v>#N/A</v>
      </c>
      <c r="Z450" s="156"/>
      <c r="AA450" s="376" t="s">
        <v>4</v>
      </c>
      <c r="AB450" s="379" t="s">
        <v>4661</v>
      </c>
      <c r="AC450" s="156" t="s">
        <v>4662</v>
      </c>
      <c r="AD450" s="379" t="s">
        <v>1796</v>
      </c>
      <c r="AE450" s="380"/>
      <c r="AF450" s="159" t="s">
        <v>1836</v>
      </c>
      <c r="AG450" s="162" t="s">
        <v>1714</v>
      </c>
      <c r="AH450" s="381"/>
      <c r="AI450" s="162" t="s">
        <v>1714</v>
      </c>
      <c r="AJ450" s="159" t="s">
        <v>1833</v>
      </c>
      <c r="AK450" s="382"/>
      <c r="AL450" s="162" t="s">
        <v>1629</v>
      </c>
      <c r="AM450" s="159"/>
      <c r="AN450" s="381"/>
      <c r="AO450" s="159" t="s">
        <v>1834</v>
      </c>
      <c r="AP450" s="432" t="s">
        <v>1837</v>
      </c>
      <c r="AQ450" s="159" t="s">
        <v>1830</v>
      </c>
      <c r="AR450" s="376"/>
      <c r="AS450" s="169"/>
      <c r="AT450" s="169"/>
      <c r="AU450" s="382" t="s">
        <v>1789</v>
      </c>
      <c r="AV450" s="162"/>
      <c r="AW450" s="376" t="s">
        <v>1838</v>
      </c>
      <c r="AX450" s="159"/>
      <c r="AY450" s="129"/>
      <c r="AZ450" s="383" t="s">
        <v>4631</v>
      </c>
    </row>
    <row r="451" spans="1:52" s="3" customFormat="1" ht="36.75" customHeight="1">
      <c r="A451" s="374">
        <v>449</v>
      </c>
      <c r="B451" s="431" t="s">
        <v>691</v>
      </c>
      <c r="C451" s="156">
        <v>964574577</v>
      </c>
      <c r="D451" s="206">
        <v>43249</v>
      </c>
      <c r="E451" s="472" t="s">
        <v>1630</v>
      </c>
      <c r="F451" s="162" t="s">
        <v>1829</v>
      </c>
      <c r="G451" s="376">
        <v>44027</v>
      </c>
      <c r="H451" s="129"/>
      <c r="I451" s="129" t="s">
        <v>4806</v>
      </c>
      <c r="J451" s="561"/>
      <c r="K451" s="207"/>
      <c r="L451" s="207"/>
      <c r="M451" s="156" t="s">
        <v>4553</v>
      </c>
      <c r="N451" s="156"/>
      <c r="O451" s="156" t="s">
        <v>4726</v>
      </c>
      <c r="P451" s="156"/>
      <c r="Q451" s="377" t="s">
        <v>4426</v>
      </c>
      <c r="R451" s="156" t="s">
        <v>4596</v>
      </c>
      <c r="S451" s="156" t="s">
        <v>4678</v>
      </c>
      <c r="T451" s="156" t="e">
        <v>#N/A</v>
      </c>
      <c r="U451" s="159" t="s">
        <v>1833</v>
      </c>
      <c r="V451" s="378"/>
      <c r="W451" s="162"/>
      <c r="X451" s="156"/>
      <c r="Y451" s="156" t="e">
        <v>#N/A</v>
      </c>
      <c r="Z451" s="156"/>
      <c r="AA451" s="376" t="s">
        <v>4</v>
      </c>
      <c r="AB451" s="379" t="s">
        <v>4661</v>
      </c>
      <c r="AC451" s="156" t="s">
        <v>4662</v>
      </c>
      <c r="AD451" s="379" t="s">
        <v>1796</v>
      </c>
      <c r="AE451" s="380"/>
      <c r="AF451" s="159" t="s">
        <v>1836</v>
      </c>
      <c r="AG451" s="162" t="s">
        <v>1714</v>
      </c>
      <c r="AH451" s="381"/>
      <c r="AI451" s="162" t="s">
        <v>1714</v>
      </c>
      <c r="AJ451" s="159" t="s">
        <v>1833</v>
      </c>
      <c r="AK451" s="382"/>
      <c r="AL451" s="162" t="s">
        <v>1629</v>
      </c>
      <c r="AM451" s="159"/>
      <c r="AN451" s="381"/>
      <c r="AO451" s="159" t="s">
        <v>1834</v>
      </c>
      <c r="AP451" s="432" t="s">
        <v>1837</v>
      </c>
      <c r="AQ451" s="159" t="s">
        <v>1830</v>
      </c>
      <c r="AR451" s="376"/>
      <c r="AS451" s="169"/>
      <c r="AT451" s="169"/>
      <c r="AU451" s="382" t="s">
        <v>1789</v>
      </c>
      <c r="AV451" s="162"/>
      <c r="AW451" s="376" t="s">
        <v>1838</v>
      </c>
      <c r="AX451" s="159"/>
      <c r="AY451" s="129"/>
      <c r="AZ451" s="383" t="s">
        <v>4631</v>
      </c>
    </row>
    <row r="452" spans="1:52" s="3" customFormat="1" ht="36.75" customHeight="1">
      <c r="A452" s="374">
        <v>450</v>
      </c>
      <c r="B452" s="431" t="s">
        <v>692</v>
      </c>
      <c r="C452" s="156">
        <v>964574577</v>
      </c>
      <c r="D452" s="206">
        <v>43249</v>
      </c>
      <c r="E452" s="472" t="s">
        <v>1630</v>
      </c>
      <c r="F452" s="162" t="s">
        <v>1829</v>
      </c>
      <c r="G452" s="376">
        <v>44027</v>
      </c>
      <c r="H452" s="129"/>
      <c r="I452" s="129" t="s">
        <v>4806</v>
      </c>
      <c r="J452" s="561"/>
      <c r="K452" s="207"/>
      <c r="L452" s="207"/>
      <c r="M452" s="156" t="s">
        <v>4553</v>
      </c>
      <c r="N452" s="156"/>
      <c r="O452" s="156" t="s">
        <v>4726</v>
      </c>
      <c r="P452" s="156"/>
      <c r="Q452" s="377" t="s">
        <v>4426</v>
      </c>
      <c r="R452" s="156" t="s">
        <v>4596</v>
      </c>
      <c r="S452" s="156" t="s">
        <v>4678</v>
      </c>
      <c r="T452" s="156" t="e">
        <v>#N/A</v>
      </c>
      <c r="U452" s="159" t="s">
        <v>1833</v>
      </c>
      <c r="V452" s="378"/>
      <c r="W452" s="162"/>
      <c r="X452" s="156"/>
      <c r="Y452" s="156" t="e">
        <v>#N/A</v>
      </c>
      <c r="Z452" s="156"/>
      <c r="AA452" s="376" t="s">
        <v>4</v>
      </c>
      <c r="AB452" s="379" t="s">
        <v>4661</v>
      </c>
      <c r="AC452" s="156" t="s">
        <v>4662</v>
      </c>
      <c r="AD452" s="379" t="s">
        <v>1796</v>
      </c>
      <c r="AE452" s="380"/>
      <c r="AF452" s="159" t="s">
        <v>1836</v>
      </c>
      <c r="AG452" s="162" t="s">
        <v>1714</v>
      </c>
      <c r="AH452" s="381"/>
      <c r="AI452" s="162" t="s">
        <v>1714</v>
      </c>
      <c r="AJ452" s="159" t="s">
        <v>1833</v>
      </c>
      <c r="AK452" s="382"/>
      <c r="AL452" s="162" t="s">
        <v>1629</v>
      </c>
      <c r="AM452" s="159"/>
      <c r="AN452" s="381"/>
      <c r="AO452" s="159" t="s">
        <v>1834</v>
      </c>
      <c r="AP452" s="432" t="s">
        <v>1837</v>
      </c>
      <c r="AQ452" s="159" t="s">
        <v>1830</v>
      </c>
      <c r="AR452" s="376"/>
      <c r="AS452" s="169"/>
      <c r="AT452" s="169"/>
      <c r="AU452" s="382" t="s">
        <v>1789</v>
      </c>
      <c r="AV452" s="162"/>
      <c r="AW452" s="376" t="s">
        <v>1838</v>
      </c>
      <c r="AX452" s="159"/>
      <c r="AY452" s="129"/>
      <c r="AZ452" s="383" t="s">
        <v>4631</v>
      </c>
    </row>
    <row r="453" spans="1:52" s="3" customFormat="1" ht="36.75" customHeight="1">
      <c r="A453" s="374">
        <v>451</v>
      </c>
      <c r="B453" s="431" t="s">
        <v>694</v>
      </c>
      <c r="C453" s="156">
        <v>964574577</v>
      </c>
      <c r="D453" s="206">
        <v>43249</v>
      </c>
      <c r="E453" s="472" t="s">
        <v>1630</v>
      </c>
      <c r="F453" s="162" t="s">
        <v>1829</v>
      </c>
      <c r="G453" s="376">
        <v>44027</v>
      </c>
      <c r="H453" s="129"/>
      <c r="I453" s="129" t="s">
        <v>4806</v>
      </c>
      <c r="J453" s="561"/>
      <c r="K453" s="207"/>
      <c r="L453" s="207"/>
      <c r="M453" s="156" t="s">
        <v>4553</v>
      </c>
      <c r="N453" s="156"/>
      <c r="O453" s="156" t="s">
        <v>4726</v>
      </c>
      <c r="P453" s="156"/>
      <c r="Q453" s="377" t="s">
        <v>4426</v>
      </c>
      <c r="R453" s="156" t="s">
        <v>4596</v>
      </c>
      <c r="S453" s="156" t="s">
        <v>4678</v>
      </c>
      <c r="T453" s="156" t="e">
        <v>#N/A</v>
      </c>
      <c r="U453" s="159" t="s">
        <v>1833</v>
      </c>
      <c r="V453" s="378"/>
      <c r="W453" s="162"/>
      <c r="X453" s="156"/>
      <c r="Y453" s="156" t="e">
        <v>#N/A</v>
      </c>
      <c r="Z453" s="156"/>
      <c r="AA453" s="376" t="s">
        <v>4</v>
      </c>
      <c r="AB453" s="379" t="s">
        <v>4661</v>
      </c>
      <c r="AC453" s="156" t="s">
        <v>4662</v>
      </c>
      <c r="AD453" s="379" t="s">
        <v>1796</v>
      </c>
      <c r="AE453" s="380"/>
      <c r="AF453" s="159" t="s">
        <v>1836</v>
      </c>
      <c r="AG453" s="162" t="s">
        <v>1714</v>
      </c>
      <c r="AH453" s="381"/>
      <c r="AI453" s="162" t="s">
        <v>1714</v>
      </c>
      <c r="AJ453" s="159" t="s">
        <v>1833</v>
      </c>
      <c r="AK453" s="382"/>
      <c r="AL453" s="162" t="s">
        <v>1629</v>
      </c>
      <c r="AM453" s="159"/>
      <c r="AN453" s="381"/>
      <c r="AO453" s="159" t="s">
        <v>1834</v>
      </c>
      <c r="AP453" s="432" t="s">
        <v>1837</v>
      </c>
      <c r="AQ453" s="159" t="s">
        <v>1830</v>
      </c>
      <c r="AR453" s="376"/>
      <c r="AS453" s="169"/>
      <c r="AT453" s="169"/>
      <c r="AU453" s="382" t="s">
        <v>1789</v>
      </c>
      <c r="AV453" s="162"/>
      <c r="AW453" s="376" t="s">
        <v>1838</v>
      </c>
      <c r="AX453" s="159"/>
      <c r="AY453" s="129"/>
      <c r="AZ453" s="383" t="s">
        <v>4631</v>
      </c>
    </row>
    <row r="454" spans="1:52" s="3" customFormat="1" ht="36.75" customHeight="1">
      <c r="A454" s="374">
        <v>452</v>
      </c>
      <c r="B454" s="431" t="s">
        <v>688</v>
      </c>
      <c r="C454" s="156">
        <v>964686158</v>
      </c>
      <c r="D454" s="206">
        <v>43249</v>
      </c>
      <c r="E454" s="472" t="s">
        <v>1630</v>
      </c>
      <c r="F454" s="162" t="s">
        <v>1829</v>
      </c>
      <c r="G454" s="376">
        <v>44027</v>
      </c>
      <c r="H454" s="129"/>
      <c r="I454" s="129" t="s">
        <v>4806</v>
      </c>
      <c r="J454" s="561"/>
      <c r="K454" s="207"/>
      <c r="L454" s="207"/>
      <c r="M454" s="156" t="s">
        <v>4553</v>
      </c>
      <c r="N454" s="156"/>
      <c r="O454" s="156" t="s">
        <v>4726</v>
      </c>
      <c r="P454" s="156"/>
      <c r="Q454" s="377" t="s">
        <v>4426</v>
      </c>
      <c r="R454" s="156" t="s">
        <v>4596</v>
      </c>
      <c r="S454" s="156" t="s">
        <v>4678</v>
      </c>
      <c r="T454" s="156" t="e">
        <v>#N/A</v>
      </c>
      <c r="U454" s="159" t="s">
        <v>1833</v>
      </c>
      <c r="V454" s="378"/>
      <c r="W454" s="162"/>
      <c r="X454" s="156"/>
      <c r="Y454" s="156" t="e">
        <v>#N/A</v>
      </c>
      <c r="Z454" s="156"/>
      <c r="AA454" s="376" t="s">
        <v>4</v>
      </c>
      <c r="AB454" s="379" t="s">
        <v>4661</v>
      </c>
      <c r="AC454" s="156" t="s">
        <v>4662</v>
      </c>
      <c r="AD454" s="379" t="s">
        <v>1796</v>
      </c>
      <c r="AE454" s="380"/>
      <c r="AF454" s="159" t="s">
        <v>1836</v>
      </c>
      <c r="AG454" s="162" t="s">
        <v>1714</v>
      </c>
      <c r="AH454" s="381"/>
      <c r="AI454" s="162" t="s">
        <v>1714</v>
      </c>
      <c r="AJ454" s="159" t="s">
        <v>1833</v>
      </c>
      <c r="AK454" s="382"/>
      <c r="AL454" s="162" t="s">
        <v>1629</v>
      </c>
      <c r="AM454" s="159"/>
      <c r="AN454" s="381"/>
      <c r="AO454" s="159" t="s">
        <v>1834</v>
      </c>
      <c r="AP454" s="432" t="s">
        <v>1837</v>
      </c>
      <c r="AQ454" s="159" t="s">
        <v>1830</v>
      </c>
      <c r="AR454" s="376"/>
      <c r="AS454" s="169"/>
      <c r="AT454" s="169"/>
      <c r="AU454" s="382" t="s">
        <v>1789</v>
      </c>
      <c r="AV454" s="162"/>
      <c r="AW454" s="376" t="s">
        <v>1838</v>
      </c>
      <c r="AX454" s="159"/>
      <c r="AY454" s="129"/>
      <c r="AZ454" s="383" t="s">
        <v>4631</v>
      </c>
    </row>
    <row r="455" spans="1:52" s="3" customFormat="1" ht="36.75" customHeight="1">
      <c r="A455" s="374">
        <v>453</v>
      </c>
      <c r="B455" s="431" t="s">
        <v>685</v>
      </c>
      <c r="C455" s="156">
        <v>964686158</v>
      </c>
      <c r="D455" s="206">
        <v>43249</v>
      </c>
      <c r="E455" s="472" t="s">
        <v>1630</v>
      </c>
      <c r="F455" s="162" t="s">
        <v>1829</v>
      </c>
      <c r="G455" s="376">
        <v>44027</v>
      </c>
      <c r="H455" s="129"/>
      <c r="I455" s="129" t="s">
        <v>4806</v>
      </c>
      <c r="J455" s="561"/>
      <c r="K455" s="207"/>
      <c r="L455" s="207"/>
      <c r="M455" s="156" t="s">
        <v>4553</v>
      </c>
      <c r="N455" s="156"/>
      <c r="O455" s="156" t="s">
        <v>4726</v>
      </c>
      <c r="P455" s="156"/>
      <c r="Q455" s="377" t="s">
        <v>4426</v>
      </c>
      <c r="R455" s="156" t="s">
        <v>4596</v>
      </c>
      <c r="S455" s="156" t="s">
        <v>4678</v>
      </c>
      <c r="T455" s="156" t="e">
        <v>#N/A</v>
      </c>
      <c r="U455" s="159" t="s">
        <v>1833</v>
      </c>
      <c r="V455" s="378"/>
      <c r="W455" s="162"/>
      <c r="X455" s="156"/>
      <c r="Y455" s="156" t="e">
        <v>#N/A</v>
      </c>
      <c r="Z455" s="156"/>
      <c r="AA455" s="376" t="s">
        <v>4</v>
      </c>
      <c r="AB455" s="379" t="s">
        <v>4661</v>
      </c>
      <c r="AC455" s="156" t="s">
        <v>4662</v>
      </c>
      <c r="AD455" s="379" t="s">
        <v>1796</v>
      </c>
      <c r="AE455" s="380"/>
      <c r="AF455" s="159" t="s">
        <v>1836</v>
      </c>
      <c r="AG455" s="162" t="s">
        <v>1714</v>
      </c>
      <c r="AH455" s="381"/>
      <c r="AI455" s="162" t="s">
        <v>1714</v>
      </c>
      <c r="AJ455" s="159" t="s">
        <v>1833</v>
      </c>
      <c r="AK455" s="382"/>
      <c r="AL455" s="162" t="s">
        <v>1629</v>
      </c>
      <c r="AM455" s="159"/>
      <c r="AN455" s="381"/>
      <c r="AO455" s="159" t="s">
        <v>1834</v>
      </c>
      <c r="AP455" s="432" t="s">
        <v>1837</v>
      </c>
      <c r="AQ455" s="159" t="s">
        <v>1830</v>
      </c>
      <c r="AR455" s="376"/>
      <c r="AS455" s="169"/>
      <c r="AT455" s="169"/>
      <c r="AU455" s="382" t="s">
        <v>1789</v>
      </c>
      <c r="AV455" s="162"/>
      <c r="AW455" s="376" t="s">
        <v>1838</v>
      </c>
      <c r="AX455" s="159"/>
      <c r="AY455" s="129"/>
      <c r="AZ455" s="383" t="s">
        <v>4631</v>
      </c>
    </row>
    <row r="456" spans="1:52" s="3" customFormat="1" ht="36.75" customHeight="1">
      <c r="A456" s="374">
        <v>454</v>
      </c>
      <c r="B456" s="431" t="s">
        <v>689</v>
      </c>
      <c r="C456" s="156">
        <v>964686158</v>
      </c>
      <c r="D456" s="206">
        <v>43249</v>
      </c>
      <c r="E456" s="472" t="s">
        <v>1630</v>
      </c>
      <c r="F456" s="162" t="s">
        <v>1829</v>
      </c>
      <c r="G456" s="376">
        <v>44027</v>
      </c>
      <c r="H456" s="129"/>
      <c r="I456" s="129" t="s">
        <v>4806</v>
      </c>
      <c r="J456" s="561"/>
      <c r="K456" s="207"/>
      <c r="L456" s="207"/>
      <c r="M456" s="156" t="s">
        <v>4553</v>
      </c>
      <c r="N456" s="156"/>
      <c r="O456" s="156" t="s">
        <v>4726</v>
      </c>
      <c r="P456" s="156"/>
      <c r="Q456" s="377" t="s">
        <v>4426</v>
      </c>
      <c r="R456" s="156" t="s">
        <v>4596</v>
      </c>
      <c r="S456" s="156" t="s">
        <v>4678</v>
      </c>
      <c r="T456" s="156" t="e">
        <v>#N/A</v>
      </c>
      <c r="U456" s="159" t="s">
        <v>1833</v>
      </c>
      <c r="V456" s="378"/>
      <c r="W456" s="162"/>
      <c r="X456" s="156"/>
      <c r="Y456" s="156" t="e">
        <v>#N/A</v>
      </c>
      <c r="Z456" s="156"/>
      <c r="AA456" s="376" t="s">
        <v>4</v>
      </c>
      <c r="AB456" s="379" t="s">
        <v>4661</v>
      </c>
      <c r="AC456" s="156" t="s">
        <v>4662</v>
      </c>
      <c r="AD456" s="379" t="s">
        <v>1796</v>
      </c>
      <c r="AE456" s="380"/>
      <c r="AF456" s="159" t="s">
        <v>1836</v>
      </c>
      <c r="AG456" s="162" t="s">
        <v>1714</v>
      </c>
      <c r="AH456" s="381"/>
      <c r="AI456" s="162" t="s">
        <v>1714</v>
      </c>
      <c r="AJ456" s="159" t="s">
        <v>1833</v>
      </c>
      <c r="AK456" s="382"/>
      <c r="AL456" s="162" t="s">
        <v>1629</v>
      </c>
      <c r="AM456" s="159"/>
      <c r="AN456" s="381"/>
      <c r="AO456" s="159" t="s">
        <v>1834</v>
      </c>
      <c r="AP456" s="432" t="s">
        <v>1837</v>
      </c>
      <c r="AQ456" s="159" t="s">
        <v>1830</v>
      </c>
      <c r="AR456" s="376"/>
      <c r="AS456" s="169"/>
      <c r="AT456" s="169"/>
      <c r="AU456" s="382" t="s">
        <v>1789</v>
      </c>
      <c r="AV456" s="162"/>
      <c r="AW456" s="376" t="s">
        <v>1838</v>
      </c>
      <c r="AX456" s="159"/>
      <c r="AY456" s="129"/>
      <c r="AZ456" s="383" t="s">
        <v>4631</v>
      </c>
    </row>
    <row r="457" spans="1:52" s="3" customFormat="1" ht="36.75" customHeight="1">
      <c r="A457" s="374">
        <v>455</v>
      </c>
      <c r="B457" s="431" t="s">
        <v>690</v>
      </c>
      <c r="C457" s="156">
        <v>964686158</v>
      </c>
      <c r="D457" s="206">
        <v>43249</v>
      </c>
      <c r="E457" s="472" t="s">
        <v>1630</v>
      </c>
      <c r="F457" s="162" t="s">
        <v>1829</v>
      </c>
      <c r="G457" s="376">
        <v>44027</v>
      </c>
      <c r="H457" s="129"/>
      <c r="I457" s="129" t="s">
        <v>4806</v>
      </c>
      <c r="J457" s="561"/>
      <c r="K457" s="207"/>
      <c r="L457" s="207"/>
      <c r="M457" s="156" t="s">
        <v>4553</v>
      </c>
      <c r="N457" s="156"/>
      <c r="O457" s="156" t="s">
        <v>4726</v>
      </c>
      <c r="P457" s="156"/>
      <c r="Q457" s="377" t="s">
        <v>4426</v>
      </c>
      <c r="R457" s="156" t="s">
        <v>4596</v>
      </c>
      <c r="S457" s="156" t="s">
        <v>4678</v>
      </c>
      <c r="T457" s="156" t="e">
        <v>#N/A</v>
      </c>
      <c r="U457" s="159" t="s">
        <v>1833</v>
      </c>
      <c r="V457" s="378"/>
      <c r="W457" s="162"/>
      <c r="X457" s="156"/>
      <c r="Y457" s="156" t="e">
        <v>#N/A</v>
      </c>
      <c r="Z457" s="156"/>
      <c r="AA457" s="376" t="s">
        <v>4</v>
      </c>
      <c r="AB457" s="379" t="s">
        <v>4661</v>
      </c>
      <c r="AC457" s="156" t="s">
        <v>4662</v>
      </c>
      <c r="AD457" s="379" t="s">
        <v>1796</v>
      </c>
      <c r="AE457" s="380"/>
      <c r="AF457" s="159" t="s">
        <v>1836</v>
      </c>
      <c r="AG457" s="162" t="s">
        <v>1714</v>
      </c>
      <c r="AH457" s="381"/>
      <c r="AI457" s="162" t="s">
        <v>1714</v>
      </c>
      <c r="AJ457" s="159" t="s">
        <v>1833</v>
      </c>
      <c r="AK457" s="382"/>
      <c r="AL457" s="162" t="s">
        <v>1629</v>
      </c>
      <c r="AM457" s="159"/>
      <c r="AN457" s="381"/>
      <c r="AO457" s="159" t="s">
        <v>1834</v>
      </c>
      <c r="AP457" s="432" t="s">
        <v>1837</v>
      </c>
      <c r="AQ457" s="159" t="s">
        <v>1830</v>
      </c>
      <c r="AR457" s="376"/>
      <c r="AS457" s="169"/>
      <c r="AT457" s="169"/>
      <c r="AU457" s="382" t="s">
        <v>1789</v>
      </c>
      <c r="AV457" s="162"/>
      <c r="AW457" s="376" t="s">
        <v>1838</v>
      </c>
      <c r="AX457" s="159"/>
      <c r="AY457" s="129"/>
      <c r="AZ457" s="383" t="s">
        <v>4631</v>
      </c>
    </row>
    <row r="458" spans="1:52" s="3" customFormat="1" ht="36.75" customHeight="1">
      <c r="A458" s="374">
        <v>456</v>
      </c>
      <c r="B458" s="431" t="s">
        <v>686</v>
      </c>
      <c r="C458" s="156">
        <v>964686158</v>
      </c>
      <c r="D458" s="206">
        <v>43249</v>
      </c>
      <c r="E458" s="472" t="s">
        <v>1630</v>
      </c>
      <c r="F458" s="162" t="s">
        <v>1829</v>
      </c>
      <c r="G458" s="376">
        <v>44027</v>
      </c>
      <c r="H458" s="129"/>
      <c r="I458" s="129" t="s">
        <v>4806</v>
      </c>
      <c r="J458" s="561"/>
      <c r="K458" s="207"/>
      <c r="L458" s="207"/>
      <c r="M458" s="156" t="s">
        <v>4553</v>
      </c>
      <c r="N458" s="156"/>
      <c r="O458" s="156" t="s">
        <v>4726</v>
      </c>
      <c r="P458" s="156"/>
      <c r="Q458" s="377" t="s">
        <v>4426</v>
      </c>
      <c r="R458" s="156" t="s">
        <v>4596</v>
      </c>
      <c r="S458" s="156" t="s">
        <v>4678</v>
      </c>
      <c r="T458" s="156" t="e">
        <v>#N/A</v>
      </c>
      <c r="U458" s="159" t="s">
        <v>1833</v>
      </c>
      <c r="V458" s="378"/>
      <c r="W458" s="162"/>
      <c r="X458" s="156"/>
      <c r="Y458" s="156" t="e">
        <v>#N/A</v>
      </c>
      <c r="Z458" s="156"/>
      <c r="AA458" s="376" t="s">
        <v>4</v>
      </c>
      <c r="AB458" s="379" t="s">
        <v>4661</v>
      </c>
      <c r="AC458" s="156" t="s">
        <v>4662</v>
      </c>
      <c r="AD458" s="379" t="s">
        <v>1796</v>
      </c>
      <c r="AE458" s="380"/>
      <c r="AF458" s="159" t="s">
        <v>1836</v>
      </c>
      <c r="AG458" s="162" t="s">
        <v>1714</v>
      </c>
      <c r="AH458" s="381"/>
      <c r="AI458" s="162" t="s">
        <v>1714</v>
      </c>
      <c r="AJ458" s="159" t="s">
        <v>1833</v>
      </c>
      <c r="AK458" s="382"/>
      <c r="AL458" s="162" t="s">
        <v>1629</v>
      </c>
      <c r="AM458" s="159"/>
      <c r="AN458" s="381"/>
      <c r="AO458" s="159" t="s">
        <v>1834</v>
      </c>
      <c r="AP458" s="432" t="s">
        <v>1837</v>
      </c>
      <c r="AQ458" s="159" t="s">
        <v>1830</v>
      </c>
      <c r="AR458" s="376"/>
      <c r="AS458" s="169"/>
      <c r="AT458" s="169"/>
      <c r="AU458" s="382" t="s">
        <v>1789</v>
      </c>
      <c r="AV458" s="162"/>
      <c r="AW458" s="376" t="s">
        <v>1838</v>
      </c>
      <c r="AX458" s="159"/>
      <c r="AY458" s="129"/>
      <c r="AZ458" s="383" t="s">
        <v>4631</v>
      </c>
    </row>
    <row r="459" spans="1:52" s="3" customFormat="1" ht="36.75" customHeight="1">
      <c r="A459" s="374">
        <v>457</v>
      </c>
      <c r="B459" s="431" t="s">
        <v>695</v>
      </c>
      <c r="C459" s="156">
        <v>964686158</v>
      </c>
      <c r="D459" s="206">
        <v>43249</v>
      </c>
      <c r="E459" s="472" t="s">
        <v>1630</v>
      </c>
      <c r="F459" s="162" t="s">
        <v>1829</v>
      </c>
      <c r="G459" s="376">
        <v>44027</v>
      </c>
      <c r="H459" s="129"/>
      <c r="I459" s="129" t="s">
        <v>4806</v>
      </c>
      <c r="J459" s="561"/>
      <c r="K459" s="207"/>
      <c r="L459" s="207"/>
      <c r="M459" s="156" t="s">
        <v>4553</v>
      </c>
      <c r="N459" s="156"/>
      <c r="O459" s="156" t="s">
        <v>4726</v>
      </c>
      <c r="P459" s="156"/>
      <c r="Q459" s="377" t="s">
        <v>4426</v>
      </c>
      <c r="R459" s="156" t="s">
        <v>4596</v>
      </c>
      <c r="S459" s="156" t="s">
        <v>4678</v>
      </c>
      <c r="T459" s="156" t="e">
        <v>#N/A</v>
      </c>
      <c r="U459" s="159" t="s">
        <v>1833</v>
      </c>
      <c r="V459" s="378"/>
      <c r="W459" s="162"/>
      <c r="X459" s="156"/>
      <c r="Y459" s="156" t="e">
        <v>#N/A</v>
      </c>
      <c r="Z459" s="156"/>
      <c r="AA459" s="376" t="s">
        <v>4</v>
      </c>
      <c r="AB459" s="379" t="s">
        <v>4661</v>
      </c>
      <c r="AC459" s="156" t="s">
        <v>4662</v>
      </c>
      <c r="AD459" s="379" t="s">
        <v>1796</v>
      </c>
      <c r="AE459" s="380"/>
      <c r="AF459" s="159" t="s">
        <v>1836</v>
      </c>
      <c r="AG459" s="162" t="s">
        <v>1714</v>
      </c>
      <c r="AH459" s="381"/>
      <c r="AI459" s="162" t="s">
        <v>1714</v>
      </c>
      <c r="AJ459" s="159" t="s">
        <v>1833</v>
      </c>
      <c r="AK459" s="382"/>
      <c r="AL459" s="162" t="s">
        <v>1629</v>
      </c>
      <c r="AM459" s="159"/>
      <c r="AN459" s="381"/>
      <c r="AO459" s="159" t="s">
        <v>1834</v>
      </c>
      <c r="AP459" s="432" t="s">
        <v>1837</v>
      </c>
      <c r="AQ459" s="159" t="s">
        <v>1830</v>
      </c>
      <c r="AR459" s="376"/>
      <c r="AS459" s="169"/>
      <c r="AT459" s="169"/>
      <c r="AU459" s="382" t="s">
        <v>1789</v>
      </c>
      <c r="AV459" s="162"/>
      <c r="AW459" s="376" t="s">
        <v>1838</v>
      </c>
      <c r="AX459" s="159"/>
      <c r="AY459" s="129"/>
      <c r="AZ459" s="383" t="s">
        <v>4631</v>
      </c>
    </row>
    <row r="460" spans="1:52" s="3" customFormat="1" ht="36.75" customHeight="1">
      <c r="A460" s="374">
        <v>458</v>
      </c>
      <c r="B460" s="431" t="s">
        <v>697</v>
      </c>
      <c r="C460" s="156">
        <v>964686158</v>
      </c>
      <c r="D460" s="206">
        <v>43249</v>
      </c>
      <c r="E460" s="472" t="s">
        <v>1630</v>
      </c>
      <c r="F460" s="162" t="s">
        <v>1829</v>
      </c>
      <c r="G460" s="376">
        <v>44027</v>
      </c>
      <c r="H460" s="129"/>
      <c r="I460" s="129" t="s">
        <v>4806</v>
      </c>
      <c r="J460" s="561"/>
      <c r="K460" s="207"/>
      <c r="L460" s="207"/>
      <c r="M460" s="156" t="s">
        <v>4553</v>
      </c>
      <c r="N460" s="156"/>
      <c r="O460" s="156" t="s">
        <v>4726</v>
      </c>
      <c r="P460" s="156"/>
      <c r="Q460" s="377" t="s">
        <v>4426</v>
      </c>
      <c r="R460" s="156" t="s">
        <v>4596</v>
      </c>
      <c r="S460" s="156" t="s">
        <v>4678</v>
      </c>
      <c r="T460" s="156" t="e">
        <v>#N/A</v>
      </c>
      <c r="U460" s="159" t="s">
        <v>1833</v>
      </c>
      <c r="V460" s="378"/>
      <c r="W460" s="162"/>
      <c r="X460" s="156"/>
      <c r="Y460" s="156" t="e">
        <v>#N/A</v>
      </c>
      <c r="Z460" s="156"/>
      <c r="AA460" s="376" t="s">
        <v>4</v>
      </c>
      <c r="AB460" s="379" t="s">
        <v>4661</v>
      </c>
      <c r="AC460" s="156" t="s">
        <v>4662</v>
      </c>
      <c r="AD460" s="379" t="s">
        <v>1796</v>
      </c>
      <c r="AE460" s="380"/>
      <c r="AF460" s="159" t="s">
        <v>1836</v>
      </c>
      <c r="AG460" s="162" t="s">
        <v>1714</v>
      </c>
      <c r="AH460" s="381"/>
      <c r="AI460" s="162" t="s">
        <v>1714</v>
      </c>
      <c r="AJ460" s="159" t="s">
        <v>1833</v>
      </c>
      <c r="AK460" s="382"/>
      <c r="AL460" s="162" t="s">
        <v>1629</v>
      </c>
      <c r="AM460" s="159"/>
      <c r="AN460" s="381"/>
      <c r="AO460" s="159" t="s">
        <v>1834</v>
      </c>
      <c r="AP460" s="432" t="s">
        <v>1837</v>
      </c>
      <c r="AQ460" s="159" t="s">
        <v>1830</v>
      </c>
      <c r="AR460" s="376"/>
      <c r="AS460" s="169"/>
      <c r="AT460" s="169"/>
      <c r="AU460" s="382" t="s">
        <v>1789</v>
      </c>
      <c r="AV460" s="162"/>
      <c r="AW460" s="376" t="s">
        <v>1838</v>
      </c>
      <c r="AX460" s="159"/>
      <c r="AY460" s="129"/>
      <c r="AZ460" s="383" t="s">
        <v>4631</v>
      </c>
    </row>
    <row r="461" spans="1:52" s="3" customFormat="1" ht="36.75" customHeight="1">
      <c r="A461" s="374">
        <v>459</v>
      </c>
      <c r="B461" s="473" t="s">
        <v>680</v>
      </c>
      <c r="C461" s="156">
        <v>964845567</v>
      </c>
      <c r="D461" s="206">
        <v>43257</v>
      </c>
      <c r="E461" s="472" t="s">
        <v>1630</v>
      </c>
      <c r="F461" s="162" t="s">
        <v>1829</v>
      </c>
      <c r="G461" s="376">
        <v>44027</v>
      </c>
      <c r="H461" s="129"/>
      <c r="I461" s="129" t="s">
        <v>4806</v>
      </c>
      <c r="J461" s="561"/>
      <c r="K461" s="207"/>
      <c r="L461" s="207"/>
      <c r="M461" s="156" t="s">
        <v>4553</v>
      </c>
      <c r="N461" s="156"/>
      <c r="O461" s="156" t="s">
        <v>4726</v>
      </c>
      <c r="P461" s="156"/>
      <c r="Q461" s="377" t="s">
        <v>4426</v>
      </c>
      <c r="R461" s="156" t="s">
        <v>4596</v>
      </c>
      <c r="S461" s="156" t="s">
        <v>4678</v>
      </c>
      <c r="T461" s="156" t="e">
        <v>#N/A</v>
      </c>
      <c r="U461" s="159" t="s">
        <v>1833</v>
      </c>
      <c r="V461" s="378"/>
      <c r="W461" s="162"/>
      <c r="X461" s="156"/>
      <c r="Y461" s="156" t="e">
        <v>#N/A</v>
      </c>
      <c r="Z461" s="156"/>
      <c r="AA461" s="376" t="s">
        <v>4</v>
      </c>
      <c r="AB461" s="379" t="s">
        <v>4661</v>
      </c>
      <c r="AC461" s="156" t="s">
        <v>4662</v>
      </c>
      <c r="AD461" s="379" t="s">
        <v>1796</v>
      </c>
      <c r="AE461" s="380"/>
      <c r="AF461" s="377" t="s">
        <v>31</v>
      </c>
      <c r="AG461" s="162" t="s">
        <v>1714</v>
      </c>
      <c r="AH461" s="381"/>
      <c r="AI461" s="162" t="s">
        <v>1714</v>
      </c>
      <c r="AJ461" s="159" t="s">
        <v>1833</v>
      </c>
      <c r="AK461" s="382"/>
      <c r="AL461" s="162" t="s">
        <v>1629</v>
      </c>
      <c r="AM461" s="159"/>
      <c r="AN461" s="381"/>
      <c r="AO461" s="159" t="s">
        <v>1834</v>
      </c>
      <c r="AP461" s="432" t="s">
        <v>1839</v>
      </c>
      <c r="AQ461" s="159" t="s">
        <v>1830</v>
      </c>
      <c r="AR461" s="376"/>
      <c r="AS461" s="169"/>
      <c r="AT461" s="169"/>
      <c r="AU461" s="382" t="s">
        <v>1789</v>
      </c>
      <c r="AV461" s="162"/>
      <c r="AW461" s="376" t="s">
        <v>1838</v>
      </c>
      <c r="AX461" s="159"/>
      <c r="AY461" s="129"/>
      <c r="AZ461" s="383" t="s">
        <v>4631</v>
      </c>
    </row>
    <row r="462" spans="1:52" s="3" customFormat="1" ht="36.75" customHeight="1">
      <c r="A462" s="374">
        <v>460</v>
      </c>
      <c r="B462" s="473" t="s">
        <v>676</v>
      </c>
      <c r="C462" s="156">
        <v>964845567</v>
      </c>
      <c r="D462" s="206">
        <v>43257</v>
      </c>
      <c r="E462" s="472" t="s">
        <v>1630</v>
      </c>
      <c r="F462" s="162" t="s">
        <v>1829</v>
      </c>
      <c r="G462" s="376">
        <v>44027</v>
      </c>
      <c r="H462" s="129"/>
      <c r="I462" s="129" t="s">
        <v>4806</v>
      </c>
      <c r="J462" s="561"/>
      <c r="K462" s="207"/>
      <c r="L462" s="207"/>
      <c r="M462" s="156" t="s">
        <v>4553</v>
      </c>
      <c r="N462" s="156"/>
      <c r="O462" s="156" t="s">
        <v>4726</v>
      </c>
      <c r="P462" s="156"/>
      <c r="Q462" s="377" t="s">
        <v>4426</v>
      </c>
      <c r="R462" s="156" t="s">
        <v>4596</v>
      </c>
      <c r="S462" s="156" t="s">
        <v>4678</v>
      </c>
      <c r="T462" s="156" t="e">
        <v>#N/A</v>
      </c>
      <c r="U462" s="159" t="s">
        <v>1833</v>
      </c>
      <c r="V462" s="378"/>
      <c r="W462" s="162"/>
      <c r="X462" s="156"/>
      <c r="Y462" s="156" t="e">
        <v>#N/A</v>
      </c>
      <c r="Z462" s="156"/>
      <c r="AA462" s="376" t="s">
        <v>4</v>
      </c>
      <c r="AB462" s="379" t="s">
        <v>4661</v>
      </c>
      <c r="AC462" s="156" t="s">
        <v>4662</v>
      </c>
      <c r="AD462" s="379" t="s">
        <v>1796</v>
      </c>
      <c r="AE462" s="380"/>
      <c r="AF462" s="377" t="s">
        <v>31</v>
      </c>
      <c r="AG462" s="162" t="s">
        <v>1714</v>
      </c>
      <c r="AH462" s="381"/>
      <c r="AI462" s="162" t="s">
        <v>1714</v>
      </c>
      <c r="AJ462" s="159" t="s">
        <v>1833</v>
      </c>
      <c r="AK462" s="382"/>
      <c r="AL462" s="162" t="s">
        <v>1629</v>
      </c>
      <c r="AM462" s="159"/>
      <c r="AN462" s="381"/>
      <c r="AO462" s="159" t="s">
        <v>1834</v>
      </c>
      <c r="AP462" s="432" t="s">
        <v>1839</v>
      </c>
      <c r="AQ462" s="159" t="s">
        <v>1830</v>
      </c>
      <c r="AR462" s="376"/>
      <c r="AS462" s="169"/>
      <c r="AT462" s="169"/>
      <c r="AU462" s="382" t="s">
        <v>1789</v>
      </c>
      <c r="AV462" s="162"/>
      <c r="AW462" s="376" t="s">
        <v>1838</v>
      </c>
      <c r="AX462" s="159"/>
      <c r="AY462" s="129"/>
      <c r="AZ462" s="383" t="s">
        <v>4631</v>
      </c>
    </row>
    <row r="463" spans="1:52" s="3" customFormat="1" ht="36.75" customHeight="1">
      <c r="A463" s="374">
        <v>461</v>
      </c>
      <c r="B463" s="473" t="s">
        <v>675</v>
      </c>
      <c r="C463" s="156">
        <v>964845567</v>
      </c>
      <c r="D463" s="206">
        <v>43257</v>
      </c>
      <c r="E463" s="472" t="s">
        <v>1630</v>
      </c>
      <c r="F463" s="162" t="s">
        <v>1829</v>
      </c>
      <c r="G463" s="376">
        <v>44027</v>
      </c>
      <c r="H463" s="129"/>
      <c r="I463" s="129" t="s">
        <v>4806</v>
      </c>
      <c r="J463" s="561"/>
      <c r="K463" s="207"/>
      <c r="L463" s="207"/>
      <c r="M463" s="156" t="s">
        <v>4553</v>
      </c>
      <c r="N463" s="156"/>
      <c r="O463" s="156" t="s">
        <v>4726</v>
      </c>
      <c r="P463" s="156"/>
      <c r="Q463" s="377" t="s">
        <v>4426</v>
      </c>
      <c r="R463" s="156" t="s">
        <v>4596</v>
      </c>
      <c r="S463" s="156" t="s">
        <v>4678</v>
      </c>
      <c r="T463" s="156" t="e">
        <v>#N/A</v>
      </c>
      <c r="U463" s="159" t="s">
        <v>1833</v>
      </c>
      <c r="V463" s="378"/>
      <c r="W463" s="162"/>
      <c r="X463" s="156"/>
      <c r="Y463" s="156" t="e">
        <v>#N/A</v>
      </c>
      <c r="Z463" s="156"/>
      <c r="AA463" s="376" t="s">
        <v>4</v>
      </c>
      <c r="AB463" s="379" t="s">
        <v>4661</v>
      </c>
      <c r="AC463" s="156" t="s">
        <v>4662</v>
      </c>
      <c r="AD463" s="379" t="s">
        <v>1796</v>
      </c>
      <c r="AE463" s="380"/>
      <c r="AF463" s="377" t="s">
        <v>31</v>
      </c>
      <c r="AG463" s="162" t="s">
        <v>1714</v>
      </c>
      <c r="AH463" s="381"/>
      <c r="AI463" s="162" t="s">
        <v>1714</v>
      </c>
      <c r="AJ463" s="159" t="s">
        <v>1833</v>
      </c>
      <c r="AK463" s="382"/>
      <c r="AL463" s="162" t="s">
        <v>1629</v>
      </c>
      <c r="AM463" s="159"/>
      <c r="AN463" s="381"/>
      <c r="AO463" s="159" t="s">
        <v>1834</v>
      </c>
      <c r="AP463" s="432" t="s">
        <v>1839</v>
      </c>
      <c r="AQ463" s="159" t="s">
        <v>1830</v>
      </c>
      <c r="AR463" s="376"/>
      <c r="AS463" s="169"/>
      <c r="AT463" s="169"/>
      <c r="AU463" s="382" t="s">
        <v>1789</v>
      </c>
      <c r="AV463" s="162"/>
      <c r="AW463" s="376" t="s">
        <v>1838</v>
      </c>
      <c r="AX463" s="159"/>
      <c r="AY463" s="129"/>
      <c r="AZ463" s="383" t="s">
        <v>4631</v>
      </c>
    </row>
    <row r="464" spans="1:52" s="3" customFormat="1" ht="36.75" customHeight="1">
      <c r="A464" s="374">
        <v>462</v>
      </c>
      <c r="B464" s="473" t="s">
        <v>681</v>
      </c>
      <c r="C464" s="156">
        <v>964845567</v>
      </c>
      <c r="D464" s="206">
        <v>43257</v>
      </c>
      <c r="E464" s="472" t="s">
        <v>1630</v>
      </c>
      <c r="F464" s="162" t="s">
        <v>1829</v>
      </c>
      <c r="G464" s="376">
        <v>44027</v>
      </c>
      <c r="H464" s="129"/>
      <c r="I464" s="129" t="s">
        <v>4806</v>
      </c>
      <c r="J464" s="561"/>
      <c r="K464" s="207"/>
      <c r="L464" s="207"/>
      <c r="M464" s="156" t="s">
        <v>4553</v>
      </c>
      <c r="N464" s="156"/>
      <c r="O464" s="156" t="s">
        <v>4726</v>
      </c>
      <c r="P464" s="156"/>
      <c r="Q464" s="377" t="s">
        <v>4426</v>
      </c>
      <c r="R464" s="156" t="s">
        <v>4596</v>
      </c>
      <c r="S464" s="156" t="s">
        <v>4678</v>
      </c>
      <c r="T464" s="156" t="e">
        <v>#N/A</v>
      </c>
      <c r="U464" s="159" t="s">
        <v>1833</v>
      </c>
      <c r="V464" s="378"/>
      <c r="W464" s="162"/>
      <c r="X464" s="156"/>
      <c r="Y464" s="156" t="e">
        <v>#N/A</v>
      </c>
      <c r="Z464" s="156"/>
      <c r="AA464" s="376" t="s">
        <v>4</v>
      </c>
      <c r="AB464" s="379" t="s">
        <v>4661</v>
      </c>
      <c r="AC464" s="156" t="s">
        <v>4662</v>
      </c>
      <c r="AD464" s="379" t="s">
        <v>1796</v>
      </c>
      <c r="AE464" s="380"/>
      <c r="AF464" s="377" t="s">
        <v>31</v>
      </c>
      <c r="AG464" s="162" t="s">
        <v>1714</v>
      </c>
      <c r="AH464" s="381"/>
      <c r="AI464" s="162" t="s">
        <v>1714</v>
      </c>
      <c r="AJ464" s="159" t="s">
        <v>1833</v>
      </c>
      <c r="AK464" s="382"/>
      <c r="AL464" s="162" t="s">
        <v>1629</v>
      </c>
      <c r="AM464" s="159"/>
      <c r="AN464" s="381"/>
      <c r="AO464" s="159" t="s">
        <v>1834</v>
      </c>
      <c r="AP464" s="432" t="s">
        <v>1839</v>
      </c>
      <c r="AQ464" s="159" t="s">
        <v>1830</v>
      </c>
      <c r="AR464" s="376"/>
      <c r="AS464" s="169"/>
      <c r="AT464" s="169"/>
      <c r="AU464" s="382" t="s">
        <v>1789</v>
      </c>
      <c r="AV464" s="162"/>
      <c r="AW464" s="376" t="s">
        <v>1838</v>
      </c>
      <c r="AX464" s="159"/>
      <c r="AY464" s="129"/>
      <c r="AZ464" s="383" t="s">
        <v>4631</v>
      </c>
    </row>
    <row r="465" spans="1:52" s="3" customFormat="1" ht="36.75" customHeight="1">
      <c r="A465" s="374">
        <v>463</v>
      </c>
      <c r="B465" s="473" t="s">
        <v>679</v>
      </c>
      <c r="C465" s="156">
        <v>964845567</v>
      </c>
      <c r="D465" s="206">
        <v>43257</v>
      </c>
      <c r="E465" s="472" t="s">
        <v>1630</v>
      </c>
      <c r="F465" s="162" t="s">
        <v>1829</v>
      </c>
      <c r="G465" s="376">
        <v>44027</v>
      </c>
      <c r="H465" s="129"/>
      <c r="I465" s="129" t="s">
        <v>4806</v>
      </c>
      <c r="J465" s="561"/>
      <c r="K465" s="207"/>
      <c r="L465" s="207"/>
      <c r="M465" s="156" t="s">
        <v>4553</v>
      </c>
      <c r="N465" s="156"/>
      <c r="O465" s="156" t="s">
        <v>4726</v>
      </c>
      <c r="P465" s="156"/>
      <c r="Q465" s="377" t="s">
        <v>4426</v>
      </c>
      <c r="R465" s="156" t="s">
        <v>4596</v>
      </c>
      <c r="S465" s="156" t="s">
        <v>4678</v>
      </c>
      <c r="T465" s="156" t="e">
        <v>#N/A</v>
      </c>
      <c r="U465" s="159" t="s">
        <v>1833</v>
      </c>
      <c r="V465" s="378"/>
      <c r="W465" s="162"/>
      <c r="X465" s="156"/>
      <c r="Y465" s="156" t="e">
        <v>#N/A</v>
      </c>
      <c r="Z465" s="156"/>
      <c r="AA465" s="376" t="s">
        <v>4</v>
      </c>
      <c r="AB465" s="379" t="s">
        <v>4661</v>
      </c>
      <c r="AC465" s="156" t="s">
        <v>4662</v>
      </c>
      <c r="AD465" s="379" t="s">
        <v>1796</v>
      </c>
      <c r="AE465" s="380"/>
      <c r="AF465" s="377" t="s">
        <v>31</v>
      </c>
      <c r="AG465" s="162" t="s">
        <v>1714</v>
      </c>
      <c r="AH465" s="381"/>
      <c r="AI465" s="162" t="s">
        <v>1714</v>
      </c>
      <c r="AJ465" s="159" t="s">
        <v>1833</v>
      </c>
      <c r="AK465" s="382"/>
      <c r="AL465" s="162" t="s">
        <v>1629</v>
      </c>
      <c r="AM465" s="159"/>
      <c r="AN465" s="381"/>
      <c r="AO465" s="159" t="s">
        <v>1834</v>
      </c>
      <c r="AP465" s="432" t="s">
        <v>1839</v>
      </c>
      <c r="AQ465" s="159" t="s">
        <v>1830</v>
      </c>
      <c r="AR465" s="376"/>
      <c r="AS465" s="169"/>
      <c r="AT465" s="169"/>
      <c r="AU465" s="382" t="s">
        <v>1789</v>
      </c>
      <c r="AV465" s="162"/>
      <c r="AW465" s="376" t="s">
        <v>1838</v>
      </c>
      <c r="AX465" s="159"/>
      <c r="AY465" s="129"/>
      <c r="AZ465" s="383" t="s">
        <v>4631</v>
      </c>
    </row>
    <row r="466" spans="1:52" s="3" customFormat="1" ht="36.75" customHeight="1">
      <c r="A466" s="374">
        <v>464</v>
      </c>
      <c r="B466" s="417" t="s">
        <v>799</v>
      </c>
      <c r="C466" s="156" t="s">
        <v>800</v>
      </c>
      <c r="D466" s="206">
        <v>43061</v>
      </c>
      <c r="E466" s="376" t="s">
        <v>729</v>
      </c>
      <c r="F466" s="162" t="s">
        <v>1829</v>
      </c>
      <c r="G466" s="376">
        <v>44027</v>
      </c>
      <c r="H466" s="129"/>
      <c r="I466" s="129" t="s">
        <v>4806</v>
      </c>
      <c r="J466" s="561"/>
      <c r="K466" s="207"/>
      <c r="L466" s="207"/>
      <c r="M466" s="156" t="s">
        <v>1720</v>
      </c>
      <c r="N466" s="156"/>
      <c r="O466" s="156" t="s">
        <v>4726</v>
      </c>
      <c r="P466" s="156"/>
      <c r="Q466" s="377" t="s">
        <v>4426</v>
      </c>
      <c r="R466" s="156" t="s">
        <v>4596</v>
      </c>
      <c r="S466" s="156" t="s">
        <v>4678</v>
      </c>
      <c r="T466" s="156" t="s">
        <v>4617</v>
      </c>
      <c r="U466" s="162" t="s">
        <v>1825</v>
      </c>
      <c r="V466" s="378"/>
      <c r="W466" s="162"/>
      <c r="X466" s="156"/>
      <c r="Y466" s="156" t="e">
        <v>#N/A</v>
      </c>
      <c r="Z466" s="156"/>
      <c r="AA466" s="376" t="s">
        <v>4</v>
      </c>
      <c r="AB466" s="379" t="s">
        <v>4661</v>
      </c>
      <c r="AC466" s="156" t="s">
        <v>4662</v>
      </c>
      <c r="AD466" s="379" t="s">
        <v>1796</v>
      </c>
      <c r="AE466" s="380"/>
      <c r="AF466" s="159" t="s">
        <v>1826</v>
      </c>
      <c r="AG466" s="162" t="s">
        <v>1714</v>
      </c>
      <c r="AH466" s="381"/>
      <c r="AI466" s="162" t="s">
        <v>1714</v>
      </c>
      <c r="AJ466" s="162" t="s">
        <v>1825</v>
      </c>
      <c r="AK466" s="162" t="s">
        <v>1825</v>
      </c>
      <c r="AL466" s="162" t="s">
        <v>1629</v>
      </c>
      <c r="AM466" s="162"/>
      <c r="AN466" s="381"/>
      <c r="AO466" s="162" t="s">
        <v>1827</v>
      </c>
      <c r="AP466" s="418" t="s">
        <v>1828</v>
      </c>
      <c r="AQ466" s="162" t="s">
        <v>1830</v>
      </c>
      <c r="AR466" s="376"/>
      <c r="AS466" s="169"/>
      <c r="AT466" s="169"/>
      <c r="AU466" s="382" t="s">
        <v>1789</v>
      </c>
      <c r="AV466" s="162"/>
      <c r="AW466" s="376" t="s">
        <v>1802</v>
      </c>
      <c r="AX466" s="162" t="s">
        <v>1831</v>
      </c>
      <c r="AY466" s="129"/>
      <c r="AZ466" s="383" t="s">
        <v>4630</v>
      </c>
    </row>
    <row r="467" spans="1:52" s="3" customFormat="1" ht="36.75" customHeight="1">
      <c r="A467" s="374">
        <v>465</v>
      </c>
      <c r="B467" s="417" t="s">
        <v>801</v>
      </c>
      <c r="C467" s="156" t="s">
        <v>800</v>
      </c>
      <c r="D467" s="206">
        <v>43061</v>
      </c>
      <c r="E467" s="376" t="s">
        <v>729</v>
      </c>
      <c r="F467" s="162" t="s">
        <v>1829</v>
      </c>
      <c r="G467" s="376">
        <v>44027</v>
      </c>
      <c r="H467" s="129"/>
      <c r="I467" s="129" t="s">
        <v>4806</v>
      </c>
      <c r="J467" s="561"/>
      <c r="K467" s="207"/>
      <c r="L467" s="207"/>
      <c r="M467" s="156" t="s">
        <v>1720</v>
      </c>
      <c r="N467" s="156"/>
      <c r="O467" s="156" t="s">
        <v>4726</v>
      </c>
      <c r="P467" s="156"/>
      <c r="Q467" s="377" t="s">
        <v>4426</v>
      </c>
      <c r="R467" s="156" t="s">
        <v>4596</v>
      </c>
      <c r="S467" s="156" t="s">
        <v>4678</v>
      </c>
      <c r="T467" s="156" t="s">
        <v>4617</v>
      </c>
      <c r="U467" s="162" t="s">
        <v>1825</v>
      </c>
      <c r="V467" s="378"/>
      <c r="W467" s="162"/>
      <c r="X467" s="156"/>
      <c r="Y467" s="156" t="e">
        <v>#N/A</v>
      </c>
      <c r="Z467" s="156"/>
      <c r="AA467" s="376" t="s">
        <v>4</v>
      </c>
      <c r="AB467" s="379" t="s">
        <v>4661</v>
      </c>
      <c r="AC467" s="156" t="s">
        <v>4662</v>
      </c>
      <c r="AD467" s="379" t="s">
        <v>1796</v>
      </c>
      <c r="AE467" s="380"/>
      <c r="AF467" s="159" t="s">
        <v>1826</v>
      </c>
      <c r="AG467" s="162" t="s">
        <v>1714</v>
      </c>
      <c r="AH467" s="381"/>
      <c r="AI467" s="162" t="s">
        <v>1714</v>
      </c>
      <c r="AJ467" s="162" t="s">
        <v>1825</v>
      </c>
      <c r="AK467" s="162" t="s">
        <v>1825</v>
      </c>
      <c r="AL467" s="162" t="s">
        <v>1629</v>
      </c>
      <c r="AM467" s="162"/>
      <c r="AN467" s="381"/>
      <c r="AO467" s="162" t="s">
        <v>1827</v>
      </c>
      <c r="AP467" s="418" t="s">
        <v>1828</v>
      </c>
      <c r="AQ467" s="162" t="s">
        <v>1830</v>
      </c>
      <c r="AR467" s="376"/>
      <c r="AS467" s="169"/>
      <c r="AT467" s="169"/>
      <c r="AU467" s="382" t="s">
        <v>1789</v>
      </c>
      <c r="AV467" s="162"/>
      <c r="AW467" s="376" t="s">
        <v>1802</v>
      </c>
      <c r="AX467" s="162" t="s">
        <v>1831</v>
      </c>
      <c r="AY467" s="129"/>
      <c r="AZ467" s="383" t="s">
        <v>4630</v>
      </c>
    </row>
    <row r="468" spans="1:52" s="3" customFormat="1" ht="36.75" customHeight="1">
      <c r="A468" s="374">
        <v>466</v>
      </c>
      <c r="B468" s="463" t="s">
        <v>727</v>
      </c>
      <c r="C468" s="463" t="s">
        <v>728</v>
      </c>
      <c r="D468" s="474" t="s">
        <v>4117</v>
      </c>
      <c r="E468" s="162" t="s">
        <v>729</v>
      </c>
      <c r="F468" s="162" t="s">
        <v>1829</v>
      </c>
      <c r="G468" s="376">
        <v>44027</v>
      </c>
      <c r="H468" s="129"/>
      <c r="I468" s="129" t="s">
        <v>4806</v>
      </c>
      <c r="J468" s="566"/>
      <c r="K468" s="207"/>
      <c r="L468" s="207"/>
      <c r="M468" s="156" t="s">
        <v>4553</v>
      </c>
      <c r="N468" s="463"/>
      <c r="O468" s="156" t="s">
        <v>4726</v>
      </c>
      <c r="P468" s="156"/>
      <c r="Q468" s="377" t="s">
        <v>4426</v>
      </c>
      <c r="R468" s="156" t="s">
        <v>4596</v>
      </c>
      <c r="S468" s="156" t="s">
        <v>4678</v>
      </c>
      <c r="T468" s="156" t="e">
        <v>#N/A</v>
      </c>
      <c r="U468" s="464" t="s">
        <v>3964</v>
      </c>
      <c r="V468" s="378"/>
      <c r="W468" s="162"/>
      <c r="X468" s="162"/>
      <c r="Y468" s="156" t="e">
        <v>#N/A</v>
      </c>
      <c r="Z468" s="162"/>
      <c r="AA468" s="376" t="s">
        <v>4</v>
      </c>
      <c r="AB468" s="379" t="s">
        <v>4661</v>
      </c>
      <c r="AC468" s="156" t="s">
        <v>4662</v>
      </c>
      <c r="AD468" s="379" t="s">
        <v>4576</v>
      </c>
      <c r="AE468" s="380"/>
      <c r="AF468" s="464" t="s">
        <v>730</v>
      </c>
      <c r="AG468" s="162" t="s">
        <v>1714</v>
      </c>
      <c r="AH468" s="381"/>
      <c r="AI468" s="162" t="s">
        <v>1714</v>
      </c>
      <c r="AJ468" s="464" t="s">
        <v>3964</v>
      </c>
      <c r="AK468" s="465" t="s">
        <v>731</v>
      </c>
      <c r="AL468" s="162" t="s">
        <v>1629</v>
      </c>
      <c r="AM468" s="162"/>
      <c r="AN468" s="376"/>
      <c r="AO468" s="162"/>
      <c r="AP468" s="162"/>
      <c r="AQ468" s="162"/>
      <c r="AR468" s="162"/>
      <c r="AS468" s="162"/>
      <c r="AT468" s="162"/>
      <c r="AU468" s="382"/>
      <c r="AV468" s="162"/>
      <c r="AW468" s="162" t="s">
        <v>1898</v>
      </c>
      <c r="AX468" s="162"/>
      <c r="AY468" s="129" t="s">
        <v>4592</v>
      </c>
      <c r="AZ468" s="383" t="s">
        <v>4631</v>
      </c>
    </row>
    <row r="469" spans="1:52" s="3" customFormat="1" ht="36.75" customHeight="1">
      <c r="A469" s="374">
        <v>467</v>
      </c>
      <c r="B469" s="463" t="s">
        <v>733</v>
      </c>
      <c r="C469" s="463" t="s">
        <v>728</v>
      </c>
      <c r="D469" s="474" t="s">
        <v>4119</v>
      </c>
      <c r="E469" s="162" t="s">
        <v>729</v>
      </c>
      <c r="F469" s="162" t="s">
        <v>1829</v>
      </c>
      <c r="G469" s="376">
        <v>44027</v>
      </c>
      <c r="H469" s="129"/>
      <c r="I469" s="129" t="s">
        <v>4806</v>
      </c>
      <c r="J469" s="566"/>
      <c r="K469" s="207"/>
      <c r="L469" s="207"/>
      <c r="M469" s="156" t="s">
        <v>4553</v>
      </c>
      <c r="N469" s="463"/>
      <c r="O469" s="156" t="s">
        <v>4726</v>
      </c>
      <c r="P469" s="156"/>
      <c r="Q469" s="377" t="s">
        <v>4426</v>
      </c>
      <c r="R469" s="156" t="s">
        <v>4596</v>
      </c>
      <c r="S469" s="156" t="s">
        <v>4678</v>
      </c>
      <c r="T469" s="156" t="e">
        <v>#N/A</v>
      </c>
      <c r="U469" s="464" t="s">
        <v>3964</v>
      </c>
      <c r="V469" s="378"/>
      <c r="W469" s="162"/>
      <c r="X469" s="162"/>
      <c r="Y469" s="156" t="e">
        <v>#N/A</v>
      </c>
      <c r="Z469" s="162"/>
      <c r="AA469" s="376" t="s">
        <v>4</v>
      </c>
      <c r="AB469" s="379" t="s">
        <v>4661</v>
      </c>
      <c r="AC469" s="156" t="s">
        <v>4662</v>
      </c>
      <c r="AD469" s="379" t="s">
        <v>4576</v>
      </c>
      <c r="AE469" s="380"/>
      <c r="AF469" s="464" t="s">
        <v>730</v>
      </c>
      <c r="AG469" s="162" t="s">
        <v>1714</v>
      </c>
      <c r="AH469" s="381"/>
      <c r="AI469" s="162" t="s">
        <v>1714</v>
      </c>
      <c r="AJ469" s="464" t="s">
        <v>3964</v>
      </c>
      <c r="AK469" s="465" t="s">
        <v>731</v>
      </c>
      <c r="AL469" s="162" t="s">
        <v>1629</v>
      </c>
      <c r="AM469" s="162"/>
      <c r="AN469" s="376"/>
      <c r="AO469" s="162"/>
      <c r="AP469" s="162"/>
      <c r="AQ469" s="162"/>
      <c r="AR469" s="162"/>
      <c r="AS469" s="162"/>
      <c r="AT469" s="162"/>
      <c r="AU469" s="382"/>
      <c r="AV469" s="162"/>
      <c r="AW469" s="162" t="s">
        <v>1898</v>
      </c>
      <c r="AX469" s="162"/>
      <c r="AY469" s="129" t="s">
        <v>4590</v>
      </c>
      <c r="AZ469" s="383" t="s">
        <v>4631</v>
      </c>
    </row>
    <row r="470" spans="1:52" s="3" customFormat="1" ht="36.75" customHeight="1">
      <c r="A470" s="374">
        <v>468</v>
      </c>
      <c r="B470" s="463" t="s">
        <v>732</v>
      </c>
      <c r="C470" s="463" t="s">
        <v>728</v>
      </c>
      <c r="D470" s="474" t="s">
        <v>4118</v>
      </c>
      <c r="E470" s="162" t="s">
        <v>729</v>
      </c>
      <c r="F470" s="162" t="s">
        <v>1829</v>
      </c>
      <c r="G470" s="376">
        <v>44027</v>
      </c>
      <c r="H470" s="129"/>
      <c r="I470" s="129" t="s">
        <v>4806</v>
      </c>
      <c r="J470" s="566"/>
      <c r="K470" s="207"/>
      <c r="L470" s="207"/>
      <c r="M470" s="156" t="s">
        <v>4553</v>
      </c>
      <c r="N470" s="463"/>
      <c r="O470" s="156" t="s">
        <v>4726</v>
      </c>
      <c r="P470" s="156"/>
      <c r="Q470" s="377" t="s">
        <v>4426</v>
      </c>
      <c r="R470" s="156" t="s">
        <v>4596</v>
      </c>
      <c r="S470" s="156" t="s">
        <v>4678</v>
      </c>
      <c r="T470" s="156" t="e">
        <v>#N/A</v>
      </c>
      <c r="U470" s="464" t="s">
        <v>3964</v>
      </c>
      <c r="V470" s="378"/>
      <c r="W470" s="162"/>
      <c r="X470" s="162"/>
      <c r="Y470" s="156" t="e">
        <v>#N/A</v>
      </c>
      <c r="Z470" s="162"/>
      <c r="AA470" s="376" t="s">
        <v>4</v>
      </c>
      <c r="AB470" s="379" t="s">
        <v>4661</v>
      </c>
      <c r="AC470" s="156" t="s">
        <v>4662</v>
      </c>
      <c r="AD470" s="379" t="s">
        <v>4576</v>
      </c>
      <c r="AE470" s="380"/>
      <c r="AF470" s="464" t="s">
        <v>730</v>
      </c>
      <c r="AG470" s="162" t="s">
        <v>1714</v>
      </c>
      <c r="AH470" s="381"/>
      <c r="AI470" s="162" t="s">
        <v>1714</v>
      </c>
      <c r="AJ470" s="464" t="s">
        <v>3964</v>
      </c>
      <c r="AK470" s="465" t="s">
        <v>731</v>
      </c>
      <c r="AL470" s="162" t="s">
        <v>1629</v>
      </c>
      <c r="AM470" s="162"/>
      <c r="AN470" s="376"/>
      <c r="AO470" s="162"/>
      <c r="AP470" s="162"/>
      <c r="AQ470" s="162"/>
      <c r="AR470" s="162"/>
      <c r="AS470" s="162"/>
      <c r="AT470" s="162"/>
      <c r="AU470" s="382"/>
      <c r="AV470" s="162"/>
      <c r="AW470" s="162" t="s">
        <v>1898</v>
      </c>
      <c r="AX470" s="162"/>
      <c r="AY470" s="129" t="s">
        <v>4591</v>
      </c>
      <c r="AZ470" s="383" t="s">
        <v>4631</v>
      </c>
    </row>
    <row r="471" spans="1:52" s="3" customFormat="1" ht="36.75" customHeight="1">
      <c r="A471" s="374">
        <v>469</v>
      </c>
      <c r="B471" s="163" t="s">
        <v>4258</v>
      </c>
      <c r="C471" s="163" t="s">
        <v>4260</v>
      </c>
      <c r="D471" s="470">
        <v>41831</v>
      </c>
      <c r="E471" s="162" t="s">
        <v>1628</v>
      </c>
      <c r="F471" s="162" t="s">
        <v>1793</v>
      </c>
      <c r="G471" s="376">
        <v>44036</v>
      </c>
      <c r="H471" s="129"/>
      <c r="I471" s="129" t="s">
        <v>4806</v>
      </c>
      <c r="J471" s="567"/>
      <c r="K471" s="207"/>
      <c r="L471" s="207" t="e">
        <v>#N/A</v>
      </c>
      <c r="M471" s="156" t="s">
        <v>4565</v>
      </c>
      <c r="N471" s="163"/>
      <c r="O471" s="156" t="s">
        <v>4702</v>
      </c>
      <c r="P471" s="156"/>
      <c r="Q471" s="392" t="s">
        <v>4688</v>
      </c>
      <c r="R471" s="156" t="s">
        <v>4596</v>
      </c>
      <c r="S471" s="156" t="s">
        <v>4734</v>
      </c>
      <c r="T471" s="156" t="e">
        <v>#N/A</v>
      </c>
      <c r="U471" s="476" t="s">
        <v>3945</v>
      </c>
      <c r="V471" s="378"/>
      <c r="W471" s="162"/>
      <c r="X471" s="162"/>
      <c r="Y471" s="156" t="e">
        <v>#N/A</v>
      </c>
      <c r="Z471" s="475"/>
      <c r="AA471" s="376" t="s">
        <v>4</v>
      </c>
      <c r="AB471" s="379" t="s">
        <v>4661</v>
      </c>
      <c r="AC471" s="156" t="s">
        <v>4662</v>
      </c>
      <c r="AD471" s="379" t="s">
        <v>4744</v>
      </c>
      <c r="AE471" s="380"/>
      <c r="AF471" s="163" t="s">
        <v>4259</v>
      </c>
      <c r="AG471" s="162" t="s">
        <v>4506</v>
      </c>
      <c r="AH471" s="381"/>
      <c r="AI471" s="162" t="s">
        <v>4506</v>
      </c>
      <c r="AJ471" s="476" t="s">
        <v>3945</v>
      </c>
      <c r="AK471" s="465" t="s">
        <v>4262</v>
      </c>
      <c r="AL471" s="162" t="s">
        <v>1629</v>
      </c>
      <c r="AM471" s="163"/>
      <c r="AN471" s="163"/>
      <c r="AO471" s="163" t="s">
        <v>4261</v>
      </c>
      <c r="AP471" s="163" t="s">
        <v>4263</v>
      </c>
      <c r="AQ471" s="162"/>
      <c r="AR471" s="464"/>
      <c r="AS471" s="162"/>
      <c r="AT471" s="162"/>
      <c r="AU471" s="162"/>
      <c r="AV471" s="162"/>
      <c r="AW471" s="129" t="s">
        <v>4467</v>
      </c>
      <c r="AX471" s="162"/>
      <c r="AY471" s="129"/>
      <c r="AZ471" s="383" t="s">
        <v>4640</v>
      </c>
    </row>
    <row r="472" spans="1:52" s="3" customFormat="1" ht="36.75" customHeight="1">
      <c r="A472" s="374">
        <v>470</v>
      </c>
      <c r="B472" s="160" t="s">
        <v>1546</v>
      </c>
      <c r="C472" s="161" t="s">
        <v>1547</v>
      </c>
      <c r="D472" s="381" t="s">
        <v>4197</v>
      </c>
      <c r="E472" s="166" t="s">
        <v>1687</v>
      </c>
      <c r="F472" s="403" t="s">
        <v>1866</v>
      </c>
      <c r="G472" s="376">
        <v>44036</v>
      </c>
      <c r="H472" s="129"/>
      <c r="I472" s="129" t="s">
        <v>4806</v>
      </c>
      <c r="J472" s="568"/>
      <c r="K472" s="207" t="s">
        <v>1710</v>
      </c>
      <c r="L472" s="207" t="s">
        <v>4612</v>
      </c>
      <c r="M472" s="156"/>
      <c r="N472" s="161"/>
      <c r="O472" s="156" t="s">
        <v>4708</v>
      </c>
      <c r="P472" s="156"/>
      <c r="Q472" s="392" t="s">
        <v>4688</v>
      </c>
      <c r="R472" s="156" t="s">
        <v>4596</v>
      </c>
      <c r="S472" s="156" t="s">
        <v>4732</v>
      </c>
      <c r="T472" s="156" t="e">
        <v>#N/A</v>
      </c>
      <c r="U472" s="160" t="s">
        <v>3921</v>
      </c>
      <c r="V472" s="378"/>
      <c r="W472" s="162"/>
      <c r="X472" s="162"/>
      <c r="Y472" s="156" t="e">
        <v>#N/A</v>
      </c>
      <c r="Z472" s="162"/>
      <c r="AA472" s="376" t="s">
        <v>4</v>
      </c>
      <c r="AB472" s="379" t="s">
        <v>4661</v>
      </c>
      <c r="AC472" s="156" t="s">
        <v>4662</v>
      </c>
      <c r="AD472" s="379" t="s">
        <v>4746</v>
      </c>
      <c r="AE472" s="380"/>
      <c r="AF472" s="160" t="s">
        <v>1548</v>
      </c>
      <c r="AG472" s="162" t="s">
        <v>4506</v>
      </c>
      <c r="AH472" s="381"/>
      <c r="AI472" s="162" t="s">
        <v>4506</v>
      </c>
      <c r="AJ472" s="160" t="s">
        <v>3921</v>
      </c>
      <c r="AK472" s="207" t="s">
        <v>1549</v>
      </c>
      <c r="AL472" s="162" t="s">
        <v>1627</v>
      </c>
      <c r="AM472" s="162"/>
      <c r="AN472" s="376"/>
      <c r="AO472" s="162"/>
      <c r="AP472" s="207" t="s">
        <v>3922</v>
      </c>
      <c r="AQ472" s="162"/>
      <c r="AR472" s="162"/>
      <c r="AS472" s="162"/>
      <c r="AT472" s="162"/>
      <c r="AU472" s="382"/>
      <c r="AV472" s="162"/>
      <c r="AW472" s="162" t="s">
        <v>1891</v>
      </c>
      <c r="AX472" s="162" t="s">
        <v>3923</v>
      </c>
      <c r="AY472" s="129"/>
      <c r="AZ472" s="383" t="s">
        <v>4638</v>
      </c>
    </row>
    <row r="473" spans="1:52" s="3" customFormat="1" ht="36.75" customHeight="1">
      <c r="A473" s="374">
        <v>471</v>
      </c>
      <c r="B473" s="521" t="s">
        <v>1550</v>
      </c>
      <c r="C473" s="161" t="s">
        <v>1547</v>
      </c>
      <c r="D473" s="381" t="s">
        <v>4198</v>
      </c>
      <c r="E473" s="166" t="s">
        <v>1687</v>
      </c>
      <c r="F473" s="403" t="s">
        <v>1866</v>
      </c>
      <c r="G473" s="376">
        <v>44036</v>
      </c>
      <c r="H473" s="129"/>
      <c r="I473" s="129" t="s">
        <v>4806</v>
      </c>
      <c r="J473" s="568"/>
      <c r="K473" s="207" t="s">
        <v>1710</v>
      </c>
      <c r="L473" s="207" t="s">
        <v>4612</v>
      </c>
      <c r="M473" s="156"/>
      <c r="N473" s="161"/>
      <c r="O473" s="156" t="s">
        <v>4708</v>
      </c>
      <c r="P473" s="156"/>
      <c r="Q473" s="392" t="s">
        <v>4688</v>
      </c>
      <c r="R473" s="156" t="s">
        <v>4596</v>
      </c>
      <c r="S473" s="156" t="s">
        <v>4732</v>
      </c>
      <c r="T473" s="156" t="e">
        <v>#N/A</v>
      </c>
      <c r="U473" s="160" t="s">
        <v>3921</v>
      </c>
      <c r="V473" s="378"/>
      <c r="W473" s="162"/>
      <c r="X473" s="162"/>
      <c r="Y473" s="156" t="e">
        <v>#N/A</v>
      </c>
      <c r="Z473" s="162"/>
      <c r="AA473" s="376" t="s">
        <v>4</v>
      </c>
      <c r="AB473" s="379" t="s">
        <v>4661</v>
      </c>
      <c r="AC473" s="156" t="s">
        <v>4662</v>
      </c>
      <c r="AD473" s="379" t="s">
        <v>4746</v>
      </c>
      <c r="AE473" s="380"/>
      <c r="AF473" s="160" t="s">
        <v>1548</v>
      </c>
      <c r="AG473" s="162" t="s">
        <v>4506</v>
      </c>
      <c r="AH473" s="381"/>
      <c r="AI473" s="162" t="s">
        <v>4506</v>
      </c>
      <c r="AJ473" s="160" t="s">
        <v>3921</v>
      </c>
      <c r="AK473" s="207" t="s">
        <v>1549</v>
      </c>
      <c r="AL473" s="162" t="s">
        <v>1627</v>
      </c>
      <c r="AM473" s="162"/>
      <c r="AN473" s="376"/>
      <c r="AO473" s="162"/>
      <c r="AP473" s="160" t="s">
        <v>3922</v>
      </c>
      <c r="AQ473" s="162"/>
      <c r="AR473" s="162"/>
      <c r="AS473" s="162"/>
      <c r="AT473" s="162"/>
      <c r="AU473" s="382"/>
      <c r="AV473" s="162"/>
      <c r="AW473" s="162" t="s">
        <v>1891</v>
      </c>
      <c r="AX473" s="162" t="s">
        <v>3923</v>
      </c>
      <c r="AY473" s="129"/>
      <c r="AZ473" s="383" t="s">
        <v>4638</v>
      </c>
    </row>
    <row r="474" spans="1:52" s="3" customFormat="1" ht="36.75" customHeight="1">
      <c r="A474" s="374">
        <v>472</v>
      </c>
      <c r="B474" s="169" t="s">
        <v>937</v>
      </c>
      <c r="C474" s="169" t="s">
        <v>936</v>
      </c>
      <c r="D474" s="376">
        <v>42278</v>
      </c>
      <c r="E474" s="477" t="s">
        <v>908</v>
      </c>
      <c r="F474" s="392" t="s">
        <v>2574</v>
      </c>
      <c r="G474" s="376">
        <v>44036</v>
      </c>
      <c r="H474" s="129"/>
      <c r="I474" s="129" t="s">
        <v>4806</v>
      </c>
      <c r="J474" s="569"/>
      <c r="K474" s="207" t="s">
        <v>1710</v>
      </c>
      <c r="L474" s="207" t="s">
        <v>4604</v>
      </c>
      <c r="M474" s="156" t="s">
        <v>1722</v>
      </c>
      <c r="N474" s="169"/>
      <c r="O474" s="156" t="s">
        <v>4708</v>
      </c>
      <c r="P474" s="156"/>
      <c r="Q474" s="392" t="s">
        <v>4688</v>
      </c>
      <c r="R474" s="156" t="s">
        <v>4596</v>
      </c>
      <c r="S474" s="156" t="s">
        <v>4732</v>
      </c>
      <c r="T474" s="156" t="e">
        <v>#N/A</v>
      </c>
      <c r="U474" s="162" t="s">
        <v>923</v>
      </c>
      <c r="V474" s="378"/>
      <c r="W474" s="162"/>
      <c r="X474" s="162"/>
      <c r="Y474" s="156" t="e">
        <v>#N/A</v>
      </c>
      <c r="Z474" s="162"/>
      <c r="AA474" s="376" t="s">
        <v>4</v>
      </c>
      <c r="AB474" s="379" t="s">
        <v>4661</v>
      </c>
      <c r="AC474" s="156" t="s">
        <v>4662</v>
      </c>
      <c r="AD474" s="379" t="s">
        <v>4744</v>
      </c>
      <c r="AE474" s="380"/>
      <c r="AF474" s="162" t="s">
        <v>296</v>
      </c>
      <c r="AG474" s="162" t="s">
        <v>4506</v>
      </c>
      <c r="AH474" s="381"/>
      <c r="AI474" s="162" t="s">
        <v>4506</v>
      </c>
      <c r="AJ474" s="162" t="s">
        <v>923</v>
      </c>
      <c r="AK474" s="162" t="s">
        <v>923</v>
      </c>
      <c r="AL474" s="162" t="s">
        <v>1625</v>
      </c>
      <c r="AM474" s="162"/>
      <c r="AN474" s="376"/>
      <c r="AO474" s="162" t="s">
        <v>3965</v>
      </c>
      <c r="AP474" s="162"/>
      <c r="AQ474" s="162"/>
      <c r="AR474" s="162"/>
      <c r="AS474" s="162"/>
      <c r="AT474" s="162"/>
      <c r="AU474" s="382"/>
      <c r="AV474" s="162"/>
      <c r="AW474" s="162" t="s">
        <v>1891</v>
      </c>
      <c r="AX474" s="162"/>
      <c r="AY474" s="129"/>
      <c r="AZ474" s="383" t="s">
        <v>4638</v>
      </c>
    </row>
    <row r="475" spans="1:52" s="3" customFormat="1" ht="36.75" customHeight="1">
      <c r="A475" s="374">
        <v>473</v>
      </c>
      <c r="B475" s="169" t="s">
        <v>935</v>
      </c>
      <c r="C475" s="169" t="s">
        <v>936</v>
      </c>
      <c r="D475" s="376">
        <v>42278</v>
      </c>
      <c r="E475" s="477" t="s">
        <v>908</v>
      </c>
      <c r="F475" s="392" t="s">
        <v>2574</v>
      </c>
      <c r="G475" s="376">
        <v>44036</v>
      </c>
      <c r="H475" s="129"/>
      <c r="I475" s="129" t="s">
        <v>4806</v>
      </c>
      <c r="J475" s="569"/>
      <c r="K475" s="207" t="s">
        <v>1710</v>
      </c>
      <c r="L475" s="207" t="s">
        <v>4604</v>
      </c>
      <c r="M475" s="156" t="s">
        <v>1722</v>
      </c>
      <c r="N475" s="169"/>
      <c r="O475" s="156" t="s">
        <v>4708</v>
      </c>
      <c r="P475" s="156"/>
      <c r="Q475" s="392" t="s">
        <v>4688</v>
      </c>
      <c r="R475" s="156" t="s">
        <v>4596</v>
      </c>
      <c r="S475" s="156" t="s">
        <v>4731</v>
      </c>
      <c r="T475" s="156" t="e">
        <v>#N/A</v>
      </c>
      <c r="U475" s="162" t="s">
        <v>923</v>
      </c>
      <c r="V475" s="378"/>
      <c r="W475" s="162"/>
      <c r="X475" s="162"/>
      <c r="Y475" s="156" t="e">
        <v>#N/A</v>
      </c>
      <c r="Z475" s="162"/>
      <c r="AA475" s="376" t="s">
        <v>4</v>
      </c>
      <c r="AB475" s="379" t="s">
        <v>4661</v>
      </c>
      <c r="AC475" s="156" t="s">
        <v>4662</v>
      </c>
      <c r="AD475" s="379" t="s">
        <v>4744</v>
      </c>
      <c r="AE475" s="380"/>
      <c r="AF475" s="162" t="s">
        <v>296</v>
      </c>
      <c r="AG475" s="162" t="s">
        <v>4506</v>
      </c>
      <c r="AH475" s="381"/>
      <c r="AI475" s="162" t="s">
        <v>4506</v>
      </c>
      <c r="AJ475" s="162" t="s">
        <v>923</v>
      </c>
      <c r="AK475" s="162" t="s">
        <v>923</v>
      </c>
      <c r="AL475" s="162" t="s">
        <v>1625</v>
      </c>
      <c r="AM475" s="162"/>
      <c r="AN475" s="376"/>
      <c r="AO475" s="162" t="s">
        <v>3965</v>
      </c>
      <c r="AP475" s="162"/>
      <c r="AQ475" s="162"/>
      <c r="AR475" s="162"/>
      <c r="AS475" s="162"/>
      <c r="AT475" s="162"/>
      <c r="AU475" s="382"/>
      <c r="AV475" s="162"/>
      <c r="AW475" s="162" t="s">
        <v>1891</v>
      </c>
      <c r="AX475" s="162"/>
      <c r="AY475" s="129"/>
      <c r="AZ475" s="383" t="s">
        <v>4638</v>
      </c>
    </row>
    <row r="476" spans="1:52" s="3" customFormat="1" ht="36.75" customHeight="1">
      <c r="A476" s="374">
        <v>474</v>
      </c>
      <c r="B476" s="430" t="s">
        <v>830</v>
      </c>
      <c r="C476" s="162" t="s">
        <v>1771</v>
      </c>
      <c r="D476" s="376" t="s">
        <v>4243</v>
      </c>
      <c r="E476" s="376" t="s">
        <v>308</v>
      </c>
      <c r="F476" s="162" t="s">
        <v>1829</v>
      </c>
      <c r="G476" s="376">
        <v>44053</v>
      </c>
      <c r="H476" s="129"/>
      <c r="I476" s="129" t="s">
        <v>4806</v>
      </c>
      <c r="J476" s="562"/>
      <c r="K476" s="207" t="s">
        <v>1710</v>
      </c>
      <c r="L476" s="207" t="s">
        <v>4604</v>
      </c>
      <c r="M476" s="156" t="s">
        <v>1722</v>
      </c>
      <c r="N476" s="162"/>
      <c r="O476" s="156" t="s">
        <v>4704</v>
      </c>
      <c r="P476" s="156"/>
      <c r="Q476" s="377" t="s">
        <v>4426</v>
      </c>
      <c r="R476" s="156" t="s">
        <v>4596</v>
      </c>
      <c r="S476" s="156" t="s">
        <v>4713</v>
      </c>
      <c r="T476" s="156" t="e">
        <v>#N/A</v>
      </c>
      <c r="U476" s="162" t="s">
        <v>4548</v>
      </c>
      <c r="V476" s="378"/>
      <c r="W476" s="162"/>
      <c r="X476" s="156"/>
      <c r="Y476" s="156" t="e">
        <v>#N/A</v>
      </c>
      <c r="Z476" s="156"/>
      <c r="AA476" s="376" t="s">
        <v>4</v>
      </c>
      <c r="AB476" s="379">
        <v>0</v>
      </c>
      <c r="AC476" s="156" t="s">
        <v>4662</v>
      </c>
      <c r="AD476" s="379" t="s">
        <v>4752</v>
      </c>
      <c r="AE476" s="380"/>
      <c r="AF476" s="162" t="s">
        <v>309</v>
      </c>
      <c r="AG476" s="162" t="s">
        <v>1714</v>
      </c>
      <c r="AH476" s="381"/>
      <c r="AI476" s="162" t="s">
        <v>1714</v>
      </c>
      <c r="AJ476" s="162" t="s">
        <v>4548</v>
      </c>
      <c r="AK476" s="381" t="s">
        <v>4531</v>
      </c>
      <c r="AL476" s="162" t="s">
        <v>1629</v>
      </c>
      <c r="AM476" s="162"/>
      <c r="AN476" s="381"/>
      <c r="AO476" s="162" t="s">
        <v>2579</v>
      </c>
      <c r="AP476" s="162"/>
      <c r="AQ476" s="162"/>
      <c r="AR476" s="162"/>
      <c r="AS476" s="162"/>
      <c r="AT476" s="162"/>
      <c r="AU476" s="382"/>
      <c r="AV476" s="162"/>
      <c r="AW476" s="376" t="s">
        <v>1843</v>
      </c>
      <c r="AX476" s="162"/>
      <c r="AY476" s="129"/>
      <c r="AZ476" s="383" t="s">
        <v>4638</v>
      </c>
    </row>
    <row r="477" spans="1:52" s="3" customFormat="1" ht="36.75" customHeight="1">
      <c r="A477" s="374">
        <v>475</v>
      </c>
      <c r="B477" s="336" t="s">
        <v>549</v>
      </c>
      <c r="C477" s="336" t="s">
        <v>548</v>
      </c>
      <c r="D477" s="376">
        <v>42373.686111111114</v>
      </c>
      <c r="E477" s="162" t="s">
        <v>1630</v>
      </c>
      <c r="F477" s="162" t="s">
        <v>1829</v>
      </c>
      <c r="G477" s="376">
        <v>44053</v>
      </c>
      <c r="H477" s="129"/>
      <c r="I477" s="129" t="s">
        <v>4806</v>
      </c>
      <c r="J477" s="564"/>
      <c r="K477" s="207" t="s">
        <v>1710</v>
      </c>
      <c r="L477" s="207" t="s">
        <v>4604</v>
      </c>
      <c r="M477" s="156" t="s">
        <v>1722</v>
      </c>
      <c r="N477" s="336"/>
      <c r="O477" s="156" t="s">
        <v>4704</v>
      </c>
      <c r="P477" s="156"/>
      <c r="Q477" s="162" t="s">
        <v>4425</v>
      </c>
      <c r="R477" s="156" t="s">
        <v>4596</v>
      </c>
      <c r="S477" s="156" t="s">
        <v>4680</v>
      </c>
      <c r="T477" s="156" t="e">
        <v>#N/A</v>
      </c>
      <c r="U477" s="162" t="s">
        <v>4550</v>
      </c>
      <c r="V477" s="378"/>
      <c r="W477" s="162"/>
      <c r="X477" s="156"/>
      <c r="Y477" s="156" t="e">
        <v>#N/A</v>
      </c>
      <c r="Z477" s="156"/>
      <c r="AA477" s="376" t="s">
        <v>4</v>
      </c>
      <c r="AB477" s="379" t="s">
        <v>4661</v>
      </c>
      <c r="AC477" s="156" t="s">
        <v>4662</v>
      </c>
      <c r="AD477" s="379" t="s">
        <v>4753</v>
      </c>
      <c r="AE477" s="380"/>
      <c r="AF477" s="165" t="s">
        <v>4529</v>
      </c>
      <c r="AG477" s="162" t="s">
        <v>1731</v>
      </c>
      <c r="AH477" s="381"/>
      <c r="AI477" s="162" t="s">
        <v>1731</v>
      </c>
      <c r="AJ477" s="162" t="s">
        <v>4550</v>
      </c>
      <c r="AK477" s="381" t="s">
        <v>4528</v>
      </c>
      <c r="AL477" s="162" t="s">
        <v>1629</v>
      </c>
      <c r="AM477" s="162"/>
      <c r="AN477" s="381"/>
      <c r="AO477" s="162" t="s">
        <v>2611</v>
      </c>
      <c r="AP477" s="162"/>
      <c r="AQ477" s="162"/>
      <c r="AR477" s="162"/>
      <c r="AS477" s="162"/>
      <c r="AT477" s="162"/>
      <c r="AU477" s="382"/>
      <c r="AV477" s="162"/>
      <c r="AW477" s="376" t="s">
        <v>1843</v>
      </c>
      <c r="AX477" s="162"/>
      <c r="AY477" s="129"/>
      <c r="AZ477" s="383" t="s">
        <v>4638</v>
      </c>
    </row>
    <row r="478" spans="1:52" s="3" customFormat="1" ht="36.75" customHeight="1">
      <c r="A478" s="374">
        <v>476</v>
      </c>
      <c r="B478" s="336" t="s">
        <v>547</v>
      </c>
      <c r="C478" s="336" t="s">
        <v>548</v>
      </c>
      <c r="D478" s="376">
        <v>42373.686111111114</v>
      </c>
      <c r="E478" s="162" t="s">
        <v>1630</v>
      </c>
      <c r="F478" s="162" t="s">
        <v>1829</v>
      </c>
      <c r="G478" s="376">
        <v>44053</v>
      </c>
      <c r="H478" s="129"/>
      <c r="I478" s="129" t="s">
        <v>4806</v>
      </c>
      <c r="J478" s="564"/>
      <c r="K478" s="207" t="s">
        <v>1710</v>
      </c>
      <c r="L478" s="207" t="s">
        <v>4604</v>
      </c>
      <c r="M478" s="156" t="s">
        <v>1722</v>
      </c>
      <c r="N478" s="336"/>
      <c r="O478" s="156" t="s">
        <v>4704</v>
      </c>
      <c r="P478" s="156"/>
      <c r="Q478" s="162" t="s">
        <v>4425</v>
      </c>
      <c r="R478" s="156" t="s">
        <v>4596</v>
      </c>
      <c r="S478" s="156" t="s">
        <v>4680</v>
      </c>
      <c r="T478" s="156" t="e">
        <v>#N/A</v>
      </c>
      <c r="U478" s="162" t="s">
        <v>4550</v>
      </c>
      <c r="V478" s="378"/>
      <c r="W478" s="162"/>
      <c r="X478" s="156"/>
      <c r="Y478" s="156" t="e">
        <v>#N/A</v>
      </c>
      <c r="Z478" s="156"/>
      <c r="AA478" s="376" t="s">
        <v>4</v>
      </c>
      <c r="AB478" s="379" t="s">
        <v>4661</v>
      </c>
      <c r="AC478" s="156" t="s">
        <v>4662</v>
      </c>
      <c r="AD478" s="379" t="s">
        <v>4753</v>
      </c>
      <c r="AE478" s="380"/>
      <c r="AF478" s="165" t="s">
        <v>4529</v>
      </c>
      <c r="AG478" s="162" t="s">
        <v>1731</v>
      </c>
      <c r="AH478" s="381"/>
      <c r="AI478" s="162" t="s">
        <v>1731</v>
      </c>
      <c r="AJ478" s="162" t="s">
        <v>4550</v>
      </c>
      <c r="AK478" s="381" t="s">
        <v>4528</v>
      </c>
      <c r="AL478" s="162" t="s">
        <v>1629</v>
      </c>
      <c r="AM478" s="162"/>
      <c r="AN478" s="381"/>
      <c r="AO478" s="162" t="s">
        <v>2611</v>
      </c>
      <c r="AP478" s="162"/>
      <c r="AQ478" s="162"/>
      <c r="AR478" s="162"/>
      <c r="AS478" s="162"/>
      <c r="AT478" s="162"/>
      <c r="AU478" s="382"/>
      <c r="AV478" s="162"/>
      <c r="AW478" s="376" t="s">
        <v>1843</v>
      </c>
      <c r="AX478" s="162"/>
      <c r="AY478" s="129"/>
      <c r="AZ478" s="383" t="s">
        <v>4638</v>
      </c>
    </row>
    <row r="479" spans="1:52" s="3" customFormat="1" ht="36.75" customHeight="1">
      <c r="A479" s="374">
        <v>477</v>
      </c>
      <c r="B479" s="375" t="s">
        <v>1434</v>
      </c>
      <c r="C479" s="156" t="s">
        <v>1430</v>
      </c>
      <c r="D479" s="206" t="s">
        <v>1427</v>
      </c>
      <c r="E479" s="162" t="s">
        <v>1626</v>
      </c>
      <c r="F479" s="162" t="s">
        <v>1893</v>
      </c>
      <c r="G479" s="376">
        <v>44167</v>
      </c>
      <c r="H479" s="129"/>
      <c r="I479" s="129" t="s">
        <v>4806</v>
      </c>
      <c r="J479" s="561"/>
      <c r="K479" s="207"/>
      <c r="L479" s="207" t="e">
        <v>#N/A</v>
      </c>
      <c r="M479" s="156"/>
      <c r="N479" s="156"/>
      <c r="O479" s="156">
        <v>216</v>
      </c>
      <c r="P479" s="156" t="s">
        <v>4777</v>
      </c>
      <c r="Q479" s="377" t="s">
        <v>4426</v>
      </c>
      <c r="R479" s="156" t="s">
        <v>4596</v>
      </c>
      <c r="S479" s="156" t="s">
        <v>4643</v>
      </c>
      <c r="T479" s="156" t="s">
        <v>4617</v>
      </c>
      <c r="U479" s="162" t="s">
        <v>1428</v>
      </c>
      <c r="V479" s="378"/>
      <c r="W479" s="162"/>
      <c r="X479" s="156"/>
      <c r="Y479" s="156">
        <v>216</v>
      </c>
      <c r="Z479" s="156"/>
      <c r="AA479" s="376" t="s">
        <v>4</v>
      </c>
      <c r="AB479" s="379" t="s">
        <v>4661</v>
      </c>
      <c r="AC479" s="156" t="s">
        <v>4662</v>
      </c>
      <c r="AD479" s="379" t="s">
        <v>1796</v>
      </c>
      <c r="AE479" s="380" t="s">
        <v>1796</v>
      </c>
      <c r="AF479" s="169" t="s">
        <v>90</v>
      </c>
      <c r="AG479" s="377" t="s">
        <v>1717</v>
      </c>
      <c r="AH479" s="381"/>
      <c r="AI479" s="377" t="s">
        <v>1717</v>
      </c>
      <c r="AJ479" s="162" t="s">
        <v>1428</v>
      </c>
      <c r="AK479" s="381"/>
      <c r="AL479" s="162" t="s">
        <v>1627</v>
      </c>
      <c r="AM479" s="162"/>
      <c r="AN479" s="381"/>
      <c r="AO479" s="162" t="s">
        <v>2021</v>
      </c>
      <c r="AP479" s="376" t="s">
        <v>1427</v>
      </c>
      <c r="AQ479" s="162" t="s">
        <v>1794</v>
      </c>
      <c r="AR479" s="376">
        <v>43371</v>
      </c>
      <c r="AS479" s="169" t="s">
        <v>2030</v>
      </c>
      <c r="AT479" s="169" t="s">
        <v>2031</v>
      </c>
      <c r="AU479" s="382"/>
      <c r="AV479" s="162"/>
      <c r="AW479" s="376" t="s">
        <v>1802</v>
      </c>
      <c r="AX479" s="162"/>
      <c r="AY479" s="129"/>
      <c r="AZ479" s="383">
        <v>216</v>
      </c>
    </row>
    <row r="480" spans="1:52" s="3" customFormat="1" ht="36.75" customHeight="1">
      <c r="A480" s="374">
        <v>478</v>
      </c>
      <c r="B480" s="375" t="s">
        <v>1435</v>
      </c>
      <c r="C480" s="156" t="s">
        <v>1430</v>
      </c>
      <c r="D480" s="206" t="s">
        <v>1427</v>
      </c>
      <c r="E480" s="162" t="s">
        <v>1626</v>
      </c>
      <c r="F480" s="162" t="s">
        <v>1893</v>
      </c>
      <c r="G480" s="376">
        <v>44167</v>
      </c>
      <c r="H480" s="129"/>
      <c r="I480" s="129" t="s">
        <v>4806</v>
      </c>
      <c r="J480" s="561"/>
      <c r="K480" s="207"/>
      <c r="L480" s="207" t="e">
        <v>#N/A</v>
      </c>
      <c r="M480" s="156"/>
      <c r="N480" s="156"/>
      <c r="O480" s="156">
        <v>216</v>
      </c>
      <c r="P480" s="156" t="s">
        <v>4777</v>
      </c>
      <c r="Q480" s="377" t="s">
        <v>4426</v>
      </c>
      <c r="R480" s="156" t="s">
        <v>4596</v>
      </c>
      <c r="S480" s="156" t="s">
        <v>4643</v>
      </c>
      <c r="T480" s="156" t="s">
        <v>4617</v>
      </c>
      <c r="U480" s="162" t="s">
        <v>1428</v>
      </c>
      <c r="V480" s="378"/>
      <c r="W480" s="162"/>
      <c r="X480" s="156"/>
      <c r="Y480" s="156">
        <v>216</v>
      </c>
      <c r="Z480" s="156"/>
      <c r="AA480" s="376" t="s">
        <v>4</v>
      </c>
      <c r="AB480" s="379" t="s">
        <v>4661</v>
      </c>
      <c r="AC480" s="156" t="s">
        <v>4662</v>
      </c>
      <c r="AD480" s="379" t="s">
        <v>1796</v>
      </c>
      <c r="AE480" s="380" t="s">
        <v>1796</v>
      </c>
      <c r="AF480" s="169" t="s">
        <v>90</v>
      </c>
      <c r="AG480" s="377" t="s">
        <v>1717</v>
      </c>
      <c r="AH480" s="381"/>
      <c r="AI480" s="377" t="s">
        <v>1717</v>
      </c>
      <c r="AJ480" s="162" t="s">
        <v>1428</v>
      </c>
      <c r="AK480" s="381"/>
      <c r="AL480" s="162" t="s">
        <v>1627</v>
      </c>
      <c r="AM480" s="162"/>
      <c r="AN480" s="381"/>
      <c r="AO480" s="162" t="s">
        <v>2021</v>
      </c>
      <c r="AP480" s="376" t="s">
        <v>1427</v>
      </c>
      <c r="AQ480" s="162" t="s">
        <v>1794</v>
      </c>
      <c r="AR480" s="376">
        <v>43371</v>
      </c>
      <c r="AS480" s="169" t="s">
        <v>2032</v>
      </c>
      <c r="AT480" s="169" t="s">
        <v>2033</v>
      </c>
      <c r="AU480" s="382"/>
      <c r="AV480" s="162"/>
      <c r="AW480" s="376" t="s">
        <v>1802</v>
      </c>
      <c r="AX480" s="162"/>
      <c r="AY480" s="129"/>
      <c r="AZ480" s="383">
        <v>216</v>
      </c>
    </row>
    <row r="481" spans="1:52" s="3" customFormat="1" ht="36.75" customHeight="1">
      <c r="A481" s="374">
        <v>479</v>
      </c>
      <c r="B481" s="375" t="s">
        <v>1436</v>
      </c>
      <c r="C481" s="156" t="s">
        <v>1430</v>
      </c>
      <c r="D481" s="206" t="s">
        <v>1427</v>
      </c>
      <c r="E481" s="162" t="s">
        <v>1626</v>
      </c>
      <c r="F481" s="162" t="s">
        <v>1893</v>
      </c>
      <c r="G481" s="376">
        <v>44167</v>
      </c>
      <c r="H481" s="129"/>
      <c r="I481" s="129" t="s">
        <v>4806</v>
      </c>
      <c r="J481" s="561"/>
      <c r="K481" s="207"/>
      <c r="L481" s="207" t="e">
        <v>#N/A</v>
      </c>
      <c r="M481" s="156"/>
      <c r="N481" s="156"/>
      <c r="O481" s="156">
        <v>216</v>
      </c>
      <c r="P481" s="156" t="s">
        <v>4777</v>
      </c>
      <c r="Q481" s="377" t="s">
        <v>4426</v>
      </c>
      <c r="R481" s="156" t="s">
        <v>4596</v>
      </c>
      <c r="S481" s="156" t="s">
        <v>4643</v>
      </c>
      <c r="T481" s="156" t="s">
        <v>4617</v>
      </c>
      <c r="U481" s="162" t="s">
        <v>1428</v>
      </c>
      <c r="V481" s="378"/>
      <c r="W481" s="162"/>
      <c r="X481" s="156"/>
      <c r="Y481" s="156">
        <v>216</v>
      </c>
      <c r="Z481" s="156"/>
      <c r="AA481" s="376" t="s">
        <v>4</v>
      </c>
      <c r="AB481" s="379" t="s">
        <v>4661</v>
      </c>
      <c r="AC481" s="156" t="s">
        <v>4662</v>
      </c>
      <c r="AD481" s="379" t="s">
        <v>1796</v>
      </c>
      <c r="AE481" s="380" t="s">
        <v>1796</v>
      </c>
      <c r="AF481" s="169" t="s">
        <v>90</v>
      </c>
      <c r="AG481" s="377" t="s">
        <v>1717</v>
      </c>
      <c r="AH481" s="381"/>
      <c r="AI481" s="377" t="s">
        <v>1717</v>
      </c>
      <c r="AJ481" s="162" t="s">
        <v>1428</v>
      </c>
      <c r="AK481" s="381"/>
      <c r="AL481" s="162" t="s">
        <v>1627</v>
      </c>
      <c r="AM481" s="162"/>
      <c r="AN481" s="381"/>
      <c r="AO481" s="162" t="s">
        <v>2021</v>
      </c>
      <c r="AP481" s="376" t="s">
        <v>1427</v>
      </c>
      <c r="AQ481" s="162" t="s">
        <v>1794</v>
      </c>
      <c r="AR481" s="376">
        <v>43375</v>
      </c>
      <c r="AS481" s="169" t="s">
        <v>2034</v>
      </c>
      <c r="AT481" s="169" t="s">
        <v>2035</v>
      </c>
      <c r="AU481" s="382"/>
      <c r="AV481" s="162"/>
      <c r="AW481" s="376" t="s">
        <v>1802</v>
      </c>
      <c r="AX481" s="162"/>
      <c r="AY481" s="129"/>
      <c r="AZ481" s="383">
        <v>216</v>
      </c>
    </row>
    <row r="482" spans="1:52" s="3" customFormat="1" ht="36.75" customHeight="1">
      <c r="A482" s="374">
        <v>480</v>
      </c>
      <c r="B482" s="157" t="s">
        <v>1493</v>
      </c>
      <c r="C482" s="156" t="s">
        <v>1494</v>
      </c>
      <c r="D482" s="206" t="s">
        <v>1491</v>
      </c>
      <c r="E482" s="391" t="s">
        <v>1852</v>
      </c>
      <c r="F482" s="162" t="s">
        <v>1893</v>
      </c>
      <c r="G482" s="376">
        <v>44167</v>
      </c>
      <c r="H482" s="129"/>
      <c r="I482" s="129" t="s">
        <v>4806</v>
      </c>
      <c r="J482" s="561"/>
      <c r="K482" s="207"/>
      <c r="L482" s="207" t="e">
        <v>#N/A</v>
      </c>
      <c r="M482" s="156"/>
      <c r="N482" s="156"/>
      <c r="O482" s="156">
        <v>216</v>
      </c>
      <c r="P482" s="156"/>
      <c r="Q482" s="377" t="s">
        <v>4426</v>
      </c>
      <c r="R482" s="156" t="s">
        <v>4596</v>
      </c>
      <c r="S482" s="156" t="s">
        <v>4643</v>
      </c>
      <c r="T482" s="156" t="s">
        <v>4617</v>
      </c>
      <c r="U482" s="157" t="s">
        <v>1492</v>
      </c>
      <c r="V482" s="378"/>
      <c r="W482" s="162"/>
      <c r="X482" s="156"/>
      <c r="Y482" s="156">
        <v>216</v>
      </c>
      <c r="Z482" s="156"/>
      <c r="AA482" s="376" t="s">
        <v>4</v>
      </c>
      <c r="AB482" s="379" t="s">
        <v>4661</v>
      </c>
      <c r="AC482" s="156" t="s">
        <v>4662</v>
      </c>
      <c r="AD482" s="379" t="s">
        <v>1796</v>
      </c>
      <c r="AE482" s="380" t="s">
        <v>1796</v>
      </c>
      <c r="AF482" s="157" t="s">
        <v>90</v>
      </c>
      <c r="AG482" s="377" t="s">
        <v>1717</v>
      </c>
      <c r="AH482" s="381"/>
      <c r="AI482" s="377" t="s">
        <v>1717</v>
      </c>
      <c r="AJ482" s="157" t="s">
        <v>1492</v>
      </c>
      <c r="AK482" s="381"/>
      <c r="AL482" s="162" t="s">
        <v>1627</v>
      </c>
      <c r="AM482" s="162"/>
      <c r="AN482" s="381"/>
      <c r="AO482" s="157" t="s">
        <v>2071</v>
      </c>
      <c r="AP482" s="376" t="s">
        <v>1491</v>
      </c>
      <c r="AQ482" s="392" t="s">
        <v>1809</v>
      </c>
      <c r="AR482" s="376">
        <v>43474</v>
      </c>
      <c r="AS482" s="169" t="s">
        <v>2072</v>
      </c>
      <c r="AT482" s="169" t="s">
        <v>2073</v>
      </c>
      <c r="AU482" s="382"/>
      <c r="AV482" s="162" t="s">
        <v>1819</v>
      </c>
      <c r="AW482" s="376" t="s">
        <v>2020</v>
      </c>
      <c r="AX482" s="162"/>
      <c r="AY482" s="129"/>
      <c r="AZ482" s="383">
        <v>216</v>
      </c>
    </row>
    <row r="483" spans="1:52" s="3" customFormat="1" ht="36.75" customHeight="1">
      <c r="A483" s="374">
        <v>481</v>
      </c>
      <c r="B483" s="157" t="s">
        <v>1456</v>
      </c>
      <c r="C483" s="156" t="s">
        <v>1453</v>
      </c>
      <c r="D483" s="206" t="s">
        <v>1451</v>
      </c>
      <c r="E483" s="391" t="s">
        <v>1852</v>
      </c>
      <c r="F483" s="162" t="s">
        <v>1893</v>
      </c>
      <c r="G483" s="376">
        <v>44167</v>
      </c>
      <c r="H483" s="129"/>
      <c r="I483" s="129" t="s">
        <v>4806</v>
      </c>
      <c r="J483" s="561"/>
      <c r="K483" s="207"/>
      <c r="L483" s="207" t="e">
        <v>#N/A</v>
      </c>
      <c r="M483" s="156"/>
      <c r="N483" s="156"/>
      <c r="O483" s="156">
        <v>216</v>
      </c>
      <c r="P483" s="156"/>
      <c r="Q483" s="377" t="s">
        <v>4426</v>
      </c>
      <c r="R483" s="156" t="s">
        <v>4596</v>
      </c>
      <c r="S483" s="156" t="s">
        <v>4643</v>
      </c>
      <c r="T483" s="156" t="s">
        <v>4617</v>
      </c>
      <c r="U483" s="162" t="s">
        <v>1428</v>
      </c>
      <c r="V483" s="378"/>
      <c r="W483" s="162"/>
      <c r="X483" s="156"/>
      <c r="Y483" s="156">
        <v>216</v>
      </c>
      <c r="Z483" s="156"/>
      <c r="AA483" s="376" t="s">
        <v>4</v>
      </c>
      <c r="AB483" s="379" t="s">
        <v>4661</v>
      </c>
      <c r="AC483" s="156" t="s">
        <v>4662</v>
      </c>
      <c r="AD483" s="379" t="s">
        <v>1796</v>
      </c>
      <c r="AE483" s="380" t="s">
        <v>1796</v>
      </c>
      <c r="AF483" s="157" t="s">
        <v>90</v>
      </c>
      <c r="AG483" s="377" t="s">
        <v>1717</v>
      </c>
      <c r="AH483" s="381"/>
      <c r="AI483" s="377" t="s">
        <v>1717</v>
      </c>
      <c r="AJ483" s="162" t="s">
        <v>1428</v>
      </c>
      <c r="AK483" s="381"/>
      <c r="AL483" s="162" t="s">
        <v>1627</v>
      </c>
      <c r="AM483" s="162"/>
      <c r="AN483" s="381"/>
      <c r="AO483" s="157" t="s">
        <v>2087</v>
      </c>
      <c r="AP483" s="376" t="s">
        <v>1451</v>
      </c>
      <c r="AQ483" s="392" t="s">
        <v>1809</v>
      </c>
      <c r="AR483" s="376">
        <v>43474</v>
      </c>
      <c r="AS483" s="169" t="s">
        <v>2094</v>
      </c>
      <c r="AT483" s="169" t="s">
        <v>2095</v>
      </c>
      <c r="AU483" s="382"/>
      <c r="AV483" s="162"/>
      <c r="AW483" s="376" t="s">
        <v>1810</v>
      </c>
      <c r="AX483" s="162"/>
      <c r="AY483" s="129"/>
      <c r="AZ483" s="383">
        <v>216</v>
      </c>
    </row>
    <row r="484" spans="1:52" s="3" customFormat="1" ht="36" customHeight="1">
      <c r="A484" s="374">
        <v>482</v>
      </c>
      <c r="B484" s="165" t="s">
        <v>545</v>
      </c>
      <c r="C484" s="162" t="s">
        <v>540</v>
      </c>
      <c r="D484" s="206">
        <v>41409</v>
      </c>
      <c r="E484" s="162" t="s">
        <v>1686</v>
      </c>
      <c r="F484" s="162" t="s">
        <v>1793</v>
      </c>
      <c r="G484" s="162" t="s">
        <v>2682</v>
      </c>
      <c r="H484" s="392" t="s">
        <v>4688</v>
      </c>
      <c r="I484" s="129" t="s">
        <v>4806</v>
      </c>
      <c r="J484" s="569" t="s">
        <v>4785</v>
      </c>
      <c r="K484" s="207"/>
      <c r="L484" s="207" t="e">
        <v>#N/A</v>
      </c>
      <c r="M484" s="156" t="s">
        <v>1722</v>
      </c>
      <c r="N484" s="156"/>
      <c r="O484" s="156" t="s">
        <v>4596</v>
      </c>
      <c r="P484" s="156" t="s">
        <v>4643</v>
      </c>
      <c r="R484" s="378"/>
      <c r="S484" s="156" t="s">
        <v>4796</v>
      </c>
      <c r="U484" s="162" t="s">
        <v>2682</v>
      </c>
      <c r="V484" s="156"/>
      <c r="W484" s="376"/>
      <c r="X484" s="379"/>
      <c r="Y484" s="156"/>
      <c r="AA484" s="380"/>
      <c r="AB484" s="379" t="s">
        <v>4661</v>
      </c>
      <c r="AC484" s="156" t="s">
        <v>4662</v>
      </c>
      <c r="AD484" s="379" t="s">
        <v>4583</v>
      </c>
      <c r="AF484" s="162" t="s">
        <v>1714</v>
      </c>
      <c r="AG484" s="162" t="s">
        <v>1714</v>
      </c>
      <c r="AH484" s="205"/>
      <c r="AI484" s="162" t="s">
        <v>1714</v>
      </c>
      <c r="AJ484" s="162"/>
      <c r="AK484" s="162" t="s">
        <v>541</v>
      </c>
      <c r="AL484" s="162" t="s">
        <v>1629</v>
      </c>
      <c r="AM484" s="162"/>
      <c r="AN484" s="162"/>
      <c r="AO484" s="162"/>
      <c r="AP484" s="162"/>
      <c r="AQ484" s="162"/>
      <c r="AR484" s="382" t="s">
        <v>1789</v>
      </c>
      <c r="AS484" s="162"/>
      <c r="AT484" s="376" t="s">
        <v>1843</v>
      </c>
      <c r="AU484" s="162"/>
      <c r="AV484" s="129"/>
      <c r="AW484" s="383" t="s">
        <v>4650</v>
      </c>
    </row>
    <row r="485" spans="1:52" s="3" customFormat="1" ht="36" customHeight="1">
      <c r="A485" s="374">
        <v>483</v>
      </c>
      <c r="B485" s="165" t="s">
        <v>539</v>
      </c>
      <c r="C485" s="162" t="s">
        <v>540</v>
      </c>
      <c r="D485" s="206">
        <v>41409</v>
      </c>
      <c r="E485" s="162" t="s">
        <v>1686</v>
      </c>
      <c r="F485" s="162" t="s">
        <v>1793</v>
      </c>
      <c r="G485" s="162" t="s">
        <v>2682</v>
      </c>
      <c r="H485" s="377" t="s">
        <v>4688</v>
      </c>
      <c r="I485" s="129" t="s">
        <v>4806</v>
      </c>
      <c r="J485" s="569" t="s">
        <v>4785</v>
      </c>
      <c r="K485" s="207"/>
      <c r="L485" s="207" t="e">
        <v>#N/A</v>
      </c>
      <c r="M485" s="156" t="s">
        <v>1722</v>
      </c>
      <c r="N485" s="156"/>
      <c r="O485" s="156" t="s">
        <v>4596</v>
      </c>
      <c r="P485" s="156" t="s">
        <v>4678</v>
      </c>
      <c r="R485" s="378"/>
      <c r="S485" s="156" t="s">
        <v>4796</v>
      </c>
      <c r="U485" s="162" t="s">
        <v>2682</v>
      </c>
      <c r="V485" s="156"/>
      <c r="W485" s="376"/>
      <c r="X485" s="379"/>
      <c r="Y485" s="156"/>
      <c r="AA485" s="380"/>
      <c r="AB485" s="379" t="s">
        <v>4661</v>
      </c>
      <c r="AC485" s="156" t="s">
        <v>4662</v>
      </c>
      <c r="AD485" s="379" t="s">
        <v>4584</v>
      </c>
      <c r="AF485" s="162" t="s">
        <v>1714</v>
      </c>
      <c r="AG485" s="162" t="s">
        <v>1714</v>
      </c>
      <c r="AH485" s="205"/>
      <c r="AI485" s="162" t="s">
        <v>1714</v>
      </c>
      <c r="AJ485" s="162"/>
      <c r="AK485" s="162" t="s">
        <v>541</v>
      </c>
      <c r="AL485" s="162" t="s">
        <v>1629</v>
      </c>
      <c r="AM485" s="162"/>
      <c r="AN485" s="162"/>
      <c r="AO485" s="162"/>
      <c r="AP485" s="162"/>
      <c r="AQ485" s="162"/>
      <c r="AR485" s="382" t="s">
        <v>1789</v>
      </c>
      <c r="AS485" s="162"/>
      <c r="AT485" s="376" t="s">
        <v>1843</v>
      </c>
      <c r="AU485" s="162"/>
      <c r="AV485" s="129"/>
      <c r="AW485" s="383" t="s">
        <v>4650</v>
      </c>
    </row>
    <row r="486" spans="1:52" s="3" customFormat="1" ht="36" customHeight="1">
      <c r="A486" s="374">
        <v>484</v>
      </c>
      <c r="B486" s="165" t="s">
        <v>542</v>
      </c>
      <c r="C486" s="162" t="s">
        <v>543</v>
      </c>
      <c r="D486" s="206">
        <v>41409</v>
      </c>
      <c r="E486" s="162" t="s">
        <v>1686</v>
      </c>
      <c r="F486" s="162" t="s">
        <v>1793</v>
      </c>
      <c r="G486" s="162" t="s">
        <v>2682</v>
      </c>
      <c r="H486" s="392" t="s">
        <v>4688</v>
      </c>
      <c r="I486" s="129" t="s">
        <v>4806</v>
      </c>
      <c r="J486" s="569" t="s">
        <v>4785</v>
      </c>
      <c r="K486" s="207"/>
      <c r="L486" s="207" t="e">
        <v>#N/A</v>
      </c>
      <c r="M486" s="156" t="s">
        <v>1722</v>
      </c>
      <c r="N486" s="156"/>
      <c r="O486" s="156" t="s">
        <v>4596</v>
      </c>
      <c r="P486" s="156" t="s">
        <v>4643</v>
      </c>
      <c r="R486" s="378"/>
      <c r="S486" s="156" t="s">
        <v>4796</v>
      </c>
      <c r="U486" s="162" t="s">
        <v>2682</v>
      </c>
      <c r="V486" s="156"/>
      <c r="W486" s="376"/>
      <c r="X486" s="379"/>
      <c r="Y486" s="156"/>
      <c r="AA486" s="380"/>
      <c r="AB486" s="379" t="s">
        <v>4661</v>
      </c>
      <c r="AC486" s="156" t="s">
        <v>4662</v>
      </c>
      <c r="AD486" s="379" t="s">
        <v>4583</v>
      </c>
      <c r="AF486" s="162" t="s">
        <v>1714</v>
      </c>
      <c r="AG486" s="162" t="s">
        <v>1714</v>
      </c>
      <c r="AH486" s="205"/>
      <c r="AI486" s="162" t="s">
        <v>1714</v>
      </c>
      <c r="AJ486" s="162"/>
      <c r="AK486" s="162" t="s">
        <v>541</v>
      </c>
      <c r="AL486" s="162" t="s">
        <v>1629</v>
      </c>
      <c r="AM486" s="162"/>
      <c r="AN486" s="162"/>
      <c r="AO486" s="162"/>
      <c r="AP486" s="162"/>
      <c r="AQ486" s="162"/>
      <c r="AR486" s="382" t="s">
        <v>1789</v>
      </c>
      <c r="AS486" s="162"/>
      <c r="AT486" s="376" t="s">
        <v>1843</v>
      </c>
      <c r="AU486" s="162"/>
      <c r="AV486" s="129"/>
      <c r="AW486" s="383" t="s">
        <v>4650</v>
      </c>
    </row>
    <row r="487" spans="1:52" s="3" customFormat="1" ht="36" customHeight="1">
      <c r="A487" s="374">
        <v>485</v>
      </c>
      <c r="B487" s="165" t="s">
        <v>544</v>
      </c>
      <c r="C487" s="162" t="s">
        <v>543</v>
      </c>
      <c r="D487" s="206">
        <v>41409</v>
      </c>
      <c r="E487" s="162" t="s">
        <v>1686</v>
      </c>
      <c r="F487" s="162" t="s">
        <v>1793</v>
      </c>
      <c r="G487" s="162" t="s">
        <v>2682</v>
      </c>
      <c r="H487" s="392" t="s">
        <v>4688</v>
      </c>
      <c r="I487" s="129" t="s">
        <v>4806</v>
      </c>
      <c r="J487" s="569" t="s">
        <v>4785</v>
      </c>
      <c r="K487" s="207"/>
      <c r="L487" s="207" t="e">
        <v>#N/A</v>
      </c>
      <c r="M487" s="156" t="s">
        <v>1722</v>
      </c>
      <c r="N487" s="156"/>
      <c r="O487" s="156" t="s">
        <v>4596</v>
      </c>
      <c r="P487" s="156" t="s">
        <v>4643</v>
      </c>
      <c r="R487" s="378"/>
      <c r="S487" s="156" t="s">
        <v>4796</v>
      </c>
      <c r="U487" s="162" t="s">
        <v>2682</v>
      </c>
      <c r="V487" s="156"/>
      <c r="W487" s="376"/>
      <c r="X487" s="379"/>
      <c r="Y487" s="156"/>
      <c r="AA487" s="380"/>
      <c r="AB487" s="379" t="s">
        <v>4661</v>
      </c>
      <c r="AC487" s="156" t="s">
        <v>4662</v>
      </c>
      <c r="AD487" s="379" t="s">
        <v>4583</v>
      </c>
      <c r="AF487" s="162" t="s">
        <v>1714</v>
      </c>
      <c r="AG487" s="162" t="s">
        <v>1714</v>
      </c>
      <c r="AH487" s="205"/>
      <c r="AI487" s="162" t="s">
        <v>1714</v>
      </c>
      <c r="AJ487" s="162"/>
      <c r="AK487" s="162" t="s">
        <v>541</v>
      </c>
      <c r="AL487" s="162" t="s">
        <v>1629</v>
      </c>
      <c r="AM487" s="162"/>
      <c r="AN487" s="162"/>
      <c r="AO487" s="162"/>
      <c r="AP487" s="162"/>
      <c r="AQ487" s="162"/>
      <c r="AR487" s="382" t="s">
        <v>1789</v>
      </c>
      <c r="AS487" s="162"/>
      <c r="AT487" s="376" t="s">
        <v>1843</v>
      </c>
      <c r="AU487" s="162"/>
      <c r="AV487" s="129"/>
      <c r="AW487" s="383" t="s">
        <v>4650</v>
      </c>
    </row>
    <row r="488" spans="1:52" s="3" customFormat="1" ht="36" customHeight="1">
      <c r="A488" s="374">
        <v>486</v>
      </c>
      <c r="B488" s="162" t="s">
        <v>4431</v>
      </c>
      <c r="C488" s="527" t="s">
        <v>4432</v>
      </c>
      <c r="D488" s="376">
        <v>43139</v>
      </c>
      <c r="E488" s="162" t="s">
        <v>1630</v>
      </c>
      <c r="F488" s="162" t="s">
        <v>1829</v>
      </c>
      <c r="G488" s="477" t="s">
        <v>2329</v>
      </c>
      <c r="H488" s="377" t="s">
        <v>4426</v>
      </c>
      <c r="I488" s="129" t="s">
        <v>4806</v>
      </c>
      <c r="J488" s="561" t="s">
        <v>4786</v>
      </c>
      <c r="K488" s="207"/>
      <c r="L488" s="207"/>
      <c r="M488" s="156" t="s">
        <v>4553</v>
      </c>
      <c r="N488" s="156"/>
      <c r="O488" s="156" t="s">
        <v>4596</v>
      </c>
      <c r="P488" s="156" t="s">
        <v>4678</v>
      </c>
      <c r="R488" s="378"/>
      <c r="S488" s="156" t="s">
        <v>4796</v>
      </c>
      <c r="U488" s="477" t="s">
        <v>2329</v>
      </c>
      <c r="V488" s="162"/>
      <c r="W488" s="376"/>
      <c r="X488" s="379"/>
      <c r="Y488" s="156"/>
      <c r="AA488" s="380"/>
      <c r="AB488" s="379" t="s">
        <v>4661</v>
      </c>
      <c r="AC488" s="156" t="s">
        <v>4662</v>
      </c>
      <c r="AD488" s="379" t="s">
        <v>4576</v>
      </c>
      <c r="AF488" s="162" t="s">
        <v>1714</v>
      </c>
      <c r="AG488" s="162" t="s">
        <v>1714</v>
      </c>
      <c r="AH488" s="162"/>
      <c r="AI488" s="162" t="s">
        <v>1714</v>
      </c>
      <c r="AJ488" s="162"/>
      <c r="AK488" s="162" t="s">
        <v>4433</v>
      </c>
      <c r="AL488" s="162" t="s">
        <v>1629</v>
      </c>
      <c r="AM488" s="162"/>
      <c r="AN488" s="162"/>
      <c r="AO488" s="162"/>
      <c r="AP488" s="162"/>
      <c r="AQ488" s="162"/>
      <c r="AR488" s="162"/>
      <c r="AS488" s="162"/>
      <c r="AT488" s="129" t="s">
        <v>4467</v>
      </c>
      <c r="AU488" s="162"/>
      <c r="AV488" s="478"/>
      <c r="AW488" s="383" t="s">
        <v>4630</v>
      </c>
    </row>
    <row r="489" spans="1:52" s="3" customFormat="1" ht="36" customHeight="1">
      <c r="A489" s="374">
        <v>487</v>
      </c>
      <c r="B489" s="162" t="s">
        <v>4434</v>
      </c>
      <c r="C489" s="527" t="s">
        <v>4432</v>
      </c>
      <c r="D489" s="376">
        <v>43139</v>
      </c>
      <c r="E489" s="162" t="s">
        <v>1630</v>
      </c>
      <c r="F489" s="162" t="s">
        <v>1829</v>
      </c>
      <c r="G489" s="477" t="s">
        <v>2329</v>
      </c>
      <c r="H489" s="377" t="s">
        <v>4426</v>
      </c>
      <c r="I489" s="129" t="s">
        <v>4806</v>
      </c>
      <c r="J489" s="561" t="s">
        <v>4786</v>
      </c>
      <c r="K489" s="207"/>
      <c r="L489" s="207"/>
      <c r="M489" s="156" t="s">
        <v>4553</v>
      </c>
      <c r="N489" s="156"/>
      <c r="O489" s="156" t="s">
        <v>4596</v>
      </c>
      <c r="P489" s="156" t="s">
        <v>4678</v>
      </c>
      <c r="R489" s="378"/>
      <c r="S489" s="156" t="s">
        <v>4796</v>
      </c>
      <c r="U489" s="477" t="s">
        <v>2329</v>
      </c>
      <c r="V489" s="162"/>
      <c r="W489" s="376"/>
      <c r="X489" s="379"/>
      <c r="Y489" s="156"/>
      <c r="AA489" s="380"/>
      <c r="AB489" s="379" t="s">
        <v>4661</v>
      </c>
      <c r="AC489" s="156" t="s">
        <v>4662</v>
      </c>
      <c r="AD489" s="379" t="s">
        <v>4745</v>
      </c>
      <c r="AF489" s="162" t="s">
        <v>1714</v>
      </c>
      <c r="AG489" s="162" t="s">
        <v>1714</v>
      </c>
      <c r="AH489" s="162"/>
      <c r="AI489" s="162" t="s">
        <v>1714</v>
      </c>
      <c r="AJ489" s="162"/>
      <c r="AK489" s="162" t="s">
        <v>4433</v>
      </c>
      <c r="AL489" s="162" t="s">
        <v>1629</v>
      </c>
      <c r="AM489" s="162"/>
      <c r="AN489" s="162"/>
      <c r="AO489" s="162"/>
      <c r="AP489" s="162"/>
      <c r="AQ489" s="162"/>
      <c r="AR489" s="162"/>
      <c r="AS489" s="162"/>
      <c r="AT489" s="129" t="s">
        <v>4467</v>
      </c>
      <c r="AU489" s="162"/>
      <c r="AV489" s="478"/>
      <c r="AW489" s="383" t="s">
        <v>4630</v>
      </c>
    </row>
    <row r="490" spans="1:52" s="3" customFormat="1" ht="36" customHeight="1">
      <c r="A490" s="374">
        <v>488</v>
      </c>
      <c r="B490" s="375" t="s">
        <v>1057</v>
      </c>
      <c r="C490" s="156" t="s">
        <v>1056</v>
      </c>
      <c r="D490" s="206">
        <v>43054</v>
      </c>
      <c r="E490" s="162" t="s">
        <v>1626</v>
      </c>
      <c r="F490" s="162" t="s">
        <v>2051</v>
      </c>
      <c r="G490" s="162" t="s">
        <v>2329</v>
      </c>
      <c r="H490" s="377" t="s">
        <v>4426</v>
      </c>
      <c r="I490" s="129" t="s">
        <v>4806</v>
      </c>
      <c r="J490" s="561" t="s">
        <v>4786</v>
      </c>
      <c r="K490" s="207"/>
      <c r="L490" s="207" t="e">
        <v>#N/A</v>
      </c>
      <c r="M490" s="156"/>
      <c r="N490" s="156"/>
      <c r="O490" s="156" t="s">
        <v>4596</v>
      </c>
      <c r="P490" s="156" t="s">
        <v>4689</v>
      </c>
      <c r="R490" s="378"/>
      <c r="S490" s="156" t="s">
        <v>4796</v>
      </c>
      <c r="U490" s="162" t="s">
        <v>2329</v>
      </c>
      <c r="V490" s="156"/>
      <c r="W490" s="376"/>
      <c r="X490" s="379"/>
      <c r="Y490" s="156"/>
      <c r="AA490" s="380"/>
      <c r="AB490" s="379" t="s">
        <v>4661</v>
      </c>
      <c r="AC490" s="156" t="s">
        <v>4662</v>
      </c>
      <c r="AD490" s="380" t="s">
        <v>1799</v>
      </c>
      <c r="AF490" s="162" t="s">
        <v>1714</v>
      </c>
      <c r="AG490" s="162" t="s">
        <v>1714</v>
      </c>
      <c r="AH490" s="162"/>
      <c r="AI490" s="162" t="s">
        <v>1714</v>
      </c>
      <c r="AJ490" s="162"/>
      <c r="AK490" s="162" t="s">
        <v>2862</v>
      </c>
      <c r="AL490" s="162" t="s">
        <v>1625</v>
      </c>
      <c r="AM490" s="376">
        <v>43054</v>
      </c>
      <c r="AN490" s="162" t="s">
        <v>1794</v>
      </c>
      <c r="AO490" s="376">
        <v>43343</v>
      </c>
      <c r="AP490" s="169">
        <v>0</v>
      </c>
      <c r="AQ490" s="169">
        <v>0</v>
      </c>
      <c r="AR490" s="382"/>
      <c r="AS490" s="162"/>
      <c r="AT490" s="376" t="s">
        <v>1795</v>
      </c>
      <c r="AU490" s="162"/>
      <c r="AV490" s="129"/>
      <c r="AW490" s="383" t="s">
        <v>4632</v>
      </c>
    </row>
    <row r="491" spans="1:52" s="3" customFormat="1" ht="36" customHeight="1">
      <c r="A491" s="374">
        <v>489</v>
      </c>
      <c r="B491" s="375" t="s">
        <v>1055</v>
      </c>
      <c r="C491" s="156" t="s">
        <v>1766</v>
      </c>
      <c r="D491" s="206">
        <v>43054</v>
      </c>
      <c r="E491" s="162" t="s">
        <v>1626</v>
      </c>
      <c r="F491" s="162" t="s">
        <v>2051</v>
      </c>
      <c r="G491" s="162" t="s">
        <v>2329</v>
      </c>
      <c r="H491" s="377" t="s">
        <v>4426</v>
      </c>
      <c r="I491" s="129" t="s">
        <v>4806</v>
      </c>
      <c r="J491" s="561" t="s">
        <v>4786</v>
      </c>
      <c r="K491" s="207"/>
      <c r="L491" s="207" t="e">
        <v>#N/A</v>
      </c>
      <c r="M491" s="156"/>
      <c r="N491" s="156"/>
      <c r="O491" s="156" t="s">
        <v>4596</v>
      </c>
      <c r="P491" s="156" t="s">
        <v>4689</v>
      </c>
      <c r="R491" s="378"/>
      <c r="S491" s="156" t="s">
        <v>4796</v>
      </c>
      <c r="U491" s="162" t="s">
        <v>2329</v>
      </c>
      <c r="V491" s="156"/>
      <c r="W491" s="376"/>
      <c r="X491" s="379"/>
      <c r="Y491" s="156"/>
      <c r="AA491" s="380"/>
      <c r="AB491" s="379" t="s">
        <v>4661</v>
      </c>
      <c r="AC491" s="156" t="s">
        <v>4662</v>
      </c>
      <c r="AD491" s="380" t="s">
        <v>1799</v>
      </c>
      <c r="AF491" s="162" t="s">
        <v>1714</v>
      </c>
      <c r="AG491" s="162" t="s">
        <v>1714</v>
      </c>
      <c r="AH491" s="162"/>
      <c r="AI491" s="162" t="s">
        <v>1714</v>
      </c>
      <c r="AJ491" s="162"/>
      <c r="AK491" s="162" t="s">
        <v>2862</v>
      </c>
      <c r="AL491" s="162" t="s">
        <v>1625</v>
      </c>
      <c r="AM491" s="376">
        <v>43054</v>
      </c>
      <c r="AN491" s="162" t="s">
        <v>1794</v>
      </c>
      <c r="AO491" s="376">
        <v>43343</v>
      </c>
      <c r="AP491" s="169">
        <v>0</v>
      </c>
      <c r="AQ491" s="169">
        <v>0</v>
      </c>
      <c r="AR491" s="382"/>
      <c r="AS491" s="162"/>
      <c r="AT491" s="376" t="s">
        <v>1795</v>
      </c>
      <c r="AU491" s="162"/>
      <c r="AV491" s="129"/>
      <c r="AW491" s="383" t="s">
        <v>4632</v>
      </c>
    </row>
    <row r="492" spans="1:52" s="3" customFormat="1" ht="36" customHeight="1">
      <c r="A492" s="374">
        <v>490</v>
      </c>
      <c r="B492" s="162" t="s">
        <v>355</v>
      </c>
      <c r="C492" s="162" t="s">
        <v>356</v>
      </c>
      <c r="D492" s="376" t="s">
        <v>4106</v>
      </c>
      <c r="E492" s="162" t="s">
        <v>1852</v>
      </c>
      <c r="F492" s="162" t="s">
        <v>1793</v>
      </c>
      <c r="G492" s="162" t="s">
        <v>2330</v>
      </c>
      <c r="H492" s="377" t="s">
        <v>4426</v>
      </c>
      <c r="I492" s="129" t="s">
        <v>4806</v>
      </c>
      <c r="J492" s="561" t="s">
        <v>4786</v>
      </c>
      <c r="K492" s="207"/>
      <c r="L492" s="207" t="e">
        <v>#N/A</v>
      </c>
      <c r="M492" s="162" t="s">
        <v>1722</v>
      </c>
      <c r="N492" s="156"/>
      <c r="O492" s="156" t="s">
        <v>4596</v>
      </c>
      <c r="P492" s="156" t="s">
        <v>4643</v>
      </c>
      <c r="R492" s="378"/>
      <c r="S492" s="156" t="s">
        <v>4796</v>
      </c>
      <c r="U492" s="162" t="s">
        <v>2330</v>
      </c>
      <c r="V492" s="162"/>
      <c r="W492" s="376"/>
      <c r="X492" s="379"/>
      <c r="Y492" s="156"/>
      <c r="AA492" s="380"/>
      <c r="AB492" s="379" t="s">
        <v>4661</v>
      </c>
      <c r="AC492" s="156" t="s">
        <v>4662</v>
      </c>
      <c r="AD492" s="379" t="s">
        <v>1796</v>
      </c>
      <c r="AF492" s="162" t="s">
        <v>1714</v>
      </c>
      <c r="AG492" s="162" t="s">
        <v>1714</v>
      </c>
      <c r="AH492" s="162"/>
      <c r="AI492" s="162" t="s">
        <v>1714</v>
      </c>
      <c r="AJ492" s="465" t="s">
        <v>357</v>
      </c>
      <c r="AK492" s="162"/>
      <c r="AL492" s="162" t="s">
        <v>1629</v>
      </c>
      <c r="AM492" s="162"/>
      <c r="AN492" s="162"/>
      <c r="AO492" s="162"/>
      <c r="AP492" s="162"/>
      <c r="AQ492" s="162"/>
      <c r="AR492" s="382"/>
      <c r="AS492" s="162"/>
      <c r="AT492" s="162" t="s">
        <v>1898</v>
      </c>
      <c r="AU492" s="162" t="s">
        <v>1780</v>
      </c>
      <c r="AV492" s="129"/>
      <c r="AW492" s="383" t="s">
        <v>4652</v>
      </c>
    </row>
    <row r="493" spans="1:52" s="3" customFormat="1" ht="36" customHeight="1">
      <c r="A493" s="374">
        <v>491</v>
      </c>
      <c r="B493" s="162" t="s">
        <v>358</v>
      </c>
      <c r="C493" s="162" t="s">
        <v>356</v>
      </c>
      <c r="D493" s="376" t="s">
        <v>4107</v>
      </c>
      <c r="E493" s="162" t="s">
        <v>1852</v>
      </c>
      <c r="F493" s="162" t="s">
        <v>1793</v>
      </c>
      <c r="G493" s="162" t="s">
        <v>2330</v>
      </c>
      <c r="H493" s="377" t="s">
        <v>4426</v>
      </c>
      <c r="I493" s="129" t="s">
        <v>4806</v>
      </c>
      <c r="J493" s="561" t="s">
        <v>4786</v>
      </c>
      <c r="K493" s="207"/>
      <c r="L493" s="207" t="e">
        <v>#N/A</v>
      </c>
      <c r="M493" s="162" t="s">
        <v>1722</v>
      </c>
      <c r="N493" s="156"/>
      <c r="O493" s="156" t="s">
        <v>4596</v>
      </c>
      <c r="P493" s="156" t="s">
        <v>4643</v>
      </c>
      <c r="R493" s="378"/>
      <c r="S493" s="156" t="s">
        <v>4796</v>
      </c>
      <c r="U493" s="162" t="s">
        <v>2330</v>
      </c>
      <c r="V493" s="162"/>
      <c r="W493" s="376"/>
      <c r="X493" s="379"/>
      <c r="Y493" s="156"/>
      <c r="AA493" s="380"/>
      <c r="AB493" s="379" t="s">
        <v>4661</v>
      </c>
      <c r="AC493" s="156" t="s">
        <v>4662</v>
      </c>
      <c r="AD493" s="379" t="s">
        <v>1796</v>
      </c>
      <c r="AF493" s="162" t="s">
        <v>1714</v>
      </c>
      <c r="AG493" s="162" t="s">
        <v>1714</v>
      </c>
      <c r="AH493" s="162"/>
      <c r="AI493" s="162" t="s">
        <v>1714</v>
      </c>
      <c r="AJ493" s="465" t="s">
        <v>357</v>
      </c>
      <c r="AK493" s="162"/>
      <c r="AL493" s="162" t="s">
        <v>1629</v>
      </c>
      <c r="AM493" s="162"/>
      <c r="AN493" s="162"/>
      <c r="AO493" s="162"/>
      <c r="AP493" s="162"/>
      <c r="AQ493" s="162"/>
      <c r="AR493" s="382"/>
      <c r="AS493" s="162"/>
      <c r="AT493" s="162" t="s">
        <v>1898</v>
      </c>
      <c r="AU493" s="162" t="s">
        <v>1780</v>
      </c>
      <c r="AV493" s="129"/>
      <c r="AW493" s="383" t="s">
        <v>4652</v>
      </c>
    </row>
    <row r="494" spans="1:52" s="3" customFormat="1" ht="36" customHeight="1">
      <c r="A494" s="374">
        <v>492</v>
      </c>
      <c r="B494" s="158" t="s">
        <v>1286</v>
      </c>
      <c r="C494" s="156" t="s">
        <v>1729</v>
      </c>
      <c r="D494" s="206" t="s">
        <v>4064</v>
      </c>
      <c r="E494" s="392" t="s">
        <v>1686</v>
      </c>
      <c r="F494" s="392" t="s">
        <v>1996</v>
      </c>
      <c r="G494" s="162" t="s">
        <v>4587</v>
      </c>
      <c r="H494" s="377" t="s">
        <v>4426</v>
      </c>
      <c r="I494" s="129" t="s">
        <v>4806</v>
      </c>
      <c r="J494" s="561" t="s">
        <v>4786</v>
      </c>
      <c r="K494" s="207"/>
      <c r="L494" s="207" t="e">
        <v>#N/A</v>
      </c>
      <c r="M494" s="156"/>
      <c r="N494" s="156"/>
      <c r="O494" s="156" t="s">
        <v>4596</v>
      </c>
      <c r="P494" s="156" t="s">
        <v>4689</v>
      </c>
      <c r="R494" s="378"/>
      <c r="S494" s="156" t="s">
        <v>4796</v>
      </c>
      <c r="U494" s="162" t="s">
        <v>4587</v>
      </c>
      <c r="V494" s="156"/>
      <c r="W494" s="376"/>
      <c r="X494" s="379"/>
      <c r="Y494" s="156"/>
      <c r="AA494" s="380"/>
      <c r="AB494" s="379" t="s">
        <v>4661</v>
      </c>
      <c r="AC494" s="156" t="s">
        <v>4662</v>
      </c>
      <c r="AD494" s="380" t="s">
        <v>1799</v>
      </c>
      <c r="AF494" s="162" t="s">
        <v>1714</v>
      </c>
      <c r="AG494" s="162" t="s">
        <v>1714</v>
      </c>
      <c r="AH494" s="205"/>
      <c r="AI494" s="162" t="s">
        <v>1714</v>
      </c>
      <c r="AJ494" s="382"/>
      <c r="AK494" s="159" t="s">
        <v>2584</v>
      </c>
      <c r="AL494" s="382" t="s">
        <v>1627</v>
      </c>
      <c r="AM494" s="404">
        <v>43118.464658483797</v>
      </c>
      <c r="AN494" s="159" t="s">
        <v>1794</v>
      </c>
      <c r="AO494" s="376">
        <v>43381</v>
      </c>
      <c r="AP494" s="169" t="s">
        <v>2585</v>
      </c>
      <c r="AQ494" s="169" t="s">
        <v>2586</v>
      </c>
      <c r="AR494" s="382"/>
      <c r="AS494" s="162"/>
      <c r="AT494" s="376" t="s">
        <v>1795</v>
      </c>
      <c r="AU494" s="159"/>
      <c r="AV494" s="129"/>
      <c r="AW494" s="383" t="s">
        <v>4655</v>
      </c>
    </row>
    <row r="495" spans="1:52" s="3" customFormat="1" ht="36" customHeight="1">
      <c r="A495" s="374">
        <v>493</v>
      </c>
      <c r="B495" s="158" t="s">
        <v>1285</v>
      </c>
      <c r="C495" s="156" t="s">
        <v>1729</v>
      </c>
      <c r="D495" s="206" t="s">
        <v>4065</v>
      </c>
      <c r="E495" s="392" t="s">
        <v>1686</v>
      </c>
      <c r="F495" s="392" t="s">
        <v>1996</v>
      </c>
      <c r="G495" s="162" t="s">
        <v>4587</v>
      </c>
      <c r="H495" s="377" t="s">
        <v>4426</v>
      </c>
      <c r="I495" s="129" t="s">
        <v>4806</v>
      </c>
      <c r="J495" s="561" t="s">
        <v>4786</v>
      </c>
      <c r="K495" s="207"/>
      <c r="L495" s="207" t="e">
        <v>#N/A</v>
      </c>
      <c r="M495" s="156"/>
      <c r="N495" s="156"/>
      <c r="O495" s="156" t="s">
        <v>4596</v>
      </c>
      <c r="P495" s="156" t="s">
        <v>4689</v>
      </c>
      <c r="R495" s="378"/>
      <c r="S495" s="156" t="s">
        <v>4796</v>
      </c>
      <c r="U495" s="162" t="s">
        <v>4587</v>
      </c>
      <c r="V495" s="156"/>
      <c r="W495" s="376"/>
      <c r="X495" s="379"/>
      <c r="Y495" s="156"/>
      <c r="AA495" s="380"/>
      <c r="AB495" s="379" t="s">
        <v>4661</v>
      </c>
      <c r="AC495" s="156" t="s">
        <v>4662</v>
      </c>
      <c r="AD495" s="380" t="s">
        <v>1799</v>
      </c>
      <c r="AF495" s="162" t="s">
        <v>1714</v>
      </c>
      <c r="AG495" s="162" t="s">
        <v>1714</v>
      </c>
      <c r="AH495" s="205"/>
      <c r="AI495" s="162" t="s">
        <v>1714</v>
      </c>
      <c r="AJ495" s="382"/>
      <c r="AK495" s="159" t="s">
        <v>2584</v>
      </c>
      <c r="AL495" s="382" t="s">
        <v>1627</v>
      </c>
      <c r="AM495" s="404">
        <v>43118.468675231481</v>
      </c>
      <c r="AN495" s="159" t="s">
        <v>1794</v>
      </c>
      <c r="AO495" s="376">
        <v>43381</v>
      </c>
      <c r="AP495" s="169" t="s">
        <v>2587</v>
      </c>
      <c r="AQ495" s="169" t="s">
        <v>2588</v>
      </c>
      <c r="AR495" s="382"/>
      <c r="AS495" s="162"/>
      <c r="AT495" s="376" t="s">
        <v>1795</v>
      </c>
      <c r="AU495" s="159"/>
      <c r="AV495" s="129"/>
      <c r="AW495" s="383" t="s">
        <v>4655</v>
      </c>
    </row>
    <row r="496" spans="1:52" s="3" customFormat="1" ht="36" customHeight="1">
      <c r="A496" s="374">
        <v>494</v>
      </c>
      <c r="B496" s="158" t="s">
        <v>1284</v>
      </c>
      <c r="C496" s="156" t="s">
        <v>1729</v>
      </c>
      <c r="D496" s="206" t="s">
        <v>4066</v>
      </c>
      <c r="E496" s="392" t="s">
        <v>1686</v>
      </c>
      <c r="F496" s="392" t="s">
        <v>1996</v>
      </c>
      <c r="G496" s="162" t="s">
        <v>4587</v>
      </c>
      <c r="H496" s="377" t="s">
        <v>4426</v>
      </c>
      <c r="I496" s="129" t="s">
        <v>4806</v>
      </c>
      <c r="J496" s="561" t="s">
        <v>4786</v>
      </c>
      <c r="K496" s="207"/>
      <c r="L496" s="207" t="e">
        <v>#N/A</v>
      </c>
      <c r="M496" s="156"/>
      <c r="N496" s="156"/>
      <c r="O496" s="156" t="s">
        <v>4596</v>
      </c>
      <c r="P496" s="156" t="s">
        <v>4689</v>
      </c>
      <c r="R496" s="378"/>
      <c r="S496" s="156" t="s">
        <v>4796</v>
      </c>
      <c r="U496" s="162" t="s">
        <v>4587</v>
      </c>
      <c r="V496" s="156"/>
      <c r="W496" s="376"/>
      <c r="X496" s="379"/>
      <c r="Y496" s="156"/>
      <c r="AA496" s="380"/>
      <c r="AB496" s="379" t="s">
        <v>4661</v>
      </c>
      <c r="AC496" s="156" t="s">
        <v>4662</v>
      </c>
      <c r="AD496" s="380" t="s">
        <v>1799</v>
      </c>
      <c r="AF496" s="162" t="s">
        <v>1714</v>
      </c>
      <c r="AG496" s="162" t="s">
        <v>1714</v>
      </c>
      <c r="AH496" s="205"/>
      <c r="AI496" s="162" t="s">
        <v>1714</v>
      </c>
      <c r="AJ496" s="382"/>
      <c r="AK496" s="159" t="s">
        <v>2584</v>
      </c>
      <c r="AL496" s="382" t="s">
        <v>1627</v>
      </c>
      <c r="AM496" s="404">
        <v>43118.44781153935</v>
      </c>
      <c r="AN496" s="159" t="s">
        <v>1794</v>
      </c>
      <c r="AO496" s="376">
        <v>43381</v>
      </c>
      <c r="AP496" s="169" t="s">
        <v>2589</v>
      </c>
      <c r="AQ496" s="169" t="s">
        <v>2590</v>
      </c>
      <c r="AR496" s="382"/>
      <c r="AS496" s="162"/>
      <c r="AT496" s="376" t="s">
        <v>1795</v>
      </c>
      <c r="AU496" s="159"/>
      <c r="AV496" s="129"/>
      <c r="AW496" s="383" t="s">
        <v>4655</v>
      </c>
    </row>
    <row r="497" spans="1:268" s="227" customFormat="1" ht="24" customHeight="1">
      <c r="A497" s="211">
        <v>1</v>
      </c>
      <c r="B497" s="382" t="s">
        <v>56</v>
      </c>
      <c r="C497" s="213" t="s">
        <v>55</v>
      </c>
      <c r="D497" s="214">
        <v>43211</v>
      </c>
      <c r="E497" s="212" t="s">
        <v>30</v>
      </c>
      <c r="F497" s="215" t="s">
        <v>1622</v>
      </c>
      <c r="G497" s="218" t="s">
        <v>4426</v>
      </c>
      <c r="H497" s="248" t="e">
        <f>VLOOKUP(C497,#REF!,3,0)</f>
        <v>#REF!</v>
      </c>
      <c r="I497" s="248" t="s">
        <v>4807</v>
      </c>
      <c r="J497" s="570" t="s">
        <v>1710</v>
      </c>
      <c r="K497" s="216" t="s">
        <v>4605</v>
      </c>
      <c r="L497" s="213"/>
      <c r="M497" s="217" t="s">
        <v>4626</v>
      </c>
      <c r="N497" s="217"/>
      <c r="O497" s="213" t="s">
        <v>4596</v>
      </c>
      <c r="P497" s="213" t="s">
        <v>4689</v>
      </c>
      <c r="Q497" s="213" t="e">
        <v>#N/A</v>
      </c>
      <c r="R497" s="219" t="s">
        <v>2619</v>
      </c>
      <c r="S497" s="220"/>
      <c r="T497" s="215"/>
      <c r="U497" s="213" t="s">
        <v>4715</v>
      </c>
      <c r="V497" s="213" t="e">
        <v>#N/A</v>
      </c>
      <c r="W497" s="213"/>
      <c r="X497" s="221" t="s">
        <v>4</v>
      </c>
      <c r="Y497" s="222" t="s">
        <v>2437</v>
      </c>
      <c r="Z497" s="217" t="s">
        <v>4742</v>
      </c>
      <c r="AA497" s="223" t="s">
        <v>2620</v>
      </c>
      <c r="AB497" s="223"/>
      <c r="AC497" s="212" t="s">
        <v>1075</v>
      </c>
      <c r="AD497" s="215" t="s">
        <v>1714</v>
      </c>
      <c r="AE497" s="224"/>
      <c r="AF497" s="215" t="s">
        <v>1714</v>
      </c>
      <c r="AG497" s="219" t="s">
        <v>2619</v>
      </c>
      <c r="AH497" s="224"/>
      <c r="AI497" s="215" t="s">
        <v>1624</v>
      </c>
      <c r="AJ497" s="212"/>
      <c r="AK497" s="224"/>
      <c r="AL497" s="212" t="s">
        <v>2621</v>
      </c>
      <c r="AM497" s="225">
        <v>43211</v>
      </c>
      <c r="AN497" s="212" t="s">
        <v>1883</v>
      </c>
      <c r="AO497" s="221">
        <v>43521</v>
      </c>
      <c r="AP497" s="226" t="s">
        <v>2622</v>
      </c>
      <c r="AQ497" s="226" t="s">
        <v>2623</v>
      </c>
      <c r="AR497" s="212"/>
      <c r="AS497" s="215"/>
      <c r="AT497" s="221" t="s">
        <v>1802</v>
      </c>
      <c r="AU497" s="219"/>
      <c r="AW497" s="228" t="s">
        <v>4626</v>
      </c>
    </row>
    <row r="498" spans="1:268" s="227" customFormat="1" ht="24" customHeight="1">
      <c r="A498" s="211">
        <v>2</v>
      </c>
      <c r="B498" s="160" t="s">
        <v>4392</v>
      </c>
      <c r="C498" s="230" t="s">
        <v>4393</v>
      </c>
      <c r="D498" s="231">
        <v>40990</v>
      </c>
      <c r="E498" s="215" t="s">
        <v>4452</v>
      </c>
      <c r="F498" s="219" t="s">
        <v>1622</v>
      </c>
      <c r="G498" s="232" t="s">
        <v>4780</v>
      </c>
      <c r="H498" s="248" t="s">
        <v>4394</v>
      </c>
      <c r="I498" s="590" t="s">
        <v>4807</v>
      </c>
      <c r="J498" s="570"/>
      <c r="K498" s="216" t="s">
        <v>4382</v>
      </c>
      <c r="L498" s="213"/>
      <c r="M498" s="217" t="s">
        <v>4452</v>
      </c>
      <c r="N498" s="217"/>
      <c r="O498" s="213" t="s">
        <v>4599</v>
      </c>
      <c r="P498" s="213" t="s">
        <v>4596</v>
      </c>
      <c r="Q498" s="213" t="e">
        <v>#N/A</v>
      </c>
      <c r="R498" s="230" t="e">
        <v>#N/A</v>
      </c>
      <c r="S498" s="220"/>
      <c r="T498" s="215" t="s">
        <v>4442</v>
      </c>
      <c r="U498" s="215"/>
      <c r="V498" s="213"/>
      <c r="W498" s="230" t="e">
        <v>#N/A</v>
      </c>
      <c r="X498" s="221"/>
      <c r="Y498" s="222"/>
      <c r="Z498" s="217"/>
      <c r="AA498" s="222" t="s">
        <v>4394</v>
      </c>
      <c r="AB498" s="223" t="e">
        <v>#N/A</v>
      </c>
      <c r="AC498" s="229"/>
      <c r="AD498" s="229" t="s">
        <v>4396</v>
      </c>
      <c r="AE498" s="224" t="s">
        <v>4509</v>
      </c>
      <c r="AF498" s="229" t="s">
        <v>4394</v>
      </c>
      <c r="AG498" s="230" t="s">
        <v>4509</v>
      </c>
      <c r="AH498" s="215"/>
      <c r="AI498" s="215" t="s">
        <v>1624</v>
      </c>
      <c r="AJ498" s="215"/>
      <c r="AK498" s="230"/>
      <c r="AL498" s="230" t="s">
        <v>4395</v>
      </c>
      <c r="AM498" s="215"/>
      <c r="AN498" s="215"/>
      <c r="AO498" s="215"/>
      <c r="AP498" s="215"/>
      <c r="AQ498" s="215"/>
      <c r="AR498" s="215"/>
      <c r="AS498" s="215"/>
      <c r="AT498" s="227" t="s">
        <v>1868</v>
      </c>
      <c r="AU498" s="215"/>
      <c r="AW498" s="228"/>
    </row>
    <row r="499" spans="1:268" s="363" customFormat="1" ht="24" customHeight="1">
      <c r="A499" s="211">
        <v>3</v>
      </c>
      <c r="B499" s="430" t="s">
        <v>809</v>
      </c>
      <c r="C499" s="213" t="s">
        <v>806</v>
      </c>
      <c r="D499" s="214">
        <v>43017</v>
      </c>
      <c r="E499" s="221" t="s">
        <v>2681</v>
      </c>
      <c r="F499" s="215" t="s">
        <v>1829</v>
      </c>
      <c r="G499" s="218" t="s">
        <v>4426</v>
      </c>
      <c r="H499" s="248" t="e">
        <f>VLOOKUP(C499,#REF!,3,0)</f>
        <v>#REF!</v>
      </c>
      <c r="I499" s="248" t="s">
        <v>4807</v>
      </c>
      <c r="J499" s="570"/>
      <c r="K499" s="216" t="e">
        <v>#N/A</v>
      </c>
      <c r="L499" s="213"/>
      <c r="M499" s="217" t="s">
        <v>4626</v>
      </c>
      <c r="N499" s="217"/>
      <c r="O499" s="213"/>
      <c r="P499" s="213" t="s">
        <v>4689</v>
      </c>
      <c r="Q499" s="213" t="e">
        <v>#N/A</v>
      </c>
      <c r="R499" s="215" t="s">
        <v>2687</v>
      </c>
      <c r="S499" s="220"/>
      <c r="T499" s="215"/>
      <c r="U499" s="213" t="s">
        <v>4715</v>
      </c>
      <c r="V499" s="213" t="e">
        <v>#N/A</v>
      </c>
      <c r="W499" s="213"/>
      <c r="X499" s="221" t="s">
        <v>4</v>
      </c>
      <c r="Y499" s="222" t="s">
        <v>2437</v>
      </c>
      <c r="Z499" s="217" t="s">
        <v>4742</v>
      </c>
      <c r="AA499" s="223" t="s">
        <v>2688</v>
      </c>
      <c r="AB499" s="223"/>
      <c r="AC499" s="219" t="s">
        <v>1826</v>
      </c>
      <c r="AD499" s="215" t="s">
        <v>1714</v>
      </c>
      <c r="AE499" s="224"/>
      <c r="AF499" s="215" t="s">
        <v>1714</v>
      </c>
      <c r="AG499" s="215" t="s">
        <v>2687</v>
      </c>
      <c r="AH499" s="215" t="s">
        <v>2687</v>
      </c>
      <c r="AI499" s="215" t="s">
        <v>1629</v>
      </c>
      <c r="AJ499" s="215"/>
      <c r="AK499" s="224"/>
      <c r="AL499" s="215" t="s">
        <v>2281</v>
      </c>
      <c r="AM499" s="238" t="s">
        <v>2689</v>
      </c>
      <c r="AN499" s="215" t="s">
        <v>1830</v>
      </c>
      <c r="AO499" s="221">
        <v>43577</v>
      </c>
      <c r="AP499" s="226" t="s">
        <v>2690</v>
      </c>
      <c r="AQ499" s="226" t="s">
        <v>2691</v>
      </c>
      <c r="AR499" s="212"/>
      <c r="AS499" s="215"/>
      <c r="AT499" s="221" t="s">
        <v>1802</v>
      </c>
      <c r="AU499" s="215"/>
      <c r="AV499" s="227"/>
      <c r="AW499" s="228" t="s">
        <v>4626</v>
      </c>
      <c r="AX499" s="227"/>
      <c r="AY499" s="227"/>
      <c r="AZ499" s="227"/>
      <c r="BA499" s="227"/>
      <c r="BB499" s="227"/>
      <c r="BC499" s="227"/>
      <c r="BD499" s="227"/>
      <c r="BE499" s="227"/>
      <c r="BF499" s="227"/>
      <c r="BG499" s="227"/>
      <c r="BH499" s="227"/>
      <c r="BI499" s="227"/>
      <c r="BJ499" s="227"/>
      <c r="BK499" s="227"/>
      <c r="BL499" s="227"/>
      <c r="BM499" s="227"/>
      <c r="BN499" s="227"/>
      <c r="BO499" s="227"/>
      <c r="BP499" s="227"/>
      <c r="BQ499" s="227"/>
      <c r="BR499" s="227"/>
      <c r="BS499" s="227"/>
      <c r="BT499" s="227"/>
      <c r="BU499" s="227"/>
      <c r="BV499" s="227"/>
      <c r="BW499" s="227"/>
      <c r="BX499" s="227"/>
      <c r="BY499" s="227"/>
      <c r="BZ499" s="227"/>
      <c r="CA499" s="227"/>
      <c r="CB499" s="227"/>
      <c r="CC499" s="227"/>
      <c r="CD499" s="227"/>
      <c r="CE499" s="227"/>
      <c r="CF499" s="227"/>
      <c r="CG499" s="227"/>
      <c r="CH499" s="227"/>
      <c r="CI499" s="227"/>
      <c r="CJ499" s="227"/>
      <c r="CK499" s="227"/>
      <c r="CL499" s="227"/>
      <c r="CM499" s="227"/>
      <c r="CN499" s="227"/>
      <c r="CO499" s="227"/>
      <c r="CP499" s="227"/>
      <c r="CQ499" s="227"/>
      <c r="CR499" s="227"/>
      <c r="CS499" s="227"/>
      <c r="CT499" s="227"/>
      <c r="CU499" s="227"/>
      <c r="CV499" s="227"/>
      <c r="CW499" s="227"/>
      <c r="CX499" s="227"/>
      <c r="CY499" s="227"/>
      <c r="CZ499" s="227"/>
      <c r="DA499" s="227"/>
      <c r="DB499" s="227"/>
      <c r="DC499" s="227"/>
      <c r="DD499" s="227"/>
      <c r="DE499" s="227"/>
      <c r="DF499" s="227"/>
      <c r="DG499" s="227"/>
      <c r="DH499" s="227"/>
      <c r="DI499" s="227"/>
      <c r="DJ499" s="227"/>
      <c r="DK499" s="227"/>
      <c r="DL499" s="227"/>
      <c r="DM499" s="227"/>
      <c r="DN499" s="227"/>
      <c r="DO499" s="227"/>
      <c r="DP499" s="227"/>
      <c r="DQ499" s="227"/>
      <c r="DR499" s="227"/>
      <c r="DS499" s="227"/>
      <c r="DT499" s="227"/>
      <c r="DU499" s="227"/>
      <c r="DV499" s="227"/>
      <c r="DW499" s="227"/>
      <c r="DX499" s="227"/>
      <c r="DY499" s="227"/>
      <c r="DZ499" s="227"/>
      <c r="EA499" s="227"/>
      <c r="EB499" s="227"/>
      <c r="EC499" s="227"/>
      <c r="ED499" s="227"/>
      <c r="EE499" s="227"/>
      <c r="EF499" s="227"/>
      <c r="EG499" s="227"/>
      <c r="EH499" s="227"/>
      <c r="EI499" s="227"/>
      <c r="EJ499" s="227"/>
      <c r="EK499" s="227"/>
      <c r="EL499" s="227"/>
      <c r="EM499" s="227"/>
      <c r="EN499" s="227"/>
      <c r="EO499" s="227"/>
      <c r="EP499" s="227"/>
      <c r="EQ499" s="227"/>
      <c r="ER499" s="227"/>
      <c r="ES499" s="227"/>
      <c r="ET499" s="227"/>
      <c r="EU499" s="227"/>
      <c r="EV499" s="227"/>
      <c r="EW499" s="227"/>
      <c r="EX499" s="227"/>
      <c r="EY499" s="227"/>
      <c r="EZ499" s="227"/>
      <c r="FA499" s="227"/>
      <c r="FB499" s="227"/>
      <c r="FC499" s="227"/>
      <c r="FD499" s="227"/>
      <c r="FE499" s="227"/>
      <c r="FF499" s="227"/>
      <c r="FG499" s="227"/>
      <c r="FH499" s="227"/>
      <c r="FI499" s="227"/>
      <c r="FJ499" s="227"/>
      <c r="FK499" s="227"/>
      <c r="FL499" s="227"/>
      <c r="FM499" s="227"/>
      <c r="FN499" s="227"/>
      <c r="FO499" s="227"/>
      <c r="FP499" s="227"/>
      <c r="FQ499" s="227"/>
      <c r="FR499" s="227"/>
      <c r="FS499" s="227"/>
      <c r="FT499" s="227"/>
      <c r="FU499" s="227"/>
      <c r="FV499" s="227"/>
      <c r="FW499" s="227"/>
      <c r="FX499" s="227"/>
      <c r="FY499" s="227"/>
      <c r="FZ499" s="227"/>
      <c r="GA499" s="227"/>
      <c r="GB499" s="227"/>
      <c r="GC499" s="227"/>
      <c r="GD499" s="227"/>
      <c r="GE499" s="227"/>
      <c r="GF499" s="227"/>
      <c r="GG499" s="227"/>
      <c r="GH499" s="227"/>
      <c r="GI499" s="227"/>
      <c r="GJ499" s="227"/>
      <c r="GK499" s="227"/>
      <c r="GL499" s="227"/>
      <c r="GM499" s="227"/>
      <c r="GN499" s="227"/>
      <c r="GO499" s="227"/>
      <c r="GP499" s="227"/>
      <c r="GQ499" s="227"/>
      <c r="GR499" s="227"/>
      <c r="GS499" s="227"/>
      <c r="GT499" s="227"/>
      <c r="GU499" s="227"/>
      <c r="GV499" s="227"/>
      <c r="GW499" s="227"/>
      <c r="GX499" s="227"/>
      <c r="GY499" s="227"/>
      <c r="GZ499" s="227"/>
      <c r="HA499" s="227"/>
      <c r="HB499" s="227"/>
      <c r="HC499" s="227"/>
      <c r="HD499" s="227"/>
      <c r="HE499" s="227"/>
      <c r="HF499" s="227"/>
      <c r="HG499" s="227"/>
      <c r="HH499" s="227"/>
      <c r="HI499" s="227"/>
      <c r="HJ499" s="227"/>
      <c r="HK499" s="227"/>
      <c r="HL499" s="227"/>
      <c r="HM499" s="227"/>
      <c r="HN499" s="227"/>
      <c r="HO499" s="227"/>
      <c r="HP499" s="227"/>
      <c r="HQ499" s="227"/>
      <c r="HR499" s="227"/>
      <c r="HS499" s="227"/>
      <c r="HT499" s="227"/>
      <c r="HU499" s="227"/>
      <c r="HV499" s="227"/>
      <c r="HW499" s="227"/>
      <c r="HX499" s="227"/>
      <c r="HY499" s="227"/>
      <c r="HZ499" s="227"/>
      <c r="IA499" s="227"/>
      <c r="IB499" s="227"/>
      <c r="IC499" s="227"/>
      <c r="ID499" s="227"/>
      <c r="IE499" s="227"/>
      <c r="IF499" s="227"/>
      <c r="IG499" s="227"/>
      <c r="IH499" s="227"/>
      <c r="II499" s="227"/>
      <c r="IJ499" s="227"/>
      <c r="IK499" s="227"/>
      <c r="IL499" s="227"/>
      <c r="IM499" s="227"/>
      <c r="IN499" s="227"/>
      <c r="IO499" s="227"/>
      <c r="IP499" s="227"/>
      <c r="IQ499" s="227"/>
      <c r="IR499" s="227"/>
      <c r="IS499" s="227"/>
      <c r="IT499" s="227"/>
      <c r="IU499" s="227"/>
      <c r="IV499" s="227"/>
      <c r="IW499" s="227"/>
      <c r="IX499" s="227"/>
      <c r="IY499" s="227"/>
      <c r="IZ499" s="227"/>
      <c r="JA499" s="227"/>
      <c r="JB499" s="227"/>
      <c r="JC499" s="227"/>
      <c r="JD499" s="227"/>
      <c r="JE499" s="227"/>
      <c r="JF499" s="227"/>
      <c r="JG499" s="227"/>
      <c r="JH499" s="227"/>
    </row>
    <row r="500" spans="1:268" s="362" customFormat="1" ht="24" customHeight="1">
      <c r="A500" s="211">
        <v>4</v>
      </c>
      <c r="B500" s="160" t="s">
        <v>4298</v>
      </c>
      <c r="C500" s="280" t="s">
        <v>4299</v>
      </c>
      <c r="D500" s="224">
        <v>43089.373580902778</v>
      </c>
      <c r="E500" s="215" t="s">
        <v>308</v>
      </c>
      <c r="F500" s="281" t="s">
        <v>1996</v>
      </c>
      <c r="G500" s="232" t="s">
        <v>1676</v>
      </c>
      <c r="H500" s="248" t="e">
        <f>VLOOKUP(C500,#REF!,3,0)</f>
        <v>#REF!</v>
      </c>
      <c r="I500" s="248" t="s">
        <v>4807</v>
      </c>
      <c r="J500" s="570"/>
      <c r="K500" s="216" t="e">
        <v>#N/A</v>
      </c>
      <c r="L500" s="229" t="s">
        <v>4595</v>
      </c>
      <c r="M500" s="217" t="s">
        <v>4700</v>
      </c>
      <c r="N500" s="217"/>
      <c r="O500" s="213" t="s">
        <v>4596</v>
      </c>
      <c r="P500" s="213" t="s">
        <v>4643</v>
      </c>
      <c r="Q500" s="213" t="s">
        <v>4617</v>
      </c>
      <c r="R500" s="213" t="s">
        <v>4552</v>
      </c>
      <c r="S500" s="220"/>
      <c r="T500" s="215"/>
      <c r="U500" s="213" t="s">
        <v>4714</v>
      </c>
      <c r="V500" s="213" t="e">
        <v>#N/A</v>
      </c>
      <c r="W500" s="224"/>
      <c r="X500" s="221" t="s">
        <v>4</v>
      </c>
      <c r="Y500" s="222" t="s">
        <v>4663</v>
      </c>
      <c r="Z500" s="217" t="s">
        <v>4742</v>
      </c>
      <c r="AA500" s="222" t="s">
        <v>4665</v>
      </c>
      <c r="AB500" s="223" t="s">
        <v>4665</v>
      </c>
      <c r="AC500" s="229" t="s">
        <v>4275</v>
      </c>
      <c r="AD500" s="229" t="s">
        <v>1681</v>
      </c>
      <c r="AE500" s="224"/>
      <c r="AF500" s="229" t="s">
        <v>1681</v>
      </c>
      <c r="AG500" s="213" t="s">
        <v>4552</v>
      </c>
      <c r="AH500" s="215" t="s">
        <v>4543</v>
      </c>
      <c r="AI500" s="215" t="s">
        <v>1627</v>
      </c>
      <c r="AJ500" s="229"/>
      <c r="AK500" s="280"/>
      <c r="AL500" s="280"/>
      <c r="AM500" s="215" t="s">
        <v>4247</v>
      </c>
      <c r="AN500" s="215"/>
      <c r="AO500" s="215"/>
      <c r="AP500" s="215"/>
      <c r="AQ500" s="215"/>
      <c r="AR500" s="215"/>
      <c r="AS500" s="215"/>
      <c r="AT500" s="227" t="s">
        <v>4467</v>
      </c>
      <c r="AU500" s="215"/>
      <c r="AV500" s="227"/>
      <c r="AW500" s="228" t="s">
        <v>4630</v>
      </c>
      <c r="AX500" s="227"/>
      <c r="AY500" s="227"/>
      <c r="AZ500" s="227"/>
      <c r="BA500" s="227"/>
      <c r="BB500" s="227"/>
      <c r="BC500" s="227"/>
      <c r="BD500" s="227"/>
      <c r="BE500" s="227"/>
      <c r="BF500" s="227"/>
      <c r="BG500" s="227"/>
      <c r="BH500" s="227"/>
      <c r="BI500" s="227"/>
      <c r="BJ500" s="227"/>
      <c r="BK500" s="227"/>
      <c r="BL500" s="227"/>
      <c r="BM500" s="227"/>
      <c r="BN500" s="227"/>
      <c r="BO500" s="227"/>
      <c r="BP500" s="227"/>
      <c r="BQ500" s="227"/>
      <c r="BR500" s="227"/>
      <c r="BS500" s="227"/>
      <c r="BT500" s="227"/>
      <c r="BU500" s="227"/>
      <c r="BV500" s="227"/>
      <c r="BW500" s="227"/>
      <c r="BX500" s="227"/>
      <c r="BY500" s="227"/>
      <c r="BZ500" s="227"/>
      <c r="CA500" s="227"/>
      <c r="CB500" s="227"/>
      <c r="CC500" s="227"/>
      <c r="CD500" s="227"/>
      <c r="CE500" s="227"/>
      <c r="CF500" s="227"/>
      <c r="CG500" s="227"/>
      <c r="CH500" s="227"/>
      <c r="CI500" s="227"/>
      <c r="CJ500" s="227"/>
      <c r="CK500" s="227"/>
      <c r="CL500" s="227"/>
      <c r="CM500" s="227"/>
      <c r="CN500" s="227"/>
      <c r="CO500" s="227"/>
      <c r="CP500" s="227"/>
      <c r="CQ500" s="227"/>
      <c r="CR500" s="227"/>
      <c r="CS500" s="227"/>
      <c r="CT500" s="227"/>
      <c r="CU500" s="227"/>
      <c r="CV500" s="227"/>
      <c r="CW500" s="227"/>
      <c r="CX500" s="227"/>
      <c r="CY500" s="227"/>
      <c r="CZ500" s="227"/>
      <c r="DA500" s="227"/>
      <c r="DB500" s="227"/>
      <c r="DC500" s="227"/>
      <c r="DD500" s="227"/>
      <c r="DE500" s="227"/>
      <c r="DF500" s="227"/>
      <c r="DG500" s="227"/>
      <c r="DH500" s="227"/>
      <c r="DI500" s="227"/>
      <c r="DJ500" s="227"/>
      <c r="DK500" s="227"/>
      <c r="DL500" s="227"/>
      <c r="DM500" s="227"/>
      <c r="DN500" s="227"/>
      <c r="DO500" s="227"/>
      <c r="DP500" s="227"/>
      <c r="DQ500" s="227"/>
      <c r="DR500" s="227"/>
      <c r="DS500" s="227"/>
      <c r="DT500" s="227"/>
      <c r="DU500" s="227"/>
      <c r="DV500" s="227"/>
      <c r="DW500" s="227"/>
      <c r="DX500" s="227"/>
      <c r="DY500" s="227"/>
      <c r="DZ500" s="227"/>
      <c r="EA500" s="227"/>
      <c r="EB500" s="227"/>
      <c r="EC500" s="227"/>
      <c r="ED500" s="227"/>
      <c r="EE500" s="227"/>
      <c r="EF500" s="227"/>
      <c r="EG500" s="227"/>
      <c r="EH500" s="227"/>
      <c r="EI500" s="227"/>
      <c r="EJ500" s="227"/>
      <c r="EK500" s="227"/>
      <c r="EL500" s="227"/>
      <c r="EM500" s="227"/>
      <c r="EN500" s="227"/>
      <c r="EO500" s="227"/>
      <c r="EP500" s="227"/>
      <c r="EQ500" s="227"/>
      <c r="ER500" s="227"/>
      <c r="ES500" s="227"/>
      <c r="ET500" s="227"/>
      <c r="EU500" s="227"/>
      <c r="EV500" s="227"/>
      <c r="EW500" s="227"/>
      <c r="EX500" s="227"/>
      <c r="EY500" s="227"/>
      <c r="EZ500" s="227"/>
      <c r="FA500" s="227"/>
      <c r="FB500" s="227"/>
      <c r="FC500" s="227"/>
      <c r="FD500" s="227"/>
      <c r="FE500" s="227"/>
      <c r="FF500" s="227"/>
      <c r="FG500" s="227"/>
      <c r="FH500" s="227"/>
      <c r="FI500" s="227"/>
      <c r="FJ500" s="227"/>
      <c r="FK500" s="227"/>
      <c r="FL500" s="227"/>
      <c r="FM500" s="227"/>
      <c r="FN500" s="227"/>
      <c r="FO500" s="227"/>
      <c r="FP500" s="227"/>
      <c r="FQ500" s="227"/>
      <c r="FR500" s="227"/>
      <c r="FS500" s="227"/>
      <c r="FT500" s="227"/>
      <c r="FU500" s="227"/>
      <c r="FV500" s="227"/>
      <c r="FW500" s="227"/>
      <c r="FX500" s="227"/>
      <c r="FY500" s="227"/>
      <c r="FZ500" s="227"/>
      <c r="GA500" s="227"/>
      <c r="GB500" s="227"/>
      <c r="GC500" s="227"/>
      <c r="GD500" s="227"/>
      <c r="GE500" s="227"/>
      <c r="GF500" s="227"/>
      <c r="GG500" s="227"/>
      <c r="GH500" s="227"/>
      <c r="GI500" s="227"/>
      <c r="GJ500" s="227"/>
      <c r="GK500" s="227"/>
      <c r="GL500" s="227"/>
      <c r="GM500" s="227"/>
      <c r="GN500" s="227"/>
      <c r="GO500" s="227"/>
      <c r="GP500" s="227"/>
      <c r="GQ500" s="227"/>
      <c r="GR500" s="227"/>
      <c r="GS500" s="227"/>
      <c r="GT500" s="227"/>
      <c r="GU500" s="227"/>
      <c r="GV500" s="227"/>
      <c r="GW500" s="227"/>
      <c r="GX500" s="227"/>
      <c r="GY500" s="227"/>
      <c r="GZ500" s="227"/>
      <c r="HA500" s="227"/>
      <c r="HB500" s="227"/>
      <c r="HC500" s="227"/>
      <c r="HD500" s="227"/>
      <c r="HE500" s="227"/>
      <c r="HF500" s="227"/>
      <c r="HG500" s="227"/>
      <c r="HH500" s="227"/>
      <c r="HI500" s="227"/>
      <c r="HJ500" s="227"/>
      <c r="HK500" s="227"/>
      <c r="HL500" s="227"/>
      <c r="HM500" s="227"/>
      <c r="HN500" s="227"/>
      <c r="HO500" s="227"/>
      <c r="HP500" s="227"/>
      <c r="HQ500" s="227"/>
      <c r="HR500" s="227"/>
      <c r="HS500" s="227"/>
      <c r="HT500" s="227"/>
      <c r="HU500" s="227"/>
      <c r="HV500" s="227"/>
      <c r="HW500" s="227"/>
      <c r="HX500" s="227"/>
      <c r="HY500" s="227"/>
      <c r="HZ500" s="227"/>
      <c r="IA500" s="227"/>
      <c r="IB500" s="227"/>
      <c r="IC500" s="227"/>
      <c r="ID500" s="227"/>
      <c r="IE500" s="227"/>
      <c r="IF500" s="227"/>
      <c r="IG500" s="227"/>
      <c r="IH500" s="227"/>
      <c r="II500" s="227"/>
      <c r="IJ500" s="227"/>
      <c r="IK500" s="227"/>
      <c r="IL500" s="227"/>
      <c r="IM500" s="227"/>
      <c r="IN500" s="227"/>
      <c r="IO500" s="227"/>
      <c r="IP500" s="227"/>
      <c r="IQ500" s="227"/>
      <c r="IR500" s="227"/>
      <c r="IS500" s="227"/>
      <c r="IT500" s="227"/>
      <c r="IU500" s="227"/>
      <c r="IV500" s="227"/>
      <c r="IW500" s="227"/>
      <c r="IX500" s="227"/>
      <c r="IY500" s="227"/>
      <c r="IZ500" s="227"/>
      <c r="JA500" s="227"/>
      <c r="JB500" s="227"/>
      <c r="JC500" s="227"/>
      <c r="JD500" s="227"/>
      <c r="JE500" s="227"/>
      <c r="JF500" s="227"/>
      <c r="JG500" s="227"/>
      <c r="JH500" s="227"/>
    </row>
    <row r="501" spans="1:268" s="227" customFormat="1" ht="24" customHeight="1">
      <c r="A501" s="211">
        <v>5</v>
      </c>
      <c r="B501" s="160" t="s">
        <v>4329</v>
      </c>
      <c r="C501" s="280" t="s">
        <v>4330</v>
      </c>
      <c r="D501" s="224">
        <v>43272.972522141201</v>
      </c>
      <c r="E501" s="215" t="s">
        <v>1628</v>
      </c>
      <c r="F501" s="281" t="s">
        <v>1996</v>
      </c>
      <c r="G501" s="232" t="s">
        <v>1676</v>
      </c>
      <c r="H501" s="248" t="e">
        <f>VLOOKUP(C501,#REF!,3,0)</f>
        <v>#REF!</v>
      </c>
      <c r="I501" s="248" t="s">
        <v>4807</v>
      </c>
      <c r="J501" s="570"/>
      <c r="K501" s="216" t="e">
        <v>#N/A</v>
      </c>
      <c r="L501" s="213" t="s">
        <v>4518</v>
      </c>
      <c r="M501" s="217" t="s">
        <v>4700</v>
      </c>
      <c r="N501" s="217"/>
      <c r="O501" s="213" t="s">
        <v>4596</v>
      </c>
      <c r="P501" s="213" t="s">
        <v>4643</v>
      </c>
      <c r="Q501" s="213" t="s">
        <v>4617</v>
      </c>
      <c r="R501" s="215" t="s">
        <v>4534</v>
      </c>
      <c r="S501" s="220"/>
      <c r="T501" s="215"/>
      <c r="U501" s="213" t="s">
        <v>4714</v>
      </c>
      <c r="V501" s="213" t="e">
        <v>#N/A</v>
      </c>
      <c r="W501" s="224"/>
      <c r="X501" s="221" t="s">
        <v>4</v>
      </c>
      <c r="Y501" s="222" t="s">
        <v>4663</v>
      </c>
      <c r="Z501" s="217" t="s">
        <v>4742</v>
      </c>
      <c r="AA501" s="222" t="s">
        <v>4665</v>
      </c>
      <c r="AB501" s="223" t="s">
        <v>4665</v>
      </c>
      <c r="AC501" s="229" t="s">
        <v>4297</v>
      </c>
      <c r="AD501" s="215" t="s">
        <v>1676</v>
      </c>
      <c r="AE501" s="224"/>
      <c r="AF501" s="215" t="s">
        <v>1676</v>
      </c>
      <c r="AG501" s="215" t="s">
        <v>4534</v>
      </c>
      <c r="AH501" s="215" t="s">
        <v>4365</v>
      </c>
      <c r="AI501" s="215" t="s">
        <v>1627</v>
      </c>
      <c r="AJ501" s="215"/>
      <c r="AK501" s="280"/>
      <c r="AL501" s="280"/>
      <c r="AM501" s="215" t="s">
        <v>4247</v>
      </c>
      <c r="AN501" s="215"/>
      <c r="AO501" s="215"/>
      <c r="AP501" s="215"/>
      <c r="AQ501" s="215"/>
      <c r="AR501" s="215"/>
      <c r="AS501" s="215"/>
      <c r="AT501" s="227" t="s">
        <v>4467</v>
      </c>
      <c r="AU501" s="215"/>
      <c r="AW501" s="228" t="s">
        <v>4630</v>
      </c>
    </row>
    <row r="502" spans="1:268" s="227" customFormat="1" ht="24" customHeight="1">
      <c r="A502" s="211">
        <v>6</v>
      </c>
      <c r="B502" s="162" t="s">
        <v>4268</v>
      </c>
      <c r="C502" s="215" t="s">
        <v>4265</v>
      </c>
      <c r="D502" s="221">
        <v>42810</v>
      </c>
      <c r="E502" s="215" t="s">
        <v>2808</v>
      </c>
      <c r="F502" s="215" t="s">
        <v>1622</v>
      </c>
      <c r="G502" s="232" t="s">
        <v>1676</v>
      </c>
      <c r="H502" s="248" t="e">
        <f>VLOOKUP(C502,#REF!,3,0)</f>
        <v>#REF!</v>
      </c>
      <c r="I502" s="248" t="s">
        <v>4807</v>
      </c>
      <c r="J502" s="570"/>
      <c r="K502" s="216" t="e">
        <v>#N/A</v>
      </c>
      <c r="L502" s="215" t="s">
        <v>4515</v>
      </c>
      <c r="M502" s="217" t="s">
        <v>4700</v>
      </c>
      <c r="N502" s="217"/>
      <c r="O502" s="213" t="s">
        <v>4596</v>
      </c>
      <c r="P502" s="213" t="s">
        <v>4643</v>
      </c>
      <c r="Q502" s="213" t="s">
        <v>4617</v>
      </c>
      <c r="R502" s="215" t="s">
        <v>4534</v>
      </c>
      <c r="S502" s="220"/>
      <c r="T502" s="215"/>
      <c r="U502" s="213" t="s">
        <v>4714</v>
      </c>
      <c r="V502" s="213" t="e">
        <v>#N/A</v>
      </c>
      <c r="W502" s="221"/>
      <c r="X502" s="221" t="s">
        <v>4</v>
      </c>
      <c r="Y502" s="222" t="s">
        <v>4663</v>
      </c>
      <c r="Z502" s="217" t="s">
        <v>4742</v>
      </c>
      <c r="AA502" s="222" t="s">
        <v>4665</v>
      </c>
      <c r="AB502" s="223" t="s">
        <v>4665</v>
      </c>
      <c r="AC502" s="215" t="s">
        <v>4267</v>
      </c>
      <c r="AD502" s="237" t="s">
        <v>1676</v>
      </c>
      <c r="AE502" s="224"/>
      <c r="AF502" s="237" t="s">
        <v>1676</v>
      </c>
      <c r="AG502" s="215" t="s">
        <v>4534</v>
      </c>
      <c r="AH502" s="215" t="s">
        <v>4306</v>
      </c>
      <c r="AI502" s="215" t="s">
        <v>1624</v>
      </c>
      <c r="AJ502" s="215"/>
      <c r="AK502" s="215"/>
      <c r="AL502" s="215" t="s">
        <v>4266</v>
      </c>
      <c r="AM502" s="215"/>
      <c r="AN502" s="215"/>
      <c r="AO502" s="215"/>
      <c r="AP502" s="215"/>
      <c r="AQ502" s="215"/>
      <c r="AR502" s="215"/>
      <c r="AS502" s="215"/>
      <c r="AT502" s="227" t="s">
        <v>4467</v>
      </c>
      <c r="AU502" s="215"/>
      <c r="AW502" s="228" t="s">
        <v>4630</v>
      </c>
    </row>
    <row r="503" spans="1:268" s="227" customFormat="1" ht="24" customHeight="1">
      <c r="A503" s="211">
        <v>7</v>
      </c>
      <c r="B503" s="160" t="s">
        <v>4361</v>
      </c>
      <c r="C503" s="240" t="s">
        <v>4362</v>
      </c>
      <c r="D503" s="221" t="s">
        <v>4364</v>
      </c>
      <c r="E503" s="215" t="s">
        <v>1852</v>
      </c>
      <c r="F503" s="215" t="s">
        <v>1893</v>
      </c>
      <c r="G503" s="232" t="s">
        <v>1676</v>
      </c>
      <c r="H503" s="248" t="e">
        <f>VLOOKUP(C503,#REF!,3,0)</f>
        <v>#REF!</v>
      </c>
      <c r="I503" s="248" t="s">
        <v>4807</v>
      </c>
      <c r="J503" s="570"/>
      <c r="K503" s="216" t="e">
        <v>#N/A</v>
      </c>
      <c r="L503" s="213" t="s">
        <v>4525</v>
      </c>
      <c r="M503" s="217" t="s">
        <v>4700</v>
      </c>
      <c r="N503" s="217"/>
      <c r="O503" s="213" t="s">
        <v>4596</v>
      </c>
      <c r="P503" s="213" t="s">
        <v>4643</v>
      </c>
      <c r="Q503" s="213" t="s">
        <v>4617</v>
      </c>
      <c r="R503" s="215" t="s">
        <v>4534</v>
      </c>
      <c r="S503" s="220"/>
      <c r="T503" s="215"/>
      <c r="U503" s="213" t="s">
        <v>4714</v>
      </c>
      <c r="V503" s="213" t="e">
        <v>#N/A</v>
      </c>
      <c r="W503" s="240"/>
      <c r="X503" s="221" t="s">
        <v>4</v>
      </c>
      <c r="Y503" s="222" t="s">
        <v>4663</v>
      </c>
      <c r="Z503" s="217" t="s">
        <v>4742</v>
      </c>
      <c r="AA503" s="222" t="s">
        <v>4665</v>
      </c>
      <c r="AB503" s="223" t="s">
        <v>4665</v>
      </c>
      <c r="AC503" s="229" t="s">
        <v>531</v>
      </c>
      <c r="AD503" s="237" t="s">
        <v>1676</v>
      </c>
      <c r="AE503" s="224"/>
      <c r="AF503" s="237" t="s">
        <v>1676</v>
      </c>
      <c r="AG503" s="215" t="s">
        <v>4534</v>
      </c>
      <c r="AH503" s="215" t="s">
        <v>4534</v>
      </c>
      <c r="AI503" s="215" t="s">
        <v>1627</v>
      </c>
      <c r="AJ503" s="229"/>
      <c r="AK503" s="240"/>
      <c r="AL503" s="240" t="s">
        <v>4363</v>
      </c>
      <c r="AM503" s="215" t="s">
        <v>4247</v>
      </c>
      <c r="AN503" s="215"/>
      <c r="AO503" s="215"/>
      <c r="AP503" s="215"/>
      <c r="AQ503" s="215"/>
      <c r="AR503" s="215"/>
      <c r="AS503" s="215"/>
      <c r="AT503" s="227" t="s">
        <v>4467</v>
      </c>
      <c r="AU503" s="215" t="s">
        <v>4300</v>
      </c>
      <c r="AW503" s="228" t="s">
        <v>4630</v>
      </c>
    </row>
    <row r="504" spans="1:268" s="227" customFormat="1" ht="24" customHeight="1">
      <c r="A504" s="211">
        <v>8</v>
      </c>
      <c r="B504" s="160" t="s">
        <v>4249</v>
      </c>
      <c r="C504" s="533" t="s">
        <v>4251</v>
      </c>
      <c r="D504" s="231">
        <v>41150</v>
      </c>
      <c r="E504" s="215" t="s">
        <v>4730</v>
      </c>
      <c r="F504" s="219" t="s">
        <v>2002</v>
      </c>
      <c r="G504" s="232" t="s">
        <v>4781</v>
      </c>
      <c r="H504" s="248" t="e">
        <f>VLOOKUP(C504,#REF!,3,0)</f>
        <v>#REF!</v>
      </c>
      <c r="I504" s="590" t="s">
        <v>4807</v>
      </c>
      <c r="J504" s="570">
        <v>41039.75</v>
      </c>
      <c r="K504" s="216" t="s">
        <v>4382</v>
      </c>
      <c r="L504" s="213"/>
      <c r="M504" s="217" t="s">
        <v>4730</v>
      </c>
      <c r="N504" s="217"/>
      <c r="O504" s="213" t="s">
        <v>4598</v>
      </c>
      <c r="P504" s="213" t="s">
        <v>4596</v>
      </c>
      <c r="Q504" s="213" t="e">
        <v>#N/A</v>
      </c>
      <c r="R504" s="230" t="e">
        <v>#N/A</v>
      </c>
      <c r="S504" s="220" t="s">
        <v>4252</v>
      </c>
      <c r="T504" s="215" t="s">
        <v>4448</v>
      </c>
      <c r="U504" s="215"/>
      <c r="V504" s="213"/>
      <c r="W504" s="230" t="e">
        <v>#N/A</v>
      </c>
      <c r="X504" s="221"/>
      <c r="Y504" s="222"/>
      <c r="Z504" s="217"/>
      <c r="AA504" s="222" t="s">
        <v>4749</v>
      </c>
      <c r="AB504" s="223" t="s">
        <v>4663</v>
      </c>
      <c r="AC504" s="229"/>
      <c r="AD504" s="229" t="s">
        <v>4248</v>
      </c>
      <c r="AE504" s="224" t="s">
        <v>4510</v>
      </c>
      <c r="AF504" s="229" t="s">
        <v>4250</v>
      </c>
      <c r="AG504" s="230" t="s">
        <v>4510</v>
      </c>
      <c r="AH504" s="215" t="s">
        <v>4252</v>
      </c>
      <c r="AI504" s="215" t="s">
        <v>1627</v>
      </c>
      <c r="AJ504" s="215"/>
      <c r="AK504" s="230"/>
      <c r="AL504" s="230" t="s">
        <v>1102</v>
      </c>
      <c r="AM504" s="215" t="s">
        <v>4247</v>
      </c>
      <c r="AN504" s="215"/>
      <c r="AO504" s="215"/>
      <c r="AP504" s="215"/>
      <c r="AQ504" s="215"/>
      <c r="AR504" s="215"/>
      <c r="AS504" s="215"/>
      <c r="AT504" s="227" t="s">
        <v>4513</v>
      </c>
      <c r="AU504" s="215"/>
      <c r="AW504" s="228"/>
    </row>
    <row r="505" spans="1:268" s="227" customFormat="1" ht="24" customHeight="1">
      <c r="A505" s="211">
        <v>9</v>
      </c>
      <c r="B505" s="384" t="s">
        <v>990</v>
      </c>
      <c r="C505" s="213" t="s">
        <v>989</v>
      </c>
      <c r="D505" s="214" t="s">
        <v>4021</v>
      </c>
      <c r="E505" s="241" t="s">
        <v>2067</v>
      </c>
      <c r="F505" s="215" t="s">
        <v>1623</v>
      </c>
      <c r="G505" s="218" t="s">
        <v>1676</v>
      </c>
      <c r="H505" s="248" t="e">
        <f>VLOOKUP(C505,#REF!,3,0)</f>
        <v>#REF!</v>
      </c>
      <c r="I505" s="248" t="s">
        <v>4807</v>
      </c>
      <c r="J505" s="570"/>
      <c r="K505" s="216" t="e">
        <v>#N/A</v>
      </c>
      <c r="L505" s="213"/>
      <c r="M505" s="217" t="s">
        <v>4625</v>
      </c>
      <c r="N505" s="217"/>
      <c r="O505" s="213" t="s">
        <v>4596</v>
      </c>
      <c r="P505" s="213" t="s">
        <v>4689</v>
      </c>
      <c r="Q505" s="213" t="e">
        <v>#N/A</v>
      </c>
      <c r="R505" s="215" t="s">
        <v>3887</v>
      </c>
      <c r="S505" s="220"/>
      <c r="T505" s="215"/>
      <c r="U505" s="213" t="s">
        <v>4715</v>
      </c>
      <c r="V505" s="213" t="e">
        <v>#N/A</v>
      </c>
      <c r="W505" s="213"/>
      <c r="X505" s="221" t="s">
        <v>4</v>
      </c>
      <c r="Y505" s="222" t="s">
        <v>3888</v>
      </c>
      <c r="Z505" s="217" t="s">
        <v>4742</v>
      </c>
      <c r="AA505" s="223" t="s">
        <v>3889</v>
      </c>
      <c r="AB505" s="223"/>
      <c r="AC505" s="226" t="s">
        <v>408</v>
      </c>
      <c r="AD505" s="215" t="s">
        <v>1714</v>
      </c>
      <c r="AE505" s="224"/>
      <c r="AF505" s="215" t="s">
        <v>1714</v>
      </c>
      <c r="AG505" s="215" t="s">
        <v>3887</v>
      </c>
      <c r="AH505" s="224"/>
      <c r="AI505" s="212" t="s">
        <v>1625</v>
      </c>
      <c r="AJ505" s="215"/>
      <c r="AK505" s="224"/>
      <c r="AL505" s="215" t="s">
        <v>3890</v>
      </c>
      <c r="AM505" s="243">
        <v>43208.951678240737</v>
      </c>
      <c r="AN505" s="215" t="s">
        <v>1794</v>
      </c>
      <c r="AO505" s="221">
        <v>43377</v>
      </c>
      <c r="AP505" s="226" t="s">
        <v>3891</v>
      </c>
      <c r="AQ505" s="226" t="s">
        <v>3892</v>
      </c>
      <c r="AR505" s="212"/>
      <c r="AS505" s="215" t="s">
        <v>1819</v>
      </c>
      <c r="AT505" s="221" t="s">
        <v>1802</v>
      </c>
      <c r="AU505" s="215"/>
      <c r="AW505" s="228" t="s">
        <v>4625</v>
      </c>
    </row>
    <row r="506" spans="1:268" s="227" customFormat="1" ht="24" customHeight="1">
      <c r="A506" s="211">
        <v>10</v>
      </c>
      <c r="B506" s="160" t="s">
        <v>4418</v>
      </c>
      <c r="C506" s="533" t="s">
        <v>4419</v>
      </c>
      <c r="D506" s="231">
        <v>41143</v>
      </c>
      <c r="E506" s="215" t="s">
        <v>4455</v>
      </c>
      <c r="F506" s="219" t="s">
        <v>4457</v>
      </c>
      <c r="G506" s="232" t="s">
        <v>4782</v>
      </c>
      <c r="H506" s="248" t="e">
        <f>VLOOKUP(C506,#REF!,3,0)</f>
        <v>#REF!</v>
      </c>
      <c r="I506" s="590" t="s">
        <v>4807</v>
      </c>
      <c r="J506" s="570"/>
      <c r="K506" s="216" t="s">
        <v>4382</v>
      </c>
      <c r="L506" s="213"/>
      <c r="M506" s="217" t="s">
        <v>4455</v>
      </c>
      <c r="N506" s="217"/>
      <c r="O506" s="213" t="s">
        <v>4601</v>
      </c>
      <c r="P506" s="213" t="s">
        <v>4596</v>
      </c>
      <c r="Q506" s="213" t="e">
        <v>#N/A</v>
      </c>
      <c r="R506" s="230" t="e">
        <v>#N/A</v>
      </c>
      <c r="S506" s="220"/>
      <c r="T506" s="215" t="s">
        <v>4444</v>
      </c>
      <c r="U506" s="215"/>
      <c r="V506" s="213"/>
      <c r="W506" s="230" t="e">
        <v>#N/A</v>
      </c>
      <c r="X506" s="221"/>
      <c r="Y506" s="222"/>
      <c r="Z506" s="217"/>
      <c r="AA506" s="222" t="s">
        <v>4741</v>
      </c>
      <c r="AB506" s="223" t="s">
        <v>4663</v>
      </c>
      <c r="AC506" s="229"/>
      <c r="AD506" s="229" t="s">
        <v>4420</v>
      </c>
      <c r="AE506" s="224" t="s">
        <v>4512</v>
      </c>
      <c r="AF506" s="229" t="s">
        <v>4420</v>
      </c>
      <c r="AG506" s="230" t="s">
        <v>4512</v>
      </c>
      <c r="AH506" s="215"/>
      <c r="AI506" s="233" t="s">
        <v>1627</v>
      </c>
      <c r="AJ506" s="215"/>
      <c r="AK506" s="230"/>
      <c r="AL506" s="230" t="s">
        <v>4391</v>
      </c>
      <c r="AM506" s="215"/>
      <c r="AN506" s="215"/>
      <c r="AO506" s="215"/>
      <c r="AP506" s="215"/>
      <c r="AQ506" s="215"/>
      <c r="AR506" s="215"/>
      <c r="AS506" s="215"/>
      <c r="AT506" s="227" t="s">
        <v>4588</v>
      </c>
      <c r="AU506" s="215"/>
      <c r="AW506" s="228"/>
    </row>
    <row r="507" spans="1:268" s="227" customFormat="1" ht="24" customHeight="1">
      <c r="A507" s="211">
        <v>11</v>
      </c>
      <c r="B507" s="160" t="s">
        <v>1640</v>
      </c>
      <c r="C507" s="533" t="s">
        <v>1775</v>
      </c>
      <c r="D507" s="231">
        <v>41083</v>
      </c>
      <c r="E507" s="215" t="s">
        <v>1626</v>
      </c>
      <c r="F507" s="219" t="s">
        <v>1829</v>
      </c>
      <c r="G507" s="232" t="s">
        <v>1722</v>
      </c>
      <c r="H507" s="248" t="e">
        <f>VLOOKUP(C507,#REF!,3,0)</f>
        <v>#REF!</v>
      </c>
      <c r="I507" s="590" t="s">
        <v>4807</v>
      </c>
      <c r="J507" s="570"/>
      <c r="K507" s="216" t="s">
        <v>4382</v>
      </c>
      <c r="L507" s="213" t="s">
        <v>4620</v>
      </c>
      <c r="M507" s="217" t="s">
        <v>1626</v>
      </c>
      <c r="N507" s="217"/>
      <c r="O507" s="213" t="s">
        <v>4644</v>
      </c>
      <c r="P507" s="213" t="s">
        <v>4596</v>
      </c>
      <c r="Q507" s="213" t="e">
        <v>#N/A</v>
      </c>
      <c r="R507" s="230" t="e">
        <v>#N/A</v>
      </c>
      <c r="S507" s="220"/>
      <c r="T507" s="215" t="s">
        <v>4449</v>
      </c>
      <c r="U507" s="215"/>
      <c r="V507" s="213"/>
      <c r="W507" s="230" t="e">
        <v>#N/A</v>
      </c>
      <c r="X507" s="221"/>
      <c r="Y507" s="222" t="s">
        <v>4</v>
      </c>
      <c r="Z507" s="217"/>
      <c r="AA507" s="222" t="s">
        <v>4751</v>
      </c>
      <c r="AB507" s="223" t="s">
        <v>4663</v>
      </c>
      <c r="AC507" s="229"/>
      <c r="AD507" s="229" t="s">
        <v>4438</v>
      </c>
      <c r="AE507" s="224" t="s">
        <v>1731</v>
      </c>
      <c r="AF507" s="229"/>
      <c r="AG507" s="230" t="s">
        <v>1731</v>
      </c>
      <c r="AH507" s="215"/>
      <c r="AI507" s="233" t="s">
        <v>1629</v>
      </c>
      <c r="AJ507" s="215"/>
      <c r="AK507" s="230"/>
      <c r="AL507" s="230" t="s">
        <v>1679</v>
      </c>
      <c r="AM507" s="215"/>
      <c r="AN507" s="215"/>
      <c r="AO507" s="215"/>
      <c r="AP507" s="215"/>
      <c r="AQ507" s="215"/>
      <c r="AR507" s="215"/>
      <c r="AS507" s="215"/>
      <c r="AT507" s="227" t="s">
        <v>4468</v>
      </c>
      <c r="AU507" s="215"/>
      <c r="AW507" s="228"/>
    </row>
    <row r="508" spans="1:268" s="227" customFormat="1" ht="24" customHeight="1">
      <c r="A508" s="211">
        <v>12</v>
      </c>
      <c r="B508" s="384" t="s">
        <v>941</v>
      </c>
      <c r="C508" s="213" t="s">
        <v>942</v>
      </c>
      <c r="D508" s="214">
        <v>43043</v>
      </c>
      <c r="E508" s="240" t="s">
        <v>1853</v>
      </c>
      <c r="F508" s="241" t="s">
        <v>2574</v>
      </c>
      <c r="G508" s="218" t="s">
        <v>4426</v>
      </c>
      <c r="H508" s="248" t="e">
        <f>VLOOKUP(C508,#REF!,3,0)</f>
        <v>#REF!</v>
      </c>
      <c r="I508" s="248" t="s">
        <v>4807</v>
      </c>
      <c r="J508" s="570"/>
      <c r="K508" s="216" t="e">
        <v>#N/A</v>
      </c>
      <c r="L508" s="213"/>
      <c r="M508" s="217" t="s">
        <v>4626</v>
      </c>
      <c r="N508" s="217"/>
      <c r="O508" s="213" t="s">
        <v>4596</v>
      </c>
      <c r="P508" s="213" t="s">
        <v>4689</v>
      </c>
      <c r="Q508" s="213" t="e">
        <v>#N/A</v>
      </c>
      <c r="R508" s="215" t="s">
        <v>3158</v>
      </c>
      <c r="S508" s="220"/>
      <c r="T508" s="215"/>
      <c r="U508" s="213" t="s">
        <v>4715</v>
      </c>
      <c r="V508" s="213" t="e">
        <v>#N/A</v>
      </c>
      <c r="W508" s="213"/>
      <c r="X508" s="221" t="s">
        <v>4</v>
      </c>
      <c r="Y508" s="222" t="s">
        <v>2437</v>
      </c>
      <c r="Z508" s="217" t="s">
        <v>4742</v>
      </c>
      <c r="AA508" s="223" t="s">
        <v>3159</v>
      </c>
      <c r="AB508" s="223"/>
      <c r="AC508" s="226" t="s">
        <v>45</v>
      </c>
      <c r="AD508" s="215" t="s">
        <v>1714</v>
      </c>
      <c r="AE508" s="224"/>
      <c r="AF508" s="215" t="s">
        <v>1714</v>
      </c>
      <c r="AG508" s="215" t="s">
        <v>3158</v>
      </c>
      <c r="AH508" s="224"/>
      <c r="AI508" s="215" t="s">
        <v>1625</v>
      </c>
      <c r="AJ508" s="215"/>
      <c r="AK508" s="224"/>
      <c r="AL508" s="215" t="s">
        <v>3157</v>
      </c>
      <c r="AM508" s="243">
        <v>43043</v>
      </c>
      <c r="AN508" s="215" t="s">
        <v>1794</v>
      </c>
      <c r="AO508" s="221">
        <v>43368</v>
      </c>
      <c r="AP508" s="226" t="s">
        <v>3160</v>
      </c>
      <c r="AQ508" s="226" t="s">
        <v>3161</v>
      </c>
      <c r="AR508" s="212"/>
      <c r="AS508" s="215"/>
      <c r="AT508" s="221" t="s">
        <v>1795</v>
      </c>
      <c r="AU508" s="215"/>
      <c r="AW508" s="228" t="s">
        <v>4626</v>
      </c>
    </row>
    <row r="509" spans="1:268" s="227" customFormat="1" ht="24" customHeight="1">
      <c r="A509" s="211">
        <v>13</v>
      </c>
      <c r="B509" s="162" t="s">
        <v>4257</v>
      </c>
      <c r="C509" s="215" t="s">
        <v>4255</v>
      </c>
      <c r="D509" s="221">
        <v>41757</v>
      </c>
      <c r="E509" s="248" t="s">
        <v>1689</v>
      </c>
      <c r="F509" s="215" t="s">
        <v>1622</v>
      </c>
      <c r="G509" s="232" t="s">
        <v>1676</v>
      </c>
      <c r="H509" s="248" t="s">
        <v>1689</v>
      </c>
      <c r="I509" s="248" t="s">
        <v>4807</v>
      </c>
      <c r="J509" s="570"/>
      <c r="K509" s="216" t="e">
        <v>#N/A</v>
      </c>
      <c r="L509" s="215" t="s">
        <v>4516</v>
      </c>
      <c r="M509" s="217" t="s">
        <v>4703</v>
      </c>
      <c r="N509" s="217"/>
      <c r="O509" s="213" t="s">
        <v>4596</v>
      </c>
      <c r="P509" s="213" t="s">
        <v>4643</v>
      </c>
      <c r="Q509" s="213" t="s">
        <v>4617</v>
      </c>
      <c r="R509" s="215" t="s">
        <v>4551</v>
      </c>
      <c r="S509" s="220"/>
      <c r="T509" s="215"/>
      <c r="U509" s="213" t="s">
        <v>4714</v>
      </c>
      <c r="V509" s="213" t="e">
        <v>#N/A</v>
      </c>
      <c r="W509" s="221"/>
      <c r="X509" s="221" t="s">
        <v>4</v>
      </c>
      <c r="Y509" s="222" t="s">
        <v>4663</v>
      </c>
      <c r="Z509" s="217" t="s">
        <v>4742</v>
      </c>
      <c r="AA509" s="222" t="s">
        <v>4664</v>
      </c>
      <c r="AB509" s="223" t="s">
        <v>4664</v>
      </c>
      <c r="AC509" s="215" t="s">
        <v>3</v>
      </c>
      <c r="AD509" s="241" t="s">
        <v>4560</v>
      </c>
      <c r="AE509" s="224"/>
      <c r="AF509" s="241" t="s">
        <v>4560</v>
      </c>
      <c r="AG509" s="215" t="s">
        <v>4551</v>
      </c>
      <c r="AH509" s="215" t="s">
        <v>4542</v>
      </c>
      <c r="AI509" s="215" t="s">
        <v>1624</v>
      </c>
      <c r="AJ509" s="215"/>
      <c r="AK509" s="215"/>
      <c r="AL509" s="215" t="s">
        <v>4256</v>
      </c>
      <c r="AM509" s="215"/>
      <c r="AN509" s="215"/>
      <c r="AO509" s="215"/>
      <c r="AP509" s="215"/>
      <c r="AQ509" s="215"/>
      <c r="AR509" s="215"/>
      <c r="AS509" s="215"/>
      <c r="AT509" s="227" t="s">
        <v>4467</v>
      </c>
      <c r="AU509" s="215"/>
      <c r="AW509" s="228" t="s">
        <v>4630</v>
      </c>
    </row>
    <row r="510" spans="1:268" s="363" customFormat="1" ht="24" customHeight="1">
      <c r="A510" s="211">
        <v>14</v>
      </c>
      <c r="B510" s="160" t="s">
        <v>4321</v>
      </c>
      <c r="C510" s="230" t="s">
        <v>4322</v>
      </c>
      <c r="D510" s="231">
        <v>43212.327690243052</v>
      </c>
      <c r="E510" s="230" t="s">
        <v>1688</v>
      </c>
      <c r="F510" s="219" t="s">
        <v>2002</v>
      </c>
      <c r="G510" s="232" t="s">
        <v>1676</v>
      </c>
      <c r="H510" s="248" t="e">
        <f>VLOOKUP(C510,#REF!,3,0)</f>
        <v>#REF!</v>
      </c>
      <c r="I510" s="248" t="s">
        <v>4807</v>
      </c>
      <c r="J510" s="570"/>
      <c r="K510" s="216" t="e">
        <v>#N/A</v>
      </c>
      <c r="L510" s="229" t="s">
        <v>1722</v>
      </c>
      <c r="M510" s="217" t="s">
        <v>4700</v>
      </c>
      <c r="N510" s="217"/>
      <c r="O510" s="213" t="s">
        <v>4596</v>
      </c>
      <c r="P510" s="213" t="s">
        <v>4643</v>
      </c>
      <c r="Q510" s="213" t="s">
        <v>4617</v>
      </c>
      <c r="R510" s="215" t="s">
        <v>4534</v>
      </c>
      <c r="S510" s="220"/>
      <c r="T510" s="215"/>
      <c r="U510" s="213" t="s">
        <v>4714</v>
      </c>
      <c r="V510" s="213" t="e">
        <v>#N/A</v>
      </c>
      <c r="W510" s="230"/>
      <c r="X510" s="221" t="s">
        <v>4</v>
      </c>
      <c r="Y510" s="222" t="s">
        <v>4663</v>
      </c>
      <c r="Z510" s="217" t="s">
        <v>4742</v>
      </c>
      <c r="AA510" s="222" t="s">
        <v>4665</v>
      </c>
      <c r="AB510" s="223" t="s">
        <v>4665</v>
      </c>
      <c r="AC510" s="229" t="s">
        <v>4275</v>
      </c>
      <c r="AD510" s="229" t="s">
        <v>1681</v>
      </c>
      <c r="AE510" s="224"/>
      <c r="AF510" s="229" t="s">
        <v>1681</v>
      </c>
      <c r="AG510" s="215" t="s">
        <v>4534</v>
      </c>
      <c r="AH510" s="215" t="s">
        <v>4365</v>
      </c>
      <c r="AI510" s="215" t="s">
        <v>1627</v>
      </c>
      <c r="AJ510" s="215"/>
      <c r="AK510" s="230"/>
      <c r="AL510" s="230" t="s">
        <v>1120</v>
      </c>
      <c r="AM510" s="215" t="s">
        <v>4247</v>
      </c>
      <c r="AN510" s="215"/>
      <c r="AO510" s="215"/>
      <c r="AP510" s="215"/>
      <c r="AQ510" s="215"/>
      <c r="AR510" s="215"/>
      <c r="AS510" s="215"/>
      <c r="AT510" s="227" t="s">
        <v>4467</v>
      </c>
      <c r="AU510" s="215" t="s">
        <v>4300</v>
      </c>
      <c r="AV510" s="227"/>
      <c r="AW510" s="228" t="s">
        <v>4630</v>
      </c>
      <c r="AX510" s="227"/>
      <c r="AY510" s="227"/>
      <c r="AZ510" s="227"/>
      <c r="BA510" s="227"/>
      <c r="BB510" s="227"/>
      <c r="BC510" s="227"/>
      <c r="BD510" s="227"/>
      <c r="BE510" s="227"/>
      <c r="BF510" s="227"/>
      <c r="BG510" s="227"/>
      <c r="BH510" s="227"/>
      <c r="BI510" s="227"/>
      <c r="BJ510" s="227"/>
      <c r="BK510" s="227"/>
      <c r="BL510" s="227"/>
      <c r="BM510" s="227"/>
      <c r="BN510" s="227"/>
      <c r="BO510" s="227"/>
      <c r="BP510" s="227"/>
      <c r="BQ510" s="227"/>
      <c r="BR510" s="227"/>
      <c r="BS510" s="227"/>
      <c r="BT510" s="227"/>
      <c r="BU510" s="227"/>
      <c r="BV510" s="227"/>
      <c r="BW510" s="227"/>
      <c r="BX510" s="227"/>
      <c r="BY510" s="227"/>
      <c r="BZ510" s="227"/>
      <c r="CA510" s="227"/>
      <c r="CB510" s="227"/>
      <c r="CC510" s="227"/>
      <c r="CD510" s="227"/>
      <c r="CE510" s="227"/>
      <c r="CF510" s="227"/>
      <c r="CG510" s="227"/>
      <c r="CH510" s="227"/>
      <c r="CI510" s="227"/>
      <c r="CJ510" s="227"/>
      <c r="CK510" s="227"/>
      <c r="CL510" s="227"/>
      <c r="CM510" s="227"/>
      <c r="CN510" s="227"/>
      <c r="CO510" s="227"/>
      <c r="CP510" s="227"/>
      <c r="CQ510" s="227"/>
      <c r="CR510" s="227"/>
      <c r="CS510" s="227"/>
      <c r="CT510" s="227"/>
      <c r="CU510" s="227"/>
      <c r="CV510" s="227"/>
      <c r="CW510" s="227"/>
      <c r="CX510" s="227"/>
      <c r="CY510" s="227"/>
      <c r="CZ510" s="227"/>
      <c r="DA510" s="227"/>
      <c r="DB510" s="227"/>
      <c r="DC510" s="227"/>
      <c r="DD510" s="227"/>
      <c r="DE510" s="227"/>
      <c r="DF510" s="227"/>
      <c r="DG510" s="227"/>
      <c r="DH510" s="227"/>
      <c r="DI510" s="227"/>
      <c r="DJ510" s="227"/>
      <c r="DK510" s="227"/>
      <c r="DL510" s="227"/>
      <c r="DM510" s="227"/>
      <c r="DN510" s="227"/>
      <c r="DO510" s="227"/>
      <c r="DP510" s="227"/>
      <c r="DQ510" s="227"/>
      <c r="DR510" s="227"/>
      <c r="DS510" s="227"/>
      <c r="DT510" s="227"/>
      <c r="DU510" s="227"/>
      <c r="DV510" s="227"/>
      <c r="DW510" s="227"/>
      <c r="DX510" s="227"/>
      <c r="DY510" s="227"/>
      <c r="DZ510" s="227"/>
      <c r="EA510" s="227"/>
      <c r="EB510" s="227"/>
      <c r="EC510" s="227"/>
      <c r="ED510" s="227"/>
      <c r="EE510" s="227"/>
      <c r="EF510" s="227"/>
      <c r="EG510" s="227"/>
      <c r="EH510" s="227"/>
      <c r="EI510" s="227"/>
      <c r="EJ510" s="227"/>
      <c r="EK510" s="227"/>
      <c r="EL510" s="227"/>
      <c r="EM510" s="227"/>
      <c r="EN510" s="227"/>
      <c r="EO510" s="227"/>
      <c r="EP510" s="227"/>
      <c r="EQ510" s="227"/>
      <c r="ER510" s="227"/>
      <c r="ES510" s="227"/>
      <c r="ET510" s="227"/>
      <c r="EU510" s="227"/>
      <c r="EV510" s="227"/>
      <c r="EW510" s="227"/>
      <c r="EX510" s="227"/>
      <c r="EY510" s="227"/>
      <c r="EZ510" s="227"/>
      <c r="FA510" s="227"/>
      <c r="FB510" s="227"/>
      <c r="FC510" s="227"/>
      <c r="FD510" s="227"/>
      <c r="FE510" s="227"/>
      <c r="FF510" s="227"/>
      <c r="FG510" s="227"/>
      <c r="FH510" s="227"/>
      <c r="FI510" s="227"/>
      <c r="FJ510" s="227"/>
      <c r="FK510" s="227"/>
      <c r="FL510" s="227"/>
      <c r="FM510" s="227"/>
      <c r="FN510" s="227"/>
      <c r="FO510" s="227"/>
      <c r="FP510" s="227"/>
      <c r="FQ510" s="227"/>
      <c r="FR510" s="227"/>
      <c r="FS510" s="227"/>
      <c r="FT510" s="227"/>
      <c r="FU510" s="227"/>
      <c r="FV510" s="227"/>
      <c r="FW510" s="227"/>
      <c r="FX510" s="227"/>
      <c r="FY510" s="227"/>
      <c r="FZ510" s="227"/>
      <c r="GA510" s="227"/>
      <c r="GB510" s="227"/>
      <c r="GC510" s="227"/>
      <c r="GD510" s="227"/>
      <c r="GE510" s="227"/>
      <c r="GF510" s="227"/>
      <c r="GG510" s="227"/>
      <c r="GH510" s="227"/>
      <c r="GI510" s="227"/>
      <c r="GJ510" s="227"/>
      <c r="GK510" s="227"/>
      <c r="GL510" s="227"/>
      <c r="GM510" s="227"/>
      <c r="GN510" s="227"/>
      <c r="GO510" s="227"/>
      <c r="GP510" s="227"/>
      <c r="GQ510" s="227"/>
      <c r="GR510" s="227"/>
      <c r="GS510" s="227"/>
      <c r="GT510" s="227"/>
      <c r="GU510" s="227"/>
      <c r="GV510" s="227"/>
      <c r="GW510" s="227"/>
      <c r="GX510" s="227"/>
      <c r="GY510" s="227"/>
      <c r="GZ510" s="227"/>
      <c r="HA510" s="227"/>
      <c r="HB510" s="227"/>
      <c r="HC510" s="227"/>
      <c r="HD510" s="227"/>
      <c r="HE510" s="227"/>
      <c r="HF510" s="227"/>
      <c r="HG510" s="227"/>
      <c r="HH510" s="227"/>
      <c r="HI510" s="227"/>
      <c r="HJ510" s="227"/>
      <c r="HK510" s="227"/>
      <c r="HL510" s="227"/>
      <c r="HM510" s="227"/>
      <c r="HN510" s="227"/>
      <c r="HO510" s="227"/>
      <c r="HP510" s="227"/>
      <c r="HQ510" s="227"/>
      <c r="HR510" s="227"/>
      <c r="HS510" s="227"/>
      <c r="HT510" s="227"/>
      <c r="HU510" s="227"/>
      <c r="HV510" s="227"/>
      <c r="HW510" s="227"/>
      <c r="HX510" s="227"/>
      <c r="HY510" s="227"/>
      <c r="HZ510" s="227"/>
      <c r="IA510" s="227"/>
      <c r="IB510" s="227"/>
      <c r="IC510" s="227"/>
      <c r="ID510" s="227"/>
      <c r="IE510" s="227"/>
      <c r="IF510" s="227"/>
      <c r="IG510" s="227"/>
      <c r="IH510" s="227"/>
      <c r="II510" s="227"/>
      <c r="IJ510" s="227"/>
      <c r="IK510" s="227"/>
      <c r="IL510" s="227"/>
      <c r="IM510" s="227"/>
      <c r="IN510" s="227"/>
      <c r="IO510" s="227"/>
      <c r="IP510" s="227"/>
      <c r="IQ510" s="227"/>
      <c r="IR510" s="227"/>
      <c r="IS510" s="227"/>
      <c r="IT510" s="227"/>
      <c r="IU510" s="227"/>
      <c r="IV510" s="227"/>
      <c r="IW510" s="227"/>
      <c r="IX510" s="227"/>
      <c r="IY510" s="227"/>
      <c r="IZ510" s="227"/>
      <c r="JA510" s="227"/>
      <c r="JB510" s="227"/>
      <c r="JC510" s="227"/>
      <c r="JD510" s="227"/>
      <c r="JE510" s="227"/>
      <c r="JF510" s="227"/>
      <c r="JG510" s="227"/>
      <c r="JH510" s="227"/>
    </row>
    <row r="511" spans="1:268" s="362" customFormat="1" ht="24" customHeight="1">
      <c r="A511" s="211">
        <v>15</v>
      </c>
      <c r="B511" s="429" t="s">
        <v>758</v>
      </c>
      <c r="C511" s="213" t="s">
        <v>752</v>
      </c>
      <c r="D511" s="214">
        <v>43227</v>
      </c>
      <c r="E511" s="221" t="s">
        <v>753</v>
      </c>
      <c r="F511" s="215" t="s">
        <v>1829</v>
      </c>
      <c r="G511" s="218" t="s">
        <v>4426</v>
      </c>
      <c r="H511" s="248" t="e">
        <f>VLOOKUP(C511,#REF!,3,0)</f>
        <v>#REF!</v>
      </c>
      <c r="I511" s="248" t="s">
        <v>4807</v>
      </c>
      <c r="J511" s="571"/>
      <c r="K511" s="216" t="e">
        <v>#N/A</v>
      </c>
      <c r="L511" s="265"/>
      <c r="M511" s="217" t="s">
        <v>4626</v>
      </c>
      <c r="N511" s="217"/>
      <c r="O511" s="213" t="s">
        <v>4596</v>
      </c>
      <c r="P511" s="213" t="s">
        <v>4689</v>
      </c>
      <c r="Q511" s="213" t="e">
        <v>#N/A</v>
      </c>
      <c r="R511" s="266" t="s">
        <v>1426</v>
      </c>
      <c r="S511" s="267"/>
      <c r="T511" s="266"/>
      <c r="U511" s="213" t="s">
        <v>4715</v>
      </c>
      <c r="V511" s="213" t="e">
        <v>#N/A</v>
      </c>
      <c r="W511" s="265"/>
      <c r="X511" s="268" t="s">
        <v>4</v>
      </c>
      <c r="Y511" s="269" t="s">
        <v>2437</v>
      </c>
      <c r="Z511" s="217" t="s">
        <v>4742</v>
      </c>
      <c r="AA511" s="223" t="s">
        <v>3668</v>
      </c>
      <c r="AB511" s="223"/>
      <c r="AC511" s="273" t="s">
        <v>1826</v>
      </c>
      <c r="AD511" s="266" t="s">
        <v>1714</v>
      </c>
      <c r="AE511" s="271"/>
      <c r="AF511" s="266" t="s">
        <v>1714</v>
      </c>
      <c r="AG511" s="266" t="s">
        <v>1426</v>
      </c>
      <c r="AH511" s="266"/>
      <c r="AI511" s="266" t="s">
        <v>1629</v>
      </c>
      <c r="AJ511" s="266"/>
      <c r="AK511" s="271"/>
      <c r="AL511" s="266" t="s">
        <v>2196</v>
      </c>
      <c r="AM511" s="324" t="s">
        <v>2197</v>
      </c>
      <c r="AN511" s="266" t="s">
        <v>1830</v>
      </c>
      <c r="AO511" s="268" t="s">
        <v>1859</v>
      </c>
      <c r="AP511" s="270" t="s">
        <v>3669</v>
      </c>
      <c r="AQ511" s="270" t="s">
        <v>3670</v>
      </c>
      <c r="AR511" s="272"/>
      <c r="AS511" s="266" t="s">
        <v>1819</v>
      </c>
      <c r="AT511" s="268" t="s">
        <v>1802</v>
      </c>
      <c r="AU511" s="266"/>
      <c r="AV511" s="275"/>
      <c r="AW511" s="228" t="s">
        <v>4626</v>
      </c>
      <c r="AX511" s="227"/>
      <c r="AY511" s="227"/>
      <c r="AZ511" s="227"/>
      <c r="BA511" s="227"/>
      <c r="BB511" s="227"/>
      <c r="BC511" s="227"/>
      <c r="BD511" s="227"/>
      <c r="BE511" s="227"/>
      <c r="BF511" s="227"/>
      <c r="BG511" s="227"/>
      <c r="BH511" s="227"/>
      <c r="BI511" s="227"/>
      <c r="BJ511" s="227"/>
      <c r="BK511" s="227"/>
      <c r="BL511" s="227"/>
      <c r="BM511" s="227"/>
      <c r="BN511" s="227"/>
      <c r="BO511" s="227"/>
      <c r="BP511" s="227"/>
      <c r="BQ511" s="227"/>
      <c r="BR511" s="227"/>
      <c r="BS511" s="227"/>
      <c r="BT511" s="227"/>
      <c r="BU511" s="227"/>
      <c r="BV511" s="227"/>
      <c r="BW511" s="227"/>
      <c r="BX511" s="227"/>
      <c r="BY511" s="227"/>
      <c r="BZ511" s="227"/>
      <c r="CA511" s="227"/>
      <c r="CB511" s="227"/>
      <c r="CC511" s="227"/>
      <c r="CD511" s="227"/>
      <c r="CE511" s="227"/>
      <c r="CF511" s="227"/>
      <c r="CG511" s="227"/>
      <c r="CH511" s="227"/>
      <c r="CI511" s="227"/>
      <c r="CJ511" s="227"/>
      <c r="CK511" s="227"/>
      <c r="CL511" s="227"/>
      <c r="CM511" s="227"/>
      <c r="CN511" s="227"/>
      <c r="CO511" s="227"/>
      <c r="CP511" s="227"/>
      <c r="CQ511" s="227"/>
      <c r="CR511" s="227"/>
      <c r="CS511" s="227"/>
      <c r="CT511" s="227"/>
      <c r="CU511" s="227"/>
      <c r="CV511" s="227"/>
      <c r="CW511" s="227"/>
      <c r="CX511" s="227"/>
      <c r="CY511" s="227"/>
      <c r="CZ511" s="227"/>
      <c r="DA511" s="227"/>
      <c r="DB511" s="227"/>
      <c r="DC511" s="227"/>
      <c r="DD511" s="227"/>
      <c r="DE511" s="227"/>
      <c r="DF511" s="227"/>
      <c r="DG511" s="227"/>
      <c r="DH511" s="227"/>
      <c r="DI511" s="227"/>
      <c r="DJ511" s="227"/>
      <c r="DK511" s="227"/>
      <c r="DL511" s="227"/>
      <c r="DM511" s="227"/>
      <c r="DN511" s="227"/>
      <c r="DO511" s="227"/>
      <c r="DP511" s="227"/>
      <c r="DQ511" s="227"/>
      <c r="DR511" s="227"/>
      <c r="DS511" s="227"/>
      <c r="DT511" s="227"/>
      <c r="DU511" s="227"/>
      <c r="DV511" s="227"/>
      <c r="DW511" s="227"/>
      <c r="DX511" s="227"/>
      <c r="DY511" s="227"/>
      <c r="DZ511" s="227"/>
      <c r="EA511" s="227"/>
      <c r="EB511" s="227"/>
      <c r="EC511" s="227"/>
      <c r="ED511" s="227"/>
      <c r="EE511" s="227"/>
      <c r="EF511" s="227"/>
      <c r="EG511" s="227"/>
      <c r="EH511" s="227"/>
      <c r="EI511" s="227"/>
      <c r="EJ511" s="227"/>
      <c r="EK511" s="227"/>
      <c r="EL511" s="227"/>
      <c r="EM511" s="227"/>
      <c r="EN511" s="227"/>
      <c r="EO511" s="227"/>
      <c r="EP511" s="227"/>
      <c r="EQ511" s="227"/>
      <c r="ER511" s="227"/>
      <c r="ES511" s="227"/>
      <c r="ET511" s="227"/>
      <c r="EU511" s="227"/>
      <c r="EV511" s="227"/>
      <c r="EW511" s="227"/>
      <c r="EX511" s="227"/>
      <c r="EY511" s="227"/>
      <c r="EZ511" s="227"/>
      <c r="FA511" s="227"/>
      <c r="FB511" s="227"/>
      <c r="FC511" s="227"/>
      <c r="FD511" s="227"/>
      <c r="FE511" s="227"/>
      <c r="FF511" s="227"/>
      <c r="FG511" s="227"/>
      <c r="FH511" s="227"/>
      <c r="FI511" s="227"/>
      <c r="FJ511" s="227"/>
      <c r="FK511" s="227"/>
      <c r="FL511" s="227"/>
      <c r="FM511" s="227"/>
      <c r="FN511" s="227"/>
      <c r="FO511" s="227"/>
      <c r="FP511" s="227"/>
      <c r="FQ511" s="227"/>
      <c r="FR511" s="227"/>
      <c r="FS511" s="227"/>
      <c r="FT511" s="227"/>
      <c r="FU511" s="227"/>
      <c r="FV511" s="227"/>
      <c r="FW511" s="227"/>
      <c r="FX511" s="227"/>
      <c r="FY511" s="227"/>
      <c r="FZ511" s="227"/>
      <c r="GA511" s="227"/>
      <c r="GB511" s="227"/>
      <c r="GC511" s="227"/>
      <c r="GD511" s="227"/>
      <c r="GE511" s="227"/>
      <c r="GF511" s="227"/>
      <c r="GG511" s="227"/>
      <c r="GH511" s="227"/>
      <c r="GI511" s="227"/>
      <c r="GJ511" s="227"/>
      <c r="GK511" s="227"/>
      <c r="GL511" s="227"/>
      <c r="GM511" s="227"/>
      <c r="GN511" s="227"/>
      <c r="GO511" s="227"/>
      <c r="GP511" s="227"/>
      <c r="GQ511" s="227"/>
      <c r="GR511" s="227"/>
      <c r="GS511" s="227"/>
      <c r="GT511" s="227"/>
      <c r="GU511" s="227"/>
      <c r="GV511" s="227"/>
      <c r="GW511" s="227"/>
      <c r="GX511" s="227"/>
      <c r="GY511" s="227"/>
      <c r="GZ511" s="227"/>
      <c r="HA511" s="227"/>
      <c r="HB511" s="227"/>
      <c r="HC511" s="227"/>
      <c r="HD511" s="227"/>
      <c r="HE511" s="227"/>
      <c r="HF511" s="227"/>
      <c r="HG511" s="227"/>
      <c r="HH511" s="227"/>
      <c r="HI511" s="227"/>
      <c r="HJ511" s="227"/>
      <c r="HK511" s="227"/>
      <c r="HL511" s="227"/>
      <c r="HM511" s="227"/>
      <c r="HN511" s="227"/>
      <c r="HO511" s="227"/>
      <c r="HP511" s="227"/>
      <c r="HQ511" s="227"/>
      <c r="HR511" s="227"/>
      <c r="HS511" s="227"/>
      <c r="HT511" s="227"/>
      <c r="HU511" s="227"/>
      <c r="HV511" s="227"/>
      <c r="HW511" s="227"/>
      <c r="HX511" s="227"/>
      <c r="HY511" s="227"/>
      <c r="HZ511" s="227"/>
      <c r="IA511" s="227"/>
      <c r="IB511" s="227"/>
      <c r="IC511" s="227"/>
      <c r="ID511" s="227"/>
      <c r="IE511" s="227"/>
      <c r="IF511" s="227"/>
      <c r="IG511" s="227"/>
      <c r="IH511" s="227"/>
      <c r="II511" s="227"/>
      <c r="IJ511" s="227"/>
      <c r="IK511" s="227"/>
      <c r="IL511" s="227"/>
      <c r="IM511" s="227"/>
      <c r="IN511" s="227"/>
      <c r="IO511" s="227"/>
      <c r="IP511" s="227"/>
      <c r="IQ511" s="227"/>
      <c r="IR511" s="227"/>
      <c r="IS511" s="227"/>
      <c r="IT511" s="227"/>
      <c r="IU511" s="227"/>
      <c r="IV511" s="227"/>
      <c r="IW511" s="227"/>
      <c r="IX511" s="227"/>
      <c r="IY511" s="227"/>
      <c r="IZ511" s="227"/>
      <c r="JA511" s="227"/>
      <c r="JB511" s="227"/>
      <c r="JC511" s="227"/>
      <c r="JD511" s="227"/>
      <c r="JE511" s="227"/>
      <c r="JF511" s="227"/>
      <c r="JG511" s="227"/>
      <c r="JH511" s="227"/>
    </row>
    <row r="512" spans="1:268" s="227" customFormat="1" ht="24" customHeight="1">
      <c r="A512" s="211">
        <v>16</v>
      </c>
      <c r="B512" s="384" t="s">
        <v>1532</v>
      </c>
      <c r="C512" s="213" t="s">
        <v>1533</v>
      </c>
      <c r="D512" s="214" t="s">
        <v>4218</v>
      </c>
      <c r="E512" s="280" t="s">
        <v>1864</v>
      </c>
      <c r="F512" s="335" t="s">
        <v>1866</v>
      </c>
      <c r="G512" s="218" t="s">
        <v>4426</v>
      </c>
      <c r="H512" s="248" t="e">
        <f>VLOOKUP(C512,#REF!,3,0)</f>
        <v>#REF!</v>
      </c>
      <c r="I512" s="248" t="s">
        <v>4807</v>
      </c>
      <c r="J512" s="570"/>
      <c r="K512" s="216" t="e">
        <v>#N/A</v>
      </c>
      <c r="L512" s="213"/>
      <c r="M512" s="217" t="s">
        <v>4626</v>
      </c>
      <c r="N512" s="217"/>
      <c r="O512" s="213" t="s">
        <v>4596</v>
      </c>
      <c r="P512" s="213" t="s">
        <v>4689</v>
      </c>
      <c r="Q512" s="213" t="e">
        <v>#N/A</v>
      </c>
      <c r="R512" s="215" t="s">
        <v>1422</v>
      </c>
      <c r="S512" s="220"/>
      <c r="T512" s="215"/>
      <c r="U512" s="213" t="s">
        <v>4715</v>
      </c>
      <c r="V512" s="213" t="e">
        <v>#N/A</v>
      </c>
      <c r="W512" s="213"/>
      <c r="X512" s="221" t="s">
        <v>4</v>
      </c>
      <c r="Y512" s="222" t="s">
        <v>2437</v>
      </c>
      <c r="Z512" s="217" t="s">
        <v>4742</v>
      </c>
      <c r="AA512" s="223" t="s">
        <v>4686</v>
      </c>
      <c r="AB512" s="223"/>
      <c r="AC512" s="226" t="s">
        <v>65</v>
      </c>
      <c r="AD512" s="215" t="s">
        <v>1714</v>
      </c>
      <c r="AE512" s="224"/>
      <c r="AF512" s="215" t="s">
        <v>1714</v>
      </c>
      <c r="AG512" s="215" t="s">
        <v>1422</v>
      </c>
      <c r="AH512" s="224"/>
      <c r="AI512" s="277" t="s">
        <v>1627</v>
      </c>
      <c r="AJ512" s="215"/>
      <c r="AK512" s="224"/>
      <c r="AL512" s="215" t="s">
        <v>3701</v>
      </c>
      <c r="AM512" s="243">
        <v>42902.082779745368</v>
      </c>
      <c r="AN512" s="215" t="s">
        <v>1794</v>
      </c>
      <c r="AO512" s="221">
        <v>43725</v>
      </c>
      <c r="AP512" s="226" t="s">
        <v>3702</v>
      </c>
      <c r="AQ512" s="226" t="s">
        <v>3703</v>
      </c>
      <c r="AR512" s="212"/>
      <c r="AS512" s="215"/>
      <c r="AT512" s="221" t="s">
        <v>1795</v>
      </c>
      <c r="AU512" s="215"/>
      <c r="AW512" s="228" t="s">
        <v>4626</v>
      </c>
    </row>
    <row r="513" spans="1:268" s="363" customFormat="1" ht="24" customHeight="1">
      <c r="A513" s="211">
        <v>17</v>
      </c>
      <c r="B513" s="205" t="s">
        <v>1466</v>
      </c>
      <c r="C513" s="213" t="s">
        <v>1467</v>
      </c>
      <c r="D513" s="214" t="s">
        <v>2278</v>
      </c>
      <c r="E513" s="216" t="s">
        <v>1257</v>
      </c>
      <c r="F513" s="215" t="s">
        <v>1893</v>
      </c>
      <c r="G513" s="218" t="s">
        <v>4426</v>
      </c>
      <c r="H513" s="248" t="e">
        <f>VLOOKUP(C513,#REF!,3,0)</f>
        <v>#REF!</v>
      </c>
      <c r="I513" s="248" t="s">
        <v>4807</v>
      </c>
      <c r="J513" s="570"/>
      <c r="K513" s="216" t="e">
        <v>#N/A</v>
      </c>
      <c r="L513" s="213"/>
      <c r="M513" s="217" t="s">
        <v>4626</v>
      </c>
      <c r="N513" s="217"/>
      <c r="O513" s="213" t="s">
        <v>4596</v>
      </c>
      <c r="P513" s="213" t="s">
        <v>4689</v>
      </c>
      <c r="Q513" s="213" t="e">
        <v>#N/A</v>
      </c>
      <c r="R513" s="215" t="s">
        <v>1468</v>
      </c>
      <c r="S513" s="220"/>
      <c r="T513" s="215"/>
      <c r="U513" s="213" t="s">
        <v>4715</v>
      </c>
      <c r="V513" s="213" t="e">
        <v>#N/A</v>
      </c>
      <c r="W513" s="213"/>
      <c r="X513" s="221" t="s">
        <v>4</v>
      </c>
      <c r="Y513" s="222" t="s">
        <v>2301</v>
      </c>
      <c r="Z513" s="217" t="s">
        <v>4742</v>
      </c>
      <c r="AA513" s="223" t="s">
        <v>2303</v>
      </c>
      <c r="AB513" s="223"/>
      <c r="AC513" s="230" t="s">
        <v>1339</v>
      </c>
      <c r="AD513" s="215" t="s">
        <v>1714</v>
      </c>
      <c r="AE513" s="224"/>
      <c r="AF513" s="215" t="s">
        <v>1714</v>
      </c>
      <c r="AG513" s="215" t="s">
        <v>1468</v>
      </c>
      <c r="AH513" s="224"/>
      <c r="AI513" s="215" t="s">
        <v>1627</v>
      </c>
      <c r="AJ513" s="215"/>
      <c r="AK513" s="224"/>
      <c r="AL513" s="215" t="s">
        <v>1460</v>
      </c>
      <c r="AM513" s="221">
        <v>0</v>
      </c>
      <c r="AN513" s="241" t="s">
        <v>1809</v>
      </c>
      <c r="AO513" s="221">
        <v>43474</v>
      </c>
      <c r="AP513" s="226" t="s">
        <v>3401</v>
      </c>
      <c r="AQ513" s="226" t="s">
        <v>2016</v>
      </c>
      <c r="AR513" s="212"/>
      <c r="AS513" s="215"/>
      <c r="AT513" s="221" t="s">
        <v>1810</v>
      </c>
      <c r="AU513" s="215"/>
      <c r="AV513" s="227"/>
      <c r="AW513" s="228" t="s">
        <v>4626</v>
      </c>
      <c r="AX513" s="227"/>
      <c r="AY513" s="227"/>
      <c r="AZ513" s="227"/>
      <c r="BA513" s="227"/>
      <c r="BB513" s="227"/>
      <c r="BC513" s="227"/>
      <c r="BD513" s="227"/>
      <c r="BE513" s="227"/>
      <c r="BF513" s="227"/>
      <c r="BG513" s="227"/>
      <c r="BH513" s="227"/>
      <c r="BI513" s="227"/>
      <c r="BJ513" s="227"/>
      <c r="BK513" s="227"/>
      <c r="BL513" s="227"/>
      <c r="BM513" s="227"/>
      <c r="BN513" s="227"/>
      <c r="BO513" s="227"/>
      <c r="BP513" s="227"/>
      <c r="BQ513" s="227"/>
      <c r="BR513" s="227"/>
      <c r="BS513" s="227"/>
      <c r="BT513" s="227"/>
      <c r="BU513" s="227"/>
      <c r="BV513" s="227"/>
      <c r="BW513" s="227"/>
      <c r="BX513" s="227"/>
      <c r="BY513" s="227"/>
      <c r="BZ513" s="227"/>
      <c r="CA513" s="227"/>
      <c r="CB513" s="227"/>
      <c r="CC513" s="227"/>
      <c r="CD513" s="227"/>
      <c r="CE513" s="227"/>
      <c r="CF513" s="227"/>
      <c r="CG513" s="227"/>
      <c r="CH513" s="227"/>
      <c r="CI513" s="227"/>
      <c r="CJ513" s="227"/>
      <c r="CK513" s="227"/>
      <c r="CL513" s="227"/>
      <c r="CM513" s="227"/>
      <c r="CN513" s="227"/>
      <c r="CO513" s="227"/>
      <c r="CP513" s="227"/>
      <c r="CQ513" s="227"/>
      <c r="CR513" s="227"/>
      <c r="CS513" s="227"/>
      <c r="CT513" s="227"/>
      <c r="CU513" s="227"/>
      <c r="CV513" s="227"/>
      <c r="CW513" s="227"/>
      <c r="CX513" s="227"/>
      <c r="CY513" s="227"/>
      <c r="CZ513" s="227"/>
      <c r="DA513" s="227"/>
      <c r="DB513" s="227"/>
      <c r="DC513" s="227"/>
      <c r="DD513" s="227"/>
      <c r="DE513" s="227"/>
      <c r="DF513" s="227"/>
      <c r="DG513" s="227"/>
      <c r="DH513" s="227"/>
      <c r="DI513" s="227"/>
      <c r="DJ513" s="227"/>
      <c r="DK513" s="227"/>
      <c r="DL513" s="227"/>
      <c r="DM513" s="227"/>
      <c r="DN513" s="227"/>
      <c r="DO513" s="227"/>
      <c r="DP513" s="227"/>
      <c r="DQ513" s="227"/>
      <c r="DR513" s="227"/>
      <c r="DS513" s="227"/>
      <c r="DT513" s="227"/>
      <c r="DU513" s="227"/>
      <c r="DV513" s="227"/>
      <c r="DW513" s="227"/>
      <c r="DX513" s="227"/>
      <c r="DY513" s="227"/>
      <c r="DZ513" s="227"/>
      <c r="EA513" s="227"/>
      <c r="EB513" s="227"/>
      <c r="EC513" s="227"/>
      <c r="ED513" s="227"/>
      <c r="EE513" s="227"/>
      <c r="EF513" s="227"/>
      <c r="EG513" s="227"/>
      <c r="EH513" s="227"/>
      <c r="EI513" s="227"/>
      <c r="EJ513" s="227"/>
      <c r="EK513" s="227"/>
      <c r="EL513" s="227"/>
      <c r="EM513" s="227"/>
      <c r="EN513" s="227"/>
      <c r="EO513" s="227"/>
      <c r="EP513" s="227"/>
      <c r="EQ513" s="227"/>
      <c r="ER513" s="227"/>
      <c r="ES513" s="227"/>
      <c r="ET513" s="227"/>
      <c r="EU513" s="227"/>
      <c r="EV513" s="227"/>
      <c r="EW513" s="227"/>
      <c r="EX513" s="227"/>
      <c r="EY513" s="227"/>
      <c r="EZ513" s="227"/>
      <c r="FA513" s="227"/>
      <c r="FB513" s="227"/>
      <c r="FC513" s="227"/>
      <c r="FD513" s="227"/>
      <c r="FE513" s="227"/>
      <c r="FF513" s="227"/>
      <c r="FG513" s="227"/>
      <c r="FH513" s="227"/>
      <c r="FI513" s="227"/>
      <c r="FJ513" s="227"/>
      <c r="FK513" s="227"/>
      <c r="FL513" s="227"/>
      <c r="FM513" s="227"/>
      <c r="FN513" s="227"/>
      <c r="FO513" s="227"/>
      <c r="FP513" s="227"/>
      <c r="FQ513" s="227"/>
      <c r="FR513" s="227"/>
      <c r="FS513" s="227"/>
      <c r="FT513" s="227"/>
      <c r="FU513" s="227"/>
      <c r="FV513" s="227"/>
      <c r="FW513" s="227"/>
      <c r="FX513" s="227"/>
      <c r="FY513" s="227"/>
      <c r="FZ513" s="227"/>
      <c r="GA513" s="227"/>
      <c r="GB513" s="227"/>
      <c r="GC513" s="227"/>
      <c r="GD513" s="227"/>
      <c r="GE513" s="227"/>
      <c r="GF513" s="227"/>
      <c r="GG513" s="227"/>
      <c r="GH513" s="227"/>
      <c r="GI513" s="227"/>
      <c r="GJ513" s="227"/>
      <c r="GK513" s="227"/>
      <c r="GL513" s="227"/>
      <c r="GM513" s="227"/>
      <c r="GN513" s="227"/>
      <c r="GO513" s="227"/>
      <c r="GP513" s="227"/>
      <c r="GQ513" s="227"/>
      <c r="GR513" s="227"/>
      <c r="GS513" s="227"/>
      <c r="GT513" s="227"/>
      <c r="GU513" s="227"/>
      <c r="GV513" s="227"/>
      <c r="GW513" s="227"/>
      <c r="GX513" s="227"/>
      <c r="GY513" s="227"/>
      <c r="GZ513" s="227"/>
      <c r="HA513" s="227"/>
      <c r="HB513" s="227"/>
      <c r="HC513" s="227"/>
      <c r="HD513" s="227"/>
      <c r="HE513" s="227"/>
      <c r="HF513" s="227"/>
      <c r="HG513" s="227"/>
      <c r="HH513" s="227"/>
      <c r="HI513" s="227"/>
      <c r="HJ513" s="227"/>
      <c r="HK513" s="227"/>
      <c r="HL513" s="227"/>
      <c r="HM513" s="227"/>
      <c r="HN513" s="227"/>
      <c r="HO513" s="227"/>
      <c r="HP513" s="227"/>
      <c r="HQ513" s="227"/>
      <c r="HR513" s="227"/>
      <c r="HS513" s="227"/>
      <c r="HT513" s="227"/>
      <c r="HU513" s="227"/>
      <c r="HV513" s="227"/>
      <c r="HW513" s="227"/>
      <c r="HX513" s="227"/>
      <c r="HY513" s="227"/>
      <c r="HZ513" s="227"/>
      <c r="IA513" s="227"/>
      <c r="IB513" s="227"/>
      <c r="IC513" s="227"/>
      <c r="ID513" s="227"/>
      <c r="IE513" s="227"/>
      <c r="IF513" s="227"/>
      <c r="IG513" s="227"/>
      <c r="IH513" s="227"/>
      <c r="II513" s="227"/>
      <c r="IJ513" s="227"/>
      <c r="IK513" s="227"/>
      <c r="IL513" s="227"/>
      <c r="IM513" s="227"/>
      <c r="IN513" s="227"/>
      <c r="IO513" s="227"/>
      <c r="IP513" s="227"/>
      <c r="IQ513" s="227"/>
      <c r="IR513" s="227"/>
      <c r="IS513" s="227"/>
      <c r="IT513" s="227"/>
      <c r="IU513" s="227"/>
      <c r="IV513" s="227"/>
      <c r="IW513" s="227"/>
      <c r="IX513" s="227"/>
      <c r="IY513" s="227"/>
      <c r="IZ513" s="227"/>
      <c r="JA513" s="227"/>
      <c r="JB513" s="227"/>
      <c r="JC513" s="227"/>
      <c r="JD513" s="227"/>
      <c r="JE513" s="227"/>
      <c r="JF513" s="227"/>
      <c r="JG513" s="227"/>
      <c r="JH513" s="227"/>
    </row>
    <row r="514" spans="1:268" s="362" customFormat="1" ht="24" customHeight="1">
      <c r="A514" s="211">
        <v>18</v>
      </c>
      <c r="B514" s="169" t="s">
        <v>4470</v>
      </c>
      <c r="C514" s="534" t="s">
        <v>4472</v>
      </c>
      <c r="D514" s="221">
        <v>42811</v>
      </c>
      <c r="E514" s="260" t="s">
        <v>908</v>
      </c>
      <c r="F514" s="215" t="s">
        <v>2574</v>
      </c>
      <c r="G514" s="232" t="s">
        <v>1676</v>
      </c>
      <c r="H514" s="248" t="e">
        <f>VLOOKUP(C514,#REF!,3,0)</f>
        <v>#REF!</v>
      </c>
      <c r="I514" s="248" t="s">
        <v>4807</v>
      </c>
      <c r="J514" s="570"/>
      <c r="K514" s="216" t="e">
        <v>#N/A</v>
      </c>
      <c r="L514" s="215" t="s">
        <v>4516</v>
      </c>
      <c r="M514" s="217" t="s">
        <v>4700</v>
      </c>
      <c r="N514" s="217"/>
      <c r="O514" s="213" t="s">
        <v>4596</v>
      </c>
      <c r="P514" s="213" t="s">
        <v>4643</v>
      </c>
      <c r="Q514" s="213" t="s">
        <v>4617</v>
      </c>
      <c r="R514" s="215" t="s">
        <v>4534</v>
      </c>
      <c r="S514" s="215"/>
      <c r="T514" s="215"/>
      <c r="U514" s="213" t="s">
        <v>4714</v>
      </c>
      <c r="V514" s="213" t="e">
        <v>#N/A</v>
      </c>
      <c r="W514" s="260"/>
      <c r="X514" s="221" t="s">
        <v>4</v>
      </c>
      <c r="Y514" s="222" t="s">
        <v>4663</v>
      </c>
      <c r="Z514" s="217" t="s">
        <v>4742</v>
      </c>
      <c r="AA514" s="222" t="s">
        <v>4665</v>
      </c>
      <c r="AB514" s="223" t="s">
        <v>4665</v>
      </c>
      <c r="AC514" s="215" t="s">
        <v>531</v>
      </c>
      <c r="AD514" s="215" t="s">
        <v>1676</v>
      </c>
      <c r="AE514" s="215"/>
      <c r="AF514" s="215" t="s">
        <v>1676</v>
      </c>
      <c r="AG514" s="215" t="s">
        <v>4534</v>
      </c>
      <c r="AH514" s="215" t="s">
        <v>4534</v>
      </c>
      <c r="AI514" s="215" t="s">
        <v>1625</v>
      </c>
      <c r="AJ514" s="215" t="s">
        <v>4365</v>
      </c>
      <c r="AK514" s="215"/>
      <c r="AL514" s="215" t="s">
        <v>4473</v>
      </c>
      <c r="AM514" s="215"/>
      <c r="AN514" s="215"/>
      <c r="AO514" s="215"/>
      <c r="AP514" s="215"/>
      <c r="AQ514" s="215"/>
      <c r="AR514" s="215"/>
      <c r="AS514" s="215"/>
      <c r="AT514" s="227" t="s">
        <v>4588</v>
      </c>
      <c r="AU514" s="215" t="s">
        <v>4471</v>
      </c>
      <c r="AV514" s="215" t="s">
        <v>4462</v>
      </c>
      <c r="AW514" s="228" t="s">
        <v>4630</v>
      </c>
      <c r="AX514" s="227"/>
      <c r="AY514" s="227"/>
      <c r="AZ514" s="227"/>
      <c r="BA514" s="227"/>
      <c r="BB514" s="227"/>
      <c r="BC514" s="227"/>
      <c r="BD514" s="227"/>
      <c r="BE514" s="227"/>
      <c r="BF514" s="227"/>
      <c r="BG514" s="227"/>
      <c r="BH514" s="227"/>
      <c r="BI514" s="227"/>
      <c r="BJ514" s="227"/>
      <c r="BK514" s="227"/>
      <c r="BL514" s="227"/>
      <c r="BM514" s="227"/>
      <c r="BN514" s="227"/>
      <c r="BO514" s="227"/>
      <c r="BP514" s="227"/>
      <c r="BQ514" s="227"/>
      <c r="BR514" s="227"/>
      <c r="BS514" s="227"/>
      <c r="BT514" s="227"/>
      <c r="BU514" s="227"/>
      <c r="BV514" s="227"/>
      <c r="BW514" s="227"/>
      <c r="BX514" s="227"/>
      <c r="BY514" s="227"/>
      <c r="BZ514" s="227"/>
      <c r="CA514" s="227"/>
      <c r="CB514" s="227"/>
      <c r="CC514" s="227"/>
      <c r="CD514" s="227"/>
      <c r="CE514" s="227"/>
      <c r="CF514" s="227"/>
      <c r="CG514" s="227"/>
      <c r="CH514" s="227"/>
      <c r="CI514" s="227"/>
      <c r="CJ514" s="227"/>
      <c r="CK514" s="227"/>
      <c r="CL514" s="227"/>
      <c r="CM514" s="227"/>
      <c r="CN514" s="227"/>
      <c r="CO514" s="227"/>
      <c r="CP514" s="227"/>
      <c r="CQ514" s="227"/>
      <c r="CR514" s="227"/>
      <c r="CS514" s="227"/>
      <c r="CT514" s="227"/>
      <c r="CU514" s="227"/>
      <c r="CV514" s="227"/>
      <c r="CW514" s="227"/>
      <c r="CX514" s="227"/>
      <c r="CY514" s="227"/>
      <c r="CZ514" s="227"/>
      <c r="DA514" s="227"/>
      <c r="DB514" s="227"/>
      <c r="DC514" s="227"/>
      <c r="DD514" s="227"/>
      <c r="DE514" s="227"/>
      <c r="DF514" s="227"/>
      <c r="DG514" s="227"/>
      <c r="DH514" s="227"/>
      <c r="DI514" s="227"/>
      <c r="DJ514" s="227"/>
      <c r="DK514" s="227"/>
      <c r="DL514" s="227"/>
      <c r="DM514" s="227"/>
      <c r="DN514" s="227"/>
      <c r="DO514" s="227"/>
      <c r="DP514" s="227"/>
      <c r="DQ514" s="227"/>
      <c r="DR514" s="227"/>
      <c r="DS514" s="227"/>
      <c r="DT514" s="227"/>
      <c r="DU514" s="227"/>
      <c r="DV514" s="227"/>
      <c r="DW514" s="227"/>
      <c r="DX514" s="227"/>
      <c r="DY514" s="227"/>
      <c r="DZ514" s="227"/>
      <c r="EA514" s="227"/>
      <c r="EB514" s="227"/>
      <c r="EC514" s="227"/>
      <c r="ED514" s="227"/>
      <c r="EE514" s="227"/>
      <c r="EF514" s="227"/>
      <c r="EG514" s="227"/>
      <c r="EH514" s="227"/>
      <c r="EI514" s="227"/>
      <c r="EJ514" s="227"/>
      <c r="EK514" s="227"/>
      <c r="EL514" s="227"/>
      <c r="EM514" s="227"/>
      <c r="EN514" s="227"/>
      <c r="EO514" s="227"/>
      <c r="EP514" s="227"/>
      <c r="EQ514" s="227"/>
      <c r="ER514" s="227"/>
      <c r="ES514" s="227"/>
      <c r="ET514" s="227"/>
      <c r="EU514" s="227"/>
      <c r="EV514" s="227"/>
      <c r="EW514" s="227"/>
      <c r="EX514" s="227"/>
      <c r="EY514" s="227"/>
      <c r="EZ514" s="227"/>
      <c r="FA514" s="227"/>
      <c r="FB514" s="227"/>
      <c r="FC514" s="227"/>
      <c r="FD514" s="227"/>
      <c r="FE514" s="227"/>
      <c r="FF514" s="227"/>
      <c r="FG514" s="227"/>
      <c r="FH514" s="227"/>
      <c r="FI514" s="227"/>
      <c r="FJ514" s="227"/>
      <c r="FK514" s="227"/>
      <c r="FL514" s="227"/>
      <c r="FM514" s="227"/>
      <c r="FN514" s="227"/>
      <c r="FO514" s="227"/>
      <c r="FP514" s="227"/>
      <c r="FQ514" s="227"/>
      <c r="FR514" s="227"/>
      <c r="FS514" s="227"/>
      <c r="FT514" s="227"/>
      <c r="FU514" s="227"/>
      <c r="FV514" s="227"/>
      <c r="FW514" s="227"/>
      <c r="FX514" s="227"/>
      <c r="FY514" s="227"/>
      <c r="FZ514" s="227"/>
      <c r="GA514" s="227"/>
      <c r="GB514" s="227"/>
      <c r="GC514" s="227"/>
      <c r="GD514" s="227"/>
      <c r="GE514" s="227"/>
      <c r="GF514" s="227"/>
      <c r="GG514" s="227"/>
      <c r="GH514" s="227"/>
      <c r="GI514" s="227"/>
      <c r="GJ514" s="227"/>
      <c r="GK514" s="227"/>
      <c r="GL514" s="227"/>
      <c r="GM514" s="227"/>
      <c r="GN514" s="227"/>
      <c r="GO514" s="227"/>
      <c r="GP514" s="227"/>
      <c r="GQ514" s="227"/>
      <c r="GR514" s="227"/>
      <c r="GS514" s="227"/>
      <c r="GT514" s="227"/>
      <c r="GU514" s="227"/>
      <c r="GV514" s="227"/>
      <c r="GW514" s="227"/>
      <c r="GX514" s="227"/>
      <c r="GY514" s="227"/>
      <c r="GZ514" s="227"/>
      <c r="HA514" s="227"/>
      <c r="HB514" s="227"/>
      <c r="HC514" s="227"/>
      <c r="HD514" s="227"/>
      <c r="HE514" s="227"/>
      <c r="HF514" s="227"/>
      <c r="HG514" s="227"/>
      <c r="HH514" s="227"/>
      <c r="HI514" s="227"/>
      <c r="HJ514" s="227"/>
      <c r="HK514" s="227"/>
      <c r="HL514" s="227"/>
      <c r="HM514" s="227"/>
      <c r="HN514" s="227"/>
      <c r="HO514" s="227"/>
      <c r="HP514" s="227"/>
      <c r="HQ514" s="227"/>
      <c r="HR514" s="227"/>
      <c r="HS514" s="227"/>
      <c r="HT514" s="227"/>
      <c r="HU514" s="227"/>
      <c r="HV514" s="227"/>
      <c r="HW514" s="227"/>
      <c r="HX514" s="227"/>
      <c r="HY514" s="227"/>
      <c r="HZ514" s="227"/>
      <c r="IA514" s="227"/>
      <c r="IB514" s="227"/>
      <c r="IC514" s="227"/>
      <c r="ID514" s="227"/>
      <c r="IE514" s="227"/>
      <c r="IF514" s="227"/>
      <c r="IG514" s="227"/>
      <c r="IH514" s="227"/>
      <c r="II514" s="227"/>
      <c r="IJ514" s="227"/>
      <c r="IK514" s="227"/>
      <c r="IL514" s="227"/>
      <c r="IM514" s="227"/>
      <c r="IN514" s="227"/>
      <c r="IO514" s="227"/>
      <c r="IP514" s="227"/>
      <c r="IQ514" s="227"/>
      <c r="IR514" s="227"/>
      <c r="IS514" s="227"/>
      <c r="IT514" s="227"/>
      <c r="IU514" s="227"/>
      <c r="IV514" s="227"/>
      <c r="IW514" s="227"/>
      <c r="IX514" s="227"/>
      <c r="IY514" s="227"/>
      <c r="IZ514" s="227"/>
      <c r="JA514" s="227"/>
      <c r="JB514" s="227"/>
      <c r="JC514" s="227"/>
      <c r="JD514" s="227"/>
      <c r="JE514" s="227"/>
      <c r="JF514" s="227"/>
      <c r="JG514" s="227"/>
      <c r="JH514" s="227"/>
    </row>
    <row r="515" spans="1:268" s="227" customFormat="1" ht="24" customHeight="1">
      <c r="A515" s="211">
        <v>19</v>
      </c>
      <c r="B515" s="205" t="s">
        <v>1194</v>
      </c>
      <c r="C515" s="217" t="s">
        <v>1195</v>
      </c>
      <c r="D515" s="214" t="s">
        <v>3842</v>
      </c>
      <c r="E515" s="216" t="s">
        <v>2277</v>
      </c>
      <c r="F515" s="219" t="s">
        <v>2002</v>
      </c>
      <c r="G515" s="218" t="s">
        <v>4426</v>
      </c>
      <c r="H515" s="248" t="e">
        <f>VLOOKUP(C515,#REF!,3,0)</f>
        <v>#REF!</v>
      </c>
      <c r="I515" s="248" t="s">
        <v>4807</v>
      </c>
      <c r="J515" s="570"/>
      <c r="K515" s="216" t="e">
        <v>#N/A</v>
      </c>
      <c r="L515" s="213"/>
      <c r="M515" s="217" t="s">
        <v>4626</v>
      </c>
      <c r="N515" s="217"/>
      <c r="O515" s="213" t="s">
        <v>4596</v>
      </c>
      <c r="P515" s="213" t="s">
        <v>4689</v>
      </c>
      <c r="Q515" s="213" t="e">
        <v>#N/A</v>
      </c>
      <c r="R515" s="215" t="s">
        <v>1954</v>
      </c>
      <c r="S515" s="220"/>
      <c r="T515" s="215"/>
      <c r="U515" s="213" t="s">
        <v>4715</v>
      </c>
      <c r="V515" s="213" t="e">
        <v>#N/A</v>
      </c>
      <c r="W515" s="213"/>
      <c r="X515" s="221" t="s">
        <v>4</v>
      </c>
      <c r="Y515" s="222" t="s">
        <v>2301</v>
      </c>
      <c r="Z515" s="217" t="s">
        <v>4742</v>
      </c>
      <c r="AA515" s="223" t="s">
        <v>2303</v>
      </c>
      <c r="AB515" s="223"/>
      <c r="AC515" s="230" t="s">
        <v>573</v>
      </c>
      <c r="AD515" s="215" t="s">
        <v>1714</v>
      </c>
      <c r="AE515" s="224"/>
      <c r="AF515" s="215" t="s">
        <v>1714</v>
      </c>
      <c r="AG515" s="215" t="s">
        <v>1954</v>
      </c>
      <c r="AH515" s="224"/>
      <c r="AI515" s="233" t="s">
        <v>1627</v>
      </c>
      <c r="AJ515" s="215"/>
      <c r="AK515" s="224"/>
      <c r="AL515" s="215" t="s">
        <v>1166</v>
      </c>
      <c r="AM515" s="221" t="s">
        <v>1196</v>
      </c>
      <c r="AN515" s="241" t="s">
        <v>1809</v>
      </c>
      <c r="AO515" s="221">
        <v>43473</v>
      </c>
      <c r="AP515" s="226" t="s">
        <v>3843</v>
      </c>
      <c r="AQ515" s="226">
        <v>717475</v>
      </c>
      <c r="AR515" s="212"/>
      <c r="AS515" s="215"/>
      <c r="AT515" s="221" t="s">
        <v>1810</v>
      </c>
      <c r="AU515" s="215"/>
      <c r="AW515" s="228" t="s">
        <v>4626</v>
      </c>
    </row>
    <row r="516" spans="1:268" s="227" customFormat="1" ht="24" customHeight="1">
      <c r="A516" s="211">
        <v>20</v>
      </c>
      <c r="B516" s="384" t="s">
        <v>68</v>
      </c>
      <c r="C516" s="213" t="s">
        <v>69</v>
      </c>
      <c r="D516" s="214">
        <v>43225</v>
      </c>
      <c r="E516" s="236" t="s">
        <v>38</v>
      </c>
      <c r="F516" s="215" t="s">
        <v>1622</v>
      </c>
      <c r="G516" s="218" t="s">
        <v>4426</v>
      </c>
      <c r="H516" s="248" t="e">
        <f>VLOOKUP(C516,#REF!,3,0)</f>
        <v>#REF!</v>
      </c>
      <c r="I516" s="248" t="s">
        <v>4807</v>
      </c>
      <c r="J516" s="570"/>
      <c r="K516" s="216" t="e">
        <v>#N/A</v>
      </c>
      <c r="L516" s="213"/>
      <c r="M516" s="217" t="s">
        <v>4626</v>
      </c>
      <c r="N516" s="217"/>
      <c r="O516" s="213" t="s">
        <v>4596</v>
      </c>
      <c r="P516" s="213" t="s">
        <v>4689</v>
      </c>
      <c r="Q516" s="213" t="e">
        <v>#N/A</v>
      </c>
      <c r="R516" s="215" t="s">
        <v>1825</v>
      </c>
      <c r="S516" s="220"/>
      <c r="T516" s="215"/>
      <c r="U516" s="213" t="s">
        <v>4715</v>
      </c>
      <c r="V516" s="213" t="e">
        <v>#N/A</v>
      </c>
      <c r="W516" s="213"/>
      <c r="X516" s="221" t="s">
        <v>4</v>
      </c>
      <c r="Y516" s="222" t="s">
        <v>3753</v>
      </c>
      <c r="Z516" s="217" t="s">
        <v>4716</v>
      </c>
      <c r="AA516" s="223" t="s">
        <v>4682</v>
      </c>
      <c r="AB516" s="223"/>
      <c r="AC516" s="226" t="s">
        <v>3108</v>
      </c>
      <c r="AD516" s="242" t="s">
        <v>1724</v>
      </c>
      <c r="AE516" s="224"/>
      <c r="AF516" s="242" t="s">
        <v>1724</v>
      </c>
      <c r="AG516" s="215" t="s">
        <v>1825</v>
      </c>
      <c r="AH516" s="224"/>
      <c r="AI516" s="215" t="s">
        <v>1624</v>
      </c>
      <c r="AJ516" s="215"/>
      <c r="AK516" s="224"/>
      <c r="AL516" s="215" t="s">
        <v>3751</v>
      </c>
      <c r="AM516" s="243">
        <v>43225</v>
      </c>
      <c r="AN516" s="215" t="s">
        <v>1794</v>
      </c>
      <c r="AO516" s="221">
        <v>43367</v>
      </c>
      <c r="AP516" s="226" t="s">
        <v>3754</v>
      </c>
      <c r="AQ516" s="226">
        <v>272935</v>
      </c>
      <c r="AR516" s="212"/>
      <c r="AS516" s="215" t="s">
        <v>1819</v>
      </c>
      <c r="AT516" s="221" t="s">
        <v>1802</v>
      </c>
      <c r="AU516" s="215"/>
      <c r="AW516" s="228" t="s">
        <v>4626</v>
      </c>
    </row>
    <row r="517" spans="1:268" s="227" customFormat="1" ht="24" customHeight="1">
      <c r="A517" s="211">
        <v>21</v>
      </c>
      <c r="B517" s="162" t="s">
        <v>957</v>
      </c>
      <c r="C517" s="213" t="s">
        <v>958</v>
      </c>
      <c r="D517" s="214">
        <v>43265</v>
      </c>
      <c r="E517" s="241" t="s">
        <v>3737</v>
      </c>
      <c r="F517" s="241" t="s">
        <v>2574</v>
      </c>
      <c r="G517" s="218" t="s">
        <v>4426</v>
      </c>
      <c r="H517" s="248" t="e">
        <f>VLOOKUP(C517,#REF!,3,0)</f>
        <v>#REF!</v>
      </c>
      <c r="I517" s="248" t="s">
        <v>4807</v>
      </c>
      <c r="J517" s="570"/>
      <c r="K517" s="216" t="e">
        <v>#N/A</v>
      </c>
      <c r="L517" s="213"/>
      <c r="M517" s="217" t="s">
        <v>4626</v>
      </c>
      <c r="N517" s="217"/>
      <c r="O517" s="213" t="s">
        <v>4596</v>
      </c>
      <c r="P517" s="213" t="s">
        <v>4689</v>
      </c>
      <c r="Q517" s="213" t="e">
        <v>#N/A</v>
      </c>
      <c r="R517" s="215" t="s">
        <v>2698</v>
      </c>
      <c r="S517" s="220"/>
      <c r="T517" s="215"/>
      <c r="U517" s="213" t="s">
        <v>4715</v>
      </c>
      <c r="V517" s="213" t="e">
        <v>#N/A</v>
      </c>
      <c r="W517" s="213"/>
      <c r="X517" s="221" t="s">
        <v>4</v>
      </c>
      <c r="Y517" s="222" t="s">
        <v>2301</v>
      </c>
      <c r="Z517" s="217" t="s">
        <v>4742</v>
      </c>
      <c r="AA517" s="223" t="s">
        <v>2303</v>
      </c>
      <c r="AB517" s="223"/>
      <c r="AC517" s="215" t="s">
        <v>58</v>
      </c>
      <c r="AD517" s="215" t="s">
        <v>1714</v>
      </c>
      <c r="AE517" s="224"/>
      <c r="AF517" s="215" t="s">
        <v>1714</v>
      </c>
      <c r="AG517" s="215" t="s">
        <v>2698</v>
      </c>
      <c r="AH517" s="224"/>
      <c r="AI517" s="215" t="s">
        <v>1625</v>
      </c>
      <c r="AJ517" s="215"/>
      <c r="AK517" s="224"/>
      <c r="AL517" s="215" t="s">
        <v>3738</v>
      </c>
      <c r="AM517" s="221" t="s">
        <v>2086</v>
      </c>
      <c r="AN517" s="241" t="s">
        <v>1809</v>
      </c>
      <c r="AO517" s="221" t="s">
        <v>2916</v>
      </c>
      <c r="AP517" s="226" t="s">
        <v>3739</v>
      </c>
      <c r="AQ517" s="226" t="s">
        <v>3740</v>
      </c>
      <c r="AR517" s="212"/>
      <c r="AS517" s="215"/>
      <c r="AT517" s="221" t="s">
        <v>1810</v>
      </c>
      <c r="AU517" s="215"/>
      <c r="AW517" s="228" t="s">
        <v>4626</v>
      </c>
    </row>
    <row r="518" spans="1:268" s="363" customFormat="1" ht="24" customHeight="1">
      <c r="A518" s="211">
        <v>22</v>
      </c>
      <c r="B518" s="429" t="s">
        <v>725</v>
      </c>
      <c r="C518" s="213" t="s">
        <v>726</v>
      </c>
      <c r="D518" s="214" t="s">
        <v>3860</v>
      </c>
      <c r="E518" s="221" t="s">
        <v>3858</v>
      </c>
      <c r="F518" s="215" t="s">
        <v>1829</v>
      </c>
      <c r="G518" s="218" t="s">
        <v>4426</v>
      </c>
      <c r="H518" s="248" t="e">
        <f>VLOOKUP(C518,#REF!,3,0)</f>
        <v>#REF!</v>
      </c>
      <c r="I518" s="248" t="s">
        <v>4807</v>
      </c>
      <c r="J518" s="570"/>
      <c r="K518" s="216" t="e">
        <v>#N/A</v>
      </c>
      <c r="L518" s="213"/>
      <c r="M518" s="217" t="s">
        <v>4626</v>
      </c>
      <c r="N518" s="217"/>
      <c r="O518" s="213" t="s">
        <v>4596</v>
      </c>
      <c r="P518" s="213" t="s">
        <v>4689</v>
      </c>
      <c r="Q518" s="213" t="e">
        <v>#N/A</v>
      </c>
      <c r="R518" s="215" t="s">
        <v>1426</v>
      </c>
      <c r="S518" s="220"/>
      <c r="T518" s="215"/>
      <c r="U518" s="213" t="s">
        <v>4715</v>
      </c>
      <c r="V518" s="213" t="e">
        <v>#N/A</v>
      </c>
      <c r="W518" s="213"/>
      <c r="X518" s="221" t="s">
        <v>4</v>
      </c>
      <c r="Y518" s="222" t="s">
        <v>2301</v>
      </c>
      <c r="Z518" s="217" t="s">
        <v>4742</v>
      </c>
      <c r="AA518" s="223" t="s">
        <v>3861</v>
      </c>
      <c r="AB518" s="223"/>
      <c r="AC518" s="219" t="s">
        <v>1826</v>
      </c>
      <c r="AD518" s="215" t="s">
        <v>1714</v>
      </c>
      <c r="AE518" s="224"/>
      <c r="AF518" s="215" t="s">
        <v>1714</v>
      </c>
      <c r="AG518" s="215" t="s">
        <v>1426</v>
      </c>
      <c r="AH518" s="224"/>
      <c r="AI518" s="215" t="s">
        <v>1629</v>
      </c>
      <c r="AJ518" s="215"/>
      <c r="AK518" s="224"/>
      <c r="AL518" s="215" t="s">
        <v>1834</v>
      </c>
      <c r="AM518" s="238" t="s">
        <v>3859</v>
      </c>
      <c r="AN518" s="215" t="s">
        <v>1830</v>
      </c>
      <c r="AO518" s="221" t="s">
        <v>1859</v>
      </c>
      <c r="AP518" s="226" t="s">
        <v>3862</v>
      </c>
      <c r="AQ518" s="226" t="s">
        <v>3863</v>
      </c>
      <c r="AR518" s="212"/>
      <c r="AS518" s="215" t="s">
        <v>1819</v>
      </c>
      <c r="AT518" s="221" t="s">
        <v>1838</v>
      </c>
      <c r="AU518" s="215"/>
      <c r="AV518" s="227"/>
      <c r="AW518" s="228" t="s">
        <v>4626</v>
      </c>
      <c r="AX518" s="227"/>
      <c r="AY518" s="227"/>
      <c r="AZ518" s="227"/>
      <c r="BA518" s="227"/>
      <c r="BB518" s="227"/>
      <c r="BC518" s="227"/>
      <c r="BD518" s="227"/>
      <c r="BE518" s="227"/>
      <c r="BF518" s="227"/>
      <c r="BG518" s="227"/>
      <c r="BH518" s="227"/>
      <c r="BI518" s="227"/>
      <c r="BJ518" s="227"/>
      <c r="BK518" s="227"/>
      <c r="BL518" s="227"/>
      <c r="BM518" s="227"/>
      <c r="BN518" s="227"/>
      <c r="BO518" s="227"/>
      <c r="BP518" s="227"/>
      <c r="BQ518" s="227"/>
      <c r="BR518" s="227"/>
      <c r="BS518" s="227"/>
      <c r="BT518" s="227"/>
      <c r="BU518" s="227"/>
      <c r="BV518" s="227"/>
      <c r="BW518" s="227"/>
      <c r="BX518" s="227"/>
      <c r="BY518" s="227"/>
      <c r="BZ518" s="227"/>
      <c r="CA518" s="227"/>
      <c r="CB518" s="227"/>
      <c r="CC518" s="227"/>
      <c r="CD518" s="227"/>
      <c r="CE518" s="227"/>
      <c r="CF518" s="227"/>
      <c r="CG518" s="227"/>
      <c r="CH518" s="227"/>
      <c r="CI518" s="227"/>
      <c r="CJ518" s="227"/>
      <c r="CK518" s="227"/>
      <c r="CL518" s="227"/>
      <c r="CM518" s="227"/>
      <c r="CN518" s="227"/>
      <c r="CO518" s="227"/>
      <c r="CP518" s="227"/>
      <c r="CQ518" s="227"/>
      <c r="CR518" s="227"/>
      <c r="CS518" s="227"/>
      <c r="CT518" s="227"/>
      <c r="CU518" s="227"/>
      <c r="CV518" s="227"/>
      <c r="CW518" s="227"/>
      <c r="CX518" s="227"/>
      <c r="CY518" s="227"/>
      <c r="CZ518" s="227"/>
      <c r="DA518" s="227"/>
      <c r="DB518" s="227"/>
      <c r="DC518" s="227"/>
      <c r="DD518" s="227"/>
      <c r="DE518" s="227"/>
      <c r="DF518" s="227"/>
      <c r="DG518" s="227"/>
      <c r="DH518" s="227"/>
      <c r="DI518" s="227"/>
      <c r="DJ518" s="227"/>
      <c r="DK518" s="227"/>
      <c r="DL518" s="227"/>
      <c r="DM518" s="227"/>
      <c r="DN518" s="227"/>
      <c r="DO518" s="227"/>
      <c r="DP518" s="227"/>
      <c r="DQ518" s="227"/>
      <c r="DR518" s="227"/>
      <c r="DS518" s="227"/>
      <c r="DT518" s="227"/>
      <c r="DU518" s="227"/>
      <c r="DV518" s="227"/>
      <c r="DW518" s="227"/>
      <c r="DX518" s="227"/>
      <c r="DY518" s="227"/>
      <c r="DZ518" s="227"/>
      <c r="EA518" s="227"/>
      <c r="EB518" s="227"/>
      <c r="EC518" s="227"/>
      <c r="ED518" s="227"/>
      <c r="EE518" s="227"/>
      <c r="EF518" s="227"/>
      <c r="EG518" s="227"/>
      <c r="EH518" s="227"/>
      <c r="EI518" s="227"/>
      <c r="EJ518" s="227"/>
      <c r="EK518" s="227"/>
      <c r="EL518" s="227"/>
      <c r="EM518" s="227"/>
      <c r="EN518" s="227"/>
      <c r="EO518" s="227"/>
      <c r="EP518" s="227"/>
      <c r="EQ518" s="227"/>
      <c r="ER518" s="227"/>
      <c r="ES518" s="227"/>
      <c r="ET518" s="227"/>
      <c r="EU518" s="227"/>
      <c r="EV518" s="227"/>
      <c r="EW518" s="227"/>
      <c r="EX518" s="227"/>
      <c r="EY518" s="227"/>
      <c r="EZ518" s="227"/>
      <c r="FA518" s="227"/>
      <c r="FB518" s="227"/>
      <c r="FC518" s="227"/>
      <c r="FD518" s="227"/>
      <c r="FE518" s="227"/>
      <c r="FF518" s="227"/>
      <c r="FG518" s="227"/>
      <c r="FH518" s="227"/>
      <c r="FI518" s="227"/>
      <c r="FJ518" s="227"/>
      <c r="FK518" s="227"/>
      <c r="FL518" s="227"/>
      <c r="FM518" s="227"/>
      <c r="FN518" s="227"/>
      <c r="FO518" s="227"/>
      <c r="FP518" s="227"/>
      <c r="FQ518" s="227"/>
      <c r="FR518" s="227"/>
      <c r="FS518" s="227"/>
      <c r="FT518" s="227"/>
      <c r="FU518" s="227"/>
      <c r="FV518" s="227"/>
      <c r="FW518" s="227"/>
      <c r="FX518" s="227"/>
      <c r="FY518" s="227"/>
      <c r="FZ518" s="227"/>
      <c r="GA518" s="227"/>
      <c r="GB518" s="227"/>
      <c r="GC518" s="227"/>
      <c r="GD518" s="227"/>
      <c r="GE518" s="227"/>
      <c r="GF518" s="227"/>
      <c r="GG518" s="227"/>
      <c r="GH518" s="227"/>
      <c r="GI518" s="227"/>
      <c r="GJ518" s="227"/>
      <c r="GK518" s="227"/>
      <c r="GL518" s="227"/>
      <c r="GM518" s="227"/>
      <c r="GN518" s="227"/>
      <c r="GO518" s="227"/>
      <c r="GP518" s="227"/>
      <c r="GQ518" s="227"/>
      <c r="GR518" s="227"/>
      <c r="GS518" s="227"/>
      <c r="GT518" s="227"/>
      <c r="GU518" s="227"/>
      <c r="GV518" s="227"/>
      <c r="GW518" s="227"/>
      <c r="GX518" s="227"/>
      <c r="GY518" s="227"/>
      <c r="GZ518" s="227"/>
      <c r="HA518" s="227"/>
      <c r="HB518" s="227"/>
      <c r="HC518" s="227"/>
      <c r="HD518" s="227"/>
      <c r="HE518" s="227"/>
      <c r="HF518" s="227"/>
      <c r="HG518" s="227"/>
      <c r="HH518" s="227"/>
      <c r="HI518" s="227"/>
      <c r="HJ518" s="227"/>
      <c r="HK518" s="227"/>
      <c r="HL518" s="227"/>
      <c r="HM518" s="227"/>
      <c r="HN518" s="227"/>
      <c r="HO518" s="227"/>
      <c r="HP518" s="227"/>
      <c r="HQ518" s="227"/>
      <c r="HR518" s="227"/>
      <c r="HS518" s="227"/>
      <c r="HT518" s="227"/>
      <c r="HU518" s="227"/>
      <c r="HV518" s="227"/>
      <c r="HW518" s="227"/>
      <c r="HX518" s="227"/>
      <c r="HY518" s="227"/>
      <c r="HZ518" s="227"/>
      <c r="IA518" s="227"/>
      <c r="IB518" s="227"/>
      <c r="IC518" s="227"/>
      <c r="ID518" s="227"/>
      <c r="IE518" s="227"/>
      <c r="IF518" s="227"/>
      <c r="IG518" s="227"/>
      <c r="IH518" s="227"/>
      <c r="II518" s="227"/>
      <c r="IJ518" s="227"/>
      <c r="IK518" s="227"/>
      <c r="IL518" s="227"/>
      <c r="IM518" s="227"/>
      <c r="IN518" s="227"/>
      <c r="IO518" s="227"/>
      <c r="IP518" s="227"/>
      <c r="IQ518" s="227"/>
      <c r="IR518" s="227"/>
      <c r="IS518" s="227"/>
      <c r="IT518" s="227"/>
      <c r="IU518" s="227"/>
      <c r="IV518" s="227"/>
      <c r="IW518" s="227"/>
      <c r="IX518" s="227"/>
      <c r="IY518" s="227"/>
      <c r="IZ518" s="227"/>
      <c r="JA518" s="227"/>
      <c r="JB518" s="227"/>
      <c r="JC518" s="227"/>
      <c r="JD518" s="227"/>
      <c r="JE518" s="227"/>
      <c r="JF518" s="227"/>
      <c r="JG518" s="227"/>
      <c r="JH518" s="227"/>
    </row>
    <row r="519" spans="1:268" s="362" customFormat="1" ht="24" customHeight="1">
      <c r="A519" s="211">
        <v>23</v>
      </c>
      <c r="B519" s="160" t="s">
        <v>4390</v>
      </c>
      <c r="C519" s="533" t="s">
        <v>4386</v>
      </c>
      <c r="D519" s="231">
        <v>40990</v>
      </c>
      <c r="E519" s="215" t="s">
        <v>4389</v>
      </c>
      <c r="F519" s="219" t="s">
        <v>4457</v>
      </c>
      <c r="G519" s="232" t="s">
        <v>4508</v>
      </c>
      <c r="H519" s="248" t="s">
        <v>4743</v>
      </c>
      <c r="I519" s="590" t="s">
        <v>4807</v>
      </c>
      <c r="J519" s="570"/>
      <c r="K519" s="216" t="s">
        <v>4382</v>
      </c>
      <c r="L519" s="213"/>
      <c r="M519" s="217" t="s">
        <v>4389</v>
      </c>
      <c r="N519" s="217"/>
      <c r="O519" s="213" t="s">
        <v>4601</v>
      </c>
      <c r="P519" s="213" t="s">
        <v>4596</v>
      </c>
      <c r="Q519" s="213" t="e">
        <v>#N/A</v>
      </c>
      <c r="R519" s="230" t="e">
        <v>#N/A</v>
      </c>
      <c r="S519" s="220"/>
      <c r="T519" s="215" t="s">
        <v>4443</v>
      </c>
      <c r="U519" s="215"/>
      <c r="V519" s="213"/>
      <c r="W519" s="230" t="e">
        <v>#N/A</v>
      </c>
      <c r="X519" s="221"/>
      <c r="Y519" s="222"/>
      <c r="Z519" s="217"/>
      <c r="AA519" s="222" t="s">
        <v>4743</v>
      </c>
      <c r="AB519" s="223" t="s">
        <v>4663</v>
      </c>
      <c r="AC519" s="229"/>
      <c r="AD519" s="229" t="s">
        <v>4454</v>
      </c>
      <c r="AE519" s="224" t="s">
        <v>4508</v>
      </c>
      <c r="AF519" s="229" t="s">
        <v>4387</v>
      </c>
      <c r="AG519" s="230" t="s">
        <v>4508</v>
      </c>
      <c r="AH519" s="215"/>
      <c r="AI519" s="233" t="s">
        <v>1627</v>
      </c>
      <c r="AJ519" s="215"/>
      <c r="AK519" s="230"/>
      <c r="AL519" s="230" t="s">
        <v>4388</v>
      </c>
      <c r="AM519" s="215"/>
      <c r="AN519" s="215"/>
      <c r="AO519" s="215"/>
      <c r="AP519" s="215"/>
      <c r="AQ519" s="215"/>
      <c r="AR519" s="215"/>
      <c r="AS519" s="215"/>
      <c r="AT519" s="227" t="s">
        <v>4588</v>
      </c>
      <c r="AU519" s="215"/>
      <c r="AV519" s="227"/>
      <c r="AW519" s="228"/>
      <c r="AX519" s="227"/>
      <c r="AY519" s="227"/>
      <c r="AZ519" s="227"/>
      <c r="BA519" s="227"/>
      <c r="BB519" s="227"/>
      <c r="BC519" s="227"/>
      <c r="BD519" s="227"/>
      <c r="BE519" s="227"/>
      <c r="BF519" s="227"/>
      <c r="BG519" s="227"/>
      <c r="BH519" s="227"/>
      <c r="BI519" s="227"/>
      <c r="BJ519" s="227"/>
      <c r="BK519" s="227"/>
      <c r="BL519" s="227"/>
      <c r="BM519" s="227"/>
      <c r="BN519" s="227"/>
      <c r="BO519" s="227"/>
      <c r="BP519" s="227"/>
      <c r="BQ519" s="227"/>
      <c r="BR519" s="227"/>
      <c r="BS519" s="227"/>
      <c r="BT519" s="227"/>
      <c r="BU519" s="227"/>
      <c r="BV519" s="227"/>
      <c r="BW519" s="227"/>
      <c r="BX519" s="227"/>
      <c r="BY519" s="227"/>
      <c r="BZ519" s="227"/>
      <c r="CA519" s="227"/>
      <c r="CB519" s="227"/>
      <c r="CC519" s="227"/>
      <c r="CD519" s="227"/>
      <c r="CE519" s="227"/>
      <c r="CF519" s="227"/>
      <c r="CG519" s="227"/>
      <c r="CH519" s="227"/>
      <c r="CI519" s="227"/>
      <c r="CJ519" s="227"/>
      <c r="CK519" s="227"/>
      <c r="CL519" s="227"/>
      <c r="CM519" s="227"/>
      <c r="CN519" s="227"/>
      <c r="CO519" s="227"/>
      <c r="CP519" s="227"/>
      <c r="CQ519" s="227"/>
      <c r="CR519" s="227"/>
      <c r="CS519" s="227"/>
      <c r="CT519" s="227"/>
      <c r="CU519" s="227"/>
      <c r="CV519" s="227"/>
      <c r="CW519" s="227"/>
      <c r="CX519" s="227"/>
      <c r="CY519" s="227"/>
      <c r="CZ519" s="227"/>
      <c r="DA519" s="227"/>
      <c r="DB519" s="227"/>
      <c r="DC519" s="227"/>
      <c r="DD519" s="227"/>
      <c r="DE519" s="227"/>
      <c r="DF519" s="227"/>
      <c r="DG519" s="227"/>
      <c r="DH519" s="227"/>
      <c r="DI519" s="227"/>
      <c r="DJ519" s="227"/>
      <c r="DK519" s="227"/>
      <c r="DL519" s="227"/>
      <c r="DM519" s="227"/>
      <c r="DN519" s="227"/>
      <c r="DO519" s="227"/>
      <c r="DP519" s="227"/>
      <c r="DQ519" s="227"/>
      <c r="DR519" s="227"/>
      <c r="DS519" s="227"/>
      <c r="DT519" s="227"/>
      <c r="DU519" s="227"/>
      <c r="DV519" s="227"/>
      <c r="DW519" s="227"/>
      <c r="DX519" s="227"/>
      <c r="DY519" s="227"/>
      <c r="DZ519" s="227"/>
      <c r="EA519" s="227"/>
      <c r="EB519" s="227"/>
      <c r="EC519" s="227"/>
      <c r="ED519" s="227"/>
      <c r="EE519" s="227"/>
      <c r="EF519" s="227"/>
      <c r="EG519" s="227"/>
      <c r="EH519" s="227"/>
      <c r="EI519" s="227"/>
      <c r="EJ519" s="227"/>
      <c r="EK519" s="227"/>
      <c r="EL519" s="227"/>
      <c r="EM519" s="227"/>
      <c r="EN519" s="227"/>
      <c r="EO519" s="227"/>
      <c r="EP519" s="227"/>
      <c r="EQ519" s="227"/>
      <c r="ER519" s="227"/>
      <c r="ES519" s="227"/>
      <c r="ET519" s="227"/>
      <c r="EU519" s="227"/>
      <c r="EV519" s="227"/>
      <c r="EW519" s="227"/>
      <c r="EX519" s="227"/>
      <c r="EY519" s="227"/>
      <c r="EZ519" s="227"/>
      <c r="FA519" s="227"/>
      <c r="FB519" s="227"/>
      <c r="FC519" s="227"/>
      <c r="FD519" s="227"/>
      <c r="FE519" s="227"/>
      <c r="FF519" s="227"/>
      <c r="FG519" s="227"/>
      <c r="FH519" s="227"/>
      <c r="FI519" s="227"/>
      <c r="FJ519" s="227"/>
      <c r="FK519" s="227"/>
      <c r="FL519" s="227"/>
      <c r="FM519" s="227"/>
      <c r="FN519" s="227"/>
      <c r="FO519" s="227"/>
      <c r="FP519" s="227"/>
      <c r="FQ519" s="227"/>
      <c r="FR519" s="227"/>
      <c r="FS519" s="227"/>
      <c r="FT519" s="227"/>
      <c r="FU519" s="227"/>
      <c r="FV519" s="227"/>
      <c r="FW519" s="227"/>
      <c r="FX519" s="227"/>
      <c r="FY519" s="227"/>
      <c r="FZ519" s="227"/>
      <c r="GA519" s="227"/>
      <c r="GB519" s="227"/>
      <c r="GC519" s="227"/>
      <c r="GD519" s="227"/>
      <c r="GE519" s="227"/>
      <c r="GF519" s="227"/>
      <c r="GG519" s="227"/>
      <c r="GH519" s="227"/>
      <c r="GI519" s="227"/>
      <c r="GJ519" s="227"/>
      <c r="GK519" s="227"/>
      <c r="GL519" s="227"/>
      <c r="GM519" s="227"/>
      <c r="GN519" s="227"/>
      <c r="GO519" s="227"/>
      <c r="GP519" s="227"/>
      <c r="GQ519" s="227"/>
      <c r="GR519" s="227"/>
      <c r="GS519" s="227"/>
      <c r="GT519" s="227"/>
      <c r="GU519" s="227"/>
      <c r="GV519" s="227"/>
      <c r="GW519" s="227"/>
      <c r="GX519" s="227"/>
      <c r="GY519" s="227"/>
      <c r="GZ519" s="227"/>
      <c r="HA519" s="227"/>
      <c r="HB519" s="227"/>
      <c r="HC519" s="227"/>
      <c r="HD519" s="227"/>
      <c r="HE519" s="227"/>
      <c r="HF519" s="227"/>
      <c r="HG519" s="227"/>
      <c r="HH519" s="227"/>
      <c r="HI519" s="227"/>
      <c r="HJ519" s="227"/>
      <c r="HK519" s="227"/>
      <c r="HL519" s="227"/>
      <c r="HM519" s="227"/>
      <c r="HN519" s="227"/>
      <c r="HO519" s="227"/>
      <c r="HP519" s="227"/>
      <c r="HQ519" s="227"/>
      <c r="HR519" s="227"/>
      <c r="HS519" s="227"/>
      <c r="HT519" s="227"/>
      <c r="HU519" s="227"/>
      <c r="HV519" s="227"/>
      <c r="HW519" s="227"/>
      <c r="HX519" s="227"/>
      <c r="HY519" s="227"/>
      <c r="HZ519" s="227"/>
      <c r="IA519" s="227"/>
      <c r="IB519" s="227"/>
      <c r="IC519" s="227"/>
      <c r="ID519" s="227"/>
      <c r="IE519" s="227"/>
      <c r="IF519" s="227"/>
      <c r="IG519" s="227"/>
      <c r="IH519" s="227"/>
      <c r="II519" s="227"/>
      <c r="IJ519" s="227"/>
      <c r="IK519" s="227"/>
      <c r="IL519" s="227"/>
      <c r="IM519" s="227"/>
      <c r="IN519" s="227"/>
      <c r="IO519" s="227"/>
      <c r="IP519" s="227"/>
      <c r="IQ519" s="227"/>
      <c r="IR519" s="227"/>
      <c r="IS519" s="227"/>
      <c r="IT519" s="227"/>
      <c r="IU519" s="227"/>
      <c r="IV519" s="227"/>
      <c r="IW519" s="227"/>
      <c r="IX519" s="227"/>
      <c r="IY519" s="227"/>
      <c r="IZ519" s="227"/>
      <c r="JA519" s="227"/>
      <c r="JB519" s="227"/>
      <c r="JC519" s="227"/>
      <c r="JD519" s="227"/>
      <c r="JE519" s="227"/>
      <c r="JF519" s="227"/>
      <c r="JG519" s="227"/>
      <c r="JH519" s="227"/>
    </row>
    <row r="520" spans="1:268" s="227" customFormat="1" ht="24" customHeight="1">
      <c r="A520" s="211">
        <v>24</v>
      </c>
      <c r="B520" s="169" t="s">
        <v>4500</v>
      </c>
      <c r="C520" s="534" t="s">
        <v>4501</v>
      </c>
      <c r="D520" s="221">
        <v>43226.8903587963</v>
      </c>
      <c r="E520" s="260" t="s">
        <v>4507</v>
      </c>
      <c r="F520" s="215" t="s">
        <v>1623</v>
      </c>
      <c r="G520" s="232" t="s">
        <v>1676</v>
      </c>
      <c r="H520" s="248" t="e">
        <f>VLOOKUP(C520,#REF!,3,0)</f>
        <v>#REF!</v>
      </c>
      <c r="I520" s="248" t="s">
        <v>4807</v>
      </c>
      <c r="J520" s="570"/>
      <c r="K520" s="216" t="e">
        <v>#N/A</v>
      </c>
      <c r="L520" s="215" t="s">
        <v>1722</v>
      </c>
      <c r="M520" s="217" t="s">
        <v>4700</v>
      </c>
      <c r="N520" s="217"/>
      <c r="O520" s="213" t="s">
        <v>4596</v>
      </c>
      <c r="P520" s="213" t="s">
        <v>4643</v>
      </c>
      <c r="Q520" s="213" t="s">
        <v>4617</v>
      </c>
      <c r="R520" s="215" t="s">
        <v>4534</v>
      </c>
      <c r="S520" s="215"/>
      <c r="T520" s="215"/>
      <c r="U520" s="213" t="s">
        <v>4714</v>
      </c>
      <c r="V520" s="213" t="e">
        <v>#N/A</v>
      </c>
      <c r="W520" s="260"/>
      <c r="X520" s="221" t="s">
        <v>4</v>
      </c>
      <c r="Y520" s="222" t="s">
        <v>4663</v>
      </c>
      <c r="Z520" s="217" t="s">
        <v>4742</v>
      </c>
      <c r="AA520" s="222" t="s">
        <v>4665</v>
      </c>
      <c r="AB520" s="223" t="s">
        <v>4665</v>
      </c>
      <c r="AC520" s="215" t="s">
        <v>4297</v>
      </c>
      <c r="AD520" s="215" t="s">
        <v>1676</v>
      </c>
      <c r="AE520" s="260"/>
      <c r="AF520" s="215" t="s">
        <v>1676</v>
      </c>
      <c r="AG520" s="215" t="s">
        <v>4534</v>
      </c>
      <c r="AH520" s="215" t="s">
        <v>4306</v>
      </c>
      <c r="AI520" s="215" t="s">
        <v>1625</v>
      </c>
      <c r="AJ520" s="215" t="s">
        <v>4503</v>
      </c>
      <c r="AK520" s="215"/>
      <c r="AL520" s="215" t="s">
        <v>4502</v>
      </c>
      <c r="AM520" s="215"/>
      <c r="AN520" s="215"/>
      <c r="AO520" s="215"/>
      <c r="AP520" s="215"/>
      <c r="AQ520" s="215"/>
      <c r="AR520" s="215"/>
      <c r="AS520" s="215"/>
      <c r="AT520" s="227" t="s">
        <v>4588</v>
      </c>
      <c r="AU520" s="215" t="s">
        <v>4469</v>
      </c>
      <c r="AV520" s="215" t="s">
        <v>4462</v>
      </c>
      <c r="AW520" s="228" t="s">
        <v>4630</v>
      </c>
    </row>
    <row r="521" spans="1:268" s="227" customFormat="1" ht="24" customHeight="1">
      <c r="A521" s="211">
        <v>25</v>
      </c>
      <c r="B521" s="375" t="s">
        <v>1276</v>
      </c>
      <c r="C521" s="213" t="s">
        <v>1270</v>
      </c>
      <c r="D521" s="214" t="s">
        <v>2650</v>
      </c>
      <c r="E521" s="240" t="s">
        <v>2647</v>
      </c>
      <c r="F521" s="241" t="s">
        <v>1996</v>
      </c>
      <c r="G521" s="218" t="s">
        <v>4426</v>
      </c>
      <c r="H521" s="248" t="e">
        <f>VLOOKUP(C521,#REF!,3,0)</f>
        <v>#REF!</v>
      </c>
      <c r="I521" s="248" t="s">
        <v>4807</v>
      </c>
      <c r="J521" s="570"/>
      <c r="K521" s="216" t="e">
        <v>#N/A</v>
      </c>
      <c r="L521" s="213"/>
      <c r="M521" s="217" t="s">
        <v>4626</v>
      </c>
      <c r="N521" s="217"/>
      <c r="O521" s="213" t="s">
        <v>4596</v>
      </c>
      <c r="P521" s="213" t="s">
        <v>4689</v>
      </c>
      <c r="Q521" s="213" t="e">
        <v>#N/A</v>
      </c>
      <c r="R521" s="215" t="s">
        <v>1422</v>
      </c>
      <c r="S521" s="220"/>
      <c r="T521" s="215"/>
      <c r="U521" s="213" t="s">
        <v>4715</v>
      </c>
      <c r="V521" s="213" t="e">
        <v>#N/A</v>
      </c>
      <c r="W521" s="213"/>
      <c r="X521" s="221" t="s">
        <v>4</v>
      </c>
      <c r="Y521" s="222" t="s">
        <v>2437</v>
      </c>
      <c r="Z521" s="217" t="s">
        <v>4742</v>
      </c>
      <c r="AA521" s="223" t="s">
        <v>2440</v>
      </c>
      <c r="AB521" s="223"/>
      <c r="AC521" s="215" t="s">
        <v>471</v>
      </c>
      <c r="AD521" s="215" t="s">
        <v>1714</v>
      </c>
      <c r="AE521" s="224"/>
      <c r="AF521" s="215" t="s">
        <v>1714</v>
      </c>
      <c r="AG521" s="215" t="s">
        <v>1422</v>
      </c>
      <c r="AH521" s="224"/>
      <c r="AI521" s="212" t="s">
        <v>1627</v>
      </c>
      <c r="AJ521" s="219"/>
      <c r="AK521" s="224"/>
      <c r="AL521" s="215" t="s">
        <v>2648</v>
      </c>
      <c r="AM521" s="256" t="s">
        <v>2649</v>
      </c>
      <c r="AN521" s="219" t="s">
        <v>1794</v>
      </c>
      <c r="AO521" s="221">
        <v>43334</v>
      </c>
      <c r="AP521" s="226" t="s">
        <v>2651</v>
      </c>
      <c r="AQ521" s="226">
        <v>0</v>
      </c>
      <c r="AR521" s="212"/>
      <c r="AS521" s="215"/>
      <c r="AT521" s="221" t="s">
        <v>1795</v>
      </c>
      <c r="AU521" s="219"/>
      <c r="AW521" s="228" t="s">
        <v>4626</v>
      </c>
    </row>
    <row r="522" spans="1:268" s="227" customFormat="1" ht="24" customHeight="1">
      <c r="A522" s="211">
        <v>26</v>
      </c>
      <c r="B522" s="473" t="s">
        <v>652</v>
      </c>
      <c r="C522" s="213" t="s">
        <v>653</v>
      </c>
      <c r="D522" s="214" t="s">
        <v>2267</v>
      </c>
      <c r="E522" s="326" t="s">
        <v>1693</v>
      </c>
      <c r="F522" s="215" t="s">
        <v>1829</v>
      </c>
      <c r="G522" s="218" t="s">
        <v>4426</v>
      </c>
      <c r="H522" s="248" t="e">
        <f>VLOOKUP(C522,#REF!,3,0)</f>
        <v>#REF!</v>
      </c>
      <c r="I522" s="248" t="s">
        <v>4807</v>
      </c>
      <c r="J522" s="570"/>
      <c r="K522" s="216" t="e">
        <v>#N/A</v>
      </c>
      <c r="L522" s="213"/>
      <c r="M522" s="217" t="s">
        <v>4626</v>
      </c>
      <c r="N522" s="217"/>
      <c r="O522" s="213" t="s">
        <v>4596</v>
      </c>
      <c r="P522" s="213" t="s">
        <v>4689</v>
      </c>
      <c r="Q522" s="213" t="e">
        <v>#N/A</v>
      </c>
      <c r="R522" s="215" t="s">
        <v>2595</v>
      </c>
      <c r="S522" s="220"/>
      <c r="T522" s="215"/>
      <c r="U522" s="213" t="s">
        <v>4715</v>
      </c>
      <c r="V522" s="213" t="e">
        <v>#N/A</v>
      </c>
      <c r="W522" s="213"/>
      <c r="X522" s="221" t="s">
        <v>4</v>
      </c>
      <c r="Y522" s="222" t="s">
        <v>2437</v>
      </c>
      <c r="Z522" s="217" t="s">
        <v>4742</v>
      </c>
      <c r="AA522" s="223" t="s">
        <v>2596</v>
      </c>
      <c r="AB522" s="223"/>
      <c r="AC522" s="219" t="s">
        <v>1826</v>
      </c>
      <c r="AD522" s="215" t="s">
        <v>1714</v>
      </c>
      <c r="AE522" s="224"/>
      <c r="AF522" s="215" t="s">
        <v>1714</v>
      </c>
      <c r="AG522" s="215" t="s">
        <v>2595</v>
      </c>
      <c r="AH522" s="224"/>
      <c r="AI522" s="215" t="s">
        <v>1629</v>
      </c>
      <c r="AJ522" s="219"/>
      <c r="AK522" s="224"/>
      <c r="AL522" s="219" t="s">
        <v>2597</v>
      </c>
      <c r="AM522" s="319" t="s">
        <v>2598</v>
      </c>
      <c r="AN522" s="219" t="s">
        <v>1830</v>
      </c>
      <c r="AO522" s="221" t="s">
        <v>1859</v>
      </c>
      <c r="AP522" s="226" t="s">
        <v>2599</v>
      </c>
      <c r="AQ522" s="226" t="s">
        <v>2600</v>
      </c>
      <c r="AR522" s="212"/>
      <c r="AS522" s="215"/>
      <c r="AT522" s="221" t="s">
        <v>1838</v>
      </c>
      <c r="AU522" s="219"/>
      <c r="AW522" s="228" t="s">
        <v>4626</v>
      </c>
    </row>
    <row r="523" spans="1:268" s="227" customFormat="1" ht="24" customHeight="1">
      <c r="A523" s="211">
        <v>27</v>
      </c>
      <c r="B523" s="169" t="s">
        <v>928</v>
      </c>
      <c r="C523" s="215" t="s">
        <v>929</v>
      </c>
      <c r="D523" s="221" t="s">
        <v>4244</v>
      </c>
      <c r="E523" s="239" t="s">
        <v>1686</v>
      </c>
      <c r="F523" s="241" t="s">
        <v>2574</v>
      </c>
      <c r="G523" s="218" t="s">
        <v>4426</v>
      </c>
      <c r="H523" s="248" t="e">
        <f>VLOOKUP(C523,#REF!,3,0)</f>
        <v>#REF!</v>
      </c>
      <c r="I523" s="248" t="s">
        <v>4807</v>
      </c>
      <c r="J523" s="570"/>
      <c r="K523" s="216" t="e">
        <v>#N/A</v>
      </c>
      <c r="L523" s="213" t="s">
        <v>1722</v>
      </c>
      <c r="M523" s="217" t="s">
        <v>4695</v>
      </c>
      <c r="N523" s="217"/>
      <c r="O523" s="213" t="s">
        <v>4596</v>
      </c>
      <c r="P523" s="213" t="s">
        <v>4643</v>
      </c>
      <c r="Q523" s="213" t="s">
        <v>4617</v>
      </c>
      <c r="R523" s="215" t="s">
        <v>4556</v>
      </c>
      <c r="S523" s="220"/>
      <c r="T523" s="215"/>
      <c r="U523" s="213" t="s">
        <v>4714</v>
      </c>
      <c r="V523" s="213" t="e">
        <v>#N/A</v>
      </c>
      <c r="W523" s="213"/>
      <c r="X523" s="221" t="s">
        <v>4</v>
      </c>
      <c r="Y523" s="222" t="s">
        <v>4663</v>
      </c>
      <c r="Z523" s="217" t="s">
        <v>4742</v>
      </c>
      <c r="AA523" s="222" t="s">
        <v>4669</v>
      </c>
      <c r="AB523" s="223" t="s">
        <v>4669</v>
      </c>
      <c r="AC523" s="226" t="s">
        <v>45</v>
      </c>
      <c r="AD523" s="215" t="s">
        <v>1714</v>
      </c>
      <c r="AE523" s="224"/>
      <c r="AF523" s="215" t="s">
        <v>1714</v>
      </c>
      <c r="AG523" s="215" t="s">
        <v>4556</v>
      </c>
      <c r="AH523" s="247" t="s">
        <v>4556</v>
      </c>
      <c r="AI523" s="260" t="s">
        <v>1625</v>
      </c>
      <c r="AJ523" s="215"/>
      <c r="AK523" s="224"/>
      <c r="AL523" s="215" t="s">
        <v>1886</v>
      </c>
      <c r="AM523" s="215"/>
      <c r="AN523" s="215"/>
      <c r="AO523" s="215"/>
      <c r="AP523" s="215"/>
      <c r="AQ523" s="215"/>
      <c r="AR523" s="212" t="s">
        <v>1789</v>
      </c>
      <c r="AS523" s="215"/>
      <c r="AT523" s="221" t="s">
        <v>1843</v>
      </c>
      <c r="AU523" s="215"/>
      <c r="AW523" s="228" t="s">
        <v>4630</v>
      </c>
    </row>
    <row r="524" spans="1:268" s="227" customFormat="1" ht="24" customHeight="1">
      <c r="A524" s="211">
        <v>28</v>
      </c>
      <c r="B524" s="160" t="s">
        <v>4367</v>
      </c>
      <c r="C524" s="535" t="s">
        <v>4368</v>
      </c>
      <c r="D524" s="221" t="s">
        <v>4370</v>
      </c>
      <c r="E524" s="215" t="s">
        <v>1283</v>
      </c>
      <c r="F524" s="215" t="s">
        <v>1893</v>
      </c>
      <c r="G524" s="232" t="s">
        <v>1676</v>
      </c>
      <c r="H524" s="248" t="e">
        <f>VLOOKUP(C524,#REF!,3,0)</f>
        <v>#REF!</v>
      </c>
      <c r="I524" s="248" t="s">
        <v>4807</v>
      </c>
      <c r="J524" s="570"/>
      <c r="K524" s="216" t="e">
        <v>#N/A</v>
      </c>
      <c r="L524" s="229" t="s">
        <v>1722</v>
      </c>
      <c r="M524" s="217" t="s">
        <v>4700</v>
      </c>
      <c r="N524" s="217"/>
      <c r="O524" s="213" t="s">
        <v>4803</v>
      </c>
      <c r="P524" s="213" t="s">
        <v>4643</v>
      </c>
      <c r="Q524" s="213" t="s">
        <v>4617</v>
      </c>
      <c r="R524" s="215" t="s">
        <v>4534</v>
      </c>
      <c r="S524" s="220"/>
      <c r="T524" s="215"/>
      <c r="U524" s="213" t="s">
        <v>4714</v>
      </c>
      <c r="V524" s="213" t="e">
        <v>#N/A</v>
      </c>
      <c r="W524" s="240"/>
      <c r="X524" s="221" t="s">
        <v>4</v>
      </c>
      <c r="Y524" s="222" t="s">
        <v>4663</v>
      </c>
      <c r="Z524" s="217" t="s">
        <v>4742</v>
      </c>
      <c r="AA524" s="222" t="s">
        <v>4665</v>
      </c>
      <c r="AB524" s="223" t="s">
        <v>4665</v>
      </c>
      <c r="AC524" s="229" t="s">
        <v>531</v>
      </c>
      <c r="AD524" s="237" t="s">
        <v>1676</v>
      </c>
      <c r="AE524" s="224"/>
      <c r="AF524" s="237" t="s">
        <v>1676</v>
      </c>
      <c r="AG524" s="215" t="s">
        <v>4534</v>
      </c>
      <c r="AH524" s="215" t="s">
        <v>4534</v>
      </c>
      <c r="AI524" s="215" t="s">
        <v>1627</v>
      </c>
      <c r="AJ524" s="215"/>
      <c r="AK524" s="215"/>
      <c r="AL524" s="240" t="s">
        <v>4369</v>
      </c>
      <c r="AM524" s="215" t="s">
        <v>4247</v>
      </c>
      <c r="AN524" s="215"/>
      <c r="AO524" s="215"/>
      <c r="AP524" s="215"/>
      <c r="AQ524" s="215"/>
      <c r="AR524" s="215"/>
      <c r="AS524" s="215"/>
      <c r="AT524" s="227" t="s">
        <v>4467</v>
      </c>
      <c r="AU524" s="215" t="s">
        <v>4300</v>
      </c>
      <c r="AW524" s="228" t="s">
        <v>4630</v>
      </c>
    </row>
    <row r="525" spans="1:268" s="227" customFormat="1" ht="24" customHeight="1">
      <c r="A525" s="211">
        <v>29</v>
      </c>
      <c r="B525" s="375" t="s">
        <v>1251</v>
      </c>
      <c r="C525" s="182" t="s">
        <v>1252</v>
      </c>
      <c r="D525" s="183">
        <v>42189</v>
      </c>
      <c r="E525" s="184" t="s">
        <v>2681</v>
      </c>
      <c r="F525" s="184" t="s">
        <v>1996</v>
      </c>
      <c r="G525" s="188" t="s">
        <v>4426</v>
      </c>
      <c r="H525" s="87"/>
      <c r="I525" s="248" t="s">
        <v>4807</v>
      </c>
      <c r="J525" s="61"/>
      <c r="K525" s="187"/>
      <c r="L525" s="187" t="e">
        <v>#N/A</v>
      </c>
      <c r="M525" s="182" t="s">
        <v>4795</v>
      </c>
      <c r="N525" s="182" t="s">
        <v>4762</v>
      </c>
      <c r="O525" s="182" t="s">
        <v>4596</v>
      </c>
      <c r="P525" s="182" t="s">
        <v>4689</v>
      </c>
      <c r="Q525" s="182" t="e">
        <v>#N/A</v>
      </c>
      <c r="R525" s="189"/>
      <c r="S525" s="185"/>
      <c r="T525" s="87"/>
      <c r="U525" s="182" t="s">
        <v>4715</v>
      </c>
      <c r="V525" s="182"/>
      <c r="W525" s="190" t="s">
        <v>4</v>
      </c>
      <c r="X525" s="191" t="s">
        <v>2311</v>
      </c>
      <c r="Y525" s="182" t="s">
        <v>4742</v>
      </c>
      <c r="Z525" s="192" t="s">
        <v>2683</v>
      </c>
      <c r="AA525" s="200" t="s">
        <v>4784</v>
      </c>
      <c r="AB525" s="193" t="s">
        <v>45</v>
      </c>
      <c r="AC525" s="185" t="s">
        <v>1714</v>
      </c>
      <c r="AD525" s="194"/>
      <c r="AE525" s="185" t="s">
        <v>1714</v>
      </c>
      <c r="AF525" s="185" t="s">
        <v>2682</v>
      </c>
      <c r="AG525" s="185" t="s">
        <v>2682</v>
      </c>
      <c r="AH525" s="195" t="s">
        <v>2681</v>
      </c>
      <c r="AI525" s="196" t="s">
        <v>1627</v>
      </c>
      <c r="AJ525" s="185"/>
      <c r="AK525" s="194"/>
      <c r="AL525" s="185" t="s">
        <v>2684</v>
      </c>
      <c r="AM525" s="190">
        <v>42189</v>
      </c>
      <c r="AN525" s="185" t="s">
        <v>1794</v>
      </c>
      <c r="AO525" s="190">
        <v>43382</v>
      </c>
      <c r="AP525" s="193" t="s">
        <v>2685</v>
      </c>
      <c r="AQ525" s="193" t="s">
        <v>2686</v>
      </c>
      <c r="AR525" s="196"/>
      <c r="AS525" s="185"/>
      <c r="AT525" s="190" t="s">
        <v>1802</v>
      </c>
      <c r="AU525" s="185"/>
      <c r="AV525" s="197"/>
      <c r="AW525" s="198" t="s">
        <v>4626</v>
      </c>
      <c r="AX525" s="87"/>
      <c r="AY525" s="87"/>
      <c r="AZ525" s="87"/>
      <c r="BA525" s="87"/>
      <c r="BB525" s="87"/>
      <c r="BC525" s="87"/>
      <c r="BD525" s="87"/>
      <c r="BE525" s="87"/>
      <c r="BF525" s="87"/>
      <c r="BG525" s="87"/>
      <c r="BH525" s="87"/>
      <c r="BI525" s="87"/>
      <c r="BJ525" s="87"/>
      <c r="BK525" s="87"/>
      <c r="BL525" s="87"/>
      <c r="BM525" s="87"/>
      <c r="BN525" s="87"/>
      <c r="BO525" s="87"/>
      <c r="BP525" s="87"/>
      <c r="BQ525" s="87"/>
      <c r="BR525" s="87"/>
      <c r="BS525" s="87"/>
      <c r="BT525" s="87"/>
      <c r="BU525" s="87"/>
      <c r="BV525" s="87"/>
      <c r="BW525" s="87"/>
      <c r="BX525" s="87"/>
      <c r="BY525" s="87"/>
      <c r="BZ525" s="87"/>
      <c r="CA525" s="87"/>
      <c r="CB525" s="87"/>
      <c r="CC525" s="87"/>
      <c r="CD525" s="87"/>
      <c r="CE525" s="87"/>
      <c r="CF525" s="87"/>
      <c r="CG525" s="87"/>
      <c r="CH525" s="87"/>
      <c r="CI525" s="87"/>
      <c r="CJ525" s="87"/>
      <c r="CK525" s="87"/>
      <c r="CL525" s="87"/>
      <c r="CM525" s="87"/>
      <c r="CN525" s="87"/>
      <c r="CO525" s="87"/>
      <c r="CP525" s="87"/>
      <c r="CQ525" s="87"/>
      <c r="CR525" s="87"/>
      <c r="CS525" s="87"/>
      <c r="CT525" s="87"/>
      <c r="CU525" s="87"/>
      <c r="CV525" s="87"/>
      <c r="CW525" s="87"/>
      <c r="CX525" s="87"/>
      <c r="CY525" s="87"/>
      <c r="CZ525" s="87"/>
      <c r="DA525" s="87"/>
      <c r="DB525" s="87"/>
      <c r="DC525" s="87"/>
      <c r="DD525" s="87"/>
      <c r="DE525" s="87"/>
      <c r="DF525" s="87"/>
      <c r="DG525" s="87"/>
      <c r="DH525" s="87"/>
      <c r="DI525" s="87"/>
      <c r="DJ525" s="87"/>
      <c r="DK525" s="87"/>
      <c r="DL525" s="87"/>
      <c r="DM525" s="87"/>
      <c r="DN525" s="87"/>
      <c r="DO525" s="87"/>
      <c r="DP525" s="87"/>
      <c r="DQ525" s="87"/>
      <c r="DR525" s="87"/>
      <c r="DS525" s="87"/>
      <c r="DT525" s="87"/>
      <c r="DU525" s="87"/>
      <c r="DV525" s="87"/>
      <c r="DW525" s="87"/>
      <c r="DX525" s="87"/>
      <c r="DY525" s="87"/>
      <c r="DZ525" s="87"/>
      <c r="EA525" s="87"/>
      <c r="EB525" s="87"/>
      <c r="EC525" s="87"/>
      <c r="ED525" s="87"/>
      <c r="EE525" s="87"/>
      <c r="EF525" s="87"/>
      <c r="EG525" s="87"/>
      <c r="EH525" s="87"/>
      <c r="EI525" s="87"/>
      <c r="EJ525" s="87"/>
      <c r="EK525" s="87"/>
      <c r="EL525" s="87"/>
      <c r="EM525" s="87"/>
      <c r="EN525" s="87"/>
      <c r="EO525" s="87"/>
      <c r="EP525" s="87"/>
      <c r="EQ525" s="87"/>
      <c r="ER525" s="87"/>
      <c r="ES525" s="87"/>
      <c r="ET525" s="87"/>
      <c r="EU525" s="87"/>
      <c r="EV525" s="87"/>
      <c r="EW525" s="87"/>
      <c r="EX525" s="87"/>
      <c r="EY525" s="87"/>
      <c r="EZ525" s="87"/>
      <c r="FA525" s="87"/>
      <c r="FB525" s="87"/>
      <c r="FC525" s="87"/>
      <c r="FD525" s="87"/>
      <c r="FE525" s="87"/>
      <c r="FF525" s="87"/>
      <c r="FG525" s="87"/>
      <c r="FH525" s="87"/>
      <c r="FI525" s="87"/>
      <c r="FJ525" s="87"/>
      <c r="FK525" s="87"/>
      <c r="FL525" s="87"/>
      <c r="FM525" s="87"/>
      <c r="FN525" s="87"/>
      <c r="FO525" s="87"/>
      <c r="FP525" s="87"/>
      <c r="FQ525" s="87"/>
      <c r="FR525" s="87"/>
      <c r="FS525" s="87"/>
      <c r="FT525" s="87"/>
      <c r="FU525" s="87"/>
      <c r="FV525" s="87"/>
      <c r="FW525" s="87"/>
      <c r="FX525" s="87"/>
      <c r="FY525" s="87"/>
      <c r="FZ525" s="87"/>
      <c r="GA525" s="87"/>
      <c r="GB525" s="87"/>
      <c r="GC525" s="87"/>
      <c r="GD525" s="87"/>
      <c r="GE525" s="87"/>
      <c r="GF525" s="87"/>
      <c r="GG525" s="87"/>
      <c r="GH525" s="87"/>
      <c r="GI525" s="87"/>
      <c r="GJ525" s="87"/>
      <c r="GK525" s="87"/>
      <c r="GL525" s="87"/>
      <c r="GM525" s="87"/>
      <c r="GN525" s="87"/>
      <c r="GO525" s="87"/>
      <c r="GP525" s="87"/>
      <c r="GQ525" s="87"/>
      <c r="GR525" s="87"/>
      <c r="GS525" s="87"/>
      <c r="GT525" s="87"/>
      <c r="GU525" s="87"/>
      <c r="GV525" s="87"/>
      <c r="GW525" s="87"/>
      <c r="GX525" s="87"/>
      <c r="GY525" s="87"/>
      <c r="GZ525" s="87"/>
      <c r="HA525" s="87"/>
      <c r="HB525" s="87"/>
      <c r="HC525" s="87"/>
      <c r="HD525" s="87"/>
      <c r="HE525" s="87"/>
      <c r="HF525" s="87"/>
      <c r="HG525" s="87"/>
      <c r="HH525" s="87"/>
      <c r="HI525" s="87"/>
      <c r="HJ525" s="87"/>
      <c r="HK525" s="87"/>
      <c r="HL525" s="87"/>
      <c r="HM525" s="87"/>
      <c r="HN525" s="87"/>
      <c r="HO525" s="87"/>
      <c r="HP525" s="87"/>
      <c r="HQ525" s="87"/>
      <c r="HR525" s="87"/>
      <c r="HS525" s="87"/>
      <c r="HT525" s="87"/>
      <c r="HU525" s="87"/>
      <c r="HV525" s="87"/>
      <c r="HW525" s="87"/>
      <c r="HX525" s="87"/>
      <c r="HY525" s="87"/>
      <c r="HZ525" s="87"/>
      <c r="IA525" s="87"/>
      <c r="IB525" s="87"/>
      <c r="IC525" s="87"/>
      <c r="ID525" s="87"/>
      <c r="IE525" s="87"/>
      <c r="IF525" s="87"/>
      <c r="IG525" s="87"/>
      <c r="IH525" s="87"/>
      <c r="II525" s="87"/>
      <c r="IJ525" s="87"/>
      <c r="IK525" s="87"/>
      <c r="IL525" s="87"/>
      <c r="IM525" s="87"/>
      <c r="IN525" s="87"/>
      <c r="IO525" s="87"/>
      <c r="IP525" s="87"/>
      <c r="IQ525" s="87"/>
      <c r="IR525" s="87"/>
      <c r="IS525" s="87"/>
      <c r="IT525" s="87"/>
      <c r="IU525" s="87"/>
      <c r="IV525" s="87"/>
      <c r="IW525" s="87"/>
      <c r="IX525" s="87"/>
      <c r="IY525" s="87"/>
      <c r="IZ525" s="87"/>
      <c r="JA525" s="87"/>
      <c r="JB525" s="87"/>
      <c r="JC525" s="87"/>
      <c r="JD525" s="87"/>
      <c r="JE525" s="87"/>
      <c r="JF525" s="87"/>
      <c r="JG525" s="87"/>
      <c r="JH525" s="87"/>
    </row>
    <row r="526" spans="1:268" s="227" customFormat="1" ht="24" customHeight="1">
      <c r="A526" s="211">
        <v>30</v>
      </c>
      <c r="B526" s="382" t="s">
        <v>54</v>
      </c>
      <c r="C526" s="213" t="s">
        <v>55</v>
      </c>
      <c r="D526" s="214">
        <v>43211</v>
      </c>
      <c r="E526" s="212" t="s">
        <v>30</v>
      </c>
      <c r="F526" s="215" t="s">
        <v>1622</v>
      </c>
      <c r="G526" s="218" t="s">
        <v>4426</v>
      </c>
      <c r="H526" s="248" t="e">
        <f>VLOOKUP(C526,#REF!,3,0)</f>
        <v>#REF!</v>
      </c>
      <c r="I526" s="248" t="s">
        <v>4807</v>
      </c>
      <c r="J526" s="570" t="s">
        <v>1710</v>
      </c>
      <c r="K526" s="216" t="s">
        <v>4605</v>
      </c>
      <c r="L526" s="213"/>
      <c r="M526" s="217" t="s">
        <v>4626</v>
      </c>
      <c r="N526" s="217"/>
      <c r="O526" s="213" t="s">
        <v>4596</v>
      </c>
      <c r="P526" s="213" t="s">
        <v>4689</v>
      </c>
      <c r="Q526" s="213" t="e">
        <v>#N/A</v>
      </c>
      <c r="R526" s="219" t="s">
        <v>2619</v>
      </c>
      <c r="S526" s="220"/>
      <c r="T526" s="215"/>
      <c r="U526" s="213" t="s">
        <v>4715</v>
      </c>
      <c r="V526" s="213" t="e">
        <v>#N/A</v>
      </c>
      <c r="W526" s="213"/>
      <c r="X526" s="221" t="s">
        <v>4</v>
      </c>
      <c r="Y526" s="222" t="s">
        <v>2437</v>
      </c>
      <c r="Z526" s="217" t="s">
        <v>4742</v>
      </c>
      <c r="AA526" s="223" t="s">
        <v>2596</v>
      </c>
      <c r="AB526" s="223"/>
      <c r="AC526" s="212" t="s">
        <v>1075</v>
      </c>
      <c r="AD526" s="215" t="s">
        <v>1714</v>
      </c>
      <c r="AE526" s="224"/>
      <c r="AF526" s="215" t="s">
        <v>1714</v>
      </c>
      <c r="AG526" s="219" t="s">
        <v>2619</v>
      </c>
      <c r="AH526" s="224"/>
      <c r="AI526" s="215" t="s">
        <v>1624</v>
      </c>
      <c r="AJ526" s="212"/>
      <c r="AK526" s="224"/>
      <c r="AL526" s="212" t="s">
        <v>2621</v>
      </c>
      <c r="AM526" s="225">
        <v>43211</v>
      </c>
      <c r="AN526" s="212" t="s">
        <v>1883</v>
      </c>
      <c r="AO526" s="221">
        <v>43521</v>
      </c>
      <c r="AP526" s="226" t="s">
        <v>2624</v>
      </c>
      <c r="AQ526" s="226" t="s">
        <v>2625</v>
      </c>
      <c r="AR526" s="212"/>
      <c r="AS526" s="215"/>
      <c r="AT526" s="221" t="s">
        <v>1802</v>
      </c>
      <c r="AU526" s="219"/>
      <c r="AW526" s="228" t="s">
        <v>4626</v>
      </c>
    </row>
    <row r="527" spans="1:268" s="227" customFormat="1" ht="24" customHeight="1">
      <c r="A527" s="211">
        <v>31</v>
      </c>
      <c r="B527" s="430" t="s">
        <v>805</v>
      </c>
      <c r="C527" s="213" t="s">
        <v>806</v>
      </c>
      <c r="D527" s="214">
        <v>43017</v>
      </c>
      <c r="E527" s="221" t="s">
        <v>2681</v>
      </c>
      <c r="F527" s="215" t="s">
        <v>1829</v>
      </c>
      <c r="G527" s="218" t="s">
        <v>4426</v>
      </c>
      <c r="H527" s="248" t="e">
        <f>VLOOKUP(C527,#REF!,3,0)</f>
        <v>#REF!</v>
      </c>
      <c r="I527" s="248" t="s">
        <v>4807</v>
      </c>
      <c r="J527" s="570"/>
      <c r="K527" s="216" t="e">
        <v>#N/A</v>
      </c>
      <c r="L527" s="213"/>
      <c r="M527" s="217" t="s">
        <v>4626</v>
      </c>
      <c r="N527" s="217"/>
      <c r="O527" s="213"/>
      <c r="P527" s="213" t="s">
        <v>4689</v>
      </c>
      <c r="Q527" s="213" t="e">
        <v>#N/A</v>
      </c>
      <c r="R527" s="215" t="s">
        <v>2687</v>
      </c>
      <c r="S527" s="220"/>
      <c r="T527" s="215"/>
      <c r="U527" s="213" t="s">
        <v>4715</v>
      </c>
      <c r="V527" s="213" t="e">
        <v>#N/A</v>
      </c>
      <c r="W527" s="213"/>
      <c r="X527" s="221" t="s">
        <v>4</v>
      </c>
      <c r="Y527" s="222" t="s">
        <v>2437</v>
      </c>
      <c r="Z527" s="217" t="s">
        <v>4742</v>
      </c>
      <c r="AA527" s="223" t="s">
        <v>2688</v>
      </c>
      <c r="AB527" s="223"/>
      <c r="AC527" s="219" t="s">
        <v>1826</v>
      </c>
      <c r="AD527" s="215" t="s">
        <v>1714</v>
      </c>
      <c r="AE527" s="224"/>
      <c r="AF527" s="215" t="s">
        <v>1714</v>
      </c>
      <c r="AG527" s="215" t="s">
        <v>2687</v>
      </c>
      <c r="AH527" s="215" t="s">
        <v>2687</v>
      </c>
      <c r="AI527" s="215" t="s">
        <v>1629</v>
      </c>
      <c r="AJ527" s="215"/>
      <c r="AK527" s="224"/>
      <c r="AL527" s="215" t="s">
        <v>2281</v>
      </c>
      <c r="AM527" s="238" t="s">
        <v>2689</v>
      </c>
      <c r="AN527" s="215" t="s">
        <v>1830</v>
      </c>
      <c r="AO527" s="221">
        <v>43577</v>
      </c>
      <c r="AP527" s="226" t="s">
        <v>2692</v>
      </c>
      <c r="AQ527" s="226" t="s">
        <v>2693</v>
      </c>
      <c r="AR527" s="212"/>
      <c r="AS527" s="215"/>
      <c r="AT527" s="221" t="s">
        <v>1802</v>
      </c>
      <c r="AU527" s="215"/>
      <c r="AW527" s="228" t="s">
        <v>4626</v>
      </c>
    </row>
    <row r="528" spans="1:268" s="227" customFormat="1" ht="24" customHeight="1">
      <c r="A528" s="211">
        <v>32</v>
      </c>
      <c r="B528" s="160" t="s">
        <v>4301</v>
      </c>
      <c r="C528" s="280" t="s">
        <v>4302</v>
      </c>
      <c r="D528" s="224">
        <v>43089.646316203703</v>
      </c>
      <c r="E528" s="215" t="s">
        <v>308</v>
      </c>
      <c r="F528" s="281" t="s">
        <v>1996</v>
      </c>
      <c r="G528" s="232" t="s">
        <v>1676</v>
      </c>
      <c r="H528" s="248" t="e">
        <f>VLOOKUP(C528,#REF!,3,0)</f>
        <v>#REF!</v>
      </c>
      <c r="I528" s="248" t="s">
        <v>4807</v>
      </c>
      <c r="J528" s="570"/>
      <c r="K528" s="216" t="e">
        <v>#N/A</v>
      </c>
      <c r="L528" s="229" t="s">
        <v>4595</v>
      </c>
      <c r="M528" s="217" t="s">
        <v>4700</v>
      </c>
      <c r="N528" s="217"/>
      <c r="O528" s="213" t="s">
        <v>4596</v>
      </c>
      <c r="P528" s="213" t="s">
        <v>4643</v>
      </c>
      <c r="Q528" s="213" t="s">
        <v>4617</v>
      </c>
      <c r="R528" s="213" t="s">
        <v>4552</v>
      </c>
      <c r="S528" s="220"/>
      <c r="T528" s="215"/>
      <c r="U528" s="213" t="s">
        <v>4714</v>
      </c>
      <c r="V528" s="213" t="e">
        <v>#N/A</v>
      </c>
      <c r="W528" s="224"/>
      <c r="X528" s="221" t="s">
        <v>4</v>
      </c>
      <c r="Y528" s="222" t="s">
        <v>4663</v>
      </c>
      <c r="Z528" s="217" t="s">
        <v>4742</v>
      </c>
      <c r="AA528" s="222" t="s">
        <v>4665</v>
      </c>
      <c r="AB528" s="223" t="s">
        <v>4665</v>
      </c>
      <c r="AC528" s="229" t="s">
        <v>4275</v>
      </c>
      <c r="AD528" s="229" t="s">
        <v>1681</v>
      </c>
      <c r="AE528" s="224"/>
      <c r="AF528" s="229" t="s">
        <v>1681</v>
      </c>
      <c r="AG528" s="213" t="s">
        <v>4552</v>
      </c>
      <c r="AH528" s="215" t="s">
        <v>4543</v>
      </c>
      <c r="AI528" s="215" t="s">
        <v>1627</v>
      </c>
      <c r="AJ528" s="229"/>
      <c r="AK528" s="280"/>
      <c r="AL528" s="280"/>
      <c r="AM528" s="215" t="s">
        <v>4247</v>
      </c>
      <c r="AN528" s="215"/>
      <c r="AO528" s="215"/>
      <c r="AP528" s="215"/>
      <c r="AQ528" s="215"/>
      <c r="AR528" s="215"/>
      <c r="AS528" s="215"/>
      <c r="AT528" s="227" t="s">
        <v>4467</v>
      </c>
      <c r="AU528" s="215"/>
      <c r="AW528" s="228" t="s">
        <v>4630</v>
      </c>
      <c r="AX528" s="364"/>
    </row>
    <row r="529" spans="1:268" s="363" customFormat="1" ht="24" customHeight="1">
      <c r="A529" s="211">
        <v>33</v>
      </c>
      <c r="B529" s="163" t="s">
        <v>4269</v>
      </c>
      <c r="C529" s="237" t="s">
        <v>4270</v>
      </c>
      <c r="D529" s="248">
        <v>42842.882173726852</v>
      </c>
      <c r="E529" s="215" t="s">
        <v>1628</v>
      </c>
      <c r="F529" s="215" t="s">
        <v>1793</v>
      </c>
      <c r="G529" s="290" t="s">
        <v>1676</v>
      </c>
      <c r="H529" s="365" t="s">
        <v>4771</v>
      </c>
      <c r="I529" s="248" t="s">
        <v>4807</v>
      </c>
      <c r="J529" s="572"/>
      <c r="K529" s="287" t="e">
        <v>#N/A</v>
      </c>
      <c r="L529" s="288" t="s">
        <v>1722</v>
      </c>
      <c r="M529" s="289" t="s">
        <v>4700</v>
      </c>
      <c r="N529" s="289"/>
      <c r="O529" s="288" t="s">
        <v>4596</v>
      </c>
      <c r="P529" s="288" t="s">
        <v>4643</v>
      </c>
      <c r="Q529" s="288" t="s">
        <v>4617</v>
      </c>
      <c r="R529" s="291" t="s">
        <v>1462</v>
      </c>
      <c r="S529" s="292"/>
      <c r="T529" s="293"/>
      <c r="U529" s="288" t="s">
        <v>4714</v>
      </c>
      <c r="V529" s="288" t="e">
        <v>#N/A</v>
      </c>
      <c r="W529" s="294"/>
      <c r="X529" s="295" t="s">
        <v>4</v>
      </c>
      <c r="Y529" s="296" t="s">
        <v>4663</v>
      </c>
      <c r="Z529" s="289" t="s">
        <v>4742</v>
      </c>
      <c r="AA529" s="296" t="s">
        <v>4665</v>
      </c>
      <c r="AB529" s="297" t="s">
        <v>4665</v>
      </c>
      <c r="AC529" s="298" t="s">
        <v>531</v>
      </c>
      <c r="AD529" s="298" t="s">
        <v>1676</v>
      </c>
      <c r="AE529" s="299"/>
      <c r="AF529" s="298" t="s">
        <v>1676</v>
      </c>
      <c r="AG529" s="291" t="s">
        <v>1462</v>
      </c>
      <c r="AH529" s="293" t="s">
        <v>4530</v>
      </c>
      <c r="AI529" s="293" t="s">
        <v>1629</v>
      </c>
      <c r="AJ529" s="293"/>
      <c r="AK529" s="293"/>
      <c r="AL529" s="298" t="s">
        <v>4271</v>
      </c>
      <c r="AM529" s="298" t="s">
        <v>4263</v>
      </c>
      <c r="AN529" s="293"/>
      <c r="AO529" s="300"/>
      <c r="AP529" s="293"/>
      <c r="AQ529" s="293"/>
      <c r="AR529" s="293"/>
      <c r="AS529" s="293"/>
      <c r="AT529" s="301" t="s">
        <v>4467</v>
      </c>
      <c r="AU529" s="293"/>
      <c r="AV529" s="301"/>
      <c r="AW529" s="302" t="s">
        <v>4630</v>
      </c>
      <c r="AX529" s="301"/>
      <c r="AY529" s="301"/>
      <c r="AZ529" s="301"/>
      <c r="BA529" s="301"/>
      <c r="BB529" s="301"/>
      <c r="BC529" s="301"/>
      <c r="BD529" s="301"/>
      <c r="BE529" s="301"/>
      <c r="BF529" s="301"/>
      <c r="BG529" s="301"/>
      <c r="BH529" s="301"/>
      <c r="BI529" s="301"/>
      <c r="BJ529" s="301"/>
      <c r="BK529" s="301"/>
      <c r="BL529" s="301"/>
      <c r="BM529" s="301"/>
      <c r="BN529" s="301"/>
      <c r="BO529" s="301"/>
      <c r="BP529" s="301"/>
      <c r="BQ529" s="301"/>
      <c r="BR529" s="301"/>
      <c r="BS529" s="301"/>
      <c r="BT529" s="301"/>
      <c r="BU529" s="301"/>
      <c r="BV529" s="301"/>
      <c r="BW529" s="301"/>
      <c r="BX529" s="301"/>
      <c r="BY529" s="301"/>
      <c r="BZ529" s="301"/>
      <c r="CA529" s="301"/>
      <c r="CB529" s="301"/>
      <c r="CC529" s="301"/>
      <c r="CD529" s="301"/>
      <c r="CE529" s="301"/>
      <c r="CF529" s="301"/>
      <c r="CG529" s="301"/>
      <c r="CH529" s="301"/>
      <c r="CI529" s="301"/>
      <c r="CJ529" s="301"/>
      <c r="CK529" s="301"/>
      <c r="CL529" s="301"/>
      <c r="CM529" s="301"/>
      <c r="CN529" s="301"/>
      <c r="CO529" s="301"/>
      <c r="CP529" s="301"/>
      <c r="CQ529" s="301"/>
      <c r="CR529" s="301"/>
      <c r="CS529" s="301"/>
      <c r="CT529" s="301"/>
      <c r="CU529" s="301"/>
      <c r="CV529" s="301"/>
      <c r="CW529" s="301"/>
      <c r="CX529" s="301"/>
      <c r="CY529" s="301"/>
      <c r="CZ529" s="301"/>
      <c r="DA529" s="301"/>
      <c r="DB529" s="301"/>
      <c r="DC529" s="301"/>
      <c r="DD529" s="301"/>
      <c r="DE529" s="301"/>
      <c r="DF529" s="301"/>
      <c r="DG529" s="301"/>
      <c r="DH529" s="301"/>
      <c r="DI529" s="301"/>
      <c r="DJ529" s="301"/>
      <c r="DK529" s="301"/>
      <c r="DL529" s="301"/>
      <c r="DM529" s="301"/>
      <c r="DN529" s="301"/>
      <c r="DO529" s="301"/>
      <c r="DP529" s="301"/>
      <c r="DQ529" s="301"/>
      <c r="DR529" s="301"/>
      <c r="DS529" s="301"/>
      <c r="DT529" s="301"/>
      <c r="DU529" s="301"/>
      <c r="DV529" s="301"/>
      <c r="DW529" s="301"/>
      <c r="DX529" s="301"/>
      <c r="DY529" s="301"/>
      <c r="DZ529" s="301"/>
      <c r="EA529" s="301"/>
      <c r="EB529" s="301"/>
      <c r="EC529" s="301"/>
      <c r="ED529" s="301"/>
      <c r="EE529" s="301"/>
      <c r="EF529" s="301"/>
      <c r="EG529" s="301"/>
      <c r="EH529" s="301"/>
      <c r="EI529" s="301"/>
      <c r="EJ529" s="301"/>
      <c r="EK529" s="301"/>
      <c r="EL529" s="301"/>
      <c r="EM529" s="301"/>
      <c r="EN529" s="301"/>
      <c r="EO529" s="301"/>
      <c r="EP529" s="301"/>
      <c r="EQ529" s="301"/>
      <c r="ER529" s="301"/>
      <c r="ES529" s="301"/>
      <c r="ET529" s="301"/>
      <c r="EU529" s="301"/>
      <c r="EV529" s="301"/>
      <c r="EW529" s="301"/>
      <c r="EX529" s="301"/>
      <c r="EY529" s="301"/>
      <c r="EZ529" s="301"/>
      <c r="FA529" s="301"/>
      <c r="FB529" s="301"/>
      <c r="FC529" s="301"/>
      <c r="FD529" s="301"/>
      <c r="FE529" s="301"/>
      <c r="FF529" s="301"/>
      <c r="FG529" s="301"/>
      <c r="FH529" s="301"/>
      <c r="FI529" s="301"/>
      <c r="FJ529" s="301"/>
      <c r="FK529" s="301"/>
      <c r="FL529" s="301"/>
      <c r="FM529" s="301"/>
      <c r="FN529" s="301"/>
      <c r="FO529" s="301"/>
      <c r="FP529" s="301"/>
      <c r="FQ529" s="301"/>
      <c r="FR529" s="301"/>
      <c r="FS529" s="301"/>
      <c r="FT529" s="301"/>
      <c r="FU529" s="301"/>
      <c r="FV529" s="301"/>
      <c r="FW529" s="301"/>
      <c r="FX529" s="301"/>
      <c r="FY529" s="301"/>
      <c r="FZ529" s="301"/>
      <c r="GA529" s="301"/>
      <c r="GB529" s="301"/>
      <c r="GC529" s="301"/>
      <c r="GD529" s="301"/>
      <c r="GE529" s="301"/>
      <c r="GF529" s="301"/>
      <c r="GG529" s="301"/>
      <c r="GH529" s="301"/>
      <c r="GI529" s="301"/>
      <c r="GJ529" s="301"/>
      <c r="GK529" s="301"/>
      <c r="GL529" s="301"/>
      <c r="GM529" s="301"/>
      <c r="GN529" s="301"/>
      <c r="GO529" s="301"/>
      <c r="GP529" s="301"/>
      <c r="GQ529" s="301"/>
      <c r="GR529" s="301"/>
      <c r="GS529" s="301"/>
      <c r="GT529" s="301"/>
      <c r="GU529" s="301"/>
      <c r="GV529" s="301"/>
      <c r="GW529" s="301"/>
      <c r="GX529" s="301"/>
      <c r="GY529" s="301"/>
      <c r="GZ529" s="301"/>
      <c r="HA529" s="301"/>
      <c r="HB529" s="301"/>
      <c r="HC529" s="301"/>
      <c r="HD529" s="301"/>
      <c r="HE529" s="301"/>
      <c r="HF529" s="301"/>
      <c r="HG529" s="301"/>
      <c r="HH529" s="301"/>
      <c r="HI529" s="301"/>
      <c r="HJ529" s="301"/>
      <c r="HK529" s="301"/>
      <c r="HL529" s="301"/>
      <c r="HM529" s="301"/>
      <c r="HN529" s="301"/>
      <c r="HO529" s="301"/>
      <c r="HP529" s="301"/>
      <c r="HQ529" s="301"/>
      <c r="HR529" s="301"/>
      <c r="HS529" s="301"/>
      <c r="HT529" s="301"/>
      <c r="HU529" s="301"/>
      <c r="HV529" s="301"/>
      <c r="HW529" s="301"/>
      <c r="HX529" s="301"/>
      <c r="HY529" s="301"/>
      <c r="HZ529" s="301"/>
      <c r="IA529" s="301"/>
      <c r="IB529" s="301"/>
      <c r="IC529" s="301"/>
      <c r="ID529" s="301"/>
      <c r="IE529" s="301"/>
      <c r="IF529" s="301"/>
      <c r="IG529" s="301"/>
      <c r="IH529" s="301"/>
      <c r="II529" s="301"/>
      <c r="IJ529" s="301"/>
      <c r="IK529" s="301"/>
      <c r="IL529" s="301"/>
      <c r="IM529" s="301"/>
      <c r="IN529" s="301"/>
      <c r="IO529" s="301"/>
      <c r="IP529" s="301"/>
      <c r="IQ529" s="301"/>
      <c r="IR529" s="301"/>
      <c r="IS529" s="301"/>
      <c r="IT529" s="301"/>
      <c r="IU529" s="301"/>
      <c r="IV529" s="301"/>
      <c r="IW529" s="301"/>
      <c r="IX529" s="301"/>
      <c r="IY529" s="301"/>
      <c r="IZ529" s="301"/>
      <c r="JA529" s="301"/>
      <c r="JB529" s="301"/>
      <c r="JC529" s="301"/>
      <c r="JD529" s="301"/>
      <c r="JE529" s="301"/>
      <c r="JF529" s="301"/>
      <c r="JG529" s="301"/>
      <c r="JH529" s="301"/>
    </row>
    <row r="530" spans="1:268" s="362" customFormat="1" ht="24" customHeight="1">
      <c r="A530" s="211">
        <v>34</v>
      </c>
      <c r="B530" s="162" t="s">
        <v>4264</v>
      </c>
      <c r="C530" s="215" t="s">
        <v>4265</v>
      </c>
      <c r="D530" s="221">
        <v>42810</v>
      </c>
      <c r="E530" s="215" t="s">
        <v>2808</v>
      </c>
      <c r="F530" s="215" t="s">
        <v>1622</v>
      </c>
      <c r="G530" s="232" t="s">
        <v>1676</v>
      </c>
      <c r="H530" s="248" t="e">
        <f>VLOOKUP(C530,#REF!,3,0)</f>
        <v>#REF!</v>
      </c>
      <c r="I530" s="248" t="s">
        <v>4807</v>
      </c>
      <c r="J530" s="570"/>
      <c r="K530" s="216" t="e">
        <v>#N/A</v>
      </c>
      <c r="L530" s="215" t="s">
        <v>4515</v>
      </c>
      <c r="M530" s="217" t="s">
        <v>4700</v>
      </c>
      <c r="N530" s="217"/>
      <c r="O530" s="213" t="s">
        <v>4596</v>
      </c>
      <c r="P530" s="213" t="s">
        <v>4643</v>
      </c>
      <c r="Q530" s="213" t="s">
        <v>4617</v>
      </c>
      <c r="R530" s="215" t="s">
        <v>4534</v>
      </c>
      <c r="S530" s="220"/>
      <c r="T530" s="215"/>
      <c r="U530" s="213" t="s">
        <v>4714</v>
      </c>
      <c r="V530" s="213" t="e">
        <v>#N/A</v>
      </c>
      <c r="W530" s="221"/>
      <c r="X530" s="221" t="s">
        <v>4</v>
      </c>
      <c r="Y530" s="222" t="s">
        <v>4663</v>
      </c>
      <c r="Z530" s="217" t="s">
        <v>4742</v>
      </c>
      <c r="AA530" s="222" t="s">
        <v>4665</v>
      </c>
      <c r="AB530" s="223" t="s">
        <v>4665</v>
      </c>
      <c r="AC530" s="215" t="s">
        <v>4267</v>
      </c>
      <c r="AD530" s="237" t="s">
        <v>1676</v>
      </c>
      <c r="AE530" s="224"/>
      <c r="AF530" s="237" t="s">
        <v>1676</v>
      </c>
      <c r="AG530" s="215" t="s">
        <v>4534</v>
      </c>
      <c r="AH530" s="215" t="s">
        <v>4306</v>
      </c>
      <c r="AI530" s="215" t="s">
        <v>1624</v>
      </c>
      <c r="AJ530" s="215"/>
      <c r="AK530" s="215"/>
      <c r="AL530" s="215" t="s">
        <v>4266</v>
      </c>
      <c r="AM530" s="215"/>
      <c r="AN530" s="215"/>
      <c r="AO530" s="215"/>
      <c r="AP530" s="215"/>
      <c r="AQ530" s="215"/>
      <c r="AR530" s="215"/>
      <c r="AS530" s="215"/>
      <c r="AT530" s="227" t="s">
        <v>4467</v>
      </c>
      <c r="AU530" s="215"/>
      <c r="AV530" s="227"/>
      <c r="AW530" s="228" t="s">
        <v>4630</v>
      </c>
      <c r="AX530" s="227"/>
      <c r="AY530" s="227"/>
      <c r="AZ530" s="227"/>
      <c r="BA530" s="227"/>
      <c r="BB530" s="227"/>
      <c r="BC530" s="227"/>
      <c r="BD530" s="227"/>
      <c r="BE530" s="227"/>
      <c r="BF530" s="227"/>
      <c r="BG530" s="227"/>
      <c r="BH530" s="227"/>
      <c r="BI530" s="227"/>
      <c r="BJ530" s="227"/>
      <c r="BK530" s="227"/>
      <c r="BL530" s="227"/>
      <c r="BM530" s="227"/>
      <c r="BN530" s="227"/>
      <c r="BO530" s="227"/>
      <c r="BP530" s="227"/>
      <c r="BQ530" s="227"/>
      <c r="BR530" s="227"/>
      <c r="BS530" s="227"/>
      <c r="BT530" s="227"/>
      <c r="BU530" s="227"/>
      <c r="BV530" s="227"/>
      <c r="BW530" s="227"/>
      <c r="BX530" s="227"/>
      <c r="BY530" s="227"/>
      <c r="BZ530" s="227"/>
      <c r="CA530" s="227"/>
      <c r="CB530" s="227"/>
      <c r="CC530" s="227"/>
      <c r="CD530" s="227"/>
      <c r="CE530" s="227"/>
      <c r="CF530" s="227"/>
      <c r="CG530" s="227"/>
      <c r="CH530" s="227"/>
      <c r="CI530" s="227"/>
      <c r="CJ530" s="227"/>
      <c r="CK530" s="227"/>
      <c r="CL530" s="227"/>
      <c r="CM530" s="227"/>
      <c r="CN530" s="227"/>
      <c r="CO530" s="227"/>
      <c r="CP530" s="227"/>
      <c r="CQ530" s="227"/>
      <c r="CR530" s="227"/>
      <c r="CS530" s="227"/>
      <c r="CT530" s="227"/>
      <c r="CU530" s="227"/>
      <c r="CV530" s="227"/>
      <c r="CW530" s="227"/>
      <c r="CX530" s="227"/>
      <c r="CY530" s="227"/>
      <c r="CZ530" s="227"/>
      <c r="DA530" s="227"/>
      <c r="DB530" s="227"/>
      <c r="DC530" s="227"/>
      <c r="DD530" s="227"/>
      <c r="DE530" s="227"/>
      <c r="DF530" s="227"/>
      <c r="DG530" s="227"/>
      <c r="DH530" s="227"/>
      <c r="DI530" s="227"/>
      <c r="DJ530" s="227"/>
      <c r="DK530" s="227"/>
      <c r="DL530" s="227"/>
      <c r="DM530" s="227"/>
      <c r="DN530" s="227"/>
      <c r="DO530" s="227"/>
      <c r="DP530" s="227"/>
      <c r="DQ530" s="227"/>
      <c r="DR530" s="227"/>
      <c r="DS530" s="227"/>
      <c r="DT530" s="227"/>
      <c r="DU530" s="227"/>
      <c r="DV530" s="227"/>
      <c r="DW530" s="227"/>
      <c r="DX530" s="227"/>
      <c r="DY530" s="227"/>
      <c r="DZ530" s="227"/>
      <c r="EA530" s="227"/>
      <c r="EB530" s="227"/>
      <c r="EC530" s="227"/>
      <c r="ED530" s="227"/>
      <c r="EE530" s="227"/>
      <c r="EF530" s="227"/>
      <c r="EG530" s="227"/>
      <c r="EH530" s="227"/>
      <c r="EI530" s="227"/>
      <c r="EJ530" s="227"/>
      <c r="EK530" s="227"/>
      <c r="EL530" s="227"/>
      <c r="EM530" s="227"/>
      <c r="EN530" s="227"/>
      <c r="EO530" s="227"/>
      <c r="EP530" s="227"/>
      <c r="EQ530" s="227"/>
      <c r="ER530" s="227"/>
      <c r="ES530" s="227"/>
      <c r="ET530" s="227"/>
      <c r="EU530" s="227"/>
      <c r="EV530" s="227"/>
      <c r="EW530" s="227"/>
      <c r="EX530" s="227"/>
      <c r="EY530" s="227"/>
      <c r="EZ530" s="227"/>
      <c r="FA530" s="227"/>
      <c r="FB530" s="227"/>
      <c r="FC530" s="227"/>
      <c r="FD530" s="227"/>
      <c r="FE530" s="227"/>
      <c r="FF530" s="227"/>
      <c r="FG530" s="227"/>
      <c r="FH530" s="227"/>
      <c r="FI530" s="227"/>
      <c r="FJ530" s="227"/>
      <c r="FK530" s="227"/>
      <c r="FL530" s="227"/>
      <c r="FM530" s="227"/>
      <c r="FN530" s="227"/>
      <c r="FO530" s="227"/>
      <c r="FP530" s="227"/>
      <c r="FQ530" s="227"/>
      <c r="FR530" s="227"/>
      <c r="FS530" s="227"/>
      <c r="FT530" s="227"/>
      <c r="FU530" s="227"/>
      <c r="FV530" s="227"/>
      <c r="FW530" s="227"/>
      <c r="FX530" s="227"/>
      <c r="FY530" s="227"/>
      <c r="FZ530" s="227"/>
      <c r="GA530" s="227"/>
      <c r="GB530" s="227"/>
      <c r="GC530" s="227"/>
      <c r="GD530" s="227"/>
      <c r="GE530" s="227"/>
      <c r="GF530" s="227"/>
      <c r="GG530" s="227"/>
      <c r="GH530" s="227"/>
      <c r="GI530" s="227"/>
      <c r="GJ530" s="227"/>
      <c r="GK530" s="227"/>
      <c r="GL530" s="227"/>
      <c r="GM530" s="227"/>
      <c r="GN530" s="227"/>
      <c r="GO530" s="227"/>
      <c r="GP530" s="227"/>
      <c r="GQ530" s="227"/>
      <c r="GR530" s="227"/>
      <c r="GS530" s="227"/>
      <c r="GT530" s="227"/>
      <c r="GU530" s="227"/>
      <c r="GV530" s="227"/>
      <c r="GW530" s="227"/>
      <c r="GX530" s="227"/>
      <c r="GY530" s="227"/>
      <c r="GZ530" s="227"/>
      <c r="HA530" s="227"/>
      <c r="HB530" s="227"/>
      <c r="HC530" s="227"/>
      <c r="HD530" s="227"/>
      <c r="HE530" s="227"/>
      <c r="HF530" s="227"/>
      <c r="HG530" s="227"/>
      <c r="HH530" s="227"/>
      <c r="HI530" s="227"/>
      <c r="HJ530" s="227"/>
      <c r="HK530" s="227"/>
      <c r="HL530" s="227"/>
      <c r="HM530" s="227"/>
      <c r="HN530" s="227"/>
      <c r="HO530" s="227"/>
      <c r="HP530" s="227"/>
      <c r="HQ530" s="227"/>
      <c r="HR530" s="227"/>
      <c r="HS530" s="227"/>
      <c r="HT530" s="227"/>
      <c r="HU530" s="227"/>
      <c r="HV530" s="227"/>
      <c r="HW530" s="227"/>
      <c r="HX530" s="227"/>
      <c r="HY530" s="227"/>
      <c r="HZ530" s="227"/>
      <c r="IA530" s="227"/>
      <c r="IB530" s="227"/>
      <c r="IC530" s="227"/>
      <c r="ID530" s="227"/>
      <c r="IE530" s="227"/>
      <c r="IF530" s="227"/>
      <c r="IG530" s="227"/>
      <c r="IH530" s="227"/>
      <c r="II530" s="227"/>
      <c r="IJ530" s="227"/>
      <c r="IK530" s="227"/>
      <c r="IL530" s="227"/>
      <c r="IM530" s="227"/>
      <c r="IN530" s="227"/>
      <c r="IO530" s="227"/>
      <c r="IP530" s="227"/>
      <c r="IQ530" s="227"/>
      <c r="IR530" s="227"/>
      <c r="IS530" s="227"/>
      <c r="IT530" s="227"/>
      <c r="IU530" s="227"/>
      <c r="IV530" s="227"/>
      <c r="IW530" s="227"/>
      <c r="IX530" s="227"/>
      <c r="IY530" s="227"/>
      <c r="IZ530" s="227"/>
      <c r="JA530" s="227"/>
      <c r="JB530" s="227"/>
      <c r="JC530" s="227"/>
      <c r="JD530" s="227"/>
      <c r="JE530" s="227"/>
      <c r="JF530" s="227"/>
      <c r="JG530" s="227"/>
      <c r="JH530" s="227"/>
    </row>
    <row r="531" spans="1:268" s="227" customFormat="1" ht="24" customHeight="1">
      <c r="A531" s="211">
        <v>35</v>
      </c>
      <c r="B531" s="160" t="s">
        <v>4366</v>
      </c>
      <c r="C531" s="240" t="s">
        <v>4362</v>
      </c>
      <c r="D531" s="221" t="s">
        <v>4364</v>
      </c>
      <c r="E531" s="215" t="s">
        <v>1852</v>
      </c>
      <c r="F531" s="215" t="s">
        <v>1893</v>
      </c>
      <c r="G531" s="232" t="s">
        <v>1676</v>
      </c>
      <c r="H531" s="248" t="e">
        <f>VLOOKUP(C531,#REF!,3,0)</f>
        <v>#REF!</v>
      </c>
      <c r="I531" s="248" t="s">
        <v>4807</v>
      </c>
      <c r="J531" s="570"/>
      <c r="K531" s="216" t="e">
        <v>#N/A</v>
      </c>
      <c r="L531" s="213" t="s">
        <v>4525</v>
      </c>
      <c r="M531" s="217" t="s">
        <v>4700</v>
      </c>
      <c r="N531" s="217"/>
      <c r="O531" s="213" t="s">
        <v>4596</v>
      </c>
      <c r="P531" s="213" t="s">
        <v>4643</v>
      </c>
      <c r="Q531" s="213" t="s">
        <v>4617</v>
      </c>
      <c r="R531" s="215" t="s">
        <v>4534</v>
      </c>
      <c r="S531" s="220"/>
      <c r="T531" s="215"/>
      <c r="U531" s="213" t="s">
        <v>4714</v>
      </c>
      <c r="V531" s="213" t="e">
        <v>#N/A</v>
      </c>
      <c r="W531" s="240"/>
      <c r="X531" s="221" t="s">
        <v>4</v>
      </c>
      <c r="Y531" s="222" t="s">
        <v>4663</v>
      </c>
      <c r="Z531" s="217" t="s">
        <v>4742</v>
      </c>
      <c r="AA531" s="222" t="s">
        <v>4665</v>
      </c>
      <c r="AB531" s="223" t="s">
        <v>4665</v>
      </c>
      <c r="AC531" s="229" t="s">
        <v>531</v>
      </c>
      <c r="AD531" s="237" t="s">
        <v>1676</v>
      </c>
      <c r="AE531" s="224"/>
      <c r="AF531" s="237" t="s">
        <v>1676</v>
      </c>
      <c r="AG531" s="215" t="s">
        <v>4534</v>
      </c>
      <c r="AH531" s="215" t="s">
        <v>4534</v>
      </c>
      <c r="AI531" s="215" t="s">
        <v>1627</v>
      </c>
      <c r="AJ531" s="229"/>
      <c r="AK531" s="240"/>
      <c r="AL531" s="240" t="s">
        <v>4363</v>
      </c>
      <c r="AM531" s="215" t="s">
        <v>4247</v>
      </c>
      <c r="AN531" s="215"/>
      <c r="AO531" s="215"/>
      <c r="AP531" s="215"/>
      <c r="AQ531" s="215"/>
      <c r="AR531" s="215"/>
      <c r="AS531" s="215"/>
      <c r="AT531" s="227" t="s">
        <v>4467</v>
      </c>
      <c r="AU531" s="215" t="s">
        <v>4300</v>
      </c>
      <c r="AW531" s="228" t="s">
        <v>4630</v>
      </c>
    </row>
    <row r="532" spans="1:268" s="337" customFormat="1" ht="32.25" customHeight="1">
      <c r="A532" s="211">
        <v>36</v>
      </c>
      <c r="B532" s="384" t="s">
        <v>988</v>
      </c>
      <c r="C532" s="213" t="s">
        <v>989</v>
      </c>
      <c r="D532" s="214" t="s">
        <v>4022</v>
      </c>
      <c r="E532" s="240" t="s">
        <v>2067</v>
      </c>
      <c r="F532" s="215" t="s">
        <v>1623</v>
      </c>
      <c r="G532" s="218" t="s">
        <v>1676</v>
      </c>
      <c r="H532" s="248" t="e">
        <f>VLOOKUP(C532,#REF!,3,0)</f>
        <v>#REF!</v>
      </c>
      <c r="I532" s="248" t="s">
        <v>4807</v>
      </c>
      <c r="J532" s="570"/>
      <c r="K532" s="216" t="e">
        <v>#N/A</v>
      </c>
      <c r="L532" s="213"/>
      <c r="M532" s="217" t="s">
        <v>4625</v>
      </c>
      <c r="N532" s="217"/>
      <c r="O532" s="213" t="s">
        <v>4596</v>
      </c>
      <c r="P532" s="213" t="s">
        <v>4689</v>
      </c>
      <c r="Q532" s="213" t="e">
        <v>#N/A</v>
      </c>
      <c r="R532" s="215" t="s">
        <v>3887</v>
      </c>
      <c r="S532" s="220"/>
      <c r="T532" s="215"/>
      <c r="U532" s="213" t="s">
        <v>4715</v>
      </c>
      <c r="V532" s="213" t="e">
        <v>#N/A</v>
      </c>
      <c r="W532" s="213"/>
      <c r="X532" s="221" t="s">
        <v>4</v>
      </c>
      <c r="Y532" s="222" t="s">
        <v>3888</v>
      </c>
      <c r="Z532" s="217" t="s">
        <v>4742</v>
      </c>
      <c r="AA532" s="223" t="s">
        <v>3889</v>
      </c>
      <c r="AB532" s="223"/>
      <c r="AC532" s="226" t="s">
        <v>408</v>
      </c>
      <c r="AD532" s="215" t="s">
        <v>1714</v>
      </c>
      <c r="AE532" s="224"/>
      <c r="AF532" s="215" t="s">
        <v>1714</v>
      </c>
      <c r="AG532" s="215" t="s">
        <v>3887</v>
      </c>
      <c r="AH532" s="224"/>
      <c r="AI532" s="212" t="s">
        <v>1625</v>
      </c>
      <c r="AJ532" s="215"/>
      <c r="AK532" s="224"/>
      <c r="AL532" s="215" t="s">
        <v>3890</v>
      </c>
      <c r="AM532" s="243">
        <v>43208.947662037041</v>
      </c>
      <c r="AN532" s="215" t="s">
        <v>1794</v>
      </c>
      <c r="AO532" s="221">
        <v>43377</v>
      </c>
      <c r="AP532" s="226" t="s">
        <v>3893</v>
      </c>
      <c r="AQ532" s="226" t="s">
        <v>3894</v>
      </c>
      <c r="AR532" s="212"/>
      <c r="AS532" s="215" t="s">
        <v>1819</v>
      </c>
      <c r="AT532" s="221" t="s">
        <v>1802</v>
      </c>
      <c r="AU532" s="215"/>
      <c r="AV532" s="227"/>
      <c r="AW532" s="228" t="s">
        <v>4625</v>
      </c>
      <c r="AX532" s="227"/>
      <c r="AY532" s="227"/>
      <c r="AZ532" s="227"/>
      <c r="BA532" s="227"/>
      <c r="BB532" s="227"/>
      <c r="BC532" s="227"/>
      <c r="BD532" s="227"/>
      <c r="BE532" s="227"/>
      <c r="BF532" s="227"/>
      <c r="BG532" s="227"/>
      <c r="BH532" s="227"/>
      <c r="BI532" s="227"/>
      <c r="BJ532" s="227"/>
      <c r="BK532" s="227"/>
      <c r="BL532" s="227"/>
      <c r="BM532" s="227"/>
      <c r="BN532" s="227"/>
      <c r="BO532" s="227"/>
      <c r="BP532" s="227"/>
      <c r="BQ532" s="227"/>
      <c r="BR532" s="227"/>
      <c r="BS532" s="227"/>
      <c r="BT532" s="227"/>
      <c r="BU532" s="227"/>
      <c r="BV532" s="227"/>
      <c r="BW532" s="227"/>
      <c r="BX532" s="227"/>
      <c r="BY532" s="227"/>
      <c r="BZ532" s="227"/>
      <c r="CA532" s="227"/>
      <c r="CB532" s="227"/>
      <c r="CC532" s="227"/>
      <c r="CD532" s="227"/>
      <c r="CE532" s="227"/>
      <c r="CF532" s="227"/>
      <c r="CG532" s="227"/>
      <c r="CH532" s="227"/>
      <c r="CI532" s="227"/>
      <c r="CJ532" s="227"/>
      <c r="CK532" s="227"/>
      <c r="CL532" s="227"/>
      <c r="CM532" s="227"/>
      <c r="CN532" s="227"/>
      <c r="CO532" s="227"/>
      <c r="CP532" s="227"/>
      <c r="CQ532" s="227"/>
      <c r="CR532" s="227"/>
      <c r="CS532" s="227"/>
      <c r="CT532" s="227"/>
      <c r="CU532" s="227"/>
      <c r="CV532" s="227"/>
      <c r="CW532" s="227"/>
      <c r="CX532" s="227"/>
      <c r="CY532" s="227"/>
      <c r="CZ532" s="227"/>
      <c r="DA532" s="227"/>
      <c r="DB532" s="227"/>
      <c r="DC532" s="227"/>
      <c r="DD532" s="227"/>
      <c r="DE532" s="227"/>
      <c r="DF532" s="227"/>
      <c r="DG532" s="227"/>
      <c r="DH532" s="227"/>
      <c r="DI532" s="227"/>
      <c r="DJ532" s="227"/>
      <c r="DK532" s="227"/>
      <c r="DL532" s="227"/>
      <c r="DM532" s="227"/>
      <c r="DN532" s="227"/>
      <c r="DO532" s="227"/>
      <c r="DP532" s="227"/>
      <c r="DQ532" s="227"/>
      <c r="DR532" s="227"/>
      <c r="DS532" s="227"/>
      <c r="DT532" s="227"/>
      <c r="DU532" s="227"/>
      <c r="DV532" s="227"/>
      <c r="DW532" s="227"/>
      <c r="DX532" s="227"/>
      <c r="DY532" s="227"/>
      <c r="DZ532" s="227"/>
      <c r="EA532" s="227"/>
      <c r="EB532" s="227"/>
      <c r="EC532" s="227"/>
      <c r="ED532" s="227"/>
      <c r="EE532" s="227"/>
      <c r="EF532" s="227"/>
      <c r="EG532" s="227"/>
      <c r="EH532" s="227"/>
      <c r="EI532" s="227"/>
      <c r="EJ532" s="227"/>
      <c r="EK532" s="227"/>
      <c r="EL532" s="227"/>
      <c r="EM532" s="227"/>
      <c r="EN532" s="227"/>
      <c r="EO532" s="227"/>
      <c r="EP532" s="227"/>
      <c r="EQ532" s="227"/>
      <c r="ER532" s="227"/>
      <c r="ES532" s="227"/>
      <c r="ET532" s="227"/>
      <c r="EU532" s="227"/>
      <c r="EV532" s="227"/>
      <c r="EW532" s="227"/>
      <c r="EX532" s="227"/>
      <c r="EY532" s="227"/>
      <c r="EZ532" s="227"/>
      <c r="FA532" s="227"/>
      <c r="FB532" s="227"/>
      <c r="FC532" s="227"/>
      <c r="FD532" s="227"/>
      <c r="FE532" s="227"/>
      <c r="FF532" s="227"/>
      <c r="FG532" s="227"/>
      <c r="FH532" s="227"/>
      <c r="FI532" s="227"/>
      <c r="FJ532" s="227"/>
      <c r="FK532" s="227"/>
      <c r="FL532" s="227"/>
      <c r="FM532" s="227"/>
      <c r="FN532" s="227"/>
      <c r="FO532" s="227"/>
      <c r="FP532" s="227"/>
      <c r="FQ532" s="227"/>
      <c r="FR532" s="227"/>
      <c r="FS532" s="227"/>
      <c r="FT532" s="227"/>
      <c r="FU532" s="227"/>
      <c r="FV532" s="227"/>
      <c r="FW532" s="227"/>
      <c r="FX532" s="227"/>
      <c r="FY532" s="227"/>
      <c r="FZ532" s="227"/>
      <c r="GA532" s="227"/>
      <c r="GB532" s="227"/>
      <c r="GC532" s="227"/>
      <c r="GD532" s="227"/>
      <c r="GE532" s="227"/>
      <c r="GF532" s="227"/>
      <c r="GG532" s="227"/>
      <c r="GH532" s="227"/>
      <c r="GI532" s="227"/>
      <c r="GJ532" s="227"/>
      <c r="GK532" s="227"/>
      <c r="GL532" s="227"/>
      <c r="GM532" s="227"/>
      <c r="GN532" s="227"/>
      <c r="GO532" s="227"/>
      <c r="GP532" s="227"/>
      <c r="GQ532" s="227"/>
      <c r="GR532" s="227"/>
      <c r="GS532" s="227"/>
      <c r="GT532" s="227"/>
      <c r="GU532" s="227"/>
      <c r="GV532" s="227"/>
      <c r="GW532" s="227"/>
      <c r="GX532" s="227"/>
      <c r="GY532" s="227"/>
      <c r="GZ532" s="227"/>
      <c r="HA532" s="227"/>
      <c r="HB532" s="227"/>
      <c r="HC532" s="227"/>
      <c r="HD532" s="227"/>
      <c r="HE532" s="227"/>
      <c r="HF532" s="227"/>
      <c r="HG532" s="227"/>
      <c r="HH532" s="227"/>
      <c r="HI532" s="227"/>
      <c r="HJ532" s="227"/>
      <c r="HK532" s="227"/>
      <c r="HL532" s="227"/>
      <c r="HM532" s="227"/>
      <c r="HN532" s="227"/>
      <c r="HO532" s="227"/>
      <c r="HP532" s="227"/>
      <c r="HQ532" s="227"/>
      <c r="HR532" s="227"/>
      <c r="HS532" s="227"/>
      <c r="HT532" s="227"/>
      <c r="HU532" s="227"/>
      <c r="HV532" s="227"/>
      <c r="HW532" s="227"/>
      <c r="HX532" s="227"/>
      <c r="HY532" s="227"/>
      <c r="HZ532" s="227"/>
      <c r="IA532" s="227"/>
      <c r="IB532" s="227"/>
      <c r="IC532" s="227"/>
      <c r="ID532" s="227"/>
      <c r="IE532" s="227"/>
      <c r="IF532" s="227"/>
      <c r="IG532" s="227"/>
      <c r="IH532" s="227"/>
      <c r="II532" s="227"/>
      <c r="IJ532" s="227"/>
      <c r="IK532" s="227"/>
      <c r="IL532" s="227"/>
      <c r="IM532" s="227"/>
      <c r="IN532" s="227"/>
      <c r="IO532" s="227"/>
      <c r="IP532" s="227"/>
      <c r="IQ532" s="227"/>
      <c r="IR532" s="227"/>
      <c r="IS532" s="227"/>
      <c r="IT532" s="227"/>
      <c r="IU532" s="227"/>
      <c r="IV532" s="227"/>
      <c r="IW532" s="227"/>
      <c r="IX532" s="227"/>
      <c r="IY532" s="227"/>
      <c r="IZ532" s="227"/>
      <c r="JA532" s="227"/>
      <c r="JB532" s="227"/>
      <c r="JC532" s="227"/>
      <c r="JD532" s="227"/>
      <c r="JE532" s="227"/>
      <c r="JF532" s="227"/>
      <c r="JG532" s="227"/>
      <c r="JH532" s="227"/>
    </row>
    <row r="533" spans="1:268" s="362" customFormat="1" ht="32.25" customHeight="1">
      <c r="A533" s="211">
        <v>37</v>
      </c>
      <c r="B533" s="160" t="s">
        <v>1642</v>
      </c>
      <c r="C533" s="533" t="s">
        <v>1777</v>
      </c>
      <c r="D533" s="231">
        <v>41150</v>
      </c>
      <c r="E533" s="215" t="s">
        <v>1626</v>
      </c>
      <c r="F533" s="219" t="s">
        <v>1829</v>
      </c>
      <c r="G533" s="232" t="s">
        <v>4779</v>
      </c>
      <c r="H533" s="248" t="e">
        <f>VLOOKUP(C533,#REF!,3,0)</f>
        <v>#REF!</v>
      </c>
      <c r="I533" s="590" t="s">
        <v>4807</v>
      </c>
      <c r="J533" s="570"/>
      <c r="K533" s="216" t="s">
        <v>4382</v>
      </c>
      <c r="L533" s="213" t="s">
        <v>4620</v>
      </c>
      <c r="M533" s="217" t="s">
        <v>1626</v>
      </c>
      <c r="N533" s="217"/>
      <c r="O533" s="213" t="s">
        <v>4644</v>
      </c>
      <c r="P533" s="213" t="s">
        <v>4596</v>
      </c>
      <c r="Q533" s="213" t="e">
        <v>#N/A</v>
      </c>
      <c r="R533" s="230" t="e">
        <v>#N/A</v>
      </c>
      <c r="S533" s="220"/>
      <c r="T533" s="215" t="s">
        <v>4449</v>
      </c>
      <c r="U533" s="215"/>
      <c r="V533" s="213"/>
      <c r="W533" s="230" t="e">
        <v>#N/A</v>
      </c>
      <c r="X533" s="221"/>
      <c r="Y533" s="222" t="s">
        <v>4</v>
      </c>
      <c r="Z533" s="217"/>
      <c r="AA533" s="222" t="s">
        <v>4751</v>
      </c>
      <c r="AB533" s="223" t="s">
        <v>4663</v>
      </c>
      <c r="AC533" s="229"/>
      <c r="AD533" s="229" t="s">
        <v>4438</v>
      </c>
      <c r="AE533" s="224" t="s">
        <v>1731</v>
      </c>
      <c r="AF533" s="229"/>
      <c r="AG533" s="230" t="s">
        <v>1731</v>
      </c>
      <c r="AH533" s="215"/>
      <c r="AI533" s="233" t="s">
        <v>1629</v>
      </c>
      <c r="AJ533" s="215"/>
      <c r="AK533" s="230"/>
      <c r="AL533" s="230" t="s">
        <v>1678</v>
      </c>
      <c r="AM533" s="215"/>
      <c r="AN533" s="215"/>
      <c r="AO533" s="215"/>
      <c r="AP533" s="215"/>
      <c r="AQ533" s="215"/>
      <c r="AR533" s="215"/>
      <c r="AS533" s="215"/>
      <c r="AT533" s="227" t="s">
        <v>4468</v>
      </c>
      <c r="AU533" s="215"/>
      <c r="AV533" s="227"/>
      <c r="AW533" s="228"/>
      <c r="AX533" s="227"/>
      <c r="AY533" s="227"/>
      <c r="AZ533" s="227"/>
      <c r="BA533" s="227"/>
      <c r="BB533" s="227"/>
      <c r="BC533" s="227"/>
      <c r="BD533" s="227"/>
      <c r="BE533" s="227"/>
      <c r="BF533" s="227"/>
      <c r="BG533" s="227"/>
      <c r="BH533" s="227"/>
      <c r="BI533" s="227"/>
      <c r="BJ533" s="227"/>
      <c r="BK533" s="227"/>
      <c r="BL533" s="227"/>
      <c r="BM533" s="227"/>
      <c r="BN533" s="227"/>
      <c r="BO533" s="227"/>
      <c r="BP533" s="227"/>
      <c r="BQ533" s="227"/>
      <c r="BR533" s="227"/>
      <c r="BS533" s="227"/>
      <c r="BT533" s="227"/>
      <c r="BU533" s="227"/>
      <c r="BV533" s="227"/>
      <c r="BW533" s="227"/>
      <c r="BX533" s="227"/>
      <c r="BY533" s="227"/>
      <c r="BZ533" s="227"/>
      <c r="CA533" s="227"/>
      <c r="CB533" s="227"/>
      <c r="CC533" s="227"/>
      <c r="CD533" s="227"/>
      <c r="CE533" s="227"/>
      <c r="CF533" s="227"/>
      <c r="CG533" s="227"/>
      <c r="CH533" s="227"/>
      <c r="CI533" s="227"/>
      <c r="CJ533" s="227"/>
      <c r="CK533" s="227"/>
      <c r="CL533" s="227"/>
      <c r="CM533" s="227"/>
      <c r="CN533" s="227"/>
      <c r="CO533" s="227"/>
      <c r="CP533" s="227"/>
      <c r="CQ533" s="227"/>
      <c r="CR533" s="227"/>
      <c r="CS533" s="227"/>
      <c r="CT533" s="227"/>
      <c r="CU533" s="227"/>
      <c r="CV533" s="227"/>
      <c r="CW533" s="227"/>
      <c r="CX533" s="227"/>
      <c r="CY533" s="227"/>
      <c r="CZ533" s="227"/>
      <c r="DA533" s="227"/>
      <c r="DB533" s="227"/>
      <c r="DC533" s="227"/>
      <c r="DD533" s="227"/>
      <c r="DE533" s="227"/>
      <c r="DF533" s="227"/>
      <c r="DG533" s="227"/>
      <c r="DH533" s="227"/>
      <c r="DI533" s="227"/>
      <c r="DJ533" s="227"/>
      <c r="DK533" s="227"/>
      <c r="DL533" s="227"/>
      <c r="DM533" s="227"/>
      <c r="DN533" s="227"/>
      <c r="DO533" s="227"/>
      <c r="DP533" s="227"/>
      <c r="DQ533" s="227"/>
      <c r="DR533" s="227"/>
      <c r="DS533" s="227"/>
      <c r="DT533" s="227"/>
      <c r="DU533" s="227"/>
      <c r="DV533" s="227"/>
      <c r="DW533" s="227"/>
      <c r="DX533" s="227"/>
      <c r="DY533" s="227"/>
      <c r="DZ533" s="227"/>
      <c r="EA533" s="227"/>
      <c r="EB533" s="227"/>
      <c r="EC533" s="227"/>
      <c r="ED533" s="227"/>
      <c r="EE533" s="227"/>
      <c r="EF533" s="227"/>
      <c r="EG533" s="227"/>
      <c r="EH533" s="227"/>
      <c r="EI533" s="227"/>
      <c r="EJ533" s="227"/>
      <c r="EK533" s="227"/>
      <c r="EL533" s="227"/>
      <c r="EM533" s="227"/>
      <c r="EN533" s="227"/>
      <c r="EO533" s="227"/>
      <c r="EP533" s="227"/>
      <c r="EQ533" s="227"/>
      <c r="ER533" s="227"/>
      <c r="ES533" s="227"/>
      <c r="ET533" s="227"/>
      <c r="EU533" s="227"/>
      <c r="EV533" s="227"/>
      <c r="EW533" s="227"/>
      <c r="EX533" s="227"/>
      <c r="EY533" s="227"/>
      <c r="EZ533" s="227"/>
      <c r="FA533" s="227"/>
      <c r="FB533" s="227"/>
      <c r="FC533" s="227"/>
      <c r="FD533" s="227"/>
      <c r="FE533" s="227"/>
      <c r="FF533" s="227"/>
      <c r="FG533" s="227"/>
      <c r="FH533" s="227"/>
      <c r="FI533" s="227"/>
      <c r="FJ533" s="227"/>
      <c r="FK533" s="227"/>
      <c r="FL533" s="227"/>
      <c r="FM533" s="227"/>
      <c r="FN533" s="227"/>
      <c r="FO533" s="227"/>
      <c r="FP533" s="227"/>
      <c r="FQ533" s="227"/>
      <c r="FR533" s="227"/>
      <c r="FS533" s="227"/>
      <c r="FT533" s="227"/>
      <c r="FU533" s="227"/>
      <c r="FV533" s="227"/>
      <c r="FW533" s="227"/>
      <c r="FX533" s="227"/>
      <c r="FY533" s="227"/>
      <c r="FZ533" s="227"/>
      <c r="GA533" s="227"/>
      <c r="GB533" s="227"/>
      <c r="GC533" s="227"/>
      <c r="GD533" s="227"/>
      <c r="GE533" s="227"/>
      <c r="GF533" s="227"/>
      <c r="GG533" s="227"/>
      <c r="GH533" s="227"/>
      <c r="GI533" s="227"/>
      <c r="GJ533" s="227"/>
      <c r="GK533" s="227"/>
      <c r="GL533" s="227"/>
      <c r="GM533" s="227"/>
      <c r="GN533" s="227"/>
      <c r="GO533" s="227"/>
      <c r="GP533" s="227"/>
      <c r="GQ533" s="227"/>
      <c r="GR533" s="227"/>
      <c r="GS533" s="227"/>
      <c r="GT533" s="227"/>
      <c r="GU533" s="227"/>
      <c r="GV533" s="227"/>
      <c r="GW533" s="227"/>
      <c r="GX533" s="227"/>
      <c r="GY533" s="227"/>
      <c r="GZ533" s="227"/>
      <c r="HA533" s="227"/>
      <c r="HB533" s="227"/>
      <c r="HC533" s="227"/>
      <c r="HD533" s="227"/>
      <c r="HE533" s="227"/>
      <c r="HF533" s="227"/>
      <c r="HG533" s="227"/>
      <c r="HH533" s="227"/>
      <c r="HI533" s="227"/>
      <c r="HJ533" s="227"/>
      <c r="HK533" s="227"/>
      <c r="HL533" s="227"/>
      <c r="HM533" s="227"/>
      <c r="HN533" s="227"/>
      <c r="HO533" s="227"/>
      <c r="HP533" s="227"/>
      <c r="HQ533" s="227"/>
      <c r="HR533" s="227"/>
      <c r="HS533" s="227"/>
      <c r="HT533" s="227"/>
      <c r="HU533" s="227"/>
      <c r="HV533" s="227"/>
      <c r="HW533" s="227"/>
      <c r="HX533" s="227"/>
      <c r="HY533" s="227"/>
      <c r="HZ533" s="227"/>
      <c r="IA533" s="227"/>
      <c r="IB533" s="227"/>
      <c r="IC533" s="227"/>
      <c r="ID533" s="227"/>
      <c r="IE533" s="227"/>
      <c r="IF533" s="227"/>
      <c r="IG533" s="227"/>
      <c r="IH533" s="227"/>
      <c r="II533" s="227"/>
      <c r="IJ533" s="227"/>
      <c r="IK533" s="227"/>
      <c r="IL533" s="227"/>
      <c r="IM533" s="227"/>
      <c r="IN533" s="227"/>
      <c r="IO533" s="227"/>
      <c r="IP533" s="227"/>
      <c r="IQ533" s="227"/>
      <c r="IR533" s="227"/>
      <c r="IS533" s="227"/>
      <c r="IT533" s="227"/>
      <c r="IU533" s="227"/>
      <c r="IV533" s="227"/>
      <c r="IW533" s="227"/>
      <c r="IX533" s="227"/>
      <c r="IY533" s="227"/>
      <c r="IZ533" s="227"/>
      <c r="JA533" s="227"/>
      <c r="JB533" s="227"/>
      <c r="JC533" s="227"/>
      <c r="JD533" s="227"/>
      <c r="JE533" s="227"/>
      <c r="JF533" s="227"/>
      <c r="JG533" s="227"/>
      <c r="JH533" s="227"/>
    </row>
    <row r="534" spans="1:268" s="227" customFormat="1" ht="24" customHeight="1">
      <c r="A534" s="211">
        <v>38</v>
      </c>
      <c r="B534" s="162" t="s">
        <v>4254</v>
      </c>
      <c r="C534" s="215" t="s">
        <v>4255</v>
      </c>
      <c r="D534" s="221">
        <v>41757</v>
      </c>
      <c r="E534" s="248" t="s">
        <v>1689</v>
      </c>
      <c r="F534" s="215" t="s">
        <v>1622</v>
      </c>
      <c r="G534" s="232" t="s">
        <v>1676</v>
      </c>
      <c r="H534" s="248" t="s">
        <v>1689</v>
      </c>
      <c r="I534" s="248" t="s">
        <v>4807</v>
      </c>
      <c r="J534" s="570"/>
      <c r="K534" s="216" t="e">
        <v>#N/A</v>
      </c>
      <c r="L534" s="215" t="s">
        <v>4516</v>
      </c>
      <c r="M534" s="217" t="s">
        <v>4703</v>
      </c>
      <c r="N534" s="217"/>
      <c r="O534" s="213" t="s">
        <v>4596</v>
      </c>
      <c r="P534" s="213" t="s">
        <v>4643</v>
      </c>
      <c r="Q534" s="213" t="s">
        <v>4617</v>
      </c>
      <c r="R534" s="215" t="s">
        <v>4551</v>
      </c>
      <c r="S534" s="220"/>
      <c r="T534" s="215"/>
      <c r="U534" s="213" t="s">
        <v>4714</v>
      </c>
      <c r="V534" s="213" t="e">
        <v>#N/A</v>
      </c>
      <c r="W534" s="221"/>
      <c r="X534" s="221" t="s">
        <v>4</v>
      </c>
      <c r="Y534" s="222" t="s">
        <v>4663</v>
      </c>
      <c r="Z534" s="217" t="s">
        <v>4742</v>
      </c>
      <c r="AA534" s="222" t="s">
        <v>4664</v>
      </c>
      <c r="AB534" s="223" t="s">
        <v>4664</v>
      </c>
      <c r="AC534" s="215" t="s">
        <v>3</v>
      </c>
      <c r="AD534" s="241" t="s">
        <v>4560</v>
      </c>
      <c r="AE534" s="224"/>
      <c r="AF534" s="241" t="s">
        <v>4560</v>
      </c>
      <c r="AG534" s="215" t="s">
        <v>4551</v>
      </c>
      <c r="AH534" s="215" t="s">
        <v>4542</v>
      </c>
      <c r="AI534" s="215" t="s">
        <v>1624</v>
      </c>
      <c r="AJ534" s="215"/>
      <c r="AK534" s="215"/>
      <c r="AL534" s="215" t="s">
        <v>4256</v>
      </c>
      <c r="AM534" s="215"/>
      <c r="AN534" s="215"/>
      <c r="AO534" s="215"/>
      <c r="AP534" s="215"/>
      <c r="AQ534" s="215"/>
      <c r="AR534" s="215"/>
      <c r="AS534" s="215"/>
      <c r="AT534" s="227" t="s">
        <v>4467</v>
      </c>
      <c r="AU534" s="215"/>
      <c r="AW534" s="228" t="s">
        <v>4630</v>
      </c>
    </row>
    <row r="535" spans="1:268" s="227" customFormat="1" ht="24" customHeight="1">
      <c r="A535" s="211">
        <v>39</v>
      </c>
      <c r="B535" s="160" t="s">
        <v>4324</v>
      </c>
      <c r="C535" s="230" t="s">
        <v>4322</v>
      </c>
      <c r="D535" s="231">
        <v>43212.379487037033</v>
      </c>
      <c r="E535" s="230" t="s">
        <v>1688</v>
      </c>
      <c r="F535" s="219" t="s">
        <v>2002</v>
      </c>
      <c r="G535" s="232" t="s">
        <v>1676</v>
      </c>
      <c r="H535" s="248" t="e">
        <f>VLOOKUP(C535,#REF!,3,0)</f>
        <v>#REF!</v>
      </c>
      <c r="I535" s="248" t="s">
        <v>4807</v>
      </c>
      <c r="J535" s="570"/>
      <c r="K535" s="216" t="e">
        <v>#N/A</v>
      </c>
      <c r="L535" s="229" t="s">
        <v>1722</v>
      </c>
      <c r="M535" s="217" t="s">
        <v>4700</v>
      </c>
      <c r="N535" s="217"/>
      <c r="O535" s="213" t="s">
        <v>4596</v>
      </c>
      <c r="P535" s="213" t="s">
        <v>4643</v>
      </c>
      <c r="Q535" s="213" t="s">
        <v>4617</v>
      </c>
      <c r="R535" s="215" t="s">
        <v>4534</v>
      </c>
      <c r="S535" s="220"/>
      <c r="T535" s="215"/>
      <c r="U535" s="213" t="s">
        <v>4714</v>
      </c>
      <c r="V535" s="213" t="e">
        <v>#N/A</v>
      </c>
      <c r="W535" s="230"/>
      <c r="X535" s="221" t="s">
        <v>4</v>
      </c>
      <c r="Y535" s="222" t="s">
        <v>4663</v>
      </c>
      <c r="Z535" s="217" t="s">
        <v>4742</v>
      </c>
      <c r="AA535" s="222" t="s">
        <v>4665</v>
      </c>
      <c r="AB535" s="223" t="s">
        <v>4665</v>
      </c>
      <c r="AC535" s="229" t="s">
        <v>4275</v>
      </c>
      <c r="AD535" s="229" t="s">
        <v>1681</v>
      </c>
      <c r="AE535" s="224"/>
      <c r="AF535" s="229" t="s">
        <v>1681</v>
      </c>
      <c r="AG535" s="215" t="s">
        <v>4534</v>
      </c>
      <c r="AH535" s="215" t="s">
        <v>4365</v>
      </c>
      <c r="AI535" s="215" t="s">
        <v>1627</v>
      </c>
      <c r="AJ535" s="215"/>
      <c r="AK535" s="230"/>
      <c r="AL535" s="230" t="s">
        <v>1120</v>
      </c>
      <c r="AM535" s="215" t="s">
        <v>4247</v>
      </c>
      <c r="AN535" s="215"/>
      <c r="AO535" s="215"/>
      <c r="AP535" s="215"/>
      <c r="AQ535" s="215"/>
      <c r="AR535" s="215"/>
      <c r="AS535" s="215"/>
      <c r="AT535" s="227" t="s">
        <v>4467</v>
      </c>
      <c r="AU535" s="215" t="s">
        <v>4300</v>
      </c>
      <c r="AW535" s="228" t="s">
        <v>4630</v>
      </c>
    </row>
    <row r="536" spans="1:268" s="227" customFormat="1" ht="24" customHeight="1">
      <c r="A536" s="211">
        <v>40</v>
      </c>
      <c r="B536" s="429" t="s">
        <v>761</v>
      </c>
      <c r="C536" s="213" t="s">
        <v>755</v>
      </c>
      <c r="D536" s="214">
        <v>43227</v>
      </c>
      <c r="E536" s="221" t="s">
        <v>753</v>
      </c>
      <c r="F536" s="215" t="s">
        <v>1829</v>
      </c>
      <c r="G536" s="218" t="s">
        <v>4426</v>
      </c>
      <c r="H536" s="248" t="e">
        <f>VLOOKUP(C536,#REF!,3,0)</f>
        <v>#REF!</v>
      </c>
      <c r="I536" s="248" t="s">
        <v>4807</v>
      </c>
      <c r="J536" s="571"/>
      <c r="K536" s="216" t="e">
        <v>#N/A</v>
      </c>
      <c r="L536" s="265"/>
      <c r="M536" s="217" t="s">
        <v>4626</v>
      </c>
      <c r="N536" s="217"/>
      <c r="O536" s="213" t="s">
        <v>4596</v>
      </c>
      <c r="P536" s="213" t="s">
        <v>4689</v>
      </c>
      <c r="Q536" s="213" t="e">
        <v>#N/A</v>
      </c>
      <c r="R536" s="266" t="s">
        <v>1426</v>
      </c>
      <c r="S536" s="267"/>
      <c r="T536" s="266"/>
      <c r="U536" s="213" t="s">
        <v>4715</v>
      </c>
      <c r="V536" s="213" t="e">
        <v>#N/A</v>
      </c>
      <c r="W536" s="265"/>
      <c r="X536" s="268" t="s">
        <v>4</v>
      </c>
      <c r="Y536" s="269" t="s">
        <v>2437</v>
      </c>
      <c r="Z536" s="217" t="s">
        <v>4742</v>
      </c>
      <c r="AA536" s="223" t="s">
        <v>2667</v>
      </c>
      <c r="AB536" s="223"/>
      <c r="AC536" s="273" t="s">
        <v>1826</v>
      </c>
      <c r="AD536" s="266" t="s">
        <v>1714</v>
      </c>
      <c r="AE536" s="271"/>
      <c r="AF536" s="266" t="s">
        <v>1714</v>
      </c>
      <c r="AG536" s="266" t="s">
        <v>1426</v>
      </c>
      <c r="AH536" s="266"/>
      <c r="AI536" s="266" t="s">
        <v>1629</v>
      </c>
      <c r="AJ536" s="266"/>
      <c r="AK536" s="271"/>
      <c r="AL536" s="266" t="s">
        <v>2196</v>
      </c>
      <c r="AM536" s="324" t="s">
        <v>2197</v>
      </c>
      <c r="AN536" s="266" t="s">
        <v>1830</v>
      </c>
      <c r="AO536" s="268" t="s">
        <v>1859</v>
      </c>
      <c r="AP536" s="270" t="s">
        <v>3671</v>
      </c>
      <c r="AQ536" s="270" t="s">
        <v>3672</v>
      </c>
      <c r="AR536" s="272"/>
      <c r="AS536" s="266" t="s">
        <v>1819</v>
      </c>
      <c r="AT536" s="268" t="s">
        <v>1802</v>
      </c>
      <c r="AU536" s="266"/>
      <c r="AV536" s="275"/>
      <c r="AW536" s="228" t="s">
        <v>4626</v>
      </c>
    </row>
    <row r="537" spans="1:268" s="337" customFormat="1" ht="42.75" customHeight="1">
      <c r="A537" s="211">
        <v>41</v>
      </c>
      <c r="B537" s="169" t="s">
        <v>4475</v>
      </c>
      <c r="C537" s="534" t="s">
        <v>4472</v>
      </c>
      <c r="D537" s="221">
        <v>42812</v>
      </c>
      <c r="E537" s="260" t="s">
        <v>908</v>
      </c>
      <c r="F537" s="215" t="s">
        <v>2574</v>
      </c>
      <c r="G537" s="232" t="s">
        <v>1676</v>
      </c>
      <c r="H537" s="248" t="e">
        <f>VLOOKUP(C537,#REF!,3,0)</f>
        <v>#REF!</v>
      </c>
      <c r="I537" s="248" t="s">
        <v>4807</v>
      </c>
      <c r="J537" s="570"/>
      <c r="K537" s="216" t="e">
        <v>#N/A</v>
      </c>
      <c r="L537" s="215" t="s">
        <v>4516</v>
      </c>
      <c r="M537" s="217" t="s">
        <v>4700</v>
      </c>
      <c r="N537" s="217"/>
      <c r="O537" s="213" t="s">
        <v>4596</v>
      </c>
      <c r="P537" s="213" t="s">
        <v>4643</v>
      </c>
      <c r="Q537" s="213" t="s">
        <v>4617</v>
      </c>
      <c r="R537" s="215" t="s">
        <v>4534</v>
      </c>
      <c r="S537" s="215"/>
      <c r="T537" s="215"/>
      <c r="U537" s="213" t="s">
        <v>4714</v>
      </c>
      <c r="V537" s="213" t="e">
        <v>#N/A</v>
      </c>
      <c r="W537" s="260"/>
      <c r="X537" s="221" t="s">
        <v>4</v>
      </c>
      <c r="Y537" s="222" t="s">
        <v>4663</v>
      </c>
      <c r="Z537" s="217" t="s">
        <v>4742</v>
      </c>
      <c r="AA537" s="222" t="s">
        <v>4665</v>
      </c>
      <c r="AB537" s="223" t="s">
        <v>4665</v>
      </c>
      <c r="AC537" s="215" t="s">
        <v>531</v>
      </c>
      <c r="AD537" s="215" t="s">
        <v>1676</v>
      </c>
      <c r="AE537" s="215"/>
      <c r="AF537" s="215" t="s">
        <v>1676</v>
      </c>
      <c r="AG537" s="215" t="s">
        <v>4534</v>
      </c>
      <c r="AH537" s="215" t="s">
        <v>4534</v>
      </c>
      <c r="AI537" s="215" t="s">
        <v>1625</v>
      </c>
      <c r="AJ537" s="215" t="s">
        <v>4365</v>
      </c>
      <c r="AK537" s="215"/>
      <c r="AL537" s="215" t="s">
        <v>4473</v>
      </c>
      <c r="AM537" s="215"/>
      <c r="AN537" s="215"/>
      <c r="AO537" s="215"/>
      <c r="AP537" s="215"/>
      <c r="AQ537" s="215"/>
      <c r="AR537" s="215"/>
      <c r="AS537" s="215"/>
      <c r="AT537" s="227" t="s">
        <v>4588</v>
      </c>
      <c r="AU537" s="215" t="s">
        <v>4471</v>
      </c>
      <c r="AV537" s="215" t="s">
        <v>4462</v>
      </c>
      <c r="AW537" s="228" t="s">
        <v>4630</v>
      </c>
      <c r="AX537" s="227"/>
      <c r="AY537" s="227"/>
      <c r="AZ537" s="227"/>
      <c r="BA537" s="227"/>
      <c r="BB537" s="227"/>
      <c r="BC537" s="227"/>
      <c r="BD537" s="227"/>
      <c r="BE537" s="227"/>
      <c r="BF537" s="227"/>
      <c r="BG537" s="227"/>
      <c r="BH537" s="227"/>
      <c r="BI537" s="227"/>
      <c r="BJ537" s="227"/>
      <c r="BK537" s="227"/>
      <c r="BL537" s="227"/>
      <c r="BM537" s="227"/>
      <c r="BN537" s="227"/>
      <c r="BO537" s="227"/>
      <c r="BP537" s="227"/>
      <c r="BQ537" s="227"/>
      <c r="BR537" s="227"/>
      <c r="BS537" s="227"/>
      <c r="BT537" s="227"/>
      <c r="BU537" s="227"/>
      <c r="BV537" s="227"/>
      <c r="BW537" s="227"/>
      <c r="BX537" s="227"/>
      <c r="BY537" s="227"/>
      <c r="BZ537" s="227"/>
      <c r="CA537" s="227"/>
      <c r="CB537" s="227"/>
      <c r="CC537" s="227"/>
      <c r="CD537" s="227"/>
      <c r="CE537" s="227"/>
      <c r="CF537" s="227"/>
      <c r="CG537" s="227"/>
      <c r="CH537" s="227"/>
      <c r="CI537" s="227"/>
      <c r="CJ537" s="227"/>
      <c r="CK537" s="227"/>
      <c r="CL537" s="227"/>
      <c r="CM537" s="227"/>
      <c r="CN537" s="227"/>
      <c r="CO537" s="227"/>
      <c r="CP537" s="227"/>
      <c r="CQ537" s="227"/>
      <c r="CR537" s="227"/>
      <c r="CS537" s="227"/>
      <c r="CT537" s="227"/>
      <c r="CU537" s="227"/>
      <c r="CV537" s="227"/>
      <c r="CW537" s="227"/>
      <c r="CX537" s="227"/>
      <c r="CY537" s="227"/>
      <c r="CZ537" s="227"/>
      <c r="DA537" s="227"/>
      <c r="DB537" s="227"/>
      <c r="DC537" s="227"/>
      <c r="DD537" s="227"/>
      <c r="DE537" s="227"/>
      <c r="DF537" s="227"/>
      <c r="DG537" s="227"/>
      <c r="DH537" s="227"/>
      <c r="DI537" s="227"/>
      <c r="DJ537" s="227"/>
      <c r="DK537" s="227"/>
      <c r="DL537" s="227"/>
      <c r="DM537" s="227"/>
      <c r="DN537" s="227"/>
      <c r="DO537" s="227"/>
      <c r="DP537" s="227"/>
      <c r="DQ537" s="227"/>
      <c r="DR537" s="227"/>
      <c r="DS537" s="227"/>
      <c r="DT537" s="227"/>
      <c r="DU537" s="227"/>
      <c r="DV537" s="227"/>
      <c r="DW537" s="227"/>
      <c r="DX537" s="227"/>
      <c r="DY537" s="227"/>
      <c r="DZ537" s="227"/>
      <c r="EA537" s="227"/>
      <c r="EB537" s="227"/>
      <c r="EC537" s="227"/>
      <c r="ED537" s="227"/>
      <c r="EE537" s="227"/>
      <c r="EF537" s="227"/>
      <c r="EG537" s="227"/>
      <c r="EH537" s="227"/>
      <c r="EI537" s="227"/>
      <c r="EJ537" s="227"/>
      <c r="EK537" s="227"/>
      <c r="EL537" s="227"/>
      <c r="EM537" s="227"/>
      <c r="EN537" s="227"/>
      <c r="EO537" s="227"/>
      <c r="EP537" s="227"/>
      <c r="EQ537" s="227"/>
      <c r="ER537" s="227"/>
      <c r="ES537" s="227"/>
      <c r="ET537" s="227"/>
      <c r="EU537" s="227"/>
      <c r="EV537" s="227"/>
      <c r="EW537" s="227"/>
      <c r="EX537" s="227"/>
      <c r="EY537" s="227"/>
      <c r="EZ537" s="227"/>
      <c r="FA537" s="227"/>
      <c r="FB537" s="227"/>
      <c r="FC537" s="227"/>
      <c r="FD537" s="227"/>
      <c r="FE537" s="227"/>
      <c r="FF537" s="227"/>
      <c r="FG537" s="227"/>
      <c r="FH537" s="227"/>
      <c r="FI537" s="227"/>
      <c r="FJ537" s="227"/>
      <c r="FK537" s="227"/>
      <c r="FL537" s="227"/>
      <c r="FM537" s="227"/>
      <c r="FN537" s="227"/>
      <c r="FO537" s="227"/>
      <c r="FP537" s="227"/>
      <c r="FQ537" s="227"/>
      <c r="FR537" s="227"/>
      <c r="FS537" s="227"/>
      <c r="FT537" s="227"/>
      <c r="FU537" s="227"/>
      <c r="FV537" s="227"/>
      <c r="FW537" s="227"/>
      <c r="FX537" s="227"/>
      <c r="FY537" s="227"/>
      <c r="FZ537" s="227"/>
      <c r="GA537" s="227"/>
      <c r="GB537" s="227"/>
      <c r="GC537" s="227"/>
      <c r="GD537" s="227"/>
      <c r="GE537" s="227"/>
      <c r="GF537" s="227"/>
      <c r="GG537" s="227"/>
      <c r="GH537" s="227"/>
      <c r="GI537" s="227"/>
      <c r="GJ537" s="227"/>
      <c r="GK537" s="227"/>
      <c r="GL537" s="227"/>
      <c r="GM537" s="227"/>
      <c r="GN537" s="227"/>
      <c r="GO537" s="227"/>
      <c r="GP537" s="227"/>
      <c r="GQ537" s="227"/>
      <c r="GR537" s="227"/>
      <c r="GS537" s="227"/>
      <c r="GT537" s="227"/>
      <c r="GU537" s="227"/>
      <c r="GV537" s="227"/>
      <c r="GW537" s="227"/>
      <c r="GX537" s="227"/>
      <c r="GY537" s="227"/>
      <c r="GZ537" s="227"/>
      <c r="HA537" s="227"/>
      <c r="HB537" s="227"/>
      <c r="HC537" s="227"/>
      <c r="HD537" s="227"/>
      <c r="HE537" s="227"/>
      <c r="HF537" s="227"/>
      <c r="HG537" s="227"/>
      <c r="HH537" s="227"/>
      <c r="HI537" s="227"/>
      <c r="HJ537" s="227"/>
      <c r="HK537" s="227"/>
      <c r="HL537" s="227"/>
      <c r="HM537" s="227"/>
      <c r="HN537" s="227"/>
      <c r="HO537" s="227"/>
      <c r="HP537" s="227"/>
      <c r="HQ537" s="227"/>
      <c r="HR537" s="227"/>
      <c r="HS537" s="227"/>
      <c r="HT537" s="227"/>
      <c r="HU537" s="227"/>
      <c r="HV537" s="227"/>
      <c r="HW537" s="227"/>
      <c r="HX537" s="227"/>
      <c r="HY537" s="227"/>
      <c r="HZ537" s="227"/>
      <c r="IA537" s="227"/>
      <c r="IB537" s="227"/>
      <c r="IC537" s="227"/>
      <c r="ID537" s="227"/>
      <c r="IE537" s="227"/>
      <c r="IF537" s="227"/>
      <c r="IG537" s="227"/>
      <c r="IH537" s="227"/>
      <c r="II537" s="227"/>
      <c r="IJ537" s="227"/>
      <c r="IK537" s="227"/>
      <c r="IL537" s="227"/>
      <c r="IM537" s="227"/>
      <c r="IN537" s="227"/>
      <c r="IO537" s="227"/>
      <c r="IP537" s="227"/>
      <c r="IQ537" s="227"/>
      <c r="IR537" s="227"/>
      <c r="IS537" s="227"/>
      <c r="IT537" s="227"/>
      <c r="IU537" s="227"/>
      <c r="IV537" s="227"/>
      <c r="IW537" s="227"/>
      <c r="IX537" s="227"/>
      <c r="IY537" s="227"/>
      <c r="IZ537" s="227"/>
      <c r="JA537" s="227"/>
      <c r="JB537" s="227"/>
      <c r="JC537" s="227"/>
      <c r="JD537" s="227"/>
      <c r="JE537" s="227"/>
      <c r="JF537" s="227"/>
      <c r="JG537" s="227"/>
      <c r="JH537" s="227"/>
    </row>
    <row r="538" spans="1:268" s="362" customFormat="1" ht="35.25" customHeight="1">
      <c r="A538" s="211">
        <v>42</v>
      </c>
      <c r="B538" s="384" t="s">
        <v>59</v>
      </c>
      <c r="C538" s="213" t="s">
        <v>60</v>
      </c>
      <c r="D538" s="214">
        <v>43222</v>
      </c>
      <c r="E538" s="236" t="s">
        <v>38</v>
      </c>
      <c r="F538" s="215" t="s">
        <v>1622</v>
      </c>
      <c r="G538" s="218" t="s">
        <v>4426</v>
      </c>
      <c r="H538" s="248" t="e">
        <f>VLOOKUP(C538,#REF!,3,0)</f>
        <v>#REF!</v>
      </c>
      <c r="I538" s="248" t="s">
        <v>4807</v>
      </c>
      <c r="J538" s="570"/>
      <c r="K538" s="216" t="e">
        <v>#N/A</v>
      </c>
      <c r="L538" s="213"/>
      <c r="M538" s="217" t="s">
        <v>4626</v>
      </c>
      <c r="N538" s="217"/>
      <c r="O538" s="213" t="s">
        <v>4596</v>
      </c>
      <c r="P538" s="213" t="s">
        <v>4689</v>
      </c>
      <c r="Q538" s="213" t="e">
        <v>#N/A</v>
      </c>
      <c r="R538" s="219" t="s">
        <v>1470</v>
      </c>
      <c r="S538" s="220"/>
      <c r="T538" s="215"/>
      <c r="U538" s="213" t="s">
        <v>4715</v>
      </c>
      <c r="V538" s="213" t="e">
        <v>#N/A</v>
      </c>
      <c r="W538" s="213"/>
      <c r="X538" s="221" t="s">
        <v>4</v>
      </c>
      <c r="Y538" s="222" t="s">
        <v>2301</v>
      </c>
      <c r="Z538" s="217" t="s">
        <v>4742</v>
      </c>
      <c r="AA538" s="223" t="s">
        <v>4683</v>
      </c>
      <c r="AB538" s="223"/>
      <c r="AC538" s="226" t="s">
        <v>1587</v>
      </c>
      <c r="AD538" s="242" t="s">
        <v>1724</v>
      </c>
      <c r="AE538" s="224"/>
      <c r="AF538" s="242" t="s">
        <v>1724</v>
      </c>
      <c r="AG538" s="219" t="s">
        <v>1470</v>
      </c>
      <c r="AH538" s="224"/>
      <c r="AI538" s="215" t="s">
        <v>1624</v>
      </c>
      <c r="AJ538" s="215"/>
      <c r="AK538" s="224"/>
      <c r="AL538" s="215" t="s">
        <v>2234</v>
      </c>
      <c r="AM538" s="243">
        <v>43222</v>
      </c>
      <c r="AN538" s="215" t="s">
        <v>1794</v>
      </c>
      <c r="AO538" s="221">
        <v>43367</v>
      </c>
      <c r="AP538" s="226" t="s">
        <v>3821</v>
      </c>
      <c r="AQ538" s="226">
        <v>154914</v>
      </c>
      <c r="AR538" s="212"/>
      <c r="AS538" s="215"/>
      <c r="AT538" s="221" t="s">
        <v>1802</v>
      </c>
      <c r="AU538" s="215"/>
      <c r="AV538" s="227"/>
      <c r="AW538" s="228" t="s">
        <v>4626</v>
      </c>
      <c r="AX538" s="227"/>
      <c r="AY538" s="227"/>
      <c r="AZ538" s="227"/>
      <c r="BA538" s="227"/>
      <c r="BB538" s="227"/>
      <c r="BC538" s="227"/>
      <c r="BD538" s="227"/>
      <c r="BE538" s="227"/>
      <c r="BF538" s="227"/>
      <c r="BG538" s="227"/>
      <c r="BH538" s="227"/>
      <c r="BI538" s="227"/>
      <c r="BJ538" s="227"/>
      <c r="BK538" s="227"/>
      <c r="BL538" s="227"/>
      <c r="BM538" s="227"/>
      <c r="BN538" s="227"/>
      <c r="BO538" s="227"/>
      <c r="BP538" s="227"/>
      <c r="BQ538" s="227"/>
      <c r="BR538" s="227"/>
      <c r="BS538" s="227"/>
      <c r="BT538" s="227"/>
      <c r="BU538" s="227"/>
      <c r="BV538" s="227"/>
      <c r="BW538" s="227"/>
      <c r="BX538" s="227"/>
      <c r="BY538" s="227"/>
      <c r="BZ538" s="227"/>
      <c r="CA538" s="227"/>
      <c r="CB538" s="227"/>
      <c r="CC538" s="227"/>
      <c r="CD538" s="227"/>
      <c r="CE538" s="227"/>
      <c r="CF538" s="227"/>
      <c r="CG538" s="227"/>
      <c r="CH538" s="227"/>
      <c r="CI538" s="227"/>
      <c r="CJ538" s="227"/>
      <c r="CK538" s="227"/>
      <c r="CL538" s="227"/>
      <c r="CM538" s="227"/>
      <c r="CN538" s="227"/>
      <c r="CO538" s="227"/>
      <c r="CP538" s="227"/>
      <c r="CQ538" s="227"/>
      <c r="CR538" s="227"/>
      <c r="CS538" s="227"/>
      <c r="CT538" s="227"/>
      <c r="CU538" s="227"/>
      <c r="CV538" s="227"/>
      <c r="CW538" s="227"/>
      <c r="CX538" s="227"/>
      <c r="CY538" s="227"/>
      <c r="CZ538" s="227"/>
      <c r="DA538" s="227"/>
      <c r="DB538" s="227"/>
      <c r="DC538" s="227"/>
      <c r="DD538" s="227"/>
      <c r="DE538" s="227"/>
      <c r="DF538" s="227"/>
      <c r="DG538" s="227"/>
      <c r="DH538" s="227"/>
      <c r="DI538" s="227"/>
      <c r="DJ538" s="227"/>
      <c r="DK538" s="227"/>
      <c r="DL538" s="227"/>
      <c r="DM538" s="227"/>
      <c r="DN538" s="227"/>
      <c r="DO538" s="227"/>
      <c r="DP538" s="227"/>
      <c r="DQ538" s="227"/>
      <c r="DR538" s="227"/>
      <c r="DS538" s="227"/>
      <c r="DT538" s="227"/>
      <c r="DU538" s="227"/>
      <c r="DV538" s="227"/>
      <c r="DW538" s="227"/>
      <c r="DX538" s="227"/>
      <c r="DY538" s="227"/>
      <c r="DZ538" s="227"/>
      <c r="EA538" s="227"/>
      <c r="EB538" s="227"/>
      <c r="EC538" s="227"/>
      <c r="ED538" s="227"/>
      <c r="EE538" s="227"/>
      <c r="EF538" s="227"/>
      <c r="EG538" s="227"/>
      <c r="EH538" s="227"/>
      <c r="EI538" s="227"/>
      <c r="EJ538" s="227"/>
      <c r="EK538" s="227"/>
      <c r="EL538" s="227"/>
      <c r="EM538" s="227"/>
      <c r="EN538" s="227"/>
      <c r="EO538" s="227"/>
      <c r="EP538" s="227"/>
      <c r="EQ538" s="227"/>
      <c r="ER538" s="227"/>
      <c r="ES538" s="227"/>
      <c r="ET538" s="227"/>
      <c r="EU538" s="227"/>
      <c r="EV538" s="227"/>
      <c r="EW538" s="227"/>
      <c r="EX538" s="227"/>
      <c r="EY538" s="227"/>
      <c r="EZ538" s="227"/>
      <c r="FA538" s="227"/>
      <c r="FB538" s="227"/>
      <c r="FC538" s="227"/>
      <c r="FD538" s="227"/>
      <c r="FE538" s="227"/>
      <c r="FF538" s="227"/>
      <c r="FG538" s="227"/>
      <c r="FH538" s="227"/>
      <c r="FI538" s="227"/>
      <c r="FJ538" s="227"/>
      <c r="FK538" s="227"/>
      <c r="FL538" s="227"/>
      <c r="FM538" s="227"/>
      <c r="FN538" s="227"/>
      <c r="FO538" s="227"/>
      <c r="FP538" s="227"/>
      <c r="FQ538" s="227"/>
      <c r="FR538" s="227"/>
      <c r="FS538" s="227"/>
      <c r="FT538" s="227"/>
      <c r="FU538" s="227"/>
      <c r="FV538" s="227"/>
      <c r="FW538" s="227"/>
      <c r="FX538" s="227"/>
      <c r="FY538" s="227"/>
      <c r="FZ538" s="227"/>
      <c r="GA538" s="227"/>
      <c r="GB538" s="227"/>
      <c r="GC538" s="227"/>
      <c r="GD538" s="227"/>
      <c r="GE538" s="227"/>
      <c r="GF538" s="227"/>
      <c r="GG538" s="227"/>
      <c r="GH538" s="227"/>
      <c r="GI538" s="227"/>
      <c r="GJ538" s="227"/>
      <c r="GK538" s="227"/>
      <c r="GL538" s="227"/>
      <c r="GM538" s="227"/>
      <c r="GN538" s="227"/>
      <c r="GO538" s="227"/>
      <c r="GP538" s="227"/>
      <c r="GQ538" s="227"/>
      <c r="GR538" s="227"/>
      <c r="GS538" s="227"/>
      <c r="GT538" s="227"/>
      <c r="GU538" s="227"/>
      <c r="GV538" s="227"/>
      <c r="GW538" s="227"/>
      <c r="GX538" s="227"/>
      <c r="GY538" s="227"/>
      <c r="GZ538" s="227"/>
      <c r="HA538" s="227"/>
      <c r="HB538" s="227"/>
      <c r="HC538" s="227"/>
      <c r="HD538" s="227"/>
      <c r="HE538" s="227"/>
      <c r="HF538" s="227"/>
      <c r="HG538" s="227"/>
      <c r="HH538" s="227"/>
      <c r="HI538" s="227"/>
      <c r="HJ538" s="227"/>
      <c r="HK538" s="227"/>
      <c r="HL538" s="227"/>
      <c r="HM538" s="227"/>
      <c r="HN538" s="227"/>
      <c r="HO538" s="227"/>
      <c r="HP538" s="227"/>
      <c r="HQ538" s="227"/>
      <c r="HR538" s="227"/>
      <c r="HS538" s="227"/>
      <c r="HT538" s="227"/>
      <c r="HU538" s="227"/>
      <c r="HV538" s="227"/>
      <c r="HW538" s="227"/>
      <c r="HX538" s="227"/>
      <c r="HY538" s="227"/>
      <c r="HZ538" s="227"/>
      <c r="IA538" s="227"/>
      <c r="IB538" s="227"/>
      <c r="IC538" s="227"/>
      <c r="ID538" s="227"/>
      <c r="IE538" s="227"/>
      <c r="IF538" s="227"/>
      <c r="IG538" s="227"/>
      <c r="IH538" s="227"/>
      <c r="II538" s="227"/>
      <c r="IJ538" s="227"/>
      <c r="IK538" s="227"/>
      <c r="IL538" s="227"/>
      <c r="IM538" s="227"/>
      <c r="IN538" s="227"/>
      <c r="IO538" s="227"/>
      <c r="IP538" s="227"/>
      <c r="IQ538" s="227"/>
      <c r="IR538" s="227"/>
      <c r="IS538" s="227"/>
      <c r="IT538" s="227"/>
      <c r="IU538" s="227"/>
      <c r="IV538" s="227"/>
      <c r="IW538" s="227"/>
      <c r="IX538" s="227"/>
      <c r="IY538" s="227"/>
      <c r="IZ538" s="227"/>
      <c r="JA538" s="227"/>
      <c r="JB538" s="227"/>
      <c r="JC538" s="227"/>
      <c r="JD538" s="227"/>
      <c r="JE538" s="227"/>
      <c r="JF538" s="227"/>
      <c r="JG538" s="227"/>
      <c r="JH538" s="227"/>
    </row>
    <row r="539" spans="1:268" s="227" customFormat="1" ht="24" customHeight="1">
      <c r="A539" s="211">
        <v>43</v>
      </c>
      <c r="B539" s="522" t="s">
        <v>677</v>
      </c>
      <c r="C539" s="213" t="s">
        <v>678</v>
      </c>
      <c r="D539" s="214" t="s">
        <v>3860</v>
      </c>
      <c r="E539" s="221" t="s">
        <v>3858</v>
      </c>
      <c r="F539" s="215" t="s">
        <v>1829</v>
      </c>
      <c r="G539" s="218" t="s">
        <v>4426</v>
      </c>
      <c r="H539" s="248" t="e">
        <f>VLOOKUP(C539,#REF!,3,0)</f>
        <v>#REF!</v>
      </c>
      <c r="I539" s="248" t="s">
        <v>4807</v>
      </c>
      <c r="J539" s="570"/>
      <c r="K539" s="216" t="e">
        <v>#N/A</v>
      </c>
      <c r="L539" s="213"/>
      <c r="M539" s="217" t="s">
        <v>4626</v>
      </c>
      <c r="N539" s="217"/>
      <c r="O539" s="213" t="s">
        <v>4596</v>
      </c>
      <c r="P539" s="213" t="s">
        <v>4689</v>
      </c>
      <c r="Q539" s="213" t="e">
        <v>#N/A</v>
      </c>
      <c r="R539" s="215" t="s">
        <v>1426</v>
      </c>
      <c r="S539" s="220"/>
      <c r="T539" s="215"/>
      <c r="U539" s="213" t="s">
        <v>4715</v>
      </c>
      <c r="V539" s="213" t="e">
        <v>#N/A</v>
      </c>
      <c r="W539" s="213"/>
      <c r="X539" s="221" t="s">
        <v>4</v>
      </c>
      <c r="Y539" s="222" t="s">
        <v>2437</v>
      </c>
      <c r="Z539" s="217" t="s">
        <v>4742</v>
      </c>
      <c r="AA539" s="223" t="s">
        <v>3674</v>
      </c>
      <c r="AB539" s="223"/>
      <c r="AC539" s="219" t="s">
        <v>1826</v>
      </c>
      <c r="AD539" s="215" t="s">
        <v>1714</v>
      </c>
      <c r="AE539" s="224"/>
      <c r="AF539" s="215" t="s">
        <v>1714</v>
      </c>
      <c r="AG539" s="215" t="s">
        <v>1426</v>
      </c>
      <c r="AH539" s="224"/>
      <c r="AI539" s="215" t="s">
        <v>1629</v>
      </c>
      <c r="AJ539" s="215"/>
      <c r="AK539" s="224"/>
      <c r="AL539" s="215" t="s">
        <v>1834</v>
      </c>
      <c r="AM539" s="238" t="s">
        <v>1839</v>
      </c>
      <c r="AN539" s="215" t="s">
        <v>1830</v>
      </c>
      <c r="AO539" s="221" t="s">
        <v>1859</v>
      </c>
      <c r="AP539" s="226" t="s">
        <v>3864</v>
      </c>
      <c r="AQ539" s="226" t="s">
        <v>3865</v>
      </c>
      <c r="AR539" s="212"/>
      <c r="AS539" s="215" t="s">
        <v>1819</v>
      </c>
      <c r="AT539" s="221" t="s">
        <v>1838</v>
      </c>
      <c r="AU539" s="215"/>
      <c r="AW539" s="228" t="s">
        <v>4626</v>
      </c>
    </row>
    <row r="540" spans="1:268" s="227" customFormat="1" ht="24" customHeight="1">
      <c r="A540" s="211">
        <v>44</v>
      </c>
      <c r="B540" s="375" t="s">
        <v>1278</v>
      </c>
      <c r="C540" s="213" t="s">
        <v>1270</v>
      </c>
      <c r="D540" s="214" t="s">
        <v>2650</v>
      </c>
      <c r="E540" s="240" t="s">
        <v>2647</v>
      </c>
      <c r="F540" s="241" t="s">
        <v>1996</v>
      </c>
      <c r="G540" s="218" t="s">
        <v>4426</v>
      </c>
      <c r="H540" s="248" t="e">
        <f>VLOOKUP(C540,#REF!,3,0)</f>
        <v>#REF!</v>
      </c>
      <c r="I540" s="248" t="s">
        <v>4807</v>
      </c>
      <c r="J540" s="570"/>
      <c r="K540" s="216" t="e">
        <v>#N/A</v>
      </c>
      <c r="L540" s="213"/>
      <c r="M540" s="217" t="s">
        <v>4626</v>
      </c>
      <c r="N540" s="217"/>
      <c r="O540" s="213" t="s">
        <v>4596</v>
      </c>
      <c r="P540" s="213" t="s">
        <v>4689</v>
      </c>
      <c r="Q540" s="213" t="e">
        <v>#N/A</v>
      </c>
      <c r="R540" s="215" t="s">
        <v>1422</v>
      </c>
      <c r="S540" s="220"/>
      <c r="T540" s="215"/>
      <c r="U540" s="213" t="s">
        <v>4715</v>
      </c>
      <c r="V540" s="213" t="e">
        <v>#N/A</v>
      </c>
      <c r="W540" s="213"/>
      <c r="X540" s="221" t="s">
        <v>4</v>
      </c>
      <c r="Y540" s="222" t="s">
        <v>2437</v>
      </c>
      <c r="Z540" s="217" t="s">
        <v>4742</v>
      </c>
      <c r="AA540" s="223" t="s">
        <v>2440</v>
      </c>
      <c r="AB540" s="223"/>
      <c r="AC540" s="215" t="s">
        <v>471</v>
      </c>
      <c r="AD540" s="215" t="s">
        <v>1714</v>
      </c>
      <c r="AE540" s="224"/>
      <c r="AF540" s="215" t="s">
        <v>1714</v>
      </c>
      <c r="AG540" s="215" t="s">
        <v>1422</v>
      </c>
      <c r="AH540" s="224"/>
      <c r="AI540" s="212" t="s">
        <v>1627</v>
      </c>
      <c r="AJ540" s="219"/>
      <c r="AK540" s="224"/>
      <c r="AL540" s="215" t="s">
        <v>2648</v>
      </c>
      <c r="AM540" s="256" t="s">
        <v>2652</v>
      </c>
      <c r="AN540" s="219" t="s">
        <v>1794</v>
      </c>
      <c r="AO540" s="221">
        <v>43334</v>
      </c>
      <c r="AP540" s="226" t="s">
        <v>2653</v>
      </c>
      <c r="AQ540" s="226">
        <v>0</v>
      </c>
      <c r="AR540" s="212"/>
      <c r="AS540" s="215"/>
      <c r="AT540" s="221" t="s">
        <v>1795</v>
      </c>
      <c r="AU540" s="219"/>
      <c r="AW540" s="228" t="s">
        <v>4626</v>
      </c>
    </row>
    <row r="541" spans="1:268" s="227" customFormat="1" ht="24" customHeight="1">
      <c r="A541" s="211">
        <v>45</v>
      </c>
      <c r="B541" s="169" t="s">
        <v>932</v>
      </c>
      <c r="C541" s="215" t="s">
        <v>927</v>
      </c>
      <c r="D541" s="221" t="s">
        <v>4244</v>
      </c>
      <c r="E541" s="239" t="s">
        <v>1686</v>
      </c>
      <c r="F541" s="241" t="s">
        <v>2574</v>
      </c>
      <c r="G541" s="218" t="s">
        <v>4426</v>
      </c>
      <c r="H541" s="248" t="e">
        <f>VLOOKUP(C541,#REF!,3,0)</f>
        <v>#REF!</v>
      </c>
      <c r="I541" s="248" t="s">
        <v>4807</v>
      </c>
      <c r="J541" s="570"/>
      <c r="K541" s="216" t="e">
        <v>#N/A</v>
      </c>
      <c r="L541" s="213" t="s">
        <v>1722</v>
      </c>
      <c r="M541" s="217" t="s">
        <v>4695</v>
      </c>
      <c r="N541" s="217"/>
      <c r="O541" s="213" t="s">
        <v>4596</v>
      </c>
      <c r="P541" s="213" t="s">
        <v>4643</v>
      </c>
      <c r="Q541" s="213" t="s">
        <v>4617</v>
      </c>
      <c r="R541" s="215" t="s">
        <v>4562</v>
      </c>
      <c r="S541" s="220"/>
      <c r="T541" s="215"/>
      <c r="U541" s="213" t="s">
        <v>4714</v>
      </c>
      <c r="V541" s="213" t="e">
        <v>#N/A</v>
      </c>
      <c r="W541" s="213"/>
      <c r="X541" s="221" t="s">
        <v>4</v>
      </c>
      <c r="Y541" s="222" t="s">
        <v>4663</v>
      </c>
      <c r="Z541" s="217" t="s">
        <v>4742</v>
      </c>
      <c r="AA541" s="222" t="s">
        <v>4668</v>
      </c>
      <c r="AB541" s="223" t="s">
        <v>4668</v>
      </c>
      <c r="AC541" s="226" t="s">
        <v>45</v>
      </c>
      <c r="AD541" s="215" t="s">
        <v>1714</v>
      </c>
      <c r="AE541" s="224"/>
      <c r="AF541" s="215" t="s">
        <v>1714</v>
      </c>
      <c r="AG541" s="215" t="s">
        <v>4562</v>
      </c>
      <c r="AH541" s="247" t="s">
        <v>4557</v>
      </c>
      <c r="AI541" s="260" t="s">
        <v>1625</v>
      </c>
      <c r="AJ541" s="215"/>
      <c r="AK541" s="224"/>
      <c r="AL541" s="215" t="s">
        <v>1886</v>
      </c>
      <c r="AM541" s="215"/>
      <c r="AN541" s="215"/>
      <c r="AO541" s="215"/>
      <c r="AP541" s="215"/>
      <c r="AQ541" s="215"/>
      <c r="AR541" s="212" t="s">
        <v>1789</v>
      </c>
      <c r="AS541" s="215"/>
      <c r="AT541" s="221" t="s">
        <v>1843</v>
      </c>
      <c r="AU541" s="215"/>
      <c r="AW541" s="228" t="s">
        <v>4630</v>
      </c>
    </row>
    <row r="542" spans="1:268" s="227" customFormat="1" ht="24" customHeight="1">
      <c r="A542" s="211">
        <v>46</v>
      </c>
      <c r="B542" s="160" t="s">
        <v>4371</v>
      </c>
      <c r="C542" s="535" t="s">
        <v>4368</v>
      </c>
      <c r="D542" s="221" t="s">
        <v>4370</v>
      </c>
      <c r="E542" s="215" t="s">
        <v>1283</v>
      </c>
      <c r="F542" s="215" t="s">
        <v>1893</v>
      </c>
      <c r="G542" s="232" t="s">
        <v>1676</v>
      </c>
      <c r="H542" s="248" t="e">
        <f>VLOOKUP(C542,#REF!,3,0)</f>
        <v>#REF!</v>
      </c>
      <c r="I542" s="248" t="s">
        <v>4807</v>
      </c>
      <c r="J542" s="570"/>
      <c r="K542" s="216" t="e">
        <v>#N/A</v>
      </c>
      <c r="L542" s="229" t="s">
        <v>1722</v>
      </c>
      <c r="M542" s="217" t="s">
        <v>4700</v>
      </c>
      <c r="N542" s="217"/>
      <c r="O542" s="213" t="s">
        <v>4803</v>
      </c>
      <c r="P542" s="213" t="s">
        <v>4643</v>
      </c>
      <c r="Q542" s="213" t="s">
        <v>4617</v>
      </c>
      <c r="R542" s="215" t="s">
        <v>4534</v>
      </c>
      <c r="S542" s="220"/>
      <c r="T542" s="215"/>
      <c r="U542" s="213" t="s">
        <v>4714</v>
      </c>
      <c r="V542" s="213" t="e">
        <v>#N/A</v>
      </c>
      <c r="W542" s="240"/>
      <c r="X542" s="221" t="s">
        <v>4</v>
      </c>
      <c r="Y542" s="222" t="s">
        <v>4663</v>
      </c>
      <c r="Z542" s="217" t="s">
        <v>4742</v>
      </c>
      <c r="AA542" s="222" t="s">
        <v>4665</v>
      </c>
      <c r="AB542" s="223" t="s">
        <v>4665</v>
      </c>
      <c r="AC542" s="229" t="s">
        <v>531</v>
      </c>
      <c r="AD542" s="237" t="s">
        <v>1676</v>
      </c>
      <c r="AE542" s="224"/>
      <c r="AF542" s="237" t="s">
        <v>1676</v>
      </c>
      <c r="AG542" s="215" t="s">
        <v>4534</v>
      </c>
      <c r="AH542" s="215" t="s">
        <v>4534</v>
      </c>
      <c r="AI542" s="215" t="s">
        <v>1627</v>
      </c>
      <c r="AJ542" s="215"/>
      <c r="AK542" s="215"/>
      <c r="AL542" s="240" t="s">
        <v>4369</v>
      </c>
      <c r="AM542" s="215" t="s">
        <v>4247</v>
      </c>
      <c r="AN542" s="215"/>
      <c r="AO542" s="215"/>
      <c r="AP542" s="215"/>
      <c r="AQ542" s="215"/>
      <c r="AR542" s="215"/>
      <c r="AS542" s="215"/>
      <c r="AT542" s="227" t="s">
        <v>4467</v>
      </c>
      <c r="AU542" s="215" t="s">
        <v>4300</v>
      </c>
      <c r="AW542" s="228" t="s">
        <v>4630</v>
      </c>
    </row>
    <row r="543" spans="1:268" s="227" customFormat="1" ht="24" customHeight="1">
      <c r="A543" s="211">
        <v>47</v>
      </c>
      <c r="B543" s="162" t="s">
        <v>29</v>
      </c>
      <c r="C543" s="213" t="s">
        <v>1721</v>
      </c>
      <c r="D543" s="214" t="s">
        <v>1417</v>
      </c>
      <c r="E543" s="221" t="s">
        <v>30</v>
      </c>
      <c r="F543" s="215" t="s">
        <v>1622</v>
      </c>
      <c r="G543" s="218" t="s">
        <v>4426</v>
      </c>
      <c r="H543" s="248"/>
      <c r="I543" s="248" t="s">
        <v>4807</v>
      </c>
      <c r="J543" s="570"/>
      <c r="K543" s="216" t="e">
        <v>#N/A</v>
      </c>
      <c r="L543" s="213" t="s">
        <v>4523</v>
      </c>
      <c r="M543" s="217" t="s">
        <v>4695</v>
      </c>
      <c r="N543" s="217"/>
      <c r="O543" s="213" t="s">
        <v>4596</v>
      </c>
      <c r="P543" s="213" t="s">
        <v>4643</v>
      </c>
      <c r="Q543" s="213" t="s">
        <v>4617</v>
      </c>
      <c r="R543" s="215" t="s">
        <v>1421</v>
      </c>
      <c r="S543" s="220"/>
      <c r="T543" s="215"/>
      <c r="U543" s="213" t="s">
        <v>4714</v>
      </c>
      <c r="V543" s="213" t="e">
        <v>#N/A</v>
      </c>
      <c r="W543" s="213"/>
      <c r="X543" s="221" t="s">
        <v>4</v>
      </c>
      <c r="Y543" s="222" t="s">
        <v>4663</v>
      </c>
      <c r="Z543" s="217" t="s">
        <v>4742</v>
      </c>
      <c r="AA543" s="222" t="s">
        <v>4666</v>
      </c>
      <c r="AB543" s="223" t="s">
        <v>4666</v>
      </c>
      <c r="AC543" s="215" t="s">
        <v>1384</v>
      </c>
      <c r="AD543" s="215" t="s">
        <v>1714</v>
      </c>
      <c r="AE543" s="224"/>
      <c r="AF543" s="215" t="s">
        <v>1714</v>
      </c>
      <c r="AG543" s="215" t="s">
        <v>1421</v>
      </c>
      <c r="AH543" s="224" t="s">
        <v>4544</v>
      </c>
      <c r="AI543" s="215" t="s">
        <v>1624</v>
      </c>
      <c r="AJ543" s="215"/>
      <c r="AK543" s="224"/>
      <c r="AL543" s="215" t="s">
        <v>1840</v>
      </c>
      <c r="AM543" s="238" t="s">
        <v>1841</v>
      </c>
      <c r="AN543" s="215" t="s">
        <v>1830</v>
      </c>
      <c r="AO543" s="221"/>
      <c r="AP543" s="226"/>
      <c r="AQ543" s="226"/>
      <c r="AR543" s="212" t="s">
        <v>1789</v>
      </c>
      <c r="AS543" s="215"/>
      <c r="AT543" s="221" t="s">
        <v>1802</v>
      </c>
      <c r="AU543" s="215" t="s">
        <v>1842</v>
      </c>
      <c r="AW543" s="228" t="s">
        <v>4630</v>
      </c>
    </row>
    <row r="544" spans="1:268" s="227" customFormat="1" ht="24" customHeight="1">
      <c r="A544" s="211">
        <v>48</v>
      </c>
      <c r="B544" s="163" t="s">
        <v>4294</v>
      </c>
      <c r="C544" s="237" t="s">
        <v>4295</v>
      </c>
      <c r="D544" s="248">
        <v>43009</v>
      </c>
      <c r="E544" s="215" t="s">
        <v>2681</v>
      </c>
      <c r="F544" s="215" t="s">
        <v>1829</v>
      </c>
      <c r="G544" s="218" t="s">
        <v>4426</v>
      </c>
      <c r="H544" s="248" t="e">
        <f>VLOOKUP(C544,#REF!,3,0)</f>
        <v>#REF!</v>
      </c>
      <c r="I544" s="248" t="s">
        <v>4807</v>
      </c>
      <c r="J544" s="570"/>
      <c r="K544" s="216" t="e">
        <v>#N/A</v>
      </c>
      <c r="L544" s="215" t="s">
        <v>1722</v>
      </c>
      <c r="M544" s="217" t="s">
        <v>4695</v>
      </c>
      <c r="N544" s="217"/>
      <c r="O544" s="213" t="s">
        <v>4596</v>
      </c>
      <c r="P544" s="213" t="s">
        <v>4643</v>
      </c>
      <c r="Q544" s="213" t="s">
        <v>4617</v>
      </c>
      <c r="R544" s="215" t="s">
        <v>4563</v>
      </c>
      <c r="S544" s="220"/>
      <c r="T544" s="215"/>
      <c r="U544" s="213" t="s">
        <v>4714</v>
      </c>
      <c r="V544" s="213" t="e">
        <v>#N/A</v>
      </c>
      <c r="W544" s="248"/>
      <c r="X544" s="221" t="s">
        <v>4</v>
      </c>
      <c r="Y544" s="222" t="s">
        <v>4663</v>
      </c>
      <c r="Z544" s="217" t="s">
        <v>4742</v>
      </c>
      <c r="AA544" s="222" t="s">
        <v>4675</v>
      </c>
      <c r="AB544" s="223" t="s">
        <v>4675</v>
      </c>
      <c r="AC544" s="237" t="s">
        <v>4529</v>
      </c>
      <c r="AD544" s="215" t="s">
        <v>1731</v>
      </c>
      <c r="AE544" s="224"/>
      <c r="AF544" s="215" t="s">
        <v>1731</v>
      </c>
      <c r="AG544" s="215" t="s">
        <v>4563</v>
      </c>
      <c r="AH544" s="237" t="s">
        <v>4536</v>
      </c>
      <c r="AI544" s="215" t="s">
        <v>1629</v>
      </c>
      <c r="AJ544" s="237"/>
      <c r="AK544" s="237"/>
      <c r="AL544" s="237" t="s">
        <v>4296</v>
      </c>
      <c r="AM544" s="237" t="s">
        <v>4263</v>
      </c>
      <c r="AN544" s="215"/>
      <c r="AO544" s="237"/>
      <c r="AP544" s="215"/>
      <c r="AQ544" s="215"/>
      <c r="AR544" s="215"/>
      <c r="AS544" s="215"/>
      <c r="AT544" s="227" t="s">
        <v>4467</v>
      </c>
      <c r="AU544" s="215"/>
      <c r="AW544" s="228" t="s">
        <v>4630</v>
      </c>
    </row>
    <row r="545" spans="1:268" s="227" customFormat="1" ht="24" customHeight="1">
      <c r="A545" s="211">
        <v>49</v>
      </c>
      <c r="B545" s="375" t="s">
        <v>1262</v>
      </c>
      <c r="C545" s="213" t="s">
        <v>1263</v>
      </c>
      <c r="D545" s="214">
        <v>42867</v>
      </c>
      <c r="E545" s="240" t="s">
        <v>308</v>
      </c>
      <c r="F545" s="241" t="s">
        <v>1996</v>
      </c>
      <c r="G545" s="245" t="s">
        <v>4426</v>
      </c>
      <c r="H545" s="248" t="e">
        <f>VLOOKUP(C545,#REF!,3,0)</f>
        <v>#REF!</v>
      </c>
      <c r="I545" s="248" t="s">
        <v>4807</v>
      </c>
      <c r="J545" s="571"/>
      <c r="K545" s="216" t="e">
        <v>#N/A</v>
      </c>
      <c r="L545" s="265"/>
      <c r="M545" s="217" t="s">
        <v>4626</v>
      </c>
      <c r="N545" s="217"/>
      <c r="O545" s="213" t="s">
        <v>4596</v>
      </c>
      <c r="P545" s="213" t="s">
        <v>4689</v>
      </c>
      <c r="Q545" s="213" t="e">
        <v>#N/A</v>
      </c>
      <c r="R545" s="266" t="s">
        <v>1422</v>
      </c>
      <c r="S545" s="267"/>
      <c r="T545" s="266"/>
      <c r="U545" s="213" t="s">
        <v>4715</v>
      </c>
      <c r="V545" s="213" t="e">
        <v>#N/A</v>
      </c>
      <c r="W545" s="265"/>
      <c r="X545" s="268" t="s">
        <v>4</v>
      </c>
      <c r="Y545" s="269" t="s">
        <v>2437</v>
      </c>
      <c r="Z545" s="213" t="s">
        <v>4742</v>
      </c>
      <c r="AA545" s="223" t="s">
        <v>2440</v>
      </c>
      <c r="AB545" s="223"/>
      <c r="AC545" s="270" t="s">
        <v>37</v>
      </c>
      <c r="AD545" s="266" t="s">
        <v>1714</v>
      </c>
      <c r="AE545" s="271"/>
      <c r="AF545" s="266" t="s">
        <v>1714</v>
      </c>
      <c r="AG545" s="266" t="s">
        <v>1422</v>
      </c>
      <c r="AH545" s="266"/>
      <c r="AI545" s="272" t="s">
        <v>1627</v>
      </c>
      <c r="AJ545" s="273"/>
      <c r="AK545" s="271"/>
      <c r="AL545" s="266" t="s">
        <v>1995</v>
      </c>
      <c r="AM545" s="274">
        <v>42867</v>
      </c>
      <c r="AN545" s="273" t="s">
        <v>1794</v>
      </c>
      <c r="AO545" s="268">
        <v>43334</v>
      </c>
      <c r="AP545" s="270" t="s">
        <v>2630</v>
      </c>
      <c r="AQ545" s="270">
        <v>0</v>
      </c>
      <c r="AR545" s="272"/>
      <c r="AS545" s="266"/>
      <c r="AT545" s="268" t="s">
        <v>1795</v>
      </c>
      <c r="AU545" s="273"/>
      <c r="AV545" s="275"/>
      <c r="AW545" s="228" t="s">
        <v>4626</v>
      </c>
    </row>
    <row r="546" spans="1:268" s="337" customFormat="1" ht="42.75" customHeight="1">
      <c r="A546" s="211">
        <v>50</v>
      </c>
      <c r="B546" s="163" t="s">
        <v>4273</v>
      </c>
      <c r="C546" s="237" t="s">
        <v>4270</v>
      </c>
      <c r="D546" s="248">
        <v>42842.896341817126</v>
      </c>
      <c r="E546" s="215" t="s">
        <v>1628</v>
      </c>
      <c r="F546" s="215" t="s">
        <v>1793</v>
      </c>
      <c r="G546" s="290" t="s">
        <v>1676</v>
      </c>
      <c r="H546" s="365" t="s">
        <v>4771</v>
      </c>
      <c r="I546" s="248" t="s">
        <v>4807</v>
      </c>
      <c r="J546" s="572"/>
      <c r="K546" s="287" t="e">
        <v>#N/A</v>
      </c>
      <c r="L546" s="288" t="s">
        <v>1722</v>
      </c>
      <c r="M546" s="289" t="s">
        <v>4700</v>
      </c>
      <c r="N546" s="289"/>
      <c r="O546" s="288" t="s">
        <v>4596</v>
      </c>
      <c r="P546" s="288" t="s">
        <v>4643</v>
      </c>
      <c r="Q546" s="288" t="s">
        <v>4617</v>
      </c>
      <c r="R546" s="291" t="s">
        <v>1462</v>
      </c>
      <c r="S546" s="292"/>
      <c r="T546" s="293"/>
      <c r="U546" s="288" t="s">
        <v>4714</v>
      </c>
      <c r="V546" s="288" t="e">
        <v>#N/A</v>
      </c>
      <c r="W546" s="294"/>
      <c r="X546" s="295" t="s">
        <v>4</v>
      </c>
      <c r="Y546" s="296" t="s">
        <v>4663</v>
      </c>
      <c r="Z546" s="289" t="s">
        <v>4742</v>
      </c>
      <c r="AA546" s="296" t="s">
        <v>4665</v>
      </c>
      <c r="AB546" s="297" t="s">
        <v>4665</v>
      </c>
      <c r="AC546" s="298" t="s">
        <v>531</v>
      </c>
      <c r="AD546" s="298" t="s">
        <v>1676</v>
      </c>
      <c r="AE546" s="299"/>
      <c r="AF546" s="298" t="s">
        <v>1676</v>
      </c>
      <c r="AG546" s="291" t="s">
        <v>1462</v>
      </c>
      <c r="AH546" s="293" t="s">
        <v>4530</v>
      </c>
      <c r="AI546" s="293" t="s">
        <v>1629</v>
      </c>
      <c r="AJ546" s="293"/>
      <c r="AK546" s="293"/>
      <c r="AL546" s="298" t="s">
        <v>4271</v>
      </c>
      <c r="AM546" s="298" t="s">
        <v>4263</v>
      </c>
      <c r="AN546" s="293"/>
      <c r="AO546" s="300"/>
      <c r="AP546" s="293"/>
      <c r="AQ546" s="293"/>
      <c r="AR546" s="293"/>
      <c r="AS546" s="293"/>
      <c r="AT546" s="301" t="s">
        <v>4467</v>
      </c>
      <c r="AU546" s="303" t="s">
        <v>4272</v>
      </c>
      <c r="AV546" s="301"/>
      <c r="AW546" s="302" t="s">
        <v>4630</v>
      </c>
      <c r="AX546" s="301"/>
      <c r="AY546" s="301"/>
      <c r="AZ546" s="301"/>
      <c r="BA546" s="301"/>
      <c r="BB546" s="301"/>
      <c r="BC546" s="301"/>
      <c r="BD546" s="301"/>
      <c r="BE546" s="301"/>
      <c r="BF546" s="301"/>
      <c r="BG546" s="301"/>
      <c r="BH546" s="301"/>
      <c r="BI546" s="301"/>
      <c r="BJ546" s="301"/>
      <c r="BK546" s="301"/>
      <c r="BL546" s="301"/>
      <c r="BM546" s="301"/>
      <c r="BN546" s="301"/>
      <c r="BO546" s="301"/>
      <c r="BP546" s="301"/>
      <c r="BQ546" s="301"/>
      <c r="BR546" s="301"/>
      <c r="BS546" s="301"/>
      <c r="BT546" s="301"/>
      <c r="BU546" s="301"/>
      <c r="BV546" s="301"/>
      <c r="BW546" s="301"/>
      <c r="BX546" s="301"/>
      <c r="BY546" s="301"/>
      <c r="BZ546" s="301"/>
      <c r="CA546" s="301"/>
      <c r="CB546" s="301"/>
      <c r="CC546" s="301"/>
      <c r="CD546" s="301"/>
      <c r="CE546" s="301"/>
      <c r="CF546" s="301"/>
      <c r="CG546" s="301"/>
      <c r="CH546" s="301"/>
      <c r="CI546" s="301"/>
      <c r="CJ546" s="301"/>
      <c r="CK546" s="301"/>
      <c r="CL546" s="301"/>
      <c r="CM546" s="301"/>
      <c r="CN546" s="301"/>
      <c r="CO546" s="301"/>
      <c r="CP546" s="301"/>
      <c r="CQ546" s="301"/>
      <c r="CR546" s="301"/>
      <c r="CS546" s="301"/>
      <c r="CT546" s="301"/>
      <c r="CU546" s="301"/>
      <c r="CV546" s="301"/>
      <c r="CW546" s="301"/>
      <c r="CX546" s="301"/>
      <c r="CY546" s="301"/>
      <c r="CZ546" s="301"/>
      <c r="DA546" s="301"/>
      <c r="DB546" s="301"/>
      <c r="DC546" s="301"/>
      <c r="DD546" s="301"/>
      <c r="DE546" s="301"/>
      <c r="DF546" s="301"/>
      <c r="DG546" s="301"/>
      <c r="DH546" s="301"/>
      <c r="DI546" s="301"/>
      <c r="DJ546" s="301"/>
      <c r="DK546" s="301"/>
      <c r="DL546" s="301"/>
      <c r="DM546" s="301"/>
      <c r="DN546" s="301"/>
      <c r="DO546" s="301"/>
      <c r="DP546" s="301"/>
      <c r="DQ546" s="301"/>
      <c r="DR546" s="301"/>
      <c r="DS546" s="301"/>
      <c r="DT546" s="301"/>
      <c r="DU546" s="301"/>
      <c r="DV546" s="301"/>
      <c r="DW546" s="301"/>
      <c r="DX546" s="301"/>
      <c r="DY546" s="301"/>
      <c r="DZ546" s="301"/>
      <c r="EA546" s="301"/>
      <c r="EB546" s="301"/>
      <c r="EC546" s="301"/>
      <c r="ED546" s="301"/>
      <c r="EE546" s="301"/>
      <c r="EF546" s="301"/>
      <c r="EG546" s="301"/>
      <c r="EH546" s="301"/>
      <c r="EI546" s="301"/>
      <c r="EJ546" s="301"/>
      <c r="EK546" s="301"/>
      <c r="EL546" s="301"/>
      <c r="EM546" s="301"/>
      <c r="EN546" s="301"/>
      <c r="EO546" s="301"/>
      <c r="EP546" s="301"/>
      <c r="EQ546" s="301"/>
      <c r="ER546" s="301"/>
      <c r="ES546" s="301"/>
      <c r="ET546" s="301"/>
      <c r="EU546" s="301"/>
      <c r="EV546" s="301"/>
      <c r="EW546" s="301"/>
      <c r="EX546" s="301"/>
      <c r="EY546" s="301"/>
      <c r="EZ546" s="301"/>
      <c r="FA546" s="301"/>
      <c r="FB546" s="301"/>
      <c r="FC546" s="301"/>
      <c r="FD546" s="301"/>
      <c r="FE546" s="301"/>
      <c r="FF546" s="301"/>
      <c r="FG546" s="301"/>
      <c r="FH546" s="301"/>
      <c r="FI546" s="301"/>
      <c r="FJ546" s="301"/>
      <c r="FK546" s="301"/>
      <c r="FL546" s="301"/>
      <c r="FM546" s="301"/>
      <c r="FN546" s="301"/>
      <c r="FO546" s="301"/>
      <c r="FP546" s="301"/>
      <c r="FQ546" s="301"/>
      <c r="FR546" s="301"/>
      <c r="FS546" s="301"/>
      <c r="FT546" s="301"/>
      <c r="FU546" s="301"/>
      <c r="FV546" s="301"/>
      <c r="FW546" s="301"/>
      <c r="FX546" s="301"/>
      <c r="FY546" s="301"/>
      <c r="FZ546" s="301"/>
      <c r="GA546" s="301"/>
      <c r="GB546" s="301"/>
      <c r="GC546" s="301"/>
      <c r="GD546" s="301"/>
      <c r="GE546" s="301"/>
      <c r="GF546" s="301"/>
      <c r="GG546" s="301"/>
      <c r="GH546" s="301"/>
      <c r="GI546" s="301"/>
      <c r="GJ546" s="301"/>
      <c r="GK546" s="301"/>
      <c r="GL546" s="301"/>
      <c r="GM546" s="301"/>
      <c r="GN546" s="301"/>
      <c r="GO546" s="301"/>
      <c r="GP546" s="301"/>
      <c r="GQ546" s="301"/>
      <c r="GR546" s="301"/>
      <c r="GS546" s="301"/>
      <c r="GT546" s="301"/>
      <c r="GU546" s="301"/>
      <c r="GV546" s="301"/>
      <c r="GW546" s="301"/>
      <c r="GX546" s="301"/>
      <c r="GY546" s="301"/>
      <c r="GZ546" s="301"/>
      <c r="HA546" s="301"/>
      <c r="HB546" s="301"/>
      <c r="HC546" s="301"/>
      <c r="HD546" s="301"/>
      <c r="HE546" s="301"/>
      <c r="HF546" s="301"/>
      <c r="HG546" s="301"/>
      <c r="HH546" s="301"/>
      <c r="HI546" s="301"/>
      <c r="HJ546" s="301"/>
      <c r="HK546" s="301"/>
      <c r="HL546" s="301"/>
      <c r="HM546" s="301"/>
      <c r="HN546" s="301"/>
      <c r="HO546" s="301"/>
      <c r="HP546" s="301"/>
      <c r="HQ546" s="301"/>
      <c r="HR546" s="301"/>
      <c r="HS546" s="301"/>
      <c r="HT546" s="301"/>
      <c r="HU546" s="301"/>
      <c r="HV546" s="301"/>
      <c r="HW546" s="301"/>
      <c r="HX546" s="301"/>
      <c r="HY546" s="301"/>
      <c r="HZ546" s="301"/>
      <c r="IA546" s="301"/>
      <c r="IB546" s="301"/>
      <c r="IC546" s="301"/>
      <c r="ID546" s="301"/>
      <c r="IE546" s="301"/>
      <c r="IF546" s="301"/>
      <c r="IG546" s="301"/>
      <c r="IH546" s="301"/>
      <c r="II546" s="301"/>
      <c r="IJ546" s="301"/>
      <c r="IK546" s="301"/>
      <c r="IL546" s="301"/>
      <c r="IM546" s="301"/>
      <c r="IN546" s="301"/>
      <c r="IO546" s="301"/>
      <c r="IP546" s="301"/>
      <c r="IQ546" s="301"/>
      <c r="IR546" s="301"/>
      <c r="IS546" s="301"/>
      <c r="IT546" s="301"/>
      <c r="IU546" s="301"/>
      <c r="IV546" s="301"/>
      <c r="IW546" s="301"/>
      <c r="IX546" s="301"/>
      <c r="IY546" s="301"/>
      <c r="IZ546" s="301"/>
      <c r="JA546" s="301"/>
      <c r="JB546" s="301"/>
      <c r="JC546" s="301"/>
      <c r="JD546" s="301"/>
      <c r="JE546" s="301"/>
      <c r="JF546" s="301"/>
      <c r="JG546" s="301"/>
      <c r="JH546" s="301"/>
    </row>
    <row r="547" spans="1:268" s="362" customFormat="1" ht="35.25" customHeight="1">
      <c r="A547" s="211">
        <v>51</v>
      </c>
      <c r="B547" s="160" t="s">
        <v>4308</v>
      </c>
      <c r="C547" s="230" t="s">
        <v>4309</v>
      </c>
      <c r="D547" s="231">
        <v>43199.681736307866</v>
      </c>
      <c r="E547" s="215" t="s">
        <v>2808</v>
      </c>
      <c r="F547" s="219" t="s">
        <v>2002</v>
      </c>
      <c r="G547" s="232" t="s">
        <v>1676</v>
      </c>
      <c r="H547" s="248" t="e">
        <f>VLOOKUP(C547,#REF!,3,0)</f>
        <v>#REF!</v>
      </c>
      <c r="I547" s="248" t="s">
        <v>4807</v>
      </c>
      <c r="J547" s="570" t="s">
        <v>1710</v>
      </c>
      <c r="K547" s="216" t="s">
        <v>4604</v>
      </c>
      <c r="L547" s="213"/>
      <c r="M547" s="217" t="s">
        <v>4709</v>
      </c>
      <c r="N547" s="217"/>
      <c r="O547" s="213" t="s">
        <v>4596</v>
      </c>
      <c r="P547" s="213" t="s">
        <v>4680</v>
      </c>
      <c r="Q547" s="213" t="e">
        <v>#N/A</v>
      </c>
      <c r="R547" s="230" t="s">
        <v>4310</v>
      </c>
      <c r="S547" s="220"/>
      <c r="T547" s="215"/>
      <c r="U547" s="215"/>
      <c r="V547" s="213" t="e">
        <v>#N/A</v>
      </c>
      <c r="W547" s="230"/>
      <c r="X547" s="221" t="s">
        <v>4</v>
      </c>
      <c r="Y547" s="222" t="s">
        <v>4663</v>
      </c>
      <c r="Z547" s="217" t="s">
        <v>4742</v>
      </c>
      <c r="AA547" s="222" t="s">
        <v>4685</v>
      </c>
      <c r="AB547" s="223"/>
      <c r="AC547" s="229" t="s">
        <v>4275</v>
      </c>
      <c r="AD547" s="229" t="s">
        <v>1681</v>
      </c>
      <c r="AE547" s="224"/>
      <c r="AF547" s="229" t="s">
        <v>1681</v>
      </c>
      <c r="AG547" s="230" t="s">
        <v>4310</v>
      </c>
      <c r="AH547" s="215"/>
      <c r="AI547" s="233" t="s">
        <v>1627</v>
      </c>
      <c r="AJ547" s="215"/>
      <c r="AK547" s="230"/>
      <c r="AL547" s="230" t="s">
        <v>1117</v>
      </c>
      <c r="AM547" s="215" t="s">
        <v>4247</v>
      </c>
      <c r="AN547" s="215"/>
      <c r="AO547" s="215"/>
      <c r="AP547" s="215"/>
      <c r="AQ547" s="215"/>
      <c r="AR547" s="215"/>
      <c r="AS547" s="215"/>
      <c r="AT547" s="227" t="s">
        <v>1891</v>
      </c>
      <c r="AU547" s="215" t="s">
        <v>4300</v>
      </c>
      <c r="AV547" s="227"/>
      <c r="AW547" s="228" t="s">
        <v>4638</v>
      </c>
      <c r="AX547" s="227"/>
      <c r="AY547" s="227"/>
      <c r="AZ547" s="227"/>
      <c r="BA547" s="227"/>
      <c r="BB547" s="227"/>
      <c r="BC547" s="227"/>
      <c r="BD547" s="227"/>
      <c r="BE547" s="227"/>
      <c r="BF547" s="227"/>
      <c r="BG547" s="227"/>
      <c r="BH547" s="227"/>
      <c r="BI547" s="227"/>
      <c r="BJ547" s="227"/>
      <c r="BK547" s="227"/>
      <c r="BL547" s="227"/>
      <c r="BM547" s="227"/>
      <c r="BN547" s="227"/>
      <c r="BO547" s="227"/>
      <c r="BP547" s="227"/>
      <c r="BQ547" s="227"/>
      <c r="BR547" s="227"/>
      <c r="BS547" s="227"/>
      <c r="BT547" s="227"/>
      <c r="BU547" s="227"/>
      <c r="BV547" s="227"/>
      <c r="BW547" s="227"/>
      <c r="BX547" s="227"/>
      <c r="BY547" s="227"/>
      <c r="BZ547" s="227"/>
      <c r="CA547" s="227"/>
      <c r="CB547" s="227"/>
      <c r="CC547" s="227"/>
      <c r="CD547" s="227"/>
      <c r="CE547" s="227"/>
      <c r="CF547" s="227"/>
      <c r="CG547" s="227"/>
      <c r="CH547" s="227"/>
      <c r="CI547" s="227"/>
      <c r="CJ547" s="227"/>
      <c r="CK547" s="227"/>
      <c r="CL547" s="227"/>
      <c r="CM547" s="227"/>
      <c r="CN547" s="227"/>
      <c r="CO547" s="227"/>
      <c r="CP547" s="227"/>
      <c r="CQ547" s="227"/>
      <c r="CR547" s="227"/>
      <c r="CS547" s="227"/>
      <c r="CT547" s="227"/>
      <c r="CU547" s="227"/>
      <c r="CV547" s="227"/>
      <c r="CW547" s="227"/>
      <c r="CX547" s="227"/>
      <c r="CY547" s="227"/>
      <c r="CZ547" s="227"/>
      <c r="DA547" s="227"/>
      <c r="DB547" s="227"/>
      <c r="DC547" s="227"/>
      <c r="DD547" s="227"/>
      <c r="DE547" s="227"/>
      <c r="DF547" s="227"/>
      <c r="DG547" s="227"/>
      <c r="DH547" s="227"/>
      <c r="DI547" s="227"/>
      <c r="DJ547" s="227"/>
      <c r="DK547" s="227"/>
      <c r="DL547" s="227"/>
      <c r="DM547" s="227"/>
      <c r="DN547" s="227"/>
      <c r="DO547" s="227"/>
      <c r="DP547" s="227"/>
      <c r="DQ547" s="227"/>
      <c r="DR547" s="227"/>
      <c r="DS547" s="227"/>
      <c r="DT547" s="227"/>
      <c r="DU547" s="227"/>
      <c r="DV547" s="227"/>
      <c r="DW547" s="227"/>
      <c r="DX547" s="227"/>
      <c r="DY547" s="227"/>
      <c r="DZ547" s="227"/>
      <c r="EA547" s="227"/>
      <c r="EB547" s="227"/>
      <c r="EC547" s="227"/>
      <c r="ED547" s="227"/>
      <c r="EE547" s="227"/>
      <c r="EF547" s="227"/>
      <c r="EG547" s="227"/>
      <c r="EH547" s="227"/>
      <c r="EI547" s="227"/>
      <c r="EJ547" s="227"/>
      <c r="EK547" s="227"/>
      <c r="EL547" s="227"/>
      <c r="EM547" s="227"/>
      <c r="EN547" s="227"/>
      <c r="EO547" s="227"/>
      <c r="EP547" s="227"/>
      <c r="EQ547" s="227"/>
      <c r="ER547" s="227"/>
      <c r="ES547" s="227"/>
      <c r="ET547" s="227"/>
      <c r="EU547" s="227"/>
      <c r="EV547" s="227"/>
      <c r="EW547" s="227"/>
      <c r="EX547" s="227"/>
      <c r="EY547" s="227"/>
      <c r="EZ547" s="227"/>
      <c r="FA547" s="227"/>
      <c r="FB547" s="227"/>
      <c r="FC547" s="227"/>
      <c r="FD547" s="227"/>
      <c r="FE547" s="227"/>
      <c r="FF547" s="227"/>
      <c r="FG547" s="227"/>
      <c r="FH547" s="227"/>
      <c r="FI547" s="227"/>
      <c r="FJ547" s="227"/>
      <c r="FK547" s="227"/>
      <c r="FL547" s="227"/>
      <c r="FM547" s="227"/>
      <c r="FN547" s="227"/>
      <c r="FO547" s="227"/>
      <c r="FP547" s="227"/>
      <c r="FQ547" s="227"/>
      <c r="FR547" s="227"/>
      <c r="FS547" s="227"/>
      <c r="FT547" s="227"/>
      <c r="FU547" s="227"/>
      <c r="FV547" s="227"/>
      <c r="FW547" s="227"/>
      <c r="FX547" s="227"/>
      <c r="FY547" s="227"/>
      <c r="FZ547" s="227"/>
      <c r="GA547" s="227"/>
      <c r="GB547" s="227"/>
      <c r="GC547" s="227"/>
      <c r="GD547" s="227"/>
      <c r="GE547" s="227"/>
      <c r="GF547" s="227"/>
      <c r="GG547" s="227"/>
      <c r="GH547" s="227"/>
      <c r="GI547" s="227"/>
      <c r="GJ547" s="227"/>
      <c r="GK547" s="227"/>
      <c r="GL547" s="227"/>
      <c r="GM547" s="227"/>
      <c r="GN547" s="227"/>
      <c r="GO547" s="227"/>
      <c r="GP547" s="227"/>
      <c r="GQ547" s="227"/>
      <c r="GR547" s="227"/>
      <c r="GS547" s="227"/>
      <c r="GT547" s="227"/>
      <c r="GU547" s="227"/>
      <c r="GV547" s="227"/>
      <c r="GW547" s="227"/>
      <c r="GX547" s="227"/>
      <c r="GY547" s="227"/>
      <c r="GZ547" s="227"/>
      <c r="HA547" s="227"/>
      <c r="HB547" s="227"/>
      <c r="HC547" s="227"/>
      <c r="HD547" s="227"/>
      <c r="HE547" s="227"/>
      <c r="HF547" s="227"/>
      <c r="HG547" s="227"/>
      <c r="HH547" s="227"/>
      <c r="HI547" s="227"/>
      <c r="HJ547" s="227"/>
      <c r="HK547" s="227"/>
      <c r="HL547" s="227"/>
      <c r="HM547" s="227"/>
      <c r="HN547" s="227"/>
      <c r="HO547" s="227"/>
      <c r="HP547" s="227"/>
      <c r="HQ547" s="227"/>
      <c r="HR547" s="227"/>
      <c r="HS547" s="227"/>
      <c r="HT547" s="227"/>
      <c r="HU547" s="227"/>
      <c r="HV547" s="227"/>
      <c r="HW547" s="227"/>
      <c r="HX547" s="227"/>
      <c r="HY547" s="227"/>
      <c r="HZ547" s="227"/>
      <c r="IA547" s="227"/>
      <c r="IB547" s="227"/>
      <c r="IC547" s="227"/>
      <c r="ID547" s="227"/>
      <c r="IE547" s="227"/>
      <c r="IF547" s="227"/>
      <c r="IG547" s="227"/>
      <c r="IH547" s="227"/>
      <c r="II547" s="227"/>
      <c r="IJ547" s="227"/>
      <c r="IK547" s="227"/>
      <c r="IL547" s="227"/>
      <c r="IM547" s="227"/>
      <c r="IN547" s="227"/>
      <c r="IO547" s="227"/>
      <c r="IP547" s="227"/>
      <c r="IQ547" s="227"/>
      <c r="IR547" s="227"/>
      <c r="IS547" s="227"/>
      <c r="IT547" s="227"/>
      <c r="IU547" s="227"/>
      <c r="IV547" s="227"/>
      <c r="IW547" s="227"/>
      <c r="IX547" s="227"/>
      <c r="IY547" s="227"/>
      <c r="IZ547" s="227"/>
      <c r="JA547" s="227"/>
      <c r="JB547" s="227"/>
      <c r="JC547" s="227"/>
      <c r="JD547" s="227"/>
      <c r="JE547" s="227"/>
      <c r="JF547" s="227"/>
      <c r="JG547" s="227"/>
      <c r="JH547" s="227"/>
    </row>
    <row r="548" spans="1:268" s="227" customFormat="1" ht="24" customHeight="1">
      <c r="A548" s="211">
        <v>52</v>
      </c>
      <c r="B548" s="392" t="s">
        <v>278</v>
      </c>
      <c r="C548" s="213" t="s">
        <v>276</v>
      </c>
      <c r="D548" s="214">
        <v>43329</v>
      </c>
      <c r="E548" s="244" t="s">
        <v>1852</v>
      </c>
      <c r="F548" s="215" t="s">
        <v>1622</v>
      </c>
      <c r="G548" s="218" t="s">
        <v>4426</v>
      </c>
      <c r="H548" s="248" t="e">
        <f>VLOOKUP(C548,#REF!,3,0)</f>
        <v>#REF!</v>
      </c>
      <c r="I548" s="248" t="s">
        <v>4807</v>
      </c>
      <c r="J548" s="570"/>
      <c r="K548" s="216" t="e">
        <v>#N/A</v>
      </c>
      <c r="L548" s="213"/>
      <c r="M548" s="217" t="s">
        <v>4626</v>
      </c>
      <c r="N548" s="217"/>
      <c r="O548" s="213" t="s">
        <v>4596</v>
      </c>
      <c r="P548" s="213" t="s">
        <v>4689</v>
      </c>
      <c r="Q548" s="213" t="e">
        <v>#N/A</v>
      </c>
      <c r="R548" s="240" t="s">
        <v>1492</v>
      </c>
      <c r="S548" s="220"/>
      <c r="T548" s="215"/>
      <c r="U548" s="213" t="s">
        <v>4715</v>
      </c>
      <c r="V548" s="213" t="e">
        <v>#N/A</v>
      </c>
      <c r="W548" s="213"/>
      <c r="X548" s="221" t="s">
        <v>4</v>
      </c>
      <c r="Y548" s="222" t="s">
        <v>2437</v>
      </c>
      <c r="Z548" s="217" t="s">
        <v>4742</v>
      </c>
      <c r="AA548" s="223" t="s">
        <v>1799</v>
      </c>
      <c r="AB548" s="223"/>
      <c r="AC548" s="241" t="s">
        <v>90</v>
      </c>
      <c r="AD548" s="245" t="s">
        <v>1717</v>
      </c>
      <c r="AE548" s="224"/>
      <c r="AF548" s="245" t="s">
        <v>1717</v>
      </c>
      <c r="AG548" s="240" t="s">
        <v>1492</v>
      </c>
      <c r="AH548" s="224"/>
      <c r="AI548" s="215" t="s">
        <v>1624</v>
      </c>
      <c r="AJ548" s="241" t="s">
        <v>277</v>
      </c>
      <c r="AK548" s="224"/>
      <c r="AL548" s="241" t="s">
        <v>2998</v>
      </c>
      <c r="AM548" s="246">
        <v>43329</v>
      </c>
      <c r="AN548" s="241" t="s">
        <v>1883</v>
      </c>
      <c r="AO548" s="221">
        <v>43521</v>
      </c>
      <c r="AP548" s="226" t="s">
        <v>3091</v>
      </c>
      <c r="AQ548" s="226" t="s">
        <v>3092</v>
      </c>
      <c r="AR548" s="212"/>
      <c r="AS548" s="215" t="s">
        <v>1819</v>
      </c>
      <c r="AT548" s="221" t="s">
        <v>1884</v>
      </c>
      <c r="AU548" s="215"/>
      <c r="AW548" s="228" t="s">
        <v>4626</v>
      </c>
    </row>
    <row r="549" spans="1:268" s="337" customFormat="1" ht="42.75" customHeight="1">
      <c r="A549" s="211">
        <v>53</v>
      </c>
      <c r="B549" s="205" t="s">
        <v>1412</v>
      </c>
      <c r="C549" s="213" t="s">
        <v>1413</v>
      </c>
      <c r="D549" s="214" t="s">
        <v>3971</v>
      </c>
      <c r="E549" s="230" t="s">
        <v>2067</v>
      </c>
      <c r="F549" s="215" t="s">
        <v>1622</v>
      </c>
      <c r="G549" s="218" t="s">
        <v>4426</v>
      </c>
      <c r="H549" s="248" t="e">
        <f>VLOOKUP(C549,#REF!,3,0)</f>
        <v>#REF!</v>
      </c>
      <c r="I549" s="248" t="s">
        <v>4807</v>
      </c>
      <c r="J549" s="570"/>
      <c r="K549" s="216" t="e">
        <v>#N/A</v>
      </c>
      <c r="L549" s="213"/>
      <c r="M549" s="217" t="s">
        <v>4626</v>
      </c>
      <c r="N549" s="217"/>
      <c r="O549" s="213" t="s">
        <v>4596</v>
      </c>
      <c r="P549" s="213" t="s">
        <v>4689</v>
      </c>
      <c r="Q549" s="213" t="e">
        <v>#N/A</v>
      </c>
      <c r="R549" s="219" t="s">
        <v>1470</v>
      </c>
      <c r="S549" s="220"/>
      <c r="T549" s="215"/>
      <c r="U549" s="213" t="s">
        <v>4715</v>
      </c>
      <c r="V549" s="213" t="e">
        <v>#N/A</v>
      </c>
      <c r="W549" s="213"/>
      <c r="X549" s="221" t="s">
        <v>4</v>
      </c>
      <c r="Y549" s="222" t="s">
        <v>2301</v>
      </c>
      <c r="Z549" s="217" t="s">
        <v>4742</v>
      </c>
      <c r="AA549" s="223" t="s">
        <v>2303</v>
      </c>
      <c r="AB549" s="223"/>
      <c r="AC549" s="240" t="s">
        <v>2610</v>
      </c>
      <c r="AD549" s="215" t="s">
        <v>1714</v>
      </c>
      <c r="AE549" s="224"/>
      <c r="AF549" s="215" t="s">
        <v>1714</v>
      </c>
      <c r="AG549" s="219" t="s">
        <v>1470</v>
      </c>
      <c r="AH549" s="224"/>
      <c r="AI549" s="215" t="s">
        <v>1624</v>
      </c>
      <c r="AJ549" s="215"/>
      <c r="AK549" s="224"/>
      <c r="AL549" s="240" t="s">
        <v>1414</v>
      </c>
      <c r="AM549" s="221"/>
      <c r="AN549" s="241" t="s">
        <v>1809</v>
      </c>
      <c r="AO549" s="221">
        <v>43475</v>
      </c>
      <c r="AP549" s="226" t="s">
        <v>2872</v>
      </c>
      <c r="AQ549" s="226" t="s">
        <v>2873</v>
      </c>
      <c r="AR549" s="212"/>
      <c r="AS549" s="215"/>
      <c r="AT549" s="221" t="s">
        <v>1802</v>
      </c>
      <c r="AU549" s="215"/>
      <c r="AV549" s="227"/>
      <c r="AW549" s="228" t="s">
        <v>4626</v>
      </c>
      <c r="AX549" s="227"/>
      <c r="AY549" s="227"/>
      <c r="AZ549" s="227"/>
      <c r="BA549" s="227"/>
      <c r="BB549" s="227"/>
      <c r="BC549" s="227"/>
      <c r="BD549" s="227"/>
      <c r="BE549" s="227"/>
      <c r="BF549" s="227"/>
      <c r="BG549" s="227"/>
      <c r="BH549" s="227"/>
      <c r="BI549" s="227"/>
      <c r="BJ549" s="227"/>
      <c r="BK549" s="227"/>
      <c r="BL549" s="227"/>
      <c r="BM549" s="227"/>
      <c r="BN549" s="227"/>
      <c r="BO549" s="227"/>
      <c r="BP549" s="227"/>
      <c r="BQ549" s="227"/>
      <c r="BR549" s="227"/>
      <c r="BS549" s="227"/>
      <c r="BT549" s="227"/>
      <c r="BU549" s="227"/>
      <c r="BV549" s="227"/>
      <c r="BW549" s="227"/>
      <c r="BX549" s="227"/>
      <c r="BY549" s="227"/>
      <c r="BZ549" s="227"/>
      <c r="CA549" s="227"/>
      <c r="CB549" s="227"/>
      <c r="CC549" s="227"/>
      <c r="CD549" s="227"/>
      <c r="CE549" s="227"/>
      <c r="CF549" s="227"/>
      <c r="CG549" s="227"/>
      <c r="CH549" s="227"/>
      <c r="CI549" s="227"/>
      <c r="CJ549" s="227"/>
      <c r="CK549" s="227"/>
      <c r="CL549" s="227"/>
      <c r="CM549" s="227"/>
      <c r="CN549" s="227"/>
      <c r="CO549" s="227"/>
      <c r="CP549" s="227"/>
      <c r="CQ549" s="227"/>
      <c r="CR549" s="227"/>
      <c r="CS549" s="227"/>
      <c r="CT549" s="227"/>
      <c r="CU549" s="227"/>
      <c r="CV549" s="227"/>
      <c r="CW549" s="227"/>
      <c r="CX549" s="227"/>
      <c r="CY549" s="227"/>
      <c r="CZ549" s="227"/>
      <c r="DA549" s="227"/>
      <c r="DB549" s="227"/>
      <c r="DC549" s="227"/>
      <c r="DD549" s="227"/>
      <c r="DE549" s="227"/>
      <c r="DF549" s="227"/>
      <c r="DG549" s="227"/>
      <c r="DH549" s="227"/>
      <c r="DI549" s="227"/>
      <c r="DJ549" s="227"/>
      <c r="DK549" s="227"/>
      <c r="DL549" s="227"/>
      <c r="DM549" s="227"/>
      <c r="DN549" s="227"/>
      <c r="DO549" s="227"/>
      <c r="DP549" s="227"/>
      <c r="DQ549" s="227"/>
      <c r="DR549" s="227"/>
      <c r="DS549" s="227"/>
      <c r="DT549" s="227"/>
      <c r="DU549" s="227"/>
      <c r="DV549" s="227"/>
      <c r="DW549" s="227"/>
      <c r="DX549" s="227"/>
      <c r="DY549" s="227"/>
      <c r="DZ549" s="227"/>
      <c r="EA549" s="227"/>
      <c r="EB549" s="227"/>
      <c r="EC549" s="227"/>
      <c r="ED549" s="227"/>
      <c r="EE549" s="227"/>
      <c r="EF549" s="227"/>
      <c r="EG549" s="227"/>
      <c r="EH549" s="227"/>
      <c r="EI549" s="227"/>
      <c r="EJ549" s="227"/>
      <c r="EK549" s="227"/>
      <c r="EL549" s="227"/>
      <c r="EM549" s="227"/>
      <c r="EN549" s="227"/>
      <c r="EO549" s="227"/>
      <c r="EP549" s="227"/>
      <c r="EQ549" s="227"/>
      <c r="ER549" s="227"/>
      <c r="ES549" s="227"/>
      <c r="ET549" s="227"/>
      <c r="EU549" s="227"/>
      <c r="EV549" s="227"/>
      <c r="EW549" s="227"/>
      <c r="EX549" s="227"/>
      <c r="EY549" s="227"/>
      <c r="EZ549" s="227"/>
      <c r="FA549" s="227"/>
      <c r="FB549" s="227"/>
      <c r="FC549" s="227"/>
      <c r="FD549" s="227"/>
      <c r="FE549" s="227"/>
      <c r="FF549" s="227"/>
      <c r="FG549" s="227"/>
      <c r="FH549" s="227"/>
      <c r="FI549" s="227"/>
      <c r="FJ549" s="227"/>
      <c r="FK549" s="227"/>
      <c r="FL549" s="227"/>
      <c r="FM549" s="227"/>
      <c r="FN549" s="227"/>
      <c r="FO549" s="227"/>
      <c r="FP549" s="227"/>
      <c r="FQ549" s="227"/>
      <c r="FR549" s="227"/>
      <c r="FS549" s="227"/>
      <c r="FT549" s="227"/>
      <c r="FU549" s="227"/>
      <c r="FV549" s="227"/>
      <c r="FW549" s="227"/>
      <c r="FX549" s="227"/>
      <c r="FY549" s="227"/>
      <c r="FZ549" s="227"/>
      <c r="GA549" s="227"/>
      <c r="GB549" s="227"/>
      <c r="GC549" s="227"/>
      <c r="GD549" s="227"/>
      <c r="GE549" s="227"/>
      <c r="GF549" s="227"/>
      <c r="GG549" s="227"/>
      <c r="GH549" s="227"/>
      <c r="GI549" s="227"/>
      <c r="GJ549" s="227"/>
      <c r="GK549" s="227"/>
      <c r="GL549" s="227"/>
      <c r="GM549" s="227"/>
      <c r="GN549" s="227"/>
      <c r="GO549" s="227"/>
      <c r="GP549" s="227"/>
      <c r="GQ549" s="227"/>
      <c r="GR549" s="227"/>
      <c r="GS549" s="227"/>
      <c r="GT549" s="227"/>
      <c r="GU549" s="227"/>
      <c r="GV549" s="227"/>
      <c r="GW549" s="227"/>
      <c r="GX549" s="227"/>
      <c r="GY549" s="227"/>
      <c r="GZ549" s="227"/>
      <c r="HA549" s="227"/>
      <c r="HB549" s="227"/>
      <c r="HC549" s="227"/>
      <c r="HD549" s="227"/>
      <c r="HE549" s="227"/>
      <c r="HF549" s="227"/>
      <c r="HG549" s="227"/>
      <c r="HH549" s="227"/>
      <c r="HI549" s="227"/>
      <c r="HJ549" s="227"/>
      <c r="HK549" s="227"/>
      <c r="HL549" s="227"/>
      <c r="HM549" s="227"/>
      <c r="HN549" s="227"/>
      <c r="HO549" s="227"/>
      <c r="HP549" s="227"/>
      <c r="HQ549" s="227"/>
      <c r="HR549" s="227"/>
      <c r="HS549" s="227"/>
      <c r="HT549" s="227"/>
      <c r="HU549" s="227"/>
      <c r="HV549" s="227"/>
      <c r="HW549" s="227"/>
      <c r="HX549" s="227"/>
      <c r="HY549" s="227"/>
      <c r="HZ549" s="227"/>
      <c r="IA549" s="227"/>
      <c r="IB549" s="227"/>
      <c r="IC549" s="227"/>
      <c r="ID549" s="227"/>
      <c r="IE549" s="227"/>
      <c r="IF549" s="227"/>
      <c r="IG549" s="227"/>
      <c r="IH549" s="227"/>
      <c r="II549" s="227"/>
      <c r="IJ549" s="227"/>
      <c r="IK549" s="227"/>
      <c r="IL549" s="227"/>
      <c r="IM549" s="227"/>
      <c r="IN549" s="227"/>
      <c r="IO549" s="227"/>
      <c r="IP549" s="227"/>
      <c r="IQ549" s="227"/>
      <c r="IR549" s="227"/>
      <c r="IS549" s="227"/>
      <c r="IT549" s="227"/>
      <c r="IU549" s="227"/>
      <c r="IV549" s="227"/>
      <c r="IW549" s="227"/>
      <c r="IX549" s="227"/>
      <c r="IY549" s="227"/>
      <c r="IZ549" s="227"/>
      <c r="JA549" s="227"/>
      <c r="JB549" s="227"/>
      <c r="JC549" s="227"/>
      <c r="JD549" s="227"/>
      <c r="JE549" s="227"/>
      <c r="JF549" s="227"/>
      <c r="JG549" s="227"/>
      <c r="JH549" s="227"/>
    </row>
    <row r="550" spans="1:268" s="362" customFormat="1" ht="35.25" customHeight="1">
      <c r="A550" s="211">
        <v>54</v>
      </c>
      <c r="B550" s="160" t="s">
        <v>1643</v>
      </c>
      <c r="C550" s="533" t="s">
        <v>1777</v>
      </c>
      <c r="D550" s="231">
        <v>41083</v>
      </c>
      <c r="E550" s="215" t="s">
        <v>1626</v>
      </c>
      <c r="F550" s="219" t="s">
        <v>1829</v>
      </c>
      <c r="G550" s="232" t="s">
        <v>4779</v>
      </c>
      <c r="H550" s="248" t="e">
        <f>VLOOKUP(C550,#REF!,3,0)</f>
        <v>#REF!</v>
      </c>
      <c r="I550" s="590" t="s">
        <v>4807</v>
      </c>
      <c r="J550" s="570"/>
      <c r="K550" s="216" t="s">
        <v>4382</v>
      </c>
      <c r="L550" s="213" t="s">
        <v>4620</v>
      </c>
      <c r="M550" s="217" t="s">
        <v>1626</v>
      </c>
      <c r="N550" s="217"/>
      <c r="O550" s="213" t="s">
        <v>4644</v>
      </c>
      <c r="P550" s="213" t="s">
        <v>4596</v>
      </c>
      <c r="Q550" s="213" t="e">
        <v>#N/A</v>
      </c>
      <c r="R550" s="230" t="e">
        <v>#N/A</v>
      </c>
      <c r="S550" s="220"/>
      <c r="T550" s="215" t="s">
        <v>4449</v>
      </c>
      <c r="U550" s="215"/>
      <c r="V550" s="213"/>
      <c r="W550" s="230" t="e">
        <v>#N/A</v>
      </c>
      <c r="X550" s="221"/>
      <c r="Y550" s="222" t="s">
        <v>4</v>
      </c>
      <c r="Z550" s="217"/>
      <c r="AA550" s="222" t="s">
        <v>4751</v>
      </c>
      <c r="AB550" s="223" t="s">
        <v>4663</v>
      </c>
      <c r="AC550" s="229"/>
      <c r="AD550" s="229" t="s">
        <v>4438</v>
      </c>
      <c r="AE550" s="224" t="s">
        <v>1731</v>
      </c>
      <c r="AF550" s="229"/>
      <c r="AG550" s="230" t="s">
        <v>1731</v>
      </c>
      <c r="AH550" s="215"/>
      <c r="AI550" s="233" t="s">
        <v>1629</v>
      </c>
      <c r="AJ550" s="215"/>
      <c r="AK550" s="230"/>
      <c r="AL550" s="230" t="s">
        <v>1678</v>
      </c>
      <c r="AM550" s="215"/>
      <c r="AN550" s="215"/>
      <c r="AO550" s="215"/>
      <c r="AP550" s="215"/>
      <c r="AQ550" s="215"/>
      <c r="AR550" s="215"/>
      <c r="AS550" s="215"/>
      <c r="AT550" s="227" t="s">
        <v>4468</v>
      </c>
      <c r="AU550" s="215"/>
      <c r="AV550" s="227"/>
      <c r="AW550" s="228"/>
      <c r="AX550" s="227"/>
      <c r="AY550" s="227"/>
      <c r="AZ550" s="227"/>
      <c r="BA550" s="227"/>
      <c r="BB550" s="227"/>
      <c r="BC550" s="227"/>
      <c r="BD550" s="227"/>
      <c r="BE550" s="227"/>
      <c r="BF550" s="227"/>
      <c r="BG550" s="227"/>
      <c r="BH550" s="227"/>
      <c r="BI550" s="227"/>
      <c r="BJ550" s="227"/>
      <c r="BK550" s="227"/>
      <c r="BL550" s="227"/>
      <c r="BM550" s="227"/>
      <c r="BN550" s="227"/>
      <c r="BO550" s="227"/>
      <c r="BP550" s="227"/>
      <c r="BQ550" s="227"/>
      <c r="BR550" s="227"/>
      <c r="BS550" s="227"/>
      <c r="BT550" s="227"/>
      <c r="BU550" s="227"/>
      <c r="BV550" s="227"/>
      <c r="BW550" s="227"/>
      <c r="BX550" s="227"/>
      <c r="BY550" s="227"/>
      <c r="BZ550" s="227"/>
      <c r="CA550" s="227"/>
      <c r="CB550" s="227"/>
      <c r="CC550" s="227"/>
      <c r="CD550" s="227"/>
      <c r="CE550" s="227"/>
      <c r="CF550" s="227"/>
      <c r="CG550" s="227"/>
      <c r="CH550" s="227"/>
      <c r="CI550" s="227"/>
      <c r="CJ550" s="227"/>
      <c r="CK550" s="227"/>
      <c r="CL550" s="227"/>
      <c r="CM550" s="227"/>
      <c r="CN550" s="227"/>
      <c r="CO550" s="227"/>
      <c r="CP550" s="227"/>
      <c r="CQ550" s="227"/>
      <c r="CR550" s="227"/>
      <c r="CS550" s="227"/>
      <c r="CT550" s="227"/>
      <c r="CU550" s="227"/>
      <c r="CV550" s="227"/>
      <c r="CW550" s="227"/>
      <c r="CX550" s="227"/>
      <c r="CY550" s="227"/>
      <c r="CZ550" s="227"/>
      <c r="DA550" s="227"/>
      <c r="DB550" s="227"/>
      <c r="DC550" s="227"/>
      <c r="DD550" s="227"/>
      <c r="DE550" s="227"/>
      <c r="DF550" s="227"/>
      <c r="DG550" s="227"/>
      <c r="DH550" s="227"/>
      <c r="DI550" s="227"/>
      <c r="DJ550" s="227"/>
      <c r="DK550" s="227"/>
      <c r="DL550" s="227"/>
      <c r="DM550" s="227"/>
      <c r="DN550" s="227"/>
      <c r="DO550" s="227"/>
      <c r="DP550" s="227"/>
      <c r="DQ550" s="227"/>
      <c r="DR550" s="227"/>
      <c r="DS550" s="227"/>
      <c r="DT550" s="227"/>
      <c r="DU550" s="227"/>
      <c r="DV550" s="227"/>
      <c r="DW550" s="227"/>
      <c r="DX550" s="227"/>
      <c r="DY550" s="227"/>
      <c r="DZ550" s="227"/>
      <c r="EA550" s="227"/>
      <c r="EB550" s="227"/>
      <c r="EC550" s="227"/>
      <c r="ED550" s="227"/>
      <c r="EE550" s="227"/>
      <c r="EF550" s="227"/>
      <c r="EG550" s="227"/>
      <c r="EH550" s="227"/>
      <c r="EI550" s="227"/>
      <c r="EJ550" s="227"/>
      <c r="EK550" s="227"/>
      <c r="EL550" s="227"/>
      <c r="EM550" s="227"/>
      <c r="EN550" s="227"/>
      <c r="EO550" s="227"/>
      <c r="EP550" s="227"/>
      <c r="EQ550" s="227"/>
      <c r="ER550" s="227"/>
      <c r="ES550" s="227"/>
      <c r="ET550" s="227"/>
      <c r="EU550" s="227"/>
      <c r="EV550" s="227"/>
      <c r="EW550" s="227"/>
      <c r="EX550" s="227"/>
      <c r="EY550" s="227"/>
      <c r="EZ550" s="227"/>
      <c r="FA550" s="227"/>
      <c r="FB550" s="227"/>
      <c r="FC550" s="227"/>
      <c r="FD550" s="227"/>
      <c r="FE550" s="227"/>
      <c r="FF550" s="227"/>
      <c r="FG550" s="227"/>
      <c r="FH550" s="227"/>
      <c r="FI550" s="227"/>
      <c r="FJ550" s="227"/>
      <c r="FK550" s="227"/>
      <c r="FL550" s="227"/>
      <c r="FM550" s="227"/>
      <c r="FN550" s="227"/>
      <c r="FO550" s="227"/>
      <c r="FP550" s="227"/>
      <c r="FQ550" s="227"/>
      <c r="FR550" s="227"/>
      <c r="FS550" s="227"/>
      <c r="FT550" s="227"/>
      <c r="FU550" s="227"/>
      <c r="FV550" s="227"/>
      <c r="FW550" s="227"/>
      <c r="FX550" s="227"/>
      <c r="FY550" s="227"/>
      <c r="FZ550" s="227"/>
      <c r="GA550" s="227"/>
      <c r="GB550" s="227"/>
      <c r="GC550" s="227"/>
      <c r="GD550" s="227"/>
      <c r="GE550" s="227"/>
      <c r="GF550" s="227"/>
      <c r="GG550" s="227"/>
      <c r="GH550" s="227"/>
      <c r="GI550" s="227"/>
      <c r="GJ550" s="227"/>
      <c r="GK550" s="227"/>
      <c r="GL550" s="227"/>
      <c r="GM550" s="227"/>
      <c r="GN550" s="227"/>
      <c r="GO550" s="227"/>
      <c r="GP550" s="227"/>
      <c r="GQ550" s="227"/>
      <c r="GR550" s="227"/>
      <c r="GS550" s="227"/>
      <c r="GT550" s="227"/>
      <c r="GU550" s="227"/>
      <c r="GV550" s="227"/>
      <c r="GW550" s="227"/>
      <c r="GX550" s="227"/>
      <c r="GY550" s="227"/>
      <c r="GZ550" s="227"/>
      <c r="HA550" s="227"/>
      <c r="HB550" s="227"/>
      <c r="HC550" s="227"/>
      <c r="HD550" s="227"/>
      <c r="HE550" s="227"/>
      <c r="HF550" s="227"/>
      <c r="HG550" s="227"/>
      <c r="HH550" s="227"/>
      <c r="HI550" s="227"/>
      <c r="HJ550" s="227"/>
      <c r="HK550" s="227"/>
      <c r="HL550" s="227"/>
      <c r="HM550" s="227"/>
      <c r="HN550" s="227"/>
      <c r="HO550" s="227"/>
      <c r="HP550" s="227"/>
      <c r="HQ550" s="227"/>
      <c r="HR550" s="227"/>
      <c r="HS550" s="227"/>
      <c r="HT550" s="227"/>
      <c r="HU550" s="227"/>
      <c r="HV550" s="227"/>
      <c r="HW550" s="227"/>
      <c r="HX550" s="227"/>
      <c r="HY550" s="227"/>
      <c r="HZ550" s="227"/>
      <c r="IA550" s="227"/>
      <c r="IB550" s="227"/>
      <c r="IC550" s="227"/>
      <c r="ID550" s="227"/>
      <c r="IE550" s="227"/>
      <c r="IF550" s="227"/>
      <c r="IG550" s="227"/>
      <c r="IH550" s="227"/>
      <c r="II550" s="227"/>
      <c r="IJ550" s="227"/>
      <c r="IK550" s="227"/>
      <c r="IL550" s="227"/>
      <c r="IM550" s="227"/>
      <c r="IN550" s="227"/>
      <c r="IO550" s="227"/>
      <c r="IP550" s="227"/>
      <c r="IQ550" s="227"/>
      <c r="IR550" s="227"/>
      <c r="IS550" s="227"/>
      <c r="IT550" s="227"/>
      <c r="IU550" s="227"/>
      <c r="IV550" s="227"/>
      <c r="IW550" s="227"/>
      <c r="IX550" s="227"/>
      <c r="IY550" s="227"/>
      <c r="IZ550" s="227"/>
      <c r="JA550" s="227"/>
      <c r="JB550" s="227"/>
      <c r="JC550" s="227"/>
      <c r="JD550" s="227"/>
      <c r="JE550" s="227"/>
      <c r="JF550" s="227"/>
      <c r="JG550" s="227"/>
      <c r="JH550" s="227"/>
    </row>
    <row r="551" spans="1:268" s="227" customFormat="1" ht="24" customHeight="1">
      <c r="A551" s="211">
        <v>55</v>
      </c>
      <c r="B551" s="386" t="s">
        <v>133</v>
      </c>
      <c r="C551" s="213" t="s">
        <v>105</v>
      </c>
      <c r="D551" s="214" t="s">
        <v>2355</v>
      </c>
      <c r="E551" s="215" t="s">
        <v>1689</v>
      </c>
      <c r="F551" s="215" t="s">
        <v>1622</v>
      </c>
      <c r="G551" s="218" t="s">
        <v>4426</v>
      </c>
      <c r="H551" s="248" t="e">
        <f>VLOOKUP(C551,#REF!,3,0)</f>
        <v>#REF!</v>
      </c>
      <c r="I551" s="248" t="s">
        <v>4807</v>
      </c>
      <c r="J551" s="570"/>
      <c r="K551" s="216" t="e">
        <v>#N/A</v>
      </c>
      <c r="L551" s="213"/>
      <c r="M551" s="217" t="s">
        <v>4626</v>
      </c>
      <c r="N551" s="217"/>
      <c r="O551" s="213" t="s">
        <v>4596</v>
      </c>
      <c r="P551" s="213" t="s">
        <v>4689</v>
      </c>
      <c r="Q551" s="213" t="e">
        <v>#N/A</v>
      </c>
      <c r="R551" s="215" t="s">
        <v>3212</v>
      </c>
      <c r="S551" s="220"/>
      <c r="T551" s="215"/>
      <c r="U551" s="213" t="s">
        <v>4715</v>
      </c>
      <c r="V551" s="213" t="e">
        <v>#N/A</v>
      </c>
      <c r="W551" s="213"/>
      <c r="X551" s="221" t="s">
        <v>4</v>
      </c>
      <c r="Y551" s="222" t="s">
        <v>2437</v>
      </c>
      <c r="Z551" s="217" t="s">
        <v>4742</v>
      </c>
      <c r="AA551" s="223" t="s">
        <v>3213</v>
      </c>
      <c r="AB551" s="223"/>
      <c r="AC551" s="233" t="s">
        <v>45</v>
      </c>
      <c r="AD551" s="215" t="s">
        <v>1714</v>
      </c>
      <c r="AE551" s="224"/>
      <c r="AF551" s="215" t="s">
        <v>1714</v>
      </c>
      <c r="AG551" s="215" t="s">
        <v>3212</v>
      </c>
      <c r="AH551" s="224"/>
      <c r="AI551" s="215" t="s">
        <v>1624</v>
      </c>
      <c r="AJ551" s="212"/>
      <c r="AK551" s="224"/>
      <c r="AL551" s="233" t="s">
        <v>2809</v>
      </c>
      <c r="AM551" s="234"/>
      <c r="AN551" s="215" t="s">
        <v>1794</v>
      </c>
      <c r="AO551" s="221">
        <v>43424</v>
      </c>
      <c r="AP551" s="226" t="s">
        <v>3214</v>
      </c>
      <c r="AQ551" s="226" t="s">
        <v>3215</v>
      </c>
      <c r="AR551" s="212"/>
      <c r="AS551" s="215"/>
      <c r="AT551" s="221" t="s">
        <v>1838</v>
      </c>
      <c r="AU551" s="215"/>
      <c r="AW551" s="228" t="s">
        <v>4626</v>
      </c>
    </row>
    <row r="552" spans="1:268" s="227" customFormat="1" ht="24" customHeight="1">
      <c r="A552" s="211">
        <v>56</v>
      </c>
      <c r="B552" s="160" t="s">
        <v>4326</v>
      </c>
      <c r="C552" s="230" t="s">
        <v>4322</v>
      </c>
      <c r="D552" s="231">
        <v>43212.4182659375</v>
      </c>
      <c r="E552" s="230" t="s">
        <v>1688</v>
      </c>
      <c r="F552" s="219" t="s">
        <v>2002</v>
      </c>
      <c r="G552" s="232" t="s">
        <v>1676</v>
      </c>
      <c r="H552" s="248" t="e">
        <f>VLOOKUP(C552,#REF!,3,0)</f>
        <v>#REF!</v>
      </c>
      <c r="I552" s="248" t="s">
        <v>4807</v>
      </c>
      <c r="J552" s="570"/>
      <c r="K552" s="216" t="e">
        <v>#N/A</v>
      </c>
      <c r="L552" s="229" t="s">
        <v>1722</v>
      </c>
      <c r="M552" s="217" t="s">
        <v>4700</v>
      </c>
      <c r="N552" s="217"/>
      <c r="O552" s="213" t="s">
        <v>4596</v>
      </c>
      <c r="P552" s="213" t="s">
        <v>4643</v>
      </c>
      <c r="Q552" s="213" t="s">
        <v>4617</v>
      </c>
      <c r="R552" s="215" t="s">
        <v>4534</v>
      </c>
      <c r="S552" s="220"/>
      <c r="T552" s="215"/>
      <c r="U552" s="213" t="s">
        <v>4714</v>
      </c>
      <c r="V552" s="213" t="e">
        <v>#N/A</v>
      </c>
      <c r="W552" s="230"/>
      <c r="X552" s="221" t="s">
        <v>4</v>
      </c>
      <c r="Y552" s="222" t="s">
        <v>4663</v>
      </c>
      <c r="Z552" s="217" t="s">
        <v>4742</v>
      </c>
      <c r="AA552" s="222" t="s">
        <v>4665</v>
      </c>
      <c r="AB552" s="223" t="s">
        <v>4665</v>
      </c>
      <c r="AC552" s="229" t="s">
        <v>4275</v>
      </c>
      <c r="AD552" s="229" t="s">
        <v>1681</v>
      </c>
      <c r="AE552" s="224"/>
      <c r="AF552" s="229" t="s">
        <v>1681</v>
      </c>
      <c r="AG552" s="215" t="s">
        <v>4534</v>
      </c>
      <c r="AH552" s="215" t="s">
        <v>4365</v>
      </c>
      <c r="AI552" s="233" t="s">
        <v>1627</v>
      </c>
      <c r="AJ552" s="215"/>
      <c r="AK552" s="230"/>
      <c r="AL552" s="230" t="s">
        <v>1120</v>
      </c>
      <c r="AM552" s="215" t="s">
        <v>4247</v>
      </c>
      <c r="AN552" s="215"/>
      <c r="AO552" s="215"/>
      <c r="AP552" s="215"/>
      <c r="AQ552" s="215"/>
      <c r="AR552" s="215"/>
      <c r="AS552" s="215"/>
      <c r="AT552" s="227" t="s">
        <v>4467</v>
      </c>
      <c r="AU552" s="215" t="s">
        <v>4300</v>
      </c>
      <c r="AW552" s="228" t="s">
        <v>4630</v>
      </c>
    </row>
    <row r="553" spans="1:268" s="227" customFormat="1" ht="24" customHeight="1">
      <c r="A553" s="211">
        <v>57</v>
      </c>
      <c r="B553" s="169" t="s">
        <v>4474</v>
      </c>
      <c r="C553" s="534" t="s">
        <v>4472</v>
      </c>
      <c r="D553" s="221">
        <v>42812</v>
      </c>
      <c r="E553" s="260" t="s">
        <v>908</v>
      </c>
      <c r="F553" s="215" t="s">
        <v>2574</v>
      </c>
      <c r="G553" s="232" t="s">
        <v>1676</v>
      </c>
      <c r="H553" s="248" t="e">
        <f>VLOOKUP(C553,#REF!,3,0)</f>
        <v>#REF!</v>
      </c>
      <c r="I553" s="248" t="s">
        <v>4807</v>
      </c>
      <c r="J553" s="570"/>
      <c r="K553" s="216" t="e">
        <v>#N/A</v>
      </c>
      <c r="L553" s="215" t="s">
        <v>4516</v>
      </c>
      <c r="M553" s="217" t="s">
        <v>4700</v>
      </c>
      <c r="N553" s="217"/>
      <c r="O553" s="213" t="s">
        <v>4596</v>
      </c>
      <c r="P553" s="213" t="s">
        <v>4643</v>
      </c>
      <c r="Q553" s="213" t="s">
        <v>4617</v>
      </c>
      <c r="R553" s="215" t="s">
        <v>4534</v>
      </c>
      <c r="S553" s="215"/>
      <c r="T553" s="215"/>
      <c r="U553" s="213" t="s">
        <v>4714</v>
      </c>
      <c r="V553" s="213" t="e">
        <v>#N/A</v>
      </c>
      <c r="W553" s="260"/>
      <c r="X553" s="221" t="s">
        <v>4</v>
      </c>
      <c r="Y553" s="222" t="s">
        <v>4663</v>
      </c>
      <c r="Z553" s="217" t="s">
        <v>4742</v>
      </c>
      <c r="AA553" s="222" t="s">
        <v>4665</v>
      </c>
      <c r="AB553" s="223" t="s">
        <v>4665</v>
      </c>
      <c r="AC553" s="215" t="s">
        <v>531</v>
      </c>
      <c r="AD553" s="215" t="s">
        <v>1676</v>
      </c>
      <c r="AE553" s="215"/>
      <c r="AF553" s="215" t="s">
        <v>1676</v>
      </c>
      <c r="AG553" s="215" t="s">
        <v>4534</v>
      </c>
      <c r="AH553" s="215" t="s">
        <v>4534</v>
      </c>
      <c r="AI553" s="215" t="s">
        <v>1625</v>
      </c>
      <c r="AJ553" s="215" t="s">
        <v>4365</v>
      </c>
      <c r="AK553" s="215"/>
      <c r="AL553" s="215" t="s">
        <v>4473</v>
      </c>
      <c r="AM553" s="215"/>
      <c r="AN553" s="215"/>
      <c r="AO553" s="215"/>
      <c r="AP553" s="215"/>
      <c r="AQ553" s="215"/>
      <c r="AR553" s="215"/>
      <c r="AS553" s="215"/>
      <c r="AT553" s="227" t="s">
        <v>4588</v>
      </c>
      <c r="AU553" s="215" t="s">
        <v>4471</v>
      </c>
      <c r="AV553" s="215" t="s">
        <v>4462</v>
      </c>
      <c r="AW553" s="228" t="s">
        <v>4630</v>
      </c>
    </row>
    <row r="554" spans="1:268" s="337" customFormat="1" ht="42.75" customHeight="1">
      <c r="A554" s="211">
        <v>58</v>
      </c>
      <c r="B554" s="384" t="s">
        <v>62</v>
      </c>
      <c r="C554" s="213" t="s">
        <v>60</v>
      </c>
      <c r="D554" s="214">
        <v>43222</v>
      </c>
      <c r="E554" s="236" t="s">
        <v>38</v>
      </c>
      <c r="F554" s="215" t="s">
        <v>1622</v>
      </c>
      <c r="G554" s="218" t="s">
        <v>4426</v>
      </c>
      <c r="H554" s="248" t="e">
        <f>VLOOKUP(C554,#REF!,3,0)</f>
        <v>#REF!</v>
      </c>
      <c r="I554" s="248" t="s">
        <v>4807</v>
      </c>
      <c r="J554" s="570"/>
      <c r="K554" s="216" t="e">
        <v>#N/A</v>
      </c>
      <c r="L554" s="213"/>
      <c r="M554" s="217" t="s">
        <v>4626</v>
      </c>
      <c r="N554" s="217"/>
      <c r="O554" s="213" t="s">
        <v>4596</v>
      </c>
      <c r="P554" s="213" t="s">
        <v>4689</v>
      </c>
      <c r="Q554" s="213" t="e">
        <v>#N/A</v>
      </c>
      <c r="R554" s="219" t="s">
        <v>1470</v>
      </c>
      <c r="S554" s="220"/>
      <c r="T554" s="215"/>
      <c r="U554" s="213" t="s">
        <v>4715</v>
      </c>
      <c r="V554" s="213" t="e">
        <v>#N/A</v>
      </c>
      <c r="W554" s="213"/>
      <c r="X554" s="221" t="s">
        <v>4</v>
      </c>
      <c r="Y554" s="222" t="s">
        <v>2301</v>
      </c>
      <c r="Z554" s="217" t="s">
        <v>4742</v>
      </c>
      <c r="AA554" s="223" t="s">
        <v>4683</v>
      </c>
      <c r="AB554" s="223"/>
      <c r="AC554" s="226" t="s">
        <v>1587</v>
      </c>
      <c r="AD554" s="242" t="s">
        <v>1724</v>
      </c>
      <c r="AE554" s="224"/>
      <c r="AF554" s="242" t="s">
        <v>1724</v>
      </c>
      <c r="AG554" s="219" t="s">
        <v>1470</v>
      </c>
      <c r="AH554" s="224"/>
      <c r="AI554" s="215" t="s">
        <v>1624</v>
      </c>
      <c r="AJ554" s="215"/>
      <c r="AK554" s="224"/>
      <c r="AL554" s="215" t="s">
        <v>2234</v>
      </c>
      <c r="AM554" s="243">
        <v>43222</v>
      </c>
      <c r="AN554" s="215" t="s">
        <v>1794</v>
      </c>
      <c r="AO554" s="221">
        <v>43367</v>
      </c>
      <c r="AP554" s="226" t="s">
        <v>3822</v>
      </c>
      <c r="AQ554" s="226">
        <v>154843</v>
      </c>
      <c r="AR554" s="212"/>
      <c r="AS554" s="215"/>
      <c r="AT554" s="221" t="s">
        <v>1802</v>
      </c>
      <c r="AU554" s="215"/>
      <c r="AV554" s="227"/>
      <c r="AW554" s="228" t="s">
        <v>4626</v>
      </c>
      <c r="AX554" s="227"/>
      <c r="AY554" s="227"/>
      <c r="AZ554" s="227"/>
      <c r="BA554" s="227"/>
      <c r="BB554" s="227"/>
      <c r="BC554" s="227"/>
      <c r="BD554" s="227"/>
      <c r="BE554" s="227"/>
      <c r="BF554" s="227"/>
      <c r="BG554" s="227"/>
      <c r="BH554" s="227"/>
      <c r="BI554" s="227"/>
      <c r="BJ554" s="227"/>
      <c r="BK554" s="227"/>
      <c r="BL554" s="227"/>
      <c r="BM554" s="227"/>
      <c r="BN554" s="227"/>
      <c r="BO554" s="227"/>
      <c r="BP554" s="227"/>
      <c r="BQ554" s="227"/>
      <c r="BR554" s="227"/>
      <c r="BS554" s="227"/>
      <c r="BT554" s="227"/>
      <c r="BU554" s="227"/>
      <c r="BV554" s="227"/>
      <c r="BW554" s="227"/>
      <c r="BX554" s="227"/>
      <c r="BY554" s="227"/>
      <c r="BZ554" s="227"/>
      <c r="CA554" s="227"/>
      <c r="CB554" s="227"/>
      <c r="CC554" s="227"/>
      <c r="CD554" s="227"/>
      <c r="CE554" s="227"/>
      <c r="CF554" s="227"/>
      <c r="CG554" s="227"/>
      <c r="CH554" s="227"/>
      <c r="CI554" s="227"/>
      <c r="CJ554" s="227"/>
      <c r="CK554" s="227"/>
      <c r="CL554" s="227"/>
      <c r="CM554" s="227"/>
      <c r="CN554" s="227"/>
      <c r="CO554" s="227"/>
      <c r="CP554" s="227"/>
      <c r="CQ554" s="227"/>
      <c r="CR554" s="227"/>
      <c r="CS554" s="227"/>
      <c r="CT554" s="227"/>
      <c r="CU554" s="227"/>
      <c r="CV554" s="227"/>
      <c r="CW554" s="227"/>
      <c r="CX554" s="227"/>
      <c r="CY554" s="227"/>
      <c r="CZ554" s="227"/>
      <c r="DA554" s="227"/>
      <c r="DB554" s="227"/>
      <c r="DC554" s="227"/>
      <c r="DD554" s="227"/>
      <c r="DE554" s="227"/>
      <c r="DF554" s="227"/>
      <c r="DG554" s="227"/>
      <c r="DH554" s="227"/>
      <c r="DI554" s="227"/>
      <c r="DJ554" s="227"/>
      <c r="DK554" s="227"/>
      <c r="DL554" s="227"/>
      <c r="DM554" s="227"/>
      <c r="DN554" s="227"/>
      <c r="DO554" s="227"/>
      <c r="DP554" s="227"/>
      <c r="DQ554" s="227"/>
      <c r="DR554" s="227"/>
      <c r="DS554" s="227"/>
      <c r="DT554" s="227"/>
      <c r="DU554" s="227"/>
      <c r="DV554" s="227"/>
      <c r="DW554" s="227"/>
      <c r="DX554" s="227"/>
      <c r="DY554" s="227"/>
      <c r="DZ554" s="227"/>
      <c r="EA554" s="227"/>
      <c r="EB554" s="227"/>
      <c r="EC554" s="227"/>
      <c r="ED554" s="227"/>
      <c r="EE554" s="227"/>
      <c r="EF554" s="227"/>
      <c r="EG554" s="227"/>
      <c r="EH554" s="227"/>
      <c r="EI554" s="227"/>
      <c r="EJ554" s="227"/>
      <c r="EK554" s="227"/>
      <c r="EL554" s="227"/>
      <c r="EM554" s="227"/>
      <c r="EN554" s="227"/>
      <c r="EO554" s="227"/>
      <c r="EP554" s="227"/>
      <c r="EQ554" s="227"/>
      <c r="ER554" s="227"/>
      <c r="ES554" s="227"/>
      <c r="ET554" s="227"/>
      <c r="EU554" s="227"/>
      <c r="EV554" s="227"/>
      <c r="EW554" s="227"/>
      <c r="EX554" s="227"/>
      <c r="EY554" s="227"/>
      <c r="EZ554" s="227"/>
      <c r="FA554" s="227"/>
      <c r="FB554" s="227"/>
      <c r="FC554" s="227"/>
      <c r="FD554" s="227"/>
      <c r="FE554" s="227"/>
      <c r="FF554" s="227"/>
      <c r="FG554" s="227"/>
      <c r="FH554" s="227"/>
      <c r="FI554" s="227"/>
      <c r="FJ554" s="227"/>
      <c r="FK554" s="227"/>
      <c r="FL554" s="227"/>
      <c r="FM554" s="227"/>
      <c r="FN554" s="227"/>
      <c r="FO554" s="227"/>
      <c r="FP554" s="227"/>
      <c r="FQ554" s="227"/>
      <c r="FR554" s="227"/>
      <c r="FS554" s="227"/>
      <c r="FT554" s="227"/>
      <c r="FU554" s="227"/>
      <c r="FV554" s="227"/>
      <c r="FW554" s="227"/>
      <c r="FX554" s="227"/>
      <c r="FY554" s="227"/>
      <c r="FZ554" s="227"/>
      <c r="GA554" s="227"/>
      <c r="GB554" s="227"/>
      <c r="GC554" s="227"/>
      <c r="GD554" s="227"/>
      <c r="GE554" s="227"/>
      <c r="GF554" s="227"/>
      <c r="GG554" s="227"/>
      <c r="GH554" s="227"/>
      <c r="GI554" s="227"/>
      <c r="GJ554" s="227"/>
      <c r="GK554" s="227"/>
      <c r="GL554" s="227"/>
      <c r="GM554" s="227"/>
      <c r="GN554" s="227"/>
      <c r="GO554" s="227"/>
      <c r="GP554" s="227"/>
      <c r="GQ554" s="227"/>
      <c r="GR554" s="227"/>
      <c r="GS554" s="227"/>
      <c r="GT554" s="227"/>
      <c r="GU554" s="227"/>
      <c r="GV554" s="227"/>
      <c r="GW554" s="227"/>
      <c r="GX554" s="227"/>
      <c r="GY554" s="227"/>
      <c r="GZ554" s="227"/>
      <c r="HA554" s="227"/>
      <c r="HB554" s="227"/>
      <c r="HC554" s="227"/>
      <c r="HD554" s="227"/>
      <c r="HE554" s="227"/>
      <c r="HF554" s="227"/>
      <c r="HG554" s="227"/>
      <c r="HH554" s="227"/>
      <c r="HI554" s="227"/>
      <c r="HJ554" s="227"/>
      <c r="HK554" s="227"/>
      <c r="HL554" s="227"/>
      <c r="HM554" s="227"/>
      <c r="HN554" s="227"/>
      <c r="HO554" s="227"/>
      <c r="HP554" s="227"/>
      <c r="HQ554" s="227"/>
      <c r="HR554" s="227"/>
      <c r="HS554" s="227"/>
      <c r="HT554" s="227"/>
      <c r="HU554" s="227"/>
      <c r="HV554" s="227"/>
      <c r="HW554" s="227"/>
      <c r="HX554" s="227"/>
      <c r="HY554" s="227"/>
      <c r="HZ554" s="227"/>
      <c r="IA554" s="227"/>
      <c r="IB554" s="227"/>
      <c r="IC554" s="227"/>
      <c r="ID554" s="227"/>
      <c r="IE554" s="227"/>
      <c r="IF554" s="227"/>
      <c r="IG554" s="227"/>
      <c r="IH554" s="227"/>
      <c r="II554" s="227"/>
      <c r="IJ554" s="227"/>
      <c r="IK554" s="227"/>
      <c r="IL554" s="227"/>
      <c r="IM554" s="227"/>
      <c r="IN554" s="227"/>
      <c r="IO554" s="227"/>
      <c r="IP554" s="227"/>
      <c r="IQ554" s="227"/>
      <c r="IR554" s="227"/>
      <c r="IS554" s="227"/>
      <c r="IT554" s="227"/>
      <c r="IU554" s="227"/>
      <c r="IV554" s="227"/>
      <c r="IW554" s="227"/>
      <c r="IX554" s="227"/>
      <c r="IY554" s="227"/>
      <c r="IZ554" s="227"/>
      <c r="JA554" s="227"/>
      <c r="JB554" s="227"/>
      <c r="JC554" s="227"/>
      <c r="JD554" s="227"/>
      <c r="JE554" s="227"/>
      <c r="JF554" s="227"/>
      <c r="JG554" s="227"/>
      <c r="JH554" s="227"/>
    </row>
    <row r="555" spans="1:268" s="362" customFormat="1" ht="35.25" customHeight="1">
      <c r="A555" s="211">
        <v>59</v>
      </c>
      <c r="B555" s="375" t="s">
        <v>1271</v>
      </c>
      <c r="C555" s="213" t="s">
        <v>1270</v>
      </c>
      <c r="D555" s="214" t="s">
        <v>2650</v>
      </c>
      <c r="E555" s="240" t="s">
        <v>2647</v>
      </c>
      <c r="F555" s="241" t="s">
        <v>1996</v>
      </c>
      <c r="G555" s="218" t="s">
        <v>4426</v>
      </c>
      <c r="H555" s="248" t="e">
        <f>VLOOKUP(C555,#REF!,3,0)</f>
        <v>#REF!</v>
      </c>
      <c r="I555" s="248" t="s">
        <v>4807</v>
      </c>
      <c r="J555" s="570"/>
      <c r="K555" s="216" t="e">
        <v>#N/A</v>
      </c>
      <c r="L555" s="213"/>
      <c r="M555" s="217" t="s">
        <v>4626</v>
      </c>
      <c r="N555" s="217"/>
      <c r="O555" s="213" t="s">
        <v>4596</v>
      </c>
      <c r="P555" s="213" t="s">
        <v>4689</v>
      </c>
      <c r="Q555" s="213" t="e">
        <v>#N/A</v>
      </c>
      <c r="R555" s="215" t="s">
        <v>1422</v>
      </c>
      <c r="S555" s="220"/>
      <c r="T555" s="215"/>
      <c r="U555" s="213" t="s">
        <v>4715</v>
      </c>
      <c r="V555" s="213" t="e">
        <v>#N/A</v>
      </c>
      <c r="W555" s="213"/>
      <c r="X555" s="221" t="s">
        <v>4</v>
      </c>
      <c r="Y555" s="222" t="s">
        <v>2437</v>
      </c>
      <c r="Z555" s="217" t="s">
        <v>4742</v>
      </c>
      <c r="AA555" s="223" t="s">
        <v>2440</v>
      </c>
      <c r="AB555" s="223"/>
      <c r="AC555" s="215" t="s">
        <v>471</v>
      </c>
      <c r="AD555" s="215" t="s">
        <v>1714</v>
      </c>
      <c r="AE555" s="224"/>
      <c r="AF555" s="215" t="s">
        <v>1714</v>
      </c>
      <c r="AG555" s="215" t="s">
        <v>1422</v>
      </c>
      <c r="AH555" s="224"/>
      <c r="AI555" s="212" t="s">
        <v>1627</v>
      </c>
      <c r="AJ555" s="219"/>
      <c r="AK555" s="224"/>
      <c r="AL555" s="215" t="s">
        <v>2648</v>
      </c>
      <c r="AM555" s="256" t="s">
        <v>2654</v>
      </c>
      <c r="AN555" s="219" t="s">
        <v>1794</v>
      </c>
      <c r="AO555" s="221">
        <v>43334</v>
      </c>
      <c r="AP555" s="226" t="s">
        <v>2655</v>
      </c>
      <c r="AQ555" s="226">
        <v>0</v>
      </c>
      <c r="AR555" s="212"/>
      <c r="AS555" s="215"/>
      <c r="AT555" s="221" t="s">
        <v>1795</v>
      </c>
      <c r="AU555" s="219"/>
      <c r="AV555" s="227"/>
      <c r="AW555" s="228" t="s">
        <v>4626</v>
      </c>
      <c r="AX555" s="227"/>
      <c r="AY555" s="227"/>
      <c r="AZ555" s="227"/>
      <c r="BA555" s="227"/>
      <c r="BB555" s="227"/>
      <c r="BC555" s="227"/>
      <c r="BD555" s="227"/>
      <c r="BE555" s="227"/>
      <c r="BF555" s="227"/>
      <c r="BG555" s="227"/>
      <c r="BH555" s="227"/>
      <c r="BI555" s="227"/>
      <c r="BJ555" s="227"/>
      <c r="BK555" s="227"/>
      <c r="BL555" s="227"/>
      <c r="BM555" s="227"/>
      <c r="BN555" s="227"/>
      <c r="BO555" s="227"/>
      <c r="BP555" s="227"/>
      <c r="BQ555" s="227"/>
      <c r="BR555" s="227"/>
      <c r="BS555" s="227"/>
      <c r="BT555" s="227"/>
      <c r="BU555" s="227"/>
      <c r="BV555" s="227"/>
      <c r="BW555" s="227"/>
      <c r="BX555" s="227"/>
      <c r="BY555" s="227"/>
      <c r="BZ555" s="227"/>
      <c r="CA555" s="227"/>
      <c r="CB555" s="227"/>
      <c r="CC555" s="227"/>
      <c r="CD555" s="227"/>
      <c r="CE555" s="227"/>
      <c r="CF555" s="227"/>
      <c r="CG555" s="227"/>
      <c r="CH555" s="227"/>
      <c r="CI555" s="227"/>
      <c r="CJ555" s="227"/>
      <c r="CK555" s="227"/>
      <c r="CL555" s="227"/>
      <c r="CM555" s="227"/>
      <c r="CN555" s="227"/>
      <c r="CO555" s="227"/>
      <c r="CP555" s="227"/>
      <c r="CQ555" s="227"/>
      <c r="CR555" s="227"/>
      <c r="CS555" s="227"/>
      <c r="CT555" s="227"/>
      <c r="CU555" s="227"/>
      <c r="CV555" s="227"/>
      <c r="CW555" s="227"/>
      <c r="CX555" s="227"/>
      <c r="CY555" s="227"/>
      <c r="CZ555" s="227"/>
      <c r="DA555" s="227"/>
      <c r="DB555" s="227"/>
      <c r="DC555" s="227"/>
      <c r="DD555" s="227"/>
      <c r="DE555" s="227"/>
      <c r="DF555" s="227"/>
      <c r="DG555" s="227"/>
      <c r="DH555" s="227"/>
      <c r="DI555" s="227"/>
      <c r="DJ555" s="227"/>
      <c r="DK555" s="227"/>
      <c r="DL555" s="227"/>
      <c r="DM555" s="227"/>
      <c r="DN555" s="227"/>
      <c r="DO555" s="227"/>
      <c r="DP555" s="227"/>
      <c r="DQ555" s="227"/>
      <c r="DR555" s="227"/>
      <c r="DS555" s="227"/>
      <c r="DT555" s="227"/>
      <c r="DU555" s="227"/>
      <c r="DV555" s="227"/>
      <c r="DW555" s="227"/>
      <c r="DX555" s="227"/>
      <c r="DY555" s="227"/>
      <c r="DZ555" s="227"/>
      <c r="EA555" s="227"/>
      <c r="EB555" s="227"/>
      <c r="EC555" s="227"/>
      <c r="ED555" s="227"/>
      <c r="EE555" s="227"/>
      <c r="EF555" s="227"/>
      <c r="EG555" s="227"/>
      <c r="EH555" s="227"/>
      <c r="EI555" s="227"/>
      <c r="EJ555" s="227"/>
      <c r="EK555" s="227"/>
      <c r="EL555" s="227"/>
      <c r="EM555" s="227"/>
      <c r="EN555" s="227"/>
      <c r="EO555" s="227"/>
      <c r="EP555" s="227"/>
      <c r="EQ555" s="227"/>
      <c r="ER555" s="227"/>
      <c r="ES555" s="227"/>
      <c r="ET555" s="227"/>
      <c r="EU555" s="227"/>
      <c r="EV555" s="227"/>
      <c r="EW555" s="227"/>
      <c r="EX555" s="227"/>
      <c r="EY555" s="227"/>
      <c r="EZ555" s="227"/>
      <c r="FA555" s="227"/>
      <c r="FB555" s="227"/>
      <c r="FC555" s="227"/>
      <c r="FD555" s="227"/>
      <c r="FE555" s="227"/>
      <c r="FF555" s="227"/>
      <c r="FG555" s="227"/>
      <c r="FH555" s="227"/>
      <c r="FI555" s="227"/>
      <c r="FJ555" s="227"/>
      <c r="FK555" s="227"/>
      <c r="FL555" s="227"/>
      <c r="FM555" s="227"/>
      <c r="FN555" s="227"/>
      <c r="FO555" s="227"/>
      <c r="FP555" s="227"/>
      <c r="FQ555" s="227"/>
      <c r="FR555" s="227"/>
      <c r="FS555" s="227"/>
      <c r="FT555" s="227"/>
      <c r="FU555" s="227"/>
      <c r="FV555" s="227"/>
      <c r="FW555" s="227"/>
      <c r="FX555" s="227"/>
      <c r="FY555" s="227"/>
      <c r="FZ555" s="227"/>
      <c r="GA555" s="227"/>
      <c r="GB555" s="227"/>
      <c r="GC555" s="227"/>
      <c r="GD555" s="227"/>
      <c r="GE555" s="227"/>
      <c r="GF555" s="227"/>
      <c r="GG555" s="227"/>
      <c r="GH555" s="227"/>
      <c r="GI555" s="227"/>
      <c r="GJ555" s="227"/>
      <c r="GK555" s="227"/>
      <c r="GL555" s="227"/>
      <c r="GM555" s="227"/>
      <c r="GN555" s="227"/>
      <c r="GO555" s="227"/>
      <c r="GP555" s="227"/>
      <c r="GQ555" s="227"/>
      <c r="GR555" s="227"/>
      <c r="GS555" s="227"/>
      <c r="GT555" s="227"/>
      <c r="GU555" s="227"/>
      <c r="GV555" s="227"/>
      <c r="GW555" s="227"/>
      <c r="GX555" s="227"/>
      <c r="GY555" s="227"/>
      <c r="GZ555" s="227"/>
      <c r="HA555" s="227"/>
      <c r="HB555" s="227"/>
      <c r="HC555" s="227"/>
      <c r="HD555" s="227"/>
      <c r="HE555" s="227"/>
      <c r="HF555" s="227"/>
      <c r="HG555" s="227"/>
      <c r="HH555" s="227"/>
      <c r="HI555" s="227"/>
      <c r="HJ555" s="227"/>
      <c r="HK555" s="227"/>
      <c r="HL555" s="227"/>
      <c r="HM555" s="227"/>
      <c r="HN555" s="227"/>
      <c r="HO555" s="227"/>
      <c r="HP555" s="227"/>
      <c r="HQ555" s="227"/>
      <c r="HR555" s="227"/>
      <c r="HS555" s="227"/>
      <c r="HT555" s="227"/>
      <c r="HU555" s="227"/>
      <c r="HV555" s="227"/>
      <c r="HW555" s="227"/>
      <c r="HX555" s="227"/>
      <c r="HY555" s="227"/>
      <c r="HZ555" s="227"/>
      <c r="IA555" s="227"/>
      <c r="IB555" s="227"/>
      <c r="IC555" s="227"/>
      <c r="ID555" s="227"/>
      <c r="IE555" s="227"/>
      <c r="IF555" s="227"/>
      <c r="IG555" s="227"/>
      <c r="IH555" s="227"/>
      <c r="II555" s="227"/>
      <c r="IJ555" s="227"/>
      <c r="IK555" s="227"/>
      <c r="IL555" s="227"/>
      <c r="IM555" s="227"/>
      <c r="IN555" s="227"/>
      <c r="IO555" s="227"/>
      <c r="IP555" s="227"/>
      <c r="IQ555" s="227"/>
      <c r="IR555" s="227"/>
      <c r="IS555" s="227"/>
      <c r="IT555" s="227"/>
      <c r="IU555" s="227"/>
      <c r="IV555" s="227"/>
      <c r="IW555" s="227"/>
      <c r="IX555" s="227"/>
      <c r="IY555" s="227"/>
      <c r="IZ555" s="227"/>
      <c r="JA555" s="227"/>
      <c r="JB555" s="227"/>
      <c r="JC555" s="227"/>
      <c r="JD555" s="227"/>
      <c r="JE555" s="227"/>
      <c r="JF555" s="227"/>
      <c r="JG555" s="227"/>
      <c r="JH555" s="227"/>
    </row>
    <row r="556" spans="1:268" s="227" customFormat="1" ht="24" customHeight="1">
      <c r="A556" s="211">
        <v>60</v>
      </c>
      <c r="B556" s="169" t="s">
        <v>926</v>
      </c>
      <c r="C556" s="215" t="s">
        <v>927</v>
      </c>
      <c r="D556" s="221" t="s">
        <v>4244</v>
      </c>
      <c r="E556" s="239" t="s">
        <v>1686</v>
      </c>
      <c r="F556" s="241" t="s">
        <v>2574</v>
      </c>
      <c r="G556" s="218" t="s">
        <v>4426</v>
      </c>
      <c r="H556" s="248" t="e">
        <f>VLOOKUP(C556,#REF!,3,0)</f>
        <v>#REF!</v>
      </c>
      <c r="I556" s="248" t="s">
        <v>4807</v>
      </c>
      <c r="J556" s="570"/>
      <c r="K556" s="216" t="e">
        <v>#N/A</v>
      </c>
      <c r="L556" s="213" t="s">
        <v>1722</v>
      </c>
      <c r="M556" s="217" t="s">
        <v>4695</v>
      </c>
      <c r="N556" s="217"/>
      <c r="O556" s="213" t="s">
        <v>4596</v>
      </c>
      <c r="P556" s="213" t="s">
        <v>4643</v>
      </c>
      <c r="Q556" s="213" t="s">
        <v>4617</v>
      </c>
      <c r="R556" s="215" t="s">
        <v>4562</v>
      </c>
      <c r="S556" s="220"/>
      <c r="T556" s="215"/>
      <c r="U556" s="213" t="s">
        <v>4714</v>
      </c>
      <c r="V556" s="213" t="e">
        <v>#N/A</v>
      </c>
      <c r="W556" s="213"/>
      <c r="X556" s="221" t="s">
        <v>4</v>
      </c>
      <c r="Y556" s="222" t="s">
        <v>4663</v>
      </c>
      <c r="Z556" s="217" t="s">
        <v>4742</v>
      </c>
      <c r="AA556" s="222" t="s">
        <v>4668</v>
      </c>
      <c r="AB556" s="223" t="s">
        <v>4668</v>
      </c>
      <c r="AC556" s="226" t="s">
        <v>45</v>
      </c>
      <c r="AD556" s="215" t="s">
        <v>1714</v>
      </c>
      <c r="AE556" s="224"/>
      <c r="AF556" s="215" t="s">
        <v>1714</v>
      </c>
      <c r="AG556" s="215" t="s">
        <v>4562</v>
      </c>
      <c r="AH556" s="247" t="s">
        <v>4557</v>
      </c>
      <c r="AI556" s="260" t="s">
        <v>1625</v>
      </c>
      <c r="AJ556" s="215"/>
      <c r="AK556" s="224"/>
      <c r="AL556" s="215" t="s">
        <v>1886</v>
      </c>
      <c r="AM556" s="215"/>
      <c r="AN556" s="215"/>
      <c r="AO556" s="215"/>
      <c r="AP556" s="215"/>
      <c r="AQ556" s="215"/>
      <c r="AR556" s="212" t="s">
        <v>1789</v>
      </c>
      <c r="AS556" s="215"/>
      <c r="AT556" s="221" t="s">
        <v>1843</v>
      </c>
      <c r="AU556" s="215"/>
      <c r="AW556" s="228" t="s">
        <v>4630</v>
      </c>
    </row>
    <row r="557" spans="1:268" s="227" customFormat="1" ht="24" customHeight="1">
      <c r="A557" s="211">
        <v>61</v>
      </c>
      <c r="B557" s="160" t="s">
        <v>4372</v>
      </c>
      <c r="C557" s="535" t="s">
        <v>4368</v>
      </c>
      <c r="D557" s="221" t="s">
        <v>4370</v>
      </c>
      <c r="E557" s="215" t="s">
        <v>1283</v>
      </c>
      <c r="F557" s="215" t="s">
        <v>1893</v>
      </c>
      <c r="G557" s="232" t="s">
        <v>1676</v>
      </c>
      <c r="H557" s="248" t="e">
        <f>VLOOKUP(C557,#REF!,3,0)</f>
        <v>#REF!</v>
      </c>
      <c r="I557" s="248" t="s">
        <v>4807</v>
      </c>
      <c r="J557" s="570"/>
      <c r="K557" s="216" t="e">
        <v>#N/A</v>
      </c>
      <c r="L557" s="229" t="s">
        <v>1722</v>
      </c>
      <c r="M557" s="217" t="s">
        <v>4700</v>
      </c>
      <c r="N557" s="217"/>
      <c r="O557" s="213" t="s">
        <v>4803</v>
      </c>
      <c r="P557" s="213" t="s">
        <v>4643</v>
      </c>
      <c r="Q557" s="213" t="s">
        <v>4617</v>
      </c>
      <c r="R557" s="215" t="s">
        <v>4534</v>
      </c>
      <c r="S557" s="220"/>
      <c r="T557" s="215"/>
      <c r="U557" s="213" t="s">
        <v>4714</v>
      </c>
      <c r="V557" s="213" t="e">
        <v>#N/A</v>
      </c>
      <c r="W557" s="240"/>
      <c r="X557" s="221" t="s">
        <v>4</v>
      </c>
      <c r="Y557" s="222" t="s">
        <v>4663</v>
      </c>
      <c r="Z557" s="217" t="s">
        <v>4742</v>
      </c>
      <c r="AA557" s="222" t="s">
        <v>4665</v>
      </c>
      <c r="AB557" s="223" t="s">
        <v>4665</v>
      </c>
      <c r="AC557" s="229" t="s">
        <v>531</v>
      </c>
      <c r="AD557" s="237" t="s">
        <v>1676</v>
      </c>
      <c r="AE557" s="224"/>
      <c r="AF557" s="237" t="s">
        <v>1676</v>
      </c>
      <c r="AG557" s="215" t="s">
        <v>4534</v>
      </c>
      <c r="AH557" s="215" t="s">
        <v>4534</v>
      </c>
      <c r="AI557" s="215" t="s">
        <v>1627</v>
      </c>
      <c r="AJ557" s="215"/>
      <c r="AK557" s="215"/>
      <c r="AL557" s="240" t="s">
        <v>4369</v>
      </c>
      <c r="AM557" s="215" t="s">
        <v>4247</v>
      </c>
      <c r="AN557" s="215"/>
      <c r="AO557" s="215"/>
      <c r="AP557" s="215"/>
      <c r="AQ557" s="215"/>
      <c r="AR557" s="215"/>
      <c r="AS557" s="215"/>
      <c r="AT557" s="227" t="s">
        <v>4467</v>
      </c>
      <c r="AU557" s="215" t="s">
        <v>4300</v>
      </c>
      <c r="AW557" s="228" t="s">
        <v>4630</v>
      </c>
    </row>
    <row r="558" spans="1:268" s="227" customFormat="1" ht="24" customHeight="1">
      <c r="A558" s="211">
        <v>62</v>
      </c>
      <c r="B558" s="160" t="s">
        <v>4303</v>
      </c>
      <c r="C558" s="230" t="s">
        <v>4304</v>
      </c>
      <c r="D558" s="231">
        <v>43197.355324189812</v>
      </c>
      <c r="E558" s="215" t="s">
        <v>1103</v>
      </c>
      <c r="F558" s="219" t="s">
        <v>2002</v>
      </c>
      <c r="G558" s="232" t="s">
        <v>1676</v>
      </c>
      <c r="H558" s="248" t="e">
        <f>VLOOKUP(C558,#REF!,3,0)</f>
        <v>#REF!</v>
      </c>
      <c r="I558" s="248" t="s">
        <v>4807</v>
      </c>
      <c r="J558" s="570"/>
      <c r="K558" s="216" t="e">
        <v>#N/A</v>
      </c>
      <c r="L558" s="213"/>
      <c r="M558" s="217" t="s">
        <v>4700</v>
      </c>
      <c r="N558" s="217"/>
      <c r="O558" s="213" t="s">
        <v>4596</v>
      </c>
      <c r="P558" s="213" t="s">
        <v>4643</v>
      </c>
      <c r="Q558" s="213" t="s">
        <v>4617</v>
      </c>
      <c r="R558" s="215" t="s">
        <v>4534</v>
      </c>
      <c r="S558" s="220"/>
      <c r="T558" s="215"/>
      <c r="U558" s="213" t="s">
        <v>4714</v>
      </c>
      <c r="V558" s="213" t="e">
        <v>#N/A</v>
      </c>
      <c r="W558" s="230"/>
      <c r="X558" s="221" t="s">
        <v>4</v>
      </c>
      <c r="Y558" s="222" t="s">
        <v>4663</v>
      </c>
      <c r="Z558" s="217" t="s">
        <v>4742</v>
      </c>
      <c r="AA558" s="222" t="s">
        <v>4665</v>
      </c>
      <c r="AB558" s="223" t="s">
        <v>4665</v>
      </c>
      <c r="AC558" s="229" t="s">
        <v>4275</v>
      </c>
      <c r="AD558" s="229" t="s">
        <v>1681</v>
      </c>
      <c r="AE558" s="224"/>
      <c r="AF558" s="229" t="s">
        <v>1681</v>
      </c>
      <c r="AG558" s="215" t="s">
        <v>4534</v>
      </c>
      <c r="AH558" s="215" t="s">
        <v>4365</v>
      </c>
      <c r="AI558" s="233" t="s">
        <v>1627</v>
      </c>
      <c r="AJ558" s="229"/>
      <c r="AK558" s="230"/>
      <c r="AL558" s="230" t="s">
        <v>4305</v>
      </c>
      <c r="AM558" s="215" t="s">
        <v>4247</v>
      </c>
      <c r="AN558" s="215"/>
      <c r="AO558" s="215"/>
      <c r="AP558" s="215"/>
      <c r="AQ558" s="215"/>
      <c r="AR558" s="215"/>
      <c r="AS558" s="215"/>
      <c r="AT558" s="227" t="s">
        <v>4467</v>
      </c>
      <c r="AU558" s="215" t="s">
        <v>4300</v>
      </c>
      <c r="AW558" s="228" t="s">
        <v>4630</v>
      </c>
    </row>
    <row r="559" spans="1:268" s="227" customFormat="1" ht="24" customHeight="1">
      <c r="A559" s="211">
        <v>63</v>
      </c>
      <c r="B559" s="433" t="s">
        <v>812</v>
      </c>
      <c r="C559" s="213" t="s">
        <v>1727</v>
      </c>
      <c r="D559" s="214" t="s">
        <v>2569</v>
      </c>
      <c r="E559" s="318" t="s">
        <v>308</v>
      </c>
      <c r="F559" s="215" t="s">
        <v>1829</v>
      </c>
      <c r="G559" s="245" t="s">
        <v>4426</v>
      </c>
      <c r="H559" s="248" t="e">
        <f>VLOOKUP(C559,#REF!,3,0)</f>
        <v>#REF!</v>
      </c>
      <c r="I559" s="248" t="s">
        <v>4807</v>
      </c>
      <c r="J559" s="570"/>
      <c r="K559" s="216" t="e">
        <v>#N/A</v>
      </c>
      <c r="L559" s="213"/>
      <c r="M559" s="217" t="s">
        <v>4626</v>
      </c>
      <c r="N559" s="217"/>
      <c r="O559" s="213" t="s">
        <v>4596</v>
      </c>
      <c r="P559" s="213" t="s">
        <v>4689</v>
      </c>
      <c r="Q559" s="213" t="e">
        <v>#N/A</v>
      </c>
      <c r="R559" s="215" t="s">
        <v>2565</v>
      </c>
      <c r="S559" s="220"/>
      <c r="T559" s="215"/>
      <c r="U559" s="213" t="s">
        <v>4715</v>
      </c>
      <c r="V559" s="213" t="e">
        <v>#N/A</v>
      </c>
      <c r="W559" s="213"/>
      <c r="X559" s="221" t="s">
        <v>4</v>
      </c>
      <c r="Y559" s="222" t="s">
        <v>2437</v>
      </c>
      <c r="Z559" s="213" t="s">
        <v>4742</v>
      </c>
      <c r="AA559" s="223" t="s">
        <v>2566</v>
      </c>
      <c r="AB559" s="223"/>
      <c r="AC559" s="219" t="s">
        <v>1826</v>
      </c>
      <c r="AD559" s="215" t="s">
        <v>1714</v>
      </c>
      <c r="AE559" s="224"/>
      <c r="AF559" s="215" t="s">
        <v>1714</v>
      </c>
      <c r="AG559" s="215" t="s">
        <v>2565</v>
      </c>
      <c r="AH559" s="224"/>
      <c r="AI559" s="215" t="s">
        <v>1629</v>
      </c>
      <c r="AJ559" s="219"/>
      <c r="AK559" s="224"/>
      <c r="AL559" s="219" t="s">
        <v>2567</v>
      </c>
      <c r="AM559" s="319" t="s">
        <v>2568</v>
      </c>
      <c r="AN559" s="219" t="s">
        <v>1830</v>
      </c>
      <c r="AO559" s="221">
        <v>43577</v>
      </c>
      <c r="AP559" s="226" t="s">
        <v>2570</v>
      </c>
      <c r="AQ559" s="226" t="s">
        <v>2571</v>
      </c>
      <c r="AR559" s="212"/>
      <c r="AS559" s="215" t="s">
        <v>1819</v>
      </c>
      <c r="AT559" s="221" t="s">
        <v>1795</v>
      </c>
      <c r="AU559" s="219"/>
      <c r="AW559" s="228" t="s">
        <v>4626</v>
      </c>
    </row>
    <row r="560" spans="1:268" s="227" customFormat="1" ht="24" customHeight="1">
      <c r="A560" s="211">
        <v>64</v>
      </c>
      <c r="B560" s="163" t="s">
        <v>4292</v>
      </c>
      <c r="C560" s="237" t="s">
        <v>4277</v>
      </c>
      <c r="D560" s="248">
        <v>42876.336553240741</v>
      </c>
      <c r="E560" s="219" t="s">
        <v>1628</v>
      </c>
      <c r="F560" s="215" t="s">
        <v>1793</v>
      </c>
      <c r="G560" s="232" t="s">
        <v>1676</v>
      </c>
      <c r="H560" s="248" t="e">
        <f>VLOOKUP(C560,#REF!,3,0)</f>
        <v>#REF!</v>
      </c>
      <c r="I560" s="248" t="s">
        <v>4807</v>
      </c>
      <c r="J560" s="570"/>
      <c r="K560" s="216" t="e">
        <v>#N/A</v>
      </c>
      <c r="L560" s="237" t="s">
        <v>1722</v>
      </c>
      <c r="M560" s="217" t="s">
        <v>4700</v>
      </c>
      <c r="N560" s="217"/>
      <c r="O560" s="213" t="s">
        <v>4596</v>
      </c>
      <c r="P560" s="213" t="s">
        <v>4643</v>
      </c>
      <c r="Q560" s="213" t="s">
        <v>4617</v>
      </c>
      <c r="R560" s="304" t="s">
        <v>1462</v>
      </c>
      <c r="S560" s="220"/>
      <c r="T560" s="215"/>
      <c r="U560" s="213" t="s">
        <v>4714</v>
      </c>
      <c r="V560" s="213" t="e">
        <v>#N/A</v>
      </c>
      <c r="W560" s="305"/>
      <c r="X560" s="221" t="s">
        <v>4</v>
      </c>
      <c r="Y560" s="222" t="s">
        <v>4663</v>
      </c>
      <c r="Z560" s="217" t="s">
        <v>4742</v>
      </c>
      <c r="AA560" s="222" t="s">
        <v>4665</v>
      </c>
      <c r="AB560" s="223" t="s">
        <v>4665</v>
      </c>
      <c r="AC560" s="237" t="s">
        <v>531</v>
      </c>
      <c r="AD560" s="237" t="s">
        <v>1676</v>
      </c>
      <c r="AE560" s="224"/>
      <c r="AF560" s="237" t="s">
        <v>1676</v>
      </c>
      <c r="AG560" s="304" t="s">
        <v>1462</v>
      </c>
      <c r="AH560" s="215" t="s">
        <v>4530</v>
      </c>
      <c r="AI560" s="215" t="s">
        <v>1629</v>
      </c>
      <c r="AJ560" s="215"/>
      <c r="AK560" s="215"/>
      <c r="AL560" s="237" t="s">
        <v>530</v>
      </c>
      <c r="AM560" s="237" t="s">
        <v>4263</v>
      </c>
      <c r="AN560" s="215"/>
      <c r="AO560" s="262"/>
      <c r="AP560" s="215"/>
      <c r="AQ560" s="215"/>
      <c r="AR560" s="215"/>
      <c r="AS560" s="215"/>
      <c r="AT560" s="227" t="s">
        <v>4467</v>
      </c>
      <c r="AU560" s="306" t="s">
        <v>4272</v>
      </c>
      <c r="AW560" s="228" t="s">
        <v>4630</v>
      </c>
    </row>
    <row r="561" spans="1:268" s="227" customFormat="1" ht="24" customHeight="1">
      <c r="A561" s="211">
        <v>65</v>
      </c>
      <c r="B561" s="160" t="s">
        <v>4314</v>
      </c>
      <c r="C561" s="230" t="s">
        <v>4309</v>
      </c>
      <c r="D561" s="231">
        <v>43199.688697997684</v>
      </c>
      <c r="E561" s="215" t="s">
        <v>2808</v>
      </c>
      <c r="F561" s="219" t="s">
        <v>2002</v>
      </c>
      <c r="G561" s="232" t="s">
        <v>1676</v>
      </c>
      <c r="H561" s="248" t="e">
        <f>VLOOKUP(C561,#REF!,3,0)</f>
        <v>#REF!</v>
      </c>
      <c r="I561" s="248" t="s">
        <v>4807</v>
      </c>
      <c r="J561" s="570" t="s">
        <v>1710</v>
      </c>
      <c r="K561" s="216" t="s">
        <v>4604</v>
      </c>
      <c r="L561" s="213"/>
      <c r="M561" s="217" t="s">
        <v>4709</v>
      </c>
      <c r="N561" s="217"/>
      <c r="O561" s="213" t="s">
        <v>4596</v>
      </c>
      <c r="P561" s="213" t="s">
        <v>4680</v>
      </c>
      <c r="Q561" s="213" t="e">
        <v>#N/A</v>
      </c>
      <c r="R561" s="230" t="s">
        <v>4310</v>
      </c>
      <c r="S561" s="220"/>
      <c r="T561" s="215"/>
      <c r="U561" s="215"/>
      <c r="V561" s="213" t="e">
        <v>#N/A</v>
      </c>
      <c r="W561" s="230"/>
      <c r="X561" s="221" t="s">
        <v>4</v>
      </c>
      <c r="Y561" s="222" t="s">
        <v>4663</v>
      </c>
      <c r="Z561" s="217" t="s">
        <v>4742</v>
      </c>
      <c r="AA561" s="222" t="s">
        <v>4685</v>
      </c>
      <c r="AB561" s="223"/>
      <c r="AC561" s="229" t="s">
        <v>4275</v>
      </c>
      <c r="AD561" s="229" t="s">
        <v>1681</v>
      </c>
      <c r="AE561" s="224"/>
      <c r="AF561" s="229" t="s">
        <v>1681</v>
      </c>
      <c r="AG561" s="230" t="s">
        <v>4310</v>
      </c>
      <c r="AH561" s="215"/>
      <c r="AI561" s="233" t="s">
        <v>1627</v>
      </c>
      <c r="AJ561" s="215"/>
      <c r="AK561" s="230"/>
      <c r="AL561" s="230" t="s">
        <v>1117</v>
      </c>
      <c r="AM561" s="215" t="s">
        <v>4247</v>
      </c>
      <c r="AN561" s="215"/>
      <c r="AO561" s="215"/>
      <c r="AP561" s="215"/>
      <c r="AQ561" s="215"/>
      <c r="AR561" s="215"/>
      <c r="AS561" s="215"/>
      <c r="AT561" s="227" t="s">
        <v>1891</v>
      </c>
      <c r="AU561" s="215" t="s">
        <v>4300</v>
      </c>
      <c r="AW561" s="228" t="s">
        <v>4638</v>
      </c>
    </row>
    <row r="562" spans="1:268" s="227" customFormat="1" ht="24" customHeight="1">
      <c r="A562" s="211">
        <v>66</v>
      </c>
      <c r="B562" s="392" t="s">
        <v>283</v>
      </c>
      <c r="C562" s="213" t="s">
        <v>276</v>
      </c>
      <c r="D562" s="214">
        <v>43329</v>
      </c>
      <c r="E562" s="244" t="s">
        <v>1852</v>
      </c>
      <c r="F562" s="215" t="s">
        <v>1622</v>
      </c>
      <c r="G562" s="218" t="s">
        <v>4426</v>
      </c>
      <c r="H562" s="248" t="e">
        <f>VLOOKUP(C562,#REF!,3,0)</f>
        <v>#REF!</v>
      </c>
      <c r="I562" s="248" t="s">
        <v>4807</v>
      </c>
      <c r="J562" s="570"/>
      <c r="K562" s="216" t="e">
        <v>#N/A</v>
      </c>
      <c r="L562" s="213"/>
      <c r="M562" s="217" t="s">
        <v>4626</v>
      </c>
      <c r="N562" s="217"/>
      <c r="O562" s="213" t="s">
        <v>4596</v>
      </c>
      <c r="P562" s="213" t="s">
        <v>4689</v>
      </c>
      <c r="Q562" s="213" t="e">
        <v>#N/A</v>
      </c>
      <c r="R562" s="240" t="s">
        <v>1492</v>
      </c>
      <c r="S562" s="220"/>
      <c r="T562" s="215"/>
      <c r="U562" s="213" t="s">
        <v>4715</v>
      </c>
      <c r="V562" s="213" t="e">
        <v>#N/A</v>
      </c>
      <c r="W562" s="213"/>
      <c r="X562" s="221" t="s">
        <v>4</v>
      </c>
      <c r="Y562" s="222" t="s">
        <v>2437</v>
      </c>
      <c r="Z562" s="217" t="s">
        <v>4742</v>
      </c>
      <c r="AA562" s="223" t="s">
        <v>1799</v>
      </c>
      <c r="AB562" s="223"/>
      <c r="AC562" s="241" t="s">
        <v>90</v>
      </c>
      <c r="AD562" s="245" t="s">
        <v>1717</v>
      </c>
      <c r="AE562" s="224"/>
      <c r="AF562" s="245" t="s">
        <v>1717</v>
      </c>
      <c r="AG562" s="240" t="s">
        <v>1492</v>
      </c>
      <c r="AH562" s="224"/>
      <c r="AI562" s="215" t="s">
        <v>1624</v>
      </c>
      <c r="AJ562" s="241" t="s">
        <v>277</v>
      </c>
      <c r="AK562" s="224"/>
      <c r="AL562" s="241" t="s">
        <v>2998</v>
      </c>
      <c r="AM562" s="246">
        <v>43329</v>
      </c>
      <c r="AN562" s="241" t="s">
        <v>1883</v>
      </c>
      <c r="AO562" s="221">
        <v>43528</v>
      </c>
      <c r="AP562" s="226" t="s">
        <v>3093</v>
      </c>
      <c r="AQ562" s="226">
        <v>907765</v>
      </c>
      <c r="AR562" s="212"/>
      <c r="AS562" s="215" t="s">
        <v>1819</v>
      </c>
      <c r="AT562" s="221" t="s">
        <v>1884</v>
      </c>
      <c r="AU562" s="215"/>
      <c r="AW562" s="228" t="s">
        <v>4626</v>
      </c>
    </row>
    <row r="563" spans="1:268" s="227" customFormat="1" ht="24" customHeight="1">
      <c r="A563" s="211">
        <v>67</v>
      </c>
      <c r="B563" s="160" t="s">
        <v>1636</v>
      </c>
      <c r="C563" s="533" t="s">
        <v>1776</v>
      </c>
      <c r="D563" s="231">
        <v>41136</v>
      </c>
      <c r="E563" s="215" t="s">
        <v>1626</v>
      </c>
      <c r="F563" s="219" t="s">
        <v>1829</v>
      </c>
      <c r="G563" s="232" t="s">
        <v>4779</v>
      </c>
      <c r="H563" s="248" t="e">
        <f>VLOOKUP(C563,#REF!,3,0)</f>
        <v>#REF!</v>
      </c>
      <c r="I563" s="590" t="s">
        <v>4807</v>
      </c>
      <c r="J563" s="570"/>
      <c r="K563" s="216" t="s">
        <v>4382</v>
      </c>
      <c r="L563" s="213" t="s">
        <v>4620</v>
      </c>
      <c r="M563" s="217" t="s">
        <v>1626</v>
      </c>
      <c r="N563" s="217"/>
      <c r="O563" s="213" t="s">
        <v>4644</v>
      </c>
      <c r="P563" s="213" t="s">
        <v>4596</v>
      </c>
      <c r="Q563" s="213" t="e">
        <v>#N/A</v>
      </c>
      <c r="R563" s="230" t="e">
        <v>#N/A</v>
      </c>
      <c r="S563" s="220"/>
      <c r="T563" s="215" t="s">
        <v>4449</v>
      </c>
      <c r="U563" s="215"/>
      <c r="V563" s="213"/>
      <c r="W563" s="230" t="e">
        <v>#N/A</v>
      </c>
      <c r="X563" s="221"/>
      <c r="Y563" s="222" t="s">
        <v>4</v>
      </c>
      <c r="Z563" s="217"/>
      <c r="AA563" s="222" t="s">
        <v>4751</v>
      </c>
      <c r="AB563" s="223" t="s">
        <v>4663</v>
      </c>
      <c r="AC563" s="229"/>
      <c r="AD563" s="229" t="s">
        <v>4438</v>
      </c>
      <c r="AE563" s="224" t="s">
        <v>1731</v>
      </c>
      <c r="AF563" s="229"/>
      <c r="AG563" s="230" t="s">
        <v>1731</v>
      </c>
      <c r="AH563" s="215"/>
      <c r="AI563" s="233" t="s">
        <v>1629</v>
      </c>
      <c r="AJ563" s="215"/>
      <c r="AK563" s="230"/>
      <c r="AL563" s="230" t="s">
        <v>1680</v>
      </c>
      <c r="AM563" s="215"/>
      <c r="AN563" s="215"/>
      <c r="AO563" s="215"/>
      <c r="AP563" s="215"/>
      <c r="AQ563" s="215"/>
      <c r="AR563" s="215"/>
      <c r="AS563" s="215"/>
      <c r="AT563" s="227" t="s">
        <v>4468</v>
      </c>
      <c r="AU563" s="215"/>
      <c r="AW563" s="228"/>
    </row>
    <row r="564" spans="1:268" s="227" customFormat="1" ht="24" customHeight="1">
      <c r="A564" s="211">
        <v>68</v>
      </c>
      <c r="B564" s="386" t="s">
        <v>142</v>
      </c>
      <c r="C564" s="213" t="s">
        <v>105</v>
      </c>
      <c r="D564" s="214" t="s">
        <v>2355</v>
      </c>
      <c r="E564" s="215" t="s">
        <v>1689</v>
      </c>
      <c r="F564" s="215" t="s">
        <v>1622</v>
      </c>
      <c r="G564" s="218" t="s">
        <v>4426</v>
      </c>
      <c r="H564" s="248" t="e">
        <f>VLOOKUP(C564,#REF!,3,0)</f>
        <v>#REF!</v>
      </c>
      <c r="I564" s="248" t="s">
        <v>4807</v>
      </c>
      <c r="J564" s="570"/>
      <c r="K564" s="216" t="e">
        <v>#N/A</v>
      </c>
      <c r="L564" s="213"/>
      <c r="M564" s="217" t="s">
        <v>4626</v>
      </c>
      <c r="N564" s="217"/>
      <c r="O564" s="213" t="s">
        <v>4596</v>
      </c>
      <c r="P564" s="213" t="s">
        <v>4689</v>
      </c>
      <c r="Q564" s="213" t="e">
        <v>#N/A</v>
      </c>
      <c r="R564" s="215" t="s">
        <v>3212</v>
      </c>
      <c r="S564" s="220"/>
      <c r="T564" s="215"/>
      <c r="U564" s="213" t="s">
        <v>4715</v>
      </c>
      <c r="V564" s="213" t="e">
        <v>#N/A</v>
      </c>
      <c r="W564" s="213"/>
      <c r="X564" s="221" t="s">
        <v>4</v>
      </c>
      <c r="Y564" s="222" t="s">
        <v>2437</v>
      </c>
      <c r="Z564" s="217" t="s">
        <v>4742</v>
      </c>
      <c r="AA564" s="223" t="s">
        <v>3213</v>
      </c>
      <c r="AB564" s="223"/>
      <c r="AC564" s="233" t="s">
        <v>45</v>
      </c>
      <c r="AD564" s="215" t="s">
        <v>1714</v>
      </c>
      <c r="AE564" s="224"/>
      <c r="AF564" s="215" t="s">
        <v>1714</v>
      </c>
      <c r="AG564" s="215" t="s">
        <v>3212</v>
      </c>
      <c r="AH564" s="224"/>
      <c r="AI564" s="215" t="s">
        <v>1624</v>
      </c>
      <c r="AJ564" s="212"/>
      <c r="AK564" s="224"/>
      <c r="AL564" s="233" t="s">
        <v>2809</v>
      </c>
      <c r="AM564" s="234"/>
      <c r="AN564" s="215" t="s">
        <v>1794</v>
      </c>
      <c r="AO564" s="221">
        <v>43424</v>
      </c>
      <c r="AP564" s="226" t="s">
        <v>3216</v>
      </c>
      <c r="AQ564" s="226" t="s">
        <v>3217</v>
      </c>
      <c r="AR564" s="212"/>
      <c r="AS564" s="215"/>
      <c r="AT564" s="221" t="s">
        <v>1838</v>
      </c>
      <c r="AU564" s="215"/>
      <c r="AW564" s="228" t="s">
        <v>4626</v>
      </c>
    </row>
    <row r="565" spans="1:268" s="337" customFormat="1" ht="42.75" customHeight="1">
      <c r="A565" s="211">
        <v>69</v>
      </c>
      <c r="B565" s="160" t="s">
        <v>4323</v>
      </c>
      <c r="C565" s="230" t="s">
        <v>4322</v>
      </c>
      <c r="D565" s="231">
        <v>43212.376791898147</v>
      </c>
      <c r="E565" s="230" t="s">
        <v>1688</v>
      </c>
      <c r="F565" s="219" t="s">
        <v>2002</v>
      </c>
      <c r="G565" s="232" t="s">
        <v>1676</v>
      </c>
      <c r="H565" s="248" t="e">
        <f>VLOOKUP(C565,#REF!,3,0)</f>
        <v>#REF!</v>
      </c>
      <c r="I565" s="248" t="s">
        <v>4807</v>
      </c>
      <c r="J565" s="570"/>
      <c r="K565" s="216" t="e">
        <v>#N/A</v>
      </c>
      <c r="L565" s="229" t="s">
        <v>1722</v>
      </c>
      <c r="M565" s="217" t="s">
        <v>4700</v>
      </c>
      <c r="N565" s="217"/>
      <c r="O565" s="213" t="s">
        <v>4596</v>
      </c>
      <c r="P565" s="213" t="s">
        <v>4643</v>
      </c>
      <c r="Q565" s="213" t="s">
        <v>4617</v>
      </c>
      <c r="R565" s="215" t="s">
        <v>4534</v>
      </c>
      <c r="S565" s="220"/>
      <c r="T565" s="215"/>
      <c r="U565" s="213" t="s">
        <v>4714</v>
      </c>
      <c r="V565" s="213" t="e">
        <v>#N/A</v>
      </c>
      <c r="W565" s="230"/>
      <c r="X565" s="221" t="s">
        <v>4</v>
      </c>
      <c r="Y565" s="222" t="s">
        <v>4663</v>
      </c>
      <c r="Z565" s="217" t="s">
        <v>4742</v>
      </c>
      <c r="AA565" s="222" t="s">
        <v>4665</v>
      </c>
      <c r="AB565" s="223" t="s">
        <v>4665</v>
      </c>
      <c r="AC565" s="229" t="s">
        <v>4275</v>
      </c>
      <c r="AD565" s="229" t="s">
        <v>1681</v>
      </c>
      <c r="AE565" s="224"/>
      <c r="AF565" s="229" t="s">
        <v>1681</v>
      </c>
      <c r="AG565" s="215" t="s">
        <v>4534</v>
      </c>
      <c r="AH565" s="215" t="s">
        <v>4365</v>
      </c>
      <c r="AI565" s="233" t="s">
        <v>1627</v>
      </c>
      <c r="AJ565" s="215"/>
      <c r="AK565" s="230"/>
      <c r="AL565" s="230" t="s">
        <v>1120</v>
      </c>
      <c r="AM565" s="215" t="s">
        <v>4247</v>
      </c>
      <c r="AN565" s="215"/>
      <c r="AO565" s="215"/>
      <c r="AP565" s="215"/>
      <c r="AQ565" s="215"/>
      <c r="AR565" s="215"/>
      <c r="AS565" s="215"/>
      <c r="AT565" s="227" t="s">
        <v>4467</v>
      </c>
      <c r="AU565" s="215" t="s">
        <v>4300</v>
      </c>
      <c r="AV565" s="227"/>
      <c r="AW565" s="228" t="s">
        <v>4630</v>
      </c>
      <c r="AX565" s="227"/>
      <c r="AY565" s="227"/>
      <c r="AZ565" s="227"/>
      <c r="BA565" s="227"/>
      <c r="BB565" s="227"/>
      <c r="BC565" s="227"/>
      <c r="BD565" s="227"/>
      <c r="BE565" s="227"/>
      <c r="BF565" s="227"/>
      <c r="BG565" s="227"/>
      <c r="BH565" s="227"/>
      <c r="BI565" s="227"/>
      <c r="BJ565" s="227"/>
      <c r="BK565" s="227"/>
      <c r="BL565" s="227"/>
      <c r="BM565" s="227"/>
      <c r="BN565" s="227"/>
      <c r="BO565" s="227"/>
      <c r="BP565" s="227"/>
      <c r="BQ565" s="227"/>
      <c r="BR565" s="227"/>
      <c r="BS565" s="227"/>
      <c r="BT565" s="227"/>
      <c r="BU565" s="227"/>
      <c r="BV565" s="227"/>
      <c r="BW565" s="227"/>
      <c r="BX565" s="227"/>
      <c r="BY565" s="227"/>
      <c r="BZ565" s="227"/>
      <c r="CA565" s="227"/>
      <c r="CB565" s="227"/>
      <c r="CC565" s="227"/>
      <c r="CD565" s="227"/>
      <c r="CE565" s="227"/>
      <c r="CF565" s="227"/>
      <c r="CG565" s="227"/>
      <c r="CH565" s="227"/>
      <c r="CI565" s="227"/>
      <c r="CJ565" s="227"/>
      <c r="CK565" s="227"/>
      <c r="CL565" s="227"/>
      <c r="CM565" s="227"/>
      <c r="CN565" s="227"/>
      <c r="CO565" s="227"/>
      <c r="CP565" s="227"/>
      <c r="CQ565" s="227"/>
      <c r="CR565" s="227"/>
      <c r="CS565" s="227"/>
      <c r="CT565" s="227"/>
      <c r="CU565" s="227"/>
      <c r="CV565" s="227"/>
      <c r="CW565" s="227"/>
      <c r="CX565" s="227"/>
      <c r="CY565" s="227"/>
      <c r="CZ565" s="227"/>
      <c r="DA565" s="227"/>
      <c r="DB565" s="227"/>
      <c r="DC565" s="227"/>
      <c r="DD565" s="227"/>
      <c r="DE565" s="227"/>
      <c r="DF565" s="227"/>
      <c r="DG565" s="227"/>
      <c r="DH565" s="227"/>
      <c r="DI565" s="227"/>
      <c r="DJ565" s="227"/>
      <c r="DK565" s="227"/>
      <c r="DL565" s="227"/>
      <c r="DM565" s="227"/>
      <c r="DN565" s="227"/>
      <c r="DO565" s="227"/>
      <c r="DP565" s="227"/>
      <c r="DQ565" s="227"/>
      <c r="DR565" s="227"/>
      <c r="DS565" s="227"/>
      <c r="DT565" s="227"/>
      <c r="DU565" s="227"/>
      <c r="DV565" s="227"/>
      <c r="DW565" s="227"/>
      <c r="DX565" s="227"/>
      <c r="DY565" s="227"/>
      <c r="DZ565" s="227"/>
      <c r="EA565" s="227"/>
      <c r="EB565" s="227"/>
      <c r="EC565" s="227"/>
      <c r="ED565" s="227"/>
      <c r="EE565" s="227"/>
      <c r="EF565" s="227"/>
      <c r="EG565" s="227"/>
      <c r="EH565" s="227"/>
      <c r="EI565" s="227"/>
      <c r="EJ565" s="227"/>
      <c r="EK565" s="227"/>
      <c r="EL565" s="227"/>
      <c r="EM565" s="227"/>
      <c r="EN565" s="227"/>
      <c r="EO565" s="227"/>
      <c r="EP565" s="227"/>
      <c r="EQ565" s="227"/>
      <c r="ER565" s="227"/>
      <c r="ES565" s="227"/>
      <c r="ET565" s="227"/>
      <c r="EU565" s="227"/>
      <c r="EV565" s="227"/>
      <c r="EW565" s="227"/>
      <c r="EX565" s="227"/>
      <c r="EY565" s="227"/>
      <c r="EZ565" s="227"/>
      <c r="FA565" s="227"/>
      <c r="FB565" s="227"/>
      <c r="FC565" s="227"/>
      <c r="FD565" s="227"/>
      <c r="FE565" s="227"/>
      <c r="FF565" s="227"/>
      <c r="FG565" s="227"/>
      <c r="FH565" s="227"/>
      <c r="FI565" s="227"/>
      <c r="FJ565" s="227"/>
      <c r="FK565" s="227"/>
      <c r="FL565" s="227"/>
      <c r="FM565" s="227"/>
      <c r="FN565" s="227"/>
      <c r="FO565" s="227"/>
      <c r="FP565" s="227"/>
      <c r="FQ565" s="227"/>
      <c r="FR565" s="227"/>
      <c r="FS565" s="227"/>
      <c r="FT565" s="227"/>
      <c r="FU565" s="227"/>
      <c r="FV565" s="227"/>
      <c r="FW565" s="227"/>
      <c r="FX565" s="227"/>
      <c r="FY565" s="227"/>
      <c r="FZ565" s="227"/>
      <c r="GA565" s="227"/>
      <c r="GB565" s="227"/>
      <c r="GC565" s="227"/>
      <c r="GD565" s="227"/>
      <c r="GE565" s="227"/>
      <c r="GF565" s="227"/>
      <c r="GG565" s="227"/>
      <c r="GH565" s="227"/>
      <c r="GI565" s="227"/>
      <c r="GJ565" s="227"/>
      <c r="GK565" s="227"/>
      <c r="GL565" s="227"/>
      <c r="GM565" s="227"/>
      <c r="GN565" s="227"/>
      <c r="GO565" s="227"/>
      <c r="GP565" s="227"/>
      <c r="GQ565" s="227"/>
      <c r="GR565" s="227"/>
      <c r="GS565" s="227"/>
      <c r="GT565" s="227"/>
      <c r="GU565" s="227"/>
      <c r="GV565" s="227"/>
      <c r="GW565" s="227"/>
      <c r="GX565" s="227"/>
      <c r="GY565" s="227"/>
      <c r="GZ565" s="227"/>
      <c r="HA565" s="227"/>
      <c r="HB565" s="227"/>
      <c r="HC565" s="227"/>
      <c r="HD565" s="227"/>
      <c r="HE565" s="227"/>
      <c r="HF565" s="227"/>
      <c r="HG565" s="227"/>
      <c r="HH565" s="227"/>
      <c r="HI565" s="227"/>
      <c r="HJ565" s="227"/>
      <c r="HK565" s="227"/>
      <c r="HL565" s="227"/>
      <c r="HM565" s="227"/>
      <c r="HN565" s="227"/>
      <c r="HO565" s="227"/>
      <c r="HP565" s="227"/>
      <c r="HQ565" s="227"/>
      <c r="HR565" s="227"/>
      <c r="HS565" s="227"/>
      <c r="HT565" s="227"/>
      <c r="HU565" s="227"/>
      <c r="HV565" s="227"/>
      <c r="HW565" s="227"/>
      <c r="HX565" s="227"/>
      <c r="HY565" s="227"/>
      <c r="HZ565" s="227"/>
      <c r="IA565" s="227"/>
      <c r="IB565" s="227"/>
      <c r="IC565" s="227"/>
      <c r="ID565" s="227"/>
      <c r="IE565" s="227"/>
      <c r="IF565" s="227"/>
      <c r="IG565" s="227"/>
      <c r="IH565" s="227"/>
      <c r="II565" s="227"/>
      <c r="IJ565" s="227"/>
      <c r="IK565" s="227"/>
      <c r="IL565" s="227"/>
      <c r="IM565" s="227"/>
      <c r="IN565" s="227"/>
      <c r="IO565" s="227"/>
      <c r="IP565" s="227"/>
      <c r="IQ565" s="227"/>
      <c r="IR565" s="227"/>
      <c r="IS565" s="227"/>
      <c r="IT565" s="227"/>
      <c r="IU565" s="227"/>
      <c r="IV565" s="227"/>
      <c r="IW565" s="227"/>
      <c r="IX565" s="227"/>
      <c r="IY565" s="227"/>
      <c r="IZ565" s="227"/>
      <c r="JA565" s="227"/>
      <c r="JB565" s="227"/>
      <c r="JC565" s="227"/>
      <c r="JD565" s="227"/>
      <c r="JE565" s="227"/>
      <c r="JF565" s="227"/>
      <c r="JG565" s="227"/>
      <c r="JH565" s="227"/>
    </row>
    <row r="566" spans="1:268" s="362" customFormat="1" ht="35.25" customHeight="1">
      <c r="A566" s="211">
        <v>70</v>
      </c>
      <c r="B566" s="169" t="s">
        <v>4476</v>
      </c>
      <c r="C566" s="534" t="s">
        <v>4472</v>
      </c>
      <c r="D566" s="221">
        <v>42812</v>
      </c>
      <c r="E566" s="260" t="s">
        <v>908</v>
      </c>
      <c r="F566" s="215" t="s">
        <v>2574</v>
      </c>
      <c r="G566" s="232" t="s">
        <v>1676</v>
      </c>
      <c r="H566" s="248" t="e">
        <f>VLOOKUP(C566,#REF!,3,0)</f>
        <v>#REF!</v>
      </c>
      <c r="I566" s="248" t="s">
        <v>4807</v>
      </c>
      <c r="J566" s="570"/>
      <c r="K566" s="216" t="e">
        <v>#N/A</v>
      </c>
      <c r="L566" s="215" t="s">
        <v>4516</v>
      </c>
      <c r="M566" s="217" t="s">
        <v>4700</v>
      </c>
      <c r="N566" s="217"/>
      <c r="O566" s="213" t="s">
        <v>4596</v>
      </c>
      <c r="P566" s="213" t="s">
        <v>4643</v>
      </c>
      <c r="Q566" s="213" t="s">
        <v>4617</v>
      </c>
      <c r="R566" s="215" t="s">
        <v>4534</v>
      </c>
      <c r="S566" s="215"/>
      <c r="T566" s="215"/>
      <c r="U566" s="213" t="s">
        <v>4714</v>
      </c>
      <c r="V566" s="213" t="e">
        <v>#N/A</v>
      </c>
      <c r="W566" s="260"/>
      <c r="X566" s="221" t="s">
        <v>4</v>
      </c>
      <c r="Y566" s="222" t="s">
        <v>4663</v>
      </c>
      <c r="Z566" s="217" t="s">
        <v>4742</v>
      </c>
      <c r="AA566" s="222" t="s">
        <v>4665</v>
      </c>
      <c r="AB566" s="223" t="s">
        <v>4665</v>
      </c>
      <c r="AC566" s="215" t="s">
        <v>531</v>
      </c>
      <c r="AD566" s="215" t="s">
        <v>1676</v>
      </c>
      <c r="AE566" s="215"/>
      <c r="AF566" s="215" t="s">
        <v>1676</v>
      </c>
      <c r="AG566" s="215" t="s">
        <v>4534</v>
      </c>
      <c r="AH566" s="215" t="s">
        <v>4534</v>
      </c>
      <c r="AI566" s="215" t="s">
        <v>1625</v>
      </c>
      <c r="AJ566" s="215" t="s">
        <v>4365</v>
      </c>
      <c r="AK566" s="215"/>
      <c r="AL566" s="215" t="s">
        <v>4473</v>
      </c>
      <c r="AM566" s="215"/>
      <c r="AN566" s="215"/>
      <c r="AO566" s="215"/>
      <c r="AP566" s="215"/>
      <c r="AQ566" s="215"/>
      <c r="AR566" s="215"/>
      <c r="AS566" s="215"/>
      <c r="AT566" s="227" t="s">
        <v>4588</v>
      </c>
      <c r="AU566" s="215" t="s">
        <v>4471</v>
      </c>
      <c r="AV566" s="215" t="s">
        <v>4462</v>
      </c>
      <c r="AW566" s="228" t="s">
        <v>4630</v>
      </c>
      <c r="AX566" s="227"/>
      <c r="AY566" s="227"/>
      <c r="AZ566" s="227"/>
      <c r="BA566" s="227"/>
      <c r="BB566" s="227"/>
      <c r="BC566" s="227"/>
      <c r="BD566" s="227"/>
      <c r="BE566" s="227"/>
      <c r="BF566" s="227"/>
      <c r="BG566" s="227"/>
      <c r="BH566" s="227"/>
      <c r="BI566" s="227"/>
      <c r="BJ566" s="227"/>
      <c r="BK566" s="227"/>
      <c r="BL566" s="227"/>
      <c r="BM566" s="227"/>
      <c r="BN566" s="227"/>
      <c r="BO566" s="227"/>
      <c r="BP566" s="227"/>
      <c r="BQ566" s="227"/>
      <c r="BR566" s="227"/>
      <c r="BS566" s="227"/>
      <c r="BT566" s="227"/>
      <c r="BU566" s="227"/>
      <c r="BV566" s="227"/>
      <c r="BW566" s="227"/>
      <c r="BX566" s="227"/>
      <c r="BY566" s="227"/>
      <c r="BZ566" s="227"/>
      <c r="CA566" s="227"/>
      <c r="CB566" s="227"/>
      <c r="CC566" s="227"/>
      <c r="CD566" s="227"/>
      <c r="CE566" s="227"/>
      <c r="CF566" s="227"/>
      <c r="CG566" s="227"/>
      <c r="CH566" s="227"/>
      <c r="CI566" s="227"/>
      <c r="CJ566" s="227"/>
      <c r="CK566" s="227"/>
      <c r="CL566" s="227"/>
      <c r="CM566" s="227"/>
      <c r="CN566" s="227"/>
      <c r="CO566" s="227"/>
      <c r="CP566" s="227"/>
      <c r="CQ566" s="227"/>
      <c r="CR566" s="227"/>
      <c r="CS566" s="227"/>
      <c r="CT566" s="227"/>
      <c r="CU566" s="227"/>
      <c r="CV566" s="227"/>
      <c r="CW566" s="227"/>
      <c r="CX566" s="227"/>
      <c r="CY566" s="227"/>
      <c r="CZ566" s="227"/>
      <c r="DA566" s="227"/>
      <c r="DB566" s="227"/>
      <c r="DC566" s="227"/>
      <c r="DD566" s="227"/>
      <c r="DE566" s="227"/>
      <c r="DF566" s="227"/>
      <c r="DG566" s="227"/>
      <c r="DH566" s="227"/>
      <c r="DI566" s="227"/>
      <c r="DJ566" s="227"/>
      <c r="DK566" s="227"/>
      <c r="DL566" s="227"/>
      <c r="DM566" s="227"/>
      <c r="DN566" s="227"/>
      <c r="DO566" s="227"/>
      <c r="DP566" s="227"/>
      <c r="DQ566" s="227"/>
      <c r="DR566" s="227"/>
      <c r="DS566" s="227"/>
      <c r="DT566" s="227"/>
      <c r="DU566" s="227"/>
      <c r="DV566" s="227"/>
      <c r="DW566" s="227"/>
      <c r="DX566" s="227"/>
      <c r="DY566" s="227"/>
      <c r="DZ566" s="227"/>
      <c r="EA566" s="227"/>
      <c r="EB566" s="227"/>
      <c r="EC566" s="227"/>
      <c r="ED566" s="227"/>
      <c r="EE566" s="227"/>
      <c r="EF566" s="227"/>
      <c r="EG566" s="227"/>
      <c r="EH566" s="227"/>
      <c r="EI566" s="227"/>
      <c r="EJ566" s="227"/>
      <c r="EK566" s="227"/>
      <c r="EL566" s="227"/>
      <c r="EM566" s="227"/>
      <c r="EN566" s="227"/>
      <c r="EO566" s="227"/>
      <c r="EP566" s="227"/>
      <c r="EQ566" s="227"/>
      <c r="ER566" s="227"/>
      <c r="ES566" s="227"/>
      <c r="ET566" s="227"/>
      <c r="EU566" s="227"/>
      <c r="EV566" s="227"/>
      <c r="EW566" s="227"/>
      <c r="EX566" s="227"/>
      <c r="EY566" s="227"/>
      <c r="EZ566" s="227"/>
      <c r="FA566" s="227"/>
      <c r="FB566" s="227"/>
      <c r="FC566" s="227"/>
      <c r="FD566" s="227"/>
      <c r="FE566" s="227"/>
      <c r="FF566" s="227"/>
      <c r="FG566" s="227"/>
      <c r="FH566" s="227"/>
      <c r="FI566" s="227"/>
      <c r="FJ566" s="227"/>
      <c r="FK566" s="227"/>
      <c r="FL566" s="227"/>
      <c r="FM566" s="227"/>
      <c r="FN566" s="227"/>
      <c r="FO566" s="227"/>
      <c r="FP566" s="227"/>
      <c r="FQ566" s="227"/>
      <c r="FR566" s="227"/>
      <c r="FS566" s="227"/>
      <c r="FT566" s="227"/>
      <c r="FU566" s="227"/>
      <c r="FV566" s="227"/>
      <c r="FW566" s="227"/>
      <c r="FX566" s="227"/>
      <c r="FY566" s="227"/>
      <c r="FZ566" s="227"/>
      <c r="GA566" s="227"/>
      <c r="GB566" s="227"/>
      <c r="GC566" s="227"/>
      <c r="GD566" s="227"/>
      <c r="GE566" s="227"/>
      <c r="GF566" s="227"/>
      <c r="GG566" s="227"/>
      <c r="GH566" s="227"/>
      <c r="GI566" s="227"/>
      <c r="GJ566" s="227"/>
      <c r="GK566" s="227"/>
      <c r="GL566" s="227"/>
      <c r="GM566" s="227"/>
      <c r="GN566" s="227"/>
      <c r="GO566" s="227"/>
      <c r="GP566" s="227"/>
      <c r="GQ566" s="227"/>
      <c r="GR566" s="227"/>
      <c r="GS566" s="227"/>
      <c r="GT566" s="227"/>
      <c r="GU566" s="227"/>
      <c r="GV566" s="227"/>
      <c r="GW566" s="227"/>
      <c r="GX566" s="227"/>
      <c r="GY566" s="227"/>
      <c r="GZ566" s="227"/>
      <c r="HA566" s="227"/>
      <c r="HB566" s="227"/>
      <c r="HC566" s="227"/>
      <c r="HD566" s="227"/>
      <c r="HE566" s="227"/>
      <c r="HF566" s="227"/>
      <c r="HG566" s="227"/>
      <c r="HH566" s="227"/>
      <c r="HI566" s="227"/>
      <c r="HJ566" s="227"/>
      <c r="HK566" s="227"/>
      <c r="HL566" s="227"/>
      <c r="HM566" s="227"/>
      <c r="HN566" s="227"/>
      <c r="HO566" s="227"/>
      <c r="HP566" s="227"/>
      <c r="HQ566" s="227"/>
      <c r="HR566" s="227"/>
      <c r="HS566" s="227"/>
      <c r="HT566" s="227"/>
      <c r="HU566" s="227"/>
      <c r="HV566" s="227"/>
      <c r="HW566" s="227"/>
      <c r="HX566" s="227"/>
      <c r="HY566" s="227"/>
      <c r="HZ566" s="227"/>
      <c r="IA566" s="227"/>
      <c r="IB566" s="227"/>
      <c r="IC566" s="227"/>
      <c r="ID566" s="227"/>
      <c r="IE566" s="227"/>
      <c r="IF566" s="227"/>
      <c r="IG566" s="227"/>
      <c r="IH566" s="227"/>
      <c r="II566" s="227"/>
      <c r="IJ566" s="227"/>
      <c r="IK566" s="227"/>
      <c r="IL566" s="227"/>
      <c r="IM566" s="227"/>
      <c r="IN566" s="227"/>
      <c r="IO566" s="227"/>
      <c r="IP566" s="227"/>
      <c r="IQ566" s="227"/>
      <c r="IR566" s="227"/>
      <c r="IS566" s="227"/>
      <c r="IT566" s="227"/>
      <c r="IU566" s="227"/>
      <c r="IV566" s="227"/>
      <c r="IW566" s="227"/>
      <c r="IX566" s="227"/>
      <c r="IY566" s="227"/>
      <c r="IZ566" s="227"/>
      <c r="JA566" s="227"/>
      <c r="JB566" s="227"/>
      <c r="JC566" s="227"/>
      <c r="JD566" s="227"/>
      <c r="JE566" s="227"/>
      <c r="JF566" s="227"/>
      <c r="JG566" s="227"/>
      <c r="JH566" s="227"/>
    </row>
    <row r="567" spans="1:268" s="227" customFormat="1" ht="24" customHeight="1">
      <c r="A567" s="211">
        <v>71</v>
      </c>
      <c r="B567" s="384" t="s">
        <v>63</v>
      </c>
      <c r="C567" s="213" t="s">
        <v>60</v>
      </c>
      <c r="D567" s="214">
        <v>43222</v>
      </c>
      <c r="E567" s="236" t="s">
        <v>38</v>
      </c>
      <c r="F567" s="215" t="s">
        <v>1622</v>
      </c>
      <c r="G567" s="218" t="s">
        <v>4426</v>
      </c>
      <c r="H567" s="248" t="e">
        <f>VLOOKUP(C567,#REF!,3,0)</f>
        <v>#REF!</v>
      </c>
      <c r="I567" s="248" t="s">
        <v>4807</v>
      </c>
      <c r="J567" s="570"/>
      <c r="K567" s="216" t="e">
        <v>#N/A</v>
      </c>
      <c r="L567" s="213"/>
      <c r="M567" s="217" t="s">
        <v>4626</v>
      </c>
      <c r="N567" s="217"/>
      <c r="O567" s="213" t="s">
        <v>4596</v>
      </c>
      <c r="P567" s="213" t="s">
        <v>4689</v>
      </c>
      <c r="Q567" s="213" t="e">
        <v>#N/A</v>
      </c>
      <c r="R567" s="219" t="s">
        <v>1470</v>
      </c>
      <c r="S567" s="220"/>
      <c r="T567" s="215"/>
      <c r="U567" s="213" t="s">
        <v>4715</v>
      </c>
      <c r="V567" s="213" t="e">
        <v>#N/A</v>
      </c>
      <c r="W567" s="213"/>
      <c r="X567" s="221" t="s">
        <v>4</v>
      </c>
      <c r="Y567" s="222" t="s">
        <v>2301</v>
      </c>
      <c r="Z567" s="217" t="s">
        <v>4742</v>
      </c>
      <c r="AA567" s="223" t="s">
        <v>4683</v>
      </c>
      <c r="AB567" s="223"/>
      <c r="AC567" s="226" t="s">
        <v>1587</v>
      </c>
      <c r="AD567" s="242" t="s">
        <v>1724</v>
      </c>
      <c r="AE567" s="224"/>
      <c r="AF567" s="242" t="s">
        <v>1724</v>
      </c>
      <c r="AG567" s="219" t="s">
        <v>1470</v>
      </c>
      <c r="AH567" s="224"/>
      <c r="AI567" s="215" t="s">
        <v>1624</v>
      </c>
      <c r="AJ567" s="215"/>
      <c r="AK567" s="224"/>
      <c r="AL567" s="215" t="s">
        <v>2234</v>
      </c>
      <c r="AM567" s="243">
        <v>43222</v>
      </c>
      <c r="AN567" s="215" t="s">
        <v>1794</v>
      </c>
      <c r="AO567" s="221">
        <v>43367</v>
      </c>
      <c r="AP567" s="226" t="s">
        <v>3162</v>
      </c>
      <c r="AQ567" s="226">
        <v>155022</v>
      </c>
      <c r="AR567" s="212"/>
      <c r="AS567" s="215"/>
      <c r="AT567" s="221" t="s">
        <v>1802</v>
      </c>
      <c r="AU567" s="215"/>
      <c r="AW567" s="228" t="s">
        <v>4626</v>
      </c>
    </row>
    <row r="568" spans="1:268" s="227" customFormat="1" ht="24" customHeight="1">
      <c r="A568" s="211">
        <v>72</v>
      </c>
      <c r="B568" s="375" t="s">
        <v>1279</v>
      </c>
      <c r="C568" s="213" t="s">
        <v>1270</v>
      </c>
      <c r="D568" s="214" t="s">
        <v>2650</v>
      </c>
      <c r="E568" s="240" t="s">
        <v>2647</v>
      </c>
      <c r="F568" s="241" t="s">
        <v>1996</v>
      </c>
      <c r="G568" s="218" t="s">
        <v>4426</v>
      </c>
      <c r="H568" s="248" t="e">
        <f>VLOOKUP(C568,#REF!,3,0)</f>
        <v>#REF!</v>
      </c>
      <c r="I568" s="248" t="s">
        <v>4807</v>
      </c>
      <c r="J568" s="570"/>
      <c r="K568" s="216" t="e">
        <v>#N/A</v>
      </c>
      <c r="L568" s="213"/>
      <c r="M568" s="217" t="s">
        <v>4626</v>
      </c>
      <c r="N568" s="217"/>
      <c r="O568" s="213" t="s">
        <v>4596</v>
      </c>
      <c r="P568" s="213" t="s">
        <v>4689</v>
      </c>
      <c r="Q568" s="213" t="e">
        <v>#N/A</v>
      </c>
      <c r="R568" s="215" t="s">
        <v>1422</v>
      </c>
      <c r="S568" s="220"/>
      <c r="T568" s="215"/>
      <c r="U568" s="213" t="s">
        <v>4715</v>
      </c>
      <c r="V568" s="213" t="e">
        <v>#N/A</v>
      </c>
      <c r="W568" s="213"/>
      <c r="X568" s="221" t="s">
        <v>4</v>
      </c>
      <c r="Y568" s="222" t="s">
        <v>2437</v>
      </c>
      <c r="Z568" s="217" t="s">
        <v>4742</v>
      </c>
      <c r="AA568" s="223" t="s">
        <v>2440</v>
      </c>
      <c r="AB568" s="223"/>
      <c r="AC568" s="215" t="s">
        <v>471</v>
      </c>
      <c r="AD568" s="215" t="s">
        <v>1714</v>
      </c>
      <c r="AE568" s="224"/>
      <c r="AF568" s="215" t="s">
        <v>1714</v>
      </c>
      <c r="AG568" s="215" t="s">
        <v>1422</v>
      </c>
      <c r="AH568" s="224"/>
      <c r="AI568" s="212" t="s">
        <v>1627</v>
      </c>
      <c r="AJ568" s="219"/>
      <c r="AK568" s="224"/>
      <c r="AL568" s="215" t="s">
        <v>2648</v>
      </c>
      <c r="AM568" s="256" t="s">
        <v>2650</v>
      </c>
      <c r="AN568" s="219" t="s">
        <v>1794</v>
      </c>
      <c r="AO568" s="221">
        <v>43334</v>
      </c>
      <c r="AP568" s="226" t="s">
        <v>2656</v>
      </c>
      <c r="AQ568" s="226">
        <v>0</v>
      </c>
      <c r="AR568" s="212"/>
      <c r="AS568" s="215"/>
      <c r="AT568" s="221" t="s">
        <v>1795</v>
      </c>
      <c r="AU568" s="219"/>
      <c r="AW568" s="228" t="s">
        <v>4626</v>
      </c>
    </row>
    <row r="569" spans="1:268" s="227" customFormat="1" ht="24" customHeight="1">
      <c r="A569" s="211">
        <v>73</v>
      </c>
      <c r="B569" s="169" t="s">
        <v>933</v>
      </c>
      <c r="C569" s="215" t="s">
        <v>927</v>
      </c>
      <c r="D569" s="221" t="s">
        <v>4244</v>
      </c>
      <c r="E569" s="239" t="s">
        <v>1686</v>
      </c>
      <c r="F569" s="241" t="s">
        <v>2574</v>
      </c>
      <c r="G569" s="218" t="s">
        <v>4426</v>
      </c>
      <c r="H569" s="248" t="e">
        <f>VLOOKUP(C569,#REF!,3,0)</f>
        <v>#REF!</v>
      </c>
      <c r="I569" s="248" t="s">
        <v>4807</v>
      </c>
      <c r="J569" s="570"/>
      <c r="K569" s="216" t="e">
        <v>#N/A</v>
      </c>
      <c r="L569" s="213" t="s">
        <v>1722</v>
      </c>
      <c r="M569" s="217" t="s">
        <v>4695</v>
      </c>
      <c r="N569" s="217"/>
      <c r="O569" s="213" t="s">
        <v>4596</v>
      </c>
      <c r="P569" s="213" t="s">
        <v>4643</v>
      </c>
      <c r="Q569" s="213" t="s">
        <v>4617</v>
      </c>
      <c r="R569" s="215" t="s">
        <v>4562</v>
      </c>
      <c r="S569" s="220"/>
      <c r="T569" s="215"/>
      <c r="U569" s="213" t="s">
        <v>4714</v>
      </c>
      <c r="V569" s="213" t="e">
        <v>#N/A</v>
      </c>
      <c r="W569" s="213"/>
      <c r="X569" s="221" t="s">
        <v>4</v>
      </c>
      <c r="Y569" s="222" t="s">
        <v>4663</v>
      </c>
      <c r="Z569" s="217" t="s">
        <v>4742</v>
      </c>
      <c r="AA569" s="222" t="s">
        <v>4668</v>
      </c>
      <c r="AB569" s="223" t="s">
        <v>4668</v>
      </c>
      <c r="AC569" s="226" t="s">
        <v>45</v>
      </c>
      <c r="AD569" s="215" t="s">
        <v>1714</v>
      </c>
      <c r="AE569" s="224"/>
      <c r="AF569" s="215" t="s">
        <v>1714</v>
      </c>
      <c r="AG569" s="215" t="s">
        <v>4562</v>
      </c>
      <c r="AH569" s="247" t="s">
        <v>4557</v>
      </c>
      <c r="AI569" s="260" t="s">
        <v>1625</v>
      </c>
      <c r="AJ569" s="215"/>
      <c r="AK569" s="224"/>
      <c r="AL569" s="215" t="s">
        <v>1886</v>
      </c>
      <c r="AM569" s="215"/>
      <c r="AN569" s="215"/>
      <c r="AO569" s="215"/>
      <c r="AP569" s="215"/>
      <c r="AQ569" s="215"/>
      <c r="AR569" s="212" t="s">
        <v>1789</v>
      </c>
      <c r="AS569" s="215"/>
      <c r="AT569" s="221" t="s">
        <v>1843</v>
      </c>
      <c r="AU569" s="215"/>
      <c r="AW569" s="228" t="s">
        <v>4630</v>
      </c>
    </row>
    <row r="570" spans="1:268" s="227" customFormat="1" ht="24" customHeight="1">
      <c r="A570" s="211">
        <v>74</v>
      </c>
      <c r="B570" s="160" t="s">
        <v>4373</v>
      </c>
      <c r="C570" s="535" t="s">
        <v>4368</v>
      </c>
      <c r="D570" s="221" t="s">
        <v>4370</v>
      </c>
      <c r="E570" s="215" t="s">
        <v>1283</v>
      </c>
      <c r="F570" s="215" t="s">
        <v>1893</v>
      </c>
      <c r="G570" s="232" t="s">
        <v>1676</v>
      </c>
      <c r="H570" s="248" t="e">
        <f>VLOOKUP(C570,#REF!,3,0)</f>
        <v>#REF!</v>
      </c>
      <c r="I570" s="248" t="s">
        <v>4807</v>
      </c>
      <c r="J570" s="570"/>
      <c r="K570" s="216" t="e">
        <v>#N/A</v>
      </c>
      <c r="L570" s="229" t="s">
        <v>1722</v>
      </c>
      <c r="M570" s="217" t="s">
        <v>4700</v>
      </c>
      <c r="N570" s="217"/>
      <c r="O570" s="213" t="s">
        <v>4803</v>
      </c>
      <c r="P570" s="213" t="s">
        <v>4643</v>
      </c>
      <c r="Q570" s="213" t="s">
        <v>4617</v>
      </c>
      <c r="R570" s="215" t="s">
        <v>4534</v>
      </c>
      <c r="S570" s="220"/>
      <c r="T570" s="215"/>
      <c r="U570" s="213" t="s">
        <v>4714</v>
      </c>
      <c r="V570" s="213" t="e">
        <v>#N/A</v>
      </c>
      <c r="W570" s="240"/>
      <c r="X570" s="221" t="s">
        <v>4</v>
      </c>
      <c r="Y570" s="222" t="s">
        <v>4663</v>
      </c>
      <c r="Z570" s="217" t="s">
        <v>4742</v>
      </c>
      <c r="AA570" s="222" t="s">
        <v>4665</v>
      </c>
      <c r="AB570" s="223" t="s">
        <v>4665</v>
      </c>
      <c r="AC570" s="229" t="s">
        <v>531</v>
      </c>
      <c r="AD570" s="237" t="s">
        <v>1676</v>
      </c>
      <c r="AE570" s="224"/>
      <c r="AF570" s="237" t="s">
        <v>1676</v>
      </c>
      <c r="AG570" s="215" t="s">
        <v>4534</v>
      </c>
      <c r="AH570" s="215" t="s">
        <v>4534</v>
      </c>
      <c r="AI570" s="215" t="s">
        <v>1627</v>
      </c>
      <c r="AJ570" s="215"/>
      <c r="AK570" s="215"/>
      <c r="AL570" s="240" t="s">
        <v>4369</v>
      </c>
      <c r="AM570" s="215" t="s">
        <v>4247</v>
      </c>
      <c r="AN570" s="215"/>
      <c r="AO570" s="215"/>
      <c r="AP570" s="215"/>
      <c r="AQ570" s="215"/>
      <c r="AR570" s="215"/>
      <c r="AS570" s="215"/>
      <c r="AT570" s="227" t="s">
        <v>4467</v>
      </c>
      <c r="AU570" s="215" t="s">
        <v>4300</v>
      </c>
      <c r="AW570" s="228" t="s">
        <v>4630</v>
      </c>
    </row>
    <row r="571" spans="1:268" s="227" customFormat="1" ht="24" customHeight="1">
      <c r="A571" s="211">
        <v>75</v>
      </c>
      <c r="B571" s="160" t="s">
        <v>4307</v>
      </c>
      <c r="C571" s="230" t="s">
        <v>4304</v>
      </c>
      <c r="D571" s="231">
        <v>43197.377256944441</v>
      </c>
      <c r="E571" s="215" t="s">
        <v>1103</v>
      </c>
      <c r="F571" s="219" t="s">
        <v>2002</v>
      </c>
      <c r="G571" s="232" t="s">
        <v>1676</v>
      </c>
      <c r="H571" s="248" t="e">
        <f>VLOOKUP(C571,#REF!,3,0)</f>
        <v>#REF!</v>
      </c>
      <c r="I571" s="248" t="s">
        <v>4807</v>
      </c>
      <c r="J571" s="570"/>
      <c r="K571" s="216" t="e">
        <v>#N/A</v>
      </c>
      <c r="L571" s="213"/>
      <c r="M571" s="217" t="s">
        <v>4700</v>
      </c>
      <c r="N571" s="217"/>
      <c r="O571" s="213" t="s">
        <v>4596</v>
      </c>
      <c r="P571" s="213" t="s">
        <v>4643</v>
      </c>
      <c r="Q571" s="213" t="s">
        <v>4617</v>
      </c>
      <c r="R571" s="215" t="s">
        <v>4534</v>
      </c>
      <c r="S571" s="220"/>
      <c r="T571" s="215"/>
      <c r="U571" s="213" t="s">
        <v>4714</v>
      </c>
      <c r="V571" s="213" t="e">
        <v>#N/A</v>
      </c>
      <c r="W571" s="230"/>
      <c r="X571" s="221" t="s">
        <v>4</v>
      </c>
      <c r="Y571" s="222" t="s">
        <v>4663</v>
      </c>
      <c r="Z571" s="217" t="s">
        <v>4742</v>
      </c>
      <c r="AA571" s="222" t="s">
        <v>4665</v>
      </c>
      <c r="AB571" s="223" t="s">
        <v>4665</v>
      </c>
      <c r="AC571" s="229" t="s">
        <v>4275</v>
      </c>
      <c r="AD571" s="229" t="s">
        <v>1681</v>
      </c>
      <c r="AE571" s="224"/>
      <c r="AF571" s="229" t="s">
        <v>1681</v>
      </c>
      <c r="AG571" s="215" t="s">
        <v>4534</v>
      </c>
      <c r="AH571" s="215" t="s">
        <v>4365</v>
      </c>
      <c r="AI571" s="215" t="s">
        <v>1627</v>
      </c>
      <c r="AJ571" s="229"/>
      <c r="AK571" s="230"/>
      <c r="AL571" s="230" t="s">
        <v>4305</v>
      </c>
      <c r="AM571" s="215" t="s">
        <v>4247</v>
      </c>
      <c r="AN571" s="215"/>
      <c r="AO571" s="215"/>
      <c r="AP571" s="215"/>
      <c r="AQ571" s="215"/>
      <c r="AR571" s="215"/>
      <c r="AS571" s="215"/>
      <c r="AT571" s="227" t="s">
        <v>4467</v>
      </c>
      <c r="AU571" s="215" t="s">
        <v>4300</v>
      </c>
      <c r="AW571" s="228" t="s">
        <v>4630</v>
      </c>
    </row>
    <row r="572" spans="1:268" s="227" customFormat="1" ht="24" customHeight="1">
      <c r="A572" s="211">
        <v>76</v>
      </c>
      <c r="B572" s="433" t="s">
        <v>818</v>
      </c>
      <c r="C572" s="213" t="s">
        <v>1734</v>
      </c>
      <c r="D572" s="214" t="s">
        <v>3980</v>
      </c>
      <c r="E572" s="318" t="s">
        <v>308</v>
      </c>
      <c r="F572" s="215" t="s">
        <v>1829</v>
      </c>
      <c r="G572" s="245" t="s">
        <v>4426</v>
      </c>
      <c r="H572" s="248" t="e">
        <f>VLOOKUP(C572,#REF!,3,0)</f>
        <v>#REF!</v>
      </c>
      <c r="I572" s="248" t="s">
        <v>4807</v>
      </c>
      <c r="J572" s="570"/>
      <c r="K572" s="216" t="e">
        <v>#N/A</v>
      </c>
      <c r="L572" s="213"/>
      <c r="M572" s="217" t="s">
        <v>4626</v>
      </c>
      <c r="N572" s="217"/>
      <c r="O572" s="213" t="s">
        <v>4596</v>
      </c>
      <c r="P572" s="213" t="s">
        <v>4689</v>
      </c>
      <c r="Q572" s="213" t="e">
        <v>#N/A</v>
      </c>
      <c r="R572" s="215" t="s">
        <v>1422</v>
      </c>
      <c r="S572" s="220"/>
      <c r="T572" s="215"/>
      <c r="U572" s="213" t="s">
        <v>4715</v>
      </c>
      <c r="V572" s="213" t="e">
        <v>#N/A</v>
      </c>
      <c r="W572" s="213"/>
      <c r="X572" s="221" t="s">
        <v>4</v>
      </c>
      <c r="Y572" s="222" t="s">
        <v>2437</v>
      </c>
      <c r="Z572" s="213" t="s">
        <v>4742</v>
      </c>
      <c r="AA572" s="223" t="s">
        <v>2566</v>
      </c>
      <c r="AB572" s="223"/>
      <c r="AC572" s="219" t="s">
        <v>1826</v>
      </c>
      <c r="AD572" s="215" t="s">
        <v>1714</v>
      </c>
      <c r="AE572" s="224"/>
      <c r="AF572" s="215" t="s">
        <v>1714</v>
      </c>
      <c r="AG572" s="215" t="s">
        <v>1422</v>
      </c>
      <c r="AH572" s="224"/>
      <c r="AI572" s="215" t="s">
        <v>1629</v>
      </c>
      <c r="AJ572" s="219"/>
      <c r="AK572" s="224"/>
      <c r="AL572" s="219" t="s">
        <v>2631</v>
      </c>
      <c r="AM572" s="319" t="s">
        <v>2632</v>
      </c>
      <c r="AN572" s="219" t="s">
        <v>1830</v>
      </c>
      <c r="AO572" s="221">
        <v>43577</v>
      </c>
      <c r="AP572" s="226" t="s">
        <v>2633</v>
      </c>
      <c r="AQ572" s="226" t="s">
        <v>2634</v>
      </c>
      <c r="AR572" s="212"/>
      <c r="AS572" s="215" t="s">
        <v>1819</v>
      </c>
      <c r="AT572" s="221" t="s">
        <v>1795</v>
      </c>
      <c r="AU572" s="219"/>
      <c r="AW572" s="228" t="s">
        <v>4626</v>
      </c>
    </row>
    <row r="573" spans="1:268" s="227" customFormat="1" ht="24" customHeight="1">
      <c r="A573" s="211">
        <v>77</v>
      </c>
      <c r="B573" s="163" t="s">
        <v>4280</v>
      </c>
      <c r="C573" s="237" t="s">
        <v>4277</v>
      </c>
      <c r="D573" s="248">
        <v>42876.088930983795</v>
      </c>
      <c r="E573" s="219" t="s">
        <v>1628</v>
      </c>
      <c r="F573" s="215" t="s">
        <v>1793</v>
      </c>
      <c r="G573" s="232" t="s">
        <v>1676</v>
      </c>
      <c r="H573" s="248" t="e">
        <f>VLOOKUP(C573,#REF!,3,0)</f>
        <v>#REF!</v>
      </c>
      <c r="I573" s="248" t="s">
        <v>4807</v>
      </c>
      <c r="J573" s="570"/>
      <c r="K573" s="216" t="e">
        <v>#N/A</v>
      </c>
      <c r="L573" s="237" t="s">
        <v>1722</v>
      </c>
      <c r="M573" s="217" t="s">
        <v>4700</v>
      </c>
      <c r="N573" s="217"/>
      <c r="O573" s="213" t="s">
        <v>4596</v>
      </c>
      <c r="P573" s="213" t="s">
        <v>4643</v>
      </c>
      <c r="Q573" s="213" t="s">
        <v>4617</v>
      </c>
      <c r="R573" s="304" t="s">
        <v>1462</v>
      </c>
      <c r="S573" s="220"/>
      <c r="T573" s="215"/>
      <c r="U573" s="213" t="s">
        <v>4714</v>
      </c>
      <c r="V573" s="213" t="e">
        <v>#N/A</v>
      </c>
      <c r="W573" s="305"/>
      <c r="X573" s="221" t="s">
        <v>4</v>
      </c>
      <c r="Y573" s="222" t="s">
        <v>4663</v>
      </c>
      <c r="Z573" s="217" t="s">
        <v>4742</v>
      </c>
      <c r="AA573" s="222" t="s">
        <v>4665</v>
      </c>
      <c r="AB573" s="223" t="s">
        <v>4665</v>
      </c>
      <c r="AC573" s="237" t="s">
        <v>531</v>
      </c>
      <c r="AD573" s="237" t="s">
        <v>1676</v>
      </c>
      <c r="AE573" s="224"/>
      <c r="AF573" s="237" t="s">
        <v>1676</v>
      </c>
      <c r="AG573" s="304" t="s">
        <v>1462</v>
      </c>
      <c r="AH573" s="215" t="s">
        <v>4530</v>
      </c>
      <c r="AI573" s="215" t="s">
        <v>1629</v>
      </c>
      <c r="AJ573" s="215"/>
      <c r="AK573" s="215"/>
      <c r="AL573" s="237" t="s">
        <v>530</v>
      </c>
      <c r="AM573" s="237" t="s">
        <v>4263</v>
      </c>
      <c r="AN573" s="215"/>
      <c r="AO573" s="262"/>
      <c r="AP573" s="215"/>
      <c r="AQ573" s="215"/>
      <c r="AR573" s="215"/>
      <c r="AS573" s="215"/>
      <c r="AT573" s="227" t="s">
        <v>4467</v>
      </c>
      <c r="AU573" s="306" t="s">
        <v>4272</v>
      </c>
      <c r="AW573" s="228" t="s">
        <v>4630</v>
      </c>
    </row>
    <row r="574" spans="1:268" s="227" customFormat="1" ht="24" customHeight="1">
      <c r="A574" s="211">
        <v>78</v>
      </c>
      <c r="B574" s="160" t="s">
        <v>4313</v>
      </c>
      <c r="C574" s="230" t="s">
        <v>4309</v>
      </c>
      <c r="D574" s="231">
        <v>43199.687180243054</v>
      </c>
      <c r="E574" s="215" t="s">
        <v>2808</v>
      </c>
      <c r="F574" s="219" t="s">
        <v>2002</v>
      </c>
      <c r="G574" s="232" t="s">
        <v>1676</v>
      </c>
      <c r="H574" s="248" t="e">
        <f>VLOOKUP(C574,#REF!,3,0)</f>
        <v>#REF!</v>
      </c>
      <c r="I574" s="248" t="s">
        <v>4807</v>
      </c>
      <c r="J574" s="570" t="s">
        <v>1710</v>
      </c>
      <c r="K574" s="216" t="s">
        <v>4604</v>
      </c>
      <c r="L574" s="213"/>
      <c r="M574" s="217" t="s">
        <v>4709</v>
      </c>
      <c r="N574" s="217"/>
      <c r="O574" s="213" t="s">
        <v>4596</v>
      </c>
      <c r="P574" s="213" t="s">
        <v>4680</v>
      </c>
      <c r="Q574" s="213" t="e">
        <v>#N/A</v>
      </c>
      <c r="R574" s="230" t="s">
        <v>4310</v>
      </c>
      <c r="S574" s="220"/>
      <c r="T574" s="215"/>
      <c r="U574" s="215"/>
      <c r="V574" s="213" t="e">
        <v>#N/A</v>
      </c>
      <c r="W574" s="230"/>
      <c r="X574" s="221" t="s">
        <v>4</v>
      </c>
      <c r="Y574" s="222" t="s">
        <v>4663</v>
      </c>
      <c r="Z574" s="217" t="s">
        <v>4742</v>
      </c>
      <c r="AA574" s="222" t="s">
        <v>4685</v>
      </c>
      <c r="AB574" s="223"/>
      <c r="AC574" s="229" t="s">
        <v>4275</v>
      </c>
      <c r="AD574" s="229" t="s">
        <v>1681</v>
      </c>
      <c r="AE574" s="224"/>
      <c r="AF574" s="229" t="s">
        <v>1681</v>
      </c>
      <c r="AG574" s="230" t="s">
        <v>4310</v>
      </c>
      <c r="AH574" s="215"/>
      <c r="AI574" s="215" t="s">
        <v>1627</v>
      </c>
      <c r="AJ574" s="215"/>
      <c r="AK574" s="230"/>
      <c r="AL574" s="230" t="s">
        <v>1117</v>
      </c>
      <c r="AM574" s="215" t="s">
        <v>4247</v>
      </c>
      <c r="AN574" s="215"/>
      <c r="AO574" s="215"/>
      <c r="AP574" s="215"/>
      <c r="AQ574" s="215"/>
      <c r="AR574" s="215"/>
      <c r="AS574" s="215"/>
      <c r="AT574" s="227" t="s">
        <v>1891</v>
      </c>
      <c r="AU574" s="215" t="s">
        <v>4300</v>
      </c>
      <c r="AW574" s="228" t="s">
        <v>4638</v>
      </c>
    </row>
    <row r="575" spans="1:268" s="227" customFormat="1" ht="24" customHeight="1">
      <c r="A575" s="211">
        <v>79</v>
      </c>
      <c r="B575" s="392" t="s">
        <v>281</v>
      </c>
      <c r="C575" s="213" t="s">
        <v>276</v>
      </c>
      <c r="D575" s="214">
        <v>43329</v>
      </c>
      <c r="E575" s="244" t="s">
        <v>1852</v>
      </c>
      <c r="F575" s="215" t="s">
        <v>1622</v>
      </c>
      <c r="G575" s="218" t="s">
        <v>4426</v>
      </c>
      <c r="H575" s="248" t="e">
        <f>VLOOKUP(C575,#REF!,3,0)</f>
        <v>#REF!</v>
      </c>
      <c r="I575" s="248" t="s">
        <v>4807</v>
      </c>
      <c r="J575" s="570"/>
      <c r="K575" s="216" t="e">
        <v>#N/A</v>
      </c>
      <c r="L575" s="213"/>
      <c r="M575" s="217" t="s">
        <v>4626</v>
      </c>
      <c r="N575" s="217"/>
      <c r="O575" s="213" t="s">
        <v>4596</v>
      </c>
      <c r="P575" s="213" t="s">
        <v>4689</v>
      </c>
      <c r="Q575" s="213" t="e">
        <v>#N/A</v>
      </c>
      <c r="R575" s="240" t="s">
        <v>1492</v>
      </c>
      <c r="S575" s="220"/>
      <c r="T575" s="215"/>
      <c r="U575" s="213" t="s">
        <v>4715</v>
      </c>
      <c r="V575" s="213" t="e">
        <v>#N/A</v>
      </c>
      <c r="W575" s="213"/>
      <c r="X575" s="221" t="s">
        <v>4</v>
      </c>
      <c r="Y575" s="222" t="s">
        <v>2437</v>
      </c>
      <c r="Z575" s="217" t="s">
        <v>4742</v>
      </c>
      <c r="AA575" s="223" t="s">
        <v>1799</v>
      </c>
      <c r="AB575" s="223"/>
      <c r="AC575" s="241" t="s">
        <v>90</v>
      </c>
      <c r="AD575" s="245" t="s">
        <v>1717</v>
      </c>
      <c r="AE575" s="224"/>
      <c r="AF575" s="245" t="s">
        <v>1717</v>
      </c>
      <c r="AG575" s="240" t="s">
        <v>1492</v>
      </c>
      <c r="AH575" s="224"/>
      <c r="AI575" s="215" t="s">
        <v>1624</v>
      </c>
      <c r="AJ575" s="241" t="s">
        <v>277</v>
      </c>
      <c r="AK575" s="224"/>
      <c r="AL575" s="241" t="s">
        <v>2998</v>
      </c>
      <c r="AM575" s="246">
        <v>43329</v>
      </c>
      <c r="AN575" s="241" t="s">
        <v>1883</v>
      </c>
      <c r="AO575" s="221">
        <v>43521</v>
      </c>
      <c r="AP575" s="226" t="s">
        <v>3094</v>
      </c>
      <c r="AQ575" s="226" t="s">
        <v>3095</v>
      </c>
      <c r="AR575" s="212"/>
      <c r="AS575" s="215" t="s">
        <v>1819</v>
      </c>
      <c r="AT575" s="221" t="s">
        <v>1884</v>
      </c>
      <c r="AU575" s="215"/>
      <c r="AW575" s="228" t="s">
        <v>4626</v>
      </c>
    </row>
    <row r="576" spans="1:268" s="227" customFormat="1" ht="24" customHeight="1">
      <c r="A576" s="211">
        <v>80</v>
      </c>
      <c r="B576" s="160" t="s">
        <v>1637</v>
      </c>
      <c r="C576" s="533" t="s">
        <v>1776</v>
      </c>
      <c r="D576" s="231">
        <v>41136</v>
      </c>
      <c r="E576" s="215" t="s">
        <v>1626</v>
      </c>
      <c r="F576" s="219" t="s">
        <v>1829</v>
      </c>
      <c r="G576" s="232" t="s">
        <v>4779</v>
      </c>
      <c r="H576" s="248" t="e">
        <f>VLOOKUP(C576,#REF!,3,0)</f>
        <v>#REF!</v>
      </c>
      <c r="I576" s="590" t="s">
        <v>4807</v>
      </c>
      <c r="J576" s="570"/>
      <c r="K576" s="216" t="s">
        <v>4382</v>
      </c>
      <c r="L576" s="213" t="s">
        <v>4620</v>
      </c>
      <c r="M576" s="217" t="s">
        <v>1626</v>
      </c>
      <c r="N576" s="217"/>
      <c r="O576" s="213" t="s">
        <v>4644</v>
      </c>
      <c r="P576" s="213" t="s">
        <v>4596</v>
      </c>
      <c r="Q576" s="213" t="e">
        <v>#N/A</v>
      </c>
      <c r="R576" s="230" t="e">
        <v>#N/A</v>
      </c>
      <c r="S576" s="220"/>
      <c r="T576" s="215" t="s">
        <v>4449</v>
      </c>
      <c r="U576" s="215"/>
      <c r="V576" s="213"/>
      <c r="W576" s="230" t="e">
        <v>#N/A</v>
      </c>
      <c r="X576" s="221"/>
      <c r="Y576" s="222" t="s">
        <v>4</v>
      </c>
      <c r="Z576" s="217"/>
      <c r="AA576" s="222" t="s">
        <v>4751</v>
      </c>
      <c r="AB576" s="223" t="s">
        <v>4663</v>
      </c>
      <c r="AC576" s="229"/>
      <c r="AD576" s="229" t="s">
        <v>4438</v>
      </c>
      <c r="AE576" s="224" t="s">
        <v>1731</v>
      </c>
      <c r="AF576" s="229"/>
      <c r="AG576" s="230" t="s">
        <v>1731</v>
      </c>
      <c r="AH576" s="215"/>
      <c r="AI576" s="215" t="s">
        <v>1629</v>
      </c>
      <c r="AJ576" s="215"/>
      <c r="AK576" s="230"/>
      <c r="AL576" s="230" t="s">
        <v>1680</v>
      </c>
      <c r="AM576" s="215"/>
      <c r="AN576" s="215"/>
      <c r="AO576" s="215"/>
      <c r="AP576" s="215"/>
      <c r="AQ576" s="215"/>
      <c r="AR576" s="215"/>
      <c r="AS576" s="215"/>
      <c r="AT576" s="227" t="s">
        <v>4468</v>
      </c>
      <c r="AU576" s="215"/>
      <c r="AW576" s="228"/>
    </row>
    <row r="577" spans="1:49" s="227" customFormat="1" ht="24" customHeight="1">
      <c r="A577" s="211">
        <v>81</v>
      </c>
      <c r="B577" s="386" t="s">
        <v>144</v>
      </c>
      <c r="C577" s="213" t="s">
        <v>105</v>
      </c>
      <c r="D577" s="214" t="s">
        <v>2355</v>
      </c>
      <c r="E577" s="215" t="s">
        <v>1689</v>
      </c>
      <c r="F577" s="215" t="s">
        <v>1622</v>
      </c>
      <c r="G577" s="218" t="s">
        <v>4426</v>
      </c>
      <c r="H577" s="248" t="e">
        <f>VLOOKUP(C577,#REF!,3,0)</f>
        <v>#REF!</v>
      </c>
      <c r="I577" s="248" t="s">
        <v>4807</v>
      </c>
      <c r="J577" s="570"/>
      <c r="K577" s="216" t="e">
        <v>#N/A</v>
      </c>
      <c r="L577" s="213"/>
      <c r="M577" s="217" t="s">
        <v>4626</v>
      </c>
      <c r="N577" s="217"/>
      <c r="O577" s="213" t="s">
        <v>4596</v>
      </c>
      <c r="P577" s="213" t="s">
        <v>4689</v>
      </c>
      <c r="Q577" s="213" t="e">
        <v>#N/A</v>
      </c>
      <c r="R577" s="215" t="s">
        <v>3212</v>
      </c>
      <c r="S577" s="220"/>
      <c r="T577" s="215"/>
      <c r="U577" s="213" t="s">
        <v>4715</v>
      </c>
      <c r="V577" s="213" t="e">
        <v>#N/A</v>
      </c>
      <c r="W577" s="213"/>
      <c r="X577" s="221" t="s">
        <v>4</v>
      </c>
      <c r="Y577" s="222" t="s">
        <v>2437</v>
      </c>
      <c r="Z577" s="217" t="s">
        <v>4742</v>
      </c>
      <c r="AA577" s="223" t="s">
        <v>3213</v>
      </c>
      <c r="AB577" s="223"/>
      <c r="AC577" s="233" t="s">
        <v>45</v>
      </c>
      <c r="AD577" s="215" t="s">
        <v>1714</v>
      </c>
      <c r="AE577" s="224"/>
      <c r="AF577" s="215" t="s">
        <v>1714</v>
      </c>
      <c r="AG577" s="215" t="s">
        <v>3212</v>
      </c>
      <c r="AH577" s="224"/>
      <c r="AI577" s="215" t="s">
        <v>1624</v>
      </c>
      <c r="AJ577" s="212"/>
      <c r="AK577" s="224"/>
      <c r="AL577" s="233" t="s">
        <v>2809</v>
      </c>
      <c r="AM577" s="234"/>
      <c r="AN577" s="215" t="s">
        <v>1794</v>
      </c>
      <c r="AO577" s="221">
        <v>43424</v>
      </c>
      <c r="AP577" s="226" t="s">
        <v>3218</v>
      </c>
      <c r="AQ577" s="226" t="s">
        <v>3219</v>
      </c>
      <c r="AR577" s="212"/>
      <c r="AS577" s="215"/>
      <c r="AT577" s="221" t="s">
        <v>1838</v>
      </c>
      <c r="AU577" s="215"/>
      <c r="AW577" s="228" t="s">
        <v>4626</v>
      </c>
    </row>
    <row r="578" spans="1:49" s="227" customFormat="1" ht="24" customHeight="1">
      <c r="A578" s="211">
        <v>82</v>
      </c>
      <c r="B578" s="160" t="s">
        <v>4328</v>
      </c>
      <c r="C578" s="230" t="s">
        <v>4322</v>
      </c>
      <c r="D578" s="231">
        <v>43212.458913391201</v>
      </c>
      <c r="E578" s="230" t="s">
        <v>1688</v>
      </c>
      <c r="F578" s="219" t="s">
        <v>2002</v>
      </c>
      <c r="G578" s="232" t="s">
        <v>1676</v>
      </c>
      <c r="H578" s="248" t="e">
        <f>VLOOKUP(C578,#REF!,3,0)</f>
        <v>#REF!</v>
      </c>
      <c r="I578" s="248" t="s">
        <v>4807</v>
      </c>
      <c r="J578" s="570"/>
      <c r="K578" s="216" t="e">
        <v>#N/A</v>
      </c>
      <c r="L578" s="229" t="s">
        <v>1722</v>
      </c>
      <c r="M578" s="217" t="s">
        <v>4700</v>
      </c>
      <c r="N578" s="217"/>
      <c r="O578" s="213" t="s">
        <v>4596</v>
      </c>
      <c r="P578" s="213" t="s">
        <v>4643</v>
      </c>
      <c r="Q578" s="213" t="s">
        <v>4617</v>
      </c>
      <c r="R578" s="215" t="s">
        <v>4534</v>
      </c>
      <c r="S578" s="220"/>
      <c r="T578" s="215"/>
      <c r="U578" s="213" t="s">
        <v>4714</v>
      </c>
      <c r="V578" s="213" t="e">
        <v>#N/A</v>
      </c>
      <c r="W578" s="230"/>
      <c r="X578" s="221" t="s">
        <v>4</v>
      </c>
      <c r="Y578" s="222" t="s">
        <v>4663</v>
      </c>
      <c r="Z578" s="217" t="s">
        <v>4742</v>
      </c>
      <c r="AA578" s="222" t="s">
        <v>4665</v>
      </c>
      <c r="AB578" s="223" t="s">
        <v>4665</v>
      </c>
      <c r="AC578" s="229" t="s">
        <v>4275</v>
      </c>
      <c r="AD578" s="229" t="s">
        <v>1681</v>
      </c>
      <c r="AE578" s="224"/>
      <c r="AF578" s="229" t="s">
        <v>1681</v>
      </c>
      <c r="AG578" s="215" t="s">
        <v>4534</v>
      </c>
      <c r="AH578" s="215" t="s">
        <v>4365</v>
      </c>
      <c r="AI578" s="233" t="s">
        <v>1627</v>
      </c>
      <c r="AJ578" s="215"/>
      <c r="AK578" s="230"/>
      <c r="AL578" s="230" t="s">
        <v>1120</v>
      </c>
      <c r="AM578" s="215" t="s">
        <v>4247</v>
      </c>
      <c r="AN578" s="215"/>
      <c r="AO578" s="215"/>
      <c r="AP578" s="215"/>
      <c r="AQ578" s="215"/>
      <c r="AR578" s="215"/>
      <c r="AS578" s="215"/>
      <c r="AT578" s="227" t="s">
        <v>4467</v>
      </c>
      <c r="AU578" s="215" t="s">
        <v>4300</v>
      </c>
      <c r="AW578" s="228" t="s">
        <v>4630</v>
      </c>
    </row>
    <row r="579" spans="1:49" s="227" customFormat="1" ht="24" customHeight="1">
      <c r="A579" s="211">
        <v>83</v>
      </c>
      <c r="B579" s="164" t="s">
        <v>1015</v>
      </c>
      <c r="C579" s="313" t="s">
        <v>1016</v>
      </c>
      <c r="D579" s="314">
        <v>42074</v>
      </c>
      <c r="E579" s="313" t="s">
        <v>908</v>
      </c>
      <c r="F579" s="315" t="s">
        <v>2051</v>
      </c>
      <c r="G579" s="232" t="s">
        <v>1676</v>
      </c>
      <c r="H579" s="248" t="e">
        <f>VLOOKUP(C579,#REF!,3,0)</f>
        <v>#REF!</v>
      </c>
      <c r="I579" s="590" t="s">
        <v>4807</v>
      </c>
      <c r="J579" s="570"/>
      <c r="K579" s="216" t="e">
        <v>#N/A</v>
      </c>
      <c r="L579" s="213" t="s">
        <v>1722</v>
      </c>
      <c r="M579" s="217" t="s">
        <v>4703</v>
      </c>
      <c r="N579" s="217"/>
      <c r="O579" s="213" t="s">
        <v>4596</v>
      </c>
      <c r="P579" s="213" t="s">
        <v>4643</v>
      </c>
      <c r="Q579" s="213" t="s">
        <v>4617</v>
      </c>
      <c r="R579" s="313" t="s">
        <v>1895</v>
      </c>
      <c r="S579" s="220"/>
      <c r="T579" s="215"/>
      <c r="U579" s="213" t="s">
        <v>4714</v>
      </c>
      <c r="V579" s="213" t="e">
        <v>#N/A</v>
      </c>
      <c r="W579" s="215"/>
      <c r="X579" s="221" t="s">
        <v>4</v>
      </c>
      <c r="Y579" s="222" t="s">
        <v>4663</v>
      </c>
      <c r="Z579" s="217" t="s">
        <v>4742</v>
      </c>
      <c r="AA579" s="222" t="s">
        <v>4674</v>
      </c>
      <c r="AB579" s="223" t="s">
        <v>4674</v>
      </c>
      <c r="AC579" s="313" t="s">
        <v>1896</v>
      </c>
      <c r="AD579" s="229" t="s">
        <v>1681</v>
      </c>
      <c r="AE579" s="224"/>
      <c r="AF579" s="229" t="s">
        <v>1681</v>
      </c>
      <c r="AG579" s="313" t="s">
        <v>1895</v>
      </c>
      <c r="AH579" s="247" t="s">
        <v>4554</v>
      </c>
      <c r="AI579" s="215" t="s">
        <v>1625</v>
      </c>
      <c r="AJ579" s="313" t="s">
        <v>1018</v>
      </c>
      <c r="AK579" s="221"/>
      <c r="AL579" s="313" t="s">
        <v>1897</v>
      </c>
      <c r="AM579" s="215"/>
      <c r="AN579" s="215"/>
      <c r="AO579" s="215"/>
      <c r="AP579" s="215"/>
      <c r="AQ579" s="215"/>
      <c r="AR579" s="212" t="s">
        <v>1789</v>
      </c>
      <c r="AS579" s="215"/>
      <c r="AT579" s="215" t="s">
        <v>1868</v>
      </c>
      <c r="AU579" s="215"/>
      <c r="AW579" s="228" t="s">
        <v>4630</v>
      </c>
    </row>
    <row r="580" spans="1:49" s="227" customFormat="1" ht="24" customHeight="1">
      <c r="A580" s="211">
        <v>84</v>
      </c>
      <c r="B580" s="384" t="s">
        <v>64</v>
      </c>
      <c r="C580" s="213" t="s">
        <v>60</v>
      </c>
      <c r="D580" s="214">
        <v>43222</v>
      </c>
      <c r="E580" s="236" t="s">
        <v>38</v>
      </c>
      <c r="F580" s="215" t="s">
        <v>1622</v>
      </c>
      <c r="G580" s="218" t="s">
        <v>4426</v>
      </c>
      <c r="H580" s="248" t="e">
        <f>VLOOKUP(C580,#REF!,3,0)</f>
        <v>#REF!</v>
      </c>
      <c r="I580" s="248" t="s">
        <v>4807</v>
      </c>
      <c r="J580" s="570"/>
      <c r="K580" s="216" t="e">
        <v>#N/A</v>
      </c>
      <c r="L580" s="213"/>
      <c r="M580" s="217" t="s">
        <v>4626</v>
      </c>
      <c r="N580" s="217"/>
      <c r="O580" s="213" t="s">
        <v>4596</v>
      </c>
      <c r="P580" s="213" t="s">
        <v>4689</v>
      </c>
      <c r="Q580" s="213" t="e">
        <v>#N/A</v>
      </c>
      <c r="R580" s="219" t="s">
        <v>1470</v>
      </c>
      <c r="S580" s="220"/>
      <c r="T580" s="215"/>
      <c r="U580" s="213" t="s">
        <v>4715</v>
      </c>
      <c r="V580" s="213" t="e">
        <v>#N/A</v>
      </c>
      <c r="W580" s="213"/>
      <c r="X580" s="221" t="s">
        <v>4</v>
      </c>
      <c r="Y580" s="222" t="s">
        <v>2301</v>
      </c>
      <c r="Z580" s="217" t="s">
        <v>4742</v>
      </c>
      <c r="AA580" s="223" t="s">
        <v>4683</v>
      </c>
      <c r="AB580" s="223"/>
      <c r="AC580" s="226" t="s">
        <v>1587</v>
      </c>
      <c r="AD580" s="242" t="s">
        <v>1724</v>
      </c>
      <c r="AE580" s="224"/>
      <c r="AF580" s="242" t="s">
        <v>1724</v>
      </c>
      <c r="AG580" s="219" t="s">
        <v>1470</v>
      </c>
      <c r="AH580" s="224"/>
      <c r="AI580" s="215" t="s">
        <v>1624</v>
      </c>
      <c r="AJ580" s="215"/>
      <c r="AK580" s="224"/>
      <c r="AL580" s="215" t="s">
        <v>2234</v>
      </c>
      <c r="AM580" s="243">
        <v>43222</v>
      </c>
      <c r="AN580" s="215" t="s">
        <v>1794</v>
      </c>
      <c r="AO580" s="221">
        <v>43367</v>
      </c>
      <c r="AP580" s="226" t="s">
        <v>3823</v>
      </c>
      <c r="AQ580" s="226">
        <v>154808</v>
      </c>
      <c r="AR580" s="212"/>
      <c r="AS580" s="215"/>
      <c r="AT580" s="221" t="s">
        <v>1802</v>
      </c>
      <c r="AU580" s="215"/>
      <c r="AW580" s="228" t="s">
        <v>4626</v>
      </c>
    </row>
    <row r="581" spans="1:49" s="227" customFormat="1" ht="24" customHeight="1">
      <c r="A581" s="211">
        <v>85</v>
      </c>
      <c r="B581" s="375" t="s">
        <v>1269</v>
      </c>
      <c r="C581" s="213" t="s">
        <v>1270</v>
      </c>
      <c r="D581" s="214" t="s">
        <v>2650</v>
      </c>
      <c r="E581" s="240" t="s">
        <v>2647</v>
      </c>
      <c r="F581" s="241" t="s">
        <v>1996</v>
      </c>
      <c r="G581" s="218" t="s">
        <v>4426</v>
      </c>
      <c r="H581" s="248" t="e">
        <f>VLOOKUP(C581,#REF!,3,0)</f>
        <v>#REF!</v>
      </c>
      <c r="I581" s="248" t="s">
        <v>4807</v>
      </c>
      <c r="J581" s="570"/>
      <c r="K581" s="216" t="e">
        <v>#N/A</v>
      </c>
      <c r="L581" s="213"/>
      <c r="M581" s="217" t="s">
        <v>4626</v>
      </c>
      <c r="N581" s="217"/>
      <c r="O581" s="213" t="s">
        <v>4596</v>
      </c>
      <c r="P581" s="213" t="s">
        <v>4689</v>
      </c>
      <c r="Q581" s="213" t="e">
        <v>#N/A</v>
      </c>
      <c r="R581" s="215" t="s">
        <v>1422</v>
      </c>
      <c r="S581" s="220"/>
      <c r="T581" s="215"/>
      <c r="U581" s="213" t="s">
        <v>4715</v>
      </c>
      <c r="V581" s="213" t="e">
        <v>#N/A</v>
      </c>
      <c r="W581" s="213"/>
      <c r="X581" s="221" t="s">
        <v>4</v>
      </c>
      <c r="Y581" s="222" t="s">
        <v>2437</v>
      </c>
      <c r="Z581" s="217" t="s">
        <v>4742</v>
      </c>
      <c r="AA581" s="223" t="s">
        <v>2440</v>
      </c>
      <c r="AB581" s="223"/>
      <c r="AC581" s="215" t="s">
        <v>471</v>
      </c>
      <c r="AD581" s="215" t="s">
        <v>1714</v>
      </c>
      <c r="AE581" s="224"/>
      <c r="AF581" s="215" t="s">
        <v>1714</v>
      </c>
      <c r="AG581" s="215" t="s">
        <v>1422</v>
      </c>
      <c r="AH581" s="224"/>
      <c r="AI581" s="212" t="s">
        <v>1627</v>
      </c>
      <c r="AJ581" s="219"/>
      <c r="AK581" s="224"/>
      <c r="AL581" s="215" t="s">
        <v>2648</v>
      </c>
      <c r="AM581" s="256" t="s">
        <v>2657</v>
      </c>
      <c r="AN581" s="219" t="s">
        <v>1794</v>
      </c>
      <c r="AO581" s="221">
        <v>43334</v>
      </c>
      <c r="AP581" s="226" t="s">
        <v>2658</v>
      </c>
      <c r="AQ581" s="226">
        <v>0</v>
      </c>
      <c r="AR581" s="212"/>
      <c r="AS581" s="215" t="s">
        <v>1819</v>
      </c>
      <c r="AT581" s="221" t="s">
        <v>1795</v>
      </c>
      <c r="AU581" s="219"/>
      <c r="AW581" s="228" t="s">
        <v>4626</v>
      </c>
    </row>
    <row r="582" spans="1:49" s="227" customFormat="1" ht="24" customHeight="1">
      <c r="A582" s="211">
        <v>86</v>
      </c>
      <c r="B582" s="169" t="s">
        <v>931</v>
      </c>
      <c r="C582" s="215" t="s">
        <v>927</v>
      </c>
      <c r="D582" s="221" t="s">
        <v>4244</v>
      </c>
      <c r="E582" s="239" t="s">
        <v>1686</v>
      </c>
      <c r="F582" s="241" t="s">
        <v>2574</v>
      </c>
      <c r="G582" s="218" t="s">
        <v>4426</v>
      </c>
      <c r="H582" s="248" t="e">
        <f>VLOOKUP(C582,#REF!,3,0)</f>
        <v>#REF!</v>
      </c>
      <c r="I582" s="248" t="s">
        <v>4807</v>
      </c>
      <c r="J582" s="570"/>
      <c r="K582" s="216" t="e">
        <v>#N/A</v>
      </c>
      <c r="L582" s="213" t="s">
        <v>1722</v>
      </c>
      <c r="M582" s="217" t="s">
        <v>4695</v>
      </c>
      <c r="N582" s="217"/>
      <c r="O582" s="213" t="s">
        <v>4596</v>
      </c>
      <c r="P582" s="213" t="s">
        <v>4643</v>
      </c>
      <c r="Q582" s="213" t="s">
        <v>4617</v>
      </c>
      <c r="R582" s="215" t="s">
        <v>4562</v>
      </c>
      <c r="S582" s="220"/>
      <c r="T582" s="215"/>
      <c r="U582" s="213" t="s">
        <v>4714</v>
      </c>
      <c r="V582" s="213" t="e">
        <v>#N/A</v>
      </c>
      <c r="W582" s="213"/>
      <c r="X582" s="221" t="s">
        <v>4</v>
      </c>
      <c r="Y582" s="222" t="s">
        <v>4663</v>
      </c>
      <c r="Z582" s="217" t="s">
        <v>4742</v>
      </c>
      <c r="AA582" s="222" t="s">
        <v>4668</v>
      </c>
      <c r="AB582" s="223" t="s">
        <v>4668</v>
      </c>
      <c r="AC582" s="226" t="s">
        <v>45</v>
      </c>
      <c r="AD582" s="215" t="s">
        <v>1714</v>
      </c>
      <c r="AE582" s="224"/>
      <c r="AF582" s="215" t="s">
        <v>1714</v>
      </c>
      <c r="AG582" s="215" t="s">
        <v>4562</v>
      </c>
      <c r="AH582" s="247" t="s">
        <v>4557</v>
      </c>
      <c r="AI582" s="260" t="s">
        <v>1625</v>
      </c>
      <c r="AJ582" s="215"/>
      <c r="AK582" s="224"/>
      <c r="AL582" s="215" t="s">
        <v>1886</v>
      </c>
      <c r="AM582" s="215"/>
      <c r="AN582" s="215"/>
      <c r="AO582" s="215"/>
      <c r="AP582" s="215"/>
      <c r="AQ582" s="215"/>
      <c r="AR582" s="212" t="s">
        <v>1789</v>
      </c>
      <c r="AS582" s="215"/>
      <c r="AT582" s="221" t="s">
        <v>1843</v>
      </c>
      <c r="AU582" s="215"/>
      <c r="AW582" s="228" t="s">
        <v>4630</v>
      </c>
    </row>
    <row r="583" spans="1:49" s="227" customFormat="1" ht="24" customHeight="1">
      <c r="A583" s="211">
        <v>87</v>
      </c>
      <c r="B583" s="160" t="s">
        <v>4374</v>
      </c>
      <c r="C583" s="535" t="s">
        <v>4368</v>
      </c>
      <c r="D583" s="221" t="s">
        <v>4370</v>
      </c>
      <c r="E583" s="215" t="s">
        <v>1283</v>
      </c>
      <c r="F583" s="215" t="s">
        <v>1893</v>
      </c>
      <c r="G583" s="232" t="s">
        <v>1676</v>
      </c>
      <c r="H583" s="248" t="e">
        <f>VLOOKUP(C583,#REF!,3,0)</f>
        <v>#REF!</v>
      </c>
      <c r="I583" s="248" t="s">
        <v>4807</v>
      </c>
      <c r="J583" s="570"/>
      <c r="K583" s="216" t="e">
        <v>#N/A</v>
      </c>
      <c r="L583" s="229" t="s">
        <v>1722</v>
      </c>
      <c r="M583" s="217" t="s">
        <v>4700</v>
      </c>
      <c r="N583" s="217"/>
      <c r="O583" s="213" t="s">
        <v>4803</v>
      </c>
      <c r="P583" s="213" t="s">
        <v>4643</v>
      </c>
      <c r="Q583" s="213" t="s">
        <v>4617</v>
      </c>
      <c r="R583" s="215" t="s">
        <v>4534</v>
      </c>
      <c r="S583" s="220"/>
      <c r="T583" s="215"/>
      <c r="U583" s="213" t="s">
        <v>4714</v>
      </c>
      <c r="V583" s="213" t="e">
        <v>#N/A</v>
      </c>
      <c r="W583" s="240"/>
      <c r="X583" s="221" t="s">
        <v>4</v>
      </c>
      <c r="Y583" s="222" t="s">
        <v>4663</v>
      </c>
      <c r="Z583" s="217" t="s">
        <v>4742</v>
      </c>
      <c r="AA583" s="222" t="s">
        <v>4665</v>
      </c>
      <c r="AB583" s="223" t="s">
        <v>4665</v>
      </c>
      <c r="AC583" s="229" t="s">
        <v>531</v>
      </c>
      <c r="AD583" s="237" t="s">
        <v>1676</v>
      </c>
      <c r="AE583" s="224"/>
      <c r="AF583" s="237" t="s">
        <v>1676</v>
      </c>
      <c r="AG583" s="215" t="s">
        <v>4534</v>
      </c>
      <c r="AH583" s="215" t="s">
        <v>4534</v>
      </c>
      <c r="AI583" s="215" t="s">
        <v>1627</v>
      </c>
      <c r="AJ583" s="215"/>
      <c r="AK583" s="215"/>
      <c r="AL583" s="240" t="s">
        <v>4369</v>
      </c>
      <c r="AM583" s="215" t="s">
        <v>4247</v>
      </c>
      <c r="AN583" s="215"/>
      <c r="AO583" s="215"/>
      <c r="AP583" s="215"/>
      <c r="AQ583" s="215"/>
      <c r="AR583" s="215"/>
      <c r="AS583" s="215"/>
      <c r="AT583" s="227" t="s">
        <v>4467</v>
      </c>
      <c r="AU583" s="215" t="s">
        <v>4300</v>
      </c>
      <c r="AW583" s="228" t="s">
        <v>4630</v>
      </c>
    </row>
    <row r="584" spans="1:49" s="227" customFormat="1" ht="24" customHeight="1">
      <c r="A584" s="211">
        <v>88</v>
      </c>
      <c r="B584" s="441" t="s">
        <v>1193</v>
      </c>
      <c r="C584" s="213">
        <v>71356478</v>
      </c>
      <c r="D584" s="214" t="s">
        <v>4123</v>
      </c>
      <c r="E584" s="250" t="s">
        <v>1103</v>
      </c>
      <c r="F584" s="219" t="s">
        <v>2002</v>
      </c>
      <c r="G584" s="218" t="s">
        <v>4426</v>
      </c>
      <c r="H584" s="248" t="e">
        <f>VLOOKUP(C584,#REF!,3,0)</f>
        <v>#REF!</v>
      </c>
      <c r="I584" s="248" t="s">
        <v>4807</v>
      </c>
      <c r="J584" s="570"/>
      <c r="K584" s="216" t="e">
        <v>#N/A</v>
      </c>
      <c r="L584" s="213"/>
      <c r="M584" s="217" t="s">
        <v>4626</v>
      </c>
      <c r="N584" s="217"/>
      <c r="O584" s="213" t="s">
        <v>4596</v>
      </c>
      <c r="P584" s="213" t="s">
        <v>4689</v>
      </c>
      <c r="Q584" s="213" t="e">
        <v>#N/A</v>
      </c>
      <c r="R584" s="219" t="s">
        <v>1426</v>
      </c>
      <c r="S584" s="220"/>
      <c r="T584" s="215"/>
      <c r="U584" s="213" t="s">
        <v>4715</v>
      </c>
      <c r="V584" s="213" t="e">
        <v>#N/A</v>
      </c>
      <c r="W584" s="213"/>
      <c r="X584" s="221" t="s">
        <v>4</v>
      </c>
      <c r="Y584" s="222" t="s">
        <v>2311</v>
      </c>
      <c r="Z584" s="217" t="s">
        <v>4742</v>
      </c>
      <c r="AA584" s="223" t="s">
        <v>1799</v>
      </c>
      <c r="AB584" s="223"/>
      <c r="AC584" s="249" t="s">
        <v>1384</v>
      </c>
      <c r="AD584" s="215" t="s">
        <v>1714</v>
      </c>
      <c r="AE584" s="224"/>
      <c r="AF584" s="215" t="s">
        <v>1714</v>
      </c>
      <c r="AG584" s="219" t="s">
        <v>1426</v>
      </c>
      <c r="AH584" s="224"/>
      <c r="AI584" s="233" t="s">
        <v>1627</v>
      </c>
      <c r="AJ584" s="215"/>
      <c r="AK584" s="224"/>
      <c r="AL584" s="250" t="s">
        <v>2308</v>
      </c>
      <c r="AM584" s="251">
        <v>43262.565452581017</v>
      </c>
      <c r="AN584" s="241" t="s">
        <v>1809</v>
      </c>
      <c r="AO584" s="221">
        <v>43448</v>
      </c>
      <c r="AP584" s="226" t="s">
        <v>2313</v>
      </c>
      <c r="AQ584" s="226" t="s">
        <v>2314</v>
      </c>
      <c r="AR584" s="212"/>
      <c r="AS584" s="215" t="s">
        <v>1819</v>
      </c>
      <c r="AT584" s="221" t="s">
        <v>1810</v>
      </c>
      <c r="AU584" s="215"/>
      <c r="AW584" s="228" t="s">
        <v>4626</v>
      </c>
    </row>
    <row r="585" spans="1:49" s="227" customFormat="1" ht="24" customHeight="1">
      <c r="A585" s="211">
        <v>89</v>
      </c>
      <c r="B585" s="160" t="s">
        <v>4416</v>
      </c>
      <c r="C585" s="533" t="s">
        <v>4422</v>
      </c>
      <c r="D585" s="231" t="s">
        <v>4406</v>
      </c>
      <c r="E585" s="215" t="s">
        <v>4736</v>
      </c>
      <c r="F585" s="219" t="s">
        <v>1829</v>
      </c>
      <c r="G585" s="232" t="s">
        <v>4779</v>
      </c>
      <c r="H585" s="248" t="e">
        <f>VLOOKUP(C585,#REF!,3,0)</f>
        <v>#REF!</v>
      </c>
      <c r="I585" s="248" t="s">
        <v>4807</v>
      </c>
      <c r="J585" s="570"/>
      <c r="K585" s="216" t="s">
        <v>4382</v>
      </c>
      <c r="L585" s="213"/>
      <c r="M585" s="217" t="s">
        <v>4736</v>
      </c>
      <c r="N585" s="217"/>
      <c r="O585" s="213" t="s">
        <v>4597</v>
      </c>
      <c r="P585" s="213" t="s">
        <v>4596</v>
      </c>
      <c r="Q585" s="213" t="e">
        <v>#N/A</v>
      </c>
      <c r="R585" s="230" t="e">
        <v>#N/A</v>
      </c>
      <c r="S585" s="220"/>
      <c r="T585" s="215" t="s">
        <v>4446</v>
      </c>
      <c r="U585" s="215"/>
      <c r="V585" s="213"/>
      <c r="W585" s="230" t="e">
        <v>#N/A</v>
      </c>
      <c r="X585" s="221"/>
      <c r="Y585" s="222"/>
      <c r="Z585" s="217"/>
      <c r="AA585" s="222" t="s">
        <v>4751</v>
      </c>
      <c r="AB585" s="223" t="s">
        <v>4663</v>
      </c>
      <c r="AC585" s="229"/>
      <c r="AD585" s="229"/>
      <c r="AE585" s="224" t="s">
        <v>4511</v>
      </c>
      <c r="AF585" s="229" t="s">
        <v>4417</v>
      </c>
      <c r="AG585" s="230" t="s">
        <v>4511</v>
      </c>
      <c r="AH585" s="215"/>
      <c r="AI585" s="215" t="s">
        <v>1629</v>
      </c>
      <c r="AJ585" s="215"/>
      <c r="AK585" s="230"/>
      <c r="AL585" s="230" t="s">
        <v>4415</v>
      </c>
      <c r="AM585" s="215"/>
      <c r="AN585" s="215"/>
      <c r="AO585" s="215"/>
      <c r="AP585" s="215"/>
      <c r="AQ585" s="215"/>
      <c r="AR585" s="215"/>
      <c r="AS585" s="215"/>
      <c r="AT585" s="227" t="s">
        <v>4588</v>
      </c>
      <c r="AU585" s="215"/>
      <c r="AW585" s="228"/>
    </row>
    <row r="586" spans="1:49" s="227" customFormat="1" ht="24" customHeight="1">
      <c r="A586" s="211">
        <v>90</v>
      </c>
      <c r="B586" s="163" t="s">
        <v>4285</v>
      </c>
      <c r="C586" s="237" t="s">
        <v>4277</v>
      </c>
      <c r="D586" s="248">
        <v>42876.115128356483</v>
      </c>
      <c r="E586" s="219" t="s">
        <v>1628</v>
      </c>
      <c r="F586" s="215" t="s">
        <v>1793</v>
      </c>
      <c r="G586" s="232" t="s">
        <v>1676</v>
      </c>
      <c r="H586" s="248" t="e">
        <f>VLOOKUP(C586,#REF!,3,0)</f>
        <v>#REF!</v>
      </c>
      <c r="I586" s="248" t="s">
        <v>4807</v>
      </c>
      <c r="J586" s="570"/>
      <c r="K586" s="216" t="e">
        <v>#N/A</v>
      </c>
      <c r="L586" s="237" t="s">
        <v>1722</v>
      </c>
      <c r="M586" s="217" t="s">
        <v>4700</v>
      </c>
      <c r="N586" s="217"/>
      <c r="O586" s="213" t="s">
        <v>4596</v>
      </c>
      <c r="P586" s="213" t="s">
        <v>4643</v>
      </c>
      <c r="Q586" s="213" t="s">
        <v>4617</v>
      </c>
      <c r="R586" s="304" t="s">
        <v>1462</v>
      </c>
      <c r="S586" s="220"/>
      <c r="T586" s="215"/>
      <c r="U586" s="213" t="s">
        <v>4714</v>
      </c>
      <c r="V586" s="213" t="e">
        <v>#N/A</v>
      </c>
      <c r="W586" s="305"/>
      <c r="X586" s="221" t="s">
        <v>4</v>
      </c>
      <c r="Y586" s="222" t="s">
        <v>4663</v>
      </c>
      <c r="Z586" s="217" t="s">
        <v>4742</v>
      </c>
      <c r="AA586" s="222" t="s">
        <v>4665</v>
      </c>
      <c r="AB586" s="223" t="s">
        <v>4665</v>
      </c>
      <c r="AC586" s="237" t="s">
        <v>531</v>
      </c>
      <c r="AD586" s="237" t="s">
        <v>1676</v>
      </c>
      <c r="AE586" s="224"/>
      <c r="AF586" s="237" t="s">
        <v>1676</v>
      </c>
      <c r="AG586" s="304" t="s">
        <v>1462</v>
      </c>
      <c r="AH586" s="215" t="s">
        <v>4530</v>
      </c>
      <c r="AI586" s="215" t="s">
        <v>1629</v>
      </c>
      <c r="AJ586" s="215"/>
      <c r="AK586" s="215"/>
      <c r="AL586" s="237" t="s">
        <v>530</v>
      </c>
      <c r="AM586" s="237" t="s">
        <v>4263</v>
      </c>
      <c r="AN586" s="215"/>
      <c r="AO586" s="262"/>
      <c r="AP586" s="215"/>
      <c r="AQ586" s="215"/>
      <c r="AR586" s="215"/>
      <c r="AS586" s="215"/>
      <c r="AT586" s="227" t="s">
        <v>4467</v>
      </c>
      <c r="AU586" s="306" t="s">
        <v>4272</v>
      </c>
      <c r="AW586" s="228" t="s">
        <v>4630</v>
      </c>
    </row>
    <row r="587" spans="1:49" s="227" customFormat="1" ht="24" customHeight="1">
      <c r="A587" s="211">
        <v>91</v>
      </c>
      <c r="B587" s="160" t="s">
        <v>4319</v>
      </c>
      <c r="C587" s="230" t="s">
        <v>4309</v>
      </c>
      <c r="D587" s="231">
        <v>43199.778083414349</v>
      </c>
      <c r="E587" s="215" t="s">
        <v>2808</v>
      </c>
      <c r="F587" s="219" t="s">
        <v>2002</v>
      </c>
      <c r="G587" s="232" t="s">
        <v>1676</v>
      </c>
      <c r="H587" s="248" t="e">
        <f>VLOOKUP(C587,#REF!,3,0)</f>
        <v>#REF!</v>
      </c>
      <c r="I587" s="248" t="s">
        <v>4807</v>
      </c>
      <c r="J587" s="570" t="s">
        <v>1710</v>
      </c>
      <c r="K587" s="216" t="s">
        <v>4604</v>
      </c>
      <c r="L587" s="213"/>
      <c r="M587" s="217" t="s">
        <v>4709</v>
      </c>
      <c r="N587" s="217"/>
      <c r="O587" s="213" t="s">
        <v>4596</v>
      </c>
      <c r="P587" s="213" t="s">
        <v>4680</v>
      </c>
      <c r="Q587" s="213" t="e">
        <v>#N/A</v>
      </c>
      <c r="R587" s="230" t="s">
        <v>4310</v>
      </c>
      <c r="S587" s="220"/>
      <c r="T587" s="215"/>
      <c r="U587" s="215"/>
      <c r="V587" s="213" t="e">
        <v>#N/A</v>
      </c>
      <c r="W587" s="230"/>
      <c r="X587" s="221" t="s">
        <v>4</v>
      </c>
      <c r="Y587" s="222" t="s">
        <v>4663</v>
      </c>
      <c r="Z587" s="217" t="s">
        <v>4742</v>
      </c>
      <c r="AA587" s="222" t="s">
        <v>4685</v>
      </c>
      <c r="AB587" s="223"/>
      <c r="AC587" s="229" t="s">
        <v>4275</v>
      </c>
      <c r="AD587" s="229" t="s">
        <v>1681</v>
      </c>
      <c r="AE587" s="224"/>
      <c r="AF587" s="229" t="s">
        <v>1681</v>
      </c>
      <c r="AG587" s="230" t="s">
        <v>4310</v>
      </c>
      <c r="AH587" s="215"/>
      <c r="AI587" s="215" t="s">
        <v>1627</v>
      </c>
      <c r="AJ587" s="215"/>
      <c r="AK587" s="230"/>
      <c r="AL587" s="230" t="s">
        <v>1117</v>
      </c>
      <c r="AM587" s="215" t="s">
        <v>4247</v>
      </c>
      <c r="AN587" s="215"/>
      <c r="AO587" s="215"/>
      <c r="AP587" s="215"/>
      <c r="AQ587" s="215"/>
      <c r="AR587" s="215"/>
      <c r="AS587" s="215"/>
      <c r="AT587" s="227" t="s">
        <v>1891</v>
      </c>
      <c r="AU587" s="215" t="s">
        <v>4300</v>
      </c>
      <c r="AW587" s="228" t="s">
        <v>4638</v>
      </c>
    </row>
    <row r="588" spans="1:49" s="227" customFormat="1" ht="24" customHeight="1">
      <c r="A588" s="211">
        <v>92</v>
      </c>
      <c r="B588" s="392" t="s">
        <v>279</v>
      </c>
      <c r="C588" s="213" t="s">
        <v>276</v>
      </c>
      <c r="D588" s="214">
        <v>43329</v>
      </c>
      <c r="E588" s="244" t="s">
        <v>1852</v>
      </c>
      <c r="F588" s="215" t="s">
        <v>1622</v>
      </c>
      <c r="G588" s="218" t="s">
        <v>4426</v>
      </c>
      <c r="H588" s="248" t="e">
        <f>VLOOKUP(C588,#REF!,3,0)</f>
        <v>#REF!</v>
      </c>
      <c r="I588" s="248" t="s">
        <v>4807</v>
      </c>
      <c r="J588" s="570"/>
      <c r="K588" s="216" t="e">
        <v>#N/A</v>
      </c>
      <c r="L588" s="213"/>
      <c r="M588" s="217" t="s">
        <v>4626</v>
      </c>
      <c r="N588" s="217"/>
      <c r="O588" s="213" t="s">
        <v>4596</v>
      </c>
      <c r="P588" s="213" t="s">
        <v>4689</v>
      </c>
      <c r="Q588" s="213" t="e">
        <v>#N/A</v>
      </c>
      <c r="R588" s="240" t="s">
        <v>1492</v>
      </c>
      <c r="S588" s="220"/>
      <c r="T588" s="215"/>
      <c r="U588" s="213" t="s">
        <v>4715</v>
      </c>
      <c r="V588" s="213" t="e">
        <v>#N/A</v>
      </c>
      <c r="W588" s="213"/>
      <c r="X588" s="221" t="s">
        <v>4</v>
      </c>
      <c r="Y588" s="222" t="s">
        <v>2437</v>
      </c>
      <c r="Z588" s="217" t="s">
        <v>4742</v>
      </c>
      <c r="AA588" s="223" t="s">
        <v>1799</v>
      </c>
      <c r="AB588" s="223"/>
      <c r="AC588" s="241" t="s">
        <v>90</v>
      </c>
      <c r="AD588" s="245" t="s">
        <v>1717</v>
      </c>
      <c r="AE588" s="224"/>
      <c r="AF588" s="245" t="s">
        <v>1717</v>
      </c>
      <c r="AG588" s="240" t="s">
        <v>1492</v>
      </c>
      <c r="AH588" s="224"/>
      <c r="AI588" s="215" t="s">
        <v>1624</v>
      </c>
      <c r="AJ588" s="241" t="s">
        <v>277</v>
      </c>
      <c r="AK588" s="224"/>
      <c r="AL588" s="241" t="s">
        <v>2998</v>
      </c>
      <c r="AM588" s="246">
        <v>43329</v>
      </c>
      <c r="AN588" s="241" t="s">
        <v>1883</v>
      </c>
      <c r="AO588" s="221">
        <v>43521</v>
      </c>
      <c r="AP588" s="226" t="s">
        <v>3096</v>
      </c>
      <c r="AQ588" s="226" t="s">
        <v>3097</v>
      </c>
      <c r="AR588" s="212"/>
      <c r="AS588" s="215" t="s">
        <v>1819</v>
      </c>
      <c r="AT588" s="221" t="s">
        <v>1884</v>
      </c>
      <c r="AU588" s="215"/>
      <c r="AW588" s="228" t="s">
        <v>4626</v>
      </c>
    </row>
    <row r="589" spans="1:49" s="227" customFormat="1" ht="24" customHeight="1">
      <c r="A589" s="211">
        <v>93</v>
      </c>
      <c r="B589" s="160" t="s">
        <v>1638</v>
      </c>
      <c r="C589" s="533" t="s">
        <v>1776</v>
      </c>
      <c r="D589" s="231" t="s">
        <v>4384</v>
      </c>
      <c r="E589" s="215" t="s">
        <v>1626</v>
      </c>
      <c r="F589" s="219" t="s">
        <v>1829</v>
      </c>
      <c r="G589" s="232" t="s">
        <v>4779</v>
      </c>
      <c r="H589" s="248" t="e">
        <f>VLOOKUP(C589,#REF!,3,0)</f>
        <v>#REF!</v>
      </c>
      <c r="I589" s="248" t="s">
        <v>4807</v>
      </c>
      <c r="J589" s="570"/>
      <c r="K589" s="216" t="s">
        <v>4382</v>
      </c>
      <c r="L589" s="213" t="s">
        <v>4620</v>
      </c>
      <c r="M589" s="217" t="s">
        <v>1626</v>
      </c>
      <c r="N589" s="217"/>
      <c r="O589" s="213" t="s">
        <v>4644</v>
      </c>
      <c r="P589" s="213" t="s">
        <v>4596</v>
      </c>
      <c r="Q589" s="213" t="e">
        <v>#N/A</v>
      </c>
      <c r="R589" s="230" t="e">
        <v>#N/A</v>
      </c>
      <c r="S589" s="220"/>
      <c r="T589" s="215" t="s">
        <v>4449</v>
      </c>
      <c r="U589" s="215"/>
      <c r="V589" s="213"/>
      <c r="W589" s="230" t="e">
        <v>#N/A</v>
      </c>
      <c r="X589" s="221"/>
      <c r="Y589" s="222" t="s">
        <v>4</v>
      </c>
      <c r="Z589" s="217"/>
      <c r="AA589" s="222" t="s">
        <v>4751</v>
      </c>
      <c r="AB589" s="223" t="s">
        <v>4663</v>
      </c>
      <c r="AC589" s="229"/>
      <c r="AD589" s="229" t="s">
        <v>4438</v>
      </c>
      <c r="AE589" s="224" t="s">
        <v>1731</v>
      </c>
      <c r="AF589" s="229"/>
      <c r="AG589" s="230" t="s">
        <v>1731</v>
      </c>
      <c r="AH589" s="215"/>
      <c r="AI589" s="233" t="s">
        <v>1629</v>
      </c>
      <c r="AJ589" s="215"/>
      <c r="AK589" s="230"/>
      <c r="AL589" s="230" t="s">
        <v>1680</v>
      </c>
      <c r="AM589" s="215"/>
      <c r="AN589" s="215"/>
      <c r="AO589" s="215"/>
      <c r="AP589" s="215"/>
      <c r="AQ589" s="215"/>
      <c r="AR589" s="215"/>
      <c r="AS589" s="215"/>
      <c r="AT589" s="227" t="s">
        <v>4468</v>
      </c>
      <c r="AU589" s="215"/>
      <c r="AW589" s="228"/>
    </row>
    <row r="590" spans="1:49" s="227" customFormat="1" ht="37.5" customHeight="1">
      <c r="A590" s="211">
        <v>94</v>
      </c>
      <c r="B590" s="386" t="s">
        <v>126</v>
      </c>
      <c r="C590" s="213" t="s">
        <v>105</v>
      </c>
      <c r="D590" s="214" t="s">
        <v>2355</v>
      </c>
      <c r="E590" s="215" t="s">
        <v>1689</v>
      </c>
      <c r="F590" s="215" t="s">
        <v>1622</v>
      </c>
      <c r="G590" s="218" t="s">
        <v>4426</v>
      </c>
      <c r="H590" s="248" t="e">
        <f>VLOOKUP(C590,#REF!,3,0)</f>
        <v>#REF!</v>
      </c>
      <c r="I590" s="248" t="s">
        <v>4807</v>
      </c>
      <c r="J590" s="570"/>
      <c r="K590" s="216" t="e">
        <v>#N/A</v>
      </c>
      <c r="L590" s="213"/>
      <c r="M590" s="217" t="s">
        <v>4626</v>
      </c>
      <c r="N590" s="217"/>
      <c r="O590" s="213" t="s">
        <v>4596</v>
      </c>
      <c r="P590" s="213" t="s">
        <v>4689</v>
      </c>
      <c r="Q590" s="213" t="e">
        <v>#N/A</v>
      </c>
      <c r="R590" s="215" t="s">
        <v>3212</v>
      </c>
      <c r="S590" s="220"/>
      <c r="T590" s="215"/>
      <c r="U590" s="213" t="s">
        <v>4715</v>
      </c>
      <c r="V590" s="213" t="e">
        <v>#N/A</v>
      </c>
      <c r="W590" s="213"/>
      <c r="X590" s="221" t="s">
        <v>4</v>
      </c>
      <c r="Y590" s="222" t="s">
        <v>2437</v>
      </c>
      <c r="Z590" s="217" t="s">
        <v>4742</v>
      </c>
      <c r="AA590" s="223" t="s">
        <v>3213</v>
      </c>
      <c r="AB590" s="223"/>
      <c r="AC590" s="233" t="s">
        <v>45</v>
      </c>
      <c r="AD590" s="215" t="s">
        <v>1714</v>
      </c>
      <c r="AE590" s="224"/>
      <c r="AF590" s="215" t="s">
        <v>1714</v>
      </c>
      <c r="AG590" s="215" t="s">
        <v>3212</v>
      </c>
      <c r="AH590" s="224"/>
      <c r="AI590" s="215" t="s">
        <v>1624</v>
      </c>
      <c r="AJ590" s="212"/>
      <c r="AK590" s="224"/>
      <c r="AL590" s="233" t="s">
        <v>2809</v>
      </c>
      <c r="AM590" s="234"/>
      <c r="AN590" s="215" t="s">
        <v>1794</v>
      </c>
      <c r="AO590" s="221">
        <v>43424</v>
      </c>
      <c r="AP590" s="226" t="s">
        <v>3220</v>
      </c>
      <c r="AQ590" s="226" t="s">
        <v>3221</v>
      </c>
      <c r="AR590" s="212"/>
      <c r="AS590" s="215"/>
      <c r="AT590" s="221" t="s">
        <v>1838</v>
      </c>
      <c r="AU590" s="215"/>
      <c r="AW590" s="228" t="s">
        <v>4626</v>
      </c>
    </row>
    <row r="591" spans="1:49" s="227" customFormat="1" ht="24" customHeight="1">
      <c r="A591" s="211">
        <v>95</v>
      </c>
      <c r="B591" s="160" t="s">
        <v>4327</v>
      </c>
      <c r="C591" s="230" t="s">
        <v>4322</v>
      </c>
      <c r="D591" s="231">
        <v>43212.439870752314</v>
      </c>
      <c r="E591" s="230" t="s">
        <v>1688</v>
      </c>
      <c r="F591" s="219" t="s">
        <v>2002</v>
      </c>
      <c r="G591" s="232" t="s">
        <v>1676</v>
      </c>
      <c r="H591" s="248" t="e">
        <f>VLOOKUP(C591,#REF!,3,0)</f>
        <v>#REF!</v>
      </c>
      <c r="I591" s="248" t="s">
        <v>4807</v>
      </c>
      <c r="J591" s="570"/>
      <c r="K591" s="216" t="e">
        <v>#N/A</v>
      </c>
      <c r="L591" s="229" t="s">
        <v>1722</v>
      </c>
      <c r="M591" s="217" t="s">
        <v>4700</v>
      </c>
      <c r="N591" s="217"/>
      <c r="O591" s="213" t="s">
        <v>4596</v>
      </c>
      <c r="P591" s="213" t="s">
        <v>4643</v>
      </c>
      <c r="Q591" s="213" t="s">
        <v>4617</v>
      </c>
      <c r="R591" s="215" t="s">
        <v>4534</v>
      </c>
      <c r="S591" s="220"/>
      <c r="T591" s="215"/>
      <c r="U591" s="213" t="s">
        <v>4714</v>
      </c>
      <c r="V591" s="213" t="e">
        <v>#N/A</v>
      </c>
      <c r="W591" s="230"/>
      <c r="X591" s="221" t="s">
        <v>4</v>
      </c>
      <c r="Y591" s="222" t="s">
        <v>4663</v>
      </c>
      <c r="Z591" s="217" t="s">
        <v>4742</v>
      </c>
      <c r="AA591" s="222" t="s">
        <v>4665</v>
      </c>
      <c r="AB591" s="223" t="s">
        <v>4665</v>
      </c>
      <c r="AC591" s="229" t="s">
        <v>4275</v>
      </c>
      <c r="AD591" s="229" t="s">
        <v>1681</v>
      </c>
      <c r="AE591" s="224"/>
      <c r="AF591" s="229" t="s">
        <v>1681</v>
      </c>
      <c r="AG591" s="215" t="s">
        <v>4534</v>
      </c>
      <c r="AH591" s="215" t="s">
        <v>4365</v>
      </c>
      <c r="AI591" s="215" t="s">
        <v>1627</v>
      </c>
      <c r="AJ591" s="215"/>
      <c r="AK591" s="230"/>
      <c r="AL591" s="230" t="s">
        <v>1120</v>
      </c>
      <c r="AM591" s="215" t="s">
        <v>4247</v>
      </c>
      <c r="AN591" s="215"/>
      <c r="AO591" s="215"/>
      <c r="AP591" s="215"/>
      <c r="AQ591" s="215"/>
      <c r="AR591" s="215"/>
      <c r="AS591" s="215"/>
      <c r="AT591" s="227" t="s">
        <v>4467</v>
      </c>
      <c r="AU591" s="215" t="s">
        <v>4300</v>
      </c>
      <c r="AW591" s="228" t="s">
        <v>4630</v>
      </c>
    </row>
    <row r="592" spans="1:49" s="227" customFormat="1" ht="24" customHeight="1">
      <c r="A592" s="211">
        <v>96</v>
      </c>
      <c r="B592" s="164" t="s">
        <v>1026</v>
      </c>
      <c r="C592" s="313" t="s">
        <v>1016</v>
      </c>
      <c r="D592" s="314">
        <v>42076</v>
      </c>
      <c r="E592" s="313" t="s">
        <v>908</v>
      </c>
      <c r="F592" s="215" t="s">
        <v>2051</v>
      </c>
      <c r="G592" s="232" t="s">
        <v>1676</v>
      </c>
      <c r="H592" s="248" t="e">
        <f>VLOOKUP(C592,#REF!,3,0)</f>
        <v>#REF!</v>
      </c>
      <c r="I592" s="248" t="s">
        <v>4807</v>
      </c>
      <c r="J592" s="570"/>
      <c r="K592" s="216" t="e">
        <v>#N/A</v>
      </c>
      <c r="L592" s="213" t="s">
        <v>1722</v>
      </c>
      <c r="M592" s="217" t="s">
        <v>4703</v>
      </c>
      <c r="N592" s="217"/>
      <c r="O592" s="213" t="s">
        <v>4596</v>
      </c>
      <c r="P592" s="213" t="s">
        <v>4643</v>
      </c>
      <c r="Q592" s="213" t="s">
        <v>4617</v>
      </c>
      <c r="R592" s="313" t="s">
        <v>1895</v>
      </c>
      <c r="S592" s="220"/>
      <c r="T592" s="215"/>
      <c r="U592" s="213" t="s">
        <v>4714</v>
      </c>
      <c r="V592" s="213" t="e">
        <v>#N/A</v>
      </c>
      <c r="W592" s="215"/>
      <c r="X592" s="221" t="s">
        <v>4</v>
      </c>
      <c r="Y592" s="222" t="s">
        <v>4663</v>
      </c>
      <c r="Z592" s="217" t="s">
        <v>4742</v>
      </c>
      <c r="AA592" s="222" t="s">
        <v>4674</v>
      </c>
      <c r="AB592" s="223" t="s">
        <v>4674</v>
      </c>
      <c r="AC592" s="313" t="s">
        <v>1896</v>
      </c>
      <c r="AD592" s="229" t="s">
        <v>1681</v>
      </c>
      <c r="AE592" s="224"/>
      <c r="AF592" s="229" t="s">
        <v>1681</v>
      </c>
      <c r="AG592" s="313" t="s">
        <v>1895</v>
      </c>
      <c r="AH592" s="247" t="s">
        <v>4554</v>
      </c>
      <c r="AI592" s="215" t="s">
        <v>1625</v>
      </c>
      <c r="AJ592" s="313" t="s">
        <v>1018</v>
      </c>
      <c r="AK592" s="221"/>
      <c r="AL592" s="313" t="s">
        <v>1897</v>
      </c>
      <c r="AM592" s="215"/>
      <c r="AN592" s="215"/>
      <c r="AO592" s="215"/>
      <c r="AP592" s="215"/>
      <c r="AQ592" s="215"/>
      <c r="AR592" s="212" t="s">
        <v>1789</v>
      </c>
      <c r="AS592" s="215"/>
      <c r="AT592" s="215" t="s">
        <v>1868</v>
      </c>
      <c r="AU592" s="215"/>
      <c r="AW592" s="228" t="s">
        <v>4630</v>
      </c>
    </row>
    <row r="593" spans="1:49" s="227" customFormat="1" ht="24" customHeight="1">
      <c r="A593" s="211">
        <v>97</v>
      </c>
      <c r="B593" s="384" t="s">
        <v>72</v>
      </c>
      <c r="C593" s="213" t="s">
        <v>73</v>
      </c>
      <c r="D593" s="214">
        <v>43227</v>
      </c>
      <c r="E593" s="236" t="s">
        <v>38</v>
      </c>
      <c r="F593" s="215" t="s">
        <v>1622</v>
      </c>
      <c r="G593" s="218" t="s">
        <v>4426</v>
      </c>
      <c r="H593" s="248" t="e">
        <f>VLOOKUP(C593,#REF!,3,0)</f>
        <v>#REF!</v>
      </c>
      <c r="I593" s="248" t="s">
        <v>4807</v>
      </c>
      <c r="J593" s="570"/>
      <c r="K593" s="216" t="e">
        <v>#N/A</v>
      </c>
      <c r="L593" s="213"/>
      <c r="M593" s="217" t="s">
        <v>4626</v>
      </c>
      <c r="N593" s="217"/>
      <c r="O593" s="213" t="s">
        <v>4596</v>
      </c>
      <c r="P593" s="213" t="s">
        <v>4689</v>
      </c>
      <c r="Q593" s="213" t="e">
        <v>#N/A</v>
      </c>
      <c r="R593" s="219" t="s">
        <v>1470</v>
      </c>
      <c r="S593" s="220"/>
      <c r="T593" s="215"/>
      <c r="U593" s="213" t="s">
        <v>4715</v>
      </c>
      <c r="V593" s="213" t="e">
        <v>#N/A</v>
      </c>
      <c r="W593" s="213"/>
      <c r="X593" s="221" t="s">
        <v>4</v>
      </c>
      <c r="Y593" s="222" t="s">
        <v>2301</v>
      </c>
      <c r="Z593" s="217" t="s">
        <v>4742</v>
      </c>
      <c r="AA593" s="223" t="s">
        <v>4683</v>
      </c>
      <c r="AB593" s="223"/>
      <c r="AC593" s="226" t="s">
        <v>261</v>
      </c>
      <c r="AD593" s="242" t="s">
        <v>1724</v>
      </c>
      <c r="AE593" s="224"/>
      <c r="AF593" s="242" t="s">
        <v>1724</v>
      </c>
      <c r="AG593" s="219" t="s">
        <v>1470</v>
      </c>
      <c r="AH593" s="224"/>
      <c r="AI593" s="215" t="s">
        <v>1624</v>
      </c>
      <c r="AJ593" s="215"/>
      <c r="AK593" s="224"/>
      <c r="AL593" s="215" t="s">
        <v>2242</v>
      </c>
      <c r="AM593" s="243">
        <v>43227</v>
      </c>
      <c r="AN593" s="215" t="s">
        <v>1794</v>
      </c>
      <c r="AO593" s="221">
        <v>43367</v>
      </c>
      <c r="AP593" s="226" t="s">
        <v>3824</v>
      </c>
      <c r="AQ593" s="226">
        <v>286038</v>
      </c>
      <c r="AR593" s="212"/>
      <c r="AS593" s="215"/>
      <c r="AT593" s="221" t="s">
        <v>1802</v>
      </c>
      <c r="AU593" s="215"/>
      <c r="AW593" s="228" t="s">
        <v>4626</v>
      </c>
    </row>
    <row r="594" spans="1:49" s="227" customFormat="1" ht="24" customHeight="1">
      <c r="A594" s="211">
        <v>98</v>
      </c>
      <c r="B594" s="375" t="s">
        <v>1282</v>
      </c>
      <c r="C594" s="213" t="s">
        <v>1275</v>
      </c>
      <c r="D594" s="214">
        <v>42875</v>
      </c>
      <c r="E594" s="240" t="s">
        <v>2647</v>
      </c>
      <c r="F594" s="241" t="s">
        <v>1996</v>
      </c>
      <c r="G594" s="218" t="s">
        <v>4426</v>
      </c>
      <c r="H594" s="248" t="e">
        <f>VLOOKUP(C594,#REF!,3,0)</f>
        <v>#REF!</v>
      </c>
      <c r="I594" s="248" t="s">
        <v>4807</v>
      </c>
      <c r="J594" s="570"/>
      <c r="K594" s="216" t="e">
        <v>#N/A</v>
      </c>
      <c r="L594" s="213"/>
      <c r="M594" s="217" t="s">
        <v>4626</v>
      </c>
      <c r="N594" s="217"/>
      <c r="O594" s="213" t="s">
        <v>4596</v>
      </c>
      <c r="P594" s="213" t="s">
        <v>4689</v>
      </c>
      <c r="Q594" s="213" t="e">
        <v>#N/A</v>
      </c>
      <c r="R594" s="215" t="s">
        <v>1422</v>
      </c>
      <c r="S594" s="220"/>
      <c r="T594" s="215"/>
      <c r="U594" s="213" t="s">
        <v>4715</v>
      </c>
      <c r="V594" s="213" t="e">
        <v>#N/A</v>
      </c>
      <c r="W594" s="213"/>
      <c r="X594" s="221" t="s">
        <v>4</v>
      </c>
      <c r="Y594" s="222" t="s">
        <v>2437</v>
      </c>
      <c r="Z594" s="217" t="s">
        <v>4742</v>
      </c>
      <c r="AA594" s="223" t="s">
        <v>2440</v>
      </c>
      <c r="AB594" s="223"/>
      <c r="AC594" s="215" t="s">
        <v>471</v>
      </c>
      <c r="AD594" s="215" t="s">
        <v>1714</v>
      </c>
      <c r="AE594" s="224"/>
      <c r="AF594" s="215" t="s">
        <v>1714</v>
      </c>
      <c r="AG594" s="215" t="s">
        <v>1422</v>
      </c>
      <c r="AH594" s="224"/>
      <c r="AI594" s="212" t="s">
        <v>1627</v>
      </c>
      <c r="AJ594" s="219"/>
      <c r="AK594" s="224"/>
      <c r="AL594" s="215" t="s">
        <v>2648</v>
      </c>
      <c r="AM594" s="221">
        <v>42875</v>
      </c>
      <c r="AN594" s="219" t="s">
        <v>1794</v>
      </c>
      <c r="AO594" s="221">
        <v>43334</v>
      </c>
      <c r="AP594" s="226" t="s">
        <v>2659</v>
      </c>
      <c r="AQ594" s="226">
        <v>0</v>
      </c>
      <c r="AR594" s="212"/>
      <c r="AS594" s="215" t="s">
        <v>1819</v>
      </c>
      <c r="AT594" s="221" t="s">
        <v>1795</v>
      </c>
      <c r="AU594" s="219"/>
      <c r="AW594" s="228" t="s">
        <v>4626</v>
      </c>
    </row>
    <row r="595" spans="1:49" s="227" customFormat="1" ht="24" customHeight="1">
      <c r="A595" s="211">
        <v>99</v>
      </c>
      <c r="B595" s="169" t="s">
        <v>934</v>
      </c>
      <c r="C595" s="215" t="s">
        <v>927</v>
      </c>
      <c r="D595" s="221" t="s">
        <v>4244</v>
      </c>
      <c r="E595" s="239" t="s">
        <v>1686</v>
      </c>
      <c r="F595" s="241" t="s">
        <v>2574</v>
      </c>
      <c r="G595" s="218" t="s">
        <v>4426</v>
      </c>
      <c r="H595" s="248" t="e">
        <f>VLOOKUP(C595,#REF!,3,0)</f>
        <v>#REF!</v>
      </c>
      <c r="I595" s="248" t="s">
        <v>4807</v>
      </c>
      <c r="J595" s="570"/>
      <c r="K595" s="216" t="e">
        <v>#N/A</v>
      </c>
      <c r="L595" s="213" t="s">
        <v>1722</v>
      </c>
      <c r="M595" s="217" t="s">
        <v>4695</v>
      </c>
      <c r="N595" s="217"/>
      <c r="O595" s="213" t="s">
        <v>4596</v>
      </c>
      <c r="P595" s="213" t="s">
        <v>4643</v>
      </c>
      <c r="Q595" s="213" t="s">
        <v>4617</v>
      </c>
      <c r="R595" s="215" t="s">
        <v>4562</v>
      </c>
      <c r="S595" s="220"/>
      <c r="T595" s="215"/>
      <c r="U595" s="213" t="s">
        <v>4714</v>
      </c>
      <c r="V595" s="213" t="e">
        <v>#N/A</v>
      </c>
      <c r="W595" s="213"/>
      <c r="X595" s="221" t="s">
        <v>4</v>
      </c>
      <c r="Y595" s="222" t="s">
        <v>4663</v>
      </c>
      <c r="Z595" s="217" t="s">
        <v>4742</v>
      </c>
      <c r="AA595" s="222" t="s">
        <v>4668</v>
      </c>
      <c r="AB595" s="223" t="s">
        <v>4668</v>
      </c>
      <c r="AC595" s="226" t="s">
        <v>45</v>
      </c>
      <c r="AD595" s="215" t="s">
        <v>1714</v>
      </c>
      <c r="AE595" s="224"/>
      <c r="AF595" s="215" t="s">
        <v>1714</v>
      </c>
      <c r="AG595" s="215" t="s">
        <v>4562</v>
      </c>
      <c r="AH595" s="247" t="s">
        <v>4557</v>
      </c>
      <c r="AI595" s="260" t="s">
        <v>1625</v>
      </c>
      <c r="AJ595" s="215"/>
      <c r="AK595" s="224"/>
      <c r="AL595" s="215" t="s">
        <v>1886</v>
      </c>
      <c r="AM595" s="215"/>
      <c r="AN595" s="215"/>
      <c r="AO595" s="215"/>
      <c r="AP595" s="215"/>
      <c r="AQ595" s="215"/>
      <c r="AR595" s="212" t="s">
        <v>1789</v>
      </c>
      <c r="AS595" s="215"/>
      <c r="AT595" s="221" t="s">
        <v>1843</v>
      </c>
      <c r="AU595" s="215"/>
      <c r="AW595" s="228" t="s">
        <v>4630</v>
      </c>
    </row>
    <row r="596" spans="1:49" s="227" customFormat="1" ht="24" customHeight="1">
      <c r="A596" s="211">
        <v>100</v>
      </c>
      <c r="B596" s="160" t="s">
        <v>4375</v>
      </c>
      <c r="C596" s="535" t="s">
        <v>4376</v>
      </c>
      <c r="D596" s="221" t="s">
        <v>4370</v>
      </c>
      <c r="E596" s="215" t="s">
        <v>1283</v>
      </c>
      <c r="F596" s="215" t="s">
        <v>1893</v>
      </c>
      <c r="G596" s="232" t="s">
        <v>1676</v>
      </c>
      <c r="H596" s="248" t="e">
        <f>VLOOKUP(C596,#REF!,3,0)</f>
        <v>#REF!</v>
      </c>
      <c r="I596" s="248" t="s">
        <v>4807</v>
      </c>
      <c r="J596" s="570"/>
      <c r="K596" s="216" t="e">
        <v>#N/A</v>
      </c>
      <c r="L596" s="229" t="s">
        <v>1722</v>
      </c>
      <c r="M596" s="217" t="s">
        <v>4700</v>
      </c>
      <c r="N596" s="217"/>
      <c r="O596" s="213" t="s">
        <v>4803</v>
      </c>
      <c r="P596" s="213" t="s">
        <v>4643</v>
      </c>
      <c r="Q596" s="213" t="s">
        <v>4617</v>
      </c>
      <c r="R596" s="215" t="s">
        <v>4534</v>
      </c>
      <c r="S596" s="220"/>
      <c r="T596" s="215"/>
      <c r="U596" s="213" t="s">
        <v>4714</v>
      </c>
      <c r="V596" s="213" t="e">
        <v>#N/A</v>
      </c>
      <c r="W596" s="240"/>
      <c r="X596" s="221" t="s">
        <v>4</v>
      </c>
      <c r="Y596" s="222" t="s">
        <v>4663</v>
      </c>
      <c r="Z596" s="217" t="s">
        <v>4742</v>
      </c>
      <c r="AA596" s="222" t="s">
        <v>4665</v>
      </c>
      <c r="AB596" s="223" t="s">
        <v>4665</v>
      </c>
      <c r="AC596" s="229" t="s">
        <v>531</v>
      </c>
      <c r="AD596" s="237" t="s">
        <v>1676</v>
      </c>
      <c r="AE596" s="224"/>
      <c r="AF596" s="237" t="s">
        <v>1676</v>
      </c>
      <c r="AG596" s="215" t="s">
        <v>4534</v>
      </c>
      <c r="AH596" s="215" t="s">
        <v>4534</v>
      </c>
      <c r="AI596" s="215" t="s">
        <v>1627</v>
      </c>
      <c r="AJ596" s="215"/>
      <c r="AK596" s="215"/>
      <c r="AL596" s="240" t="s">
        <v>4369</v>
      </c>
      <c r="AM596" s="215" t="s">
        <v>4247</v>
      </c>
      <c r="AN596" s="215"/>
      <c r="AO596" s="215"/>
      <c r="AP596" s="215"/>
      <c r="AQ596" s="215"/>
      <c r="AR596" s="215"/>
      <c r="AS596" s="215"/>
      <c r="AT596" s="227" t="s">
        <v>4467</v>
      </c>
      <c r="AU596" s="215" t="s">
        <v>4300</v>
      </c>
      <c r="AW596" s="228" t="s">
        <v>4630</v>
      </c>
    </row>
    <row r="597" spans="1:49" s="227" customFormat="1" ht="24" customHeight="1">
      <c r="A597" s="211">
        <v>101</v>
      </c>
      <c r="B597" s="441" t="s">
        <v>1190</v>
      </c>
      <c r="C597" s="213">
        <v>71356478</v>
      </c>
      <c r="D597" s="214" t="s">
        <v>4124</v>
      </c>
      <c r="E597" s="250" t="s">
        <v>1103</v>
      </c>
      <c r="F597" s="219" t="s">
        <v>2002</v>
      </c>
      <c r="G597" s="218" t="s">
        <v>4426</v>
      </c>
      <c r="H597" s="248" t="e">
        <f>VLOOKUP(C597,#REF!,3,0)</f>
        <v>#REF!</v>
      </c>
      <c r="I597" s="248" t="s">
        <v>4807</v>
      </c>
      <c r="J597" s="570"/>
      <c r="K597" s="216" t="e">
        <v>#N/A</v>
      </c>
      <c r="L597" s="213"/>
      <c r="M597" s="217" t="s">
        <v>4626</v>
      </c>
      <c r="N597" s="217"/>
      <c r="O597" s="213" t="s">
        <v>4596</v>
      </c>
      <c r="P597" s="213" t="s">
        <v>4689</v>
      </c>
      <c r="Q597" s="213" t="e">
        <v>#N/A</v>
      </c>
      <c r="R597" s="219" t="s">
        <v>1426</v>
      </c>
      <c r="S597" s="220"/>
      <c r="T597" s="215"/>
      <c r="U597" s="213" t="s">
        <v>4715</v>
      </c>
      <c r="V597" s="213" t="e">
        <v>#N/A</v>
      </c>
      <c r="W597" s="213"/>
      <c r="X597" s="221" t="s">
        <v>4</v>
      </c>
      <c r="Y597" s="222" t="s">
        <v>2311</v>
      </c>
      <c r="Z597" s="217" t="s">
        <v>4742</v>
      </c>
      <c r="AA597" s="223" t="s">
        <v>2315</v>
      </c>
      <c r="AB597" s="223"/>
      <c r="AC597" s="249" t="s">
        <v>1384</v>
      </c>
      <c r="AD597" s="215" t="s">
        <v>1714</v>
      </c>
      <c r="AE597" s="224"/>
      <c r="AF597" s="215" t="s">
        <v>1714</v>
      </c>
      <c r="AG597" s="219" t="s">
        <v>1426</v>
      </c>
      <c r="AH597" s="224"/>
      <c r="AI597" s="233" t="s">
        <v>1627</v>
      </c>
      <c r="AJ597" s="215"/>
      <c r="AK597" s="224"/>
      <c r="AL597" s="250" t="s">
        <v>2308</v>
      </c>
      <c r="AM597" s="251">
        <v>43262.522289120367</v>
      </c>
      <c r="AN597" s="241" t="s">
        <v>1809</v>
      </c>
      <c r="AO597" s="221">
        <v>43448</v>
      </c>
      <c r="AP597" s="226" t="s">
        <v>2316</v>
      </c>
      <c r="AQ597" s="226" t="s">
        <v>2317</v>
      </c>
      <c r="AR597" s="212"/>
      <c r="AS597" s="215" t="s">
        <v>1819</v>
      </c>
      <c r="AT597" s="221" t="s">
        <v>1810</v>
      </c>
      <c r="AU597" s="215"/>
      <c r="AW597" s="228" t="s">
        <v>4626</v>
      </c>
    </row>
    <row r="598" spans="1:49" s="227" customFormat="1" ht="24" customHeight="1">
      <c r="A598" s="211">
        <v>102</v>
      </c>
      <c r="B598" s="160" t="s">
        <v>4413</v>
      </c>
      <c r="C598" s="533" t="s">
        <v>4423</v>
      </c>
      <c r="D598" s="231" t="s">
        <v>4412</v>
      </c>
      <c r="E598" s="215" t="s">
        <v>4736</v>
      </c>
      <c r="F598" s="219" t="s">
        <v>1829</v>
      </c>
      <c r="G598" s="232" t="s">
        <v>4779</v>
      </c>
      <c r="H598" s="248" t="e">
        <f>VLOOKUP(C598,#REF!,3,0)</f>
        <v>#REF!</v>
      </c>
      <c r="I598" s="248" t="s">
        <v>4807</v>
      </c>
      <c r="J598" s="570"/>
      <c r="K598" s="216" t="s">
        <v>4382</v>
      </c>
      <c r="L598" s="213"/>
      <c r="M598" s="217" t="s">
        <v>4736</v>
      </c>
      <c r="N598" s="217"/>
      <c r="O598" s="213" t="s">
        <v>4597</v>
      </c>
      <c r="P598" s="213" t="s">
        <v>4596</v>
      </c>
      <c r="Q598" s="213" t="e">
        <v>#N/A</v>
      </c>
      <c r="R598" s="230" t="e">
        <v>#N/A</v>
      </c>
      <c r="S598" s="220"/>
      <c r="T598" s="215" t="s">
        <v>4446</v>
      </c>
      <c r="U598" s="215"/>
      <c r="V598" s="213"/>
      <c r="W598" s="230" t="e">
        <v>#N/A</v>
      </c>
      <c r="X598" s="221"/>
      <c r="Y598" s="222"/>
      <c r="Z598" s="217"/>
      <c r="AA598" s="222" t="s">
        <v>4751</v>
      </c>
      <c r="AB598" s="223" t="s">
        <v>4663</v>
      </c>
      <c r="AC598" s="229"/>
      <c r="AD598" s="229"/>
      <c r="AE598" s="224" t="s">
        <v>4511</v>
      </c>
      <c r="AF598" s="229" t="s">
        <v>4414</v>
      </c>
      <c r="AG598" s="230" t="s">
        <v>4511</v>
      </c>
      <c r="AH598" s="215"/>
      <c r="AI598" s="215" t="s">
        <v>1629</v>
      </c>
      <c r="AJ598" s="215"/>
      <c r="AK598" s="230"/>
      <c r="AL598" s="230" t="s">
        <v>4415</v>
      </c>
      <c r="AM598" s="215"/>
      <c r="AN598" s="215"/>
      <c r="AO598" s="215"/>
      <c r="AP598" s="215"/>
      <c r="AQ598" s="215"/>
      <c r="AR598" s="215"/>
      <c r="AS598" s="215"/>
      <c r="AT598" s="227" t="s">
        <v>4588</v>
      </c>
      <c r="AU598" s="215"/>
      <c r="AW598" s="228"/>
    </row>
    <row r="599" spans="1:49" s="227" customFormat="1" ht="24" customHeight="1">
      <c r="A599" s="211">
        <v>103</v>
      </c>
      <c r="B599" s="163" t="s">
        <v>4290</v>
      </c>
      <c r="C599" s="237" t="s">
        <v>4277</v>
      </c>
      <c r="D599" s="248">
        <v>42876.331251192132</v>
      </c>
      <c r="E599" s="219" t="s">
        <v>1628</v>
      </c>
      <c r="F599" s="215" t="s">
        <v>1793</v>
      </c>
      <c r="G599" s="232" t="s">
        <v>1676</v>
      </c>
      <c r="H599" s="248" t="e">
        <f>VLOOKUP(C599,#REF!,3,0)</f>
        <v>#REF!</v>
      </c>
      <c r="I599" s="248" t="s">
        <v>4807</v>
      </c>
      <c r="J599" s="570"/>
      <c r="K599" s="216" t="e">
        <v>#N/A</v>
      </c>
      <c r="L599" s="237" t="s">
        <v>1722</v>
      </c>
      <c r="M599" s="217" t="s">
        <v>4700</v>
      </c>
      <c r="N599" s="217"/>
      <c r="O599" s="213" t="s">
        <v>4596</v>
      </c>
      <c r="P599" s="213" t="s">
        <v>4643</v>
      </c>
      <c r="Q599" s="213" t="s">
        <v>4617</v>
      </c>
      <c r="R599" s="304" t="s">
        <v>1462</v>
      </c>
      <c r="S599" s="220"/>
      <c r="T599" s="215"/>
      <c r="U599" s="213" t="s">
        <v>4714</v>
      </c>
      <c r="V599" s="213" t="e">
        <v>#N/A</v>
      </c>
      <c r="W599" s="305"/>
      <c r="X599" s="221" t="s">
        <v>4</v>
      </c>
      <c r="Y599" s="222" t="s">
        <v>4663</v>
      </c>
      <c r="Z599" s="217" t="s">
        <v>4742</v>
      </c>
      <c r="AA599" s="222" t="s">
        <v>4665</v>
      </c>
      <c r="AB599" s="223" t="s">
        <v>4665</v>
      </c>
      <c r="AC599" s="237" t="s">
        <v>531</v>
      </c>
      <c r="AD599" s="237" t="s">
        <v>1676</v>
      </c>
      <c r="AE599" s="224"/>
      <c r="AF599" s="237" t="s">
        <v>1676</v>
      </c>
      <c r="AG599" s="304" t="s">
        <v>1462</v>
      </c>
      <c r="AH599" s="215" t="s">
        <v>4530</v>
      </c>
      <c r="AI599" s="215" t="s">
        <v>1629</v>
      </c>
      <c r="AJ599" s="215"/>
      <c r="AK599" s="215"/>
      <c r="AL599" s="237" t="s">
        <v>530</v>
      </c>
      <c r="AM599" s="237" t="s">
        <v>4263</v>
      </c>
      <c r="AN599" s="215"/>
      <c r="AO599" s="262"/>
      <c r="AP599" s="215"/>
      <c r="AQ599" s="215"/>
      <c r="AR599" s="215"/>
      <c r="AS599" s="215"/>
      <c r="AT599" s="227" t="s">
        <v>4467</v>
      </c>
      <c r="AU599" s="306" t="s">
        <v>4272</v>
      </c>
      <c r="AW599" s="228" t="s">
        <v>4630</v>
      </c>
    </row>
    <row r="600" spans="1:49" s="227" customFormat="1" ht="24" customHeight="1">
      <c r="A600" s="211">
        <v>104</v>
      </c>
      <c r="B600" s="160" t="s">
        <v>4318</v>
      </c>
      <c r="C600" s="230" t="s">
        <v>4309</v>
      </c>
      <c r="D600" s="231">
        <v>43199.775695104167</v>
      </c>
      <c r="E600" s="215" t="s">
        <v>2808</v>
      </c>
      <c r="F600" s="219" t="s">
        <v>2002</v>
      </c>
      <c r="G600" s="232" t="s">
        <v>1676</v>
      </c>
      <c r="H600" s="248" t="e">
        <f>VLOOKUP(C600,#REF!,3,0)</f>
        <v>#REF!</v>
      </c>
      <c r="I600" s="248" t="s">
        <v>4807</v>
      </c>
      <c r="J600" s="570" t="s">
        <v>1710</v>
      </c>
      <c r="K600" s="216" t="s">
        <v>4604</v>
      </c>
      <c r="L600" s="213"/>
      <c r="M600" s="217" t="s">
        <v>4709</v>
      </c>
      <c r="N600" s="217"/>
      <c r="O600" s="213" t="s">
        <v>4596</v>
      </c>
      <c r="P600" s="213" t="s">
        <v>4680</v>
      </c>
      <c r="Q600" s="213" t="e">
        <v>#N/A</v>
      </c>
      <c r="R600" s="230" t="s">
        <v>4310</v>
      </c>
      <c r="S600" s="220"/>
      <c r="T600" s="215"/>
      <c r="U600" s="215"/>
      <c r="V600" s="213" t="e">
        <v>#N/A</v>
      </c>
      <c r="W600" s="230"/>
      <c r="X600" s="221" t="s">
        <v>4</v>
      </c>
      <c r="Y600" s="222" t="s">
        <v>4663</v>
      </c>
      <c r="Z600" s="217" t="s">
        <v>4742</v>
      </c>
      <c r="AA600" s="222" t="s">
        <v>4685</v>
      </c>
      <c r="AB600" s="223"/>
      <c r="AC600" s="229" t="s">
        <v>4275</v>
      </c>
      <c r="AD600" s="229" t="s">
        <v>1681</v>
      </c>
      <c r="AE600" s="224"/>
      <c r="AF600" s="229" t="s">
        <v>1681</v>
      </c>
      <c r="AG600" s="230" t="s">
        <v>4310</v>
      </c>
      <c r="AH600" s="215"/>
      <c r="AI600" s="215" t="s">
        <v>1627</v>
      </c>
      <c r="AJ600" s="215"/>
      <c r="AK600" s="230"/>
      <c r="AL600" s="230" t="s">
        <v>1117</v>
      </c>
      <c r="AM600" s="215" t="s">
        <v>4247</v>
      </c>
      <c r="AN600" s="215"/>
      <c r="AO600" s="215"/>
      <c r="AP600" s="215"/>
      <c r="AQ600" s="215"/>
      <c r="AR600" s="215"/>
      <c r="AS600" s="215"/>
      <c r="AT600" s="227" t="s">
        <v>1891</v>
      </c>
      <c r="AU600" s="215" t="s">
        <v>4300</v>
      </c>
      <c r="AW600" s="228" t="s">
        <v>4638</v>
      </c>
    </row>
    <row r="601" spans="1:49" s="227" customFormat="1" ht="24" customHeight="1">
      <c r="A601" s="211">
        <v>105</v>
      </c>
      <c r="B601" s="392" t="s">
        <v>275</v>
      </c>
      <c r="C601" s="213" t="s">
        <v>276</v>
      </c>
      <c r="D601" s="214">
        <v>43329</v>
      </c>
      <c r="E601" s="244" t="s">
        <v>1852</v>
      </c>
      <c r="F601" s="215" t="s">
        <v>1622</v>
      </c>
      <c r="G601" s="218" t="s">
        <v>4426</v>
      </c>
      <c r="H601" s="248" t="e">
        <f>VLOOKUP(C601,#REF!,3,0)</f>
        <v>#REF!</v>
      </c>
      <c r="I601" s="248" t="s">
        <v>4807</v>
      </c>
      <c r="J601" s="570"/>
      <c r="K601" s="216" t="e">
        <v>#N/A</v>
      </c>
      <c r="L601" s="213"/>
      <c r="M601" s="217" t="s">
        <v>4626</v>
      </c>
      <c r="N601" s="217"/>
      <c r="O601" s="213" t="s">
        <v>4596</v>
      </c>
      <c r="P601" s="213" t="s">
        <v>4689</v>
      </c>
      <c r="Q601" s="213" t="e">
        <v>#N/A</v>
      </c>
      <c r="R601" s="240" t="s">
        <v>1492</v>
      </c>
      <c r="S601" s="220"/>
      <c r="T601" s="215"/>
      <c r="U601" s="213" t="s">
        <v>4715</v>
      </c>
      <c r="V601" s="213" t="e">
        <v>#N/A</v>
      </c>
      <c r="W601" s="213"/>
      <c r="X601" s="221" t="s">
        <v>4</v>
      </c>
      <c r="Y601" s="222" t="s">
        <v>2437</v>
      </c>
      <c r="Z601" s="217" t="s">
        <v>4742</v>
      </c>
      <c r="AA601" s="223" t="s">
        <v>1799</v>
      </c>
      <c r="AB601" s="223"/>
      <c r="AC601" s="241" t="s">
        <v>90</v>
      </c>
      <c r="AD601" s="245" t="s">
        <v>1717</v>
      </c>
      <c r="AE601" s="224"/>
      <c r="AF601" s="245" t="s">
        <v>1717</v>
      </c>
      <c r="AG601" s="240" t="s">
        <v>1492</v>
      </c>
      <c r="AH601" s="224"/>
      <c r="AI601" s="215" t="s">
        <v>1624</v>
      </c>
      <c r="AJ601" s="241" t="s">
        <v>290</v>
      </c>
      <c r="AK601" s="224"/>
      <c r="AL601" s="241" t="s">
        <v>2998</v>
      </c>
      <c r="AM601" s="246">
        <v>43329</v>
      </c>
      <c r="AN601" s="241" t="s">
        <v>1883</v>
      </c>
      <c r="AO601" s="221">
        <v>43521</v>
      </c>
      <c r="AP601" s="226" t="s">
        <v>3098</v>
      </c>
      <c r="AQ601" s="226" t="s">
        <v>3099</v>
      </c>
      <c r="AR601" s="212"/>
      <c r="AS601" s="215"/>
      <c r="AT601" s="221" t="s">
        <v>1884</v>
      </c>
      <c r="AU601" s="215"/>
      <c r="AW601" s="228" t="s">
        <v>4626</v>
      </c>
    </row>
    <row r="602" spans="1:49" s="227" customFormat="1" ht="24" customHeight="1">
      <c r="A602" s="211">
        <v>106</v>
      </c>
      <c r="B602" s="160" t="s">
        <v>1645</v>
      </c>
      <c r="C602" s="533" t="s">
        <v>1778</v>
      </c>
      <c r="D602" s="231">
        <v>41157</v>
      </c>
      <c r="E602" s="215" t="s">
        <v>1626</v>
      </c>
      <c r="F602" s="219" t="s">
        <v>1829</v>
      </c>
      <c r="G602" s="232" t="s">
        <v>4779</v>
      </c>
      <c r="H602" s="248" t="e">
        <f>VLOOKUP(C602,#REF!,3,0)</f>
        <v>#REF!</v>
      </c>
      <c r="I602" s="248" t="s">
        <v>4807</v>
      </c>
      <c r="J602" s="570"/>
      <c r="K602" s="216" t="s">
        <v>4382</v>
      </c>
      <c r="L602" s="213" t="s">
        <v>4620</v>
      </c>
      <c r="M602" s="217" t="s">
        <v>1626</v>
      </c>
      <c r="N602" s="217"/>
      <c r="O602" s="213" t="s">
        <v>4644</v>
      </c>
      <c r="P602" s="213" t="s">
        <v>4596</v>
      </c>
      <c r="Q602" s="213" t="e">
        <v>#N/A</v>
      </c>
      <c r="R602" s="230" t="e">
        <v>#N/A</v>
      </c>
      <c r="S602" s="220" t="s">
        <v>4437</v>
      </c>
      <c r="T602" s="215" t="s">
        <v>4449</v>
      </c>
      <c r="U602" s="215"/>
      <c r="V602" s="213"/>
      <c r="W602" s="230" t="e">
        <v>#N/A</v>
      </c>
      <c r="X602" s="221"/>
      <c r="Y602" s="222" t="s">
        <v>4</v>
      </c>
      <c r="Z602" s="217"/>
      <c r="AA602" s="222" t="s">
        <v>4751</v>
      </c>
      <c r="AB602" s="223" t="s">
        <v>4663</v>
      </c>
      <c r="AC602" s="229"/>
      <c r="AD602" s="229" t="s">
        <v>4436</v>
      </c>
      <c r="AE602" s="224" t="s">
        <v>1731</v>
      </c>
      <c r="AF602" s="229"/>
      <c r="AG602" s="230" t="s">
        <v>1731</v>
      </c>
      <c r="AH602" s="215" t="s">
        <v>4437</v>
      </c>
      <c r="AI602" s="233" t="s">
        <v>1629</v>
      </c>
      <c r="AJ602" s="215"/>
      <c r="AK602" s="230"/>
      <c r="AL602" s="230" t="s">
        <v>1677</v>
      </c>
      <c r="AM602" s="215"/>
      <c r="AN602" s="215"/>
      <c r="AO602" s="215"/>
      <c r="AP602" s="215"/>
      <c r="AQ602" s="215"/>
      <c r="AR602" s="215"/>
      <c r="AS602" s="215"/>
      <c r="AT602" s="227" t="s">
        <v>4468</v>
      </c>
      <c r="AU602" s="215"/>
      <c r="AW602" s="228"/>
    </row>
    <row r="603" spans="1:49" s="227" customFormat="1" ht="24" customHeight="1">
      <c r="A603" s="211">
        <v>107</v>
      </c>
      <c r="B603" s="386" t="s">
        <v>112</v>
      </c>
      <c r="C603" s="213" t="s">
        <v>105</v>
      </c>
      <c r="D603" s="214" t="s">
        <v>2355</v>
      </c>
      <c r="E603" s="215" t="s">
        <v>1689</v>
      </c>
      <c r="F603" s="215" t="s">
        <v>1622</v>
      </c>
      <c r="G603" s="218" t="s">
        <v>4426</v>
      </c>
      <c r="H603" s="248" t="e">
        <f>VLOOKUP(C603,#REF!,3,0)</f>
        <v>#REF!</v>
      </c>
      <c r="I603" s="248" t="s">
        <v>4807</v>
      </c>
      <c r="J603" s="570"/>
      <c r="K603" s="216" t="e">
        <v>#N/A</v>
      </c>
      <c r="L603" s="213"/>
      <c r="M603" s="217" t="s">
        <v>4626</v>
      </c>
      <c r="N603" s="217"/>
      <c r="O603" s="213" t="s">
        <v>4596</v>
      </c>
      <c r="P603" s="213" t="s">
        <v>4689</v>
      </c>
      <c r="Q603" s="213" t="e">
        <v>#N/A</v>
      </c>
      <c r="R603" s="215" t="s">
        <v>3212</v>
      </c>
      <c r="S603" s="220"/>
      <c r="T603" s="215"/>
      <c r="U603" s="213" t="s">
        <v>4715</v>
      </c>
      <c r="V603" s="213" t="e">
        <v>#N/A</v>
      </c>
      <c r="W603" s="213"/>
      <c r="X603" s="221" t="s">
        <v>4</v>
      </c>
      <c r="Y603" s="222" t="s">
        <v>2437</v>
      </c>
      <c r="Z603" s="217" t="s">
        <v>4742</v>
      </c>
      <c r="AA603" s="223" t="s">
        <v>3213</v>
      </c>
      <c r="AB603" s="223"/>
      <c r="AC603" s="233" t="s">
        <v>45</v>
      </c>
      <c r="AD603" s="215" t="s">
        <v>1714</v>
      </c>
      <c r="AE603" s="224"/>
      <c r="AF603" s="215" t="s">
        <v>1714</v>
      </c>
      <c r="AG603" s="215" t="s">
        <v>3212</v>
      </c>
      <c r="AH603" s="224"/>
      <c r="AI603" s="215" t="s">
        <v>1624</v>
      </c>
      <c r="AJ603" s="212"/>
      <c r="AK603" s="224"/>
      <c r="AL603" s="233" t="s">
        <v>2809</v>
      </c>
      <c r="AM603" s="234"/>
      <c r="AN603" s="215" t="s">
        <v>1794</v>
      </c>
      <c r="AO603" s="221">
        <v>43425</v>
      </c>
      <c r="AP603" s="226" t="s">
        <v>3222</v>
      </c>
      <c r="AQ603" s="226" t="s">
        <v>3223</v>
      </c>
      <c r="AR603" s="212"/>
      <c r="AS603" s="215"/>
      <c r="AT603" s="221" t="s">
        <v>1838</v>
      </c>
      <c r="AU603" s="215"/>
      <c r="AW603" s="228" t="s">
        <v>4626</v>
      </c>
    </row>
    <row r="604" spans="1:49" s="227" customFormat="1" ht="24" customHeight="1">
      <c r="A604" s="211">
        <v>108</v>
      </c>
      <c r="B604" s="160" t="s">
        <v>4325</v>
      </c>
      <c r="C604" s="230" t="s">
        <v>4322</v>
      </c>
      <c r="D604" s="231">
        <v>43212.415278275461</v>
      </c>
      <c r="E604" s="230" t="s">
        <v>1688</v>
      </c>
      <c r="F604" s="219" t="s">
        <v>2002</v>
      </c>
      <c r="G604" s="232" t="s">
        <v>1676</v>
      </c>
      <c r="H604" s="248" t="e">
        <f>VLOOKUP(C604,#REF!,3,0)</f>
        <v>#REF!</v>
      </c>
      <c r="I604" s="248" t="s">
        <v>4807</v>
      </c>
      <c r="J604" s="570"/>
      <c r="K604" s="216" t="e">
        <v>#N/A</v>
      </c>
      <c r="L604" s="229" t="s">
        <v>1722</v>
      </c>
      <c r="M604" s="217" t="s">
        <v>4700</v>
      </c>
      <c r="N604" s="217"/>
      <c r="O604" s="213" t="s">
        <v>4596</v>
      </c>
      <c r="P604" s="213" t="s">
        <v>4643</v>
      </c>
      <c r="Q604" s="213" t="s">
        <v>4617</v>
      </c>
      <c r="R604" s="215" t="s">
        <v>4534</v>
      </c>
      <c r="S604" s="220"/>
      <c r="T604" s="215"/>
      <c r="U604" s="213" t="s">
        <v>4714</v>
      </c>
      <c r="V604" s="213" t="e">
        <v>#N/A</v>
      </c>
      <c r="W604" s="230"/>
      <c r="X604" s="221" t="s">
        <v>4</v>
      </c>
      <c r="Y604" s="222" t="s">
        <v>4663</v>
      </c>
      <c r="Z604" s="217" t="s">
        <v>4742</v>
      </c>
      <c r="AA604" s="222" t="s">
        <v>4665</v>
      </c>
      <c r="AB604" s="223" t="s">
        <v>4665</v>
      </c>
      <c r="AC604" s="229" t="s">
        <v>4275</v>
      </c>
      <c r="AD604" s="229" t="s">
        <v>1681</v>
      </c>
      <c r="AE604" s="224"/>
      <c r="AF604" s="229" t="s">
        <v>1681</v>
      </c>
      <c r="AG604" s="215" t="s">
        <v>4534</v>
      </c>
      <c r="AH604" s="215" t="s">
        <v>4365</v>
      </c>
      <c r="AI604" s="215" t="s">
        <v>1627</v>
      </c>
      <c r="AJ604" s="215"/>
      <c r="AK604" s="230"/>
      <c r="AL604" s="230" t="s">
        <v>1120</v>
      </c>
      <c r="AM604" s="215" t="s">
        <v>4247</v>
      </c>
      <c r="AN604" s="215"/>
      <c r="AO604" s="215"/>
      <c r="AP604" s="215"/>
      <c r="AQ604" s="215"/>
      <c r="AR604" s="215"/>
      <c r="AS604" s="215"/>
      <c r="AT604" s="227" t="s">
        <v>4467</v>
      </c>
      <c r="AU604" s="215" t="s">
        <v>4300</v>
      </c>
      <c r="AW604" s="228" t="s">
        <v>4630</v>
      </c>
    </row>
    <row r="605" spans="1:49" s="227" customFormat="1" ht="24" customHeight="1">
      <c r="A605" s="211">
        <v>109</v>
      </c>
      <c r="B605" s="169" t="s">
        <v>4496</v>
      </c>
      <c r="C605" s="534" t="s">
        <v>4497</v>
      </c>
      <c r="D605" s="221">
        <v>43218</v>
      </c>
      <c r="E605" s="260" t="s">
        <v>908</v>
      </c>
      <c r="F605" s="215" t="s">
        <v>2051</v>
      </c>
      <c r="G605" s="232" t="s">
        <v>1676</v>
      </c>
      <c r="H605" s="248" t="e">
        <f>VLOOKUP(C605,#REF!,3,0)</f>
        <v>#REF!</v>
      </c>
      <c r="I605" s="248" t="s">
        <v>4807</v>
      </c>
      <c r="J605" s="570"/>
      <c r="K605" s="216" t="e">
        <v>#N/A</v>
      </c>
      <c r="L605" s="215" t="s">
        <v>4518</v>
      </c>
      <c r="M605" s="217" t="s">
        <v>4700</v>
      </c>
      <c r="N605" s="217"/>
      <c r="O605" s="213" t="s">
        <v>4596</v>
      </c>
      <c r="P605" s="213" t="s">
        <v>4643</v>
      </c>
      <c r="Q605" s="213" t="s">
        <v>4617</v>
      </c>
      <c r="R605" s="215" t="s">
        <v>4534</v>
      </c>
      <c r="S605" s="215"/>
      <c r="T605" s="215"/>
      <c r="U605" s="213" t="s">
        <v>4714</v>
      </c>
      <c r="V605" s="213" t="e">
        <v>#N/A</v>
      </c>
      <c r="W605" s="260"/>
      <c r="X605" s="221" t="s">
        <v>4</v>
      </c>
      <c r="Y605" s="222" t="s">
        <v>4663</v>
      </c>
      <c r="Z605" s="217" t="s">
        <v>4742</v>
      </c>
      <c r="AA605" s="222" t="s">
        <v>4665</v>
      </c>
      <c r="AB605" s="223" t="s">
        <v>4665</v>
      </c>
      <c r="AC605" s="215" t="s">
        <v>531</v>
      </c>
      <c r="AD605" s="215" t="s">
        <v>1676</v>
      </c>
      <c r="AE605" s="260"/>
      <c r="AF605" s="215" t="s">
        <v>1676</v>
      </c>
      <c r="AG605" s="215" t="s">
        <v>4534</v>
      </c>
      <c r="AH605" s="215" t="s">
        <v>4534</v>
      </c>
      <c r="AI605" s="215" t="s">
        <v>1625</v>
      </c>
      <c r="AJ605" s="215" t="s">
        <v>4499</v>
      </c>
      <c r="AK605" s="215"/>
      <c r="AL605" s="215" t="s">
        <v>4498</v>
      </c>
      <c r="AM605" s="215"/>
      <c r="AN605" s="215"/>
      <c r="AO605" s="215"/>
      <c r="AP605" s="215"/>
      <c r="AQ605" s="215"/>
      <c r="AR605" s="215"/>
      <c r="AS605" s="215"/>
      <c r="AT605" s="227" t="s">
        <v>4588</v>
      </c>
      <c r="AU605" s="215" t="s">
        <v>4471</v>
      </c>
      <c r="AV605" s="215" t="s">
        <v>4462</v>
      </c>
      <c r="AW605" s="228" t="s">
        <v>4630</v>
      </c>
    </row>
    <row r="606" spans="1:49" s="227" customFormat="1" ht="24" customHeight="1">
      <c r="A606" s="211">
        <v>110</v>
      </c>
      <c r="B606" s="384" t="s">
        <v>74</v>
      </c>
      <c r="C606" s="213" t="s">
        <v>73</v>
      </c>
      <c r="D606" s="214">
        <v>43227</v>
      </c>
      <c r="E606" s="236" t="s">
        <v>38</v>
      </c>
      <c r="F606" s="215" t="s">
        <v>1622</v>
      </c>
      <c r="G606" s="218" t="s">
        <v>4426</v>
      </c>
      <c r="H606" s="248" t="e">
        <f>VLOOKUP(C606,#REF!,3,0)</f>
        <v>#REF!</v>
      </c>
      <c r="I606" s="248" t="s">
        <v>4807</v>
      </c>
      <c r="J606" s="570"/>
      <c r="K606" s="216" t="e">
        <v>#N/A</v>
      </c>
      <c r="L606" s="213"/>
      <c r="M606" s="217" t="s">
        <v>4626</v>
      </c>
      <c r="N606" s="217"/>
      <c r="O606" s="213" t="s">
        <v>4596</v>
      </c>
      <c r="P606" s="213" t="s">
        <v>4689</v>
      </c>
      <c r="Q606" s="213" t="e">
        <v>#N/A</v>
      </c>
      <c r="R606" s="219" t="s">
        <v>1470</v>
      </c>
      <c r="S606" s="220"/>
      <c r="T606" s="215"/>
      <c r="U606" s="213" t="s">
        <v>4715</v>
      </c>
      <c r="V606" s="213" t="e">
        <v>#N/A</v>
      </c>
      <c r="W606" s="213"/>
      <c r="X606" s="221" t="s">
        <v>4</v>
      </c>
      <c r="Y606" s="222" t="s">
        <v>2301</v>
      </c>
      <c r="Z606" s="217" t="s">
        <v>4742</v>
      </c>
      <c r="AA606" s="223" t="s">
        <v>4683</v>
      </c>
      <c r="AB606" s="223"/>
      <c r="AC606" s="226" t="s">
        <v>261</v>
      </c>
      <c r="AD606" s="242" t="s">
        <v>1724</v>
      </c>
      <c r="AE606" s="224"/>
      <c r="AF606" s="242" t="s">
        <v>1724</v>
      </c>
      <c r="AG606" s="219" t="s">
        <v>1470</v>
      </c>
      <c r="AH606" s="224"/>
      <c r="AI606" s="215" t="s">
        <v>1624</v>
      </c>
      <c r="AJ606" s="215"/>
      <c r="AK606" s="224"/>
      <c r="AL606" s="215" t="s">
        <v>2242</v>
      </c>
      <c r="AM606" s="243">
        <v>43227</v>
      </c>
      <c r="AN606" s="215" t="s">
        <v>1794</v>
      </c>
      <c r="AO606" s="221">
        <v>43367</v>
      </c>
      <c r="AP606" s="226" t="s">
        <v>3825</v>
      </c>
      <c r="AQ606" s="226">
        <v>286028</v>
      </c>
      <c r="AR606" s="212"/>
      <c r="AS606" s="215"/>
      <c r="AT606" s="221" t="s">
        <v>1802</v>
      </c>
      <c r="AU606" s="215"/>
      <c r="AW606" s="228" t="s">
        <v>4626</v>
      </c>
    </row>
    <row r="607" spans="1:49" s="227" customFormat="1" ht="24" customHeight="1">
      <c r="A607" s="211">
        <v>111</v>
      </c>
      <c r="B607" s="375" t="s">
        <v>1280</v>
      </c>
      <c r="C607" s="213" t="s">
        <v>1275</v>
      </c>
      <c r="D607" s="214">
        <v>42875</v>
      </c>
      <c r="E607" s="240" t="s">
        <v>2647</v>
      </c>
      <c r="F607" s="241" t="s">
        <v>1996</v>
      </c>
      <c r="G607" s="218" t="s">
        <v>4426</v>
      </c>
      <c r="H607" s="248" t="e">
        <f>VLOOKUP(C607,#REF!,3,0)</f>
        <v>#REF!</v>
      </c>
      <c r="I607" s="248" t="s">
        <v>4807</v>
      </c>
      <c r="J607" s="570"/>
      <c r="K607" s="216" t="e">
        <v>#N/A</v>
      </c>
      <c r="L607" s="213"/>
      <c r="M607" s="217" t="s">
        <v>4626</v>
      </c>
      <c r="N607" s="217"/>
      <c r="O607" s="213" t="s">
        <v>4596</v>
      </c>
      <c r="P607" s="213" t="s">
        <v>4689</v>
      </c>
      <c r="Q607" s="213" t="e">
        <v>#N/A</v>
      </c>
      <c r="R607" s="215" t="s">
        <v>1422</v>
      </c>
      <c r="S607" s="220"/>
      <c r="T607" s="215"/>
      <c r="U607" s="213" t="s">
        <v>4715</v>
      </c>
      <c r="V607" s="213" t="e">
        <v>#N/A</v>
      </c>
      <c r="W607" s="213"/>
      <c r="X607" s="221" t="s">
        <v>4</v>
      </c>
      <c r="Y607" s="222" t="s">
        <v>2437</v>
      </c>
      <c r="Z607" s="217" t="s">
        <v>4742</v>
      </c>
      <c r="AA607" s="223" t="s">
        <v>2440</v>
      </c>
      <c r="AB607" s="223"/>
      <c r="AC607" s="215" t="s">
        <v>471</v>
      </c>
      <c r="AD607" s="215" t="s">
        <v>1714</v>
      </c>
      <c r="AE607" s="224"/>
      <c r="AF607" s="215" t="s">
        <v>1714</v>
      </c>
      <c r="AG607" s="215" t="s">
        <v>1422</v>
      </c>
      <c r="AH607" s="224"/>
      <c r="AI607" s="212" t="s">
        <v>1627</v>
      </c>
      <c r="AJ607" s="219"/>
      <c r="AK607" s="224"/>
      <c r="AL607" s="215" t="s">
        <v>2648</v>
      </c>
      <c r="AM607" s="221">
        <v>42875</v>
      </c>
      <c r="AN607" s="219" t="s">
        <v>1794</v>
      </c>
      <c r="AO607" s="221">
        <v>43334</v>
      </c>
      <c r="AP607" s="226" t="s">
        <v>2660</v>
      </c>
      <c r="AQ607" s="226">
        <v>0</v>
      </c>
      <c r="AR607" s="212"/>
      <c r="AS607" s="215" t="s">
        <v>1819</v>
      </c>
      <c r="AT607" s="221" t="s">
        <v>1795</v>
      </c>
      <c r="AU607" s="219"/>
      <c r="AW607" s="228" t="s">
        <v>4626</v>
      </c>
    </row>
    <row r="608" spans="1:49" s="227" customFormat="1" ht="24" customHeight="1">
      <c r="A608" s="211">
        <v>112</v>
      </c>
      <c r="B608" s="169" t="s">
        <v>924</v>
      </c>
      <c r="C608" s="215" t="s">
        <v>925</v>
      </c>
      <c r="D608" s="221">
        <v>41284.553472222222</v>
      </c>
      <c r="E608" s="239" t="s">
        <v>1686</v>
      </c>
      <c r="F608" s="241" t="s">
        <v>2574</v>
      </c>
      <c r="G608" s="218" t="s">
        <v>4426</v>
      </c>
      <c r="H608" s="248" t="e">
        <f>VLOOKUP(C608,#REF!,3,0)</f>
        <v>#REF!</v>
      </c>
      <c r="I608" s="248" t="s">
        <v>4807</v>
      </c>
      <c r="J608" s="570"/>
      <c r="K608" s="216" t="e">
        <v>#N/A</v>
      </c>
      <c r="L608" s="213" t="s">
        <v>1722</v>
      </c>
      <c r="M608" s="217" t="s">
        <v>4727</v>
      </c>
      <c r="N608" s="217"/>
      <c r="O608" s="213" t="s">
        <v>4596</v>
      </c>
      <c r="P608" s="213" t="s">
        <v>4733</v>
      </c>
      <c r="Q608" s="213" t="e">
        <v>#N/A</v>
      </c>
      <c r="R608" s="215" t="s">
        <v>4547</v>
      </c>
      <c r="S608" s="220"/>
      <c r="T608" s="215"/>
      <c r="U608" s="213"/>
      <c r="V608" s="213" t="e">
        <v>#N/A</v>
      </c>
      <c r="W608" s="213"/>
      <c r="X608" s="221" t="s">
        <v>4</v>
      </c>
      <c r="Y608" s="222" t="s">
        <v>4663</v>
      </c>
      <c r="Z608" s="217" t="s">
        <v>4742</v>
      </c>
      <c r="AA608" s="222" t="s">
        <v>4750</v>
      </c>
      <c r="AB608" s="223"/>
      <c r="AC608" s="226" t="s">
        <v>45</v>
      </c>
      <c r="AD608" s="215" t="s">
        <v>1714</v>
      </c>
      <c r="AE608" s="224"/>
      <c r="AF608" s="215" t="s">
        <v>1714</v>
      </c>
      <c r="AG608" s="215" t="s">
        <v>4547</v>
      </c>
      <c r="AH608" s="224" t="s">
        <v>4533</v>
      </c>
      <c r="AI608" s="260" t="s">
        <v>1625</v>
      </c>
      <c r="AJ608" s="215"/>
      <c r="AK608" s="224"/>
      <c r="AL608" s="215" t="s">
        <v>1885</v>
      </c>
      <c r="AM608" s="215"/>
      <c r="AN608" s="215"/>
      <c r="AO608" s="215"/>
      <c r="AP608" s="215"/>
      <c r="AQ608" s="215"/>
      <c r="AR608" s="212" t="s">
        <v>1789</v>
      </c>
      <c r="AS608" s="215"/>
      <c r="AT608" s="221" t="s">
        <v>1843</v>
      </c>
      <c r="AU608" s="215"/>
      <c r="AW608" s="228" t="s">
        <v>4639</v>
      </c>
    </row>
    <row r="609" spans="1:268" s="227" customFormat="1" ht="24" customHeight="1">
      <c r="A609" s="211">
        <v>113</v>
      </c>
      <c r="B609" s="160" t="s">
        <v>4377</v>
      </c>
      <c r="C609" s="535" t="s">
        <v>4376</v>
      </c>
      <c r="D609" s="221" t="s">
        <v>4370</v>
      </c>
      <c r="E609" s="215" t="s">
        <v>1283</v>
      </c>
      <c r="F609" s="215" t="s">
        <v>1893</v>
      </c>
      <c r="G609" s="232" t="s">
        <v>1676</v>
      </c>
      <c r="H609" s="248" t="e">
        <f>VLOOKUP(C609,#REF!,3,0)</f>
        <v>#REF!</v>
      </c>
      <c r="I609" s="248" t="s">
        <v>4807</v>
      </c>
      <c r="J609" s="570"/>
      <c r="K609" s="216" t="e">
        <v>#N/A</v>
      </c>
      <c r="L609" s="229" t="s">
        <v>1722</v>
      </c>
      <c r="M609" s="217" t="s">
        <v>4700</v>
      </c>
      <c r="N609" s="217"/>
      <c r="O609" s="213" t="s">
        <v>4803</v>
      </c>
      <c r="P609" s="213" t="s">
        <v>4643</v>
      </c>
      <c r="Q609" s="213" t="s">
        <v>4617</v>
      </c>
      <c r="R609" s="215" t="s">
        <v>4534</v>
      </c>
      <c r="S609" s="220"/>
      <c r="T609" s="215"/>
      <c r="U609" s="213" t="s">
        <v>4714</v>
      </c>
      <c r="V609" s="213" t="e">
        <v>#N/A</v>
      </c>
      <c r="W609" s="240"/>
      <c r="X609" s="221" t="s">
        <v>4</v>
      </c>
      <c r="Y609" s="222" t="s">
        <v>4663</v>
      </c>
      <c r="Z609" s="217" t="s">
        <v>4742</v>
      </c>
      <c r="AA609" s="222" t="s">
        <v>4665</v>
      </c>
      <c r="AB609" s="223" t="s">
        <v>4665</v>
      </c>
      <c r="AC609" s="229" t="s">
        <v>531</v>
      </c>
      <c r="AD609" s="237" t="s">
        <v>1676</v>
      </c>
      <c r="AE609" s="224"/>
      <c r="AF609" s="237" t="s">
        <v>1676</v>
      </c>
      <c r="AG609" s="215" t="s">
        <v>4534</v>
      </c>
      <c r="AH609" s="215" t="s">
        <v>4534</v>
      </c>
      <c r="AI609" s="215" t="s">
        <v>1627</v>
      </c>
      <c r="AJ609" s="215"/>
      <c r="AK609" s="215"/>
      <c r="AL609" s="240" t="s">
        <v>4369</v>
      </c>
      <c r="AM609" s="215" t="s">
        <v>4247</v>
      </c>
      <c r="AN609" s="215"/>
      <c r="AO609" s="215"/>
      <c r="AP609" s="215"/>
      <c r="AQ609" s="215"/>
      <c r="AR609" s="215"/>
      <c r="AS609" s="215"/>
      <c r="AT609" s="227" t="s">
        <v>4467</v>
      </c>
      <c r="AU609" s="215" t="s">
        <v>4300</v>
      </c>
      <c r="AW609" s="228" t="s">
        <v>4630</v>
      </c>
    </row>
    <row r="610" spans="1:268" s="227" customFormat="1" ht="24" customHeight="1">
      <c r="A610" s="211">
        <v>114</v>
      </c>
      <c r="B610" s="472" t="s">
        <v>1230</v>
      </c>
      <c r="C610" s="213">
        <v>71356147</v>
      </c>
      <c r="D610" s="214">
        <v>43282</v>
      </c>
      <c r="E610" s="253" t="s">
        <v>1103</v>
      </c>
      <c r="F610" s="219" t="s">
        <v>2002</v>
      </c>
      <c r="G610" s="218" t="s">
        <v>4426</v>
      </c>
      <c r="H610" s="248" t="e">
        <f>VLOOKUP(C610,#REF!,3,0)</f>
        <v>#REF!</v>
      </c>
      <c r="I610" s="248" t="s">
        <v>4807</v>
      </c>
      <c r="J610" s="570"/>
      <c r="K610" s="216" t="e">
        <v>#N/A</v>
      </c>
      <c r="L610" s="213"/>
      <c r="M610" s="217" t="s">
        <v>4626</v>
      </c>
      <c r="N610" s="217"/>
      <c r="O610" s="213" t="s">
        <v>4596</v>
      </c>
      <c r="P610" s="213" t="s">
        <v>4689</v>
      </c>
      <c r="Q610" s="213" t="e">
        <v>#N/A</v>
      </c>
      <c r="R610" s="219" t="s">
        <v>1465</v>
      </c>
      <c r="S610" s="220"/>
      <c r="T610" s="215"/>
      <c r="U610" s="213" t="s">
        <v>4715</v>
      </c>
      <c r="V610" s="213" t="e">
        <v>#N/A</v>
      </c>
      <c r="W610" s="213"/>
      <c r="X610" s="221" t="s">
        <v>4</v>
      </c>
      <c r="Y610" s="222" t="s">
        <v>2301</v>
      </c>
      <c r="Z610" s="217" t="s">
        <v>4742</v>
      </c>
      <c r="AA610" s="223" t="s">
        <v>2303</v>
      </c>
      <c r="AB610" s="223"/>
      <c r="AC610" s="249" t="s">
        <v>2302</v>
      </c>
      <c r="AD610" s="215" t="s">
        <v>1714</v>
      </c>
      <c r="AE610" s="224"/>
      <c r="AF610" s="215" t="s">
        <v>1714</v>
      </c>
      <c r="AG610" s="219" t="s">
        <v>1465</v>
      </c>
      <c r="AH610" s="224"/>
      <c r="AI610" s="233" t="s">
        <v>1627</v>
      </c>
      <c r="AJ610" s="215"/>
      <c r="AK610" s="224"/>
      <c r="AL610" s="249" t="s">
        <v>1189</v>
      </c>
      <c r="AM610" s="254" t="s">
        <v>1229</v>
      </c>
      <c r="AN610" s="215" t="s">
        <v>1794</v>
      </c>
      <c r="AO610" s="221">
        <v>43473</v>
      </c>
      <c r="AP610" s="226" t="s">
        <v>2304</v>
      </c>
      <c r="AQ610" s="226" t="s">
        <v>2305</v>
      </c>
      <c r="AR610" s="212"/>
      <c r="AS610" s="215"/>
      <c r="AT610" s="221" t="s">
        <v>1810</v>
      </c>
      <c r="AU610" s="215"/>
      <c r="AW610" s="228" t="s">
        <v>4626</v>
      </c>
    </row>
    <row r="611" spans="1:268" s="227" customFormat="1" ht="24" customHeight="1">
      <c r="A611" s="211">
        <v>115</v>
      </c>
      <c r="B611" s="160" t="s">
        <v>1516</v>
      </c>
      <c r="C611" s="230" t="s">
        <v>1517</v>
      </c>
      <c r="D611" s="231" t="s">
        <v>4409</v>
      </c>
      <c r="E611" s="215" t="s">
        <v>4736</v>
      </c>
      <c r="F611" s="219" t="s">
        <v>2601</v>
      </c>
      <c r="G611" s="232" t="s">
        <v>4779</v>
      </c>
      <c r="H611" s="248" t="e">
        <f>VLOOKUP(C611,#REF!,3,0)</f>
        <v>#REF!</v>
      </c>
      <c r="I611" s="248" t="s">
        <v>4807</v>
      </c>
      <c r="J611" s="570"/>
      <c r="K611" s="216" t="s">
        <v>4382</v>
      </c>
      <c r="L611" s="213"/>
      <c r="M611" s="217" t="s">
        <v>4736</v>
      </c>
      <c r="N611" s="217"/>
      <c r="O611" s="213" t="s">
        <v>4597</v>
      </c>
      <c r="P611" s="213" t="s">
        <v>4596</v>
      </c>
      <c r="Q611" s="213" t="e">
        <v>#N/A</v>
      </c>
      <c r="R611" s="230" t="e">
        <v>#N/A</v>
      </c>
      <c r="S611" s="220"/>
      <c r="T611" s="215" t="s">
        <v>4447</v>
      </c>
      <c r="U611" s="215"/>
      <c r="V611" s="213"/>
      <c r="W611" s="230" t="e">
        <v>#N/A</v>
      </c>
      <c r="X611" s="221"/>
      <c r="Y611" s="222"/>
      <c r="Z611" s="217" t="s">
        <v>3484</v>
      </c>
      <c r="AA611" s="222" t="s">
        <v>4751</v>
      </c>
      <c r="AB611" s="223" t="s">
        <v>4663</v>
      </c>
      <c r="AC611" s="229"/>
      <c r="AD611" s="229" t="s">
        <v>37</v>
      </c>
      <c r="AE611" s="224" t="s">
        <v>1714</v>
      </c>
      <c r="AF611" s="229" t="s">
        <v>3484</v>
      </c>
      <c r="AG611" s="230" t="s">
        <v>1714</v>
      </c>
      <c r="AH611" s="215"/>
      <c r="AI611" s="233" t="s">
        <v>1627</v>
      </c>
      <c r="AJ611" s="215"/>
      <c r="AK611" s="230"/>
      <c r="AL611" s="230" t="s">
        <v>3485</v>
      </c>
      <c r="AM611" s="215"/>
      <c r="AN611" s="215"/>
      <c r="AO611" s="215"/>
      <c r="AP611" s="215"/>
      <c r="AQ611" s="215"/>
      <c r="AR611" s="215"/>
      <c r="AS611" s="215"/>
      <c r="AT611" s="227" t="s">
        <v>1843</v>
      </c>
      <c r="AU611" s="215"/>
      <c r="AW611" s="228"/>
    </row>
    <row r="612" spans="1:268" s="227" customFormat="1" ht="24" customHeight="1">
      <c r="A612" s="211">
        <v>116</v>
      </c>
      <c r="B612" s="163" t="s">
        <v>4276</v>
      </c>
      <c r="C612" s="237" t="s">
        <v>4277</v>
      </c>
      <c r="D612" s="248">
        <v>42876.009643136575</v>
      </c>
      <c r="E612" s="219" t="s">
        <v>1628</v>
      </c>
      <c r="F612" s="215" t="s">
        <v>1793</v>
      </c>
      <c r="G612" s="232" t="s">
        <v>1676</v>
      </c>
      <c r="H612" s="248" t="e">
        <f>VLOOKUP(C612,#REF!,3,0)</f>
        <v>#REF!</v>
      </c>
      <c r="I612" s="248" t="s">
        <v>4807</v>
      </c>
      <c r="J612" s="570"/>
      <c r="K612" s="216" t="e">
        <v>#N/A</v>
      </c>
      <c r="L612" s="237" t="s">
        <v>1722</v>
      </c>
      <c r="M612" s="217" t="s">
        <v>4700</v>
      </c>
      <c r="N612" s="217"/>
      <c r="O612" s="213" t="s">
        <v>4596</v>
      </c>
      <c r="P612" s="213" t="s">
        <v>4643</v>
      </c>
      <c r="Q612" s="213" t="s">
        <v>4617</v>
      </c>
      <c r="R612" s="304" t="s">
        <v>1462</v>
      </c>
      <c r="S612" s="220"/>
      <c r="T612" s="215"/>
      <c r="U612" s="213" t="s">
        <v>4714</v>
      </c>
      <c r="V612" s="213" t="e">
        <v>#N/A</v>
      </c>
      <c r="W612" s="305"/>
      <c r="X612" s="221" t="s">
        <v>4</v>
      </c>
      <c r="Y612" s="222" t="s">
        <v>4663</v>
      </c>
      <c r="Z612" s="217" t="s">
        <v>4742</v>
      </c>
      <c r="AA612" s="222" t="s">
        <v>4665</v>
      </c>
      <c r="AB612" s="223" t="s">
        <v>4665</v>
      </c>
      <c r="AC612" s="237" t="s">
        <v>531</v>
      </c>
      <c r="AD612" s="237" t="s">
        <v>1676</v>
      </c>
      <c r="AE612" s="224"/>
      <c r="AF612" s="237" t="s">
        <v>1676</v>
      </c>
      <c r="AG612" s="304" t="s">
        <v>1462</v>
      </c>
      <c r="AH612" s="215" t="s">
        <v>4530</v>
      </c>
      <c r="AI612" s="215" t="s">
        <v>1629</v>
      </c>
      <c r="AJ612" s="215"/>
      <c r="AK612" s="215"/>
      <c r="AL612" s="237" t="s">
        <v>530</v>
      </c>
      <c r="AM612" s="237" t="s">
        <v>4263</v>
      </c>
      <c r="AN612" s="215"/>
      <c r="AO612" s="262"/>
      <c r="AP612" s="215"/>
      <c r="AQ612" s="215"/>
      <c r="AR612" s="215"/>
      <c r="AS612" s="215"/>
      <c r="AT612" s="227" t="s">
        <v>4467</v>
      </c>
      <c r="AU612" s="306" t="s">
        <v>4272</v>
      </c>
      <c r="AW612" s="228" t="s">
        <v>4630</v>
      </c>
    </row>
    <row r="613" spans="1:268" s="227" customFormat="1" ht="24" customHeight="1">
      <c r="A613" s="211">
        <v>117</v>
      </c>
      <c r="B613" s="160" t="s">
        <v>4317</v>
      </c>
      <c r="C613" s="230" t="s">
        <v>4312</v>
      </c>
      <c r="D613" s="231">
        <v>43199.72371716435</v>
      </c>
      <c r="E613" s="215" t="s">
        <v>2808</v>
      </c>
      <c r="F613" s="219" t="s">
        <v>2002</v>
      </c>
      <c r="G613" s="232" t="s">
        <v>1676</v>
      </c>
      <c r="H613" s="248" t="e">
        <f>VLOOKUP(C613,#REF!,3,0)</f>
        <v>#REF!</v>
      </c>
      <c r="I613" s="248" t="s">
        <v>4807</v>
      </c>
      <c r="J613" s="570" t="s">
        <v>1710</v>
      </c>
      <c r="K613" s="216" t="s">
        <v>4604</v>
      </c>
      <c r="L613" s="213"/>
      <c r="M613" s="217" t="s">
        <v>4709</v>
      </c>
      <c r="N613" s="217"/>
      <c r="O613" s="213" t="s">
        <v>4596</v>
      </c>
      <c r="P613" s="213" t="s">
        <v>4680</v>
      </c>
      <c r="Q613" s="213" t="e">
        <v>#N/A</v>
      </c>
      <c r="R613" s="230" t="s">
        <v>4310</v>
      </c>
      <c r="S613" s="220"/>
      <c r="T613" s="215"/>
      <c r="U613" s="215"/>
      <c r="V613" s="213" t="e">
        <v>#N/A</v>
      </c>
      <c r="W613" s="230"/>
      <c r="X613" s="221" t="s">
        <v>4</v>
      </c>
      <c r="Y613" s="222" t="s">
        <v>4663</v>
      </c>
      <c r="Z613" s="217" t="s">
        <v>4742</v>
      </c>
      <c r="AA613" s="222" t="s">
        <v>4685</v>
      </c>
      <c r="AB613" s="223"/>
      <c r="AC613" s="229" t="s">
        <v>4275</v>
      </c>
      <c r="AD613" s="229" t="s">
        <v>1681</v>
      </c>
      <c r="AE613" s="224"/>
      <c r="AF613" s="229" t="s">
        <v>1681</v>
      </c>
      <c r="AG613" s="230" t="s">
        <v>4310</v>
      </c>
      <c r="AH613" s="215"/>
      <c r="AI613" s="215" t="s">
        <v>1627</v>
      </c>
      <c r="AJ613" s="215"/>
      <c r="AK613" s="230"/>
      <c r="AL613" s="230" t="s">
        <v>1117</v>
      </c>
      <c r="AM613" s="215" t="s">
        <v>4247</v>
      </c>
      <c r="AN613" s="215"/>
      <c r="AO613" s="215"/>
      <c r="AP613" s="215"/>
      <c r="AQ613" s="215"/>
      <c r="AR613" s="215"/>
      <c r="AS613" s="215"/>
      <c r="AT613" s="227" t="s">
        <v>1891</v>
      </c>
      <c r="AU613" s="215" t="s">
        <v>4300</v>
      </c>
      <c r="AW613" s="228" t="s">
        <v>4638</v>
      </c>
    </row>
    <row r="614" spans="1:268" s="227" customFormat="1" ht="24" customHeight="1">
      <c r="A614" s="211">
        <v>118</v>
      </c>
      <c r="B614" s="162" t="s">
        <v>32</v>
      </c>
      <c r="C614" s="213" t="s">
        <v>33</v>
      </c>
      <c r="D614" s="214">
        <v>43014</v>
      </c>
      <c r="E614" s="244" t="s">
        <v>1852</v>
      </c>
      <c r="F614" s="215" t="s">
        <v>1622</v>
      </c>
      <c r="G614" s="218" t="s">
        <v>4426</v>
      </c>
      <c r="H614" s="248" t="e">
        <f>VLOOKUP(C614,#REF!,3,0)</f>
        <v>#REF!</v>
      </c>
      <c r="I614" s="248" t="s">
        <v>4807</v>
      </c>
      <c r="J614" s="570"/>
      <c r="K614" s="216" t="e">
        <v>#N/A</v>
      </c>
      <c r="L614" s="215" t="s">
        <v>1722</v>
      </c>
      <c r="M614" s="217" t="s">
        <v>4695</v>
      </c>
      <c r="N614" s="217"/>
      <c r="O614" s="213" t="s">
        <v>4596</v>
      </c>
      <c r="P614" s="213" t="s">
        <v>4643</v>
      </c>
      <c r="Q614" s="213" t="s">
        <v>4617</v>
      </c>
      <c r="R614" s="215" t="s">
        <v>1421</v>
      </c>
      <c r="S614" s="220"/>
      <c r="T614" s="215"/>
      <c r="U614" s="213" t="s">
        <v>4714</v>
      </c>
      <c r="V614" s="213" t="e">
        <v>#N/A</v>
      </c>
      <c r="W614" s="213"/>
      <c r="X614" s="221" t="s">
        <v>4</v>
      </c>
      <c r="Y614" s="222" t="s">
        <v>4663</v>
      </c>
      <c r="Z614" s="217" t="s">
        <v>4742</v>
      </c>
      <c r="AA614" s="222" t="s">
        <v>4666</v>
      </c>
      <c r="AB614" s="223" t="s">
        <v>4666</v>
      </c>
      <c r="AC614" s="215" t="s">
        <v>1851</v>
      </c>
      <c r="AD614" s="215" t="s">
        <v>1714</v>
      </c>
      <c r="AE614" s="224"/>
      <c r="AF614" s="215" t="s">
        <v>1714</v>
      </c>
      <c r="AG614" s="215" t="s">
        <v>1421</v>
      </c>
      <c r="AH614" s="224" t="s">
        <v>4538</v>
      </c>
      <c r="AI614" s="215" t="s">
        <v>1624</v>
      </c>
      <c r="AJ614" s="215"/>
      <c r="AK614" s="224"/>
      <c r="AL614" s="215" t="s">
        <v>1848</v>
      </c>
      <c r="AM614" s="238" t="s">
        <v>1849</v>
      </c>
      <c r="AN614" s="215" t="s">
        <v>1830</v>
      </c>
      <c r="AO614" s="221"/>
      <c r="AP614" s="226"/>
      <c r="AQ614" s="226"/>
      <c r="AR614" s="212" t="s">
        <v>1789</v>
      </c>
      <c r="AS614" s="215"/>
      <c r="AT614" s="221" t="s">
        <v>1802</v>
      </c>
      <c r="AU614" s="215" t="s">
        <v>1850</v>
      </c>
      <c r="AW614" s="228" t="s">
        <v>4630</v>
      </c>
    </row>
    <row r="615" spans="1:268" s="227" customFormat="1" ht="24" customHeight="1">
      <c r="A615" s="211">
        <v>119</v>
      </c>
      <c r="B615" s="160" t="s">
        <v>1644</v>
      </c>
      <c r="C615" s="533" t="s">
        <v>1778</v>
      </c>
      <c r="D615" s="231">
        <v>40956</v>
      </c>
      <c r="E615" s="215" t="s">
        <v>1626</v>
      </c>
      <c r="F615" s="219" t="s">
        <v>1829</v>
      </c>
      <c r="G615" s="232" t="s">
        <v>4779</v>
      </c>
      <c r="H615" s="248" t="e">
        <f>VLOOKUP(C615,#REF!,3,0)</f>
        <v>#REF!</v>
      </c>
      <c r="I615" s="248" t="s">
        <v>4807</v>
      </c>
      <c r="J615" s="570"/>
      <c r="K615" s="216" t="s">
        <v>4382</v>
      </c>
      <c r="L615" s="213" t="s">
        <v>4620</v>
      </c>
      <c r="M615" s="217" t="s">
        <v>1626</v>
      </c>
      <c r="N615" s="217"/>
      <c r="O615" s="213" t="s">
        <v>4644</v>
      </c>
      <c r="P615" s="213" t="s">
        <v>4596</v>
      </c>
      <c r="Q615" s="213" t="e">
        <v>#N/A</v>
      </c>
      <c r="R615" s="230" t="e">
        <v>#N/A</v>
      </c>
      <c r="S615" s="220" t="s">
        <v>4437</v>
      </c>
      <c r="T615" s="215" t="s">
        <v>4449</v>
      </c>
      <c r="U615" s="215"/>
      <c r="V615" s="213"/>
      <c r="W615" s="230" t="e">
        <v>#N/A</v>
      </c>
      <c r="X615" s="221"/>
      <c r="Y615" s="222" t="s">
        <v>4</v>
      </c>
      <c r="Z615" s="217"/>
      <c r="AA615" s="222" t="s">
        <v>4751</v>
      </c>
      <c r="AB615" s="223" t="s">
        <v>4663</v>
      </c>
      <c r="AC615" s="229"/>
      <c r="AD615" s="229" t="s">
        <v>4436</v>
      </c>
      <c r="AE615" s="224" t="s">
        <v>1731</v>
      </c>
      <c r="AF615" s="229"/>
      <c r="AG615" s="230" t="s">
        <v>1731</v>
      </c>
      <c r="AH615" s="215" t="s">
        <v>4437</v>
      </c>
      <c r="AI615" s="215" t="s">
        <v>1629</v>
      </c>
      <c r="AJ615" s="215"/>
      <c r="AK615" s="230"/>
      <c r="AL615" s="230" t="s">
        <v>1677</v>
      </c>
      <c r="AM615" s="215"/>
      <c r="AN615" s="215"/>
      <c r="AO615" s="215"/>
      <c r="AP615" s="215"/>
      <c r="AQ615" s="215"/>
      <c r="AR615" s="215"/>
      <c r="AS615" s="215"/>
      <c r="AT615" s="227" t="s">
        <v>4468</v>
      </c>
      <c r="AU615" s="215"/>
      <c r="AW615" s="228"/>
    </row>
    <row r="616" spans="1:268" s="227" customFormat="1" ht="24" customHeight="1">
      <c r="A616" s="211">
        <v>120</v>
      </c>
      <c r="B616" s="386" t="s">
        <v>108</v>
      </c>
      <c r="C616" s="213" t="s">
        <v>105</v>
      </c>
      <c r="D616" s="214" t="s">
        <v>2355</v>
      </c>
      <c r="E616" s="215" t="s">
        <v>1689</v>
      </c>
      <c r="F616" s="215" t="s">
        <v>1622</v>
      </c>
      <c r="G616" s="218" t="s">
        <v>4426</v>
      </c>
      <c r="H616" s="248" t="e">
        <f>VLOOKUP(C616,#REF!,3,0)</f>
        <v>#REF!</v>
      </c>
      <c r="I616" s="248" t="s">
        <v>4807</v>
      </c>
      <c r="J616" s="570"/>
      <c r="K616" s="216" t="e">
        <v>#N/A</v>
      </c>
      <c r="L616" s="213"/>
      <c r="M616" s="217" t="s">
        <v>4626</v>
      </c>
      <c r="N616" s="217"/>
      <c r="O616" s="213" t="s">
        <v>4596</v>
      </c>
      <c r="P616" s="213" t="s">
        <v>4689</v>
      </c>
      <c r="Q616" s="213" t="e">
        <v>#N/A</v>
      </c>
      <c r="R616" s="215" t="s">
        <v>3212</v>
      </c>
      <c r="S616" s="220"/>
      <c r="T616" s="215"/>
      <c r="U616" s="213" t="s">
        <v>4715</v>
      </c>
      <c r="V616" s="213" t="e">
        <v>#N/A</v>
      </c>
      <c r="W616" s="213"/>
      <c r="X616" s="221" t="s">
        <v>4</v>
      </c>
      <c r="Y616" s="222" t="s">
        <v>2437</v>
      </c>
      <c r="Z616" s="217" t="s">
        <v>4742</v>
      </c>
      <c r="AA616" s="223" t="s">
        <v>3213</v>
      </c>
      <c r="AB616" s="223"/>
      <c r="AC616" s="233" t="s">
        <v>45</v>
      </c>
      <c r="AD616" s="215" t="s">
        <v>1714</v>
      </c>
      <c r="AE616" s="224"/>
      <c r="AF616" s="215" t="s">
        <v>1714</v>
      </c>
      <c r="AG616" s="215" t="s">
        <v>3212</v>
      </c>
      <c r="AH616" s="224"/>
      <c r="AI616" s="215" t="s">
        <v>1624</v>
      </c>
      <c r="AJ616" s="212"/>
      <c r="AK616" s="224"/>
      <c r="AL616" s="233" t="s">
        <v>2809</v>
      </c>
      <c r="AM616" s="234"/>
      <c r="AN616" s="215" t="s">
        <v>1794</v>
      </c>
      <c r="AO616" s="221">
        <v>43424</v>
      </c>
      <c r="AP616" s="226" t="s">
        <v>3224</v>
      </c>
      <c r="AQ616" s="226" t="s">
        <v>3225</v>
      </c>
      <c r="AR616" s="212"/>
      <c r="AS616" s="215"/>
      <c r="AT616" s="221" t="s">
        <v>1838</v>
      </c>
      <c r="AU616" s="215"/>
      <c r="AW616" s="228" t="s">
        <v>4626</v>
      </c>
    </row>
    <row r="617" spans="1:268" s="227" customFormat="1" ht="24" customHeight="1">
      <c r="A617" s="211">
        <v>121</v>
      </c>
      <c r="B617" s="160" t="s">
        <v>4337</v>
      </c>
      <c r="C617" s="230" t="s">
        <v>4332</v>
      </c>
      <c r="D617" s="231">
        <v>43281.108314201389</v>
      </c>
      <c r="E617" s="230" t="s">
        <v>1688</v>
      </c>
      <c r="F617" s="219" t="s">
        <v>2002</v>
      </c>
      <c r="G617" s="232" t="s">
        <v>1676</v>
      </c>
      <c r="H617" s="248" t="e">
        <f>VLOOKUP(C617,#REF!,3,0)</f>
        <v>#REF!</v>
      </c>
      <c r="I617" s="248" t="s">
        <v>4807</v>
      </c>
      <c r="J617" s="570"/>
      <c r="K617" s="216" t="e">
        <v>#N/A</v>
      </c>
      <c r="L617" s="229" t="s">
        <v>1722</v>
      </c>
      <c r="M617" s="217" t="s">
        <v>4700</v>
      </c>
      <c r="N617" s="217"/>
      <c r="O617" s="213" t="s">
        <v>4596</v>
      </c>
      <c r="P617" s="213" t="s">
        <v>4643</v>
      </c>
      <c r="Q617" s="213" t="s">
        <v>4617</v>
      </c>
      <c r="R617" s="215" t="s">
        <v>4534</v>
      </c>
      <c r="S617" s="220"/>
      <c r="T617" s="215"/>
      <c r="U617" s="213" t="s">
        <v>4714</v>
      </c>
      <c r="V617" s="213" t="e">
        <v>#N/A</v>
      </c>
      <c r="W617" s="230"/>
      <c r="X617" s="221" t="s">
        <v>4</v>
      </c>
      <c r="Y617" s="222" t="s">
        <v>4663</v>
      </c>
      <c r="Z617" s="217" t="s">
        <v>4742</v>
      </c>
      <c r="AA617" s="222" t="s">
        <v>4665</v>
      </c>
      <c r="AB617" s="223" t="s">
        <v>4665</v>
      </c>
      <c r="AC617" s="229" t="s">
        <v>4297</v>
      </c>
      <c r="AD617" s="215" t="s">
        <v>1676</v>
      </c>
      <c r="AE617" s="224"/>
      <c r="AF617" s="215" t="s">
        <v>1676</v>
      </c>
      <c r="AG617" s="215" t="s">
        <v>4534</v>
      </c>
      <c r="AH617" s="215" t="s">
        <v>4365</v>
      </c>
      <c r="AI617" s="215" t="s">
        <v>1627</v>
      </c>
      <c r="AJ617" s="215"/>
      <c r="AK617" s="230"/>
      <c r="AL617" s="230" t="s">
        <v>1120</v>
      </c>
      <c r="AM617" s="215" t="s">
        <v>4247</v>
      </c>
      <c r="AN617" s="215"/>
      <c r="AO617" s="215"/>
      <c r="AP617" s="215"/>
      <c r="AQ617" s="215"/>
      <c r="AR617" s="215"/>
      <c r="AS617" s="215"/>
      <c r="AT617" s="227" t="s">
        <v>4467</v>
      </c>
      <c r="AU617" s="215" t="s">
        <v>4300</v>
      </c>
      <c r="AW617" s="228" t="s">
        <v>4630</v>
      </c>
    </row>
    <row r="618" spans="1:268" s="227" customFormat="1" ht="24" customHeight="1">
      <c r="A618" s="211">
        <v>122</v>
      </c>
      <c r="B618" s="393" t="s">
        <v>1073</v>
      </c>
      <c r="C618" s="213" t="s">
        <v>1074</v>
      </c>
      <c r="D618" s="214" t="s">
        <v>2657</v>
      </c>
      <c r="E618" s="277" t="s">
        <v>908</v>
      </c>
      <c r="F618" s="307" t="s">
        <v>2051</v>
      </c>
      <c r="G618" s="218" t="s">
        <v>4426</v>
      </c>
      <c r="H618" s="248" t="e">
        <f>VLOOKUP(C618,#REF!,3,0)</f>
        <v>#REF!</v>
      </c>
      <c r="I618" s="248" t="s">
        <v>4807</v>
      </c>
      <c r="J618" s="570"/>
      <c r="K618" s="216" t="e">
        <v>#N/A</v>
      </c>
      <c r="L618" s="213"/>
      <c r="M618" s="217" t="s">
        <v>4626</v>
      </c>
      <c r="N618" s="217"/>
      <c r="O618" s="213" t="s">
        <v>4596</v>
      </c>
      <c r="P618" s="213" t="s">
        <v>4689</v>
      </c>
      <c r="Q618" s="213" t="e">
        <v>#N/A</v>
      </c>
      <c r="R618" s="307" t="s">
        <v>2041</v>
      </c>
      <c r="S618" s="220"/>
      <c r="T618" s="215"/>
      <c r="U618" s="213" t="s">
        <v>4715</v>
      </c>
      <c r="V618" s="213" t="e">
        <v>#N/A</v>
      </c>
      <c r="W618" s="213"/>
      <c r="X618" s="221" t="s">
        <v>4</v>
      </c>
      <c r="Y618" s="222" t="s">
        <v>2437</v>
      </c>
      <c r="Z618" s="217" t="s">
        <v>4742</v>
      </c>
      <c r="AA618" s="223" t="s">
        <v>2893</v>
      </c>
      <c r="AB618" s="223"/>
      <c r="AC618" s="277" t="s">
        <v>45</v>
      </c>
      <c r="AD618" s="215" t="s">
        <v>1714</v>
      </c>
      <c r="AE618" s="224"/>
      <c r="AF618" s="215" t="s">
        <v>1714</v>
      </c>
      <c r="AG618" s="307" t="s">
        <v>2041</v>
      </c>
      <c r="AH618" s="224"/>
      <c r="AI618" s="215" t="s">
        <v>1625</v>
      </c>
      <c r="AJ618" s="215"/>
      <c r="AK618" s="224"/>
      <c r="AL618" s="307" t="s">
        <v>1691</v>
      </c>
      <c r="AM618" s="283"/>
      <c r="AN618" s="215" t="s">
        <v>1794</v>
      </c>
      <c r="AO618" s="221">
        <v>43804</v>
      </c>
      <c r="AP618" s="226" t="s">
        <v>2894</v>
      </c>
      <c r="AQ618" s="226" t="s">
        <v>2895</v>
      </c>
      <c r="AR618" s="212"/>
      <c r="AS618" s="215"/>
      <c r="AT618" s="221" t="s">
        <v>1838</v>
      </c>
      <c r="AU618" s="215"/>
      <c r="AW618" s="228" t="s">
        <v>4626</v>
      </c>
    </row>
    <row r="619" spans="1:268" s="227" customFormat="1" ht="24" customHeight="1">
      <c r="A619" s="211">
        <v>123</v>
      </c>
      <c r="B619" s="384" t="s">
        <v>75</v>
      </c>
      <c r="C619" s="213" t="s">
        <v>73</v>
      </c>
      <c r="D619" s="214">
        <v>43227</v>
      </c>
      <c r="E619" s="236" t="s">
        <v>38</v>
      </c>
      <c r="F619" s="215" t="s">
        <v>1622</v>
      </c>
      <c r="G619" s="218" t="s">
        <v>4426</v>
      </c>
      <c r="H619" s="248" t="e">
        <f>VLOOKUP(C619,#REF!,3,0)</f>
        <v>#REF!</v>
      </c>
      <c r="I619" s="248" t="s">
        <v>4807</v>
      </c>
      <c r="J619" s="570"/>
      <c r="K619" s="216" t="e">
        <v>#N/A</v>
      </c>
      <c r="L619" s="213"/>
      <c r="M619" s="217" t="s">
        <v>4626</v>
      </c>
      <c r="N619" s="217"/>
      <c r="O619" s="213" t="s">
        <v>4596</v>
      </c>
      <c r="P619" s="213" t="s">
        <v>4689</v>
      </c>
      <c r="Q619" s="213" t="e">
        <v>#N/A</v>
      </c>
      <c r="R619" s="219" t="s">
        <v>1470</v>
      </c>
      <c r="S619" s="220"/>
      <c r="T619" s="215"/>
      <c r="U619" s="213" t="s">
        <v>4715</v>
      </c>
      <c r="V619" s="213" t="e">
        <v>#N/A</v>
      </c>
      <c r="W619" s="213"/>
      <c r="X619" s="221" t="s">
        <v>4</v>
      </c>
      <c r="Y619" s="222" t="s">
        <v>2301</v>
      </c>
      <c r="Z619" s="217" t="s">
        <v>4742</v>
      </c>
      <c r="AA619" s="223" t="s">
        <v>4683</v>
      </c>
      <c r="AB619" s="223"/>
      <c r="AC619" s="226" t="s">
        <v>261</v>
      </c>
      <c r="AD619" s="242" t="s">
        <v>1724</v>
      </c>
      <c r="AE619" s="224"/>
      <c r="AF619" s="242" t="s">
        <v>1724</v>
      </c>
      <c r="AG619" s="219" t="s">
        <v>1470</v>
      </c>
      <c r="AH619" s="224"/>
      <c r="AI619" s="215" t="s">
        <v>1624</v>
      </c>
      <c r="AJ619" s="215"/>
      <c r="AK619" s="224"/>
      <c r="AL619" s="215" t="s">
        <v>2242</v>
      </c>
      <c r="AM619" s="243">
        <v>43227</v>
      </c>
      <c r="AN619" s="215" t="s">
        <v>1794</v>
      </c>
      <c r="AO619" s="221">
        <v>43367</v>
      </c>
      <c r="AP619" s="226" t="s">
        <v>3826</v>
      </c>
      <c r="AQ619" s="226">
        <v>285051</v>
      </c>
      <c r="AR619" s="212"/>
      <c r="AS619" s="215"/>
      <c r="AT619" s="221" t="s">
        <v>1802</v>
      </c>
      <c r="AU619" s="215"/>
      <c r="AW619" s="228" t="s">
        <v>4626</v>
      </c>
    </row>
    <row r="620" spans="1:268" s="227" customFormat="1" ht="24" customHeight="1">
      <c r="A620" s="211">
        <v>124</v>
      </c>
      <c r="B620" s="375" t="s">
        <v>1281</v>
      </c>
      <c r="C620" s="213" t="s">
        <v>1275</v>
      </c>
      <c r="D620" s="214" t="s">
        <v>2650</v>
      </c>
      <c r="E620" s="240" t="s">
        <v>2647</v>
      </c>
      <c r="F620" s="241" t="s">
        <v>1996</v>
      </c>
      <c r="G620" s="218" t="s">
        <v>4426</v>
      </c>
      <c r="H620" s="248" t="e">
        <f>VLOOKUP(C620,#REF!,3,0)</f>
        <v>#REF!</v>
      </c>
      <c r="I620" s="248" t="s">
        <v>4807</v>
      </c>
      <c r="J620" s="570"/>
      <c r="K620" s="216" t="e">
        <v>#N/A</v>
      </c>
      <c r="L620" s="213"/>
      <c r="M620" s="217" t="s">
        <v>4626</v>
      </c>
      <c r="N620" s="217"/>
      <c r="O620" s="213" t="s">
        <v>4596</v>
      </c>
      <c r="P620" s="213" t="s">
        <v>4689</v>
      </c>
      <c r="Q620" s="213" t="e">
        <v>#N/A</v>
      </c>
      <c r="R620" s="215" t="s">
        <v>1422</v>
      </c>
      <c r="S620" s="220"/>
      <c r="T620" s="215"/>
      <c r="U620" s="213" t="s">
        <v>4715</v>
      </c>
      <c r="V620" s="213" t="e">
        <v>#N/A</v>
      </c>
      <c r="W620" s="213"/>
      <c r="X620" s="221" t="s">
        <v>4</v>
      </c>
      <c r="Y620" s="222" t="s">
        <v>2437</v>
      </c>
      <c r="Z620" s="217" t="s">
        <v>4742</v>
      </c>
      <c r="AA620" s="223" t="s">
        <v>2440</v>
      </c>
      <c r="AB620" s="223"/>
      <c r="AC620" s="215" t="s">
        <v>471</v>
      </c>
      <c r="AD620" s="215" t="s">
        <v>1714</v>
      </c>
      <c r="AE620" s="224"/>
      <c r="AF620" s="215" t="s">
        <v>1714</v>
      </c>
      <c r="AG620" s="215" t="s">
        <v>1422</v>
      </c>
      <c r="AH620" s="224"/>
      <c r="AI620" s="212" t="s">
        <v>1627</v>
      </c>
      <c r="AJ620" s="219"/>
      <c r="AK620" s="224"/>
      <c r="AL620" s="215" t="s">
        <v>2648</v>
      </c>
      <c r="AM620" s="256" t="s">
        <v>2650</v>
      </c>
      <c r="AN620" s="219" t="s">
        <v>1794</v>
      </c>
      <c r="AO620" s="221">
        <v>43334</v>
      </c>
      <c r="AP620" s="226" t="s">
        <v>2661</v>
      </c>
      <c r="AQ620" s="226">
        <v>0</v>
      </c>
      <c r="AR620" s="212"/>
      <c r="AS620" s="215" t="s">
        <v>1819</v>
      </c>
      <c r="AT620" s="221" t="s">
        <v>1795</v>
      </c>
      <c r="AU620" s="219"/>
      <c r="AW620" s="228" t="s">
        <v>4626</v>
      </c>
    </row>
    <row r="621" spans="1:268" s="227" customFormat="1" ht="24" customHeight="1">
      <c r="A621" s="211">
        <v>125</v>
      </c>
      <c r="B621" s="205" t="s">
        <v>1598</v>
      </c>
      <c r="C621" s="213" t="s">
        <v>1599</v>
      </c>
      <c r="D621" s="214" t="s">
        <v>3429</v>
      </c>
      <c r="E621" s="239" t="s">
        <v>1686</v>
      </c>
      <c r="F621" s="335" t="s">
        <v>1866</v>
      </c>
      <c r="G621" s="218" t="s">
        <v>4426</v>
      </c>
      <c r="H621" s="248" t="e">
        <f>VLOOKUP(C621,#REF!,3,0)</f>
        <v>#REF!</v>
      </c>
      <c r="I621" s="248" t="s">
        <v>4807</v>
      </c>
      <c r="J621" s="570"/>
      <c r="K621" s="216" t="e">
        <v>#N/A</v>
      </c>
      <c r="L621" s="213"/>
      <c r="M621" s="217" t="s">
        <v>4626</v>
      </c>
      <c r="N621" s="217"/>
      <c r="O621" s="213" t="s">
        <v>4596</v>
      </c>
      <c r="P621" s="213" t="s">
        <v>4689</v>
      </c>
      <c r="Q621" s="213" t="e">
        <v>#N/A</v>
      </c>
      <c r="R621" s="215" t="s">
        <v>2353</v>
      </c>
      <c r="S621" s="220"/>
      <c r="T621" s="215"/>
      <c r="U621" s="213" t="s">
        <v>4715</v>
      </c>
      <c r="V621" s="213" t="e">
        <v>#N/A</v>
      </c>
      <c r="W621" s="213"/>
      <c r="X621" s="221" t="s">
        <v>4</v>
      </c>
      <c r="Y621" s="222" t="s">
        <v>2301</v>
      </c>
      <c r="Z621" s="217" t="s">
        <v>4742</v>
      </c>
      <c r="AA621" s="223" t="s">
        <v>2303</v>
      </c>
      <c r="AB621" s="223"/>
      <c r="AC621" s="215" t="s">
        <v>3427</v>
      </c>
      <c r="AD621" s="215" t="s">
        <v>1714</v>
      </c>
      <c r="AE621" s="224"/>
      <c r="AF621" s="215" t="s">
        <v>1714</v>
      </c>
      <c r="AG621" s="215" t="s">
        <v>2353</v>
      </c>
      <c r="AH621" s="224"/>
      <c r="AI621" s="277" t="s">
        <v>1627</v>
      </c>
      <c r="AJ621" s="215"/>
      <c r="AK621" s="224"/>
      <c r="AL621" s="215" t="s">
        <v>1541</v>
      </c>
      <c r="AM621" s="221" t="s">
        <v>3428</v>
      </c>
      <c r="AN621" s="241" t="s">
        <v>1809</v>
      </c>
      <c r="AO621" s="221">
        <v>43468</v>
      </c>
      <c r="AP621" s="226" t="s">
        <v>3430</v>
      </c>
      <c r="AQ621" s="226" t="s">
        <v>3431</v>
      </c>
      <c r="AR621" s="212"/>
      <c r="AS621" s="215"/>
      <c r="AT621" s="221" t="s">
        <v>1810</v>
      </c>
      <c r="AU621" s="215"/>
      <c r="AW621" s="228" t="s">
        <v>4626</v>
      </c>
    </row>
    <row r="622" spans="1:268" s="227" customFormat="1" ht="24" customHeight="1">
      <c r="A622" s="211">
        <v>126</v>
      </c>
      <c r="B622" s="160" t="s">
        <v>4378</v>
      </c>
      <c r="C622" s="535" t="s">
        <v>4376</v>
      </c>
      <c r="D622" s="221" t="s">
        <v>4370</v>
      </c>
      <c r="E622" s="215" t="s">
        <v>1283</v>
      </c>
      <c r="F622" s="215" t="s">
        <v>1893</v>
      </c>
      <c r="G622" s="232" t="s">
        <v>1676</v>
      </c>
      <c r="H622" s="248" t="e">
        <f>VLOOKUP(C622,#REF!,3,0)</f>
        <v>#REF!</v>
      </c>
      <c r="I622" s="248" t="s">
        <v>4807</v>
      </c>
      <c r="J622" s="570"/>
      <c r="K622" s="216" t="e">
        <v>#N/A</v>
      </c>
      <c r="L622" s="229" t="s">
        <v>1722</v>
      </c>
      <c r="M622" s="217" t="s">
        <v>4700</v>
      </c>
      <c r="N622" s="217"/>
      <c r="O622" s="213" t="s">
        <v>4803</v>
      </c>
      <c r="P622" s="213" t="s">
        <v>4643</v>
      </c>
      <c r="Q622" s="213" t="s">
        <v>4617</v>
      </c>
      <c r="R622" s="215" t="s">
        <v>4534</v>
      </c>
      <c r="S622" s="220"/>
      <c r="T622" s="215"/>
      <c r="U622" s="213" t="s">
        <v>4714</v>
      </c>
      <c r="V622" s="213" t="e">
        <v>#N/A</v>
      </c>
      <c r="W622" s="240"/>
      <c r="X622" s="221" t="s">
        <v>4</v>
      </c>
      <c r="Y622" s="222" t="s">
        <v>4663</v>
      </c>
      <c r="Z622" s="217" t="s">
        <v>4742</v>
      </c>
      <c r="AA622" s="222" t="s">
        <v>4665</v>
      </c>
      <c r="AB622" s="223" t="s">
        <v>4665</v>
      </c>
      <c r="AC622" s="229" t="s">
        <v>531</v>
      </c>
      <c r="AD622" s="237" t="s">
        <v>1676</v>
      </c>
      <c r="AE622" s="224"/>
      <c r="AF622" s="237" t="s">
        <v>1676</v>
      </c>
      <c r="AG622" s="215" t="s">
        <v>4534</v>
      </c>
      <c r="AH622" s="215" t="s">
        <v>4534</v>
      </c>
      <c r="AI622" s="215" t="s">
        <v>1627</v>
      </c>
      <c r="AJ622" s="215"/>
      <c r="AK622" s="215"/>
      <c r="AL622" s="240" t="s">
        <v>4369</v>
      </c>
      <c r="AM622" s="215" t="s">
        <v>4247</v>
      </c>
      <c r="AN622" s="215"/>
      <c r="AO622" s="215"/>
      <c r="AP622" s="215"/>
      <c r="AQ622" s="215"/>
      <c r="AR622" s="215"/>
      <c r="AS622" s="215"/>
      <c r="AT622" s="227" t="s">
        <v>4467</v>
      </c>
      <c r="AU622" s="215" t="s">
        <v>4300</v>
      </c>
      <c r="AW622" s="228" t="s">
        <v>4630</v>
      </c>
    </row>
    <row r="623" spans="1:268" s="227" customFormat="1" ht="24" customHeight="1">
      <c r="A623" s="211">
        <v>127</v>
      </c>
      <c r="B623" s="375" t="s">
        <v>1053</v>
      </c>
      <c r="C623" s="182" t="s">
        <v>1765</v>
      </c>
      <c r="D623" s="183">
        <v>43054</v>
      </c>
      <c r="E623" s="185" t="s">
        <v>1626</v>
      </c>
      <c r="F623" s="185" t="s">
        <v>2051</v>
      </c>
      <c r="G623" s="188" t="s">
        <v>4426</v>
      </c>
      <c r="H623" s="87"/>
      <c r="I623" s="248" t="s">
        <v>4807</v>
      </c>
      <c r="J623" s="61"/>
      <c r="K623" s="187"/>
      <c r="L623" s="187" t="e">
        <v>#N/A</v>
      </c>
      <c r="M623" s="182" t="s">
        <v>4795</v>
      </c>
      <c r="N623" s="182" t="s">
        <v>4762</v>
      </c>
      <c r="O623" s="182" t="s">
        <v>4596</v>
      </c>
      <c r="P623" s="182" t="s">
        <v>4689</v>
      </c>
      <c r="Q623" s="182" t="e">
        <v>#N/A</v>
      </c>
      <c r="R623" s="189"/>
      <c r="S623" s="185"/>
      <c r="T623" s="87"/>
      <c r="U623" s="182" t="s">
        <v>4715</v>
      </c>
      <c r="V623" s="182"/>
      <c r="W623" s="190" t="s">
        <v>4</v>
      </c>
      <c r="X623" s="191" t="s">
        <v>2437</v>
      </c>
      <c r="Y623" s="182" t="s">
        <v>4742</v>
      </c>
      <c r="Z623" s="192" t="s">
        <v>1799</v>
      </c>
      <c r="AA623" s="186" t="s">
        <v>4787</v>
      </c>
      <c r="AB623" s="193" t="s">
        <v>45</v>
      </c>
      <c r="AC623" s="185" t="s">
        <v>1714</v>
      </c>
      <c r="AD623" s="194"/>
      <c r="AE623" s="185" t="s">
        <v>1714</v>
      </c>
      <c r="AF623" s="185" t="s">
        <v>2329</v>
      </c>
      <c r="AG623" s="185" t="s">
        <v>2329</v>
      </c>
      <c r="AH623" s="185" t="s">
        <v>1626</v>
      </c>
      <c r="AI623" s="185" t="s">
        <v>1625</v>
      </c>
      <c r="AJ623" s="185"/>
      <c r="AK623" s="194"/>
      <c r="AL623" s="185" t="s">
        <v>2862</v>
      </c>
      <c r="AM623" s="190">
        <v>43054</v>
      </c>
      <c r="AN623" s="185" t="s">
        <v>1794</v>
      </c>
      <c r="AO623" s="190">
        <v>43343</v>
      </c>
      <c r="AP623" s="193">
        <v>0</v>
      </c>
      <c r="AQ623" s="193">
        <v>0</v>
      </c>
      <c r="AR623" s="196"/>
      <c r="AS623" s="185"/>
      <c r="AT623" s="190" t="s">
        <v>1795</v>
      </c>
      <c r="AU623" s="185"/>
      <c r="AV623" s="197"/>
      <c r="AW623" s="198" t="s">
        <v>4626</v>
      </c>
      <c r="AX623" s="87"/>
      <c r="AY623" s="87"/>
      <c r="AZ623" s="87"/>
      <c r="BA623" s="87"/>
      <c r="BB623" s="87"/>
      <c r="BC623" s="87"/>
      <c r="BD623" s="87"/>
      <c r="BE623" s="87"/>
      <c r="BF623" s="87"/>
      <c r="BG623" s="87"/>
      <c r="BH623" s="87"/>
      <c r="BI623" s="87"/>
      <c r="BJ623" s="87"/>
      <c r="BK623" s="87"/>
      <c r="BL623" s="87"/>
      <c r="BM623" s="87"/>
      <c r="BN623" s="87"/>
      <c r="BO623" s="87"/>
      <c r="BP623" s="87"/>
      <c r="BQ623" s="87"/>
      <c r="BR623" s="87"/>
      <c r="BS623" s="87"/>
      <c r="BT623" s="87"/>
      <c r="BU623" s="87"/>
      <c r="BV623" s="87"/>
      <c r="BW623" s="87"/>
      <c r="BX623" s="87"/>
      <c r="BY623" s="87"/>
      <c r="BZ623" s="87"/>
      <c r="CA623" s="87"/>
      <c r="CB623" s="87"/>
      <c r="CC623" s="87"/>
      <c r="CD623" s="87"/>
      <c r="CE623" s="87"/>
      <c r="CF623" s="87"/>
      <c r="CG623" s="87"/>
      <c r="CH623" s="87"/>
      <c r="CI623" s="87"/>
      <c r="CJ623" s="87"/>
      <c r="CK623" s="87"/>
      <c r="CL623" s="87"/>
      <c r="CM623" s="87"/>
      <c r="CN623" s="87"/>
      <c r="CO623" s="87"/>
      <c r="CP623" s="87"/>
      <c r="CQ623" s="87"/>
      <c r="CR623" s="87"/>
      <c r="CS623" s="87"/>
      <c r="CT623" s="87"/>
      <c r="CU623" s="87"/>
      <c r="CV623" s="87"/>
      <c r="CW623" s="87"/>
      <c r="CX623" s="87"/>
      <c r="CY623" s="87"/>
      <c r="CZ623" s="87"/>
      <c r="DA623" s="87"/>
      <c r="DB623" s="87"/>
      <c r="DC623" s="87"/>
      <c r="DD623" s="87"/>
      <c r="DE623" s="87"/>
      <c r="DF623" s="87"/>
      <c r="DG623" s="87"/>
      <c r="DH623" s="87"/>
      <c r="DI623" s="87"/>
      <c r="DJ623" s="87"/>
      <c r="DK623" s="87"/>
      <c r="DL623" s="87"/>
      <c r="DM623" s="87"/>
      <c r="DN623" s="87"/>
      <c r="DO623" s="87"/>
      <c r="DP623" s="87"/>
      <c r="DQ623" s="87"/>
      <c r="DR623" s="87"/>
      <c r="DS623" s="87"/>
      <c r="DT623" s="87"/>
      <c r="DU623" s="87"/>
      <c r="DV623" s="87"/>
      <c r="DW623" s="87"/>
      <c r="DX623" s="87"/>
      <c r="DY623" s="87"/>
      <c r="DZ623" s="87"/>
      <c r="EA623" s="87"/>
      <c r="EB623" s="87"/>
      <c r="EC623" s="87"/>
      <c r="ED623" s="87"/>
      <c r="EE623" s="87"/>
      <c r="EF623" s="87"/>
      <c r="EG623" s="87"/>
      <c r="EH623" s="87"/>
      <c r="EI623" s="87"/>
      <c r="EJ623" s="87"/>
      <c r="EK623" s="87"/>
      <c r="EL623" s="87"/>
      <c r="EM623" s="87"/>
      <c r="EN623" s="87"/>
      <c r="EO623" s="87"/>
      <c r="EP623" s="87"/>
      <c r="EQ623" s="87"/>
      <c r="ER623" s="87"/>
      <c r="ES623" s="87"/>
      <c r="ET623" s="87"/>
      <c r="EU623" s="87"/>
      <c r="EV623" s="87"/>
      <c r="EW623" s="87"/>
      <c r="EX623" s="87"/>
      <c r="EY623" s="87"/>
      <c r="EZ623" s="87"/>
      <c r="FA623" s="87"/>
      <c r="FB623" s="87"/>
      <c r="FC623" s="87"/>
      <c r="FD623" s="87"/>
      <c r="FE623" s="87"/>
      <c r="FF623" s="87"/>
      <c r="FG623" s="87"/>
      <c r="FH623" s="87"/>
      <c r="FI623" s="87"/>
      <c r="FJ623" s="87"/>
      <c r="FK623" s="87"/>
      <c r="FL623" s="87"/>
      <c r="FM623" s="87"/>
      <c r="FN623" s="87"/>
      <c r="FO623" s="87"/>
      <c r="FP623" s="87"/>
      <c r="FQ623" s="87"/>
      <c r="FR623" s="87"/>
      <c r="FS623" s="87"/>
      <c r="FT623" s="87"/>
      <c r="FU623" s="87"/>
      <c r="FV623" s="87"/>
      <c r="FW623" s="87"/>
      <c r="FX623" s="87"/>
      <c r="FY623" s="87"/>
      <c r="FZ623" s="87"/>
      <c r="GA623" s="87"/>
      <c r="GB623" s="87"/>
      <c r="GC623" s="87"/>
      <c r="GD623" s="87"/>
      <c r="GE623" s="87"/>
      <c r="GF623" s="87"/>
      <c r="GG623" s="87"/>
      <c r="GH623" s="87"/>
      <c r="GI623" s="87"/>
      <c r="GJ623" s="87"/>
      <c r="GK623" s="87"/>
      <c r="GL623" s="87"/>
      <c r="GM623" s="87"/>
      <c r="GN623" s="87"/>
      <c r="GO623" s="87"/>
      <c r="GP623" s="87"/>
      <c r="GQ623" s="87"/>
      <c r="GR623" s="87"/>
      <c r="GS623" s="87"/>
      <c r="GT623" s="87"/>
      <c r="GU623" s="87"/>
      <c r="GV623" s="87"/>
      <c r="GW623" s="87"/>
      <c r="GX623" s="87"/>
      <c r="GY623" s="87"/>
      <c r="GZ623" s="87"/>
      <c r="HA623" s="87"/>
      <c r="HB623" s="87"/>
      <c r="HC623" s="87"/>
      <c r="HD623" s="87"/>
      <c r="HE623" s="87"/>
      <c r="HF623" s="87"/>
      <c r="HG623" s="87"/>
      <c r="HH623" s="87"/>
      <c r="HI623" s="87"/>
      <c r="HJ623" s="87"/>
      <c r="HK623" s="87"/>
      <c r="HL623" s="87"/>
      <c r="HM623" s="87"/>
      <c r="HN623" s="87"/>
      <c r="HO623" s="87"/>
      <c r="HP623" s="87"/>
      <c r="HQ623" s="87"/>
      <c r="HR623" s="87"/>
      <c r="HS623" s="87"/>
      <c r="HT623" s="87"/>
      <c r="HU623" s="87"/>
      <c r="HV623" s="87"/>
      <c r="HW623" s="87"/>
      <c r="HX623" s="87"/>
      <c r="HY623" s="87"/>
      <c r="HZ623" s="87"/>
      <c r="IA623" s="87"/>
      <c r="IB623" s="87"/>
      <c r="IC623" s="87"/>
      <c r="ID623" s="87"/>
      <c r="IE623" s="87"/>
      <c r="IF623" s="87"/>
      <c r="IG623" s="87"/>
      <c r="IH623" s="87"/>
      <c r="II623" s="87"/>
      <c r="IJ623" s="87"/>
      <c r="IK623" s="87"/>
      <c r="IL623" s="87"/>
      <c r="IM623" s="87"/>
      <c r="IN623" s="87"/>
      <c r="IO623" s="87"/>
      <c r="IP623" s="87"/>
      <c r="IQ623" s="87"/>
      <c r="IR623" s="87"/>
      <c r="IS623" s="87"/>
      <c r="IT623" s="87"/>
      <c r="IU623" s="87"/>
      <c r="IV623" s="87"/>
      <c r="IW623" s="87"/>
      <c r="IX623" s="87"/>
      <c r="IY623" s="87"/>
      <c r="IZ623" s="87"/>
      <c r="JA623" s="87"/>
      <c r="JB623" s="87"/>
      <c r="JC623" s="87"/>
      <c r="JD623" s="87"/>
      <c r="JE623" s="87"/>
      <c r="JF623" s="87"/>
      <c r="JG623" s="87"/>
      <c r="JH623" s="87"/>
    </row>
    <row r="624" spans="1:268" s="227" customFormat="1" ht="24" customHeight="1">
      <c r="A624" s="211">
        <v>128</v>
      </c>
      <c r="B624" s="472" t="s">
        <v>1228</v>
      </c>
      <c r="C624" s="213">
        <v>71356147</v>
      </c>
      <c r="D624" s="214">
        <v>43282</v>
      </c>
      <c r="E624" s="253" t="s">
        <v>1103</v>
      </c>
      <c r="F624" s="219" t="s">
        <v>2002</v>
      </c>
      <c r="G624" s="218" t="s">
        <v>4426</v>
      </c>
      <c r="H624" s="248" t="e">
        <f>VLOOKUP(C624,#REF!,3,0)</f>
        <v>#REF!</v>
      </c>
      <c r="I624" s="248" t="s">
        <v>4807</v>
      </c>
      <c r="J624" s="570"/>
      <c r="K624" s="216" t="e">
        <v>#N/A</v>
      </c>
      <c r="L624" s="213"/>
      <c r="M624" s="217" t="s">
        <v>4626</v>
      </c>
      <c r="N624" s="217"/>
      <c r="O624" s="213" t="s">
        <v>4596</v>
      </c>
      <c r="P624" s="213" t="s">
        <v>4689</v>
      </c>
      <c r="Q624" s="213" t="e">
        <v>#N/A</v>
      </c>
      <c r="R624" s="219" t="s">
        <v>1465</v>
      </c>
      <c r="S624" s="220"/>
      <c r="T624" s="215"/>
      <c r="U624" s="213" t="s">
        <v>4715</v>
      </c>
      <c r="V624" s="213" t="e">
        <v>#N/A</v>
      </c>
      <c r="W624" s="213"/>
      <c r="X624" s="221" t="s">
        <v>4</v>
      </c>
      <c r="Y624" s="222" t="s">
        <v>2301</v>
      </c>
      <c r="Z624" s="217" t="s">
        <v>4742</v>
      </c>
      <c r="AA624" s="223" t="s">
        <v>2303</v>
      </c>
      <c r="AB624" s="223"/>
      <c r="AC624" s="249" t="s">
        <v>2302</v>
      </c>
      <c r="AD624" s="215" t="s">
        <v>1714</v>
      </c>
      <c r="AE624" s="224"/>
      <c r="AF624" s="215" t="s">
        <v>1714</v>
      </c>
      <c r="AG624" s="219" t="s">
        <v>1465</v>
      </c>
      <c r="AH624" s="224"/>
      <c r="AI624" s="233" t="s">
        <v>1627</v>
      </c>
      <c r="AJ624" s="215"/>
      <c r="AK624" s="224"/>
      <c r="AL624" s="249" t="s">
        <v>1189</v>
      </c>
      <c r="AM624" s="254" t="s">
        <v>1229</v>
      </c>
      <c r="AN624" s="215" t="s">
        <v>1794</v>
      </c>
      <c r="AO624" s="221">
        <v>43473</v>
      </c>
      <c r="AP624" s="226" t="s">
        <v>2306</v>
      </c>
      <c r="AQ624" s="226" t="s">
        <v>2307</v>
      </c>
      <c r="AR624" s="212"/>
      <c r="AS624" s="215"/>
      <c r="AT624" s="221" t="s">
        <v>1810</v>
      </c>
      <c r="AU624" s="215"/>
      <c r="AW624" s="228" t="s">
        <v>4626</v>
      </c>
    </row>
    <row r="625" spans="1:268" s="227" customFormat="1" ht="24" customHeight="1">
      <c r="A625" s="211">
        <v>129</v>
      </c>
      <c r="B625" s="160" t="s">
        <v>4408</v>
      </c>
      <c r="C625" s="533" t="s">
        <v>4397</v>
      </c>
      <c r="D625" s="231">
        <v>41076</v>
      </c>
      <c r="E625" s="215" t="s">
        <v>4736</v>
      </c>
      <c r="F625" s="219" t="s">
        <v>2601</v>
      </c>
      <c r="G625" s="232" t="s">
        <v>4779</v>
      </c>
      <c r="H625" s="248" t="e">
        <f>VLOOKUP(C625,#REF!,3,0)</f>
        <v>#REF!</v>
      </c>
      <c r="I625" s="248" t="s">
        <v>4807</v>
      </c>
      <c r="J625" s="570"/>
      <c r="K625" s="216" t="s">
        <v>4382</v>
      </c>
      <c r="L625" s="213"/>
      <c r="M625" s="217" t="s">
        <v>4736</v>
      </c>
      <c r="N625" s="217"/>
      <c r="O625" s="213" t="s">
        <v>4597</v>
      </c>
      <c r="P625" s="213" t="s">
        <v>4596</v>
      </c>
      <c r="Q625" s="213" t="e">
        <v>#N/A</v>
      </c>
      <c r="R625" s="230" t="e">
        <v>#N/A</v>
      </c>
      <c r="S625" s="220"/>
      <c r="T625" s="215" t="s">
        <v>4447</v>
      </c>
      <c r="U625" s="215"/>
      <c r="V625" s="213"/>
      <c r="W625" s="230" t="e">
        <v>#N/A</v>
      </c>
      <c r="X625" s="221"/>
      <c r="Y625" s="222"/>
      <c r="Z625" s="217"/>
      <c r="AA625" s="222" t="s">
        <v>4751</v>
      </c>
      <c r="AB625" s="223" t="s">
        <v>4663</v>
      </c>
      <c r="AC625" s="229"/>
      <c r="AD625" s="229" t="s">
        <v>4398</v>
      </c>
      <c r="AE625" s="224" t="s">
        <v>4511</v>
      </c>
      <c r="AF625" s="229" t="s">
        <v>3484</v>
      </c>
      <c r="AG625" s="230" t="s">
        <v>4511</v>
      </c>
      <c r="AH625" s="215"/>
      <c r="AI625" s="215" t="s">
        <v>1627</v>
      </c>
      <c r="AJ625" s="215"/>
      <c r="AK625" s="230"/>
      <c r="AL625" s="230" t="s">
        <v>1515</v>
      </c>
      <c r="AM625" s="215"/>
      <c r="AN625" s="215"/>
      <c r="AO625" s="215"/>
      <c r="AP625" s="215"/>
      <c r="AQ625" s="215"/>
      <c r="AR625" s="215"/>
      <c r="AS625" s="215"/>
      <c r="AT625" s="227" t="s">
        <v>4588</v>
      </c>
      <c r="AU625" s="215"/>
      <c r="AW625" s="228"/>
    </row>
    <row r="626" spans="1:268" s="227" customFormat="1" ht="24" customHeight="1">
      <c r="A626" s="211">
        <v>130</v>
      </c>
      <c r="B626" s="163" t="s">
        <v>4281</v>
      </c>
      <c r="C626" s="237" t="s">
        <v>4282</v>
      </c>
      <c r="D626" s="248">
        <v>42876.090771145835</v>
      </c>
      <c r="E626" s="219" t="s">
        <v>1628</v>
      </c>
      <c r="F626" s="215" t="s">
        <v>1793</v>
      </c>
      <c r="G626" s="232" t="s">
        <v>1676</v>
      </c>
      <c r="H626" s="248" t="e">
        <f>VLOOKUP(C626,#REF!,3,0)</f>
        <v>#REF!</v>
      </c>
      <c r="I626" s="248" t="s">
        <v>4807</v>
      </c>
      <c r="J626" s="570"/>
      <c r="K626" s="216" t="e">
        <v>#N/A</v>
      </c>
      <c r="L626" s="237" t="s">
        <v>1722</v>
      </c>
      <c r="M626" s="217" t="s">
        <v>4700</v>
      </c>
      <c r="N626" s="217"/>
      <c r="O626" s="213" t="s">
        <v>4596</v>
      </c>
      <c r="P626" s="213" t="s">
        <v>4643</v>
      </c>
      <c r="Q626" s="213" t="s">
        <v>4617</v>
      </c>
      <c r="R626" s="304" t="s">
        <v>1462</v>
      </c>
      <c r="S626" s="220"/>
      <c r="T626" s="215"/>
      <c r="U626" s="213" t="s">
        <v>4714</v>
      </c>
      <c r="V626" s="213" t="e">
        <v>#N/A</v>
      </c>
      <c r="W626" s="305"/>
      <c r="X626" s="221" t="s">
        <v>4</v>
      </c>
      <c r="Y626" s="222" t="s">
        <v>4663</v>
      </c>
      <c r="Z626" s="217" t="s">
        <v>4742</v>
      </c>
      <c r="AA626" s="222" t="s">
        <v>4665</v>
      </c>
      <c r="AB626" s="223" t="s">
        <v>4665</v>
      </c>
      <c r="AC626" s="237" t="s">
        <v>531</v>
      </c>
      <c r="AD626" s="237" t="s">
        <v>1676</v>
      </c>
      <c r="AE626" s="224"/>
      <c r="AF626" s="237" t="s">
        <v>1676</v>
      </c>
      <c r="AG626" s="304" t="s">
        <v>1462</v>
      </c>
      <c r="AH626" s="215" t="s">
        <v>4530</v>
      </c>
      <c r="AI626" s="215" t="s">
        <v>1629</v>
      </c>
      <c r="AJ626" s="215"/>
      <c r="AK626" s="215"/>
      <c r="AL626" s="237" t="s">
        <v>530</v>
      </c>
      <c r="AM626" s="237" t="s">
        <v>4263</v>
      </c>
      <c r="AN626" s="215"/>
      <c r="AO626" s="262"/>
      <c r="AP626" s="215"/>
      <c r="AQ626" s="215"/>
      <c r="AR626" s="215"/>
      <c r="AS626" s="215"/>
      <c r="AT626" s="227" t="s">
        <v>4467</v>
      </c>
      <c r="AU626" s="306" t="s">
        <v>4272</v>
      </c>
      <c r="AW626" s="228" t="s">
        <v>4630</v>
      </c>
    </row>
    <row r="627" spans="1:268" s="227" customFormat="1" ht="24" customHeight="1">
      <c r="A627" s="211">
        <v>131</v>
      </c>
      <c r="B627" s="160" t="s">
        <v>4320</v>
      </c>
      <c r="C627" s="230" t="s">
        <v>4312</v>
      </c>
      <c r="D627" s="231">
        <v>43199.943527928241</v>
      </c>
      <c r="E627" s="215" t="s">
        <v>2808</v>
      </c>
      <c r="F627" s="219" t="s">
        <v>2002</v>
      </c>
      <c r="G627" s="232" t="s">
        <v>1676</v>
      </c>
      <c r="H627" s="248" t="e">
        <f>VLOOKUP(C627,#REF!,3,0)</f>
        <v>#REF!</v>
      </c>
      <c r="I627" s="248" t="s">
        <v>4807</v>
      </c>
      <c r="J627" s="570" t="s">
        <v>1710</v>
      </c>
      <c r="K627" s="216" t="s">
        <v>4604</v>
      </c>
      <c r="L627" s="213"/>
      <c r="M627" s="217" t="s">
        <v>4709</v>
      </c>
      <c r="N627" s="217"/>
      <c r="O627" s="213" t="s">
        <v>4596</v>
      </c>
      <c r="P627" s="213" t="s">
        <v>4680</v>
      </c>
      <c r="Q627" s="213" t="e">
        <v>#N/A</v>
      </c>
      <c r="R627" s="230" t="s">
        <v>4310</v>
      </c>
      <c r="S627" s="220"/>
      <c r="T627" s="215"/>
      <c r="U627" s="215"/>
      <c r="V627" s="213" t="e">
        <v>#N/A</v>
      </c>
      <c r="W627" s="230"/>
      <c r="X627" s="221" t="s">
        <v>4</v>
      </c>
      <c r="Y627" s="222" t="s">
        <v>4663</v>
      </c>
      <c r="Z627" s="217" t="s">
        <v>4742</v>
      </c>
      <c r="AA627" s="222" t="s">
        <v>4685</v>
      </c>
      <c r="AB627" s="223"/>
      <c r="AC627" s="229" t="s">
        <v>4275</v>
      </c>
      <c r="AD627" s="229" t="s">
        <v>1681</v>
      </c>
      <c r="AE627" s="224"/>
      <c r="AF627" s="229" t="s">
        <v>1681</v>
      </c>
      <c r="AG627" s="230" t="s">
        <v>4310</v>
      </c>
      <c r="AH627" s="215"/>
      <c r="AI627" s="215" t="s">
        <v>1627</v>
      </c>
      <c r="AJ627" s="215"/>
      <c r="AK627" s="230"/>
      <c r="AL627" s="230" t="s">
        <v>1117</v>
      </c>
      <c r="AM627" s="215" t="s">
        <v>4247</v>
      </c>
      <c r="AN627" s="215"/>
      <c r="AO627" s="215"/>
      <c r="AP627" s="215"/>
      <c r="AQ627" s="215"/>
      <c r="AR627" s="215"/>
      <c r="AS627" s="215"/>
      <c r="AT627" s="227" t="s">
        <v>1891</v>
      </c>
      <c r="AU627" s="215" t="s">
        <v>4300</v>
      </c>
      <c r="AW627" s="228" t="s">
        <v>4638</v>
      </c>
    </row>
    <row r="628" spans="1:268" s="227" customFormat="1" ht="24" customHeight="1">
      <c r="A628" s="211">
        <v>132</v>
      </c>
      <c r="B628" s="162" t="s">
        <v>34</v>
      </c>
      <c r="C628" s="213" t="s">
        <v>33</v>
      </c>
      <c r="D628" s="214">
        <v>43014</v>
      </c>
      <c r="E628" s="221" t="s">
        <v>1852</v>
      </c>
      <c r="F628" s="215" t="s">
        <v>1622</v>
      </c>
      <c r="G628" s="218" t="s">
        <v>4426</v>
      </c>
      <c r="H628" s="248" t="e">
        <f>VLOOKUP(C628,#REF!,3,0)</f>
        <v>#REF!</v>
      </c>
      <c r="I628" s="248" t="s">
        <v>4807</v>
      </c>
      <c r="J628" s="570"/>
      <c r="K628" s="216" t="e">
        <v>#N/A</v>
      </c>
      <c r="L628" s="215" t="s">
        <v>1722</v>
      </c>
      <c r="M628" s="217" t="s">
        <v>4695</v>
      </c>
      <c r="N628" s="217"/>
      <c r="O628" s="213" t="s">
        <v>4596</v>
      </c>
      <c r="P628" s="213" t="s">
        <v>4643</v>
      </c>
      <c r="Q628" s="213" t="s">
        <v>4617</v>
      </c>
      <c r="R628" s="215" t="s">
        <v>1421</v>
      </c>
      <c r="S628" s="220"/>
      <c r="T628" s="215"/>
      <c r="U628" s="213" t="s">
        <v>4714</v>
      </c>
      <c r="V628" s="213" t="e">
        <v>#N/A</v>
      </c>
      <c r="W628" s="213"/>
      <c r="X628" s="221" t="s">
        <v>4</v>
      </c>
      <c r="Y628" s="222" t="s">
        <v>4663</v>
      </c>
      <c r="Z628" s="217" t="s">
        <v>4742</v>
      </c>
      <c r="AA628" s="222" t="s">
        <v>4666</v>
      </c>
      <c r="AB628" s="223" t="s">
        <v>4666</v>
      </c>
      <c r="AC628" s="215" t="s">
        <v>1836</v>
      </c>
      <c r="AD628" s="215" t="s">
        <v>1714</v>
      </c>
      <c r="AE628" s="224"/>
      <c r="AF628" s="215" t="s">
        <v>1714</v>
      </c>
      <c r="AG628" s="215" t="s">
        <v>1421</v>
      </c>
      <c r="AH628" s="224" t="s">
        <v>4538</v>
      </c>
      <c r="AI628" s="215" t="s">
        <v>1624</v>
      </c>
      <c r="AJ628" s="215"/>
      <c r="AK628" s="224"/>
      <c r="AL628" s="215" t="s">
        <v>1848</v>
      </c>
      <c r="AM628" s="238" t="s">
        <v>1849</v>
      </c>
      <c r="AN628" s="215" t="s">
        <v>1830</v>
      </c>
      <c r="AO628" s="221"/>
      <c r="AP628" s="226"/>
      <c r="AQ628" s="226"/>
      <c r="AR628" s="212" t="s">
        <v>1789</v>
      </c>
      <c r="AS628" s="215"/>
      <c r="AT628" s="221" t="s">
        <v>1802</v>
      </c>
      <c r="AU628" s="215" t="s">
        <v>1850</v>
      </c>
      <c r="AW628" s="228" t="s">
        <v>4630</v>
      </c>
    </row>
    <row r="629" spans="1:268" s="227" customFormat="1" ht="24" customHeight="1">
      <c r="A629" s="211">
        <v>133</v>
      </c>
      <c r="B629" s="375" t="s">
        <v>940</v>
      </c>
      <c r="C629" s="213" t="s">
        <v>939</v>
      </c>
      <c r="D629" s="214">
        <v>42841</v>
      </c>
      <c r="E629" s="215" t="s">
        <v>1626</v>
      </c>
      <c r="F629" s="241" t="s">
        <v>2574</v>
      </c>
      <c r="G629" s="218" t="s">
        <v>4426</v>
      </c>
      <c r="H629" s="248" t="e">
        <f>VLOOKUP(C629,#REF!,3,0)</f>
        <v>#REF!</v>
      </c>
      <c r="I629" s="248" t="s">
        <v>4807</v>
      </c>
      <c r="J629" s="570"/>
      <c r="K629" s="216" t="e">
        <v>#N/A</v>
      </c>
      <c r="L629" s="213"/>
      <c r="M629" s="217" t="s">
        <v>4626</v>
      </c>
      <c r="N629" s="217"/>
      <c r="O629" s="213" t="s">
        <v>4596</v>
      </c>
      <c r="P629" s="213" t="s">
        <v>4689</v>
      </c>
      <c r="Q629" s="213" t="e">
        <v>#N/A</v>
      </c>
      <c r="R629" s="215" t="s">
        <v>1422</v>
      </c>
      <c r="S629" s="220"/>
      <c r="T629" s="215"/>
      <c r="U629" s="213" t="s">
        <v>4715</v>
      </c>
      <c r="V629" s="213" t="e">
        <v>#N/A</v>
      </c>
      <c r="W629" s="213"/>
      <c r="X629" s="221" t="s">
        <v>4</v>
      </c>
      <c r="Y629" s="222" t="s">
        <v>2437</v>
      </c>
      <c r="Z629" s="217" t="s">
        <v>4742</v>
      </c>
      <c r="AA629" s="223" t="s">
        <v>2440</v>
      </c>
      <c r="AB629" s="223"/>
      <c r="AC629" s="226" t="s">
        <v>45</v>
      </c>
      <c r="AD629" s="215" t="s">
        <v>1714</v>
      </c>
      <c r="AE629" s="224"/>
      <c r="AF629" s="215" t="s">
        <v>1714</v>
      </c>
      <c r="AG629" s="215" t="s">
        <v>1422</v>
      </c>
      <c r="AH629" s="224"/>
      <c r="AI629" s="215" t="s">
        <v>1625</v>
      </c>
      <c r="AJ629" s="215"/>
      <c r="AK629" s="224"/>
      <c r="AL629" s="215" t="s">
        <v>2861</v>
      </c>
      <c r="AM629" s="221">
        <v>42841</v>
      </c>
      <c r="AN629" s="215" t="s">
        <v>1794</v>
      </c>
      <c r="AO629" s="221">
        <v>43326</v>
      </c>
      <c r="AP629" s="226">
        <v>0</v>
      </c>
      <c r="AQ629" s="226">
        <v>0</v>
      </c>
      <c r="AR629" s="212"/>
      <c r="AS629" s="215"/>
      <c r="AT629" s="221" t="s">
        <v>1795</v>
      </c>
      <c r="AU629" s="215"/>
      <c r="AW629" s="228" t="s">
        <v>4626</v>
      </c>
    </row>
    <row r="630" spans="1:268" s="227" customFormat="1" ht="24" customHeight="1">
      <c r="A630" s="211">
        <v>134</v>
      </c>
      <c r="B630" s="386" t="s">
        <v>117</v>
      </c>
      <c r="C630" s="213" t="s">
        <v>105</v>
      </c>
      <c r="D630" s="214" t="s">
        <v>2355</v>
      </c>
      <c r="E630" s="215" t="s">
        <v>1689</v>
      </c>
      <c r="F630" s="215" t="s">
        <v>1622</v>
      </c>
      <c r="G630" s="218" t="s">
        <v>4426</v>
      </c>
      <c r="H630" s="248" t="e">
        <f>VLOOKUP(C630,#REF!,3,0)</f>
        <v>#REF!</v>
      </c>
      <c r="I630" s="248" t="s">
        <v>4807</v>
      </c>
      <c r="J630" s="570"/>
      <c r="K630" s="216" t="e">
        <v>#N/A</v>
      </c>
      <c r="L630" s="213"/>
      <c r="M630" s="217" t="s">
        <v>4626</v>
      </c>
      <c r="N630" s="217"/>
      <c r="O630" s="213" t="s">
        <v>4596</v>
      </c>
      <c r="P630" s="213" t="s">
        <v>4689</v>
      </c>
      <c r="Q630" s="213" t="e">
        <v>#N/A</v>
      </c>
      <c r="R630" s="215" t="s">
        <v>3212</v>
      </c>
      <c r="S630" s="220"/>
      <c r="T630" s="215"/>
      <c r="U630" s="213" t="s">
        <v>4715</v>
      </c>
      <c r="V630" s="213" t="e">
        <v>#N/A</v>
      </c>
      <c r="W630" s="213"/>
      <c r="X630" s="221" t="s">
        <v>4</v>
      </c>
      <c r="Y630" s="222" t="s">
        <v>2437</v>
      </c>
      <c r="Z630" s="217" t="s">
        <v>4742</v>
      </c>
      <c r="AA630" s="223" t="s">
        <v>3213</v>
      </c>
      <c r="AB630" s="223"/>
      <c r="AC630" s="233" t="s">
        <v>45</v>
      </c>
      <c r="AD630" s="215" t="s">
        <v>1714</v>
      </c>
      <c r="AE630" s="224"/>
      <c r="AF630" s="215" t="s">
        <v>1714</v>
      </c>
      <c r="AG630" s="215" t="s">
        <v>3212</v>
      </c>
      <c r="AH630" s="224"/>
      <c r="AI630" s="215" t="s">
        <v>1624</v>
      </c>
      <c r="AJ630" s="212"/>
      <c r="AK630" s="224"/>
      <c r="AL630" s="233" t="s">
        <v>2809</v>
      </c>
      <c r="AM630" s="234"/>
      <c r="AN630" s="215" t="s">
        <v>1794</v>
      </c>
      <c r="AO630" s="221">
        <v>43424</v>
      </c>
      <c r="AP630" s="226" t="s">
        <v>3226</v>
      </c>
      <c r="AQ630" s="226" t="s">
        <v>3227</v>
      </c>
      <c r="AR630" s="212"/>
      <c r="AS630" s="215"/>
      <c r="AT630" s="221" t="s">
        <v>1838</v>
      </c>
      <c r="AU630" s="215"/>
      <c r="AW630" s="228" t="s">
        <v>4626</v>
      </c>
    </row>
    <row r="631" spans="1:268" s="227" customFormat="1" ht="24" customHeight="1">
      <c r="A631" s="211">
        <v>135</v>
      </c>
      <c r="B631" s="160" t="s">
        <v>4339</v>
      </c>
      <c r="C631" s="230" t="s">
        <v>4332</v>
      </c>
      <c r="D631" s="231">
        <v>43281.124498761572</v>
      </c>
      <c r="E631" s="230" t="s">
        <v>1688</v>
      </c>
      <c r="F631" s="219" t="s">
        <v>2002</v>
      </c>
      <c r="G631" s="232" t="s">
        <v>1676</v>
      </c>
      <c r="H631" s="248" t="e">
        <f>VLOOKUP(C631,#REF!,3,0)</f>
        <v>#REF!</v>
      </c>
      <c r="I631" s="248" t="s">
        <v>4807</v>
      </c>
      <c r="J631" s="570"/>
      <c r="K631" s="216" t="e">
        <v>#N/A</v>
      </c>
      <c r="L631" s="229" t="s">
        <v>1722</v>
      </c>
      <c r="M631" s="217" t="s">
        <v>4700</v>
      </c>
      <c r="N631" s="217"/>
      <c r="O631" s="213" t="s">
        <v>4596</v>
      </c>
      <c r="P631" s="213" t="s">
        <v>4643</v>
      </c>
      <c r="Q631" s="213" t="s">
        <v>4617</v>
      </c>
      <c r="R631" s="215" t="s">
        <v>4534</v>
      </c>
      <c r="S631" s="220"/>
      <c r="T631" s="215"/>
      <c r="U631" s="213" t="s">
        <v>4714</v>
      </c>
      <c r="V631" s="213" t="e">
        <v>#N/A</v>
      </c>
      <c r="W631" s="230"/>
      <c r="X631" s="221" t="s">
        <v>4</v>
      </c>
      <c r="Y631" s="222" t="s">
        <v>4663</v>
      </c>
      <c r="Z631" s="217" t="s">
        <v>4742</v>
      </c>
      <c r="AA631" s="222" t="s">
        <v>4665</v>
      </c>
      <c r="AB631" s="223" t="s">
        <v>4665</v>
      </c>
      <c r="AC631" s="229" t="s">
        <v>4297</v>
      </c>
      <c r="AD631" s="215" t="s">
        <v>1676</v>
      </c>
      <c r="AE631" s="224"/>
      <c r="AF631" s="215" t="s">
        <v>1676</v>
      </c>
      <c r="AG631" s="215" t="s">
        <v>4534</v>
      </c>
      <c r="AH631" s="215" t="s">
        <v>4365</v>
      </c>
      <c r="AI631" s="233" t="s">
        <v>1627</v>
      </c>
      <c r="AJ631" s="215"/>
      <c r="AK631" s="230"/>
      <c r="AL631" s="230" t="s">
        <v>1120</v>
      </c>
      <c r="AM631" s="215" t="s">
        <v>4247</v>
      </c>
      <c r="AN631" s="215"/>
      <c r="AO631" s="215"/>
      <c r="AP631" s="215"/>
      <c r="AQ631" s="215"/>
      <c r="AR631" s="215"/>
      <c r="AS631" s="215"/>
      <c r="AT631" s="227" t="s">
        <v>4467</v>
      </c>
      <c r="AU631" s="215" t="s">
        <v>4300</v>
      </c>
      <c r="AW631" s="228" t="s">
        <v>4630</v>
      </c>
      <c r="AX631" s="301"/>
    </row>
    <row r="632" spans="1:268" s="227" customFormat="1" ht="24" customHeight="1">
      <c r="A632" s="211">
        <v>136</v>
      </c>
      <c r="B632" s="393" t="s">
        <v>1076</v>
      </c>
      <c r="C632" s="213" t="s">
        <v>1074</v>
      </c>
      <c r="D632" s="214" t="s">
        <v>2657</v>
      </c>
      <c r="E632" s="277" t="s">
        <v>908</v>
      </c>
      <c r="F632" s="307" t="s">
        <v>2051</v>
      </c>
      <c r="G632" s="218" t="s">
        <v>4426</v>
      </c>
      <c r="H632" s="248" t="e">
        <f>VLOOKUP(C632,#REF!,3,0)</f>
        <v>#REF!</v>
      </c>
      <c r="I632" s="248" t="s">
        <v>4807</v>
      </c>
      <c r="J632" s="570"/>
      <c r="K632" s="216" t="e">
        <v>#N/A</v>
      </c>
      <c r="L632" s="213"/>
      <c r="M632" s="217" t="s">
        <v>4626</v>
      </c>
      <c r="N632" s="217"/>
      <c r="O632" s="213" t="s">
        <v>4596</v>
      </c>
      <c r="P632" s="213" t="s">
        <v>4689</v>
      </c>
      <c r="Q632" s="213" t="e">
        <v>#N/A</v>
      </c>
      <c r="R632" s="307" t="s">
        <v>2041</v>
      </c>
      <c r="S632" s="220"/>
      <c r="T632" s="215"/>
      <c r="U632" s="213" t="s">
        <v>4715</v>
      </c>
      <c r="V632" s="213" t="e">
        <v>#N/A</v>
      </c>
      <c r="W632" s="213"/>
      <c r="X632" s="221" t="s">
        <v>4</v>
      </c>
      <c r="Y632" s="222" t="s">
        <v>2437</v>
      </c>
      <c r="Z632" s="217" t="s">
        <v>4742</v>
      </c>
      <c r="AA632" s="223" t="s">
        <v>2893</v>
      </c>
      <c r="AB632" s="223"/>
      <c r="AC632" s="277" t="s">
        <v>45</v>
      </c>
      <c r="AD632" s="215" t="s">
        <v>1714</v>
      </c>
      <c r="AE632" s="224"/>
      <c r="AF632" s="215" t="s">
        <v>1714</v>
      </c>
      <c r="AG632" s="307" t="s">
        <v>2041</v>
      </c>
      <c r="AH632" s="224"/>
      <c r="AI632" s="215" t="s">
        <v>1625</v>
      </c>
      <c r="AJ632" s="215"/>
      <c r="AK632" s="224"/>
      <c r="AL632" s="307" t="s">
        <v>1653</v>
      </c>
      <c r="AM632" s="283"/>
      <c r="AN632" s="215" t="s">
        <v>1794</v>
      </c>
      <c r="AO632" s="221">
        <v>43804</v>
      </c>
      <c r="AP632" s="226" t="s">
        <v>2896</v>
      </c>
      <c r="AQ632" s="226" t="s">
        <v>2897</v>
      </c>
      <c r="AR632" s="212"/>
      <c r="AS632" s="215"/>
      <c r="AT632" s="221" t="s">
        <v>1838</v>
      </c>
      <c r="AU632" s="215"/>
      <c r="AW632" s="228" t="s">
        <v>4626</v>
      </c>
    </row>
    <row r="633" spans="1:268" s="227" customFormat="1" ht="24" customHeight="1">
      <c r="A633" s="211">
        <v>137</v>
      </c>
      <c r="B633" s="162" t="s">
        <v>93</v>
      </c>
      <c r="C633" s="213" t="s">
        <v>94</v>
      </c>
      <c r="D633" s="214">
        <v>43253</v>
      </c>
      <c r="E633" s="226" t="s">
        <v>38</v>
      </c>
      <c r="F633" s="215" t="s">
        <v>1622</v>
      </c>
      <c r="G633" s="218" t="s">
        <v>4426</v>
      </c>
      <c r="H633" s="248" t="e">
        <f>VLOOKUP(C633,#REF!,3,0)</f>
        <v>#REF!</v>
      </c>
      <c r="I633" s="248" t="s">
        <v>4807</v>
      </c>
      <c r="J633" s="570"/>
      <c r="K633" s="216" t="e">
        <v>#N/A</v>
      </c>
      <c r="L633" s="213" t="s">
        <v>1722</v>
      </c>
      <c r="M633" s="217" t="s">
        <v>4695</v>
      </c>
      <c r="N633" s="217"/>
      <c r="O633" s="213" t="s">
        <v>4596</v>
      </c>
      <c r="P633" s="213" t="s">
        <v>4643</v>
      </c>
      <c r="Q633" s="213" t="s">
        <v>4617</v>
      </c>
      <c r="R633" s="215" t="s">
        <v>1869</v>
      </c>
      <c r="S633" s="220"/>
      <c r="T633" s="215"/>
      <c r="U633" s="213"/>
      <c r="V633" s="213" t="e">
        <v>#N/A</v>
      </c>
      <c r="W633" s="213"/>
      <c r="X633" s="221" t="s">
        <v>4</v>
      </c>
      <c r="Y633" s="222" t="s">
        <v>4663</v>
      </c>
      <c r="Z633" s="217" t="s">
        <v>4742</v>
      </c>
      <c r="AA633" s="222" t="s">
        <v>4759</v>
      </c>
      <c r="AB633" s="223" t="s">
        <v>4567</v>
      </c>
      <c r="AC633" s="215" t="s">
        <v>1870</v>
      </c>
      <c r="AD633" s="223" t="s">
        <v>4555</v>
      </c>
      <c r="AE633" s="224"/>
      <c r="AF633" s="223" t="s">
        <v>4555</v>
      </c>
      <c r="AG633" s="215" t="s">
        <v>1869</v>
      </c>
      <c r="AH633" s="247" t="s">
        <v>4461</v>
      </c>
      <c r="AI633" s="215" t="s">
        <v>1624</v>
      </c>
      <c r="AJ633" s="215"/>
      <c r="AK633" s="224"/>
      <c r="AL633" s="215" t="s">
        <v>1871</v>
      </c>
      <c r="AM633" s="238" t="s">
        <v>1872</v>
      </c>
      <c r="AN633" s="215" t="s">
        <v>1830</v>
      </c>
      <c r="AO633" s="221"/>
      <c r="AP633" s="226"/>
      <c r="AQ633" s="226"/>
      <c r="AR633" s="212" t="s">
        <v>1789</v>
      </c>
      <c r="AS633" s="215"/>
      <c r="AT633" s="221" t="s">
        <v>1810</v>
      </c>
      <c r="AU633" s="219" t="s">
        <v>1873</v>
      </c>
      <c r="AW633" s="228" t="s">
        <v>4725</v>
      </c>
    </row>
    <row r="634" spans="1:268" s="227" customFormat="1" ht="24" customHeight="1">
      <c r="A634" s="211">
        <v>138</v>
      </c>
      <c r="B634" s="375" t="s">
        <v>1274</v>
      </c>
      <c r="C634" s="213" t="s">
        <v>1275</v>
      </c>
      <c r="D634" s="214">
        <v>42874</v>
      </c>
      <c r="E634" s="240" t="s">
        <v>2647</v>
      </c>
      <c r="F634" s="241" t="s">
        <v>1996</v>
      </c>
      <c r="G634" s="218" t="s">
        <v>4426</v>
      </c>
      <c r="H634" s="248" t="e">
        <f>VLOOKUP(C634,#REF!,3,0)</f>
        <v>#REF!</v>
      </c>
      <c r="I634" s="248" t="s">
        <v>4807</v>
      </c>
      <c r="J634" s="570"/>
      <c r="K634" s="216" t="e">
        <v>#N/A</v>
      </c>
      <c r="L634" s="213"/>
      <c r="M634" s="217" t="s">
        <v>4626</v>
      </c>
      <c r="N634" s="217"/>
      <c r="O634" s="213" t="s">
        <v>4596</v>
      </c>
      <c r="P634" s="213" t="s">
        <v>4689</v>
      </c>
      <c r="Q634" s="213" t="e">
        <v>#N/A</v>
      </c>
      <c r="R634" s="215" t="s">
        <v>1422</v>
      </c>
      <c r="S634" s="220"/>
      <c r="T634" s="215"/>
      <c r="U634" s="213" t="s">
        <v>4715</v>
      </c>
      <c r="V634" s="213" t="e">
        <v>#N/A</v>
      </c>
      <c r="W634" s="213"/>
      <c r="X634" s="221" t="s">
        <v>4</v>
      </c>
      <c r="Y634" s="222" t="s">
        <v>2437</v>
      </c>
      <c r="Z634" s="217" t="s">
        <v>4742</v>
      </c>
      <c r="AA634" s="223" t="s">
        <v>2440</v>
      </c>
      <c r="AB634" s="223"/>
      <c r="AC634" s="215" t="s">
        <v>471</v>
      </c>
      <c r="AD634" s="215" t="s">
        <v>1714</v>
      </c>
      <c r="AE634" s="224"/>
      <c r="AF634" s="215" t="s">
        <v>1714</v>
      </c>
      <c r="AG634" s="215" t="s">
        <v>1422</v>
      </c>
      <c r="AH634" s="224"/>
      <c r="AI634" s="212" t="s">
        <v>1627</v>
      </c>
      <c r="AJ634" s="219"/>
      <c r="AK634" s="224"/>
      <c r="AL634" s="215" t="s">
        <v>2648</v>
      </c>
      <c r="AM634" s="221">
        <v>42874</v>
      </c>
      <c r="AN634" s="219" t="s">
        <v>1794</v>
      </c>
      <c r="AO634" s="221">
        <v>43334</v>
      </c>
      <c r="AP634" s="226" t="s">
        <v>2662</v>
      </c>
      <c r="AQ634" s="226">
        <v>0</v>
      </c>
      <c r="AR634" s="212"/>
      <c r="AS634" s="215" t="s">
        <v>1819</v>
      </c>
      <c r="AT634" s="221" t="s">
        <v>1795</v>
      </c>
      <c r="AU634" s="219"/>
      <c r="AW634" s="228" t="s">
        <v>4626</v>
      </c>
    </row>
    <row r="635" spans="1:268" s="227" customFormat="1" ht="24" customHeight="1">
      <c r="A635" s="211">
        <v>139</v>
      </c>
      <c r="B635" s="205" t="s">
        <v>1600</v>
      </c>
      <c r="C635" s="213" t="s">
        <v>1599</v>
      </c>
      <c r="D635" s="214" t="s">
        <v>3429</v>
      </c>
      <c r="E635" s="239" t="s">
        <v>1686</v>
      </c>
      <c r="F635" s="335" t="s">
        <v>1866</v>
      </c>
      <c r="G635" s="218" t="s">
        <v>4426</v>
      </c>
      <c r="H635" s="248" t="e">
        <f>VLOOKUP(C635,#REF!,3,0)</f>
        <v>#REF!</v>
      </c>
      <c r="I635" s="248" t="s">
        <v>4807</v>
      </c>
      <c r="J635" s="570"/>
      <c r="K635" s="216" t="e">
        <v>#N/A</v>
      </c>
      <c r="L635" s="213"/>
      <c r="M635" s="217" t="s">
        <v>4626</v>
      </c>
      <c r="N635" s="217"/>
      <c r="O635" s="213" t="s">
        <v>4596</v>
      </c>
      <c r="P635" s="213" t="s">
        <v>4689</v>
      </c>
      <c r="Q635" s="213" t="e">
        <v>#N/A</v>
      </c>
      <c r="R635" s="215" t="s">
        <v>2353</v>
      </c>
      <c r="S635" s="220"/>
      <c r="T635" s="215"/>
      <c r="U635" s="213" t="s">
        <v>4715</v>
      </c>
      <c r="V635" s="213" t="e">
        <v>#N/A</v>
      </c>
      <c r="W635" s="213"/>
      <c r="X635" s="221" t="s">
        <v>4</v>
      </c>
      <c r="Y635" s="222" t="s">
        <v>2301</v>
      </c>
      <c r="Z635" s="217" t="s">
        <v>4742</v>
      </c>
      <c r="AA635" s="223" t="s">
        <v>2303</v>
      </c>
      <c r="AB635" s="223"/>
      <c r="AC635" s="215" t="s">
        <v>3427</v>
      </c>
      <c r="AD635" s="215" t="s">
        <v>1714</v>
      </c>
      <c r="AE635" s="224"/>
      <c r="AF635" s="215" t="s">
        <v>1714</v>
      </c>
      <c r="AG635" s="215" t="s">
        <v>2353</v>
      </c>
      <c r="AH635" s="224"/>
      <c r="AI635" s="277" t="s">
        <v>1627</v>
      </c>
      <c r="AJ635" s="215"/>
      <c r="AK635" s="224"/>
      <c r="AL635" s="215" t="s">
        <v>1541</v>
      </c>
      <c r="AM635" s="221" t="s">
        <v>3428</v>
      </c>
      <c r="AN635" s="241" t="s">
        <v>1809</v>
      </c>
      <c r="AO635" s="221">
        <v>43468</v>
      </c>
      <c r="AP635" s="226" t="s">
        <v>3432</v>
      </c>
      <c r="AQ635" s="226" t="s">
        <v>3433</v>
      </c>
      <c r="AR635" s="212"/>
      <c r="AS635" s="215" t="s">
        <v>1819</v>
      </c>
      <c r="AT635" s="221" t="s">
        <v>1810</v>
      </c>
      <c r="AU635" s="215"/>
      <c r="AW635" s="228" t="s">
        <v>4626</v>
      </c>
    </row>
    <row r="636" spans="1:268" s="227" customFormat="1" ht="24" customHeight="1">
      <c r="A636" s="211">
        <v>140</v>
      </c>
      <c r="B636" s="160" t="s">
        <v>4379</v>
      </c>
      <c r="C636" s="535" t="s">
        <v>4376</v>
      </c>
      <c r="D636" s="221" t="s">
        <v>4370</v>
      </c>
      <c r="E636" s="215" t="s">
        <v>1283</v>
      </c>
      <c r="F636" s="215" t="s">
        <v>1893</v>
      </c>
      <c r="G636" s="232" t="s">
        <v>1676</v>
      </c>
      <c r="H636" s="248" t="e">
        <f>VLOOKUP(C636,#REF!,3,0)</f>
        <v>#REF!</v>
      </c>
      <c r="I636" s="248" t="s">
        <v>4807</v>
      </c>
      <c r="J636" s="570"/>
      <c r="K636" s="216" t="e">
        <v>#N/A</v>
      </c>
      <c r="L636" s="229" t="s">
        <v>1722</v>
      </c>
      <c r="M636" s="217" t="s">
        <v>4700</v>
      </c>
      <c r="N636" s="217"/>
      <c r="O636" s="213" t="s">
        <v>4803</v>
      </c>
      <c r="P636" s="213" t="s">
        <v>4643</v>
      </c>
      <c r="Q636" s="213" t="s">
        <v>4617</v>
      </c>
      <c r="R636" s="215" t="s">
        <v>4534</v>
      </c>
      <c r="S636" s="220"/>
      <c r="T636" s="215"/>
      <c r="U636" s="213" t="s">
        <v>4714</v>
      </c>
      <c r="V636" s="213" t="e">
        <v>#N/A</v>
      </c>
      <c r="W636" s="240"/>
      <c r="X636" s="221" t="s">
        <v>4</v>
      </c>
      <c r="Y636" s="222" t="s">
        <v>4663</v>
      </c>
      <c r="Z636" s="217" t="s">
        <v>4742</v>
      </c>
      <c r="AA636" s="222" t="s">
        <v>4665</v>
      </c>
      <c r="AB636" s="223" t="s">
        <v>4665</v>
      </c>
      <c r="AC636" s="229" t="s">
        <v>531</v>
      </c>
      <c r="AD636" s="237" t="s">
        <v>1676</v>
      </c>
      <c r="AE636" s="224"/>
      <c r="AF636" s="237" t="s">
        <v>1676</v>
      </c>
      <c r="AG636" s="215" t="s">
        <v>4534</v>
      </c>
      <c r="AH636" s="215" t="s">
        <v>4534</v>
      </c>
      <c r="AI636" s="215" t="s">
        <v>1627</v>
      </c>
      <c r="AJ636" s="215"/>
      <c r="AK636" s="215"/>
      <c r="AL636" s="240" t="s">
        <v>4369</v>
      </c>
      <c r="AM636" s="215" t="s">
        <v>4247</v>
      </c>
      <c r="AN636" s="215"/>
      <c r="AO636" s="215"/>
      <c r="AP636" s="215"/>
      <c r="AQ636" s="215"/>
      <c r="AR636" s="215"/>
      <c r="AS636" s="215"/>
      <c r="AT636" s="227" t="s">
        <v>4467</v>
      </c>
      <c r="AU636" s="215" t="s">
        <v>4300</v>
      </c>
      <c r="AW636" s="228" t="s">
        <v>4630</v>
      </c>
    </row>
    <row r="637" spans="1:268" s="227" customFormat="1" ht="24" customHeight="1">
      <c r="A637" s="211">
        <v>141</v>
      </c>
      <c r="B637" s="375" t="s">
        <v>1054</v>
      </c>
      <c r="C637" s="182" t="s">
        <v>1765</v>
      </c>
      <c r="D637" s="183">
        <v>43054</v>
      </c>
      <c r="E637" s="185" t="s">
        <v>1626</v>
      </c>
      <c r="F637" s="185" t="s">
        <v>2051</v>
      </c>
      <c r="G637" s="188" t="s">
        <v>4426</v>
      </c>
      <c r="H637" s="87"/>
      <c r="I637" s="248" t="s">
        <v>4807</v>
      </c>
      <c r="J637" s="61"/>
      <c r="K637" s="187"/>
      <c r="L637" s="187" t="e">
        <v>#N/A</v>
      </c>
      <c r="M637" s="182" t="s">
        <v>4795</v>
      </c>
      <c r="N637" s="182" t="s">
        <v>4762</v>
      </c>
      <c r="O637" s="182" t="s">
        <v>4596</v>
      </c>
      <c r="P637" s="182" t="s">
        <v>4689</v>
      </c>
      <c r="Q637" s="182" t="e">
        <v>#N/A</v>
      </c>
      <c r="R637" s="189"/>
      <c r="S637" s="185"/>
      <c r="T637" s="87"/>
      <c r="U637" s="182" t="s">
        <v>4715</v>
      </c>
      <c r="V637" s="182"/>
      <c r="W637" s="190" t="s">
        <v>4</v>
      </c>
      <c r="X637" s="191" t="s">
        <v>2437</v>
      </c>
      <c r="Y637" s="182" t="s">
        <v>4742</v>
      </c>
      <c r="Z637" s="192" t="s">
        <v>1799</v>
      </c>
      <c r="AA637" s="186" t="s">
        <v>4787</v>
      </c>
      <c r="AB637" s="193" t="s">
        <v>45</v>
      </c>
      <c r="AC637" s="185" t="s">
        <v>1714</v>
      </c>
      <c r="AD637" s="194"/>
      <c r="AE637" s="185" t="s">
        <v>1714</v>
      </c>
      <c r="AF637" s="185" t="s">
        <v>2329</v>
      </c>
      <c r="AG637" s="185" t="s">
        <v>2329</v>
      </c>
      <c r="AH637" s="185" t="s">
        <v>1626</v>
      </c>
      <c r="AI637" s="185" t="s">
        <v>1625</v>
      </c>
      <c r="AJ637" s="185"/>
      <c r="AK637" s="194"/>
      <c r="AL637" s="185" t="s">
        <v>2862</v>
      </c>
      <c r="AM637" s="190">
        <v>43054</v>
      </c>
      <c r="AN637" s="185" t="s">
        <v>1794</v>
      </c>
      <c r="AO637" s="190">
        <v>43343</v>
      </c>
      <c r="AP637" s="193">
        <v>0</v>
      </c>
      <c r="AQ637" s="193">
        <v>0</v>
      </c>
      <c r="AR637" s="196"/>
      <c r="AS637" s="185"/>
      <c r="AT637" s="190" t="s">
        <v>1802</v>
      </c>
      <c r="AU637" s="185"/>
      <c r="AV637" s="197"/>
      <c r="AW637" s="198" t="s">
        <v>4626</v>
      </c>
      <c r="AX637" s="87"/>
      <c r="AY637" s="87"/>
      <c r="AZ637" s="87"/>
      <c r="BA637" s="87"/>
      <c r="BB637" s="87"/>
      <c r="BC637" s="87"/>
      <c r="BD637" s="87"/>
      <c r="BE637" s="87"/>
      <c r="BF637" s="87"/>
      <c r="BG637" s="87"/>
      <c r="BH637" s="87"/>
      <c r="BI637" s="87"/>
      <c r="BJ637" s="87"/>
      <c r="BK637" s="87"/>
      <c r="BL637" s="87"/>
      <c r="BM637" s="87"/>
      <c r="BN637" s="87"/>
      <c r="BO637" s="87"/>
      <c r="BP637" s="87"/>
      <c r="BQ637" s="87"/>
      <c r="BR637" s="87"/>
      <c r="BS637" s="87"/>
      <c r="BT637" s="87"/>
      <c r="BU637" s="87"/>
      <c r="BV637" s="87"/>
      <c r="BW637" s="87"/>
      <c r="BX637" s="87"/>
      <c r="BY637" s="87"/>
      <c r="BZ637" s="87"/>
      <c r="CA637" s="87"/>
      <c r="CB637" s="87"/>
      <c r="CC637" s="87"/>
      <c r="CD637" s="87"/>
      <c r="CE637" s="87"/>
      <c r="CF637" s="87"/>
      <c r="CG637" s="87"/>
      <c r="CH637" s="87"/>
      <c r="CI637" s="87"/>
      <c r="CJ637" s="87"/>
      <c r="CK637" s="87"/>
      <c r="CL637" s="87"/>
      <c r="CM637" s="87"/>
      <c r="CN637" s="87"/>
      <c r="CO637" s="87"/>
      <c r="CP637" s="87"/>
      <c r="CQ637" s="87"/>
      <c r="CR637" s="87"/>
      <c r="CS637" s="87"/>
      <c r="CT637" s="87"/>
      <c r="CU637" s="87"/>
      <c r="CV637" s="87"/>
      <c r="CW637" s="87"/>
      <c r="CX637" s="87"/>
      <c r="CY637" s="87"/>
      <c r="CZ637" s="87"/>
      <c r="DA637" s="87"/>
      <c r="DB637" s="87"/>
      <c r="DC637" s="87"/>
      <c r="DD637" s="87"/>
      <c r="DE637" s="87"/>
      <c r="DF637" s="87"/>
      <c r="DG637" s="87"/>
      <c r="DH637" s="87"/>
      <c r="DI637" s="87"/>
      <c r="DJ637" s="87"/>
      <c r="DK637" s="87"/>
      <c r="DL637" s="87"/>
      <c r="DM637" s="87"/>
      <c r="DN637" s="87"/>
      <c r="DO637" s="87"/>
      <c r="DP637" s="87"/>
      <c r="DQ637" s="87"/>
      <c r="DR637" s="87"/>
      <c r="DS637" s="87"/>
      <c r="DT637" s="87"/>
      <c r="DU637" s="87"/>
      <c r="DV637" s="87"/>
      <c r="DW637" s="87"/>
      <c r="DX637" s="87"/>
      <c r="DY637" s="87"/>
      <c r="DZ637" s="87"/>
      <c r="EA637" s="87"/>
      <c r="EB637" s="87"/>
      <c r="EC637" s="87"/>
      <c r="ED637" s="87"/>
      <c r="EE637" s="87"/>
      <c r="EF637" s="87"/>
      <c r="EG637" s="87"/>
      <c r="EH637" s="87"/>
      <c r="EI637" s="87"/>
      <c r="EJ637" s="87"/>
      <c r="EK637" s="87"/>
      <c r="EL637" s="87"/>
      <c r="EM637" s="87"/>
      <c r="EN637" s="87"/>
      <c r="EO637" s="87"/>
      <c r="EP637" s="87"/>
      <c r="EQ637" s="87"/>
      <c r="ER637" s="87"/>
      <c r="ES637" s="87"/>
      <c r="ET637" s="87"/>
      <c r="EU637" s="87"/>
      <c r="EV637" s="87"/>
      <c r="EW637" s="87"/>
      <c r="EX637" s="87"/>
      <c r="EY637" s="87"/>
      <c r="EZ637" s="87"/>
      <c r="FA637" s="87"/>
      <c r="FB637" s="87"/>
      <c r="FC637" s="87"/>
      <c r="FD637" s="87"/>
      <c r="FE637" s="87"/>
      <c r="FF637" s="87"/>
      <c r="FG637" s="87"/>
      <c r="FH637" s="87"/>
      <c r="FI637" s="87"/>
      <c r="FJ637" s="87"/>
      <c r="FK637" s="87"/>
      <c r="FL637" s="87"/>
      <c r="FM637" s="87"/>
      <c r="FN637" s="87"/>
      <c r="FO637" s="87"/>
      <c r="FP637" s="87"/>
      <c r="FQ637" s="87"/>
      <c r="FR637" s="87"/>
      <c r="FS637" s="87"/>
      <c r="FT637" s="87"/>
      <c r="FU637" s="87"/>
      <c r="FV637" s="87"/>
      <c r="FW637" s="87"/>
      <c r="FX637" s="87"/>
      <c r="FY637" s="87"/>
      <c r="FZ637" s="87"/>
      <c r="GA637" s="87"/>
      <c r="GB637" s="87"/>
      <c r="GC637" s="87"/>
      <c r="GD637" s="87"/>
      <c r="GE637" s="87"/>
      <c r="GF637" s="87"/>
      <c r="GG637" s="87"/>
      <c r="GH637" s="87"/>
      <c r="GI637" s="87"/>
      <c r="GJ637" s="87"/>
      <c r="GK637" s="87"/>
      <c r="GL637" s="87"/>
      <c r="GM637" s="87"/>
      <c r="GN637" s="87"/>
      <c r="GO637" s="87"/>
      <c r="GP637" s="87"/>
      <c r="GQ637" s="87"/>
      <c r="GR637" s="87"/>
      <c r="GS637" s="87"/>
      <c r="GT637" s="87"/>
      <c r="GU637" s="87"/>
      <c r="GV637" s="87"/>
      <c r="GW637" s="87"/>
      <c r="GX637" s="87"/>
      <c r="GY637" s="87"/>
      <c r="GZ637" s="87"/>
      <c r="HA637" s="87"/>
      <c r="HB637" s="87"/>
      <c r="HC637" s="87"/>
      <c r="HD637" s="87"/>
      <c r="HE637" s="87"/>
      <c r="HF637" s="87"/>
      <c r="HG637" s="87"/>
      <c r="HH637" s="87"/>
      <c r="HI637" s="87"/>
      <c r="HJ637" s="87"/>
      <c r="HK637" s="87"/>
      <c r="HL637" s="87"/>
      <c r="HM637" s="87"/>
      <c r="HN637" s="87"/>
      <c r="HO637" s="87"/>
      <c r="HP637" s="87"/>
      <c r="HQ637" s="87"/>
      <c r="HR637" s="87"/>
      <c r="HS637" s="87"/>
      <c r="HT637" s="87"/>
      <c r="HU637" s="87"/>
      <c r="HV637" s="87"/>
      <c r="HW637" s="87"/>
      <c r="HX637" s="87"/>
      <c r="HY637" s="87"/>
      <c r="HZ637" s="87"/>
      <c r="IA637" s="87"/>
      <c r="IB637" s="87"/>
      <c r="IC637" s="87"/>
      <c r="ID637" s="87"/>
      <c r="IE637" s="87"/>
      <c r="IF637" s="87"/>
      <c r="IG637" s="87"/>
      <c r="IH637" s="87"/>
      <c r="II637" s="87"/>
      <c r="IJ637" s="87"/>
      <c r="IK637" s="87"/>
      <c r="IL637" s="87"/>
      <c r="IM637" s="87"/>
      <c r="IN637" s="87"/>
      <c r="IO637" s="87"/>
      <c r="IP637" s="87"/>
      <c r="IQ637" s="87"/>
      <c r="IR637" s="87"/>
      <c r="IS637" s="87"/>
      <c r="IT637" s="87"/>
      <c r="IU637" s="87"/>
      <c r="IV637" s="87"/>
      <c r="IW637" s="87"/>
      <c r="IX637" s="87"/>
      <c r="IY637" s="87"/>
      <c r="IZ637" s="87"/>
      <c r="JA637" s="87"/>
      <c r="JB637" s="87"/>
      <c r="JC637" s="87"/>
      <c r="JD637" s="87"/>
      <c r="JE637" s="87"/>
      <c r="JF637" s="87"/>
      <c r="JG637" s="87"/>
      <c r="JH637" s="87"/>
    </row>
    <row r="638" spans="1:268" s="227" customFormat="1" ht="24" customHeight="1">
      <c r="A638" s="211">
        <v>142</v>
      </c>
      <c r="B638" s="441" t="s">
        <v>1188</v>
      </c>
      <c r="C638" s="213">
        <v>71356478</v>
      </c>
      <c r="D638" s="214" t="s">
        <v>4120</v>
      </c>
      <c r="E638" s="250" t="s">
        <v>1103</v>
      </c>
      <c r="F638" s="219" t="s">
        <v>2002</v>
      </c>
      <c r="G638" s="218" t="s">
        <v>4426</v>
      </c>
      <c r="H638" s="248" t="e">
        <f>VLOOKUP(C638,#REF!,3,0)</f>
        <v>#REF!</v>
      </c>
      <c r="I638" s="248" t="s">
        <v>4807</v>
      </c>
      <c r="J638" s="570"/>
      <c r="K638" s="216" t="e">
        <v>#N/A</v>
      </c>
      <c r="L638" s="213"/>
      <c r="M638" s="217" t="s">
        <v>4699</v>
      </c>
      <c r="N638" s="217"/>
      <c r="O638" s="213" t="s">
        <v>4596</v>
      </c>
      <c r="P638" s="213" t="s">
        <v>4689</v>
      </c>
      <c r="Q638" s="213" t="e">
        <v>#N/A</v>
      </c>
      <c r="R638" s="219" t="s">
        <v>1426</v>
      </c>
      <c r="S638" s="220"/>
      <c r="T638" s="215"/>
      <c r="U638" s="213"/>
      <c r="V638" s="213" t="e">
        <v>#N/A</v>
      </c>
      <c r="W638" s="213"/>
      <c r="X638" s="221" t="s">
        <v>4</v>
      </c>
      <c r="Y638" s="222" t="s">
        <v>2284</v>
      </c>
      <c r="Z638" s="217" t="s">
        <v>4716</v>
      </c>
      <c r="AA638" s="223" t="s">
        <v>2312</v>
      </c>
      <c r="AB638" s="223"/>
      <c r="AC638" s="249" t="s">
        <v>1384</v>
      </c>
      <c r="AD638" s="215" t="s">
        <v>1714</v>
      </c>
      <c r="AE638" s="224"/>
      <c r="AF638" s="215" t="s">
        <v>1714</v>
      </c>
      <c r="AG638" s="219" t="s">
        <v>1426</v>
      </c>
      <c r="AH638" s="224"/>
      <c r="AI638" s="233" t="s">
        <v>1627</v>
      </c>
      <c r="AJ638" s="215"/>
      <c r="AK638" s="224"/>
      <c r="AL638" s="250" t="s">
        <v>2308</v>
      </c>
      <c r="AM638" s="251">
        <v>43262.562187812495</v>
      </c>
      <c r="AN638" s="241" t="s">
        <v>1809</v>
      </c>
      <c r="AO638" s="221">
        <v>43448</v>
      </c>
      <c r="AP638" s="226" t="s">
        <v>2318</v>
      </c>
      <c r="AQ638" s="226" t="s">
        <v>2319</v>
      </c>
      <c r="AR638" s="212"/>
      <c r="AS638" s="215" t="s">
        <v>1819</v>
      </c>
      <c r="AT638" s="221" t="s">
        <v>1810</v>
      </c>
      <c r="AU638" s="215"/>
      <c r="AW638" s="228" t="s">
        <v>4629</v>
      </c>
    </row>
    <row r="639" spans="1:268" s="363" customFormat="1" ht="24" customHeight="1">
      <c r="A639" s="211">
        <v>143</v>
      </c>
      <c r="B639" s="160" t="s">
        <v>4410</v>
      </c>
      <c r="C639" s="533" t="s">
        <v>4411</v>
      </c>
      <c r="D639" s="231">
        <v>41157</v>
      </c>
      <c r="E639" s="215" t="s">
        <v>4736</v>
      </c>
      <c r="F639" s="219" t="s">
        <v>2601</v>
      </c>
      <c r="G639" s="232" t="s">
        <v>4779</v>
      </c>
      <c r="H639" s="248" t="e">
        <f>VLOOKUP(C639,#REF!,3,0)</f>
        <v>#REF!</v>
      </c>
      <c r="I639" s="248" t="s">
        <v>4807</v>
      </c>
      <c r="J639" s="570"/>
      <c r="K639" s="216" t="s">
        <v>4382</v>
      </c>
      <c r="L639" s="213"/>
      <c r="M639" s="217" t="s">
        <v>4736</v>
      </c>
      <c r="N639" s="217"/>
      <c r="O639" s="213" t="s">
        <v>4597</v>
      </c>
      <c r="P639" s="213" t="s">
        <v>4596</v>
      </c>
      <c r="Q639" s="213" t="e">
        <v>#N/A</v>
      </c>
      <c r="R639" s="230" t="e">
        <v>#N/A</v>
      </c>
      <c r="S639" s="220"/>
      <c r="T639" s="215" t="s">
        <v>4447</v>
      </c>
      <c r="U639" s="215"/>
      <c r="V639" s="213"/>
      <c r="W639" s="230" t="e">
        <v>#N/A</v>
      </c>
      <c r="X639" s="221"/>
      <c r="Y639" s="222"/>
      <c r="Z639" s="217"/>
      <c r="AA639" s="222" t="s">
        <v>4751</v>
      </c>
      <c r="AB639" s="223" t="s">
        <v>4663</v>
      </c>
      <c r="AC639" s="229"/>
      <c r="AD639" s="229" t="s">
        <v>4398</v>
      </c>
      <c r="AE639" s="224" t="s">
        <v>4511</v>
      </c>
      <c r="AF639" s="229" t="s">
        <v>3484</v>
      </c>
      <c r="AG639" s="230" t="s">
        <v>4511</v>
      </c>
      <c r="AH639" s="215"/>
      <c r="AI639" s="233" t="s">
        <v>1627</v>
      </c>
      <c r="AJ639" s="215"/>
      <c r="AK639" s="230"/>
      <c r="AL639" s="230" t="s">
        <v>1515</v>
      </c>
      <c r="AM639" s="215"/>
      <c r="AN639" s="215"/>
      <c r="AO639" s="215"/>
      <c r="AP639" s="215"/>
      <c r="AQ639" s="215"/>
      <c r="AR639" s="215"/>
      <c r="AS639" s="215"/>
      <c r="AT639" s="227" t="s">
        <v>4588</v>
      </c>
      <c r="AU639" s="215"/>
      <c r="AV639" s="227"/>
      <c r="AW639" s="228"/>
      <c r="AX639" s="227"/>
      <c r="AY639" s="227"/>
      <c r="AZ639" s="227"/>
      <c r="BA639" s="227"/>
      <c r="BB639" s="227"/>
      <c r="BC639" s="227"/>
      <c r="BD639" s="227"/>
      <c r="BE639" s="227"/>
      <c r="BF639" s="227"/>
      <c r="BG639" s="227"/>
      <c r="BH639" s="227"/>
      <c r="BI639" s="227"/>
      <c r="BJ639" s="227"/>
      <c r="BK639" s="227"/>
      <c r="BL639" s="227"/>
      <c r="BM639" s="227"/>
      <c r="BN639" s="227"/>
      <c r="BO639" s="227"/>
      <c r="BP639" s="227"/>
      <c r="BQ639" s="227"/>
      <c r="BR639" s="227"/>
      <c r="BS639" s="227"/>
      <c r="BT639" s="227"/>
      <c r="BU639" s="227"/>
      <c r="BV639" s="227"/>
      <c r="BW639" s="227"/>
      <c r="BX639" s="227"/>
      <c r="BY639" s="227"/>
      <c r="BZ639" s="227"/>
      <c r="CA639" s="227"/>
      <c r="CB639" s="227"/>
      <c r="CC639" s="227"/>
      <c r="CD639" s="227"/>
      <c r="CE639" s="227"/>
      <c r="CF639" s="227"/>
      <c r="CG639" s="227"/>
      <c r="CH639" s="227"/>
      <c r="CI639" s="227"/>
      <c r="CJ639" s="227"/>
      <c r="CK639" s="227"/>
      <c r="CL639" s="227"/>
      <c r="CM639" s="227"/>
      <c r="CN639" s="227"/>
      <c r="CO639" s="227"/>
      <c r="CP639" s="227"/>
      <c r="CQ639" s="227"/>
      <c r="CR639" s="227"/>
      <c r="CS639" s="227"/>
      <c r="CT639" s="227"/>
      <c r="CU639" s="227"/>
      <c r="CV639" s="227"/>
      <c r="CW639" s="227"/>
      <c r="CX639" s="227"/>
      <c r="CY639" s="227"/>
      <c r="CZ639" s="227"/>
      <c r="DA639" s="227"/>
      <c r="DB639" s="227"/>
      <c r="DC639" s="227"/>
      <c r="DD639" s="227"/>
      <c r="DE639" s="227"/>
      <c r="DF639" s="227"/>
      <c r="DG639" s="227"/>
      <c r="DH639" s="227"/>
      <c r="DI639" s="227"/>
      <c r="DJ639" s="227"/>
      <c r="DK639" s="227"/>
      <c r="DL639" s="227"/>
      <c r="DM639" s="227"/>
      <c r="DN639" s="227"/>
      <c r="DO639" s="227"/>
      <c r="DP639" s="227"/>
      <c r="DQ639" s="227"/>
      <c r="DR639" s="227"/>
      <c r="DS639" s="227"/>
      <c r="DT639" s="227"/>
      <c r="DU639" s="227"/>
      <c r="DV639" s="227"/>
      <c r="DW639" s="227"/>
      <c r="DX639" s="227"/>
      <c r="DY639" s="227"/>
      <c r="DZ639" s="227"/>
      <c r="EA639" s="227"/>
      <c r="EB639" s="227"/>
      <c r="EC639" s="227"/>
      <c r="ED639" s="227"/>
      <c r="EE639" s="227"/>
      <c r="EF639" s="227"/>
      <c r="EG639" s="227"/>
      <c r="EH639" s="227"/>
      <c r="EI639" s="227"/>
      <c r="EJ639" s="227"/>
      <c r="EK639" s="227"/>
      <c r="EL639" s="227"/>
      <c r="EM639" s="227"/>
      <c r="EN639" s="227"/>
      <c r="EO639" s="227"/>
      <c r="EP639" s="227"/>
      <c r="EQ639" s="227"/>
      <c r="ER639" s="227"/>
      <c r="ES639" s="227"/>
      <c r="ET639" s="227"/>
      <c r="EU639" s="227"/>
      <c r="EV639" s="227"/>
      <c r="EW639" s="227"/>
      <c r="EX639" s="227"/>
      <c r="EY639" s="227"/>
      <c r="EZ639" s="227"/>
      <c r="FA639" s="227"/>
      <c r="FB639" s="227"/>
      <c r="FC639" s="227"/>
      <c r="FD639" s="227"/>
      <c r="FE639" s="227"/>
      <c r="FF639" s="227"/>
      <c r="FG639" s="227"/>
      <c r="FH639" s="227"/>
      <c r="FI639" s="227"/>
      <c r="FJ639" s="227"/>
      <c r="FK639" s="227"/>
      <c r="FL639" s="227"/>
      <c r="FM639" s="227"/>
      <c r="FN639" s="227"/>
      <c r="FO639" s="227"/>
      <c r="FP639" s="227"/>
      <c r="FQ639" s="227"/>
      <c r="FR639" s="227"/>
      <c r="FS639" s="227"/>
      <c r="FT639" s="227"/>
      <c r="FU639" s="227"/>
      <c r="FV639" s="227"/>
      <c r="FW639" s="227"/>
      <c r="FX639" s="227"/>
      <c r="FY639" s="227"/>
      <c r="FZ639" s="227"/>
      <c r="GA639" s="227"/>
      <c r="GB639" s="227"/>
      <c r="GC639" s="227"/>
      <c r="GD639" s="227"/>
      <c r="GE639" s="227"/>
      <c r="GF639" s="227"/>
      <c r="GG639" s="227"/>
      <c r="GH639" s="227"/>
      <c r="GI639" s="227"/>
      <c r="GJ639" s="227"/>
      <c r="GK639" s="227"/>
      <c r="GL639" s="227"/>
      <c r="GM639" s="227"/>
      <c r="GN639" s="227"/>
      <c r="GO639" s="227"/>
      <c r="GP639" s="227"/>
      <c r="GQ639" s="227"/>
      <c r="GR639" s="227"/>
      <c r="GS639" s="227"/>
      <c r="GT639" s="227"/>
      <c r="GU639" s="227"/>
      <c r="GV639" s="227"/>
      <c r="GW639" s="227"/>
      <c r="GX639" s="227"/>
      <c r="GY639" s="227"/>
      <c r="GZ639" s="227"/>
      <c r="HA639" s="227"/>
      <c r="HB639" s="227"/>
      <c r="HC639" s="227"/>
      <c r="HD639" s="227"/>
      <c r="HE639" s="227"/>
      <c r="HF639" s="227"/>
      <c r="HG639" s="227"/>
      <c r="HH639" s="227"/>
      <c r="HI639" s="227"/>
      <c r="HJ639" s="227"/>
      <c r="HK639" s="227"/>
      <c r="HL639" s="227"/>
      <c r="HM639" s="227"/>
      <c r="HN639" s="227"/>
      <c r="HO639" s="227"/>
      <c r="HP639" s="227"/>
      <c r="HQ639" s="227"/>
      <c r="HR639" s="227"/>
      <c r="HS639" s="227"/>
      <c r="HT639" s="227"/>
      <c r="HU639" s="227"/>
      <c r="HV639" s="227"/>
      <c r="HW639" s="227"/>
      <c r="HX639" s="227"/>
      <c r="HY639" s="227"/>
      <c r="HZ639" s="227"/>
      <c r="IA639" s="227"/>
      <c r="IB639" s="227"/>
      <c r="IC639" s="227"/>
      <c r="ID639" s="227"/>
      <c r="IE639" s="227"/>
      <c r="IF639" s="227"/>
      <c r="IG639" s="227"/>
      <c r="IH639" s="227"/>
      <c r="II639" s="227"/>
      <c r="IJ639" s="227"/>
      <c r="IK639" s="227"/>
      <c r="IL639" s="227"/>
      <c r="IM639" s="227"/>
      <c r="IN639" s="227"/>
      <c r="IO639" s="227"/>
      <c r="IP639" s="227"/>
      <c r="IQ639" s="227"/>
      <c r="IR639" s="227"/>
      <c r="IS639" s="227"/>
      <c r="IT639" s="227"/>
      <c r="IU639" s="227"/>
      <c r="IV639" s="227"/>
      <c r="IW639" s="227"/>
      <c r="IX639" s="227"/>
      <c r="IY639" s="227"/>
      <c r="IZ639" s="227"/>
      <c r="JA639" s="227"/>
      <c r="JB639" s="227"/>
      <c r="JC639" s="227"/>
      <c r="JD639" s="227"/>
      <c r="JE639" s="227"/>
      <c r="JF639" s="227"/>
      <c r="JG639" s="227"/>
      <c r="JH639" s="227"/>
    </row>
    <row r="640" spans="1:268" s="362" customFormat="1" ht="24" customHeight="1">
      <c r="A640" s="211">
        <v>144</v>
      </c>
      <c r="B640" s="163" t="s">
        <v>4288</v>
      </c>
      <c r="C640" s="237" t="s">
        <v>4282</v>
      </c>
      <c r="D640" s="248">
        <v>42876.315708217589</v>
      </c>
      <c r="E640" s="219" t="s">
        <v>1628</v>
      </c>
      <c r="F640" s="215" t="s">
        <v>1793</v>
      </c>
      <c r="G640" s="232" t="s">
        <v>1676</v>
      </c>
      <c r="H640" s="248" t="e">
        <f>VLOOKUP(C640,#REF!,3,0)</f>
        <v>#REF!</v>
      </c>
      <c r="I640" s="248" t="s">
        <v>4807</v>
      </c>
      <c r="J640" s="570"/>
      <c r="K640" s="216" t="e">
        <v>#N/A</v>
      </c>
      <c r="L640" s="237" t="s">
        <v>1722</v>
      </c>
      <c r="M640" s="217" t="s">
        <v>4700</v>
      </c>
      <c r="N640" s="217"/>
      <c r="O640" s="213" t="s">
        <v>4596</v>
      </c>
      <c r="P640" s="213" t="s">
        <v>4643</v>
      </c>
      <c r="Q640" s="213" t="s">
        <v>4617</v>
      </c>
      <c r="R640" s="304" t="s">
        <v>1462</v>
      </c>
      <c r="S640" s="220"/>
      <c r="T640" s="215"/>
      <c r="U640" s="213" t="s">
        <v>4714</v>
      </c>
      <c r="V640" s="213" t="e">
        <v>#N/A</v>
      </c>
      <c r="W640" s="305"/>
      <c r="X640" s="221" t="s">
        <v>4</v>
      </c>
      <c r="Y640" s="222" t="s">
        <v>4663</v>
      </c>
      <c r="Z640" s="217" t="s">
        <v>4742</v>
      </c>
      <c r="AA640" s="222" t="s">
        <v>4665</v>
      </c>
      <c r="AB640" s="223" t="s">
        <v>4665</v>
      </c>
      <c r="AC640" s="237" t="s">
        <v>531</v>
      </c>
      <c r="AD640" s="237" t="s">
        <v>1676</v>
      </c>
      <c r="AE640" s="224"/>
      <c r="AF640" s="237" t="s">
        <v>1676</v>
      </c>
      <c r="AG640" s="304" t="s">
        <v>1462</v>
      </c>
      <c r="AH640" s="215" t="s">
        <v>4530</v>
      </c>
      <c r="AI640" s="215" t="s">
        <v>1629</v>
      </c>
      <c r="AJ640" s="215"/>
      <c r="AK640" s="215"/>
      <c r="AL640" s="237" t="s">
        <v>530</v>
      </c>
      <c r="AM640" s="237" t="s">
        <v>4263</v>
      </c>
      <c r="AN640" s="215"/>
      <c r="AO640" s="262"/>
      <c r="AP640" s="215"/>
      <c r="AQ640" s="215"/>
      <c r="AR640" s="215"/>
      <c r="AS640" s="215"/>
      <c r="AT640" s="227" t="s">
        <v>4467</v>
      </c>
      <c r="AU640" s="306" t="s">
        <v>4272</v>
      </c>
      <c r="AV640" s="227"/>
      <c r="AW640" s="228" t="s">
        <v>4630</v>
      </c>
      <c r="AX640" s="227"/>
      <c r="AY640" s="227"/>
      <c r="AZ640" s="227"/>
      <c r="BA640" s="227"/>
      <c r="BB640" s="227"/>
      <c r="BC640" s="227"/>
      <c r="BD640" s="227"/>
      <c r="BE640" s="227"/>
      <c r="BF640" s="227"/>
      <c r="BG640" s="227"/>
      <c r="BH640" s="227"/>
      <c r="BI640" s="227"/>
      <c r="BJ640" s="227"/>
      <c r="BK640" s="227"/>
      <c r="BL640" s="227"/>
      <c r="BM640" s="227"/>
      <c r="BN640" s="227"/>
      <c r="BO640" s="227"/>
      <c r="BP640" s="227"/>
      <c r="BQ640" s="227"/>
      <c r="BR640" s="227"/>
      <c r="BS640" s="227"/>
      <c r="BT640" s="227"/>
      <c r="BU640" s="227"/>
      <c r="BV640" s="227"/>
      <c r="BW640" s="227"/>
      <c r="BX640" s="227"/>
      <c r="BY640" s="227"/>
      <c r="BZ640" s="227"/>
      <c r="CA640" s="227"/>
      <c r="CB640" s="227"/>
      <c r="CC640" s="227"/>
      <c r="CD640" s="227"/>
      <c r="CE640" s="227"/>
      <c r="CF640" s="227"/>
      <c r="CG640" s="227"/>
      <c r="CH640" s="227"/>
      <c r="CI640" s="227"/>
      <c r="CJ640" s="227"/>
      <c r="CK640" s="227"/>
      <c r="CL640" s="227"/>
      <c r="CM640" s="227"/>
      <c r="CN640" s="227"/>
      <c r="CO640" s="227"/>
      <c r="CP640" s="227"/>
      <c r="CQ640" s="227"/>
      <c r="CR640" s="227"/>
      <c r="CS640" s="227"/>
      <c r="CT640" s="227"/>
      <c r="CU640" s="227"/>
      <c r="CV640" s="227"/>
      <c r="CW640" s="227"/>
      <c r="CX640" s="227"/>
      <c r="CY640" s="227"/>
      <c r="CZ640" s="227"/>
      <c r="DA640" s="227"/>
      <c r="DB640" s="227"/>
      <c r="DC640" s="227"/>
      <c r="DD640" s="227"/>
      <c r="DE640" s="227"/>
      <c r="DF640" s="227"/>
      <c r="DG640" s="227"/>
      <c r="DH640" s="227"/>
      <c r="DI640" s="227"/>
      <c r="DJ640" s="227"/>
      <c r="DK640" s="227"/>
      <c r="DL640" s="227"/>
      <c r="DM640" s="227"/>
      <c r="DN640" s="227"/>
      <c r="DO640" s="227"/>
      <c r="DP640" s="227"/>
      <c r="DQ640" s="227"/>
      <c r="DR640" s="227"/>
      <c r="DS640" s="227"/>
      <c r="DT640" s="227"/>
      <c r="DU640" s="227"/>
      <c r="DV640" s="227"/>
      <c r="DW640" s="227"/>
      <c r="DX640" s="227"/>
      <c r="DY640" s="227"/>
      <c r="DZ640" s="227"/>
      <c r="EA640" s="227"/>
      <c r="EB640" s="227"/>
      <c r="EC640" s="227"/>
      <c r="ED640" s="227"/>
      <c r="EE640" s="227"/>
      <c r="EF640" s="227"/>
      <c r="EG640" s="227"/>
      <c r="EH640" s="227"/>
      <c r="EI640" s="227"/>
      <c r="EJ640" s="227"/>
      <c r="EK640" s="227"/>
      <c r="EL640" s="227"/>
      <c r="EM640" s="227"/>
      <c r="EN640" s="227"/>
      <c r="EO640" s="227"/>
      <c r="EP640" s="227"/>
      <c r="EQ640" s="227"/>
      <c r="ER640" s="227"/>
      <c r="ES640" s="227"/>
      <c r="ET640" s="227"/>
      <c r="EU640" s="227"/>
      <c r="EV640" s="227"/>
      <c r="EW640" s="227"/>
      <c r="EX640" s="227"/>
      <c r="EY640" s="227"/>
      <c r="EZ640" s="227"/>
      <c r="FA640" s="227"/>
      <c r="FB640" s="227"/>
      <c r="FC640" s="227"/>
      <c r="FD640" s="227"/>
      <c r="FE640" s="227"/>
      <c r="FF640" s="227"/>
      <c r="FG640" s="227"/>
      <c r="FH640" s="227"/>
      <c r="FI640" s="227"/>
      <c r="FJ640" s="227"/>
      <c r="FK640" s="227"/>
      <c r="FL640" s="227"/>
      <c r="FM640" s="227"/>
      <c r="FN640" s="227"/>
      <c r="FO640" s="227"/>
      <c r="FP640" s="227"/>
      <c r="FQ640" s="227"/>
      <c r="FR640" s="227"/>
      <c r="FS640" s="227"/>
      <c r="FT640" s="227"/>
      <c r="FU640" s="227"/>
      <c r="FV640" s="227"/>
      <c r="FW640" s="227"/>
      <c r="FX640" s="227"/>
      <c r="FY640" s="227"/>
      <c r="FZ640" s="227"/>
      <c r="GA640" s="227"/>
      <c r="GB640" s="227"/>
      <c r="GC640" s="227"/>
      <c r="GD640" s="227"/>
      <c r="GE640" s="227"/>
      <c r="GF640" s="227"/>
      <c r="GG640" s="227"/>
      <c r="GH640" s="227"/>
      <c r="GI640" s="227"/>
      <c r="GJ640" s="227"/>
      <c r="GK640" s="227"/>
      <c r="GL640" s="227"/>
      <c r="GM640" s="227"/>
      <c r="GN640" s="227"/>
      <c r="GO640" s="227"/>
      <c r="GP640" s="227"/>
      <c r="GQ640" s="227"/>
      <c r="GR640" s="227"/>
      <c r="GS640" s="227"/>
      <c r="GT640" s="227"/>
      <c r="GU640" s="227"/>
      <c r="GV640" s="227"/>
      <c r="GW640" s="227"/>
      <c r="GX640" s="227"/>
      <c r="GY640" s="227"/>
      <c r="GZ640" s="227"/>
      <c r="HA640" s="227"/>
      <c r="HB640" s="227"/>
      <c r="HC640" s="227"/>
      <c r="HD640" s="227"/>
      <c r="HE640" s="227"/>
      <c r="HF640" s="227"/>
      <c r="HG640" s="227"/>
      <c r="HH640" s="227"/>
      <c r="HI640" s="227"/>
      <c r="HJ640" s="227"/>
      <c r="HK640" s="227"/>
      <c r="HL640" s="227"/>
      <c r="HM640" s="227"/>
      <c r="HN640" s="227"/>
      <c r="HO640" s="227"/>
      <c r="HP640" s="227"/>
      <c r="HQ640" s="227"/>
      <c r="HR640" s="227"/>
      <c r="HS640" s="227"/>
      <c r="HT640" s="227"/>
      <c r="HU640" s="227"/>
      <c r="HV640" s="227"/>
      <c r="HW640" s="227"/>
      <c r="HX640" s="227"/>
      <c r="HY640" s="227"/>
      <c r="HZ640" s="227"/>
      <c r="IA640" s="227"/>
      <c r="IB640" s="227"/>
      <c r="IC640" s="227"/>
      <c r="ID640" s="227"/>
      <c r="IE640" s="227"/>
      <c r="IF640" s="227"/>
      <c r="IG640" s="227"/>
      <c r="IH640" s="227"/>
      <c r="II640" s="227"/>
      <c r="IJ640" s="227"/>
      <c r="IK640" s="227"/>
      <c r="IL640" s="227"/>
      <c r="IM640" s="227"/>
      <c r="IN640" s="227"/>
      <c r="IO640" s="227"/>
      <c r="IP640" s="227"/>
      <c r="IQ640" s="227"/>
      <c r="IR640" s="227"/>
      <c r="IS640" s="227"/>
      <c r="IT640" s="227"/>
      <c r="IU640" s="227"/>
      <c r="IV640" s="227"/>
      <c r="IW640" s="227"/>
      <c r="IX640" s="227"/>
      <c r="IY640" s="227"/>
      <c r="IZ640" s="227"/>
      <c r="JA640" s="227"/>
      <c r="JB640" s="227"/>
      <c r="JC640" s="227"/>
      <c r="JD640" s="227"/>
      <c r="JE640" s="227"/>
      <c r="JF640" s="227"/>
      <c r="JG640" s="227"/>
      <c r="JH640" s="227"/>
    </row>
    <row r="641" spans="1:268" s="227" customFormat="1" ht="24" customHeight="1">
      <c r="A641" s="211">
        <v>145</v>
      </c>
      <c r="B641" s="160" t="s">
        <v>4316</v>
      </c>
      <c r="C641" s="230" t="s">
        <v>4312</v>
      </c>
      <c r="D641" s="231">
        <v>43199.694808831016</v>
      </c>
      <c r="E641" s="215" t="s">
        <v>2808</v>
      </c>
      <c r="F641" s="219" t="s">
        <v>2002</v>
      </c>
      <c r="G641" s="232" t="s">
        <v>1676</v>
      </c>
      <c r="H641" s="248" t="e">
        <f>VLOOKUP(C641,#REF!,3,0)</f>
        <v>#REF!</v>
      </c>
      <c r="I641" s="248" t="s">
        <v>4807</v>
      </c>
      <c r="J641" s="570" t="s">
        <v>1710</v>
      </c>
      <c r="K641" s="216" t="s">
        <v>4604</v>
      </c>
      <c r="L641" s="213"/>
      <c r="M641" s="217" t="s">
        <v>4709</v>
      </c>
      <c r="N641" s="217"/>
      <c r="O641" s="213" t="s">
        <v>4596</v>
      </c>
      <c r="P641" s="213" t="s">
        <v>4680</v>
      </c>
      <c r="Q641" s="213" t="e">
        <v>#N/A</v>
      </c>
      <c r="R641" s="230" t="s">
        <v>4310</v>
      </c>
      <c r="S641" s="220"/>
      <c r="T641" s="215"/>
      <c r="U641" s="215"/>
      <c r="V641" s="213" t="e">
        <v>#N/A</v>
      </c>
      <c r="W641" s="230"/>
      <c r="X641" s="221" t="s">
        <v>4</v>
      </c>
      <c r="Y641" s="222" t="s">
        <v>4663</v>
      </c>
      <c r="Z641" s="217" t="s">
        <v>4742</v>
      </c>
      <c r="AA641" s="222" t="s">
        <v>4685</v>
      </c>
      <c r="AB641" s="223"/>
      <c r="AC641" s="229" t="s">
        <v>4275</v>
      </c>
      <c r="AD641" s="229" t="s">
        <v>1681</v>
      </c>
      <c r="AE641" s="224"/>
      <c r="AF641" s="229" t="s">
        <v>1681</v>
      </c>
      <c r="AG641" s="230" t="s">
        <v>4310</v>
      </c>
      <c r="AH641" s="215"/>
      <c r="AI641" s="233" t="s">
        <v>1627</v>
      </c>
      <c r="AJ641" s="215"/>
      <c r="AK641" s="230"/>
      <c r="AL641" s="230" t="s">
        <v>1117</v>
      </c>
      <c r="AM641" s="215" t="s">
        <v>4247</v>
      </c>
      <c r="AN641" s="215"/>
      <c r="AO641" s="215"/>
      <c r="AP641" s="215"/>
      <c r="AQ641" s="215"/>
      <c r="AR641" s="215"/>
      <c r="AS641" s="215"/>
      <c r="AT641" s="227" t="s">
        <v>1891</v>
      </c>
      <c r="AU641" s="215" t="s">
        <v>4300</v>
      </c>
      <c r="AW641" s="228" t="s">
        <v>4638</v>
      </c>
    </row>
    <row r="642" spans="1:268" s="227" customFormat="1" ht="24" customHeight="1">
      <c r="A642" s="211">
        <v>146</v>
      </c>
      <c r="B642" s="160" t="s">
        <v>262</v>
      </c>
      <c r="C642" s="230" t="s">
        <v>263</v>
      </c>
      <c r="D642" s="231">
        <v>43351</v>
      </c>
      <c r="E642" s="215" t="s">
        <v>1852</v>
      </c>
      <c r="F642" s="219" t="s">
        <v>1622</v>
      </c>
      <c r="G642" s="232" t="s">
        <v>4426</v>
      </c>
      <c r="H642" s="248" t="e">
        <f>VLOOKUP(C642,#REF!,3,0)</f>
        <v>#REF!</v>
      </c>
      <c r="I642" s="248" t="s">
        <v>4807</v>
      </c>
      <c r="J642" s="570"/>
      <c r="K642" s="216" t="e">
        <v>#N/A</v>
      </c>
      <c r="L642" s="213"/>
      <c r="M642" s="217" t="s">
        <v>4728</v>
      </c>
      <c r="N642" s="217"/>
      <c r="O642" s="213" t="s">
        <v>4596</v>
      </c>
      <c r="P642" s="213" t="s">
        <v>4643</v>
      </c>
      <c r="Q642" s="213" t="s">
        <v>4617</v>
      </c>
      <c r="R642" s="230" t="s">
        <v>1465</v>
      </c>
      <c r="S642" s="220"/>
      <c r="T642" s="215"/>
      <c r="U642" s="215"/>
      <c r="V642" s="213" t="e">
        <v>#N/A</v>
      </c>
      <c r="W642" s="230"/>
      <c r="X642" s="221" t="s">
        <v>4</v>
      </c>
      <c r="Y642" s="222" t="s">
        <v>4742</v>
      </c>
      <c r="Z642" s="217" t="s">
        <v>4742</v>
      </c>
      <c r="AA642" s="222" t="s">
        <v>4759</v>
      </c>
      <c r="AB642" s="223" t="s">
        <v>4567</v>
      </c>
      <c r="AC642" s="229" t="s">
        <v>2113</v>
      </c>
      <c r="AD642" s="229" t="s">
        <v>1714</v>
      </c>
      <c r="AE642" s="224"/>
      <c r="AF642" s="229" t="s">
        <v>1714</v>
      </c>
      <c r="AG642" s="230" t="s">
        <v>1465</v>
      </c>
      <c r="AH642" s="215"/>
      <c r="AI642" s="233" t="s">
        <v>1624</v>
      </c>
      <c r="AJ642" s="215"/>
      <c r="AK642" s="230"/>
      <c r="AL642" s="230" t="s">
        <v>2114</v>
      </c>
      <c r="AM642" s="215" t="s">
        <v>2115</v>
      </c>
      <c r="AN642" s="215" t="s">
        <v>1809</v>
      </c>
      <c r="AO642" s="215">
        <v>43467</v>
      </c>
      <c r="AP642" s="215" t="s">
        <v>2116</v>
      </c>
      <c r="AQ642" s="215" t="s">
        <v>2117</v>
      </c>
      <c r="AR642" s="215"/>
      <c r="AS642" s="215"/>
      <c r="AT642" s="227" t="s">
        <v>1918</v>
      </c>
      <c r="AU642" s="215"/>
      <c r="AW642" s="228" t="s">
        <v>4625</v>
      </c>
    </row>
    <row r="643" spans="1:268" s="227" customFormat="1" ht="24" customHeight="1">
      <c r="A643" s="211">
        <v>147</v>
      </c>
      <c r="B643" s="375" t="s">
        <v>938</v>
      </c>
      <c r="C643" s="213" t="s">
        <v>939</v>
      </c>
      <c r="D643" s="214">
        <v>42841</v>
      </c>
      <c r="E643" s="215" t="s">
        <v>1626</v>
      </c>
      <c r="F643" s="241" t="s">
        <v>2574</v>
      </c>
      <c r="G643" s="218" t="s">
        <v>4426</v>
      </c>
      <c r="H643" s="248" t="e">
        <f>VLOOKUP(C643,#REF!,3,0)</f>
        <v>#REF!</v>
      </c>
      <c r="I643" s="248" t="s">
        <v>4807</v>
      </c>
      <c r="J643" s="570"/>
      <c r="K643" s="216" t="e">
        <v>#N/A</v>
      </c>
      <c r="L643" s="213"/>
      <c r="M643" s="217" t="s">
        <v>4626</v>
      </c>
      <c r="N643" s="217"/>
      <c r="O643" s="213" t="s">
        <v>4596</v>
      </c>
      <c r="P643" s="213" t="s">
        <v>4689</v>
      </c>
      <c r="Q643" s="213" t="e">
        <v>#N/A</v>
      </c>
      <c r="R643" s="215" t="s">
        <v>1422</v>
      </c>
      <c r="S643" s="220"/>
      <c r="T643" s="215"/>
      <c r="U643" s="213" t="s">
        <v>4715</v>
      </c>
      <c r="V643" s="213" t="e">
        <v>#N/A</v>
      </c>
      <c r="W643" s="213"/>
      <c r="X643" s="221" t="s">
        <v>4</v>
      </c>
      <c r="Y643" s="222" t="s">
        <v>2437</v>
      </c>
      <c r="Z643" s="217" t="s">
        <v>4742</v>
      </c>
      <c r="AA643" s="223" t="s">
        <v>2440</v>
      </c>
      <c r="AB643" s="223"/>
      <c r="AC643" s="226" t="s">
        <v>45</v>
      </c>
      <c r="AD643" s="215" t="s">
        <v>1714</v>
      </c>
      <c r="AE643" s="224"/>
      <c r="AF643" s="215" t="s">
        <v>1714</v>
      </c>
      <c r="AG643" s="215" t="s">
        <v>1422</v>
      </c>
      <c r="AH643" s="224"/>
      <c r="AI643" s="215" t="s">
        <v>1625</v>
      </c>
      <c r="AJ643" s="215"/>
      <c r="AK643" s="224"/>
      <c r="AL643" s="215" t="s">
        <v>2861</v>
      </c>
      <c r="AM643" s="221">
        <v>42841</v>
      </c>
      <c r="AN643" s="215" t="s">
        <v>1794</v>
      </c>
      <c r="AO643" s="221">
        <v>43326</v>
      </c>
      <c r="AP643" s="226">
        <v>0</v>
      </c>
      <c r="AQ643" s="226">
        <v>0</v>
      </c>
      <c r="AR643" s="212"/>
      <c r="AS643" s="215"/>
      <c r="AT643" s="221" t="s">
        <v>1795</v>
      </c>
      <c r="AU643" s="215"/>
      <c r="AW643" s="228" t="s">
        <v>4626</v>
      </c>
    </row>
    <row r="644" spans="1:268" s="227" customFormat="1" ht="24" customHeight="1">
      <c r="A644" s="211">
        <v>148</v>
      </c>
      <c r="B644" s="386" t="s">
        <v>131</v>
      </c>
      <c r="C644" s="213" t="s">
        <v>105</v>
      </c>
      <c r="D644" s="214" t="s">
        <v>2355</v>
      </c>
      <c r="E644" s="215" t="s">
        <v>1689</v>
      </c>
      <c r="F644" s="215" t="s">
        <v>1622</v>
      </c>
      <c r="G644" s="218" t="s">
        <v>4426</v>
      </c>
      <c r="H644" s="248" t="e">
        <f>VLOOKUP(C644,#REF!,3,0)</f>
        <v>#REF!</v>
      </c>
      <c r="I644" s="248" t="s">
        <v>4807</v>
      </c>
      <c r="J644" s="570"/>
      <c r="K644" s="216" t="e">
        <v>#N/A</v>
      </c>
      <c r="L644" s="213"/>
      <c r="M644" s="217" t="s">
        <v>4626</v>
      </c>
      <c r="N644" s="217"/>
      <c r="O644" s="213" t="s">
        <v>4596</v>
      </c>
      <c r="P644" s="213" t="s">
        <v>4689</v>
      </c>
      <c r="Q644" s="213" t="e">
        <v>#N/A</v>
      </c>
      <c r="R644" s="215" t="s">
        <v>3212</v>
      </c>
      <c r="S644" s="220"/>
      <c r="T644" s="215"/>
      <c r="U644" s="213" t="s">
        <v>4715</v>
      </c>
      <c r="V644" s="213" t="e">
        <v>#N/A</v>
      </c>
      <c r="W644" s="213"/>
      <c r="X644" s="221" t="s">
        <v>4</v>
      </c>
      <c r="Y644" s="222" t="s">
        <v>2437</v>
      </c>
      <c r="Z644" s="217" t="s">
        <v>4742</v>
      </c>
      <c r="AA644" s="223" t="s">
        <v>3213</v>
      </c>
      <c r="AB644" s="223"/>
      <c r="AC644" s="233" t="s">
        <v>45</v>
      </c>
      <c r="AD644" s="215" t="s">
        <v>1714</v>
      </c>
      <c r="AE644" s="224"/>
      <c r="AF644" s="215" t="s">
        <v>1714</v>
      </c>
      <c r="AG644" s="215" t="s">
        <v>3212</v>
      </c>
      <c r="AH644" s="224"/>
      <c r="AI644" s="215" t="s">
        <v>1624</v>
      </c>
      <c r="AJ644" s="212"/>
      <c r="AK644" s="224"/>
      <c r="AL644" s="233" t="s">
        <v>2809</v>
      </c>
      <c r="AM644" s="234"/>
      <c r="AN644" s="215" t="s">
        <v>1794</v>
      </c>
      <c r="AO644" s="221">
        <v>43424</v>
      </c>
      <c r="AP644" s="226" t="s">
        <v>3228</v>
      </c>
      <c r="AQ644" s="226" t="s">
        <v>3229</v>
      </c>
      <c r="AR644" s="212"/>
      <c r="AS644" s="215"/>
      <c r="AT644" s="221" t="s">
        <v>1838</v>
      </c>
      <c r="AU644" s="215"/>
      <c r="AW644" s="228" t="s">
        <v>4626</v>
      </c>
    </row>
    <row r="645" spans="1:268" s="227" customFormat="1" ht="24" customHeight="1">
      <c r="A645" s="211">
        <v>149</v>
      </c>
      <c r="B645" s="160" t="s">
        <v>4331</v>
      </c>
      <c r="C645" s="230" t="s">
        <v>4332</v>
      </c>
      <c r="D645" s="231">
        <v>43281.102460335649</v>
      </c>
      <c r="E645" s="230" t="s">
        <v>1688</v>
      </c>
      <c r="F645" s="219" t="s">
        <v>2002</v>
      </c>
      <c r="G645" s="232" t="s">
        <v>1676</v>
      </c>
      <c r="H645" s="248" t="e">
        <f>VLOOKUP(C645,#REF!,3,0)</f>
        <v>#REF!</v>
      </c>
      <c r="I645" s="248" t="s">
        <v>4807</v>
      </c>
      <c r="J645" s="570"/>
      <c r="K645" s="216" t="e">
        <v>#N/A</v>
      </c>
      <c r="L645" s="229" t="s">
        <v>1722</v>
      </c>
      <c r="M645" s="217" t="s">
        <v>4700</v>
      </c>
      <c r="N645" s="217"/>
      <c r="O645" s="213" t="s">
        <v>4596</v>
      </c>
      <c r="P645" s="213" t="s">
        <v>4643</v>
      </c>
      <c r="Q645" s="213" t="s">
        <v>4617</v>
      </c>
      <c r="R645" s="215" t="s">
        <v>4534</v>
      </c>
      <c r="S645" s="220"/>
      <c r="T645" s="215"/>
      <c r="U645" s="213" t="s">
        <v>4714</v>
      </c>
      <c r="V645" s="213" t="e">
        <v>#N/A</v>
      </c>
      <c r="W645" s="230"/>
      <c r="X645" s="221" t="s">
        <v>4</v>
      </c>
      <c r="Y645" s="222" t="s">
        <v>4663</v>
      </c>
      <c r="Z645" s="217" t="s">
        <v>4742</v>
      </c>
      <c r="AA645" s="222" t="s">
        <v>4665</v>
      </c>
      <c r="AB645" s="223" t="s">
        <v>4665</v>
      </c>
      <c r="AC645" s="229" t="s">
        <v>4297</v>
      </c>
      <c r="AD645" s="215" t="s">
        <v>1676</v>
      </c>
      <c r="AE645" s="224"/>
      <c r="AF645" s="215" t="s">
        <v>1676</v>
      </c>
      <c r="AG645" s="215" t="s">
        <v>4534</v>
      </c>
      <c r="AH645" s="215" t="s">
        <v>4365</v>
      </c>
      <c r="AI645" s="215" t="s">
        <v>1627</v>
      </c>
      <c r="AJ645" s="215"/>
      <c r="AK645" s="230"/>
      <c r="AL645" s="230" t="s">
        <v>1120</v>
      </c>
      <c r="AM645" s="215" t="s">
        <v>4247</v>
      </c>
      <c r="AN645" s="215"/>
      <c r="AO645" s="215"/>
      <c r="AP645" s="215"/>
      <c r="AQ645" s="215"/>
      <c r="AR645" s="215"/>
      <c r="AS645" s="215"/>
      <c r="AT645" s="227" t="s">
        <v>4467</v>
      </c>
      <c r="AU645" s="215" t="s">
        <v>4300</v>
      </c>
      <c r="AW645" s="228" t="s">
        <v>4630</v>
      </c>
    </row>
    <row r="646" spans="1:268" s="227" customFormat="1" ht="24" customHeight="1">
      <c r="A646" s="211">
        <v>150</v>
      </c>
      <c r="B646" s="393" t="s">
        <v>1077</v>
      </c>
      <c r="C646" s="213" t="s">
        <v>1074</v>
      </c>
      <c r="D646" s="214" t="s">
        <v>2657</v>
      </c>
      <c r="E646" s="277" t="s">
        <v>908</v>
      </c>
      <c r="F646" s="307" t="s">
        <v>2051</v>
      </c>
      <c r="G646" s="218" t="s">
        <v>4426</v>
      </c>
      <c r="H646" s="248" t="e">
        <f>VLOOKUP(C646,#REF!,3,0)</f>
        <v>#REF!</v>
      </c>
      <c r="I646" s="248" t="s">
        <v>4807</v>
      </c>
      <c r="J646" s="570"/>
      <c r="K646" s="216" t="e">
        <v>#N/A</v>
      </c>
      <c r="L646" s="213"/>
      <c r="M646" s="217" t="s">
        <v>4626</v>
      </c>
      <c r="N646" s="217"/>
      <c r="O646" s="213" t="s">
        <v>4596</v>
      </c>
      <c r="P646" s="213" t="s">
        <v>4689</v>
      </c>
      <c r="Q646" s="213" t="e">
        <v>#N/A</v>
      </c>
      <c r="R646" s="307" t="s">
        <v>2041</v>
      </c>
      <c r="S646" s="220"/>
      <c r="T646" s="215"/>
      <c r="U646" s="213" t="s">
        <v>4715</v>
      </c>
      <c r="V646" s="213" t="e">
        <v>#N/A</v>
      </c>
      <c r="W646" s="213"/>
      <c r="X646" s="221" t="s">
        <v>4</v>
      </c>
      <c r="Y646" s="222" t="s">
        <v>2437</v>
      </c>
      <c r="Z646" s="217" t="s">
        <v>4742</v>
      </c>
      <c r="AA646" s="223" t="s">
        <v>2893</v>
      </c>
      <c r="AB646" s="223"/>
      <c r="AC646" s="277" t="s">
        <v>45</v>
      </c>
      <c r="AD646" s="215" t="s">
        <v>1714</v>
      </c>
      <c r="AE646" s="224"/>
      <c r="AF646" s="215" t="s">
        <v>1714</v>
      </c>
      <c r="AG646" s="307" t="s">
        <v>2041</v>
      </c>
      <c r="AH646" s="224"/>
      <c r="AI646" s="215" t="s">
        <v>1625</v>
      </c>
      <c r="AJ646" s="215"/>
      <c r="AK646" s="224"/>
      <c r="AL646" s="307" t="s">
        <v>1691</v>
      </c>
      <c r="AM646" s="283"/>
      <c r="AN646" s="215" t="s">
        <v>1794</v>
      </c>
      <c r="AO646" s="221">
        <v>43804</v>
      </c>
      <c r="AP646" s="226" t="s">
        <v>2898</v>
      </c>
      <c r="AQ646" s="226" t="s">
        <v>2899</v>
      </c>
      <c r="AR646" s="212"/>
      <c r="AS646" s="215"/>
      <c r="AT646" s="221" t="s">
        <v>1838</v>
      </c>
      <c r="AU646" s="215"/>
      <c r="AW646" s="228" t="s">
        <v>4626</v>
      </c>
    </row>
    <row r="647" spans="1:268" s="227" customFormat="1" ht="24" customHeight="1">
      <c r="A647" s="211">
        <v>151</v>
      </c>
      <c r="B647" s="162" t="s">
        <v>1616</v>
      </c>
      <c r="C647" s="217" t="s">
        <v>311</v>
      </c>
      <c r="D647" s="214" t="s">
        <v>2778</v>
      </c>
      <c r="E647" s="226" t="s">
        <v>38</v>
      </c>
      <c r="F647" s="215" t="s">
        <v>2210</v>
      </c>
      <c r="G647" s="218" t="s">
        <v>4426</v>
      </c>
      <c r="H647" s="248" t="e">
        <f>VLOOKUP(C647,#REF!,3,0)</f>
        <v>#REF!</v>
      </c>
      <c r="I647" s="248" t="s">
        <v>4807</v>
      </c>
      <c r="J647" s="570"/>
      <c r="K647" s="216" t="e">
        <v>#N/A</v>
      </c>
      <c r="L647" s="213"/>
      <c r="M647" s="217" t="s">
        <v>4626</v>
      </c>
      <c r="N647" s="217"/>
      <c r="O647" s="213" t="s">
        <v>4596</v>
      </c>
      <c r="P647" s="213" t="s">
        <v>4689</v>
      </c>
      <c r="Q647" s="213" t="e">
        <v>#N/A</v>
      </c>
      <c r="R647" s="215" t="s">
        <v>1421</v>
      </c>
      <c r="S647" s="220"/>
      <c r="T647" s="215"/>
      <c r="U647" s="213" t="s">
        <v>4715</v>
      </c>
      <c r="V647" s="213" t="e">
        <v>#N/A</v>
      </c>
      <c r="W647" s="213"/>
      <c r="X647" s="221" t="s">
        <v>4</v>
      </c>
      <c r="Y647" s="222" t="s">
        <v>2301</v>
      </c>
      <c r="Z647" s="217" t="s">
        <v>4742</v>
      </c>
      <c r="AA647" s="223" t="s">
        <v>2303</v>
      </c>
      <c r="AB647" s="223"/>
      <c r="AC647" s="215" t="s">
        <v>3781</v>
      </c>
      <c r="AD647" s="215" t="s">
        <v>1714</v>
      </c>
      <c r="AE647" s="224"/>
      <c r="AF647" s="215" t="s">
        <v>1714</v>
      </c>
      <c r="AG647" s="215" t="s">
        <v>1421</v>
      </c>
      <c r="AH647" s="224"/>
      <c r="AI647" s="215" t="s">
        <v>1624</v>
      </c>
      <c r="AJ647" s="215"/>
      <c r="AK647" s="224"/>
      <c r="AL647" s="215" t="s">
        <v>2230</v>
      </c>
      <c r="AM647" s="221" t="s">
        <v>2235</v>
      </c>
      <c r="AN647" s="241" t="s">
        <v>1809</v>
      </c>
      <c r="AO647" s="221">
        <v>43458</v>
      </c>
      <c r="AP647" s="226" t="s">
        <v>3782</v>
      </c>
      <c r="AQ647" s="226" t="s">
        <v>3783</v>
      </c>
      <c r="AR647" s="212"/>
      <c r="AS647" s="215"/>
      <c r="AT647" s="221" t="s">
        <v>1810</v>
      </c>
      <c r="AU647" s="215"/>
      <c r="AW647" s="228" t="s">
        <v>4626</v>
      </c>
    </row>
    <row r="648" spans="1:268" s="227" customFormat="1" ht="24" customHeight="1">
      <c r="A648" s="211">
        <v>152</v>
      </c>
      <c r="B648" s="375" t="s">
        <v>1277</v>
      </c>
      <c r="C648" s="213" t="s">
        <v>1275</v>
      </c>
      <c r="D648" s="214">
        <v>42875</v>
      </c>
      <c r="E648" s="240" t="s">
        <v>2647</v>
      </c>
      <c r="F648" s="241" t="s">
        <v>1996</v>
      </c>
      <c r="G648" s="218" t="s">
        <v>4426</v>
      </c>
      <c r="H648" s="248" t="e">
        <f>VLOOKUP(C648,#REF!,3,0)</f>
        <v>#REF!</v>
      </c>
      <c r="I648" s="248" t="s">
        <v>4807</v>
      </c>
      <c r="J648" s="570"/>
      <c r="K648" s="216" t="e">
        <v>#N/A</v>
      </c>
      <c r="L648" s="213"/>
      <c r="M648" s="217" t="s">
        <v>4626</v>
      </c>
      <c r="N648" s="217"/>
      <c r="O648" s="213" t="s">
        <v>4596</v>
      </c>
      <c r="P648" s="213" t="s">
        <v>4689</v>
      </c>
      <c r="Q648" s="213" t="e">
        <v>#N/A</v>
      </c>
      <c r="R648" s="215" t="s">
        <v>1422</v>
      </c>
      <c r="S648" s="220"/>
      <c r="T648" s="215"/>
      <c r="U648" s="213" t="s">
        <v>4715</v>
      </c>
      <c r="V648" s="213" t="e">
        <v>#N/A</v>
      </c>
      <c r="W648" s="213"/>
      <c r="X648" s="221" t="s">
        <v>4</v>
      </c>
      <c r="Y648" s="222" t="s">
        <v>2437</v>
      </c>
      <c r="Z648" s="217" t="s">
        <v>4742</v>
      </c>
      <c r="AA648" s="223" t="s">
        <v>2440</v>
      </c>
      <c r="AB648" s="223"/>
      <c r="AC648" s="215" t="s">
        <v>471</v>
      </c>
      <c r="AD648" s="215" t="s">
        <v>1714</v>
      </c>
      <c r="AE648" s="224"/>
      <c r="AF648" s="215" t="s">
        <v>1714</v>
      </c>
      <c r="AG648" s="215" t="s">
        <v>1422</v>
      </c>
      <c r="AH648" s="224"/>
      <c r="AI648" s="212" t="s">
        <v>1627</v>
      </c>
      <c r="AJ648" s="219"/>
      <c r="AK648" s="224"/>
      <c r="AL648" s="215" t="s">
        <v>2648</v>
      </c>
      <c r="AM648" s="221">
        <v>42875</v>
      </c>
      <c r="AN648" s="219" t="s">
        <v>1794</v>
      </c>
      <c r="AO648" s="221">
        <v>43334</v>
      </c>
      <c r="AP648" s="226" t="s">
        <v>2663</v>
      </c>
      <c r="AQ648" s="226">
        <v>0</v>
      </c>
      <c r="AR648" s="212"/>
      <c r="AS648" s="215" t="s">
        <v>1819</v>
      </c>
      <c r="AT648" s="221" t="s">
        <v>1795</v>
      </c>
      <c r="AU648" s="219"/>
      <c r="AW648" s="228" t="s">
        <v>4626</v>
      </c>
    </row>
    <row r="649" spans="1:268" s="227" customFormat="1" ht="24" customHeight="1">
      <c r="A649" s="211">
        <v>153</v>
      </c>
      <c r="B649" s="205" t="s">
        <v>1585</v>
      </c>
      <c r="C649" s="213" t="s">
        <v>1586</v>
      </c>
      <c r="D649" s="214">
        <v>43268</v>
      </c>
      <c r="E649" s="239" t="s">
        <v>1686</v>
      </c>
      <c r="F649" s="335" t="s">
        <v>1866</v>
      </c>
      <c r="G649" s="218" t="s">
        <v>4426</v>
      </c>
      <c r="H649" s="248" t="e">
        <f>VLOOKUP(C649,#REF!,3,0)</f>
        <v>#REF!</v>
      </c>
      <c r="I649" s="248" t="s">
        <v>4807</v>
      </c>
      <c r="J649" s="570"/>
      <c r="K649" s="216" t="e">
        <v>#N/A</v>
      </c>
      <c r="L649" s="213"/>
      <c r="M649" s="217" t="s">
        <v>4626</v>
      </c>
      <c r="N649" s="217"/>
      <c r="O649" s="213" t="s">
        <v>4596</v>
      </c>
      <c r="P649" s="213" t="s">
        <v>4689</v>
      </c>
      <c r="Q649" s="213" t="e">
        <v>#N/A</v>
      </c>
      <c r="R649" s="215" t="s">
        <v>2283</v>
      </c>
      <c r="S649" s="220"/>
      <c r="T649" s="215"/>
      <c r="U649" s="213" t="s">
        <v>4715</v>
      </c>
      <c r="V649" s="213" t="e">
        <v>#N/A</v>
      </c>
      <c r="W649" s="213"/>
      <c r="X649" s="221" t="s">
        <v>4</v>
      </c>
      <c r="Y649" s="222" t="s">
        <v>2301</v>
      </c>
      <c r="Z649" s="217" t="s">
        <v>4742</v>
      </c>
      <c r="AA649" s="223" t="s">
        <v>2303</v>
      </c>
      <c r="AB649" s="223"/>
      <c r="AC649" s="215" t="s">
        <v>1587</v>
      </c>
      <c r="AD649" s="215" t="s">
        <v>1714</v>
      </c>
      <c r="AE649" s="224"/>
      <c r="AF649" s="215" t="s">
        <v>1714</v>
      </c>
      <c r="AG649" s="215" t="s">
        <v>2283</v>
      </c>
      <c r="AH649" s="224"/>
      <c r="AI649" s="277" t="s">
        <v>1627</v>
      </c>
      <c r="AJ649" s="215"/>
      <c r="AK649" s="224"/>
      <c r="AL649" s="215" t="s">
        <v>1541</v>
      </c>
      <c r="AM649" s="221" t="s">
        <v>3403</v>
      </c>
      <c r="AN649" s="241" t="s">
        <v>1809</v>
      </c>
      <c r="AO649" s="221">
        <v>43469</v>
      </c>
      <c r="AP649" s="226" t="s">
        <v>3404</v>
      </c>
      <c r="AQ649" s="226" t="s">
        <v>3405</v>
      </c>
      <c r="AR649" s="212"/>
      <c r="AS649" s="215"/>
      <c r="AT649" s="221" t="s">
        <v>1810</v>
      </c>
      <c r="AU649" s="215"/>
      <c r="AW649" s="228" t="s">
        <v>4626</v>
      </c>
    </row>
    <row r="650" spans="1:268" s="227" customFormat="1" ht="24" customHeight="1">
      <c r="A650" s="211">
        <v>154</v>
      </c>
      <c r="B650" s="160" t="s">
        <v>4380</v>
      </c>
      <c r="C650" s="535" t="s">
        <v>4376</v>
      </c>
      <c r="D650" s="221" t="s">
        <v>4370</v>
      </c>
      <c r="E650" s="215" t="s">
        <v>1283</v>
      </c>
      <c r="F650" s="215" t="s">
        <v>1893</v>
      </c>
      <c r="G650" s="232" t="s">
        <v>1676</v>
      </c>
      <c r="H650" s="248" t="e">
        <f>VLOOKUP(C650,#REF!,3,0)</f>
        <v>#REF!</v>
      </c>
      <c r="I650" s="248" t="s">
        <v>4807</v>
      </c>
      <c r="J650" s="570"/>
      <c r="K650" s="216" t="e">
        <v>#N/A</v>
      </c>
      <c r="L650" s="229" t="s">
        <v>1722</v>
      </c>
      <c r="M650" s="217" t="s">
        <v>4700</v>
      </c>
      <c r="N650" s="217"/>
      <c r="O650" s="213" t="s">
        <v>4803</v>
      </c>
      <c r="P650" s="213" t="s">
        <v>4643</v>
      </c>
      <c r="Q650" s="213" t="s">
        <v>4617</v>
      </c>
      <c r="R650" s="215" t="s">
        <v>4534</v>
      </c>
      <c r="S650" s="220"/>
      <c r="T650" s="215"/>
      <c r="U650" s="213" t="s">
        <v>4714</v>
      </c>
      <c r="V650" s="213" t="e">
        <v>#N/A</v>
      </c>
      <c r="W650" s="240"/>
      <c r="X650" s="221" t="s">
        <v>4</v>
      </c>
      <c r="Y650" s="222" t="s">
        <v>4663</v>
      </c>
      <c r="Z650" s="217" t="s">
        <v>4742</v>
      </c>
      <c r="AA650" s="222" t="s">
        <v>4665</v>
      </c>
      <c r="AB650" s="223" t="s">
        <v>4665</v>
      </c>
      <c r="AC650" s="229" t="s">
        <v>531</v>
      </c>
      <c r="AD650" s="237" t="s">
        <v>1676</v>
      </c>
      <c r="AE650" s="224"/>
      <c r="AF650" s="237" t="s">
        <v>1676</v>
      </c>
      <c r="AG650" s="215" t="s">
        <v>4534</v>
      </c>
      <c r="AH650" s="215" t="s">
        <v>4534</v>
      </c>
      <c r="AI650" s="215" t="s">
        <v>1627</v>
      </c>
      <c r="AJ650" s="215"/>
      <c r="AK650" s="215"/>
      <c r="AL650" s="240" t="s">
        <v>4369</v>
      </c>
      <c r="AM650" s="215" t="s">
        <v>4247</v>
      </c>
      <c r="AN650" s="215"/>
      <c r="AO650" s="215"/>
      <c r="AP650" s="215"/>
      <c r="AQ650" s="215"/>
      <c r="AR650" s="215"/>
      <c r="AS650" s="215"/>
      <c r="AT650" s="227" t="s">
        <v>4467</v>
      </c>
      <c r="AU650" s="215" t="s">
        <v>4300</v>
      </c>
      <c r="AW650" s="228" t="s">
        <v>4630</v>
      </c>
    </row>
    <row r="651" spans="1:268" s="227" customFormat="1" ht="24" customHeight="1">
      <c r="A651" s="211">
        <v>155</v>
      </c>
      <c r="B651" s="155" t="s">
        <v>1385</v>
      </c>
      <c r="C651" s="213" t="s">
        <v>1735</v>
      </c>
      <c r="D651" s="214" t="s">
        <v>3382</v>
      </c>
      <c r="E651" s="282" t="s">
        <v>1103</v>
      </c>
      <c r="F651" s="215" t="s">
        <v>1966</v>
      </c>
      <c r="G651" s="218" t="s">
        <v>4426</v>
      </c>
      <c r="H651" s="248" t="e">
        <f>VLOOKUP(C651,#REF!,3,0)</f>
        <v>#REF!</v>
      </c>
      <c r="I651" s="248" t="s">
        <v>4807</v>
      </c>
      <c r="J651" s="570"/>
      <c r="K651" s="216" t="e">
        <v>#N/A</v>
      </c>
      <c r="L651" s="213"/>
      <c r="M651" s="217" t="s">
        <v>4626</v>
      </c>
      <c r="N651" s="217"/>
      <c r="O651" s="213" t="s">
        <v>4596</v>
      </c>
      <c r="P651" s="213" t="s">
        <v>4689</v>
      </c>
      <c r="Q651" s="213" t="e">
        <v>#N/A</v>
      </c>
      <c r="R651" s="215" t="s">
        <v>1426</v>
      </c>
      <c r="S651" s="220"/>
      <c r="T651" s="215"/>
      <c r="U651" s="213" t="s">
        <v>4715</v>
      </c>
      <c r="V651" s="213" t="e">
        <v>#N/A</v>
      </c>
      <c r="W651" s="213"/>
      <c r="X651" s="221" t="s">
        <v>4</v>
      </c>
      <c r="Y651" s="222" t="s">
        <v>2311</v>
      </c>
      <c r="Z651" s="217" t="s">
        <v>4742</v>
      </c>
      <c r="AA651" s="223" t="s">
        <v>2638</v>
      </c>
      <c r="AB651" s="223"/>
      <c r="AC651" s="277" t="s">
        <v>45</v>
      </c>
      <c r="AD651" s="215" t="s">
        <v>1714</v>
      </c>
      <c r="AE651" s="224"/>
      <c r="AF651" s="215" t="s">
        <v>1714</v>
      </c>
      <c r="AG651" s="215" t="s">
        <v>1426</v>
      </c>
      <c r="AH651" s="224"/>
      <c r="AI651" s="215" t="s">
        <v>1627</v>
      </c>
      <c r="AJ651" s="219"/>
      <c r="AK651" s="224"/>
      <c r="AL651" s="277" t="s">
        <v>2635</v>
      </c>
      <c r="AM651" s="283"/>
      <c r="AN651" s="219" t="s">
        <v>1794</v>
      </c>
      <c r="AO651" s="221">
        <v>43418</v>
      </c>
      <c r="AP651" s="226" t="s">
        <v>2639</v>
      </c>
      <c r="AQ651" s="226" t="s">
        <v>2640</v>
      </c>
      <c r="AR651" s="212"/>
      <c r="AS651" s="215" t="s">
        <v>1819</v>
      </c>
      <c r="AT651" s="221" t="s">
        <v>1795</v>
      </c>
      <c r="AU651" s="219"/>
      <c r="AW651" s="228" t="s">
        <v>4626</v>
      </c>
    </row>
    <row r="652" spans="1:268" s="227" customFormat="1" ht="24" customHeight="1">
      <c r="A652" s="211">
        <v>156</v>
      </c>
      <c r="B652" s="163" t="s">
        <v>4284</v>
      </c>
      <c r="C652" s="237" t="s">
        <v>4282</v>
      </c>
      <c r="D652" s="248">
        <v>42876.101634143517</v>
      </c>
      <c r="E652" s="219" t="s">
        <v>1628</v>
      </c>
      <c r="F652" s="215" t="s">
        <v>1793</v>
      </c>
      <c r="G652" s="232" t="s">
        <v>1676</v>
      </c>
      <c r="H652" s="248" t="e">
        <f>VLOOKUP(C652,#REF!,3,0)</f>
        <v>#REF!</v>
      </c>
      <c r="I652" s="248" t="s">
        <v>4807</v>
      </c>
      <c r="J652" s="570"/>
      <c r="K652" s="216" t="e">
        <v>#N/A</v>
      </c>
      <c r="L652" s="237" t="s">
        <v>1722</v>
      </c>
      <c r="M652" s="217" t="s">
        <v>4700</v>
      </c>
      <c r="N652" s="217"/>
      <c r="O652" s="213" t="s">
        <v>4596</v>
      </c>
      <c r="P652" s="213" t="s">
        <v>4643</v>
      </c>
      <c r="Q652" s="213" t="s">
        <v>4617</v>
      </c>
      <c r="R652" s="304" t="s">
        <v>1462</v>
      </c>
      <c r="S652" s="220"/>
      <c r="T652" s="215"/>
      <c r="U652" s="213" t="s">
        <v>4714</v>
      </c>
      <c r="V652" s="213" t="e">
        <v>#N/A</v>
      </c>
      <c r="W652" s="305"/>
      <c r="X652" s="221" t="s">
        <v>4</v>
      </c>
      <c r="Y652" s="222" t="s">
        <v>4663</v>
      </c>
      <c r="Z652" s="217" t="s">
        <v>4742</v>
      </c>
      <c r="AA652" s="222" t="s">
        <v>4665</v>
      </c>
      <c r="AB652" s="223" t="s">
        <v>4665</v>
      </c>
      <c r="AC652" s="237" t="s">
        <v>531</v>
      </c>
      <c r="AD652" s="237" t="s">
        <v>1676</v>
      </c>
      <c r="AE652" s="224"/>
      <c r="AF652" s="237" t="s">
        <v>1676</v>
      </c>
      <c r="AG652" s="304" t="s">
        <v>1462</v>
      </c>
      <c r="AH652" s="215" t="s">
        <v>4530</v>
      </c>
      <c r="AI652" s="215" t="s">
        <v>1629</v>
      </c>
      <c r="AJ652" s="215"/>
      <c r="AK652" s="215"/>
      <c r="AL652" s="237" t="s">
        <v>530</v>
      </c>
      <c r="AM652" s="237" t="s">
        <v>4263</v>
      </c>
      <c r="AN652" s="215"/>
      <c r="AO652" s="262"/>
      <c r="AP652" s="215"/>
      <c r="AQ652" s="215"/>
      <c r="AR652" s="215"/>
      <c r="AS652" s="215"/>
      <c r="AT652" s="227" t="s">
        <v>4467</v>
      </c>
      <c r="AU652" s="306" t="s">
        <v>4272</v>
      </c>
      <c r="AW652" s="228" t="s">
        <v>4630</v>
      </c>
    </row>
    <row r="653" spans="1:268" s="363" customFormat="1" ht="24" customHeight="1">
      <c r="A653" s="211">
        <v>157</v>
      </c>
      <c r="B653" s="160" t="s">
        <v>4315</v>
      </c>
      <c r="C653" s="230" t="s">
        <v>4312</v>
      </c>
      <c r="D653" s="231">
        <v>43199.693119988427</v>
      </c>
      <c r="E653" s="215" t="s">
        <v>2808</v>
      </c>
      <c r="F653" s="219" t="s">
        <v>2002</v>
      </c>
      <c r="G653" s="232" t="s">
        <v>1676</v>
      </c>
      <c r="H653" s="248" t="e">
        <f>VLOOKUP(C653,#REF!,3,0)</f>
        <v>#REF!</v>
      </c>
      <c r="I653" s="248" t="s">
        <v>4807</v>
      </c>
      <c r="J653" s="570" t="s">
        <v>1710</v>
      </c>
      <c r="K653" s="216" t="s">
        <v>4604</v>
      </c>
      <c r="L653" s="213"/>
      <c r="M653" s="217" t="s">
        <v>4709</v>
      </c>
      <c r="N653" s="217"/>
      <c r="O653" s="213" t="s">
        <v>4596</v>
      </c>
      <c r="P653" s="213" t="s">
        <v>4680</v>
      </c>
      <c r="Q653" s="213" t="e">
        <v>#N/A</v>
      </c>
      <c r="R653" s="230" t="s">
        <v>4310</v>
      </c>
      <c r="S653" s="220"/>
      <c r="T653" s="215"/>
      <c r="U653" s="215"/>
      <c r="V653" s="213" t="e">
        <v>#N/A</v>
      </c>
      <c r="W653" s="230"/>
      <c r="X653" s="221" t="s">
        <v>4</v>
      </c>
      <c r="Y653" s="222" t="s">
        <v>4663</v>
      </c>
      <c r="Z653" s="217" t="s">
        <v>4742</v>
      </c>
      <c r="AA653" s="222" t="s">
        <v>4685</v>
      </c>
      <c r="AB653" s="223"/>
      <c r="AC653" s="229" t="s">
        <v>4275</v>
      </c>
      <c r="AD653" s="229" t="s">
        <v>1681</v>
      </c>
      <c r="AE653" s="224"/>
      <c r="AF653" s="229" t="s">
        <v>1681</v>
      </c>
      <c r="AG653" s="230" t="s">
        <v>4310</v>
      </c>
      <c r="AH653" s="215"/>
      <c r="AI653" s="215" t="s">
        <v>1627</v>
      </c>
      <c r="AJ653" s="215"/>
      <c r="AK653" s="230"/>
      <c r="AL653" s="230" t="s">
        <v>1117</v>
      </c>
      <c r="AM653" s="215" t="s">
        <v>4247</v>
      </c>
      <c r="AN653" s="215"/>
      <c r="AO653" s="215"/>
      <c r="AP653" s="215"/>
      <c r="AQ653" s="215"/>
      <c r="AR653" s="215"/>
      <c r="AS653" s="215"/>
      <c r="AT653" s="227" t="s">
        <v>1891</v>
      </c>
      <c r="AU653" s="215" t="s">
        <v>4300</v>
      </c>
      <c r="AV653" s="227"/>
      <c r="AW653" s="228" t="s">
        <v>4638</v>
      </c>
      <c r="AX653" s="227"/>
      <c r="AY653" s="227"/>
      <c r="AZ653" s="227"/>
      <c r="BA653" s="227"/>
      <c r="BB653" s="227"/>
      <c r="BC653" s="227"/>
      <c r="BD653" s="227"/>
      <c r="BE653" s="227"/>
      <c r="BF653" s="227"/>
      <c r="BG653" s="227"/>
      <c r="BH653" s="227"/>
      <c r="BI653" s="227"/>
      <c r="BJ653" s="227"/>
      <c r="BK653" s="227"/>
      <c r="BL653" s="227"/>
      <c r="BM653" s="227"/>
      <c r="BN653" s="227"/>
      <c r="BO653" s="227"/>
      <c r="BP653" s="227"/>
      <c r="BQ653" s="227"/>
      <c r="BR653" s="227"/>
      <c r="BS653" s="227"/>
      <c r="BT653" s="227"/>
      <c r="BU653" s="227"/>
      <c r="BV653" s="227"/>
      <c r="BW653" s="227"/>
      <c r="BX653" s="227"/>
      <c r="BY653" s="227"/>
      <c r="BZ653" s="227"/>
      <c r="CA653" s="227"/>
      <c r="CB653" s="227"/>
      <c r="CC653" s="227"/>
      <c r="CD653" s="227"/>
      <c r="CE653" s="227"/>
      <c r="CF653" s="227"/>
      <c r="CG653" s="227"/>
      <c r="CH653" s="227"/>
      <c r="CI653" s="227"/>
      <c r="CJ653" s="227"/>
      <c r="CK653" s="227"/>
      <c r="CL653" s="227"/>
      <c r="CM653" s="227"/>
      <c r="CN653" s="227"/>
      <c r="CO653" s="227"/>
      <c r="CP653" s="227"/>
      <c r="CQ653" s="227"/>
      <c r="CR653" s="227"/>
      <c r="CS653" s="227"/>
      <c r="CT653" s="227"/>
      <c r="CU653" s="227"/>
      <c r="CV653" s="227"/>
      <c r="CW653" s="227"/>
      <c r="CX653" s="227"/>
      <c r="CY653" s="227"/>
      <c r="CZ653" s="227"/>
      <c r="DA653" s="227"/>
      <c r="DB653" s="227"/>
      <c r="DC653" s="227"/>
      <c r="DD653" s="227"/>
      <c r="DE653" s="227"/>
      <c r="DF653" s="227"/>
      <c r="DG653" s="227"/>
      <c r="DH653" s="227"/>
      <c r="DI653" s="227"/>
      <c r="DJ653" s="227"/>
      <c r="DK653" s="227"/>
      <c r="DL653" s="227"/>
      <c r="DM653" s="227"/>
      <c r="DN653" s="227"/>
      <c r="DO653" s="227"/>
      <c r="DP653" s="227"/>
      <c r="DQ653" s="227"/>
      <c r="DR653" s="227"/>
      <c r="DS653" s="227"/>
      <c r="DT653" s="227"/>
      <c r="DU653" s="227"/>
      <c r="DV653" s="227"/>
      <c r="DW653" s="227"/>
      <c r="DX653" s="227"/>
      <c r="DY653" s="227"/>
      <c r="DZ653" s="227"/>
      <c r="EA653" s="227"/>
      <c r="EB653" s="227"/>
      <c r="EC653" s="227"/>
      <c r="ED653" s="227"/>
      <c r="EE653" s="227"/>
      <c r="EF653" s="227"/>
      <c r="EG653" s="227"/>
      <c r="EH653" s="227"/>
      <c r="EI653" s="227"/>
      <c r="EJ653" s="227"/>
      <c r="EK653" s="227"/>
      <c r="EL653" s="227"/>
      <c r="EM653" s="227"/>
      <c r="EN653" s="227"/>
      <c r="EO653" s="227"/>
      <c r="EP653" s="227"/>
      <c r="EQ653" s="227"/>
      <c r="ER653" s="227"/>
      <c r="ES653" s="227"/>
      <c r="ET653" s="227"/>
      <c r="EU653" s="227"/>
      <c r="EV653" s="227"/>
      <c r="EW653" s="227"/>
      <c r="EX653" s="227"/>
      <c r="EY653" s="227"/>
      <c r="EZ653" s="227"/>
      <c r="FA653" s="227"/>
      <c r="FB653" s="227"/>
      <c r="FC653" s="227"/>
      <c r="FD653" s="227"/>
      <c r="FE653" s="227"/>
      <c r="FF653" s="227"/>
      <c r="FG653" s="227"/>
      <c r="FH653" s="227"/>
      <c r="FI653" s="227"/>
      <c r="FJ653" s="227"/>
      <c r="FK653" s="227"/>
      <c r="FL653" s="227"/>
      <c r="FM653" s="227"/>
      <c r="FN653" s="227"/>
      <c r="FO653" s="227"/>
      <c r="FP653" s="227"/>
      <c r="FQ653" s="227"/>
      <c r="FR653" s="227"/>
      <c r="FS653" s="227"/>
      <c r="FT653" s="227"/>
      <c r="FU653" s="227"/>
      <c r="FV653" s="227"/>
      <c r="FW653" s="227"/>
      <c r="FX653" s="227"/>
      <c r="FY653" s="227"/>
      <c r="FZ653" s="227"/>
      <c r="GA653" s="227"/>
      <c r="GB653" s="227"/>
      <c r="GC653" s="227"/>
      <c r="GD653" s="227"/>
      <c r="GE653" s="227"/>
      <c r="GF653" s="227"/>
      <c r="GG653" s="227"/>
      <c r="GH653" s="227"/>
      <c r="GI653" s="227"/>
      <c r="GJ653" s="227"/>
      <c r="GK653" s="227"/>
      <c r="GL653" s="227"/>
      <c r="GM653" s="227"/>
      <c r="GN653" s="227"/>
      <c r="GO653" s="227"/>
      <c r="GP653" s="227"/>
      <c r="GQ653" s="227"/>
      <c r="GR653" s="227"/>
      <c r="GS653" s="227"/>
      <c r="GT653" s="227"/>
      <c r="GU653" s="227"/>
      <c r="GV653" s="227"/>
      <c r="GW653" s="227"/>
      <c r="GX653" s="227"/>
      <c r="GY653" s="227"/>
      <c r="GZ653" s="227"/>
      <c r="HA653" s="227"/>
      <c r="HB653" s="227"/>
      <c r="HC653" s="227"/>
      <c r="HD653" s="227"/>
      <c r="HE653" s="227"/>
      <c r="HF653" s="227"/>
      <c r="HG653" s="227"/>
      <c r="HH653" s="227"/>
      <c r="HI653" s="227"/>
      <c r="HJ653" s="227"/>
      <c r="HK653" s="227"/>
      <c r="HL653" s="227"/>
      <c r="HM653" s="227"/>
      <c r="HN653" s="227"/>
      <c r="HO653" s="227"/>
      <c r="HP653" s="227"/>
      <c r="HQ653" s="227"/>
      <c r="HR653" s="227"/>
      <c r="HS653" s="227"/>
      <c r="HT653" s="227"/>
      <c r="HU653" s="227"/>
      <c r="HV653" s="227"/>
      <c r="HW653" s="227"/>
      <c r="HX653" s="227"/>
      <c r="HY653" s="227"/>
      <c r="HZ653" s="227"/>
      <c r="IA653" s="227"/>
      <c r="IB653" s="227"/>
      <c r="IC653" s="227"/>
      <c r="ID653" s="227"/>
      <c r="IE653" s="227"/>
      <c r="IF653" s="227"/>
      <c r="IG653" s="227"/>
      <c r="IH653" s="227"/>
      <c r="II653" s="227"/>
      <c r="IJ653" s="227"/>
      <c r="IK653" s="227"/>
      <c r="IL653" s="227"/>
      <c r="IM653" s="227"/>
      <c r="IN653" s="227"/>
      <c r="IO653" s="227"/>
      <c r="IP653" s="227"/>
      <c r="IQ653" s="227"/>
      <c r="IR653" s="227"/>
      <c r="IS653" s="227"/>
      <c r="IT653" s="227"/>
      <c r="IU653" s="227"/>
      <c r="IV653" s="227"/>
      <c r="IW653" s="227"/>
      <c r="IX653" s="227"/>
      <c r="IY653" s="227"/>
      <c r="IZ653" s="227"/>
      <c r="JA653" s="227"/>
      <c r="JB653" s="227"/>
      <c r="JC653" s="227"/>
      <c r="JD653" s="227"/>
      <c r="JE653" s="227"/>
      <c r="JF653" s="227"/>
      <c r="JG653" s="227"/>
      <c r="JH653" s="227"/>
    </row>
    <row r="654" spans="1:268" s="337" customFormat="1" ht="42.75" customHeight="1">
      <c r="A654" s="211">
        <v>158</v>
      </c>
      <c r="B654" s="162" t="s">
        <v>987</v>
      </c>
      <c r="C654" s="213" t="s">
        <v>985</v>
      </c>
      <c r="D654" s="214">
        <v>43337</v>
      </c>
      <c r="E654" s="244" t="s">
        <v>1852</v>
      </c>
      <c r="F654" s="241" t="s">
        <v>2574</v>
      </c>
      <c r="G654" s="218" t="s">
        <v>4426</v>
      </c>
      <c r="H654" s="248" t="e">
        <f>VLOOKUP(C654,#REF!,3,0)</f>
        <v>#REF!</v>
      </c>
      <c r="I654" s="248" t="s">
        <v>4807</v>
      </c>
      <c r="J654" s="570"/>
      <c r="K654" s="216" t="e">
        <v>#N/A</v>
      </c>
      <c r="L654" s="213"/>
      <c r="M654" s="217" t="s">
        <v>4626</v>
      </c>
      <c r="N654" s="217"/>
      <c r="O654" s="213" t="s">
        <v>4596</v>
      </c>
      <c r="P654" s="213" t="s">
        <v>4689</v>
      </c>
      <c r="Q654" s="213" t="e">
        <v>#N/A</v>
      </c>
      <c r="R654" s="215" t="s">
        <v>3121</v>
      </c>
      <c r="S654" s="220"/>
      <c r="T654" s="215"/>
      <c r="U654" s="213" t="s">
        <v>4715</v>
      </c>
      <c r="V654" s="213" t="e">
        <v>#N/A</v>
      </c>
      <c r="W654" s="213"/>
      <c r="X654" s="221" t="s">
        <v>4</v>
      </c>
      <c r="Y654" s="222" t="s">
        <v>2301</v>
      </c>
      <c r="Z654" s="217" t="s">
        <v>4742</v>
      </c>
      <c r="AA654" s="223" t="s">
        <v>2303</v>
      </c>
      <c r="AB654" s="223"/>
      <c r="AC654" s="215" t="s">
        <v>58</v>
      </c>
      <c r="AD654" s="215" t="s">
        <v>1714</v>
      </c>
      <c r="AE654" s="224"/>
      <c r="AF654" s="215" t="s">
        <v>1714</v>
      </c>
      <c r="AG654" s="215" t="s">
        <v>3121</v>
      </c>
      <c r="AH654" s="215" t="s">
        <v>906</v>
      </c>
      <c r="AI654" s="215" t="s">
        <v>1625</v>
      </c>
      <c r="AJ654" s="215"/>
      <c r="AK654" s="224"/>
      <c r="AL654" s="215" t="s">
        <v>2085</v>
      </c>
      <c r="AM654" s="221" t="s">
        <v>3122</v>
      </c>
      <c r="AN654" s="241" t="s">
        <v>1809</v>
      </c>
      <c r="AO654" s="221" t="s">
        <v>2575</v>
      </c>
      <c r="AP654" s="226" t="s">
        <v>3123</v>
      </c>
      <c r="AQ654" s="226" t="s">
        <v>3124</v>
      </c>
      <c r="AR654" s="212"/>
      <c r="AS654" s="215"/>
      <c r="AT654" s="221" t="s">
        <v>1918</v>
      </c>
      <c r="AU654" s="215"/>
      <c r="AV654" s="227"/>
      <c r="AW654" s="228" t="s">
        <v>4626</v>
      </c>
      <c r="AX654" s="227"/>
      <c r="AY654" s="227"/>
      <c r="AZ654" s="227"/>
      <c r="BA654" s="227"/>
      <c r="BB654" s="227"/>
      <c r="BC654" s="227"/>
      <c r="BD654" s="227"/>
      <c r="BE654" s="227"/>
      <c r="BF654" s="227"/>
      <c r="BG654" s="227"/>
      <c r="BH654" s="227"/>
      <c r="BI654" s="227"/>
      <c r="BJ654" s="227"/>
      <c r="BK654" s="227"/>
      <c r="BL654" s="227"/>
      <c r="BM654" s="227"/>
      <c r="BN654" s="227"/>
      <c r="BO654" s="227"/>
      <c r="BP654" s="227"/>
      <c r="BQ654" s="227"/>
      <c r="BR654" s="227"/>
      <c r="BS654" s="227"/>
      <c r="BT654" s="227"/>
      <c r="BU654" s="227"/>
      <c r="BV654" s="227"/>
      <c r="BW654" s="227"/>
      <c r="BX654" s="227"/>
      <c r="BY654" s="227"/>
      <c r="BZ654" s="227"/>
      <c r="CA654" s="227"/>
      <c r="CB654" s="227"/>
      <c r="CC654" s="227"/>
      <c r="CD654" s="227"/>
      <c r="CE654" s="227"/>
      <c r="CF654" s="227"/>
      <c r="CG654" s="227"/>
      <c r="CH654" s="227"/>
      <c r="CI654" s="227"/>
      <c r="CJ654" s="227"/>
      <c r="CK654" s="227"/>
      <c r="CL654" s="227"/>
      <c r="CM654" s="227"/>
      <c r="CN654" s="227"/>
      <c r="CO654" s="227"/>
      <c r="CP654" s="227"/>
      <c r="CQ654" s="227"/>
      <c r="CR654" s="227"/>
      <c r="CS654" s="227"/>
      <c r="CT654" s="227"/>
      <c r="CU654" s="227"/>
      <c r="CV654" s="227"/>
      <c r="CW654" s="227"/>
      <c r="CX654" s="227"/>
      <c r="CY654" s="227"/>
      <c r="CZ654" s="227"/>
      <c r="DA654" s="227"/>
      <c r="DB654" s="227"/>
      <c r="DC654" s="227"/>
      <c r="DD654" s="227"/>
      <c r="DE654" s="227"/>
      <c r="DF654" s="227"/>
      <c r="DG654" s="227"/>
      <c r="DH654" s="227"/>
      <c r="DI654" s="227"/>
      <c r="DJ654" s="227"/>
      <c r="DK654" s="227"/>
      <c r="DL654" s="227"/>
      <c r="DM654" s="227"/>
      <c r="DN654" s="227"/>
      <c r="DO654" s="227"/>
      <c r="DP654" s="227"/>
      <c r="DQ654" s="227"/>
      <c r="DR654" s="227"/>
      <c r="DS654" s="227"/>
      <c r="DT654" s="227"/>
      <c r="DU654" s="227"/>
      <c r="DV654" s="227"/>
      <c r="DW654" s="227"/>
      <c r="DX654" s="227"/>
      <c r="DY654" s="227"/>
      <c r="DZ654" s="227"/>
      <c r="EA654" s="227"/>
      <c r="EB654" s="227"/>
      <c r="EC654" s="227"/>
      <c r="ED654" s="227"/>
      <c r="EE654" s="227"/>
      <c r="EF654" s="227"/>
      <c r="EG654" s="227"/>
      <c r="EH654" s="227"/>
      <c r="EI654" s="227"/>
      <c r="EJ654" s="227"/>
      <c r="EK654" s="227"/>
      <c r="EL654" s="227"/>
      <c r="EM654" s="227"/>
      <c r="EN654" s="227"/>
      <c r="EO654" s="227"/>
      <c r="EP654" s="227"/>
      <c r="EQ654" s="227"/>
      <c r="ER654" s="227"/>
      <c r="ES654" s="227"/>
      <c r="ET654" s="227"/>
      <c r="EU654" s="227"/>
      <c r="EV654" s="227"/>
      <c r="EW654" s="227"/>
      <c r="EX654" s="227"/>
      <c r="EY654" s="227"/>
      <c r="EZ654" s="227"/>
      <c r="FA654" s="227"/>
      <c r="FB654" s="227"/>
      <c r="FC654" s="227"/>
      <c r="FD654" s="227"/>
      <c r="FE654" s="227"/>
      <c r="FF654" s="227"/>
      <c r="FG654" s="227"/>
      <c r="FH654" s="227"/>
      <c r="FI654" s="227"/>
      <c r="FJ654" s="227"/>
      <c r="FK654" s="227"/>
      <c r="FL654" s="227"/>
      <c r="FM654" s="227"/>
      <c r="FN654" s="227"/>
      <c r="FO654" s="227"/>
      <c r="FP654" s="227"/>
      <c r="FQ654" s="227"/>
      <c r="FR654" s="227"/>
      <c r="FS654" s="227"/>
      <c r="FT654" s="227"/>
      <c r="FU654" s="227"/>
      <c r="FV654" s="227"/>
      <c r="FW654" s="227"/>
      <c r="FX654" s="227"/>
      <c r="FY654" s="227"/>
      <c r="FZ654" s="227"/>
      <c r="GA654" s="227"/>
      <c r="GB654" s="227"/>
      <c r="GC654" s="227"/>
      <c r="GD654" s="227"/>
      <c r="GE654" s="227"/>
      <c r="GF654" s="227"/>
      <c r="GG654" s="227"/>
      <c r="GH654" s="227"/>
      <c r="GI654" s="227"/>
      <c r="GJ654" s="227"/>
      <c r="GK654" s="227"/>
      <c r="GL654" s="227"/>
      <c r="GM654" s="227"/>
      <c r="GN654" s="227"/>
      <c r="GO654" s="227"/>
      <c r="GP654" s="227"/>
      <c r="GQ654" s="227"/>
      <c r="GR654" s="227"/>
      <c r="GS654" s="227"/>
      <c r="GT654" s="227"/>
      <c r="GU654" s="227"/>
      <c r="GV654" s="227"/>
      <c r="GW654" s="227"/>
      <c r="GX654" s="227"/>
      <c r="GY654" s="227"/>
      <c r="GZ654" s="227"/>
      <c r="HA654" s="227"/>
      <c r="HB654" s="227"/>
      <c r="HC654" s="227"/>
      <c r="HD654" s="227"/>
      <c r="HE654" s="227"/>
      <c r="HF654" s="227"/>
      <c r="HG654" s="227"/>
      <c r="HH654" s="227"/>
      <c r="HI654" s="227"/>
      <c r="HJ654" s="227"/>
      <c r="HK654" s="227"/>
      <c r="HL654" s="227"/>
      <c r="HM654" s="227"/>
      <c r="HN654" s="227"/>
      <c r="HO654" s="227"/>
      <c r="HP654" s="227"/>
      <c r="HQ654" s="227"/>
      <c r="HR654" s="227"/>
      <c r="HS654" s="227"/>
      <c r="HT654" s="227"/>
      <c r="HU654" s="227"/>
      <c r="HV654" s="227"/>
      <c r="HW654" s="227"/>
      <c r="HX654" s="227"/>
      <c r="HY654" s="227"/>
      <c r="HZ654" s="227"/>
      <c r="IA654" s="227"/>
      <c r="IB654" s="227"/>
      <c r="IC654" s="227"/>
      <c r="ID654" s="227"/>
      <c r="IE654" s="227"/>
      <c r="IF654" s="227"/>
      <c r="IG654" s="227"/>
      <c r="IH654" s="227"/>
      <c r="II654" s="227"/>
      <c r="IJ654" s="227"/>
      <c r="IK654" s="227"/>
      <c r="IL654" s="227"/>
      <c r="IM654" s="227"/>
      <c r="IN654" s="227"/>
      <c r="IO654" s="227"/>
      <c r="IP654" s="227"/>
      <c r="IQ654" s="227"/>
      <c r="IR654" s="227"/>
      <c r="IS654" s="227"/>
      <c r="IT654" s="227"/>
      <c r="IU654" s="227"/>
      <c r="IV654" s="227"/>
      <c r="IW654" s="227"/>
      <c r="IX654" s="227"/>
      <c r="IY654" s="227"/>
      <c r="IZ654" s="227"/>
      <c r="JA654" s="227"/>
      <c r="JB654" s="227"/>
      <c r="JC654" s="227"/>
      <c r="JD654" s="227"/>
      <c r="JE654" s="227"/>
      <c r="JF654" s="227"/>
      <c r="JG654" s="227"/>
      <c r="JH654" s="227"/>
    </row>
    <row r="655" spans="1:268" s="362" customFormat="1" ht="35.25" customHeight="1">
      <c r="A655" s="211">
        <v>159</v>
      </c>
      <c r="B655" s="169" t="s">
        <v>4427</v>
      </c>
      <c r="C655" s="534" t="s">
        <v>4428</v>
      </c>
      <c r="D655" s="221">
        <v>41958</v>
      </c>
      <c r="E655" s="260" t="s">
        <v>1626</v>
      </c>
      <c r="F655" s="241" t="s">
        <v>2574</v>
      </c>
      <c r="G655" s="218" t="s">
        <v>4426</v>
      </c>
      <c r="H655" s="248" t="e">
        <f>VLOOKUP(C655,#REF!,3,0)</f>
        <v>#REF!</v>
      </c>
      <c r="I655" s="248" t="s">
        <v>4807</v>
      </c>
      <c r="J655" s="570"/>
      <c r="K655" s="216" t="e">
        <v>#N/A</v>
      </c>
      <c r="L655" s="215" t="s">
        <v>1722</v>
      </c>
      <c r="M655" s="217" t="s">
        <v>4695</v>
      </c>
      <c r="N655" s="217"/>
      <c r="O655" s="213" t="s">
        <v>4596</v>
      </c>
      <c r="P655" s="213" t="s">
        <v>4643</v>
      </c>
      <c r="Q655" s="213" t="s">
        <v>4617</v>
      </c>
      <c r="R655" s="215" t="s">
        <v>1954</v>
      </c>
      <c r="S655" s="220"/>
      <c r="T655" s="215"/>
      <c r="U655" s="213" t="s">
        <v>4714</v>
      </c>
      <c r="V655" s="213" t="e">
        <v>#N/A</v>
      </c>
      <c r="W655" s="215"/>
      <c r="X655" s="221" t="s">
        <v>4</v>
      </c>
      <c r="Y655" s="222" t="s">
        <v>4663</v>
      </c>
      <c r="Z655" s="217" t="s">
        <v>4742</v>
      </c>
      <c r="AA655" s="222" t="s">
        <v>4668</v>
      </c>
      <c r="AB655" s="223" t="s">
        <v>4668</v>
      </c>
      <c r="AC655" s="262" t="s">
        <v>4435</v>
      </c>
      <c r="AD655" s="215" t="s">
        <v>1714</v>
      </c>
      <c r="AE655" s="224"/>
      <c r="AF655" s="215" t="s">
        <v>1714</v>
      </c>
      <c r="AG655" s="215" t="s">
        <v>1954</v>
      </c>
      <c r="AH655" s="215" t="s">
        <v>4537</v>
      </c>
      <c r="AI655" s="215" t="s">
        <v>1625</v>
      </c>
      <c r="AJ655" s="215"/>
      <c r="AK655" s="215"/>
      <c r="AL655" s="215" t="s">
        <v>4429</v>
      </c>
      <c r="AM655" s="215"/>
      <c r="AN655" s="215"/>
      <c r="AO655" s="215"/>
      <c r="AP655" s="215"/>
      <c r="AQ655" s="215"/>
      <c r="AR655" s="215"/>
      <c r="AS655" s="215"/>
      <c r="AT655" s="227" t="s">
        <v>4467</v>
      </c>
      <c r="AU655" s="215"/>
      <c r="AV655" s="263"/>
      <c r="AW655" s="228" t="s">
        <v>4630</v>
      </c>
      <c r="AX655" s="227"/>
      <c r="AY655" s="227"/>
      <c r="AZ655" s="227"/>
      <c r="BA655" s="227"/>
      <c r="BB655" s="227"/>
      <c r="BC655" s="227"/>
      <c r="BD655" s="227"/>
      <c r="BE655" s="227"/>
      <c r="BF655" s="227"/>
      <c r="BG655" s="227"/>
      <c r="BH655" s="227"/>
      <c r="BI655" s="227"/>
      <c r="BJ655" s="227"/>
      <c r="BK655" s="227"/>
      <c r="BL655" s="227"/>
      <c r="BM655" s="227"/>
      <c r="BN655" s="227"/>
      <c r="BO655" s="227"/>
      <c r="BP655" s="227"/>
      <c r="BQ655" s="227"/>
      <c r="BR655" s="227"/>
      <c r="BS655" s="227"/>
      <c r="BT655" s="227"/>
      <c r="BU655" s="227"/>
      <c r="BV655" s="227"/>
      <c r="BW655" s="227"/>
      <c r="BX655" s="227"/>
      <c r="BY655" s="227"/>
      <c r="BZ655" s="227"/>
      <c r="CA655" s="227"/>
      <c r="CB655" s="227"/>
      <c r="CC655" s="227"/>
      <c r="CD655" s="227"/>
      <c r="CE655" s="227"/>
      <c r="CF655" s="227"/>
      <c r="CG655" s="227"/>
      <c r="CH655" s="227"/>
      <c r="CI655" s="227"/>
      <c r="CJ655" s="227"/>
      <c r="CK655" s="227"/>
      <c r="CL655" s="227"/>
      <c r="CM655" s="227"/>
      <c r="CN655" s="227"/>
      <c r="CO655" s="227"/>
      <c r="CP655" s="227"/>
      <c r="CQ655" s="227"/>
      <c r="CR655" s="227"/>
      <c r="CS655" s="227"/>
      <c r="CT655" s="227"/>
      <c r="CU655" s="227"/>
      <c r="CV655" s="227"/>
      <c r="CW655" s="227"/>
      <c r="CX655" s="227"/>
      <c r="CY655" s="227"/>
      <c r="CZ655" s="227"/>
      <c r="DA655" s="227"/>
      <c r="DB655" s="227"/>
      <c r="DC655" s="227"/>
      <c r="DD655" s="227"/>
      <c r="DE655" s="227"/>
      <c r="DF655" s="227"/>
      <c r="DG655" s="227"/>
      <c r="DH655" s="227"/>
      <c r="DI655" s="227"/>
      <c r="DJ655" s="227"/>
      <c r="DK655" s="227"/>
      <c r="DL655" s="227"/>
      <c r="DM655" s="227"/>
      <c r="DN655" s="227"/>
      <c r="DO655" s="227"/>
      <c r="DP655" s="227"/>
      <c r="DQ655" s="227"/>
      <c r="DR655" s="227"/>
      <c r="DS655" s="227"/>
      <c r="DT655" s="227"/>
      <c r="DU655" s="227"/>
      <c r="DV655" s="227"/>
      <c r="DW655" s="227"/>
      <c r="DX655" s="227"/>
      <c r="DY655" s="227"/>
      <c r="DZ655" s="227"/>
      <c r="EA655" s="227"/>
      <c r="EB655" s="227"/>
      <c r="EC655" s="227"/>
      <c r="ED655" s="227"/>
      <c r="EE655" s="227"/>
      <c r="EF655" s="227"/>
      <c r="EG655" s="227"/>
      <c r="EH655" s="227"/>
      <c r="EI655" s="227"/>
      <c r="EJ655" s="227"/>
      <c r="EK655" s="227"/>
      <c r="EL655" s="227"/>
      <c r="EM655" s="227"/>
      <c r="EN655" s="227"/>
      <c r="EO655" s="227"/>
      <c r="EP655" s="227"/>
      <c r="EQ655" s="227"/>
      <c r="ER655" s="227"/>
      <c r="ES655" s="227"/>
      <c r="ET655" s="227"/>
      <c r="EU655" s="227"/>
      <c r="EV655" s="227"/>
      <c r="EW655" s="227"/>
      <c r="EX655" s="227"/>
      <c r="EY655" s="227"/>
      <c r="EZ655" s="227"/>
      <c r="FA655" s="227"/>
      <c r="FB655" s="227"/>
      <c r="FC655" s="227"/>
      <c r="FD655" s="227"/>
      <c r="FE655" s="227"/>
      <c r="FF655" s="227"/>
      <c r="FG655" s="227"/>
      <c r="FH655" s="227"/>
      <c r="FI655" s="227"/>
      <c r="FJ655" s="227"/>
      <c r="FK655" s="227"/>
      <c r="FL655" s="227"/>
      <c r="FM655" s="227"/>
      <c r="FN655" s="227"/>
      <c r="FO655" s="227"/>
      <c r="FP655" s="227"/>
      <c r="FQ655" s="227"/>
      <c r="FR655" s="227"/>
      <c r="FS655" s="227"/>
      <c r="FT655" s="227"/>
      <c r="FU655" s="227"/>
      <c r="FV655" s="227"/>
      <c r="FW655" s="227"/>
      <c r="FX655" s="227"/>
      <c r="FY655" s="227"/>
      <c r="FZ655" s="227"/>
      <c r="GA655" s="227"/>
      <c r="GB655" s="227"/>
      <c r="GC655" s="227"/>
      <c r="GD655" s="227"/>
      <c r="GE655" s="227"/>
      <c r="GF655" s="227"/>
      <c r="GG655" s="227"/>
      <c r="GH655" s="227"/>
      <c r="GI655" s="227"/>
      <c r="GJ655" s="227"/>
      <c r="GK655" s="227"/>
      <c r="GL655" s="227"/>
      <c r="GM655" s="227"/>
      <c r="GN655" s="227"/>
      <c r="GO655" s="227"/>
      <c r="GP655" s="227"/>
      <c r="GQ655" s="227"/>
      <c r="GR655" s="227"/>
      <c r="GS655" s="227"/>
      <c r="GT655" s="227"/>
      <c r="GU655" s="227"/>
      <c r="GV655" s="227"/>
      <c r="GW655" s="227"/>
      <c r="GX655" s="227"/>
      <c r="GY655" s="227"/>
      <c r="GZ655" s="227"/>
      <c r="HA655" s="227"/>
      <c r="HB655" s="227"/>
      <c r="HC655" s="227"/>
      <c r="HD655" s="227"/>
      <c r="HE655" s="227"/>
      <c r="HF655" s="227"/>
      <c r="HG655" s="227"/>
      <c r="HH655" s="227"/>
      <c r="HI655" s="227"/>
      <c r="HJ655" s="227"/>
      <c r="HK655" s="227"/>
      <c r="HL655" s="227"/>
      <c r="HM655" s="227"/>
      <c r="HN655" s="227"/>
      <c r="HO655" s="227"/>
      <c r="HP655" s="227"/>
      <c r="HQ655" s="227"/>
      <c r="HR655" s="227"/>
      <c r="HS655" s="227"/>
      <c r="HT655" s="227"/>
      <c r="HU655" s="227"/>
      <c r="HV655" s="227"/>
      <c r="HW655" s="227"/>
      <c r="HX655" s="227"/>
      <c r="HY655" s="227"/>
      <c r="HZ655" s="227"/>
      <c r="IA655" s="227"/>
      <c r="IB655" s="227"/>
      <c r="IC655" s="227"/>
      <c r="ID655" s="227"/>
      <c r="IE655" s="227"/>
      <c r="IF655" s="227"/>
      <c r="IG655" s="227"/>
      <c r="IH655" s="227"/>
      <c r="II655" s="227"/>
      <c r="IJ655" s="227"/>
      <c r="IK655" s="227"/>
      <c r="IL655" s="227"/>
      <c r="IM655" s="227"/>
      <c r="IN655" s="227"/>
      <c r="IO655" s="227"/>
      <c r="IP655" s="227"/>
      <c r="IQ655" s="227"/>
      <c r="IR655" s="227"/>
      <c r="IS655" s="227"/>
      <c r="IT655" s="227"/>
      <c r="IU655" s="227"/>
      <c r="IV655" s="227"/>
      <c r="IW655" s="227"/>
      <c r="IX655" s="227"/>
      <c r="IY655" s="227"/>
      <c r="IZ655" s="227"/>
      <c r="JA655" s="227"/>
      <c r="JB655" s="227"/>
      <c r="JC655" s="227"/>
      <c r="JD655" s="227"/>
      <c r="JE655" s="227"/>
      <c r="JF655" s="227"/>
      <c r="JG655" s="227"/>
      <c r="JH655" s="227"/>
    </row>
    <row r="656" spans="1:268" s="362" customFormat="1" ht="24" customHeight="1">
      <c r="A656" s="211">
        <v>160</v>
      </c>
      <c r="B656" s="386" t="s">
        <v>129</v>
      </c>
      <c r="C656" s="213" t="s">
        <v>105</v>
      </c>
      <c r="D656" s="214" t="s">
        <v>2355</v>
      </c>
      <c r="E656" s="215" t="s">
        <v>1689</v>
      </c>
      <c r="F656" s="215" t="s">
        <v>1622</v>
      </c>
      <c r="G656" s="218" t="s">
        <v>4426</v>
      </c>
      <c r="H656" s="248" t="e">
        <f>VLOOKUP(C656,#REF!,3,0)</f>
        <v>#REF!</v>
      </c>
      <c r="I656" s="248" t="s">
        <v>4807</v>
      </c>
      <c r="J656" s="570"/>
      <c r="K656" s="216" t="e">
        <v>#N/A</v>
      </c>
      <c r="L656" s="213"/>
      <c r="M656" s="217" t="s">
        <v>4626</v>
      </c>
      <c r="N656" s="217"/>
      <c r="O656" s="213" t="s">
        <v>4596</v>
      </c>
      <c r="P656" s="213" t="s">
        <v>4689</v>
      </c>
      <c r="Q656" s="213" t="e">
        <v>#N/A</v>
      </c>
      <c r="R656" s="215" t="s">
        <v>3212</v>
      </c>
      <c r="S656" s="220"/>
      <c r="T656" s="215"/>
      <c r="U656" s="213" t="s">
        <v>4715</v>
      </c>
      <c r="V656" s="213" t="e">
        <v>#N/A</v>
      </c>
      <c r="W656" s="213"/>
      <c r="X656" s="221" t="s">
        <v>4</v>
      </c>
      <c r="Y656" s="222" t="s">
        <v>2437</v>
      </c>
      <c r="Z656" s="217" t="s">
        <v>4742</v>
      </c>
      <c r="AA656" s="223" t="s">
        <v>3213</v>
      </c>
      <c r="AB656" s="223"/>
      <c r="AC656" s="233" t="s">
        <v>45</v>
      </c>
      <c r="AD656" s="215" t="s">
        <v>1714</v>
      </c>
      <c r="AE656" s="224"/>
      <c r="AF656" s="215" t="s">
        <v>1714</v>
      </c>
      <c r="AG656" s="215" t="s">
        <v>3212</v>
      </c>
      <c r="AH656" s="224"/>
      <c r="AI656" s="215" t="s">
        <v>1624</v>
      </c>
      <c r="AJ656" s="212"/>
      <c r="AK656" s="224"/>
      <c r="AL656" s="233" t="s">
        <v>2809</v>
      </c>
      <c r="AM656" s="234"/>
      <c r="AN656" s="215" t="s">
        <v>1794</v>
      </c>
      <c r="AO656" s="221">
        <v>43424</v>
      </c>
      <c r="AP656" s="226" t="s">
        <v>3230</v>
      </c>
      <c r="AQ656" s="226" t="s">
        <v>3231</v>
      </c>
      <c r="AR656" s="212"/>
      <c r="AS656" s="215"/>
      <c r="AT656" s="221" t="s">
        <v>1838</v>
      </c>
      <c r="AU656" s="215"/>
      <c r="AV656" s="227"/>
      <c r="AW656" s="228" t="s">
        <v>4626</v>
      </c>
      <c r="AX656" s="227"/>
      <c r="AY656" s="227"/>
      <c r="AZ656" s="227"/>
      <c r="BA656" s="227"/>
      <c r="BB656" s="227"/>
      <c r="BC656" s="227"/>
      <c r="BD656" s="227"/>
      <c r="BE656" s="227"/>
      <c r="BF656" s="227"/>
      <c r="BG656" s="227"/>
      <c r="BH656" s="227"/>
      <c r="BI656" s="227"/>
      <c r="BJ656" s="227"/>
      <c r="BK656" s="227"/>
      <c r="BL656" s="227"/>
      <c r="BM656" s="227"/>
      <c r="BN656" s="227"/>
      <c r="BO656" s="227"/>
      <c r="BP656" s="227"/>
      <c r="BQ656" s="227"/>
      <c r="BR656" s="227"/>
      <c r="BS656" s="227"/>
      <c r="BT656" s="227"/>
      <c r="BU656" s="227"/>
      <c r="BV656" s="227"/>
      <c r="BW656" s="227"/>
      <c r="BX656" s="227"/>
      <c r="BY656" s="227"/>
      <c r="BZ656" s="227"/>
      <c r="CA656" s="227"/>
      <c r="CB656" s="227"/>
      <c r="CC656" s="227"/>
      <c r="CD656" s="227"/>
      <c r="CE656" s="227"/>
      <c r="CF656" s="227"/>
      <c r="CG656" s="227"/>
      <c r="CH656" s="227"/>
      <c r="CI656" s="227"/>
      <c r="CJ656" s="227"/>
      <c r="CK656" s="227"/>
      <c r="CL656" s="227"/>
      <c r="CM656" s="227"/>
      <c r="CN656" s="227"/>
      <c r="CO656" s="227"/>
      <c r="CP656" s="227"/>
      <c r="CQ656" s="227"/>
      <c r="CR656" s="227"/>
      <c r="CS656" s="227"/>
      <c r="CT656" s="227"/>
      <c r="CU656" s="227"/>
      <c r="CV656" s="227"/>
      <c r="CW656" s="227"/>
      <c r="CX656" s="227"/>
      <c r="CY656" s="227"/>
      <c r="CZ656" s="227"/>
      <c r="DA656" s="227"/>
      <c r="DB656" s="227"/>
      <c r="DC656" s="227"/>
      <c r="DD656" s="227"/>
      <c r="DE656" s="227"/>
      <c r="DF656" s="227"/>
      <c r="DG656" s="227"/>
      <c r="DH656" s="227"/>
      <c r="DI656" s="227"/>
      <c r="DJ656" s="227"/>
      <c r="DK656" s="227"/>
      <c r="DL656" s="227"/>
      <c r="DM656" s="227"/>
      <c r="DN656" s="227"/>
      <c r="DO656" s="227"/>
      <c r="DP656" s="227"/>
      <c r="DQ656" s="227"/>
      <c r="DR656" s="227"/>
      <c r="DS656" s="227"/>
      <c r="DT656" s="227"/>
      <c r="DU656" s="227"/>
      <c r="DV656" s="227"/>
      <c r="DW656" s="227"/>
      <c r="DX656" s="227"/>
      <c r="DY656" s="227"/>
      <c r="DZ656" s="227"/>
      <c r="EA656" s="227"/>
      <c r="EB656" s="227"/>
      <c r="EC656" s="227"/>
      <c r="ED656" s="227"/>
      <c r="EE656" s="227"/>
      <c r="EF656" s="227"/>
      <c r="EG656" s="227"/>
      <c r="EH656" s="227"/>
      <c r="EI656" s="227"/>
      <c r="EJ656" s="227"/>
      <c r="EK656" s="227"/>
      <c r="EL656" s="227"/>
      <c r="EM656" s="227"/>
      <c r="EN656" s="227"/>
      <c r="EO656" s="227"/>
      <c r="EP656" s="227"/>
      <c r="EQ656" s="227"/>
      <c r="ER656" s="227"/>
      <c r="ES656" s="227"/>
      <c r="ET656" s="227"/>
      <c r="EU656" s="227"/>
      <c r="EV656" s="227"/>
      <c r="EW656" s="227"/>
      <c r="EX656" s="227"/>
      <c r="EY656" s="227"/>
      <c r="EZ656" s="227"/>
      <c r="FA656" s="227"/>
      <c r="FB656" s="227"/>
      <c r="FC656" s="227"/>
      <c r="FD656" s="227"/>
      <c r="FE656" s="227"/>
      <c r="FF656" s="227"/>
      <c r="FG656" s="227"/>
      <c r="FH656" s="227"/>
      <c r="FI656" s="227"/>
      <c r="FJ656" s="227"/>
      <c r="FK656" s="227"/>
      <c r="FL656" s="227"/>
      <c r="FM656" s="227"/>
      <c r="FN656" s="227"/>
      <c r="FO656" s="227"/>
      <c r="FP656" s="227"/>
      <c r="FQ656" s="227"/>
      <c r="FR656" s="227"/>
      <c r="FS656" s="227"/>
      <c r="FT656" s="227"/>
      <c r="FU656" s="227"/>
      <c r="FV656" s="227"/>
      <c r="FW656" s="227"/>
      <c r="FX656" s="227"/>
      <c r="FY656" s="227"/>
      <c r="FZ656" s="227"/>
      <c r="GA656" s="227"/>
      <c r="GB656" s="227"/>
      <c r="GC656" s="227"/>
      <c r="GD656" s="227"/>
      <c r="GE656" s="227"/>
      <c r="GF656" s="227"/>
      <c r="GG656" s="227"/>
      <c r="GH656" s="227"/>
      <c r="GI656" s="227"/>
      <c r="GJ656" s="227"/>
      <c r="GK656" s="227"/>
      <c r="GL656" s="227"/>
      <c r="GM656" s="227"/>
      <c r="GN656" s="227"/>
      <c r="GO656" s="227"/>
      <c r="GP656" s="227"/>
      <c r="GQ656" s="227"/>
      <c r="GR656" s="227"/>
      <c r="GS656" s="227"/>
      <c r="GT656" s="227"/>
      <c r="GU656" s="227"/>
      <c r="GV656" s="227"/>
      <c r="GW656" s="227"/>
      <c r="GX656" s="227"/>
      <c r="GY656" s="227"/>
      <c r="GZ656" s="227"/>
      <c r="HA656" s="227"/>
      <c r="HB656" s="227"/>
      <c r="HC656" s="227"/>
      <c r="HD656" s="227"/>
      <c r="HE656" s="227"/>
      <c r="HF656" s="227"/>
      <c r="HG656" s="227"/>
      <c r="HH656" s="227"/>
      <c r="HI656" s="227"/>
      <c r="HJ656" s="227"/>
      <c r="HK656" s="227"/>
      <c r="HL656" s="227"/>
      <c r="HM656" s="227"/>
      <c r="HN656" s="227"/>
      <c r="HO656" s="227"/>
      <c r="HP656" s="227"/>
      <c r="HQ656" s="227"/>
      <c r="HR656" s="227"/>
      <c r="HS656" s="227"/>
      <c r="HT656" s="227"/>
      <c r="HU656" s="227"/>
      <c r="HV656" s="227"/>
      <c r="HW656" s="227"/>
      <c r="HX656" s="227"/>
      <c r="HY656" s="227"/>
      <c r="HZ656" s="227"/>
      <c r="IA656" s="227"/>
      <c r="IB656" s="227"/>
      <c r="IC656" s="227"/>
      <c r="ID656" s="227"/>
      <c r="IE656" s="227"/>
      <c r="IF656" s="227"/>
      <c r="IG656" s="227"/>
      <c r="IH656" s="227"/>
      <c r="II656" s="227"/>
      <c r="IJ656" s="227"/>
      <c r="IK656" s="227"/>
      <c r="IL656" s="227"/>
      <c r="IM656" s="227"/>
      <c r="IN656" s="227"/>
      <c r="IO656" s="227"/>
      <c r="IP656" s="227"/>
      <c r="IQ656" s="227"/>
      <c r="IR656" s="227"/>
      <c r="IS656" s="227"/>
      <c r="IT656" s="227"/>
      <c r="IU656" s="227"/>
      <c r="IV656" s="227"/>
      <c r="IW656" s="227"/>
      <c r="IX656" s="227"/>
      <c r="IY656" s="227"/>
      <c r="IZ656" s="227"/>
      <c r="JA656" s="227"/>
      <c r="JB656" s="227"/>
      <c r="JC656" s="227"/>
      <c r="JD656" s="227"/>
      <c r="JE656" s="227"/>
      <c r="JF656" s="227"/>
      <c r="JG656" s="227"/>
      <c r="JH656" s="227"/>
    </row>
    <row r="657" spans="1:268" s="227" customFormat="1" ht="24" customHeight="1">
      <c r="A657" s="211">
        <v>161</v>
      </c>
      <c r="B657" s="160" t="s">
        <v>4333</v>
      </c>
      <c r="C657" s="230" t="s">
        <v>4334</v>
      </c>
      <c r="D657" s="231">
        <v>43281.103834178241</v>
      </c>
      <c r="E657" s="230" t="s">
        <v>1688</v>
      </c>
      <c r="F657" s="219" t="s">
        <v>2002</v>
      </c>
      <c r="G657" s="232" t="s">
        <v>1676</v>
      </c>
      <c r="H657" s="248" t="e">
        <f>VLOOKUP(C657,#REF!,3,0)</f>
        <v>#REF!</v>
      </c>
      <c r="I657" s="248" t="s">
        <v>4807</v>
      </c>
      <c r="J657" s="570"/>
      <c r="K657" s="216"/>
      <c r="L657" s="229" t="s">
        <v>1722</v>
      </c>
      <c r="M657" s="217" t="s">
        <v>4700</v>
      </c>
      <c r="N657" s="217"/>
      <c r="O657" s="213" t="s">
        <v>4596</v>
      </c>
      <c r="P657" s="213" t="s">
        <v>4690</v>
      </c>
      <c r="Q657" s="213" t="e">
        <v>#N/A</v>
      </c>
      <c r="R657" s="215" t="s">
        <v>4534</v>
      </c>
      <c r="S657" s="220"/>
      <c r="T657" s="215"/>
      <c r="U657" s="215"/>
      <c r="V657" s="213" t="e">
        <v>#N/A</v>
      </c>
      <c r="W657" s="230"/>
      <c r="X657" s="221" t="s">
        <v>4</v>
      </c>
      <c r="Y657" s="222" t="s">
        <v>4663</v>
      </c>
      <c r="Z657" s="217" t="s">
        <v>4742</v>
      </c>
      <c r="AA657" s="222" t="s">
        <v>4685</v>
      </c>
      <c r="AB657" s="223"/>
      <c r="AC657" s="229" t="s">
        <v>4297</v>
      </c>
      <c r="AD657" s="215" t="s">
        <v>1676</v>
      </c>
      <c r="AE657" s="224"/>
      <c r="AF657" s="215" t="s">
        <v>1676</v>
      </c>
      <c r="AG657" s="215" t="s">
        <v>4534</v>
      </c>
      <c r="AH657" s="215" t="s">
        <v>4365</v>
      </c>
      <c r="AI657" s="215" t="s">
        <v>1627</v>
      </c>
      <c r="AJ657" s="215"/>
      <c r="AK657" s="230"/>
      <c r="AL657" s="230" t="s">
        <v>1120</v>
      </c>
      <c r="AM657" s="215" t="s">
        <v>4247</v>
      </c>
      <c r="AN657" s="215"/>
      <c r="AO657" s="215"/>
      <c r="AP657" s="215"/>
      <c r="AQ657" s="215"/>
      <c r="AR657" s="215"/>
      <c r="AS657" s="215"/>
      <c r="AT657" s="227" t="s">
        <v>4467</v>
      </c>
      <c r="AU657" s="215" t="s">
        <v>4300</v>
      </c>
      <c r="AW657" s="228" t="s">
        <v>4640</v>
      </c>
    </row>
    <row r="658" spans="1:268" s="227" customFormat="1" ht="24" customHeight="1">
      <c r="A658" s="211">
        <v>162</v>
      </c>
      <c r="B658" s="393" t="s">
        <v>1078</v>
      </c>
      <c r="C658" s="213" t="s">
        <v>1074</v>
      </c>
      <c r="D658" s="214" t="s">
        <v>2657</v>
      </c>
      <c r="E658" s="277" t="s">
        <v>908</v>
      </c>
      <c r="F658" s="307" t="s">
        <v>2051</v>
      </c>
      <c r="G658" s="218" t="s">
        <v>4426</v>
      </c>
      <c r="H658" s="248" t="e">
        <f>VLOOKUP(C658,#REF!,3,0)</f>
        <v>#REF!</v>
      </c>
      <c r="I658" s="248" t="s">
        <v>4807</v>
      </c>
      <c r="J658" s="570"/>
      <c r="K658" s="216" t="e">
        <v>#N/A</v>
      </c>
      <c r="L658" s="213"/>
      <c r="M658" s="217" t="s">
        <v>4626</v>
      </c>
      <c r="N658" s="217"/>
      <c r="O658" s="213" t="s">
        <v>4596</v>
      </c>
      <c r="P658" s="213" t="s">
        <v>4689</v>
      </c>
      <c r="Q658" s="213" t="e">
        <v>#N/A</v>
      </c>
      <c r="R658" s="307" t="s">
        <v>2041</v>
      </c>
      <c r="S658" s="220"/>
      <c r="T658" s="215"/>
      <c r="U658" s="213" t="s">
        <v>4715</v>
      </c>
      <c r="V658" s="213" t="e">
        <v>#N/A</v>
      </c>
      <c r="W658" s="213"/>
      <c r="X658" s="221" t="s">
        <v>4</v>
      </c>
      <c r="Y658" s="222" t="s">
        <v>2437</v>
      </c>
      <c r="Z658" s="217" t="s">
        <v>4742</v>
      </c>
      <c r="AA658" s="223" t="s">
        <v>2893</v>
      </c>
      <c r="AB658" s="223"/>
      <c r="AC658" s="277" t="s">
        <v>45</v>
      </c>
      <c r="AD658" s="215" t="s">
        <v>1714</v>
      </c>
      <c r="AE658" s="224"/>
      <c r="AF658" s="215" t="s">
        <v>1714</v>
      </c>
      <c r="AG658" s="307" t="s">
        <v>2041</v>
      </c>
      <c r="AH658" s="224"/>
      <c r="AI658" s="215" t="s">
        <v>1625</v>
      </c>
      <c r="AJ658" s="215"/>
      <c r="AK658" s="224"/>
      <c r="AL658" s="307" t="s">
        <v>1691</v>
      </c>
      <c r="AM658" s="283"/>
      <c r="AN658" s="215" t="s">
        <v>1794</v>
      </c>
      <c r="AO658" s="221">
        <v>43804</v>
      </c>
      <c r="AP658" s="226" t="s">
        <v>2900</v>
      </c>
      <c r="AQ658" s="226" t="s">
        <v>2901</v>
      </c>
      <c r="AR658" s="212"/>
      <c r="AS658" s="215" t="s">
        <v>1819</v>
      </c>
      <c r="AT658" s="221" t="s">
        <v>1838</v>
      </c>
      <c r="AU658" s="215"/>
      <c r="AW658" s="228" t="s">
        <v>4626</v>
      </c>
      <c r="AX658" s="301"/>
    </row>
    <row r="659" spans="1:268" s="227" customFormat="1" ht="24" customHeight="1">
      <c r="A659" s="211">
        <v>163</v>
      </c>
      <c r="B659" s="375" t="s">
        <v>1258</v>
      </c>
      <c r="C659" s="213" t="s">
        <v>1259</v>
      </c>
      <c r="D659" s="214">
        <v>42847</v>
      </c>
      <c r="E659" s="240" t="s">
        <v>2647</v>
      </c>
      <c r="F659" s="241" t="s">
        <v>1996</v>
      </c>
      <c r="G659" s="218" t="s">
        <v>4426</v>
      </c>
      <c r="H659" s="248" t="e">
        <f>VLOOKUP(C659,#REF!,3,0)</f>
        <v>#REF!</v>
      </c>
      <c r="I659" s="248" t="s">
        <v>4807</v>
      </c>
      <c r="J659" s="570"/>
      <c r="K659" s="216" t="e">
        <v>#N/A</v>
      </c>
      <c r="L659" s="213"/>
      <c r="M659" s="217" t="s">
        <v>4626</v>
      </c>
      <c r="N659" s="217"/>
      <c r="O659" s="213" t="s">
        <v>4596</v>
      </c>
      <c r="P659" s="213" t="s">
        <v>4689</v>
      </c>
      <c r="Q659" s="213" t="e">
        <v>#N/A</v>
      </c>
      <c r="R659" s="215" t="s">
        <v>1422</v>
      </c>
      <c r="S659" s="220"/>
      <c r="T659" s="215"/>
      <c r="U659" s="213" t="s">
        <v>4715</v>
      </c>
      <c r="V659" s="213" t="e">
        <v>#N/A</v>
      </c>
      <c r="W659" s="213"/>
      <c r="X659" s="221" t="s">
        <v>4</v>
      </c>
      <c r="Y659" s="222" t="s">
        <v>2437</v>
      </c>
      <c r="Z659" s="217" t="s">
        <v>4742</v>
      </c>
      <c r="AA659" s="223" t="s">
        <v>2440</v>
      </c>
      <c r="AB659" s="223"/>
      <c r="AC659" s="226" t="s">
        <v>45</v>
      </c>
      <c r="AD659" s="215" t="s">
        <v>1714</v>
      </c>
      <c r="AE659" s="224"/>
      <c r="AF659" s="215" t="s">
        <v>1714</v>
      </c>
      <c r="AG659" s="215" t="s">
        <v>1422</v>
      </c>
      <c r="AH659" s="224"/>
      <c r="AI659" s="212" t="s">
        <v>1627</v>
      </c>
      <c r="AJ659" s="219"/>
      <c r="AK659" s="224"/>
      <c r="AL659" s="215" t="s">
        <v>2678</v>
      </c>
      <c r="AM659" s="221">
        <v>42847</v>
      </c>
      <c r="AN659" s="219" t="s">
        <v>1794</v>
      </c>
      <c r="AO659" s="221">
        <v>43334</v>
      </c>
      <c r="AP659" s="226" t="s">
        <v>2679</v>
      </c>
      <c r="AQ659" s="226">
        <v>0</v>
      </c>
      <c r="AR659" s="212"/>
      <c r="AS659" s="215"/>
      <c r="AT659" s="221" t="s">
        <v>1802</v>
      </c>
      <c r="AU659" s="219"/>
      <c r="AW659" s="228" t="s">
        <v>4626</v>
      </c>
    </row>
    <row r="660" spans="1:268" s="227" customFormat="1" ht="24" customHeight="1">
      <c r="A660" s="211">
        <v>164</v>
      </c>
      <c r="B660" s="205" t="s">
        <v>1588</v>
      </c>
      <c r="C660" s="213" t="s">
        <v>1589</v>
      </c>
      <c r="D660" s="214">
        <v>43268</v>
      </c>
      <c r="E660" s="239" t="s">
        <v>1686</v>
      </c>
      <c r="F660" s="335" t="s">
        <v>1866</v>
      </c>
      <c r="G660" s="218" t="s">
        <v>4426</v>
      </c>
      <c r="H660" s="248" t="e">
        <f>VLOOKUP(C660,#REF!,3,0)</f>
        <v>#REF!</v>
      </c>
      <c r="I660" s="248" t="s">
        <v>4807</v>
      </c>
      <c r="J660" s="570"/>
      <c r="K660" s="216" t="e">
        <v>#N/A</v>
      </c>
      <c r="L660" s="213"/>
      <c r="M660" s="217" t="s">
        <v>4626</v>
      </c>
      <c r="N660" s="217"/>
      <c r="O660" s="213" t="s">
        <v>4596</v>
      </c>
      <c r="P660" s="213" t="s">
        <v>4689</v>
      </c>
      <c r="Q660" s="213" t="e">
        <v>#N/A</v>
      </c>
      <c r="R660" s="215" t="s">
        <v>1465</v>
      </c>
      <c r="S660" s="220"/>
      <c r="T660" s="215"/>
      <c r="U660" s="213" t="s">
        <v>4715</v>
      </c>
      <c r="V660" s="213" t="e">
        <v>#N/A</v>
      </c>
      <c r="W660" s="213"/>
      <c r="X660" s="221" t="s">
        <v>4</v>
      </c>
      <c r="Y660" s="222" t="s">
        <v>2301</v>
      </c>
      <c r="Z660" s="217" t="s">
        <v>4742</v>
      </c>
      <c r="AA660" s="223" t="s">
        <v>2303</v>
      </c>
      <c r="AB660" s="223"/>
      <c r="AC660" s="215" t="s">
        <v>1590</v>
      </c>
      <c r="AD660" s="215" t="s">
        <v>1714</v>
      </c>
      <c r="AE660" s="224"/>
      <c r="AF660" s="215" t="s">
        <v>1714</v>
      </c>
      <c r="AG660" s="215" t="s">
        <v>1465</v>
      </c>
      <c r="AH660" s="224"/>
      <c r="AI660" s="277" t="s">
        <v>1627</v>
      </c>
      <c r="AJ660" s="215"/>
      <c r="AK660" s="224"/>
      <c r="AL660" s="215" t="s">
        <v>1541</v>
      </c>
      <c r="AM660" s="221" t="s">
        <v>3403</v>
      </c>
      <c r="AN660" s="241" t="s">
        <v>1809</v>
      </c>
      <c r="AO660" s="221">
        <v>43468</v>
      </c>
      <c r="AP660" s="226" t="s">
        <v>3421</v>
      </c>
      <c r="AQ660" s="226" t="s">
        <v>3422</v>
      </c>
      <c r="AR660" s="212"/>
      <c r="AS660" s="215"/>
      <c r="AT660" s="221" t="s">
        <v>1810</v>
      </c>
      <c r="AU660" s="215"/>
      <c r="AW660" s="228" t="s">
        <v>4626</v>
      </c>
    </row>
    <row r="661" spans="1:268" s="227" customFormat="1" ht="24" customHeight="1">
      <c r="A661" s="211">
        <v>165</v>
      </c>
      <c r="B661" s="163" t="s">
        <v>4286</v>
      </c>
      <c r="C661" s="237" t="s">
        <v>4282</v>
      </c>
      <c r="D661" s="248">
        <v>42876.118640196757</v>
      </c>
      <c r="E661" s="219" t="s">
        <v>1628</v>
      </c>
      <c r="F661" s="215" t="s">
        <v>1793</v>
      </c>
      <c r="G661" s="232" t="s">
        <v>1676</v>
      </c>
      <c r="H661" s="248" t="e">
        <f>VLOOKUP(C661,#REF!,3,0)</f>
        <v>#REF!</v>
      </c>
      <c r="I661" s="248" t="s">
        <v>4807</v>
      </c>
      <c r="J661" s="570"/>
      <c r="K661" s="216" t="e">
        <v>#N/A</v>
      </c>
      <c r="L661" s="237" t="s">
        <v>1722</v>
      </c>
      <c r="M661" s="217" t="s">
        <v>4700</v>
      </c>
      <c r="N661" s="217"/>
      <c r="O661" s="213" t="s">
        <v>4596</v>
      </c>
      <c r="P661" s="213" t="s">
        <v>4643</v>
      </c>
      <c r="Q661" s="213" t="s">
        <v>4617</v>
      </c>
      <c r="R661" s="304" t="s">
        <v>1462</v>
      </c>
      <c r="S661" s="220"/>
      <c r="T661" s="215"/>
      <c r="U661" s="213" t="s">
        <v>4714</v>
      </c>
      <c r="V661" s="213" t="e">
        <v>#N/A</v>
      </c>
      <c r="W661" s="305"/>
      <c r="X661" s="221" t="s">
        <v>4</v>
      </c>
      <c r="Y661" s="222" t="s">
        <v>4663</v>
      </c>
      <c r="Z661" s="217" t="s">
        <v>4742</v>
      </c>
      <c r="AA661" s="222" t="s">
        <v>4665</v>
      </c>
      <c r="AB661" s="223" t="s">
        <v>4665</v>
      </c>
      <c r="AC661" s="237" t="s">
        <v>531</v>
      </c>
      <c r="AD661" s="237" t="s">
        <v>1676</v>
      </c>
      <c r="AE661" s="224"/>
      <c r="AF661" s="237" t="s">
        <v>1676</v>
      </c>
      <c r="AG661" s="304" t="s">
        <v>1462</v>
      </c>
      <c r="AH661" s="215" t="s">
        <v>4530</v>
      </c>
      <c r="AI661" s="215" t="s">
        <v>1629</v>
      </c>
      <c r="AJ661" s="215"/>
      <c r="AK661" s="215"/>
      <c r="AL661" s="237" t="s">
        <v>530</v>
      </c>
      <c r="AM661" s="237" t="s">
        <v>4263</v>
      </c>
      <c r="AN661" s="215"/>
      <c r="AO661" s="262"/>
      <c r="AP661" s="215"/>
      <c r="AQ661" s="215"/>
      <c r="AR661" s="215"/>
      <c r="AS661" s="215"/>
      <c r="AT661" s="227" t="s">
        <v>4467</v>
      </c>
      <c r="AU661" s="306" t="s">
        <v>4272</v>
      </c>
      <c r="AW661" s="228" t="s">
        <v>4630</v>
      </c>
    </row>
    <row r="662" spans="1:268" s="227" customFormat="1" ht="24" customHeight="1">
      <c r="A662" s="211">
        <v>166</v>
      </c>
      <c r="B662" s="160" t="s">
        <v>4311</v>
      </c>
      <c r="C662" s="230" t="s">
        <v>4312</v>
      </c>
      <c r="D662" s="231">
        <v>43199.683587928237</v>
      </c>
      <c r="E662" s="215" t="s">
        <v>2808</v>
      </c>
      <c r="F662" s="219" t="s">
        <v>2002</v>
      </c>
      <c r="G662" s="232" t="s">
        <v>1676</v>
      </c>
      <c r="H662" s="248" t="e">
        <f>VLOOKUP(C662,#REF!,3,0)</f>
        <v>#REF!</v>
      </c>
      <c r="I662" s="248" t="s">
        <v>4807</v>
      </c>
      <c r="J662" s="570" t="s">
        <v>1710</v>
      </c>
      <c r="K662" s="216" t="s">
        <v>4604</v>
      </c>
      <c r="L662" s="213"/>
      <c r="M662" s="217" t="s">
        <v>4709</v>
      </c>
      <c r="N662" s="217"/>
      <c r="O662" s="213" t="s">
        <v>4596</v>
      </c>
      <c r="P662" s="213" t="s">
        <v>4680</v>
      </c>
      <c r="Q662" s="213" t="e">
        <v>#N/A</v>
      </c>
      <c r="R662" s="230" t="s">
        <v>4310</v>
      </c>
      <c r="S662" s="220"/>
      <c r="T662" s="215"/>
      <c r="U662" s="215"/>
      <c r="V662" s="213" t="e">
        <v>#N/A</v>
      </c>
      <c r="W662" s="230"/>
      <c r="X662" s="221" t="s">
        <v>4</v>
      </c>
      <c r="Y662" s="222" t="s">
        <v>4663</v>
      </c>
      <c r="Z662" s="217" t="s">
        <v>4742</v>
      </c>
      <c r="AA662" s="222" t="s">
        <v>4685</v>
      </c>
      <c r="AB662" s="223"/>
      <c r="AC662" s="229" t="s">
        <v>4275</v>
      </c>
      <c r="AD662" s="229" t="s">
        <v>1681</v>
      </c>
      <c r="AE662" s="224"/>
      <c r="AF662" s="229" t="s">
        <v>1681</v>
      </c>
      <c r="AG662" s="230" t="s">
        <v>4310</v>
      </c>
      <c r="AH662" s="215"/>
      <c r="AI662" s="233" t="s">
        <v>1627</v>
      </c>
      <c r="AJ662" s="215"/>
      <c r="AK662" s="230"/>
      <c r="AL662" s="230" t="s">
        <v>1117</v>
      </c>
      <c r="AM662" s="215" t="s">
        <v>4247</v>
      </c>
      <c r="AN662" s="215"/>
      <c r="AO662" s="215"/>
      <c r="AP662" s="215"/>
      <c r="AQ662" s="215"/>
      <c r="AR662" s="215"/>
      <c r="AS662" s="215"/>
      <c r="AT662" s="227" t="s">
        <v>1891</v>
      </c>
      <c r="AU662" s="215" t="s">
        <v>4300</v>
      </c>
      <c r="AW662" s="228" t="s">
        <v>4638</v>
      </c>
    </row>
    <row r="663" spans="1:268" s="227" customFormat="1" ht="24" customHeight="1">
      <c r="A663" s="211">
        <v>167</v>
      </c>
      <c r="B663" s="162" t="s">
        <v>986</v>
      </c>
      <c r="C663" s="213" t="s">
        <v>985</v>
      </c>
      <c r="D663" s="214">
        <v>43337</v>
      </c>
      <c r="E663" s="244" t="s">
        <v>1852</v>
      </c>
      <c r="F663" s="241" t="s">
        <v>2574</v>
      </c>
      <c r="G663" s="218" t="s">
        <v>4426</v>
      </c>
      <c r="H663" s="248" t="e">
        <f>VLOOKUP(C663,#REF!,3,0)</f>
        <v>#REF!</v>
      </c>
      <c r="I663" s="248" t="s">
        <v>4807</v>
      </c>
      <c r="J663" s="570"/>
      <c r="K663" s="216" t="e">
        <v>#N/A</v>
      </c>
      <c r="L663" s="213"/>
      <c r="M663" s="217" t="s">
        <v>4626</v>
      </c>
      <c r="N663" s="217"/>
      <c r="O663" s="213" t="s">
        <v>4596</v>
      </c>
      <c r="P663" s="213" t="s">
        <v>4689</v>
      </c>
      <c r="Q663" s="213" t="e">
        <v>#N/A</v>
      </c>
      <c r="R663" s="215" t="s">
        <v>3121</v>
      </c>
      <c r="S663" s="220"/>
      <c r="T663" s="215"/>
      <c r="U663" s="213" t="s">
        <v>4715</v>
      </c>
      <c r="V663" s="213" t="e">
        <v>#N/A</v>
      </c>
      <c r="W663" s="213"/>
      <c r="X663" s="221" t="s">
        <v>4</v>
      </c>
      <c r="Y663" s="222" t="s">
        <v>2301</v>
      </c>
      <c r="Z663" s="217" t="s">
        <v>4742</v>
      </c>
      <c r="AA663" s="223" t="s">
        <v>2303</v>
      </c>
      <c r="AB663" s="223"/>
      <c r="AC663" s="215" t="s">
        <v>58</v>
      </c>
      <c r="AD663" s="215" t="s">
        <v>1714</v>
      </c>
      <c r="AE663" s="224"/>
      <c r="AF663" s="215" t="s">
        <v>1714</v>
      </c>
      <c r="AG663" s="215" t="s">
        <v>3121</v>
      </c>
      <c r="AH663" s="215" t="s">
        <v>906</v>
      </c>
      <c r="AI663" s="215" t="s">
        <v>1625</v>
      </c>
      <c r="AJ663" s="215"/>
      <c r="AK663" s="224"/>
      <c r="AL663" s="215" t="s">
        <v>2085</v>
      </c>
      <c r="AM663" s="221" t="s">
        <v>3122</v>
      </c>
      <c r="AN663" s="241" t="s">
        <v>1809</v>
      </c>
      <c r="AO663" s="221" t="s">
        <v>2576</v>
      </c>
      <c r="AP663" s="226" t="s">
        <v>3125</v>
      </c>
      <c r="AQ663" s="226" t="s">
        <v>3126</v>
      </c>
      <c r="AR663" s="212"/>
      <c r="AS663" s="215"/>
      <c r="AT663" s="221" t="s">
        <v>1918</v>
      </c>
      <c r="AU663" s="215"/>
      <c r="AW663" s="228" t="s">
        <v>4626</v>
      </c>
    </row>
    <row r="664" spans="1:268" s="227" customFormat="1" ht="24" customHeight="1">
      <c r="A664" s="211">
        <v>168</v>
      </c>
      <c r="B664" s="169" t="s">
        <v>4430</v>
      </c>
      <c r="C664" s="534" t="s">
        <v>4428</v>
      </c>
      <c r="D664" s="221">
        <v>41958</v>
      </c>
      <c r="E664" s="260" t="s">
        <v>1626</v>
      </c>
      <c r="F664" s="241" t="s">
        <v>2574</v>
      </c>
      <c r="G664" s="218" t="s">
        <v>4426</v>
      </c>
      <c r="H664" s="248" t="e">
        <f>VLOOKUP(C664,#REF!,3,0)</f>
        <v>#REF!</v>
      </c>
      <c r="I664" s="248" t="s">
        <v>4807</v>
      </c>
      <c r="J664" s="570"/>
      <c r="K664" s="216" t="e">
        <v>#N/A</v>
      </c>
      <c r="L664" s="215" t="s">
        <v>1722</v>
      </c>
      <c r="M664" s="217" t="s">
        <v>4695</v>
      </c>
      <c r="N664" s="217"/>
      <c r="O664" s="213" t="s">
        <v>4596</v>
      </c>
      <c r="P664" s="213" t="s">
        <v>4643</v>
      </c>
      <c r="Q664" s="213" t="s">
        <v>4617</v>
      </c>
      <c r="R664" s="215" t="s">
        <v>1954</v>
      </c>
      <c r="S664" s="220"/>
      <c r="T664" s="215"/>
      <c r="U664" s="213" t="s">
        <v>4714</v>
      </c>
      <c r="V664" s="213" t="e">
        <v>#N/A</v>
      </c>
      <c r="W664" s="215"/>
      <c r="X664" s="221" t="s">
        <v>4</v>
      </c>
      <c r="Y664" s="222" t="s">
        <v>4663</v>
      </c>
      <c r="Z664" s="217" t="s">
        <v>4742</v>
      </c>
      <c r="AA664" s="222" t="s">
        <v>4668</v>
      </c>
      <c r="AB664" s="223" t="s">
        <v>4668</v>
      </c>
      <c r="AC664" s="262" t="s">
        <v>4435</v>
      </c>
      <c r="AD664" s="215" t="s">
        <v>1714</v>
      </c>
      <c r="AE664" s="224"/>
      <c r="AF664" s="215" t="s">
        <v>1714</v>
      </c>
      <c r="AG664" s="215" t="s">
        <v>1954</v>
      </c>
      <c r="AH664" s="215" t="s">
        <v>4537</v>
      </c>
      <c r="AI664" s="215" t="s">
        <v>1625</v>
      </c>
      <c r="AJ664" s="215"/>
      <c r="AK664" s="215"/>
      <c r="AL664" s="215" t="s">
        <v>4429</v>
      </c>
      <c r="AM664" s="215"/>
      <c r="AN664" s="215"/>
      <c r="AO664" s="215"/>
      <c r="AP664" s="215"/>
      <c r="AQ664" s="215"/>
      <c r="AR664" s="215"/>
      <c r="AS664" s="215"/>
      <c r="AT664" s="227" t="s">
        <v>4467</v>
      </c>
      <c r="AU664" s="215"/>
      <c r="AV664" s="263"/>
      <c r="AW664" s="228" t="s">
        <v>4630</v>
      </c>
    </row>
    <row r="665" spans="1:268" s="227" customFormat="1" ht="24" customHeight="1">
      <c r="A665" s="211">
        <v>169</v>
      </c>
      <c r="B665" s="386" t="s">
        <v>104</v>
      </c>
      <c r="C665" s="213" t="s">
        <v>105</v>
      </c>
      <c r="D665" s="214" t="s">
        <v>2355</v>
      </c>
      <c r="E665" s="215" t="s">
        <v>1689</v>
      </c>
      <c r="F665" s="215" t="s">
        <v>1622</v>
      </c>
      <c r="G665" s="218" t="s">
        <v>4426</v>
      </c>
      <c r="H665" s="248" t="e">
        <f>VLOOKUP(C665,#REF!,3,0)</f>
        <v>#REF!</v>
      </c>
      <c r="I665" s="248" t="s">
        <v>4807</v>
      </c>
      <c r="J665" s="570"/>
      <c r="K665" s="216" t="e">
        <v>#N/A</v>
      </c>
      <c r="L665" s="213"/>
      <c r="M665" s="217" t="s">
        <v>4626</v>
      </c>
      <c r="N665" s="217"/>
      <c r="O665" s="213" t="s">
        <v>4596</v>
      </c>
      <c r="P665" s="213" t="s">
        <v>4689</v>
      </c>
      <c r="Q665" s="213" t="e">
        <v>#N/A</v>
      </c>
      <c r="R665" s="215" t="s">
        <v>3212</v>
      </c>
      <c r="S665" s="220"/>
      <c r="T665" s="215"/>
      <c r="U665" s="213" t="s">
        <v>4715</v>
      </c>
      <c r="V665" s="213" t="e">
        <v>#N/A</v>
      </c>
      <c r="W665" s="213"/>
      <c r="X665" s="221" t="s">
        <v>4</v>
      </c>
      <c r="Y665" s="222" t="s">
        <v>2437</v>
      </c>
      <c r="Z665" s="217" t="s">
        <v>4742</v>
      </c>
      <c r="AA665" s="223" t="s">
        <v>3213</v>
      </c>
      <c r="AB665" s="223"/>
      <c r="AC665" s="233" t="s">
        <v>45</v>
      </c>
      <c r="AD665" s="215" t="s">
        <v>1714</v>
      </c>
      <c r="AE665" s="224"/>
      <c r="AF665" s="215" t="s">
        <v>1714</v>
      </c>
      <c r="AG665" s="215" t="s">
        <v>3212</v>
      </c>
      <c r="AH665" s="224"/>
      <c r="AI665" s="215" t="s">
        <v>1624</v>
      </c>
      <c r="AJ665" s="212"/>
      <c r="AK665" s="224"/>
      <c r="AL665" s="233" t="s">
        <v>2809</v>
      </c>
      <c r="AM665" s="234"/>
      <c r="AN665" s="215" t="s">
        <v>1794</v>
      </c>
      <c r="AO665" s="221">
        <v>43424</v>
      </c>
      <c r="AP665" s="226" t="s">
        <v>3232</v>
      </c>
      <c r="AQ665" s="226" t="s">
        <v>3233</v>
      </c>
      <c r="AR665" s="212"/>
      <c r="AS665" s="215"/>
      <c r="AT665" s="221" t="s">
        <v>1838</v>
      </c>
      <c r="AU665" s="215"/>
      <c r="AW665" s="228" t="s">
        <v>4626</v>
      </c>
    </row>
    <row r="666" spans="1:268" s="227" customFormat="1" ht="24" customHeight="1">
      <c r="A666" s="211">
        <v>170</v>
      </c>
      <c r="B666" s="160" t="s">
        <v>4335</v>
      </c>
      <c r="C666" s="230" t="s">
        <v>4334</v>
      </c>
      <c r="D666" s="231">
        <v>43281.105412881945</v>
      </c>
      <c r="E666" s="230" t="s">
        <v>1688</v>
      </c>
      <c r="F666" s="219" t="s">
        <v>2002</v>
      </c>
      <c r="G666" s="232" t="s">
        <v>1676</v>
      </c>
      <c r="H666" s="248" t="e">
        <f>VLOOKUP(C666,#REF!,3,0)</f>
        <v>#REF!</v>
      </c>
      <c r="I666" s="248" t="s">
        <v>4807</v>
      </c>
      <c r="J666" s="570"/>
      <c r="K666" s="216"/>
      <c r="L666" s="229" t="s">
        <v>1722</v>
      </c>
      <c r="M666" s="217" t="s">
        <v>4700</v>
      </c>
      <c r="N666" s="217"/>
      <c r="O666" s="213" t="s">
        <v>4596</v>
      </c>
      <c r="P666" s="213" t="s">
        <v>4690</v>
      </c>
      <c r="Q666" s="213" t="e">
        <v>#N/A</v>
      </c>
      <c r="R666" s="215" t="s">
        <v>4534</v>
      </c>
      <c r="S666" s="220"/>
      <c r="T666" s="215"/>
      <c r="U666" s="215"/>
      <c r="V666" s="213" t="e">
        <v>#N/A</v>
      </c>
      <c r="W666" s="230"/>
      <c r="X666" s="221" t="s">
        <v>4</v>
      </c>
      <c r="Y666" s="222" t="s">
        <v>4663</v>
      </c>
      <c r="Z666" s="217" t="s">
        <v>4742</v>
      </c>
      <c r="AA666" s="222" t="s">
        <v>4685</v>
      </c>
      <c r="AB666" s="223"/>
      <c r="AC666" s="229" t="s">
        <v>4297</v>
      </c>
      <c r="AD666" s="215" t="s">
        <v>1676</v>
      </c>
      <c r="AE666" s="224"/>
      <c r="AF666" s="215" t="s">
        <v>1676</v>
      </c>
      <c r="AG666" s="215" t="s">
        <v>4534</v>
      </c>
      <c r="AH666" s="215" t="s">
        <v>4365</v>
      </c>
      <c r="AI666" s="233" t="s">
        <v>1627</v>
      </c>
      <c r="AJ666" s="215"/>
      <c r="AK666" s="230"/>
      <c r="AL666" s="230" t="s">
        <v>1120</v>
      </c>
      <c r="AM666" s="215" t="s">
        <v>4247</v>
      </c>
      <c r="AN666" s="215"/>
      <c r="AO666" s="215"/>
      <c r="AP666" s="215"/>
      <c r="AQ666" s="215"/>
      <c r="AR666" s="215"/>
      <c r="AS666" s="215"/>
      <c r="AT666" s="227" t="s">
        <v>4467</v>
      </c>
      <c r="AU666" s="215" t="s">
        <v>4300</v>
      </c>
      <c r="AW666" s="228" t="s">
        <v>4640</v>
      </c>
    </row>
    <row r="667" spans="1:268" s="227" customFormat="1" ht="24" customHeight="1">
      <c r="A667" s="211">
        <v>171</v>
      </c>
      <c r="B667" s="393" t="s">
        <v>1079</v>
      </c>
      <c r="C667" s="213" t="s">
        <v>1074</v>
      </c>
      <c r="D667" s="214" t="s">
        <v>2657</v>
      </c>
      <c r="E667" s="277" t="s">
        <v>908</v>
      </c>
      <c r="F667" s="307" t="s">
        <v>2051</v>
      </c>
      <c r="G667" s="218" t="s">
        <v>4426</v>
      </c>
      <c r="H667" s="248" t="e">
        <f>VLOOKUP(C667,#REF!,3,0)</f>
        <v>#REF!</v>
      </c>
      <c r="I667" s="248" t="s">
        <v>4807</v>
      </c>
      <c r="J667" s="570"/>
      <c r="K667" s="216" t="e">
        <v>#N/A</v>
      </c>
      <c r="L667" s="213"/>
      <c r="M667" s="217" t="s">
        <v>4626</v>
      </c>
      <c r="N667" s="217"/>
      <c r="O667" s="213" t="s">
        <v>4596</v>
      </c>
      <c r="P667" s="213" t="s">
        <v>4689</v>
      </c>
      <c r="Q667" s="213" t="e">
        <v>#N/A</v>
      </c>
      <c r="R667" s="307" t="s">
        <v>2041</v>
      </c>
      <c r="S667" s="220"/>
      <c r="T667" s="215"/>
      <c r="U667" s="213" t="s">
        <v>4715</v>
      </c>
      <c r="V667" s="213" t="e">
        <v>#N/A</v>
      </c>
      <c r="W667" s="213"/>
      <c r="X667" s="221" t="s">
        <v>4</v>
      </c>
      <c r="Y667" s="222" t="s">
        <v>2437</v>
      </c>
      <c r="Z667" s="217" t="s">
        <v>4742</v>
      </c>
      <c r="AA667" s="223" t="s">
        <v>2893</v>
      </c>
      <c r="AB667" s="223"/>
      <c r="AC667" s="277" t="s">
        <v>45</v>
      </c>
      <c r="AD667" s="215" t="s">
        <v>1714</v>
      </c>
      <c r="AE667" s="224"/>
      <c r="AF667" s="215" t="s">
        <v>1714</v>
      </c>
      <c r="AG667" s="307" t="s">
        <v>2041</v>
      </c>
      <c r="AH667" s="224"/>
      <c r="AI667" s="215" t="s">
        <v>1625</v>
      </c>
      <c r="AJ667" s="215"/>
      <c r="AK667" s="224"/>
      <c r="AL667" s="307" t="s">
        <v>1691</v>
      </c>
      <c r="AM667" s="283"/>
      <c r="AN667" s="215" t="s">
        <v>1794</v>
      </c>
      <c r="AO667" s="221">
        <v>43804</v>
      </c>
      <c r="AP667" s="226" t="s">
        <v>2902</v>
      </c>
      <c r="AQ667" s="226" t="s">
        <v>2903</v>
      </c>
      <c r="AR667" s="212"/>
      <c r="AS667" s="215" t="s">
        <v>1819</v>
      </c>
      <c r="AT667" s="221" t="s">
        <v>1838</v>
      </c>
      <c r="AU667" s="215"/>
      <c r="AW667" s="228" t="s">
        <v>4626</v>
      </c>
    </row>
    <row r="668" spans="1:268" s="337" customFormat="1" ht="42.75" customHeight="1">
      <c r="A668" s="211">
        <v>172</v>
      </c>
      <c r="B668" s="375" t="s">
        <v>1272</v>
      </c>
      <c r="C668" s="213" t="s">
        <v>1273</v>
      </c>
      <c r="D668" s="214">
        <v>42874</v>
      </c>
      <c r="E668" s="240" t="s">
        <v>2647</v>
      </c>
      <c r="F668" s="241" t="s">
        <v>1996</v>
      </c>
      <c r="G668" s="218" t="s">
        <v>4426</v>
      </c>
      <c r="H668" s="248" t="e">
        <f>VLOOKUP(C668,#REF!,3,0)</f>
        <v>#REF!</v>
      </c>
      <c r="I668" s="248" t="s">
        <v>4807</v>
      </c>
      <c r="J668" s="570"/>
      <c r="K668" s="216" t="e">
        <v>#N/A</v>
      </c>
      <c r="L668" s="213"/>
      <c r="M668" s="217" t="s">
        <v>4626</v>
      </c>
      <c r="N668" s="217"/>
      <c r="O668" s="213" t="s">
        <v>4596</v>
      </c>
      <c r="P668" s="213" t="s">
        <v>4689</v>
      </c>
      <c r="Q668" s="213" t="e">
        <v>#N/A</v>
      </c>
      <c r="R668" s="215" t="s">
        <v>1422</v>
      </c>
      <c r="S668" s="220"/>
      <c r="T668" s="215"/>
      <c r="U668" s="213" t="s">
        <v>4715</v>
      </c>
      <c r="V668" s="213" t="e">
        <v>#N/A</v>
      </c>
      <c r="W668" s="213"/>
      <c r="X668" s="221" t="s">
        <v>4</v>
      </c>
      <c r="Y668" s="222" t="s">
        <v>2437</v>
      </c>
      <c r="Z668" s="217" t="s">
        <v>4742</v>
      </c>
      <c r="AA668" s="223" t="s">
        <v>2440</v>
      </c>
      <c r="AB668" s="223"/>
      <c r="AC668" s="226" t="s">
        <v>45</v>
      </c>
      <c r="AD668" s="215" t="s">
        <v>1714</v>
      </c>
      <c r="AE668" s="224"/>
      <c r="AF668" s="215" t="s">
        <v>1714</v>
      </c>
      <c r="AG668" s="215" t="s">
        <v>1422</v>
      </c>
      <c r="AH668" s="224"/>
      <c r="AI668" s="212" t="s">
        <v>1627</v>
      </c>
      <c r="AJ668" s="215"/>
      <c r="AK668" s="224"/>
      <c r="AL668" s="215" t="s">
        <v>2648</v>
      </c>
      <c r="AM668" s="221">
        <v>42874</v>
      </c>
      <c r="AN668" s="215" t="s">
        <v>1794</v>
      </c>
      <c r="AO668" s="221">
        <v>43334</v>
      </c>
      <c r="AP668" s="226" t="s">
        <v>2820</v>
      </c>
      <c r="AQ668" s="226">
        <v>0</v>
      </c>
      <c r="AR668" s="212"/>
      <c r="AS668" s="215" t="s">
        <v>1819</v>
      </c>
      <c r="AT668" s="221" t="s">
        <v>1795</v>
      </c>
      <c r="AU668" s="215"/>
      <c r="AV668" s="227"/>
      <c r="AW668" s="228" t="s">
        <v>4626</v>
      </c>
      <c r="AX668" s="227"/>
      <c r="AY668" s="227"/>
      <c r="AZ668" s="227"/>
      <c r="BA668" s="227"/>
      <c r="BB668" s="227"/>
      <c r="BC668" s="227"/>
      <c r="BD668" s="227"/>
      <c r="BE668" s="227"/>
      <c r="BF668" s="227"/>
      <c r="BG668" s="227"/>
      <c r="BH668" s="227"/>
      <c r="BI668" s="227"/>
      <c r="BJ668" s="227"/>
      <c r="BK668" s="227"/>
      <c r="BL668" s="227"/>
      <c r="BM668" s="227"/>
      <c r="BN668" s="227"/>
      <c r="BO668" s="227"/>
      <c r="BP668" s="227"/>
      <c r="BQ668" s="227"/>
      <c r="BR668" s="227"/>
      <c r="BS668" s="227"/>
      <c r="BT668" s="227"/>
      <c r="BU668" s="227"/>
      <c r="BV668" s="227"/>
      <c r="BW668" s="227"/>
      <c r="BX668" s="227"/>
      <c r="BY668" s="227"/>
      <c r="BZ668" s="227"/>
      <c r="CA668" s="227"/>
      <c r="CB668" s="227"/>
      <c r="CC668" s="227"/>
      <c r="CD668" s="227"/>
      <c r="CE668" s="227"/>
      <c r="CF668" s="227"/>
      <c r="CG668" s="227"/>
      <c r="CH668" s="227"/>
      <c r="CI668" s="227"/>
      <c r="CJ668" s="227"/>
      <c r="CK668" s="227"/>
      <c r="CL668" s="227"/>
      <c r="CM668" s="227"/>
      <c r="CN668" s="227"/>
      <c r="CO668" s="227"/>
      <c r="CP668" s="227"/>
      <c r="CQ668" s="227"/>
      <c r="CR668" s="227"/>
      <c r="CS668" s="227"/>
      <c r="CT668" s="227"/>
      <c r="CU668" s="227"/>
      <c r="CV668" s="227"/>
      <c r="CW668" s="227"/>
      <c r="CX668" s="227"/>
      <c r="CY668" s="227"/>
      <c r="CZ668" s="227"/>
      <c r="DA668" s="227"/>
      <c r="DB668" s="227"/>
      <c r="DC668" s="227"/>
      <c r="DD668" s="227"/>
      <c r="DE668" s="227"/>
      <c r="DF668" s="227"/>
      <c r="DG668" s="227"/>
      <c r="DH668" s="227"/>
      <c r="DI668" s="227"/>
      <c r="DJ668" s="227"/>
      <c r="DK668" s="227"/>
      <c r="DL668" s="227"/>
      <c r="DM668" s="227"/>
      <c r="DN668" s="227"/>
      <c r="DO668" s="227"/>
      <c r="DP668" s="227"/>
      <c r="DQ668" s="227"/>
      <c r="DR668" s="227"/>
      <c r="DS668" s="227"/>
      <c r="DT668" s="227"/>
      <c r="DU668" s="227"/>
      <c r="DV668" s="227"/>
      <c r="DW668" s="227"/>
      <c r="DX668" s="227"/>
      <c r="DY668" s="227"/>
      <c r="DZ668" s="227"/>
      <c r="EA668" s="227"/>
      <c r="EB668" s="227"/>
      <c r="EC668" s="227"/>
      <c r="ED668" s="227"/>
      <c r="EE668" s="227"/>
      <c r="EF668" s="227"/>
      <c r="EG668" s="227"/>
      <c r="EH668" s="227"/>
      <c r="EI668" s="227"/>
      <c r="EJ668" s="227"/>
      <c r="EK668" s="227"/>
      <c r="EL668" s="227"/>
      <c r="EM668" s="227"/>
      <c r="EN668" s="227"/>
      <c r="EO668" s="227"/>
      <c r="EP668" s="227"/>
      <c r="EQ668" s="227"/>
      <c r="ER668" s="227"/>
      <c r="ES668" s="227"/>
      <c r="ET668" s="227"/>
      <c r="EU668" s="227"/>
      <c r="EV668" s="227"/>
      <c r="EW668" s="227"/>
      <c r="EX668" s="227"/>
      <c r="EY668" s="227"/>
      <c r="EZ668" s="227"/>
      <c r="FA668" s="227"/>
      <c r="FB668" s="227"/>
      <c r="FC668" s="227"/>
      <c r="FD668" s="227"/>
      <c r="FE668" s="227"/>
      <c r="FF668" s="227"/>
      <c r="FG668" s="227"/>
      <c r="FH668" s="227"/>
      <c r="FI668" s="227"/>
      <c r="FJ668" s="227"/>
      <c r="FK668" s="227"/>
      <c r="FL668" s="227"/>
      <c r="FM668" s="227"/>
      <c r="FN668" s="227"/>
      <c r="FO668" s="227"/>
      <c r="FP668" s="227"/>
      <c r="FQ668" s="227"/>
      <c r="FR668" s="227"/>
      <c r="FS668" s="227"/>
      <c r="FT668" s="227"/>
      <c r="FU668" s="227"/>
      <c r="FV668" s="227"/>
      <c r="FW668" s="227"/>
      <c r="FX668" s="227"/>
      <c r="FY668" s="227"/>
      <c r="FZ668" s="227"/>
      <c r="GA668" s="227"/>
      <c r="GB668" s="227"/>
      <c r="GC668" s="227"/>
      <c r="GD668" s="227"/>
      <c r="GE668" s="227"/>
      <c r="GF668" s="227"/>
      <c r="GG668" s="227"/>
      <c r="GH668" s="227"/>
      <c r="GI668" s="227"/>
      <c r="GJ668" s="227"/>
      <c r="GK668" s="227"/>
      <c r="GL668" s="227"/>
      <c r="GM668" s="227"/>
      <c r="GN668" s="227"/>
      <c r="GO668" s="227"/>
      <c r="GP668" s="227"/>
      <c r="GQ668" s="227"/>
      <c r="GR668" s="227"/>
      <c r="GS668" s="227"/>
      <c r="GT668" s="227"/>
      <c r="GU668" s="227"/>
      <c r="GV668" s="227"/>
      <c r="GW668" s="227"/>
      <c r="GX668" s="227"/>
      <c r="GY668" s="227"/>
      <c r="GZ668" s="227"/>
      <c r="HA668" s="227"/>
      <c r="HB668" s="227"/>
      <c r="HC668" s="227"/>
      <c r="HD668" s="227"/>
      <c r="HE668" s="227"/>
      <c r="HF668" s="227"/>
      <c r="HG668" s="227"/>
      <c r="HH668" s="227"/>
      <c r="HI668" s="227"/>
      <c r="HJ668" s="227"/>
      <c r="HK668" s="227"/>
      <c r="HL668" s="227"/>
      <c r="HM668" s="227"/>
      <c r="HN668" s="227"/>
      <c r="HO668" s="227"/>
      <c r="HP668" s="227"/>
      <c r="HQ668" s="227"/>
      <c r="HR668" s="227"/>
      <c r="HS668" s="227"/>
      <c r="HT668" s="227"/>
      <c r="HU668" s="227"/>
      <c r="HV668" s="227"/>
      <c r="HW668" s="227"/>
      <c r="HX668" s="227"/>
      <c r="HY668" s="227"/>
      <c r="HZ668" s="227"/>
      <c r="IA668" s="227"/>
      <c r="IB668" s="227"/>
      <c r="IC668" s="227"/>
      <c r="ID668" s="227"/>
      <c r="IE668" s="227"/>
      <c r="IF668" s="227"/>
      <c r="IG668" s="227"/>
      <c r="IH668" s="227"/>
      <c r="II668" s="227"/>
      <c r="IJ668" s="227"/>
      <c r="IK668" s="227"/>
      <c r="IL668" s="227"/>
      <c r="IM668" s="227"/>
      <c r="IN668" s="227"/>
      <c r="IO668" s="227"/>
      <c r="IP668" s="227"/>
      <c r="IQ668" s="227"/>
      <c r="IR668" s="227"/>
      <c r="IS668" s="227"/>
      <c r="IT668" s="227"/>
      <c r="IU668" s="227"/>
      <c r="IV668" s="227"/>
      <c r="IW668" s="227"/>
      <c r="IX668" s="227"/>
      <c r="IY668" s="227"/>
      <c r="IZ668" s="227"/>
      <c r="JA668" s="227"/>
      <c r="JB668" s="227"/>
      <c r="JC668" s="227"/>
      <c r="JD668" s="227"/>
      <c r="JE668" s="227"/>
      <c r="JF668" s="227"/>
      <c r="JG668" s="227"/>
      <c r="JH668" s="227"/>
    </row>
    <row r="669" spans="1:268" s="362" customFormat="1" ht="35.25" customHeight="1">
      <c r="A669" s="211">
        <v>173</v>
      </c>
      <c r="B669" s="205" t="s">
        <v>1591</v>
      </c>
      <c r="C669" s="213" t="s">
        <v>1589</v>
      </c>
      <c r="D669" s="214">
        <v>43268</v>
      </c>
      <c r="E669" s="239" t="s">
        <v>1686</v>
      </c>
      <c r="F669" s="335" t="s">
        <v>1866</v>
      </c>
      <c r="G669" s="218" t="s">
        <v>4426</v>
      </c>
      <c r="H669" s="248" t="e">
        <f>VLOOKUP(C669,#REF!,3,0)</f>
        <v>#REF!</v>
      </c>
      <c r="I669" s="248" t="s">
        <v>4807</v>
      </c>
      <c r="J669" s="570"/>
      <c r="K669" s="216" t="e">
        <v>#N/A</v>
      </c>
      <c r="L669" s="213"/>
      <c r="M669" s="217" t="s">
        <v>4626</v>
      </c>
      <c r="N669" s="217"/>
      <c r="O669" s="213" t="s">
        <v>4596</v>
      </c>
      <c r="P669" s="213" t="s">
        <v>4689</v>
      </c>
      <c r="Q669" s="213" t="e">
        <v>#N/A</v>
      </c>
      <c r="R669" s="215" t="s">
        <v>1465</v>
      </c>
      <c r="S669" s="220"/>
      <c r="T669" s="215"/>
      <c r="U669" s="213" t="s">
        <v>4715</v>
      </c>
      <c r="V669" s="213" t="e">
        <v>#N/A</v>
      </c>
      <c r="W669" s="213"/>
      <c r="X669" s="221" t="s">
        <v>4</v>
      </c>
      <c r="Y669" s="222" t="s">
        <v>2301</v>
      </c>
      <c r="Z669" s="217" t="s">
        <v>4742</v>
      </c>
      <c r="AA669" s="223" t="s">
        <v>2303</v>
      </c>
      <c r="AB669" s="223"/>
      <c r="AC669" s="215" t="s">
        <v>1590</v>
      </c>
      <c r="AD669" s="215" t="s">
        <v>1714</v>
      </c>
      <c r="AE669" s="224"/>
      <c r="AF669" s="215" t="s">
        <v>1714</v>
      </c>
      <c r="AG669" s="215" t="s">
        <v>1465</v>
      </c>
      <c r="AH669" s="224"/>
      <c r="AI669" s="277" t="s">
        <v>1627</v>
      </c>
      <c r="AJ669" s="215"/>
      <c r="AK669" s="224"/>
      <c r="AL669" s="215" t="s">
        <v>1541</v>
      </c>
      <c r="AM669" s="221" t="s">
        <v>3403</v>
      </c>
      <c r="AN669" s="241" t="s">
        <v>1809</v>
      </c>
      <c r="AO669" s="221">
        <v>43468</v>
      </c>
      <c r="AP669" s="226" t="s">
        <v>3423</v>
      </c>
      <c r="AQ669" s="226" t="s">
        <v>3424</v>
      </c>
      <c r="AR669" s="212"/>
      <c r="AS669" s="215"/>
      <c r="AT669" s="221" t="s">
        <v>1810</v>
      </c>
      <c r="AU669" s="215"/>
      <c r="AV669" s="227"/>
      <c r="AW669" s="228" t="s">
        <v>4626</v>
      </c>
      <c r="AX669" s="227"/>
      <c r="AY669" s="227"/>
      <c r="AZ669" s="227"/>
      <c r="BA669" s="227"/>
      <c r="BB669" s="227"/>
      <c r="BC669" s="227"/>
      <c r="BD669" s="227"/>
      <c r="BE669" s="227"/>
      <c r="BF669" s="227"/>
      <c r="BG669" s="227"/>
      <c r="BH669" s="227"/>
      <c r="BI669" s="227"/>
      <c r="BJ669" s="227"/>
      <c r="BK669" s="227"/>
      <c r="BL669" s="227"/>
      <c r="BM669" s="227"/>
      <c r="BN669" s="227"/>
      <c r="BO669" s="227"/>
      <c r="BP669" s="227"/>
      <c r="BQ669" s="227"/>
      <c r="BR669" s="227"/>
      <c r="BS669" s="227"/>
      <c r="BT669" s="227"/>
      <c r="BU669" s="227"/>
      <c r="BV669" s="227"/>
      <c r="BW669" s="227"/>
      <c r="BX669" s="227"/>
      <c r="BY669" s="227"/>
      <c r="BZ669" s="227"/>
      <c r="CA669" s="227"/>
      <c r="CB669" s="227"/>
      <c r="CC669" s="227"/>
      <c r="CD669" s="227"/>
      <c r="CE669" s="227"/>
      <c r="CF669" s="227"/>
      <c r="CG669" s="227"/>
      <c r="CH669" s="227"/>
      <c r="CI669" s="227"/>
      <c r="CJ669" s="227"/>
      <c r="CK669" s="227"/>
      <c r="CL669" s="227"/>
      <c r="CM669" s="227"/>
      <c r="CN669" s="227"/>
      <c r="CO669" s="227"/>
      <c r="CP669" s="227"/>
      <c r="CQ669" s="227"/>
      <c r="CR669" s="227"/>
      <c r="CS669" s="227"/>
      <c r="CT669" s="227"/>
      <c r="CU669" s="227"/>
      <c r="CV669" s="227"/>
      <c r="CW669" s="227"/>
      <c r="CX669" s="227"/>
      <c r="CY669" s="227"/>
      <c r="CZ669" s="227"/>
      <c r="DA669" s="227"/>
      <c r="DB669" s="227"/>
      <c r="DC669" s="227"/>
      <c r="DD669" s="227"/>
      <c r="DE669" s="227"/>
      <c r="DF669" s="227"/>
      <c r="DG669" s="227"/>
      <c r="DH669" s="227"/>
      <c r="DI669" s="227"/>
      <c r="DJ669" s="227"/>
      <c r="DK669" s="227"/>
      <c r="DL669" s="227"/>
      <c r="DM669" s="227"/>
      <c r="DN669" s="227"/>
      <c r="DO669" s="227"/>
      <c r="DP669" s="227"/>
      <c r="DQ669" s="227"/>
      <c r="DR669" s="227"/>
      <c r="DS669" s="227"/>
      <c r="DT669" s="227"/>
      <c r="DU669" s="227"/>
      <c r="DV669" s="227"/>
      <c r="DW669" s="227"/>
      <c r="DX669" s="227"/>
      <c r="DY669" s="227"/>
      <c r="DZ669" s="227"/>
      <c r="EA669" s="227"/>
      <c r="EB669" s="227"/>
      <c r="EC669" s="227"/>
      <c r="ED669" s="227"/>
      <c r="EE669" s="227"/>
      <c r="EF669" s="227"/>
      <c r="EG669" s="227"/>
      <c r="EH669" s="227"/>
      <c r="EI669" s="227"/>
      <c r="EJ669" s="227"/>
      <c r="EK669" s="227"/>
      <c r="EL669" s="227"/>
      <c r="EM669" s="227"/>
      <c r="EN669" s="227"/>
      <c r="EO669" s="227"/>
      <c r="EP669" s="227"/>
      <c r="EQ669" s="227"/>
      <c r="ER669" s="227"/>
      <c r="ES669" s="227"/>
      <c r="ET669" s="227"/>
      <c r="EU669" s="227"/>
      <c r="EV669" s="227"/>
      <c r="EW669" s="227"/>
      <c r="EX669" s="227"/>
      <c r="EY669" s="227"/>
      <c r="EZ669" s="227"/>
      <c r="FA669" s="227"/>
      <c r="FB669" s="227"/>
      <c r="FC669" s="227"/>
      <c r="FD669" s="227"/>
      <c r="FE669" s="227"/>
      <c r="FF669" s="227"/>
      <c r="FG669" s="227"/>
      <c r="FH669" s="227"/>
      <c r="FI669" s="227"/>
      <c r="FJ669" s="227"/>
      <c r="FK669" s="227"/>
      <c r="FL669" s="227"/>
      <c r="FM669" s="227"/>
      <c r="FN669" s="227"/>
      <c r="FO669" s="227"/>
      <c r="FP669" s="227"/>
      <c r="FQ669" s="227"/>
      <c r="FR669" s="227"/>
      <c r="FS669" s="227"/>
      <c r="FT669" s="227"/>
      <c r="FU669" s="227"/>
      <c r="FV669" s="227"/>
      <c r="FW669" s="227"/>
      <c r="FX669" s="227"/>
      <c r="FY669" s="227"/>
      <c r="FZ669" s="227"/>
      <c r="GA669" s="227"/>
      <c r="GB669" s="227"/>
      <c r="GC669" s="227"/>
      <c r="GD669" s="227"/>
      <c r="GE669" s="227"/>
      <c r="GF669" s="227"/>
      <c r="GG669" s="227"/>
      <c r="GH669" s="227"/>
      <c r="GI669" s="227"/>
      <c r="GJ669" s="227"/>
      <c r="GK669" s="227"/>
      <c r="GL669" s="227"/>
      <c r="GM669" s="227"/>
      <c r="GN669" s="227"/>
      <c r="GO669" s="227"/>
      <c r="GP669" s="227"/>
      <c r="GQ669" s="227"/>
      <c r="GR669" s="227"/>
      <c r="GS669" s="227"/>
      <c r="GT669" s="227"/>
      <c r="GU669" s="227"/>
      <c r="GV669" s="227"/>
      <c r="GW669" s="227"/>
      <c r="GX669" s="227"/>
      <c r="GY669" s="227"/>
      <c r="GZ669" s="227"/>
      <c r="HA669" s="227"/>
      <c r="HB669" s="227"/>
      <c r="HC669" s="227"/>
      <c r="HD669" s="227"/>
      <c r="HE669" s="227"/>
      <c r="HF669" s="227"/>
      <c r="HG669" s="227"/>
      <c r="HH669" s="227"/>
      <c r="HI669" s="227"/>
      <c r="HJ669" s="227"/>
      <c r="HK669" s="227"/>
      <c r="HL669" s="227"/>
      <c r="HM669" s="227"/>
      <c r="HN669" s="227"/>
      <c r="HO669" s="227"/>
      <c r="HP669" s="227"/>
      <c r="HQ669" s="227"/>
      <c r="HR669" s="227"/>
      <c r="HS669" s="227"/>
      <c r="HT669" s="227"/>
      <c r="HU669" s="227"/>
      <c r="HV669" s="227"/>
      <c r="HW669" s="227"/>
      <c r="HX669" s="227"/>
      <c r="HY669" s="227"/>
      <c r="HZ669" s="227"/>
      <c r="IA669" s="227"/>
      <c r="IB669" s="227"/>
      <c r="IC669" s="227"/>
      <c r="ID669" s="227"/>
      <c r="IE669" s="227"/>
      <c r="IF669" s="227"/>
      <c r="IG669" s="227"/>
      <c r="IH669" s="227"/>
      <c r="II669" s="227"/>
      <c r="IJ669" s="227"/>
      <c r="IK669" s="227"/>
      <c r="IL669" s="227"/>
      <c r="IM669" s="227"/>
      <c r="IN669" s="227"/>
      <c r="IO669" s="227"/>
      <c r="IP669" s="227"/>
      <c r="IQ669" s="227"/>
      <c r="IR669" s="227"/>
      <c r="IS669" s="227"/>
      <c r="IT669" s="227"/>
      <c r="IU669" s="227"/>
      <c r="IV669" s="227"/>
      <c r="IW669" s="227"/>
      <c r="IX669" s="227"/>
      <c r="IY669" s="227"/>
      <c r="IZ669" s="227"/>
      <c r="JA669" s="227"/>
      <c r="JB669" s="227"/>
      <c r="JC669" s="227"/>
      <c r="JD669" s="227"/>
      <c r="JE669" s="227"/>
      <c r="JF669" s="227"/>
      <c r="JG669" s="227"/>
      <c r="JH669" s="227"/>
    </row>
    <row r="670" spans="1:268" s="227" customFormat="1" ht="24" customHeight="1">
      <c r="A670" s="211">
        <v>174</v>
      </c>
      <c r="B670" s="163" t="s">
        <v>4287</v>
      </c>
      <c r="C670" s="237" t="s">
        <v>4282</v>
      </c>
      <c r="D670" s="248">
        <v>42876.134640046293</v>
      </c>
      <c r="E670" s="219" t="s">
        <v>1628</v>
      </c>
      <c r="F670" s="215" t="s">
        <v>1793</v>
      </c>
      <c r="G670" s="232" t="s">
        <v>1676</v>
      </c>
      <c r="H670" s="248" t="e">
        <f>VLOOKUP(C670,#REF!,3,0)</f>
        <v>#REF!</v>
      </c>
      <c r="I670" s="248" t="s">
        <v>4807</v>
      </c>
      <c r="J670" s="570"/>
      <c r="K670" s="216" t="e">
        <v>#N/A</v>
      </c>
      <c r="L670" s="237" t="s">
        <v>1722</v>
      </c>
      <c r="M670" s="217" t="s">
        <v>4700</v>
      </c>
      <c r="N670" s="217"/>
      <c r="O670" s="213" t="s">
        <v>4596</v>
      </c>
      <c r="P670" s="213" t="s">
        <v>4643</v>
      </c>
      <c r="Q670" s="213" t="s">
        <v>4617</v>
      </c>
      <c r="R670" s="304" t="s">
        <v>1462</v>
      </c>
      <c r="S670" s="220"/>
      <c r="T670" s="215"/>
      <c r="U670" s="213" t="s">
        <v>4714</v>
      </c>
      <c r="V670" s="213" t="e">
        <v>#N/A</v>
      </c>
      <c r="W670" s="305"/>
      <c r="X670" s="221" t="s">
        <v>4</v>
      </c>
      <c r="Y670" s="222" t="s">
        <v>4663</v>
      </c>
      <c r="Z670" s="217" t="s">
        <v>4742</v>
      </c>
      <c r="AA670" s="222" t="s">
        <v>4665</v>
      </c>
      <c r="AB670" s="223" t="s">
        <v>4665</v>
      </c>
      <c r="AC670" s="237" t="s">
        <v>531</v>
      </c>
      <c r="AD670" s="237" t="s">
        <v>1676</v>
      </c>
      <c r="AE670" s="224"/>
      <c r="AF670" s="237" t="s">
        <v>1676</v>
      </c>
      <c r="AG670" s="304" t="s">
        <v>1462</v>
      </c>
      <c r="AH670" s="215" t="s">
        <v>4530</v>
      </c>
      <c r="AI670" s="215" t="s">
        <v>1629</v>
      </c>
      <c r="AJ670" s="215"/>
      <c r="AK670" s="215"/>
      <c r="AL670" s="237" t="s">
        <v>530</v>
      </c>
      <c r="AM670" s="237" t="s">
        <v>4263</v>
      </c>
      <c r="AN670" s="215"/>
      <c r="AO670" s="262"/>
      <c r="AP670" s="215"/>
      <c r="AQ670" s="215"/>
      <c r="AR670" s="215"/>
      <c r="AS670" s="215"/>
      <c r="AT670" s="227" t="s">
        <v>4467</v>
      </c>
      <c r="AU670" s="306" t="s">
        <v>4272</v>
      </c>
      <c r="AW670" s="228" t="s">
        <v>4630</v>
      </c>
    </row>
    <row r="671" spans="1:268" s="227" customFormat="1" ht="24" customHeight="1">
      <c r="A671" s="211">
        <v>175</v>
      </c>
      <c r="B671" s="399" t="s">
        <v>613</v>
      </c>
      <c r="C671" s="213" t="s">
        <v>614</v>
      </c>
      <c r="D671" s="214" t="s">
        <v>2479</v>
      </c>
      <c r="E671" s="320" t="s">
        <v>2808</v>
      </c>
      <c r="F671" s="215" t="s">
        <v>1829</v>
      </c>
      <c r="G671" s="218" t="s">
        <v>4426</v>
      </c>
      <c r="H671" s="248" t="e">
        <f>VLOOKUP(C671,#REF!,3,0)</f>
        <v>#REF!</v>
      </c>
      <c r="I671" s="248" t="s">
        <v>4807</v>
      </c>
      <c r="J671" s="570"/>
      <c r="K671" s="216" t="e">
        <v>#N/A</v>
      </c>
      <c r="L671" s="213"/>
      <c r="M671" s="217" t="s">
        <v>4626</v>
      </c>
      <c r="N671" s="217"/>
      <c r="O671" s="213" t="s">
        <v>4596</v>
      </c>
      <c r="P671" s="213" t="s">
        <v>4689</v>
      </c>
      <c r="Q671" s="213" t="e">
        <v>#N/A</v>
      </c>
      <c r="R671" s="215" t="s">
        <v>1465</v>
      </c>
      <c r="S671" s="220"/>
      <c r="T671" s="215"/>
      <c r="U671" s="213" t="s">
        <v>4715</v>
      </c>
      <c r="V671" s="213" t="e">
        <v>#N/A</v>
      </c>
      <c r="W671" s="213"/>
      <c r="X671" s="221" t="s">
        <v>4</v>
      </c>
      <c r="Y671" s="222" t="s">
        <v>2301</v>
      </c>
      <c r="Z671" s="217" t="s">
        <v>4742</v>
      </c>
      <c r="AA671" s="223" t="s">
        <v>2303</v>
      </c>
      <c r="AB671" s="223"/>
      <c r="AC671" s="261" t="s">
        <v>848</v>
      </c>
      <c r="AD671" s="215" t="s">
        <v>1714</v>
      </c>
      <c r="AE671" s="224"/>
      <c r="AF671" s="215" t="s">
        <v>1714</v>
      </c>
      <c r="AG671" s="215" t="s">
        <v>1465</v>
      </c>
      <c r="AH671" s="224"/>
      <c r="AI671" s="215" t="s">
        <v>1629</v>
      </c>
      <c r="AJ671" s="215"/>
      <c r="AK671" s="224"/>
      <c r="AL671" s="321" t="s">
        <v>2811</v>
      </c>
      <c r="AM671" s="322" t="s">
        <v>2812</v>
      </c>
      <c r="AN671" s="241" t="s">
        <v>1809</v>
      </c>
      <c r="AO671" s="221">
        <v>43538</v>
      </c>
      <c r="AP671" s="226" t="s">
        <v>2813</v>
      </c>
      <c r="AQ671" s="226" t="s">
        <v>2814</v>
      </c>
      <c r="AR671" s="212"/>
      <c r="AS671" s="215"/>
      <c r="AT671" s="221" t="s">
        <v>1810</v>
      </c>
      <c r="AU671" s="215"/>
      <c r="AW671" s="228" t="s">
        <v>4626</v>
      </c>
    </row>
    <row r="672" spans="1:268" s="227" customFormat="1" ht="24" customHeight="1">
      <c r="A672" s="211">
        <v>176</v>
      </c>
      <c r="B672" s="162" t="s">
        <v>984</v>
      </c>
      <c r="C672" s="213" t="s">
        <v>985</v>
      </c>
      <c r="D672" s="214">
        <v>43337</v>
      </c>
      <c r="E672" s="244" t="s">
        <v>1852</v>
      </c>
      <c r="F672" s="241" t="s">
        <v>2574</v>
      </c>
      <c r="G672" s="218" t="s">
        <v>4426</v>
      </c>
      <c r="H672" s="248" t="e">
        <f>VLOOKUP(C672,#REF!,3,0)</f>
        <v>#REF!</v>
      </c>
      <c r="I672" s="248" t="s">
        <v>4807</v>
      </c>
      <c r="J672" s="570"/>
      <c r="K672" s="216" t="e">
        <v>#N/A</v>
      </c>
      <c r="L672" s="213"/>
      <c r="M672" s="217" t="s">
        <v>4626</v>
      </c>
      <c r="N672" s="217"/>
      <c r="O672" s="213" t="s">
        <v>4596</v>
      </c>
      <c r="P672" s="213" t="s">
        <v>4689</v>
      </c>
      <c r="Q672" s="213" t="e">
        <v>#N/A</v>
      </c>
      <c r="R672" s="215" t="s">
        <v>3121</v>
      </c>
      <c r="S672" s="220"/>
      <c r="T672" s="215"/>
      <c r="U672" s="213" t="s">
        <v>4715</v>
      </c>
      <c r="V672" s="213" t="e">
        <v>#N/A</v>
      </c>
      <c r="W672" s="213"/>
      <c r="X672" s="221" t="s">
        <v>4</v>
      </c>
      <c r="Y672" s="222" t="s">
        <v>2301</v>
      </c>
      <c r="Z672" s="217" t="s">
        <v>4742</v>
      </c>
      <c r="AA672" s="223" t="s">
        <v>2303</v>
      </c>
      <c r="AB672" s="223"/>
      <c r="AC672" s="215" t="s">
        <v>58</v>
      </c>
      <c r="AD672" s="215" t="s">
        <v>1714</v>
      </c>
      <c r="AE672" s="224"/>
      <c r="AF672" s="215" t="s">
        <v>1714</v>
      </c>
      <c r="AG672" s="215" t="s">
        <v>3121</v>
      </c>
      <c r="AH672" s="215" t="s">
        <v>906</v>
      </c>
      <c r="AI672" s="215" t="s">
        <v>1625</v>
      </c>
      <c r="AJ672" s="215"/>
      <c r="AK672" s="224"/>
      <c r="AL672" s="215" t="s">
        <v>2085</v>
      </c>
      <c r="AM672" s="221" t="s">
        <v>3122</v>
      </c>
      <c r="AN672" s="241" t="s">
        <v>1809</v>
      </c>
      <c r="AO672" s="221" t="s">
        <v>2916</v>
      </c>
      <c r="AP672" s="226" t="s">
        <v>3127</v>
      </c>
      <c r="AQ672" s="226" t="s">
        <v>3128</v>
      </c>
      <c r="AR672" s="212"/>
      <c r="AS672" s="215"/>
      <c r="AT672" s="221" t="s">
        <v>1918</v>
      </c>
      <c r="AU672" s="215"/>
      <c r="AW672" s="228" t="s">
        <v>4626</v>
      </c>
    </row>
    <row r="673" spans="1:268" s="363" customFormat="1" ht="24" customHeight="1">
      <c r="A673" s="211">
        <v>177</v>
      </c>
      <c r="B673" s="155" t="s">
        <v>1253</v>
      </c>
      <c r="C673" s="213" t="s">
        <v>1254</v>
      </c>
      <c r="D673" s="214">
        <v>42318</v>
      </c>
      <c r="E673" s="215" t="s">
        <v>1626</v>
      </c>
      <c r="F673" s="241" t="s">
        <v>1996</v>
      </c>
      <c r="G673" s="218" t="s">
        <v>4426</v>
      </c>
      <c r="H673" s="248" t="e">
        <f>VLOOKUP(C673,#REF!,3,0)</f>
        <v>#REF!</v>
      </c>
      <c r="I673" s="248" t="s">
        <v>4807</v>
      </c>
      <c r="J673" s="570"/>
      <c r="K673" s="216" t="e">
        <v>#N/A</v>
      </c>
      <c r="L673" s="213"/>
      <c r="M673" s="217" t="s">
        <v>4626</v>
      </c>
      <c r="N673" s="217"/>
      <c r="O673" s="213" t="s">
        <v>4596</v>
      </c>
      <c r="P673" s="213" t="s">
        <v>4689</v>
      </c>
      <c r="Q673" s="213" t="e">
        <v>#N/A</v>
      </c>
      <c r="R673" s="215" t="s">
        <v>2748</v>
      </c>
      <c r="S673" s="220"/>
      <c r="T673" s="215"/>
      <c r="U673" s="213" t="s">
        <v>4715</v>
      </c>
      <c r="V673" s="213" t="e">
        <v>#N/A</v>
      </c>
      <c r="W673" s="213"/>
      <c r="X673" s="221" t="s">
        <v>4</v>
      </c>
      <c r="Y673" s="222" t="s">
        <v>2437</v>
      </c>
      <c r="Z673" s="217" t="s">
        <v>4742</v>
      </c>
      <c r="AA673" s="223" t="s">
        <v>2440</v>
      </c>
      <c r="AB673" s="223"/>
      <c r="AC673" s="277" t="s">
        <v>45</v>
      </c>
      <c r="AD673" s="215" t="s">
        <v>1714</v>
      </c>
      <c r="AE673" s="224"/>
      <c r="AF673" s="215" t="s">
        <v>1714</v>
      </c>
      <c r="AG673" s="215" t="s">
        <v>2748</v>
      </c>
      <c r="AH673" s="224"/>
      <c r="AI673" s="212" t="s">
        <v>1627</v>
      </c>
      <c r="AJ673" s="215"/>
      <c r="AK673" s="215"/>
      <c r="AL673" s="278" t="s">
        <v>2835</v>
      </c>
      <c r="AM673" s="279"/>
      <c r="AN673" s="215" t="s">
        <v>1794</v>
      </c>
      <c r="AO673" s="221">
        <v>43417</v>
      </c>
      <c r="AP673" s="226" t="s">
        <v>2836</v>
      </c>
      <c r="AQ673" s="226" t="s">
        <v>2837</v>
      </c>
      <c r="AR673" s="212"/>
      <c r="AS673" s="215"/>
      <c r="AT673" s="221" t="s">
        <v>1802</v>
      </c>
      <c r="AU673" s="215"/>
      <c r="AV673" s="227"/>
      <c r="AW673" s="228" t="s">
        <v>4626</v>
      </c>
      <c r="AX673" s="227"/>
      <c r="AY673" s="227"/>
      <c r="AZ673" s="227"/>
      <c r="BA673" s="227"/>
      <c r="BB673" s="227"/>
      <c r="BC673" s="227"/>
      <c r="BD673" s="227"/>
      <c r="BE673" s="227"/>
      <c r="BF673" s="227"/>
      <c r="BG673" s="227"/>
      <c r="BH673" s="227"/>
      <c r="BI673" s="227"/>
      <c r="BJ673" s="227"/>
      <c r="BK673" s="227"/>
      <c r="BL673" s="227"/>
      <c r="BM673" s="227"/>
      <c r="BN673" s="227"/>
      <c r="BO673" s="227"/>
      <c r="BP673" s="227"/>
      <c r="BQ673" s="227"/>
      <c r="BR673" s="227"/>
      <c r="BS673" s="227"/>
      <c r="BT673" s="227"/>
      <c r="BU673" s="227"/>
      <c r="BV673" s="227"/>
      <c r="BW673" s="227"/>
      <c r="BX673" s="227"/>
      <c r="BY673" s="227"/>
      <c r="BZ673" s="227"/>
      <c r="CA673" s="227"/>
      <c r="CB673" s="227"/>
      <c r="CC673" s="227"/>
      <c r="CD673" s="227"/>
      <c r="CE673" s="227"/>
      <c r="CF673" s="227"/>
      <c r="CG673" s="227"/>
      <c r="CH673" s="227"/>
      <c r="CI673" s="227"/>
      <c r="CJ673" s="227"/>
      <c r="CK673" s="227"/>
      <c r="CL673" s="227"/>
      <c r="CM673" s="227"/>
      <c r="CN673" s="227"/>
      <c r="CO673" s="227"/>
      <c r="CP673" s="227"/>
      <c r="CQ673" s="227"/>
      <c r="CR673" s="227"/>
      <c r="CS673" s="227"/>
      <c r="CT673" s="227"/>
      <c r="CU673" s="227"/>
      <c r="CV673" s="227"/>
      <c r="CW673" s="227"/>
      <c r="CX673" s="227"/>
      <c r="CY673" s="227"/>
      <c r="CZ673" s="227"/>
      <c r="DA673" s="227"/>
      <c r="DB673" s="227"/>
      <c r="DC673" s="227"/>
      <c r="DD673" s="227"/>
      <c r="DE673" s="227"/>
      <c r="DF673" s="227"/>
      <c r="DG673" s="227"/>
      <c r="DH673" s="227"/>
      <c r="DI673" s="227"/>
      <c r="DJ673" s="227"/>
      <c r="DK673" s="227"/>
      <c r="DL673" s="227"/>
      <c r="DM673" s="227"/>
      <c r="DN673" s="227"/>
      <c r="DO673" s="227"/>
      <c r="DP673" s="227"/>
      <c r="DQ673" s="227"/>
      <c r="DR673" s="227"/>
      <c r="DS673" s="227"/>
      <c r="DT673" s="227"/>
      <c r="DU673" s="227"/>
      <c r="DV673" s="227"/>
      <c r="DW673" s="227"/>
      <c r="DX673" s="227"/>
      <c r="DY673" s="227"/>
      <c r="DZ673" s="227"/>
      <c r="EA673" s="227"/>
      <c r="EB673" s="227"/>
      <c r="EC673" s="227"/>
      <c r="ED673" s="227"/>
      <c r="EE673" s="227"/>
      <c r="EF673" s="227"/>
      <c r="EG673" s="227"/>
      <c r="EH673" s="227"/>
      <c r="EI673" s="227"/>
      <c r="EJ673" s="227"/>
      <c r="EK673" s="227"/>
      <c r="EL673" s="227"/>
      <c r="EM673" s="227"/>
      <c r="EN673" s="227"/>
      <c r="EO673" s="227"/>
      <c r="EP673" s="227"/>
      <c r="EQ673" s="227"/>
      <c r="ER673" s="227"/>
      <c r="ES673" s="227"/>
      <c r="ET673" s="227"/>
      <c r="EU673" s="227"/>
      <c r="EV673" s="227"/>
      <c r="EW673" s="227"/>
      <c r="EX673" s="227"/>
      <c r="EY673" s="227"/>
      <c r="EZ673" s="227"/>
      <c r="FA673" s="227"/>
      <c r="FB673" s="227"/>
      <c r="FC673" s="227"/>
      <c r="FD673" s="227"/>
      <c r="FE673" s="227"/>
      <c r="FF673" s="227"/>
      <c r="FG673" s="227"/>
      <c r="FH673" s="227"/>
      <c r="FI673" s="227"/>
      <c r="FJ673" s="227"/>
      <c r="FK673" s="227"/>
      <c r="FL673" s="227"/>
      <c r="FM673" s="227"/>
      <c r="FN673" s="227"/>
      <c r="FO673" s="227"/>
      <c r="FP673" s="227"/>
      <c r="FQ673" s="227"/>
      <c r="FR673" s="227"/>
      <c r="FS673" s="227"/>
      <c r="FT673" s="227"/>
      <c r="FU673" s="227"/>
      <c r="FV673" s="227"/>
      <c r="FW673" s="227"/>
      <c r="FX673" s="227"/>
      <c r="FY673" s="227"/>
      <c r="FZ673" s="227"/>
      <c r="GA673" s="227"/>
      <c r="GB673" s="227"/>
      <c r="GC673" s="227"/>
      <c r="GD673" s="227"/>
      <c r="GE673" s="227"/>
      <c r="GF673" s="227"/>
      <c r="GG673" s="227"/>
      <c r="GH673" s="227"/>
      <c r="GI673" s="227"/>
      <c r="GJ673" s="227"/>
      <c r="GK673" s="227"/>
      <c r="GL673" s="227"/>
      <c r="GM673" s="227"/>
      <c r="GN673" s="227"/>
      <c r="GO673" s="227"/>
      <c r="GP673" s="227"/>
      <c r="GQ673" s="227"/>
      <c r="GR673" s="227"/>
      <c r="GS673" s="227"/>
      <c r="GT673" s="227"/>
      <c r="GU673" s="227"/>
      <c r="GV673" s="227"/>
      <c r="GW673" s="227"/>
      <c r="GX673" s="227"/>
      <c r="GY673" s="227"/>
      <c r="GZ673" s="227"/>
      <c r="HA673" s="227"/>
      <c r="HB673" s="227"/>
      <c r="HC673" s="227"/>
      <c r="HD673" s="227"/>
      <c r="HE673" s="227"/>
      <c r="HF673" s="227"/>
      <c r="HG673" s="227"/>
      <c r="HH673" s="227"/>
      <c r="HI673" s="227"/>
      <c r="HJ673" s="227"/>
      <c r="HK673" s="227"/>
      <c r="HL673" s="227"/>
      <c r="HM673" s="227"/>
      <c r="HN673" s="227"/>
      <c r="HO673" s="227"/>
      <c r="HP673" s="227"/>
      <c r="HQ673" s="227"/>
      <c r="HR673" s="227"/>
      <c r="HS673" s="227"/>
      <c r="HT673" s="227"/>
      <c r="HU673" s="227"/>
      <c r="HV673" s="227"/>
      <c r="HW673" s="227"/>
      <c r="HX673" s="227"/>
      <c r="HY673" s="227"/>
      <c r="HZ673" s="227"/>
      <c r="IA673" s="227"/>
      <c r="IB673" s="227"/>
      <c r="IC673" s="227"/>
      <c r="ID673" s="227"/>
      <c r="IE673" s="227"/>
      <c r="IF673" s="227"/>
      <c r="IG673" s="227"/>
      <c r="IH673" s="227"/>
      <c r="II673" s="227"/>
      <c r="IJ673" s="227"/>
      <c r="IK673" s="227"/>
      <c r="IL673" s="227"/>
      <c r="IM673" s="227"/>
      <c r="IN673" s="227"/>
      <c r="IO673" s="227"/>
      <c r="IP673" s="227"/>
      <c r="IQ673" s="227"/>
      <c r="IR673" s="227"/>
      <c r="IS673" s="227"/>
      <c r="IT673" s="227"/>
      <c r="IU673" s="227"/>
      <c r="IV673" s="227"/>
      <c r="IW673" s="227"/>
      <c r="IX673" s="227"/>
      <c r="IY673" s="227"/>
      <c r="IZ673" s="227"/>
      <c r="JA673" s="227"/>
      <c r="JB673" s="227"/>
      <c r="JC673" s="227"/>
      <c r="JD673" s="227"/>
      <c r="JE673" s="227"/>
      <c r="JF673" s="227"/>
      <c r="JG673" s="227"/>
      <c r="JH673" s="227"/>
    </row>
    <row r="674" spans="1:268" s="362" customFormat="1" ht="24" customHeight="1">
      <c r="A674" s="211">
        <v>178</v>
      </c>
      <c r="B674" s="386" t="s">
        <v>125</v>
      </c>
      <c r="C674" s="213" t="s">
        <v>105</v>
      </c>
      <c r="D674" s="214" t="s">
        <v>2355</v>
      </c>
      <c r="E674" s="215" t="s">
        <v>1689</v>
      </c>
      <c r="F674" s="215" t="s">
        <v>1622</v>
      </c>
      <c r="G674" s="218" t="s">
        <v>4426</v>
      </c>
      <c r="H674" s="248" t="e">
        <f>VLOOKUP(C674,#REF!,3,0)</f>
        <v>#REF!</v>
      </c>
      <c r="I674" s="248" t="s">
        <v>4807</v>
      </c>
      <c r="J674" s="570"/>
      <c r="K674" s="216" t="e">
        <v>#N/A</v>
      </c>
      <c r="L674" s="213"/>
      <c r="M674" s="217" t="s">
        <v>4626</v>
      </c>
      <c r="N674" s="217"/>
      <c r="O674" s="213" t="s">
        <v>4596</v>
      </c>
      <c r="P674" s="213" t="s">
        <v>4689</v>
      </c>
      <c r="Q674" s="213" t="e">
        <v>#N/A</v>
      </c>
      <c r="R674" s="215" t="s">
        <v>3212</v>
      </c>
      <c r="S674" s="220"/>
      <c r="T674" s="215"/>
      <c r="U674" s="213" t="s">
        <v>4715</v>
      </c>
      <c r="V674" s="213" t="e">
        <v>#N/A</v>
      </c>
      <c r="W674" s="213"/>
      <c r="X674" s="221" t="s">
        <v>4</v>
      </c>
      <c r="Y674" s="222" t="s">
        <v>2437</v>
      </c>
      <c r="Z674" s="217" t="s">
        <v>4742</v>
      </c>
      <c r="AA674" s="223" t="s">
        <v>3213</v>
      </c>
      <c r="AB674" s="223"/>
      <c r="AC674" s="233" t="s">
        <v>45</v>
      </c>
      <c r="AD674" s="215" t="s">
        <v>1714</v>
      </c>
      <c r="AE674" s="224"/>
      <c r="AF674" s="215" t="s">
        <v>1714</v>
      </c>
      <c r="AG674" s="215" t="s">
        <v>3212</v>
      </c>
      <c r="AH674" s="224"/>
      <c r="AI674" s="215" t="s">
        <v>1624</v>
      </c>
      <c r="AJ674" s="212"/>
      <c r="AK674" s="224"/>
      <c r="AL674" s="233" t="s">
        <v>2809</v>
      </c>
      <c r="AM674" s="234"/>
      <c r="AN674" s="215" t="s">
        <v>1794</v>
      </c>
      <c r="AO674" s="221">
        <v>43424</v>
      </c>
      <c r="AP674" s="226" t="s">
        <v>3234</v>
      </c>
      <c r="AQ674" s="226" t="s">
        <v>3235</v>
      </c>
      <c r="AR674" s="212"/>
      <c r="AS674" s="215"/>
      <c r="AT674" s="221" t="s">
        <v>1838</v>
      </c>
      <c r="AU674" s="215"/>
      <c r="AV674" s="227"/>
      <c r="AW674" s="228" t="s">
        <v>4626</v>
      </c>
      <c r="AX674" s="227"/>
      <c r="AY674" s="227"/>
      <c r="AZ674" s="227"/>
      <c r="BA674" s="227"/>
      <c r="BB674" s="227"/>
      <c r="BC674" s="227"/>
      <c r="BD674" s="227"/>
      <c r="BE674" s="227"/>
      <c r="BF674" s="227"/>
      <c r="BG674" s="227"/>
      <c r="BH674" s="227"/>
      <c r="BI674" s="227"/>
      <c r="BJ674" s="227"/>
      <c r="BK674" s="227"/>
      <c r="BL674" s="227"/>
      <c r="BM674" s="227"/>
      <c r="BN674" s="227"/>
      <c r="BO674" s="227"/>
      <c r="BP674" s="227"/>
      <c r="BQ674" s="227"/>
      <c r="BR674" s="227"/>
      <c r="BS674" s="227"/>
      <c r="BT674" s="227"/>
      <c r="BU674" s="227"/>
      <c r="BV674" s="227"/>
      <c r="BW674" s="227"/>
      <c r="BX674" s="227"/>
      <c r="BY674" s="227"/>
      <c r="BZ674" s="227"/>
      <c r="CA674" s="227"/>
      <c r="CB674" s="227"/>
      <c r="CC674" s="227"/>
      <c r="CD674" s="227"/>
      <c r="CE674" s="227"/>
      <c r="CF674" s="227"/>
      <c r="CG674" s="227"/>
      <c r="CH674" s="227"/>
      <c r="CI674" s="227"/>
      <c r="CJ674" s="227"/>
      <c r="CK674" s="227"/>
      <c r="CL674" s="227"/>
      <c r="CM674" s="227"/>
      <c r="CN674" s="227"/>
      <c r="CO674" s="227"/>
      <c r="CP674" s="227"/>
      <c r="CQ674" s="227"/>
      <c r="CR674" s="227"/>
      <c r="CS674" s="227"/>
      <c r="CT674" s="227"/>
      <c r="CU674" s="227"/>
      <c r="CV674" s="227"/>
      <c r="CW674" s="227"/>
      <c r="CX674" s="227"/>
      <c r="CY674" s="227"/>
      <c r="CZ674" s="227"/>
      <c r="DA674" s="227"/>
      <c r="DB674" s="227"/>
      <c r="DC674" s="227"/>
      <c r="DD674" s="227"/>
      <c r="DE674" s="227"/>
      <c r="DF674" s="227"/>
      <c r="DG674" s="227"/>
      <c r="DH674" s="227"/>
      <c r="DI674" s="227"/>
      <c r="DJ674" s="227"/>
      <c r="DK674" s="227"/>
      <c r="DL674" s="227"/>
      <c r="DM674" s="227"/>
      <c r="DN674" s="227"/>
      <c r="DO674" s="227"/>
      <c r="DP674" s="227"/>
      <c r="DQ674" s="227"/>
      <c r="DR674" s="227"/>
      <c r="DS674" s="227"/>
      <c r="DT674" s="227"/>
      <c r="DU674" s="227"/>
      <c r="DV674" s="227"/>
      <c r="DW674" s="227"/>
      <c r="DX674" s="227"/>
      <c r="DY674" s="227"/>
      <c r="DZ674" s="227"/>
      <c r="EA674" s="227"/>
      <c r="EB674" s="227"/>
      <c r="EC674" s="227"/>
      <c r="ED674" s="227"/>
      <c r="EE674" s="227"/>
      <c r="EF674" s="227"/>
      <c r="EG674" s="227"/>
      <c r="EH674" s="227"/>
      <c r="EI674" s="227"/>
      <c r="EJ674" s="227"/>
      <c r="EK674" s="227"/>
      <c r="EL674" s="227"/>
      <c r="EM674" s="227"/>
      <c r="EN674" s="227"/>
      <c r="EO674" s="227"/>
      <c r="EP674" s="227"/>
      <c r="EQ674" s="227"/>
      <c r="ER674" s="227"/>
      <c r="ES674" s="227"/>
      <c r="ET674" s="227"/>
      <c r="EU674" s="227"/>
      <c r="EV674" s="227"/>
      <c r="EW674" s="227"/>
      <c r="EX674" s="227"/>
      <c r="EY674" s="227"/>
      <c r="EZ674" s="227"/>
      <c r="FA674" s="227"/>
      <c r="FB674" s="227"/>
      <c r="FC674" s="227"/>
      <c r="FD674" s="227"/>
      <c r="FE674" s="227"/>
      <c r="FF674" s="227"/>
      <c r="FG674" s="227"/>
      <c r="FH674" s="227"/>
      <c r="FI674" s="227"/>
      <c r="FJ674" s="227"/>
      <c r="FK674" s="227"/>
      <c r="FL674" s="227"/>
      <c r="FM674" s="227"/>
      <c r="FN674" s="227"/>
      <c r="FO674" s="227"/>
      <c r="FP674" s="227"/>
      <c r="FQ674" s="227"/>
      <c r="FR674" s="227"/>
      <c r="FS674" s="227"/>
      <c r="FT674" s="227"/>
      <c r="FU674" s="227"/>
      <c r="FV674" s="227"/>
      <c r="FW674" s="227"/>
      <c r="FX674" s="227"/>
      <c r="FY674" s="227"/>
      <c r="FZ674" s="227"/>
      <c r="GA674" s="227"/>
      <c r="GB674" s="227"/>
      <c r="GC674" s="227"/>
      <c r="GD674" s="227"/>
      <c r="GE674" s="227"/>
      <c r="GF674" s="227"/>
      <c r="GG674" s="227"/>
      <c r="GH674" s="227"/>
      <c r="GI674" s="227"/>
      <c r="GJ674" s="227"/>
      <c r="GK674" s="227"/>
      <c r="GL674" s="227"/>
      <c r="GM674" s="227"/>
      <c r="GN674" s="227"/>
      <c r="GO674" s="227"/>
      <c r="GP674" s="227"/>
      <c r="GQ674" s="227"/>
      <c r="GR674" s="227"/>
      <c r="GS674" s="227"/>
      <c r="GT674" s="227"/>
      <c r="GU674" s="227"/>
      <c r="GV674" s="227"/>
      <c r="GW674" s="227"/>
      <c r="GX674" s="227"/>
      <c r="GY674" s="227"/>
      <c r="GZ674" s="227"/>
      <c r="HA674" s="227"/>
      <c r="HB674" s="227"/>
      <c r="HC674" s="227"/>
      <c r="HD674" s="227"/>
      <c r="HE674" s="227"/>
      <c r="HF674" s="227"/>
      <c r="HG674" s="227"/>
      <c r="HH674" s="227"/>
      <c r="HI674" s="227"/>
      <c r="HJ674" s="227"/>
      <c r="HK674" s="227"/>
      <c r="HL674" s="227"/>
      <c r="HM674" s="227"/>
      <c r="HN674" s="227"/>
      <c r="HO674" s="227"/>
      <c r="HP674" s="227"/>
      <c r="HQ674" s="227"/>
      <c r="HR674" s="227"/>
      <c r="HS674" s="227"/>
      <c r="HT674" s="227"/>
      <c r="HU674" s="227"/>
      <c r="HV674" s="227"/>
      <c r="HW674" s="227"/>
      <c r="HX674" s="227"/>
      <c r="HY674" s="227"/>
      <c r="HZ674" s="227"/>
      <c r="IA674" s="227"/>
      <c r="IB674" s="227"/>
      <c r="IC674" s="227"/>
      <c r="ID674" s="227"/>
      <c r="IE674" s="227"/>
      <c r="IF674" s="227"/>
      <c r="IG674" s="227"/>
      <c r="IH674" s="227"/>
      <c r="II674" s="227"/>
      <c r="IJ674" s="227"/>
      <c r="IK674" s="227"/>
      <c r="IL674" s="227"/>
      <c r="IM674" s="227"/>
      <c r="IN674" s="227"/>
      <c r="IO674" s="227"/>
      <c r="IP674" s="227"/>
      <c r="IQ674" s="227"/>
      <c r="IR674" s="227"/>
      <c r="IS674" s="227"/>
      <c r="IT674" s="227"/>
      <c r="IU674" s="227"/>
      <c r="IV674" s="227"/>
      <c r="IW674" s="227"/>
      <c r="IX674" s="227"/>
      <c r="IY674" s="227"/>
      <c r="IZ674" s="227"/>
      <c r="JA674" s="227"/>
      <c r="JB674" s="227"/>
      <c r="JC674" s="227"/>
      <c r="JD674" s="227"/>
      <c r="JE674" s="227"/>
      <c r="JF674" s="227"/>
      <c r="JG674" s="227"/>
      <c r="JH674" s="227"/>
    </row>
    <row r="675" spans="1:268" s="227" customFormat="1" ht="24" customHeight="1">
      <c r="A675" s="211">
        <v>179</v>
      </c>
      <c r="B675" s="160" t="s">
        <v>4338</v>
      </c>
      <c r="C675" s="230" t="s">
        <v>4334</v>
      </c>
      <c r="D675" s="231">
        <v>43281.110097337958</v>
      </c>
      <c r="E675" s="230" t="s">
        <v>1688</v>
      </c>
      <c r="F675" s="219" t="s">
        <v>2002</v>
      </c>
      <c r="G675" s="232" t="s">
        <v>1676</v>
      </c>
      <c r="H675" s="248" t="e">
        <f>VLOOKUP(C675,#REF!,3,0)</f>
        <v>#REF!</v>
      </c>
      <c r="I675" s="248" t="s">
        <v>4807</v>
      </c>
      <c r="J675" s="570"/>
      <c r="K675" s="216"/>
      <c r="L675" s="229" t="s">
        <v>1722</v>
      </c>
      <c r="M675" s="217" t="s">
        <v>4700</v>
      </c>
      <c r="N675" s="217"/>
      <c r="O675" s="213" t="s">
        <v>4596</v>
      </c>
      <c r="P675" s="213" t="s">
        <v>4690</v>
      </c>
      <c r="Q675" s="213" t="e">
        <v>#N/A</v>
      </c>
      <c r="R675" s="215" t="s">
        <v>4534</v>
      </c>
      <c r="S675" s="220"/>
      <c r="T675" s="215"/>
      <c r="U675" s="215"/>
      <c r="V675" s="213" t="e">
        <v>#N/A</v>
      </c>
      <c r="W675" s="230"/>
      <c r="X675" s="221" t="s">
        <v>4</v>
      </c>
      <c r="Y675" s="222" t="s">
        <v>4663</v>
      </c>
      <c r="Z675" s="217" t="s">
        <v>4742</v>
      </c>
      <c r="AA675" s="222" t="s">
        <v>4685</v>
      </c>
      <c r="AB675" s="223"/>
      <c r="AC675" s="229" t="s">
        <v>4297</v>
      </c>
      <c r="AD675" s="215" t="s">
        <v>1676</v>
      </c>
      <c r="AE675" s="224"/>
      <c r="AF675" s="215" t="s">
        <v>1676</v>
      </c>
      <c r="AG675" s="215" t="s">
        <v>4534</v>
      </c>
      <c r="AH675" s="215" t="s">
        <v>4365</v>
      </c>
      <c r="AI675" s="215" t="s">
        <v>1627</v>
      </c>
      <c r="AJ675" s="215"/>
      <c r="AK675" s="230"/>
      <c r="AL675" s="230" t="s">
        <v>1120</v>
      </c>
      <c r="AM675" s="215" t="s">
        <v>4247</v>
      </c>
      <c r="AN675" s="215"/>
      <c r="AO675" s="215"/>
      <c r="AP675" s="215"/>
      <c r="AQ675" s="215"/>
      <c r="AR675" s="215"/>
      <c r="AS675" s="215"/>
      <c r="AT675" s="227" t="s">
        <v>4467</v>
      </c>
      <c r="AU675" s="215" t="s">
        <v>4300</v>
      </c>
      <c r="AW675" s="228" t="s">
        <v>4640</v>
      </c>
    </row>
    <row r="676" spans="1:268" s="227" customFormat="1" ht="24" customHeight="1">
      <c r="A676" s="211">
        <v>180</v>
      </c>
      <c r="B676" s="162" t="s">
        <v>1087</v>
      </c>
      <c r="C676" s="213" t="s">
        <v>1088</v>
      </c>
      <c r="D676" s="214" t="s">
        <v>2863</v>
      </c>
      <c r="E676" s="215" t="s">
        <v>908</v>
      </c>
      <c r="F676" s="215" t="s">
        <v>2051</v>
      </c>
      <c r="G676" s="218" t="s">
        <v>4426</v>
      </c>
      <c r="H676" s="248" t="e">
        <f>VLOOKUP(C676,#REF!,3,0)</f>
        <v>#REF!</v>
      </c>
      <c r="I676" s="248" t="s">
        <v>4807</v>
      </c>
      <c r="J676" s="570"/>
      <c r="K676" s="216" t="e">
        <v>#N/A</v>
      </c>
      <c r="L676" s="213"/>
      <c r="M676" s="217" t="s">
        <v>4626</v>
      </c>
      <c r="N676" s="217"/>
      <c r="O676" s="213" t="s">
        <v>4596</v>
      </c>
      <c r="P676" s="213" t="s">
        <v>4689</v>
      </c>
      <c r="Q676" s="213" t="e">
        <v>#N/A</v>
      </c>
      <c r="R676" s="308" t="s">
        <v>2041</v>
      </c>
      <c r="S676" s="220"/>
      <c r="T676" s="215"/>
      <c r="U676" s="213" t="s">
        <v>4715</v>
      </c>
      <c r="V676" s="213" t="e">
        <v>#N/A</v>
      </c>
      <c r="W676" s="213"/>
      <c r="X676" s="221" t="s">
        <v>4</v>
      </c>
      <c r="Y676" s="222" t="s">
        <v>2437</v>
      </c>
      <c r="Z676" s="217" t="s">
        <v>4742</v>
      </c>
      <c r="AA676" s="223" t="s">
        <v>2905</v>
      </c>
      <c r="AB676" s="223"/>
      <c r="AC676" s="215" t="s">
        <v>2904</v>
      </c>
      <c r="AD676" s="215" t="s">
        <v>1714</v>
      </c>
      <c r="AE676" s="224"/>
      <c r="AF676" s="215" t="s">
        <v>1714</v>
      </c>
      <c r="AG676" s="308" t="s">
        <v>2041</v>
      </c>
      <c r="AH676" s="224"/>
      <c r="AI676" s="215" t="s">
        <v>1625</v>
      </c>
      <c r="AJ676" s="215"/>
      <c r="AK676" s="224"/>
      <c r="AL676" s="215" t="s">
        <v>2577</v>
      </c>
      <c r="AM676" s="221" t="s">
        <v>2906</v>
      </c>
      <c r="AN676" s="241" t="s">
        <v>1809</v>
      </c>
      <c r="AO676" s="221" t="s">
        <v>2298</v>
      </c>
      <c r="AP676" s="226" t="s">
        <v>2907</v>
      </c>
      <c r="AQ676" s="226" t="s">
        <v>2908</v>
      </c>
      <c r="AR676" s="212"/>
      <c r="AS676" s="215"/>
      <c r="AT676" s="221" t="s">
        <v>1810</v>
      </c>
      <c r="AU676" s="215"/>
      <c r="AW676" s="228" t="s">
        <v>4626</v>
      </c>
    </row>
    <row r="677" spans="1:268" s="227" customFormat="1" ht="24" customHeight="1">
      <c r="A677" s="211">
        <v>181</v>
      </c>
      <c r="B677" s="430" t="s">
        <v>813</v>
      </c>
      <c r="C677" s="213" t="s">
        <v>814</v>
      </c>
      <c r="D677" s="214" t="s">
        <v>3981</v>
      </c>
      <c r="E677" s="221" t="s">
        <v>2647</v>
      </c>
      <c r="F677" s="215" t="s">
        <v>1829</v>
      </c>
      <c r="G677" s="218" t="s">
        <v>4426</v>
      </c>
      <c r="H677" s="248" t="e">
        <f>VLOOKUP(C677,#REF!,3,0)</f>
        <v>#REF!</v>
      </c>
      <c r="I677" s="248" t="s">
        <v>4807</v>
      </c>
      <c r="J677" s="570"/>
      <c r="K677" s="216" t="e">
        <v>#N/A</v>
      </c>
      <c r="L677" s="213"/>
      <c r="M677" s="217" t="s">
        <v>4626</v>
      </c>
      <c r="N677" s="217"/>
      <c r="O677" s="213" t="s">
        <v>4596</v>
      </c>
      <c r="P677" s="213" t="s">
        <v>4689</v>
      </c>
      <c r="Q677" s="213" t="e">
        <v>#N/A</v>
      </c>
      <c r="R677" s="215" t="s">
        <v>1422</v>
      </c>
      <c r="S677" s="220"/>
      <c r="T677" s="215"/>
      <c r="U677" s="213" t="s">
        <v>4715</v>
      </c>
      <c r="V677" s="213" t="e">
        <v>#N/A</v>
      </c>
      <c r="W677" s="213"/>
      <c r="X677" s="221" t="s">
        <v>4</v>
      </c>
      <c r="Y677" s="222" t="s">
        <v>2437</v>
      </c>
      <c r="Z677" s="217" t="s">
        <v>4742</v>
      </c>
      <c r="AA677" s="223" t="s">
        <v>2667</v>
      </c>
      <c r="AB677" s="223"/>
      <c r="AC677" s="219" t="s">
        <v>1826</v>
      </c>
      <c r="AD677" s="215" t="s">
        <v>1714</v>
      </c>
      <c r="AE677" s="224"/>
      <c r="AF677" s="215" t="s">
        <v>1714</v>
      </c>
      <c r="AG677" s="215" t="s">
        <v>1422</v>
      </c>
      <c r="AH677" s="224"/>
      <c r="AI677" s="215" t="s">
        <v>1629</v>
      </c>
      <c r="AJ677" s="215"/>
      <c r="AK677" s="224"/>
      <c r="AL677" s="215" t="s">
        <v>1683</v>
      </c>
      <c r="AM677" s="238" t="s">
        <v>2668</v>
      </c>
      <c r="AN677" s="215" t="s">
        <v>1830</v>
      </c>
      <c r="AO677" s="221" t="s">
        <v>1859</v>
      </c>
      <c r="AP677" s="226" t="s">
        <v>2669</v>
      </c>
      <c r="AQ677" s="226" t="s">
        <v>2670</v>
      </c>
      <c r="AR677" s="212"/>
      <c r="AS677" s="215" t="s">
        <v>1819</v>
      </c>
      <c r="AT677" s="221" t="s">
        <v>1795</v>
      </c>
      <c r="AU677" s="215"/>
      <c r="AW677" s="228" t="s">
        <v>4626</v>
      </c>
    </row>
    <row r="678" spans="1:268" s="227" customFormat="1" ht="24" customHeight="1">
      <c r="A678" s="211">
        <v>182</v>
      </c>
      <c r="B678" s="205" t="s">
        <v>1592</v>
      </c>
      <c r="C678" s="213" t="s">
        <v>1589</v>
      </c>
      <c r="D678" s="214">
        <v>43268</v>
      </c>
      <c r="E678" s="239" t="s">
        <v>1686</v>
      </c>
      <c r="F678" s="335" t="s">
        <v>1866</v>
      </c>
      <c r="G678" s="218" t="s">
        <v>4426</v>
      </c>
      <c r="H678" s="248" t="e">
        <f>VLOOKUP(C678,#REF!,3,0)</f>
        <v>#REF!</v>
      </c>
      <c r="I678" s="248" t="s">
        <v>4807</v>
      </c>
      <c r="J678" s="570"/>
      <c r="K678" s="216" t="e">
        <v>#N/A</v>
      </c>
      <c r="L678" s="213"/>
      <c r="M678" s="217" t="s">
        <v>4626</v>
      </c>
      <c r="N678" s="217"/>
      <c r="O678" s="213" t="s">
        <v>4596</v>
      </c>
      <c r="P678" s="213" t="s">
        <v>4689</v>
      </c>
      <c r="Q678" s="213" t="e">
        <v>#N/A</v>
      </c>
      <c r="R678" s="215" t="s">
        <v>1465</v>
      </c>
      <c r="S678" s="220"/>
      <c r="T678" s="215"/>
      <c r="U678" s="213" t="s">
        <v>4715</v>
      </c>
      <c r="V678" s="213" t="e">
        <v>#N/A</v>
      </c>
      <c r="W678" s="213"/>
      <c r="X678" s="221" t="s">
        <v>4</v>
      </c>
      <c r="Y678" s="222" t="s">
        <v>2301</v>
      </c>
      <c r="Z678" s="217" t="s">
        <v>4742</v>
      </c>
      <c r="AA678" s="223" t="s">
        <v>2303</v>
      </c>
      <c r="AB678" s="223"/>
      <c r="AC678" s="215" t="s">
        <v>1590</v>
      </c>
      <c r="AD678" s="215" t="s">
        <v>1714</v>
      </c>
      <c r="AE678" s="224"/>
      <c r="AF678" s="215" t="s">
        <v>1714</v>
      </c>
      <c r="AG678" s="215" t="s">
        <v>1465</v>
      </c>
      <c r="AH678" s="224"/>
      <c r="AI678" s="277" t="s">
        <v>1627</v>
      </c>
      <c r="AJ678" s="215"/>
      <c r="AK678" s="224"/>
      <c r="AL678" s="215" t="s">
        <v>1541</v>
      </c>
      <c r="AM678" s="221" t="s">
        <v>3403</v>
      </c>
      <c r="AN678" s="241" t="s">
        <v>1809</v>
      </c>
      <c r="AO678" s="221">
        <v>43469</v>
      </c>
      <c r="AP678" s="226" t="s">
        <v>3425</v>
      </c>
      <c r="AQ678" s="226" t="s">
        <v>3426</v>
      </c>
      <c r="AR678" s="212"/>
      <c r="AS678" s="215"/>
      <c r="AT678" s="221" t="s">
        <v>1810</v>
      </c>
      <c r="AU678" s="215"/>
      <c r="AW678" s="228" t="s">
        <v>4626</v>
      </c>
      <c r="AY678" s="301"/>
      <c r="AZ678" s="301"/>
      <c r="BA678" s="301"/>
      <c r="BB678" s="301"/>
      <c r="BC678" s="301"/>
      <c r="BD678" s="301"/>
      <c r="BE678" s="301"/>
      <c r="BF678" s="301"/>
      <c r="BG678" s="301"/>
      <c r="BH678" s="301"/>
      <c r="BI678" s="301"/>
      <c r="BJ678" s="301"/>
      <c r="BK678" s="301"/>
      <c r="BL678" s="301"/>
      <c r="BM678" s="301"/>
      <c r="BN678" s="301"/>
      <c r="BO678" s="301"/>
      <c r="BP678" s="301"/>
      <c r="BQ678" s="301"/>
      <c r="BR678" s="301"/>
      <c r="BS678" s="301"/>
      <c r="BT678" s="301"/>
      <c r="BU678" s="301"/>
      <c r="BV678" s="301"/>
      <c r="BW678" s="301"/>
      <c r="BX678" s="301"/>
      <c r="BY678" s="301"/>
      <c r="BZ678" s="301"/>
      <c r="CA678" s="301"/>
      <c r="CB678" s="301"/>
      <c r="CC678" s="301"/>
      <c r="CD678" s="301"/>
      <c r="CE678" s="301"/>
      <c r="CF678" s="301"/>
      <c r="CG678" s="301"/>
      <c r="CH678" s="301"/>
      <c r="CI678" s="301"/>
      <c r="CJ678" s="301"/>
      <c r="CK678" s="301"/>
      <c r="CL678" s="301"/>
      <c r="CM678" s="301"/>
      <c r="CN678" s="301"/>
      <c r="CO678" s="301"/>
      <c r="CP678" s="301"/>
      <c r="CQ678" s="301"/>
      <c r="CR678" s="301"/>
      <c r="CS678" s="301"/>
      <c r="CT678" s="301"/>
      <c r="CU678" s="301"/>
      <c r="CV678" s="301"/>
      <c r="CW678" s="301"/>
      <c r="CX678" s="301"/>
      <c r="CY678" s="301"/>
      <c r="CZ678" s="301"/>
      <c r="DA678" s="301"/>
      <c r="DB678" s="301"/>
      <c r="DC678" s="301"/>
      <c r="DD678" s="301"/>
      <c r="DE678" s="301"/>
      <c r="DF678" s="301"/>
      <c r="DG678" s="301"/>
      <c r="DH678" s="301"/>
      <c r="DI678" s="301"/>
      <c r="DJ678" s="301"/>
      <c r="DK678" s="301"/>
      <c r="DL678" s="301"/>
      <c r="DM678" s="301"/>
      <c r="DN678" s="301"/>
      <c r="DO678" s="301"/>
      <c r="DP678" s="301"/>
      <c r="DQ678" s="301"/>
      <c r="DR678" s="301"/>
      <c r="DS678" s="301"/>
      <c r="DT678" s="301"/>
      <c r="DU678" s="301"/>
      <c r="DV678" s="301"/>
      <c r="DW678" s="301"/>
      <c r="DX678" s="301"/>
      <c r="DY678" s="301"/>
      <c r="DZ678" s="301"/>
      <c r="EA678" s="301"/>
      <c r="EB678" s="301"/>
      <c r="EC678" s="301"/>
      <c r="ED678" s="301"/>
      <c r="EE678" s="301"/>
      <c r="EF678" s="301"/>
      <c r="EG678" s="301"/>
      <c r="EH678" s="301"/>
      <c r="EI678" s="301"/>
      <c r="EJ678" s="301"/>
      <c r="EK678" s="301"/>
      <c r="EL678" s="301"/>
      <c r="EM678" s="301"/>
      <c r="EN678" s="301"/>
      <c r="EO678" s="301"/>
      <c r="EP678" s="301"/>
      <c r="EQ678" s="301"/>
      <c r="ER678" s="301"/>
      <c r="ES678" s="301"/>
      <c r="ET678" s="301"/>
      <c r="EU678" s="301"/>
      <c r="EV678" s="301"/>
      <c r="EW678" s="301"/>
      <c r="EX678" s="301"/>
      <c r="EY678" s="301"/>
      <c r="EZ678" s="301"/>
      <c r="FA678" s="301"/>
      <c r="FB678" s="301"/>
      <c r="FC678" s="301"/>
      <c r="FD678" s="301"/>
      <c r="FE678" s="301"/>
      <c r="FF678" s="301"/>
      <c r="FG678" s="301"/>
      <c r="FH678" s="301"/>
      <c r="FI678" s="301"/>
      <c r="FJ678" s="301"/>
      <c r="FK678" s="301"/>
      <c r="FL678" s="301"/>
      <c r="FM678" s="301"/>
      <c r="FN678" s="301"/>
      <c r="FO678" s="301"/>
      <c r="FP678" s="301"/>
      <c r="FQ678" s="301"/>
      <c r="FR678" s="301"/>
      <c r="FS678" s="301"/>
      <c r="FT678" s="301"/>
      <c r="FU678" s="301"/>
      <c r="FV678" s="301"/>
      <c r="FW678" s="301"/>
      <c r="FX678" s="301"/>
      <c r="FY678" s="301"/>
      <c r="FZ678" s="301"/>
      <c r="GA678" s="301"/>
      <c r="GB678" s="301"/>
      <c r="GC678" s="301"/>
      <c r="GD678" s="301"/>
      <c r="GE678" s="301"/>
      <c r="GF678" s="301"/>
      <c r="GG678" s="301"/>
      <c r="GH678" s="301"/>
      <c r="GI678" s="301"/>
      <c r="GJ678" s="301"/>
      <c r="GK678" s="301"/>
      <c r="GL678" s="301"/>
      <c r="GM678" s="301"/>
      <c r="GN678" s="301"/>
      <c r="GO678" s="301"/>
      <c r="GP678" s="301"/>
      <c r="GQ678" s="301"/>
      <c r="GR678" s="301"/>
      <c r="GS678" s="301"/>
      <c r="GT678" s="301"/>
      <c r="GU678" s="301"/>
      <c r="GV678" s="301"/>
      <c r="GW678" s="301"/>
      <c r="GX678" s="301"/>
      <c r="GY678" s="301"/>
      <c r="GZ678" s="301"/>
      <c r="HA678" s="301"/>
      <c r="HB678" s="301"/>
      <c r="HC678" s="301"/>
      <c r="HD678" s="301"/>
      <c r="HE678" s="301"/>
      <c r="HF678" s="301"/>
      <c r="HG678" s="301"/>
      <c r="HH678" s="301"/>
      <c r="HI678" s="301"/>
      <c r="HJ678" s="301"/>
      <c r="HK678" s="301"/>
      <c r="HL678" s="301"/>
      <c r="HM678" s="301"/>
      <c r="HN678" s="301"/>
      <c r="HO678" s="301"/>
      <c r="HP678" s="301"/>
      <c r="HQ678" s="301"/>
      <c r="HR678" s="301"/>
      <c r="HS678" s="301"/>
      <c r="HT678" s="301"/>
      <c r="HU678" s="301"/>
      <c r="HV678" s="301"/>
      <c r="HW678" s="301"/>
      <c r="HX678" s="301"/>
      <c r="HY678" s="301"/>
      <c r="HZ678" s="301"/>
      <c r="IA678" s="301"/>
      <c r="IB678" s="301"/>
      <c r="IC678" s="301"/>
      <c r="ID678" s="301"/>
      <c r="IE678" s="301"/>
      <c r="IF678" s="301"/>
      <c r="IG678" s="301"/>
      <c r="IH678" s="301"/>
      <c r="II678" s="301"/>
      <c r="IJ678" s="301"/>
      <c r="IK678" s="301"/>
      <c r="IL678" s="301"/>
      <c r="IM678" s="301"/>
      <c r="IN678" s="301"/>
      <c r="IO678" s="301"/>
      <c r="IP678" s="301"/>
      <c r="IQ678" s="301"/>
      <c r="IR678" s="301"/>
      <c r="IS678" s="301"/>
      <c r="IT678" s="301"/>
      <c r="IU678" s="301"/>
      <c r="IV678" s="301"/>
      <c r="IW678" s="301"/>
      <c r="IX678" s="301"/>
      <c r="IY678" s="301"/>
      <c r="IZ678" s="301"/>
      <c r="JA678" s="301"/>
      <c r="JB678" s="301"/>
      <c r="JC678" s="301"/>
      <c r="JD678" s="301"/>
      <c r="JE678" s="301"/>
      <c r="JF678" s="301"/>
      <c r="JG678" s="301"/>
      <c r="JH678" s="301"/>
    </row>
    <row r="679" spans="1:268" s="227" customFormat="1" ht="24" customHeight="1">
      <c r="A679" s="211">
        <v>183</v>
      </c>
      <c r="B679" s="163" t="s">
        <v>4289</v>
      </c>
      <c r="C679" s="237" t="s">
        <v>4279</v>
      </c>
      <c r="D679" s="248">
        <v>42876.328944479166</v>
      </c>
      <c r="E679" s="219" t="s">
        <v>1628</v>
      </c>
      <c r="F679" s="215" t="s">
        <v>1793</v>
      </c>
      <c r="G679" s="232" t="s">
        <v>1676</v>
      </c>
      <c r="H679" s="248" t="e">
        <f>VLOOKUP(C679,#REF!,3,0)</f>
        <v>#REF!</v>
      </c>
      <c r="I679" s="248" t="s">
        <v>4807</v>
      </c>
      <c r="J679" s="570"/>
      <c r="K679" s="216" t="e">
        <v>#N/A</v>
      </c>
      <c r="L679" s="237" t="s">
        <v>1722</v>
      </c>
      <c r="M679" s="217" t="s">
        <v>4700</v>
      </c>
      <c r="N679" s="217"/>
      <c r="O679" s="213" t="s">
        <v>4596</v>
      </c>
      <c r="P679" s="213" t="s">
        <v>4643</v>
      </c>
      <c r="Q679" s="213" t="s">
        <v>4617</v>
      </c>
      <c r="R679" s="304" t="s">
        <v>1462</v>
      </c>
      <c r="S679" s="220"/>
      <c r="T679" s="215"/>
      <c r="U679" s="213" t="s">
        <v>4714</v>
      </c>
      <c r="V679" s="213" t="e">
        <v>#N/A</v>
      </c>
      <c r="W679" s="305"/>
      <c r="X679" s="221" t="s">
        <v>4</v>
      </c>
      <c r="Y679" s="222" t="s">
        <v>4663</v>
      </c>
      <c r="Z679" s="217" t="s">
        <v>4742</v>
      </c>
      <c r="AA679" s="222" t="s">
        <v>4665</v>
      </c>
      <c r="AB679" s="223" t="s">
        <v>4665</v>
      </c>
      <c r="AC679" s="237" t="s">
        <v>531</v>
      </c>
      <c r="AD679" s="237" t="s">
        <v>1676</v>
      </c>
      <c r="AE679" s="224"/>
      <c r="AF679" s="237" t="s">
        <v>1676</v>
      </c>
      <c r="AG679" s="304" t="s">
        <v>1462</v>
      </c>
      <c r="AH679" s="215" t="s">
        <v>4530</v>
      </c>
      <c r="AI679" s="215" t="s">
        <v>1629</v>
      </c>
      <c r="AJ679" s="215"/>
      <c r="AK679" s="215"/>
      <c r="AL679" s="237" t="s">
        <v>530</v>
      </c>
      <c r="AM679" s="237" t="s">
        <v>4263</v>
      </c>
      <c r="AN679" s="215"/>
      <c r="AO679" s="262"/>
      <c r="AP679" s="215"/>
      <c r="AQ679" s="215"/>
      <c r="AR679" s="215"/>
      <c r="AS679" s="215"/>
      <c r="AT679" s="227" t="s">
        <v>4467</v>
      </c>
      <c r="AU679" s="306" t="s">
        <v>4272</v>
      </c>
      <c r="AW679" s="228" t="s">
        <v>4630</v>
      </c>
    </row>
    <row r="680" spans="1:268" s="227" customFormat="1" ht="24" customHeight="1">
      <c r="A680" s="211">
        <v>184</v>
      </c>
      <c r="B680" s="162" t="s">
        <v>971</v>
      </c>
      <c r="C680" s="213" t="s">
        <v>972</v>
      </c>
      <c r="D680" s="214">
        <v>43311</v>
      </c>
      <c r="E680" s="244" t="s">
        <v>1852</v>
      </c>
      <c r="F680" s="241" t="s">
        <v>2574</v>
      </c>
      <c r="G680" s="218" t="s">
        <v>4426</v>
      </c>
      <c r="H680" s="248" t="e">
        <f>VLOOKUP(C680,#REF!,3,0)</f>
        <v>#REF!</v>
      </c>
      <c r="I680" s="248" t="s">
        <v>4807</v>
      </c>
      <c r="J680" s="570"/>
      <c r="K680" s="216" t="e">
        <v>#N/A</v>
      </c>
      <c r="L680" s="213"/>
      <c r="M680" s="217" t="s">
        <v>4626</v>
      </c>
      <c r="N680" s="217"/>
      <c r="O680" s="213" t="s">
        <v>4596</v>
      </c>
      <c r="P680" s="213" t="s">
        <v>4689</v>
      </c>
      <c r="Q680" s="213" t="e">
        <v>#N/A</v>
      </c>
      <c r="R680" s="215" t="s">
        <v>2353</v>
      </c>
      <c r="S680" s="220"/>
      <c r="T680" s="215"/>
      <c r="U680" s="213" t="s">
        <v>4715</v>
      </c>
      <c r="V680" s="213" t="e">
        <v>#N/A</v>
      </c>
      <c r="W680" s="213"/>
      <c r="X680" s="221" t="s">
        <v>4</v>
      </c>
      <c r="Y680" s="222" t="s">
        <v>2301</v>
      </c>
      <c r="Z680" s="217" t="s">
        <v>4742</v>
      </c>
      <c r="AA680" s="223" t="s">
        <v>2303</v>
      </c>
      <c r="AB680" s="223"/>
      <c r="AC680" s="215" t="s">
        <v>58</v>
      </c>
      <c r="AD680" s="215" t="s">
        <v>1714</v>
      </c>
      <c r="AE680" s="224"/>
      <c r="AF680" s="215" t="s">
        <v>1714</v>
      </c>
      <c r="AG680" s="215" t="s">
        <v>2353</v>
      </c>
      <c r="AH680" s="224"/>
      <c r="AI680" s="215" t="s">
        <v>1625</v>
      </c>
      <c r="AJ680" s="215"/>
      <c r="AK680" s="224"/>
      <c r="AL680" s="215" t="s">
        <v>2150</v>
      </c>
      <c r="AM680" s="221" t="s">
        <v>2572</v>
      </c>
      <c r="AN680" s="241" t="s">
        <v>1809</v>
      </c>
      <c r="AO680" s="221" t="s">
        <v>2575</v>
      </c>
      <c r="AP680" s="226" t="s">
        <v>2942</v>
      </c>
      <c r="AQ680" s="226" t="s">
        <v>2943</v>
      </c>
      <c r="AR680" s="212"/>
      <c r="AS680" s="215"/>
      <c r="AT680" s="221" t="s">
        <v>1918</v>
      </c>
      <c r="AU680" s="215"/>
      <c r="AW680" s="228" t="s">
        <v>4626</v>
      </c>
    </row>
    <row r="681" spans="1:268" s="227" customFormat="1" ht="24" customHeight="1">
      <c r="A681" s="211">
        <v>185</v>
      </c>
      <c r="B681" s="375" t="s">
        <v>1029</v>
      </c>
      <c r="C681" s="213" t="s">
        <v>1030</v>
      </c>
      <c r="D681" s="214">
        <v>42983</v>
      </c>
      <c r="E681" s="215" t="s">
        <v>1626</v>
      </c>
      <c r="F681" s="215" t="s">
        <v>2051</v>
      </c>
      <c r="G681" s="218" t="s">
        <v>4426</v>
      </c>
      <c r="H681" s="248" t="e">
        <f>VLOOKUP(C681,#REF!,3,0)</f>
        <v>#REF!</v>
      </c>
      <c r="I681" s="248" t="s">
        <v>4807</v>
      </c>
      <c r="J681" s="570"/>
      <c r="K681" s="216" t="e">
        <v>#N/A</v>
      </c>
      <c r="L681" s="213"/>
      <c r="M681" s="217" t="s">
        <v>4626</v>
      </c>
      <c r="N681" s="217"/>
      <c r="O681" s="213" t="s">
        <v>4596</v>
      </c>
      <c r="P681" s="213" t="s">
        <v>4689</v>
      </c>
      <c r="Q681" s="213" t="e">
        <v>#N/A</v>
      </c>
      <c r="R681" s="215" t="s">
        <v>1422</v>
      </c>
      <c r="S681" s="220"/>
      <c r="T681" s="215"/>
      <c r="U681" s="213" t="s">
        <v>4715</v>
      </c>
      <c r="V681" s="213" t="e">
        <v>#N/A</v>
      </c>
      <c r="W681" s="213"/>
      <c r="X681" s="221" t="s">
        <v>4</v>
      </c>
      <c r="Y681" s="222" t="s">
        <v>2437</v>
      </c>
      <c r="Z681" s="217" t="s">
        <v>4742</v>
      </c>
      <c r="AA681" s="223" t="s">
        <v>2440</v>
      </c>
      <c r="AB681" s="223"/>
      <c r="AC681" s="226" t="s">
        <v>1031</v>
      </c>
      <c r="AD681" s="215" t="s">
        <v>1714</v>
      </c>
      <c r="AE681" s="224"/>
      <c r="AF681" s="215" t="s">
        <v>1714</v>
      </c>
      <c r="AG681" s="215" t="s">
        <v>1422</v>
      </c>
      <c r="AH681" s="224"/>
      <c r="AI681" s="215" t="s">
        <v>1625</v>
      </c>
      <c r="AJ681" s="215"/>
      <c r="AK681" s="224"/>
      <c r="AL681" s="215" t="s">
        <v>2841</v>
      </c>
      <c r="AM681" s="256">
        <v>42983</v>
      </c>
      <c r="AN681" s="215" t="s">
        <v>1794</v>
      </c>
      <c r="AO681" s="221">
        <v>43339</v>
      </c>
      <c r="AP681" s="226">
        <v>0</v>
      </c>
      <c r="AQ681" s="226">
        <v>0</v>
      </c>
      <c r="AR681" s="212"/>
      <c r="AS681" s="215"/>
      <c r="AT681" s="221" t="s">
        <v>1802</v>
      </c>
      <c r="AU681" s="215"/>
      <c r="AW681" s="228" t="s">
        <v>4626</v>
      </c>
    </row>
    <row r="682" spans="1:268" s="227" customFormat="1" ht="24" customHeight="1">
      <c r="A682" s="211">
        <v>186</v>
      </c>
      <c r="B682" s="386" t="s">
        <v>109</v>
      </c>
      <c r="C682" s="213" t="s">
        <v>105</v>
      </c>
      <c r="D682" s="214" t="s">
        <v>2355</v>
      </c>
      <c r="E682" s="215" t="s">
        <v>1689</v>
      </c>
      <c r="F682" s="215" t="s">
        <v>1622</v>
      </c>
      <c r="G682" s="218" t="s">
        <v>4426</v>
      </c>
      <c r="H682" s="248" t="e">
        <f>VLOOKUP(C682,#REF!,3,0)</f>
        <v>#REF!</v>
      </c>
      <c r="I682" s="248" t="s">
        <v>4807</v>
      </c>
      <c r="J682" s="570"/>
      <c r="K682" s="216" t="e">
        <v>#N/A</v>
      </c>
      <c r="L682" s="213"/>
      <c r="M682" s="217" t="s">
        <v>4626</v>
      </c>
      <c r="N682" s="217"/>
      <c r="O682" s="213" t="s">
        <v>4596</v>
      </c>
      <c r="P682" s="213" t="s">
        <v>4689</v>
      </c>
      <c r="Q682" s="213" t="e">
        <v>#N/A</v>
      </c>
      <c r="R682" s="215" t="s">
        <v>3212</v>
      </c>
      <c r="S682" s="220"/>
      <c r="T682" s="215"/>
      <c r="U682" s="213" t="s">
        <v>4715</v>
      </c>
      <c r="V682" s="213" t="e">
        <v>#N/A</v>
      </c>
      <c r="W682" s="213"/>
      <c r="X682" s="221" t="s">
        <v>4</v>
      </c>
      <c r="Y682" s="222" t="s">
        <v>2437</v>
      </c>
      <c r="Z682" s="217" t="s">
        <v>4742</v>
      </c>
      <c r="AA682" s="223" t="s">
        <v>3213</v>
      </c>
      <c r="AB682" s="223"/>
      <c r="AC682" s="233" t="s">
        <v>45</v>
      </c>
      <c r="AD682" s="215" t="s">
        <v>1714</v>
      </c>
      <c r="AE682" s="224"/>
      <c r="AF682" s="215" t="s">
        <v>1714</v>
      </c>
      <c r="AG682" s="215" t="s">
        <v>3212</v>
      </c>
      <c r="AH682" s="224"/>
      <c r="AI682" s="215" t="s">
        <v>1624</v>
      </c>
      <c r="AJ682" s="212"/>
      <c r="AK682" s="224"/>
      <c r="AL682" s="233" t="s">
        <v>2809</v>
      </c>
      <c r="AM682" s="234"/>
      <c r="AN682" s="215" t="s">
        <v>1794</v>
      </c>
      <c r="AO682" s="221">
        <v>43424</v>
      </c>
      <c r="AP682" s="226" t="s">
        <v>3236</v>
      </c>
      <c r="AQ682" s="226" t="s">
        <v>3237</v>
      </c>
      <c r="AR682" s="212"/>
      <c r="AS682" s="215"/>
      <c r="AT682" s="221" t="s">
        <v>1838</v>
      </c>
      <c r="AU682" s="215"/>
      <c r="AW682" s="228" t="s">
        <v>4626</v>
      </c>
    </row>
    <row r="683" spans="1:268" s="227" customFormat="1" ht="24" customHeight="1">
      <c r="A683" s="211">
        <v>187</v>
      </c>
      <c r="B683" s="160" t="s">
        <v>4336</v>
      </c>
      <c r="C683" s="230" t="s">
        <v>4334</v>
      </c>
      <c r="D683" s="231">
        <v>43281.106952314811</v>
      </c>
      <c r="E683" s="230" t="s">
        <v>1688</v>
      </c>
      <c r="F683" s="219" t="s">
        <v>2002</v>
      </c>
      <c r="G683" s="232" t="s">
        <v>1676</v>
      </c>
      <c r="H683" s="248" t="e">
        <f>VLOOKUP(C683,#REF!,3,0)</f>
        <v>#REF!</v>
      </c>
      <c r="I683" s="248" t="s">
        <v>4807</v>
      </c>
      <c r="J683" s="570"/>
      <c r="K683" s="216"/>
      <c r="L683" s="229" t="s">
        <v>1722</v>
      </c>
      <c r="M683" s="217" t="s">
        <v>4700</v>
      </c>
      <c r="N683" s="217"/>
      <c r="O683" s="213" t="s">
        <v>4596</v>
      </c>
      <c r="P683" s="213" t="s">
        <v>4690</v>
      </c>
      <c r="Q683" s="213" t="e">
        <v>#N/A</v>
      </c>
      <c r="R683" s="215" t="s">
        <v>4534</v>
      </c>
      <c r="S683" s="220"/>
      <c r="T683" s="215"/>
      <c r="U683" s="215"/>
      <c r="V683" s="213" t="e">
        <v>#N/A</v>
      </c>
      <c r="W683" s="230"/>
      <c r="X683" s="221" t="s">
        <v>4</v>
      </c>
      <c r="Y683" s="222" t="s">
        <v>4663</v>
      </c>
      <c r="Z683" s="217" t="s">
        <v>4742</v>
      </c>
      <c r="AA683" s="222" t="s">
        <v>4685</v>
      </c>
      <c r="AB683" s="223"/>
      <c r="AC683" s="229" t="s">
        <v>4297</v>
      </c>
      <c r="AD683" s="215" t="s">
        <v>1676</v>
      </c>
      <c r="AE683" s="224"/>
      <c r="AF683" s="215" t="s">
        <v>1676</v>
      </c>
      <c r="AG683" s="215" t="s">
        <v>4534</v>
      </c>
      <c r="AH683" s="215" t="s">
        <v>4365</v>
      </c>
      <c r="AI683" s="215" t="s">
        <v>1627</v>
      </c>
      <c r="AJ683" s="215"/>
      <c r="AK683" s="230"/>
      <c r="AL683" s="230" t="s">
        <v>1120</v>
      </c>
      <c r="AM683" s="215" t="s">
        <v>4247</v>
      </c>
      <c r="AN683" s="215"/>
      <c r="AO683" s="215"/>
      <c r="AP683" s="215"/>
      <c r="AQ683" s="215"/>
      <c r="AR683" s="215"/>
      <c r="AS683" s="215"/>
      <c r="AT683" s="227" t="s">
        <v>4467</v>
      </c>
      <c r="AU683" s="215" t="s">
        <v>4300</v>
      </c>
      <c r="AW683" s="228" t="s">
        <v>4640</v>
      </c>
    </row>
    <row r="684" spans="1:268" s="227" customFormat="1" ht="24" customHeight="1">
      <c r="A684" s="211">
        <v>188</v>
      </c>
      <c r="B684" s="162" t="s">
        <v>1089</v>
      </c>
      <c r="C684" s="213" t="s">
        <v>1088</v>
      </c>
      <c r="D684" s="214" t="s">
        <v>2863</v>
      </c>
      <c r="E684" s="215" t="s">
        <v>908</v>
      </c>
      <c r="F684" s="215" t="s">
        <v>2051</v>
      </c>
      <c r="G684" s="218" t="s">
        <v>4426</v>
      </c>
      <c r="H684" s="248" t="e">
        <f>VLOOKUP(C684,#REF!,3,0)</f>
        <v>#REF!</v>
      </c>
      <c r="I684" s="248" t="s">
        <v>4807</v>
      </c>
      <c r="J684" s="570"/>
      <c r="K684" s="216" t="e">
        <v>#N/A</v>
      </c>
      <c r="L684" s="213"/>
      <c r="M684" s="217" t="s">
        <v>4626</v>
      </c>
      <c r="N684" s="217"/>
      <c r="O684" s="213" t="s">
        <v>4596</v>
      </c>
      <c r="P684" s="213" t="s">
        <v>4689</v>
      </c>
      <c r="Q684" s="213" t="e">
        <v>#N/A</v>
      </c>
      <c r="R684" s="308" t="s">
        <v>2041</v>
      </c>
      <c r="S684" s="220"/>
      <c r="T684" s="215"/>
      <c r="U684" s="213" t="s">
        <v>4715</v>
      </c>
      <c r="V684" s="213" t="e">
        <v>#N/A</v>
      </c>
      <c r="W684" s="213"/>
      <c r="X684" s="221" t="s">
        <v>4</v>
      </c>
      <c r="Y684" s="222" t="s">
        <v>2437</v>
      </c>
      <c r="Z684" s="217" t="s">
        <v>4742</v>
      </c>
      <c r="AA684" s="223" t="s">
        <v>2905</v>
      </c>
      <c r="AB684" s="223"/>
      <c r="AC684" s="215" t="s">
        <v>2904</v>
      </c>
      <c r="AD684" s="215" t="s">
        <v>1714</v>
      </c>
      <c r="AE684" s="224"/>
      <c r="AF684" s="215" t="s">
        <v>1714</v>
      </c>
      <c r="AG684" s="308" t="s">
        <v>2041</v>
      </c>
      <c r="AH684" s="224"/>
      <c r="AI684" s="215" t="s">
        <v>1625</v>
      </c>
      <c r="AJ684" s="215"/>
      <c r="AK684" s="224"/>
      <c r="AL684" s="215" t="s">
        <v>2577</v>
      </c>
      <c r="AM684" s="221" t="s">
        <v>2906</v>
      </c>
      <c r="AN684" s="241" t="s">
        <v>1809</v>
      </c>
      <c r="AO684" s="221" t="s">
        <v>2298</v>
      </c>
      <c r="AP684" s="226" t="s">
        <v>2909</v>
      </c>
      <c r="AQ684" s="226" t="s">
        <v>2910</v>
      </c>
      <c r="AR684" s="212"/>
      <c r="AS684" s="215"/>
      <c r="AT684" s="221" t="s">
        <v>1810</v>
      </c>
      <c r="AU684" s="215"/>
      <c r="AW684" s="228" t="s">
        <v>4626</v>
      </c>
    </row>
    <row r="685" spans="1:268" s="227" customFormat="1" ht="24" customHeight="1">
      <c r="A685" s="211">
        <v>189</v>
      </c>
      <c r="B685" s="430" t="s">
        <v>815</v>
      </c>
      <c r="C685" s="213" t="s">
        <v>814</v>
      </c>
      <c r="D685" s="214" t="s">
        <v>3981</v>
      </c>
      <c r="E685" s="221" t="s">
        <v>2647</v>
      </c>
      <c r="F685" s="215" t="s">
        <v>1829</v>
      </c>
      <c r="G685" s="218" t="s">
        <v>4426</v>
      </c>
      <c r="H685" s="248" t="e">
        <f>VLOOKUP(C685,#REF!,3,0)</f>
        <v>#REF!</v>
      </c>
      <c r="I685" s="248" t="s">
        <v>4807</v>
      </c>
      <c r="J685" s="570"/>
      <c r="K685" s="216" t="e">
        <v>#N/A</v>
      </c>
      <c r="L685" s="213"/>
      <c r="M685" s="217" t="s">
        <v>4626</v>
      </c>
      <c r="N685" s="217"/>
      <c r="O685" s="213" t="s">
        <v>4596</v>
      </c>
      <c r="P685" s="213" t="s">
        <v>4689</v>
      </c>
      <c r="Q685" s="213" t="e">
        <v>#N/A</v>
      </c>
      <c r="R685" s="215" t="s">
        <v>1422</v>
      </c>
      <c r="S685" s="220"/>
      <c r="T685" s="215"/>
      <c r="U685" s="213" t="s">
        <v>4715</v>
      </c>
      <c r="V685" s="213" t="e">
        <v>#N/A</v>
      </c>
      <c r="W685" s="213"/>
      <c r="X685" s="221" t="s">
        <v>4</v>
      </c>
      <c r="Y685" s="222" t="s">
        <v>2437</v>
      </c>
      <c r="Z685" s="217" t="s">
        <v>4742</v>
      </c>
      <c r="AA685" s="223" t="s">
        <v>2667</v>
      </c>
      <c r="AB685" s="223"/>
      <c r="AC685" s="219" t="s">
        <v>1826</v>
      </c>
      <c r="AD685" s="215" t="s">
        <v>1714</v>
      </c>
      <c r="AE685" s="224"/>
      <c r="AF685" s="215" t="s">
        <v>1714</v>
      </c>
      <c r="AG685" s="215" t="s">
        <v>1422</v>
      </c>
      <c r="AH685" s="224"/>
      <c r="AI685" s="215" t="s">
        <v>1629</v>
      </c>
      <c r="AJ685" s="215"/>
      <c r="AK685" s="224"/>
      <c r="AL685" s="215" t="s">
        <v>1683</v>
      </c>
      <c r="AM685" s="238" t="s">
        <v>2668</v>
      </c>
      <c r="AN685" s="215" t="s">
        <v>1830</v>
      </c>
      <c r="AO685" s="221" t="s">
        <v>1859</v>
      </c>
      <c r="AP685" s="226" t="s">
        <v>2671</v>
      </c>
      <c r="AQ685" s="226" t="s">
        <v>2672</v>
      </c>
      <c r="AR685" s="212"/>
      <c r="AS685" s="215" t="s">
        <v>1819</v>
      </c>
      <c r="AT685" s="221" t="s">
        <v>1795</v>
      </c>
      <c r="AU685" s="215"/>
      <c r="AW685" s="228" t="s">
        <v>4626</v>
      </c>
      <c r="AX685" s="301"/>
    </row>
    <row r="686" spans="1:268" s="227" customFormat="1" ht="24" customHeight="1">
      <c r="A686" s="211">
        <v>190</v>
      </c>
      <c r="B686" s="163" t="s">
        <v>4291</v>
      </c>
      <c r="C686" s="237" t="s">
        <v>4279</v>
      </c>
      <c r="D686" s="248">
        <v>42876.333614895833</v>
      </c>
      <c r="E686" s="219" t="s">
        <v>1628</v>
      </c>
      <c r="F686" s="215" t="s">
        <v>1793</v>
      </c>
      <c r="G686" s="232" t="s">
        <v>1676</v>
      </c>
      <c r="H686" s="248" t="e">
        <f>VLOOKUP(C686,#REF!,3,0)</f>
        <v>#REF!</v>
      </c>
      <c r="I686" s="248" t="s">
        <v>4807</v>
      </c>
      <c r="J686" s="570"/>
      <c r="K686" s="216" t="e">
        <v>#N/A</v>
      </c>
      <c r="L686" s="237" t="s">
        <v>1722</v>
      </c>
      <c r="M686" s="217" t="s">
        <v>4700</v>
      </c>
      <c r="N686" s="217"/>
      <c r="O686" s="213" t="s">
        <v>4596</v>
      </c>
      <c r="P686" s="213" t="s">
        <v>4643</v>
      </c>
      <c r="Q686" s="213" t="s">
        <v>4617</v>
      </c>
      <c r="R686" s="304" t="s">
        <v>1462</v>
      </c>
      <c r="S686" s="220"/>
      <c r="T686" s="215"/>
      <c r="U686" s="213" t="s">
        <v>4714</v>
      </c>
      <c r="V686" s="213" t="e">
        <v>#N/A</v>
      </c>
      <c r="W686" s="305"/>
      <c r="X686" s="221" t="s">
        <v>4</v>
      </c>
      <c r="Y686" s="222" t="s">
        <v>4663</v>
      </c>
      <c r="Z686" s="217" t="s">
        <v>4742</v>
      </c>
      <c r="AA686" s="222" t="s">
        <v>4665</v>
      </c>
      <c r="AB686" s="223" t="s">
        <v>4665</v>
      </c>
      <c r="AC686" s="237" t="s">
        <v>531</v>
      </c>
      <c r="AD686" s="237" t="s">
        <v>1676</v>
      </c>
      <c r="AE686" s="224"/>
      <c r="AF686" s="237" t="s">
        <v>1676</v>
      </c>
      <c r="AG686" s="304" t="s">
        <v>1462</v>
      </c>
      <c r="AH686" s="215" t="s">
        <v>4530</v>
      </c>
      <c r="AI686" s="215" t="s">
        <v>1629</v>
      </c>
      <c r="AJ686" s="215"/>
      <c r="AK686" s="215"/>
      <c r="AL686" s="237" t="s">
        <v>530</v>
      </c>
      <c r="AM686" s="237" t="s">
        <v>4263</v>
      </c>
      <c r="AN686" s="215"/>
      <c r="AO686" s="262"/>
      <c r="AP686" s="215"/>
      <c r="AQ686" s="215"/>
      <c r="AR686" s="215"/>
      <c r="AS686" s="215"/>
      <c r="AT686" s="227" t="s">
        <v>4467</v>
      </c>
      <c r="AU686" s="306" t="s">
        <v>4272</v>
      </c>
      <c r="AW686" s="228" t="s">
        <v>4630</v>
      </c>
    </row>
    <row r="687" spans="1:268" s="227" customFormat="1" ht="24" customHeight="1">
      <c r="A687" s="211">
        <v>191</v>
      </c>
      <c r="B687" s="162" t="s">
        <v>973</v>
      </c>
      <c r="C687" s="213" t="s">
        <v>972</v>
      </c>
      <c r="D687" s="214">
        <v>43311</v>
      </c>
      <c r="E687" s="244" t="s">
        <v>1852</v>
      </c>
      <c r="F687" s="241" t="s">
        <v>2574</v>
      </c>
      <c r="G687" s="218" t="s">
        <v>4426</v>
      </c>
      <c r="H687" s="248" t="e">
        <f>VLOOKUP(C687,#REF!,3,0)</f>
        <v>#REF!</v>
      </c>
      <c r="I687" s="248" t="s">
        <v>4807</v>
      </c>
      <c r="J687" s="570"/>
      <c r="K687" s="216" t="e">
        <v>#N/A</v>
      </c>
      <c r="L687" s="213"/>
      <c r="M687" s="217" t="s">
        <v>4626</v>
      </c>
      <c r="N687" s="217"/>
      <c r="O687" s="213" t="s">
        <v>4596</v>
      </c>
      <c r="P687" s="213" t="s">
        <v>4689</v>
      </c>
      <c r="Q687" s="213" t="e">
        <v>#N/A</v>
      </c>
      <c r="R687" s="215" t="s">
        <v>2353</v>
      </c>
      <c r="S687" s="220"/>
      <c r="T687" s="215"/>
      <c r="U687" s="213" t="s">
        <v>4715</v>
      </c>
      <c r="V687" s="213" t="e">
        <v>#N/A</v>
      </c>
      <c r="W687" s="213"/>
      <c r="X687" s="221" t="s">
        <v>4</v>
      </c>
      <c r="Y687" s="222" t="s">
        <v>2301</v>
      </c>
      <c r="Z687" s="217" t="s">
        <v>4742</v>
      </c>
      <c r="AA687" s="223" t="s">
        <v>2303</v>
      </c>
      <c r="AB687" s="223"/>
      <c r="AC687" s="215" t="s">
        <v>58</v>
      </c>
      <c r="AD687" s="215" t="s">
        <v>1714</v>
      </c>
      <c r="AE687" s="224"/>
      <c r="AF687" s="215" t="s">
        <v>1714</v>
      </c>
      <c r="AG687" s="215" t="s">
        <v>2353</v>
      </c>
      <c r="AH687" s="224"/>
      <c r="AI687" s="215" t="s">
        <v>1625</v>
      </c>
      <c r="AJ687" s="215"/>
      <c r="AK687" s="224"/>
      <c r="AL687" s="215" t="s">
        <v>2150</v>
      </c>
      <c r="AM687" s="221" t="s">
        <v>2572</v>
      </c>
      <c r="AN687" s="241" t="s">
        <v>1809</v>
      </c>
      <c r="AO687" s="221" t="s">
        <v>2576</v>
      </c>
      <c r="AP687" s="226" t="s">
        <v>2944</v>
      </c>
      <c r="AQ687" s="226" t="s">
        <v>2945</v>
      </c>
      <c r="AR687" s="212"/>
      <c r="AS687" s="215"/>
      <c r="AT687" s="221" t="s">
        <v>1918</v>
      </c>
      <c r="AU687" s="215"/>
      <c r="AW687" s="228" t="s">
        <v>4626</v>
      </c>
    </row>
    <row r="688" spans="1:268" s="227" customFormat="1" ht="24" customHeight="1">
      <c r="A688" s="211">
        <v>192</v>
      </c>
      <c r="B688" s="375" t="s">
        <v>1032</v>
      </c>
      <c r="C688" s="213" t="s">
        <v>1030</v>
      </c>
      <c r="D688" s="214" t="s">
        <v>2012</v>
      </c>
      <c r="E688" s="215" t="s">
        <v>1626</v>
      </c>
      <c r="F688" s="215" t="s">
        <v>2051</v>
      </c>
      <c r="G688" s="218" t="s">
        <v>4426</v>
      </c>
      <c r="H688" s="248" t="e">
        <f>VLOOKUP(C688,#REF!,3,0)</f>
        <v>#REF!</v>
      </c>
      <c r="I688" s="248" t="s">
        <v>4807</v>
      </c>
      <c r="J688" s="570"/>
      <c r="K688" s="216" t="e">
        <v>#N/A</v>
      </c>
      <c r="L688" s="213"/>
      <c r="M688" s="217" t="s">
        <v>4626</v>
      </c>
      <c r="N688" s="217"/>
      <c r="O688" s="213" t="s">
        <v>4596</v>
      </c>
      <c r="P688" s="213" t="s">
        <v>4689</v>
      </c>
      <c r="Q688" s="213" t="e">
        <v>#N/A</v>
      </c>
      <c r="R688" s="215" t="s">
        <v>1422</v>
      </c>
      <c r="S688" s="220"/>
      <c r="T688" s="215"/>
      <c r="U688" s="213" t="s">
        <v>4715</v>
      </c>
      <c r="V688" s="213" t="e">
        <v>#N/A</v>
      </c>
      <c r="W688" s="213"/>
      <c r="X688" s="221" t="s">
        <v>4</v>
      </c>
      <c r="Y688" s="222" t="s">
        <v>2437</v>
      </c>
      <c r="Z688" s="217" t="s">
        <v>4742</v>
      </c>
      <c r="AA688" s="223" t="s">
        <v>2440</v>
      </c>
      <c r="AB688" s="223"/>
      <c r="AC688" s="226" t="s">
        <v>1031</v>
      </c>
      <c r="AD688" s="215" t="s">
        <v>1714</v>
      </c>
      <c r="AE688" s="224"/>
      <c r="AF688" s="215" t="s">
        <v>1714</v>
      </c>
      <c r="AG688" s="215" t="s">
        <v>1422</v>
      </c>
      <c r="AH688" s="224"/>
      <c r="AI688" s="215" t="s">
        <v>1625</v>
      </c>
      <c r="AJ688" s="215"/>
      <c r="AK688" s="224"/>
      <c r="AL688" s="215" t="s">
        <v>2841</v>
      </c>
      <c r="AM688" s="256" t="s">
        <v>2012</v>
      </c>
      <c r="AN688" s="215" t="s">
        <v>1794</v>
      </c>
      <c r="AO688" s="221">
        <v>43339</v>
      </c>
      <c r="AP688" s="226">
        <v>0</v>
      </c>
      <c r="AQ688" s="226">
        <v>0</v>
      </c>
      <c r="AR688" s="212"/>
      <c r="AS688" s="215"/>
      <c r="AT688" s="221" t="s">
        <v>1802</v>
      </c>
      <c r="AU688" s="215"/>
      <c r="AW688" s="228" t="s">
        <v>4626</v>
      </c>
    </row>
    <row r="689" spans="1:268" s="227" customFormat="1" ht="24" customHeight="1">
      <c r="A689" s="211">
        <v>193</v>
      </c>
      <c r="B689" s="386" t="s">
        <v>118</v>
      </c>
      <c r="C689" s="213" t="s">
        <v>105</v>
      </c>
      <c r="D689" s="214" t="s">
        <v>2355</v>
      </c>
      <c r="E689" s="215" t="s">
        <v>1689</v>
      </c>
      <c r="F689" s="215" t="s">
        <v>1622</v>
      </c>
      <c r="G689" s="218" t="s">
        <v>4426</v>
      </c>
      <c r="H689" s="248" t="e">
        <f>VLOOKUP(C689,#REF!,3,0)</f>
        <v>#REF!</v>
      </c>
      <c r="I689" s="248" t="s">
        <v>4807</v>
      </c>
      <c r="J689" s="570"/>
      <c r="K689" s="216" t="e">
        <v>#N/A</v>
      </c>
      <c r="L689" s="213"/>
      <c r="M689" s="217" t="s">
        <v>4626</v>
      </c>
      <c r="N689" s="217"/>
      <c r="O689" s="213" t="s">
        <v>4596</v>
      </c>
      <c r="P689" s="213" t="s">
        <v>4689</v>
      </c>
      <c r="Q689" s="213" t="e">
        <v>#N/A</v>
      </c>
      <c r="R689" s="215" t="s">
        <v>3212</v>
      </c>
      <c r="S689" s="220"/>
      <c r="T689" s="215"/>
      <c r="U689" s="213" t="s">
        <v>4715</v>
      </c>
      <c r="V689" s="213" t="e">
        <v>#N/A</v>
      </c>
      <c r="W689" s="213"/>
      <c r="X689" s="221" t="s">
        <v>4</v>
      </c>
      <c r="Y689" s="222" t="s">
        <v>2437</v>
      </c>
      <c r="Z689" s="217" t="s">
        <v>4742</v>
      </c>
      <c r="AA689" s="223" t="s">
        <v>3213</v>
      </c>
      <c r="AB689" s="223"/>
      <c r="AC689" s="233" t="s">
        <v>45</v>
      </c>
      <c r="AD689" s="215" t="s">
        <v>1714</v>
      </c>
      <c r="AE689" s="224"/>
      <c r="AF689" s="215" t="s">
        <v>1714</v>
      </c>
      <c r="AG689" s="215" t="s">
        <v>3212</v>
      </c>
      <c r="AH689" s="224"/>
      <c r="AI689" s="215" t="s">
        <v>1624</v>
      </c>
      <c r="AJ689" s="212"/>
      <c r="AK689" s="224"/>
      <c r="AL689" s="233" t="s">
        <v>2809</v>
      </c>
      <c r="AM689" s="234"/>
      <c r="AN689" s="215" t="s">
        <v>1794</v>
      </c>
      <c r="AO689" s="221">
        <v>43424</v>
      </c>
      <c r="AP689" s="226" t="s">
        <v>3238</v>
      </c>
      <c r="AQ689" s="226" t="s">
        <v>3239</v>
      </c>
      <c r="AR689" s="212"/>
      <c r="AS689" s="215"/>
      <c r="AT689" s="221" t="s">
        <v>1838</v>
      </c>
      <c r="AU689" s="215"/>
      <c r="AW689" s="228" t="s">
        <v>4626</v>
      </c>
    </row>
    <row r="690" spans="1:268" s="227" customFormat="1" ht="24" customHeight="1">
      <c r="A690" s="211">
        <v>194</v>
      </c>
      <c r="B690" s="166" t="s">
        <v>1223</v>
      </c>
      <c r="C690" s="213" t="s">
        <v>1224</v>
      </c>
      <c r="D690" s="214" t="s">
        <v>4195</v>
      </c>
      <c r="E690" s="252" t="s">
        <v>1688</v>
      </c>
      <c r="F690" s="219" t="s">
        <v>2002</v>
      </c>
      <c r="G690" s="218" t="s">
        <v>4426</v>
      </c>
      <c r="H690" s="248" t="e">
        <f>VLOOKUP(C690,#REF!,3,0)</f>
        <v>#REF!</v>
      </c>
      <c r="I690" s="248" t="s">
        <v>4807</v>
      </c>
      <c r="J690" s="570"/>
      <c r="K690" s="216" t="e">
        <v>#N/A</v>
      </c>
      <c r="L690" s="213"/>
      <c r="M690" s="217" t="s">
        <v>4626</v>
      </c>
      <c r="N690" s="217"/>
      <c r="O690" s="213" t="s">
        <v>4596</v>
      </c>
      <c r="P690" s="213" t="s">
        <v>4689</v>
      </c>
      <c r="Q690" s="213" t="e">
        <v>#N/A</v>
      </c>
      <c r="R690" s="240" t="s">
        <v>1492</v>
      </c>
      <c r="S690" s="220"/>
      <c r="T690" s="215"/>
      <c r="U690" s="213" t="s">
        <v>4715</v>
      </c>
      <c r="V690" s="213" t="e">
        <v>#N/A</v>
      </c>
      <c r="W690" s="213"/>
      <c r="X690" s="221" t="s">
        <v>4</v>
      </c>
      <c r="Y690" s="222" t="s">
        <v>2301</v>
      </c>
      <c r="Z690" s="217" t="s">
        <v>4742</v>
      </c>
      <c r="AA690" s="223" t="s">
        <v>2303</v>
      </c>
      <c r="AB690" s="223"/>
      <c r="AC690" s="230" t="s">
        <v>3503</v>
      </c>
      <c r="AD690" s="245" t="s">
        <v>1717</v>
      </c>
      <c r="AE690" s="224"/>
      <c r="AF690" s="245" t="s">
        <v>1717</v>
      </c>
      <c r="AG690" s="240" t="s">
        <v>1492</v>
      </c>
      <c r="AH690" s="224"/>
      <c r="AI690" s="233" t="s">
        <v>1627</v>
      </c>
      <c r="AJ690" s="215"/>
      <c r="AK690" s="224"/>
      <c r="AL690" s="230" t="s">
        <v>3504</v>
      </c>
      <c r="AM690" s="231">
        <v>43279.655318831014</v>
      </c>
      <c r="AN690" s="241" t="s">
        <v>1809</v>
      </c>
      <c r="AO690" s="221">
        <v>43473</v>
      </c>
      <c r="AP690" s="226" t="s">
        <v>3505</v>
      </c>
      <c r="AQ690" s="226" t="s">
        <v>3506</v>
      </c>
      <c r="AR690" s="212"/>
      <c r="AS690" s="215" t="s">
        <v>1819</v>
      </c>
      <c r="AT690" s="221" t="s">
        <v>1810</v>
      </c>
      <c r="AU690" s="215"/>
      <c r="AW690" s="228" t="s">
        <v>4626</v>
      </c>
    </row>
    <row r="691" spans="1:268" s="227" customFormat="1" ht="24" customHeight="1">
      <c r="A691" s="211">
        <v>195</v>
      </c>
      <c r="B691" s="162" t="s">
        <v>1090</v>
      </c>
      <c r="C691" s="213" t="s">
        <v>1088</v>
      </c>
      <c r="D691" s="214" t="s">
        <v>2863</v>
      </c>
      <c r="E691" s="215" t="s">
        <v>908</v>
      </c>
      <c r="F691" s="215" t="s">
        <v>2051</v>
      </c>
      <c r="G691" s="218" t="s">
        <v>4426</v>
      </c>
      <c r="H691" s="248" t="e">
        <f>VLOOKUP(C691,#REF!,3,0)</f>
        <v>#REF!</v>
      </c>
      <c r="I691" s="248" t="s">
        <v>4807</v>
      </c>
      <c r="J691" s="570"/>
      <c r="K691" s="216" t="e">
        <v>#N/A</v>
      </c>
      <c r="L691" s="213"/>
      <c r="M691" s="217" t="s">
        <v>4626</v>
      </c>
      <c r="N691" s="217"/>
      <c r="O691" s="213" t="s">
        <v>4596</v>
      </c>
      <c r="P691" s="213" t="s">
        <v>4689</v>
      </c>
      <c r="Q691" s="213" t="e">
        <v>#N/A</v>
      </c>
      <c r="R691" s="308" t="s">
        <v>2041</v>
      </c>
      <c r="S691" s="220"/>
      <c r="T691" s="215"/>
      <c r="U691" s="213" t="s">
        <v>4715</v>
      </c>
      <c r="V691" s="213" t="e">
        <v>#N/A</v>
      </c>
      <c r="W691" s="213"/>
      <c r="X691" s="221" t="s">
        <v>4</v>
      </c>
      <c r="Y691" s="222" t="s">
        <v>2437</v>
      </c>
      <c r="Z691" s="217" t="s">
        <v>4742</v>
      </c>
      <c r="AA691" s="223" t="s">
        <v>2905</v>
      </c>
      <c r="AB691" s="223"/>
      <c r="AC691" s="215" t="s">
        <v>2904</v>
      </c>
      <c r="AD691" s="215" t="s">
        <v>1714</v>
      </c>
      <c r="AE691" s="224"/>
      <c r="AF691" s="215" t="s">
        <v>1714</v>
      </c>
      <c r="AG691" s="308" t="s">
        <v>2041</v>
      </c>
      <c r="AH691" s="224"/>
      <c r="AI691" s="215" t="s">
        <v>1625</v>
      </c>
      <c r="AJ691" s="215"/>
      <c r="AK691" s="224"/>
      <c r="AL691" s="215" t="s">
        <v>2577</v>
      </c>
      <c r="AM691" s="221" t="s">
        <v>2906</v>
      </c>
      <c r="AN691" s="241" t="s">
        <v>1809</v>
      </c>
      <c r="AO691" s="221" t="s">
        <v>2298</v>
      </c>
      <c r="AP691" s="226" t="s">
        <v>2911</v>
      </c>
      <c r="AQ691" s="226" t="s">
        <v>2299</v>
      </c>
      <c r="AR691" s="212"/>
      <c r="AS691" s="215"/>
      <c r="AT691" s="221" t="s">
        <v>1810</v>
      </c>
      <c r="AU691" s="215"/>
      <c r="AW691" s="228" t="s">
        <v>4626</v>
      </c>
    </row>
    <row r="692" spans="1:268" s="227" customFormat="1" ht="24" customHeight="1">
      <c r="A692" s="211">
        <v>196</v>
      </c>
      <c r="B692" s="430" t="s">
        <v>816</v>
      </c>
      <c r="C692" s="213" t="s">
        <v>814</v>
      </c>
      <c r="D692" s="214" t="s">
        <v>3981</v>
      </c>
      <c r="E692" s="221" t="s">
        <v>2647</v>
      </c>
      <c r="F692" s="215" t="s">
        <v>1829</v>
      </c>
      <c r="G692" s="218" t="s">
        <v>4426</v>
      </c>
      <c r="H692" s="248" t="e">
        <f>VLOOKUP(C692,#REF!,3,0)</f>
        <v>#REF!</v>
      </c>
      <c r="I692" s="248" t="s">
        <v>4807</v>
      </c>
      <c r="J692" s="570"/>
      <c r="K692" s="216" t="e">
        <v>#N/A</v>
      </c>
      <c r="L692" s="213"/>
      <c r="M692" s="217" t="s">
        <v>4626</v>
      </c>
      <c r="N692" s="217"/>
      <c r="O692" s="213" t="s">
        <v>4596</v>
      </c>
      <c r="P692" s="213" t="s">
        <v>4689</v>
      </c>
      <c r="Q692" s="213" t="e">
        <v>#N/A</v>
      </c>
      <c r="R692" s="215" t="s">
        <v>1422</v>
      </c>
      <c r="S692" s="220"/>
      <c r="T692" s="215"/>
      <c r="U692" s="213" t="s">
        <v>4715</v>
      </c>
      <c r="V692" s="213" t="e">
        <v>#N/A</v>
      </c>
      <c r="W692" s="213"/>
      <c r="X692" s="221" t="s">
        <v>4</v>
      </c>
      <c r="Y692" s="222" t="s">
        <v>2437</v>
      </c>
      <c r="Z692" s="217" t="s">
        <v>4742</v>
      </c>
      <c r="AA692" s="223" t="s">
        <v>2667</v>
      </c>
      <c r="AB692" s="223"/>
      <c r="AC692" s="219" t="s">
        <v>1826</v>
      </c>
      <c r="AD692" s="215" t="s">
        <v>1714</v>
      </c>
      <c r="AE692" s="224"/>
      <c r="AF692" s="215" t="s">
        <v>1714</v>
      </c>
      <c r="AG692" s="215" t="s">
        <v>1422</v>
      </c>
      <c r="AH692" s="224"/>
      <c r="AI692" s="215" t="s">
        <v>1629</v>
      </c>
      <c r="AJ692" s="215"/>
      <c r="AK692" s="224"/>
      <c r="AL692" s="215" t="s">
        <v>1683</v>
      </c>
      <c r="AM692" s="238" t="s">
        <v>2668</v>
      </c>
      <c r="AN692" s="215" t="s">
        <v>1830</v>
      </c>
      <c r="AO692" s="221" t="s">
        <v>1859</v>
      </c>
      <c r="AP692" s="226" t="s">
        <v>2673</v>
      </c>
      <c r="AQ692" s="226" t="s">
        <v>2674</v>
      </c>
      <c r="AR692" s="212"/>
      <c r="AS692" s="215" t="s">
        <v>1819</v>
      </c>
      <c r="AT692" s="221" t="s">
        <v>1795</v>
      </c>
      <c r="AU692" s="215"/>
      <c r="AW692" s="228" t="s">
        <v>4626</v>
      </c>
    </row>
    <row r="693" spans="1:268" s="227" customFormat="1" ht="24" customHeight="1">
      <c r="A693" s="211">
        <v>197</v>
      </c>
      <c r="B693" s="163" t="s">
        <v>4293</v>
      </c>
      <c r="C693" s="237" t="s">
        <v>4279</v>
      </c>
      <c r="D693" s="248">
        <v>42876.343038923609</v>
      </c>
      <c r="E693" s="219" t="s">
        <v>1628</v>
      </c>
      <c r="F693" s="215" t="s">
        <v>1793</v>
      </c>
      <c r="G693" s="232" t="s">
        <v>1676</v>
      </c>
      <c r="H693" s="248" t="e">
        <f>VLOOKUP(C693,#REF!,3,0)</f>
        <v>#REF!</v>
      </c>
      <c r="I693" s="248" t="s">
        <v>4807</v>
      </c>
      <c r="J693" s="570"/>
      <c r="K693" s="216" t="e">
        <v>#N/A</v>
      </c>
      <c r="L693" s="237" t="s">
        <v>1722</v>
      </c>
      <c r="M693" s="217" t="s">
        <v>4700</v>
      </c>
      <c r="N693" s="217"/>
      <c r="O693" s="213" t="s">
        <v>4596</v>
      </c>
      <c r="P693" s="213" t="s">
        <v>4643</v>
      </c>
      <c r="Q693" s="213" t="s">
        <v>4617</v>
      </c>
      <c r="R693" s="304" t="s">
        <v>1462</v>
      </c>
      <c r="S693" s="220"/>
      <c r="T693" s="215"/>
      <c r="U693" s="213" t="s">
        <v>4714</v>
      </c>
      <c r="V693" s="213" t="e">
        <v>#N/A</v>
      </c>
      <c r="W693" s="305"/>
      <c r="X693" s="221" t="s">
        <v>4</v>
      </c>
      <c r="Y693" s="222" t="s">
        <v>4663</v>
      </c>
      <c r="Z693" s="217" t="s">
        <v>4742</v>
      </c>
      <c r="AA693" s="222" t="s">
        <v>4665</v>
      </c>
      <c r="AB693" s="223" t="s">
        <v>4665</v>
      </c>
      <c r="AC693" s="237" t="s">
        <v>531</v>
      </c>
      <c r="AD693" s="237" t="s">
        <v>1676</v>
      </c>
      <c r="AE693" s="224"/>
      <c r="AF693" s="237" t="s">
        <v>1676</v>
      </c>
      <c r="AG693" s="304" t="s">
        <v>1462</v>
      </c>
      <c r="AH693" s="215" t="s">
        <v>4530</v>
      </c>
      <c r="AI693" s="215" t="s">
        <v>1629</v>
      </c>
      <c r="AJ693" s="215"/>
      <c r="AK693" s="215"/>
      <c r="AL693" s="237" t="s">
        <v>530</v>
      </c>
      <c r="AM693" s="237" t="s">
        <v>4263</v>
      </c>
      <c r="AN693" s="215"/>
      <c r="AO693" s="262"/>
      <c r="AP693" s="215"/>
      <c r="AQ693" s="215"/>
      <c r="AR693" s="215"/>
      <c r="AS693" s="215"/>
      <c r="AT693" s="227" t="s">
        <v>4467</v>
      </c>
      <c r="AU693" s="306" t="s">
        <v>4272</v>
      </c>
      <c r="AW693" s="228" t="s">
        <v>4630</v>
      </c>
    </row>
    <row r="694" spans="1:268" s="227" customFormat="1" ht="24" customHeight="1">
      <c r="A694" s="211">
        <v>198</v>
      </c>
      <c r="B694" s="162" t="s">
        <v>967</v>
      </c>
      <c r="C694" s="213" t="s">
        <v>968</v>
      </c>
      <c r="D694" s="214">
        <v>43294</v>
      </c>
      <c r="E694" s="244" t="s">
        <v>1852</v>
      </c>
      <c r="F694" s="241" t="s">
        <v>2574</v>
      </c>
      <c r="G694" s="218" t="s">
        <v>4426</v>
      </c>
      <c r="H694" s="248" t="e">
        <f>VLOOKUP(C694,#REF!,3,0)</f>
        <v>#REF!</v>
      </c>
      <c r="I694" s="248" t="s">
        <v>4807</v>
      </c>
      <c r="J694" s="570"/>
      <c r="K694" s="216" t="e">
        <v>#N/A</v>
      </c>
      <c r="L694" s="213"/>
      <c r="M694" s="217" t="s">
        <v>4626</v>
      </c>
      <c r="N694" s="217"/>
      <c r="O694" s="213" t="s">
        <v>4596</v>
      </c>
      <c r="P694" s="213" t="s">
        <v>4689</v>
      </c>
      <c r="Q694" s="213" t="e">
        <v>#N/A</v>
      </c>
      <c r="R694" s="215" t="s">
        <v>2353</v>
      </c>
      <c r="S694" s="220"/>
      <c r="T694" s="215"/>
      <c r="U694" s="213" t="s">
        <v>4715</v>
      </c>
      <c r="V694" s="213" t="e">
        <v>#N/A</v>
      </c>
      <c r="W694" s="213"/>
      <c r="X694" s="221" t="s">
        <v>4</v>
      </c>
      <c r="Y694" s="222" t="s">
        <v>2301</v>
      </c>
      <c r="Z694" s="217" t="s">
        <v>4742</v>
      </c>
      <c r="AA694" s="223" t="s">
        <v>2303</v>
      </c>
      <c r="AB694" s="223"/>
      <c r="AC694" s="215" t="s">
        <v>58</v>
      </c>
      <c r="AD694" s="215" t="s">
        <v>1714</v>
      </c>
      <c r="AE694" s="224"/>
      <c r="AF694" s="215" t="s">
        <v>1714</v>
      </c>
      <c r="AG694" s="215" t="s">
        <v>2353</v>
      </c>
      <c r="AH694" s="224"/>
      <c r="AI694" s="215" t="s">
        <v>1625</v>
      </c>
      <c r="AJ694" s="215"/>
      <c r="AK694" s="224"/>
      <c r="AL694" s="215" t="s">
        <v>2150</v>
      </c>
      <c r="AM694" s="221" t="s">
        <v>2963</v>
      </c>
      <c r="AN694" s="241" t="s">
        <v>1809</v>
      </c>
      <c r="AO694" s="221" t="s">
        <v>2575</v>
      </c>
      <c r="AP694" s="226" t="s">
        <v>3063</v>
      </c>
      <c r="AQ694" s="226" t="s">
        <v>3064</v>
      </c>
      <c r="AR694" s="212"/>
      <c r="AS694" s="215"/>
      <c r="AT694" s="221" t="s">
        <v>1810</v>
      </c>
      <c r="AU694" s="215"/>
      <c r="AW694" s="228" t="s">
        <v>4626</v>
      </c>
    </row>
    <row r="695" spans="1:268" s="227" customFormat="1" ht="24" customHeight="1">
      <c r="A695" s="211">
        <v>199</v>
      </c>
      <c r="B695" s="375" t="s">
        <v>1033</v>
      </c>
      <c r="C695" s="213" t="s">
        <v>1030</v>
      </c>
      <c r="D695" s="214" t="s">
        <v>2012</v>
      </c>
      <c r="E695" s="215" t="s">
        <v>1626</v>
      </c>
      <c r="F695" s="215" t="s">
        <v>2051</v>
      </c>
      <c r="G695" s="218" t="s">
        <v>4426</v>
      </c>
      <c r="H695" s="248" t="e">
        <f>VLOOKUP(C695,#REF!,3,0)</f>
        <v>#REF!</v>
      </c>
      <c r="I695" s="248" t="s">
        <v>4807</v>
      </c>
      <c r="J695" s="570"/>
      <c r="K695" s="216" t="e">
        <v>#N/A</v>
      </c>
      <c r="L695" s="213"/>
      <c r="M695" s="217" t="s">
        <v>4626</v>
      </c>
      <c r="N695" s="217"/>
      <c r="O695" s="213" t="s">
        <v>4596</v>
      </c>
      <c r="P695" s="213" t="s">
        <v>4689</v>
      </c>
      <c r="Q695" s="213" t="e">
        <v>#N/A</v>
      </c>
      <c r="R695" s="215" t="s">
        <v>1422</v>
      </c>
      <c r="S695" s="220"/>
      <c r="T695" s="215"/>
      <c r="U695" s="213" t="s">
        <v>4715</v>
      </c>
      <c r="V695" s="213" t="e">
        <v>#N/A</v>
      </c>
      <c r="W695" s="213"/>
      <c r="X695" s="221" t="s">
        <v>4</v>
      </c>
      <c r="Y695" s="222" t="s">
        <v>2437</v>
      </c>
      <c r="Z695" s="217" t="s">
        <v>4742</v>
      </c>
      <c r="AA695" s="223" t="s">
        <v>2440</v>
      </c>
      <c r="AB695" s="223"/>
      <c r="AC695" s="226" t="s">
        <v>1031</v>
      </c>
      <c r="AD695" s="215" t="s">
        <v>1714</v>
      </c>
      <c r="AE695" s="224"/>
      <c r="AF695" s="215" t="s">
        <v>1714</v>
      </c>
      <c r="AG695" s="215" t="s">
        <v>1422</v>
      </c>
      <c r="AH695" s="224"/>
      <c r="AI695" s="215" t="s">
        <v>1625</v>
      </c>
      <c r="AJ695" s="215"/>
      <c r="AK695" s="224"/>
      <c r="AL695" s="215" t="s">
        <v>2841</v>
      </c>
      <c r="AM695" s="256" t="s">
        <v>2012</v>
      </c>
      <c r="AN695" s="215" t="s">
        <v>1794</v>
      </c>
      <c r="AO695" s="221">
        <v>43339</v>
      </c>
      <c r="AP695" s="226">
        <v>0</v>
      </c>
      <c r="AQ695" s="226">
        <v>0</v>
      </c>
      <c r="AR695" s="212"/>
      <c r="AS695" s="215"/>
      <c r="AT695" s="221" t="s">
        <v>1802</v>
      </c>
      <c r="AU695" s="215"/>
      <c r="AW695" s="228" t="s">
        <v>4626</v>
      </c>
    </row>
    <row r="696" spans="1:268" s="227" customFormat="1" ht="24" customHeight="1">
      <c r="A696" s="211">
        <v>200</v>
      </c>
      <c r="B696" s="386" t="s">
        <v>114</v>
      </c>
      <c r="C696" s="213" t="s">
        <v>105</v>
      </c>
      <c r="D696" s="214" t="s">
        <v>2355</v>
      </c>
      <c r="E696" s="215" t="s">
        <v>1689</v>
      </c>
      <c r="F696" s="215" t="s">
        <v>1622</v>
      </c>
      <c r="G696" s="218" t="s">
        <v>4426</v>
      </c>
      <c r="H696" s="248" t="e">
        <f>VLOOKUP(C696,#REF!,3,0)</f>
        <v>#REF!</v>
      </c>
      <c r="I696" s="248" t="s">
        <v>4807</v>
      </c>
      <c r="J696" s="570"/>
      <c r="K696" s="216" t="e">
        <v>#N/A</v>
      </c>
      <c r="L696" s="213"/>
      <c r="M696" s="217" t="s">
        <v>4626</v>
      </c>
      <c r="N696" s="217"/>
      <c r="O696" s="213" t="s">
        <v>4596</v>
      </c>
      <c r="P696" s="213" t="s">
        <v>4689</v>
      </c>
      <c r="Q696" s="213" t="e">
        <v>#N/A</v>
      </c>
      <c r="R696" s="215" t="s">
        <v>3212</v>
      </c>
      <c r="S696" s="220"/>
      <c r="T696" s="215"/>
      <c r="U696" s="213" t="s">
        <v>4715</v>
      </c>
      <c r="V696" s="213" t="e">
        <v>#N/A</v>
      </c>
      <c r="W696" s="213"/>
      <c r="X696" s="221" t="s">
        <v>4</v>
      </c>
      <c r="Y696" s="222" t="s">
        <v>2437</v>
      </c>
      <c r="Z696" s="217" t="s">
        <v>4742</v>
      </c>
      <c r="AA696" s="223" t="s">
        <v>3213</v>
      </c>
      <c r="AB696" s="223"/>
      <c r="AC696" s="233" t="s">
        <v>45</v>
      </c>
      <c r="AD696" s="215" t="s">
        <v>1714</v>
      </c>
      <c r="AE696" s="224"/>
      <c r="AF696" s="215" t="s">
        <v>1714</v>
      </c>
      <c r="AG696" s="215" t="s">
        <v>3212</v>
      </c>
      <c r="AH696" s="224"/>
      <c r="AI696" s="215" t="s">
        <v>1624</v>
      </c>
      <c r="AJ696" s="212"/>
      <c r="AK696" s="224"/>
      <c r="AL696" s="233" t="s">
        <v>2809</v>
      </c>
      <c r="AM696" s="234"/>
      <c r="AN696" s="215" t="s">
        <v>1794</v>
      </c>
      <c r="AO696" s="221">
        <v>43425</v>
      </c>
      <c r="AP696" s="226" t="s">
        <v>3240</v>
      </c>
      <c r="AQ696" s="226" t="s">
        <v>3241</v>
      </c>
      <c r="AR696" s="212"/>
      <c r="AS696" s="215"/>
      <c r="AT696" s="221" t="s">
        <v>1838</v>
      </c>
      <c r="AU696" s="215"/>
      <c r="AW696" s="228" t="s">
        <v>4626</v>
      </c>
    </row>
    <row r="697" spans="1:268" s="227" customFormat="1" ht="24" customHeight="1">
      <c r="A697" s="211">
        <v>201</v>
      </c>
      <c r="B697" s="384" t="s">
        <v>1140</v>
      </c>
      <c r="C697" s="213" t="s">
        <v>1134</v>
      </c>
      <c r="D697" s="214" t="s">
        <v>4051</v>
      </c>
      <c r="E697" s="252" t="s">
        <v>1688</v>
      </c>
      <c r="F697" s="219" t="s">
        <v>2002</v>
      </c>
      <c r="G697" s="218" t="s">
        <v>4426</v>
      </c>
      <c r="H697" s="248" t="e">
        <f>VLOOKUP(C697,#REF!,3,0)</f>
        <v>#REF!</v>
      </c>
      <c r="I697" s="248" t="s">
        <v>4807</v>
      </c>
      <c r="J697" s="570"/>
      <c r="K697" s="216" t="e">
        <v>#N/A</v>
      </c>
      <c r="L697" s="213"/>
      <c r="M697" s="217" t="s">
        <v>4626</v>
      </c>
      <c r="N697" s="217"/>
      <c r="O697" s="213" t="s">
        <v>4596</v>
      </c>
      <c r="P697" s="213" t="s">
        <v>4689</v>
      </c>
      <c r="Q697" s="213" t="e">
        <v>#N/A</v>
      </c>
      <c r="R697" s="215" t="s">
        <v>1825</v>
      </c>
      <c r="S697" s="220"/>
      <c r="T697" s="215"/>
      <c r="U697" s="213" t="s">
        <v>4715</v>
      </c>
      <c r="V697" s="213" t="e">
        <v>#N/A</v>
      </c>
      <c r="W697" s="213"/>
      <c r="X697" s="221" t="s">
        <v>4</v>
      </c>
      <c r="Y697" s="222" t="s">
        <v>2311</v>
      </c>
      <c r="Z697" s="217" t="s">
        <v>4742</v>
      </c>
      <c r="AA697" s="223" t="s">
        <v>2520</v>
      </c>
      <c r="AB697" s="223"/>
      <c r="AC697" s="226" t="s">
        <v>45</v>
      </c>
      <c r="AD697" s="215" t="s">
        <v>1714</v>
      </c>
      <c r="AE697" s="224"/>
      <c r="AF697" s="215" t="s">
        <v>1714</v>
      </c>
      <c r="AG697" s="215" t="s">
        <v>1825</v>
      </c>
      <c r="AH697" s="224"/>
      <c r="AI697" s="233" t="s">
        <v>1627</v>
      </c>
      <c r="AJ697" s="215"/>
      <c r="AK697" s="224"/>
      <c r="AL697" s="215" t="s">
        <v>3610</v>
      </c>
      <c r="AM697" s="243">
        <v>43226.134898993056</v>
      </c>
      <c r="AN697" s="215" t="s">
        <v>1794</v>
      </c>
      <c r="AO697" s="221">
        <v>43362</v>
      </c>
      <c r="AP697" s="226" t="s">
        <v>3611</v>
      </c>
      <c r="AQ697" s="226">
        <v>605308</v>
      </c>
      <c r="AR697" s="212"/>
      <c r="AS697" s="215" t="s">
        <v>1819</v>
      </c>
      <c r="AT697" s="221" t="s">
        <v>1802</v>
      </c>
      <c r="AU697" s="215"/>
      <c r="AW697" s="228" t="s">
        <v>4626</v>
      </c>
    </row>
    <row r="698" spans="1:268" s="227" customFormat="1" ht="24" customHeight="1">
      <c r="A698" s="211">
        <v>202</v>
      </c>
      <c r="B698" s="162" t="s">
        <v>1091</v>
      </c>
      <c r="C698" s="213" t="s">
        <v>1088</v>
      </c>
      <c r="D698" s="214" t="s">
        <v>2863</v>
      </c>
      <c r="E698" s="215" t="s">
        <v>908</v>
      </c>
      <c r="F698" s="215" t="s">
        <v>2051</v>
      </c>
      <c r="G698" s="218" t="s">
        <v>4426</v>
      </c>
      <c r="H698" s="248" t="e">
        <f>VLOOKUP(C698,#REF!,3,0)</f>
        <v>#REF!</v>
      </c>
      <c r="I698" s="248" t="s">
        <v>4807</v>
      </c>
      <c r="J698" s="570"/>
      <c r="K698" s="216" t="e">
        <v>#N/A</v>
      </c>
      <c r="L698" s="213"/>
      <c r="M698" s="217" t="s">
        <v>4626</v>
      </c>
      <c r="N698" s="217"/>
      <c r="O698" s="213" t="s">
        <v>4596</v>
      </c>
      <c r="P698" s="213" t="s">
        <v>4689</v>
      </c>
      <c r="Q698" s="213" t="e">
        <v>#N/A</v>
      </c>
      <c r="R698" s="308" t="s">
        <v>2041</v>
      </c>
      <c r="S698" s="220"/>
      <c r="T698" s="215"/>
      <c r="U698" s="213" t="s">
        <v>4715</v>
      </c>
      <c r="V698" s="213" t="e">
        <v>#N/A</v>
      </c>
      <c r="W698" s="213"/>
      <c r="X698" s="221" t="s">
        <v>4</v>
      </c>
      <c r="Y698" s="222" t="s">
        <v>2437</v>
      </c>
      <c r="Z698" s="217" t="s">
        <v>4742</v>
      </c>
      <c r="AA698" s="223" t="s">
        <v>2905</v>
      </c>
      <c r="AB698" s="223"/>
      <c r="AC698" s="215" t="s">
        <v>2904</v>
      </c>
      <c r="AD698" s="215" t="s">
        <v>1714</v>
      </c>
      <c r="AE698" s="224"/>
      <c r="AF698" s="215" t="s">
        <v>1714</v>
      </c>
      <c r="AG698" s="308" t="s">
        <v>2041</v>
      </c>
      <c r="AH698" s="224"/>
      <c r="AI698" s="215" t="s">
        <v>1625</v>
      </c>
      <c r="AJ698" s="215"/>
      <c r="AK698" s="224"/>
      <c r="AL698" s="215" t="s">
        <v>2577</v>
      </c>
      <c r="AM698" s="221" t="s">
        <v>2906</v>
      </c>
      <c r="AN698" s="241" t="s">
        <v>1809</v>
      </c>
      <c r="AO698" s="221" t="s">
        <v>2298</v>
      </c>
      <c r="AP698" s="226" t="s">
        <v>2912</v>
      </c>
      <c r="AQ698" s="226" t="s">
        <v>2913</v>
      </c>
      <c r="AR698" s="212"/>
      <c r="AS698" s="215"/>
      <c r="AT698" s="221" t="s">
        <v>1810</v>
      </c>
      <c r="AU698" s="215"/>
      <c r="AW698" s="228" t="s">
        <v>4626</v>
      </c>
    </row>
    <row r="699" spans="1:268" s="227" customFormat="1" ht="24" customHeight="1">
      <c r="A699" s="211">
        <v>203</v>
      </c>
      <c r="B699" s="430" t="s">
        <v>817</v>
      </c>
      <c r="C699" s="213" t="s">
        <v>814</v>
      </c>
      <c r="D699" s="214" t="s">
        <v>3981</v>
      </c>
      <c r="E699" s="221" t="s">
        <v>2647</v>
      </c>
      <c r="F699" s="215" t="s">
        <v>1829</v>
      </c>
      <c r="G699" s="218" t="s">
        <v>4426</v>
      </c>
      <c r="H699" s="248" t="e">
        <f>VLOOKUP(C699,#REF!,3,0)</f>
        <v>#REF!</v>
      </c>
      <c r="I699" s="248" t="s">
        <v>4807</v>
      </c>
      <c r="J699" s="570"/>
      <c r="K699" s="216" t="e">
        <v>#N/A</v>
      </c>
      <c r="L699" s="213"/>
      <c r="M699" s="217" t="s">
        <v>4626</v>
      </c>
      <c r="N699" s="217"/>
      <c r="O699" s="213" t="s">
        <v>4596</v>
      </c>
      <c r="P699" s="213" t="s">
        <v>4689</v>
      </c>
      <c r="Q699" s="213" t="e">
        <v>#N/A</v>
      </c>
      <c r="R699" s="215" t="s">
        <v>1422</v>
      </c>
      <c r="S699" s="220"/>
      <c r="T699" s="215"/>
      <c r="U699" s="213" t="s">
        <v>4715</v>
      </c>
      <c r="V699" s="213" t="e">
        <v>#N/A</v>
      </c>
      <c r="W699" s="213"/>
      <c r="X699" s="221" t="s">
        <v>4</v>
      </c>
      <c r="Y699" s="222" t="s">
        <v>2437</v>
      </c>
      <c r="Z699" s="217" t="s">
        <v>4742</v>
      </c>
      <c r="AA699" s="223" t="s">
        <v>2667</v>
      </c>
      <c r="AB699" s="223"/>
      <c r="AC699" s="219" t="s">
        <v>1826</v>
      </c>
      <c r="AD699" s="215" t="s">
        <v>1714</v>
      </c>
      <c r="AE699" s="224"/>
      <c r="AF699" s="215" t="s">
        <v>1714</v>
      </c>
      <c r="AG699" s="215" t="s">
        <v>1422</v>
      </c>
      <c r="AH699" s="224"/>
      <c r="AI699" s="215" t="s">
        <v>1629</v>
      </c>
      <c r="AJ699" s="215"/>
      <c r="AK699" s="224"/>
      <c r="AL699" s="215" t="s">
        <v>1683</v>
      </c>
      <c r="AM699" s="238" t="s">
        <v>2668</v>
      </c>
      <c r="AN699" s="215" t="s">
        <v>1830</v>
      </c>
      <c r="AO699" s="221" t="s">
        <v>1859</v>
      </c>
      <c r="AP699" s="226" t="s">
        <v>2675</v>
      </c>
      <c r="AQ699" s="226" t="s">
        <v>2676</v>
      </c>
      <c r="AR699" s="212"/>
      <c r="AS699" s="215" t="s">
        <v>1819</v>
      </c>
      <c r="AT699" s="221" t="s">
        <v>1795</v>
      </c>
      <c r="AU699" s="215"/>
      <c r="AW699" s="228" t="s">
        <v>4626</v>
      </c>
    </row>
    <row r="700" spans="1:268" s="227" customFormat="1" ht="24" customHeight="1">
      <c r="A700" s="211">
        <v>204</v>
      </c>
      <c r="B700" s="163" t="s">
        <v>4278</v>
      </c>
      <c r="C700" s="237" t="s">
        <v>4279</v>
      </c>
      <c r="D700" s="248">
        <v>42876.021216053239</v>
      </c>
      <c r="E700" s="219" t="s">
        <v>1628</v>
      </c>
      <c r="F700" s="215" t="s">
        <v>1793</v>
      </c>
      <c r="G700" s="232" t="s">
        <v>1676</v>
      </c>
      <c r="H700" s="248" t="e">
        <f>VLOOKUP(C700,#REF!,3,0)</f>
        <v>#REF!</v>
      </c>
      <c r="I700" s="248" t="s">
        <v>4807</v>
      </c>
      <c r="J700" s="570"/>
      <c r="K700" s="216" t="e">
        <v>#N/A</v>
      </c>
      <c r="L700" s="237" t="s">
        <v>1722</v>
      </c>
      <c r="M700" s="217" t="s">
        <v>4700</v>
      </c>
      <c r="N700" s="217"/>
      <c r="O700" s="213" t="s">
        <v>4596</v>
      </c>
      <c r="P700" s="213" t="s">
        <v>4643</v>
      </c>
      <c r="Q700" s="213" t="s">
        <v>4617</v>
      </c>
      <c r="R700" s="304" t="s">
        <v>1462</v>
      </c>
      <c r="S700" s="220"/>
      <c r="T700" s="215"/>
      <c r="U700" s="213" t="s">
        <v>4714</v>
      </c>
      <c r="V700" s="213" t="e">
        <v>#N/A</v>
      </c>
      <c r="W700" s="305"/>
      <c r="X700" s="221" t="s">
        <v>4</v>
      </c>
      <c r="Y700" s="222" t="s">
        <v>4663</v>
      </c>
      <c r="Z700" s="217" t="s">
        <v>4742</v>
      </c>
      <c r="AA700" s="222" t="s">
        <v>4665</v>
      </c>
      <c r="AB700" s="223" t="s">
        <v>4665</v>
      </c>
      <c r="AC700" s="237" t="s">
        <v>531</v>
      </c>
      <c r="AD700" s="237" t="s">
        <v>1676</v>
      </c>
      <c r="AE700" s="224"/>
      <c r="AF700" s="237" t="s">
        <v>1676</v>
      </c>
      <c r="AG700" s="304" t="s">
        <v>1462</v>
      </c>
      <c r="AH700" s="215" t="s">
        <v>4530</v>
      </c>
      <c r="AI700" s="215" t="s">
        <v>1629</v>
      </c>
      <c r="AJ700" s="215"/>
      <c r="AK700" s="215"/>
      <c r="AL700" s="237" t="s">
        <v>530</v>
      </c>
      <c r="AM700" s="237" t="s">
        <v>4263</v>
      </c>
      <c r="AN700" s="215"/>
      <c r="AO700" s="262"/>
      <c r="AP700" s="215"/>
      <c r="AQ700" s="215"/>
      <c r="AR700" s="215"/>
      <c r="AS700" s="215"/>
      <c r="AT700" s="227" t="s">
        <v>4467</v>
      </c>
      <c r="AU700" s="306" t="s">
        <v>4272</v>
      </c>
      <c r="AW700" s="228" t="s">
        <v>4630</v>
      </c>
    </row>
    <row r="701" spans="1:268" s="337" customFormat="1" ht="42.75" customHeight="1">
      <c r="A701" s="211">
        <v>205</v>
      </c>
      <c r="B701" s="162" t="s">
        <v>965</v>
      </c>
      <c r="C701" s="213" t="s">
        <v>966</v>
      </c>
      <c r="D701" s="214">
        <v>43294</v>
      </c>
      <c r="E701" s="244" t="s">
        <v>1852</v>
      </c>
      <c r="F701" s="241" t="s">
        <v>2574</v>
      </c>
      <c r="G701" s="218" t="s">
        <v>4426</v>
      </c>
      <c r="H701" s="248" t="e">
        <f>VLOOKUP(C701,#REF!,3,0)</f>
        <v>#REF!</v>
      </c>
      <c r="I701" s="248" t="s">
        <v>4807</v>
      </c>
      <c r="J701" s="570"/>
      <c r="K701" s="216" t="e">
        <v>#N/A</v>
      </c>
      <c r="L701" s="213"/>
      <c r="M701" s="217" t="s">
        <v>4626</v>
      </c>
      <c r="N701" s="217"/>
      <c r="O701" s="213" t="s">
        <v>4596</v>
      </c>
      <c r="P701" s="213" t="s">
        <v>4689</v>
      </c>
      <c r="Q701" s="213" t="e">
        <v>#N/A</v>
      </c>
      <c r="R701" s="215" t="s">
        <v>2353</v>
      </c>
      <c r="S701" s="220"/>
      <c r="T701" s="215"/>
      <c r="U701" s="213" t="s">
        <v>4715</v>
      </c>
      <c r="V701" s="213" t="e">
        <v>#N/A</v>
      </c>
      <c r="W701" s="213"/>
      <c r="X701" s="221" t="s">
        <v>4</v>
      </c>
      <c r="Y701" s="222" t="s">
        <v>2301</v>
      </c>
      <c r="Z701" s="217" t="s">
        <v>4742</v>
      </c>
      <c r="AA701" s="223" t="s">
        <v>2303</v>
      </c>
      <c r="AB701" s="223"/>
      <c r="AC701" s="215" t="s">
        <v>58</v>
      </c>
      <c r="AD701" s="215" t="s">
        <v>1714</v>
      </c>
      <c r="AE701" s="224"/>
      <c r="AF701" s="215" t="s">
        <v>1714</v>
      </c>
      <c r="AG701" s="215" t="s">
        <v>2353</v>
      </c>
      <c r="AH701" s="224"/>
      <c r="AI701" s="215" t="s">
        <v>1625</v>
      </c>
      <c r="AJ701" s="215"/>
      <c r="AK701" s="224"/>
      <c r="AL701" s="215" t="s">
        <v>2150</v>
      </c>
      <c r="AM701" s="221" t="s">
        <v>2963</v>
      </c>
      <c r="AN701" s="241" t="s">
        <v>1809</v>
      </c>
      <c r="AO701" s="221" t="s">
        <v>2576</v>
      </c>
      <c r="AP701" s="226" t="s">
        <v>3065</v>
      </c>
      <c r="AQ701" s="226" t="s">
        <v>1847</v>
      </c>
      <c r="AR701" s="212"/>
      <c r="AS701" s="215"/>
      <c r="AT701" s="221" t="s">
        <v>1810</v>
      </c>
      <c r="AU701" s="215"/>
      <c r="AV701" s="227"/>
      <c r="AW701" s="228" t="s">
        <v>4626</v>
      </c>
      <c r="AX701" s="227"/>
      <c r="AY701" s="227"/>
      <c r="AZ701" s="227"/>
      <c r="BA701" s="227"/>
      <c r="BB701" s="227"/>
      <c r="BC701" s="227"/>
      <c r="BD701" s="227"/>
      <c r="BE701" s="227"/>
      <c r="BF701" s="227"/>
      <c r="BG701" s="227"/>
      <c r="BH701" s="227"/>
      <c r="BI701" s="227"/>
      <c r="BJ701" s="227"/>
      <c r="BK701" s="227"/>
      <c r="BL701" s="227"/>
      <c r="BM701" s="227"/>
      <c r="BN701" s="227"/>
      <c r="BO701" s="227"/>
      <c r="BP701" s="227"/>
      <c r="BQ701" s="227"/>
      <c r="BR701" s="227"/>
      <c r="BS701" s="227"/>
      <c r="BT701" s="227"/>
      <c r="BU701" s="227"/>
      <c r="BV701" s="227"/>
      <c r="BW701" s="227"/>
      <c r="BX701" s="227"/>
      <c r="BY701" s="227"/>
      <c r="BZ701" s="227"/>
      <c r="CA701" s="227"/>
      <c r="CB701" s="227"/>
      <c r="CC701" s="227"/>
      <c r="CD701" s="227"/>
      <c r="CE701" s="227"/>
      <c r="CF701" s="227"/>
      <c r="CG701" s="227"/>
      <c r="CH701" s="227"/>
      <c r="CI701" s="227"/>
      <c r="CJ701" s="227"/>
      <c r="CK701" s="227"/>
      <c r="CL701" s="227"/>
      <c r="CM701" s="227"/>
      <c r="CN701" s="227"/>
      <c r="CO701" s="227"/>
      <c r="CP701" s="227"/>
      <c r="CQ701" s="227"/>
      <c r="CR701" s="227"/>
      <c r="CS701" s="227"/>
      <c r="CT701" s="227"/>
      <c r="CU701" s="227"/>
      <c r="CV701" s="227"/>
      <c r="CW701" s="227"/>
      <c r="CX701" s="227"/>
      <c r="CY701" s="227"/>
      <c r="CZ701" s="227"/>
      <c r="DA701" s="227"/>
      <c r="DB701" s="227"/>
      <c r="DC701" s="227"/>
      <c r="DD701" s="227"/>
      <c r="DE701" s="227"/>
      <c r="DF701" s="227"/>
      <c r="DG701" s="227"/>
      <c r="DH701" s="227"/>
      <c r="DI701" s="227"/>
      <c r="DJ701" s="227"/>
      <c r="DK701" s="227"/>
      <c r="DL701" s="227"/>
      <c r="DM701" s="227"/>
      <c r="DN701" s="227"/>
      <c r="DO701" s="227"/>
      <c r="DP701" s="227"/>
      <c r="DQ701" s="227"/>
      <c r="DR701" s="227"/>
      <c r="DS701" s="227"/>
      <c r="DT701" s="227"/>
      <c r="DU701" s="227"/>
      <c r="DV701" s="227"/>
      <c r="DW701" s="227"/>
      <c r="DX701" s="227"/>
      <c r="DY701" s="227"/>
      <c r="DZ701" s="227"/>
      <c r="EA701" s="227"/>
      <c r="EB701" s="227"/>
      <c r="EC701" s="227"/>
      <c r="ED701" s="227"/>
      <c r="EE701" s="227"/>
      <c r="EF701" s="227"/>
      <c r="EG701" s="227"/>
      <c r="EH701" s="227"/>
      <c r="EI701" s="227"/>
      <c r="EJ701" s="227"/>
      <c r="EK701" s="227"/>
      <c r="EL701" s="227"/>
      <c r="EM701" s="227"/>
      <c r="EN701" s="227"/>
      <c r="EO701" s="227"/>
      <c r="EP701" s="227"/>
      <c r="EQ701" s="227"/>
      <c r="ER701" s="227"/>
      <c r="ES701" s="227"/>
      <c r="ET701" s="227"/>
      <c r="EU701" s="227"/>
      <c r="EV701" s="227"/>
      <c r="EW701" s="227"/>
      <c r="EX701" s="227"/>
      <c r="EY701" s="227"/>
      <c r="EZ701" s="227"/>
      <c r="FA701" s="227"/>
      <c r="FB701" s="227"/>
      <c r="FC701" s="227"/>
      <c r="FD701" s="227"/>
      <c r="FE701" s="227"/>
      <c r="FF701" s="227"/>
      <c r="FG701" s="227"/>
      <c r="FH701" s="227"/>
      <c r="FI701" s="227"/>
      <c r="FJ701" s="227"/>
      <c r="FK701" s="227"/>
      <c r="FL701" s="227"/>
      <c r="FM701" s="227"/>
      <c r="FN701" s="227"/>
      <c r="FO701" s="227"/>
      <c r="FP701" s="227"/>
      <c r="FQ701" s="227"/>
      <c r="FR701" s="227"/>
      <c r="FS701" s="227"/>
      <c r="FT701" s="227"/>
      <c r="FU701" s="227"/>
      <c r="FV701" s="227"/>
      <c r="FW701" s="227"/>
      <c r="FX701" s="227"/>
      <c r="FY701" s="227"/>
      <c r="FZ701" s="227"/>
      <c r="GA701" s="227"/>
      <c r="GB701" s="227"/>
      <c r="GC701" s="227"/>
      <c r="GD701" s="227"/>
      <c r="GE701" s="227"/>
      <c r="GF701" s="227"/>
      <c r="GG701" s="227"/>
      <c r="GH701" s="227"/>
      <c r="GI701" s="227"/>
      <c r="GJ701" s="227"/>
      <c r="GK701" s="227"/>
      <c r="GL701" s="227"/>
      <c r="GM701" s="227"/>
      <c r="GN701" s="227"/>
      <c r="GO701" s="227"/>
      <c r="GP701" s="227"/>
      <c r="GQ701" s="227"/>
      <c r="GR701" s="227"/>
      <c r="GS701" s="227"/>
      <c r="GT701" s="227"/>
      <c r="GU701" s="227"/>
      <c r="GV701" s="227"/>
      <c r="GW701" s="227"/>
      <c r="GX701" s="227"/>
      <c r="GY701" s="227"/>
      <c r="GZ701" s="227"/>
      <c r="HA701" s="227"/>
      <c r="HB701" s="227"/>
      <c r="HC701" s="227"/>
      <c r="HD701" s="227"/>
      <c r="HE701" s="227"/>
      <c r="HF701" s="227"/>
      <c r="HG701" s="227"/>
      <c r="HH701" s="227"/>
      <c r="HI701" s="227"/>
      <c r="HJ701" s="227"/>
      <c r="HK701" s="227"/>
      <c r="HL701" s="227"/>
      <c r="HM701" s="227"/>
      <c r="HN701" s="227"/>
      <c r="HO701" s="227"/>
      <c r="HP701" s="227"/>
      <c r="HQ701" s="227"/>
      <c r="HR701" s="227"/>
      <c r="HS701" s="227"/>
      <c r="HT701" s="227"/>
      <c r="HU701" s="227"/>
      <c r="HV701" s="227"/>
      <c r="HW701" s="227"/>
      <c r="HX701" s="227"/>
      <c r="HY701" s="227"/>
      <c r="HZ701" s="227"/>
      <c r="IA701" s="227"/>
      <c r="IB701" s="227"/>
      <c r="IC701" s="227"/>
      <c r="ID701" s="227"/>
      <c r="IE701" s="227"/>
      <c r="IF701" s="227"/>
      <c r="IG701" s="227"/>
      <c r="IH701" s="227"/>
      <c r="II701" s="227"/>
      <c r="IJ701" s="227"/>
      <c r="IK701" s="227"/>
      <c r="IL701" s="227"/>
      <c r="IM701" s="227"/>
      <c r="IN701" s="227"/>
      <c r="IO701" s="227"/>
      <c r="IP701" s="227"/>
      <c r="IQ701" s="227"/>
      <c r="IR701" s="227"/>
      <c r="IS701" s="227"/>
      <c r="IT701" s="227"/>
      <c r="IU701" s="227"/>
      <c r="IV701" s="227"/>
      <c r="IW701" s="227"/>
      <c r="IX701" s="227"/>
      <c r="IY701" s="227"/>
      <c r="IZ701" s="227"/>
      <c r="JA701" s="227"/>
      <c r="JB701" s="227"/>
      <c r="JC701" s="227"/>
      <c r="JD701" s="227"/>
      <c r="JE701" s="227"/>
      <c r="JF701" s="227"/>
      <c r="JG701" s="227"/>
      <c r="JH701" s="227"/>
    </row>
    <row r="702" spans="1:268" s="362" customFormat="1" ht="35.25" customHeight="1">
      <c r="A702" s="211">
        <v>206</v>
      </c>
      <c r="B702" s="375" t="s">
        <v>1034</v>
      </c>
      <c r="C702" s="213" t="s">
        <v>1030</v>
      </c>
      <c r="D702" s="214" t="s">
        <v>2012</v>
      </c>
      <c r="E702" s="215" t="s">
        <v>1626</v>
      </c>
      <c r="F702" s="215" t="s">
        <v>2051</v>
      </c>
      <c r="G702" s="218" t="s">
        <v>4426</v>
      </c>
      <c r="H702" s="248" t="e">
        <f>VLOOKUP(C702,#REF!,3,0)</f>
        <v>#REF!</v>
      </c>
      <c r="I702" s="248" t="s">
        <v>4807</v>
      </c>
      <c r="J702" s="570"/>
      <c r="K702" s="216" t="e">
        <v>#N/A</v>
      </c>
      <c r="L702" s="213"/>
      <c r="M702" s="217" t="s">
        <v>4626</v>
      </c>
      <c r="N702" s="217"/>
      <c r="O702" s="213" t="s">
        <v>4596</v>
      </c>
      <c r="P702" s="213" t="s">
        <v>4689</v>
      </c>
      <c r="Q702" s="213" t="e">
        <v>#N/A</v>
      </c>
      <c r="R702" s="215" t="s">
        <v>1422</v>
      </c>
      <c r="S702" s="220"/>
      <c r="T702" s="215"/>
      <c r="U702" s="213" t="s">
        <v>4715</v>
      </c>
      <c r="V702" s="213" t="e">
        <v>#N/A</v>
      </c>
      <c r="W702" s="213"/>
      <c r="X702" s="221" t="s">
        <v>4</v>
      </c>
      <c r="Y702" s="222" t="s">
        <v>2437</v>
      </c>
      <c r="Z702" s="217" t="s">
        <v>4742</v>
      </c>
      <c r="AA702" s="223" t="s">
        <v>2440</v>
      </c>
      <c r="AB702" s="223"/>
      <c r="AC702" s="226" t="s">
        <v>1031</v>
      </c>
      <c r="AD702" s="215" t="s">
        <v>1714</v>
      </c>
      <c r="AE702" s="224"/>
      <c r="AF702" s="215" t="s">
        <v>1714</v>
      </c>
      <c r="AG702" s="215" t="s">
        <v>1422</v>
      </c>
      <c r="AH702" s="224"/>
      <c r="AI702" s="215" t="s">
        <v>1625</v>
      </c>
      <c r="AJ702" s="215"/>
      <c r="AK702" s="224"/>
      <c r="AL702" s="215" t="s">
        <v>2841</v>
      </c>
      <c r="AM702" s="256" t="s">
        <v>2012</v>
      </c>
      <c r="AN702" s="215" t="s">
        <v>1794</v>
      </c>
      <c r="AO702" s="221">
        <v>43339</v>
      </c>
      <c r="AP702" s="226">
        <v>0</v>
      </c>
      <c r="AQ702" s="226">
        <v>0</v>
      </c>
      <c r="AR702" s="212"/>
      <c r="AS702" s="215"/>
      <c r="AT702" s="221" t="s">
        <v>1802</v>
      </c>
      <c r="AU702" s="215"/>
      <c r="AV702" s="227"/>
      <c r="AW702" s="228" t="s">
        <v>4626</v>
      </c>
      <c r="AX702" s="227"/>
      <c r="AY702" s="227"/>
      <c r="AZ702" s="227"/>
      <c r="BA702" s="227"/>
      <c r="BB702" s="227"/>
      <c r="BC702" s="227"/>
      <c r="BD702" s="227"/>
      <c r="BE702" s="227"/>
      <c r="BF702" s="227"/>
      <c r="BG702" s="227"/>
      <c r="BH702" s="227"/>
      <c r="BI702" s="227"/>
      <c r="BJ702" s="227"/>
      <c r="BK702" s="227"/>
      <c r="BL702" s="227"/>
      <c r="BM702" s="227"/>
      <c r="BN702" s="227"/>
      <c r="BO702" s="227"/>
      <c r="BP702" s="227"/>
      <c r="BQ702" s="227"/>
      <c r="BR702" s="227"/>
      <c r="BS702" s="227"/>
      <c r="BT702" s="227"/>
      <c r="BU702" s="227"/>
      <c r="BV702" s="227"/>
      <c r="BW702" s="227"/>
      <c r="BX702" s="227"/>
      <c r="BY702" s="227"/>
      <c r="BZ702" s="227"/>
      <c r="CA702" s="227"/>
      <c r="CB702" s="227"/>
      <c r="CC702" s="227"/>
      <c r="CD702" s="227"/>
      <c r="CE702" s="227"/>
      <c r="CF702" s="227"/>
      <c r="CG702" s="227"/>
      <c r="CH702" s="227"/>
      <c r="CI702" s="227"/>
      <c r="CJ702" s="227"/>
      <c r="CK702" s="227"/>
      <c r="CL702" s="227"/>
      <c r="CM702" s="227"/>
      <c r="CN702" s="227"/>
      <c r="CO702" s="227"/>
      <c r="CP702" s="227"/>
      <c r="CQ702" s="227"/>
      <c r="CR702" s="227"/>
      <c r="CS702" s="227"/>
      <c r="CT702" s="227"/>
      <c r="CU702" s="227"/>
      <c r="CV702" s="227"/>
      <c r="CW702" s="227"/>
      <c r="CX702" s="227"/>
      <c r="CY702" s="227"/>
      <c r="CZ702" s="227"/>
      <c r="DA702" s="227"/>
      <c r="DB702" s="227"/>
      <c r="DC702" s="227"/>
      <c r="DD702" s="227"/>
      <c r="DE702" s="227"/>
      <c r="DF702" s="227"/>
      <c r="DG702" s="227"/>
      <c r="DH702" s="227"/>
      <c r="DI702" s="227"/>
      <c r="DJ702" s="227"/>
      <c r="DK702" s="227"/>
      <c r="DL702" s="227"/>
      <c r="DM702" s="227"/>
      <c r="DN702" s="227"/>
      <c r="DO702" s="227"/>
      <c r="DP702" s="227"/>
      <c r="DQ702" s="227"/>
      <c r="DR702" s="227"/>
      <c r="DS702" s="227"/>
      <c r="DT702" s="227"/>
      <c r="DU702" s="227"/>
      <c r="DV702" s="227"/>
      <c r="DW702" s="227"/>
      <c r="DX702" s="227"/>
      <c r="DY702" s="227"/>
      <c r="DZ702" s="227"/>
      <c r="EA702" s="227"/>
      <c r="EB702" s="227"/>
      <c r="EC702" s="227"/>
      <c r="ED702" s="227"/>
      <c r="EE702" s="227"/>
      <c r="EF702" s="227"/>
      <c r="EG702" s="227"/>
      <c r="EH702" s="227"/>
      <c r="EI702" s="227"/>
      <c r="EJ702" s="227"/>
      <c r="EK702" s="227"/>
      <c r="EL702" s="227"/>
      <c r="EM702" s="227"/>
      <c r="EN702" s="227"/>
      <c r="EO702" s="227"/>
      <c r="EP702" s="227"/>
      <c r="EQ702" s="227"/>
      <c r="ER702" s="227"/>
      <c r="ES702" s="227"/>
      <c r="ET702" s="227"/>
      <c r="EU702" s="227"/>
      <c r="EV702" s="227"/>
      <c r="EW702" s="227"/>
      <c r="EX702" s="227"/>
      <c r="EY702" s="227"/>
      <c r="EZ702" s="227"/>
      <c r="FA702" s="227"/>
      <c r="FB702" s="227"/>
      <c r="FC702" s="227"/>
      <c r="FD702" s="227"/>
      <c r="FE702" s="227"/>
      <c r="FF702" s="227"/>
      <c r="FG702" s="227"/>
      <c r="FH702" s="227"/>
      <c r="FI702" s="227"/>
      <c r="FJ702" s="227"/>
      <c r="FK702" s="227"/>
      <c r="FL702" s="227"/>
      <c r="FM702" s="227"/>
      <c r="FN702" s="227"/>
      <c r="FO702" s="227"/>
      <c r="FP702" s="227"/>
      <c r="FQ702" s="227"/>
      <c r="FR702" s="227"/>
      <c r="FS702" s="227"/>
      <c r="FT702" s="227"/>
      <c r="FU702" s="227"/>
      <c r="FV702" s="227"/>
      <c r="FW702" s="227"/>
      <c r="FX702" s="227"/>
      <c r="FY702" s="227"/>
      <c r="FZ702" s="227"/>
      <c r="GA702" s="227"/>
      <c r="GB702" s="227"/>
      <c r="GC702" s="227"/>
      <c r="GD702" s="227"/>
      <c r="GE702" s="227"/>
      <c r="GF702" s="227"/>
      <c r="GG702" s="227"/>
      <c r="GH702" s="227"/>
      <c r="GI702" s="227"/>
      <c r="GJ702" s="227"/>
      <c r="GK702" s="227"/>
      <c r="GL702" s="227"/>
      <c r="GM702" s="227"/>
      <c r="GN702" s="227"/>
      <c r="GO702" s="227"/>
      <c r="GP702" s="227"/>
      <c r="GQ702" s="227"/>
      <c r="GR702" s="227"/>
      <c r="GS702" s="227"/>
      <c r="GT702" s="227"/>
      <c r="GU702" s="227"/>
      <c r="GV702" s="227"/>
      <c r="GW702" s="227"/>
      <c r="GX702" s="227"/>
      <c r="GY702" s="227"/>
      <c r="GZ702" s="227"/>
      <c r="HA702" s="227"/>
      <c r="HB702" s="227"/>
      <c r="HC702" s="227"/>
      <c r="HD702" s="227"/>
      <c r="HE702" s="227"/>
      <c r="HF702" s="227"/>
      <c r="HG702" s="227"/>
      <c r="HH702" s="227"/>
      <c r="HI702" s="227"/>
      <c r="HJ702" s="227"/>
      <c r="HK702" s="227"/>
      <c r="HL702" s="227"/>
      <c r="HM702" s="227"/>
      <c r="HN702" s="227"/>
      <c r="HO702" s="227"/>
      <c r="HP702" s="227"/>
      <c r="HQ702" s="227"/>
      <c r="HR702" s="227"/>
      <c r="HS702" s="227"/>
      <c r="HT702" s="227"/>
      <c r="HU702" s="227"/>
      <c r="HV702" s="227"/>
      <c r="HW702" s="227"/>
      <c r="HX702" s="227"/>
      <c r="HY702" s="227"/>
      <c r="HZ702" s="227"/>
      <c r="IA702" s="227"/>
      <c r="IB702" s="227"/>
      <c r="IC702" s="227"/>
      <c r="ID702" s="227"/>
      <c r="IE702" s="227"/>
      <c r="IF702" s="227"/>
      <c r="IG702" s="227"/>
      <c r="IH702" s="227"/>
      <c r="II702" s="227"/>
      <c r="IJ702" s="227"/>
      <c r="IK702" s="227"/>
      <c r="IL702" s="227"/>
      <c r="IM702" s="227"/>
      <c r="IN702" s="227"/>
      <c r="IO702" s="227"/>
      <c r="IP702" s="227"/>
      <c r="IQ702" s="227"/>
      <c r="IR702" s="227"/>
      <c r="IS702" s="227"/>
      <c r="IT702" s="227"/>
      <c r="IU702" s="227"/>
      <c r="IV702" s="227"/>
      <c r="IW702" s="227"/>
      <c r="IX702" s="227"/>
      <c r="IY702" s="227"/>
      <c r="IZ702" s="227"/>
      <c r="JA702" s="227"/>
      <c r="JB702" s="227"/>
      <c r="JC702" s="227"/>
      <c r="JD702" s="227"/>
      <c r="JE702" s="227"/>
      <c r="JF702" s="227"/>
      <c r="JG702" s="227"/>
      <c r="JH702" s="227"/>
    </row>
    <row r="703" spans="1:268" s="227" customFormat="1" ht="24" customHeight="1">
      <c r="A703" s="211">
        <v>207</v>
      </c>
      <c r="B703" s="386" t="s">
        <v>134</v>
      </c>
      <c r="C703" s="213" t="s">
        <v>105</v>
      </c>
      <c r="D703" s="214" t="s">
        <v>2355</v>
      </c>
      <c r="E703" s="215" t="s">
        <v>1689</v>
      </c>
      <c r="F703" s="215" t="s">
        <v>1622</v>
      </c>
      <c r="G703" s="218" t="s">
        <v>4426</v>
      </c>
      <c r="H703" s="248" t="e">
        <f>VLOOKUP(C703,#REF!,3,0)</f>
        <v>#REF!</v>
      </c>
      <c r="I703" s="248" t="s">
        <v>4807</v>
      </c>
      <c r="J703" s="570"/>
      <c r="K703" s="216" t="e">
        <v>#N/A</v>
      </c>
      <c r="L703" s="213"/>
      <c r="M703" s="217" t="s">
        <v>4626</v>
      </c>
      <c r="N703" s="217"/>
      <c r="O703" s="213" t="s">
        <v>4596</v>
      </c>
      <c r="P703" s="213" t="s">
        <v>4689</v>
      </c>
      <c r="Q703" s="213" t="e">
        <v>#N/A</v>
      </c>
      <c r="R703" s="215" t="s">
        <v>3212</v>
      </c>
      <c r="S703" s="220"/>
      <c r="T703" s="215"/>
      <c r="U703" s="213" t="s">
        <v>4715</v>
      </c>
      <c r="V703" s="213" t="e">
        <v>#N/A</v>
      </c>
      <c r="W703" s="213"/>
      <c r="X703" s="221" t="s">
        <v>4</v>
      </c>
      <c r="Y703" s="222" t="s">
        <v>2437</v>
      </c>
      <c r="Z703" s="217" t="s">
        <v>4742</v>
      </c>
      <c r="AA703" s="223" t="s">
        <v>3213</v>
      </c>
      <c r="AB703" s="223"/>
      <c r="AC703" s="233" t="s">
        <v>45</v>
      </c>
      <c r="AD703" s="215" t="s">
        <v>1714</v>
      </c>
      <c r="AE703" s="224"/>
      <c r="AF703" s="215" t="s">
        <v>1714</v>
      </c>
      <c r="AG703" s="215" t="s">
        <v>3212</v>
      </c>
      <c r="AH703" s="224"/>
      <c r="AI703" s="215" t="s">
        <v>1624</v>
      </c>
      <c r="AJ703" s="212"/>
      <c r="AK703" s="224"/>
      <c r="AL703" s="233" t="s">
        <v>2809</v>
      </c>
      <c r="AM703" s="234"/>
      <c r="AN703" s="215" t="s">
        <v>1794</v>
      </c>
      <c r="AO703" s="221">
        <v>43426</v>
      </c>
      <c r="AP703" s="226" t="s">
        <v>3242</v>
      </c>
      <c r="AQ703" s="226" t="s">
        <v>3243</v>
      </c>
      <c r="AR703" s="212"/>
      <c r="AS703" s="215"/>
      <c r="AT703" s="221" t="s">
        <v>1838</v>
      </c>
      <c r="AU703" s="215"/>
      <c r="AW703" s="228" t="s">
        <v>4626</v>
      </c>
    </row>
    <row r="704" spans="1:268" s="337" customFormat="1" ht="42.75" customHeight="1">
      <c r="A704" s="211">
        <v>208</v>
      </c>
      <c r="B704" s="384" t="s">
        <v>1133</v>
      </c>
      <c r="C704" s="213" t="s">
        <v>1134</v>
      </c>
      <c r="D704" s="214" t="s">
        <v>4052</v>
      </c>
      <c r="E704" s="252" t="s">
        <v>1688</v>
      </c>
      <c r="F704" s="219" t="s">
        <v>2002</v>
      </c>
      <c r="G704" s="218" t="s">
        <v>4426</v>
      </c>
      <c r="H704" s="248" t="e">
        <f>VLOOKUP(C704,#REF!,3,0)</f>
        <v>#REF!</v>
      </c>
      <c r="I704" s="248" t="s">
        <v>4807</v>
      </c>
      <c r="J704" s="570"/>
      <c r="K704" s="216" t="e">
        <v>#N/A</v>
      </c>
      <c r="L704" s="213"/>
      <c r="M704" s="217" t="s">
        <v>4626</v>
      </c>
      <c r="N704" s="217"/>
      <c r="O704" s="213" t="s">
        <v>4596</v>
      </c>
      <c r="P704" s="213" t="s">
        <v>4689</v>
      </c>
      <c r="Q704" s="213" t="e">
        <v>#N/A</v>
      </c>
      <c r="R704" s="215" t="s">
        <v>1825</v>
      </c>
      <c r="S704" s="220"/>
      <c r="T704" s="215"/>
      <c r="U704" s="213" t="s">
        <v>4715</v>
      </c>
      <c r="V704" s="213" t="e">
        <v>#N/A</v>
      </c>
      <c r="W704" s="213"/>
      <c r="X704" s="221" t="s">
        <v>4</v>
      </c>
      <c r="Y704" s="222" t="s">
        <v>2311</v>
      </c>
      <c r="Z704" s="217" t="s">
        <v>4742</v>
      </c>
      <c r="AA704" s="223" t="s">
        <v>2520</v>
      </c>
      <c r="AB704" s="223"/>
      <c r="AC704" s="226" t="s">
        <v>45</v>
      </c>
      <c r="AD704" s="215" t="s">
        <v>1714</v>
      </c>
      <c r="AE704" s="224"/>
      <c r="AF704" s="215" t="s">
        <v>1714</v>
      </c>
      <c r="AG704" s="215" t="s">
        <v>1825</v>
      </c>
      <c r="AH704" s="224"/>
      <c r="AI704" s="233" t="s">
        <v>1627</v>
      </c>
      <c r="AJ704" s="215"/>
      <c r="AK704" s="224"/>
      <c r="AL704" s="215" t="s">
        <v>3610</v>
      </c>
      <c r="AM704" s="243">
        <v>43226.108218715279</v>
      </c>
      <c r="AN704" s="215" t="s">
        <v>1794</v>
      </c>
      <c r="AO704" s="221">
        <v>43362</v>
      </c>
      <c r="AP704" s="226" t="s">
        <v>3612</v>
      </c>
      <c r="AQ704" s="226">
        <v>605317</v>
      </c>
      <c r="AR704" s="212"/>
      <c r="AS704" s="215" t="s">
        <v>1819</v>
      </c>
      <c r="AT704" s="221" t="s">
        <v>1802</v>
      </c>
      <c r="AU704" s="215"/>
      <c r="AV704" s="227"/>
      <c r="AW704" s="228" t="s">
        <v>4626</v>
      </c>
      <c r="AX704" s="227"/>
      <c r="AY704" s="227"/>
      <c r="AZ704" s="227"/>
      <c r="BA704" s="227"/>
      <c r="BB704" s="227"/>
      <c r="BC704" s="227"/>
      <c r="BD704" s="227"/>
      <c r="BE704" s="227"/>
      <c r="BF704" s="227"/>
      <c r="BG704" s="227"/>
      <c r="BH704" s="227"/>
      <c r="BI704" s="227"/>
      <c r="BJ704" s="227"/>
      <c r="BK704" s="227"/>
      <c r="BL704" s="227"/>
      <c r="BM704" s="227"/>
      <c r="BN704" s="227"/>
      <c r="BO704" s="227"/>
      <c r="BP704" s="227"/>
      <c r="BQ704" s="227"/>
      <c r="BR704" s="227"/>
      <c r="BS704" s="227"/>
      <c r="BT704" s="227"/>
      <c r="BU704" s="227"/>
      <c r="BV704" s="227"/>
      <c r="BW704" s="227"/>
      <c r="BX704" s="227"/>
      <c r="BY704" s="227"/>
      <c r="BZ704" s="227"/>
      <c r="CA704" s="227"/>
      <c r="CB704" s="227"/>
      <c r="CC704" s="227"/>
      <c r="CD704" s="227"/>
      <c r="CE704" s="227"/>
      <c r="CF704" s="227"/>
      <c r="CG704" s="227"/>
      <c r="CH704" s="227"/>
      <c r="CI704" s="227"/>
      <c r="CJ704" s="227"/>
      <c r="CK704" s="227"/>
      <c r="CL704" s="227"/>
      <c r="CM704" s="227"/>
      <c r="CN704" s="227"/>
      <c r="CO704" s="227"/>
      <c r="CP704" s="227"/>
      <c r="CQ704" s="227"/>
      <c r="CR704" s="227"/>
      <c r="CS704" s="227"/>
      <c r="CT704" s="227"/>
      <c r="CU704" s="227"/>
      <c r="CV704" s="227"/>
      <c r="CW704" s="227"/>
      <c r="CX704" s="227"/>
      <c r="CY704" s="227"/>
      <c r="CZ704" s="227"/>
      <c r="DA704" s="227"/>
      <c r="DB704" s="227"/>
      <c r="DC704" s="227"/>
      <c r="DD704" s="227"/>
      <c r="DE704" s="227"/>
      <c r="DF704" s="227"/>
      <c r="DG704" s="227"/>
      <c r="DH704" s="227"/>
      <c r="DI704" s="227"/>
      <c r="DJ704" s="227"/>
      <c r="DK704" s="227"/>
      <c r="DL704" s="227"/>
      <c r="DM704" s="227"/>
      <c r="DN704" s="227"/>
      <c r="DO704" s="227"/>
      <c r="DP704" s="227"/>
      <c r="DQ704" s="227"/>
      <c r="DR704" s="227"/>
      <c r="DS704" s="227"/>
      <c r="DT704" s="227"/>
      <c r="DU704" s="227"/>
      <c r="DV704" s="227"/>
      <c r="DW704" s="227"/>
      <c r="DX704" s="227"/>
      <c r="DY704" s="227"/>
      <c r="DZ704" s="227"/>
      <c r="EA704" s="227"/>
      <c r="EB704" s="227"/>
      <c r="EC704" s="227"/>
      <c r="ED704" s="227"/>
      <c r="EE704" s="227"/>
      <c r="EF704" s="227"/>
      <c r="EG704" s="227"/>
      <c r="EH704" s="227"/>
      <c r="EI704" s="227"/>
      <c r="EJ704" s="227"/>
      <c r="EK704" s="227"/>
      <c r="EL704" s="227"/>
      <c r="EM704" s="227"/>
      <c r="EN704" s="227"/>
      <c r="EO704" s="227"/>
      <c r="EP704" s="227"/>
      <c r="EQ704" s="227"/>
      <c r="ER704" s="227"/>
      <c r="ES704" s="227"/>
      <c r="ET704" s="227"/>
      <c r="EU704" s="227"/>
      <c r="EV704" s="227"/>
      <c r="EW704" s="227"/>
      <c r="EX704" s="227"/>
      <c r="EY704" s="227"/>
      <c r="EZ704" s="227"/>
      <c r="FA704" s="227"/>
      <c r="FB704" s="227"/>
      <c r="FC704" s="227"/>
      <c r="FD704" s="227"/>
      <c r="FE704" s="227"/>
      <c r="FF704" s="227"/>
      <c r="FG704" s="227"/>
      <c r="FH704" s="227"/>
      <c r="FI704" s="227"/>
      <c r="FJ704" s="227"/>
      <c r="FK704" s="227"/>
      <c r="FL704" s="227"/>
      <c r="FM704" s="227"/>
      <c r="FN704" s="227"/>
      <c r="FO704" s="227"/>
      <c r="FP704" s="227"/>
      <c r="FQ704" s="227"/>
      <c r="FR704" s="227"/>
      <c r="FS704" s="227"/>
      <c r="FT704" s="227"/>
      <c r="FU704" s="227"/>
      <c r="FV704" s="227"/>
      <c r="FW704" s="227"/>
      <c r="FX704" s="227"/>
      <c r="FY704" s="227"/>
      <c r="FZ704" s="227"/>
      <c r="GA704" s="227"/>
      <c r="GB704" s="227"/>
      <c r="GC704" s="227"/>
      <c r="GD704" s="227"/>
      <c r="GE704" s="227"/>
      <c r="GF704" s="227"/>
      <c r="GG704" s="227"/>
      <c r="GH704" s="227"/>
      <c r="GI704" s="227"/>
      <c r="GJ704" s="227"/>
      <c r="GK704" s="227"/>
      <c r="GL704" s="227"/>
      <c r="GM704" s="227"/>
      <c r="GN704" s="227"/>
      <c r="GO704" s="227"/>
      <c r="GP704" s="227"/>
      <c r="GQ704" s="227"/>
      <c r="GR704" s="227"/>
      <c r="GS704" s="227"/>
      <c r="GT704" s="227"/>
      <c r="GU704" s="227"/>
      <c r="GV704" s="227"/>
      <c r="GW704" s="227"/>
      <c r="GX704" s="227"/>
      <c r="GY704" s="227"/>
      <c r="GZ704" s="227"/>
      <c r="HA704" s="227"/>
      <c r="HB704" s="227"/>
      <c r="HC704" s="227"/>
      <c r="HD704" s="227"/>
      <c r="HE704" s="227"/>
      <c r="HF704" s="227"/>
      <c r="HG704" s="227"/>
      <c r="HH704" s="227"/>
      <c r="HI704" s="227"/>
      <c r="HJ704" s="227"/>
      <c r="HK704" s="227"/>
      <c r="HL704" s="227"/>
      <c r="HM704" s="227"/>
      <c r="HN704" s="227"/>
      <c r="HO704" s="227"/>
      <c r="HP704" s="227"/>
      <c r="HQ704" s="227"/>
      <c r="HR704" s="227"/>
      <c r="HS704" s="227"/>
      <c r="HT704" s="227"/>
      <c r="HU704" s="227"/>
      <c r="HV704" s="227"/>
      <c r="HW704" s="227"/>
      <c r="HX704" s="227"/>
      <c r="HY704" s="227"/>
      <c r="HZ704" s="227"/>
      <c r="IA704" s="227"/>
      <c r="IB704" s="227"/>
      <c r="IC704" s="227"/>
      <c r="ID704" s="227"/>
      <c r="IE704" s="227"/>
      <c r="IF704" s="227"/>
      <c r="IG704" s="227"/>
      <c r="IH704" s="227"/>
      <c r="II704" s="227"/>
      <c r="IJ704" s="227"/>
      <c r="IK704" s="227"/>
      <c r="IL704" s="227"/>
      <c r="IM704" s="227"/>
      <c r="IN704" s="227"/>
      <c r="IO704" s="227"/>
      <c r="IP704" s="227"/>
      <c r="IQ704" s="227"/>
      <c r="IR704" s="227"/>
      <c r="IS704" s="227"/>
      <c r="IT704" s="227"/>
      <c r="IU704" s="227"/>
      <c r="IV704" s="227"/>
      <c r="IW704" s="227"/>
      <c r="IX704" s="227"/>
      <c r="IY704" s="227"/>
      <c r="IZ704" s="227"/>
      <c r="JA704" s="227"/>
      <c r="JB704" s="227"/>
      <c r="JC704" s="227"/>
      <c r="JD704" s="227"/>
      <c r="JE704" s="227"/>
      <c r="JF704" s="227"/>
      <c r="JG704" s="227"/>
      <c r="JH704" s="227"/>
    </row>
    <row r="705" spans="1:268" s="362" customFormat="1" ht="35.25" customHeight="1">
      <c r="A705" s="211">
        <v>209</v>
      </c>
      <c r="B705" s="162" t="s">
        <v>1092</v>
      </c>
      <c r="C705" s="213" t="s">
        <v>1088</v>
      </c>
      <c r="D705" s="214" t="s">
        <v>2863</v>
      </c>
      <c r="E705" s="215" t="s">
        <v>908</v>
      </c>
      <c r="F705" s="215" t="s">
        <v>2051</v>
      </c>
      <c r="G705" s="218" t="s">
        <v>4426</v>
      </c>
      <c r="H705" s="248" t="e">
        <f>VLOOKUP(C705,#REF!,3,0)</f>
        <v>#REF!</v>
      </c>
      <c r="I705" s="248" t="s">
        <v>4807</v>
      </c>
      <c r="J705" s="570"/>
      <c r="K705" s="216" t="e">
        <v>#N/A</v>
      </c>
      <c r="L705" s="213"/>
      <c r="M705" s="217" t="s">
        <v>4626</v>
      </c>
      <c r="N705" s="217"/>
      <c r="O705" s="213" t="s">
        <v>4596</v>
      </c>
      <c r="P705" s="213" t="s">
        <v>4689</v>
      </c>
      <c r="Q705" s="213" t="e">
        <v>#N/A</v>
      </c>
      <c r="R705" s="308" t="s">
        <v>2041</v>
      </c>
      <c r="S705" s="220"/>
      <c r="T705" s="215"/>
      <c r="U705" s="213" t="s">
        <v>4715</v>
      </c>
      <c r="V705" s="213" t="e">
        <v>#N/A</v>
      </c>
      <c r="W705" s="213"/>
      <c r="X705" s="221" t="s">
        <v>4</v>
      </c>
      <c r="Y705" s="222" t="s">
        <v>2437</v>
      </c>
      <c r="Z705" s="217" t="s">
        <v>4742</v>
      </c>
      <c r="AA705" s="223" t="s">
        <v>2905</v>
      </c>
      <c r="AB705" s="223"/>
      <c r="AC705" s="215" t="s">
        <v>2904</v>
      </c>
      <c r="AD705" s="215" t="s">
        <v>1714</v>
      </c>
      <c r="AE705" s="224"/>
      <c r="AF705" s="215" t="s">
        <v>1714</v>
      </c>
      <c r="AG705" s="308" t="s">
        <v>2041</v>
      </c>
      <c r="AH705" s="224"/>
      <c r="AI705" s="215" t="s">
        <v>1625</v>
      </c>
      <c r="AJ705" s="215"/>
      <c r="AK705" s="224"/>
      <c r="AL705" s="215" t="s">
        <v>2577</v>
      </c>
      <c r="AM705" s="221" t="s">
        <v>2906</v>
      </c>
      <c r="AN705" s="241" t="s">
        <v>1809</v>
      </c>
      <c r="AO705" s="221" t="s">
        <v>2298</v>
      </c>
      <c r="AP705" s="226" t="s">
        <v>2914</v>
      </c>
      <c r="AQ705" s="226" t="s">
        <v>2915</v>
      </c>
      <c r="AR705" s="212"/>
      <c r="AS705" s="215"/>
      <c r="AT705" s="221" t="s">
        <v>1810</v>
      </c>
      <c r="AU705" s="215"/>
      <c r="AV705" s="227"/>
      <c r="AW705" s="228" t="s">
        <v>4626</v>
      </c>
      <c r="AX705" s="227"/>
      <c r="AY705" s="227"/>
      <c r="AZ705" s="227"/>
      <c r="BA705" s="227"/>
      <c r="BB705" s="227"/>
      <c r="BC705" s="227"/>
      <c r="BD705" s="227"/>
      <c r="BE705" s="227"/>
      <c r="BF705" s="227"/>
      <c r="BG705" s="227"/>
      <c r="BH705" s="227"/>
      <c r="BI705" s="227"/>
      <c r="BJ705" s="227"/>
      <c r="BK705" s="227"/>
      <c r="BL705" s="227"/>
      <c r="BM705" s="227"/>
      <c r="BN705" s="227"/>
      <c r="BO705" s="227"/>
      <c r="BP705" s="227"/>
      <c r="BQ705" s="227"/>
      <c r="BR705" s="227"/>
      <c r="BS705" s="227"/>
      <c r="BT705" s="227"/>
      <c r="BU705" s="227"/>
      <c r="BV705" s="227"/>
      <c r="BW705" s="227"/>
      <c r="BX705" s="227"/>
      <c r="BY705" s="227"/>
      <c r="BZ705" s="227"/>
      <c r="CA705" s="227"/>
      <c r="CB705" s="227"/>
      <c r="CC705" s="227"/>
      <c r="CD705" s="227"/>
      <c r="CE705" s="227"/>
      <c r="CF705" s="227"/>
      <c r="CG705" s="227"/>
      <c r="CH705" s="227"/>
      <c r="CI705" s="227"/>
      <c r="CJ705" s="227"/>
      <c r="CK705" s="227"/>
      <c r="CL705" s="227"/>
      <c r="CM705" s="227"/>
      <c r="CN705" s="227"/>
      <c r="CO705" s="227"/>
      <c r="CP705" s="227"/>
      <c r="CQ705" s="227"/>
      <c r="CR705" s="227"/>
      <c r="CS705" s="227"/>
      <c r="CT705" s="227"/>
      <c r="CU705" s="227"/>
      <c r="CV705" s="227"/>
      <c r="CW705" s="227"/>
      <c r="CX705" s="227"/>
      <c r="CY705" s="227"/>
      <c r="CZ705" s="227"/>
      <c r="DA705" s="227"/>
      <c r="DB705" s="227"/>
      <c r="DC705" s="227"/>
      <c r="DD705" s="227"/>
      <c r="DE705" s="227"/>
      <c r="DF705" s="227"/>
      <c r="DG705" s="227"/>
      <c r="DH705" s="227"/>
      <c r="DI705" s="227"/>
      <c r="DJ705" s="227"/>
      <c r="DK705" s="227"/>
      <c r="DL705" s="227"/>
      <c r="DM705" s="227"/>
      <c r="DN705" s="227"/>
      <c r="DO705" s="227"/>
      <c r="DP705" s="227"/>
      <c r="DQ705" s="227"/>
      <c r="DR705" s="227"/>
      <c r="DS705" s="227"/>
      <c r="DT705" s="227"/>
      <c r="DU705" s="227"/>
      <c r="DV705" s="227"/>
      <c r="DW705" s="227"/>
      <c r="DX705" s="227"/>
      <c r="DY705" s="227"/>
      <c r="DZ705" s="227"/>
      <c r="EA705" s="227"/>
      <c r="EB705" s="227"/>
      <c r="EC705" s="227"/>
      <c r="ED705" s="227"/>
      <c r="EE705" s="227"/>
      <c r="EF705" s="227"/>
      <c r="EG705" s="227"/>
      <c r="EH705" s="227"/>
      <c r="EI705" s="227"/>
      <c r="EJ705" s="227"/>
      <c r="EK705" s="227"/>
      <c r="EL705" s="227"/>
      <c r="EM705" s="227"/>
      <c r="EN705" s="227"/>
      <c r="EO705" s="227"/>
      <c r="EP705" s="227"/>
      <c r="EQ705" s="227"/>
      <c r="ER705" s="227"/>
      <c r="ES705" s="227"/>
      <c r="ET705" s="227"/>
      <c r="EU705" s="227"/>
      <c r="EV705" s="227"/>
      <c r="EW705" s="227"/>
      <c r="EX705" s="227"/>
      <c r="EY705" s="227"/>
      <c r="EZ705" s="227"/>
      <c r="FA705" s="227"/>
      <c r="FB705" s="227"/>
      <c r="FC705" s="227"/>
      <c r="FD705" s="227"/>
      <c r="FE705" s="227"/>
      <c r="FF705" s="227"/>
      <c r="FG705" s="227"/>
      <c r="FH705" s="227"/>
      <c r="FI705" s="227"/>
      <c r="FJ705" s="227"/>
      <c r="FK705" s="227"/>
      <c r="FL705" s="227"/>
      <c r="FM705" s="227"/>
      <c r="FN705" s="227"/>
      <c r="FO705" s="227"/>
      <c r="FP705" s="227"/>
      <c r="FQ705" s="227"/>
      <c r="FR705" s="227"/>
      <c r="FS705" s="227"/>
      <c r="FT705" s="227"/>
      <c r="FU705" s="227"/>
      <c r="FV705" s="227"/>
      <c r="FW705" s="227"/>
      <c r="FX705" s="227"/>
      <c r="FY705" s="227"/>
      <c r="FZ705" s="227"/>
      <c r="GA705" s="227"/>
      <c r="GB705" s="227"/>
      <c r="GC705" s="227"/>
      <c r="GD705" s="227"/>
      <c r="GE705" s="227"/>
      <c r="GF705" s="227"/>
      <c r="GG705" s="227"/>
      <c r="GH705" s="227"/>
      <c r="GI705" s="227"/>
      <c r="GJ705" s="227"/>
      <c r="GK705" s="227"/>
      <c r="GL705" s="227"/>
      <c r="GM705" s="227"/>
      <c r="GN705" s="227"/>
      <c r="GO705" s="227"/>
      <c r="GP705" s="227"/>
      <c r="GQ705" s="227"/>
      <c r="GR705" s="227"/>
      <c r="GS705" s="227"/>
      <c r="GT705" s="227"/>
      <c r="GU705" s="227"/>
      <c r="GV705" s="227"/>
      <c r="GW705" s="227"/>
      <c r="GX705" s="227"/>
      <c r="GY705" s="227"/>
      <c r="GZ705" s="227"/>
      <c r="HA705" s="227"/>
      <c r="HB705" s="227"/>
      <c r="HC705" s="227"/>
      <c r="HD705" s="227"/>
      <c r="HE705" s="227"/>
      <c r="HF705" s="227"/>
      <c r="HG705" s="227"/>
      <c r="HH705" s="227"/>
      <c r="HI705" s="227"/>
      <c r="HJ705" s="227"/>
      <c r="HK705" s="227"/>
      <c r="HL705" s="227"/>
      <c r="HM705" s="227"/>
      <c r="HN705" s="227"/>
      <c r="HO705" s="227"/>
      <c r="HP705" s="227"/>
      <c r="HQ705" s="227"/>
      <c r="HR705" s="227"/>
      <c r="HS705" s="227"/>
      <c r="HT705" s="227"/>
      <c r="HU705" s="227"/>
      <c r="HV705" s="227"/>
      <c r="HW705" s="227"/>
      <c r="HX705" s="227"/>
      <c r="HY705" s="227"/>
      <c r="HZ705" s="227"/>
      <c r="IA705" s="227"/>
      <c r="IB705" s="227"/>
      <c r="IC705" s="227"/>
      <c r="ID705" s="227"/>
      <c r="IE705" s="227"/>
      <c r="IF705" s="227"/>
      <c r="IG705" s="227"/>
      <c r="IH705" s="227"/>
      <c r="II705" s="227"/>
      <c r="IJ705" s="227"/>
      <c r="IK705" s="227"/>
      <c r="IL705" s="227"/>
      <c r="IM705" s="227"/>
      <c r="IN705" s="227"/>
      <c r="IO705" s="227"/>
      <c r="IP705" s="227"/>
      <c r="IQ705" s="227"/>
      <c r="IR705" s="227"/>
      <c r="IS705" s="227"/>
      <c r="IT705" s="227"/>
      <c r="IU705" s="227"/>
      <c r="IV705" s="227"/>
      <c r="IW705" s="227"/>
      <c r="IX705" s="227"/>
      <c r="IY705" s="227"/>
      <c r="IZ705" s="227"/>
      <c r="JA705" s="227"/>
      <c r="JB705" s="227"/>
      <c r="JC705" s="227"/>
      <c r="JD705" s="227"/>
      <c r="JE705" s="227"/>
      <c r="JF705" s="227"/>
      <c r="JG705" s="227"/>
      <c r="JH705" s="227"/>
    </row>
    <row r="706" spans="1:268" s="227" customFormat="1" ht="24" customHeight="1">
      <c r="A706" s="211">
        <v>210</v>
      </c>
      <c r="B706" s="375" t="s">
        <v>1528</v>
      </c>
      <c r="C706" s="213" t="s">
        <v>1736</v>
      </c>
      <c r="D706" s="214" t="s">
        <v>3994</v>
      </c>
      <c r="E706" s="240" t="s">
        <v>2647</v>
      </c>
      <c r="F706" s="335" t="s">
        <v>1866</v>
      </c>
      <c r="G706" s="218" t="s">
        <v>4426</v>
      </c>
      <c r="H706" s="248" t="e">
        <f>VLOOKUP(C706,#REF!,3,0)</f>
        <v>#REF!</v>
      </c>
      <c r="I706" s="248" t="s">
        <v>4807</v>
      </c>
      <c r="J706" s="570"/>
      <c r="K706" s="216" t="e">
        <v>#N/A</v>
      </c>
      <c r="L706" s="213"/>
      <c r="M706" s="217" t="s">
        <v>4626</v>
      </c>
      <c r="N706" s="217"/>
      <c r="O706" s="213" t="s">
        <v>4596</v>
      </c>
      <c r="P706" s="213" t="s">
        <v>4689</v>
      </c>
      <c r="Q706" s="213" t="e">
        <v>#N/A</v>
      </c>
      <c r="R706" s="215" t="s">
        <v>1422</v>
      </c>
      <c r="S706" s="220"/>
      <c r="T706" s="215"/>
      <c r="U706" s="213" t="s">
        <v>4715</v>
      </c>
      <c r="V706" s="213" t="e">
        <v>#N/A</v>
      </c>
      <c r="W706" s="213"/>
      <c r="X706" s="221" t="s">
        <v>4</v>
      </c>
      <c r="Y706" s="222" t="s">
        <v>2437</v>
      </c>
      <c r="Z706" s="217" t="s">
        <v>4742</v>
      </c>
      <c r="AA706" s="223" t="s">
        <v>2440</v>
      </c>
      <c r="AB706" s="223"/>
      <c r="AC706" s="215" t="s">
        <v>471</v>
      </c>
      <c r="AD706" s="215" t="s">
        <v>1714</v>
      </c>
      <c r="AE706" s="224"/>
      <c r="AF706" s="215" t="s">
        <v>1714</v>
      </c>
      <c r="AG706" s="215" t="s">
        <v>1422</v>
      </c>
      <c r="AH706" s="224"/>
      <c r="AI706" s="277" t="s">
        <v>1627</v>
      </c>
      <c r="AJ706" s="219"/>
      <c r="AK706" s="224"/>
      <c r="AL706" s="215" t="s">
        <v>2664</v>
      </c>
      <c r="AM706" s="221">
        <v>42901.30911188657</v>
      </c>
      <c r="AN706" s="219" t="s">
        <v>1794</v>
      </c>
      <c r="AO706" s="221">
        <v>43318</v>
      </c>
      <c r="AP706" s="226"/>
      <c r="AQ706" s="226"/>
      <c r="AR706" s="212"/>
      <c r="AS706" s="215"/>
      <c r="AT706" s="221" t="s">
        <v>1795</v>
      </c>
      <c r="AU706" s="219"/>
      <c r="AW706" s="228" t="s">
        <v>4626</v>
      </c>
    </row>
    <row r="707" spans="1:268" s="227" customFormat="1" ht="24.75" customHeight="1">
      <c r="A707" s="211">
        <v>211</v>
      </c>
      <c r="B707" s="163" t="s">
        <v>4283</v>
      </c>
      <c r="C707" s="237" t="s">
        <v>4279</v>
      </c>
      <c r="D707" s="248">
        <v>42876.095492592591</v>
      </c>
      <c r="E707" s="219" t="s">
        <v>1628</v>
      </c>
      <c r="F707" s="215" t="s">
        <v>1793</v>
      </c>
      <c r="G707" s="232" t="s">
        <v>1676</v>
      </c>
      <c r="H707" s="248" t="e">
        <f>VLOOKUP(C707,#REF!,3,0)</f>
        <v>#REF!</v>
      </c>
      <c r="I707" s="248" t="s">
        <v>4807</v>
      </c>
      <c r="J707" s="570"/>
      <c r="K707" s="216" t="e">
        <v>#N/A</v>
      </c>
      <c r="L707" s="237" t="s">
        <v>1722</v>
      </c>
      <c r="M707" s="217" t="s">
        <v>4700</v>
      </c>
      <c r="N707" s="217"/>
      <c r="O707" s="213" t="s">
        <v>4596</v>
      </c>
      <c r="P707" s="213" t="s">
        <v>4643</v>
      </c>
      <c r="Q707" s="213" t="s">
        <v>4617</v>
      </c>
      <c r="R707" s="304" t="s">
        <v>1462</v>
      </c>
      <c r="S707" s="220"/>
      <c r="T707" s="215"/>
      <c r="U707" s="213" t="s">
        <v>4714</v>
      </c>
      <c r="V707" s="213" t="e">
        <v>#N/A</v>
      </c>
      <c r="W707" s="305"/>
      <c r="X707" s="221" t="s">
        <v>4</v>
      </c>
      <c r="Y707" s="222" t="s">
        <v>4663</v>
      </c>
      <c r="Z707" s="217" t="s">
        <v>4742</v>
      </c>
      <c r="AA707" s="222" t="s">
        <v>4665</v>
      </c>
      <c r="AB707" s="223" t="s">
        <v>4665</v>
      </c>
      <c r="AC707" s="237" t="s">
        <v>531</v>
      </c>
      <c r="AD707" s="237" t="s">
        <v>1676</v>
      </c>
      <c r="AE707" s="224"/>
      <c r="AF707" s="237" t="s">
        <v>1676</v>
      </c>
      <c r="AG707" s="304" t="s">
        <v>1462</v>
      </c>
      <c r="AH707" s="215" t="s">
        <v>4530</v>
      </c>
      <c r="AI707" s="215" t="s">
        <v>1629</v>
      </c>
      <c r="AJ707" s="215"/>
      <c r="AK707" s="215"/>
      <c r="AL707" s="237" t="s">
        <v>530</v>
      </c>
      <c r="AM707" s="237" t="s">
        <v>4263</v>
      </c>
      <c r="AN707" s="215"/>
      <c r="AO707" s="262"/>
      <c r="AP707" s="215"/>
      <c r="AQ707" s="215"/>
      <c r="AR707" s="215"/>
      <c r="AS707" s="215"/>
      <c r="AT707" s="227" t="s">
        <v>4467</v>
      </c>
      <c r="AU707" s="306" t="s">
        <v>4272</v>
      </c>
      <c r="AW707" s="228" t="s">
        <v>4630</v>
      </c>
    </row>
    <row r="708" spans="1:268" s="337" customFormat="1" ht="42.75" customHeight="1">
      <c r="A708" s="211">
        <v>212</v>
      </c>
      <c r="B708" s="392" t="s">
        <v>979</v>
      </c>
      <c r="C708" s="213" t="s">
        <v>980</v>
      </c>
      <c r="D708" s="214">
        <v>43323</v>
      </c>
      <c r="E708" s="244" t="s">
        <v>1852</v>
      </c>
      <c r="F708" s="241" t="s">
        <v>2574</v>
      </c>
      <c r="G708" s="218" t="s">
        <v>4426</v>
      </c>
      <c r="H708" s="248" t="e">
        <f>VLOOKUP(C708,#REF!,3,0)</f>
        <v>#REF!</v>
      </c>
      <c r="I708" s="248" t="s">
        <v>4807</v>
      </c>
      <c r="J708" s="570"/>
      <c r="K708" s="216" t="e">
        <v>#N/A</v>
      </c>
      <c r="L708" s="213"/>
      <c r="M708" s="217" t="s">
        <v>4626</v>
      </c>
      <c r="N708" s="217"/>
      <c r="O708" s="213" t="s">
        <v>4596</v>
      </c>
      <c r="P708" s="213" t="s">
        <v>4689</v>
      </c>
      <c r="Q708" s="213" t="e">
        <v>#N/A</v>
      </c>
      <c r="R708" s="215" t="s">
        <v>3004</v>
      </c>
      <c r="S708" s="220"/>
      <c r="T708" s="215"/>
      <c r="U708" s="213" t="s">
        <v>4715</v>
      </c>
      <c r="V708" s="213" t="e">
        <v>#N/A</v>
      </c>
      <c r="W708" s="213"/>
      <c r="X708" s="221" t="s">
        <v>4</v>
      </c>
      <c r="Y708" s="213" t="s">
        <v>4627</v>
      </c>
      <c r="Z708" s="217" t="s">
        <v>4742</v>
      </c>
      <c r="AA708" s="223" t="s">
        <v>4682</v>
      </c>
      <c r="AB708" s="223"/>
      <c r="AC708" s="241" t="s">
        <v>45</v>
      </c>
      <c r="AD708" s="215" t="s">
        <v>1714</v>
      </c>
      <c r="AE708" s="224"/>
      <c r="AF708" s="215" t="s">
        <v>1714</v>
      </c>
      <c r="AG708" s="215" t="s">
        <v>3004</v>
      </c>
      <c r="AH708" s="224"/>
      <c r="AI708" s="215" t="s">
        <v>1625</v>
      </c>
      <c r="AJ708" s="241"/>
      <c r="AK708" s="224"/>
      <c r="AL708" s="241" t="s">
        <v>2951</v>
      </c>
      <c r="AM708" s="221">
        <v>43323</v>
      </c>
      <c r="AN708" s="241" t="s">
        <v>1883</v>
      </c>
      <c r="AO708" s="221">
        <v>43543</v>
      </c>
      <c r="AP708" s="226" t="s">
        <v>3005</v>
      </c>
      <c r="AQ708" s="226" t="s">
        <v>3006</v>
      </c>
      <c r="AR708" s="212"/>
      <c r="AS708" s="215"/>
      <c r="AT708" s="221" t="s">
        <v>1884</v>
      </c>
      <c r="AU708" s="215"/>
      <c r="AV708" s="227"/>
      <c r="AW708" s="228" t="s">
        <v>4626</v>
      </c>
      <c r="AX708" s="227"/>
      <c r="AY708" s="227"/>
      <c r="AZ708" s="227"/>
      <c r="BA708" s="227"/>
      <c r="BB708" s="227"/>
      <c r="BC708" s="227"/>
      <c r="BD708" s="227"/>
      <c r="BE708" s="227"/>
      <c r="BF708" s="227"/>
      <c r="BG708" s="227"/>
      <c r="BH708" s="227"/>
      <c r="BI708" s="227"/>
      <c r="BJ708" s="227"/>
      <c r="BK708" s="227"/>
      <c r="BL708" s="227"/>
      <c r="BM708" s="227"/>
      <c r="BN708" s="227"/>
      <c r="BO708" s="227"/>
      <c r="BP708" s="227"/>
      <c r="BQ708" s="227"/>
      <c r="BR708" s="227"/>
      <c r="BS708" s="227"/>
      <c r="BT708" s="227"/>
      <c r="BU708" s="227"/>
      <c r="BV708" s="227"/>
      <c r="BW708" s="227"/>
      <c r="BX708" s="227"/>
      <c r="BY708" s="227"/>
      <c r="BZ708" s="227"/>
      <c r="CA708" s="227"/>
      <c r="CB708" s="227"/>
      <c r="CC708" s="227"/>
      <c r="CD708" s="227"/>
      <c r="CE708" s="227"/>
      <c r="CF708" s="227"/>
      <c r="CG708" s="227"/>
      <c r="CH708" s="227"/>
      <c r="CI708" s="227"/>
      <c r="CJ708" s="227"/>
      <c r="CK708" s="227"/>
      <c r="CL708" s="227"/>
      <c r="CM708" s="227"/>
      <c r="CN708" s="227"/>
      <c r="CO708" s="227"/>
      <c r="CP708" s="227"/>
      <c r="CQ708" s="227"/>
      <c r="CR708" s="227"/>
      <c r="CS708" s="227"/>
      <c r="CT708" s="227"/>
      <c r="CU708" s="227"/>
      <c r="CV708" s="227"/>
      <c r="CW708" s="227"/>
      <c r="CX708" s="227"/>
      <c r="CY708" s="227"/>
      <c r="CZ708" s="227"/>
      <c r="DA708" s="227"/>
      <c r="DB708" s="227"/>
      <c r="DC708" s="227"/>
      <c r="DD708" s="227"/>
      <c r="DE708" s="227"/>
      <c r="DF708" s="227"/>
      <c r="DG708" s="227"/>
      <c r="DH708" s="227"/>
      <c r="DI708" s="227"/>
      <c r="DJ708" s="227"/>
      <c r="DK708" s="227"/>
      <c r="DL708" s="227"/>
      <c r="DM708" s="227"/>
      <c r="DN708" s="227"/>
      <c r="DO708" s="227"/>
      <c r="DP708" s="227"/>
      <c r="DQ708" s="227"/>
      <c r="DR708" s="227"/>
      <c r="DS708" s="227"/>
      <c r="DT708" s="227"/>
      <c r="DU708" s="227"/>
      <c r="DV708" s="227"/>
      <c r="DW708" s="227"/>
      <c r="DX708" s="227"/>
      <c r="DY708" s="227"/>
      <c r="DZ708" s="227"/>
      <c r="EA708" s="227"/>
      <c r="EB708" s="227"/>
      <c r="EC708" s="227"/>
      <c r="ED708" s="227"/>
      <c r="EE708" s="227"/>
      <c r="EF708" s="227"/>
      <c r="EG708" s="227"/>
      <c r="EH708" s="227"/>
      <c r="EI708" s="227"/>
      <c r="EJ708" s="227"/>
      <c r="EK708" s="227"/>
      <c r="EL708" s="227"/>
      <c r="EM708" s="227"/>
      <c r="EN708" s="227"/>
      <c r="EO708" s="227"/>
      <c r="EP708" s="227"/>
      <c r="EQ708" s="227"/>
      <c r="ER708" s="227"/>
      <c r="ES708" s="227"/>
      <c r="ET708" s="227"/>
      <c r="EU708" s="227"/>
      <c r="EV708" s="227"/>
      <c r="EW708" s="227"/>
      <c r="EX708" s="227"/>
      <c r="EY708" s="227"/>
      <c r="EZ708" s="227"/>
      <c r="FA708" s="227"/>
      <c r="FB708" s="227"/>
      <c r="FC708" s="227"/>
      <c r="FD708" s="227"/>
      <c r="FE708" s="227"/>
      <c r="FF708" s="227"/>
      <c r="FG708" s="227"/>
      <c r="FH708" s="227"/>
      <c r="FI708" s="227"/>
      <c r="FJ708" s="227"/>
      <c r="FK708" s="227"/>
      <c r="FL708" s="227"/>
      <c r="FM708" s="227"/>
      <c r="FN708" s="227"/>
      <c r="FO708" s="227"/>
      <c r="FP708" s="227"/>
      <c r="FQ708" s="227"/>
      <c r="FR708" s="227"/>
      <c r="FS708" s="227"/>
      <c r="FT708" s="227"/>
      <c r="FU708" s="227"/>
      <c r="FV708" s="227"/>
      <c r="FW708" s="227"/>
      <c r="FX708" s="227"/>
      <c r="FY708" s="227"/>
      <c r="FZ708" s="227"/>
      <c r="GA708" s="227"/>
      <c r="GB708" s="227"/>
      <c r="GC708" s="227"/>
      <c r="GD708" s="227"/>
      <c r="GE708" s="227"/>
      <c r="GF708" s="227"/>
      <c r="GG708" s="227"/>
      <c r="GH708" s="227"/>
      <c r="GI708" s="227"/>
      <c r="GJ708" s="227"/>
      <c r="GK708" s="227"/>
      <c r="GL708" s="227"/>
      <c r="GM708" s="227"/>
      <c r="GN708" s="227"/>
      <c r="GO708" s="227"/>
      <c r="GP708" s="227"/>
      <c r="GQ708" s="227"/>
      <c r="GR708" s="227"/>
      <c r="GS708" s="227"/>
      <c r="GT708" s="227"/>
      <c r="GU708" s="227"/>
      <c r="GV708" s="227"/>
      <c r="GW708" s="227"/>
      <c r="GX708" s="227"/>
      <c r="GY708" s="227"/>
      <c r="GZ708" s="227"/>
      <c r="HA708" s="227"/>
      <c r="HB708" s="227"/>
      <c r="HC708" s="227"/>
      <c r="HD708" s="227"/>
      <c r="HE708" s="227"/>
      <c r="HF708" s="227"/>
      <c r="HG708" s="227"/>
      <c r="HH708" s="227"/>
      <c r="HI708" s="227"/>
      <c r="HJ708" s="227"/>
      <c r="HK708" s="227"/>
      <c r="HL708" s="227"/>
      <c r="HM708" s="227"/>
      <c r="HN708" s="227"/>
      <c r="HO708" s="227"/>
      <c r="HP708" s="227"/>
      <c r="HQ708" s="227"/>
      <c r="HR708" s="227"/>
      <c r="HS708" s="227"/>
      <c r="HT708" s="227"/>
      <c r="HU708" s="227"/>
      <c r="HV708" s="227"/>
      <c r="HW708" s="227"/>
      <c r="HX708" s="227"/>
      <c r="HY708" s="227"/>
      <c r="HZ708" s="227"/>
      <c r="IA708" s="227"/>
      <c r="IB708" s="227"/>
      <c r="IC708" s="227"/>
      <c r="ID708" s="227"/>
      <c r="IE708" s="227"/>
      <c r="IF708" s="227"/>
      <c r="IG708" s="227"/>
      <c r="IH708" s="227"/>
      <c r="II708" s="227"/>
      <c r="IJ708" s="227"/>
      <c r="IK708" s="227"/>
      <c r="IL708" s="227"/>
      <c r="IM708" s="227"/>
      <c r="IN708" s="227"/>
      <c r="IO708" s="227"/>
      <c r="IP708" s="227"/>
      <c r="IQ708" s="227"/>
      <c r="IR708" s="227"/>
      <c r="IS708" s="227"/>
      <c r="IT708" s="227"/>
      <c r="IU708" s="227"/>
      <c r="IV708" s="227"/>
      <c r="IW708" s="227"/>
      <c r="IX708" s="227"/>
      <c r="IY708" s="227"/>
      <c r="IZ708" s="227"/>
      <c r="JA708" s="227"/>
      <c r="JB708" s="227"/>
      <c r="JC708" s="227"/>
      <c r="JD708" s="227"/>
      <c r="JE708" s="227"/>
      <c r="JF708" s="227"/>
      <c r="JG708" s="227"/>
      <c r="JH708" s="227"/>
    </row>
    <row r="709" spans="1:268" s="362" customFormat="1" ht="35.25" customHeight="1">
      <c r="A709" s="211">
        <v>213</v>
      </c>
      <c r="B709" s="375" t="s">
        <v>1035</v>
      </c>
      <c r="C709" s="213" t="s">
        <v>1030</v>
      </c>
      <c r="D709" s="214" t="s">
        <v>2012</v>
      </c>
      <c r="E709" s="215" t="s">
        <v>1626</v>
      </c>
      <c r="F709" s="215" t="s">
        <v>2051</v>
      </c>
      <c r="G709" s="218" t="s">
        <v>4426</v>
      </c>
      <c r="H709" s="248" t="e">
        <f>VLOOKUP(C709,#REF!,3,0)</f>
        <v>#REF!</v>
      </c>
      <c r="I709" s="248" t="s">
        <v>4807</v>
      </c>
      <c r="J709" s="570"/>
      <c r="K709" s="216" t="e">
        <v>#N/A</v>
      </c>
      <c r="L709" s="213"/>
      <c r="M709" s="217" t="s">
        <v>4626</v>
      </c>
      <c r="N709" s="217"/>
      <c r="O709" s="213" t="s">
        <v>4596</v>
      </c>
      <c r="P709" s="213" t="s">
        <v>4689</v>
      </c>
      <c r="Q709" s="213" t="e">
        <v>#N/A</v>
      </c>
      <c r="R709" s="215" t="s">
        <v>1422</v>
      </c>
      <c r="S709" s="220"/>
      <c r="T709" s="215"/>
      <c r="U709" s="213" t="s">
        <v>4715</v>
      </c>
      <c r="V709" s="213" t="e">
        <v>#N/A</v>
      </c>
      <c r="W709" s="213"/>
      <c r="X709" s="221" t="s">
        <v>4</v>
      </c>
      <c r="Y709" s="222" t="s">
        <v>2437</v>
      </c>
      <c r="Z709" s="217" t="s">
        <v>4742</v>
      </c>
      <c r="AA709" s="223" t="s">
        <v>2440</v>
      </c>
      <c r="AB709" s="223"/>
      <c r="AC709" s="226" t="s">
        <v>1031</v>
      </c>
      <c r="AD709" s="215" t="s">
        <v>1714</v>
      </c>
      <c r="AE709" s="224"/>
      <c r="AF709" s="215" t="s">
        <v>1714</v>
      </c>
      <c r="AG709" s="215" t="s">
        <v>1422</v>
      </c>
      <c r="AH709" s="224"/>
      <c r="AI709" s="215" t="s">
        <v>1625</v>
      </c>
      <c r="AJ709" s="215"/>
      <c r="AK709" s="224"/>
      <c r="AL709" s="215" t="s">
        <v>2841</v>
      </c>
      <c r="AM709" s="256" t="s">
        <v>2012</v>
      </c>
      <c r="AN709" s="215" t="s">
        <v>1794</v>
      </c>
      <c r="AO709" s="221">
        <v>43339</v>
      </c>
      <c r="AP709" s="226">
        <v>0</v>
      </c>
      <c r="AQ709" s="226">
        <v>0</v>
      </c>
      <c r="AR709" s="212"/>
      <c r="AS709" s="215"/>
      <c r="AT709" s="221" t="s">
        <v>1802</v>
      </c>
      <c r="AU709" s="215"/>
      <c r="AV709" s="227"/>
      <c r="AW709" s="228" t="s">
        <v>4626</v>
      </c>
      <c r="AX709" s="227"/>
      <c r="AY709" s="227"/>
      <c r="AZ709" s="227"/>
      <c r="BA709" s="227"/>
      <c r="BB709" s="227"/>
      <c r="BC709" s="227"/>
      <c r="BD709" s="227"/>
      <c r="BE709" s="227"/>
      <c r="BF709" s="227"/>
      <c r="BG709" s="227"/>
      <c r="BH709" s="227"/>
      <c r="BI709" s="227"/>
      <c r="BJ709" s="227"/>
      <c r="BK709" s="227"/>
      <c r="BL709" s="227"/>
      <c r="BM709" s="227"/>
      <c r="BN709" s="227"/>
      <c r="BO709" s="227"/>
      <c r="BP709" s="227"/>
      <c r="BQ709" s="227"/>
      <c r="BR709" s="227"/>
      <c r="BS709" s="227"/>
      <c r="BT709" s="227"/>
      <c r="BU709" s="227"/>
      <c r="BV709" s="227"/>
      <c r="BW709" s="227"/>
      <c r="BX709" s="227"/>
      <c r="BY709" s="227"/>
      <c r="BZ709" s="227"/>
      <c r="CA709" s="227"/>
      <c r="CB709" s="227"/>
      <c r="CC709" s="227"/>
      <c r="CD709" s="227"/>
      <c r="CE709" s="227"/>
      <c r="CF709" s="227"/>
      <c r="CG709" s="227"/>
      <c r="CH709" s="227"/>
      <c r="CI709" s="227"/>
      <c r="CJ709" s="227"/>
      <c r="CK709" s="227"/>
      <c r="CL709" s="227"/>
      <c r="CM709" s="227"/>
      <c r="CN709" s="227"/>
      <c r="CO709" s="227"/>
      <c r="CP709" s="227"/>
      <c r="CQ709" s="227"/>
      <c r="CR709" s="227"/>
      <c r="CS709" s="227"/>
      <c r="CT709" s="227"/>
      <c r="CU709" s="227"/>
      <c r="CV709" s="227"/>
      <c r="CW709" s="227"/>
      <c r="CX709" s="227"/>
      <c r="CY709" s="227"/>
      <c r="CZ709" s="227"/>
      <c r="DA709" s="227"/>
      <c r="DB709" s="227"/>
      <c r="DC709" s="227"/>
      <c r="DD709" s="227"/>
      <c r="DE709" s="227"/>
      <c r="DF709" s="227"/>
      <c r="DG709" s="227"/>
      <c r="DH709" s="227"/>
      <c r="DI709" s="227"/>
      <c r="DJ709" s="227"/>
      <c r="DK709" s="227"/>
      <c r="DL709" s="227"/>
      <c r="DM709" s="227"/>
      <c r="DN709" s="227"/>
      <c r="DO709" s="227"/>
      <c r="DP709" s="227"/>
      <c r="DQ709" s="227"/>
      <c r="DR709" s="227"/>
      <c r="DS709" s="227"/>
      <c r="DT709" s="227"/>
      <c r="DU709" s="227"/>
      <c r="DV709" s="227"/>
      <c r="DW709" s="227"/>
      <c r="DX709" s="227"/>
      <c r="DY709" s="227"/>
      <c r="DZ709" s="227"/>
      <c r="EA709" s="227"/>
      <c r="EB709" s="227"/>
      <c r="EC709" s="227"/>
      <c r="ED709" s="227"/>
      <c r="EE709" s="227"/>
      <c r="EF709" s="227"/>
      <c r="EG709" s="227"/>
      <c r="EH709" s="227"/>
      <c r="EI709" s="227"/>
      <c r="EJ709" s="227"/>
      <c r="EK709" s="227"/>
      <c r="EL709" s="227"/>
      <c r="EM709" s="227"/>
      <c r="EN709" s="227"/>
      <c r="EO709" s="227"/>
      <c r="EP709" s="227"/>
      <c r="EQ709" s="227"/>
      <c r="ER709" s="227"/>
      <c r="ES709" s="227"/>
      <c r="ET709" s="227"/>
      <c r="EU709" s="227"/>
      <c r="EV709" s="227"/>
      <c r="EW709" s="227"/>
      <c r="EX709" s="227"/>
      <c r="EY709" s="227"/>
      <c r="EZ709" s="227"/>
      <c r="FA709" s="227"/>
      <c r="FB709" s="227"/>
      <c r="FC709" s="227"/>
      <c r="FD709" s="227"/>
      <c r="FE709" s="227"/>
      <c r="FF709" s="227"/>
      <c r="FG709" s="227"/>
      <c r="FH709" s="227"/>
      <c r="FI709" s="227"/>
      <c r="FJ709" s="227"/>
      <c r="FK709" s="227"/>
      <c r="FL709" s="227"/>
      <c r="FM709" s="227"/>
      <c r="FN709" s="227"/>
      <c r="FO709" s="227"/>
      <c r="FP709" s="227"/>
      <c r="FQ709" s="227"/>
      <c r="FR709" s="227"/>
      <c r="FS709" s="227"/>
      <c r="FT709" s="227"/>
      <c r="FU709" s="227"/>
      <c r="FV709" s="227"/>
      <c r="FW709" s="227"/>
      <c r="FX709" s="227"/>
      <c r="FY709" s="227"/>
      <c r="FZ709" s="227"/>
      <c r="GA709" s="227"/>
      <c r="GB709" s="227"/>
      <c r="GC709" s="227"/>
      <c r="GD709" s="227"/>
      <c r="GE709" s="227"/>
      <c r="GF709" s="227"/>
      <c r="GG709" s="227"/>
      <c r="GH709" s="227"/>
      <c r="GI709" s="227"/>
      <c r="GJ709" s="227"/>
      <c r="GK709" s="227"/>
      <c r="GL709" s="227"/>
      <c r="GM709" s="227"/>
      <c r="GN709" s="227"/>
      <c r="GO709" s="227"/>
      <c r="GP709" s="227"/>
      <c r="GQ709" s="227"/>
      <c r="GR709" s="227"/>
      <c r="GS709" s="227"/>
      <c r="GT709" s="227"/>
      <c r="GU709" s="227"/>
      <c r="GV709" s="227"/>
      <c r="GW709" s="227"/>
      <c r="GX709" s="227"/>
      <c r="GY709" s="227"/>
      <c r="GZ709" s="227"/>
      <c r="HA709" s="227"/>
      <c r="HB709" s="227"/>
      <c r="HC709" s="227"/>
      <c r="HD709" s="227"/>
      <c r="HE709" s="227"/>
      <c r="HF709" s="227"/>
      <c r="HG709" s="227"/>
      <c r="HH709" s="227"/>
      <c r="HI709" s="227"/>
      <c r="HJ709" s="227"/>
      <c r="HK709" s="227"/>
      <c r="HL709" s="227"/>
      <c r="HM709" s="227"/>
      <c r="HN709" s="227"/>
      <c r="HO709" s="227"/>
      <c r="HP709" s="227"/>
      <c r="HQ709" s="227"/>
      <c r="HR709" s="227"/>
      <c r="HS709" s="227"/>
      <c r="HT709" s="227"/>
      <c r="HU709" s="227"/>
      <c r="HV709" s="227"/>
      <c r="HW709" s="227"/>
      <c r="HX709" s="227"/>
      <c r="HY709" s="227"/>
      <c r="HZ709" s="227"/>
      <c r="IA709" s="227"/>
      <c r="IB709" s="227"/>
      <c r="IC709" s="227"/>
      <c r="ID709" s="227"/>
      <c r="IE709" s="227"/>
      <c r="IF709" s="227"/>
      <c r="IG709" s="227"/>
      <c r="IH709" s="227"/>
      <c r="II709" s="227"/>
      <c r="IJ709" s="227"/>
      <c r="IK709" s="227"/>
      <c r="IL709" s="227"/>
      <c r="IM709" s="227"/>
      <c r="IN709" s="227"/>
      <c r="IO709" s="227"/>
      <c r="IP709" s="227"/>
      <c r="IQ709" s="227"/>
      <c r="IR709" s="227"/>
      <c r="IS709" s="227"/>
      <c r="IT709" s="227"/>
      <c r="IU709" s="227"/>
      <c r="IV709" s="227"/>
      <c r="IW709" s="227"/>
      <c r="IX709" s="227"/>
      <c r="IY709" s="227"/>
      <c r="IZ709" s="227"/>
      <c r="JA709" s="227"/>
      <c r="JB709" s="227"/>
      <c r="JC709" s="227"/>
      <c r="JD709" s="227"/>
      <c r="JE709" s="227"/>
      <c r="JF709" s="227"/>
      <c r="JG709" s="227"/>
      <c r="JH709" s="227"/>
    </row>
    <row r="710" spans="1:268" s="227" customFormat="1" ht="24" customHeight="1">
      <c r="A710" s="211">
        <v>214</v>
      </c>
      <c r="B710" s="386" t="s">
        <v>119</v>
      </c>
      <c r="C710" s="213" t="s">
        <v>105</v>
      </c>
      <c r="D710" s="214" t="s">
        <v>2355</v>
      </c>
      <c r="E710" s="215" t="s">
        <v>1689</v>
      </c>
      <c r="F710" s="215" t="s">
        <v>1622</v>
      </c>
      <c r="G710" s="218" t="s">
        <v>4426</v>
      </c>
      <c r="H710" s="248" t="e">
        <f>VLOOKUP(C710,#REF!,3,0)</f>
        <v>#REF!</v>
      </c>
      <c r="I710" s="248" t="s">
        <v>4807</v>
      </c>
      <c r="J710" s="570"/>
      <c r="K710" s="216" t="e">
        <v>#N/A</v>
      </c>
      <c r="L710" s="213"/>
      <c r="M710" s="217" t="s">
        <v>4626</v>
      </c>
      <c r="N710" s="217"/>
      <c r="O710" s="213" t="s">
        <v>4596</v>
      </c>
      <c r="P710" s="213" t="s">
        <v>4689</v>
      </c>
      <c r="Q710" s="213" t="e">
        <v>#N/A</v>
      </c>
      <c r="R710" s="215" t="s">
        <v>3212</v>
      </c>
      <c r="S710" s="220"/>
      <c r="T710" s="215"/>
      <c r="U710" s="213" t="s">
        <v>4715</v>
      </c>
      <c r="V710" s="213" t="e">
        <v>#N/A</v>
      </c>
      <c r="W710" s="213"/>
      <c r="X710" s="221" t="s">
        <v>4</v>
      </c>
      <c r="Y710" s="222" t="s">
        <v>2437</v>
      </c>
      <c r="Z710" s="217" t="s">
        <v>4742</v>
      </c>
      <c r="AA710" s="223" t="s">
        <v>3213</v>
      </c>
      <c r="AB710" s="223"/>
      <c r="AC710" s="233" t="s">
        <v>45</v>
      </c>
      <c r="AD710" s="215" t="s">
        <v>1714</v>
      </c>
      <c r="AE710" s="224"/>
      <c r="AF710" s="215" t="s">
        <v>1714</v>
      </c>
      <c r="AG710" s="215" t="s">
        <v>3212</v>
      </c>
      <c r="AH710" s="224"/>
      <c r="AI710" s="215" t="s">
        <v>1624</v>
      </c>
      <c r="AJ710" s="212"/>
      <c r="AK710" s="224"/>
      <c r="AL710" s="233" t="s">
        <v>2809</v>
      </c>
      <c r="AM710" s="234"/>
      <c r="AN710" s="215" t="s">
        <v>1794</v>
      </c>
      <c r="AO710" s="221">
        <v>43425</v>
      </c>
      <c r="AP710" s="226" t="s">
        <v>3244</v>
      </c>
      <c r="AQ710" s="226" t="s">
        <v>3245</v>
      </c>
      <c r="AR710" s="212"/>
      <c r="AS710" s="215"/>
      <c r="AT710" s="221" t="s">
        <v>1838</v>
      </c>
      <c r="AU710" s="215"/>
      <c r="AW710" s="228" t="s">
        <v>4626</v>
      </c>
    </row>
    <row r="711" spans="1:268" s="337" customFormat="1" ht="42.75" customHeight="1">
      <c r="A711" s="211">
        <v>215</v>
      </c>
      <c r="B711" s="384" t="s">
        <v>1137</v>
      </c>
      <c r="C711" s="213" t="s">
        <v>1134</v>
      </c>
      <c r="D711" s="214" t="s">
        <v>4053</v>
      </c>
      <c r="E711" s="252" t="s">
        <v>1688</v>
      </c>
      <c r="F711" s="219" t="s">
        <v>2002</v>
      </c>
      <c r="G711" s="218" t="s">
        <v>4426</v>
      </c>
      <c r="H711" s="248" t="e">
        <f>VLOOKUP(C711,#REF!,3,0)</f>
        <v>#REF!</v>
      </c>
      <c r="I711" s="248" t="s">
        <v>4807</v>
      </c>
      <c r="J711" s="570"/>
      <c r="K711" s="216" t="e">
        <v>#N/A</v>
      </c>
      <c r="L711" s="213"/>
      <c r="M711" s="217" t="s">
        <v>4626</v>
      </c>
      <c r="N711" s="217"/>
      <c r="O711" s="213" t="s">
        <v>4596</v>
      </c>
      <c r="P711" s="213" t="s">
        <v>4689</v>
      </c>
      <c r="Q711" s="213" t="e">
        <v>#N/A</v>
      </c>
      <c r="R711" s="215" t="s">
        <v>1825</v>
      </c>
      <c r="S711" s="220"/>
      <c r="T711" s="215"/>
      <c r="U711" s="213" t="s">
        <v>4715</v>
      </c>
      <c r="V711" s="213" t="e">
        <v>#N/A</v>
      </c>
      <c r="W711" s="213"/>
      <c r="X711" s="221" t="s">
        <v>4</v>
      </c>
      <c r="Y711" s="222" t="s">
        <v>2311</v>
      </c>
      <c r="Z711" s="217" t="s">
        <v>4742</v>
      </c>
      <c r="AA711" s="223" t="s">
        <v>2520</v>
      </c>
      <c r="AB711" s="223"/>
      <c r="AC711" s="226" t="s">
        <v>45</v>
      </c>
      <c r="AD711" s="215" t="s">
        <v>1714</v>
      </c>
      <c r="AE711" s="224"/>
      <c r="AF711" s="215" t="s">
        <v>1714</v>
      </c>
      <c r="AG711" s="215" t="s">
        <v>1825</v>
      </c>
      <c r="AH711" s="224"/>
      <c r="AI711" s="233" t="s">
        <v>1627</v>
      </c>
      <c r="AJ711" s="215"/>
      <c r="AK711" s="224"/>
      <c r="AL711" s="215" t="s">
        <v>3610</v>
      </c>
      <c r="AM711" s="243">
        <v>43226.110200810181</v>
      </c>
      <c r="AN711" s="215" t="s">
        <v>1794</v>
      </c>
      <c r="AO711" s="221">
        <v>43363</v>
      </c>
      <c r="AP711" s="226" t="s">
        <v>3613</v>
      </c>
      <c r="AQ711" s="226">
        <v>605421</v>
      </c>
      <c r="AR711" s="212"/>
      <c r="AS711" s="215" t="s">
        <v>1819</v>
      </c>
      <c r="AT711" s="221" t="s">
        <v>1802</v>
      </c>
      <c r="AU711" s="215"/>
      <c r="AV711" s="227"/>
      <c r="AW711" s="228" t="s">
        <v>4626</v>
      </c>
      <c r="AX711" s="227"/>
      <c r="AY711" s="227"/>
      <c r="AZ711" s="227"/>
      <c r="BA711" s="227"/>
      <c r="BB711" s="227"/>
      <c r="BC711" s="227"/>
      <c r="BD711" s="227"/>
      <c r="BE711" s="227"/>
      <c r="BF711" s="227"/>
      <c r="BG711" s="227"/>
      <c r="BH711" s="227"/>
      <c r="BI711" s="227"/>
      <c r="BJ711" s="227"/>
      <c r="BK711" s="227"/>
      <c r="BL711" s="227"/>
      <c r="BM711" s="227"/>
      <c r="BN711" s="227"/>
      <c r="BO711" s="227"/>
      <c r="BP711" s="227"/>
      <c r="BQ711" s="227"/>
      <c r="BR711" s="227"/>
      <c r="BS711" s="227"/>
      <c r="BT711" s="227"/>
      <c r="BU711" s="227"/>
      <c r="BV711" s="227"/>
      <c r="BW711" s="227"/>
      <c r="BX711" s="227"/>
      <c r="BY711" s="227"/>
      <c r="BZ711" s="227"/>
      <c r="CA711" s="227"/>
      <c r="CB711" s="227"/>
      <c r="CC711" s="227"/>
      <c r="CD711" s="227"/>
      <c r="CE711" s="227"/>
      <c r="CF711" s="227"/>
      <c r="CG711" s="227"/>
      <c r="CH711" s="227"/>
      <c r="CI711" s="227"/>
      <c r="CJ711" s="227"/>
      <c r="CK711" s="227"/>
      <c r="CL711" s="227"/>
      <c r="CM711" s="227"/>
      <c r="CN711" s="227"/>
      <c r="CO711" s="227"/>
      <c r="CP711" s="227"/>
      <c r="CQ711" s="227"/>
      <c r="CR711" s="227"/>
      <c r="CS711" s="227"/>
      <c r="CT711" s="227"/>
      <c r="CU711" s="227"/>
      <c r="CV711" s="227"/>
      <c r="CW711" s="227"/>
      <c r="CX711" s="227"/>
      <c r="CY711" s="227"/>
      <c r="CZ711" s="227"/>
      <c r="DA711" s="227"/>
      <c r="DB711" s="227"/>
      <c r="DC711" s="227"/>
      <c r="DD711" s="227"/>
      <c r="DE711" s="227"/>
      <c r="DF711" s="227"/>
      <c r="DG711" s="227"/>
      <c r="DH711" s="227"/>
      <c r="DI711" s="227"/>
      <c r="DJ711" s="227"/>
      <c r="DK711" s="227"/>
      <c r="DL711" s="227"/>
      <c r="DM711" s="227"/>
      <c r="DN711" s="227"/>
      <c r="DO711" s="227"/>
      <c r="DP711" s="227"/>
      <c r="DQ711" s="227"/>
      <c r="DR711" s="227"/>
      <c r="DS711" s="227"/>
      <c r="DT711" s="227"/>
      <c r="DU711" s="227"/>
      <c r="DV711" s="227"/>
      <c r="DW711" s="227"/>
      <c r="DX711" s="227"/>
      <c r="DY711" s="227"/>
      <c r="DZ711" s="227"/>
      <c r="EA711" s="227"/>
      <c r="EB711" s="227"/>
      <c r="EC711" s="227"/>
      <c r="ED711" s="227"/>
      <c r="EE711" s="227"/>
      <c r="EF711" s="227"/>
      <c r="EG711" s="227"/>
      <c r="EH711" s="227"/>
      <c r="EI711" s="227"/>
      <c r="EJ711" s="227"/>
      <c r="EK711" s="227"/>
      <c r="EL711" s="227"/>
      <c r="EM711" s="227"/>
      <c r="EN711" s="227"/>
      <c r="EO711" s="227"/>
      <c r="EP711" s="227"/>
      <c r="EQ711" s="227"/>
      <c r="ER711" s="227"/>
      <c r="ES711" s="227"/>
      <c r="ET711" s="227"/>
      <c r="EU711" s="227"/>
      <c r="EV711" s="227"/>
      <c r="EW711" s="227"/>
      <c r="EX711" s="227"/>
      <c r="EY711" s="227"/>
      <c r="EZ711" s="227"/>
      <c r="FA711" s="227"/>
      <c r="FB711" s="227"/>
      <c r="FC711" s="227"/>
      <c r="FD711" s="227"/>
      <c r="FE711" s="227"/>
      <c r="FF711" s="227"/>
      <c r="FG711" s="227"/>
      <c r="FH711" s="227"/>
      <c r="FI711" s="227"/>
      <c r="FJ711" s="227"/>
      <c r="FK711" s="227"/>
      <c r="FL711" s="227"/>
      <c r="FM711" s="227"/>
      <c r="FN711" s="227"/>
      <c r="FO711" s="227"/>
      <c r="FP711" s="227"/>
      <c r="FQ711" s="227"/>
      <c r="FR711" s="227"/>
      <c r="FS711" s="227"/>
      <c r="FT711" s="227"/>
      <c r="FU711" s="227"/>
      <c r="FV711" s="227"/>
      <c r="FW711" s="227"/>
      <c r="FX711" s="227"/>
      <c r="FY711" s="227"/>
      <c r="FZ711" s="227"/>
      <c r="GA711" s="227"/>
      <c r="GB711" s="227"/>
      <c r="GC711" s="227"/>
      <c r="GD711" s="227"/>
      <c r="GE711" s="227"/>
      <c r="GF711" s="227"/>
      <c r="GG711" s="227"/>
      <c r="GH711" s="227"/>
      <c r="GI711" s="227"/>
      <c r="GJ711" s="227"/>
      <c r="GK711" s="227"/>
      <c r="GL711" s="227"/>
      <c r="GM711" s="227"/>
      <c r="GN711" s="227"/>
      <c r="GO711" s="227"/>
      <c r="GP711" s="227"/>
      <c r="GQ711" s="227"/>
      <c r="GR711" s="227"/>
      <c r="GS711" s="227"/>
      <c r="GT711" s="227"/>
      <c r="GU711" s="227"/>
      <c r="GV711" s="227"/>
      <c r="GW711" s="227"/>
      <c r="GX711" s="227"/>
      <c r="GY711" s="227"/>
      <c r="GZ711" s="227"/>
      <c r="HA711" s="227"/>
      <c r="HB711" s="227"/>
      <c r="HC711" s="227"/>
      <c r="HD711" s="227"/>
      <c r="HE711" s="227"/>
      <c r="HF711" s="227"/>
      <c r="HG711" s="227"/>
      <c r="HH711" s="227"/>
      <c r="HI711" s="227"/>
      <c r="HJ711" s="227"/>
      <c r="HK711" s="227"/>
      <c r="HL711" s="227"/>
      <c r="HM711" s="227"/>
      <c r="HN711" s="227"/>
      <c r="HO711" s="227"/>
      <c r="HP711" s="227"/>
      <c r="HQ711" s="227"/>
      <c r="HR711" s="227"/>
      <c r="HS711" s="227"/>
      <c r="HT711" s="227"/>
      <c r="HU711" s="227"/>
      <c r="HV711" s="227"/>
      <c r="HW711" s="227"/>
      <c r="HX711" s="227"/>
      <c r="HY711" s="227"/>
      <c r="HZ711" s="227"/>
      <c r="IA711" s="227"/>
      <c r="IB711" s="227"/>
      <c r="IC711" s="227"/>
      <c r="ID711" s="227"/>
      <c r="IE711" s="227"/>
      <c r="IF711" s="227"/>
      <c r="IG711" s="227"/>
      <c r="IH711" s="227"/>
      <c r="II711" s="227"/>
      <c r="IJ711" s="227"/>
      <c r="IK711" s="227"/>
      <c r="IL711" s="227"/>
      <c r="IM711" s="227"/>
      <c r="IN711" s="227"/>
      <c r="IO711" s="227"/>
      <c r="IP711" s="227"/>
      <c r="IQ711" s="227"/>
      <c r="IR711" s="227"/>
      <c r="IS711" s="227"/>
      <c r="IT711" s="227"/>
      <c r="IU711" s="227"/>
      <c r="IV711" s="227"/>
      <c r="IW711" s="227"/>
      <c r="IX711" s="227"/>
      <c r="IY711" s="227"/>
      <c r="IZ711" s="227"/>
      <c r="JA711" s="227"/>
      <c r="JB711" s="227"/>
      <c r="JC711" s="227"/>
      <c r="JD711" s="227"/>
      <c r="JE711" s="227"/>
      <c r="JF711" s="227"/>
      <c r="JG711" s="227"/>
      <c r="JH711" s="227"/>
    </row>
    <row r="712" spans="1:268" s="362" customFormat="1" ht="35.25" customHeight="1">
      <c r="A712" s="211">
        <v>216</v>
      </c>
      <c r="B712" s="375" t="s">
        <v>1019</v>
      </c>
      <c r="C712" s="213" t="s">
        <v>1020</v>
      </c>
      <c r="D712" s="214">
        <v>42074</v>
      </c>
      <c r="E712" s="311" t="s">
        <v>908</v>
      </c>
      <c r="F712" s="215" t="s">
        <v>2051</v>
      </c>
      <c r="G712" s="218" t="s">
        <v>4426</v>
      </c>
      <c r="H712" s="248" t="e">
        <f>VLOOKUP(C712,#REF!,3,0)</f>
        <v>#REF!</v>
      </c>
      <c r="I712" s="248" t="s">
        <v>4807</v>
      </c>
      <c r="J712" s="570"/>
      <c r="K712" s="216" t="e">
        <v>#N/A</v>
      </c>
      <c r="L712" s="213"/>
      <c r="M712" s="217" t="s">
        <v>4626</v>
      </c>
      <c r="N712" s="217"/>
      <c r="O712" s="213" t="s">
        <v>4596</v>
      </c>
      <c r="P712" s="213" t="s">
        <v>4689</v>
      </c>
      <c r="Q712" s="213" t="e">
        <v>#N/A</v>
      </c>
      <c r="R712" s="219" t="s">
        <v>1470</v>
      </c>
      <c r="S712" s="220"/>
      <c r="T712" s="215"/>
      <c r="U712" s="213" t="s">
        <v>4715</v>
      </c>
      <c r="V712" s="213" t="e">
        <v>#N/A</v>
      </c>
      <c r="W712" s="213"/>
      <c r="X712" s="221" t="s">
        <v>4</v>
      </c>
      <c r="Y712" s="222" t="s">
        <v>2437</v>
      </c>
      <c r="Z712" s="217" t="s">
        <v>4742</v>
      </c>
      <c r="AA712" s="223" t="s">
        <v>2440</v>
      </c>
      <c r="AB712" s="223"/>
      <c r="AC712" s="226" t="s">
        <v>1017</v>
      </c>
      <c r="AD712" s="215" t="s">
        <v>1714</v>
      </c>
      <c r="AE712" s="224"/>
      <c r="AF712" s="215" t="s">
        <v>1714</v>
      </c>
      <c r="AG712" s="219" t="s">
        <v>1470</v>
      </c>
      <c r="AH712" s="224"/>
      <c r="AI712" s="215" t="s">
        <v>1625</v>
      </c>
      <c r="AJ712" s="215"/>
      <c r="AK712" s="224"/>
      <c r="AL712" s="215">
        <v>0</v>
      </c>
      <c r="AM712" s="256">
        <v>42074</v>
      </c>
      <c r="AN712" s="215" t="s">
        <v>1794</v>
      </c>
      <c r="AO712" s="221">
        <v>43342</v>
      </c>
      <c r="AP712" s="226">
        <v>0</v>
      </c>
      <c r="AQ712" s="226">
        <v>0</v>
      </c>
      <c r="AR712" s="212"/>
      <c r="AS712" s="215"/>
      <c r="AT712" s="221" t="s">
        <v>1802</v>
      </c>
      <c r="AU712" s="215"/>
      <c r="AV712" s="227"/>
      <c r="AW712" s="228" t="s">
        <v>4626</v>
      </c>
      <c r="AX712" s="227"/>
      <c r="AY712" s="227"/>
      <c r="AZ712" s="227"/>
      <c r="BA712" s="227"/>
      <c r="BB712" s="227"/>
      <c r="BC712" s="227"/>
      <c r="BD712" s="227"/>
      <c r="BE712" s="227"/>
      <c r="BF712" s="227"/>
      <c r="BG712" s="227"/>
      <c r="BH712" s="227"/>
      <c r="BI712" s="227"/>
      <c r="BJ712" s="227"/>
      <c r="BK712" s="227"/>
      <c r="BL712" s="227"/>
      <c r="BM712" s="227"/>
      <c r="BN712" s="227"/>
      <c r="BO712" s="227"/>
      <c r="BP712" s="227"/>
      <c r="BQ712" s="227"/>
      <c r="BR712" s="227"/>
      <c r="BS712" s="227"/>
      <c r="BT712" s="227"/>
      <c r="BU712" s="227"/>
      <c r="BV712" s="227"/>
      <c r="BW712" s="227"/>
      <c r="BX712" s="227"/>
      <c r="BY712" s="227"/>
      <c r="BZ712" s="227"/>
      <c r="CA712" s="227"/>
      <c r="CB712" s="227"/>
      <c r="CC712" s="227"/>
      <c r="CD712" s="227"/>
      <c r="CE712" s="227"/>
      <c r="CF712" s="227"/>
      <c r="CG712" s="227"/>
      <c r="CH712" s="227"/>
      <c r="CI712" s="227"/>
      <c r="CJ712" s="227"/>
      <c r="CK712" s="227"/>
      <c r="CL712" s="227"/>
      <c r="CM712" s="227"/>
      <c r="CN712" s="227"/>
      <c r="CO712" s="227"/>
      <c r="CP712" s="227"/>
      <c r="CQ712" s="227"/>
      <c r="CR712" s="227"/>
      <c r="CS712" s="227"/>
      <c r="CT712" s="227"/>
      <c r="CU712" s="227"/>
      <c r="CV712" s="227"/>
      <c r="CW712" s="227"/>
      <c r="CX712" s="227"/>
      <c r="CY712" s="227"/>
      <c r="CZ712" s="227"/>
      <c r="DA712" s="227"/>
      <c r="DB712" s="227"/>
      <c r="DC712" s="227"/>
      <c r="DD712" s="227"/>
      <c r="DE712" s="227"/>
      <c r="DF712" s="227"/>
      <c r="DG712" s="227"/>
      <c r="DH712" s="227"/>
      <c r="DI712" s="227"/>
      <c r="DJ712" s="227"/>
      <c r="DK712" s="227"/>
      <c r="DL712" s="227"/>
      <c r="DM712" s="227"/>
      <c r="DN712" s="227"/>
      <c r="DO712" s="227"/>
      <c r="DP712" s="227"/>
      <c r="DQ712" s="227"/>
      <c r="DR712" s="227"/>
      <c r="DS712" s="227"/>
      <c r="DT712" s="227"/>
      <c r="DU712" s="227"/>
      <c r="DV712" s="227"/>
      <c r="DW712" s="227"/>
      <c r="DX712" s="227"/>
      <c r="DY712" s="227"/>
      <c r="DZ712" s="227"/>
      <c r="EA712" s="227"/>
      <c r="EB712" s="227"/>
      <c r="EC712" s="227"/>
      <c r="ED712" s="227"/>
      <c r="EE712" s="227"/>
      <c r="EF712" s="227"/>
      <c r="EG712" s="227"/>
      <c r="EH712" s="227"/>
      <c r="EI712" s="227"/>
      <c r="EJ712" s="227"/>
      <c r="EK712" s="227"/>
      <c r="EL712" s="227"/>
      <c r="EM712" s="227"/>
      <c r="EN712" s="227"/>
      <c r="EO712" s="227"/>
      <c r="EP712" s="227"/>
      <c r="EQ712" s="227"/>
      <c r="ER712" s="227"/>
      <c r="ES712" s="227"/>
      <c r="ET712" s="227"/>
      <c r="EU712" s="227"/>
      <c r="EV712" s="227"/>
      <c r="EW712" s="227"/>
      <c r="EX712" s="227"/>
      <c r="EY712" s="227"/>
      <c r="EZ712" s="227"/>
      <c r="FA712" s="227"/>
      <c r="FB712" s="227"/>
      <c r="FC712" s="227"/>
      <c r="FD712" s="227"/>
      <c r="FE712" s="227"/>
      <c r="FF712" s="227"/>
      <c r="FG712" s="227"/>
      <c r="FH712" s="227"/>
      <c r="FI712" s="227"/>
      <c r="FJ712" s="227"/>
      <c r="FK712" s="227"/>
      <c r="FL712" s="227"/>
      <c r="FM712" s="227"/>
      <c r="FN712" s="227"/>
      <c r="FO712" s="227"/>
      <c r="FP712" s="227"/>
      <c r="FQ712" s="227"/>
      <c r="FR712" s="227"/>
      <c r="FS712" s="227"/>
      <c r="FT712" s="227"/>
      <c r="FU712" s="227"/>
      <c r="FV712" s="227"/>
      <c r="FW712" s="227"/>
      <c r="FX712" s="227"/>
      <c r="FY712" s="227"/>
      <c r="FZ712" s="227"/>
      <c r="GA712" s="227"/>
      <c r="GB712" s="227"/>
      <c r="GC712" s="227"/>
      <c r="GD712" s="227"/>
      <c r="GE712" s="227"/>
      <c r="GF712" s="227"/>
      <c r="GG712" s="227"/>
      <c r="GH712" s="227"/>
      <c r="GI712" s="227"/>
      <c r="GJ712" s="227"/>
      <c r="GK712" s="227"/>
      <c r="GL712" s="227"/>
      <c r="GM712" s="227"/>
      <c r="GN712" s="227"/>
      <c r="GO712" s="227"/>
      <c r="GP712" s="227"/>
      <c r="GQ712" s="227"/>
      <c r="GR712" s="227"/>
      <c r="GS712" s="227"/>
      <c r="GT712" s="227"/>
      <c r="GU712" s="227"/>
      <c r="GV712" s="227"/>
      <c r="GW712" s="227"/>
      <c r="GX712" s="227"/>
      <c r="GY712" s="227"/>
      <c r="GZ712" s="227"/>
      <c r="HA712" s="227"/>
      <c r="HB712" s="227"/>
      <c r="HC712" s="227"/>
      <c r="HD712" s="227"/>
      <c r="HE712" s="227"/>
      <c r="HF712" s="227"/>
      <c r="HG712" s="227"/>
      <c r="HH712" s="227"/>
      <c r="HI712" s="227"/>
      <c r="HJ712" s="227"/>
      <c r="HK712" s="227"/>
      <c r="HL712" s="227"/>
      <c r="HM712" s="227"/>
      <c r="HN712" s="227"/>
      <c r="HO712" s="227"/>
      <c r="HP712" s="227"/>
      <c r="HQ712" s="227"/>
      <c r="HR712" s="227"/>
      <c r="HS712" s="227"/>
      <c r="HT712" s="227"/>
      <c r="HU712" s="227"/>
      <c r="HV712" s="227"/>
      <c r="HW712" s="227"/>
      <c r="HX712" s="227"/>
      <c r="HY712" s="227"/>
      <c r="HZ712" s="227"/>
      <c r="IA712" s="227"/>
      <c r="IB712" s="227"/>
      <c r="IC712" s="227"/>
      <c r="ID712" s="227"/>
      <c r="IE712" s="227"/>
      <c r="IF712" s="227"/>
      <c r="IG712" s="227"/>
      <c r="IH712" s="227"/>
      <c r="II712" s="227"/>
      <c r="IJ712" s="227"/>
      <c r="IK712" s="227"/>
      <c r="IL712" s="227"/>
      <c r="IM712" s="227"/>
      <c r="IN712" s="227"/>
      <c r="IO712" s="227"/>
      <c r="IP712" s="227"/>
      <c r="IQ712" s="227"/>
      <c r="IR712" s="227"/>
      <c r="IS712" s="227"/>
      <c r="IT712" s="227"/>
      <c r="IU712" s="227"/>
      <c r="IV712" s="227"/>
      <c r="IW712" s="227"/>
      <c r="IX712" s="227"/>
      <c r="IY712" s="227"/>
      <c r="IZ712" s="227"/>
      <c r="JA712" s="227"/>
      <c r="JB712" s="227"/>
      <c r="JC712" s="227"/>
      <c r="JD712" s="227"/>
      <c r="JE712" s="227"/>
      <c r="JF712" s="227"/>
      <c r="JG712" s="227"/>
      <c r="JH712" s="227"/>
    </row>
    <row r="713" spans="1:268" s="227" customFormat="1" ht="24" customHeight="1">
      <c r="A713" s="211">
        <v>217</v>
      </c>
      <c r="B713" s="375" t="s">
        <v>1529</v>
      </c>
      <c r="C713" s="213" t="s">
        <v>1736</v>
      </c>
      <c r="D713" s="214" t="s">
        <v>3995</v>
      </c>
      <c r="E713" s="240" t="s">
        <v>2647</v>
      </c>
      <c r="F713" s="335" t="s">
        <v>1866</v>
      </c>
      <c r="G713" s="218" t="s">
        <v>4426</v>
      </c>
      <c r="H713" s="248" t="e">
        <f>VLOOKUP(C713,#REF!,3,0)</f>
        <v>#REF!</v>
      </c>
      <c r="I713" s="248" t="s">
        <v>4807</v>
      </c>
      <c r="J713" s="570"/>
      <c r="K713" s="216" t="e">
        <v>#N/A</v>
      </c>
      <c r="L713" s="213"/>
      <c r="M713" s="217" t="s">
        <v>4626</v>
      </c>
      <c r="N713" s="217"/>
      <c r="O713" s="213" t="s">
        <v>4596</v>
      </c>
      <c r="P713" s="213" t="s">
        <v>4689</v>
      </c>
      <c r="Q713" s="213" t="e">
        <v>#N/A</v>
      </c>
      <c r="R713" s="215" t="s">
        <v>1422</v>
      </c>
      <c r="S713" s="220"/>
      <c r="T713" s="215"/>
      <c r="U713" s="213" t="s">
        <v>4715</v>
      </c>
      <c r="V713" s="213" t="e">
        <v>#N/A</v>
      </c>
      <c r="W713" s="213"/>
      <c r="X713" s="221" t="s">
        <v>4</v>
      </c>
      <c r="Y713" s="222" t="s">
        <v>2437</v>
      </c>
      <c r="Z713" s="217" t="s">
        <v>4742</v>
      </c>
      <c r="AA713" s="223" t="s">
        <v>2440</v>
      </c>
      <c r="AB713" s="223"/>
      <c r="AC713" s="215" t="s">
        <v>471</v>
      </c>
      <c r="AD713" s="215" t="s">
        <v>1714</v>
      </c>
      <c r="AE713" s="224"/>
      <c r="AF713" s="215" t="s">
        <v>1714</v>
      </c>
      <c r="AG713" s="215" t="s">
        <v>1422</v>
      </c>
      <c r="AH713" s="224"/>
      <c r="AI713" s="277" t="s">
        <v>1627</v>
      </c>
      <c r="AJ713" s="219"/>
      <c r="AK713" s="224"/>
      <c r="AL713" s="215" t="s">
        <v>2664</v>
      </c>
      <c r="AM713" s="221">
        <v>42901.280934062503</v>
      </c>
      <c r="AN713" s="219" t="s">
        <v>1794</v>
      </c>
      <c r="AO713" s="221">
        <v>43318</v>
      </c>
      <c r="AP713" s="226"/>
      <c r="AQ713" s="226"/>
      <c r="AR713" s="212"/>
      <c r="AS713" s="215"/>
      <c r="AT713" s="221" t="s">
        <v>1795</v>
      </c>
      <c r="AU713" s="219"/>
      <c r="AW713" s="228" t="s">
        <v>4626</v>
      </c>
    </row>
    <row r="714" spans="1:268" s="227" customFormat="1" ht="24" customHeight="1">
      <c r="A714" s="211">
        <v>218</v>
      </c>
      <c r="B714" s="169" t="s">
        <v>4491</v>
      </c>
      <c r="C714" s="260" t="s">
        <v>4520</v>
      </c>
      <c r="D714" s="221">
        <v>43190</v>
      </c>
      <c r="E714" s="260" t="s">
        <v>1628</v>
      </c>
      <c r="F714" s="215" t="s">
        <v>2051</v>
      </c>
      <c r="G714" s="232" t="s">
        <v>1676</v>
      </c>
      <c r="H714" s="248" t="e">
        <f>VLOOKUP(C714,#REF!,3,0)</f>
        <v>#REF!</v>
      </c>
      <c r="I714" s="248" t="s">
        <v>4807</v>
      </c>
      <c r="J714" s="570"/>
      <c r="K714" s="216" t="e">
        <v>#N/A</v>
      </c>
      <c r="L714" s="213" t="s">
        <v>1722</v>
      </c>
      <c r="M714" s="217" t="s">
        <v>4700</v>
      </c>
      <c r="N714" s="217"/>
      <c r="O714" s="213" t="s">
        <v>4596</v>
      </c>
      <c r="P714" s="213" t="s">
        <v>4643</v>
      </c>
      <c r="Q714" s="213" t="s">
        <v>4617</v>
      </c>
      <c r="R714" s="215" t="s">
        <v>4534</v>
      </c>
      <c r="S714" s="215"/>
      <c r="T714" s="215"/>
      <c r="U714" s="213" t="s">
        <v>4714</v>
      </c>
      <c r="V714" s="213" t="e">
        <v>#N/A</v>
      </c>
      <c r="W714" s="260"/>
      <c r="X714" s="221" t="s">
        <v>4</v>
      </c>
      <c r="Y714" s="222" t="s">
        <v>4663</v>
      </c>
      <c r="Z714" s="217" t="s">
        <v>4742</v>
      </c>
      <c r="AA714" s="222" t="s">
        <v>4665</v>
      </c>
      <c r="AB714" s="223" t="s">
        <v>4665</v>
      </c>
      <c r="AC714" s="215" t="s">
        <v>4493</v>
      </c>
      <c r="AD714" s="215" t="s">
        <v>1676</v>
      </c>
      <c r="AE714" s="260"/>
      <c r="AF714" s="215" t="s">
        <v>1676</v>
      </c>
      <c r="AG714" s="215" t="s">
        <v>4534</v>
      </c>
      <c r="AH714" s="215" t="s">
        <v>4365</v>
      </c>
      <c r="AI714" s="215" t="s">
        <v>1625</v>
      </c>
      <c r="AJ714" s="215" t="s">
        <v>1066</v>
      </c>
      <c r="AK714" s="215"/>
      <c r="AL714" s="215" t="s">
        <v>4492</v>
      </c>
      <c r="AM714" s="215"/>
      <c r="AN714" s="215"/>
      <c r="AO714" s="215"/>
      <c r="AP714" s="215"/>
      <c r="AQ714" s="215"/>
      <c r="AR714" s="215"/>
      <c r="AS714" s="215"/>
      <c r="AT714" s="227" t="s">
        <v>4588</v>
      </c>
      <c r="AU714" s="215" t="s">
        <v>4469</v>
      </c>
      <c r="AV714" s="215" t="s">
        <v>4462</v>
      </c>
      <c r="AW714" s="228" t="s">
        <v>4630</v>
      </c>
    </row>
    <row r="715" spans="1:268" s="227" customFormat="1" ht="24" customHeight="1">
      <c r="A715" s="211">
        <v>219</v>
      </c>
      <c r="B715" s="392" t="s">
        <v>981</v>
      </c>
      <c r="C715" s="213" t="s">
        <v>980</v>
      </c>
      <c r="D715" s="214">
        <v>43323</v>
      </c>
      <c r="E715" s="244" t="s">
        <v>1852</v>
      </c>
      <c r="F715" s="241" t="s">
        <v>2574</v>
      </c>
      <c r="G715" s="218" t="s">
        <v>4426</v>
      </c>
      <c r="H715" s="248" t="e">
        <f>VLOOKUP(C715,#REF!,3,0)</f>
        <v>#REF!</v>
      </c>
      <c r="I715" s="248" t="s">
        <v>4807</v>
      </c>
      <c r="J715" s="570"/>
      <c r="K715" s="216" t="e">
        <v>#N/A</v>
      </c>
      <c r="L715" s="213"/>
      <c r="M715" s="217" t="s">
        <v>4626</v>
      </c>
      <c r="N715" s="217"/>
      <c r="O715" s="213" t="s">
        <v>4596</v>
      </c>
      <c r="P715" s="213" t="s">
        <v>4689</v>
      </c>
      <c r="Q715" s="213" t="e">
        <v>#N/A</v>
      </c>
      <c r="R715" s="215" t="s">
        <v>3004</v>
      </c>
      <c r="S715" s="220"/>
      <c r="T715" s="215"/>
      <c r="U715" s="213" t="s">
        <v>4715</v>
      </c>
      <c r="V715" s="213" t="e">
        <v>#N/A</v>
      </c>
      <c r="W715" s="213"/>
      <c r="X715" s="221" t="s">
        <v>4</v>
      </c>
      <c r="Y715" s="213" t="s">
        <v>4627</v>
      </c>
      <c r="Z715" s="217" t="s">
        <v>4742</v>
      </c>
      <c r="AA715" s="223" t="s">
        <v>4682</v>
      </c>
      <c r="AB715" s="223"/>
      <c r="AC715" s="241" t="s">
        <v>45</v>
      </c>
      <c r="AD715" s="215" t="s">
        <v>1714</v>
      </c>
      <c r="AE715" s="224"/>
      <c r="AF715" s="215" t="s">
        <v>1714</v>
      </c>
      <c r="AG715" s="215" t="s">
        <v>3004</v>
      </c>
      <c r="AH715" s="224"/>
      <c r="AI715" s="215" t="s">
        <v>1625</v>
      </c>
      <c r="AJ715" s="241"/>
      <c r="AK715" s="224"/>
      <c r="AL715" s="241" t="s">
        <v>2951</v>
      </c>
      <c r="AM715" s="221">
        <v>43323</v>
      </c>
      <c r="AN715" s="241" t="s">
        <v>1883</v>
      </c>
      <c r="AO715" s="221">
        <v>43544</v>
      </c>
      <c r="AP715" s="226" t="s">
        <v>3007</v>
      </c>
      <c r="AQ715" s="226" t="s">
        <v>3008</v>
      </c>
      <c r="AR715" s="212"/>
      <c r="AS715" s="215"/>
      <c r="AT715" s="221" t="s">
        <v>1884</v>
      </c>
      <c r="AU715" s="215"/>
      <c r="AW715" s="228" t="s">
        <v>4626</v>
      </c>
    </row>
    <row r="716" spans="1:268" s="227" customFormat="1" ht="24" customHeight="1">
      <c r="A716" s="211">
        <v>220</v>
      </c>
      <c r="B716" s="375" t="s">
        <v>1062</v>
      </c>
      <c r="C716" s="213" t="s">
        <v>1063</v>
      </c>
      <c r="D716" s="214" t="s">
        <v>2843</v>
      </c>
      <c r="E716" s="215" t="s">
        <v>1626</v>
      </c>
      <c r="F716" s="215" t="s">
        <v>2051</v>
      </c>
      <c r="G716" s="218" t="s">
        <v>4426</v>
      </c>
      <c r="H716" s="248" t="e">
        <f>VLOOKUP(C716,#REF!,3,0)</f>
        <v>#REF!</v>
      </c>
      <c r="I716" s="248" t="s">
        <v>4807</v>
      </c>
      <c r="J716" s="570"/>
      <c r="K716" s="216" t="e">
        <v>#N/A</v>
      </c>
      <c r="L716" s="213"/>
      <c r="M716" s="217" t="s">
        <v>4626</v>
      </c>
      <c r="N716" s="217"/>
      <c r="O716" s="213" t="s">
        <v>4596</v>
      </c>
      <c r="P716" s="213" t="s">
        <v>4689</v>
      </c>
      <c r="Q716" s="213" t="e">
        <v>#N/A</v>
      </c>
      <c r="R716" s="215" t="s">
        <v>1422</v>
      </c>
      <c r="S716" s="220"/>
      <c r="T716" s="215"/>
      <c r="U716" s="213" t="s">
        <v>4715</v>
      </c>
      <c r="V716" s="213" t="e">
        <v>#N/A</v>
      </c>
      <c r="W716" s="213"/>
      <c r="X716" s="221" t="s">
        <v>4</v>
      </c>
      <c r="Y716" s="222" t="s">
        <v>2437</v>
      </c>
      <c r="Z716" s="217" t="s">
        <v>4742</v>
      </c>
      <c r="AA716" s="223" t="s">
        <v>2440</v>
      </c>
      <c r="AB716" s="223"/>
      <c r="AC716" s="226" t="s">
        <v>45</v>
      </c>
      <c r="AD716" s="215" t="s">
        <v>1714</v>
      </c>
      <c r="AE716" s="224"/>
      <c r="AF716" s="215" t="s">
        <v>1714</v>
      </c>
      <c r="AG716" s="215" t="s">
        <v>1422</v>
      </c>
      <c r="AH716" s="224"/>
      <c r="AI716" s="215" t="s">
        <v>1625</v>
      </c>
      <c r="AJ716" s="215"/>
      <c r="AK716" s="224"/>
      <c r="AL716" s="215" t="s">
        <v>2842</v>
      </c>
      <c r="AM716" s="256" t="s">
        <v>2843</v>
      </c>
      <c r="AN716" s="215" t="s">
        <v>1794</v>
      </c>
      <c r="AO716" s="221">
        <v>43339</v>
      </c>
      <c r="AP716" s="226">
        <v>0</v>
      </c>
      <c r="AQ716" s="226">
        <v>0</v>
      </c>
      <c r="AR716" s="212"/>
      <c r="AS716" s="215"/>
      <c r="AT716" s="221" t="s">
        <v>1795</v>
      </c>
      <c r="AU716" s="215"/>
      <c r="AW716" s="228" t="s">
        <v>4626</v>
      </c>
    </row>
    <row r="717" spans="1:268" s="227" customFormat="1" ht="24" customHeight="1">
      <c r="A717" s="211">
        <v>221</v>
      </c>
      <c r="B717" s="386" t="s">
        <v>115</v>
      </c>
      <c r="C717" s="213" t="s">
        <v>105</v>
      </c>
      <c r="D717" s="214" t="s">
        <v>2355</v>
      </c>
      <c r="E717" s="215" t="s">
        <v>1689</v>
      </c>
      <c r="F717" s="215" t="s">
        <v>1622</v>
      </c>
      <c r="G717" s="218" t="s">
        <v>4426</v>
      </c>
      <c r="H717" s="248" t="e">
        <f>VLOOKUP(C717,#REF!,3,0)</f>
        <v>#REF!</v>
      </c>
      <c r="I717" s="248" t="s">
        <v>4807</v>
      </c>
      <c r="J717" s="570"/>
      <c r="K717" s="216" t="e">
        <v>#N/A</v>
      </c>
      <c r="L717" s="213"/>
      <c r="M717" s="217" t="s">
        <v>4626</v>
      </c>
      <c r="N717" s="217"/>
      <c r="O717" s="213" t="s">
        <v>4596</v>
      </c>
      <c r="P717" s="213" t="s">
        <v>4689</v>
      </c>
      <c r="Q717" s="213" t="e">
        <v>#N/A</v>
      </c>
      <c r="R717" s="215" t="s">
        <v>3212</v>
      </c>
      <c r="S717" s="220"/>
      <c r="T717" s="215"/>
      <c r="U717" s="213" t="s">
        <v>4715</v>
      </c>
      <c r="V717" s="213" t="e">
        <v>#N/A</v>
      </c>
      <c r="W717" s="213"/>
      <c r="X717" s="221" t="s">
        <v>4</v>
      </c>
      <c r="Y717" s="222" t="s">
        <v>2437</v>
      </c>
      <c r="Z717" s="217" t="s">
        <v>4742</v>
      </c>
      <c r="AA717" s="223" t="s">
        <v>3213</v>
      </c>
      <c r="AB717" s="223"/>
      <c r="AC717" s="233" t="s">
        <v>45</v>
      </c>
      <c r="AD717" s="215" t="s">
        <v>1714</v>
      </c>
      <c r="AE717" s="224"/>
      <c r="AF717" s="215" t="s">
        <v>1714</v>
      </c>
      <c r="AG717" s="215" t="s">
        <v>3212</v>
      </c>
      <c r="AH717" s="224"/>
      <c r="AI717" s="215" t="s">
        <v>1624</v>
      </c>
      <c r="AJ717" s="212"/>
      <c r="AK717" s="224"/>
      <c r="AL717" s="233" t="s">
        <v>2809</v>
      </c>
      <c r="AM717" s="234"/>
      <c r="AN717" s="215" t="s">
        <v>1794</v>
      </c>
      <c r="AO717" s="221">
        <v>43424</v>
      </c>
      <c r="AP717" s="226" t="s">
        <v>3246</v>
      </c>
      <c r="AQ717" s="226" t="s">
        <v>3247</v>
      </c>
      <c r="AR717" s="212"/>
      <c r="AS717" s="215"/>
      <c r="AT717" s="221" t="s">
        <v>1838</v>
      </c>
      <c r="AU717" s="215"/>
      <c r="AW717" s="228" t="s">
        <v>4626</v>
      </c>
    </row>
    <row r="718" spans="1:268" s="227" customFormat="1" ht="24" customHeight="1">
      <c r="A718" s="211">
        <v>222</v>
      </c>
      <c r="B718" s="384" t="s">
        <v>1135</v>
      </c>
      <c r="C718" s="213" t="s">
        <v>1136</v>
      </c>
      <c r="D718" s="214" t="s">
        <v>4054</v>
      </c>
      <c r="E718" s="252" t="s">
        <v>1688</v>
      </c>
      <c r="F718" s="219" t="s">
        <v>2002</v>
      </c>
      <c r="G718" s="218" t="s">
        <v>4426</v>
      </c>
      <c r="H718" s="248" t="e">
        <f>VLOOKUP(C718,#REF!,3,0)</f>
        <v>#REF!</v>
      </c>
      <c r="I718" s="248" t="s">
        <v>4807</v>
      </c>
      <c r="J718" s="570"/>
      <c r="K718" s="216" t="e">
        <v>#N/A</v>
      </c>
      <c r="L718" s="213"/>
      <c r="M718" s="217" t="s">
        <v>4626</v>
      </c>
      <c r="N718" s="217"/>
      <c r="O718" s="213" t="s">
        <v>4596</v>
      </c>
      <c r="P718" s="213" t="s">
        <v>4689</v>
      </c>
      <c r="Q718" s="213" t="e">
        <v>#N/A</v>
      </c>
      <c r="R718" s="215" t="s">
        <v>1825</v>
      </c>
      <c r="S718" s="220"/>
      <c r="T718" s="215"/>
      <c r="U718" s="213" t="s">
        <v>4715</v>
      </c>
      <c r="V718" s="213" t="e">
        <v>#N/A</v>
      </c>
      <c r="W718" s="213"/>
      <c r="X718" s="221" t="s">
        <v>4</v>
      </c>
      <c r="Y718" s="222" t="s">
        <v>2311</v>
      </c>
      <c r="Z718" s="217" t="s">
        <v>4742</v>
      </c>
      <c r="AA718" s="223" t="s">
        <v>2520</v>
      </c>
      <c r="AB718" s="223"/>
      <c r="AC718" s="226" t="s">
        <v>45</v>
      </c>
      <c r="AD718" s="215" t="s">
        <v>1714</v>
      </c>
      <c r="AE718" s="224"/>
      <c r="AF718" s="215" t="s">
        <v>1714</v>
      </c>
      <c r="AG718" s="215" t="s">
        <v>1825</v>
      </c>
      <c r="AH718" s="224"/>
      <c r="AI718" s="233" t="s">
        <v>1627</v>
      </c>
      <c r="AJ718" s="215"/>
      <c r="AK718" s="224"/>
      <c r="AL718" s="215" t="s">
        <v>3610</v>
      </c>
      <c r="AM718" s="243">
        <v>43226.066291631942</v>
      </c>
      <c r="AN718" s="215" t="s">
        <v>1794</v>
      </c>
      <c r="AO718" s="221">
        <v>43363</v>
      </c>
      <c r="AP718" s="226" t="s">
        <v>3614</v>
      </c>
      <c r="AQ718" s="226">
        <v>582202</v>
      </c>
      <c r="AR718" s="212"/>
      <c r="AS718" s="215" t="s">
        <v>1819</v>
      </c>
      <c r="AT718" s="221" t="s">
        <v>1802</v>
      </c>
      <c r="AU718" s="215"/>
      <c r="AW718" s="228" t="s">
        <v>4626</v>
      </c>
    </row>
    <row r="719" spans="1:268" s="227" customFormat="1" ht="24" customHeight="1">
      <c r="A719" s="211">
        <v>223</v>
      </c>
      <c r="B719" s="375" t="s">
        <v>1021</v>
      </c>
      <c r="C719" s="213" t="s">
        <v>1020</v>
      </c>
      <c r="D719" s="214">
        <v>42074</v>
      </c>
      <c r="E719" s="311" t="s">
        <v>908</v>
      </c>
      <c r="F719" s="215" t="s">
        <v>2051</v>
      </c>
      <c r="G719" s="218" t="s">
        <v>4426</v>
      </c>
      <c r="H719" s="248" t="e">
        <f>VLOOKUP(C719,#REF!,3,0)</f>
        <v>#REF!</v>
      </c>
      <c r="I719" s="248" t="s">
        <v>4807</v>
      </c>
      <c r="J719" s="570"/>
      <c r="K719" s="216" t="e">
        <v>#N/A</v>
      </c>
      <c r="L719" s="213"/>
      <c r="M719" s="217" t="s">
        <v>4626</v>
      </c>
      <c r="N719" s="217"/>
      <c r="O719" s="213" t="s">
        <v>4596</v>
      </c>
      <c r="P719" s="213" t="s">
        <v>4689</v>
      </c>
      <c r="Q719" s="213" t="e">
        <v>#N/A</v>
      </c>
      <c r="R719" s="219" t="s">
        <v>1470</v>
      </c>
      <c r="S719" s="220"/>
      <c r="T719" s="215"/>
      <c r="U719" s="213" t="s">
        <v>4715</v>
      </c>
      <c r="V719" s="213" t="e">
        <v>#N/A</v>
      </c>
      <c r="W719" s="213"/>
      <c r="X719" s="221" t="s">
        <v>4</v>
      </c>
      <c r="Y719" s="222" t="s">
        <v>2437</v>
      </c>
      <c r="Z719" s="217" t="s">
        <v>4742</v>
      </c>
      <c r="AA719" s="223" t="s">
        <v>2440</v>
      </c>
      <c r="AB719" s="223"/>
      <c r="AC719" s="226" t="s">
        <v>1017</v>
      </c>
      <c r="AD719" s="215" t="s">
        <v>1714</v>
      </c>
      <c r="AE719" s="224"/>
      <c r="AF719" s="215" t="s">
        <v>1714</v>
      </c>
      <c r="AG719" s="219" t="s">
        <v>1470</v>
      </c>
      <c r="AH719" s="224"/>
      <c r="AI719" s="215" t="s">
        <v>1625</v>
      </c>
      <c r="AJ719" s="215"/>
      <c r="AK719" s="224"/>
      <c r="AL719" s="215">
        <v>0</v>
      </c>
      <c r="AM719" s="256">
        <v>42074</v>
      </c>
      <c r="AN719" s="215" t="s">
        <v>1794</v>
      </c>
      <c r="AO719" s="221">
        <v>43342</v>
      </c>
      <c r="AP719" s="226">
        <v>0</v>
      </c>
      <c r="AQ719" s="226">
        <v>0</v>
      </c>
      <c r="AR719" s="212"/>
      <c r="AS719" s="215"/>
      <c r="AT719" s="221" t="s">
        <v>1802</v>
      </c>
      <c r="AU719" s="215"/>
      <c r="AW719" s="228" t="s">
        <v>4626</v>
      </c>
    </row>
    <row r="720" spans="1:268" s="227" customFormat="1" ht="24" customHeight="1">
      <c r="A720" s="211">
        <v>224</v>
      </c>
      <c r="B720" s="375" t="s">
        <v>1530</v>
      </c>
      <c r="C720" s="213" t="s">
        <v>1736</v>
      </c>
      <c r="D720" s="214" t="s">
        <v>3996</v>
      </c>
      <c r="E720" s="240" t="s">
        <v>2647</v>
      </c>
      <c r="F720" s="335" t="s">
        <v>1866</v>
      </c>
      <c r="G720" s="218" t="s">
        <v>4426</v>
      </c>
      <c r="H720" s="248" t="e">
        <f>VLOOKUP(C720,#REF!,3,0)</f>
        <v>#REF!</v>
      </c>
      <c r="I720" s="248" t="s">
        <v>4807</v>
      </c>
      <c r="J720" s="570"/>
      <c r="K720" s="216" t="e">
        <v>#N/A</v>
      </c>
      <c r="L720" s="213"/>
      <c r="M720" s="217" t="s">
        <v>4626</v>
      </c>
      <c r="N720" s="217"/>
      <c r="O720" s="213" t="s">
        <v>4596</v>
      </c>
      <c r="P720" s="213" t="s">
        <v>4689</v>
      </c>
      <c r="Q720" s="213" t="e">
        <v>#N/A</v>
      </c>
      <c r="R720" s="215" t="s">
        <v>1422</v>
      </c>
      <c r="S720" s="220"/>
      <c r="T720" s="215"/>
      <c r="U720" s="213" t="s">
        <v>4715</v>
      </c>
      <c r="V720" s="213" t="e">
        <v>#N/A</v>
      </c>
      <c r="W720" s="213"/>
      <c r="X720" s="221" t="s">
        <v>4</v>
      </c>
      <c r="Y720" s="222" t="s">
        <v>2437</v>
      </c>
      <c r="Z720" s="217" t="s">
        <v>4742</v>
      </c>
      <c r="AA720" s="223" t="s">
        <v>2440</v>
      </c>
      <c r="AB720" s="223"/>
      <c r="AC720" s="215" t="s">
        <v>471</v>
      </c>
      <c r="AD720" s="215" t="s">
        <v>1714</v>
      </c>
      <c r="AE720" s="224"/>
      <c r="AF720" s="215" t="s">
        <v>1714</v>
      </c>
      <c r="AG720" s="215" t="s">
        <v>1422</v>
      </c>
      <c r="AH720" s="224"/>
      <c r="AI720" s="277" t="s">
        <v>1627</v>
      </c>
      <c r="AJ720" s="219"/>
      <c r="AK720" s="224"/>
      <c r="AL720" s="215" t="s">
        <v>2664</v>
      </c>
      <c r="AM720" s="221">
        <v>42901.284560914355</v>
      </c>
      <c r="AN720" s="219" t="s">
        <v>1794</v>
      </c>
      <c r="AO720" s="221">
        <v>43318</v>
      </c>
      <c r="AP720" s="226"/>
      <c r="AQ720" s="226"/>
      <c r="AR720" s="212"/>
      <c r="AS720" s="215"/>
      <c r="AT720" s="221" t="s">
        <v>1795</v>
      </c>
      <c r="AU720" s="219"/>
      <c r="AW720" s="228" t="s">
        <v>4626</v>
      </c>
    </row>
    <row r="721" spans="1:268" s="227" customFormat="1" ht="24" customHeight="1">
      <c r="A721" s="211">
        <v>225</v>
      </c>
      <c r="B721" s="169" t="s">
        <v>4494</v>
      </c>
      <c r="C721" s="260" t="s">
        <v>4520</v>
      </c>
      <c r="D721" s="221">
        <v>43190</v>
      </c>
      <c r="E721" s="260" t="s">
        <v>1628</v>
      </c>
      <c r="F721" s="215" t="s">
        <v>2051</v>
      </c>
      <c r="G721" s="232" t="s">
        <v>1676</v>
      </c>
      <c r="H721" s="248" t="e">
        <f>VLOOKUP(C721,#REF!,3,0)</f>
        <v>#REF!</v>
      </c>
      <c r="I721" s="248" t="s">
        <v>4807</v>
      </c>
      <c r="J721" s="570"/>
      <c r="K721" s="216" t="e">
        <v>#N/A</v>
      </c>
      <c r="L721" s="213" t="s">
        <v>1722</v>
      </c>
      <c r="M721" s="217" t="s">
        <v>4700</v>
      </c>
      <c r="N721" s="217"/>
      <c r="O721" s="213" t="s">
        <v>4596</v>
      </c>
      <c r="P721" s="213" t="s">
        <v>4643</v>
      </c>
      <c r="Q721" s="213" t="s">
        <v>4617</v>
      </c>
      <c r="R721" s="215" t="s">
        <v>4534</v>
      </c>
      <c r="S721" s="215"/>
      <c r="T721" s="215"/>
      <c r="U721" s="213" t="s">
        <v>4714</v>
      </c>
      <c r="V721" s="213" t="e">
        <v>#N/A</v>
      </c>
      <c r="W721" s="260"/>
      <c r="X721" s="221" t="s">
        <v>4</v>
      </c>
      <c r="Y721" s="222" t="s">
        <v>4663</v>
      </c>
      <c r="Z721" s="217" t="s">
        <v>4742</v>
      </c>
      <c r="AA721" s="222" t="s">
        <v>4665</v>
      </c>
      <c r="AB721" s="223" t="s">
        <v>4665</v>
      </c>
      <c r="AC721" s="215" t="s">
        <v>4493</v>
      </c>
      <c r="AD721" s="215" t="s">
        <v>1676</v>
      </c>
      <c r="AE721" s="260"/>
      <c r="AF721" s="215" t="s">
        <v>1676</v>
      </c>
      <c r="AG721" s="215" t="s">
        <v>4534</v>
      </c>
      <c r="AH721" s="215" t="s">
        <v>4365</v>
      </c>
      <c r="AI721" s="215" t="s">
        <v>1625</v>
      </c>
      <c r="AJ721" s="215" t="s">
        <v>1066</v>
      </c>
      <c r="AK721" s="215"/>
      <c r="AL721" s="215" t="s">
        <v>4492</v>
      </c>
      <c r="AM721" s="215"/>
      <c r="AN721" s="215"/>
      <c r="AO721" s="215"/>
      <c r="AP721" s="215"/>
      <c r="AQ721" s="215"/>
      <c r="AR721" s="215"/>
      <c r="AS721" s="215"/>
      <c r="AT721" s="227" t="s">
        <v>4588</v>
      </c>
      <c r="AU721" s="215" t="s">
        <v>4469</v>
      </c>
      <c r="AV721" s="215" t="s">
        <v>4462</v>
      </c>
      <c r="AW721" s="228" t="s">
        <v>4630</v>
      </c>
    </row>
    <row r="722" spans="1:268" s="363" customFormat="1" ht="24" customHeight="1">
      <c r="A722" s="211">
        <v>226</v>
      </c>
      <c r="B722" s="162" t="s">
        <v>977</v>
      </c>
      <c r="C722" s="213" t="s">
        <v>978</v>
      </c>
      <c r="D722" s="214">
        <v>43323</v>
      </c>
      <c r="E722" s="244" t="s">
        <v>1852</v>
      </c>
      <c r="F722" s="241" t="s">
        <v>2574</v>
      </c>
      <c r="G722" s="218" t="s">
        <v>4426</v>
      </c>
      <c r="H722" s="248" t="e">
        <f>VLOOKUP(C722,#REF!,3,0)</f>
        <v>#REF!</v>
      </c>
      <c r="I722" s="248" t="s">
        <v>4807</v>
      </c>
      <c r="J722" s="570"/>
      <c r="K722" s="216" t="e">
        <v>#N/A</v>
      </c>
      <c r="L722" s="213"/>
      <c r="M722" s="217" t="s">
        <v>4626</v>
      </c>
      <c r="N722" s="217"/>
      <c r="O722" s="213" t="s">
        <v>4596</v>
      </c>
      <c r="P722" s="213" t="s">
        <v>4689</v>
      </c>
      <c r="Q722" s="213" t="e">
        <v>#N/A</v>
      </c>
      <c r="R722" s="215" t="s">
        <v>2283</v>
      </c>
      <c r="S722" s="220"/>
      <c r="T722" s="215"/>
      <c r="U722" s="213" t="s">
        <v>4715</v>
      </c>
      <c r="V722" s="213" t="e">
        <v>#N/A</v>
      </c>
      <c r="W722" s="213"/>
      <c r="X722" s="221" t="s">
        <v>4</v>
      </c>
      <c r="Y722" s="222" t="s">
        <v>2301</v>
      </c>
      <c r="Z722" s="217" t="s">
        <v>4742</v>
      </c>
      <c r="AA722" s="223" t="s">
        <v>2303</v>
      </c>
      <c r="AB722" s="223"/>
      <c r="AC722" s="215" t="s">
        <v>65</v>
      </c>
      <c r="AD722" s="215" t="s">
        <v>1714</v>
      </c>
      <c r="AE722" s="224"/>
      <c r="AF722" s="215" t="s">
        <v>1714</v>
      </c>
      <c r="AG722" s="215" t="s">
        <v>2283</v>
      </c>
      <c r="AH722" s="224"/>
      <c r="AI722" s="215" t="s">
        <v>1625</v>
      </c>
      <c r="AJ722" s="215"/>
      <c r="AK722" s="224"/>
      <c r="AL722" s="215" t="s">
        <v>2085</v>
      </c>
      <c r="AM722" s="221" t="s">
        <v>2950</v>
      </c>
      <c r="AN722" s="241" t="s">
        <v>1809</v>
      </c>
      <c r="AO722" s="221" t="s">
        <v>2575</v>
      </c>
      <c r="AP722" s="226" t="s">
        <v>3109</v>
      </c>
      <c r="AQ722" s="226" t="s">
        <v>1847</v>
      </c>
      <c r="AR722" s="212"/>
      <c r="AS722" s="215"/>
      <c r="AT722" s="221" t="s">
        <v>1918</v>
      </c>
      <c r="AU722" s="215"/>
      <c r="AV722" s="227"/>
      <c r="AW722" s="228" t="s">
        <v>4626</v>
      </c>
      <c r="AX722" s="227"/>
      <c r="AY722" s="227"/>
      <c r="AZ722" s="227"/>
      <c r="BA722" s="227"/>
      <c r="BB722" s="227"/>
      <c r="BC722" s="227"/>
      <c r="BD722" s="227"/>
      <c r="BE722" s="227"/>
      <c r="BF722" s="227"/>
      <c r="BG722" s="227"/>
      <c r="BH722" s="227"/>
      <c r="BI722" s="227"/>
      <c r="BJ722" s="227"/>
      <c r="BK722" s="227"/>
      <c r="BL722" s="227"/>
      <c r="BM722" s="227"/>
      <c r="BN722" s="227"/>
      <c r="BO722" s="227"/>
      <c r="BP722" s="227"/>
      <c r="BQ722" s="227"/>
      <c r="BR722" s="227"/>
      <c r="BS722" s="227"/>
      <c r="BT722" s="227"/>
      <c r="BU722" s="227"/>
      <c r="BV722" s="227"/>
      <c r="BW722" s="227"/>
      <c r="BX722" s="227"/>
      <c r="BY722" s="227"/>
      <c r="BZ722" s="227"/>
      <c r="CA722" s="227"/>
      <c r="CB722" s="227"/>
      <c r="CC722" s="227"/>
      <c r="CD722" s="227"/>
      <c r="CE722" s="227"/>
      <c r="CF722" s="227"/>
      <c r="CG722" s="227"/>
      <c r="CH722" s="227"/>
      <c r="CI722" s="227"/>
      <c r="CJ722" s="227"/>
      <c r="CK722" s="227"/>
      <c r="CL722" s="227"/>
      <c r="CM722" s="227"/>
      <c r="CN722" s="227"/>
      <c r="CO722" s="227"/>
      <c r="CP722" s="227"/>
      <c r="CQ722" s="227"/>
      <c r="CR722" s="227"/>
      <c r="CS722" s="227"/>
      <c r="CT722" s="227"/>
      <c r="CU722" s="227"/>
      <c r="CV722" s="227"/>
      <c r="CW722" s="227"/>
      <c r="CX722" s="227"/>
      <c r="CY722" s="227"/>
      <c r="CZ722" s="227"/>
      <c r="DA722" s="227"/>
      <c r="DB722" s="227"/>
      <c r="DC722" s="227"/>
      <c r="DD722" s="227"/>
      <c r="DE722" s="227"/>
      <c r="DF722" s="227"/>
      <c r="DG722" s="227"/>
      <c r="DH722" s="227"/>
      <c r="DI722" s="227"/>
      <c r="DJ722" s="227"/>
      <c r="DK722" s="227"/>
      <c r="DL722" s="227"/>
      <c r="DM722" s="227"/>
      <c r="DN722" s="227"/>
      <c r="DO722" s="227"/>
      <c r="DP722" s="227"/>
      <c r="DQ722" s="227"/>
      <c r="DR722" s="227"/>
      <c r="DS722" s="227"/>
      <c r="DT722" s="227"/>
      <c r="DU722" s="227"/>
      <c r="DV722" s="227"/>
      <c r="DW722" s="227"/>
      <c r="DX722" s="227"/>
      <c r="DY722" s="227"/>
      <c r="DZ722" s="227"/>
      <c r="EA722" s="227"/>
      <c r="EB722" s="227"/>
      <c r="EC722" s="227"/>
      <c r="ED722" s="227"/>
      <c r="EE722" s="227"/>
      <c r="EF722" s="227"/>
      <c r="EG722" s="227"/>
      <c r="EH722" s="227"/>
      <c r="EI722" s="227"/>
      <c r="EJ722" s="227"/>
      <c r="EK722" s="227"/>
      <c r="EL722" s="227"/>
      <c r="EM722" s="227"/>
      <c r="EN722" s="227"/>
      <c r="EO722" s="227"/>
      <c r="EP722" s="227"/>
      <c r="EQ722" s="227"/>
      <c r="ER722" s="227"/>
      <c r="ES722" s="227"/>
      <c r="ET722" s="227"/>
      <c r="EU722" s="227"/>
      <c r="EV722" s="227"/>
      <c r="EW722" s="227"/>
      <c r="EX722" s="227"/>
      <c r="EY722" s="227"/>
      <c r="EZ722" s="227"/>
      <c r="FA722" s="227"/>
      <c r="FB722" s="227"/>
      <c r="FC722" s="227"/>
      <c r="FD722" s="227"/>
      <c r="FE722" s="227"/>
      <c r="FF722" s="227"/>
      <c r="FG722" s="227"/>
      <c r="FH722" s="227"/>
      <c r="FI722" s="227"/>
      <c r="FJ722" s="227"/>
      <c r="FK722" s="227"/>
      <c r="FL722" s="227"/>
      <c r="FM722" s="227"/>
      <c r="FN722" s="227"/>
      <c r="FO722" s="227"/>
      <c r="FP722" s="227"/>
      <c r="FQ722" s="227"/>
      <c r="FR722" s="227"/>
      <c r="FS722" s="227"/>
      <c r="FT722" s="227"/>
      <c r="FU722" s="227"/>
      <c r="FV722" s="227"/>
      <c r="FW722" s="227"/>
      <c r="FX722" s="227"/>
      <c r="FY722" s="227"/>
      <c r="FZ722" s="227"/>
      <c r="GA722" s="227"/>
      <c r="GB722" s="227"/>
      <c r="GC722" s="227"/>
      <c r="GD722" s="227"/>
      <c r="GE722" s="227"/>
      <c r="GF722" s="227"/>
      <c r="GG722" s="227"/>
      <c r="GH722" s="227"/>
      <c r="GI722" s="227"/>
      <c r="GJ722" s="227"/>
      <c r="GK722" s="227"/>
      <c r="GL722" s="227"/>
      <c r="GM722" s="227"/>
      <c r="GN722" s="227"/>
      <c r="GO722" s="227"/>
      <c r="GP722" s="227"/>
      <c r="GQ722" s="227"/>
      <c r="GR722" s="227"/>
      <c r="GS722" s="227"/>
      <c r="GT722" s="227"/>
      <c r="GU722" s="227"/>
      <c r="GV722" s="227"/>
      <c r="GW722" s="227"/>
      <c r="GX722" s="227"/>
      <c r="GY722" s="227"/>
      <c r="GZ722" s="227"/>
      <c r="HA722" s="227"/>
      <c r="HB722" s="227"/>
      <c r="HC722" s="227"/>
      <c r="HD722" s="227"/>
      <c r="HE722" s="227"/>
      <c r="HF722" s="227"/>
      <c r="HG722" s="227"/>
      <c r="HH722" s="227"/>
      <c r="HI722" s="227"/>
      <c r="HJ722" s="227"/>
      <c r="HK722" s="227"/>
      <c r="HL722" s="227"/>
      <c r="HM722" s="227"/>
      <c r="HN722" s="227"/>
      <c r="HO722" s="227"/>
      <c r="HP722" s="227"/>
      <c r="HQ722" s="227"/>
      <c r="HR722" s="227"/>
      <c r="HS722" s="227"/>
      <c r="HT722" s="227"/>
      <c r="HU722" s="227"/>
      <c r="HV722" s="227"/>
      <c r="HW722" s="227"/>
      <c r="HX722" s="227"/>
      <c r="HY722" s="227"/>
      <c r="HZ722" s="227"/>
      <c r="IA722" s="227"/>
      <c r="IB722" s="227"/>
      <c r="IC722" s="227"/>
      <c r="ID722" s="227"/>
      <c r="IE722" s="227"/>
      <c r="IF722" s="227"/>
      <c r="IG722" s="227"/>
      <c r="IH722" s="227"/>
      <c r="II722" s="227"/>
      <c r="IJ722" s="227"/>
      <c r="IK722" s="227"/>
      <c r="IL722" s="227"/>
      <c r="IM722" s="227"/>
      <c r="IN722" s="227"/>
      <c r="IO722" s="227"/>
      <c r="IP722" s="227"/>
      <c r="IQ722" s="227"/>
      <c r="IR722" s="227"/>
      <c r="IS722" s="227"/>
      <c r="IT722" s="227"/>
      <c r="IU722" s="227"/>
      <c r="IV722" s="227"/>
      <c r="IW722" s="227"/>
      <c r="IX722" s="227"/>
      <c r="IY722" s="227"/>
      <c r="IZ722" s="227"/>
      <c r="JA722" s="227"/>
      <c r="JB722" s="227"/>
      <c r="JC722" s="227"/>
      <c r="JD722" s="227"/>
      <c r="JE722" s="227"/>
      <c r="JF722" s="227"/>
      <c r="JG722" s="227"/>
      <c r="JH722" s="227"/>
    </row>
    <row r="723" spans="1:268" s="362" customFormat="1" ht="24" customHeight="1">
      <c r="A723" s="211">
        <v>227</v>
      </c>
      <c r="B723" s="375" t="s">
        <v>1059</v>
      </c>
      <c r="C723" s="213" t="s">
        <v>1060</v>
      </c>
      <c r="D723" s="214" t="s">
        <v>2843</v>
      </c>
      <c r="E723" s="215" t="s">
        <v>1626</v>
      </c>
      <c r="F723" s="215" t="s">
        <v>2051</v>
      </c>
      <c r="G723" s="218" t="s">
        <v>4426</v>
      </c>
      <c r="H723" s="248" t="e">
        <f>VLOOKUP(C723,#REF!,3,0)</f>
        <v>#REF!</v>
      </c>
      <c r="I723" s="248" t="s">
        <v>4807</v>
      </c>
      <c r="J723" s="570"/>
      <c r="K723" s="216" t="e">
        <v>#N/A</v>
      </c>
      <c r="L723" s="213"/>
      <c r="M723" s="217" t="s">
        <v>4626</v>
      </c>
      <c r="N723" s="217"/>
      <c r="O723" s="213" t="s">
        <v>4596</v>
      </c>
      <c r="P723" s="213" t="s">
        <v>4689</v>
      </c>
      <c r="Q723" s="213" t="e">
        <v>#N/A</v>
      </c>
      <c r="R723" s="215" t="s">
        <v>1422</v>
      </c>
      <c r="S723" s="220"/>
      <c r="T723" s="215"/>
      <c r="U723" s="213" t="s">
        <v>4715</v>
      </c>
      <c r="V723" s="213" t="e">
        <v>#N/A</v>
      </c>
      <c r="W723" s="213"/>
      <c r="X723" s="221" t="s">
        <v>4</v>
      </c>
      <c r="Y723" s="222" t="s">
        <v>2311</v>
      </c>
      <c r="Z723" s="217" t="s">
        <v>4742</v>
      </c>
      <c r="AA723" s="223" t="s">
        <v>2844</v>
      </c>
      <c r="AB723" s="223"/>
      <c r="AC723" s="226" t="s">
        <v>45</v>
      </c>
      <c r="AD723" s="215" t="s">
        <v>1714</v>
      </c>
      <c r="AE723" s="224"/>
      <c r="AF723" s="215" t="s">
        <v>1714</v>
      </c>
      <c r="AG723" s="215" t="s">
        <v>1422</v>
      </c>
      <c r="AH723" s="224"/>
      <c r="AI723" s="215" t="s">
        <v>1625</v>
      </c>
      <c r="AJ723" s="215"/>
      <c r="AK723" s="224"/>
      <c r="AL723" s="215" t="s">
        <v>2842</v>
      </c>
      <c r="AM723" s="256" t="s">
        <v>2843</v>
      </c>
      <c r="AN723" s="215" t="s">
        <v>1794</v>
      </c>
      <c r="AO723" s="221">
        <v>43339</v>
      </c>
      <c r="AP723" s="226">
        <v>0</v>
      </c>
      <c r="AQ723" s="226">
        <v>0</v>
      </c>
      <c r="AR723" s="212"/>
      <c r="AS723" s="215"/>
      <c r="AT723" s="221" t="s">
        <v>1795</v>
      </c>
      <c r="AU723" s="215"/>
      <c r="AV723" s="227"/>
      <c r="AW723" s="228" t="s">
        <v>4626</v>
      </c>
      <c r="AX723" s="227"/>
      <c r="AY723" s="227"/>
      <c r="AZ723" s="227"/>
      <c r="BA723" s="227"/>
      <c r="BB723" s="227"/>
      <c r="BC723" s="227"/>
      <c r="BD723" s="227"/>
      <c r="BE723" s="227"/>
      <c r="BF723" s="227"/>
      <c r="BG723" s="227"/>
      <c r="BH723" s="227"/>
      <c r="BI723" s="227"/>
      <c r="BJ723" s="227"/>
      <c r="BK723" s="227"/>
      <c r="BL723" s="227"/>
      <c r="BM723" s="227"/>
      <c r="BN723" s="227"/>
      <c r="BO723" s="227"/>
      <c r="BP723" s="227"/>
      <c r="BQ723" s="227"/>
      <c r="BR723" s="227"/>
      <c r="BS723" s="227"/>
      <c r="BT723" s="227"/>
      <c r="BU723" s="227"/>
      <c r="BV723" s="227"/>
      <c r="BW723" s="227"/>
      <c r="BX723" s="227"/>
      <c r="BY723" s="227"/>
      <c r="BZ723" s="227"/>
      <c r="CA723" s="227"/>
      <c r="CB723" s="227"/>
      <c r="CC723" s="227"/>
      <c r="CD723" s="227"/>
      <c r="CE723" s="227"/>
      <c r="CF723" s="227"/>
      <c r="CG723" s="227"/>
      <c r="CH723" s="227"/>
      <c r="CI723" s="227"/>
      <c r="CJ723" s="227"/>
      <c r="CK723" s="227"/>
      <c r="CL723" s="227"/>
      <c r="CM723" s="227"/>
      <c r="CN723" s="227"/>
      <c r="CO723" s="227"/>
      <c r="CP723" s="227"/>
      <c r="CQ723" s="227"/>
      <c r="CR723" s="227"/>
      <c r="CS723" s="227"/>
      <c r="CT723" s="227"/>
      <c r="CU723" s="227"/>
      <c r="CV723" s="227"/>
      <c r="CW723" s="227"/>
      <c r="CX723" s="227"/>
      <c r="CY723" s="227"/>
      <c r="CZ723" s="227"/>
      <c r="DA723" s="227"/>
      <c r="DB723" s="227"/>
      <c r="DC723" s="227"/>
      <c r="DD723" s="227"/>
      <c r="DE723" s="227"/>
      <c r="DF723" s="227"/>
      <c r="DG723" s="227"/>
      <c r="DH723" s="227"/>
      <c r="DI723" s="227"/>
      <c r="DJ723" s="227"/>
      <c r="DK723" s="227"/>
      <c r="DL723" s="227"/>
      <c r="DM723" s="227"/>
      <c r="DN723" s="227"/>
      <c r="DO723" s="227"/>
      <c r="DP723" s="227"/>
      <c r="DQ723" s="227"/>
      <c r="DR723" s="227"/>
      <c r="DS723" s="227"/>
      <c r="DT723" s="227"/>
      <c r="DU723" s="227"/>
      <c r="DV723" s="227"/>
      <c r="DW723" s="227"/>
      <c r="DX723" s="227"/>
      <c r="DY723" s="227"/>
      <c r="DZ723" s="227"/>
      <c r="EA723" s="227"/>
      <c r="EB723" s="227"/>
      <c r="EC723" s="227"/>
      <c r="ED723" s="227"/>
      <c r="EE723" s="227"/>
      <c r="EF723" s="227"/>
      <c r="EG723" s="227"/>
      <c r="EH723" s="227"/>
      <c r="EI723" s="227"/>
      <c r="EJ723" s="227"/>
      <c r="EK723" s="227"/>
      <c r="EL723" s="227"/>
      <c r="EM723" s="227"/>
      <c r="EN723" s="227"/>
      <c r="EO723" s="227"/>
      <c r="EP723" s="227"/>
      <c r="EQ723" s="227"/>
      <c r="ER723" s="227"/>
      <c r="ES723" s="227"/>
      <c r="ET723" s="227"/>
      <c r="EU723" s="227"/>
      <c r="EV723" s="227"/>
      <c r="EW723" s="227"/>
      <c r="EX723" s="227"/>
      <c r="EY723" s="227"/>
      <c r="EZ723" s="227"/>
      <c r="FA723" s="227"/>
      <c r="FB723" s="227"/>
      <c r="FC723" s="227"/>
      <c r="FD723" s="227"/>
      <c r="FE723" s="227"/>
      <c r="FF723" s="227"/>
      <c r="FG723" s="227"/>
      <c r="FH723" s="227"/>
      <c r="FI723" s="227"/>
      <c r="FJ723" s="227"/>
      <c r="FK723" s="227"/>
      <c r="FL723" s="227"/>
      <c r="FM723" s="227"/>
      <c r="FN723" s="227"/>
      <c r="FO723" s="227"/>
      <c r="FP723" s="227"/>
      <c r="FQ723" s="227"/>
      <c r="FR723" s="227"/>
      <c r="FS723" s="227"/>
      <c r="FT723" s="227"/>
      <c r="FU723" s="227"/>
      <c r="FV723" s="227"/>
      <c r="FW723" s="227"/>
      <c r="FX723" s="227"/>
      <c r="FY723" s="227"/>
      <c r="FZ723" s="227"/>
      <c r="GA723" s="227"/>
      <c r="GB723" s="227"/>
      <c r="GC723" s="227"/>
      <c r="GD723" s="227"/>
      <c r="GE723" s="227"/>
      <c r="GF723" s="227"/>
      <c r="GG723" s="227"/>
      <c r="GH723" s="227"/>
      <c r="GI723" s="227"/>
      <c r="GJ723" s="227"/>
      <c r="GK723" s="227"/>
      <c r="GL723" s="227"/>
      <c r="GM723" s="227"/>
      <c r="GN723" s="227"/>
      <c r="GO723" s="227"/>
      <c r="GP723" s="227"/>
      <c r="GQ723" s="227"/>
      <c r="GR723" s="227"/>
      <c r="GS723" s="227"/>
      <c r="GT723" s="227"/>
      <c r="GU723" s="227"/>
      <c r="GV723" s="227"/>
      <c r="GW723" s="227"/>
      <c r="GX723" s="227"/>
      <c r="GY723" s="227"/>
      <c r="GZ723" s="227"/>
      <c r="HA723" s="227"/>
      <c r="HB723" s="227"/>
      <c r="HC723" s="227"/>
      <c r="HD723" s="227"/>
      <c r="HE723" s="227"/>
      <c r="HF723" s="227"/>
      <c r="HG723" s="227"/>
      <c r="HH723" s="227"/>
      <c r="HI723" s="227"/>
      <c r="HJ723" s="227"/>
      <c r="HK723" s="227"/>
      <c r="HL723" s="227"/>
      <c r="HM723" s="227"/>
      <c r="HN723" s="227"/>
      <c r="HO723" s="227"/>
      <c r="HP723" s="227"/>
      <c r="HQ723" s="227"/>
      <c r="HR723" s="227"/>
      <c r="HS723" s="227"/>
      <c r="HT723" s="227"/>
      <c r="HU723" s="227"/>
      <c r="HV723" s="227"/>
      <c r="HW723" s="227"/>
      <c r="HX723" s="227"/>
      <c r="HY723" s="227"/>
      <c r="HZ723" s="227"/>
      <c r="IA723" s="227"/>
      <c r="IB723" s="227"/>
      <c r="IC723" s="227"/>
      <c r="ID723" s="227"/>
      <c r="IE723" s="227"/>
      <c r="IF723" s="227"/>
      <c r="IG723" s="227"/>
      <c r="IH723" s="227"/>
      <c r="II723" s="227"/>
      <c r="IJ723" s="227"/>
      <c r="IK723" s="227"/>
      <c r="IL723" s="227"/>
      <c r="IM723" s="227"/>
      <c r="IN723" s="227"/>
      <c r="IO723" s="227"/>
      <c r="IP723" s="227"/>
      <c r="IQ723" s="227"/>
      <c r="IR723" s="227"/>
      <c r="IS723" s="227"/>
      <c r="IT723" s="227"/>
      <c r="IU723" s="227"/>
      <c r="IV723" s="227"/>
      <c r="IW723" s="227"/>
      <c r="IX723" s="227"/>
      <c r="IY723" s="227"/>
      <c r="IZ723" s="227"/>
      <c r="JA723" s="227"/>
      <c r="JB723" s="227"/>
      <c r="JC723" s="227"/>
      <c r="JD723" s="227"/>
      <c r="JE723" s="227"/>
      <c r="JF723" s="227"/>
      <c r="JG723" s="227"/>
      <c r="JH723" s="227"/>
    </row>
    <row r="724" spans="1:268" s="227" customFormat="1" ht="24" customHeight="1">
      <c r="A724" s="211">
        <v>228</v>
      </c>
      <c r="B724" s="386" t="s">
        <v>122</v>
      </c>
      <c r="C724" s="213" t="s">
        <v>105</v>
      </c>
      <c r="D724" s="214" t="s">
        <v>2355</v>
      </c>
      <c r="E724" s="215" t="s">
        <v>1689</v>
      </c>
      <c r="F724" s="215" t="s">
        <v>1622</v>
      </c>
      <c r="G724" s="218" t="s">
        <v>4426</v>
      </c>
      <c r="H724" s="248" t="e">
        <f>VLOOKUP(C724,#REF!,3,0)</f>
        <v>#REF!</v>
      </c>
      <c r="I724" s="248" t="s">
        <v>4807</v>
      </c>
      <c r="J724" s="570"/>
      <c r="K724" s="216" t="e">
        <v>#N/A</v>
      </c>
      <c r="L724" s="213"/>
      <c r="M724" s="217" t="s">
        <v>4626</v>
      </c>
      <c r="N724" s="217"/>
      <c r="O724" s="213" t="s">
        <v>4596</v>
      </c>
      <c r="P724" s="213" t="s">
        <v>4689</v>
      </c>
      <c r="Q724" s="213" t="e">
        <v>#N/A</v>
      </c>
      <c r="R724" s="215" t="s">
        <v>3212</v>
      </c>
      <c r="S724" s="220"/>
      <c r="T724" s="215"/>
      <c r="U724" s="213" t="s">
        <v>4715</v>
      </c>
      <c r="V724" s="213" t="e">
        <v>#N/A</v>
      </c>
      <c r="W724" s="213"/>
      <c r="X724" s="221" t="s">
        <v>4</v>
      </c>
      <c r="Y724" s="222" t="s">
        <v>2437</v>
      </c>
      <c r="Z724" s="217" t="s">
        <v>4742</v>
      </c>
      <c r="AA724" s="223" t="s">
        <v>3213</v>
      </c>
      <c r="AB724" s="223"/>
      <c r="AC724" s="233" t="s">
        <v>45</v>
      </c>
      <c r="AD724" s="215" t="s">
        <v>1714</v>
      </c>
      <c r="AE724" s="224"/>
      <c r="AF724" s="215" t="s">
        <v>1714</v>
      </c>
      <c r="AG724" s="215" t="s">
        <v>3212</v>
      </c>
      <c r="AH724" s="224"/>
      <c r="AI724" s="215" t="s">
        <v>1624</v>
      </c>
      <c r="AJ724" s="212"/>
      <c r="AK724" s="224"/>
      <c r="AL724" s="233" t="s">
        <v>2809</v>
      </c>
      <c r="AM724" s="234"/>
      <c r="AN724" s="215" t="s">
        <v>1794</v>
      </c>
      <c r="AO724" s="221">
        <v>43426</v>
      </c>
      <c r="AP724" s="226" t="s">
        <v>3248</v>
      </c>
      <c r="AQ724" s="226" t="s">
        <v>3249</v>
      </c>
      <c r="AR724" s="212"/>
      <c r="AS724" s="215"/>
      <c r="AT724" s="221" t="s">
        <v>1838</v>
      </c>
      <c r="AU724" s="215"/>
      <c r="AW724" s="228" t="s">
        <v>4626</v>
      </c>
    </row>
    <row r="725" spans="1:268" s="363" customFormat="1" ht="24" customHeight="1">
      <c r="A725" s="211">
        <v>229</v>
      </c>
      <c r="B725" s="384" t="s">
        <v>1138</v>
      </c>
      <c r="C725" s="213" t="s">
        <v>1136</v>
      </c>
      <c r="D725" s="214" t="s">
        <v>4055</v>
      </c>
      <c r="E725" s="252" t="s">
        <v>1688</v>
      </c>
      <c r="F725" s="219" t="s">
        <v>2002</v>
      </c>
      <c r="G725" s="218" t="s">
        <v>4426</v>
      </c>
      <c r="H725" s="248" t="e">
        <f>VLOOKUP(C725,#REF!,3,0)</f>
        <v>#REF!</v>
      </c>
      <c r="I725" s="248" t="s">
        <v>4807</v>
      </c>
      <c r="J725" s="570"/>
      <c r="K725" s="216" t="e">
        <v>#N/A</v>
      </c>
      <c r="L725" s="213"/>
      <c r="M725" s="217" t="s">
        <v>4626</v>
      </c>
      <c r="N725" s="217"/>
      <c r="O725" s="213" t="s">
        <v>4596</v>
      </c>
      <c r="P725" s="213" t="s">
        <v>4689</v>
      </c>
      <c r="Q725" s="213" t="e">
        <v>#N/A</v>
      </c>
      <c r="R725" s="215" t="s">
        <v>1825</v>
      </c>
      <c r="S725" s="220"/>
      <c r="T725" s="215"/>
      <c r="U725" s="213" t="s">
        <v>4715</v>
      </c>
      <c r="V725" s="213" t="e">
        <v>#N/A</v>
      </c>
      <c r="W725" s="213"/>
      <c r="X725" s="221" t="s">
        <v>4</v>
      </c>
      <c r="Y725" s="222" t="s">
        <v>2311</v>
      </c>
      <c r="Z725" s="217" t="s">
        <v>4742</v>
      </c>
      <c r="AA725" s="223" t="s">
        <v>2520</v>
      </c>
      <c r="AB725" s="223"/>
      <c r="AC725" s="226" t="s">
        <v>45</v>
      </c>
      <c r="AD725" s="215" t="s">
        <v>1714</v>
      </c>
      <c r="AE725" s="224"/>
      <c r="AF725" s="215" t="s">
        <v>1714</v>
      </c>
      <c r="AG725" s="215" t="s">
        <v>1825</v>
      </c>
      <c r="AH725" s="224"/>
      <c r="AI725" s="233" t="s">
        <v>1627</v>
      </c>
      <c r="AJ725" s="215"/>
      <c r="AK725" s="224"/>
      <c r="AL725" s="215" t="s">
        <v>3610</v>
      </c>
      <c r="AM725" s="243">
        <v>43226.120362303242</v>
      </c>
      <c r="AN725" s="215" t="s">
        <v>1794</v>
      </c>
      <c r="AO725" s="221">
        <v>43362</v>
      </c>
      <c r="AP725" s="226" t="s">
        <v>3615</v>
      </c>
      <c r="AQ725" s="226">
        <v>582203</v>
      </c>
      <c r="AR725" s="212"/>
      <c r="AS725" s="215" t="s">
        <v>1819</v>
      </c>
      <c r="AT725" s="221" t="s">
        <v>1802</v>
      </c>
      <c r="AU725" s="215"/>
      <c r="AV725" s="227"/>
      <c r="AW725" s="228" t="s">
        <v>4626</v>
      </c>
      <c r="AX725" s="227"/>
      <c r="AY725" s="227"/>
      <c r="AZ725" s="227"/>
      <c r="BA725" s="227"/>
      <c r="BB725" s="227"/>
      <c r="BC725" s="227"/>
      <c r="BD725" s="227"/>
      <c r="BE725" s="227"/>
      <c r="BF725" s="227"/>
      <c r="BG725" s="227"/>
      <c r="BH725" s="227"/>
      <c r="BI725" s="227"/>
      <c r="BJ725" s="227"/>
      <c r="BK725" s="227"/>
      <c r="BL725" s="227"/>
      <c r="BM725" s="227"/>
      <c r="BN725" s="227"/>
      <c r="BO725" s="227"/>
      <c r="BP725" s="227"/>
      <c r="BQ725" s="227"/>
      <c r="BR725" s="227"/>
      <c r="BS725" s="227"/>
      <c r="BT725" s="227"/>
      <c r="BU725" s="227"/>
      <c r="BV725" s="227"/>
      <c r="BW725" s="227"/>
      <c r="BX725" s="227"/>
      <c r="BY725" s="227"/>
      <c r="BZ725" s="227"/>
      <c r="CA725" s="227"/>
      <c r="CB725" s="227"/>
      <c r="CC725" s="227"/>
      <c r="CD725" s="227"/>
      <c r="CE725" s="227"/>
      <c r="CF725" s="227"/>
      <c r="CG725" s="227"/>
      <c r="CH725" s="227"/>
      <c r="CI725" s="227"/>
      <c r="CJ725" s="227"/>
      <c r="CK725" s="227"/>
      <c r="CL725" s="227"/>
      <c r="CM725" s="227"/>
      <c r="CN725" s="227"/>
      <c r="CO725" s="227"/>
      <c r="CP725" s="227"/>
      <c r="CQ725" s="227"/>
      <c r="CR725" s="227"/>
      <c r="CS725" s="227"/>
      <c r="CT725" s="227"/>
      <c r="CU725" s="227"/>
      <c r="CV725" s="227"/>
      <c r="CW725" s="227"/>
      <c r="CX725" s="227"/>
      <c r="CY725" s="227"/>
      <c r="CZ725" s="227"/>
      <c r="DA725" s="227"/>
      <c r="DB725" s="227"/>
      <c r="DC725" s="227"/>
      <c r="DD725" s="227"/>
      <c r="DE725" s="227"/>
      <c r="DF725" s="227"/>
      <c r="DG725" s="227"/>
      <c r="DH725" s="227"/>
      <c r="DI725" s="227"/>
      <c r="DJ725" s="227"/>
      <c r="DK725" s="227"/>
      <c r="DL725" s="227"/>
      <c r="DM725" s="227"/>
      <c r="DN725" s="227"/>
      <c r="DO725" s="227"/>
      <c r="DP725" s="227"/>
      <c r="DQ725" s="227"/>
      <c r="DR725" s="227"/>
      <c r="DS725" s="227"/>
      <c r="DT725" s="227"/>
      <c r="DU725" s="227"/>
      <c r="DV725" s="227"/>
      <c r="DW725" s="227"/>
      <c r="DX725" s="227"/>
      <c r="DY725" s="227"/>
      <c r="DZ725" s="227"/>
      <c r="EA725" s="227"/>
      <c r="EB725" s="227"/>
      <c r="EC725" s="227"/>
      <c r="ED725" s="227"/>
      <c r="EE725" s="227"/>
      <c r="EF725" s="227"/>
      <c r="EG725" s="227"/>
      <c r="EH725" s="227"/>
      <c r="EI725" s="227"/>
      <c r="EJ725" s="227"/>
      <c r="EK725" s="227"/>
      <c r="EL725" s="227"/>
      <c r="EM725" s="227"/>
      <c r="EN725" s="227"/>
      <c r="EO725" s="227"/>
      <c r="EP725" s="227"/>
      <c r="EQ725" s="227"/>
      <c r="ER725" s="227"/>
      <c r="ES725" s="227"/>
      <c r="ET725" s="227"/>
      <c r="EU725" s="227"/>
      <c r="EV725" s="227"/>
      <c r="EW725" s="227"/>
      <c r="EX725" s="227"/>
      <c r="EY725" s="227"/>
      <c r="EZ725" s="227"/>
      <c r="FA725" s="227"/>
      <c r="FB725" s="227"/>
      <c r="FC725" s="227"/>
      <c r="FD725" s="227"/>
      <c r="FE725" s="227"/>
      <c r="FF725" s="227"/>
      <c r="FG725" s="227"/>
      <c r="FH725" s="227"/>
      <c r="FI725" s="227"/>
      <c r="FJ725" s="227"/>
      <c r="FK725" s="227"/>
      <c r="FL725" s="227"/>
      <c r="FM725" s="227"/>
      <c r="FN725" s="227"/>
      <c r="FO725" s="227"/>
      <c r="FP725" s="227"/>
      <c r="FQ725" s="227"/>
      <c r="FR725" s="227"/>
      <c r="FS725" s="227"/>
      <c r="FT725" s="227"/>
      <c r="FU725" s="227"/>
      <c r="FV725" s="227"/>
      <c r="FW725" s="227"/>
      <c r="FX725" s="227"/>
      <c r="FY725" s="227"/>
      <c r="FZ725" s="227"/>
      <c r="GA725" s="227"/>
      <c r="GB725" s="227"/>
      <c r="GC725" s="227"/>
      <c r="GD725" s="227"/>
      <c r="GE725" s="227"/>
      <c r="GF725" s="227"/>
      <c r="GG725" s="227"/>
      <c r="GH725" s="227"/>
      <c r="GI725" s="227"/>
      <c r="GJ725" s="227"/>
      <c r="GK725" s="227"/>
      <c r="GL725" s="227"/>
      <c r="GM725" s="227"/>
      <c r="GN725" s="227"/>
      <c r="GO725" s="227"/>
      <c r="GP725" s="227"/>
      <c r="GQ725" s="227"/>
      <c r="GR725" s="227"/>
      <c r="GS725" s="227"/>
      <c r="GT725" s="227"/>
      <c r="GU725" s="227"/>
      <c r="GV725" s="227"/>
      <c r="GW725" s="227"/>
      <c r="GX725" s="227"/>
      <c r="GY725" s="227"/>
      <c r="GZ725" s="227"/>
      <c r="HA725" s="227"/>
      <c r="HB725" s="227"/>
      <c r="HC725" s="227"/>
      <c r="HD725" s="227"/>
      <c r="HE725" s="227"/>
      <c r="HF725" s="227"/>
      <c r="HG725" s="227"/>
      <c r="HH725" s="227"/>
      <c r="HI725" s="227"/>
      <c r="HJ725" s="227"/>
      <c r="HK725" s="227"/>
      <c r="HL725" s="227"/>
      <c r="HM725" s="227"/>
      <c r="HN725" s="227"/>
      <c r="HO725" s="227"/>
      <c r="HP725" s="227"/>
      <c r="HQ725" s="227"/>
      <c r="HR725" s="227"/>
      <c r="HS725" s="227"/>
      <c r="HT725" s="227"/>
      <c r="HU725" s="227"/>
      <c r="HV725" s="227"/>
      <c r="HW725" s="227"/>
      <c r="HX725" s="227"/>
      <c r="HY725" s="227"/>
      <c r="HZ725" s="227"/>
      <c r="IA725" s="227"/>
      <c r="IB725" s="227"/>
      <c r="IC725" s="227"/>
      <c r="ID725" s="227"/>
      <c r="IE725" s="227"/>
      <c r="IF725" s="227"/>
      <c r="IG725" s="227"/>
      <c r="IH725" s="227"/>
      <c r="II725" s="227"/>
      <c r="IJ725" s="227"/>
      <c r="IK725" s="227"/>
      <c r="IL725" s="227"/>
      <c r="IM725" s="227"/>
      <c r="IN725" s="227"/>
      <c r="IO725" s="227"/>
      <c r="IP725" s="227"/>
      <c r="IQ725" s="227"/>
      <c r="IR725" s="227"/>
      <c r="IS725" s="227"/>
      <c r="IT725" s="227"/>
      <c r="IU725" s="227"/>
      <c r="IV725" s="227"/>
      <c r="IW725" s="227"/>
      <c r="IX725" s="227"/>
      <c r="IY725" s="227"/>
      <c r="IZ725" s="227"/>
      <c r="JA725" s="227"/>
      <c r="JB725" s="227"/>
      <c r="JC725" s="227"/>
      <c r="JD725" s="227"/>
      <c r="JE725" s="227"/>
      <c r="JF725" s="227"/>
      <c r="JG725" s="227"/>
      <c r="JH725" s="227"/>
    </row>
    <row r="726" spans="1:268" s="362" customFormat="1" ht="24" customHeight="1">
      <c r="A726" s="211">
        <v>230</v>
      </c>
      <c r="B726" s="375" t="s">
        <v>1024</v>
      </c>
      <c r="C726" s="213" t="s">
        <v>1020</v>
      </c>
      <c r="D726" s="214">
        <v>42075</v>
      </c>
      <c r="E726" s="311" t="s">
        <v>908</v>
      </c>
      <c r="F726" s="215" t="s">
        <v>2051</v>
      </c>
      <c r="G726" s="218" t="s">
        <v>4426</v>
      </c>
      <c r="H726" s="248" t="e">
        <f>VLOOKUP(C726,#REF!,3,0)</f>
        <v>#REF!</v>
      </c>
      <c r="I726" s="248" t="s">
        <v>4807</v>
      </c>
      <c r="J726" s="570"/>
      <c r="K726" s="216" t="e">
        <v>#N/A</v>
      </c>
      <c r="L726" s="213"/>
      <c r="M726" s="217" t="s">
        <v>4626</v>
      </c>
      <c r="N726" s="217"/>
      <c r="O726" s="213" t="s">
        <v>4596</v>
      </c>
      <c r="P726" s="213" t="s">
        <v>4689</v>
      </c>
      <c r="Q726" s="213" t="e">
        <v>#N/A</v>
      </c>
      <c r="R726" s="219" t="s">
        <v>1470</v>
      </c>
      <c r="S726" s="220"/>
      <c r="T726" s="215"/>
      <c r="U726" s="213" t="s">
        <v>4715</v>
      </c>
      <c r="V726" s="213" t="e">
        <v>#N/A</v>
      </c>
      <c r="W726" s="213"/>
      <c r="X726" s="221" t="s">
        <v>4</v>
      </c>
      <c r="Y726" s="222" t="s">
        <v>2437</v>
      </c>
      <c r="Z726" s="217" t="s">
        <v>4742</v>
      </c>
      <c r="AA726" s="223" t="s">
        <v>2440</v>
      </c>
      <c r="AB726" s="223"/>
      <c r="AC726" s="226" t="s">
        <v>1017</v>
      </c>
      <c r="AD726" s="215" t="s">
        <v>1714</v>
      </c>
      <c r="AE726" s="224"/>
      <c r="AF726" s="215" t="s">
        <v>1714</v>
      </c>
      <c r="AG726" s="219" t="s">
        <v>1470</v>
      </c>
      <c r="AH726" s="224"/>
      <c r="AI726" s="215" t="s">
        <v>1625</v>
      </c>
      <c r="AJ726" s="215"/>
      <c r="AK726" s="224"/>
      <c r="AL726" s="215" t="s">
        <v>2887</v>
      </c>
      <c r="AM726" s="256">
        <v>42075</v>
      </c>
      <c r="AN726" s="215" t="s">
        <v>1794</v>
      </c>
      <c r="AO726" s="221">
        <v>43342</v>
      </c>
      <c r="AP726" s="226">
        <v>0</v>
      </c>
      <c r="AQ726" s="226">
        <v>0</v>
      </c>
      <c r="AR726" s="212"/>
      <c r="AS726" s="215"/>
      <c r="AT726" s="221" t="s">
        <v>1802</v>
      </c>
      <c r="AU726" s="215"/>
      <c r="AV726" s="227"/>
      <c r="AW726" s="228" t="s">
        <v>4626</v>
      </c>
      <c r="AX726" s="301"/>
      <c r="AY726" s="227"/>
      <c r="AZ726" s="227"/>
      <c r="BA726" s="227"/>
      <c r="BB726" s="227"/>
      <c r="BC726" s="227"/>
      <c r="BD726" s="227"/>
      <c r="BE726" s="227"/>
      <c r="BF726" s="227"/>
      <c r="BG726" s="227"/>
      <c r="BH726" s="227"/>
      <c r="BI726" s="227"/>
      <c r="BJ726" s="227"/>
      <c r="BK726" s="227"/>
      <c r="BL726" s="227"/>
      <c r="BM726" s="227"/>
      <c r="BN726" s="227"/>
      <c r="BO726" s="227"/>
      <c r="BP726" s="227"/>
      <c r="BQ726" s="227"/>
      <c r="BR726" s="227"/>
      <c r="BS726" s="227"/>
      <c r="BT726" s="227"/>
      <c r="BU726" s="227"/>
      <c r="BV726" s="227"/>
      <c r="BW726" s="227"/>
      <c r="BX726" s="227"/>
      <c r="BY726" s="227"/>
      <c r="BZ726" s="227"/>
      <c r="CA726" s="227"/>
      <c r="CB726" s="227"/>
      <c r="CC726" s="227"/>
      <c r="CD726" s="227"/>
      <c r="CE726" s="227"/>
      <c r="CF726" s="227"/>
      <c r="CG726" s="227"/>
      <c r="CH726" s="227"/>
      <c r="CI726" s="227"/>
      <c r="CJ726" s="227"/>
      <c r="CK726" s="227"/>
      <c r="CL726" s="227"/>
      <c r="CM726" s="227"/>
      <c r="CN726" s="227"/>
      <c r="CO726" s="227"/>
      <c r="CP726" s="227"/>
      <c r="CQ726" s="227"/>
      <c r="CR726" s="227"/>
      <c r="CS726" s="227"/>
      <c r="CT726" s="227"/>
      <c r="CU726" s="227"/>
      <c r="CV726" s="227"/>
      <c r="CW726" s="227"/>
      <c r="CX726" s="227"/>
      <c r="CY726" s="227"/>
      <c r="CZ726" s="227"/>
      <c r="DA726" s="227"/>
      <c r="DB726" s="227"/>
      <c r="DC726" s="227"/>
      <c r="DD726" s="227"/>
      <c r="DE726" s="227"/>
      <c r="DF726" s="227"/>
      <c r="DG726" s="227"/>
      <c r="DH726" s="227"/>
      <c r="DI726" s="227"/>
      <c r="DJ726" s="227"/>
      <c r="DK726" s="227"/>
      <c r="DL726" s="227"/>
      <c r="DM726" s="227"/>
      <c r="DN726" s="227"/>
      <c r="DO726" s="227"/>
      <c r="DP726" s="227"/>
      <c r="DQ726" s="227"/>
      <c r="DR726" s="227"/>
      <c r="DS726" s="227"/>
      <c r="DT726" s="227"/>
      <c r="DU726" s="227"/>
      <c r="DV726" s="227"/>
      <c r="DW726" s="227"/>
      <c r="DX726" s="227"/>
      <c r="DY726" s="227"/>
      <c r="DZ726" s="227"/>
      <c r="EA726" s="227"/>
      <c r="EB726" s="227"/>
      <c r="EC726" s="227"/>
      <c r="ED726" s="227"/>
      <c r="EE726" s="227"/>
      <c r="EF726" s="227"/>
      <c r="EG726" s="227"/>
      <c r="EH726" s="227"/>
      <c r="EI726" s="227"/>
      <c r="EJ726" s="227"/>
      <c r="EK726" s="227"/>
      <c r="EL726" s="227"/>
      <c r="EM726" s="227"/>
      <c r="EN726" s="227"/>
      <c r="EO726" s="227"/>
      <c r="EP726" s="227"/>
      <c r="EQ726" s="227"/>
      <c r="ER726" s="227"/>
      <c r="ES726" s="227"/>
      <c r="ET726" s="227"/>
      <c r="EU726" s="227"/>
      <c r="EV726" s="227"/>
      <c r="EW726" s="227"/>
      <c r="EX726" s="227"/>
      <c r="EY726" s="227"/>
      <c r="EZ726" s="227"/>
      <c r="FA726" s="227"/>
      <c r="FB726" s="227"/>
      <c r="FC726" s="227"/>
      <c r="FD726" s="227"/>
      <c r="FE726" s="227"/>
      <c r="FF726" s="227"/>
      <c r="FG726" s="227"/>
      <c r="FH726" s="227"/>
      <c r="FI726" s="227"/>
      <c r="FJ726" s="227"/>
      <c r="FK726" s="227"/>
      <c r="FL726" s="227"/>
      <c r="FM726" s="227"/>
      <c r="FN726" s="227"/>
      <c r="FO726" s="227"/>
      <c r="FP726" s="227"/>
      <c r="FQ726" s="227"/>
      <c r="FR726" s="227"/>
      <c r="FS726" s="227"/>
      <c r="FT726" s="227"/>
      <c r="FU726" s="227"/>
      <c r="FV726" s="227"/>
      <c r="FW726" s="227"/>
      <c r="FX726" s="227"/>
      <c r="FY726" s="227"/>
      <c r="FZ726" s="227"/>
      <c r="GA726" s="227"/>
      <c r="GB726" s="227"/>
      <c r="GC726" s="227"/>
      <c r="GD726" s="227"/>
      <c r="GE726" s="227"/>
      <c r="GF726" s="227"/>
      <c r="GG726" s="227"/>
      <c r="GH726" s="227"/>
      <c r="GI726" s="227"/>
      <c r="GJ726" s="227"/>
      <c r="GK726" s="227"/>
      <c r="GL726" s="227"/>
      <c r="GM726" s="227"/>
      <c r="GN726" s="227"/>
      <c r="GO726" s="227"/>
      <c r="GP726" s="227"/>
      <c r="GQ726" s="227"/>
      <c r="GR726" s="227"/>
      <c r="GS726" s="227"/>
      <c r="GT726" s="227"/>
      <c r="GU726" s="227"/>
      <c r="GV726" s="227"/>
      <c r="GW726" s="227"/>
      <c r="GX726" s="227"/>
      <c r="GY726" s="227"/>
      <c r="GZ726" s="227"/>
      <c r="HA726" s="227"/>
      <c r="HB726" s="227"/>
      <c r="HC726" s="227"/>
      <c r="HD726" s="227"/>
      <c r="HE726" s="227"/>
      <c r="HF726" s="227"/>
      <c r="HG726" s="227"/>
      <c r="HH726" s="227"/>
      <c r="HI726" s="227"/>
      <c r="HJ726" s="227"/>
      <c r="HK726" s="227"/>
      <c r="HL726" s="227"/>
      <c r="HM726" s="227"/>
      <c r="HN726" s="227"/>
      <c r="HO726" s="227"/>
      <c r="HP726" s="227"/>
      <c r="HQ726" s="227"/>
      <c r="HR726" s="227"/>
      <c r="HS726" s="227"/>
      <c r="HT726" s="227"/>
      <c r="HU726" s="227"/>
      <c r="HV726" s="227"/>
      <c r="HW726" s="227"/>
      <c r="HX726" s="227"/>
      <c r="HY726" s="227"/>
      <c r="HZ726" s="227"/>
      <c r="IA726" s="227"/>
      <c r="IB726" s="227"/>
      <c r="IC726" s="227"/>
      <c r="ID726" s="227"/>
      <c r="IE726" s="227"/>
      <c r="IF726" s="227"/>
      <c r="IG726" s="227"/>
      <c r="IH726" s="227"/>
      <c r="II726" s="227"/>
      <c r="IJ726" s="227"/>
      <c r="IK726" s="227"/>
      <c r="IL726" s="227"/>
      <c r="IM726" s="227"/>
      <c r="IN726" s="227"/>
      <c r="IO726" s="227"/>
      <c r="IP726" s="227"/>
      <c r="IQ726" s="227"/>
      <c r="IR726" s="227"/>
      <c r="IS726" s="227"/>
      <c r="IT726" s="227"/>
      <c r="IU726" s="227"/>
      <c r="IV726" s="227"/>
      <c r="IW726" s="227"/>
      <c r="IX726" s="227"/>
      <c r="IY726" s="227"/>
      <c r="IZ726" s="227"/>
      <c r="JA726" s="227"/>
      <c r="JB726" s="227"/>
      <c r="JC726" s="227"/>
      <c r="JD726" s="227"/>
      <c r="JE726" s="227"/>
      <c r="JF726" s="227"/>
      <c r="JG726" s="227"/>
      <c r="JH726" s="227"/>
    </row>
    <row r="727" spans="1:268" s="227" customFormat="1" ht="24" customHeight="1">
      <c r="A727" s="211">
        <v>231</v>
      </c>
      <c r="B727" s="375" t="s">
        <v>1531</v>
      </c>
      <c r="C727" s="213" t="s">
        <v>1736</v>
      </c>
      <c r="D727" s="214" t="s">
        <v>3997</v>
      </c>
      <c r="E727" s="240" t="s">
        <v>2647</v>
      </c>
      <c r="F727" s="335" t="s">
        <v>1866</v>
      </c>
      <c r="G727" s="218" t="s">
        <v>4426</v>
      </c>
      <c r="H727" s="248" t="e">
        <f>VLOOKUP(C727,#REF!,3,0)</f>
        <v>#REF!</v>
      </c>
      <c r="I727" s="248" t="s">
        <v>4807</v>
      </c>
      <c r="J727" s="570"/>
      <c r="K727" s="216" t="e">
        <v>#N/A</v>
      </c>
      <c r="L727" s="213"/>
      <c r="M727" s="217" t="s">
        <v>4626</v>
      </c>
      <c r="N727" s="217"/>
      <c r="O727" s="213" t="s">
        <v>4596</v>
      </c>
      <c r="P727" s="213" t="s">
        <v>4689</v>
      </c>
      <c r="Q727" s="213" t="e">
        <v>#N/A</v>
      </c>
      <c r="R727" s="215" t="s">
        <v>1422</v>
      </c>
      <c r="S727" s="220"/>
      <c r="T727" s="215"/>
      <c r="U727" s="213" t="s">
        <v>4715</v>
      </c>
      <c r="V727" s="213" t="e">
        <v>#N/A</v>
      </c>
      <c r="W727" s="213"/>
      <c r="X727" s="221" t="s">
        <v>4</v>
      </c>
      <c r="Y727" s="222" t="s">
        <v>2437</v>
      </c>
      <c r="Z727" s="217" t="s">
        <v>4742</v>
      </c>
      <c r="AA727" s="223" t="s">
        <v>2440</v>
      </c>
      <c r="AB727" s="223"/>
      <c r="AC727" s="215" t="s">
        <v>471</v>
      </c>
      <c r="AD727" s="215" t="s">
        <v>1714</v>
      </c>
      <c r="AE727" s="224"/>
      <c r="AF727" s="215" t="s">
        <v>1714</v>
      </c>
      <c r="AG727" s="215" t="s">
        <v>1422</v>
      </c>
      <c r="AH727" s="224"/>
      <c r="AI727" s="277" t="s">
        <v>1627</v>
      </c>
      <c r="AJ727" s="219"/>
      <c r="AK727" s="224"/>
      <c r="AL727" s="215" t="s">
        <v>2664</v>
      </c>
      <c r="AM727" s="221">
        <v>42901.293482442132</v>
      </c>
      <c r="AN727" s="219" t="s">
        <v>1794</v>
      </c>
      <c r="AO727" s="221">
        <v>43318</v>
      </c>
      <c r="AP727" s="226"/>
      <c r="AQ727" s="226"/>
      <c r="AR727" s="212"/>
      <c r="AS727" s="215"/>
      <c r="AT727" s="221" t="s">
        <v>1795</v>
      </c>
      <c r="AU727" s="219"/>
      <c r="AW727" s="228" t="s">
        <v>4626</v>
      </c>
    </row>
    <row r="728" spans="1:268" s="227" customFormat="1" ht="24" customHeight="1">
      <c r="A728" s="211">
        <v>232</v>
      </c>
      <c r="B728" s="169" t="s">
        <v>4495</v>
      </c>
      <c r="C728" s="260" t="s">
        <v>4520</v>
      </c>
      <c r="D728" s="221">
        <v>43190</v>
      </c>
      <c r="E728" s="260" t="s">
        <v>1628</v>
      </c>
      <c r="F728" s="215" t="s">
        <v>2051</v>
      </c>
      <c r="G728" s="232" t="s">
        <v>1676</v>
      </c>
      <c r="H728" s="248" t="e">
        <f>VLOOKUP(C728,#REF!,3,0)</f>
        <v>#REF!</v>
      </c>
      <c r="I728" s="248" t="s">
        <v>4807</v>
      </c>
      <c r="J728" s="570"/>
      <c r="K728" s="216" t="e">
        <v>#N/A</v>
      </c>
      <c r="L728" s="213" t="s">
        <v>1722</v>
      </c>
      <c r="M728" s="217" t="s">
        <v>4700</v>
      </c>
      <c r="N728" s="217"/>
      <c r="O728" s="213" t="s">
        <v>4596</v>
      </c>
      <c r="P728" s="213" t="s">
        <v>4643</v>
      </c>
      <c r="Q728" s="213" t="s">
        <v>4617</v>
      </c>
      <c r="R728" s="215" t="s">
        <v>4534</v>
      </c>
      <c r="S728" s="215"/>
      <c r="T728" s="215"/>
      <c r="U728" s="213" t="s">
        <v>4714</v>
      </c>
      <c r="V728" s="213" t="e">
        <v>#N/A</v>
      </c>
      <c r="W728" s="260"/>
      <c r="X728" s="221" t="s">
        <v>4</v>
      </c>
      <c r="Y728" s="222" t="s">
        <v>4663</v>
      </c>
      <c r="Z728" s="217" t="s">
        <v>4742</v>
      </c>
      <c r="AA728" s="222" t="s">
        <v>4665</v>
      </c>
      <c r="AB728" s="223" t="s">
        <v>4665</v>
      </c>
      <c r="AC728" s="215" t="s">
        <v>4493</v>
      </c>
      <c r="AD728" s="215" t="s">
        <v>1676</v>
      </c>
      <c r="AE728" s="260"/>
      <c r="AF728" s="215" t="s">
        <v>1676</v>
      </c>
      <c r="AG728" s="215" t="s">
        <v>4534</v>
      </c>
      <c r="AH728" s="215" t="s">
        <v>4365</v>
      </c>
      <c r="AI728" s="215" t="s">
        <v>1625</v>
      </c>
      <c r="AJ728" s="215" t="s">
        <v>1066</v>
      </c>
      <c r="AK728" s="215"/>
      <c r="AL728" s="215" t="s">
        <v>4492</v>
      </c>
      <c r="AM728" s="215"/>
      <c r="AN728" s="215"/>
      <c r="AO728" s="215"/>
      <c r="AP728" s="215"/>
      <c r="AQ728" s="215"/>
      <c r="AR728" s="215"/>
      <c r="AS728" s="215"/>
      <c r="AT728" s="227" t="s">
        <v>4588</v>
      </c>
      <c r="AU728" s="215" t="s">
        <v>4469</v>
      </c>
      <c r="AV728" s="215" t="s">
        <v>4462</v>
      </c>
      <c r="AW728" s="228" t="s">
        <v>4630</v>
      </c>
    </row>
    <row r="729" spans="1:268" s="363" customFormat="1" ht="24" customHeight="1">
      <c r="A729" s="211">
        <v>233</v>
      </c>
      <c r="B729" s="162" t="s">
        <v>974</v>
      </c>
      <c r="C729" s="213" t="s">
        <v>975</v>
      </c>
      <c r="D729" s="214">
        <v>43323</v>
      </c>
      <c r="E729" s="244" t="s">
        <v>1852</v>
      </c>
      <c r="F729" s="241" t="s">
        <v>2574</v>
      </c>
      <c r="G729" s="218" t="s">
        <v>4426</v>
      </c>
      <c r="H729" s="248" t="e">
        <f>VLOOKUP(C729,#REF!,3,0)</f>
        <v>#REF!</v>
      </c>
      <c r="I729" s="248" t="s">
        <v>4807</v>
      </c>
      <c r="J729" s="570"/>
      <c r="K729" s="216" t="e">
        <v>#N/A</v>
      </c>
      <c r="L729" s="213"/>
      <c r="M729" s="217" t="s">
        <v>4626</v>
      </c>
      <c r="N729" s="217"/>
      <c r="O729" s="213" t="s">
        <v>4596</v>
      </c>
      <c r="P729" s="213" t="s">
        <v>4689</v>
      </c>
      <c r="Q729" s="213" t="e">
        <v>#N/A</v>
      </c>
      <c r="R729" s="215" t="s">
        <v>2283</v>
      </c>
      <c r="S729" s="220"/>
      <c r="T729" s="215"/>
      <c r="U729" s="213" t="s">
        <v>4715</v>
      </c>
      <c r="V729" s="213" t="e">
        <v>#N/A</v>
      </c>
      <c r="W729" s="213"/>
      <c r="X729" s="221" t="s">
        <v>4</v>
      </c>
      <c r="Y729" s="222" t="s">
        <v>2301</v>
      </c>
      <c r="Z729" s="217" t="s">
        <v>4742</v>
      </c>
      <c r="AA729" s="223" t="s">
        <v>2303</v>
      </c>
      <c r="AB729" s="223"/>
      <c r="AC729" s="215" t="s">
        <v>65</v>
      </c>
      <c r="AD729" s="215" t="s">
        <v>1714</v>
      </c>
      <c r="AE729" s="224"/>
      <c r="AF729" s="215" t="s">
        <v>1714</v>
      </c>
      <c r="AG729" s="215" t="s">
        <v>2283</v>
      </c>
      <c r="AH729" s="224"/>
      <c r="AI729" s="215" t="s">
        <v>1625</v>
      </c>
      <c r="AJ729" s="215"/>
      <c r="AK729" s="224"/>
      <c r="AL729" s="215" t="s">
        <v>2085</v>
      </c>
      <c r="AM729" s="221" t="s">
        <v>2950</v>
      </c>
      <c r="AN729" s="241" t="s">
        <v>1809</v>
      </c>
      <c r="AO729" s="221" t="s">
        <v>2576</v>
      </c>
      <c r="AP729" s="226" t="s">
        <v>3117</v>
      </c>
      <c r="AQ729" s="226" t="s">
        <v>3118</v>
      </c>
      <c r="AR729" s="212"/>
      <c r="AS729" s="215"/>
      <c r="AT729" s="221" t="s">
        <v>1918</v>
      </c>
      <c r="AU729" s="215"/>
      <c r="AV729" s="227"/>
      <c r="AW729" s="228" t="s">
        <v>4626</v>
      </c>
      <c r="AX729" s="227"/>
      <c r="AY729" s="227"/>
      <c r="AZ729" s="227"/>
      <c r="BA729" s="227"/>
      <c r="BB729" s="227"/>
      <c r="BC729" s="227"/>
      <c r="BD729" s="227"/>
      <c r="BE729" s="227"/>
      <c r="BF729" s="227"/>
      <c r="BG729" s="227"/>
      <c r="BH729" s="227"/>
      <c r="BI729" s="227"/>
      <c r="BJ729" s="227"/>
      <c r="BK729" s="227"/>
      <c r="BL729" s="227"/>
      <c r="BM729" s="227"/>
      <c r="BN729" s="227"/>
      <c r="BO729" s="227"/>
      <c r="BP729" s="227"/>
      <c r="BQ729" s="227"/>
      <c r="BR729" s="227"/>
      <c r="BS729" s="227"/>
      <c r="BT729" s="227"/>
      <c r="BU729" s="227"/>
      <c r="BV729" s="227"/>
      <c r="BW729" s="227"/>
      <c r="BX729" s="227"/>
      <c r="BY729" s="227"/>
      <c r="BZ729" s="227"/>
      <c r="CA729" s="227"/>
      <c r="CB729" s="227"/>
      <c r="CC729" s="227"/>
      <c r="CD729" s="227"/>
      <c r="CE729" s="227"/>
      <c r="CF729" s="227"/>
      <c r="CG729" s="227"/>
      <c r="CH729" s="227"/>
      <c r="CI729" s="227"/>
      <c r="CJ729" s="227"/>
      <c r="CK729" s="227"/>
      <c r="CL729" s="227"/>
      <c r="CM729" s="227"/>
      <c r="CN729" s="227"/>
      <c r="CO729" s="227"/>
      <c r="CP729" s="227"/>
      <c r="CQ729" s="227"/>
      <c r="CR729" s="227"/>
      <c r="CS729" s="227"/>
      <c r="CT729" s="227"/>
      <c r="CU729" s="227"/>
      <c r="CV729" s="227"/>
      <c r="CW729" s="227"/>
      <c r="CX729" s="227"/>
      <c r="CY729" s="227"/>
      <c r="CZ729" s="227"/>
      <c r="DA729" s="227"/>
      <c r="DB729" s="227"/>
      <c r="DC729" s="227"/>
      <c r="DD729" s="227"/>
      <c r="DE729" s="227"/>
      <c r="DF729" s="227"/>
      <c r="DG729" s="227"/>
      <c r="DH729" s="227"/>
      <c r="DI729" s="227"/>
      <c r="DJ729" s="227"/>
      <c r="DK729" s="227"/>
      <c r="DL729" s="227"/>
      <c r="DM729" s="227"/>
      <c r="DN729" s="227"/>
      <c r="DO729" s="227"/>
      <c r="DP729" s="227"/>
      <c r="DQ729" s="227"/>
      <c r="DR729" s="227"/>
      <c r="DS729" s="227"/>
      <c r="DT729" s="227"/>
      <c r="DU729" s="227"/>
      <c r="DV729" s="227"/>
      <c r="DW729" s="227"/>
      <c r="DX729" s="227"/>
      <c r="DY729" s="227"/>
      <c r="DZ729" s="227"/>
      <c r="EA729" s="227"/>
      <c r="EB729" s="227"/>
      <c r="EC729" s="227"/>
      <c r="ED729" s="227"/>
      <c r="EE729" s="227"/>
      <c r="EF729" s="227"/>
      <c r="EG729" s="227"/>
      <c r="EH729" s="227"/>
      <c r="EI729" s="227"/>
      <c r="EJ729" s="227"/>
      <c r="EK729" s="227"/>
      <c r="EL729" s="227"/>
      <c r="EM729" s="227"/>
      <c r="EN729" s="227"/>
      <c r="EO729" s="227"/>
      <c r="EP729" s="227"/>
      <c r="EQ729" s="227"/>
      <c r="ER729" s="227"/>
      <c r="ES729" s="227"/>
      <c r="ET729" s="227"/>
      <c r="EU729" s="227"/>
      <c r="EV729" s="227"/>
      <c r="EW729" s="227"/>
      <c r="EX729" s="227"/>
      <c r="EY729" s="227"/>
      <c r="EZ729" s="227"/>
      <c r="FA729" s="227"/>
      <c r="FB729" s="227"/>
      <c r="FC729" s="227"/>
      <c r="FD729" s="227"/>
      <c r="FE729" s="227"/>
      <c r="FF729" s="227"/>
      <c r="FG729" s="227"/>
      <c r="FH729" s="227"/>
      <c r="FI729" s="227"/>
      <c r="FJ729" s="227"/>
      <c r="FK729" s="227"/>
      <c r="FL729" s="227"/>
      <c r="FM729" s="227"/>
      <c r="FN729" s="227"/>
      <c r="FO729" s="227"/>
      <c r="FP729" s="227"/>
      <c r="FQ729" s="227"/>
      <c r="FR729" s="227"/>
      <c r="FS729" s="227"/>
      <c r="FT729" s="227"/>
      <c r="FU729" s="227"/>
      <c r="FV729" s="227"/>
      <c r="FW729" s="227"/>
      <c r="FX729" s="227"/>
      <c r="FY729" s="227"/>
      <c r="FZ729" s="227"/>
      <c r="GA729" s="227"/>
      <c r="GB729" s="227"/>
      <c r="GC729" s="227"/>
      <c r="GD729" s="227"/>
      <c r="GE729" s="227"/>
      <c r="GF729" s="227"/>
      <c r="GG729" s="227"/>
      <c r="GH729" s="227"/>
      <c r="GI729" s="227"/>
      <c r="GJ729" s="227"/>
      <c r="GK729" s="227"/>
      <c r="GL729" s="227"/>
      <c r="GM729" s="227"/>
      <c r="GN729" s="227"/>
      <c r="GO729" s="227"/>
      <c r="GP729" s="227"/>
      <c r="GQ729" s="227"/>
      <c r="GR729" s="227"/>
      <c r="GS729" s="227"/>
      <c r="GT729" s="227"/>
      <c r="GU729" s="227"/>
      <c r="GV729" s="227"/>
      <c r="GW729" s="227"/>
      <c r="GX729" s="227"/>
      <c r="GY729" s="227"/>
      <c r="GZ729" s="227"/>
      <c r="HA729" s="227"/>
      <c r="HB729" s="227"/>
      <c r="HC729" s="227"/>
      <c r="HD729" s="227"/>
      <c r="HE729" s="227"/>
      <c r="HF729" s="227"/>
      <c r="HG729" s="227"/>
      <c r="HH729" s="227"/>
      <c r="HI729" s="227"/>
      <c r="HJ729" s="227"/>
      <c r="HK729" s="227"/>
      <c r="HL729" s="227"/>
      <c r="HM729" s="227"/>
      <c r="HN729" s="227"/>
      <c r="HO729" s="227"/>
      <c r="HP729" s="227"/>
      <c r="HQ729" s="227"/>
      <c r="HR729" s="227"/>
      <c r="HS729" s="227"/>
      <c r="HT729" s="227"/>
      <c r="HU729" s="227"/>
      <c r="HV729" s="227"/>
      <c r="HW729" s="227"/>
      <c r="HX729" s="227"/>
      <c r="HY729" s="227"/>
      <c r="HZ729" s="227"/>
      <c r="IA729" s="227"/>
      <c r="IB729" s="227"/>
      <c r="IC729" s="227"/>
      <c r="ID729" s="227"/>
      <c r="IE729" s="227"/>
      <c r="IF729" s="227"/>
      <c r="IG729" s="227"/>
      <c r="IH729" s="227"/>
      <c r="II729" s="227"/>
      <c r="IJ729" s="227"/>
      <c r="IK729" s="227"/>
      <c r="IL729" s="227"/>
      <c r="IM729" s="227"/>
      <c r="IN729" s="227"/>
      <c r="IO729" s="227"/>
      <c r="IP729" s="227"/>
      <c r="IQ729" s="227"/>
      <c r="IR729" s="227"/>
      <c r="IS729" s="227"/>
      <c r="IT729" s="227"/>
      <c r="IU729" s="227"/>
      <c r="IV729" s="227"/>
      <c r="IW729" s="227"/>
      <c r="IX729" s="227"/>
      <c r="IY729" s="227"/>
      <c r="IZ729" s="227"/>
      <c r="JA729" s="227"/>
      <c r="JB729" s="227"/>
      <c r="JC729" s="227"/>
      <c r="JD729" s="227"/>
      <c r="JE729" s="227"/>
      <c r="JF729" s="227"/>
      <c r="JG729" s="227"/>
      <c r="JH729" s="227"/>
    </row>
    <row r="730" spans="1:268" s="362" customFormat="1" ht="24" customHeight="1">
      <c r="A730" s="211">
        <v>234</v>
      </c>
      <c r="B730" s="375" t="s">
        <v>1061</v>
      </c>
      <c r="C730" s="213" t="s">
        <v>1060</v>
      </c>
      <c r="D730" s="214" t="s">
        <v>2843</v>
      </c>
      <c r="E730" s="215" t="s">
        <v>1626</v>
      </c>
      <c r="F730" s="215" t="s">
        <v>2051</v>
      </c>
      <c r="G730" s="218" t="s">
        <v>4426</v>
      </c>
      <c r="H730" s="248" t="e">
        <f>VLOOKUP(C730,#REF!,3,0)</f>
        <v>#REF!</v>
      </c>
      <c r="I730" s="248" t="s">
        <v>4807</v>
      </c>
      <c r="J730" s="570"/>
      <c r="K730" s="216" t="e">
        <v>#N/A</v>
      </c>
      <c r="L730" s="213"/>
      <c r="M730" s="217" t="s">
        <v>4626</v>
      </c>
      <c r="N730" s="217"/>
      <c r="O730" s="213" t="s">
        <v>4596</v>
      </c>
      <c r="P730" s="213" t="s">
        <v>4689</v>
      </c>
      <c r="Q730" s="213" t="e">
        <v>#N/A</v>
      </c>
      <c r="R730" s="215" t="s">
        <v>1422</v>
      </c>
      <c r="S730" s="220"/>
      <c r="T730" s="215"/>
      <c r="U730" s="213" t="s">
        <v>4715</v>
      </c>
      <c r="V730" s="213" t="e">
        <v>#N/A</v>
      </c>
      <c r="W730" s="213"/>
      <c r="X730" s="221" t="s">
        <v>4</v>
      </c>
      <c r="Y730" s="222" t="s">
        <v>2311</v>
      </c>
      <c r="Z730" s="217" t="s">
        <v>4742</v>
      </c>
      <c r="AA730" s="223" t="s">
        <v>2844</v>
      </c>
      <c r="AB730" s="223"/>
      <c r="AC730" s="226" t="s">
        <v>45</v>
      </c>
      <c r="AD730" s="215" t="s">
        <v>1714</v>
      </c>
      <c r="AE730" s="224"/>
      <c r="AF730" s="215" t="s">
        <v>1714</v>
      </c>
      <c r="AG730" s="215" t="s">
        <v>1422</v>
      </c>
      <c r="AH730" s="224"/>
      <c r="AI730" s="215" t="s">
        <v>1625</v>
      </c>
      <c r="AJ730" s="215"/>
      <c r="AK730" s="224"/>
      <c r="AL730" s="215" t="s">
        <v>2842</v>
      </c>
      <c r="AM730" s="256" t="s">
        <v>2843</v>
      </c>
      <c r="AN730" s="215" t="s">
        <v>1794</v>
      </c>
      <c r="AO730" s="221">
        <v>43339</v>
      </c>
      <c r="AP730" s="226">
        <v>0</v>
      </c>
      <c r="AQ730" s="226">
        <v>0</v>
      </c>
      <c r="AR730" s="212"/>
      <c r="AS730" s="215"/>
      <c r="AT730" s="221" t="s">
        <v>1795</v>
      </c>
      <c r="AU730" s="215"/>
      <c r="AV730" s="227"/>
      <c r="AW730" s="228" t="s">
        <v>4626</v>
      </c>
      <c r="AX730" s="227"/>
      <c r="AY730" s="227"/>
      <c r="AZ730" s="227"/>
      <c r="BA730" s="227"/>
      <c r="BB730" s="227"/>
      <c r="BC730" s="227"/>
      <c r="BD730" s="227"/>
      <c r="BE730" s="227"/>
      <c r="BF730" s="227"/>
      <c r="BG730" s="227"/>
      <c r="BH730" s="227"/>
      <c r="BI730" s="227"/>
      <c r="BJ730" s="227"/>
      <c r="BK730" s="227"/>
      <c r="BL730" s="227"/>
      <c r="BM730" s="227"/>
      <c r="BN730" s="227"/>
      <c r="BO730" s="227"/>
      <c r="BP730" s="227"/>
      <c r="BQ730" s="227"/>
      <c r="BR730" s="227"/>
      <c r="BS730" s="227"/>
      <c r="BT730" s="227"/>
      <c r="BU730" s="227"/>
      <c r="BV730" s="227"/>
      <c r="BW730" s="227"/>
      <c r="BX730" s="227"/>
      <c r="BY730" s="227"/>
      <c r="BZ730" s="227"/>
      <c r="CA730" s="227"/>
      <c r="CB730" s="227"/>
      <c r="CC730" s="227"/>
      <c r="CD730" s="227"/>
      <c r="CE730" s="227"/>
      <c r="CF730" s="227"/>
      <c r="CG730" s="227"/>
      <c r="CH730" s="227"/>
      <c r="CI730" s="227"/>
      <c r="CJ730" s="227"/>
      <c r="CK730" s="227"/>
      <c r="CL730" s="227"/>
      <c r="CM730" s="227"/>
      <c r="CN730" s="227"/>
      <c r="CO730" s="227"/>
      <c r="CP730" s="227"/>
      <c r="CQ730" s="227"/>
      <c r="CR730" s="227"/>
      <c r="CS730" s="227"/>
      <c r="CT730" s="227"/>
      <c r="CU730" s="227"/>
      <c r="CV730" s="227"/>
      <c r="CW730" s="227"/>
      <c r="CX730" s="227"/>
      <c r="CY730" s="227"/>
      <c r="CZ730" s="227"/>
      <c r="DA730" s="227"/>
      <c r="DB730" s="227"/>
      <c r="DC730" s="227"/>
      <c r="DD730" s="227"/>
      <c r="DE730" s="227"/>
      <c r="DF730" s="227"/>
      <c r="DG730" s="227"/>
      <c r="DH730" s="227"/>
      <c r="DI730" s="227"/>
      <c r="DJ730" s="227"/>
      <c r="DK730" s="227"/>
      <c r="DL730" s="227"/>
      <c r="DM730" s="227"/>
      <c r="DN730" s="227"/>
      <c r="DO730" s="227"/>
      <c r="DP730" s="227"/>
      <c r="DQ730" s="227"/>
      <c r="DR730" s="227"/>
      <c r="DS730" s="227"/>
      <c r="DT730" s="227"/>
      <c r="DU730" s="227"/>
      <c r="DV730" s="227"/>
      <c r="DW730" s="227"/>
      <c r="DX730" s="227"/>
      <c r="DY730" s="227"/>
      <c r="DZ730" s="227"/>
      <c r="EA730" s="227"/>
      <c r="EB730" s="227"/>
      <c r="EC730" s="227"/>
      <c r="ED730" s="227"/>
      <c r="EE730" s="227"/>
      <c r="EF730" s="227"/>
      <c r="EG730" s="227"/>
      <c r="EH730" s="227"/>
      <c r="EI730" s="227"/>
      <c r="EJ730" s="227"/>
      <c r="EK730" s="227"/>
      <c r="EL730" s="227"/>
      <c r="EM730" s="227"/>
      <c r="EN730" s="227"/>
      <c r="EO730" s="227"/>
      <c r="EP730" s="227"/>
      <c r="EQ730" s="227"/>
      <c r="ER730" s="227"/>
      <c r="ES730" s="227"/>
      <c r="ET730" s="227"/>
      <c r="EU730" s="227"/>
      <c r="EV730" s="227"/>
      <c r="EW730" s="227"/>
      <c r="EX730" s="227"/>
      <c r="EY730" s="227"/>
      <c r="EZ730" s="227"/>
      <c r="FA730" s="227"/>
      <c r="FB730" s="227"/>
      <c r="FC730" s="227"/>
      <c r="FD730" s="227"/>
      <c r="FE730" s="227"/>
      <c r="FF730" s="227"/>
      <c r="FG730" s="227"/>
      <c r="FH730" s="227"/>
      <c r="FI730" s="227"/>
      <c r="FJ730" s="227"/>
      <c r="FK730" s="227"/>
      <c r="FL730" s="227"/>
      <c r="FM730" s="227"/>
      <c r="FN730" s="227"/>
      <c r="FO730" s="227"/>
      <c r="FP730" s="227"/>
      <c r="FQ730" s="227"/>
      <c r="FR730" s="227"/>
      <c r="FS730" s="227"/>
      <c r="FT730" s="227"/>
      <c r="FU730" s="227"/>
      <c r="FV730" s="227"/>
      <c r="FW730" s="227"/>
      <c r="FX730" s="227"/>
      <c r="FY730" s="227"/>
      <c r="FZ730" s="227"/>
      <c r="GA730" s="227"/>
      <c r="GB730" s="227"/>
      <c r="GC730" s="227"/>
      <c r="GD730" s="227"/>
      <c r="GE730" s="227"/>
      <c r="GF730" s="227"/>
      <c r="GG730" s="227"/>
      <c r="GH730" s="227"/>
      <c r="GI730" s="227"/>
      <c r="GJ730" s="227"/>
      <c r="GK730" s="227"/>
      <c r="GL730" s="227"/>
      <c r="GM730" s="227"/>
      <c r="GN730" s="227"/>
      <c r="GO730" s="227"/>
      <c r="GP730" s="227"/>
      <c r="GQ730" s="227"/>
      <c r="GR730" s="227"/>
      <c r="GS730" s="227"/>
      <c r="GT730" s="227"/>
      <c r="GU730" s="227"/>
      <c r="GV730" s="227"/>
      <c r="GW730" s="227"/>
      <c r="GX730" s="227"/>
      <c r="GY730" s="227"/>
      <c r="GZ730" s="227"/>
      <c r="HA730" s="227"/>
      <c r="HB730" s="227"/>
      <c r="HC730" s="227"/>
      <c r="HD730" s="227"/>
      <c r="HE730" s="227"/>
      <c r="HF730" s="227"/>
      <c r="HG730" s="227"/>
      <c r="HH730" s="227"/>
      <c r="HI730" s="227"/>
      <c r="HJ730" s="227"/>
      <c r="HK730" s="227"/>
      <c r="HL730" s="227"/>
      <c r="HM730" s="227"/>
      <c r="HN730" s="227"/>
      <c r="HO730" s="227"/>
      <c r="HP730" s="227"/>
      <c r="HQ730" s="227"/>
      <c r="HR730" s="227"/>
      <c r="HS730" s="227"/>
      <c r="HT730" s="227"/>
      <c r="HU730" s="227"/>
      <c r="HV730" s="227"/>
      <c r="HW730" s="227"/>
      <c r="HX730" s="227"/>
      <c r="HY730" s="227"/>
      <c r="HZ730" s="227"/>
      <c r="IA730" s="227"/>
      <c r="IB730" s="227"/>
      <c r="IC730" s="227"/>
      <c r="ID730" s="227"/>
      <c r="IE730" s="227"/>
      <c r="IF730" s="227"/>
      <c r="IG730" s="227"/>
      <c r="IH730" s="227"/>
      <c r="II730" s="227"/>
      <c r="IJ730" s="227"/>
      <c r="IK730" s="227"/>
      <c r="IL730" s="227"/>
      <c r="IM730" s="227"/>
      <c r="IN730" s="227"/>
      <c r="IO730" s="227"/>
      <c r="IP730" s="227"/>
      <c r="IQ730" s="227"/>
      <c r="IR730" s="227"/>
      <c r="IS730" s="227"/>
      <c r="IT730" s="227"/>
      <c r="IU730" s="227"/>
      <c r="IV730" s="227"/>
      <c r="IW730" s="227"/>
      <c r="IX730" s="227"/>
      <c r="IY730" s="227"/>
      <c r="IZ730" s="227"/>
      <c r="JA730" s="227"/>
      <c r="JB730" s="227"/>
      <c r="JC730" s="227"/>
      <c r="JD730" s="227"/>
      <c r="JE730" s="227"/>
      <c r="JF730" s="227"/>
      <c r="JG730" s="227"/>
      <c r="JH730" s="227"/>
    </row>
    <row r="731" spans="1:268" s="227" customFormat="1" ht="24" customHeight="1">
      <c r="A731" s="211">
        <v>235</v>
      </c>
      <c r="B731" s="386" t="s">
        <v>137</v>
      </c>
      <c r="C731" s="213" t="s">
        <v>105</v>
      </c>
      <c r="D731" s="214" t="s">
        <v>2355</v>
      </c>
      <c r="E731" s="215" t="s">
        <v>1689</v>
      </c>
      <c r="F731" s="215" t="s">
        <v>1622</v>
      </c>
      <c r="G731" s="218" t="s">
        <v>4426</v>
      </c>
      <c r="H731" s="248" t="e">
        <f>VLOOKUP(C731,#REF!,3,0)</f>
        <v>#REF!</v>
      </c>
      <c r="I731" s="248" t="s">
        <v>4807</v>
      </c>
      <c r="J731" s="570"/>
      <c r="K731" s="216" t="e">
        <v>#N/A</v>
      </c>
      <c r="L731" s="213"/>
      <c r="M731" s="217" t="s">
        <v>4626</v>
      </c>
      <c r="N731" s="217"/>
      <c r="O731" s="213" t="s">
        <v>4596</v>
      </c>
      <c r="P731" s="213" t="s">
        <v>4689</v>
      </c>
      <c r="Q731" s="213" t="e">
        <v>#N/A</v>
      </c>
      <c r="R731" s="215" t="s">
        <v>3212</v>
      </c>
      <c r="S731" s="220"/>
      <c r="T731" s="215"/>
      <c r="U731" s="213" t="s">
        <v>4715</v>
      </c>
      <c r="V731" s="213" t="e">
        <v>#N/A</v>
      </c>
      <c r="W731" s="213"/>
      <c r="X731" s="221" t="s">
        <v>4</v>
      </c>
      <c r="Y731" s="222" t="s">
        <v>2437</v>
      </c>
      <c r="Z731" s="217" t="s">
        <v>4742</v>
      </c>
      <c r="AA731" s="223" t="s">
        <v>3213</v>
      </c>
      <c r="AB731" s="223"/>
      <c r="AC731" s="233" t="s">
        <v>45</v>
      </c>
      <c r="AD731" s="215" t="s">
        <v>1714</v>
      </c>
      <c r="AE731" s="224"/>
      <c r="AF731" s="215" t="s">
        <v>1714</v>
      </c>
      <c r="AG731" s="215" t="s">
        <v>3212</v>
      </c>
      <c r="AH731" s="224"/>
      <c r="AI731" s="215" t="s">
        <v>1624</v>
      </c>
      <c r="AJ731" s="212"/>
      <c r="AK731" s="224"/>
      <c r="AL731" s="233" t="s">
        <v>2809</v>
      </c>
      <c r="AM731" s="234"/>
      <c r="AN731" s="215" t="s">
        <v>1794</v>
      </c>
      <c r="AO731" s="221">
        <v>43426</v>
      </c>
      <c r="AP731" s="226" t="s">
        <v>3250</v>
      </c>
      <c r="AQ731" s="226" t="s">
        <v>3251</v>
      </c>
      <c r="AR731" s="212"/>
      <c r="AS731" s="215"/>
      <c r="AT731" s="221" t="s">
        <v>1838</v>
      </c>
      <c r="AU731" s="215"/>
      <c r="AW731" s="228" t="s">
        <v>4626</v>
      </c>
    </row>
    <row r="732" spans="1:268" s="363" customFormat="1" ht="24" customHeight="1">
      <c r="A732" s="211">
        <v>236</v>
      </c>
      <c r="B732" s="384" t="s">
        <v>1139</v>
      </c>
      <c r="C732" s="213" t="s">
        <v>1136</v>
      </c>
      <c r="D732" s="214" t="s">
        <v>4056</v>
      </c>
      <c r="E732" s="252" t="s">
        <v>1688</v>
      </c>
      <c r="F732" s="219" t="s">
        <v>2002</v>
      </c>
      <c r="G732" s="218" t="s">
        <v>4426</v>
      </c>
      <c r="H732" s="248" t="e">
        <f>VLOOKUP(C732,#REF!,3,0)</f>
        <v>#REF!</v>
      </c>
      <c r="I732" s="248" t="s">
        <v>4807</v>
      </c>
      <c r="J732" s="570"/>
      <c r="K732" s="216" t="e">
        <v>#N/A</v>
      </c>
      <c r="L732" s="213"/>
      <c r="M732" s="217" t="s">
        <v>4626</v>
      </c>
      <c r="N732" s="217"/>
      <c r="O732" s="213" t="s">
        <v>4596</v>
      </c>
      <c r="P732" s="213" t="s">
        <v>4689</v>
      </c>
      <c r="Q732" s="213" t="e">
        <v>#N/A</v>
      </c>
      <c r="R732" s="215" t="s">
        <v>1825</v>
      </c>
      <c r="S732" s="220"/>
      <c r="T732" s="215"/>
      <c r="U732" s="213" t="s">
        <v>4715</v>
      </c>
      <c r="V732" s="213" t="e">
        <v>#N/A</v>
      </c>
      <c r="W732" s="213"/>
      <c r="X732" s="221" t="s">
        <v>4</v>
      </c>
      <c r="Y732" s="222" t="s">
        <v>2311</v>
      </c>
      <c r="Z732" s="217" t="s">
        <v>4742</v>
      </c>
      <c r="AA732" s="223" t="s">
        <v>2520</v>
      </c>
      <c r="AB732" s="223"/>
      <c r="AC732" s="226" t="s">
        <v>45</v>
      </c>
      <c r="AD732" s="215" t="s">
        <v>1714</v>
      </c>
      <c r="AE732" s="224"/>
      <c r="AF732" s="215" t="s">
        <v>1714</v>
      </c>
      <c r="AG732" s="215" t="s">
        <v>1825</v>
      </c>
      <c r="AH732" s="224"/>
      <c r="AI732" s="233" t="s">
        <v>1627</v>
      </c>
      <c r="AJ732" s="215"/>
      <c r="AK732" s="224"/>
      <c r="AL732" s="215" t="s">
        <v>3610</v>
      </c>
      <c r="AM732" s="243">
        <v>43226.111758136569</v>
      </c>
      <c r="AN732" s="215" t="s">
        <v>1794</v>
      </c>
      <c r="AO732" s="221">
        <v>43362</v>
      </c>
      <c r="AP732" s="226" t="s">
        <v>3616</v>
      </c>
      <c r="AQ732" s="226">
        <v>605310</v>
      </c>
      <c r="AR732" s="212"/>
      <c r="AS732" s="215" t="s">
        <v>1819</v>
      </c>
      <c r="AT732" s="221" t="s">
        <v>1802</v>
      </c>
      <c r="AU732" s="215"/>
      <c r="AV732" s="227"/>
      <c r="AW732" s="228" t="s">
        <v>4626</v>
      </c>
      <c r="AX732" s="227"/>
      <c r="AY732" s="227"/>
      <c r="AZ732" s="227"/>
      <c r="BA732" s="227"/>
      <c r="BB732" s="227"/>
      <c r="BC732" s="227"/>
      <c r="BD732" s="227"/>
      <c r="BE732" s="227"/>
      <c r="BF732" s="227"/>
      <c r="BG732" s="227"/>
      <c r="BH732" s="227"/>
      <c r="BI732" s="227"/>
      <c r="BJ732" s="227"/>
      <c r="BK732" s="227"/>
      <c r="BL732" s="227"/>
      <c r="BM732" s="227"/>
      <c r="BN732" s="227"/>
      <c r="BO732" s="227"/>
      <c r="BP732" s="227"/>
      <c r="BQ732" s="227"/>
      <c r="BR732" s="227"/>
      <c r="BS732" s="227"/>
      <c r="BT732" s="227"/>
      <c r="BU732" s="227"/>
      <c r="BV732" s="227"/>
      <c r="BW732" s="227"/>
      <c r="BX732" s="227"/>
      <c r="BY732" s="227"/>
      <c r="BZ732" s="227"/>
      <c r="CA732" s="227"/>
      <c r="CB732" s="227"/>
      <c r="CC732" s="227"/>
      <c r="CD732" s="227"/>
      <c r="CE732" s="227"/>
      <c r="CF732" s="227"/>
      <c r="CG732" s="227"/>
      <c r="CH732" s="227"/>
      <c r="CI732" s="227"/>
      <c r="CJ732" s="227"/>
      <c r="CK732" s="227"/>
      <c r="CL732" s="227"/>
      <c r="CM732" s="227"/>
      <c r="CN732" s="227"/>
      <c r="CO732" s="227"/>
      <c r="CP732" s="227"/>
      <c r="CQ732" s="227"/>
      <c r="CR732" s="227"/>
      <c r="CS732" s="227"/>
      <c r="CT732" s="227"/>
      <c r="CU732" s="227"/>
      <c r="CV732" s="227"/>
      <c r="CW732" s="227"/>
      <c r="CX732" s="227"/>
      <c r="CY732" s="227"/>
      <c r="CZ732" s="227"/>
      <c r="DA732" s="227"/>
      <c r="DB732" s="227"/>
      <c r="DC732" s="227"/>
      <c r="DD732" s="227"/>
      <c r="DE732" s="227"/>
      <c r="DF732" s="227"/>
      <c r="DG732" s="227"/>
      <c r="DH732" s="227"/>
      <c r="DI732" s="227"/>
      <c r="DJ732" s="227"/>
      <c r="DK732" s="227"/>
      <c r="DL732" s="227"/>
      <c r="DM732" s="227"/>
      <c r="DN732" s="227"/>
      <c r="DO732" s="227"/>
      <c r="DP732" s="227"/>
      <c r="DQ732" s="227"/>
      <c r="DR732" s="227"/>
      <c r="DS732" s="227"/>
      <c r="DT732" s="227"/>
      <c r="DU732" s="227"/>
      <c r="DV732" s="227"/>
      <c r="DW732" s="227"/>
      <c r="DX732" s="227"/>
      <c r="DY732" s="227"/>
      <c r="DZ732" s="227"/>
      <c r="EA732" s="227"/>
      <c r="EB732" s="227"/>
      <c r="EC732" s="227"/>
      <c r="ED732" s="227"/>
      <c r="EE732" s="227"/>
      <c r="EF732" s="227"/>
      <c r="EG732" s="227"/>
      <c r="EH732" s="227"/>
      <c r="EI732" s="227"/>
      <c r="EJ732" s="227"/>
      <c r="EK732" s="227"/>
      <c r="EL732" s="227"/>
      <c r="EM732" s="227"/>
      <c r="EN732" s="227"/>
      <c r="EO732" s="227"/>
      <c r="EP732" s="227"/>
      <c r="EQ732" s="227"/>
      <c r="ER732" s="227"/>
      <c r="ES732" s="227"/>
      <c r="ET732" s="227"/>
      <c r="EU732" s="227"/>
      <c r="EV732" s="227"/>
      <c r="EW732" s="227"/>
      <c r="EX732" s="227"/>
      <c r="EY732" s="227"/>
      <c r="EZ732" s="227"/>
      <c r="FA732" s="227"/>
      <c r="FB732" s="227"/>
      <c r="FC732" s="227"/>
      <c r="FD732" s="227"/>
      <c r="FE732" s="227"/>
      <c r="FF732" s="227"/>
      <c r="FG732" s="227"/>
      <c r="FH732" s="227"/>
      <c r="FI732" s="227"/>
      <c r="FJ732" s="227"/>
      <c r="FK732" s="227"/>
      <c r="FL732" s="227"/>
      <c r="FM732" s="227"/>
      <c r="FN732" s="227"/>
      <c r="FO732" s="227"/>
      <c r="FP732" s="227"/>
      <c r="FQ732" s="227"/>
      <c r="FR732" s="227"/>
      <c r="FS732" s="227"/>
      <c r="FT732" s="227"/>
      <c r="FU732" s="227"/>
      <c r="FV732" s="227"/>
      <c r="FW732" s="227"/>
      <c r="FX732" s="227"/>
      <c r="FY732" s="227"/>
      <c r="FZ732" s="227"/>
      <c r="GA732" s="227"/>
      <c r="GB732" s="227"/>
      <c r="GC732" s="227"/>
      <c r="GD732" s="227"/>
      <c r="GE732" s="227"/>
      <c r="GF732" s="227"/>
      <c r="GG732" s="227"/>
      <c r="GH732" s="227"/>
      <c r="GI732" s="227"/>
      <c r="GJ732" s="227"/>
      <c r="GK732" s="227"/>
      <c r="GL732" s="227"/>
      <c r="GM732" s="227"/>
      <c r="GN732" s="227"/>
      <c r="GO732" s="227"/>
      <c r="GP732" s="227"/>
      <c r="GQ732" s="227"/>
      <c r="GR732" s="227"/>
      <c r="GS732" s="227"/>
      <c r="GT732" s="227"/>
      <c r="GU732" s="227"/>
      <c r="GV732" s="227"/>
      <c r="GW732" s="227"/>
      <c r="GX732" s="227"/>
      <c r="GY732" s="227"/>
      <c r="GZ732" s="227"/>
      <c r="HA732" s="227"/>
      <c r="HB732" s="227"/>
      <c r="HC732" s="227"/>
      <c r="HD732" s="227"/>
      <c r="HE732" s="227"/>
      <c r="HF732" s="227"/>
      <c r="HG732" s="227"/>
      <c r="HH732" s="227"/>
      <c r="HI732" s="227"/>
      <c r="HJ732" s="227"/>
      <c r="HK732" s="227"/>
      <c r="HL732" s="227"/>
      <c r="HM732" s="227"/>
      <c r="HN732" s="227"/>
      <c r="HO732" s="227"/>
      <c r="HP732" s="227"/>
      <c r="HQ732" s="227"/>
      <c r="HR732" s="227"/>
      <c r="HS732" s="227"/>
      <c r="HT732" s="227"/>
      <c r="HU732" s="227"/>
      <c r="HV732" s="227"/>
      <c r="HW732" s="227"/>
      <c r="HX732" s="227"/>
      <c r="HY732" s="227"/>
      <c r="HZ732" s="227"/>
      <c r="IA732" s="227"/>
      <c r="IB732" s="227"/>
      <c r="IC732" s="227"/>
      <c r="ID732" s="227"/>
      <c r="IE732" s="227"/>
      <c r="IF732" s="227"/>
      <c r="IG732" s="227"/>
      <c r="IH732" s="227"/>
      <c r="II732" s="227"/>
      <c r="IJ732" s="227"/>
      <c r="IK732" s="227"/>
      <c r="IL732" s="227"/>
      <c r="IM732" s="227"/>
      <c r="IN732" s="227"/>
      <c r="IO732" s="227"/>
      <c r="IP732" s="227"/>
      <c r="IQ732" s="227"/>
      <c r="IR732" s="227"/>
      <c r="IS732" s="227"/>
      <c r="IT732" s="227"/>
      <c r="IU732" s="227"/>
      <c r="IV732" s="227"/>
      <c r="IW732" s="227"/>
      <c r="IX732" s="227"/>
      <c r="IY732" s="227"/>
      <c r="IZ732" s="227"/>
      <c r="JA732" s="227"/>
      <c r="JB732" s="227"/>
      <c r="JC732" s="227"/>
      <c r="JD732" s="227"/>
      <c r="JE732" s="227"/>
      <c r="JF732" s="227"/>
      <c r="JG732" s="227"/>
      <c r="JH732" s="227"/>
    </row>
    <row r="733" spans="1:268" s="362" customFormat="1" ht="24" customHeight="1">
      <c r="A733" s="211">
        <v>237</v>
      </c>
      <c r="B733" s="375" t="s">
        <v>1028</v>
      </c>
      <c r="C733" s="213" t="s">
        <v>1020</v>
      </c>
      <c r="D733" s="214">
        <v>42076</v>
      </c>
      <c r="E733" s="312" t="s">
        <v>908</v>
      </c>
      <c r="F733" s="215" t="s">
        <v>2051</v>
      </c>
      <c r="G733" s="218" t="s">
        <v>4426</v>
      </c>
      <c r="H733" s="248" t="e">
        <f>VLOOKUP(C733,#REF!,3,0)</f>
        <v>#REF!</v>
      </c>
      <c r="I733" s="248" t="s">
        <v>4807</v>
      </c>
      <c r="J733" s="570"/>
      <c r="K733" s="216" t="e">
        <v>#N/A</v>
      </c>
      <c r="L733" s="213"/>
      <c r="M733" s="217" t="s">
        <v>4626</v>
      </c>
      <c r="N733" s="217"/>
      <c r="O733" s="213" t="s">
        <v>4596</v>
      </c>
      <c r="P733" s="213" t="s">
        <v>4689</v>
      </c>
      <c r="Q733" s="213" t="e">
        <v>#N/A</v>
      </c>
      <c r="R733" s="219" t="s">
        <v>1470</v>
      </c>
      <c r="S733" s="220"/>
      <c r="T733" s="215"/>
      <c r="U733" s="213" t="s">
        <v>4715</v>
      </c>
      <c r="V733" s="213" t="e">
        <v>#N/A</v>
      </c>
      <c r="W733" s="213"/>
      <c r="X733" s="221" t="s">
        <v>4</v>
      </c>
      <c r="Y733" s="222" t="s">
        <v>2437</v>
      </c>
      <c r="Z733" s="217" t="s">
        <v>4742</v>
      </c>
      <c r="AA733" s="223" t="s">
        <v>2440</v>
      </c>
      <c r="AB733" s="223"/>
      <c r="AC733" s="226" t="s">
        <v>1017</v>
      </c>
      <c r="AD733" s="215" t="s">
        <v>1714</v>
      </c>
      <c r="AE733" s="224"/>
      <c r="AF733" s="215" t="s">
        <v>1714</v>
      </c>
      <c r="AG733" s="219" t="s">
        <v>1470</v>
      </c>
      <c r="AH733" s="224"/>
      <c r="AI733" s="215" t="s">
        <v>1625</v>
      </c>
      <c r="AJ733" s="215"/>
      <c r="AK733" s="224"/>
      <c r="AL733" s="215" t="s">
        <v>2887</v>
      </c>
      <c r="AM733" s="256">
        <v>42076</v>
      </c>
      <c r="AN733" s="215" t="s">
        <v>1794</v>
      </c>
      <c r="AO733" s="221">
        <v>43342</v>
      </c>
      <c r="AP733" s="226">
        <v>0</v>
      </c>
      <c r="AQ733" s="226">
        <v>0</v>
      </c>
      <c r="AR733" s="212"/>
      <c r="AS733" s="215"/>
      <c r="AT733" s="221" t="s">
        <v>1802</v>
      </c>
      <c r="AU733" s="215"/>
      <c r="AV733" s="227"/>
      <c r="AW733" s="228" t="s">
        <v>4626</v>
      </c>
      <c r="AX733" s="227"/>
      <c r="AY733" s="227"/>
      <c r="AZ733" s="227"/>
      <c r="BA733" s="227"/>
      <c r="BB733" s="227"/>
      <c r="BC733" s="227"/>
      <c r="BD733" s="227"/>
      <c r="BE733" s="227"/>
      <c r="BF733" s="227"/>
      <c r="BG733" s="227"/>
      <c r="BH733" s="227"/>
      <c r="BI733" s="227"/>
      <c r="BJ733" s="227"/>
      <c r="BK733" s="227"/>
      <c r="BL733" s="227"/>
      <c r="BM733" s="227"/>
      <c r="BN733" s="227"/>
      <c r="BO733" s="227"/>
      <c r="BP733" s="227"/>
      <c r="BQ733" s="227"/>
      <c r="BR733" s="227"/>
      <c r="BS733" s="227"/>
      <c r="BT733" s="227"/>
      <c r="BU733" s="227"/>
      <c r="BV733" s="227"/>
      <c r="BW733" s="227"/>
      <c r="BX733" s="227"/>
      <c r="BY733" s="227"/>
      <c r="BZ733" s="227"/>
      <c r="CA733" s="227"/>
      <c r="CB733" s="227"/>
      <c r="CC733" s="227"/>
      <c r="CD733" s="227"/>
      <c r="CE733" s="227"/>
      <c r="CF733" s="227"/>
      <c r="CG733" s="227"/>
      <c r="CH733" s="227"/>
      <c r="CI733" s="227"/>
      <c r="CJ733" s="227"/>
      <c r="CK733" s="227"/>
      <c r="CL733" s="227"/>
      <c r="CM733" s="227"/>
      <c r="CN733" s="227"/>
      <c r="CO733" s="227"/>
      <c r="CP733" s="227"/>
      <c r="CQ733" s="227"/>
      <c r="CR733" s="227"/>
      <c r="CS733" s="227"/>
      <c r="CT733" s="227"/>
      <c r="CU733" s="227"/>
      <c r="CV733" s="227"/>
      <c r="CW733" s="227"/>
      <c r="CX733" s="227"/>
      <c r="CY733" s="227"/>
      <c r="CZ733" s="227"/>
      <c r="DA733" s="227"/>
      <c r="DB733" s="227"/>
      <c r="DC733" s="227"/>
      <c r="DD733" s="227"/>
      <c r="DE733" s="227"/>
      <c r="DF733" s="227"/>
      <c r="DG733" s="227"/>
      <c r="DH733" s="227"/>
      <c r="DI733" s="227"/>
      <c r="DJ733" s="227"/>
      <c r="DK733" s="227"/>
      <c r="DL733" s="227"/>
      <c r="DM733" s="227"/>
      <c r="DN733" s="227"/>
      <c r="DO733" s="227"/>
      <c r="DP733" s="227"/>
      <c r="DQ733" s="227"/>
      <c r="DR733" s="227"/>
      <c r="DS733" s="227"/>
      <c r="DT733" s="227"/>
      <c r="DU733" s="227"/>
      <c r="DV733" s="227"/>
      <c r="DW733" s="227"/>
      <c r="DX733" s="227"/>
      <c r="DY733" s="227"/>
      <c r="DZ733" s="227"/>
      <c r="EA733" s="227"/>
      <c r="EB733" s="227"/>
      <c r="EC733" s="227"/>
      <c r="ED733" s="227"/>
      <c r="EE733" s="227"/>
      <c r="EF733" s="227"/>
      <c r="EG733" s="227"/>
      <c r="EH733" s="227"/>
      <c r="EI733" s="227"/>
      <c r="EJ733" s="227"/>
      <c r="EK733" s="227"/>
      <c r="EL733" s="227"/>
      <c r="EM733" s="227"/>
      <c r="EN733" s="227"/>
      <c r="EO733" s="227"/>
      <c r="EP733" s="227"/>
      <c r="EQ733" s="227"/>
      <c r="ER733" s="227"/>
      <c r="ES733" s="227"/>
      <c r="ET733" s="227"/>
      <c r="EU733" s="227"/>
      <c r="EV733" s="227"/>
      <c r="EW733" s="227"/>
      <c r="EX733" s="227"/>
      <c r="EY733" s="227"/>
      <c r="EZ733" s="227"/>
      <c r="FA733" s="227"/>
      <c r="FB733" s="227"/>
      <c r="FC733" s="227"/>
      <c r="FD733" s="227"/>
      <c r="FE733" s="227"/>
      <c r="FF733" s="227"/>
      <c r="FG733" s="227"/>
      <c r="FH733" s="227"/>
      <c r="FI733" s="227"/>
      <c r="FJ733" s="227"/>
      <c r="FK733" s="227"/>
      <c r="FL733" s="227"/>
      <c r="FM733" s="227"/>
      <c r="FN733" s="227"/>
      <c r="FO733" s="227"/>
      <c r="FP733" s="227"/>
      <c r="FQ733" s="227"/>
      <c r="FR733" s="227"/>
      <c r="FS733" s="227"/>
      <c r="FT733" s="227"/>
      <c r="FU733" s="227"/>
      <c r="FV733" s="227"/>
      <c r="FW733" s="227"/>
      <c r="FX733" s="227"/>
      <c r="FY733" s="227"/>
      <c r="FZ733" s="227"/>
      <c r="GA733" s="227"/>
      <c r="GB733" s="227"/>
      <c r="GC733" s="227"/>
      <c r="GD733" s="227"/>
      <c r="GE733" s="227"/>
      <c r="GF733" s="227"/>
      <c r="GG733" s="227"/>
      <c r="GH733" s="227"/>
      <c r="GI733" s="227"/>
      <c r="GJ733" s="227"/>
      <c r="GK733" s="227"/>
      <c r="GL733" s="227"/>
      <c r="GM733" s="227"/>
      <c r="GN733" s="227"/>
      <c r="GO733" s="227"/>
      <c r="GP733" s="227"/>
      <c r="GQ733" s="227"/>
      <c r="GR733" s="227"/>
      <c r="GS733" s="227"/>
      <c r="GT733" s="227"/>
      <c r="GU733" s="227"/>
      <c r="GV733" s="227"/>
      <c r="GW733" s="227"/>
      <c r="GX733" s="227"/>
      <c r="GY733" s="227"/>
      <c r="GZ733" s="227"/>
      <c r="HA733" s="227"/>
      <c r="HB733" s="227"/>
      <c r="HC733" s="227"/>
      <c r="HD733" s="227"/>
      <c r="HE733" s="227"/>
      <c r="HF733" s="227"/>
      <c r="HG733" s="227"/>
      <c r="HH733" s="227"/>
      <c r="HI733" s="227"/>
      <c r="HJ733" s="227"/>
      <c r="HK733" s="227"/>
      <c r="HL733" s="227"/>
      <c r="HM733" s="227"/>
      <c r="HN733" s="227"/>
      <c r="HO733" s="227"/>
      <c r="HP733" s="227"/>
      <c r="HQ733" s="227"/>
      <c r="HR733" s="227"/>
      <c r="HS733" s="227"/>
      <c r="HT733" s="227"/>
      <c r="HU733" s="227"/>
      <c r="HV733" s="227"/>
      <c r="HW733" s="227"/>
      <c r="HX733" s="227"/>
      <c r="HY733" s="227"/>
      <c r="HZ733" s="227"/>
      <c r="IA733" s="227"/>
      <c r="IB733" s="227"/>
      <c r="IC733" s="227"/>
      <c r="ID733" s="227"/>
      <c r="IE733" s="227"/>
      <c r="IF733" s="227"/>
      <c r="IG733" s="227"/>
      <c r="IH733" s="227"/>
      <c r="II733" s="227"/>
      <c r="IJ733" s="227"/>
      <c r="IK733" s="227"/>
      <c r="IL733" s="227"/>
      <c r="IM733" s="227"/>
      <c r="IN733" s="227"/>
      <c r="IO733" s="227"/>
      <c r="IP733" s="227"/>
      <c r="IQ733" s="227"/>
      <c r="IR733" s="227"/>
      <c r="IS733" s="227"/>
      <c r="IT733" s="227"/>
      <c r="IU733" s="227"/>
      <c r="IV733" s="227"/>
      <c r="IW733" s="227"/>
      <c r="IX733" s="227"/>
      <c r="IY733" s="227"/>
      <c r="IZ733" s="227"/>
      <c r="JA733" s="227"/>
      <c r="JB733" s="227"/>
      <c r="JC733" s="227"/>
      <c r="JD733" s="227"/>
      <c r="JE733" s="227"/>
      <c r="JF733" s="227"/>
      <c r="JG733" s="227"/>
      <c r="JH733" s="227"/>
    </row>
    <row r="734" spans="1:268" s="227" customFormat="1" ht="24" customHeight="1">
      <c r="A734" s="211">
        <v>238</v>
      </c>
      <c r="B734" s="375" t="s">
        <v>1524</v>
      </c>
      <c r="C734" s="213" t="s">
        <v>1737</v>
      </c>
      <c r="D734" s="214" t="s">
        <v>3998</v>
      </c>
      <c r="E734" s="240" t="s">
        <v>2647</v>
      </c>
      <c r="F734" s="335" t="s">
        <v>1866</v>
      </c>
      <c r="G734" s="218" t="s">
        <v>4426</v>
      </c>
      <c r="H734" s="248" t="e">
        <f>VLOOKUP(C734,#REF!,3,0)</f>
        <v>#REF!</v>
      </c>
      <c r="I734" s="248" t="s">
        <v>4807</v>
      </c>
      <c r="J734" s="570"/>
      <c r="K734" s="216" t="e">
        <v>#N/A</v>
      </c>
      <c r="L734" s="213"/>
      <c r="M734" s="217" t="s">
        <v>4626</v>
      </c>
      <c r="N734" s="217"/>
      <c r="O734" s="213" t="s">
        <v>4596</v>
      </c>
      <c r="P734" s="213" t="s">
        <v>4689</v>
      </c>
      <c r="Q734" s="213" t="e">
        <v>#N/A</v>
      </c>
      <c r="R734" s="215" t="s">
        <v>1422</v>
      </c>
      <c r="S734" s="220"/>
      <c r="T734" s="215"/>
      <c r="U734" s="213" t="s">
        <v>4715</v>
      </c>
      <c r="V734" s="213" t="e">
        <v>#N/A</v>
      </c>
      <c r="W734" s="213"/>
      <c r="X734" s="221" t="s">
        <v>4</v>
      </c>
      <c r="Y734" s="222" t="s">
        <v>2437</v>
      </c>
      <c r="Z734" s="217" t="s">
        <v>4742</v>
      </c>
      <c r="AA734" s="223" t="s">
        <v>2440</v>
      </c>
      <c r="AB734" s="223"/>
      <c r="AC734" s="215" t="s">
        <v>471</v>
      </c>
      <c r="AD734" s="215" t="s">
        <v>1714</v>
      </c>
      <c r="AE734" s="224"/>
      <c r="AF734" s="215" t="s">
        <v>1714</v>
      </c>
      <c r="AG734" s="215" t="s">
        <v>1422</v>
      </c>
      <c r="AH734" s="224"/>
      <c r="AI734" s="277" t="s">
        <v>1627</v>
      </c>
      <c r="AJ734" s="219"/>
      <c r="AK734" s="224"/>
      <c r="AL734" s="215" t="s">
        <v>2665</v>
      </c>
      <c r="AM734" s="221">
        <v>42897.628339270836</v>
      </c>
      <c r="AN734" s="219" t="s">
        <v>1794</v>
      </c>
      <c r="AO734" s="221">
        <v>43318</v>
      </c>
      <c r="AP734" s="226"/>
      <c r="AQ734" s="226"/>
      <c r="AR734" s="212"/>
      <c r="AS734" s="215"/>
      <c r="AT734" s="221" t="s">
        <v>1795</v>
      </c>
      <c r="AU734" s="219"/>
      <c r="AW734" s="228" t="s">
        <v>4626</v>
      </c>
    </row>
    <row r="735" spans="1:268" s="227" customFormat="1" ht="24" customHeight="1">
      <c r="A735" s="211">
        <v>239</v>
      </c>
      <c r="B735" s="169" t="s">
        <v>4477</v>
      </c>
      <c r="C735" s="534" t="s">
        <v>4478</v>
      </c>
      <c r="D735" s="221">
        <v>42880</v>
      </c>
      <c r="E735" s="260" t="s">
        <v>1628</v>
      </c>
      <c r="F735" s="215" t="s">
        <v>2051</v>
      </c>
      <c r="G735" s="232" t="s">
        <v>1676</v>
      </c>
      <c r="H735" s="248" t="e">
        <f>VLOOKUP(C735,#REF!,3,0)</f>
        <v>#REF!</v>
      </c>
      <c r="I735" s="248" t="s">
        <v>4807</v>
      </c>
      <c r="J735" s="570"/>
      <c r="K735" s="216" t="e">
        <v>#N/A</v>
      </c>
      <c r="L735" s="215" t="s">
        <v>1722</v>
      </c>
      <c r="M735" s="217" t="s">
        <v>4700</v>
      </c>
      <c r="N735" s="217"/>
      <c r="O735" s="213" t="s">
        <v>4596</v>
      </c>
      <c r="P735" s="213" t="s">
        <v>4643</v>
      </c>
      <c r="Q735" s="213" t="s">
        <v>4617</v>
      </c>
      <c r="R735" s="215" t="s">
        <v>4534</v>
      </c>
      <c r="S735" s="215"/>
      <c r="T735" s="215"/>
      <c r="U735" s="213" t="s">
        <v>4714</v>
      </c>
      <c r="V735" s="213" t="e">
        <v>#N/A</v>
      </c>
      <c r="W735" s="260"/>
      <c r="X735" s="221" t="s">
        <v>4</v>
      </c>
      <c r="Y735" s="222" t="s">
        <v>4663</v>
      </c>
      <c r="Z735" s="217" t="s">
        <v>4742</v>
      </c>
      <c r="AA735" s="222" t="s">
        <v>4665</v>
      </c>
      <c r="AB735" s="223" t="s">
        <v>4665</v>
      </c>
      <c r="AC735" s="215" t="s">
        <v>531</v>
      </c>
      <c r="AD735" s="215" t="s">
        <v>1676</v>
      </c>
      <c r="AE735" s="215"/>
      <c r="AF735" s="215" t="s">
        <v>1676</v>
      </c>
      <c r="AG735" s="215" t="s">
        <v>4534</v>
      </c>
      <c r="AH735" s="215" t="s">
        <v>4365</v>
      </c>
      <c r="AI735" s="215" t="s">
        <v>1625</v>
      </c>
      <c r="AJ735" s="215" t="s">
        <v>4480</v>
      </c>
      <c r="AK735" s="215"/>
      <c r="AL735" s="215" t="s">
        <v>4479</v>
      </c>
      <c r="AM735" s="215"/>
      <c r="AN735" s="215"/>
      <c r="AO735" s="215"/>
      <c r="AP735" s="215"/>
      <c r="AQ735" s="215"/>
      <c r="AR735" s="215"/>
      <c r="AS735" s="215"/>
      <c r="AT735" s="227" t="s">
        <v>4588</v>
      </c>
      <c r="AU735" s="215" t="s">
        <v>4471</v>
      </c>
      <c r="AV735" s="215" t="s">
        <v>4462</v>
      </c>
      <c r="AW735" s="228" t="s">
        <v>4630</v>
      </c>
    </row>
    <row r="736" spans="1:268" s="227" customFormat="1" ht="24" customHeight="1">
      <c r="A736" s="211">
        <v>240</v>
      </c>
      <c r="B736" s="162" t="s">
        <v>976</v>
      </c>
      <c r="C736" s="213" t="s">
        <v>975</v>
      </c>
      <c r="D736" s="214">
        <v>43323</v>
      </c>
      <c r="E736" s="244" t="s">
        <v>1852</v>
      </c>
      <c r="F736" s="241" t="s">
        <v>2574</v>
      </c>
      <c r="G736" s="218" t="s">
        <v>4426</v>
      </c>
      <c r="H736" s="248" t="e">
        <f>VLOOKUP(C736,#REF!,3,0)</f>
        <v>#REF!</v>
      </c>
      <c r="I736" s="248" t="s">
        <v>4807</v>
      </c>
      <c r="J736" s="570"/>
      <c r="K736" s="216" t="e">
        <v>#N/A</v>
      </c>
      <c r="L736" s="213"/>
      <c r="M736" s="217" t="s">
        <v>4626</v>
      </c>
      <c r="N736" s="217"/>
      <c r="O736" s="213" t="s">
        <v>4596</v>
      </c>
      <c r="P736" s="213" t="s">
        <v>4689</v>
      </c>
      <c r="Q736" s="213" t="e">
        <v>#N/A</v>
      </c>
      <c r="R736" s="215" t="s">
        <v>2283</v>
      </c>
      <c r="S736" s="220"/>
      <c r="T736" s="215"/>
      <c r="U736" s="213" t="s">
        <v>4715</v>
      </c>
      <c r="V736" s="213" t="e">
        <v>#N/A</v>
      </c>
      <c r="W736" s="213"/>
      <c r="X736" s="221" t="s">
        <v>4</v>
      </c>
      <c r="Y736" s="222" t="s">
        <v>2301</v>
      </c>
      <c r="Z736" s="217" t="s">
        <v>4742</v>
      </c>
      <c r="AA736" s="223" t="s">
        <v>2303</v>
      </c>
      <c r="AB736" s="223"/>
      <c r="AC736" s="215" t="s">
        <v>65</v>
      </c>
      <c r="AD736" s="215" t="s">
        <v>1714</v>
      </c>
      <c r="AE736" s="224"/>
      <c r="AF736" s="215" t="s">
        <v>1714</v>
      </c>
      <c r="AG736" s="215" t="s">
        <v>2283</v>
      </c>
      <c r="AH736" s="224"/>
      <c r="AI736" s="215" t="s">
        <v>1625</v>
      </c>
      <c r="AJ736" s="215"/>
      <c r="AK736" s="224"/>
      <c r="AL736" s="215" t="s">
        <v>2085</v>
      </c>
      <c r="AM736" s="221" t="s">
        <v>2950</v>
      </c>
      <c r="AN736" s="241" t="s">
        <v>1809</v>
      </c>
      <c r="AO736" s="221" t="s">
        <v>2575</v>
      </c>
      <c r="AP736" s="226" t="s">
        <v>3119</v>
      </c>
      <c r="AQ736" s="226" t="s">
        <v>3120</v>
      </c>
      <c r="AR736" s="212"/>
      <c r="AS736" s="215"/>
      <c r="AT736" s="221" t="s">
        <v>1918</v>
      </c>
      <c r="AU736" s="215"/>
      <c r="AW736" s="228" t="s">
        <v>4626</v>
      </c>
    </row>
    <row r="737" spans="1:268" s="227" customFormat="1" ht="24" customHeight="1">
      <c r="A737" s="211">
        <v>241</v>
      </c>
      <c r="B737" s="375" t="s">
        <v>1700</v>
      </c>
      <c r="C737" s="213" t="s">
        <v>1764</v>
      </c>
      <c r="D737" s="214" t="s">
        <v>2859</v>
      </c>
      <c r="E737" s="215" t="s">
        <v>1626</v>
      </c>
      <c r="F737" s="215" t="s">
        <v>2051</v>
      </c>
      <c r="G737" s="218" t="s">
        <v>4426</v>
      </c>
      <c r="H737" s="248" t="e">
        <f>VLOOKUP(C737,#REF!,3,0)</f>
        <v>#REF!</v>
      </c>
      <c r="I737" s="248" t="s">
        <v>4807</v>
      </c>
      <c r="J737" s="570"/>
      <c r="K737" s="216" t="e">
        <v>#N/A</v>
      </c>
      <c r="L737" s="213"/>
      <c r="M737" s="217" t="s">
        <v>4626</v>
      </c>
      <c r="N737" s="217"/>
      <c r="O737" s="213" t="s">
        <v>4596</v>
      </c>
      <c r="P737" s="213" t="s">
        <v>4689</v>
      </c>
      <c r="Q737" s="213" t="e">
        <v>#N/A</v>
      </c>
      <c r="R737" s="215" t="s">
        <v>1422</v>
      </c>
      <c r="S737" s="220"/>
      <c r="T737" s="215"/>
      <c r="U737" s="213" t="s">
        <v>4715</v>
      </c>
      <c r="V737" s="213" t="e">
        <v>#N/A</v>
      </c>
      <c r="W737" s="213"/>
      <c r="X737" s="221" t="s">
        <v>4</v>
      </c>
      <c r="Y737" s="222" t="s">
        <v>2437</v>
      </c>
      <c r="Z737" s="217" t="s">
        <v>4742</v>
      </c>
      <c r="AA737" s="223" t="s">
        <v>2440</v>
      </c>
      <c r="AB737" s="223"/>
      <c r="AC737" s="226" t="s">
        <v>1031</v>
      </c>
      <c r="AD737" s="215" t="s">
        <v>1714</v>
      </c>
      <c r="AE737" s="224"/>
      <c r="AF737" s="215" t="s">
        <v>1714</v>
      </c>
      <c r="AG737" s="215" t="s">
        <v>1422</v>
      </c>
      <c r="AH737" s="224"/>
      <c r="AI737" s="215" t="s">
        <v>1625</v>
      </c>
      <c r="AJ737" s="215"/>
      <c r="AK737" s="224"/>
      <c r="AL737" s="215" t="s">
        <v>2787</v>
      </c>
      <c r="AM737" s="221" t="s">
        <v>2859</v>
      </c>
      <c r="AN737" s="215" t="s">
        <v>1794</v>
      </c>
      <c r="AO737" s="221">
        <v>43339</v>
      </c>
      <c r="AP737" s="226">
        <v>0</v>
      </c>
      <c r="AQ737" s="226">
        <v>0</v>
      </c>
      <c r="AR737" s="212"/>
      <c r="AS737" s="215"/>
      <c r="AT737" s="221" t="s">
        <v>1802</v>
      </c>
      <c r="AU737" s="215"/>
      <c r="AW737" s="228" t="s">
        <v>4626</v>
      </c>
    </row>
    <row r="738" spans="1:268" s="227" customFormat="1" ht="24" customHeight="1">
      <c r="A738" s="211">
        <v>242</v>
      </c>
      <c r="B738" s="386" t="s">
        <v>136</v>
      </c>
      <c r="C738" s="213" t="s">
        <v>105</v>
      </c>
      <c r="D738" s="214" t="s">
        <v>2355</v>
      </c>
      <c r="E738" s="215" t="s">
        <v>1689</v>
      </c>
      <c r="F738" s="215" t="s">
        <v>1622</v>
      </c>
      <c r="G738" s="218" t="s">
        <v>4426</v>
      </c>
      <c r="H738" s="248" t="e">
        <f>VLOOKUP(C738,#REF!,3,0)</f>
        <v>#REF!</v>
      </c>
      <c r="I738" s="248" t="s">
        <v>4807</v>
      </c>
      <c r="J738" s="570"/>
      <c r="K738" s="216" t="e">
        <v>#N/A</v>
      </c>
      <c r="L738" s="213"/>
      <c r="M738" s="217" t="s">
        <v>4626</v>
      </c>
      <c r="N738" s="217"/>
      <c r="O738" s="213" t="s">
        <v>4596</v>
      </c>
      <c r="P738" s="213" t="s">
        <v>4689</v>
      </c>
      <c r="Q738" s="213" t="e">
        <v>#N/A</v>
      </c>
      <c r="R738" s="215" t="s">
        <v>3212</v>
      </c>
      <c r="S738" s="220"/>
      <c r="T738" s="215"/>
      <c r="U738" s="213" t="s">
        <v>4715</v>
      </c>
      <c r="V738" s="213" t="e">
        <v>#N/A</v>
      </c>
      <c r="W738" s="213"/>
      <c r="X738" s="221" t="s">
        <v>4</v>
      </c>
      <c r="Y738" s="222" t="s">
        <v>2437</v>
      </c>
      <c r="Z738" s="217" t="s">
        <v>4742</v>
      </c>
      <c r="AA738" s="223" t="s">
        <v>3213</v>
      </c>
      <c r="AB738" s="223"/>
      <c r="AC738" s="233" t="s">
        <v>45</v>
      </c>
      <c r="AD738" s="215" t="s">
        <v>1714</v>
      </c>
      <c r="AE738" s="224"/>
      <c r="AF738" s="215" t="s">
        <v>1714</v>
      </c>
      <c r="AG738" s="215" t="s">
        <v>3212</v>
      </c>
      <c r="AH738" s="224"/>
      <c r="AI738" s="215" t="s">
        <v>1624</v>
      </c>
      <c r="AJ738" s="212"/>
      <c r="AK738" s="224"/>
      <c r="AL738" s="233" t="s">
        <v>2809</v>
      </c>
      <c r="AM738" s="234"/>
      <c r="AN738" s="215" t="s">
        <v>1794</v>
      </c>
      <c r="AO738" s="221">
        <v>43426</v>
      </c>
      <c r="AP738" s="226" t="s">
        <v>3252</v>
      </c>
      <c r="AQ738" s="226" t="s">
        <v>3253</v>
      </c>
      <c r="AR738" s="212"/>
      <c r="AS738" s="215"/>
      <c r="AT738" s="221" t="s">
        <v>1838</v>
      </c>
      <c r="AU738" s="215"/>
      <c r="AW738" s="228" t="s">
        <v>4626</v>
      </c>
    </row>
    <row r="739" spans="1:268" s="227" customFormat="1" ht="24" customHeight="1">
      <c r="A739" s="211">
        <v>243</v>
      </c>
      <c r="B739" s="375" t="s">
        <v>1022</v>
      </c>
      <c r="C739" s="213" t="s">
        <v>1023</v>
      </c>
      <c r="D739" s="214">
        <v>42075</v>
      </c>
      <c r="E739" s="311" t="s">
        <v>908</v>
      </c>
      <c r="F739" s="215" t="s">
        <v>2051</v>
      </c>
      <c r="G739" s="218" t="s">
        <v>4426</v>
      </c>
      <c r="H739" s="248" t="e">
        <f>VLOOKUP(C739,#REF!,3,0)</f>
        <v>#REF!</v>
      </c>
      <c r="I739" s="248" t="s">
        <v>4807</v>
      </c>
      <c r="J739" s="570"/>
      <c r="K739" s="216" t="e">
        <v>#N/A</v>
      </c>
      <c r="L739" s="213"/>
      <c r="M739" s="217" t="s">
        <v>4626</v>
      </c>
      <c r="N739" s="217"/>
      <c r="O739" s="213" t="s">
        <v>4596</v>
      </c>
      <c r="P739" s="213" t="s">
        <v>4689</v>
      </c>
      <c r="Q739" s="213" t="e">
        <v>#N/A</v>
      </c>
      <c r="R739" s="219" t="s">
        <v>1470</v>
      </c>
      <c r="S739" s="220"/>
      <c r="T739" s="215"/>
      <c r="U739" s="213" t="s">
        <v>4715</v>
      </c>
      <c r="V739" s="213" t="e">
        <v>#N/A</v>
      </c>
      <c r="W739" s="213"/>
      <c r="X739" s="221" t="s">
        <v>4</v>
      </c>
      <c r="Y739" s="222" t="s">
        <v>2437</v>
      </c>
      <c r="Z739" s="217" t="s">
        <v>4742</v>
      </c>
      <c r="AA739" s="223" t="s">
        <v>2889</v>
      </c>
      <c r="AB739" s="223"/>
      <c r="AC739" s="226" t="s">
        <v>1017</v>
      </c>
      <c r="AD739" s="215" t="s">
        <v>1714</v>
      </c>
      <c r="AE739" s="224"/>
      <c r="AF739" s="215" t="s">
        <v>1714</v>
      </c>
      <c r="AG739" s="219" t="s">
        <v>1470</v>
      </c>
      <c r="AH739" s="224"/>
      <c r="AI739" s="215" t="s">
        <v>1625</v>
      </c>
      <c r="AJ739" s="215"/>
      <c r="AK739" s="224"/>
      <c r="AL739" s="215" t="s">
        <v>2890</v>
      </c>
      <c r="AM739" s="256">
        <v>42075</v>
      </c>
      <c r="AN739" s="215" t="s">
        <v>1794</v>
      </c>
      <c r="AO739" s="221">
        <v>43342</v>
      </c>
      <c r="AP739" s="226">
        <v>0</v>
      </c>
      <c r="AQ739" s="226">
        <v>0</v>
      </c>
      <c r="AR739" s="212"/>
      <c r="AS739" s="215"/>
      <c r="AT739" s="221" t="s">
        <v>1802</v>
      </c>
      <c r="AU739" s="215"/>
      <c r="AW739" s="228" t="s">
        <v>4626</v>
      </c>
    </row>
    <row r="740" spans="1:268" s="227" customFormat="1" ht="24" customHeight="1">
      <c r="A740" s="211">
        <v>244</v>
      </c>
      <c r="B740" s="375" t="s">
        <v>1525</v>
      </c>
      <c r="C740" s="213" t="s">
        <v>1737</v>
      </c>
      <c r="D740" s="214" t="s">
        <v>3999</v>
      </c>
      <c r="E740" s="240" t="s">
        <v>2647</v>
      </c>
      <c r="F740" s="335" t="s">
        <v>1866</v>
      </c>
      <c r="G740" s="218" t="s">
        <v>4426</v>
      </c>
      <c r="H740" s="248" t="e">
        <f>VLOOKUP(C740,#REF!,3,0)</f>
        <v>#REF!</v>
      </c>
      <c r="I740" s="248" t="s">
        <v>4807</v>
      </c>
      <c r="J740" s="570"/>
      <c r="K740" s="216" t="e">
        <v>#N/A</v>
      </c>
      <c r="L740" s="213"/>
      <c r="M740" s="217" t="s">
        <v>4626</v>
      </c>
      <c r="N740" s="217"/>
      <c r="O740" s="213" t="s">
        <v>4596</v>
      </c>
      <c r="P740" s="213" t="s">
        <v>4689</v>
      </c>
      <c r="Q740" s="213" t="e">
        <v>#N/A</v>
      </c>
      <c r="R740" s="215" t="s">
        <v>1422</v>
      </c>
      <c r="S740" s="220"/>
      <c r="T740" s="215"/>
      <c r="U740" s="213" t="s">
        <v>4715</v>
      </c>
      <c r="V740" s="213" t="e">
        <v>#N/A</v>
      </c>
      <c r="W740" s="213"/>
      <c r="X740" s="221" t="s">
        <v>4</v>
      </c>
      <c r="Y740" s="222" t="s">
        <v>2437</v>
      </c>
      <c r="Z740" s="217" t="s">
        <v>4742</v>
      </c>
      <c r="AA740" s="223" t="s">
        <v>2440</v>
      </c>
      <c r="AB740" s="223"/>
      <c r="AC740" s="215" t="s">
        <v>471</v>
      </c>
      <c r="AD740" s="215" t="s">
        <v>1714</v>
      </c>
      <c r="AE740" s="224"/>
      <c r="AF740" s="215" t="s">
        <v>1714</v>
      </c>
      <c r="AG740" s="215" t="s">
        <v>1422</v>
      </c>
      <c r="AH740" s="224"/>
      <c r="AI740" s="277" t="s">
        <v>1627</v>
      </c>
      <c r="AJ740" s="219"/>
      <c r="AK740" s="224"/>
      <c r="AL740" s="215" t="s">
        <v>2665</v>
      </c>
      <c r="AM740" s="221">
        <v>42897.630773923614</v>
      </c>
      <c r="AN740" s="219" t="s">
        <v>1794</v>
      </c>
      <c r="AO740" s="221">
        <v>43318</v>
      </c>
      <c r="AP740" s="226"/>
      <c r="AQ740" s="226"/>
      <c r="AR740" s="212"/>
      <c r="AS740" s="215"/>
      <c r="AT740" s="221" t="s">
        <v>1795</v>
      </c>
      <c r="AU740" s="219"/>
      <c r="AW740" s="228" t="s">
        <v>4626</v>
      </c>
    </row>
    <row r="741" spans="1:268" s="227" customFormat="1" ht="24" customHeight="1">
      <c r="A741" s="211">
        <v>245</v>
      </c>
      <c r="B741" s="169" t="s">
        <v>4481</v>
      </c>
      <c r="C741" s="534" t="s">
        <v>4478</v>
      </c>
      <c r="D741" s="221">
        <v>42880</v>
      </c>
      <c r="E741" s="260" t="s">
        <v>1628</v>
      </c>
      <c r="F741" s="215" t="s">
        <v>2051</v>
      </c>
      <c r="G741" s="232" t="s">
        <v>1676</v>
      </c>
      <c r="H741" s="248" t="e">
        <f>VLOOKUP(C741,#REF!,3,0)</f>
        <v>#REF!</v>
      </c>
      <c r="I741" s="248" t="s">
        <v>4807</v>
      </c>
      <c r="J741" s="570"/>
      <c r="K741" s="216" t="e">
        <v>#N/A</v>
      </c>
      <c r="L741" s="215" t="s">
        <v>1722</v>
      </c>
      <c r="M741" s="217" t="s">
        <v>4700</v>
      </c>
      <c r="N741" s="217"/>
      <c r="O741" s="213" t="s">
        <v>4596</v>
      </c>
      <c r="P741" s="213" t="s">
        <v>4643</v>
      </c>
      <c r="Q741" s="213" t="s">
        <v>4617</v>
      </c>
      <c r="R741" s="215" t="s">
        <v>4534</v>
      </c>
      <c r="S741" s="215"/>
      <c r="T741" s="215"/>
      <c r="U741" s="213" t="s">
        <v>4714</v>
      </c>
      <c r="V741" s="213" t="e">
        <v>#N/A</v>
      </c>
      <c r="W741" s="260"/>
      <c r="X741" s="221" t="s">
        <v>4</v>
      </c>
      <c r="Y741" s="222" t="s">
        <v>4663</v>
      </c>
      <c r="Z741" s="217" t="s">
        <v>4742</v>
      </c>
      <c r="AA741" s="222" t="s">
        <v>4665</v>
      </c>
      <c r="AB741" s="223" t="s">
        <v>4665</v>
      </c>
      <c r="AC741" s="215" t="s">
        <v>531</v>
      </c>
      <c r="AD741" s="215" t="s">
        <v>1676</v>
      </c>
      <c r="AE741" s="215"/>
      <c r="AF741" s="215" t="s">
        <v>1676</v>
      </c>
      <c r="AG741" s="215" t="s">
        <v>4534</v>
      </c>
      <c r="AH741" s="215" t="s">
        <v>4365</v>
      </c>
      <c r="AI741" s="215" t="s">
        <v>1625</v>
      </c>
      <c r="AJ741" s="215" t="s">
        <v>4480</v>
      </c>
      <c r="AK741" s="215"/>
      <c r="AL741" s="215" t="s">
        <v>4479</v>
      </c>
      <c r="AM741" s="215"/>
      <c r="AN741" s="215"/>
      <c r="AO741" s="215"/>
      <c r="AP741" s="215"/>
      <c r="AQ741" s="215"/>
      <c r="AR741" s="215"/>
      <c r="AS741" s="215"/>
      <c r="AT741" s="227" t="s">
        <v>4588</v>
      </c>
      <c r="AU741" s="215" t="s">
        <v>4471</v>
      </c>
      <c r="AV741" s="215" t="s">
        <v>4462</v>
      </c>
      <c r="AW741" s="228" t="s">
        <v>4630</v>
      </c>
    </row>
    <row r="742" spans="1:268" s="227" customFormat="1" ht="24" customHeight="1">
      <c r="A742" s="211">
        <v>246</v>
      </c>
      <c r="B742" s="162" t="s">
        <v>982</v>
      </c>
      <c r="C742" s="213" t="s">
        <v>983</v>
      </c>
      <c r="D742" s="214">
        <v>43323</v>
      </c>
      <c r="E742" s="244" t="s">
        <v>1852</v>
      </c>
      <c r="F742" s="241" t="s">
        <v>2574</v>
      </c>
      <c r="G742" s="218" t="s">
        <v>4426</v>
      </c>
      <c r="H742" s="248" t="e">
        <f>VLOOKUP(C742,#REF!,3,0)</f>
        <v>#REF!</v>
      </c>
      <c r="I742" s="248" t="s">
        <v>4807</v>
      </c>
      <c r="J742" s="570"/>
      <c r="K742" s="216" t="e">
        <v>#N/A</v>
      </c>
      <c r="L742" s="213"/>
      <c r="M742" s="217" t="s">
        <v>4626</v>
      </c>
      <c r="N742" s="217"/>
      <c r="O742" s="213" t="s">
        <v>4596</v>
      </c>
      <c r="P742" s="213" t="s">
        <v>4689</v>
      </c>
      <c r="Q742" s="213" t="e">
        <v>#N/A</v>
      </c>
      <c r="R742" s="261" t="s">
        <v>1488</v>
      </c>
      <c r="S742" s="220"/>
      <c r="T742" s="215"/>
      <c r="U742" s="213" t="s">
        <v>4715</v>
      </c>
      <c r="V742" s="213" t="e">
        <v>#N/A</v>
      </c>
      <c r="W742" s="213"/>
      <c r="X742" s="221" t="s">
        <v>4</v>
      </c>
      <c r="Y742" s="222" t="s">
        <v>2301</v>
      </c>
      <c r="Z742" s="217" t="s">
        <v>4742</v>
      </c>
      <c r="AA742" s="223" t="s">
        <v>2303</v>
      </c>
      <c r="AB742" s="223"/>
      <c r="AC742" s="215" t="s">
        <v>58</v>
      </c>
      <c r="AD742" s="215" t="s">
        <v>1714</v>
      </c>
      <c r="AE742" s="224"/>
      <c r="AF742" s="215" t="s">
        <v>1714</v>
      </c>
      <c r="AG742" s="261" t="s">
        <v>1488</v>
      </c>
      <c r="AH742" s="224"/>
      <c r="AI742" s="215" t="s">
        <v>1625</v>
      </c>
      <c r="AJ742" s="215"/>
      <c r="AK742" s="224"/>
      <c r="AL742" s="215" t="s">
        <v>2085</v>
      </c>
      <c r="AM742" s="221" t="s">
        <v>2950</v>
      </c>
      <c r="AN742" s="241" t="s">
        <v>1809</v>
      </c>
      <c r="AO742" s="221" t="s">
        <v>2575</v>
      </c>
      <c r="AP742" s="226" t="s">
        <v>2961</v>
      </c>
      <c r="AQ742" s="226" t="s">
        <v>2962</v>
      </c>
      <c r="AR742" s="212"/>
      <c r="AS742" s="215"/>
      <c r="AT742" s="221" t="s">
        <v>1918</v>
      </c>
      <c r="AU742" s="215"/>
      <c r="AW742" s="228" t="s">
        <v>4626</v>
      </c>
    </row>
    <row r="743" spans="1:268" s="227" customFormat="1" ht="24" customHeight="1">
      <c r="A743" s="211">
        <v>247</v>
      </c>
      <c r="B743" s="375" t="s">
        <v>1701</v>
      </c>
      <c r="C743" s="213" t="s">
        <v>1764</v>
      </c>
      <c r="D743" s="214" t="s">
        <v>2859</v>
      </c>
      <c r="E743" s="215" t="s">
        <v>1626</v>
      </c>
      <c r="F743" s="215" t="s">
        <v>2051</v>
      </c>
      <c r="G743" s="218" t="s">
        <v>4426</v>
      </c>
      <c r="H743" s="248" t="e">
        <f>VLOOKUP(C743,#REF!,3,0)</f>
        <v>#REF!</v>
      </c>
      <c r="I743" s="248" t="s">
        <v>4807</v>
      </c>
      <c r="J743" s="570"/>
      <c r="K743" s="216" t="e">
        <v>#N/A</v>
      </c>
      <c r="L743" s="213"/>
      <c r="M743" s="217" t="s">
        <v>4626</v>
      </c>
      <c r="N743" s="217"/>
      <c r="O743" s="213" t="s">
        <v>4596</v>
      </c>
      <c r="P743" s="213" t="s">
        <v>4689</v>
      </c>
      <c r="Q743" s="213" t="e">
        <v>#N/A</v>
      </c>
      <c r="R743" s="215" t="s">
        <v>1422</v>
      </c>
      <c r="S743" s="220"/>
      <c r="T743" s="215"/>
      <c r="U743" s="213" t="s">
        <v>4715</v>
      </c>
      <c r="V743" s="213" t="e">
        <v>#N/A</v>
      </c>
      <c r="W743" s="213"/>
      <c r="X743" s="221" t="s">
        <v>4</v>
      </c>
      <c r="Y743" s="222" t="s">
        <v>2437</v>
      </c>
      <c r="Z743" s="217" t="s">
        <v>4742</v>
      </c>
      <c r="AA743" s="223" t="s">
        <v>2440</v>
      </c>
      <c r="AB743" s="223"/>
      <c r="AC743" s="226" t="s">
        <v>1031</v>
      </c>
      <c r="AD743" s="215" t="s">
        <v>1714</v>
      </c>
      <c r="AE743" s="224"/>
      <c r="AF743" s="215" t="s">
        <v>1714</v>
      </c>
      <c r="AG743" s="215" t="s">
        <v>1422</v>
      </c>
      <c r="AH743" s="224"/>
      <c r="AI743" s="215" t="s">
        <v>1625</v>
      </c>
      <c r="AJ743" s="215"/>
      <c r="AK743" s="224"/>
      <c r="AL743" s="215" t="s">
        <v>2787</v>
      </c>
      <c r="AM743" s="221" t="s">
        <v>2859</v>
      </c>
      <c r="AN743" s="215" t="s">
        <v>1794</v>
      </c>
      <c r="AO743" s="221">
        <v>43339</v>
      </c>
      <c r="AP743" s="226">
        <v>0</v>
      </c>
      <c r="AQ743" s="226">
        <v>0</v>
      </c>
      <c r="AR743" s="212"/>
      <c r="AS743" s="215"/>
      <c r="AT743" s="221" t="s">
        <v>1802</v>
      </c>
      <c r="AU743" s="215"/>
      <c r="AW743" s="228" t="s">
        <v>4626</v>
      </c>
    </row>
    <row r="744" spans="1:268" s="227" customFormat="1" ht="24" customHeight="1">
      <c r="A744" s="211">
        <v>248</v>
      </c>
      <c r="B744" s="386" t="s">
        <v>124</v>
      </c>
      <c r="C744" s="213" t="s">
        <v>105</v>
      </c>
      <c r="D744" s="214" t="s">
        <v>2355</v>
      </c>
      <c r="E744" s="215" t="s">
        <v>1689</v>
      </c>
      <c r="F744" s="215" t="s">
        <v>1622</v>
      </c>
      <c r="G744" s="218" t="s">
        <v>4426</v>
      </c>
      <c r="H744" s="248" t="e">
        <f>VLOOKUP(C744,#REF!,3,0)</f>
        <v>#REF!</v>
      </c>
      <c r="I744" s="248" t="s">
        <v>4807</v>
      </c>
      <c r="J744" s="570"/>
      <c r="K744" s="216" t="e">
        <v>#N/A</v>
      </c>
      <c r="L744" s="213"/>
      <c r="M744" s="217" t="s">
        <v>4626</v>
      </c>
      <c r="N744" s="217"/>
      <c r="O744" s="213" t="s">
        <v>4596</v>
      </c>
      <c r="P744" s="213" t="s">
        <v>4689</v>
      </c>
      <c r="Q744" s="213" t="e">
        <v>#N/A</v>
      </c>
      <c r="R744" s="215" t="s">
        <v>3212</v>
      </c>
      <c r="S744" s="220"/>
      <c r="T744" s="215"/>
      <c r="U744" s="213" t="s">
        <v>4715</v>
      </c>
      <c r="V744" s="213" t="e">
        <v>#N/A</v>
      </c>
      <c r="W744" s="213"/>
      <c r="X744" s="221" t="s">
        <v>4</v>
      </c>
      <c r="Y744" s="222" t="s">
        <v>2437</v>
      </c>
      <c r="Z744" s="217" t="s">
        <v>4742</v>
      </c>
      <c r="AA744" s="223" t="s">
        <v>3213</v>
      </c>
      <c r="AB744" s="223"/>
      <c r="AC744" s="233" t="s">
        <v>45</v>
      </c>
      <c r="AD744" s="215" t="s">
        <v>1714</v>
      </c>
      <c r="AE744" s="224"/>
      <c r="AF744" s="215" t="s">
        <v>1714</v>
      </c>
      <c r="AG744" s="215" t="s">
        <v>3212</v>
      </c>
      <c r="AH744" s="224"/>
      <c r="AI744" s="215" t="s">
        <v>1624</v>
      </c>
      <c r="AJ744" s="212"/>
      <c r="AK744" s="224"/>
      <c r="AL744" s="233" t="s">
        <v>2809</v>
      </c>
      <c r="AM744" s="234"/>
      <c r="AN744" s="215" t="s">
        <v>1794</v>
      </c>
      <c r="AO744" s="221">
        <v>43425</v>
      </c>
      <c r="AP744" s="226" t="s">
        <v>3254</v>
      </c>
      <c r="AQ744" s="226" t="s">
        <v>3255</v>
      </c>
      <c r="AR744" s="212"/>
      <c r="AS744" s="215"/>
      <c r="AT744" s="221" t="s">
        <v>1838</v>
      </c>
      <c r="AU744" s="215"/>
      <c r="AW744" s="228" t="s">
        <v>4626</v>
      </c>
    </row>
    <row r="745" spans="1:268" s="227" customFormat="1" ht="24" customHeight="1">
      <c r="A745" s="211">
        <v>249</v>
      </c>
      <c r="B745" s="375" t="s">
        <v>1523</v>
      </c>
      <c r="C745" s="213" t="s">
        <v>1737</v>
      </c>
      <c r="D745" s="214" t="s">
        <v>4000</v>
      </c>
      <c r="E745" s="240" t="s">
        <v>2647</v>
      </c>
      <c r="F745" s="335" t="s">
        <v>1866</v>
      </c>
      <c r="G745" s="218" t="s">
        <v>4426</v>
      </c>
      <c r="H745" s="248" t="e">
        <f>VLOOKUP(C745,#REF!,3,0)</f>
        <v>#REF!</v>
      </c>
      <c r="I745" s="248" t="s">
        <v>4807</v>
      </c>
      <c r="J745" s="570"/>
      <c r="K745" s="216" t="e">
        <v>#N/A</v>
      </c>
      <c r="L745" s="213"/>
      <c r="M745" s="217" t="s">
        <v>4626</v>
      </c>
      <c r="N745" s="217"/>
      <c r="O745" s="213" t="s">
        <v>4596</v>
      </c>
      <c r="P745" s="213" t="s">
        <v>4689</v>
      </c>
      <c r="Q745" s="213" t="e">
        <v>#N/A</v>
      </c>
      <c r="R745" s="215" t="s">
        <v>1422</v>
      </c>
      <c r="S745" s="220"/>
      <c r="T745" s="215"/>
      <c r="U745" s="213" t="s">
        <v>4715</v>
      </c>
      <c r="V745" s="213" t="e">
        <v>#N/A</v>
      </c>
      <c r="W745" s="213"/>
      <c r="X745" s="221" t="s">
        <v>4</v>
      </c>
      <c r="Y745" s="222" t="s">
        <v>2437</v>
      </c>
      <c r="Z745" s="217" t="s">
        <v>4742</v>
      </c>
      <c r="AA745" s="223" t="s">
        <v>2440</v>
      </c>
      <c r="AB745" s="223"/>
      <c r="AC745" s="215" t="s">
        <v>471</v>
      </c>
      <c r="AD745" s="215" t="s">
        <v>1714</v>
      </c>
      <c r="AE745" s="224"/>
      <c r="AF745" s="215" t="s">
        <v>1714</v>
      </c>
      <c r="AG745" s="215" t="s">
        <v>1422</v>
      </c>
      <c r="AH745" s="224"/>
      <c r="AI745" s="277" t="s">
        <v>1627</v>
      </c>
      <c r="AJ745" s="219"/>
      <c r="AK745" s="224"/>
      <c r="AL745" s="215" t="s">
        <v>2665</v>
      </c>
      <c r="AM745" s="221">
        <v>42896.772758217594</v>
      </c>
      <c r="AN745" s="219" t="s">
        <v>1794</v>
      </c>
      <c r="AO745" s="221">
        <v>43318</v>
      </c>
      <c r="AP745" s="226"/>
      <c r="AQ745" s="226"/>
      <c r="AR745" s="212"/>
      <c r="AS745" s="215"/>
      <c r="AT745" s="221" t="s">
        <v>1795</v>
      </c>
      <c r="AU745" s="219"/>
      <c r="AW745" s="228" t="s">
        <v>4626</v>
      </c>
    </row>
    <row r="746" spans="1:268" s="362" customFormat="1" ht="35.25" customHeight="1">
      <c r="A746" s="211">
        <v>250</v>
      </c>
      <c r="B746" s="169" t="s">
        <v>4482</v>
      </c>
      <c r="C746" s="534" t="s">
        <v>4478</v>
      </c>
      <c r="D746" s="221">
        <v>42880</v>
      </c>
      <c r="E746" s="260" t="s">
        <v>1628</v>
      </c>
      <c r="F746" s="215" t="s">
        <v>2051</v>
      </c>
      <c r="G746" s="232" t="s">
        <v>1676</v>
      </c>
      <c r="H746" s="248" t="e">
        <f>VLOOKUP(C746,#REF!,3,0)</f>
        <v>#REF!</v>
      </c>
      <c r="I746" s="248" t="s">
        <v>4807</v>
      </c>
      <c r="J746" s="570"/>
      <c r="K746" s="216" t="e">
        <v>#N/A</v>
      </c>
      <c r="L746" s="215" t="s">
        <v>1722</v>
      </c>
      <c r="M746" s="217" t="s">
        <v>4700</v>
      </c>
      <c r="N746" s="217"/>
      <c r="O746" s="213" t="s">
        <v>4596</v>
      </c>
      <c r="P746" s="213" t="s">
        <v>4643</v>
      </c>
      <c r="Q746" s="213" t="s">
        <v>4617</v>
      </c>
      <c r="R746" s="215" t="s">
        <v>4534</v>
      </c>
      <c r="S746" s="215"/>
      <c r="T746" s="215"/>
      <c r="U746" s="213" t="s">
        <v>4714</v>
      </c>
      <c r="V746" s="213" t="e">
        <v>#N/A</v>
      </c>
      <c r="W746" s="260"/>
      <c r="X746" s="221" t="s">
        <v>4</v>
      </c>
      <c r="Y746" s="222" t="s">
        <v>4663</v>
      </c>
      <c r="Z746" s="217" t="s">
        <v>4742</v>
      </c>
      <c r="AA746" s="222" t="s">
        <v>4665</v>
      </c>
      <c r="AB746" s="223" t="s">
        <v>4665</v>
      </c>
      <c r="AC746" s="215" t="s">
        <v>531</v>
      </c>
      <c r="AD746" s="215" t="s">
        <v>1676</v>
      </c>
      <c r="AE746" s="215"/>
      <c r="AF746" s="215" t="s">
        <v>1676</v>
      </c>
      <c r="AG746" s="215" t="s">
        <v>4534</v>
      </c>
      <c r="AH746" s="215" t="s">
        <v>4365</v>
      </c>
      <c r="AI746" s="215" t="s">
        <v>1625</v>
      </c>
      <c r="AJ746" s="215" t="s">
        <v>4480</v>
      </c>
      <c r="AK746" s="215"/>
      <c r="AL746" s="215" t="s">
        <v>4479</v>
      </c>
      <c r="AM746" s="215"/>
      <c r="AN746" s="215"/>
      <c r="AO746" s="215"/>
      <c r="AP746" s="215"/>
      <c r="AQ746" s="215"/>
      <c r="AR746" s="215"/>
      <c r="AS746" s="215"/>
      <c r="AT746" s="227" t="s">
        <v>4588</v>
      </c>
      <c r="AU746" s="215" t="s">
        <v>4471</v>
      </c>
      <c r="AV746" s="215" t="s">
        <v>4462</v>
      </c>
      <c r="AW746" s="228" t="s">
        <v>4630</v>
      </c>
      <c r="AX746" s="227"/>
      <c r="AY746" s="227"/>
      <c r="AZ746" s="227"/>
      <c r="BA746" s="227"/>
      <c r="BB746" s="227"/>
      <c r="BC746" s="227"/>
      <c r="BD746" s="227"/>
      <c r="BE746" s="227"/>
      <c r="BF746" s="227"/>
      <c r="BG746" s="227"/>
      <c r="BH746" s="227"/>
      <c r="BI746" s="227"/>
      <c r="BJ746" s="227"/>
      <c r="BK746" s="227"/>
      <c r="BL746" s="227"/>
      <c r="BM746" s="227"/>
      <c r="BN746" s="227"/>
      <c r="BO746" s="227"/>
      <c r="BP746" s="227"/>
      <c r="BQ746" s="227"/>
      <c r="BR746" s="227"/>
      <c r="BS746" s="227"/>
      <c r="BT746" s="227"/>
      <c r="BU746" s="227"/>
      <c r="BV746" s="227"/>
      <c r="BW746" s="227"/>
      <c r="BX746" s="227"/>
      <c r="BY746" s="227"/>
      <c r="BZ746" s="227"/>
      <c r="CA746" s="227"/>
      <c r="CB746" s="227"/>
      <c r="CC746" s="227"/>
      <c r="CD746" s="227"/>
      <c r="CE746" s="227"/>
      <c r="CF746" s="227"/>
      <c r="CG746" s="227"/>
      <c r="CH746" s="227"/>
      <c r="CI746" s="227"/>
      <c r="CJ746" s="227"/>
      <c r="CK746" s="227"/>
      <c r="CL746" s="227"/>
      <c r="CM746" s="227"/>
      <c r="CN746" s="227"/>
      <c r="CO746" s="227"/>
      <c r="CP746" s="227"/>
      <c r="CQ746" s="227"/>
      <c r="CR746" s="227"/>
      <c r="CS746" s="227"/>
      <c r="CT746" s="227"/>
      <c r="CU746" s="227"/>
      <c r="CV746" s="227"/>
      <c r="CW746" s="227"/>
      <c r="CX746" s="227"/>
      <c r="CY746" s="227"/>
      <c r="CZ746" s="227"/>
      <c r="DA746" s="227"/>
      <c r="DB746" s="227"/>
      <c r="DC746" s="227"/>
      <c r="DD746" s="227"/>
      <c r="DE746" s="227"/>
      <c r="DF746" s="227"/>
      <c r="DG746" s="227"/>
      <c r="DH746" s="227"/>
      <c r="DI746" s="227"/>
      <c r="DJ746" s="227"/>
      <c r="DK746" s="227"/>
      <c r="DL746" s="227"/>
      <c r="DM746" s="227"/>
      <c r="DN746" s="227"/>
      <c r="DO746" s="227"/>
      <c r="DP746" s="227"/>
      <c r="DQ746" s="227"/>
      <c r="DR746" s="227"/>
      <c r="DS746" s="227"/>
      <c r="DT746" s="227"/>
      <c r="DU746" s="227"/>
      <c r="DV746" s="227"/>
      <c r="DW746" s="227"/>
      <c r="DX746" s="227"/>
      <c r="DY746" s="227"/>
      <c r="DZ746" s="227"/>
      <c r="EA746" s="227"/>
      <c r="EB746" s="227"/>
      <c r="EC746" s="227"/>
      <c r="ED746" s="227"/>
      <c r="EE746" s="227"/>
      <c r="EF746" s="227"/>
      <c r="EG746" s="227"/>
      <c r="EH746" s="227"/>
      <c r="EI746" s="227"/>
      <c r="EJ746" s="227"/>
      <c r="EK746" s="227"/>
      <c r="EL746" s="227"/>
      <c r="EM746" s="227"/>
      <c r="EN746" s="227"/>
      <c r="EO746" s="227"/>
      <c r="EP746" s="227"/>
      <c r="EQ746" s="227"/>
      <c r="ER746" s="227"/>
      <c r="ES746" s="227"/>
      <c r="ET746" s="227"/>
      <c r="EU746" s="227"/>
      <c r="EV746" s="227"/>
      <c r="EW746" s="227"/>
      <c r="EX746" s="227"/>
      <c r="EY746" s="227"/>
      <c r="EZ746" s="227"/>
      <c r="FA746" s="227"/>
      <c r="FB746" s="227"/>
      <c r="FC746" s="227"/>
      <c r="FD746" s="227"/>
      <c r="FE746" s="227"/>
      <c r="FF746" s="227"/>
      <c r="FG746" s="227"/>
      <c r="FH746" s="227"/>
      <c r="FI746" s="227"/>
      <c r="FJ746" s="227"/>
      <c r="FK746" s="227"/>
      <c r="FL746" s="227"/>
      <c r="FM746" s="227"/>
      <c r="FN746" s="227"/>
      <c r="FO746" s="227"/>
      <c r="FP746" s="227"/>
      <c r="FQ746" s="227"/>
      <c r="FR746" s="227"/>
      <c r="FS746" s="227"/>
      <c r="FT746" s="227"/>
      <c r="FU746" s="227"/>
      <c r="FV746" s="227"/>
      <c r="FW746" s="227"/>
      <c r="FX746" s="227"/>
      <c r="FY746" s="227"/>
      <c r="FZ746" s="227"/>
      <c r="GA746" s="227"/>
      <c r="GB746" s="227"/>
      <c r="GC746" s="227"/>
      <c r="GD746" s="227"/>
      <c r="GE746" s="227"/>
      <c r="GF746" s="227"/>
      <c r="GG746" s="227"/>
      <c r="GH746" s="227"/>
      <c r="GI746" s="227"/>
      <c r="GJ746" s="227"/>
      <c r="GK746" s="227"/>
      <c r="GL746" s="227"/>
      <c r="GM746" s="227"/>
      <c r="GN746" s="227"/>
      <c r="GO746" s="227"/>
      <c r="GP746" s="227"/>
      <c r="GQ746" s="227"/>
      <c r="GR746" s="227"/>
      <c r="GS746" s="227"/>
      <c r="GT746" s="227"/>
      <c r="GU746" s="227"/>
      <c r="GV746" s="227"/>
      <c r="GW746" s="227"/>
      <c r="GX746" s="227"/>
      <c r="GY746" s="227"/>
      <c r="GZ746" s="227"/>
      <c r="HA746" s="227"/>
      <c r="HB746" s="227"/>
      <c r="HC746" s="227"/>
      <c r="HD746" s="227"/>
      <c r="HE746" s="227"/>
      <c r="HF746" s="227"/>
      <c r="HG746" s="227"/>
      <c r="HH746" s="227"/>
      <c r="HI746" s="227"/>
      <c r="HJ746" s="227"/>
      <c r="HK746" s="227"/>
      <c r="HL746" s="227"/>
      <c r="HM746" s="227"/>
      <c r="HN746" s="227"/>
      <c r="HO746" s="227"/>
      <c r="HP746" s="227"/>
      <c r="HQ746" s="227"/>
      <c r="HR746" s="227"/>
      <c r="HS746" s="227"/>
      <c r="HT746" s="227"/>
      <c r="HU746" s="227"/>
      <c r="HV746" s="227"/>
      <c r="HW746" s="227"/>
      <c r="HX746" s="227"/>
      <c r="HY746" s="227"/>
      <c r="HZ746" s="227"/>
      <c r="IA746" s="227"/>
      <c r="IB746" s="227"/>
      <c r="IC746" s="227"/>
      <c r="ID746" s="227"/>
      <c r="IE746" s="227"/>
      <c r="IF746" s="227"/>
      <c r="IG746" s="227"/>
      <c r="IH746" s="227"/>
      <c r="II746" s="227"/>
      <c r="IJ746" s="227"/>
      <c r="IK746" s="227"/>
      <c r="IL746" s="227"/>
      <c r="IM746" s="227"/>
      <c r="IN746" s="227"/>
      <c r="IO746" s="227"/>
      <c r="IP746" s="227"/>
      <c r="IQ746" s="227"/>
      <c r="IR746" s="227"/>
      <c r="IS746" s="227"/>
      <c r="IT746" s="227"/>
      <c r="IU746" s="227"/>
      <c r="IV746" s="227"/>
      <c r="IW746" s="227"/>
      <c r="IX746" s="227"/>
      <c r="IY746" s="227"/>
      <c r="IZ746" s="227"/>
      <c r="JA746" s="227"/>
      <c r="JB746" s="227"/>
      <c r="JC746" s="227"/>
      <c r="JD746" s="227"/>
      <c r="JE746" s="227"/>
      <c r="JF746" s="227"/>
      <c r="JG746" s="227"/>
      <c r="JH746" s="227"/>
    </row>
    <row r="747" spans="1:268" s="227" customFormat="1" ht="24" customHeight="1">
      <c r="A747" s="211">
        <v>251</v>
      </c>
      <c r="B747" s="392" t="s">
        <v>1708</v>
      </c>
      <c r="C747" s="217" t="s">
        <v>1709</v>
      </c>
      <c r="D747" s="214">
        <v>43316</v>
      </c>
      <c r="E747" s="244" t="s">
        <v>1852</v>
      </c>
      <c r="F747" s="241" t="s">
        <v>2574</v>
      </c>
      <c r="G747" s="218" t="s">
        <v>4426</v>
      </c>
      <c r="H747" s="248" t="e">
        <f>VLOOKUP(C747,#REF!,3,0)</f>
        <v>#REF!</v>
      </c>
      <c r="I747" s="248" t="s">
        <v>4807</v>
      </c>
      <c r="J747" s="570"/>
      <c r="K747" s="216" t="e">
        <v>#N/A</v>
      </c>
      <c r="L747" s="213"/>
      <c r="M747" s="217" t="s">
        <v>4626</v>
      </c>
      <c r="N747" s="217"/>
      <c r="O747" s="213" t="s">
        <v>4596</v>
      </c>
      <c r="P747" s="213" t="s">
        <v>4689</v>
      </c>
      <c r="Q747" s="213" t="e">
        <v>#N/A</v>
      </c>
      <c r="R747" s="215" t="s">
        <v>2946</v>
      </c>
      <c r="S747" s="220"/>
      <c r="T747" s="215"/>
      <c r="U747" s="213" t="s">
        <v>4715</v>
      </c>
      <c r="V747" s="213" t="e">
        <v>#N/A</v>
      </c>
      <c r="W747" s="213"/>
      <c r="X747" s="221" t="s">
        <v>4</v>
      </c>
      <c r="Y747" s="213" t="s">
        <v>4627</v>
      </c>
      <c r="Z747" s="217" t="s">
        <v>4742</v>
      </c>
      <c r="AA747" s="223" t="s">
        <v>4682</v>
      </c>
      <c r="AB747" s="223"/>
      <c r="AC747" s="241" t="s">
        <v>1690</v>
      </c>
      <c r="AD747" s="242" t="s">
        <v>1724</v>
      </c>
      <c r="AE747" s="224"/>
      <c r="AF747" s="242" t="s">
        <v>1724</v>
      </c>
      <c r="AG747" s="215" t="s">
        <v>2946</v>
      </c>
      <c r="AH747" s="224"/>
      <c r="AI747" s="215" t="s">
        <v>1625</v>
      </c>
      <c r="AJ747" s="241" t="s">
        <v>2932</v>
      </c>
      <c r="AK747" s="224"/>
      <c r="AL747" s="241" t="s">
        <v>2947</v>
      </c>
      <c r="AM747" s="221">
        <v>43316</v>
      </c>
      <c r="AN747" s="241" t="s">
        <v>1883</v>
      </c>
      <c r="AO747" s="221">
        <v>43543</v>
      </c>
      <c r="AP747" s="226" t="s">
        <v>2948</v>
      </c>
      <c r="AQ747" s="226" t="s">
        <v>2949</v>
      </c>
      <c r="AR747" s="212"/>
      <c r="AS747" s="215"/>
      <c r="AT747" s="221" t="s">
        <v>1884</v>
      </c>
      <c r="AU747" s="215"/>
      <c r="AW747" s="228" t="s">
        <v>4626</v>
      </c>
    </row>
    <row r="748" spans="1:268" s="337" customFormat="1" ht="42.75" customHeight="1">
      <c r="A748" s="211">
        <v>252</v>
      </c>
      <c r="B748" s="375" t="s">
        <v>1044</v>
      </c>
      <c r="C748" s="213" t="s">
        <v>1045</v>
      </c>
      <c r="D748" s="214">
        <v>42826</v>
      </c>
      <c r="E748" s="215" t="s">
        <v>1626</v>
      </c>
      <c r="F748" s="215" t="s">
        <v>2051</v>
      </c>
      <c r="G748" s="218" t="s">
        <v>4426</v>
      </c>
      <c r="H748" s="248" t="e">
        <f>VLOOKUP(C748,#REF!,3,0)</f>
        <v>#REF!</v>
      </c>
      <c r="I748" s="248" t="s">
        <v>4807</v>
      </c>
      <c r="J748" s="570"/>
      <c r="K748" s="216" t="e">
        <v>#N/A</v>
      </c>
      <c r="L748" s="213"/>
      <c r="M748" s="217" t="s">
        <v>4626</v>
      </c>
      <c r="N748" s="217"/>
      <c r="O748" s="213" t="s">
        <v>4596</v>
      </c>
      <c r="P748" s="213" t="s">
        <v>4689</v>
      </c>
      <c r="Q748" s="213" t="e">
        <v>#N/A</v>
      </c>
      <c r="R748" s="215" t="s">
        <v>1422</v>
      </c>
      <c r="S748" s="220"/>
      <c r="T748" s="215"/>
      <c r="U748" s="213" t="s">
        <v>4715</v>
      </c>
      <c r="V748" s="213" t="e">
        <v>#N/A</v>
      </c>
      <c r="W748" s="213"/>
      <c r="X748" s="221" t="s">
        <v>4</v>
      </c>
      <c r="Y748" s="222" t="s">
        <v>2437</v>
      </c>
      <c r="Z748" s="217" t="s">
        <v>4742</v>
      </c>
      <c r="AA748" s="223" t="s">
        <v>2440</v>
      </c>
      <c r="AB748" s="223"/>
      <c r="AC748" s="226" t="s">
        <v>1041</v>
      </c>
      <c r="AD748" s="215" t="s">
        <v>1714</v>
      </c>
      <c r="AE748" s="224"/>
      <c r="AF748" s="215" t="s">
        <v>1714</v>
      </c>
      <c r="AG748" s="215" t="s">
        <v>1422</v>
      </c>
      <c r="AH748" s="224"/>
      <c r="AI748" s="215" t="s">
        <v>1625</v>
      </c>
      <c r="AJ748" s="215"/>
      <c r="AK748" s="224"/>
      <c r="AL748" s="215" t="s">
        <v>2860</v>
      </c>
      <c r="AM748" s="256">
        <v>42826</v>
      </c>
      <c r="AN748" s="215" t="s">
        <v>1794</v>
      </c>
      <c r="AO748" s="221">
        <v>43339</v>
      </c>
      <c r="AP748" s="226">
        <v>0</v>
      </c>
      <c r="AQ748" s="226">
        <v>0</v>
      </c>
      <c r="AR748" s="212"/>
      <c r="AS748" s="215"/>
      <c r="AT748" s="221" t="s">
        <v>1795</v>
      </c>
      <c r="AU748" s="215"/>
      <c r="AV748" s="227"/>
      <c r="AW748" s="228" t="s">
        <v>4626</v>
      </c>
      <c r="AX748" s="227"/>
      <c r="AY748" s="227"/>
      <c r="AZ748" s="227"/>
      <c r="BA748" s="227"/>
      <c r="BB748" s="227"/>
      <c r="BC748" s="227"/>
      <c r="BD748" s="227"/>
      <c r="BE748" s="227"/>
      <c r="BF748" s="227"/>
      <c r="BG748" s="227"/>
      <c r="BH748" s="227"/>
      <c r="BI748" s="227"/>
      <c r="BJ748" s="227"/>
      <c r="BK748" s="227"/>
      <c r="BL748" s="227"/>
      <c r="BM748" s="227"/>
      <c r="BN748" s="227"/>
      <c r="BO748" s="227"/>
      <c r="BP748" s="227"/>
      <c r="BQ748" s="227"/>
      <c r="BR748" s="227"/>
      <c r="BS748" s="227"/>
      <c r="BT748" s="227"/>
      <c r="BU748" s="227"/>
      <c r="BV748" s="227"/>
      <c r="BW748" s="227"/>
      <c r="BX748" s="227"/>
      <c r="BY748" s="227"/>
      <c r="BZ748" s="227"/>
      <c r="CA748" s="227"/>
      <c r="CB748" s="227"/>
      <c r="CC748" s="227"/>
      <c r="CD748" s="227"/>
      <c r="CE748" s="227"/>
      <c r="CF748" s="227"/>
      <c r="CG748" s="227"/>
      <c r="CH748" s="227"/>
      <c r="CI748" s="227"/>
      <c r="CJ748" s="227"/>
      <c r="CK748" s="227"/>
      <c r="CL748" s="227"/>
      <c r="CM748" s="227"/>
      <c r="CN748" s="227"/>
      <c r="CO748" s="227"/>
      <c r="CP748" s="227"/>
      <c r="CQ748" s="227"/>
      <c r="CR748" s="227"/>
      <c r="CS748" s="227"/>
      <c r="CT748" s="227"/>
      <c r="CU748" s="227"/>
      <c r="CV748" s="227"/>
      <c r="CW748" s="227"/>
      <c r="CX748" s="227"/>
      <c r="CY748" s="227"/>
      <c r="CZ748" s="227"/>
      <c r="DA748" s="227"/>
      <c r="DB748" s="227"/>
      <c r="DC748" s="227"/>
      <c r="DD748" s="227"/>
      <c r="DE748" s="227"/>
      <c r="DF748" s="227"/>
      <c r="DG748" s="227"/>
      <c r="DH748" s="227"/>
      <c r="DI748" s="227"/>
      <c r="DJ748" s="227"/>
      <c r="DK748" s="227"/>
      <c r="DL748" s="227"/>
      <c r="DM748" s="227"/>
      <c r="DN748" s="227"/>
      <c r="DO748" s="227"/>
      <c r="DP748" s="227"/>
      <c r="DQ748" s="227"/>
      <c r="DR748" s="227"/>
      <c r="DS748" s="227"/>
      <c r="DT748" s="227"/>
      <c r="DU748" s="227"/>
      <c r="DV748" s="227"/>
      <c r="DW748" s="227"/>
      <c r="DX748" s="227"/>
      <c r="DY748" s="227"/>
      <c r="DZ748" s="227"/>
      <c r="EA748" s="227"/>
      <c r="EB748" s="227"/>
      <c r="EC748" s="227"/>
      <c r="ED748" s="227"/>
      <c r="EE748" s="227"/>
      <c r="EF748" s="227"/>
      <c r="EG748" s="227"/>
      <c r="EH748" s="227"/>
      <c r="EI748" s="227"/>
      <c r="EJ748" s="227"/>
      <c r="EK748" s="227"/>
      <c r="EL748" s="227"/>
      <c r="EM748" s="227"/>
      <c r="EN748" s="227"/>
      <c r="EO748" s="227"/>
      <c r="EP748" s="227"/>
      <c r="EQ748" s="227"/>
      <c r="ER748" s="227"/>
      <c r="ES748" s="227"/>
      <c r="ET748" s="227"/>
      <c r="EU748" s="227"/>
      <c r="EV748" s="227"/>
      <c r="EW748" s="227"/>
      <c r="EX748" s="227"/>
      <c r="EY748" s="227"/>
      <c r="EZ748" s="227"/>
      <c r="FA748" s="227"/>
      <c r="FB748" s="227"/>
      <c r="FC748" s="227"/>
      <c r="FD748" s="227"/>
      <c r="FE748" s="227"/>
      <c r="FF748" s="227"/>
      <c r="FG748" s="227"/>
      <c r="FH748" s="227"/>
      <c r="FI748" s="227"/>
      <c r="FJ748" s="227"/>
      <c r="FK748" s="227"/>
      <c r="FL748" s="227"/>
      <c r="FM748" s="227"/>
      <c r="FN748" s="227"/>
      <c r="FO748" s="227"/>
      <c r="FP748" s="227"/>
      <c r="FQ748" s="227"/>
      <c r="FR748" s="227"/>
      <c r="FS748" s="227"/>
      <c r="FT748" s="227"/>
      <c r="FU748" s="227"/>
      <c r="FV748" s="227"/>
      <c r="FW748" s="227"/>
      <c r="FX748" s="227"/>
      <c r="FY748" s="227"/>
      <c r="FZ748" s="227"/>
      <c r="GA748" s="227"/>
      <c r="GB748" s="227"/>
      <c r="GC748" s="227"/>
      <c r="GD748" s="227"/>
      <c r="GE748" s="227"/>
      <c r="GF748" s="227"/>
      <c r="GG748" s="227"/>
      <c r="GH748" s="227"/>
      <c r="GI748" s="227"/>
      <c r="GJ748" s="227"/>
      <c r="GK748" s="227"/>
      <c r="GL748" s="227"/>
      <c r="GM748" s="227"/>
      <c r="GN748" s="227"/>
      <c r="GO748" s="227"/>
      <c r="GP748" s="227"/>
      <c r="GQ748" s="227"/>
      <c r="GR748" s="227"/>
      <c r="GS748" s="227"/>
      <c r="GT748" s="227"/>
      <c r="GU748" s="227"/>
      <c r="GV748" s="227"/>
      <c r="GW748" s="227"/>
      <c r="GX748" s="227"/>
      <c r="GY748" s="227"/>
      <c r="GZ748" s="227"/>
      <c r="HA748" s="227"/>
      <c r="HB748" s="227"/>
      <c r="HC748" s="227"/>
      <c r="HD748" s="227"/>
      <c r="HE748" s="227"/>
      <c r="HF748" s="227"/>
      <c r="HG748" s="227"/>
      <c r="HH748" s="227"/>
      <c r="HI748" s="227"/>
      <c r="HJ748" s="227"/>
      <c r="HK748" s="227"/>
      <c r="HL748" s="227"/>
      <c r="HM748" s="227"/>
      <c r="HN748" s="227"/>
      <c r="HO748" s="227"/>
      <c r="HP748" s="227"/>
      <c r="HQ748" s="227"/>
      <c r="HR748" s="227"/>
      <c r="HS748" s="227"/>
      <c r="HT748" s="227"/>
      <c r="HU748" s="227"/>
      <c r="HV748" s="227"/>
      <c r="HW748" s="227"/>
      <c r="HX748" s="227"/>
      <c r="HY748" s="227"/>
      <c r="HZ748" s="227"/>
      <c r="IA748" s="227"/>
      <c r="IB748" s="227"/>
      <c r="IC748" s="227"/>
      <c r="ID748" s="227"/>
      <c r="IE748" s="227"/>
      <c r="IF748" s="227"/>
      <c r="IG748" s="227"/>
      <c r="IH748" s="227"/>
      <c r="II748" s="227"/>
      <c r="IJ748" s="227"/>
      <c r="IK748" s="227"/>
      <c r="IL748" s="227"/>
      <c r="IM748" s="227"/>
      <c r="IN748" s="227"/>
      <c r="IO748" s="227"/>
      <c r="IP748" s="227"/>
      <c r="IQ748" s="227"/>
      <c r="IR748" s="227"/>
      <c r="IS748" s="227"/>
      <c r="IT748" s="227"/>
      <c r="IU748" s="227"/>
      <c r="IV748" s="227"/>
      <c r="IW748" s="227"/>
      <c r="IX748" s="227"/>
      <c r="IY748" s="227"/>
      <c r="IZ748" s="227"/>
      <c r="JA748" s="227"/>
      <c r="JB748" s="227"/>
      <c r="JC748" s="227"/>
      <c r="JD748" s="227"/>
      <c r="JE748" s="227"/>
      <c r="JF748" s="227"/>
      <c r="JG748" s="227"/>
      <c r="JH748" s="227"/>
    </row>
    <row r="749" spans="1:268" s="362" customFormat="1" ht="35.25" customHeight="1">
      <c r="A749" s="211">
        <v>253</v>
      </c>
      <c r="B749" s="386" t="s">
        <v>127</v>
      </c>
      <c r="C749" s="213" t="s">
        <v>105</v>
      </c>
      <c r="D749" s="214" t="s">
        <v>2355</v>
      </c>
      <c r="E749" s="215" t="s">
        <v>1689</v>
      </c>
      <c r="F749" s="215" t="s">
        <v>1622</v>
      </c>
      <c r="G749" s="218" t="s">
        <v>4426</v>
      </c>
      <c r="H749" s="248" t="e">
        <f>VLOOKUP(C749,#REF!,3,0)</f>
        <v>#REF!</v>
      </c>
      <c r="I749" s="248" t="s">
        <v>4807</v>
      </c>
      <c r="J749" s="570"/>
      <c r="K749" s="216" t="e">
        <v>#N/A</v>
      </c>
      <c r="L749" s="213"/>
      <c r="M749" s="217" t="s">
        <v>4626</v>
      </c>
      <c r="N749" s="217"/>
      <c r="O749" s="213" t="s">
        <v>4596</v>
      </c>
      <c r="P749" s="213" t="s">
        <v>4689</v>
      </c>
      <c r="Q749" s="213" t="e">
        <v>#N/A</v>
      </c>
      <c r="R749" s="215" t="s">
        <v>3212</v>
      </c>
      <c r="S749" s="220"/>
      <c r="T749" s="215"/>
      <c r="U749" s="213" t="s">
        <v>4715</v>
      </c>
      <c r="V749" s="213" t="e">
        <v>#N/A</v>
      </c>
      <c r="W749" s="213"/>
      <c r="X749" s="221" t="s">
        <v>4</v>
      </c>
      <c r="Y749" s="222" t="s">
        <v>2437</v>
      </c>
      <c r="Z749" s="217" t="s">
        <v>4742</v>
      </c>
      <c r="AA749" s="223" t="s">
        <v>3213</v>
      </c>
      <c r="AB749" s="223"/>
      <c r="AC749" s="233" t="s">
        <v>45</v>
      </c>
      <c r="AD749" s="215" t="s">
        <v>1714</v>
      </c>
      <c r="AE749" s="224"/>
      <c r="AF749" s="215" t="s">
        <v>1714</v>
      </c>
      <c r="AG749" s="215" t="s">
        <v>3212</v>
      </c>
      <c r="AH749" s="224"/>
      <c r="AI749" s="215" t="s">
        <v>1624</v>
      </c>
      <c r="AJ749" s="212"/>
      <c r="AK749" s="224"/>
      <c r="AL749" s="233" t="s">
        <v>2809</v>
      </c>
      <c r="AM749" s="234"/>
      <c r="AN749" s="215" t="s">
        <v>1794</v>
      </c>
      <c r="AO749" s="221">
        <v>43424</v>
      </c>
      <c r="AP749" s="226" t="s">
        <v>3256</v>
      </c>
      <c r="AQ749" s="226" t="s">
        <v>3257</v>
      </c>
      <c r="AR749" s="212"/>
      <c r="AS749" s="215"/>
      <c r="AT749" s="221" t="s">
        <v>1838</v>
      </c>
      <c r="AU749" s="215"/>
      <c r="AV749" s="227"/>
      <c r="AW749" s="228" t="s">
        <v>4626</v>
      </c>
      <c r="AX749" s="227"/>
      <c r="AY749" s="227"/>
      <c r="AZ749" s="227"/>
      <c r="BA749" s="227"/>
      <c r="BB749" s="227"/>
      <c r="BC749" s="227"/>
      <c r="BD749" s="227"/>
      <c r="BE749" s="227"/>
      <c r="BF749" s="227"/>
      <c r="BG749" s="227"/>
      <c r="BH749" s="227"/>
      <c r="BI749" s="227"/>
      <c r="BJ749" s="227"/>
      <c r="BK749" s="227"/>
      <c r="BL749" s="227"/>
      <c r="BM749" s="227"/>
      <c r="BN749" s="227"/>
      <c r="BO749" s="227"/>
      <c r="BP749" s="227"/>
      <c r="BQ749" s="227"/>
      <c r="BR749" s="227"/>
      <c r="BS749" s="227"/>
      <c r="BT749" s="227"/>
      <c r="BU749" s="227"/>
      <c r="BV749" s="227"/>
      <c r="BW749" s="227"/>
      <c r="BX749" s="227"/>
      <c r="BY749" s="227"/>
      <c r="BZ749" s="227"/>
      <c r="CA749" s="227"/>
      <c r="CB749" s="227"/>
      <c r="CC749" s="227"/>
      <c r="CD749" s="227"/>
      <c r="CE749" s="227"/>
      <c r="CF749" s="227"/>
      <c r="CG749" s="227"/>
      <c r="CH749" s="227"/>
      <c r="CI749" s="227"/>
      <c r="CJ749" s="227"/>
      <c r="CK749" s="227"/>
      <c r="CL749" s="227"/>
      <c r="CM749" s="227"/>
      <c r="CN749" s="227"/>
      <c r="CO749" s="227"/>
      <c r="CP749" s="227"/>
      <c r="CQ749" s="227"/>
      <c r="CR749" s="227"/>
      <c r="CS749" s="227"/>
      <c r="CT749" s="227"/>
      <c r="CU749" s="227"/>
      <c r="CV749" s="227"/>
      <c r="CW749" s="227"/>
      <c r="CX749" s="227"/>
      <c r="CY749" s="227"/>
      <c r="CZ749" s="227"/>
      <c r="DA749" s="227"/>
      <c r="DB749" s="227"/>
      <c r="DC749" s="227"/>
      <c r="DD749" s="227"/>
      <c r="DE749" s="227"/>
      <c r="DF749" s="227"/>
      <c r="DG749" s="227"/>
      <c r="DH749" s="227"/>
      <c r="DI749" s="227"/>
      <c r="DJ749" s="227"/>
      <c r="DK749" s="227"/>
      <c r="DL749" s="227"/>
      <c r="DM749" s="227"/>
      <c r="DN749" s="227"/>
      <c r="DO749" s="227"/>
      <c r="DP749" s="227"/>
      <c r="DQ749" s="227"/>
      <c r="DR749" s="227"/>
      <c r="DS749" s="227"/>
      <c r="DT749" s="227"/>
      <c r="DU749" s="227"/>
      <c r="DV749" s="227"/>
      <c r="DW749" s="227"/>
      <c r="DX749" s="227"/>
      <c r="DY749" s="227"/>
      <c r="DZ749" s="227"/>
      <c r="EA749" s="227"/>
      <c r="EB749" s="227"/>
      <c r="EC749" s="227"/>
      <c r="ED749" s="227"/>
      <c r="EE749" s="227"/>
      <c r="EF749" s="227"/>
      <c r="EG749" s="227"/>
      <c r="EH749" s="227"/>
      <c r="EI749" s="227"/>
      <c r="EJ749" s="227"/>
      <c r="EK749" s="227"/>
      <c r="EL749" s="227"/>
      <c r="EM749" s="227"/>
      <c r="EN749" s="227"/>
      <c r="EO749" s="227"/>
      <c r="EP749" s="227"/>
      <c r="EQ749" s="227"/>
      <c r="ER749" s="227"/>
      <c r="ES749" s="227"/>
      <c r="ET749" s="227"/>
      <c r="EU749" s="227"/>
      <c r="EV749" s="227"/>
      <c r="EW749" s="227"/>
      <c r="EX749" s="227"/>
      <c r="EY749" s="227"/>
      <c r="EZ749" s="227"/>
      <c r="FA749" s="227"/>
      <c r="FB749" s="227"/>
      <c r="FC749" s="227"/>
      <c r="FD749" s="227"/>
      <c r="FE749" s="227"/>
      <c r="FF749" s="227"/>
      <c r="FG749" s="227"/>
      <c r="FH749" s="227"/>
      <c r="FI749" s="227"/>
      <c r="FJ749" s="227"/>
      <c r="FK749" s="227"/>
      <c r="FL749" s="227"/>
      <c r="FM749" s="227"/>
      <c r="FN749" s="227"/>
      <c r="FO749" s="227"/>
      <c r="FP749" s="227"/>
      <c r="FQ749" s="227"/>
      <c r="FR749" s="227"/>
      <c r="FS749" s="227"/>
      <c r="FT749" s="227"/>
      <c r="FU749" s="227"/>
      <c r="FV749" s="227"/>
      <c r="FW749" s="227"/>
      <c r="FX749" s="227"/>
      <c r="FY749" s="227"/>
      <c r="FZ749" s="227"/>
      <c r="GA749" s="227"/>
      <c r="GB749" s="227"/>
      <c r="GC749" s="227"/>
      <c r="GD749" s="227"/>
      <c r="GE749" s="227"/>
      <c r="GF749" s="227"/>
      <c r="GG749" s="227"/>
      <c r="GH749" s="227"/>
      <c r="GI749" s="227"/>
      <c r="GJ749" s="227"/>
      <c r="GK749" s="227"/>
      <c r="GL749" s="227"/>
      <c r="GM749" s="227"/>
      <c r="GN749" s="227"/>
      <c r="GO749" s="227"/>
      <c r="GP749" s="227"/>
      <c r="GQ749" s="227"/>
      <c r="GR749" s="227"/>
      <c r="GS749" s="227"/>
      <c r="GT749" s="227"/>
      <c r="GU749" s="227"/>
      <c r="GV749" s="227"/>
      <c r="GW749" s="227"/>
      <c r="GX749" s="227"/>
      <c r="GY749" s="227"/>
      <c r="GZ749" s="227"/>
      <c r="HA749" s="227"/>
      <c r="HB749" s="227"/>
      <c r="HC749" s="227"/>
      <c r="HD749" s="227"/>
      <c r="HE749" s="227"/>
      <c r="HF749" s="227"/>
      <c r="HG749" s="227"/>
      <c r="HH749" s="227"/>
      <c r="HI749" s="227"/>
      <c r="HJ749" s="227"/>
      <c r="HK749" s="227"/>
      <c r="HL749" s="227"/>
      <c r="HM749" s="227"/>
      <c r="HN749" s="227"/>
      <c r="HO749" s="227"/>
      <c r="HP749" s="227"/>
      <c r="HQ749" s="227"/>
      <c r="HR749" s="227"/>
      <c r="HS749" s="227"/>
      <c r="HT749" s="227"/>
      <c r="HU749" s="227"/>
      <c r="HV749" s="227"/>
      <c r="HW749" s="227"/>
      <c r="HX749" s="227"/>
      <c r="HY749" s="227"/>
      <c r="HZ749" s="227"/>
      <c r="IA749" s="227"/>
      <c r="IB749" s="227"/>
      <c r="IC749" s="227"/>
      <c r="ID749" s="227"/>
      <c r="IE749" s="227"/>
      <c r="IF749" s="227"/>
      <c r="IG749" s="227"/>
      <c r="IH749" s="227"/>
      <c r="II749" s="227"/>
      <c r="IJ749" s="227"/>
      <c r="IK749" s="227"/>
      <c r="IL749" s="227"/>
      <c r="IM749" s="227"/>
      <c r="IN749" s="227"/>
      <c r="IO749" s="227"/>
      <c r="IP749" s="227"/>
      <c r="IQ749" s="227"/>
      <c r="IR749" s="227"/>
      <c r="IS749" s="227"/>
      <c r="IT749" s="227"/>
      <c r="IU749" s="227"/>
      <c r="IV749" s="227"/>
      <c r="IW749" s="227"/>
      <c r="IX749" s="227"/>
      <c r="IY749" s="227"/>
      <c r="IZ749" s="227"/>
      <c r="JA749" s="227"/>
      <c r="JB749" s="227"/>
      <c r="JC749" s="227"/>
      <c r="JD749" s="227"/>
      <c r="JE749" s="227"/>
      <c r="JF749" s="227"/>
      <c r="JG749" s="227"/>
      <c r="JH749" s="227"/>
    </row>
    <row r="750" spans="1:268" s="227" customFormat="1" ht="24" customHeight="1">
      <c r="A750" s="211">
        <v>254</v>
      </c>
      <c r="B750" s="375" t="s">
        <v>1526</v>
      </c>
      <c r="C750" s="213" t="s">
        <v>1737</v>
      </c>
      <c r="D750" s="214" t="s">
        <v>4001</v>
      </c>
      <c r="E750" s="240" t="s">
        <v>2647</v>
      </c>
      <c r="F750" s="335" t="s">
        <v>1866</v>
      </c>
      <c r="G750" s="218" t="s">
        <v>4426</v>
      </c>
      <c r="H750" s="248" t="e">
        <f>VLOOKUP(C750,#REF!,3,0)</f>
        <v>#REF!</v>
      </c>
      <c r="I750" s="248" t="s">
        <v>4807</v>
      </c>
      <c r="J750" s="570"/>
      <c r="K750" s="216" t="e">
        <v>#N/A</v>
      </c>
      <c r="L750" s="213"/>
      <c r="M750" s="217" t="s">
        <v>4626</v>
      </c>
      <c r="N750" s="217"/>
      <c r="O750" s="213" t="s">
        <v>4596</v>
      </c>
      <c r="P750" s="213" t="s">
        <v>4689</v>
      </c>
      <c r="Q750" s="213" t="e">
        <v>#N/A</v>
      </c>
      <c r="R750" s="215" t="s">
        <v>1422</v>
      </c>
      <c r="S750" s="220"/>
      <c r="T750" s="215"/>
      <c r="U750" s="213" t="s">
        <v>4715</v>
      </c>
      <c r="V750" s="213" t="e">
        <v>#N/A</v>
      </c>
      <c r="W750" s="213"/>
      <c r="X750" s="221" t="s">
        <v>4</v>
      </c>
      <c r="Y750" s="222" t="s">
        <v>2437</v>
      </c>
      <c r="Z750" s="217" t="s">
        <v>4742</v>
      </c>
      <c r="AA750" s="223" t="s">
        <v>2440</v>
      </c>
      <c r="AB750" s="223"/>
      <c r="AC750" s="215" t="s">
        <v>471</v>
      </c>
      <c r="AD750" s="215" t="s">
        <v>1714</v>
      </c>
      <c r="AE750" s="224"/>
      <c r="AF750" s="215" t="s">
        <v>1714</v>
      </c>
      <c r="AG750" s="215" t="s">
        <v>1422</v>
      </c>
      <c r="AH750" s="224"/>
      <c r="AI750" s="277" t="s">
        <v>1627</v>
      </c>
      <c r="AJ750" s="219"/>
      <c r="AK750" s="224"/>
      <c r="AL750" s="215" t="s">
        <v>2665</v>
      </c>
      <c r="AM750" s="221">
        <v>42897.630864733794</v>
      </c>
      <c r="AN750" s="219" t="s">
        <v>1794</v>
      </c>
      <c r="AO750" s="221">
        <v>43318</v>
      </c>
      <c r="AP750" s="226"/>
      <c r="AQ750" s="226"/>
      <c r="AR750" s="212"/>
      <c r="AS750" s="215"/>
      <c r="AT750" s="221" t="s">
        <v>1795</v>
      </c>
      <c r="AU750" s="219"/>
      <c r="AW750" s="228" t="s">
        <v>4626</v>
      </c>
    </row>
    <row r="751" spans="1:268" s="227" customFormat="1" ht="24" customHeight="1">
      <c r="A751" s="211">
        <v>255</v>
      </c>
      <c r="B751" s="169" t="s">
        <v>4483</v>
      </c>
      <c r="C751" s="534" t="s">
        <v>4478</v>
      </c>
      <c r="D751" s="221">
        <v>42880</v>
      </c>
      <c r="E751" s="260" t="s">
        <v>1628</v>
      </c>
      <c r="F751" s="215" t="s">
        <v>2051</v>
      </c>
      <c r="G751" s="232" t="s">
        <v>1676</v>
      </c>
      <c r="H751" s="248" t="e">
        <f>VLOOKUP(C751,#REF!,3,0)</f>
        <v>#REF!</v>
      </c>
      <c r="I751" s="248" t="s">
        <v>4807</v>
      </c>
      <c r="J751" s="570"/>
      <c r="K751" s="216" t="e">
        <v>#N/A</v>
      </c>
      <c r="L751" s="215" t="s">
        <v>1722</v>
      </c>
      <c r="M751" s="217" t="s">
        <v>4700</v>
      </c>
      <c r="N751" s="217"/>
      <c r="O751" s="213" t="s">
        <v>4596</v>
      </c>
      <c r="P751" s="213" t="s">
        <v>4643</v>
      </c>
      <c r="Q751" s="213" t="s">
        <v>4617</v>
      </c>
      <c r="R751" s="215" t="s">
        <v>4534</v>
      </c>
      <c r="S751" s="215"/>
      <c r="T751" s="215"/>
      <c r="U751" s="213" t="s">
        <v>4714</v>
      </c>
      <c r="V751" s="213" t="e">
        <v>#N/A</v>
      </c>
      <c r="W751" s="260"/>
      <c r="X751" s="221" t="s">
        <v>4</v>
      </c>
      <c r="Y751" s="222" t="s">
        <v>4663</v>
      </c>
      <c r="Z751" s="217" t="s">
        <v>4742</v>
      </c>
      <c r="AA751" s="222" t="s">
        <v>4665</v>
      </c>
      <c r="AB751" s="223" t="s">
        <v>4665</v>
      </c>
      <c r="AC751" s="215" t="s">
        <v>531</v>
      </c>
      <c r="AD751" s="215" t="s">
        <v>1676</v>
      </c>
      <c r="AE751" s="215"/>
      <c r="AF751" s="215" t="s">
        <v>1676</v>
      </c>
      <c r="AG751" s="215" t="s">
        <v>4534</v>
      </c>
      <c r="AH751" s="215" t="s">
        <v>4365</v>
      </c>
      <c r="AI751" s="215" t="s">
        <v>1625</v>
      </c>
      <c r="AJ751" s="215" t="s">
        <v>4480</v>
      </c>
      <c r="AK751" s="215"/>
      <c r="AL751" s="215" t="s">
        <v>4479</v>
      </c>
      <c r="AM751" s="215"/>
      <c r="AN751" s="215"/>
      <c r="AO751" s="215"/>
      <c r="AP751" s="215"/>
      <c r="AQ751" s="215"/>
      <c r="AR751" s="215"/>
      <c r="AS751" s="215"/>
      <c r="AT751" s="227" t="s">
        <v>4588</v>
      </c>
      <c r="AU751" s="215" t="s">
        <v>4471</v>
      </c>
      <c r="AV751" s="215" t="s">
        <v>4462</v>
      </c>
      <c r="AW751" s="228" t="s">
        <v>4630</v>
      </c>
    </row>
    <row r="752" spans="1:268" s="227" customFormat="1" ht="24" customHeight="1">
      <c r="A752" s="211">
        <v>256</v>
      </c>
      <c r="B752" s="162" t="s">
        <v>1485</v>
      </c>
      <c r="C752" s="213" t="s">
        <v>1486</v>
      </c>
      <c r="D752" s="214" t="s">
        <v>1484</v>
      </c>
      <c r="E752" s="244" t="s">
        <v>1852</v>
      </c>
      <c r="F752" s="215" t="s">
        <v>1893</v>
      </c>
      <c r="G752" s="218" t="s">
        <v>4426</v>
      </c>
      <c r="H752" s="248" t="e">
        <f>VLOOKUP(C752,#REF!,3,0)</f>
        <v>#REF!</v>
      </c>
      <c r="I752" s="248" t="s">
        <v>4807</v>
      </c>
      <c r="J752" s="570"/>
      <c r="K752" s="216" t="e">
        <v>#N/A</v>
      </c>
      <c r="L752" s="213"/>
      <c r="M752" s="217" t="s">
        <v>4626</v>
      </c>
      <c r="N752" s="217"/>
      <c r="O752" s="213" t="s">
        <v>4596</v>
      </c>
      <c r="P752" s="213" t="s">
        <v>4689</v>
      </c>
      <c r="Q752" s="213" t="e">
        <v>#N/A</v>
      </c>
      <c r="R752" s="215" t="s">
        <v>1488</v>
      </c>
      <c r="S752" s="220"/>
      <c r="T752" s="215"/>
      <c r="U752" s="213" t="s">
        <v>4715</v>
      </c>
      <c r="V752" s="213" t="e">
        <v>#N/A</v>
      </c>
      <c r="W752" s="213"/>
      <c r="X752" s="221" t="s">
        <v>4</v>
      </c>
      <c r="Y752" s="222" t="s">
        <v>2301</v>
      </c>
      <c r="Z752" s="217" t="s">
        <v>4742</v>
      </c>
      <c r="AA752" s="223" t="s">
        <v>2303</v>
      </c>
      <c r="AB752" s="223"/>
      <c r="AC752" s="215" t="s">
        <v>3110</v>
      </c>
      <c r="AD752" s="215" t="s">
        <v>1714</v>
      </c>
      <c r="AE752" s="224"/>
      <c r="AF752" s="215" t="s">
        <v>1714</v>
      </c>
      <c r="AG752" s="215" t="s">
        <v>1488</v>
      </c>
      <c r="AH752" s="224"/>
      <c r="AI752" s="215" t="s">
        <v>1627</v>
      </c>
      <c r="AJ752" s="215"/>
      <c r="AK752" s="224"/>
      <c r="AL752" s="215" t="s">
        <v>1487</v>
      </c>
      <c r="AM752" s="221"/>
      <c r="AN752" s="241" t="s">
        <v>1809</v>
      </c>
      <c r="AO752" s="221">
        <v>43475</v>
      </c>
      <c r="AP752" s="226" t="s">
        <v>3111</v>
      </c>
      <c r="AQ752" s="226" t="s">
        <v>3112</v>
      </c>
      <c r="AR752" s="212"/>
      <c r="AS752" s="215"/>
      <c r="AT752" s="221" t="s">
        <v>1918</v>
      </c>
      <c r="AU752" s="215"/>
      <c r="AW752" s="228" t="s">
        <v>4626</v>
      </c>
    </row>
    <row r="753" spans="1:49" s="227" customFormat="1" ht="24" customHeight="1">
      <c r="A753" s="211">
        <v>257</v>
      </c>
      <c r="B753" s="375" t="s">
        <v>1038</v>
      </c>
      <c r="C753" s="213" t="s">
        <v>1039</v>
      </c>
      <c r="D753" s="214">
        <v>42830</v>
      </c>
      <c r="E753" s="215" t="s">
        <v>1626</v>
      </c>
      <c r="F753" s="215" t="s">
        <v>2051</v>
      </c>
      <c r="G753" s="218" t="s">
        <v>4426</v>
      </c>
      <c r="H753" s="248" t="e">
        <f>VLOOKUP(C753,#REF!,3,0)</f>
        <v>#REF!</v>
      </c>
      <c r="I753" s="248" t="s">
        <v>4807</v>
      </c>
      <c r="J753" s="570"/>
      <c r="K753" s="216" t="e">
        <v>#N/A</v>
      </c>
      <c r="L753" s="213"/>
      <c r="M753" s="217" t="s">
        <v>4626</v>
      </c>
      <c r="N753" s="217"/>
      <c r="O753" s="213" t="s">
        <v>4596</v>
      </c>
      <c r="P753" s="213" t="s">
        <v>4689</v>
      </c>
      <c r="Q753" s="213" t="e">
        <v>#N/A</v>
      </c>
      <c r="R753" s="215" t="s">
        <v>1422</v>
      </c>
      <c r="S753" s="220"/>
      <c r="T753" s="215"/>
      <c r="U753" s="213" t="s">
        <v>4715</v>
      </c>
      <c r="V753" s="213" t="e">
        <v>#N/A</v>
      </c>
      <c r="W753" s="213"/>
      <c r="X753" s="221" t="s">
        <v>4</v>
      </c>
      <c r="Y753" s="222" t="s">
        <v>2437</v>
      </c>
      <c r="Z753" s="217" t="s">
        <v>4742</v>
      </c>
      <c r="AA753" s="223" t="s">
        <v>2440</v>
      </c>
      <c r="AB753" s="223"/>
      <c r="AC753" s="226" t="s">
        <v>1031</v>
      </c>
      <c r="AD753" s="215" t="s">
        <v>1714</v>
      </c>
      <c r="AE753" s="224"/>
      <c r="AF753" s="215" t="s">
        <v>1714</v>
      </c>
      <c r="AG753" s="215" t="s">
        <v>1422</v>
      </c>
      <c r="AH753" s="224"/>
      <c r="AI753" s="215" t="s">
        <v>1625</v>
      </c>
      <c r="AJ753" s="215"/>
      <c r="AK753" s="224"/>
      <c r="AL753" s="215" t="s">
        <v>2860</v>
      </c>
      <c r="AM753" s="221">
        <v>42830</v>
      </c>
      <c r="AN753" s="215" t="s">
        <v>1794</v>
      </c>
      <c r="AO753" s="221">
        <v>43339</v>
      </c>
      <c r="AP753" s="226">
        <v>0</v>
      </c>
      <c r="AQ753" s="226">
        <v>0</v>
      </c>
      <c r="AR753" s="212"/>
      <c r="AS753" s="215"/>
      <c r="AT753" s="221" t="s">
        <v>1802</v>
      </c>
      <c r="AU753" s="215"/>
      <c r="AW753" s="228" t="s">
        <v>4626</v>
      </c>
    </row>
    <row r="754" spans="1:49" s="227" customFormat="1" ht="24" customHeight="1">
      <c r="A754" s="211">
        <v>258</v>
      </c>
      <c r="B754" s="386" t="s">
        <v>128</v>
      </c>
      <c r="C754" s="213" t="s">
        <v>105</v>
      </c>
      <c r="D754" s="214" t="s">
        <v>2355</v>
      </c>
      <c r="E754" s="215" t="s">
        <v>1689</v>
      </c>
      <c r="F754" s="215" t="s">
        <v>1622</v>
      </c>
      <c r="G754" s="218" t="s">
        <v>4426</v>
      </c>
      <c r="H754" s="248" t="e">
        <f>VLOOKUP(C754,#REF!,3,0)</f>
        <v>#REF!</v>
      </c>
      <c r="I754" s="248" t="s">
        <v>4807</v>
      </c>
      <c r="J754" s="570"/>
      <c r="K754" s="216" t="e">
        <v>#N/A</v>
      </c>
      <c r="L754" s="213"/>
      <c r="M754" s="217" t="s">
        <v>4626</v>
      </c>
      <c r="N754" s="217"/>
      <c r="O754" s="213" t="s">
        <v>4596</v>
      </c>
      <c r="P754" s="213" t="s">
        <v>4689</v>
      </c>
      <c r="Q754" s="213" t="e">
        <v>#N/A</v>
      </c>
      <c r="R754" s="215" t="s">
        <v>3212</v>
      </c>
      <c r="S754" s="220"/>
      <c r="T754" s="215"/>
      <c r="U754" s="213" t="s">
        <v>4715</v>
      </c>
      <c r="V754" s="213" t="e">
        <v>#N/A</v>
      </c>
      <c r="W754" s="213"/>
      <c r="X754" s="221" t="s">
        <v>4</v>
      </c>
      <c r="Y754" s="222" t="s">
        <v>2437</v>
      </c>
      <c r="Z754" s="217" t="s">
        <v>4742</v>
      </c>
      <c r="AA754" s="223" t="s">
        <v>3213</v>
      </c>
      <c r="AB754" s="223"/>
      <c r="AC754" s="233" t="s">
        <v>45</v>
      </c>
      <c r="AD754" s="215" t="s">
        <v>1714</v>
      </c>
      <c r="AE754" s="224"/>
      <c r="AF754" s="215" t="s">
        <v>1714</v>
      </c>
      <c r="AG754" s="215" t="s">
        <v>3212</v>
      </c>
      <c r="AH754" s="224"/>
      <c r="AI754" s="215" t="s">
        <v>1624</v>
      </c>
      <c r="AJ754" s="212"/>
      <c r="AK754" s="224"/>
      <c r="AL754" s="233" t="s">
        <v>2809</v>
      </c>
      <c r="AM754" s="234"/>
      <c r="AN754" s="215" t="s">
        <v>1794</v>
      </c>
      <c r="AO754" s="221">
        <v>43425</v>
      </c>
      <c r="AP754" s="226" t="s">
        <v>3258</v>
      </c>
      <c r="AQ754" s="226" t="s">
        <v>3259</v>
      </c>
      <c r="AR754" s="212"/>
      <c r="AS754" s="215"/>
      <c r="AT754" s="221" t="s">
        <v>1838</v>
      </c>
      <c r="AU754" s="215"/>
      <c r="AW754" s="228" t="s">
        <v>4626</v>
      </c>
    </row>
    <row r="755" spans="1:49" s="227" customFormat="1" ht="24" customHeight="1">
      <c r="A755" s="211">
        <v>259</v>
      </c>
      <c r="B755" s="375" t="s">
        <v>1527</v>
      </c>
      <c r="C755" s="213" t="s">
        <v>1737</v>
      </c>
      <c r="D755" s="214" t="s">
        <v>4002</v>
      </c>
      <c r="E755" s="240" t="s">
        <v>2647</v>
      </c>
      <c r="F755" s="335" t="s">
        <v>1866</v>
      </c>
      <c r="G755" s="218" t="s">
        <v>4426</v>
      </c>
      <c r="H755" s="248" t="e">
        <f>VLOOKUP(C755,#REF!,3,0)</f>
        <v>#REF!</v>
      </c>
      <c r="I755" s="248" t="s">
        <v>4807</v>
      </c>
      <c r="J755" s="570"/>
      <c r="K755" s="216" t="e">
        <v>#N/A</v>
      </c>
      <c r="L755" s="213"/>
      <c r="M755" s="217" t="s">
        <v>4626</v>
      </c>
      <c r="N755" s="217"/>
      <c r="O755" s="213" t="s">
        <v>4596</v>
      </c>
      <c r="P755" s="213" t="s">
        <v>4689</v>
      </c>
      <c r="Q755" s="213" t="e">
        <v>#N/A</v>
      </c>
      <c r="R755" s="215" t="s">
        <v>1422</v>
      </c>
      <c r="S755" s="220"/>
      <c r="T755" s="215"/>
      <c r="U755" s="213" t="s">
        <v>4715</v>
      </c>
      <c r="V755" s="213" t="e">
        <v>#N/A</v>
      </c>
      <c r="W755" s="213"/>
      <c r="X755" s="221" t="s">
        <v>4</v>
      </c>
      <c r="Y755" s="222" t="s">
        <v>2437</v>
      </c>
      <c r="Z755" s="217" t="s">
        <v>4742</v>
      </c>
      <c r="AA755" s="223" t="s">
        <v>2440</v>
      </c>
      <c r="AB755" s="223"/>
      <c r="AC755" s="215" t="s">
        <v>471</v>
      </c>
      <c r="AD755" s="215" t="s">
        <v>1714</v>
      </c>
      <c r="AE755" s="224"/>
      <c r="AF755" s="215" t="s">
        <v>1714</v>
      </c>
      <c r="AG755" s="215" t="s">
        <v>1422</v>
      </c>
      <c r="AH755" s="224"/>
      <c r="AI755" s="277" t="s">
        <v>1627</v>
      </c>
      <c r="AJ755" s="219"/>
      <c r="AK755" s="224"/>
      <c r="AL755" s="215" t="s">
        <v>2665</v>
      </c>
      <c r="AM755" s="221">
        <v>42897.199292974539</v>
      </c>
      <c r="AN755" s="219" t="s">
        <v>1794</v>
      </c>
      <c r="AO755" s="221">
        <v>43318</v>
      </c>
      <c r="AP755" s="226"/>
      <c r="AQ755" s="226"/>
      <c r="AR755" s="212"/>
      <c r="AS755" s="215"/>
      <c r="AT755" s="221" t="s">
        <v>1795</v>
      </c>
      <c r="AU755" s="219"/>
      <c r="AW755" s="228" t="s">
        <v>4626</v>
      </c>
    </row>
    <row r="756" spans="1:49" s="227" customFormat="1" ht="24" customHeight="1">
      <c r="A756" s="211">
        <v>260</v>
      </c>
      <c r="B756" s="169" t="s">
        <v>4484</v>
      </c>
      <c r="C756" s="534" t="s">
        <v>4478</v>
      </c>
      <c r="D756" s="221">
        <v>42880</v>
      </c>
      <c r="E756" s="260" t="s">
        <v>1628</v>
      </c>
      <c r="F756" s="215" t="s">
        <v>2051</v>
      </c>
      <c r="G756" s="232" t="s">
        <v>1676</v>
      </c>
      <c r="H756" s="248" t="e">
        <f>VLOOKUP(C756,#REF!,3,0)</f>
        <v>#REF!</v>
      </c>
      <c r="I756" s="248" t="s">
        <v>4807</v>
      </c>
      <c r="J756" s="570"/>
      <c r="K756" s="216" t="e">
        <v>#N/A</v>
      </c>
      <c r="L756" s="215" t="s">
        <v>1722</v>
      </c>
      <c r="M756" s="217" t="s">
        <v>4700</v>
      </c>
      <c r="N756" s="217"/>
      <c r="O756" s="213" t="s">
        <v>4596</v>
      </c>
      <c r="P756" s="213" t="s">
        <v>4643</v>
      </c>
      <c r="Q756" s="213" t="s">
        <v>4617</v>
      </c>
      <c r="R756" s="215" t="s">
        <v>4534</v>
      </c>
      <c r="S756" s="215"/>
      <c r="T756" s="215"/>
      <c r="U756" s="213" t="s">
        <v>4714</v>
      </c>
      <c r="V756" s="213" t="e">
        <v>#N/A</v>
      </c>
      <c r="W756" s="260"/>
      <c r="X756" s="221" t="s">
        <v>4</v>
      </c>
      <c r="Y756" s="222" t="s">
        <v>4663</v>
      </c>
      <c r="Z756" s="217" t="s">
        <v>4742</v>
      </c>
      <c r="AA756" s="222" t="s">
        <v>4665</v>
      </c>
      <c r="AB756" s="223" t="s">
        <v>4665</v>
      </c>
      <c r="AC756" s="215" t="s">
        <v>531</v>
      </c>
      <c r="AD756" s="215" t="s">
        <v>1676</v>
      </c>
      <c r="AE756" s="215"/>
      <c r="AF756" s="215" t="s">
        <v>1676</v>
      </c>
      <c r="AG756" s="215" t="s">
        <v>4534</v>
      </c>
      <c r="AH756" s="215" t="s">
        <v>4365</v>
      </c>
      <c r="AI756" s="215" t="s">
        <v>1625</v>
      </c>
      <c r="AJ756" s="215" t="s">
        <v>4480</v>
      </c>
      <c r="AK756" s="215"/>
      <c r="AL756" s="215" t="s">
        <v>4479</v>
      </c>
      <c r="AM756" s="215"/>
      <c r="AN756" s="215"/>
      <c r="AO756" s="215"/>
      <c r="AP756" s="215"/>
      <c r="AQ756" s="215"/>
      <c r="AR756" s="215"/>
      <c r="AS756" s="215"/>
      <c r="AT756" s="227" t="s">
        <v>4588</v>
      </c>
      <c r="AU756" s="215" t="s">
        <v>4471</v>
      </c>
      <c r="AV756" s="215" t="s">
        <v>4462</v>
      </c>
      <c r="AW756" s="228" t="s">
        <v>4630</v>
      </c>
    </row>
    <row r="757" spans="1:49" s="227" customFormat="1" ht="24" customHeight="1">
      <c r="A757" s="211">
        <v>261</v>
      </c>
      <c r="B757" s="162" t="s">
        <v>1489</v>
      </c>
      <c r="C757" s="213" t="s">
        <v>1486</v>
      </c>
      <c r="D757" s="214" t="s">
        <v>1484</v>
      </c>
      <c r="E757" s="244" t="s">
        <v>1852</v>
      </c>
      <c r="F757" s="215" t="s">
        <v>1893</v>
      </c>
      <c r="G757" s="218" t="s">
        <v>4426</v>
      </c>
      <c r="H757" s="248" t="e">
        <f>VLOOKUP(C757,#REF!,3,0)</f>
        <v>#REF!</v>
      </c>
      <c r="I757" s="248" t="s">
        <v>4807</v>
      </c>
      <c r="J757" s="570"/>
      <c r="K757" s="216" t="e">
        <v>#N/A</v>
      </c>
      <c r="L757" s="213"/>
      <c r="M757" s="217" t="s">
        <v>4626</v>
      </c>
      <c r="N757" s="217"/>
      <c r="O757" s="213" t="s">
        <v>4596</v>
      </c>
      <c r="P757" s="213" t="s">
        <v>4689</v>
      </c>
      <c r="Q757" s="213" t="e">
        <v>#N/A</v>
      </c>
      <c r="R757" s="215" t="s">
        <v>1488</v>
      </c>
      <c r="S757" s="220"/>
      <c r="T757" s="215"/>
      <c r="U757" s="213" t="s">
        <v>4715</v>
      </c>
      <c r="V757" s="213" t="e">
        <v>#N/A</v>
      </c>
      <c r="W757" s="213"/>
      <c r="X757" s="221" t="s">
        <v>4</v>
      </c>
      <c r="Y757" s="222" t="s">
        <v>2301</v>
      </c>
      <c r="Z757" s="217" t="s">
        <v>4742</v>
      </c>
      <c r="AA757" s="223" t="s">
        <v>2303</v>
      </c>
      <c r="AB757" s="223"/>
      <c r="AC757" s="215" t="s">
        <v>3110</v>
      </c>
      <c r="AD757" s="215" t="s">
        <v>1714</v>
      </c>
      <c r="AE757" s="224"/>
      <c r="AF757" s="215" t="s">
        <v>1714</v>
      </c>
      <c r="AG757" s="215" t="s">
        <v>1488</v>
      </c>
      <c r="AH757" s="224"/>
      <c r="AI757" s="215" t="s">
        <v>1627</v>
      </c>
      <c r="AJ757" s="215"/>
      <c r="AK757" s="224"/>
      <c r="AL757" s="215" t="s">
        <v>1487</v>
      </c>
      <c r="AM757" s="221"/>
      <c r="AN757" s="241" t="s">
        <v>1809</v>
      </c>
      <c r="AO757" s="221">
        <v>43474</v>
      </c>
      <c r="AP757" s="226" t="s">
        <v>3113</v>
      </c>
      <c r="AQ757" s="226" t="s">
        <v>3114</v>
      </c>
      <c r="AR757" s="212"/>
      <c r="AS757" s="215"/>
      <c r="AT757" s="221" t="s">
        <v>1918</v>
      </c>
      <c r="AU757" s="215"/>
      <c r="AW757" s="228" t="s">
        <v>4626</v>
      </c>
    </row>
    <row r="758" spans="1:49" s="227" customFormat="1" ht="24" customHeight="1">
      <c r="A758" s="211">
        <v>262</v>
      </c>
      <c r="B758" s="375" t="s">
        <v>1042</v>
      </c>
      <c r="C758" s="213" t="s">
        <v>1039</v>
      </c>
      <c r="D758" s="214">
        <v>42830</v>
      </c>
      <c r="E758" s="215" t="s">
        <v>1626</v>
      </c>
      <c r="F758" s="215" t="s">
        <v>2051</v>
      </c>
      <c r="G758" s="218" t="s">
        <v>4426</v>
      </c>
      <c r="H758" s="248" t="e">
        <f>VLOOKUP(C758,#REF!,3,0)</f>
        <v>#REF!</v>
      </c>
      <c r="I758" s="248" t="s">
        <v>4807</v>
      </c>
      <c r="J758" s="570"/>
      <c r="K758" s="216" t="e">
        <v>#N/A</v>
      </c>
      <c r="L758" s="213"/>
      <c r="M758" s="217" t="s">
        <v>4626</v>
      </c>
      <c r="N758" s="217"/>
      <c r="O758" s="213" t="s">
        <v>4596</v>
      </c>
      <c r="P758" s="213" t="s">
        <v>4689</v>
      </c>
      <c r="Q758" s="213" t="e">
        <v>#N/A</v>
      </c>
      <c r="R758" s="215" t="s">
        <v>1422</v>
      </c>
      <c r="S758" s="220"/>
      <c r="T758" s="215"/>
      <c r="U758" s="213" t="s">
        <v>4715</v>
      </c>
      <c r="V758" s="213" t="e">
        <v>#N/A</v>
      </c>
      <c r="W758" s="213"/>
      <c r="X758" s="221" t="s">
        <v>4</v>
      </c>
      <c r="Y758" s="222" t="s">
        <v>2437</v>
      </c>
      <c r="Z758" s="217" t="s">
        <v>4742</v>
      </c>
      <c r="AA758" s="223" t="s">
        <v>2440</v>
      </c>
      <c r="AB758" s="223"/>
      <c r="AC758" s="226" t="s">
        <v>1041</v>
      </c>
      <c r="AD758" s="215" t="s">
        <v>1714</v>
      </c>
      <c r="AE758" s="224"/>
      <c r="AF758" s="215" t="s">
        <v>1714</v>
      </c>
      <c r="AG758" s="215" t="s">
        <v>1422</v>
      </c>
      <c r="AH758" s="224"/>
      <c r="AI758" s="215" t="s">
        <v>1625</v>
      </c>
      <c r="AJ758" s="215"/>
      <c r="AK758" s="224"/>
      <c r="AL758" s="215" t="s">
        <v>2860</v>
      </c>
      <c r="AM758" s="221">
        <v>42830</v>
      </c>
      <c r="AN758" s="215" t="s">
        <v>1794</v>
      </c>
      <c r="AO758" s="221">
        <v>43339</v>
      </c>
      <c r="AP758" s="226">
        <v>0</v>
      </c>
      <c r="AQ758" s="226">
        <v>0</v>
      </c>
      <c r="AR758" s="212"/>
      <c r="AS758" s="215"/>
      <c r="AT758" s="221" t="s">
        <v>1802</v>
      </c>
      <c r="AU758" s="215"/>
      <c r="AW758" s="228" t="s">
        <v>4626</v>
      </c>
    </row>
    <row r="759" spans="1:49" s="227" customFormat="1" ht="24" customHeight="1">
      <c r="A759" s="211">
        <v>263</v>
      </c>
      <c r="B759" s="386" t="s">
        <v>135</v>
      </c>
      <c r="C759" s="213" t="s">
        <v>105</v>
      </c>
      <c r="D759" s="214" t="s">
        <v>2355</v>
      </c>
      <c r="E759" s="215" t="s">
        <v>1689</v>
      </c>
      <c r="F759" s="215" t="s">
        <v>1622</v>
      </c>
      <c r="G759" s="218" t="s">
        <v>4426</v>
      </c>
      <c r="H759" s="248" t="e">
        <f>VLOOKUP(C759,#REF!,3,0)</f>
        <v>#REF!</v>
      </c>
      <c r="I759" s="248" t="s">
        <v>4807</v>
      </c>
      <c r="J759" s="570"/>
      <c r="K759" s="216" t="e">
        <v>#N/A</v>
      </c>
      <c r="L759" s="213"/>
      <c r="M759" s="217" t="s">
        <v>4626</v>
      </c>
      <c r="N759" s="217"/>
      <c r="O759" s="213" t="s">
        <v>4596</v>
      </c>
      <c r="P759" s="213" t="s">
        <v>4689</v>
      </c>
      <c r="Q759" s="213" t="e">
        <v>#N/A</v>
      </c>
      <c r="R759" s="215" t="s">
        <v>3212</v>
      </c>
      <c r="S759" s="220"/>
      <c r="T759" s="215"/>
      <c r="U759" s="213" t="s">
        <v>4715</v>
      </c>
      <c r="V759" s="213" t="e">
        <v>#N/A</v>
      </c>
      <c r="W759" s="213"/>
      <c r="X759" s="221" t="s">
        <v>4</v>
      </c>
      <c r="Y759" s="222" t="s">
        <v>2437</v>
      </c>
      <c r="Z759" s="217" t="s">
        <v>4742</v>
      </c>
      <c r="AA759" s="223" t="s">
        <v>3213</v>
      </c>
      <c r="AB759" s="223"/>
      <c r="AC759" s="233" t="s">
        <v>45</v>
      </c>
      <c r="AD759" s="215" t="s">
        <v>1714</v>
      </c>
      <c r="AE759" s="224"/>
      <c r="AF759" s="215" t="s">
        <v>1714</v>
      </c>
      <c r="AG759" s="215" t="s">
        <v>3212</v>
      </c>
      <c r="AH759" s="224"/>
      <c r="AI759" s="215" t="s">
        <v>1624</v>
      </c>
      <c r="AJ759" s="212"/>
      <c r="AK759" s="224"/>
      <c r="AL759" s="233" t="s">
        <v>2809</v>
      </c>
      <c r="AM759" s="234"/>
      <c r="AN759" s="215" t="s">
        <v>1794</v>
      </c>
      <c r="AO759" s="221">
        <v>43425</v>
      </c>
      <c r="AP759" s="226" t="s">
        <v>3260</v>
      </c>
      <c r="AQ759" s="226" t="s">
        <v>3261</v>
      </c>
      <c r="AR759" s="212"/>
      <c r="AS759" s="215"/>
      <c r="AT759" s="221" t="s">
        <v>1838</v>
      </c>
      <c r="AU759" s="215"/>
      <c r="AW759" s="228" t="s">
        <v>4626</v>
      </c>
    </row>
    <row r="760" spans="1:49" s="227" customFormat="1" ht="24" customHeight="1">
      <c r="A760" s="211">
        <v>264</v>
      </c>
      <c r="B760" s="375" t="s">
        <v>1534</v>
      </c>
      <c r="C760" s="213" t="s">
        <v>1535</v>
      </c>
      <c r="D760" s="214" t="s">
        <v>4003</v>
      </c>
      <c r="E760" s="240" t="s">
        <v>2647</v>
      </c>
      <c r="F760" s="335" t="s">
        <v>1866</v>
      </c>
      <c r="G760" s="218" t="s">
        <v>4426</v>
      </c>
      <c r="H760" s="248" t="e">
        <f>VLOOKUP(C760,#REF!,3,0)</f>
        <v>#REF!</v>
      </c>
      <c r="I760" s="248" t="s">
        <v>4807</v>
      </c>
      <c r="J760" s="570"/>
      <c r="K760" s="216" t="e">
        <v>#N/A</v>
      </c>
      <c r="L760" s="213"/>
      <c r="M760" s="217" t="s">
        <v>4626</v>
      </c>
      <c r="N760" s="217"/>
      <c r="O760" s="213" t="s">
        <v>4596</v>
      </c>
      <c r="P760" s="213" t="s">
        <v>4689</v>
      </c>
      <c r="Q760" s="213" t="e">
        <v>#N/A</v>
      </c>
      <c r="R760" s="215" t="s">
        <v>1422</v>
      </c>
      <c r="S760" s="220"/>
      <c r="T760" s="215"/>
      <c r="U760" s="213" t="s">
        <v>4715</v>
      </c>
      <c r="V760" s="213" t="e">
        <v>#N/A</v>
      </c>
      <c r="W760" s="213"/>
      <c r="X760" s="221" t="s">
        <v>4</v>
      </c>
      <c r="Y760" s="222" t="s">
        <v>2437</v>
      </c>
      <c r="Z760" s="217" t="s">
        <v>4742</v>
      </c>
      <c r="AA760" s="223" t="s">
        <v>2440</v>
      </c>
      <c r="AB760" s="223"/>
      <c r="AC760" s="226" t="s">
        <v>471</v>
      </c>
      <c r="AD760" s="215" t="s">
        <v>1714</v>
      </c>
      <c r="AE760" s="224"/>
      <c r="AF760" s="215" t="s">
        <v>1714</v>
      </c>
      <c r="AG760" s="215" t="s">
        <v>1422</v>
      </c>
      <c r="AH760" s="224"/>
      <c r="AI760" s="277" t="s">
        <v>1627</v>
      </c>
      <c r="AJ760" s="219"/>
      <c r="AK760" s="224"/>
      <c r="AL760" s="215" t="s">
        <v>2666</v>
      </c>
      <c r="AM760" s="221">
        <v>42924.863682523152</v>
      </c>
      <c r="AN760" s="219" t="s">
        <v>1794</v>
      </c>
      <c r="AO760" s="221">
        <v>43318</v>
      </c>
      <c r="AP760" s="226"/>
      <c r="AQ760" s="226"/>
      <c r="AR760" s="212"/>
      <c r="AS760" s="215"/>
      <c r="AT760" s="221" t="s">
        <v>1795</v>
      </c>
      <c r="AU760" s="219"/>
      <c r="AW760" s="228" t="s">
        <v>4626</v>
      </c>
    </row>
    <row r="761" spans="1:49" s="227" customFormat="1" ht="24" customHeight="1">
      <c r="A761" s="211">
        <v>265</v>
      </c>
      <c r="B761" s="169" t="s">
        <v>4485</v>
      </c>
      <c r="C761" s="534" t="s">
        <v>4486</v>
      </c>
      <c r="D761" s="221">
        <v>42880</v>
      </c>
      <c r="E761" s="260" t="s">
        <v>1628</v>
      </c>
      <c r="F761" s="215" t="s">
        <v>2051</v>
      </c>
      <c r="G761" s="232" t="s">
        <v>1676</v>
      </c>
      <c r="H761" s="248" t="e">
        <f>VLOOKUP(C761,#REF!,3,0)</f>
        <v>#REF!</v>
      </c>
      <c r="I761" s="248" t="s">
        <v>4807</v>
      </c>
      <c r="J761" s="570"/>
      <c r="K761" s="216" t="e">
        <v>#N/A</v>
      </c>
      <c r="L761" s="215" t="s">
        <v>1722</v>
      </c>
      <c r="M761" s="217" t="s">
        <v>4700</v>
      </c>
      <c r="N761" s="217"/>
      <c r="O761" s="213" t="s">
        <v>4596</v>
      </c>
      <c r="P761" s="213" t="s">
        <v>4643</v>
      </c>
      <c r="Q761" s="213" t="s">
        <v>4617</v>
      </c>
      <c r="R761" s="215" t="s">
        <v>4534</v>
      </c>
      <c r="S761" s="215"/>
      <c r="T761" s="215"/>
      <c r="U761" s="213" t="s">
        <v>4714</v>
      </c>
      <c r="V761" s="213" t="e">
        <v>#N/A</v>
      </c>
      <c r="W761" s="260"/>
      <c r="X761" s="221" t="s">
        <v>4</v>
      </c>
      <c r="Y761" s="222" t="s">
        <v>4663</v>
      </c>
      <c r="Z761" s="217" t="s">
        <v>4742</v>
      </c>
      <c r="AA761" s="222" t="s">
        <v>4665</v>
      </c>
      <c r="AB761" s="223" t="s">
        <v>4665</v>
      </c>
      <c r="AC761" s="215" t="s">
        <v>531</v>
      </c>
      <c r="AD761" s="215" t="s">
        <v>1676</v>
      </c>
      <c r="AE761" s="215"/>
      <c r="AF761" s="215" t="s">
        <v>1676</v>
      </c>
      <c r="AG761" s="215" t="s">
        <v>4534</v>
      </c>
      <c r="AH761" s="215" t="s">
        <v>4365</v>
      </c>
      <c r="AI761" s="215" t="s">
        <v>1625</v>
      </c>
      <c r="AJ761" s="215" t="s">
        <v>4480</v>
      </c>
      <c r="AK761" s="215"/>
      <c r="AL761" s="215" t="s">
        <v>4479</v>
      </c>
      <c r="AM761" s="215"/>
      <c r="AN761" s="215"/>
      <c r="AO761" s="215"/>
      <c r="AP761" s="215"/>
      <c r="AQ761" s="215"/>
      <c r="AR761" s="215"/>
      <c r="AS761" s="215"/>
      <c r="AT761" s="227" t="s">
        <v>4588</v>
      </c>
      <c r="AU761" s="215" t="s">
        <v>4471</v>
      </c>
      <c r="AV761" s="215" t="s">
        <v>4462</v>
      </c>
      <c r="AW761" s="228" t="s">
        <v>4630</v>
      </c>
    </row>
    <row r="762" spans="1:49" s="227" customFormat="1" ht="24" customHeight="1">
      <c r="A762" s="211">
        <v>266</v>
      </c>
      <c r="B762" s="162" t="s">
        <v>1490</v>
      </c>
      <c r="C762" s="213" t="s">
        <v>1486</v>
      </c>
      <c r="D762" s="214" t="s">
        <v>1484</v>
      </c>
      <c r="E762" s="244" t="s">
        <v>1852</v>
      </c>
      <c r="F762" s="215" t="s">
        <v>1893</v>
      </c>
      <c r="G762" s="218" t="s">
        <v>4426</v>
      </c>
      <c r="H762" s="248" t="e">
        <f>VLOOKUP(C762,#REF!,3,0)</f>
        <v>#REF!</v>
      </c>
      <c r="I762" s="248" t="s">
        <v>4807</v>
      </c>
      <c r="J762" s="570"/>
      <c r="K762" s="216" t="e">
        <v>#N/A</v>
      </c>
      <c r="L762" s="213"/>
      <c r="M762" s="217" t="s">
        <v>4626</v>
      </c>
      <c r="N762" s="217"/>
      <c r="O762" s="213" t="s">
        <v>4596</v>
      </c>
      <c r="P762" s="213" t="s">
        <v>4689</v>
      </c>
      <c r="Q762" s="213" t="e">
        <v>#N/A</v>
      </c>
      <c r="R762" s="215" t="s">
        <v>1488</v>
      </c>
      <c r="S762" s="220"/>
      <c r="T762" s="215"/>
      <c r="U762" s="213" t="s">
        <v>4715</v>
      </c>
      <c r="V762" s="213" t="e">
        <v>#N/A</v>
      </c>
      <c r="W762" s="213"/>
      <c r="X762" s="221" t="s">
        <v>4</v>
      </c>
      <c r="Y762" s="222" t="s">
        <v>2301</v>
      </c>
      <c r="Z762" s="217" t="s">
        <v>4742</v>
      </c>
      <c r="AA762" s="223" t="s">
        <v>2303</v>
      </c>
      <c r="AB762" s="223"/>
      <c r="AC762" s="215" t="s">
        <v>3110</v>
      </c>
      <c r="AD762" s="215" t="s">
        <v>1714</v>
      </c>
      <c r="AE762" s="224"/>
      <c r="AF762" s="215" t="s">
        <v>1714</v>
      </c>
      <c r="AG762" s="215" t="s">
        <v>1488</v>
      </c>
      <c r="AH762" s="224"/>
      <c r="AI762" s="215" t="s">
        <v>1627</v>
      </c>
      <c r="AJ762" s="215"/>
      <c r="AK762" s="224"/>
      <c r="AL762" s="215" t="s">
        <v>1487</v>
      </c>
      <c r="AM762" s="221"/>
      <c r="AN762" s="241" t="s">
        <v>1809</v>
      </c>
      <c r="AO762" s="221">
        <v>43470</v>
      </c>
      <c r="AP762" s="226" t="s">
        <v>3115</v>
      </c>
      <c r="AQ762" s="226" t="s">
        <v>3116</v>
      </c>
      <c r="AR762" s="212"/>
      <c r="AS762" s="215"/>
      <c r="AT762" s="221" t="s">
        <v>1918</v>
      </c>
      <c r="AU762" s="215"/>
      <c r="AW762" s="228" t="s">
        <v>4626</v>
      </c>
    </row>
    <row r="763" spans="1:49" s="227" customFormat="1" ht="24" customHeight="1">
      <c r="A763" s="211">
        <v>267</v>
      </c>
      <c r="B763" s="375" t="s">
        <v>1047</v>
      </c>
      <c r="C763" s="213" t="s">
        <v>1039</v>
      </c>
      <c r="D763" s="214">
        <v>42830</v>
      </c>
      <c r="E763" s="215" t="s">
        <v>1626</v>
      </c>
      <c r="F763" s="215" t="s">
        <v>2051</v>
      </c>
      <c r="G763" s="218" t="s">
        <v>4426</v>
      </c>
      <c r="H763" s="248" t="e">
        <f>VLOOKUP(C763,#REF!,3,0)</f>
        <v>#REF!</v>
      </c>
      <c r="I763" s="248" t="s">
        <v>4807</v>
      </c>
      <c r="J763" s="570"/>
      <c r="K763" s="216" t="e">
        <v>#N/A</v>
      </c>
      <c r="L763" s="213"/>
      <c r="M763" s="217" t="s">
        <v>4626</v>
      </c>
      <c r="N763" s="217"/>
      <c r="O763" s="213" t="s">
        <v>4596</v>
      </c>
      <c r="P763" s="213" t="s">
        <v>4689</v>
      </c>
      <c r="Q763" s="213" t="e">
        <v>#N/A</v>
      </c>
      <c r="R763" s="215" t="s">
        <v>1422</v>
      </c>
      <c r="S763" s="220"/>
      <c r="T763" s="215"/>
      <c r="U763" s="213" t="s">
        <v>4715</v>
      </c>
      <c r="V763" s="213" t="e">
        <v>#N/A</v>
      </c>
      <c r="W763" s="213"/>
      <c r="X763" s="221" t="s">
        <v>4</v>
      </c>
      <c r="Y763" s="222" t="s">
        <v>2437</v>
      </c>
      <c r="Z763" s="217" t="s">
        <v>4742</v>
      </c>
      <c r="AA763" s="223" t="s">
        <v>2440</v>
      </c>
      <c r="AB763" s="223"/>
      <c r="AC763" s="226" t="s">
        <v>1041</v>
      </c>
      <c r="AD763" s="215" t="s">
        <v>1714</v>
      </c>
      <c r="AE763" s="224"/>
      <c r="AF763" s="215" t="s">
        <v>1714</v>
      </c>
      <c r="AG763" s="215" t="s">
        <v>1422</v>
      </c>
      <c r="AH763" s="224"/>
      <c r="AI763" s="215" t="s">
        <v>1625</v>
      </c>
      <c r="AJ763" s="215"/>
      <c r="AK763" s="224"/>
      <c r="AL763" s="215" t="s">
        <v>2860</v>
      </c>
      <c r="AM763" s="221">
        <v>42830</v>
      </c>
      <c r="AN763" s="215" t="s">
        <v>1794</v>
      </c>
      <c r="AO763" s="221">
        <v>43339</v>
      </c>
      <c r="AP763" s="226">
        <v>0</v>
      </c>
      <c r="AQ763" s="226">
        <v>0</v>
      </c>
      <c r="AR763" s="212"/>
      <c r="AS763" s="215"/>
      <c r="AT763" s="221" t="s">
        <v>1802</v>
      </c>
      <c r="AU763" s="215"/>
      <c r="AW763" s="228" t="s">
        <v>4626</v>
      </c>
    </row>
    <row r="764" spans="1:49" s="227" customFormat="1" ht="24" customHeight="1">
      <c r="A764" s="211">
        <v>268</v>
      </c>
      <c r="B764" s="386" t="s">
        <v>106</v>
      </c>
      <c r="C764" s="213" t="s">
        <v>105</v>
      </c>
      <c r="D764" s="214" t="s">
        <v>2355</v>
      </c>
      <c r="E764" s="215" t="s">
        <v>1689</v>
      </c>
      <c r="F764" s="215" t="s">
        <v>1622</v>
      </c>
      <c r="G764" s="218" t="s">
        <v>4426</v>
      </c>
      <c r="H764" s="248" t="e">
        <f>VLOOKUP(C764,#REF!,3,0)</f>
        <v>#REF!</v>
      </c>
      <c r="I764" s="248" t="s">
        <v>4807</v>
      </c>
      <c r="J764" s="570"/>
      <c r="K764" s="216" t="e">
        <v>#N/A</v>
      </c>
      <c r="L764" s="213"/>
      <c r="M764" s="217" t="s">
        <v>4626</v>
      </c>
      <c r="N764" s="217"/>
      <c r="O764" s="213" t="s">
        <v>4596</v>
      </c>
      <c r="P764" s="213" t="s">
        <v>4689</v>
      </c>
      <c r="Q764" s="213" t="e">
        <v>#N/A</v>
      </c>
      <c r="R764" s="215" t="s">
        <v>3212</v>
      </c>
      <c r="S764" s="220"/>
      <c r="T764" s="215"/>
      <c r="U764" s="213" t="s">
        <v>4715</v>
      </c>
      <c r="V764" s="213" t="e">
        <v>#N/A</v>
      </c>
      <c r="W764" s="213"/>
      <c r="X764" s="221" t="s">
        <v>4</v>
      </c>
      <c r="Y764" s="222" t="s">
        <v>2437</v>
      </c>
      <c r="Z764" s="217" t="s">
        <v>4742</v>
      </c>
      <c r="AA764" s="223" t="s">
        <v>3213</v>
      </c>
      <c r="AB764" s="223"/>
      <c r="AC764" s="233" t="s">
        <v>45</v>
      </c>
      <c r="AD764" s="215" t="s">
        <v>1714</v>
      </c>
      <c r="AE764" s="224"/>
      <c r="AF764" s="215" t="s">
        <v>1714</v>
      </c>
      <c r="AG764" s="215" t="s">
        <v>3212</v>
      </c>
      <c r="AH764" s="224"/>
      <c r="AI764" s="215" t="s">
        <v>1624</v>
      </c>
      <c r="AJ764" s="212"/>
      <c r="AK764" s="224"/>
      <c r="AL764" s="233" t="s">
        <v>2809</v>
      </c>
      <c r="AM764" s="234"/>
      <c r="AN764" s="215" t="s">
        <v>1794</v>
      </c>
      <c r="AO764" s="221">
        <v>43424</v>
      </c>
      <c r="AP764" s="226" t="s">
        <v>3262</v>
      </c>
      <c r="AQ764" s="226" t="s">
        <v>3263</v>
      </c>
      <c r="AR764" s="212"/>
      <c r="AS764" s="215"/>
      <c r="AT764" s="221" t="s">
        <v>1838</v>
      </c>
      <c r="AU764" s="215"/>
      <c r="AW764" s="228" t="s">
        <v>4626</v>
      </c>
    </row>
    <row r="765" spans="1:49" s="227" customFormat="1" ht="24" customHeight="1">
      <c r="A765" s="211">
        <v>269</v>
      </c>
      <c r="B765" s="375" t="s">
        <v>1536</v>
      </c>
      <c r="C765" s="213" t="s">
        <v>1535</v>
      </c>
      <c r="D765" s="214" t="s">
        <v>4004</v>
      </c>
      <c r="E765" s="240" t="s">
        <v>2647</v>
      </c>
      <c r="F765" s="335" t="s">
        <v>1866</v>
      </c>
      <c r="G765" s="218" t="s">
        <v>4426</v>
      </c>
      <c r="H765" s="248" t="e">
        <f>VLOOKUP(C765,#REF!,3,0)</f>
        <v>#REF!</v>
      </c>
      <c r="I765" s="248" t="s">
        <v>4807</v>
      </c>
      <c r="J765" s="570"/>
      <c r="K765" s="216" t="e">
        <v>#N/A</v>
      </c>
      <c r="L765" s="213"/>
      <c r="M765" s="217" t="s">
        <v>4626</v>
      </c>
      <c r="N765" s="217"/>
      <c r="O765" s="213" t="s">
        <v>4596</v>
      </c>
      <c r="P765" s="213" t="s">
        <v>4689</v>
      </c>
      <c r="Q765" s="213" t="e">
        <v>#N/A</v>
      </c>
      <c r="R765" s="215" t="s">
        <v>1422</v>
      </c>
      <c r="S765" s="220"/>
      <c r="T765" s="215"/>
      <c r="U765" s="213" t="s">
        <v>4715</v>
      </c>
      <c r="V765" s="213" t="e">
        <v>#N/A</v>
      </c>
      <c r="W765" s="213"/>
      <c r="X765" s="221" t="s">
        <v>4</v>
      </c>
      <c r="Y765" s="222" t="s">
        <v>2437</v>
      </c>
      <c r="Z765" s="217" t="s">
        <v>4742</v>
      </c>
      <c r="AA765" s="223" t="s">
        <v>2440</v>
      </c>
      <c r="AB765" s="223"/>
      <c r="AC765" s="226" t="s">
        <v>471</v>
      </c>
      <c r="AD765" s="215" t="s">
        <v>1714</v>
      </c>
      <c r="AE765" s="224"/>
      <c r="AF765" s="215" t="s">
        <v>1714</v>
      </c>
      <c r="AG765" s="215" t="s">
        <v>1422</v>
      </c>
      <c r="AH765" s="224"/>
      <c r="AI765" s="277" t="s">
        <v>1627</v>
      </c>
      <c r="AJ765" s="219"/>
      <c r="AK765" s="224"/>
      <c r="AL765" s="215" t="s">
        <v>2666</v>
      </c>
      <c r="AM765" s="221">
        <v>42924.862312997684</v>
      </c>
      <c r="AN765" s="219" t="s">
        <v>1794</v>
      </c>
      <c r="AO765" s="221">
        <v>43318</v>
      </c>
      <c r="AP765" s="226"/>
      <c r="AQ765" s="226"/>
      <c r="AR765" s="212"/>
      <c r="AS765" s="215"/>
      <c r="AT765" s="221" t="s">
        <v>1795</v>
      </c>
      <c r="AU765" s="219"/>
      <c r="AW765" s="228" t="s">
        <v>4626</v>
      </c>
    </row>
    <row r="766" spans="1:49" s="227" customFormat="1" ht="24" customHeight="1">
      <c r="A766" s="211">
        <v>270</v>
      </c>
      <c r="B766" s="169" t="s">
        <v>4487</v>
      </c>
      <c r="C766" s="534" t="s">
        <v>4486</v>
      </c>
      <c r="D766" s="221">
        <v>42880</v>
      </c>
      <c r="E766" s="260" t="s">
        <v>1628</v>
      </c>
      <c r="F766" s="215" t="s">
        <v>2051</v>
      </c>
      <c r="G766" s="232" t="s">
        <v>1676</v>
      </c>
      <c r="H766" s="248" t="e">
        <f>VLOOKUP(C766,#REF!,3,0)</f>
        <v>#REF!</v>
      </c>
      <c r="I766" s="248" t="s">
        <v>4807</v>
      </c>
      <c r="J766" s="570"/>
      <c r="K766" s="216" t="e">
        <v>#N/A</v>
      </c>
      <c r="L766" s="215" t="s">
        <v>1722</v>
      </c>
      <c r="M766" s="217" t="s">
        <v>4700</v>
      </c>
      <c r="N766" s="217"/>
      <c r="O766" s="213" t="s">
        <v>4596</v>
      </c>
      <c r="P766" s="213" t="s">
        <v>4643</v>
      </c>
      <c r="Q766" s="213" t="s">
        <v>4617</v>
      </c>
      <c r="R766" s="215" t="s">
        <v>4534</v>
      </c>
      <c r="S766" s="215"/>
      <c r="T766" s="215"/>
      <c r="U766" s="213" t="s">
        <v>4714</v>
      </c>
      <c r="V766" s="213" t="e">
        <v>#N/A</v>
      </c>
      <c r="W766" s="260"/>
      <c r="X766" s="221" t="s">
        <v>4</v>
      </c>
      <c r="Y766" s="222" t="s">
        <v>4663</v>
      </c>
      <c r="Z766" s="217" t="s">
        <v>4742</v>
      </c>
      <c r="AA766" s="222" t="s">
        <v>4665</v>
      </c>
      <c r="AB766" s="223" t="s">
        <v>4665</v>
      </c>
      <c r="AC766" s="215" t="s">
        <v>531</v>
      </c>
      <c r="AD766" s="215" t="s">
        <v>1676</v>
      </c>
      <c r="AE766" s="215"/>
      <c r="AF766" s="215" t="s">
        <v>1676</v>
      </c>
      <c r="AG766" s="215" t="s">
        <v>4534</v>
      </c>
      <c r="AH766" s="215" t="s">
        <v>4365</v>
      </c>
      <c r="AI766" s="215" t="s">
        <v>1625</v>
      </c>
      <c r="AJ766" s="215" t="s">
        <v>4480</v>
      </c>
      <c r="AK766" s="215"/>
      <c r="AL766" s="215" t="s">
        <v>4479</v>
      </c>
      <c r="AM766" s="215"/>
      <c r="AN766" s="215"/>
      <c r="AO766" s="215"/>
      <c r="AP766" s="215"/>
      <c r="AQ766" s="215"/>
      <c r="AR766" s="215"/>
      <c r="AS766" s="215"/>
      <c r="AT766" s="227" t="s">
        <v>4588</v>
      </c>
      <c r="AU766" s="215" t="s">
        <v>4471</v>
      </c>
      <c r="AV766" s="215" t="s">
        <v>4462</v>
      </c>
      <c r="AW766" s="228" t="s">
        <v>4630</v>
      </c>
    </row>
    <row r="767" spans="1:49" s="227" customFormat="1" ht="24" customHeight="1">
      <c r="A767" s="211">
        <v>271</v>
      </c>
      <c r="B767" s="205" t="s">
        <v>1471</v>
      </c>
      <c r="C767" s="213" t="s">
        <v>1472</v>
      </c>
      <c r="D767" s="214">
        <v>43283</v>
      </c>
      <c r="E767" s="244" t="s">
        <v>1852</v>
      </c>
      <c r="F767" s="215" t="s">
        <v>1893</v>
      </c>
      <c r="G767" s="218" t="s">
        <v>4426</v>
      </c>
      <c r="H767" s="248" t="e">
        <f>VLOOKUP(C767,#REF!,3,0)</f>
        <v>#REF!</v>
      </c>
      <c r="I767" s="248" t="s">
        <v>4807</v>
      </c>
      <c r="J767" s="570"/>
      <c r="K767" s="216" t="e">
        <v>#N/A</v>
      </c>
      <c r="L767" s="213"/>
      <c r="M767" s="217" t="s">
        <v>4626</v>
      </c>
      <c r="N767" s="217"/>
      <c r="O767" s="213" t="s">
        <v>4596</v>
      </c>
      <c r="P767" s="213" t="s">
        <v>4689</v>
      </c>
      <c r="Q767" s="213" t="e">
        <v>#N/A</v>
      </c>
      <c r="R767" s="219" t="s">
        <v>1470</v>
      </c>
      <c r="S767" s="220"/>
      <c r="T767" s="215"/>
      <c r="U767" s="213" t="s">
        <v>4715</v>
      </c>
      <c r="V767" s="213" t="e">
        <v>#N/A</v>
      </c>
      <c r="W767" s="213"/>
      <c r="X767" s="221" t="s">
        <v>4</v>
      </c>
      <c r="Y767" s="222" t="s">
        <v>2301</v>
      </c>
      <c r="Z767" s="217" t="s">
        <v>4742</v>
      </c>
      <c r="AA767" s="223" t="s">
        <v>2303</v>
      </c>
      <c r="AB767" s="223"/>
      <c r="AC767" s="240" t="s">
        <v>412</v>
      </c>
      <c r="AD767" s="215" t="s">
        <v>1714</v>
      </c>
      <c r="AE767" s="224"/>
      <c r="AF767" s="215" t="s">
        <v>1714</v>
      </c>
      <c r="AG767" s="219" t="s">
        <v>1470</v>
      </c>
      <c r="AH767" s="224"/>
      <c r="AI767" s="215" t="s">
        <v>1627</v>
      </c>
      <c r="AJ767" s="215"/>
      <c r="AK767" s="224"/>
      <c r="AL767" s="215" t="s">
        <v>1469</v>
      </c>
      <c r="AM767" s="221">
        <v>0</v>
      </c>
      <c r="AN767" s="241" t="s">
        <v>1809</v>
      </c>
      <c r="AO767" s="221">
        <v>43474</v>
      </c>
      <c r="AP767" s="226" t="s">
        <v>2925</v>
      </c>
      <c r="AQ767" s="226" t="s">
        <v>2926</v>
      </c>
      <c r="AR767" s="212"/>
      <c r="AS767" s="215"/>
      <c r="AT767" s="221" t="s">
        <v>1810</v>
      </c>
      <c r="AU767" s="215"/>
      <c r="AW767" s="228" t="s">
        <v>4626</v>
      </c>
    </row>
    <row r="768" spans="1:49" s="227" customFormat="1" ht="24" customHeight="1">
      <c r="A768" s="211">
        <v>272</v>
      </c>
      <c r="B768" s="375" t="s">
        <v>1036</v>
      </c>
      <c r="C768" s="213" t="s">
        <v>1037</v>
      </c>
      <c r="D768" s="214">
        <v>42830</v>
      </c>
      <c r="E768" s="215" t="s">
        <v>1626</v>
      </c>
      <c r="F768" s="215" t="s">
        <v>2051</v>
      </c>
      <c r="G768" s="218" t="s">
        <v>4426</v>
      </c>
      <c r="H768" s="248" t="e">
        <f>VLOOKUP(C768,#REF!,3,0)</f>
        <v>#REF!</v>
      </c>
      <c r="I768" s="248" t="s">
        <v>4807</v>
      </c>
      <c r="J768" s="570"/>
      <c r="K768" s="216" t="e">
        <v>#N/A</v>
      </c>
      <c r="L768" s="213"/>
      <c r="M768" s="217" t="s">
        <v>4626</v>
      </c>
      <c r="N768" s="217"/>
      <c r="O768" s="213" t="s">
        <v>4596</v>
      </c>
      <c r="P768" s="213" t="s">
        <v>4689</v>
      </c>
      <c r="Q768" s="213" t="e">
        <v>#N/A</v>
      </c>
      <c r="R768" s="215" t="s">
        <v>1422</v>
      </c>
      <c r="S768" s="220"/>
      <c r="T768" s="215"/>
      <c r="U768" s="213" t="s">
        <v>4715</v>
      </c>
      <c r="V768" s="213" t="e">
        <v>#N/A</v>
      </c>
      <c r="W768" s="213"/>
      <c r="X768" s="221" t="s">
        <v>4</v>
      </c>
      <c r="Y768" s="222" t="s">
        <v>2437</v>
      </c>
      <c r="Z768" s="217" t="s">
        <v>4742</v>
      </c>
      <c r="AA768" s="223" t="s">
        <v>2440</v>
      </c>
      <c r="AB768" s="223"/>
      <c r="AC768" s="226" t="s">
        <v>1031</v>
      </c>
      <c r="AD768" s="215" t="s">
        <v>1714</v>
      </c>
      <c r="AE768" s="224"/>
      <c r="AF768" s="215" t="s">
        <v>1714</v>
      </c>
      <c r="AG768" s="215" t="s">
        <v>1422</v>
      </c>
      <c r="AH768" s="224"/>
      <c r="AI768" s="215" t="s">
        <v>1625</v>
      </c>
      <c r="AJ768" s="215"/>
      <c r="AK768" s="224"/>
      <c r="AL768" s="215" t="s">
        <v>2860</v>
      </c>
      <c r="AM768" s="256">
        <v>42830</v>
      </c>
      <c r="AN768" s="215" t="s">
        <v>1794</v>
      </c>
      <c r="AO768" s="221">
        <v>43339</v>
      </c>
      <c r="AP768" s="226">
        <v>0</v>
      </c>
      <c r="AQ768" s="226">
        <v>0</v>
      </c>
      <c r="AR768" s="212"/>
      <c r="AS768" s="215"/>
      <c r="AT768" s="221" t="s">
        <v>1795</v>
      </c>
      <c r="AU768" s="215"/>
      <c r="AW768" s="228" t="s">
        <v>4626</v>
      </c>
    </row>
    <row r="769" spans="1:268" s="363" customFormat="1" ht="24" customHeight="1">
      <c r="A769" s="211">
        <v>273</v>
      </c>
      <c r="B769" s="386" t="s">
        <v>110</v>
      </c>
      <c r="C769" s="213" t="s">
        <v>105</v>
      </c>
      <c r="D769" s="214" t="s">
        <v>2355</v>
      </c>
      <c r="E769" s="215" t="s">
        <v>1689</v>
      </c>
      <c r="F769" s="215" t="s">
        <v>1622</v>
      </c>
      <c r="G769" s="218" t="s">
        <v>4426</v>
      </c>
      <c r="H769" s="248" t="e">
        <f>VLOOKUP(C769,#REF!,3,0)</f>
        <v>#REF!</v>
      </c>
      <c r="I769" s="248" t="s">
        <v>4807</v>
      </c>
      <c r="J769" s="570"/>
      <c r="K769" s="216" t="e">
        <v>#N/A</v>
      </c>
      <c r="L769" s="213"/>
      <c r="M769" s="217" t="s">
        <v>4626</v>
      </c>
      <c r="N769" s="217"/>
      <c r="O769" s="213" t="s">
        <v>4596</v>
      </c>
      <c r="P769" s="213" t="s">
        <v>4689</v>
      </c>
      <c r="Q769" s="213" t="e">
        <v>#N/A</v>
      </c>
      <c r="R769" s="215" t="s">
        <v>3212</v>
      </c>
      <c r="S769" s="220"/>
      <c r="T769" s="215"/>
      <c r="U769" s="213" t="s">
        <v>4715</v>
      </c>
      <c r="V769" s="213" t="e">
        <v>#N/A</v>
      </c>
      <c r="W769" s="213"/>
      <c r="X769" s="221" t="s">
        <v>4</v>
      </c>
      <c r="Y769" s="222" t="s">
        <v>2437</v>
      </c>
      <c r="Z769" s="217" t="s">
        <v>4742</v>
      </c>
      <c r="AA769" s="223" t="s">
        <v>3213</v>
      </c>
      <c r="AB769" s="223"/>
      <c r="AC769" s="233" t="s">
        <v>45</v>
      </c>
      <c r="AD769" s="215" t="s">
        <v>1714</v>
      </c>
      <c r="AE769" s="224"/>
      <c r="AF769" s="215" t="s">
        <v>1714</v>
      </c>
      <c r="AG769" s="215" t="s">
        <v>3212</v>
      </c>
      <c r="AH769" s="224"/>
      <c r="AI769" s="215" t="s">
        <v>1624</v>
      </c>
      <c r="AJ769" s="212"/>
      <c r="AK769" s="224"/>
      <c r="AL769" s="233" t="s">
        <v>2809</v>
      </c>
      <c r="AM769" s="234"/>
      <c r="AN769" s="215" t="s">
        <v>1794</v>
      </c>
      <c r="AO769" s="221">
        <v>43424</v>
      </c>
      <c r="AP769" s="226" t="s">
        <v>3264</v>
      </c>
      <c r="AQ769" s="226" t="s">
        <v>3265</v>
      </c>
      <c r="AR769" s="212"/>
      <c r="AS769" s="215"/>
      <c r="AT769" s="221" t="s">
        <v>1838</v>
      </c>
      <c r="AU769" s="215"/>
      <c r="AV769" s="227"/>
      <c r="AW769" s="228" t="s">
        <v>4626</v>
      </c>
      <c r="AX769" s="227"/>
      <c r="AY769" s="227"/>
      <c r="AZ769" s="227"/>
      <c r="BA769" s="227"/>
      <c r="BB769" s="227"/>
      <c r="BC769" s="227"/>
      <c r="BD769" s="227"/>
      <c r="BE769" s="227"/>
      <c r="BF769" s="227"/>
      <c r="BG769" s="227"/>
      <c r="BH769" s="227"/>
      <c r="BI769" s="227"/>
      <c r="BJ769" s="227"/>
      <c r="BK769" s="227"/>
      <c r="BL769" s="227"/>
      <c r="BM769" s="227"/>
      <c r="BN769" s="227"/>
      <c r="BO769" s="227"/>
      <c r="BP769" s="227"/>
      <c r="BQ769" s="227"/>
      <c r="BR769" s="227"/>
      <c r="BS769" s="227"/>
      <c r="BT769" s="227"/>
      <c r="BU769" s="227"/>
      <c r="BV769" s="227"/>
      <c r="BW769" s="227"/>
      <c r="BX769" s="227"/>
      <c r="BY769" s="227"/>
      <c r="BZ769" s="227"/>
      <c r="CA769" s="227"/>
      <c r="CB769" s="227"/>
      <c r="CC769" s="227"/>
      <c r="CD769" s="227"/>
      <c r="CE769" s="227"/>
      <c r="CF769" s="227"/>
      <c r="CG769" s="227"/>
      <c r="CH769" s="227"/>
      <c r="CI769" s="227"/>
      <c r="CJ769" s="227"/>
      <c r="CK769" s="227"/>
      <c r="CL769" s="227"/>
      <c r="CM769" s="227"/>
      <c r="CN769" s="227"/>
      <c r="CO769" s="227"/>
      <c r="CP769" s="227"/>
      <c r="CQ769" s="227"/>
      <c r="CR769" s="227"/>
      <c r="CS769" s="227"/>
      <c r="CT769" s="227"/>
      <c r="CU769" s="227"/>
      <c r="CV769" s="227"/>
      <c r="CW769" s="227"/>
      <c r="CX769" s="227"/>
      <c r="CY769" s="227"/>
      <c r="CZ769" s="227"/>
      <c r="DA769" s="227"/>
      <c r="DB769" s="227"/>
      <c r="DC769" s="227"/>
      <c r="DD769" s="227"/>
      <c r="DE769" s="227"/>
      <c r="DF769" s="227"/>
      <c r="DG769" s="227"/>
      <c r="DH769" s="227"/>
      <c r="DI769" s="227"/>
      <c r="DJ769" s="227"/>
      <c r="DK769" s="227"/>
      <c r="DL769" s="227"/>
      <c r="DM769" s="227"/>
      <c r="DN769" s="227"/>
      <c r="DO769" s="227"/>
      <c r="DP769" s="227"/>
      <c r="DQ769" s="227"/>
      <c r="DR769" s="227"/>
      <c r="DS769" s="227"/>
      <c r="DT769" s="227"/>
      <c r="DU769" s="227"/>
      <c r="DV769" s="227"/>
      <c r="DW769" s="227"/>
      <c r="DX769" s="227"/>
      <c r="DY769" s="227"/>
      <c r="DZ769" s="227"/>
      <c r="EA769" s="227"/>
      <c r="EB769" s="227"/>
      <c r="EC769" s="227"/>
      <c r="ED769" s="227"/>
      <c r="EE769" s="227"/>
      <c r="EF769" s="227"/>
      <c r="EG769" s="227"/>
      <c r="EH769" s="227"/>
      <c r="EI769" s="227"/>
      <c r="EJ769" s="227"/>
      <c r="EK769" s="227"/>
      <c r="EL769" s="227"/>
      <c r="EM769" s="227"/>
      <c r="EN769" s="227"/>
      <c r="EO769" s="227"/>
      <c r="EP769" s="227"/>
      <c r="EQ769" s="227"/>
      <c r="ER769" s="227"/>
      <c r="ES769" s="227"/>
      <c r="ET769" s="227"/>
      <c r="EU769" s="227"/>
      <c r="EV769" s="227"/>
      <c r="EW769" s="227"/>
      <c r="EX769" s="227"/>
      <c r="EY769" s="227"/>
      <c r="EZ769" s="227"/>
      <c r="FA769" s="227"/>
      <c r="FB769" s="227"/>
      <c r="FC769" s="227"/>
      <c r="FD769" s="227"/>
      <c r="FE769" s="227"/>
      <c r="FF769" s="227"/>
      <c r="FG769" s="227"/>
      <c r="FH769" s="227"/>
      <c r="FI769" s="227"/>
      <c r="FJ769" s="227"/>
      <c r="FK769" s="227"/>
      <c r="FL769" s="227"/>
      <c r="FM769" s="227"/>
      <c r="FN769" s="227"/>
      <c r="FO769" s="227"/>
      <c r="FP769" s="227"/>
      <c r="FQ769" s="227"/>
      <c r="FR769" s="227"/>
      <c r="FS769" s="227"/>
      <c r="FT769" s="227"/>
      <c r="FU769" s="227"/>
      <c r="FV769" s="227"/>
      <c r="FW769" s="227"/>
      <c r="FX769" s="227"/>
      <c r="FY769" s="227"/>
      <c r="FZ769" s="227"/>
      <c r="GA769" s="227"/>
      <c r="GB769" s="227"/>
      <c r="GC769" s="227"/>
      <c r="GD769" s="227"/>
      <c r="GE769" s="227"/>
      <c r="GF769" s="227"/>
      <c r="GG769" s="227"/>
      <c r="GH769" s="227"/>
      <c r="GI769" s="227"/>
      <c r="GJ769" s="227"/>
      <c r="GK769" s="227"/>
      <c r="GL769" s="227"/>
      <c r="GM769" s="227"/>
      <c r="GN769" s="227"/>
      <c r="GO769" s="227"/>
      <c r="GP769" s="227"/>
      <c r="GQ769" s="227"/>
      <c r="GR769" s="227"/>
      <c r="GS769" s="227"/>
      <c r="GT769" s="227"/>
      <c r="GU769" s="227"/>
      <c r="GV769" s="227"/>
      <c r="GW769" s="227"/>
      <c r="GX769" s="227"/>
      <c r="GY769" s="227"/>
      <c r="GZ769" s="227"/>
      <c r="HA769" s="227"/>
      <c r="HB769" s="227"/>
      <c r="HC769" s="227"/>
      <c r="HD769" s="227"/>
      <c r="HE769" s="227"/>
      <c r="HF769" s="227"/>
      <c r="HG769" s="227"/>
      <c r="HH769" s="227"/>
      <c r="HI769" s="227"/>
      <c r="HJ769" s="227"/>
      <c r="HK769" s="227"/>
      <c r="HL769" s="227"/>
      <c r="HM769" s="227"/>
      <c r="HN769" s="227"/>
      <c r="HO769" s="227"/>
      <c r="HP769" s="227"/>
      <c r="HQ769" s="227"/>
      <c r="HR769" s="227"/>
      <c r="HS769" s="227"/>
      <c r="HT769" s="227"/>
      <c r="HU769" s="227"/>
      <c r="HV769" s="227"/>
      <c r="HW769" s="227"/>
      <c r="HX769" s="227"/>
      <c r="HY769" s="227"/>
      <c r="HZ769" s="227"/>
      <c r="IA769" s="227"/>
      <c r="IB769" s="227"/>
      <c r="IC769" s="227"/>
      <c r="ID769" s="227"/>
      <c r="IE769" s="227"/>
      <c r="IF769" s="227"/>
      <c r="IG769" s="227"/>
      <c r="IH769" s="227"/>
      <c r="II769" s="227"/>
      <c r="IJ769" s="227"/>
      <c r="IK769" s="227"/>
      <c r="IL769" s="227"/>
      <c r="IM769" s="227"/>
      <c r="IN769" s="227"/>
      <c r="IO769" s="227"/>
      <c r="IP769" s="227"/>
      <c r="IQ769" s="227"/>
      <c r="IR769" s="227"/>
      <c r="IS769" s="227"/>
      <c r="IT769" s="227"/>
      <c r="IU769" s="227"/>
      <c r="IV769" s="227"/>
      <c r="IW769" s="227"/>
      <c r="IX769" s="227"/>
      <c r="IY769" s="227"/>
      <c r="IZ769" s="227"/>
      <c r="JA769" s="227"/>
      <c r="JB769" s="227"/>
      <c r="JC769" s="227"/>
      <c r="JD769" s="227"/>
      <c r="JE769" s="227"/>
      <c r="JF769" s="227"/>
      <c r="JG769" s="227"/>
      <c r="JH769" s="227"/>
    </row>
    <row r="770" spans="1:268" s="362" customFormat="1" ht="24" customHeight="1">
      <c r="A770" s="211">
        <v>274</v>
      </c>
      <c r="B770" s="375" t="s">
        <v>1537</v>
      </c>
      <c r="C770" s="213" t="s">
        <v>1535</v>
      </c>
      <c r="D770" s="214" t="s">
        <v>4005</v>
      </c>
      <c r="E770" s="240" t="s">
        <v>2647</v>
      </c>
      <c r="F770" s="335" t="s">
        <v>1866</v>
      </c>
      <c r="G770" s="218" t="s">
        <v>4426</v>
      </c>
      <c r="H770" s="248" t="e">
        <f>VLOOKUP(C770,#REF!,3,0)</f>
        <v>#REF!</v>
      </c>
      <c r="I770" s="248" t="s">
        <v>4807</v>
      </c>
      <c r="J770" s="570"/>
      <c r="K770" s="216" t="e">
        <v>#N/A</v>
      </c>
      <c r="L770" s="213"/>
      <c r="M770" s="217" t="s">
        <v>4626</v>
      </c>
      <c r="N770" s="217"/>
      <c r="O770" s="213" t="s">
        <v>4596</v>
      </c>
      <c r="P770" s="213" t="s">
        <v>4689</v>
      </c>
      <c r="Q770" s="213" t="e">
        <v>#N/A</v>
      </c>
      <c r="R770" s="215" t="s">
        <v>1422</v>
      </c>
      <c r="S770" s="220"/>
      <c r="T770" s="215"/>
      <c r="U770" s="213" t="s">
        <v>4715</v>
      </c>
      <c r="V770" s="213" t="e">
        <v>#N/A</v>
      </c>
      <c r="W770" s="213"/>
      <c r="X770" s="221" t="s">
        <v>4</v>
      </c>
      <c r="Y770" s="222" t="s">
        <v>2437</v>
      </c>
      <c r="Z770" s="217" t="s">
        <v>4742</v>
      </c>
      <c r="AA770" s="223" t="s">
        <v>2440</v>
      </c>
      <c r="AB770" s="223"/>
      <c r="AC770" s="226" t="s">
        <v>471</v>
      </c>
      <c r="AD770" s="215" t="s">
        <v>1714</v>
      </c>
      <c r="AE770" s="224"/>
      <c r="AF770" s="215" t="s">
        <v>1714</v>
      </c>
      <c r="AG770" s="215" t="s">
        <v>1422</v>
      </c>
      <c r="AH770" s="224"/>
      <c r="AI770" s="277" t="s">
        <v>1627</v>
      </c>
      <c r="AJ770" s="219"/>
      <c r="AK770" s="224"/>
      <c r="AL770" s="215" t="s">
        <v>2666</v>
      </c>
      <c r="AM770" s="221">
        <v>42924.924164386575</v>
      </c>
      <c r="AN770" s="219" t="s">
        <v>1794</v>
      </c>
      <c r="AO770" s="221">
        <v>43318</v>
      </c>
      <c r="AP770" s="226"/>
      <c r="AQ770" s="226"/>
      <c r="AR770" s="212"/>
      <c r="AS770" s="215"/>
      <c r="AT770" s="221" t="s">
        <v>1795</v>
      </c>
      <c r="AU770" s="219"/>
      <c r="AV770" s="227"/>
      <c r="AW770" s="228" t="s">
        <v>4626</v>
      </c>
      <c r="AX770" s="227"/>
      <c r="AY770" s="227"/>
      <c r="AZ770" s="227"/>
      <c r="BA770" s="227"/>
      <c r="BB770" s="227"/>
      <c r="BC770" s="227"/>
      <c r="BD770" s="227"/>
      <c r="BE770" s="227"/>
      <c r="BF770" s="227"/>
      <c r="BG770" s="227"/>
      <c r="BH770" s="227"/>
      <c r="BI770" s="227"/>
      <c r="BJ770" s="227"/>
      <c r="BK770" s="227"/>
      <c r="BL770" s="227"/>
      <c r="BM770" s="227"/>
      <c r="BN770" s="227"/>
      <c r="BO770" s="227"/>
      <c r="BP770" s="227"/>
      <c r="BQ770" s="227"/>
      <c r="BR770" s="227"/>
      <c r="BS770" s="227"/>
      <c r="BT770" s="227"/>
      <c r="BU770" s="227"/>
      <c r="BV770" s="227"/>
      <c r="BW770" s="227"/>
      <c r="BX770" s="227"/>
      <c r="BY770" s="227"/>
      <c r="BZ770" s="227"/>
      <c r="CA770" s="227"/>
      <c r="CB770" s="227"/>
      <c r="CC770" s="227"/>
      <c r="CD770" s="227"/>
      <c r="CE770" s="227"/>
      <c r="CF770" s="227"/>
      <c r="CG770" s="227"/>
      <c r="CH770" s="227"/>
      <c r="CI770" s="227"/>
      <c r="CJ770" s="227"/>
      <c r="CK770" s="227"/>
      <c r="CL770" s="227"/>
      <c r="CM770" s="227"/>
      <c r="CN770" s="227"/>
      <c r="CO770" s="227"/>
      <c r="CP770" s="227"/>
      <c r="CQ770" s="227"/>
      <c r="CR770" s="227"/>
      <c r="CS770" s="227"/>
      <c r="CT770" s="227"/>
      <c r="CU770" s="227"/>
      <c r="CV770" s="227"/>
      <c r="CW770" s="227"/>
      <c r="CX770" s="227"/>
      <c r="CY770" s="227"/>
      <c r="CZ770" s="227"/>
      <c r="DA770" s="227"/>
      <c r="DB770" s="227"/>
      <c r="DC770" s="227"/>
      <c r="DD770" s="227"/>
      <c r="DE770" s="227"/>
      <c r="DF770" s="227"/>
      <c r="DG770" s="227"/>
      <c r="DH770" s="227"/>
      <c r="DI770" s="227"/>
      <c r="DJ770" s="227"/>
      <c r="DK770" s="227"/>
      <c r="DL770" s="227"/>
      <c r="DM770" s="227"/>
      <c r="DN770" s="227"/>
      <c r="DO770" s="227"/>
      <c r="DP770" s="227"/>
      <c r="DQ770" s="227"/>
      <c r="DR770" s="227"/>
      <c r="DS770" s="227"/>
      <c r="DT770" s="227"/>
      <c r="DU770" s="227"/>
      <c r="DV770" s="227"/>
      <c r="DW770" s="227"/>
      <c r="DX770" s="227"/>
      <c r="DY770" s="227"/>
      <c r="DZ770" s="227"/>
      <c r="EA770" s="227"/>
      <c r="EB770" s="227"/>
      <c r="EC770" s="227"/>
      <c r="ED770" s="227"/>
      <c r="EE770" s="227"/>
      <c r="EF770" s="227"/>
      <c r="EG770" s="227"/>
      <c r="EH770" s="227"/>
      <c r="EI770" s="227"/>
      <c r="EJ770" s="227"/>
      <c r="EK770" s="227"/>
      <c r="EL770" s="227"/>
      <c r="EM770" s="227"/>
      <c r="EN770" s="227"/>
      <c r="EO770" s="227"/>
      <c r="EP770" s="227"/>
      <c r="EQ770" s="227"/>
      <c r="ER770" s="227"/>
      <c r="ES770" s="227"/>
      <c r="ET770" s="227"/>
      <c r="EU770" s="227"/>
      <c r="EV770" s="227"/>
      <c r="EW770" s="227"/>
      <c r="EX770" s="227"/>
      <c r="EY770" s="227"/>
      <c r="EZ770" s="227"/>
      <c r="FA770" s="227"/>
      <c r="FB770" s="227"/>
      <c r="FC770" s="227"/>
      <c r="FD770" s="227"/>
      <c r="FE770" s="227"/>
      <c r="FF770" s="227"/>
      <c r="FG770" s="227"/>
      <c r="FH770" s="227"/>
      <c r="FI770" s="227"/>
      <c r="FJ770" s="227"/>
      <c r="FK770" s="227"/>
      <c r="FL770" s="227"/>
      <c r="FM770" s="227"/>
      <c r="FN770" s="227"/>
      <c r="FO770" s="227"/>
      <c r="FP770" s="227"/>
      <c r="FQ770" s="227"/>
      <c r="FR770" s="227"/>
      <c r="FS770" s="227"/>
      <c r="FT770" s="227"/>
      <c r="FU770" s="227"/>
      <c r="FV770" s="227"/>
      <c r="FW770" s="227"/>
      <c r="FX770" s="227"/>
      <c r="FY770" s="227"/>
      <c r="FZ770" s="227"/>
      <c r="GA770" s="227"/>
      <c r="GB770" s="227"/>
      <c r="GC770" s="227"/>
      <c r="GD770" s="227"/>
      <c r="GE770" s="227"/>
      <c r="GF770" s="227"/>
      <c r="GG770" s="227"/>
      <c r="GH770" s="227"/>
      <c r="GI770" s="227"/>
      <c r="GJ770" s="227"/>
      <c r="GK770" s="227"/>
      <c r="GL770" s="227"/>
      <c r="GM770" s="227"/>
      <c r="GN770" s="227"/>
      <c r="GO770" s="227"/>
      <c r="GP770" s="227"/>
      <c r="GQ770" s="227"/>
      <c r="GR770" s="227"/>
      <c r="GS770" s="227"/>
      <c r="GT770" s="227"/>
      <c r="GU770" s="227"/>
      <c r="GV770" s="227"/>
      <c r="GW770" s="227"/>
      <c r="GX770" s="227"/>
      <c r="GY770" s="227"/>
      <c r="GZ770" s="227"/>
      <c r="HA770" s="227"/>
      <c r="HB770" s="227"/>
      <c r="HC770" s="227"/>
      <c r="HD770" s="227"/>
      <c r="HE770" s="227"/>
      <c r="HF770" s="227"/>
      <c r="HG770" s="227"/>
      <c r="HH770" s="227"/>
      <c r="HI770" s="227"/>
      <c r="HJ770" s="227"/>
      <c r="HK770" s="227"/>
      <c r="HL770" s="227"/>
      <c r="HM770" s="227"/>
      <c r="HN770" s="227"/>
      <c r="HO770" s="227"/>
      <c r="HP770" s="227"/>
      <c r="HQ770" s="227"/>
      <c r="HR770" s="227"/>
      <c r="HS770" s="227"/>
      <c r="HT770" s="227"/>
      <c r="HU770" s="227"/>
      <c r="HV770" s="227"/>
      <c r="HW770" s="227"/>
      <c r="HX770" s="227"/>
      <c r="HY770" s="227"/>
      <c r="HZ770" s="227"/>
      <c r="IA770" s="227"/>
      <c r="IB770" s="227"/>
      <c r="IC770" s="227"/>
      <c r="ID770" s="227"/>
      <c r="IE770" s="227"/>
      <c r="IF770" s="227"/>
      <c r="IG770" s="227"/>
      <c r="IH770" s="227"/>
      <c r="II770" s="227"/>
      <c r="IJ770" s="227"/>
      <c r="IK770" s="227"/>
      <c r="IL770" s="227"/>
      <c r="IM770" s="227"/>
      <c r="IN770" s="227"/>
      <c r="IO770" s="227"/>
      <c r="IP770" s="227"/>
      <c r="IQ770" s="227"/>
      <c r="IR770" s="227"/>
      <c r="IS770" s="227"/>
      <c r="IT770" s="227"/>
      <c r="IU770" s="227"/>
      <c r="IV770" s="227"/>
      <c r="IW770" s="227"/>
      <c r="IX770" s="227"/>
      <c r="IY770" s="227"/>
      <c r="IZ770" s="227"/>
      <c r="JA770" s="227"/>
      <c r="JB770" s="227"/>
      <c r="JC770" s="227"/>
      <c r="JD770" s="227"/>
      <c r="JE770" s="227"/>
      <c r="JF770" s="227"/>
      <c r="JG770" s="227"/>
      <c r="JH770" s="227"/>
    </row>
    <row r="771" spans="1:268" s="363" customFormat="1" ht="24" customHeight="1">
      <c r="A771" s="211">
        <v>275</v>
      </c>
      <c r="B771" s="169" t="s">
        <v>4488</v>
      </c>
      <c r="C771" s="260" t="s">
        <v>4486</v>
      </c>
      <c r="D771" s="221">
        <v>42880</v>
      </c>
      <c r="E771" s="260" t="s">
        <v>1628</v>
      </c>
      <c r="F771" s="215" t="s">
        <v>2051</v>
      </c>
      <c r="G771" s="232" t="s">
        <v>1676</v>
      </c>
      <c r="H771" s="248" t="e">
        <f>VLOOKUP(C771,#REF!,3,0)</f>
        <v>#REF!</v>
      </c>
      <c r="I771" s="248" t="s">
        <v>4807</v>
      </c>
      <c r="J771" s="570"/>
      <c r="K771" s="216" t="e">
        <v>#N/A</v>
      </c>
      <c r="L771" s="215" t="s">
        <v>1722</v>
      </c>
      <c r="M771" s="217" t="s">
        <v>4700</v>
      </c>
      <c r="N771" s="217"/>
      <c r="O771" s="213" t="s">
        <v>4596</v>
      </c>
      <c r="P771" s="213" t="s">
        <v>4643</v>
      </c>
      <c r="Q771" s="213" t="s">
        <v>4617</v>
      </c>
      <c r="R771" s="215" t="s">
        <v>4534</v>
      </c>
      <c r="S771" s="215"/>
      <c r="T771" s="215"/>
      <c r="U771" s="213" t="s">
        <v>4714</v>
      </c>
      <c r="V771" s="213" t="e">
        <v>#N/A</v>
      </c>
      <c r="W771" s="260"/>
      <c r="X771" s="221" t="s">
        <v>4</v>
      </c>
      <c r="Y771" s="222" t="s">
        <v>4663</v>
      </c>
      <c r="Z771" s="217" t="s">
        <v>4742</v>
      </c>
      <c r="AA771" s="222" t="s">
        <v>4665</v>
      </c>
      <c r="AB771" s="223" t="s">
        <v>4665</v>
      </c>
      <c r="AC771" s="215" t="s">
        <v>531</v>
      </c>
      <c r="AD771" s="215" t="s">
        <v>1676</v>
      </c>
      <c r="AE771" s="215"/>
      <c r="AF771" s="215" t="s">
        <v>1676</v>
      </c>
      <c r="AG771" s="215" t="s">
        <v>4534</v>
      </c>
      <c r="AH771" s="215" t="s">
        <v>4365</v>
      </c>
      <c r="AI771" s="215" t="s">
        <v>1625</v>
      </c>
      <c r="AJ771" s="215" t="s">
        <v>4480</v>
      </c>
      <c r="AK771" s="215"/>
      <c r="AL771" s="215" t="s">
        <v>4479</v>
      </c>
      <c r="AM771" s="215"/>
      <c r="AN771" s="215"/>
      <c r="AO771" s="215"/>
      <c r="AP771" s="215"/>
      <c r="AQ771" s="215"/>
      <c r="AR771" s="215"/>
      <c r="AS771" s="215"/>
      <c r="AT771" s="227" t="s">
        <v>4588</v>
      </c>
      <c r="AU771" s="215" t="s">
        <v>4471</v>
      </c>
      <c r="AV771" s="215" t="s">
        <v>4462</v>
      </c>
      <c r="AW771" s="228" t="s">
        <v>4630</v>
      </c>
      <c r="AX771" s="227"/>
      <c r="AY771" s="227"/>
      <c r="AZ771" s="227"/>
      <c r="BA771" s="227"/>
      <c r="BB771" s="227"/>
      <c r="BC771" s="227"/>
      <c r="BD771" s="227"/>
      <c r="BE771" s="227"/>
      <c r="BF771" s="227"/>
      <c r="BG771" s="227"/>
      <c r="BH771" s="227"/>
      <c r="BI771" s="227"/>
      <c r="BJ771" s="227"/>
      <c r="BK771" s="227"/>
      <c r="BL771" s="227"/>
      <c r="BM771" s="227"/>
      <c r="BN771" s="227"/>
      <c r="BO771" s="227"/>
      <c r="BP771" s="227"/>
      <c r="BQ771" s="227"/>
      <c r="BR771" s="227"/>
      <c r="BS771" s="227"/>
      <c r="BT771" s="227"/>
      <c r="BU771" s="227"/>
      <c r="BV771" s="227"/>
      <c r="BW771" s="227"/>
      <c r="BX771" s="227"/>
      <c r="BY771" s="227"/>
      <c r="BZ771" s="227"/>
      <c r="CA771" s="227"/>
      <c r="CB771" s="227"/>
      <c r="CC771" s="227"/>
      <c r="CD771" s="227"/>
      <c r="CE771" s="227"/>
      <c r="CF771" s="227"/>
      <c r="CG771" s="227"/>
      <c r="CH771" s="227"/>
      <c r="CI771" s="227"/>
      <c r="CJ771" s="227"/>
      <c r="CK771" s="227"/>
      <c r="CL771" s="227"/>
      <c r="CM771" s="227"/>
      <c r="CN771" s="227"/>
      <c r="CO771" s="227"/>
      <c r="CP771" s="227"/>
      <c r="CQ771" s="227"/>
      <c r="CR771" s="227"/>
      <c r="CS771" s="227"/>
      <c r="CT771" s="227"/>
      <c r="CU771" s="227"/>
      <c r="CV771" s="227"/>
      <c r="CW771" s="227"/>
      <c r="CX771" s="227"/>
      <c r="CY771" s="227"/>
      <c r="CZ771" s="227"/>
      <c r="DA771" s="227"/>
      <c r="DB771" s="227"/>
      <c r="DC771" s="227"/>
      <c r="DD771" s="227"/>
      <c r="DE771" s="227"/>
      <c r="DF771" s="227"/>
      <c r="DG771" s="227"/>
      <c r="DH771" s="227"/>
      <c r="DI771" s="227"/>
      <c r="DJ771" s="227"/>
      <c r="DK771" s="227"/>
      <c r="DL771" s="227"/>
      <c r="DM771" s="227"/>
      <c r="DN771" s="227"/>
      <c r="DO771" s="227"/>
      <c r="DP771" s="227"/>
      <c r="DQ771" s="227"/>
      <c r="DR771" s="227"/>
      <c r="DS771" s="227"/>
      <c r="DT771" s="227"/>
      <c r="DU771" s="227"/>
      <c r="DV771" s="227"/>
      <c r="DW771" s="227"/>
      <c r="DX771" s="227"/>
      <c r="DY771" s="227"/>
      <c r="DZ771" s="227"/>
      <c r="EA771" s="227"/>
      <c r="EB771" s="227"/>
      <c r="EC771" s="227"/>
      <c r="ED771" s="227"/>
      <c r="EE771" s="227"/>
      <c r="EF771" s="227"/>
      <c r="EG771" s="227"/>
      <c r="EH771" s="227"/>
      <c r="EI771" s="227"/>
      <c r="EJ771" s="227"/>
      <c r="EK771" s="227"/>
      <c r="EL771" s="227"/>
      <c r="EM771" s="227"/>
      <c r="EN771" s="227"/>
      <c r="EO771" s="227"/>
      <c r="EP771" s="227"/>
      <c r="EQ771" s="227"/>
      <c r="ER771" s="227"/>
      <c r="ES771" s="227"/>
      <c r="ET771" s="227"/>
      <c r="EU771" s="227"/>
      <c r="EV771" s="227"/>
      <c r="EW771" s="227"/>
      <c r="EX771" s="227"/>
      <c r="EY771" s="227"/>
      <c r="EZ771" s="227"/>
      <c r="FA771" s="227"/>
      <c r="FB771" s="227"/>
      <c r="FC771" s="227"/>
      <c r="FD771" s="227"/>
      <c r="FE771" s="227"/>
      <c r="FF771" s="227"/>
      <c r="FG771" s="227"/>
      <c r="FH771" s="227"/>
      <c r="FI771" s="227"/>
      <c r="FJ771" s="227"/>
      <c r="FK771" s="227"/>
      <c r="FL771" s="227"/>
      <c r="FM771" s="227"/>
      <c r="FN771" s="227"/>
      <c r="FO771" s="227"/>
      <c r="FP771" s="227"/>
      <c r="FQ771" s="227"/>
      <c r="FR771" s="227"/>
      <c r="FS771" s="227"/>
      <c r="FT771" s="227"/>
      <c r="FU771" s="227"/>
      <c r="FV771" s="227"/>
      <c r="FW771" s="227"/>
      <c r="FX771" s="227"/>
      <c r="FY771" s="227"/>
      <c r="FZ771" s="227"/>
      <c r="GA771" s="227"/>
      <c r="GB771" s="227"/>
      <c r="GC771" s="227"/>
      <c r="GD771" s="227"/>
      <c r="GE771" s="227"/>
      <c r="GF771" s="227"/>
      <c r="GG771" s="227"/>
      <c r="GH771" s="227"/>
      <c r="GI771" s="227"/>
      <c r="GJ771" s="227"/>
      <c r="GK771" s="227"/>
      <c r="GL771" s="227"/>
      <c r="GM771" s="227"/>
      <c r="GN771" s="227"/>
      <c r="GO771" s="227"/>
      <c r="GP771" s="227"/>
      <c r="GQ771" s="227"/>
      <c r="GR771" s="227"/>
      <c r="GS771" s="227"/>
      <c r="GT771" s="227"/>
      <c r="GU771" s="227"/>
      <c r="GV771" s="227"/>
      <c r="GW771" s="227"/>
      <c r="GX771" s="227"/>
      <c r="GY771" s="227"/>
      <c r="GZ771" s="227"/>
      <c r="HA771" s="227"/>
      <c r="HB771" s="227"/>
      <c r="HC771" s="227"/>
      <c r="HD771" s="227"/>
      <c r="HE771" s="227"/>
      <c r="HF771" s="227"/>
      <c r="HG771" s="227"/>
      <c r="HH771" s="227"/>
      <c r="HI771" s="227"/>
      <c r="HJ771" s="227"/>
      <c r="HK771" s="227"/>
      <c r="HL771" s="227"/>
      <c r="HM771" s="227"/>
      <c r="HN771" s="227"/>
      <c r="HO771" s="227"/>
      <c r="HP771" s="227"/>
      <c r="HQ771" s="227"/>
      <c r="HR771" s="227"/>
      <c r="HS771" s="227"/>
      <c r="HT771" s="227"/>
      <c r="HU771" s="227"/>
      <c r="HV771" s="227"/>
      <c r="HW771" s="227"/>
      <c r="HX771" s="227"/>
      <c r="HY771" s="227"/>
      <c r="HZ771" s="227"/>
      <c r="IA771" s="227"/>
      <c r="IB771" s="227"/>
      <c r="IC771" s="227"/>
      <c r="ID771" s="227"/>
      <c r="IE771" s="227"/>
      <c r="IF771" s="227"/>
      <c r="IG771" s="227"/>
      <c r="IH771" s="227"/>
      <c r="II771" s="227"/>
      <c r="IJ771" s="227"/>
      <c r="IK771" s="227"/>
      <c r="IL771" s="227"/>
      <c r="IM771" s="227"/>
      <c r="IN771" s="227"/>
      <c r="IO771" s="227"/>
      <c r="IP771" s="227"/>
      <c r="IQ771" s="227"/>
      <c r="IR771" s="227"/>
      <c r="IS771" s="227"/>
      <c r="IT771" s="227"/>
      <c r="IU771" s="227"/>
      <c r="IV771" s="227"/>
      <c r="IW771" s="227"/>
      <c r="IX771" s="227"/>
      <c r="IY771" s="227"/>
      <c r="IZ771" s="227"/>
      <c r="JA771" s="227"/>
      <c r="JB771" s="227"/>
      <c r="JC771" s="227"/>
      <c r="JD771" s="227"/>
      <c r="JE771" s="227"/>
      <c r="JF771" s="227"/>
      <c r="JG771" s="227"/>
      <c r="JH771" s="227"/>
    </row>
    <row r="772" spans="1:268" s="362" customFormat="1" ht="24" customHeight="1">
      <c r="A772" s="211">
        <v>276</v>
      </c>
      <c r="B772" s="205" t="s">
        <v>1473</v>
      </c>
      <c r="C772" s="213" t="s">
        <v>1472</v>
      </c>
      <c r="D772" s="214">
        <v>43283</v>
      </c>
      <c r="E772" s="244" t="s">
        <v>1852</v>
      </c>
      <c r="F772" s="215" t="s">
        <v>1893</v>
      </c>
      <c r="G772" s="218" t="s">
        <v>4426</v>
      </c>
      <c r="H772" s="248" t="e">
        <f>VLOOKUP(C772,#REF!,3,0)</f>
        <v>#REF!</v>
      </c>
      <c r="I772" s="248" t="s">
        <v>4807</v>
      </c>
      <c r="J772" s="570"/>
      <c r="K772" s="216" t="e">
        <v>#N/A</v>
      </c>
      <c r="L772" s="213"/>
      <c r="M772" s="217" t="s">
        <v>4626</v>
      </c>
      <c r="N772" s="217"/>
      <c r="O772" s="213" t="s">
        <v>4596</v>
      </c>
      <c r="P772" s="213" t="s">
        <v>4689</v>
      </c>
      <c r="Q772" s="213" t="e">
        <v>#N/A</v>
      </c>
      <c r="R772" s="219" t="s">
        <v>1470</v>
      </c>
      <c r="S772" s="220"/>
      <c r="T772" s="215"/>
      <c r="U772" s="213" t="s">
        <v>4715</v>
      </c>
      <c r="V772" s="213" t="e">
        <v>#N/A</v>
      </c>
      <c r="W772" s="213"/>
      <c r="X772" s="221" t="s">
        <v>4</v>
      </c>
      <c r="Y772" s="222" t="s">
        <v>2301</v>
      </c>
      <c r="Z772" s="217" t="s">
        <v>4742</v>
      </c>
      <c r="AA772" s="223" t="s">
        <v>2303</v>
      </c>
      <c r="AB772" s="223"/>
      <c r="AC772" s="240" t="s">
        <v>412</v>
      </c>
      <c r="AD772" s="215" t="s">
        <v>1714</v>
      </c>
      <c r="AE772" s="224"/>
      <c r="AF772" s="215" t="s">
        <v>1714</v>
      </c>
      <c r="AG772" s="219" t="s">
        <v>1470</v>
      </c>
      <c r="AH772" s="224"/>
      <c r="AI772" s="215" t="s">
        <v>1627</v>
      </c>
      <c r="AJ772" s="215"/>
      <c r="AK772" s="224"/>
      <c r="AL772" s="215" t="s">
        <v>1469</v>
      </c>
      <c r="AM772" s="221">
        <v>0</v>
      </c>
      <c r="AN772" s="241" t="s">
        <v>1809</v>
      </c>
      <c r="AO772" s="221">
        <v>43474</v>
      </c>
      <c r="AP772" s="226" t="s">
        <v>2927</v>
      </c>
      <c r="AQ772" s="226" t="s">
        <v>2928</v>
      </c>
      <c r="AR772" s="212"/>
      <c r="AS772" s="215" t="s">
        <v>1819</v>
      </c>
      <c r="AT772" s="221" t="s">
        <v>1810</v>
      </c>
      <c r="AU772" s="215"/>
      <c r="AV772" s="227"/>
      <c r="AW772" s="228" t="s">
        <v>4626</v>
      </c>
      <c r="AX772" s="227"/>
      <c r="AY772" s="227"/>
      <c r="AZ772" s="227"/>
      <c r="BA772" s="227"/>
      <c r="BB772" s="227"/>
      <c r="BC772" s="227"/>
      <c r="BD772" s="227"/>
      <c r="BE772" s="227"/>
      <c r="BF772" s="227"/>
      <c r="BG772" s="227"/>
      <c r="BH772" s="227"/>
      <c r="BI772" s="227"/>
      <c r="BJ772" s="227"/>
      <c r="BK772" s="227"/>
      <c r="BL772" s="227"/>
      <c r="BM772" s="227"/>
      <c r="BN772" s="227"/>
      <c r="BO772" s="227"/>
      <c r="BP772" s="227"/>
      <c r="BQ772" s="227"/>
      <c r="BR772" s="227"/>
      <c r="BS772" s="227"/>
      <c r="BT772" s="227"/>
      <c r="BU772" s="227"/>
      <c r="BV772" s="227"/>
      <c r="BW772" s="227"/>
      <c r="BX772" s="227"/>
      <c r="BY772" s="227"/>
      <c r="BZ772" s="227"/>
      <c r="CA772" s="227"/>
      <c r="CB772" s="227"/>
      <c r="CC772" s="227"/>
      <c r="CD772" s="227"/>
      <c r="CE772" s="227"/>
      <c r="CF772" s="227"/>
      <c r="CG772" s="227"/>
      <c r="CH772" s="227"/>
      <c r="CI772" s="227"/>
      <c r="CJ772" s="227"/>
      <c r="CK772" s="227"/>
      <c r="CL772" s="227"/>
      <c r="CM772" s="227"/>
      <c r="CN772" s="227"/>
      <c r="CO772" s="227"/>
      <c r="CP772" s="227"/>
      <c r="CQ772" s="227"/>
      <c r="CR772" s="227"/>
      <c r="CS772" s="227"/>
      <c r="CT772" s="227"/>
      <c r="CU772" s="227"/>
      <c r="CV772" s="227"/>
      <c r="CW772" s="227"/>
      <c r="CX772" s="227"/>
      <c r="CY772" s="227"/>
      <c r="CZ772" s="227"/>
      <c r="DA772" s="227"/>
      <c r="DB772" s="227"/>
      <c r="DC772" s="227"/>
      <c r="DD772" s="227"/>
      <c r="DE772" s="227"/>
      <c r="DF772" s="227"/>
      <c r="DG772" s="227"/>
      <c r="DH772" s="227"/>
      <c r="DI772" s="227"/>
      <c r="DJ772" s="227"/>
      <c r="DK772" s="227"/>
      <c r="DL772" s="227"/>
      <c r="DM772" s="227"/>
      <c r="DN772" s="227"/>
      <c r="DO772" s="227"/>
      <c r="DP772" s="227"/>
      <c r="DQ772" s="227"/>
      <c r="DR772" s="227"/>
      <c r="DS772" s="227"/>
      <c r="DT772" s="227"/>
      <c r="DU772" s="227"/>
      <c r="DV772" s="227"/>
      <c r="DW772" s="227"/>
      <c r="DX772" s="227"/>
      <c r="DY772" s="227"/>
      <c r="DZ772" s="227"/>
      <c r="EA772" s="227"/>
      <c r="EB772" s="227"/>
      <c r="EC772" s="227"/>
      <c r="ED772" s="227"/>
      <c r="EE772" s="227"/>
      <c r="EF772" s="227"/>
      <c r="EG772" s="227"/>
      <c r="EH772" s="227"/>
      <c r="EI772" s="227"/>
      <c r="EJ772" s="227"/>
      <c r="EK772" s="227"/>
      <c r="EL772" s="227"/>
      <c r="EM772" s="227"/>
      <c r="EN772" s="227"/>
      <c r="EO772" s="227"/>
      <c r="EP772" s="227"/>
      <c r="EQ772" s="227"/>
      <c r="ER772" s="227"/>
      <c r="ES772" s="227"/>
      <c r="ET772" s="227"/>
      <c r="EU772" s="227"/>
      <c r="EV772" s="227"/>
      <c r="EW772" s="227"/>
      <c r="EX772" s="227"/>
      <c r="EY772" s="227"/>
      <c r="EZ772" s="227"/>
      <c r="FA772" s="227"/>
      <c r="FB772" s="227"/>
      <c r="FC772" s="227"/>
      <c r="FD772" s="227"/>
      <c r="FE772" s="227"/>
      <c r="FF772" s="227"/>
      <c r="FG772" s="227"/>
      <c r="FH772" s="227"/>
      <c r="FI772" s="227"/>
      <c r="FJ772" s="227"/>
      <c r="FK772" s="227"/>
      <c r="FL772" s="227"/>
      <c r="FM772" s="227"/>
      <c r="FN772" s="227"/>
      <c r="FO772" s="227"/>
      <c r="FP772" s="227"/>
      <c r="FQ772" s="227"/>
      <c r="FR772" s="227"/>
      <c r="FS772" s="227"/>
      <c r="FT772" s="227"/>
      <c r="FU772" s="227"/>
      <c r="FV772" s="227"/>
      <c r="FW772" s="227"/>
      <c r="FX772" s="227"/>
      <c r="FY772" s="227"/>
      <c r="FZ772" s="227"/>
      <c r="GA772" s="227"/>
      <c r="GB772" s="227"/>
      <c r="GC772" s="227"/>
      <c r="GD772" s="227"/>
      <c r="GE772" s="227"/>
      <c r="GF772" s="227"/>
      <c r="GG772" s="227"/>
      <c r="GH772" s="227"/>
      <c r="GI772" s="227"/>
      <c r="GJ772" s="227"/>
      <c r="GK772" s="227"/>
      <c r="GL772" s="227"/>
      <c r="GM772" s="227"/>
      <c r="GN772" s="227"/>
      <c r="GO772" s="227"/>
      <c r="GP772" s="227"/>
      <c r="GQ772" s="227"/>
      <c r="GR772" s="227"/>
      <c r="GS772" s="227"/>
      <c r="GT772" s="227"/>
      <c r="GU772" s="227"/>
      <c r="GV772" s="227"/>
      <c r="GW772" s="227"/>
      <c r="GX772" s="227"/>
      <c r="GY772" s="227"/>
      <c r="GZ772" s="227"/>
      <c r="HA772" s="227"/>
      <c r="HB772" s="227"/>
      <c r="HC772" s="227"/>
      <c r="HD772" s="227"/>
      <c r="HE772" s="227"/>
      <c r="HF772" s="227"/>
      <c r="HG772" s="227"/>
      <c r="HH772" s="227"/>
      <c r="HI772" s="227"/>
      <c r="HJ772" s="227"/>
      <c r="HK772" s="227"/>
      <c r="HL772" s="227"/>
      <c r="HM772" s="227"/>
      <c r="HN772" s="227"/>
      <c r="HO772" s="227"/>
      <c r="HP772" s="227"/>
      <c r="HQ772" s="227"/>
      <c r="HR772" s="227"/>
      <c r="HS772" s="227"/>
      <c r="HT772" s="227"/>
      <c r="HU772" s="227"/>
      <c r="HV772" s="227"/>
      <c r="HW772" s="227"/>
      <c r="HX772" s="227"/>
      <c r="HY772" s="227"/>
      <c r="HZ772" s="227"/>
      <c r="IA772" s="227"/>
      <c r="IB772" s="227"/>
      <c r="IC772" s="227"/>
      <c r="ID772" s="227"/>
      <c r="IE772" s="227"/>
      <c r="IF772" s="227"/>
      <c r="IG772" s="227"/>
      <c r="IH772" s="227"/>
      <c r="II772" s="227"/>
      <c r="IJ772" s="227"/>
      <c r="IK772" s="227"/>
      <c r="IL772" s="227"/>
      <c r="IM772" s="227"/>
      <c r="IN772" s="227"/>
      <c r="IO772" s="227"/>
      <c r="IP772" s="227"/>
      <c r="IQ772" s="227"/>
      <c r="IR772" s="227"/>
      <c r="IS772" s="227"/>
      <c r="IT772" s="227"/>
      <c r="IU772" s="227"/>
      <c r="IV772" s="227"/>
      <c r="IW772" s="227"/>
      <c r="IX772" s="227"/>
      <c r="IY772" s="227"/>
      <c r="IZ772" s="227"/>
      <c r="JA772" s="227"/>
      <c r="JB772" s="227"/>
      <c r="JC772" s="227"/>
      <c r="JD772" s="227"/>
      <c r="JE772" s="227"/>
      <c r="JF772" s="227"/>
      <c r="JG772" s="227"/>
      <c r="JH772" s="227"/>
    </row>
    <row r="773" spans="1:268" s="227" customFormat="1" ht="24" customHeight="1">
      <c r="A773" s="211">
        <v>277</v>
      </c>
      <c r="B773" s="375" t="s">
        <v>1040</v>
      </c>
      <c r="C773" s="213" t="s">
        <v>1037</v>
      </c>
      <c r="D773" s="214">
        <v>42832</v>
      </c>
      <c r="E773" s="215" t="s">
        <v>1626</v>
      </c>
      <c r="F773" s="215" t="s">
        <v>2051</v>
      </c>
      <c r="G773" s="218" t="s">
        <v>4426</v>
      </c>
      <c r="H773" s="248" t="e">
        <f>VLOOKUP(C773,#REF!,3,0)</f>
        <v>#REF!</v>
      </c>
      <c r="I773" s="248" t="s">
        <v>4807</v>
      </c>
      <c r="J773" s="570"/>
      <c r="K773" s="216" t="e">
        <v>#N/A</v>
      </c>
      <c r="L773" s="213"/>
      <c r="M773" s="217" t="s">
        <v>4626</v>
      </c>
      <c r="N773" s="217"/>
      <c r="O773" s="213" t="s">
        <v>4596</v>
      </c>
      <c r="P773" s="213" t="s">
        <v>4689</v>
      </c>
      <c r="Q773" s="213" t="e">
        <v>#N/A</v>
      </c>
      <c r="R773" s="215" t="s">
        <v>1422</v>
      </c>
      <c r="S773" s="220"/>
      <c r="T773" s="215"/>
      <c r="U773" s="213" t="s">
        <v>4715</v>
      </c>
      <c r="V773" s="213" t="e">
        <v>#N/A</v>
      </c>
      <c r="W773" s="213"/>
      <c r="X773" s="221" t="s">
        <v>4</v>
      </c>
      <c r="Y773" s="222" t="s">
        <v>2437</v>
      </c>
      <c r="Z773" s="217" t="s">
        <v>4742</v>
      </c>
      <c r="AA773" s="223" t="s">
        <v>2440</v>
      </c>
      <c r="AB773" s="223"/>
      <c r="AC773" s="226" t="s">
        <v>1041</v>
      </c>
      <c r="AD773" s="215" t="s">
        <v>1714</v>
      </c>
      <c r="AE773" s="224"/>
      <c r="AF773" s="215" t="s">
        <v>1714</v>
      </c>
      <c r="AG773" s="215" t="s">
        <v>1422</v>
      </c>
      <c r="AH773" s="224"/>
      <c r="AI773" s="215" t="s">
        <v>1625</v>
      </c>
      <c r="AJ773" s="215"/>
      <c r="AK773" s="224"/>
      <c r="AL773" s="215" t="s">
        <v>2860</v>
      </c>
      <c r="AM773" s="256">
        <v>42832</v>
      </c>
      <c r="AN773" s="215" t="s">
        <v>1794</v>
      </c>
      <c r="AO773" s="221">
        <v>43339</v>
      </c>
      <c r="AP773" s="226">
        <v>0</v>
      </c>
      <c r="AQ773" s="226">
        <v>0</v>
      </c>
      <c r="AR773" s="212"/>
      <c r="AS773" s="215"/>
      <c r="AT773" s="221" t="s">
        <v>1795</v>
      </c>
      <c r="AU773" s="215"/>
      <c r="AW773" s="228" t="s">
        <v>4626</v>
      </c>
    </row>
    <row r="774" spans="1:268" s="227" customFormat="1" ht="24" customHeight="1">
      <c r="A774" s="211">
        <v>278</v>
      </c>
      <c r="B774" s="386" t="s">
        <v>138</v>
      </c>
      <c r="C774" s="213" t="s">
        <v>105</v>
      </c>
      <c r="D774" s="214" t="s">
        <v>2355</v>
      </c>
      <c r="E774" s="215" t="s">
        <v>1689</v>
      </c>
      <c r="F774" s="215" t="s">
        <v>1622</v>
      </c>
      <c r="G774" s="218" t="s">
        <v>4426</v>
      </c>
      <c r="H774" s="248" t="e">
        <f>VLOOKUP(C774,#REF!,3,0)</f>
        <v>#REF!</v>
      </c>
      <c r="I774" s="248" t="s">
        <v>4807</v>
      </c>
      <c r="J774" s="570"/>
      <c r="K774" s="216" t="e">
        <v>#N/A</v>
      </c>
      <c r="L774" s="213"/>
      <c r="M774" s="217" t="s">
        <v>4626</v>
      </c>
      <c r="N774" s="217"/>
      <c r="O774" s="213" t="s">
        <v>4596</v>
      </c>
      <c r="P774" s="213" t="s">
        <v>4689</v>
      </c>
      <c r="Q774" s="213" t="e">
        <v>#N/A</v>
      </c>
      <c r="R774" s="215" t="s">
        <v>3212</v>
      </c>
      <c r="S774" s="220"/>
      <c r="T774" s="215"/>
      <c r="U774" s="213" t="s">
        <v>4715</v>
      </c>
      <c r="V774" s="213" t="e">
        <v>#N/A</v>
      </c>
      <c r="W774" s="213"/>
      <c r="X774" s="221" t="s">
        <v>4</v>
      </c>
      <c r="Y774" s="222" t="s">
        <v>2437</v>
      </c>
      <c r="Z774" s="217" t="s">
        <v>4742</v>
      </c>
      <c r="AA774" s="223" t="s">
        <v>3213</v>
      </c>
      <c r="AB774" s="223"/>
      <c r="AC774" s="233" t="s">
        <v>45</v>
      </c>
      <c r="AD774" s="215" t="s">
        <v>1714</v>
      </c>
      <c r="AE774" s="224"/>
      <c r="AF774" s="215" t="s">
        <v>1714</v>
      </c>
      <c r="AG774" s="215" t="s">
        <v>3212</v>
      </c>
      <c r="AH774" s="224"/>
      <c r="AI774" s="215" t="s">
        <v>1624</v>
      </c>
      <c r="AJ774" s="212"/>
      <c r="AK774" s="224"/>
      <c r="AL774" s="233" t="s">
        <v>2809</v>
      </c>
      <c r="AM774" s="234"/>
      <c r="AN774" s="215" t="s">
        <v>1794</v>
      </c>
      <c r="AO774" s="221">
        <v>43424</v>
      </c>
      <c r="AP774" s="226" t="s">
        <v>3266</v>
      </c>
      <c r="AQ774" s="226" t="s">
        <v>3267</v>
      </c>
      <c r="AR774" s="212"/>
      <c r="AS774" s="215"/>
      <c r="AT774" s="221" t="s">
        <v>1838</v>
      </c>
      <c r="AU774" s="215"/>
      <c r="AW774" s="228" t="s">
        <v>4626</v>
      </c>
    </row>
    <row r="775" spans="1:268" s="227" customFormat="1" ht="24" customHeight="1">
      <c r="A775" s="211">
        <v>279</v>
      </c>
      <c r="B775" s="375" t="s">
        <v>1538</v>
      </c>
      <c r="C775" s="213" t="s">
        <v>1535</v>
      </c>
      <c r="D775" s="214" t="s">
        <v>4006</v>
      </c>
      <c r="E775" s="240" t="s">
        <v>2647</v>
      </c>
      <c r="F775" s="335" t="s">
        <v>1866</v>
      </c>
      <c r="G775" s="218" t="s">
        <v>4426</v>
      </c>
      <c r="H775" s="248" t="e">
        <f>VLOOKUP(C775,#REF!,3,0)</f>
        <v>#REF!</v>
      </c>
      <c r="I775" s="248" t="s">
        <v>4807</v>
      </c>
      <c r="J775" s="570"/>
      <c r="K775" s="216" t="e">
        <v>#N/A</v>
      </c>
      <c r="L775" s="213"/>
      <c r="M775" s="217" t="s">
        <v>4626</v>
      </c>
      <c r="N775" s="217"/>
      <c r="O775" s="213" t="s">
        <v>4596</v>
      </c>
      <c r="P775" s="213" t="s">
        <v>4689</v>
      </c>
      <c r="Q775" s="213" t="e">
        <v>#N/A</v>
      </c>
      <c r="R775" s="215" t="s">
        <v>1422</v>
      </c>
      <c r="S775" s="220"/>
      <c r="T775" s="215"/>
      <c r="U775" s="213" t="s">
        <v>4715</v>
      </c>
      <c r="V775" s="213" t="e">
        <v>#N/A</v>
      </c>
      <c r="W775" s="213"/>
      <c r="X775" s="221" t="s">
        <v>4</v>
      </c>
      <c r="Y775" s="222" t="s">
        <v>2437</v>
      </c>
      <c r="Z775" s="217" t="s">
        <v>4742</v>
      </c>
      <c r="AA775" s="223" t="s">
        <v>2440</v>
      </c>
      <c r="AB775" s="223"/>
      <c r="AC775" s="226" t="s">
        <v>471</v>
      </c>
      <c r="AD775" s="215" t="s">
        <v>1714</v>
      </c>
      <c r="AE775" s="224"/>
      <c r="AF775" s="215" t="s">
        <v>1714</v>
      </c>
      <c r="AG775" s="215" t="s">
        <v>1422</v>
      </c>
      <c r="AH775" s="224"/>
      <c r="AI775" s="277" t="s">
        <v>1627</v>
      </c>
      <c r="AJ775" s="219"/>
      <c r="AK775" s="224"/>
      <c r="AL775" s="215" t="s">
        <v>2666</v>
      </c>
      <c r="AM775" s="221">
        <v>42924.884603900464</v>
      </c>
      <c r="AN775" s="219" t="s">
        <v>1794</v>
      </c>
      <c r="AO775" s="221">
        <v>43318</v>
      </c>
      <c r="AP775" s="226"/>
      <c r="AQ775" s="226"/>
      <c r="AR775" s="212"/>
      <c r="AS775" s="215"/>
      <c r="AT775" s="221" t="s">
        <v>1795</v>
      </c>
      <c r="AU775" s="219"/>
      <c r="AW775" s="228" t="s">
        <v>4626</v>
      </c>
    </row>
    <row r="776" spans="1:268" s="227" customFormat="1" ht="24" customHeight="1">
      <c r="A776" s="211">
        <v>280</v>
      </c>
      <c r="B776" s="169" t="s">
        <v>4489</v>
      </c>
      <c r="C776" s="260" t="s">
        <v>4486</v>
      </c>
      <c r="D776" s="221">
        <v>42880</v>
      </c>
      <c r="E776" s="260" t="s">
        <v>1628</v>
      </c>
      <c r="F776" s="215" t="s">
        <v>2051</v>
      </c>
      <c r="G776" s="232" t="s">
        <v>1676</v>
      </c>
      <c r="H776" s="248" t="e">
        <f>VLOOKUP(C776,#REF!,3,0)</f>
        <v>#REF!</v>
      </c>
      <c r="I776" s="248" t="s">
        <v>4807</v>
      </c>
      <c r="J776" s="570"/>
      <c r="K776" s="216" t="e">
        <v>#N/A</v>
      </c>
      <c r="L776" s="215" t="s">
        <v>1722</v>
      </c>
      <c r="M776" s="217" t="s">
        <v>4700</v>
      </c>
      <c r="N776" s="217"/>
      <c r="O776" s="213" t="s">
        <v>4596</v>
      </c>
      <c r="P776" s="213" t="s">
        <v>4643</v>
      </c>
      <c r="Q776" s="213" t="s">
        <v>4617</v>
      </c>
      <c r="R776" s="215" t="s">
        <v>4534</v>
      </c>
      <c r="S776" s="215"/>
      <c r="T776" s="215"/>
      <c r="U776" s="213" t="s">
        <v>4714</v>
      </c>
      <c r="V776" s="213" t="e">
        <v>#N/A</v>
      </c>
      <c r="W776" s="260"/>
      <c r="X776" s="221" t="s">
        <v>4</v>
      </c>
      <c r="Y776" s="222" t="s">
        <v>4663</v>
      </c>
      <c r="Z776" s="217" t="s">
        <v>4742</v>
      </c>
      <c r="AA776" s="222" t="s">
        <v>4665</v>
      </c>
      <c r="AB776" s="223" t="s">
        <v>4665</v>
      </c>
      <c r="AC776" s="215" t="s">
        <v>531</v>
      </c>
      <c r="AD776" s="215" t="s">
        <v>1676</v>
      </c>
      <c r="AE776" s="215"/>
      <c r="AF776" s="215" t="s">
        <v>1676</v>
      </c>
      <c r="AG776" s="215" t="s">
        <v>4534</v>
      </c>
      <c r="AH776" s="215" t="s">
        <v>4365</v>
      </c>
      <c r="AI776" s="215" t="s">
        <v>1625</v>
      </c>
      <c r="AJ776" s="215" t="s">
        <v>4480</v>
      </c>
      <c r="AK776" s="215"/>
      <c r="AL776" s="215" t="s">
        <v>4479</v>
      </c>
      <c r="AM776" s="215"/>
      <c r="AN776" s="215"/>
      <c r="AO776" s="215"/>
      <c r="AP776" s="215"/>
      <c r="AQ776" s="215"/>
      <c r="AR776" s="215"/>
      <c r="AS776" s="215"/>
      <c r="AT776" s="227" t="s">
        <v>4588</v>
      </c>
      <c r="AU776" s="215" t="s">
        <v>4471</v>
      </c>
      <c r="AV776" s="215" t="s">
        <v>4462</v>
      </c>
      <c r="AW776" s="228" t="s">
        <v>4630</v>
      </c>
    </row>
    <row r="777" spans="1:268" s="227" customFormat="1" ht="24" customHeight="1">
      <c r="A777" s="211">
        <v>281</v>
      </c>
      <c r="B777" s="205" t="s">
        <v>1479</v>
      </c>
      <c r="C777" s="213" t="s">
        <v>1480</v>
      </c>
      <c r="D777" s="214">
        <v>43350</v>
      </c>
      <c r="E777" s="244" t="s">
        <v>1852</v>
      </c>
      <c r="F777" s="215" t="s">
        <v>1893</v>
      </c>
      <c r="G777" s="218" t="s">
        <v>4426</v>
      </c>
      <c r="H777" s="248" t="e">
        <f>VLOOKUP(C777,#REF!,3,0)</f>
        <v>#REF!</v>
      </c>
      <c r="I777" s="248" t="s">
        <v>4807</v>
      </c>
      <c r="J777" s="570"/>
      <c r="K777" s="216" t="e">
        <v>#N/A</v>
      </c>
      <c r="L777" s="213"/>
      <c r="M777" s="217" t="s">
        <v>4626</v>
      </c>
      <c r="N777" s="217"/>
      <c r="O777" s="213" t="s">
        <v>4596</v>
      </c>
      <c r="P777" s="213" t="s">
        <v>4689</v>
      </c>
      <c r="Q777" s="213" t="e">
        <v>#N/A</v>
      </c>
      <c r="R777" s="219" t="s">
        <v>1470</v>
      </c>
      <c r="S777" s="220"/>
      <c r="T777" s="215"/>
      <c r="U777" s="213" t="s">
        <v>4715</v>
      </c>
      <c r="V777" s="213" t="e">
        <v>#N/A</v>
      </c>
      <c r="W777" s="213"/>
      <c r="X777" s="221" t="s">
        <v>4</v>
      </c>
      <c r="Y777" s="222" t="s">
        <v>2301</v>
      </c>
      <c r="Z777" s="217" t="s">
        <v>4742</v>
      </c>
      <c r="AA777" s="223" t="s">
        <v>2303</v>
      </c>
      <c r="AB777" s="223"/>
      <c r="AC777" s="241" t="s">
        <v>1339</v>
      </c>
      <c r="AD777" s="215" t="s">
        <v>1714</v>
      </c>
      <c r="AE777" s="224"/>
      <c r="AF777" s="215" t="s">
        <v>1714</v>
      </c>
      <c r="AG777" s="219" t="s">
        <v>1470</v>
      </c>
      <c r="AH777" s="224"/>
      <c r="AI777" s="215" t="s">
        <v>1627</v>
      </c>
      <c r="AJ777" s="215"/>
      <c r="AK777" s="224"/>
      <c r="AL777" s="240" t="s">
        <v>1474</v>
      </c>
      <c r="AM777" s="221"/>
      <c r="AN777" s="241" t="s">
        <v>1809</v>
      </c>
      <c r="AO777" s="221">
        <v>43475</v>
      </c>
      <c r="AP777" s="226" t="s">
        <v>3056</v>
      </c>
      <c r="AQ777" s="226" t="s">
        <v>3057</v>
      </c>
      <c r="AR777" s="212"/>
      <c r="AS777" s="215"/>
      <c r="AT777" s="221" t="s">
        <v>1810</v>
      </c>
      <c r="AU777" s="215"/>
      <c r="AW777" s="228" t="s">
        <v>4626</v>
      </c>
    </row>
    <row r="778" spans="1:268" s="227" customFormat="1" ht="24" customHeight="1">
      <c r="A778" s="211">
        <v>282</v>
      </c>
      <c r="B778" s="375" t="s">
        <v>1043</v>
      </c>
      <c r="C778" s="213" t="s">
        <v>1037</v>
      </c>
      <c r="D778" s="214">
        <v>42833</v>
      </c>
      <c r="E778" s="215" t="s">
        <v>1626</v>
      </c>
      <c r="F778" s="215" t="s">
        <v>2051</v>
      </c>
      <c r="G778" s="218" t="s">
        <v>4426</v>
      </c>
      <c r="H778" s="248" t="e">
        <f>VLOOKUP(C778,#REF!,3,0)</f>
        <v>#REF!</v>
      </c>
      <c r="I778" s="248" t="s">
        <v>4807</v>
      </c>
      <c r="J778" s="570"/>
      <c r="K778" s="216" t="e">
        <v>#N/A</v>
      </c>
      <c r="L778" s="213"/>
      <c r="M778" s="217" t="s">
        <v>4626</v>
      </c>
      <c r="N778" s="217"/>
      <c r="O778" s="213" t="s">
        <v>4596</v>
      </c>
      <c r="P778" s="213" t="s">
        <v>4689</v>
      </c>
      <c r="Q778" s="213" t="e">
        <v>#N/A</v>
      </c>
      <c r="R778" s="215" t="s">
        <v>1422</v>
      </c>
      <c r="S778" s="220"/>
      <c r="T778" s="215"/>
      <c r="U778" s="213" t="s">
        <v>4715</v>
      </c>
      <c r="V778" s="213" t="e">
        <v>#N/A</v>
      </c>
      <c r="W778" s="213"/>
      <c r="X778" s="221" t="s">
        <v>4</v>
      </c>
      <c r="Y778" s="222" t="s">
        <v>2437</v>
      </c>
      <c r="Z778" s="217" t="s">
        <v>4742</v>
      </c>
      <c r="AA778" s="223" t="s">
        <v>2440</v>
      </c>
      <c r="AB778" s="223"/>
      <c r="AC778" s="226" t="s">
        <v>1041</v>
      </c>
      <c r="AD778" s="215" t="s">
        <v>1714</v>
      </c>
      <c r="AE778" s="224"/>
      <c r="AF778" s="215" t="s">
        <v>1714</v>
      </c>
      <c r="AG778" s="215" t="s">
        <v>1422</v>
      </c>
      <c r="AH778" s="224"/>
      <c r="AI778" s="215" t="s">
        <v>1625</v>
      </c>
      <c r="AJ778" s="215"/>
      <c r="AK778" s="224"/>
      <c r="AL778" s="215" t="s">
        <v>2860</v>
      </c>
      <c r="AM778" s="256">
        <v>42833</v>
      </c>
      <c r="AN778" s="215" t="s">
        <v>1794</v>
      </c>
      <c r="AO778" s="221">
        <v>43339</v>
      </c>
      <c r="AP778" s="226">
        <v>0</v>
      </c>
      <c r="AQ778" s="226">
        <v>0</v>
      </c>
      <c r="AR778" s="212"/>
      <c r="AS778" s="215"/>
      <c r="AT778" s="221" t="s">
        <v>1795</v>
      </c>
      <c r="AU778" s="215"/>
      <c r="AW778" s="228" t="s">
        <v>4626</v>
      </c>
    </row>
    <row r="779" spans="1:268" s="227" customFormat="1" ht="24" customHeight="1">
      <c r="A779" s="211">
        <v>283</v>
      </c>
      <c r="B779" s="386" t="s">
        <v>141</v>
      </c>
      <c r="C779" s="213" t="s">
        <v>105</v>
      </c>
      <c r="D779" s="214" t="s">
        <v>2355</v>
      </c>
      <c r="E779" s="215" t="s">
        <v>1689</v>
      </c>
      <c r="F779" s="215" t="s">
        <v>1622</v>
      </c>
      <c r="G779" s="218" t="s">
        <v>4426</v>
      </c>
      <c r="H779" s="248" t="e">
        <f>VLOOKUP(C779,#REF!,3,0)</f>
        <v>#REF!</v>
      </c>
      <c r="I779" s="248" t="s">
        <v>4807</v>
      </c>
      <c r="J779" s="570"/>
      <c r="K779" s="216" t="e">
        <v>#N/A</v>
      </c>
      <c r="L779" s="213"/>
      <c r="M779" s="217" t="s">
        <v>4626</v>
      </c>
      <c r="N779" s="217"/>
      <c r="O779" s="213" t="s">
        <v>4596</v>
      </c>
      <c r="P779" s="213" t="s">
        <v>4689</v>
      </c>
      <c r="Q779" s="213" t="e">
        <v>#N/A</v>
      </c>
      <c r="R779" s="215" t="s">
        <v>3212</v>
      </c>
      <c r="S779" s="220"/>
      <c r="T779" s="215"/>
      <c r="U779" s="213" t="s">
        <v>4715</v>
      </c>
      <c r="V779" s="213" t="e">
        <v>#N/A</v>
      </c>
      <c r="W779" s="213"/>
      <c r="X779" s="221" t="s">
        <v>4</v>
      </c>
      <c r="Y779" s="222" t="s">
        <v>2437</v>
      </c>
      <c r="Z779" s="217" t="s">
        <v>4742</v>
      </c>
      <c r="AA779" s="223" t="s">
        <v>3213</v>
      </c>
      <c r="AB779" s="223"/>
      <c r="AC779" s="233" t="s">
        <v>45</v>
      </c>
      <c r="AD779" s="215" t="s">
        <v>1714</v>
      </c>
      <c r="AE779" s="224"/>
      <c r="AF779" s="215" t="s">
        <v>1714</v>
      </c>
      <c r="AG779" s="215" t="s">
        <v>3212</v>
      </c>
      <c r="AH779" s="224"/>
      <c r="AI779" s="215" t="s">
        <v>1624</v>
      </c>
      <c r="AJ779" s="212"/>
      <c r="AK779" s="224"/>
      <c r="AL779" s="233" t="s">
        <v>2809</v>
      </c>
      <c r="AM779" s="234"/>
      <c r="AN779" s="215" t="s">
        <v>1794</v>
      </c>
      <c r="AO779" s="221">
        <v>43426</v>
      </c>
      <c r="AP779" s="226" t="s">
        <v>3268</v>
      </c>
      <c r="AQ779" s="226" t="s">
        <v>3269</v>
      </c>
      <c r="AR779" s="212"/>
      <c r="AS779" s="215"/>
      <c r="AT779" s="221" t="s">
        <v>1838</v>
      </c>
      <c r="AU779" s="215"/>
      <c r="AW779" s="228" t="s">
        <v>4626</v>
      </c>
    </row>
    <row r="780" spans="1:268" s="227" customFormat="1" ht="24" customHeight="1">
      <c r="A780" s="211">
        <v>284</v>
      </c>
      <c r="B780" s="375" t="s">
        <v>1539</v>
      </c>
      <c r="C780" s="213" t="s">
        <v>1535</v>
      </c>
      <c r="D780" s="214" t="s">
        <v>4007</v>
      </c>
      <c r="E780" s="240" t="s">
        <v>2647</v>
      </c>
      <c r="F780" s="335" t="s">
        <v>1866</v>
      </c>
      <c r="G780" s="218" t="s">
        <v>4426</v>
      </c>
      <c r="H780" s="248" t="e">
        <f>VLOOKUP(C780,#REF!,3,0)</f>
        <v>#REF!</v>
      </c>
      <c r="I780" s="248" t="s">
        <v>4807</v>
      </c>
      <c r="J780" s="570"/>
      <c r="K780" s="216" t="e">
        <v>#N/A</v>
      </c>
      <c r="L780" s="213"/>
      <c r="M780" s="217" t="s">
        <v>4626</v>
      </c>
      <c r="N780" s="217"/>
      <c r="O780" s="213" t="s">
        <v>4596</v>
      </c>
      <c r="P780" s="213" t="s">
        <v>4689</v>
      </c>
      <c r="Q780" s="213" t="e">
        <v>#N/A</v>
      </c>
      <c r="R780" s="215" t="s">
        <v>1422</v>
      </c>
      <c r="S780" s="220"/>
      <c r="T780" s="215"/>
      <c r="U780" s="213" t="s">
        <v>4715</v>
      </c>
      <c r="V780" s="213" t="e">
        <v>#N/A</v>
      </c>
      <c r="W780" s="213"/>
      <c r="X780" s="221" t="s">
        <v>4</v>
      </c>
      <c r="Y780" s="222" t="s">
        <v>2437</v>
      </c>
      <c r="Z780" s="217" t="s">
        <v>4742</v>
      </c>
      <c r="AA780" s="223" t="s">
        <v>2440</v>
      </c>
      <c r="AB780" s="223"/>
      <c r="AC780" s="226" t="s">
        <v>471</v>
      </c>
      <c r="AD780" s="215" t="s">
        <v>1714</v>
      </c>
      <c r="AE780" s="224"/>
      <c r="AF780" s="215" t="s">
        <v>1714</v>
      </c>
      <c r="AG780" s="215" t="s">
        <v>1422</v>
      </c>
      <c r="AH780" s="224"/>
      <c r="AI780" s="277" t="s">
        <v>1627</v>
      </c>
      <c r="AJ780" s="219"/>
      <c r="AK780" s="224"/>
      <c r="AL780" s="215" t="s">
        <v>2666</v>
      </c>
      <c r="AM780" s="221">
        <v>42924.851003784723</v>
      </c>
      <c r="AN780" s="219" t="s">
        <v>1794</v>
      </c>
      <c r="AO780" s="221">
        <v>43318</v>
      </c>
      <c r="AP780" s="226"/>
      <c r="AQ780" s="226"/>
      <c r="AR780" s="212"/>
      <c r="AS780" s="215"/>
      <c r="AT780" s="221" t="s">
        <v>1795</v>
      </c>
      <c r="AU780" s="219"/>
      <c r="AW780" s="228" t="s">
        <v>4626</v>
      </c>
    </row>
    <row r="781" spans="1:268" s="227" customFormat="1" ht="24" customHeight="1">
      <c r="A781" s="211">
        <v>285</v>
      </c>
      <c r="B781" s="169" t="s">
        <v>4490</v>
      </c>
      <c r="C781" s="260" t="s">
        <v>4486</v>
      </c>
      <c r="D781" s="221">
        <v>42880</v>
      </c>
      <c r="E781" s="260" t="s">
        <v>1628</v>
      </c>
      <c r="F781" s="215" t="s">
        <v>2051</v>
      </c>
      <c r="G781" s="232" t="s">
        <v>1676</v>
      </c>
      <c r="H781" s="248" t="e">
        <f>VLOOKUP(C781,#REF!,3,0)</f>
        <v>#REF!</v>
      </c>
      <c r="I781" s="248" t="s">
        <v>4807</v>
      </c>
      <c r="J781" s="570"/>
      <c r="K781" s="216" t="e">
        <v>#N/A</v>
      </c>
      <c r="L781" s="215" t="s">
        <v>1722</v>
      </c>
      <c r="M781" s="217" t="s">
        <v>4700</v>
      </c>
      <c r="N781" s="217"/>
      <c r="O781" s="213" t="s">
        <v>4596</v>
      </c>
      <c r="P781" s="213" t="s">
        <v>4643</v>
      </c>
      <c r="Q781" s="213" t="s">
        <v>4617</v>
      </c>
      <c r="R781" s="215" t="s">
        <v>4534</v>
      </c>
      <c r="S781" s="215"/>
      <c r="T781" s="215"/>
      <c r="U781" s="213" t="s">
        <v>4714</v>
      </c>
      <c r="V781" s="213" t="e">
        <v>#N/A</v>
      </c>
      <c r="W781" s="260"/>
      <c r="X781" s="221" t="s">
        <v>4</v>
      </c>
      <c r="Y781" s="222" t="s">
        <v>4663</v>
      </c>
      <c r="Z781" s="217" t="s">
        <v>4742</v>
      </c>
      <c r="AA781" s="222" t="s">
        <v>4665</v>
      </c>
      <c r="AB781" s="223" t="s">
        <v>4665</v>
      </c>
      <c r="AC781" s="215" t="s">
        <v>531</v>
      </c>
      <c r="AD781" s="215" t="s">
        <v>1676</v>
      </c>
      <c r="AE781" s="215"/>
      <c r="AF781" s="215" t="s">
        <v>1676</v>
      </c>
      <c r="AG781" s="215" t="s">
        <v>4534</v>
      </c>
      <c r="AH781" s="215" t="s">
        <v>4365</v>
      </c>
      <c r="AI781" s="215" t="s">
        <v>1625</v>
      </c>
      <c r="AJ781" s="215" t="s">
        <v>4480</v>
      </c>
      <c r="AK781" s="215"/>
      <c r="AL781" s="215" t="s">
        <v>4479</v>
      </c>
      <c r="AM781" s="215"/>
      <c r="AN781" s="215"/>
      <c r="AO781" s="215"/>
      <c r="AP781" s="215"/>
      <c r="AQ781" s="215"/>
      <c r="AR781" s="215"/>
      <c r="AS781" s="215"/>
      <c r="AT781" s="227" t="s">
        <v>4588</v>
      </c>
      <c r="AU781" s="215" t="s">
        <v>4471</v>
      </c>
      <c r="AV781" s="215" t="s">
        <v>4462</v>
      </c>
      <c r="AW781" s="228" t="s">
        <v>4630</v>
      </c>
    </row>
    <row r="782" spans="1:268" s="227" customFormat="1" ht="24" customHeight="1">
      <c r="A782" s="211">
        <v>286</v>
      </c>
      <c r="B782" s="410" t="s">
        <v>1705</v>
      </c>
      <c r="C782" s="213" t="s">
        <v>1768</v>
      </c>
      <c r="D782" s="214">
        <v>43262</v>
      </c>
      <c r="E782" s="244" t="s">
        <v>1852</v>
      </c>
      <c r="F782" s="309" t="s">
        <v>2051</v>
      </c>
      <c r="G782" s="218" t="s">
        <v>4426</v>
      </c>
      <c r="H782" s="248" t="e">
        <f>VLOOKUP(C782,#REF!,3,0)</f>
        <v>#REF!</v>
      </c>
      <c r="I782" s="248" t="s">
        <v>4807</v>
      </c>
      <c r="J782" s="570"/>
      <c r="K782" s="216" t="e">
        <v>#N/A</v>
      </c>
      <c r="L782" s="213"/>
      <c r="M782" s="217" t="s">
        <v>4626</v>
      </c>
      <c r="N782" s="217"/>
      <c r="O782" s="213" t="s">
        <v>4596</v>
      </c>
      <c r="P782" s="213" t="s">
        <v>4689</v>
      </c>
      <c r="Q782" s="213" t="e">
        <v>#N/A</v>
      </c>
      <c r="R782" s="215" t="s">
        <v>1815</v>
      </c>
      <c r="S782" s="220"/>
      <c r="T782" s="215"/>
      <c r="U782" s="213" t="s">
        <v>4715</v>
      </c>
      <c r="V782" s="213" t="e">
        <v>#N/A</v>
      </c>
      <c r="W782" s="213"/>
      <c r="X782" s="221" t="s">
        <v>4</v>
      </c>
      <c r="Y782" s="222" t="s">
        <v>2437</v>
      </c>
      <c r="Z782" s="217" t="s">
        <v>4742</v>
      </c>
      <c r="AA782" s="223" t="s">
        <v>1799</v>
      </c>
      <c r="AB782" s="223"/>
      <c r="AC782" s="309" t="s">
        <v>2933</v>
      </c>
      <c r="AD782" s="215" t="s">
        <v>1714</v>
      </c>
      <c r="AE782" s="224"/>
      <c r="AF782" s="215" t="s">
        <v>1714</v>
      </c>
      <c r="AG782" s="215" t="s">
        <v>1815</v>
      </c>
      <c r="AH782" s="224"/>
      <c r="AI782" s="215" t="s">
        <v>1625</v>
      </c>
      <c r="AJ782" s="212"/>
      <c r="AK782" s="224"/>
      <c r="AL782" s="309" t="s">
        <v>2934</v>
      </c>
      <c r="AM782" s="310">
        <v>43262</v>
      </c>
      <c r="AN782" s="241" t="s">
        <v>1883</v>
      </c>
      <c r="AO782" s="221" t="s">
        <v>2052</v>
      </c>
      <c r="AP782" s="226" t="s">
        <v>2937</v>
      </c>
      <c r="AQ782" s="226" t="s">
        <v>2938</v>
      </c>
      <c r="AR782" s="212"/>
      <c r="AS782" s="215"/>
      <c r="AT782" s="221" t="s">
        <v>1884</v>
      </c>
      <c r="AU782" s="215"/>
      <c r="AW782" s="228" t="s">
        <v>4626</v>
      </c>
    </row>
    <row r="783" spans="1:268" s="227" customFormat="1" ht="24" customHeight="1">
      <c r="A783" s="211">
        <v>287</v>
      </c>
      <c r="B783" s="375" t="s">
        <v>1046</v>
      </c>
      <c r="C783" s="213" t="s">
        <v>1037</v>
      </c>
      <c r="D783" s="214">
        <v>42831</v>
      </c>
      <c r="E783" s="215" t="s">
        <v>1626</v>
      </c>
      <c r="F783" s="215" t="s">
        <v>2051</v>
      </c>
      <c r="G783" s="218" t="s">
        <v>4426</v>
      </c>
      <c r="H783" s="248" t="e">
        <f>VLOOKUP(C783,#REF!,3,0)</f>
        <v>#REF!</v>
      </c>
      <c r="I783" s="248" t="s">
        <v>4807</v>
      </c>
      <c r="J783" s="570"/>
      <c r="K783" s="216" t="e">
        <v>#N/A</v>
      </c>
      <c r="L783" s="213"/>
      <c r="M783" s="217" t="s">
        <v>4626</v>
      </c>
      <c r="N783" s="217"/>
      <c r="O783" s="213" t="s">
        <v>4596</v>
      </c>
      <c r="P783" s="213" t="s">
        <v>4689</v>
      </c>
      <c r="Q783" s="213" t="e">
        <v>#N/A</v>
      </c>
      <c r="R783" s="215" t="s">
        <v>1422</v>
      </c>
      <c r="S783" s="220"/>
      <c r="T783" s="215"/>
      <c r="U783" s="213" t="s">
        <v>4715</v>
      </c>
      <c r="V783" s="213" t="e">
        <v>#N/A</v>
      </c>
      <c r="W783" s="213"/>
      <c r="X783" s="221" t="s">
        <v>4</v>
      </c>
      <c r="Y783" s="222" t="s">
        <v>2437</v>
      </c>
      <c r="Z783" s="217" t="s">
        <v>4742</v>
      </c>
      <c r="AA783" s="223" t="s">
        <v>2440</v>
      </c>
      <c r="AB783" s="223"/>
      <c r="AC783" s="226" t="s">
        <v>1041</v>
      </c>
      <c r="AD783" s="215" t="s">
        <v>1714</v>
      </c>
      <c r="AE783" s="224"/>
      <c r="AF783" s="215" t="s">
        <v>1714</v>
      </c>
      <c r="AG783" s="215" t="s">
        <v>1422</v>
      </c>
      <c r="AH783" s="224"/>
      <c r="AI783" s="215" t="s">
        <v>1625</v>
      </c>
      <c r="AJ783" s="215"/>
      <c r="AK783" s="224"/>
      <c r="AL783" s="215" t="s">
        <v>2860</v>
      </c>
      <c r="AM783" s="256">
        <v>42831</v>
      </c>
      <c r="AN783" s="215" t="s">
        <v>1794</v>
      </c>
      <c r="AO783" s="221">
        <v>43339</v>
      </c>
      <c r="AP783" s="226">
        <v>0</v>
      </c>
      <c r="AQ783" s="226">
        <v>0</v>
      </c>
      <c r="AR783" s="212"/>
      <c r="AS783" s="215"/>
      <c r="AT783" s="221" t="s">
        <v>1795</v>
      </c>
      <c r="AU783" s="215"/>
      <c r="AW783" s="228" t="s">
        <v>4626</v>
      </c>
    </row>
    <row r="784" spans="1:268" s="227" customFormat="1" ht="24" customHeight="1">
      <c r="A784" s="211">
        <v>288</v>
      </c>
      <c r="B784" s="386" t="s">
        <v>120</v>
      </c>
      <c r="C784" s="213" t="s">
        <v>105</v>
      </c>
      <c r="D784" s="214" t="s">
        <v>2355</v>
      </c>
      <c r="E784" s="215" t="s">
        <v>1689</v>
      </c>
      <c r="F784" s="215" t="s">
        <v>1622</v>
      </c>
      <c r="G784" s="218" t="s">
        <v>4426</v>
      </c>
      <c r="H784" s="248" t="e">
        <f>VLOOKUP(C784,#REF!,3,0)</f>
        <v>#REF!</v>
      </c>
      <c r="I784" s="248" t="s">
        <v>4807</v>
      </c>
      <c r="J784" s="570"/>
      <c r="K784" s="216" t="e">
        <v>#N/A</v>
      </c>
      <c r="L784" s="213"/>
      <c r="M784" s="217" t="s">
        <v>4626</v>
      </c>
      <c r="N784" s="217"/>
      <c r="O784" s="213" t="s">
        <v>4596</v>
      </c>
      <c r="P784" s="213" t="s">
        <v>4689</v>
      </c>
      <c r="Q784" s="213" t="e">
        <v>#N/A</v>
      </c>
      <c r="R784" s="215" t="s">
        <v>3212</v>
      </c>
      <c r="S784" s="220"/>
      <c r="T784" s="215"/>
      <c r="U784" s="213" t="s">
        <v>4715</v>
      </c>
      <c r="V784" s="213" t="e">
        <v>#N/A</v>
      </c>
      <c r="W784" s="213"/>
      <c r="X784" s="221" t="s">
        <v>4</v>
      </c>
      <c r="Y784" s="222" t="s">
        <v>2437</v>
      </c>
      <c r="Z784" s="217" t="s">
        <v>4742</v>
      </c>
      <c r="AA784" s="223" t="s">
        <v>3213</v>
      </c>
      <c r="AB784" s="223"/>
      <c r="AC784" s="233" t="s">
        <v>45</v>
      </c>
      <c r="AD784" s="215" t="s">
        <v>1714</v>
      </c>
      <c r="AE784" s="224"/>
      <c r="AF784" s="215" t="s">
        <v>1714</v>
      </c>
      <c r="AG784" s="215" t="s">
        <v>3212</v>
      </c>
      <c r="AH784" s="224"/>
      <c r="AI784" s="215" t="s">
        <v>1624</v>
      </c>
      <c r="AJ784" s="212"/>
      <c r="AK784" s="224"/>
      <c r="AL784" s="233" t="s">
        <v>2809</v>
      </c>
      <c r="AM784" s="234"/>
      <c r="AN784" s="215" t="s">
        <v>1794</v>
      </c>
      <c r="AO784" s="221">
        <v>43425</v>
      </c>
      <c r="AP784" s="226" t="s">
        <v>3270</v>
      </c>
      <c r="AQ784" s="226" t="s">
        <v>3271</v>
      </c>
      <c r="AR784" s="212"/>
      <c r="AS784" s="215"/>
      <c r="AT784" s="221" t="s">
        <v>1838</v>
      </c>
      <c r="AU784" s="215"/>
      <c r="AW784" s="228" t="s">
        <v>4626</v>
      </c>
    </row>
    <row r="785" spans="1:268" s="227" customFormat="1" ht="24" customHeight="1">
      <c r="A785" s="211">
        <v>289</v>
      </c>
      <c r="B785" s="163" t="s">
        <v>4340</v>
      </c>
      <c r="C785" s="237" t="s">
        <v>4341</v>
      </c>
      <c r="D785" s="248">
        <v>43286</v>
      </c>
      <c r="E785" s="215" t="s">
        <v>1628</v>
      </c>
      <c r="F785" s="215" t="s">
        <v>1829</v>
      </c>
      <c r="G785" s="232" t="s">
        <v>1676</v>
      </c>
      <c r="H785" s="248" t="e">
        <f>VLOOKUP(C785,#REF!,3,0)</f>
        <v>#REF!</v>
      </c>
      <c r="I785" s="248" t="s">
        <v>4807</v>
      </c>
      <c r="J785" s="570"/>
      <c r="K785" s="216" t="e">
        <v>#N/A</v>
      </c>
      <c r="L785" s="213" t="s">
        <v>4518</v>
      </c>
      <c r="M785" s="217" t="s">
        <v>4700</v>
      </c>
      <c r="N785" s="217"/>
      <c r="O785" s="213" t="s">
        <v>4596</v>
      </c>
      <c r="P785" s="213" t="s">
        <v>4643</v>
      </c>
      <c r="Q785" s="213" t="s">
        <v>4617</v>
      </c>
      <c r="R785" s="215" t="s">
        <v>4534</v>
      </c>
      <c r="S785" s="220"/>
      <c r="T785" s="215"/>
      <c r="U785" s="213" t="s">
        <v>4714</v>
      </c>
      <c r="V785" s="213" t="e">
        <v>#N/A</v>
      </c>
      <c r="W785" s="248"/>
      <c r="X785" s="221" t="s">
        <v>4</v>
      </c>
      <c r="Y785" s="222" t="s">
        <v>4663</v>
      </c>
      <c r="Z785" s="217" t="s">
        <v>4742</v>
      </c>
      <c r="AA785" s="222" t="s">
        <v>4665</v>
      </c>
      <c r="AB785" s="223" t="s">
        <v>4665</v>
      </c>
      <c r="AC785" s="237" t="s">
        <v>4297</v>
      </c>
      <c r="AD785" s="215" t="s">
        <v>1676</v>
      </c>
      <c r="AE785" s="224"/>
      <c r="AF785" s="215" t="s">
        <v>1676</v>
      </c>
      <c r="AG785" s="215" t="s">
        <v>4534</v>
      </c>
      <c r="AH785" s="237" t="s">
        <v>4365</v>
      </c>
      <c r="AI785" s="215" t="s">
        <v>1629</v>
      </c>
      <c r="AJ785" s="215"/>
      <c r="AK785" s="237"/>
      <c r="AL785" s="237" t="s">
        <v>603</v>
      </c>
      <c r="AM785" s="237" t="s">
        <v>4263</v>
      </c>
      <c r="AN785" s="215"/>
      <c r="AO785" s="237"/>
      <c r="AP785" s="215"/>
      <c r="AQ785" s="215"/>
      <c r="AR785" s="215"/>
      <c r="AS785" s="215"/>
      <c r="AT785" s="227" t="s">
        <v>4467</v>
      </c>
      <c r="AU785" s="215"/>
      <c r="AW785" s="228" t="s">
        <v>4630</v>
      </c>
    </row>
    <row r="786" spans="1:268" s="227" customFormat="1" ht="24" customHeight="1">
      <c r="A786" s="211">
        <v>290</v>
      </c>
      <c r="B786" s="399" t="s">
        <v>666</v>
      </c>
      <c r="C786" s="213" t="s">
        <v>667</v>
      </c>
      <c r="D786" s="214">
        <v>43261</v>
      </c>
      <c r="E786" s="244" t="s">
        <v>1852</v>
      </c>
      <c r="F786" s="215" t="s">
        <v>1829</v>
      </c>
      <c r="G786" s="218" t="s">
        <v>4426</v>
      </c>
      <c r="H786" s="248" t="e">
        <f>VLOOKUP(C786,#REF!,3,0)</f>
        <v>#REF!</v>
      </c>
      <c r="I786" s="248" t="s">
        <v>4807</v>
      </c>
      <c r="J786" s="570"/>
      <c r="K786" s="216" t="e">
        <v>#N/A</v>
      </c>
      <c r="L786" s="213"/>
      <c r="M786" s="217" t="s">
        <v>4626</v>
      </c>
      <c r="N786" s="217"/>
      <c r="O786" s="213" t="s">
        <v>4596</v>
      </c>
      <c r="P786" s="213" t="s">
        <v>4689</v>
      </c>
      <c r="Q786" s="213" t="e">
        <v>#N/A</v>
      </c>
      <c r="R786" s="215" t="s">
        <v>2954</v>
      </c>
      <c r="S786" s="220"/>
      <c r="T786" s="215"/>
      <c r="U786" s="213" t="s">
        <v>4715</v>
      </c>
      <c r="V786" s="213" t="e">
        <v>#N/A</v>
      </c>
      <c r="W786" s="213"/>
      <c r="X786" s="221" t="s">
        <v>4</v>
      </c>
      <c r="Y786" s="213" t="s">
        <v>4627</v>
      </c>
      <c r="Z786" s="217" t="s">
        <v>4742</v>
      </c>
      <c r="AA786" s="223" t="s">
        <v>4682</v>
      </c>
      <c r="AB786" s="223"/>
      <c r="AC786" s="261" t="s">
        <v>848</v>
      </c>
      <c r="AD786" s="242" t="s">
        <v>1724</v>
      </c>
      <c r="AE786" s="224"/>
      <c r="AF786" s="242" t="s">
        <v>1724</v>
      </c>
      <c r="AG786" s="215" t="s">
        <v>2954</v>
      </c>
      <c r="AH786" s="224"/>
      <c r="AI786" s="215" t="s">
        <v>1629</v>
      </c>
      <c r="AJ786" s="215"/>
      <c r="AK786" s="224"/>
      <c r="AL786" s="321" t="s">
        <v>2281</v>
      </c>
      <c r="AM786" s="322" t="s">
        <v>2282</v>
      </c>
      <c r="AN786" s="241" t="s">
        <v>1809</v>
      </c>
      <c r="AO786" s="221">
        <v>43549</v>
      </c>
      <c r="AP786" s="226" t="s">
        <v>2955</v>
      </c>
      <c r="AQ786" s="226" t="s">
        <v>2956</v>
      </c>
      <c r="AR786" s="212"/>
      <c r="AS786" s="215" t="s">
        <v>1819</v>
      </c>
      <c r="AT786" s="221" t="s">
        <v>1810</v>
      </c>
      <c r="AU786" s="215"/>
      <c r="AW786" s="228" t="s">
        <v>4626</v>
      </c>
    </row>
    <row r="787" spans="1:268" s="227" customFormat="1" ht="24" customHeight="1">
      <c r="A787" s="211">
        <v>291</v>
      </c>
      <c r="B787" s="375" t="s">
        <v>1048</v>
      </c>
      <c r="C787" s="213" t="s">
        <v>1037</v>
      </c>
      <c r="D787" s="214">
        <v>42829</v>
      </c>
      <c r="E787" s="215" t="s">
        <v>1626</v>
      </c>
      <c r="F787" s="215" t="s">
        <v>2051</v>
      </c>
      <c r="G787" s="218" t="s">
        <v>4426</v>
      </c>
      <c r="H787" s="248" t="e">
        <f>VLOOKUP(C787,#REF!,3,0)</f>
        <v>#REF!</v>
      </c>
      <c r="I787" s="248" t="s">
        <v>4807</v>
      </c>
      <c r="J787" s="570"/>
      <c r="K787" s="216" t="e">
        <v>#N/A</v>
      </c>
      <c r="L787" s="213"/>
      <c r="M787" s="217" t="s">
        <v>4626</v>
      </c>
      <c r="N787" s="217"/>
      <c r="O787" s="213" t="s">
        <v>4596</v>
      </c>
      <c r="P787" s="213" t="s">
        <v>4689</v>
      </c>
      <c r="Q787" s="213" t="e">
        <v>#N/A</v>
      </c>
      <c r="R787" s="215" t="s">
        <v>1422</v>
      </c>
      <c r="S787" s="220"/>
      <c r="T787" s="215"/>
      <c r="U787" s="213" t="s">
        <v>4715</v>
      </c>
      <c r="V787" s="213" t="e">
        <v>#N/A</v>
      </c>
      <c r="W787" s="213"/>
      <c r="X787" s="221" t="s">
        <v>4</v>
      </c>
      <c r="Y787" s="222" t="s">
        <v>2437</v>
      </c>
      <c r="Z787" s="217" t="s">
        <v>4742</v>
      </c>
      <c r="AA787" s="223" t="s">
        <v>2440</v>
      </c>
      <c r="AB787" s="223"/>
      <c r="AC787" s="226" t="s">
        <v>1041</v>
      </c>
      <c r="AD787" s="215" t="s">
        <v>1714</v>
      </c>
      <c r="AE787" s="224"/>
      <c r="AF787" s="215" t="s">
        <v>1714</v>
      </c>
      <c r="AG787" s="215" t="s">
        <v>1422</v>
      </c>
      <c r="AH787" s="224"/>
      <c r="AI787" s="215" t="s">
        <v>1625</v>
      </c>
      <c r="AJ787" s="215"/>
      <c r="AK787" s="224"/>
      <c r="AL787" s="215" t="s">
        <v>2860</v>
      </c>
      <c r="AM787" s="256">
        <v>42829</v>
      </c>
      <c r="AN787" s="215" t="s">
        <v>1794</v>
      </c>
      <c r="AO787" s="221">
        <v>43339</v>
      </c>
      <c r="AP787" s="226">
        <v>0</v>
      </c>
      <c r="AQ787" s="226">
        <v>0</v>
      </c>
      <c r="AR787" s="212"/>
      <c r="AS787" s="215"/>
      <c r="AT787" s="221" t="s">
        <v>1795</v>
      </c>
      <c r="AU787" s="215"/>
      <c r="AW787" s="228" t="s">
        <v>4626</v>
      </c>
    </row>
    <row r="788" spans="1:268" s="227" customFormat="1" ht="24" customHeight="1">
      <c r="A788" s="211">
        <v>292</v>
      </c>
      <c r="B788" s="386" t="s">
        <v>116</v>
      </c>
      <c r="C788" s="213" t="s">
        <v>105</v>
      </c>
      <c r="D788" s="214" t="s">
        <v>2355</v>
      </c>
      <c r="E788" s="215" t="s">
        <v>1689</v>
      </c>
      <c r="F788" s="215" t="s">
        <v>1622</v>
      </c>
      <c r="G788" s="218" t="s">
        <v>4426</v>
      </c>
      <c r="H788" s="248" t="e">
        <f>VLOOKUP(C788,#REF!,3,0)</f>
        <v>#REF!</v>
      </c>
      <c r="I788" s="248" t="s">
        <v>4807</v>
      </c>
      <c r="J788" s="570"/>
      <c r="K788" s="216" t="e">
        <v>#N/A</v>
      </c>
      <c r="L788" s="213"/>
      <c r="M788" s="217" t="s">
        <v>4626</v>
      </c>
      <c r="N788" s="217"/>
      <c r="O788" s="213" t="s">
        <v>4596</v>
      </c>
      <c r="P788" s="213" t="s">
        <v>4689</v>
      </c>
      <c r="Q788" s="213" t="e">
        <v>#N/A</v>
      </c>
      <c r="R788" s="215" t="s">
        <v>3212</v>
      </c>
      <c r="S788" s="220"/>
      <c r="T788" s="215"/>
      <c r="U788" s="213" t="s">
        <v>4715</v>
      </c>
      <c r="V788" s="213" t="e">
        <v>#N/A</v>
      </c>
      <c r="W788" s="213"/>
      <c r="X788" s="221" t="s">
        <v>4</v>
      </c>
      <c r="Y788" s="222" t="s">
        <v>2437</v>
      </c>
      <c r="Z788" s="217" t="s">
        <v>4742</v>
      </c>
      <c r="AA788" s="223" t="s">
        <v>3213</v>
      </c>
      <c r="AB788" s="223"/>
      <c r="AC788" s="233" t="s">
        <v>45</v>
      </c>
      <c r="AD788" s="215" t="s">
        <v>1714</v>
      </c>
      <c r="AE788" s="224"/>
      <c r="AF788" s="215" t="s">
        <v>1714</v>
      </c>
      <c r="AG788" s="215" t="s">
        <v>3212</v>
      </c>
      <c r="AH788" s="224"/>
      <c r="AI788" s="215" t="s">
        <v>1624</v>
      </c>
      <c r="AJ788" s="212"/>
      <c r="AK788" s="224"/>
      <c r="AL788" s="233" t="s">
        <v>2809</v>
      </c>
      <c r="AM788" s="234"/>
      <c r="AN788" s="215" t="s">
        <v>1794</v>
      </c>
      <c r="AO788" s="221">
        <v>43426</v>
      </c>
      <c r="AP788" s="226" t="s">
        <v>3272</v>
      </c>
      <c r="AQ788" s="226" t="s">
        <v>3273</v>
      </c>
      <c r="AR788" s="212"/>
      <c r="AS788" s="215"/>
      <c r="AT788" s="221" t="s">
        <v>1838</v>
      </c>
      <c r="AU788" s="215"/>
      <c r="AW788" s="228" t="s">
        <v>4626</v>
      </c>
    </row>
    <row r="789" spans="1:268" s="227" customFormat="1" ht="24" customHeight="1">
      <c r="A789" s="211">
        <v>293</v>
      </c>
      <c r="B789" s="160" t="s">
        <v>4403</v>
      </c>
      <c r="C789" s="230" t="s">
        <v>4404</v>
      </c>
      <c r="D789" s="231">
        <v>41136</v>
      </c>
      <c r="E789" s="215" t="s">
        <v>1628</v>
      </c>
      <c r="F789" s="219" t="s">
        <v>1996</v>
      </c>
      <c r="G789" s="232" t="s">
        <v>4779</v>
      </c>
      <c r="H789" s="248" t="e">
        <f>VLOOKUP(C789,#REF!,3,0)</f>
        <v>#REF!</v>
      </c>
      <c r="I789" s="248" t="s">
        <v>4807</v>
      </c>
      <c r="J789" s="570"/>
      <c r="K789" s="216" t="s">
        <v>4382</v>
      </c>
      <c r="L789" s="213"/>
      <c r="M789" s="217" t="s">
        <v>4735</v>
      </c>
      <c r="N789" s="217"/>
      <c r="O789" s="213" t="s">
        <v>4600</v>
      </c>
      <c r="P789" s="213" t="s">
        <v>4596</v>
      </c>
      <c r="Q789" s="213" t="e">
        <v>#N/A</v>
      </c>
      <c r="R789" s="230" t="e">
        <v>#N/A</v>
      </c>
      <c r="S789" s="220"/>
      <c r="T789" s="215" t="s">
        <v>4445</v>
      </c>
      <c r="U789" s="215"/>
      <c r="V789" s="213"/>
      <c r="W789" s="230" t="e">
        <v>#N/A</v>
      </c>
      <c r="X789" s="221"/>
      <c r="Y789" s="222"/>
      <c r="Z789" s="217"/>
      <c r="AA789" s="222" t="s">
        <v>4751</v>
      </c>
      <c r="AB789" s="223" t="s">
        <v>4663</v>
      </c>
      <c r="AC789" s="229"/>
      <c r="AD789" s="229" t="s">
        <v>4407</v>
      </c>
      <c r="AE789" s="224" t="s">
        <v>4511</v>
      </c>
      <c r="AF789" s="229" t="s">
        <v>3484</v>
      </c>
      <c r="AG789" s="230" t="s">
        <v>4511</v>
      </c>
      <c r="AH789" s="215"/>
      <c r="AI789" s="233" t="s">
        <v>1627</v>
      </c>
      <c r="AJ789" s="215"/>
      <c r="AK789" s="230"/>
      <c r="AL789" s="230" t="s">
        <v>4405</v>
      </c>
      <c r="AM789" s="215"/>
      <c r="AN789" s="215"/>
      <c r="AO789" s="215"/>
      <c r="AP789" s="215"/>
      <c r="AQ789" s="215"/>
      <c r="AR789" s="215"/>
      <c r="AS789" s="215"/>
      <c r="AT789" s="227" t="s">
        <v>4588</v>
      </c>
      <c r="AU789" s="215"/>
      <c r="AW789" s="228"/>
    </row>
    <row r="790" spans="1:268" s="227" customFormat="1" ht="24" customHeight="1">
      <c r="A790" s="211">
        <v>294</v>
      </c>
      <c r="B790" s="399" t="s">
        <v>671</v>
      </c>
      <c r="C790" s="213" t="s">
        <v>667</v>
      </c>
      <c r="D790" s="214">
        <v>43261</v>
      </c>
      <c r="E790" s="244" t="s">
        <v>1852</v>
      </c>
      <c r="F790" s="215" t="s">
        <v>1829</v>
      </c>
      <c r="G790" s="218" t="s">
        <v>4426</v>
      </c>
      <c r="H790" s="248" t="e">
        <f>VLOOKUP(C790,#REF!,3,0)</f>
        <v>#REF!</v>
      </c>
      <c r="I790" s="248" t="s">
        <v>4807</v>
      </c>
      <c r="J790" s="570"/>
      <c r="K790" s="216" t="e">
        <v>#N/A</v>
      </c>
      <c r="L790" s="213"/>
      <c r="M790" s="217" t="s">
        <v>4626</v>
      </c>
      <c r="N790" s="217"/>
      <c r="O790" s="213" t="s">
        <v>4596</v>
      </c>
      <c r="P790" s="213" t="s">
        <v>4689</v>
      </c>
      <c r="Q790" s="213" t="e">
        <v>#N/A</v>
      </c>
      <c r="R790" s="215" t="s">
        <v>2954</v>
      </c>
      <c r="S790" s="220"/>
      <c r="T790" s="215"/>
      <c r="U790" s="213" t="s">
        <v>4715</v>
      </c>
      <c r="V790" s="213" t="e">
        <v>#N/A</v>
      </c>
      <c r="W790" s="213"/>
      <c r="X790" s="221" t="s">
        <v>4</v>
      </c>
      <c r="Y790" s="213" t="s">
        <v>4627</v>
      </c>
      <c r="Z790" s="217" t="s">
        <v>4742</v>
      </c>
      <c r="AA790" s="223" t="s">
        <v>4682</v>
      </c>
      <c r="AB790" s="223"/>
      <c r="AC790" s="261" t="s">
        <v>848</v>
      </c>
      <c r="AD790" s="242" t="s">
        <v>1724</v>
      </c>
      <c r="AE790" s="224"/>
      <c r="AF790" s="242" t="s">
        <v>1724</v>
      </c>
      <c r="AG790" s="215" t="s">
        <v>2954</v>
      </c>
      <c r="AH790" s="224"/>
      <c r="AI790" s="215" t="s">
        <v>1629</v>
      </c>
      <c r="AJ790" s="215"/>
      <c r="AK790" s="224"/>
      <c r="AL790" s="321" t="s">
        <v>2281</v>
      </c>
      <c r="AM790" s="322" t="s">
        <v>2282</v>
      </c>
      <c r="AN790" s="241" t="s">
        <v>1809</v>
      </c>
      <c r="AO790" s="221">
        <v>43549</v>
      </c>
      <c r="AP790" s="226" t="s">
        <v>2957</v>
      </c>
      <c r="AQ790" s="226" t="s">
        <v>2958</v>
      </c>
      <c r="AR790" s="212"/>
      <c r="AS790" s="215" t="s">
        <v>1819</v>
      </c>
      <c r="AT790" s="221" t="s">
        <v>1810</v>
      </c>
      <c r="AU790" s="215"/>
      <c r="AW790" s="228" t="s">
        <v>4626</v>
      </c>
    </row>
    <row r="791" spans="1:268" s="227" customFormat="1" ht="24" customHeight="1">
      <c r="A791" s="211">
        <v>295</v>
      </c>
      <c r="B791" s="375" t="s">
        <v>1049</v>
      </c>
      <c r="C791" s="213" t="s">
        <v>1050</v>
      </c>
      <c r="D791" s="214">
        <v>42983</v>
      </c>
      <c r="E791" s="215" t="s">
        <v>1626</v>
      </c>
      <c r="F791" s="215" t="s">
        <v>2051</v>
      </c>
      <c r="G791" s="218" t="s">
        <v>4426</v>
      </c>
      <c r="H791" s="248" t="e">
        <f>VLOOKUP(C791,#REF!,3,0)</f>
        <v>#REF!</v>
      </c>
      <c r="I791" s="248" t="s">
        <v>4807</v>
      </c>
      <c r="J791" s="570"/>
      <c r="K791" s="216" t="e">
        <v>#N/A</v>
      </c>
      <c r="L791" s="213"/>
      <c r="M791" s="217" t="s">
        <v>4626</v>
      </c>
      <c r="N791" s="217"/>
      <c r="O791" s="213" t="s">
        <v>4596</v>
      </c>
      <c r="P791" s="213" t="s">
        <v>4689</v>
      </c>
      <c r="Q791" s="213" t="e">
        <v>#N/A</v>
      </c>
      <c r="R791" s="215" t="s">
        <v>1422</v>
      </c>
      <c r="S791" s="220"/>
      <c r="T791" s="215"/>
      <c r="U791" s="213" t="s">
        <v>4715</v>
      </c>
      <c r="V791" s="213" t="e">
        <v>#N/A</v>
      </c>
      <c r="W791" s="213"/>
      <c r="X791" s="221" t="s">
        <v>4</v>
      </c>
      <c r="Y791" s="222" t="s">
        <v>2437</v>
      </c>
      <c r="Z791" s="217" t="s">
        <v>4742</v>
      </c>
      <c r="AA791" s="223" t="s">
        <v>2440</v>
      </c>
      <c r="AB791" s="223"/>
      <c r="AC791" s="226" t="s">
        <v>45</v>
      </c>
      <c r="AD791" s="215" t="s">
        <v>1714</v>
      </c>
      <c r="AE791" s="224"/>
      <c r="AF791" s="215" t="s">
        <v>1714</v>
      </c>
      <c r="AG791" s="215" t="s">
        <v>1422</v>
      </c>
      <c r="AH791" s="224"/>
      <c r="AI791" s="215" t="s">
        <v>1625</v>
      </c>
      <c r="AJ791" s="215"/>
      <c r="AK791" s="224"/>
      <c r="AL791" s="215" t="s">
        <v>2865</v>
      </c>
      <c r="AM791" s="256">
        <v>42983</v>
      </c>
      <c r="AN791" s="215" t="s">
        <v>1794</v>
      </c>
      <c r="AO791" s="221">
        <v>43339</v>
      </c>
      <c r="AP791" s="226">
        <v>0</v>
      </c>
      <c r="AQ791" s="226">
        <v>0</v>
      </c>
      <c r="AR791" s="212"/>
      <c r="AS791" s="215"/>
      <c r="AT791" s="221" t="s">
        <v>1795</v>
      </c>
      <c r="AU791" s="215"/>
      <c r="AW791" s="228" t="s">
        <v>4626</v>
      </c>
    </row>
    <row r="792" spans="1:268" s="227" customFormat="1" ht="24" customHeight="1">
      <c r="A792" s="211">
        <v>296</v>
      </c>
      <c r="B792" s="386" t="s">
        <v>121</v>
      </c>
      <c r="C792" s="213" t="s">
        <v>105</v>
      </c>
      <c r="D792" s="214" t="s">
        <v>2355</v>
      </c>
      <c r="E792" s="215" t="s">
        <v>1689</v>
      </c>
      <c r="F792" s="215" t="s">
        <v>1622</v>
      </c>
      <c r="G792" s="218" t="s">
        <v>4426</v>
      </c>
      <c r="H792" s="248" t="e">
        <f>VLOOKUP(C792,#REF!,3,0)</f>
        <v>#REF!</v>
      </c>
      <c r="I792" s="248" t="s">
        <v>4807</v>
      </c>
      <c r="J792" s="570"/>
      <c r="K792" s="216" t="e">
        <v>#N/A</v>
      </c>
      <c r="L792" s="213"/>
      <c r="M792" s="217" t="s">
        <v>4626</v>
      </c>
      <c r="N792" s="217"/>
      <c r="O792" s="213" t="s">
        <v>4596</v>
      </c>
      <c r="P792" s="213" t="s">
        <v>4689</v>
      </c>
      <c r="Q792" s="213" t="e">
        <v>#N/A</v>
      </c>
      <c r="R792" s="215" t="s">
        <v>3212</v>
      </c>
      <c r="S792" s="220"/>
      <c r="T792" s="215"/>
      <c r="U792" s="213" t="s">
        <v>4715</v>
      </c>
      <c r="V792" s="213" t="e">
        <v>#N/A</v>
      </c>
      <c r="W792" s="213"/>
      <c r="X792" s="221" t="s">
        <v>4</v>
      </c>
      <c r="Y792" s="222" t="s">
        <v>2437</v>
      </c>
      <c r="Z792" s="217" t="s">
        <v>4742</v>
      </c>
      <c r="AA792" s="223" t="s">
        <v>3213</v>
      </c>
      <c r="AB792" s="223"/>
      <c r="AC792" s="233" t="s">
        <v>45</v>
      </c>
      <c r="AD792" s="215" t="s">
        <v>1714</v>
      </c>
      <c r="AE792" s="224"/>
      <c r="AF792" s="215" t="s">
        <v>1714</v>
      </c>
      <c r="AG792" s="215" t="s">
        <v>3212</v>
      </c>
      <c r="AH792" s="224"/>
      <c r="AI792" s="215" t="s">
        <v>1624</v>
      </c>
      <c r="AJ792" s="212"/>
      <c r="AK792" s="224"/>
      <c r="AL792" s="233" t="s">
        <v>2809</v>
      </c>
      <c r="AM792" s="234"/>
      <c r="AN792" s="215" t="s">
        <v>1794</v>
      </c>
      <c r="AO792" s="221">
        <v>43426</v>
      </c>
      <c r="AP792" s="226" t="s">
        <v>3274</v>
      </c>
      <c r="AQ792" s="226" t="s">
        <v>3275</v>
      </c>
      <c r="AR792" s="212"/>
      <c r="AS792" s="215"/>
      <c r="AT792" s="221" t="s">
        <v>1838</v>
      </c>
      <c r="AU792" s="215"/>
      <c r="AW792" s="228" t="s">
        <v>4626</v>
      </c>
      <c r="AX792" s="301"/>
    </row>
    <row r="793" spans="1:268" s="227" customFormat="1" ht="24" customHeight="1">
      <c r="A793" s="211">
        <v>297</v>
      </c>
      <c r="B793" s="375" t="s">
        <v>1105</v>
      </c>
      <c r="C793" s="213" t="s">
        <v>1740</v>
      </c>
      <c r="D793" s="214" t="s">
        <v>4125</v>
      </c>
      <c r="E793" s="219" t="s">
        <v>1628</v>
      </c>
      <c r="F793" s="219" t="s">
        <v>2002</v>
      </c>
      <c r="G793" s="218" t="s">
        <v>4426</v>
      </c>
      <c r="H793" s="248" t="e">
        <f>VLOOKUP(C793,#REF!,3,0)</f>
        <v>#REF!</v>
      </c>
      <c r="I793" s="248" t="s">
        <v>4807</v>
      </c>
      <c r="J793" s="570"/>
      <c r="K793" s="216" t="e">
        <v>#N/A</v>
      </c>
      <c r="L793" s="213"/>
      <c r="M793" s="217" t="s">
        <v>4626</v>
      </c>
      <c r="N793" s="217"/>
      <c r="O793" s="213" t="s">
        <v>4596</v>
      </c>
      <c r="P793" s="213" t="s">
        <v>4689</v>
      </c>
      <c r="Q793" s="213" t="e">
        <v>#N/A</v>
      </c>
      <c r="R793" s="215" t="s">
        <v>1421</v>
      </c>
      <c r="S793" s="220"/>
      <c r="T793" s="215"/>
      <c r="U793" s="213" t="s">
        <v>4715</v>
      </c>
      <c r="V793" s="213" t="e">
        <v>#N/A</v>
      </c>
      <c r="W793" s="213"/>
      <c r="X793" s="221" t="s">
        <v>4</v>
      </c>
      <c r="Y793" s="222" t="s">
        <v>2437</v>
      </c>
      <c r="Z793" s="217" t="s">
        <v>4742</v>
      </c>
      <c r="AA793" s="223" t="s">
        <v>2440</v>
      </c>
      <c r="AB793" s="223"/>
      <c r="AC793" s="226" t="s">
        <v>1106</v>
      </c>
      <c r="AD793" s="215" t="s">
        <v>1714</v>
      </c>
      <c r="AE793" s="224"/>
      <c r="AF793" s="215" t="s">
        <v>1714</v>
      </c>
      <c r="AG793" s="215" t="s">
        <v>1421</v>
      </c>
      <c r="AH793" s="224"/>
      <c r="AI793" s="233" t="s">
        <v>1627</v>
      </c>
      <c r="AJ793" s="215"/>
      <c r="AK793" s="224"/>
      <c r="AL793" s="215" t="s">
        <v>2438</v>
      </c>
      <c r="AM793" s="256">
        <v>42886.968158414347</v>
      </c>
      <c r="AN793" s="215" t="s">
        <v>1794</v>
      </c>
      <c r="AO793" s="221">
        <v>43363</v>
      </c>
      <c r="AP793" s="226" t="s">
        <v>2751</v>
      </c>
      <c r="AQ793" s="226">
        <v>105579</v>
      </c>
      <c r="AR793" s="212"/>
      <c r="AS793" s="215"/>
      <c r="AT793" s="221" t="s">
        <v>1795</v>
      </c>
      <c r="AU793" s="215"/>
      <c r="AW793" s="228" t="s">
        <v>4626</v>
      </c>
    </row>
    <row r="794" spans="1:268" s="227" customFormat="1" ht="24" customHeight="1">
      <c r="A794" s="211">
        <v>298</v>
      </c>
      <c r="B794" s="399" t="s">
        <v>673</v>
      </c>
      <c r="C794" s="213" t="s">
        <v>667</v>
      </c>
      <c r="D794" s="214">
        <v>43261</v>
      </c>
      <c r="E794" s="244" t="s">
        <v>1852</v>
      </c>
      <c r="F794" s="215" t="s">
        <v>1829</v>
      </c>
      <c r="G794" s="218" t="s">
        <v>4426</v>
      </c>
      <c r="H794" s="248" t="e">
        <f>VLOOKUP(C794,#REF!,3,0)</f>
        <v>#REF!</v>
      </c>
      <c r="I794" s="248" t="s">
        <v>4807</v>
      </c>
      <c r="J794" s="570"/>
      <c r="K794" s="216" t="e">
        <v>#N/A</v>
      </c>
      <c r="L794" s="213"/>
      <c r="M794" s="217" t="s">
        <v>4626</v>
      </c>
      <c r="N794" s="217"/>
      <c r="O794" s="213" t="s">
        <v>4596</v>
      </c>
      <c r="P794" s="213" t="s">
        <v>4689</v>
      </c>
      <c r="Q794" s="213" t="e">
        <v>#N/A</v>
      </c>
      <c r="R794" s="215" t="s">
        <v>2954</v>
      </c>
      <c r="S794" s="220"/>
      <c r="T794" s="215"/>
      <c r="U794" s="213" t="s">
        <v>4715</v>
      </c>
      <c r="V794" s="213" t="e">
        <v>#N/A</v>
      </c>
      <c r="W794" s="213"/>
      <c r="X794" s="221" t="s">
        <v>4</v>
      </c>
      <c r="Y794" s="213" t="s">
        <v>4627</v>
      </c>
      <c r="Z794" s="217" t="s">
        <v>4742</v>
      </c>
      <c r="AA794" s="223" t="s">
        <v>4682</v>
      </c>
      <c r="AB794" s="223"/>
      <c r="AC794" s="261" t="s">
        <v>848</v>
      </c>
      <c r="AD794" s="242" t="s">
        <v>1724</v>
      </c>
      <c r="AE794" s="224"/>
      <c r="AF794" s="242" t="s">
        <v>1724</v>
      </c>
      <c r="AG794" s="215" t="s">
        <v>2954</v>
      </c>
      <c r="AH794" s="224"/>
      <c r="AI794" s="215" t="s">
        <v>1629</v>
      </c>
      <c r="AJ794" s="215"/>
      <c r="AK794" s="224"/>
      <c r="AL794" s="321" t="s">
        <v>2281</v>
      </c>
      <c r="AM794" s="322" t="s">
        <v>2282</v>
      </c>
      <c r="AN794" s="241" t="s">
        <v>1809</v>
      </c>
      <c r="AO794" s="221">
        <v>43549</v>
      </c>
      <c r="AP794" s="226" t="s">
        <v>2959</v>
      </c>
      <c r="AQ794" s="226" t="s">
        <v>2960</v>
      </c>
      <c r="AR794" s="212"/>
      <c r="AS794" s="215" t="s">
        <v>1819</v>
      </c>
      <c r="AT794" s="221" t="s">
        <v>1810</v>
      </c>
      <c r="AU794" s="215"/>
      <c r="AW794" s="228" t="s">
        <v>4626</v>
      </c>
    </row>
    <row r="795" spans="1:268" s="227" customFormat="1" ht="24" customHeight="1">
      <c r="A795" s="211">
        <v>299</v>
      </c>
      <c r="B795" s="375" t="s">
        <v>1051</v>
      </c>
      <c r="C795" s="213" t="s">
        <v>1050</v>
      </c>
      <c r="D795" s="214">
        <v>42983</v>
      </c>
      <c r="E795" s="215" t="s">
        <v>1626</v>
      </c>
      <c r="F795" s="215" t="s">
        <v>2051</v>
      </c>
      <c r="G795" s="218" t="s">
        <v>4426</v>
      </c>
      <c r="H795" s="248" t="e">
        <f>VLOOKUP(C795,#REF!,3,0)</f>
        <v>#REF!</v>
      </c>
      <c r="I795" s="248" t="s">
        <v>4807</v>
      </c>
      <c r="J795" s="570"/>
      <c r="K795" s="216" t="e">
        <v>#N/A</v>
      </c>
      <c r="L795" s="213"/>
      <c r="M795" s="217" t="s">
        <v>4626</v>
      </c>
      <c r="N795" s="217"/>
      <c r="O795" s="213" t="s">
        <v>4596</v>
      </c>
      <c r="P795" s="213" t="s">
        <v>4689</v>
      </c>
      <c r="Q795" s="213" t="e">
        <v>#N/A</v>
      </c>
      <c r="R795" s="215" t="s">
        <v>1422</v>
      </c>
      <c r="S795" s="220"/>
      <c r="T795" s="215"/>
      <c r="U795" s="213" t="s">
        <v>4715</v>
      </c>
      <c r="V795" s="213" t="e">
        <v>#N/A</v>
      </c>
      <c r="W795" s="213"/>
      <c r="X795" s="221" t="s">
        <v>4</v>
      </c>
      <c r="Y795" s="222" t="s">
        <v>2437</v>
      </c>
      <c r="Z795" s="217" t="s">
        <v>4742</v>
      </c>
      <c r="AA795" s="223" t="s">
        <v>2440</v>
      </c>
      <c r="AB795" s="223"/>
      <c r="AC795" s="226" t="s">
        <v>45</v>
      </c>
      <c r="AD795" s="215" t="s">
        <v>1714</v>
      </c>
      <c r="AE795" s="224"/>
      <c r="AF795" s="215" t="s">
        <v>1714</v>
      </c>
      <c r="AG795" s="215" t="s">
        <v>1422</v>
      </c>
      <c r="AH795" s="224"/>
      <c r="AI795" s="215" t="s">
        <v>1625</v>
      </c>
      <c r="AJ795" s="215"/>
      <c r="AK795" s="224"/>
      <c r="AL795" s="215" t="s">
        <v>2865</v>
      </c>
      <c r="AM795" s="256">
        <v>42983</v>
      </c>
      <c r="AN795" s="215" t="s">
        <v>1794</v>
      </c>
      <c r="AO795" s="221">
        <v>43339</v>
      </c>
      <c r="AP795" s="226">
        <v>0</v>
      </c>
      <c r="AQ795" s="226">
        <v>0</v>
      </c>
      <c r="AR795" s="212"/>
      <c r="AS795" s="215"/>
      <c r="AT795" s="221" t="s">
        <v>1795</v>
      </c>
      <c r="AU795" s="215"/>
      <c r="AW795" s="228" t="s">
        <v>4626</v>
      </c>
    </row>
    <row r="796" spans="1:268" s="227" customFormat="1" ht="24" customHeight="1">
      <c r="A796" s="211">
        <v>300</v>
      </c>
      <c r="B796" s="386" t="s">
        <v>123</v>
      </c>
      <c r="C796" s="213" t="s">
        <v>105</v>
      </c>
      <c r="D796" s="214" t="s">
        <v>2355</v>
      </c>
      <c r="E796" s="215" t="s">
        <v>1689</v>
      </c>
      <c r="F796" s="215" t="s">
        <v>1622</v>
      </c>
      <c r="G796" s="218" t="s">
        <v>4426</v>
      </c>
      <c r="H796" s="248" t="e">
        <f>VLOOKUP(C796,#REF!,3,0)</f>
        <v>#REF!</v>
      </c>
      <c r="I796" s="248" t="s">
        <v>4807</v>
      </c>
      <c r="J796" s="570"/>
      <c r="K796" s="216" t="e">
        <v>#N/A</v>
      </c>
      <c r="L796" s="213"/>
      <c r="M796" s="217" t="s">
        <v>4626</v>
      </c>
      <c r="N796" s="217"/>
      <c r="O796" s="213" t="s">
        <v>4596</v>
      </c>
      <c r="P796" s="213" t="s">
        <v>4689</v>
      </c>
      <c r="Q796" s="213" t="e">
        <v>#N/A</v>
      </c>
      <c r="R796" s="215" t="s">
        <v>3212</v>
      </c>
      <c r="S796" s="220"/>
      <c r="T796" s="215"/>
      <c r="U796" s="213" t="s">
        <v>4715</v>
      </c>
      <c r="V796" s="213" t="e">
        <v>#N/A</v>
      </c>
      <c r="W796" s="213"/>
      <c r="X796" s="221" t="s">
        <v>4</v>
      </c>
      <c r="Y796" s="222" t="s">
        <v>2437</v>
      </c>
      <c r="Z796" s="217" t="s">
        <v>4742</v>
      </c>
      <c r="AA796" s="223" t="s">
        <v>3213</v>
      </c>
      <c r="AB796" s="223"/>
      <c r="AC796" s="233" t="s">
        <v>45</v>
      </c>
      <c r="AD796" s="215" t="s">
        <v>1714</v>
      </c>
      <c r="AE796" s="224"/>
      <c r="AF796" s="215" t="s">
        <v>1714</v>
      </c>
      <c r="AG796" s="215" t="s">
        <v>3212</v>
      </c>
      <c r="AH796" s="224"/>
      <c r="AI796" s="215" t="s">
        <v>1624</v>
      </c>
      <c r="AJ796" s="212"/>
      <c r="AK796" s="224"/>
      <c r="AL796" s="233" t="s">
        <v>2809</v>
      </c>
      <c r="AM796" s="234"/>
      <c r="AN796" s="215" t="s">
        <v>1794</v>
      </c>
      <c r="AO796" s="221">
        <v>43424</v>
      </c>
      <c r="AP796" s="226" t="s">
        <v>3276</v>
      </c>
      <c r="AQ796" s="226" t="s">
        <v>3277</v>
      </c>
      <c r="AR796" s="212"/>
      <c r="AS796" s="215"/>
      <c r="AT796" s="221" t="s">
        <v>1838</v>
      </c>
      <c r="AU796" s="215" t="s">
        <v>3278</v>
      </c>
      <c r="AW796" s="228" t="s">
        <v>4626</v>
      </c>
    </row>
    <row r="797" spans="1:268" s="227" customFormat="1" ht="24" customHeight="1">
      <c r="A797" s="211">
        <v>301</v>
      </c>
      <c r="B797" s="375" t="s">
        <v>1107</v>
      </c>
      <c r="C797" s="213" t="s">
        <v>1741</v>
      </c>
      <c r="D797" s="214">
        <v>42887</v>
      </c>
      <c r="E797" s="219" t="s">
        <v>1628</v>
      </c>
      <c r="F797" s="219" t="s">
        <v>2002</v>
      </c>
      <c r="G797" s="218" t="s">
        <v>4426</v>
      </c>
      <c r="H797" s="248" t="e">
        <f>VLOOKUP(C797,#REF!,3,0)</f>
        <v>#REF!</v>
      </c>
      <c r="I797" s="248" t="s">
        <v>4807</v>
      </c>
      <c r="J797" s="570"/>
      <c r="K797" s="216" t="e">
        <v>#N/A</v>
      </c>
      <c r="L797" s="213"/>
      <c r="M797" s="217" t="s">
        <v>4626</v>
      </c>
      <c r="N797" s="217"/>
      <c r="O797" s="213" t="s">
        <v>4596</v>
      </c>
      <c r="P797" s="213" t="s">
        <v>4689</v>
      </c>
      <c r="Q797" s="213" t="e">
        <v>#N/A</v>
      </c>
      <c r="R797" s="215" t="s">
        <v>1422</v>
      </c>
      <c r="S797" s="220"/>
      <c r="T797" s="215"/>
      <c r="U797" s="213" t="s">
        <v>4715</v>
      </c>
      <c r="V797" s="213" t="e">
        <v>#N/A</v>
      </c>
      <c r="W797" s="213"/>
      <c r="X797" s="221" t="s">
        <v>4</v>
      </c>
      <c r="Y797" s="222" t="s">
        <v>2437</v>
      </c>
      <c r="Z797" s="217" t="s">
        <v>4742</v>
      </c>
      <c r="AA797" s="223" t="s">
        <v>2440</v>
      </c>
      <c r="AB797" s="223"/>
      <c r="AC797" s="226" t="s">
        <v>471</v>
      </c>
      <c r="AD797" s="215" t="s">
        <v>1714</v>
      </c>
      <c r="AE797" s="224"/>
      <c r="AF797" s="215" t="s">
        <v>1714</v>
      </c>
      <c r="AG797" s="215" t="s">
        <v>1422</v>
      </c>
      <c r="AH797" s="224"/>
      <c r="AI797" s="233" t="s">
        <v>1627</v>
      </c>
      <c r="AJ797" s="215"/>
      <c r="AK797" s="224"/>
      <c r="AL797" s="215" t="s">
        <v>2438</v>
      </c>
      <c r="AM797" s="256">
        <v>42887</v>
      </c>
      <c r="AN797" s="215" t="s">
        <v>1794</v>
      </c>
      <c r="AO797" s="221">
        <v>43319</v>
      </c>
      <c r="AP797" s="226">
        <v>0</v>
      </c>
      <c r="AQ797" s="226">
        <v>0</v>
      </c>
      <c r="AR797" s="212"/>
      <c r="AS797" s="215"/>
      <c r="AT797" s="221" t="s">
        <v>1795</v>
      </c>
      <c r="AU797" s="215"/>
      <c r="AW797" s="228" t="s">
        <v>4626</v>
      </c>
    </row>
    <row r="798" spans="1:268" s="227" customFormat="1" ht="24" customHeight="1">
      <c r="A798" s="211">
        <v>302</v>
      </c>
      <c r="B798" s="384" t="s">
        <v>1521</v>
      </c>
      <c r="C798" s="213" t="s">
        <v>1770</v>
      </c>
      <c r="D798" s="214" t="s">
        <v>4033</v>
      </c>
      <c r="E798" s="244" t="s">
        <v>1852</v>
      </c>
      <c r="F798" s="335" t="s">
        <v>1866</v>
      </c>
      <c r="G798" s="218" t="s">
        <v>4426</v>
      </c>
      <c r="H798" s="248" t="e">
        <f>VLOOKUP(C798,#REF!,3,0)</f>
        <v>#REF!</v>
      </c>
      <c r="I798" s="248" t="s">
        <v>4807</v>
      </c>
      <c r="J798" s="570"/>
      <c r="K798" s="216" t="e">
        <v>#N/A</v>
      </c>
      <c r="L798" s="213"/>
      <c r="M798" s="217" t="s">
        <v>4626</v>
      </c>
      <c r="N798" s="217"/>
      <c r="O798" s="213" t="s">
        <v>4596</v>
      </c>
      <c r="P798" s="213" t="s">
        <v>4689</v>
      </c>
      <c r="Q798" s="213" t="e">
        <v>#N/A</v>
      </c>
      <c r="R798" s="215" t="s">
        <v>1422</v>
      </c>
      <c r="S798" s="220"/>
      <c r="T798" s="215"/>
      <c r="U798" s="213" t="s">
        <v>4715</v>
      </c>
      <c r="V798" s="213" t="e">
        <v>#N/A</v>
      </c>
      <c r="W798" s="213"/>
      <c r="X798" s="221" t="s">
        <v>4</v>
      </c>
      <c r="Y798" s="222" t="s">
        <v>2437</v>
      </c>
      <c r="Z798" s="217" t="s">
        <v>4742</v>
      </c>
      <c r="AA798" s="223" t="s">
        <v>2440</v>
      </c>
      <c r="AB798" s="223"/>
      <c r="AC798" s="226" t="s">
        <v>45</v>
      </c>
      <c r="AD798" s="215" t="s">
        <v>1714</v>
      </c>
      <c r="AE798" s="224"/>
      <c r="AF798" s="215" t="s">
        <v>1714</v>
      </c>
      <c r="AG798" s="215" t="s">
        <v>1422</v>
      </c>
      <c r="AH798" s="224"/>
      <c r="AI798" s="277" t="s">
        <v>1627</v>
      </c>
      <c r="AJ798" s="215"/>
      <c r="AK798" s="224"/>
      <c r="AL798" s="215" t="s">
        <v>3104</v>
      </c>
      <c r="AM798" s="221">
        <v>42856.793576388889</v>
      </c>
      <c r="AN798" s="215" t="s">
        <v>1794</v>
      </c>
      <c r="AO798" s="221">
        <v>43318</v>
      </c>
      <c r="AP798" s="226"/>
      <c r="AQ798" s="226"/>
      <c r="AR798" s="212"/>
      <c r="AS798" s="215"/>
      <c r="AT798" s="221" t="s">
        <v>1795</v>
      </c>
      <c r="AU798" s="215"/>
      <c r="AW798" s="228" t="s">
        <v>4626</v>
      </c>
    </row>
    <row r="799" spans="1:268" s="301" customFormat="1" ht="24" customHeight="1">
      <c r="A799" s="211">
        <v>303</v>
      </c>
      <c r="B799" s="375" t="s">
        <v>1052</v>
      </c>
      <c r="C799" s="213" t="s">
        <v>1050</v>
      </c>
      <c r="D799" s="214">
        <v>42983</v>
      </c>
      <c r="E799" s="215" t="s">
        <v>1626</v>
      </c>
      <c r="F799" s="215" t="s">
        <v>2051</v>
      </c>
      <c r="G799" s="218" t="s">
        <v>4426</v>
      </c>
      <c r="H799" s="248" t="e">
        <f>VLOOKUP(C799,#REF!,3,0)</f>
        <v>#REF!</v>
      </c>
      <c r="I799" s="248" t="s">
        <v>4807</v>
      </c>
      <c r="J799" s="570"/>
      <c r="K799" s="216" t="e">
        <v>#N/A</v>
      </c>
      <c r="L799" s="213"/>
      <c r="M799" s="217" t="s">
        <v>4626</v>
      </c>
      <c r="N799" s="217"/>
      <c r="O799" s="213" t="s">
        <v>4596</v>
      </c>
      <c r="P799" s="213" t="s">
        <v>4689</v>
      </c>
      <c r="Q799" s="213" t="e">
        <v>#N/A</v>
      </c>
      <c r="R799" s="215" t="s">
        <v>1422</v>
      </c>
      <c r="S799" s="220"/>
      <c r="T799" s="215"/>
      <c r="U799" s="213" t="s">
        <v>4715</v>
      </c>
      <c r="V799" s="213" t="e">
        <v>#N/A</v>
      </c>
      <c r="W799" s="213"/>
      <c r="X799" s="221" t="s">
        <v>4</v>
      </c>
      <c r="Y799" s="222" t="s">
        <v>2437</v>
      </c>
      <c r="Z799" s="217" t="s">
        <v>4742</v>
      </c>
      <c r="AA799" s="223" t="s">
        <v>2440</v>
      </c>
      <c r="AB799" s="223"/>
      <c r="AC799" s="226" t="s">
        <v>45</v>
      </c>
      <c r="AD799" s="215" t="s">
        <v>1714</v>
      </c>
      <c r="AE799" s="224"/>
      <c r="AF799" s="215" t="s">
        <v>1714</v>
      </c>
      <c r="AG799" s="215" t="s">
        <v>1422</v>
      </c>
      <c r="AH799" s="224"/>
      <c r="AI799" s="215" t="s">
        <v>1625</v>
      </c>
      <c r="AJ799" s="215"/>
      <c r="AK799" s="224"/>
      <c r="AL799" s="215" t="s">
        <v>2865</v>
      </c>
      <c r="AM799" s="256">
        <v>42983</v>
      </c>
      <c r="AN799" s="215" t="s">
        <v>1794</v>
      </c>
      <c r="AO799" s="221">
        <v>43339</v>
      </c>
      <c r="AP799" s="226">
        <v>0</v>
      </c>
      <c r="AQ799" s="226">
        <v>0</v>
      </c>
      <c r="AR799" s="212"/>
      <c r="AS799" s="215"/>
      <c r="AT799" s="221" t="s">
        <v>1795</v>
      </c>
      <c r="AU799" s="215"/>
      <c r="AV799" s="227"/>
      <c r="AW799" s="228" t="s">
        <v>4626</v>
      </c>
      <c r="AX799" s="227"/>
      <c r="AY799" s="227"/>
      <c r="AZ799" s="227"/>
      <c r="BA799" s="227"/>
      <c r="BB799" s="227"/>
      <c r="BC799" s="227"/>
      <c r="BD799" s="227"/>
      <c r="BE799" s="227"/>
      <c r="BF799" s="227"/>
      <c r="BG799" s="227"/>
      <c r="BH799" s="227"/>
      <c r="BI799" s="227"/>
      <c r="BJ799" s="227"/>
      <c r="BK799" s="227"/>
      <c r="BL799" s="227"/>
      <c r="BM799" s="227"/>
      <c r="BN799" s="227"/>
      <c r="BO799" s="227"/>
      <c r="BP799" s="227"/>
      <c r="BQ799" s="227"/>
      <c r="BR799" s="227"/>
      <c r="BS799" s="227"/>
      <c r="BT799" s="227"/>
      <c r="BU799" s="227"/>
      <c r="BV799" s="227"/>
      <c r="BW799" s="227"/>
      <c r="BX799" s="227"/>
      <c r="BY799" s="227"/>
      <c r="BZ799" s="227"/>
      <c r="CA799" s="227"/>
      <c r="CB799" s="227"/>
      <c r="CC799" s="227"/>
      <c r="CD799" s="227"/>
      <c r="CE799" s="227"/>
      <c r="CF799" s="227"/>
      <c r="CG799" s="227"/>
      <c r="CH799" s="227"/>
      <c r="CI799" s="227"/>
      <c r="CJ799" s="227"/>
      <c r="CK799" s="227"/>
      <c r="CL799" s="227"/>
      <c r="CM799" s="227"/>
      <c r="CN799" s="227"/>
      <c r="CO799" s="227"/>
      <c r="CP799" s="227"/>
      <c r="CQ799" s="227"/>
      <c r="CR799" s="227"/>
      <c r="CS799" s="227"/>
      <c r="CT799" s="227"/>
      <c r="CU799" s="227"/>
      <c r="CV799" s="227"/>
      <c r="CW799" s="227"/>
      <c r="CX799" s="227"/>
      <c r="CY799" s="227"/>
      <c r="CZ799" s="227"/>
      <c r="DA799" s="227"/>
      <c r="DB799" s="227"/>
      <c r="DC799" s="227"/>
      <c r="DD799" s="227"/>
      <c r="DE799" s="227"/>
      <c r="DF799" s="227"/>
      <c r="DG799" s="227"/>
      <c r="DH799" s="227"/>
      <c r="DI799" s="227"/>
      <c r="DJ799" s="227"/>
      <c r="DK799" s="227"/>
      <c r="DL799" s="227"/>
      <c r="DM799" s="227"/>
      <c r="DN799" s="227"/>
      <c r="DO799" s="227"/>
      <c r="DP799" s="227"/>
      <c r="DQ799" s="227"/>
      <c r="DR799" s="227"/>
      <c r="DS799" s="227"/>
      <c r="DT799" s="227"/>
      <c r="DU799" s="227"/>
      <c r="DV799" s="227"/>
      <c r="DW799" s="227"/>
      <c r="DX799" s="227"/>
      <c r="DY799" s="227"/>
      <c r="DZ799" s="227"/>
      <c r="EA799" s="227"/>
      <c r="EB799" s="227"/>
      <c r="EC799" s="227"/>
      <c r="ED799" s="227"/>
      <c r="EE799" s="227"/>
      <c r="EF799" s="227"/>
      <c r="EG799" s="227"/>
      <c r="EH799" s="227"/>
      <c r="EI799" s="227"/>
      <c r="EJ799" s="227"/>
      <c r="EK799" s="227"/>
      <c r="EL799" s="227"/>
      <c r="EM799" s="227"/>
      <c r="EN799" s="227"/>
      <c r="EO799" s="227"/>
      <c r="EP799" s="227"/>
      <c r="EQ799" s="227"/>
      <c r="ER799" s="227"/>
      <c r="ES799" s="227"/>
      <c r="ET799" s="227"/>
      <c r="EU799" s="227"/>
      <c r="EV799" s="227"/>
      <c r="EW799" s="227"/>
      <c r="EX799" s="227"/>
      <c r="EY799" s="227"/>
      <c r="EZ799" s="227"/>
      <c r="FA799" s="227"/>
      <c r="FB799" s="227"/>
      <c r="FC799" s="227"/>
      <c r="FD799" s="227"/>
      <c r="FE799" s="227"/>
      <c r="FF799" s="227"/>
      <c r="FG799" s="227"/>
      <c r="FH799" s="227"/>
      <c r="FI799" s="227"/>
      <c r="FJ799" s="227"/>
      <c r="FK799" s="227"/>
      <c r="FL799" s="227"/>
      <c r="FM799" s="227"/>
      <c r="FN799" s="227"/>
      <c r="FO799" s="227"/>
      <c r="FP799" s="227"/>
      <c r="FQ799" s="227"/>
      <c r="FR799" s="227"/>
      <c r="FS799" s="227"/>
      <c r="FT799" s="227"/>
      <c r="FU799" s="227"/>
      <c r="FV799" s="227"/>
      <c r="FW799" s="227"/>
      <c r="FX799" s="227"/>
      <c r="FY799" s="227"/>
      <c r="FZ799" s="227"/>
      <c r="GA799" s="227"/>
      <c r="GB799" s="227"/>
      <c r="GC799" s="227"/>
      <c r="GD799" s="227"/>
      <c r="GE799" s="227"/>
      <c r="GF799" s="227"/>
      <c r="GG799" s="227"/>
      <c r="GH799" s="227"/>
      <c r="GI799" s="227"/>
      <c r="GJ799" s="227"/>
      <c r="GK799" s="227"/>
      <c r="GL799" s="227"/>
      <c r="GM799" s="227"/>
      <c r="GN799" s="227"/>
      <c r="GO799" s="227"/>
      <c r="GP799" s="227"/>
      <c r="GQ799" s="227"/>
      <c r="GR799" s="227"/>
      <c r="GS799" s="227"/>
      <c r="GT799" s="227"/>
      <c r="GU799" s="227"/>
      <c r="GV799" s="227"/>
      <c r="GW799" s="227"/>
      <c r="GX799" s="227"/>
      <c r="GY799" s="227"/>
      <c r="GZ799" s="227"/>
      <c r="HA799" s="227"/>
      <c r="HB799" s="227"/>
      <c r="HC799" s="227"/>
      <c r="HD799" s="227"/>
      <c r="HE799" s="227"/>
      <c r="HF799" s="227"/>
      <c r="HG799" s="227"/>
      <c r="HH799" s="227"/>
      <c r="HI799" s="227"/>
      <c r="HJ799" s="227"/>
      <c r="HK799" s="227"/>
      <c r="HL799" s="227"/>
      <c r="HM799" s="227"/>
      <c r="HN799" s="227"/>
      <c r="HO799" s="227"/>
      <c r="HP799" s="227"/>
      <c r="HQ799" s="227"/>
      <c r="HR799" s="227"/>
      <c r="HS799" s="227"/>
      <c r="HT799" s="227"/>
      <c r="HU799" s="227"/>
      <c r="HV799" s="227"/>
      <c r="HW799" s="227"/>
      <c r="HX799" s="227"/>
      <c r="HY799" s="227"/>
      <c r="HZ799" s="227"/>
      <c r="IA799" s="227"/>
      <c r="IB799" s="227"/>
      <c r="IC799" s="227"/>
      <c r="ID799" s="227"/>
      <c r="IE799" s="227"/>
      <c r="IF799" s="227"/>
      <c r="IG799" s="227"/>
      <c r="IH799" s="227"/>
      <c r="II799" s="227"/>
      <c r="IJ799" s="227"/>
      <c r="IK799" s="227"/>
      <c r="IL799" s="227"/>
      <c r="IM799" s="227"/>
      <c r="IN799" s="227"/>
      <c r="IO799" s="227"/>
      <c r="IP799" s="227"/>
      <c r="IQ799" s="227"/>
      <c r="IR799" s="227"/>
      <c r="IS799" s="227"/>
      <c r="IT799" s="227"/>
      <c r="IU799" s="227"/>
      <c r="IV799" s="227"/>
      <c r="IW799" s="227"/>
      <c r="IX799" s="227"/>
      <c r="IY799" s="227"/>
      <c r="IZ799" s="227"/>
      <c r="JA799" s="227"/>
      <c r="JB799" s="227"/>
      <c r="JC799" s="227"/>
      <c r="JD799" s="227"/>
      <c r="JE799" s="227"/>
      <c r="JF799" s="227"/>
      <c r="JG799" s="227"/>
      <c r="JH799" s="227"/>
    </row>
    <row r="800" spans="1:268" s="301" customFormat="1" ht="24" customHeight="1">
      <c r="A800" s="211">
        <v>304</v>
      </c>
      <c r="B800" s="386" t="s">
        <v>143</v>
      </c>
      <c r="C800" s="213" t="s">
        <v>105</v>
      </c>
      <c r="D800" s="214" t="s">
        <v>2355</v>
      </c>
      <c r="E800" s="215" t="s">
        <v>1689</v>
      </c>
      <c r="F800" s="215" t="s">
        <v>1622</v>
      </c>
      <c r="G800" s="218" t="s">
        <v>4426</v>
      </c>
      <c r="H800" s="248" t="e">
        <f>VLOOKUP(C800,#REF!,3,0)</f>
        <v>#REF!</v>
      </c>
      <c r="I800" s="248" t="s">
        <v>4807</v>
      </c>
      <c r="J800" s="570"/>
      <c r="K800" s="216" t="e">
        <v>#N/A</v>
      </c>
      <c r="L800" s="213"/>
      <c r="M800" s="217" t="s">
        <v>4626</v>
      </c>
      <c r="N800" s="217"/>
      <c r="O800" s="213" t="s">
        <v>4596</v>
      </c>
      <c r="P800" s="213" t="s">
        <v>4689</v>
      </c>
      <c r="Q800" s="213" t="e">
        <v>#N/A</v>
      </c>
      <c r="R800" s="215" t="s">
        <v>3212</v>
      </c>
      <c r="S800" s="220"/>
      <c r="T800" s="215"/>
      <c r="U800" s="213" t="s">
        <v>4715</v>
      </c>
      <c r="V800" s="213" t="e">
        <v>#N/A</v>
      </c>
      <c r="W800" s="213"/>
      <c r="X800" s="221" t="s">
        <v>4</v>
      </c>
      <c r="Y800" s="222" t="s">
        <v>2437</v>
      </c>
      <c r="Z800" s="217" t="s">
        <v>4742</v>
      </c>
      <c r="AA800" s="223" t="s">
        <v>3213</v>
      </c>
      <c r="AB800" s="223"/>
      <c r="AC800" s="233" t="s">
        <v>45</v>
      </c>
      <c r="AD800" s="215" t="s">
        <v>1714</v>
      </c>
      <c r="AE800" s="224"/>
      <c r="AF800" s="215" t="s">
        <v>1714</v>
      </c>
      <c r="AG800" s="215" t="s">
        <v>3212</v>
      </c>
      <c r="AH800" s="224"/>
      <c r="AI800" s="215" t="s">
        <v>1624</v>
      </c>
      <c r="AJ800" s="212"/>
      <c r="AK800" s="224"/>
      <c r="AL800" s="233" t="s">
        <v>2809</v>
      </c>
      <c r="AM800" s="234"/>
      <c r="AN800" s="215" t="s">
        <v>1794</v>
      </c>
      <c r="AO800" s="221">
        <v>43424</v>
      </c>
      <c r="AP800" s="226" t="s">
        <v>3279</v>
      </c>
      <c r="AQ800" s="226" t="s">
        <v>3280</v>
      </c>
      <c r="AR800" s="212"/>
      <c r="AS800" s="215"/>
      <c r="AT800" s="221" t="s">
        <v>1838</v>
      </c>
      <c r="AU800" s="215"/>
      <c r="AV800" s="227"/>
      <c r="AW800" s="228" t="s">
        <v>4626</v>
      </c>
      <c r="AX800" s="227"/>
      <c r="AY800" s="227"/>
      <c r="AZ800" s="227"/>
      <c r="BA800" s="227"/>
      <c r="BB800" s="227"/>
      <c r="BC800" s="227"/>
      <c r="BD800" s="227"/>
      <c r="BE800" s="227"/>
      <c r="BF800" s="227"/>
      <c r="BG800" s="227"/>
      <c r="BH800" s="227"/>
      <c r="BI800" s="227"/>
      <c r="BJ800" s="227"/>
      <c r="BK800" s="227"/>
      <c r="BL800" s="227"/>
      <c r="BM800" s="227"/>
      <c r="BN800" s="227"/>
      <c r="BO800" s="227"/>
      <c r="BP800" s="227"/>
      <c r="BQ800" s="227"/>
      <c r="BR800" s="227"/>
      <c r="BS800" s="227"/>
      <c r="BT800" s="227"/>
      <c r="BU800" s="227"/>
      <c r="BV800" s="227"/>
      <c r="BW800" s="227"/>
      <c r="BX800" s="227"/>
      <c r="BY800" s="227"/>
      <c r="BZ800" s="227"/>
      <c r="CA800" s="227"/>
      <c r="CB800" s="227"/>
      <c r="CC800" s="227"/>
      <c r="CD800" s="227"/>
      <c r="CE800" s="227"/>
      <c r="CF800" s="227"/>
      <c r="CG800" s="227"/>
      <c r="CH800" s="227"/>
      <c r="CI800" s="227"/>
      <c r="CJ800" s="227"/>
      <c r="CK800" s="227"/>
      <c r="CL800" s="227"/>
      <c r="CM800" s="227"/>
      <c r="CN800" s="227"/>
      <c r="CO800" s="227"/>
      <c r="CP800" s="227"/>
      <c r="CQ800" s="227"/>
      <c r="CR800" s="227"/>
      <c r="CS800" s="227"/>
      <c r="CT800" s="227"/>
      <c r="CU800" s="227"/>
      <c r="CV800" s="227"/>
      <c r="CW800" s="227"/>
      <c r="CX800" s="227"/>
      <c r="CY800" s="227"/>
      <c r="CZ800" s="227"/>
      <c r="DA800" s="227"/>
      <c r="DB800" s="227"/>
      <c r="DC800" s="227"/>
      <c r="DD800" s="227"/>
      <c r="DE800" s="227"/>
      <c r="DF800" s="227"/>
      <c r="DG800" s="227"/>
      <c r="DH800" s="227"/>
      <c r="DI800" s="227"/>
      <c r="DJ800" s="227"/>
      <c r="DK800" s="227"/>
      <c r="DL800" s="227"/>
      <c r="DM800" s="227"/>
      <c r="DN800" s="227"/>
      <c r="DO800" s="227"/>
      <c r="DP800" s="227"/>
      <c r="DQ800" s="227"/>
      <c r="DR800" s="227"/>
      <c r="DS800" s="227"/>
      <c r="DT800" s="227"/>
      <c r="DU800" s="227"/>
      <c r="DV800" s="227"/>
      <c r="DW800" s="227"/>
      <c r="DX800" s="227"/>
      <c r="DY800" s="227"/>
      <c r="DZ800" s="227"/>
      <c r="EA800" s="227"/>
      <c r="EB800" s="227"/>
      <c r="EC800" s="227"/>
      <c r="ED800" s="227"/>
      <c r="EE800" s="227"/>
      <c r="EF800" s="227"/>
      <c r="EG800" s="227"/>
      <c r="EH800" s="227"/>
      <c r="EI800" s="227"/>
      <c r="EJ800" s="227"/>
      <c r="EK800" s="227"/>
      <c r="EL800" s="227"/>
      <c r="EM800" s="227"/>
      <c r="EN800" s="227"/>
      <c r="EO800" s="227"/>
      <c r="EP800" s="227"/>
      <c r="EQ800" s="227"/>
      <c r="ER800" s="227"/>
      <c r="ES800" s="227"/>
      <c r="ET800" s="227"/>
      <c r="EU800" s="227"/>
      <c r="EV800" s="227"/>
      <c r="EW800" s="227"/>
      <c r="EX800" s="227"/>
      <c r="EY800" s="227"/>
      <c r="EZ800" s="227"/>
      <c r="FA800" s="227"/>
      <c r="FB800" s="227"/>
      <c r="FC800" s="227"/>
      <c r="FD800" s="227"/>
      <c r="FE800" s="227"/>
      <c r="FF800" s="227"/>
      <c r="FG800" s="227"/>
      <c r="FH800" s="227"/>
      <c r="FI800" s="227"/>
      <c r="FJ800" s="227"/>
      <c r="FK800" s="227"/>
      <c r="FL800" s="227"/>
      <c r="FM800" s="227"/>
      <c r="FN800" s="227"/>
      <c r="FO800" s="227"/>
      <c r="FP800" s="227"/>
      <c r="FQ800" s="227"/>
      <c r="FR800" s="227"/>
      <c r="FS800" s="227"/>
      <c r="FT800" s="227"/>
      <c r="FU800" s="227"/>
      <c r="FV800" s="227"/>
      <c r="FW800" s="227"/>
      <c r="FX800" s="227"/>
      <c r="FY800" s="227"/>
      <c r="FZ800" s="227"/>
      <c r="GA800" s="227"/>
      <c r="GB800" s="227"/>
      <c r="GC800" s="227"/>
      <c r="GD800" s="227"/>
      <c r="GE800" s="227"/>
      <c r="GF800" s="227"/>
      <c r="GG800" s="227"/>
      <c r="GH800" s="227"/>
      <c r="GI800" s="227"/>
      <c r="GJ800" s="227"/>
      <c r="GK800" s="227"/>
      <c r="GL800" s="227"/>
      <c r="GM800" s="227"/>
      <c r="GN800" s="227"/>
      <c r="GO800" s="227"/>
      <c r="GP800" s="227"/>
      <c r="GQ800" s="227"/>
      <c r="GR800" s="227"/>
      <c r="GS800" s="227"/>
      <c r="GT800" s="227"/>
      <c r="GU800" s="227"/>
      <c r="GV800" s="227"/>
      <c r="GW800" s="227"/>
      <c r="GX800" s="227"/>
      <c r="GY800" s="227"/>
      <c r="GZ800" s="227"/>
      <c r="HA800" s="227"/>
      <c r="HB800" s="227"/>
      <c r="HC800" s="227"/>
      <c r="HD800" s="227"/>
      <c r="HE800" s="227"/>
      <c r="HF800" s="227"/>
      <c r="HG800" s="227"/>
      <c r="HH800" s="227"/>
      <c r="HI800" s="227"/>
      <c r="HJ800" s="227"/>
      <c r="HK800" s="227"/>
      <c r="HL800" s="227"/>
      <c r="HM800" s="227"/>
      <c r="HN800" s="227"/>
      <c r="HO800" s="227"/>
      <c r="HP800" s="227"/>
      <c r="HQ800" s="227"/>
      <c r="HR800" s="227"/>
      <c r="HS800" s="227"/>
      <c r="HT800" s="227"/>
      <c r="HU800" s="227"/>
      <c r="HV800" s="227"/>
      <c r="HW800" s="227"/>
      <c r="HX800" s="227"/>
      <c r="HY800" s="227"/>
      <c r="HZ800" s="227"/>
      <c r="IA800" s="227"/>
      <c r="IB800" s="227"/>
      <c r="IC800" s="227"/>
      <c r="ID800" s="227"/>
      <c r="IE800" s="227"/>
      <c r="IF800" s="227"/>
      <c r="IG800" s="227"/>
      <c r="IH800" s="227"/>
      <c r="II800" s="227"/>
      <c r="IJ800" s="227"/>
      <c r="IK800" s="227"/>
      <c r="IL800" s="227"/>
      <c r="IM800" s="227"/>
      <c r="IN800" s="227"/>
      <c r="IO800" s="227"/>
      <c r="IP800" s="227"/>
      <c r="IQ800" s="227"/>
      <c r="IR800" s="227"/>
      <c r="IS800" s="227"/>
      <c r="IT800" s="227"/>
      <c r="IU800" s="227"/>
      <c r="IV800" s="227"/>
      <c r="IW800" s="227"/>
      <c r="IX800" s="227"/>
      <c r="IY800" s="227"/>
      <c r="IZ800" s="227"/>
      <c r="JA800" s="227"/>
      <c r="JB800" s="227"/>
      <c r="JC800" s="227"/>
      <c r="JD800" s="227"/>
      <c r="JE800" s="227"/>
      <c r="JF800" s="227"/>
      <c r="JG800" s="227"/>
      <c r="JH800" s="227"/>
    </row>
    <row r="801" spans="1:49" s="227" customFormat="1" ht="24" customHeight="1">
      <c r="A801" s="211">
        <v>305</v>
      </c>
      <c r="B801" s="375" t="s">
        <v>1104</v>
      </c>
      <c r="C801" s="213" t="s">
        <v>1741</v>
      </c>
      <c r="D801" s="214">
        <v>42887</v>
      </c>
      <c r="E801" s="219" t="s">
        <v>1628</v>
      </c>
      <c r="F801" s="219" t="s">
        <v>2002</v>
      </c>
      <c r="G801" s="218" t="s">
        <v>4426</v>
      </c>
      <c r="H801" s="248" t="e">
        <f>VLOOKUP(C801,#REF!,3,0)</f>
        <v>#REF!</v>
      </c>
      <c r="I801" s="248" t="s">
        <v>4807</v>
      </c>
      <c r="J801" s="570"/>
      <c r="K801" s="216" t="e">
        <v>#N/A</v>
      </c>
      <c r="L801" s="213"/>
      <c r="M801" s="217" t="s">
        <v>4626</v>
      </c>
      <c r="N801" s="217"/>
      <c r="O801" s="213" t="s">
        <v>4596</v>
      </c>
      <c r="P801" s="213" t="s">
        <v>4689</v>
      </c>
      <c r="Q801" s="213" t="e">
        <v>#N/A</v>
      </c>
      <c r="R801" s="215" t="s">
        <v>1422</v>
      </c>
      <c r="S801" s="220"/>
      <c r="T801" s="215"/>
      <c r="U801" s="213" t="s">
        <v>4715</v>
      </c>
      <c r="V801" s="213" t="e">
        <v>#N/A</v>
      </c>
      <c r="W801" s="213"/>
      <c r="X801" s="221" t="s">
        <v>4</v>
      </c>
      <c r="Y801" s="222" t="s">
        <v>2437</v>
      </c>
      <c r="Z801" s="217" t="s">
        <v>4742</v>
      </c>
      <c r="AA801" s="223" t="s">
        <v>2440</v>
      </c>
      <c r="AB801" s="223"/>
      <c r="AC801" s="226" t="s">
        <v>471</v>
      </c>
      <c r="AD801" s="215" t="s">
        <v>1714</v>
      </c>
      <c r="AE801" s="224"/>
      <c r="AF801" s="215" t="s">
        <v>1714</v>
      </c>
      <c r="AG801" s="215" t="s">
        <v>1422</v>
      </c>
      <c r="AH801" s="224"/>
      <c r="AI801" s="233" t="s">
        <v>1627</v>
      </c>
      <c r="AJ801" s="215"/>
      <c r="AK801" s="224"/>
      <c r="AL801" s="215" t="s">
        <v>2438</v>
      </c>
      <c r="AM801" s="256">
        <v>42887</v>
      </c>
      <c r="AN801" s="215" t="s">
        <v>1794</v>
      </c>
      <c r="AO801" s="221">
        <v>43319</v>
      </c>
      <c r="AP801" s="226">
        <v>0</v>
      </c>
      <c r="AQ801" s="226">
        <v>0</v>
      </c>
      <c r="AR801" s="212"/>
      <c r="AS801" s="215"/>
      <c r="AT801" s="221" t="s">
        <v>1795</v>
      </c>
      <c r="AU801" s="215"/>
      <c r="AW801" s="228" t="s">
        <v>4626</v>
      </c>
    </row>
    <row r="802" spans="1:49" s="227" customFormat="1" ht="24" customHeight="1">
      <c r="A802" s="211">
        <v>306</v>
      </c>
      <c r="B802" s="413" t="s">
        <v>775</v>
      </c>
      <c r="C802" s="213" t="s">
        <v>771</v>
      </c>
      <c r="D802" s="214">
        <v>43378</v>
      </c>
      <c r="E802" s="244" t="s">
        <v>1852</v>
      </c>
      <c r="F802" s="215" t="s">
        <v>1829</v>
      </c>
      <c r="G802" s="218" t="s">
        <v>4711</v>
      </c>
      <c r="H802" s="248" t="e">
        <f>VLOOKUP(C802,#REF!,3,0)</f>
        <v>#REF!</v>
      </c>
      <c r="I802" s="248" t="s">
        <v>4807</v>
      </c>
      <c r="J802" s="570"/>
      <c r="K802" s="216" t="e">
        <v>#N/A</v>
      </c>
      <c r="L802" s="213"/>
      <c r="M802" s="217" t="s">
        <v>4626</v>
      </c>
      <c r="N802" s="217"/>
      <c r="O802" s="213" t="s">
        <v>4596</v>
      </c>
      <c r="P802" s="213" t="s">
        <v>4689</v>
      </c>
      <c r="Q802" s="213" t="e">
        <v>#N/A</v>
      </c>
      <c r="R802" s="215" t="s">
        <v>1428</v>
      </c>
      <c r="S802" s="220"/>
      <c r="T802" s="215"/>
      <c r="U802" s="213" t="s">
        <v>4715</v>
      </c>
      <c r="V802" s="213" t="e">
        <v>#N/A</v>
      </c>
      <c r="W802" s="213"/>
      <c r="X802" s="221" t="s">
        <v>4</v>
      </c>
      <c r="Y802" s="222" t="s">
        <v>2437</v>
      </c>
      <c r="Z802" s="217" t="s">
        <v>4742</v>
      </c>
      <c r="AA802" s="223" t="s">
        <v>3010</v>
      </c>
      <c r="AB802" s="223"/>
      <c r="AC802" s="328" t="s">
        <v>90</v>
      </c>
      <c r="AD802" s="245" t="s">
        <v>1717</v>
      </c>
      <c r="AE802" s="224"/>
      <c r="AF802" s="245" t="s">
        <v>1717</v>
      </c>
      <c r="AG802" s="215" t="s">
        <v>1428</v>
      </c>
      <c r="AH802" s="224"/>
      <c r="AI802" s="215" t="s">
        <v>1629</v>
      </c>
      <c r="AJ802" s="215"/>
      <c r="AK802" s="224"/>
      <c r="AL802" s="329" t="s">
        <v>2085</v>
      </c>
      <c r="AM802" s="330" t="s">
        <v>2104</v>
      </c>
      <c r="AN802" s="241" t="s">
        <v>1809</v>
      </c>
      <c r="AO802" s="221">
        <v>43549</v>
      </c>
      <c r="AP802" s="226" t="s">
        <v>3011</v>
      </c>
      <c r="AQ802" s="226" t="s">
        <v>3012</v>
      </c>
      <c r="AR802" s="212"/>
      <c r="AS802" s="215"/>
      <c r="AT802" s="221" t="s">
        <v>1802</v>
      </c>
      <c r="AU802" s="215"/>
      <c r="AW802" s="228" t="s">
        <v>4626</v>
      </c>
    </row>
    <row r="803" spans="1:49" s="227" customFormat="1" ht="24" customHeight="1">
      <c r="A803" s="211">
        <v>307</v>
      </c>
      <c r="B803" s="430" t="s">
        <v>807</v>
      </c>
      <c r="C803" s="213" t="s">
        <v>808</v>
      </c>
      <c r="D803" s="214">
        <v>43017</v>
      </c>
      <c r="E803" s="215" t="s">
        <v>1626</v>
      </c>
      <c r="F803" s="215" t="s">
        <v>1829</v>
      </c>
      <c r="G803" s="218" t="s">
        <v>4426</v>
      </c>
      <c r="H803" s="248" t="e">
        <f>VLOOKUP(C803,#REF!,3,0)</f>
        <v>#REF!</v>
      </c>
      <c r="I803" s="248" t="s">
        <v>4807</v>
      </c>
      <c r="J803" s="570"/>
      <c r="K803" s="216" t="e">
        <v>#N/A</v>
      </c>
      <c r="L803" s="213"/>
      <c r="M803" s="217" t="s">
        <v>4626</v>
      </c>
      <c r="N803" s="217"/>
      <c r="O803" s="213" t="s">
        <v>4596</v>
      </c>
      <c r="P803" s="213" t="s">
        <v>4689</v>
      </c>
      <c r="Q803" s="213" t="e">
        <v>#N/A</v>
      </c>
      <c r="R803" s="215" t="s">
        <v>2283</v>
      </c>
      <c r="S803" s="220"/>
      <c r="T803" s="215"/>
      <c r="U803" s="213" t="s">
        <v>4715</v>
      </c>
      <c r="V803" s="213" t="e">
        <v>#N/A</v>
      </c>
      <c r="W803" s="213"/>
      <c r="X803" s="221" t="s">
        <v>4</v>
      </c>
      <c r="Y803" s="222" t="s">
        <v>2311</v>
      </c>
      <c r="Z803" s="217" t="s">
        <v>4742</v>
      </c>
      <c r="AA803" s="223" t="s">
        <v>2838</v>
      </c>
      <c r="AB803" s="223"/>
      <c r="AC803" s="219" t="s">
        <v>1826</v>
      </c>
      <c r="AD803" s="215" t="s">
        <v>1714</v>
      </c>
      <c r="AE803" s="224"/>
      <c r="AF803" s="215" t="s">
        <v>1714</v>
      </c>
      <c r="AG803" s="215" t="s">
        <v>2283</v>
      </c>
      <c r="AH803" s="224"/>
      <c r="AI803" s="215" t="s">
        <v>1629</v>
      </c>
      <c r="AJ803" s="215"/>
      <c r="AK803" s="224"/>
      <c r="AL803" s="215" t="s">
        <v>2281</v>
      </c>
      <c r="AM803" s="238" t="s">
        <v>2689</v>
      </c>
      <c r="AN803" s="215" t="s">
        <v>1830</v>
      </c>
      <c r="AO803" s="221">
        <v>43577</v>
      </c>
      <c r="AP803" s="226" t="s">
        <v>2839</v>
      </c>
      <c r="AQ803" s="226" t="s">
        <v>2840</v>
      </c>
      <c r="AR803" s="212"/>
      <c r="AS803" s="215"/>
      <c r="AT803" s="221" t="s">
        <v>1802</v>
      </c>
      <c r="AU803" s="215"/>
      <c r="AW803" s="228" t="s">
        <v>4626</v>
      </c>
    </row>
    <row r="804" spans="1:49" s="227" customFormat="1" ht="24" customHeight="1">
      <c r="A804" s="211">
        <v>308</v>
      </c>
      <c r="B804" s="386" t="s">
        <v>130</v>
      </c>
      <c r="C804" s="213" t="s">
        <v>105</v>
      </c>
      <c r="D804" s="214" t="s">
        <v>2355</v>
      </c>
      <c r="E804" s="215" t="s">
        <v>1689</v>
      </c>
      <c r="F804" s="215" t="s">
        <v>1622</v>
      </c>
      <c r="G804" s="218" t="s">
        <v>4426</v>
      </c>
      <c r="H804" s="248" t="e">
        <f>VLOOKUP(C804,#REF!,3,0)</f>
        <v>#REF!</v>
      </c>
      <c r="I804" s="248" t="s">
        <v>4807</v>
      </c>
      <c r="J804" s="570"/>
      <c r="K804" s="216" t="e">
        <v>#N/A</v>
      </c>
      <c r="L804" s="213"/>
      <c r="M804" s="217" t="s">
        <v>4626</v>
      </c>
      <c r="N804" s="217"/>
      <c r="O804" s="213" t="s">
        <v>4596</v>
      </c>
      <c r="P804" s="213" t="s">
        <v>4689</v>
      </c>
      <c r="Q804" s="213" t="e">
        <v>#N/A</v>
      </c>
      <c r="R804" s="215" t="s">
        <v>3212</v>
      </c>
      <c r="S804" s="220"/>
      <c r="T804" s="215"/>
      <c r="U804" s="213" t="s">
        <v>4715</v>
      </c>
      <c r="V804" s="213" t="e">
        <v>#N/A</v>
      </c>
      <c r="W804" s="213"/>
      <c r="X804" s="221" t="s">
        <v>4</v>
      </c>
      <c r="Y804" s="222" t="s">
        <v>2437</v>
      </c>
      <c r="Z804" s="217" t="s">
        <v>4742</v>
      </c>
      <c r="AA804" s="223" t="s">
        <v>3213</v>
      </c>
      <c r="AB804" s="223"/>
      <c r="AC804" s="233" t="s">
        <v>45</v>
      </c>
      <c r="AD804" s="215" t="s">
        <v>1714</v>
      </c>
      <c r="AE804" s="224"/>
      <c r="AF804" s="215" t="s">
        <v>1714</v>
      </c>
      <c r="AG804" s="215" t="s">
        <v>3212</v>
      </c>
      <c r="AH804" s="224"/>
      <c r="AI804" s="215" t="s">
        <v>1624</v>
      </c>
      <c r="AJ804" s="212"/>
      <c r="AK804" s="224"/>
      <c r="AL804" s="233" t="s">
        <v>2809</v>
      </c>
      <c r="AM804" s="234"/>
      <c r="AN804" s="215" t="s">
        <v>1794</v>
      </c>
      <c r="AO804" s="221">
        <v>43425</v>
      </c>
      <c r="AP804" s="226" t="s">
        <v>3281</v>
      </c>
      <c r="AQ804" s="226" t="s">
        <v>3282</v>
      </c>
      <c r="AR804" s="212"/>
      <c r="AS804" s="215"/>
      <c r="AT804" s="221" t="s">
        <v>1838</v>
      </c>
      <c r="AU804" s="215"/>
      <c r="AW804" s="228" t="s">
        <v>4626</v>
      </c>
    </row>
    <row r="805" spans="1:49" s="227" customFormat="1" ht="24" customHeight="1">
      <c r="A805" s="211">
        <v>309</v>
      </c>
      <c r="B805" s="375" t="s">
        <v>1116</v>
      </c>
      <c r="C805" s="213" t="s">
        <v>1115</v>
      </c>
      <c r="D805" s="214" t="s">
        <v>4012</v>
      </c>
      <c r="E805" s="219" t="s">
        <v>1628</v>
      </c>
      <c r="F805" s="219" t="s">
        <v>2002</v>
      </c>
      <c r="G805" s="218" t="s">
        <v>4426</v>
      </c>
      <c r="H805" s="248" t="e">
        <f>VLOOKUP(C805,#REF!,3,0)</f>
        <v>#REF!</v>
      </c>
      <c r="I805" s="248" t="s">
        <v>4807</v>
      </c>
      <c r="J805" s="570"/>
      <c r="K805" s="216" t="e">
        <v>#N/A</v>
      </c>
      <c r="L805" s="213"/>
      <c r="M805" s="217" t="s">
        <v>4626</v>
      </c>
      <c r="N805" s="217"/>
      <c r="O805" s="213" t="s">
        <v>4596</v>
      </c>
      <c r="P805" s="213" t="s">
        <v>4689</v>
      </c>
      <c r="Q805" s="213" t="e">
        <v>#N/A</v>
      </c>
      <c r="R805" s="215" t="s">
        <v>1422</v>
      </c>
      <c r="S805" s="220"/>
      <c r="T805" s="215"/>
      <c r="U805" s="213" t="s">
        <v>4715</v>
      </c>
      <c r="V805" s="213" t="e">
        <v>#N/A</v>
      </c>
      <c r="W805" s="213"/>
      <c r="X805" s="221" t="s">
        <v>4</v>
      </c>
      <c r="Y805" s="222" t="s">
        <v>2437</v>
      </c>
      <c r="Z805" s="217" t="s">
        <v>4742</v>
      </c>
      <c r="AA805" s="223" t="s">
        <v>2440</v>
      </c>
      <c r="AB805" s="223"/>
      <c r="AC805" s="226" t="s">
        <v>471</v>
      </c>
      <c r="AD805" s="215" t="s">
        <v>1714</v>
      </c>
      <c r="AE805" s="224"/>
      <c r="AF805" s="215" t="s">
        <v>1714</v>
      </c>
      <c r="AG805" s="215" t="s">
        <v>1422</v>
      </c>
      <c r="AH805" s="224"/>
      <c r="AI805" s="233" t="s">
        <v>1627</v>
      </c>
      <c r="AJ805" s="215"/>
      <c r="AK805" s="224"/>
      <c r="AL805" s="215" t="s">
        <v>2784</v>
      </c>
      <c r="AM805" s="256">
        <v>42928.375</v>
      </c>
      <c r="AN805" s="215" t="s">
        <v>1794</v>
      </c>
      <c r="AO805" s="221">
        <v>43319</v>
      </c>
      <c r="AP805" s="226">
        <v>0</v>
      </c>
      <c r="AQ805" s="226">
        <v>0</v>
      </c>
      <c r="AR805" s="212"/>
      <c r="AS805" s="215" t="s">
        <v>1819</v>
      </c>
      <c r="AT805" s="221" t="s">
        <v>1795</v>
      </c>
      <c r="AU805" s="215"/>
      <c r="AW805" s="228" t="s">
        <v>4626</v>
      </c>
    </row>
    <row r="806" spans="1:49" s="227" customFormat="1" ht="24" customHeight="1">
      <c r="A806" s="211">
        <v>310</v>
      </c>
      <c r="B806" s="430" t="s">
        <v>828</v>
      </c>
      <c r="C806" s="213" t="s">
        <v>829</v>
      </c>
      <c r="D806" s="214">
        <v>42891</v>
      </c>
      <c r="E806" s="215" t="s">
        <v>1626</v>
      </c>
      <c r="F806" s="215" t="s">
        <v>1829</v>
      </c>
      <c r="G806" s="218" t="s">
        <v>4426</v>
      </c>
      <c r="H806" s="248" t="e">
        <f>VLOOKUP(C806,#REF!,3,0)</f>
        <v>#REF!</v>
      </c>
      <c r="I806" s="248" t="s">
        <v>4807</v>
      </c>
      <c r="J806" s="570"/>
      <c r="K806" s="216" t="e">
        <v>#N/A</v>
      </c>
      <c r="L806" s="213"/>
      <c r="M806" s="217" t="s">
        <v>4626</v>
      </c>
      <c r="N806" s="217"/>
      <c r="O806" s="213" t="s">
        <v>4596</v>
      </c>
      <c r="P806" s="213" t="s">
        <v>4689</v>
      </c>
      <c r="Q806" s="213" t="e">
        <v>#N/A</v>
      </c>
      <c r="R806" s="215" t="s">
        <v>1422</v>
      </c>
      <c r="S806" s="220"/>
      <c r="T806" s="215"/>
      <c r="U806" s="213" t="s">
        <v>4715</v>
      </c>
      <c r="V806" s="213" t="e">
        <v>#N/A</v>
      </c>
      <c r="W806" s="213"/>
      <c r="X806" s="221" t="s">
        <v>4</v>
      </c>
      <c r="Y806" s="222" t="s">
        <v>2437</v>
      </c>
      <c r="Z806" s="217" t="s">
        <v>4742</v>
      </c>
      <c r="AA806" s="223" t="s">
        <v>2667</v>
      </c>
      <c r="AB806" s="223"/>
      <c r="AC806" s="219" t="s">
        <v>1826</v>
      </c>
      <c r="AD806" s="215" t="s">
        <v>1714</v>
      </c>
      <c r="AE806" s="224"/>
      <c r="AF806" s="215" t="s">
        <v>1714</v>
      </c>
      <c r="AG806" s="215" t="s">
        <v>1422</v>
      </c>
      <c r="AH806" s="224"/>
      <c r="AI806" s="215" t="s">
        <v>1629</v>
      </c>
      <c r="AJ806" s="215"/>
      <c r="AK806" s="224"/>
      <c r="AL806" s="215" t="s">
        <v>2281</v>
      </c>
      <c r="AM806" s="238" t="s">
        <v>2866</v>
      </c>
      <c r="AN806" s="215" t="s">
        <v>1830</v>
      </c>
      <c r="AO806" s="221">
        <v>43577</v>
      </c>
      <c r="AP806" s="226" t="s">
        <v>2867</v>
      </c>
      <c r="AQ806" s="226" t="s">
        <v>2868</v>
      </c>
      <c r="AR806" s="212"/>
      <c r="AS806" s="215" t="s">
        <v>1819</v>
      </c>
      <c r="AT806" s="221" t="s">
        <v>1802</v>
      </c>
      <c r="AU806" s="215"/>
      <c r="AW806" s="228" t="s">
        <v>4626</v>
      </c>
    </row>
    <row r="807" spans="1:49" s="227" customFormat="1" ht="24" customHeight="1">
      <c r="A807" s="211">
        <v>311</v>
      </c>
      <c r="B807" s="386" t="s">
        <v>107</v>
      </c>
      <c r="C807" s="213" t="s">
        <v>105</v>
      </c>
      <c r="D807" s="214" t="s">
        <v>2355</v>
      </c>
      <c r="E807" s="215" t="s">
        <v>1689</v>
      </c>
      <c r="F807" s="215" t="s">
        <v>1622</v>
      </c>
      <c r="G807" s="218" t="s">
        <v>4426</v>
      </c>
      <c r="H807" s="248" t="e">
        <f>VLOOKUP(C807,#REF!,3,0)</f>
        <v>#REF!</v>
      </c>
      <c r="I807" s="248" t="s">
        <v>4807</v>
      </c>
      <c r="J807" s="570"/>
      <c r="K807" s="216" t="e">
        <v>#N/A</v>
      </c>
      <c r="L807" s="213"/>
      <c r="M807" s="217" t="s">
        <v>4626</v>
      </c>
      <c r="N807" s="217"/>
      <c r="O807" s="213" t="s">
        <v>4596</v>
      </c>
      <c r="P807" s="213" t="s">
        <v>4689</v>
      </c>
      <c r="Q807" s="213" t="e">
        <v>#N/A</v>
      </c>
      <c r="R807" s="215" t="s">
        <v>3212</v>
      </c>
      <c r="S807" s="220"/>
      <c r="T807" s="215"/>
      <c r="U807" s="213" t="s">
        <v>4715</v>
      </c>
      <c r="V807" s="213" t="e">
        <v>#N/A</v>
      </c>
      <c r="W807" s="213"/>
      <c r="X807" s="221" t="s">
        <v>4</v>
      </c>
      <c r="Y807" s="222" t="s">
        <v>2437</v>
      </c>
      <c r="Z807" s="217" t="s">
        <v>4742</v>
      </c>
      <c r="AA807" s="223" t="s">
        <v>3213</v>
      </c>
      <c r="AB807" s="223"/>
      <c r="AC807" s="233" t="s">
        <v>45</v>
      </c>
      <c r="AD807" s="215" t="s">
        <v>1714</v>
      </c>
      <c r="AE807" s="224"/>
      <c r="AF807" s="215" t="s">
        <v>1714</v>
      </c>
      <c r="AG807" s="215" t="s">
        <v>3212</v>
      </c>
      <c r="AH807" s="224"/>
      <c r="AI807" s="215" t="s">
        <v>1624</v>
      </c>
      <c r="AJ807" s="212"/>
      <c r="AK807" s="224"/>
      <c r="AL807" s="233" t="s">
        <v>2809</v>
      </c>
      <c r="AM807" s="234"/>
      <c r="AN807" s="215" t="s">
        <v>1794</v>
      </c>
      <c r="AO807" s="221">
        <v>43424</v>
      </c>
      <c r="AP807" s="226" t="s">
        <v>3283</v>
      </c>
      <c r="AQ807" s="226" t="s">
        <v>3284</v>
      </c>
      <c r="AR807" s="212"/>
      <c r="AS807" s="215"/>
      <c r="AT807" s="221" t="s">
        <v>1838</v>
      </c>
      <c r="AU807" s="215"/>
      <c r="AW807" s="228" t="s">
        <v>4626</v>
      </c>
    </row>
    <row r="808" spans="1:49" s="227" customFormat="1" ht="24" customHeight="1">
      <c r="A808" s="211">
        <v>312</v>
      </c>
      <c r="B808" s="375" t="s">
        <v>1114</v>
      </c>
      <c r="C808" s="213" t="s">
        <v>1115</v>
      </c>
      <c r="D808" s="214" t="s">
        <v>4012</v>
      </c>
      <c r="E808" s="219" t="s">
        <v>1628</v>
      </c>
      <c r="F808" s="219" t="s">
        <v>2002</v>
      </c>
      <c r="G808" s="218" t="s">
        <v>4426</v>
      </c>
      <c r="H808" s="248" t="e">
        <f>VLOOKUP(C808,#REF!,3,0)</f>
        <v>#REF!</v>
      </c>
      <c r="I808" s="248" t="s">
        <v>4807</v>
      </c>
      <c r="J808" s="570"/>
      <c r="K808" s="216" t="e">
        <v>#N/A</v>
      </c>
      <c r="L808" s="213"/>
      <c r="M808" s="217" t="s">
        <v>4626</v>
      </c>
      <c r="N808" s="217"/>
      <c r="O808" s="213" t="s">
        <v>4596</v>
      </c>
      <c r="P808" s="213" t="s">
        <v>4689</v>
      </c>
      <c r="Q808" s="213" t="e">
        <v>#N/A</v>
      </c>
      <c r="R808" s="215" t="s">
        <v>1422</v>
      </c>
      <c r="S808" s="220"/>
      <c r="T808" s="215"/>
      <c r="U808" s="213" t="s">
        <v>4715</v>
      </c>
      <c r="V808" s="213" t="e">
        <v>#N/A</v>
      </c>
      <c r="W808" s="213"/>
      <c r="X808" s="221" t="s">
        <v>4</v>
      </c>
      <c r="Y808" s="222" t="s">
        <v>2437</v>
      </c>
      <c r="Z808" s="217" t="s">
        <v>4742</v>
      </c>
      <c r="AA808" s="223" t="s">
        <v>2440</v>
      </c>
      <c r="AB808" s="223"/>
      <c r="AC808" s="226" t="s">
        <v>471</v>
      </c>
      <c r="AD808" s="215" t="s">
        <v>1714</v>
      </c>
      <c r="AE808" s="224"/>
      <c r="AF808" s="215" t="s">
        <v>1714</v>
      </c>
      <c r="AG808" s="215" t="s">
        <v>1422</v>
      </c>
      <c r="AH808" s="224"/>
      <c r="AI808" s="233" t="s">
        <v>1627</v>
      </c>
      <c r="AJ808" s="215"/>
      <c r="AK808" s="224"/>
      <c r="AL808" s="215" t="s">
        <v>2784</v>
      </c>
      <c r="AM808" s="256">
        <v>42928.375</v>
      </c>
      <c r="AN808" s="215" t="s">
        <v>1794</v>
      </c>
      <c r="AO808" s="221">
        <v>43319</v>
      </c>
      <c r="AP808" s="226">
        <v>0</v>
      </c>
      <c r="AQ808" s="226">
        <v>0</v>
      </c>
      <c r="AR808" s="212"/>
      <c r="AS808" s="215" t="s">
        <v>1819</v>
      </c>
      <c r="AT808" s="221" t="s">
        <v>1795</v>
      </c>
      <c r="AU808" s="215"/>
      <c r="AW808" s="228" t="s">
        <v>4626</v>
      </c>
    </row>
    <row r="809" spans="1:49" s="227" customFormat="1" ht="24" customHeight="1">
      <c r="A809" s="211">
        <v>313</v>
      </c>
      <c r="B809" s="155" t="s">
        <v>1518</v>
      </c>
      <c r="C809" s="213" t="s">
        <v>1519</v>
      </c>
      <c r="D809" s="214">
        <v>43015</v>
      </c>
      <c r="E809" s="215" t="s">
        <v>1626</v>
      </c>
      <c r="F809" s="277" t="s">
        <v>2601</v>
      </c>
      <c r="G809" s="218" t="s">
        <v>4426</v>
      </c>
      <c r="H809" s="248" t="e">
        <f>VLOOKUP(C809,#REF!,3,0)</f>
        <v>#REF!</v>
      </c>
      <c r="I809" s="248" t="s">
        <v>4807</v>
      </c>
      <c r="J809" s="570"/>
      <c r="K809" s="216" t="e">
        <v>#N/A</v>
      </c>
      <c r="L809" s="213"/>
      <c r="M809" s="217" t="s">
        <v>4626</v>
      </c>
      <c r="N809" s="217"/>
      <c r="O809" s="213" t="s">
        <v>4596</v>
      </c>
      <c r="P809" s="213" t="s">
        <v>4689</v>
      </c>
      <c r="Q809" s="213" t="e">
        <v>#N/A</v>
      </c>
      <c r="R809" s="215" t="s">
        <v>1822</v>
      </c>
      <c r="S809" s="220"/>
      <c r="T809" s="215"/>
      <c r="U809" s="213" t="s">
        <v>4715</v>
      </c>
      <c r="V809" s="213" t="e">
        <v>#N/A</v>
      </c>
      <c r="W809" s="213"/>
      <c r="X809" s="221" t="s">
        <v>4</v>
      </c>
      <c r="Y809" s="222" t="s">
        <v>2437</v>
      </c>
      <c r="Z809" s="217" t="s">
        <v>4742</v>
      </c>
      <c r="AA809" s="223" t="s">
        <v>2440</v>
      </c>
      <c r="AB809" s="223"/>
      <c r="AC809" s="277" t="s">
        <v>45</v>
      </c>
      <c r="AD809" s="215" t="s">
        <v>1714</v>
      </c>
      <c r="AE809" s="224"/>
      <c r="AF809" s="215" t="s">
        <v>1714</v>
      </c>
      <c r="AG809" s="215" t="s">
        <v>1822</v>
      </c>
      <c r="AH809" s="224"/>
      <c r="AI809" s="215" t="s">
        <v>1627</v>
      </c>
      <c r="AJ809" s="215"/>
      <c r="AK809" s="224"/>
      <c r="AL809" s="333" t="s">
        <v>2828</v>
      </c>
      <c r="AM809" s="334"/>
      <c r="AN809" s="215" t="s">
        <v>1794</v>
      </c>
      <c r="AO809" s="221">
        <v>43410</v>
      </c>
      <c r="AP809" s="226" t="s">
        <v>2869</v>
      </c>
      <c r="AQ809" s="226" t="s">
        <v>2870</v>
      </c>
      <c r="AR809" s="212"/>
      <c r="AS809" s="215"/>
      <c r="AT809" s="221" t="s">
        <v>1838</v>
      </c>
      <c r="AU809" s="215"/>
      <c r="AW809" s="228" t="s">
        <v>4626</v>
      </c>
    </row>
    <row r="810" spans="1:49" s="227" customFormat="1" ht="24" customHeight="1">
      <c r="A810" s="211">
        <v>314</v>
      </c>
      <c r="B810" s="386" t="s">
        <v>132</v>
      </c>
      <c r="C810" s="213" t="s">
        <v>105</v>
      </c>
      <c r="D810" s="214" t="s">
        <v>2355</v>
      </c>
      <c r="E810" s="215" t="s">
        <v>1689</v>
      </c>
      <c r="F810" s="215" t="s">
        <v>1622</v>
      </c>
      <c r="G810" s="218" t="s">
        <v>4426</v>
      </c>
      <c r="H810" s="248" t="e">
        <f>VLOOKUP(C810,#REF!,3,0)</f>
        <v>#REF!</v>
      </c>
      <c r="I810" s="248" t="s">
        <v>4807</v>
      </c>
      <c r="J810" s="570"/>
      <c r="K810" s="216" t="e">
        <v>#N/A</v>
      </c>
      <c r="L810" s="213"/>
      <c r="M810" s="217" t="s">
        <v>4626</v>
      </c>
      <c r="N810" s="217"/>
      <c r="O810" s="213" t="s">
        <v>4596</v>
      </c>
      <c r="P810" s="213" t="s">
        <v>4689</v>
      </c>
      <c r="Q810" s="213" t="e">
        <v>#N/A</v>
      </c>
      <c r="R810" s="215" t="s">
        <v>3212</v>
      </c>
      <c r="S810" s="220"/>
      <c r="T810" s="215"/>
      <c r="U810" s="213" t="s">
        <v>4715</v>
      </c>
      <c r="V810" s="213" t="e">
        <v>#N/A</v>
      </c>
      <c r="W810" s="213"/>
      <c r="X810" s="221" t="s">
        <v>4</v>
      </c>
      <c r="Y810" s="222" t="s">
        <v>2437</v>
      </c>
      <c r="Z810" s="217" t="s">
        <v>4742</v>
      </c>
      <c r="AA810" s="223" t="s">
        <v>3213</v>
      </c>
      <c r="AB810" s="223"/>
      <c r="AC810" s="233" t="s">
        <v>45</v>
      </c>
      <c r="AD810" s="215" t="s">
        <v>1714</v>
      </c>
      <c r="AE810" s="224"/>
      <c r="AF810" s="215" t="s">
        <v>1714</v>
      </c>
      <c r="AG810" s="215" t="s">
        <v>3212</v>
      </c>
      <c r="AH810" s="224"/>
      <c r="AI810" s="215" t="s">
        <v>1624</v>
      </c>
      <c r="AJ810" s="212"/>
      <c r="AK810" s="224"/>
      <c r="AL810" s="233" t="s">
        <v>2809</v>
      </c>
      <c r="AM810" s="234"/>
      <c r="AN810" s="215" t="s">
        <v>1794</v>
      </c>
      <c r="AO810" s="221">
        <v>43424</v>
      </c>
      <c r="AP810" s="226" t="s">
        <v>3285</v>
      </c>
      <c r="AQ810" s="226" t="s">
        <v>3286</v>
      </c>
      <c r="AR810" s="212"/>
      <c r="AS810" s="215"/>
      <c r="AT810" s="221" t="s">
        <v>1838</v>
      </c>
      <c r="AU810" s="215"/>
      <c r="AW810" s="228" t="s">
        <v>4626</v>
      </c>
    </row>
    <row r="811" spans="1:49" s="227" customFormat="1" ht="24" customHeight="1">
      <c r="A811" s="211">
        <v>315</v>
      </c>
      <c r="B811" s="375" t="s">
        <v>1415</v>
      </c>
      <c r="C811" s="213" t="s">
        <v>1416</v>
      </c>
      <c r="D811" s="214">
        <v>42875</v>
      </c>
      <c r="E811" s="219" t="s">
        <v>1628</v>
      </c>
      <c r="F811" s="215" t="s">
        <v>1893</v>
      </c>
      <c r="G811" s="218" t="s">
        <v>4426</v>
      </c>
      <c r="H811" s="248" t="e">
        <f>VLOOKUP(C811,#REF!,3,0)</f>
        <v>#REF!</v>
      </c>
      <c r="I811" s="248" t="s">
        <v>4807</v>
      </c>
      <c r="J811" s="570"/>
      <c r="K811" s="216" t="e">
        <v>#N/A</v>
      </c>
      <c r="L811" s="213"/>
      <c r="M811" s="217" t="s">
        <v>4626</v>
      </c>
      <c r="N811" s="217"/>
      <c r="O811" s="213" t="s">
        <v>4596</v>
      </c>
      <c r="P811" s="213" t="s">
        <v>4689</v>
      </c>
      <c r="Q811" s="213" t="e">
        <v>#N/A</v>
      </c>
      <c r="R811" s="215" t="s">
        <v>1422</v>
      </c>
      <c r="S811" s="220"/>
      <c r="T811" s="215"/>
      <c r="U811" s="213" t="s">
        <v>4715</v>
      </c>
      <c r="V811" s="213" t="e">
        <v>#N/A</v>
      </c>
      <c r="W811" s="213"/>
      <c r="X811" s="221" t="s">
        <v>4</v>
      </c>
      <c r="Y811" s="222" t="s">
        <v>2437</v>
      </c>
      <c r="Z811" s="217" t="s">
        <v>4742</v>
      </c>
      <c r="AA811" s="223" t="s">
        <v>2440</v>
      </c>
      <c r="AB811" s="223"/>
      <c r="AC811" s="226" t="s">
        <v>471</v>
      </c>
      <c r="AD811" s="215" t="s">
        <v>1714</v>
      </c>
      <c r="AE811" s="224"/>
      <c r="AF811" s="215" t="s">
        <v>1714</v>
      </c>
      <c r="AG811" s="215" t="s">
        <v>1422</v>
      </c>
      <c r="AH811" s="224"/>
      <c r="AI811" s="215" t="s">
        <v>1627</v>
      </c>
      <c r="AJ811" s="215"/>
      <c r="AK811" s="224"/>
      <c r="AL811" s="215" t="s">
        <v>2771</v>
      </c>
      <c r="AM811" s="256">
        <v>42875</v>
      </c>
      <c r="AN811" s="215" t="s">
        <v>1794</v>
      </c>
      <c r="AO811" s="221">
        <v>43332</v>
      </c>
      <c r="AP811" s="226" t="s">
        <v>2772</v>
      </c>
      <c r="AQ811" s="226">
        <v>0</v>
      </c>
      <c r="AR811" s="212"/>
      <c r="AS811" s="215"/>
      <c r="AT811" s="221" t="s">
        <v>1795</v>
      </c>
      <c r="AU811" s="215"/>
      <c r="AW811" s="228" t="s">
        <v>4626</v>
      </c>
    </row>
    <row r="812" spans="1:49" s="227" customFormat="1" ht="24" customHeight="1">
      <c r="A812" s="211">
        <v>316</v>
      </c>
      <c r="B812" s="386" t="s">
        <v>139</v>
      </c>
      <c r="C812" s="213" t="s">
        <v>105</v>
      </c>
      <c r="D812" s="214" t="s">
        <v>2355</v>
      </c>
      <c r="E812" s="215" t="s">
        <v>1689</v>
      </c>
      <c r="F812" s="215" t="s">
        <v>1622</v>
      </c>
      <c r="G812" s="218" t="s">
        <v>4426</v>
      </c>
      <c r="H812" s="248" t="e">
        <f>VLOOKUP(C812,#REF!,3,0)</f>
        <v>#REF!</v>
      </c>
      <c r="I812" s="248" t="s">
        <v>4807</v>
      </c>
      <c r="J812" s="570"/>
      <c r="K812" s="216" t="e">
        <v>#N/A</v>
      </c>
      <c r="L812" s="213"/>
      <c r="M812" s="217" t="s">
        <v>4626</v>
      </c>
      <c r="N812" s="217"/>
      <c r="O812" s="213" t="s">
        <v>4596</v>
      </c>
      <c r="P812" s="213" t="s">
        <v>4689</v>
      </c>
      <c r="Q812" s="213" t="e">
        <v>#N/A</v>
      </c>
      <c r="R812" s="215" t="s">
        <v>3212</v>
      </c>
      <c r="S812" s="220"/>
      <c r="T812" s="215"/>
      <c r="U812" s="213" t="s">
        <v>4715</v>
      </c>
      <c r="V812" s="213" t="e">
        <v>#N/A</v>
      </c>
      <c r="W812" s="213"/>
      <c r="X812" s="221" t="s">
        <v>4</v>
      </c>
      <c r="Y812" s="222" t="s">
        <v>2437</v>
      </c>
      <c r="Z812" s="217" t="s">
        <v>4742</v>
      </c>
      <c r="AA812" s="223" t="s">
        <v>3213</v>
      </c>
      <c r="AB812" s="223"/>
      <c r="AC812" s="233" t="s">
        <v>45</v>
      </c>
      <c r="AD812" s="215" t="s">
        <v>1714</v>
      </c>
      <c r="AE812" s="224"/>
      <c r="AF812" s="215" t="s">
        <v>1714</v>
      </c>
      <c r="AG812" s="215" t="s">
        <v>3212</v>
      </c>
      <c r="AH812" s="224"/>
      <c r="AI812" s="215" t="s">
        <v>1624</v>
      </c>
      <c r="AJ812" s="212"/>
      <c r="AK812" s="224"/>
      <c r="AL812" s="233" t="s">
        <v>2809</v>
      </c>
      <c r="AM812" s="234"/>
      <c r="AN812" s="215" t="s">
        <v>1794</v>
      </c>
      <c r="AO812" s="221">
        <v>43424</v>
      </c>
      <c r="AP812" s="226" t="s">
        <v>3287</v>
      </c>
      <c r="AQ812" s="226" t="s">
        <v>3288</v>
      </c>
      <c r="AR812" s="212"/>
      <c r="AS812" s="215"/>
      <c r="AT812" s="221" t="s">
        <v>1838</v>
      </c>
      <c r="AU812" s="215"/>
      <c r="AW812" s="228" t="s">
        <v>4626</v>
      </c>
    </row>
    <row r="813" spans="1:49" s="227" customFormat="1" ht="24" customHeight="1">
      <c r="A813" s="211">
        <v>317</v>
      </c>
      <c r="B813" s="375" t="s">
        <v>1418</v>
      </c>
      <c r="C813" s="213" t="s">
        <v>1416</v>
      </c>
      <c r="D813" s="214" t="s">
        <v>4011</v>
      </c>
      <c r="E813" s="219" t="s">
        <v>1628</v>
      </c>
      <c r="F813" s="215" t="s">
        <v>1893</v>
      </c>
      <c r="G813" s="218" t="s">
        <v>4426</v>
      </c>
      <c r="H813" s="248" t="e">
        <f>VLOOKUP(C813,#REF!,3,0)</f>
        <v>#REF!</v>
      </c>
      <c r="I813" s="248" t="s">
        <v>4807</v>
      </c>
      <c r="J813" s="570"/>
      <c r="K813" s="216" t="e">
        <v>#N/A</v>
      </c>
      <c r="L813" s="213"/>
      <c r="M813" s="217" t="s">
        <v>4626</v>
      </c>
      <c r="N813" s="217"/>
      <c r="O813" s="213" t="s">
        <v>4596</v>
      </c>
      <c r="P813" s="213" t="s">
        <v>4689</v>
      </c>
      <c r="Q813" s="213" t="e">
        <v>#N/A</v>
      </c>
      <c r="R813" s="215" t="s">
        <v>1422</v>
      </c>
      <c r="S813" s="220"/>
      <c r="T813" s="215"/>
      <c r="U813" s="213" t="s">
        <v>4715</v>
      </c>
      <c r="V813" s="213" t="e">
        <v>#N/A</v>
      </c>
      <c r="W813" s="213"/>
      <c r="X813" s="221" t="s">
        <v>4</v>
      </c>
      <c r="Y813" s="222" t="s">
        <v>2437</v>
      </c>
      <c r="Z813" s="217" t="s">
        <v>4742</v>
      </c>
      <c r="AA813" s="223" t="s">
        <v>2440</v>
      </c>
      <c r="AB813" s="223"/>
      <c r="AC813" s="226" t="s">
        <v>471</v>
      </c>
      <c r="AD813" s="215" t="s">
        <v>1714</v>
      </c>
      <c r="AE813" s="224"/>
      <c r="AF813" s="215" t="s">
        <v>1714</v>
      </c>
      <c r="AG813" s="215" t="s">
        <v>1422</v>
      </c>
      <c r="AH813" s="224"/>
      <c r="AI813" s="215" t="s">
        <v>1627</v>
      </c>
      <c r="AJ813" s="215"/>
      <c r="AK813" s="224"/>
      <c r="AL813" s="215" t="s">
        <v>2771</v>
      </c>
      <c r="AM813" s="256">
        <v>42872.375</v>
      </c>
      <c r="AN813" s="215" t="s">
        <v>1794</v>
      </c>
      <c r="AO813" s="221">
        <v>43332</v>
      </c>
      <c r="AP813" s="226" t="s">
        <v>2773</v>
      </c>
      <c r="AQ813" s="226">
        <v>0</v>
      </c>
      <c r="AR813" s="212"/>
      <c r="AS813" s="215" t="s">
        <v>1819</v>
      </c>
      <c r="AT813" s="221" t="s">
        <v>1795</v>
      </c>
      <c r="AU813" s="215"/>
      <c r="AW813" s="228" t="s">
        <v>4626</v>
      </c>
    </row>
    <row r="814" spans="1:49" s="227" customFormat="1" ht="24" customHeight="1">
      <c r="A814" s="211">
        <v>318</v>
      </c>
      <c r="B814" s="386" t="s">
        <v>111</v>
      </c>
      <c r="C814" s="213" t="s">
        <v>105</v>
      </c>
      <c r="D814" s="214" t="s">
        <v>2355</v>
      </c>
      <c r="E814" s="215" t="s">
        <v>1689</v>
      </c>
      <c r="F814" s="215" t="s">
        <v>1622</v>
      </c>
      <c r="G814" s="218" t="s">
        <v>4426</v>
      </c>
      <c r="H814" s="248" t="e">
        <f>VLOOKUP(C814,#REF!,3,0)</f>
        <v>#REF!</v>
      </c>
      <c r="I814" s="248" t="s">
        <v>4807</v>
      </c>
      <c r="J814" s="570"/>
      <c r="K814" s="216" t="e">
        <v>#N/A</v>
      </c>
      <c r="L814" s="213"/>
      <c r="M814" s="217" t="s">
        <v>4626</v>
      </c>
      <c r="N814" s="217"/>
      <c r="O814" s="213" t="s">
        <v>4596</v>
      </c>
      <c r="P814" s="213" t="s">
        <v>4689</v>
      </c>
      <c r="Q814" s="213" t="e">
        <v>#N/A</v>
      </c>
      <c r="R814" s="215" t="s">
        <v>3212</v>
      </c>
      <c r="S814" s="220"/>
      <c r="T814" s="215"/>
      <c r="U814" s="213" t="s">
        <v>4715</v>
      </c>
      <c r="V814" s="213" t="e">
        <v>#N/A</v>
      </c>
      <c r="W814" s="213"/>
      <c r="X814" s="221" t="s">
        <v>4</v>
      </c>
      <c r="Y814" s="222" t="s">
        <v>2437</v>
      </c>
      <c r="Z814" s="217" t="s">
        <v>4742</v>
      </c>
      <c r="AA814" s="223" t="s">
        <v>3213</v>
      </c>
      <c r="AB814" s="223"/>
      <c r="AC814" s="233" t="s">
        <v>45</v>
      </c>
      <c r="AD814" s="215" t="s">
        <v>1714</v>
      </c>
      <c r="AE814" s="224"/>
      <c r="AF814" s="215" t="s">
        <v>1714</v>
      </c>
      <c r="AG814" s="215" t="s">
        <v>3212</v>
      </c>
      <c r="AH814" s="224"/>
      <c r="AI814" s="215" t="s">
        <v>1624</v>
      </c>
      <c r="AJ814" s="212"/>
      <c r="AK814" s="224"/>
      <c r="AL814" s="233" t="s">
        <v>2809</v>
      </c>
      <c r="AM814" s="234"/>
      <c r="AN814" s="215" t="s">
        <v>1794</v>
      </c>
      <c r="AO814" s="221">
        <v>43424</v>
      </c>
      <c r="AP814" s="226" t="s">
        <v>3289</v>
      </c>
      <c r="AQ814" s="226" t="s">
        <v>3290</v>
      </c>
      <c r="AR814" s="212"/>
      <c r="AS814" s="215"/>
      <c r="AT814" s="221" t="s">
        <v>1838</v>
      </c>
      <c r="AU814" s="215"/>
      <c r="AW814" s="228" t="s">
        <v>4626</v>
      </c>
    </row>
    <row r="815" spans="1:49" s="227" customFormat="1" ht="24" customHeight="1">
      <c r="A815" s="211">
        <v>319</v>
      </c>
      <c r="B815" s="375" t="s">
        <v>1419</v>
      </c>
      <c r="C815" s="213" t="s">
        <v>1416</v>
      </c>
      <c r="D815" s="214">
        <v>42873</v>
      </c>
      <c r="E815" s="219" t="s">
        <v>1628</v>
      </c>
      <c r="F815" s="215" t="s">
        <v>1893</v>
      </c>
      <c r="G815" s="218" t="s">
        <v>4426</v>
      </c>
      <c r="H815" s="248" t="e">
        <f>VLOOKUP(C815,#REF!,3,0)</f>
        <v>#REF!</v>
      </c>
      <c r="I815" s="248" t="s">
        <v>4807</v>
      </c>
      <c r="J815" s="570"/>
      <c r="K815" s="216" t="e">
        <v>#N/A</v>
      </c>
      <c r="L815" s="213"/>
      <c r="M815" s="217" t="s">
        <v>4626</v>
      </c>
      <c r="N815" s="217"/>
      <c r="O815" s="213" t="s">
        <v>4596</v>
      </c>
      <c r="P815" s="213" t="s">
        <v>4689</v>
      </c>
      <c r="Q815" s="213" t="e">
        <v>#N/A</v>
      </c>
      <c r="R815" s="215" t="s">
        <v>1422</v>
      </c>
      <c r="S815" s="220"/>
      <c r="T815" s="215"/>
      <c r="U815" s="213" t="s">
        <v>4715</v>
      </c>
      <c r="V815" s="213" t="e">
        <v>#N/A</v>
      </c>
      <c r="W815" s="213"/>
      <c r="X815" s="221" t="s">
        <v>4</v>
      </c>
      <c r="Y815" s="222" t="s">
        <v>2437</v>
      </c>
      <c r="Z815" s="217" t="s">
        <v>4742</v>
      </c>
      <c r="AA815" s="223" t="s">
        <v>2440</v>
      </c>
      <c r="AB815" s="223"/>
      <c r="AC815" s="226" t="s">
        <v>471</v>
      </c>
      <c r="AD815" s="215" t="s">
        <v>1714</v>
      </c>
      <c r="AE815" s="224"/>
      <c r="AF815" s="215" t="s">
        <v>1714</v>
      </c>
      <c r="AG815" s="215" t="s">
        <v>1422</v>
      </c>
      <c r="AH815" s="224"/>
      <c r="AI815" s="215" t="s">
        <v>1627</v>
      </c>
      <c r="AJ815" s="215"/>
      <c r="AK815" s="224"/>
      <c r="AL815" s="215" t="s">
        <v>2771</v>
      </c>
      <c r="AM815" s="256">
        <v>42873</v>
      </c>
      <c r="AN815" s="215" t="s">
        <v>1794</v>
      </c>
      <c r="AO815" s="221">
        <v>43332</v>
      </c>
      <c r="AP815" s="226" t="s">
        <v>2774</v>
      </c>
      <c r="AQ815" s="226">
        <v>0</v>
      </c>
      <c r="AR815" s="212"/>
      <c r="AS815" s="215" t="s">
        <v>1819</v>
      </c>
      <c r="AT815" s="221" t="s">
        <v>1795</v>
      </c>
      <c r="AU815" s="215"/>
      <c r="AW815" s="228" t="s">
        <v>4626</v>
      </c>
    </row>
    <row r="816" spans="1:49" s="227" customFormat="1" ht="24" customHeight="1">
      <c r="A816" s="211">
        <v>320</v>
      </c>
      <c r="B816" s="386" t="s">
        <v>140</v>
      </c>
      <c r="C816" s="213" t="s">
        <v>105</v>
      </c>
      <c r="D816" s="214" t="s">
        <v>2355</v>
      </c>
      <c r="E816" s="215" t="s">
        <v>1689</v>
      </c>
      <c r="F816" s="215" t="s">
        <v>1622</v>
      </c>
      <c r="G816" s="218" t="s">
        <v>4426</v>
      </c>
      <c r="H816" s="248" t="e">
        <f>VLOOKUP(C816,#REF!,3,0)</f>
        <v>#REF!</v>
      </c>
      <c r="I816" s="248" t="s">
        <v>4807</v>
      </c>
      <c r="J816" s="570"/>
      <c r="K816" s="216" t="e">
        <v>#N/A</v>
      </c>
      <c r="L816" s="213"/>
      <c r="M816" s="217" t="s">
        <v>4626</v>
      </c>
      <c r="N816" s="217"/>
      <c r="O816" s="213" t="s">
        <v>4596</v>
      </c>
      <c r="P816" s="213" t="s">
        <v>4689</v>
      </c>
      <c r="Q816" s="213" t="e">
        <v>#N/A</v>
      </c>
      <c r="R816" s="215" t="s">
        <v>3212</v>
      </c>
      <c r="S816" s="220"/>
      <c r="T816" s="215"/>
      <c r="U816" s="213" t="s">
        <v>4715</v>
      </c>
      <c r="V816" s="213" t="e">
        <v>#N/A</v>
      </c>
      <c r="W816" s="213"/>
      <c r="X816" s="221" t="s">
        <v>4</v>
      </c>
      <c r="Y816" s="222" t="s">
        <v>2437</v>
      </c>
      <c r="Z816" s="217" t="s">
        <v>4742</v>
      </c>
      <c r="AA816" s="223" t="s">
        <v>3213</v>
      </c>
      <c r="AB816" s="223"/>
      <c r="AC816" s="233" t="s">
        <v>45</v>
      </c>
      <c r="AD816" s="215" t="s">
        <v>1714</v>
      </c>
      <c r="AE816" s="224"/>
      <c r="AF816" s="215" t="s">
        <v>1714</v>
      </c>
      <c r="AG816" s="215" t="s">
        <v>3212</v>
      </c>
      <c r="AH816" s="224"/>
      <c r="AI816" s="215" t="s">
        <v>1624</v>
      </c>
      <c r="AJ816" s="212"/>
      <c r="AK816" s="224"/>
      <c r="AL816" s="233" t="s">
        <v>2809</v>
      </c>
      <c r="AM816" s="234"/>
      <c r="AN816" s="215" t="s">
        <v>1794</v>
      </c>
      <c r="AO816" s="221">
        <v>43425</v>
      </c>
      <c r="AP816" s="226" t="s">
        <v>3291</v>
      </c>
      <c r="AQ816" s="226" t="s">
        <v>3292</v>
      </c>
      <c r="AR816" s="212"/>
      <c r="AS816" s="215"/>
      <c r="AT816" s="221" t="s">
        <v>1838</v>
      </c>
      <c r="AU816" s="215"/>
      <c r="AW816" s="228" t="s">
        <v>4626</v>
      </c>
    </row>
    <row r="817" spans="1:50" s="227" customFormat="1" ht="24" customHeight="1">
      <c r="A817" s="211">
        <v>321</v>
      </c>
      <c r="B817" s="375" t="s">
        <v>1420</v>
      </c>
      <c r="C817" s="213" t="s">
        <v>1416</v>
      </c>
      <c r="D817" s="214">
        <v>42874</v>
      </c>
      <c r="E817" s="219" t="s">
        <v>1628</v>
      </c>
      <c r="F817" s="215" t="s">
        <v>1893</v>
      </c>
      <c r="G817" s="218" t="s">
        <v>4426</v>
      </c>
      <c r="H817" s="248" t="e">
        <f>VLOOKUP(C817,#REF!,3,0)</f>
        <v>#REF!</v>
      </c>
      <c r="I817" s="248" t="s">
        <v>4807</v>
      </c>
      <c r="J817" s="570"/>
      <c r="K817" s="216" t="e">
        <v>#N/A</v>
      </c>
      <c r="L817" s="213"/>
      <c r="M817" s="217" t="s">
        <v>4626</v>
      </c>
      <c r="N817" s="217"/>
      <c r="O817" s="213" t="s">
        <v>4596</v>
      </c>
      <c r="P817" s="213" t="s">
        <v>4689</v>
      </c>
      <c r="Q817" s="213" t="e">
        <v>#N/A</v>
      </c>
      <c r="R817" s="215" t="s">
        <v>1422</v>
      </c>
      <c r="S817" s="220"/>
      <c r="T817" s="215"/>
      <c r="U817" s="213" t="s">
        <v>4715</v>
      </c>
      <c r="V817" s="213" t="e">
        <v>#N/A</v>
      </c>
      <c r="W817" s="213"/>
      <c r="X817" s="221" t="s">
        <v>4</v>
      </c>
      <c r="Y817" s="222" t="s">
        <v>2437</v>
      </c>
      <c r="Z817" s="217" t="s">
        <v>4742</v>
      </c>
      <c r="AA817" s="223" t="s">
        <v>2440</v>
      </c>
      <c r="AB817" s="223"/>
      <c r="AC817" s="226" t="s">
        <v>471</v>
      </c>
      <c r="AD817" s="215" t="s">
        <v>1714</v>
      </c>
      <c r="AE817" s="224"/>
      <c r="AF817" s="215" t="s">
        <v>1714</v>
      </c>
      <c r="AG817" s="215" t="s">
        <v>1422</v>
      </c>
      <c r="AH817" s="224"/>
      <c r="AI817" s="215" t="s">
        <v>1627</v>
      </c>
      <c r="AJ817" s="215"/>
      <c r="AK817" s="224"/>
      <c r="AL817" s="215" t="s">
        <v>2771</v>
      </c>
      <c r="AM817" s="256">
        <v>42874</v>
      </c>
      <c r="AN817" s="215" t="s">
        <v>1794</v>
      </c>
      <c r="AO817" s="221">
        <v>43334</v>
      </c>
      <c r="AP817" s="226" t="s">
        <v>2775</v>
      </c>
      <c r="AQ817" s="226">
        <v>0</v>
      </c>
      <c r="AR817" s="212"/>
      <c r="AS817" s="215" t="s">
        <v>1819</v>
      </c>
      <c r="AT817" s="221" t="s">
        <v>1795</v>
      </c>
      <c r="AU817" s="215"/>
      <c r="AW817" s="228" t="s">
        <v>4626</v>
      </c>
    </row>
    <row r="818" spans="1:50" s="227" customFormat="1" ht="24" customHeight="1">
      <c r="A818" s="211">
        <v>322</v>
      </c>
      <c r="B818" s="386" t="s">
        <v>113</v>
      </c>
      <c r="C818" s="213" t="s">
        <v>105</v>
      </c>
      <c r="D818" s="214" t="s">
        <v>2355</v>
      </c>
      <c r="E818" s="215" t="s">
        <v>1689</v>
      </c>
      <c r="F818" s="215" t="s">
        <v>1622</v>
      </c>
      <c r="G818" s="218" t="s">
        <v>4426</v>
      </c>
      <c r="H818" s="248" t="e">
        <f>VLOOKUP(C818,#REF!,3,0)</f>
        <v>#REF!</v>
      </c>
      <c r="I818" s="248" t="s">
        <v>4807</v>
      </c>
      <c r="J818" s="570"/>
      <c r="K818" s="216" t="e">
        <v>#N/A</v>
      </c>
      <c r="L818" s="213"/>
      <c r="M818" s="217" t="s">
        <v>4626</v>
      </c>
      <c r="N818" s="217"/>
      <c r="O818" s="213" t="s">
        <v>4596</v>
      </c>
      <c r="P818" s="213" t="s">
        <v>4689</v>
      </c>
      <c r="Q818" s="213" t="e">
        <v>#N/A</v>
      </c>
      <c r="R818" s="215" t="s">
        <v>3212</v>
      </c>
      <c r="S818" s="220"/>
      <c r="T818" s="215"/>
      <c r="U818" s="213" t="s">
        <v>4715</v>
      </c>
      <c r="V818" s="213" t="e">
        <v>#N/A</v>
      </c>
      <c r="W818" s="213"/>
      <c r="X818" s="221" t="s">
        <v>4</v>
      </c>
      <c r="Y818" s="222" t="s">
        <v>2437</v>
      </c>
      <c r="Z818" s="217" t="s">
        <v>4742</v>
      </c>
      <c r="AA818" s="223" t="s">
        <v>3213</v>
      </c>
      <c r="AB818" s="223"/>
      <c r="AC818" s="233" t="s">
        <v>45</v>
      </c>
      <c r="AD818" s="215" t="s">
        <v>1714</v>
      </c>
      <c r="AE818" s="224"/>
      <c r="AF818" s="215" t="s">
        <v>1714</v>
      </c>
      <c r="AG818" s="215" t="s">
        <v>3212</v>
      </c>
      <c r="AH818" s="224"/>
      <c r="AI818" s="215" t="s">
        <v>1624</v>
      </c>
      <c r="AJ818" s="212"/>
      <c r="AK818" s="224"/>
      <c r="AL818" s="233" t="s">
        <v>2809</v>
      </c>
      <c r="AM818" s="234"/>
      <c r="AN818" s="215" t="s">
        <v>1794</v>
      </c>
      <c r="AO818" s="221">
        <v>43426</v>
      </c>
      <c r="AP818" s="226" t="s">
        <v>3293</v>
      </c>
      <c r="AQ818" s="226" t="s">
        <v>3294</v>
      </c>
      <c r="AR818" s="212"/>
      <c r="AS818" s="215"/>
      <c r="AT818" s="221" t="s">
        <v>1838</v>
      </c>
      <c r="AU818" s="215"/>
      <c r="AW818" s="228" t="s">
        <v>4626</v>
      </c>
    </row>
    <row r="819" spans="1:50" s="227" customFormat="1" ht="24" customHeight="1">
      <c r="A819" s="211">
        <v>323</v>
      </c>
      <c r="B819" s="375" t="s">
        <v>468</v>
      </c>
      <c r="C819" s="213" t="s">
        <v>1753</v>
      </c>
      <c r="D819" s="214" t="s">
        <v>4098</v>
      </c>
      <c r="E819" s="219" t="s">
        <v>1628</v>
      </c>
      <c r="F819" s="215" t="s">
        <v>1793</v>
      </c>
      <c r="G819" s="218" t="s">
        <v>4426</v>
      </c>
      <c r="H819" s="248" t="e">
        <f>VLOOKUP(C819,#REF!,3,0)</f>
        <v>#REF!</v>
      </c>
      <c r="I819" s="248" t="s">
        <v>4807</v>
      </c>
      <c r="J819" s="570"/>
      <c r="K819" s="216" t="e">
        <v>#N/A</v>
      </c>
      <c r="L819" s="213"/>
      <c r="M819" s="217" t="s">
        <v>4626</v>
      </c>
      <c r="N819" s="217"/>
      <c r="O819" s="213" t="s">
        <v>4596</v>
      </c>
      <c r="P819" s="213" t="s">
        <v>4689</v>
      </c>
      <c r="Q819" s="213" t="e">
        <v>#N/A</v>
      </c>
      <c r="R819" s="215" t="s">
        <v>1822</v>
      </c>
      <c r="S819" s="220"/>
      <c r="T819" s="215"/>
      <c r="U819" s="213" t="s">
        <v>4715</v>
      </c>
      <c r="V819" s="213" t="e">
        <v>#N/A</v>
      </c>
      <c r="W819" s="213"/>
      <c r="X819" s="221" t="s">
        <v>4</v>
      </c>
      <c r="Y819" s="222" t="s">
        <v>2311</v>
      </c>
      <c r="Z819" s="217" t="s">
        <v>4742</v>
      </c>
      <c r="AA819" s="223" t="s">
        <v>2769</v>
      </c>
      <c r="AB819" s="223"/>
      <c r="AC819" s="226" t="s">
        <v>45</v>
      </c>
      <c r="AD819" s="215" t="s">
        <v>1714</v>
      </c>
      <c r="AE819" s="224"/>
      <c r="AF819" s="215" t="s">
        <v>1714</v>
      </c>
      <c r="AG819" s="215" t="s">
        <v>1822</v>
      </c>
      <c r="AH819" s="224"/>
      <c r="AI819" s="215" t="s">
        <v>1629</v>
      </c>
      <c r="AJ819" s="215"/>
      <c r="AK819" s="224"/>
      <c r="AL819" s="215" t="s">
        <v>467</v>
      </c>
      <c r="AM819" s="256">
        <v>42932.375</v>
      </c>
      <c r="AN819" s="215" t="s">
        <v>1794</v>
      </c>
      <c r="AO819" s="221">
        <v>43319</v>
      </c>
      <c r="AP819" s="226">
        <v>0</v>
      </c>
      <c r="AQ819" s="226"/>
      <c r="AR819" s="212"/>
      <c r="AS819" s="215"/>
      <c r="AT819" s="221" t="s">
        <v>1795</v>
      </c>
      <c r="AU819" s="215"/>
      <c r="AW819" s="228" t="s">
        <v>4626</v>
      </c>
      <c r="AX819" s="366"/>
    </row>
    <row r="820" spans="1:50" s="227" customFormat="1" ht="24" customHeight="1">
      <c r="A820" s="211">
        <v>324</v>
      </c>
      <c r="B820" s="386" t="s">
        <v>180</v>
      </c>
      <c r="C820" s="213" t="s">
        <v>164</v>
      </c>
      <c r="D820" s="214" t="s">
        <v>2337</v>
      </c>
      <c r="E820" s="215" t="s">
        <v>1689</v>
      </c>
      <c r="F820" s="215" t="s">
        <v>1622</v>
      </c>
      <c r="G820" s="218" t="s">
        <v>4426</v>
      </c>
      <c r="H820" s="248" t="e">
        <f>VLOOKUP(C820,#REF!,3,0)</f>
        <v>#REF!</v>
      </c>
      <c r="I820" s="248" t="s">
        <v>4807</v>
      </c>
      <c r="J820" s="570"/>
      <c r="K820" s="216" t="e">
        <v>#N/A</v>
      </c>
      <c r="L820" s="213"/>
      <c r="M820" s="217" t="s">
        <v>4626</v>
      </c>
      <c r="N820" s="217"/>
      <c r="O820" s="213" t="s">
        <v>4596</v>
      </c>
      <c r="P820" s="213" t="s">
        <v>4689</v>
      </c>
      <c r="Q820" s="213" t="e">
        <v>#N/A</v>
      </c>
      <c r="R820" s="215" t="s">
        <v>3212</v>
      </c>
      <c r="S820" s="220"/>
      <c r="T820" s="215"/>
      <c r="U820" s="213" t="s">
        <v>4715</v>
      </c>
      <c r="V820" s="213" t="e">
        <v>#N/A</v>
      </c>
      <c r="W820" s="213"/>
      <c r="X820" s="221" t="s">
        <v>4</v>
      </c>
      <c r="Y820" s="222" t="s">
        <v>2437</v>
      </c>
      <c r="Z820" s="217" t="s">
        <v>4742</v>
      </c>
      <c r="AA820" s="223" t="s">
        <v>3213</v>
      </c>
      <c r="AB820" s="223"/>
      <c r="AC820" s="233" t="s">
        <v>45</v>
      </c>
      <c r="AD820" s="215" t="s">
        <v>1714</v>
      </c>
      <c r="AE820" s="224"/>
      <c r="AF820" s="215" t="s">
        <v>1714</v>
      </c>
      <c r="AG820" s="215" t="s">
        <v>3212</v>
      </c>
      <c r="AH820" s="224"/>
      <c r="AI820" s="215" t="s">
        <v>1624</v>
      </c>
      <c r="AJ820" s="212"/>
      <c r="AK820" s="224"/>
      <c r="AL820" s="233" t="s">
        <v>3166</v>
      </c>
      <c r="AM820" s="234"/>
      <c r="AN820" s="215" t="s">
        <v>1794</v>
      </c>
      <c r="AO820" s="221">
        <v>43426</v>
      </c>
      <c r="AP820" s="226" t="s">
        <v>3295</v>
      </c>
      <c r="AQ820" s="226" t="s">
        <v>3296</v>
      </c>
      <c r="AR820" s="212"/>
      <c r="AS820" s="215"/>
      <c r="AT820" s="221" t="s">
        <v>1838</v>
      </c>
      <c r="AU820" s="215"/>
      <c r="AW820" s="228" t="s">
        <v>4626</v>
      </c>
    </row>
    <row r="821" spans="1:50" s="227" customFormat="1" ht="24" customHeight="1">
      <c r="A821" s="211">
        <v>325</v>
      </c>
      <c r="B821" s="375" t="s">
        <v>534</v>
      </c>
      <c r="C821" s="213" t="s">
        <v>1739</v>
      </c>
      <c r="D821" s="214">
        <v>42295</v>
      </c>
      <c r="E821" s="219" t="s">
        <v>1628</v>
      </c>
      <c r="F821" s="215" t="s">
        <v>1793</v>
      </c>
      <c r="G821" s="218" t="s">
        <v>4426</v>
      </c>
      <c r="H821" s="248" t="e">
        <f>VLOOKUP(C821,#REF!,3,0)</f>
        <v>#REF!</v>
      </c>
      <c r="I821" s="248" t="s">
        <v>4807</v>
      </c>
      <c r="J821" s="570"/>
      <c r="K821" s="216" t="e">
        <v>#N/A</v>
      </c>
      <c r="L821" s="213"/>
      <c r="M821" s="217" t="s">
        <v>4626</v>
      </c>
      <c r="N821" s="217"/>
      <c r="O821" s="213" t="s">
        <v>4596</v>
      </c>
      <c r="P821" s="213" t="s">
        <v>4689</v>
      </c>
      <c r="Q821" s="213" t="e">
        <v>#N/A</v>
      </c>
      <c r="R821" s="215" t="s">
        <v>2748</v>
      </c>
      <c r="S821" s="220"/>
      <c r="T821" s="215"/>
      <c r="U821" s="213" t="s">
        <v>4715</v>
      </c>
      <c r="V821" s="213" t="e">
        <v>#N/A</v>
      </c>
      <c r="W821" s="213"/>
      <c r="X821" s="221" t="s">
        <v>4</v>
      </c>
      <c r="Y821" s="222" t="s">
        <v>2437</v>
      </c>
      <c r="Z821" s="217" t="s">
        <v>4742</v>
      </c>
      <c r="AA821" s="223" t="s">
        <v>2440</v>
      </c>
      <c r="AB821" s="223"/>
      <c r="AC821" s="226" t="s">
        <v>45</v>
      </c>
      <c r="AD821" s="215" t="s">
        <v>1714</v>
      </c>
      <c r="AE821" s="224"/>
      <c r="AF821" s="215" t="s">
        <v>1714</v>
      </c>
      <c r="AG821" s="215" t="s">
        <v>2748</v>
      </c>
      <c r="AH821" s="224"/>
      <c r="AI821" s="215" t="s">
        <v>1629</v>
      </c>
      <c r="AJ821" s="215"/>
      <c r="AK821" s="224"/>
      <c r="AL821" s="215" t="s">
        <v>535</v>
      </c>
      <c r="AM821" s="256">
        <v>42295</v>
      </c>
      <c r="AN821" s="215" t="s">
        <v>1794</v>
      </c>
      <c r="AO821" s="221">
        <v>43354</v>
      </c>
      <c r="AP821" s="226" t="s">
        <v>2749</v>
      </c>
      <c r="AQ821" s="226" t="s">
        <v>2750</v>
      </c>
      <c r="AR821" s="212"/>
      <c r="AS821" s="215"/>
      <c r="AT821" s="221" t="s">
        <v>1802</v>
      </c>
      <c r="AU821" s="215"/>
      <c r="AW821" s="228" t="s">
        <v>4626</v>
      </c>
    </row>
    <row r="822" spans="1:50" s="227" customFormat="1" ht="24" customHeight="1">
      <c r="A822" s="211">
        <v>326</v>
      </c>
      <c r="B822" s="386" t="s">
        <v>178</v>
      </c>
      <c r="C822" s="213" t="s">
        <v>164</v>
      </c>
      <c r="D822" s="214" t="s">
        <v>2337</v>
      </c>
      <c r="E822" s="215" t="s">
        <v>1689</v>
      </c>
      <c r="F822" s="215" t="s">
        <v>1622</v>
      </c>
      <c r="G822" s="218" t="s">
        <v>4426</v>
      </c>
      <c r="H822" s="248" t="e">
        <f>VLOOKUP(C822,#REF!,3,0)</f>
        <v>#REF!</v>
      </c>
      <c r="I822" s="248" t="s">
        <v>4807</v>
      </c>
      <c r="J822" s="570"/>
      <c r="K822" s="216" t="e">
        <v>#N/A</v>
      </c>
      <c r="L822" s="213"/>
      <c r="M822" s="217" t="s">
        <v>4626</v>
      </c>
      <c r="N822" s="217"/>
      <c r="O822" s="213" t="s">
        <v>4596</v>
      </c>
      <c r="P822" s="213" t="s">
        <v>4689</v>
      </c>
      <c r="Q822" s="213" t="e">
        <v>#N/A</v>
      </c>
      <c r="R822" s="215" t="s">
        <v>3212</v>
      </c>
      <c r="S822" s="220"/>
      <c r="T822" s="215"/>
      <c r="U822" s="213" t="s">
        <v>4715</v>
      </c>
      <c r="V822" s="213" t="e">
        <v>#N/A</v>
      </c>
      <c r="W822" s="213"/>
      <c r="X822" s="221" t="s">
        <v>4</v>
      </c>
      <c r="Y822" s="222" t="s">
        <v>2437</v>
      </c>
      <c r="Z822" s="217" t="s">
        <v>4742</v>
      </c>
      <c r="AA822" s="223" t="s">
        <v>3213</v>
      </c>
      <c r="AB822" s="223"/>
      <c r="AC822" s="233" t="s">
        <v>45</v>
      </c>
      <c r="AD822" s="215" t="s">
        <v>1714</v>
      </c>
      <c r="AE822" s="224"/>
      <c r="AF822" s="215" t="s">
        <v>1714</v>
      </c>
      <c r="AG822" s="215" t="s">
        <v>3212</v>
      </c>
      <c r="AH822" s="224"/>
      <c r="AI822" s="215" t="s">
        <v>1624</v>
      </c>
      <c r="AJ822" s="212"/>
      <c r="AK822" s="224"/>
      <c r="AL822" s="233" t="s">
        <v>3166</v>
      </c>
      <c r="AM822" s="234"/>
      <c r="AN822" s="215" t="s">
        <v>1794</v>
      </c>
      <c r="AO822" s="221">
        <v>43424</v>
      </c>
      <c r="AP822" s="226" t="s">
        <v>3297</v>
      </c>
      <c r="AQ822" s="226" t="s">
        <v>3298</v>
      </c>
      <c r="AR822" s="212"/>
      <c r="AS822" s="215"/>
      <c r="AT822" s="221" t="s">
        <v>1838</v>
      </c>
      <c r="AU822" s="215"/>
      <c r="AW822" s="228" t="s">
        <v>4626</v>
      </c>
    </row>
    <row r="823" spans="1:50" s="227" customFormat="1" ht="24" customHeight="1">
      <c r="A823" s="211">
        <v>327</v>
      </c>
      <c r="B823" s="375" t="s">
        <v>438</v>
      </c>
      <c r="C823" s="213" t="s">
        <v>439</v>
      </c>
      <c r="D823" s="214" t="s">
        <v>4091</v>
      </c>
      <c r="E823" s="219" t="s">
        <v>1628</v>
      </c>
      <c r="F823" s="215" t="s">
        <v>1793</v>
      </c>
      <c r="G823" s="218" t="s">
        <v>4426</v>
      </c>
      <c r="H823" s="248" t="e">
        <f>VLOOKUP(C823,#REF!,3,0)</f>
        <v>#REF!</v>
      </c>
      <c r="I823" s="248" t="s">
        <v>4807</v>
      </c>
      <c r="J823" s="570"/>
      <c r="K823" s="216" t="e">
        <v>#N/A</v>
      </c>
      <c r="L823" s="213"/>
      <c r="M823" s="217" t="s">
        <v>4626</v>
      </c>
      <c r="N823" s="217"/>
      <c r="O823" s="213" t="s">
        <v>4596</v>
      </c>
      <c r="P823" s="213" t="s">
        <v>4689</v>
      </c>
      <c r="Q823" s="213" t="e">
        <v>#N/A</v>
      </c>
      <c r="R823" s="215" t="s">
        <v>1426</v>
      </c>
      <c r="S823" s="220"/>
      <c r="T823" s="215"/>
      <c r="U823" s="213" t="s">
        <v>4715</v>
      </c>
      <c r="V823" s="213" t="e">
        <v>#N/A</v>
      </c>
      <c r="W823" s="213"/>
      <c r="X823" s="221" t="s">
        <v>4</v>
      </c>
      <c r="Y823" s="222" t="s">
        <v>2311</v>
      </c>
      <c r="Z823" s="217" t="s">
        <v>4742</v>
      </c>
      <c r="AA823" s="223" t="s">
        <v>2492</v>
      </c>
      <c r="AB823" s="223"/>
      <c r="AC823" s="226" t="s">
        <v>45</v>
      </c>
      <c r="AD823" s="215" t="s">
        <v>1714</v>
      </c>
      <c r="AE823" s="224"/>
      <c r="AF823" s="215" t="s">
        <v>1714</v>
      </c>
      <c r="AG823" s="215" t="s">
        <v>1426</v>
      </c>
      <c r="AH823" s="224"/>
      <c r="AI823" s="215" t="s">
        <v>1629</v>
      </c>
      <c r="AJ823" s="215"/>
      <c r="AK823" s="224"/>
      <c r="AL823" s="215" t="s">
        <v>435</v>
      </c>
      <c r="AM823" s="256">
        <v>43180.267678506942</v>
      </c>
      <c r="AN823" s="215" t="s">
        <v>1794</v>
      </c>
      <c r="AO823" s="221">
        <v>43354</v>
      </c>
      <c r="AP823" s="226" t="s">
        <v>2705</v>
      </c>
      <c r="AQ823" s="226">
        <v>6894320</v>
      </c>
      <c r="AR823" s="212"/>
      <c r="AS823" s="215" t="s">
        <v>1819</v>
      </c>
      <c r="AT823" s="221" t="s">
        <v>1802</v>
      </c>
      <c r="AU823" s="215"/>
      <c r="AW823" s="228" t="s">
        <v>4626</v>
      </c>
    </row>
    <row r="824" spans="1:50" s="227" customFormat="1" ht="24" customHeight="1">
      <c r="A824" s="211">
        <v>328</v>
      </c>
      <c r="B824" s="386" t="s">
        <v>168</v>
      </c>
      <c r="C824" s="213" t="s">
        <v>164</v>
      </c>
      <c r="D824" s="214" t="s">
        <v>2337</v>
      </c>
      <c r="E824" s="215" t="s">
        <v>1689</v>
      </c>
      <c r="F824" s="215" t="s">
        <v>1622</v>
      </c>
      <c r="G824" s="218" t="s">
        <v>4426</v>
      </c>
      <c r="H824" s="248" t="e">
        <f>VLOOKUP(C824,#REF!,3,0)</f>
        <v>#REF!</v>
      </c>
      <c r="I824" s="248" t="s">
        <v>4807</v>
      </c>
      <c r="J824" s="570"/>
      <c r="K824" s="216" t="e">
        <v>#N/A</v>
      </c>
      <c r="L824" s="213"/>
      <c r="M824" s="217" t="s">
        <v>4626</v>
      </c>
      <c r="N824" s="217"/>
      <c r="O824" s="213" t="s">
        <v>4596</v>
      </c>
      <c r="P824" s="213" t="s">
        <v>4689</v>
      </c>
      <c r="Q824" s="213" t="e">
        <v>#N/A</v>
      </c>
      <c r="R824" s="215" t="s">
        <v>3212</v>
      </c>
      <c r="S824" s="220"/>
      <c r="T824" s="215"/>
      <c r="U824" s="213" t="s">
        <v>4715</v>
      </c>
      <c r="V824" s="213" t="e">
        <v>#N/A</v>
      </c>
      <c r="W824" s="213"/>
      <c r="X824" s="221" t="s">
        <v>4</v>
      </c>
      <c r="Y824" s="222" t="s">
        <v>2437</v>
      </c>
      <c r="Z824" s="217" t="s">
        <v>4742</v>
      </c>
      <c r="AA824" s="223" t="s">
        <v>3213</v>
      </c>
      <c r="AB824" s="223"/>
      <c r="AC824" s="233" t="s">
        <v>45</v>
      </c>
      <c r="AD824" s="215" t="s">
        <v>1714</v>
      </c>
      <c r="AE824" s="224"/>
      <c r="AF824" s="215" t="s">
        <v>1714</v>
      </c>
      <c r="AG824" s="215" t="s">
        <v>3212</v>
      </c>
      <c r="AH824" s="224"/>
      <c r="AI824" s="215" t="s">
        <v>1624</v>
      </c>
      <c r="AJ824" s="212"/>
      <c r="AK824" s="224"/>
      <c r="AL824" s="233" t="s">
        <v>3166</v>
      </c>
      <c r="AM824" s="234"/>
      <c r="AN824" s="215" t="s">
        <v>1794</v>
      </c>
      <c r="AO824" s="221">
        <v>43425</v>
      </c>
      <c r="AP824" s="226" t="s">
        <v>3299</v>
      </c>
      <c r="AQ824" s="226" t="s">
        <v>3300</v>
      </c>
      <c r="AR824" s="212"/>
      <c r="AS824" s="215"/>
      <c r="AT824" s="221" t="s">
        <v>1838</v>
      </c>
      <c r="AU824" s="215"/>
      <c r="AW824" s="228" t="s">
        <v>4626</v>
      </c>
    </row>
    <row r="825" spans="1:50" s="227" customFormat="1" ht="24" customHeight="1">
      <c r="A825" s="211">
        <v>329</v>
      </c>
      <c r="B825" s="158" t="s">
        <v>522</v>
      </c>
      <c r="C825" s="213">
        <v>8014960610</v>
      </c>
      <c r="D825" s="214" t="s">
        <v>4031</v>
      </c>
      <c r="E825" s="219" t="s">
        <v>1628</v>
      </c>
      <c r="F825" s="215" t="s">
        <v>1793</v>
      </c>
      <c r="G825" s="218" t="s">
        <v>4426</v>
      </c>
      <c r="H825" s="248" t="e">
        <f>VLOOKUP(C825,#REF!,3,0)</f>
        <v>#REF!</v>
      </c>
      <c r="I825" s="248" t="s">
        <v>4807</v>
      </c>
      <c r="J825" s="570"/>
      <c r="K825" s="216" t="e">
        <v>#N/A</v>
      </c>
      <c r="L825" s="213"/>
      <c r="M825" s="217" t="s">
        <v>4626</v>
      </c>
      <c r="N825" s="217"/>
      <c r="O825" s="213" t="s">
        <v>4596</v>
      </c>
      <c r="P825" s="213" t="s">
        <v>4689</v>
      </c>
      <c r="Q825" s="213" t="e">
        <v>#N/A</v>
      </c>
      <c r="R825" s="219" t="s">
        <v>1421</v>
      </c>
      <c r="S825" s="220"/>
      <c r="T825" s="215"/>
      <c r="U825" s="213" t="s">
        <v>4715</v>
      </c>
      <c r="V825" s="213" t="e">
        <v>#N/A</v>
      </c>
      <c r="W825" s="213"/>
      <c r="X825" s="221" t="s">
        <v>4</v>
      </c>
      <c r="Y825" s="222" t="s">
        <v>2437</v>
      </c>
      <c r="Z825" s="217" t="s">
        <v>4742</v>
      </c>
      <c r="AA825" s="223" t="s">
        <v>2440</v>
      </c>
      <c r="AB825" s="223"/>
      <c r="AC825" s="219" t="s">
        <v>45</v>
      </c>
      <c r="AD825" s="215" t="s">
        <v>1714</v>
      </c>
      <c r="AE825" s="224"/>
      <c r="AF825" s="215" t="s">
        <v>1714</v>
      </c>
      <c r="AG825" s="219" t="s">
        <v>1421</v>
      </c>
      <c r="AH825" s="224"/>
      <c r="AI825" s="215" t="s">
        <v>1629</v>
      </c>
      <c r="AJ825" s="215"/>
      <c r="AK825" s="224"/>
      <c r="AL825" s="219" t="s">
        <v>519</v>
      </c>
      <c r="AM825" s="285">
        <v>42897.776766319446</v>
      </c>
      <c r="AN825" s="241" t="s">
        <v>1883</v>
      </c>
      <c r="AO825" s="221">
        <v>43348</v>
      </c>
      <c r="AP825" s="226" t="s">
        <v>2441</v>
      </c>
      <c r="AQ825" s="226">
        <v>0</v>
      </c>
      <c r="AR825" s="212"/>
      <c r="AS825" s="215"/>
      <c r="AT825" s="221" t="s">
        <v>1795</v>
      </c>
      <c r="AU825" s="215" t="s">
        <v>2439</v>
      </c>
      <c r="AW825" s="228" t="s">
        <v>4626</v>
      </c>
    </row>
    <row r="826" spans="1:50" s="227" customFormat="1" ht="24" customHeight="1">
      <c r="A826" s="211">
        <v>330</v>
      </c>
      <c r="B826" s="386" t="s">
        <v>204</v>
      </c>
      <c r="C826" s="213" t="s">
        <v>164</v>
      </c>
      <c r="D826" s="214" t="s">
        <v>2337</v>
      </c>
      <c r="E826" s="215" t="s">
        <v>1689</v>
      </c>
      <c r="F826" s="215" t="s">
        <v>1622</v>
      </c>
      <c r="G826" s="218" t="s">
        <v>4426</v>
      </c>
      <c r="H826" s="248" t="e">
        <f>VLOOKUP(C826,#REF!,3,0)</f>
        <v>#REF!</v>
      </c>
      <c r="I826" s="248" t="s">
        <v>4807</v>
      </c>
      <c r="J826" s="570"/>
      <c r="K826" s="216" t="e">
        <v>#N/A</v>
      </c>
      <c r="L826" s="213"/>
      <c r="M826" s="217" t="s">
        <v>4626</v>
      </c>
      <c r="N826" s="217"/>
      <c r="O826" s="213" t="s">
        <v>4596</v>
      </c>
      <c r="P826" s="213" t="s">
        <v>4689</v>
      </c>
      <c r="Q826" s="213" t="e">
        <v>#N/A</v>
      </c>
      <c r="R826" s="215" t="s">
        <v>3212</v>
      </c>
      <c r="S826" s="220"/>
      <c r="T826" s="215"/>
      <c r="U826" s="213" t="s">
        <v>4715</v>
      </c>
      <c r="V826" s="213" t="e">
        <v>#N/A</v>
      </c>
      <c r="W826" s="213"/>
      <c r="X826" s="221" t="s">
        <v>4</v>
      </c>
      <c r="Y826" s="222" t="s">
        <v>2437</v>
      </c>
      <c r="Z826" s="217" t="s">
        <v>4742</v>
      </c>
      <c r="AA826" s="223" t="s">
        <v>3213</v>
      </c>
      <c r="AB826" s="223"/>
      <c r="AC826" s="233" t="s">
        <v>45</v>
      </c>
      <c r="AD826" s="215" t="s">
        <v>1714</v>
      </c>
      <c r="AE826" s="224"/>
      <c r="AF826" s="215" t="s">
        <v>1714</v>
      </c>
      <c r="AG826" s="215" t="s">
        <v>3212</v>
      </c>
      <c r="AH826" s="224"/>
      <c r="AI826" s="215" t="s">
        <v>1624</v>
      </c>
      <c r="AJ826" s="212"/>
      <c r="AK826" s="224"/>
      <c r="AL826" s="233" t="s">
        <v>3166</v>
      </c>
      <c r="AM826" s="234"/>
      <c r="AN826" s="215" t="s">
        <v>1794</v>
      </c>
      <c r="AO826" s="221">
        <v>43425</v>
      </c>
      <c r="AP826" s="226" t="s">
        <v>3301</v>
      </c>
      <c r="AQ826" s="226" t="s">
        <v>3302</v>
      </c>
      <c r="AR826" s="212"/>
      <c r="AS826" s="215"/>
      <c r="AT826" s="221" t="s">
        <v>1838</v>
      </c>
      <c r="AU826" s="215"/>
      <c r="AW826" s="228" t="s">
        <v>4626</v>
      </c>
    </row>
    <row r="827" spans="1:50" s="227" customFormat="1" ht="24" customHeight="1">
      <c r="A827" s="211">
        <v>331</v>
      </c>
      <c r="B827" s="158" t="s">
        <v>521</v>
      </c>
      <c r="C827" s="213">
        <v>8014960610</v>
      </c>
      <c r="D827" s="214" t="s">
        <v>3993</v>
      </c>
      <c r="E827" s="219" t="s">
        <v>1628</v>
      </c>
      <c r="F827" s="215" t="s">
        <v>1793</v>
      </c>
      <c r="G827" s="218" t="s">
        <v>4426</v>
      </c>
      <c r="H827" s="248" t="e">
        <f>VLOOKUP(C827,#REF!,3,0)</f>
        <v>#REF!</v>
      </c>
      <c r="I827" s="248" t="s">
        <v>4807</v>
      </c>
      <c r="J827" s="570"/>
      <c r="K827" s="216" t="e">
        <v>#N/A</v>
      </c>
      <c r="L827" s="213"/>
      <c r="M827" s="217" t="s">
        <v>4626</v>
      </c>
      <c r="N827" s="217"/>
      <c r="O827" s="213" t="s">
        <v>4596</v>
      </c>
      <c r="P827" s="213" t="s">
        <v>4689</v>
      </c>
      <c r="Q827" s="213" t="e">
        <v>#N/A</v>
      </c>
      <c r="R827" s="219" t="s">
        <v>1421</v>
      </c>
      <c r="S827" s="220"/>
      <c r="T827" s="215"/>
      <c r="U827" s="213" t="s">
        <v>4715</v>
      </c>
      <c r="V827" s="213" t="e">
        <v>#N/A</v>
      </c>
      <c r="W827" s="213"/>
      <c r="X827" s="221" t="s">
        <v>4</v>
      </c>
      <c r="Y827" s="222" t="s">
        <v>2437</v>
      </c>
      <c r="Z827" s="217" t="s">
        <v>4742</v>
      </c>
      <c r="AA827" s="223" t="s">
        <v>2440</v>
      </c>
      <c r="AB827" s="223"/>
      <c r="AC827" s="219" t="s">
        <v>45</v>
      </c>
      <c r="AD827" s="215" t="s">
        <v>1714</v>
      </c>
      <c r="AE827" s="224"/>
      <c r="AF827" s="215" t="s">
        <v>1714</v>
      </c>
      <c r="AG827" s="219" t="s">
        <v>1421</v>
      </c>
      <c r="AH827" s="224"/>
      <c r="AI827" s="215" t="s">
        <v>1629</v>
      </c>
      <c r="AJ827" s="215"/>
      <c r="AK827" s="224"/>
      <c r="AL827" s="219" t="s">
        <v>519</v>
      </c>
      <c r="AM827" s="285">
        <v>42897.794212581015</v>
      </c>
      <c r="AN827" s="241" t="s">
        <v>1809</v>
      </c>
      <c r="AO827" s="221">
        <v>43353</v>
      </c>
      <c r="AP827" s="226" t="s">
        <v>2442</v>
      </c>
      <c r="AQ827" s="226">
        <v>215196</v>
      </c>
      <c r="AR827" s="212"/>
      <c r="AS827" s="215"/>
      <c r="AT827" s="221" t="s">
        <v>1795</v>
      </c>
      <c r="AU827" s="215" t="s">
        <v>2439</v>
      </c>
      <c r="AW827" s="228" t="s">
        <v>4626</v>
      </c>
    </row>
    <row r="828" spans="1:50" s="227" customFormat="1" ht="24" customHeight="1">
      <c r="A828" s="211">
        <v>332</v>
      </c>
      <c r="B828" s="386" t="s">
        <v>191</v>
      </c>
      <c r="C828" s="213" t="s">
        <v>164</v>
      </c>
      <c r="D828" s="214" t="s">
        <v>2337</v>
      </c>
      <c r="E828" s="215" t="s">
        <v>1689</v>
      </c>
      <c r="F828" s="215" t="s">
        <v>1622</v>
      </c>
      <c r="G828" s="218" t="s">
        <v>4426</v>
      </c>
      <c r="H828" s="248" t="e">
        <f>VLOOKUP(C828,#REF!,3,0)</f>
        <v>#REF!</v>
      </c>
      <c r="I828" s="248" t="s">
        <v>4807</v>
      </c>
      <c r="J828" s="570"/>
      <c r="K828" s="216" t="e">
        <v>#N/A</v>
      </c>
      <c r="L828" s="213"/>
      <c r="M828" s="217" t="s">
        <v>4626</v>
      </c>
      <c r="N828" s="217"/>
      <c r="O828" s="213" t="s">
        <v>4596</v>
      </c>
      <c r="P828" s="213" t="s">
        <v>4689</v>
      </c>
      <c r="Q828" s="213" t="e">
        <v>#N/A</v>
      </c>
      <c r="R828" s="215" t="s">
        <v>3212</v>
      </c>
      <c r="S828" s="220"/>
      <c r="T828" s="215"/>
      <c r="U828" s="213" t="s">
        <v>4715</v>
      </c>
      <c r="V828" s="213" t="e">
        <v>#N/A</v>
      </c>
      <c r="W828" s="213"/>
      <c r="X828" s="221" t="s">
        <v>4</v>
      </c>
      <c r="Y828" s="222" t="s">
        <v>2437</v>
      </c>
      <c r="Z828" s="217" t="s">
        <v>4742</v>
      </c>
      <c r="AA828" s="223" t="s">
        <v>3213</v>
      </c>
      <c r="AB828" s="223"/>
      <c r="AC828" s="233" t="s">
        <v>45</v>
      </c>
      <c r="AD828" s="215" t="s">
        <v>1714</v>
      </c>
      <c r="AE828" s="224"/>
      <c r="AF828" s="215" t="s">
        <v>1714</v>
      </c>
      <c r="AG828" s="215" t="s">
        <v>3212</v>
      </c>
      <c r="AH828" s="224"/>
      <c r="AI828" s="215" t="s">
        <v>1624</v>
      </c>
      <c r="AJ828" s="212"/>
      <c r="AK828" s="224"/>
      <c r="AL828" s="233" t="s">
        <v>3166</v>
      </c>
      <c r="AM828" s="234"/>
      <c r="AN828" s="215" t="s">
        <v>1794</v>
      </c>
      <c r="AO828" s="221">
        <v>43426</v>
      </c>
      <c r="AP828" s="226" t="s">
        <v>3303</v>
      </c>
      <c r="AQ828" s="226" t="s">
        <v>3304</v>
      </c>
      <c r="AR828" s="212"/>
      <c r="AS828" s="215"/>
      <c r="AT828" s="221" t="s">
        <v>1838</v>
      </c>
      <c r="AU828" s="215"/>
      <c r="AW828" s="228" t="s">
        <v>4626</v>
      </c>
    </row>
    <row r="829" spans="1:50" s="227" customFormat="1" ht="24" customHeight="1">
      <c r="A829" s="211">
        <v>333</v>
      </c>
      <c r="B829" s="158" t="s">
        <v>525</v>
      </c>
      <c r="C829" s="213">
        <v>8014961680</v>
      </c>
      <c r="D829" s="214" t="s">
        <v>3992</v>
      </c>
      <c r="E829" s="219" t="s">
        <v>1628</v>
      </c>
      <c r="F829" s="215" t="s">
        <v>1793</v>
      </c>
      <c r="G829" s="218" t="s">
        <v>4426</v>
      </c>
      <c r="H829" s="248" t="e">
        <f>VLOOKUP(C829,#REF!,3,0)</f>
        <v>#REF!</v>
      </c>
      <c r="I829" s="248" t="s">
        <v>4807</v>
      </c>
      <c r="J829" s="570"/>
      <c r="K829" s="216" t="e">
        <v>#N/A</v>
      </c>
      <c r="L829" s="213"/>
      <c r="M829" s="217" t="s">
        <v>4626</v>
      </c>
      <c r="N829" s="217"/>
      <c r="O829" s="213" t="s">
        <v>4596</v>
      </c>
      <c r="P829" s="213" t="s">
        <v>4689</v>
      </c>
      <c r="Q829" s="213" t="e">
        <v>#N/A</v>
      </c>
      <c r="R829" s="219" t="s">
        <v>1421</v>
      </c>
      <c r="S829" s="220"/>
      <c r="T829" s="215"/>
      <c r="U829" s="213" t="s">
        <v>4715</v>
      </c>
      <c r="V829" s="213" t="e">
        <v>#N/A</v>
      </c>
      <c r="W829" s="213"/>
      <c r="X829" s="221" t="s">
        <v>4</v>
      </c>
      <c r="Y829" s="222" t="s">
        <v>2437</v>
      </c>
      <c r="Z829" s="217" t="s">
        <v>4742</v>
      </c>
      <c r="AA829" s="223" t="s">
        <v>2440</v>
      </c>
      <c r="AB829" s="223"/>
      <c r="AC829" s="219" t="s">
        <v>471</v>
      </c>
      <c r="AD829" s="215" t="s">
        <v>1714</v>
      </c>
      <c r="AE829" s="224"/>
      <c r="AF829" s="215" t="s">
        <v>1714</v>
      </c>
      <c r="AG829" s="219" t="s">
        <v>1421</v>
      </c>
      <c r="AH829" s="224"/>
      <c r="AI829" s="215" t="s">
        <v>1629</v>
      </c>
      <c r="AJ829" s="215"/>
      <c r="AK829" s="224"/>
      <c r="AL829" s="219" t="s">
        <v>524</v>
      </c>
      <c r="AM829" s="285">
        <v>42890.431811921299</v>
      </c>
      <c r="AN829" s="241" t="s">
        <v>1809</v>
      </c>
      <c r="AO829" s="221">
        <v>43354</v>
      </c>
      <c r="AP829" s="226" t="s">
        <v>2443</v>
      </c>
      <c r="AQ829" s="226">
        <v>1250926</v>
      </c>
      <c r="AR829" s="212"/>
      <c r="AS829" s="215"/>
      <c r="AT829" s="221" t="s">
        <v>1795</v>
      </c>
      <c r="AU829" s="215"/>
      <c r="AW829" s="228" t="s">
        <v>4626</v>
      </c>
    </row>
    <row r="830" spans="1:50" s="227" customFormat="1" ht="24" customHeight="1">
      <c r="A830" s="211">
        <v>334</v>
      </c>
      <c r="B830" s="386" t="s">
        <v>184</v>
      </c>
      <c r="C830" s="213" t="s">
        <v>164</v>
      </c>
      <c r="D830" s="214" t="s">
        <v>2337</v>
      </c>
      <c r="E830" s="215" t="s">
        <v>1689</v>
      </c>
      <c r="F830" s="215" t="s">
        <v>1622</v>
      </c>
      <c r="G830" s="218" t="s">
        <v>4426</v>
      </c>
      <c r="H830" s="248" t="e">
        <f>VLOOKUP(C830,#REF!,3,0)</f>
        <v>#REF!</v>
      </c>
      <c r="I830" s="248" t="s">
        <v>4807</v>
      </c>
      <c r="J830" s="570"/>
      <c r="K830" s="216" t="e">
        <v>#N/A</v>
      </c>
      <c r="L830" s="213"/>
      <c r="M830" s="217" t="s">
        <v>4626</v>
      </c>
      <c r="N830" s="217"/>
      <c r="O830" s="213" t="s">
        <v>4596</v>
      </c>
      <c r="P830" s="213" t="s">
        <v>4689</v>
      </c>
      <c r="Q830" s="213" t="e">
        <v>#N/A</v>
      </c>
      <c r="R830" s="215" t="s">
        <v>3212</v>
      </c>
      <c r="S830" s="220"/>
      <c r="T830" s="215"/>
      <c r="U830" s="213" t="s">
        <v>4715</v>
      </c>
      <c r="V830" s="213" t="e">
        <v>#N/A</v>
      </c>
      <c r="W830" s="213"/>
      <c r="X830" s="221" t="s">
        <v>4</v>
      </c>
      <c r="Y830" s="222" t="s">
        <v>2437</v>
      </c>
      <c r="Z830" s="217" t="s">
        <v>4742</v>
      </c>
      <c r="AA830" s="223" t="s">
        <v>3213</v>
      </c>
      <c r="AB830" s="223"/>
      <c r="AC830" s="233" t="s">
        <v>45</v>
      </c>
      <c r="AD830" s="215" t="s">
        <v>1714</v>
      </c>
      <c r="AE830" s="224"/>
      <c r="AF830" s="215" t="s">
        <v>1714</v>
      </c>
      <c r="AG830" s="215" t="s">
        <v>3212</v>
      </c>
      <c r="AH830" s="224"/>
      <c r="AI830" s="215" t="s">
        <v>1624</v>
      </c>
      <c r="AJ830" s="212"/>
      <c r="AK830" s="224"/>
      <c r="AL830" s="233" t="s">
        <v>3166</v>
      </c>
      <c r="AM830" s="234"/>
      <c r="AN830" s="215" t="s">
        <v>1794</v>
      </c>
      <c r="AO830" s="221">
        <v>43424</v>
      </c>
      <c r="AP830" s="226" t="s">
        <v>3305</v>
      </c>
      <c r="AQ830" s="226" t="s">
        <v>3306</v>
      </c>
      <c r="AR830" s="212"/>
      <c r="AS830" s="215"/>
      <c r="AT830" s="221" t="s">
        <v>1838</v>
      </c>
      <c r="AU830" s="215"/>
      <c r="AW830" s="228" t="s">
        <v>4626</v>
      </c>
    </row>
    <row r="831" spans="1:50" s="227" customFormat="1" ht="24" customHeight="1">
      <c r="A831" s="211">
        <v>335</v>
      </c>
      <c r="B831" s="158" t="s">
        <v>527</v>
      </c>
      <c r="C831" s="213">
        <v>8014961680</v>
      </c>
      <c r="D831" s="214" t="s">
        <v>3993</v>
      </c>
      <c r="E831" s="219" t="s">
        <v>1628</v>
      </c>
      <c r="F831" s="215" t="s">
        <v>1793</v>
      </c>
      <c r="G831" s="218" t="s">
        <v>4426</v>
      </c>
      <c r="H831" s="248" t="e">
        <f>VLOOKUP(C831,#REF!,3,0)</f>
        <v>#REF!</v>
      </c>
      <c r="I831" s="248" t="s">
        <v>4807</v>
      </c>
      <c r="J831" s="570"/>
      <c r="K831" s="216" t="e">
        <v>#N/A</v>
      </c>
      <c r="L831" s="213"/>
      <c r="M831" s="217" t="s">
        <v>4626</v>
      </c>
      <c r="N831" s="217"/>
      <c r="O831" s="213" t="s">
        <v>4596</v>
      </c>
      <c r="P831" s="213" t="s">
        <v>4689</v>
      </c>
      <c r="Q831" s="213" t="e">
        <v>#N/A</v>
      </c>
      <c r="R831" s="219" t="s">
        <v>1421</v>
      </c>
      <c r="S831" s="220"/>
      <c r="T831" s="215"/>
      <c r="U831" s="213" t="s">
        <v>4715</v>
      </c>
      <c r="V831" s="213" t="e">
        <v>#N/A</v>
      </c>
      <c r="W831" s="213"/>
      <c r="X831" s="221" t="s">
        <v>4</v>
      </c>
      <c r="Y831" s="222" t="s">
        <v>2437</v>
      </c>
      <c r="Z831" s="217" t="s">
        <v>4742</v>
      </c>
      <c r="AA831" s="223" t="s">
        <v>2440</v>
      </c>
      <c r="AB831" s="223"/>
      <c r="AC831" s="219" t="s">
        <v>471</v>
      </c>
      <c r="AD831" s="215" t="s">
        <v>1714</v>
      </c>
      <c r="AE831" s="224"/>
      <c r="AF831" s="215" t="s">
        <v>1714</v>
      </c>
      <c r="AG831" s="219" t="s">
        <v>1421</v>
      </c>
      <c r="AH831" s="224"/>
      <c r="AI831" s="215" t="s">
        <v>1629</v>
      </c>
      <c r="AJ831" s="215"/>
      <c r="AK831" s="224"/>
      <c r="AL831" s="219" t="s">
        <v>524</v>
      </c>
      <c r="AM831" s="285">
        <v>42897.794212581015</v>
      </c>
      <c r="AN831" s="215" t="s">
        <v>1794</v>
      </c>
      <c r="AO831" s="221">
        <v>43348</v>
      </c>
      <c r="AP831" s="226" t="s">
        <v>2444</v>
      </c>
      <c r="AQ831" s="226">
        <v>198989</v>
      </c>
      <c r="AR831" s="212"/>
      <c r="AS831" s="215"/>
      <c r="AT831" s="221" t="s">
        <v>1795</v>
      </c>
      <c r="AU831" s="215"/>
      <c r="AW831" s="228" t="s">
        <v>4626</v>
      </c>
    </row>
    <row r="832" spans="1:50" s="227" customFormat="1" ht="24" customHeight="1">
      <c r="A832" s="211">
        <v>336</v>
      </c>
      <c r="B832" s="386" t="s">
        <v>167</v>
      </c>
      <c r="C832" s="213" t="s">
        <v>164</v>
      </c>
      <c r="D832" s="214" t="s">
        <v>2337</v>
      </c>
      <c r="E832" s="215" t="s">
        <v>1689</v>
      </c>
      <c r="F832" s="215" t="s">
        <v>1622</v>
      </c>
      <c r="G832" s="218" t="s">
        <v>4426</v>
      </c>
      <c r="H832" s="248" t="e">
        <f>VLOOKUP(C832,#REF!,3,0)</f>
        <v>#REF!</v>
      </c>
      <c r="I832" s="248" t="s">
        <v>4807</v>
      </c>
      <c r="J832" s="570"/>
      <c r="K832" s="216" t="e">
        <v>#N/A</v>
      </c>
      <c r="L832" s="213"/>
      <c r="M832" s="217" t="s">
        <v>4626</v>
      </c>
      <c r="N832" s="217"/>
      <c r="O832" s="213" t="s">
        <v>4596</v>
      </c>
      <c r="P832" s="213" t="s">
        <v>4689</v>
      </c>
      <c r="Q832" s="213" t="e">
        <v>#N/A</v>
      </c>
      <c r="R832" s="215" t="s">
        <v>3212</v>
      </c>
      <c r="S832" s="220"/>
      <c r="T832" s="215"/>
      <c r="U832" s="213" t="s">
        <v>4715</v>
      </c>
      <c r="V832" s="213" t="e">
        <v>#N/A</v>
      </c>
      <c r="W832" s="213"/>
      <c r="X832" s="221" t="s">
        <v>4</v>
      </c>
      <c r="Y832" s="222" t="s">
        <v>2437</v>
      </c>
      <c r="Z832" s="217" t="s">
        <v>4742</v>
      </c>
      <c r="AA832" s="223" t="s">
        <v>3213</v>
      </c>
      <c r="AB832" s="223"/>
      <c r="AC832" s="233" t="s">
        <v>45</v>
      </c>
      <c r="AD832" s="215" t="s">
        <v>1714</v>
      </c>
      <c r="AE832" s="224"/>
      <c r="AF832" s="215" t="s">
        <v>1714</v>
      </c>
      <c r="AG832" s="215" t="s">
        <v>3212</v>
      </c>
      <c r="AH832" s="224"/>
      <c r="AI832" s="215" t="s">
        <v>1624</v>
      </c>
      <c r="AJ832" s="212"/>
      <c r="AK832" s="224"/>
      <c r="AL832" s="233" t="s">
        <v>3166</v>
      </c>
      <c r="AM832" s="234"/>
      <c r="AN832" s="215" t="s">
        <v>1794</v>
      </c>
      <c r="AO832" s="221">
        <v>43424</v>
      </c>
      <c r="AP832" s="226" t="s">
        <v>3307</v>
      </c>
      <c r="AQ832" s="226" t="s">
        <v>3308</v>
      </c>
      <c r="AR832" s="212"/>
      <c r="AS832" s="215"/>
      <c r="AT832" s="221" t="s">
        <v>1838</v>
      </c>
      <c r="AU832" s="215"/>
      <c r="AW832" s="228" t="s">
        <v>4626</v>
      </c>
    </row>
    <row r="833" spans="1:268" s="227" customFormat="1" ht="24" customHeight="1">
      <c r="A833" s="211">
        <v>337</v>
      </c>
      <c r="B833" s="375" t="s">
        <v>510</v>
      </c>
      <c r="C833" s="213" t="s">
        <v>1751</v>
      </c>
      <c r="D833" s="214">
        <v>42905</v>
      </c>
      <c r="E833" s="219" t="s">
        <v>1628</v>
      </c>
      <c r="F833" s="215" t="s">
        <v>1793</v>
      </c>
      <c r="G833" s="218" t="s">
        <v>4426</v>
      </c>
      <c r="H833" s="248" t="e">
        <f>VLOOKUP(C833,#REF!,3,0)</f>
        <v>#REF!</v>
      </c>
      <c r="I833" s="248" t="s">
        <v>4807</v>
      </c>
      <c r="J833" s="570"/>
      <c r="K833" s="216" t="e">
        <v>#N/A</v>
      </c>
      <c r="L833" s="213"/>
      <c r="M833" s="217" t="s">
        <v>4626</v>
      </c>
      <c r="N833" s="217"/>
      <c r="O833" s="213" t="s">
        <v>4596</v>
      </c>
      <c r="P833" s="213" t="s">
        <v>4689</v>
      </c>
      <c r="Q833" s="213" t="e">
        <v>#N/A</v>
      </c>
      <c r="R833" s="215" t="s">
        <v>1421</v>
      </c>
      <c r="S833" s="220"/>
      <c r="T833" s="215"/>
      <c r="U833" s="213" t="s">
        <v>4715</v>
      </c>
      <c r="V833" s="213" t="e">
        <v>#N/A</v>
      </c>
      <c r="W833" s="213"/>
      <c r="X833" s="221" t="s">
        <v>4</v>
      </c>
      <c r="Y833" s="222" t="s">
        <v>2437</v>
      </c>
      <c r="Z833" s="217" t="s">
        <v>4742</v>
      </c>
      <c r="AA833" s="223" t="s">
        <v>2440</v>
      </c>
      <c r="AB833" s="223"/>
      <c r="AC833" s="226" t="s">
        <v>45</v>
      </c>
      <c r="AD833" s="215" t="s">
        <v>1714</v>
      </c>
      <c r="AE833" s="224"/>
      <c r="AF833" s="215" t="s">
        <v>1714</v>
      </c>
      <c r="AG833" s="215" t="s">
        <v>1421</v>
      </c>
      <c r="AH833" s="224"/>
      <c r="AI833" s="215" t="s">
        <v>1629</v>
      </c>
      <c r="AJ833" s="215"/>
      <c r="AK833" s="224"/>
      <c r="AL833" s="215" t="s">
        <v>507</v>
      </c>
      <c r="AM833" s="256">
        <v>42905</v>
      </c>
      <c r="AN833" s="215" t="s">
        <v>1794</v>
      </c>
      <c r="AO833" s="221">
        <v>43319</v>
      </c>
      <c r="AP833" s="226">
        <v>0</v>
      </c>
      <c r="AQ833" s="226">
        <v>0</v>
      </c>
      <c r="AR833" s="212"/>
      <c r="AS833" s="215"/>
      <c r="AT833" s="221" t="s">
        <v>1795</v>
      </c>
      <c r="AU833" s="215"/>
      <c r="AW833" s="228" t="s">
        <v>4626</v>
      </c>
    </row>
    <row r="834" spans="1:268" s="227" customFormat="1" ht="24" customHeight="1">
      <c r="A834" s="211">
        <v>338</v>
      </c>
      <c r="B834" s="386" t="s">
        <v>173</v>
      </c>
      <c r="C834" s="213" t="s">
        <v>164</v>
      </c>
      <c r="D834" s="214" t="s">
        <v>2337</v>
      </c>
      <c r="E834" s="215" t="s">
        <v>1689</v>
      </c>
      <c r="F834" s="215" t="s">
        <v>1622</v>
      </c>
      <c r="G834" s="218" t="s">
        <v>4426</v>
      </c>
      <c r="H834" s="248" t="e">
        <f>VLOOKUP(C834,#REF!,3,0)</f>
        <v>#REF!</v>
      </c>
      <c r="I834" s="248" t="s">
        <v>4807</v>
      </c>
      <c r="J834" s="570"/>
      <c r="K834" s="216" t="e">
        <v>#N/A</v>
      </c>
      <c r="L834" s="213"/>
      <c r="M834" s="217" t="s">
        <v>4626</v>
      </c>
      <c r="N834" s="217"/>
      <c r="O834" s="213" t="s">
        <v>4596</v>
      </c>
      <c r="P834" s="213" t="s">
        <v>4689</v>
      </c>
      <c r="Q834" s="213" t="e">
        <v>#N/A</v>
      </c>
      <c r="R834" s="215" t="s">
        <v>3212</v>
      </c>
      <c r="S834" s="220"/>
      <c r="T834" s="215"/>
      <c r="U834" s="213" t="s">
        <v>4715</v>
      </c>
      <c r="V834" s="213" t="e">
        <v>#N/A</v>
      </c>
      <c r="W834" s="213"/>
      <c r="X834" s="221" t="s">
        <v>4</v>
      </c>
      <c r="Y834" s="222" t="s">
        <v>2437</v>
      </c>
      <c r="Z834" s="217" t="s">
        <v>4742</v>
      </c>
      <c r="AA834" s="223" t="s">
        <v>3213</v>
      </c>
      <c r="AB834" s="223"/>
      <c r="AC834" s="233" t="s">
        <v>45</v>
      </c>
      <c r="AD834" s="215" t="s">
        <v>1714</v>
      </c>
      <c r="AE834" s="224"/>
      <c r="AF834" s="215" t="s">
        <v>1714</v>
      </c>
      <c r="AG834" s="215" t="s">
        <v>3212</v>
      </c>
      <c r="AH834" s="224"/>
      <c r="AI834" s="215" t="s">
        <v>1624</v>
      </c>
      <c r="AJ834" s="212"/>
      <c r="AK834" s="224"/>
      <c r="AL834" s="233" t="s">
        <v>3166</v>
      </c>
      <c r="AM834" s="234"/>
      <c r="AN834" s="215" t="s">
        <v>1794</v>
      </c>
      <c r="AO834" s="221">
        <v>43425</v>
      </c>
      <c r="AP834" s="226" t="s">
        <v>3309</v>
      </c>
      <c r="AQ834" s="226" t="s">
        <v>3310</v>
      </c>
      <c r="AR834" s="212"/>
      <c r="AS834" s="215"/>
      <c r="AT834" s="221" t="s">
        <v>1838</v>
      </c>
      <c r="AU834" s="215"/>
      <c r="AW834" s="228" t="s">
        <v>4626</v>
      </c>
    </row>
    <row r="835" spans="1:268" s="227" customFormat="1" ht="24" customHeight="1">
      <c r="A835" s="211">
        <v>339</v>
      </c>
      <c r="B835" s="375" t="s">
        <v>518</v>
      </c>
      <c r="C835" s="213" t="s">
        <v>1751</v>
      </c>
      <c r="D835" s="214" t="s">
        <v>4010</v>
      </c>
      <c r="E835" s="219" t="s">
        <v>1628</v>
      </c>
      <c r="F835" s="215" t="s">
        <v>1793</v>
      </c>
      <c r="G835" s="218" t="s">
        <v>4426</v>
      </c>
      <c r="H835" s="248" t="e">
        <f>VLOOKUP(C835,#REF!,3,0)</f>
        <v>#REF!</v>
      </c>
      <c r="I835" s="248" t="s">
        <v>4807</v>
      </c>
      <c r="J835" s="570"/>
      <c r="K835" s="216" t="e">
        <v>#N/A</v>
      </c>
      <c r="L835" s="213"/>
      <c r="M835" s="217" t="s">
        <v>4626</v>
      </c>
      <c r="N835" s="217"/>
      <c r="O835" s="213" t="s">
        <v>4596</v>
      </c>
      <c r="P835" s="213" t="s">
        <v>4689</v>
      </c>
      <c r="Q835" s="213" t="e">
        <v>#N/A</v>
      </c>
      <c r="R835" s="215" t="s">
        <v>1421</v>
      </c>
      <c r="S835" s="220"/>
      <c r="T835" s="215"/>
      <c r="U835" s="213" t="s">
        <v>4715</v>
      </c>
      <c r="V835" s="213" t="e">
        <v>#N/A</v>
      </c>
      <c r="W835" s="213"/>
      <c r="X835" s="221" t="s">
        <v>4</v>
      </c>
      <c r="Y835" s="222" t="s">
        <v>2437</v>
      </c>
      <c r="Z835" s="217" t="s">
        <v>4742</v>
      </c>
      <c r="AA835" s="223" t="s">
        <v>2440</v>
      </c>
      <c r="AB835" s="223"/>
      <c r="AC835" s="226" t="s">
        <v>45</v>
      </c>
      <c r="AD835" s="215" t="s">
        <v>1714</v>
      </c>
      <c r="AE835" s="224"/>
      <c r="AF835" s="215" t="s">
        <v>1714</v>
      </c>
      <c r="AG835" s="215" t="s">
        <v>1421</v>
      </c>
      <c r="AH835" s="224"/>
      <c r="AI835" s="215" t="s">
        <v>1629</v>
      </c>
      <c r="AJ835" s="215"/>
      <c r="AK835" s="224"/>
      <c r="AL835" s="215" t="s">
        <v>507</v>
      </c>
      <c r="AM835" s="256">
        <v>42904.375</v>
      </c>
      <c r="AN835" s="215" t="s">
        <v>1794</v>
      </c>
      <c r="AO835" s="221">
        <v>43321</v>
      </c>
      <c r="AP835" s="226">
        <v>0</v>
      </c>
      <c r="AQ835" s="226">
        <v>0</v>
      </c>
      <c r="AR835" s="212"/>
      <c r="AS835" s="215"/>
      <c r="AT835" s="221" t="s">
        <v>1795</v>
      </c>
      <c r="AU835" s="215"/>
      <c r="AW835" s="228" t="s">
        <v>4626</v>
      </c>
    </row>
    <row r="836" spans="1:268" s="337" customFormat="1" ht="42.75" customHeight="1">
      <c r="A836" s="211">
        <v>340</v>
      </c>
      <c r="B836" s="386" t="s">
        <v>172</v>
      </c>
      <c r="C836" s="213" t="s">
        <v>164</v>
      </c>
      <c r="D836" s="214" t="s">
        <v>2337</v>
      </c>
      <c r="E836" s="215" t="s">
        <v>1689</v>
      </c>
      <c r="F836" s="215" t="s">
        <v>1622</v>
      </c>
      <c r="G836" s="218" t="s">
        <v>4426</v>
      </c>
      <c r="H836" s="248" t="e">
        <f>VLOOKUP(C836,#REF!,3,0)</f>
        <v>#REF!</v>
      </c>
      <c r="I836" s="248" t="s">
        <v>4807</v>
      </c>
      <c r="J836" s="570"/>
      <c r="K836" s="216" t="e">
        <v>#N/A</v>
      </c>
      <c r="L836" s="213"/>
      <c r="M836" s="217" t="s">
        <v>4626</v>
      </c>
      <c r="N836" s="217"/>
      <c r="O836" s="213" t="s">
        <v>4596</v>
      </c>
      <c r="P836" s="213" t="s">
        <v>4689</v>
      </c>
      <c r="Q836" s="213" t="e">
        <v>#N/A</v>
      </c>
      <c r="R836" s="215" t="s">
        <v>3212</v>
      </c>
      <c r="S836" s="220"/>
      <c r="T836" s="215"/>
      <c r="U836" s="213" t="s">
        <v>4715</v>
      </c>
      <c r="V836" s="213" t="e">
        <v>#N/A</v>
      </c>
      <c r="W836" s="213"/>
      <c r="X836" s="221" t="s">
        <v>4</v>
      </c>
      <c r="Y836" s="222" t="s">
        <v>2437</v>
      </c>
      <c r="Z836" s="217" t="s">
        <v>4742</v>
      </c>
      <c r="AA836" s="223" t="s">
        <v>3213</v>
      </c>
      <c r="AB836" s="223"/>
      <c r="AC836" s="233" t="s">
        <v>45</v>
      </c>
      <c r="AD836" s="215" t="s">
        <v>1714</v>
      </c>
      <c r="AE836" s="224"/>
      <c r="AF836" s="215" t="s">
        <v>1714</v>
      </c>
      <c r="AG836" s="215" t="s">
        <v>3212</v>
      </c>
      <c r="AH836" s="224"/>
      <c r="AI836" s="215" t="s">
        <v>1624</v>
      </c>
      <c r="AJ836" s="212"/>
      <c r="AK836" s="224"/>
      <c r="AL836" s="233" t="s">
        <v>3166</v>
      </c>
      <c r="AM836" s="234"/>
      <c r="AN836" s="215" t="s">
        <v>1794</v>
      </c>
      <c r="AO836" s="221">
        <v>43425</v>
      </c>
      <c r="AP836" s="226" t="s">
        <v>3311</v>
      </c>
      <c r="AQ836" s="226" t="s">
        <v>3312</v>
      </c>
      <c r="AR836" s="212"/>
      <c r="AS836" s="215"/>
      <c r="AT836" s="221" t="s">
        <v>1838</v>
      </c>
      <c r="AU836" s="215"/>
      <c r="AV836" s="227"/>
      <c r="AW836" s="228" t="s">
        <v>4626</v>
      </c>
      <c r="AX836" s="227"/>
      <c r="AY836" s="227"/>
      <c r="AZ836" s="227"/>
      <c r="BA836" s="227"/>
      <c r="BB836" s="227"/>
      <c r="BC836" s="227"/>
      <c r="BD836" s="227"/>
      <c r="BE836" s="227"/>
      <c r="BF836" s="227"/>
      <c r="BG836" s="227"/>
      <c r="BH836" s="227"/>
      <c r="BI836" s="227"/>
      <c r="BJ836" s="227"/>
      <c r="BK836" s="227"/>
      <c r="BL836" s="227"/>
      <c r="BM836" s="227"/>
      <c r="BN836" s="227"/>
      <c r="BO836" s="227"/>
      <c r="BP836" s="227"/>
      <c r="BQ836" s="227"/>
      <c r="BR836" s="227"/>
      <c r="BS836" s="227"/>
      <c r="BT836" s="227"/>
      <c r="BU836" s="227"/>
      <c r="BV836" s="227"/>
      <c r="BW836" s="227"/>
      <c r="BX836" s="227"/>
      <c r="BY836" s="227"/>
      <c r="BZ836" s="227"/>
      <c r="CA836" s="227"/>
      <c r="CB836" s="227"/>
      <c r="CC836" s="227"/>
      <c r="CD836" s="227"/>
      <c r="CE836" s="227"/>
      <c r="CF836" s="227"/>
      <c r="CG836" s="227"/>
      <c r="CH836" s="227"/>
      <c r="CI836" s="227"/>
      <c r="CJ836" s="227"/>
      <c r="CK836" s="227"/>
      <c r="CL836" s="227"/>
      <c r="CM836" s="227"/>
      <c r="CN836" s="227"/>
      <c r="CO836" s="227"/>
      <c r="CP836" s="227"/>
      <c r="CQ836" s="227"/>
      <c r="CR836" s="227"/>
      <c r="CS836" s="227"/>
      <c r="CT836" s="227"/>
      <c r="CU836" s="227"/>
      <c r="CV836" s="227"/>
      <c r="CW836" s="227"/>
      <c r="CX836" s="227"/>
      <c r="CY836" s="227"/>
      <c r="CZ836" s="227"/>
      <c r="DA836" s="227"/>
      <c r="DB836" s="227"/>
      <c r="DC836" s="227"/>
      <c r="DD836" s="227"/>
      <c r="DE836" s="227"/>
      <c r="DF836" s="227"/>
      <c r="DG836" s="227"/>
      <c r="DH836" s="227"/>
      <c r="DI836" s="227"/>
      <c r="DJ836" s="227"/>
      <c r="DK836" s="227"/>
      <c r="DL836" s="227"/>
      <c r="DM836" s="227"/>
      <c r="DN836" s="227"/>
      <c r="DO836" s="227"/>
      <c r="DP836" s="227"/>
      <c r="DQ836" s="227"/>
      <c r="DR836" s="227"/>
      <c r="DS836" s="227"/>
      <c r="DT836" s="227"/>
      <c r="DU836" s="227"/>
      <c r="DV836" s="227"/>
      <c r="DW836" s="227"/>
      <c r="DX836" s="227"/>
      <c r="DY836" s="227"/>
      <c r="DZ836" s="227"/>
      <c r="EA836" s="227"/>
      <c r="EB836" s="227"/>
      <c r="EC836" s="227"/>
      <c r="ED836" s="227"/>
      <c r="EE836" s="227"/>
      <c r="EF836" s="227"/>
      <c r="EG836" s="227"/>
      <c r="EH836" s="227"/>
      <c r="EI836" s="227"/>
      <c r="EJ836" s="227"/>
      <c r="EK836" s="227"/>
      <c r="EL836" s="227"/>
      <c r="EM836" s="227"/>
      <c r="EN836" s="227"/>
      <c r="EO836" s="227"/>
      <c r="EP836" s="227"/>
      <c r="EQ836" s="227"/>
      <c r="ER836" s="227"/>
      <c r="ES836" s="227"/>
      <c r="ET836" s="227"/>
      <c r="EU836" s="227"/>
      <c r="EV836" s="227"/>
      <c r="EW836" s="227"/>
      <c r="EX836" s="227"/>
      <c r="EY836" s="227"/>
      <c r="EZ836" s="227"/>
      <c r="FA836" s="227"/>
      <c r="FB836" s="227"/>
      <c r="FC836" s="227"/>
      <c r="FD836" s="227"/>
      <c r="FE836" s="227"/>
      <c r="FF836" s="227"/>
      <c r="FG836" s="227"/>
      <c r="FH836" s="227"/>
      <c r="FI836" s="227"/>
      <c r="FJ836" s="227"/>
      <c r="FK836" s="227"/>
      <c r="FL836" s="227"/>
      <c r="FM836" s="227"/>
      <c r="FN836" s="227"/>
      <c r="FO836" s="227"/>
      <c r="FP836" s="227"/>
      <c r="FQ836" s="227"/>
      <c r="FR836" s="227"/>
      <c r="FS836" s="227"/>
      <c r="FT836" s="227"/>
      <c r="FU836" s="227"/>
      <c r="FV836" s="227"/>
      <c r="FW836" s="227"/>
      <c r="FX836" s="227"/>
      <c r="FY836" s="227"/>
      <c r="FZ836" s="227"/>
      <c r="GA836" s="227"/>
      <c r="GB836" s="227"/>
      <c r="GC836" s="227"/>
      <c r="GD836" s="227"/>
      <c r="GE836" s="227"/>
      <c r="GF836" s="227"/>
      <c r="GG836" s="227"/>
      <c r="GH836" s="227"/>
      <c r="GI836" s="227"/>
      <c r="GJ836" s="227"/>
      <c r="GK836" s="227"/>
      <c r="GL836" s="227"/>
      <c r="GM836" s="227"/>
      <c r="GN836" s="227"/>
      <c r="GO836" s="227"/>
      <c r="GP836" s="227"/>
      <c r="GQ836" s="227"/>
      <c r="GR836" s="227"/>
      <c r="GS836" s="227"/>
      <c r="GT836" s="227"/>
      <c r="GU836" s="227"/>
      <c r="GV836" s="227"/>
      <c r="GW836" s="227"/>
      <c r="GX836" s="227"/>
      <c r="GY836" s="227"/>
      <c r="GZ836" s="227"/>
      <c r="HA836" s="227"/>
      <c r="HB836" s="227"/>
      <c r="HC836" s="227"/>
      <c r="HD836" s="227"/>
      <c r="HE836" s="227"/>
      <c r="HF836" s="227"/>
      <c r="HG836" s="227"/>
      <c r="HH836" s="227"/>
      <c r="HI836" s="227"/>
      <c r="HJ836" s="227"/>
      <c r="HK836" s="227"/>
      <c r="HL836" s="227"/>
      <c r="HM836" s="227"/>
      <c r="HN836" s="227"/>
      <c r="HO836" s="227"/>
      <c r="HP836" s="227"/>
      <c r="HQ836" s="227"/>
      <c r="HR836" s="227"/>
      <c r="HS836" s="227"/>
      <c r="HT836" s="227"/>
      <c r="HU836" s="227"/>
      <c r="HV836" s="227"/>
      <c r="HW836" s="227"/>
      <c r="HX836" s="227"/>
      <c r="HY836" s="227"/>
      <c r="HZ836" s="227"/>
      <c r="IA836" s="227"/>
      <c r="IB836" s="227"/>
      <c r="IC836" s="227"/>
      <c r="ID836" s="227"/>
      <c r="IE836" s="227"/>
      <c r="IF836" s="227"/>
      <c r="IG836" s="227"/>
      <c r="IH836" s="227"/>
      <c r="II836" s="227"/>
      <c r="IJ836" s="227"/>
      <c r="IK836" s="227"/>
      <c r="IL836" s="227"/>
      <c r="IM836" s="227"/>
      <c r="IN836" s="227"/>
      <c r="IO836" s="227"/>
      <c r="IP836" s="227"/>
      <c r="IQ836" s="227"/>
      <c r="IR836" s="227"/>
      <c r="IS836" s="227"/>
      <c r="IT836" s="227"/>
      <c r="IU836" s="227"/>
      <c r="IV836" s="227"/>
      <c r="IW836" s="227"/>
      <c r="IX836" s="227"/>
      <c r="IY836" s="227"/>
      <c r="IZ836" s="227"/>
      <c r="JA836" s="227"/>
      <c r="JB836" s="227"/>
      <c r="JC836" s="227"/>
      <c r="JD836" s="227"/>
      <c r="JE836" s="227"/>
      <c r="JF836" s="227"/>
      <c r="JG836" s="227"/>
      <c r="JH836" s="227"/>
    </row>
    <row r="837" spans="1:268" s="362" customFormat="1" ht="35.25" customHeight="1">
      <c r="A837" s="211">
        <v>341</v>
      </c>
      <c r="B837" s="158" t="s">
        <v>466</v>
      </c>
      <c r="C837" s="213">
        <v>8015937650</v>
      </c>
      <c r="D837" s="214" t="s">
        <v>4032</v>
      </c>
      <c r="E837" s="219" t="s">
        <v>1628</v>
      </c>
      <c r="F837" s="215" t="s">
        <v>1793</v>
      </c>
      <c r="G837" s="218" t="s">
        <v>4426</v>
      </c>
      <c r="H837" s="248" t="e">
        <f>VLOOKUP(C837,#REF!,3,0)</f>
        <v>#REF!</v>
      </c>
      <c r="I837" s="248" t="s">
        <v>4807</v>
      </c>
      <c r="J837" s="570"/>
      <c r="K837" s="216" t="e">
        <v>#N/A</v>
      </c>
      <c r="L837" s="213"/>
      <c r="M837" s="217" t="s">
        <v>4626</v>
      </c>
      <c r="N837" s="217"/>
      <c r="O837" s="213" t="s">
        <v>4596</v>
      </c>
      <c r="P837" s="213" t="s">
        <v>4689</v>
      </c>
      <c r="Q837" s="213" t="e">
        <v>#N/A</v>
      </c>
      <c r="R837" s="219" t="s">
        <v>1422</v>
      </c>
      <c r="S837" s="220"/>
      <c r="T837" s="215"/>
      <c r="U837" s="213" t="s">
        <v>4715</v>
      </c>
      <c r="V837" s="213" t="e">
        <v>#N/A</v>
      </c>
      <c r="W837" s="213"/>
      <c r="X837" s="221" t="s">
        <v>4</v>
      </c>
      <c r="Y837" s="222" t="s">
        <v>2437</v>
      </c>
      <c r="Z837" s="217" t="s">
        <v>4742</v>
      </c>
      <c r="AA837" s="223" t="s">
        <v>2440</v>
      </c>
      <c r="AB837" s="223"/>
      <c r="AC837" s="250" t="s">
        <v>45</v>
      </c>
      <c r="AD837" s="215" t="s">
        <v>1714</v>
      </c>
      <c r="AE837" s="224"/>
      <c r="AF837" s="215" t="s">
        <v>1714</v>
      </c>
      <c r="AG837" s="219" t="s">
        <v>1422</v>
      </c>
      <c r="AH837" s="224"/>
      <c r="AI837" s="215" t="s">
        <v>1629</v>
      </c>
      <c r="AJ837" s="215"/>
      <c r="AK837" s="224"/>
      <c r="AL837" s="219" t="s">
        <v>467</v>
      </c>
      <c r="AM837" s="285">
        <v>42933.143257060183</v>
      </c>
      <c r="AN837" s="215" t="s">
        <v>1794</v>
      </c>
      <c r="AO837" s="221">
        <v>43353</v>
      </c>
      <c r="AP837" s="226" t="s">
        <v>2459</v>
      </c>
      <c r="AQ837" s="226">
        <v>0</v>
      </c>
      <c r="AR837" s="212"/>
      <c r="AS837" s="215"/>
      <c r="AT837" s="221" t="s">
        <v>1795</v>
      </c>
      <c r="AU837" s="215"/>
      <c r="AV837" s="227"/>
      <c r="AW837" s="228" t="s">
        <v>4626</v>
      </c>
      <c r="AX837" s="227"/>
      <c r="AY837" s="227"/>
      <c r="AZ837" s="227"/>
      <c r="BA837" s="227"/>
      <c r="BB837" s="227"/>
      <c r="BC837" s="227"/>
      <c r="BD837" s="227"/>
      <c r="BE837" s="227"/>
      <c r="BF837" s="227"/>
      <c r="BG837" s="227"/>
      <c r="BH837" s="227"/>
      <c r="BI837" s="227"/>
      <c r="BJ837" s="227"/>
      <c r="BK837" s="227"/>
      <c r="BL837" s="227"/>
      <c r="BM837" s="227"/>
      <c r="BN837" s="227"/>
      <c r="BO837" s="227"/>
      <c r="BP837" s="227"/>
      <c r="BQ837" s="227"/>
      <c r="BR837" s="227"/>
      <c r="BS837" s="227"/>
      <c r="BT837" s="227"/>
      <c r="BU837" s="227"/>
      <c r="BV837" s="227"/>
      <c r="BW837" s="227"/>
      <c r="BX837" s="227"/>
      <c r="BY837" s="227"/>
      <c r="BZ837" s="227"/>
      <c r="CA837" s="227"/>
      <c r="CB837" s="227"/>
      <c r="CC837" s="227"/>
      <c r="CD837" s="227"/>
      <c r="CE837" s="227"/>
      <c r="CF837" s="227"/>
      <c r="CG837" s="227"/>
      <c r="CH837" s="227"/>
      <c r="CI837" s="227"/>
      <c r="CJ837" s="227"/>
      <c r="CK837" s="227"/>
      <c r="CL837" s="227"/>
      <c r="CM837" s="227"/>
      <c r="CN837" s="227"/>
      <c r="CO837" s="227"/>
      <c r="CP837" s="227"/>
      <c r="CQ837" s="227"/>
      <c r="CR837" s="227"/>
      <c r="CS837" s="227"/>
      <c r="CT837" s="227"/>
      <c r="CU837" s="227"/>
      <c r="CV837" s="227"/>
      <c r="CW837" s="227"/>
      <c r="CX837" s="227"/>
      <c r="CY837" s="227"/>
      <c r="CZ837" s="227"/>
      <c r="DA837" s="227"/>
      <c r="DB837" s="227"/>
      <c r="DC837" s="227"/>
      <c r="DD837" s="227"/>
      <c r="DE837" s="227"/>
      <c r="DF837" s="227"/>
      <c r="DG837" s="227"/>
      <c r="DH837" s="227"/>
      <c r="DI837" s="227"/>
      <c r="DJ837" s="227"/>
      <c r="DK837" s="227"/>
      <c r="DL837" s="227"/>
      <c r="DM837" s="227"/>
      <c r="DN837" s="227"/>
      <c r="DO837" s="227"/>
      <c r="DP837" s="227"/>
      <c r="DQ837" s="227"/>
      <c r="DR837" s="227"/>
      <c r="DS837" s="227"/>
      <c r="DT837" s="227"/>
      <c r="DU837" s="227"/>
      <c r="DV837" s="227"/>
      <c r="DW837" s="227"/>
      <c r="DX837" s="227"/>
      <c r="DY837" s="227"/>
      <c r="DZ837" s="227"/>
      <c r="EA837" s="227"/>
      <c r="EB837" s="227"/>
      <c r="EC837" s="227"/>
      <c r="ED837" s="227"/>
      <c r="EE837" s="227"/>
      <c r="EF837" s="227"/>
      <c r="EG837" s="227"/>
      <c r="EH837" s="227"/>
      <c r="EI837" s="227"/>
      <c r="EJ837" s="227"/>
      <c r="EK837" s="227"/>
      <c r="EL837" s="227"/>
      <c r="EM837" s="227"/>
      <c r="EN837" s="227"/>
      <c r="EO837" s="227"/>
      <c r="EP837" s="227"/>
      <c r="EQ837" s="227"/>
      <c r="ER837" s="227"/>
      <c r="ES837" s="227"/>
      <c r="ET837" s="227"/>
      <c r="EU837" s="227"/>
      <c r="EV837" s="227"/>
      <c r="EW837" s="227"/>
      <c r="EX837" s="227"/>
      <c r="EY837" s="227"/>
      <c r="EZ837" s="227"/>
      <c r="FA837" s="227"/>
      <c r="FB837" s="227"/>
      <c r="FC837" s="227"/>
      <c r="FD837" s="227"/>
      <c r="FE837" s="227"/>
      <c r="FF837" s="227"/>
      <c r="FG837" s="227"/>
      <c r="FH837" s="227"/>
      <c r="FI837" s="227"/>
      <c r="FJ837" s="227"/>
      <c r="FK837" s="227"/>
      <c r="FL837" s="227"/>
      <c r="FM837" s="227"/>
      <c r="FN837" s="227"/>
      <c r="FO837" s="227"/>
      <c r="FP837" s="227"/>
      <c r="FQ837" s="227"/>
      <c r="FR837" s="227"/>
      <c r="FS837" s="227"/>
      <c r="FT837" s="227"/>
      <c r="FU837" s="227"/>
      <c r="FV837" s="227"/>
      <c r="FW837" s="227"/>
      <c r="FX837" s="227"/>
      <c r="FY837" s="227"/>
      <c r="FZ837" s="227"/>
      <c r="GA837" s="227"/>
      <c r="GB837" s="227"/>
      <c r="GC837" s="227"/>
      <c r="GD837" s="227"/>
      <c r="GE837" s="227"/>
      <c r="GF837" s="227"/>
      <c r="GG837" s="227"/>
      <c r="GH837" s="227"/>
      <c r="GI837" s="227"/>
      <c r="GJ837" s="227"/>
      <c r="GK837" s="227"/>
      <c r="GL837" s="227"/>
      <c r="GM837" s="227"/>
      <c r="GN837" s="227"/>
      <c r="GO837" s="227"/>
      <c r="GP837" s="227"/>
      <c r="GQ837" s="227"/>
      <c r="GR837" s="227"/>
      <c r="GS837" s="227"/>
      <c r="GT837" s="227"/>
      <c r="GU837" s="227"/>
      <c r="GV837" s="227"/>
      <c r="GW837" s="227"/>
      <c r="GX837" s="227"/>
      <c r="GY837" s="227"/>
      <c r="GZ837" s="227"/>
      <c r="HA837" s="227"/>
      <c r="HB837" s="227"/>
      <c r="HC837" s="227"/>
      <c r="HD837" s="227"/>
      <c r="HE837" s="227"/>
      <c r="HF837" s="227"/>
      <c r="HG837" s="227"/>
      <c r="HH837" s="227"/>
      <c r="HI837" s="227"/>
      <c r="HJ837" s="227"/>
      <c r="HK837" s="227"/>
      <c r="HL837" s="227"/>
      <c r="HM837" s="227"/>
      <c r="HN837" s="227"/>
      <c r="HO837" s="227"/>
      <c r="HP837" s="227"/>
      <c r="HQ837" s="227"/>
      <c r="HR837" s="227"/>
      <c r="HS837" s="227"/>
      <c r="HT837" s="227"/>
      <c r="HU837" s="227"/>
      <c r="HV837" s="227"/>
      <c r="HW837" s="227"/>
      <c r="HX837" s="227"/>
      <c r="HY837" s="227"/>
      <c r="HZ837" s="227"/>
      <c r="IA837" s="227"/>
      <c r="IB837" s="227"/>
      <c r="IC837" s="227"/>
      <c r="ID837" s="227"/>
      <c r="IE837" s="227"/>
      <c r="IF837" s="227"/>
      <c r="IG837" s="227"/>
      <c r="IH837" s="227"/>
      <c r="II837" s="227"/>
      <c r="IJ837" s="227"/>
      <c r="IK837" s="227"/>
      <c r="IL837" s="227"/>
      <c r="IM837" s="227"/>
      <c r="IN837" s="227"/>
      <c r="IO837" s="227"/>
      <c r="IP837" s="227"/>
      <c r="IQ837" s="227"/>
      <c r="IR837" s="227"/>
      <c r="IS837" s="227"/>
      <c r="IT837" s="227"/>
      <c r="IU837" s="227"/>
      <c r="IV837" s="227"/>
      <c r="IW837" s="227"/>
      <c r="IX837" s="227"/>
      <c r="IY837" s="227"/>
      <c r="IZ837" s="227"/>
      <c r="JA837" s="227"/>
      <c r="JB837" s="227"/>
      <c r="JC837" s="227"/>
      <c r="JD837" s="227"/>
      <c r="JE837" s="227"/>
      <c r="JF837" s="227"/>
      <c r="JG837" s="227"/>
      <c r="JH837" s="227"/>
    </row>
    <row r="838" spans="1:268" s="227" customFormat="1" ht="24" customHeight="1">
      <c r="A838" s="211">
        <v>342</v>
      </c>
      <c r="B838" s="386" t="s">
        <v>187</v>
      </c>
      <c r="C838" s="213" t="s">
        <v>164</v>
      </c>
      <c r="D838" s="214" t="s">
        <v>2337</v>
      </c>
      <c r="E838" s="215" t="s">
        <v>1689</v>
      </c>
      <c r="F838" s="215" t="s">
        <v>1622</v>
      </c>
      <c r="G838" s="218" t="s">
        <v>4426</v>
      </c>
      <c r="H838" s="248" t="e">
        <f>VLOOKUP(C838,#REF!,3,0)</f>
        <v>#REF!</v>
      </c>
      <c r="I838" s="248" t="s">
        <v>4807</v>
      </c>
      <c r="J838" s="570"/>
      <c r="K838" s="216" t="e">
        <v>#N/A</v>
      </c>
      <c r="L838" s="213"/>
      <c r="M838" s="217" t="s">
        <v>4626</v>
      </c>
      <c r="N838" s="217"/>
      <c r="O838" s="213" t="s">
        <v>4596</v>
      </c>
      <c r="P838" s="213" t="s">
        <v>4689</v>
      </c>
      <c r="Q838" s="213" t="e">
        <v>#N/A</v>
      </c>
      <c r="R838" s="215" t="s">
        <v>3212</v>
      </c>
      <c r="S838" s="220"/>
      <c r="T838" s="215"/>
      <c r="U838" s="213" t="s">
        <v>4715</v>
      </c>
      <c r="V838" s="213" t="e">
        <v>#N/A</v>
      </c>
      <c r="W838" s="213"/>
      <c r="X838" s="221" t="s">
        <v>4</v>
      </c>
      <c r="Y838" s="222" t="s">
        <v>2437</v>
      </c>
      <c r="Z838" s="217" t="s">
        <v>4742</v>
      </c>
      <c r="AA838" s="223" t="s">
        <v>3213</v>
      </c>
      <c r="AB838" s="223"/>
      <c r="AC838" s="233" t="s">
        <v>45</v>
      </c>
      <c r="AD838" s="215" t="s">
        <v>1714</v>
      </c>
      <c r="AE838" s="224"/>
      <c r="AF838" s="215" t="s">
        <v>1714</v>
      </c>
      <c r="AG838" s="215" t="s">
        <v>3212</v>
      </c>
      <c r="AH838" s="224"/>
      <c r="AI838" s="215" t="s">
        <v>1624</v>
      </c>
      <c r="AJ838" s="212"/>
      <c r="AK838" s="224"/>
      <c r="AL838" s="233" t="s">
        <v>3166</v>
      </c>
      <c r="AM838" s="234"/>
      <c r="AN838" s="215" t="s">
        <v>1794</v>
      </c>
      <c r="AO838" s="221">
        <v>43424</v>
      </c>
      <c r="AP838" s="226" t="s">
        <v>3313</v>
      </c>
      <c r="AQ838" s="226" t="s">
        <v>3314</v>
      </c>
      <c r="AR838" s="212"/>
      <c r="AS838" s="215"/>
      <c r="AT838" s="221" t="s">
        <v>1838</v>
      </c>
      <c r="AU838" s="215"/>
      <c r="AW838" s="228" t="s">
        <v>4626</v>
      </c>
    </row>
    <row r="839" spans="1:268" s="227" customFormat="1" ht="24" customHeight="1">
      <c r="A839" s="211">
        <v>343</v>
      </c>
      <c r="B839" s="375" t="s">
        <v>511</v>
      </c>
      <c r="C839" s="213" t="s">
        <v>1742</v>
      </c>
      <c r="D839" s="214" t="s">
        <v>4010</v>
      </c>
      <c r="E839" s="219" t="s">
        <v>1628</v>
      </c>
      <c r="F839" s="215" t="s">
        <v>1793</v>
      </c>
      <c r="G839" s="218" t="s">
        <v>4426</v>
      </c>
      <c r="H839" s="248" t="e">
        <f>VLOOKUP(C839,#REF!,3,0)</f>
        <v>#REF!</v>
      </c>
      <c r="I839" s="248" t="s">
        <v>4807</v>
      </c>
      <c r="J839" s="570"/>
      <c r="K839" s="216" t="e">
        <v>#N/A</v>
      </c>
      <c r="L839" s="213"/>
      <c r="M839" s="217" t="s">
        <v>4626</v>
      </c>
      <c r="N839" s="217"/>
      <c r="O839" s="213" t="s">
        <v>4596</v>
      </c>
      <c r="P839" s="213" t="s">
        <v>4689</v>
      </c>
      <c r="Q839" s="213" t="e">
        <v>#N/A</v>
      </c>
      <c r="R839" s="215" t="s">
        <v>1422</v>
      </c>
      <c r="S839" s="220"/>
      <c r="T839" s="215"/>
      <c r="U839" s="213" t="s">
        <v>4715</v>
      </c>
      <c r="V839" s="213" t="e">
        <v>#N/A</v>
      </c>
      <c r="W839" s="213"/>
      <c r="X839" s="221" t="s">
        <v>4</v>
      </c>
      <c r="Y839" s="222" t="s">
        <v>2437</v>
      </c>
      <c r="Z839" s="217" t="s">
        <v>4742</v>
      </c>
      <c r="AA839" s="223" t="s">
        <v>2753</v>
      </c>
      <c r="AB839" s="223"/>
      <c r="AC839" s="226" t="s">
        <v>512</v>
      </c>
      <c r="AD839" s="215" t="s">
        <v>1714</v>
      </c>
      <c r="AE839" s="224"/>
      <c r="AF839" s="215" t="s">
        <v>1714</v>
      </c>
      <c r="AG839" s="215" t="s">
        <v>1422</v>
      </c>
      <c r="AH839" s="224"/>
      <c r="AI839" s="215" t="s">
        <v>1629</v>
      </c>
      <c r="AJ839" s="215"/>
      <c r="AK839" s="224"/>
      <c r="AL839" s="215" t="s">
        <v>507</v>
      </c>
      <c r="AM839" s="256">
        <v>42904.375</v>
      </c>
      <c r="AN839" s="215" t="s">
        <v>1794</v>
      </c>
      <c r="AO839" s="221">
        <v>43321</v>
      </c>
      <c r="AP839" s="226">
        <v>0</v>
      </c>
      <c r="AQ839" s="226">
        <v>0</v>
      </c>
      <c r="AR839" s="212"/>
      <c r="AS839" s="215"/>
      <c r="AT839" s="221" t="s">
        <v>1795</v>
      </c>
      <c r="AU839" s="215"/>
      <c r="AW839" s="228" t="s">
        <v>4626</v>
      </c>
    </row>
    <row r="840" spans="1:268" s="227" customFormat="1" ht="24" customHeight="1">
      <c r="A840" s="211">
        <v>344</v>
      </c>
      <c r="B840" s="386" t="s">
        <v>199</v>
      </c>
      <c r="C840" s="213" t="s">
        <v>164</v>
      </c>
      <c r="D840" s="214" t="s">
        <v>2337</v>
      </c>
      <c r="E840" s="215" t="s">
        <v>1689</v>
      </c>
      <c r="F840" s="215" t="s">
        <v>1622</v>
      </c>
      <c r="G840" s="218" t="s">
        <v>4426</v>
      </c>
      <c r="H840" s="248" t="e">
        <f>VLOOKUP(C840,#REF!,3,0)</f>
        <v>#REF!</v>
      </c>
      <c r="I840" s="248" t="s">
        <v>4807</v>
      </c>
      <c r="J840" s="570"/>
      <c r="K840" s="216" t="e">
        <v>#N/A</v>
      </c>
      <c r="L840" s="213"/>
      <c r="M840" s="217" t="s">
        <v>4626</v>
      </c>
      <c r="N840" s="217"/>
      <c r="O840" s="213" t="s">
        <v>4596</v>
      </c>
      <c r="P840" s="213" t="s">
        <v>4689</v>
      </c>
      <c r="Q840" s="213" t="e">
        <v>#N/A</v>
      </c>
      <c r="R840" s="215" t="s">
        <v>3212</v>
      </c>
      <c r="S840" s="220"/>
      <c r="T840" s="215"/>
      <c r="U840" s="213" t="s">
        <v>4715</v>
      </c>
      <c r="V840" s="213" t="e">
        <v>#N/A</v>
      </c>
      <c r="W840" s="213"/>
      <c r="X840" s="221" t="s">
        <v>4</v>
      </c>
      <c r="Y840" s="222" t="s">
        <v>2437</v>
      </c>
      <c r="Z840" s="217" t="s">
        <v>4742</v>
      </c>
      <c r="AA840" s="223" t="s">
        <v>3213</v>
      </c>
      <c r="AB840" s="223"/>
      <c r="AC840" s="233" t="s">
        <v>45</v>
      </c>
      <c r="AD840" s="215" t="s">
        <v>1714</v>
      </c>
      <c r="AE840" s="224"/>
      <c r="AF840" s="215" t="s">
        <v>1714</v>
      </c>
      <c r="AG840" s="215" t="s">
        <v>3212</v>
      </c>
      <c r="AH840" s="224"/>
      <c r="AI840" s="215" t="s">
        <v>1624</v>
      </c>
      <c r="AJ840" s="212"/>
      <c r="AK840" s="224"/>
      <c r="AL840" s="233" t="s">
        <v>3166</v>
      </c>
      <c r="AM840" s="234"/>
      <c r="AN840" s="215" t="s">
        <v>1794</v>
      </c>
      <c r="AO840" s="221">
        <v>43424</v>
      </c>
      <c r="AP840" s="226" t="s">
        <v>3315</v>
      </c>
      <c r="AQ840" s="226" t="s">
        <v>3316</v>
      </c>
      <c r="AR840" s="212"/>
      <c r="AS840" s="215"/>
      <c r="AT840" s="221" t="s">
        <v>1838</v>
      </c>
      <c r="AU840" s="215"/>
      <c r="AW840" s="228" t="s">
        <v>4626</v>
      </c>
    </row>
    <row r="841" spans="1:268" s="227" customFormat="1" ht="24" customHeight="1">
      <c r="A841" s="211">
        <v>345</v>
      </c>
      <c r="B841" s="375" t="s">
        <v>532</v>
      </c>
      <c r="C841" s="213" t="s">
        <v>533</v>
      </c>
      <c r="D841" s="214" t="s">
        <v>4008</v>
      </c>
      <c r="E841" s="219" t="s">
        <v>1628</v>
      </c>
      <c r="F841" s="215" t="s">
        <v>1793</v>
      </c>
      <c r="G841" s="218" t="s">
        <v>4426</v>
      </c>
      <c r="H841" s="248" t="e">
        <f>VLOOKUP(C841,#REF!,3,0)</f>
        <v>#REF!</v>
      </c>
      <c r="I841" s="248" t="s">
        <v>4807</v>
      </c>
      <c r="J841" s="570"/>
      <c r="K841" s="216" t="e">
        <v>#N/A</v>
      </c>
      <c r="L841" s="213"/>
      <c r="M841" s="217" t="s">
        <v>4626</v>
      </c>
      <c r="N841" s="217"/>
      <c r="O841" s="213" t="s">
        <v>4596</v>
      </c>
      <c r="P841" s="213" t="s">
        <v>4689</v>
      </c>
      <c r="Q841" s="213" t="e">
        <v>#N/A</v>
      </c>
      <c r="R841" s="215" t="s">
        <v>1422</v>
      </c>
      <c r="S841" s="220"/>
      <c r="T841" s="215"/>
      <c r="U841" s="213" t="s">
        <v>4715</v>
      </c>
      <c r="V841" s="213" t="e">
        <v>#N/A</v>
      </c>
      <c r="W841" s="213"/>
      <c r="X841" s="221" t="s">
        <v>4</v>
      </c>
      <c r="Y841" s="222" t="s">
        <v>2437</v>
      </c>
      <c r="Z841" s="217" t="s">
        <v>4742</v>
      </c>
      <c r="AA841" s="223" t="s">
        <v>2440</v>
      </c>
      <c r="AB841" s="223"/>
      <c r="AC841" s="226" t="s">
        <v>471</v>
      </c>
      <c r="AD841" s="215" t="s">
        <v>1714</v>
      </c>
      <c r="AE841" s="224"/>
      <c r="AF841" s="215" t="s">
        <v>1714</v>
      </c>
      <c r="AG841" s="215" t="s">
        <v>1422</v>
      </c>
      <c r="AH841" s="224"/>
      <c r="AI841" s="215" t="s">
        <v>1629</v>
      </c>
      <c r="AJ841" s="215"/>
      <c r="AK841" s="224"/>
      <c r="AL841" s="215" t="s">
        <v>530</v>
      </c>
      <c r="AM841" s="256">
        <v>42875.375</v>
      </c>
      <c r="AN841" s="215" t="s">
        <v>1794</v>
      </c>
      <c r="AO841" s="221">
        <v>43319</v>
      </c>
      <c r="AP841" s="226">
        <v>0</v>
      </c>
      <c r="AQ841" s="226">
        <v>0</v>
      </c>
      <c r="AR841" s="212"/>
      <c r="AS841" s="215"/>
      <c r="AT841" s="221" t="s">
        <v>1795</v>
      </c>
      <c r="AU841" s="215"/>
      <c r="AW841" s="228" t="s">
        <v>4626</v>
      </c>
    </row>
    <row r="842" spans="1:268" s="227" customFormat="1" ht="24" customHeight="1">
      <c r="A842" s="211">
        <v>346</v>
      </c>
      <c r="B842" s="386" t="s">
        <v>176</v>
      </c>
      <c r="C842" s="213" t="s">
        <v>164</v>
      </c>
      <c r="D842" s="214">
        <v>43271</v>
      </c>
      <c r="E842" s="215" t="s">
        <v>1689</v>
      </c>
      <c r="F842" s="215" t="s">
        <v>1622</v>
      </c>
      <c r="G842" s="218" t="s">
        <v>4426</v>
      </c>
      <c r="H842" s="248" t="e">
        <f>VLOOKUP(C842,#REF!,3,0)</f>
        <v>#REF!</v>
      </c>
      <c r="I842" s="248" t="s">
        <v>4807</v>
      </c>
      <c r="J842" s="570"/>
      <c r="K842" s="216" t="e">
        <v>#N/A</v>
      </c>
      <c r="L842" s="213"/>
      <c r="M842" s="217" t="s">
        <v>4626</v>
      </c>
      <c r="N842" s="217"/>
      <c r="O842" s="213" t="s">
        <v>4596</v>
      </c>
      <c r="P842" s="213" t="s">
        <v>4689</v>
      </c>
      <c r="Q842" s="213" t="e">
        <v>#N/A</v>
      </c>
      <c r="R842" s="215" t="s">
        <v>3212</v>
      </c>
      <c r="S842" s="220"/>
      <c r="T842" s="215"/>
      <c r="U842" s="213" t="s">
        <v>4715</v>
      </c>
      <c r="V842" s="213" t="e">
        <v>#N/A</v>
      </c>
      <c r="W842" s="213"/>
      <c r="X842" s="221" t="s">
        <v>4</v>
      </c>
      <c r="Y842" s="222" t="s">
        <v>2437</v>
      </c>
      <c r="Z842" s="217" t="s">
        <v>4742</v>
      </c>
      <c r="AA842" s="223" t="s">
        <v>3213</v>
      </c>
      <c r="AB842" s="223"/>
      <c r="AC842" s="233" t="s">
        <v>45</v>
      </c>
      <c r="AD842" s="215" t="s">
        <v>1714</v>
      </c>
      <c r="AE842" s="224"/>
      <c r="AF842" s="215" t="s">
        <v>1714</v>
      </c>
      <c r="AG842" s="215" t="s">
        <v>3212</v>
      </c>
      <c r="AH842" s="224"/>
      <c r="AI842" s="215" t="s">
        <v>1624</v>
      </c>
      <c r="AJ842" s="212"/>
      <c r="AK842" s="224"/>
      <c r="AL842" s="233" t="s">
        <v>3166</v>
      </c>
      <c r="AM842" s="234"/>
      <c r="AN842" s="215" t="s">
        <v>1794</v>
      </c>
      <c r="AO842" s="221">
        <v>43424</v>
      </c>
      <c r="AP842" s="226" t="s">
        <v>3317</v>
      </c>
      <c r="AQ842" s="226" t="s">
        <v>3318</v>
      </c>
      <c r="AR842" s="212"/>
      <c r="AS842" s="215"/>
      <c r="AT842" s="221" t="s">
        <v>1838</v>
      </c>
      <c r="AU842" s="215"/>
      <c r="AW842" s="228" t="s">
        <v>4626</v>
      </c>
    </row>
    <row r="843" spans="1:268" s="227" customFormat="1" ht="24" customHeight="1">
      <c r="A843" s="211">
        <v>347</v>
      </c>
      <c r="B843" s="375" t="s">
        <v>485</v>
      </c>
      <c r="C843" s="213" t="s">
        <v>1743</v>
      </c>
      <c r="D843" s="214">
        <v>42919</v>
      </c>
      <c r="E843" s="219" t="s">
        <v>1628</v>
      </c>
      <c r="F843" s="215" t="s">
        <v>1793</v>
      </c>
      <c r="G843" s="218" t="s">
        <v>4426</v>
      </c>
      <c r="H843" s="248" t="e">
        <f>VLOOKUP(C843,#REF!,3,0)</f>
        <v>#REF!</v>
      </c>
      <c r="I843" s="248" t="s">
        <v>4807</v>
      </c>
      <c r="J843" s="570"/>
      <c r="K843" s="216" t="e">
        <v>#N/A</v>
      </c>
      <c r="L843" s="213"/>
      <c r="M843" s="217" t="s">
        <v>4626</v>
      </c>
      <c r="N843" s="217"/>
      <c r="O843" s="213" t="s">
        <v>4596</v>
      </c>
      <c r="P843" s="213" t="s">
        <v>4689</v>
      </c>
      <c r="Q843" s="213" t="e">
        <v>#N/A</v>
      </c>
      <c r="R843" s="215" t="s">
        <v>1422</v>
      </c>
      <c r="S843" s="220"/>
      <c r="T843" s="215"/>
      <c r="U843" s="213" t="s">
        <v>4715</v>
      </c>
      <c r="V843" s="213" t="e">
        <v>#N/A</v>
      </c>
      <c r="W843" s="213"/>
      <c r="X843" s="221" t="s">
        <v>4</v>
      </c>
      <c r="Y843" s="222" t="s">
        <v>2437</v>
      </c>
      <c r="Z843" s="217" t="s">
        <v>4742</v>
      </c>
      <c r="AA843" s="223" t="s">
        <v>2440</v>
      </c>
      <c r="AB843" s="223"/>
      <c r="AC843" s="226" t="s">
        <v>471</v>
      </c>
      <c r="AD843" s="215" t="s">
        <v>1714</v>
      </c>
      <c r="AE843" s="224"/>
      <c r="AF843" s="215" t="s">
        <v>1714</v>
      </c>
      <c r="AG843" s="215" t="s">
        <v>1422</v>
      </c>
      <c r="AH843" s="224"/>
      <c r="AI843" s="215" t="s">
        <v>1629</v>
      </c>
      <c r="AJ843" s="215"/>
      <c r="AK843" s="224"/>
      <c r="AL843" s="215" t="s">
        <v>478</v>
      </c>
      <c r="AM843" s="256">
        <v>42919</v>
      </c>
      <c r="AN843" s="215" t="s">
        <v>1794</v>
      </c>
      <c r="AO843" s="221">
        <v>43319</v>
      </c>
      <c r="AP843" s="226">
        <v>0</v>
      </c>
      <c r="AQ843" s="226">
        <v>0</v>
      </c>
      <c r="AR843" s="212"/>
      <c r="AS843" s="215"/>
      <c r="AT843" s="221" t="s">
        <v>1795</v>
      </c>
      <c r="AU843" s="215"/>
      <c r="AW843" s="228" t="s">
        <v>4626</v>
      </c>
    </row>
    <row r="844" spans="1:268" s="227" customFormat="1" ht="24" customHeight="1">
      <c r="A844" s="211">
        <v>348</v>
      </c>
      <c r="B844" s="386" t="s">
        <v>202</v>
      </c>
      <c r="C844" s="213" t="s">
        <v>164</v>
      </c>
      <c r="D844" s="214">
        <v>43271</v>
      </c>
      <c r="E844" s="215" t="s">
        <v>1689</v>
      </c>
      <c r="F844" s="215" t="s">
        <v>1622</v>
      </c>
      <c r="G844" s="218" t="s">
        <v>4426</v>
      </c>
      <c r="H844" s="248" t="e">
        <f>VLOOKUP(C844,#REF!,3,0)</f>
        <v>#REF!</v>
      </c>
      <c r="I844" s="248" t="s">
        <v>4807</v>
      </c>
      <c r="J844" s="570"/>
      <c r="K844" s="216" t="e">
        <v>#N/A</v>
      </c>
      <c r="L844" s="213"/>
      <c r="M844" s="217" t="s">
        <v>4626</v>
      </c>
      <c r="N844" s="217"/>
      <c r="O844" s="213" t="s">
        <v>4596</v>
      </c>
      <c r="P844" s="213" t="s">
        <v>4689</v>
      </c>
      <c r="Q844" s="213" t="e">
        <v>#N/A</v>
      </c>
      <c r="R844" s="215" t="s">
        <v>3212</v>
      </c>
      <c r="S844" s="220"/>
      <c r="T844" s="215"/>
      <c r="U844" s="213" t="s">
        <v>4715</v>
      </c>
      <c r="V844" s="213" t="e">
        <v>#N/A</v>
      </c>
      <c r="W844" s="213"/>
      <c r="X844" s="221" t="s">
        <v>4</v>
      </c>
      <c r="Y844" s="222" t="s">
        <v>2437</v>
      </c>
      <c r="Z844" s="217" t="s">
        <v>4742</v>
      </c>
      <c r="AA844" s="223" t="s">
        <v>3213</v>
      </c>
      <c r="AB844" s="223"/>
      <c r="AC844" s="233" t="s">
        <v>45</v>
      </c>
      <c r="AD844" s="215" t="s">
        <v>1714</v>
      </c>
      <c r="AE844" s="224"/>
      <c r="AF844" s="215" t="s">
        <v>1714</v>
      </c>
      <c r="AG844" s="215" t="s">
        <v>3212</v>
      </c>
      <c r="AH844" s="224"/>
      <c r="AI844" s="215" t="s">
        <v>1624</v>
      </c>
      <c r="AJ844" s="212"/>
      <c r="AK844" s="224"/>
      <c r="AL844" s="233" t="s">
        <v>3166</v>
      </c>
      <c r="AM844" s="234"/>
      <c r="AN844" s="215" t="s">
        <v>1794</v>
      </c>
      <c r="AO844" s="221">
        <v>43424</v>
      </c>
      <c r="AP844" s="226" t="s">
        <v>3319</v>
      </c>
      <c r="AQ844" s="226" t="s">
        <v>3320</v>
      </c>
      <c r="AR844" s="212"/>
      <c r="AS844" s="215"/>
      <c r="AT844" s="221" t="s">
        <v>1838</v>
      </c>
      <c r="AU844" s="215"/>
      <c r="AW844" s="228" t="s">
        <v>4626</v>
      </c>
    </row>
    <row r="845" spans="1:268" s="227" customFormat="1" ht="24" customHeight="1">
      <c r="A845" s="211">
        <v>349</v>
      </c>
      <c r="B845" s="375" t="s">
        <v>477</v>
      </c>
      <c r="C845" s="213" t="s">
        <v>1743</v>
      </c>
      <c r="D845" s="214" t="s">
        <v>4009</v>
      </c>
      <c r="E845" s="219" t="s">
        <v>1628</v>
      </c>
      <c r="F845" s="215" t="s">
        <v>1793</v>
      </c>
      <c r="G845" s="218" t="s">
        <v>4426</v>
      </c>
      <c r="H845" s="248" t="e">
        <f>VLOOKUP(C845,#REF!,3,0)</f>
        <v>#REF!</v>
      </c>
      <c r="I845" s="248" t="s">
        <v>4807</v>
      </c>
      <c r="J845" s="570"/>
      <c r="K845" s="216" t="e">
        <v>#N/A</v>
      </c>
      <c r="L845" s="213"/>
      <c r="M845" s="217" t="s">
        <v>4626</v>
      </c>
      <c r="N845" s="217"/>
      <c r="O845" s="213" t="s">
        <v>4596</v>
      </c>
      <c r="P845" s="213" t="s">
        <v>4689</v>
      </c>
      <c r="Q845" s="213" t="e">
        <v>#N/A</v>
      </c>
      <c r="R845" s="215" t="s">
        <v>1422</v>
      </c>
      <c r="S845" s="220"/>
      <c r="T845" s="215"/>
      <c r="U845" s="213" t="s">
        <v>4715</v>
      </c>
      <c r="V845" s="213" t="e">
        <v>#N/A</v>
      </c>
      <c r="W845" s="213"/>
      <c r="X845" s="221" t="s">
        <v>4</v>
      </c>
      <c r="Y845" s="222" t="s">
        <v>2437</v>
      </c>
      <c r="Z845" s="217" t="s">
        <v>4742</v>
      </c>
      <c r="AA845" s="223" t="s">
        <v>2440</v>
      </c>
      <c r="AB845" s="223"/>
      <c r="AC845" s="226" t="s">
        <v>471</v>
      </c>
      <c r="AD845" s="215" t="s">
        <v>1714</v>
      </c>
      <c r="AE845" s="224"/>
      <c r="AF845" s="215" t="s">
        <v>1714</v>
      </c>
      <c r="AG845" s="215" t="s">
        <v>1422</v>
      </c>
      <c r="AH845" s="224"/>
      <c r="AI845" s="215" t="s">
        <v>1629</v>
      </c>
      <c r="AJ845" s="215"/>
      <c r="AK845" s="224"/>
      <c r="AL845" s="215" t="s">
        <v>478</v>
      </c>
      <c r="AM845" s="256">
        <v>42918.375</v>
      </c>
      <c r="AN845" s="215" t="s">
        <v>1794</v>
      </c>
      <c r="AO845" s="221">
        <v>43321</v>
      </c>
      <c r="AP845" s="226">
        <v>0</v>
      </c>
      <c r="AQ845" s="226">
        <v>0</v>
      </c>
      <c r="AR845" s="212"/>
      <c r="AS845" s="215"/>
      <c r="AT845" s="221" t="s">
        <v>1795</v>
      </c>
      <c r="AU845" s="215"/>
      <c r="AW845" s="228" t="s">
        <v>4626</v>
      </c>
    </row>
    <row r="846" spans="1:268" s="227" customFormat="1" ht="24" customHeight="1">
      <c r="A846" s="211">
        <v>350</v>
      </c>
      <c r="B846" s="386" t="s">
        <v>197</v>
      </c>
      <c r="C846" s="213" t="s">
        <v>164</v>
      </c>
      <c r="D846" s="214">
        <v>43271</v>
      </c>
      <c r="E846" s="215" t="s">
        <v>1689</v>
      </c>
      <c r="F846" s="215" t="s">
        <v>1622</v>
      </c>
      <c r="G846" s="218" t="s">
        <v>4426</v>
      </c>
      <c r="H846" s="248" t="e">
        <f>VLOOKUP(C846,#REF!,3,0)</f>
        <v>#REF!</v>
      </c>
      <c r="I846" s="248" t="s">
        <v>4807</v>
      </c>
      <c r="J846" s="570"/>
      <c r="K846" s="216" t="e">
        <v>#N/A</v>
      </c>
      <c r="L846" s="213"/>
      <c r="M846" s="217" t="s">
        <v>4626</v>
      </c>
      <c r="N846" s="217"/>
      <c r="O846" s="213" t="s">
        <v>4596</v>
      </c>
      <c r="P846" s="213" t="s">
        <v>4689</v>
      </c>
      <c r="Q846" s="213" t="e">
        <v>#N/A</v>
      </c>
      <c r="R846" s="215" t="s">
        <v>3212</v>
      </c>
      <c r="S846" s="220"/>
      <c r="T846" s="215"/>
      <c r="U846" s="213" t="s">
        <v>4715</v>
      </c>
      <c r="V846" s="213" t="e">
        <v>#N/A</v>
      </c>
      <c r="W846" s="213"/>
      <c r="X846" s="221" t="s">
        <v>4</v>
      </c>
      <c r="Y846" s="222" t="s">
        <v>2437</v>
      </c>
      <c r="Z846" s="217" t="s">
        <v>4742</v>
      </c>
      <c r="AA846" s="223" t="s">
        <v>3213</v>
      </c>
      <c r="AB846" s="223"/>
      <c r="AC846" s="233" t="s">
        <v>45</v>
      </c>
      <c r="AD846" s="215" t="s">
        <v>1714</v>
      </c>
      <c r="AE846" s="224"/>
      <c r="AF846" s="215" t="s">
        <v>1714</v>
      </c>
      <c r="AG846" s="215" t="s">
        <v>3212</v>
      </c>
      <c r="AH846" s="224"/>
      <c r="AI846" s="215" t="s">
        <v>1624</v>
      </c>
      <c r="AJ846" s="212"/>
      <c r="AK846" s="224"/>
      <c r="AL846" s="233" t="s">
        <v>3166</v>
      </c>
      <c r="AM846" s="234"/>
      <c r="AN846" s="215" t="s">
        <v>1794</v>
      </c>
      <c r="AO846" s="221">
        <v>43424</v>
      </c>
      <c r="AP846" s="226" t="s">
        <v>3321</v>
      </c>
      <c r="AQ846" s="226" t="s">
        <v>3322</v>
      </c>
      <c r="AR846" s="212"/>
      <c r="AS846" s="215"/>
      <c r="AT846" s="221" t="s">
        <v>1838</v>
      </c>
      <c r="AU846" s="215"/>
      <c r="AW846" s="228" t="s">
        <v>4626</v>
      </c>
    </row>
    <row r="847" spans="1:268" s="227" customFormat="1" ht="24" customHeight="1">
      <c r="A847" s="211">
        <v>351</v>
      </c>
      <c r="B847" s="375" t="s">
        <v>517</v>
      </c>
      <c r="C847" s="213" t="s">
        <v>1744</v>
      </c>
      <c r="D847" s="214">
        <v>42905</v>
      </c>
      <c r="E847" s="219" t="s">
        <v>1628</v>
      </c>
      <c r="F847" s="215" t="s">
        <v>1793</v>
      </c>
      <c r="G847" s="218" t="s">
        <v>4426</v>
      </c>
      <c r="H847" s="248" t="e">
        <f>VLOOKUP(C847,#REF!,3,0)</f>
        <v>#REF!</v>
      </c>
      <c r="I847" s="248" t="s">
        <v>4807</v>
      </c>
      <c r="J847" s="570"/>
      <c r="K847" s="216" t="e">
        <v>#N/A</v>
      </c>
      <c r="L847" s="213"/>
      <c r="M847" s="217" t="s">
        <v>4626</v>
      </c>
      <c r="N847" s="217"/>
      <c r="O847" s="213" t="s">
        <v>4596</v>
      </c>
      <c r="P847" s="213" t="s">
        <v>4689</v>
      </c>
      <c r="Q847" s="213" t="e">
        <v>#N/A</v>
      </c>
      <c r="R847" s="215" t="s">
        <v>1422</v>
      </c>
      <c r="S847" s="220"/>
      <c r="T847" s="215"/>
      <c r="U847" s="213" t="s">
        <v>4715</v>
      </c>
      <c r="V847" s="213" t="e">
        <v>#N/A</v>
      </c>
      <c r="W847" s="213"/>
      <c r="X847" s="221" t="s">
        <v>4</v>
      </c>
      <c r="Y847" s="222" t="s">
        <v>2437</v>
      </c>
      <c r="Z847" s="217" t="s">
        <v>4742</v>
      </c>
      <c r="AA847" s="223" t="s">
        <v>2440</v>
      </c>
      <c r="AB847" s="223"/>
      <c r="AC847" s="226" t="s">
        <v>471</v>
      </c>
      <c r="AD847" s="215" t="s">
        <v>1714</v>
      </c>
      <c r="AE847" s="224"/>
      <c r="AF847" s="215" t="s">
        <v>1714</v>
      </c>
      <c r="AG847" s="215" t="s">
        <v>1422</v>
      </c>
      <c r="AH847" s="224"/>
      <c r="AI847" s="215" t="s">
        <v>1629</v>
      </c>
      <c r="AJ847" s="215"/>
      <c r="AK847" s="224"/>
      <c r="AL847" s="215" t="s">
        <v>507</v>
      </c>
      <c r="AM847" s="256">
        <v>42905</v>
      </c>
      <c r="AN847" s="215" t="s">
        <v>1794</v>
      </c>
      <c r="AO847" s="221">
        <v>43321</v>
      </c>
      <c r="AP847" s="226">
        <v>0</v>
      </c>
      <c r="AQ847" s="226">
        <v>0</v>
      </c>
      <c r="AR847" s="212"/>
      <c r="AS847" s="215"/>
      <c r="AT847" s="221" t="s">
        <v>1795</v>
      </c>
      <c r="AU847" s="215"/>
      <c r="AW847" s="228" t="s">
        <v>4626</v>
      </c>
    </row>
    <row r="848" spans="1:268" s="227" customFormat="1" ht="24" customHeight="1">
      <c r="A848" s="211">
        <v>352</v>
      </c>
      <c r="B848" s="386" t="s">
        <v>182</v>
      </c>
      <c r="C848" s="213" t="s">
        <v>164</v>
      </c>
      <c r="D848" s="214">
        <v>43271</v>
      </c>
      <c r="E848" s="215" t="s">
        <v>1689</v>
      </c>
      <c r="F848" s="215" t="s">
        <v>1622</v>
      </c>
      <c r="G848" s="218" t="s">
        <v>4426</v>
      </c>
      <c r="H848" s="248" t="e">
        <f>VLOOKUP(C848,#REF!,3,0)</f>
        <v>#REF!</v>
      </c>
      <c r="I848" s="248" t="s">
        <v>4807</v>
      </c>
      <c r="J848" s="570"/>
      <c r="K848" s="216" t="e">
        <v>#N/A</v>
      </c>
      <c r="L848" s="213"/>
      <c r="M848" s="217" t="s">
        <v>4626</v>
      </c>
      <c r="N848" s="217"/>
      <c r="O848" s="213" t="s">
        <v>4596</v>
      </c>
      <c r="P848" s="213" t="s">
        <v>4689</v>
      </c>
      <c r="Q848" s="213" t="e">
        <v>#N/A</v>
      </c>
      <c r="R848" s="215" t="s">
        <v>3212</v>
      </c>
      <c r="S848" s="220"/>
      <c r="T848" s="215"/>
      <c r="U848" s="213" t="s">
        <v>4715</v>
      </c>
      <c r="V848" s="213" t="e">
        <v>#N/A</v>
      </c>
      <c r="W848" s="213"/>
      <c r="X848" s="221" t="s">
        <v>4</v>
      </c>
      <c r="Y848" s="222" t="s">
        <v>2437</v>
      </c>
      <c r="Z848" s="217" t="s">
        <v>4742</v>
      </c>
      <c r="AA848" s="223" t="s">
        <v>3213</v>
      </c>
      <c r="AB848" s="223"/>
      <c r="AC848" s="233" t="s">
        <v>45</v>
      </c>
      <c r="AD848" s="215" t="s">
        <v>1714</v>
      </c>
      <c r="AE848" s="224"/>
      <c r="AF848" s="215" t="s">
        <v>1714</v>
      </c>
      <c r="AG848" s="215" t="s">
        <v>3212</v>
      </c>
      <c r="AH848" s="224"/>
      <c r="AI848" s="215" t="s">
        <v>1624</v>
      </c>
      <c r="AJ848" s="212"/>
      <c r="AK848" s="224"/>
      <c r="AL848" s="233" t="s">
        <v>3166</v>
      </c>
      <c r="AM848" s="234"/>
      <c r="AN848" s="215" t="s">
        <v>1794</v>
      </c>
      <c r="AO848" s="221">
        <v>43424</v>
      </c>
      <c r="AP848" s="226" t="s">
        <v>3323</v>
      </c>
      <c r="AQ848" s="226" t="s">
        <v>3324</v>
      </c>
      <c r="AR848" s="212"/>
      <c r="AS848" s="215"/>
      <c r="AT848" s="221" t="s">
        <v>1838</v>
      </c>
      <c r="AU848" s="215"/>
      <c r="AW848" s="228" t="s">
        <v>4626</v>
      </c>
    </row>
    <row r="849" spans="1:268" s="227" customFormat="1" ht="24" customHeight="1">
      <c r="A849" s="211">
        <v>353</v>
      </c>
      <c r="B849" s="375" t="s">
        <v>516</v>
      </c>
      <c r="C849" s="213" t="s">
        <v>1744</v>
      </c>
      <c r="D849" s="214">
        <v>42907</v>
      </c>
      <c r="E849" s="219" t="s">
        <v>1628</v>
      </c>
      <c r="F849" s="215" t="s">
        <v>1793</v>
      </c>
      <c r="G849" s="218" t="s">
        <v>4426</v>
      </c>
      <c r="H849" s="248" t="e">
        <f>VLOOKUP(C849,#REF!,3,0)</f>
        <v>#REF!</v>
      </c>
      <c r="I849" s="248" t="s">
        <v>4807</v>
      </c>
      <c r="J849" s="570"/>
      <c r="K849" s="216" t="e">
        <v>#N/A</v>
      </c>
      <c r="L849" s="213"/>
      <c r="M849" s="217" t="s">
        <v>4626</v>
      </c>
      <c r="N849" s="217"/>
      <c r="O849" s="213" t="s">
        <v>4596</v>
      </c>
      <c r="P849" s="213" t="s">
        <v>4689</v>
      </c>
      <c r="Q849" s="213" t="e">
        <v>#N/A</v>
      </c>
      <c r="R849" s="215" t="s">
        <v>1422</v>
      </c>
      <c r="S849" s="220"/>
      <c r="T849" s="215"/>
      <c r="U849" s="213" t="s">
        <v>4715</v>
      </c>
      <c r="V849" s="213" t="e">
        <v>#N/A</v>
      </c>
      <c r="W849" s="213"/>
      <c r="X849" s="221" t="s">
        <v>4</v>
      </c>
      <c r="Y849" s="222" t="s">
        <v>2437</v>
      </c>
      <c r="Z849" s="217" t="s">
        <v>4742</v>
      </c>
      <c r="AA849" s="223" t="s">
        <v>2440</v>
      </c>
      <c r="AB849" s="223"/>
      <c r="AC849" s="226" t="s">
        <v>471</v>
      </c>
      <c r="AD849" s="215" t="s">
        <v>1714</v>
      </c>
      <c r="AE849" s="224"/>
      <c r="AF849" s="215" t="s">
        <v>1714</v>
      </c>
      <c r="AG849" s="215" t="s">
        <v>1422</v>
      </c>
      <c r="AH849" s="224"/>
      <c r="AI849" s="215" t="s">
        <v>1629</v>
      </c>
      <c r="AJ849" s="215"/>
      <c r="AK849" s="224"/>
      <c r="AL849" s="215" t="s">
        <v>507</v>
      </c>
      <c r="AM849" s="256">
        <v>42907</v>
      </c>
      <c r="AN849" s="215" t="s">
        <v>1794</v>
      </c>
      <c r="AO849" s="221">
        <v>43320</v>
      </c>
      <c r="AP849" s="226">
        <v>0</v>
      </c>
      <c r="AQ849" s="226">
        <v>0</v>
      </c>
      <c r="AR849" s="212"/>
      <c r="AS849" s="215"/>
      <c r="AT849" s="221" t="s">
        <v>1795</v>
      </c>
      <c r="AU849" s="215"/>
      <c r="AW849" s="228" t="s">
        <v>4626</v>
      </c>
    </row>
    <row r="850" spans="1:268" s="227" customFormat="1" ht="24" customHeight="1">
      <c r="A850" s="211">
        <v>354</v>
      </c>
      <c r="B850" s="386" t="s">
        <v>186</v>
      </c>
      <c r="C850" s="213" t="s">
        <v>164</v>
      </c>
      <c r="D850" s="214">
        <v>43271</v>
      </c>
      <c r="E850" s="215" t="s">
        <v>1689</v>
      </c>
      <c r="F850" s="215" t="s">
        <v>1622</v>
      </c>
      <c r="G850" s="218" t="s">
        <v>4426</v>
      </c>
      <c r="H850" s="248" t="e">
        <f>VLOOKUP(C850,#REF!,3,0)</f>
        <v>#REF!</v>
      </c>
      <c r="I850" s="248" t="s">
        <v>4807</v>
      </c>
      <c r="J850" s="570"/>
      <c r="K850" s="216" t="e">
        <v>#N/A</v>
      </c>
      <c r="L850" s="213"/>
      <c r="M850" s="217" t="s">
        <v>4626</v>
      </c>
      <c r="N850" s="217"/>
      <c r="O850" s="213" t="s">
        <v>4596</v>
      </c>
      <c r="P850" s="213" t="s">
        <v>4689</v>
      </c>
      <c r="Q850" s="213" t="e">
        <v>#N/A</v>
      </c>
      <c r="R850" s="215" t="s">
        <v>3212</v>
      </c>
      <c r="S850" s="220"/>
      <c r="T850" s="215"/>
      <c r="U850" s="213" t="s">
        <v>4715</v>
      </c>
      <c r="V850" s="213" t="e">
        <v>#N/A</v>
      </c>
      <c r="W850" s="213"/>
      <c r="X850" s="221" t="s">
        <v>4</v>
      </c>
      <c r="Y850" s="222" t="s">
        <v>2437</v>
      </c>
      <c r="Z850" s="217" t="s">
        <v>4742</v>
      </c>
      <c r="AA850" s="223" t="s">
        <v>3213</v>
      </c>
      <c r="AB850" s="223"/>
      <c r="AC850" s="233" t="s">
        <v>45</v>
      </c>
      <c r="AD850" s="215" t="s">
        <v>1714</v>
      </c>
      <c r="AE850" s="224"/>
      <c r="AF850" s="215" t="s">
        <v>1714</v>
      </c>
      <c r="AG850" s="215" t="s">
        <v>3212</v>
      </c>
      <c r="AH850" s="224"/>
      <c r="AI850" s="215" t="s">
        <v>1624</v>
      </c>
      <c r="AJ850" s="212"/>
      <c r="AK850" s="224"/>
      <c r="AL850" s="233" t="s">
        <v>3166</v>
      </c>
      <c r="AM850" s="234"/>
      <c r="AN850" s="215" t="s">
        <v>1794</v>
      </c>
      <c r="AO850" s="221">
        <v>43424</v>
      </c>
      <c r="AP850" s="226" t="s">
        <v>3325</v>
      </c>
      <c r="AQ850" s="226" t="s">
        <v>3326</v>
      </c>
      <c r="AR850" s="212"/>
      <c r="AS850" s="215"/>
      <c r="AT850" s="221" t="s">
        <v>1838</v>
      </c>
      <c r="AU850" s="215"/>
      <c r="AW850" s="228" t="s">
        <v>4626</v>
      </c>
    </row>
    <row r="851" spans="1:268" s="227" customFormat="1" ht="24" customHeight="1">
      <c r="A851" s="211">
        <v>355</v>
      </c>
      <c r="B851" s="375" t="s">
        <v>509</v>
      </c>
      <c r="C851" s="213" t="s">
        <v>1744</v>
      </c>
      <c r="D851" s="214">
        <v>42906</v>
      </c>
      <c r="E851" s="219" t="s">
        <v>1628</v>
      </c>
      <c r="F851" s="215" t="s">
        <v>1793</v>
      </c>
      <c r="G851" s="218" t="s">
        <v>4426</v>
      </c>
      <c r="H851" s="248" t="e">
        <f>VLOOKUP(C851,#REF!,3,0)</f>
        <v>#REF!</v>
      </c>
      <c r="I851" s="248" t="s">
        <v>4807</v>
      </c>
      <c r="J851" s="570"/>
      <c r="K851" s="216" t="e">
        <v>#N/A</v>
      </c>
      <c r="L851" s="213"/>
      <c r="M851" s="217" t="s">
        <v>4626</v>
      </c>
      <c r="N851" s="217"/>
      <c r="O851" s="213" t="s">
        <v>4596</v>
      </c>
      <c r="P851" s="213" t="s">
        <v>4689</v>
      </c>
      <c r="Q851" s="213" t="e">
        <v>#N/A</v>
      </c>
      <c r="R851" s="215" t="s">
        <v>1422</v>
      </c>
      <c r="S851" s="220"/>
      <c r="T851" s="215"/>
      <c r="U851" s="213" t="s">
        <v>4715</v>
      </c>
      <c r="V851" s="213" t="e">
        <v>#N/A</v>
      </c>
      <c r="W851" s="213"/>
      <c r="X851" s="221" t="s">
        <v>4</v>
      </c>
      <c r="Y851" s="222" t="s">
        <v>2437</v>
      </c>
      <c r="Z851" s="217" t="s">
        <v>4742</v>
      </c>
      <c r="AA851" s="223" t="s">
        <v>2440</v>
      </c>
      <c r="AB851" s="223"/>
      <c r="AC851" s="226" t="s">
        <v>471</v>
      </c>
      <c r="AD851" s="215" t="s">
        <v>1714</v>
      </c>
      <c r="AE851" s="224"/>
      <c r="AF851" s="215" t="s">
        <v>1714</v>
      </c>
      <c r="AG851" s="215" t="s">
        <v>1422</v>
      </c>
      <c r="AH851" s="224"/>
      <c r="AI851" s="215" t="s">
        <v>1629</v>
      </c>
      <c r="AJ851" s="215"/>
      <c r="AK851" s="224"/>
      <c r="AL851" s="215" t="s">
        <v>507</v>
      </c>
      <c r="AM851" s="256">
        <v>42906</v>
      </c>
      <c r="AN851" s="215" t="s">
        <v>1794</v>
      </c>
      <c r="AO851" s="221">
        <v>43322</v>
      </c>
      <c r="AP851" s="226">
        <v>0</v>
      </c>
      <c r="AQ851" s="226">
        <v>0</v>
      </c>
      <c r="AR851" s="212"/>
      <c r="AS851" s="215"/>
      <c r="AT851" s="221" t="s">
        <v>1795</v>
      </c>
      <c r="AU851" s="215"/>
      <c r="AW851" s="228" t="s">
        <v>4626</v>
      </c>
    </row>
    <row r="852" spans="1:268" s="227" customFormat="1" ht="24" customHeight="1">
      <c r="A852" s="211">
        <v>356</v>
      </c>
      <c r="B852" s="386" t="s">
        <v>205</v>
      </c>
      <c r="C852" s="213" t="s">
        <v>164</v>
      </c>
      <c r="D852" s="214">
        <v>43271</v>
      </c>
      <c r="E852" s="215" t="s">
        <v>1689</v>
      </c>
      <c r="F852" s="215" t="s">
        <v>1622</v>
      </c>
      <c r="G852" s="218" t="s">
        <v>4426</v>
      </c>
      <c r="H852" s="248" t="e">
        <f>VLOOKUP(C852,#REF!,3,0)</f>
        <v>#REF!</v>
      </c>
      <c r="I852" s="248" t="s">
        <v>4807</v>
      </c>
      <c r="J852" s="570"/>
      <c r="K852" s="216" t="e">
        <v>#N/A</v>
      </c>
      <c r="L852" s="213"/>
      <c r="M852" s="217" t="s">
        <v>4626</v>
      </c>
      <c r="N852" s="217"/>
      <c r="O852" s="213" t="s">
        <v>4596</v>
      </c>
      <c r="P852" s="213" t="s">
        <v>4689</v>
      </c>
      <c r="Q852" s="213" t="e">
        <v>#N/A</v>
      </c>
      <c r="R852" s="215" t="s">
        <v>3212</v>
      </c>
      <c r="S852" s="220"/>
      <c r="T852" s="215"/>
      <c r="U852" s="213" t="s">
        <v>4715</v>
      </c>
      <c r="V852" s="213" t="e">
        <v>#N/A</v>
      </c>
      <c r="W852" s="213"/>
      <c r="X852" s="221" t="s">
        <v>4</v>
      </c>
      <c r="Y852" s="222" t="s">
        <v>2437</v>
      </c>
      <c r="Z852" s="217" t="s">
        <v>4742</v>
      </c>
      <c r="AA852" s="223" t="s">
        <v>3213</v>
      </c>
      <c r="AB852" s="223"/>
      <c r="AC852" s="233" t="s">
        <v>45</v>
      </c>
      <c r="AD852" s="215" t="s">
        <v>1714</v>
      </c>
      <c r="AE852" s="224"/>
      <c r="AF852" s="215" t="s">
        <v>1714</v>
      </c>
      <c r="AG852" s="215" t="s">
        <v>3212</v>
      </c>
      <c r="AH852" s="224"/>
      <c r="AI852" s="215" t="s">
        <v>1624</v>
      </c>
      <c r="AJ852" s="212"/>
      <c r="AK852" s="224"/>
      <c r="AL852" s="233" t="s">
        <v>3166</v>
      </c>
      <c r="AM852" s="234"/>
      <c r="AN852" s="215" t="s">
        <v>1794</v>
      </c>
      <c r="AO852" s="221">
        <v>43424</v>
      </c>
      <c r="AP852" s="226" t="s">
        <v>3327</v>
      </c>
      <c r="AQ852" s="226" t="s">
        <v>3328</v>
      </c>
      <c r="AR852" s="212"/>
      <c r="AS852" s="215"/>
      <c r="AT852" s="221" t="s">
        <v>1838</v>
      </c>
      <c r="AU852" s="215"/>
      <c r="AW852" s="228" t="s">
        <v>4626</v>
      </c>
    </row>
    <row r="853" spans="1:268" s="227" customFormat="1" ht="24" customHeight="1">
      <c r="A853" s="211">
        <v>357</v>
      </c>
      <c r="B853" s="375" t="s">
        <v>523</v>
      </c>
      <c r="C853" s="213" t="s">
        <v>1745</v>
      </c>
      <c r="D853" s="214" t="s">
        <v>4016</v>
      </c>
      <c r="E853" s="219" t="s">
        <v>1628</v>
      </c>
      <c r="F853" s="215" t="s">
        <v>1793</v>
      </c>
      <c r="G853" s="218" t="s">
        <v>4426</v>
      </c>
      <c r="H853" s="248" t="e">
        <f>VLOOKUP(C853,#REF!,3,0)</f>
        <v>#REF!</v>
      </c>
      <c r="I853" s="248" t="s">
        <v>4807</v>
      </c>
      <c r="J853" s="570"/>
      <c r="K853" s="216" t="e">
        <v>#N/A</v>
      </c>
      <c r="L853" s="213"/>
      <c r="M853" s="217" t="s">
        <v>4626</v>
      </c>
      <c r="N853" s="217"/>
      <c r="O853" s="213" t="s">
        <v>4596</v>
      </c>
      <c r="P853" s="213" t="s">
        <v>4689</v>
      </c>
      <c r="Q853" s="213" t="e">
        <v>#N/A</v>
      </c>
      <c r="R853" s="215" t="s">
        <v>1422</v>
      </c>
      <c r="S853" s="220"/>
      <c r="T853" s="215"/>
      <c r="U853" s="213" t="s">
        <v>4715</v>
      </c>
      <c r="V853" s="213" t="e">
        <v>#N/A</v>
      </c>
      <c r="W853" s="213"/>
      <c r="X853" s="221" t="s">
        <v>4</v>
      </c>
      <c r="Y853" s="222" t="s">
        <v>2437</v>
      </c>
      <c r="Z853" s="217" t="s">
        <v>4742</v>
      </c>
      <c r="AA853" s="223" t="s">
        <v>2762</v>
      </c>
      <c r="AB853" s="223"/>
      <c r="AC853" s="226" t="s">
        <v>471</v>
      </c>
      <c r="AD853" s="215" t="s">
        <v>1714</v>
      </c>
      <c r="AE853" s="224"/>
      <c r="AF853" s="215" t="s">
        <v>1714</v>
      </c>
      <c r="AG853" s="215" t="s">
        <v>1422</v>
      </c>
      <c r="AH853" s="224"/>
      <c r="AI853" s="215" t="s">
        <v>1629</v>
      </c>
      <c r="AJ853" s="215"/>
      <c r="AK853" s="224"/>
      <c r="AL853" s="215" t="s">
        <v>524</v>
      </c>
      <c r="AM853" s="256">
        <v>42890.375</v>
      </c>
      <c r="AN853" s="215" t="s">
        <v>1794</v>
      </c>
      <c r="AO853" s="221">
        <v>43321</v>
      </c>
      <c r="AP853" s="226">
        <v>0</v>
      </c>
      <c r="AQ853" s="226">
        <v>0</v>
      </c>
      <c r="AR853" s="212"/>
      <c r="AS853" s="215"/>
      <c r="AT853" s="221" t="s">
        <v>1795</v>
      </c>
      <c r="AU853" s="215"/>
      <c r="AW853" s="228" t="s">
        <v>4626</v>
      </c>
    </row>
    <row r="854" spans="1:268" s="227" customFormat="1" ht="24" customHeight="1">
      <c r="A854" s="211">
        <v>358</v>
      </c>
      <c r="B854" s="386" t="s">
        <v>193</v>
      </c>
      <c r="C854" s="213" t="s">
        <v>164</v>
      </c>
      <c r="D854" s="214">
        <v>43271</v>
      </c>
      <c r="E854" s="215" t="s">
        <v>1689</v>
      </c>
      <c r="F854" s="215" t="s">
        <v>1622</v>
      </c>
      <c r="G854" s="218" t="s">
        <v>4426</v>
      </c>
      <c r="H854" s="248" t="e">
        <f>VLOOKUP(C854,#REF!,3,0)</f>
        <v>#REF!</v>
      </c>
      <c r="I854" s="248" t="s">
        <v>4807</v>
      </c>
      <c r="J854" s="570"/>
      <c r="K854" s="216" t="e">
        <v>#N/A</v>
      </c>
      <c r="L854" s="213"/>
      <c r="M854" s="217" t="s">
        <v>4626</v>
      </c>
      <c r="N854" s="217"/>
      <c r="O854" s="213" t="s">
        <v>4596</v>
      </c>
      <c r="P854" s="213" t="s">
        <v>4689</v>
      </c>
      <c r="Q854" s="213" t="e">
        <v>#N/A</v>
      </c>
      <c r="R854" s="215" t="s">
        <v>3212</v>
      </c>
      <c r="S854" s="220"/>
      <c r="T854" s="215"/>
      <c r="U854" s="213" t="s">
        <v>4715</v>
      </c>
      <c r="V854" s="213" t="e">
        <v>#N/A</v>
      </c>
      <c r="W854" s="213"/>
      <c r="X854" s="221" t="s">
        <v>4</v>
      </c>
      <c r="Y854" s="222" t="s">
        <v>2437</v>
      </c>
      <c r="Z854" s="217" t="s">
        <v>4742</v>
      </c>
      <c r="AA854" s="223" t="s">
        <v>3213</v>
      </c>
      <c r="AB854" s="223"/>
      <c r="AC854" s="233" t="s">
        <v>45</v>
      </c>
      <c r="AD854" s="215" t="s">
        <v>1714</v>
      </c>
      <c r="AE854" s="224"/>
      <c r="AF854" s="215" t="s">
        <v>1714</v>
      </c>
      <c r="AG854" s="215" t="s">
        <v>3212</v>
      </c>
      <c r="AH854" s="224"/>
      <c r="AI854" s="215" t="s">
        <v>1624</v>
      </c>
      <c r="AJ854" s="212"/>
      <c r="AK854" s="224"/>
      <c r="AL854" s="233" t="s">
        <v>3166</v>
      </c>
      <c r="AM854" s="234"/>
      <c r="AN854" s="215" t="s">
        <v>1794</v>
      </c>
      <c r="AO854" s="221">
        <v>43424</v>
      </c>
      <c r="AP854" s="226" t="s">
        <v>3329</v>
      </c>
      <c r="AQ854" s="226" t="s">
        <v>3330</v>
      </c>
      <c r="AR854" s="212"/>
      <c r="AS854" s="215"/>
      <c r="AT854" s="221" t="s">
        <v>1838</v>
      </c>
      <c r="AU854" s="215"/>
      <c r="AW854" s="228" t="s">
        <v>4626</v>
      </c>
    </row>
    <row r="855" spans="1:268" s="227" customFormat="1" ht="24" customHeight="1">
      <c r="A855" s="211">
        <v>359</v>
      </c>
      <c r="B855" s="375" t="s">
        <v>528</v>
      </c>
      <c r="C855" s="213" t="s">
        <v>1745</v>
      </c>
      <c r="D855" s="214">
        <v>42891</v>
      </c>
      <c r="E855" s="219" t="s">
        <v>1628</v>
      </c>
      <c r="F855" s="215" t="s">
        <v>1793</v>
      </c>
      <c r="G855" s="218" t="s">
        <v>4426</v>
      </c>
      <c r="H855" s="248" t="e">
        <f>VLOOKUP(C855,#REF!,3,0)</f>
        <v>#REF!</v>
      </c>
      <c r="I855" s="248" t="s">
        <v>4807</v>
      </c>
      <c r="J855" s="570"/>
      <c r="K855" s="216" t="e">
        <v>#N/A</v>
      </c>
      <c r="L855" s="213"/>
      <c r="M855" s="217" t="s">
        <v>4626</v>
      </c>
      <c r="N855" s="217"/>
      <c r="O855" s="213" t="s">
        <v>4596</v>
      </c>
      <c r="P855" s="213" t="s">
        <v>4689</v>
      </c>
      <c r="Q855" s="213" t="e">
        <v>#N/A</v>
      </c>
      <c r="R855" s="215" t="s">
        <v>1422</v>
      </c>
      <c r="S855" s="220"/>
      <c r="T855" s="215"/>
      <c r="U855" s="213" t="s">
        <v>4715</v>
      </c>
      <c r="V855" s="213" t="e">
        <v>#N/A</v>
      </c>
      <c r="W855" s="213"/>
      <c r="X855" s="221" t="s">
        <v>4</v>
      </c>
      <c r="Y855" s="222" t="s">
        <v>2311</v>
      </c>
      <c r="Z855" s="217" t="s">
        <v>4742</v>
      </c>
      <c r="AA855" s="223" t="s">
        <v>2761</v>
      </c>
      <c r="AB855" s="223"/>
      <c r="AC855" s="226" t="s">
        <v>471</v>
      </c>
      <c r="AD855" s="215" t="s">
        <v>1714</v>
      </c>
      <c r="AE855" s="224"/>
      <c r="AF855" s="215" t="s">
        <v>1714</v>
      </c>
      <c r="AG855" s="215" t="s">
        <v>1422</v>
      </c>
      <c r="AH855" s="224"/>
      <c r="AI855" s="215" t="s">
        <v>1629</v>
      </c>
      <c r="AJ855" s="215"/>
      <c r="AK855" s="224"/>
      <c r="AL855" s="215" t="s">
        <v>524</v>
      </c>
      <c r="AM855" s="256">
        <v>42891</v>
      </c>
      <c r="AN855" s="215" t="s">
        <v>1794</v>
      </c>
      <c r="AO855" s="221">
        <v>43320</v>
      </c>
      <c r="AP855" s="226">
        <v>0</v>
      </c>
      <c r="AQ855" s="226">
        <v>0</v>
      </c>
      <c r="AR855" s="212"/>
      <c r="AS855" s="215"/>
      <c r="AT855" s="221" t="s">
        <v>1795</v>
      </c>
      <c r="AU855" s="215"/>
      <c r="AW855" s="228" t="s">
        <v>4626</v>
      </c>
    </row>
    <row r="856" spans="1:268" s="227" customFormat="1" ht="24" customHeight="1">
      <c r="A856" s="211">
        <v>360</v>
      </c>
      <c r="B856" s="386" t="s">
        <v>177</v>
      </c>
      <c r="C856" s="213" t="s">
        <v>164</v>
      </c>
      <c r="D856" s="214">
        <v>43271</v>
      </c>
      <c r="E856" s="215" t="s">
        <v>1689</v>
      </c>
      <c r="F856" s="215" t="s">
        <v>1622</v>
      </c>
      <c r="G856" s="218" t="s">
        <v>4426</v>
      </c>
      <c r="H856" s="248" t="e">
        <f>VLOOKUP(C856,#REF!,3,0)</f>
        <v>#REF!</v>
      </c>
      <c r="I856" s="248" t="s">
        <v>4807</v>
      </c>
      <c r="J856" s="570"/>
      <c r="K856" s="216" t="e">
        <v>#N/A</v>
      </c>
      <c r="L856" s="213"/>
      <c r="M856" s="217" t="s">
        <v>4626</v>
      </c>
      <c r="N856" s="217"/>
      <c r="O856" s="213" t="s">
        <v>4596</v>
      </c>
      <c r="P856" s="213" t="s">
        <v>4689</v>
      </c>
      <c r="Q856" s="213" t="e">
        <v>#N/A</v>
      </c>
      <c r="R856" s="215" t="s">
        <v>3212</v>
      </c>
      <c r="S856" s="220"/>
      <c r="T856" s="215"/>
      <c r="U856" s="213" t="s">
        <v>4715</v>
      </c>
      <c r="V856" s="213" t="e">
        <v>#N/A</v>
      </c>
      <c r="W856" s="213"/>
      <c r="X856" s="221" t="s">
        <v>4</v>
      </c>
      <c r="Y856" s="222" t="s">
        <v>2437</v>
      </c>
      <c r="Z856" s="217" t="s">
        <v>4742</v>
      </c>
      <c r="AA856" s="223" t="s">
        <v>3213</v>
      </c>
      <c r="AB856" s="223"/>
      <c r="AC856" s="233" t="s">
        <v>45</v>
      </c>
      <c r="AD856" s="215" t="s">
        <v>1714</v>
      </c>
      <c r="AE856" s="224"/>
      <c r="AF856" s="215" t="s">
        <v>1714</v>
      </c>
      <c r="AG856" s="215" t="s">
        <v>3212</v>
      </c>
      <c r="AH856" s="224"/>
      <c r="AI856" s="215" t="s">
        <v>1624</v>
      </c>
      <c r="AJ856" s="212"/>
      <c r="AK856" s="224"/>
      <c r="AL856" s="233" t="s">
        <v>3166</v>
      </c>
      <c r="AM856" s="234"/>
      <c r="AN856" s="215" t="s">
        <v>1794</v>
      </c>
      <c r="AO856" s="221">
        <v>43424</v>
      </c>
      <c r="AP856" s="226" t="s">
        <v>3331</v>
      </c>
      <c r="AQ856" s="226" t="s">
        <v>3332</v>
      </c>
      <c r="AR856" s="212"/>
      <c r="AS856" s="215"/>
      <c r="AT856" s="221" t="s">
        <v>1838</v>
      </c>
      <c r="AU856" s="215"/>
      <c r="AW856" s="228" t="s">
        <v>4626</v>
      </c>
    </row>
    <row r="857" spans="1:268" s="227" customFormat="1" ht="24" customHeight="1">
      <c r="A857" s="211">
        <v>361</v>
      </c>
      <c r="B857" s="375" t="s">
        <v>526</v>
      </c>
      <c r="C857" s="213" t="s">
        <v>1745</v>
      </c>
      <c r="D857" s="214">
        <v>42892</v>
      </c>
      <c r="E857" s="219" t="s">
        <v>1628</v>
      </c>
      <c r="F857" s="215" t="s">
        <v>1793</v>
      </c>
      <c r="G857" s="218" t="s">
        <v>4426</v>
      </c>
      <c r="H857" s="248" t="e">
        <f>VLOOKUP(C857,#REF!,3,0)</f>
        <v>#REF!</v>
      </c>
      <c r="I857" s="248" t="s">
        <v>4807</v>
      </c>
      <c r="J857" s="570"/>
      <c r="K857" s="216" t="e">
        <v>#N/A</v>
      </c>
      <c r="L857" s="213"/>
      <c r="M857" s="217" t="s">
        <v>4626</v>
      </c>
      <c r="N857" s="217"/>
      <c r="O857" s="213" t="s">
        <v>4596</v>
      </c>
      <c r="P857" s="213" t="s">
        <v>4689</v>
      </c>
      <c r="Q857" s="213" t="e">
        <v>#N/A</v>
      </c>
      <c r="R857" s="215" t="s">
        <v>1422</v>
      </c>
      <c r="S857" s="220"/>
      <c r="T857" s="215"/>
      <c r="U857" s="213" t="s">
        <v>4715</v>
      </c>
      <c r="V857" s="213" t="e">
        <v>#N/A</v>
      </c>
      <c r="W857" s="213"/>
      <c r="X857" s="221" t="s">
        <v>4</v>
      </c>
      <c r="Y857" s="222" t="s">
        <v>2311</v>
      </c>
      <c r="Z857" s="217" t="s">
        <v>4742</v>
      </c>
      <c r="AA857" s="223" t="s">
        <v>2759</v>
      </c>
      <c r="AB857" s="223"/>
      <c r="AC857" s="226" t="s">
        <v>471</v>
      </c>
      <c r="AD857" s="215" t="s">
        <v>1714</v>
      </c>
      <c r="AE857" s="224"/>
      <c r="AF857" s="215" t="s">
        <v>1714</v>
      </c>
      <c r="AG857" s="215" t="s">
        <v>1422</v>
      </c>
      <c r="AH857" s="224"/>
      <c r="AI857" s="215" t="s">
        <v>1629</v>
      </c>
      <c r="AJ857" s="215"/>
      <c r="AK857" s="224"/>
      <c r="AL857" s="215" t="s">
        <v>524</v>
      </c>
      <c r="AM857" s="256">
        <v>42892</v>
      </c>
      <c r="AN857" s="215" t="s">
        <v>1794</v>
      </c>
      <c r="AO857" s="221">
        <v>43319</v>
      </c>
      <c r="AP857" s="226">
        <v>0</v>
      </c>
      <c r="AQ857" s="226">
        <v>0</v>
      </c>
      <c r="AR857" s="212"/>
      <c r="AS857" s="215"/>
      <c r="AT857" s="221" t="s">
        <v>1795</v>
      </c>
      <c r="AU857" s="215" t="s">
        <v>2760</v>
      </c>
      <c r="AW857" s="228" t="s">
        <v>4626</v>
      </c>
    </row>
    <row r="858" spans="1:268" s="227" customFormat="1" ht="24" customHeight="1">
      <c r="A858" s="211">
        <v>362</v>
      </c>
      <c r="B858" s="386" t="s">
        <v>171</v>
      </c>
      <c r="C858" s="213" t="s">
        <v>164</v>
      </c>
      <c r="D858" s="214">
        <v>43271</v>
      </c>
      <c r="E858" s="215" t="s">
        <v>1689</v>
      </c>
      <c r="F858" s="215" t="s">
        <v>1622</v>
      </c>
      <c r="G858" s="218" t="s">
        <v>4426</v>
      </c>
      <c r="H858" s="248" t="e">
        <f>VLOOKUP(C858,#REF!,3,0)</f>
        <v>#REF!</v>
      </c>
      <c r="I858" s="248" t="s">
        <v>4807</v>
      </c>
      <c r="J858" s="570"/>
      <c r="K858" s="216" t="e">
        <v>#N/A</v>
      </c>
      <c r="L858" s="213"/>
      <c r="M858" s="217" t="s">
        <v>4626</v>
      </c>
      <c r="N858" s="217"/>
      <c r="O858" s="213" t="s">
        <v>4596</v>
      </c>
      <c r="P858" s="213" t="s">
        <v>4689</v>
      </c>
      <c r="Q858" s="213" t="e">
        <v>#N/A</v>
      </c>
      <c r="R858" s="215" t="s">
        <v>3212</v>
      </c>
      <c r="S858" s="220"/>
      <c r="T858" s="215"/>
      <c r="U858" s="213" t="s">
        <v>4715</v>
      </c>
      <c r="V858" s="213" t="e">
        <v>#N/A</v>
      </c>
      <c r="W858" s="213"/>
      <c r="X858" s="221" t="s">
        <v>4</v>
      </c>
      <c r="Y858" s="222" t="s">
        <v>2437</v>
      </c>
      <c r="Z858" s="217" t="s">
        <v>4742</v>
      </c>
      <c r="AA858" s="223" t="s">
        <v>3213</v>
      </c>
      <c r="AB858" s="223"/>
      <c r="AC858" s="233" t="s">
        <v>45</v>
      </c>
      <c r="AD858" s="215" t="s">
        <v>1714</v>
      </c>
      <c r="AE858" s="224"/>
      <c r="AF858" s="215" t="s">
        <v>1714</v>
      </c>
      <c r="AG858" s="215" t="s">
        <v>3212</v>
      </c>
      <c r="AH858" s="224"/>
      <c r="AI858" s="215" t="s">
        <v>1624</v>
      </c>
      <c r="AJ858" s="212"/>
      <c r="AK858" s="224"/>
      <c r="AL858" s="233" t="s">
        <v>3166</v>
      </c>
      <c r="AM858" s="234"/>
      <c r="AN858" s="215" t="s">
        <v>1794</v>
      </c>
      <c r="AO858" s="221">
        <v>43424</v>
      </c>
      <c r="AP858" s="226" t="s">
        <v>3333</v>
      </c>
      <c r="AQ858" s="226"/>
      <c r="AR858" s="212"/>
      <c r="AS858" s="215"/>
      <c r="AT858" s="221" t="s">
        <v>1838</v>
      </c>
      <c r="AU858" s="215"/>
      <c r="AW858" s="228" t="s">
        <v>4626</v>
      </c>
    </row>
    <row r="859" spans="1:268" s="337" customFormat="1" ht="42.75" customHeight="1">
      <c r="A859" s="211">
        <v>363</v>
      </c>
      <c r="B859" s="375" t="s">
        <v>529</v>
      </c>
      <c r="C859" s="213" t="s">
        <v>1746</v>
      </c>
      <c r="D859" s="214" t="s">
        <v>4016</v>
      </c>
      <c r="E859" s="219" t="s">
        <v>1628</v>
      </c>
      <c r="F859" s="215" t="s">
        <v>1793</v>
      </c>
      <c r="G859" s="218" t="s">
        <v>4426</v>
      </c>
      <c r="H859" s="248" t="e">
        <f>VLOOKUP(C859,#REF!,3,0)</f>
        <v>#REF!</v>
      </c>
      <c r="I859" s="248" t="s">
        <v>4807</v>
      </c>
      <c r="J859" s="570"/>
      <c r="K859" s="216" t="e">
        <v>#N/A</v>
      </c>
      <c r="L859" s="213"/>
      <c r="M859" s="217" t="s">
        <v>4626</v>
      </c>
      <c r="N859" s="217"/>
      <c r="O859" s="213" t="s">
        <v>4596</v>
      </c>
      <c r="P859" s="213" t="s">
        <v>4689</v>
      </c>
      <c r="Q859" s="213" t="e">
        <v>#N/A</v>
      </c>
      <c r="R859" s="215" t="s">
        <v>1422</v>
      </c>
      <c r="S859" s="220"/>
      <c r="T859" s="215"/>
      <c r="U859" s="213" t="s">
        <v>4715</v>
      </c>
      <c r="V859" s="213" t="e">
        <v>#N/A</v>
      </c>
      <c r="W859" s="213"/>
      <c r="X859" s="221" t="s">
        <v>4</v>
      </c>
      <c r="Y859" s="222" t="s">
        <v>2437</v>
      </c>
      <c r="Z859" s="217" t="s">
        <v>4742</v>
      </c>
      <c r="AA859" s="223" t="s">
        <v>2763</v>
      </c>
      <c r="AB859" s="223"/>
      <c r="AC859" s="226" t="s">
        <v>471</v>
      </c>
      <c r="AD859" s="215" t="s">
        <v>1714</v>
      </c>
      <c r="AE859" s="224"/>
      <c r="AF859" s="215" t="s">
        <v>1714</v>
      </c>
      <c r="AG859" s="215" t="s">
        <v>1422</v>
      </c>
      <c r="AH859" s="224"/>
      <c r="AI859" s="215" t="s">
        <v>1629</v>
      </c>
      <c r="AJ859" s="215"/>
      <c r="AK859" s="224"/>
      <c r="AL859" s="215" t="s">
        <v>524</v>
      </c>
      <c r="AM859" s="256">
        <v>42890.375</v>
      </c>
      <c r="AN859" s="215" t="s">
        <v>1794</v>
      </c>
      <c r="AO859" s="221">
        <v>43321</v>
      </c>
      <c r="AP859" s="226">
        <v>0</v>
      </c>
      <c r="AQ859" s="226">
        <v>0</v>
      </c>
      <c r="AR859" s="212"/>
      <c r="AS859" s="215"/>
      <c r="AT859" s="221" t="s">
        <v>1795</v>
      </c>
      <c r="AU859" s="215"/>
      <c r="AV859" s="227"/>
      <c r="AW859" s="228" t="s">
        <v>4626</v>
      </c>
      <c r="AX859" s="227"/>
      <c r="AY859" s="227"/>
      <c r="AZ859" s="227"/>
      <c r="BA859" s="227"/>
      <c r="BB859" s="227"/>
      <c r="BC859" s="227"/>
      <c r="BD859" s="227"/>
      <c r="BE859" s="227"/>
      <c r="BF859" s="227"/>
      <c r="BG859" s="227"/>
      <c r="BH859" s="227"/>
      <c r="BI859" s="227"/>
      <c r="BJ859" s="227"/>
      <c r="BK859" s="227"/>
      <c r="BL859" s="227"/>
      <c r="BM859" s="227"/>
      <c r="BN859" s="227"/>
      <c r="BO859" s="227"/>
      <c r="BP859" s="227"/>
      <c r="BQ859" s="227"/>
      <c r="BR859" s="227"/>
      <c r="BS859" s="227"/>
      <c r="BT859" s="227"/>
      <c r="BU859" s="227"/>
      <c r="BV859" s="227"/>
      <c r="BW859" s="227"/>
      <c r="BX859" s="227"/>
      <c r="BY859" s="227"/>
      <c r="BZ859" s="227"/>
      <c r="CA859" s="227"/>
      <c r="CB859" s="227"/>
      <c r="CC859" s="227"/>
      <c r="CD859" s="227"/>
      <c r="CE859" s="227"/>
      <c r="CF859" s="227"/>
      <c r="CG859" s="227"/>
      <c r="CH859" s="227"/>
      <c r="CI859" s="227"/>
      <c r="CJ859" s="227"/>
      <c r="CK859" s="227"/>
      <c r="CL859" s="227"/>
      <c r="CM859" s="227"/>
      <c r="CN859" s="227"/>
      <c r="CO859" s="227"/>
      <c r="CP859" s="227"/>
      <c r="CQ859" s="227"/>
      <c r="CR859" s="227"/>
      <c r="CS859" s="227"/>
      <c r="CT859" s="227"/>
      <c r="CU859" s="227"/>
      <c r="CV859" s="227"/>
      <c r="CW859" s="227"/>
      <c r="CX859" s="227"/>
      <c r="CY859" s="227"/>
      <c r="CZ859" s="227"/>
      <c r="DA859" s="227"/>
      <c r="DB859" s="227"/>
      <c r="DC859" s="227"/>
      <c r="DD859" s="227"/>
      <c r="DE859" s="227"/>
      <c r="DF859" s="227"/>
      <c r="DG859" s="227"/>
      <c r="DH859" s="227"/>
      <c r="DI859" s="227"/>
      <c r="DJ859" s="227"/>
      <c r="DK859" s="227"/>
      <c r="DL859" s="227"/>
      <c r="DM859" s="227"/>
      <c r="DN859" s="227"/>
      <c r="DO859" s="227"/>
      <c r="DP859" s="227"/>
      <c r="DQ859" s="227"/>
      <c r="DR859" s="227"/>
      <c r="DS859" s="227"/>
      <c r="DT859" s="227"/>
      <c r="DU859" s="227"/>
      <c r="DV859" s="227"/>
      <c r="DW859" s="227"/>
      <c r="DX859" s="227"/>
      <c r="DY859" s="227"/>
      <c r="DZ859" s="227"/>
      <c r="EA859" s="227"/>
      <c r="EB859" s="227"/>
      <c r="EC859" s="227"/>
      <c r="ED859" s="227"/>
      <c r="EE859" s="227"/>
      <c r="EF859" s="227"/>
      <c r="EG859" s="227"/>
      <c r="EH859" s="227"/>
      <c r="EI859" s="227"/>
      <c r="EJ859" s="227"/>
      <c r="EK859" s="227"/>
      <c r="EL859" s="227"/>
      <c r="EM859" s="227"/>
      <c r="EN859" s="227"/>
      <c r="EO859" s="227"/>
      <c r="EP859" s="227"/>
      <c r="EQ859" s="227"/>
      <c r="ER859" s="227"/>
      <c r="ES859" s="227"/>
      <c r="ET859" s="227"/>
      <c r="EU859" s="227"/>
      <c r="EV859" s="227"/>
      <c r="EW859" s="227"/>
      <c r="EX859" s="227"/>
      <c r="EY859" s="227"/>
      <c r="EZ859" s="227"/>
      <c r="FA859" s="227"/>
      <c r="FB859" s="227"/>
      <c r="FC859" s="227"/>
      <c r="FD859" s="227"/>
      <c r="FE859" s="227"/>
      <c r="FF859" s="227"/>
      <c r="FG859" s="227"/>
      <c r="FH859" s="227"/>
      <c r="FI859" s="227"/>
      <c r="FJ859" s="227"/>
      <c r="FK859" s="227"/>
      <c r="FL859" s="227"/>
      <c r="FM859" s="227"/>
      <c r="FN859" s="227"/>
      <c r="FO859" s="227"/>
      <c r="FP859" s="227"/>
      <c r="FQ859" s="227"/>
      <c r="FR859" s="227"/>
      <c r="FS859" s="227"/>
      <c r="FT859" s="227"/>
      <c r="FU859" s="227"/>
      <c r="FV859" s="227"/>
      <c r="FW859" s="227"/>
      <c r="FX859" s="227"/>
      <c r="FY859" s="227"/>
      <c r="FZ859" s="227"/>
      <c r="GA859" s="227"/>
      <c r="GB859" s="227"/>
      <c r="GC859" s="227"/>
      <c r="GD859" s="227"/>
      <c r="GE859" s="227"/>
      <c r="GF859" s="227"/>
      <c r="GG859" s="227"/>
      <c r="GH859" s="227"/>
      <c r="GI859" s="227"/>
      <c r="GJ859" s="227"/>
      <c r="GK859" s="227"/>
      <c r="GL859" s="227"/>
      <c r="GM859" s="227"/>
      <c r="GN859" s="227"/>
      <c r="GO859" s="227"/>
      <c r="GP859" s="227"/>
      <c r="GQ859" s="227"/>
      <c r="GR859" s="227"/>
      <c r="GS859" s="227"/>
      <c r="GT859" s="227"/>
      <c r="GU859" s="227"/>
      <c r="GV859" s="227"/>
      <c r="GW859" s="227"/>
      <c r="GX859" s="227"/>
      <c r="GY859" s="227"/>
      <c r="GZ859" s="227"/>
      <c r="HA859" s="227"/>
      <c r="HB859" s="227"/>
      <c r="HC859" s="227"/>
      <c r="HD859" s="227"/>
      <c r="HE859" s="227"/>
      <c r="HF859" s="227"/>
      <c r="HG859" s="227"/>
      <c r="HH859" s="227"/>
      <c r="HI859" s="227"/>
      <c r="HJ859" s="227"/>
      <c r="HK859" s="227"/>
      <c r="HL859" s="227"/>
      <c r="HM859" s="227"/>
      <c r="HN859" s="227"/>
      <c r="HO859" s="227"/>
      <c r="HP859" s="227"/>
      <c r="HQ859" s="227"/>
      <c r="HR859" s="227"/>
      <c r="HS859" s="227"/>
      <c r="HT859" s="227"/>
      <c r="HU859" s="227"/>
      <c r="HV859" s="227"/>
      <c r="HW859" s="227"/>
      <c r="HX859" s="227"/>
      <c r="HY859" s="227"/>
      <c r="HZ859" s="227"/>
      <c r="IA859" s="227"/>
      <c r="IB859" s="227"/>
      <c r="IC859" s="227"/>
      <c r="ID859" s="227"/>
      <c r="IE859" s="227"/>
      <c r="IF859" s="227"/>
      <c r="IG859" s="227"/>
      <c r="IH859" s="227"/>
      <c r="II859" s="227"/>
      <c r="IJ859" s="227"/>
      <c r="IK859" s="227"/>
      <c r="IL859" s="227"/>
      <c r="IM859" s="227"/>
      <c r="IN859" s="227"/>
      <c r="IO859" s="227"/>
      <c r="IP859" s="227"/>
      <c r="IQ859" s="227"/>
      <c r="IR859" s="227"/>
      <c r="IS859" s="227"/>
      <c r="IT859" s="227"/>
      <c r="IU859" s="227"/>
      <c r="IV859" s="227"/>
      <c r="IW859" s="227"/>
      <c r="IX859" s="227"/>
      <c r="IY859" s="227"/>
      <c r="IZ859" s="227"/>
      <c r="JA859" s="227"/>
      <c r="JB859" s="227"/>
      <c r="JC859" s="227"/>
      <c r="JD859" s="227"/>
      <c r="JE859" s="227"/>
      <c r="JF859" s="227"/>
      <c r="JG859" s="227"/>
      <c r="JH859" s="227"/>
    </row>
    <row r="860" spans="1:268" s="362" customFormat="1" ht="35.25" customHeight="1">
      <c r="A860" s="211">
        <v>364</v>
      </c>
      <c r="B860" s="386" t="s">
        <v>198</v>
      </c>
      <c r="C860" s="213" t="s">
        <v>164</v>
      </c>
      <c r="D860" s="214">
        <v>43271</v>
      </c>
      <c r="E860" s="215" t="s">
        <v>1689</v>
      </c>
      <c r="F860" s="215" t="s">
        <v>1622</v>
      </c>
      <c r="G860" s="218" t="s">
        <v>4426</v>
      </c>
      <c r="H860" s="248" t="e">
        <f>VLOOKUP(C860,#REF!,3,0)</f>
        <v>#REF!</v>
      </c>
      <c r="I860" s="248" t="s">
        <v>4807</v>
      </c>
      <c r="J860" s="570"/>
      <c r="K860" s="216" t="e">
        <v>#N/A</v>
      </c>
      <c r="L860" s="213"/>
      <c r="M860" s="217" t="s">
        <v>4626</v>
      </c>
      <c r="N860" s="217"/>
      <c r="O860" s="213" t="s">
        <v>4596</v>
      </c>
      <c r="P860" s="213" t="s">
        <v>4689</v>
      </c>
      <c r="Q860" s="213" t="e">
        <v>#N/A</v>
      </c>
      <c r="R860" s="215" t="s">
        <v>3212</v>
      </c>
      <c r="S860" s="220"/>
      <c r="T860" s="215"/>
      <c r="U860" s="213" t="s">
        <v>4715</v>
      </c>
      <c r="V860" s="213" t="e">
        <v>#N/A</v>
      </c>
      <c r="W860" s="213"/>
      <c r="X860" s="221" t="s">
        <v>4</v>
      </c>
      <c r="Y860" s="222" t="s">
        <v>2437</v>
      </c>
      <c r="Z860" s="217" t="s">
        <v>4742</v>
      </c>
      <c r="AA860" s="223" t="s">
        <v>3213</v>
      </c>
      <c r="AB860" s="223"/>
      <c r="AC860" s="233" t="s">
        <v>45</v>
      </c>
      <c r="AD860" s="215" t="s">
        <v>1714</v>
      </c>
      <c r="AE860" s="224"/>
      <c r="AF860" s="215" t="s">
        <v>1714</v>
      </c>
      <c r="AG860" s="215" t="s">
        <v>3212</v>
      </c>
      <c r="AH860" s="224"/>
      <c r="AI860" s="215" t="s">
        <v>1624</v>
      </c>
      <c r="AJ860" s="212"/>
      <c r="AK860" s="224"/>
      <c r="AL860" s="233" t="s">
        <v>3166</v>
      </c>
      <c r="AM860" s="234"/>
      <c r="AN860" s="215" t="s">
        <v>1794</v>
      </c>
      <c r="AO860" s="221">
        <v>43426</v>
      </c>
      <c r="AP860" s="226" t="s">
        <v>3334</v>
      </c>
      <c r="AQ860" s="226" t="s">
        <v>3335</v>
      </c>
      <c r="AR860" s="212"/>
      <c r="AS860" s="215"/>
      <c r="AT860" s="221" t="s">
        <v>1838</v>
      </c>
      <c r="AU860" s="215"/>
      <c r="AV860" s="227"/>
      <c r="AW860" s="228" t="s">
        <v>4626</v>
      </c>
      <c r="AX860" s="227"/>
      <c r="AY860" s="227"/>
      <c r="AZ860" s="227"/>
      <c r="BA860" s="227"/>
      <c r="BB860" s="227"/>
      <c r="BC860" s="227"/>
      <c r="BD860" s="227"/>
      <c r="BE860" s="227"/>
      <c r="BF860" s="227"/>
      <c r="BG860" s="227"/>
      <c r="BH860" s="227"/>
      <c r="BI860" s="227"/>
      <c r="BJ860" s="227"/>
      <c r="BK860" s="227"/>
      <c r="BL860" s="227"/>
      <c r="BM860" s="227"/>
      <c r="BN860" s="227"/>
      <c r="BO860" s="227"/>
      <c r="BP860" s="227"/>
      <c r="BQ860" s="227"/>
      <c r="BR860" s="227"/>
      <c r="BS860" s="227"/>
      <c r="BT860" s="227"/>
      <c r="BU860" s="227"/>
      <c r="BV860" s="227"/>
      <c r="BW860" s="227"/>
      <c r="BX860" s="227"/>
      <c r="BY860" s="227"/>
      <c r="BZ860" s="227"/>
      <c r="CA860" s="227"/>
      <c r="CB860" s="227"/>
      <c r="CC860" s="227"/>
      <c r="CD860" s="227"/>
      <c r="CE860" s="227"/>
      <c r="CF860" s="227"/>
      <c r="CG860" s="227"/>
      <c r="CH860" s="227"/>
      <c r="CI860" s="227"/>
      <c r="CJ860" s="227"/>
      <c r="CK860" s="227"/>
      <c r="CL860" s="227"/>
      <c r="CM860" s="227"/>
      <c r="CN860" s="227"/>
      <c r="CO860" s="227"/>
      <c r="CP860" s="227"/>
      <c r="CQ860" s="227"/>
      <c r="CR860" s="227"/>
      <c r="CS860" s="227"/>
      <c r="CT860" s="227"/>
      <c r="CU860" s="227"/>
      <c r="CV860" s="227"/>
      <c r="CW860" s="227"/>
      <c r="CX860" s="227"/>
      <c r="CY860" s="227"/>
      <c r="CZ860" s="227"/>
      <c r="DA860" s="227"/>
      <c r="DB860" s="227"/>
      <c r="DC860" s="227"/>
      <c r="DD860" s="227"/>
      <c r="DE860" s="227"/>
      <c r="DF860" s="227"/>
      <c r="DG860" s="227"/>
      <c r="DH860" s="227"/>
      <c r="DI860" s="227"/>
      <c r="DJ860" s="227"/>
      <c r="DK860" s="227"/>
      <c r="DL860" s="227"/>
      <c r="DM860" s="227"/>
      <c r="DN860" s="227"/>
      <c r="DO860" s="227"/>
      <c r="DP860" s="227"/>
      <c r="DQ860" s="227"/>
      <c r="DR860" s="227"/>
      <c r="DS860" s="227"/>
      <c r="DT860" s="227"/>
      <c r="DU860" s="227"/>
      <c r="DV860" s="227"/>
      <c r="DW860" s="227"/>
      <c r="DX860" s="227"/>
      <c r="DY860" s="227"/>
      <c r="DZ860" s="227"/>
      <c r="EA860" s="227"/>
      <c r="EB860" s="227"/>
      <c r="EC860" s="227"/>
      <c r="ED860" s="227"/>
      <c r="EE860" s="227"/>
      <c r="EF860" s="227"/>
      <c r="EG860" s="227"/>
      <c r="EH860" s="227"/>
      <c r="EI860" s="227"/>
      <c r="EJ860" s="227"/>
      <c r="EK860" s="227"/>
      <c r="EL860" s="227"/>
      <c r="EM860" s="227"/>
      <c r="EN860" s="227"/>
      <c r="EO860" s="227"/>
      <c r="EP860" s="227"/>
      <c r="EQ860" s="227"/>
      <c r="ER860" s="227"/>
      <c r="ES860" s="227"/>
      <c r="ET860" s="227"/>
      <c r="EU860" s="227"/>
      <c r="EV860" s="227"/>
      <c r="EW860" s="227"/>
      <c r="EX860" s="227"/>
      <c r="EY860" s="227"/>
      <c r="EZ860" s="227"/>
      <c r="FA860" s="227"/>
      <c r="FB860" s="227"/>
      <c r="FC860" s="227"/>
      <c r="FD860" s="227"/>
      <c r="FE860" s="227"/>
      <c r="FF860" s="227"/>
      <c r="FG860" s="227"/>
      <c r="FH860" s="227"/>
      <c r="FI860" s="227"/>
      <c r="FJ860" s="227"/>
      <c r="FK860" s="227"/>
      <c r="FL860" s="227"/>
      <c r="FM860" s="227"/>
      <c r="FN860" s="227"/>
      <c r="FO860" s="227"/>
      <c r="FP860" s="227"/>
      <c r="FQ860" s="227"/>
      <c r="FR860" s="227"/>
      <c r="FS860" s="227"/>
      <c r="FT860" s="227"/>
      <c r="FU860" s="227"/>
      <c r="FV860" s="227"/>
      <c r="FW860" s="227"/>
      <c r="FX860" s="227"/>
      <c r="FY860" s="227"/>
      <c r="FZ860" s="227"/>
      <c r="GA860" s="227"/>
      <c r="GB860" s="227"/>
      <c r="GC860" s="227"/>
      <c r="GD860" s="227"/>
      <c r="GE860" s="227"/>
      <c r="GF860" s="227"/>
      <c r="GG860" s="227"/>
      <c r="GH860" s="227"/>
      <c r="GI860" s="227"/>
      <c r="GJ860" s="227"/>
      <c r="GK860" s="227"/>
      <c r="GL860" s="227"/>
      <c r="GM860" s="227"/>
      <c r="GN860" s="227"/>
      <c r="GO860" s="227"/>
      <c r="GP860" s="227"/>
      <c r="GQ860" s="227"/>
      <c r="GR860" s="227"/>
      <c r="GS860" s="227"/>
      <c r="GT860" s="227"/>
      <c r="GU860" s="227"/>
      <c r="GV860" s="227"/>
      <c r="GW860" s="227"/>
      <c r="GX860" s="227"/>
      <c r="GY860" s="227"/>
      <c r="GZ860" s="227"/>
      <c r="HA860" s="227"/>
      <c r="HB860" s="227"/>
      <c r="HC860" s="227"/>
      <c r="HD860" s="227"/>
      <c r="HE860" s="227"/>
      <c r="HF860" s="227"/>
      <c r="HG860" s="227"/>
      <c r="HH860" s="227"/>
      <c r="HI860" s="227"/>
      <c r="HJ860" s="227"/>
      <c r="HK860" s="227"/>
      <c r="HL860" s="227"/>
      <c r="HM860" s="227"/>
      <c r="HN860" s="227"/>
      <c r="HO860" s="227"/>
      <c r="HP860" s="227"/>
      <c r="HQ860" s="227"/>
      <c r="HR860" s="227"/>
      <c r="HS860" s="227"/>
      <c r="HT860" s="227"/>
      <c r="HU860" s="227"/>
      <c r="HV860" s="227"/>
      <c r="HW860" s="227"/>
      <c r="HX860" s="227"/>
      <c r="HY860" s="227"/>
      <c r="HZ860" s="227"/>
      <c r="IA860" s="227"/>
      <c r="IB860" s="227"/>
      <c r="IC860" s="227"/>
      <c r="ID860" s="227"/>
      <c r="IE860" s="227"/>
      <c r="IF860" s="227"/>
      <c r="IG860" s="227"/>
      <c r="IH860" s="227"/>
      <c r="II860" s="227"/>
      <c r="IJ860" s="227"/>
      <c r="IK860" s="227"/>
      <c r="IL860" s="227"/>
      <c r="IM860" s="227"/>
      <c r="IN860" s="227"/>
      <c r="IO860" s="227"/>
      <c r="IP860" s="227"/>
      <c r="IQ860" s="227"/>
      <c r="IR860" s="227"/>
      <c r="IS860" s="227"/>
      <c r="IT860" s="227"/>
      <c r="IU860" s="227"/>
      <c r="IV860" s="227"/>
      <c r="IW860" s="227"/>
      <c r="IX860" s="227"/>
      <c r="IY860" s="227"/>
      <c r="IZ860" s="227"/>
      <c r="JA860" s="227"/>
      <c r="JB860" s="227"/>
      <c r="JC860" s="227"/>
      <c r="JD860" s="227"/>
      <c r="JE860" s="227"/>
      <c r="JF860" s="227"/>
      <c r="JG860" s="227"/>
      <c r="JH860" s="227"/>
    </row>
    <row r="861" spans="1:268" s="227" customFormat="1" ht="24" customHeight="1">
      <c r="A861" s="211">
        <v>365</v>
      </c>
      <c r="B861" s="375" t="s">
        <v>520</v>
      </c>
      <c r="C861" s="213" t="s">
        <v>1747</v>
      </c>
      <c r="D861" s="214" t="s">
        <v>4112</v>
      </c>
      <c r="E861" s="219" t="s">
        <v>1628</v>
      </c>
      <c r="F861" s="215" t="s">
        <v>1793</v>
      </c>
      <c r="G861" s="218" t="s">
        <v>4426</v>
      </c>
      <c r="H861" s="248" t="e">
        <f>VLOOKUP(C861,#REF!,3,0)</f>
        <v>#REF!</v>
      </c>
      <c r="I861" s="248" t="s">
        <v>4807</v>
      </c>
      <c r="J861" s="570"/>
      <c r="K861" s="216" t="e">
        <v>#N/A</v>
      </c>
      <c r="L861" s="213"/>
      <c r="M861" s="217" t="s">
        <v>4626</v>
      </c>
      <c r="N861" s="217"/>
      <c r="O861" s="213" t="s">
        <v>4596</v>
      </c>
      <c r="P861" s="213" t="s">
        <v>4689</v>
      </c>
      <c r="Q861" s="213" t="e">
        <v>#N/A</v>
      </c>
      <c r="R861" s="215" t="s">
        <v>1422</v>
      </c>
      <c r="S861" s="220"/>
      <c r="T861" s="215"/>
      <c r="U861" s="213" t="s">
        <v>4715</v>
      </c>
      <c r="V861" s="213" t="e">
        <v>#N/A</v>
      </c>
      <c r="W861" s="213"/>
      <c r="X861" s="221" t="s">
        <v>4</v>
      </c>
      <c r="Y861" s="222" t="s">
        <v>2437</v>
      </c>
      <c r="Z861" s="217" t="s">
        <v>4742</v>
      </c>
      <c r="AA861" s="223" t="s">
        <v>2440</v>
      </c>
      <c r="AB861" s="223"/>
      <c r="AC861" s="215" t="s">
        <v>2752</v>
      </c>
      <c r="AD861" s="215" t="s">
        <v>1714</v>
      </c>
      <c r="AE861" s="224"/>
      <c r="AF861" s="215" t="s">
        <v>1714</v>
      </c>
      <c r="AG861" s="215" t="s">
        <v>1422</v>
      </c>
      <c r="AH861" s="224"/>
      <c r="AI861" s="215" t="s">
        <v>1629</v>
      </c>
      <c r="AJ861" s="215"/>
      <c r="AK861" s="224"/>
      <c r="AL861" s="215" t="s">
        <v>519</v>
      </c>
      <c r="AM861" s="256">
        <v>42897.375</v>
      </c>
      <c r="AN861" s="215" t="s">
        <v>1794</v>
      </c>
      <c r="AO861" s="221">
        <v>43319</v>
      </c>
      <c r="AP861" s="226">
        <v>0</v>
      </c>
      <c r="AQ861" s="226">
        <v>0</v>
      </c>
      <c r="AR861" s="212"/>
      <c r="AS861" s="215"/>
      <c r="AT861" s="221" t="s">
        <v>1795</v>
      </c>
      <c r="AU861" s="215"/>
      <c r="AW861" s="228" t="s">
        <v>4626</v>
      </c>
    </row>
    <row r="862" spans="1:268" s="227" customFormat="1" ht="24" customHeight="1">
      <c r="A862" s="211">
        <v>366</v>
      </c>
      <c r="B862" s="386" t="s">
        <v>196</v>
      </c>
      <c r="C862" s="213" t="s">
        <v>164</v>
      </c>
      <c r="D862" s="214">
        <v>43271</v>
      </c>
      <c r="E862" s="215" t="s">
        <v>1689</v>
      </c>
      <c r="F862" s="215" t="s">
        <v>1622</v>
      </c>
      <c r="G862" s="218" t="s">
        <v>4426</v>
      </c>
      <c r="H862" s="248" t="e">
        <f>VLOOKUP(C862,#REF!,3,0)</f>
        <v>#REF!</v>
      </c>
      <c r="I862" s="248" t="s">
        <v>4807</v>
      </c>
      <c r="J862" s="570"/>
      <c r="K862" s="216" t="e">
        <v>#N/A</v>
      </c>
      <c r="L862" s="213"/>
      <c r="M862" s="217" t="s">
        <v>4626</v>
      </c>
      <c r="N862" s="217"/>
      <c r="O862" s="213" t="s">
        <v>4596</v>
      </c>
      <c r="P862" s="213" t="s">
        <v>4689</v>
      </c>
      <c r="Q862" s="213" t="e">
        <v>#N/A</v>
      </c>
      <c r="R862" s="215" t="s">
        <v>3212</v>
      </c>
      <c r="S862" s="220"/>
      <c r="T862" s="215"/>
      <c r="U862" s="213" t="s">
        <v>4715</v>
      </c>
      <c r="V862" s="213" t="e">
        <v>#N/A</v>
      </c>
      <c r="W862" s="213"/>
      <c r="X862" s="221" t="s">
        <v>4</v>
      </c>
      <c r="Y862" s="222" t="s">
        <v>2437</v>
      </c>
      <c r="Z862" s="217" t="s">
        <v>4742</v>
      </c>
      <c r="AA862" s="223" t="s">
        <v>3213</v>
      </c>
      <c r="AB862" s="223"/>
      <c r="AC862" s="233" t="s">
        <v>45</v>
      </c>
      <c r="AD862" s="215" t="s">
        <v>1714</v>
      </c>
      <c r="AE862" s="224"/>
      <c r="AF862" s="215" t="s">
        <v>1714</v>
      </c>
      <c r="AG862" s="215" t="s">
        <v>3212</v>
      </c>
      <c r="AH862" s="224"/>
      <c r="AI862" s="215" t="s">
        <v>1624</v>
      </c>
      <c r="AJ862" s="212"/>
      <c r="AK862" s="224"/>
      <c r="AL862" s="233" t="s">
        <v>3166</v>
      </c>
      <c r="AM862" s="234"/>
      <c r="AN862" s="215" t="s">
        <v>1794</v>
      </c>
      <c r="AO862" s="221">
        <v>43424</v>
      </c>
      <c r="AP862" s="226" t="s">
        <v>3336</v>
      </c>
      <c r="AQ862" s="226" t="s">
        <v>3337</v>
      </c>
      <c r="AR862" s="212"/>
      <c r="AS862" s="215" t="s">
        <v>1819</v>
      </c>
      <c r="AT862" s="221" t="s">
        <v>1838</v>
      </c>
      <c r="AU862" s="215"/>
      <c r="AW862" s="228" t="s">
        <v>4626</v>
      </c>
    </row>
    <row r="863" spans="1:268" s="337" customFormat="1" ht="42.75" customHeight="1">
      <c r="A863" s="211">
        <v>367</v>
      </c>
      <c r="B863" s="375" t="s">
        <v>483</v>
      </c>
      <c r="C863" s="213" t="s">
        <v>1749</v>
      </c>
      <c r="D863" s="214">
        <v>42920</v>
      </c>
      <c r="E863" s="219" t="s">
        <v>1628</v>
      </c>
      <c r="F863" s="215" t="s">
        <v>1793</v>
      </c>
      <c r="G863" s="218" t="s">
        <v>4426</v>
      </c>
      <c r="H863" s="248" t="e">
        <f>VLOOKUP(C863,#REF!,3,0)</f>
        <v>#REF!</v>
      </c>
      <c r="I863" s="248" t="s">
        <v>4807</v>
      </c>
      <c r="J863" s="570"/>
      <c r="K863" s="216" t="e">
        <v>#N/A</v>
      </c>
      <c r="L863" s="213"/>
      <c r="M863" s="217" t="s">
        <v>4626</v>
      </c>
      <c r="N863" s="217"/>
      <c r="O863" s="213" t="s">
        <v>4596</v>
      </c>
      <c r="P863" s="213" t="s">
        <v>4689</v>
      </c>
      <c r="Q863" s="213" t="e">
        <v>#N/A</v>
      </c>
      <c r="R863" s="215" t="s">
        <v>1422</v>
      </c>
      <c r="S863" s="220"/>
      <c r="T863" s="215"/>
      <c r="U863" s="213" t="s">
        <v>4715</v>
      </c>
      <c r="V863" s="213" t="e">
        <v>#N/A</v>
      </c>
      <c r="W863" s="213"/>
      <c r="X863" s="221" t="s">
        <v>4</v>
      </c>
      <c r="Y863" s="222" t="s">
        <v>2437</v>
      </c>
      <c r="Z863" s="217" t="s">
        <v>4742</v>
      </c>
      <c r="AA863" s="223" t="s">
        <v>2440</v>
      </c>
      <c r="AB863" s="223"/>
      <c r="AC863" s="226" t="s">
        <v>471</v>
      </c>
      <c r="AD863" s="215" t="s">
        <v>1714</v>
      </c>
      <c r="AE863" s="224"/>
      <c r="AF863" s="215" t="s">
        <v>1714</v>
      </c>
      <c r="AG863" s="215" t="s">
        <v>1422</v>
      </c>
      <c r="AH863" s="224"/>
      <c r="AI863" s="215" t="s">
        <v>1629</v>
      </c>
      <c r="AJ863" s="215"/>
      <c r="AK863" s="224"/>
      <c r="AL863" s="215" t="s">
        <v>478</v>
      </c>
      <c r="AM863" s="256">
        <v>42920</v>
      </c>
      <c r="AN863" s="215" t="s">
        <v>1794</v>
      </c>
      <c r="AO863" s="221">
        <v>43319</v>
      </c>
      <c r="AP863" s="226">
        <v>0</v>
      </c>
      <c r="AQ863" s="226">
        <v>0</v>
      </c>
      <c r="AR863" s="212"/>
      <c r="AS863" s="215"/>
      <c r="AT863" s="221" t="s">
        <v>1795</v>
      </c>
      <c r="AU863" s="215"/>
      <c r="AV863" s="227"/>
      <c r="AW863" s="228" t="s">
        <v>4626</v>
      </c>
      <c r="AX863" s="227"/>
      <c r="AY863" s="227"/>
      <c r="AZ863" s="227"/>
      <c r="BA863" s="227"/>
      <c r="BB863" s="227"/>
      <c r="BC863" s="227"/>
      <c r="BD863" s="227"/>
      <c r="BE863" s="227"/>
      <c r="BF863" s="227"/>
      <c r="BG863" s="227"/>
      <c r="BH863" s="227"/>
      <c r="BI863" s="227"/>
      <c r="BJ863" s="227"/>
      <c r="BK863" s="227"/>
      <c r="BL863" s="227"/>
      <c r="BM863" s="227"/>
      <c r="BN863" s="227"/>
      <c r="BO863" s="227"/>
      <c r="BP863" s="227"/>
      <c r="BQ863" s="227"/>
      <c r="BR863" s="227"/>
      <c r="BS863" s="227"/>
      <c r="BT863" s="227"/>
      <c r="BU863" s="227"/>
      <c r="BV863" s="227"/>
      <c r="BW863" s="227"/>
      <c r="BX863" s="227"/>
      <c r="BY863" s="227"/>
      <c r="BZ863" s="227"/>
      <c r="CA863" s="227"/>
      <c r="CB863" s="227"/>
      <c r="CC863" s="227"/>
      <c r="CD863" s="227"/>
      <c r="CE863" s="227"/>
      <c r="CF863" s="227"/>
      <c r="CG863" s="227"/>
      <c r="CH863" s="227"/>
      <c r="CI863" s="227"/>
      <c r="CJ863" s="227"/>
      <c r="CK863" s="227"/>
      <c r="CL863" s="227"/>
      <c r="CM863" s="227"/>
      <c r="CN863" s="227"/>
      <c r="CO863" s="227"/>
      <c r="CP863" s="227"/>
      <c r="CQ863" s="227"/>
      <c r="CR863" s="227"/>
      <c r="CS863" s="227"/>
      <c r="CT863" s="227"/>
      <c r="CU863" s="227"/>
      <c r="CV863" s="227"/>
      <c r="CW863" s="227"/>
      <c r="CX863" s="227"/>
      <c r="CY863" s="227"/>
      <c r="CZ863" s="227"/>
      <c r="DA863" s="227"/>
      <c r="DB863" s="227"/>
      <c r="DC863" s="227"/>
      <c r="DD863" s="227"/>
      <c r="DE863" s="227"/>
      <c r="DF863" s="227"/>
      <c r="DG863" s="227"/>
      <c r="DH863" s="227"/>
      <c r="DI863" s="227"/>
      <c r="DJ863" s="227"/>
      <c r="DK863" s="227"/>
      <c r="DL863" s="227"/>
      <c r="DM863" s="227"/>
      <c r="DN863" s="227"/>
      <c r="DO863" s="227"/>
      <c r="DP863" s="227"/>
      <c r="DQ863" s="227"/>
      <c r="DR863" s="227"/>
      <c r="DS863" s="227"/>
      <c r="DT863" s="227"/>
      <c r="DU863" s="227"/>
      <c r="DV863" s="227"/>
      <c r="DW863" s="227"/>
      <c r="DX863" s="227"/>
      <c r="DY863" s="227"/>
      <c r="DZ863" s="227"/>
      <c r="EA863" s="227"/>
      <c r="EB863" s="227"/>
      <c r="EC863" s="227"/>
      <c r="ED863" s="227"/>
      <c r="EE863" s="227"/>
      <c r="EF863" s="227"/>
      <c r="EG863" s="227"/>
      <c r="EH863" s="227"/>
      <c r="EI863" s="227"/>
      <c r="EJ863" s="227"/>
      <c r="EK863" s="227"/>
      <c r="EL863" s="227"/>
      <c r="EM863" s="227"/>
      <c r="EN863" s="227"/>
      <c r="EO863" s="227"/>
      <c r="EP863" s="227"/>
      <c r="EQ863" s="227"/>
      <c r="ER863" s="227"/>
      <c r="ES863" s="227"/>
      <c r="ET863" s="227"/>
      <c r="EU863" s="227"/>
      <c r="EV863" s="227"/>
      <c r="EW863" s="227"/>
      <c r="EX863" s="227"/>
      <c r="EY863" s="227"/>
      <c r="EZ863" s="227"/>
      <c r="FA863" s="227"/>
      <c r="FB863" s="227"/>
      <c r="FC863" s="227"/>
      <c r="FD863" s="227"/>
      <c r="FE863" s="227"/>
      <c r="FF863" s="227"/>
      <c r="FG863" s="227"/>
      <c r="FH863" s="227"/>
      <c r="FI863" s="227"/>
      <c r="FJ863" s="227"/>
      <c r="FK863" s="227"/>
      <c r="FL863" s="227"/>
      <c r="FM863" s="227"/>
      <c r="FN863" s="227"/>
      <c r="FO863" s="227"/>
      <c r="FP863" s="227"/>
      <c r="FQ863" s="227"/>
      <c r="FR863" s="227"/>
      <c r="FS863" s="227"/>
      <c r="FT863" s="227"/>
      <c r="FU863" s="227"/>
      <c r="FV863" s="227"/>
      <c r="FW863" s="227"/>
      <c r="FX863" s="227"/>
      <c r="FY863" s="227"/>
      <c r="FZ863" s="227"/>
      <c r="GA863" s="227"/>
      <c r="GB863" s="227"/>
      <c r="GC863" s="227"/>
      <c r="GD863" s="227"/>
      <c r="GE863" s="227"/>
      <c r="GF863" s="227"/>
      <c r="GG863" s="227"/>
      <c r="GH863" s="227"/>
      <c r="GI863" s="227"/>
      <c r="GJ863" s="227"/>
      <c r="GK863" s="227"/>
      <c r="GL863" s="227"/>
      <c r="GM863" s="227"/>
      <c r="GN863" s="227"/>
      <c r="GO863" s="227"/>
      <c r="GP863" s="227"/>
      <c r="GQ863" s="227"/>
      <c r="GR863" s="227"/>
      <c r="GS863" s="227"/>
      <c r="GT863" s="227"/>
      <c r="GU863" s="227"/>
      <c r="GV863" s="227"/>
      <c r="GW863" s="227"/>
      <c r="GX863" s="227"/>
      <c r="GY863" s="227"/>
      <c r="GZ863" s="227"/>
      <c r="HA863" s="227"/>
      <c r="HB863" s="227"/>
      <c r="HC863" s="227"/>
      <c r="HD863" s="227"/>
      <c r="HE863" s="227"/>
      <c r="HF863" s="227"/>
      <c r="HG863" s="227"/>
      <c r="HH863" s="227"/>
      <c r="HI863" s="227"/>
      <c r="HJ863" s="227"/>
      <c r="HK863" s="227"/>
      <c r="HL863" s="227"/>
      <c r="HM863" s="227"/>
      <c r="HN863" s="227"/>
      <c r="HO863" s="227"/>
      <c r="HP863" s="227"/>
      <c r="HQ863" s="227"/>
      <c r="HR863" s="227"/>
      <c r="HS863" s="227"/>
      <c r="HT863" s="227"/>
      <c r="HU863" s="227"/>
      <c r="HV863" s="227"/>
      <c r="HW863" s="227"/>
      <c r="HX863" s="227"/>
      <c r="HY863" s="227"/>
      <c r="HZ863" s="227"/>
      <c r="IA863" s="227"/>
      <c r="IB863" s="227"/>
      <c r="IC863" s="227"/>
      <c r="ID863" s="227"/>
      <c r="IE863" s="227"/>
      <c r="IF863" s="227"/>
      <c r="IG863" s="227"/>
      <c r="IH863" s="227"/>
      <c r="II863" s="227"/>
      <c r="IJ863" s="227"/>
      <c r="IK863" s="227"/>
      <c r="IL863" s="227"/>
      <c r="IM863" s="227"/>
      <c r="IN863" s="227"/>
      <c r="IO863" s="227"/>
      <c r="IP863" s="227"/>
      <c r="IQ863" s="227"/>
      <c r="IR863" s="227"/>
      <c r="IS863" s="227"/>
      <c r="IT863" s="227"/>
      <c r="IU863" s="227"/>
      <c r="IV863" s="227"/>
      <c r="IW863" s="227"/>
      <c r="IX863" s="227"/>
      <c r="IY863" s="227"/>
      <c r="IZ863" s="227"/>
      <c r="JA863" s="227"/>
      <c r="JB863" s="227"/>
      <c r="JC863" s="227"/>
      <c r="JD863" s="227"/>
      <c r="JE863" s="227"/>
      <c r="JF863" s="227"/>
      <c r="JG863" s="227"/>
      <c r="JH863" s="227"/>
    </row>
    <row r="864" spans="1:268" s="362" customFormat="1" ht="35.25" customHeight="1">
      <c r="A864" s="211">
        <v>368</v>
      </c>
      <c r="B864" s="386" t="s">
        <v>189</v>
      </c>
      <c r="C864" s="213" t="s">
        <v>164</v>
      </c>
      <c r="D864" s="214">
        <v>43271</v>
      </c>
      <c r="E864" s="215" t="s">
        <v>1689</v>
      </c>
      <c r="F864" s="215" t="s">
        <v>1622</v>
      </c>
      <c r="G864" s="218" t="s">
        <v>4426</v>
      </c>
      <c r="H864" s="248" t="e">
        <f>VLOOKUP(C864,#REF!,3,0)</f>
        <v>#REF!</v>
      </c>
      <c r="I864" s="248" t="s">
        <v>4807</v>
      </c>
      <c r="J864" s="570"/>
      <c r="K864" s="216" t="e">
        <v>#N/A</v>
      </c>
      <c r="L864" s="213"/>
      <c r="M864" s="217" t="s">
        <v>4626</v>
      </c>
      <c r="N864" s="217"/>
      <c r="O864" s="213" t="s">
        <v>4596</v>
      </c>
      <c r="P864" s="213" t="s">
        <v>4689</v>
      </c>
      <c r="Q864" s="213" t="e">
        <v>#N/A</v>
      </c>
      <c r="R864" s="215" t="s">
        <v>3212</v>
      </c>
      <c r="S864" s="220"/>
      <c r="T864" s="215"/>
      <c r="U864" s="213" t="s">
        <v>4715</v>
      </c>
      <c r="V864" s="213" t="e">
        <v>#N/A</v>
      </c>
      <c r="W864" s="213"/>
      <c r="X864" s="221" t="s">
        <v>4</v>
      </c>
      <c r="Y864" s="222" t="s">
        <v>2437</v>
      </c>
      <c r="Z864" s="217" t="s">
        <v>4742</v>
      </c>
      <c r="AA864" s="223" t="s">
        <v>3213</v>
      </c>
      <c r="AB864" s="223"/>
      <c r="AC864" s="233" t="s">
        <v>45</v>
      </c>
      <c r="AD864" s="215" t="s">
        <v>1714</v>
      </c>
      <c r="AE864" s="224"/>
      <c r="AF864" s="215" t="s">
        <v>1714</v>
      </c>
      <c r="AG864" s="215" t="s">
        <v>3212</v>
      </c>
      <c r="AH864" s="224"/>
      <c r="AI864" s="215" t="s">
        <v>1624</v>
      </c>
      <c r="AJ864" s="212"/>
      <c r="AK864" s="224"/>
      <c r="AL864" s="233" t="s">
        <v>3166</v>
      </c>
      <c r="AM864" s="234"/>
      <c r="AN864" s="215" t="s">
        <v>1794</v>
      </c>
      <c r="AO864" s="221">
        <v>43424</v>
      </c>
      <c r="AP864" s="226" t="s">
        <v>3338</v>
      </c>
      <c r="AQ864" s="226" t="s">
        <v>3339</v>
      </c>
      <c r="AR864" s="212"/>
      <c r="AS864" s="215" t="s">
        <v>1819</v>
      </c>
      <c r="AT864" s="221" t="s">
        <v>1838</v>
      </c>
      <c r="AU864" s="215"/>
      <c r="AV864" s="227"/>
      <c r="AW864" s="228" t="s">
        <v>4626</v>
      </c>
      <c r="AX864" s="227"/>
      <c r="AY864" s="227"/>
      <c r="AZ864" s="227"/>
      <c r="BA864" s="227"/>
      <c r="BB864" s="227"/>
      <c r="BC864" s="227"/>
      <c r="BD864" s="227"/>
      <c r="BE864" s="227"/>
      <c r="BF864" s="227"/>
      <c r="BG864" s="227"/>
      <c r="BH864" s="227"/>
      <c r="BI864" s="227"/>
      <c r="BJ864" s="227"/>
      <c r="BK864" s="227"/>
      <c r="BL864" s="227"/>
      <c r="BM864" s="227"/>
      <c r="BN864" s="227"/>
      <c r="BO864" s="227"/>
      <c r="BP864" s="227"/>
      <c r="BQ864" s="227"/>
      <c r="BR864" s="227"/>
      <c r="BS864" s="227"/>
      <c r="BT864" s="227"/>
      <c r="BU864" s="227"/>
      <c r="BV864" s="227"/>
      <c r="BW864" s="227"/>
      <c r="BX864" s="227"/>
      <c r="BY864" s="227"/>
      <c r="BZ864" s="227"/>
      <c r="CA864" s="227"/>
      <c r="CB864" s="227"/>
      <c r="CC864" s="227"/>
      <c r="CD864" s="227"/>
      <c r="CE864" s="227"/>
      <c r="CF864" s="227"/>
      <c r="CG864" s="227"/>
      <c r="CH864" s="227"/>
      <c r="CI864" s="227"/>
      <c r="CJ864" s="227"/>
      <c r="CK864" s="227"/>
      <c r="CL864" s="227"/>
      <c r="CM864" s="227"/>
      <c r="CN864" s="227"/>
      <c r="CO864" s="227"/>
      <c r="CP864" s="227"/>
      <c r="CQ864" s="227"/>
      <c r="CR864" s="227"/>
      <c r="CS864" s="227"/>
      <c r="CT864" s="227"/>
      <c r="CU864" s="227"/>
      <c r="CV864" s="227"/>
      <c r="CW864" s="227"/>
      <c r="CX864" s="227"/>
      <c r="CY864" s="227"/>
      <c r="CZ864" s="227"/>
      <c r="DA864" s="227"/>
      <c r="DB864" s="227"/>
      <c r="DC864" s="227"/>
      <c r="DD864" s="227"/>
      <c r="DE864" s="227"/>
      <c r="DF864" s="227"/>
      <c r="DG864" s="227"/>
      <c r="DH864" s="227"/>
      <c r="DI864" s="227"/>
      <c r="DJ864" s="227"/>
      <c r="DK864" s="227"/>
      <c r="DL864" s="227"/>
      <c r="DM864" s="227"/>
      <c r="DN864" s="227"/>
      <c r="DO864" s="227"/>
      <c r="DP864" s="227"/>
      <c r="DQ864" s="227"/>
      <c r="DR864" s="227"/>
      <c r="DS864" s="227"/>
      <c r="DT864" s="227"/>
      <c r="DU864" s="227"/>
      <c r="DV864" s="227"/>
      <c r="DW864" s="227"/>
      <c r="DX864" s="227"/>
      <c r="DY864" s="227"/>
      <c r="DZ864" s="227"/>
      <c r="EA864" s="227"/>
      <c r="EB864" s="227"/>
      <c r="EC864" s="227"/>
      <c r="ED864" s="227"/>
      <c r="EE864" s="227"/>
      <c r="EF864" s="227"/>
      <c r="EG864" s="227"/>
      <c r="EH864" s="227"/>
      <c r="EI864" s="227"/>
      <c r="EJ864" s="227"/>
      <c r="EK864" s="227"/>
      <c r="EL864" s="227"/>
      <c r="EM864" s="227"/>
      <c r="EN864" s="227"/>
      <c r="EO864" s="227"/>
      <c r="EP864" s="227"/>
      <c r="EQ864" s="227"/>
      <c r="ER864" s="227"/>
      <c r="ES864" s="227"/>
      <c r="ET864" s="227"/>
      <c r="EU864" s="227"/>
      <c r="EV864" s="227"/>
      <c r="EW864" s="227"/>
      <c r="EX864" s="227"/>
      <c r="EY864" s="227"/>
      <c r="EZ864" s="227"/>
      <c r="FA864" s="227"/>
      <c r="FB864" s="227"/>
      <c r="FC864" s="227"/>
      <c r="FD864" s="227"/>
      <c r="FE864" s="227"/>
      <c r="FF864" s="227"/>
      <c r="FG864" s="227"/>
      <c r="FH864" s="227"/>
      <c r="FI864" s="227"/>
      <c r="FJ864" s="227"/>
      <c r="FK864" s="227"/>
      <c r="FL864" s="227"/>
      <c r="FM864" s="227"/>
      <c r="FN864" s="227"/>
      <c r="FO864" s="227"/>
      <c r="FP864" s="227"/>
      <c r="FQ864" s="227"/>
      <c r="FR864" s="227"/>
      <c r="FS864" s="227"/>
      <c r="FT864" s="227"/>
      <c r="FU864" s="227"/>
      <c r="FV864" s="227"/>
      <c r="FW864" s="227"/>
      <c r="FX864" s="227"/>
      <c r="FY864" s="227"/>
      <c r="FZ864" s="227"/>
      <c r="GA864" s="227"/>
      <c r="GB864" s="227"/>
      <c r="GC864" s="227"/>
      <c r="GD864" s="227"/>
      <c r="GE864" s="227"/>
      <c r="GF864" s="227"/>
      <c r="GG864" s="227"/>
      <c r="GH864" s="227"/>
      <c r="GI864" s="227"/>
      <c r="GJ864" s="227"/>
      <c r="GK864" s="227"/>
      <c r="GL864" s="227"/>
      <c r="GM864" s="227"/>
      <c r="GN864" s="227"/>
      <c r="GO864" s="227"/>
      <c r="GP864" s="227"/>
      <c r="GQ864" s="227"/>
      <c r="GR864" s="227"/>
      <c r="GS864" s="227"/>
      <c r="GT864" s="227"/>
      <c r="GU864" s="227"/>
      <c r="GV864" s="227"/>
      <c r="GW864" s="227"/>
      <c r="GX864" s="227"/>
      <c r="GY864" s="227"/>
      <c r="GZ864" s="227"/>
      <c r="HA864" s="227"/>
      <c r="HB864" s="227"/>
      <c r="HC864" s="227"/>
      <c r="HD864" s="227"/>
      <c r="HE864" s="227"/>
      <c r="HF864" s="227"/>
      <c r="HG864" s="227"/>
      <c r="HH864" s="227"/>
      <c r="HI864" s="227"/>
      <c r="HJ864" s="227"/>
      <c r="HK864" s="227"/>
      <c r="HL864" s="227"/>
      <c r="HM864" s="227"/>
      <c r="HN864" s="227"/>
      <c r="HO864" s="227"/>
      <c r="HP864" s="227"/>
      <c r="HQ864" s="227"/>
      <c r="HR864" s="227"/>
      <c r="HS864" s="227"/>
      <c r="HT864" s="227"/>
      <c r="HU864" s="227"/>
      <c r="HV864" s="227"/>
      <c r="HW864" s="227"/>
      <c r="HX864" s="227"/>
      <c r="HY864" s="227"/>
      <c r="HZ864" s="227"/>
      <c r="IA864" s="227"/>
      <c r="IB864" s="227"/>
      <c r="IC864" s="227"/>
      <c r="ID864" s="227"/>
      <c r="IE864" s="227"/>
      <c r="IF864" s="227"/>
      <c r="IG864" s="227"/>
      <c r="IH864" s="227"/>
      <c r="II864" s="227"/>
      <c r="IJ864" s="227"/>
      <c r="IK864" s="227"/>
      <c r="IL864" s="227"/>
      <c r="IM864" s="227"/>
      <c r="IN864" s="227"/>
      <c r="IO864" s="227"/>
      <c r="IP864" s="227"/>
      <c r="IQ864" s="227"/>
      <c r="IR864" s="227"/>
      <c r="IS864" s="227"/>
      <c r="IT864" s="227"/>
      <c r="IU864" s="227"/>
      <c r="IV864" s="227"/>
      <c r="IW864" s="227"/>
      <c r="IX864" s="227"/>
      <c r="IY864" s="227"/>
      <c r="IZ864" s="227"/>
      <c r="JA864" s="227"/>
      <c r="JB864" s="227"/>
      <c r="JC864" s="227"/>
      <c r="JD864" s="227"/>
      <c r="JE864" s="227"/>
      <c r="JF864" s="227"/>
      <c r="JG864" s="227"/>
      <c r="JH864" s="227"/>
    </row>
    <row r="865" spans="1:268" s="227" customFormat="1" ht="24" customHeight="1">
      <c r="A865" s="211">
        <v>369</v>
      </c>
      <c r="B865" s="375" t="s">
        <v>482</v>
      </c>
      <c r="C865" s="213" t="s">
        <v>1749</v>
      </c>
      <c r="D865" s="214">
        <v>42921</v>
      </c>
      <c r="E865" s="219" t="s">
        <v>1628</v>
      </c>
      <c r="F865" s="215" t="s">
        <v>1793</v>
      </c>
      <c r="G865" s="218" t="s">
        <v>4426</v>
      </c>
      <c r="H865" s="248" t="e">
        <f>VLOOKUP(C865,#REF!,3,0)</f>
        <v>#REF!</v>
      </c>
      <c r="I865" s="248" t="s">
        <v>4807</v>
      </c>
      <c r="J865" s="570"/>
      <c r="K865" s="216" t="e">
        <v>#N/A</v>
      </c>
      <c r="L865" s="213"/>
      <c r="M865" s="217" t="s">
        <v>4626</v>
      </c>
      <c r="N865" s="217"/>
      <c r="O865" s="213" t="s">
        <v>4596</v>
      </c>
      <c r="P865" s="213" t="s">
        <v>4689</v>
      </c>
      <c r="Q865" s="213" t="e">
        <v>#N/A</v>
      </c>
      <c r="R865" s="215" t="s">
        <v>1422</v>
      </c>
      <c r="S865" s="220"/>
      <c r="T865" s="215"/>
      <c r="U865" s="213" t="s">
        <v>4715</v>
      </c>
      <c r="V865" s="213" t="e">
        <v>#N/A</v>
      </c>
      <c r="W865" s="213"/>
      <c r="X865" s="221" t="s">
        <v>4</v>
      </c>
      <c r="Y865" s="222" t="s">
        <v>2437</v>
      </c>
      <c r="Z865" s="217" t="s">
        <v>4742</v>
      </c>
      <c r="AA865" s="223" t="s">
        <v>2440</v>
      </c>
      <c r="AB865" s="223"/>
      <c r="AC865" s="226" t="s">
        <v>471</v>
      </c>
      <c r="AD865" s="215" t="s">
        <v>1714</v>
      </c>
      <c r="AE865" s="224"/>
      <c r="AF865" s="215" t="s">
        <v>1714</v>
      </c>
      <c r="AG865" s="215" t="s">
        <v>1422</v>
      </c>
      <c r="AH865" s="224"/>
      <c r="AI865" s="215" t="s">
        <v>1629</v>
      </c>
      <c r="AJ865" s="215"/>
      <c r="AK865" s="224"/>
      <c r="AL865" s="215" t="s">
        <v>478</v>
      </c>
      <c r="AM865" s="256">
        <v>42921</v>
      </c>
      <c r="AN865" s="215" t="s">
        <v>1794</v>
      </c>
      <c r="AO865" s="221">
        <v>43320</v>
      </c>
      <c r="AP865" s="226">
        <v>0</v>
      </c>
      <c r="AQ865" s="226">
        <v>0</v>
      </c>
      <c r="AR865" s="212"/>
      <c r="AS865" s="215"/>
      <c r="AT865" s="221" t="s">
        <v>1795</v>
      </c>
      <c r="AU865" s="215"/>
      <c r="AW865" s="228" t="s">
        <v>4626</v>
      </c>
    </row>
    <row r="866" spans="1:268" s="337" customFormat="1" ht="42.75" customHeight="1">
      <c r="A866" s="211">
        <v>370</v>
      </c>
      <c r="B866" s="386" t="s">
        <v>200</v>
      </c>
      <c r="C866" s="213" t="s">
        <v>164</v>
      </c>
      <c r="D866" s="214">
        <v>43271</v>
      </c>
      <c r="E866" s="215" t="s">
        <v>1689</v>
      </c>
      <c r="F866" s="215" t="s">
        <v>1622</v>
      </c>
      <c r="G866" s="218" t="s">
        <v>4426</v>
      </c>
      <c r="H866" s="248" t="e">
        <f>VLOOKUP(C866,#REF!,3,0)</f>
        <v>#REF!</v>
      </c>
      <c r="I866" s="248" t="s">
        <v>4807</v>
      </c>
      <c r="J866" s="570"/>
      <c r="K866" s="216" t="e">
        <v>#N/A</v>
      </c>
      <c r="L866" s="213"/>
      <c r="M866" s="217" t="s">
        <v>4626</v>
      </c>
      <c r="N866" s="217"/>
      <c r="O866" s="213" t="s">
        <v>4596</v>
      </c>
      <c r="P866" s="213" t="s">
        <v>4689</v>
      </c>
      <c r="Q866" s="213" t="e">
        <v>#N/A</v>
      </c>
      <c r="R866" s="215" t="s">
        <v>3212</v>
      </c>
      <c r="S866" s="220"/>
      <c r="T866" s="215"/>
      <c r="U866" s="213" t="s">
        <v>4715</v>
      </c>
      <c r="V866" s="213" t="e">
        <v>#N/A</v>
      </c>
      <c r="W866" s="213"/>
      <c r="X866" s="221" t="s">
        <v>4</v>
      </c>
      <c r="Y866" s="222" t="s">
        <v>2437</v>
      </c>
      <c r="Z866" s="217" t="s">
        <v>4742</v>
      </c>
      <c r="AA866" s="223" t="s">
        <v>3213</v>
      </c>
      <c r="AB866" s="223"/>
      <c r="AC866" s="233" t="s">
        <v>45</v>
      </c>
      <c r="AD866" s="215" t="s">
        <v>1714</v>
      </c>
      <c r="AE866" s="224"/>
      <c r="AF866" s="215" t="s">
        <v>1714</v>
      </c>
      <c r="AG866" s="215" t="s">
        <v>3212</v>
      </c>
      <c r="AH866" s="224"/>
      <c r="AI866" s="215" t="s">
        <v>1624</v>
      </c>
      <c r="AJ866" s="212"/>
      <c r="AK866" s="224"/>
      <c r="AL866" s="233" t="s">
        <v>3166</v>
      </c>
      <c r="AM866" s="234"/>
      <c r="AN866" s="215" t="s">
        <v>1794</v>
      </c>
      <c r="AO866" s="221">
        <v>43424</v>
      </c>
      <c r="AP866" s="226" t="s">
        <v>3340</v>
      </c>
      <c r="AQ866" s="226" t="s">
        <v>3341</v>
      </c>
      <c r="AR866" s="212"/>
      <c r="AS866" s="215"/>
      <c r="AT866" s="221" t="s">
        <v>1838</v>
      </c>
      <c r="AU866" s="215"/>
      <c r="AV866" s="227"/>
      <c r="AW866" s="228" t="s">
        <v>4626</v>
      </c>
      <c r="AX866" s="227"/>
      <c r="AY866" s="227"/>
      <c r="AZ866" s="227"/>
      <c r="BA866" s="227"/>
      <c r="BB866" s="227"/>
      <c r="BC866" s="227"/>
      <c r="BD866" s="227"/>
      <c r="BE866" s="227"/>
      <c r="BF866" s="227"/>
      <c r="BG866" s="227"/>
      <c r="BH866" s="227"/>
      <c r="BI866" s="227"/>
      <c r="BJ866" s="227"/>
      <c r="BK866" s="227"/>
      <c r="BL866" s="227"/>
      <c r="BM866" s="227"/>
      <c r="BN866" s="227"/>
      <c r="BO866" s="227"/>
      <c r="BP866" s="227"/>
      <c r="BQ866" s="227"/>
      <c r="BR866" s="227"/>
      <c r="BS866" s="227"/>
      <c r="BT866" s="227"/>
      <c r="BU866" s="227"/>
      <c r="BV866" s="227"/>
      <c r="BW866" s="227"/>
      <c r="BX866" s="227"/>
      <c r="BY866" s="227"/>
      <c r="BZ866" s="227"/>
      <c r="CA866" s="227"/>
      <c r="CB866" s="227"/>
      <c r="CC866" s="227"/>
      <c r="CD866" s="227"/>
      <c r="CE866" s="227"/>
      <c r="CF866" s="227"/>
      <c r="CG866" s="227"/>
      <c r="CH866" s="227"/>
      <c r="CI866" s="227"/>
      <c r="CJ866" s="227"/>
      <c r="CK866" s="227"/>
      <c r="CL866" s="227"/>
      <c r="CM866" s="227"/>
      <c r="CN866" s="227"/>
      <c r="CO866" s="227"/>
      <c r="CP866" s="227"/>
      <c r="CQ866" s="227"/>
      <c r="CR866" s="227"/>
      <c r="CS866" s="227"/>
      <c r="CT866" s="227"/>
      <c r="CU866" s="227"/>
      <c r="CV866" s="227"/>
      <c r="CW866" s="227"/>
      <c r="CX866" s="227"/>
      <c r="CY866" s="227"/>
      <c r="CZ866" s="227"/>
      <c r="DA866" s="227"/>
      <c r="DB866" s="227"/>
      <c r="DC866" s="227"/>
      <c r="DD866" s="227"/>
      <c r="DE866" s="227"/>
      <c r="DF866" s="227"/>
      <c r="DG866" s="227"/>
      <c r="DH866" s="227"/>
      <c r="DI866" s="227"/>
      <c r="DJ866" s="227"/>
      <c r="DK866" s="227"/>
      <c r="DL866" s="227"/>
      <c r="DM866" s="227"/>
      <c r="DN866" s="227"/>
      <c r="DO866" s="227"/>
      <c r="DP866" s="227"/>
      <c r="DQ866" s="227"/>
      <c r="DR866" s="227"/>
      <c r="DS866" s="227"/>
      <c r="DT866" s="227"/>
      <c r="DU866" s="227"/>
      <c r="DV866" s="227"/>
      <c r="DW866" s="227"/>
      <c r="DX866" s="227"/>
      <c r="DY866" s="227"/>
      <c r="DZ866" s="227"/>
      <c r="EA866" s="227"/>
      <c r="EB866" s="227"/>
      <c r="EC866" s="227"/>
      <c r="ED866" s="227"/>
      <c r="EE866" s="227"/>
      <c r="EF866" s="227"/>
      <c r="EG866" s="227"/>
      <c r="EH866" s="227"/>
      <c r="EI866" s="227"/>
      <c r="EJ866" s="227"/>
      <c r="EK866" s="227"/>
      <c r="EL866" s="227"/>
      <c r="EM866" s="227"/>
      <c r="EN866" s="227"/>
      <c r="EO866" s="227"/>
      <c r="EP866" s="227"/>
      <c r="EQ866" s="227"/>
      <c r="ER866" s="227"/>
      <c r="ES866" s="227"/>
      <c r="ET866" s="227"/>
      <c r="EU866" s="227"/>
      <c r="EV866" s="227"/>
      <c r="EW866" s="227"/>
      <c r="EX866" s="227"/>
      <c r="EY866" s="227"/>
      <c r="EZ866" s="227"/>
      <c r="FA866" s="227"/>
      <c r="FB866" s="227"/>
      <c r="FC866" s="227"/>
      <c r="FD866" s="227"/>
      <c r="FE866" s="227"/>
      <c r="FF866" s="227"/>
      <c r="FG866" s="227"/>
      <c r="FH866" s="227"/>
      <c r="FI866" s="227"/>
      <c r="FJ866" s="227"/>
      <c r="FK866" s="227"/>
      <c r="FL866" s="227"/>
      <c r="FM866" s="227"/>
      <c r="FN866" s="227"/>
      <c r="FO866" s="227"/>
      <c r="FP866" s="227"/>
      <c r="FQ866" s="227"/>
      <c r="FR866" s="227"/>
      <c r="FS866" s="227"/>
      <c r="FT866" s="227"/>
      <c r="FU866" s="227"/>
      <c r="FV866" s="227"/>
      <c r="FW866" s="227"/>
      <c r="FX866" s="227"/>
      <c r="FY866" s="227"/>
      <c r="FZ866" s="227"/>
      <c r="GA866" s="227"/>
      <c r="GB866" s="227"/>
      <c r="GC866" s="227"/>
      <c r="GD866" s="227"/>
      <c r="GE866" s="227"/>
      <c r="GF866" s="227"/>
      <c r="GG866" s="227"/>
      <c r="GH866" s="227"/>
      <c r="GI866" s="227"/>
      <c r="GJ866" s="227"/>
      <c r="GK866" s="227"/>
      <c r="GL866" s="227"/>
      <c r="GM866" s="227"/>
      <c r="GN866" s="227"/>
      <c r="GO866" s="227"/>
      <c r="GP866" s="227"/>
      <c r="GQ866" s="227"/>
      <c r="GR866" s="227"/>
      <c r="GS866" s="227"/>
      <c r="GT866" s="227"/>
      <c r="GU866" s="227"/>
      <c r="GV866" s="227"/>
      <c r="GW866" s="227"/>
      <c r="GX866" s="227"/>
      <c r="GY866" s="227"/>
      <c r="GZ866" s="227"/>
      <c r="HA866" s="227"/>
      <c r="HB866" s="227"/>
      <c r="HC866" s="227"/>
      <c r="HD866" s="227"/>
      <c r="HE866" s="227"/>
      <c r="HF866" s="227"/>
      <c r="HG866" s="227"/>
      <c r="HH866" s="227"/>
      <c r="HI866" s="227"/>
      <c r="HJ866" s="227"/>
      <c r="HK866" s="227"/>
      <c r="HL866" s="227"/>
      <c r="HM866" s="227"/>
      <c r="HN866" s="227"/>
      <c r="HO866" s="227"/>
      <c r="HP866" s="227"/>
      <c r="HQ866" s="227"/>
      <c r="HR866" s="227"/>
      <c r="HS866" s="227"/>
      <c r="HT866" s="227"/>
      <c r="HU866" s="227"/>
      <c r="HV866" s="227"/>
      <c r="HW866" s="227"/>
      <c r="HX866" s="227"/>
      <c r="HY866" s="227"/>
      <c r="HZ866" s="227"/>
      <c r="IA866" s="227"/>
      <c r="IB866" s="227"/>
      <c r="IC866" s="227"/>
      <c r="ID866" s="227"/>
      <c r="IE866" s="227"/>
      <c r="IF866" s="227"/>
      <c r="IG866" s="227"/>
      <c r="IH866" s="227"/>
      <c r="II866" s="227"/>
      <c r="IJ866" s="227"/>
      <c r="IK866" s="227"/>
      <c r="IL866" s="227"/>
      <c r="IM866" s="227"/>
      <c r="IN866" s="227"/>
      <c r="IO866" s="227"/>
      <c r="IP866" s="227"/>
      <c r="IQ866" s="227"/>
      <c r="IR866" s="227"/>
      <c r="IS866" s="227"/>
      <c r="IT866" s="227"/>
      <c r="IU866" s="227"/>
      <c r="IV866" s="227"/>
      <c r="IW866" s="227"/>
      <c r="IX866" s="227"/>
      <c r="IY866" s="227"/>
      <c r="IZ866" s="227"/>
      <c r="JA866" s="227"/>
      <c r="JB866" s="227"/>
      <c r="JC866" s="227"/>
      <c r="JD866" s="227"/>
      <c r="JE866" s="227"/>
      <c r="JF866" s="227"/>
      <c r="JG866" s="227"/>
      <c r="JH866" s="227"/>
    </row>
    <row r="867" spans="1:268" s="362" customFormat="1" ht="35.25" customHeight="1">
      <c r="A867" s="211">
        <v>371</v>
      </c>
      <c r="B867" s="375" t="s">
        <v>481</v>
      </c>
      <c r="C867" s="213" t="s">
        <v>1749</v>
      </c>
      <c r="D867" s="214" t="s">
        <v>4009</v>
      </c>
      <c r="E867" s="219" t="s">
        <v>1628</v>
      </c>
      <c r="F867" s="215" t="s">
        <v>1793</v>
      </c>
      <c r="G867" s="218" t="s">
        <v>4426</v>
      </c>
      <c r="H867" s="248" t="e">
        <f>VLOOKUP(C867,#REF!,3,0)</f>
        <v>#REF!</v>
      </c>
      <c r="I867" s="248" t="s">
        <v>4807</v>
      </c>
      <c r="J867" s="570"/>
      <c r="K867" s="216" t="e">
        <v>#N/A</v>
      </c>
      <c r="L867" s="213"/>
      <c r="M867" s="217" t="s">
        <v>4626</v>
      </c>
      <c r="N867" s="217"/>
      <c r="O867" s="213" t="s">
        <v>4596</v>
      </c>
      <c r="P867" s="213" t="s">
        <v>4689</v>
      </c>
      <c r="Q867" s="213" t="e">
        <v>#N/A</v>
      </c>
      <c r="R867" s="215" t="s">
        <v>1422</v>
      </c>
      <c r="S867" s="220"/>
      <c r="T867" s="215"/>
      <c r="U867" s="213" t="s">
        <v>4715</v>
      </c>
      <c r="V867" s="213" t="e">
        <v>#N/A</v>
      </c>
      <c r="W867" s="213"/>
      <c r="X867" s="221" t="s">
        <v>4</v>
      </c>
      <c r="Y867" s="222" t="s">
        <v>2437</v>
      </c>
      <c r="Z867" s="217" t="s">
        <v>4742</v>
      </c>
      <c r="AA867" s="223" t="s">
        <v>2440</v>
      </c>
      <c r="AB867" s="223"/>
      <c r="AC867" s="226" t="s">
        <v>471</v>
      </c>
      <c r="AD867" s="215" t="s">
        <v>1714</v>
      </c>
      <c r="AE867" s="224"/>
      <c r="AF867" s="215" t="s">
        <v>1714</v>
      </c>
      <c r="AG867" s="215" t="s">
        <v>1422</v>
      </c>
      <c r="AH867" s="224"/>
      <c r="AI867" s="215" t="s">
        <v>1629</v>
      </c>
      <c r="AJ867" s="215"/>
      <c r="AK867" s="224"/>
      <c r="AL867" s="215" t="s">
        <v>478</v>
      </c>
      <c r="AM867" s="256">
        <v>42918.375</v>
      </c>
      <c r="AN867" s="215" t="s">
        <v>1794</v>
      </c>
      <c r="AO867" s="221">
        <v>43319</v>
      </c>
      <c r="AP867" s="226">
        <v>0</v>
      </c>
      <c r="AQ867" s="226">
        <v>0</v>
      </c>
      <c r="AR867" s="212"/>
      <c r="AS867" s="215"/>
      <c r="AT867" s="221" t="s">
        <v>1795</v>
      </c>
      <c r="AU867" s="215"/>
      <c r="AV867" s="227"/>
      <c r="AW867" s="228" t="s">
        <v>4626</v>
      </c>
      <c r="AX867" s="227"/>
      <c r="AY867" s="227"/>
      <c r="AZ867" s="227"/>
      <c r="BA867" s="227"/>
      <c r="BB867" s="227"/>
      <c r="BC867" s="227"/>
      <c r="BD867" s="227"/>
      <c r="BE867" s="227"/>
      <c r="BF867" s="227"/>
      <c r="BG867" s="227"/>
      <c r="BH867" s="227"/>
      <c r="BI867" s="227"/>
      <c r="BJ867" s="227"/>
      <c r="BK867" s="227"/>
      <c r="BL867" s="227"/>
      <c r="BM867" s="227"/>
      <c r="BN867" s="227"/>
      <c r="BO867" s="227"/>
      <c r="BP867" s="227"/>
      <c r="BQ867" s="227"/>
      <c r="BR867" s="227"/>
      <c r="BS867" s="227"/>
      <c r="BT867" s="227"/>
      <c r="BU867" s="227"/>
      <c r="BV867" s="227"/>
      <c r="BW867" s="227"/>
      <c r="BX867" s="227"/>
      <c r="BY867" s="227"/>
      <c r="BZ867" s="227"/>
      <c r="CA867" s="227"/>
      <c r="CB867" s="227"/>
      <c r="CC867" s="227"/>
      <c r="CD867" s="227"/>
      <c r="CE867" s="227"/>
      <c r="CF867" s="227"/>
      <c r="CG867" s="227"/>
      <c r="CH867" s="227"/>
      <c r="CI867" s="227"/>
      <c r="CJ867" s="227"/>
      <c r="CK867" s="227"/>
      <c r="CL867" s="227"/>
      <c r="CM867" s="227"/>
      <c r="CN867" s="227"/>
      <c r="CO867" s="227"/>
      <c r="CP867" s="227"/>
      <c r="CQ867" s="227"/>
      <c r="CR867" s="227"/>
      <c r="CS867" s="227"/>
      <c r="CT867" s="227"/>
      <c r="CU867" s="227"/>
      <c r="CV867" s="227"/>
      <c r="CW867" s="227"/>
      <c r="CX867" s="227"/>
      <c r="CY867" s="227"/>
      <c r="CZ867" s="227"/>
      <c r="DA867" s="227"/>
      <c r="DB867" s="227"/>
      <c r="DC867" s="227"/>
      <c r="DD867" s="227"/>
      <c r="DE867" s="227"/>
      <c r="DF867" s="227"/>
      <c r="DG867" s="227"/>
      <c r="DH867" s="227"/>
      <c r="DI867" s="227"/>
      <c r="DJ867" s="227"/>
      <c r="DK867" s="227"/>
      <c r="DL867" s="227"/>
      <c r="DM867" s="227"/>
      <c r="DN867" s="227"/>
      <c r="DO867" s="227"/>
      <c r="DP867" s="227"/>
      <c r="DQ867" s="227"/>
      <c r="DR867" s="227"/>
      <c r="DS867" s="227"/>
      <c r="DT867" s="227"/>
      <c r="DU867" s="227"/>
      <c r="DV867" s="227"/>
      <c r="DW867" s="227"/>
      <c r="DX867" s="227"/>
      <c r="DY867" s="227"/>
      <c r="DZ867" s="227"/>
      <c r="EA867" s="227"/>
      <c r="EB867" s="227"/>
      <c r="EC867" s="227"/>
      <c r="ED867" s="227"/>
      <c r="EE867" s="227"/>
      <c r="EF867" s="227"/>
      <c r="EG867" s="227"/>
      <c r="EH867" s="227"/>
      <c r="EI867" s="227"/>
      <c r="EJ867" s="227"/>
      <c r="EK867" s="227"/>
      <c r="EL867" s="227"/>
      <c r="EM867" s="227"/>
      <c r="EN867" s="227"/>
      <c r="EO867" s="227"/>
      <c r="EP867" s="227"/>
      <c r="EQ867" s="227"/>
      <c r="ER867" s="227"/>
      <c r="ES867" s="227"/>
      <c r="ET867" s="227"/>
      <c r="EU867" s="227"/>
      <c r="EV867" s="227"/>
      <c r="EW867" s="227"/>
      <c r="EX867" s="227"/>
      <c r="EY867" s="227"/>
      <c r="EZ867" s="227"/>
      <c r="FA867" s="227"/>
      <c r="FB867" s="227"/>
      <c r="FC867" s="227"/>
      <c r="FD867" s="227"/>
      <c r="FE867" s="227"/>
      <c r="FF867" s="227"/>
      <c r="FG867" s="227"/>
      <c r="FH867" s="227"/>
      <c r="FI867" s="227"/>
      <c r="FJ867" s="227"/>
      <c r="FK867" s="227"/>
      <c r="FL867" s="227"/>
      <c r="FM867" s="227"/>
      <c r="FN867" s="227"/>
      <c r="FO867" s="227"/>
      <c r="FP867" s="227"/>
      <c r="FQ867" s="227"/>
      <c r="FR867" s="227"/>
      <c r="FS867" s="227"/>
      <c r="FT867" s="227"/>
      <c r="FU867" s="227"/>
      <c r="FV867" s="227"/>
      <c r="FW867" s="227"/>
      <c r="FX867" s="227"/>
      <c r="FY867" s="227"/>
      <c r="FZ867" s="227"/>
      <c r="GA867" s="227"/>
      <c r="GB867" s="227"/>
      <c r="GC867" s="227"/>
      <c r="GD867" s="227"/>
      <c r="GE867" s="227"/>
      <c r="GF867" s="227"/>
      <c r="GG867" s="227"/>
      <c r="GH867" s="227"/>
      <c r="GI867" s="227"/>
      <c r="GJ867" s="227"/>
      <c r="GK867" s="227"/>
      <c r="GL867" s="227"/>
      <c r="GM867" s="227"/>
      <c r="GN867" s="227"/>
      <c r="GO867" s="227"/>
      <c r="GP867" s="227"/>
      <c r="GQ867" s="227"/>
      <c r="GR867" s="227"/>
      <c r="GS867" s="227"/>
      <c r="GT867" s="227"/>
      <c r="GU867" s="227"/>
      <c r="GV867" s="227"/>
      <c r="GW867" s="227"/>
      <c r="GX867" s="227"/>
      <c r="GY867" s="227"/>
      <c r="GZ867" s="227"/>
      <c r="HA867" s="227"/>
      <c r="HB867" s="227"/>
      <c r="HC867" s="227"/>
      <c r="HD867" s="227"/>
      <c r="HE867" s="227"/>
      <c r="HF867" s="227"/>
      <c r="HG867" s="227"/>
      <c r="HH867" s="227"/>
      <c r="HI867" s="227"/>
      <c r="HJ867" s="227"/>
      <c r="HK867" s="227"/>
      <c r="HL867" s="227"/>
      <c r="HM867" s="227"/>
      <c r="HN867" s="227"/>
      <c r="HO867" s="227"/>
      <c r="HP867" s="227"/>
      <c r="HQ867" s="227"/>
      <c r="HR867" s="227"/>
      <c r="HS867" s="227"/>
      <c r="HT867" s="227"/>
      <c r="HU867" s="227"/>
      <c r="HV867" s="227"/>
      <c r="HW867" s="227"/>
      <c r="HX867" s="227"/>
      <c r="HY867" s="227"/>
      <c r="HZ867" s="227"/>
      <c r="IA867" s="227"/>
      <c r="IB867" s="227"/>
      <c r="IC867" s="227"/>
      <c r="ID867" s="227"/>
      <c r="IE867" s="227"/>
      <c r="IF867" s="227"/>
      <c r="IG867" s="227"/>
      <c r="IH867" s="227"/>
      <c r="II867" s="227"/>
      <c r="IJ867" s="227"/>
      <c r="IK867" s="227"/>
      <c r="IL867" s="227"/>
      <c r="IM867" s="227"/>
      <c r="IN867" s="227"/>
      <c r="IO867" s="227"/>
      <c r="IP867" s="227"/>
      <c r="IQ867" s="227"/>
      <c r="IR867" s="227"/>
      <c r="IS867" s="227"/>
      <c r="IT867" s="227"/>
      <c r="IU867" s="227"/>
      <c r="IV867" s="227"/>
      <c r="IW867" s="227"/>
      <c r="IX867" s="227"/>
      <c r="IY867" s="227"/>
      <c r="IZ867" s="227"/>
      <c r="JA867" s="227"/>
      <c r="JB867" s="227"/>
      <c r="JC867" s="227"/>
      <c r="JD867" s="227"/>
      <c r="JE867" s="227"/>
      <c r="JF867" s="227"/>
      <c r="JG867" s="227"/>
      <c r="JH867" s="227"/>
    </row>
    <row r="868" spans="1:268" s="227" customFormat="1" ht="24" customHeight="1">
      <c r="A868" s="211">
        <v>372</v>
      </c>
      <c r="B868" s="386" t="s">
        <v>169</v>
      </c>
      <c r="C868" s="213" t="s">
        <v>164</v>
      </c>
      <c r="D868" s="214">
        <v>43271</v>
      </c>
      <c r="E868" s="215" t="s">
        <v>1689</v>
      </c>
      <c r="F868" s="215" t="s">
        <v>1622</v>
      </c>
      <c r="G868" s="218" t="s">
        <v>4426</v>
      </c>
      <c r="H868" s="248" t="e">
        <f>VLOOKUP(C868,#REF!,3,0)</f>
        <v>#REF!</v>
      </c>
      <c r="I868" s="248" t="s">
        <v>4807</v>
      </c>
      <c r="J868" s="570"/>
      <c r="K868" s="216" t="e">
        <v>#N/A</v>
      </c>
      <c r="L868" s="213"/>
      <c r="M868" s="217" t="s">
        <v>4626</v>
      </c>
      <c r="N868" s="217"/>
      <c r="O868" s="213" t="s">
        <v>4596</v>
      </c>
      <c r="P868" s="213" t="s">
        <v>4689</v>
      </c>
      <c r="Q868" s="213" t="e">
        <v>#N/A</v>
      </c>
      <c r="R868" s="215" t="s">
        <v>3212</v>
      </c>
      <c r="S868" s="220"/>
      <c r="T868" s="215"/>
      <c r="U868" s="213" t="s">
        <v>4715</v>
      </c>
      <c r="V868" s="213" t="e">
        <v>#N/A</v>
      </c>
      <c r="W868" s="213"/>
      <c r="X868" s="221" t="s">
        <v>4</v>
      </c>
      <c r="Y868" s="222" t="s">
        <v>2437</v>
      </c>
      <c r="Z868" s="217" t="s">
        <v>4742</v>
      </c>
      <c r="AA868" s="223" t="s">
        <v>3213</v>
      </c>
      <c r="AB868" s="223"/>
      <c r="AC868" s="233" t="s">
        <v>45</v>
      </c>
      <c r="AD868" s="215" t="s">
        <v>1714</v>
      </c>
      <c r="AE868" s="224"/>
      <c r="AF868" s="215" t="s">
        <v>1714</v>
      </c>
      <c r="AG868" s="215" t="s">
        <v>3212</v>
      </c>
      <c r="AH868" s="224"/>
      <c r="AI868" s="215" t="s">
        <v>1624</v>
      </c>
      <c r="AJ868" s="212"/>
      <c r="AK868" s="224"/>
      <c r="AL868" s="233" t="s">
        <v>3166</v>
      </c>
      <c r="AM868" s="234"/>
      <c r="AN868" s="215" t="s">
        <v>1794</v>
      </c>
      <c r="AO868" s="221">
        <v>43426</v>
      </c>
      <c r="AP868" s="226" t="s">
        <v>3342</v>
      </c>
      <c r="AQ868" s="226" t="s">
        <v>3343</v>
      </c>
      <c r="AR868" s="212"/>
      <c r="AS868" s="215"/>
      <c r="AT868" s="221" t="s">
        <v>1838</v>
      </c>
      <c r="AU868" s="215"/>
      <c r="AW868" s="228" t="s">
        <v>4626</v>
      </c>
    </row>
    <row r="869" spans="1:268" s="337" customFormat="1" ht="42.75" customHeight="1">
      <c r="A869" s="211">
        <v>373</v>
      </c>
      <c r="B869" s="375" t="s">
        <v>479</v>
      </c>
      <c r="C869" s="213" t="s">
        <v>1749</v>
      </c>
      <c r="D869" s="214">
        <v>42921</v>
      </c>
      <c r="E869" s="219" t="s">
        <v>1628</v>
      </c>
      <c r="F869" s="215" t="s">
        <v>1793</v>
      </c>
      <c r="G869" s="218" t="s">
        <v>4426</v>
      </c>
      <c r="H869" s="248" t="e">
        <f>VLOOKUP(C869,#REF!,3,0)</f>
        <v>#REF!</v>
      </c>
      <c r="I869" s="248" t="s">
        <v>4807</v>
      </c>
      <c r="J869" s="570"/>
      <c r="K869" s="216" t="e">
        <v>#N/A</v>
      </c>
      <c r="L869" s="213"/>
      <c r="M869" s="217" t="s">
        <v>4626</v>
      </c>
      <c r="N869" s="217"/>
      <c r="O869" s="213" t="s">
        <v>4596</v>
      </c>
      <c r="P869" s="213" t="s">
        <v>4689</v>
      </c>
      <c r="Q869" s="213" t="e">
        <v>#N/A</v>
      </c>
      <c r="R869" s="215" t="s">
        <v>1422</v>
      </c>
      <c r="S869" s="220"/>
      <c r="T869" s="215"/>
      <c r="U869" s="213" t="s">
        <v>4715</v>
      </c>
      <c r="V869" s="213" t="e">
        <v>#N/A</v>
      </c>
      <c r="W869" s="213"/>
      <c r="X869" s="221" t="s">
        <v>4</v>
      </c>
      <c r="Y869" s="222" t="s">
        <v>2437</v>
      </c>
      <c r="Z869" s="217" t="s">
        <v>4742</v>
      </c>
      <c r="AA869" s="223" t="s">
        <v>2440</v>
      </c>
      <c r="AB869" s="223"/>
      <c r="AC869" s="226" t="s">
        <v>471</v>
      </c>
      <c r="AD869" s="215" t="s">
        <v>1714</v>
      </c>
      <c r="AE869" s="224"/>
      <c r="AF869" s="215" t="s">
        <v>1714</v>
      </c>
      <c r="AG869" s="215" t="s">
        <v>1422</v>
      </c>
      <c r="AH869" s="224"/>
      <c r="AI869" s="215" t="s">
        <v>1629</v>
      </c>
      <c r="AJ869" s="215"/>
      <c r="AK869" s="224"/>
      <c r="AL869" s="215" t="s">
        <v>478</v>
      </c>
      <c r="AM869" s="256">
        <v>42921</v>
      </c>
      <c r="AN869" s="215" t="s">
        <v>1794</v>
      </c>
      <c r="AO869" s="221">
        <v>43320</v>
      </c>
      <c r="AP869" s="226">
        <v>0</v>
      </c>
      <c r="AQ869" s="226">
        <v>0</v>
      </c>
      <c r="AR869" s="212"/>
      <c r="AS869" s="215"/>
      <c r="AT869" s="221" t="s">
        <v>1795</v>
      </c>
      <c r="AU869" s="215"/>
      <c r="AV869" s="227"/>
      <c r="AW869" s="228" t="s">
        <v>4626</v>
      </c>
      <c r="AX869" s="227"/>
      <c r="AY869" s="227"/>
      <c r="AZ869" s="227"/>
      <c r="BA869" s="227"/>
      <c r="BB869" s="227"/>
      <c r="BC869" s="227"/>
      <c r="BD869" s="227"/>
      <c r="BE869" s="227"/>
      <c r="BF869" s="227"/>
      <c r="BG869" s="227"/>
      <c r="BH869" s="227"/>
      <c r="BI869" s="227"/>
      <c r="BJ869" s="227"/>
      <c r="BK869" s="227"/>
      <c r="BL869" s="227"/>
      <c r="BM869" s="227"/>
      <c r="BN869" s="227"/>
      <c r="BO869" s="227"/>
      <c r="BP869" s="227"/>
      <c r="BQ869" s="227"/>
      <c r="BR869" s="227"/>
      <c r="BS869" s="227"/>
      <c r="BT869" s="227"/>
      <c r="BU869" s="227"/>
      <c r="BV869" s="227"/>
      <c r="BW869" s="227"/>
      <c r="BX869" s="227"/>
      <c r="BY869" s="227"/>
      <c r="BZ869" s="227"/>
      <c r="CA869" s="227"/>
      <c r="CB869" s="227"/>
      <c r="CC869" s="227"/>
      <c r="CD869" s="227"/>
      <c r="CE869" s="227"/>
      <c r="CF869" s="227"/>
      <c r="CG869" s="227"/>
      <c r="CH869" s="227"/>
      <c r="CI869" s="227"/>
      <c r="CJ869" s="227"/>
      <c r="CK869" s="227"/>
      <c r="CL869" s="227"/>
      <c r="CM869" s="227"/>
      <c r="CN869" s="227"/>
      <c r="CO869" s="227"/>
      <c r="CP869" s="227"/>
      <c r="CQ869" s="227"/>
      <c r="CR869" s="227"/>
      <c r="CS869" s="227"/>
      <c r="CT869" s="227"/>
      <c r="CU869" s="227"/>
      <c r="CV869" s="227"/>
      <c r="CW869" s="227"/>
      <c r="CX869" s="227"/>
      <c r="CY869" s="227"/>
      <c r="CZ869" s="227"/>
      <c r="DA869" s="227"/>
      <c r="DB869" s="227"/>
      <c r="DC869" s="227"/>
      <c r="DD869" s="227"/>
      <c r="DE869" s="227"/>
      <c r="DF869" s="227"/>
      <c r="DG869" s="227"/>
      <c r="DH869" s="227"/>
      <c r="DI869" s="227"/>
      <c r="DJ869" s="227"/>
      <c r="DK869" s="227"/>
      <c r="DL869" s="227"/>
      <c r="DM869" s="227"/>
      <c r="DN869" s="227"/>
      <c r="DO869" s="227"/>
      <c r="DP869" s="227"/>
      <c r="DQ869" s="227"/>
      <c r="DR869" s="227"/>
      <c r="DS869" s="227"/>
      <c r="DT869" s="227"/>
      <c r="DU869" s="227"/>
      <c r="DV869" s="227"/>
      <c r="DW869" s="227"/>
      <c r="DX869" s="227"/>
      <c r="DY869" s="227"/>
      <c r="DZ869" s="227"/>
      <c r="EA869" s="227"/>
      <c r="EB869" s="227"/>
      <c r="EC869" s="227"/>
      <c r="ED869" s="227"/>
      <c r="EE869" s="227"/>
      <c r="EF869" s="227"/>
      <c r="EG869" s="227"/>
      <c r="EH869" s="227"/>
      <c r="EI869" s="227"/>
      <c r="EJ869" s="227"/>
      <c r="EK869" s="227"/>
      <c r="EL869" s="227"/>
      <c r="EM869" s="227"/>
      <c r="EN869" s="227"/>
      <c r="EO869" s="227"/>
      <c r="EP869" s="227"/>
      <c r="EQ869" s="227"/>
      <c r="ER869" s="227"/>
      <c r="ES869" s="227"/>
      <c r="ET869" s="227"/>
      <c r="EU869" s="227"/>
      <c r="EV869" s="227"/>
      <c r="EW869" s="227"/>
      <c r="EX869" s="227"/>
      <c r="EY869" s="227"/>
      <c r="EZ869" s="227"/>
      <c r="FA869" s="227"/>
      <c r="FB869" s="227"/>
      <c r="FC869" s="227"/>
      <c r="FD869" s="227"/>
      <c r="FE869" s="227"/>
      <c r="FF869" s="227"/>
      <c r="FG869" s="227"/>
      <c r="FH869" s="227"/>
      <c r="FI869" s="227"/>
      <c r="FJ869" s="227"/>
      <c r="FK869" s="227"/>
      <c r="FL869" s="227"/>
      <c r="FM869" s="227"/>
      <c r="FN869" s="227"/>
      <c r="FO869" s="227"/>
      <c r="FP869" s="227"/>
      <c r="FQ869" s="227"/>
      <c r="FR869" s="227"/>
      <c r="FS869" s="227"/>
      <c r="FT869" s="227"/>
      <c r="FU869" s="227"/>
      <c r="FV869" s="227"/>
      <c r="FW869" s="227"/>
      <c r="FX869" s="227"/>
      <c r="FY869" s="227"/>
      <c r="FZ869" s="227"/>
      <c r="GA869" s="227"/>
      <c r="GB869" s="227"/>
      <c r="GC869" s="227"/>
      <c r="GD869" s="227"/>
      <c r="GE869" s="227"/>
      <c r="GF869" s="227"/>
      <c r="GG869" s="227"/>
      <c r="GH869" s="227"/>
      <c r="GI869" s="227"/>
      <c r="GJ869" s="227"/>
      <c r="GK869" s="227"/>
      <c r="GL869" s="227"/>
      <c r="GM869" s="227"/>
      <c r="GN869" s="227"/>
      <c r="GO869" s="227"/>
      <c r="GP869" s="227"/>
      <c r="GQ869" s="227"/>
      <c r="GR869" s="227"/>
      <c r="GS869" s="227"/>
      <c r="GT869" s="227"/>
      <c r="GU869" s="227"/>
      <c r="GV869" s="227"/>
      <c r="GW869" s="227"/>
      <c r="GX869" s="227"/>
      <c r="GY869" s="227"/>
      <c r="GZ869" s="227"/>
      <c r="HA869" s="227"/>
      <c r="HB869" s="227"/>
      <c r="HC869" s="227"/>
      <c r="HD869" s="227"/>
      <c r="HE869" s="227"/>
      <c r="HF869" s="227"/>
      <c r="HG869" s="227"/>
      <c r="HH869" s="227"/>
      <c r="HI869" s="227"/>
      <c r="HJ869" s="227"/>
      <c r="HK869" s="227"/>
      <c r="HL869" s="227"/>
      <c r="HM869" s="227"/>
      <c r="HN869" s="227"/>
      <c r="HO869" s="227"/>
      <c r="HP869" s="227"/>
      <c r="HQ869" s="227"/>
      <c r="HR869" s="227"/>
      <c r="HS869" s="227"/>
      <c r="HT869" s="227"/>
      <c r="HU869" s="227"/>
      <c r="HV869" s="227"/>
      <c r="HW869" s="227"/>
      <c r="HX869" s="227"/>
      <c r="HY869" s="227"/>
      <c r="HZ869" s="227"/>
      <c r="IA869" s="227"/>
      <c r="IB869" s="227"/>
      <c r="IC869" s="227"/>
      <c r="ID869" s="227"/>
      <c r="IE869" s="227"/>
      <c r="IF869" s="227"/>
      <c r="IG869" s="227"/>
      <c r="IH869" s="227"/>
      <c r="II869" s="227"/>
      <c r="IJ869" s="227"/>
      <c r="IK869" s="227"/>
      <c r="IL869" s="227"/>
      <c r="IM869" s="227"/>
      <c r="IN869" s="227"/>
      <c r="IO869" s="227"/>
      <c r="IP869" s="227"/>
      <c r="IQ869" s="227"/>
      <c r="IR869" s="227"/>
      <c r="IS869" s="227"/>
      <c r="IT869" s="227"/>
      <c r="IU869" s="227"/>
      <c r="IV869" s="227"/>
      <c r="IW869" s="227"/>
      <c r="IX869" s="227"/>
      <c r="IY869" s="227"/>
      <c r="IZ869" s="227"/>
      <c r="JA869" s="227"/>
      <c r="JB869" s="227"/>
      <c r="JC869" s="227"/>
      <c r="JD869" s="227"/>
      <c r="JE869" s="227"/>
      <c r="JF869" s="227"/>
      <c r="JG869" s="227"/>
      <c r="JH869" s="227"/>
    </row>
    <row r="870" spans="1:268" s="362" customFormat="1" ht="35.25" customHeight="1">
      <c r="A870" s="211">
        <v>374</v>
      </c>
      <c r="B870" s="386" t="s">
        <v>194</v>
      </c>
      <c r="C870" s="213" t="s">
        <v>164</v>
      </c>
      <c r="D870" s="214">
        <v>43271</v>
      </c>
      <c r="E870" s="215" t="s">
        <v>1689</v>
      </c>
      <c r="F870" s="215" t="s">
        <v>1622</v>
      </c>
      <c r="G870" s="218" t="s">
        <v>4426</v>
      </c>
      <c r="H870" s="248" t="e">
        <f>VLOOKUP(C870,#REF!,3,0)</f>
        <v>#REF!</v>
      </c>
      <c r="I870" s="248" t="s">
        <v>4807</v>
      </c>
      <c r="J870" s="570"/>
      <c r="K870" s="216" t="e">
        <v>#N/A</v>
      </c>
      <c r="L870" s="213"/>
      <c r="M870" s="217" t="s">
        <v>4626</v>
      </c>
      <c r="N870" s="217"/>
      <c r="O870" s="213" t="s">
        <v>4596</v>
      </c>
      <c r="P870" s="213" t="s">
        <v>4689</v>
      </c>
      <c r="Q870" s="213" t="e">
        <v>#N/A</v>
      </c>
      <c r="R870" s="215" t="s">
        <v>3212</v>
      </c>
      <c r="S870" s="220"/>
      <c r="T870" s="215"/>
      <c r="U870" s="213" t="s">
        <v>4715</v>
      </c>
      <c r="V870" s="213" t="e">
        <v>#N/A</v>
      </c>
      <c r="W870" s="213"/>
      <c r="X870" s="221" t="s">
        <v>4</v>
      </c>
      <c r="Y870" s="222" t="s">
        <v>2437</v>
      </c>
      <c r="Z870" s="217" t="s">
        <v>4742</v>
      </c>
      <c r="AA870" s="223" t="s">
        <v>3213</v>
      </c>
      <c r="AB870" s="223"/>
      <c r="AC870" s="233" t="s">
        <v>45</v>
      </c>
      <c r="AD870" s="215" t="s">
        <v>1714</v>
      </c>
      <c r="AE870" s="224"/>
      <c r="AF870" s="215" t="s">
        <v>1714</v>
      </c>
      <c r="AG870" s="215" t="s">
        <v>3212</v>
      </c>
      <c r="AH870" s="224"/>
      <c r="AI870" s="215" t="s">
        <v>1624</v>
      </c>
      <c r="AJ870" s="212"/>
      <c r="AK870" s="224"/>
      <c r="AL870" s="233" t="s">
        <v>3166</v>
      </c>
      <c r="AM870" s="234"/>
      <c r="AN870" s="215" t="s">
        <v>1794</v>
      </c>
      <c r="AO870" s="221">
        <v>43426</v>
      </c>
      <c r="AP870" s="226" t="s">
        <v>3344</v>
      </c>
      <c r="AQ870" s="226" t="s">
        <v>3345</v>
      </c>
      <c r="AR870" s="212"/>
      <c r="AS870" s="215"/>
      <c r="AT870" s="221" t="s">
        <v>1838</v>
      </c>
      <c r="AU870" s="215"/>
      <c r="AV870" s="227"/>
      <c r="AW870" s="228" t="s">
        <v>4626</v>
      </c>
      <c r="AX870" s="227"/>
      <c r="AY870" s="227"/>
      <c r="AZ870" s="227"/>
      <c r="BA870" s="227"/>
      <c r="BB870" s="227"/>
      <c r="BC870" s="227"/>
      <c r="BD870" s="227"/>
      <c r="BE870" s="227"/>
      <c r="BF870" s="227"/>
      <c r="BG870" s="227"/>
      <c r="BH870" s="227"/>
      <c r="BI870" s="227"/>
      <c r="BJ870" s="227"/>
      <c r="BK870" s="227"/>
      <c r="BL870" s="227"/>
      <c r="BM870" s="227"/>
      <c r="BN870" s="227"/>
      <c r="BO870" s="227"/>
      <c r="BP870" s="227"/>
      <c r="BQ870" s="227"/>
      <c r="BR870" s="227"/>
      <c r="BS870" s="227"/>
      <c r="BT870" s="227"/>
      <c r="BU870" s="227"/>
      <c r="BV870" s="227"/>
      <c r="BW870" s="227"/>
      <c r="BX870" s="227"/>
      <c r="BY870" s="227"/>
      <c r="BZ870" s="227"/>
      <c r="CA870" s="227"/>
      <c r="CB870" s="227"/>
      <c r="CC870" s="227"/>
      <c r="CD870" s="227"/>
      <c r="CE870" s="227"/>
      <c r="CF870" s="227"/>
      <c r="CG870" s="227"/>
      <c r="CH870" s="227"/>
      <c r="CI870" s="227"/>
      <c r="CJ870" s="227"/>
      <c r="CK870" s="227"/>
      <c r="CL870" s="227"/>
      <c r="CM870" s="227"/>
      <c r="CN870" s="227"/>
      <c r="CO870" s="227"/>
      <c r="CP870" s="227"/>
      <c r="CQ870" s="227"/>
      <c r="CR870" s="227"/>
      <c r="CS870" s="227"/>
      <c r="CT870" s="227"/>
      <c r="CU870" s="227"/>
      <c r="CV870" s="227"/>
      <c r="CW870" s="227"/>
      <c r="CX870" s="227"/>
      <c r="CY870" s="227"/>
      <c r="CZ870" s="227"/>
      <c r="DA870" s="227"/>
      <c r="DB870" s="227"/>
      <c r="DC870" s="227"/>
      <c r="DD870" s="227"/>
      <c r="DE870" s="227"/>
      <c r="DF870" s="227"/>
      <c r="DG870" s="227"/>
      <c r="DH870" s="227"/>
      <c r="DI870" s="227"/>
      <c r="DJ870" s="227"/>
      <c r="DK870" s="227"/>
      <c r="DL870" s="227"/>
      <c r="DM870" s="227"/>
      <c r="DN870" s="227"/>
      <c r="DO870" s="227"/>
      <c r="DP870" s="227"/>
      <c r="DQ870" s="227"/>
      <c r="DR870" s="227"/>
      <c r="DS870" s="227"/>
      <c r="DT870" s="227"/>
      <c r="DU870" s="227"/>
      <c r="DV870" s="227"/>
      <c r="DW870" s="227"/>
      <c r="DX870" s="227"/>
      <c r="DY870" s="227"/>
      <c r="DZ870" s="227"/>
      <c r="EA870" s="227"/>
      <c r="EB870" s="227"/>
      <c r="EC870" s="227"/>
      <c r="ED870" s="227"/>
      <c r="EE870" s="227"/>
      <c r="EF870" s="227"/>
      <c r="EG870" s="227"/>
      <c r="EH870" s="227"/>
      <c r="EI870" s="227"/>
      <c r="EJ870" s="227"/>
      <c r="EK870" s="227"/>
      <c r="EL870" s="227"/>
      <c r="EM870" s="227"/>
      <c r="EN870" s="227"/>
      <c r="EO870" s="227"/>
      <c r="EP870" s="227"/>
      <c r="EQ870" s="227"/>
      <c r="ER870" s="227"/>
      <c r="ES870" s="227"/>
      <c r="ET870" s="227"/>
      <c r="EU870" s="227"/>
      <c r="EV870" s="227"/>
      <c r="EW870" s="227"/>
      <c r="EX870" s="227"/>
      <c r="EY870" s="227"/>
      <c r="EZ870" s="227"/>
      <c r="FA870" s="227"/>
      <c r="FB870" s="227"/>
      <c r="FC870" s="227"/>
      <c r="FD870" s="227"/>
      <c r="FE870" s="227"/>
      <c r="FF870" s="227"/>
      <c r="FG870" s="227"/>
      <c r="FH870" s="227"/>
      <c r="FI870" s="227"/>
      <c r="FJ870" s="227"/>
      <c r="FK870" s="227"/>
      <c r="FL870" s="227"/>
      <c r="FM870" s="227"/>
      <c r="FN870" s="227"/>
      <c r="FO870" s="227"/>
      <c r="FP870" s="227"/>
      <c r="FQ870" s="227"/>
      <c r="FR870" s="227"/>
      <c r="FS870" s="227"/>
      <c r="FT870" s="227"/>
      <c r="FU870" s="227"/>
      <c r="FV870" s="227"/>
      <c r="FW870" s="227"/>
      <c r="FX870" s="227"/>
      <c r="FY870" s="227"/>
      <c r="FZ870" s="227"/>
      <c r="GA870" s="227"/>
      <c r="GB870" s="227"/>
      <c r="GC870" s="227"/>
      <c r="GD870" s="227"/>
      <c r="GE870" s="227"/>
      <c r="GF870" s="227"/>
      <c r="GG870" s="227"/>
      <c r="GH870" s="227"/>
      <c r="GI870" s="227"/>
      <c r="GJ870" s="227"/>
      <c r="GK870" s="227"/>
      <c r="GL870" s="227"/>
      <c r="GM870" s="227"/>
      <c r="GN870" s="227"/>
      <c r="GO870" s="227"/>
      <c r="GP870" s="227"/>
      <c r="GQ870" s="227"/>
      <c r="GR870" s="227"/>
      <c r="GS870" s="227"/>
      <c r="GT870" s="227"/>
      <c r="GU870" s="227"/>
      <c r="GV870" s="227"/>
      <c r="GW870" s="227"/>
      <c r="GX870" s="227"/>
      <c r="GY870" s="227"/>
      <c r="GZ870" s="227"/>
      <c r="HA870" s="227"/>
      <c r="HB870" s="227"/>
      <c r="HC870" s="227"/>
      <c r="HD870" s="227"/>
      <c r="HE870" s="227"/>
      <c r="HF870" s="227"/>
      <c r="HG870" s="227"/>
      <c r="HH870" s="227"/>
      <c r="HI870" s="227"/>
      <c r="HJ870" s="227"/>
      <c r="HK870" s="227"/>
      <c r="HL870" s="227"/>
      <c r="HM870" s="227"/>
      <c r="HN870" s="227"/>
      <c r="HO870" s="227"/>
      <c r="HP870" s="227"/>
      <c r="HQ870" s="227"/>
      <c r="HR870" s="227"/>
      <c r="HS870" s="227"/>
      <c r="HT870" s="227"/>
      <c r="HU870" s="227"/>
      <c r="HV870" s="227"/>
      <c r="HW870" s="227"/>
      <c r="HX870" s="227"/>
      <c r="HY870" s="227"/>
      <c r="HZ870" s="227"/>
      <c r="IA870" s="227"/>
      <c r="IB870" s="227"/>
      <c r="IC870" s="227"/>
      <c r="ID870" s="227"/>
      <c r="IE870" s="227"/>
      <c r="IF870" s="227"/>
      <c r="IG870" s="227"/>
      <c r="IH870" s="227"/>
      <c r="II870" s="227"/>
      <c r="IJ870" s="227"/>
      <c r="IK870" s="227"/>
      <c r="IL870" s="227"/>
      <c r="IM870" s="227"/>
      <c r="IN870" s="227"/>
      <c r="IO870" s="227"/>
      <c r="IP870" s="227"/>
      <c r="IQ870" s="227"/>
      <c r="IR870" s="227"/>
      <c r="IS870" s="227"/>
      <c r="IT870" s="227"/>
      <c r="IU870" s="227"/>
      <c r="IV870" s="227"/>
      <c r="IW870" s="227"/>
      <c r="IX870" s="227"/>
      <c r="IY870" s="227"/>
      <c r="IZ870" s="227"/>
      <c r="JA870" s="227"/>
      <c r="JB870" s="227"/>
      <c r="JC870" s="227"/>
      <c r="JD870" s="227"/>
      <c r="JE870" s="227"/>
      <c r="JF870" s="227"/>
      <c r="JG870" s="227"/>
      <c r="JH870" s="227"/>
    </row>
    <row r="871" spans="1:268" s="227" customFormat="1" ht="24" customHeight="1">
      <c r="A871" s="211">
        <v>375</v>
      </c>
      <c r="B871" s="375" t="s">
        <v>514</v>
      </c>
      <c r="C871" s="213" t="s">
        <v>1750</v>
      </c>
      <c r="D871" s="214" t="s">
        <v>4010</v>
      </c>
      <c r="E871" s="219" t="s">
        <v>1628</v>
      </c>
      <c r="F871" s="215" t="s">
        <v>1793</v>
      </c>
      <c r="G871" s="218" t="s">
        <v>4426</v>
      </c>
      <c r="H871" s="248" t="e">
        <f>VLOOKUP(C871,#REF!,3,0)</f>
        <v>#REF!</v>
      </c>
      <c r="I871" s="248" t="s">
        <v>4807</v>
      </c>
      <c r="J871" s="570"/>
      <c r="K871" s="216" t="e">
        <v>#N/A</v>
      </c>
      <c r="L871" s="213"/>
      <c r="M871" s="217" t="s">
        <v>4626</v>
      </c>
      <c r="N871" s="217"/>
      <c r="O871" s="213" t="s">
        <v>4596</v>
      </c>
      <c r="P871" s="213" t="s">
        <v>4689</v>
      </c>
      <c r="Q871" s="213" t="e">
        <v>#N/A</v>
      </c>
      <c r="R871" s="215" t="s">
        <v>1422</v>
      </c>
      <c r="S871" s="220"/>
      <c r="T871" s="215"/>
      <c r="U871" s="213" t="s">
        <v>4715</v>
      </c>
      <c r="V871" s="213" t="e">
        <v>#N/A</v>
      </c>
      <c r="W871" s="213"/>
      <c r="X871" s="221" t="s">
        <v>4</v>
      </c>
      <c r="Y871" s="222" t="s">
        <v>2437</v>
      </c>
      <c r="Z871" s="217" t="s">
        <v>4742</v>
      </c>
      <c r="AA871" s="223" t="s">
        <v>2440</v>
      </c>
      <c r="AB871" s="223"/>
      <c r="AC871" s="226" t="s">
        <v>471</v>
      </c>
      <c r="AD871" s="215" t="s">
        <v>1714</v>
      </c>
      <c r="AE871" s="224"/>
      <c r="AF871" s="215" t="s">
        <v>1714</v>
      </c>
      <c r="AG871" s="215" t="s">
        <v>1422</v>
      </c>
      <c r="AH871" s="224"/>
      <c r="AI871" s="215" t="s">
        <v>1629</v>
      </c>
      <c r="AJ871" s="215"/>
      <c r="AK871" s="224"/>
      <c r="AL871" s="215" t="s">
        <v>507</v>
      </c>
      <c r="AM871" s="256">
        <v>42904.375</v>
      </c>
      <c r="AN871" s="215" t="s">
        <v>1794</v>
      </c>
      <c r="AO871" s="221">
        <v>43321</v>
      </c>
      <c r="AP871" s="226">
        <v>0</v>
      </c>
      <c r="AQ871" s="226">
        <v>0</v>
      </c>
      <c r="AR871" s="212"/>
      <c r="AS871" s="215"/>
      <c r="AT871" s="221" t="s">
        <v>1795</v>
      </c>
      <c r="AU871" s="215"/>
      <c r="AW871" s="228" t="s">
        <v>4626</v>
      </c>
    </row>
    <row r="872" spans="1:268" s="227" customFormat="1" ht="24" customHeight="1">
      <c r="A872" s="211">
        <v>376</v>
      </c>
      <c r="B872" s="386" t="s">
        <v>163</v>
      </c>
      <c r="C872" s="213" t="s">
        <v>164</v>
      </c>
      <c r="D872" s="214">
        <v>43271</v>
      </c>
      <c r="E872" s="215" t="s">
        <v>1689</v>
      </c>
      <c r="F872" s="215" t="s">
        <v>1622</v>
      </c>
      <c r="G872" s="218" t="s">
        <v>4426</v>
      </c>
      <c r="H872" s="248" t="e">
        <f>VLOOKUP(C872,#REF!,3,0)</f>
        <v>#REF!</v>
      </c>
      <c r="I872" s="248" t="s">
        <v>4807</v>
      </c>
      <c r="J872" s="570"/>
      <c r="K872" s="216" t="e">
        <v>#N/A</v>
      </c>
      <c r="L872" s="213"/>
      <c r="M872" s="217" t="s">
        <v>4626</v>
      </c>
      <c r="N872" s="217"/>
      <c r="O872" s="213" t="s">
        <v>4596</v>
      </c>
      <c r="P872" s="213" t="s">
        <v>4689</v>
      </c>
      <c r="Q872" s="213" t="e">
        <v>#N/A</v>
      </c>
      <c r="R872" s="215" t="s">
        <v>3212</v>
      </c>
      <c r="S872" s="220"/>
      <c r="T872" s="215"/>
      <c r="U872" s="213" t="s">
        <v>4715</v>
      </c>
      <c r="V872" s="213" t="e">
        <v>#N/A</v>
      </c>
      <c r="W872" s="213"/>
      <c r="X872" s="221" t="s">
        <v>4</v>
      </c>
      <c r="Y872" s="222" t="s">
        <v>2437</v>
      </c>
      <c r="Z872" s="217" t="s">
        <v>4742</v>
      </c>
      <c r="AA872" s="223" t="s">
        <v>3213</v>
      </c>
      <c r="AB872" s="223"/>
      <c r="AC872" s="233" t="s">
        <v>45</v>
      </c>
      <c r="AD872" s="215" t="s">
        <v>1714</v>
      </c>
      <c r="AE872" s="224"/>
      <c r="AF872" s="215" t="s">
        <v>1714</v>
      </c>
      <c r="AG872" s="215" t="s">
        <v>3212</v>
      </c>
      <c r="AH872" s="224"/>
      <c r="AI872" s="215" t="s">
        <v>1624</v>
      </c>
      <c r="AJ872" s="212"/>
      <c r="AK872" s="224"/>
      <c r="AL872" s="233" t="s">
        <v>3166</v>
      </c>
      <c r="AM872" s="234"/>
      <c r="AN872" s="215" t="s">
        <v>1794</v>
      </c>
      <c r="AO872" s="221">
        <v>43426</v>
      </c>
      <c r="AP872" s="226" t="s">
        <v>3346</v>
      </c>
      <c r="AQ872" s="226" t="s">
        <v>3347</v>
      </c>
      <c r="AR872" s="212"/>
      <c r="AS872" s="215"/>
      <c r="AT872" s="221" t="s">
        <v>1838</v>
      </c>
      <c r="AU872" s="215"/>
      <c r="AW872" s="228" t="s">
        <v>4626</v>
      </c>
    </row>
    <row r="873" spans="1:268" s="227" customFormat="1" ht="24" customHeight="1">
      <c r="A873" s="211">
        <v>377</v>
      </c>
      <c r="B873" s="375" t="s">
        <v>515</v>
      </c>
      <c r="C873" s="213" t="s">
        <v>1750</v>
      </c>
      <c r="D873" s="214">
        <v>42905</v>
      </c>
      <c r="E873" s="219" t="s">
        <v>1628</v>
      </c>
      <c r="F873" s="215" t="s">
        <v>1793</v>
      </c>
      <c r="G873" s="218" t="s">
        <v>4426</v>
      </c>
      <c r="H873" s="248" t="e">
        <f>VLOOKUP(C873,#REF!,3,0)</f>
        <v>#REF!</v>
      </c>
      <c r="I873" s="248" t="s">
        <v>4807</v>
      </c>
      <c r="J873" s="570"/>
      <c r="K873" s="216" t="e">
        <v>#N/A</v>
      </c>
      <c r="L873" s="213"/>
      <c r="M873" s="217" t="s">
        <v>4626</v>
      </c>
      <c r="N873" s="217"/>
      <c r="O873" s="213" t="s">
        <v>4596</v>
      </c>
      <c r="P873" s="213" t="s">
        <v>4689</v>
      </c>
      <c r="Q873" s="213" t="e">
        <v>#N/A</v>
      </c>
      <c r="R873" s="215" t="s">
        <v>1422</v>
      </c>
      <c r="S873" s="220"/>
      <c r="T873" s="215"/>
      <c r="U873" s="213" t="s">
        <v>4715</v>
      </c>
      <c r="V873" s="213" t="e">
        <v>#N/A</v>
      </c>
      <c r="W873" s="213"/>
      <c r="X873" s="221" t="s">
        <v>4</v>
      </c>
      <c r="Y873" s="222" t="s">
        <v>2437</v>
      </c>
      <c r="Z873" s="217" t="s">
        <v>4742</v>
      </c>
      <c r="AA873" s="223" t="s">
        <v>2440</v>
      </c>
      <c r="AB873" s="223"/>
      <c r="AC873" s="226" t="s">
        <v>471</v>
      </c>
      <c r="AD873" s="215" t="s">
        <v>1714</v>
      </c>
      <c r="AE873" s="224"/>
      <c r="AF873" s="215" t="s">
        <v>1714</v>
      </c>
      <c r="AG873" s="215" t="s">
        <v>1422</v>
      </c>
      <c r="AH873" s="224"/>
      <c r="AI873" s="215" t="s">
        <v>1629</v>
      </c>
      <c r="AJ873" s="215"/>
      <c r="AK873" s="224"/>
      <c r="AL873" s="215" t="s">
        <v>507</v>
      </c>
      <c r="AM873" s="256">
        <v>42905</v>
      </c>
      <c r="AN873" s="215" t="s">
        <v>1794</v>
      </c>
      <c r="AO873" s="221">
        <v>43321</v>
      </c>
      <c r="AP873" s="226">
        <v>0</v>
      </c>
      <c r="AQ873" s="226">
        <v>0</v>
      </c>
      <c r="AR873" s="212"/>
      <c r="AS873" s="215"/>
      <c r="AT873" s="221" t="s">
        <v>1795</v>
      </c>
      <c r="AU873" s="215"/>
      <c r="AW873" s="228" t="s">
        <v>4626</v>
      </c>
    </row>
    <row r="874" spans="1:268" s="363" customFormat="1" ht="24" customHeight="1">
      <c r="A874" s="211">
        <v>378</v>
      </c>
      <c r="B874" s="386" t="s">
        <v>175</v>
      </c>
      <c r="C874" s="213" t="s">
        <v>164</v>
      </c>
      <c r="D874" s="214">
        <v>43271</v>
      </c>
      <c r="E874" s="215" t="s">
        <v>1689</v>
      </c>
      <c r="F874" s="215" t="s">
        <v>1622</v>
      </c>
      <c r="G874" s="218" t="s">
        <v>4426</v>
      </c>
      <c r="H874" s="248" t="e">
        <f>VLOOKUP(C874,#REF!,3,0)</f>
        <v>#REF!</v>
      </c>
      <c r="I874" s="248" t="s">
        <v>4807</v>
      </c>
      <c r="J874" s="570"/>
      <c r="K874" s="216" t="e">
        <v>#N/A</v>
      </c>
      <c r="L874" s="213"/>
      <c r="M874" s="217" t="s">
        <v>4626</v>
      </c>
      <c r="N874" s="217"/>
      <c r="O874" s="213" t="s">
        <v>4596</v>
      </c>
      <c r="P874" s="213" t="s">
        <v>4689</v>
      </c>
      <c r="Q874" s="213" t="e">
        <v>#N/A</v>
      </c>
      <c r="R874" s="215" t="s">
        <v>3212</v>
      </c>
      <c r="S874" s="220"/>
      <c r="T874" s="215"/>
      <c r="U874" s="213" t="s">
        <v>4715</v>
      </c>
      <c r="V874" s="213" t="e">
        <v>#N/A</v>
      </c>
      <c r="W874" s="213"/>
      <c r="X874" s="221" t="s">
        <v>4</v>
      </c>
      <c r="Y874" s="222" t="s">
        <v>2437</v>
      </c>
      <c r="Z874" s="217" t="s">
        <v>4742</v>
      </c>
      <c r="AA874" s="223" t="s">
        <v>3213</v>
      </c>
      <c r="AB874" s="223"/>
      <c r="AC874" s="233" t="s">
        <v>45</v>
      </c>
      <c r="AD874" s="215" t="s">
        <v>1714</v>
      </c>
      <c r="AE874" s="224"/>
      <c r="AF874" s="215" t="s">
        <v>1714</v>
      </c>
      <c r="AG874" s="215" t="s">
        <v>3212</v>
      </c>
      <c r="AH874" s="224"/>
      <c r="AI874" s="215" t="s">
        <v>1624</v>
      </c>
      <c r="AJ874" s="212"/>
      <c r="AK874" s="224"/>
      <c r="AL874" s="233" t="s">
        <v>3166</v>
      </c>
      <c r="AM874" s="234"/>
      <c r="AN874" s="215" t="s">
        <v>1794</v>
      </c>
      <c r="AO874" s="221">
        <v>43424</v>
      </c>
      <c r="AP874" s="226" t="s">
        <v>3348</v>
      </c>
      <c r="AQ874" s="226" t="s">
        <v>3349</v>
      </c>
      <c r="AR874" s="212"/>
      <c r="AS874" s="215"/>
      <c r="AT874" s="221" t="s">
        <v>1838</v>
      </c>
      <c r="AU874" s="215"/>
      <c r="AV874" s="227"/>
      <c r="AW874" s="228" t="s">
        <v>4626</v>
      </c>
      <c r="AX874" s="227"/>
      <c r="AY874" s="227"/>
      <c r="AZ874" s="227"/>
      <c r="BA874" s="227"/>
      <c r="BB874" s="227"/>
      <c r="BC874" s="227"/>
      <c r="BD874" s="227"/>
      <c r="BE874" s="227"/>
      <c r="BF874" s="227"/>
      <c r="BG874" s="227"/>
      <c r="BH874" s="227"/>
      <c r="BI874" s="227"/>
      <c r="BJ874" s="227"/>
      <c r="BK874" s="227"/>
      <c r="BL874" s="227"/>
      <c r="BM874" s="227"/>
      <c r="BN874" s="227"/>
      <c r="BO874" s="227"/>
      <c r="BP874" s="227"/>
      <c r="BQ874" s="227"/>
      <c r="BR874" s="227"/>
      <c r="BS874" s="227"/>
      <c r="BT874" s="227"/>
      <c r="BU874" s="227"/>
      <c r="BV874" s="227"/>
      <c r="BW874" s="227"/>
      <c r="BX874" s="227"/>
      <c r="BY874" s="227"/>
      <c r="BZ874" s="227"/>
      <c r="CA874" s="227"/>
      <c r="CB874" s="227"/>
      <c r="CC874" s="227"/>
      <c r="CD874" s="227"/>
      <c r="CE874" s="227"/>
      <c r="CF874" s="227"/>
      <c r="CG874" s="227"/>
      <c r="CH874" s="227"/>
      <c r="CI874" s="227"/>
      <c r="CJ874" s="227"/>
      <c r="CK874" s="227"/>
      <c r="CL874" s="227"/>
      <c r="CM874" s="227"/>
      <c r="CN874" s="227"/>
      <c r="CO874" s="227"/>
      <c r="CP874" s="227"/>
      <c r="CQ874" s="227"/>
      <c r="CR874" s="227"/>
      <c r="CS874" s="227"/>
      <c r="CT874" s="227"/>
      <c r="CU874" s="227"/>
      <c r="CV874" s="227"/>
      <c r="CW874" s="227"/>
      <c r="CX874" s="227"/>
      <c r="CY874" s="227"/>
      <c r="CZ874" s="227"/>
      <c r="DA874" s="227"/>
      <c r="DB874" s="227"/>
      <c r="DC874" s="227"/>
      <c r="DD874" s="227"/>
      <c r="DE874" s="227"/>
      <c r="DF874" s="227"/>
      <c r="DG874" s="227"/>
      <c r="DH874" s="227"/>
      <c r="DI874" s="227"/>
      <c r="DJ874" s="227"/>
      <c r="DK874" s="227"/>
      <c r="DL874" s="227"/>
      <c r="DM874" s="227"/>
      <c r="DN874" s="227"/>
      <c r="DO874" s="227"/>
      <c r="DP874" s="227"/>
      <c r="DQ874" s="227"/>
      <c r="DR874" s="227"/>
      <c r="DS874" s="227"/>
      <c r="DT874" s="227"/>
      <c r="DU874" s="227"/>
      <c r="DV874" s="227"/>
      <c r="DW874" s="227"/>
      <c r="DX874" s="227"/>
      <c r="DY874" s="227"/>
      <c r="DZ874" s="227"/>
      <c r="EA874" s="227"/>
      <c r="EB874" s="227"/>
      <c r="EC874" s="227"/>
      <c r="ED874" s="227"/>
      <c r="EE874" s="227"/>
      <c r="EF874" s="227"/>
      <c r="EG874" s="227"/>
      <c r="EH874" s="227"/>
      <c r="EI874" s="227"/>
      <c r="EJ874" s="227"/>
      <c r="EK874" s="227"/>
      <c r="EL874" s="227"/>
      <c r="EM874" s="227"/>
      <c r="EN874" s="227"/>
      <c r="EO874" s="227"/>
      <c r="EP874" s="227"/>
      <c r="EQ874" s="227"/>
      <c r="ER874" s="227"/>
      <c r="ES874" s="227"/>
      <c r="ET874" s="227"/>
      <c r="EU874" s="227"/>
      <c r="EV874" s="227"/>
      <c r="EW874" s="227"/>
      <c r="EX874" s="227"/>
      <c r="EY874" s="227"/>
      <c r="EZ874" s="227"/>
      <c r="FA874" s="227"/>
      <c r="FB874" s="227"/>
      <c r="FC874" s="227"/>
      <c r="FD874" s="227"/>
      <c r="FE874" s="227"/>
      <c r="FF874" s="227"/>
      <c r="FG874" s="227"/>
      <c r="FH874" s="227"/>
      <c r="FI874" s="227"/>
      <c r="FJ874" s="227"/>
      <c r="FK874" s="227"/>
      <c r="FL874" s="227"/>
      <c r="FM874" s="227"/>
      <c r="FN874" s="227"/>
      <c r="FO874" s="227"/>
      <c r="FP874" s="227"/>
      <c r="FQ874" s="227"/>
      <c r="FR874" s="227"/>
      <c r="FS874" s="227"/>
      <c r="FT874" s="227"/>
      <c r="FU874" s="227"/>
      <c r="FV874" s="227"/>
      <c r="FW874" s="227"/>
      <c r="FX874" s="227"/>
      <c r="FY874" s="227"/>
      <c r="FZ874" s="227"/>
      <c r="GA874" s="227"/>
      <c r="GB874" s="227"/>
      <c r="GC874" s="227"/>
      <c r="GD874" s="227"/>
      <c r="GE874" s="227"/>
      <c r="GF874" s="227"/>
      <c r="GG874" s="227"/>
      <c r="GH874" s="227"/>
      <c r="GI874" s="227"/>
      <c r="GJ874" s="227"/>
      <c r="GK874" s="227"/>
      <c r="GL874" s="227"/>
      <c r="GM874" s="227"/>
      <c r="GN874" s="227"/>
      <c r="GO874" s="227"/>
      <c r="GP874" s="227"/>
      <c r="GQ874" s="227"/>
      <c r="GR874" s="227"/>
      <c r="GS874" s="227"/>
      <c r="GT874" s="227"/>
      <c r="GU874" s="227"/>
      <c r="GV874" s="227"/>
      <c r="GW874" s="227"/>
      <c r="GX874" s="227"/>
      <c r="GY874" s="227"/>
      <c r="GZ874" s="227"/>
      <c r="HA874" s="227"/>
      <c r="HB874" s="227"/>
      <c r="HC874" s="227"/>
      <c r="HD874" s="227"/>
      <c r="HE874" s="227"/>
      <c r="HF874" s="227"/>
      <c r="HG874" s="227"/>
      <c r="HH874" s="227"/>
      <c r="HI874" s="227"/>
      <c r="HJ874" s="227"/>
      <c r="HK874" s="227"/>
      <c r="HL874" s="227"/>
      <c r="HM874" s="227"/>
      <c r="HN874" s="227"/>
      <c r="HO874" s="227"/>
      <c r="HP874" s="227"/>
      <c r="HQ874" s="227"/>
      <c r="HR874" s="227"/>
      <c r="HS874" s="227"/>
      <c r="HT874" s="227"/>
      <c r="HU874" s="227"/>
      <c r="HV874" s="227"/>
      <c r="HW874" s="227"/>
      <c r="HX874" s="227"/>
      <c r="HY874" s="227"/>
      <c r="HZ874" s="227"/>
      <c r="IA874" s="227"/>
      <c r="IB874" s="227"/>
      <c r="IC874" s="227"/>
      <c r="ID874" s="227"/>
      <c r="IE874" s="227"/>
      <c r="IF874" s="227"/>
      <c r="IG874" s="227"/>
      <c r="IH874" s="227"/>
      <c r="II874" s="227"/>
      <c r="IJ874" s="227"/>
      <c r="IK874" s="227"/>
      <c r="IL874" s="227"/>
      <c r="IM874" s="227"/>
      <c r="IN874" s="227"/>
      <c r="IO874" s="227"/>
      <c r="IP874" s="227"/>
      <c r="IQ874" s="227"/>
      <c r="IR874" s="227"/>
      <c r="IS874" s="227"/>
      <c r="IT874" s="227"/>
      <c r="IU874" s="227"/>
      <c r="IV874" s="227"/>
      <c r="IW874" s="227"/>
      <c r="IX874" s="227"/>
      <c r="IY874" s="227"/>
      <c r="IZ874" s="227"/>
      <c r="JA874" s="227"/>
      <c r="JB874" s="227"/>
      <c r="JC874" s="227"/>
      <c r="JD874" s="227"/>
      <c r="JE874" s="227"/>
      <c r="JF874" s="227"/>
      <c r="JG874" s="227"/>
      <c r="JH874" s="227"/>
    </row>
    <row r="875" spans="1:268" s="362" customFormat="1" ht="24" customHeight="1">
      <c r="A875" s="211">
        <v>379</v>
      </c>
      <c r="B875" s="375" t="s">
        <v>505</v>
      </c>
      <c r="C875" s="213" t="s">
        <v>1752</v>
      </c>
      <c r="D875" s="214">
        <v>42913</v>
      </c>
      <c r="E875" s="219" t="s">
        <v>1628</v>
      </c>
      <c r="F875" s="215" t="s">
        <v>1793</v>
      </c>
      <c r="G875" s="218" t="s">
        <v>4426</v>
      </c>
      <c r="H875" s="248" t="e">
        <f>VLOOKUP(C875,#REF!,3,0)</f>
        <v>#REF!</v>
      </c>
      <c r="I875" s="248" t="s">
        <v>4807</v>
      </c>
      <c r="J875" s="570"/>
      <c r="K875" s="216" t="e">
        <v>#N/A</v>
      </c>
      <c r="L875" s="213"/>
      <c r="M875" s="217" t="s">
        <v>4695</v>
      </c>
      <c r="N875" s="217"/>
      <c r="O875" s="213" t="s">
        <v>4596</v>
      </c>
      <c r="P875" s="213" t="s">
        <v>4689</v>
      </c>
      <c r="Q875" s="213" t="e">
        <v>#N/A</v>
      </c>
      <c r="R875" s="215" t="s">
        <v>1422</v>
      </c>
      <c r="S875" s="220"/>
      <c r="T875" s="215"/>
      <c r="U875" s="213" t="s">
        <v>4715</v>
      </c>
      <c r="V875" s="213" t="e">
        <v>#N/A</v>
      </c>
      <c r="W875" s="213"/>
      <c r="X875" s="221" t="s">
        <v>4</v>
      </c>
      <c r="Y875" s="222" t="s">
        <v>2767</v>
      </c>
      <c r="Z875" s="217" t="s">
        <v>4716</v>
      </c>
      <c r="AA875" s="223" t="s">
        <v>2768</v>
      </c>
      <c r="AB875" s="223"/>
      <c r="AC875" s="226" t="s">
        <v>471</v>
      </c>
      <c r="AD875" s="215" t="s">
        <v>1714</v>
      </c>
      <c r="AE875" s="224"/>
      <c r="AF875" s="215" t="s">
        <v>1714</v>
      </c>
      <c r="AG875" s="215" t="s">
        <v>1422</v>
      </c>
      <c r="AH875" s="224"/>
      <c r="AI875" s="215" t="s">
        <v>1629</v>
      </c>
      <c r="AJ875" s="215"/>
      <c r="AK875" s="224"/>
      <c r="AL875" s="215" t="s">
        <v>487</v>
      </c>
      <c r="AM875" s="256">
        <v>42913</v>
      </c>
      <c r="AN875" s="215" t="s">
        <v>1794</v>
      </c>
      <c r="AO875" s="221">
        <v>43322</v>
      </c>
      <c r="AP875" s="226">
        <v>0</v>
      </c>
      <c r="AQ875" s="226">
        <v>0</v>
      </c>
      <c r="AR875" s="212"/>
      <c r="AS875" s="215"/>
      <c r="AT875" s="221" t="s">
        <v>1795</v>
      </c>
      <c r="AU875" s="215"/>
      <c r="AV875" s="227"/>
      <c r="AW875" s="228" t="s">
        <v>4637</v>
      </c>
      <c r="AX875" s="227"/>
      <c r="AY875" s="227"/>
      <c r="AZ875" s="227"/>
      <c r="BA875" s="227"/>
      <c r="BB875" s="227"/>
      <c r="BC875" s="227"/>
      <c r="BD875" s="227"/>
      <c r="BE875" s="227"/>
      <c r="BF875" s="227"/>
      <c r="BG875" s="227"/>
      <c r="BH875" s="227"/>
      <c r="BI875" s="227"/>
      <c r="BJ875" s="227"/>
      <c r="BK875" s="227"/>
      <c r="BL875" s="227"/>
      <c r="BM875" s="227"/>
      <c r="BN875" s="227"/>
      <c r="BO875" s="227"/>
      <c r="BP875" s="227"/>
      <c r="BQ875" s="227"/>
      <c r="BR875" s="227"/>
      <c r="BS875" s="227"/>
      <c r="BT875" s="227"/>
      <c r="BU875" s="227"/>
      <c r="BV875" s="227"/>
      <c r="BW875" s="227"/>
      <c r="BX875" s="227"/>
      <c r="BY875" s="227"/>
      <c r="BZ875" s="227"/>
      <c r="CA875" s="227"/>
      <c r="CB875" s="227"/>
      <c r="CC875" s="227"/>
      <c r="CD875" s="227"/>
      <c r="CE875" s="227"/>
      <c r="CF875" s="227"/>
      <c r="CG875" s="227"/>
      <c r="CH875" s="227"/>
      <c r="CI875" s="227"/>
      <c r="CJ875" s="227"/>
      <c r="CK875" s="227"/>
      <c r="CL875" s="227"/>
      <c r="CM875" s="227"/>
      <c r="CN875" s="227"/>
      <c r="CO875" s="227"/>
      <c r="CP875" s="227"/>
      <c r="CQ875" s="227"/>
      <c r="CR875" s="227"/>
      <c r="CS875" s="227"/>
      <c r="CT875" s="227"/>
      <c r="CU875" s="227"/>
      <c r="CV875" s="227"/>
      <c r="CW875" s="227"/>
      <c r="CX875" s="227"/>
      <c r="CY875" s="227"/>
      <c r="CZ875" s="227"/>
      <c r="DA875" s="227"/>
      <c r="DB875" s="227"/>
      <c r="DC875" s="227"/>
      <c r="DD875" s="227"/>
      <c r="DE875" s="227"/>
      <c r="DF875" s="227"/>
      <c r="DG875" s="227"/>
      <c r="DH875" s="227"/>
      <c r="DI875" s="227"/>
      <c r="DJ875" s="227"/>
      <c r="DK875" s="227"/>
      <c r="DL875" s="227"/>
      <c r="DM875" s="227"/>
      <c r="DN875" s="227"/>
      <c r="DO875" s="227"/>
      <c r="DP875" s="227"/>
      <c r="DQ875" s="227"/>
      <c r="DR875" s="227"/>
      <c r="DS875" s="227"/>
      <c r="DT875" s="227"/>
      <c r="DU875" s="227"/>
      <c r="DV875" s="227"/>
      <c r="DW875" s="227"/>
      <c r="DX875" s="227"/>
      <c r="DY875" s="227"/>
      <c r="DZ875" s="227"/>
      <c r="EA875" s="227"/>
      <c r="EB875" s="227"/>
      <c r="EC875" s="227"/>
      <c r="ED875" s="227"/>
      <c r="EE875" s="227"/>
      <c r="EF875" s="227"/>
      <c r="EG875" s="227"/>
      <c r="EH875" s="227"/>
      <c r="EI875" s="227"/>
      <c r="EJ875" s="227"/>
      <c r="EK875" s="227"/>
      <c r="EL875" s="227"/>
      <c r="EM875" s="227"/>
      <c r="EN875" s="227"/>
      <c r="EO875" s="227"/>
      <c r="EP875" s="227"/>
      <c r="EQ875" s="227"/>
      <c r="ER875" s="227"/>
      <c r="ES875" s="227"/>
      <c r="ET875" s="227"/>
      <c r="EU875" s="227"/>
      <c r="EV875" s="227"/>
      <c r="EW875" s="227"/>
      <c r="EX875" s="227"/>
      <c r="EY875" s="227"/>
      <c r="EZ875" s="227"/>
      <c r="FA875" s="227"/>
      <c r="FB875" s="227"/>
      <c r="FC875" s="227"/>
      <c r="FD875" s="227"/>
      <c r="FE875" s="227"/>
      <c r="FF875" s="227"/>
      <c r="FG875" s="227"/>
      <c r="FH875" s="227"/>
      <c r="FI875" s="227"/>
      <c r="FJ875" s="227"/>
      <c r="FK875" s="227"/>
      <c r="FL875" s="227"/>
      <c r="FM875" s="227"/>
      <c r="FN875" s="227"/>
      <c r="FO875" s="227"/>
      <c r="FP875" s="227"/>
      <c r="FQ875" s="227"/>
      <c r="FR875" s="227"/>
      <c r="FS875" s="227"/>
      <c r="FT875" s="227"/>
      <c r="FU875" s="227"/>
      <c r="FV875" s="227"/>
      <c r="FW875" s="227"/>
      <c r="FX875" s="227"/>
      <c r="FY875" s="227"/>
      <c r="FZ875" s="227"/>
      <c r="GA875" s="227"/>
      <c r="GB875" s="227"/>
      <c r="GC875" s="227"/>
      <c r="GD875" s="227"/>
      <c r="GE875" s="227"/>
      <c r="GF875" s="227"/>
      <c r="GG875" s="227"/>
      <c r="GH875" s="227"/>
      <c r="GI875" s="227"/>
      <c r="GJ875" s="227"/>
      <c r="GK875" s="227"/>
      <c r="GL875" s="227"/>
      <c r="GM875" s="227"/>
      <c r="GN875" s="227"/>
      <c r="GO875" s="227"/>
      <c r="GP875" s="227"/>
      <c r="GQ875" s="227"/>
      <c r="GR875" s="227"/>
      <c r="GS875" s="227"/>
      <c r="GT875" s="227"/>
      <c r="GU875" s="227"/>
      <c r="GV875" s="227"/>
      <c r="GW875" s="227"/>
      <c r="GX875" s="227"/>
      <c r="GY875" s="227"/>
      <c r="GZ875" s="227"/>
      <c r="HA875" s="227"/>
      <c r="HB875" s="227"/>
      <c r="HC875" s="227"/>
      <c r="HD875" s="227"/>
      <c r="HE875" s="227"/>
      <c r="HF875" s="227"/>
      <c r="HG875" s="227"/>
      <c r="HH875" s="227"/>
      <c r="HI875" s="227"/>
      <c r="HJ875" s="227"/>
      <c r="HK875" s="227"/>
      <c r="HL875" s="227"/>
      <c r="HM875" s="227"/>
      <c r="HN875" s="227"/>
      <c r="HO875" s="227"/>
      <c r="HP875" s="227"/>
      <c r="HQ875" s="227"/>
      <c r="HR875" s="227"/>
      <c r="HS875" s="227"/>
      <c r="HT875" s="227"/>
      <c r="HU875" s="227"/>
      <c r="HV875" s="227"/>
      <c r="HW875" s="227"/>
      <c r="HX875" s="227"/>
      <c r="HY875" s="227"/>
      <c r="HZ875" s="227"/>
      <c r="IA875" s="227"/>
      <c r="IB875" s="227"/>
      <c r="IC875" s="227"/>
      <c r="ID875" s="227"/>
      <c r="IE875" s="227"/>
      <c r="IF875" s="227"/>
      <c r="IG875" s="227"/>
      <c r="IH875" s="227"/>
      <c r="II875" s="227"/>
      <c r="IJ875" s="227"/>
      <c r="IK875" s="227"/>
      <c r="IL875" s="227"/>
      <c r="IM875" s="227"/>
      <c r="IN875" s="227"/>
      <c r="IO875" s="227"/>
      <c r="IP875" s="227"/>
      <c r="IQ875" s="227"/>
      <c r="IR875" s="227"/>
      <c r="IS875" s="227"/>
      <c r="IT875" s="227"/>
      <c r="IU875" s="227"/>
      <c r="IV875" s="227"/>
      <c r="IW875" s="227"/>
      <c r="IX875" s="227"/>
      <c r="IY875" s="227"/>
      <c r="IZ875" s="227"/>
      <c r="JA875" s="227"/>
      <c r="JB875" s="227"/>
      <c r="JC875" s="227"/>
      <c r="JD875" s="227"/>
      <c r="JE875" s="227"/>
      <c r="JF875" s="227"/>
      <c r="JG875" s="227"/>
      <c r="JH875" s="227"/>
    </row>
    <row r="876" spans="1:268" s="227" customFormat="1" ht="24" customHeight="1">
      <c r="A876" s="211">
        <v>380</v>
      </c>
      <c r="B876" s="386" t="s">
        <v>181</v>
      </c>
      <c r="C876" s="213" t="s">
        <v>164</v>
      </c>
      <c r="D876" s="214">
        <v>43271</v>
      </c>
      <c r="E876" s="215" t="s">
        <v>1689</v>
      </c>
      <c r="F876" s="215" t="s">
        <v>1622</v>
      </c>
      <c r="G876" s="218" t="s">
        <v>4426</v>
      </c>
      <c r="H876" s="248" t="e">
        <f>VLOOKUP(C876,#REF!,3,0)</f>
        <v>#REF!</v>
      </c>
      <c r="I876" s="248" t="s">
        <v>4807</v>
      </c>
      <c r="J876" s="570"/>
      <c r="K876" s="216" t="e">
        <v>#N/A</v>
      </c>
      <c r="L876" s="213"/>
      <c r="M876" s="217" t="s">
        <v>4626</v>
      </c>
      <c r="N876" s="217"/>
      <c r="O876" s="213" t="s">
        <v>4596</v>
      </c>
      <c r="P876" s="213" t="s">
        <v>4689</v>
      </c>
      <c r="Q876" s="213" t="e">
        <v>#N/A</v>
      </c>
      <c r="R876" s="215" t="s">
        <v>3212</v>
      </c>
      <c r="S876" s="220"/>
      <c r="T876" s="215"/>
      <c r="U876" s="213" t="s">
        <v>4715</v>
      </c>
      <c r="V876" s="213" t="e">
        <v>#N/A</v>
      </c>
      <c r="W876" s="213"/>
      <c r="X876" s="221" t="s">
        <v>4</v>
      </c>
      <c r="Y876" s="222" t="s">
        <v>2437</v>
      </c>
      <c r="Z876" s="217" t="s">
        <v>4742</v>
      </c>
      <c r="AA876" s="223" t="s">
        <v>3213</v>
      </c>
      <c r="AB876" s="223"/>
      <c r="AC876" s="233" t="s">
        <v>45</v>
      </c>
      <c r="AD876" s="215" t="s">
        <v>1714</v>
      </c>
      <c r="AE876" s="224"/>
      <c r="AF876" s="215" t="s">
        <v>1714</v>
      </c>
      <c r="AG876" s="215" t="s">
        <v>3212</v>
      </c>
      <c r="AH876" s="224"/>
      <c r="AI876" s="215" t="s">
        <v>1624</v>
      </c>
      <c r="AJ876" s="212"/>
      <c r="AK876" s="224"/>
      <c r="AL876" s="233" t="s">
        <v>3166</v>
      </c>
      <c r="AM876" s="234"/>
      <c r="AN876" s="215" t="s">
        <v>1794</v>
      </c>
      <c r="AO876" s="221">
        <v>43424</v>
      </c>
      <c r="AP876" s="226" t="s">
        <v>3350</v>
      </c>
      <c r="AQ876" s="226" t="s">
        <v>3351</v>
      </c>
      <c r="AR876" s="212"/>
      <c r="AS876" s="215" t="s">
        <v>1819</v>
      </c>
      <c r="AT876" s="221" t="s">
        <v>1838</v>
      </c>
      <c r="AU876" s="215"/>
      <c r="AW876" s="228" t="s">
        <v>4626</v>
      </c>
    </row>
    <row r="877" spans="1:268" s="227" customFormat="1" ht="24" customHeight="1">
      <c r="A877" s="211">
        <v>381</v>
      </c>
      <c r="B877" s="375" t="s">
        <v>504</v>
      </c>
      <c r="C877" s="213" t="s">
        <v>1752</v>
      </c>
      <c r="D877" s="214">
        <v>42914</v>
      </c>
      <c r="E877" s="219" t="s">
        <v>1628</v>
      </c>
      <c r="F877" s="215" t="s">
        <v>1793</v>
      </c>
      <c r="G877" s="218" t="s">
        <v>4426</v>
      </c>
      <c r="H877" s="248" t="e">
        <f>VLOOKUP(C877,#REF!,3,0)</f>
        <v>#REF!</v>
      </c>
      <c r="I877" s="248" t="s">
        <v>4807</v>
      </c>
      <c r="J877" s="570"/>
      <c r="K877" s="216" t="e">
        <v>#N/A</v>
      </c>
      <c r="L877" s="213"/>
      <c r="M877" s="217" t="s">
        <v>4626</v>
      </c>
      <c r="N877" s="217"/>
      <c r="O877" s="213" t="s">
        <v>4596</v>
      </c>
      <c r="P877" s="213" t="s">
        <v>4689</v>
      </c>
      <c r="Q877" s="213" t="e">
        <v>#N/A</v>
      </c>
      <c r="R877" s="215" t="s">
        <v>1422</v>
      </c>
      <c r="S877" s="220"/>
      <c r="T877" s="215"/>
      <c r="U877" s="213" t="s">
        <v>4715</v>
      </c>
      <c r="V877" s="213" t="e">
        <v>#N/A</v>
      </c>
      <c r="W877" s="213"/>
      <c r="X877" s="221" t="s">
        <v>4</v>
      </c>
      <c r="Y877" s="222" t="s">
        <v>2311</v>
      </c>
      <c r="Z877" s="217" t="s">
        <v>4742</v>
      </c>
      <c r="AA877" s="223" t="s">
        <v>2766</v>
      </c>
      <c r="AB877" s="223"/>
      <c r="AC877" s="226" t="s">
        <v>471</v>
      </c>
      <c r="AD877" s="215" t="s">
        <v>1714</v>
      </c>
      <c r="AE877" s="224"/>
      <c r="AF877" s="215" t="s">
        <v>1714</v>
      </c>
      <c r="AG877" s="215" t="s">
        <v>1422</v>
      </c>
      <c r="AH877" s="224"/>
      <c r="AI877" s="215" t="s">
        <v>1629</v>
      </c>
      <c r="AJ877" s="215"/>
      <c r="AK877" s="224"/>
      <c r="AL877" s="215" t="s">
        <v>487</v>
      </c>
      <c r="AM877" s="256">
        <v>42914</v>
      </c>
      <c r="AN877" s="215" t="s">
        <v>1794</v>
      </c>
      <c r="AO877" s="221">
        <v>43320</v>
      </c>
      <c r="AP877" s="226">
        <v>0</v>
      </c>
      <c r="AQ877" s="226">
        <v>0</v>
      </c>
      <c r="AR877" s="212"/>
      <c r="AS877" s="215"/>
      <c r="AT877" s="221" t="s">
        <v>1795</v>
      </c>
      <c r="AU877" s="215"/>
      <c r="AW877" s="228" t="s">
        <v>4626</v>
      </c>
      <c r="AY877" s="301"/>
      <c r="AZ877" s="301"/>
      <c r="BA877" s="301"/>
      <c r="BB877" s="301"/>
      <c r="BC877" s="301"/>
      <c r="BD877" s="301"/>
      <c r="BE877" s="301"/>
      <c r="BF877" s="301"/>
      <c r="BG877" s="301"/>
      <c r="BH877" s="301"/>
      <c r="BI877" s="301"/>
      <c r="BJ877" s="301"/>
      <c r="BK877" s="301"/>
      <c r="BL877" s="301"/>
      <c r="BM877" s="301"/>
      <c r="BN877" s="301"/>
      <c r="BO877" s="301"/>
      <c r="BP877" s="301"/>
      <c r="BQ877" s="301"/>
      <c r="BR877" s="301"/>
      <c r="BS877" s="301"/>
      <c r="BT877" s="301"/>
      <c r="BU877" s="301"/>
      <c r="BV877" s="301"/>
      <c r="BW877" s="301"/>
      <c r="BX877" s="301"/>
      <c r="BY877" s="301"/>
      <c r="BZ877" s="301"/>
      <c r="CA877" s="301"/>
      <c r="CB877" s="301"/>
      <c r="CC877" s="301"/>
      <c r="CD877" s="301"/>
      <c r="CE877" s="301"/>
      <c r="CF877" s="301"/>
      <c r="CG877" s="301"/>
      <c r="CH877" s="301"/>
      <c r="CI877" s="301"/>
      <c r="CJ877" s="301"/>
      <c r="CK877" s="301"/>
      <c r="CL877" s="301"/>
      <c r="CM877" s="301"/>
      <c r="CN877" s="301"/>
      <c r="CO877" s="301"/>
      <c r="CP877" s="301"/>
      <c r="CQ877" s="301"/>
      <c r="CR877" s="301"/>
      <c r="CS877" s="301"/>
      <c r="CT877" s="301"/>
      <c r="CU877" s="301"/>
      <c r="CV877" s="301"/>
      <c r="CW877" s="301"/>
      <c r="CX877" s="301"/>
      <c r="CY877" s="301"/>
      <c r="CZ877" s="301"/>
      <c r="DA877" s="301"/>
      <c r="DB877" s="301"/>
      <c r="DC877" s="301"/>
      <c r="DD877" s="301"/>
      <c r="DE877" s="301"/>
      <c r="DF877" s="301"/>
      <c r="DG877" s="301"/>
      <c r="DH877" s="301"/>
      <c r="DI877" s="301"/>
      <c r="DJ877" s="301"/>
      <c r="DK877" s="301"/>
      <c r="DL877" s="301"/>
      <c r="DM877" s="301"/>
      <c r="DN877" s="301"/>
      <c r="DO877" s="301"/>
      <c r="DP877" s="301"/>
      <c r="DQ877" s="301"/>
      <c r="DR877" s="301"/>
      <c r="DS877" s="301"/>
      <c r="DT877" s="301"/>
      <c r="DU877" s="301"/>
      <c r="DV877" s="301"/>
      <c r="DW877" s="301"/>
      <c r="DX877" s="301"/>
      <c r="DY877" s="301"/>
      <c r="DZ877" s="301"/>
      <c r="EA877" s="301"/>
      <c r="EB877" s="301"/>
      <c r="EC877" s="301"/>
      <c r="ED877" s="301"/>
      <c r="EE877" s="301"/>
      <c r="EF877" s="301"/>
      <c r="EG877" s="301"/>
      <c r="EH877" s="301"/>
      <c r="EI877" s="301"/>
      <c r="EJ877" s="301"/>
      <c r="EK877" s="301"/>
      <c r="EL877" s="301"/>
      <c r="EM877" s="301"/>
      <c r="EN877" s="301"/>
      <c r="EO877" s="301"/>
      <c r="EP877" s="301"/>
      <c r="EQ877" s="301"/>
      <c r="ER877" s="301"/>
      <c r="ES877" s="301"/>
      <c r="ET877" s="301"/>
      <c r="EU877" s="301"/>
      <c r="EV877" s="301"/>
      <c r="EW877" s="301"/>
      <c r="EX877" s="301"/>
      <c r="EY877" s="301"/>
      <c r="EZ877" s="301"/>
      <c r="FA877" s="301"/>
      <c r="FB877" s="301"/>
      <c r="FC877" s="301"/>
      <c r="FD877" s="301"/>
      <c r="FE877" s="301"/>
      <c r="FF877" s="301"/>
      <c r="FG877" s="301"/>
      <c r="FH877" s="301"/>
      <c r="FI877" s="301"/>
      <c r="FJ877" s="301"/>
      <c r="FK877" s="301"/>
      <c r="FL877" s="301"/>
      <c r="FM877" s="301"/>
      <c r="FN877" s="301"/>
      <c r="FO877" s="301"/>
      <c r="FP877" s="301"/>
      <c r="FQ877" s="301"/>
      <c r="FR877" s="301"/>
      <c r="FS877" s="301"/>
      <c r="FT877" s="301"/>
      <c r="FU877" s="301"/>
      <c r="FV877" s="301"/>
      <c r="FW877" s="301"/>
      <c r="FX877" s="301"/>
      <c r="FY877" s="301"/>
      <c r="FZ877" s="301"/>
      <c r="GA877" s="301"/>
      <c r="GB877" s="301"/>
      <c r="GC877" s="301"/>
      <c r="GD877" s="301"/>
      <c r="GE877" s="301"/>
      <c r="GF877" s="301"/>
      <c r="GG877" s="301"/>
      <c r="GH877" s="301"/>
      <c r="GI877" s="301"/>
      <c r="GJ877" s="301"/>
      <c r="GK877" s="301"/>
      <c r="GL877" s="301"/>
      <c r="GM877" s="301"/>
      <c r="GN877" s="301"/>
      <c r="GO877" s="301"/>
      <c r="GP877" s="301"/>
      <c r="GQ877" s="301"/>
      <c r="GR877" s="301"/>
      <c r="GS877" s="301"/>
      <c r="GT877" s="301"/>
      <c r="GU877" s="301"/>
      <c r="GV877" s="301"/>
      <c r="GW877" s="301"/>
      <c r="GX877" s="301"/>
      <c r="GY877" s="301"/>
      <c r="GZ877" s="301"/>
      <c r="HA877" s="301"/>
      <c r="HB877" s="301"/>
      <c r="HC877" s="301"/>
      <c r="HD877" s="301"/>
      <c r="HE877" s="301"/>
      <c r="HF877" s="301"/>
      <c r="HG877" s="301"/>
      <c r="HH877" s="301"/>
      <c r="HI877" s="301"/>
      <c r="HJ877" s="301"/>
      <c r="HK877" s="301"/>
      <c r="HL877" s="301"/>
      <c r="HM877" s="301"/>
      <c r="HN877" s="301"/>
      <c r="HO877" s="301"/>
      <c r="HP877" s="301"/>
      <c r="HQ877" s="301"/>
      <c r="HR877" s="301"/>
      <c r="HS877" s="301"/>
      <c r="HT877" s="301"/>
      <c r="HU877" s="301"/>
      <c r="HV877" s="301"/>
      <c r="HW877" s="301"/>
      <c r="HX877" s="301"/>
      <c r="HY877" s="301"/>
      <c r="HZ877" s="301"/>
      <c r="IA877" s="301"/>
      <c r="IB877" s="301"/>
      <c r="IC877" s="301"/>
      <c r="ID877" s="301"/>
      <c r="IE877" s="301"/>
      <c r="IF877" s="301"/>
      <c r="IG877" s="301"/>
      <c r="IH877" s="301"/>
      <c r="II877" s="301"/>
      <c r="IJ877" s="301"/>
      <c r="IK877" s="301"/>
      <c r="IL877" s="301"/>
      <c r="IM877" s="301"/>
      <c r="IN877" s="301"/>
      <c r="IO877" s="301"/>
      <c r="IP877" s="301"/>
      <c r="IQ877" s="301"/>
      <c r="IR877" s="301"/>
      <c r="IS877" s="301"/>
      <c r="IT877" s="301"/>
      <c r="IU877" s="301"/>
      <c r="IV877" s="301"/>
      <c r="IW877" s="301"/>
      <c r="IX877" s="301"/>
      <c r="IY877" s="301"/>
      <c r="IZ877" s="301"/>
      <c r="JA877" s="301"/>
      <c r="JB877" s="301"/>
      <c r="JC877" s="301"/>
      <c r="JD877" s="301"/>
      <c r="JE877" s="301"/>
      <c r="JF877" s="301"/>
      <c r="JG877" s="301"/>
      <c r="JH877" s="301"/>
    </row>
    <row r="878" spans="1:268" s="301" customFormat="1" ht="24" customHeight="1">
      <c r="A878" s="211">
        <v>382</v>
      </c>
      <c r="B878" s="386" t="s">
        <v>166</v>
      </c>
      <c r="C878" s="213" t="s">
        <v>164</v>
      </c>
      <c r="D878" s="214">
        <v>43271</v>
      </c>
      <c r="E878" s="215" t="s">
        <v>1689</v>
      </c>
      <c r="F878" s="215" t="s">
        <v>1622</v>
      </c>
      <c r="G878" s="218" t="s">
        <v>4426</v>
      </c>
      <c r="H878" s="248" t="e">
        <f>VLOOKUP(C878,#REF!,3,0)</f>
        <v>#REF!</v>
      </c>
      <c r="I878" s="248" t="s">
        <v>4807</v>
      </c>
      <c r="J878" s="570"/>
      <c r="K878" s="216" t="e">
        <v>#N/A</v>
      </c>
      <c r="L878" s="213"/>
      <c r="M878" s="217" t="s">
        <v>4626</v>
      </c>
      <c r="N878" s="217"/>
      <c r="O878" s="213" t="s">
        <v>4596</v>
      </c>
      <c r="P878" s="213" t="s">
        <v>4689</v>
      </c>
      <c r="Q878" s="213" t="e">
        <v>#N/A</v>
      </c>
      <c r="R878" s="215" t="s">
        <v>3212</v>
      </c>
      <c r="S878" s="220"/>
      <c r="T878" s="215"/>
      <c r="U878" s="213" t="s">
        <v>4715</v>
      </c>
      <c r="V878" s="213" t="e">
        <v>#N/A</v>
      </c>
      <c r="W878" s="213"/>
      <c r="X878" s="221" t="s">
        <v>4</v>
      </c>
      <c r="Y878" s="222" t="s">
        <v>2437</v>
      </c>
      <c r="Z878" s="217" t="s">
        <v>4742</v>
      </c>
      <c r="AA878" s="223" t="s">
        <v>3213</v>
      </c>
      <c r="AB878" s="223"/>
      <c r="AC878" s="233" t="s">
        <v>45</v>
      </c>
      <c r="AD878" s="215" t="s">
        <v>1714</v>
      </c>
      <c r="AE878" s="224"/>
      <c r="AF878" s="215" t="s">
        <v>1714</v>
      </c>
      <c r="AG878" s="215" t="s">
        <v>3212</v>
      </c>
      <c r="AH878" s="224"/>
      <c r="AI878" s="215" t="s">
        <v>1624</v>
      </c>
      <c r="AJ878" s="212"/>
      <c r="AK878" s="224"/>
      <c r="AL878" s="233" t="s">
        <v>3166</v>
      </c>
      <c r="AM878" s="234"/>
      <c r="AN878" s="215" t="s">
        <v>1794</v>
      </c>
      <c r="AO878" s="221">
        <v>43424</v>
      </c>
      <c r="AP878" s="226" t="s">
        <v>3352</v>
      </c>
      <c r="AQ878" s="226" t="s">
        <v>3353</v>
      </c>
      <c r="AR878" s="212"/>
      <c r="AS878" s="215"/>
      <c r="AT878" s="221" t="s">
        <v>1838</v>
      </c>
      <c r="AU878" s="215"/>
      <c r="AV878" s="227"/>
      <c r="AW878" s="228" t="s">
        <v>4626</v>
      </c>
      <c r="AX878" s="227"/>
      <c r="AY878" s="227"/>
      <c r="AZ878" s="227"/>
      <c r="BA878" s="227"/>
      <c r="BB878" s="227"/>
      <c r="BC878" s="227"/>
      <c r="BD878" s="227"/>
      <c r="BE878" s="227"/>
      <c r="BF878" s="227"/>
      <c r="BG878" s="227"/>
      <c r="BH878" s="227"/>
      <c r="BI878" s="227"/>
      <c r="BJ878" s="227"/>
      <c r="BK878" s="227"/>
      <c r="BL878" s="227"/>
      <c r="BM878" s="227"/>
      <c r="BN878" s="227"/>
      <c r="BO878" s="227"/>
      <c r="BP878" s="227"/>
      <c r="BQ878" s="227"/>
      <c r="BR878" s="227"/>
      <c r="BS878" s="227"/>
      <c r="BT878" s="227"/>
      <c r="BU878" s="227"/>
      <c r="BV878" s="227"/>
      <c r="BW878" s="227"/>
      <c r="BX878" s="227"/>
      <c r="BY878" s="227"/>
      <c r="BZ878" s="227"/>
      <c r="CA878" s="227"/>
      <c r="CB878" s="227"/>
      <c r="CC878" s="227"/>
      <c r="CD878" s="227"/>
      <c r="CE878" s="227"/>
      <c r="CF878" s="227"/>
      <c r="CG878" s="227"/>
      <c r="CH878" s="227"/>
      <c r="CI878" s="227"/>
      <c r="CJ878" s="227"/>
      <c r="CK878" s="227"/>
      <c r="CL878" s="227"/>
      <c r="CM878" s="227"/>
      <c r="CN878" s="227"/>
      <c r="CO878" s="227"/>
      <c r="CP878" s="227"/>
      <c r="CQ878" s="227"/>
      <c r="CR878" s="227"/>
      <c r="CS878" s="227"/>
      <c r="CT878" s="227"/>
      <c r="CU878" s="227"/>
      <c r="CV878" s="227"/>
      <c r="CW878" s="227"/>
      <c r="CX878" s="227"/>
      <c r="CY878" s="227"/>
      <c r="CZ878" s="227"/>
      <c r="DA878" s="227"/>
      <c r="DB878" s="227"/>
      <c r="DC878" s="227"/>
      <c r="DD878" s="227"/>
      <c r="DE878" s="227"/>
      <c r="DF878" s="227"/>
      <c r="DG878" s="227"/>
      <c r="DH878" s="227"/>
      <c r="DI878" s="227"/>
      <c r="DJ878" s="227"/>
      <c r="DK878" s="227"/>
      <c r="DL878" s="227"/>
      <c r="DM878" s="227"/>
      <c r="DN878" s="227"/>
      <c r="DO878" s="227"/>
      <c r="DP878" s="227"/>
      <c r="DQ878" s="227"/>
      <c r="DR878" s="227"/>
      <c r="DS878" s="227"/>
      <c r="DT878" s="227"/>
      <c r="DU878" s="227"/>
      <c r="DV878" s="227"/>
      <c r="DW878" s="227"/>
      <c r="DX878" s="227"/>
      <c r="DY878" s="227"/>
      <c r="DZ878" s="227"/>
      <c r="EA878" s="227"/>
      <c r="EB878" s="227"/>
      <c r="EC878" s="227"/>
      <c r="ED878" s="227"/>
      <c r="EE878" s="227"/>
      <c r="EF878" s="227"/>
      <c r="EG878" s="227"/>
      <c r="EH878" s="227"/>
      <c r="EI878" s="227"/>
      <c r="EJ878" s="227"/>
      <c r="EK878" s="227"/>
      <c r="EL878" s="227"/>
      <c r="EM878" s="227"/>
      <c r="EN878" s="227"/>
      <c r="EO878" s="227"/>
      <c r="EP878" s="227"/>
      <c r="EQ878" s="227"/>
      <c r="ER878" s="227"/>
      <c r="ES878" s="227"/>
      <c r="ET878" s="227"/>
      <c r="EU878" s="227"/>
      <c r="EV878" s="227"/>
      <c r="EW878" s="227"/>
      <c r="EX878" s="227"/>
      <c r="EY878" s="227"/>
      <c r="EZ878" s="227"/>
      <c r="FA878" s="227"/>
      <c r="FB878" s="227"/>
      <c r="FC878" s="227"/>
      <c r="FD878" s="227"/>
      <c r="FE878" s="227"/>
      <c r="FF878" s="227"/>
      <c r="FG878" s="227"/>
      <c r="FH878" s="227"/>
      <c r="FI878" s="227"/>
      <c r="FJ878" s="227"/>
      <c r="FK878" s="227"/>
      <c r="FL878" s="227"/>
      <c r="FM878" s="227"/>
      <c r="FN878" s="227"/>
      <c r="FO878" s="227"/>
      <c r="FP878" s="227"/>
      <c r="FQ878" s="227"/>
      <c r="FR878" s="227"/>
      <c r="FS878" s="227"/>
      <c r="FT878" s="227"/>
      <c r="FU878" s="227"/>
      <c r="FV878" s="227"/>
      <c r="FW878" s="227"/>
      <c r="FX878" s="227"/>
      <c r="FY878" s="227"/>
      <c r="FZ878" s="227"/>
      <c r="GA878" s="227"/>
      <c r="GB878" s="227"/>
      <c r="GC878" s="227"/>
      <c r="GD878" s="227"/>
      <c r="GE878" s="227"/>
      <c r="GF878" s="227"/>
      <c r="GG878" s="227"/>
      <c r="GH878" s="227"/>
      <c r="GI878" s="227"/>
      <c r="GJ878" s="227"/>
      <c r="GK878" s="227"/>
      <c r="GL878" s="227"/>
      <c r="GM878" s="227"/>
      <c r="GN878" s="227"/>
      <c r="GO878" s="227"/>
      <c r="GP878" s="227"/>
      <c r="GQ878" s="227"/>
      <c r="GR878" s="227"/>
      <c r="GS878" s="227"/>
      <c r="GT878" s="227"/>
      <c r="GU878" s="227"/>
      <c r="GV878" s="227"/>
      <c r="GW878" s="227"/>
      <c r="GX878" s="227"/>
      <c r="GY878" s="227"/>
      <c r="GZ878" s="227"/>
      <c r="HA878" s="227"/>
      <c r="HB878" s="227"/>
      <c r="HC878" s="227"/>
      <c r="HD878" s="227"/>
      <c r="HE878" s="227"/>
      <c r="HF878" s="227"/>
      <c r="HG878" s="227"/>
      <c r="HH878" s="227"/>
      <c r="HI878" s="227"/>
      <c r="HJ878" s="227"/>
      <c r="HK878" s="227"/>
      <c r="HL878" s="227"/>
      <c r="HM878" s="227"/>
      <c r="HN878" s="227"/>
      <c r="HO878" s="227"/>
      <c r="HP878" s="227"/>
      <c r="HQ878" s="227"/>
      <c r="HR878" s="227"/>
      <c r="HS878" s="227"/>
      <c r="HT878" s="227"/>
      <c r="HU878" s="227"/>
      <c r="HV878" s="227"/>
      <c r="HW878" s="227"/>
      <c r="HX878" s="227"/>
      <c r="HY878" s="227"/>
      <c r="HZ878" s="227"/>
      <c r="IA878" s="227"/>
      <c r="IB878" s="227"/>
      <c r="IC878" s="227"/>
      <c r="ID878" s="227"/>
      <c r="IE878" s="227"/>
      <c r="IF878" s="227"/>
      <c r="IG878" s="227"/>
      <c r="IH878" s="227"/>
      <c r="II878" s="227"/>
      <c r="IJ878" s="227"/>
      <c r="IK878" s="227"/>
      <c r="IL878" s="227"/>
      <c r="IM878" s="227"/>
      <c r="IN878" s="227"/>
      <c r="IO878" s="227"/>
      <c r="IP878" s="227"/>
      <c r="IQ878" s="227"/>
      <c r="IR878" s="227"/>
      <c r="IS878" s="227"/>
      <c r="IT878" s="227"/>
      <c r="IU878" s="227"/>
      <c r="IV878" s="227"/>
      <c r="IW878" s="227"/>
      <c r="IX878" s="227"/>
      <c r="IY878" s="227"/>
      <c r="IZ878" s="227"/>
      <c r="JA878" s="227"/>
      <c r="JB878" s="227"/>
      <c r="JC878" s="227"/>
      <c r="JD878" s="227"/>
      <c r="JE878" s="227"/>
      <c r="JF878" s="227"/>
      <c r="JG878" s="227"/>
      <c r="JH878" s="227"/>
    </row>
    <row r="879" spans="1:268" s="301" customFormat="1" ht="24" customHeight="1">
      <c r="A879" s="211">
        <v>383</v>
      </c>
      <c r="B879" s="375" t="s">
        <v>502</v>
      </c>
      <c r="C879" s="213" t="s">
        <v>1752</v>
      </c>
      <c r="D879" s="214">
        <v>42915</v>
      </c>
      <c r="E879" s="219" t="s">
        <v>1628</v>
      </c>
      <c r="F879" s="215" t="s">
        <v>1793</v>
      </c>
      <c r="G879" s="218" t="s">
        <v>4426</v>
      </c>
      <c r="H879" s="248" t="e">
        <f>VLOOKUP(C879,#REF!,3,0)</f>
        <v>#REF!</v>
      </c>
      <c r="I879" s="248" t="s">
        <v>4807</v>
      </c>
      <c r="J879" s="570"/>
      <c r="K879" s="216" t="e">
        <v>#N/A</v>
      </c>
      <c r="L879" s="213"/>
      <c r="M879" s="217" t="s">
        <v>4626</v>
      </c>
      <c r="N879" s="217"/>
      <c r="O879" s="213" t="s">
        <v>4596</v>
      </c>
      <c r="P879" s="213" t="s">
        <v>4689</v>
      </c>
      <c r="Q879" s="213" t="e">
        <v>#N/A</v>
      </c>
      <c r="R879" s="215" t="s">
        <v>1422</v>
      </c>
      <c r="S879" s="220"/>
      <c r="T879" s="215"/>
      <c r="U879" s="213" t="s">
        <v>4715</v>
      </c>
      <c r="V879" s="213" t="e">
        <v>#N/A</v>
      </c>
      <c r="W879" s="213"/>
      <c r="X879" s="221" t="s">
        <v>4</v>
      </c>
      <c r="Y879" s="222" t="s">
        <v>2765</v>
      </c>
      <c r="Z879" s="217" t="s">
        <v>4742</v>
      </c>
      <c r="AA879" s="223" t="s">
        <v>4722</v>
      </c>
      <c r="AB879" s="223"/>
      <c r="AC879" s="226" t="s">
        <v>471</v>
      </c>
      <c r="AD879" s="215" t="s">
        <v>1714</v>
      </c>
      <c r="AE879" s="224"/>
      <c r="AF879" s="215" t="s">
        <v>1714</v>
      </c>
      <c r="AG879" s="215" t="s">
        <v>1422</v>
      </c>
      <c r="AH879" s="224"/>
      <c r="AI879" s="215" t="s">
        <v>1629</v>
      </c>
      <c r="AJ879" s="215"/>
      <c r="AK879" s="224"/>
      <c r="AL879" s="215" t="s">
        <v>487</v>
      </c>
      <c r="AM879" s="256">
        <v>42915</v>
      </c>
      <c r="AN879" s="215" t="s">
        <v>1794</v>
      </c>
      <c r="AO879" s="221">
        <v>43320</v>
      </c>
      <c r="AP879" s="226">
        <v>0</v>
      </c>
      <c r="AQ879" s="226">
        <v>0</v>
      </c>
      <c r="AR879" s="212"/>
      <c r="AS879" s="215"/>
      <c r="AT879" s="221" t="s">
        <v>1795</v>
      </c>
      <c r="AU879" s="215"/>
      <c r="AV879" s="227"/>
      <c r="AW879" s="228" t="s">
        <v>4626</v>
      </c>
      <c r="AX879" s="227"/>
    </row>
    <row r="880" spans="1:268" s="227" customFormat="1" ht="24" customHeight="1">
      <c r="A880" s="211">
        <v>384</v>
      </c>
      <c r="B880" s="386" t="s">
        <v>165</v>
      </c>
      <c r="C880" s="213" t="s">
        <v>164</v>
      </c>
      <c r="D880" s="214">
        <v>43271</v>
      </c>
      <c r="E880" s="215" t="s">
        <v>1689</v>
      </c>
      <c r="F880" s="215" t="s">
        <v>1622</v>
      </c>
      <c r="G880" s="218" t="s">
        <v>4426</v>
      </c>
      <c r="H880" s="248" t="e">
        <f>VLOOKUP(C880,#REF!,3,0)</f>
        <v>#REF!</v>
      </c>
      <c r="I880" s="248" t="s">
        <v>4807</v>
      </c>
      <c r="J880" s="570"/>
      <c r="K880" s="216" t="e">
        <v>#N/A</v>
      </c>
      <c r="L880" s="213"/>
      <c r="M880" s="217" t="s">
        <v>4626</v>
      </c>
      <c r="N880" s="217"/>
      <c r="O880" s="213" t="s">
        <v>4596</v>
      </c>
      <c r="P880" s="213" t="s">
        <v>4689</v>
      </c>
      <c r="Q880" s="213" t="e">
        <v>#N/A</v>
      </c>
      <c r="R880" s="215" t="s">
        <v>3212</v>
      </c>
      <c r="S880" s="220"/>
      <c r="T880" s="215"/>
      <c r="U880" s="213" t="s">
        <v>4715</v>
      </c>
      <c r="V880" s="213" t="e">
        <v>#N/A</v>
      </c>
      <c r="W880" s="213"/>
      <c r="X880" s="221" t="s">
        <v>4</v>
      </c>
      <c r="Y880" s="222" t="s">
        <v>2437</v>
      </c>
      <c r="Z880" s="217" t="s">
        <v>4742</v>
      </c>
      <c r="AA880" s="223" t="s">
        <v>3213</v>
      </c>
      <c r="AB880" s="223"/>
      <c r="AC880" s="233" t="s">
        <v>45</v>
      </c>
      <c r="AD880" s="215" t="s">
        <v>1714</v>
      </c>
      <c r="AE880" s="224"/>
      <c r="AF880" s="215" t="s">
        <v>1714</v>
      </c>
      <c r="AG880" s="215" t="s">
        <v>3212</v>
      </c>
      <c r="AH880" s="224"/>
      <c r="AI880" s="215" t="s">
        <v>1624</v>
      </c>
      <c r="AJ880" s="212"/>
      <c r="AK880" s="224"/>
      <c r="AL880" s="233" t="s">
        <v>3166</v>
      </c>
      <c r="AM880" s="234"/>
      <c r="AN880" s="215" t="s">
        <v>1794</v>
      </c>
      <c r="AO880" s="221">
        <v>43424</v>
      </c>
      <c r="AP880" s="226" t="s">
        <v>3354</v>
      </c>
      <c r="AQ880" s="226" t="s">
        <v>3355</v>
      </c>
      <c r="AR880" s="212"/>
      <c r="AS880" s="215"/>
      <c r="AT880" s="221" t="s">
        <v>1838</v>
      </c>
      <c r="AU880" s="215"/>
      <c r="AW880" s="228" t="s">
        <v>4626</v>
      </c>
    </row>
    <row r="881" spans="1:268" s="227" customFormat="1" ht="24" customHeight="1">
      <c r="A881" s="211">
        <v>385</v>
      </c>
      <c r="B881" s="375" t="s">
        <v>488</v>
      </c>
      <c r="C881" s="213" t="s">
        <v>1754</v>
      </c>
      <c r="D881" s="214">
        <v>42912</v>
      </c>
      <c r="E881" s="219" t="s">
        <v>1628</v>
      </c>
      <c r="F881" s="215" t="s">
        <v>1793</v>
      </c>
      <c r="G881" s="245" t="s">
        <v>4426</v>
      </c>
      <c r="H881" s="248" t="e">
        <f>VLOOKUP(C881,#REF!,3,0)</f>
        <v>#REF!</v>
      </c>
      <c r="I881" s="248" t="s">
        <v>4807</v>
      </c>
      <c r="J881" s="571"/>
      <c r="K881" s="216" t="e">
        <v>#N/A</v>
      </c>
      <c r="L881" s="265"/>
      <c r="M881" s="213" t="s">
        <v>4626</v>
      </c>
      <c r="N881" s="213"/>
      <c r="O881" s="213" t="s">
        <v>4596</v>
      </c>
      <c r="P881" s="213" t="s">
        <v>4689</v>
      </c>
      <c r="Q881" s="213" t="e">
        <v>#N/A</v>
      </c>
      <c r="R881" s="266" t="s">
        <v>1422</v>
      </c>
      <c r="S881" s="267"/>
      <c r="T881" s="266"/>
      <c r="U881" s="213" t="s">
        <v>4715</v>
      </c>
      <c r="V881" s="213" t="e">
        <v>#N/A</v>
      </c>
      <c r="W881" s="265"/>
      <c r="X881" s="268" t="s">
        <v>4</v>
      </c>
      <c r="Y881" s="269" t="s">
        <v>2311</v>
      </c>
      <c r="Z881" s="213" t="s">
        <v>4742</v>
      </c>
      <c r="AA881" s="223" t="s">
        <v>2770</v>
      </c>
      <c r="AB881" s="223"/>
      <c r="AC881" s="270" t="s">
        <v>471</v>
      </c>
      <c r="AD881" s="266" t="s">
        <v>1714</v>
      </c>
      <c r="AE881" s="271"/>
      <c r="AF881" s="266" t="s">
        <v>1714</v>
      </c>
      <c r="AG881" s="266" t="s">
        <v>1422</v>
      </c>
      <c r="AH881" s="271"/>
      <c r="AI881" s="266" t="s">
        <v>1629</v>
      </c>
      <c r="AJ881" s="266"/>
      <c r="AK881" s="271"/>
      <c r="AL881" s="266" t="s">
        <v>487</v>
      </c>
      <c r="AM881" s="274">
        <v>42912</v>
      </c>
      <c r="AN881" s="266" t="s">
        <v>1794</v>
      </c>
      <c r="AO881" s="268">
        <v>43319</v>
      </c>
      <c r="AP881" s="270">
        <v>0</v>
      </c>
      <c r="AQ881" s="270">
        <v>0</v>
      </c>
      <c r="AR881" s="272"/>
      <c r="AS881" s="266"/>
      <c r="AT881" s="268" t="s">
        <v>1795</v>
      </c>
      <c r="AU881" s="266"/>
      <c r="AV881" s="275"/>
      <c r="AW881" s="228" t="s">
        <v>4626</v>
      </c>
    </row>
    <row r="882" spans="1:268" s="227" customFormat="1" ht="24" customHeight="1">
      <c r="A882" s="211">
        <v>386</v>
      </c>
      <c r="B882" s="386" t="s">
        <v>201</v>
      </c>
      <c r="C882" s="213" t="s">
        <v>164</v>
      </c>
      <c r="D882" s="214">
        <v>43271</v>
      </c>
      <c r="E882" s="215" t="s">
        <v>1689</v>
      </c>
      <c r="F882" s="215" t="s">
        <v>1622</v>
      </c>
      <c r="G882" s="218" t="s">
        <v>4426</v>
      </c>
      <c r="H882" s="248" t="e">
        <f>VLOOKUP(C882,#REF!,3,0)</f>
        <v>#REF!</v>
      </c>
      <c r="I882" s="248" t="s">
        <v>4807</v>
      </c>
      <c r="J882" s="570"/>
      <c r="K882" s="216" t="e">
        <v>#N/A</v>
      </c>
      <c r="L882" s="213"/>
      <c r="M882" s="217" t="s">
        <v>4626</v>
      </c>
      <c r="N882" s="217"/>
      <c r="O882" s="213" t="s">
        <v>4596</v>
      </c>
      <c r="P882" s="213" t="s">
        <v>4689</v>
      </c>
      <c r="Q882" s="213" t="e">
        <v>#N/A</v>
      </c>
      <c r="R882" s="215" t="s">
        <v>3212</v>
      </c>
      <c r="S882" s="220"/>
      <c r="T882" s="215"/>
      <c r="U882" s="213" t="s">
        <v>4715</v>
      </c>
      <c r="V882" s="213" t="e">
        <v>#N/A</v>
      </c>
      <c r="W882" s="213"/>
      <c r="X882" s="221" t="s">
        <v>4</v>
      </c>
      <c r="Y882" s="222" t="s">
        <v>2437</v>
      </c>
      <c r="Z882" s="217" t="s">
        <v>4742</v>
      </c>
      <c r="AA882" s="223" t="s">
        <v>3213</v>
      </c>
      <c r="AB882" s="223"/>
      <c r="AC882" s="233" t="s">
        <v>45</v>
      </c>
      <c r="AD882" s="215" t="s">
        <v>1714</v>
      </c>
      <c r="AE882" s="224"/>
      <c r="AF882" s="215" t="s">
        <v>1714</v>
      </c>
      <c r="AG882" s="215" t="s">
        <v>3212</v>
      </c>
      <c r="AH882" s="224"/>
      <c r="AI882" s="215" t="s">
        <v>1624</v>
      </c>
      <c r="AJ882" s="212"/>
      <c r="AK882" s="224"/>
      <c r="AL882" s="233" t="s">
        <v>3166</v>
      </c>
      <c r="AM882" s="234"/>
      <c r="AN882" s="215" t="s">
        <v>1794</v>
      </c>
      <c r="AO882" s="221">
        <v>43424</v>
      </c>
      <c r="AP882" s="226" t="s">
        <v>3356</v>
      </c>
      <c r="AQ882" s="226" t="s">
        <v>3357</v>
      </c>
      <c r="AR882" s="212"/>
      <c r="AS882" s="215"/>
      <c r="AT882" s="221" t="s">
        <v>1838</v>
      </c>
      <c r="AU882" s="215"/>
      <c r="AW882" s="228" t="s">
        <v>4626</v>
      </c>
    </row>
    <row r="883" spans="1:268" s="227" customFormat="1" ht="24" customHeight="1">
      <c r="A883" s="211">
        <v>387</v>
      </c>
      <c r="B883" s="375" t="s">
        <v>506</v>
      </c>
      <c r="C883" s="213" t="s">
        <v>1755</v>
      </c>
      <c r="D883" s="214">
        <v>42905</v>
      </c>
      <c r="E883" s="219" t="s">
        <v>1628</v>
      </c>
      <c r="F883" s="215" t="s">
        <v>1793</v>
      </c>
      <c r="G883" s="218" t="s">
        <v>4426</v>
      </c>
      <c r="H883" s="248" t="e">
        <f>VLOOKUP(C883,#REF!,3,0)</f>
        <v>#REF!</v>
      </c>
      <c r="I883" s="248" t="s">
        <v>4807</v>
      </c>
      <c r="J883" s="570"/>
      <c r="K883" s="216" t="e">
        <v>#N/A</v>
      </c>
      <c r="L883" s="213"/>
      <c r="M883" s="217" t="s">
        <v>4626</v>
      </c>
      <c r="N883" s="217"/>
      <c r="O883" s="213" t="s">
        <v>4596</v>
      </c>
      <c r="P883" s="213" t="s">
        <v>4689</v>
      </c>
      <c r="Q883" s="213" t="e">
        <v>#N/A</v>
      </c>
      <c r="R883" s="215" t="s">
        <v>1422</v>
      </c>
      <c r="S883" s="220"/>
      <c r="T883" s="215"/>
      <c r="U883" s="213" t="s">
        <v>4715</v>
      </c>
      <c r="V883" s="213" t="e">
        <v>#N/A</v>
      </c>
      <c r="W883" s="213"/>
      <c r="X883" s="221" t="s">
        <v>4</v>
      </c>
      <c r="Y883" s="222" t="s">
        <v>2437</v>
      </c>
      <c r="Z883" s="217" t="s">
        <v>4742</v>
      </c>
      <c r="AA883" s="223" t="s">
        <v>2753</v>
      </c>
      <c r="AB883" s="223"/>
      <c r="AC883" s="226" t="s">
        <v>508</v>
      </c>
      <c r="AD883" s="215" t="s">
        <v>1714</v>
      </c>
      <c r="AE883" s="224"/>
      <c r="AF883" s="215" t="s">
        <v>1714</v>
      </c>
      <c r="AG883" s="215" t="s">
        <v>1422</v>
      </c>
      <c r="AH883" s="224"/>
      <c r="AI883" s="215" t="s">
        <v>1629</v>
      </c>
      <c r="AJ883" s="215"/>
      <c r="AK883" s="224"/>
      <c r="AL883" s="215" t="s">
        <v>507</v>
      </c>
      <c r="AM883" s="256">
        <v>42905</v>
      </c>
      <c r="AN883" s="215" t="s">
        <v>1794</v>
      </c>
      <c r="AO883" s="221">
        <v>43319</v>
      </c>
      <c r="AP883" s="226">
        <v>0</v>
      </c>
      <c r="AQ883" s="226">
        <v>0</v>
      </c>
      <c r="AR883" s="212"/>
      <c r="AS883" s="215"/>
      <c r="AT883" s="221" t="s">
        <v>1795</v>
      </c>
      <c r="AU883" s="215"/>
      <c r="AW883" s="228" t="s">
        <v>4626</v>
      </c>
    </row>
    <row r="884" spans="1:268" s="227" customFormat="1" ht="24" customHeight="1">
      <c r="A884" s="211">
        <v>388</v>
      </c>
      <c r="B884" s="386" t="s">
        <v>179</v>
      </c>
      <c r="C884" s="213" t="s">
        <v>164</v>
      </c>
      <c r="D884" s="214">
        <v>43271</v>
      </c>
      <c r="E884" s="215" t="s">
        <v>1689</v>
      </c>
      <c r="F884" s="215" t="s">
        <v>1622</v>
      </c>
      <c r="G884" s="218" t="s">
        <v>4426</v>
      </c>
      <c r="H884" s="248" t="e">
        <f>VLOOKUP(C884,#REF!,3,0)</f>
        <v>#REF!</v>
      </c>
      <c r="I884" s="248" t="s">
        <v>4807</v>
      </c>
      <c r="J884" s="570"/>
      <c r="K884" s="216" t="e">
        <v>#N/A</v>
      </c>
      <c r="L884" s="213"/>
      <c r="M884" s="217" t="s">
        <v>4626</v>
      </c>
      <c r="N884" s="217"/>
      <c r="O884" s="213" t="s">
        <v>4596</v>
      </c>
      <c r="P884" s="213" t="s">
        <v>4689</v>
      </c>
      <c r="Q884" s="213" t="e">
        <v>#N/A</v>
      </c>
      <c r="R884" s="215" t="s">
        <v>3212</v>
      </c>
      <c r="S884" s="220"/>
      <c r="T884" s="215"/>
      <c r="U884" s="213" t="s">
        <v>4715</v>
      </c>
      <c r="V884" s="213" t="e">
        <v>#N/A</v>
      </c>
      <c r="W884" s="213"/>
      <c r="X884" s="221" t="s">
        <v>4</v>
      </c>
      <c r="Y884" s="222" t="s">
        <v>2437</v>
      </c>
      <c r="Z884" s="217" t="s">
        <v>4742</v>
      </c>
      <c r="AA884" s="223" t="s">
        <v>3213</v>
      </c>
      <c r="AB884" s="223"/>
      <c r="AC884" s="233" t="s">
        <v>45</v>
      </c>
      <c r="AD884" s="215" t="s">
        <v>1714</v>
      </c>
      <c r="AE884" s="224"/>
      <c r="AF884" s="215" t="s">
        <v>1714</v>
      </c>
      <c r="AG884" s="215" t="s">
        <v>3212</v>
      </c>
      <c r="AH884" s="224"/>
      <c r="AI884" s="215" t="s">
        <v>1624</v>
      </c>
      <c r="AJ884" s="212"/>
      <c r="AK884" s="224"/>
      <c r="AL884" s="233" t="s">
        <v>3166</v>
      </c>
      <c r="AM884" s="234"/>
      <c r="AN884" s="215" t="s">
        <v>1794</v>
      </c>
      <c r="AO884" s="221">
        <v>43426</v>
      </c>
      <c r="AP884" s="226" t="s">
        <v>3358</v>
      </c>
      <c r="AQ884" s="226" t="s">
        <v>3359</v>
      </c>
      <c r="AR884" s="212"/>
      <c r="AS884" s="215"/>
      <c r="AT884" s="221" t="s">
        <v>1838</v>
      </c>
      <c r="AU884" s="215"/>
      <c r="AW884" s="228" t="s">
        <v>4626</v>
      </c>
    </row>
    <row r="885" spans="1:268" s="227" customFormat="1" ht="24" customHeight="1">
      <c r="A885" s="211">
        <v>389</v>
      </c>
      <c r="B885" s="375" t="s">
        <v>513</v>
      </c>
      <c r="C885" s="213" t="s">
        <v>1755</v>
      </c>
      <c r="D885" s="214" t="s">
        <v>4010</v>
      </c>
      <c r="E885" s="219" t="s">
        <v>1628</v>
      </c>
      <c r="F885" s="215" t="s">
        <v>1793</v>
      </c>
      <c r="G885" s="218" t="s">
        <v>4426</v>
      </c>
      <c r="H885" s="248" t="e">
        <f>VLOOKUP(C885,#REF!,3,0)</f>
        <v>#REF!</v>
      </c>
      <c r="I885" s="248" t="s">
        <v>4807</v>
      </c>
      <c r="J885" s="570"/>
      <c r="K885" s="216" t="e">
        <v>#N/A</v>
      </c>
      <c r="L885" s="213"/>
      <c r="M885" s="217" t="s">
        <v>4626</v>
      </c>
      <c r="N885" s="217"/>
      <c r="O885" s="213" t="s">
        <v>4596</v>
      </c>
      <c r="P885" s="213" t="s">
        <v>4689</v>
      </c>
      <c r="Q885" s="213" t="e">
        <v>#N/A</v>
      </c>
      <c r="R885" s="215" t="s">
        <v>1422</v>
      </c>
      <c r="S885" s="220"/>
      <c r="T885" s="215"/>
      <c r="U885" s="213" t="s">
        <v>4715</v>
      </c>
      <c r="V885" s="213" t="e">
        <v>#N/A</v>
      </c>
      <c r="W885" s="213"/>
      <c r="X885" s="221" t="s">
        <v>4</v>
      </c>
      <c r="Y885" s="222" t="s">
        <v>2437</v>
      </c>
      <c r="Z885" s="217" t="s">
        <v>4742</v>
      </c>
      <c r="AA885" s="223" t="s">
        <v>2753</v>
      </c>
      <c r="AB885" s="223"/>
      <c r="AC885" s="226" t="s">
        <v>508</v>
      </c>
      <c r="AD885" s="215" t="s">
        <v>1714</v>
      </c>
      <c r="AE885" s="224"/>
      <c r="AF885" s="215" t="s">
        <v>1714</v>
      </c>
      <c r="AG885" s="215" t="s">
        <v>1422</v>
      </c>
      <c r="AH885" s="224"/>
      <c r="AI885" s="215" t="s">
        <v>1629</v>
      </c>
      <c r="AJ885" s="215"/>
      <c r="AK885" s="224"/>
      <c r="AL885" s="215" t="s">
        <v>507</v>
      </c>
      <c r="AM885" s="256">
        <v>42904.375</v>
      </c>
      <c r="AN885" s="215" t="s">
        <v>1794</v>
      </c>
      <c r="AO885" s="221">
        <v>43321</v>
      </c>
      <c r="AP885" s="226">
        <v>0</v>
      </c>
      <c r="AQ885" s="226">
        <v>0</v>
      </c>
      <c r="AR885" s="212"/>
      <c r="AS885" s="215"/>
      <c r="AT885" s="221" t="s">
        <v>1795</v>
      </c>
      <c r="AU885" s="215"/>
      <c r="AW885" s="228" t="s">
        <v>4626</v>
      </c>
    </row>
    <row r="886" spans="1:268" s="227" customFormat="1" ht="24" customHeight="1">
      <c r="A886" s="211">
        <v>390</v>
      </c>
      <c r="B886" s="386" t="s">
        <v>188</v>
      </c>
      <c r="C886" s="213" t="s">
        <v>164</v>
      </c>
      <c r="D886" s="214">
        <v>43271</v>
      </c>
      <c r="E886" s="215" t="s">
        <v>1689</v>
      </c>
      <c r="F886" s="215" t="s">
        <v>1622</v>
      </c>
      <c r="G886" s="218" t="s">
        <v>4426</v>
      </c>
      <c r="H886" s="248" t="e">
        <f>VLOOKUP(C886,#REF!,3,0)</f>
        <v>#REF!</v>
      </c>
      <c r="I886" s="248" t="s">
        <v>4807</v>
      </c>
      <c r="J886" s="570"/>
      <c r="K886" s="216" t="e">
        <v>#N/A</v>
      </c>
      <c r="L886" s="213"/>
      <c r="M886" s="217" t="s">
        <v>4626</v>
      </c>
      <c r="N886" s="217"/>
      <c r="O886" s="213" t="s">
        <v>4596</v>
      </c>
      <c r="P886" s="213" t="s">
        <v>4689</v>
      </c>
      <c r="Q886" s="213" t="e">
        <v>#N/A</v>
      </c>
      <c r="R886" s="215" t="s">
        <v>3212</v>
      </c>
      <c r="S886" s="220"/>
      <c r="T886" s="215"/>
      <c r="U886" s="213" t="s">
        <v>4715</v>
      </c>
      <c r="V886" s="213" t="e">
        <v>#N/A</v>
      </c>
      <c r="W886" s="213"/>
      <c r="X886" s="221" t="s">
        <v>4</v>
      </c>
      <c r="Y886" s="222" t="s">
        <v>2437</v>
      </c>
      <c r="Z886" s="217" t="s">
        <v>4742</v>
      </c>
      <c r="AA886" s="223" t="s">
        <v>3213</v>
      </c>
      <c r="AB886" s="223"/>
      <c r="AC886" s="233" t="s">
        <v>45</v>
      </c>
      <c r="AD886" s="215" t="s">
        <v>1714</v>
      </c>
      <c r="AE886" s="224"/>
      <c r="AF886" s="215" t="s">
        <v>1714</v>
      </c>
      <c r="AG886" s="215" t="s">
        <v>3212</v>
      </c>
      <c r="AH886" s="224"/>
      <c r="AI886" s="215" t="s">
        <v>1624</v>
      </c>
      <c r="AJ886" s="212"/>
      <c r="AK886" s="224"/>
      <c r="AL886" s="233" t="s">
        <v>3166</v>
      </c>
      <c r="AM886" s="234"/>
      <c r="AN886" s="215" t="s">
        <v>1794</v>
      </c>
      <c r="AO886" s="221">
        <v>43424</v>
      </c>
      <c r="AP886" s="226" t="s">
        <v>3360</v>
      </c>
      <c r="AQ886" s="226" t="s">
        <v>3361</v>
      </c>
      <c r="AR886" s="212"/>
      <c r="AS886" s="215"/>
      <c r="AT886" s="221" t="s">
        <v>1838</v>
      </c>
      <c r="AU886" s="215"/>
      <c r="AW886" s="228" t="s">
        <v>4626</v>
      </c>
    </row>
    <row r="887" spans="1:268" s="227" customFormat="1" ht="24" customHeight="1">
      <c r="A887" s="211">
        <v>391</v>
      </c>
      <c r="B887" s="375" t="s">
        <v>492</v>
      </c>
      <c r="C887" s="213" t="s">
        <v>1756</v>
      </c>
      <c r="D887" s="214">
        <v>42915</v>
      </c>
      <c r="E887" s="219" t="s">
        <v>1628</v>
      </c>
      <c r="F887" s="215" t="s">
        <v>1793</v>
      </c>
      <c r="G887" s="218" t="s">
        <v>4426</v>
      </c>
      <c r="H887" s="248" t="e">
        <f>VLOOKUP(C887,#REF!,3,0)</f>
        <v>#REF!</v>
      </c>
      <c r="I887" s="248" t="s">
        <v>4807</v>
      </c>
      <c r="J887" s="570"/>
      <c r="K887" s="216" t="e">
        <v>#N/A</v>
      </c>
      <c r="L887" s="213"/>
      <c r="M887" s="217" t="s">
        <v>4626</v>
      </c>
      <c r="N887" s="217"/>
      <c r="O887" s="213" t="s">
        <v>4596</v>
      </c>
      <c r="P887" s="213" t="s">
        <v>4689</v>
      </c>
      <c r="Q887" s="213" t="e">
        <v>#N/A</v>
      </c>
      <c r="R887" s="215" t="s">
        <v>1422</v>
      </c>
      <c r="S887" s="220"/>
      <c r="T887" s="215"/>
      <c r="U887" s="213" t="s">
        <v>4715</v>
      </c>
      <c r="V887" s="213" t="e">
        <v>#N/A</v>
      </c>
      <c r="W887" s="213"/>
      <c r="X887" s="221" t="s">
        <v>4</v>
      </c>
      <c r="Y887" s="222" t="s">
        <v>2437</v>
      </c>
      <c r="Z887" s="217" t="s">
        <v>4742</v>
      </c>
      <c r="AA887" s="223" t="s">
        <v>2776</v>
      </c>
      <c r="AB887" s="223"/>
      <c r="AC887" s="215" t="s">
        <v>2752</v>
      </c>
      <c r="AD887" s="215" t="s">
        <v>1714</v>
      </c>
      <c r="AE887" s="224"/>
      <c r="AF887" s="215" t="s">
        <v>1714</v>
      </c>
      <c r="AG887" s="215" t="s">
        <v>1422</v>
      </c>
      <c r="AH887" s="224"/>
      <c r="AI887" s="215" t="s">
        <v>1629</v>
      </c>
      <c r="AJ887" s="215"/>
      <c r="AK887" s="224"/>
      <c r="AL887" s="215" t="s">
        <v>487</v>
      </c>
      <c r="AM887" s="256">
        <v>42915</v>
      </c>
      <c r="AN887" s="215" t="s">
        <v>1794</v>
      </c>
      <c r="AO887" s="221">
        <v>43321</v>
      </c>
      <c r="AP887" s="226">
        <v>0</v>
      </c>
      <c r="AQ887" s="226">
        <v>0</v>
      </c>
      <c r="AR887" s="212"/>
      <c r="AS887" s="215" t="s">
        <v>1819</v>
      </c>
      <c r="AT887" s="221" t="s">
        <v>1795</v>
      </c>
      <c r="AU887" s="215"/>
      <c r="AW887" s="228" t="s">
        <v>4626</v>
      </c>
    </row>
    <row r="888" spans="1:268" s="227" customFormat="1" ht="24" customHeight="1">
      <c r="A888" s="211">
        <v>392</v>
      </c>
      <c r="B888" s="386" t="s">
        <v>203</v>
      </c>
      <c r="C888" s="213" t="s">
        <v>164</v>
      </c>
      <c r="D888" s="214">
        <v>43271</v>
      </c>
      <c r="E888" s="215" t="s">
        <v>1689</v>
      </c>
      <c r="F888" s="215" t="s">
        <v>1622</v>
      </c>
      <c r="G888" s="218" t="s">
        <v>4426</v>
      </c>
      <c r="H888" s="248" t="e">
        <f>VLOOKUP(C888,#REF!,3,0)</f>
        <v>#REF!</v>
      </c>
      <c r="I888" s="248" t="s">
        <v>4807</v>
      </c>
      <c r="J888" s="570"/>
      <c r="K888" s="216" t="e">
        <v>#N/A</v>
      </c>
      <c r="L888" s="213"/>
      <c r="M888" s="217" t="s">
        <v>4626</v>
      </c>
      <c r="N888" s="217"/>
      <c r="O888" s="213" t="s">
        <v>4596</v>
      </c>
      <c r="P888" s="213" t="s">
        <v>4689</v>
      </c>
      <c r="Q888" s="213" t="e">
        <v>#N/A</v>
      </c>
      <c r="R888" s="215" t="s">
        <v>3212</v>
      </c>
      <c r="S888" s="220"/>
      <c r="T888" s="215"/>
      <c r="U888" s="213" t="s">
        <v>4715</v>
      </c>
      <c r="V888" s="213" t="e">
        <v>#N/A</v>
      </c>
      <c r="W888" s="213"/>
      <c r="X888" s="221" t="s">
        <v>4</v>
      </c>
      <c r="Y888" s="222" t="s">
        <v>2437</v>
      </c>
      <c r="Z888" s="217" t="s">
        <v>4742</v>
      </c>
      <c r="AA888" s="223" t="s">
        <v>3213</v>
      </c>
      <c r="AB888" s="223"/>
      <c r="AC888" s="233" t="s">
        <v>45</v>
      </c>
      <c r="AD888" s="215" t="s">
        <v>1714</v>
      </c>
      <c r="AE888" s="224"/>
      <c r="AF888" s="215" t="s">
        <v>1714</v>
      </c>
      <c r="AG888" s="215" t="s">
        <v>3212</v>
      </c>
      <c r="AH888" s="224"/>
      <c r="AI888" s="215" t="s">
        <v>1624</v>
      </c>
      <c r="AJ888" s="212"/>
      <c r="AK888" s="224"/>
      <c r="AL888" s="233" t="s">
        <v>3166</v>
      </c>
      <c r="AM888" s="234"/>
      <c r="AN888" s="215" t="s">
        <v>1794</v>
      </c>
      <c r="AO888" s="221">
        <v>43424</v>
      </c>
      <c r="AP888" s="226" t="s">
        <v>3362</v>
      </c>
      <c r="AQ888" s="226" t="s">
        <v>3363</v>
      </c>
      <c r="AR888" s="212"/>
      <c r="AS888" s="215"/>
      <c r="AT888" s="221" t="s">
        <v>1838</v>
      </c>
      <c r="AU888" s="215"/>
      <c r="AW888" s="228" t="s">
        <v>4626</v>
      </c>
    </row>
    <row r="889" spans="1:268" s="227" customFormat="1" ht="24" customHeight="1">
      <c r="A889" s="211">
        <v>393</v>
      </c>
      <c r="B889" s="375" t="s">
        <v>489</v>
      </c>
      <c r="C889" s="213" t="s">
        <v>1756</v>
      </c>
      <c r="D889" s="214">
        <v>42914</v>
      </c>
      <c r="E889" s="219" t="s">
        <v>1628</v>
      </c>
      <c r="F889" s="215" t="s">
        <v>1793</v>
      </c>
      <c r="G889" s="218" t="s">
        <v>4426</v>
      </c>
      <c r="H889" s="248" t="e">
        <f>VLOOKUP(C889,#REF!,3,0)</f>
        <v>#REF!</v>
      </c>
      <c r="I889" s="248" t="s">
        <v>4807</v>
      </c>
      <c r="J889" s="570"/>
      <c r="K889" s="216" t="e">
        <v>#N/A</v>
      </c>
      <c r="L889" s="213"/>
      <c r="M889" s="217" t="s">
        <v>4626</v>
      </c>
      <c r="N889" s="217"/>
      <c r="O889" s="213" t="s">
        <v>4596</v>
      </c>
      <c r="P889" s="213" t="s">
        <v>4689</v>
      </c>
      <c r="Q889" s="213" t="e">
        <v>#N/A</v>
      </c>
      <c r="R889" s="215" t="s">
        <v>1422</v>
      </c>
      <c r="S889" s="220"/>
      <c r="T889" s="215"/>
      <c r="U889" s="213" t="s">
        <v>4715</v>
      </c>
      <c r="V889" s="213" t="e">
        <v>#N/A</v>
      </c>
      <c r="W889" s="213"/>
      <c r="X889" s="221" t="s">
        <v>4</v>
      </c>
      <c r="Y889" s="222" t="s">
        <v>2437</v>
      </c>
      <c r="Z889" s="217" t="s">
        <v>4742</v>
      </c>
      <c r="AA889" s="223" t="s">
        <v>2440</v>
      </c>
      <c r="AB889" s="223"/>
      <c r="AC889" s="226" t="s">
        <v>471</v>
      </c>
      <c r="AD889" s="215" t="s">
        <v>1714</v>
      </c>
      <c r="AE889" s="224"/>
      <c r="AF889" s="215" t="s">
        <v>1714</v>
      </c>
      <c r="AG889" s="215" t="s">
        <v>1422</v>
      </c>
      <c r="AH889" s="224"/>
      <c r="AI889" s="215" t="s">
        <v>1629</v>
      </c>
      <c r="AJ889" s="215"/>
      <c r="AK889" s="224"/>
      <c r="AL889" s="215" t="s">
        <v>487</v>
      </c>
      <c r="AM889" s="256">
        <v>42914</v>
      </c>
      <c r="AN889" s="215" t="s">
        <v>1794</v>
      </c>
      <c r="AO889" s="221">
        <v>43320</v>
      </c>
      <c r="AP889" s="226">
        <v>0</v>
      </c>
      <c r="AQ889" s="226">
        <v>0</v>
      </c>
      <c r="AR889" s="212"/>
      <c r="AS889" s="215" t="s">
        <v>1819</v>
      </c>
      <c r="AT889" s="221" t="s">
        <v>1795</v>
      </c>
      <c r="AU889" s="215"/>
      <c r="AW889" s="228" t="s">
        <v>4626</v>
      </c>
      <c r="AX889" s="301"/>
    </row>
    <row r="890" spans="1:268" s="227" customFormat="1" ht="24" customHeight="1">
      <c r="A890" s="211">
        <v>394</v>
      </c>
      <c r="B890" s="386" t="s">
        <v>174</v>
      </c>
      <c r="C890" s="213" t="s">
        <v>164</v>
      </c>
      <c r="D890" s="214">
        <v>43271</v>
      </c>
      <c r="E890" s="215" t="s">
        <v>1689</v>
      </c>
      <c r="F890" s="215" t="s">
        <v>1622</v>
      </c>
      <c r="G890" s="218" t="s">
        <v>4426</v>
      </c>
      <c r="H890" s="248" t="e">
        <f>VLOOKUP(C890,#REF!,3,0)</f>
        <v>#REF!</v>
      </c>
      <c r="I890" s="248" t="s">
        <v>4807</v>
      </c>
      <c r="J890" s="570"/>
      <c r="K890" s="216" t="e">
        <v>#N/A</v>
      </c>
      <c r="L890" s="213"/>
      <c r="M890" s="217" t="s">
        <v>4626</v>
      </c>
      <c r="N890" s="217"/>
      <c r="O890" s="213" t="s">
        <v>4596</v>
      </c>
      <c r="P890" s="213" t="s">
        <v>4689</v>
      </c>
      <c r="Q890" s="213" t="e">
        <v>#N/A</v>
      </c>
      <c r="R890" s="215" t="s">
        <v>3212</v>
      </c>
      <c r="S890" s="220"/>
      <c r="T890" s="215"/>
      <c r="U890" s="213" t="s">
        <v>4715</v>
      </c>
      <c r="V890" s="213" t="e">
        <v>#N/A</v>
      </c>
      <c r="W890" s="213"/>
      <c r="X890" s="221" t="s">
        <v>4</v>
      </c>
      <c r="Y890" s="222" t="s">
        <v>2437</v>
      </c>
      <c r="Z890" s="217" t="s">
        <v>4742</v>
      </c>
      <c r="AA890" s="223" t="s">
        <v>3213</v>
      </c>
      <c r="AB890" s="223"/>
      <c r="AC890" s="233" t="s">
        <v>45</v>
      </c>
      <c r="AD890" s="215" t="s">
        <v>1714</v>
      </c>
      <c r="AE890" s="224"/>
      <c r="AF890" s="215" t="s">
        <v>1714</v>
      </c>
      <c r="AG890" s="215" t="s">
        <v>3212</v>
      </c>
      <c r="AH890" s="224"/>
      <c r="AI890" s="215" t="s">
        <v>1624</v>
      </c>
      <c r="AJ890" s="212"/>
      <c r="AK890" s="224"/>
      <c r="AL890" s="233" t="s">
        <v>3166</v>
      </c>
      <c r="AM890" s="234"/>
      <c r="AN890" s="215" t="s">
        <v>1794</v>
      </c>
      <c r="AO890" s="221">
        <v>43424</v>
      </c>
      <c r="AP890" s="226" t="s">
        <v>3364</v>
      </c>
      <c r="AQ890" s="226" t="s">
        <v>3365</v>
      </c>
      <c r="AR890" s="212"/>
      <c r="AS890" s="215"/>
      <c r="AT890" s="221" t="s">
        <v>1838</v>
      </c>
      <c r="AU890" s="215"/>
      <c r="AW890" s="228" t="s">
        <v>4626</v>
      </c>
    </row>
    <row r="891" spans="1:268" s="227" customFormat="1" ht="24" customHeight="1">
      <c r="A891" s="211">
        <v>395</v>
      </c>
      <c r="B891" s="375" t="s">
        <v>475</v>
      </c>
      <c r="C891" s="213" t="s">
        <v>1758</v>
      </c>
      <c r="D891" s="214" t="s">
        <v>4013</v>
      </c>
      <c r="E891" s="219" t="s">
        <v>1628</v>
      </c>
      <c r="F891" s="215" t="s">
        <v>1793</v>
      </c>
      <c r="G891" s="218" t="s">
        <v>4426</v>
      </c>
      <c r="H891" s="248" t="e">
        <f>VLOOKUP(C891,#REF!,3,0)</f>
        <v>#REF!</v>
      </c>
      <c r="I891" s="248" t="s">
        <v>4807</v>
      </c>
      <c r="J891" s="570"/>
      <c r="K891" s="216" t="e">
        <v>#N/A</v>
      </c>
      <c r="L891" s="213"/>
      <c r="M891" s="217" t="s">
        <v>4626</v>
      </c>
      <c r="N891" s="217"/>
      <c r="O891" s="213" t="s">
        <v>4596</v>
      </c>
      <c r="P891" s="213" t="s">
        <v>4689</v>
      </c>
      <c r="Q891" s="213" t="e">
        <v>#N/A</v>
      </c>
      <c r="R891" s="215" t="s">
        <v>1422</v>
      </c>
      <c r="S891" s="220"/>
      <c r="T891" s="215"/>
      <c r="U891" s="213" t="s">
        <v>4715</v>
      </c>
      <c r="V891" s="213" t="e">
        <v>#N/A</v>
      </c>
      <c r="W891" s="213"/>
      <c r="X891" s="221" t="s">
        <v>4</v>
      </c>
      <c r="Y891" s="222" t="s">
        <v>2437</v>
      </c>
      <c r="Z891" s="217" t="s">
        <v>4742</v>
      </c>
      <c r="AA891" s="223" t="s">
        <v>2440</v>
      </c>
      <c r="AB891" s="223"/>
      <c r="AC891" s="226" t="s">
        <v>471</v>
      </c>
      <c r="AD891" s="215" t="s">
        <v>1714</v>
      </c>
      <c r="AE891" s="224"/>
      <c r="AF891" s="215" t="s">
        <v>1714</v>
      </c>
      <c r="AG891" s="215" t="s">
        <v>1422</v>
      </c>
      <c r="AH891" s="224"/>
      <c r="AI891" s="215" t="s">
        <v>1629</v>
      </c>
      <c r="AJ891" s="215"/>
      <c r="AK891" s="224"/>
      <c r="AL891" s="215" t="s">
        <v>470</v>
      </c>
      <c r="AM891" s="256">
        <v>42925.375</v>
      </c>
      <c r="AN891" s="215" t="s">
        <v>1794</v>
      </c>
      <c r="AO891" s="221">
        <v>43320</v>
      </c>
      <c r="AP891" s="226">
        <v>0</v>
      </c>
      <c r="AQ891" s="226">
        <v>0</v>
      </c>
      <c r="AR891" s="212"/>
      <c r="AS891" s="215" t="s">
        <v>1819</v>
      </c>
      <c r="AT891" s="221" t="s">
        <v>1795</v>
      </c>
      <c r="AU891" s="215"/>
      <c r="AW891" s="228" t="s">
        <v>4626</v>
      </c>
    </row>
    <row r="892" spans="1:268" s="227" customFormat="1" ht="24" customHeight="1">
      <c r="A892" s="211">
        <v>396</v>
      </c>
      <c r="B892" s="386" t="s">
        <v>183</v>
      </c>
      <c r="C892" s="213" t="s">
        <v>164</v>
      </c>
      <c r="D892" s="214">
        <v>43271</v>
      </c>
      <c r="E892" s="215" t="s">
        <v>1689</v>
      </c>
      <c r="F892" s="215" t="s">
        <v>1622</v>
      </c>
      <c r="G892" s="218" t="s">
        <v>4426</v>
      </c>
      <c r="H892" s="248" t="e">
        <f>VLOOKUP(C892,#REF!,3,0)</f>
        <v>#REF!</v>
      </c>
      <c r="I892" s="248" t="s">
        <v>4807</v>
      </c>
      <c r="J892" s="570"/>
      <c r="K892" s="216" t="e">
        <v>#N/A</v>
      </c>
      <c r="L892" s="213"/>
      <c r="M892" s="217" t="s">
        <v>4626</v>
      </c>
      <c r="N892" s="217"/>
      <c r="O892" s="213" t="s">
        <v>4596</v>
      </c>
      <c r="P892" s="213" t="s">
        <v>4689</v>
      </c>
      <c r="Q892" s="213" t="e">
        <v>#N/A</v>
      </c>
      <c r="R892" s="215" t="s">
        <v>3212</v>
      </c>
      <c r="S892" s="220"/>
      <c r="T892" s="215"/>
      <c r="U892" s="213" t="s">
        <v>4715</v>
      </c>
      <c r="V892" s="213" t="e">
        <v>#N/A</v>
      </c>
      <c r="W892" s="213"/>
      <c r="X892" s="221" t="s">
        <v>4</v>
      </c>
      <c r="Y892" s="222" t="s">
        <v>2437</v>
      </c>
      <c r="Z892" s="217" t="s">
        <v>4742</v>
      </c>
      <c r="AA892" s="223" t="s">
        <v>3213</v>
      </c>
      <c r="AB892" s="223"/>
      <c r="AC892" s="233" t="s">
        <v>45</v>
      </c>
      <c r="AD892" s="215" t="s">
        <v>1714</v>
      </c>
      <c r="AE892" s="224"/>
      <c r="AF892" s="215" t="s">
        <v>1714</v>
      </c>
      <c r="AG892" s="215" t="s">
        <v>3212</v>
      </c>
      <c r="AH892" s="224"/>
      <c r="AI892" s="215" t="s">
        <v>1624</v>
      </c>
      <c r="AJ892" s="212"/>
      <c r="AK892" s="224"/>
      <c r="AL892" s="233" t="s">
        <v>3166</v>
      </c>
      <c r="AM892" s="234"/>
      <c r="AN892" s="215" t="s">
        <v>1794</v>
      </c>
      <c r="AO892" s="221">
        <v>43426</v>
      </c>
      <c r="AP892" s="226" t="s">
        <v>3366</v>
      </c>
      <c r="AQ892" s="226" t="s">
        <v>3367</v>
      </c>
      <c r="AR892" s="212"/>
      <c r="AS892" s="215"/>
      <c r="AT892" s="221" t="s">
        <v>1838</v>
      </c>
      <c r="AU892" s="215"/>
      <c r="AW892" s="228" t="s">
        <v>4626</v>
      </c>
    </row>
    <row r="893" spans="1:268" s="337" customFormat="1" ht="42.75" customHeight="1">
      <c r="A893" s="211">
        <v>397</v>
      </c>
      <c r="B893" s="375" t="s">
        <v>469</v>
      </c>
      <c r="C893" s="213" t="s">
        <v>1758</v>
      </c>
      <c r="D893" s="214">
        <v>42927</v>
      </c>
      <c r="E893" s="219" t="s">
        <v>1628</v>
      </c>
      <c r="F893" s="215" t="s">
        <v>1793</v>
      </c>
      <c r="G893" s="218" t="s">
        <v>4426</v>
      </c>
      <c r="H893" s="248" t="e">
        <f>VLOOKUP(C893,#REF!,3,0)</f>
        <v>#REF!</v>
      </c>
      <c r="I893" s="248" t="s">
        <v>4807</v>
      </c>
      <c r="J893" s="570"/>
      <c r="K893" s="216" t="e">
        <v>#N/A</v>
      </c>
      <c r="L893" s="213"/>
      <c r="M893" s="217" t="s">
        <v>4626</v>
      </c>
      <c r="N893" s="217"/>
      <c r="O893" s="213" t="s">
        <v>4596</v>
      </c>
      <c r="P893" s="213" t="s">
        <v>4689</v>
      </c>
      <c r="Q893" s="213" t="e">
        <v>#N/A</v>
      </c>
      <c r="R893" s="215" t="s">
        <v>1422</v>
      </c>
      <c r="S893" s="220"/>
      <c r="T893" s="215"/>
      <c r="U893" s="213" t="s">
        <v>4715</v>
      </c>
      <c r="V893" s="213" t="e">
        <v>#N/A</v>
      </c>
      <c r="W893" s="213"/>
      <c r="X893" s="221" t="s">
        <v>4</v>
      </c>
      <c r="Y893" s="222" t="s">
        <v>2437</v>
      </c>
      <c r="Z893" s="217" t="s">
        <v>4742</v>
      </c>
      <c r="AA893" s="223" t="s">
        <v>2440</v>
      </c>
      <c r="AB893" s="223"/>
      <c r="AC893" s="226" t="s">
        <v>471</v>
      </c>
      <c r="AD893" s="215" t="s">
        <v>1714</v>
      </c>
      <c r="AE893" s="224"/>
      <c r="AF893" s="215" t="s">
        <v>1714</v>
      </c>
      <c r="AG893" s="215" t="s">
        <v>1422</v>
      </c>
      <c r="AH893" s="224"/>
      <c r="AI893" s="215" t="s">
        <v>1629</v>
      </c>
      <c r="AJ893" s="215"/>
      <c r="AK893" s="224"/>
      <c r="AL893" s="215" t="s">
        <v>470</v>
      </c>
      <c r="AM893" s="256">
        <v>42927</v>
      </c>
      <c r="AN893" s="215" t="s">
        <v>1794</v>
      </c>
      <c r="AO893" s="221">
        <v>43320</v>
      </c>
      <c r="AP893" s="226">
        <v>0</v>
      </c>
      <c r="AQ893" s="226">
        <v>0</v>
      </c>
      <c r="AR893" s="212"/>
      <c r="AS893" s="215" t="s">
        <v>1819</v>
      </c>
      <c r="AT893" s="221" t="s">
        <v>1795</v>
      </c>
      <c r="AU893" s="215"/>
      <c r="AV893" s="227"/>
      <c r="AW893" s="228" t="s">
        <v>4626</v>
      </c>
      <c r="AX893" s="227"/>
      <c r="AY893" s="227"/>
      <c r="AZ893" s="227"/>
      <c r="BA893" s="227"/>
      <c r="BB893" s="227"/>
      <c r="BC893" s="227"/>
      <c r="BD893" s="227"/>
      <c r="BE893" s="227"/>
      <c r="BF893" s="227"/>
      <c r="BG893" s="227"/>
      <c r="BH893" s="227"/>
      <c r="BI893" s="227"/>
      <c r="BJ893" s="227"/>
      <c r="BK893" s="227"/>
      <c r="BL893" s="227"/>
      <c r="BM893" s="227"/>
      <c r="BN893" s="227"/>
      <c r="BO893" s="227"/>
      <c r="BP893" s="227"/>
      <c r="BQ893" s="227"/>
      <c r="BR893" s="227"/>
      <c r="BS893" s="227"/>
      <c r="BT893" s="227"/>
      <c r="BU893" s="227"/>
      <c r="BV893" s="227"/>
      <c r="BW893" s="227"/>
      <c r="BX893" s="227"/>
      <c r="BY893" s="227"/>
      <c r="BZ893" s="227"/>
      <c r="CA893" s="227"/>
      <c r="CB893" s="227"/>
      <c r="CC893" s="227"/>
      <c r="CD893" s="227"/>
      <c r="CE893" s="227"/>
      <c r="CF893" s="227"/>
      <c r="CG893" s="227"/>
      <c r="CH893" s="227"/>
      <c r="CI893" s="227"/>
      <c r="CJ893" s="227"/>
      <c r="CK893" s="227"/>
      <c r="CL893" s="227"/>
      <c r="CM893" s="227"/>
      <c r="CN893" s="227"/>
      <c r="CO893" s="227"/>
      <c r="CP893" s="227"/>
      <c r="CQ893" s="227"/>
      <c r="CR893" s="227"/>
      <c r="CS893" s="227"/>
      <c r="CT893" s="227"/>
      <c r="CU893" s="227"/>
      <c r="CV893" s="227"/>
      <c r="CW893" s="227"/>
      <c r="CX893" s="227"/>
      <c r="CY893" s="227"/>
      <c r="CZ893" s="227"/>
      <c r="DA893" s="227"/>
      <c r="DB893" s="227"/>
      <c r="DC893" s="227"/>
      <c r="DD893" s="227"/>
      <c r="DE893" s="227"/>
      <c r="DF893" s="227"/>
      <c r="DG893" s="227"/>
      <c r="DH893" s="227"/>
      <c r="DI893" s="227"/>
      <c r="DJ893" s="227"/>
      <c r="DK893" s="227"/>
      <c r="DL893" s="227"/>
      <c r="DM893" s="227"/>
      <c r="DN893" s="227"/>
      <c r="DO893" s="227"/>
      <c r="DP893" s="227"/>
      <c r="DQ893" s="227"/>
      <c r="DR893" s="227"/>
      <c r="DS893" s="227"/>
      <c r="DT893" s="227"/>
      <c r="DU893" s="227"/>
      <c r="DV893" s="227"/>
      <c r="DW893" s="227"/>
      <c r="DX893" s="227"/>
      <c r="DY893" s="227"/>
      <c r="DZ893" s="227"/>
      <c r="EA893" s="227"/>
      <c r="EB893" s="227"/>
      <c r="EC893" s="227"/>
      <c r="ED893" s="227"/>
      <c r="EE893" s="227"/>
      <c r="EF893" s="227"/>
      <c r="EG893" s="227"/>
      <c r="EH893" s="227"/>
      <c r="EI893" s="227"/>
      <c r="EJ893" s="227"/>
      <c r="EK893" s="227"/>
      <c r="EL893" s="227"/>
      <c r="EM893" s="227"/>
      <c r="EN893" s="227"/>
      <c r="EO893" s="227"/>
      <c r="EP893" s="227"/>
      <c r="EQ893" s="227"/>
      <c r="ER893" s="227"/>
      <c r="ES893" s="227"/>
      <c r="ET893" s="227"/>
      <c r="EU893" s="227"/>
      <c r="EV893" s="227"/>
      <c r="EW893" s="227"/>
      <c r="EX893" s="227"/>
      <c r="EY893" s="227"/>
      <c r="EZ893" s="227"/>
      <c r="FA893" s="227"/>
      <c r="FB893" s="227"/>
      <c r="FC893" s="227"/>
      <c r="FD893" s="227"/>
      <c r="FE893" s="227"/>
      <c r="FF893" s="227"/>
      <c r="FG893" s="227"/>
      <c r="FH893" s="227"/>
      <c r="FI893" s="227"/>
      <c r="FJ893" s="227"/>
      <c r="FK893" s="227"/>
      <c r="FL893" s="227"/>
      <c r="FM893" s="227"/>
      <c r="FN893" s="227"/>
      <c r="FO893" s="227"/>
      <c r="FP893" s="227"/>
      <c r="FQ893" s="227"/>
      <c r="FR893" s="227"/>
      <c r="FS893" s="227"/>
      <c r="FT893" s="227"/>
      <c r="FU893" s="227"/>
      <c r="FV893" s="227"/>
      <c r="FW893" s="227"/>
      <c r="FX893" s="227"/>
      <c r="FY893" s="227"/>
      <c r="FZ893" s="227"/>
      <c r="GA893" s="227"/>
      <c r="GB893" s="227"/>
      <c r="GC893" s="227"/>
      <c r="GD893" s="227"/>
      <c r="GE893" s="227"/>
      <c r="GF893" s="227"/>
      <c r="GG893" s="227"/>
      <c r="GH893" s="227"/>
      <c r="GI893" s="227"/>
      <c r="GJ893" s="227"/>
      <c r="GK893" s="227"/>
      <c r="GL893" s="227"/>
      <c r="GM893" s="227"/>
      <c r="GN893" s="227"/>
      <c r="GO893" s="227"/>
      <c r="GP893" s="227"/>
      <c r="GQ893" s="227"/>
      <c r="GR893" s="227"/>
      <c r="GS893" s="227"/>
      <c r="GT893" s="227"/>
      <c r="GU893" s="227"/>
      <c r="GV893" s="227"/>
      <c r="GW893" s="227"/>
      <c r="GX893" s="227"/>
      <c r="GY893" s="227"/>
      <c r="GZ893" s="227"/>
      <c r="HA893" s="227"/>
      <c r="HB893" s="227"/>
      <c r="HC893" s="227"/>
      <c r="HD893" s="227"/>
      <c r="HE893" s="227"/>
      <c r="HF893" s="227"/>
      <c r="HG893" s="227"/>
      <c r="HH893" s="227"/>
      <c r="HI893" s="227"/>
      <c r="HJ893" s="227"/>
      <c r="HK893" s="227"/>
      <c r="HL893" s="227"/>
      <c r="HM893" s="227"/>
      <c r="HN893" s="227"/>
      <c r="HO893" s="227"/>
      <c r="HP893" s="227"/>
      <c r="HQ893" s="227"/>
      <c r="HR893" s="227"/>
      <c r="HS893" s="227"/>
      <c r="HT893" s="227"/>
      <c r="HU893" s="227"/>
      <c r="HV893" s="227"/>
      <c r="HW893" s="227"/>
      <c r="HX893" s="227"/>
      <c r="HY893" s="227"/>
      <c r="HZ893" s="227"/>
      <c r="IA893" s="227"/>
      <c r="IB893" s="227"/>
      <c r="IC893" s="227"/>
      <c r="ID893" s="227"/>
      <c r="IE893" s="227"/>
      <c r="IF893" s="227"/>
      <c r="IG893" s="227"/>
      <c r="IH893" s="227"/>
      <c r="II893" s="227"/>
      <c r="IJ893" s="227"/>
      <c r="IK893" s="227"/>
      <c r="IL893" s="227"/>
      <c r="IM893" s="227"/>
      <c r="IN893" s="227"/>
      <c r="IO893" s="227"/>
      <c r="IP893" s="227"/>
      <c r="IQ893" s="227"/>
      <c r="IR893" s="227"/>
      <c r="IS893" s="227"/>
      <c r="IT893" s="227"/>
      <c r="IU893" s="227"/>
      <c r="IV893" s="227"/>
      <c r="IW893" s="227"/>
      <c r="IX893" s="227"/>
      <c r="IY893" s="227"/>
      <c r="IZ893" s="227"/>
      <c r="JA893" s="227"/>
      <c r="JB893" s="227"/>
      <c r="JC893" s="227"/>
      <c r="JD893" s="227"/>
      <c r="JE893" s="227"/>
      <c r="JF893" s="227"/>
      <c r="JG893" s="227"/>
      <c r="JH893" s="227"/>
    </row>
    <row r="894" spans="1:268" s="362" customFormat="1" ht="35.25" customHeight="1">
      <c r="A894" s="211">
        <v>398</v>
      </c>
      <c r="B894" s="386" t="s">
        <v>195</v>
      </c>
      <c r="C894" s="213" t="s">
        <v>164</v>
      </c>
      <c r="D894" s="214">
        <v>43271</v>
      </c>
      <c r="E894" s="215" t="s">
        <v>1689</v>
      </c>
      <c r="F894" s="215" t="s">
        <v>1622</v>
      </c>
      <c r="G894" s="218" t="s">
        <v>4426</v>
      </c>
      <c r="H894" s="248" t="e">
        <f>VLOOKUP(C894,#REF!,3,0)</f>
        <v>#REF!</v>
      </c>
      <c r="I894" s="248" t="s">
        <v>4807</v>
      </c>
      <c r="J894" s="570"/>
      <c r="K894" s="216" t="e">
        <v>#N/A</v>
      </c>
      <c r="L894" s="213"/>
      <c r="M894" s="217" t="s">
        <v>4626</v>
      </c>
      <c r="N894" s="217"/>
      <c r="O894" s="213" t="s">
        <v>4596</v>
      </c>
      <c r="P894" s="213" t="s">
        <v>4689</v>
      </c>
      <c r="Q894" s="213" t="e">
        <v>#N/A</v>
      </c>
      <c r="R894" s="215" t="s">
        <v>3212</v>
      </c>
      <c r="S894" s="220"/>
      <c r="T894" s="215"/>
      <c r="U894" s="213" t="s">
        <v>4715</v>
      </c>
      <c r="V894" s="213" t="e">
        <v>#N/A</v>
      </c>
      <c r="W894" s="213"/>
      <c r="X894" s="221" t="s">
        <v>4</v>
      </c>
      <c r="Y894" s="222" t="s">
        <v>2437</v>
      </c>
      <c r="Z894" s="217" t="s">
        <v>4742</v>
      </c>
      <c r="AA894" s="223" t="s">
        <v>3213</v>
      </c>
      <c r="AB894" s="223"/>
      <c r="AC894" s="233" t="s">
        <v>45</v>
      </c>
      <c r="AD894" s="215" t="s">
        <v>1714</v>
      </c>
      <c r="AE894" s="224"/>
      <c r="AF894" s="215" t="s">
        <v>1714</v>
      </c>
      <c r="AG894" s="215" t="s">
        <v>3212</v>
      </c>
      <c r="AH894" s="224"/>
      <c r="AI894" s="215" t="s">
        <v>1624</v>
      </c>
      <c r="AJ894" s="212"/>
      <c r="AK894" s="224"/>
      <c r="AL894" s="233" t="s">
        <v>3166</v>
      </c>
      <c r="AM894" s="234"/>
      <c r="AN894" s="215" t="s">
        <v>1794</v>
      </c>
      <c r="AO894" s="221">
        <v>43424</v>
      </c>
      <c r="AP894" s="226" t="s">
        <v>3368</v>
      </c>
      <c r="AQ894" s="226" t="s">
        <v>3369</v>
      </c>
      <c r="AR894" s="212"/>
      <c r="AS894" s="215"/>
      <c r="AT894" s="221" t="s">
        <v>1838</v>
      </c>
      <c r="AU894" s="215"/>
      <c r="AV894" s="227"/>
      <c r="AW894" s="228" t="s">
        <v>4626</v>
      </c>
      <c r="AX894" s="301"/>
      <c r="AY894" s="227"/>
      <c r="AZ894" s="227"/>
      <c r="BA894" s="227"/>
      <c r="BB894" s="227"/>
      <c r="BC894" s="227"/>
      <c r="BD894" s="227"/>
      <c r="BE894" s="227"/>
      <c r="BF894" s="227"/>
      <c r="BG894" s="227"/>
      <c r="BH894" s="227"/>
      <c r="BI894" s="227"/>
      <c r="BJ894" s="227"/>
      <c r="BK894" s="227"/>
      <c r="BL894" s="227"/>
      <c r="BM894" s="227"/>
      <c r="BN894" s="227"/>
      <c r="BO894" s="227"/>
      <c r="BP894" s="227"/>
      <c r="BQ894" s="227"/>
      <c r="BR894" s="227"/>
      <c r="BS894" s="227"/>
      <c r="BT894" s="227"/>
      <c r="BU894" s="227"/>
      <c r="BV894" s="227"/>
      <c r="BW894" s="227"/>
      <c r="BX894" s="227"/>
      <c r="BY894" s="227"/>
      <c r="BZ894" s="227"/>
      <c r="CA894" s="227"/>
      <c r="CB894" s="227"/>
      <c r="CC894" s="227"/>
      <c r="CD894" s="227"/>
      <c r="CE894" s="227"/>
      <c r="CF894" s="227"/>
      <c r="CG894" s="227"/>
      <c r="CH894" s="227"/>
      <c r="CI894" s="227"/>
      <c r="CJ894" s="227"/>
      <c r="CK894" s="227"/>
      <c r="CL894" s="227"/>
      <c r="CM894" s="227"/>
      <c r="CN894" s="227"/>
      <c r="CO894" s="227"/>
      <c r="CP894" s="227"/>
      <c r="CQ894" s="227"/>
      <c r="CR894" s="227"/>
      <c r="CS894" s="227"/>
      <c r="CT894" s="227"/>
      <c r="CU894" s="227"/>
      <c r="CV894" s="227"/>
      <c r="CW894" s="227"/>
      <c r="CX894" s="227"/>
      <c r="CY894" s="227"/>
      <c r="CZ894" s="227"/>
      <c r="DA894" s="227"/>
      <c r="DB894" s="227"/>
      <c r="DC894" s="227"/>
      <c r="DD894" s="227"/>
      <c r="DE894" s="227"/>
      <c r="DF894" s="227"/>
      <c r="DG894" s="227"/>
      <c r="DH894" s="227"/>
      <c r="DI894" s="227"/>
      <c r="DJ894" s="227"/>
      <c r="DK894" s="227"/>
      <c r="DL894" s="227"/>
      <c r="DM894" s="227"/>
      <c r="DN894" s="227"/>
      <c r="DO894" s="227"/>
      <c r="DP894" s="227"/>
      <c r="DQ894" s="227"/>
      <c r="DR894" s="227"/>
      <c r="DS894" s="227"/>
      <c r="DT894" s="227"/>
      <c r="DU894" s="227"/>
      <c r="DV894" s="227"/>
      <c r="DW894" s="227"/>
      <c r="DX894" s="227"/>
      <c r="DY894" s="227"/>
      <c r="DZ894" s="227"/>
      <c r="EA894" s="227"/>
      <c r="EB894" s="227"/>
      <c r="EC894" s="227"/>
      <c r="ED894" s="227"/>
      <c r="EE894" s="227"/>
      <c r="EF894" s="227"/>
      <c r="EG894" s="227"/>
      <c r="EH894" s="227"/>
      <c r="EI894" s="227"/>
      <c r="EJ894" s="227"/>
      <c r="EK894" s="227"/>
      <c r="EL894" s="227"/>
      <c r="EM894" s="227"/>
      <c r="EN894" s="227"/>
      <c r="EO894" s="227"/>
      <c r="EP894" s="227"/>
      <c r="EQ894" s="227"/>
      <c r="ER894" s="227"/>
      <c r="ES894" s="227"/>
      <c r="ET894" s="227"/>
      <c r="EU894" s="227"/>
      <c r="EV894" s="227"/>
      <c r="EW894" s="227"/>
      <c r="EX894" s="227"/>
      <c r="EY894" s="227"/>
      <c r="EZ894" s="227"/>
      <c r="FA894" s="227"/>
      <c r="FB894" s="227"/>
      <c r="FC894" s="227"/>
      <c r="FD894" s="227"/>
      <c r="FE894" s="227"/>
      <c r="FF894" s="227"/>
      <c r="FG894" s="227"/>
      <c r="FH894" s="227"/>
      <c r="FI894" s="227"/>
      <c r="FJ894" s="227"/>
      <c r="FK894" s="227"/>
      <c r="FL894" s="227"/>
      <c r="FM894" s="227"/>
      <c r="FN894" s="227"/>
      <c r="FO894" s="227"/>
      <c r="FP894" s="227"/>
      <c r="FQ894" s="227"/>
      <c r="FR894" s="227"/>
      <c r="FS894" s="227"/>
      <c r="FT894" s="227"/>
      <c r="FU894" s="227"/>
      <c r="FV894" s="227"/>
      <c r="FW894" s="227"/>
      <c r="FX894" s="227"/>
      <c r="FY894" s="227"/>
      <c r="FZ894" s="227"/>
      <c r="GA894" s="227"/>
      <c r="GB894" s="227"/>
      <c r="GC894" s="227"/>
      <c r="GD894" s="227"/>
      <c r="GE894" s="227"/>
      <c r="GF894" s="227"/>
      <c r="GG894" s="227"/>
      <c r="GH894" s="227"/>
      <c r="GI894" s="227"/>
      <c r="GJ894" s="227"/>
      <c r="GK894" s="227"/>
      <c r="GL894" s="227"/>
      <c r="GM894" s="227"/>
      <c r="GN894" s="227"/>
      <c r="GO894" s="227"/>
      <c r="GP894" s="227"/>
      <c r="GQ894" s="227"/>
      <c r="GR894" s="227"/>
      <c r="GS894" s="227"/>
      <c r="GT894" s="227"/>
      <c r="GU894" s="227"/>
      <c r="GV894" s="227"/>
      <c r="GW894" s="227"/>
      <c r="GX894" s="227"/>
      <c r="GY894" s="227"/>
      <c r="GZ894" s="227"/>
      <c r="HA894" s="227"/>
      <c r="HB894" s="227"/>
      <c r="HC894" s="227"/>
      <c r="HD894" s="227"/>
      <c r="HE894" s="227"/>
      <c r="HF894" s="227"/>
      <c r="HG894" s="227"/>
      <c r="HH894" s="227"/>
      <c r="HI894" s="227"/>
      <c r="HJ894" s="227"/>
      <c r="HK894" s="227"/>
      <c r="HL894" s="227"/>
      <c r="HM894" s="227"/>
      <c r="HN894" s="227"/>
      <c r="HO894" s="227"/>
      <c r="HP894" s="227"/>
      <c r="HQ894" s="227"/>
      <c r="HR894" s="227"/>
      <c r="HS894" s="227"/>
      <c r="HT894" s="227"/>
      <c r="HU894" s="227"/>
      <c r="HV894" s="227"/>
      <c r="HW894" s="227"/>
      <c r="HX894" s="227"/>
      <c r="HY894" s="227"/>
      <c r="HZ894" s="227"/>
      <c r="IA894" s="227"/>
      <c r="IB894" s="227"/>
      <c r="IC894" s="227"/>
      <c r="ID894" s="227"/>
      <c r="IE894" s="227"/>
      <c r="IF894" s="227"/>
      <c r="IG894" s="227"/>
      <c r="IH894" s="227"/>
      <c r="II894" s="227"/>
      <c r="IJ894" s="227"/>
      <c r="IK894" s="227"/>
      <c r="IL894" s="227"/>
      <c r="IM894" s="227"/>
      <c r="IN894" s="227"/>
      <c r="IO894" s="227"/>
      <c r="IP894" s="227"/>
      <c r="IQ894" s="227"/>
      <c r="IR894" s="227"/>
      <c r="IS894" s="227"/>
      <c r="IT894" s="227"/>
      <c r="IU894" s="227"/>
      <c r="IV894" s="227"/>
      <c r="IW894" s="227"/>
      <c r="IX894" s="227"/>
      <c r="IY894" s="227"/>
      <c r="IZ894" s="227"/>
      <c r="JA894" s="227"/>
      <c r="JB894" s="227"/>
      <c r="JC894" s="227"/>
      <c r="JD894" s="227"/>
      <c r="JE894" s="227"/>
      <c r="JF894" s="227"/>
      <c r="JG894" s="227"/>
      <c r="JH894" s="227"/>
    </row>
    <row r="895" spans="1:268" s="227" customFormat="1" ht="24" customHeight="1">
      <c r="A895" s="211">
        <v>399</v>
      </c>
      <c r="B895" s="375" t="s">
        <v>476</v>
      </c>
      <c r="C895" s="213" t="s">
        <v>1758</v>
      </c>
      <c r="D895" s="214">
        <v>42926</v>
      </c>
      <c r="E895" s="219" t="s">
        <v>1628</v>
      </c>
      <c r="F895" s="215" t="s">
        <v>1793</v>
      </c>
      <c r="G895" s="218" t="s">
        <v>4426</v>
      </c>
      <c r="H895" s="248" t="e">
        <f>VLOOKUP(C895,#REF!,3,0)</f>
        <v>#REF!</v>
      </c>
      <c r="I895" s="248" t="s">
        <v>4807</v>
      </c>
      <c r="J895" s="570"/>
      <c r="K895" s="216" t="e">
        <v>#N/A</v>
      </c>
      <c r="L895" s="213"/>
      <c r="M895" s="217" t="s">
        <v>4626</v>
      </c>
      <c r="N895" s="217"/>
      <c r="O895" s="213" t="s">
        <v>4596</v>
      </c>
      <c r="P895" s="213" t="s">
        <v>4689</v>
      </c>
      <c r="Q895" s="213" t="e">
        <v>#N/A</v>
      </c>
      <c r="R895" s="215" t="s">
        <v>1422</v>
      </c>
      <c r="S895" s="220"/>
      <c r="T895" s="215"/>
      <c r="U895" s="213" t="s">
        <v>4715</v>
      </c>
      <c r="V895" s="213" t="e">
        <v>#N/A</v>
      </c>
      <c r="W895" s="213"/>
      <c r="X895" s="221" t="s">
        <v>4</v>
      </c>
      <c r="Y895" s="222" t="s">
        <v>2437</v>
      </c>
      <c r="Z895" s="217" t="s">
        <v>4742</v>
      </c>
      <c r="AA895" s="223" t="s">
        <v>2440</v>
      </c>
      <c r="AB895" s="223"/>
      <c r="AC895" s="226" t="s">
        <v>471</v>
      </c>
      <c r="AD895" s="215" t="s">
        <v>1714</v>
      </c>
      <c r="AE895" s="224"/>
      <c r="AF895" s="215" t="s">
        <v>1714</v>
      </c>
      <c r="AG895" s="215" t="s">
        <v>1422</v>
      </c>
      <c r="AH895" s="224"/>
      <c r="AI895" s="215" t="s">
        <v>1629</v>
      </c>
      <c r="AJ895" s="215"/>
      <c r="AK895" s="224"/>
      <c r="AL895" s="215" t="s">
        <v>470</v>
      </c>
      <c r="AM895" s="256">
        <v>42926</v>
      </c>
      <c r="AN895" s="215" t="s">
        <v>1794</v>
      </c>
      <c r="AO895" s="221">
        <v>43321</v>
      </c>
      <c r="AP895" s="226">
        <v>0</v>
      </c>
      <c r="AQ895" s="226">
        <v>0</v>
      </c>
      <c r="AR895" s="212"/>
      <c r="AS895" s="215" t="s">
        <v>1819</v>
      </c>
      <c r="AT895" s="221" t="s">
        <v>1795</v>
      </c>
      <c r="AU895" s="215"/>
      <c r="AW895" s="228" t="s">
        <v>4626</v>
      </c>
    </row>
    <row r="896" spans="1:268" s="337" customFormat="1" ht="42.75" customHeight="1">
      <c r="A896" s="211">
        <v>400</v>
      </c>
      <c r="B896" s="386" t="s">
        <v>185</v>
      </c>
      <c r="C896" s="213" t="s">
        <v>164</v>
      </c>
      <c r="D896" s="214">
        <v>43271</v>
      </c>
      <c r="E896" s="215" t="s">
        <v>1689</v>
      </c>
      <c r="F896" s="215" t="s">
        <v>1622</v>
      </c>
      <c r="G896" s="218" t="s">
        <v>4426</v>
      </c>
      <c r="H896" s="248" t="e">
        <f>VLOOKUP(C896,#REF!,3,0)</f>
        <v>#REF!</v>
      </c>
      <c r="I896" s="248" t="s">
        <v>4807</v>
      </c>
      <c r="J896" s="570"/>
      <c r="K896" s="216" t="e">
        <v>#N/A</v>
      </c>
      <c r="L896" s="213"/>
      <c r="M896" s="217" t="s">
        <v>4626</v>
      </c>
      <c r="N896" s="217"/>
      <c r="O896" s="213" t="s">
        <v>4596</v>
      </c>
      <c r="P896" s="213" t="s">
        <v>4689</v>
      </c>
      <c r="Q896" s="213" t="e">
        <v>#N/A</v>
      </c>
      <c r="R896" s="215" t="s">
        <v>3212</v>
      </c>
      <c r="S896" s="220"/>
      <c r="T896" s="215"/>
      <c r="U896" s="213" t="s">
        <v>4715</v>
      </c>
      <c r="V896" s="213" t="e">
        <v>#N/A</v>
      </c>
      <c r="W896" s="213"/>
      <c r="X896" s="221" t="s">
        <v>4</v>
      </c>
      <c r="Y896" s="222" t="s">
        <v>2437</v>
      </c>
      <c r="Z896" s="217" t="s">
        <v>4742</v>
      </c>
      <c r="AA896" s="223" t="s">
        <v>3213</v>
      </c>
      <c r="AB896" s="223"/>
      <c r="AC896" s="233" t="s">
        <v>45</v>
      </c>
      <c r="AD896" s="215" t="s">
        <v>1714</v>
      </c>
      <c r="AE896" s="224"/>
      <c r="AF896" s="215" t="s">
        <v>1714</v>
      </c>
      <c r="AG896" s="215" t="s">
        <v>3212</v>
      </c>
      <c r="AH896" s="224"/>
      <c r="AI896" s="215" t="s">
        <v>1624</v>
      </c>
      <c r="AJ896" s="212"/>
      <c r="AK896" s="224"/>
      <c r="AL896" s="233" t="s">
        <v>3166</v>
      </c>
      <c r="AM896" s="234"/>
      <c r="AN896" s="215" t="s">
        <v>1794</v>
      </c>
      <c r="AO896" s="221">
        <v>43424</v>
      </c>
      <c r="AP896" s="226" t="s">
        <v>3370</v>
      </c>
      <c r="AQ896" s="226" t="s">
        <v>3371</v>
      </c>
      <c r="AR896" s="212"/>
      <c r="AS896" s="215"/>
      <c r="AT896" s="221" t="s">
        <v>1838</v>
      </c>
      <c r="AU896" s="215"/>
      <c r="AV896" s="227"/>
      <c r="AW896" s="228" t="s">
        <v>4626</v>
      </c>
      <c r="AX896" s="227"/>
      <c r="AY896" s="227"/>
      <c r="AZ896" s="227"/>
      <c r="BA896" s="227"/>
      <c r="BB896" s="227"/>
      <c r="BC896" s="227"/>
      <c r="BD896" s="227"/>
      <c r="BE896" s="227"/>
      <c r="BF896" s="227"/>
      <c r="BG896" s="227"/>
      <c r="BH896" s="227"/>
      <c r="BI896" s="227"/>
      <c r="BJ896" s="227"/>
      <c r="BK896" s="227"/>
      <c r="BL896" s="227"/>
      <c r="BM896" s="227"/>
      <c r="BN896" s="227"/>
      <c r="BO896" s="227"/>
      <c r="BP896" s="227"/>
      <c r="BQ896" s="227"/>
      <c r="BR896" s="227"/>
      <c r="BS896" s="227"/>
      <c r="BT896" s="227"/>
      <c r="BU896" s="227"/>
      <c r="BV896" s="227"/>
      <c r="BW896" s="227"/>
      <c r="BX896" s="227"/>
      <c r="BY896" s="227"/>
      <c r="BZ896" s="227"/>
      <c r="CA896" s="227"/>
      <c r="CB896" s="227"/>
      <c r="CC896" s="227"/>
      <c r="CD896" s="227"/>
      <c r="CE896" s="227"/>
      <c r="CF896" s="227"/>
      <c r="CG896" s="227"/>
      <c r="CH896" s="227"/>
      <c r="CI896" s="227"/>
      <c r="CJ896" s="227"/>
      <c r="CK896" s="227"/>
      <c r="CL896" s="227"/>
      <c r="CM896" s="227"/>
      <c r="CN896" s="227"/>
      <c r="CO896" s="227"/>
      <c r="CP896" s="227"/>
      <c r="CQ896" s="227"/>
      <c r="CR896" s="227"/>
      <c r="CS896" s="227"/>
      <c r="CT896" s="227"/>
      <c r="CU896" s="227"/>
      <c r="CV896" s="227"/>
      <c r="CW896" s="227"/>
      <c r="CX896" s="227"/>
      <c r="CY896" s="227"/>
      <c r="CZ896" s="227"/>
      <c r="DA896" s="227"/>
      <c r="DB896" s="227"/>
      <c r="DC896" s="227"/>
      <c r="DD896" s="227"/>
      <c r="DE896" s="227"/>
      <c r="DF896" s="227"/>
      <c r="DG896" s="227"/>
      <c r="DH896" s="227"/>
      <c r="DI896" s="227"/>
      <c r="DJ896" s="227"/>
      <c r="DK896" s="227"/>
      <c r="DL896" s="227"/>
      <c r="DM896" s="227"/>
      <c r="DN896" s="227"/>
      <c r="DO896" s="227"/>
      <c r="DP896" s="227"/>
      <c r="DQ896" s="227"/>
      <c r="DR896" s="227"/>
      <c r="DS896" s="227"/>
      <c r="DT896" s="227"/>
      <c r="DU896" s="227"/>
      <c r="DV896" s="227"/>
      <c r="DW896" s="227"/>
      <c r="DX896" s="227"/>
      <c r="DY896" s="227"/>
      <c r="DZ896" s="227"/>
      <c r="EA896" s="227"/>
      <c r="EB896" s="227"/>
      <c r="EC896" s="227"/>
      <c r="ED896" s="227"/>
      <c r="EE896" s="227"/>
      <c r="EF896" s="227"/>
      <c r="EG896" s="227"/>
      <c r="EH896" s="227"/>
      <c r="EI896" s="227"/>
      <c r="EJ896" s="227"/>
      <c r="EK896" s="227"/>
      <c r="EL896" s="227"/>
      <c r="EM896" s="227"/>
      <c r="EN896" s="227"/>
      <c r="EO896" s="227"/>
      <c r="EP896" s="227"/>
      <c r="EQ896" s="227"/>
      <c r="ER896" s="227"/>
      <c r="ES896" s="227"/>
      <c r="ET896" s="227"/>
      <c r="EU896" s="227"/>
      <c r="EV896" s="227"/>
      <c r="EW896" s="227"/>
      <c r="EX896" s="227"/>
      <c r="EY896" s="227"/>
      <c r="EZ896" s="227"/>
      <c r="FA896" s="227"/>
      <c r="FB896" s="227"/>
      <c r="FC896" s="227"/>
      <c r="FD896" s="227"/>
      <c r="FE896" s="227"/>
      <c r="FF896" s="227"/>
      <c r="FG896" s="227"/>
      <c r="FH896" s="227"/>
      <c r="FI896" s="227"/>
      <c r="FJ896" s="227"/>
      <c r="FK896" s="227"/>
      <c r="FL896" s="227"/>
      <c r="FM896" s="227"/>
      <c r="FN896" s="227"/>
      <c r="FO896" s="227"/>
      <c r="FP896" s="227"/>
      <c r="FQ896" s="227"/>
      <c r="FR896" s="227"/>
      <c r="FS896" s="227"/>
      <c r="FT896" s="227"/>
      <c r="FU896" s="227"/>
      <c r="FV896" s="227"/>
      <c r="FW896" s="227"/>
      <c r="FX896" s="227"/>
      <c r="FY896" s="227"/>
      <c r="FZ896" s="227"/>
      <c r="GA896" s="227"/>
      <c r="GB896" s="227"/>
      <c r="GC896" s="227"/>
      <c r="GD896" s="227"/>
      <c r="GE896" s="227"/>
      <c r="GF896" s="227"/>
      <c r="GG896" s="227"/>
      <c r="GH896" s="227"/>
      <c r="GI896" s="227"/>
      <c r="GJ896" s="227"/>
      <c r="GK896" s="227"/>
      <c r="GL896" s="227"/>
      <c r="GM896" s="227"/>
      <c r="GN896" s="227"/>
      <c r="GO896" s="227"/>
      <c r="GP896" s="227"/>
      <c r="GQ896" s="227"/>
      <c r="GR896" s="227"/>
      <c r="GS896" s="227"/>
      <c r="GT896" s="227"/>
      <c r="GU896" s="227"/>
      <c r="GV896" s="227"/>
      <c r="GW896" s="227"/>
      <c r="GX896" s="227"/>
      <c r="GY896" s="227"/>
      <c r="GZ896" s="227"/>
      <c r="HA896" s="227"/>
      <c r="HB896" s="227"/>
      <c r="HC896" s="227"/>
      <c r="HD896" s="227"/>
      <c r="HE896" s="227"/>
      <c r="HF896" s="227"/>
      <c r="HG896" s="227"/>
      <c r="HH896" s="227"/>
      <c r="HI896" s="227"/>
      <c r="HJ896" s="227"/>
      <c r="HK896" s="227"/>
      <c r="HL896" s="227"/>
      <c r="HM896" s="227"/>
      <c r="HN896" s="227"/>
      <c r="HO896" s="227"/>
      <c r="HP896" s="227"/>
      <c r="HQ896" s="227"/>
      <c r="HR896" s="227"/>
      <c r="HS896" s="227"/>
      <c r="HT896" s="227"/>
      <c r="HU896" s="227"/>
      <c r="HV896" s="227"/>
      <c r="HW896" s="227"/>
      <c r="HX896" s="227"/>
      <c r="HY896" s="227"/>
      <c r="HZ896" s="227"/>
      <c r="IA896" s="227"/>
      <c r="IB896" s="227"/>
      <c r="IC896" s="227"/>
      <c r="ID896" s="227"/>
      <c r="IE896" s="227"/>
      <c r="IF896" s="227"/>
      <c r="IG896" s="227"/>
      <c r="IH896" s="227"/>
      <c r="II896" s="227"/>
      <c r="IJ896" s="227"/>
      <c r="IK896" s="227"/>
      <c r="IL896" s="227"/>
      <c r="IM896" s="227"/>
      <c r="IN896" s="227"/>
      <c r="IO896" s="227"/>
      <c r="IP896" s="227"/>
      <c r="IQ896" s="227"/>
      <c r="IR896" s="227"/>
      <c r="IS896" s="227"/>
      <c r="IT896" s="227"/>
      <c r="IU896" s="227"/>
      <c r="IV896" s="227"/>
      <c r="IW896" s="227"/>
      <c r="IX896" s="227"/>
      <c r="IY896" s="227"/>
      <c r="IZ896" s="227"/>
      <c r="JA896" s="227"/>
      <c r="JB896" s="227"/>
      <c r="JC896" s="227"/>
      <c r="JD896" s="227"/>
      <c r="JE896" s="227"/>
      <c r="JF896" s="227"/>
      <c r="JG896" s="227"/>
      <c r="JH896" s="227"/>
    </row>
    <row r="897" spans="1:268" s="362" customFormat="1" ht="35.25" customHeight="1">
      <c r="A897" s="211">
        <v>401</v>
      </c>
      <c r="B897" s="375" t="s">
        <v>498</v>
      </c>
      <c r="C897" s="213" t="s">
        <v>1759</v>
      </c>
      <c r="D897" s="214" t="s">
        <v>4014</v>
      </c>
      <c r="E897" s="219" t="s">
        <v>1628</v>
      </c>
      <c r="F897" s="215" t="s">
        <v>1793</v>
      </c>
      <c r="G897" s="218" t="s">
        <v>4426</v>
      </c>
      <c r="H897" s="248" t="e">
        <f>VLOOKUP(C897,#REF!,3,0)</f>
        <v>#REF!</v>
      </c>
      <c r="I897" s="248" t="s">
        <v>4807</v>
      </c>
      <c r="J897" s="570"/>
      <c r="K897" s="216" t="e">
        <v>#N/A</v>
      </c>
      <c r="L897" s="213"/>
      <c r="M897" s="217" t="s">
        <v>4626</v>
      </c>
      <c r="N897" s="217"/>
      <c r="O897" s="213" t="s">
        <v>4596</v>
      </c>
      <c r="P897" s="213" t="s">
        <v>4689</v>
      </c>
      <c r="Q897" s="213" t="e">
        <v>#N/A</v>
      </c>
      <c r="R897" s="215" t="s">
        <v>1422</v>
      </c>
      <c r="S897" s="220"/>
      <c r="T897" s="215"/>
      <c r="U897" s="213" t="s">
        <v>4715</v>
      </c>
      <c r="V897" s="213" t="e">
        <v>#N/A</v>
      </c>
      <c r="W897" s="213"/>
      <c r="X897" s="221" t="s">
        <v>4</v>
      </c>
      <c r="Y897" s="222" t="s">
        <v>2437</v>
      </c>
      <c r="Z897" s="217" t="s">
        <v>4742</v>
      </c>
      <c r="AA897" s="223" t="s">
        <v>2440</v>
      </c>
      <c r="AB897" s="223"/>
      <c r="AC897" s="226" t="s">
        <v>45</v>
      </c>
      <c r="AD897" s="215" t="s">
        <v>1714</v>
      </c>
      <c r="AE897" s="224"/>
      <c r="AF897" s="215" t="s">
        <v>1714</v>
      </c>
      <c r="AG897" s="215" t="s">
        <v>1422</v>
      </c>
      <c r="AH897" s="224"/>
      <c r="AI897" s="215" t="s">
        <v>1629</v>
      </c>
      <c r="AJ897" s="215"/>
      <c r="AK897" s="224"/>
      <c r="AL897" s="215" t="s">
        <v>487</v>
      </c>
      <c r="AM897" s="256">
        <v>42911.375</v>
      </c>
      <c r="AN897" s="215" t="s">
        <v>1794</v>
      </c>
      <c r="AO897" s="221">
        <v>43320</v>
      </c>
      <c r="AP897" s="226">
        <v>0</v>
      </c>
      <c r="AQ897" s="226">
        <v>0</v>
      </c>
      <c r="AR897" s="212"/>
      <c r="AS897" s="215" t="s">
        <v>1819</v>
      </c>
      <c r="AT897" s="221" t="s">
        <v>1795</v>
      </c>
      <c r="AU897" s="215"/>
      <c r="AV897" s="227"/>
      <c r="AW897" s="228" t="s">
        <v>4626</v>
      </c>
      <c r="AX897" s="227"/>
      <c r="AY897" s="227"/>
      <c r="AZ897" s="227"/>
      <c r="BA897" s="227"/>
      <c r="BB897" s="227"/>
      <c r="BC897" s="227"/>
      <c r="BD897" s="227"/>
      <c r="BE897" s="227"/>
      <c r="BF897" s="227"/>
      <c r="BG897" s="227"/>
      <c r="BH897" s="227"/>
      <c r="BI897" s="227"/>
      <c r="BJ897" s="227"/>
      <c r="BK897" s="227"/>
      <c r="BL897" s="227"/>
      <c r="BM897" s="227"/>
      <c r="BN897" s="227"/>
      <c r="BO897" s="227"/>
      <c r="BP897" s="227"/>
      <c r="BQ897" s="227"/>
      <c r="BR897" s="227"/>
      <c r="BS897" s="227"/>
      <c r="BT897" s="227"/>
      <c r="BU897" s="227"/>
      <c r="BV897" s="227"/>
      <c r="BW897" s="227"/>
      <c r="BX897" s="227"/>
      <c r="BY897" s="227"/>
      <c r="BZ897" s="227"/>
      <c r="CA897" s="227"/>
      <c r="CB897" s="227"/>
      <c r="CC897" s="227"/>
      <c r="CD897" s="227"/>
      <c r="CE897" s="227"/>
      <c r="CF897" s="227"/>
      <c r="CG897" s="227"/>
      <c r="CH897" s="227"/>
      <c r="CI897" s="227"/>
      <c r="CJ897" s="227"/>
      <c r="CK897" s="227"/>
      <c r="CL897" s="227"/>
      <c r="CM897" s="227"/>
      <c r="CN897" s="227"/>
      <c r="CO897" s="227"/>
      <c r="CP897" s="227"/>
      <c r="CQ897" s="227"/>
      <c r="CR897" s="227"/>
      <c r="CS897" s="227"/>
      <c r="CT897" s="227"/>
      <c r="CU897" s="227"/>
      <c r="CV897" s="227"/>
      <c r="CW897" s="227"/>
      <c r="CX897" s="227"/>
      <c r="CY897" s="227"/>
      <c r="CZ897" s="227"/>
      <c r="DA897" s="227"/>
      <c r="DB897" s="227"/>
      <c r="DC897" s="227"/>
      <c r="DD897" s="227"/>
      <c r="DE897" s="227"/>
      <c r="DF897" s="227"/>
      <c r="DG897" s="227"/>
      <c r="DH897" s="227"/>
      <c r="DI897" s="227"/>
      <c r="DJ897" s="227"/>
      <c r="DK897" s="227"/>
      <c r="DL897" s="227"/>
      <c r="DM897" s="227"/>
      <c r="DN897" s="227"/>
      <c r="DO897" s="227"/>
      <c r="DP897" s="227"/>
      <c r="DQ897" s="227"/>
      <c r="DR897" s="227"/>
      <c r="DS897" s="227"/>
      <c r="DT897" s="227"/>
      <c r="DU897" s="227"/>
      <c r="DV897" s="227"/>
      <c r="DW897" s="227"/>
      <c r="DX897" s="227"/>
      <c r="DY897" s="227"/>
      <c r="DZ897" s="227"/>
      <c r="EA897" s="227"/>
      <c r="EB897" s="227"/>
      <c r="EC897" s="227"/>
      <c r="ED897" s="227"/>
      <c r="EE897" s="227"/>
      <c r="EF897" s="227"/>
      <c r="EG897" s="227"/>
      <c r="EH897" s="227"/>
      <c r="EI897" s="227"/>
      <c r="EJ897" s="227"/>
      <c r="EK897" s="227"/>
      <c r="EL897" s="227"/>
      <c r="EM897" s="227"/>
      <c r="EN897" s="227"/>
      <c r="EO897" s="227"/>
      <c r="EP897" s="227"/>
      <c r="EQ897" s="227"/>
      <c r="ER897" s="227"/>
      <c r="ES897" s="227"/>
      <c r="ET897" s="227"/>
      <c r="EU897" s="227"/>
      <c r="EV897" s="227"/>
      <c r="EW897" s="227"/>
      <c r="EX897" s="227"/>
      <c r="EY897" s="227"/>
      <c r="EZ897" s="227"/>
      <c r="FA897" s="227"/>
      <c r="FB897" s="227"/>
      <c r="FC897" s="227"/>
      <c r="FD897" s="227"/>
      <c r="FE897" s="227"/>
      <c r="FF897" s="227"/>
      <c r="FG897" s="227"/>
      <c r="FH897" s="227"/>
      <c r="FI897" s="227"/>
      <c r="FJ897" s="227"/>
      <c r="FK897" s="227"/>
      <c r="FL897" s="227"/>
      <c r="FM897" s="227"/>
      <c r="FN897" s="227"/>
      <c r="FO897" s="227"/>
      <c r="FP897" s="227"/>
      <c r="FQ897" s="227"/>
      <c r="FR897" s="227"/>
      <c r="FS897" s="227"/>
      <c r="FT897" s="227"/>
      <c r="FU897" s="227"/>
      <c r="FV897" s="227"/>
      <c r="FW897" s="227"/>
      <c r="FX897" s="227"/>
      <c r="FY897" s="227"/>
      <c r="FZ897" s="227"/>
      <c r="GA897" s="227"/>
      <c r="GB897" s="227"/>
      <c r="GC897" s="227"/>
      <c r="GD897" s="227"/>
      <c r="GE897" s="227"/>
      <c r="GF897" s="227"/>
      <c r="GG897" s="227"/>
      <c r="GH897" s="227"/>
      <c r="GI897" s="227"/>
      <c r="GJ897" s="227"/>
      <c r="GK897" s="227"/>
      <c r="GL897" s="227"/>
      <c r="GM897" s="227"/>
      <c r="GN897" s="227"/>
      <c r="GO897" s="227"/>
      <c r="GP897" s="227"/>
      <c r="GQ897" s="227"/>
      <c r="GR897" s="227"/>
      <c r="GS897" s="227"/>
      <c r="GT897" s="227"/>
      <c r="GU897" s="227"/>
      <c r="GV897" s="227"/>
      <c r="GW897" s="227"/>
      <c r="GX897" s="227"/>
      <c r="GY897" s="227"/>
      <c r="GZ897" s="227"/>
      <c r="HA897" s="227"/>
      <c r="HB897" s="227"/>
      <c r="HC897" s="227"/>
      <c r="HD897" s="227"/>
      <c r="HE897" s="227"/>
      <c r="HF897" s="227"/>
      <c r="HG897" s="227"/>
      <c r="HH897" s="227"/>
      <c r="HI897" s="227"/>
      <c r="HJ897" s="227"/>
      <c r="HK897" s="227"/>
      <c r="HL897" s="227"/>
      <c r="HM897" s="227"/>
      <c r="HN897" s="227"/>
      <c r="HO897" s="227"/>
      <c r="HP897" s="227"/>
      <c r="HQ897" s="227"/>
      <c r="HR897" s="227"/>
      <c r="HS897" s="227"/>
      <c r="HT897" s="227"/>
      <c r="HU897" s="227"/>
      <c r="HV897" s="227"/>
      <c r="HW897" s="227"/>
      <c r="HX897" s="227"/>
      <c r="HY897" s="227"/>
      <c r="HZ897" s="227"/>
      <c r="IA897" s="227"/>
      <c r="IB897" s="227"/>
      <c r="IC897" s="227"/>
      <c r="ID897" s="227"/>
      <c r="IE897" s="227"/>
      <c r="IF897" s="227"/>
      <c r="IG897" s="227"/>
      <c r="IH897" s="227"/>
      <c r="II897" s="227"/>
      <c r="IJ897" s="227"/>
      <c r="IK897" s="227"/>
      <c r="IL897" s="227"/>
      <c r="IM897" s="227"/>
      <c r="IN897" s="227"/>
      <c r="IO897" s="227"/>
      <c r="IP897" s="227"/>
      <c r="IQ897" s="227"/>
      <c r="IR897" s="227"/>
      <c r="IS897" s="227"/>
      <c r="IT897" s="227"/>
      <c r="IU897" s="227"/>
      <c r="IV897" s="227"/>
      <c r="IW897" s="227"/>
      <c r="IX897" s="227"/>
      <c r="IY897" s="227"/>
      <c r="IZ897" s="227"/>
      <c r="JA897" s="227"/>
      <c r="JB897" s="227"/>
      <c r="JC897" s="227"/>
      <c r="JD897" s="227"/>
      <c r="JE897" s="227"/>
      <c r="JF897" s="227"/>
      <c r="JG897" s="227"/>
      <c r="JH897" s="227"/>
    </row>
    <row r="898" spans="1:268" s="227" customFormat="1" ht="24" customHeight="1">
      <c r="A898" s="211">
        <v>402</v>
      </c>
      <c r="B898" s="386" t="s">
        <v>192</v>
      </c>
      <c r="C898" s="213" t="s">
        <v>164</v>
      </c>
      <c r="D898" s="214">
        <v>43271</v>
      </c>
      <c r="E898" s="215" t="s">
        <v>1689</v>
      </c>
      <c r="F898" s="215" t="s">
        <v>1622</v>
      </c>
      <c r="G898" s="218" t="s">
        <v>4426</v>
      </c>
      <c r="H898" s="248" t="e">
        <f>VLOOKUP(C898,#REF!,3,0)</f>
        <v>#REF!</v>
      </c>
      <c r="I898" s="248" t="s">
        <v>4807</v>
      </c>
      <c r="J898" s="570"/>
      <c r="K898" s="216" t="e">
        <v>#N/A</v>
      </c>
      <c r="L898" s="213"/>
      <c r="M898" s="217" t="s">
        <v>4626</v>
      </c>
      <c r="N898" s="217"/>
      <c r="O898" s="213" t="s">
        <v>4596</v>
      </c>
      <c r="P898" s="213" t="s">
        <v>4689</v>
      </c>
      <c r="Q898" s="213" t="e">
        <v>#N/A</v>
      </c>
      <c r="R898" s="215" t="s">
        <v>3212</v>
      </c>
      <c r="S898" s="220"/>
      <c r="T898" s="215"/>
      <c r="U898" s="213" t="s">
        <v>4715</v>
      </c>
      <c r="V898" s="213" t="e">
        <v>#N/A</v>
      </c>
      <c r="W898" s="213"/>
      <c r="X898" s="221" t="s">
        <v>4</v>
      </c>
      <c r="Y898" s="222" t="s">
        <v>2437</v>
      </c>
      <c r="Z898" s="217" t="s">
        <v>4742</v>
      </c>
      <c r="AA898" s="223" t="s">
        <v>3213</v>
      </c>
      <c r="AB898" s="223"/>
      <c r="AC898" s="233" t="s">
        <v>45</v>
      </c>
      <c r="AD898" s="215" t="s">
        <v>1714</v>
      </c>
      <c r="AE898" s="224"/>
      <c r="AF898" s="215" t="s">
        <v>1714</v>
      </c>
      <c r="AG898" s="215" t="s">
        <v>3212</v>
      </c>
      <c r="AH898" s="224"/>
      <c r="AI898" s="215" t="s">
        <v>1624</v>
      </c>
      <c r="AJ898" s="212"/>
      <c r="AK898" s="224"/>
      <c r="AL898" s="233" t="s">
        <v>3166</v>
      </c>
      <c r="AM898" s="234"/>
      <c r="AN898" s="215" t="s">
        <v>1794</v>
      </c>
      <c r="AO898" s="221">
        <v>43424</v>
      </c>
      <c r="AP898" s="226" t="s">
        <v>3372</v>
      </c>
      <c r="AQ898" s="226" t="s">
        <v>3373</v>
      </c>
      <c r="AR898" s="212"/>
      <c r="AS898" s="215"/>
      <c r="AT898" s="221" t="s">
        <v>1838</v>
      </c>
      <c r="AU898" s="215"/>
      <c r="AW898" s="228" t="s">
        <v>4626</v>
      </c>
    </row>
    <row r="899" spans="1:268" s="227" customFormat="1" ht="24" customHeight="1">
      <c r="A899" s="211">
        <v>403</v>
      </c>
      <c r="B899" s="375" t="s">
        <v>499</v>
      </c>
      <c r="C899" s="213" t="s">
        <v>1760</v>
      </c>
      <c r="D899" s="214" t="s">
        <v>4014</v>
      </c>
      <c r="E899" s="219" t="s">
        <v>1628</v>
      </c>
      <c r="F899" s="215" t="s">
        <v>1793</v>
      </c>
      <c r="G899" s="218" t="s">
        <v>4426</v>
      </c>
      <c r="H899" s="248" t="e">
        <f>VLOOKUP(C899,#REF!,3,0)</f>
        <v>#REF!</v>
      </c>
      <c r="I899" s="248" t="s">
        <v>4807</v>
      </c>
      <c r="J899" s="570"/>
      <c r="K899" s="216" t="e">
        <v>#N/A</v>
      </c>
      <c r="L899" s="213"/>
      <c r="M899" s="217" t="s">
        <v>4626</v>
      </c>
      <c r="N899" s="217"/>
      <c r="O899" s="213" t="s">
        <v>4596</v>
      </c>
      <c r="P899" s="213" t="s">
        <v>4689</v>
      </c>
      <c r="Q899" s="213" t="e">
        <v>#N/A</v>
      </c>
      <c r="R899" s="215" t="s">
        <v>1422</v>
      </c>
      <c r="S899" s="220"/>
      <c r="T899" s="215"/>
      <c r="U899" s="213" t="s">
        <v>4715</v>
      </c>
      <c r="V899" s="213" t="e">
        <v>#N/A</v>
      </c>
      <c r="W899" s="213"/>
      <c r="X899" s="221" t="s">
        <v>4</v>
      </c>
      <c r="Y899" s="222" t="s">
        <v>2437</v>
      </c>
      <c r="Z899" s="217" t="s">
        <v>4742</v>
      </c>
      <c r="AA899" s="223" t="s">
        <v>2440</v>
      </c>
      <c r="AB899" s="223"/>
      <c r="AC899" s="226" t="s">
        <v>471</v>
      </c>
      <c r="AD899" s="215" t="s">
        <v>1714</v>
      </c>
      <c r="AE899" s="224"/>
      <c r="AF899" s="215" t="s">
        <v>1714</v>
      </c>
      <c r="AG899" s="215" t="s">
        <v>1422</v>
      </c>
      <c r="AH899" s="224"/>
      <c r="AI899" s="215" t="s">
        <v>1629</v>
      </c>
      <c r="AJ899" s="215"/>
      <c r="AK899" s="224"/>
      <c r="AL899" s="215" t="s">
        <v>487</v>
      </c>
      <c r="AM899" s="256">
        <v>42911.375</v>
      </c>
      <c r="AN899" s="215" t="s">
        <v>1794</v>
      </c>
      <c r="AO899" s="221">
        <v>43321</v>
      </c>
      <c r="AP899" s="226">
        <v>0</v>
      </c>
      <c r="AQ899" s="226">
        <v>0</v>
      </c>
      <c r="AR899" s="212"/>
      <c r="AS899" s="215" t="s">
        <v>1819</v>
      </c>
      <c r="AT899" s="221" t="s">
        <v>1795</v>
      </c>
      <c r="AU899" s="215"/>
      <c r="AW899" s="228" t="s">
        <v>4626</v>
      </c>
    </row>
    <row r="900" spans="1:268" s="227" customFormat="1" ht="24" customHeight="1">
      <c r="A900" s="211">
        <v>404</v>
      </c>
      <c r="B900" s="386" t="s">
        <v>170</v>
      </c>
      <c r="C900" s="213" t="s">
        <v>164</v>
      </c>
      <c r="D900" s="214">
        <v>43271</v>
      </c>
      <c r="E900" s="215" t="s">
        <v>1689</v>
      </c>
      <c r="F900" s="215" t="s">
        <v>1622</v>
      </c>
      <c r="G900" s="218" t="s">
        <v>4426</v>
      </c>
      <c r="H900" s="248" t="e">
        <f>VLOOKUP(C900,#REF!,3,0)</f>
        <v>#REF!</v>
      </c>
      <c r="I900" s="248" t="s">
        <v>4807</v>
      </c>
      <c r="J900" s="570"/>
      <c r="K900" s="216" t="e">
        <v>#N/A</v>
      </c>
      <c r="L900" s="213"/>
      <c r="M900" s="217" t="s">
        <v>4626</v>
      </c>
      <c r="N900" s="217"/>
      <c r="O900" s="213" t="s">
        <v>4596</v>
      </c>
      <c r="P900" s="213" t="s">
        <v>4689</v>
      </c>
      <c r="Q900" s="213" t="e">
        <v>#N/A</v>
      </c>
      <c r="R900" s="215" t="s">
        <v>3212</v>
      </c>
      <c r="S900" s="220"/>
      <c r="T900" s="215"/>
      <c r="U900" s="213" t="s">
        <v>4715</v>
      </c>
      <c r="V900" s="213" t="e">
        <v>#N/A</v>
      </c>
      <c r="W900" s="213"/>
      <c r="X900" s="221" t="s">
        <v>4</v>
      </c>
      <c r="Y900" s="222" t="s">
        <v>2437</v>
      </c>
      <c r="Z900" s="217" t="s">
        <v>4742</v>
      </c>
      <c r="AA900" s="223" t="s">
        <v>3213</v>
      </c>
      <c r="AB900" s="223"/>
      <c r="AC900" s="233" t="s">
        <v>45</v>
      </c>
      <c r="AD900" s="215" t="s">
        <v>1714</v>
      </c>
      <c r="AE900" s="224"/>
      <c r="AF900" s="215" t="s">
        <v>1714</v>
      </c>
      <c r="AG900" s="215" t="s">
        <v>3212</v>
      </c>
      <c r="AH900" s="224"/>
      <c r="AI900" s="215" t="s">
        <v>1624</v>
      </c>
      <c r="AJ900" s="212"/>
      <c r="AK900" s="224"/>
      <c r="AL900" s="233" t="s">
        <v>3166</v>
      </c>
      <c r="AM900" s="234"/>
      <c r="AN900" s="215" t="s">
        <v>1794</v>
      </c>
      <c r="AO900" s="221">
        <v>43424</v>
      </c>
      <c r="AP900" s="226" t="s">
        <v>3374</v>
      </c>
      <c r="AQ900" s="226" t="s">
        <v>3375</v>
      </c>
      <c r="AR900" s="212"/>
      <c r="AS900" s="215"/>
      <c r="AT900" s="221" t="s">
        <v>1838</v>
      </c>
      <c r="AU900" s="215"/>
      <c r="AW900" s="228" t="s">
        <v>4626</v>
      </c>
    </row>
    <row r="901" spans="1:268" s="363" customFormat="1" ht="24" customHeight="1">
      <c r="A901" s="211">
        <v>405</v>
      </c>
      <c r="B901" s="375" t="s">
        <v>497</v>
      </c>
      <c r="C901" s="213" t="s">
        <v>1760</v>
      </c>
      <c r="D901" s="214">
        <v>42912</v>
      </c>
      <c r="E901" s="219" t="s">
        <v>1628</v>
      </c>
      <c r="F901" s="215" t="s">
        <v>1793</v>
      </c>
      <c r="G901" s="218" t="s">
        <v>4426</v>
      </c>
      <c r="H901" s="248" t="e">
        <f>VLOOKUP(C901,#REF!,3,0)</f>
        <v>#REF!</v>
      </c>
      <c r="I901" s="248" t="s">
        <v>4807</v>
      </c>
      <c r="J901" s="570"/>
      <c r="K901" s="216" t="e">
        <v>#N/A</v>
      </c>
      <c r="L901" s="213"/>
      <c r="M901" s="217" t="s">
        <v>4626</v>
      </c>
      <c r="N901" s="217"/>
      <c r="O901" s="213" t="s">
        <v>4596</v>
      </c>
      <c r="P901" s="213" t="s">
        <v>4689</v>
      </c>
      <c r="Q901" s="213" t="e">
        <v>#N/A</v>
      </c>
      <c r="R901" s="215" t="s">
        <v>1422</v>
      </c>
      <c r="S901" s="220"/>
      <c r="T901" s="215"/>
      <c r="U901" s="213" t="s">
        <v>4715</v>
      </c>
      <c r="V901" s="213" t="e">
        <v>#N/A</v>
      </c>
      <c r="W901" s="213"/>
      <c r="X901" s="221" t="s">
        <v>4</v>
      </c>
      <c r="Y901" s="222" t="s">
        <v>2437</v>
      </c>
      <c r="Z901" s="217" t="s">
        <v>4742</v>
      </c>
      <c r="AA901" s="223" t="s">
        <v>2440</v>
      </c>
      <c r="AB901" s="223"/>
      <c r="AC901" s="226" t="s">
        <v>471</v>
      </c>
      <c r="AD901" s="215" t="s">
        <v>1714</v>
      </c>
      <c r="AE901" s="224"/>
      <c r="AF901" s="215" t="s">
        <v>1714</v>
      </c>
      <c r="AG901" s="215" t="s">
        <v>1422</v>
      </c>
      <c r="AH901" s="224"/>
      <c r="AI901" s="215" t="s">
        <v>1629</v>
      </c>
      <c r="AJ901" s="215"/>
      <c r="AK901" s="224"/>
      <c r="AL901" s="215" t="s">
        <v>487</v>
      </c>
      <c r="AM901" s="256">
        <v>42912</v>
      </c>
      <c r="AN901" s="215" t="s">
        <v>1794</v>
      </c>
      <c r="AO901" s="221">
        <v>43320</v>
      </c>
      <c r="AP901" s="226">
        <v>0</v>
      </c>
      <c r="AQ901" s="226">
        <v>0</v>
      </c>
      <c r="AR901" s="212"/>
      <c r="AS901" s="215" t="s">
        <v>1819</v>
      </c>
      <c r="AT901" s="221" t="s">
        <v>1795</v>
      </c>
      <c r="AU901" s="215"/>
      <c r="AV901" s="227"/>
      <c r="AW901" s="228" t="s">
        <v>4626</v>
      </c>
      <c r="AX901" s="227"/>
      <c r="AY901" s="227"/>
      <c r="AZ901" s="227"/>
      <c r="BA901" s="227"/>
      <c r="BB901" s="227"/>
      <c r="BC901" s="227"/>
      <c r="BD901" s="227"/>
      <c r="BE901" s="227"/>
      <c r="BF901" s="227"/>
      <c r="BG901" s="227"/>
      <c r="BH901" s="227"/>
      <c r="BI901" s="227"/>
      <c r="BJ901" s="227"/>
      <c r="BK901" s="227"/>
      <c r="BL901" s="227"/>
      <c r="BM901" s="227"/>
      <c r="BN901" s="227"/>
      <c r="BO901" s="227"/>
      <c r="BP901" s="227"/>
      <c r="BQ901" s="227"/>
      <c r="BR901" s="227"/>
      <c r="BS901" s="227"/>
      <c r="BT901" s="227"/>
      <c r="BU901" s="227"/>
      <c r="BV901" s="227"/>
      <c r="BW901" s="227"/>
      <c r="BX901" s="227"/>
      <c r="BY901" s="227"/>
      <c r="BZ901" s="227"/>
      <c r="CA901" s="227"/>
      <c r="CB901" s="227"/>
      <c r="CC901" s="227"/>
      <c r="CD901" s="227"/>
      <c r="CE901" s="227"/>
      <c r="CF901" s="227"/>
      <c r="CG901" s="227"/>
      <c r="CH901" s="227"/>
      <c r="CI901" s="227"/>
      <c r="CJ901" s="227"/>
      <c r="CK901" s="227"/>
      <c r="CL901" s="227"/>
      <c r="CM901" s="227"/>
      <c r="CN901" s="227"/>
      <c r="CO901" s="227"/>
      <c r="CP901" s="227"/>
      <c r="CQ901" s="227"/>
      <c r="CR901" s="227"/>
      <c r="CS901" s="227"/>
      <c r="CT901" s="227"/>
      <c r="CU901" s="227"/>
      <c r="CV901" s="227"/>
      <c r="CW901" s="227"/>
      <c r="CX901" s="227"/>
      <c r="CY901" s="227"/>
      <c r="CZ901" s="227"/>
      <c r="DA901" s="227"/>
      <c r="DB901" s="227"/>
      <c r="DC901" s="227"/>
      <c r="DD901" s="227"/>
      <c r="DE901" s="227"/>
      <c r="DF901" s="227"/>
      <c r="DG901" s="227"/>
      <c r="DH901" s="227"/>
      <c r="DI901" s="227"/>
      <c r="DJ901" s="227"/>
      <c r="DK901" s="227"/>
      <c r="DL901" s="227"/>
      <c r="DM901" s="227"/>
      <c r="DN901" s="227"/>
      <c r="DO901" s="227"/>
      <c r="DP901" s="227"/>
      <c r="DQ901" s="227"/>
      <c r="DR901" s="227"/>
      <c r="DS901" s="227"/>
      <c r="DT901" s="227"/>
      <c r="DU901" s="227"/>
      <c r="DV901" s="227"/>
      <c r="DW901" s="227"/>
      <c r="DX901" s="227"/>
      <c r="DY901" s="227"/>
      <c r="DZ901" s="227"/>
      <c r="EA901" s="227"/>
      <c r="EB901" s="227"/>
      <c r="EC901" s="227"/>
      <c r="ED901" s="227"/>
      <c r="EE901" s="227"/>
      <c r="EF901" s="227"/>
      <c r="EG901" s="227"/>
      <c r="EH901" s="227"/>
      <c r="EI901" s="227"/>
      <c r="EJ901" s="227"/>
      <c r="EK901" s="227"/>
      <c r="EL901" s="227"/>
      <c r="EM901" s="227"/>
      <c r="EN901" s="227"/>
      <c r="EO901" s="227"/>
      <c r="EP901" s="227"/>
      <c r="EQ901" s="227"/>
      <c r="ER901" s="227"/>
      <c r="ES901" s="227"/>
      <c r="ET901" s="227"/>
      <c r="EU901" s="227"/>
      <c r="EV901" s="227"/>
      <c r="EW901" s="227"/>
      <c r="EX901" s="227"/>
      <c r="EY901" s="227"/>
      <c r="EZ901" s="227"/>
      <c r="FA901" s="227"/>
      <c r="FB901" s="227"/>
      <c r="FC901" s="227"/>
      <c r="FD901" s="227"/>
      <c r="FE901" s="227"/>
      <c r="FF901" s="227"/>
      <c r="FG901" s="227"/>
      <c r="FH901" s="227"/>
      <c r="FI901" s="227"/>
      <c r="FJ901" s="227"/>
      <c r="FK901" s="227"/>
      <c r="FL901" s="227"/>
      <c r="FM901" s="227"/>
      <c r="FN901" s="227"/>
      <c r="FO901" s="227"/>
      <c r="FP901" s="227"/>
      <c r="FQ901" s="227"/>
      <c r="FR901" s="227"/>
      <c r="FS901" s="227"/>
      <c r="FT901" s="227"/>
      <c r="FU901" s="227"/>
      <c r="FV901" s="227"/>
      <c r="FW901" s="227"/>
      <c r="FX901" s="227"/>
      <c r="FY901" s="227"/>
      <c r="FZ901" s="227"/>
      <c r="GA901" s="227"/>
      <c r="GB901" s="227"/>
      <c r="GC901" s="227"/>
      <c r="GD901" s="227"/>
      <c r="GE901" s="227"/>
      <c r="GF901" s="227"/>
      <c r="GG901" s="227"/>
      <c r="GH901" s="227"/>
      <c r="GI901" s="227"/>
      <c r="GJ901" s="227"/>
      <c r="GK901" s="227"/>
      <c r="GL901" s="227"/>
      <c r="GM901" s="227"/>
      <c r="GN901" s="227"/>
      <c r="GO901" s="227"/>
      <c r="GP901" s="227"/>
      <c r="GQ901" s="227"/>
      <c r="GR901" s="227"/>
      <c r="GS901" s="227"/>
      <c r="GT901" s="227"/>
      <c r="GU901" s="227"/>
      <c r="GV901" s="227"/>
      <c r="GW901" s="227"/>
      <c r="GX901" s="227"/>
      <c r="GY901" s="227"/>
      <c r="GZ901" s="227"/>
      <c r="HA901" s="227"/>
      <c r="HB901" s="227"/>
      <c r="HC901" s="227"/>
      <c r="HD901" s="227"/>
      <c r="HE901" s="227"/>
      <c r="HF901" s="227"/>
      <c r="HG901" s="227"/>
      <c r="HH901" s="227"/>
      <c r="HI901" s="227"/>
      <c r="HJ901" s="227"/>
      <c r="HK901" s="227"/>
      <c r="HL901" s="227"/>
      <c r="HM901" s="227"/>
      <c r="HN901" s="227"/>
      <c r="HO901" s="227"/>
      <c r="HP901" s="227"/>
      <c r="HQ901" s="227"/>
      <c r="HR901" s="227"/>
      <c r="HS901" s="227"/>
      <c r="HT901" s="227"/>
      <c r="HU901" s="227"/>
      <c r="HV901" s="227"/>
      <c r="HW901" s="227"/>
      <c r="HX901" s="227"/>
      <c r="HY901" s="227"/>
      <c r="HZ901" s="227"/>
      <c r="IA901" s="227"/>
      <c r="IB901" s="227"/>
      <c r="IC901" s="227"/>
      <c r="ID901" s="227"/>
      <c r="IE901" s="227"/>
      <c r="IF901" s="227"/>
      <c r="IG901" s="227"/>
      <c r="IH901" s="227"/>
      <c r="II901" s="227"/>
      <c r="IJ901" s="227"/>
      <c r="IK901" s="227"/>
      <c r="IL901" s="227"/>
      <c r="IM901" s="227"/>
      <c r="IN901" s="227"/>
      <c r="IO901" s="227"/>
      <c r="IP901" s="227"/>
      <c r="IQ901" s="227"/>
      <c r="IR901" s="227"/>
      <c r="IS901" s="227"/>
      <c r="IT901" s="227"/>
      <c r="IU901" s="227"/>
      <c r="IV901" s="227"/>
      <c r="IW901" s="227"/>
      <c r="IX901" s="227"/>
      <c r="IY901" s="227"/>
      <c r="IZ901" s="227"/>
      <c r="JA901" s="227"/>
      <c r="JB901" s="227"/>
      <c r="JC901" s="227"/>
      <c r="JD901" s="227"/>
      <c r="JE901" s="227"/>
      <c r="JF901" s="227"/>
      <c r="JG901" s="227"/>
      <c r="JH901" s="227"/>
    </row>
    <row r="902" spans="1:268" s="362" customFormat="1" ht="24" customHeight="1">
      <c r="A902" s="211">
        <v>406</v>
      </c>
      <c r="B902" s="386" t="s">
        <v>190</v>
      </c>
      <c r="C902" s="213" t="s">
        <v>164</v>
      </c>
      <c r="D902" s="214">
        <v>43271</v>
      </c>
      <c r="E902" s="215" t="s">
        <v>1689</v>
      </c>
      <c r="F902" s="215" t="s">
        <v>1622</v>
      </c>
      <c r="G902" s="218" t="s">
        <v>4426</v>
      </c>
      <c r="H902" s="248" t="e">
        <f>VLOOKUP(C902,#REF!,3,0)</f>
        <v>#REF!</v>
      </c>
      <c r="I902" s="248" t="s">
        <v>4807</v>
      </c>
      <c r="J902" s="570"/>
      <c r="K902" s="216" t="e">
        <v>#N/A</v>
      </c>
      <c r="L902" s="213"/>
      <c r="M902" s="217" t="s">
        <v>4626</v>
      </c>
      <c r="N902" s="217"/>
      <c r="O902" s="213" t="s">
        <v>4596</v>
      </c>
      <c r="P902" s="213" t="s">
        <v>4689</v>
      </c>
      <c r="Q902" s="213" t="e">
        <v>#N/A</v>
      </c>
      <c r="R902" s="215" t="s">
        <v>3212</v>
      </c>
      <c r="S902" s="220"/>
      <c r="T902" s="215"/>
      <c r="U902" s="213" t="s">
        <v>4715</v>
      </c>
      <c r="V902" s="213" t="e">
        <v>#N/A</v>
      </c>
      <c r="W902" s="213"/>
      <c r="X902" s="221" t="s">
        <v>4</v>
      </c>
      <c r="Y902" s="222" t="s">
        <v>2437</v>
      </c>
      <c r="Z902" s="217" t="s">
        <v>4742</v>
      </c>
      <c r="AA902" s="223" t="s">
        <v>3213</v>
      </c>
      <c r="AB902" s="223"/>
      <c r="AC902" s="233" t="s">
        <v>45</v>
      </c>
      <c r="AD902" s="215" t="s">
        <v>1714</v>
      </c>
      <c r="AE902" s="224"/>
      <c r="AF902" s="215" t="s">
        <v>1714</v>
      </c>
      <c r="AG902" s="215" t="s">
        <v>3212</v>
      </c>
      <c r="AH902" s="224"/>
      <c r="AI902" s="215" t="s">
        <v>1624</v>
      </c>
      <c r="AJ902" s="212"/>
      <c r="AK902" s="224"/>
      <c r="AL902" s="233" t="s">
        <v>3166</v>
      </c>
      <c r="AM902" s="234"/>
      <c r="AN902" s="215" t="s">
        <v>1794</v>
      </c>
      <c r="AO902" s="221">
        <v>43424</v>
      </c>
      <c r="AP902" s="226" t="s">
        <v>3376</v>
      </c>
      <c r="AQ902" s="226" t="s">
        <v>3377</v>
      </c>
      <c r="AR902" s="212"/>
      <c r="AS902" s="215"/>
      <c r="AT902" s="221" t="s">
        <v>1838</v>
      </c>
      <c r="AU902" s="215"/>
      <c r="AV902" s="227"/>
      <c r="AW902" s="228" t="s">
        <v>4626</v>
      </c>
      <c r="AX902" s="227"/>
      <c r="AY902" s="227"/>
      <c r="AZ902" s="227"/>
      <c r="BA902" s="227"/>
      <c r="BB902" s="227"/>
      <c r="BC902" s="227"/>
      <c r="BD902" s="227"/>
      <c r="BE902" s="227"/>
      <c r="BF902" s="227"/>
      <c r="BG902" s="227"/>
      <c r="BH902" s="227"/>
      <c r="BI902" s="227"/>
      <c r="BJ902" s="227"/>
      <c r="BK902" s="227"/>
      <c r="BL902" s="227"/>
      <c r="BM902" s="227"/>
      <c r="BN902" s="227"/>
      <c r="BO902" s="227"/>
      <c r="BP902" s="227"/>
      <c r="BQ902" s="227"/>
      <c r="BR902" s="227"/>
      <c r="BS902" s="227"/>
      <c r="BT902" s="227"/>
      <c r="BU902" s="227"/>
      <c r="BV902" s="227"/>
      <c r="BW902" s="227"/>
      <c r="BX902" s="227"/>
      <c r="BY902" s="227"/>
      <c r="BZ902" s="227"/>
      <c r="CA902" s="227"/>
      <c r="CB902" s="227"/>
      <c r="CC902" s="227"/>
      <c r="CD902" s="227"/>
      <c r="CE902" s="227"/>
      <c r="CF902" s="227"/>
      <c r="CG902" s="227"/>
      <c r="CH902" s="227"/>
      <c r="CI902" s="227"/>
      <c r="CJ902" s="227"/>
      <c r="CK902" s="227"/>
      <c r="CL902" s="227"/>
      <c r="CM902" s="227"/>
      <c r="CN902" s="227"/>
      <c r="CO902" s="227"/>
      <c r="CP902" s="227"/>
      <c r="CQ902" s="227"/>
      <c r="CR902" s="227"/>
      <c r="CS902" s="227"/>
      <c r="CT902" s="227"/>
      <c r="CU902" s="227"/>
      <c r="CV902" s="227"/>
      <c r="CW902" s="227"/>
      <c r="CX902" s="227"/>
      <c r="CY902" s="227"/>
      <c r="CZ902" s="227"/>
      <c r="DA902" s="227"/>
      <c r="DB902" s="227"/>
      <c r="DC902" s="227"/>
      <c r="DD902" s="227"/>
      <c r="DE902" s="227"/>
      <c r="DF902" s="227"/>
      <c r="DG902" s="227"/>
      <c r="DH902" s="227"/>
      <c r="DI902" s="227"/>
      <c r="DJ902" s="227"/>
      <c r="DK902" s="227"/>
      <c r="DL902" s="227"/>
      <c r="DM902" s="227"/>
      <c r="DN902" s="227"/>
      <c r="DO902" s="227"/>
      <c r="DP902" s="227"/>
      <c r="DQ902" s="227"/>
      <c r="DR902" s="227"/>
      <c r="DS902" s="227"/>
      <c r="DT902" s="227"/>
      <c r="DU902" s="227"/>
      <c r="DV902" s="227"/>
      <c r="DW902" s="227"/>
      <c r="DX902" s="227"/>
      <c r="DY902" s="227"/>
      <c r="DZ902" s="227"/>
      <c r="EA902" s="227"/>
      <c r="EB902" s="227"/>
      <c r="EC902" s="227"/>
      <c r="ED902" s="227"/>
      <c r="EE902" s="227"/>
      <c r="EF902" s="227"/>
      <c r="EG902" s="227"/>
      <c r="EH902" s="227"/>
      <c r="EI902" s="227"/>
      <c r="EJ902" s="227"/>
      <c r="EK902" s="227"/>
      <c r="EL902" s="227"/>
      <c r="EM902" s="227"/>
      <c r="EN902" s="227"/>
      <c r="EO902" s="227"/>
      <c r="EP902" s="227"/>
      <c r="EQ902" s="227"/>
      <c r="ER902" s="227"/>
      <c r="ES902" s="227"/>
      <c r="ET902" s="227"/>
      <c r="EU902" s="227"/>
      <c r="EV902" s="227"/>
      <c r="EW902" s="227"/>
      <c r="EX902" s="227"/>
      <c r="EY902" s="227"/>
      <c r="EZ902" s="227"/>
      <c r="FA902" s="227"/>
      <c r="FB902" s="227"/>
      <c r="FC902" s="227"/>
      <c r="FD902" s="227"/>
      <c r="FE902" s="227"/>
      <c r="FF902" s="227"/>
      <c r="FG902" s="227"/>
      <c r="FH902" s="227"/>
      <c r="FI902" s="227"/>
      <c r="FJ902" s="227"/>
      <c r="FK902" s="227"/>
      <c r="FL902" s="227"/>
      <c r="FM902" s="227"/>
      <c r="FN902" s="227"/>
      <c r="FO902" s="227"/>
      <c r="FP902" s="227"/>
      <c r="FQ902" s="227"/>
      <c r="FR902" s="227"/>
      <c r="FS902" s="227"/>
      <c r="FT902" s="227"/>
      <c r="FU902" s="227"/>
      <c r="FV902" s="227"/>
      <c r="FW902" s="227"/>
      <c r="FX902" s="227"/>
      <c r="FY902" s="227"/>
      <c r="FZ902" s="227"/>
      <c r="GA902" s="227"/>
      <c r="GB902" s="227"/>
      <c r="GC902" s="227"/>
      <c r="GD902" s="227"/>
      <c r="GE902" s="227"/>
      <c r="GF902" s="227"/>
      <c r="GG902" s="227"/>
      <c r="GH902" s="227"/>
      <c r="GI902" s="227"/>
      <c r="GJ902" s="227"/>
      <c r="GK902" s="227"/>
      <c r="GL902" s="227"/>
      <c r="GM902" s="227"/>
      <c r="GN902" s="227"/>
      <c r="GO902" s="227"/>
      <c r="GP902" s="227"/>
      <c r="GQ902" s="227"/>
      <c r="GR902" s="227"/>
      <c r="GS902" s="227"/>
      <c r="GT902" s="227"/>
      <c r="GU902" s="227"/>
      <c r="GV902" s="227"/>
      <c r="GW902" s="227"/>
      <c r="GX902" s="227"/>
      <c r="GY902" s="227"/>
      <c r="GZ902" s="227"/>
      <c r="HA902" s="227"/>
      <c r="HB902" s="227"/>
      <c r="HC902" s="227"/>
      <c r="HD902" s="227"/>
      <c r="HE902" s="227"/>
      <c r="HF902" s="227"/>
      <c r="HG902" s="227"/>
      <c r="HH902" s="227"/>
      <c r="HI902" s="227"/>
      <c r="HJ902" s="227"/>
      <c r="HK902" s="227"/>
      <c r="HL902" s="227"/>
      <c r="HM902" s="227"/>
      <c r="HN902" s="227"/>
      <c r="HO902" s="227"/>
      <c r="HP902" s="227"/>
      <c r="HQ902" s="227"/>
      <c r="HR902" s="227"/>
      <c r="HS902" s="227"/>
      <c r="HT902" s="227"/>
      <c r="HU902" s="227"/>
      <c r="HV902" s="227"/>
      <c r="HW902" s="227"/>
      <c r="HX902" s="227"/>
      <c r="HY902" s="227"/>
      <c r="HZ902" s="227"/>
      <c r="IA902" s="227"/>
      <c r="IB902" s="227"/>
      <c r="IC902" s="227"/>
      <c r="ID902" s="227"/>
      <c r="IE902" s="227"/>
      <c r="IF902" s="227"/>
      <c r="IG902" s="227"/>
      <c r="IH902" s="227"/>
      <c r="II902" s="227"/>
      <c r="IJ902" s="227"/>
      <c r="IK902" s="227"/>
      <c r="IL902" s="227"/>
      <c r="IM902" s="227"/>
      <c r="IN902" s="227"/>
      <c r="IO902" s="227"/>
      <c r="IP902" s="227"/>
      <c r="IQ902" s="227"/>
      <c r="IR902" s="227"/>
      <c r="IS902" s="227"/>
      <c r="IT902" s="227"/>
      <c r="IU902" s="227"/>
      <c r="IV902" s="227"/>
      <c r="IW902" s="227"/>
      <c r="IX902" s="227"/>
      <c r="IY902" s="227"/>
      <c r="IZ902" s="227"/>
      <c r="JA902" s="227"/>
      <c r="JB902" s="227"/>
      <c r="JC902" s="227"/>
      <c r="JD902" s="227"/>
      <c r="JE902" s="227"/>
      <c r="JF902" s="227"/>
      <c r="JG902" s="227"/>
      <c r="JH902" s="227"/>
    </row>
    <row r="903" spans="1:268" s="227" customFormat="1" ht="24" customHeight="1">
      <c r="A903" s="211">
        <v>407</v>
      </c>
      <c r="B903" s="375" t="s">
        <v>496</v>
      </c>
      <c r="C903" s="213" t="s">
        <v>1760</v>
      </c>
      <c r="D903" s="214">
        <v>42913</v>
      </c>
      <c r="E903" s="219" t="s">
        <v>1628</v>
      </c>
      <c r="F903" s="215" t="s">
        <v>1793</v>
      </c>
      <c r="G903" s="218" t="s">
        <v>4426</v>
      </c>
      <c r="H903" s="248" t="e">
        <f>VLOOKUP(C903,#REF!,3,0)</f>
        <v>#REF!</v>
      </c>
      <c r="I903" s="248" t="s">
        <v>4807</v>
      </c>
      <c r="J903" s="570"/>
      <c r="K903" s="216" t="e">
        <v>#N/A</v>
      </c>
      <c r="L903" s="213"/>
      <c r="M903" s="217" t="s">
        <v>4626</v>
      </c>
      <c r="N903" s="217"/>
      <c r="O903" s="213" t="s">
        <v>4596</v>
      </c>
      <c r="P903" s="213" t="s">
        <v>4689</v>
      </c>
      <c r="Q903" s="213" t="e">
        <v>#N/A</v>
      </c>
      <c r="R903" s="215" t="s">
        <v>1422</v>
      </c>
      <c r="S903" s="220"/>
      <c r="T903" s="215"/>
      <c r="U903" s="213" t="s">
        <v>4715</v>
      </c>
      <c r="V903" s="213" t="e">
        <v>#N/A</v>
      </c>
      <c r="W903" s="213"/>
      <c r="X903" s="221" t="s">
        <v>4</v>
      </c>
      <c r="Y903" s="222" t="s">
        <v>2437</v>
      </c>
      <c r="Z903" s="217" t="s">
        <v>4742</v>
      </c>
      <c r="AA903" s="223" t="s">
        <v>2440</v>
      </c>
      <c r="AB903" s="223"/>
      <c r="AC903" s="226" t="s">
        <v>471</v>
      </c>
      <c r="AD903" s="215" t="s">
        <v>1714</v>
      </c>
      <c r="AE903" s="224"/>
      <c r="AF903" s="215" t="s">
        <v>1714</v>
      </c>
      <c r="AG903" s="215" t="s">
        <v>1422</v>
      </c>
      <c r="AH903" s="224"/>
      <c r="AI903" s="215" t="s">
        <v>1629</v>
      </c>
      <c r="AJ903" s="215"/>
      <c r="AK903" s="224"/>
      <c r="AL903" s="215" t="s">
        <v>487</v>
      </c>
      <c r="AM903" s="256">
        <v>42913</v>
      </c>
      <c r="AN903" s="215" t="s">
        <v>1794</v>
      </c>
      <c r="AO903" s="221">
        <v>43320</v>
      </c>
      <c r="AP903" s="226">
        <v>0</v>
      </c>
      <c r="AQ903" s="226">
        <v>0</v>
      </c>
      <c r="AR903" s="212"/>
      <c r="AS903" s="215" t="s">
        <v>1819</v>
      </c>
      <c r="AT903" s="221" t="s">
        <v>1795</v>
      </c>
      <c r="AU903" s="215"/>
      <c r="AW903" s="228" t="s">
        <v>4626</v>
      </c>
      <c r="AX903" s="301"/>
    </row>
    <row r="904" spans="1:268" s="227" customFormat="1" ht="24" customHeight="1">
      <c r="A904" s="211">
        <v>408</v>
      </c>
      <c r="B904" s="386" t="s">
        <v>149</v>
      </c>
      <c r="C904" s="213" t="s">
        <v>150</v>
      </c>
      <c r="D904" s="214" t="s">
        <v>2355</v>
      </c>
      <c r="E904" s="215" t="s">
        <v>1689</v>
      </c>
      <c r="F904" s="215" t="s">
        <v>1622</v>
      </c>
      <c r="G904" s="218" t="s">
        <v>4426</v>
      </c>
      <c r="H904" s="248" t="e">
        <f>VLOOKUP(C904,#REF!,3,0)</f>
        <v>#REF!</v>
      </c>
      <c r="I904" s="248" t="s">
        <v>4807</v>
      </c>
      <c r="J904" s="570"/>
      <c r="K904" s="216" t="e">
        <v>#N/A</v>
      </c>
      <c r="L904" s="213"/>
      <c r="M904" s="217" t="s">
        <v>4626</v>
      </c>
      <c r="N904" s="217"/>
      <c r="O904" s="213" t="s">
        <v>4596</v>
      </c>
      <c r="P904" s="213" t="s">
        <v>4689</v>
      </c>
      <c r="Q904" s="213" t="e">
        <v>#N/A</v>
      </c>
      <c r="R904" s="215" t="s">
        <v>3172</v>
      </c>
      <c r="S904" s="220"/>
      <c r="T904" s="215"/>
      <c r="U904" s="213" t="s">
        <v>4715</v>
      </c>
      <c r="V904" s="213" t="e">
        <v>#N/A</v>
      </c>
      <c r="W904" s="213"/>
      <c r="X904" s="221" t="s">
        <v>4</v>
      </c>
      <c r="Y904" s="222" t="s">
        <v>2311</v>
      </c>
      <c r="Z904" s="217" t="s">
        <v>4742</v>
      </c>
      <c r="AA904" s="223" t="s">
        <v>2520</v>
      </c>
      <c r="AB904" s="223"/>
      <c r="AC904" s="233" t="s">
        <v>45</v>
      </c>
      <c r="AD904" s="215" t="s">
        <v>1714</v>
      </c>
      <c r="AE904" s="224"/>
      <c r="AF904" s="215" t="s">
        <v>1714</v>
      </c>
      <c r="AG904" s="215" t="s">
        <v>3172</v>
      </c>
      <c r="AH904" s="224"/>
      <c r="AI904" s="215" t="s">
        <v>1624</v>
      </c>
      <c r="AJ904" s="215"/>
      <c r="AK904" s="224"/>
      <c r="AL904" s="233" t="s">
        <v>2809</v>
      </c>
      <c r="AM904" s="234"/>
      <c r="AN904" s="241" t="s">
        <v>1809</v>
      </c>
      <c r="AO904" s="221">
        <v>43424</v>
      </c>
      <c r="AP904" s="226" t="s">
        <v>3173</v>
      </c>
      <c r="AQ904" s="226" t="s">
        <v>3174</v>
      </c>
      <c r="AR904" s="212"/>
      <c r="AS904" s="215"/>
      <c r="AT904" s="221" t="s">
        <v>1838</v>
      </c>
      <c r="AU904" s="215"/>
      <c r="AW904" s="228" t="s">
        <v>4626</v>
      </c>
    </row>
    <row r="905" spans="1:268" s="363" customFormat="1" ht="24" customHeight="1">
      <c r="A905" s="211">
        <v>409</v>
      </c>
      <c r="B905" s="375" t="s">
        <v>472</v>
      </c>
      <c r="C905" s="213" t="s">
        <v>1761</v>
      </c>
      <c r="D905" s="214" t="s">
        <v>4013</v>
      </c>
      <c r="E905" s="219" t="s">
        <v>1628</v>
      </c>
      <c r="F905" s="215" t="s">
        <v>1793</v>
      </c>
      <c r="G905" s="218" t="s">
        <v>4426</v>
      </c>
      <c r="H905" s="248" t="e">
        <f>VLOOKUP(C905,#REF!,3,0)</f>
        <v>#REF!</v>
      </c>
      <c r="I905" s="248" t="s">
        <v>4807</v>
      </c>
      <c r="J905" s="570"/>
      <c r="K905" s="216" t="e">
        <v>#N/A</v>
      </c>
      <c r="L905" s="213"/>
      <c r="M905" s="217" t="s">
        <v>4626</v>
      </c>
      <c r="N905" s="217"/>
      <c r="O905" s="213" t="s">
        <v>4596</v>
      </c>
      <c r="P905" s="213" t="s">
        <v>4689</v>
      </c>
      <c r="Q905" s="213" t="e">
        <v>#N/A</v>
      </c>
      <c r="R905" s="215" t="s">
        <v>1422</v>
      </c>
      <c r="S905" s="220"/>
      <c r="T905" s="215"/>
      <c r="U905" s="213" t="s">
        <v>4715</v>
      </c>
      <c r="V905" s="213" t="e">
        <v>#N/A</v>
      </c>
      <c r="W905" s="213"/>
      <c r="X905" s="221" t="s">
        <v>4</v>
      </c>
      <c r="Y905" s="222" t="s">
        <v>2437</v>
      </c>
      <c r="Z905" s="217" t="s">
        <v>4742</v>
      </c>
      <c r="AA905" s="223" t="s">
        <v>2440</v>
      </c>
      <c r="AB905" s="223"/>
      <c r="AC905" s="226" t="s">
        <v>471</v>
      </c>
      <c r="AD905" s="215" t="s">
        <v>1714</v>
      </c>
      <c r="AE905" s="224"/>
      <c r="AF905" s="215" t="s">
        <v>1714</v>
      </c>
      <c r="AG905" s="215" t="s">
        <v>1422</v>
      </c>
      <c r="AH905" s="224"/>
      <c r="AI905" s="215" t="s">
        <v>1629</v>
      </c>
      <c r="AJ905" s="215"/>
      <c r="AK905" s="224"/>
      <c r="AL905" s="215" t="s">
        <v>470</v>
      </c>
      <c r="AM905" s="256">
        <v>42925.375</v>
      </c>
      <c r="AN905" s="215" t="s">
        <v>1794</v>
      </c>
      <c r="AO905" s="221">
        <v>43321</v>
      </c>
      <c r="AP905" s="226">
        <v>0</v>
      </c>
      <c r="AQ905" s="226">
        <v>0</v>
      </c>
      <c r="AR905" s="212"/>
      <c r="AS905" s="215" t="s">
        <v>1819</v>
      </c>
      <c r="AT905" s="221" t="s">
        <v>1795</v>
      </c>
      <c r="AU905" s="215"/>
      <c r="AV905" s="227"/>
      <c r="AW905" s="228" t="s">
        <v>4626</v>
      </c>
      <c r="AX905" s="227"/>
      <c r="AY905" s="227"/>
      <c r="AZ905" s="227"/>
      <c r="BA905" s="227"/>
      <c r="BB905" s="227"/>
      <c r="BC905" s="227"/>
      <c r="BD905" s="227"/>
      <c r="BE905" s="227"/>
      <c r="BF905" s="227"/>
      <c r="BG905" s="227"/>
      <c r="BH905" s="227"/>
      <c r="BI905" s="227"/>
      <c r="BJ905" s="227"/>
      <c r="BK905" s="227"/>
      <c r="BL905" s="227"/>
      <c r="BM905" s="227"/>
      <c r="BN905" s="227"/>
      <c r="BO905" s="227"/>
      <c r="BP905" s="227"/>
      <c r="BQ905" s="227"/>
      <c r="BR905" s="227"/>
      <c r="BS905" s="227"/>
      <c r="BT905" s="227"/>
      <c r="BU905" s="227"/>
      <c r="BV905" s="227"/>
      <c r="BW905" s="227"/>
      <c r="BX905" s="227"/>
      <c r="BY905" s="227"/>
      <c r="BZ905" s="227"/>
      <c r="CA905" s="227"/>
      <c r="CB905" s="227"/>
      <c r="CC905" s="227"/>
      <c r="CD905" s="227"/>
      <c r="CE905" s="227"/>
      <c r="CF905" s="227"/>
      <c r="CG905" s="227"/>
      <c r="CH905" s="227"/>
      <c r="CI905" s="227"/>
      <c r="CJ905" s="227"/>
      <c r="CK905" s="227"/>
      <c r="CL905" s="227"/>
      <c r="CM905" s="227"/>
      <c r="CN905" s="227"/>
      <c r="CO905" s="227"/>
      <c r="CP905" s="227"/>
      <c r="CQ905" s="227"/>
      <c r="CR905" s="227"/>
      <c r="CS905" s="227"/>
      <c r="CT905" s="227"/>
      <c r="CU905" s="227"/>
      <c r="CV905" s="227"/>
      <c r="CW905" s="227"/>
      <c r="CX905" s="227"/>
      <c r="CY905" s="227"/>
      <c r="CZ905" s="227"/>
      <c r="DA905" s="227"/>
      <c r="DB905" s="227"/>
      <c r="DC905" s="227"/>
      <c r="DD905" s="227"/>
      <c r="DE905" s="227"/>
      <c r="DF905" s="227"/>
      <c r="DG905" s="227"/>
      <c r="DH905" s="227"/>
      <c r="DI905" s="227"/>
      <c r="DJ905" s="227"/>
      <c r="DK905" s="227"/>
      <c r="DL905" s="227"/>
      <c r="DM905" s="227"/>
      <c r="DN905" s="227"/>
      <c r="DO905" s="227"/>
      <c r="DP905" s="227"/>
      <c r="DQ905" s="227"/>
      <c r="DR905" s="227"/>
      <c r="DS905" s="227"/>
      <c r="DT905" s="227"/>
      <c r="DU905" s="227"/>
      <c r="DV905" s="227"/>
      <c r="DW905" s="227"/>
      <c r="DX905" s="227"/>
      <c r="DY905" s="227"/>
      <c r="DZ905" s="227"/>
      <c r="EA905" s="227"/>
      <c r="EB905" s="227"/>
      <c r="EC905" s="227"/>
      <c r="ED905" s="227"/>
      <c r="EE905" s="227"/>
      <c r="EF905" s="227"/>
      <c r="EG905" s="227"/>
      <c r="EH905" s="227"/>
      <c r="EI905" s="227"/>
      <c r="EJ905" s="227"/>
      <c r="EK905" s="227"/>
      <c r="EL905" s="227"/>
      <c r="EM905" s="227"/>
      <c r="EN905" s="227"/>
      <c r="EO905" s="227"/>
      <c r="EP905" s="227"/>
      <c r="EQ905" s="227"/>
      <c r="ER905" s="227"/>
      <c r="ES905" s="227"/>
      <c r="ET905" s="227"/>
      <c r="EU905" s="227"/>
      <c r="EV905" s="227"/>
      <c r="EW905" s="227"/>
      <c r="EX905" s="227"/>
      <c r="EY905" s="227"/>
      <c r="EZ905" s="227"/>
      <c r="FA905" s="227"/>
      <c r="FB905" s="227"/>
      <c r="FC905" s="227"/>
      <c r="FD905" s="227"/>
      <c r="FE905" s="227"/>
      <c r="FF905" s="227"/>
      <c r="FG905" s="227"/>
      <c r="FH905" s="227"/>
      <c r="FI905" s="227"/>
      <c r="FJ905" s="227"/>
      <c r="FK905" s="227"/>
      <c r="FL905" s="227"/>
      <c r="FM905" s="227"/>
      <c r="FN905" s="227"/>
      <c r="FO905" s="227"/>
      <c r="FP905" s="227"/>
      <c r="FQ905" s="227"/>
      <c r="FR905" s="227"/>
      <c r="FS905" s="227"/>
      <c r="FT905" s="227"/>
      <c r="FU905" s="227"/>
      <c r="FV905" s="227"/>
      <c r="FW905" s="227"/>
      <c r="FX905" s="227"/>
      <c r="FY905" s="227"/>
      <c r="FZ905" s="227"/>
      <c r="GA905" s="227"/>
      <c r="GB905" s="227"/>
      <c r="GC905" s="227"/>
      <c r="GD905" s="227"/>
      <c r="GE905" s="227"/>
      <c r="GF905" s="227"/>
      <c r="GG905" s="227"/>
      <c r="GH905" s="227"/>
      <c r="GI905" s="227"/>
      <c r="GJ905" s="227"/>
      <c r="GK905" s="227"/>
      <c r="GL905" s="227"/>
      <c r="GM905" s="227"/>
      <c r="GN905" s="227"/>
      <c r="GO905" s="227"/>
      <c r="GP905" s="227"/>
      <c r="GQ905" s="227"/>
      <c r="GR905" s="227"/>
      <c r="GS905" s="227"/>
      <c r="GT905" s="227"/>
      <c r="GU905" s="227"/>
      <c r="GV905" s="227"/>
      <c r="GW905" s="227"/>
      <c r="GX905" s="227"/>
      <c r="GY905" s="227"/>
      <c r="GZ905" s="227"/>
      <c r="HA905" s="227"/>
      <c r="HB905" s="227"/>
      <c r="HC905" s="227"/>
      <c r="HD905" s="227"/>
      <c r="HE905" s="227"/>
      <c r="HF905" s="227"/>
      <c r="HG905" s="227"/>
      <c r="HH905" s="227"/>
      <c r="HI905" s="227"/>
      <c r="HJ905" s="227"/>
      <c r="HK905" s="227"/>
      <c r="HL905" s="227"/>
      <c r="HM905" s="227"/>
      <c r="HN905" s="227"/>
      <c r="HO905" s="227"/>
      <c r="HP905" s="227"/>
      <c r="HQ905" s="227"/>
      <c r="HR905" s="227"/>
      <c r="HS905" s="227"/>
      <c r="HT905" s="227"/>
      <c r="HU905" s="227"/>
      <c r="HV905" s="227"/>
      <c r="HW905" s="227"/>
      <c r="HX905" s="227"/>
      <c r="HY905" s="227"/>
      <c r="HZ905" s="227"/>
      <c r="IA905" s="227"/>
      <c r="IB905" s="227"/>
      <c r="IC905" s="227"/>
      <c r="ID905" s="227"/>
      <c r="IE905" s="227"/>
      <c r="IF905" s="227"/>
      <c r="IG905" s="227"/>
      <c r="IH905" s="227"/>
      <c r="II905" s="227"/>
      <c r="IJ905" s="227"/>
      <c r="IK905" s="227"/>
      <c r="IL905" s="227"/>
      <c r="IM905" s="227"/>
      <c r="IN905" s="227"/>
      <c r="IO905" s="227"/>
      <c r="IP905" s="227"/>
      <c r="IQ905" s="227"/>
      <c r="IR905" s="227"/>
      <c r="IS905" s="227"/>
      <c r="IT905" s="227"/>
      <c r="IU905" s="227"/>
      <c r="IV905" s="227"/>
      <c r="IW905" s="227"/>
      <c r="IX905" s="227"/>
      <c r="IY905" s="227"/>
      <c r="IZ905" s="227"/>
      <c r="JA905" s="227"/>
      <c r="JB905" s="227"/>
      <c r="JC905" s="227"/>
      <c r="JD905" s="227"/>
      <c r="JE905" s="227"/>
      <c r="JF905" s="227"/>
      <c r="JG905" s="227"/>
      <c r="JH905" s="227"/>
    </row>
    <row r="906" spans="1:268" s="362" customFormat="1" ht="24" customHeight="1">
      <c r="A906" s="211">
        <v>410</v>
      </c>
      <c r="B906" s="386" t="s">
        <v>147</v>
      </c>
      <c r="C906" s="213" t="s">
        <v>148</v>
      </c>
      <c r="D906" s="214" t="s">
        <v>2355</v>
      </c>
      <c r="E906" s="215" t="s">
        <v>1689</v>
      </c>
      <c r="F906" s="215" t="s">
        <v>1622</v>
      </c>
      <c r="G906" s="218" t="s">
        <v>4426</v>
      </c>
      <c r="H906" s="248" t="e">
        <f>VLOOKUP(C906,#REF!,3,0)</f>
        <v>#REF!</v>
      </c>
      <c r="I906" s="248" t="s">
        <v>4807</v>
      </c>
      <c r="J906" s="570"/>
      <c r="K906" s="216" t="e">
        <v>#N/A</v>
      </c>
      <c r="L906" s="213"/>
      <c r="M906" s="217" t="s">
        <v>4626</v>
      </c>
      <c r="N906" s="217"/>
      <c r="O906" s="213" t="s">
        <v>4596</v>
      </c>
      <c r="P906" s="213" t="s">
        <v>4689</v>
      </c>
      <c r="Q906" s="213" t="e">
        <v>#N/A</v>
      </c>
      <c r="R906" s="215" t="s">
        <v>3172</v>
      </c>
      <c r="S906" s="220"/>
      <c r="T906" s="215"/>
      <c r="U906" s="213" t="s">
        <v>4715</v>
      </c>
      <c r="V906" s="213" t="e">
        <v>#N/A</v>
      </c>
      <c r="W906" s="213"/>
      <c r="X906" s="221" t="s">
        <v>4</v>
      </c>
      <c r="Y906" s="222" t="s">
        <v>2311</v>
      </c>
      <c r="Z906" s="217" t="s">
        <v>4742</v>
      </c>
      <c r="AA906" s="223" t="s">
        <v>2520</v>
      </c>
      <c r="AB906" s="223"/>
      <c r="AC906" s="233" t="s">
        <v>45</v>
      </c>
      <c r="AD906" s="215" t="s">
        <v>1714</v>
      </c>
      <c r="AE906" s="224"/>
      <c r="AF906" s="215" t="s">
        <v>1714</v>
      </c>
      <c r="AG906" s="215" t="s">
        <v>3172</v>
      </c>
      <c r="AH906" s="224"/>
      <c r="AI906" s="215" t="s">
        <v>1624</v>
      </c>
      <c r="AJ906" s="215"/>
      <c r="AK906" s="224"/>
      <c r="AL906" s="233" t="s">
        <v>2809</v>
      </c>
      <c r="AM906" s="234"/>
      <c r="AN906" s="241" t="s">
        <v>1809</v>
      </c>
      <c r="AO906" s="221">
        <v>43425</v>
      </c>
      <c r="AP906" s="226" t="s">
        <v>3175</v>
      </c>
      <c r="AQ906" s="226" t="s">
        <v>3176</v>
      </c>
      <c r="AR906" s="212"/>
      <c r="AS906" s="215" t="s">
        <v>1819</v>
      </c>
      <c r="AT906" s="221" t="s">
        <v>1838</v>
      </c>
      <c r="AU906" s="215" t="s">
        <v>2270</v>
      </c>
      <c r="AV906" s="227"/>
      <c r="AW906" s="228" t="s">
        <v>4626</v>
      </c>
      <c r="AX906" s="227"/>
      <c r="AY906" s="227"/>
      <c r="AZ906" s="227"/>
      <c r="BA906" s="227"/>
      <c r="BB906" s="227"/>
      <c r="BC906" s="227"/>
      <c r="BD906" s="227"/>
      <c r="BE906" s="227"/>
      <c r="BF906" s="227"/>
      <c r="BG906" s="227"/>
      <c r="BH906" s="227"/>
      <c r="BI906" s="227"/>
      <c r="BJ906" s="227"/>
      <c r="BK906" s="227"/>
      <c r="BL906" s="227"/>
      <c r="BM906" s="227"/>
      <c r="BN906" s="227"/>
      <c r="BO906" s="227"/>
      <c r="BP906" s="227"/>
      <c r="BQ906" s="227"/>
      <c r="BR906" s="227"/>
      <c r="BS906" s="227"/>
      <c r="BT906" s="227"/>
      <c r="BU906" s="227"/>
      <c r="BV906" s="227"/>
      <c r="BW906" s="227"/>
      <c r="BX906" s="227"/>
      <c r="BY906" s="227"/>
      <c r="BZ906" s="227"/>
      <c r="CA906" s="227"/>
      <c r="CB906" s="227"/>
      <c r="CC906" s="227"/>
      <c r="CD906" s="227"/>
      <c r="CE906" s="227"/>
      <c r="CF906" s="227"/>
      <c r="CG906" s="227"/>
      <c r="CH906" s="227"/>
      <c r="CI906" s="227"/>
      <c r="CJ906" s="227"/>
      <c r="CK906" s="227"/>
      <c r="CL906" s="227"/>
      <c r="CM906" s="227"/>
      <c r="CN906" s="227"/>
      <c r="CO906" s="227"/>
      <c r="CP906" s="227"/>
      <c r="CQ906" s="227"/>
      <c r="CR906" s="227"/>
      <c r="CS906" s="227"/>
      <c r="CT906" s="227"/>
      <c r="CU906" s="227"/>
      <c r="CV906" s="227"/>
      <c r="CW906" s="227"/>
      <c r="CX906" s="227"/>
      <c r="CY906" s="227"/>
      <c r="CZ906" s="227"/>
      <c r="DA906" s="227"/>
      <c r="DB906" s="227"/>
      <c r="DC906" s="227"/>
      <c r="DD906" s="227"/>
      <c r="DE906" s="227"/>
      <c r="DF906" s="227"/>
      <c r="DG906" s="227"/>
      <c r="DH906" s="227"/>
      <c r="DI906" s="227"/>
      <c r="DJ906" s="227"/>
      <c r="DK906" s="227"/>
      <c r="DL906" s="227"/>
      <c r="DM906" s="227"/>
      <c r="DN906" s="227"/>
      <c r="DO906" s="227"/>
      <c r="DP906" s="227"/>
      <c r="DQ906" s="227"/>
      <c r="DR906" s="227"/>
      <c r="DS906" s="227"/>
      <c r="DT906" s="227"/>
      <c r="DU906" s="227"/>
      <c r="DV906" s="227"/>
      <c r="DW906" s="227"/>
      <c r="DX906" s="227"/>
      <c r="DY906" s="227"/>
      <c r="DZ906" s="227"/>
      <c r="EA906" s="227"/>
      <c r="EB906" s="227"/>
      <c r="EC906" s="227"/>
      <c r="ED906" s="227"/>
      <c r="EE906" s="227"/>
      <c r="EF906" s="227"/>
      <c r="EG906" s="227"/>
      <c r="EH906" s="227"/>
      <c r="EI906" s="227"/>
      <c r="EJ906" s="227"/>
      <c r="EK906" s="227"/>
      <c r="EL906" s="227"/>
      <c r="EM906" s="227"/>
      <c r="EN906" s="227"/>
      <c r="EO906" s="227"/>
      <c r="EP906" s="227"/>
      <c r="EQ906" s="227"/>
      <c r="ER906" s="227"/>
      <c r="ES906" s="227"/>
      <c r="ET906" s="227"/>
      <c r="EU906" s="227"/>
      <c r="EV906" s="227"/>
      <c r="EW906" s="227"/>
      <c r="EX906" s="227"/>
      <c r="EY906" s="227"/>
      <c r="EZ906" s="227"/>
      <c r="FA906" s="227"/>
      <c r="FB906" s="227"/>
      <c r="FC906" s="227"/>
      <c r="FD906" s="227"/>
      <c r="FE906" s="227"/>
      <c r="FF906" s="227"/>
      <c r="FG906" s="227"/>
      <c r="FH906" s="227"/>
      <c r="FI906" s="227"/>
      <c r="FJ906" s="227"/>
      <c r="FK906" s="227"/>
      <c r="FL906" s="227"/>
      <c r="FM906" s="227"/>
      <c r="FN906" s="227"/>
      <c r="FO906" s="227"/>
      <c r="FP906" s="227"/>
      <c r="FQ906" s="227"/>
      <c r="FR906" s="227"/>
      <c r="FS906" s="227"/>
      <c r="FT906" s="227"/>
      <c r="FU906" s="227"/>
      <c r="FV906" s="227"/>
      <c r="FW906" s="227"/>
      <c r="FX906" s="227"/>
      <c r="FY906" s="227"/>
      <c r="FZ906" s="227"/>
      <c r="GA906" s="227"/>
      <c r="GB906" s="227"/>
      <c r="GC906" s="227"/>
      <c r="GD906" s="227"/>
      <c r="GE906" s="227"/>
      <c r="GF906" s="227"/>
      <c r="GG906" s="227"/>
      <c r="GH906" s="227"/>
      <c r="GI906" s="227"/>
      <c r="GJ906" s="227"/>
      <c r="GK906" s="227"/>
      <c r="GL906" s="227"/>
      <c r="GM906" s="227"/>
      <c r="GN906" s="227"/>
      <c r="GO906" s="227"/>
      <c r="GP906" s="227"/>
      <c r="GQ906" s="227"/>
      <c r="GR906" s="227"/>
      <c r="GS906" s="227"/>
      <c r="GT906" s="227"/>
      <c r="GU906" s="227"/>
      <c r="GV906" s="227"/>
      <c r="GW906" s="227"/>
      <c r="GX906" s="227"/>
      <c r="GY906" s="227"/>
      <c r="GZ906" s="227"/>
      <c r="HA906" s="227"/>
      <c r="HB906" s="227"/>
      <c r="HC906" s="227"/>
      <c r="HD906" s="227"/>
      <c r="HE906" s="227"/>
      <c r="HF906" s="227"/>
      <c r="HG906" s="227"/>
      <c r="HH906" s="227"/>
      <c r="HI906" s="227"/>
      <c r="HJ906" s="227"/>
      <c r="HK906" s="227"/>
      <c r="HL906" s="227"/>
      <c r="HM906" s="227"/>
      <c r="HN906" s="227"/>
      <c r="HO906" s="227"/>
      <c r="HP906" s="227"/>
      <c r="HQ906" s="227"/>
      <c r="HR906" s="227"/>
      <c r="HS906" s="227"/>
      <c r="HT906" s="227"/>
      <c r="HU906" s="227"/>
      <c r="HV906" s="227"/>
      <c r="HW906" s="227"/>
      <c r="HX906" s="227"/>
      <c r="HY906" s="227"/>
      <c r="HZ906" s="227"/>
      <c r="IA906" s="227"/>
      <c r="IB906" s="227"/>
      <c r="IC906" s="227"/>
      <c r="ID906" s="227"/>
      <c r="IE906" s="227"/>
      <c r="IF906" s="227"/>
      <c r="IG906" s="227"/>
      <c r="IH906" s="227"/>
      <c r="II906" s="227"/>
      <c r="IJ906" s="227"/>
      <c r="IK906" s="227"/>
      <c r="IL906" s="227"/>
      <c r="IM906" s="227"/>
      <c r="IN906" s="227"/>
      <c r="IO906" s="227"/>
      <c r="IP906" s="227"/>
      <c r="IQ906" s="227"/>
      <c r="IR906" s="227"/>
      <c r="IS906" s="227"/>
      <c r="IT906" s="227"/>
      <c r="IU906" s="227"/>
      <c r="IV906" s="227"/>
      <c r="IW906" s="227"/>
      <c r="IX906" s="227"/>
      <c r="IY906" s="227"/>
      <c r="IZ906" s="227"/>
      <c r="JA906" s="227"/>
      <c r="JB906" s="227"/>
      <c r="JC906" s="227"/>
      <c r="JD906" s="227"/>
      <c r="JE906" s="227"/>
      <c r="JF906" s="227"/>
      <c r="JG906" s="227"/>
      <c r="JH906" s="227"/>
    </row>
    <row r="907" spans="1:268" s="227" customFormat="1" ht="24" customHeight="1">
      <c r="A907" s="211">
        <v>411</v>
      </c>
      <c r="B907" s="158" t="s">
        <v>413</v>
      </c>
      <c r="C907" s="213">
        <v>8018750960</v>
      </c>
      <c r="D907" s="214" t="s">
        <v>3978</v>
      </c>
      <c r="E907" s="286" t="s">
        <v>1628</v>
      </c>
      <c r="F907" s="215" t="s">
        <v>1793</v>
      </c>
      <c r="G907" s="218" t="s">
        <v>4426</v>
      </c>
      <c r="H907" s="248" t="e">
        <f>VLOOKUP(C907,#REF!,3,0)</f>
        <v>#REF!</v>
      </c>
      <c r="I907" s="248" t="s">
        <v>4807</v>
      </c>
      <c r="J907" s="570"/>
      <c r="K907" s="216" t="e">
        <v>#N/A</v>
      </c>
      <c r="L907" s="213"/>
      <c r="M907" s="217" t="s">
        <v>4626</v>
      </c>
      <c r="N907" s="217"/>
      <c r="O907" s="213" t="s">
        <v>4596</v>
      </c>
      <c r="P907" s="213" t="s">
        <v>4689</v>
      </c>
      <c r="Q907" s="213" t="e">
        <v>#N/A</v>
      </c>
      <c r="R907" s="219" t="s">
        <v>1470</v>
      </c>
      <c r="S907" s="220"/>
      <c r="T907" s="215"/>
      <c r="U907" s="213" t="s">
        <v>4715</v>
      </c>
      <c r="V907" s="213" t="e">
        <v>#N/A</v>
      </c>
      <c r="W907" s="213"/>
      <c r="X907" s="221" t="s">
        <v>4</v>
      </c>
      <c r="Y907" s="222" t="s">
        <v>2301</v>
      </c>
      <c r="Z907" s="217" t="s">
        <v>4742</v>
      </c>
      <c r="AA907" s="223" t="s">
        <v>4683</v>
      </c>
      <c r="AB907" s="223"/>
      <c r="AC907" s="241" t="s">
        <v>412</v>
      </c>
      <c r="AD907" s="242" t="s">
        <v>1724</v>
      </c>
      <c r="AE907" s="224"/>
      <c r="AF907" s="242" t="s">
        <v>1724</v>
      </c>
      <c r="AG907" s="219" t="s">
        <v>1470</v>
      </c>
      <c r="AH907" s="224"/>
      <c r="AI907" s="215" t="s">
        <v>1629</v>
      </c>
      <c r="AJ907" s="219"/>
      <c r="AK907" s="224"/>
      <c r="AL907" s="219" t="s">
        <v>410</v>
      </c>
      <c r="AM907" s="285">
        <v>43234.60543880787</v>
      </c>
      <c r="AN907" s="219" t="s">
        <v>1794</v>
      </c>
      <c r="AO907" s="221">
        <v>43354</v>
      </c>
      <c r="AP907" s="226" t="s">
        <v>2476</v>
      </c>
      <c r="AQ907" s="226">
        <v>3117824</v>
      </c>
      <c r="AR907" s="212"/>
      <c r="AS907" s="215"/>
      <c r="AT907" s="221" t="s">
        <v>1802</v>
      </c>
      <c r="AU907" s="219"/>
      <c r="AW907" s="228" t="s">
        <v>4626</v>
      </c>
    </row>
    <row r="908" spans="1:268" s="337" customFormat="1" ht="42.75" customHeight="1">
      <c r="A908" s="211">
        <v>412</v>
      </c>
      <c r="B908" s="386" t="s">
        <v>145</v>
      </c>
      <c r="C908" s="213" t="s">
        <v>146</v>
      </c>
      <c r="D908" s="214" t="s">
        <v>2355</v>
      </c>
      <c r="E908" s="215" t="s">
        <v>1689</v>
      </c>
      <c r="F908" s="215" t="s">
        <v>1622</v>
      </c>
      <c r="G908" s="218" t="s">
        <v>4426</v>
      </c>
      <c r="H908" s="248" t="e">
        <f>VLOOKUP(C908,#REF!,3,0)</f>
        <v>#REF!</v>
      </c>
      <c r="I908" s="248" t="s">
        <v>4807</v>
      </c>
      <c r="J908" s="570"/>
      <c r="K908" s="216" t="e">
        <v>#N/A</v>
      </c>
      <c r="L908" s="213"/>
      <c r="M908" s="217" t="s">
        <v>4626</v>
      </c>
      <c r="N908" s="217"/>
      <c r="O908" s="213" t="s">
        <v>4596</v>
      </c>
      <c r="P908" s="213" t="s">
        <v>4689</v>
      </c>
      <c r="Q908" s="213" t="e">
        <v>#N/A</v>
      </c>
      <c r="R908" s="215" t="s">
        <v>3172</v>
      </c>
      <c r="S908" s="220"/>
      <c r="T908" s="215"/>
      <c r="U908" s="213" t="s">
        <v>4715</v>
      </c>
      <c r="V908" s="213" t="e">
        <v>#N/A</v>
      </c>
      <c r="W908" s="213"/>
      <c r="X908" s="221" t="s">
        <v>4</v>
      </c>
      <c r="Y908" s="222" t="s">
        <v>2311</v>
      </c>
      <c r="Z908" s="217" t="s">
        <v>4742</v>
      </c>
      <c r="AA908" s="223" t="s">
        <v>2520</v>
      </c>
      <c r="AB908" s="223"/>
      <c r="AC908" s="233" t="s">
        <v>45</v>
      </c>
      <c r="AD908" s="215" t="s">
        <v>1714</v>
      </c>
      <c r="AE908" s="224"/>
      <c r="AF908" s="215" t="s">
        <v>1714</v>
      </c>
      <c r="AG908" s="215" t="s">
        <v>3172</v>
      </c>
      <c r="AH908" s="224"/>
      <c r="AI908" s="215" t="s">
        <v>1624</v>
      </c>
      <c r="AJ908" s="215"/>
      <c r="AK908" s="224"/>
      <c r="AL908" s="233" t="s">
        <v>2809</v>
      </c>
      <c r="AM908" s="234"/>
      <c r="AN908" s="241" t="s">
        <v>1809</v>
      </c>
      <c r="AO908" s="221">
        <v>43424</v>
      </c>
      <c r="AP908" s="226" t="s">
        <v>3177</v>
      </c>
      <c r="AQ908" s="226" t="s">
        <v>3178</v>
      </c>
      <c r="AR908" s="212"/>
      <c r="AS908" s="215"/>
      <c r="AT908" s="221" t="s">
        <v>1838</v>
      </c>
      <c r="AU908" s="215"/>
      <c r="AV908" s="227"/>
      <c r="AW908" s="228" t="s">
        <v>4626</v>
      </c>
      <c r="AX908" s="227"/>
      <c r="AY908" s="227"/>
      <c r="AZ908" s="227"/>
      <c r="BA908" s="227"/>
      <c r="BB908" s="227"/>
      <c r="BC908" s="227"/>
      <c r="BD908" s="227"/>
      <c r="BE908" s="227"/>
      <c r="BF908" s="227"/>
      <c r="BG908" s="227"/>
      <c r="BH908" s="227"/>
      <c r="BI908" s="227"/>
      <c r="BJ908" s="227"/>
      <c r="BK908" s="227"/>
      <c r="BL908" s="227"/>
      <c r="BM908" s="227"/>
      <c r="BN908" s="227"/>
      <c r="BO908" s="227"/>
      <c r="BP908" s="227"/>
      <c r="BQ908" s="227"/>
      <c r="BR908" s="227"/>
      <c r="BS908" s="227"/>
      <c r="BT908" s="227"/>
      <c r="BU908" s="227"/>
      <c r="BV908" s="227"/>
      <c r="BW908" s="227"/>
      <c r="BX908" s="227"/>
      <c r="BY908" s="227"/>
      <c r="BZ908" s="227"/>
      <c r="CA908" s="227"/>
      <c r="CB908" s="227"/>
      <c r="CC908" s="227"/>
      <c r="CD908" s="227"/>
      <c r="CE908" s="227"/>
      <c r="CF908" s="227"/>
      <c r="CG908" s="227"/>
      <c r="CH908" s="227"/>
      <c r="CI908" s="227"/>
      <c r="CJ908" s="227"/>
      <c r="CK908" s="227"/>
      <c r="CL908" s="227"/>
      <c r="CM908" s="227"/>
      <c r="CN908" s="227"/>
      <c r="CO908" s="227"/>
      <c r="CP908" s="227"/>
      <c r="CQ908" s="227"/>
      <c r="CR908" s="227"/>
      <c r="CS908" s="227"/>
      <c r="CT908" s="227"/>
      <c r="CU908" s="227"/>
      <c r="CV908" s="227"/>
      <c r="CW908" s="227"/>
      <c r="CX908" s="227"/>
      <c r="CY908" s="227"/>
      <c r="CZ908" s="227"/>
      <c r="DA908" s="227"/>
      <c r="DB908" s="227"/>
      <c r="DC908" s="227"/>
      <c r="DD908" s="227"/>
      <c r="DE908" s="227"/>
      <c r="DF908" s="227"/>
      <c r="DG908" s="227"/>
      <c r="DH908" s="227"/>
      <c r="DI908" s="227"/>
      <c r="DJ908" s="227"/>
      <c r="DK908" s="227"/>
      <c r="DL908" s="227"/>
      <c r="DM908" s="227"/>
      <c r="DN908" s="227"/>
      <c r="DO908" s="227"/>
      <c r="DP908" s="227"/>
      <c r="DQ908" s="227"/>
      <c r="DR908" s="227"/>
      <c r="DS908" s="227"/>
      <c r="DT908" s="227"/>
      <c r="DU908" s="227"/>
      <c r="DV908" s="227"/>
      <c r="DW908" s="227"/>
      <c r="DX908" s="227"/>
      <c r="DY908" s="227"/>
      <c r="DZ908" s="227"/>
      <c r="EA908" s="227"/>
      <c r="EB908" s="227"/>
      <c r="EC908" s="227"/>
      <c r="ED908" s="227"/>
      <c r="EE908" s="227"/>
      <c r="EF908" s="227"/>
      <c r="EG908" s="227"/>
      <c r="EH908" s="227"/>
      <c r="EI908" s="227"/>
      <c r="EJ908" s="227"/>
      <c r="EK908" s="227"/>
      <c r="EL908" s="227"/>
      <c r="EM908" s="227"/>
      <c r="EN908" s="227"/>
      <c r="EO908" s="227"/>
      <c r="EP908" s="227"/>
      <c r="EQ908" s="227"/>
      <c r="ER908" s="227"/>
      <c r="ES908" s="227"/>
      <c r="ET908" s="227"/>
      <c r="EU908" s="227"/>
      <c r="EV908" s="227"/>
      <c r="EW908" s="227"/>
      <c r="EX908" s="227"/>
      <c r="EY908" s="227"/>
      <c r="EZ908" s="227"/>
      <c r="FA908" s="227"/>
      <c r="FB908" s="227"/>
      <c r="FC908" s="227"/>
      <c r="FD908" s="227"/>
      <c r="FE908" s="227"/>
      <c r="FF908" s="227"/>
      <c r="FG908" s="227"/>
      <c r="FH908" s="227"/>
      <c r="FI908" s="227"/>
      <c r="FJ908" s="227"/>
      <c r="FK908" s="227"/>
      <c r="FL908" s="227"/>
      <c r="FM908" s="227"/>
      <c r="FN908" s="227"/>
      <c r="FO908" s="227"/>
      <c r="FP908" s="227"/>
      <c r="FQ908" s="227"/>
      <c r="FR908" s="227"/>
      <c r="FS908" s="227"/>
      <c r="FT908" s="227"/>
      <c r="FU908" s="227"/>
      <c r="FV908" s="227"/>
      <c r="FW908" s="227"/>
      <c r="FX908" s="227"/>
      <c r="FY908" s="227"/>
      <c r="FZ908" s="227"/>
      <c r="GA908" s="227"/>
      <c r="GB908" s="227"/>
      <c r="GC908" s="227"/>
      <c r="GD908" s="227"/>
      <c r="GE908" s="227"/>
      <c r="GF908" s="227"/>
      <c r="GG908" s="227"/>
      <c r="GH908" s="227"/>
      <c r="GI908" s="227"/>
      <c r="GJ908" s="227"/>
      <c r="GK908" s="227"/>
      <c r="GL908" s="227"/>
      <c r="GM908" s="227"/>
      <c r="GN908" s="227"/>
      <c r="GO908" s="227"/>
      <c r="GP908" s="227"/>
      <c r="GQ908" s="227"/>
      <c r="GR908" s="227"/>
      <c r="GS908" s="227"/>
      <c r="GT908" s="227"/>
      <c r="GU908" s="227"/>
      <c r="GV908" s="227"/>
      <c r="GW908" s="227"/>
      <c r="GX908" s="227"/>
      <c r="GY908" s="227"/>
      <c r="GZ908" s="227"/>
      <c r="HA908" s="227"/>
      <c r="HB908" s="227"/>
      <c r="HC908" s="227"/>
      <c r="HD908" s="227"/>
      <c r="HE908" s="227"/>
      <c r="HF908" s="227"/>
      <c r="HG908" s="227"/>
      <c r="HH908" s="227"/>
      <c r="HI908" s="227"/>
      <c r="HJ908" s="227"/>
      <c r="HK908" s="227"/>
      <c r="HL908" s="227"/>
      <c r="HM908" s="227"/>
      <c r="HN908" s="227"/>
      <c r="HO908" s="227"/>
      <c r="HP908" s="227"/>
      <c r="HQ908" s="227"/>
      <c r="HR908" s="227"/>
      <c r="HS908" s="227"/>
      <c r="HT908" s="227"/>
      <c r="HU908" s="227"/>
      <c r="HV908" s="227"/>
      <c r="HW908" s="227"/>
      <c r="HX908" s="227"/>
      <c r="HY908" s="227"/>
      <c r="HZ908" s="227"/>
      <c r="IA908" s="227"/>
      <c r="IB908" s="227"/>
      <c r="IC908" s="227"/>
      <c r="ID908" s="227"/>
      <c r="IE908" s="227"/>
      <c r="IF908" s="227"/>
      <c r="IG908" s="227"/>
      <c r="IH908" s="227"/>
      <c r="II908" s="227"/>
      <c r="IJ908" s="227"/>
      <c r="IK908" s="227"/>
      <c r="IL908" s="227"/>
      <c r="IM908" s="227"/>
      <c r="IN908" s="227"/>
      <c r="IO908" s="227"/>
      <c r="IP908" s="227"/>
      <c r="IQ908" s="227"/>
      <c r="IR908" s="227"/>
      <c r="IS908" s="227"/>
      <c r="IT908" s="227"/>
      <c r="IU908" s="227"/>
      <c r="IV908" s="227"/>
      <c r="IW908" s="227"/>
      <c r="IX908" s="227"/>
      <c r="IY908" s="227"/>
      <c r="IZ908" s="227"/>
      <c r="JA908" s="227"/>
      <c r="JB908" s="227"/>
      <c r="JC908" s="227"/>
      <c r="JD908" s="227"/>
      <c r="JE908" s="227"/>
      <c r="JF908" s="227"/>
      <c r="JG908" s="227"/>
      <c r="JH908" s="227"/>
    </row>
    <row r="909" spans="1:268" s="362" customFormat="1" ht="35.25" customHeight="1">
      <c r="A909" s="211">
        <v>413</v>
      </c>
      <c r="B909" s="375" t="s">
        <v>415</v>
      </c>
      <c r="C909" s="213" t="s">
        <v>416</v>
      </c>
      <c r="D909" s="214" t="s">
        <v>3973</v>
      </c>
      <c r="E909" s="240" t="s">
        <v>1628</v>
      </c>
      <c r="F909" s="215" t="s">
        <v>1793</v>
      </c>
      <c r="G909" s="218" t="s">
        <v>4426</v>
      </c>
      <c r="H909" s="248" t="e">
        <f>VLOOKUP(C909,#REF!,3,0)</f>
        <v>#REF!</v>
      </c>
      <c r="I909" s="248" t="s">
        <v>4807</v>
      </c>
      <c r="J909" s="570"/>
      <c r="K909" s="216" t="e">
        <v>#N/A</v>
      </c>
      <c r="L909" s="213"/>
      <c r="M909" s="217" t="s">
        <v>4626</v>
      </c>
      <c r="N909" s="217"/>
      <c r="O909" s="213" t="s">
        <v>4596</v>
      </c>
      <c r="P909" s="213" t="s">
        <v>4689</v>
      </c>
      <c r="Q909" s="213" t="e">
        <v>#N/A</v>
      </c>
      <c r="R909" s="219" t="s">
        <v>1470</v>
      </c>
      <c r="S909" s="220"/>
      <c r="T909" s="215"/>
      <c r="U909" s="213" t="s">
        <v>4715</v>
      </c>
      <c r="V909" s="213" t="e">
        <v>#N/A</v>
      </c>
      <c r="W909" s="213"/>
      <c r="X909" s="221" t="s">
        <v>4</v>
      </c>
      <c r="Y909" s="222" t="s">
        <v>2301</v>
      </c>
      <c r="Z909" s="217" t="s">
        <v>4742</v>
      </c>
      <c r="AA909" s="223" t="s">
        <v>4683</v>
      </c>
      <c r="AB909" s="223"/>
      <c r="AC909" s="241" t="s">
        <v>412</v>
      </c>
      <c r="AD909" s="242" t="s">
        <v>1724</v>
      </c>
      <c r="AE909" s="224"/>
      <c r="AF909" s="242" t="s">
        <v>1724</v>
      </c>
      <c r="AG909" s="219" t="s">
        <v>1470</v>
      </c>
      <c r="AH909" s="224"/>
      <c r="AI909" s="215" t="s">
        <v>1629</v>
      </c>
      <c r="AJ909" s="215"/>
      <c r="AK909" s="224"/>
      <c r="AL909" s="215" t="s">
        <v>417</v>
      </c>
      <c r="AM909" s="256">
        <v>43230.160463738423</v>
      </c>
      <c r="AN909" s="215" t="s">
        <v>1794</v>
      </c>
      <c r="AO909" s="221">
        <v>43354</v>
      </c>
      <c r="AP909" s="226" t="s">
        <v>2707</v>
      </c>
      <c r="AQ909" s="226" t="s">
        <v>2708</v>
      </c>
      <c r="AR909" s="212"/>
      <c r="AS909" s="215" t="s">
        <v>1819</v>
      </c>
      <c r="AT909" s="221" t="s">
        <v>1802</v>
      </c>
      <c r="AU909" s="215"/>
      <c r="AV909" s="227"/>
      <c r="AW909" s="228" t="s">
        <v>4626</v>
      </c>
      <c r="AX909" s="227"/>
      <c r="AY909" s="227"/>
      <c r="AZ909" s="227"/>
      <c r="BA909" s="227"/>
      <c r="BB909" s="227"/>
      <c r="BC909" s="227"/>
      <c r="BD909" s="227"/>
      <c r="BE909" s="227"/>
      <c r="BF909" s="227"/>
      <c r="BG909" s="227"/>
      <c r="BH909" s="227"/>
      <c r="BI909" s="227"/>
      <c r="BJ909" s="227"/>
      <c r="BK909" s="227"/>
      <c r="BL909" s="227"/>
      <c r="BM909" s="227"/>
      <c r="BN909" s="227"/>
      <c r="BO909" s="227"/>
      <c r="BP909" s="227"/>
      <c r="BQ909" s="227"/>
      <c r="BR909" s="227"/>
      <c r="BS909" s="227"/>
      <c r="BT909" s="227"/>
      <c r="BU909" s="227"/>
      <c r="BV909" s="227"/>
      <c r="BW909" s="227"/>
      <c r="BX909" s="227"/>
      <c r="BY909" s="227"/>
      <c r="BZ909" s="227"/>
      <c r="CA909" s="227"/>
      <c r="CB909" s="227"/>
      <c r="CC909" s="227"/>
      <c r="CD909" s="227"/>
      <c r="CE909" s="227"/>
      <c r="CF909" s="227"/>
      <c r="CG909" s="227"/>
      <c r="CH909" s="227"/>
      <c r="CI909" s="227"/>
      <c r="CJ909" s="227"/>
      <c r="CK909" s="227"/>
      <c r="CL909" s="227"/>
      <c r="CM909" s="227"/>
      <c r="CN909" s="227"/>
      <c r="CO909" s="227"/>
      <c r="CP909" s="227"/>
      <c r="CQ909" s="227"/>
      <c r="CR909" s="227"/>
      <c r="CS909" s="227"/>
      <c r="CT909" s="227"/>
      <c r="CU909" s="227"/>
      <c r="CV909" s="227"/>
      <c r="CW909" s="227"/>
      <c r="CX909" s="227"/>
      <c r="CY909" s="227"/>
      <c r="CZ909" s="227"/>
      <c r="DA909" s="227"/>
      <c r="DB909" s="227"/>
      <c r="DC909" s="227"/>
      <c r="DD909" s="227"/>
      <c r="DE909" s="227"/>
      <c r="DF909" s="227"/>
      <c r="DG909" s="227"/>
      <c r="DH909" s="227"/>
      <c r="DI909" s="227"/>
      <c r="DJ909" s="227"/>
      <c r="DK909" s="227"/>
      <c r="DL909" s="227"/>
      <c r="DM909" s="227"/>
      <c r="DN909" s="227"/>
      <c r="DO909" s="227"/>
      <c r="DP909" s="227"/>
      <c r="DQ909" s="227"/>
      <c r="DR909" s="227"/>
      <c r="DS909" s="227"/>
      <c r="DT909" s="227"/>
      <c r="DU909" s="227"/>
      <c r="DV909" s="227"/>
      <c r="DW909" s="227"/>
      <c r="DX909" s="227"/>
      <c r="DY909" s="227"/>
      <c r="DZ909" s="227"/>
      <c r="EA909" s="227"/>
      <c r="EB909" s="227"/>
      <c r="EC909" s="227"/>
      <c r="ED909" s="227"/>
      <c r="EE909" s="227"/>
      <c r="EF909" s="227"/>
      <c r="EG909" s="227"/>
      <c r="EH909" s="227"/>
      <c r="EI909" s="227"/>
      <c r="EJ909" s="227"/>
      <c r="EK909" s="227"/>
      <c r="EL909" s="227"/>
      <c r="EM909" s="227"/>
      <c r="EN909" s="227"/>
      <c r="EO909" s="227"/>
      <c r="EP909" s="227"/>
      <c r="EQ909" s="227"/>
      <c r="ER909" s="227"/>
      <c r="ES909" s="227"/>
      <c r="ET909" s="227"/>
      <c r="EU909" s="227"/>
      <c r="EV909" s="227"/>
      <c r="EW909" s="227"/>
      <c r="EX909" s="227"/>
      <c r="EY909" s="227"/>
      <c r="EZ909" s="227"/>
      <c r="FA909" s="227"/>
      <c r="FB909" s="227"/>
      <c r="FC909" s="227"/>
      <c r="FD909" s="227"/>
      <c r="FE909" s="227"/>
      <c r="FF909" s="227"/>
      <c r="FG909" s="227"/>
      <c r="FH909" s="227"/>
      <c r="FI909" s="227"/>
      <c r="FJ909" s="227"/>
      <c r="FK909" s="227"/>
      <c r="FL909" s="227"/>
      <c r="FM909" s="227"/>
      <c r="FN909" s="227"/>
      <c r="FO909" s="227"/>
      <c r="FP909" s="227"/>
      <c r="FQ909" s="227"/>
      <c r="FR909" s="227"/>
      <c r="FS909" s="227"/>
      <c r="FT909" s="227"/>
      <c r="FU909" s="227"/>
      <c r="FV909" s="227"/>
      <c r="FW909" s="227"/>
      <c r="FX909" s="227"/>
      <c r="FY909" s="227"/>
      <c r="FZ909" s="227"/>
      <c r="GA909" s="227"/>
      <c r="GB909" s="227"/>
      <c r="GC909" s="227"/>
      <c r="GD909" s="227"/>
      <c r="GE909" s="227"/>
      <c r="GF909" s="227"/>
      <c r="GG909" s="227"/>
      <c r="GH909" s="227"/>
      <c r="GI909" s="227"/>
      <c r="GJ909" s="227"/>
      <c r="GK909" s="227"/>
      <c r="GL909" s="227"/>
      <c r="GM909" s="227"/>
      <c r="GN909" s="227"/>
      <c r="GO909" s="227"/>
      <c r="GP909" s="227"/>
      <c r="GQ909" s="227"/>
      <c r="GR909" s="227"/>
      <c r="GS909" s="227"/>
      <c r="GT909" s="227"/>
      <c r="GU909" s="227"/>
      <c r="GV909" s="227"/>
      <c r="GW909" s="227"/>
      <c r="GX909" s="227"/>
      <c r="GY909" s="227"/>
      <c r="GZ909" s="227"/>
      <c r="HA909" s="227"/>
      <c r="HB909" s="227"/>
      <c r="HC909" s="227"/>
      <c r="HD909" s="227"/>
      <c r="HE909" s="227"/>
      <c r="HF909" s="227"/>
      <c r="HG909" s="227"/>
      <c r="HH909" s="227"/>
      <c r="HI909" s="227"/>
      <c r="HJ909" s="227"/>
      <c r="HK909" s="227"/>
      <c r="HL909" s="227"/>
      <c r="HM909" s="227"/>
      <c r="HN909" s="227"/>
      <c r="HO909" s="227"/>
      <c r="HP909" s="227"/>
      <c r="HQ909" s="227"/>
      <c r="HR909" s="227"/>
      <c r="HS909" s="227"/>
      <c r="HT909" s="227"/>
      <c r="HU909" s="227"/>
      <c r="HV909" s="227"/>
      <c r="HW909" s="227"/>
      <c r="HX909" s="227"/>
      <c r="HY909" s="227"/>
      <c r="HZ909" s="227"/>
      <c r="IA909" s="227"/>
      <c r="IB909" s="227"/>
      <c r="IC909" s="227"/>
      <c r="ID909" s="227"/>
      <c r="IE909" s="227"/>
      <c r="IF909" s="227"/>
      <c r="IG909" s="227"/>
      <c r="IH909" s="227"/>
      <c r="II909" s="227"/>
      <c r="IJ909" s="227"/>
      <c r="IK909" s="227"/>
      <c r="IL909" s="227"/>
      <c r="IM909" s="227"/>
      <c r="IN909" s="227"/>
      <c r="IO909" s="227"/>
      <c r="IP909" s="227"/>
      <c r="IQ909" s="227"/>
      <c r="IR909" s="227"/>
      <c r="IS909" s="227"/>
      <c r="IT909" s="227"/>
      <c r="IU909" s="227"/>
      <c r="IV909" s="227"/>
      <c r="IW909" s="227"/>
      <c r="IX909" s="227"/>
      <c r="IY909" s="227"/>
      <c r="IZ909" s="227"/>
      <c r="JA909" s="227"/>
      <c r="JB909" s="227"/>
      <c r="JC909" s="227"/>
      <c r="JD909" s="227"/>
      <c r="JE909" s="227"/>
      <c r="JF909" s="227"/>
      <c r="JG909" s="227"/>
      <c r="JH909" s="227"/>
    </row>
    <row r="910" spans="1:268" s="363" customFormat="1" ht="24" customHeight="1">
      <c r="A910" s="211">
        <v>414</v>
      </c>
      <c r="B910" s="386" t="s">
        <v>219</v>
      </c>
      <c r="C910" s="213" t="s">
        <v>218</v>
      </c>
      <c r="D910" s="214" t="s">
        <v>2479</v>
      </c>
      <c r="E910" s="215" t="s">
        <v>1689</v>
      </c>
      <c r="F910" s="215" t="s">
        <v>1622</v>
      </c>
      <c r="G910" s="218" t="s">
        <v>4426</v>
      </c>
      <c r="H910" s="248" t="e">
        <f>VLOOKUP(C910,#REF!,3,0)</f>
        <v>#REF!</v>
      </c>
      <c r="I910" s="248" t="s">
        <v>4807</v>
      </c>
      <c r="J910" s="570"/>
      <c r="K910" s="216" t="e">
        <v>#N/A</v>
      </c>
      <c r="L910" s="213"/>
      <c r="M910" s="217" t="s">
        <v>4626</v>
      </c>
      <c r="N910" s="217"/>
      <c r="O910" s="213" t="s">
        <v>4596</v>
      </c>
      <c r="P910" s="213" t="s">
        <v>4689</v>
      </c>
      <c r="Q910" s="213" t="e">
        <v>#N/A</v>
      </c>
      <c r="R910" s="215" t="s">
        <v>3172</v>
      </c>
      <c r="S910" s="220"/>
      <c r="T910" s="215"/>
      <c r="U910" s="213" t="s">
        <v>4715</v>
      </c>
      <c r="V910" s="213" t="e">
        <v>#N/A</v>
      </c>
      <c r="W910" s="213"/>
      <c r="X910" s="221" t="s">
        <v>4</v>
      </c>
      <c r="Y910" s="222" t="s">
        <v>2311</v>
      </c>
      <c r="Z910" s="217" t="s">
        <v>4742</v>
      </c>
      <c r="AA910" s="223" t="s">
        <v>2520</v>
      </c>
      <c r="AB910" s="223"/>
      <c r="AC910" s="233" t="s">
        <v>45</v>
      </c>
      <c r="AD910" s="215" t="s">
        <v>1714</v>
      </c>
      <c r="AE910" s="224"/>
      <c r="AF910" s="215" t="s">
        <v>1714</v>
      </c>
      <c r="AG910" s="215" t="s">
        <v>3172</v>
      </c>
      <c r="AH910" s="224"/>
      <c r="AI910" s="215" t="s">
        <v>1624</v>
      </c>
      <c r="AJ910" s="215"/>
      <c r="AK910" s="224"/>
      <c r="AL910" s="233" t="s">
        <v>2809</v>
      </c>
      <c r="AM910" s="234"/>
      <c r="AN910" s="241" t="s">
        <v>1809</v>
      </c>
      <c r="AO910" s="221">
        <v>43426</v>
      </c>
      <c r="AP910" s="226" t="s">
        <v>3179</v>
      </c>
      <c r="AQ910" s="226" t="s">
        <v>3180</v>
      </c>
      <c r="AR910" s="212"/>
      <c r="AS910" s="215" t="s">
        <v>1819</v>
      </c>
      <c r="AT910" s="221" t="s">
        <v>1838</v>
      </c>
      <c r="AU910" s="215" t="s">
        <v>2270</v>
      </c>
      <c r="AV910" s="227"/>
      <c r="AW910" s="228" t="s">
        <v>4626</v>
      </c>
      <c r="AX910" s="227"/>
      <c r="AY910" s="227"/>
      <c r="AZ910" s="227"/>
      <c r="BA910" s="227"/>
      <c r="BB910" s="227"/>
      <c r="BC910" s="227"/>
      <c r="BD910" s="227"/>
      <c r="BE910" s="227"/>
      <c r="BF910" s="227"/>
      <c r="BG910" s="227"/>
      <c r="BH910" s="227"/>
      <c r="BI910" s="227"/>
      <c r="BJ910" s="227"/>
      <c r="BK910" s="227"/>
      <c r="BL910" s="227"/>
      <c r="BM910" s="227"/>
      <c r="BN910" s="227"/>
      <c r="BO910" s="227"/>
      <c r="BP910" s="227"/>
      <c r="BQ910" s="227"/>
      <c r="BR910" s="227"/>
      <c r="BS910" s="227"/>
      <c r="BT910" s="227"/>
      <c r="BU910" s="227"/>
      <c r="BV910" s="227"/>
      <c r="BW910" s="227"/>
      <c r="BX910" s="227"/>
      <c r="BY910" s="227"/>
      <c r="BZ910" s="227"/>
      <c r="CA910" s="227"/>
      <c r="CB910" s="227"/>
      <c r="CC910" s="227"/>
      <c r="CD910" s="227"/>
      <c r="CE910" s="227"/>
      <c r="CF910" s="227"/>
      <c r="CG910" s="227"/>
      <c r="CH910" s="227"/>
      <c r="CI910" s="227"/>
      <c r="CJ910" s="227"/>
      <c r="CK910" s="227"/>
      <c r="CL910" s="227"/>
      <c r="CM910" s="227"/>
      <c r="CN910" s="227"/>
      <c r="CO910" s="227"/>
      <c r="CP910" s="227"/>
      <c r="CQ910" s="227"/>
      <c r="CR910" s="227"/>
      <c r="CS910" s="227"/>
      <c r="CT910" s="227"/>
      <c r="CU910" s="227"/>
      <c r="CV910" s="227"/>
      <c r="CW910" s="227"/>
      <c r="CX910" s="227"/>
      <c r="CY910" s="227"/>
      <c r="CZ910" s="227"/>
      <c r="DA910" s="227"/>
      <c r="DB910" s="227"/>
      <c r="DC910" s="227"/>
      <c r="DD910" s="227"/>
      <c r="DE910" s="227"/>
      <c r="DF910" s="227"/>
      <c r="DG910" s="227"/>
      <c r="DH910" s="227"/>
      <c r="DI910" s="227"/>
      <c r="DJ910" s="227"/>
      <c r="DK910" s="227"/>
      <c r="DL910" s="227"/>
      <c r="DM910" s="227"/>
      <c r="DN910" s="227"/>
      <c r="DO910" s="227"/>
      <c r="DP910" s="227"/>
      <c r="DQ910" s="227"/>
      <c r="DR910" s="227"/>
      <c r="DS910" s="227"/>
      <c r="DT910" s="227"/>
      <c r="DU910" s="227"/>
      <c r="DV910" s="227"/>
      <c r="DW910" s="227"/>
      <c r="DX910" s="227"/>
      <c r="DY910" s="227"/>
      <c r="DZ910" s="227"/>
      <c r="EA910" s="227"/>
      <c r="EB910" s="227"/>
      <c r="EC910" s="227"/>
      <c r="ED910" s="227"/>
      <c r="EE910" s="227"/>
      <c r="EF910" s="227"/>
      <c r="EG910" s="227"/>
      <c r="EH910" s="227"/>
      <c r="EI910" s="227"/>
      <c r="EJ910" s="227"/>
      <c r="EK910" s="227"/>
      <c r="EL910" s="227"/>
      <c r="EM910" s="227"/>
      <c r="EN910" s="227"/>
      <c r="EO910" s="227"/>
      <c r="EP910" s="227"/>
      <c r="EQ910" s="227"/>
      <c r="ER910" s="227"/>
      <c r="ES910" s="227"/>
      <c r="ET910" s="227"/>
      <c r="EU910" s="227"/>
      <c r="EV910" s="227"/>
      <c r="EW910" s="227"/>
      <c r="EX910" s="227"/>
      <c r="EY910" s="227"/>
      <c r="EZ910" s="227"/>
      <c r="FA910" s="227"/>
      <c r="FB910" s="227"/>
      <c r="FC910" s="227"/>
      <c r="FD910" s="227"/>
      <c r="FE910" s="227"/>
      <c r="FF910" s="227"/>
      <c r="FG910" s="227"/>
      <c r="FH910" s="227"/>
      <c r="FI910" s="227"/>
      <c r="FJ910" s="227"/>
      <c r="FK910" s="227"/>
      <c r="FL910" s="227"/>
      <c r="FM910" s="227"/>
      <c r="FN910" s="227"/>
      <c r="FO910" s="227"/>
      <c r="FP910" s="227"/>
      <c r="FQ910" s="227"/>
      <c r="FR910" s="227"/>
      <c r="FS910" s="227"/>
      <c r="FT910" s="227"/>
      <c r="FU910" s="227"/>
      <c r="FV910" s="227"/>
      <c r="FW910" s="227"/>
      <c r="FX910" s="227"/>
      <c r="FY910" s="227"/>
      <c r="FZ910" s="227"/>
      <c r="GA910" s="227"/>
      <c r="GB910" s="227"/>
      <c r="GC910" s="227"/>
      <c r="GD910" s="227"/>
      <c r="GE910" s="227"/>
      <c r="GF910" s="227"/>
      <c r="GG910" s="227"/>
      <c r="GH910" s="227"/>
      <c r="GI910" s="227"/>
      <c r="GJ910" s="227"/>
      <c r="GK910" s="227"/>
      <c r="GL910" s="227"/>
      <c r="GM910" s="227"/>
      <c r="GN910" s="227"/>
      <c r="GO910" s="227"/>
      <c r="GP910" s="227"/>
      <c r="GQ910" s="227"/>
      <c r="GR910" s="227"/>
      <c r="GS910" s="227"/>
      <c r="GT910" s="227"/>
      <c r="GU910" s="227"/>
      <c r="GV910" s="227"/>
      <c r="GW910" s="227"/>
      <c r="GX910" s="227"/>
      <c r="GY910" s="227"/>
      <c r="GZ910" s="227"/>
      <c r="HA910" s="227"/>
      <c r="HB910" s="227"/>
      <c r="HC910" s="227"/>
      <c r="HD910" s="227"/>
      <c r="HE910" s="227"/>
      <c r="HF910" s="227"/>
      <c r="HG910" s="227"/>
      <c r="HH910" s="227"/>
      <c r="HI910" s="227"/>
      <c r="HJ910" s="227"/>
      <c r="HK910" s="227"/>
      <c r="HL910" s="227"/>
      <c r="HM910" s="227"/>
      <c r="HN910" s="227"/>
      <c r="HO910" s="227"/>
      <c r="HP910" s="227"/>
      <c r="HQ910" s="227"/>
      <c r="HR910" s="227"/>
      <c r="HS910" s="227"/>
      <c r="HT910" s="227"/>
      <c r="HU910" s="227"/>
      <c r="HV910" s="227"/>
      <c r="HW910" s="227"/>
      <c r="HX910" s="227"/>
      <c r="HY910" s="227"/>
      <c r="HZ910" s="227"/>
      <c r="IA910" s="227"/>
      <c r="IB910" s="227"/>
      <c r="IC910" s="227"/>
      <c r="ID910" s="227"/>
      <c r="IE910" s="227"/>
      <c r="IF910" s="227"/>
      <c r="IG910" s="227"/>
      <c r="IH910" s="227"/>
      <c r="II910" s="227"/>
      <c r="IJ910" s="227"/>
      <c r="IK910" s="227"/>
      <c r="IL910" s="227"/>
      <c r="IM910" s="227"/>
      <c r="IN910" s="227"/>
      <c r="IO910" s="227"/>
      <c r="IP910" s="227"/>
      <c r="IQ910" s="227"/>
      <c r="IR910" s="227"/>
      <c r="IS910" s="227"/>
      <c r="IT910" s="227"/>
      <c r="IU910" s="227"/>
      <c r="IV910" s="227"/>
      <c r="IW910" s="227"/>
      <c r="IX910" s="227"/>
      <c r="IY910" s="227"/>
      <c r="IZ910" s="227"/>
      <c r="JA910" s="227"/>
      <c r="JB910" s="227"/>
      <c r="JC910" s="227"/>
      <c r="JD910" s="227"/>
      <c r="JE910" s="227"/>
      <c r="JF910" s="227"/>
      <c r="JG910" s="227"/>
      <c r="JH910" s="227"/>
    </row>
    <row r="911" spans="1:268" s="337" customFormat="1" ht="42.75" customHeight="1">
      <c r="A911" s="211">
        <v>415</v>
      </c>
      <c r="B911" s="375" t="s">
        <v>421</v>
      </c>
      <c r="C911" s="213" t="s">
        <v>416</v>
      </c>
      <c r="D911" s="214" t="s">
        <v>3974</v>
      </c>
      <c r="E911" s="240" t="s">
        <v>1628</v>
      </c>
      <c r="F911" s="215" t="s">
        <v>1793</v>
      </c>
      <c r="G911" s="218" t="s">
        <v>4426</v>
      </c>
      <c r="H911" s="248" t="e">
        <f>VLOOKUP(C911,#REF!,3,0)</f>
        <v>#REF!</v>
      </c>
      <c r="I911" s="248" t="s">
        <v>4807</v>
      </c>
      <c r="J911" s="570"/>
      <c r="K911" s="216" t="e">
        <v>#N/A</v>
      </c>
      <c r="L911" s="213"/>
      <c r="M911" s="217" t="s">
        <v>4626</v>
      </c>
      <c r="N911" s="217"/>
      <c r="O911" s="213" t="s">
        <v>4596</v>
      </c>
      <c r="P911" s="213" t="s">
        <v>4689</v>
      </c>
      <c r="Q911" s="213" t="e">
        <v>#N/A</v>
      </c>
      <c r="R911" s="219" t="s">
        <v>1470</v>
      </c>
      <c r="S911" s="220"/>
      <c r="T911" s="215"/>
      <c r="U911" s="213" t="s">
        <v>4715</v>
      </c>
      <c r="V911" s="213" t="e">
        <v>#N/A</v>
      </c>
      <c r="W911" s="213"/>
      <c r="X911" s="221" t="s">
        <v>4</v>
      </c>
      <c r="Y911" s="222" t="s">
        <v>2301</v>
      </c>
      <c r="Z911" s="217" t="s">
        <v>4742</v>
      </c>
      <c r="AA911" s="223" t="s">
        <v>4683</v>
      </c>
      <c r="AB911" s="223"/>
      <c r="AC911" s="241" t="s">
        <v>412</v>
      </c>
      <c r="AD911" s="242" t="s">
        <v>1724</v>
      </c>
      <c r="AE911" s="224"/>
      <c r="AF911" s="242" t="s">
        <v>1724</v>
      </c>
      <c r="AG911" s="219" t="s">
        <v>1470</v>
      </c>
      <c r="AH911" s="224"/>
      <c r="AI911" s="215" t="s">
        <v>1629</v>
      </c>
      <c r="AJ911" s="215"/>
      <c r="AK911" s="224"/>
      <c r="AL911" s="215" t="s">
        <v>417</v>
      </c>
      <c r="AM911" s="256">
        <v>43229.917617280094</v>
      </c>
      <c r="AN911" s="215" t="s">
        <v>1794</v>
      </c>
      <c r="AO911" s="221">
        <v>43354</v>
      </c>
      <c r="AP911" s="226" t="s">
        <v>2709</v>
      </c>
      <c r="AQ911" s="226" t="s">
        <v>2710</v>
      </c>
      <c r="AR911" s="212"/>
      <c r="AS911" s="215" t="s">
        <v>1819</v>
      </c>
      <c r="AT911" s="221" t="s">
        <v>1802</v>
      </c>
      <c r="AU911" s="215"/>
      <c r="AV911" s="227"/>
      <c r="AW911" s="228" t="s">
        <v>4626</v>
      </c>
      <c r="AX911" s="227"/>
      <c r="AY911" s="227"/>
      <c r="AZ911" s="227"/>
      <c r="BA911" s="227"/>
      <c r="BB911" s="227"/>
      <c r="BC911" s="227"/>
      <c r="BD911" s="227"/>
      <c r="BE911" s="227"/>
      <c r="BF911" s="227"/>
      <c r="BG911" s="227"/>
      <c r="BH911" s="227"/>
      <c r="BI911" s="227"/>
      <c r="BJ911" s="227"/>
      <c r="BK911" s="227"/>
      <c r="BL911" s="227"/>
      <c r="BM911" s="227"/>
      <c r="BN911" s="227"/>
      <c r="BO911" s="227"/>
      <c r="BP911" s="227"/>
      <c r="BQ911" s="227"/>
      <c r="BR911" s="227"/>
      <c r="BS911" s="227"/>
      <c r="BT911" s="227"/>
      <c r="BU911" s="227"/>
      <c r="BV911" s="227"/>
      <c r="BW911" s="227"/>
      <c r="BX911" s="227"/>
      <c r="BY911" s="227"/>
      <c r="BZ911" s="227"/>
      <c r="CA911" s="227"/>
      <c r="CB911" s="227"/>
      <c r="CC911" s="227"/>
      <c r="CD911" s="227"/>
      <c r="CE911" s="227"/>
      <c r="CF911" s="227"/>
      <c r="CG911" s="227"/>
      <c r="CH911" s="227"/>
      <c r="CI911" s="227"/>
      <c r="CJ911" s="227"/>
      <c r="CK911" s="227"/>
      <c r="CL911" s="227"/>
      <c r="CM911" s="227"/>
      <c r="CN911" s="227"/>
      <c r="CO911" s="227"/>
      <c r="CP911" s="227"/>
      <c r="CQ911" s="227"/>
      <c r="CR911" s="227"/>
      <c r="CS911" s="227"/>
      <c r="CT911" s="227"/>
      <c r="CU911" s="227"/>
      <c r="CV911" s="227"/>
      <c r="CW911" s="227"/>
      <c r="CX911" s="227"/>
      <c r="CY911" s="227"/>
      <c r="CZ911" s="227"/>
      <c r="DA911" s="227"/>
      <c r="DB911" s="227"/>
      <c r="DC911" s="227"/>
      <c r="DD911" s="227"/>
      <c r="DE911" s="227"/>
      <c r="DF911" s="227"/>
      <c r="DG911" s="227"/>
      <c r="DH911" s="227"/>
      <c r="DI911" s="227"/>
      <c r="DJ911" s="227"/>
      <c r="DK911" s="227"/>
      <c r="DL911" s="227"/>
      <c r="DM911" s="227"/>
      <c r="DN911" s="227"/>
      <c r="DO911" s="227"/>
      <c r="DP911" s="227"/>
      <c r="DQ911" s="227"/>
      <c r="DR911" s="227"/>
      <c r="DS911" s="227"/>
      <c r="DT911" s="227"/>
      <c r="DU911" s="227"/>
      <c r="DV911" s="227"/>
      <c r="DW911" s="227"/>
      <c r="DX911" s="227"/>
      <c r="DY911" s="227"/>
      <c r="DZ911" s="227"/>
      <c r="EA911" s="227"/>
      <c r="EB911" s="227"/>
      <c r="EC911" s="227"/>
      <c r="ED911" s="227"/>
      <c r="EE911" s="227"/>
      <c r="EF911" s="227"/>
      <c r="EG911" s="227"/>
      <c r="EH911" s="227"/>
      <c r="EI911" s="227"/>
      <c r="EJ911" s="227"/>
      <c r="EK911" s="227"/>
      <c r="EL911" s="227"/>
      <c r="EM911" s="227"/>
      <c r="EN911" s="227"/>
      <c r="EO911" s="227"/>
      <c r="EP911" s="227"/>
      <c r="EQ911" s="227"/>
      <c r="ER911" s="227"/>
      <c r="ES911" s="227"/>
      <c r="ET911" s="227"/>
      <c r="EU911" s="227"/>
      <c r="EV911" s="227"/>
      <c r="EW911" s="227"/>
      <c r="EX911" s="227"/>
      <c r="EY911" s="227"/>
      <c r="EZ911" s="227"/>
      <c r="FA911" s="227"/>
      <c r="FB911" s="227"/>
      <c r="FC911" s="227"/>
      <c r="FD911" s="227"/>
      <c r="FE911" s="227"/>
      <c r="FF911" s="227"/>
      <c r="FG911" s="227"/>
      <c r="FH911" s="227"/>
      <c r="FI911" s="227"/>
      <c r="FJ911" s="227"/>
      <c r="FK911" s="227"/>
      <c r="FL911" s="227"/>
      <c r="FM911" s="227"/>
      <c r="FN911" s="227"/>
      <c r="FO911" s="227"/>
      <c r="FP911" s="227"/>
      <c r="FQ911" s="227"/>
      <c r="FR911" s="227"/>
      <c r="FS911" s="227"/>
      <c r="FT911" s="227"/>
      <c r="FU911" s="227"/>
      <c r="FV911" s="227"/>
      <c r="FW911" s="227"/>
      <c r="FX911" s="227"/>
      <c r="FY911" s="227"/>
      <c r="FZ911" s="227"/>
      <c r="GA911" s="227"/>
      <c r="GB911" s="227"/>
      <c r="GC911" s="227"/>
      <c r="GD911" s="227"/>
      <c r="GE911" s="227"/>
      <c r="GF911" s="227"/>
      <c r="GG911" s="227"/>
      <c r="GH911" s="227"/>
      <c r="GI911" s="227"/>
      <c r="GJ911" s="227"/>
      <c r="GK911" s="227"/>
      <c r="GL911" s="227"/>
      <c r="GM911" s="227"/>
      <c r="GN911" s="227"/>
      <c r="GO911" s="227"/>
      <c r="GP911" s="227"/>
      <c r="GQ911" s="227"/>
      <c r="GR911" s="227"/>
      <c r="GS911" s="227"/>
      <c r="GT911" s="227"/>
      <c r="GU911" s="227"/>
      <c r="GV911" s="227"/>
      <c r="GW911" s="227"/>
      <c r="GX911" s="227"/>
      <c r="GY911" s="227"/>
      <c r="GZ911" s="227"/>
      <c r="HA911" s="227"/>
      <c r="HB911" s="227"/>
      <c r="HC911" s="227"/>
      <c r="HD911" s="227"/>
      <c r="HE911" s="227"/>
      <c r="HF911" s="227"/>
      <c r="HG911" s="227"/>
      <c r="HH911" s="227"/>
      <c r="HI911" s="227"/>
      <c r="HJ911" s="227"/>
      <c r="HK911" s="227"/>
      <c r="HL911" s="227"/>
      <c r="HM911" s="227"/>
      <c r="HN911" s="227"/>
      <c r="HO911" s="227"/>
      <c r="HP911" s="227"/>
      <c r="HQ911" s="227"/>
      <c r="HR911" s="227"/>
      <c r="HS911" s="227"/>
      <c r="HT911" s="227"/>
      <c r="HU911" s="227"/>
      <c r="HV911" s="227"/>
      <c r="HW911" s="227"/>
      <c r="HX911" s="227"/>
      <c r="HY911" s="227"/>
      <c r="HZ911" s="227"/>
      <c r="IA911" s="227"/>
      <c r="IB911" s="227"/>
      <c r="IC911" s="227"/>
      <c r="ID911" s="227"/>
      <c r="IE911" s="227"/>
      <c r="IF911" s="227"/>
      <c r="IG911" s="227"/>
      <c r="IH911" s="227"/>
      <c r="II911" s="227"/>
      <c r="IJ911" s="227"/>
      <c r="IK911" s="227"/>
      <c r="IL911" s="227"/>
      <c r="IM911" s="227"/>
      <c r="IN911" s="227"/>
      <c r="IO911" s="227"/>
      <c r="IP911" s="227"/>
      <c r="IQ911" s="227"/>
      <c r="IR911" s="227"/>
      <c r="IS911" s="227"/>
      <c r="IT911" s="227"/>
      <c r="IU911" s="227"/>
      <c r="IV911" s="227"/>
      <c r="IW911" s="227"/>
      <c r="IX911" s="227"/>
      <c r="IY911" s="227"/>
      <c r="IZ911" s="227"/>
      <c r="JA911" s="227"/>
      <c r="JB911" s="227"/>
      <c r="JC911" s="227"/>
      <c r="JD911" s="227"/>
      <c r="JE911" s="227"/>
      <c r="JF911" s="227"/>
      <c r="JG911" s="227"/>
      <c r="JH911" s="227"/>
    </row>
    <row r="912" spans="1:268" s="362" customFormat="1" ht="35.25" customHeight="1">
      <c r="A912" s="211">
        <v>416</v>
      </c>
      <c r="B912" s="386" t="s">
        <v>217</v>
      </c>
      <c r="C912" s="213" t="s">
        <v>218</v>
      </c>
      <c r="D912" s="214" t="s">
        <v>2479</v>
      </c>
      <c r="E912" s="215" t="s">
        <v>1689</v>
      </c>
      <c r="F912" s="215" t="s">
        <v>1622</v>
      </c>
      <c r="G912" s="218" t="s">
        <v>4426</v>
      </c>
      <c r="H912" s="248" t="e">
        <f>VLOOKUP(C912,#REF!,3,0)</f>
        <v>#REF!</v>
      </c>
      <c r="I912" s="248" t="s">
        <v>4807</v>
      </c>
      <c r="J912" s="570"/>
      <c r="K912" s="216" t="e">
        <v>#N/A</v>
      </c>
      <c r="L912" s="213"/>
      <c r="M912" s="217" t="s">
        <v>4626</v>
      </c>
      <c r="N912" s="217"/>
      <c r="O912" s="213" t="s">
        <v>4596</v>
      </c>
      <c r="P912" s="213" t="s">
        <v>4689</v>
      </c>
      <c r="Q912" s="213" t="e">
        <v>#N/A</v>
      </c>
      <c r="R912" s="215" t="s">
        <v>3172</v>
      </c>
      <c r="S912" s="220"/>
      <c r="T912" s="215"/>
      <c r="U912" s="213" t="s">
        <v>4715</v>
      </c>
      <c r="V912" s="213" t="e">
        <v>#N/A</v>
      </c>
      <c r="W912" s="213"/>
      <c r="X912" s="221" t="s">
        <v>4</v>
      </c>
      <c r="Y912" s="222" t="s">
        <v>2311</v>
      </c>
      <c r="Z912" s="217" t="s">
        <v>4742</v>
      </c>
      <c r="AA912" s="223" t="s">
        <v>2520</v>
      </c>
      <c r="AB912" s="223"/>
      <c r="AC912" s="233" t="s">
        <v>45</v>
      </c>
      <c r="AD912" s="215" t="s">
        <v>1714</v>
      </c>
      <c r="AE912" s="224"/>
      <c r="AF912" s="215" t="s">
        <v>1714</v>
      </c>
      <c r="AG912" s="215" t="s">
        <v>3172</v>
      </c>
      <c r="AH912" s="224"/>
      <c r="AI912" s="215" t="s">
        <v>1624</v>
      </c>
      <c r="AJ912" s="215"/>
      <c r="AK912" s="224"/>
      <c r="AL912" s="233" t="s">
        <v>2809</v>
      </c>
      <c r="AM912" s="234"/>
      <c r="AN912" s="241" t="s">
        <v>1809</v>
      </c>
      <c r="AO912" s="221">
        <v>43424</v>
      </c>
      <c r="AP912" s="226" t="s">
        <v>3181</v>
      </c>
      <c r="AQ912" s="226" t="s">
        <v>3182</v>
      </c>
      <c r="AR912" s="212"/>
      <c r="AS912" s="215"/>
      <c r="AT912" s="221" t="s">
        <v>1838</v>
      </c>
      <c r="AU912" s="215"/>
      <c r="AV912" s="227"/>
      <c r="AW912" s="228" t="s">
        <v>4626</v>
      </c>
      <c r="AX912" s="227"/>
      <c r="AY912" s="227"/>
      <c r="AZ912" s="227"/>
      <c r="BA912" s="227"/>
      <c r="BB912" s="227"/>
      <c r="BC912" s="227"/>
      <c r="BD912" s="227"/>
      <c r="BE912" s="227"/>
      <c r="BF912" s="227"/>
      <c r="BG912" s="227"/>
      <c r="BH912" s="227"/>
      <c r="BI912" s="227"/>
      <c r="BJ912" s="227"/>
      <c r="BK912" s="227"/>
      <c r="BL912" s="227"/>
      <c r="BM912" s="227"/>
      <c r="BN912" s="227"/>
      <c r="BO912" s="227"/>
      <c r="BP912" s="227"/>
      <c r="BQ912" s="227"/>
      <c r="BR912" s="227"/>
      <c r="BS912" s="227"/>
      <c r="BT912" s="227"/>
      <c r="BU912" s="227"/>
      <c r="BV912" s="227"/>
      <c r="BW912" s="227"/>
      <c r="BX912" s="227"/>
      <c r="BY912" s="227"/>
      <c r="BZ912" s="227"/>
      <c r="CA912" s="227"/>
      <c r="CB912" s="227"/>
      <c r="CC912" s="227"/>
      <c r="CD912" s="227"/>
      <c r="CE912" s="227"/>
      <c r="CF912" s="227"/>
      <c r="CG912" s="227"/>
      <c r="CH912" s="227"/>
      <c r="CI912" s="227"/>
      <c r="CJ912" s="227"/>
      <c r="CK912" s="227"/>
      <c r="CL912" s="227"/>
      <c r="CM912" s="227"/>
      <c r="CN912" s="227"/>
      <c r="CO912" s="227"/>
      <c r="CP912" s="227"/>
      <c r="CQ912" s="227"/>
      <c r="CR912" s="227"/>
      <c r="CS912" s="227"/>
      <c r="CT912" s="227"/>
      <c r="CU912" s="227"/>
      <c r="CV912" s="227"/>
      <c r="CW912" s="227"/>
      <c r="CX912" s="227"/>
      <c r="CY912" s="227"/>
      <c r="CZ912" s="227"/>
      <c r="DA912" s="227"/>
      <c r="DB912" s="227"/>
      <c r="DC912" s="227"/>
      <c r="DD912" s="227"/>
      <c r="DE912" s="227"/>
      <c r="DF912" s="227"/>
      <c r="DG912" s="227"/>
      <c r="DH912" s="227"/>
      <c r="DI912" s="227"/>
      <c r="DJ912" s="227"/>
      <c r="DK912" s="227"/>
      <c r="DL912" s="227"/>
      <c r="DM912" s="227"/>
      <c r="DN912" s="227"/>
      <c r="DO912" s="227"/>
      <c r="DP912" s="227"/>
      <c r="DQ912" s="227"/>
      <c r="DR912" s="227"/>
      <c r="DS912" s="227"/>
      <c r="DT912" s="227"/>
      <c r="DU912" s="227"/>
      <c r="DV912" s="227"/>
      <c r="DW912" s="227"/>
      <c r="DX912" s="227"/>
      <c r="DY912" s="227"/>
      <c r="DZ912" s="227"/>
      <c r="EA912" s="227"/>
      <c r="EB912" s="227"/>
      <c r="EC912" s="227"/>
      <c r="ED912" s="227"/>
      <c r="EE912" s="227"/>
      <c r="EF912" s="227"/>
      <c r="EG912" s="227"/>
      <c r="EH912" s="227"/>
      <c r="EI912" s="227"/>
      <c r="EJ912" s="227"/>
      <c r="EK912" s="227"/>
      <c r="EL912" s="227"/>
      <c r="EM912" s="227"/>
      <c r="EN912" s="227"/>
      <c r="EO912" s="227"/>
      <c r="EP912" s="227"/>
      <c r="EQ912" s="227"/>
      <c r="ER912" s="227"/>
      <c r="ES912" s="227"/>
      <c r="ET912" s="227"/>
      <c r="EU912" s="227"/>
      <c r="EV912" s="227"/>
      <c r="EW912" s="227"/>
      <c r="EX912" s="227"/>
      <c r="EY912" s="227"/>
      <c r="EZ912" s="227"/>
      <c r="FA912" s="227"/>
      <c r="FB912" s="227"/>
      <c r="FC912" s="227"/>
      <c r="FD912" s="227"/>
      <c r="FE912" s="227"/>
      <c r="FF912" s="227"/>
      <c r="FG912" s="227"/>
      <c r="FH912" s="227"/>
      <c r="FI912" s="227"/>
      <c r="FJ912" s="227"/>
      <c r="FK912" s="227"/>
      <c r="FL912" s="227"/>
      <c r="FM912" s="227"/>
      <c r="FN912" s="227"/>
      <c r="FO912" s="227"/>
      <c r="FP912" s="227"/>
      <c r="FQ912" s="227"/>
      <c r="FR912" s="227"/>
      <c r="FS912" s="227"/>
      <c r="FT912" s="227"/>
      <c r="FU912" s="227"/>
      <c r="FV912" s="227"/>
      <c r="FW912" s="227"/>
      <c r="FX912" s="227"/>
      <c r="FY912" s="227"/>
      <c r="FZ912" s="227"/>
      <c r="GA912" s="227"/>
      <c r="GB912" s="227"/>
      <c r="GC912" s="227"/>
      <c r="GD912" s="227"/>
      <c r="GE912" s="227"/>
      <c r="GF912" s="227"/>
      <c r="GG912" s="227"/>
      <c r="GH912" s="227"/>
      <c r="GI912" s="227"/>
      <c r="GJ912" s="227"/>
      <c r="GK912" s="227"/>
      <c r="GL912" s="227"/>
      <c r="GM912" s="227"/>
      <c r="GN912" s="227"/>
      <c r="GO912" s="227"/>
      <c r="GP912" s="227"/>
      <c r="GQ912" s="227"/>
      <c r="GR912" s="227"/>
      <c r="GS912" s="227"/>
      <c r="GT912" s="227"/>
      <c r="GU912" s="227"/>
      <c r="GV912" s="227"/>
      <c r="GW912" s="227"/>
      <c r="GX912" s="227"/>
      <c r="GY912" s="227"/>
      <c r="GZ912" s="227"/>
      <c r="HA912" s="227"/>
      <c r="HB912" s="227"/>
      <c r="HC912" s="227"/>
      <c r="HD912" s="227"/>
      <c r="HE912" s="227"/>
      <c r="HF912" s="227"/>
      <c r="HG912" s="227"/>
      <c r="HH912" s="227"/>
      <c r="HI912" s="227"/>
      <c r="HJ912" s="227"/>
      <c r="HK912" s="227"/>
      <c r="HL912" s="227"/>
      <c r="HM912" s="227"/>
      <c r="HN912" s="227"/>
      <c r="HO912" s="227"/>
      <c r="HP912" s="227"/>
      <c r="HQ912" s="227"/>
      <c r="HR912" s="227"/>
      <c r="HS912" s="227"/>
      <c r="HT912" s="227"/>
      <c r="HU912" s="227"/>
      <c r="HV912" s="227"/>
      <c r="HW912" s="227"/>
      <c r="HX912" s="227"/>
      <c r="HY912" s="227"/>
      <c r="HZ912" s="227"/>
      <c r="IA912" s="227"/>
      <c r="IB912" s="227"/>
      <c r="IC912" s="227"/>
      <c r="ID912" s="227"/>
      <c r="IE912" s="227"/>
      <c r="IF912" s="227"/>
      <c r="IG912" s="227"/>
      <c r="IH912" s="227"/>
      <c r="II912" s="227"/>
      <c r="IJ912" s="227"/>
      <c r="IK912" s="227"/>
      <c r="IL912" s="227"/>
      <c r="IM912" s="227"/>
      <c r="IN912" s="227"/>
      <c r="IO912" s="227"/>
      <c r="IP912" s="227"/>
      <c r="IQ912" s="227"/>
      <c r="IR912" s="227"/>
      <c r="IS912" s="227"/>
      <c r="IT912" s="227"/>
      <c r="IU912" s="227"/>
      <c r="IV912" s="227"/>
      <c r="IW912" s="227"/>
      <c r="IX912" s="227"/>
      <c r="IY912" s="227"/>
      <c r="IZ912" s="227"/>
      <c r="JA912" s="227"/>
      <c r="JB912" s="227"/>
      <c r="JC912" s="227"/>
      <c r="JD912" s="227"/>
      <c r="JE912" s="227"/>
      <c r="JF912" s="227"/>
      <c r="JG912" s="227"/>
      <c r="JH912" s="227"/>
    </row>
    <row r="913" spans="1:268" s="362" customFormat="1" ht="24" customHeight="1">
      <c r="A913" s="211">
        <v>417</v>
      </c>
      <c r="B913" s="375" t="s">
        <v>418</v>
      </c>
      <c r="C913" s="213" t="s">
        <v>416</v>
      </c>
      <c r="D913" s="214" t="s">
        <v>3975</v>
      </c>
      <c r="E913" s="240" t="s">
        <v>1628</v>
      </c>
      <c r="F913" s="215" t="s">
        <v>1793</v>
      </c>
      <c r="G913" s="218" t="s">
        <v>4426</v>
      </c>
      <c r="H913" s="248" t="e">
        <f>VLOOKUP(C913,#REF!,3,0)</f>
        <v>#REF!</v>
      </c>
      <c r="I913" s="248" t="s">
        <v>4807</v>
      </c>
      <c r="J913" s="570"/>
      <c r="K913" s="216" t="e">
        <v>#N/A</v>
      </c>
      <c r="L913" s="213"/>
      <c r="M913" s="217" t="s">
        <v>4626</v>
      </c>
      <c r="N913" s="217"/>
      <c r="O913" s="213" t="s">
        <v>4596</v>
      </c>
      <c r="P913" s="213" t="s">
        <v>4689</v>
      </c>
      <c r="Q913" s="213" t="e">
        <v>#N/A</v>
      </c>
      <c r="R913" s="219" t="s">
        <v>1470</v>
      </c>
      <c r="S913" s="220"/>
      <c r="T913" s="215"/>
      <c r="U913" s="213" t="s">
        <v>4715</v>
      </c>
      <c r="V913" s="213" t="e">
        <v>#N/A</v>
      </c>
      <c r="W913" s="213"/>
      <c r="X913" s="221" t="s">
        <v>4</v>
      </c>
      <c r="Y913" s="222" t="s">
        <v>2301</v>
      </c>
      <c r="Z913" s="217" t="s">
        <v>4742</v>
      </c>
      <c r="AA913" s="223" t="s">
        <v>4683</v>
      </c>
      <c r="AB913" s="223"/>
      <c r="AC913" s="241" t="s">
        <v>412</v>
      </c>
      <c r="AD913" s="242" t="s">
        <v>1724</v>
      </c>
      <c r="AE913" s="224"/>
      <c r="AF913" s="242" t="s">
        <v>1724</v>
      </c>
      <c r="AG913" s="219" t="s">
        <v>1470</v>
      </c>
      <c r="AH913" s="224"/>
      <c r="AI913" s="215" t="s">
        <v>1629</v>
      </c>
      <c r="AJ913" s="215"/>
      <c r="AK913" s="224"/>
      <c r="AL913" s="215" t="s">
        <v>417</v>
      </c>
      <c r="AM913" s="256">
        <v>43230.158932175924</v>
      </c>
      <c r="AN913" s="215" t="s">
        <v>1794</v>
      </c>
      <c r="AO913" s="221">
        <v>43348</v>
      </c>
      <c r="AP913" s="226" t="s">
        <v>2711</v>
      </c>
      <c r="AQ913" s="226" t="s">
        <v>2712</v>
      </c>
      <c r="AR913" s="212"/>
      <c r="AS913" s="215" t="s">
        <v>1819</v>
      </c>
      <c r="AT913" s="221" t="s">
        <v>1802</v>
      </c>
      <c r="AU913" s="215"/>
      <c r="AV913" s="227"/>
      <c r="AW913" s="228" t="s">
        <v>4626</v>
      </c>
      <c r="AX913" s="227"/>
      <c r="AY913" s="227"/>
      <c r="AZ913" s="227"/>
      <c r="BA913" s="227"/>
      <c r="BB913" s="227"/>
      <c r="BC913" s="227"/>
      <c r="BD913" s="227"/>
      <c r="BE913" s="227"/>
      <c r="BF913" s="227"/>
      <c r="BG913" s="227"/>
      <c r="BH913" s="227"/>
      <c r="BI913" s="227"/>
      <c r="BJ913" s="227"/>
      <c r="BK913" s="227"/>
      <c r="BL913" s="227"/>
      <c r="BM913" s="227"/>
      <c r="BN913" s="227"/>
      <c r="BO913" s="227"/>
      <c r="BP913" s="227"/>
      <c r="BQ913" s="227"/>
      <c r="BR913" s="227"/>
      <c r="BS913" s="227"/>
      <c r="BT913" s="227"/>
      <c r="BU913" s="227"/>
      <c r="BV913" s="227"/>
      <c r="BW913" s="227"/>
      <c r="BX913" s="227"/>
      <c r="BY913" s="227"/>
      <c r="BZ913" s="227"/>
      <c r="CA913" s="227"/>
      <c r="CB913" s="227"/>
      <c r="CC913" s="227"/>
      <c r="CD913" s="227"/>
      <c r="CE913" s="227"/>
      <c r="CF913" s="227"/>
      <c r="CG913" s="227"/>
      <c r="CH913" s="227"/>
      <c r="CI913" s="227"/>
      <c r="CJ913" s="227"/>
      <c r="CK913" s="227"/>
      <c r="CL913" s="227"/>
      <c r="CM913" s="227"/>
      <c r="CN913" s="227"/>
      <c r="CO913" s="227"/>
      <c r="CP913" s="227"/>
      <c r="CQ913" s="227"/>
      <c r="CR913" s="227"/>
      <c r="CS913" s="227"/>
      <c r="CT913" s="227"/>
      <c r="CU913" s="227"/>
      <c r="CV913" s="227"/>
      <c r="CW913" s="227"/>
      <c r="CX913" s="227"/>
      <c r="CY913" s="227"/>
      <c r="CZ913" s="227"/>
      <c r="DA913" s="227"/>
      <c r="DB913" s="227"/>
      <c r="DC913" s="227"/>
      <c r="DD913" s="227"/>
      <c r="DE913" s="227"/>
      <c r="DF913" s="227"/>
      <c r="DG913" s="227"/>
      <c r="DH913" s="227"/>
      <c r="DI913" s="227"/>
      <c r="DJ913" s="227"/>
      <c r="DK913" s="227"/>
      <c r="DL913" s="227"/>
      <c r="DM913" s="227"/>
      <c r="DN913" s="227"/>
      <c r="DO913" s="227"/>
      <c r="DP913" s="227"/>
      <c r="DQ913" s="227"/>
      <c r="DR913" s="227"/>
      <c r="DS913" s="227"/>
      <c r="DT913" s="227"/>
      <c r="DU913" s="227"/>
      <c r="DV913" s="227"/>
      <c r="DW913" s="227"/>
      <c r="DX913" s="227"/>
      <c r="DY913" s="227"/>
      <c r="DZ913" s="227"/>
      <c r="EA913" s="227"/>
      <c r="EB913" s="227"/>
      <c r="EC913" s="227"/>
      <c r="ED913" s="227"/>
      <c r="EE913" s="227"/>
      <c r="EF913" s="227"/>
      <c r="EG913" s="227"/>
      <c r="EH913" s="227"/>
      <c r="EI913" s="227"/>
      <c r="EJ913" s="227"/>
      <c r="EK913" s="227"/>
      <c r="EL913" s="227"/>
      <c r="EM913" s="227"/>
      <c r="EN913" s="227"/>
      <c r="EO913" s="227"/>
      <c r="EP913" s="227"/>
      <c r="EQ913" s="227"/>
      <c r="ER913" s="227"/>
      <c r="ES913" s="227"/>
      <c r="ET913" s="227"/>
      <c r="EU913" s="227"/>
      <c r="EV913" s="227"/>
      <c r="EW913" s="227"/>
      <c r="EX913" s="227"/>
      <c r="EY913" s="227"/>
      <c r="EZ913" s="227"/>
      <c r="FA913" s="227"/>
      <c r="FB913" s="227"/>
      <c r="FC913" s="227"/>
      <c r="FD913" s="227"/>
      <c r="FE913" s="227"/>
      <c r="FF913" s="227"/>
      <c r="FG913" s="227"/>
      <c r="FH913" s="227"/>
      <c r="FI913" s="227"/>
      <c r="FJ913" s="227"/>
      <c r="FK913" s="227"/>
      <c r="FL913" s="227"/>
      <c r="FM913" s="227"/>
      <c r="FN913" s="227"/>
      <c r="FO913" s="227"/>
      <c r="FP913" s="227"/>
      <c r="FQ913" s="227"/>
      <c r="FR913" s="227"/>
      <c r="FS913" s="227"/>
      <c r="FT913" s="227"/>
      <c r="FU913" s="227"/>
      <c r="FV913" s="227"/>
      <c r="FW913" s="227"/>
      <c r="FX913" s="227"/>
      <c r="FY913" s="227"/>
      <c r="FZ913" s="227"/>
      <c r="GA913" s="227"/>
      <c r="GB913" s="227"/>
      <c r="GC913" s="227"/>
      <c r="GD913" s="227"/>
      <c r="GE913" s="227"/>
      <c r="GF913" s="227"/>
      <c r="GG913" s="227"/>
      <c r="GH913" s="227"/>
      <c r="GI913" s="227"/>
      <c r="GJ913" s="227"/>
      <c r="GK913" s="227"/>
      <c r="GL913" s="227"/>
      <c r="GM913" s="227"/>
      <c r="GN913" s="227"/>
      <c r="GO913" s="227"/>
      <c r="GP913" s="227"/>
      <c r="GQ913" s="227"/>
      <c r="GR913" s="227"/>
      <c r="GS913" s="227"/>
      <c r="GT913" s="227"/>
      <c r="GU913" s="227"/>
      <c r="GV913" s="227"/>
      <c r="GW913" s="227"/>
      <c r="GX913" s="227"/>
      <c r="GY913" s="227"/>
      <c r="GZ913" s="227"/>
      <c r="HA913" s="227"/>
      <c r="HB913" s="227"/>
      <c r="HC913" s="227"/>
      <c r="HD913" s="227"/>
      <c r="HE913" s="227"/>
      <c r="HF913" s="227"/>
      <c r="HG913" s="227"/>
      <c r="HH913" s="227"/>
      <c r="HI913" s="227"/>
      <c r="HJ913" s="227"/>
      <c r="HK913" s="227"/>
      <c r="HL913" s="227"/>
      <c r="HM913" s="227"/>
      <c r="HN913" s="227"/>
      <c r="HO913" s="227"/>
      <c r="HP913" s="227"/>
      <c r="HQ913" s="227"/>
      <c r="HR913" s="227"/>
      <c r="HS913" s="227"/>
      <c r="HT913" s="227"/>
      <c r="HU913" s="227"/>
      <c r="HV913" s="227"/>
      <c r="HW913" s="227"/>
      <c r="HX913" s="227"/>
      <c r="HY913" s="227"/>
      <c r="HZ913" s="227"/>
      <c r="IA913" s="227"/>
      <c r="IB913" s="227"/>
      <c r="IC913" s="227"/>
      <c r="ID913" s="227"/>
      <c r="IE913" s="227"/>
      <c r="IF913" s="227"/>
      <c r="IG913" s="227"/>
      <c r="IH913" s="227"/>
      <c r="II913" s="227"/>
      <c r="IJ913" s="227"/>
      <c r="IK913" s="227"/>
      <c r="IL913" s="227"/>
      <c r="IM913" s="227"/>
      <c r="IN913" s="227"/>
      <c r="IO913" s="227"/>
      <c r="IP913" s="227"/>
      <c r="IQ913" s="227"/>
      <c r="IR913" s="227"/>
      <c r="IS913" s="227"/>
      <c r="IT913" s="227"/>
      <c r="IU913" s="227"/>
      <c r="IV913" s="227"/>
      <c r="IW913" s="227"/>
      <c r="IX913" s="227"/>
      <c r="IY913" s="227"/>
      <c r="IZ913" s="227"/>
      <c r="JA913" s="227"/>
      <c r="JB913" s="227"/>
      <c r="JC913" s="227"/>
      <c r="JD913" s="227"/>
      <c r="JE913" s="227"/>
      <c r="JF913" s="227"/>
      <c r="JG913" s="227"/>
      <c r="JH913" s="227"/>
    </row>
    <row r="914" spans="1:268" s="227" customFormat="1" ht="24" customHeight="1">
      <c r="A914" s="211">
        <v>418</v>
      </c>
      <c r="B914" s="386" t="s">
        <v>222</v>
      </c>
      <c r="C914" s="213" t="s">
        <v>218</v>
      </c>
      <c r="D914" s="214" t="s">
        <v>2479</v>
      </c>
      <c r="E914" s="215" t="s">
        <v>1689</v>
      </c>
      <c r="F914" s="215" t="s">
        <v>1622</v>
      </c>
      <c r="G914" s="218" t="s">
        <v>4426</v>
      </c>
      <c r="H914" s="248" t="e">
        <f>VLOOKUP(C914,#REF!,3,0)</f>
        <v>#REF!</v>
      </c>
      <c r="I914" s="248" t="s">
        <v>4807</v>
      </c>
      <c r="J914" s="570"/>
      <c r="K914" s="216" t="e">
        <v>#N/A</v>
      </c>
      <c r="L914" s="213"/>
      <c r="M914" s="217" t="s">
        <v>4626</v>
      </c>
      <c r="N914" s="217"/>
      <c r="O914" s="213" t="s">
        <v>4596</v>
      </c>
      <c r="P914" s="213" t="s">
        <v>4689</v>
      </c>
      <c r="Q914" s="213" t="e">
        <v>#N/A</v>
      </c>
      <c r="R914" s="215" t="s">
        <v>3172</v>
      </c>
      <c r="S914" s="220"/>
      <c r="T914" s="215"/>
      <c r="U914" s="213" t="s">
        <v>4715</v>
      </c>
      <c r="V914" s="213" t="e">
        <v>#N/A</v>
      </c>
      <c r="W914" s="213"/>
      <c r="X914" s="221" t="s">
        <v>4</v>
      </c>
      <c r="Y914" s="222" t="s">
        <v>2311</v>
      </c>
      <c r="Z914" s="217" t="s">
        <v>4742</v>
      </c>
      <c r="AA914" s="223" t="s">
        <v>2520</v>
      </c>
      <c r="AB914" s="223"/>
      <c r="AC914" s="233" t="s">
        <v>45</v>
      </c>
      <c r="AD914" s="215" t="s">
        <v>1714</v>
      </c>
      <c r="AE914" s="224"/>
      <c r="AF914" s="215" t="s">
        <v>1714</v>
      </c>
      <c r="AG914" s="215" t="s">
        <v>3172</v>
      </c>
      <c r="AH914" s="224"/>
      <c r="AI914" s="215" t="s">
        <v>1624</v>
      </c>
      <c r="AJ914" s="215"/>
      <c r="AK914" s="224"/>
      <c r="AL914" s="233" t="s">
        <v>2809</v>
      </c>
      <c r="AM914" s="234"/>
      <c r="AN914" s="241" t="s">
        <v>1809</v>
      </c>
      <c r="AO914" s="221">
        <v>43425</v>
      </c>
      <c r="AP914" s="226" t="s">
        <v>3183</v>
      </c>
      <c r="AQ914" s="226" t="s">
        <v>3184</v>
      </c>
      <c r="AR914" s="212"/>
      <c r="AS914" s="215"/>
      <c r="AT914" s="221" t="s">
        <v>1838</v>
      </c>
      <c r="AU914" s="215"/>
      <c r="AW914" s="228" t="s">
        <v>4626</v>
      </c>
    </row>
    <row r="915" spans="1:268" s="337" customFormat="1" ht="42.75" customHeight="1">
      <c r="A915" s="211">
        <v>419</v>
      </c>
      <c r="B915" s="375" t="s">
        <v>420</v>
      </c>
      <c r="C915" s="213" t="s">
        <v>416</v>
      </c>
      <c r="D915" s="214" t="s">
        <v>3976</v>
      </c>
      <c r="E915" s="240" t="s">
        <v>1628</v>
      </c>
      <c r="F915" s="215" t="s">
        <v>1793</v>
      </c>
      <c r="G915" s="218" t="s">
        <v>4426</v>
      </c>
      <c r="H915" s="248" t="e">
        <f>VLOOKUP(C915,#REF!,3,0)</f>
        <v>#REF!</v>
      </c>
      <c r="I915" s="248" t="s">
        <v>4807</v>
      </c>
      <c r="J915" s="570"/>
      <c r="K915" s="216" t="e">
        <v>#N/A</v>
      </c>
      <c r="L915" s="213"/>
      <c r="M915" s="217" t="s">
        <v>4626</v>
      </c>
      <c r="N915" s="217"/>
      <c r="O915" s="213" t="s">
        <v>4596</v>
      </c>
      <c r="P915" s="213" t="s">
        <v>4689</v>
      </c>
      <c r="Q915" s="213" t="e">
        <v>#N/A</v>
      </c>
      <c r="R915" s="219" t="s">
        <v>1470</v>
      </c>
      <c r="S915" s="220"/>
      <c r="T915" s="215"/>
      <c r="U915" s="213" t="s">
        <v>4715</v>
      </c>
      <c r="V915" s="213" t="e">
        <v>#N/A</v>
      </c>
      <c r="W915" s="213"/>
      <c r="X915" s="221" t="s">
        <v>4</v>
      </c>
      <c r="Y915" s="222" t="s">
        <v>2301</v>
      </c>
      <c r="Z915" s="217" t="s">
        <v>4742</v>
      </c>
      <c r="AA915" s="223" t="s">
        <v>4683</v>
      </c>
      <c r="AB915" s="223"/>
      <c r="AC915" s="241" t="s">
        <v>412</v>
      </c>
      <c r="AD915" s="242" t="s">
        <v>1724</v>
      </c>
      <c r="AE915" s="224"/>
      <c r="AF915" s="242" t="s">
        <v>1724</v>
      </c>
      <c r="AG915" s="219" t="s">
        <v>1470</v>
      </c>
      <c r="AH915" s="224"/>
      <c r="AI915" s="215" t="s">
        <v>1629</v>
      </c>
      <c r="AJ915" s="215"/>
      <c r="AK915" s="224"/>
      <c r="AL915" s="215" t="s">
        <v>417</v>
      </c>
      <c r="AM915" s="256">
        <v>43229.918875266201</v>
      </c>
      <c r="AN915" s="215" t="s">
        <v>1794</v>
      </c>
      <c r="AO915" s="221">
        <v>43348</v>
      </c>
      <c r="AP915" s="226" t="s">
        <v>2713</v>
      </c>
      <c r="AQ915" s="226" t="s">
        <v>2714</v>
      </c>
      <c r="AR915" s="212"/>
      <c r="AS915" s="215" t="s">
        <v>1819</v>
      </c>
      <c r="AT915" s="221" t="s">
        <v>1802</v>
      </c>
      <c r="AU915" s="215"/>
      <c r="AV915" s="227"/>
      <c r="AW915" s="228" t="s">
        <v>4626</v>
      </c>
      <c r="AX915" s="227"/>
      <c r="AY915" s="227"/>
      <c r="AZ915" s="227"/>
      <c r="BA915" s="227"/>
      <c r="BB915" s="227"/>
      <c r="BC915" s="227"/>
      <c r="BD915" s="227"/>
      <c r="BE915" s="227"/>
      <c r="BF915" s="227"/>
      <c r="BG915" s="227"/>
      <c r="BH915" s="227"/>
      <c r="BI915" s="227"/>
      <c r="BJ915" s="227"/>
      <c r="BK915" s="227"/>
      <c r="BL915" s="227"/>
      <c r="BM915" s="227"/>
      <c r="BN915" s="227"/>
      <c r="BO915" s="227"/>
      <c r="BP915" s="227"/>
      <c r="BQ915" s="227"/>
      <c r="BR915" s="227"/>
      <c r="BS915" s="227"/>
      <c r="BT915" s="227"/>
      <c r="BU915" s="227"/>
      <c r="BV915" s="227"/>
      <c r="BW915" s="227"/>
      <c r="BX915" s="227"/>
      <c r="BY915" s="227"/>
      <c r="BZ915" s="227"/>
      <c r="CA915" s="227"/>
      <c r="CB915" s="227"/>
      <c r="CC915" s="227"/>
      <c r="CD915" s="227"/>
      <c r="CE915" s="227"/>
      <c r="CF915" s="227"/>
      <c r="CG915" s="227"/>
      <c r="CH915" s="227"/>
      <c r="CI915" s="227"/>
      <c r="CJ915" s="227"/>
      <c r="CK915" s="227"/>
      <c r="CL915" s="227"/>
      <c r="CM915" s="227"/>
      <c r="CN915" s="227"/>
      <c r="CO915" s="227"/>
      <c r="CP915" s="227"/>
      <c r="CQ915" s="227"/>
      <c r="CR915" s="227"/>
      <c r="CS915" s="227"/>
      <c r="CT915" s="227"/>
      <c r="CU915" s="227"/>
      <c r="CV915" s="227"/>
      <c r="CW915" s="227"/>
      <c r="CX915" s="227"/>
      <c r="CY915" s="227"/>
      <c r="CZ915" s="227"/>
      <c r="DA915" s="227"/>
      <c r="DB915" s="227"/>
      <c r="DC915" s="227"/>
      <c r="DD915" s="227"/>
      <c r="DE915" s="227"/>
      <c r="DF915" s="227"/>
      <c r="DG915" s="227"/>
      <c r="DH915" s="227"/>
      <c r="DI915" s="227"/>
      <c r="DJ915" s="227"/>
      <c r="DK915" s="227"/>
      <c r="DL915" s="227"/>
      <c r="DM915" s="227"/>
      <c r="DN915" s="227"/>
      <c r="DO915" s="227"/>
      <c r="DP915" s="227"/>
      <c r="DQ915" s="227"/>
      <c r="DR915" s="227"/>
      <c r="DS915" s="227"/>
      <c r="DT915" s="227"/>
      <c r="DU915" s="227"/>
      <c r="DV915" s="227"/>
      <c r="DW915" s="227"/>
      <c r="DX915" s="227"/>
      <c r="DY915" s="227"/>
      <c r="DZ915" s="227"/>
      <c r="EA915" s="227"/>
      <c r="EB915" s="227"/>
      <c r="EC915" s="227"/>
      <c r="ED915" s="227"/>
      <c r="EE915" s="227"/>
      <c r="EF915" s="227"/>
      <c r="EG915" s="227"/>
      <c r="EH915" s="227"/>
      <c r="EI915" s="227"/>
      <c r="EJ915" s="227"/>
      <c r="EK915" s="227"/>
      <c r="EL915" s="227"/>
      <c r="EM915" s="227"/>
      <c r="EN915" s="227"/>
      <c r="EO915" s="227"/>
      <c r="EP915" s="227"/>
      <c r="EQ915" s="227"/>
      <c r="ER915" s="227"/>
      <c r="ES915" s="227"/>
      <c r="ET915" s="227"/>
      <c r="EU915" s="227"/>
      <c r="EV915" s="227"/>
      <c r="EW915" s="227"/>
      <c r="EX915" s="227"/>
      <c r="EY915" s="227"/>
      <c r="EZ915" s="227"/>
      <c r="FA915" s="227"/>
      <c r="FB915" s="227"/>
      <c r="FC915" s="227"/>
      <c r="FD915" s="227"/>
      <c r="FE915" s="227"/>
      <c r="FF915" s="227"/>
      <c r="FG915" s="227"/>
      <c r="FH915" s="227"/>
      <c r="FI915" s="227"/>
      <c r="FJ915" s="227"/>
      <c r="FK915" s="227"/>
      <c r="FL915" s="227"/>
      <c r="FM915" s="227"/>
      <c r="FN915" s="227"/>
      <c r="FO915" s="227"/>
      <c r="FP915" s="227"/>
      <c r="FQ915" s="227"/>
      <c r="FR915" s="227"/>
      <c r="FS915" s="227"/>
      <c r="FT915" s="227"/>
      <c r="FU915" s="227"/>
      <c r="FV915" s="227"/>
      <c r="FW915" s="227"/>
      <c r="FX915" s="227"/>
      <c r="FY915" s="227"/>
      <c r="FZ915" s="227"/>
      <c r="GA915" s="227"/>
      <c r="GB915" s="227"/>
      <c r="GC915" s="227"/>
      <c r="GD915" s="227"/>
      <c r="GE915" s="227"/>
      <c r="GF915" s="227"/>
      <c r="GG915" s="227"/>
      <c r="GH915" s="227"/>
      <c r="GI915" s="227"/>
      <c r="GJ915" s="227"/>
      <c r="GK915" s="227"/>
      <c r="GL915" s="227"/>
      <c r="GM915" s="227"/>
      <c r="GN915" s="227"/>
      <c r="GO915" s="227"/>
      <c r="GP915" s="227"/>
      <c r="GQ915" s="227"/>
      <c r="GR915" s="227"/>
      <c r="GS915" s="227"/>
      <c r="GT915" s="227"/>
      <c r="GU915" s="227"/>
      <c r="GV915" s="227"/>
      <c r="GW915" s="227"/>
      <c r="GX915" s="227"/>
      <c r="GY915" s="227"/>
      <c r="GZ915" s="227"/>
      <c r="HA915" s="227"/>
      <c r="HB915" s="227"/>
      <c r="HC915" s="227"/>
      <c r="HD915" s="227"/>
      <c r="HE915" s="227"/>
      <c r="HF915" s="227"/>
      <c r="HG915" s="227"/>
      <c r="HH915" s="227"/>
      <c r="HI915" s="227"/>
      <c r="HJ915" s="227"/>
      <c r="HK915" s="227"/>
      <c r="HL915" s="227"/>
      <c r="HM915" s="227"/>
      <c r="HN915" s="227"/>
      <c r="HO915" s="227"/>
      <c r="HP915" s="227"/>
      <c r="HQ915" s="227"/>
      <c r="HR915" s="227"/>
      <c r="HS915" s="227"/>
      <c r="HT915" s="227"/>
      <c r="HU915" s="227"/>
      <c r="HV915" s="227"/>
      <c r="HW915" s="227"/>
      <c r="HX915" s="227"/>
      <c r="HY915" s="227"/>
      <c r="HZ915" s="227"/>
      <c r="IA915" s="227"/>
      <c r="IB915" s="227"/>
      <c r="IC915" s="227"/>
      <c r="ID915" s="227"/>
      <c r="IE915" s="227"/>
      <c r="IF915" s="227"/>
      <c r="IG915" s="227"/>
      <c r="IH915" s="227"/>
      <c r="II915" s="227"/>
      <c r="IJ915" s="227"/>
      <c r="IK915" s="227"/>
      <c r="IL915" s="227"/>
      <c r="IM915" s="227"/>
      <c r="IN915" s="227"/>
      <c r="IO915" s="227"/>
      <c r="IP915" s="227"/>
      <c r="IQ915" s="227"/>
      <c r="IR915" s="227"/>
      <c r="IS915" s="227"/>
      <c r="IT915" s="227"/>
      <c r="IU915" s="227"/>
      <c r="IV915" s="227"/>
      <c r="IW915" s="227"/>
      <c r="IX915" s="227"/>
      <c r="IY915" s="227"/>
      <c r="IZ915" s="227"/>
      <c r="JA915" s="227"/>
      <c r="JB915" s="227"/>
      <c r="JC915" s="227"/>
      <c r="JD915" s="227"/>
      <c r="JE915" s="227"/>
      <c r="JF915" s="227"/>
      <c r="JG915" s="227"/>
      <c r="JH915" s="227"/>
    </row>
    <row r="916" spans="1:268" s="362" customFormat="1" ht="35.25" customHeight="1">
      <c r="A916" s="211">
        <v>420</v>
      </c>
      <c r="B916" s="386" t="s">
        <v>220</v>
      </c>
      <c r="C916" s="213" t="s">
        <v>218</v>
      </c>
      <c r="D916" s="214" t="s">
        <v>2479</v>
      </c>
      <c r="E916" s="215" t="s">
        <v>1689</v>
      </c>
      <c r="F916" s="215" t="s">
        <v>1622</v>
      </c>
      <c r="G916" s="218" t="s">
        <v>4426</v>
      </c>
      <c r="H916" s="248" t="e">
        <f>VLOOKUP(C916,#REF!,3,0)</f>
        <v>#REF!</v>
      </c>
      <c r="I916" s="248" t="s">
        <v>4807</v>
      </c>
      <c r="J916" s="570"/>
      <c r="K916" s="216" t="e">
        <v>#N/A</v>
      </c>
      <c r="L916" s="213"/>
      <c r="M916" s="217" t="s">
        <v>4626</v>
      </c>
      <c r="N916" s="217"/>
      <c r="O916" s="213" t="s">
        <v>4596</v>
      </c>
      <c r="P916" s="213" t="s">
        <v>4689</v>
      </c>
      <c r="Q916" s="213" t="e">
        <v>#N/A</v>
      </c>
      <c r="R916" s="215" t="s">
        <v>3172</v>
      </c>
      <c r="S916" s="220"/>
      <c r="T916" s="215"/>
      <c r="U916" s="213" t="s">
        <v>4715</v>
      </c>
      <c r="V916" s="213" t="e">
        <v>#N/A</v>
      </c>
      <c r="W916" s="213"/>
      <c r="X916" s="221" t="s">
        <v>4</v>
      </c>
      <c r="Y916" s="222" t="s">
        <v>2311</v>
      </c>
      <c r="Z916" s="217" t="s">
        <v>4742</v>
      </c>
      <c r="AA916" s="223" t="s">
        <v>2520</v>
      </c>
      <c r="AB916" s="223"/>
      <c r="AC916" s="233" t="s">
        <v>45</v>
      </c>
      <c r="AD916" s="215" t="s">
        <v>1714</v>
      </c>
      <c r="AE916" s="224"/>
      <c r="AF916" s="215" t="s">
        <v>1714</v>
      </c>
      <c r="AG916" s="215" t="s">
        <v>3172</v>
      </c>
      <c r="AH916" s="224"/>
      <c r="AI916" s="215" t="s">
        <v>1624</v>
      </c>
      <c r="AJ916" s="215"/>
      <c r="AK916" s="224"/>
      <c r="AL916" s="233" t="s">
        <v>2809</v>
      </c>
      <c r="AM916" s="234"/>
      <c r="AN916" s="241" t="s">
        <v>1809</v>
      </c>
      <c r="AO916" s="221">
        <v>43424</v>
      </c>
      <c r="AP916" s="226" t="s">
        <v>3185</v>
      </c>
      <c r="AQ916" s="226" t="s">
        <v>3186</v>
      </c>
      <c r="AR916" s="212"/>
      <c r="AS916" s="215"/>
      <c r="AT916" s="221" t="s">
        <v>1838</v>
      </c>
      <c r="AU916" s="215"/>
      <c r="AV916" s="227"/>
      <c r="AW916" s="228" t="s">
        <v>4626</v>
      </c>
      <c r="AX916" s="227"/>
      <c r="AY916" s="227"/>
      <c r="AZ916" s="227"/>
      <c r="BA916" s="227"/>
      <c r="BB916" s="227"/>
      <c r="BC916" s="227"/>
      <c r="BD916" s="227"/>
      <c r="BE916" s="227"/>
      <c r="BF916" s="227"/>
      <c r="BG916" s="227"/>
      <c r="BH916" s="227"/>
      <c r="BI916" s="227"/>
      <c r="BJ916" s="227"/>
      <c r="BK916" s="227"/>
      <c r="BL916" s="227"/>
      <c r="BM916" s="227"/>
      <c r="BN916" s="227"/>
      <c r="BO916" s="227"/>
      <c r="BP916" s="227"/>
      <c r="BQ916" s="227"/>
      <c r="BR916" s="227"/>
      <c r="BS916" s="227"/>
      <c r="BT916" s="227"/>
      <c r="BU916" s="227"/>
      <c r="BV916" s="227"/>
      <c r="BW916" s="227"/>
      <c r="BX916" s="227"/>
      <c r="BY916" s="227"/>
      <c r="BZ916" s="227"/>
      <c r="CA916" s="227"/>
      <c r="CB916" s="227"/>
      <c r="CC916" s="227"/>
      <c r="CD916" s="227"/>
      <c r="CE916" s="227"/>
      <c r="CF916" s="227"/>
      <c r="CG916" s="227"/>
      <c r="CH916" s="227"/>
      <c r="CI916" s="227"/>
      <c r="CJ916" s="227"/>
      <c r="CK916" s="227"/>
      <c r="CL916" s="227"/>
      <c r="CM916" s="227"/>
      <c r="CN916" s="227"/>
      <c r="CO916" s="227"/>
      <c r="CP916" s="227"/>
      <c r="CQ916" s="227"/>
      <c r="CR916" s="227"/>
      <c r="CS916" s="227"/>
      <c r="CT916" s="227"/>
      <c r="CU916" s="227"/>
      <c r="CV916" s="227"/>
      <c r="CW916" s="227"/>
      <c r="CX916" s="227"/>
      <c r="CY916" s="227"/>
      <c r="CZ916" s="227"/>
      <c r="DA916" s="227"/>
      <c r="DB916" s="227"/>
      <c r="DC916" s="227"/>
      <c r="DD916" s="227"/>
      <c r="DE916" s="227"/>
      <c r="DF916" s="227"/>
      <c r="DG916" s="227"/>
      <c r="DH916" s="227"/>
      <c r="DI916" s="227"/>
      <c r="DJ916" s="227"/>
      <c r="DK916" s="227"/>
      <c r="DL916" s="227"/>
      <c r="DM916" s="227"/>
      <c r="DN916" s="227"/>
      <c r="DO916" s="227"/>
      <c r="DP916" s="227"/>
      <c r="DQ916" s="227"/>
      <c r="DR916" s="227"/>
      <c r="DS916" s="227"/>
      <c r="DT916" s="227"/>
      <c r="DU916" s="227"/>
      <c r="DV916" s="227"/>
      <c r="DW916" s="227"/>
      <c r="DX916" s="227"/>
      <c r="DY916" s="227"/>
      <c r="DZ916" s="227"/>
      <c r="EA916" s="227"/>
      <c r="EB916" s="227"/>
      <c r="EC916" s="227"/>
      <c r="ED916" s="227"/>
      <c r="EE916" s="227"/>
      <c r="EF916" s="227"/>
      <c r="EG916" s="227"/>
      <c r="EH916" s="227"/>
      <c r="EI916" s="227"/>
      <c r="EJ916" s="227"/>
      <c r="EK916" s="227"/>
      <c r="EL916" s="227"/>
      <c r="EM916" s="227"/>
      <c r="EN916" s="227"/>
      <c r="EO916" s="227"/>
      <c r="EP916" s="227"/>
      <c r="EQ916" s="227"/>
      <c r="ER916" s="227"/>
      <c r="ES916" s="227"/>
      <c r="ET916" s="227"/>
      <c r="EU916" s="227"/>
      <c r="EV916" s="227"/>
      <c r="EW916" s="227"/>
      <c r="EX916" s="227"/>
      <c r="EY916" s="227"/>
      <c r="EZ916" s="227"/>
      <c r="FA916" s="227"/>
      <c r="FB916" s="227"/>
      <c r="FC916" s="227"/>
      <c r="FD916" s="227"/>
      <c r="FE916" s="227"/>
      <c r="FF916" s="227"/>
      <c r="FG916" s="227"/>
      <c r="FH916" s="227"/>
      <c r="FI916" s="227"/>
      <c r="FJ916" s="227"/>
      <c r="FK916" s="227"/>
      <c r="FL916" s="227"/>
      <c r="FM916" s="227"/>
      <c r="FN916" s="227"/>
      <c r="FO916" s="227"/>
      <c r="FP916" s="227"/>
      <c r="FQ916" s="227"/>
      <c r="FR916" s="227"/>
      <c r="FS916" s="227"/>
      <c r="FT916" s="227"/>
      <c r="FU916" s="227"/>
      <c r="FV916" s="227"/>
      <c r="FW916" s="227"/>
      <c r="FX916" s="227"/>
      <c r="FY916" s="227"/>
      <c r="FZ916" s="227"/>
      <c r="GA916" s="227"/>
      <c r="GB916" s="227"/>
      <c r="GC916" s="227"/>
      <c r="GD916" s="227"/>
      <c r="GE916" s="227"/>
      <c r="GF916" s="227"/>
      <c r="GG916" s="227"/>
      <c r="GH916" s="227"/>
      <c r="GI916" s="227"/>
      <c r="GJ916" s="227"/>
      <c r="GK916" s="227"/>
      <c r="GL916" s="227"/>
      <c r="GM916" s="227"/>
      <c r="GN916" s="227"/>
      <c r="GO916" s="227"/>
      <c r="GP916" s="227"/>
      <c r="GQ916" s="227"/>
      <c r="GR916" s="227"/>
      <c r="GS916" s="227"/>
      <c r="GT916" s="227"/>
      <c r="GU916" s="227"/>
      <c r="GV916" s="227"/>
      <c r="GW916" s="227"/>
      <c r="GX916" s="227"/>
      <c r="GY916" s="227"/>
      <c r="GZ916" s="227"/>
      <c r="HA916" s="227"/>
      <c r="HB916" s="227"/>
      <c r="HC916" s="227"/>
      <c r="HD916" s="227"/>
      <c r="HE916" s="227"/>
      <c r="HF916" s="227"/>
      <c r="HG916" s="227"/>
      <c r="HH916" s="227"/>
      <c r="HI916" s="227"/>
      <c r="HJ916" s="227"/>
      <c r="HK916" s="227"/>
      <c r="HL916" s="227"/>
      <c r="HM916" s="227"/>
      <c r="HN916" s="227"/>
      <c r="HO916" s="227"/>
      <c r="HP916" s="227"/>
      <c r="HQ916" s="227"/>
      <c r="HR916" s="227"/>
      <c r="HS916" s="227"/>
      <c r="HT916" s="227"/>
      <c r="HU916" s="227"/>
      <c r="HV916" s="227"/>
      <c r="HW916" s="227"/>
      <c r="HX916" s="227"/>
      <c r="HY916" s="227"/>
      <c r="HZ916" s="227"/>
      <c r="IA916" s="227"/>
      <c r="IB916" s="227"/>
      <c r="IC916" s="227"/>
      <c r="ID916" s="227"/>
      <c r="IE916" s="227"/>
      <c r="IF916" s="227"/>
      <c r="IG916" s="227"/>
      <c r="IH916" s="227"/>
      <c r="II916" s="227"/>
      <c r="IJ916" s="227"/>
      <c r="IK916" s="227"/>
      <c r="IL916" s="227"/>
      <c r="IM916" s="227"/>
      <c r="IN916" s="227"/>
      <c r="IO916" s="227"/>
      <c r="IP916" s="227"/>
      <c r="IQ916" s="227"/>
      <c r="IR916" s="227"/>
      <c r="IS916" s="227"/>
      <c r="IT916" s="227"/>
      <c r="IU916" s="227"/>
      <c r="IV916" s="227"/>
      <c r="IW916" s="227"/>
      <c r="IX916" s="227"/>
      <c r="IY916" s="227"/>
      <c r="IZ916" s="227"/>
      <c r="JA916" s="227"/>
      <c r="JB916" s="227"/>
      <c r="JC916" s="227"/>
      <c r="JD916" s="227"/>
      <c r="JE916" s="227"/>
      <c r="JF916" s="227"/>
      <c r="JG916" s="227"/>
      <c r="JH916" s="227"/>
    </row>
    <row r="917" spans="1:268" s="362" customFormat="1" ht="24" customHeight="1">
      <c r="A917" s="211">
        <v>421</v>
      </c>
      <c r="B917" s="375" t="s">
        <v>419</v>
      </c>
      <c r="C917" s="213" t="s">
        <v>416</v>
      </c>
      <c r="D917" s="214" t="s">
        <v>3977</v>
      </c>
      <c r="E917" s="240" t="s">
        <v>1628</v>
      </c>
      <c r="F917" s="215" t="s">
        <v>1793</v>
      </c>
      <c r="G917" s="218" t="s">
        <v>4426</v>
      </c>
      <c r="H917" s="248" t="e">
        <f>VLOOKUP(C917,#REF!,3,0)</f>
        <v>#REF!</v>
      </c>
      <c r="I917" s="248" t="s">
        <v>4807</v>
      </c>
      <c r="J917" s="570"/>
      <c r="K917" s="216" t="e">
        <v>#N/A</v>
      </c>
      <c r="L917" s="213"/>
      <c r="M917" s="217" t="s">
        <v>4626</v>
      </c>
      <c r="N917" s="217"/>
      <c r="O917" s="213" t="s">
        <v>4596</v>
      </c>
      <c r="P917" s="213" t="s">
        <v>4689</v>
      </c>
      <c r="Q917" s="213" t="e">
        <v>#N/A</v>
      </c>
      <c r="R917" s="219" t="s">
        <v>1470</v>
      </c>
      <c r="S917" s="220"/>
      <c r="T917" s="215"/>
      <c r="U917" s="213" t="s">
        <v>4715</v>
      </c>
      <c r="V917" s="213" t="e">
        <v>#N/A</v>
      </c>
      <c r="W917" s="213"/>
      <c r="X917" s="221" t="s">
        <v>4</v>
      </c>
      <c r="Y917" s="222" t="s">
        <v>2301</v>
      </c>
      <c r="Z917" s="217" t="s">
        <v>4742</v>
      </c>
      <c r="AA917" s="223" t="s">
        <v>4683</v>
      </c>
      <c r="AB917" s="223"/>
      <c r="AC917" s="241" t="s">
        <v>412</v>
      </c>
      <c r="AD917" s="242" t="s">
        <v>1724</v>
      </c>
      <c r="AE917" s="224"/>
      <c r="AF917" s="242" t="s">
        <v>1724</v>
      </c>
      <c r="AG917" s="219" t="s">
        <v>1470</v>
      </c>
      <c r="AH917" s="224"/>
      <c r="AI917" s="215" t="s">
        <v>1629</v>
      </c>
      <c r="AJ917" s="215"/>
      <c r="AK917" s="224"/>
      <c r="AL917" s="215" t="s">
        <v>417</v>
      </c>
      <c r="AM917" s="256">
        <v>43229.925586805555</v>
      </c>
      <c r="AN917" s="215" t="s">
        <v>1794</v>
      </c>
      <c r="AO917" s="221">
        <v>43353</v>
      </c>
      <c r="AP917" s="226" t="s">
        <v>2715</v>
      </c>
      <c r="AQ917" s="226" t="s">
        <v>2716</v>
      </c>
      <c r="AR917" s="212"/>
      <c r="AS917" s="215" t="s">
        <v>1819</v>
      </c>
      <c r="AT917" s="221" t="s">
        <v>1802</v>
      </c>
      <c r="AU917" s="215"/>
      <c r="AV917" s="227"/>
      <c r="AW917" s="228" t="s">
        <v>4626</v>
      </c>
      <c r="AX917" s="227"/>
      <c r="AY917" s="227"/>
      <c r="AZ917" s="227"/>
      <c r="BA917" s="227"/>
      <c r="BB917" s="227"/>
      <c r="BC917" s="227"/>
      <c r="BD917" s="227"/>
      <c r="BE917" s="227"/>
      <c r="BF917" s="227"/>
      <c r="BG917" s="227"/>
      <c r="BH917" s="227"/>
      <c r="BI917" s="227"/>
      <c r="BJ917" s="227"/>
      <c r="BK917" s="227"/>
      <c r="BL917" s="227"/>
      <c r="BM917" s="227"/>
      <c r="BN917" s="227"/>
      <c r="BO917" s="227"/>
      <c r="BP917" s="227"/>
      <c r="BQ917" s="227"/>
      <c r="BR917" s="227"/>
      <c r="BS917" s="227"/>
      <c r="BT917" s="227"/>
      <c r="BU917" s="227"/>
      <c r="BV917" s="227"/>
      <c r="BW917" s="227"/>
      <c r="BX917" s="227"/>
      <c r="BY917" s="227"/>
      <c r="BZ917" s="227"/>
      <c r="CA917" s="227"/>
      <c r="CB917" s="227"/>
      <c r="CC917" s="227"/>
      <c r="CD917" s="227"/>
      <c r="CE917" s="227"/>
      <c r="CF917" s="227"/>
      <c r="CG917" s="227"/>
      <c r="CH917" s="227"/>
      <c r="CI917" s="227"/>
      <c r="CJ917" s="227"/>
      <c r="CK917" s="227"/>
      <c r="CL917" s="227"/>
      <c r="CM917" s="227"/>
      <c r="CN917" s="227"/>
      <c r="CO917" s="227"/>
      <c r="CP917" s="227"/>
      <c r="CQ917" s="227"/>
      <c r="CR917" s="227"/>
      <c r="CS917" s="227"/>
      <c r="CT917" s="227"/>
      <c r="CU917" s="227"/>
      <c r="CV917" s="227"/>
      <c r="CW917" s="227"/>
      <c r="CX917" s="227"/>
      <c r="CY917" s="227"/>
      <c r="CZ917" s="227"/>
      <c r="DA917" s="227"/>
      <c r="DB917" s="227"/>
      <c r="DC917" s="227"/>
      <c r="DD917" s="227"/>
      <c r="DE917" s="227"/>
      <c r="DF917" s="227"/>
      <c r="DG917" s="227"/>
      <c r="DH917" s="227"/>
      <c r="DI917" s="227"/>
      <c r="DJ917" s="227"/>
      <c r="DK917" s="227"/>
      <c r="DL917" s="227"/>
      <c r="DM917" s="227"/>
      <c r="DN917" s="227"/>
      <c r="DO917" s="227"/>
      <c r="DP917" s="227"/>
      <c r="DQ917" s="227"/>
      <c r="DR917" s="227"/>
      <c r="DS917" s="227"/>
      <c r="DT917" s="227"/>
      <c r="DU917" s="227"/>
      <c r="DV917" s="227"/>
      <c r="DW917" s="227"/>
      <c r="DX917" s="227"/>
      <c r="DY917" s="227"/>
      <c r="DZ917" s="227"/>
      <c r="EA917" s="227"/>
      <c r="EB917" s="227"/>
      <c r="EC917" s="227"/>
      <c r="ED917" s="227"/>
      <c r="EE917" s="227"/>
      <c r="EF917" s="227"/>
      <c r="EG917" s="227"/>
      <c r="EH917" s="227"/>
      <c r="EI917" s="227"/>
      <c r="EJ917" s="227"/>
      <c r="EK917" s="227"/>
      <c r="EL917" s="227"/>
      <c r="EM917" s="227"/>
      <c r="EN917" s="227"/>
      <c r="EO917" s="227"/>
      <c r="EP917" s="227"/>
      <c r="EQ917" s="227"/>
      <c r="ER917" s="227"/>
      <c r="ES917" s="227"/>
      <c r="ET917" s="227"/>
      <c r="EU917" s="227"/>
      <c r="EV917" s="227"/>
      <c r="EW917" s="227"/>
      <c r="EX917" s="227"/>
      <c r="EY917" s="227"/>
      <c r="EZ917" s="227"/>
      <c r="FA917" s="227"/>
      <c r="FB917" s="227"/>
      <c r="FC917" s="227"/>
      <c r="FD917" s="227"/>
      <c r="FE917" s="227"/>
      <c r="FF917" s="227"/>
      <c r="FG917" s="227"/>
      <c r="FH917" s="227"/>
      <c r="FI917" s="227"/>
      <c r="FJ917" s="227"/>
      <c r="FK917" s="227"/>
      <c r="FL917" s="227"/>
      <c r="FM917" s="227"/>
      <c r="FN917" s="227"/>
      <c r="FO917" s="227"/>
      <c r="FP917" s="227"/>
      <c r="FQ917" s="227"/>
      <c r="FR917" s="227"/>
      <c r="FS917" s="227"/>
      <c r="FT917" s="227"/>
      <c r="FU917" s="227"/>
      <c r="FV917" s="227"/>
      <c r="FW917" s="227"/>
      <c r="FX917" s="227"/>
      <c r="FY917" s="227"/>
      <c r="FZ917" s="227"/>
      <c r="GA917" s="227"/>
      <c r="GB917" s="227"/>
      <c r="GC917" s="227"/>
      <c r="GD917" s="227"/>
      <c r="GE917" s="227"/>
      <c r="GF917" s="227"/>
      <c r="GG917" s="227"/>
      <c r="GH917" s="227"/>
      <c r="GI917" s="227"/>
      <c r="GJ917" s="227"/>
      <c r="GK917" s="227"/>
      <c r="GL917" s="227"/>
      <c r="GM917" s="227"/>
      <c r="GN917" s="227"/>
      <c r="GO917" s="227"/>
      <c r="GP917" s="227"/>
      <c r="GQ917" s="227"/>
      <c r="GR917" s="227"/>
      <c r="GS917" s="227"/>
      <c r="GT917" s="227"/>
      <c r="GU917" s="227"/>
      <c r="GV917" s="227"/>
      <c r="GW917" s="227"/>
      <c r="GX917" s="227"/>
      <c r="GY917" s="227"/>
      <c r="GZ917" s="227"/>
      <c r="HA917" s="227"/>
      <c r="HB917" s="227"/>
      <c r="HC917" s="227"/>
      <c r="HD917" s="227"/>
      <c r="HE917" s="227"/>
      <c r="HF917" s="227"/>
      <c r="HG917" s="227"/>
      <c r="HH917" s="227"/>
      <c r="HI917" s="227"/>
      <c r="HJ917" s="227"/>
      <c r="HK917" s="227"/>
      <c r="HL917" s="227"/>
      <c r="HM917" s="227"/>
      <c r="HN917" s="227"/>
      <c r="HO917" s="227"/>
      <c r="HP917" s="227"/>
      <c r="HQ917" s="227"/>
      <c r="HR917" s="227"/>
      <c r="HS917" s="227"/>
      <c r="HT917" s="227"/>
      <c r="HU917" s="227"/>
      <c r="HV917" s="227"/>
      <c r="HW917" s="227"/>
      <c r="HX917" s="227"/>
      <c r="HY917" s="227"/>
      <c r="HZ917" s="227"/>
      <c r="IA917" s="227"/>
      <c r="IB917" s="227"/>
      <c r="IC917" s="227"/>
      <c r="ID917" s="227"/>
      <c r="IE917" s="227"/>
      <c r="IF917" s="227"/>
      <c r="IG917" s="227"/>
      <c r="IH917" s="227"/>
      <c r="II917" s="227"/>
      <c r="IJ917" s="227"/>
      <c r="IK917" s="227"/>
      <c r="IL917" s="227"/>
      <c r="IM917" s="227"/>
      <c r="IN917" s="227"/>
      <c r="IO917" s="227"/>
      <c r="IP917" s="227"/>
      <c r="IQ917" s="227"/>
      <c r="IR917" s="227"/>
      <c r="IS917" s="227"/>
      <c r="IT917" s="227"/>
      <c r="IU917" s="227"/>
      <c r="IV917" s="227"/>
      <c r="IW917" s="227"/>
      <c r="IX917" s="227"/>
      <c r="IY917" s="227"/>
      <c r="IZ917" s="227"/>
      <c r="JA917" s="227"/>
      <c r="JB917" s="227"/>
      <c r="JC917" s="227"/>
      <c r="JD917" s="227"/>
      <c r="JE917" s="227"/>
      <c r="JF917" s="227"/>
      <c r="JG917" s="227"/>
      <c r="JH917" s="227"/>
    </row>
    <row r="918" spans="1:268" s="337" customFormat="1" ht="42.75" customHeight="1">
      <c r="A918" s="211">
        <v>422</v>
      </c>
      <c r="B918" s="386" t="s">
        <v>221</v>
      </c>
      <c r="C918" s="213" t="s">
        <v>218</v>
      </c>
      <c r="D918" s="214" t="s">
        <v>2479</v>
      </c>
      <c r="E918" s="215" t="s">
        <v>1689</v>
      </c>
      <c r="F918" s="215" t="s">
        <v>1622</v>
      </c>
      <c r="G918" s="218" t="s">
        <v>4426</v>
      </c>
      <c r="H918" s="248" t="e">
        <f>VLOOKUP(C918,#REF!,3,0)</f>
        <v>#REF!</v>
      </c>
      <c r="I918" s="248" t="s">
        <v>4807</v>
      </c>
      <c r="J918" s="570"/>
      <c r="K918" s="216" t="e">
        <v>#N/A</v>
      </c>
      <c r="L918" s="213"/>
      <c r="M918" s="217" t="s">
        <v>4626</v>
      </c>
      <c r="N918" s="217"/>
      <c r="O918" s="213" t="s">
        <v>4596</v>
      </c>
      <c r="P918" s="213" t="s">
        <v>4689</v>
      </c>
      <c r="Q918" s="213" t="e">
        <v>#N/A</v>
      </c>
      <c r="R918" s="215" t="s">
        <v>3172</v>
      </c>
      <c r="S918" s="220"/>
      <c r="T918" s="215"/>
      <c r="U918" s="213" t="s">
        <v>4715</v>
      </c>
      <c r="V918" s="213" t="e">
        <v>#N/A</v>
      </c>
      <c r="W918" s="213"/>
      <c r="X918" s="221" t="s">
        <v>4</v>
      </c>
      <c r="Y918" s="222" t="s">
        <v>2311</v>
      </c>
      <c r="Z918" s="217" t="s">
        <v>4742</v>
      </c>
      <c r="AA918" s="223" t="s">
        <v>2520</v>
      </c>
      <c r="AB918" s="223"/>
      <c r="AC918" s="233" t="s">
        <v>45</v>
      </c>
      <c r="AD918" s="215" t="s">
        <v>1714</v>
      </c>
      <c r="AE918" s="224"/>
      <c r="AF918" s="215" t="s">
        <v>1714</v>
      </c>
      <c r="AG918" s="215" t="s">
        <v>3172</v>
      </c>
      <c r="AH918" s="224"/>
      <c r="AI918" s="215" t="s">
        <v>1624</v>
      </c>
      <c r="AJ918" s="215"/>
      <c r="AK918" s="224"/>
      <c r="AL918" s="233" t="s">
        <v>2809</v>
      </c>
      <c r="AM918" s="234"/>
      <c r="AN918" s="241" t="s">
        <v>1809</v>
      </c>
      <c r="AO918" s="221">
        <v>43425</v>
      </c>
      <c r="AP918" s="226" t="s">
        <v>3187</v>
      </c>
      <c r="AQ918" s="226" t="s">
        <v>3188</v>
      </c>
      <c r="AR918" s="212"/>
      <c r="AS918" s="215"/>
      <c r="AT918" s="221" t="s">
        <v>1838</v>
      </c>
      <c r="AU918" s="215"/>
      <c r="AV918" s="227"/>
      <c r="AW918" s="228" t="s">
        <v>4626</v>
      </c>
      <c r="AX918" s="301"/>
      <c r="AY918" s="227"/>
      <c r="AZ918" s="227"/>
      <c r="BA918" s="227"/>
      <c r="BB918" s="227"/>
      <c r="BC918" s="227"/>
      <c r="BD918" s="227"/>
      <c r="BE918" s="227"/>
      <c r="BF918" s="227"/>
      <c r="BG918" s="227"/>
      <c r="BH918" s="227"/>
      <c r="BI918" s="227"/>
      <c r="BJ918" s="227"/>
      <c r="BK918" s="227"/>
      <c r="BL918" s="227"/>
      <c r="BM918" s="227"/>
      <c r="BN918" s="227"/>
      <c r="BO918" s="227"/>
      <c r="BP918" s="227"/>
      <c r="BQ918" s="227"/>
      <c r="BR918" s="227"/>
      <c r="BS918" s="227"/>
      <c r="BT918" s="227"/>
      <c r="BU918" s="227"/>
      <c r="BV918" s="227"/>
      <c r="BW918" s="227"/>
      <c r="BX918" s="227"/>
      <c r="BY918" s="227"/>
      <c r="BZ918" s="227"/>
      <c r="CA918" s="227"/>
      <c r="CB918" s="227"/>
      <c r="CC918" s="227"/>
      <c r="CD918" s="227"/>
      <c r="CE918" s="227"/>
      <c r="CF918" s="227"/>
      <c r="CG918" s="227"/>
      <c r="CH918" s="227"/>
      <c r="CI918" s="227"/>
      <c r="CJ918" s="227"/>
      <c r="CK918" s="227"/>
      <c r="CL918" s="227"/>
      <c r="CM918" s="227"/>
      <c r="CN918" s="227"/>
      <c r="CO918" s="227"/>
      <c r="CP918" s="227"/>
      <c r="CQ918" s="227"/>
      <c r="CR918" s="227"/>
      <c r="CS918" s="227"/>
      <c r="CT918" s="227"/>
      <c r="CU918" s="227"/>
      <c r="CV918" s="227"/>
      <c r="CW918" s="227"/>
      <c r="CX918" s="227"/>
      <c r="CY918" s="227"/>
      <c r="CZ918" s="227"/>
      <c r="DA918" s="227"/>
      <c r="DB918" s="227"/>
      <c r="DC918" s="227"/>
      <c r="DD918" s="227"/>
      <c r="DE918" s="227"/>
      <c r="DF918" s="227"/>
      <c r="DG918" s="227"/>
      <c r="DH918" s="227"/>
      <c r="DI918" s="227"/>
      <c r="DJ918" s="227"/>
      <c r="DK918" s="227"/>
      <c r="DL918" s="227"/>
      <c r="DM918" s="227"/>
      <c r="DN918" s="227"/>
      <c r="DO918" s="227"/>
      <c r="DP918" s="227"/>
      <c r="DQ918" s="227"/>
      <c r="DR918" s="227"/>
      <c r="DS918" s="227"/>
      <c r="DT918" s="227"/>
      <c r="DU918" s="227"/>
      <c r="DV918" s="227"/>
      <c r="DW918" s="227"/>
      <c r="DX918" s="227"/>
      <c r="DY918" s="227"/>
      <c r="DZ918" s="227"/>
      <c r="EA918" s="227"/>
      <c r="EB918" s="227"/>
      <c r="EC918" s="227"/>
      <c r="ED918" s="227"/>
      <c r="EE918" s="227"/>
      <c r="EF918" s="227"/>
      <c r="EG918" s="227"/>
      <c r="EH918" s="227"/>
      <c r="EI918" s="227"/>
      <c r="EJ918" s="227"/>
      <c r="EK918" s="227"/>
      <c r="EL918" s="227"/>
      <c r="EM918" s="227"/>
      <c r="EN918" s="227"/>
      <c r="EO918" s="227"/>
      <c r="EP918" s="227"/>
      <c r="EQ918" s="227"/>
      <c r="ER918" s="227"/>
      <c r="ES918" s="227"/>
      <c r="ET918" s="227"/>
      <c r="EU918" s="227"/>
      <c r="EV918" s="227"/>
      <c r="EW918" s="227"/>
      <c r="EX918" s="227"/>
      <c r="EY918" s="227"/>
      <c r="EZ918" s="227"/>
      <c r="FA918" s="227"/>
      <c r="FB918" s="227"/>
      <c r="FC918" s="227"/>
      <c r="FD918" s="227"/>
      <c r="FE918" s="227"/>
      <c r="FF918" s="227"/>
      <c r="FG918" s="227"/>
      <c r="FH918" s="227"/>
      <c r="FI918" s="227"/>
      <c r="FJ918" s="227"/>
      <c r="FK918" s="227"/>
      <c r="FL918" s="227"/>
      <c r="FM918" s="227"/>
      <c r="FN918" s="227"/>
      <c r="FO918" s="227"/>
      <c r="FP918" s="227"/>
      <c r="FQ918" s="227"/>
      <c r="FR918" s="227"/>
      <c r="FS918" s="227"/>
      <c r="FT918" s="227"/>
      <c r="FU918" s="227"/>
      <c r="FV918" s="227"/>
      <c r="FW918" s="227"/>
      <c r="FX918" s="227"/>
      <c r="FY918" s="227"/>
      <c r="FZ918" s="227"/>
      <c r="GA918" s="227"/>
      <c r="GB918" s="227"/>
      <c r="GC918" s="227"/>
      <c r="GD918" s="227"/>
      <c r="GE918" s="227"/>
      <c r="GF918" s="227"/>
      <c r="GG918" s="227"/>
      <c r="GH918" s="227"/>
      <c r="GI918" s="227"/>
      <c r="GJ918" s="227"/>
      <c r="GK918" s="227"/>
      <c r="GL918" s="227"/>
      <c r="GM918" s="227"/>
      <c r="GN918" s="227"/>
      <c r="GO918" s="227"/>
      <c r="GP918" s="227"/>
      <c r="GQ918" s="227"/>
      <c r="GR918" s="227"/>
      <c r="GS918" s="227"/>
      <c r="GT918" s="227"/>
      <c r="GU918" s="227"/>
      <c r="GV918" s="227"/>
      <c r="GW918" s="227"/>
      <c r="GX918" s="227"/>
      <c r="GY918" s="227"/>
      <c r="GZ918" s="227"/>
      <c r="HA918" s="227"/>
      <c r="HB918" s="227"/>
      <c r="HC918" s="227"/>
      <c r="HD918" s="227"/>
      <c r="HE918" s="227"/>
      <c r="HF918" s="227"/>
      <c r="HG918" s="227"/>
      <c r="HH918" s="227"/>
      <c r="HI918" s="227"/>
      <c r="HJ918" s="227"/>
      <c r="HK918" s="227"/>
      <c r="HL918" s="227"/>
      <c r="HM918" s="227"/>
      <c r="HN918" s="227"/>
      <c r="HO918" s="227"/>
      <c r="HP918" s="227"/>
      <c r="HQ918" s="227"/>
      <c r="HR918" s="227"/>
      <c r="HS918" s="227"/>
      <c r="HT918" s="227"/>
      <c r="HU918" s="227"/>
      <c r="HV918" s="227"/>
      <c r="HW918" s="227"/>
      <c r="HX918" s="227"/>
      <c r="HY918" s="227"/>
      <c r="HZ918" s="227"/>
      <c r="IA918" s="227"/>
      <c r="IB918" s="227"/>
      <c r="IC918" s="227"/>
      <c r="ID918" s="227"/>
      <c r="IE918" s="227"/>
      <c r="IF918" s="227"/>
      <c r="IG918" s="227"/>
      <c r="IH918" s="227"/>
      <c r="II918" s="227"/>
      <c r="IJ918" s="227"/>
      <c r="IK918" s="227"/>
      <c r="IL918" s="227"/>
      <c r="IM918" s="227"/>
      <c r="IN918" s="227"/>
      <c r="IO918" s="227"/>
      <c r="IP918" s="227"/>
      <c r="IQ918" s="227"/>
      <c r="IR918" s="227"/>
      <c r="IS918" s="227"/>
      <c r="IT918" s="227"/>
      <c r="IU918" s="227"/>
      <c r="IV918" s="227"/>
      <c r="IW918" s="227"/>
      <c r="IX918" s="227"/>
      <c r="IY918" s="227"/>
      <c r="IZ918" s="227"/>
      <c r="JA918" s="227"/>
      <c r="JB918" s="227"/>
      <c r="JC918" s="227"/>
      <c r="JD918" s="227"/>
      <c r="JE918" s="227"/>
      <c r="JF918" s="227"/>
      <c r="JG918" s="227"/>
      <c r="JH918" s="227"/>
    </row>
    <row r="919" spans="1:268" s="362" customFormat="1" ht="35.25" customHeight="1">
      <c r="A919" s="211">
        <v>423</v>
      </c>
      <c r="B919" s="205" t="s">
        <v>1583</v>
      </c>
      <c r="C919" s="213" t="s">
        <v>1584</v>
      </c>
      <c r="D919" s="214">
        <v>43410</v>
      </c>
      <c r="E919" s="219" t="s">
        <v>1628</v>
      </c>
      <c r="F919" s="335" t="s">
        <v>1866</v>
      </c>
      <c r="G919" s="218" t="s">
        <v>4426</v>
      </c>
      <c r="H919" s="248" t="e">
        <f>VLOOKUP(C919,#REF!,3,0)</f>
        <v>#REF!</v>
      </c>
      <c r="I919" s="248" t="s">
        <v>4807</v>
      </c>
      <c r="J919" s="570"/>
      <c r="K919" s="216" t="e">
        <v>#N/A</v>
      </c>
      <c r="L919" s="213"/>
      <c r="M919" s="217" t="s">
        <v>4626</v>
      </c>
      <c r="N919" s="217"/>
      <c r="O919" s="213" t="s">
        <v>4596</v>
      </c>
      <c r="P919" s="213" t="s">
        <v>4689</v>
      </c>
      <c r="Q919" s="213" t="e">
        <v>#N/A</v>
      </c>
      <c r="R919" s="215" t="s">
        <v>2698</v>
      </c>
      <c r="S919" s="220"/>
      <c r="T919" s="215"/>
      <c r="U919" s="213" t="s">
        <v>4715</v>
      </c>
      <c r="V919" s="213" t="e">
        <v>#N/A</v>
      </c>
      <c r="W919" s="213"/>
      <c r="X919" s="221" t="s">
        <v>4</v>
      </c>
      <c r="Y919" s="222" t="s">
        <v>2301</v>
      </c>
      <c r="Z919" s="217" t="s">
        <v>4742</v>
      </c>
      <c r="AA919" s="223" t="s">
        <v>2303</v>
      </c>
      <c r="AB919" s="223"/>
      <c r="AC919" s="280" t="s">
        <v>70</v>
      </c>
      <c r="AD919" s="215" t="s">
        <v>1714</v>
      </c>
      <c r="AE919" s="224"/>
      <c r="AF919" s="215" t="s">
        <v>1714</v>
      </c>
      <c r="AG919" s="215" t="s">
        <v>2698</v>
      </c>
      <c r="AH919" s="224"/>
      <c r="AI919" s="277" t="s">
        <v>1627</v>
      </c>
      <c r="AJ919" s="219"/>
      <c r="AK919" s="224"/>
      <c r="AL919" s="215" t="s">
        <v>1522</v>
      </c>
      <c r="AM919" s="221" t="s">
        <v>2699</v>
      </c>
      <c r="AN919" s="212" t="s">
        <v>1809</v>
      </c>
      <c r="AO919" s="221">
        <v>43468</v>
      </c>
      <c r="AP919" s="226" t="s">
        <v>2700</v>
      </c>
      <c r="AQ919" s="226" t="s">
        <v>2701</v>
      </c>
      <c r="AR919" s="212"/>
      <c r="AS919" s="215"/>
      <c r="AT919" s="221" t="s">
        <v>1810</v>
      </c>
      <c r="AU919" s="219"/>
      <c r="AV919" s="227"/>
      <c r="AW919" s="228" t="s">
        <v>4626</v>
      </c>
      <c r="AX919" s="227"/>
      <c r="AY919" s="227"/>
      <c r="AZ919" s="227"/>
      <c r="BA919" s="227"/>
      <c r="BB919" s="227"/>
      <c r="BC919" s="227"/>
      <c r="BD919" s="227"/>
      <c r="BE919" s="227"/>
      <c r="BF919" s="227"/>
      <c r="BG919" s="227"/>
      <c r="BH919" s="227"/>
      <c r="BI919" s="227"/>
      <c r="BJ919" s="227"/>
      <c r="BK919" s="227"/>
      <c r="BL919" s="227"/>
      <c r="BM919" s="227"/>
      <c r="BN919" s="227"/>
      <c r="BO919" s="227"/>
      <c r="BP919" s="227"/>
      <c r="BQ919" s="227"/>
      <c r="BR919" s="227"/>
      <c r="BS919" s="227"/>
      <c r="BT919" s="227"/>
      <c r="BU919" s="227"/>
      <c r="BV919" s="227"/>
      <c r="BW919" s="227"/>
      <c r="BX919" s="227"/>
      <c r="BY919" s="227"/>
      <c r="BZ919" s="227"/>
      <c r="CA919" s="227"/>
      <c r="CB919" s="227"/>
      <c r="CC919" s="227"/>
      <c r="CD919" s="227"/>
      <c r="CE919" s="227"/>
      <c r="CF919" s="227"/>
      <c r="CG919" s="227"/>
      <c r="CH919" s="227"/>
      <c r="CI919" s="227"/>
      <c r="CJ919" s="227"/>
      <c r="CK919" s="227"/>
      <c r="CL919" s="227"/>
      <c r="CM919" s="227"/>
      <c r="CN919" s="227"/>
      <c r="CO919" s="227"/>
      <c r="CP919" s="227"/>
      <c r="CQ919" s="227"/>
      <c r="CR919" s="227"/>
      <c r="CS919" s="227"/>
      <c r="CT919" s="227"/>
      <c r="CU919" s="227"/>
      <c r="CV919" s="227"/>
      <c r="CW919" s="227"/>
      <c r="CX919" s="227"/>
      <c r="CY919" s="227"/>
      <c r="CZ919" s="227"/>
      <c r="DA919" s="227"/>
      <c r="DB919" s="227"/>
      <c r="DC919" s="227"/>
      <c r="DD919" s="227"/>
      <c r="DE919" s="227"/>
      <c r="DF919" s="227"/>
      <c r="DG919" s="227"/>
      <c r="DH919" s="227"/>
      <c r="DI919" s="227"/>
      <c r="DJ919" s="227"/>
      <c r="DK919" s="227"/>
      <c r="DL919" s="227"/>
      <c r="DM919" s="227"/>
      <c r="DN919" s="227"/>
      <c r="DO919" s="227"/>
      <c r="DP919" s="227"/>
      <c r="DQ919" s="227"/>
      <c r="DR919" s="227"/>
      <c r="DS919" s="227"/>
      <c r="DT919" s="227"/>
      <c r="DU919" s="227"/>
      <c r="DV919" s="227"/>
      <c r="DW919" s="227"/>
      <c r="DX919" s="227"/>
      <c r="DY919" s="227"/>
      <c r="DZ919" s="227"/>
      <c r="EA919" s="227"/>
      <c r="EB919" s="227"/>
      <c r="EC919" s="227"/>
      <c r="ED919" s="227"/>
      <c r="EE919" s="227"/>
      <c r="EF919" s="227"/>
      <c r="EG919" s="227"/>
      <c r="EH919" s="227"/>
      <c r="EI919" s="227"/>
      <c r="EJ919" s="227"/>
      <c r="EK919" s="227"/>
      <c r="EL919" s="227"/>
      <c r="EM919" s="227"/>
      <c r="EN919" s="227"/>
      <c r="EO919" s="227"/>
      <c r="EP919" s="227"/>
      <c r="EQ919" s="227"/>
      <c r="ER919" s="227"/>
      <c r="ES919" s="227"/>
      <c r="ET919" s="227"/>
      <c r="EU919" s="227"/>
      <c r="EV919" s="227"/>
      <c r="EW919" s="227"/>
      <c r="EX919" s="227"/>
      <c r="EY919" s="227"/>
      <c r="EZ919" s="227"/>
      <c r="FA919" s="227"/>
      <c r="FB919" s="227"/>
      <c r="FC919" s="227"/>
      <c r="FD919" s="227"/>
      <c r="FE919" s="227"/>
      <c r="FF919" s="227"/>
      <c r="FG919" s="227"/>
      <c r="FH919" s="227"/>
      <c r="FI919" s="227"/>
      <c r="FJ919" s="227"/>
      <c r="FK919" s="227"/>
      <c r="FL919" s="227"/>
      <c r="FM919" s="227"/>
      <c r="FN919" s="227"/>
      <c r="FO919" s="227"/>
      <c r="FP919" s="227"/>
      <c r="FQ919" s="227"/>
      <c r="FR919" s="227"/>
      <c r="FS919" s="227"/>
      <c r="FT919" s="227"/>
      <c r="FU919" s="227"/>
      <c r="FV919" s="227"/>
      <c r="FW919" s="227"/>
      <c r="FX919" s="227"/>
      <c r="FY919" s="227"/>
      <c r="FZ919" s="227"/>
      <c r="GA919" s="227"/>
      <c r="GB919" s="227"/>
      <c r="GC919" s="227"/>
      <c r="GD919" s="227"/>
      <c r="GE919" s="227"/>
      <c r="GF919" s="227"/>
      <c r="GG919" s="227"/>
      <c r="GH919" s="227"/>
      <c r="GI919" s="227"/>
      <c r="GJ919" s="227"/>
      <c r="GK919" s="227"/>
      <c r="GL919" s="227"/>
      <c r="GM919" s="227"/>
      <c r="GN919" s="227"/>
      <c r="GO919" s="227"/>
      <c r="GP919" s="227"/>
      <c r="GQ919" s="227"/>
      <c r="GR919" s="227"/>
      <c r="GS919" s="227"/>
      <c r="GT919" s="227"/>
      <c r="GU919" s="227"/>
      <c r="GV919" s="227"/>
      <c r="GW919" s="227"/>
      <c r="GX919" s="227"/>
      <c r="GY919" s="227"/>
      <c r="GZ919" s="227"/>
      <c r="HA919" s="227"/>
      <c r="HB919" s="227"/>
      <c r="HC919" s="227"/>
      <c r="HD919" s="227"/>
      <c r="HE919" s="227"/>
      <c r="HF919" s="227"/>
      <c r="HG919" s="227"/>
      <c r="HH919" s="227"/>
      <c r="HI919" s="227"/>
      <c r="HJ919" s="227"/>
      <c r="HK919" s="227"/>
      <c r="HL919" s="227"/>
      <c r="HM919" s="227"/>
      <c r="HN919" s="227"/>
      <c r="HO919" s="227"/>
      <c r="HP919" s="227"/>
      <c r="HQ919" s="227"/>
      <c r="HR919" s="227"/>
      <c r="HS919" s="227"/>
      <c r="HT919" s="227"/>
      <c r="HU919" s="227"/>
      <c r="HV919" s="227"/>
      <c r="HW919" s="227"/>
      <c r="HX919" s="227"/>
      <c r="HY919" s="227"/>
      <c r="HZ919" s="227"/>
      <c r="IA919" s="227"/>
      <c r="IB919" s="227"/>
      <c r="IC919" s="227"/>
      <c r="ID919" s="227"/>
      <c r="IE919" s="227"/>
      <c r="IF919" s="227"/>
      <c r="IG919" s="227"/>
      <c r="IH919" s="227"/>
      <c r="II919" s="227"/>
      <c r="IJ919" s="227"/>
      <c r="IK919" s="227"/>
      <c r="IL919" s="227"/>
      <c r="IM919" s="227"/>
      <c r="IN919" s="227"/>
      <c r="IO919" s="227"/>
      <c r="IP919" s="227"/>
      <c r="IQ919" s="227"/>
      <c r="IR919" s="227"/>
      <c r="IS919" s="227"/>
      <c r="IT919" s="227"/>
      <c r="IU919" s="227"/>
      <c r="IV919" s="227"/>
      <c r="IW919" s="227"/>
      <c r="IX919" s="227"/>
      <c r="IY919" s="227"/>
      <c r="IZ919" s="227"/>
      <c r="JA919" s="227"/>
      <c r="JB919" s="227"/>
      <c r="JC919" s="227"/>
      <c r="JD919" s="227"/>
      <c r="JE919" s="227"/>
      <c r="JF919" s="227"/>
      <c r="JG919" s="227"/>
      <c r="JH919" s="227"/>
    </row>
    <row r="920" spans="1:268" s="227" customFormat="1" ht="24" customHeight="1">
      <c r="A920" s="211">
        <v>424</v>
      </c>
      <c r="B920" s="167" t="s">
        <v>1231</v>
      </c>
      <c r="C920" s="213" t="s">
        <v>1232</v>
      </c>
      <c r="D920" s="214">
        <v>43258</v>
      </c>
      <c r="E920" s="215" t="s">
        <v>1689</v>
      </c>
      <c r="F920" s="219" t="s">
        <v>2002</v>
      </c>
      <c r="G920" s="218" t="s">
        <v>4426</v>
      </c>
      <c r="H920" s="248" t="e">
        <f>VLOOKUP(C920,#REF!,3,0)</f>
        <v>#REF!</v>
      </c>
      <c r="I920" s="248" t="s">
        <v>4807</v>
      </c>
      <c r="J920" s="570"/>
      <c r="K920" s="216" t="e">
        <v>#N/A</v>
      </c>
      <c r="L920" s="213"/>
      <c r="M920" s="217" t="s">
        <v>4626</v>
      </c>
      <c r="N920" s="217"/>
      <c r="O920" s="213" t="s">
        <v>4596</v>
      </c>
      <c r="P920" s="213" t="s">
        <v>4689</v>
      </c>
      <c r="Q920" s="213" t="e">
        <v>#N/A</v>
      </c>
      <c r="R920" s="215" t="s">
        <v>3172</v>
      </c>
      <c r="S920" s="220"/>
      <c r="T920" s="215"/>
      <c r="U920" s="213" t="s">
        <v>4715</v>
      </c>
      <c r="V920" s="213" t="e">
        <v>#N/A</v>
      </c>
      <c r="W920" s="213"/>
      <c r="X920" s="221" t="s">
        <v>4</v>
      </c>
      <c r="Y920" s="222" t="s">
        <v>2311</v>
      </c>
      <c r="Z920" s="217" t="s">
        <v>4742</v>
      </c>
      <c r="AA920" s="223" t="s">
        <v>2520</v>
      </c>
      <c r="AB920" s="223"/>
      <c r="AC920" s="233" t="s">
        <v>45</v>
      </c>
      <c r="AD920" s="215" t="s">
        <v>1714</v>
      </c>
      <c r="AE920" s="224"/>
      <c r="AF920" s="215" t="s">
        <v>1714</v>
      </c>
      <c r="AG920" s="215" t="s">
        <v>3172</v>
      </c>
      <c r="AH920" s="224"/>
      <c r="AI920" s="233" t="s">
        <v>1627</v>
      </c>
      <c r="AJ920" s="215"/>
      <c r="AK920" s="224"/>
      <c r="AL920" s="258" t="s">
        <v>1143</v>
      </c>
      <c r="AM920" s="259"/>
      <c r="AN920" s="241" t="s">
        <v>1809</v>
      </c>
      <c r="AO920" s="221">
        <v>43419</v>
      </c>
      <c r="AP920" s="226" t="s">
        <v>3189</v>
      </c>
      <c r="AQ920" s="226" t="s">
        <v>3190</v>
      </c>
      <c r="AR920" s="212"/>
      <c r="AS920" s="215" t="s">
        <v>1819</v>
      </c>
      <c r="AT920" s="221" t="s">
        <v>1838</v>
      </c>
      <c r="AU920" s="215" t="s">
        <v>2270</v>
      </c>
      <c r="AW920" s="228" t="s">
        <v>4626</v>
      </c>
    </row>
    <row r="921" spans="1:268" s="337" customFormat="1" ht="42.75" customHeight="1">
      <c r="A921" s="211">
        <v>425</v>
      </c>
      <c r="B921" s="205" t="s">
        <v>1593</v>
      </c>
      <c r="C921" s="213" t="s">
        <v>1594</v>
      </c>
      <c r="D921" s="214" t="s">
        <v>1461</v>
      </c>
      <c r="E921" s="219" t="s">
        <v>1628</v>
      </c>
      <c r="F921" s="335" t="s">
        <v>1866</v>
      </c>
      <c r="G921" s="218" t="s">
        <v>4426</v>
      </c>
      <c r="H921" s="248" t="e">
        <f>VLOOKUP(C921,#REF!,3,0)</f>
        <v>#REF!</v>
      </c>
      <c r="I921" s="248" t="s">
        <v>4807</v>
      </c>
      <c r="J921" s="570"/>
      <c r="K921" s="216" t="e">
        <v>#N/A</v>
      </c>
      <c r="L921" s="213"/>
      <c r="M921" s="217" t="s">
        <v>4626</v>
      </c>
      <c r="N921" s="217"/>
      <c r="O921" s="213" t="s">
        <v>4596</v>
      </c>
      <c r="P921" s="213" t="s">
        <v>4689</v>
      </c>
      <c r="Q921" s="213" t="e">
        <v>#N/A</v>
      </c>
      <c r="R921" s="215" t="s">
        <v>2698</v>
      </c>
      <c r="S921" s="220"/>
      <c r="T921" s="215"/>
      <c r="U921" s="213" t="s">
        <v>4715</v>
      </c>
      <c r="V921" s="213" t="e">
        <v>#N/A</v>
      </c>
      <c r="W921" s="213"/>
      <c r="X921" s="221" t="s">
        <v>4</v>
      </c>
      <c r="Y921" s="222" t="s">
        <v>2301</v>
      </c>
      <c r="Z921" s="217" t="s">
        <v>4742</v>
      </c>
      <c r="AA921" s="223" t="s">
        <v>2303</v>
      </c>
      <c r="AB921" s="223"/>
      <c r="AC921" s="280" t="s">
        <v>70</v>
      </c>
      <c r="AD921" s="215" t="s">
        <v>1714</v>
      </c>
      <c r="AE921" s="224"/>
      <c r="AF921" s="215" t="s">
        <v>1714</v>
      </c>
      <c r="AG921" s="215" t="s">
        <v>2698</v>
      </c>
      <c r="AH921" s="224"/>
      <c r="AI921" s="277" t="s">
        <v>1627</v>
      </c>
      <c r="AJ921" s="219"/>
      <c r="AK921" s="224"/>
      <c r="AL921" s="215" t="s">
        <v>1569</v>
      </c>
      <c r="AM921" s="221" t="s">
        <v>2617</v>
      </c>
      <c r="AN921" s="212" t="s">
        <v>1809</v>
      </c>
      <c r="AO921" s="221">
        <v>43468</v>
      </c>
      <c r="AP921" s="226" t="s">
        <v>2702</v>
      </c>
      <c r="AQ921" s="226" t="s">
        <v>2703</v>
      </c>
      <c r="AR921" s="212"/>
      <c r="AS921" s="215"/>
      <c r="AT921" s="221" t="s">
        <v>1810</v>
      </c>
      <c r="AU921" s="219"/>
      <c r="AV921" s="227"/>
      <c r="AW921" s="228" t="s">
        <v>4626</v>
      </c>
      <c r="AX921" s="301"/>
      <c r="AY921" s="227"/>
      <c r="AZ921" s="227"/>
      <c r="BA921" s="227"/>
      <c r="BB921" s="227"/>
      <c r="BC921" s="227"/>
      <c r="BD921" s="227"/>
      <c r="BE921" s="227"/>
      <c r="BF921" s="227"/>
      <c r="BG921" s="227"/>
      <c r="BH921" s="227"/>
      <c r="BI921" s="227"/>
      <c r="BJ921" s="227"/>
      <c r="BK921" s="227"/>
      <c r="BL921" s="227"/>
      <c r="BM921" s="227"/>
      <c r="BN921" s="227"/>
      <c r="BO921" s="227"/>
      <c r="BP921" s="227"/>
      <c r="BQ921" s="227"/>
      <c r="BR921" s="227"/>
      <c r="BS921" s="227"/>
      <c r="BT921" s="227"/>
      <c r="BU921" s="227"/>
      <c r="BV921" s="227"/>
      <c r="BW921" s="227"/>
      <c r="BX921" s="227"/>
      <c r="BY921" s="227"/>
      <c r="BZ921" s="227"/>
      <c r="CA921" s="227"/>
      <c r="CB921" s="227"/>
      <c r="CC921" s="227"/>
      <c r="CD921" s="227"/>
      <c r="CE921" s="227"/>
      <c r="CF921" s="227"/>
      <c r="CG921" s="227"/>
      <c r="CH921" s="227"/>
      <c r="CI921" s="227"/>
      <c r="CJ921" s="227"/>
      <c r="CK921" s="227"/>
      <c r="CL921" s="227"/>
      <c r="CM921" s="227"/>
      <c r="CN921" s="227"/>
      <c r="CO921" s="227"/>
      <c r="CP921" s="227"/>
      <c r="CQ921" s="227"/>
      <c r="CR921" s="227"/>
      <c r="CS921" s="227"/>
      <c r="CT921" s="227"/>
      <c r="CU921" s="227"/>
      <c r="CV921" s="227"/>
      <c r="CW921" s="227"/>
      <c r="CX921" s="227"/>
      <c r="CY921" s="227"/>
      <c r="CZ921" s="227"/>
      <c r="DA921" s="227"/>
      <c r="DB921" s="227"/>
      <c r="DC921" s="227"/>
      <c r="DD921" s="227"/>
      <c r="DE921" s="227"/>
      <c r="DF921" s="227"/>
      <c r="DG921" s="227"/>
      <c r="DH921" s="227"/>
      <c r="DI921" s="227"/>
      <c r="DJ921" s="227"/>
      <c r="DK921" s="227"/>
      <c r="DL921" s="227"/>
      <c r="DM921" s="227"/>
      <c r="DN921" s="227"/>
      <c r="DO921" s="227"/>
      <c r="DP921" s="227"/>
      <c r="DQ921" s="227"/>
      <c r="DR921" s="227"/>
      <c r="DS921" s="227"/>
      <c r="DT921" s="227"/>
      <c r="DU921" s="227"/>
      <c r="DV921" s="227"/>
      <c r="DW921" s="227"/>
      <c r="DX921" s="227"/>
      <c r="DY921" s="227"/>
      <c r="DZ921" s="227"/>
      <c r="EA921" s="227"/>
      <c r="EB921" s="227"/>
      <c r="EC921" s="227"/>
      <c r="ED921" s="227"/>
      <c r="EE921" s="227"/>
      <c r="EF921" s="227"/>
      <c r="EG921" s="227"/>
      <c r="EH921" s="227"/>
      <c r="EI921" s="227"/>
      <c r="EJ921" s="227"/>
      <c r="EK921" s="227"/>
      <c r="EL921" s="227"/>
      <c r="EM921" s="227"/>
      <c r="EN921" s="227"/>
      <c r="EO921" s="227"/>
      <c r="EP921" s="227"/>
      <c r="EQ921" s="227"/>
      <c r="ER921" s="227"/>
      <c r="ES921" s="227"/>
      <c r="ET921" s="227"/>
      <c r="EU921" s="227"/>
      <c r="EV921" s="227"/>
      <c r="EW921" s="227"/>
      <c r="EX921" s="227"/>
      <c r="EY921" s="227"/>
      <c r="EZ921" s="227"/>
      <c r="FA921" s="227"/>
      <c r="FB921" s="227"/>
      <c r="FC921" s="227"/>
      <c r="FD921" s="227"/>
      <c r="FE921" s="227"/>
      <c r="FF921" s="227"/>
      <c r="FG921" s="227"/>
      <c r="FH921" s="227"/>
      <c r="FI921" s="227"/>
      <c r="FJ921" s="227"/>
      <c r="FK921" s="227"/>
      <c r="FL921" s="227"/>
      <c r="FM921" s="227"/>
      <c r="FN921" s="227"/>
      <c r="FO921" s="227"/>
      <c r="FP921" s="227"/>
      <c r="FQ921" s="227"/>
      <c r="FR921" s="227"/>
      <c r="FS921" s="227"/>
      <c r="FT921" s="227"/>
      <c r="FU921" s="227"/>
      <c r="FV921" s="227"/>
      <c r="FW921" s="227"/>
      <c r="FX921" s="227"/>
      <c r="FY921" s="227"/>
      <c r="FZ921" s="227"/>
      <c r="GA921" s="227"/>
      <c r="GB921" s="227"/>
      <c r="GC921" s="227"/>
      <c r="GD921" s="227"/>
      <c r="GE921" s="227"/>
      <c r="GF921" s="227"/>
      <c r="GG921" s="227"/>
      <c r="GH921" s="227"/>
      <c r="GI921" s="227"/>
      <c r="GJ921" s="227"/>
      <c r="GK921" s="227"/>
      <c r="GL921" s="227"/>
      <c r="GM921" s="227"/>
      <c r="GN921" s="227"/>
      <c r="GO921" s="227"/>
      <c r="GP921" s="227"/>
      <c r="GQ921" s="227"/>
      <c r="GR921" s="227"/>
      <c r="GS921" s="227"/>
      <c r="GT921" s="227"/>
      <c r="GU921" s="227"/>
      <c r="GV921" s="227"/>
      <c r="GW921" s="227"/>
      <c r="GX921" s="227"/>
      <c r="GY921" s="227"/>
      <c r="GZ921" s="227"/>
      <c r="HA921" s="227"/>
      <c r="HB921" s="227"/>
      <c r="HC921" s="227"/>
      <c r="HD921" s="227"/>
      <c r="HE921" s="227"/>
      <c r="HF921" s="227"/>
      <c r="HG921" s="227"/>
      <c r="HH921" s="227"/>
      <c r="HI921" s="227"/>
      <c r="HJ921" s="227"/>
      <c r="HK921" s="227"/>
      <c r="HL921" s="227"/>
      <c r="HM921" s="227"/>
      <c r="HN921" s="227"/>
      <c r="HO921" s="227"/>
      <c r="HP921" s="227"/>
      <c r="HQ921" s="227"/>
      <c r="HR921" s="227"/>
      <c r="HS921" s="227"/>
      <c r="HT921" s="227"/>
      <c r="HU921" s="227"/>
      <c r="HV921" s="227"/>
      <c r="HW921" s="227"/>
      <c r="HX921" s="227"/>
      <c r="HY921" s="227"/>
      <c r="HZ921" s="227"/>
      <c r="IA921" s="227"/>
      <c r="IB921" s="227"/>
      <c r="IC921" s="227"/>
      <c r="ID921" s="227"/>
      <c r="IE921" s="227"/>
      <c r="IF921" s="227"/>
      <c r="IG921" s="227"/>
      <c r="IH921" s="227"/>
      <c r="II921" s="227"/>
      <c r="IJ921" s="227"/>
      <c r="IK921" s="227"/>
      <c r="IL921" s="227"/>
      <c r="IM921" s="227"/>
      <c r="IN921" s="227"/>
      <c r="IO921" s="227"/>
      <c r="IP921" s="227"/>
      <c r="IQ921" s="227"/>
      <c r="IR921" s="227"/>
      <c r="IS921" s="227"/>
      <c r="IT921" s="227"/>
      <c r="IU921" s="227"/>
      <c r="IV921" s="227"/>
      <c r="IW921" s="227"/>
      <c r="IX921" s="227"/>
      <c r="IY921" s="227"/>
      <c r="IZ921" s="227"/>
      <c r="JA921" s="227"/>
      <c r="JB921" s="227"/>
      <c r="JC921" s="227"/>
      <c r="JD921" s="227"/>
      <c r="JE921" s="227"/>
      <c r="JF921" s="227"/>
      <c r="JG921" s="227"/>
      <c r="JH921" s="227"/>
    </row>
    <row r="922" spans="1:268" s="362" customFormat="1" ht="35.25" customHeight="1">
      <c r="A922" s="211">
        <v>426</v>
      </c>
      <c r="B922" s="167" t="s">
        <v>1236</v>
      </c>
      <c r="C922" s="213" t="s">
        <v>1232</v>
      </c>
      <c r="D922" s="214">
        <v>43258</v>
      </c>
      <c r="E922" s="215" t="s">
        <v>1689</v>
      </c>
      <c r="F922" s="219" t="s">
        <v>2002</v>
      </c>
      <c r="G922" s="218" t="s">
        <v>4426</v>
      </c>
      <c r="H922" s="248" t="e">
        <f>VLOOKUP(C922,#REF!,3,0)</f>
        <v>#REF!</v>
      </c>
      <c r="I922" s="248" t="s">
        <v>4807</v>
      </c>
      <c r="J922" s="570"/>
      <c r="K922" s="216" t="e">
        <v>#N/A</v>
      </c>
      <c r="L922" s="213"/>
      <c r="M922" s="217" t="s">
        <v>4626</v>
      </c>
      <c r="N922" s="217"/>
      <c r="O922" s="213" t="s">
        <v>4596</v>
      </c>
      <c r="P922" s="213" t="s">
        <v>4689</v>
      </c>
      <c r="Q922" s="213" t="e">
        <v>#N/A</v>
      </c>
      <c r="R922" s="215" t="s">
        <v>3172</v>
      </c>
      <c r="S922" s="220"/>
      <c r="T922" s="215"/>
      <c r="U922" s="213" t="s">
        <v>4715</v>
      </c>
      <c r="V922" s="213" t="e">
        <v>#N/A</v>
      </c>
      <c r="W922" s="213"/>
      <c r="X922" s="221" t="s">
        <v>4</v>
      </c>
      <c r="Y922" s="222" t="s">
        <v>2311</v>
      </c>
      <c r="Z922" s="217" t="s">
        <v>4742</v>
      </c>
      <c r="AA922" s="223" t="s">
        <v>2520</v>
      </c>
      <c r="AB922" s="223"/>
      <c r="AC922" s="233" t="s">
        <v>45</v>
      </c>
      <c r="AD922" s="215" t="s">
        <v>1714</v>
      </c>
      <c r="AE922" s="224"/>
      <c r="AF922" s="215" t="s">
        <v>1714</v>
      </c>
      <c r="AG922" s="215" t="s">
        <v>3172</v>
      </c>
      <c r="AH922" s="224"/>
      <c r="AI922" s="233" t="s">
        <v>1627</v>
      </c>
      <c r="AJ922" s="215"/>
      <c r="AK922" s="224"/>
      <c r="AL922" s="258" t="s">
        <v>1143</v>
      </c>
      <c r="AM922" s="259"/>
      <c r="AN922" s="241" t="s">
        <v>1809</v>
      </c>
      <c r="AO922" s="221">
        <v>43419</v>
      </c>
      <c r="AP922" s="226" t="s">
        <v>3191</v>
      </c>
      <c r="AQ922" s="226" t="s">
        <v>3192</v>
      </c>
      <c r="AR922" s="212"/>
      <c r="AS922" s="215" t="s">
        <v>1819</v>
      </c>
      <c r="AT922" s="221" t="s">
        <v>1838</v>
      </c>
      <c r="AU922" s="215" t="s">
        <v>2270</v>
      </c>
      <c r="AV922" s="227"/>
      <c r="AW922" s="228" t="s">
        <v>4626</v>
      </c>
      <c r="AX922" s="227"/>
      <c r="AY922" s="227"/>
      <c r="AZ922" s="227"/>
      <c r="BA922" s="227"/>
      <c r="BB922" s="227"/>
      <c r="BC922" s="227"/>
      <c r="BD922" s="227"/>
      <c r="BE922" s="227"/>
      <c r="BF922" s="227"/>
      <c r="BG922" s="227"/>
      <c r="BH922" s="227"/>
      <c r="BI922" s="227"/>
      <c r="BJ922" s="227"/>
      <c r="BK922" s="227"/>
      <c r="BL922" s="227"/>
      <c r="BM922" s="227"/>
      <c r="BN922" s="227"/>
      <c r="BO922" s="227"/>
      <c r="BP922" s="227"/>
      <c r="BQ922" s="227"/>
      <c r="BR922" s="227"/>
      <c r="BS922" s="227"/>
      <c r="BT922" s="227"/>
      <c r="BU922" s="227"/>
      <c r="BV922" s="227"/>
      <c r="BW922" s="227"/>
      <c r="BX922" s="227"/>
      <c r="BY922" s="227"/>
      <c r="BZ922" s="227"/>
      <c r="CA922" s="227"/>
      <c r="CB922" s="227"/>
      <c r="CC922" s="227"/>
      <c r="CD922" s="227"/>
      <c r="CE922" s="227"/>
      <c r="CF922" s="227"/>
      <c r="CG922" s="227"/>
      <c r="CH922" s="227"/>
      <c r="CI922" s="227"/>
      <c r="CJ922" s="227"/>
      <c r="CK922" s="227"/>
      <c r="CL922" s="227"/>
      <c r="CM922" s="227"/>
      <c r="CN922" s="227"/>
      <c r="CO922" s="227"/>
      <c r="CP922" s="227"/>
      <c r="CQ922" s="227"/>
      <c r="CR922" s="227"/>
      <c r="CS922" s="227"/>
      <c r="CT922" s="227"/>
      <c r="CU922" s="227"/>
      <c r="CV922" s="227"/>
      <c r="CW922" s="227"/>
      <c r="CX922" s="227"/>
      <c r="CY922" s="227"/>
      <c r="CZ922" s="227"/>
      <c r="DA922" s="227"/>
      <c r="DB922" s="227"/>
      <c r="DC922" s="227"/>
      <c r="DD922" s="227"/>
      <c r="DE922" s="227"/>
      <c r="DF922" s="227"/>
      <c r="DG922" s="227"/>
      <c r="DH922" s="227"/>
      <c r="DI922" s="227"/>
      <c r="DJ922" s="227"/>
      <c r="DK922" s="227"/>
      <c r="DL922" s="227"/>
      <c r="DM922" s="227"/>
      <c r="DN922" s="227"/>
      <c r="DO922" s="227"/>
      <c r="DP922" s="227"/>
      <c r="DQ922" s="227"/>
      <c r="DR922" s="227"/>
      <c r="DS922" s="227"/>
      <c r="DT922" s="227"/>
      <c r="DU922" s="227"/>
      <c r="DV922" s="227"/>
      <c r="DW922" s="227"/>
      <c r="DX922" s="227"/>
      <c r="DY922" s="227"/>
      <c r="DZ922" s="227"/>
      <c r="EA922" s="227"/>
      <c r="EB922" s="227"/>
      <c r="EC922" s="227"/>
      <c r="ED922" s="227"/>
      <c r="EE922" s="227"/>
      <c r="EF922" s="227"/>
      <c r="EG922" s="227"/>
      <c r="EH922" s="227"/>
      <c r="EI922" s="227"/>
      <c r="EJ922" s="227"/>
      <c r="EK922" s="227"/>
      <c r="EL922" s="227"/>
      <c r="EM922" s="227"/>
      <c r="EN922" s="227"/>
      <c r="EO922" s="227"/>
      <c r="EP922" s="227"/>
      <c r="EQ922" s="227"/>
      <c r="ER922" s="227"/>
      <c r="ES922" s="227"/>
      <c r="ET922" s="227"/>
      <c r="EU922" s="227"/>
      <c r="EV922" s="227"/>
      <c r="EW922" s="227"/>
      <c r="EX922" s="227"/>
      <c r="EY922" s="227"/>
      <c r="EZ922" s="227"/>
      <c r="FA922" s="227"/>
      <c r="FB922" s="227"/>
      <c r="FC922" s="227"/>
      <c r="FD922" s="227"/>
      <c r="FE922" s="227"/>
      <c r="FF922" s="227"/>
      <c r="FG922" s="227"/>
      <c r="FH922" s="227"/>
      <c r="FI922" s="227"/>
      <c r="FJ922" s="227"/>
      <c r="FK922" s="227"/>
      <c r="FL922" s="227"/>
      <c r="FM922" s="227"/>
      <c r="FN922" s="227"/>
      <c r="FO922" s="227"/>
      <c r="FP922" s="227"/>
      <c r="FQ922" s="227"/>
      <c r="FR922" s="227"/>
      <c r="FS922" s="227"/>
      <c r="FT922" s="227"/>
      <c r="FU922" s="227"/>
      <c r="FV922" s="227"/>
      <c r="FW922" s="227"/>
      <c r="FX922" s="227"/>
      <c r="FY922" s="227"/>
      <c r="FZ922" s="227"/>
      <c r="GA922" s="227"/>
      <c r="GB922" s="227"/>
      <c r="GC922" s="227"/>
      <c r="GD922" s="227"/>
      <c r="GE922" s="227"/>
      <c r="GF922" s="227"/>
      <c r="GG922" s="227"/>
      <c r="GH922" s="227"/>
      <c r="GI922" s="227"/>
      <c r="GJ922" s="227"/>
      <c r="GK922" s="227"/>
      <c r="GL922" s="227"/>
      <c r="GM922" s="227"/>
      <c r="GN922" s="227"/>
      <c r="GO922" s="227"/>
      <c r="GP922" s="227"/>
      <c r="GQ922" s="227"/>
      <c r="GR922" s="227"/>
      <c r="GS922" s="227"/>
      <c r="GT922" s="227"/>
      <c r="GU922" s="227"/>
      <c r="GV922" s="227"/>
      <c r="GW922" s="227"/>
      <c r="GX922" s="227"/>
      <c r="GY922" s="227"/>
      <c r="GZ922" s="227"/>
      <c r="HA922" s="227"/>
      <c r="HB922" s="227"/>
      <c r="HC922" s="227"/>
      <c r="HD922" s="227"/>
      <c r="HE922" s="227"/>
      <c r="HF922" s="227"/>
      <c r="HG922" s="227"/>
      <c r="HH922" s="227"/>
      <c r="HI922" s="227"/>
      <c r="HJ922" s="227"/>
      <c r="HK922" s="227"/>
      <c r="HL922" s="227"/>
      <c r="HM922" s="227"/>
      <c r="HN922" s="227"/>
      <c r="HO922" s="227"/>
      <c r="HP922" s="227"/>
      <c r="HQ922" s="227"/>
      <c r="HR922" s="227"/>
      <c r="HS922" s="227"/>
      <c r="HT922" s="227"/>
      <c r="HU922" s="227"/>
      <c r="HV922" s="227"/>
      <c r="HW922" s="227"/>
      <c r="HX922" s="227"/>
      <c r="HY922" s="227"/>
      <c r="HZ922" s="227"/>
      <c r="IA922" s="227"/>
      <c r="IB922" s="227"/>
      <c r="IC922" s="227"/>
      <c r="ID922" s="227"/>
      <c r="IE922" s="227"/>
      <c r="IF922" s="227"/>
      <c r="IG922" s="227"/>
      <c r="IH922" s="227"/>
      <c r="II922" s="227"/>
      <c r="IJ922" s="227"/>
      <c r="IK922" s="227"/>
      <c r="IL922" s="227"/>
      <c r="IM922" s="227"/>
      <c r="IN922" s="227"/>
      <c r="IO922" s="227"/>
      <c r="IP922" s="227"/>
      <c r="IQ922" s="227"/>
      <c r="IR922" s="227"/>
      <c r="IS922" s="227"/>
      <c r="IT922" s="227"/>
      <c r="IU922" s="227"/>
      <c r="IV922" s="227"/>
      <c r="IW922" s="227"/>
      <c r="IX922" s="227"/>
      <c r="IY922" s="227"/>
      <c r="IZ922" s="227"/>
      <c r="JA922" s="227"/>
      <c r="JB922" s="227"/>
      <c r="JC922" s="227"/>
      <c r="JD922" s="227"/>
      <c r="JE922" s="227"/>
      <c r="JF922" s="227"/>
      <c r="JG922" s="227"/>
      <c r="JH922" s="227"/>
    </row>
    <row r="923" spans="1:268" s="227" customFormat="1" ht="24" customHeight="1">
      <c r="A923" s="211">
        <v>427</v>
      </c>
      <c r="B923" s="167" t="s">
        <v>1235</v>
      </c>
      <c r="C923" s="213" t="s">
        <v>1232</v>
      </c>
      <c r="D923" s="214">
        <v>43258</v>
      </c>
      <c r="E923" s="215" t="s">
        <v>1689</v>
      </c>
      <c r="F923" s="219" t="s">
        <v>2002</v>
      </c>
      <c r="G923" s="218" t="s">
        <v>4426</v>
      </c>
      <c r="H923" s="248" t="e">
        <f>VLOOKUP(C923,#REF!,3,0)</f>
        <v>#REF!</v>
      </c>
      <c r="I923" s="248" t="s">
        <v>4807</v>
      </c>
      <c r="J923" s="570"/>
      <c r="K923" s="216" t="e">
        <v>#N/A</v>
      </c>
      <c r="L923" s="213"/>
      <c r="M923" s="217" t="s">
        <v>4626</v>
      </c>
      <c r="N923" s="217"/>
      <c r="O923" s="213" t="s">
        <v>4596</v>
      </c>
      <c r="P923" s="213" t="s">
        <v>4689</v>
      </c>
      <c r="Q923" s="213" t="e">
        <v>#N/A</v>
      </c>
      <c r="R923" s="215" t="s">
        <v>3172</v>
      </c>
      <c r="S923" s="220"/>
      <c r="T923" s="215"/>
      <c r="U923" s="213" t="s">
        <v>4715</v>
      </c>
      <c r="V923" s="213" t="e">
        <v>#N/A</v>
      </c>
      <c r="W923" s="213"/>
      <c r="X923" s="221" t="s">
        <v>4</v>
      </c>
      <c r="Y923" s="222" t="s">
        <v>2311</v>
      </c>
      <c r="Z923" s="217" t="s">
        <v>4742</v>
      </c>
      <c r="AA923" s="223" t="s">
        <v>2520</v>
      </c>
      <c r="AB923" s="223"/>
      <c r="AC923" s="233" t="s">
        <v>45</v>
      </c>
      <c r="AD923" s="215" t="s">
        <v>1714</v>
      </c>
      <c r="AE923" s="224"/>
      <c r="AF923" s="215" t="s">
        <v>1714</v>
      </c>
      <c r="AG923" s="215" t="s">
        <v>3172</v>
      </c>
      <c r="AH923" s="224"/>
      <c r="AI923" s="233" t="s">
        <v>1627</v>
      </c>
      <c r="AJ923" s="215"/>
      <c r="AK923" s="224"/>
      <c r="AL923" s="258" t="s">
        <v>1143</v>
      </c>
      <c r="AM923" s="259"/>
      <c r="AN923" s="241" t="s">
        <v>1809</v>
      </c>
      <c r="AO923" s="221">
        <v>43419</v>
      </c>
      <c r="AP923" s="226" t="s">
        <v>3193</v>
      </c>
      <c r="AQ923" s="226" t="s">
        <v>3194</v>
      </c>
      <c r="AR923" s="212"/>
      <c r="AS923" s="215"/>
      <c r="AT923" s="221" t="s">
        <v>1838</v>
      </c>
      <c r="AU923" s="215"/>
      <c r="AW923" s="228" t="s">
        <v>4626</v>
      </c>
    </row>
    <row r="924" spans="1:268" s="227" customFormat="1" ht="24" customHeight="1">
      <c r="A924" s="211">
        <v>428</v>
      </c>
      <c r="B924" s="167" t="s">
        <v>1233</v>
      </c>
      <c r="C924" s="213" t="s">
        <v>1232</v>
      </c>
      <c r="D924" s="214">
        <v>43258</v>
      </c>
      <c r="E924" s="215" t="s">
        <v>1689</v>
      </c>
      <c r="F924" s="219" t="s">
        <v>2002</v>
      </c>
      <c r="G924" s="218" t="s">
        <v>4426</v>
      </c>
      <c r="H924" s="248" t="e">
        <f>VLOOKUP(C924,#REF!,3,0)</f>
        <v>#REF!</v>
      </c>
      <c r="I924" s="248" t="s">
        <v>4807</v>
      </c>
      <c r="J924" s="570"/>
      <c r="K924" s="216" t="e">
        <v>#N/A</v>
      </c>
      <c r="L924" s="213"/>
      <c r="M924" s="217" t="s">
        <v>4626</v>
      </c>
      <c r="N924" s="217"/>
      <c r="O924" s="213" t="s">
        <v>4596</v>
      </c>
      <c r="P924" s="213" t="s">
        <v>4689</v>
      </c>
      <c r="Q924" s="213" t="e">
        <v>#N/A</v>
      </c>
      <c r="R924" s="215" t="s">
        <v>3172</v>
      </c>
      <c r="S924" s="220"/>
      <c r="T924" s="215"/>
      <c r="U924" s="213" t="s">
        <v>4715</v>
      </c>
      <c r="V924" s="213" t="e">
        <v>#N/A</v>
      </c>
      <c r="W924" s="213"/>
      <c r="X924" s="221" t="s">
        <v>4</v>
      </c>
      <c r="Y924" s="222" t="s">
        <v>2311</v>
      </c>
      <c r="Z924" s="217" t="s">
        <v>4742</v>
      </c>
      <c r="AA924" s="223" t="s">
        <v>2520</v>
      </c>
      <c r="AB924" s="223"/>
      <c r="AC924" s="233" t="s">
        <v>45</v>
      </c>
      <c r="AD924" s="215" t="s">
        <v>1714</v>
      </c>
      <c r="AE924" s="224"/>
      <c r="AF924" s="215" t="s">
        <v>1714</v>
      </c>
      <c r="AG924" s="215" t="s">
        <v>3172</v>
      </c>
      <c r="AH924" s="224"/>
      <c r="AI924" s="233" t="s">
        <v>1627</v>
      </c>
      <c r="AJ924" s="215"/>
      <c r="AK924" s="224"/>
      <c r="AL924" s="258" t="s">
        <v>1143</v>
      </c>
      <c r="AM924" s="259"/>
      <c r="AN924" s="241" t="s">
        <v>1809</v>
      </c>
      <c r="AO924" s="221">
        <v>43419</v>
      </c>
      <c r="AP924" s="226" t="s">
        <v>3195</v>
      </c>
      <c r="AQ924" s="226" t="s">
        <v>3196</v>
      </c>
      <c r="AR924" s="212"/>
      <c r="AS924" s="215"/>
      <c r="AT924" s="221" t="s">
        <v>1838</v>
      </c>
      <c r="AU924" s="215"/>
      <c r="AW924" s="228" t="s">
        <v>4626</v>
      </c>
    </row>
    <row r="925" spans="1:268" s="227" customFormat="1" ht="24" customHeight="1">
      <c r="A925" s="211">
        <v>429</v>
      </c>
      <c r="B925" s="167" t="s">
        <v>1234</v>
      </c>
      <c r="C925" s="213" t="s">
        <v>1232</v>
      </c>
      <c r="D925" s="214">
        <v>43258</v>
      </c>
      <c r="E925" s="215" t="s">
        <v>1689</v>
      </c>
      <c r="F925" s="219" t="s">
        <v>2002</v>
      </c>
      <c r="G925" s="218" t="s">
        <v>4426</v>
      </c>
      <c r="H925" s="248" t="e">
        <f>VLOOKUP(C925,#REF!,3,0)</f>
        <v>#REF!</v>
      </c>
      <c r="I925" s="248" t="s">
        <v>4807</v>
      </c>
      <c r="J925" s="570"/>
      <c r="K925" s="216" t="e">
        <v>#N/A</v>
      </c>
      <c r="L925" s="213"/>
      <c r="M925" s="217" t="s">
        <v>4626</v>
      </c>
      <c r="N925" s="217"/>
      <c r="O925" s="213" t="s">
        <v>4596</v>
      </c>
      <c r="P925" s="213" t="s">
        <v>4689</v>
      </c>
      <c r="Q925" s="213" t="e">
        <v>#N/A</v>
      </c>
      <c r="R925" s="215" t="s">
        <v>3172</v>
      </c>
      <c r="S925" s="220"/>
      <c r="T925" s="215"/>
      <c r="U925" s="213" t="s">
        <v>4715</v>
      </c>
      <c r="V925" s="213" t="e">
        <v>#N/A</v>
      </c>
      <c r="W925" s="213"/>
      <c r="X925" s="221" t="s">
        <v>4</v>
      </c>
      <c r="Y925" s="222" t="s">
        <v>2311</v>
      </c>
      <c r="Z925" s="217" t="s">
        <v>4742</v>
      </c>
      <c r="AA925" s="223" t="s">
        <v>2520</v>
      </c>
      <c r="AB925" s="223"/>
      <c r="AC925" s="233" t="s">
        <v>45</v>
      </c>
      <c r="AD925" s="215" t="s">
        <v>1714</v>
      </c>
      <c r="AE925" s="224"/>
      <c r="AF925" s="215" t="s">
        <v>1714</v>
      </c>
      <c r="AG925" s="215" t="s">
        <v>3172</v>
      </c>
      <c r="AH925" s="224"/>
      <c r="AI925" s="233" t="s">
        <v>1627</v>
      </c>
      <c r="AJ925" s="215"/>
      <c r="AK925" s="224"/>
      <c r="AL925" s="258" t="s">
        <v>1143</v>
      </c>
      <c r="AM925" s="259"/>
      <c r="AN925" s="241" t="s">
        <v>1809</v>
      </c>
      <c r="AO925" s="221">
        <v>43419</v>
      </c>
      <c r="AP925" s="226" t="s">
        <v>3197</v>
      </c>
      <c r="AQ925" s="226" t="s">
        <v>3198</v>
      </c>
      <c r="AR925" s="212"/>
      <c r="AS925" s="215"/>
      <c r="AT925" s="221" t="s">
        <v>1838</v>
      </c>
      <c r="AU925" s="215"/>
      <c r="AW925" s="228" t="s">
        <v>4626</v>
      </c>
    </row>
    <row r="926" spans="1:268" s="227" customFormat="1" ht="24" customHeight="1">
      <c r="A926" s="211">
        <v>430</v>
      </c>
      <c r="B926" s="205" t="s">
        <v>1185</v>
      </c>
      <c r="C926" s="213" t="s">
        <v>1186</v>
      </c>
      <c r="D926" s="214">
        <v>43318</v>
      </c>
      <c r="E926" s="215" t="s">
        <v>1689</v>
      </c>
      <c r="F926" s="219" t="s">
        <v>2002</v>
      </c>
      <c r="G926" s="218" t="s">
        <v>4426</v>
      </c>
      <c r="H926" s="248" t="e">
        <f>VLOOKUP(C926,#REF!,3,0)</f>
        <v>#REF!</v>
      </c>
      <c r="I926" s="248" t="s">
        <v>4807</v>
      </c>
      <c r="J926" s="570"/>
      <c r="K926" s="216" t="e">
        <v>#N/A</v>
      </c>
      <c r="L926" s="213"/>
      <c r="M926" s="217" t="s">
        <v>4626</v>
      </c>
      <c r="N926" s="217"/>
      <c r="O926" s="213" t="s">
        <v>4596</v>
      </c>
      <c r="P926" s="213" t="s">
        <v>4689</v>
      </c>
      <c r="Q926" s="213" t="e">
        <v>#N/A</v>
      </c>
      <c r="R926" s="215" t="s">
        <v>2148</v>
      </c>
      <c r="S926" s="220"/>
      <c r="T926" s="215"/>
      <c r="U926" s="213" t="s">
        <v>4715</v>
      </c>
      <c r="V926" s="213" t="e">
        <v>#N/A</v>
      </c>
      <c r="W926" s="213"/>
      <c r="X926" s="221" t="s">
        <v>4</v>
      </c>
      <c r="Y926" s="222" t="s">
        <v>2301</v>
      </c>
      <c r="Z926" s="217" t="s">
        <v>4742</v>
      </c>
      <c r="AA926" s="223" t="s">
        <v>2303</v>
      </c>
      <c r="AB926" s="223"/>
      <c r="AC926" s="230" t="s">
        <v>1339</v>
      </c>
      <c r="AD926" s="215" t="s">
        <v>1714</v>
      </c>
      <c r="AE926" s="224"/>
      <c r="AF926" s="215" t="s">
        <v>1714</v>
      </c>
      <c r="AG926" s="215" t="s">
        <v>2148</v>
      </c>
      <c r="AH926" s="224"/>
      <c r="AI926" s="215" t="s">
        <v>1627</v>
      </c>
      <c r="AJ926" s="215"/>
      <c r="AK926" s="224"/>
      <c r="AL926" s="215" t="s">
        <v>1143</v>
      </c>
      <c r="AM926" s="221" t="s">
        <v>1187</v>
      </c>
      <c r="AN926" s="241" t="s">
        <v>1809</v>
      </c>
      <c r="AO926" s="221">
        <v>43473</v>
      </c>
      <c r="AP926" s="226" t="s">
        <v>3170</v>
      </c>
      <c r="AQ926" s="226" t="s">
        <v>3171</v>
      </c>
      <c r="AR926" s="212"/>
      <c r="AS926" s="215"/>
      <c r="AT926" s="221" t="s">
        <v>1810</v>
      </c>
      <c r="AU926" s="215"/>
      <c r="AW926" s="228" t="s">
        <v>4626</v>
      </c>
    </row>
    <row r="927" spans="1:268" s="227" customFormat="1" ht="24" customHeight="1">
      <c r="A927" s="211">
        <v>431</v>
      </c>
      <c r="B927" s="420" t="s">
        <v>790</v>
      </c>
      <c r="C927" s="213" t="s">
        <v>791</v>
      </c>
      <c r="D927" s="214">
        <v>43154</v>
      </c>
      <c r="E927" s="215" t="s">
        <v>1689</v>
      </c>
      <c r="F927" s="215" t="s">
        <v>1829</v>
      </c>
      <c r="G927" s="218" t="s">
        <v>4426</v>
      </c>
      <c r="H927" s="248" t="e">
        <f>VLOOKUP(C927,#REF!,3,0)</f>
        <v>#REF!</v>
      </c>
      <c r="I927" s="248" t="s">
        <v>4807</v>
      </c>
      <c r="J927" s="570"/>
      <c r="K927" s="216" t="e">
        <v>#N/A</v>
      </c>
      <c r="L927" s="213"/>
      <c r="M927" s="217" t="s">
        <v>4626</v>
      </c>
      <c r="N927" s="217"/>
      <c r="O927" s="213" t="s">
        <v>4596</v>
      </c>
      <c r="P927" s="213" t="s">
        <v>4689</v>
      </c>
      <c r="Q927" s="213" t="e">
        <v>#N/A</v>
      </c>
      <c r="R927" s="215" t="s">
        <v>2148</v>
      </c>
      <c r="S927" s="220"/>
      <c r="T927" s="215"/>
      <c r="U927" s="213" t="s">
        <v>4715</v>
      </c>
      <c r="V927" s="213" t="e">
        <v>#N/A</v>
      </c>
      <c r="W927" s="213"/>
      <c r="X927" s="221" t="s">
        <v>4</v>
      </c>
      <c r="Y927" s="222" t="s">
        <v>2311</v>
      </c>
      <c r="Z927" s="217" t="s">
        <v>4742</v>
      </c>
      <c r="AA927" s="223" t="s">
        <v>2520</v>
      </c>
      <c r="AB927" s="223"/>
      <c r="AC927" s="331" t="s">
        <v>792</v>
      </c>
      <c r="AD927" s="215" t="s">
        <v>1714</v>
      </c>
      <c r="AE927" s="224"/>
      <c r="AF927" s="215" t="s">
        <v>1714</v>
      </c>
      <c r="AG927" s="215" t="s">
        <v>2148</v>
      </c>
      <c r="AH927" s="224"/>
      <c r="AI927" s="215" t="s">
        <v>1629</v>
      </c>
      <c r="AJ927" s="215"/>
      <c r="AK927" s="224"/>
      <c r="AL927" s="331" t="s">
        <v>3167</v>
      </c>
      <c r="AM927" s="332">
        <v>43154</v>
      </c>
      <c r="AN927" s="215" t="s">
        <v>1797</v>
      </c>
      <c r="AO927" s="215"/>
      <c r="AP927" s="215"/>
      <c r="AQ927" s="215"/>
      <c r="AR927" s="212"/>
      <c r="AS927" s="215"/>
      <c r="AT927" s="221" t="s">
        <v>1798</v>
      </c>
      <c r="AU927" s="215"/>
      <c r="AW927" s="228" t="s">
        <v>4626</v>
      </c>
    </row>
    <row r="928" spans="1:268" customFormat="1">
      <c r="A928" s="480">
        <v>432</v>
      </c>
      <c r="B928" s="165" t="s">
        <v>1647</v>
      </c>
      <c r="C928" s="482">
        <v>7332000</v>
      </c>
      <c r="D928" s="496">
        <v>39321</v>
      </c>
      <c r="E928" s="482" t="s">
        <v>1646</v>
      </c>
      <c r="F928" s="482" t="s">
        <v>4456</v>
      </c>
      <c r="G928" s="482" t="s">
        <v>1676</v>
      </c>
      <c r="H928" s="483"/>
      <c r="I928" s="248" t="s">
        <v>4807</v>
      </c>
      <c r="J928" s="573"/>
      <c r="K928" s="496"/>
      <c r="L928" s="482"/>
      <c r="M928" s="484"/>
      <c r="N928" s="485"/>
      <c r="O928" s="485"/>
      <c r="P928" s="482"/>
      <c r="Q928" s="487"/>
      <c r="R928" s="488"/>
      <c r="S928" s="488"/>
      <c r="T928" s="489"/>
      <c r="U928" s="482"/>
      <c r="V928" s="490"/>
      <c r="W928" s="482"/>
      <c r="X928" s="486"/>
      <c r="Y928" s="486"/>
      <c r="Z928" s="486"/>
      <c r="AA928" s="484"/>
      <c r="AB928" s="484"/>
      <c r="AC928" s="491"/>
      <c r="AD928" s="492"/>
      <c r="AE928" s="493"/>
      <c r="AF928" s="482"/>
      <c r="AG928" s="482"/>
      <c r="AH928" s="494"/>
      <c r="AI928" s="482"/>
      <c r="AJ928" s="482"/>
      <c r="AK928" s="494"/>
      <c r="AL928" s="482"/>
      <c r="AM928" s="482"/>
      <c r="AN928" s="494"/>
      <c r="AO928" s="482"/>
      <c r="AP928" s="482"/>
      <c r="AQ928" s="482"/>
      <c r="AR928" s="482"/>
      <c r="AS928" s="482"/>
      <c r="AT928" s="482"/>
      <c r="AU928" s="482"/>
      <c r="AV928" s="482"/>
      <c r="AW928" s="495"/>
      <c r="AX928" s="482"/>
      <c r="AY928" s="495"/>
    </row>
    <row r="929" spans="1:51" customFormat="1">
      <c r="A929" s="211">
        <v>433</v>
      </c>
      <c r="B929" s="165" t="s">
        <v>1649</v>
      </c>
      <c r="C929" s="482" t="s">
        <v>1648</v>
      </c>
      <c r="D929" s="496">
        <v>39321</v>
      </c>
      <c r="E929" s="482" t="s">
        <v>1646</v>
      </c>
      <c r="F929" s="482" t="s">
        <v>4456</v>
      </c>
      <c r="G929" s="482" t="s">
        <v>1676</v>
      </c>
      <c r="H929" s="483"/>
      <c r="I929" s="248" t="s">
        <v>4807</v>
      </c>
      <c r="J929" s="573"/>
      <c r="K929" s="496"/>
      <c r="L929" s="482"/>
      <c r="M929" s="484"/>
      <c r="N929" s="485"/>
      <c r="O929" s="485"/>
      <c r="P929" s="482"/>
      <c r="Q929" s="487"/>
      <c r="R929" s="488"/>
      <c r="S929" s="488"/>
      <c r="T929" s="489"/>
      <c r="U929" s="482"/>
      <c r="V929" s="490"/>
      <c r="W929" s="482"/>
      <c r="X929" s="486"/>
      <c r="Y929" s="486"/>
      <c r="Z929" s="486"/>
      <c r="AA929" s="484"/>
      <c r="AB929" s="484"/>
      <c r="AC929" s="491"/>
      <c r="AD929" s="492"/>
      <c r="AE929" s="493"/>
      <c r="AF929" s="482"/>
      <c r="AG929" s="482"/>
      <c r="AH929" s="494"/>
      <c r="AI929" s="482"/>
      <c r="AJ929" s="482"/>
      <c r="AK929" s="494"/>
      <c r="AL929" s="482"/>
      <c r="AM929" s="482"/>
      <c r="AN929" s="494"/>
      <c r="AO929" s="482"/>
      <c r="AP929" s="482"/>
      <c r="AQ929" s="482"/>
      <c r="AR929" s="482"/>
      <c r="AS929" s="482"/>
      <c r="AT929" s="482"/>
      <c r="AU929" s="482"/>
      <c r="AV929" s="482"/>
      <c r="AW929" s="495"/>
      <c r="AX929" s="482"/>
      <c r="AY929" s="495"/>
    </row>
    <row r="930" spans="1:51" customFormat="1">
      <c r="A930" s="480">
        <v>434</v>
      </c>
      <c r="B930" s="165" t="s">
        <v>1650</v>
      </c>
      <c r="C930" s="482" t="s">
        <v>1651</v>
      </c>
      <c r="D930" s="496">
        <v>39321</v>
      </c>
      <c r="E930" s="482" t="s">
        <v>1646</v>
      </c>
      <c r="F930" s="482" t="s">
        <v>4456</v>
      </c>
      <c r="G930" s="482" t="s">
        <v>1676</v>
      </c>
      <c r="H930" s="483"/>
      <c r="I930" s="248" t="s">
        <v>4807</v>
      </c>
      <c r="J930" s="573"/>
      <c r="K930" s="496"/>
      <c r="L930" s="482"/>
      <c r="M930" s="484"/>
      <c r="N930" s="485"/>
      <c r="O930" s="485"/>
      <c r="P930" s="482"/>
      <c r="Q930" s="487"/>
      <c r="R930" s="488"/>
      <c r="S930" s="488"/>
      <c r="T930" s="489"/>
      <c r="U930" s="482"/>
      <c r="V930" s="490"/>
      <c r="W930" s="482"/>
      <c r="X930" s="486"/>
      <c r="Y930" s="486"/>
      <c r="Z930" s="486"/>
      <c r="AA930" s="484"/>
      <c r="AB930" s="484"/>
      <c r="AC930" s="491"/>
      <c r="AD930" s="492"/>
      <c r="AE930" s="493"/>
      <c r="AF930" s="482"/>
      <c r="AG930" s="482"/>
      <c r="AH930" s="494"/>
      <c r="AI930" s="482"/>
      <c r="AJ930" s="482"/>
      <c r="AK930" s="494"/>
      <c r="AL930" s="482"/>
      <c r="AM930" s="482"/>
      <c r="AN930" s="494"/>
      <c r="AO930" s="482"/>
      <c r="AP930" s="482"/>
      <c r="AQ930" s="482"/>
      <c r="AR930" s="482"/>
      <c r="AS930" s="482"/>
      <c r="AT930" s="482"/>
      <c r="AU930" s="482"/>
      <c r="AV930" s="482"/>
      <c r="AW930" s="495"/>
      <c r="AX930" s="482"/>
      <c r="AY930" s="495"/>
    </row>
    <row r="931" spans="1:51" customFormat="1">
      <c r="A931" s="211">
        <v>435</v>
      </c>
      <c r="B931" s="165" t="s">
        <v>1652</v>
      </c>
      <c r="C931" s="482" t="s">
        <v>1651</v>
      </c>
      <c r="D931" s="496">
        <v>39321</v>
      </c>
      <c r="E931" s="482" t="s">
        <v>1646</v>
      </c>
      <c r="F931" s="482" t="s">
        <v>4456</v>
      </c>
      <c r="G931" s="482" t="s">
        <v>1676</v>
      </c>
      <c r="H931" s="483"/>
      <c r="I931" s="248" t="s">
        <v>4807</v>
      </c>
      <c r="J931" s="573"/>
      <c r="K931" s="496"/>
      <c r="L931" s="482"/>
      <c r="M931" s="484"/>
      <c r="N931" s="485"/>
      <c r="O931" s="485"/>
      <c r="P931" s="482"/>
      <c r="Q931" s="487"/>
      <c r="R931" s="488"/>
      <c r="S931" s="488"/>
      <c r="T931" s="489"/>
      <c r="U931" s="482"/>
      <c r="V931" s="490"/>
      <c r="W931" s="482"/>
      <c r="X931" s="486"/>
      <c r="Y931" s="486"/>
      <c r="Z931" s="486"/>
      <c r="AA931" s="484"/>
      <c r="AB931" s="484"/>
      <c r="AC931" s="491"/>
      <c r="AD931" s="492"/>
      <c r="AE931" s="493"/>
      <c r="AF931" s="482"/>
      <c r="AG931" s="482"/>
      <c r="AH931" s="494"/>
      <c r="AI931" s="482"/>
      <c r="AJ931" s="482"/>
      <c r="AK931" s="494"/>
      <c r="AL931" s="482"/>
      <c r="AM931" s="482"/>
      <c r="AN931" s="494"/>
      <c r="AO931" s="482"/>
      <c r="AP931" s="482"/>
      <c r="AQ931" s="482"/>
      <c r="AR931" s="482"/>
      <c r="AS931" s="482"/>
      <c r="AT931" s="482"/>
      <c r="AU931" s="482"/>
      <c r="AV931" s="482"/>
      <c r="AW931" s="495"/>
      <c r="AX931" s="482"/>
      <c r="AY931" s="495"/>
    </row>
    <row r="932" spans="1:51" customFormat="1">
      <c r="A932" s="480">
        <v>436</v>
      </c>
      <c r="B932" s="165" t="s">
        <v>1672</v>
      </c>
      <c r="C932" s="482" t="s">
        <v>4439</v>
      </c>
      <c r="D932" s="496">
        <v>39956.718055555553</v>
      </c>
      <c r="E932" s="482" t="s">
        <v>1628</v>
      </c>
      <c r="F932" s="482" t="s">
        <v>2002</v>
      </c>
      <c r="G932" s="482" t="s">
        <v>4441</v>
      </c>
      <c r="H932" s="483"/>
      <c r="I932" s="248" t="s">
        <v>4807</v>
      </c>
      <c r="J932" s="573"/>
      <c r="K932" s="496"/>
      <c r="L932" s="482"/>
      <c r="M932" s="484"/>
      <c r="N932" s="485"/>
      <c r="O932" s="485"/>
      <c r="P932" s="482"/>
      <c r="Q932" s="487"/>
      <c r="R932" s="488"/>
      <c r="S932" s="488"/>
      <c r="T932" s="489"/>
      <c r="U932" s="482"/>
      <c r="V932" s="490"/>
      <c r="W932" s="482"/>
      <c r="X932" s="486"/>
      <c r="Y932" s="486"/>
      <c r="Z932" s="486"/>
      <c r="AA932" s="491"/>
      <c r="AB932" s="484"/>
      <c r="AC932" s="491"/>
      <c r="AD932" s="492"/>
      <c r="AE932" s="493"/>
      <c r="AF932" s="482"/>
      <c r="AG932" s="482"/>
      <c r="AH932" s="494"/>
      <c r="AI932" s="482"/>
      <c r="AJ932" s="482"/>
      <c r="AK932" s="494"/>
      <c r="AL932" s="482"/>
      <c r="AM932" s="482"/>
      <c r="AN932" s="494"/>
      <c r="AO932" s="482"/>
      <c r="AP932" s="482"/>
      <c r="AQ932" s="482"/>
      <c r="AR932" s="482"/>
      <c r="AS932" s="482"/>
      <c r="AT932" s="482"/>
      <c r="AU932" s="482"/>
      <c r="AV932" s="482"/>
      <c r="AW932" s="495"/>
      <c r="AX932" s="482"/>
      <c r="AY932" s="495"/>
    </row>
    <row r="933" spans="1:51" customFormat="1">
      <c r="A933" s="211">
        <v>437</v>
      </c>
      <c r="B933" s="165" t="s">
        <v>1656</v>
      </c>
      <c r="C933" s="482" t="s">
        <v>1655</v>
      </c>
      <c r="D933" s="496">
        <v>40954</v>
      </c>
      <c r="E933" s="482" t="s">
        <v>907</v>
      </c>
      <c r="F933" s="482" t="s">
        <v>4456</v>
      </c>
      <c r="G933" s="482" t="s">
        <v>4441</v>
      </c>
      <c r="H933" s="483"/>
      <c r="I933" s="248" t="s">
        <v>4807</v>
      </c>
      <c r="J933" s="573"/>
      <c r="K933" s="496"/>
      <c r="L933" s="482"/>
      <c r="M933" s="484"/>
      <c r="N933" s="485"/>
      <c r="O933" s="485"/>
      <c r="P933" s="482"/>
      <c r="Q933" s="487"/>
      <c r="R933" s="488"/>
      <c r="S933" s="488"/>
      <c r="T933" s="489"/>
      <c r="U933" s="482"/>
      <c r="V933" s="490"/>
      <c r="W933" s="482"/>
      <c r="X933" s="486"/>
      <c r="Y933" s="486"/>
      <c r="Z933" s="486"/>
      <c r="AA933" s="484"/>
      <c r="AB933" s="484"/>
      <c r="AC933" s="491"/>
      <c r="AD933" s="492"/>
      <c r="AE933" s="493"/>
      <c r="AF933" s="482"/>
      <c r="AG933" s="482"/>
      <c r="AH933" s="494"/>
      <c r="AI933" s="482"/>
      <c r="AJ933" s="482"/>
      <c r="AK933" s="494"/>
      <c r="AL933" s="482"/>
      <c r="AM933" s="482"/>
      <c r="AN933" s="494"/>
      <c r="AO933" s="482"/>
      <c r="AP933" s="482"/>
      <c r="AQ933" s="482"/>
      <c r="AR933" s="482"/>
      <c r="AS933" s="482"/>
      <c r="AT933" s="482"/>
      <c r="AU933" s="482"/>
      <c r="AV933" s="482"/>
      <c r="AW933" s="495"/>
      <c r="AX933" s="482"/>
      <c r="AY933" s="495"/>
    </row>
    <row r="934" spans="1:51" customFormat="1">
      <c r="A934" s="480">
        <v>438</v>
      </c>
      <c r="B934" s="165" t="s">
        <v>1654</v>
      </c>
      <c r="C934" s="482" t="s">
        <v>1655</v>
      </c>
      <c r="D934" s="496">
        <v>40954</v>
      </c>
      <c r="E934" s="482" t="s">
        <v>907</v>
      </c>
      <c r="F934" s="482" t="s">
        <v>4456</v>
      </c>
      <c r="G934" s="482" t="s">
        <v>4441</v>
      </c>
      <c r="H934" s="483"/>
      <c r="I934" s="248" t="s">
        <v>4807</v>
      </c>
      <c r="J934" s="573"/>
      <c r="K934" s="496"/>
      <c r="L934" s="482"/>
      <c r="M934" s="484"/>
      <c r="N934" s="485"/>
      <c r="O934" s="485"/>
      <c r="P934" s="482"/>
      <c r="Q934" s="487"/>
      <c r="R934" s="488"/>
      <c r="S934" s="488"/>
      <c r="T934" s="489"/>
      <c r="U934" s="482"/>
      <c r="V934" s="490"/>
      <c r="W934" s="482"/>
      <c r="X934" s="486"/>
      <c r="Y934" s="486"/>
      <c r="Z934" s="486"/>
      <c r="AA934" s="484"/>
      <c r="AB934" s="484"/>
      <c r="AC934" s="491"/>
      <c r="AD934" s="492"/>
      <c r="AE934" s="493"/>
      <c r="AF934" s="482"/>
      <c r="AG934" s="482"/>
      <c r="AH934" s="494"/>
      <c r="AI934" s="482"/>
      <c r="AJ934" s="482"/>
      <c r="AK934" s="494"/>
      <c r="AL934" s="482"/>
      <c r="AM934" s="482"/>
      <c r="AN934" s="494"/>
      <c r="AO934" s="482"/>
      <c r="AP934" s="482"/>
      <c r="AQ934" s="482"/>
      <c r="AR934" s="482"/>
      <c r="AS934" s="482"/>
      <c r="AT934" s="482"/>
      <c r="AU934" s="482"/>
      <c r="AV934" s="482"/>
      <c r="AW934" s="495"/>
      <c r="AX934" s="482"/>
      <c r="AY934" s="495"/>
    </row>
    <row r="935" spans="1:51" customFormat="1">
      <c r="A935" s="211">
        <v>439</v>
      </c>
      <c r="B935" s="509" t="s">
        <v>1659</v>
      </c>
      <c r="C935" s="499" t="s">
        <v>1660</v>
      </c>
      <c r="D935" s="501">
        <v>41047</v>
      </c>
      <c r="E935" s="499" t="s">
        <v>907</v>
      </c>
      <c r="F935" s="499" t="s">
        <v>4456</v>
      </c>
      <c r="G935" s="505" t="s">
        <v>1681</v>
      </c>
      <c r="H935" s="500"/>
      <c r="I935" s="248" t="s">
        <v>4807</v>
      </c>
      <c r="J935" s="574"/>
      <c r="K935" s="501"/>
      <c r="L935" s="499"/>
      <c r="M935" s="499"/>
      <c r="N935" s="485"/>
      <c r="O935" s="485"/>
      <c r="P935" s="482"/>
      <c r="Q935" s="487"/>
      <c r="R935" s="488"/>
      <c r="S935" s="488"/>
      <c r="T935" s="489"/>
      <c r="U935" s="499"/>
      <c r="V935" s="502"/>
      <c r="W935" s="499"/>
      <c r="X935" s="503"/>
      <c r="Y935" s="486"/>
      <c r="Z935" s="503"/>
      <c r="AA935" s="499"/>
      <c r="AB935" s="484"/>
      <c r="AC935" s="491"/>
      <c r="AD935" s="504"/>
      <c r="AE935" s="493"/>
      <c r="AF935" s="499"/>
      <c r="AG935" s="505"/>
      <c r="AH935" s="503"/>
      <c r="AI935" s="505"/>
      <c r="AJ935" s="499"/>
      <c r="AK935" s="503"/>
      <c r="AL935" s="499"/>
      <c r="AM935" s="498"/>
      <c r="AN935" s="499"/>
      <c r="AO935" s="499"/>
      <c r="AP935" s="499"/>
      <c r="AQ935" s="499"/>
      <c r="AR935" s="499"/>
      <c r="AS935" s="499"/>
      <c r="AT935" s="499"/>
      <c r="AU935" s="499"/>
      <c r="AV935" s="499"/>
      <c r="AW935" s="495"/>
      <c r="AX935" s="499"/>
      <c r="AY935" s="506"/>
    </row>
    <row r="936" spans="1:51" customFormat="1">
      <c r="A936" s="480">
        <v>440</v>
      </c>
      <c r="B936" s="509" t="s">
        <v>1661</v>
      </c>
      <c r="C936" s="499" t="s">
        <v>1660</v>
      </c>
      <c r="D936" s="501">
        <v>41047</v>
      </c>
      <c r="E936" s="499" t="s">
        <v>907</v>
      </c>
      <c r="F936" s="499" t="s">
        <v>4456</v>
      </c>
      <c r="G936" s="505" t="s">
        <v>1681</v>
      </c>
      <c r="H936" s="500"/>
      <c r="I936" s="248" t="s">
        <v>4807</v>
      </c>
      <c r="J936" s="574"/>
      <c r="K936" s="501"/>
      <c r="L936" s="499"/>
      <c r="M936" s="499"/>
      <c r="N936" s="485"/>
      <c r="O936" s="485"/>
      <c r="P936" s="482"/>
      <c r="Q936" s="487"/>
      <c r="R936" s="488"/>
      <c r="S936" s="488"/>
      <c r="T936" s="489"/>
      <c r="U936" s="499"/>
      <c r="V936" s="502"/>
      <c r="W936" s="499"/>
      <c r="X936" s="503"/>
      <c r="Y936" s="486"/>
      <c r="Z936" s="503"/>
      <c r="AA936" s="499"/>
      <c r="AB936" s="484"/>
      <c r="AC936" s="491"/>
      <c r="AD936" s="504"/>
      <c r="AE936" s="493"/>
      <c r="AF936" s="499"/>
      <c r="AG936" s="505"/>
      <c r="AH936" s="503"/>
      <c r="AI936" s="505"/>
      <c r="AJ936" s="499"/>
      <c r="AK936" s="503"/>
      <c r="AL936" s="499"/>
      <c r="AM936" s="498"/>
      <c r="AN936" s="499"/>
      <c r="AO936" s="499"/>
      <c r="AP936" s="499"/>
      <c r="AQ936" s="499"/>
      <c r="AR936" s="499"/>
      <c r="AS936" s="499"/>
      <c r="AT936" s="499"/>
      <c r="AU936" s="499"/>
      <c r="AV936" s="499"/>
      <c r="AW936" s="495"/>
      <c r="AX936" s="499"/>
      <c r="AY936" s="506"/>
    </row>
    <row r="937" spans="1:51" customFormat="1">
      <c r="A937" s="211">
        <v>441</v>
      </c>
      <c r="B937" s="509" t="s">
        <v>1664</v>
      </c>
      <c r="C937" s="499" t="s">
        <v>1665</v>
      </c>
      <c r="D937" s="501">
        <v>41078</v>
      </c>
      <c r="E937" s="499" t="s">
        <v>907</v>
      </c>
      <c r="F937" s="499" t="s">
        <v>4456</v>
      </c>
      <c r="G937" s="505" t="s">
        <v>1681</v>
      </c>
      <c r="H937" s="500"/>
      <c r="I937" s="248" t="s">
        <v>4807</v>
      </c>
      <c r="J937" s="574"/>
      <c r="K937" s="501"/>
      <c r="L937" s="499"/>
      <c r="M937" s="499"/>
      <c r="N937" s="485"/>
      <c r="O937" s="485"/>
      <c r="P937" s="482"/>
      <c r="Q937" s="487"/>
      <c r="R937" s="488"/>
      <c r="S937" s="488"/>
      <c r="T937" s="489"/>
      <c r="U937" s="499"/>
      <c r="V937" s="502"/>
      <c r="W937" s="499"/>
      <c r="X937" s="503"/>
      <c r="Y937" s="486"/>
      <c r="Z937" s="503"/>
      <c r="AA937" s="499"/>
      <c r="AB937" s="484"/>
      <c r="AC937" s="491"/>
      <c r="AD937" s="504"/>
      <c r="AE937" s="493"/>
      <c r="AF937" s="499"/>
      <c r="AG937" s="505"/>
      <c r="AH937" s="503"/>
      <c r="AI937" s="505"/>
      <c r="AJ937" s="499"/>
      <c r="AK937" s="503"/>
      <c r="AL937" s="499"/>
      <c r="AM937" s="498"/>
      <c r="AN937" s="499"/>
      <c r="AO937" s="499"/>
      <c r="AP937" s="499"/>
      <c r="AQ937" s="499"/>
      <c r="AR937" s="499"/>
      <c r="AS937" s="499"/>
      <c r="AT937" s="499"/>
      <c r="AU937" s="499"/>
      <c r="AV937" s="499"/>
      <c r="AW937" s="495"/>
      <c r="AX937" s="499"/>
      <c r="AY937" s="506"/>
    </row>
    <row r="938" spans="1:51" customFormat="1">
      <c r="A938" s="480">
        <v>442</v>
      </c>
      <c r="B938" s="165" t="s">
        <v>1662</v>
      </c>
      <c r="C938" s="482" t="s">
        <v>1663</v>
      </c>
      <c r="D938" s="496">
        <v>41055</v>
      </c>
      <c r="E938" s="482" t="s">
        <v>907</v>
      </c>
      <c r="F938" s="482" t="s">
        <v>4456</v>
      </c>
      <c r="G938" s="482" t="s">
        <v>4441</v>
      </c>
      <c r="H938" s="483"/>
      <c r="I938" s="248" t="s">
        <v>4807</v>
      </c>
      <c r="J938" s="573"/>
      <c r="K938" s="496"/>
      <c r="L938" s="482"/>
      <c r="M938" s="484"/>
      <c r="N938" s="485"/>
      <c r="O938" s="485"/>
      <c r="P938" s="482"/>
      <c r="Q938" s="487"/>
      <c r="R938" s="488"/>
      <c r="S938" s="488"/>
      <c r="T938" s="489"/>
      <c r="U938" s="482"/>
      <c r="V938" s="490"/>
      <c r="W938" s="482"/>
      <c r="X938" s="486"/>
      <c r="Y938" s="486"/>
      <c r="Z938" s="486"/>
      <c r="AA938" s="484"/>
      <c r="AB938" s="484"/>
      <c r="AC938" s="491"/>
      <c r="AD938" s="492"/>
      <c r="AE938" s="493"/>
      <c r="AF938" s="482"/>
      <c r="AG938" s="482"/>
      <c r="AH938" s="494"/>
      <c r="AI938" s="482"/>
      <c r="AJ938" s="482"/>
      <c r="AK938" s="494"/>
      <c r="AL938" s="482"/>
      <c r="AM938" s="482"/>
      <c r="AN938" s="482"/>
      <c r="AO938" s="482"/>
      <c r="AP938" s="482"/>
      <c r="AQ938" s="482"/>
      <c r="AR938" s="482"/>
      <c r="AS938" s="482"/>
      <c r="AT938" s="482"/>
      <c r="AU938" s="482"/>
      <c r="AV938" s="482"/>
      <c r="AW938" s="495"/>
      <c r="AX938" s="482"/>
      <c r="AY938" s="495"/>
    </row>
    <row r="939" spans="1:51" customFormat="1">
      <c r="A939" s="211">
        <v>443</v>
      </c>
      <c r="B939" s="165" t="s">
        <v>1657</v>
      </c>
      <c r="C939" s="482" t="s">
        <v>1658</v>
      </c>
      <c r="D939" s="496">
        <v>41041</v>
      </c>
      <c r="E939" s="482" t="s">
        <v>907</v>
      </c>
      <c r="F939" s="482" t="s">
        <v>4456</v>
      </c>
      <c r="G939" s="482" t="s">
        <v>4441</v>
      </c>
      <c r="H939" s="483"/>
      <c r="I939" s="248" t="s">
        <v>4807</v>
      </c>
      <c r="J939" s="573"/>
      <c r="K939" s="496"/>
      <c r="L939" s="482"/>
      <c r="M939" s="484"/>
      <c r="N939" s="485"/>
      <c r="O939" s="485"/>
      <c r="P939" s="482"/>
      <c r="Q939" s="487"/>
      <c r="R939" s="488"/>
      <c r="S939" s="488"/>
      <c r="T939" s="489"/>
      <c r="U939" s="482"/>
      <c r="V939" s="490"/>
      <c r="W939" s="482"/>
      <c r="X939" s="486"/>
      <c r="Y939" s="486"/>
      <c r="Z939" s="486"/>
      <c r="AA939" s="484"/>
      <c r="AB939" s="484"/>
      <c r="AC939" s="491"/>
      <c r="AD939" s="492"/>
      <c r="AE939" s="493"/>
      <c r="AF939" s="482"/>
      <c r="AG939" s="482"/>
      <c r="AH939" s="494"/>
      <c r="AI939" s="482"/>
      <c r="AJ939" s="482"/>
      <c r="AK939" s="494"/>
      <c r="AL939" s="482"/>
      <c r="AM939" s="482"/>
      <c r="AN939" s="494"/>
      <c r="AO939" s="482"/>
      <c r="AP939" s="482"/>
      <c r="AQ939" s="482"/>
      <c r="AR939" s="482"/>
      <c r="AS939" s="482"/>
      <c r="AT939" s="482"/>
      <c r="AU939" s="482"/>
      <c r="AV939" s="482"/>
      <c r="AW939" s="495"/>
      <c r="AX939" s="482"/>
      <c r="AY939" s="495"/>
    </row>
    <row r="940" spans="1:51" customFormat="1">
      <c r="A940" s="480">
        <v>444</v>
      </c>
      <c r="B940" s="165" t="s">
        <v>1610</v>
      </c>
      <c r="C940" s="482" t="s">
        <v>1611</v>
      </c>
      <c r="D940" s="496">
        <v>41130</v>
      </c>
      <c r="E940" s="482" t="s">
        <v>1689</v>
      </c>
      <c r="F940" s="482" t="s">
        <v>1622</v>
      </c>
      <c r="G940" s="482" t="s">
        <v>1676</v>
      </c>
      <c r="H940" s="483"/>
      <c r="I940" s="248" t="s">
        <v>4807</v>
      </c>
      <c r="J940" s="573"/>
      <c r="K940" s="496"/>
      <c r="L940" s="482"/>
      <c r="M940" s="484"/>
      <c r="N940" s="485"/>
      <c r="O940" s="485"/>
      <c r="P940" s="482"/>
      <c r="Q940" s="487"/>
      <c r="R940" s="488"/>
      <c r="S940" s="488"/>
      <c r="T940" s="489"/>
      <c r="U940" s="482"/>
      <c r="V940" s="490"/>
      <c r="W940" s="482"/>
      <c r="X940" s="486"/>
      <c r="Y940" s="486"/>
      <c r="Z940" s="486"/>
      <c r="AA940" s="491"/>
      <c r="AB940" s="484"/>
      <c r="AC940" s="491"/>
      <c r="AD940" s="492"/>
      <c r="AE940" s="493"/>
      <c r="AF940" s="482"/>
      <c r="AG940" s="482"/>
      <c r="AH940" s="494"/>
      <c r="AI940" s="482"/>
      <c r="AJ940" s="482"/>
      <c r="AK940" s="494"/>
      <c r="AL940" s="482"/>
      <c r="AM940" s="481"/>
      <c r="AN940" s="482"/>
      <c r="AO940" s="482"/>
      <c r="AP940" s="482"/>
      <c r="AQ940" s="482"/>
      <c r="AR940" s="482"/>
      <c r="AS940" s="482"/>
      <c r="AT940" s="482"/>
      <c r="AU940" s="482"/>
      <c r="AV940" s="482"/>
      <c r="AW940" s="495"/>
      <c r="AX940" s="482"/>
      <c r="AY940" s="495"/>
    </row>
    <row r="941" spans="1:51" customFormat="1">
      <c r="A941" s="211">
        <v>445</v>
      </c>
      <c r="B941" s="165" t="s">
        <v>1666</v>
      </c>
      <c r="C941" s="482" t="s">
        <v>1667</v>
      </c>
      <c r="D941" s="496">
        <v>40996</v>
      </c>
      <c r="E941" s="482" t="s">
        <v>4421</v>
      </c>
      <c r="F941" s="499" t="s">
        <v>2574</v>
      </c>
      <c r="G941" s="505" t="s">
        <v>1681</v>
      </c>
      <c r="H941" s="483"/>
      <c r="I941" s="248" t="s">
        <v>4807</v>
      </c>
      <c r="J941" s="573"/>
      <c r="K941" s="496"/>
      <c r="L941" s="499"/>
      <c r="M941" s="484"/>
      <c r="N941" s="485"/>
      <c r="O941" s="485"/>
      <c r="P941" s="486"/>
      <c r="Q941" s="487"/>
      <c r="R941" s="488"/>
      <c r="S941" s="488"/>
      <c r="T941" s="489"/>
      <c r="U941" s="482"/>
      <c r="V941" s="490"/>
      <c r="W941" s="482"/>
      <c r="X941" s="486"/>
      <c r="Y941" s="486"/>
      <c r="Z941" s="486"/>
      <c r="AA941" s="484"/>
      <c r="AB941" s="484"/>
      <c r="AC941" s="491"/>
      <c r="AD941" s="492"/>
      <c r="AE941" s="493"/>
      <c r="AF941" s="482"/>
      <c r="AG941" s="499"/>
      <c r="AH941" s="494"/>
      <c r="AI941" s="499"/>
      <c r="AJ941" s="482"/>
      <c r="AK941" s="494"/>
      <c r="AL941" s="482"/>
      <c r="AM941" s="482"/>
      <c r="AN941" s="494"/>
      <c r="AO941" s="482"/>
      <c r="AP941" s="482"/>
      <c r="AQ941" s="482"/>
      <c r="AR941" s="482"/>
      <c r="AS941" s="482"/>
      <c r="AT941" s="482"/>
      <c r="AU941" s="482"/>
      <c r="AV941" s="482"/>
      <c r="AW941" s="482"/>
      <c r="AX941" s="482"/>
      <c r="AY941" s="495"/>
    </row>
    <row r="942" spans="1:51" customFormat="1">
      <c r="A942" s="480">
        <v>446</v>
      </c>
      <c r="B942" s="165" t="s">
        <v>1668</v>
      </c>
      <c r="C942" s="482" t="s">
        <v>1667</v>
      </c>
      <c r="D942" s="496">
        <v>40996</v>
      </c>
      <c r="E942" s="482" t="s">
        <v>4421</v>
      </c>
      <c r="F942" s="499" t="s">
        <v>2574</v>
      </c>
      <c r="G942" s="505" t="s">
        <v>1681</v>
      </c>
      <c r="H942" s="483"/>
      <c r="I942" s="248" t="s">
        <v>4807</v>
      </c>
      <c r="J942" s="573"/>
      <c r="K942" s="496"/>
      <c r="L942" s="499"/>
      <c r="M942" s="484"/>
      <c r="N942" s="485"/>
      <c r="O942" s="485"/>
      <c r="P942" s="486"/>
      <c r="Q942" s="487"/>
      <c r="R942" s="488"/>
      <c r="S942" s="488"/>
      <c r="T942" s="489"/>
      <c r="U942" s="482"/>
      <c r="V942" s="490"/>
      <c r="W942" s="482"/>
      <c r="X942" s="486"/>
      <c r="Y942" s="486"/>
      <c r="Z942" s="486"/>
      <c r="AA942" s="484"/>
      <c r="AB942" s="484"/>
      <c r="AC942" s="491"/>
      <c r="AD942" s="492"/>
      <c r="AE942" s="493"/>
      <c r="AF942" s="482"/>
      <c r="AG942" s="499"/>
      <c r="AH942" s="494"/>
      <c r="AI942" s="499"/>
      <c r="AJ942" s="482"/>
      <c r="AK942" s="494"/>
      <c r="AL942" s="482"/>
      <c r="AM942" s="482"/>
      <c r="AN942" s="494"/>
      <c r="AO942" s="482"/>
      <c r="AP942" s="482"/>
      <c r="AQ942" s="482"/>
      <c r="AR942" s="482"/>
      <c r="AS942" s="482"/>
      <c r="AT942" s="482"/>
      <c r="AU942" s="482"/>
      <c r="AV942" s="482"/>
      <c r="AW942" s="482"/>
      <c r="AX942" s="482"/>
      <c r="AY942" s="495"/>
    </row>
    <row r="943" spans="1:51" customFormat="1">
      <c r="A943" s="211">
        <v>447</v>
      </c>
      <c r="B943" s="165" t="s">
        <v>1669</v>
      </c>
      <c r="C943" s="482" t="s">
        <v>1667</v>
      </c>
      <c r="D943" s="496">
        <v>40996</v>
      </c>
      <c r="E943" s="482" t="s">
        <v>4421</v>
      </c>
      <c r="F943" s="499" t="s">
        <v>2574</v>
      </c>
      <c r="G943" s="505" t="s">
        <v>1681</v>
      </c>
      <c r="H943" s="483"/>
      <c r="I943" s="248" t="s">
        <v>4807</v>
      </c>
      <c r="J943" s="573"/>
      <c r="K943" s="496"/>
      <c r="L943" s="499"/>
      <c r="M943" s="484"/>
      <c r="N943" s="485"/>
      <c r="O943" s="485"/>
      <c r="P943" s="486"/>
      <c r="Q943" s="487"/>
      <c r="R943" s="488"/>
      <c r="S943" s="488"/>
      <c r="T943" s="489"/>
      <c r="U943" s="482"/>
      <c r="V943" s="490"/>
      <c r="W943" s="482"/>
      <c r="X943" s="486"/>
      <c r="Y943" s="486"/>
      <c r="Z943" s="486"/>
      <c r="AA943" s="484"/>
      <c r="AB943" s="484"/>
      <c r="AC943" s="491"/>
      <c r="AD943" s="492"/>
      <c r="AE943" s="493"/>
      <c r="AF943" s="482"/>
      <c r="AG943" s="499"/>
      <c r="AH943" s="494"/>
      <c r="AI943" s="499"/>
      <c r="AJ943" s="482"/>
      <c r="AK943" s="494"/>
      <c r="AL943" s="482"/>
      <c r="AM943" s="482"/>
      <c r="AN943" s="494"/>
      <c r="AO943" s="482"/>
      <c r="AP943" s="482"/>
      <c r="AQ943" s="482"/>
      <c r="AR943" s="482"/>
      <c r="AS943" s="482"/>
      <c r="AT943" s="482"/>
      <c r="AU943" s="482"/>
      <c r="AV943" s="482"/>
      <c r="AW943" s="482"/>
      <c r="AX943" s="482"/>
      <c r="AY943" s="495"/>
    </row>
    <row r="944" spans="1:51" customFormat="1">
      <c r="A944" s="480">
        <v>448</v>
      </c>
      <c r="B944" s="165" t="s">
        <v>1670</v>
      </c>
      <c r="C944" s="482" t="s">
        <v>1671</v>
      </c>
      <c r="D944" s="496">
        <v>41004</v>
      </c>
      <c r="E944" s="482" t="s">
        <v>4421</v>
      </c>
      <c r="F944" s="499" t="s">
        <v>2574</v>
      </c>
      <c r="G944" s="505" t="s">
        <v>1681</v>
      </c>
      <c r="H944" s="483"/>
      <c r="I944" s="248" t="s">
        <v>4807</v>
      </c>
      <c r="J944" s="573"/>
      <c r="K944" s="496"/>
      <c r="L944" s="499"/>
      <c r="M944" s="484"/>
      <c r="N944" s="485"/>
      <c r="O944" s="485"/>
      <c r="P944" s="486"/>
      <c r="Q944" s="487"/>
      <c r="R944" s="488"/>
      <c r="S944" s="488"/>
      <c r="T944" s="489"/>
      <c r="U944" s="482"/>
      <c r="V944" s="490"/>
      <c r="W944" s="482"/>
      <c r="X944" s="486"/>
      <c r="Y944" s="486"/>
      <c r="Z944" s="486"/>
      <c r="AA944" s="484"/>
      <c r="AB944" s="484"/>
      <c r="AC944" s="491"/>
      <c r="AD944" s="492"/>
      <c r="AE944" s="493"/>
      <c r="AF944" s="482"/>
      <c r="AG944" s="499"/>
      <c r="AH944" s="494"/>
      <c r="AI944" s="499"/>
      <c r="AJ944" s="482"/>
      <c r="AK944" s="494"/>
      <c r="AL944" s="482"/>
      <c r="AM944" s="482"/>
      <c r="AN944" s="494"/>
      <c r="AO944" s="482"/>
      <c r="AP944" s="482"/>
      <c r="AQ944" s="482"/>
      <c r="AR944" s="482"/>
      <c r="AS944" s="482"/>
      <c r="AT944" s="482"/>
      <c r="AU944" s="482"/>
      <c r="AV944" s="482"/>
      <c r="AW944" s="482"/>
      <c r="AX944" s="482"/>
      <c r="AY944" s="495"/>
    </row>
    <row r="945" spans="1:51" customFormat="1">
      <c r="A945" s="211">
        <v>449</v>
      </c>
      <c r="B945" s="165" t="s">
        <v>915</v>
      </c>
      <c r="C945" s="482" t="s">
        <v>916</v>
      </c>
      <c r="D945" s="496">
        <v>41013</v>
      </c>
      <c r="E945" s="482" t="s">
        <v>907</v>
      </c>
      <c r="F945" s="482" t="s">
        <v>4456</v>
      </c>
      <c r="G945" s="505" t="s">
        <v>1681</v>
      </c>
      <c r="H945" s="483"/>
      <c r="I945" s="248" t="s">
        <v>4807</v>
      </c>
      <c r="J945" s="573"/>
      <c r="K945" s="496"/>
      <c r="L945" s="482"/>
      <c r="M945" s="484"/>
      <c r="N945" s="485"/>
      <c r="O945" s="485"/>
      <c r="P945" s="482"/>
      <c r="Q945" s="487"/>
      <c r="R945" s="488"/>
      <c r="S945" s="488"/>
      <c r="T945" s="489"/>
      <c r="U945" s="482"/>
      <c r="V945" s="490"/>
      <c r="W945" s="482"/>
      <c r="X945" s="486"/>
      <c r="Y945" s="486"/>
      <c r="Z945" s="486"/>
      <c r="AA945" s="484"/>
      <c r="AB945" s="484"/>
      <c r="AC945" s="491"/>
      <c r="AD945" s="492"/>
      <c r="AE945" s="493"/>
      <c r="AF945" s="482"/>
      <c r="AG945" s="505"/>
      <c r="AH945" s="494"/>
      <c r="AI945" s="505"/>
      <c r="AJ945" s="482"/>
      <c r="AK945" s="494"/>
      <c r="AL945" s="482"/>
      <c r="AM945" s="482"/>
      <c r="AN945" s="494"/>
      <c r="AO945" s="482"/>
      <c r="AP945" s="482"/>
      <c r="AQ945" s="482"/>
      <c r="AR945" s="482"/>
      <c r="AS945" s="482"/>
      <c r="AT945" s="482"/>
      <c r="AU945" s="482"/>
      <c r="AV945" s="482"/>
      <c r="AW945" s="482"/>
      <c r="AX945" s="482"/>
      <c r="AY945" s="495"/>
    </row>
    <row r="946" spans="1:51" customFormat="1">
      <c r="A946" s="480">
        <v>450</v>
      </c>
      <c r="B946" s="165" t="s">
        <v>919</v>
      </c>
      <c r="C946" s="482" t="s">
        <v>916</v>
      </c>
      <c r="D946" s="496">
        <v>41013</v>
      </c>
      <c r="E946" s="482" t="s">
        <v>907</v>
      </c>
      <c r="F946" s="482" t="s">
        <v>4456</v>
      </c>
      <c r="G946" s="505" t="s">
        <v>1681</v>
      </c>
      <c r="H946" s="483"/>
      <c r="I946" s="248" t="s">
        <v>4807</v>
      </c>
      <c r="J946" s="573"/>
      <c r="K946" s="496"/>
      <c r="L946" s="482"/>
      <c r="M946" s="484"/>
      <c r="N946" s="485"/>
      <c r="O946" s="485"/>
      <c r="P946" s="482"/>
      <c r="Q946" s="487"/>
      <c r="R946" s="488"/>
      <c r="S946" s="488"/>
      <c r="T946" s="489"/>
      <c r="U946" s="482"/>
      <c r="V946" s="490"/>
      <c r="W946" s="482"/>
      <c r="X946" s="486"/>
      <c r="Y946" s="486"/>
      <c r="Z946" s="486"/>
      <c r="AA946" s="484"/>
      <c r="AB946" s="484"/>
      <c r="AC946" s="491"/>
      <c r="AD946" s="492"/>
      <c r="AE946" s="493"/>
      <c r="AF946" s="482"/>
      <c r="AG946" s="505"/>
      <c r="AH946" s="494"/>
      <c r="AI946" s="505"/>
      <c r="AJ946" s="482"/>
      <c r="AK946" s="494"/>
      <c r="AL946" s="482"/>
      <c r="AM946" s="482"/>
      <c r="AN946" s="494"/>
      <c r="AO946" s="482"/>
      <c r="AP946" s="482"/>
      <c r="AQ946" s="482"/>
      <c r="AR946" s="482"/>
      <c r="AS946" s="482"/>
      <c r="AT946" s="482"/>
      <c r="AU946" s="482"/>
      <c r="AV946" s="482"/>
      <c r="AW946" s="482"/>
      <c r="AX946" s="482"/>
      <c r="AY946" s="495"/>
    </row>
    <row r="947" spans="1:51" customFormat="1">
      <c r="A947" s="211">
        <v>451</v>
      </c>
      <c r="B947" s="165" t="s">
        <v>914</v>
      </c>
      <c r="C947" s="482" t="s">
        <v>913</v>
      </c>
      <c r="D947" s="496">
        <v>41013</v>
      </c>
      <c r="E947" s="482" t="s">
        <v>907</v>
      </c>
      <c r="F947" s="482" t="s">
        <v>4456</v>
      </c>
      <c r="G947" s="505" t="s">
        <v>1681</v>
      </c>
      <c r="H947" s="483"/>
      <c r="I947" s="248" t="s">
        <v>4807</v>
      </c>
      <c r="J947" s="573"/>
      <c r="K947" s="496"/>
      <c r="L947" s="482"/>
      <c r="M947" s="484"/>
      <c r="N947" s="485"/>
      <c r="O947" s="485"/>
      <c r="P947" s="482"/>
      <c r="Q947" s="487"/>
      <c r="R947" s="488"/>
      <c r="S947" s="488"/>
      <c r="T947" s="489"/>
      <c r="U947" s="482"/>
      <c r="V947" s="490"/>
      <c r="W947" s="482"/>
      <c r="X947" s="486"/>
      <c r="Y947" s="486"/>
      <c r="Z947" s="486"/>
      <c r="AA947" s="484"/>
      <c r="AB947" s="484"/>
      <c r="AC947" s="491"/>
      <c r="AD947" s="492"/>
      <c r="AE947" s="493"/>
      <c r="AF947" s="482"/>
      <c r="AG947" s="505"/>
      <c r="AH947" s="494"/>
      <c r="AI947" s="505"/>
      <c r="AJ947" s="482"/>
      <c r="AK947" s="494"/>
      <c r="AL947" s="482"/>
      <c r="AM947" s="482"/>
      <c r="AN947" s="494"/>
      <c r="AO947" s="482"/>
      <c r="AP947" s="482"/>
      <c r="AQ947" s="482"/>
      <c r="AR947" s="482"/>
      <c r="AS947" s="482"/>
      <c r="AT947" s="482"/>
      <c r="AU947" s="482"/>
      <c r="AV947" s="482"/>
      <c r="AW947" s="482"/>
      <c r="AX947" s="482"/>
      <c r="AY947" s="495"/>
    </row>
    <row r="948" spans="1:51" customFormat="1">
      <c r="A948" s="480">
        <v>452</v>
      </c>
      <c r="B948" s="165" t="s">
        <v>912</v>
      </c>
      <c r="C948" s="482" t="s">
        <v>913</v>
      </c>
      <c r="D948" s="496">
        <v>41013</v>
      </c>
      <c r="E948" s="482" t="s">
        <v>907</v>
      </c>
      <c r="F948" s="482" t="s">
        <v>4456</v>
      </c>
      <c r="G948" s="505" t="s">
        <v>1681</v>
      </c>
      <c r="H948" s="483"/>
      <c r="I948" s="248" t="s">
        <v>4807</v>
      </c>
      <c r="J948" s="573"/>
      <c r="K948" s="496"/>
      <c r="L948" s="482"/>
      <c r="M948" s="484"/>
      <c r="N948" s="485"/>
      <c r="O948" s="485"/>
      <c r="P948" s="482"/>
      <c r="Q948" s="487"/>
      <c r="R948" s="488"/>
      <c r="S948" s="488"/>
      <c r="T948" s="489"/>
      <c r="U948" s="482"/>
      <c r="V948" s="490"/>
      <c r="W948" s="482"/>
      <c r="X948" s="486"/>
      <c r="Y948" s="486"/>
      <c r="Z948" s="486"/>
      <c r="AA948" s="484"/>
      <c r="AB948" s="484"/>
      <c r="AC948" s="491"/>
      <c r="AD948" s="492"/>
      <c r="AE948" s="493"/>
      <c r="AF948" s="482"/>
      <c r="AG948" s="505"/>
      <c r="AH948" s="494"/>
      <c r="AI948" s="505"/>
      <c r="AJ948" s="482"/>
      <c r="AK948" s="494"/>
      <c r="AL948" s="482"/>
      <c r="AM948" s="482"/>
      <c r="AN948" s="494"/>
      <c r="AO948" s="482"/>
      <c r="AP948" s="482"/>
      <c r="AQ948" s="482"/>
      <c r="AR948" s="482"/>
      <c r="AS948" s="482"/>
      <c r="AT948" s="482"/>
      <c r="AU948" s="482"/>
      <c r="AV948" s="482"/>
      <c r="AW948" s="482"/>
      <c r="AX948" s="482"/>
      <c r="AY948" s="495"/>
    </row>
    <row r="949" spans="1:51" customFormat="1">
      <c r="A949" s="211">
        <v>453</v>
      </c>
      <c r="B949" s="165" t="s">
        <v>917</v>
      </c>
      <c r="C949" s="482" t="s">
        <v>918</v>
      </c>
      <c r="D949" s="496">
        <v>41013</v>
      </c>
      <c r="E949" s="482" t="s">
        <v>907</v>
      </c>
      <c r="F949" s="482" t="s">
        <v>4456</v>
      </c>
      <c r="G949" s="505" t="s">
        <v>1681</v>
      </c>
      <c r="H949" s="483"/>
      <c r="I949" s="248" t="s">
        <v>4807</v>
      </c>
      <c r="J949" s="573"/>
      <c r="K949" s="496"/>
      <c r="L949" s="482"/>
      <c r="M949" s="484"/>
      <c r="N949" s="485"/>
      <c r="O949" s="485"/>
      <c r="P949" s="482"/>
      <c r="Q949" s="487"/>
      <c r="R949" s="488"/>
      <c r="S949" s="488"/>
      <c r="T949" s="489"/>
      <c r="U949" s="482"/>
      <c r="V949" s="490"/>
      <c r="W949" s="482"/>
      <c r="X949" s="486"/>
      <c r="Y949" s="486"/>
      <c r="Z949" s="486"/>
      <c r="AA949" s="484"/>
      <c r="AB949" s="484"/>
      <c r="AC949" s="491"/>
      <c r="AD949" s="492"/>
      <c r="AE949" s="493"/>
      <c r="AF949" s="482"/>
      <c r="AG949" s="505"/>
      <c r="AH949" s="494"/>
      <c r="AI949" s="505"/>
      <c r="AJ949" s="482"/>
      <c r="AK949" s="494"/>
      <c r="AL949" s="482"/>
      <c r="AM949" s="482"/>
      <c r="AN949" s="494"/>
      <c r="AO949" s="482"/>
      <c r="AP949" s="482"/>
      <c r="AQ949" s="482"/>
      <c r="AR949" s="482"/>
      <c r="AS949" s="482"/>
      <c r="AT949" s="482"/>
      <c r="AU949" s="482"/>
      <c r="AV949" s="482"/>
      <c r="AW949" s="482"/>
      <c r="AX949" s="482"/>
      <c r="AY949" s="495"/>
    </row>
    <row r="950" spans="1:51" customFormat="1">
      <c r="A950" s="480">
        <v>454</v>
      </c>
      <c r="B950" s="165" t="s">
        <v>920</v>
      </c>
      <c r="C950" s="482" t="s">
        <v>921</v>
      </c>
      <c r="D950" s="496">
        <v>41027</v>
      </c>
      <c r="E950" s="482" t="s">
        <v>907</v>
      </c>
      <c r="F950" s="482" t="s">
        <v>4456</v>
      </c>
      <c r="G950" s="505" t="s">
        <v>1681</v>
      </c>
      <c r="H950" s="483"/>
      <c r="I950" s="248" t="s">
        <v>4807</v>
      </c>
      <c r="J950" s="573"/>
      <c r="K950" s="496"/>
      <c r="L950" s="482"/>
      <c r="M950" s="484"/>
      <c r="N950" s="485"/>
      <c r="O950" s="485"/>
      <c r="P950" s="482"/>
      <c r="Q950" s="487"/>
      <c r="R950" s="488"/>
      <c r="S950" s="488"/>
      <c r="T950" s="489"/>
      <c r="U950" s="482"/>
      <c r="V950" s="490"/>
      <c r="W950" s="482"/>
      <c r="X950" s="486"/>
      <c r="Y950" s="486"/>
      <c r="Z950" s="486"/>
      <c r="AA950" s="484"/>
      <c r="AB950" s="484"/>
      <c r="AC950" s="491"/>
      <c r="AD950" s="492"/>
      <c r="AE950" s="493"/>
      <c r="AF950" s="482"/>
      <c r="AG950" s="505"/>
      <c r="AH950" s="494"/>
      <c r="AI950" s="505"/>
      <c r="AJ950" s="482"/>
      <c r="AK950" s="494"/>
      <c r="AL950" s="482"/>
      <c r="AM950" s="482"/>
      <c r="AN950" s="494"/>
      <c r="AO950" s="482"/>
      <c r="AP950" s="482"/>
      <c r="AQ950" s="482"/>
      <c r="AR950" s="482"/>
      <c r="AS950" s="482"/>
      <c r="AT950" s="482"/>
      <c r="AU950" s="482"/>
      <c r="AV950" s="482"/>
      <c r="AW950" s="482"/>
      <c r="AX950" s="482"/>
      <c r="AY950" s="495"/>
    </row>
    <row r="951" spans="1:51" customFormat="1">
      <c r="A951" s="211">
        <v>455</v>
      </c>
      <c r="B951" s="165" t="s">
        <v>922</v>
      </c>
      <c r="C951" s="482" t="s">
        <v>921</v>
      </c>
      <c r="D951" s="496">
        <v>41027</v>
      </c>
      <c r="E951" s="482" t="s">
        <v>907</v>
      </c>
      <c r="F951" s="482" t="s">
        <v>4456</v>
      </c>
      <c r="G951" s="505" t="s">
        <v>1681</v>
      </c>
      <c r="H951" s="483"/>
      <c r="I951" s="248" t="s">
        <v>4807</v>
      </c>
      <c r="J951" s="573"/>
      <c r="K951" s="496"/>
      <c r="L951" s="482"/>
      <c r="M951" s="484"/>
      <c r="N951" s="485"/>
      <c r="O951" s="485"/>
      <c r="P951" s="482"/>
      <c r="Q951" s="487"/>
      <c r="R951" s="488"/>
      <c r="S951" s="488"/>
      <c r="T951" s="489"/>
      <c r="U951" s="482"/>
      <c r="V951" s="490"/>
      <c r="W951" s="482"/>
      <c r="X951" s="486"/>
      <c r="Y951" s="486"/>
      <c r="Z951" s="486"/>
      <c r="AA951" s="484"/>
      <c r="AB951" s="484"/>
      <c r="AC951" s="491"/>
      <c r="AD951" s="492"/>
      <c r="AE951" s="493"/>
      <c r="AF951" s="482"/>
      <c r="AG951" s="505"/>
      <c r="AH951" s="494"/>
      <c r="AI951" s="505"/>
      <c r="AJ951" s="482"/>
      <c r="AK951" s="494"/>
      <c r="AL951" s="482"/>
      <c r="AM951" s="482"/>
      <c r="AN951" s="494"/>
      <c r="AO951" s="482"/>
      <c r="AP951" s="482"/>
      <c r="AQ951" s="482"/>
      <c r="AR951" s="482"/>
      <c r="AS951" s="482"/>
      <c r="AT951" s="482"/>
      <c r="AU951" s="482"/>
      <c r="AV951" s="482"/>
      <c r="AW951" s="482"/>
      <c r="AX951" s="482"/>
      <c r="AY951" s="495"/>
    </row>
    <row r="952" spans="1:51" customFormat="1">
      <c r="A952" s="480">
        <v>456</v>
      </c>
      <c r="B952" s="165" t="s">
        <v>909</v>
      </c>
      <c r="C952" s="482" t="s">
        <v>910</v>
      </c>
      <c r="D952" s="496">
        <v>40999</v>
      </c>
      <c r="E952" s="482" t="s">
        <v>907</v>
      </c>
      <c r="F952" s="482" t="s">
        <v>4456</v>
      </c>
      <c r="G952" s="505" t="s">
        <v>1681</v>
      </c>
      <c r="H952" s="483"/>
      <c r="I952" s="248" t="s">
        <v>4807</v>
      </c>
      <c r="J952" s="573"/>
      <c r="K952" s="496"/>
      <c r="L952" s="482"/>
      <c r="M952" s="484"/>
      <c r="N952" s="485"/>
      <c r="O952" s="485"/>
      <c r="P952" s="482"/>
      <c r="Q952" s="487"/>
      <c r="R952" s="488"/>
      <c r="S952" s="488"/>
      <c r="T952" s="489"/>
      <c r="U952" s="482"/>
      <c r="V952" s="490"/>
      <c r="W952" s="482"/>
      <c r="X952" s="486"/>
      <c r="Y952" s="486"/>
      <c r="Z952" s="486"/>
      <c r="AA952" s="484"/>
      <c r="AB952" s="484"/>
      <c r="AC952" s="491"/>
      <c r="AD952" s="492"/>
      <c r="AE952" s="493"/>
      <c r="AF952" s="482"/>
      <c r="AG952" s="505"/>
      <c r="AH952" s="494"/>
      <c r="AI952" s="505"/>
      <c r="AJ952" s="482"/>
      <c r="AK952" s="494"/>
      <c r="AL952" s="482"/>
      <c r="AM952" s="482"/>
      <c r="AN952" s="494"/>
      <c r="AO952" s="482"/>
      <c r="AP952" s="482"/>
      <c r="AQ952" s="482"/>
      <c r="AR952" s="482"/>
      <c r="AS952" s="482"/>
      <c r="AT952" s="482"/>
      <c r="AU952" s="482"/>
      <c r="AV952" s="482"/>
      <c r="AW952" s="482"/>
      <c r="AX952" s="482"/>
      <c r="AY952" s="495"/>
    </row>
    <row r="953" spans="1:51" customFormat="1">
      <c r="A953" s="211">
        <v>457</v>
      </c>
      <c r="B953" s="165" t="s">
        <v>911</v>
      </c>
      <c r="C953" s="482" t="s">
        <v>910</v>
      </c>
      <c r="D953" s="496">
        <v>40999</v>
      </c>
      <c r="E953" s="482" t="s">
        <v>907</v>
      </c>
      <c r="F953" s="482" t="s">
        <v>4456</v>
      </c>
      <c r="G953" s="505" t="s">
        <v>1681</v>
      </c>
      <c r="H953" s="483"/>
      <c r="I953" s="248" t="s">
        <v>4807</v>
      </c>
      <c r="J953" s="573"/>
      <c r="K953" s="496"/>
      <c r="L953" s="482"/>
      <c r="M953" s="484"/>
      <c r="N953" s="485"/>
      <c r="O953" s="485"/>
      <c r="P953" s="482"/>
      <c r="Q953" s="487"/>
      <c r="R953" s="488"/>
      <c r="S953" s="488"/>
      <c r="T953" s="489"/>
      <c r="U953" s="482"/>
      <c r="V953" s="490"/>
      <c r="W953" s="482"/>
      <c r="X953" s="486"/>
      <c r="Y953" s="486"/>
      <c r="Z953" s="486"/>
      <c r="AA953" s="484"/>
      <c r="AB953" s="484"/>
      <c r="AC953" s="491"/>
      <c r="AD953" s="492"/>
      <c r="AE953" s="493"/>
      <c r="AF953" s="482"/>
      <c r="AG953" s="505"/>
      <c r="AH953" s="494"/>
      <c r="AI953" s="505"/>
      <c r="AJ953" s="482"/>
      <c r="AK953" s="494"/>
      <c r="AL953" s="482"/>
      <c r="AM953" s="482"/>
      <c r="AN953" s="494"/>
      <c r="AO953" s="482"/>
      <c r="AP953" s="482"/>
      <c r="AQ953" s="482"/>
      <c r="AR953" s="482"/>
      <c r="AS953" s="482"/>
      <c r="AT953" s="482"/>
      <c r="AU953" s="482"/>
      <c r="AV953" s="482"/>
      <c r="AW953" s="482"/>
      <c r="AX953" s="482"/>
      <c r="AY953" s="495"/>
    </row>
    <row r="954" spans="1:51" customFormat="1">
      <c r="A954" s="480">
        <v>458</v>
      </c>
      <c r="B954" s="165" t="s">
        <v>1641</v>
      </c>
      <c r="C954" s="482" t="s">
        <v>4440</v>
      </c>
      <c r="D954" s="496">
        <v>41143</v>
      </c>
      <c r="E954" s="482" t="s">
        <v>81</v>
      </c>
      <c r="F954" s="482" t="s">
        <v>1829</v>
      </c>
      <c r="G954" s="505" t="s">
        <v>1681</v>
      </c>
      <c r="H954" s="483"/>
      <c r="I954" s="248" t="s">
        <v>4807</v>
      </c>
      <c r="J954" s="573"/>
      <c r="K954" s="496"/>
      <c r="L954" s="482"/>
      <c r="M954" s="484"/>
      <c r="N954" s="485"/>
      <c r="O954" s="485"/>
      <c r="P954" s="482"/>
      <c r="Q954" s="487"/>
      <c r="R954" s="488"/>
      <c r="S954" s="488"/>
      <c r="T954" s="489"/>
      <c r="U954" s="482"/>
      <c r="V954" s="490"/>
      <c r="W954" s="482"/>
      <c r="X954" s="486"/>
      <c r="Y954" s="486"/>
      <c r="Z954" s="486"/>
      <c r="AA954" s="491"/>
      <c r="AB954" s="484"/>
      <c r="AC954" s="491"/>
      <c r="AD954" s="492"/>
      <c r="AE954" s="493"/>
      <c r="AF954" s="482"/>
      <c r="AG954" s="505"/>
      <c r="AH954" s="494"/>
      <c r="AI954" s="505"/>
      <c r="AJ954" s="482"/>
      <c r="AK954" s="494"/>
      <c r="AL954" s="482"/>
      <c r="AM954" s="482"/>
      <c r="AN954" s="482"/>
      <c r="AO954" s="482"/>
      <c r="AP954" s="482"/>
      <c r="AQ954" s="482"/>
      <c r="AR954" s="482"/>
      <c r="AS954" s="482"/>
      <c r="AT954" s="482"/>
      <c r="AU954" s="482"/>
      <c r="AV954" s="482"/>
      <c r="AW954" s="495"/>
      <c r="AX954" s="482"/>
      <c r="AY954" s="495"/>
    </row>
    <row r="955" spans="1:51" customFormat="1">
      <c r="A955" s="211">
        <v>459</v>
      </c>
      <c r="B955" s="165" t="s">
        <v>1639</v>
      </c>
      <c r="C955" s="482" t="s">
        <v>4440</v>
      </c>
      <c r="D955" s="496">
        <v>41143</v>
      </c>
      <c r="E955" s="482" t="s">
        <v>81</v>
      </c>
      <c r="F955" s="482" t="s">
        <v>1829</v>
      </c>
      <c r="G955" s="505" t="s">
        <v>1681</v>
      </c>
      <c r="H955" s="483"/>
      <c r="I955" s="248" t="s">
        <v>4807</v>
      </c>
      <c r="J955" s="573"/>
      <c r="K955" s="496"/>
      <c r="L955" s="482"/>
      <c r="M955" s="484"/>
      <c r="N955" s="485"/>
      <c r="O955" s="485">
        <v>466</v>
      </c>
      <c r="P955" s="482">
        <v>494</v>
      </c>
      <c r="Q955" s="518">
        <f>O955+P955</f>
        <v>960</v>
      </c>
      <c r="R955" s="488"/>
      <c r="S955" s="488"/>
      <c r="T955" s="489"/>
      <c r="U955" s="482"/>
      <c r="V955" s="490"/>
      <c r="W955" s="482"/>
      <c r="X955" s="486"/>
      <c r="Y955" s="486"/>
      <c r="Z955" s="486"/>
      <c r="AA955" s="491"/>
      <c r="AB955" s="484"/>
      <c r="AC955" s="491"/>
      <c r="AD955" s="492"/>
      <c r="AE955" s="493"/>
      <c r="AF955" s="482"/>
      <c r="AG955" s="505"/>
      <c r="AH955" s="494"/>
      <c r="AI955" s="505"/>
      <c r="AJ955" s="482"/>
      <c r="AK955" s="494"/>
      <c r="AL955" s="482"/>
      <c r="AM955" s="482"/>
      <c r="AN955" s="482"/>
      <c r="AO955" s="482"/>
      <c r="AP955" s="482"/>
      <c r="AQ955" s="482"/>
      <c r="AR955" s="482"/>
      <c r="AS955" s="482"/>
      <c r="AT955" s="482"/>
      <c r="AU955" s="482"/>
      <c r="AV955" s="482"/>
      <c r="AW955" s="495"/>
      <c r="AX955" s="482"/>
      <c r="AY955" s="495"/>
    </row>
    <row r="956" spans="1:51" customFormat="1">
      <c r="A956" s="480">
        <v>460</v>
      </c>
      <c r="B956" s="165" t="s">
        <v>1634</v>
      </c>
      <c r="C956" s="482" t="s">
        <v>1635</v>
      </c>
      <c r="D956" s="496">
        <v>41006</v>
      </c>
      <c r="E956" s="482" t="s">
        <v>729</v>
      </c>
      <c r="F956" s="482" t="s">
        <v>1829</v>
      </c>
      <c r="G956" s="482" t="s">
        <v>1714</v>
      </c>
      <c r="H956" s="483"/>
      <c r="I956" s="248" t="s">
        <v>4807</v>
      </c>
      <c r="J956" s="573"/>
      <c r="K956" s="496"/>
      <c r="L956" s="482"/>
      <c r="M956" s="484"/>
      <c r="N956" s="485"/>
      <c r="O956" s="485"/>
      <c r="P956" s="482"/>
      <c r="Q956" s="487"/>
      <c r="R956" s="488"/>
      <c r="S956" s="488"/>
      <c r="T956" s="489"/>
      <c r="U956" s="482"/>
      <c r="V956" s="490"/>
      <c r="W956" s="482"/>
      <c r="X956" s="486"/>
      <c r="Y956" s="486"/>
      <c r="Z956" s="486"/>
      <c r="AA956" s="491"/>
      <c r="AB956" s="484"/>
      <c r="AC956" s="491"/>
      <c r="AD956" s="492"/>
      <c r="AE956" s="493"/>
      <c r="AF956" s="482"/>
      <c r="AG956" s="482"/>
      <c r="AH956" s="494"/>
      <c r="AI956" s="482"/>
      <c r="AJ956" s="482"/>
      <c r="AK956" s="494"/>
      <c r="AL956" s="482"/>
      <c r="AM956" s="481"/>
      <c r="AN956" s="482"/>
      <c r="AO956" s="482"/>
      <c r="AP956" s="482"/>
      <c r="AQ956" s="482"/>
      <c r="AR956" s="482"/>
      <c r="AS956" s="482"/>
      <c r="AT956" s="482"/>
      <c r="AU956" s="482"/>
      <c r="AV956" s="482"/>
      <c r="AW956" s="495"/>
      <c r="AX956" s="482"/>
      <c r="AY956" s="495"/>
    </row>
    <row r="957" spans="1:51" customFormat="1">
      <c r="A957" s="211">
        <v>461</v>
      </c>
      <c r="B957" s="160" t="s">
        <v>4253</v>
      </c>
      <c r="C957" s="505" t="s">
        <v>4517</v>
      </c>
      <c r="D957" s="487">
        <v>40917</v>
      </c>
      <c r="E957" s="482" t="s">
        <v>546</v>
      </c>
      <c r="F957" s="482" t="s">
        <v>4457</v>
      </c>
      <c r="G957" s="508" t="s">
        <v>1676</v>
      </c>
      <c r="H957" s="483"/>
      <c r="I957" s="248" t="s">
        <v>4807</v>
      </c>
      <c r="J957" s="573"/>
      <c r="K957" s="496"/>
      <c r="L957" s="482"/>
      <c r="M957" s="484"/>
      <c r="N957" s="507"/>
      <c r="O957" s="485"/>
      <c r="P957" s="482"/>
      <c r="Q957" s="487"/>
      <c r="R957" s="488"/>
      <c r="S957" s="488"/>
      <c r="T957" s="489"/>
      <c r="U957" s="482"/>
      <c r="V957" s="490"/>
      <c r="W957" s="482"/>
      <c r="X957" s="486"/>
      <c r="Y957" s="486"/>
      <c r="Z957" s="486"/>
      <c r="AA957" s="491"/>
      <c r="AB957" s="484"/>
      <c r="AC957" s="491"/>
      <c r="AD957" s="492"/>
      <c r="AE957" s="493"/>
      <c r="AF957" s="482"/>
      <c r="AG957" s="482"/>
      <c r="AH957" s="494"/>
      <c r="AI957" s="482"/>
      <c r="AJ957" s="482"/>
      <c r="AK957" s="494"/>
      <c r="AL957" s="482"/>
      <c r="AM957" s="481"/>
      <c r="AN957" s="482"/>
      <c r="AO957" s="482"/>
      <c r="AP957" s="482"/>
      <c r="AQ957" s="482"/>
      <c r="AR957" s="482"/>
      <c r="AS957" s="482"/>
      <c r="AT957" s="482"/>
      <c r="AU957" s="482"/>
      <c r="AV957" s="482"/>
      <c r="AW957" s="495"/>
      <c r="AX957" s="482"/>
      <c r="AY957" s="495"/>
    </row>
    <row r="958" spans="1:51" customFormat="1" ht="51">
      <c r="A958" s="480">
        <v>462</v>
      </c>
      <c r="B958" s="523" t="s">
        <v>4385</v>
      </c>
      <c r="C958" s="162" t="s">
        <v>4386</v>
      </c>
      <c r="D958" s="516">
        <v>40956</v>
      </c>
      <c r="E958" s="515" t="s">
        <v>4799</v>
      </c>
      <c r="F958" s="514" t="s">
        <v>4457</v>
      </c>
      <c r="G958" s="513" t="s">
        <v>4387</v>
      </c>
      <c r="H958" s="337"/>
      <c r="I958" s="248" t="s">
        <v>4807</v>
      </c>
    </row>
    <row r="959" spans="1:51" customFormat="1">
      <c r="A959" s="211">
        <v>463</v>
      </c>
      <c r="B959" s="523" t="s">
        <v>1631</v>
      </c>
      <c r="C959" s="513" t="s">
        <v>1632</v>
      </c>
      <c r="D959" s="517">
        <v>40776</v>
      </c>
      <c r="E959" s="513" t="s">
        <v>4801</v>
      </c>
      <c r="F959" s="513" t="s">
        <v>4800</v>
      </c>
      <c r="G959" s="513" t="s">
        <v>4797</v>
      </c>
      <c r="H959" s="337"/>
      <c r="I959" s="248" t="s">
        <v>4807</v>
      </c>
    </row>
    <row r="960" spans="1:51" customFormat="1">
      <c r="A960" s="480">
        <v>464</v>
      </c>
      <c r="B960" s="523" t="s">
        <v>1633</v>
      </c>
      <c r="C960" s="513" t="s">
        <v>1632</v>
      </c>
      <c r="D960" s="517">
        <v>40776</v>
      </c>
      <c r="E960" s="513" t="s">
        <v>4801</v>
      </c>
      <c r="F960" s="513" t="s">
        <v>4800</v>
      </c>
      <c r="G960" s="513" t="s">
        <v>4797</v>
      </c>
      <c r="H960" s="337"/>
      <c r="I960" s="248" t="s">
        <v>4807</v>
      </c>
    </row>
    <row r="961" spans="1:49" customFormat="1" ht="25.5">
      <c r="A961" s="211">
        <v>465</v>
      </c>
      <c r="B961" s="523" t="s">
        <v>4401</v>
      </c>
      <c r="C961" s="513" t="s">
        <v>4402</v>
      </c>
      <c r="D961" s="517">
        <v>40651</v>
      </c>
      <c r="E961" s="513" t="s">
        <v>729</v>
      </c>
      <c r="F961" s="513" t="s">
        <v>4800</v>
      </c>
      <c r="G961" s="513" t="s">
        <v>4798</v>
      </c>
      <c r="H961" s="337"/>
      <c r="I961" s="248" t="s">
        <v>4807</v>
      </c>
    </row>
    <row r="962" spans="1:49" customFormat="1" ht="25.5">
      <c r="A962" s="480">
        <v>466</v>
      </c>
      <c r="B962" s="523" t="s">
        <v>4399</v>
      </c>
      <c r="C962" s="513" t="s">
        <v>4400</v>
      </c>
      <c r="D962" s="517">
        <v>40642</v>
      </c>
      <c r="E962" s="513" t="s">
        <v>729</v>
      </c>
      <c r="F962" s="513" t="s">
        <v>4800</v>
      </c>
      <c r="G962" s="513" t="s">
        <v>4798</v>
      </c>
      <c r="H962" s="337"/>
      <c r="I962" s="248" t="s">
        <v>4807</v>
      </c>
    </row>
    <row r="963" spans="1:49" s="88" customFormat="1" ht="36.75" customHeight="1">
      <c r="A963" s="181">
        <v>1</v>
      </c>
      <c r="B963" s="524" t="s">
        <v>1155</v>
      </c>
      <c r="C963" s="79">
        <v>75614765</v>
      </c>
      <c r="D963" s="35" t="s">
        <v>4030</v>
      </c>
      <c r="E963" s="1" t="s">
        <v>2002</v>
      </c>
      <c r="F963" s="1" t="s">
        <v>308</v>
      </c>
      <c r="G963" s="1" t="s">
        <v>1290</v>
      </c>
      <c r="H963" s="17" t="s">
        <v>4426</v>
      </c>
      <c r="I963" s="17" t="s">
        <v>4808</v>
      </c>
      <c r="J963" s="575"/>
      <c r="K963" s="85"/>
      <c r="L963" s="85" t="e">
        <v>#N/A</v>
      </c>
      <c r="M963" s="79"/>
      <c r="N963" s="133" t="s">
        <v>4698</v>
      </c>
      <c r="O963" s="79" t="s">
        <v>4596</v>
      </c>
      <c r="P963" s="79" t="s">
        <v>4689</v>
      </c>
      <c r="Q963" s="79" t="e">
        <v>#N/A</v>
      </c>
      <c r="R963" s="86"/>
      <c r="S963" s="78"/>
      <c r="T963" s="79"/>
      <c r="U963" s="79" t="e">
        <v>#N/A</v>
      </c>
      <c r="V963" s="79" t="s">
        <v>1780</v>
      </c>
      <c r="W963" s="81" t="s">
        <v>4</v>
      </c>
      <c r="X963" s="80" t="s">
        <v>1913</v>
      </c>
      <c r="Y963" s="79" t="s">
        <v>4662</v>
      </c>
      <c r="Z963" s="91" t="s">
        <v>2325</v>
      </c>
      <c r="AA963" s="91"/>
      <c r="AB963" s="47" t="s">
        <v>2324</v>
      </c>
      <c r="AC963" s="78" t="s">
        <v>1714</v>
      </c>
      <c r="AD963" s="83"/>
      <c r="AE963" s="78" t="s">
        <v>1714</v>
      </c>
      <c r="AF963" s="1" t="s">
        <v>1290</v>
      </c>
      <c r="AG963" s="83"/>
      <c r="AH963" s="89" t="s">
        <v>308</v>
      </c>
      <c r="AI963" s="97" t="s">
        <v>1627</v>
      </c>
      <c r="AJ963" s="5"/>
      <c r="AK963" s="83"/>
      <c r="AL963" s="48" t="s">
        <v>1156</v>
      </c>
      <c r="AM963" s="49">
        <v>43245.198972569444</v>
      </c>
      <c r="AN963" s="5" t="s">
        <v>1883</v>
      </c>
      <c r="AO963" s="81">
        <v>43493</v>
      </c>
      <c r="AP963" s="76" t="s">
        <v>2326</v>
      </c>
      <c r="AQ963" s="76" t="s">
        <v>2327</v>
      </c>
      <c r="AR963" s="5"/>
      <c r="AS963" s="78"/>
      <c r="AT963" s="81" t="s">
        <v>1810</v>
      </c>
      <c r="AU963" s="1" t="s">
        <v>2328</v>
      </c>
      <c r="AV963" s="87"/>
      <c r="AW963" s="131" t="s">
        <v>1780</v>
      </c>
    </row>
    <row r="964" spans="1:49" s="88" customFormat="1" ht="36.75" customHeight="1">
      <c r="A964" s="181">
        <v>2</v>
      </c>
      <c r="B964" s="525" t="s">
        <v>1572</v>
      </c>
      <c r="C964" s="79">
        <v>964716352</v>
      </c>
      <c r="D964" s="35">
        <v>43252</v>
      </c>
      <c r="E964" s="95" t="s">
        <v>1866</v>
      </c>
      <c r="F964" s="95" t="s">
        <v>1630</v>
      </c>
      <c r="G964" s="1" t="s">
        <v>1290</v>
      </c>
      <c r="H964" s="17" t="s">
        <v>4426</v>
      </c>
      <c r="I964" s="17" t="s">
        <v>4808</v>
      </c>
      <c r="J964" s="575"/>
      <c r="K964" s="85"/>
      <c r="L964" s="85" t="e">
        <v>#N/A</v>
      </c>
      <c r="M964" s="79"/>
      <c r="N964" s="133" t="s">
        <v>4737</v>
      </c>
      <c r="O964" s="79" t="s">
        <v>4596</v>
      </c>
      <c r="P964" s="79" t="s">
        <v>4643</v>
      </c>
      <c r="Q964" s="79" t="e">
        <v>#N/A</v>
      </c>
      <c r="R964" s="86"/>
      <c r="S964" s="78"/>
      <c r="T964" s="79"/>
      <c r="U964" s="79" t="e">
        <v>#N/A</v>
      </c>
      <c r="V964" s="79" t="s">
        <v>1780</v>
      </c>
      <c r="W964" s="81" t="s">
        <v>4</v>
      </c>
      <c r="X964" s="80" t="s">
        <v>4661</v>
      </c>
      <c r="Y964" s="79" t="s">
        <v>4662</v>
      </c>
      <c r="Z964" s="80" t="s">
        <v>4747</v>
      </c>
      <c r="AA964" s="91"/>
      <c r="AB964" s="17" t="s">
        <v>31</v>
      </c>
      <c r="AC964" s="78" t="s">
        <v>1714</v>
      </c>
      <c r="AD964" s="83"/>
      <c r="AE964" s="78" t="s">
        <v>1714</v>
      </c>
      <c r="AF964" s="1" t="s">
        <v>1290</v>
      </c>
      <c r="AG964" s="76"/>
      <c r="AH964" s="19" t="s">
        <v>1630</v>
      </c>
      <c r="AI964" s="94" t="s">
        <v>1627</v>
      </c>
      <c r="AJ964" s="1"/>
      <c r="AK964" s="83"/>
      <c r="AL964" s="1" t="s">
        <v>1540</v>
      </c>
      <c r="AM964" s="21" t="s">
        <v>2331</v>
      </c>
      <c r="AN964" s="1" t="s">
        <v>1830</v>
      </c>
      <c r="AO964" s="81"/>
      <c r="AP964" s="76" t="s">
        <v>2313</v>
      </c>
      <c r="AQ964" s="76">
        <v>0</v>
      </c>
      <c r="AR964" s="5"/>
      <c r="AS964" s="78"/>
      <c r="AT964" s="81" t="s">
        <v>1838</v>
      </c>
      <c r="AU964" s="1"/>
      <c r="AV964" s="87"/>
      <c r="AW964" s="131" t="s">
        <v>1780</v>
      </c>
    </row>
    <row r="965" spans="1:49" s="88" customFormat="1" ht="36.75" customHeight="1">
      <c r="A965" s="181">
        <v>3</v>
      </c>
      <c r="B965" s="525" t="s">
        <v>1573</v>
      </c>
      <c r="C965" s="79">
        <v>964722971</v>
      </c>
      <c r="D965" s="35">
        <v>43252</v>
      </c>
      <c r="E965" s="95" t="s">
        <v>1866</v>
      </c>
      <c r="F965" s="95" t="s">
        <v>1630</v>
      </c>
      <c r="G965" s="1" t="s">
        <v>1290</v>
      </c>
      <c r="H965" s="17" t="s">
        <v>4426</v>
      </c>
      <c r="I965" s="17" t="s">
        <v>4808</v>
      </c>
      <c r="J965" s="575"/>
      <c r="K965" s="85"/>
      <c r="L965" s="85" t="e">
        <v>#N/A</v>
      </c>
      <c r="M965" s="79"/>
      <c r="N965" s="133" t="s">
        <v>4737</v>
      </c>
      <c r="O965" s="79" t="s">
        <v>4596</v>
      </c>
      <c r="P965" s="79" t="s">
        <v>4643</v>
      </c>
      <c r="Q965" s="79" t="e">
        <v>#N/A</v>
      </c>
      <c r="R965" s="86"/>
      <c r="S965" s="78"/>
      <c r="T965" s="79"/>
      <c r="U965" s="79" t="e">
        <v>#N/A</v>
      </c>
      <c r="V965" s="79" t="s">
        <v>1780</v>
      </c>
      <c r="W965" s="81" t="s">
        <v>4</v>
      </c>
      <c r="X965" s="80" t="s">
        <v>4661</v>
      </c>
      <c r="Y965" s="79" t="s">
        <v>4662</v>
      </c>
      <c r="Z965" s="80" t="s">
        <v>4747</v>
      </c>
      <c r="AA965" s="91"/>
      <c r="AB965" s="17" t="s">
        <v>31</v>
      </c>
      <c r="AC965" s="78" t="s">
        <v>1714</v>
      </c>
      <c r="AD965" s="83"/>
      <c r="AE965" s="78" t="s">
        <v>1714</v>
      </c>
      <c r="AF965" s="1" t="s">
        <v>1290</v>
      </c>
      <c r="AG965" s="76"/>
      <c r="AH965" s="19" t="s">
        <v>1630</v>
      </c>
      <c r="AI965" s="94" t="s">
        <v>1627</v>
      </c>
      <c r="AJ965" s="1"/>
      <c r="AK965" s="83"/>
      <c r="AL965" s="1" t="s">
        <v>1540</v>
      </c>
      <c r="AM965" s="21" t="s">
        <v>2331</v>
      </c>
      <c r="AN965" s="1" t="s">
        <v>1830</v>
      </c>
      <c r="AO965" s="81"/>
      <c r="AP965" s="76" t="s">
        <v>2332</v>
      </c>
      <c r="AQ965" s="76">
        <v>0</v>
      </c>
      <c r="AR965" s="5"/>
      <c r="AS965" s="78"/>
      <c r="AT965" s="81" t="s">
        <v>1838</v>
      </c>
      <c r="AU965" s="1"/>
      <c r="AV965" s="87"/>
      <c r="AW965" s="131" t="s">
        <v>1780</v>
      </c>
    </row>
    <row r="966" spans="1:49" s="88" customFormat="1" ht="36.75" customHeight="1">
      <c r="A966" s="181">
        <v>4</v>
      </c>
      <c r="B966" s="525" t="s">
        <v>1574</v>
      </c>
      <c r="C966" s="79">
        <v>964722971</v>
      </c>
      <c r="D966" s="35">
        <v>43252</v>
      </c>
      <c r="E966" s="95" t="s">
        <v>1866</v>
      </c>
      <c r="F966" s="95" t="s">
        <v>1630</v>
      </c>
      <c r="G966" s="1" t="s">
        <v>1290</v>
      </c>
      <c r="H966" s="17" t="s">
        <v>4426</v>
      </c>
      <c r="I966" s="17" t="s">
        <v>4808</v>
      </c>
      <c r="J966" s="575"/>
      <c r="K966" s="85"/>
      <c r="L966" s="85" t="e">
        <v>#N/A</v>
      </c>
      <c r="M966" s="79"/>
      <c r="N966" s="133" t="s">
        <v>4737</v>
      </c>
      <c r="O966" s="79" t="s">
        <v>4596</v>
      </c>
      <c r="P966" s="79" t="s">
        <v>4643</v>
      </c>
      <c r="Q966" s="79" t="e">
        <v>#N/A</v>
      </c>
      <c r="R966" s="86"/>
      <c r="S966" s="78"/>
      <c r="T966" s="79"/>
      <c r="U966" s="79" t="e">
        <v>#N/A</v>
      </c>
      <c r="V966" s="79" t="s">
        <v>1780</v>
      </c>
      <c r="W966" s="81" t="s">
        <v>4</v>
      </c>
      <c r="X966" s="80" t="s">
        <v>4661</v>
      </c>
      <c r="Y966" s="79" t="s">
        <v>4662</v>
      </c>
      <c r="Z966" s="80" t="s">
        <v>4747</v>
      </c>
      <c r="AA966" s="91"/>
      <c r="AB966" s="17" t="s">
        <v>31</v>
      </c>
      <c r="AC966" s="78" t="s">
        <v>1714</v>
      </c>
      <c r="AD966" s="83"/>
      <c r="AE966" s="78" t="s">
        <v>1714</v>
      </c>
      <c r="AF966" s="1" t="s">
        <v>1290</v>
      </c>
      <c r="AG966" s="76"/>
      <c r="AH966" s="19" t="s">
        <v>1630</v>
      </c>
      <c r="AI966" s="94" t="s">
        <v>1627</v>
      </c>
      <c r="AJ966" s="1"/>
      <c r="AK966" s="83"/>
      <c r="AL966" s="1" t="s">
        <v>1540</v>
      </c>
      <c r="AM966" s="21" t="s">
        <v>2331</v>
      </c>
      <c r="AN966" s="1" t="s">
        <v>1830</v>
      </c>
      <c r="AO966" s="81"/>
      <c r="AP966" s="76" t="s">
        <v>2318</v>
      </c>
      <c r="AQ966" s="76">
        <v>0</v>
      </c>
      <c r="AR966" s="5"/>
      <c r="AS966" s="78"/>
      <c r="AT966" s="81" t="s">
        <v>1838</v>
      </c>
      <c r="AU966" s="1"/>
      <c r="AV966" s="87"/>
      <c r="AW966" s="131" t="s">
        <v>1780</v>
      </c>
    </row>
    <row r="967" spans="1:49" s="88" customFormat="1" ht="36.75" customHeight="1">
      <c r="A967" s="181">
        <v>5</v>
      </c>
      <c r="B967" s="457" t="s">
        <v>366</v>
      </c>
      <c r="C967" s="79">
        <v>4513014480</v>
      </c>
      <c r="D967" s="35">
        <v>43270</v>
      </c>
      <c r="E967" s="78" t="s">
        <v>1793</v>
      </c>
      <c r="F967" s="78" t="s">
        <v>1628</v>
      </c>
      <c r="G967" s="1" t="s">
        <v>1290</v>
      </c>
      <c r="H967" s="17" t="s">
        <v>4426</v>
      </c>
      <c r="I967" s="17" t="s">
        <v>4808</v>
      </c>
      <c r="J967" s="575"/>
      <c r="K967" s="85"/>
      <c r="L967" s="85" t="e">
        <v>#N/A</v>
      </c>
      <c r="M967" s="79"/>
      <c r="N967" s="133" t="s">
        <v>4698</v>
      </c>
      <c r="O967" s="79" t="s">
        <v>4596</v>
      </c>
      <c r="P967" s="79" t="s">
        <v>4689</v>
      </c>
      <c r="Q967" s="79" t="e">
        <v>#N/A</v>
      </c>
      <c r="R967" s="86"/>
      <c r="S967" s="78"/>
      <c r="T967" s="79"/>
      <c r="U967" s="79" t="e">
        <v>#N/A</v>
      </c>
      <c r="V967" s="79" t="s">
        <v>1780</v>
      </c>
      <c r="W967" s="81" t="s">
        <v>4</v>
      </c>
      <c r="X967" s="80" t="s">
        <v>1913</v>
      </c>
      <c r="Y967" s="79" t="s">
        <v>4662</v>
      </c>
      <c r="Z967" s="91" t="s">
        <v>2357</v>
      </c>
      <c r="AA967" s="91"/>
      <c r="AB967" s="101" t="s">
        <v>45</v>
      </c>
      <c r="AC967" s="78" t="s">
        <v>1714</v>
      </c>
      <c r="AD967" s="83"/>
      <c r="AE967" s="78" t="s">
        <v>1714</v>
      </c>
      <c r="AF967" s="1" t="s">
        <v>1290</v>
      </c>
      <c r="AG967" s="83"/>
      <c r="AH967" s="1" t="s">
        <v>1628</v>
      </c>
      <c r="AI967" s="78" t="s">
        <v>1629</v>
      </c>
      <c r="AJ967" s="78"/>
      <c r="AK967" s="83"/>
      <c r="AL967" s="101" t="s">
        <v>364</v>
      </c>
      <c r="AM967" s="102"/>
      <c r="AN967" s="82" t="s">
        <v>1809</v>
      </c>
      <c r="AO967" s="81">
        <v>43431</v>
      </c>
      <c r="AP967" s="76" t="s">
        <v>2358</v>
      </c>
      <c r="AQ967" s="76" t="s">
        <v>2359</v>
      </c>
      <c r="AR967" s="5"/>
      <c r="AS967" s="78"/>
      <c r="AT967" s="81" t="s">
        <v>1838</v>
      </c>
      <c r="AU967" s="78"/>
      <c r="AV967" s="87"/>
      <c r="AW967" s="131" t="s">
        <v>1780</v>
      </c>
    </row>
    <row r="968" spans="1:49" s="88" customFormat="1" ht="36.75" customHeight="1">
      <c r="A968" s="181">
        <v>6</v>
      </c>
      <c r="B968" s="457" t="s">
        <v>368</v>
      </c>
      <c r="C968" s="79">
        <v>4513365130</v>
      </c>
      <c r="D968" s="35">
        <v>43270</v>
      </c>
      <c r="E968" s="78" t="s">
        <v>1793</v>
      </c>
      <c r="F968" s="78" t="s">
        <v>1628</v>
      </c>
      <c r="G968" s="1" t="s">
        <v>1290</v>
      </c>
      <c r="H968" s="17" t="s">
        <v>4426</v>
      </c>
      <c r="I968" s="17" t="s">
        <v>4808</v>
      </c>
      <c r="J968" s="575"/>
      <c r="K968" s="85"/>
      <c r="L968" s="85" t="e">
        <v>#N/A</v>
      </c>
      <c r="M968" s="79"/>
      <c r="N968" s="133" t="s">
        <v>4737</v>
      </c>
      <c r="O968" s="79" t="s">
        <v>4596</v>
      </c>
      <c r="P968" s="79" t="s">
        <v>4689</v>
      </c>
      <c r="Q968" s="79" t="e">
        <v>#N/A</v>
      </c>
      <c r="R968" s="86"/>
      <c r="S968" s="78"/>
      <c r="T968" s="79"/>
      <c r="U968" s="79" t="e">
        <v>#N/A</v>
      </c>
      <c r="V968" s="79" t="s">
        <v>1780</v>
      </c>
      <c r="W968" s="81" t="s">
        <v>4</v>
      </c>
      <c r="X968" s="80" t="s">
        <v>1792</v>
      </c>
      <c r="Y968" s="79" t="s">
        <v>4662</v>
      </c>
      <c r="Z968" s="91" t="s">
        <v>1799</v>
      </c>
      <c r="AA968" s="91"/>
      <c r="AB968" s="101" t="s">
        <v>45</v>
      </c>
      <c r="AC968" s="78" t="s">
        <v>1714</v>
      </c>
      <c r="AD968" s="83"/>
      <c r="AE968" s="78" t="s">
        <v>1714</v>
      </c>
      <c r="AF968" s="1" t="s">
        <v>1290</v>
      </c>
      <c r="AG968" s="76"/>
      <c r="AH968" s="1" t="s">
        <v>1628</v>
      </c>
      <c r="AI968" s="78" t="s">
        <v>1629</v>
      </c>
      <c r="AJ968" s="78"/>
      <c r="AK968" s="83"/>
      <c r="AL968" s="101" t="s">
        <v>364</v>
      </c>
      <c r="AM968" s="102"/>
      <c r="AN968" s="82" t="s">
        <v>1809</v>
      </c>
      <c r="AO968" s="81">
        <v>43432</v>
      </c>
      <c r="AP968" s="76" t="s">
        <v>2360</v>
      </c>
      <c r="AQ968" s="76" t="s">
        <v>2361</v>
      </c>
      <c r="AR968" s="5"/>
      <c r="AS968" s="78"/>
      <c r="AT968" s="81" t="s">
        <v>1838</v>
      </c>
      <c r="AU968" s="78"/>
      <c r="AV968" s="87"/>
      <c r="AW968" s="131" t="s">
        <v>1780</v>
      </c>
    </row>
    <row r="969" spans="1:49" s="88" customFormat="1" ht="36.75" customHeight="1">
      <c r="A969" s="181">
        <v>7</v>
      </c>
      <c r="B969" s="457" t="s">
        <v>365</v>
      </c>
      <c r="C969" s="79">
        <v>4513365130</v>
      </c>
      <c r="D969" s="35">
        <v>43270</v>
      </c>
      <c r="E969" s="78" t="s">
        <v>1793</v>
      </c>
      <c r="F969" s="78" t="s">
        <v>1628</v>
      </c>
      <c r="G969" s="1" t="s">
        <v>1290</v>
      </c>
      <c r="H969" s="17" t="s">
        <v>4426</v>
      </c>
      <c r="I969" s="17" t="s">
        <v>4808</v>
      </c>
      <c r="J969" s="575"/>
      <c r="K969" s="85"/>
      <c r="L969" s="85" t="e">
        <v>#N/A</v>
      </c>
      <c r="M969" s="79"/>
      <c r="N969" s="133" t="s">
        <v>4737</v>
      </c>
      <c r="O969" s="79" t="s">
        <v>4596</v>
      </c>
      <c r="P969" s="79" t="s">
        <v>4689</v>
      </c>
      <c r="Q969" s="79" t="e">
        <v>#N/A</v>
      </c>
      <c r="R969" s="86"/>
      <c r="S969" s="78"/>
      <c r="T969" s="79"/>
      <c r="U969" s="79" t="e">
        <v>#N/A</v>
      </c>
      <c r="V969" s="79" t="s">
        <v>1780</v>
      </c>
      <c r="W969" s="81" t="s">
        <v>4</v>
      </c>
      <c r="X969" s="80" t="s">
        <v>1792</v>
      </c>
      <c r="Y969" s="79" t="s">
        <v>4662</v>
      </c>
      <c r="Z969" s="91" t="s">
        <v>1799</v>
      </c>
      <c r="AA969" s="91"/>
      <c r="AB969" s="101" t="s">
        <v>45</v>
      </c>
      <c r="AC969" s="78" t="s">
        <v>1714</v>
      </c>
      <c r="AD969" s="83"/>
      <c r="AE969" s="78" t="s">
        <v>1714</v>
      </c>
      <c r="AF969" s="1" t="s">
        <v>1290</v>
      </c>
      <c r="AG969" s="76"/>
      <c r="AH969" s="1" t="s">
        <v>1628</v>
      </c>
      <c r="AI969" s="78" t="s">
        <v>1629</v>
      </c>
      <c r="AJ969" s="78"/>
      <c r="AK969" s="83"/>
      <c r="AL969" s="101" t="s">
        <v>364</v>
      </c>
      <c r="AM969" s="102"/>
      <c r="AN969" s="82" t="s">
        <v>1809</v>
      </c>
      <c r="AO969" s="81">
        <v>43431</v>
      </c>
      <c r="AP969" s="76" t="s">
        <v>2362</v>
      </c>
      <c r="AQ969" s="76" t="s">
        <v>2363</v>
      </c>
      <c r="AR969" s="5"/>
      <c r="AS969" s="78"/>
      <c r="AT969" s="81" t="s">
        <v>1838</v>
      </c>
      <c r="AU969" s="78"/>
      <c r="AV969" s="87"/>
      <c r="AW969" s="131" t="s">
        <v>1780</v>
      </c>
    </row>
    <row r="970" spans="1:49" s="88" customFormat="1" ht="36.75" customHeight="1">
      <c r="A970" s="181">
        <v>8</v>
      </c>
      <c r="B970" s="457" t="s">
        <v>363</v>
      </c>
      <c r="C970" s="79">
        <v>4513365130</v>
      </c>
      <c r="D970" s="35">
        <v>43270</v>
      </c>
      <c r="E970" s="78" t="s">
        <v>1793</v>
      </c>
      <c r="F970" s="78" t="s">
        <v>1628</v>
      </c>
      <c r="G970" s="1" t="s">
        <v>1290</v>
      </c>
      <c r="H970" s="17" t="s">
        <v>4426</v>
      </c>
      <c r="I970" s="17" t="s">
        <v>4808</v>
      </c>
      <c r="J970" s="575"/>
      <c r="K970" s="85"/>
      <c r="L970" s="85" t="e">
        <v>#N/A</v>
      </c>
      <c r="M970" s="79"/>
      <c r="N970" s="133" t="s">
        <v>4737</v>
      </c>
      <c r="O970" s="79" t="s">
        <v>4596</v>
      </c>
      <c r="P970" s="79" t="s">
        <v>4689</v>
      </c>
      <c r="Q970" s="79" t="e">
        <v>#N/A</v>
      </c>
      <c r="R970" s="86"/>
      <c r="S970" s="78"/>
      <c r="T970" s="79"/>
      <c r="U970" s="79" t="e">
        <v>#N/A</v>
      </c>
      <c r="V970" s="79" t="s">
        <v>1780</v>
      </c>
      <c r="W970" s="81" t="s">
        <v>4</v>
      </c>
      <c r="X970" s="80" t="s">
        <v>1792</v>
      </c>
      <c r="Y970" s="79" t="s">
        <v>4662</v>
      </c>
      <c r="Z970" s="91" t="s">
        <v>1799</v>
      </c>
      <c r="AA970" s="91"/>
      <c r="AB970" s="101" t="s">
        <v>45</v>
      </c>
      <c r="AC970" s="78" t="s">
        <v>1714</v>
      </c>
      <c r="AD970" s="83"/>
      <c r="AE970" s="78" t="s">
        <v>1714</v>
      </c>
      <c r="AF970" s="1" t="s">
        <v>1290</v>
      </c>
      <c r="AG970" s="76"/>
      <c r="AH970" s="1" t="s">
        <v>1628</v>
      </c>
      <c r="AI970" s="78" t="s">
        <v>1629</v>
      </c>
      <c r="AJ970" s="78"/>
      <c r="AK970" s="83"/>
      <c r="AL970" s="101" t="s">
        <v>364</v>
      </c>
      <c r="AM970" s="102"/>
      <c r="AN970" s="82" t="s">
        <v>1809</v>
      </c>
      <c r="AO970" s="81">
        <v>43432</v>
      </c>
      <c r="AP970" s="76" t="s">
        <v>2364</v>
      </c>
      <c r="AQ970" s="76" t="s">
        <v>2365</v>
      </c>
      <c r="AR970" s="5"/>
      <c r="AS970" s="78"/>
      <c r="AT970" s="81" t="s">
        <v>1838</v>
      </c>
      <c r="AU970" s="78"/>
      <c r="AV970" s="87"/>
      <c r="AW970" s="131" t="s">
        <v>1780</v>
      </c>
    </row>
    <row r="971" spans="1:49" s="88" customFormat="1" ht="36.75" customHeight="1">
      <c r="A971" s="181">
        <v>9</v>
      </c>
      <c r="B971" s="457" t="s">
        <v>369</v>
      </c>
      <c r="C971" s="79">
        <v>4513365130</v>
      </c>
      <c r="D971" s="35">
        <v>43270</v>
      </c>
      <c r="E971" s="78" t="s">
        <v>1793</v>
      </c>
      <c r="F971" s="78" t="s">
        <v>1628</v>
      </c>
      <c r="G971" s="1" t="s">
        <v>1290</v>
      </c>
      <c r="H971" s="17" t="s">
        <v>4426</v>
      </c>
      <c r="I971" s="17" t="s">
        <v>4808</v>
      </c>
      <c r="J971" s="575"/>
      <c r="K971" s="85"/>
      <c r="L971" s="85" t="e">
        <v>#N/A</v>
      </c>
      <c r="M971" s="79"/>
      <c r="N971" s="133" t="s">
        <v>4737</v>
      </c>
      <c r="O971" s="79" t="s">
        <v>4596</v>
      </c>
      <c r="P971" s="79" t="s">
        <v>4689</v>
      </c>
      <c r="Q971" s="79" t="e">
        <v>#N/A</v>
      </c>
      <c r="R971" s="86"/>
      <c r="S971" s="78"/>
      <c r="T971" s="79"/>
      <c r="U971" s="79" t="e">
        <v>#N/A</v>
      </c>
      <c r="V971" s="79" t="s">
        <v>1780</v>
      </c>
      <c r="W971" s="81" t="s">
        <v>4</v>
      </c>
      <c r="X971" s="80" t="s">
        <v>1792</v>
      </c>
      <c r="Y971" s="79" t="s">
        <v>4662</v>
      </c>
      <c r="Z971" s="91" t="s">
        <v>1799</v>
      </c>
      <c r="AA971" s="91"/>
      <c r="AB971" s="101" t="s">
        <v>45</v>
      </c>
      <c r="AC971" s="78" t="s">
        <v>1714</v>
      </c>
      <c r="AD971" s="83"/>
      <c r="AE971" s="78" t="s">
        <v>1714</v>
      </c>
      <c r="AF971" s="1" t="s">
        <v>1290</v>
      </c>
      <c r="AG971" s="76"/>
      <c r="AH971" s="1" t="s">
        <v>1628</v>
      </c>
      <c r="AI971" s="78" t="s">
        <v>1629</v>
      </c>
      <c r="AJ971" s="78"/>
      <c r="AK971" s="83"/>
      <c r="AL971" s="101" t="s">
        <v>364</v>
      </c>
      <c r="AM971" s="102"/>
      <c r="AN971" s="82" t="s">
        <v>1809</v>
      </c>
      <c r="AO971" s="81">
        <v>43432</v>
      </c>
      <c r="AP971" s="76" t="s">
        <v>2366</v>
      </c>
      <c r="AQ971" s="76" t="s">
        <v>2367</v>
      </c>
      <c r="AR971" s="5"/>
      <c r="AS971" s="78"/>
      <c r="AT971" s="81" t="s">
        <v>1838</v>
      </c>
      <c r="AU971" s="78"/>
      <c r="AV971" s="87"/>
      <c r="AW971" s="131" t="s">
        <v>1780</v>
      </c>
    </row>
    <row r="972" spans="1:49" s="88" customFormat="1" ht="36.75" customHeight="1">
      <c r="A972" s="181">
        <v>10</v>
      </c>
      <c r="B972" s="457" t="s">
        <v>370</v>
      </c>
      <c r="C972" s="79">
        <v>4513365130</v>
      </c>
      <c r="D972" s="35">
        <v>43270</v>
      </c>
      <c r="E972" s="78" t="s">
        <v>1793</v>
      </c>
      <c r="F972" s="78" t="s">
        <v>1628</v>
      </c>
      <c r="G972" s="1" t="s">
        <v>1290</v>
      </c>
      <c r="H972" s="17" t="s">
        <v>4426</v>
      </c>
      <c r="I972" s="17" t="s">
        <v>4808</v>
      </c>
      <c r="J972" s="575"/>
      <c r="K972" s="85"/>
      <c r="L972" s="85" t="e">
        <v>#N/A</v>
      </c>
      <c r="M972" s="79"/>
      <c r="N972" s="133" t="s">
        <v>4737</v>
      </c>
      <c r="O972" s="79" t="s">
        <v>4596</v>
      </c>
      <c r="P972" s="79" t="s">
        <v>4689</v>
      </c>
      <c r="Q972" s="79" t="e">
        <v>#N/A</v>
      </c>
      <c r="R972" s="86"/>
      <c r="S972" s="78"/>
      <c r="T972" s="79"/>
      <c r="U972" s="79" t="e">
        <v>#N/A</v>
      </c>
      <c r="V972" s="79" t="s">
        <v>1780</v>
      </c>
      <c r="W972" s="81" t="s">
        <v>4</v>
      </c>
      <c r="X972" s="80" t="s">
        <v>1792</v>
      </c>
      <c r="Y972" s="79" t="s">
        <v>4662</v>
      </c>
      <c r="Z972" s="91" t="s">
        <v>1799</v>
      </c>
      <c r="AA972" s="91"/>
      <c r="AB972" s="101" t="s">
        <v>45</v>
      </c>
      <c r="AC972" s="78" t="s">
        <v>1714</v>
      </c>
      <c r="AD972" s="83"/>
      <c r="AE972" s="78" t="s">
        <v>1714</v>
      </c>
      <c r="AF972" s="1" t="s">
        <v>1290</v>
      </c>
      <c r="AG972" s="76"/>
      <c r="AH972" s="1" t="s">
        <v>1628</v>
      </c>
      <c r="AI972" s="78" t="s">
        <v>1629</v>
      </c>
      <c r="AJ972" s="78"/>
      <c r="AK972" s="83"/>
      <c r="AL972" s="101" t="s">
        <v>364</v>
      </c>
      <c r="AM972" s="102"/>
      <c r="AN972" s="82" t="s">
        <v>1809</v>
      </c>
      <c r="AO972" s="81">
        <v>43431</v>
      </c>
      <c r="AP972" s="76" t="s">
        <v>2368</v>
      </c>
      <c r="AQ972" s="76" t="s">
        <v>2369</v>
      </c>
      <c r="AR972" s="5"/>
      <c r="AS972" s="78"/>
      <c r="AT972" s="81" t="s">
        <v>1838</v>
      </c>
      <c r="AU972" s="78"/>
      <c r="AV972" s="87"/>
      <c r="AW972" s="131" t="s">
        <v>1780</v>
      </c>
    </row>
    <row r="973" spans="1:49" s="88" customFormat="1" ht="36.75" customHeight="1">
      <c r="A973" s="181">
        <v>11</v>
      </c>
      <c r="B973" s="457" t="s">
        <v>382</v>
      </c>
      <c r="C973" s="79">
        <v>4515871480</v>
      </c>
      <c r="D973" s="35">
        <v>43262</v>
      </c>
      <c r="E973" s="78" t="s">
        <v>1793</v>
      </c>
      <c r="F973" s="78" t="s">
        <v>1628</v>
      </c>
      <c r="G973" s="1" t="s">
        <v>1290</v>
      </c>
      <c r="H973" s="17" t="s">
        <v>4426</v>
      </c>
      <c r="I973" s="17" t="s">
        <v>4808</v>
      </c>
      <c r="J973" s="575"/>
      <c r="K973" s="85"/>
      <c r="L973" s="85" t="e">
        <v>#N/A</v>
      </c>
      <c r="M973" s="79"/>
      <c r="N973" s="133" t="s">
        <v>4701</v>
      </c>
      <c r="O973" s="79" t="s">
        <v>4596</v>
      </c>
      <c r="P973" s="79" t="s">
        <v>4689</v>
      </c>
      <c r="Q973" s="79" t="e">
        <v>#N/A</v>
      </c>
      <c r="R973" s="86"/>
      <c r="S973" s="78"/>
      <c r="T973" s="79"/>
      <c r="U973" s="79" t="e">
        <v>#N/A</v>
      </c>
      <c r="V973" s="79" t="s">
        <v>1780</v>
      </c>
      <c r="W973" s="81" t="s">
        <v>4</v>
      </c>
      <c r="X973" s="80" t="s">
        <v>1792</v>
      </c>
      <c r="Y973" s="79" t="s">
        <v>4662</v>
      </c>
      <c r="Z973" s="91" t="s">
        <v>1799</v>
      </c>
      <c r="AA973" s="91"/>
      <c r="AB973" s="101" t="s">
        <v>45</v>
      </c>
      <c r="AC973" s="78" t="s">
        <v>1714</v>
      </c>
      <c r="AD973" s="83"/>
      <c r="AE973" s="78" t="s">
        <v>1714</v>
      </c>
      <c r="AF973" s="1" t="s">
        <v>1290</v>
      </c>
      <c r="AG973" s="83"/>
      <c r="AH973" s="1" t="s">
        <v>1628</v>
      </c>
      <c r="AI973" s="78" t="s">
        <v>1629</v>
      </c>
      <c r="AJ973" s="78"/>
      <c r="AK973" s="83"/>
      <c r="AL973" s="101" t="s">
        <v>377</v>
      </c>
      <c r="AM973" s="102"/>
      <c r="AN973" s="82" t="s">
        <v>1809</v>
      </c>
      <c r="AO973" s="81">
        <v>43431</v>
      </c>
      <c r="AP973" s="76" t="s">
        <v>2379</v>
      </c>
      <c r="AQ973" s="76" t="s">
        <v>2380</v>
      </c>
      <c r="AR973" s="5"/>
      <c r="AS973" s="78"/>
      <c r="AT973" s="81" t="s">
        <v>1838</v>
      </c>
      <c r="AU973" s="78"/>
      <c r="AV973" s="87"/>
      <c r="AW973" s="131" t="s">
        <v>4656</v>
      </c>
    </row>
    <row r="974" spans="1:49" s="88" customFormat="1" ht="36.75" customHeight="1">
      <c r="A974" s="181">
        <v>12</v>
      </c>
      <c r="B974" s="457" t="s">
        <v>388</v>
      </c>
      <c r="C974" s="79">
        <v>4515871480</v>
      </c>
      <c r="D974" s="35">
        <v>43262</v>
      </c>
      <c r="E974" s="78" t="s">
        <v>1793</v>
      </c>
      <c r="F974" s="78" t="s">
        <v>1628</v>
      </c>
      <c r="G974" s="1" t="s">
        <v>1290</v>
      </c>
      <c r="H974" s="17" t="s">
        <v>4426</v>
      </c>
      <c r="I974" s="17" t="s">
        <v>4808</v>
      </c>
      <c r="J974" s="575"/>
      <c r="K974" s="85"/>
      <c r="L974" s="85" t="e">
        <v>#N/A</v>
      </c>
      <c r="M974" s="79"/>
      <c r="N974" s="133" t="s">
        <v>4701</v>
      </c>
      <c r="O974" s="79" t="s">
        <v>4596</v>
      </c>
      <c r="P974" s="79" t="s">
        <v>4689</v>
      </c>
      <c r="Q974" s="79" t="e">
        <v>#N/A</v>
      </c>
      <c r="R974" s="86"/>
      <c r="S974" s="78"/>
      <c r="T974" s="79"/>
      <c r="U974" s="79" t="e">
        <v>#N/A</v>
      </c>
      <c r="V974" s="79" t="s">
        <v>1780</v>
      </c>
      <c r="W974" s="81" t="s">
        <v>4</v>
      </c>
      <c r="X974" s="80" t="s">
        <v>1792</v>
      </c>
      <c r="Y974" s="79" t="s">
        <v>4662</v>
      </c>
      <c r="Z974" s="91" t="s">
        <v>1799</v>
      </c>
      <c r="AA974" s="91"/>
      <c r="AB974" s="101" t="s">
        <v>45</v>
      </c>
      <c r="AC974" s="78" t="s">
        <v>1714</v>
      </c>
      <c r="AD974" s="83"/>
      <c r="AE974" s="78" t="s">
        <v>1714</v>
      </c>
      <c r="AF974" s="1" t="s">
        <v>1290</v>
      </c>
      <c r="AG974" s="83"/>
      <c r="AH974" s="1" t="s">
        <v>1628</v>
      </c>
      <c r="AI974" s="78" t="s">
        <v>1629</v>
      </c>
      <c r="AJ974" s="78"/>
      <c r="AK974" s="83"/>
      <c r="AL974" s="101" t="s">
        <v>377</v>
      </c>
      <c r="AM974" s="102"/>
      <c r="AN974" s="82" t="s">
        <v>1809</v>
      </c>
      <c r="AO974" s="81">
        <v>43433</v>
      </c>
      <c r="AP974" s="76" t="s">
        <v>2381</v>
      </c>
      <c r="AQ974" s="76" t="s">
        <v>2382</v>
      </c>
      <c r="AR974" s="5"/>
      <c r="AS974" s="78"/>
      <c r="AT974" s="81" t="s">
        <v>1838</v>
      </c>
      <c r="AU974" s="78"/>
      <c r="AV974" s="87"/>
      <c r="AW974" s="131" t="s">
        <v>4656</v>
      </c>
    </row>
    <row r="975" spans="1:49" s="88" customFormat="1" ht="36.75" customHeight="1">
      <c r="A975" s="181">
        <v>13</v>
      </c>
      <c r="B975" s="457" t="s">
        <v>383</v>
      </c>
      <c r="C975" s="79">
        <v>4515871480</v>
      </c>
      <c r="D975" s="35">
        <v>43262</v>
      </c>
      <c r="E975" s="78" t="s">
        <v>1793</v>
      </c>
      <c r="F975" s="78" t="s">
        <v>1628</v>
      </c>
      <c r="G975" s="1" t="s">
        <v>1290</v>
      </c>
      <c r="H975" s="17" t="s">
        <v>4426</v>
      </c>
      <c r="I975" s="17" t="s">
        <v>4808</v>
      </c>
      <c r="J975" s="575"/>
      <c r="K975" s="85"/>
      <c r="L975" s="85" t="e">
        <v>#N/A</v>
      </c>
      <c r="M975" s="79"/>
      <c r="N975" s="133" t="s">
        <v>4701</v>
      </c>
      <c r="O975" s="79" t="s">
        <v>4596</v>
      </c>
      <c r="P975" s="79" t="s">
        <v>4689</v>
      </c>
      <c r="Q975" s="79" t="e">
        <v>#N/A</v>
      </c>
      <c r="R975" s="86"/>
      <c r="S975" s="78"/>
      <c r="T975" s="79"/>
      <c r="U975" s="79" t="e">
        <v>#N/A</v>
      </c>
      <c r="V975" s="79" t="s">
        <v>1780</v>
      </c>
      <c r="W975" s="81" t="s">
        <v>4</v>
      </c>
      <c r="X975" s="80" t="s">
        <v>1792</v>
      </c>
      <c r="Y975" s="79" t="s">
        <v>4662</v>
      </c>
      <c r="Z975" s="91" t="s">
        <v>1799</v>
      </c>
      <c r="AA975" s="91"/>
      <c r="AB975" s="101" t="s">
        <v>45</v>
      </c>
      <c r="AC975" s="78" t="s">
        <v>1714</v>
      </c>
      <c r="AD975" s="83"/>
      <c r="AE975" s="78" t="s">
        <v>1714</v>
      </c>
      <c r="AF975" s="1" t="s">
        <v>1290</v>
      </c>
      <c r="AG975" s="83"/>
      <c r="AH975" s="1" t="s">
        <v>1628</v>
      </c>
      <c r="AI975" s="78" t="s">
        <v>1629</v>
      </c>
      <c r="AJ975" s="78"/>
      <c r="AK975" s="83"/>
      <c r="AL975" s="101" t="s">
        <v>377</v>
      </c>
      <c r="AM975" s="102"/>
      <c r="AN975" s="82" t="s">
        <v>1809</v>
      </c>
      <c r="AO975" s="81">
        <v>43432</v>
      </c>
      <c r="AP975" s="76" t="s">
        <v>2383</v>
      </c>
      <c r="AQ975" s="76" t="s">
        <v>2384</v>
      </c>
      <c r="AR975" s="5"/>
      <c r="AS975" s="78"/>
      <c r="AT975" s="81" t="s">
        <v>1838</v>
      </c>
      <c r="AU975" s="78"/>
      <c r="AV975" s="87"/>
      <c r="AW975" s="131" t="s">
        <v>4656</v>
      </c>
    </row>
    <row r="976" spans="1:49" s="88" customFormat="1" ht="36.75" customHeight="1">
      <c r="A976" s="181">
        <v>14</v>
      </c>
      <c r="B976" s="457" t="s">
        <v>386</v>
      </c>
      <c r="C976" s="79">
        <v>4515871481</v>
      </c>
      <c r="D976" s="35">
        <v>43262</v>
      </c>
      <c r="E976" s="78" t="s">
        <v>1793</v>
      </c>
      <c r="F976" s="78" t="s">
        <v>1628</v>
      </c>
      <c r="G976" s="1" t="s">
        <v>1290</v>
      </c>
      <c r="H976" s="17" t="s">
        <v>4426</v>
      </c>
      <c r="I976" s="17" t="s">
        <v>4808</v>
      </c>
      <c r="J976" s="575"/>
      <c r="K976" s="85"/>
      <c r="L976" s="85" t="e">
        <v>#N/A</v>
      </c>
      <c r="M976" s="79"/>
      <c r="N976" s="133" t="s">
        <v>4698</v>
      </c>
      <c r="O976" s="79" t="s">
        <v>4596</v>
      </c>
      <c r="P976" s="79" t="s">
        <v>4689</v>
      </c>
      <c r="Q976" s="79" t="e">
        <v>#N/A</v>
      </c>
      <c r="R976" s="86"/>
      <c r="S976" s="78"/>
      <c r="T976" s="79"/>
      <c r="U976" s="79" t="e">
        <v>#N/A</v>
      </c>
      <c r="V976" s="79" t="s">
        <v>1780</v>
      </c>
      <c r="W976" s="81" t="s">
        <v>4</v>
      </c>
      <c r="X976" s="80" t="s">
        <v>1792</v>
      </c>
      <c r="Y976" s="79" t="s">
        <v>4662</v>
      </c>
      <c r="Z976" s="91" t="s">
        <v>1799</v>
      </c>
      <c r="AA976" s="91"/>
      <c r="AB976" s="101" t="s">
        <v>45</v>
      </c>
      <c r="AC976" s="78" t="s">
        <v>1714</v>
      </c>
      <c r="AD976" s="83"/>
      <c r="AE976" s="78" t="s">
        <v>1714</v>
      </c>
      <c r="AF976" s="1" t="s">
        <v>1290</v>
      </c>
      <c r="AG976" s="83"/>
      <c r="AH976" s="1" t="s">
        <v>1628</v>
      </c>
      <c r="AI976" s="78" t="s">
        <v>1629</v>
      </c>
      <c r="AJ976" s="78"/>
      <c r="AK976" s="83"/>
      <c r="AL976" s="101" t="s">
        <v>377</v>
      </c>
      <c r="AM976" s="102"/>
      <c r="AN976" s="82" t="s">
        <v>1809</v>
      </c>
      <c r="AO976" s="81">
        <v>43431</v>
      </c>
      <c r="AP976" s="76" t="s">
        <v>2385</v>
      </c>
      <c r="AQ976" s="76" t="s">
        <v>2386</v>
      </c>
      <c r="AR976" s="5"/>
      <c r="AS976" s="78"/>
      <c r="AT976" s="81" t="s">
        <v>1838</v>
      </c>
      <c r="AU976" s="78"/>
      <c r="AV976" s="87"/>
      <c r="AW976" s="131" t="s">
        <v>1780</v>
      </c>
    </row>
    <row r="977" spans="1:49" s="88" customFormat="1" ht="36.75" customHeight="1">
      <c r="A977" s="181">
        <v>15</v>
      </c>
      <c r="B977" s="457" t="s">
        <v>376</v>
      </c>
      <c r="C977" s="79">
        <v>4515871482</v>
      </c>
      <c r="D977" s="35">
        <v>43262</v>
      </c>
      <c r="E977" s="78" t="s">
        <v>1793</v>
      </c>
      <c r="F977" s="78" t="s">
        <v>1628</v>
      </c>
      <c r="G977" s="1" t="s">
        <v>1290</v>
      </c>
      <c r="H977" s="17" t="s">
        <v>4426</v>
      </c>
      <c r="I977" s="17" t="s">
        <v>4808</v>
      </c>
      <c r="J977" s="575"/>
      <c r="K977" s="85"/>
      <c r="L977" s="85" t="e">
        <v>#N/A</v>
      </c>
      <c r="M977" s="79"/>
      <c r="N977" s="133" t="s">
        <v>4701</v>
      </c>
      <c r="O977" s="79" t="s">
        <v>4596</v>
      </c>
      <c r="P977" s="79" t="s">
        <v>4689</v>
      </c>
      <c r="Q977" s="79" t="e">
        <v>#N/A</v>
      </c>
      <c r="R977" s="86"/>
      <c r="S977" s="78"/>
      <c r="T977" s="79"/>
      <c r="U977" s="79" t="e">
        <v>#N/A</v>
      </c>
      <c r="V977" s="79" t="s">
        <v>1780</v>
      </c>
      <c r="W977" s="81" t="s">
        <v>4</v>
      </c>
      <c r="X977" s="80" t="s">
        <v>1792</v>
      </c>
      <c r="Y977" s="79" t="s">
        <v>4662</v>
      </c>
      <c r="Z977" s="91" t="s">
        <v>1799</v>
      </c>
      <c r="AA977" s="91"/>
      <c r="AB977" s="101" t="s">
        <v>45</v>
      </c>
      <c r="AC977" s="78" t="s">
        <v>1714</v>
      </c>
      <c r="AD977" s="83"/>
      <c r="AE977" s="78" t="s">
        <v>1714</v>
      </c>
      <c r="AF977" s="1" t="s">
        <v>1290</v>
      </c>
      <c r="AG977" s="83"/>
      <c r="AH977" s="1" t="s">
        <v>1628</v>
      </c>
      <c r="AI977" s="78" t="s">
        <v>1629</v>
      </c>
      <c r="AJ977" s="78"/>
      <c r="AK977" s="83"/>
      <c r="AL977" s="101" t="s">
        <v>377</v>
      </c>
      <c r="AM977" s="102"/>
      <c r="AN977" s="82" t="s">
        <v>1809</v>
      </c>
      <c r="AO977" s="81">
        <v>43432</v>
      </c>
      <c r="AP977" s="76" t="s">
        <v>2387</v>
      </c>
      <c r="AQ977" s="76" t="s">
        <v>2388</v>
      </c>
      <c r="AR977" s="5"/>
      <c r="AS977" s="78"/>
      <c r="AT977" s="81" t="s">
        <v>1838</v>
      </c>
      <c r="AU977" s="78"/>
      <c r="AV977" s="87"/>
      <c r="AW977" s="131" t="s">
        <v>4656</v>
      </c>
    </row>
    <row r="978" spans="1:49" s="88" customFormat="1" ht="36.75" customHeight="1">
      <c r="A978" s="181">
        <v>16</v>
      </c>
      <c r="B978" s="457" t="s">
        <v>384</v>
      </c>
      <c r="C978" s="79">
        <v>4515871482</v>
      </c>
      <c r="D978" s="35">
        <v>43262</v>
      </c>
      <c r="E978" s="78" t="s">
        <v>1793</v>
      </c>
      <c r="F978" s="78" t="s">
        <v>1628</v>
      </c>
      <c r="G978" s="1" t="s">
        <v>1290</v>
      </c>
      <c r="H978" s="17" t="s">
        <v>4426</v>
      </c>
      <c r="I978" s="17" t="s">
        <v>4808</v>
      </c>
      <c r="J978" s="575"/>
      <c r="K978" s="85"/>
      <c r="L978" s="85" t="e">
        <v>#N/A</v>
      </c>
      <c r="M978" s="79"/>
      <c r="N978" s="133" t="s">
        <v>4701</v>
      </c>
      <c r="O978" s="79" t="s">
        <v>4596</v>
      </c>
      <c r="P978" s="79" t="s">
        <v>4689</v>
      </c>
      <c r="Q978" s="79" t="e">
        <v>#N/A</v>
      </c>
      <c r="R978" s="86"/>
      <c r="S978" s="78"/>
      <c r="T978" s="79"/>
      <c r="U978" s="79" t="e">
        <v>#N/A</v>
      </c>
      <c r="V978" s="79" t="s">
        <v>1780</v>
      </c>
      <c r="W978" s="81" t="s">
        <v>4</v>
      </c>
      <c r="X978" s="80" t="s">
        <v>1792</v>
      </c>
      <c r="Y978" s="79" t="s">
        <v>4662</v>
      </c>
      <c r="Z978" s="91" t="s">
        <v>1799</v>
      </c>
      <c r="AA978" s="91"/>
      <c r="AB978" s="101" t="s">
        <v>45</v>
      </c>
      <c r="AC978" s="78" t="s">
        <v>1714</v>
      </c>
      <c r="AD978" s="83"/>
      <c r="AE978" s="78" t="s">
        <v>1714</v>
      </c>
      <c r="AF978" s="1" t="s">
        <v>1290</v>
      </c>
      <c r="AG978" s="83"/>
      <c r="AH978" s="1" t="s">
        <v>1628</v>
      </c>
      <c r="AI978" s="78" t="s">
        <v>1629</v>
      </c>
      <c r="AJ978" s="78"/>
      <c r="AK978" s="83"/>
      <c r="AL978" s="101" t="s">
        <v>377</v>
      </c>
      <c r="AM978" s="102"/>
      <c r="AN978" s="82" t="s">
        <v>1809</v>
      </c>
      <c r="AO978" s="81">
        <v>43432</v>
      </c>
      <c r="AP978" s="76" t="s">
        <v>2389</v>
      </c>
      <c r="AQ978" s="76" t="s">
        <v>2390</v>
      </c>
      <c r="AR978" s="5"/>
      <c r="AS978" s="78" t="s">
        <v>1819</v>
      </c>
      <c r="AT978" s="81" t="s">
        <v>1838</v>
      </c>
      <c r="AU978" s="78" t="s">
        <v>2270</v>
      </c>
      <c r="AV978" s="87"/>
      <c r="AW978" s="131" t="s">
        <v>4656</v>
      </c>
    </row>
    <row r="979" spans="1:49" s="88" customFormat="1" ht="36.75" customHeight="1">
      <c r="A979" s="181">
        <v>17</v>
      </c>
      <c r="B979" s="457" t="s">
        <v>371</v>
      </c>
      <c r="C979" s="79">
        <v>4515874719</v>
      </c>
      <c r="D979" s="35">
        <v>43265</v>
      </c>
      <c r="E979" s="78" t="s">
        <v>1793</v>
      </c>
      <c r="F979" s="78" t="s">
        <v>1628</v>
      </c>
      <c r="G979" s="1" t="s">
        <v>1290</v>
      </c>
      <c r="H979" s="17" t="s">
        <v>4426</v>
      </c>
      <c r="I979" s="17" t="s">
        <v>4808</v>
      </c>
      <c r="J979" s="575"/>
      <c r="K979" s="85"/>
      <c r="L979" s="85" t="e">
        <v>#N/A</v>
      </c>
      <c r="M979" s="79"/>
      <c r="N979" s="133" t="s">
        <v>4701</v>
      </c>
      <c r="O979" s="79" t="s">
        <v>4596</v>
      </c>
      <c r="P979" s="79" t="s">
        <v>4689</v>
      </c>
      <c r="Q979" s="79" t="e">
        <v>#N/A</v>
      </c>
      <c r="R979" s="86"/>
      <c r="S979" s="78"/>
      <c r="T979" s="79"/>
      <c r="U979" s="79" t="e">
        <v>#N/A</v>
      </c>
      <c r="V979" s="79" t="s">
        <v>1780</v>
      </c>
      <c r="W979" s="81" t="s">
        <v>4</v>
      </c>
      <c r="X979" s="80" t="s">
        <v>1792</v>
      </c>
      <c r="Y979" s="79" t="s">
        <v>4662</v>
      </c>
      <c r="Z979" s="91" t="s">
        <v>1799</v>
      </c>
      <c r="AA979" s="91"/>
      <c r="AB979" s="101" t="s">
        <v>45</v>
      </c>
      <c r="AC979" s="78" t="s">
        <v>1714</v>
      </c>
      <c r="AD979" s="83"/>
      <c r="AE979" s="78" t="s">
        <v>1714</v>
      </c>
      <c r="AF979" s="1" t="s">
        <v>1290</v>
      </c>
      <c r="AG979" s="83"/>
      <c r="AH979" s="1" t="s">
        <v>1628</v>
      </c>
      <c r="AI979" s="78" t="s">
        <v>1629</v>
      </c>
      <c r="AJ979" s="78"/>
      <c r="AK979" s="83"/>
      <c r="AL979" s="101" t="s">
        <v>372</v>
      </c>
      <c r="AM979" s="102"/>
      <c r="AN979" s="82" t="s">
        <v>1809</v>
      </c>
      <c r="AO979" s="81">
        <v>43432</v>
      </c>
      <c r="AP979" s="76" t="s">
        <v>2393</v>
      </c>
      <c r="AQ979" s="76" t="s">
        <v>2394</v>
      </c>
      <c r="AR979" s="5"/>
      <c r="AS979" s="78" t="s">
        <v>1819</v>
      </c>
      <c r="AT979" s="81" t="s">
        <v>1838</v>
      </c>
      <c r="AU979" s="78"/>
      <c r="AV979" s="87"/>
      <c r="AW979" s="131" t="s">
        <v>4656</v>
      </c>
    </row>
    <row r="980" spans="1:49" s="88" customFormat="1" ht="36.75" customHeight="1">
      <c r="A980" s="181">
        <v>18</v>
      </c>
      <c r="B980" s="457" t="s">
        <v>393</v>
      </c>
      <c r="C980" s="79">
        <v>4515875459</v>
      </c>
      <c r="D980" s="35" t="s">
        <v>4061</v>
      </c>
      <c r="E980" s="78" t="s">
        <v>1793</v>
      </c>
      <c r="F980" s="78" t="s">
        <v>1628</v>
      </c>
      <c r="G980" s="1" t="s">
        <v>1290</v>
      </c>
      <c r="H980" s="17" t="s">
        <v>4426</v>
      </c>
      <c r="I980" s="17" t="s">
        <v>4808</v>
      </c>
      <c r="J980" s="575"/>
      <c r="K980" s="85"/>
      <c r="L980" s="85" t="e">
        <v>#N/A</v>
      </c>
      <c r="M980" s="79"/>
      <c r="N980" s="133" t="s">
        <v>4701</v>
      </c>
      <c r="O980" s="79" t="s">
        <v>4596</v>
      </c>
      <c r="P980" s="79" t="s">
        <v>4689</v>
      </c>
      <c r="Q980" s="79" t="e">
        <v>#N/A</v>
      </c>
      <c r="R980" s="86"/>
      <c r="S980" s="78"/>
      <c r="T980" s="79"/>
      <c r="U980" s="79" t="e">
        <v>#N/A</v>
      </c>
      <c r="V980" s="79" t="s">
        <v>1780</v>
      </c>
      <c r="W980" s="81" t="s">
        <v>4</v>
      </c>
      <c r="X980" s="80" t="s">
        <v>1792</v>
      </c>
      <c r="Y980" s="79" t="s">
        <v>4662</v>
      </c>
      <c r="Z980" s="91" t="s">
        <v>1799</v>
      </c>
      <c r="AA980" s="91"/>
      <c r="AB980" s="101" t="s">
        <v>45</v>
      </c>
      <c r="AC980" s="78" t="s">
        <v>1714</v>
      </c>
      <c r="AD980" s="83"/>
      <c r="AE980" s="78" t="s">
        <v>1714</v>
      </c>
      <c r="AF980" s="1" t="s">
        <v>1290</v>
      </c>
      <c r="AG980" s="83"/>
      <c r="AH980" s="1" t="s">
        <v>1628</v>
      </c>
      <c r="AI980" s="78" t="s">
        <v>1629</v>
      </c>
      <c r="AJ980" s="78"/>
      <c r="AK980" s="83"/>
      <c r="AL980" s="101" t="s">
        <v>392</v>
      </c>
      <c r="AM980" s="102"/>
      <c r="AN980" s="82" t="s">
        <v>1809</v>
      </c>
      <c r="AO980" s="81">
        <v>43433</v>
      </c>
      <c r="AP980" s="76" t="s">
        <v>2395</v>
      </c>
      <c r="AQ980" s="76" t="s">
        <v>2396</v>
      </c>
      <c r="AR980" s="5"/>
      <c r="AS980" s="78" t="s">
        <v>1819</v>
      </c>
      <c r="AT980" s="81" t="s">
        <v>1838</v>
      </c>
      <c r="AU980" s="78"/>
      <c r="AV980" s="87"/>
      <c r="AW980" s="131" t="s">
        <v>4656</v>
      </c>
    </row>
    <row r="981" spans="1:49" s="88" customFormat="1" ht="36.75" customHeight="1">
      <c r="A981" s="181">
        <v>19</v>
      </c>
      <c r="B981" s="457" t="s">
        <v>398</v>
      </c>
      <c r="C981" s="79">
        <v>4515875459</v>
      </c>
      <c r="D981" s="35" t="s">
        <v>4061</v>
      </c>
      <c r="E981" s="78" t="s">
        <v>1793</v>
      </c>
      <c r="F981" s="78" t="s">
        <v>1628</v>
      </c>
      <c r="G981" s="1" t="s">
        <v>1290</v>
      </c>
      <c r="H981" s="17" t="s">
        <v>4426</v>
      </c>
      <c r="I981" s="17" t="s">
        <v>4808</v>
      </c>
      <c r="J981" s="575"/>
      <c r="K981" s="85"/>
      <c r="L981" s="85" t="e">
        <v>#N/A</v>
      </c>
      <c r="M981" s="79"/>
      <c r="N981" s="133" t="s">
        <v>4701</v>
      </c>
      <c r="O981" s="79" t="s">
        <v>4596</v>
      </c>
      <c r="P981" s="79" t="s">
        <v>4689</v>
      </c>
      <c r="Q981" s="79" t="e">
        <v>#N/A</v>
      </c>
      <c r="R981" s="86"/>
      <c r="S981" s="78"/>
      <c r="T981" s="79"/>
      <c r="U981" s="79" t="e">
        <v>#N/A</v>
      </c>
      <c r="V981" s="79" t="s">
        <v>1780</v>
      </c>
      <c r="W981" s="81" t="s">
        <v>4</v>
      </c>
      <c r="X981" s="80" t="s">
        <v>1792</v>
      </c>
      <c r="Y981" s="79" t="s">
        <v>4662</v>
      </c>
      <c r="Z981" s="91" t="s">
        <v>1799</v>
      </c>
      <c r="AA981" s="91"/>
      <c r="AB981" s="101" t="s">
        <v>45</v>
      </c>
      <c r="AC981" s="78" t="s">
        <v>1714</v>
      </c>
      <c r="AD981" s="83"/>
      <c r="AE981" s="78" t="s">
        <v>1714</v>
      </c>
      <c r="AF981" s="1" t="s">
        <v>1290</v>
      </c>
      <c r="AG981" s="83"/>
      <c r="AH981" s="1" t="s">
        <v>1628</v>
      </c>
      <c r="AI981" s="78" t="s">
        <v>1629</v>
      </c>
      <c r="AJ981" s="78"/>
      <c r="AK981" s="83"/>
      <c r="AL981" s="101" t="s">
        <v>392</v>
      </c>
      <c r="AM981" s="102"/>
      <c r="AN981" s="82" t="s">
        <v>1809</v>
      </c>
      <c r="AO981" s="81">
        <v>43431</v>
      </c>
      <c r="AP981" s="76" t="s">
        <v>2397</v>
      </c>
      <c r="AQ981" s="76" t="s">
        <v>2398</v>
      </c>
      <c r="AR981" s="5"/>
      <c r="AS981" s="78"/>
      <c r="AT981" s="81" t="s">
        <v>1838</v>
      </c>
      <c r="AU981" s="78"/>
      <c r="AV981" s="87"/>
      <c r="AW981" s="131" t="s">
        <v>4656</v>
      </c>
    </row>
    <row r="982" spans="1:49" s="88" customFormat="1" ht="36.75" customHeight="1">
      <c r="A982" s="181">
        <v>20</v>
      </c>
      <c r="B982" s="162" t="s">
        <v>341</v>
      </c>
      <c r="C982" s="79" t="s">
        <v>342</v>
      </c>
      <c r="D982" s="35" t="s">
        <v>4101</v>
      </c>
      <c r="E982" s="78" t="s">
        <v>1793</v>
      </c>
      <c r="F982" s="78" t="s">
        <v>1628</v>
      </c>
      <c r="G982" s="78" t="s">
        <v>1290</v>
      </c>
      <c r="H982" s="17" t="s">
        <v>4426</v>
      </c>
      <c r="I982" s="17" t="s">
        <v>4808</v>
      </c>
      <c r="J982" s="575"/>
      <c r="K982" s="85"/>
      <c r="L982" s="85" t="e">
        <v>#N/A</v>
      </c>
      <c r="M982" s="79"/>
      <c r="N982" s="133" t="s">
        <v>4701</v>
      </c>
      <c r="O982" s="79" t="s">
        <v>4596</v>
      </c>
      <c r="P982" s="79" t="s">
        <v>4689</v>
      </c>
      <c r="Q982" s="79" t="e">
        <v>#N/A</v>
      </c>
      <c r="R982" s="86"/>
      <c r="S982" s="78"/>
      <c r="T982" s="79"/>
      <c r="U982" s="79" t="e">
        <v>#N/A</v>
      </c>
      <c r="V982" s="79" t="s">
        <v>1780</v>
      </c>
      <c r="W982" s="81" t="s">
        <v>4</v>
      </c>
      <c r="X982" s="80" t="s">
        <v>1792</v>
      </c>
      <c r="Y982" s="79" t="s">
        <v>4662</v>
      </c>
      <c r="Z982" s="91" t="s">
        <v>1796</v>
      </c>
      <c r="AA982" s="91"/>
      <c r="AB982" s="78" t="s">
        <v>45</v>
      </c>
      <c r="AC982" s="78" t="s">
        <v>1714</v>
      </c>
      <c r="AD982" s="83"/>
      <c r="AE982" s="78" t="s">
        <v>1714</v>
      </c>
      <c r="AF982" s="78" t="s">
        <v>1290</v>
      </c>
      <c r="AG982" s="83"/>
      <c r="AH982" s="1" t="s">
        <v>1628</v>
      </c>
      <c r="AI982" s="78" t="s">
        <v>1629</v>
      </c>
      <c r="AJ982" s="78"/>
      <c r="AK982" s="83"/>
      <c r="AL982" s="78" t="s">
        <v>337</v>
      </c>
      <c r="AM982" s="98">
        <v>43289.841319560182</v>
      </c>
      <c r="AN982" s="78" t="s">
        <v>1797</v>
      </c>
      <c r="AO982" s="78"/>
      <c r="AP982" s="78"/>
      <c r="AQ982" s="78"/>
      <c r="AR982" s="5"/>
      <c r="AS982" s="78"/>
      <c r="AT982" s="81" t="s">
        <v>1798</v>
      </c>
      <c r="AU982" s="78"/>
      <c r="AV982" s="87"/>
      <c r="AW982" s="131" t="s">
        <v>4656</v>
      </c>
    </row>
    <row r="983" spans="1:49" s="88" customFormat="1" ht="36.75" customHeight="1">
      <c r="A983" s="181">
        <v>21</v>
      </c>
      <c r="B983" s="473" t="s">
        <v>655</v>
      </c>
      <c r="C983" s="79">
        <v>4515881940</v>
      </c>
      <c r="D983" s="35">
        <v>43265</v>
      </c>
      <c r="E983" s="78" t="s">
        <v>1829</v>
      </c>
      <c r="F983" s="78" t="s">
        <v>1628</v>
      </c>
      <c r="G983" s="1" t="s">
        <v>1290</v>
      </c>
      <c r="H983" s="17" t="s">
        <v>4426</v>
      </c>
      <c r="I983" s="17" t="s">
        <v>4808</v>
      </c>
      <c r="J983" s="575"/>
      <c r="K983" s="85"/>
      <c r="L983" s="85" t="e">
        <v>#N/A</v>
      </c>
      <c r="M983" s="79"/>
      <c r="N983" s="133" t="s">
        <v>4701</v>
      </c>
      <c r="O983" s="79" t="s">
        <v>4596</v>
      </c>
      <c r="P983" s="79" t="s">
        <v>4689</v>
      </c>
      <c r="Q983" s="79" t="e">
        <v>#N/A</v>
      </c>
      <c r="R983" s="86"/>
      <c r="S983" s="78"/>
      <c r="T983" s="79"/>
      <c r="U983" s="79" t="e">
        <v>#N/A</v>
      </c>
      <c r="V983" s="79" t="s">
        <v>1780</v>
      </c>
      <c r="W983" s="81" t="s">
        <v>4</v>
      </c>
      <c r="X983" s="80" t="s">
        <v>1792</v>
      </c>
      <c r="Y983" s="79" t="s">
        <v>4662</v>
      </c>
      <c r="Z983" s="91" t="s">
        <v>1799</v>
      </c>
      <c r="AA983" s="91"/>
      <c r="AB983" s="1" t="s">
        <v>45</v>
      </c>
      <c r="AC983" s="78" t="s">
        <v>1714</v>
      </c>
      <c r="AD983" s="83"/>
      <c r="AE983" s="78" t="s">
        <v>1714</v>
      </c>
      <c r="AF983" s="1" t="s">
        <v>1290</v>
      </c>
      <c r="AG983" s="83"/>
      <c r="AH983" s="1" t="s">
        <v>1628</v>
      </c>
      <c r="AI983" s="78" t="s">
        <v>1629</v>
      </c>
      <c r="AJ983" s="1"/>
      <c r="AK983" s="83"/>
      <c r="AL983" s="1" t="s">
        <v>1857</v>
      </c>
      <c r="AM983" s="21" t="s">
        <v>2354</v>
      </c>
      <c r="AN983" s="1" t="s">
        <v>1830</v>
      </c>
      <c r="AO983" s="81">
        <v>43587</v>
      </c>
      <c r="AP983" s="76" t="s">
        <v>2407</v>
      </c>
      <c r="AQ983" s="76" t="s">
        <v>2408</v>
      </c>
      <c r="AR983" s="5"/>
      <c r="AS983" s="78"/>
      <c r="AT983" s="81" t="s">
        <v>1838</v>
      </c>
      <c r="AU983" s="1"/>
      <c r="AV983" s="87"/>
      <c r="AW983" s="131" t="s">
        <v>4656</v>
      </c>
    </row>
    <row r="984" spans="1:49" s="88" customFormat="1" ht="36.75" customHeight="1">
      <c r="A984" s="181">
        <v>22</v>
      </c>
      <c r="B984" s="473" t="s">
        <v>654</v>
      </c>
      <c r="C984" s="79">
        <v>4515881940</v>
      </c>
      <c r="D984" s="35">
        <v>43265</v>
      </c>
      <c r="E984" s="78" t="s">
        <v>1829</v>
      </c>
      <c r="F984" s="78" t="s">
        <v>1628</v>
      </c>
      <c r="G984" s="1" t="s">
        <v>1290</v>
      </c>
      <c r="H984" s="17" t="s">
        <v>4426</v>
      </c>
      <c r="I984" s="17" t="s">
        <v>4808</v>
      </c>
      <c r="J984" s="575"/>
      <c r="K984" s="85"/>
      <c r="L984" s="85" t="e">
        <v>#N/A</v>
      </c>
      <c r="M984" s="79"/>
      <c r="N984" s="133" t="s">
        <v>4701</v>
      </c>
      <c r="O984" s="79" t="s">
        <v>4596</v>
      </c>
      <c r="P984" s="79" t="s">
        <v>4689</v>
      </c>
      <c r="Q984" s="79" t="e">
        <v>#N/A</v>
      </c>
      <c r="R984" s="86"/>
      <c r="S984" s="78"/>
      <c r="T984" s="79"/>
      <c r="U984" s="79" t="e">
        <v>#N/A</v>
      </c>
      <c r="V984" s="79" t="s">
        <v>1780</v>
      </c>
      <c r="W984" s="81" t="s">
        <v>4</v>
      </c>
      <c r="X984" s="80" t="s">
        <v>1792</v>
      </c>
      <c r="Y984" s="79" t="s">
        <v>4662</v>
      </c>
      <c r="Z984" s="91" t="s">
        <v>1799</v>
      </c>
      <c r="AA984" s="91"/>
      <c r="AB984" s="1" t="s">
        <v>45</v>
      </c>
      <c r="AC984" s="78" t="s">
        <v>1714</v>
      </c>
      <c r="AD984" s="83"/>
      <c r="AE984" s="78" t="s">
        <v>1714</v>
      </c>
      <c r="AF984" s="1" t="s">
        <v>1290</v>
      </c>
      <c r="AG984" s="83"/>
      <c r="AH984" s="1" t="s">
        <v>1628</v>
      </c>
      <c r="AI984" s="78" t="s">
        <v>1629</v>
      </c>
      <c r="AJ984" s="1"/>
      <c r="AK984" s="83"/>
      <c r="AL984" s="1" t="s">
        <v>1857</v>
      </c>
      <c r="AM984" s="21" t="s">
        <v>2354</v>
      </c>
      <c r="AN984" s="1" t="s">
        <v>1830</v>
      </c>
      <c r="AO984" s="81">
        <v>43587</v>
      </c>
      <c r="AP984" s="76" t="s">
        <v>2409</v>
      </c>
      <c r="AQ984" s="76" t="s">
        <v>2410</v>
      </c>
      <c r="AR984" s="5"/>
      <c r="AS984" s="78"/>
      <c r="AT984" s="81" t="s">
        <v>1838</v>
      </c>
      <c r="AU984" s="1"/>
      <c r="AV984" s="87"/>
      <c r="AW984" s="131" t="s">
        <v>4656</v>
      </c>
    </row>
    <row r="985" spans="1:49" s="88" customFormat="1" ht="36.75" customHeight="1">
      <c r="A985" s="181">
        <v>23</v>
      </c>
      <c r="B985" s="473" t="s">
        <v>656</v>
      </c>
      <c r="C985" s="79">
        <v>4515884400</v>
      </c>
      <c r="D985" s="35">
        <v>43264</v>
      </c>
      <c r="E985" s="78" t="s">
        <v>1829</v>
      </c>
      <c r="F985" s="78" t="s">
        <v>1628</v>
      </c>
      <c r="G985" s="1" t="s">
        <v>1290</v>
      </c>
      <c r="H985" s="17" t="s">
        <v>4426</v>
      </c>
      <c r="I985" s="17" t="s">
        <v>4808</v>
      </c>
      <c r="J985" s="575"/>
      <c r="K985" s="85"/>
      <c r="L985" s="85" t="e">
        <v>#N/A</v>
      </c>
      <c r="M985" s="79"/>
      <c r="N985" s="133" t="s">
        <v>4701</v>
      </c>
      <c r="O985" s="79" t="s">
        <v>4596</v>
      </c>
      <c r="P985" s="79" t="s">
        <v>4689</v>
      </c>
      <c r="Q985" s="79" t="e">
        <v>#N/A</v>
      </c>
      <c r="R985" s="86"/>
      <c r="S985" s="78"/>
      <c r="T985" s="79"/>
      <c r="U985" s="79" t="e">
        <v>#N/A</v>
      </c>
      <c r="V985" s="79" t="s">
        <v>1780</v>
      </c>
      <c r="W985" s="81" t="s">
        <v>4</v>
      </c>
      <c r="X985" s="80" t="s">
        <v>1913</v>
      </c>
      <c r="Y985" s="79" t="s">
        <v>4662</v>
      </c>
      <c r="Z985" s="91" t="s">
        <v>2411</v>
      </c>
      <c r="AA985" s="91"/>
      <c r="AB985" s="1" t="s">
        <v>45</v>
      </c>
      <c r="AC985" s="78" t="s">
        <v>1714</v>
      </c>
      <c r="AD985" s="83"/>
      <c r="AE985" s="78" t="s">
        <v>1714</v>
      </c>
      <c r="AF985" s="1" t="s">
        <v>1290</v>
      </c>
      <c r="AG985" s="83"/>
      <c r="AH985" s="1" t="s">
        <v>1628</v>
      </c>
      <c r="AI985" s="78" t="s">
        <v>1629</v>
      </c>
      <c r="AJ985" s="1"/>
      <c r="AK985" s="83"/>
      <c r="AL985" s="1" t="s">
        <v>1857</v>
      </c>
      <c r="AM985" s="21" t="s">
        <v>2354</v>
      </c>
      <c r="AN985" s="1" t="s">
        <v>1830</v>
      </c>
      <c r="AO985" s="81">
        <v>43587</v>
      </c>
      <c r="AP985" s="76" t="s">
        <v>2412</v>
      </c>
      <c r="AQ985" s="76" t="s">
        <v>2413</v>
      </c>
      <c r="AR985" s="5"/>
      <c r="AS985" s="78"/>
      <c r="AT985" s="81" t="s">
        <v>1838</v>
      </c>
      <c r="AU985" s="1"/>
      <c r="AV985" s="87"/>
      <c r="AW985" s="131" t="s">
        <v>4656</v>
      </c>
    </row>
    <row r="986" spans="1:49" s="88" customFormat="1" ht="36.75" customHeight="1">
      <c r="A986" s="181">
        <v>24</v>
      </c>
      <c r="B986" s="162" t="s">
        <v>343</v>
      </c>
      <c r="C986" s="79" t="s">
        <v>344</v>
      </c>
      <c r="D986" s="35" t="s">
        <v>4102</v>
      </c>
      <c r="E986" s="78" t="s">
        <v>1793</v>
      </c>
      <c r="F986" s="78" t="s">
        <v>1628</v>
      </c>
      <c r="G986" s="78" t="s">
        <v>1290</v>
      </c>
      <c r="H986" s="17" t="s">
        <v>4426</v>
      </c>
      <c r="I986" s="17" t="s">
        <v>4808</v>
      </c>
      <c r="J986" s="575"/>
      <c r="K986" s="85"/>
      <c r="L986" s="85" t="e">
        <v>#N/A</v>
      </c>
      <c r="M986" s="79"/>
      <c r="N986" s="133" t="s">
        <v>4701</v>
      </c>
      <c r="O986" s="79" t="s">
        <v>4596</v>
      </c>
      <c r="P986" s="79" t="s">
        <v>4689</v>
      </c>
      <c r="Q986" s="79" t="e">
        <v>#N/A</v>
      </c>
      <c r="R986" s="86"/>
      <c r="S986" s="78"/>
      <c r="T986" s="79"/>
      <c r="U986" s="79" t="e">
        <v>#N/A</v>
      </c>
      <c r="V986" s="79" t="s">
        <v>1780</v>
      </c>
      <c r="W986" s="81" t="s">
        <v>4</v>
      </c>
      <c r="X986" s="80" t="s">
        <v>1792</v>
      </c>
      <c r="Y986" s="79" t="s">
        <v>4662</v>
      </c>
      <c r="Z986" s="91" t="s">
        <v>1796</v>
      </c>
      <c r="AA986" s="91"/>
      <c r="AB986" s="78" t="s">
        <v>45</v>
      </c>
      <c r="AC986" s="78" t="s">
        <v>1714</v>
      </c>
      <c r="AD986" s="83"/>
      <c r="AE986" s="78" t="s">
        <v>1714</v>
      </c>
      <c r="AF986" s="78" t="s">
        <v>1290</v>
      </c>
      <c r="AG986" s="83"/>
      <c r="AH986" s="1" t="s">
        <v>1628</v>
      </c>
      <c r="AI986" s="78" t="s">
        <v>1629</v>
      </c>
      <c r="AJ986" s="78"/>
      <c r="AK986" s="83"/>
      <c r="AL986" s="78" t="s">
        <v>337</v>
      </c>
      <c r="AM986" s="98">
        <v>43289.827433946761</v>
      </c>
      <c r="AN986" s="78" t="s">
        <v>1797</v>
      </c>
      <c r="AO986" s="78"/>
      <c r="AP986" s="78"/>
      <c r="AQ986" s="78"/>
      <c r="AR986" s="5"/>
      <c r="AS986" s="78"/>
      <c r="AT986" s="81" t="s">
        <v>1798</v>
      </c>
      <c r="AU986" s="78"/>
      <c r="AV986" s="87"/>
      <c r="AW986" s="131" t="s">
        <v>4656</v>
      </c>
    </row>
    <row r="987" spans="1:49" s="88" customFormat="1" ht="36.75" customHeight="1">
      <c r="A987" s="181">
        <v>25</v>
      </c>
      <c r="B987" s="457" t="s">
        <v>400</v>
      </c>
      <c r="C987" s="79">
        <v>7185070120</v>
      </c>
      <c r="D987" s="35" t="s">
        <v>2423</v>
      </c>
      <c r="E987" s="78" t="s">
        <v>1793</v>
      </c>
      <c r="F987" s="78" t="s">
        <v>1628</v>
      </c>
      <c r="G987" s="1" t="s">
        <v>1290</v>
      </c>
      <c r="H987" s="17" t="s">
        <v>4426</v>
      </c>
      <c r="I987" s="17" t="s">
        <v>4808</v>
      </c>
      <c r="J987" s="575"/>
      <c r="K987" s="85" t="s">
        <v>1710</v>
      </c>
      <c r="L987" s="85" t="s">
        <v>4611</v>
      </c>
      <c r="M987" s="79"/>
      <c r="N987" s="133" t="s">
        <v>4721</v>
      </c>
      <c r="O987" s="79" t="s">
        <v>4596</v>
      </c>
      <c r="P987" s="79" t="s">
        <v>4689</v>
      </c>
      <c r="Q987" s="79" t="e">
        <v>#N/A</v>
      </c>
      <c r="R987" s="86"/>
      <c r="S987" s="78"/>
      <c r="T987" s="79"/>
      <c r="U987" s="79" t="e">
        <v>#N/A</v>
      </c>
      <c r="V987" s="79" t="s">
        <v>1780</v>
      </c>
      <c r="W987" s="81" t="s">
        <v>4</v>
      </c>
      <c r="X987" s="80" t="s">
        <v>1792</v>
      </c>
      <c r="Y987" s="79" t="s">
        <v>4662</v>
      </c>
      <c r="Z987" s="91" t="s">
        <v>1799</v>
      </c>
      <c r="AA987" s="91"/>
      <c r="AB987" s="101" t="s">
        <v>45</v>
      </c>
      <c r="AC987" s="78" t="s">
        <v>1714</v>
      </c>
      <c r="AD987" s="83"/>
      <c r="AE987" s="78" t="s">
        <v>1714</v>
      </c>
      <c r="AF987" s="1" t="s">
        <v>1290</v>
      </c>
      <c r="AG987" s="83"/>
      <c r="AH987" s="1" t="s">
        <v>1628</v>
      </c>
      <c r="AI987" s="78" t="s">
        <v>1629</v>
      </c>
      <c r="AJ987" s="78"/>
      <c r="AK987" s="83"/>
      <c r="AL987" s="101" t="s">
        <v>401</v>
      </c>
      <c r="AM987" s="102"/>
      <c r="AN987" s="82" t="s">
        <v>1809</v>
      </c>
      <c r="AO987" s="81">
        <v>43431</v>
      </c>
      <c r="AP987" s="76" t="s">
        <v>2424</v>
      </c>
      <c r="AQ987" s="76" t="s">
        <v>2425</v>
      </c>
      <c r="AR987" s="5"/>
      <c r="AS987" s="78"/>
      <c r="AT987" s="81" t="s">
        <v>1838</v>
      </c>
      <c r="AU987" s="78"/>
      <c r="AV987" s="87"/>
      <c r="AW987" s="131" t="s">
        <v>4658</v>
      </c>
    </row>
    <row r="988" spans="1:49" s="88" customFormat="1" ht="36.75" customHeight="1">
      <c r="A988" s="181">
        <v>26</v>
      </c>
      <c r="B988" s="457" t="s">
        <v>402</v>
      </c>
      <c r="C988" s="79">
        <v>7185070120</v>
      </c>
      <c r="D988" s="35" t="s">
        <v>2423</v>
      </c>
      <c r="E988" s="78" t="s">
        <v>1793</v>
      </c>
      <c r="F988" s="78" t="s">
        <v>1628</v>
      </c>
      <c r="G988" s="1" t="s">
        <v>1290</v>
      </c>
      <c r="H988" s="17" t="s">
        <v>4426</v>
      </c>
      <c r="I988" s="17" t="s">
        <v>4808</v>
      </c>
      <c r="J988" s="575"/>
      <c r="K988" s="85" t="s">
        <v>1710</v>
      </c>
      <c r="L988" s="85" t="s">
        <v>4611</v>
      </c>
      <c r="M988" s="79"/>
      <c r="N988" s="133" t="s">
        <v>4721</v>
      </c>
      <c r="O988" s="79" t="s">
        <v>4596</v>
      </c>
      <c r="P988" s="79" t="s">
        <v>4689</v>
      </c>
      <c r="Q988" s="79" t="e">
        <v>#N/A</v>
      </c>
      <c r="R988" s="86"/>
      <c r="S988" s="78"/>
      <c r="T988" s="79"/>
      <c r="U988" s="79" t="e">
        <v>#N/A</v>
      </c>
      <c r="V988" s="79" t="s">
        <v>1780</v>
      </c>
      <c r="W988" s="81" t="s">
        <v>4</v>
      </c>
      <c r="X988" s="80" t="s">
        <v>1792</v>
      </c>
      <c r="Y988" s="79" t="s">
        <v>4662</v>
      </c>
      <c r="Z988" s="91" t="s">
        <v>1799</v>
      </c>
      <c r="AA988" s="91"/>
      <c r="AB988" s="101" t="s">
        <v>45</v>
      </c>
      <c r="AC988" s="78" t="s">
        <v>1714</v>
      </c>
      <c r="AD988" s="83"/>
      <c r="AE988" s="78" t="s">
        <v>1714</v>
      </c>
      <c r="AF988" s="1" t="s">
        <v>1290</v>
      </c>
      <c r="AG988" s="83"/>
      <c r="AH988" s="1" t="s">
        <v>1628</v>
      </c>
      <c r="AI988" s="78" t="s">
        <v>1629</v>
      </c>
      <c r="AJ988" s="78"/>
      <c r="AK988" s="83"/>
      <c r="AL988" s="101" t="s">
        <v>401</v>
      </c>
      <c r="AM988" s="102"/>
      <c r="AN988" s="82" t="s">
        <v>1809</v>
      </c>
      <c r="AO988" s="81">
        <v>43431</v>
      </c>
      <c r="AP988" s="76" t="s">
        <v>2426</v>
      </c>
      <c r="AQ988" s="76" t="s">
        <v>2427</v>
      </c>
      <c r="AR988" s="5"/>
      <c r="AS988" s="78"/>
      <c r="AT988" s="81" t="s">
        <v>1838</v>
      </c>
      <c r="AU988" s="78"/>
      <c r="AV988" s="87"/>
      <c r="AW988" s="131" t="s">
        <v>4658</v>
      </c>
    </row>
    <row r="989" spans="1:49" s="88" customFormat="1" ht="36.75" customHeight="1">
      <c r="A989" s="181">
        <v>27</v>
      </c>
      <c r="B989" s="457" t="s">
        <v>403</v>
      </c>
      <c r="C989" s="79">
        <v>7185070120</v>
      </c>
      <c r="D989" s="35" t="s">
        <v>2423</v>
      </c>
      <c r="E989" s="78" t="s">
        <v>1793</v>
      </c>
      <c r="F989" s="78" t="s">
        <v>1628</v>
      </c>
      <c r="G989" s="1" t="s">
        <v>1290</v>
      </c>
      <c r="H989" s="17" t="s">
        <v>4426</v>
      </c>
      <c r="I989" s="17" t="s">
        <v>4808</v>
      </c>
      <c r="J989" s="575"/>
      <c r="K989" s="85" t="s">
        <v>1710</v>
      </c>
      <c r="L989" s="85" t="s">
        <v>4611</v>
      </c>
      <c r="M989" s="79"/>
      <c r="N989" s="133" t="s">
        <v>4721</v>
      </c>
      <c r="O989" s="79" t="s">
        <v>4596</v>
      </c>
      <c r="P989" s="79" t="s">
        <v>4689</v>
      </c>
      <c r="Q989" s="79" t="e">
        <v>#N/A</v>
      </c>
      <c r="R989" s="86"/>
      <c r="S989" s="78"/>
      <c r="T989" s="79"/>
      <c r="U989" s="79" t="e">
        <v>#N/A</v>
      </c>
      <c r="V989" s="79" t="s">
        <v>1780</v>
      </c>
      <c r="W989" s="81" t="s">
        <v>4</v>
      </c>
      <c r="X989" s="80" t="s">
        <v>1792</v>
      </c>
      <c r="Y989" s="79" t="s">
        <v>4662</v>
      </c>
      <c r="Z989" s="91" t="s">
        <v>1799</v>
      </c>
      <c r="AA989" s="91"/>
      <c r="AB989" s="101" t="s">
        <v>45</v>
      </c>
      <c r="AC989" s="78" t="s">
        <v>1714</v>
      </c>
      <c r="AD989" s="83"/>
      <c r="AE989" s="78" t="s">
        <v>1714</v>
      </c>
      <c r="AF989" s="1" t="s">
        <v>1290</v>
      </c>
      <c r="AG989" s="83"/>
      <c r="AH989" s="1" t="s">
        <v>1628</v>
      </c>
      <c r="AI989" s="78" t="s">
        <v>1629</v>
      </c>
      <c r="AJ989" s="78"/>
      <c r="AK989" s="83"/>
      <c r="AL989" s="101" t="s">
        <v>401</v>
      </c>
      <c r="AM989" s="102"/>
      <c r="AN989" s="82" t="s">
        <v>1809</v>
      </c>
      <c r="AO989" s="81">
        <v>43433</v>
      </c>
      <c r="AP989" s="76" t="s">
        <v>2428</v>
      </c>
      <c r="AQ989" s="76" t="s">
        <v>2429</v>
      </c>
      <c r="AR989" s="5"/>
      <c r="AS989" s="78"/>
      <c r="AT989" s="81" t="s">
        <v>1838</v>
      </c>
      <c r="AU989" s="78"/>
      <c r="AV989" s="87"/>
      <c r="AW989" s="131" t="s">
        <v>4658</v>
      </c>
    </row>
    <row r="990" spans="1:49" s="88" customFormat="1" ht="36.75" customHeight="1">
      <c r="A990" s="181">
        <v>28</v>
      </c>
      <c r="B990" s="457" t="s">
        <v>404</v>
      </c>
      <c r="C990" s="79">
        <v>7185070120</v>
      </c>
      <c r="D990" s="35" t="s">
        <v>2423</v>
      </c>
      <c r="E990" s="78" t="s">
        <v>1793</v>
      </c>
      <c r="F990" s="78" t="s">
        <v>1628</v>
      </c>
      <c r="G990" s="1" t="s">
        <v>1290</v>
      </c>
      <c r="H990" s="17" t="s">
        <v>4426</v>
      </c>
      <c r="I990" s="17" t="s">
        <v>4808</v>
      </c>
      <c r="J990" s="575"/>
      <c r="K990" s="85" t="s">
        <v>1710</v>
      </c>
      <c r="L990" s="85" t="s">
        <v>4611</v>
      </c>
      <c r="M990" s="79"/>
      <c r="N990" s="133" t="s">
        <v>4721</v>
      </c>
      <c r="O990" s="79" t="s">
        <v>4596</v>
      </c>
      <c r="P990" s="79" t="s">
        <v>4689</v>
      </c>
      <c r="Q990" s="79" t="e">
        <v>#N/A</v>
      </c>
      <c r="R990" s="86"/>
      <c r="S990" s="78"/>
      <c r="T990" s="79"/>
      <c r="U990" s="79" t="e">
        <v>#N/A</v>
      </c>
      <c r="V990" s="79" t="s">
        <v>1780</v>
      </c>
      <c r="W990" s="81" t="s">
        <v>4</v>
      </c>
      <c r="X990" s="80" t="s">
        <v>1792</v>
      </c>
      <c r="Y990" s="79" t="s">
        <v>4662</v>
      </c>
      <c r="Z990" s="91" t="s">
        <v>1799</v>
      </c>
      <c r="AA990" s="91"/>
      <c r="AB990" s="101" t="s">
        <v>45</v>
      </c>
      <c r="AC990" s="78" t="s">
        <v>1714</v>
      </c>
      <c r="AD990" s="83"/>
      <c r="AE990" s="78" t="s">
        <v>1714</v>
      </c>
      <c r="AF990" s="1" t="s">
        <v>1290</v>
      </c>
      <c r="AG990" s="83"/>
      <c r="AH990" s="1" t="s">
        <v>1628</v>
      </c>
      <c r="AI990" s="78" t="s">
        <v>1629</v>
      </c>
      <c r="AJ990" s="78"/>
      <c r="AK990" s="83"/>
      <c r="AL990" s="101" t="s">
        <v>401</v>
      </c>
      <c r="AM990" s="102"/>
      <c r="AN990" s="82" t="s">
        <v>1809</v>
      </c>
      <c r="AO990" s="81">
        <v>43432</v>
      </c>
      <c r="AP990" s="76" t="s">
        <v>2430</v>
      </c>
      <c r="AQ990" s="76">
        <v>0</v>
      </c>
      <c r="AR990" s="5"/>
      <c r="AS990" s="78"/>
      <c r="AT990" s="81" t="s">
        <v>1838</v>
      </c>
      <c r="AU990" s="78"/>
      <c r="AV990" s="87"/>
      <c r="AW990" s="131" t="s">
        <v>4658</v>
      </c>
    </row>
    <row r="991" spans="1:49" s="88" customFormat="1" ht="36.75" customHeight="1">
      <c r="A991" s="181">
        <v>29</v>
      </c>
      <c r="B991" s="457" t="s">
        <v>379</v>
      </c>
      <c r="C991" s="79">
        <v>7185071200</v>
      </c>
      <c r="D991" s="35">
        <v>43410</v>
      </c>
      <c r="E991" s="78" t="s">
        <v>1793</v>
      </c>
      <c r="F991" s="78" t="s">
        <v>1628</v>
      </c>
      <c r="G991" s="1" t="s">
        <v>1290</v>
      </c>
      <c r="H991" s="17" t="s">
        <v>4426</v>
      </c>
      <c r="I991" s="17" t="s">
        <v>4808</v>
      </c>
      <c r="J991" s="575"/>
      <c r="K991" s="85"/>
      <c r="L991" s="85" t="e">
        <v>#N/A</v>
      </c>
      <c r="M991" s="79"/>
      <c r="N991" s="133" t="s">
        <v>4701</v>
      </c>
      <c r="O991" s="79" t="s">
        <v>4596</v>
      </c>
      <c r="P991" s="79" t="s">
        <v>4689</v>
      </c>
      <c r="Q991" s="79" t="e">
        <v>#N/A</v>
      </c>
      <c r="R991" s="86"/>
      <c r="S991" s="78"/>
      <c r="T991" s="79"/>
      <c r="U991" s="79" t="e">
        <v>#N/A</v>
      </c>
      <c r="V991" s="79" t="s">
        <v>1780</v>
      </c>
      <c r="W991" s="81" t="s">
        <v>4</v>
      </c>
      <c r="X991" s="80" t="s">
        <v>1792</v>
      </c>
      <c r="Y991" s="79" t="s">
        <v>4662</v>
      </c>
      <c r="Z991" s="91" t="s">
        <v>1799</v>
      </c>
      <c r="AA991" s="91"/>
      <c r="AB991" s="101" t="s">
        <v>45</v>
      </c>
      <c r="AC991" s="78" t="s">
        <v>1714</v>
      </c>
      <c r="AD991" s="83"/>
      <c r="AE991" s="78" t="s">
        <v>1714</v>
      </c>
      <c r="AF991" s="1" t="s">
        <v>1290</v>
      </c>
      <c r="AG991" s="83"/>
      <c r="AH991" s="1" t="s">
        <v>1628</v>
      </c>
      <c r="AI991" s="78" t="s">
        <v>1629</v>
      </c>
      <c r="AJ991" s="78"/>
      <c r="AK991" s="83"/>
      <c r="AL991" s="101" t="s">
        <v>377</v>
      </c>
      <c r="AM991" s="102"/>
      <c r="AN991" s="82" t="s">
        <v>1809</v>
      </c>
      <c r="AO991" s="81">
        <v>43432</v>
      </c>
      <c r="AP991" s="76" t="s">
        <v>2431</v>
      </c>
      <c r="AQ991" s="76" t="s">
        <v>2432</v>
      </c>
      <c r="AR991" s="5"/>
      <c r="AS991" s="78"/>
      <c r="AT991" s="81" t="s">
        <v>1838</v>
      </c>
      <c r="AU991" s="78"/>
      <c r="AV991" s="87"/>
      <c r="AW991" s="131" t="s">
        <v>4656</v>
      </c>
    </row>
    <row r="992" spans="1:49" s="88" customFormat="1" ht="36.75" customHeight="1">
      <c r="A992" s="181">
        <v>30</v>
      </c>
      <c r="B992" s="457" t="s">
        <v>378</v>
      </c>
      <c r="C992" s="79">
        <v>7185071201</v>
      </c>
      <c r="D992" s="35">
        <v>43410</v>
      </c>
      <c r="E992" s="78" t="s">
        <v>1793</v>
      </c>
      <c r="F992" s="78" t="s">
        <v>1628</v>
      </c>
      <c r="G992" s="1" t="s">
        <v>1290</v>
      </c>
      <c r="H992" s="17" t="s">
        <v>4426</v>
      </c>
      <c r="I992" s="17" t="s">
        <v>4808</v>
      </c>
      <c r="J992" s="575"/>
      <c r="K992" s="85"/>
      <c r="L992" s="85" t="e">
        <v>#N/A</v>
      </c>
      <c r="M992" s="79"/>
      <c r="N992" s="133" t="s">
        <v>4701</v>
      </c>
      <c r="O992" s="79" t="s">
        <v>4596</v>
      </c>
      <c r="P992" s="79" t="s">
        <v>4689</v>
      </c>
      <c r="Q992" s="79" t="e">
        <v>#N/A</v>
      </c>
      <c r="R992" s="86"/>
      <c r="S992" s="78"/>
      <c r="T992" s="79"/>
      <c r="U992" s="79" t="e">
        <v>#N/A</v>
      </c>
      <c r="V992" s="79" t="s">
        <v>1780</v>
      </c>
      <c r="W992" s="81" t="s">
        <v>4</v>
      </c>
      <c r="X992" s="80" t="s">
        <v>1792</v>
      </c>
      <c r="Y992" s="79" t="s">
        <v>4662</v>
      </c>
      <c r="Z992" s="91" t="s">
        <v>1799</v>
      </c>
      <c r="AA992" s="91"/>
      <c r="AB992" s="101" t="s">
        <v>45</v>
      </c>
      <c r="AC992" s="78" t="s">
        <v>1714</v>
      </c>
      <c r="AD992" s="83"/>
      <c r="AE992" s="78" t="s">
        <v>1714</v>
      </c>
      <c r="AF992" s="1" t="s">
        <v>1290</v>
      </c>
      <c r="AG992" s="83"/>
      <c r="AH992" s="1" t="s">
        <v>1628</v>
      </c>
      <c r="AI992" s="78" t="s">
        <v>1629</v>
      </c>
      <c r="AJ992" s="78"/>
      <c r="AK992" s="83"/>
      <c r="AL992" s="101" t="s">
        <v>377</v>
      </c>
      <c r="AM992" s="102"/>
      <c r="AN992" s="82" t="s">
        <v>1809</v>
      </c>
      <c r="AO992" s="81">
        <v>43431</v>
      </c>
      <c r="AP992" s="76" t="s">
        <v>2433</v>
      </c>
      <c r="AQ992" s="76" t="s">
        <v>2434</v>
      </c>
      <c r="AR992" s="5"/>
      <c r="AS992" s="78"/>
      <c r="AT992" s="81" t="s">
        <v>1838</v>
      </c>
      <c r="AU992" s="78"/>
      <c r="AV992" s="87"/>
      <c r="AW992" s="131" t="s">
        <v>4656</v>
      </c>
    </row>
    <row r="993" spans="1:49" s="88" customFormat="1" ht="36.75" customHeight="1">
      <c r="A993" s="181">
        <v>31</v>
      </c>
      <c r="B993" s="395" t="s">
        <v>399</v>
      </c>
      <c r="C993" s="79">
        <v>8018596450</v>
      </c>
      <c r="D993" s="35">
        <v>43196</v>
      </c>
      <c r="E993" s="78" t="s">
        <v>1793</v>
      </c>
      <c r="F993" s="78" t="s">
        <v>1628</v>
      </c>
      <c r="G993" s="1" t="s">
        <v>1290</v>
      </c>
      <c r="H993" s="17" t="s">
        <v>4426</v>
      </c>
      <c r="I993" s="17" t="s">
        <v>4808</v>
      </c>
      <c r="J993" s="575"/>
      <c r="K993" s="85"/>
      <c r="L993" s="85" t="e">
        <v>#N/A</v>
      </c>
      <c r="M993" s="79"/>
      <c r="N993" s="133" t="s">
        <v>4737</v>
      </c>
      <c r="O993" s="79" t="s">
        <v>4596</v>
      </c>
      <c r="P993" s="79" t="s">
        <v>4689</v>
      </c>
      <c r="Q993" s="79" t="e">
        <v>#N/A</v>
      </c>
      <c r="R993" s="86"/>
      <c r="S993" s="78"/>
      <c r="T993" s="79"/>
      <c r="U993" s="79" t="e">
        <v>#N/A</v>
      </c>
      <c r="V993" s="79" t="s">
        <v>1780</v>
      </c>
      <c r="W993" s="81" t="s">
        <v>4</v>
      </c>
      <c r="X993" s="80" t="s">
        <v>1792</v>
      </c>
      <c r="Y993" s="79" t="s">
        <v>4662</v>
      </c>
      <c r="Z993" s="91" t="s">
        <v>1799</v>
      </c>
      <c r="AA993" s="91"/>
      <c r="AB993" s="108" t="s">
        <v>90</v>
      </c>
      <c r="AC993" s="17" t="s">
        <v>1717</v>
      </c>
      <c r="AD993" s="83"/>
      <c r="AE993" s="17" t="s">
        <v>1717</v>
      </c>
      <c r="AF993" s="1" t="s">
        <v>1290</v>
      </c>
      <c r="AG993" s="76"/>
      <c r="AH993" s="1" t="s">
        <v>1628</v>
      </c>
      <c r="AI993" s="78" t="s">
        <v>1629</v>
      </c>
      <c r="AJ993" s="1"/>
      <c r="AK993" s="83"/>
      <c r="AL993" s="105" t="s">
        <v>392</v>
      </c>
      <c r="AM993" s="106"/>
      <c r="AN993" s="5" t="s">
        <v>1809</v>
      </c>
      <c r="AO993" s="81">
        <v>43460</v>
      </c>
      <c r="AP993" s="76" t="s">
        <v>2464</v>
      </c>
      <c r="AQ993" s="76" t="s">
        <v>2465</v>
      </c>
      <c r="AR993" s="5"/>
      <c r="AS993" s="78"/>
      <c r="AT993" s="81" t="s">
        <v>1810</v>
      </c>
      <c r="AU993" s="1"/>
      <c r="AV993" s="87"/>
      <c r="AW993" s="131" t="s">
        <v>1780</v>
      </c>
    </row>
    <row r="994" spans="1:49" s="88" customFormat="1" ht="36.75" customHeight="1">
      <c r="A994" s="181">
        <v>32</v>
      </c>
      <c r="B994" s="395" t="s">
        <v>397</v>
      </c>
      <c r="C994" s="79">
        <v>8018596450</v>
      </c>
      <c r="D994" s="35">
        <v>43196</v>
      </c>
      <c r="E994" s="78" t="s">
        <v>1793</v>
      </c>
      <c r="F994" s="78" t="s">
        <v>1628</v>
      </c>
      <c r="G994" s="1" t="s">
        <v>1290</v>
      </c>
      <c r="H994" s="17" t="s">
        <v>4426</v>
      </c>
      <c r="I994" s="17" t="s">
        <v>4808</v>
      </c>
      <c r="J994" s="575"/>
      <c r="K994" s="85"/>
      <c r="L994" s="85" t="e">
        <v>#N/A</v>
      </c>
      <c r="M994" s="79"/>
      <c r="N994" s="133" t="s">
        <v>4737</v>
      </c>
      <c r="O994" s="79" t="s">
        <v>4596</v>
      </c>
      <c r="P994" s="79" t="s">
        <v>4689</v>
      </c>
      <c r="Q994" s="79" t="e">
        <v>#N/A</v>
      </c>
      <c r="R994" s="86"/>
      <c r="S994" s="78"/>
      <c r="T994" s="79"/>
      <c r="U994" s="79" t="e">
        <v>#N/A</v>
      </c>
      <c r="V994" s="79" t="s">
        <v>1780</v>
      </c>
      <c r="W994" s="81" t="s">
        <v>4</v>
      </c>
      <c r="X994" s="80" t="s">
        <v>1792</v>
      </c>
      <c r="Y994" s="79" t="s">
        <v>4662</v>
      </c>
      <c r="Z994" s="91" t="s">
        <v>1799</v>
      </c>
      <c r="AA994" s="91"/>
      <c r="AB994" s="108" t="s">
        <v>90</v>
      </c>
      <c r="AC994" s="17" t="s">
        <v>1717</v>
      </c>
      <c r="AD994" s="83"/>
      <c r="AE994" s="17" t="s">
        <v>1717</v>
      </c>
      <c r="AF994" s="1" t="s">
        <v>1290</v>
      </c>
      <c r="AG994" s="76"/>
      <c r="AH994" s="1" t="s">
        <v>1628</v>
      </c>
      <c r="AI994" s="78" t="s">
        <v>1629</v>
      </c>
      <c r="AJ994" s="1"/>
      <c r="AK994" s="83"/>
      <c r="AL994" s="105" t="s">
        <v>392</v>
      </c>
      <c r="AM994" s="106"/>
      <c r="AN994" s="5" t="s">
        <v>1809</v>
      </c>
      <c r="AO994" s="81">
        <v>43460</v>
      </c>
      <c r="AP994" s="76" t="s">
        <v>2466</v>
      </c>
      <c r="AQ994" s="76" t="s">
        <v>2467</v>
      </c>
      <c r="AR994" s="5"/>
      <c r="AS994" s="78"/>
      <c r="AT994" s="81" t="s">
        <v>1810</v>
      </c>
      <c r="AU994" s="1"/>
      <c r="AV994" s="87"/>
      <c r="AW994" s="131" t="s">
        <v>1780</v>
      </c>
    </row>
    <row r="995" spans="1:49" s="88" customFormat="1" ht="36.75" customHeight="1">
      <c r="A995" s="181">
        <v>33</v>
      </c>
      <c r="B995" s="395" t="s">
        <v>394</v>
      </c>
      <c r="C995" s="79">
        <v>8018596450</v>
      </c>
      <c r="D995" s="35">
        <v>43196</v>
      </c>
      <c r="E995" s="78" t="s">
        <v>1793</v>
      </c>
      <c r="F995" s="78" t="s">
        <v>1628</v>
      </c>
      <c r="G995" s="1" t="s">
        <v>1290</v>
      </c>
      <c r="H995" s="17" t="s">
        <v>4426</v>
      </c>
      <c r="I995" s="17" t="s">
        <v>4808</v>
      </c>
      <c r="J995" s="575"/>
      <c r="K995" s="85"/>
      <c r="L995" s="85" t="e">
        <v>#N/A</v>
      </c>
      <c r="M995" s="79"/>
      <c r="N995" s="133" t="s">
        <v>4737</v>
      </c>
      <c r="O995" s="79" t="s">
        <v>4596</v>
      </c>
      <c r="P995" s="79" t="s">
        <v>4689</v>
      </c>
      <c r="Q995" s="79" t="e">
        <v>#N/A</v>
      </c>
      <c r="R995" s="86"/>
      <c r="S995" s="78"/>
      <c r="T995" s="79"/>
      <c r="U995" s="79" t="e">
        <v>#N/A</v>
      </c>
      <c r="V995" s="79" t="s">
        <v>1780</v>
      </c>
      <c r="W995" s="81" t="s">
        <v>4</v>
      </c>
      <c r="X995" s="80" t="s">
        <v>1792</v>
      </c>
      <c r="Y995" s="79" t="s">
        <v>4662</v>
      </c>
      <c r="Z995" s="91" t="s">
        <v>1799</v>
      </c>
      <c r="AA995" s="91"/>
      <c r="AB995" s="108" t="s">
        <v>90</v>
      </c>
      <c r="AC995" s="17" t="s">
        <v>1717</v>
      </c>
      <c r="AD995" s="83"/>
      <c r="AE995" s="17" t="s">
        <v>1717</v>
      </c>
      <c r="AF995" s="1" t="s">
        <v>1290</v>
      </c>
      <c r="AG995" s="76"/>
      <c r="AH995" s="1" t="s">
        <v>1628</v>
      </c>
      <c r="AI995" s="78" t="s">
        <v>1629</v>
      </c>
      <c r="AJ995" s="1"/>
      <c r="AK995" s="83"/>
      <c r="AL995" s="105" t="s">
        <v>392</v>
      </c>
      <c r="AM995" s="106"/>
      <c r="AN995" s="5" t="s">
        <v>1809</v>
      </c>
      <c r="AO995" s="81">
        <v>43462</v>
      </c>
      <c r="AP995" s="76" t="s">
        <v>2468</v>
      </c>
      <c r="AQ995" s="76" t="s">
        <v>2469</v>
      </c>
      <c r="AR995" s="5"/>
      <c r="AS995" s="78"/>
      <c r="AT995" s="81" t="s">
        <v>1810</v>
      </c>
      <c r="AU995" s="1"/>
      <c r="AV995" s="87"/>
      <c r="AW995" s="131" t="s">
        <v>1780</v>
      </c>
    </row>
    <row r="996" spans="1:49" s="88" customFormat="1" ht="36.75" customHeight="1">
      <c r="A996" s="181">
        <v>34</v>
      </c>
      <c r="B996" s="395" t="s">
        <v>395</v>
      </c>
      <c r="C996" s="79">
        <v>8018596450</v>
      </c>
      <c r="D996" s="35">
        <v>43196</v>
      </c>
      <c r="E996" s="78" t="s">
        <v>1793</v>
      </c>
      <c r="F996" s="78" t="s">
        <v>1628</v>
      </c>
      <c r="G996" s="1" t="s">
        <v>1290</v>
      </c>
      <c r="H996" s="17" t="s">
        <v>4426</v>
      </c>
      <c r="I996" s="17" t="s">
        <v>4808</v>
      </c>
      <c r="J996" s="575"/>
      <c r="K996" s="85"/>
      <c r="L996" s="85" t="e">
        <v>#N/A</v>
      </c>
      <c r="M996" s="79"/>
      <c r="N996" s="133" t="s">
        <v>4737</v>
      </c>
      <c r="O996" s="79" t="s">
        <v>4596</v>
      </c>
      <c r="P996" s="79" t="s">
        <v>4689</v>
      </c>
      <c r="Q996" s="79" t="e">
        <v>#N/A</v>
      </c>
      <c r="R996" s="86"/>
      <c r="S996" s="78"/>
      <c r="T996" s="79"/>
      <c r="U996" s="79" t="e">
        <v>#N/A</v>
      </c>
      <c r="V996" s="79" t="s">
        <v>1780</v>
      </c>
      <c r="W996" s="81" t="s">
        <v>4</v>
      </c>
      <c r="X996" s="80" t="s">
        <v>1792</v>
      </c>
      <c r="Y996" s="79" t="s">
        <v>4662</v>
      </c>
      <c r="Z996" s="91" t="s">
        <v>1799</v>
      </c>
      <c r="AA996" s="91"/>
      <c r="AB996" s="108" t="s">
        <v>90</v>
      </c>
      <c r="AC996" s="17" t="s">
        <v>1717</v>
      </c>
      <c r="AD996" s="83"/>
      <c r="AE996" s="17" t="s">
        <v>1717</v>
      </c>
      <c r="AF996" s="1" t="s">
        <v>1290</v>
      </c>
      <c r="AG996" s="76"/>
      <c r="AH996" s="1" t="s">
        <v>1628</v>
      </c>
      <c r="AI996" s="78" t="s">
        <v>1629</v>
      </c>
      <c r="AJ996" s="1"/>
      <c r="AK996" s="83"/>
      <c r="AL996" s="105" t="s">
        <v>392</v>
      </c>
      <c r="AM996" s="106"/>
      <c r="AN996" s="5" t="s">
        <v>1809</v>
      </c>
      <c r="AO996" s="81">
        <v>43467</v>
      </c>
      <c r="AP996" s="76" t="s">
        <v>2470</v>
      </c>
      <c r="AQ996" s="76" t="s">
        <v>2471</v>
      </c>
      <c r="AR996" s="5"/>
      <c r="AS996" s="78"/>
      <c r="AT996" s="81" t="s">
        <v>1810</v>
      </c>
      <c r="AU996" s="1"/>
      <c r="AV996" s="87"/>
      <c r="AW996" s="131" t="s">
        <v>1780</v>
      </c>
    </row>
    <row r="997" spans="1:49" s="88" customFormat="1" ht="36.75" customHeight="1">
      <c r="A997" s="181">
        <v>35</v>
      </c>
      <c r="B997" s="395" t="s">
        <v>396</v>
      </c>
      <c r="C997" s="79">
        <v>8018596450</v>
      </c>
      <c r="D997" s="35">
        <v>43196</v>
      </c>
      <c r="E997" s="78" t="s">
        <v>1793</v>
      </c>
      <c r="F997" s="78" t="s">
        <v>1628</v>
      </c>
      <c r="G997" s="1" t="s">
        <v>1290</v>
      </c>
      <c r="H997" s="17" t="s">
        <v>4426</v>
      </c>
      <c r="I997" s="17" t="s">
        <v>4808</v>
      </c>
      <c r="J997" s="575"/>
      <c r="K997" s="85"/>
      <c r="L997" s="85" t="e">
        <v>#N/A</v>
      </c>
      <c r="M997" s="79"/>
      <c r="N997" s="133" t="s">
        <v>4737</v>
      </c>
      <c r="O997" s="79" t="s">
        <v>4596</v>
      </c>
      <c r="P997" s="79" t="s">
        <v>4689</v>
      </c>
      <c r="Q997" s="79" t="e">
        <v>#N/A</v>
      </c>
      <c r="R997" s="86"/>
      <c r="S997" s="78"/>
      <c r="T997" s="79"/>
      <c r="U997" s="79" t="e">
        <v>#N/A</v>
      </c>
      <c r="V997" s="79" t="s">
        <v>1780</v>
      </c>
      <c r="W997" s="81" t="s">
        <v>4</v>
      </c>
      <c r="X997" s="80" t="s">
        <v>1792</v>
      </c>
      <c r="Y997" s="79" t="s">
        <v>4662</v>
      </c>
      <c r="Z997" s="91" t="s">
        <v>1799</v>
      </c>
      <c r="AA997" s="91"/>
      <c r="AB997" s="108" t="s">
        <v>90</v>
      </c>
      <c r="AC997" s="17" t="s">
        <v>1717</v>
      </c>
      <c r="AD997" s="83"/>
      <c r="AE997" s="17" t="s">
        <v>1717</v>
      </c>
      <c r="AF997" s="1" t="s">
        <v>1290</v>
      </c>
      <c r="AG997" s="76"/>
      <c r="AH997" s="1" t="s">
        <v>1628</v>
      </c>
      <c r="AI997" s="78" t="s">
        <v>1629</v>
      </c>
      <c r="AJ997" s="1"/>
      <c r="AK997" s="83"/>
      <c r="AL997" s="105" t="s">
        <v>392</v>
      </c>
      <c r="AM997" s="106"/>
      <c r="AN997" s="5" t="s">
        <v>1809</v>
      </c>
      <c r="AO997" s="81">
        <v>43467</v>
      </c>
      <c r="AP997" s="76" t="s">
        <v>2472</v>
      </c>
      <c r="AQ997" s="76" t="s">
        <v>2473</v>
      </c>
      <c r="AR997" s="5"/>
      <c r="AS997" s="78"/>
      <c r="AT997" s="81" t="s">
        <v>1810</v>
      </c>
      <c r="AU997" s="1"/>
      <c r="AV997" s="87"/>
      <c r="AW997" s="131" t="s">
        <v>1780</v>
      </c>
    </row>
    <row r="998" spans="1:49" s="88" customFormat="1" ht="36.75" customHeight="1">
      <c r="A998" s="181">
        <v>36</v>
      </c>
      <c r="B998" s="395" t="s">
        <v>901</v>
      </c>
      <c r="C998" s="79">
        <v>8018780790</v>
      </c>
      <c r="D998" s="35">
        <v>43410</v>
      </c>
      <c r="E998" s="78" t="s">
        <v>1793</v>
      </c>
      <c r="F998" s="78" t="s">
        <v>1628</v>
      </c>
      <c r="G998" s="1" t="s">
        <v>1290</v>
      </c>
      <c r="H998" s="78" t="s">
        <v>1724</v>
      </c>
      <c r="I998" s="17" t="s">
        <v>4808</v>
      </c>
      <c r="J998" s="575"/>
      <c r="K998" s="85"/>
      <c r="L998" s="85" t="e">
        <v>#N/A</v>
      </c>
      <c r="M998" s="79"/>
      <c r="N998" s="133" t="s">
        <v>4660</v>
      </c>
      <c r="O998" s="79" t="s">
        <v>4596</v>
      </c>
      <c r="P998" s="79" t="s">
        <v>4689</v>
      </c>
      <c r="Q998" s="79" t="e">
        <v>#N/A</v>
      </c>
      <c r="R998" s="86"/>
      <c r="S998" s="78"/>
      <c r="T998" s="79"/>
      <c r="U998" s="79" t="e">
        <v>#N/A</v>
      </c>
      <c r="V998" s="79" t="s">
        <v>1780</v>
      </c>
      <c r="W998" s="81" t="s">
        <v>4</v>
      </c>
      <c r="X998" s="80" t="s">
        <v>2284</v>
      </c>
      <c r="Y998" s="79" t="s">
        <v>4662</v>
      </c>
      <c r="Z998" s="91" t="s">
        <v>2297</v>
      </c>
      <c r="AA998" s="91"/>
      <c r="AB998" s="105" t="s">
        <v>848</v>
      </c>
      <c r="AC998" s="16" t="s">
        <v>1724</v>
      </c>
      <c r="AD998" s="83"/>
      <c r="AE998" s="16" t="s">
        <v>1724</v>
      </c>
      <c r="AF998" s="1" t="s">
        <v>1290</v>
      </c>
      <c r="AG998" s="83"/>
      <c r="AH998" s="1" t="s">
        <v>1628</v>
      </c>
      <c r="AI998" s="78" t="s">
        <v>1629</v>
      </c>
      <c r="AJ998" s="1"/>
      <c r="AK998" s="83"/>
      <c r="AL998" s="109" t="s">
        <v>377</v>
      </c>
      <c r="AM998" s="106"/>
      <c r="AN998" s="5" t="s">
        <v>1809</v>
      </c>
      <c r="AO998" s="81" t="s">
        <v>2333</v>
      </c>
      <c r="AP998" s="76" t="s">
        <v>2477</v>
      </c>
      <c r="AQ998" s="76" t="s">
        <v>2478</v>
      </c>
      <c r="AR998" s="5"/>
      <c r="AS998" s="78"/>
      <c r="AT998" s="81" t="s">
        <v>1810</v>
      </c>
      <c r="AU998" s="1"/>
      <c r="AV998" s="87"/>
      <c r="AW998" s="131" t="s">
        <v>4657</v>
      </c>
    </row>
    <row r="999" spans="1:49" s="88" customFormat="1" ht="36.75" customHeight="1">
      <c r="A999" s="181">
        <v>37</v>
      </c>
      <c r="B999" s="395" t="s">
        <v>900</v>
      </c>
      <c r="C999" s="79">
        <v>8019322830</v>
      </c>
      <c r="D999" s="35">
        <v>43410</v>
      </c>
      <c r="E999" s="78" t="s">
        <v>1793</v>
      </c>
      <c r="F999" s="78" t="s">
        <v>1628</v>
      </c>
      <c r="G999" s="1" t="s">
        <v>1290</v>
      </c>
      <c r="H999" s="17" t="s">
        <v>4426</v>
      </c>
      <c r="I999" s="17" t="s">
        <v>4808</v>
      </c>
      <c r="J999" s="575"/>
      <c r="K999" s="85"/>
      <c r="L999" s="85" t="e">
        <v>#N/A</v>
      </c>
      <c r="M999" s="79"/>
      <c r="N999" s="133" t="s">
        <v>4701</v>
      </c>
      <c r="O999" s="79" t="s">
        <v>4596</v>
      </c>
      <c r="P999" s="79" t="s">
        <v>4689</v>
      </c>
      <c r="Q999" s="79" t="e">
        <v>#N/A</v>
      </c>
      <c r="R999" s="86"/>
      <c r="S999" s="78"/>
      <c r="T999" s="79"/>
      <c r="U999" s="79" t="e">
        <v>#N/A</v>
      </c>
      <c r="V999" s="79" t="s">
        <v>1780</v>
      </c>
      <c r="W999" s="81" t="s">
        <v>4</v>
      </c>
      <c r="X999" s="80" t="s">
        <v>1792</v>
      </c>
      <c r="Y999" s="79" t="s">
        <v>4662</v>
      </c>
      <c r="Z999" s="91" t="s">
        <v>1799</v>
      </c>
      <c r="AA999" s="91"/>
      <c r="AB999" s="108" t="s">
        <v>90</v>
      </c>
      <c r="AC999" s="17" t="s">
        <v>1717</v>
      </c>
      <c r="AD999" s="83"/>
      <c r="AE999" s="17" t="s">
        <v>1717</v>
      </c>
      <c r="AF999" s="1" t="s">
        <v>1290</v>
      </c>
      <c r="AG999" s="83"/>
      <c r="AH999" s="1" t="s">
        <v>1628</v>
      </c>
      <c r="AI999" s="78" t="s">
        <v>1629</v>
      </c>
      <c r="AJ999" s="1"/>
      <c r="AK999" s="83"/>
      <c r="AL999" s="109" t="s">
        <v>377</v>
      </c>
      <c r="AM999" s="106"/>
      <c r="AN999" s="5" t="s">
        <v>1809</v>
      </c>
      <c r="AO999" s="81">
        <v>43467</v>
      </c>
      <c r="AP999" s="76" t="s">
        <v>2516</v>
      </c>
      <c r="AQ999" s="76" t="s">
        <v>2517</v>
      </c>
      <c r="AR999" s="5"/>
      <c r="AS999" s="78"/>
      <c r="AT999" s="81" t="s">
        <v>1810</v>
      </c>
      <c r="AU999" s="1"/>
      <c r="AV999" s="87"/>
      <c r="AW999" s="131" t="s">
        <v>4656</v>
      </c>
    </row>
    <row r="1000" spans="1:49" s="88" customFormat="1" ht="36.75" customHeight="1">
      <c r="A1000" s="181">
        <v>38</v>
      </c>
      <c r="B1000" s="395" t="s">
        <v>380</v>
      </c>
      <c r="C1000" s="79">
        <v>8019322830</v>
      </c>
      <c r="D1000" s="35">
        <v>43410</v>
      </c>
      <c r="E1000" s="78" t="s">
        <v>1793</v>
      </c>
      <c r="F1000" s="78" t="s">
        <v>1628</v>
      </c>
      <c r="G1000" s="1" t="s">
        <v>1290</v>
      </c>
      <c r="H1000" s="17" t="s">
        <v>4426</v>
      </c>
      <c r="I1000" s="17" t="s">
        <v>4808</v>
      </c>
      <c r="J1000" s="575"/>
      <c r="K1000" s="85"/>
      <c r="L1000" s="85" t="e">
        <v>#N/A</v>
      </c>
      <c r="M1000" s="79"/>
      <c r="N1000" s="133" t="s">
        <v>4701</v>
      </c>
      <c r="O1000" s="79" t="s">
        <v>4596</v>
      </c>
      <c r="P1000" s="79" t="s">
        <v>4689</v>
      </c>
      <c r="Q1000" s="79" t="e">
        <v>#N/A</v>
      </c>
      <c r="R1000" s="86"/>
      <c r="S1000" s="78"/>
      <c r="T1000" s="79"/>
      <c r="U1000" s="79" t="e">
        <v>#N/A</v>
      </c>
      <c r="V1000" s="79" t="s">
        <v>1780</v>
      </c>
      <c r="W1000" s="81" t="s">
        <v>4</v>
      </c>
      <c r="X1000" s="80" t="s">
        <v>1792</v>
      </c>
      <c r="Y1000" s="79" t="s">
        <v>4662</v>
      </c>
      <c r="Z1000" s="91" t="s">
        <v>1799</v>
      </c>
      <c r="AA1000" s="91"/>
      <c r="AB1000" s="108" t="s">
        <v>90</v>
      </c>
      <c r="AC1000" s="17" t="s">
        <v>1717</v>
      </c>
      <c r="AD1000" s="83"/>
      <c r="AE1000" s="17" t="s">
        <v>1717</v>
      </c>
      <c r="AF1000" s="1" t="s">
        <v>1290</v>
      </c>
      <c r="AG1000" s="83"/>
      <c r="AH1000" s="1" t="s">
        <v>1628</v>
      </c>
      <c r="AI1000" s="78" t="s">
        <v>1629</v>
      </c>
      <c r="AJ1000" s="1"/>
      <c r="AK1000" s="83"/>
      <c r="AL1000" s="109" t="s">
        <v>377</v>
      </c>
      <c r="AM1000" s="106"/>
      <c r="AN1000" s="5" t="s">
        <v>1809</v>
      </c>
      <c r="AO1000" s="81">
        <v>43462</v>
      </c>
      <c r="AP1000" s="76" t="s">
        <v>2518</v>
      </c>
      <c r="AQ1000" s="76" t="s">
        <v>2519</v>
      </c>
      <c r="AR1000" s="5"/>
      <c r="AS1000" s="78"/>
      <c r="AT1000" s="81" t="s">
        <v>1810</v>
      </c>
      <c r="AU1000" s="1"/>
      <c r="AV1000" s="87"/>
      <c r="AW1000" s="131" t="s">
        <v>4656</v>
      </c>
    </row>
    <row r="1001" spans="1:49" s="88" customFormat="1" ht="36.75" customHeight="1">
      <c r="A1001" s="181">
        <v>39</v>
      </c>
      <c r="B1001" s="382" t="s">
        <v>998</v>
      </c>
      <c r="C1001" s="79">
        <v>230810062022</v>
      </c>
      <c r="D1001" s="35" t="s">
        <v>4062</v>
      </c>
      <c r="E1001" s="5" t="s">
        <v>1623</v>
      </c>
      <c r="F1001" s="5" t="s">
        <v>1904</v>
      </c>
      <c r="G1001" s="1" t="s">
        <v>1290</v>
      </c>
      <c r="H1001" s="17" t="s">
        <v>4426</v>
      </c>
      <c r="I1001" s="17" t="s">
        <v>4808</v>
      </c>
      <c r="J1001" s="575"/>
      <c r="K1001" s="85"/>
      <c r="L1001" s="85" t="e">
        <v>#N/A</v>
      </c>
      <c r="M1001" s="79"/>
      <c r="N1001" s="133" t="s">
        <v>4698</v>
      </c>
      <c r="O1001" s="79" t="s">
        <v>4596</v>
      </c>
      <c r="P1001" s="79" t="s">
        <v>4689</v>
      </c>
      <c r="Q1001" s="79" t="e">
        <v>#N/A</v>
      </c>
      <c r="R1001" s="86"/>
      <c r="S1001" s="78"/>
      <c r="T1001" s="79"/>
      <c r="U1001" s="79" t="e">
        <v>#N/A</v>
      </c>
      <c r="V1001" s="79" t="s">
        <v>1780</v>
      </c>
      <c r="W1001" s="81" t="s">
        <v>4</v>
      </c>
      <c r="X1001" s="80" t="s">
        <v>1792</v>
      </c>
      <c r="Y1001" s="79" t="s">
        <v>4662</v>
      </c>
      <c r="Z1001" s="91" t="s">
        <v>1799</v>
      </c>
      <c r="AA1001" s="91"/>
      <c r="AB1001" s="5" t="s">
        <v>45</v>
      </c>
      <c r="AC1001" s="78" t="s">
        <v>1714</v>
      </c>
      <c r="AD1001" s="83"/>
      <c r="AE1001" s="78" t="s">
        <v>1714</v>
      </c>
      <c r="AF1001" s="1" t="s">
        <v>1290</v>
      </c>
      <c r="AG1001" s="83"/>
      <c r="AH1001" s="5" t="s">
        <v>1904</v>
      </c>
      <c r="AI1001" s="5" t="s">
        <v>1625</v>
      </c>
      <c r="AJ1001" s="5" t="s">
        <v>1003</v>
      </c>
      <c r="AK1001" s="83"/>
      <c r="AL1001" s="5" t="s">
        <v>1919</v>
      </c>
      <c r="AM1001" s="18">
        <v>43247.709131944444</v>
      </c>
      <c r="AN1001" s="5" t="s">
        <v>1883</v>
      </c>
      <c r="AO1001" s="81">
        <v>43542</v>
      </c>
      <c r="AP1001" s="76" t="s">
        <v>2535</v>
      </c>
      <c r="AQ1001" s="76" t="s">
        <v>2536</v>
      </c>
      <c r="AR1001" s="5"/>
      <c r="AS1001" s="78"/>
      <c r="AT1001" s="81" t="s">
        <v>1810</v>
      </c>
      <c r="AU1001" s="1"/>
      <c r="AV1001" s="87"/>
      <c r="AW1001" s="131" t="s">
        <v>1780</v>
      </c>
    </row>
    <row r="1002" spans="1:49" s="88" customFormat="1" ht="36.75" customHeight="1">
      <c r="A1002" s="181">
        <v>40</v>
      </c>
      <c r="B1002" s="382" t="s">
        <v>995</v>
      </c>
      <c r="C1002" s="79">
        <v>230810062022</v>
      </c>
      <c r="D1002" s="35" t="s">
        <v>4063</v>
      </c>
      <c r="E1002" s="5" t="s">
        <v>1623</v>
      </c>
      <c r="F1002" s="5" t="s">
        <v>1904</v>
      </c>
      <c r="G1002" s="1" t="s">
        <v>1290</v>
      </c>
      <c r="H1002" s="17" t="s">
        <v>4426</v>
      </c>
      <c r="I1002" s="17" t="s">
        <v>4808</v>
      </c>
      <c r="J1002" s="575"/>
      <c r="K1002" s="85"/>
      <c r="L1002" s="85" t="e">
        <v>#N/A</v>
      </c>
      <c r="M1002" s="79"/>
      <c r="N1002" s="133" t="s">
        <v>4698</v>
      </c>
      <c r="O1002" s="79" t="s">
        <v>4596</v>
      </c>
      <c r="P1002" s="79" t="s">
        <v>4689</v>
      </c>
      <c r="Q1002" s="79" t="e">
        <v>#N/A</v>
      </c>
      <c r="R1002" s="86"/>
      <c r="S1002" s="78"/>
      <c r="T1002" s="79"/>
      <c r="U1002" s="79" t="e">
        <v>#N/A</v>
      </c>
      <c r="V1002" s="79" t="s">
        <v>1780</v>
      </c>
      <c r="W1002" s="81" t="s">
        <v>4</v>
      </c>
      <c r="X1002" s="80" t="s">
        <v>1792</v>
      </c>
      <c r="Y1002" s="79" t="s">
        <v>4662</v>
      </c>
      <c r="Z1002" s="91" t="s">
        <v>1799</v>
      </c>
      <c r="AA1002" s="91"/>
      <c r="AB1002" s="5" t="s">
        <v>45</v>
      </c>
      <c r="AC1002" s="78" t="s">
        <v>1714</v>
      </c>
      <c r="AD1002" s="83"/>
      <c r="AE1002" s="78" t="s">
        <v>1714</v>
      </c>
      <c r="AF1002" s="1" t="s">
        <v>1290</v>
      </c>
      <c r="AG1002" s="83"/>
      <c r="AH1002" s="5" t="s">
        <v>1904</v>
      </c>
      <c r="AI1002" s="5" t="s">
        <v>1625</v>
      </c>
      <c r="AJ1002" s="5" t="s">
        <v>2537</v>
      </c>
      <c r="AK1002" s="83"/>
      <c r="AL1002" s="5" t="s">
        <v>1919</v>
      </c>
      <c r="AM1002" s="18">
        <v>43247.60297453704</v>
      </c>
      <c r="AN1002" s="5" t="s">
        <v>1883</v>
      </c>
      <c r="AO1002" s="81">
        <v>43542</v>
      </c>
      <c r="AP1002" s="76" t="s">
        <v>2538</v>
      </c>
      <c r="AQ1002" s="76" t="s">
        <v>2539</v>
      </c>
      <c r="AR1002" s="5"/>
      <c r="AS1002" s="78"/>
      <c r="AT1002" s="81" t="s">
        <v>1884</v>
      </c>
      <c r="AU1002" s="1"/>
      <c r="AV1002" s="87"/>
      <c r="AW1002" s="131" t="s">
        <v>1780</v>
      </c>
    </row>
    <row r="1003" spans="1:49" s="88" customFormat="1" ht="36.75" customHeight="1">
      <c r="A1003" s="181">
        <v>41</v>
      </c>
      <c r="B1003" s="158" t="s">
        <v>991</v>
      </c>
      <c r="C1003" s="79">
        <v>240810061819</v>
      </c>
      <c r="D1003" s="35" t="s">
        <v>4058</v>
      </c>
      <c r="E1003" s="1" t="s">
        <v>1623</v>
      </c>
      <c r="F1003" s="1" t="s">
        <v>1904</v>
      </c>
      <c r="G1003" s="1" t="s">
        <v>1290</v>
      </c>
      <c r="H1003" s="17" t="s">
        <v>4426</v>
      </c>
      <c r="I1003" s="17" t="s">
        <v>4808</v>
      </c>
      <c r="J1003" s="575"/>
      <c r="K1003" s="85"/>
      <c r="L1003" s="85" t="e">
        <v>#N/A</v>
      </c>
      <c r="M1003" s="79"/>
      <c r="N1003" s="133" t="s">
        <v>4698</v>
      </c>
      <c r="O1003" s="79" t="s">
        <v>4596</v>
      </c>
      <c r="P1003" s="79" t="s">
        <v>4689</v>
      </c>
      <c r="Q1003" s="79" t="e">
        <v>#N/A</v>
      </c>
      <c r="R1003" s="86"/>
      <c r="S1003" s="78"/>
      <c r="T1003" s="79"/>
      <c r="U1003" s="79" t="e">
        <v>#N/A</v>
      </c>
      <c r="V1003" s="79" t="s">
        <v>1780</v>
      </c>
      <c r="W1003" s="81" t="s">
        <v>4</v>
      </c>
      <c r="X1003" s="80" t="s">
        <v>1913</v>
      </c>
      <c r="Y1003" s="79" t="s">
        <v>4662</v>
      </c>
      <c r="Z1003" s="91" t="s">
        <v>2540</v>
      </c>
      <c r="AA1003" s="91"/>
      <c r="AB1003" s="1" t="s">
        <v>45</v>
      </c>
      <c r="AC1003" s="78" t="s">
        <v>1714</v>
      </c>
      <c r="AD1003" s="83"/>
      <c r="AE1003" s="78" t="s">
        <v>1714</v>
      </c>
      <c r="AF1003" s="1" t="s">
        <v>1290</v>
      </c>
      <c r="AG1003" s="83"/>
      <c r="AH1003" s="5" t="s">
        <v>1904</v>
      </c>
      <c r="AI1003" s="5" t="s">
        <v>1625</v>
      </c>
      <c r="AJ1003" s="1"/>
      <c r="AK1003" s="83"/>
      <c r="AL1003" s="1" t="s">
        <v>2541</v>
      </c>
      <c r="AM1003" s="25">
        <v>43233.217766203707</v>
      </c>
      <c r="AN1003" s="1" t="s">
        <v>1794</v>
      </c>
      <c r="AO1003" s="81">
        <v>43377</v>
      </c>
      <c r="AP1003" s="76" t="s">
        <v>2542</v>
      </c>
      <c r="AQ1003" s="76" t="s">
        <v>2543</v>
      </c>
      <c r="AR1003" s="5"/>
      <c r="AS1003" s="78"/>
      <c r="AT1003" s="81" t="s">
        <v>1802</v>
      </c>
      <c r="AU1003" s="1"/>
      <c r="AV1003" s="87"/>
      <c r="AW1003" s="131" t="s">
        <v>1780</v>
      </c>
    </row>
    <row r="1004" spans="1:49" s="88" customFormat="1" ht="36.75" customHeight="1">
      <c r="A1004" s="181">
        <v>42</v>
      </c>
      <c r="B1004" s="382" t="s">
        <v>1007</v>
      </c>
      <c r="C1004" s="79">
        <v>240810083644</v>
      </c>
      <c r="D1004" s="35" t="s">
        <v>4043</v>
      </c>
      <c r="E1004" s="5" t="s">
        <v>1623</v>
      </c>
      <c r="F1004" s="5" t="s">
        <v>1904</v>
      </c>
      <c r="G1004" s="1" t="s">
        <v>1290</v>
      </c>
      <c r="H1004" s="17" t="s">
        <v>4426</v>
      </c>
      <c r="I1004" s="17" t="s">
        <v>4808</v>
      </c>
      <c r="J1004" s="575"/>
      <c r="K1004" s="85"/>
      <c r="L1004" s="85" t="e">
        <v>#N/A</v>
      </c>
      <c r="M1004" s="79"/>
      <c r="N1004" s="133" t="s">
        <v>4698</v>
      </c>
      <c r="O1004" s="79" t="s">
        <v>4596</v>
      </c>
      <c r="P1004" s="79" t="s">
        <v>4689</v>
      </c>
      <c r="Q1004" s="79" t="e">
        <v>#N/A</v>
      </c>
      <c r="R1004" s="86"/>
      <c r="S1004" s="78"/>
      <c r="T1004" s="79"/>
      <c r="U1004" s="79" t="e">
        <v>#N/A</v>
      </c>
      <c r="V1004" s="79" t="s">
        <v>1780</v>
      </c>
      <c r="W1004" s="81" t="s">
        <v>4</v>
      </c>
      <c r="X1004" s="80" t="s">
        <v>1913</v>
      </c>
      <c r="Y1004" s="79" t="s">
        <v>4662</v>
      </c>
      <c r="Z1004" s="91" t="s">
        <v>2544</v>
      </c>
      <c r="AA1004" s="91"/>
      <c r="AB1004" s="5" t="s">
        <v>45</v>
      </c>
      <c r="AC1004" s="78" t="s">
        <v>1714</v>
      </c>
      <c r="AD1004" s="83"/>
      <c r="AE1004" s="78" t="s">
        <v>1714</v>
      </c>
      <c r="AF1004" s="1" t="s">
        <v>1290</v>
      </c>
      <c r="AG1004" s="83"/>
      <c r="AH1004" s="5" t="s">
        <v>1904</v>
      </c>
      <c r="AI1004" s="5" t="s">
        <v>1625</v>
      </c>
      <c r="AJ1004" s="5" t="s">
        <v>996</v>
      </c>
      <c r="AK1004" s="83"/>
      <c r="AL1004" s="5" t="s">
        <v>2545</v>
      </c>
      <c r="AM1004" s="18">
        <v>43277.679305555554</v>
      </c>
      <c r="AN1004" s="5" t="s">
        <v>1883</v>
      </c>
      <c r="AO1004" s="81">
        <v>43542</v>
      </c>
      <c r="AP1004" s="76" t="s">
        <v>2546</v>
      </c>
      <c r="AQ1004" s="76" t="s">
        <v>2547</v>
      </c>
      <c r="AR1004" s="5"/>
      <c r="AS1004" s="78"/>
      <c r="AT1004" s="81" t="s">
        <v>1810</v>
      </c>
      <c r="AU1004" s="1"/>
      <c r="AV1004" s="87"/>
      <c r="AW1004" s="131" t="s">
        <v>1780</v>
      </c>
    </row>
    <row r="1005" spans="1:49" s="88" customFormat="1" ht="36.75" customHeight="1">
      <c r="A1005" s="181">
        <v>43</v>
      </c>
      <c r="B1005" s="382" t="s">
        <v>1004</v>
      </c>
      <c r="C1005" s="79">
        <v>240810083644</v>
      </c>
      <c r="D1005" s="35" t="s">
        <v>4044</v>
      </c>
      <c r="E1005" s="5" t="s">
        <v>1623</v>
      </c>
      <c r="F1005" s="5" t="s">
        <v>1904</v>
      </c>
      <c r="G1005" s="1" t="s">
        <v>1290</v>
      </c>
      <c r="H1005" s="17" t="s">
        <v>4426</v>
      </c>
      <c r="I1005" s="17" t="s">
        <v>4808</v>
      </c>
      <c r="J1005" s="575"/>
      <c r="K1005" s="85"/>
      <c r="L1005" s="85" t="e">
        <v>#N/A</v>
      </c>
      <c r="M1005" s="79"/>
      <c r="N1005" s="133" t="s">
        <v>4698</v>
      </c>
      <c r="O1005" s="79" t="s">
        <v>4596</v>
      </c>
      <c r="P1005" s="79" t="s">
        <v>4689</v>
      </c>
      <c r="Q1005" s="79" t="e">
        <v>#N/A</v>
      </c>
      <c r="R1005" s="86"/>
      <c r="S1005" s="78"/>
      <c r="T1005" s="79"/>
      <c r="U1005" s="79" t="e">
        <v>#N/A</v>
      </c>
      <c r="V1005" s="79" t="s">
        <v>1780</v>
      </c>
      <c r="W1005" s="81" t="s">
        <v>4</v>
      </c>
      <c r="X1005" s="80" t="s">
        <v>1913</v>
      </c>
      <c r="Y1005" s="79" t="s">
        <v>4662</v>
      </c>
      <c r="Z1005" s="91" t="s">
        <v>2544</v>
      </c>
      <c r="AA1005" s="91"/>
      <c r="AB1005" s="5" t="s">
        <v>45</v>
      </c>
      <c r="AC1005" s="78" t="s">
        <v>1714</v>
      </c>
      <c r="AD1005" s="83"/>
      <c r="AE1005" s="78" t="s">
        <v>1714</v>
      </c>
      <c r="AF1005" s="1" t="s">
        <v>1290</v>
      </c>
      <c r="AG1005" s="83"/>
      <c r="AH1005" s="5" t="s">
        <v>1904</v>
      </c>
      <c r="AI1005" s="5" t="s">
        <v>1625</v>
      </c>
      <c r="AJ1005" s="5" t="s">
        <v>2548</v>
      </c>
      <c r="AK1005" s="83"/>
      <c r="AL1005" s="5" t="s">
        <v>2545</v>
      </c>
      <c r="AM1005" s="18">
        <v>43277.635601851849</v>
      </c>
      <c r="AN1005" s="5" t="s">
        <v>1883</v>
      </c>
      <c r="AO1005" s="81">
        <v>43542</v>
      </c>
      <c r="AP1005" s="76" t="s">
        <v>2549</v>
      </c>
      <c r="AQ1005" s="76" t="s">
        <v>2550</v>
      </c>
      <c r="AR1005" s="5"/>
      <c r="AS1005" s="78"/>
      <c r="AT1005" s="81" t="s">
        <v>1810</v>
      </c>
      <c r="AU1005" s="78"/>
      <c r="AV1005" s="87"/>
      <c r="AW1005" s="131" t="s">
        <v>1780</v>
      </c>
    </row>
    <row r="1006" spans="1:49" s="88" customFormat="1" ht="36.75" customHeight="1">
      <c r="A1006" s="181">
        <v>44</v>
      </c>
      <c r="B1006" s="382" t="s">
        <v>1008</v>
      </c>
      <c r="C1006" s="79">
        <v>240810083644</v>
      </c>
      <c r="D1006" s="35" t="s">
        <v>4045</v>
      </c>
      <c r="E1006" s="5" t="s">
        <v>1623</v>
      </c>
      <c r="F1006" s="5" t="s">
        <v>1904</v>
      </c>
      <c r="G1006" s="1" t="s">
        <v>1290</v>
      </c>
      <c r="H1006" s="17" t="s">
        <v>4426</v>
      </c>
      <c r="I1006" s="17" t="s">
        <v>4808</v>
      </c>
      <c r="J1006" s="575"/>
      <c r="K1006" s="85"/>
      <c r="L1006" s="85" t="e">
        <v>#N/A</v>
      </c>
      <c r="M1006" s="79"/>
      <c r="N1006" s="133" t="s">
        <v>4698</v>
      </c>
      <c r="O1006" s="79" t="s">
        <v>4596</v>
      </c>
      <c r="P1006" s="79" t="s">
        <v>4689</v>
      </c>
      <c r="Q1006" s="79" t="e">
        <v>#N/A</v>
      </c>
      <c r="R1006" s="86"/>
      <c r="S1006" s="78"/>
      <c r="T1006" s="79"/>
      <c r="U1006" s="79" t="e">
        <v>#N/A</v>
      </c>
      <c r="V1006" s="79" t="s">
        <v>1780</v>
      </c>
      <c r="W1006" s="81" t="s">
        <v>4</v>
      </c>
      <c r="X1006" s="80" t="s">
        <v>1913</v>
      </c>
      <c r="Y1006" s="79" t="s">
        <v>4662</v>
      </c>
      <c r="Z1006" s="91" t="s">
        <v>2544</v>
      </c>
      <c r="AA1006" s="91"/>
      <c r="AB1006" s="5" t="s">
        <v>45</v>
      </c>
      <c r="AC1006" s="78" t="s">
        <v>1714</v>
      </c>
      <c r="AD1006" s="83"/>
      <c r="AE1006" s="78" t="s">
        <v>1714</v>
      </c>
      <c r="AF1006" s="1" t="s">
        <v>1290</v>
      </c>
      <c r="AG1006" s="83"/>
      <c r="AH1006" s="5" t="s">
        <v>1904</v>
      </c>
      <c r="AI1006" s="5" t="s">
        <v>1625</v>
      </c>
      <c r="AJ1006" s="5" t="s">
        <v>2548</v>
      </c>
      <c r="AK1006" s="83"/>
      <c r="AL1006" s="5" t="s">
        <v>2545</v>
      </c>
      <c r="AM1006" s="18">
        <v>43277.668182870373</v>
      </c>
      <c r="AN1006" s="5" t="s">
        <v>1883</v>
      </c>
      <c r="AO1006" s="81">
        <v>43542</v>
      </c>
      <c r="AP1006" s="76" t="s">
        <v>2551</v>
      </c>
      <c r="AQ1006" s="76" t="s">
        <v>2552</v>
      </c>
      <c r="AR1006" s="5"/>
      <c r="AS1006" s="78"/>
      <c r="AT1006" s="81" t="s">
        <v>1810</v>
      </c>
      <c r="AU1006" s="1"/>
      <c r="AV1006" s="87"/>
      <c r="AW1006" s="131" t="s">
        <v>1780</v>
      </c>
    </row>
    <row r="1007" spans="1:49" s="88" customFormat="1" ht="36.75" customHeight="1">
      <c r="A1007" s="181">
        <v>45</v>
      </c>
      <c r="B1007" s="382" t="s">
        <v>1009</v>
      </c>
      <c r="C1007" s="79">
        <v>240810083644</v>
      </c>
      <c r="D1007" s="35" t="s">
        <v>4046</v>
      </c>
      <c r="E1007" s="5" t="s">
        <v>1623</v>
      </c>
      <c r="F1007" s="5" t="s">
        <v>1904</v>
      </c>
      <c r="G1007" s="1" t="s">
        <v>1290</v>
      </c>
      <c r="H1007" s="17" t="s">
        <v>4426</v>
      </c>
      <c r="I1007" s="17" t="s">
        <v>4808</v>
      </c>
      <c r="J1007" s="575"/>
      <c r="K1007" s="85"/>
      <c r="L1007" s="85" t="e">
        <v>#N/A</v>
      </c>
      <c r="M1007" s="79"/>
      <c r="N1007" s="133" t="s">
        <v>4698</v>
      </c>
      <c r="O1007" s="79" t="s">
        <v>4596</v>
      </c>
      <c r="P1007" s="79" t="s">
        <v>4689</v>
      </c>
      <c r="Q1007" s="79" t="e">
        <v>#N/A</v>
      </c>
      <c r="R1007" s="86"/>
      <c r="S1007" s="78"/>
      <c r="T1007" s="79"/>
      <c r="U1007" s="79" t="e">
        <v>#N/A</v>
      </c>
      <c r="V1007" s="79" t="s">
        <v>1780</v>
      </c>
      <c r="W1007" s="81" t="s">
        <v>4</v>
      </c>
      <c r="X1007" s="80" t="s">
        <v>1913</v>
      </c>
      <c r="Y1007" s="79" t="s">
        <v>4662</v>
      </c>
      <c r="Z1007" s="91" t="s">
        <v>2544</v>
      </c>
      <c r="AA1007" s="91"/>
      <c r="AB1007" s="5" t="s">
        <v>45</v>
      </c>
      <c r="AC1007" s="78" t="s">
        <v>1714</v>
      </c>
      <c r="AD1007" s="83"/>
      <c r="AE1007" s="78" t="s">
        <v>1714</v>
      </c>
      <c r="AF1007" s="1" t="s">
        <v>1290</v>
      </c>
      <c r="AG1007" s="83"/>
      <c r="AH1007" s="5" t="s">
        <v>1904</v>
      </c>
      <c r="AI1007" s="5" t="s">
        <v>1625</v>
      </c>
      <c r="AJ1007" s="5" t="s">
        <v>1005</v>
      </c>
      <c r="AK1007" s="83"/>
      <c r="AL1007" s="5" t="s">
        <v>2545</v>
      </c>
      <c r="AM1007" s="18">
        <v>43277.672511574077</v>
      </c>
      <c r="AN1007" s="5" t="s">
        <v>1883</v>
      </c>
      <c r="AO1007" s="81">
        <v>43542</v>
      </c>
      <c r="AP1007" s="76" t="s">
        <v>2553</v>
      </c>
      <c r="AQ1007" s="76" t="s">
        <v>2554</v>
      </c>
      <c r="AR1007" s="5"/>
      <c r="AS1007" s="78"/>
      <c r="AT1007" s="81" t="s">
        <v>1810</v>
      </c>
      <c r="AU1007" s="1"/>
      <c r="AV1007" s="87"/>
      <c r="AW1007" s="131" t="s">
        <v>1780</v>
      </c>
    </row>
    <row r="1008" spans="1:49" s="88" customFormat="1" ht="36.75" customHeight="1">
      <c r="A1008" s="181">
        <v>46</v>
      </c>
      <c r="B1008" s="382" t="s">
        <v>1006</v>
      </c>
      <c r="C1008" s="79">
        <v>240810083644</v>
      </c>
      <c r="D1008" s="35" t="s">
        <v>4047</v>
      </c>
      <c r="E1008" s="5" t="s">
        <v>1623</v>
      </c>
      <c r="F1008" s="5" t="s">
        <v>1904</v>
      </c>
      <c r="G1008" s="1" t="s">
        <v>1290</v>
      </c>
      <c r="H1008" s="17" t="s">
        <v>4426</v>
      </c>
      <c r="I1008" s="17" t="s">
        <v>4808</v>
      </c>
      <c r="J1008" s="575"/>
      <c r="K1008" s="85"/>
      <c r="L1008" s="85" t="e">
        <v>#N/A</v>
      </c>
      <c r="M1008" s="79"/>
      <c r="N1008" s="133" t="s">
        <v>4698</v>
      </c>
      <c r="O1008" s="79" t="s">
        <v>4596</v>
      </c>
      <c r="P1008" s="79" t="s">
        <v>4689</v>
      </c>
      <c r="Q1008" s="79" t="e">
        <v>#N/A</v>
      </c>
      <c r="R1008" s="86"/>
      <c r="S1008" s="78"/>
      <c r="T1008" s="79"/>
      <c r="U1008" s="79" t="e">
        <v>#N/A</v>
      </c>
      <c r="V1008" s="79" t="s">
        <v>1780</v>
      </c>
      <c r="W1008" s="81" t="s">
        <v>4</v>
      </c>
      <c r="X1008" s="80" t="s">
        <v>1913</v>
      </c>
      <c r="Y1008" s="79" t="s">
        <v>4662</v>
      </c>
      <c r="Z1008" s="91" t="s">
        <v>2544</v>
      </c>
      <c r="AA1008" s="91"/>
      <c r="AB1008" s="5" t="s">
        <v>45</v>
      </c>
      <c r="AC1008" s="78" t="s">
        <v>1714</v>
      </c>
      <c r="AD1008" s="83"/>
      <c r="AE1008" s="78" t="s">
        <v>1714</v>
      </c>
      <c r="AF1008" s="1" t="s">
        <v>1290</v>
      </c>
      <c r="AG1008" s="83"/>
      <c r="AH1008" s="5" t="s">
        <v>1904</v>
      </c>
      <c r="AI1008" s="5" t="s">
        <v>1625</v>
      </c>
      <c r="AJ1008" s="5" t="s">
        <v>1005</v>
      </c>
      <c r="AK1008" s="83"/>
      <c r="AL1008" s="5" t="s">
        <v>2545</v>
      </c>
      <c r="AM1008" s="18">
        <v>43277.646238425928</v>
      </c>
      <c r="AN1008" s="5" t="s">
        <v>1883</v>
      </c>
      <c r="AO1008" s="81">
        <v>43542</v>
      </c>
      <c r="AP1008" s="76" t="s">
        <v>2555</v>
      </c>
      <c r="AQ1008" s="76" t="s">
        <v>2556</v>
      </c>
      <c r="AR1008" s="5"/>
      <c r="AS1008" s="78"/>
      <c r="AT1008" s="81" t="s">
        <v>1810</v>
      </c>
      <c r="AU1008" s="1"/>
      <c r="AV1008" s="87"/>
      <c r="AW1008" s="131" t="s">
        <v>1780</v>
      </c>
    </row>
    <row r="1009" spans="1:49" s="88" customFormat="1" ht="36.75" customHeight="1">
      <c r="A1009" s="181">
        <v>47</v>
      </c>
      <c r="B1009" s="382" t="s">
        <v>1010</v>
      </c>
      <c r="C1009" s="79">
        <v>240810083644</v>
      </c>
      <c r="D1009" s="35" t="s">
        <v>4048</v>
      </c>
      <c r="E1009" s="5" t="s">
        <v>1623</v>
      </c>
      <c r="F1009" s="5" t="s">
        <v>1904</v>
      </c>
      <c r="G1009" s="1" t="s">
        <v>1290</v>
      </c>
      <c r="H1009" s="17" t="s">
        <v>4426</v>
      </c>
      <c r="I1009" s="17" t="s">
        <v>4808</v>
      </c>
      <c r="J1009" s="575"/>
      <c r="K1009" s="85"/>
      <c r="L1009" s="85" t="e">
        <v>#N/A</v>
      </c>
      <c r="M1009" s="79"/>
      <c r="N1009" s="133" t="s">
        <v>4698</v>
      </c>
      <c r="O1009" s="79" t="s">
        <v>4596</v>
      </c>
      <c r="P1009" s="79" t="s">
        <v>4689</v>
      </c>
      <c r="Q1009" s="79" t="e">
        <v>#N/A</v>
      </c>
      <c r="R1009" s="86"/>
      <c r="S1009" s="78"/>
      <c r="T1009" s="79"/>
      <c r="U1009" s="79" t="e">
        <v>#N/A</v>
      </c>
      <c r="V1009" s="79" t="s">
        <v>1780</v>
      </c>
      <c r="W1009" s="81" t="s">
        <v>4</v>
      </c>
      <c r="X1009" s="80" t="s">
        <v>1913</v>
      </c>
      <c r="Y1009" s="79" t="s">
        <v>4662</v>
      </c>
      <c r="Z1009" s="91" t="s">
        <v>2544</v>
      </c>
      <c r="AA1009" s="91"/>
      <c r="AB1009" s="5" t="s">
        <v>45</v>
      </c>
      <c r="AC1009" s="78" t="s">
        <v>1714</v>
      </c>
      <c r="AD1009" s="83"/>
      <c r="AE1009" s="78" t="s">
        <v>1714</v>
      </c>
      <c r="AF1009" s="1" t="s">
        <v>1290</v>
      </c>
      <c r="AG1009" s="83"/>
      <c r="AH1009" s="5" t="s">
        <v>1904</v>
      </c>
      <c r="AI1009" s="5" t="s">
        <v>1625</v>
      </c>
      <c r="AJ1009" s="5" t="s">
        <v>1005</v>
      </c>
      <c r="AK1009" s="83"/>
      <c r="AL1009" s="5" t="s">
        <v>2545</v>
      </c>
      <c r="AM1009" s="18">
        <v>43277.669340277775</v>
      </c>
      <c r="AN1009" s="5" t="s">
        <v>1883</v>
      </c>
      <c r="AO1009" s="81">
        <v>43542</v>
      </c>
      <c r="AP1009" s="76" t="s">
        <v>2557</v>
      </c>
      <c r="AQ1009" s="76" t="s">
        <v>2558</v>
      </c>
      <c r="AR1009" s="5"/>
      <c r="AS1009" s="78"/>
      <c r="AT1009" s="81" t="s">
        <v>1884</v>
      </c>
      <c r="AU1009" s="1"/>
      <c r="AV1009" s="87"/>
      <c r="AW1009" s="131" t="s">
        <v>1780</v>
      </c>
    </row>
    <row r="1010" spans="1:49" s="88" customFormat="1" ht="36.75" customHeight="1">
      <c r="A1010" s="181">
        <v>48</v>
      </c>
      <c r="B1010" s="525" t="s">
        <v>1266</v>
      </c>
      <c r="C1010" s="79">
        <v>380710082092</v>
      </c>
      <c r="D1010" s="35">
        <v>42871</v>
      </c>
      <c r="E1010" s="82" t="s">
        <v>1996</v>
      </c>
      <c r="F1010" s="82" t="s">
        <v>1904</v>
      </c>
      <c r="G1010" s="1" t="s">
        <v>1290</v>
      </c>
      <c r="H1010" s="17" t="s">
        <v>4426</v>
      </c>
      <c r="I1010" s="17" t="s">
        <v>4808</v>
      </c>
      <c r="J1010" s="575"/>
      <c r="K1010" s="85"/>
      <c r="L1010" s="85" t="e">
        <v>#N/A</v>
      </c>
      <c r="M1010" s="79"/>
      <c r="N1010" s="133" t="s">
        <v>4698</v>
      </c>
      <c r="O1010" s="79" t="s">
        <v>4596</v>
      </c>
      <c r="P1010" s="79" t="s">
        <v>4689</v>
      </c>
      <c r="Q1010" s="79" t="e">
        <v>#N/A</v>
      </c>
      <c r="R1010" s="86"/>
      <c r="S1010" s="78"/>
      <c r="T1010" s="79"/>
      <c r="U1010" s="79" t="e">
        <v>#N/A</v>
      </c>
      <c r="V1010" s="79" t="s">
        <v>1780</v>
      </c>
      <c r="W1010" s="81" t="s">
        <v>4</v>
      </c>
      <c r="X1010" s="80" t="s">
        <v>1913</v>
      </c>
      <c r="Y1010" s="79" t="s">
        <v>4662</v>
      </c>
      <c r="Z1010" s="91" t="s">
        <v>2559</v>
      </c>
      <c r="AA1010" s="91"/>
      <c r="AB1010" s="34" t="s">
        <v>45</v>
      </c>
      <c r="AC1010" s="78" t="s">
        <v>1714</v>
      </c>
      <c r="AD1010" s="83"/>
      <c r="AE1010" s="78" t="s">
        <v>1714</v>
      </c>
      <c r="AF1010" s="1" t="s">
        <v>1290</v>
      </c>
      <c r="AG1010" s="83"/>
      <c r="AH1010" s="5" t="s">
        <v>1904</v>
      </c>
      <c r="AI1010" s="5" t="s">
        <v>1627</v>
      </c>
      <c r="AJ1010" s="82" t="s">
        <v>943</v>
      </c>
      <c r="AK1010" s="83"/>
      <c r="AL1010" s="34" t="s">
        <v>1267</v>
      </c>
      <c r="AM1010" s="35">
        <v>42871</v>
      </c>
      <c r="AN1010" s="82" t="s">
        <v>1883</v>
      </c>
      <c r="AO1010" s="81" t="s">
        <v>2269</v>
      </c>
      <c r="AP1010" s="76" t="s">
        <v>2560</v>
      </c>
      <c r="AQ1010" s="76" t="s">
        <v>2561</v>
      </c>
      <c r="AR1010" s="5"/>
      <c r="AS1010" s="78"/>
      <c r="AT1010" s="81" t="s">
        <v>1795</v>
      </c>
      <c r="AU1010" s="78"/>
      <c r="AV1010" s="87"/>
      <c r="AW1010" s="131" t="s">
        <v>1780</v>
      </c>
    </row>
    <row r="1011" spans="1:49" s="88" customFormat="1" ht="36.75" customHeight="1">
      <c r="A1011" s="181">
        <v>49</v>
      </c>
      <c r="B1011" s="525" t="s">
        <v>1268</v>
      </c>
      <c r="C1011" s="79">
        <v>380710082092</v>
      </c>
      <c r="D1011" s="35">
        <v>42871</v>
      </c>
      <c r="E1011" s="82" t="s">
        <v>1996</v>
      </c>
      <c r="F1011" s="82" t="s">
        <v>1904</v>
      </c>
      <c r="G1011" s="1" t="s">
        <v>1290</v>
      </c>
      <c r="H1011" s="17" t="s">
        <v>4426</v>
      </c>
      <c r="I1011" s="17" t="s">
        <v>4808</v>
      </c>
      <c r="J1011" s="575"/>
      <c r="K1011" s="85"/>
      <c r="L1011" s="85" t="e">
        <v>#N/A</v>
      </c>
      <c r="M1011" s="79"/>
      <c r="N1011" s="133" t="s">
        <v>4698</v>
      </c>
      <c r="O1011" s="79" t="s">
        <v>4596</v>
      </c>
      <c r="P1011" s="79" t="s">
        <v>4689</v>
      </c>
      <c r="Q1011" s="79" t="e">
        <v>#N/A</v>
      </c>
      <c r="R1011" s="86"/>
      <c r="S1011" s="78"/>
      <c r="T1011" s="79"/>
      <c r="U1011" s="79" t="e">
        <v>#N/A</v>
      </c>
      <c r="V1011" s="79" t="s">
        <v>1780</v>
      </c>
      <c r="W1011" s="81" t="s">
        <v>4</v>
      </c>
      <c r="X1011" s="80" t="s">
        <v>1913</v>
      </c>
      <c r="Y1011" s="79" t="s">
        <v>4662</v>
      </c>
      <c r="Z1011" s="91" t="s">
        <v>2559</v>
      </c>
      <c r="AA1011" s="91"/>
      <c r="AB1011" s="34" t="s">
        <v>45</v>
      </c>
      <c r="AC1011" s="78" t="s">
        <v>1714</v>
      </c>
      <c r="AD1011" s="83"/>
      <c r="AE1011" s="78" t="s">
        <v>1714</v>
      </c>
      <c r="AF1011" s="1" t="s">
        <v>1290</v>
      </c>
      <c r="AG1011" s="83"/>
      <c r="AH1011" s="5" t="s">
        <v>1904</v>
      </c>
      <c r="AI1011" s="5" t="s">
        <v>1627</v>
      </c>
      <c r="AJ1011" s="82" t="s">
        <v>930</v>
      </c>
      <c r="AK1011" s="83"/>
      <c r="AL1011" s="34" t="s">
        <v>1267</v>
      </c>
      <c r="AM1011" s="35">
        <v>42871</v>
      </c>
      <c r="AN1011" s="82" t="s">
        <v>1883</v>
      </c>
      <c r="AO1011" s="81" t="s">
        <v>2269</v>
      </c>
      <c r="AP1011" s="76" t="s">
        <v>2562</v>
      </c>
      <c r="AQ1011" s="76" t="s">
        <v>2563</v>
      </c>
      <c r="AR1011" s="5"/>
      <c r="AS1011" s="78"/>
      <c r="AT1011" s="81" t="s">
        <v>1795</v>
      </c>
      <c r="AU1011" s="78"/>
      <c r="AV1011" s="87"/>
      <c r="AW1011" s="131" t="s">
        <v>1780</v>
      </c>
    </row>
    <row r="1012" spans="1:49" s="88" customFormat="1" ht="36.75" customHeight="1">
      <c r="A1012" s="181">
        <v>50</v>
      </c>
      <c r="B1012" s="417" t="s">
        <v>827</v>
      </c>
      <c r="C1012" s="79" t="s">
        <v>1728</v>
      </c>
      <c r="D1012" s="35" t="s">
        <v>2581</v>
      </c>
      <c r="E1012" s="78" t="s">
        <v>1829</v>
      </c>
      <c r="F1012" s="78" t="s">
        <v>753</v>
      </c>
      <c r="G1012" s="78" t="s">
        <v>1290</v>
      </c>
      <c r="H1012" s="17" t="s">
        <v>4426</v>
      </c>
      <c r="I1012" s="17" t="s">
        <v>4808</v>
      </c>
      <c r="J1012" s="575"/>
      <c r="K1012" s="85" t="s">
        <v>1710</v>
      </c>
      <c r="L1012" s="85" t="s">
        <v>4605</v>
      </c>
      <c r="M1012" s="79"/>
      <c r="N1012" s="133" t="s">
        <v>4698</v>
      </c>
      <c r="O1012" s="79" t="s">
        <v>4596</v>
      </c>
      <c r="P1012" s="79" t="s">
        <v>4689</v>
      </c>
      <c r="Q1012" s="79" t="e">
        <v>#N/A</v>
      </c>
      <c r="R1012" s="86"/>
      <c r="S1012" s="78"/>
      <c r="T1012" s="79"/>
      <c r="U1012" s="79" t="e">
        <v>#N/A</v>
      </c>
      <c r="V1012" s="79" t="s">
        <v>1780</v>
      </c>
      <c r="W1012" s="81" t="s">
        <v>4</v>
      </c>
      <c r="X1012" s="80" t="s">
        <v>1792</v>
      </c>
      <c r="Y1012" s="79" t="s">
        <v>4662</v>
      </c>
      <c r="Z1012" s="91" t="s">
        <v>1799</v>
      </c>
      <c r="AA1012" s="91"/>
      <c r="AB1012" s="1" t="s">
        <v>1826</v>
      </c>
      <c r="AC1012" s="78" t="s">
        <v>1714</v>
      </c>
      <c r="AD1012" s="83"/>
      <c r="AE1012" s="78" t="s">
        <v>1714</v>
      </c>
      <c r="AF1012" s="78" t="s">
        <v>1290</v>
      </c>
      <c r="AG1012" s="83"/>
      <c r="AH1012" s="81" t="s">
        <v>753</v>
      </c>
      <c r="AI1012" s="78" t="s">
        <v>1629</v>
      </c>
      <c r="AJ1012" s="78"/>
      <c r="AK1012" s="83"/>
      <c r="AL1012" s="78" t="s">
        <v>2579</v>
      </c>
      <c r="AM1012" s="93" t="s">
        <v>2580</v>
      </c>
      <c r="AN1012" s="78" t="s">
        <v>1830</v>
      </c>
      <c r="AO1012" s="81" t="s">
        <v>1859</v>
      </c>
      <c r="AP1012" s="76" t="s">
        <v>2582</v>
      </c>
      <c r="AQ1012" s="76" t="s">
        <v>2583</v>
      </c>
      <c r="AR1012" s="5"/>
      <c r="AS1012" s="78" t="s">
        <v>1819</v>
      </c>
      <c r="AT1012" s="81" t="s">
        <v>1795</v>
      </c>
      <c r="AU1012" s="78"/>
      <c r="AV1012" s="87"/>
      <c r="AW1012" s="131" t="s">
        <v>1780</v>
      </c>
    </row>
    <row r="1013" spans="1:49" s="88" customFormat="1" ht="36.75" customHeight="1">
      <c r="A1013" s="181">
        <v>51</v>
      </c>
      <c r="B1013" s="205" t="s">
        <v>1403</v>
      </c>
      <c r="C1013" s="79" t="s">
        <v>1730</v>
      </c>
      <c r="D1013" s="35" t="s">
        <v>2941</v>
      </c>
      <c r="E1013" s="78" t="s">
        <v>1966</v>
      </c>
      <c r="F1013" s="78" t="s">
        <v>1686</v>
      </c>
      <c r="G1013" s="78" t="s">
        <v>1290</v>
      </c>
      <c r="H1013" s="78" t="s">
        <v>1724</v>
      </c>
      <c r="I1013" s="17" t="s">
        <v>4808</v>
      </c>
      <c r="J1013" s="575"/>
      <c r="K1013" s="85"/>
      <c r="L1013" s="85" t="e">
        <v>#N/A</v>
      </c>
      <c r="M1013" s="79"/>
      <c r="N1013" s="133" t="s">
        <v>4660</v>
      </c>
      <c r="O1013" s="79" t="s">
        <v>4596</v>
      </c>
      <c r="P1013" s="79" t="s">
        <v>4689</v>
      </c>
      <c r="Q1013" s="79" t="e">
        <v>#N/A</v>
      </c>
      <c r="R1013" s="86"/>
      <c r="S1013" s="78"/>
      <c r="T1013" s="79"/>
      <c r="U1013" s="79" t="e">
        <v>#N/A</v>
      </c>
      <c r="V1013" s="79" t="s">
        <v>1780</v>
      </c>
      <c r="W1013" s="81" t="s">
        <v>4</v>
      </c>
      <c r="X1013" s="80" t="s">
        <v>2284</v>
      </c>
      <c r="Y1013" s="79" t="s">
        <v>4662</v>
      </c>
      <c r="Z1013" s="91" t="s">
        <v>2297</v>
      </c>
      <c r="AA1013" s="91"/>
      <c r="AB1013" s="77" t="s">
        <v>1248</v>
      </c>
      <c r="AC1013" s="16" t="s">
        <v>1724</v>
      </c>
      <c r="AD1013" s="83"/>
      <c r="AE1013" s="16" t="s">
        <v>1724</v>
      </c>
      <c r="AF1013" s="78" t="s">
        <v>1290</v>
      </c>
      <c r="AG1013" s="83"/>
      <c r="AH1013" s="77" t="s">
        <v>1686</v>
      </c>
      <c r="AI1013" s="78" t="s">
        <v>1627</v>
      </c>
      <c r="AJ1013" s="78"/>
      <c r="AK1013" s="83"/>
      <c r="AL1013" s="77" t="s">
        <v>2591</v>
      </c>
      <c r="AM1013" s="83" t="s">
        <v>2592</v>
      </c>
      <c r="AN1013" s="82" t="s">
        <v>1809</v>
      </c>
      <c r="AO1013" s="81">
        <v>43537</v>
      </c>
      <c r="AP1013" s="76" t="s">
        <v>2593</v>
      </c>
      <c r="AQ1013" s="76" t="s">
        <v>2594</v>
      </c>
      <c r="AR1013" s="5"/>
      <c r="AS1013" s="78"/>
      <c r="AT1013" s="81" t="s">
        <v>1918</v>
      </c>
      <c r="AU1013" s="78"/>
      <c r="AV1013" s="87"/>
      <c r="AW1013" s="131" t="s">
        <v>1780</v>
      </c>
    </row>
    <row r="1014" spans="1:49" s="88" customFormat="1" ht="36.75" customHeight="1">
      <c r="A1014" s="181">
        <v>52</v>
      </c>
      <c r="B1014" s="396" t="s">
        <v>701</v>
      </c>
      <c r="C1014" s="79" t="s">
        <v>702</v>
      </c>
      <c r="D1014" s="35" t="s">
        <v>1447</v>
      </c>
      <c r="E1014" s="78" t="s">
        <v>1829</v>
      </c>
      <c r="F1014" s="78" t="s">
        <v>1693</v>
      </c>
      <c r="G1014" s="1" t="s">
        <v>1290</v>
      </c>
      <c r="H1014" s="17" t="s">
        <v>4426</v>
      </c>
      <c r="I1014" s="17" t="s">
        <v>4808</v>
      </c>
      <c r="J1014" s="575"/>
      <c r="K1014" s="85" t="s">
        <v>1710</v>
      </c>
      <c r="L1014" s="85" t="s">
        <v>4614</v>
      </c>
      <c r="M1014" s="79"/>
      <c r="N1014" s="133" t="s">
        <v>4698</v>
      </c>
      <c r="O1014" s="79" t="s">
        <v>4596</v>
      </c>
      <c r="P1014" s="79" t="s">
        <v>4689</v>
      </c>
      <c r="Q1014" s="79" t="e">
        <v>#N/A</v>
      </c>
      <c r="R1014" s="86"/>
      <c r="S1014" s="78"/>
      <c r="T1014" s="79" t="s">
        <v>4715</v>
      </c>
      <c r="U1014" s="79" t="e">
        <v>#N/A</v>
      </c>
      <c r="V1014" s="79" t="s">
        <v>1780</v>
      </c>
      <c r="W1014" s="81" t="s">
        <v>4</v>
      </c>
      <c r="X1014" s="80" t="s">
        <v>2301</v>
      </c>
      <c r="Y1014" s="79" t="s">
        <v>4742</v>
      </c>
      <c r="Z1014" s="91" t="s">
        <v>2303</v>
      </c>
      <c r="AA1014" s="91"/>
      <c r="AB1014" s="105" t="s">
        <v>848</v>
      </c>
      <c r="AC1014" s="78" t="s">
        <v>1714</v>
      </c>
      <c r="AD1014" s="83"/>
      <c r="AE1014" s="78" t="s">
        <v>1714</v>
      </c>
      <c r="AF1014" s="1" t="s">
        <v>1290</v>
      </c>
      <c r="AG1014" s="83"/>
      <c r="AH1014" s="22" t="s">
        <v>1693</v>
      </c>
      <c r="AI1014" s="78" t="s">
        <v>1629</v>
      </c>
      <c r="AJ1014" s="1"/>
      <c r="AK1014" s="83"/>
      <c r="AL1014" s="106" t="s">
        <v>2602</v>
      </c>
      <c r="AM1014" s="106" t="s">
        <v>2603</v>
      </c>
      <c r="AN1014" s="5" t="s">
        <v>1809</v>
      </c>
      <c r="AO1014" s="81">
        <v>43538</v>
      </c>
      <c r="AP1014" s="76" t="s">
        <v>2604</v>
      </c>
      <c r="AQ1014" s="76" t="s">
        <v>1847</v>
      </c>
      <c r="AR1014" s="5"/>
      <c r="AS1014" s="78"/>
      <c r="AT1014" s="81" t="s">
        <v>1810</v>
      </c>
      <c r="AU1014" s="78" t="s">
        <v>1988</v>
      </c>
      <c r="AV1014" s="87"/>
      <c r="AW1014" s="131" t="s">
        <v>1780</v>
      </c>
    </row>
    <row r="1015" spans="1:49" s="88" customFormat="1" ht="36.75" customHeight="1">
      <c r="A1015" s="181">
        <v>53</v>
      </c>
      <c r="B1015" s="396" t="s">
        <v>703</v>
      </c>
      <c r="C1015" s="79" t="s">
        <v>702</v>
      </c>
      <c r="D1015" s="35" t="s">
        <v>1447</v>
      </c>
      <c r="E1015" s="78" t="s">
        <v>1829</v>
      </c>
      <c r="F1015" s="78" t="s">
        <v>1693</v>
      </c>
      <c r="G1015" s="1" t="s">
        <v>1290</v>
      </c>
      <c r="H1015" s="17" t="s">
        <v>4426</v>
      </c>
      <c r="I1015" s="17" t="s">
        <v>4808</v>
      </c>
      <c r="J1015" s="575"/>
      <c r="K1015" s="85" t="s">
        <v>1710</v>
      </c>
      <c r="L1015" s="85" t="s">
        <v>4614</v>
      </c>
      <c r="M1015" s="79"/>
      <c r="N1015" s="133" t="s">
        <v>4698</v>
      </c>
      <c r="O1015" s="79" t="s">
        <v>4596</v>
      </c>
      <c r="P1015" s="79" t="s">
        <v>4689</v>
      </c>
      <c r="Q1015" s="79" t="e">
        <v>#N/A</v>
      </c>
      <c r="R1015" s="86"/>
      <c r="S1015" s="78"/>
      <c r="T1015" s="79" t="s">
        <v>4715</v>
      </c>
      <c r="U1015" s="79" t="e">
        <v>#N/A</v>
      </c>
      <c r="V1015" s="79" t="s">
        <v>1780</v>
      </c>
      <c r="W1015" s="81" t="s">
        <v>4</v>
      </c>
      <c r="X1015" s="80" t="s">
        <v>2301</v>
      </c>
      <c r="Y1015" s="79" t="s">
        <v>4742</v>
      </c>
      <c r="Z1015" s="91" t="s">
        <v>2303</v>
      </c>
      <c r="AA1015" s="91"/>
      <c r="AB1015" s="105" t="s">
        <v>848</v>
      </c>
      <c r="AC1015" s="78" t="s">
        <v>1714</v>
      </c>
      <c r="AD1015" s="83"/>
      <c r="AE1015" s="78" t="s">
        <v>1714</v>
      </c>
      <c r="AF1015" s="1" t="s">
        <v>1290</v>
      </c>
      <c r="AG1015" s="83"/>
      <c r="AH1015" s="22" t="s">
        <v>1693</v>
      </c>
      <c r="AI1015" s="78" t="s">
        <v>1629</v>
      </c>
      <c r="AJ1015" s="1"/>
      <c r="AK1015" s="83"/>
      <c r="AL1015" s="106" t="s">
        <v>2602</v>
      </c>
      <c r="AM1015" s="106" t="s">
        <v>2603</v>
      </c>
      <c r="AN1015" s="5" t="s">
        <v>1809</v>
      </c>
      <c r="AO1015" s="81">
        <v>43538</v>
      </c>
      <c r="AP1015" s="76" t="s">
        <v>2605</v>
      </c>
      <c r="AQ1015" s="76" t="s">
        <v>2606</v>
      </c>
      <c r="AR1015" s="5"/>
      <c r="AS1015" s="78"/>
      <c r="AT1015" s="81" t="s">
        <v>1810</v>
      </c>
      <c r="AU1015" s="78" t="s">
        <v>1988</v>
      </c>
      <c r="AV1015" s="87"/>
      <c r="AW1015" s="131" t="s">
        <v>1780</v>
      </c>
    </row>
    <row r="1016" spans="1:49" s="88" customFormat="1" ht="36.75" customHeight="1">
      <c r="A1016" s="181">
        <v>54</v>
      </c>
      <c r="B1016" s="375" t="s">
        <v>1558</v>
      </c>
      <c r="C1016" s="79" t="s">
        <v>1559</v>
      </c>
      <c r="D1016" s="35" t="s">
        <v>4099</v>
      </c>
      <c r="E1016" s="95" t="s">
        <v>1866</v>
      </c>
      <c r="F1016" s="95" t="s">
        <v>1628</v>
      </c>
      <c r="G1016" s="78" t="s">
        <v>1290</v>
      </c>
      <c r="H1016" s="17" t="s">
        <v>4426</v>
      </c>
      <c r="I1016" s="17" t="s">
        <v>4808</v>
      </c>
      <c r="J1016" s="575"/>
      <c r="K1016" s="85"/>
      <c r="L1016" s="85" t="e">
        <v>#N/A</v>
      </c>
      <c r="M1016" s="79"/>
      <c r="N1016" s="133" t="s">
        <v>4701</v>
      </c>
      <c r="O1016" s="79" t="s">
        <v>4596</v>
      </c>
      <c r="P1016" s="79" t="s">
        <v>4689</v>
      </c>
      <c r="Q1016" s="79" t="e">
        <v>#N/A</v>
      </c>
      <c r="R1016" s="86"/>
      <c r="S1016" s="78"/>
      <c r="T1016" s="79"/>
      <c r="U1016" s="79" t="e">
        <v>#N/A</v>
      </c>
      <c r="V1016" s="79" t="s">
        <v>1780</v>
      </c>
      <c r="W1016" s="81" t="s">
        <v>4</v>
      </c>
      <c r="X1016" s="80" t="s">
        <v>1913</v>
      </c>
      <c r="Y1016" s="79" t="s">
        <v>4662</v>
      </c>
      <c r="Z1016" s="91" t="s">
        <v>2694</v>
      </c>
      <c r="AA1016" s="91"/>
      <c r="AB1016" s="76" t="s">
        <v>45</v>
      </c>
      <c r="AC1016" s="78" t="s">
        <v>1714</v>
      </c>
      <c r="AD1016" s="83"/>
      <c r="AE1016" s="78" t="s">
        <v>1714</v>
      </c>
      <c r="AF1016" s="78" t="s">
        <v>1290</v>
      </c>
      <c r="AG1016" s="83"/>
      <c r="AH1016" s="1" t="s">
        <v>1628</v>
      </c>
      <c r="AI1016" s="94" t="s">
        <v>1627</v>
      </c>
      <c r="AJ1016" s="78"/>
      <c r="AK1016" s="83"/>
      <c r="AL1016" s="78" t="s">
        <v>2004</v>
      </c>
      <c r="AM1016" s="96">
        <v>43223.160038425929</v>
      </c>
      <c r="AN1016" s="78" t="s">
        <v>1794</v>
      </c>
      <c r="AO1016" s="81">
        <v>43725</v>
      </c>
      <c r="AP1016" s="76" t="s">
        <v>2695</v>
      </c>
      <c r="AQ1016" s="76" t="s">
        <v>2696</v>
      </c>
      <c r="AR1016" s="5"/>
      <c r="AS1016" s="78" t="s">
        <v>1819</v>
      </c>
      <c r="AT1016" s="81" t="s">
        <v>1802</v>
      </c>
      <c r="AU1016" s="78"/>
      <c r="AV1016" s="87"/>
      <c r="AW1016" s="131" t="s">
        <v>4656</v>
      </c>
    </row>
    <row r="1017" spans="1:49" s="88" customFormat="1" ht="36.75" customHeight="1">
      <c r="A1017" s="181">
        <v>55</v>
      </c>
      <c r="B1017" s="420" t="s">
        <v>606</v>
      </c>
      <c r="C1017" s="79" t="s">
        <v>602</v>
      </c>
      <c r="D1017" s="35" t="s">
        <v>4017</v>
      </c>
      <c r="E1017" s="78" t="s">
        <v>1829</v>
      </c>
      <c r="F1017" s="78" t="s">
        <v>1628</v>
      </c>
      <c r="G1017" s="78" t="s">
        <v>1290</v>
      </c>
      <c r="H1017" s="17" t="s">
        <v>4426</v>
      </c>
      <c r="I1017" s="17" t="s">
        <v>4808</v>
      </c>
      <c r="J1017" s="575"/>
      <c r="K1017" s="85"/>
      <c r="L1017" s="85" t="e">
        <v>#N/A</v>
      </c>
      <c r="M1017" s="79"/>
      <c r="N1017" s="133" t="s">
        <v>4701</v>
      </c>
      <c r="O1017" s="79" t="s">
        <v>4596</v>
      </c>
      <c r="P1017" s="79" t="s">
        <v>4689</v>
      </c>
      <c r="Q1017" s="79" t="e">
        <v>#N/A</v>
      </c>
      <c r="R1017" s="86"/>
      <c r="S1017" s="78"/>
      <c r="T1017" s="79"/>
      <c r="U1017" s="79" t="e">
        <v>#N/A</v>
      </c>
      <c r="V1017" s="79" t="s">
        <v>1780</v>
      </c>
      <c r="W1017" s="81" t="s">
        <v>4</v>
      </c>
      <c r="X1017" s="80" t="s">
        <v>1792</v>
      </c>
      <c r="Y1017" s="79" t="s">
        <v>4662</v>
      </c>
      <c r="Z1017" s="91" t="s">
        <v>1929</v>
      </c>
      <c r="AA1017" s="91"/>
      <c r="AB1017" s="99" t="s">
        <v>2704</v>
      </c>
      <c r="AC1017" s="17" t="s">
        <v>1717</v>
      </c>
      <c r="AD1017" s="83"/>
      <c r="AE1017" s="17" t="s">
        <v>1717</v>
      </c>
      <c r="AF1017" s="78" t="s">
        <v>1290</v>
      </c>
      <c r="AG1017" s="83"/>
      <c r="AH1017" s="1" t="s">
        <v>1628</v>
      </c>
      <c r="AI1017" s="78" t="s">
        <v>1629</v>
      </c>
      <c r="AJ1017" s="78"/>
      <c r="AK1017" s="83"/>
      <c r="AL1017" s="99" t="s">
        <v>603</v>
      </c>
      <c r="AM1017" s="111">
        <v>43286.946111111109</v>
      </c>
      <c r="AN1017" s="78" t="s">
        <v>1797</v>
      </c>
      <c r="AO1017" s="78"/>
      <c r="AP1017" s="78"/>
      <c r="AQ1017" s="78"/>
      <c r="AR1017" s="5"/>
      <c r="AS1017" s="78"/>
      <c r="AT1017" s="81" t="s">
        <v>1798</v>
      </c>
      <c r="AU1017" s="78"/>
      <c r="AV1017" s="87"/>
      <c r="AW1017" s="131" t="s">
        <v>4656</v>
      </c>
    </row>
    <row r="1018" spans="1:49" s="88" customFormat="1" ht="36.75" customHeight="1">
      <c r="A1018" s="181">
        <v>56</v>
      </c>
      <c r="B1018" s="420" t="s">
        <v>605</v>
      </c>
      <c r="C1018" s="79" t="s">
        <v>602</v>
      </c>
      <c r="D1018" s="35" t="s">
        <v>4018</v>
      </c>
      <c r="E1018" s="78" t="s">
        <v>1829</v>
      </c>
      <c r="F1018" s="78" t="s">
        <v>1628</v>
      </c>
      <c r="G1018" s="78" t="s">
        <v>1290</v>
      </c>
      <c r="H1018" s="17" t="s">
        <v>4426</v>
      </c>
      <c r="I1018" s="17" t="s">
        <v>4808</v>
      </c>
      <c r="J1018" s="575"/>
      <c r="K1018" s="85"/>
      <c r="L1018" s="85" t="e">
        <v>#N/A</v>
      </c>
      <c r="M1018" s="79"/>
      <c r="N1018" s="133" t="s">
        <v>4701</v>
      </c>
      <c r="O1018" s="79" t="s">
        <v>4596</v>
      </c>
      <c r="P1018" s="79" t="s">
        <v>4689</v>
      </c>
      <c r="Q1018" s="79" t="e">
        <v>#N/A</v>
      </c>
      <c r="R1018" s="86"/>
      <c r="S1018" s="78"/>
      <c r="T1018" s="79"/>
      <c r="U1018" s="79" t="e">
        <v>#N/A</v>
      </c>
      <c r="V1018" s="79" t="s">
        <v>1780</v>
      </c>
      <c r="W1018" s="81" t="s">
        <v>4</v>
      </c>
      <c r="X1018" s="80" t="s">
        <v>1792</v>
      </c>
      <c r="Y1018" s="79" t="s">
        <v>4662</v>
      </c>
      <c r="Z1018" s="91" t="s">
        <v>1929</v>
      </c>
      <c r="AA1018" s="91"/>
      <c r="AB1018" s="99" t="s">
        <v>2704</v>
      </c>
      <c r="AC1018" s="17" t="s">
        <v>1717</v>
      </c>
      <c r="AD1018" s="83"/>
      <c r="AE1018" s="17" t="s">
        <v>1717</v>
      </c>
      <c r="AF1018" s="78" t="s">
        <v>1290</v>
      </c>
      <c r="AG1018" s="83"/>
      <c r="AH1018" s="1" t="s">
        <v>1628</v>
      </c>
      <c r="AI1018" s="78" t="s">
        <v>1629</v>
      </c>
      <c r="AJ1018" s="78"/>
      <c r="AK1018" s="83"/>
      <c r="AL1018" s="99" t="s">
        <v>603</v>
      </c>
      <c r="AM1018" s="111">
        <v>43286.841168981482</v>
      </c>
      <c r="AN1018" s="78" t="s">
        <v>1797</v>
      </c>
      <c r="AO1018" s="78"/>
      <c r="AP1018" s="78"/>
      <c r="AQ1018" s="78"/>
      <c r="AR1018" s="5"/>
      <c r="AS1018" s="78"/>
      <c r="AT1018" s="81" t="s">
        <v>1798</v>
      </c>
      <c r="AU1018" s="78"/>
      <c r="AV1018" s="87"/>
      <c r="AW1018" s="131" t="s">
        <v>4656</v>
      </c>
    </row>
    <row r="1019" spans="1:49" s="88" customFormat="1" ht="36.75" customHeight="1">
      <c r="A1019" s="181">
        <v>57</v>
      </c>
      <c r="B1019" s="420" t="s">
        <v>601</v>
      </c>
      <c r="C1019" s="79" t="s">
        <v>602</v>
      </c>
      <c r="D1019" s="35" t="s">
        <v>4019</v>
      </c>
      <c r="E1019" s="78" t="s">
        <v>1829</v>
      </c>
      <c r="F1019" s="78" t="s">
        <v>1628</v>
      </c>
      <c r="G1019" s="78" t="s">
        <v>1290</v>
      </c>
      <c r="H1019" s="17" t="s">
        <v>4426</v>
      </c>
      <c r="I1019" s="17" t="s">
        <v>4808</v>
      </c>
      <c r="J1019" s="575"/>
      <c r="K1019" s="85"/>
      <c r="L1019" s="85" t="e">
        <v>#N/A</v>
      </c>
      <c r="M1019" s="79"/>
      <c r="N1019" s="133" t="s">
        <v>4701</v>
      </c>
      <c r="O1019" s="79" t="s">
        <v>4596</v>
      </c>
      <c r="P1019" s="79" t="s">
        <v>4689</v>
      </c>
      <c r="Q1019" s="79" t="e">
        <v>#N/A</v>
      </c>
      <c r="R1019" s="86"/>
      <c r="S1019" s="78"/>
      <c r="T1019" s="79"/>
      <c r="U1019" s="79" t="e">
        <v>#N/A</v>
      </c>
      <c r="V1019" s="79" t="s">
        <v>1780</v>
      </c>
      <c r="W1019" s="81" t="s">
        <v>4</v>
      </c>
      <c r="X1019" s="80" t="s">
        <v>1792</v>
      </c>
      <c r="Y1019" s="79" t="s">
        <v>4662</v>
      </c>
      <c r="Z1019" s="91" t="s">
        <v>1929</v>
      </c>
      <c r="AA1019" s="91"/>
      <c r="AB1019" s="99" t="s">
        <v>2704</v>
      </c>
      <c r="AC1019" s="17" t="s">
        <v>1717</v>
      </c>
      <c r="AD1019" s="83"/>
      <c r="AE1019" s="17" t="s">
        <v>1717</v>
      </c>
      <c r="AF1019" s="78" t="s">
        <v>1290</v>
      </c>
      <c r="AG1019" s="83"/>
      <c r="AH1019" s="1" t="s">
        <v>1628</v>
      </c>
      <c r="AI1019" s="78" t="s">
        <v>1629</v>
      </c>
      <c r="AJ1019" s="78"/>
      <c r="AK1019" s="83"/>
      <c r="AL1019" s="99" t="s">
        <v>603</v>
      </c>
      <c r="AM1019" s="111">
        <v>43286.879583333335</v>
      </c>
      <c r="AN1019" s="78" t="s">
        <v>1797</v>
      </c>
      <c r="AO1019" s="78"/>
      <c r="AP1019" s="78"/>
      <c r="AQ1019" s="78"/>
      <c r="AR1019" s="5"/>
      <c r="AS1019" s="78"/>
      <c r="AT1019" s="81" t="s">
        <v>1798</v>
      </c>
      <c r="AU1019" s="78"/>
      <c r="AV1019" s="87"/>
      <c r="AW1019" s="131" t="s">
        <v>4656</v>
      </c>
    </row>
    <row r="1020" spans="1:49" s="88" customFormat="1" ht="36.75" customHeight="1">
      <c r="A1020" s="181">
        <v>58</v>
      </c>
      <c r="B1020" s="420" t="s">
        <v>604</v>
      </c>
      <c r="C1020" s="79" t="s">
        <v>602</v>
      </c>
      <c r="D1020" s="35" t="s">
        <v>4020</v>
      </c>
      <c r="E1020" s="78" t="s">
        <v>1829</v>
      </c>
      <c r="F1020" s="78" t="s">
        <v>1628</v>
      </c>
      <c r="G1020" s="78" t="s">
        <v>1290</v>
      </c>
      <c r="H1020" s="17" t="s">
        <v>4426</v>
      </c>
      <c r="I1020" s="17" t="s">
        <v>4808</v>
      </c>
      <c r="J1020" s="575"/>
      <c r="K1020" s="85"/>
      <c r="L1020" s="85" t="e">
        <v>#N/A</v>
      </c>
      <c r="M1020" s="79"/>
      <c r="N1020" s="133" t="s">
        <v>4701</v>
      </c>
      <c r="O1020" s="79" t="s">
        <v>4596</v>
      </c>
      <c r="P1020" s="79" t="s">
        <v>4689</v>
      </c>
      <c r="Q1020" s="79" t="e">
        <v>#N/A</v>
      </c>
      <c r="R1020" s="86"/>
      <c r="S1020" s="78"/>
      <c r="T1020" s="79"/>
      <c r="U1020" s="79" t="e">
        <v>#N/A</v>
      </c>
      <c r="V1020" s="79" t="s">
        <v>1780</v>
      </c>
      <c r="W1020" s="81" t="s">
        <v>4</v>
      </c>
      <c r="X1020" s="80" t="s">
        <v>1792</v>
      </c>
      <c r="Y1020" s="79" t="s">
        <v>4662</v>
      </c>
      <c r="Z1020" s="91" t="s">
        <v>1929</v>
      </c>
      <c r="AA1020" s="91"/>
      <c r="AB1020" s="99" t="s">
        <v>2704</v>
      </c>
      <c r="AC1020" s="17" t="s">
        <v>1717</v>
      </c>
      <c r="AD1020" s="83"/>
      <c r="AE1020" s="17" t="s">
        <v>1717</v>
      </c>
      <c r="AF1020" s="78" t="s">
        <v>1290</v>
      </c>
      <c r="AG1020" s="83"/>
      <c r="AH1020" s="1" t="s">
        <v>1628</v>
      </c>
      <c r="AI1020" s="78" t="s">
        <v>1629</v>
      </c>
      <c r="AJ1020" s="78"/>
      <c r="AK1020" s="83"/>
      <c r="AL1020" s="99" t="s">
        <v>603</v>
      </c>
      <c r="AM1020" s="111">
        <v>43286.844351851854</v>
      </c>
      <c r="AN1020" s="78" t="s">
        <v>1797</v>
      </c>
      <c r="AO1020" s="78"/>
      <c r="AP1020" s="78"/>
      <c r="AQ1020" s="78"/>
      <c r="AR1020" s="5"/>
      <c r="AS1020" s="78"/>
      <c r="AT1020" s="81" t="s">
        <v>1798</v>
      </c>
      <c r="AU1020" s="78"/>
      <c r="AV1020" s="87"/>
      <c r="AW1020" s="131" t="s">
        <v>4656</v>
      </c>
    </row>
    <row r="1021" spans="1:49" s="88" customFormat="1" ht="36.75" customHeight="1">
      <c r="A1021" s="181">
        <v>59</v>
      </c>
      <c r="B1021" s="165" t="s">
        <v>682</v>
      </c>
      <c r="C1021" s="79" t="s">
        <v>683</v>
      </c>
      <c r="D1021" s="35">
        <v>43257</v>
      </c>
      <c r="E1021" s="78" t="s">
        <v>1829</v>
      </c>
      <c r="F1021" s="78" t="s">
        <v>1628</v>
      </c>
      <c r="G1021" s="78" t="s">
        <v>1290</v>
      </c>
      <c r="H1021" s="17" t="s">
        <v>4426</v>
      </c>
      <c r="I1021" s="17" t="s">
        <v>4808</v>
      </c>
      <c r="J1021" s="575"/>
      <c r="K1021" s="85"/>
      <c r="L1021" s="85" t="e">
        <v>#N/A</v>
      </c>
      <c r="M1021" s="79"/>
      <c r="N1021" s="133" t="s">
        <v>4698</v>
      </c>
      <c r="O1021" s="79" t="s">
        <v>4596</v>
      </c>
      <c r="P1021" s="79" t="s">
        <v>4689</v>
      </c>
      <c r="Q1021" s="79" t="e">
        <v>#N/A</v>
      </c>
      <c r="R1021" s="86"/>
      <c r="S1021" s="78"/>
      <c r="T1021" s="79"/>
      <c r="U1021" s="79" t="e">
        <v>#N/A</v>
      </c>
      <c r="V1021" s="79" t="s">
        <v>1780</v>
      </c>
      <c r="W1021" s="81" t="s">
        <v>4</v>
      </c>
      <c r="X1021" s="80" t="s">
        <v>1913</v>
      </c>
      <c r="Y1021" s="79" t="s">
        <v>4662</v>
      </c>
      <c r="Z1021" s="91" t="s">
        <v>2717</v>
      </c>
      <c r="AA1021" s="91"/>
      <c r="AB1021" s="1" t="s">
        <v>1826</v>
      </c>
      <c r="AC1021" s="78" t="s">
        <v>1714</v>
      </c>
      <c r="AD1021" s="83"/>
      <c r="AE1021" s="78" t="s">
        <v>1714</v>
      </c>
      <c r="AF1021" s="78" t="s">
        <v>1290</v>
      </c>
      <c r="AG1021" s="83"/>
      <c r="AH1021" s="1" t="s">
        <v>1628</v>
      </c>
      <c r="AI1021" s="78" t="s">
        <v>1629</v>
      </c>
      <c r="AJ1021" s="78"/>
      <c r="AK1021" s="83"/>
      <c r="AL1021" s="78" t="s">
        <v>2196</v>
      </c>
      <c r="AM1021" s="93" t="s">
        <v>2718</v>
      </c>
      <c r="AN1021" s="78" t="s">
        <v>1830</v>
      </c>
      <c r="AO1021" s="81">
        <v>43587</v>
      </c>
      <c r="AP1021" s="76" t="s">
        <v>2719</v>
      </c>
      <c r="AQ1021" s="76" t="s">
        <v>2720</v>
      </c>
      <c r="AR1021" s="5"/>
      <c r="AS1021" s="78"/>
      <c r="AT1021" s="81" t="s">
        <v>1838</v>
      </c>
      <c r="AU1021" s="78"/>
      <c r="AV1021" s="87"/>
      <c r="AW1021" s="131" t="s">
        <v>1780</v>
      </c>
    </row>
    <row r="1022" spans="1:49" s="88" customFormat="1" ht="36.75" customHeight="1">
      <c r="A1022" s="181">
        <v>60</v>
      </c>
      <c r="B1022" s="165" t="s">
        <v>637</v>
      </c>
      <c r="C1022" s="79" t="s">
        <v>638</v>
      </c>
      <c r="D1022" s="35" t="s">
        <v>2323</v>
      </c>
      <c r="E1022" s="78" t="s">
        <v>1829</v>
      </c>
      <c r="F1022" s="78" t="s">
        <v>1628</v>
      </c>
      <c r="G1022" s="78" t="s">
        <v>1290</v>
      </c>
      <c r="H1022" s="17" t="s">
        <v>4426</v>
      </c>
      <c r="I1022" s="17" t="s">
        <v>4808</v>
      </c>
      <c r="J1022" s="575"/>
      <c r="K1022" s="85"/>
      <c r="L1022" s="85"/>
      <c r="M1022" s="79"/>
      <c r="N1022" s="133" t="s">
        <v>4698</v>
      </c>
      <c r="O1022" s="79" t="s">
        <v>4596</v>
      </c>
      <c r="P1022" s="79" t="s">
        <v>4689</v>
      </c>
      <c r="Q1022" s="79" t="e">
        <v>#N/A</v>
      </c>
      <c r="R1022" s="86"/>
      <c r="S1022" s="78"/>
      <c r="T1022" s="79"/>
      <c r="U1022" s="79" t="e">
        <v>#N/A</v>
      </c>
      <c r="V1022" s="79" t="s">
        <v>1780</v>
      </c>
      <c r="W1022" s="81" t="s">
        <v>4</v>
      </c>
      <c r="X1022" s="80" t="s">
        <v>1792</v>
      </c>
      <c r="Y1022" s="79" t="s">
        <v>4662</v>
      </c>
      <c r="Z1022" s="91" t="s">
        <v>1799</v>
      </c>
      <c r="AA1022" s="91"/>
      <c r="AB1022" s="1" t="s">
        <v>1826</v>
      </c>
      <c r="AC1022" s="78" t="s">
        <v>1714</v>
      </c>
      <c r="AD1022" s="83"/>
      <c r="AE1022" s="78" t="s">
        <v>1714</v>
      </c>
      <c r="AF1022" s="78" t="s">
        <v>1290</v>
      </c>
      <c r="AG1022" s="83"/>
      <c r="AH1022" s="1" t="s">
        <v>1628</v>
      </c>
      <c r="AI1022" s="78" t="s">
        <v>1629</v>
      </c>
      <c r="AJ1022" s="78"/>
      <c r="AK1022" s="83"/>
      <c r="AL1022" s="78" t="s">
        <v>2279</v>
      </c>
      <c r="AM1022" s="93" t="s">
        <v>2280</v>
      </c>
      <c r="AN1022" s="78" t="s">
        <v>1830</v>
      </c>
      <c r="AO1022" s="81">
        <v>43587</v>
      </c>
      <c r="AP1022" s="76" t="s">
        <v>2727</v>
      </c>
      <c r="AQ1022" s="76" t="s">
        <v>2728</v>
      </c>
      <c r="AR1022" s="5"/>
      <c r="AS1022" s="78"/>
      <c r="AT1022" s="81" t="s">
        <v>1838</v>
      </c>
      <c r="AU1022" s="78"/>
      <c r="AV1022" s="87"/>
      <c r="AW1022" s="131" t="s">
        <v>1780</v>
      </c>
    </row>
    <row r="1023" spans="1:49" s="88" customFormat="1" ht="36.75" customHeight="1">
      <c r="A1023" s="181">
        <v>61</v>
      </c>
      <c r="B1023" s="165" t="s">
        <v>641</v>
      </c>
      <c r="C1023" s="79" t="s">
        <v>638</v>
      </c>
      <c r="D1023" s="35" t="s">
        <v>2323</v>
      </c>
      <c r="E1023" s="78" t="s">
        <v>1829</v>
      </c>
      <c r="F1023" s="78" t="s">
        <v>1628</v>
      </c>
      <c r="G1023" s="78" t="s">
        <v>1290</v>
      </c>
      <c r="H1023" s="17" t="s">
        <v>4426</v>
      </c>
      <c r="I1023" s="17" t="s">
        <v>4808</v>
      </c>
      <c r="J1023" s="575"/>
      <c r="K1023" s="85"/>
      <c r="L1023" s="85"/>
      <c r="M1023" s="79"/>
      <c r="N1023" s="133" t="s">
        <v>4698</v>
      </c>
      <c r="O1023" s="79" t="s">
        <v>4596</v>
      </c>
      <c r="P1023" s="79" t="s">
        <v>4689</v>
      </c>
      <c r="Q1023" s="79" t="e">
        <v>#N/A</v>
      </c>
      <c r="R1023" s="86"/>
      <c r="S1023" s="78"/>
      <c r="T1023" s="79"/>
      <c r="U1023" s="79" t="e">
        <v>#N/A</v>
      </c>
      <c r="V1023" s="79" t="s">
        <v>1780</v>
      </c>
      <c r="W1023" s="81" t="s">
        <v>4</v>
      </c>
      <c r="X1023" s="80" t="s">
        <v>1792</v>
      </c>
      <c r="Y1023" s="79" t="s">
        <v>4662</v>
      </c>
      <c r="Z1023" s="91" t="s">
        <v>1799</v>
      </c>
      <c r="AA1023" s="91"/>
      <c r="AB1023" s="1" t="s">
        <v>1826</v>
      </c>
      <c r="AC1023" s="78" t="s">
        <v>1714</v>
      </c>
      <c r="AD1023" s="83"/>
      <c r="AE1023" s="78" t="s">
        <v>1714</v>
      </c>
      <c r="AF1023" s="78" t="s">
        <v>1290</v>
      </c>
      <c r="AG1023" s="83"/>
      <c r="AH1023" s="1" t="s">
        <v>1628</v>
      </c>
      <c r="AI1023" s="78" t="s">
        <v>1629</v>
      </c>
      <c r="AJ1023" s="78"/>
      <c r="AK1023" s="83"/>
      <c r="AL1023" s="78" t="s">
        <v>2279</v>
      </c>
      <c r="AM1023" s="93" t="s">
        <v>2280</v>
      </c>
      <c r="AN1023" s="78" t="s">
        <v>1830</v>
      </c>
      <c r="AO1023" s="81">
        <v>43587</v>
      </c>
      <c r="AP1023" s="76" t="s">
        <v>2729</v>
      </c>
      <c r="AQ1023" s="76" t="s">
        <v>2730</v>
      </c>
      <c r="AR1023" s="5"/>
      <c r="AS1023" s="78"/>
      <c r="AT1023" s="81" t="s">
        <v>1838</v>
      </c>
      <c r="AU1023" s="78"/>
      <c r="AV1023" s="87"/>
      <c r="AW1023" s="131" t="s">
        <v>1780</v>
      </c>
    </row>
    <row r="1024" spans="1:49" s="88" customFormat="1" ht="36.75" customHeight="1">
      <c r="A1024" s="181">
        <v>62</v>
      </c>
      <c r="B1024" s="165" t="s">
        <v>640</v>
      </c>
      <c r="C1024" s="79" t="s">
        <v>638</v>
      </c>
      <c r="D1024" s="35" t="s">
        <v>2323</v>
      </c>
      <c r="E1024" s="78" t="s">
        <v>1829</v>
      </c>
      <c r="F1024" s="78" t="s">
        <v>1628</v>
      </c>
      <c r="G1024" s="78" t="s">
        <v>1290</v>
      </c>
      <c r="H1024" s="17" t="s">
        <v>4426</v>
      </c>
      <c r="I1024" s="17" t="s">
        <v>4808</v>
      </c>
      <c r="J1024" s="575"/>
      <c r="K1024" s="85"/>
      <c r="L1024" s="85"/>
      <c r="M1024" s="79"/>
      <c r="N1024" s="133" t="s">
        <v>4698</v>
      </c>
      <c r="O1024" s="79" t="s">
        <v>4596</v>
      </c>
      <c r="P1024" s="79" t="s">
        <v>4689</v>
      </c>
      <c r="Q1024" s="79" t="e">
        <v>#N/A</v>
      </c>
      <c r="R1024" s="86"/>
      <c r="S1024" s="78"/>
      <c r="T1024" s="79"/>
      <c r="U1024" s="79" t="e">
        <v>#N/A</v>
      </c>
      <c r="V1024" s="79" t="s">
        <v>1780</v>
      </c>
      <c r="W1024" s="81" t="s">
        <v>4</v>
      </c>
      <c r="X1024" s="80" t="s">
        <v>1792</v>
      </c>
      <c r="Y1024" s="79" t="s">
        <v>4662</v>
      </c>
      <c r="Z1024" s="91" t="s">
        <v>1799</v>
      </c>
      <c r="AA1024" s="91"/>
      <c r="AB1024" s="1" t="s">
        <v>1826</v>
      </c>
      <c r="AC1024" s="78" t="s">
        <v>1714</v>
      </c>
      <c r="AD1024" s="83"/>
      <c r="AE1024" s="78" t="s">
        <v>1714</v>
      </c>
      <c r="AF1024" s="78" t="s">
        <v>1290</v>
      </c>
      <c r="AG1024" s="83"/>
      <c r="AH1024" s="1" t="s">
        <v>1628</v>
      </c>
      <c r="AI1024" s="78" t="s">
        <v>1629</v>
      </c>
      <c r="AJ1024" s="78"/>
      <c r="AK1024" s="83"/>
      <c r="AL1024" s="78" t="s">
        <v>2279</v>
      </c>
      <c r="AM1024" s="93" t="s">
        <v>2280</v>
      </c>
      <c r="AN1024" s="78" t="s">
        <v>1830</v>
      </c>
      <c r="AO1024" s="81">
        <v>43587</v>
      </c>
      <c r="AP1024" s="76" t="s">
        <v>2731</v>
      </c>
      <c r="AQ1024" s="76" t="s">
        <v>2732</v>
      </c>
      <c r="AR1024" s="5"/>
      <c r="AS1024" s="78"/>
      <c r="AT1024" s="81" t="s">
        <v>1838</v>
      </c>
      <c r="AU1024" s="78"/>
      <c r="AV1024" s="87"/>
      <c r="AW1024" s="131" t="s">
        <v>1780</v>
      </c>
    </row>
    <row r="1025" spans="1:50" s="88" customFormat="1" ht="36.75" customHeight="1">
      <c r="A1025" s="181">
        <v>63</v>
      </c>
      <c r="B1025" s="375" t="s">
        <v>450</v>
      </c>
      <c r="C1025" s="79" t="s">
        <v>451</v>
      </c>
      <c r="D1025" s="35" t="s">
        <v>4089</v>
      </c>
      <c r="E1025" s="78" t="s">
        <v>1793</v>
      </c>
      <c r="F1025" s="78" t="s">
        <v>1628</v>
      </c>
      <c r="G1025" s="78" t="s">
        <v>1290</v>
      </c>
      <c r="H1025" s="17" t="s">
        <v>4426</v>
      </c>
      <c r="I1025" s="17" t="s">
        <v>4808</v>
      </c>
      <c r="J1025" s="575"/>
      <c r="K1025" s="85"/>
      <c r="L1025" s="85" t="e">
        <v>#N/A</v>
      </c>
      <c r="M1025" s="79"/>
      <c r="N1025" s="133" t="s">
        <v>4701</v>
      </c>
      <c r="O1025" s="79" t="s">
        <v>4596</v>
      </c>
      <c r="P1025" s="79" t="s">
        <v>4689</v>
      </c>
      <c r="Q1025" s="79" t="e">
        <v>#N/A</v>
      </c>
      <c r="R1025" s="86"/>
      <c r="S1025" s="78"/>
      <c r="T1025" s="79"/>
      <c r="U1025" s="79" t="e">
        <v>#N/A</v>
      </c>
      <c r="V1025" s="79" t="s">
        <v>1780</v>
      </c>
      <c r="W1025" s="81" t="s">
        <v>4</v>
      </c>
      <c r="X1025" s="80" t="s">
        <v>1913</v>
      </c>
      <c r="Y1025" s="79" t="s">
        <v>4662</v>
      </c>
      <c r="Z1025" s="91" t="s">
        <v>2737</v>
      </c>
      <c r="AA1025" s="91"/>
      <c r="AB1025" s="76" t="s">
        <v>45</v>
      </c>
      <c r="AC1025" s="78" t="s">
        <v>1714</v>
      </c>
      <c r="AD1025" s="83"/>
      <c r="AE1025" s="78" t="s">
        <v>1714</v>
      </c>
      <c r="AF1025" s="78" t="s">
        <v>1290</v>
      </c>
      <c r="AG1025" s="83"/>
      <c r="AH1025" s="1" t="s">
        <v>1628</v>
      </c>
      <c r="AI1025" s="78" t="s">
        <v>1629</v>
      </c>
      <c r="AJ1025" s="78"/>
      <c r="AK1025" s="83"/>
      <c r="AL1025" s="78" t="s">
        <v>452</v>
      </c>
      <c r="AM1025" s="96">
        <v>43131.375</v>
      </c>
      <c r="AN1025" s="78" t="s">
        <v>1794</v>
      </c>
      <c r="AO1025" s="81">
        <v>43318</v>
      </c>
      <c r="AP1025" s="76">
        <v>0</v>
      </c>
      <c r="AQ1025" s="76">
        <v>0</v>
      </c>
      <c r="AR1025" s="5"/>
      <c r="AS1025" s="78"/>
      <c r="AT1025" s="81" t="s">
        <v>1795</v>
      </c>
      <c r="AU1025" s="78"/>
      <c r="AV1025" s="87"/>
      <c r="AW1025" s="131" t="s">
        <v>4656</v>
      </c>
    </row>
    <row r="1026" spans="1:50" s="88" customFormat="1" ht="36.75" customHeight="1">
      <c r="A1026" s="181">
        <v>64</v>
      </c>
      <c r="B1026" s="393" t="s">
        <v>1093</v>
      </c>
      <c r="C1026" s="79" t="s">
        <v>1094</v>
      </c>
      <c r="D1026" s="35" t="s">
        <v>2741</v>
      </c>
      <c r="E1026" s="20" t="s">
        <v>2051</v>
      </c>
      <c r="F1026" s="20" t="s">
        <v>1628</v>
      </c>
      <c r="G1026" s="78" t="s">
        <v>1290</v>
      </c>
      <c r="H1026" s="17" t="s">
        <v>4426</v>
      </c>
      <c r="I1026" s="17" t="s">
        <v>4808</v>
      </c>
      <c r="J1026" s="575"/>
      <c r="K1026" s="85"/>
      <c r="L1026" s="85" t="e">
        <v>#N/A</v>
      </c>
      <c r="M1026" s="79"/>
      <c r="N1026" s="133" t="s">
        <v>4701</v>
      </c>
      <c r="O1026" s="79" t="s">
        <v>4596</v>
      </c>
      <c r="P1026" s="79" t="s">
        <v>4689</v>
      </c>
      <c r="Q1026" s="79" t="e">
        <v>#N/A</v>
      </c>
      <c r="R1026" s="86"/>
      <c r="S1026" s="78"/>
      <c r="T1026" s="79"/>
      <c r="U1026" s="79" t="e">
        <v>#N/A</v>
      </c>
      <c r="V1026" s="79" t="s">
        <v>1780</v>
      </c>
      <c r="W1026" s="81" t="s">
        <v>4</v>
      </c>
      <c r="X1026" s="80" t="s">
        <v>1792</v>
      </c>
      <c r="Y1026" s="79" t="s">
        <v>4662</v>
      </c>
      <c r="Z1026" s="91" t="s">
        <v>1799</v>
      </c>
      <c r="AA1026" s="91"/>
      <c r="AB1026" s="94" t="s">
        <v>45</v>
      </c>
      <c r="AC1026" s="78" t="s">
        <v>1714</v>
      </c>
      <c r="AD1026" s="83"/>
      <c r="AE1026" s="78" t="s">
        <v>1714</v>
      </c>
      <c r="AF1026" s="78" t="s">
        <v>1290</v>
      </c>
      <c r="AG1026" s="83"/>
      <c r="AH1026" s="1" t="s">
        <v>1628</v>
      </c>
      <c r="AI1026" s="78" t="s">
        <v>1625</v>
      </c>
      <c r="AJ1026" s="78"/>
      <c r="AK1026" s="83"/>
      <c r="AL1026" s="20" t="s">
        <v>2740</v>
      </c>
      <c r="AM1026" s="100"/>
      <c r="AN1026" s="78" t="s">
        <v>1794</v>
      </c>
      <c r="AO1026" s="81">
        <v>43805</v>
      </c>
      <c r="AP1026" s="76" t="s">
        <v>2742</v>
      </c>
      <c r="AQ1026" s="76" t="s">
        <v>2743</v>
      </c>
      <c r="AR1026" s="5"/>
      <c r="AS1026" s="78"/>
      <c r="AT1026" s="81" t="s">
        <v>1838</v>
      </c>
      <c r="AU1026" s="78"/>
      <c r="AV1026" s="87"/>
      <c r="AW1026" s="131" t="s">
        <v>4656</v>
      </c>
    </row>
    <row r="1027" spans="1:50" s="88" customFormat="1" ht="36.75" customHeight="1">
      <c r="A1027" s="181">
        <v>65</v>
      </c>
      <c r="B1027" s="393" t="s">
        <v>1095</v>
      </c>
      <c r="C1027" s="79" t="s">
        <v>1094</v>
      </c>
      <c r="D1027" s="35" t="s">
        <v>2741</v>
      </c>
      <c r="E1027" s="20" t="s">
        <v>2051</v>
      </c>
      <c r="F1027" s="20" t="s">
        <v>1628</v>
      </c>
      <c r="G1027" s="78" t="s">
        <v>1290</v>
      </c>
      <c r="H1027" s="17" t="s">
        <v>4426</v>
      </c>
      <c r="I1027" s="17" t="s">
        <v>4808</v>
      </c>
      <c r="J1027" s="575"/>
      <c r="K1027" s="85"/>
      <c r="L1027" s="85" t="e">
        <v>#N/A</v>
      </c>
      <c r="M1027" s="79"/>
      <c r="N1027" s="133" t="s">
        <v>4701</v>
      </c>
      <c r="O1027" s="79" t="s">
        <v>4596</v>
      </c>
      <c r="P1027" s="79" t="s">
        <v>4689</v>
      </c>
      <c r="Q1027" s="79" t="e">
        <v>#N/A</v>
      </c>
      <c r="R1027" s="86"/>
      <c r="S1027" s="78"/>
      <c r="T1027" s="79"/>
      <c r="U1027" s="79" t="e">
        <v>#N/A</v>
      </c>
      <c r="V1027" s="79" t="s">
        <v>1780</v>
      </c>
      <c r="W1027" s="81" t="s">
        <v>4</v>
      </c>
      <c r="X1027" s="80" t="s">
        <v>1792</v>
      </c>
      <c r="Y1027" s="79" t="s">
        <v>4662</v>
      </c>
      <c r="Z1027" s="91" t="s">
        <v>1799</v>
      </c>
      <c r="AA1027" s="91"/>
      <c r="AB1027" s="94" t="s">
        <v>45</v>
      </c>
      <c r="AC1027" s="78" t="s">
        <v>1714</v>
      </c>
      <c r="AD1027" s="83"/>
      <c r="AE1027" s="78" t="s">
        <v>1714</v>
      </c>
      <c r="AF1027" s="78" t="s">
        <v>1290</v>
      </c>
      <c r="AG1027" s="83"/>
      <c r="AH1027" s="1" t="s">
        <v>1628</v>
      </c>
      <c r="AI1027" s="78" t="s">
        <v>1625</v>
      </c>
      <c r="AJ1027" s="78"/>
      <c r="AK1027" s="83"/>
      <c r="AL1027" s="20" t="s">
        <v>2740</v>
      </c>
      <c r="AM1027" s="100"/>
      <c r="AN1027" s="78" t="s">
        <v>1794</v>
      </c>
      <c r="AO1027" s="81">
        <v>43804</v>
      </c>
      <c r="AP1027" s="76" t="s">
        <v>2744</v>
      </c>
      <c r="AQ1027" s="76" t="s">
        <v>2745</v>
      </c>
      <c r="AR1027" s="5"/>
      <c r="AS1027" s="78"/>
      <c r="AT1027" s="81" t="s">
        <v>1838</v>
      </c>
      <c r="AU1027" s="78"/>
      <c r="AV1027" s="87"/>
      <c r="AW1027" s="131" t="s">
        <v>4656</v>
      </c>
    </row>
    <row r="1028" spans="1:50" s="88" customFormat="1" ht="36.75" customHeight="1">
      <c r="A1028" s="181">
        <v>66</v>
      </c>
      <c r="B1028" s="393" t="s">
        <v>1096</v>
      </c>
      <c r="C1028" s="79" t="s">
        <v>1094</v>
      </c>
      <c r="D1028" s="35" t="s">
        <v>2741</v>
      </c>
      <c r="E1028" s="20" t="s">
        <v>2051</v>
      </c>
      <c r="F1028" s="20" t="s">
        <v>1628</v>
      </c>
      <c r="G1028" s="78" t="s">
        <v>1290</v>
      </c>
      <c r="H1028" s="17" t="s">
        <v>4426</v>
      </c>
      <c r="I1028" s="17" t="s">
        <v>4808</v>
      </c>
      <c r="J1028" s="575"/>
      <c r="K1028" s="85"/>
      <c r="L1028" s="85" t="e">
        <v>#N/A</v>
      </c>
      <c r="M1028" s="79"/>
      <c r="N1028" s="133" t="s">
        <v>4701</v>
      </c>
      <c r="O1028" s="79" t="s">
        <v>4596</v>
      </c>
      <c r="P1028" s="79" t="s">
        <v>4689</v>
      </c>
      <c r="Q1028" s="79" t="e">
        <v>#N/A</v>
      </c>
      <c r="R1028" s="86"/>
      <c r="S1028" s="78"/>
      <c r="T1028" s="79"/>
      <c r="U1028" s="79" t="e">
        <v>#N/A</v>
      </c>
      <c r="V1028" s="79" t="s">
        <v>1780</v>
      </c>
      <c r="W1028" s="81" t="s">
        <v>4</v>
      </c>
      <c r="X1028" s="80" t="s">
        <v>1792</v>
      </c>
      <c r="Y1028" s="79" t="s">
        <v>4662</v>
      </c>
      <c r="Z1028" s="91" t="s">
        <v>1799</v>
      </c>
      <c r="AA1028" s="91"/>
      <c r="AB1028" s="94" t="s">
        <v>45</v>
      </c>
      <c r="AC1028" s="78" t="s">
        <v>1714</v>
      </c>
      <c r="AD1028" s="83"/>
      <c r="AE1028" s="78" t="s">
        <v>1714</v>
      </c>
      <c r="AF1028" s="78" t="s">
        <v>1290</v>
      </c>
      <c r="AG1028" s="83"/>
      <c r="AH1028" s="1" t="s">
        <v>1628</v>
      </c>
      <c r="AI1028" s="78" t="s">
        <v>1625</v>
      </c>
      <c r="AJ1028" s="78"/>
      <c r="AK1028" s="83"/>
      <c r="AL1028" s="20" t="s">
        <v>2740</v>
      </c>
      <c r="AM1028" s="100"/>
      <c r="AN1028" s="78" t="s">
        <v>1794</v>
      </c>
      <c r="AO1028" s="81">
        <v>43804</v>
      </c>
      <c r="AP1028" s="76" t="s">
        <v>2746</v>
      </c>
      <c r="AQ1028" s="76" t="s">
        <v>2747</v>
      </c>
      <c r="AR1028" s="5"/>
      <c r="AS1028" s="78"/>
      <c r="AT1028" s="81" t="s">
        <v>1838</v>
      </c>
      <c r="AU1028" s="78"/>
      <c r="AV1028" s="87"/>
      <c r="AW1028" s="131" t="s">
        <v>4656</v>
      </c>
    </row>
    <row r="1029" spans="1:50" s="88" customFormat="1" ht="36.75" customHeight="1">
      <c r="A1029" s="181">
        <v>67</v>
      </c>
      <c r="B1029" s="399" t="s">
        <v>866</v>
      </c>
      <c r="C1029" s="79" t="s">
        <v>867</v>
      </c>
      <c r="D1029" s="35" t="s">
        <v>2783</v>
      </c>
      <c r="E1029" s="78" t="s">
        <v>1793</v>
      </c>
      <c r="F1029" s="78" t="s">
        <v>1628</v>
      </c>
      <c r="G1029" s="78" t="s">
        <v>1290</v>
      </c>
      <c r="H1029" s="17" t="s">
        <v>4426</v>
      </c>
      <c r="I1029" s="17" t="s">
        <v>4808</v>
      </c>
      <c r="J1029" s="575"/>
      <c r="K1029" s="85"/>
      <c r="L1029" s="85" t="e">
        <v>#N/A</v>
      </c>
      <c r="M1029" s="79"/>
      <c r="N1029" s="133" t="s">
        <v>4701</v>
      </c>
      <c r="O1029" s="79" t="s">
        <v>4596</v>
      </c>
      <c r="P1029" s="79" t="s">
        <v>4689</v>
      </c>
      <c r="Q1029" s="79" t="e">
        <v>#N/A</v>
      </c>
      <c r="R1029" s="86"/>
      <c r="S1029" s="78"/>
      <c r="T1029" s="79"/>
      <c r="U1029" s="79" t="e">
        <v>#N/A</v>
      </c>
      <c r="V1029" s="79" t="s">
        <v>1780</v>
      </c>
      <c r="W1029" s="81" t="s">
        <v>4</v>
      </c>
      <c r="X1029" s="80" t="s">
        <v>1792</v>
      </c>
      <c r="Y1029" s="79" t="s">
        <v>4662</v>
      </c>
      <c r="Z1029" s="91" t="s">
        <v>1799</v>
      </c>
      <c r="AA1029" s="91"/>
      <c r="AB1029" s="103" t="s">
        <v>90</v>
      </c>
      <c r="AC1029" s="17" t="s">
        <v>1717</v>
      </c>
      <c r="AD1029" s="83"/>
      <c r="AE1029" s="17" t="s">
        <v>1717</v>
      </c>
      <c r="AF1029" s="78" t="s">
        <v>1290</v>
      </c>
      <c r="AG1029" s="83"/>
      <c r="AH1029" s="1" t="s">
        <v>1628</v>
      </c>
      <c r="AI1029" s="78" t="s">
        <v>1629</v>
      </c>
      <c r="AJ1029" s="78"/>
      <c r="AK1029" s="83"/>
      <c r="AL1029" s="46" t="s">
        <v>359</v>
      </c>
      <c r="AM1029" s="104"/>
      <c r="AN1029" s="82" t="s">
        <v>1809</v>
      </c>
      <c r="AO1029" s="81">
        <v>43460</v>
      </c>
      <c r="AP1029" s="76" t="s">
        <v>2779</v>
      </c>
      <c r="AQ1029" s="76" t="s">
        <v>2780</v>
      </c>
      <c r="AR1029" s="5"/>
      <c r="AS1029" s="78"/>
      <c r="AT1029" s="81" t="s">
        <v>1810</v>
      </c>
      <c r="AU1029" s="78"/>
      <c r="AV1029" s="87"/>
      <c r="AW1029" s="131" t="s">
        <v>4656</v>
      </c>
    </row>
    <row r="1030" spans="1:50" s="88" customFormat="1" ht="36.75" customHeight="1">
      <c r="A1030" s="181">
        <v>68</v>
      </c>
      <c r="B1030" s="399" t="s">
        <v>868</v>
      </c>
      <c r="C1030" s="79" t="s">
        <v>867</v>
      </c>
      <c r="D1030" s="35" t="s">
        <v>2783</v>
      </c>
      <c r="E1030" s="78" t="s">
        <v>1793</v>
      </c>
      <c r="F1030" s="78" t="s">
        <v>1628</v>
      </c>
      <c r="G1030" s="78" t="s">
        <v>1290</v>
      </c>
      <c r="H1030" s="17" t="s">
        <v>4426</v>
      </c>
      <c r="I1030" s="17" t="s">
        <v>4808</v>
      </c>
      <c r="J1030" s="575"/>
      <c r="K1030" s="85"/>
      <c r="L1030" s="85" t="e">
        <v>#N/A</v>
      </c>
      <c r="M1030" s="79"/>
      <c r="N1030" s="133" t="s">
        <v>4701</v>
      </c>
      <c r="O1030" s="79" t="s">
        <v>4596</v>
      </c>
      <c r="P1030" s="79" t="s">
        <v>4689</v>
      </c>
      <c r="Q1030" s="79" t="e">
        <v>#N/A</v>
      </c>
      <c r="R1030" s="86"/>
      <c r="S1030" s="78"/>
      <c r="T1030" s="79"/>
      <c r="U1030" s="79" t="e">
        <v>#N/A</v>
      </c>
      <c r="V1030" s="79" t="s">
        <v>1780</v>
      </c>
      <c r="W1030" s="81" t="s">
        <v>4</v>
      </c>
      <c r="X1030" s="80" t="s">
        <v>1792</v>
      </c>
      <c r="Y1030" s="79" t="s">
        <v>4662</v>
      </c>
      <c r="Z1030" s="91" t="s">
        <v>1799</v>
      </c>
      <c r="AA1030" s="91"/>
      <c r="AB1030" s="103" t="s">
        <v>90</v>
      </c>
      <c r="AC1030" s="17" t="s">
        <v>1717</v>
      </c>
      <c r="AD1030" s="83"/>
      <c r="AE1030" s="17" t="s">
        <v>1717</v>
      </c>
      <c r="AF1030" s="78" t="s">
        <v>1290</v>
      </c>
      <c r="AG1030" s="83"/>
      <c r="AH1030" s="1" t="s">
        <v>1628</v>
      </c>
      <c r="AI1030" s="78" t="s">
        <v>1629</v>
      </c>
      <c r="AJ1030" s="78"/>
      <c r="AK1030" s="83"/>
      <c r="AL1030" s="46" t="s">
        <v>359</v>
      </c>
      <c r="AM1030" s="104"/>
      <c r="AN1030" s="82" t="s">
        <v>1809</v>
      </c>
      <c r="AO1030" s="81">
        <v>43467</v>
      </c>
      <c r="AP1030" s="76" t="s">
        <v>2781</v>
      </c>
      <c r="AQ1030" s="76" t="s">
        <v>2782</v>
      </c>
      <c r="AR1030" s="5"/>
      <c r="AS1030" s="78"/>
      <c r="AT1030" s="81" t="s">
        <v>1810</v>
      </c>
      <c r="AU1030" s="78"/>
      <c r="AV1030" s="87"/>
      <c r="AW1030" s="131" t="s">
        <v>4656</v>
      </c>
    </row>
    <row r="1031" spans="1:50" s="88" customFormat="1" ht="36.75" customHeight="1">
      <c r="A1031" s="181">
        <v>69</v>
      </c>
      <c r="B1031" s="375" t="s">
        <v>461</v>
      </c>
      <c r="C1031" s="79" t="s">
        <v>458</v>
      </c>
      <c r="D1031" s="35">
        <v>43092</v>
      </c>
      <c r="E1031" s="78" t="s">
        <v>1793</v>
      </c>
      <c r="F1031" s="78" t="s">
        <v>1628</v>
      </c>
      <c r="G1031" s="78" t="s">
        <v>1290</v>
      </c>
      <c r="H1031" s="17" t="s">
        <v>4426</v>
      </c>
      <c r="I1031" s="17" t="s">
        <v>4808</v>
      </c>
      <c r="J1031" s="575"/>
      <c r="K1031" s="85"/>
      <c r="L1031" s="85" t="e">
        <v>#N/A</v>
      </c>
      <c r="M1031" s="79"/>
      <c r="N1031" s="133" t="s">
        <v>4701</v>
      </c>
      <c r="O1031" s="79" t="s">
        <v>4596</v>
      </c>
      <c r="P1031" s="79" t="s">
        <v>4689</v>
      </c>
      <c r="Q1031" s="79" t="e">
        <v>#N/A</v>
      </c>
      <c r="R1031" s="86"/>
      <c r="S1031" s="78"/>
      <c r="T1031" s="79"/>
      <c r="U1031" s="79" t="e">
        <v>#N/A</v>
      </c>
      <c r="V1031" s="79" t="s">
        <v>1780</v>
      </c>
      <c r="W1031" s="81" t="s">
        <v>4</v>
      </c>
      <c r="X1031" s="80" t="s">
        <v>1792</v>
      </c>
      <c r="Y1031" s="79" t="s">
        <v>4662</v>
      </c>
      <c r="Z1031" s="91" t="s">
        <v>2785</v>
      </c>
      <c r="AA1031" s="91"/>
      <c r="AB1031" s="76" t="s">
        <v>45</v>
      </c>
      <c r="AC1031" s="78" t="s">
        <v>1714</v>
      </c>
      <c r="AD1031" s="83"/>
      <c r="AE1031" s="78" t="s">
        <v>1714</v>
      </c>
      <c r="AF1031" s="78" t="s">
        <v>1290</v>
      </c>
      <c r="AG1031" s="83"/>
      <c r="AH1031" s="1" t="s">
        <v>1628</v>
      </c>
      <c r="AI1031" s="78" t="s">
        <v>1629</v>
      </c>
      <c r="AJ1031" s="78"/>
      <c r="AK1031" s="83"/>
      <c r="AL1031" s="78" t="s">
        <v>459</v>
      </c>
      <c r="AM1031" s="96">
        <v>43092</v>
      </c>
      <c r="AN1031" s="78" t="s">
        <v>1794</v>
      </c>
      <c r="AO1031" s="81">
        <v>43315</v>
      </c>
      <c r="AP1031" s="76">
        <v>0</v>
      </c>
      <c r="AQ1031" s="76">
        <v>0</v>
      </c>
      <c r="AR1031" s="5"/>
      <c r="AS1031" s="78" t="s">
        <v>1819</v>
      </c>
      <c r="AT1031" s="81" t="s">
        <v>1795</v>
      </c>
      <c r="AU1031" s="78"/>
      <c r="AV1031" s="87"/>
      <c r="AW1031" s="131" t="s">
        <v>4656</v>
      </c>
    </row>
    <row r="1032" spans="1:50" s="88" customFormat="1" ht="36.75" customHeight="1">
      <c r="A1032" s="181">
        <v>70</v>
      </c>
      <c r="B1032" s="375" t="s">
        <v>462</v>
      </c>
      <c r="C1032" s="79" t="s">
        <v>458</v>
      </c>
      <c r="D1032" s="35" t="s">
        <v>4100</v>
      </c>
      <c r="E1032" s="78" t="s">
        <v>1793</v>
      </c>
      <c r="F1032" s="78" t="s">
        <v>1628</v>
      </c>
      <c r="G1032" s="78" t="s">
        <v>1290</v>
      </c>
      <c r="H1032" s="17" t="s">
        <v>4426</v>
      </c>
      <c r="I1032" s="17" t="s">
        <v>4808</v>
      </c>
      <c r="J1032" s="575"/>
      <c r="K1032" s="85"/>
      <c r="L1032" s="85" t="e">
        <v>#N/A</v>
      </c>
      <c r="M1032" s="79"/>
      <c r="N1032" s="133" t="s">
        <v>4701</v>
      </c>
      <c r="O1032" s="79" t="s">
        <v>4596</v>
      </c>
      <c r="P1032" s="79" t="s">
        <v>4689</v>
      </c>
      <c r="Q1032" s="79" t="e">
        <v>#N/A</v>
      </c>
      <c r="R1032" s="86"/>
      <c r="S1032" s="78"/>
      <c r="T1032" s="79"/>
      <c r="U1032" s="79" t="e">
        <v>#N/A</v>
      </c>
      <c r="V1032" s="79" t="s">
        <v>1780</v>
      </c>
      <c r="W1032" s="81" t="s">
        <v>4</v>
      </c>
      <c r="X1032" s="80" t="s">
        <v>1792</v>
      </c>
      <c r="Y1032" s="79" t="s">
        <v>4662</v>
      </c>
      <c r="Z1032" s="91" t="s">
        <v>2785</v>
      </c>
      <c r="AA1032" s="91"/>
      <c r="AB1032" s="76" t="s">
        <v>45</v>
      </c>
      <c r="AC1032" s="78" t="s">
        <v>1714</v>
      </c>
      <c r="AD1032" s="83"/>
      <c r="AE1032" s="78" t="s">
        <v>1714</v>
      </c>
      <c r="AF1032" s="78" t="s">
        <v>1290</v>
      </c>
      <c r="AG1032" s="83"/>
      <c r="AH1032" s="1" t="s">
        <v>1628</v>
      </c>
      <c r="AI1032" s="78" t="s">
        <v>1629</v>
      </c>
      <c r="AJ1032" s="78"/>
      <c r="AK1032" s="83"/>
      <c r="AL1032" s="78" t="s">
        <v>459</v>
      </c>
      <c r="AM1032" s="96">
        <v>43089.375</v>
      </c>
      <c r="AN1032" s="78" t="s">
        <v>1794</v>
      </c>
      <c r="AO1032" s="81">
        <v>43318</v>
      </c>
      <c r="AP1032" s="76">
        <v>0</v>
      </c>
      <c r="AQ1032" s="76">
        <v>0</v>
      </c>
      <c r="AR1032" s="5"/>
      <c r="AS1032" s="78" t="s">
        <v>1819</v>
      </c>
      <c r="AT1032" s="81" t="s">
        <v>1795</v>
      </c>
      <c r="AU1032" s="78"/>
      <c r="AV1032" s="87"/>
      <c r="AW1032" s="131" t="s">
        <v>4656</v>
      </c>
    </row>
    <row r="1033" spans="1:50" s="88" customFormat="1" ht="36.75" customHeight="1">
      <c r="A1033" s="181">
        <v>71</v>
      </c>
      <c r="B1033" s="375" t="s">
        <v>457</v>
      </c>
      <c r="C1033" s="79" t="s">
        <v>458</v>
      </c>
      <c r="D1033" s="35">
        <v>43091</v>
      </c>
      <c r="E1033" s="78" t="s">
        <v>1793</v>
      </c>
      <c r="F1033" s="78" t="s">
        <v>1628</v>
      </c>
      <c r="G1033" s="78" t="s">
        <v>1290</v>
      </c>
      <c r="H1033" s="17" t="s">
        <v>4426</v>
      </c>
      <c r="I1033" s="17" t="s">
        <v>4808</v>
      </c>
      <c r="J1033" s="575"/>
      <c r="K1033" s="85"/>
      <c r="L1033" s="85" t="e">
        <v>#N/A</v>
      </c>
      <c r="M1033" s="79"/>
      <c r="N1033" s="133" t="s">
        <v>4701</v>
      </c>
      <c r="O1033" s="79" t="s">
        <v>4596</v>
      </c>
      <c r="P1033" s="79" t="s">
        <v>4689</v>
      </c>
      <c r="Q1033" s="79" t="e">
        <v>#N/A</v>
      </c>
      <c r="R1033" s="86"/>
      <c r="S1033" s="78"/>
      <c r="T1033" s="79"/>
      <c r="U1033" s="79" t="e">
        <v>#N/A</v>
      </c>
      <c r="V1033" s="79" t="s">
        <v>1780</v>
      </c>
      <c r="W1033" s="81" t="s">
        <v>4</v>
      </c>
      <c r="X1033" s="80" t="s">
        <v>1792</v>
      </c>
      <c r="Y1033" s="79" t="s">
        <v>4662</v>
      </c>
      <c r="Z1033" s="91" t="s">
        <v>2785</v>
      </c>
      <c r="AA1033" s="91"/>
      <c r="AB1033" s="76" t="s">
        <v>45</v>
      </c>
      <c r="AC1033" s="78" t="s">
        <v>1714</v>
      </c>
      <c r="AD1033" s="83"/>
      <c r="AE1033" s="78" t="s">
        <v>1714</v>
      </c>
      <c r="AF1033" s="78" t="s">
        <v>1290</v>
      </c>
      <c r="AG1033" s="83"/>
      <c r="AH1033" s="1" t="s">
        <v>1628</v>
      </c>
      <c r="AI1033" s="78" t="s">
        <v>1629</v>
      </c>
      <c r="AJ1033" s="78"/>
      <c r="AK1033" s="83"/>
      <c r="AL1033" s="78" t="s">
        <v>459</v>
      </c>
      <c r="AM1033" s="96">
        <v>43091</v>
      </c>
      <c r="AN1033" s="78" t="s">
        <v>1794</v>
      </c>
      <c r="AO1033" s="81">
        <v>43315</v>
      </c>
      <c r="AP1033" s="76">
        <v>0</v>
      </c>
      <c r="AQ1033" s="76">
        <v>0</v>
      </c>
      <c r="AR1033" s="5"/>
      <c r="AS1033" s="78" t="s">
        <v>1819</v>
      </c>
      <c r="AT1033" s="81" t="s">
        <v>1795</v>
      </c>
      <c r="AU1033" s="78"/>
      <c r="AV1033" s="87"/>
      <c r="AW1033" s="131" t="s">
        <v>4656</v>
      </c>
    </row>
    <row r="1034" spans="1:50" s="88" customFormat="1" ht="36.75" customHeight="1">
      <c r="A1034" s="181">
        <v>72</v>
      </c>
      <c r="B1034" s="375" t="s">
        <v>460</v>
      </c>
      <c r="C1034" s="79" t="s">
        <v>458</v>
      </c>
      <c r="D1034" s="35" t="s">
        <v>4100</v>
      </c>
      <c r="E1034" s="78" t="s">
        <v>1793</v>
      </c>
      <c r="F1034" s="78" t="s">
        <v>1628</v>
      </c>
      <c r="G1034" s="78" t="s">
        <v>1290</v>
      </c>
      <c r="H1034" s="17" t="s">
        <v>4426</v>
      </c>
      <c r="I1034" s="17" t="s">
        <v>4808</v>
      </c>
      <c r="J1034" s="575"/>
      <c r="K1034" s="85"/>
      <c r="L1034" s="85" t="e">
        <v>#N/A</v>
      </c>
      <c r="M1034" s="79"/>
      <c r="N1034" s="133" t="s">
        <v>4701</v>
      </c>
      <c r="O1034" s="79" t="s">
        <v>4596</v>
      </c>
      <c r="P1034" s="79" t="s">
        <v>4689</v>
      </c>
      <c r="Q1034" s="79" t="e">
        <v>#N/A</v>
      </c>
      <c r="R1034" s="86"/>
      <c r="S1034" s="78"/>
      <c r="T1034" s="79"/>
      <c r="U1034" s="79" t="e">
        <v>#N/A</v>
      </c>
      <c r="V1034" s="79" t="s">
        <v>1780</v>
      </c>
      <c r="W1034" s="81" t="s">
        <v>4</v>
      </c>
      <c r="X1034" s="80" t="s">
        <v>1792</v>
      </c>
      <c r="Y1034" s="79" t="s">
        <v>4662</v>
      </c>
      <c r="Z1034" s="91" t="s">
        <v>2785</v>
      </c>
      <c r="AA1034" s="91"/>
      <c r="AB1034" s="76" t="s">
        <v>45</v>
      </c>
      <c r="AC1034" s="78" t="s">
        <v>1714</v>
      </c>
      <c r="AD1034" s="83"/>
      <c r="AE1034" s="78" t="s">
        <v>1714</v>
      </c>
      <c r="AF1034" s="78" t="s">
        <v>1290</v>
      </c>
      <c r="AG1034" s="83"/>
      <c r="AH1034" s="1" t="s">
        <v>1628</v>
      </c>
      <c r="AI1034" s="78" t="s">
        <v>1629</v>
      </c>
      <c r="AJ1034" s="78"/>
      <c r="AK1034" s="83"/>
      <c r="AL1034" s="78" t="s">
        <v>459</v>
      </c>
      <c r="AM1034" s="96">
        <v>43089.375</v>
      </c>
      <c r="AN1034" s="78" t="s">
        <v>1794</v>
      </c>
      <c r="AO1034" s="81">
        <v>43318</v>
      </c>
      <c r="AP1034" s="76">
        <v>0</v>
      </c>
      <c r="AQ1034" s="76">
        <v>0</v>
      </c>
      <c r="AR1034" s="5"/>
      <c r="AS1034" s="78" t="s">
        <v>1819</v>
      </c>
      <c r="AT1034" s="81" t="s">
        <v>1795</v>
      </c>
      <c r="AU1034" s="78"/>
      <c r="AV1034" s="87"/>
      <c r="AW1034" s="131" t="s">
        <v>4656</v>
      </c>
    </row>
    <row r="1035" spans="1:50" s="88" customFormat="1" ht="36.75" customHeight="1">
      <c r="A1035" s="181">
        <v>73</v>
      </c>
      <c r="B1035" s="399" t="s">
        <v>854</v>
      </c>
      <c r="C1035" s="79" t="s">
        <v>855</v>
      </c>
      <c r="D1035" s="35">
        <v>43291</v>
      </c>
      <c r="E1035" s="78" t="s">
        <v>1793</v>
      </c>
      <c r="F1035" s="78" t="s">
        <v>1628</v>
      </c>
      <c r="G1035" s="78" t="s">
        <v>1290</v>
      </c>
      <c r="H1035" s="16" t="s">
        <v>1724</v>
      </c>
      <c r="I1035" s="17" t="s">
        <v>4808</v>
      </c>
      <c r="J1035" s="575"/>
      <c r="K1035" s="85"/>
      <c r="L1035" s="85" t="e">
        <v>#N/A</v>
      </c>
      <c r="M1035" s="79"/>
      <c r="N1035" s="133" t="s">
        <v>4660</v>
      </c>
      <c r="O1035" s="79" t="s">
        <v>4596</v>
      </c>
      <c r="P1035" s="79" t="s">
        <v>4689</v>
      </c>
      <c r="Q1035" s="79" t="e">
        <v>#N/A</v>
      </c>
      <c r="R1035" s="86"/>
      <c r="S1035" s="78"/>
      <c r="T1035" s="79"/>
      <c r="U1035" s="79" t="e">
        <v>#N/A</v>
      </c>
      <c r="V1035" s="79" t="s">
        <v>1780</v>
      </c>
      <c r="W1035" s="81" t="s">
        <v>4</v>
      </c>
      <c r="X1035" s="80" t="s">
        <v>2284</v>
      </c>
      <c r="Y1035" s="79" t="s">
        <v>4662</v>
      </c>
      <c r="Z1035" s="91" t="s">
        <v>2285</v>
      </c>
      <c r="AA1035" s="91"/>
      <c r="AB1035" s="107" t="s">
        <v>848</v>
      </c>
      <c r="AC1035" s="16" t="s">
        <v>1724</v>
      </c>
      <c r="AD1035" s="83"/>
      <c r="AE1035" s="16" t="s">
        <v>1724</v>
      </c>
      <c r="AF1035" s="78" t="s">
        <v>1290</v>
      </c>
      <c r="AG1035" s="83"/>
      <c r="AH1035" s="78" t="s">
        <v>1628</v>
      </c>
      <c r="AI1035" s="78" t="s">
        <v>1629</v>
      </c>
      <c r="AJ1035" s="78"/>
      <c r="AK1035" s="83"/>
      <c r="AL1035" s="107" t="s">
        <v>334</v>
      </c>
      <c r="AM1035" s="104"/>
      <c r="AN1035" s="82" t="s">
        <v>1809</v>
      </c>
      <c r="AO1035" s="81" t="s">
        <v>2334</v>
      </c>
      <c r="AP1035" s="76" t="s">
        <v>2801</v>
      </c>
      <c r="AQ1035" s="76" t="s">
        <v>2802</v>
      </c>
      <c r="AR1035" s="5"/>
      <c r="AS1035" s="78"/>
      <c r="AT1035" s="81" t="s">
        <v>1810</v>
      </c>
      <c r="AU1035" s="78"/>
      <c r="AV1035" s="87"/>
      <c r="AW1035" s="131" t="s">
        <v>1780</v>
      </c>
    </row>
    <row r="1036" spans="1:50" s="88" customFormat="1" ht="36.75" customHeight="1">
      <c r="A1036" s="181">
        <v>74</v>
      </c>
      <c r="B1036" s="399" t="s">
        <v>858</v>
      </c>
      <c r="C1036" s="79" t="s">
        <v>855</v>
      </c>
      <c r="D1036" s="35">
        <v>43291</v>
      </c>
      <c r="E1036" s="78" t="s">
        <v>1793</v>
      </c>
      <c r="F1036" s="78" t="s">
        <v>1628</v>
      </c>
      <c r="G1036" s="78" t="s">
        <v>1290</v>
      </c>
      <c r="H1036" s="16" t="s">
        <v>1724</v>
      </c>
      <c r="I1036" s="17" t="s">
        <v>4808</v>
      </c>
      <c r="J1036" s="575"/>
      <c r="K1036" s="85"/>
      <c r="L1036" s="85" t="e">
        <v>#N/A</v>
      </c>
      <c r="M1036" s="79"/>
      <c r="N1036" s="133" t="s">
        <v>4660</v>
      </c>
      <c r="O1036" s="79" t="s">
        <v>4596</v>
      </c>
      <c r="P1036" s="79" t="s">
        <v>4689</v>
      </c>
      <c r="Q1036" s="79" t="e">
        <v>#N/A</v>
      </c>
      <c r="R1036" s="86"/>
      <c r="S1036" s="78"/>
      <c r="T1036" s="79"/>
      <c r="U1036" s="79" t="e">
        <v>#N/A</v>
      </c>
      <c r="V1036" s="79" t="s">
        <v>1780</v>
      </c>
      <c r="W1036" s="81" t="s">
        <v>4</v>
      </c>
      <c r="X1036" s="80" t="s">
        <v>2284</v>
      </c>
      <c r="Y1036" s="79" t="s">
        <v>4662</v>
      </c>
      <c r="Z1036" s="91" t="s">
        <v>2285</v>
      </c>
      <c r="AA1036" s="91"/>
      <c r="AB1036" s="107" t="s">
        <v>848</v>
      </c>
      <c r="AC1036" s="16" t="s">
        <v>1724</v>
      </c>
      <c r="AD1036" s="83"/>
      <c r="AE1036" s="16" t="s">
        <v>1724</v>
      </c>
      <c r="AF1036" s="78" t="s">
        <v>1290</v>
      </c>
      <c r="AG1036" s="83"/>
      <c r="AH1036" s="78" t="s">
        <v>1628</v>
      </c>
      <c r="AI1036" s="78" t="s">
        <v>1629</v>
      </c>
      <c r="AJ1036" s="78"/>
      <c r="AK1036" s="83"/>
      <c r="AL1036" s="107" t="s">
        <v>334</v>
      </c>
      <c r="AM1036" s="104"/>
      <c r="AN1036" s="82" t="s">
        <v>1809</v>
      </c>
      <c r="AO1036" s="81" t="s">
        <v>2286</v>
      </c>
      <c r="AP1036" s="76" t="s">
        <v>2803</v>
      </c>
      <c r="AQ1036" s="76" t="s">
        <v>2804</v>
      </c>
      <c r="AR1036" s="5"/>
      <c r="AS1036" s="78"/>
      <c r="AT1036" s="81" t="s">
        <v>1810</v>
      </c>
      <c r="AU1036" s="78"/>
      <c r="AV1036" s="87"/>
      <c r="AW1036" s="131" t="s">
        <v>1780</v>
      </c>
    </row>
    <row r="1037" spans="1:50" s="88" customFormat="1" ht="36.75" customHeight="1">
      <c r="A1037" s="181">
        <v>75</v>
      </c>
      <c r="B1037" s="375" t="s">
        <v>48</v>
      </c>
      <c r="C1037" s="79" t="s">
        <v>49</v>
      </c>
      <c r="D1037" s="35">
        <v>43180</v>
      </c>
      <c r="E1037" s="78" t="s">
        <v>1622</v>
      </c>
      <c r="F1037" s="78" t="s">
        <v>2808</v>
      </c>
      <c r="G1037" s="78" t="s">
        <v>1290</v>
      </c>
      <c r="H1037" s="17" t="s">
        <v>4426</v>
      </c>
      <c r="I1037" s="17" t="s">
        <v>4808</v>
      </c>
      <c r="J1037" s="575"/>
      <c r="K1037" s="85"/>
      <c r="L1037" s="85" t="e">
        <v>#N/A</v>
      </c>
      <c r="M1037" s="79"/>
      <c r="N1037" s="133" t="s">
        <v>4698</v>
      </c>
      <c r="O1037" s="79" t="s">
        <v>4596</v>
      </c>
      <c r="P1037" s="79" t="s">
        <v>4689</v>
      </c>
      <c r="Q1037" s="79" t="e">
        <v>#N/A</v>
      </c>
      <c r="R1037" s="86"/>
      <c r="S1037" s="78"/>
      <c r="T1037" s="79"/>
      <c r="U1037" s="79" t="e">
        <v>#N/A</v>
      </c>
      <c r="V1037" s="79" t="s">
        <v>1780</v>
      </c>
      <c r="W1037" s="81" t="s">
        <v>4</v>
      </c>
      <c r="X1037" s="80" t="s">
        <v>1913</v>
      </c>
      <c r="Y1037" s="79" t="s">
        <v>4662</v>
      </c>
      <c r="Z1037" s="91" t="s">
        <v>2807</v>
      </c>
      <c r="AA1037" s="91"/>
      <c r="AB1037" s="76" t="s">
        <v>45</v>
      </c>
      <c r="AC1037" s="78" t="s">
        <v>1714</v>
      </c>
      <c r="AD1037" s="83"/>
      <c r="AE1037" s="78" t="s">
        <v>1714</v>
      </c>
      <c r="AF1037" s="78" t="s">
        <v>1290</v>
      </c>
      <c r="AG1037" s="83"/>
      <c r="AH1037" s="39" t="s">
        <v>2808</v>
      </c>
      <c r="AI1037" s="78" t="s">
        <v>1624</v>
      </c>
      <c r="AJ1037" s="78"/>
      <c r="AK1037" s="83"/>
      <c r="AL1037" s="78" t="s">
        <v>2809</v>
      </c>
      <c r="AM1037" s="96">
        <v>43180</v>
      </c>
      <c r="AN1037" s="78" t="s">
        <v>1794</v>
      </c>
      <c r="AO1037" s="81">
        <v>43367</v>
      </c>
      <c r="AP1037" s="76" t="s">
        <v>2810</v>
      </c>
      <c r="AQ1037" s="76">
        <v>152606</v>
      </c>
      <c r="AR1037" s="5"/>
      <c r="AS1037" s="78" t="s">
        <v>1819</v>
      </c>
      <c r="AT1037" s="81" t="s">
        <v>1802</v>
      </c>
      <c r="AU1037" s="78"/>
      <c r="AV1037" s="87"/>
      <c r="AW1037" s="131" t="s">
        <v>1780</v>
      </c>
    </row>
    <row r="1038" spans="1:50" s="88" customFormat="1" ht="36.75" customHeight="1">
      <c r="A1038" s="181">
        <v>76</v>
      </c>
      <c r="B1038" s="162" t="s">
        <v>28</v>
      </c>
      <c r="C1038" s="79" t="s">
        <v>4765</v>
      </c>
      <c r="D1038" s="35" t="s">
        <v>2819</v>
      </c>
      <c r="E1038" s="78" t="s">
        <v>1622</v>
      </c>
      <c r="F1038" s="78" t="s">
        <v>2808</v>
      </c>
      <c r="G1038" s="78" t="s">
        <v>1290</v>
      </c>
      <c r="H1038" s="17" t="s">
        <v>4426</v>
      </c>
      <c r="I1038" s="17" t="s">
        <v>4808</v>
      </c>
      <c r="J1038" s="575"/>
      <c r="K1038" s="85"/>
      <c r="L1038" s="85"/>
      <c r="M1038" s="79"/>
      <c r="N1038" s="133" t="s">
        <v>4698</v>
      </c>
      <c r="O1038" s="79" t="s">
        <v>4596</v>
      </c>
      <c r="P1038" s="79" t="s">
        <v>4754</v>
      </c>
      <c r="Q1038" s="79" t="e">
        <v>#N/A</v>
      </c>
      <c r="R1038" s="86"/>
      <c r="S1038" s="78"/>
      <c r="T1038" s="79"/>
      <c r="U1038" s="79" t="e">
        <v>#N/A</v>
      </c>
      <c r="V1038" s="79" t="s">
        <v>1780</v>
      </c>
      <c r="W1038" s="81" t="s">
        <v>4</v>
      </c>
      <c r="X1038" s="80" t="e">
        <v>#N/A</v>
      </c>
      <c r="Y1038" s="79">
        <v>0</v>
      </c>
      <c r="Z1038" s="80" t="s">
        <v>4755</v>
      </c>
      <c r="AA1038" s="91"/>
      <c r="AB1038" s="78" t="s">
        <v>45</v>
      </c>
      <c r="AC1038" s="78" t="s">
        <v>1714</v>
      </c>
      <c r="AD1038" s="83"/>
      <c r="AE1038" s="78" t="s">
        <v>1714</v>
      </c>
      <c r="AF1038" s="78" t="s">
        <v>1290</v>
      </c>
      <c r="AG1038" s="83"/>
      <c r="AH1038" s="78" t="s">
        <v>2808</v>
      </c>
      <c r="AI1038" s="78" t="s">
        <v>1624</v>
      </c>
      <c r="AJ1038" s="78"/>
      <c r="AK1038" s="83"/>
      <c r="AL1038" s="78" t="s">
        <v>2817</v>
      </c>
      <c r="AM1038" s="93" t="s">
        <v>2818</v>
      </c>
      <c r="AN1038" s="78" t="s">
        <v>1830</v>
      </c>
      <c r="AO1038" s="81"/>
      <c r="AP1038" s="76"/>
      <c r="AQ1038" s="76"/>
      <c r="AR1038" s="5"/>
      <c r="AS1038" s="78"/>
      <c r="AT1038" s="81" t="s">
        <v>1802</v>
      </c>
      <c r="AU1038" s="78" t="s">
        <v>1842</v>
      </c>
      <c r="AV1038" s="87"/>
      <c r="AW1038" s="116" t="s">
        <v>1780</v>
      </c>
      <c r="AX1038" s="3"/>
    </row>
    <row r="1039" spans="1:50" s="88" customFormat="1" ht="36.75" customHeight="1">
      <c r="A1039" s="181">
        <v>77</v>
      </c>
      <c r="B1039" s="375" t="s">
        <v>1058</v>
      </c>
      <c r="C1039" s="79" t="s">
        <v>1762</v>
      </c>
      <c r="D1039" s="35">
        <v>43110</v>
      </c>
      <c r="E1039" s="78" t="s">
        <v>2051</v>
      </c>
      <c r="F1039" s="78" t="s">
        <v>1626</v>
      </c>
      <c r="G1039" s="78" t="s">
        <v>1290</v>
      </c>
      <c r="H1039" s="17" t="s">
        <v>4426</v>
      </c>
      <c r="I1039" s="17" t="s">
        <v>4808</v>
      </c>
      <c r="J1039" s="575"/>
      <c r="K1039" s="85" t="s">
        <v>1710</v>
      </c>
      <c r="L1039" s="85" t="s">
        <v>4606</v>
      </c>
      <c r="M1039" s="79"/>
      <c r="N1039" s="133" t="s">
        <v>4698</v>
      </c>
      <c r="O1039" s="79" t="s">
        <v>4596</v>
      </c>
      <c r="P1039" s="79" t="s">
        <v>4689</v>
      </c>
      <c r="Q1039" s="79" t="e">
        <v>#N/A</v>
      </c>
      <c r="R1039" s="86"/>
      <c r="S1039" s="78"/>
      <c r="T1039" s="79"/>
      <c r="U1039" s="79" t="e">
        <v>#N/A</v>
      </c>
      <c r="V1039" s="79" t="s">
        <v>1780</v>
      </c>
      <c r="W1039" s="81" t="s">
        <v>4</v>
      </c>
      <c r="X1039" s="80" t="s">
        <v>1792</v>
      </c>
      <c r="Y1039" s="79" t="s">
        <v>4662</v>
      </c>
      <c r="Z1039" s="91" t="s">
        <v>1799</v>
      </c>
      <c r="AA1039" s="91"/>
      <c r="AB1039" s="76" t="s">
        <v>45</v>
      </c>
      <c r="AC1039" s="78" t="s">
        <v>1714</v>
      </c>
      <c r="AD1039" s="83"/>
      <c r="AE1039" s="78" t="s">
        <v>1714</v>
      </c>
      <c r="AF1039" s="78" t="s">
        <v>1290</v>
      </c>
      <c r="AG1039" s="83"/>
      <c r="AH1039" s="78" t="s">
        <v>1626</v>
      </c>
      <c r="AI1039" s="78" t="s">
        <v>1625</v>
      </c>
      <c r="AJ1039" s="78"/>
      <c r="AK1039" s="83"/>
      <c r="AL1039" s="78" t="s">
        <v>2821</v>
      </c>
      <c r="AM1039" s="96">
        <v>43110</v>
      </c>
      <c r="AN1039" s="78" t="s">
        <v>1794</v>
      </c>
      <c r="AO1039" s="81">
        <v>43343</v>
      </c>
      <c r="AP1039" s="76">
        <v>0</v>
      </c>
      <c r="AQ1039" s="76">
        <v>0</v>
      </c>
      <c r="AR1039" s="5"/>
      <c r="AS1039" s="78" t="s">
        <v>1819</v>
      </c>
      <c r="AT1039" s="81" t="s">
        <v>1795</v>
      </c>
      <c r="AU1039" s="78"/>
      <c r="AV1039" s="87"/>
      <c r="AW1039" s="131" t="s">
        <v>1780</v>
      </c>
    </row>
    <row r="1040" spans="1:50" s="88" customFormat="1" ht="36.75" customHeight="1">
      <c r="A1040" s="181">
        <v>78</v>
      </c>
      <c r="B1040" s="434" t="s">
        <v>795</v>
      </c>
      <c r="C1040" s="79" t="s">
        <v>796</v>
      </c>
      <c r="D1040" s="35" t="s">
        <v>2832</v>
      </c>
      <c r="E1040" s="78" t="s">
        <v>1829</v>
      </c>
      <c r="F1040" s="78" t="s">
        <v>1626</v>
      </c>
      <c r="G1040" s="78" t="s">
        <v>1290</v>
      </c>
      <c r="H1040" s="17" t="s">
        <v>4426</v>
      </c>
      <c r="I1040" s="17" t="s">
        <v>4808</v>
      </c>
      <c r="J1040" s="575"/>
      <c r="K1040" s="85"/>
      <c r="L1040" s="85" t="e">
        <v>#N/A</v>
      </c>
      <c r="M1040" s="79"/>
      <c r="N1040" s="133" t="s">
        <v>4701</v>
      </c>
      <c r="O1040" s="79" t="s">
        <v>4596</v>
      </c>
      <c r="P1040" s="79" t="s">
        <v>4689</v>
      </c>
      <c r="Q1040" s="79" t="e">
        <v>#N/A</v>
      </c>
      <c r="R1040" s="86"/>
      <c r="S1040" s="78"/>
      <c r="T1040" s="79"/>
      <c r="U1040" s="79" t="e">
        <v>#N/A</v>
      </c>
      <c r="V1040" s="79" t="s">
        <v>1780</v>
      </c>
      <c r="W1040" s="81" t="s">
        <v>4</v>
      </c>
      <c r="X1040" s="80" t="s">
        <v>1792</v>
      </c>
      <c r="Y1040" s="79" t="s">
        <v>4662</v>
      </c>
      <c r="Z1040" s="91" t="s">
        <v>1799</v>
      </c>
      <c r="AA1040" s="91"/>
      <c r="AB1040" s="1" t="s">
        <v>1826</v>
      </c>
      <c r="AC1040" s="78" t="s">
        <v>1714</v>
      </c>
      <c r="AD1040" s="83"/>
      <c r="AE1040" s="78" t="s">
        <v>1714</v>
      </c>
      <c r="AF1040" s="78" t="s">
        <v>1290</v>
      </c>
      <c r="AG1040" s="83"/>
      <c r="AH1040" s="78" t="s">
        <v>1626</v>
      </c>
      <c r="AI1040" s="78" t="s">
        <v>1629</v>
      </c>
      <c r="AJ1040" s="78"/>
      <c r="AK1040" s="83"/>
      <c r="AL1040" s="78" t="s">
        <v>2830</v>
      </c>
      <c r="AM1040" s="93" t="s">
        <v>2831</v>
      </c>
      <c r="AN1040" s="78" t="s">
        <v>1830</v>
      </c>
      <c r="AO1040" s="81">
        <v>43577</v>
      </c>
      <c r="AP1040" s="76" t="s">
        <v>2833</v>
      </c>
      <c r="AQ1040" s="76" t="s">
        <v>2834</v>
      </c>
      <c r="AR1040" s="5"/>
      <c r="AS1040" s="78"/>
      <c r="AT1040" s="81" t="s">
        <v>1802</v>
      </c>
      <c r="AU1040" s="78"/>
      <c r="AV1040" s="87"/>
      <c r="AW1040" s="131" t="s">
        <v>4656</v>
      </c>
    </row>
    <row r="1041" spans="1:49" s="88" customFormat="1" ht="36.75" customHeight="1">
      <c r="A1041" s="181">
        <v>79</v>
      </c>
      <c r="B1041" s="392" t="s">
        <v>1444</v>
      </c>
      <c r="C1041" s="79" t="s">
        <v>1445</v>
      </c>
      <c r="D1041" s="35" t="s">
        <v>1447</v>
      </c>
      <c r="E1041" s="82" t="s">
        <v>1893</v>
      </c>
      <c r="F1041" s="82" t="s">
        <v>1852</v>
      </c>
      <c r="G1041" s="78" t="s">
        <v>1290</v>
      </c>
      <c r="H1041" s="16" t="s">
        <v>1724</v>
      </c>
      <c r="I1041" s="17" t="s">
        <v>4808</v>
      </c>
      <c r="J1041" s="575"/>
      <c r="K1041" s="85"/>
      <c r="L1041" s="85" t="e">
        <v>#N/A</v>
      </c>
      <c r="M1041" s="79"/>
      <c r="N1041" s="133" t="s">
        <v>4737</v>
      </c>
      <c r="O1041" s="79" t="s">
        <v>4596</v>
      </c>
      <c r="P1041" s="79" t="s">
        <v>4689</v>
      </c>
      <c r="Q1041" s="79" t="e">
        <v>#N/A</v>
      </c>
      <c r="R1041" s="86"/>
      <c r="S1041" s="78"/>
      <c r="T1041" s="79"/>
      <c r="U1041" s="79" t="e">
        <v>#N/A</v>
      </c>
      <c r="V1041" s="79"/>
      <c r="W1041" s="81" t="s">
        <v>4</v>
      </c>
      <c r="X1041" s="80" t="s">
        <v>2284</v>
      </c>
      <c r="Y1041" s="79" t="s">
        <v>4662</v>
      </c>
      <c r="Z1041" s="91" t="s">
        <v>2285</v>
      </c>
      <c r="AA1041" s="91"/>
      <c r="AB1041" s="82" t="s">
        <v>1339</v>
      </c>
      <c r="AC1041" s="16" t="s">
        <v>1724</v>
      </c>
      <c r="AD1041" s="83"/>
      <c r="AE1041" s="16" t="s">
        <v>1724</v>
      </c>
      <c r="AF1041" s="1" t="s">
        <v>1470</v>
      </c>
      <c r="AG1041" s="76"/>
      <c r="AH1041" s="92" t="s">
        <v>1852</v>
      </c>
      <c r="AI1041" s="78" t="s">
        <v>1627</v>
      </c>
      <c r="AJ1041" s="82"/>
      <c r="AK1041" s="83"/>
      <c r="AL1041" s="82" t="s">
        <v>1446</v>
      </c>
      <c r="AM1041" s="81" t="s">
        <v>1447</v>
      </c>
      <c r="AN1041" s="82" t="s">
        <v>1883</v>
      </c>
      <c r="AO1041" s="81" t="s">
        <v>2871</v>
      </c>
      <c r="AP1041" s="76" t="s">
        <v>2964</v>
      </c>
      <c r="AQ1041" s="76" t="s">
        <v>2965</v>
      </c>
      <c r="AR1041" s="5"/>
      <c r="AS1041" s="78"/>
      <c r="AT1041" s="81" t="s">
        <v>1810</v>
      </c>
      <c r="AU1041" s="78"/>
      <c r="AV1041" s="87"/>
      <c r="AW1041" s="131" t="s">
        <v>4649</v>
      </c>
    </row>
    <row r="1042" spans="1:49" s="88" customFormat="1" ht="36.75" customHeight="1">
      <c r="A1042" s="181">
        <v>80</v>
      </c>
      <c r="B1042" s="392" t="s">
        <v>1448</v>
      </c>
      <c r="C1042" s="79" t="s">
        <v>1445</v>
      </c>
      <c r="D1042" s="35" t="s">
        <v>1447</v>
      </c>
      <c r="E1042" s="82" t="s">
        <v>1893</v>
      </c>
      <c r="F1042" s="82" t="s">
        <v>1852</v>
      </c>
      <c r="G1042" s="78" t="s">
        <v>1290</v>
      </c>
      <c r="H1042" s="16" t="s">
        <v>1724</v>
      </c>
      <c r="I1042" s="17" t="s">
        <v>4808</v>
      </c>
      <c r="J1042" s="575"/>
      <c r="K1042" s="85"/>
      <c r="L1042" s="85" t="e">
        <v>#N/A</v>
      </c>
      <c r="M1042" s="79"/>
      <c r="N1042" s="133" t="s">
        <v>4737</v>
      </c>
      <c r="O1042" s="79" t="s">
        <v>4596</v>
      </c>
      <c r="P1042" s="79" t="s">
        <v>4689</v>
      </c>
      <c r="Q1042" s="79" t="e">
        <v>#N/A</v>
      </c>
      <c r="R1042" s="86"/>
      <c r="S1042" s="78"/>
      <c r="T1042" s="79"/>
      <c r="U1042" s="79" t="e">
        <v>#N/A</v>
      </c>
      <c r="V1042" s="79"/>
      <c r="W1042" s="81" t="s">
        <v>4</v>
      </c>
      <c r="X1042" s="80" t="s">
        <v>2284</v>
      </c>
      <c r="Y1042" s="79" t="s">
        <v>4662</v>
      </c>
      <c r="Z1042" s="91" t="s">
        <v>2285</v>
      </c>
      <c r="AA1042" s="91"/>
      <c r="AB1042" s="82" t="s">
        <v>1339</v>
      </c>
      <c r="AC1042" s="16" t="s">
        <v>1724</v>
      </c>
      <c r="AD1042" s="83"/>
      <c r="AE1042" s="16" t="s">
        <v>1724</v>
      </c>
      <c r="AF1042" s="1" t="s">
        <v>1470</v>
      </c>
      <c r="AG1042" s="76"/>
      <c r="AH1042" s="92" t="s">
        <v>1852</v>
      </c>
      <c r="AI1042" s="78" t="s">
        <v>1627</v>
      </c>
      <c r="AJ1042" s="110"/>
      <c r="AK1042" s="83"/>
      <c r="AL1042" s="82" t="s">
        <v>1446</v>
      </c>
      <c r="AM1042" s="81" t="s">
        <v>1447</v>
      </c>
      <c r="AN1042" s="82" t="s">
        <v>1883</v>
      </c>
      <c r="AO1042" s="81" t="s">
        <v>2871</v>
      </c>
      <c r="AP1042" s="76" t="s">
        <v>2966</v>
      </c>
      <c r="AQ1042" s="76" t="s">
        <v>2967</v>
      </c>
      <c r="AR1042" s="5"/>
      <c r="AS1042" s="78"/>
      <c r="AT1042" s="81" t="s">
        <v>1810</v>
      </c>
      <c r="AU1042" s="78"/>
      <c r="AV1042" s="87"/>
      <c r="AW1042" s="131" t="s">
        <v>4649</v>
      </c>
    </row>
    <row r="1043" spans="1:49" s="88" customFormat="1" ht="36.75" customHeight="1">
      <c r="A1043" s="181">
        <v>81</v>
      </c>
      <c r="B1043" s="392" t="s">
        <v>1449</v>
      </c>
      <c r="C1043" s="79" t="s">
        <v>1445</v>
      </c>
      <c r="D1043" s="35" t="s">
        <v>1447</v>
      </c>
      <c r="E1043" s="82" t="s">
        <v>1893</v>
      </c>
      <c r="F1043" s="82" t="s">
        <v>1852</v>
      </c>
      <c r="G1043" s="78" t="s">
        <v>1290</v>
      </c>
      <c r="H1043" s="16" t="s">
        <v>1724</v>
      </c>
      <c r="I1043" s="17" t="s">
        <v>4808</v>
      </c>
      <c r="J1043" s="575"/>
      <c r="K1043" s="85"/>
      <c r="L1043" s="85" t="e">
        <v>#N/A</v>
      </c>
      <c r="M1043" s="79"/>
      <c r="N1043" s="133" t="s">
        <v>4737</v>
      </c>
      <c r="O1043" s="79" t="s">
        <v>4596</v>
      </c>
      <c r="P1043" s="79" t="s">
        <v>4689</v>
      </c>
      <c r="Q1043" s="79" t="e">
        <v>#N/A</v>
      </c>
      <c r="R1043" s="86"/>
      <c r="S1043" s="78"/>
      <c r="T1043" s="79"/>
      <c r="U1043" s="79" t="e">
        <v>#N/A</v>
      </c>
      <c r="V1043" s="79"/>
      <c r="W1043" s="81" t="s">
        <v>4</v>
      </c>
      <c r="X1043" s="80" t="s">
        <v>2284</v>
      </c>
      <c r="Y1043" s="79" t="s">
        <v>4662</v>
      </c>
      <c r="Z1043" s="91" t="s">
        <v>2285</v>
      </c>
      <c r="AA1043" s="91"/>
      <c r="AB1043" s="82" t="s">
        <v>1339</v>
      </c>
      <c r="AC1043" s="16" t="s">
        <v>1724</v>
      </c>
      <c r="AD1043" s="83"/>
      <c r="AE1043" s="16" t="s">
        <v>1724</v>
      </c>
      <c r="AF1043" s="1" t="s">
        <v>1470</v>
      </c>
      <c r="AG1043" s="76"/>
      <c r="AH1043" s="92" t="s">
        <v>1852</v>
      </c>
      <c r="AI1043" s="78" t="s">
        <v>1627</v>
      </c>
      <c r="AJ1043" s="110"/>
      <c r="AK1043" s="83"/>
      <c r="AL1043" s="82" t="s">
        <v>1446</v>
      </c>
      <c r="AM1043" s="81" t="s">
        <v>1447</v>
      </c>
      <c r="AN1043" s="82" t="s">
        <v>1883</v>
      </c>
      <c r="AO1043" s="81" t="s">
        <v>2871</v>
      </c>
      <c r="AP1043" s="76" t="s">
        <v>2968</v>
      </c>
      <c r="AQ1043" s="76" t="s">
        <v>2969</v>
      </c>
      <c r="AR1043" s="5"/>
      <c r="AS1043" s="78"/>
      <c r="AT1043" s="81" t="s">
        <v>1810</v>
      </c>
      <c r="AU1043" s="78"/>
      <c r="AV1043" s="87"/>
      <c r="AW1043" s="131" t="s">
        <v>4649</v>
      </c>
    </row>
    <row r="1044" spans="1:49" s="88" customFormat="1" ht="36.75" customHeight="1">
      <c r="A1044" s="181">
        <v>82</v>
      </c>
      <c r="B1044" s="392" t="s">
        <v>1450</v>
      </c>
      <c r="C1044" s="79" t="s">
        <v>1445</v>
      </c>
      <c r="D1044" s="35" t="s">
        <v>1447</v>
      </c>
      <c r="E1044" s="82" t="s">
        <v>1893</v>
      </c>
      <c r="F1044" s="82" t="s">
        <v>1852</v>
      </c>
      <c r="G1044" s="78" t="s">
        <v>1290</v>
      </c>
      <c r="H1044" s="16" t="s">
        <v>1724</v>
      </c>
      <c r="I1044" s="17" t="s">
        <v>4808</v>
      </c>
      <c r="J1044" s="575"/>
      <c r="K1044" s="85"/>
      <c r="L1044" s="85" t="e">
        <v>#N/A</v>
      </c>
      <c r="M1044" s="79"/>
      <c r="N1044" s="133" t="s">
        <v>4737</v>
      </c>
      <c r="O1044" s="79" t="s">
        <v>4596</v>
      </c>
      <c r="P1044" s="79" t="s">
        <v>4689</v>
      </c>
      <c r="Q1044" s="79" t="e">
        <v>#N/A</v>
      </c>
      <c r="R1044" s="86"/>
      <c r="S1044" s="78"/>
      <c r="T1044" s="79"/>
      <c r="U1044" s="79" t="e">
        <v>#N/A</v>
      </c>
      <c r="V1044" s="79"/>
      <c r="W1044" s="81" t="s">
        <v>4</v>
      </c>
      <c r="X1044" s="80" t="s">
        <v>2284</v>
      </c>
      <c r="Y1044" s="79" t="s">
        <v>4662</v>
      </c>
      <c r="Z1044" s="91" t="s">
        <v>2285</v>
      </c>
      <c r="AA1044" s="91"/>
      <c r="AB1044" s="82" t="s">
        <v>1339</v>
      </c>
      <c r="AC1044" s="16" t="s">
        <v>1724</v>
      </c>
      <c r="AD1044" s="83"/>
      <c r="AE1044" s="16" t="s">
        <v>1724</v>
      </c>
      <c r="AF1044" s="1" t="s">
        <v>1470</v>
      </c>
      <c r="AG1044" s="76"/>
      <c r="AH1044" s="92" t="s">
        <v>1852</v>
      </c>
      <c r="AI1044" s="78" t="s">
        <v>1627</v>
      </c>
      <c r="AJ1044" s="110"/>
      <c r="AK1044" s="83"/>
      <c r="AL1044" s="82" t="s">
        <v>1446</v>
      </c>
      <c r="AM1044" s="81" t="s">
        <v>1447</v>
      </c>
      <c r="AN1044" s="82" t="s">
        <v>1883</v>
      </c>
      <c r="AO1044" s="81" t="s">
        <v>2871</v>
      </c>
      <c r="AP1044" s="76" t="s">
        <v>2970</v>
      </c>
      <c r="AQ1044" s="76" t="s">
        <v>2971</v>
      </c>
      <c r="AR1044" s="5"/>
      <c r="AS1044" s="78"/>
      <c r="AT1044" s="81" t="s">
        <v>1810</v>
      </c>
      <c r="AU1044" s="78"/>
      <c r="AV1044" s="87"/>
      <c r="AW1044" s="131" t="s">
        <v>4649</v>
      </c>
    </row>
    <row r="1045" spans="1:49" s="88" customFormat="1" ht="36.75" customHeight="1">
      <c r="A1045" s="181">
        <v>83</v>
      </c>
      <c r="B1045" s="162" t="s">
        <v>155</v>
      </c>
      <c r="C1045" s="79" t="s">
        <v>152</v>
      </c>
      <c r="D1045" s="35" t="s">
        <v>2355</v>
      </c>
      <c r="E1045" s="78" t="s">
        <v>1622</v>
      </c>
      <c r="F1045" s="78" t="s">
        <v>1852</v>
      </c>
      <c r="G1045" s="78" t="s">
        <v>1290</v>
      </c>
      <c r="H1045" s="78" t="s">
        <v>1724</v>
      </c>
      <c r="I1045" s="17" t="s">
        <v>4808</v>
      </c>
      <c r="J1045" s="575"/>
      <c r="K1045" s="85"/>
      <c r="L1045" s="85" t="e">
        <v>#N/A</v>
      </c>
      <c r="M1045" s="79"/>
      <c r="N1045" s="133" t="s">
        <v>4660</v>
      </c>
      <c r="O1045" s="79" t="s">
        <v>4596</v>
      </c>
      <c r="P1045" s="79" t="s">
        <v>4689</v>
      </c>
      <c r="Q1045" s="79" t="e">
        <v>#N/A</v>
      </c>
      <c r="R1045" s="86"/>
      <c r="S1045" s="78"/>
      <c r="T1045" s="79"/>
      <c r="U1045" s="79" t="e">
        <v>#N/A</v>
      </c>
      <c r="V1045" s="79" t="s">
        <v>1780</v>
      </c>
      <c r="W1045" s="81" t="s">
        <v>4</v>
      </c>
      <c r="X1045" s="80" t="s">
        <v>2460</v>
      </c>
      <c r="Y1045" s="79" t="s">
        <v>4662</v>
      </c>
      <c r="Z1045" s="91" t="s">
        <v>2297</v>
      </c>
      <c r="AA1045" s="91"/>
      <c r="AB1045" s="78" t="s">
        <v>2986</v>
      </c>
      <c r="AC1045" s="16" t="s">
        <v>1724</v>
      </c>
      <c r="AD1045" s="83"/>
      <c r="AE1045" s="16" t="s">
        <v>1724</v>
      </c>
      <c r="AF1045" s="78" t="s">
        <v>1290</v>
      </c>
      <c r="AG1045" s="83"/>
      <c r="AH1045" s="92" t="s">
        <v>1852</v>
      </c>
      <c r="AI1045" s="78" t="s">
        <v>1624</v>
      </c>
      <c r="AJ1045" s="78"/>
      <c r="AK1045" s="83"/>
      <c r="AL1045" s="78" t="s">
        <v>2973</v>
      </c>
      <c r="AM1045" s="81" t="s">
        <v>2974</v>
      </c>
      <c r="AN1045" s="82" t="s">
        <v>1809</v>
      </c>
      <c r="AO1045" s="81">
        <v>43467</v>
      </c>
      <c r="AP1045" s="76" t="s">
        <v>2987</v>
      </c>
      <c r="AQ1045" s="76" t="s">
        <v>2988</v>
      </c>
      <c r="AR1045" s="5"/>
      <c r="AS1045" s="78" t="s">
        <v>1819</v>
      </c>
      <c r="AT1045" s="81" t="s">
        <v>1810</v>
      </c>
      <c r="AU1045" s="78"/>
      <c r="AV1045" s="87"/>
      <c r="AW1045" s="131" t="s">
        <v>1780</v>
      </c>
    </row>
    <row r="1046" spans="1:49" s="88" customFormat="1" ht="36.75" customHeight="1">
      <c r="A1046" s="181">
        <v>84</v>
      </c>
      <c r="B1046" s="162" t="s">
        <v>156</v>
      </c>
      <c r="C1046" s="79" t="s">
        <v>152</v>
      </c>
      <c r="D1046" s="35" t="s">
        <v>2355</v>
      </c>
      <c r="E1046" s="78" t="s">
        <v>1622</v>
      </c>
      <c r="F1046" s="78" t="s">
        <v>1852</v>
      </c>
      <c r="G1046" s="78" t="s">
        <v>1290</v>
      </c>
      <c r="H1046" s="78" t="s">
        <v>1724</v>
      </c>
      <c r="I1046" s="17" t="s">
        <v>4808</v>
      </c>
      <c r="J1046" s="575"/>
      <c r="K1046" s="85"/>
      <c r="L1046" s="85" t="e">
        <v>#N/A</v>
      </c>
      <c r="M1046" s="79"/>
      <c r="N1046" s="133" t="s">
        <v>4660</v>
      </c>
      <c r="O1046" s="79" t="s">
        <v>4596</v>
      </c>
      <c r="P1046" s="79" t="s">
        <v>4689</v>
      </c>
      <c r="Q1046" s="79" t="e">
        <v>#N/A</v>
      </c>
      <c r="R1046" s="86"/>
      <c r="S1046" s="78"/>
      <c r="T1046" s="79"/>
      <c r="U1046" s="79" t="e">
        <v>#N/A</v>
      </c>
      <c r="V1046" s="79" t="s">
        <v>1780</v>
      </c>
      <c r="W1046" s="81" t="s">
        <v>4</v>
      </c>
      <c r="X1046" s="80" t="s">
        <v>2284</v>
      </c>
      <c r="Y1046" s="79" t="s">
        <v>4662</v>
      </c>
      <c r="Z1046" s="91" t="s">
        <v>2297</v>
      </c>
      <c r="AA1046" s="91"/>
      <c r="AB1046" s="78" t="s">
        <v>2980</v>
      </c>
      <c r="AC1046" s="16" t="s">
        <v>1724</v>
      </c>
      <c r="AD1046" s="83"/>
      <c r="AE1046" s="16" t="s">
        <v>1724</v>
      </c>
      <c r="AF1046" s="78" t="s">
        <v>1290</v>
      </c>
      <c r="AG1046" s="83"/>
      <c r="AH1046" s="92" t="s">
        <v>1852</v>
      </c>
      <c r="AI1046" s="78" t="s">
        <v>1624</v>
      </c>
      <c r="AJ1046" s="78"/>
      <c r="AK1046" s="83"/>
      <c r="AL1046" s="78" t="s">
        <v>2973</v>
      </c>
      <c r="AM1046" s="81" t="s">
        <v>2974</v>
      </c>
      <c r="AN1046" s="82" t="s">
        <v>1809</v>
      </c>
      <c r="AO1046" s="81">
        <v>43475</v>
      </c>
      <c r="AP1046" s="76" t="s">
        <v>2981</v>
      </c>
      <c r="AQ1046" s="76" t="s">
        <v>2982</v>
      </c>
      <c r="AR1046" s="5"/>
      <c r="AS1046" s="78"/>
      <c r="AT1046" s="81" t="s">
        <v>1810</v>
      </c>
      <c r="AU1046" s="78"/>
      <c r="AV1046" s="87"/>
      <c r="AW1046" s="131" t="s">
        <v>1780</v>
      </c>
    </row>
    <row r="1047" spans="1:49" s="88" customFormat="1" ht="36.75" customHeight="1">
      <c r="A1047" s="181">
        <v>85</v>
      </c>
      <c r="B1047" s="162" t="s">
        <v>154</v>
      </c>
      <c r="C1047" s="79" t="s">
        <v>152</v>
      </c>
      <c r="D1047" s="35" t="s">
        <v>2355</v>
      </c>
      <c r="E1047" s="78" t="s">
        <v>1622</v>
      </c>
      <c r="F1047" s="78" t="s">
        <v>1852</v>
      </c>
      <c r="G1047" s="78" t="s">
        <v>1290</v>
      </c>
      <c r="H1047" s="78" t="s">
        <v>1724</v>
      </c>
      <c r="I1047" s="17" t="s">
        <v>4808</v>
      </c>
      <c r="J1047" s="575"/>
      <c r="K1047" s="85"/>
      <c r="L1047" s="85" t="e">
        <v>#N/A</v>
      </c>
      <c r="M1047" s="79"/>
      <c r="N1047" s="133" t="s">
        <v>4660</v>
      </c>
      <c r="O1047" s="79" t="s">
        <v>4596</v>
      </c>
      <c r="P1047" s="79" t="s">
        <v>4689</v>
      </c>
      <c r="Q1047" s="79" t="e">
        <v>#N/A</v>
      </c>
      <c r="R1047" s="86"/>
      <c r="S1047" s="78"/>
      <c r="T1047" s="79"/>
      <c r="U1047" s="79" t="e">
        <v>#N/A</v>
      </c>
      <c r="V1047" s="79" t="s">
        <v>1780</v>
      </c>
      <c r="W1047" s="81" t="s">
        <v>4</v>
      </c>
      <c r="X1047" s="80" t="s">
        <v>2284</v>
      </c>
      <c r="Y1047" s="79" t="s">
        <v>4662</v>
      </c>
      <c r="Z1047" s="91" t="s">
        <v>2297</v>
      </c>
      <c r="AA1047" s="91"/>
      <c r="AB1047" s="78" t="s">
        <v>2983</v>
      </c>
      <c r="AC1047" s="16" t="s">
        <v>1724</v>
      </c>
      <c r="AD1047" s="83"/>
      <c r="AE1047" s="16" t="s">
        <v>1724</v>
      </c>
      <c r="AF1047" s="78" t="s">
        <v>1290</v>
      </c>
      <c r="AG1047" s="83"/>
      <c r="AH1047" s="92" t="s">
        <v>1852</v>
      </c>
      <c r="AI1047" s="78" t="s">
        <v>1624</v>
      </c>
      <c r="AJ1047" s="78"/>
      <c r="AK1047" s="83"/>
      <c r="AL1047" s="78" t="s">
        <v>2973</v>
      </c>
      <c r="AM1047" s="81" t="s">
        <v>2974</v>
      </c>
      <c r="AN1047" s="82" t="s">
        <v>1809</v>
      </c>
      <c r="AO1047" s="81">
        <v>43467</v>
      </c>
      <c r="AP1047" s="76" t="s">
        <v>2984</v>
      </c>
      <c r="AQ1047" s="76" t="s">
        <v>2985</v>
      </c>
      <c r="AR1047" s="5"/>
      <c r="AS1047" s="78" t="s">
        <v>1819</v>
      </c>
      <c r="AT1047" s="81" t="s">
        <v>1810</v>
      </c>
      <c r="AU1047" s="78"/>
      <c r="AV1047" s="87"/>
      <c r="AW1047" s="131" t="s">
        <v>1780</v>
      </c>
    </row>
    <row r="1048" spans="1:49" s="88" customFormat="1" ht="36.75" customHeight="1">
      <c r="A1048" s="181">
        <v>86</v>
      </c>
      <c r="B1048" s="162" t="s">
        <v>153</v>
      </c>
      <c r="C1048" s="79" t="s">
        <v>152</v>
      </c>
      <c r="D1048" s="35" t="s">
        <v>2355</v>
      </c>
      <c r="E1048" s="78" t="s">
        <v>1622</v>
      </c>
      <c r="F1048" s="78" t="s">
        <v>1852</v>
      </c>
      <c r="G1048" s="78" t="s">
        <v>1290</v>
      </c>
      <c r="H1048" s="78" t="s">
        <v>1724</v>
      </c>
      <c r="I1048" s="17" t="s">
        <v>4808</v>
      </c>
      <c r="J1048" s="575"/>
      <c r="K1048" s="85"/>
      <c r="L1048" s="85" t="e">
        <v>#N/A</v>
      </c>
      <c r="M1048" s="79"/>
      <c r="N1048" s="133" t="s">
        <v>4660</v>
      </c>
      <c r="O1048" s="79" t="s">
        <v>4596</v>
      </c>
      <c r="P1048" s="79" t="s">
        <v>4689</v>
      </c>
      <c r="Q1048" s="79" t="e">
        <v>#N/A</v>
      </c>
      <c r="R1048" s="86"/>
      <c r="S1048" s="78"/>
      <c r="T1048" s="79"/>
      <c r="U1048" s="79" t="e">
        <v>#N/A</v>
      </c>
      <c r="V1048" s="79" t="s">
        <v>1780</v>
      </c>
      <c r="W1048" s="81" t="s">
        <v>4</v>
      </c>
      <c r="X1048" s="80" t="s">
        <v>2284</v>
      </c>
      <c r="Y1048" s="79" t="s">
        <v>4662</v>
      </c>
      <c r="Z1048" s="91" t="s">
        <v>2297</v>
      </c>
      <c r="AA1048" s="91"/>
      <c r="AB1048" s="78" t="s">
        <v>2972</v>
      </c>
      <c r="AC1048" s="16" t="s">
        <v>1724</v>
      </c>
      <c r="AD1048" s="83"/>
      <c r="AE1048" s="16" t="s">
        <v>1724</v>
      </c>
      <c r="AF1048" s="78" t="s">
        <v>1290</v>
      </c>
      <c r="AG1048" s="83"/>
      <c r="AH1048" s="92" t="s">
        <v>1852</v>
      </c>
      <c r="AI1048" s="78" t="s">
        <v>1624</v>
      </c>
      <c r="AJ1048" s="78"/>
      <c r="AK1048" s="83"/>
      <c r="AL1048" s="78" t="s">
        <v>2973</v>
      </c>
      <c r="AM1048" s="81" t="s">
        <v>2974</v>
      </c>
      <c r="AN1048" s="82" t="s">
        <v>1809</v>
      </c>
      <c r="AO1048" s="81">
        <v>43467</v>
      </c>
      <c r="AP1048" s="76" t="s">
        <v>2975</v>
      </c>
      <c r="AQ1048" s="76" t="s">
        <v>2976</v>
      </c>
      <c r="AR1048" s="5"/>
      <c r="AS1048" s="78"/>
      <c r="AT1048" s="81" t="s">
        <v>1810</v>
      </c>
      <c r="AU1048" s="78"/>
      <c r="AV1048" s="87"/>
      <c r="AW1048" s="131" t="s">
        <v>1780</v>
      </c>
    </row>
    <row r="1049" spans="1:49" s="88" customFormat="1" ht="36.75" customHeight="1">
      <c r="A1049" s="181">
        <v>87</v>
      </c>
      <c r="B1049" s="162" t="s">
        <v>151</v>
      </c>
      <c r="C1049" s="79" t="s">
        <v>152</v>
      </c>
      <c r="D1049" s="35" t="s">
        <v>2355</v>
      </c>
      <c r="E1049" s="78" t="s">
        <v>1622</v>
      </c>
      <c r="F1049" s="78" t="s">
        <v>1852</v>
      </c>
      <c r="G1049" s="78" t="s">
        <v>1290</v>
      </c>
      <c r="H1049" s="78" t="s">
        <v>1724</v>
      </c>
      <c r="I1049" s="17" t="s">
        <v>4808</v>
      </c>
      <c r="J1049" s="575"/>
      <c r="K1049" s="85"/>
      <c r="L1049" s="85" t="e">
        <v>#N/A</v>
      </c>
      <c r="M1049" s="79"/>
      <c r="N1049" s="133" t="s">
        <v>4660</v>
      </c>
      <c r="O1049" s="79" t="s">
        <v>4596</v>
      </c>
      <c r="P1049" s="79" t="s">
        <v>4689</v>
      </c>
      <c r="Q1049" s="79" t="e">
        <v>#N/A</v>
      </c>
      <c r="R1049" s="86"/>
      <c r="S1049" s="78"/>
      <c r="T1049" s="79"/>
      <c r="U1049" s="79" t="e">
        <v>#N/A</v>
      </c>
      <c r="V1049" s="79" t="s">
        <v>1780</v>
      </c>
      <c r="W1049" s="81" t="s">
        <v>4</v>
      </c>
      <c r="X1049" s="80" t="s">
        <v>2284</v>
      </c>
      <c r="Y1049" s="79" t="s">
        <v>4662</v>
      </c>
      <c r="Z1049" s="91" t="s">
        <v>2297</v>
      </c>
      <c r="AA1049" s="91"/>
      <c r="AB1049" s="78" t="s">
        <v>2977</v>
      </c>
      <c r="AC1049" s="16" t="s">
        <v>1724</v>
      </c>
      <c r="AD1049" s="83"/>
      <c r="AE1049" s="16" t="s">
        <v>1724</v>
      </c>
      <c r="AF1049" s="78" t="s">
        <v>1290</v>
      </c>
      <c r="AG1049" s="83"/>
      <c r="AH1049" s="92" t="s">
        <v>1852</v>
      </c>
      <c r="AI1049" s="78" t="s">
        <v>1624</v>
      </c>
      <c r="AJ1049" s="78"/>
      <c r="AK1049" s="83"/>
      <c r="AL1049" s="78" t="s">
        <v>2973</v>
      </c>
      <c r="AM1049" s="81" t="s">
        <v>2974</v>
      </c>
      <c r="AN1049" s="82" t="s">
        <v>1809</v>
      </c>
      <c r="AO1049" s="81">
        <v>43467</v>
      </c>
      <c r="AP1049" s="76" t="s">
        <v>2978</v>
      </c>
      <c r="AQ1049" s="76" t="s">
        <v>2979</v>
      </c>
      <c r="AR1049" s="5"/>
      <c r="AS1049" s="78"/>
      <c r="AT1049" s="81" t="s">
        <v>1810</v>
      </c>
      <c r="AU1049" s="78"/>
      <c r="AV1049" s="87"/>
      <c r="AW1049" s="131" t="s">
        <v>1780</v>
      </c>
    </row>
    <row r="1050" spans="1:49" s="88" customFormat="1" ht="36.75" customHeight="1">
      <c r="A1050" s="181">
        <v>88</v>
      </c>
      <c r="B1050" s="162" t="s">
        <v>259</v>
      </c>
      <c r="C1050" s="79" t="s">
        <v>260</v>
      </c>
      <c r="D1050" s="35">
        <v>43351</v>
      </c>
      <c r="E1050" s="78" t="s">
        <v>1622</v>
      </c>
      <c r="F1050" s="78" t="s">
        <v>1852</v>
      </c>
      <c r="G1050" s="78" t="s">
        <v>1290</v>
      </c>
      <c r="H1050" s="78" t="s">
        <v>1724</v>
      </c>
      <c r="I1050" s="17" t="s">
        <v>4808</v>
      </c>
      <c r="J1050" s="575"/>
      <c r="K1050" s="85"/>
      <c r="L1050" s="85" t="e">
        <v>#N/A</v>
      </c>
      <c r="M1050" s="79"/>
      <c r="N1050" s="133" t="s">
        <v>4660</v>
      </c>
      <c r="O1050" s="79" t="s">
        <v>4596</v>
      </c>
      <c r="P1050" s="79" t="s">
        <v>4689</v>
      </c>
      <c r="Q1050" s="79" t="e">
        <v>#N/A</v>
      </c>
      <c r="R1050" s="86"/>
      <c r="S1050" s="78"/>
      <c r="T1050" s="79"/>
      <c r="U1050" s="79" t="e">
        <v>#N/A</v>
      </c>
      <c r="V1050" s="79" t="s">
        <v>1780</v>
      </c>
      <c r="W1050" s="81" t="s">
        <v>4</v>
      </c>
      <c r="X1050" s="80" t="s">
        <v>2460</v>
      </c>
      <c r="Y1050" s="79" t="s">
        <v>4662</v>
      </c>
      <c r="Z1050" s="91" t="s">
        <v>2297</v>
      </c>
      <c r="AA1050" s="91"/>
      <c r="AB1050" s="78" t="s">
        <v>3084</v>
      </c>
      <c r="AC1050" s="16" t="s">
        <v>1724</v>
      </c>
      <c r="AD1050" s="83"/>
      <c r="AE1050" s="16" t="s">
        <v>1724</v>
      </c>
      <c r="AF1050" s="78" t="s">
        <v>1290</v>
      </c>
      <c r="AG1050" s="83"/>
      <c r="AH1050" s="92" t="s">
        <v>1852</v>
      </c>
      <c r="AI1050" s="78" t="s">
        <v>1624</v>
      </c>
      <c r="AJ1050" s="78"/>
      <c r="AK1050" s="83"/>
      <c r="AL1050" s="78" t="s">
        <v>2114</v>
      </c>
      <c r="AM1050" s="81" t="s">
        <v>2115</v>
      </c>
      <c r="AN1050" s="82" t="s">
        <v>1809</v>
      </c>
      <c r="AO1050" s="81">
        <v>43475</v>
      </c>
      <c r="AP1050" s="76" t="s">
        <v>3085</v>
      </c>
      <c r="AQ1050" s="76" t="s">
        <v>3086</v>
      </c>
      <c r="AR1050" s="5"/>
      <c r="AS1050" s="78"/>
      <c r="AT1050" s="81" t="s">
        <v>1918</v>
      </c>
      <c r="AU1050" s="78"/>
      <c r="AV1050" s="87"/>
      <c r="AW1050" s="131" t="s">
        <v>1780</v>
      </c>
    </row>
    <row r="1051" spans="1:49" s="88" customFormat="1" ht="36.75" customHeight="1">
      <c r="A1051" s="181">
        <v>89</v>
      </c>
      <c r="B1051" s="392" t="s">
        <v>287</v>
      </c>
      <c r="C1051" s="79" t="s">
        <v>288</v>
      </c>
      <c r="D1051" s="35">
        <v>43335</v>
      </c>
      <c r="E1051" s="78" t="s">
        <v>1622</v>
      </c>
      <c r="F1051" s="78" t="s">
        <v>1852</v>
      </c>
      <c r="G1051" s="78" t="s">
        <v>1290</v>
      </c>
      <c r="H1051" s="78" t="s">
        <v>1724</v>
      </c>
      <c r="I1051" s="17" t="s">
        <v>4808</v>
      </c>
      <c r="J1051" s="575"/>
      <c r="K1051" s="85"/>
      <c r="L1051" s="85" t="e">
        <v>#N/A</v>
      </c>
      <c r="M1051" s="79"/>
      <c r="N1051" s="133" t="s">
        <v>4660</v>
      </c>
      <c r="O1051" s="79" t="s">
        <v>4596</v>
      </c>
      <c r="P1051" s="79" t="s">
        <v>4689</v>
      </c>
      <c r="Q1051" s="79" t="e">
        <v>#N/A</v>
      </c>
      <c r="R1051" s="86"/>
      <c r="S1051" s="78"/>
      <c r="T1051" s="79"/>
      <c r="U1051" s="79" t="e">
        <v>#N/A</v>
      </c>
      <c r="V1051" s="79" t="s">
        <v>1780</v>
      </c>
      <c r="W1051" s="81" t="s">
        <v>4</v>
      </c>
      <c r="X1051" s="80" t="s">
        <v>2284</v>
      </c>
      <c r="Y1051" s="79" t="s">
        <v>4662</v>
      </c>
      <c r="Z1051" s="91" t="s">
        <v>2297</v>
      </c>
      <c r="AA1051" s="91"/>
      <c r="AB1051" s="82" t="s">
        <v>289</v>
      </c>
      <c r="AC1051" s="16" t="s">
        <v>1724</v>
      </c>
      <c r="AD1051" s="83"/>
      <c r="AE1051" s="16" t="s">
        <v>1724</v>
      </c>
      <c r="AF1051" s="78" t="s">
        <v>1290</v>
      </c>
      <c r="AG1051" s="83"/>
      <c r="AH1051" s="92" t="s">
        <v>1852</v>
      </c>
      <c r="AI1051" s="78" t="s">
        <v>1624</v>
      </c>
      <c r="AJ1051" s="82" t="s">
        <v>277</v>
      </c>
      <c r="AK1051" s="83"/>
      <c r="AL1051" s="82" t="s">
        <v>3009</v>
      </c>
      <c r="AM1051" s="27">
        <v>43335</v>
      </c>
      <c r="AN1051" s="82" t="s">
        <v>1883</v>
      </c>
      <c r="AO1051" s="81">
        <v>43521</v>
      </c>
      <c r="AP1051" s="76" t="s">
        <v>3087</v>
      </c>
      <c r="AQ1051" s="76" t="s">
        <v>3088</v>
      </c>
      <c r="AR1051" s="5"/>
      <c r="AS1051" s="78" t="s">
        <v>1819</v>
      </c>
      <c r="AT1051" s="81" t="s">
        <v>1884</v>
      </c>
      <c r="AU1051" s="78"/>
      <c r="AV1051" s="87"/>
      <c r="AW1051" s="131" t="s">
        <v>1780</v>
      </c>
    </row>
    <row r="1052" spans="1:49" s="88" customFormat="1" ht="36.75" customHeight="1">
      <c r="A1052" s="181">
        <v>90</v>
      </c>
      <c r="B1052" s="392" t="s">
        <v>1501</v>
      </c>
      <c r="C1052" s="79" t="s">
        <v>1502</v>
      </c>
      <c r="D1052" s="35" t="s">
        <v>1504</v>
      </c>
      <c r="E1052" s="78" t="s">
        <v>1893</v>
      </c>
      <c r="F1052" s="78" t="s">
        <v>1852</v>
      </c>
      <c r="G1052" s="78" t="s">
        <v>1290</v>
      </c>
      <c r="H1052" s="78" t="s">
        <v>1724</v>
      </c>
      <c r="I1052" s="17" t="s">
        <v>4808</v>
      </c>
      <c r="J1052" s="575"/>
      <c r="K1052" s="85"/>
      <c r="L1052" s="85" t="e">
        <v>#N/A</v>
      </c>
      <c r="M1052" s="79"/>
      <c r="N1052" s="133" t="s">
        <v>4660</v>
      </c>
      <c r="O1052" s="79" t="s">
        <v>4596</v>
      </c>
      <c r="P1052" s="79" t="s">
        <v>4689</v>
      </c>
      <c r="Q1052" s="79" t="e">
        <v>#N/A</v>
      </c>
      <c r="R1052" s="86"/>
      <c r="S1052" s="78"/>
      <c r="T1052" s="79"/>
      <c r="U1052" s="79" t="e">
        <v>#N/A</v>
      </c>
      <c r="V1052" s="79" t="s">
        <v>1780</v>
      </c>
      <c r="W1052" s="81" t="s">
        <v>4</v>
      </c>
      <c r="X1052" s="80" t="s">
        <v>2284</v>
      </c>
      <c r="Y1052" s="79" t="s">
        <v>4662</v>
      </c>
      <c r="Z1052" s="91" t="s">
        <v>2297</v>
      </c>
      <c r="AA1052" s="91"/>
      <c r="AB1052" s="82" t="s">
        <v>412</v>
      </c>
      <c r="AC1052" s="16" t="s">
        <v>1724</v>
      </c>
      <c r="AD1052" s="83"/>
      <c r="AE1052" s="16" t="s">
        <v>1724</v>
      </c>
      <c r="AF1052" s="78" t="s">
        <v>1290</v>
      </c>
      <c r="AG1052" s="83"/>
      <c r="AH1052" s="92" t="s">
        <v>1852</v>
      </c>
      <c r="AI1052" s="78" t="s">
        <v>1627</v>
      </c>
      <c r="AJ1052" s="82"/>
      <c r="AK1052" s="83"/>
      <c r="AL1052" s="82" t="s">
        <v>1503</v>
      </c>
      <c r="AM1052" s="81" t="s">
        <v>1504</v>
      </c>
      <c r="AN1052" s="82" t="s">
        <v>1883</v>
      </c>
      <c r="AO1052" s="81" t="s">
        <v>2871</v>
      </c>
      <c r="AP1052" s="76" t="s">
        <v>3102</v>
      </c>
      <c r="AQ1052" s="76" t="s">
        <v>3103</v>
      </c>
      <c r="AR1052" s="5"/>
      <c r="AS1052" s="78"/>
      <c r="AT1052" s="81" t="s">
        <v>1884</v>
      </c>
      <c r="AU1052" s="78"/>
      <c r="AV1052" s="87"/>
      <c r="AW1052" s="131" t="s">
        <v>1780</v>
      </c>
    </row>
    <row r="1053" spans="1:49" s="88" customFormat="1" ht="36.75" customHeight="1">
      <c r="A1053" s="181">
        <v>91</v>
      </c>
      <c r="B1053" s="167" t="s">
        <v>1334</v>
      </c>
      <c r="C1053" s="79" t="s">
        <v>1335</v>
      </c>
      <c r="D1053" s="35" t="s">
        <v>2863</v>
      </c>
      <c r="E1053" s="82" t="s">
        <v>1996</v>
      </c>
      <c r="F1053" s="82" t="s">
        <v>1686</v>
      </c>
      <c r="G1053" s="78" t="s">
        <v>1290</v>
      </c>
      <c r="H1053" s="17" t="s">
        <v>4426</v>
      </c>
      <c r="I1053" s="17" t="s">
        <v>4808</v>
      </c>
      <c r="J1053" s="575"/>
      <c r="K1053" s="85" t="s">
        <v>1710</v>
      </c>
      <c r="L1053" s="85" t="s">
        <v>4606</v>
      </c>
      <c r="M1053" s="79"/>
      <c r="N1053" s="133" t="s">
        <v>4698</v>
      </c>
      <c r="O1053" s="79" t="s">
        <v>4596</v>
      </c>
      <c r="P1053" s="79" t="s">
        <v>4689</v>
      </c>
      <c r="Q1053" s="79" t="e">
        <v>#N/A</v>
      </c>
      <c r="R1053" s="86"/>
      <c r="S1053" s="78"/>
      <c r="T1053" s="79"/>
      <c r="U1053" s="79" t="e">
        <v>#N/A</v>
      </c>
      <c r="V1053" s="79" t="s">
        <v>1780</v>
      </c>
      <c r="W1053" s="81" t="s">
        <v>4</v>
      </c>
      <c r="X1053" s="80" t="s">
        <v>1913</v>
      </c>
      <c r="Y1053" s="79" t="s">
        <v>4662</v>
      </c>
      <c r="Z1053" s="91" t="s">
        <v>3149</v>
      </c>
      <c r="AA1053" s="91"/>
      <c r="AB1053" s="97" t="s">
        <v>45</v>
      </c>
      <c r="AC1053" s="78" t="s">
        <v>1714</v>
      </c>
      <c r="AD1053" s="83"/>
      <c r="AE1053" s="78" t="s">
        <v>1714</v>
      </c>
      <c r="AF1053" s="78" t="s">
        <v>1290</v>
      </c>
      <c r="AG1053" s="83"/>
      <c r="AH1053" s="77" t="s">
        <v>1686</v>
      </c>
      <c r="AI1053" s="5" t="s">
        <v>1627</v>
      </c>
      <c r="AJ1053" s="78"/>
      <c r="AK1053" s="83"/>
      <c r="AL1053" s="36" t="s">
        <v>2273</v>
      </c>
      <c r="AM1053" s="31"/>
      <c r="AN1053" s="78" t="s">
        <v>1794</v>
      </c>
      <c r="AO1053" s="81">
        <v>43417</v>
      </c>
      <c r="AP1053" s="76" t="s">
        <v>3150</v>
      </c>
      <c r="AQ1053" s="76" t="s">
        <v>3151</v>
      </c>
      <c r="AR1053" s="5"/>
      <c r="AS1053" s="78"/>
      <c r="AT1053" s="81" t="s">
        <v>1838</v>
      </c>
      <c r="AU1053" s="78"/>
      <c r="AV1053" s="87"/>
      <c r="AW1053" s="131" t="s">
        <v>1780</v>
      </c>
    </row>
    <row r="1054" spans="1:49" s="88" customFormat="1" ht="36.75" customHeight="1">
      <c r="A1054" s="181">
        <v>92</v>
      </c>
      <c r="B1054" s="167" t="s">
        <v>1389</v>
      </c>
      <c r="C1054" s="79" t="s">
        <v>1390</v>
      </c>
      <c r="D1054" s="35">
        <v>43440</v>
      </c>
      <c r="E1054" s="78" t="s">
        <v>1966</v>
      </c>
      <c r="F1054" s="78" t="s">
        <v>1686</v>
      </c>
      <c r="G1054" s="78" t="s">
        <v>1290</v>
      </c>
      <c r="H1054" s="17" t="s">
        <v>4426</v>
      </c>
      <c r="I1054" s="17" t="s">
        <v>4808</v>
      </c>
      <c r="J1054" s="575"/>
      <c r="K1054" s="85"/>
      <c r="L1054" s="85" t="e">
        <v>#N/A</v>
      </c>
      <c r="M1054" s="79"/>
      <c r="N1054" s="133" t="s">
        <v>4698</v>
      </c>
      <c r="O1054" s="79" t="s">
        <v>4596</v>
      </c>
      <c r="P1054" s="79" t="s">
        <v>4689</v>
      </c>
      <c r="Q1054" s="79" t="e">
        <v>#N/A</v>
      </c>
      <c r="R1054" s="86"/>
      <c r="S1054" s="78"/>
      <c r="T1054" s="79"/>
      <c r="U1054" s="79" t="e">
        <v>#N/A</v>
      </c>
      <c r="V1054" s="79" t="s">
        <v>1780</v>
      </c>
      <c r="W1054" s="81" t="s">
        <v>4</v>
      </c>
      <c r="X1054" s="80" t="s">
        <v>1913</v>
      </c>
      <c r="Y1054" s="79" t="s">
        <v>4662</v>
      </c>
      <c r="Z1054" s="91" t="s">
        <v>2534</v>
      </c>
      <c r="AA1054" s="91"/>
      <c r="AB1054" s="97" t="s">
        <v>45</v>
      </c>
      <c r="AC1054" s="78" t="s">
        <v>1714</v>
      </c>
      <c r="AD1054" s="83"/>
      <c r="AE1054" s="78" t="s">
        <v>1714</v>
      </c>
      <c r="AF1054" s="78" t="s">
        <v>1290</v>
      </c>
      <c r="AG1054" s="83"/>
      <c r="AH1054" s="77" t="s">
        <v>1686</v>
      </c>
      <c r="AI1054" s="78" t="s">
        <v>1627</v>
      </c>
      <c r="AJ1054" s="78"/>
      <c r="AK1054" s="83"/>
      <c r="AL1054" s="97" t="s">
        <v>2123</v>
      </c>
      <c r="AM1054" s="30"/>
      <c r="AN1054" s="78" t="s">
        <v>1794</v>
      </c>
      <c r="AO1054" s="81">
        <v>43418</v>
      </c>
      <c r="AP1054" s="76" t="s">
        <v>3152</v>
      </c>
      <c r="AQ1054" s="76" t="s">
        <v>3153</v>
      </c>
      <c r="AR1054" s="5"/>
      <c r="AS1054" s="78"/>
      <c r="AT1054" s="81" t="s">
        <v>1838</v>
      </c>
      <c r="AU1054" s="78"/>
      <c r="AV1054" s="87"/>
      <c r="AW1054" s="131" t="s">
        <v>1780</v>
      </c>
    </row>
    <row r="1055" spans="1:49" s="88" customFormat="1" ht="36.75" customHeight="1">
      <c r="A1055" s="181">
        <v>93</v>
      </c>
      <c r="B1055" s="167" t="s">
        <v>1391</v>
      </c>
      <c r="C1055" s="79" t="s">
        <v>1390</v>
      </c>
      <c r="D1055" s="35">
        <v>43440</v>
      </c>
      <c r="E1055" s="78" t="s">
        <v>1966</v>
      </c>
      <c r="F1055" s="78" t="s">
        <v>1686</v>
      </c>
      <c r="G1055" s="78" t="s">
        <v>1290</v>
      </c>
      <c r="H1055" s="17" t="s">
        <v>4426</v>
      </c>
      <c r="I1055" s="17" t="s">
        <v>4808</v>
      </c>
      <c r="J1055" s="575"/>
      <c r="K1055" s="85"/>
      <c r="L1055" s="85" t="e">
        <v>#N/A</v>
      </c>
      <c r="M1055" s="79"/>
      <c r="N1055" s="133" t="s">
        <v>4698</v>
      </c>
      <c r="O1055" s="79" t="s">
        <v>4596</v>
      </c>
      <c r="P1055" s="79" t="s">
        <v>4689</v>
      </c>
      <c r="Q1055" s="79" t="e">
        <v>#N/A</v>
      </c>
      <c r="R1055" s="86"/>
      <c r="S1055" s="78"/>
      <c r="T1055" s="79"/>
      <c r="U1055" s="79" t="e">
        <v>#N/A</v>
      </c>
      <c r="V1055" s="79" t="s">
        <v>1780</v>
      </c>
      <c r="W1055" s="81" t="s">
        <v>4</v>
      </c>
      <c r="X1055" s="80" t="s">
        <v>1913</v>
      </c>
      <c r="Y1055" s="79" t="s">
        <v>4662</v>
      </c>
      <c r="Z1055" s="91" t="s">
        <v>2534</v>
      </c>
      <c r="AA1055" s="91"/>
      <c r="AB1055" s="97" t="s">
        <v>45</v>
      </c>
      <c r="AC1055" s="78" t="s">
        <v>1714</v>
      </c>
      <c r="AD1055" s="83"/>
      <c r="AE1055" s="78" t="s">
        <v>1714</v>
      </c>
      <c r="AF1055" s="78" t="s">
        <v>1290</v>
      </c>
      <c r="AG1055" s="83"/>
      <c r="AH1055" s="77" t="s">
        <v>1686</v>
      </c>
      <c r="AI1055" s="78" t="s">
        <v>1627</v>
      </c>
      <c r="AJ1055" s="78"/>
      <c r="AK1055" s="83"/>
      <c r="AL1055" s="97" t="s">
        <v>2123</v>
      </c>
      <c r="AM1055" s="30"/>
      <c r="AN1055" s="78" t="s">
        <v>1794</v>
      </c>
      <c r="AO1055" s="81">
        <v>43418</v>
      </c>
      <c r="AP1055" s="76" t="s">
        <v>3154</v>
      </c>
      <c r="AQ1055" s="76" t="s">
        <v>3155</v>
      </c>
      <c r="AR1055" s="5"/>
      <c r="AS1055" s="78"/>
      <c r="AT1055" s="81" t="s">
        <v>1838</v>
      </c>
      <c r="AU1055" s="78"/>
      <c r="AV1055" s="87"/>
      <c r="AW1055" s="131" t="s">
        <v>1780</v>
      </c>
    </row>
    <row r="1056" spans="1:49" s="88" customFormat="1" ht="36.75" customHeight="1">
      <c r="A1056" s="181">
        <v>94</v>
      </c>
      <c r="B1056" s="384" t="s">
        <v>1131</v>
      </c>
      <c r="C1056" s="79" t="s">
        <v>1132</v>
      </c>
      <c r="D1056" s="35" t="s">
        <v>4172</v>
      </c>
      <c r="E1056" s="1" t="s">
        <v>2002</v>
      </c>
      <c r="F1056" s="1" t="s">
        <v>1689</v>
      </c>
      <c r="G1056" s="78" t="s">
        <v>1290</v>
      </c>
      <c r="H1056" s="17" t="s">
        <v>4426</v>
      </c>
      <c r="I1056" s="17" t="s">
        <v>4808</v>
      </c>
      <c r="J1056" s="575"/>
      <c r="K1056" s="85"/>
      <c r="L1056" s="85" t="e">
        <v>#N/A</v>
      </c>
      <c r="M1056" s="79"/>
      <c r="N1056" s="133" t="s">
        <v>4737</v>
      </c>
      <c r="O1056" s="79" t="s">
        <v>4596</v>
      </c>
      <c r="P1056" s="79" t="s">
        <v>4689</v>
      </c>
      <c r="Q1056" s="79" t="e">
        <v>#N/A</v>
      </c>
      <c r="R1056" s="86"/>
      <c r="S1056" s="78"/>
      <c r="T1056" s="79"/>
      <c r="U1056" s="79" t="e">
        <v>#N/A</v>
      </c>
      <c r="V1056" s="79" t="s">
        <v>1780</v>
      </c>
      <c r="W1056" s="81" t="s">
        <v>4</v>
      </c>
      <c r="X1056" s="80" t="s">
        <v>1792</v>
      </c>
      <c r="Y1056" s="79" t="s">
        <v>4662</v>
      </c>
      <c r="Z1056" s="91" t="s">
        <v>1799</v>
      </c>
      <c r="AA1056" s="91"/>
      <c r="AB1056" s="76" t="s">
        <v>90</v>
      </c>
      <c r="AC1056" s="17" t="s">
        <v>1717</v>
      </c>
      <c r="AD1056" s="83"/>
      <c r="AE1056" s="17" t="s">
        <v>1717</v>
      </c>
      <c r="AF1056" s="78" t="s">
        <v>1290</v>
      </c>
      <c r="AG1056" s="76"/>
      <c r="AH1056" s="78" t="s">
        <v>1689</v>
      </c>
      <c r="AI1056" s="97" t="s">
        <v>1627</v>
      </c>
      <c r="AJ1056" s="78"/>
      <c r="AK1056" s="83"/>
      <c r="AL1056" s="78" t="s">
        <v>3168</v>
      </c>
      <c r="AM1056" s="23">
        <v>43219.366063275462</v>
      </c>
      <c r="AN1056" s="78" t="s">
        <v>1794</v>
      </c>
      <c r="AO1056" s="81">
        <v>43363</v>
      </c>
      <c r="AP1056" s="76" t="s">
        <v>3169</v>
      </c>
      <c r="AQ1056" s="76">
        <v>483165</v>
      </c>
      <c r="AR1056" s="5"/>
      <c r="AS1056" s="78"/>
      <c r="AT1056" s="81" t="s">
        <v>1802</v>
      </c>
      <c r="AU1056" s="78"/>
      <c r="AV1056" s="87"/>
      <c r="AW1056" s="131" t="s">
        <v>1780</v>
      </c>
    </row>
    <row r="1057" spans="1:50" s="88" customFormat="1" ht="36.75" customHeight="1">
      <c r="A1057" s="181">
        <v>95</v>
      </c>
      <c r="B1057" s="384" t="s">
        <v>52</v>
      </c>
      <c r="C1057" s="79" t="s">
        <v>53</v>
      </c>
      <c r="D1057" s="35">
        <v>43208</v>
      </c>
      <c r="E1057" s="78" t="s">
        <v>1622</v>
      </c>
      <c r="F1057" s="78" t="s">
        <v>1689</v>
      </c>
      <c r="G1057" s="78" t="s">
        <v>1290</v>
      </c>
      <c r="H1057" s="17" t="s">
        <v>4426</v>
      </c>
      <c r="I1057" s="17" t="s">
        <v>4808</v>
      </c>
      <c r="J1057" s="575"/>
      <c r="K1057" s="85"/>
      <c r="L1057" s="85" t="e">
        <v>#N/A</v>
      </c>
      <c r="M1057" s="79"/>
      <c r="N1057" s="133" t="s">
        <v>4698</v>
      </c>
      <c r="O1057" s="79" t="s">
        <v>4596</v>
      </c>
      <c r="P1057" s="79" t="s">
        <v>4689</v>
      </c>
      <c r="Q1057" s="79" t="e">
        <v>#N/A</v>
      </c>
      <c r="R1057" s="86"/>
      <c r="S1057" s="78"/>
      <c r="T1057" s="79"/>
      <c r="U1057" s="79" t="e">
        <v>#N/A</v>
      </c>
      <c r="V1057" s="79" t="s">
        <v>1780</v>
      </c>
      <c r="W1057" s="81" t="s">
        <v>4</v>
      </c>
      <c r="X1057" s="80" t="s">
        <v>1913</v>
      </c>
      <c r="Y1057" s="79" t="s">
        <v>4662</v>
      </c>
      <c r="Z1057" s="91" t="s">
        <v>4681</v>
      </c>
      <c r="AA1057" s="91"/>
      <c r="AB1057" s="76" t="s">
        <v>45</v>
      </c>
      <c r="AC1057" s="78" t="s">
        <v>1714</v>
      </c>
      <c r="AD1057" s="83"/>
      <c r="AE1057" s="78" t="s">
        <v>1714</v>
      </c>
      <c r="AF1057" s="78" t="s">
        <v>1290</v>
      </c>
      <c r="AG1057" s="83"/>
      <c r="AH1057" s="78" t="s">
        <v>1689</v>
      </c>
      <c r="AI1057" s="78" t="s">
        <v>1624</v>
      </c>
      <c r="AJ1057" s="78"/>
      <c r="AK1057" s="83"/>
      <c r="AL1057" s="78" t="s">
        <v>2809</v>
      </c>
      <c r="AM1057" s="23">
        <v>43208</v>
      </c>
      <c r="AN1057" s="78" t="s">
        <v>1794</v>
      </c>
      <c r="AO1057" s="81">
        <v>43367</v>
      </c>
      <c r="AP1057" s="76" t="s">
        <v>3201</v>
      </c>
      <c r="AQ1057" s="76" t="s">
        <v>3202</v>
      </c>
      <c r="AR1057" s="5"/>
      <c r="AS1057" s="78"/>
      <c r="AT1057" s="81" t="s">
        <v>1802</v>
      </c>
      <c r="AU1057" s="78"/>
      <c r="AV1057" s="87"/>
      <c r="AW1057" s="131" t="s">
        <v>1780</v>
      </c>
    </row>
    <row r="1058" spans="1:50" s="88" customFormat="1" ht="36.75" customHeight="1">
      <c r="A1058" s="181">
        <v>96</v>
      </c>
      <c r="B1058" s="384" t="s">
        <v>50</v>
      </c>
      <c r="C1058" s="79" t="s">
        <v>51</v>
      </c>
      <c r="D1058" s="35">
        <v>43208</v>
      </c>
      <c r="E1058" s="78" t="s">
        <v>1622</v>
      </c>
      <c r="F1058" s="78" t="s">
        <v>1689</v>
      </c>
      <c r="G1058" s="78" t="s">
        <v>1290</v>
      </c>
      <c r="H1058" s="17" t="s">
        <v>4426</v>
      </c>
      <c r="I1058" s="17" t="s">
        <v>4808</v>
      </c>
      <c r="J1058" s="575"/>
      <c r="K1058" s="85"/>
      <c r="L1058" s="85" t="e">
        <v>#N/A</v>
      </c>
      <c r="M1058" s="79"/>
      <c r="N1058" s="133" t="s">
        <v>4698</v>
      </c>
      <c r="O1058" s="79" t="s">
        <v>4596</v>
      </c>
      <c r="P1058" s="79" t="s">
        <v>4689</v>
      </c>
      <c r="Q1058" s="79" t="e">
        <v>#N/A</v>
      </c>
      <c r="R1058" s="86"/>
      <c r="S1058" s="78"/>
      <c r="T1058" s="79"/>
      <c r="U1058" s="79" t="e">
        <v>#N/A</v>
      </c>
      <c r="V1058" s="79" t="s">
        <v>1780</v>
      </c>
      <c r="W1058" s="81" t="s">
        <v>4</v>
      </c>
      <c r="X1058" s="80" t="s">
        <v>1792</v>
      </c>
      <c r="Y1058" s="79" t="s">
        <v>4662</v>
      </c>
      <c r="Z1058" s="91" t="s">
        <v>1799</v>
      </c>
      <c r="AA1058" s="91"/>
      <c r="AB1058" s="76" t="s">
        <v>45</v>
      </c>
      <c r="AC1058" s="78" t="s">
        <v>1714</v>
      </c>
      <c r="AD1058" s="83"/>
      <c r="AE1058" s="78" t="s">
        <v>1714</v>
      </c>
      <c r="AF1058" s="78" t="s">
        <v>1290</v>
      </c>
      <c r="AG1058" s="83"/>
      <c r="AH1058" s="78" t="s">
        <v>1689</v>
      </c>
      <c r="AI1058" s="78" t="s">
        <v>1624</v>
      </c>
      <c r="AJ1058" s="78"/>
      <c r="AK1058" s="83"/>
      <c r="AL1058" s="78" t="s">
        <v>2809</v>
      </c>
      <c r="AM1058" s="23">
        <v>43208</v>
      </c>
      <c r="AN1058" s="78" t="s">
        <v>1794</v>
      </c>
      <c r="AO1058" s="81">
        <v>43367</v>
      </c>
      <c r="AP1058" s="76" t="s">
        <v>3203</v>
      </c>
      <c r="AQ1058" s="76">
        <v>688881</v>
      </c>
      <c r="AR1058" s="5"/>
      <c r="AS1058" s="78"/>
      <c r="AT1058" s="81" t="s">
        <v>1802</v>
      </c>
      <c r="AU1058" s="78"/>
      <c r="AV1058" s="87"/>
      <c r="AW1058" s="131" t="s">
        <v>1780</v>
      </c>
    </row>
    <row r="1059" spans="1:50" s="88" customFormat="1" ht="36.75" customHeight="1">
      <c r="A1059" s="181">
        <v>97</v>
      </c>
      <c r="B1059" s="205" t="s">
        <v>1126</v>
      </c>
      <c r="C1059" s="79" t="s">
        <v>1127</v>
      </c>
      <c r="D1059" s="35" t="s">
        <v>4182</v>
      </c>
      <c r="E1059" s="1" t="s">
        <v>2002</v>
      </c>
      <c r="F1059" s="1" t="s">
        <v>1689</v>
      </c>
      <c r="G1059" s="78" t="s">
        <v>1290</v>
      </c>
      <c r="H1059" s="17" t="s">
        <v>4426</v>
      </c>
      <c r="I1059" s="17" t="s">
        <v>4808</v>
      </c>
      <c r="J1059" s="575"/>
      <c r="K1059" s="85" t="s">
        <v>1710</v>
      </c>
      <c r="L1059" s="85" t="s">
        <v>4606</v>
      </c>
      <c r="M1059" s="79"/>
      <c r="N1059" s="133" t="s">
        <v>4698</v>
      </c>
      <c r="O1059" s="79" t="s">
        <v>4596</v>
      </c>
      <c r="P1059" s="79" t="s">
        <v>4689</v>
      </c>
      <c r="Q1059" s="79" t="e">
        <v>#N/A</v>
      </c>
      <c r="R1059" s="86"/>
      <c r="S1059" s="78"/>
      <c r="T1059" s="79"/>
      <c r="U1059" s="79" t="e">
        <v>#N/A</v>
      </c>
      <c r="V1059" s="79" t="s">
        <v>1780</v>
      </c>
      <c r="W1059" s="81" t="s">
        <v>4</v>
      </c>
      <c r="X1059" s="80" t="s">
        <v>1792</v>
      </c>
      <c r="Y1059" s="79" t="s">
        <v>4662</v>
      </c>
      <c r="Z1059" s="91" t="s">
        <v>2322</v>
      </c>
      <c r="AA1059" s="91"/>
      <c r="AB1059" s="15" t="s">
        <v>90</v>
      </c>
      <c r="AC1059" s="17" t="s">
        <v>1717</v>
      </c>
      <c r="AD1059" s="83"/>
      <c r="AE1059" s="17" t="s">
        <v>1717</v>
      </c>
      <c r="AF1059" s="78" t="s">
        <v>1290</v>
      </c>
      <c r="AG1059" s="83"/>
      <c r="AH1059" s="78" t="s">
        <v>1689</v>
      </c>
      <c r="AI1059" s="97" t="s">
        <v>1627</v>
      </c>
      <c r="AJ1059" s="78"/>
      <c r="AK1059" s="83"/>
      <c r="AL1059" s="15" t="s">
        <v>1108</v>
      </c>
      <c r="AM1059" s="33" t="s">
        <v>1128</v>
      </c>
      <c r="AN1059" s="82" t="s">
        <v>1809</v>
      </c>
      <c r="AO1059" s="81">
        <v>43473</v>
      </c>
      <c r="AP1059" s="76" t="s">
        <v>3206</v>
      </c>
      <c r="AQ1059" s="76" t="s">
        <v>3207</v>
      </c>
      <c r="AR1059" s="5"/>
      <c r="AS1059" s="78"/>
      <c r="AT1059" s="81" t="s">
        <v>1802</v>
      </c>
      <c r="AU1059" s="78"/>
      <c r="AV1059" s="87"/>
      <c r="AW1059" s="131" t="s">
        <v>1780</v>
      </c>
    </row>
    <row r="1060" spans="1:50" s="88" customFormat="1" ht="36.75" customHeight="1">
      <c r="A1060" s="181">
        <v>98</v>
      </c>
      <c r="B1060" s="205" t="s">
        <v>1130</v>
      </c>
      <c r="C1060" s="79" t="s">
        <v>1127</v>
      </c>
      <c r="D1060" s="35" t="s">
        <v>4182</v>
      </c>
      <c r="E1060" s="1" t="s">
        <v>2002</v>
      </c>
      <c r="F1060" s="1" t="s">
        <v>1689</v>
      </c>
      <c r="G1060" s="78" t="s">
        <v>1290</v>
      </c>
      <c r="H1060" s="17" t="s">
        <v>4426</v>
      </c>
      <c r="I1060" s="17" t="s">
        <v>4808</v>
      </c>
      <c r="J1060" s="575"/>
      <c r="K1060" s="85" t="s">
        <v>1710</v>
      </c>
      <c r="L1060" s="85" t="s">
        <v>4606</v>
      </c>
      <c r="M1060" s="79"/>
      <c r="N1060" s="133" t="s">
        <v>4698</v>
      </c>
      <c r="O1060" s="79" t="s">
        <v>4596</v>
      </c>
      <c r="P1060" s="79" t="s">
        <v>4689</v>
      </c>
      <c r="Q1060" s="79" t="e">
        <v>#N/A</v>
      </c>
      <c r="R1060" s="86"/>
      <c r="S1060" s="78"/>
      <c r="T1060" s="79"/>
      <c r="U1060" s="79" t="e">
        <v>#N/A</v>
      </c>
      <c r="V1060" s="79" t="s">
        <v>1780</v>
      </c>
      <c r="W1060" s="81" t="s">
        <v>4</v>
      </c>
      <c r="X1060" s="80" t="s">
        <v>1792</v>
      </c>
      <c r="Y1060" s="79" t="s">
        <v>4662</v>
      </c>
      <c r="Z1060" s="91" t="s">
        <v>2322</v>
      </c>
      <c r="AA1060" s="91"/>
      <c r="AB1060" s="15" t="s">
        <v>90</v>
      </c>
      <c r="AC1060" s="17" t="s">
        <v>1717</v>
      </c>
      <c r="AD1060" s="83"/>
      <c r="AE1060" s="17" t="s">
        <v>1717</v>
      </c>
      <c r="AF1060" s="78" t="s">
        <v>1290</v>
      </c>
      <c r="AG1060" s="83"/>
      <c r="AH1060" s="78" t="s">
        <v>1689</v>
      </c>
      <c r="AI1060" s="97" t="s">
        <v>1627</v>
      </c>
      <c r="AJ1060" s="78"/>
      <c r="AK1060" s="83"/>
      <c r="AL1060" s="15" t="s">
        <v>1108</v>
      </c>
      <c r="AM1060" s="33" t="s">
        <v>1128</v>
      </c>
      <c r="AN1060" s="82" t="s">
        <v>1809</v>
      </c>
      <c r="AO1060" s="81">
        <v>43473</v>
      </c>
      <c r="AP1060" s="76" t="s">
        <v>3208</v>
      </c>
      <c r="AQ1060" s="76" t="s">
        <v>3209</v>
      </c>
      <c r="AR1060" s="5"/>
      <c r="AS1060" s="78"/>
      <c r="AT1060" s="81" t="s">
        <v>1802</v>
      </c>
      <c r="AU1060" s="78"/>
      <c r="AV1060" s="87"/>
      <c r="AW1060" s="131" t="s">
        <v>1780</v>
      </c>
    </row>
    <row r="1061" spans="1:50" s="88" customFormat="1" ht="36.75" customHeight="1">
      <c r="A1061" s="181">
        <v>99</v>
      </c>
      <c r="B1061" s="205" t="s">
        <v>1129</v>
      </c>
      <c r="C1061" s="79" t="s">
        <v>1127</v>
      </c>
      <c r="D1061" s="35" t="s">
        <v>4182</v>
      </c>
      <c r="E1061" s="1" t="s">
        <v>2002</v>
      </c>
      <c r="F1061" s="1" t="s">
        <v>1689</v>
      </c>
      <c r="G1061" s="78" t="s">
        <v>1290</v>
      </c>
      <c r="H1061" s="17" t="s">
        <v>4426</v>
      </c>
      <c r="I1061" s="17" t="s">
        <v>4808</v>
      </c>
      <c r="J1061" s="575"/>
      <c r="K1061" s="85" t="s">
        <v>1710</v>
      </c>
      <c r="L1061" s="85" t="s">
        <v>4606</v>
      </c>
      <c r="M1061" s="79"/>
      <c r="N1061" s="133" t="s">
        <v>4698</v>
      </c>
      <c r="O1061" s="79" t="s">
        <v>4596</v>
      </c>
      <c r="P1061" s="79" t="s">
        <v>4689</v>
      </c>
      <c r="Q1061" s="79" t="e">
        <v>#N/A</v>
      </c>
      <c r="R1061" s="86"/>
      <c r="S1061" s="78"/>
      <c r="T1061" s="79"/>
      <c r="U1061" s="79" t="e">
        <v>#N/A</v>
      </c>
      <c r="V1061" s="79" t="s">
        <v>1780</v>
      </c>
      <c r="W1061" s="81" t="s">
        <v>4</v>
      </c>
      <c r="X1061" s="80" t="s">
        <v>1792</v>
      </c>
      <c r="Y1061" s="79" t="s">
        <v>4662</v>
      </c>
      <c r="Z1061" s="91" t="s">
        <v>2322</v>
      </c>
      <c r="AA1061" s="91"/>
      <c r="AB1061" s="15" t="s">
        <v>90</v>
      </c>
      <c r="AC1061" s="17" t="s">
        <v>1717</v>
      </c>
      <c r="AD1061" s="83"/>
      <c r="AE1061" s="17" t="s">
        <v>1717</v>
      </c>
      <c r="AF1061" s="78" t="s">
        <v>1290</v>
      </c>
      <c r="AG1061" s="83"/>
      <c r="AH1061" s="78" t="s">
        <v>1689</v>
      </c>
      <c r="AI1061" s="97" t="s">
        <v>1627</v>
      </c>
      <c r="AJ1061" s="78"/>
      <c r="AK1061" s="83"/>
      <c r="AL1061" s="15" t="s">
        <v>1108</v>
      </c>
      <c r="AM1061" s="33" t="s">
        <v>1128</v>
      </c>
      <c r="AN1061" s="82" t="s">
        <v>1809</v>
      </c>
      <c r="AO1061" s="81">
        <v>43473</v>
      </c>
      <c r="AP1061" s="76" t="s">
        <v>3210</v>
      </c>
      <c r="AQ1061" s="76" t="s">
        <v>3211</v>
      </c>
      <c r="AR1061" s="5"/>
      <c r="AS1061" s="78"/>
      <c r="AT1061" s="81" t="s">
        <v>1802</v>
      </c>
      <c r="AU1061" s="78"/>
      <c r="AV1061" s="87"/>
      <c r="AW1061" s="131" t="s">
        <v>1780</v>
      </c>
    </row>
    <row r="1062" spans="1:50" s="88" customFormat="1" ht="36.75" customHeight="1">
      <c r="A1062" s="181">
        <v>100</v>
      </c>
      <c r="B1062" s="522" t="s">
        <v>644</v>
      </c>
      <c r="C1062" s="79" t="s">
        <v>645</v>
      </c>
      <c r="D1062" s="35" t="s">
        <v>2953</v>
      </c>
      <c r="E1062" s="78" t="s">
        <v>1829</v>
      </c>
      <c r="F1062" s="78" t="s">
        <v>1689</v>
      </c>
      <c r="G1062" s="78" t="s">
        <v>1290</v>
      </c>
      <c r="H1062" s="17" t="s">
        <v>4426</v>
      </c>
      <c r="I1062" s="17" t="s">
        <v>4808</v>
      </c>
      <c r="J1062" s="575"/>
      <c r="K1062" s="85"/>
      <c r="L1062" s="85" t="e">
        <v>#N/A</v>
      </c>
      <c r="M1062" s="79"/>
      <c r="N1062" s="133" t="s">
        <v>4737</v>
      </c>
      <c r="O1062" s="79" t="s">
        <v>4596</v>
      </c>
      <c r="P1062" s="79" t="s">
        <v>4689</v>
      </c>
      <c r="Q1062" s="79" t="e">
        <v>#N/A</v>
      </c>
      <c r="R1062" s="86"/>
      <c r="S1062" s="78"/>
      <c r="T1062" s="79"/>
      <c r="U1062" s="79" t="e">
        <v>#N/A</v>
      </c>
      <c r="V1062" s="79" t="s">
        <v>1780</v>
      </c>
      <c r="W1062" s="81" t="s">
        <v>4</v>
      </c>
      <c r="X1062" s="80" t="s">
        <v>1792</v>
      </c>
      <c r="Y1062" s="79" t="s">
        <v>4662</v>
      </c>
      <c r="Z1062" s="91" t="s">
        <v>1799</v>
      </c>
      <c r="AA1062" s="91"/>
      <c r="AB1062" s="1" t="s">
        <v>1826</v>
      </c>
      <c r="AC1062" s="78" t="s">
        <v>1714</v>
      </c>
      <c r="AD1062" s="83"/>
      <c r="AE1062" s="78" t="s">
        <v>1714</v>
      </c>
      <c r="AF1062" s="78" t="s">
        <v>1290</v>
      </c>
      <c r="AG1062" s="76"/>
      <c r="AH1062" s="78" t="s">
        <v>1689</v>
      </c>
      <c r="AI1062" s="78" t="s">
        <v>1629</v>
      </c>
      <c r="AJ1062" s="78"/>
      <c r="AK1062" s="83"/>
      <c r="AL1062" s="78" t="s">
        <v>2060</v>
      </c>
      <c r="AM1062" s="93" t="s">
        <v>2043</v>
      </c>
      <c r="AN1062" s="78" t="s">
        <v>1830</v>
      </c>
      <c r="AO1062" s="81">
        <v>43577</v>
      </c>
      <c r="AP1062" s="76" t="s">
        <v>3378</v>
      </c>
      <c r="AQ1062" s="76" t="s">
        <v>3379</v>
      </c>
      <c r="AR1062" s="5"/>
      <c r="AS1062" s="78"/>
      <c r="AT1062" s="81" t="s">
        <v>1838</v>
      </c>
      <c r="AU1062" s="78"/>
      <c r="AV1062" s="87"/>
      <c r="AW1062" s="131" t="s">
        <v>1780</v>
      </c>
    </row>
    <row r="1063" spans="1:50" s="88" customFormat="1" ht="36.75" customHeight="1">
      <c r="A1063" s="181">
        <v>101</v>
      </c>
      <c r="B1063" s="522" t="s">
        <v>649</v>
      </c>
      <c r="C1063" s="79" t="s">
        <v>645</v>
      </c>
      <c r="D1063" s="35" t="s">
        <v>2953</v>
      </c>
      <c r="E1063" s="78" t="s">
        <v>1829</v>
      </c>
      <c r="F1063" s="78" t="s">
        <v>1689</v>
      </c>
      <c r="G1063" s="78" t="s">
        <v>1290</v>
      </c>
      <c r="H1063" s="17" t="s">
        <v>4426</v>
      </c>
      <c r="I1063" s="17" t="s">
        <v>4808</v>
      </c>
      <c r="J1063" s="575"/>
      <c r="K1063" s="85"/>
      <c r="L1063" s="85" t="e">
        <v>#N/A</v>
      </c>
      <c r="M1063" s="79"/>
      <c r="N1063" s="133" t="s">
        <v>4737</v>
      </c>
      <c r="O1063" s="79" t="s">
        <v>4596</v>
      </c>
      <c r="P1063" s="79" t="s">
        <v>4689</v>
      </c>
      <c r="Q1063" s="79" t="e">
        <v>#N/A</v>
      </c>
      <c r="R1063" s="86"/>
      <c r="S1063" s="78"/>
      <c r="T1063" s="79"/>
      <c r="U1063" s="79" t="e">
        <v>#N/A</v>
      </c>
      <c r="V1063" s="79" t="s">
        <v>1780</v>
      </c>
      <c r="W1063" s="81" t="s">
        <v>4</v>
      </c>
      <c r="X1063" s="80" t="s">
        <v>1792</v>
      </c>
      <c r="Y1063" s="79" t="s">
        <v>4662</v>
      </c>
      <c r="Z1063" s="91" t="s">
        <v>1799</v>
      </c>
      <c r="AA1063" s="91"/>
      <c r="AB1063" s="1" t="s">
        <v>1826</v>
      </c>
      <c r="AC1063" s="78" t="s">
        <v>1714</v>
      </c>
      <c r="AD1063" s="83"/>
      <c r="AE1063" s="78" t="s">
        <v>1714</v>
      </c>
      <c r="AF1063" s="78" t="s">
        <v>1290</v>
      </c>
      <c r="AG1063" s="76"/>
      <c r="AH1063" s="78" t="s">
        <v>1689</v>
      </c>
      <c r="AI1063" s="78" t="s">
        <v>1629</v>
      </c>
      <c r="AJ1063" s="78"/>
      <c r="AK1063" s="83"/>
      <c r="AL1063" s="78" t="s">
        <v>2060</v>
      </c>
      <c r="AM1063" s="93" t="s">
        <v>2043</v>
      </c>
      <c r="AN1063" s="78" t="s">
        <v>1830</v>
      </c>
      <c r="AO1063" s="81">
        <v>43577</v>
      </c>
      <c r="AP1063" s="76" t="s">
        <v>3380</v>
      </c>
      <c r="AQ1063" s="76" t="s">
        <v>3381</v>
      </c>
      <c r="AR1063" s="5"/>
      <c r="AS1063" s="78"/>
      <c r="AT1063" s="81" t="s">
        <v>1838</v>
      </c>
      <c r="AU1063" s="78"/>
      <c r="AV1063" s="87"/>
      <c r="AW1063" s="131" t="s">
        <v>1780</v>
      </c>
    </row>
    <row r="1064" spans="1:50" s="88" customFormat="1" ht="36.75" customHeight="1">
      <c r="A1064" s="181">
        <v>102</v>
      </c>
      <c r="B1064" s="413" t="s">
        <v>571</v>
      </c>
      <c r="C1064" s="79" t="s">
        <v>572</v>
      </c>
      <c r="D1064" s="35">
        <v>43294</v>
      </c>
      <c r="E1064" s="78" t="s">
        <v>1829</v>
      </c>
      <c r="F1064" s="78" t="s">
        <v>1689</v>
      </c>
      <c r="G1064" s="78" t="s">
        <v>1290</v>
      </c>
      <c r="H1064" s="17" t="s">
        <v>4426</v>
      </c>
      <c r="I1064" s="17" t="s">
        <v>4808</v>
      </c>
      <c r="J1064" s="575"/>
      <c r="K1064" s="85"/>
      <c r="L1064" s="85" t="e">
        <v>#N/A</v>
      </c>
      <c r="M1064" s="79"/>
      <c r="N1064" s="133" t="s">
        <v>4723</v>
      </c>
      <c r="O1064" s="79" t="s">
        <v>4596</v>
      </c>
      <c r="P1064" s="79" t="s">
        <v>4689</v>
      </c>
      <c r="Q1064" s="79" t="e">
        <v>#N/A</v>
      </c>
      <c r="R1064" s="86"/>
      <c r="S1064" s="78"/>
      <c r="T1064" s="79" t="s">
        <v>4724</v>
      </c>
      <c r="U1064" s="79" t="e">
        <v>#N/A</v>
      </c>
      <c r="V1064" s="79" t="s">
        <v>1780</v>
      </c>
      <c r="W1064" s="81" t="s">
        <v>4</v>
      </c>
      <c r="X1064" s="80" t="s">
        <v>2284</v>
      </c>
      <c r="Y1064" s="79" t="s">
        <v>4716</v>
      </c>
      <c r="Z1064" s="91" t="s">
        <v>4682</v>
      </c>
      <c r="AA1064" s="91"/>
      <c r="AB1064" s="29" t="s">
        <v>848</v>
      </c>
      <c r="AC1064" s="16" t="s">
        <v>1724</v>
      </c>
      <c r="AD1064" s="83"/>
      <c r="AE1064" s="16" t="s">
        <v>1724</v>
      </c>
      <c r="AF1064" s="78" t="s">
        <v>1290</v>
      </c>
      <c r="AG1064" s="83"/>
      <c r="AH1064" s="78" t="s">
        <v>1689</v>
      </c>
      <c r="AI1064" s="78" t="s">
        <v>1629</v>
      </c>
      <c r="AJ1064" s="78"/>
      <c r="AK1064" s="83"/>
      <c r="AL1064" s="38" t="s">
        <v>2829</v>
      </c>
      <c r="AM1064" s="32" t="s">
        <v>3393</v>
      </c>
      <c r="AN1064" s="82" t="s">
        <v>1809</v>
      </c>
      <c r="AO1064" s="81">
        <v>43545</v>
      </c>
      <c r="AP1064" s="76" t="s">
        <v>3394</v>
      </c>
      <c r="AQ1064" s="76" t="s">
        <v>3395</v>
      </c>
      <c r="AR1064" s="5"/>
      <c r="AS1064" s="78"/>
      <c r="AT1064" s="81" t="s">
        <v>1810</v>
      </c>
      <c r="AU1064" s="78"/>
      <c r="AV1064" s="87"/>
      <c r="AW1064" s="131" t="s">
        <v>1780</v>
      </c>
    </row>
    <row r="1065" spans="1:50" s="88" customFormat="1" ht="36.75" customHeight="1">
      <c r="A1065" s="181">
        <v>103</v>
      </c>
      <c r="B1065" s="386" t="s">
        <v>80</v>
      </c>
      <c r="C1065" s="79" t="s">
        <v>1772</v>
      </c>
      <c r="D1065" s="35">
        <v>42900</v>
      </c>
      <c r="E1065" s="78" t="s">
        <v>1622</v>
      </c>
      <c r="F1065" s="78" t="s">
        <v>81</v>
      </c>
      <c r="G1065" s="78" t="s">
        <v>1290</v>
      </c>
      <c r="H1065" s="17" t="s">
        <v>4426</v>
      </c>
      <c r="I1065" s="17" t="s">
        <v>4808</v>
      </c>
      <c r="J1065" s="575"/>
      <c r="K1065" s="85"/>
      <c r="L1065" s="85" t="e">
        <v>#N/A</v>
      </c>
      <c r="M1065" s="79"/>
      <c r="N1065" s="133" t="s">
        <v>4698</v>
      </c>
      <c r="O1065" s="79" t="s">
        <v>4596</v>
      </c>
      <c r="P1065" s="79" t="s">
        <v>4689</v>
      </c>
      <c r="Q1065" s="79" t="e">
        <v>#N/A</v>
      </c>
      <c r="R1065" s="86"/>
      <c r="S1065" s="78"/>
      <c r="T1065" s="79" t="s">
        <v>4715</v>
      </c>
      <c r="U1065" s="79" t="e">
        <v>#N/A</v>
      </c>
      <c r="V1065" s="79" t="s">
        <v>1780</v>
      </c>
      <c r="W1065" s="81" t="s">
        <v>4</v>
      </c>
      <c r="X1065" s="80" t="s">
        <v>2437</v>
      </c>
      <c r="Y1065" s="79" t="s">
        <v>4742</v>
      </c>
      <c r="Z1065" s="91" t="s">
        <v>2440</v>
      </c>
      <c r="AA1065" s="91"/>
      <c r="AB1065" s="97" t="s">
        <v>45</v>
      </c>
      <c r="AC1065" s="78" t="s">
        <v>1714</v>
      </c>
      <c r="AD1065" s="83"/>
      <c r="AE1065" s="78" t="s">
        <v>1714</v>
      </c>
      <c r="AF1065" s="78" t="s">
        <v>1290</v>
      </c>
      <c r="AG1065" s="83"/>
      <c r="AH1065" s="97" t="s">
        <v>81</v>
      </c>
      <c r="AI1065" s="78" t="s">
        <v>1624</v>
      </c>
      <c r="AJ1065" s="78"/>
      <c r="AK1065" s="83"/>
      <c r="AL1065" s="97" t="s">
        <v>2940</v>
      </c>
      <c r="AM1065" s="30">
        <v>42900</v>
      </c>
      <c r="AN1065" s="78" t="s">
        <v>1794</v>
      </c>
      <c r="AO1065" s="81">
        <v>43426</v>
      </c>
      <c r="AP1065" s="76" t="s">
        <v>3466</v>
      </c>
      <c r="AQ1065" s="76" t="s">
        <v>3467</v>
      </c>
      <c r="AR1065" s="5"/>
      <c r="AS1065" s="78"/>
      <c r="AT1065" s="81" t="s">
        <v>1838</v>
      </c>
      <c r="AU1065" s="78"/>
      <c r="AV1065" s="87"/>
      <c r="AW1065" s="131" t="s">
        <v>1780</v>
      </c>
    </row>
    <row r="1066" spans="1:50" s="88" customFormat="1" ht="36.75" customHeight="1">
      <c r="A1066" s="181">
        <v>104</v>
      </c>
      <c r="B1066" s="386" t="s">
        <v>82</v>
      </c>
      <c r="C1066" s="79" t="s">
        <v>1772</v>
      </c>
      <c r="D1066" s="35">
        <v>42900</v>
      </c>
      <c r="E1066" s="78" t="s">
        <v>1622</v>
      </c>
      <c r="F1066" s="78" t="s">
        <v>81</v>
      </c>
      <c r="G1066" s="78" t="s">
        <v>1290</v>
      </c>
      <c r="H1066" s="17" t="s">
        <v>4426</v>
      </c>
      <c r="I1066" s="17" t="s">
        <v>4808</v>
      </c>
      <c r="J1066" s="575"/>
      <c r="K1066" s="85"/>
      <c r="L1066" s="85" t="e">
        <v>#N/A</v>
      </c>
      <c r="M1066" s="79"/>
      <c r="N1066" s="133" t="s">
        <v>4698</v>
      </c>
      <c r="O1066" s="79" t="s">
        <v>4596</v>
      </c>
      <c r="P1066" s="79" t="s">
        <v>4689</v>
      </c>
      <c r="Q1066" s="79" t="e">
        <v>#N/A</v>
      </c>
      <c r="R1066" s="86"/>
      <c r="S1066" s="78"/>
      <c r="T1066" s="79" t="s">
        <v>4715</v>
      </c>
      <c r="U1066" s="79" t="e">
        <v>#N/A</v>
      </c>
      <c r="V1066" s="79" t="s">
        <v>1780</v>
      </c>
      <c r="W1066" s="81" t="s">
        <v>4</v>
      </c>
      <c r="X1066" s="80" t="s">
        <v>2437</v>
      </c>
      <c r="Y1066" s="79" t="s">
        <v>4742</v>
      </c>
      <c r="Z1066" s="91" t="s">
        <v>2440</v>
      </c>
      <c r="AA1066" s="91"/>
      <c r="AB1066" s="97" t="s">
        <v>45</v>
      </c>
      <c r="AC1066" s="78" t="s">
        <v>1714</v>
      </c>
      <c r="AD1066" s="83"/>
      <c r="AE1066" s="78" t="s">
        <v>1714</v>
      </c>
      <c r="AF1066" s="78" t="s">
        <v>1290</v>
      </c>
      <c r="AG1066" s="83"/>
      <c r="AH1066" s="97" t="s">
        <v>81</v>
      </c>
      <c r="AI1066" s="78" t="s">
        <v>1624</v>
      </c>
      <c r="AJ1066" s="78"/>
      <c r="AK1066" s="83"/>
      <c r="AL1066" s="97" t="s">
        <v>2940</v>
      </c>
      <c r="AM1066" s="30">
        <v>42900</v>
      </c>
      <c r="AN1066" s="78" t="s">
        <v>1794</v>
      </c>
      <c r="AO1066" s="81">
        <v>43426</v>
      </c>
      <c r="AP1066" s="76" t="s">
        <v>3468</v>
      </c>
      <c r="AQ1066" s="76" t="s">
        <v>3469</v>
      </c>
      <c r="AR1066" s="5"/>
      <c r="AS1066" s="78"/>
      <c r="AT1066" s="81" t="s">
        <v>1838</v>
      </c>
      <c r="AU1066" s="78"/>
      <c r="AV1066" s="87"/>
      <c r="AW1066" s="131" t="s">
        <v>1780</v>
      </c>
      <c r="AX1066" s="3"/>
    </row>
    <row r="1067" spans="1:50" s="88" customFormat="1" ht="36.75" customHeight="1">
      <c r="A1067" s="181">
        <v>105</v>
      </c>
      <c r="B1067" s="522" t="s">
        <v>665</v>
      </c>
      <c r="C1067" s="79" t="s">
        <v>663</v>
      </c>
      <c r="D1067" s="35" t="s">
        <v>3486</v>
      </c>
      <c r="E1067" s="78" t="s">
        <v>1829</v>
      </c>
      <c r="F1067" s="78" t="s">
        <v>1688</v>
      </c>
      <c r="G1067" s="78" t="s">
        <v>1290</v>
      </c>
      <c r="H1067" s="17" t="s">
        <v>4426</v>
      </c>
      <c r="I1067" s="17" t="s">
        <v>4808</v>
      </c>
      <c r="J1067" s="575"/>
      <c r="K1067" s="85"/>
      <c r="L1067" s="85" t="e">
        <v>#N/A</v>
      </c>
      <c r="M1067" s="79"/>
      <c r="N1067" s="133" t="s">
        <v>4698</v>
      </c>
      <c r="O1067" s="79" t="s">
        <v>4596</v>
      </c>
      <c r="P1067" s="79" t="s">
        <v>4689</v>
      </c>
      <c r="Q1067" s="79" t="e">
        <v>#N/A</v>
      </c>
      <c r="R1067" s="86"/>
      <c r="S1067" s="78"/>
      <c r="T1067" s="79"/>
      <c r="U1067" s="79" t="e">
        <v>#N/A</v>
      </c>
      <c r="V1067" s="79" t="s">
        <v>1780</v>
      </c>
      <c r="W1067" s="81" t="s">
        <v>4</v>
      </c>
      <c r="X1067" s="80" t="s">
        <v>1792</v>
      </c>
      <c r="Y1067" s="79" t="s">
        <v>4662</v>
      </c>
      <c r="Z1067" s="91" t="s">
        <v>1799</v>
      </c>
      <c r="AA1067" s="91"/>
      <c r="AB1067" s="1" t="s">
        <v>1826</v>
      </c>
      <c r="AC1067" s="78" t="s">
        <v>1714</v>
      </c>
      <c r="AD1067" s="83"/>
      <c r="AE1067" s="78" t="s">
        <v>1714</v>
      </c>
      <c r="AF1067" s="78" t="s">
        <v>1290</v>
      </c>
      <c r="AG1067" s="83"/>
      <c r="AH1067" s="28" t="s">
        <v>1688</v>
      </c>
      <c r="AI1067" s="78" t="s">
        <v>1629</v>
      </c>
      <c r="AJ1067" s="78"/>
      <c r="AK1067" s="83"/>
      <c r="AL1067" s="78" t="s">
        <v>2281</v>
      </c>
      <c r="AM1067" s="93" t="s">
        <v>2282</v>
      </c>
      <c r="AN1067" s="78" t="s">
        <v>1830</v>
      </c>
      <c r="AO1067" s="81">
        <v>43577</v>
      </c>
      <c r="AP1067" s="76" t="s">
        <v>3487</v>
      </c>
      <c r="AQ1067" s="76" t="s">
        <v>3488</v>
      </c>
      <c r="AR1067" s="5"/>
      <c r="AS1067" s="78"/>
      <c r="AT1067" s="81" t="s">
        <v>1838</v>
      </c>
      <c r="AU1067" s="78"/>
      <c r="AV1067" s="87"/>
      <c r="AW1067" s="131" t="s">
        <v>1780</v>
      </c>
    </row>
    <row r="1068" spans="1:50" s="88" customFormat="1" ht="36.75" customHeight="1">
      <c r="A1068" s="181">
        <v>106</v>
      </c>
      <c r="B1068" s="522" t="s">
        <v>662</v>
      </c>
      <c r="C1068" s="79" t="s">
        <v>663</v>
      </c>
      <c r="D1068" s="35" t="s">
        <v>3486</v>
      </c>
      <c r="E1068" s="78" t="s">
        <v>1829</v>
      </c>
      <c r="F1068" s="78" t="s">
        <v>1688</v>
      </c>
      <c r="G1068" s="78" t="s">
        <v>1290</v>
      </c>
      <c r="H1068" s="17" t="s">
        <v>4426</v>
      </c>
      <c r="I1068" s="17" t="s">
        <v>4808</v>
      </c>
      <c r="J1068" s="575"/>
      <c r="K1068" s="85"/>
      <c r="L1068" s="85" t="e">
        <v>#N/A</v>
      </c>
      <c r="M1068" s="79"/>
      <c r="N1068" s="133" t="s">
        <v>4698</v>
      </c>
      <c r="O1068" s="79" t="s">
        <v>4596</v>
      </c>
      <c r="P1068" s="79" t="s">
        <v>4689</v>
      </c>
      <c r="Q1068" s="79" t="e">
        <v>#N/A</v>
      </c>
      <c r="R1068" s="86"/>
      <c r="S1068" s="78"/>
      <c r="T1068" s="79"/>
      <c r="U1068" s="79" t="e">
        <v>#N/A</v>
      </c>
      <c r="V1068" s="79" t="s">
        <v>1780</v>
      </c>
      <c r="W1068" s="81" t="s">
        <v>4</v>
      </c>
      <c r="X1068" s="80" t="s">
        <v>1792</v>
      </c>
      <c r="Y1068" s="79" t="s">
        <v>4662</v>
      </c>
      <c r="Z1068" s="91" t="s">
        <v>1799</v>
      </c>
      <c r="AA1068" s="91"/>
      <c r="AB1068" s="1" t="s">
        <v>1826</v>
      </c>
      <c r="AC1068" s="78" t="s">
        <v>1714</v>
      </c>
      <c r="AD1068" s="83"/>
      <c r="AE1068" s="78" t="s">
        <v>1714</v>
      </c>
      <c r="AF1068" s="78" t="s">
        <v>1290</v>
      </c>
      <c r="AG1068" s="83"/>
      <c r="AH1068" s="28" t="s">
        <v>1688</v>
      </c>
      <c r="AI1068" s="78" t="s">
        <v>1629</v>
      </c>
      <c r="AJ1068" s="78"/>
      <c r="AK1068" s="83"/>
      <c r="AL1068" s="78" t="s">
        <v>2281</v>
      </c>
      <c r="AM1068" s="93" t="s">
        <v>2282</v>
      </c>
      <c r="AN1068" s="78" t="s">
        <v>1830</v>
      </c>
      <c r="AO1068" s="81">
        <v>43577</v>
      </c>
      <c r="AP1068" s="76" t="s">
        <v>3489</v>
      </c>
      <c r="AQ1068" s="76" t="s">
        <v>3490</v>
      </c>
      <c r="AR1068" s="5"/>
      <c r="AS1068" s="78"/>
      <c r="AT1068" s="81" t="s">
        <v>1838</v>
      </c>
      <c r="AU1068" s="78"/>
      <c r="AV1068" s="87"/>
      <c r="AW1068" s="131" t="s">
        <v>1780</v>
      </c>
    </row>
    <row r="1069" spans="1:50" s="88" customFormat="1" ht="36.75" customHeight="1">
      <c r="A1069" s="181">
        <v>107</v>
      </c>
      <c r="B1069" s="168" t="s">
        <v>1208</v>
      </c>
      <c r="C1069" s="79" t="s">
        <v>1207</v>
      </c>
      <c r="D1069" s="35" t="s">
        <v>4074</v>
      </c>
      <c r="E1069" s="1" t="s">
        <v>2002</v>
      </c>
      <c r="F1069" s="1" t="s">
        <v>1688</v>
      </c>
      <c r="G1069" s="78" t="s">
        <v>1290</v>
      </c>
      <c r="H1069" s="17" t="s">
        <v>4426</v>
      </c>
      <c r="I1069" s="17" t="s">
        <v>4808</v>
      </c>
      <c r="J1069" s="575"/>
      <c r="K1069" s="85"/>
      <c r="L1069" s="85" t="e">
        <v>#N/A</v>
      </c>
      <c r="M1069" s="79"/>
      <c r="N1069" s="133" t="s">
        <v>4737</v>
      </c>
      <c r="O1069" s="79" t="s">
        <v>4596</v>
      </c>
      <c r="P1069" s="79" t="s">
        <v>4689</v>
      </c>
      <c r="Q1069" s="79" t="e">
        <v>#N/A</v>
      </c>
      <c r="R1069" s="86"/>
      <c r="S1069" s="78"/>
      <c r="T1069" s="79"/>
      <c r="U1069" s="79" t="e">
        <v>#N/A</v>
      </c>
      <c r="V1069" s="79" t="s">
        <v>1780</v>
      </c>
      <c r="W1069" s="81" t="s">
        <v>4</v>
      </c>
      <c r="X1069" s="80" t="s">
        <v>1792</v>
      </c>
      <c r="Y1069" s="79" t="s">
        <v>4662</v>
      </c>
      <c r="Z1069" s="91" t="s">
        <v>1799</v>
      </c>
      <c r="AA1069" s="91"/>
      <c r="AB1069" s="44" t="s">
        <v>45</v>
      </c>
      <c r="AC1069" s="78" t="s">
        <v>1714</v>
      </c>
      <c r="AD1069" s="83"/>
      <c r="AE1069" s="78" t="s">
        <v>1714</v>
      </c>
      <c r="AF1069" s="78" t="s">
        <v>1290</v>
      </c>
      <c r="AG1069" s="76"/>
      <c r="AH1069" s="28" t="s">
        <v>1688</v>
      </c>
      <c r="AI1069" s="97" t="s">
        <v>1627</v>
      </c>
      <c r="AJ1069" s="82" t="s">
        <v>3492</v>
      </c>
      <c r="AK1069" s="83"/>
      <c r="AL1069" s="78" t="s">
        <v>3491</v>
      </c>
      <c r="AM1069" s="43">
        <v>43266.134286689812</v>
      </c>
      <c r="AN1069" s="82" t="s">
        <v>1883</v>
      </c>
      <c r="AO1069" s="81">
        <v>43493</v>
      </c>
      <c r="AP1069" s="76" t="s">
        <v>3493</v>
      </c>
      <c r="AQ1069" s="76" t="s">
        <v>3494</v>
      </c>
      <c r="AR1069" s="5"/>
      <c r="AS1069" s="78"/>
      <c r="AT1069" s="81" t="s">
        <v>1810</v>
      </c>
      <c r="AU1069" s="78"/>
      <c r="AV1069" s="87"/>
      <c r="AW1069" s="131" t="s">
        <v>1780</v>
      </c>
    </row>
    <row r="1070" spans="1:50" s="88" customFormat="1" ht="36.75" customHeight="1">
      <c r="A1070" s="181">
        <v>108</v>
      </c>
      <c r="B1070" s="168" t="s">
        <v>1206</v>
      </c>
      <c r="C1070" s="79" t="s">
        <v>1207</v>
      </c>
      <c r="D1070" s="35" t="s">
        <v>4075</v>
      </c>
      <c r="E1070" s="1" t="s">
        <v>2002</v>
      </c>
      <c r="F1070" s="1" t="s">
        <v>1688</v>
      </c>
      <c r="G1070" s="78" t="s">
        <v>1290</v>
      </c>
      <c r="H1070" s="17" t="s">
        <v>4426</v>
      </c>
      <c r="I1070" s="17" t="s">
        <v>4808</v>
      </c>
      <c r="J1070" s="575"/>
      <c r="K1070" s="85"/>
      <c r="L1070" s="85" t="e">
        <v>#N/A</v>
      </c>
      <c r="M1070" s="79"/>
      <c r="N1070" s="133" t="s">
        <v>4737</v>
      </c>
      <c r="O1070" s="79" t="s">
        <v>4596</v>
      </c>
      <c r="P1070" s="79" t="s">
        <v>4689</v>
      </c>
      <c r="Q1070" s="79" t="e">
        <v>#N/A</v>
      </c>
      <c r="R1070" s="86"/>
      <c r="S1070" s="78"/>
      <c r="T1070" s="79"/>
      <c r="U1070" s="79" t="e">
        <v>#N/A</v>
      </c>
      <c r="V1070" s="79" t="s">
        <v>1780</v>
      </c>
      <c r="W1070" s="81" t="s">
        <v>4</v>
      </c>
      <c r="X1070" s="80" t="s">
        <v>1792</v>
      </c>
      <c r="Y1070" s="79" t="s">
        <v>4662</v>
      </c>
      <c r="Z1070" s="91" t="s">
        <v>1799</v>
      </c>
      <c r="AA1070" s="91"/>
      <c r="AB1070" s="44" t="s">
        <v>45</v>
      </c>
      <c r="AC1070" s="78" t="s">
        <v>1714</v>
      </c>
      <c r="AD1070" s="83"/>
      <c r="AE1070" s="78" t="s">
        <v>1714</v>
      </c>
      <c r="AF1070" s="78" t="s">
        <v>1290</v>
      </c>
      <c r="AG1070" s="76"/>
      <c r="AH1070" s="28" t="s">
        <v>1688</v>
      </c>
      <c r="AI1070" s="97" t="s">
        <v>1627</v>
      </c>
      <c r="AJ1070" s="82"/>
      <c r="AK1070" s="83"/>
      <c r="AL1070" s="78" t="s">
        <v>3491</v>
      </c>
      <c r="AM1070" s="43">
        <v>43266.130325578699</v>
      </c>
      <c r="AN1070" s="82" t="s">
        <v>1883</v>
      </c>
      <c r="AO1070" s="81">
        <v>43493</v>
      </c>
      <c r="AP1070" s="76" t="s">
        <v>3495</v>
      </c>
      <c r="AQ1070" s="76" t="s">
        <v>3496</v>
      </c>
      <c r="AR1070" s="5"/>
      <c r="AS1070" s="78"/>
      <c r="AT1070" s="81" t="s">
        <v>1810</v>
      </c>
      <c r="AU1070" s="78"/>
      <c r="AV1070" s="87"/>
      <c r="AW1070" s="131" t="s">
        <v>1780</v>
      </c>
    </row>
    <row r="1071" spans="1:50" s="88" customFormat="1" ht="36.75" customHeight="1">
      <c r="A1071" s="181">
        <v>109</v>
      </c>
      <c r="B1071" s="168" t="s">
        <v>1203</v>
      </c>
      <c r="C1071" s="79" t="s">
        <v>1200</v>
      </c>
      <c r="D1071" s="35" t="s">
        <v>4076</v>
      </c>
      <c r="E1071" s="1" t="s">
        <v>2002</v>
      </c>
      <c r="F1071" s="1" t="s">
        <v>1688</v>
      </c>
      <c r="G1071" s="78" t="s">
        <v>1290</v>
      </c>
      <c r="H1071" s="17" t="s">
        <v>4426</v>
      </c>
      <c r="I1071" s="17" t="s">
        <v>4808</v>
      </c>
      <c r="J1071" s="575"/>
      <c r="K1071" s="85"/>
      <c r="L1071" s="85" t="e">
        <v>#N/A</v>
      </c>
      <c r="M1071" s="79"/>
      <c r="N1071" s="133" t="s">
        <v>4737</v>
      </c>
      <c r="O1071" s="79" t="s">
        <v>4596</v>
      </c>
      <c r="P1071" s="79" t="s">
        <v>4689</v>
      </c>
      <c r="Q1071" s="79" t="e">
        <v>#N/A</v>
      </c>
      <c r="R1071" s="86"/>
      <c r="S1071" s="78"/>
      <c r="T1071" s="79"/>
      <c r="U1071" s="79" t="e">
        <v>#N/A</v>
      </c>
      <c r="V1071" s="79" t="s">
        <v>1780</v>
      </c>
      <c r="W1071" s="81" t="s">
        <v>4</v>
      </c>
      <c r="X1071" s="80" t="s">
        <v>1792</v>
      </c>
      <c r="Y1071" s="79" t="s">
        <v>4662</v>
      </c>
      <c r="Z1071" s="91" t="s">
        <v>1799</v>
      </c>
      <c r="AA1071" s="91"/>
      <c r="AB1071" s="44" t="s">
        <v>45</v>
      </c>
      <c r="AC1071" s="78" t="s">
        <v>1714</v>
      </c>
      <c r="AD1071" s="83"/>
      <c r="AE1071" s="78" t="s">
        <v>1714</v>
      </c>
      <c r="AF1071" s="78" t="s">
        <v>1290</v>
      </c>
      <c r="AG1071" s="76"/>
      <c r="AH1071" s="28" t="s">
        <v>1688</v>
      </c>
      <c r="AI1071" s="97" t="s">
        <v>1627</v>
      </c>
      <c r="AJ1071" s="82"/>
      <c r="AK1071" s="83"/>
      <c r="AL1071" s="78" t="s">
        <v>3491</v>
      </c>
      <c r="AM1071" s="43">
        <v>43266.068605289351</v>
      </c>
      <c r="AN1071" s="82" t="s">
        <v>1883</v>
      </c>
      <c r="AO1071" s="81">
        <v>43493</v>
      </c>
      <c r="AP1071" s="76" t="s">
        <v>3497</v>
      </c>
      <c r="AQ1071" s="76" t="s">
        <v>3498</v>
      </c>
      <c r="AR1071" s="5"/>
      <c r="AS1071" s="78"/>
      <c r="AT1071" s="81" t="s">
        <v>1810</v>
      </c>
      <c r="AU1071" s="78"/>
      <c r="AV1071" s="87"/>
      <c r="AW1071" s="131" t="s">
        <v>1780</v>
      </c>
    </row>
    <row r="1072" spans="1:50" s="88" customFormat="1" ht="36.75" customHeight="1">
      <c r="A1072" s="181">
        <v>110</v>
      </c>
      <c r="B1072" s="168" t="s">
        <v>1199</v>
      </c>
      <c r="C1072" s="79" t="s">
        <v>1200</v>
      </c>
      <c r="D1072" s="35" t="s">
        <v>4077</v>
      </c>
      <c r="E1072" s="1" t="s">
        <v>2002</v>
      </c>
      <c r="F1072" s="1" t="s">
        <v>1688</v>
      </c>
      <c r="G1072" s="78" t="s">
        <v>1290</v>
      </c>
      <c r="H1072" s="17" t="s">
        <v>4426</v>
      </c>
      <c r="I1072" s="17" t="s">
        <v>4808</v>
      </c>
      <c r="J1072" s="575"/>
      <c r="K1072" s="85"/>
      <c r="L1072" s="85" t="e">
        <v>#N/A</v>
      </c>
      <c r="M1072" s="79"/>
      <c r="N1072" s="133" t="s">
        <v>4737</v>
      </c>
      <c r="O1072" s="79" t="s">
        <v>4596</v>
      </c>
      <c r="P1072" s="79" t="s">
        <v>4689</v>
      </c>
      <c r="Q1072" s="79" t="e">
        <v>#N/A</v>
      </c>
      <c r="R1072" s="86"/>
      <c r="S1072" s="78"/>
      <c r="T1072" s="79"/>
      <c r="U1072" s="79" t="e">
        <v>#N/A</v>
      </c>
      <c r="V1072" s="79" t="s">
        <v>1780</v>
      </c>
      <c r="W1072" s="81" t="s">
        <v>4</v>
      </c>
      <c r="X1072" s="80" t="s">
        <v>1792</v>
      </c>
      <c r="Y1072" s="79" t="s">
        <v>4662</v>
      </c>
      <c r="Z1072" s="91" t="s">
        <v>1799</v>
      </c>
      <c r="AA1072" s="91"/>
      <c r="AB1072" s="44" t="s">
        <v>45</v>
      </c>
      <c r="AC1072" s="78" t="s">
        <v>1714</v>
      </c>
      <c r="AD1072" s="83"/>
      <c r="AE1072" s="78" t="s">
        <v>1714</v>
      </c>
      <c r="AF1072" s="78" t="s">
        <v>1290</v>
      </c>
      <c r="AG1072" s="76"/>
      <c r="AH1072" s="28" t="s">
        <v>1688</v>
      </c>
      <c r="AI1072" s="97" t="s">
        <v>1627</v>
      </c>
      <c r="AJ1072" s="82"/>
      <c r="AK1072" s="83"/>
      <c r="AL1072" s="78" t="s">
        <v>3491</v>
      </c>
      <c r="AM1072" s="43">
        <v>43266.149470520832</v>
      </c>
      <c r="AN1072" s="82" t="s">
        <v>1883</v>
      </c>
      <c r="AO1072" s="81">
        <v>43493</v>
      </c>
      <c r="AP1072" s="76" t="s">
        <v>3499</v>
      </c>
      <c r="AQ1072" s="76" t="s">
        <v>3500</v>
      </c>
      <c r="AR1072" s="5"/>
      <c r="AS1072" s="78"/>
      <c r="AT1072" s="81" t="s">
        <v>1810</v>
      </c>
      <c r="AU1072" s="78"/>
      <c r="AV1072" s="87"/>
      <c r="AW1072" s="131" t="s">
        <v>1780</v>
      </c>
    </row>
    <row r="1073" spans="1:49" s="88" customFormat="1" ht="36.75" customHeight="1">
      <c r="A1073" s="181">
        <v>111</v>
      </c>
      <c r="B1073" s="168" t="s">
        <v>1202</v>
      </c>
      <c r="C1073" s="79" t="s">
        <v>1200</v>
      </c>
      <c r="D1073" s="35" t="s">
        <v>4078</v>
      </c>
      <c r="E1073" s="1" t="s">
        <v>2002</v>
      </c>
      <c r="F1073" s="1" t="s">
        <v>1688</v>
      </c>
      <c r="G1073" s="78" t="s">
        <v>1290</v>
      </c>
      <c r="H1073" s="17" t="s">
        <v>4426</v>
      </c>
      <c r="I1073" s="17" t="s">
        <v>4808</v>
      </c>
      <c r="J1073" s="575"/>
      <c r="K1073" s="85"/>
      <c r="L1073" s="85" t="e">
        <v>#N/A</v>
      </c>
      <c r="M1073" s="79"/>
      <c r="N1073" s="133" t="s">
        <v>4737</v>
      </c>
      <c r="O1073" s="79" t="s">
        <v>4596</v>
      </c>
      <c r="P1073" s="79" t="s">
        <v>4689</v>
      </c>
      <c r="Q1073" s="79" t="e">
        <v>#N/A</v>
      </c>
      <c r="R1073" s="86"/>
      <c r="S1073" s="78"/>
      <c r="T1073" s="79"/>
      <c r="U1073" s="79" t="e">
        <v>#N/A</v>
      </c>
      <c r="V1073" s="79" t="s">
        <v>1780</v>
      </c>
      <c r="W1073" s="81" t="s">
        <v>4</v>
      </c>
      <c r="X1073" s="80" t="s">
        <v>1792</v>
      </c>
      <c r="Y1073" s="79" t="s">
        <v>4662</v>
      </c>
      <c r="Z1073" s="91" t="s">
        <v>1799</v>
      </c>
      <c r="AA1073" s="91"/>
      <c r="AB1073" s="44" t="s">
        <v>45</v>
      </c>
      <c r="AC1073" s="78" t="s">
        <v>1714</v>
      </c>
      <c r="AD1073" s="83"/>
      <c r="AE1073" s="78" t="s">
        <v>1714</v>
      </c>
      <c r="AF1073" s="78" t="s">
        <v>1290</v>
      </c>
      <c r="AG1073" s="76"/>
      <c r="AH1073" s="28" t="s">
        <v>1688</v>
      </c>
      <c r="AI1073" s="97" t="s">
        <v>1627</v>
      </c>
      <c r="AJ1073" s="82"/>
      <c r="AK1073" s="83"/>
      <c r="AL1073" s="78" t="s">
        <v>3491</v>
      </c>
      <c r="AM1073" s="43">
        <v>43266.067153738426</v>
      </c>
      <c r="AN1073" s="82" t="s">
        <v>1883</v>
      </c>
      <c r="AO1073" s="81">
        <v>43493</v>
      </c>
      <c r="AP1073" s="76" t="s">
        <v>3501</v>
      </c>
      <c r="AQ1073" s="76" t="s">
        <v>3502</v>
      </c>
      <c r="AR1073" s="5"/>
      <c r="AS1073" s="78"/>
      <c r="AT1073" s="81" t="s">
        <v>1810</v>
      </c>
      <c r="AU1073" s="78"/>
      <c r="AV1073" s="87"/>
      <c r="AW1073" s="131" t="s">
        <v>1780</v>
      </c>
    </row>
    <row r="1074" spans="1:49" s="88" customFormat="1" ht="36.75" customHeight="1">
      <c r="A1074" s="181">
        <v>112</v>
      </c>
      <c r="B1074" s="526" t="s">
        <v>782</v>
      </c>
      <c r="C1074" s="79" t="s">
        <v>783</v>
      </c>
      <c r="D1074" s="35" t="s">
        <v>3508</v>
      </c>
      <c r="E1074" s="78" t="s">
        <v>1829</v>
      </c>
      <c r="F1074" s="78" t="s">
        <v>1688</v>
      </c>
      <c r="G1074" s="78" t="s">
        <v>1290</v>
      </c>
      <c r="H1074" s="17" t="s">
        <v>4426</v>
      </c>
      <c r="I1074" s="17" t="s">
        <v>4808</v>
      </c>
      <c r="J1074" s="575"/>
      <c r="K1074" s="85"/>
      <c r="L1074" s="85" t="e">
        <v>#N/A</v>
      </c>
      <c r="M1074" s="79"/>
      <c r="N1074" s="133" t="s">
        <v>4698</v>
      </c>
      <c r="O1074" s="79" t="s">
        <v>4596</v>
      </c>
      <c r="P1074" s="79" t="s">
        <v>4689</v>
      </c>
      <c r="Q1074" s="79" t="e">
        <v>#N/A</v>
      </c>
      <c r="R1074" s="86"/>
      <c r="S1074" s="78"/>
      <c r="T1074" s="79"/>
      <c r="U1074" s="79" t="e">
        <v>#N/A</v>
      </c>
      <c r="V1074" s="79" t="s">
        <v>1780</v>
      </c>
      <c r="W1074" s="81" t="s">
        <v>4</v>
      </c>
      <c r="X1074" s="80" t="s">
        <v>1913</v>
      </c>
      <c r="Y1074" s="79" t="s">
        <v>4662</v>
      </c>
      <c r="Z1074" s="91" t="s">
        <v>2084</v>
      </c>
      <c r="AA1074" s="91"/>
      <c r="AB1074" s="1" t="s">
        <v>1826</v>
      </c>
      <c r="AC1074" s="78" t="s">
        <v>1714</v>
      </c>
      <c r="AD1074" s="83"/>
      <c r="AE1074" s="78" t="s">
        <v>1714</v>
      </c>
      <c r="AF1074" s="78" t="s">
        <v>1290</v>
      </c>
      <c r="AG1074" s="83"/>
      <c r="AH1074" s="28" t="s">
        <v>1688</v>
      </c>
      <c r="AI1074" s="78" t="s">
        <v>1629</v>
      </c>
      <c r="AJ1074" s="78"/>
      <c r="AK1074" s="83"/>
      <c r="AL1074" s="78" t="s">
        <v>2281</v>
      </c>
      <c r="AM1074" s="93" t="s">
        <v>3507</v>
      </c>
      <c r="AN1074" s="78" t="s">
        <v>1830</v>
      </c>
      <c r="AO1074" s="81">
        <v>43577</v>
      </c>
      <c r="AP1074" s="76" t="s">
        <v>3509</v>
      </c>
      <c r="AQ1074" s="76" t="s">
        <v>3510</v>
      </c>
      <c r="AR1074" s="5"/>
      <c r="AS1074" s="78"/>
      <c r="AT1074" s="81" t="s">
        <v>1802</v>
      </c>
      <c r="AU1074" s="78"/>
      <c r="AV1074" s="87"/>
      <c r="AW1074" s="131" t="s">
        <v>1780</v>
      </c>
    </row>
    <row r="1075" spans="1:49" s="88" customFormat="1" ht="36.75" customHeight="1">
      <c r="A1075" s="181">
        <v>113</v>
      </c>
      <c r="B1075" s="429" t="s">
        <v>768</v>
      </c>
      <c r="C1075" s="79" t="s">
        <v>745</v>
      </c>
      <c r="D1075" s="35" t="s">
        <v>3511</v>
      </c>
      <c r="E1075" s="78" t="s">
        <v>1829</v>
      </c>
      <c r="F1075" s="78" t="s">
        <v>1688</v>
      </c>
      <c r="G1075" s="78" t="s">
        <v>1290</v>
      </c>
      <c r="H1075" s="17" t="s">
        <v>4426</v>
      </c>
      <c r="I1075" s="17" t="s">
        <v>4808</v>
      </c>
      <c r="J1075" s="575"/>
      <c r="K1075" s="85"/>
      <c r="L1075" s="85" t="e">
        <v>#N/A</v>
      </c>
      <c r="M1075" s="79"/>
      <c r="N1075" s="133" t="s">
        <v>4698</v>
      </c>
      <c r="O1075" s="79" t="s">
        <v>4596</v>
      </c>
      <c r="P1075" s="79" t="s">
        <v>4689</v>
      </c>
      <c r="Q1075" s="79" t="e">
        <v>#N/A</v>
      </c>
      <c r="R1075" s="86"/>
      <c r="S1075" s="78"/>
      <c r="T1075" s="79"/>
      <c r="U1075" s="79" t="e">
        <v>#N/A</v>
      </c>
      <c r="V1075" s="79" t="s">
        <v>1780</v>
      </c>
      <c r="W1075" s="81" t="s">
        <v>4</v>
      </c>
      <c r="X1075" s="80" t="s">
        <v>1792</v>
      </c>
      <c r="Y1075" s="79" t="s">
        <v>4662</v>
      </c>
      <c r="Z1075" s="91" t="s">
        <v>1799</v>
      </c>
      <c r="AA1075" s="91"/>
      <c r="AB1075" s="1" t="s">
        <v>1826</v>
      </c>
      <c r="AC1075" s="78" t="s">
        <v>1714</v>
      </c>
      <c r="AD1075" s="83"/>
      <c r="AE1075" s="78" t="s">
        <v>1714</v>
      </c>
      <c r="AF1075" s="78" t="s">
        <v>1290</v>
      </c>
      <c r="AG1075" s="83"/>
      <c r="AH1075" s="28" t="s">
        <v>1688</v>
      </c>
      <c r="AI1075" s="78" t="s">
        <v>1629</v>
      </c>
      <c r="AJ1075" s="78"/>
      <c r="AK1075" s="83"/>
      <c r="AL1075" s="78" t="s">
        <v>2060</v>
      </c>
      <c r="AM1075" s="93" t="s">
        <v>1684</v>
      </c>
      <c r="AN1075" s="78" t="s">
        <v>1830</v>
      </c>
      <c r="AO1075" s="81">
        <v>43577</v>
      </c>
      <c r="AP1075" s="76" t="s">
        <v>3514</v>
      </c>
      <c r="AQ1075" s="76" t="s">
        <v>3515</v>
      </c>
      <c r="AR1075" s="5"/>
      <c r="AS1075" s="78"/>
      <c r="AT1075" s="81" t="s">
        <v>1802</v>
      </c>
      <c r="AU1075" s="78"/>
      <c r="AV1075" s="87"/>
      <c r="AW1075" s="131" t="s">
        <v>1780</v>
      </c>
    </row>
    <row r="1076" spans="1:49" s="88" customFormat="1" ht="36.75" customHeight="1">
      <c r="A1076" s="181">
        <v>114</v>
      </c>
      <c r="B1076" s="429" t="s">
        <v>750</v>
      </c>
      <c r="C1076" s="79" t="s">
        <v>745</v>
      </c>
      <c r="D1076" s="35" t="s">
        <v>3511</v>
      </c>
      <c r="E1076" s="78" t="s">
        <v>1829</v>
      </c>
      <c r="F1076" s="78" t="s">
        <v>1688</v>
      </c>
      <c r="G1076" s="78" t="s">
        <v>1290</v>
      </c>
      <c r="H1076" s="17" t="s">
        <v>4426</v>
      </c>
      <c r="I1076" s="17" t="s">
        <v>4808</v>
      </c>
      <c r="J1076" s="575"/>
      <c r="K1076" s="85"/>
      <c r="L1076" s="85" t="e">
        <v>#N/A</v>
      </c>
      <c r="M1076" s="79"/>
      <c r="N1076" s="133" t="s">
        <v>4698</v>
      </c>
      <c r="O1076" s="79" t="s">
        <v>4596</v>
      </c>
      <c r="P1076" s="79" t="s">
        <v>4689</v>
      </c>
      <c r="Q1076" s="79" t="e">
        <v>#N/A</v>
      </c>
      <c r="R1076" s="86"/>
      <c r="S1076" s="78"/>
      <c r="T1076" s="79"/>
      <c r="U1076" s="79" t="e">
        <v>#N/A</v>
      </c>
      <c r="V1076" s="79" t="s">
        <v>1780</v>
      </c>
      <c r="W1076" s="81" t="s">
        <v>4</v>
      </c>
      <c r="X1076" s="80" t="s">
        <v>1913</v>
      </c>
      <c r="Y1076" s="79" t="s">
        <v>4662</v>
      </c>
      <c r="Z1076" s="91" t="s">
        <v>2564</v>
      </c>
      <c r="AA1076" s="91"/>
      <c r="AB1076" s="1" t="s">
        <v>1826</v>
      </c>
      <c r="AC1076" s="78" t="s">
        <v>1714</v>
      </c>
      <c r="AD1076" s="83"/>
      <c r="AE1076" s="78" t="s">
        <v>1714</v>
      </c>
      <c r="AF1076" s="78" t="s">
        <v>1290</v>
      </c>
      <c r="AG1076" s="83"/>
      <c r="AH1076" s="28" t="s">
        <v>1688</v>
      </c>
      <c r="AI1076" s="78" t="s">
        <v>1629</v>
      </c>
      <c r="AJ1076" s="78"/>
      <c r="AK1076" s="83"/>
      <c r="AL1076" s="78" t="s">
        <v>2060</v>
      </c>
      <c r="AM1076" s="93" t="s">
        <v>1684</v>
      </c>
      <c r="AN1076" s="78" t="s">
        <v>1830</v>
      </c>
      <c r="AO1076" s="81">
        <v>43577</v>
      </c>
      <c r="AP1076" s="76" t="s">
        <v>3524</v>
      </c>
      <c r="AQ1076" s="76" t="s">
        <v>3525</v>
      </c>
      <c r="AR1076" s="5"/>
      <c r="AS1076" s="78"/>
      <c r="AT1076" s="81" t="s">
        <v>1802</v>
      </c>
      <c r="AU1076" s="78"/>
      <c r="AV1076" s="87"/>
      <c r="AW1076" s="131" t="s">
        <v>1780</v>
      </c>
    </row>
    <row r="1077" spans="1:49" s="88" customFormat="1" ht="36.75" customHeight="1">
      <c r="A1077" s="181">
        <v>115</v>
      </c>
      <c r="B1077" s="429" t="s">
        <v>747</v>
      </c>
      <c r="C1077" s="79" t="s">
        <v>745</v>
      </c>
      <c r="D1077" s="35" t="s">
        <v>3511</v>
      </c>
      <c r="E1077" s="78" t="s">
        <v>1829</v>
      </c>
      <c r="F1077" s="78" t="s">
        <v>1688</v>
      </c>
      <c r="G1077" s="78" t="s">
        <v>1290</v>
      </c>
      <c r="H1077" s="17" t="s">
        <v>4426</v>
      </c>
      <c r="I1077" s="17" t="s">
        <v>4808</v>
      </c>
      <c r="J1077" s="575"/>
      <c r="K1077" s="85"/>
      <c r="L1077" s="85" t="e">
        <v>#N/A</v>
      </c>
      <c r="M1077" s="79"/>
      <c r="N1077" s="133" t="s">
        <v>4698</v>
      </c>
      <c r="O1077" s="79" t="s">
        <v>4596</v>
      </c>
      <c r="P1077" s="79" t="s">
        <v>4689</v>
      </c>
      <c r="Q1077" s="79" t="e">
        <v>#N/A</v>
      </c>
      <c r="R1077" s="86"/>
      <c r="S1077" s="78"/>
      <c r="T1077" s="79"/>
      <c r="U1077" s="79" t="e">
        <v>#N/A</v>
      </c>
      <c r="V1077" s="79" t="s">
        <v>1780</v>
      </c>
      <c r="W1077" s="81" t="s">
        <v>4</v>
      </c>
      <c r="X1077" s="80" t="s">
        <v>1913</v>
      </c>
      <c r="Y1077" s="79" t="s">
        <v>4662</v>
      </c>
      <c r="Z1077" s="91" t="s">
        <v>2564</v>
      </c>
      <c r="AA1077" s="91"/>
      <c r="AB1077" s="1" t="s">
        <v>1826</v>
      </c>
      <c r="AC1077" s="78" t="s">
        <v>1714</v>
      </c>
      <c r="AD1077" s="83"/>
      <c r="AE1077" s="78" t="s">
        <v>1714</v>
      </c>
      <c r="AF1077" s="78" t="s">
        <v>1290</v>
      </c>
      <c r="AG1077" s="83"/>
      <c r="AH1077" s="28" t="s">
        <v>1688</v>
      </c>
      <c r="AI1077" s="78" t="s">
        <v>1629</v>
      </c>
      <c r="AJ1077" s="78"/>
      <c r="AK1077" s="83"/>
      <c r="AL1077" s="78" t="s">
        <v>2060</v>
      </c>
      <c r="AM1077" s="93" t="s">
        <v>1684</v>
      </c>
      <c r="AN1077" s="78" t="s">
        <v>1830</v>
      </c>
      <c r="AO1077" s="81">
        <v>43577</v>
      </c>
      <c r="AP1077" s="76" t="s">
        <v>3526</v>
      </c>
      <c r="AQ1077" s="76" t="s">
        <v>3527</v>
      </c>
      <c r="AR1077" s="5"/>
      <c r="AS1077" s="78"/>
      <c r="AT1077" s="81" t="s">
        <v>1802</v>
      </c>
      <c r="AU1077" s="78"/>
      <c r="AV1077" s="87"/>
      <c r="AW1077" s="131" t="s">
        <v>1780</v>
      </c>
    </row>
    <row r="1078" spans="1:49" s="88" customFormat="1" ht="36.75" customHeight="1">
      <c r="A1078" s="181">
        <v>116</v>
      </c>
      <c r="B1078" s="429" t="s">
        <v>748</v>
      </c>
      <c r="C1078" s="79" t="s">
        <v>745</v>
      </c>
      <c r="D1078" s="35" t="s">
        <v>3511</v>
      </c>
      <c r="E1078" s="78" t="s">
        <v>1829</v>
      </c>
      <c r="F1078" s="78" t="s">
        <v>1688</v>
      </c>
      <c r="G1078" s="78" t="s">
        <v>1290</v>
      </c>
      <c r="H1078" s="17" t="s">
        <v>4426</v>
      </c>
      <c r="I1078" s="17" t="s">
        <v>4808</v>
      </c>
      <c r="J1078" s="575"/>
      <c r="K1078" s="85"/>
      <c r="L1078" s="85" t="e">
        <v>#N/A</v>
      </c>
      <c r="M1078" s="79"/>
      <c r="N1078" s="133" t="s">
        <v>4698</v>
      </c>
      <c r="O1078" s="79" t="s">
        <v>4596</v>
      </c>
      <c r="P1078" s="79" t="s">
        <v>4689</v>
      </c>
      <c r="Q1078" s="79" t="e">
        <v>#N/A</v>
      </c>
      <c r="R1078" s="86"/>
      <c r="S1078" s="78"/>
      <c r="T1078" s="79"/>
      <c r="U1078" s="79" t="e">
        <v>#N/A</v>
      </c>
      <c r="V1078" s="79" t="s">
        <v>1780</v>
      </c>
      <c r="W1078" s="81" t="s">
        <v>4</v>
      </c>
      <c r="X1078" s="80" t="s">
        <v>1913</v>
      </c>
      <c r="Y1078" s="79" t="s">
        <v>4662</v>
      </c>
      <c r="Z1078" s="91" t="s">
        <v>2564</v>
      </c>
      <c r="AA1078" s="91"/>
      <c r="AB1078" s="1" t="s">
        <v>1826</v>
      </c>
      <c r="AC1078" s="78" t="s">
        <v>1714</v>
      </c>
      <c r="AD1078" s="83"/>
      <c r="AE1078" s="78" t="s">
        <v>1714</v>
      </c>
      <c r="AF1078" s="78" t="s">
        <v>1290</v>
      </c>
      <c r="AG1078" s="83"/>
      <c r="AH1078" s="28" t="s">
        <v>1688</v>
      </c>
      <c r="AI1078" s="78" t="s">
        <v>1629</v>
      </c>
      <c r="AJ1078" s="78"/>
      <c r="AK1078" s="83"/>
      <c r="AL1078" s="78" t="s">
        <v>2060</v>
      </c>
      <c r="AM1078" s="93" t="s">
        <v>1684</v>
      </c>
      <c r="AN1078" s="78" t="s">
        <v>1830</v>
      </c>
      <c r="AO1078" s="81">
        <v>43577</v>
      </c>
      <c r="AP1078" s="76" t="s">
        <v>3528</v>
      </c>
      <c r="AQ1078" s="76" t="s">
        <v>3529</v>
      </c>
      <c r="AR1078" s="5"/>
      <c r="AS1078" s="78"/>
      <c r="AT1078" s="81" t="s">
        <v>1802</v>
      </c>
      <c r="AU1078" s="78"/>
      <c r="AV1078" s="87"/>
      <c r="AW1078" s="131" t="s">
        <v>1780</v>
      </c>
    </row>
    <row r="1079" spans="1:49" s="88" customFormat="1" ht="36.75" customHeight="1">
      <c r="A1079" s="181">
        <v>117</v>
      </c>
      <c r="B1079" s="429" t="s">
        <v>744</v>
      </c>
      <c r="C1079" s="79" t="s">
        <v>745</v>
      </c>
      <c r="D1079" s="35" t="s">
        <v>3511</v>
      </c>
      <c r="E1079" s="78" t="s">
        <v>1829</v>
      </c>
      <c r="F1079" s="78" t="s">
        <v>1688</v>
      </c>
      <c r="G1079" s="78" t="s">
        <v>1290</v>
      </c>
      <c r="H1079" s="17" t="s">
        <v>4426</v>
      </c>
      <c r="I1079" s="17" t="s">
        <v>4808</v>
      </c>
      <c r="J1079" s="575"/>
      <c r="K1079" s="85"/>
      <c r="L1079" s="85" t="e">
        <v>#N/A</v>
      </c>
      <c r="M1079" s="79"/>
      <c r="N1079" s="133" t="s">
        <v>4698</v>
      </c>
      <c r="O1079" s="79" t="s">
        <v>4596</v>
      </c>
      <c r="P1079" s="79" t="s">
        <v>4689</v>
      </c>
      <c r="Q1079" s="79" t="e">
        <v>#N/A</v>
      </c>
      <c r="R1079" s="86"/>
      <c r="S1079" s="78"/>
      <c r="T1079" s="79"/>
      <c r="U1079" s="79" t="e">
        <v>#N/A</v>
      </c>
      <c r="V1079" s="79" t="s">
        <v>1780</v>
      </c>
      <c r="W1079" s="81" t="s">
        <v>4</v>
      </c>
      <c r="X1079" s="80" t="s">
        <v>1913</v>
      </c>
      <c r="Y1079" s="79" t="s">
        <v>4662</v>
      </c>
      <c r="Z1079" s="91" t="s">
        <v>2564</v>
      </c>
      <c r="AA1079" s="91"/>
      <c r="AB1079" s="1" t="s">
        <v>1826</v>
      </c>
      <c r="AC1079" s="78" t="s">
        <v>1714</v>
      </c>
      <c r="AD1079" s="83"/>
      <c r="AE1079" s="78" t="s">
        <v>1714</v>
      </c>
      <c r="AF1079" s="78" t="s">
        <v>1290</v>
      </c>
      <c r="AG1079" s="83"/>
      <c r="AH1079" s="28" t="s">
        <v>1688</v>
      </c>
      <c r="AI1079" s="78" t="s">
        <v>1629</v>
      </c>
      <c r="AJ1079" s="78"/>
      <c r="AK1079" s="83"/>
      <c r="AL1079" s="78" t="s">
        <v>2060</v>
      </c>
      <c r="AM1079" s="93" t="s">
        <v>1684</v>
      </c>
      <c r="AN1079" s="78" t="s">
        <v>1830</v>
      </c>
      <c r="AO1079" s="81">
        <v>43577</v>
      </c>
      <c r="AP1079" s="76" t="s">
        <v>3530</v>
      </c>
      <c r="AQ1079" s="76" t="s">
        <v>3531</v>
      </c>
      <c r="AR1079" s="5"/>
      <c r="AS1079" s="78"/>
      <c r="AT1079" s="81" t="s">
        <v>1802</v>
      </c>
      <c r="AU1079" s="78"/>
      <c r="AV1079" s="87"/>
      <c r="AW1079" s="131" t="s">
        <v>1780</v>
      </c>
    </row>
    <row r="1080" spans="1:49" s="88" customFormat="1" ht="36.75" customHeight="1">
      <c r="A1080" s="181">
        <v>118</v>
      </c>
      <c r="B1080" s="429" t="s">
        <v>759</v>
      </c>
      <c r="C1080" s="79" t="s">
        <v>745</v>
      </c>
      <c r="D1080" s="35" t="s">
        <v>3511</v>
      </c>
      <c r="E1080" s="78" t="s">
        <v>1829</v>
      </c>
      <c r="F1080" s="78" t="s">
        <v>1688</v>
      </c>
      <c r="G1080" s="78" t="s">
        <v>1290</v>
      </c>
      <c r="H1080" s="17" t="s">
        <v>4426</v>
      </c>
      <c r="I1080" s="17" t="s">
        <v>4808</v>
      </c>
      <c r="J1080" s="575"/>
      <c r="K1080" s="85"/>
      <c r="L1080" s="85" t="e">
        <v>#N/A</v>
      </c>
      <c r="M1080" s="79"/>
      <c r="N1080" s="133" t="s">
        <v>4698</v>
      </c>
      <c r="O1080" s="79" t="s">
        <v>4596</v>
      </c>
      <c r="P1080" s="79" t="s">
        <v>4689</v>
      </c>
      <c r="Q1080" s="79" t="e">
        <v>#N/A</v>
      </c>
      <c r="R1080" s="86"/>
      <c r="S1080" s="78"/>
      <c r="T1080" s="79"/>
      <c r="U1080" s="79" t="e">
        <v>#N/A</v>
      </c>
      <c r="V1080" s="79" t="s">
        <v>1780</v>
      </c>
      <c r="W1080" s="81" t="s">
        <v>4</v>
      </c>
      <c r="X1080" s="80" t="s">
        <v>1913</v>
      </c>
      <c r="Y1080" s="79" t="s">
        <v>4662</v>
      </c>
      <c r="Z1080" s="91" t="s">
        <v>2864</v>
      </c>
      <c r="AA1080" s="91"/>
      <c r="AB1080" s="1" t="s">
        <v>1826</v>
      </c>
      <c r="AC1080" s="78" t="s">
        <v>1714</v>
      </c>
      <c r="AD1080" s="83"/>
      <c r="AE1080" s="78" t="s">
        <v>1714</v>
      </c>
      <c r="AF1080" s="78" t="s">
        <v>1290</v>
      </c>
      <c r="AG1080" s="83"/>
      <c r="AH1080" s="28" t="s">
        <v>1688</v>
      </c>
      <c r="AI1080" s="78" t="s">
        <v>1629</v>
      </c>
      <c r="AJ1080" s="78"/>
      <c r="AK1080" s="83"/>
      <c r="AL1080" s="78" t="s">
        <v>2060</v>
      </c>
      <c r="AM1080" s="93" t="s">
        <v>1684</v>
      </c>
      <c r="AN1080" s="78" t="s">
        <v>1830</v>
      </c>
      <c r="AO1080" s="81">
        <v>43577</v>
      </c>
      <c r="AP1080" s="76" t="s">
        <v>3516</v>
      </c>
      <c r="AQ1080" s="76" t="s">
        <v>3517</v>
      </c>
      <c r="AR1080" s="5"/>
      <c r="AS1080" s="78"/>
      <c r="AT1080" s="81" t="s">
        <v>1802</v>
      </c>
      <c r="AU1080" s="78"/>
      <c r="AV1080" s="87"/>
      <c r="AW1080" s="131" t="s">
        <v>1780</v>
      </c>
    </row>
    <row r="1081" spans="1:49" s="88" customFormat="1" ht="36.75" customHeight="1">
      <c r="A1081" s="181">
        <v>119</v>
      </c>
      <c r="B1081" s="429" t="s">
        <v>765</v>
      </c>
      <c r="C1081" s="79" t="s">
        <v>745</v>
      </c>
      <c r="D1081" s="35" t="s">
        <v>3511</v>
      </c>
      <c r="E1081" s="78" t="s">
        <v>1829</v>
      </c>
      <c r="F1081" s="78" t="s">
        <v>1688</v>
      </c>
      <c r="G1081" s="78" t="s">
        <v>1290</v>
      </c>
      <c r="H1081" s="17" t="s">
        <v>4426</v>
      </c>
      <c r="I1081" s="17" t="s">
        <v>4808</v>
      </c>
      <c r="J1081" s="575"/>
      <c r="K1081" s="85"/>
      <c r="L1081" s="85" t="e">
        <v>#N/A</v>
      </c>
      <c r="M1081" s="79"/>
      <c r="N1081" s="133" t="s">
        <v>4698</v>
      </c>
      <c r="O1081" s="79" t="s">
        <v>4596</v>
      </c>
      <c r="P1081" s="79" t="s">
        <v>4689</v>
      </c>
      <c r="Q1081" s="79" t="e">
        <v>#N/A</v>
      </c>
      <c r="R1081" s="86"/>
      <c r="S1081" s="78"/>
      <c r="T1081" s="79"/>
      <c r="U1081" s="79" t="e">
        <v>#N/A</v>
      </c>
      <c r="V1081" s="79" t="s">
        <v>1780</v>
      </c>
      <c r="W1081" s="81" t="s">
        <v>4</v>
      </c>
      <c r="X1081" s="80" t="s">
        <v>1913</v>
      </c>
      <c r="Y1081" s="79" t="s">
        <v>4662</v>
      </c>
      <c r="Z1081" s="91" t="s">
        <v>2564</v>
      </c>
      <c r="AA1081" s="91"/>
      <c r="AB1081" s="1" t="s">
        <v>1826</v>
      </c>
      <c r="AC1081" s="78" t="s">
        <v>1714</v>
      </c>
      <c r="AD1081" s="83"/>
      <c r="AE1081" s="78" t="s">
        <v>1714</v>
      </c>
      <c r="AF1081" s="78" t="s">
        <v>1290</v>
      </c>
      <c r="AG1081" s="83"/>
      <c r="AH1081" s="28" t="s">
        <v>1688</v>
      </c>
      <c r="AI1081" s="78" t="s">
        <v>1629</v>
      </c>
      <c r="AJ1081" s="78"/>
      <c r="AK1081" s="83"/>
      <c r="AL1081" s="78" t="s">
        <v>2060</v>
      </c>
      <c r="AM1081" s="93" t="s">
        <v>1684</v>
      </c>
      <c r="AN1081" s="78" t="s">
        <v>1830</v>
      </c>
      <c r="AO1081" s="81">
        <v>43577</v>
      </c>
      <c r="AP1081" s="76" t="s">
        <v>3532</v>
      </c>
      <c r="AQ1081" s="76" t="s">
        <v>3533</v>
      </c>
      <c r="AR1081" s="5"/>
      <c r="AS1081" s="78"/>
      <c r="AT1081" s="81" t="s">
        <v>1802</v>
      </c>
      <c r="AU1081" s="78"/>
      <c r="AV1081" s="87"/>
      <c r="AW1081" s="131" t="s">
        <v>1780</v>
      </c>
    </row>
    <row r="1082" spans="1:49" s="88" customFormat="1" ht="36.75" customHeight="1">
      <c r="A1082" s="181">
        <v>120</v>
      </c>
      <c r="B1082" s="429" t="s">
        <v>749</v>
      </c>
      <c r="C1082" s="79" t="s">
        <v>745</v>
      </c>
      <c r="D1082" s="35" t="s">
        <v>3511</v>
      </c>
      <c r="E1082" s="78" t="s">
        <v>1829</v>
      </c>
      <c r="F1082" s="78" t="s">
        <v>1688</v>
      </c>
      <c r="G1082" s="78" t="s">
        <v>1290</v>
      </c>
      <c r="H1082" s="17" t="s">
        <v>4426</v>
      </c>
      <c r="I1082" s="17" t="s">
        <v>4808</v>
      </c>
      <c r="J1082" s="575"/>
      <c r="K1082" s="85"/>
      <c r="L1082" s="85" t="e">
        <v>#N/A</v>
      </c>
      <c r="M1082" s="79"/>
      <c r="N1082" s="133" t="s">
        <v>4698</v>
      </c>
      <c r="O1082" s="79" t="s">
        <v>4596</v>
      </c>
      <c r="P1082" s="79" t="s">
        <v>4689</v>
      </c>
      <c r="Q1082" s="79" t="e">
        <v>#N/A</v>
      </c>
      <c r="R1082" s="86"/>
      <c r="S1082" s="78"/>
      <c r="T1082" s="79"/>
      <c r="U1082" s="79" t="e">
        <v>#N/A</v>
      </c>
      <c r="V1082" s="79" t="s">
        <v>1780</v>
      </c>
      <c r="W1082" s="81" t="s">
        <v>4</v>
      </c>
      <c r="X1082" s="80" t="s">
        <v>1913</v>
      </c>
      <c r="Y1082" s="79" t="s">
        <v>4662</v>
      </c>
      <c r="Z1082" s="91" t="s">
        <v>2564</v>
      </c>
      <c r="AA1082" s="91"/>
      <c r="AB1082" s="1" t="s">
        <v>1826</v>
      </c>
      <c r="AC1082" s="78" t="s">
        <v>1714</v>
      </c>
      <c r="AD1082" s="83"/>
      <c r="AE1082" s="78" t="s">
        <v>1714</v>
      </c>
      <c r="AF1082" s="78" t="s">
        <v>1290</v>
      </c>
      <c r="AG1082" s="83"/>
      <c r="AH1082" s="28" t="s">
        <v>1688</v>
      </c>
      <c r="AI1082" s="78" t="s">
        <v>1629</v>
      </c>
      <c r="AJ1082" s="78"/>
      <c r="AK1082" s="83"/>
      <c r="AL1082" s="78" t="s">
        <v>2060</v>
      </c>
      <c r="AM1082" s="93" t="s">
        <v>1684</v>
      </c>
      <c r="AN1082" s="78" t="s">
        <v>1830</v>
      </c>
      <c r="AO1082" s="81">
        <v>43577</v>
      </c>
      <c r="AP1082" s="76" t="s">
        <v>3534</v>
      </c>
      <c r="AQ1082" s="76" t="s">
        <v>3535</v>
      </c>
      <c r="AR1082" s="5"/>
      <c r="AS1082" s="78"/>
      <c r="AT1082" s="81" t="s">
        <v>1802</v>
      </c>
      <c r="AU1082" s="78"/>
      <c r="AV1082" s="87"/>
      <c r="AW1082" s="131" t="s">
        <v>1780</v>
      </c>
    </row>
    <row r="1083" spans="1:49" s="88" customFormat="1" ht="36.75" customHeight="1">
      <c r="A1083" s="181">
        <v>121</v>
      </c>
      <c r="B1083" s="429" t="s">
        <v>760</v>
      </c>
      <c r="C1083" s="79" t="s">
        <v>745</v>
      </c>
      <c r="D1083" s="35" t="s">
        <v>3511</v>
      </c>
      <c r="E1083" s="78" t="s">
        <v>1829</v>
      </c>
      <c r="F1083" s="78" t="s">
        <v>1688</v>
      </c>
      <c r="G1083" s="78" t="s">
        <v>1290</v>
      </c>
      <c r="H1083" s="17" t="s">
        <v>4426</v>
      </c>
      <c r="I1083" s="17" t="s">
        <v>4808</v>
      </c>
      <c r="J1083" s="575"/>
      <c r="K1083" s="85"/>
      <c r="L1083" s="85" t="e">
        <v>#N/A</v>
      </c>
      <c r="M1083" s="79"/>
      <c r="N1083" s="133" t="s">
        <v>4698</v>
      </c>
      <c r="O1083" s="79" t="s">
        <v>4596</v>
      </c>
      <c r="P1083" s="79" t="s">
        <v>4689</v>
      </c>
      <c r="Q1083" s="79" t="e">
        <v>#N/A</v>
      </c>
      <c r="R1083" s="86"/>
      <c r="S1083" s="78"/>
      <c r="T1083" s="79"/>
      <c r="U1083" s="79" t="e">
        <v>#N/A</v>
      </c>
      <c r="V1083" s="79" t="s">
        <v>1780</v>
      </c>
      <c r="W1083" s="81" t="s">
        <v>4</v>
      </c>
      <c r="X1083" s="80" t="s">
        <v>1913</v>
      </c>
      <c r="Y1083" s="79" t="s">
        <v>4662</v>
      </c>
      <c r="Z1083" s="91" t="s">
        <v>2145</v>
      </c>
      <c r="AA1083" s="91"/>
      <c r="AB1083" s="1" t="s">
        <v>1826</v>
      </c>
      <c r="AC1083" s="78" t="s">
        <v>1714</v>
      </c>
      <c r="AD1083" s="83"/>
      <c r="AE1083" s="78" t="s">
        <v>1714</v>
      </c>
      <c r="AF1083" s="78" t="s">
        <v>1290</v>
      </c>
      <c r="AG1083" s="83"/>
      <c r="AH1083" s="28" t="s">
        <v>1688</v>
      </c>
      <c r="AI1083" s="78" t="s">
        <v>1629</v>
      </c>
      <c r="AJ1083" s="78"/>
      <c r="AK1083" s="83"/>
      <c r="AL1083" s="78" t="s">
        <v>2060</v>
      </c>
      <c r="AM1083" s="93" t="s">
        <v>1684</v>
      </c>
      <c r="AN1083" s="78" t="s">
        <v>1830</v>
      </c>
      <c r="AO1083" s="81">
        <v>43577</v>
      </c>
      <c r="AP1083" s="76" t="s">
        <v>3520</v>
      </c>
      <c r="AQ1083" s="76" t="s">
        <v>3521</v>
      </c>
      <c r="AR1083" s="5"/>
      <c r="AS1083" s="78"/>
      <c r="AT1083" s="81" t="s">
        <v>1802</v>
      </c>
      <c r="AU1083" s="78"/>
      <c r="AV1083" s="87"/>
      <c r="AW1083" s="131" t="s">
        <v>1780</v>
      </c>
    </row>
    <row r="1084" spans="1:49" s="88" customFormat="1" ht="36.75" customHeight="1">
      <c r="A1084" s="181">
        <v>122</v>
      </c>
      <c r="B1084" s="429" t="s">
        <v>746</v>
      </c>
      <c r="C1084" s="79" t="s">
        <v>745</v>
      </c>
      <c r="D1084" s="35" t="s">
        <v>3511</v>
      </c>
      <c r="E1084" s="78" t="s">
        <v>1829</v>
      </c>
      <c r="F1084" s="78" t="s">
        <v>1688</v>
      </c>
      <c r="G1084" s="78" t="s">
        <v>1290</v>
      </c>
      <c r="H1084" s="17" t="s">
        <v>4426</v>
      </c>
      <c r="I1084" s="17" t="s">
        <v>4808</v>
      </c>
      <c r="J1084" s="575"/>
      <c r="K1084" s="85"/>
      <c r="L1084" s="85" t="e">
        <v>#N/A</v>
      </c>
      <c r="M1084" s="79"/>
      <c r="N1084" s="133" t="s">
        <v>4698</v>
      </c>
      <c r="O1084" s="79" t="s">
        <v>4596</v>
      </c>
      <c r="P1084" s="79" t="s">
        <v>4689</v>
      </c>
      <c r="Q1084" s="79" t="e">
        <v>#N/A</v>
      </c>
      <c r="R1084" s="86"/>
      <c r="S1084" s="78"/>
      <c r="T1084" s="79"/>
      <c r="U1084" s="79" t="e">
        <v>#N/A</v>
      </c>
      <c r="V1084" s="79" t="s">
        <v>1780</v>
      </c>
      <c r="W1084" s="81" t="s">
        <v>4</v>
      </c>
      <c r="X1084" s="80" t="s">
        <v>1913</v>
      </c>
      <c r="Y1084" s="79" t="s">
        <v>4662</v>
      </c>
      <c r="Z1084" s="91" t="s">
        <v>2145</v>
      </c>
      <c r="AA1084" s="91"/>
      <c r="AB1084" s="1" t="s">
        <v>1826</v>
      </c>
      <c r="AC1084" s="78" t="s">
        <v>1714</v>
      </c>
      <c r="AD1084" s="83"/>
      <c r="AE1084" s="78" t="s">
        <v>1714</v>
      </c>
      <c r="AF1084" s="78" t="s">
        <v>1290</v>
      </c>
      <c r="AG1084" s="83"/>
      <c r="AH1084" s="28" t="s">
        <v>1688</v>
      </c>
      <c r="AI1084" s="78" t="s">
        <v>1629</v>
      </c>
      <c r="AJ1084" s="78"/>
      <c r="AK1084" s="83"/>
      <c r="AL1084" s="78" t="s">
        <v>2060</v>
      </c>
      <c r="AM1084" s="93" t="s">
        <v>1684</v>
      </c>
      <c r="AN1084" s="78" t="s">
        <v>1830</v>
      </c>
      <c r="AO1084" s="81">
        <v>43577</v>
      </c>
      <c r="AP1084" s="76" t="s">
        <v>3522</v>
      </c>
      <c r="AQ1084" s="76" t="s">
        <v>3523</v>
      </c>
      <c r="AR1084" s="5"/>
      <c r="AS1084" s="78"/>
      <c r="AT1084" s="81" t="s">
        <v>1802</v>
      </c>
      <c r="AU1084" s="78"/>
      <c r="AV1084" s="87"/>
      <c r="AW1084" s="131" t="s">
        <v>1780</v>
      </c>
    </row>
    <row r="1085" spans="1:49" s="88" customFormat="1" ht="36.75" customHeight="1">
      <c r="A1085" s="181">
        <v>123</v>
      </c>
      <c r="B1085" s="429" t="s">
        <v>767</v>
      </c>
      <c r="C1085" s="79" t="s">
        <v>745</v>
      </c>
      <c r="D1085" s="35" t="s">
        <v>3511</v>
      </c>
      <c r="E1085" s="78" t="s">
        <v>1829</v>
      </c>
      <c r="F1085" s="78" t="s">
        <v>1688</v>
      </c>
      <c r="G1085" s="78" t="s">
        <v>1290</v>
      </c>
      <c r="H1085" s="17" t="s">
        <v>4426</v>
      </c>
      <c r="I1085" s="17" t="s">
        <v>4808</v>
      </c>
      <c r="J1085" s="575"/>
      <c r="K1085" s="85"/>
      <c r="L1085" s="85" t="e">
        <v>#N/A</v>
      </c>
      <c r="M1085" s="79"/>
      <c r="N1085" s="133" t="s">
        <v>4698</v>
      </c>
      <c r="O1085" s="79" t="s">
        <v>4596</v>
      </c>
      <c r="P1085" s="79" t="s">
        <v>4689</v>
      </c>
      <c r="Q1085" s="79" t="e">
        <v>#N/A</v>
      </c>
      <c r="R1085" s="86" t="s">
        <v>1653</v>
      </c>
      <c r="S1085" s="78"/>
      <c r="T1085" s="79"/>
      <c r="U1085" s="79" t="e">
        <v>#N/A</v>
      </c>
      <c r="V1085" s="79" t="s">
        <v>1780</v>
      </c>
      <c r="W1085" s="81" t="s">
        <v>4</v>
      </c>
      <c r="X1085" s="80" t="s">
        <v>1913</v>
      </c>
      <c r="Y1085" s="79" t="s">
        <v>4662</v>
      </c>
      <c r="Z1085" s="91" t="s">
        <v>2864</v>
      </c>
      <c r="AA1085" s="91"/>
      <c r="AB1085" s="1" t="s">
        <v>1826</v>
      </c>
      <c r="AC1085" s="78" t="s">
        <v>1714</v>
      </c>
      <c r="AD1085" s="83"/>
      <c r="AE1085" s="78" t="s">
        <v>1714</v>
      </c>
      <c r="AF1085" s="78" t="s">
        <v>1290</v>
      </c>
      <c r="AG1085" s="83"/>
      <c r="AH1085" s="28" t="s">
        <v>1688</v>
      </c>
      <c r="AI1085" s="78" t="s">
        <v>1629</v>
      </c>
      <c r="AJ1085" s="78"/>
      <c r="AK1085" s="83"/>
      <c r="AL1085" s="78" t="s">
        <v>2060</v>
      </c>
      <c r="AM1085" s="93" t="s">
        <v>1684</v>
      </c>
      <c r="AN1085" s="78" t="s">
        <v>1830</v>
      </c>
      <c r="AO1085" s="81">
        <v>43577</v>
      </c>
      <c r="AP1085" s="76" t="s">
        <v>3518</v>
      </c>
      <c r="AQ1085" s="76" t="s">
        <v>3519</v>
      </c>
      <c r="AR1085" s="5"/>
      <c r="AS1085" s="78"/>
      <c r="AT1085" s="81" t="s">
        <v>1802</v>
      </c>
      <c r="AU1085" s="78"/>
      <c r="AV1085" s="87"/>
      <c r="AW1085" s="131" t="s">
        <v>1780</v>
      </c>
    </row>
    <row r="1086" spans="1:49" s="88" customFormat="1" ht="36.75" customHeight="1">
      <c r="A1086" s="181">
        <v>124</v>
      </c>
      <c r="B1086" s="429" t="s">
        <v>757</v>
      </c>
      <c r="C1086" s="79" t="s">
        <v>745</v>
      </c>
      <c r="D1086" s="35" t="s">
        <v>3511</v>
      </c>
      <c r="E1086" s="78" t="s">
        <v>1829</v>
      </c>
      <c r="F1086" s="78" t="s">
        <v>1688</v>
      </c>
      <c r="G1086" s="78" t="s">
        <v>1290</v>
      </c>
      <c r="H1086" s="17" t="s">
        <v>4426</v>
      </c>
      <c r="I1086" s="17" t="s">
        <v>4808</v>
      </c>
      <c r="J1086" s="575"/>
      <c r="K1086" s="85"/>
      <c r="L1086" s="85" t="e">
        <v>#N/A</v>
      </c>
      <c r="M1086" s="79"/>
      <c r="N1086" s="133" t="s">
        <v>4698</v>
      </c>
      <c r="O1086" s="79" t="s">
        <v>4596</v>
      </c>
      <c r="P1086" s="79" t="s">
        <v>4689</v>
      </c>
      <c r="Q1086" s="79" t="e">
        <v>#N/A</v>
      </c>
      <c r="R1086" s="86"/>
      <c r="S1086" s="78"/>
      <c r="T1086" s="79"/>
      <c r="U1086" s="79" t="e">
        <v>#N/A</v>
      </c>
      <c r="V1086" s="79" t="s">
        <v>1780</v>
      </c>
      <c r="W1086" s="81" t="s">
        <v>4</v>
      </c>
      <c r="X1086" s="80" t="s">
        <v>1913</v>
      </c>
      <c r="Y1086" s="79" t="s">
        <v>4662</v>
      </c>
      <c r="Z1086" s="91" t="s">
        <v>2564</v>
      </c>
      <c r="AA1086" s="91"/>
      <c r="AB1086" s="1" t="s">
        <v>1826</v>
      </c>
      <c r="AC1086" s="78" t="s">
        <v>1714</v>
      </c>
      <c r="AD1086" s="83"/>
      <c r="AE1086" s="78" t="s">
        <v>1714</v>
      </c>
      <c r="AF1086" s="78" t="s">
        <v>1290</v>
      </c>
      <c r="AG1086" s="83"/>
      <c r="AH1086" s="28" t="s">
        <v>1688</v>
      </c>
      <c r="AI1086" s="78" t="s">
        <v>1629</v>
      </c>
      <c r="AJ1086" s="78"/>
      <c r="AK1086" s="83"/>
      <c r="AL1086" s="78" t="s">
        <v>2060</v>
      </c>
      <c r="AM1086" s="93" t="s">
        <v>1684</v>
      </c>
      <c r="AN1086" s="78" t="s">
        <v>1830</v>
      </c>
      <c r="AO1086" s="81">
        <v>43577</v>
      </c>
      <c r="AP1086" s="76" t="s">
        <v>3536</v>
      </c>
      <c r="AQ1086" s="76" t="s">
        <v>3537</v>
      </c>
      <c r="AR1086" s="5"/>
      <c r="AS1086" s="78"/>
      <c r="AT1086" s="81" t="s">
        <v>1802</v>
      </c>
      <c r="AU1086" s="78"/>
      <c r="AV1086" s="87"/>
      <c r="AW1086" s="131" t="s">
        <v>1780</v>
      </c>
    </row>
    <row r="1087" spans="1:49" s="88" customFormat="1" ht="36.75" customHeight="1">
      <c r="A1087" s="181">
        <v>125</v>
      </c>
      <c r="B1087" s="429" t="s">
        <v>769</v>
      </c>
      <c r="C1087" s="79" t="s">
        <v>745</v>
      </c>
      <c r="D1087" s="35" t="s">
        <v>3511</v>
      </c>
      <c r="E1087" s="78" t="s">
        <v>1829</v>
      </c>
      <c r="F1087" s="78" t="s">
        <v>1688</v>
      </c>
      <c r="G1087" s="78" t="s">
        <v>1290</v>
      </c>
      <c r="H1087" s="17" t="s">
        <v>4426</v>
      </c>
      <c r="I1087" s="17" t="s">
        <v>4808</v>
      </c>
      <c r="J1087" s="575"/>
      <c r="K1087" s="85"/>
      <c r="L1087" s="85" t="e">
        <v>#N/A</v>
      </c>
      <c r="M1087" s="79"/>
      <c r="N1087" s="133" t="s">
        <v>4698</v>
      </c>
      <c r="O1087" s="79" t="s">
        <v>4596</v>
      </c>
      <c r="P1087" s="79" t="s">
        <v>4689</v>
      </c>
      <c r="Q1087" s="79" t="e">
        <v>#N/A</v>
      </c>
      <c r="R1087" s="86"/>
      <c r="S1087" s="78"/>
      <c r="T1087" s="79" t="s">
        <v>4715</v>
      </c>
      <c r="U1087" s="79" t="e">
        <v>#N/A</v>
      </c>
      <c r="V1087" s="79" t="s">
        <v>1780</v>
      </c>
      <c r="W1087" s="81" t="s">
        <v>4</v>
      </c>
      <c r="X1087" s="80" t="s">
        <v>2437</v>
      </c>
      <c r="Y1087" s="79" t="s">
        <v>4742</v>
      </c>
      <c r="Z1087" s="91" t="s">
        <v>2566</v>
      </c>
      <c r="AA1087" s="91"/>
      <c r="AB1087" s="1" t="s">
        <v>1826</v>
      </c>
      <c r="AC1087" s="78" t="s">
        <v>1714</v>
      </c>
      <c r="AD1087" s="83"/>
      <c r="AE1087" s="78" t="s">
        <v>1714</v>
      </c>
      <c r="AF1087" s="78" t="s">
        <v>1290</v>
      </c>
      <c r="AG1087" s="83"/>
      <c r="AH1087" s="28" t="s">
        <v>1688</v>
      </c>
      <c r="AI1087" s="78" t="s">
        <v>1629</v>
      </c>
      <c r="AJ1087" s="78"/>
      <c r="AK1087" s="83"/>
      <c r="AL1087" s="78" t="s">
        <v>2060</v>
      </c>
      <c r="AM1087" s="93" t="s">
        <v>1684</v>
      </c>
      <c r="AN1087" s="78" t="s">
        <v>1830</v>
      </c>
      <c r="AO1087" s="81">
        <v>43577</v>
      </c>
      <c r="AP1087" s="76" t="s">
        <v>3512</v>
      </c>
      <c r="AQ1087" s="76" t="s">
        <v>3513</v>
      </c>
      <c r="AR1087" s="5"/>
      <c r="AS1087" s="78"/>
      <c r="AT1087" s="81" t="s">
        <v>1802</v>
      </c>
      <c r="AU1087" s="78"/>
      <c r="AV1087" s="87"/>
      <c r="AW1087" s="131" t="s">
        <v>1780</v>
      </c>
    </row>
    <row r="1088" spans="1:49" s="88" customFormat="1" ht="36.75" customHeight="1">
      <c r="A1088" s="181">
        <v>126</v>
      </c>
      <c r="B1088" s="429" t="s">
        <v>762</v>
      </c>
      <c r="C1088" s="79" t="s">
        <v>763</v>
      </c>
      <c r="D1088" s="35" t="s">
        <v>3511</v>
      </c>
      <c r="E1088" s="78" t="s">
        <v>1829</v>
      </c>
      <c r="F1088" s="78" t="s">
        <v>1688</v>
      </c>
      <c r="G1088" s="78" t="s">
        <v>1290</v>
      </c>
      <c r="H1088" s="17" t="s">
        <v>4426</v>
      </c>
      <c r="I1088" s="17" t="s">
        <v>4808</v>
      </c>
      <c r="J1088" s="575"/>
      <c r="K1088" s="85"/>
      <c r="L1088" s="85" t="e">
        <v>#N/A</v>
      </c>
      <c r="M1088" s="79"/>
      <c r="N1088" s="133" t="s">
        <v>4698</v>
      </c>
      <c r="O1088" s="79" t="s">
        <v>4596</v>
      </c>
      <c r="P1088" s="79" t="s">
        <v>4689</v>
      </c>
      <c r="Q1088" s="79" t="e">
        <v>#N/A</v>
      </c>
      <c r="R1088" s="86"/>
      <c r="S1088" s="78"/>
      <c r="T1088" s="79"/>
      <c r="U1088" s="79" t="e">
        <v>#N/A</v>
      </c>
      <c r="V1088" s="79" t="s">
        <v>1780</v>
      </c>
      <c r="W1088" s="81" t="s">
        <v>4</v>
      </c>
      <c r="X1088" s="80" t="s">
        <v>1792</v>
      </c>
      <c r="Y1088" s="79" t="s">
        <v>4662</v>
      </c>
      <c r="Z1088" s="91" t="s">
        <v>2997</v>
      </c>
      <c r="AA1088" s="91"/>
      <c r="AB1088" s="1" t="s">
        <v>1826</v>
      </c>
      <c r="AC1088" s="78" t="s">
        <v>1714</v>
      </c>
      <c r="AD1088" s="83"/>
      <c r="AE1088" s="78" t="s">
        <v>1714</v>
      </c>
      <c r="AF1088" s="78" t="s">
        <v>1290</v>
      </c>
      <c r="AG1088" s="83"/>
      <c r="AH1088" s="28" t="s">
        <v>1688</v>
      </c>
      <c r="AI1088" s="78" t="s">
        <v>1629</v>
      </c>
      <c r="AJ1088" s="78"/>
      <c r="AK1088" s="83"/>
      <c r="AL1088" s="78" t="s">
        <v>2060</v>
      </c>
      <c r="AM1088" s="93" t="s">
        <v>1684</v>
      </c>
      <c r="AN1088" s="78" t="s">
        <v>1830</v>
      </c>
      <c r="AO1088" s="81">
        <v>43577</v>
      </c>
      <c r="AP1088" s="76" t="s">
        <v>3538</v>
      </c>
      <c r="AQ1088" s="76" t="s">
        <v>3539</v>
      </c>
      <c r="AR1088" s="5"/>
      <c r="AS1088" s="78"/>
      <c r="AT1088" s="81" t="s">
        <v>1802</v>
      </c>
      <c r="AU1088" s="78"/>
      <c r="AV1088" s="87"/>
      <c r="AW1088" s="131" t="s">
        <v>1780</v>
      </c>
    </row>
    <row r="1089" spans="1:49" s="88" customFormat="1" ht="36.75" customHeight="1">
      <c r="A1089" s="181">
        <v>127</v>
      </c>
      <c r="B1089" s="384" t="s">
        <v>1150</v>
      </c>
      <c r="C1089" s="79" t="s">
        <v>1142</v>
      </c>
      <c r="D1089" s="35" t="s">
        <v>4049</v>
      </c>
      <c r="E1089" s="1" t="s">
        <v>2002</v>
      </c>
      <c r="F1089" s="1" t="s">
        <v>1688</v>
      </c>
      <c r="G1089" s="78" t="s">
        <v>1290</v>
      </c>
      <c r="H1089" s="17" t="s">
        <v>4426</v>
      </c>
      <c r="I1089" s="17" t="s">
        <v>4808</v>
      </c>
      <c r="J1089" s="575"/>
      <c r="K1089" s="85" t="s">
        <v>1710</v>
      </c>
      <c r="L1089" s="85" t="s">
        <v>4606</v>
      </c>
      <c r="M1089" s="79"/>
      <c r="N1089" s="133" t="s">
        <v>4698</v>
      </c>
      <c r="O1089" s="79" t="s">
        <v>4596</v>
      </c>
      <c r="P1089" s="79" t="s">
        <v>4689</v>
      </c>
      <c r="Q1089" s="79" t="e">
        <v>#N/A</v>
      </c>
      <c r="R1089" s="86"/>
      <c r="S1089" s="78"/>
      <c r="T1089" s="79"/>
      <c r="U1089" s="79" t="e">
        <v>#N/A</v>
      </c>
      <c r="V1089" s="79" t="s">
        <v>1780</v>
      </c>
      <c r="W1089" s="81" t="s">
        <v>4</v>
      </c>
      <c r="X1089" s="80" t="s">
        <v>1913</v>
      </c>
      <c r="Y1089" s="79" t="s">
        <v>4662</v>
      </c>
      <c r="Z1089" s="91" t="s">
        <v>3543</v>
      </c>
      <c r="AA1089" s="91"/>
      <c r="AB1089" s="76" t="s">
        <v>45</v>
      </c>
      <c r="AC1089" s="78" t="s">
        <v>1714</v>
      </c>
      <c r="AD1089" s="83"/>
      <c r="AE1089" s="78" t="s">
        <v>1714</v>
      </c>
      <c r="AF1089" s="78" t="s">
        <v>1290</v>
      </c>
      <c r="AG1089" s="83"/>
      <c r="AH1089" s="28" t="s">
        <v>1688</v>
      </c>
      <c r="AI1089" s="97" t="s">
        <v>1627</v>
      </c>
      <c r="AJ1089" s="78"/>
      <c r="AK1089" s="83"/>
      <c r="AL1089" s="76" t="s">
        <v>3541</v>
      </c>
      <c r="AM1089" s="23">
        <v>43232.073142939815</v>
      </c>
      <c r="AN1089" s="78" t="s">
        <v>1794</v>
      </c>
      <c r="AO1089" s="81">
        <v>43363</v>
      </c>
      <c r="AP1089" s="76" t="s">
        <v>3544</v>
      </c>
      <c r="AQ1089" s="76">
        <v>1674871</v>
      </c>
      <c r="AR1089" s="5"/>
      <c r="AS1089" s="78" t="s">
        <v>1819</v>
      </c>
      <c r="AT1089" s="81" t="s">
        <v>1802</v>
      </c>
      <c r="AU1089" s="78"/>
      <c r="AV1089" s="87"/>
      <c r="AW1089" s="131" t="s">
        <v>1780</v>
      </c>
    </row>
    <row r="1090" spans="1:49" s="88" customFormat="1" ht="36.75" customHeight="1">
      <c r="A1090" s="181">
        <v>128</v>
      </c>
      <c r="B1090" s="384" t="s">
        <v>1141</v>
      </c>
      <c r="C1090" s="79" t="s">
        <v>1142</v>
      </c>
      <c r="D1090" s="35" t="s">
        <v>4036</v>
      </c>
      <c r="E1090" s="1" t="s">
        <v>2002</v>
      </c>
      <c r="F1090" s="1" t="s">
        <v>1688</v>
      </c>
      <c r="G1090" s="78" t="s">
        <v>1290</v>
      </c>
      <c r="H1090" s="17" t="s">
        <v>4426</v>
      </c>
      <c r="I1090" s="17" t="s">
        <v>4808</v>
      </c>
      <c r="J1090" s="575"/>
      <c r="K1090" s="85" t="s">
        <v>1710</v>
      </c>
      <c r="L1090" s="85" t="s">
        <v>4610</v>
      </c>
      <c r="M1090" s="79"/>
      <c r="N1090" s="133" t="s">
        <v>4698</v>
      </c>
      <c r="O1090" s="79" t="s">
        <v>4596</v>
      </c>
      <c r="P1090" s="79" t="s">
        <v>4689</v>
      </c>
      <c r="Q1090" s="79" t="e">
        <v>#N/A</v>
      </c>
      <c r="R1090" s="86"/>
      <c r="S1090" s="78"/>
      <c r="T1090" s="79" t="s">
        <v>4715</v>
      </c>
      <c r="U1090" s="79" t="e">
        <v>#N/A</v>
      </c>
      <c r="V1090" s="79" t="s">
        <v>1780</v>
      </c>
      <c r="W1090" s="81" t="s">
        <v>4</v>
      </c>
      <c r="X1090" s="80" t="s">
        <v>2311</v>
      </c>
      <c r="Y1090" s="79" t="s">
        <v>4742</v>
      </c>
      <c r="Z1090" s="91" t="s">
        <v>3540</v>
      </c>
      <c r="AA1090" s="91"/>
      <c r="AB1090" s="76" t="s">
        <v>45</v>
      </c>
      <c r="AC1090" s="78" t="s">
        <v>1714</v>
      </c>
      <c r="AD1090" s="83"/>
      <c r="AE1090" s="78" t="s">
        <v>1714</v>
      </c>
      <c r="AF1090" s="78" t="s">
        <v>1290</v>
      </c>
      <c r="AG1090" s="83"/>
      <c r="AH1090" s="28" t="s">
        <v>1688</v>
      </c>
      <c r="AI1090" s="97" t="s">
        <v>1627</v>
      </c>
      <c r="AJ1090" s="78"/>
      <c r="AK1090" s="83"/>
      <c r="AL1090" s="82" t="s">
        <v>3541</v>
      </c>
      <c r="AM1090" s="23">
        <v>43231.89594170139</v>
      </c>
      <c r="AN1090" s="78" t="s">
        <v>1794</v>
      </c>
      <c r="AO1090" s="81">
        <v>43362</v>
      </c>
      <c r="AP1090" s="76" t="s">
        <v>3542</v>
      </c>
      <c r="AQ1090" s="76">
        <v>1673005</v>
      </c>
      <c r="AR1090" s="5"/>
      <c r="AS1090" s="78" t="s">
        <v>1819</v>
      </c>
      <c r="AT1090" s="81" t="s">
        <v>1802</v>
      </c>
      <c r="AU1090" s="78"/>
      <c r="AV1090" s="87"/>
      <c r="AW1090" s="131" t="s">
        <v>1780</v>
      </c>
    </row>
    <row r="1091" spans="1:49" s="88" customFormat="1" ht="36.75" customHeight="1">
      <c r="A1091" s="181">
        <v>129</v>
      </c>
      <c r="B1091" s="384" t="s">
        <v>1149</v>
      </c>
      <c r="C1091" s="79" t="s">
        <v>1142</v>
      </c>
      <c r="D1091" s="35" t="s">
        <v>4097</v>
      </c>
      <c r="E1091" s="1" t="s">
        <v>2002</v>
      </c>
      <c r="F1091" s="1" t="s">
        <v>1688</v>
      </c>
      <c r="G1091" s="78" t="s">
        <v>1290</v>
      </c>
      <c r="H1091" s="17" t="s">
        <v>4426</v>
      </c>
      <c r="I1091" s="17" t="s">
        <v>4808</v>
      </c>
      <c r="J1091" s="575"/>
      <c r="K1091" s="85" t="s">
        <v>1710</v>
      </c>
      <c r="L1091" s="85" t="s">
        <v>4606</v>
      </c>
      <c r="M1091" s="79"/>
      <c r="N1091" s="133" t="s">
        <v>4698</v>
      </c>
      <c r="O1091" s="79" t="s">
        <v>4596</v>
      </c>
      <c r="P1091" s="79" t="s">
        <v>4689</v>
      </c>
      <c r="Q1091" s="79" t="e">
        <v>#N/A</v>
      </c>
      <c r="R1091" s="86"/>
      <c r="S1091" s="78"/>
      <c r="T1091" s="79"/>
      <c r="U1091" s="79" t="e">
        <v>#N/A</v>
      </c>
      <c r="V1091" s="79" t="s">
        <v>1780</v>
      </c>
      <c r="W1091" s="81" t="s">
        <v>4</v>
      </c>
      <c r="X1091" s="80" t="s">
        <v>1913</v>
      </c>
      <c r="Y1091" s="79" t="s">
        <v>4662</v>
      </c>
      <c r="Z1091" s="91" t="s">
        <v>3554</v>
      </c>
      <c r="AA1091" s="91"/>
      <c r="AB1091" s="76" t="s">
        <v>45</v>
      </c>
      <c r="AC1091" s="78" t="s">
        <v>1714</v>
      </c>
      <c r="AD1091" s="83"/>
      <c r="AE1091" s="78" t="s">
        <v>1714</v>
      </c>
      <c r="AF1091" s="78" t="s">
        <v>1290</v>
      </c>
      <c r="AG1091" s="83"/>
      <c r="AH1091" s="28" t="s">
        <v>1688</v>
      </c>
      <c r="AI1091" s="97" t="s">
        <v>1627</v>
      </c>
      <c r="AJ1091" s="78"/>
      <c r="AK1091" s="83"/>
      <c r="AL1091" s="76" t="s">
        <v>3541</v>
      </c>
      <c r="AM1091" s="23">
        <v>43232.074409606481</v>
      </c>
      <c r="AN1091" s="78" t="s">
        <v>1794</v>
      </c>
      <c r="AO1091" s="81">
        <v>43362</v>
      </c>
      <c r="AP1091" s="76" t="s">
        <v>3555</v>
      </c>
      <c r="AQ1091" s="76">
        <v>1673033</v>
      </c>
      <c r="AR1091" s="5"/>
      <c r="AS1091" s="78" t="s">
        <v>1819</v>
      </c>
      <c r="AT1091" s="81" t="s">
        <v>1802</v>
      </c>
      <c r="AU1091" s="78"/>
      <c r="AV1091" s="87"/>
      <c r="AW1091" s="131" t="s">
        <v>1780</v>
      </c>
    </row>
    <row r="1092" spans="1:49" s="88" customFormat="1" ht="36.75" customHeight="1">
      <c r="A1092" s="181">
        <v>130</v>
      </c>
      <c r="B1092" s="384" t="s">
        <v>1146</v>
      </c>
      <c r="C1092" s="79" t="s">
        <v>1142</v>
      </c>
      <c r="D1092" s="35" t="s">
        <v>4094</v>
      </c>
      <c r="E1092" s="1" t="s">
        <v>2002</v>
      </c>
      <c r="F1092" s="1" t="s">
        <v>1688</v>
      </c>
      <c r="G1092" s="78" t="s">
        <v>1290</v>
      </c>
      <c r="H1092" s="17" t="s">
        <v>4426</v>
      </c>
      <c r="I1092" s="17" t="s">
        <v>4808</v>
      </c>
      <c r="J1092" s="575"/>
      <c r="K1092" s="85" t="s">
        <v>1710</v>
      </c>
      <c r="L1092" s="85" t="s">
        <v>4606</v>
      </c>
      <c r="M1092" s="79"/>
      <c r="N1092" s="133" t="s">
        <v>4698</v>
      </c>
      <c r="O1092" s="79" t="s">
        <v>4596</v>
      </c>
      <c r="P1092" s="79" t="s">
        <v>4689</v>
      </c>
      <c r="Q1092" s="79" t="e">
        <v>#N/A</v>
      </c>
      <c r="R1092" s="86"/>
      <c r="S1092" s="78"/>
      <c r="T1092" s="79"/>
      <c r="U1092" s="79" t="e">
        <v>#N/A</v>
      </c>
      <c r="V1092" s="79" t="s">
        <v>1780</v>
      </c>
      <c r="W1092" s="81" t="s">
        <v>4</v>
      </c>
      <c r="X1092" s="80" t="s">
        <v>1913</v>
      </c>
      <c r="Y1092" s="79" t="s">
        <v>4662</v>
      </c>
      <c r="Z1092" s="91" t="s">
        <v>2609</v>
      </c>
      <c r="AA1092" s="91"/>
      <c r="AB1092" s="76" t="s">
        <v>45</v>
      </c>
      <c r="AC1092" s="78" t="s">
        <v>1714</v>
      </c>
      <c r="AD1092" s="83"/>
      <c r="AE1092" s="78" t="s">
        <v>1714</v>
      </c>
      <c r="AF1092" s="78" t="s">
        <v>1290</v>
      </c>
      <c r="AG1092" s="83"/>
      <c r="AH1092" s="28" t="s">
        <v>1688</v>
      </c>
      <c r="AI1092" s="97" t="s">
        <v>1627</v>
      </c>
      <c r="AJ1092" s="78"/>
      <c r="AK1092" s="83"/>
      <c r="AL1092" s="76" t="s">
        <v>3541</v>
      </c>
      <c r="AM1092" s="23">
        <v>43231.902179282406</v>
      </c>
      <c r="AN1092" s="78" t="s">
        <v>1794</v>
      </c>
      <c r="AO1092" s="81">
        <v>43362</v>
      </c>
      <c r="AP1092" s="76" t="s">
        <v>3551</v>
      </c>
      <c r="AQ1092" s="76">
        <v>1673074</v>
      </c>
      <c r="AR1092" s="5"/>
      <c r="AS1092" s="78" t="s">
        <v>1819</v>
      </c>
      <c r="AT1092" s="81" t="s">
        <v>1802</v>
      </c>
      <c r="AU1092" s="78"/>
      <c r="AV1092" s="87"/>
      <c r="AW1092" s="131" t="s">
        <v>1780</v>
      </c>
    </row>
    <row r="1093" spans="1:49" s="88" customFormat="1" ht="36.75" customHeight="1">
      <c r="A1093" s="181">
        <v>131</v>
      </c>
      <c r="B1093" s="384" t="s">
        <v>1147</v>
      </c>
      <c r="C1093" s="79" t="s">
        <v>1142</v>
      </c>
      <c r="D1093" s="35" t="s">
        <v>4090</v>
      </c>
      <c r="E1093" s="1" t="s">
        <v>2002</v>
      </c>
      <c r="F1093" s="1" t="s">
        <v>1688</v>
      </c>
      <c r="G1093" s="78" t="s">
        <v>1290</v>
      </c>
      <c r="H1093" s="17" t="s">
        <v>4426</v>
      </c>
      <c r="I1093" s="17" t="s">
        <v>4808</v>
      </c>
      <c r="J1093" s="575"/>
      <c r="K1093" s="85" t="s">
        <v>1710</v>
      </c>
      <c r="L1093" s="85" t="s">
        <v>4606</v>
      </c>
      <c r="M1093" s="79"/>
      <c r="N1093" s="133" t="s">
        <v>4698</v>
      </c>
      <c r="O1093" s="79" t="s">
        <v>4596</v>
      </c>
      <c r="P1093" s="79" t="s">
        <v>4689</v>
      </c>
      <c r="Q1093" s="79" t="e">
        <v>#N/A</v>
      </c>
      <c r="R1093" s="86"/>
      <c r="S1093" s="78"/>
      <c r="T1093" s="79"/>
      <c r="U1093" s="79" t="e">
        <v>#N/A</v>
      </c>
      <c r="V1093" s="79" t="s">
        <v>1780</v>
      </c>
      <c r="W1093" s="81" t="s">
        <v>4</v>
      </c>
      <c r="X1093" s="80" t="s">
        <v>1913</v>
      </c>
      <c r="Y1093" s="79" t="s">
        <v>4662</v>
      </c>
      <c r="Z1093" s="91" t="s">
        <v>3547</v>
      </c>
      <c r="AA1093" s="91"/>
      <c r="AB1093" s="76" t="s">
        <v>45</v>
      </c>
      <c r="AC1093" s="78" t="s">
        <v>1714</v>
      </c>
      <c r="AD1093" s="83"/>
      <c r="AE1093" s="78" t="s">
        <v>1714</v>
      </c>
      <c r="AF1093" s="78" t="s">
        <v>1290</v>
      </c>
      <c r="AG1093" s="83"/>
      <c r="AH1093" s="28" t="s">
        <v>1688</v>
      </c>
      <c r="AI1093" s="97" t="s">
        <v>1627</v>
      </c>
      <c r="AJ1093" s="78"/>
      <c r="AK1093" s="83"/>
      <c r="AL1093" s="76" t="s">
        <v>3541</v>
      </c>
      <c r="AM1093" s="23">
        <v>43231.925677083331</v>
      </c>
      <c r="AN1093" s="78" t="s">
        <v>1794</v>
      </c>
      <c r="AO1093" s="81">
        <v>43363</v>
      </c>
      <c r="AP1093" s="76" t="s">
        <v>3548</v>
      </c>
      <c r="AQ1093" s="76">
        <v>1673054</v>
      </c>
      <c r="AR1093" s="5"/>
      <c r="AS1093" s="78" t="s">
        <v>1819</v>
      </c>
      <c r="AT1093" s="81" t="s">
        <v>1802</v>
      </c>
      <c r="AU1093" s="78"/>
      <c r="AV1093" s="87"/>
      <c r="AW1093" s="131" t="s">
        <v>1780</v>
      </c>
    </row>
    <row r="1094" spans="1:49" s="88" customFormat="1" ht="36.75" customHeight="1">
      <c r="A1094" s="181">
        <v>132</v>
      </c>
      <c r="B1094" s="384" t="s">
        <v>1144</v>
      </c>
      <c r="C1094" s="79" t="s">
        <v>1142</v>
      </c>
      <c r="D1094" s="35" t="s">
        <v>4096</v>
      </c>
      <c r="E1094" s="1" t="s">
        <v>2002</v>
      </c>
      <c r="F1094" s="1" t="s">
        <v>1688</v>
      </c>
      <c r="G1094" s="78" t="s">
        <v>1290</v>
      </c>
      <c r="H1094" s="17" t="s">
        <v>4426</v>
      </c>
      <c r="I1094" s="17" t="s">
        <v>4808</v>
      </c>
      <c r="J1094" s="575"/>
      <c r="K1094" s="85" t="s">
        <v>1710</v>
      </c>
      <c r="L1094" s="85" t="s">
        <v>4606</v>
      </c>
      <c r="M1094" s="79"/>
      <c r="N1094" s="133" t="s">
        <v>4698</v>
      </c>
      <c r="O1094" s="79" t="s">
        <v>4596</v>
      </c>
      <c r="P1094" s="79" t="s">
        <v>4689</v>
      </c>
      <c r="Q1094" s="79" t="e">
        <v>#N/A</v>
      </c>
      <c r="R1094" s="86"/>
      <c r="S1094" s="78"/>
      <c r="T1094" s="79"/>
      <c r="U1094" s="79" t="e">
        <v>#N/A</v>
      </c>
      <c r="V1094" s="79" t="s">
        <v>1780</v>
      </c>
      <c r="W1094" s="81" t="s">
        <v>4</v>
      </c>
      <c r="X1094" s="80" t="s">
        <v>1913</v>
      </c>
      <c r="Y1094" s="79" t="s">
        <v>4662</v>
      </c>
      <c r="Z1094" s="91" t="s">
        <v>3552</v>
      </c>
      <c r="AA1094" s="91"/>
      <c r="AB1094" s="76" t="s">
        <v>45</v>
      </c>
      <c r="AC1094" s="78" t="s">
        <v>1714</v>
      </c>
      <c r="AD1094" s="83"/>
      <c r="AE1094" s="78" t="s">
        <v>1714</v>
      </c>
      <c r="AF1094" s="78" t="s">
        <v>1290</v>
      </c>
      <c r="AG1094" s="83"/>
      <c r="AH1094" s="28" t="s">
        <v>1688</v>
      </c>
      <c r="AI1094" s="97" t="s">
        <v>1627</v>
      </c>
      <c r="AJ1094" s="78"/>
      <c r="AK1094" s="83"/>
      <c r="AL1094" s="76" t="s">
        <v>3541</v>
      </c>
      <c r="AM1094" s="23">
        <v>43231.876622835647</v>
      </c>
      <c r="AN1094" s="78" t="s">
        <v>1794</v>
      </c>
      <c r="AO1094" s="81">
        <v>43362</v>
      </c>
      <c r="AP1094" s="76" t="s">
        <v>3553</v>
      </c>
      <c r="AQ1094" s="76">
        <v>1673071</v>
      </c>
      <c r="AR1094" s="5"/>
      <c r="AS1094" s="78" t="s">
        <v>1819</v>
      </c>
      <c r="AT1094" s="81" t="s">
        <v>1802</v>
      </c>
      <c r="AU1094" s="78"/>
      <c r="AV1094" s="87"/>
      <c r="AW1094" s="131" t="s">
        <v>1780</v>
      </c>
    </row>
    <row r="1095" spans="1:49" s="88" customFormat="1" ht="36.75" customHeight="1">
      <c r="A1095" s="181">
        <v>133</v>
      </c>
      <c r="B1095" s="384" t="s">
        <v>1145</v>
      </c>
      <c r="C1095" s="79" t="s">
        <v>1142</v>
      </c>
      <c r="D1095" s="35" t="s">
        <v>4092</v>
      </c>
      <c r="E1095" s="1" t="s">
        <v>2002</v>
      </c>
      <c r="F1095" s="1" t="s">
        <v>1688</v>
      </c>
      <c r="G1095" s="78" t="s">
        <v>1290</v>
      </c>
      <c r="H1095" s="17" t="s">
        <v>4426</v>
      </c>
      <c r="I1095" s="17" t="s">
        <v>4808</v>
      </c>
      <c r="J1095" s="575"/>
      <c r="K1095" s="85" t="s">
        <v>1710</v>
      </c>
      <c r="L1095" s="85" t="s">
        <v>4606</v>
      </c>
      <c r="M1095" s="79"/>
      <c r="N1095" s="133" t="s">
        <v>4698</v>
      </c>
      <c r="O1095" s="79" t="s">
        <v>4596</v>
      </c>
      <c r="P1095" s="79" t="s">
        <v>4689</v>
      </c>
      <c r="Q1095" s="79" t="e">
        <v>#N/A</v>
      </c>
      <c r="R1095" s="86"/>
      <c r="S1095" s="78"/>
      <c r="T1095" s="79"/>
      <c r="U1095" s="79" t="e">
        <v>#N/A</v>
      </c>
      <c r="V1095" s="79" t="s">
        <v>1780</v>
      </c>
      <c r="W1095" s="81" t="s">
        <v>4</v>
      </c>
      <c r="X1095" s="80" t="s">
        <v>1913</v>
      </c>
      <c r="Y1095" s="79" t="s">
        <v>4662</v>
      </c>
      <c r="Z1095" s="91" t="s">
        <v>3549</v>
      </c>
      <c r="AA1095" s="91"/>
      <c r="AB1095" s="76" t="s">
        <v>45</v>
      </c>
      <c r="AC1095" s="78" t="s">
        <v>1714</v>
      </c>
      <c r="AD1095" s="83"/>
      <c r="AE1095" s="78" t="s">
        <v>1714</v>
      </c>
      <c r="AF1095" s="78" t="s">
        <v>1290</v>
      </c>
      <c r="AG1095" s="83"/>
      <c r="AH1095" s="28" t="s">
        <v>1688</v>
      </c>
      <c r="AI1095" s="97" t="s">
        <v>1627</v>
      </c>
      <c r="AJ1095" s="78"/>
      <c r="AK1095" s="83"/>
      <c r="AL1095" s="76" t="s">
        <v>3541</v>
      </c>
      <c r="AM1095" s="23">
        <v>43231.919858877314</v>
      </c>
      <c r="AN1095" s="78" t="s">
        <v>1794</v>
      </c>
      <c r="AO1095" s="81">
        <v>43363</v>
      </c>
      <c r="AP1095" s="76" t="s">
        <v>3550</v>
      </c>
      <c r="AQ1095" s="76">
        <v>1673056</v>
      </c>
      <c r="AR1095" s="5"/>
      <c r="AS1095" s="78" t="s">
        <v>1819</v>
      </c>
      <c r="AT1095" s="81" t="s">
        <v>1802</v>
      </c>
      <c r="AU1095" s="78"/>
      <c r="AV1095" s="87"/>
      <c r="AW1095" s="131" t="s">
        <v>1780</v>
      </c>
    </row>
    <row r="1096" spans="1:49" s="88" customFormat="1" ht="36.75" customHeight="1">
      <c r="A1096" s="181">
        <v>134</v>
      </c>
      <c r="B1096" s="384" t="s">
        <v>1148</v>
      </c>
      <c r="C1096" s="79" t="s">
        <v>1142</v>
      </c>
      <c r="D1096" s="35" t="s">
        <v>4050</v>
      </c>
      <c r="E1096" s="1" t="s">
        <v>2002</v>
      </c>
      <c r="F1096" s="1" t="s">
        <v>1688</v>
      </c>
      <c r="G1096" s="78" t="s">
        <v>1290</v>
      </c>
      <c r="H1096" s="17" t="s">
        <v>4426</v>
      </c>
      <c r="I1096" s="17" t="s">
        <v>4808</v>
      </c>
      <c r="J1096" s="575"/>
      <c r="K1096" s="85" t="s">
        <v>1710</v>
      </c>
      <c r="L1096" s="85" t="s">
        <v>4606</v>
      </c>
      <c r="M1096" s="79"/>
      <c r="N1096" s="133" t="s">
        <v>4698</v>
      </c>
      <c r="O1096" s="79" t="s">
        <v>4596</v>
      </c>
      <c r="P1096" s="79" t="s">
        <v>4689</v>
      </c>
      <c r="Q1096" s="79" t="e">
        <v>#N/A</v>
      </c>
      <c r="R1096" s="86"/>
      <c r="S1096" s="78"/>
      <c r="T1096" s="79"/>
      <c r="U1096" s="79" t="e">
        <v>#N/A</v>
      </c>
      <c r="V1096" s="79" t="s">
        <v>1780</v>
      </c>
      <c r="W1096" s="81" t="s">
        <v>4</v>
      </c>
      <c r="X1096" s="80" t="s">
        <v>1913</v>
      </c>
      <c r="Y1096" s="79" t="s">
        <v>4662</v>
      </c>
      <c r="Z1096" s="91" t="s">
        <v>3545</v>
      </c>
      <c r="AA1096" s="91"/>
      <c r="AB1096" s="76" t="s">
        <v>45</v>
      </c>
      <c r="AC1096" s="78" t="s">
        <v>1714</v>
      </c>
      <c r="AD1096" s="83"/>
      <c r="AE1096" s="78" t="s">
        <v>1714</v>
      </c>
      <c r="AF1096" s="78" t="s">
        <v>1290</v>
      </c>
      <c r="AG1096" s="83"/>
      <c r="AH1096" s="28" t="s">
        <v>1688</v>
      </c>
      <c r="AI1096" s="97" t="s">
        <v>1627</v>
      </c>
      <c r="AJ1096" s="78"/>
      <c r="AK1096" s="83"/>
      <c r="AL1096" s="76" t="s">
        <v>3541</v>
      </c>
      <c r="AM1096" s="23">
        <v>43232.075970405094</v>
      </c>
      <c r="AN1096" s="78" t="s">
        <v>1794</v>
      </c>
      <c r="AO1096" s="81">
        <v>43362</v>
      </c>
      <c r="AP1096" s="76" t="s">
        <v>3546</v>
      </c>
      <c r="AQ1096" s="76">
        <v>1673068</v>
      </c>
      <c r="AR1096" s="5"/>
      <c r="AS1096" s="78" t="s">
        <v>1819</v>
      </c>
      <c r="AT1096" s="81" t="s">
        <v>1802</v>
      </c>
      <c r="AU1096" s="78"/>
      <c r="AV1096" s="87"/>
      <c r="AW1096" s="131" t="s">
        <v>1780</v>
      </c>
    </row>
    <row r="1097" spans="1:49" s="88" customFormat="1" ht="36.75" customHeight="1">
      <c r="A1097" s="181">
        <v>135</v>
      </c>
      <c r="B1097" s="167" t="s">
        <v>1153</v>
      </c>
      <c r="C1097" s="79" t="s">
        <v>1154</v>
      </c>
      <c r="D1097" s="35" t="s">
        <v>2003</v>
      </c>
      <c r="E1097" s="1" t="s">
        <v>2002</v>
      </c>
      <c r="F1097" s="1" t="s">
        <v>1688</v>
      </c>
      <c r="G1097" s="78" t="s">
        <v>1290</v>
      </c>
      <c r="H1097" s="17" t="s">
        <v>4426</v>
      </c>
      <c r="I1097" s="17" t="s">
        <v>4808</v>
      </c>
      <c r="J1097" s="575"/>
      <c r="K1097" s="85"/>
      <c r="L1097" s="85" t="e">
        <v>#N/A</v>
      </c>
      <c r="M1097" s="79"/>
      <c r="N1097" s="133" t="s">
        <v>4698</v>
      </c>
      <c r="O1097" s="79" t="s">
        <v>4596</v>
      </c>
      <c r="P1097" s="79" t="s">
        <v>4689</v>
      </c>
      <c r="Q1097" s="79" t="e">
        <v>#N/A</v>
      </c>
      <c r="R1097" s="86"/>
      <c r="S1097" s="78"/>
      <c r="T1097" s="79"/>
      <c r="U1097" s="79" t="e">
        <v>#N/A</v>
      </c>
      <c r="V1097" s="79" t="s">
        <v>1780</v>
      </c>
      <c r="W1097" s="81" t="s">
        <v>4</v>
      </c>
      <c r="X1097" s="80" t="s">
        <v>1913</v>
      </c>
      <c r="Y1097" s="79" t="s">
        <v>4662</v>
      </c>
      <c r="Z1097" s="91" t="s">
        <v>3556</v>
      </c>
      <c r="AA1097" s="91"/>
      <c r="AB1097" s="97" t="s">
        <v>45</v>
      </c>
      <c r="AC1097" s="78" t="s">
        <v>1714</v>
      </c>
      <c r="AD1097" s="83"/>
      <c r="AE1097" s="78" t="s">
        <v>1714</v>
      </c>
      <c r="AF1097" s="78" t="s">
        <v>1290</v>
      </c>
      <c r="AG1097" s="83"/>
      <c r="AH1097" s="28" t="s">
        <v>1688</v>
      </c>
      <c r="AI1097" s="97" t="s">
        <v>1627</v>
      </c>
      <c r="AJ1097" s="78"/>
      <c r="AK1097" s="83"/>
      <c r="AL1097" s="76" t="s">
        <v>3557</v>
      </c>
      <c r="AM1097" s="30"/>
      <c r="AN1097" s="78" t="s">
        <v>1794</v>
      </c>
      <c r="AO1097" s="81">
        <v>43419</v>
      </c>
      <c r="AP1097" s="76" t="s">
        <v>3558</v>
      </c>
      <c r="AQ1097" s="76" t="s">
        <v>3559</v>
      </c>
      <c r="AR1097" s="5"/>
      <c r="AS1097" s="78" t="s">
        <v>1819</v>
      </c>
      <c r="AT1097" s="81" t="s">
        <v>1838</v>
      </c>
      <c r="AU1097" s="78"/>
      <c r="AV1097" s="87"/>
      <c r="AW1097" s="131" t="s">
        <v>1780</v>
      </c>
    </row>
    <row r="1098" spans="1:49" s="88" customFormat="1" ht="36.75" customHeight="1">
      <c r="A1098" s="181">
        <v>136</v>
      </c>
      <c r="B1098" s="429" t="s">
        <v>704</v>
      </c>
      <c r="C1098" s="79" t="s">
        <v>705</v>
      </c>
      <c r="D1098" s="35">
        <v>43246</v>
      </c>
      <c r="E1098" s="78" t="s">
        <v>1829</v>
      </c>
      <c r="F1098" s="78" t="s">
        <v>1688</v>
      </c>
      <c r="G1098" s="78" t="s">
        <v>1290</v>
      </c>
      <c r="H1098" s="17" t="s">
        <v>4426</v>
      </c>
      <c r="I1098" s="17" t="s">
        <v>4808</v>
      </c>
      <c r="J1098" s="575"/>
      <c r="K1098" s="85" t="s">
        <v>1710</v>
      </c>
      <c r="L1098" s="85" t="s">
        <v>4606</v>
      </c>
      <c r="M1098" s="79"/>
      <c r="N1098" s="133" t="s">
        <v>4698</v>
      </c>
      <c r="O1098" s="79" t="s">
        <v>4596</v>
      </c>
      <c r="P1098" s="79" t="s">
        <v>4689</v>
      </c>
      <c r="Q1098" s="79" t="e">
        <v>#N/A</v>
      </c>
      <c r="R1098" s="86"/>
      <c r="S1098" s="78"/>
      <c r="T1098" s="79"/>
      <c r="U1098" s="79" t="e">
        <v>#N/A</v>
      </c>
      <c r="V1098" s="79" t="s">
        <v>1780</v>
      </c>
      <c r="W1098" s="81" t="s">
        <v>4</v>
      </c>
      <c r="X1098" s="80" t="s">
        <v>1792</v>
      </c>
      <c r="Y1098" s="79" t="s">
        <v>4662</v>
      </c>
      <c r="Z1098" s="91" t="s">
        <v>1799</v>
      </c>
      <c r="AA1098" s="91"/>
      <c r="AB1098" s="1" t="s">
        <v>1826</v>
      </c>
      <c r="AC1098" s="78" t="s">
        <v>1714</v>
      </c>
      <c r="AD1098" s="83"/>
      <c r="AE1098" s="78" t="s">
        <v>1714</v>
      </c>
      <c r="AF1098" s="78" t="s">
        <v>1290</v>
      </c>
      <c r="AG1098" s="83"/>
      <c r="AH1098" s="28" t="s">
        <v>1688</v>
      </c>
      <c r="AI1098" s="78" t="s">
        <v>1629</v>
      </c>
      <c r="AJ1098" s="78"/>
      <c r="AK1098" s="83"/>
      <c r="AL1098" s="78" t="s">
        <v>2281</v>
      </c>
      <c r="AM1098" s="93" t="s">
        <v>2156</v>
      </c>
      <c r="AN1098" s="78" t="s">
        <v>1830</v>
      </c>
      <c r="AO1098" s="81">
        <v>43577</v>
      </c>
      <c r="AP1098" s="76" t="s">
        <v>3560</v>
      </c>
      <c r="AQ1098" s="76" t="s">
        <v>3561</v>
      </c>
      <c r="AR1098" s="5"/>
      <c r="AS1098" s="78"/>
      <c r="AT1098" s="81" t="s">
        <v>1838</v>
      </c>
      <c r="AU1098" s="78"/>
      <c r="AV1098" s="87"/>
      <c r="AW1098" s="131" t="s">
        <v>1780</v>
      </c>
    </row>
    <row r="1099" spans="1:49" s="88" customFormat="1" ht="36.75" customHeight="1">
      <c r="A1099" s="181">
        <v>137</v>
      </c>
      <c r="B1099" s="429" t="s">
        <v>706</v>
      </c>
      <c r="C1099" s="79" t="s">
        <v>705</v>
      </c>
      <c r="D1099" s="35">
        <v>43246</v>
      </c>
      <c r="E1099" s="78" t="s">
        <v>1829</v>
      </c>
      <c r="F1099" s="78" t="s">
        <v>1688</v>
      </c>
      <c r="G1099" s="78" t="s">
        <v>1290</v>
      </c>
      <c r="H1099" s="17" t="s">
        <v>4426</v>
      </c>
      <c r="I1099" s="17" t="s">
        <v>4808</v>
      </c>
      <c r="J1099" s="575"/>
      <c r="K1099" s="85" t="s">
        <v>1710</v>
      </c>
      <c r="L1099" s="85" t="s">
        <v>4606</v>
      </c>
      <c r="M1099" s="79"/>
      <c r="N1099" s="133" t="s">
        <v>4698</v>
      </c>
      <c r="O1099" s="79" t="s">
        <v>4596</v>
      </c>
      <c r="P1099" s="79" t="s">
        <v>4689</v>
      </c>
      <c r="Q1099" s="79" t="e">
        <v>#N/A</v>
      </c>
      <c r="R1099" s="86"/>
      <c r="S1099" s="78"/>
      <c r="T1099" s="79"/>
      <c r="U1099" s="79" t="e">
        <v>#N/A</v>
      </c>
      <c r="V1099" s="79" t="s">
        <v>1780</v>
      </c>
      <c r="W1099" s="81" t="s">
        <v>4</v>
      </c>
      <c r="X1099" s="80" t="s">
        <v>1913</v>
      </c>
      <c r="Y1099" s="79" t="s">
        <v>4662</v>
      </c>
      <c r="Z1099" s="91" t="s">
        <v>3562</v>
      </c>
      <c r="AA1099" s="91"/>
      <c r="AB1099" s="1" t="s">
        <v>1826</v>
      </c>
      <c r="AC1099" s="78" t="s">
        <v>1714</v>
      </c>
      <c r="AD1099" s="83"/>
      <c r="AE1099" s="78" t="s">
        <v>1714</v>
      </c>
      <c r="AF1099" s="78" t="s">
        <v>1290</v>
      </c>
      <c r="AG1099" s="83"/>
      <c r="AH1099" s="28" t="s">
        <v>1688</v>
      </c>
      <c r="AI1099" s="78" t="s">
        <v>1629</v>
      </c>
      <c r="AJ1099" s="78"/>
      <c r="AK1099" s="83"/>
      <c r="AL1099" s="78" t="s">
        <v>2281</v>
      </c>
      <c r="AM1099" s="93" t="s">
        <v>2156</v>
      </c>
      <c r="AN1099" s="78" t="s">
        <v>1830</v>
      </c>
      <c r="AO1099" s="81">
        <v>43577</v>
      </c>
      <c r="AP1099" s="76" t="s">
        <v>3563</v>
      </c>
      <c r="AQ1099" s="76" t="s">
        <v>3564</v>
      </c>
      <c r="AR1099" s="5"/>
      <c r="AS1099" s="78"/>
      <c r="AT1099" s="81" t="s">
        <v>1838</v>
      </c>
      <c r="AU1099" s="78"/>
      <c r="AV1099" s="87"/>
      <c r="AW1099" s="131" t="s">
        <v>1780</v>
      </c>
    </row>
    <row r="1100" spans="1:49" s="88" customFormat="1" ht="36.75" customHeight="1">
      <c r="A1100" s="181">
        <v>138</v>
      </c>
      <c r="B1100" s="429" t="s">
        <v>707</v>
      </c>
      <c r="C1100" s="79" t="s">
        <v>708</v>
      </c>
      <c r="D1100" s="35">
        <v>43246</v>
      </c>
      <c r="E1100" s="78" t="s">
        <v>1829</v>
      </c>
      <c r="F1100" s="78" t="s">
        <v>1688</v>
      </c>
      <c r="G1100" s="78" t="s">
        <v>1290</v>
      </c>
      <c r="H1100" s="17" t="s">
        <v>4426</v>
      </c>
      <c r="I1100" s="17" t="s">
        <v>4808</v>
      </c>
      <c r="J1100" s="575"/>
      <c r="K1100" s="85"/>
      <c r="L1100" s="85" t="e">
        <v>#N/A</v>
      </c>
      <c r="M1100" s="79"/>
      <c r="N1100" s="133" t="s">
        <v>4698</v>
      </c>
      <c r="O1100" s="79" t="s">
        <v>4596</v>
      </c>
      <c r="P1100" s="79" t="s">
        <v>4689</v>
      </c>
      <c r="Q1100" s="79" t="e">
        <v>#N/A</v>
      </c>
      <c r="R1100" s="86"/>
      <c r="S1100" s="78"/>
      <c r="T1100" s="79"/>
      <c r="U1100" s="79" t="e">
        <v>#N/A</v>
      </c>
      <c r="V1100" s="79" t="s">
        <v>1780</v>
      </c>
      <c r="W1100" s="81" t="s">
        <v>4</v>
      </c>
      <c r="X1100" s="80" t="s">
        <v>1913</v>
      </c>
      <c r="Y1100" s="79" t="s">
        <v>4662</v>
      </c>
      <c r="Z1100" s="91" t="s">
        <v>3565</v>
      </c>
      <c r="AA1100" s="91"/>
      <c r="AB1100" s="1" t="s">
        <v>1826</v>
      </c>
      <c r="AC1100" s="78" t="s">
        <v>1714</v>
      </c>
      <c r="AD1100" s="83"/>
      <c r="AE1100" s="78" t="s">
        <v>1714</v>
      </c>
      <c r="AF1100" s="78" t="s">
        <v>1290</v>
      </c>
      <c r="AG1100" s="83"/>
      <c r="AH1100" s="28" t="s">
        <v>1688</v>
      </c>
      <c r="AI1100" s="78" t="s">
        <v>1629</v>
      </c>
      <c r="AJ1100" s="78"/>
      <c r="AK1100" s="83"/>
      <c r="AL1100" s="78" t="s">
        <v>2281</v>
      </c>
      <c r="AM1100" s="93" t="s">
        <v>2156</v>
      </c>
      <c r="AN1100" s="78" t="s">
        <v>1830</v>
      </c>
      <c r="AO1100" s="81">
        <v>43577</v>
      </c>
      <c r="AP1100" s="76" t="s">
        <v>3566</v>
      </c>
      <c r="AQ1100" s="76" t="s">
        <v>3567</v>
      </c>
      <c r="AR1100" s="5"/>
      <c r="AS1100" s="78"/>
      <c r="AT1100" s="81" t="s">
        <v>1838</v>
      </c>
      <c r="AU1100" s="78"/>
      <c r="AV1100" s="87"/>
      <c r="AW1100" s="131" t="s">
        <v>1780</v>
      </c>
    </row>
    <row r="1101" spans="1:49" s="88" customFormat="1" ht="36.75" customHeight="1">
      <c r="A1101" s="181">
        <v>139</v>
      </c>
      <c r="B1101" s="429" t="s">
        <v>709</v>
      </c>
      <c r="C1101" s="79" t="s">
        <v>708</v>
      </c>
      <c r="D1101" s="35">
        <v>43246</v>
      </c>
      <c r="E1101" s="78" t="s">
        <v>1829</v>
      </c>
      <c r="F1101" s="78" t="s">
        <v>1688</v>
      </c>
      <c r="G1101" s="78" t="s">
        <v>1290</v>
      </c>
      <c r="H1101" s="17" t="s">
        <v>4426</v>
      </c>
      <c r="I1101" s="17" t="s">
        <v>4808</v>
      </c>
      <c r="J1101" s="575"/>
      <c r="K1101" s="85"/>
      <c r="L1101" s="85" t="e">
        <v>#N/A</v>
      </c>
      <c r="M1101" s="79"/>
      <c r="N1101" s="133" t="s">
        <v>4698</v>
      </c>
      <c r="O1101" s="79" t="s">
        <v>4596</v>
      </c>
      <c r="P1101" s="79" t="s">
        <v>4689</v>
      </c>
      <c r="Q1101" s="79" t="e">
        <v>#N/A</v>
      </c>
      <c r="R1101" s="86"/>
      <c r="S1101" s="78"/>
      <c r="T1101" s="79"/>
      <c r="U1101" s="79" t="e">
        <v>#N/A</v>
      </c>
      <c r="V1101" s="79" t="s">
        <v>1780</v>
      </c>
      <c r="W1101" s="81" t="s">
        <v>4</v>
      </c>
      <c r="X1101" s="80" t="s">
        <v>1913</v>
      </c>
      <c r="Y1101" s="79" t="s">
        <v>4662</v>
      </c>
      <c r="Z1101" s="91" t="s">
        <v>3565</v>
      </c>
      <c r="AA1101" s="91"/>
      <c r="AB1101" s="1" t="s">
        <v>1826</v>
      </c>
      <c r="AC1101" s="78" t="s">
        <v>1714</v>
      </c>
      <c r="AD1101" s="83"/>
      <c r="AE1101" s="78" t="s">
        <v>1714</v>
      </c>
      <c r="AF1101" s="78" t="s">
        <v>1290</v>
      </c>
      <c r="AG1101" s="83"/>
      <c r="AH1101" s="28" t="s">
        <v>1688</v>
      </c>
      <c r="AI1101" s="78" t="s">
        <v>1629</v>
      </c>
      <c r="AJ1101" s="78"/>
      <c r="AK1101" s="83"/>
      <c r="AL1101" s="78" t="s">
        <v>2281</v>
      </c>
      <c r="AM1101" s="93" t="s">
        <v>2156</v>
      </c>
      <c r="AN1101" s="78" t="s">
        <v>1830</v>
      </c>
      <c r="AO1101" s="81">
        <v>43577</v>
      </c>
      <c r="AP1101" s="76" t="s">
        <v>3568</v>
      </c>
      <c r="AQ1101" s="76" t="s">
        <v>3569</v>
      </c>
      <c r="AR1101" s="5"/>
      <c r="AS1101" s="78"/>
      <c r="AT1101" s="81" t="s">
        <v>1838</v>
      </c>
      <c r="AU1101" s="78"/>
      <c r="AV1101" s="87"/>
      <c r="AW1101" s="131" t="s">
        <v>1780</v>
      </c>
    </row>
    <row r="1102" spans="1:49" s="88" customFormat="1" ht="36.75" customHeight="1">
      <c r="A1102" s="181">
        <v>140</v>
      </c>
      <c r="B1102" s="522" t="s">
        <v>668</v>
      </c>
      <c r="C1102" s="79" t="s">
        <v>669</v>
      </c>
      <c r="D1102" s="35">
        <v>43262</v>
      </c>
      <c r="E1102" s="78" t="s">
        <v>1829</v>
      </c>
      <c r="F1102" s="78" t="s">
        <v>1688</v>
      </c>
      <c r="G1102" s="78" t="s">
        <v>1290</v>
      </c>
      <c r="H1102" s="17" t="s">
        <v>4426</v>
      </c>
      <c r="I1102" s="17" t="s">
        <v>4808</v>
      </c>
      <c r="J1102" s="575"/>
      <c r="K1102" s="85"/>
      <c r="L1102" s="85" t="e">
        <v>#N/A</v>
      </c>
      <c r="M1102" s="79"/>
      <c r="N1102" s="133" t="s">
        <v>4698</v>
      </c>
      <c r="O1102" s="79" t="s">
        <v>4596</v>
      </c>
      <c r="P1102" s="79" t="s">
        <v>4689</v>
      </c>
      <c r="Q1102" s="79" t="e">
        <v>#N/A</v>
      </c>
      <c r="R1102" s="86"/>
      <c r="S1102" s="78"/>
      <c r="T1102" s="79" t="s">
        <v>4715</v>
      </c>
      <c r="U1102" s="79" t="e">
        <v>#N/A</v>
      </c>
      <c r="V1102" s="79" t="s">
        <v>1780</v>
      </c>
      <c r="W1102" s="81" t="s">
        <v>4</v>
      </c>
      <c r="X1102" s="80" t="s">
        <v>2311</v>
      </c>
      <c r="Y1102" s="79" t="s">
        <v>4742</v>
      </c>
      <c r="Z1102" s="91" t="s">
        <v>2145</v>
      </c>
      <c r="AA1102" s="91"/>
      <c r="AB1102" s="1" t="s">
        <v>1826</v>
      </c>
      <c r="AC1102" s="78" t="s">
        <v>1714</v>
      </c>
      <c r="AD1102" s="83"/>
      <c r="AE1102" s="78" t="s">
        <v>1714</v>
      </c>
      <c r="AF1102" s="78" t="s">
        <v>1290</v>
      </c>
      <c r="AG1102" s="83"/>
      <c r="AH1102" s="28" t="s">
        <v>1688</v>
      </c>
      <c r="AI1102" s="78" t="s">
        <v>1629</v>
      </c>
      <c r="AJ1102" s="78"/>
      <c r="AK1102" s="83"/>
      <c r="AL1102" s="78" t="s">
        <v>2281</v>
      </c>
      <c r="AM1102" s="93" t="s">
        <v>2282</v>
      </c>
      <c r="AN1102" s="78" t="s">
        <v>1830</v>
      </c>
      <c r="AO1102" s="81">
        <v>43577</v>
      </c>
      <c r="AP1102" s="76" t="s">
        <v>3570</v>
      </c>
      <c r="AQ1102" s="76" t="s">
        <v>3571</v>
      </c>
      <c r="AR1102" s="5"/>
      <c r="AS1102" s="78"/>
      <c r="AT1102" s="81" t="s">
        <v>1838</v>
      </c>
      <c r="AU1102" s="78"/>
      <c r="AV1102" s="87"/>
      <c r="AW1102" s="131" t="s">
        <v>1780</v>
      </c>
    </row>
    <row r="1103" spans="1:49" s="88" customFormat="1" ht="36.75" customHeight="1">
      <c r="A1103" s="181">
        <v>141</v>
      </c>
      <c r="B1103" s="522" t="s">
        <v>648</v>
      </c>
      <c r="C1103" s="79" t="s">
        <v>647</v>
      </c>
      <c r="D1103" s="35">
        <v>43269</v>
      </c>
      <c r="E1103" s="78" t="s">
        <v>1829</v>
      </c>
      <c r="F1103" s="78" t="s">
        <v>1688</v>
      </c>
      <c r="G1103" s="78" t="s">
        <v>1290</v>
      </c>
      <c r="H1103" s="17" t="s">
        <v>4426</v>
      </c>
      <c r="I1103" s="17" t="s">
        <v>4808</v>
      </c>
      <c r="J1103" s="575"/>
      <c r="K1103" s="85"/>
      <c r="L1103" s="85" t="e">
        <v>#N/A</v>
      </c>
      <c r="M1103" s="79"/>
      <c r="N1103" s="133" t="s">
        <v>4698</v>
      </c>
      <c r="O1103" s="79" t="s">
        <v>4596</v>
      </c>
      <c r="P1103" s="79" t="s">
        <v>4689</v>
      </c>
      <c r="Q1103" s="79" t="e">
        <v>#N/A</v>
      </c>
      <c r="R1103" s="86"/>
      <c r="S1103" s="78"/>
      <c r="T1103" s="79"/>
      <c r="U1103" s="79" t="e">
        <v>#N/A</v>
      </c>
      <c r="V1103" s="79" t="s">
        <v>1780</v>
      </c>
      <c r="W1103" s="81" t="s">
        <v>4</v>
      </c>
      <c r="X1103" s="80" t="s">
        <v>1913</v>
      </c>
      <c r="Y1103" s="79" t="s">
        <v>4662</v>
      </c>
      <c r="Z1103" s="91" t="s">
        <v>3577</v>
      </c>
      <c r="AA1103" s="91"/>
      <c r="AB1103" s="1" t="s">
        <v>1826</v>
      </c>
      <c r="AC1103" s="78" t="s">
        <v>1714</v>
      </c>
      <c r="AD1103" s="83"/>
      <c r="AE1103" s="78" t="s">
        <v>1714</v>
      </c>
      <c r="AF1103" s="78" t="s">
        <v>1290</v>
      </c>
      <c r="AG1103" s="83"/>
      <c r="AH1103" s="28" t="s">
        <v>1688</v>
      </c>
      <c r="AI1103" s="78" t="s">
        <v>1629</v>
      </c>
      <c r="AJ1103" s="78"/>
      <c r="AK1103" s="83"/>
      <c r="AL1103" s="78" t="s">
        <v>2060</v>
      </c>
      <c r="AM1103" s="93" t="s">
        <v>2043</v>
      </c>
      <c r="AN1103" s="78" t="s">
        <v>1830</v>
      </c>
      <c r="AO1103" s="81">
        <v>43577</v>
      </c>
      <c r="AP1103" s="76" t="s">
        <v>3578</v>
      </c>
      <c r="AQ1103" s="76" t="s">
        <v>3579</v>
      </c>
      <c r="AR1103" s="5"/>
      <c r="AS1103" s="78"/>
      <c r="AT1103" s="81" t="s">
        <v>1838</v>
      </c>
      <c r="AU1103" s="78"/>
      <c r="AV1103" s="87"/>
      <c r="AW1103" s="131" t="s">
        <v>1780</v>
      </c>
    </row>
    <row r="1104" spans="1:49" s="88" customFormat="1" ht="36.75" customHeight="1">
      <c r="A1104" s="181">
        <v>142</v>
      </c>
      <c r="B1104" s="522" t="s">
        <v>651</v>
      </c>
      <c r="C1104" s="79" t="s">
        <v>647</v>
      </c>
      <c r="D1104" s="35">
        <v>43269</v>
      </c>
      <c r="E1104" s="78" t="s">
        <v>1829</v>
      </c>
      <c r="F1104" s="78" t="s">
        <v>1688</v>
      </c>
      <c r="G1104" s="78" t="s">
        <v>1290</v>
      </c>
      <c r="H1104" s="17" t="s">
        <v>4426</v>
      </c>
      <c r="I1104" s="17" t="s">
        <v>4808</v>
      </c>
      <c r="J1104" s="575"/>
      <c r="K1104" s="85"/>
      <c r="L1104" s="85" t="e">
        <v>#N/A</v>
      </c>
      <c r="M1104" s="79"/>
      <c r="N1104" s="133" t="s">
        <v>4698</v>
      </c>
      <c r="O1104" s="79" t="s">
        <v>4596</v>
      </c>
      <c r="P1104" s="79" t="s">
        <v>4689</v>
      </c>
      <c r="Q1104" s="79" t="e">
        <v>#N/A</v>
      </c>
      <c r="R1104" s="86"/>
      <c r="S1104" s="78"/>
      <c r="T1104" s="79"/>
      <c r="U1104" s="79" t="e">
        <v>#N/A</v>
      </c>
      <c r="V1104" s="79" t="s">
        <v>1780</v>
      </c>
      <c r="W1104" s="81" t="s">
        <v>4</v>
      </c>
      <c r="X1104" s="80" t="s">
        <v>1913</v>
      </c>
      <c r="Y1104" s="79" t="s">
        <v>4662</v>
      </c>
      <c r="Z1104" s="91" t="s">
        <v>3565</v>
      </c>
      <c r="AA1104" s="91"/>
      <c r="AB1104" s="1" t="s">
        <v>1826</v>
      </c>
      <c r="AC1104" s="78" t="s">
        <v>1714</v>
      </c>
      <c r="AD1104" s="83"/>
      <c r="AE1104" s="78" t="s">
        <v>1714</v>
      </c>
      <c r="AF1104" s="78" t="s">
        <v>1290</v>
      </c>
      <c r="AG1104" s="83"/>
      <c r="AH1104" s="28" t="s">
        <v>1688</v>
      </c>
      <c r="AI1104" s="78" t="s">
        <v>1629</v>
      </c>
      <c r="AJ1104" s="78"/>
      <c r="AK1104" s="83"/>
      <c r="AL1104" s="78" t="s">
        <v>2060</v>
      </c>
      <c r="AM1104" s="93" t="s">
        <v>2043</v>
      </c>
      <c r="AN1104" s="78" t="s">
        <v>1830</v>
      </c>
      <c r="AO1104" s="81">
        <v>43577</v>
      </c>
      <c r="AP1104" s="76" t="s">
        <v>3580</v>
      </c>
      <c r="AQ1104" s="76" t="s">
        <v>3581</v>
      </c>
      <c r="AR1104" s="5"/>
      <c r="AS1104" s="78"/>
      <c r="AT1104" s="81" t="s">
        <v>1838</v>
      </c>
      <c r="AU1104" s="78"/>
      <c r="AV1104" s="87"/>
      <c r="AW1104" s="131" t="s">
        <v>1780</v>
      </c>
    </row>
    <row r="1105" spans="1:49" s="88" customFormat="1" ht="36.75" customHeight="1">
      <c r="A1105" s="181">
        <v>143</v>
      </c>
      <c r="B1105" s="522" t="s">
        <v>646</v>
      </c>
      <c r="C1105" s="79" t="s">
        <v>647</v>
      </c>
      <c r="D1105" s="35">
        <v>43269</v>
      </c>
      <c r="E1105" s="78" t="s">
        <v>1829</v>
      </c>
      <c r="F1105" s="78" t="s">
        <v>1688</v>
      </c>
      <c r="G1105" s="78" t="s">
        <v>1290</v>
      </c>
      <c r="H1105" s="17" t="s">
        <v>4426</v>
      </c>
      <c r="I1105" s="17" t="s">
        <v>4808</v>
      </c>
      <c r="J1105" s="575"/>
      <c r="K1105" s="85"/>
      <c r="L1105" s="85" t="e">
        <v>#N/A</v>
      </c>
      <c r="M1105" s="79"/>
      <c r="N1105" s="133" t="s">
        <v>4698</v>
      </c>
      <c r="O1105" s="79" t="s">
        <v>4596</v>
      </c>
      <c r="P1105" s="79" t="s">
        <v>4689</v>
      </c>
      <c r="Q1105" s="79" t="e">
        <v>#N/A</v>
      </c>
      <c r="R1105" s="86"/>
      <c r="S1105" s="78"/>
      <c r="T1105" s="79" t="s">
        <v>4715</v>
      </c>
      <c r="U1105" s="79" t="e">
        <v>#N/A</v>
      </c>
      <c r="V1105" s="79" t="s">
        <v>1780</v>
      </c>
      <c r="W1105" s="81" t="s">
        <v>4</v>
      </c>
      <c r="X1105" s="80" t="s">
        <v>2311</v>
      </c>
      <c r="Y1105" s="79" t="s">
        <v>4742</v>
      </c>
      <c r="Z1105" s="91" t="s">
        <v>2145</v>
      </c>
      <c r="AA1105" s="91"/>
      <c r="AB1105" s="1" t="s">
        <v>1826</v>
      </c>
      <c r="AC1105" s="78" t="s">
        <v>1714</v>
      </c>
      <c r="AD1105" s="83"/>
      <c r="AE1105" s="78" t="s">
        <v>1714</v>
      </c>
      <c r="AF1105" s="78" t="s">
        <v>1290</v>
      </c>
      <c r="AG1105" s="83"/>
      <c r="AH1105" s="28" t="s">
        <v>1688</v>
      </c>
      <c r="AI1105" s="78" t="s">
        <v>1629</v>
      </c>
      <c r="AJ1105" s="78"/>
      <c r="AK1105" s="83"/>
      <c r="AL1105" s="78" t="s">
        <v>2060</v>
      </c>
      <c r="AM1105" s="93" t="s">
        <v>2043</v>
      </c>
      <c r="AN1105" s="78" t="s">
        <v>1830</v>
      </c>
      <c r="AO1105" s="81">
        <v>43577</v>
      </c>
      <c r="AP1105" s="76" t="s">
        <v>3573</v>
      </c>
      <c r="AQ1105" s="76" t="s">
        <v>3574</v>
      </c>
      <c r="AR1105" s="5"/>
      <c r="AS1105" s="78"/>
      <c r="AT1105" s="81" t="s">
        <v>1838</v>
      </c>
      <c r="AU1105" s="78"/>
      <c r="AV1105" s="87"/>
      <c r="AW1105" s="131" t="s">
        <v>1780</v>
      </c>
    </row>
    <row r="1106" spans="1:49" s="88" customFormat="1" ht="36.75" customHeight="1">
      <c r="A1106" s="181">
        <v>144</v>
      </c>
      <c r="B1106" s="522" t="s">
        <v>650</v>
      </c>
      <c r="C1106" s="79" t="s">
        <v>647</v>
      </c>
      <c r="D1106" s="35">
        <v>43269</v>
      </c>
      <c r="E1106" s="78" t="s">
        <v>1829</v>
      </c>
      <c r="F1106" s="78" t="s">
        <v>1688</v>
      </c>
      <c r="G1106" s="78" t="s">
        <v>1290</v>
      </c>
      <c r="H1106" s="17" t="s">
        <v>4426</v>
      </c>
      <c r="I1106" s="17" t="s">
        <v>4808</v>
      </c>
      <c r="J1106" s="575"/>
      <c r="K1106" s="85"/>
      <c r="L1106" s="85" t="e">
        <v>#N/A</v>
      </c>
      <c r="M1106" s="79"/>
      <c r="N1106" s="133" t="s">
        <v>4698</v>
      </c>
      <c r="O1106" s="79" t="s">
        <v>4596</v>
      </c>
      <c r="P1106" s="79" t="s">
        <v>4689</v>
      </c>
      <c r="Q1106" s="79" t="e">
        <v>#N/A</v>
      </c>
      <c r="R1106" s="86"/>
      <c r="S1106" s="78"/>
      <c r="T1106" s="79" t="s">
        <v>4715</v>
      </c>
      <c r="U1106" s="79" t="e">
        <v>#N/A</v>
      </c>
      <c r="V1106" s="79" t="s">
        <v>1780</v>
      </c>
      <c r="W1106" s="81" t="s">
        <v>4</v>
      </c>
      <c r="X1106" s="80" t="s">
        <v>2311</v>
      </c>
      <c r="Y1106" s="79" t="s">
        <v>4742</v>
      </c>
      <c r="Z1106" s="91" t="s">
        <v>2145</v>
      </c>
      <c r="AA1106" s="91"/>
      <c r="AB1106" s="1" t="s">
        <v>1826</v>
      </c>
      <c r="AC1106" s="78" t="s">
        <v>1714</v>
      </c>
      <c r="AD1106" s="83"/>
      <c r="AE1106" s="78" t="s">
        <v>1714</v>
      </c>
      <c r="AF1106" s="78" t="s">
        <v>1290</v>
      </c>
      <c r="AG1106" s="83"/>
      <c r="AH1106" s="28" t="s">
        <v>1688</v>
      </c>
      <c r="AI1106" s="78" t="s">
        <v>1629</v>
      </c>
      <c r="AJ1106" s="78"/>
      <c r="AK1106" s="83"/>
      <c r="AL1106" s="78" t="s">
        <v>2060</v>
      </c>
      <c r="AM1106" s="93" t="s">
        <v>2043</v>
      </c>
      <c r="AN1106" s="78" t="s">
        <v>1830</v>
      </c>
      <c r="AO1106" s="81">
        <v>43577</v>
      </c>
      <c r="AP1106" s="76" t="s">
        <v>3575</v>
      </c>
      <c r="AQ1106" s="76" t="s">
        <v>3576</v>
      </c>
      <c r="AR1106" s="5"/>
      <c r="AS1106" s="78"/>
      <c r="AT1106" s="81" t="s">
        <v>1838</v>
      </c>
      <c r="AU1106" s="78"/>
      <c r="AV1106" s="87"/>
      <c r="AW1106" s="131" t="s">
        <v>1780</v>
      </c>
    </row>
    <row r="1107" spans="1:49" s="88" customFormat="1" ht="36.75" customHeight="1">
      <c r="A1107" s="181">
        <v>145</v>
      </c>
      <c r="B1107" s="167" t="s">
        <v>1218</v>
      </c>
      <c r="C1107" s="79" t="s">
        <v>1219</v>
      </c>
      <c r="D1107" s="35">
        <v>43273</v>
      </c>
      <c r="E1107" s="1" t="s">
        <v>2002</v>
      </c>
      <c r="F1107" s="1" t="s">
        <v>1688</v>
      </c>
      <c r="G1107" s="78" t="s">
        <v>1290</v>
      </c>
      <c r="H1107" s="17" t="s">
        <v>4426</v>
      </c>
      <c r="I1107" s="17" t="s">
        <v>4808</v>
      </c>
      <c r="J1107" s="575"/>
      <c r="K1107" s="85"/>
      <c r="L1107" s="85" t="e">
        <v>#N/A</v>
      </c>
      <c r="M1107" s="79"/>
      <c r="N1107" s="133" t="s">
        <v>4698</v>
      </c>
      <c r="O1107" s="79" t="s">
        <v>4596</v>
      </c>
      <c r="P1107" s="79" t="s">
        <v>4689</v>
      </c>
      <c r="Q1107" s="79" t="e">
        <v>#N/A</v>
      </c>
      <c r="R1107" s="86"/>
      <c r="S1107" s="78"/>
      <c r="T1107" s="79"/>
      <c r="U1107" s="79" t="e">
        <v>#N/A</v>
      </c>
      <c r="V1107" s="79" t="s">
        <v>1780</v>
      </c>
      <c r="W1107" s="81" t="s">
        <v>4</v>
      </c>
      <c r="X1107" s="80" t="s">
        <v>1913</v>
      </c>
      <c r="Y1107" s="79" t="s">
        <v>4662</v>
      </c>
      <c r="Z1107" s="91" t="s">
        <v>3582</v>
      </c>
      <c r="AA1107" s="91"/>
      <c r="AB1107" s="97" t="s">
        <v>45</v>
      </c>
      <c r="AC1107" s="78" t="s">
        <v>1714</v>
      </c>
      <c r="AD1107" s="83"/>
      <c r="AE1107" s="78" t="s">
        <v>1714</v>
      </c>
      <c r="AF1107" s="78" t="s">
        <v>1290</v>
      </c>
      <c r="AG1107" s="83"/>
      <c r="AH1107" s="28" t="s">
        <v>1688</v>
      </c>
      <c r="AI1107" s="97" t="s">
        <v>1627</v>
      </c>
      <c r="AJ1107" s="78"/>
      <c r="AK1107" s="83"/>
      <c r="AL1107" s="97" t="s">
        <v>1143</v>
      </c>
      <c r="AM1107" s="30"/>
      <c r="AN1107" s="78" t="s">
        <v>1794</v>
      </c>
      <c r="AO1107" s="81">
        <v>43419</v>
      </c>
      <c r="AP1107" s="76" t="s">
        <v>3583</v>
      </c>
      <c r="AQ1107" s="76" t="s">
        <v>3584</v>
      </c>
      <c r="AR1107" s="5"/>
      <c r="AS1107" s="78" t="s">
        <v>1819</v>
      </c>
      <c r="AT1107" s="81" t="s">
        <v>1838</v>
      </c>
      <c r="AU1107" s="78"/>
      <c r="AV1107" s="87"/>
      <c r="AW1107" s="131" t="s">
        <v>1780</v>
      </c>
    </row>
    <row r="1108" spans="1:49" s="88" customFormat="1" ht="36.75" customHeight="1">
      <c r="A1108" s="181">
        <v>146</v>
      </c>
      <c r="B1108" s="167" t="s">
        <v>1210</v>
      </c>
      <c r="C1108" s="79" t="s">
        <v>1211</v>
      </c>
      <c r="D1108" s="35">
        <v>43273</v>
      </c>
      <c r="E1108" s="1" t="s">
        <v>2002</v>
      </c>
      <c r="F1108" s="1" t="s">
        <v>1688</v>
      </c>
      <c r="G1108" s="78" t="s">
        <v>1290</v>
      </c>
      <c r="H1108" s="17" t="s">
        <v>4426</v>
      </c>
      <c r="I1108" s="17" t="s">
        <v>4808</v>
      </c>
      <c r="J1108" s="575"/>
      <c r="K1108" s="85"/>
      <c r="L1108" s="85" t="e">
        <v>#N/A</v>
      </c>
      <c r="M1108" s="79"/>
      <c r="N1108" s="133" t="s">
        <v>4698</v>
      </c>
      <c r="O1108" s="79" t="s">
        <v>4596</v>
      </c>
      <c r="P1108" s="79" t="s">
        <v>4689</v>
      </c>
      <c r="Q1108" s="79" t="e">
        <v>#N/A</v>
      </c>
      <c r="R1108" s="86"/>
      <c r="S1108" s="78"/>
      <c r="T1108" s="79"/>
      <c r="U1108" s="79" t="e">
        <v>#N/A</v>
      </c>
      <c r="V1108" s="79" t="s">
        <v>1780</v>
      </c>
      <c r="W1108" s="81" t="s">
        <v>4</v>
      </c>
      <c r="X1108" s="80" t="s">
        <v>1913</v>
      </c>
      <c r="Y1108" s="79" t="s">
        <v>4662</v>
      </c>
      <c r="Z1108" s="91" t="s">
        <v>3585</v>
      </c>
      <c r="AA1108" s="91"/>
      <c r="AB1108" s="97" t="s">
        <v>45</v>
      </c>
      <c r="AC1108" s="78" t="s">
        <v>1714</v>
      </c>
      <c r="AD1108" s="83"/>
      <c r="AE1108" s="78" t="s">
        <v>1714</v>
      </c>
      <c r="AF1108" s="78" t="s">
        <v>1290</v>
      </c>
      <c r="AG1108" s="83"/>
      <c r="AH1108" s="28" t="s">
        <v>1688</v>
      </c>
      <c r="AI1108" s="97" t="s">
        <v>1627</v>
      </c>
      <c r="AJ1108" s="78"/>
      <c r="AK1108" s="83"/>
      <c r="AL1108" s="97" t="s">
        <v>1143</v>
      </c>
      <c r="AM1108" s="30"/>
      <c r="AN1108" s="78" t="s">
        <v>1794</v>
      </c>
      <c r="AO1108" s="81">
        <v>43419</v>
      </c>
      <c r="AP1108" s="76" t="s">
        <v>3586</v>
      </c>
      <c r="AQ1108" s="76" t="s">
        <v>3587</v>
      </c>
      <c r="AR1108" s="5"/>
      <c r="AS1108" s="78" t="s">
        <v>1819</v>
      </c>
      <c r="AT1108" s="81" t="s">
        <v>1838</v>
      </c>
      <c r="AU1108" s="78"/>
      <c r="AV1108" s="87"/>
      <c r="AW1108" s="131" t="s">
        <v>1780</v>
      </c>
    </row>
    <row r="1109" spans="1:49" s="88" customFormat="1" ht="36.75" customHeight="1">
      <c r="A1109" s="181">
        <v>147</v>
      </c>
      <c r="B1109" s="167" t="s">
        <v>1216</v>
      </c>
      <c r="C1109" s="79" t="s">
        <v>1211</v>
      </c>
      <c r="D1109" s="35">
        <v>43273</v>
      </c>
      <c r="E1109" s="1" t="s">
        <v>2002</v>
      </c>
      <c r="F1109" s="1" t="s">
        <v>1688</v>
      </c>
      <c r="G1109" s="78" t="s">
        <v>1290</v>
      </c>
      <c r="H1109" s="17" t="s">
        <v>4426</v>
      </c>
      <c r="I1109" s="17" t="s">
        <v>4808</v>
      </c>
      <c r="J1109" s="575"/>
      <c r="K1109" s="85"/>
      <c r="L1109" s="85" t="e">
        <v>#N/A</v>
      </c>
      <c r="M1109" s="79"/>
      <c r="N1109" s="133" t="s">
        <v>4698</v>
      </c>
      <c r="O1109" s="79" t="s">
        <v>4596</v>
      </c>
      <c r="P1109" s="79" t="s">
        <v>4689</v>
      </c>
      <c r="Q1109" s="79" t="e">
        <v>#N/A</v>
      </c>
      <c r="R1109" s="86"/>
      <c r="S1109" s="78"/>
      <c r="T1109" s="79"/>
      <c r="U1109" s="79" t="e">
        <v>#N/A</v>
      </c>
      <c r="V1109" s="79" t="s">
        <v>1780</v>
      </c>
      <c r="W1109" s="81" t="s">
        <v>4</v>
      </c>
      <c r="X1109" s="80" t="s">
        <v>1913</v>
      </c>
      <c r="Y1109" s="79" t="s">
        <v>4662</v>
      </c>
      <c r="Z1109" s="91" t="s">
        <v>3585</v>
      </c>
      <c r="AA1109" s="91"/>
      <c r="AB1109" s="97" t="s">
        <v>45</v>
      </c>
      <c r="AC1109" s="78" t="s">
        <v>1714</v>
      </c>
      <c r="AD1109" s="83"/>
      <c r="AE1109" s="78" t="s">
        <v>1714</v>
      </c>
      <c r="AF1109" s="78" t="s">
        <v>1290</v>
      </c>
      <c r="AG1109" s="83"/>
      <c r="AH1109" s="28" t="s">
        <v>1688</v>
      </c>
      <c r="AI1109" s="97" t="s">
        <v>1627</v>
      </c>
      <c r="AJ1109" s="78"/>
      <c r="AK1109" s="83"/>
      <c r="AL1109" s="97" t="s">
        <v>1143</v>
      </c>
      <c r="AM1109" s="30"/>
      <c r="AN1109" s="78" t="s">
        <v>1794</v>
      </c>
      <c r="AO1109" s="81">
        <v>43419</v>
      </c>
      <c r="AP1109" s="76" t="s">
        <v>3588</v>
      </c>
      <c r="AQ1109" s="76" t="s">
        <v>3589</v>
      </c>
      <c r="AR1109" s="5"/>
      <c r="AS1109" s="78" t="s">
        <v>1819</v>
      </c>
      <c r="AT1109" s="81" t="s">
        <v>1838</v>
      </c>
      <c r="AU1109" s="78"/>
      <c r="AV1109" s="87"/>
      <c r="AW1109" s="131" t="s">
        <v>1780</v>
      </c>
    </row>
    <row r="1110" spans="1:49" s="88" customFormat="1" ht="36.75" customHeight="1">
      <c r="A1110" s="181">
        <v>148</v>
      </c>
      <c r="B1110" s="167" t="s">
        <v>1213</v>
      </c>
      <c r="C1110" s="79" t="s">
        <v>1211</v>
      </c>
      <c r="D1110" s="35">
        <v>43273</v>
      </c>
      <c r="E1110" s="1" t="s">
        <v>2002</v>
      </c>
      <c r="F1110" s="1" t="s">
        <v>1688</v>
      </c>
      <c r="G1110" s="78" t="s">
        <v>1290</v>
      </c>
      <c r="H1110" s="17" t="s">
        <v>4426</v>
      </c>
      <c r="I1110" s="17" t="s">
        <v>4808</v>
      </c>
      <c r="J1110" s="575"/>
      <c r="K1110" s="85"/>
      <c r="L1110" s="85" t="e">
        <v>#N/A</v>
      </c>
      <c r="M1110" s="79"/>
      <c r="N1110" s="133" t="s">
        <v>4698</v>
      </c>
      <c r="O1110" s="79" t="s">
        <v>4596</v>
      </c>
      <c r="P1110" s="79" t="s">
        <v>4689</v>
      </c>
      <c r="Q1110" s="79" t="e">
        <v>#N/A</v>
      </c>
      <c r="R1110" s="86"/>
      <c r="S1110" s="78"/>
      <c r="T1110" s="79"/>
      <c r="U1110" s="79" t="e">
        <v>#N/A</v>
      </c>
      <c r="V1110" s="79" t="s">
        <v>1780</v>
      </c>
      <c r="W1110" s="81" t="s">
        <v>4</v>
      </c>
      <c r="X1110" s="80" t="s">
        <v>1913</v>
      </c>
      <c r="Y1110" s="79" t="s">
        <v>4662</v>
      </c>
      <c r="Z1110" s="91" t="s">
        <v>3572</v>
      </c>
      <c r="AA1110" s="91"/>
      <c r="AB1110" s="97" t="s">
        <v>45</v>
      </c>
      <c r="AC1110" s="78" t="s">
        <v>1714</v>
      </c>
      <c r="AD1110" s="83"/>
      <c r="AE1110" s="78" t="s">
        <v>1714</v>
      </c>
      <c r="AF1110" s="78" t="s">
        <v>1290</v>
      </c>
      <c r="AG1110" s="83"/>
      <c r="AH1110" s="28" t="s">
        <v>1688</v>
      </c>
      <c r="AI1110" s="97" t="s">
        <v>1627</v>
      </c>
      <c r="AJ1110" s="78"/>
      <c r="AK1110" s="83"/>
      <c r="AL1110" s="97" t="s">
        <v>1143</v>
      </c>
      <c r="AM1110" s="30"/>
      <c r="AN1110" s="78" t="s">
        <v>1794</v>
      </c>
      <c r="AO1110" s="81">
        <v>43419</v>
      </c>
      <c r="AP1110" s="76" t="s">
        <v>3600</v>
      </c>
      <c r="AQ1110" s="76" t="s">
        <v>3601</v>
      </c>
      <c r="AR1110" s="5"/>
      <c r="AS1110" s="78" t="s">
        <v>1819</v>
      </c>
      <c r="AT1110" s="81" t="s">
        <v>1838</v>
      </c>
      <c r="AU1110" s="78"/>
      <c r="AV1110" s="87"/>
      <c r="AW1110" s="131" t="s">
        <v>1780</v>
      </c>
    </row>
    <row r="1111" spans="1:49" s="88" customFormat="1" ht="36.75" customHeight="1">
      <c r="A1111" s="181">
        <v>149</v>
      </c>
      <c r="B1111" s="167" t="s">
        <v>1215</v>
      </c>
      <c r="C1111" s="79" t="s">
        <v>1211</v>
      </c>
      <c r="D1111" s="35">
        <v>43273</v>
      </c>
      <c r="E1111" s="1" t="s">
        <v>2002</v>
      </c>
      <c r="F1111" s="1" t="s">
        <v>1688</v>
      </c>
      <c r="G1111" s="78" t="s">
        <v>1290</v>
      </c>
      <c r="H1111" s="17" t="s">
        <v>4426</v>
      </c>
      <c r="I1111" s="17" t="s">
        <v>4808</v>
      </c>
      <c r="J1111" s="575"/>
      <c r="K1111" s="85"/>
      <c r="L1111" s="85" t="e">
        <v>#N/A</v>
      </c>
      <c r="M1111" s="79"/>
      <c r="N1111" s="133" t="s">
        <v>4698</v>
      </c>
      <c r="O1111" s="79" t="s">
        <v>4596</v>
      </c>
      <c r="P1111" s="79" t="s">
        <v>4689</v>
      </c>
      <c r="Q1111" s="79" t="e">
        <v>#N/A</v>
      </c>
      <c r="R1111" s="86"/>
      <c r="S1111" s="78"/>
      <c r="T1111" s="79"/>
      <c r="U1111" s="79" t="e">
        <v>#N/A</v>
      </c>
      <c r="V1111" s="79" t="s">
        <v>1780</v>
      </c>
      <c r="W1111" s="81" t="s">
        <v>4</v>
      </c>
      <c r="X1111" s="80" t="s">
        <v>1913</v>
      </c>
      <c r="Y1111" s="79" t="s">
        <v>4662</v>
      </c>
      <c r="Z1111" s="91" t="s">
        <v>3585</v>
      </c>
      <c r="AA1111" s="91"/>
      <c r="AB1111" s="97" t="s">
        <v>45</v>
      </c>
      <c r="AC1111" s="78" t="s">
        <v>1714</v>
      </c>
      <c r="AD1111" s="83"/>
      <c r="AE1111" s="78" t="s">
        <v>1714</v>
      </c>
      <c r="AF1111" s="78" t="s">
        <v>1290</v>
      </c>
      <c r="AG1111" s="83"/>
      <c r="AH1111" s="28" t="s">
        <v>1688</v>
      </c>
      <c r="AI1111" s="97" t="s">
        <v>1627</v>
      </c>
      <c r="AJ1111" s="78"/>
      <c r="AK1111" s="83"/>
      <c r="AL1111" s="97" t="s">
        <v>1143</v>
      </c>
      <c r="AM1111" s="30"/>
      <c r="AN1111" s="78" t="s">
        <v>1794</v>
      </c>
      <c r="AO1111" s="81">
        <v>43419</v>
      </c>
      <c r="AP1111" s="76" t="s">
        <v>3590</v>
      </c>
      <c r="AQ1111" s="76" t="s">
        <v>3591</v>
      </c>
      <c r="AR1111" s="5"/>
      <c r="AS1111" s="78" t="s">
        <v>1819</v>
      </c>
      <c r="AT1111" s="81" t="s">
        <v>1838</v>
      </c>
      <c r="AU1111" s="78"/>
      <c r="AV1111" s="87"/>
      <c r="AW1111" s="131" t="s">
        <v>1780</v>
      </c>
    </row>
    <row r="1112" spans="1:49" s="88" customFormat="1" ht="36.75" customHeight="1">
      <c r="A1112" s="181">
        <v>150</v>
      </c>
      <c r="B1112" s="167" t="s">
        <v>1212</v>
      </c>
      <c r="C1112" s="79" t="s">
        <v>1211</v>
      </c>
      <c r="D1112" s="35">
        <v>43273</v>
      </c>
      <c r="E1112" s="1" t="s">
        <v>2002</v>
      </c>
      <c r="F1112" s="1" t="s">
        <v>1688</v>
      </c>
      <c r="G1112" s="78" t="s">
        <v>1290</v>
      </c>
      <c r="H1112" s="17" t="s">
        <v>4426</v>
      </c>
      <c r="I1112" s="17" t="s">
        <v>4808</v>
      </c>
      <c r="J1112" s="575"/>
      <c r="K1112" s="85"/>
      <c r="L1112" s="85" t="e">
        <v>#N/A</v>
      </c>
      <c r="M1112" s="79"/>
      <c r="N1112" s="133" t="s">
        <v>4698</v>
      </c>
      <c r="O1112" s="79" t="s">
        <v>4596</v>
      </c>
      <c r="P1112" s="79" t="s">
        <v>4689</v>
      </c>
      <c r="Q1112" s="79" t="e">
        <v>#N/A</v>
      </c>
      <c r="R1112" s="86"/>
      <c r="S1112" s="78"/>
      <c r="T1112" s="79"/>
      <c r="U1112" s="79" t="e">
        <v>#N/A</v>
      </c>
      <c r="V1112" s="79" t="s">
        <v>1780</v>
      </c>
      <c r="W1112" s="81" t="s">
        <v>4</v>
      </c>
      <c r="X1112" s="80" t="s">
        <v>1913</v>
      </c>
      <c r="Y1112" s="79" t="s">
        <v>4662</v>
      </c>
      <c r="Z1112" s="91" t="s">
        <v>3585</v>
      </c>
      <c r="AA1112" s="91"/>
      <c r="AB1112" s="97" t="s">
        <v>45</v>
      </c>
      <c r="AC1112" s="78" t="s">
        <v>1714</v>
      </c>
      <c r="AD1112" s="83"/>
      <c r="AE1112" s="78" t="s">
        <v>1714</v>
      </c>
      <c r="AF1112" s="78" t="s">
        <v>1290</v>
      </c>
      <c r="AG1112" s="83"/>
      <c r="AH1112" s="28" t="s">
        <v>1688</v>
      </c>
      <c r="AI1112" s="97" t="s">
        <v>1627</v>
      </c>
      <c r="AJ1112" s="78"/>
      <c r="AK1112" s="83"/>
      <c r="AL1112" s="97" t="s">
        <v>1143</v>
      </c>
      <c r="AM1112" s="30"/>
      <c r="AN1112" s="78" t="s">
        <v>1794</v>
      </c>
      <c r="AO1112" s="81">
        <v>43419</v>
      </c>
      <c r="AP1112" s="76" t="s">
        <v>3592</v>
      </c>
      <c r="AQ1112" s="76" t="s">
        <v>3593</v>
      </c>
      <c r="AR1112" s="5"/>
      <c r="AS1112" s="78" t="s">
        <v>1819</v>
      </c>
      <c r="AT1112" s="81" t="s">
        <v>1838</v>
      </c>
      <c r="AU1112" s="78"/>
      <c r="AV1112" s="87"/>
      <c r="AW1112" s="131" t="s">
        <v>1780</v>
      </c>
    </row>
    <row r="1113" spans="1:49" s="88" customFormat="1" ht="36.75" customHeight="1">
      <c r="A1113" s="181">
        <v>151</v>
      </c>
      <c r="B1113" s="167" t="s">
        <v>1217</v>
      </c>
      <c r="C1113" s="79" t="s">
        <v>1211</v>
      </c>
      <c r="D1113" s="35">
        <v>43273</v>
      </c>
      <c r="E1113" s="1" t="s">
        <v>2002</v>
      </c>
      <c r="F1113" s="1" t="s">
        <v>1688</v>
      </c>
      <c r="G1113" s="78" t="s">
        <v>1290</v>
      </c>
      <c r="H1113" s="17" t="s">
        <v>4426</v>
      </c>
      <c r="I1113" s="17" t="s">
        <v>4808</v>
      </c>
      <c r="J1113" s="575"/>
      <c r="K1113" s="85"/>
      <c r="L1113" s="85" t="e">
        <v>#N/A</v>
      </c>
      <c r="M1113" s="79"/>
      <c r="N1113" s="133" t="s">
        <v>4698</v>
      </c>
      <c r="O1113" s="79" t="s">
        <v>4596</v>
      </c>
      <c r="P1113" s="79" t="s">
        <v>4689</v>
      </c>
      <c r="Q1113" s="79" t="e">
        <v>#N/A</v>
      </c>
      <c r="R1113" s="86"/>
      <c r="S1113" s="78"/>
      <c r="T1113" s="79"/>
      <c r="U1113" s="79" t="e">
        <v>#N/A</v>
      </c>
      <c r="V1113" s="79" t="s">
        <v>1780</v>
      </c>
      <c r="W1113" s="81" t="s">
        <v>4</v>
      </c>
      <c r="X1113" s="80" t="s">
        <v>1913</v>
      </c>
      <c r="Y1113" s="79" t="s">
        <v>4662</v>
      </c>
      <c r="Z1113" s="91" t="s">
        <v>3585</v>
      </c>
      <c r="AA1113" s="91"/>
      <c r="AB1113" s="97" t="s">
        <v>45</v>
      </c>
      <c r="AC1113" s="78" t="s">
        <v>1714</v>
      </c>
      <c r="AD1113" s="83"/>
      <c r="AE1113" s="78" t="s">
        <v>1714</v>
      </c>
      <c r="AF1113" s="78" t="s">
        <v>1290</v>
      </c>
      <c r="AG1113" s="83"/>
      <c r="AH1113" s="28" t="s">
        <v>1688</v>
      </c>
      <c r="AI1113" s="97" t="s">
        <v>1627</v>
      </c>
      <c r="AJ1113" s="78"/>
      <c r="AK1113" s="83"/>
      <c r="AL1113" s="97" t="s">
        <v>1143</v>
      </c>
      <c r="AM1113" s="30"/>
      <c r="AN1113" s="78" t="s">
        <v>1794</v>
      </c>
      <c r="AO1113" s="81">
        <v>43419</v>
      </c>
      <c r="AP1113" s="76" t="s">
        <v>3594</v>
      </c>
      <c r="AQ1113" s="76" t="s">
        <v>3595</v>
      </c>
      <c r="AR1113" s="5"/>
      <c r="AS1113" s="78" t="s">
        <v>1819</v>
      </c>
      <c r="AT1113" s="81" t="s">
        <v>1838</v>
      </c>
      <c r="AU1113" s="78"/>
      <c r="AV1113" s="87"/>
      <c r="AW1113" s="131" t="s">
        <v>1780</v>
      </c>
    </row>
    <row r="1114" spans="1:49" s="88" customFormat="1" ht="36.75" customHeight="1">
      <c r="A1114" s="181">
        <v>152</v>
      </c>
      <c r="B1114" s="167" t="s">
        <v>1220</v>
      </c>
      <c r="C1114" s="79" t="s">
        <v>1211</v>
      </c>
      <c r="D1114" s="35">
        <v>43273</v>
      </c>
      <c r="E1114" s="1" t="s">
        <v>2002</v>
      </c>
      <c r="F1114" s="1" t="s">
        <v>1688</v>
      </c>
      <c r="G1114" s="78" t="s">
        <v>1290</v>
      </c>
      <c r="H1114" s="17" t="s">
        <v>4426</v>
      </c>
      <c r="I1114" s="17" t="s">
        <v>4808</v>
      </c>
      <c r="J1114" s="575"/>
      <c r="K1114" s="85"/>
      <c r="L1114" s="85" t="e">
        <v>#N/A</v>
      </c>
      <c r="M1114" s="79"/>
      <c r="N1114" s="133" t="s">
        <v>4698</v>
      </c>
      <c r="O1114" s="79" t="s">
        <v>4596</v>
      </c>
      <c r="P1114" s="79" t="s">
        <v>4689</v>
      </c>
      <c r="Q1114" s="79" t="e">
        <v>#N/A</v>
      </c>
      <c r="R1114" s="86"/>
      <c r="S1114" s="78"/>
      <c r="T1114" s="79"/>
      <c r="U1114" s="79" t="e">
        <v>#N/A</v>
      </c>
      <c r="V1114" s="79" t="s">
        <v>1780</v>
      </c>
      <c r="W1114" s="81" t="s">
        <v>4</v>
      </c>
      <c r="X1114" s="80" t="s">
        <v>1913</v>
      </c>
      <c r="Y1114" s="79" t="s">
        <v>4662</v>
      </c>
      <c r="Z1114" s="91" t="s">
        <v>3585</v>
      </c>
      <c r="AA1114" s="91"/>
      <c r="AB1114" s="97" t="s">
        <v>45</v>
      </c>
      <c r="AC1114" s="78" t="s">
        <v>1714</v>
      </c>
      <c r="AD1114" s="83"/>
      <c r="AE1114" s="78" t="s">
        <v>1714</v>
      </c>
      <c r="AF1114" s="78" t="s">
        <v>1290</v>
      </c>
      <c r="AG1114" s="83"/>
      <c r="AH1114" s="28" t="s">
        <v>1688</v>
      </c>
      <c r="AI1114" s="97" t="s">
        <v>1627</v>
      </c>
      <c r="AJ1114" s="78"/>
      <c r="AK1114" s="83"/>
      <c r="AL1114" s="97" t="s">
        <v>1143</v>
      </c>
      <c r="AM1114" s="30"/>
      <c r="AN1114" s="78" t="s">
        <v>1794</v>
      </c>
      <c r="AO1114" s="81">
        <v>43419</v>
      </c>
      <c r="AP1114" s="76" t="s">
        <v>3596</v>
      </c>
      <c r="AQ1114" s="76" t="s">
        <v>3597</v>
      </c>
      <c r="AR1114" s="5"/>
      <c r="AS1114" s="78" t="s">
        <v>1819</v>
      </c>
      <c r="AT1114" s="81" t="s">
        <v>1838</v>
      </c>
      <c r="AU1114" s="78"/>
      <c r="AV1114" s="87"/>
      <c r="AW1114" s="131" t="s">
        <v>1780</v>
      </c>
    </row>
    <row r="1115" spans="1:49" s="88" customFormat="1" ht="36.75" customHeight="1">
      <c r="A1115" s="181">
        <v>153</v>
      </c>
      <c r="B1115" s="167" t="s">
        <v>1214</v>
      </c>
      <c r="C1115" s="79" t="s">
        <v>1211</v>
      </c>
      <c r="D1115" s="35">
        <v>43273</v>
      </c>
      <c r="E1115" s="1" t="s">
        <v>2002</v>
      </c>
      <c r="F1115" s="1" t="s">
        <v>1688</v>
      </c>
      <c r="G1115" s="78" t="s">
        <v>1290</v>
      </c>
      <c r="H1115" s="17" t="s">
        <v>4426</v>
      </c>
      <c r="I1115" s="17" t="s">
        <v>4808</v>
      </c>
      <c r="J1115" s="575"/>
      <c r="K1115" s="85"/>
      <c r="L1115" s="85" t="e">
        <v>#N/A</v>
      </c>
      <c r="M1115" s="79"/>
      <c r="N1115" s="133" t="s">
        <v>4698</v>
      </c>
      <c r="O1115" s="79" t="s">
        <v>4596</v>
      </c>
      <c r="P1115" s="79" t="s">
        <v>4689</v>
      </c>
      <c r="Q1115" s="79" t="e">
        <v>#N/A</v>
      </c>
      <c r="R1115" s="86"/>
      <c r="S1115" s="78"/>
      <c r="T1115" s="79"/>
      <c r="U1115" s="79" t="e">
        <v>#N/A</v>
      </c>
      <c r="V1115" s="79" t="s">
        <v>1780</v>
      </c>
      <c r="W1115" s="81" t="s">
        <v>4</v>
      </c>
      <c r="X1115" s="80" t="s">
        <v>1913</v>
      </c>
      <c r="Y1115" s="79" t="s">
        <v>4662</v>
      </c>
      <c r="Z1115" s="91" t="s">
        <v>3585</v>
      </c>
      <c r="AA1115" s="91"/>
      <c r="AB1115" s="97" t="s">
        <v>45</v>
      </c>
      <c r="AC1115" s="78" t="s">
        <v>1714</v>
      </c>
      <c r="AD1115" s="83"/>
      <c r="AE1115" s="78" t="s">
        <v>1714</v>
      </c>
      <c r="AF1115" s="78" t="s">
        <v>1290</v>
      </c>
      <c r="AG1115" s="83"/>
      <c r="AH1115" s="28" t="s">
        <v>1688</v>
      </c>
      <c r="AI1115" s="97" t="s">
        <v>1627</v>
      </c>
      <c r="AJ1115" s="78"/>
      <c r="AK1115" s="83"/>
      <c r="AL1115" s="97" t="s">
        <v>1143</v>
      </c>
      <c r="AM1115" s="30"/>
      <c r="AN1115" s="78" t="s">
        <v>1794</v>
      </c>
      <c r="AO1115" s="81">
        <v>43419</v>
      </c>
      <c r="AP1115" s="76" t="s">
        <v>3598</v>
      </c>
      <c r="AQ1115" s="76" t="s">
        <v>3599</v>
      </c>
      <c r="AR1115" s="5"/>
      <c r="AS1115" s="78" t="s">
        <v>1819</v>
      </c>
      <c r="AT1115" s="81" t="s">
        <v>1838</v>
      </c>
      <c r="AU1115" s="78"/>
      <c r="AV1115" s="87"/>
      <c r="AW1115" s="131" t="s">
        <v>1780</v>
      </c>
    </row>
    <row r="1116" spans="1:49" s="88" customFormat="1" ht="36.75" customHeight="1">
      <c r="A1116" s="181">
        <v>154</v>
      </c>
      <c r="B1116" s="522" t="s">
        <v>609</v>
      </c>
      <c r="C1116" s="79" t="s">
        <v>610</v>
      </c>
      <c r="D1116" s="35" t="s">
        <v>3602</v>
      </c>
      <c r="E1116" s="78" t="s">
        <v>1829</v>
      </c>
      <c r="F1116" s="78" t="s">
        <v>1688</v>
      </c>
      <c r="G1116" s="78" t="s">
        <v>1290</v>
      </c>
      <c r="H1116" s="17" t="s">
        <v>4426</v>
      </c>
      <c r="I1116" s="17" t="s">
        <v>4808</v>
      </c>
      <c r="J1116" s="575"/>
      <c r="K1116" s="85"/>
      <c r="L1116" s="85" t="e">
        <v>#N/A</v>
      </c>
      <c r="M1116" s="79"/>
      <c r="N1116" s="133" t="s">
        <v>4698</v>
      </c>
      <c r="O1116" s="79" t="s">
        <v>4596</v>
      </c>
      <c r="P1116" s="79" t="s">
        <v>4689</v>
      </c>
      <c r="Q1116" s="79" t="e">
        <v>#N/A</v>
      </c>
      <c r="R1116" s="86"/>
      <c r="S1116" s="78"/>
      <c r="T1116" s="79" t="s">
        <v>4715</v>
      </c>
      <c r="U1116" s="79" t="e">
        <v>#N/A</v>
      </c>
      <c r="V1116" s="79" t="s">
        <v>1780</v>
      </c>
      <c r="W1116" s="81" t="s">
        <v>4</v>
      </c>
      <c r="X1116" s="80" t="s">
        <v>2311</v>
      </c>
      <c r="Y1116" s="79" t="s">
        <v>4742</v>
      </c>
      <c r="Z1116" s="91" t="s">
        <v>2145</v>
      </c>
      <c r="AA1116" s="91"/>
      <c r="AB1116" s="1" t="s">
        <v>1826</v>
      </c>
      <c r="AC1116" s="78" t="s">
        <v>1714</v>
      </c>
      <c r="AD1116" s="83"/>
      <c r="AE1116" s="78" t="s">
        <v>1714</v>
      </c>
      <c r="AF1116" s="78" t="s">
        <v>1290</v>
      </c>
      <c r="AG1116" s="83"/>
      <c r="AH1116" s="28" t="s">
        <v>1688</v>
      </c>
      <c r="AI1116" s="78" t="s">
        <v>1629</v>
      </c>
      <c r="AJ1116" s="78"/>
      <c r="AK1116" s="83"/>
      <c r="AL1116" s="78" t="s">
        <v>2060</v>
      </c>
      <c r="AM1116" s="93" t="s">
        <v>1694</v>
      </c>
      <c r="AN1116" s="78" t="s">
        <v>1830</v>
      </c>
      <c r="AO1116" s="81">
        <v>43577</v>
      </c>
      <c r="AP1116" s="76" t="s">
        <v>3603</v>
      </c>
      <c r="AQ1116" s="76" t="s">
        <v>3604</v>
      </c>
      <c r="AR1116" s="5"/>
      <c r="AS1116" s="78"/>
      <c r="AT1116" s="81" t="s">
        <v>1838</v>
      </c>
      <c r="AU1116" s="78"/>
      <c r="AV1116" s="87"/>
      <c r="AW1116" s="131" t="s">
        <v>1780</v>
      </c>
    </row>
    <row r="1117" spans="1:49" s="88" customFormat="1" ht="36.75" customHeight="1">
      <c r="A1117" s="181">
        <v>155</v>
      </c>
      <c r="B1117" s="162" t="s">
        <v>558</v>
      </c>
      <c r="C1117" s="79" t="s">
        <v>557</v>
      </c>
      <c r="D1117" s="35" t="s">
        <v>3605</v>
      </c>
      <c r="E1117" s="78" t="s">
        <v>1829</v>
      </c>
      <c r="F1117" s="78" t="s">
        <v>1688</v>
      </c>
      <c r="G1117" s="78" t="s">
        <v>1290</v>
      </c>
      <c r="H1117" s="17" t="s">
        <v>4426</v>
      </c>
      <c r="I1117" s="17" t="s">
        <v>4808</v>
      </c>
      <c r="J1117" s="575"/>
      <c r="K1117" s="85"/>
      <c r="L1117" s="85" t="e">
        <v>#N/A</v>
      </c>
      <c r="M1117" s="79"/>
      <c r="N1117" s="133" t="s">
        <v>4698</v>
      </c>
      <c r="O1117" s="79" t="s">
        <v>4596</v>
      </c>
      <c r="P1117" s="79" t="s">
        <v>4689</v>
      </c>
      <c r="Q1117" s="79" t="e">
        <v>#N/A</v>
      </c>
      <c r="R1117" s="86"/>
      <c r="S1117" s="78"/>
      <c r="T1117" s="79"/>
      <c r="U1117" s="79" t="e">
        <v>#N/A</v>
      </c>
      <c r="V1117" s="79" t="s">
        <v>1780</v>
      </c>
      <c r="W1117" s="81" t="s">
        <v>4</v>
      </c>
      <c r="X1117" s="80" t="s">
        <v>1792</v>
      </c>
      <c r="Y1117" s="79" t="s">
        <v>4662</v>
      </c>
      <c r="Z1117" s="91" t="s">
        <v>1799</v>
      </c>
      <c r="AA1117" s="91"/>
      <c r="AB1117" s="1" t="s">
        <v>1826</v>
      </c>
      <c r="AC1117" s="78" t="s">
        <v>1714</v>
      </c>
      <c r="AD1117" s="83"/>
      <c r="AE1117" s="78" t="s">
        <v>1714</v>
      </c>
      <c r="AF1117" s="78" t="s">
        <v>1290</v>
      </c>
      <c r="AG1117" s="83"/>
      <c r="AH1117" s="28" t="s">
        <v>1688</v>
      </c>
      <c r="AI1117" s="78" t="s">
        <v>1629</v>
      </c>
      <c r="AJ1117" s="78"/>
      <c r="AK1117" s="83"/>
      <c r="AL1117" s="78" t="s">
        <v>2155</v>
      </c>
      <c r="AM1117" s="93" t="s">
        <v>2812</v>
      </c>
      <c r="AN1117" s="78" t="s">
        <v>1830</v>
      </c>
      <c r="AO1117" s="81">
        <v>43577</v>
      </c>
      <c r="AP1117" s="76" t="s">
        <v>3606</v>
      </c>
      <c r="AQ1117" s="76" t="s">
        <v>3607</v>
      </c>
      <c r="AR1117" s="5"/>
      <c r="AS1117" s="78"/>
      <c r="AT1117" s="81" t="s">
        <v>1918</v>
      </c>
      <c r="AU1117" s="78"/>
      <c r="AV1117" s="87"/>
      <c r="AW1117" s="131" t="s">
        <v>1780</v>
      </c>
    </row>
    <row r="1118" spans="1:49" s="88" customFormat="1" ht="36.75" customHeight="1">
      <c r="A1118" s="181">
        <v>156</v>
      </c>
      <c r="B1118" s="162" t="s">
        <v>556</v>
      </c>
      <c r="C1118" s="79" t="s">
        <v>557</v>
      </c>
      <c r="D1118" s="35" t="s">
        <v>3605</v>
      </c>
      <c r="E1118" s="78" t="s">
        <v>1829</v>
      </c>
      <c r="F1118" s="78" t="s">
        <v>1688</v>
      </c>
      <c r="G1118" s="78" t="s">
        <v>1290</v>
      </c>
      <c r="H1118" s="17" t="s">
        <v>4426</v>
      </c>
      <c r="I1118" s="17" t="s">
        <v>4808</v>
      </c>
      <c r="J1118" s="575"/>
      <c r="K1118" s="85"/>
      <c r="L1118" s="85" t="e">
        <v>#N/A</v>
      </c>
      <c r="M1118" s="79"/>
      <c r="N1118" s="133" t="s">
        <v>4698</v>
      </c>
      <c r="O1118" s="79" t="s">
        <v>4596</v>
      </c>
      <c r="P1118" s="79" t="s">
        <v>4689</v>
      </c>
      <c r="Q1118" s="79" t="e">
        <v>#N/A</v>
      </c>
      <c r="R1118" s="86"/>
      <c r="S1118" s="78"/>
      <c r="T1118" s="79"/>
      <c r="U1118" s="79" t="e">
        <v>#N/A</v>
      </c>
      <c r="V1118" s="79" t="s">
        <v>1780</v>
      </c>
      <c r="W1118" s="81" t="s">
        <v>4</v>
      </c>
      <c r="X1118" s="80" t="s">
        <v>1792</v>
      </c>
      <c r="Y1118" s="79" t="s">
        <v>4662</v>
      </c>
      <c r="Z1118" s="91" t="s">
        <v>1799</v>
      </c>
      <c r="AA1118" s="91"/>
      <c r="AB1118" s="1" t="s">
        <v>1826</v>
      </c>
      <c r="AC1118" s="78" t="s">
        <v>1714</v>
      </c>
      <c r="AD1118" s="83"/>
      <c r="AE1118" s="78" t="s">
        <v>1714</v>
      </c>
      <c r="AF1118" s="78" t="s">
        <v>1290</v>
      </c>
      <c r="AG1118" s="83"/>
      <c r="AH1118" s="28" t="s">
        <v>1688</v>
      </c>
      <c r="AI1118" s="78" t="s">
        <v>1629</v>
      </c>
      <c r="AJ1118" s="78"/>
      <c r="AK1118" s="83"/>
      <c r="AL1118" s="78" t="s">
        <v>2155</v>
      </c>
      <c r="AM1118" s="93" t="s">
        <v>2812</v>
      </c>
      <c r="AN1118" s="78" t="s">
        <v>1830</v>
      </c>
      <c r="AO1118" s="81">
        <v>43577</v>
      </c>
      <c r="AP1118" s="76" t="s">
        <v>3608</v>
      </c>
      <c r="AQ1118" s="76" t="s">
        <v>3609</v>
      </c>
      <c r="AR1118" s="5"/>
      <c r="AS1118" s="78"/>
      <c r="AT1118" s="81" t="s">
        <v>1918</v>
      </c>
      <c r="AU1118" s="78"/>
      <c r="AV1118" s="87"/>
      <c r="AW1118" s="131" t="s">
        <v>1780</v>
      </c>
    </row>
    <row r="1119" spans="1:49" s="88" customFormat="1" ht="36.75" customHeight="1">
      <c r="A1119" s="181">
        <v>157</v>
      </c>
      <c r="B1119" s="167" t="s">
        <v>1171</v>
      </c>
      <c r="C1119" s="79" t="s">
        <v>1168</v>
      </c>
      <c r="D1119" s="35" t="s">
        <v>3617</v>
      </c>
      <c r="E1119" s="1" t="s">
        <v>2002</v>
      </c>
      <c r="F1119" s="1" t="s">
        <v>1688</v>
      </c>
      <c r="G1119" s="78" t="s">
        <v>1290</v>
      </c>
      <c r="H1119" s="17" t="s">
        <v>4426</v>
      </c>
      <c r="I1119" s="17" t="s">
        <v>4808</v>
      </c>
      <c r="J1119" s="575"/>
      <c r="K1119" s="85"/>
      <c r="L1119" s="85" t="e">
        <v>#N/A</v>
      </c>
      <c r="M1119" s="79"/>
      <c r="N1119" s="133" t="s">
        <v>4698</v>
      </c>
      <c r="O1119" s="79" t="s">
        <v>4596</v>
      </c>
      <c r="P1119" s="79" t="s">
        <v>4689</v>
      </c>
      <c r="Q1119" s="79" t="e">
        <v>#N/A</v>
      </c>
      <c r="R1119" s="86"/>
      <c r="S1119" s="78"/>
      <c r="T1119" s="79"/>
      <c r="U1119" s="79" t="e">
        <v>#N/A</v>
      </c>
      <c r="V1119" s="79" t="s">
        <v>1780</v>
      </c>
      <c r="W1119" s="81" t="s">
        <v>4</v>
      </c>
      <c r="X1119" s="80" t="s">
        <v>1792</v>
      </c>
      <c r="Y1119" s="79" t="s">
        <v>4662</v>
      </c>
      <c r="Z1119" s="91" t="s">
        <v>1799</v>
      </c>
      <c r="AA1119" s="91"/>
      <c r="AB1119" s="97" t="s">
        <v>45</v>
      </c>
      <c r="AC1119" s="78" t="s">
        <v>1714</v>
      </c>
      <c r="AD1119" s="83"/>
      <c r="AE1119" s="78" t="s">
        <v>1714</v>
      </c>
      <c r="AF1119" s="78" t="s">
        <v>1290</v>
      </c>
      <c r="AG1119" s="83"/>
      <c r="AH1119" s="28" t="s">
        <v>1688</v>
      </c>
      <c r="AI1119" s="97" t="s">
        <v>1627</v>
      </c>
      <c r="AJ1119" s="78"/>
      <c r="AK1119" s="83"/>
      <c r="AL1119" s="97" t="s">
        <v>1166</v>
      </c>
      <c r="AM1119" s="30"/>
      <c r="AN1119" s="78" t="s">
        <v>1794</v>
      </c>
      <c r="AO1119" s="81">
        <v>43419</v>
      </c>
      <c r="AP1119" s="76" t="s">
        <v>3618</v>
      </c>
      <c r="AQ1119" s="76" t="s">
        <v>3619</v>
      </c>
      <c r="AR1119" s="5"/>
      <c r="AS1119" s="78" t="s">
        <v>1819</v>
      </c>
      <c r="AT1119" s="81" t="s">
        <v>1838</v>
      </c>
      <c r="AU1119" s="78"/>
      <c r="AV1119" s="87"/>
      <c r="AW1119" s="131" t="s">
        <v>1780</v>
      </c>
    </row>
    <row r="1120" spans="1:49" s="88" customFormat="1" ht="36.75" customHeight="1">
      <c r="A1120" s="181">
        <v>158</v>
      </c>
      <c r="B1120" s="167" t="s">
        <v>1167</v>
      </c>
      <c r="C1120" s="79" t="s">
        <v>1168</v>
      </c>
      <c r="D1120" s="35" t="s">
        <v>3617</v>
      </c>
      <c r="E1120" s="1" t="s">
        <v>2002</v>
      </c>
      <c r="F1120" s="1" t="s">
        <v>1688</v>
      </c>
      <c r="G1120" s="78" t="s">
        <v>1290</v>
      </c>
      <c r="H1120" s="17" t="s">
        <v>4426</v>
      </c>
      <c r="I1120" s="17" t="s">
        <v>4808</v>
      </c>
      <c r="J1120" s="575"/>
      <c r="K1120" s="85"/>
      <c r="L1120" s="85" t="e">
        <v>#N/A</v>
      </c>
      <c r="M1120" s="79"/>
      <c r="N1120" s="133" t="s">
        <v>4698</v>
      </c>
      <c r="O1120" s="79" t="s">
        <v>4596</v>
      </c>
      <c r="P1120" s="79" t="s">
        <v>4689</v>
      </c>
      <c r="Q1120" s="79" t="e">
        <v>#N/A</v>
      </c>
      <c r="R1120" s="86"/>
      <c r="S1120" s="78"/>
      <c r="T1120" s="79"/>
      <c r="U1120" s="79" t="e">
        <v>#N/A</v>
      </c>
      <c r="V1120" s="79" t="s">
        <v>1780</v>
      </c>
      <c r="W1120" s="81" t="s">
        <v>4</v>
      </c>
      <c r="X1120" s="80" t="s">
        <v>1792</v>
      </c>
      <c r="Y1120" s="79" t="s">
        <v>4662</v>
      </c>
      <c r="Z1120" s="91" t="s">
        <v>1799</v>
      </c>
      <c r="AA1120" s="91"/>
      <c r="AB1120" s="97" t="s">
        <v>45</v>
      </c>
      <c r="AC1120" s="78" t="s">
        <v>1714</v>
      </c>
      <c r="AD1120" s="83"/>
      <c r="AE1120" s="78" t="s">
        <v>1714</v>
      </c>
      <c r="AF1120" s="78" t="s">
        <v>1290</v>
      </c>
      <c r="AG1120" s="83"/>
      <c r="AH1120" s="28" t="s">
        <v>1688</v>
      </c>
      <c r="AI1120" s="97" t="s">
        <v>1627</v>
      </c>
      <c r="AJ1120" s="78"/>
      <c r="AK1120" s="83"/>
      <c r="AL1120" s="97" t="s">
        <v>1166</v>
      </c>
      <c r="AM1120" s="30"/>
      <c r="AN1120" s="78" t="s">
        <v>1794</v>
      </c>
      <c r="AO1120" s="81">
        <v>43419</v>
      </c>
      <c r="AP1120" s="76" t="s">
        <v>3620</v>
      </c>
      <c r="AQ1120" s="76" t="s">
        <v>3621</v>
      </c>
      <c r="AR1120" s="5"/>
      <c r="AS1120" s="78" t="s">
        <v>1819</v>
      </c>
      <c r="AT1120" s="81" t="s">
        <v>1838</v>
      </c>
      <c r="AU1120" s="78"/>
      <c r="AV1120" s="87"/>
      <c r="AW1120" s="131" t="s">
        <v>1780</v>
      </c>
    </row>
    <row r="1121" spans="1:49" s="88" customFormat="1" ht="36.75" customHeight="1">
      <c r="A1121" s="181">
        <v>159</v>
      </c>
      <c r="B1121" s="167" t="s">
        <v>1170</v>
      </c>
      <c r="C1121" s="79" t="s">
        <v>1168</v>
      </c>
      <c r="D1121" s="35" t="s">
        <v>3617</v>
      </c>
      <c r="E1121" s="1" t="s">
        <v>2002</v>
      </c>
      <c r="F1121" s="1" t="s">
        <v>1688</v>
      </c>
      <c r="G1121" s="78" t="s">
        <v>1290</v>
      </c>
      <c r="H1121" s="17" t="s">
        <v>4426</v>
      </c>
      <c r="I1121" s="17" t="s">
        <v>4808</v>
      </c>
      <c r="J1121" s="575"/>
      <c r="K1121" s="85"/>
      <c r="L1121" s="85" t="e">
        <v>#N/A</v>
      </c>
      <c r="M1121" s="79"/>
      <c r="N1121" s="133" t="s">
        <v>4698</v>
      </c>
      <c r="O1121" s="79" t="s">
        <v>4596</v>
      </c>
      <c r="P1121" s="79" t="s">
        <v>4689</v>
      </c>
      <c r="Q1121" s="79" t="e">
        <v>#N/A</v>
      </c>
      <c r="R1121" s="86"/>
      <c r="S1121" s="78"/>
      <c r="T1121" s="79"/>
      <c r="U1121" s="79" t="e">
        <v>#N/A</v>
      </c>
      <c r="V1121" s="79" t="s">
        <v>1780</v>
      </c>
      <c r="W1121" s="81" t="s">
        <v>4</v>
      </c>
      <c r="X1121" s="80" t="s">
        <v>1792</v>
      </c>
      <c r="Y1121" s="79" t="s">
        <v>4662</v>
      </c>
      <c r="Z1121" s="91" t="s">
        <v>1799</v>
      </c>
      <c r="AA1121" s="91"/>
      <c r="AB1121" s="97" t="s">
        <v>45</v>
      </c>
      <c r="AC1121" s="78" t="s">
        <v>1714</v>
      </c>
      <c r="AD1121" s="83"/>
      <c r="AE1121" s="78" t="s">
        <v>1714</v>
      </c>
      <c r="AF1121" s="78" t="s">
        <v>1290</v>
      </c>
      <c r="AG1121" s="83"/>
      <c r="AH1121" s="28" t="s">
        <v>1688</v>
      </c>
      <c r="AI1121" s="97" t="s">
        <v>1627</v>
      </c>
      <c r="AJ1121" s="78"/>
      <c r="AK1121" s="83"/>
      <c r="AL1121" s="97" t="s">
        <v>1166</v>
      </c>
      <c r="AM1121" s="30"/>
      <c r="AN1121" s="78" t="s">
        <v>1794</v>
      </c>
      <c r="AO1121" s="81">
        <v>43419</v>
      </c>
      <c r="AP1121" s="76" t="s">
        <v>3622</v>
      </c>
      <c r="AQ1121" s="76" t="s">
        <v>3623</v>
      </c>
      <c r="AR1121" s="5"/>
      <c r="AS1121" s="78" t="s">
        <v>1819</v>
      </c>
      <c r="AT1121" s="81" t="s">
        <v>1838</v>
      </c>
      <c r="AU1121" s="78"/>
      <c r="AV1121" s="87"/>
      <c r="AW1121" s="131" t="s">
        <v>1780</v>
      </c>
    </row>
    <row r="1122" spans="1:49" s="88" customFormat="1" ht="36.75" customHeight="1">
      <c r="A1122" s="181">
        <v>160</v>
      </c>
      <c r="B1122" s="167" t="s">
        <v>1172</v>
      </c>
      <c r="C1122" s="79" t="s">
        <v>1168</v>
      </c>
      <c r="D1122" s="35" t="s">
        <v>3617</v>
      </c>
      <c r="E1122" s="1" t="s">
        <v>2002</v>
      </c>
      <c r="F1122" s="1" t="s">
        <v>1688</v>
      </c>
      <c r="G1122" s="78" t="s">
        <v>1290</v>
      </c>
      <c r="H1122" s="17" t="s">
        <v>4426</v>
      </c>
      <c r="I1122" s="17" t="s">
        <v>4808</v>
      </c>
      <c r="J1122" s="575"/>
      <c r="K1122" s="85"/>
      <c r="L1122" s="85" t="e">
        <v>#N/A</v>
      </c>
      <c r="M1122" s="79"/>
      <c r="N1122" s="133" t="s">
        <v>4698</v>
      </c>
      <c r="O1122" s="79" t="s">
        <v>4596</v>
      </c>
      <c r="P1122" s="79" t="s">
        <v>4689</v>
      </c>
      <c r="Q1122" s="79" t="e">
        <v>#N/A</v>
      </c>
      <c r="R1122" s="86"/>
      <c r="S1122" s="78"/>
      <c r="T1122" s="79"/>
      <c r="U1122" s="79" t="e">
        <v>#N/A</v>
      </c>
      <c r="V1122" s="79" t="s">
        <v>1780</v>
      </c>
      <c r="W1122" s="81" t="s">
        <v>4</v>
      </c>
      <c r="X1122" s="80" t="s">
        <v>1792</v>
      </c>
      <c r="Y1122" s="79" t="s">
        <v>4662</v>
      </c>
      <c r="Z1122" s="91" t="s">
        <v>1799</v>
      </c>
      <c r="AA1122" s="91"/>
      <c r="AB1122" s="97" t="s">
        <v>45</v>
      </c>
      <c r="AC1122" s="78" t="s">
        <v>1714</v>
      </c>
      <c r="AD1122" s="83"/>
      <c r="AE1122" s="78" t="s">
        <v>1714</v>
      </c>
      <c r="AF1122" s="78" t="s">
        <v>1290</v>
      </c>
      <c r="AG1122" s="83"/>
      <c r="AH1122" s="28" t="s">
        <v>1688</v>
      </c>
      <c r="AI1122" s="97" t="s">
        <v>1627</v>
      </c>
      <c r="AJ1122" s="78"/>
      <c r="AK1122" s="83"/>
      <c r="AL1122" s="97" t="s">
        <v>1166</v>
      </c>
      <c r="AM1122" s="30"/>
      <c r="AN1122" s="78" t="s">
        <v>1794</v>
      </c>
      <c r="AO1122" s="81">
        <v>43419</v>
      </c>
      <c r="AP1122" s="76" t="s">
        <v>3624</v>
      </c>
      <c r="AQ1122" s="76" t="s">
        <v>3625</v>
      </c>
      <c r="AR1122" s="5"/>
      <c r="AS1122" s="78" t="s">
        <v>1819</v>
      </c>
      <c r="AT1122" s="81" t="s">
        <v>1838</v>
      </c>
      <c r="AU1122" s="78"/>
      <c r="AV1122" s="87"/>
      <c r="AW1122" s="131" t="s">
        <v>1780</v>
      </c>
    </row>
    <row r="1123" spans="1:49" s="88" customFormat="1" ht="36.75" customHeight="1">
      <c r="A1123" s="181">
        <v>161</v>
      </c>
      <c r="B1123" s="167" t="s">
        <v>1169</v>
      </c>
      <c r="C1123" s="79" t="s">
        <v>1168</v>
      </c>
      <c r="D1123" s="35" t="s">
        <v>3617</v>
      </c>
      <c r="E1123" s="1" t="s">
        <v>2002</v>
      </c>
      <c r="F1123" s="1" t="s">
        <v>1688</v>
      </c>
      <c r="G1123" s="78" t="s">
        <v>1290</v>
      </c>
      <c r="H1123" s="17" t="s">
        <v>4426</v>
      </c>
      <c r="I1123" s="17" t="s">
        <v>4808</v>
      </c>
      <c r="J1123" s="575"/>
      <c r="K1123" s="85"/>
      <c r="L1123" s="85" t="e">
        <v>#N/A</v>
      </c>
      <c r="M1123" s="79"/>
      <c r="N1123" s="133" t="s">
        <v>4698</v>
      </c>
      <c r="O1123" s="79" t="s">
        <v>4596</v>
      </c>
      <c r="P1123" s="79" t="s">
        <v>4689</v>
      </c>
      <c r="Q1123" s="79" t="e">
        <v>#N/A</v>
      </c>
      <c r="R1123" s="86"/>
      <c r="S1123" s="78"/>
      <c r="T1123" s="79"/>
      <c r="U1123" s="79" t="e">
        <v>#N/A</v>
      </c>
      <c r="V1123" s="79" t="s">
        <v>1780</v>
      </c>
      <c r="W1123" s="81" t="s">
        <v>4</v>
      </c>
      <c r="X1123" s="80" t="s">
        <v>1792</v>
      </c>
      <c r="Y1123" s="79" t="s">
        <v>4662</v>
      </c>
      <c r="Z1123" s="91" t="s">
        <v>1799</v>
      </c>
      <c r="AA1123" s="91"/>
      <c r="AB1123" s="97" t="s">
        <v>45</v>
      </c>
      <c r="AC1123" s="78" t="s">
        <v>1714</v>
      </c>
      <c r="AD1123" s="83"/>
      <c r="AE1123" s="78" t="s">
        <v>1714</v>
      </c>
      <c r="AF1123" s="78" t="s">
        <v>1290</v>
      </c>
      <c r="AG1123" s="83"/>
      <c r="AH1123" s="28" t="s">
        <v>1688</v>
      </c>
      <c r="AI1123" s="97" t="s">
        <v>1627</v>
      </c>
      <c r="AJ1123" s="78"/>
      <c r="AK1123" s="83"/>
      <c r="AL1123" s="97" t="s">
        <v>1166</v>
      </c>
      <c r="AM1123" s="30"/>
      <c r="AN1123" s="78" t="s">
        <v>1794</v>
      </c>
      <c r="AO1123" s="81">
        <v>43419</v>
      </c>
      <c r="AP1123" s="76" t="s">
        <v>3626</v>
      </c>
      <c r="AQ1123" s="76" t="s">
        <v>3627</v>
      </c>
      <c r="AR1123" s="5"/>
      <c r="AS1123" s="78" t="s">
        <v>1819</v>
      </c>
      <c r="AT1123" s="81" t="s">
        <v>1838</v>
      </c>
      <c r="AU1123" s="78"/>
      <c r="AV1123" s="87"/>
      <c r="AW1123" s="131" t="s">
        <v>1780</v>
      </c>
    </row>
    <row r="1124" spans="1:49" s="88" customFormat="1" ht="36.75" customHeight="1">
      <c r="A1124" s="181">
        <v>162</v>
      </c>
      <c r="B1124" s="167" t="s">
        <v>1180</v>
      </c>
      <c r="C1124" s="79" t="s">
        <v>1174</v>
      </c>
      <c r="D1124" s="35">
        <v>43256</v>
      </c>
      <c r="E1124" s="1" t="s">
        <v>2002</v>
      </c>
      <c r="F1124" s="1" t="s">
        <v>1688</v>
      </c>
      <c r="G1124" s="78" t="s">
        <v>1290</v>
      </c>
      <c r="H1124" s="17" t="s">
        <v>4426</v>
      </c>
      <c r="I1124" s="17" t="s">
        <v>4808</v>
      </c>
      <c r="J1124" s="575"/>
      <c r="K1124" s="85"/>
      <c r="L1124" s="85" t="e">
        <v>#N/A</v>
      </c>
      <c r="M1124" s="79"/>
      <c r="N1124" s="133" t="s">
        <v>4698</v>
      </c>
      <c r="O1124" s="79" t="s">
        <v>4596</v>
      </c>
      <c r="P1124" s="79" t="s">
        <v>4689</v>
      </c>
      <c r="Q1124" s="79" t="e">
        <v>#N/A</v>
      </c>
      <c r="R1124" s="86"/>
      <c r="S1124" s="78"/>
      <c r="T1124" s="79"/>
      <c r="U1124" s="79" t="e">
        <v>#N/A</v>
      </c>
      <c r="V1124" s="79" t="s">
        <v>1780</v>
      </c>
      <c r="W1124" s="81" t="s">
        <v>4</v>
      </c>
      <c r="X1124" s="80" t="s">
        <v>1792</v>
      </c>
      <c r="Y1124" s="79" t="s">
        <v>4662</v>
      </c>
      <c r="Z1124" s="91" t="s">
        <v>1799</v>
      </c>
      <c r="AA1124" s="91"/>
      <c r="AB1124" s="97" t="s">
        <v>45</v>
      </c>
      <c r="AC1124" s="78" t="s">
        <v>1714</v>
      </c>
      <c r="AD1124" s="83"/>
      <c r="AE1124" s="78" t="s">
        <v>1714</v>
      </c>
      <c r="AF1124" s="78" t="s">
        <v>1290</v>
      </c>
      <c r="AG1124" s="83"/>
      <c r="AH1124" s="28" t="s">
        <v>1688</v>
      </c>
      <c r="AI1124" s="97" t="s">
        <v>1627</v>
      </c>
      <c r="AJ1124" s="78"/>
      <c r="AK1124" s="83"/>
      <c r="AL1124" s="78" t="s">
        <v>3628</v>
      </c>
      <c r="AM1124" s="30">
        <v>43256</v>
      </c>
      <c r="AN1124" s="78" t="s">
        <v>1794</v>
      </c>
      <c r="AO1124" s="81">
        <v>43419</v>
      </c>
      <c r="AP1124" s="76" t="s">
        <v>3629</v>
      </c>
      <c r="AQ1124" s="76" t="s">
        <v>3630</v>
      </c>
      <c r="AR1124" s="5"/>
      <c r="AS1124" s="78" t="s">
        <v>1819</v>
      </c>
      <c r="AT1124" s="81" t="s">
        <v>1838</v>
      </c>
      <c r="AU1124" s="78"/>
      <c r="AV1124" s="87"/>
      <c r="AW1124" s="131" t="s">
        <v>1780</v>
      </c>
    </row>
    <row r="1125" spans="1:49" s="88" customFormat="1" ht="36.75" customHeight="1">
      <c r="A1125" s="181">
        <v>163</v>
      </c>
      <c r="B1125" s="167" t="s">
        <v>1175</v>
      </c>
      <c r="C1125" s="79" t="s">
        <v>1174</v>
      </c>
      <c r="D1125" s="35">
        <v>43256</v>
      </c>
      <c r="E1125" s="1" t="s">
        <v>2002</v>
      </c>
      <c r="F1125" s="1" t="s">
        <v>1688</v>
      </c>
      <c r="G1125" s="78" t="s">
        <v>1290</v>
      </c>
      <c r="H1125" s="17" t="s">
        <v>4426</v>
      </c>
      <c r="I1125" s="17" t="s">
        <v>4808</v>
      </c>
      <c r="J1125" s="575"/>
      <c r="K1125" s="85"/>
      <c r="L1125" s="85" t="e">
        <v>#N/A</v>
      </c>
      <c r="M1125" s="79"/>
      <c r="N1125" s="133" t="s">
        <v>4698</v>
      </c>
      <c r="O1125" s="79" t="s">
        <v>4596</v>
      </c>
      <c r="P1125" s="79" t="s">
        <v>4689</v>
      </c>
      <c r="Q1125" s="79" t="e">
        <v>#N/A</v>
      </c>
      <c r="R1125" s="86"/>
      <c r="S1125" s="78"/>
      <c r="T1125" s="79"/>
      <c r="U1125" s="79" t="e">
        <v>#N/A</v>
      </c>
      <c r="V1125" s="79" t="s">
        <v>1780</v>
      </c>
      <c r="W1125" s="81" t="s">
        <v>4</v>
      </c>
      <c r="X1125" s="80" t="s">
        <v>1792</v>
      </c>
      <c r="Y1125" s="79" t="s">
        <v>4662</v>
      </c>
      <c r="Z1125" s="91" t="s">
        <v>1799</v>
      </c>
      <c r="AA1125" s="91"/>
      <c r="AB1125" s="97" t="s">
        <v>45</v>
      </c>
      <c r="AC1125" s="78" t="s">
        <v>1714</v>
      </c>
      <c r="AD1125" s="83"/>
      <c r="AE1125" s="78" t="s">
        <v>1714</v>
      </c>
      <c r="AF1125" s="78" t="s">
        <v>1290</v>
      </c>
      <c r="AG1125" s="83"/>
      <c r="AH1125" s="28" t="s">
        <v>1688</v>
      </c>
      <c r="AI1125" s="97" t="s">
        <v>1627</v>
      </c>
      <c r="AJ1125" s="78"/>
      <c r="AK1125" s="83"/>
      <c r="AL1125" s="78" t="s">
        <v>3628</v>
      </c>
      <c r="AM1125" s="30">
        <v>43256</v>
      </c>
      <c r="AN1125" s="78" t="s">
        <v>1794</v>
      </c>
      <c r="AO1125" s="81">
        <v>43419</v>
      </c>
      <c r="AP1125" s="76" t="s">
        <v>3631</v>
      </c>
      <c r="AQ1125" s="76" t="s">
        <v>3632</v>
      </c>
      <c r="AR1125" s="5"/>
      <c r="AS1125" s="78" t="s">
        <v>1819</v>
      </c>
      <c r="AT1125" s="81" t="s">
        <v>1838</v>
      </c>
      <c r="AU1125" s="78"/>
      <c r="AV1125" s="87"/>
      <c r="AW1125" s="131" t="s">
        <v>1780</v>
      </c>
    </row>
    <row r="1126" spans="1:49" s="88" customFormat="1" ht="36.75" customHeight="1">
      <c r="A1126" s="181">
        <v>164</v>
      </c>
      <c r="B1126" s="167" t="s">
        <v>1177</v>
      </c>
      <c r="C1126" s="79" t="s">
        <v>1174</v>
      </c>
      <c r="D1126" s="35">
        <v>43256</v>
      </c>
      <c r="E1126" s="1" t="s">
        <v>2002</v>
      </c>
      <c r="F1126" s="1" t="s">
        <v>1688</v>
      </c>
      <c r="G1126" s="78" t="s">
        <v>1290</v>
      </c>
      <c r="H1126" s="17" t="s">
        <v>4426</v>
      </c>
      <c r="I1126" s="17" t="s">
        <v>4808</v>
      </c>
      <c r="J1126" s="575"/>
      <c r="K1126" s="85"/>
      <c r="L1126" s="85" t="e">
        <v>#N/A</v>
      </c>
      <c r="M1126" s="79"/>
      <c r="N1126" s="133" t="s">
        <v>4698</v>
      </c>
      <c r="O1126" s="79" t="s">
        <v>4596</v>
      </c>
      <c r="P1126" s="79" t="s">
        <v>4689</v>
      </c>
      <c r="Q1126" s="79" t="e">
        <v>#N/A</v>
      </c>
      <c r="R1126" s="86"/>
      <c r="S1126" s="78"/>
      <c r="T1126" s="79"/>
      <c r="U1126" s="79" t="e">
        <v>#N/A</v>
      </c>
      <c r="V1126" s="79" t="s">
        <v>1780</v>
      </c>
      <c r="W1126" s="81" t="s">
        <v>4</v>
      </c>
      <c r="X1126" s="80" t="s">
        <v>1792</v>
      </c>
      <c r="Y1126" s="79" t="s">
        <v>4662</v>
      </c>
      <c r="Z1126" s="91" t="s">
        <v>1799</v>
      </c>
      <c r="AA1126" s="91"/>
      <c r="AB1126" s="97" t="s">
        <v>45</v>
      </c>
      <c r="AC1126" s="78" t="s">
        <v>1714</v>
      </c>
      <c r="AD1126" s="83"/>
      <c r="AE1126" s="78" t="s">
        <v>1714</v>
      </c>
      <c r="AF1126" s="78" t="s">
        <v>1290</v>
      </c>
      <c r="AG1126" s="83"/>
      <c r="AH1126" s="28" t="s">
        <v>1688</v>
      </c>
      <c r="AI1126" s="97" t="s">
        <v>1627</v>
      </c>
      <c r="AJ1126" s="78"/>
      <c r="AK1126" s="83"/>
      <c r="AL1126" s="78" t="s">
        <v>3628</v>
      </c>
      <c r="AM1126" s="30">
        <v>43256</v>
      </c>
      <c r="AN1126" s="78" t="s">
        <v>1794</v>
      </c>
      <c r="AO1126" s="81">
        <v>43419</v>
      </c>
      <c r="AP1126" s="76" t="s">
        <v>3633</v>
      </c>
      <c r="AQ1126" s="76" t="s">
        <v>3634</v>
      </c>
      <c r="AR1126" s="5"/>
      <c r="AS1126" s="78" t="s">
        <v>1819</v>
      </c>
      <c r="AT1126" s="81" t="s">
        <v>1838</v>
      </c>
      <c r="AU1126" s="78"/>
      <c r="AV1126" s="87"/>
      <c r="AW1126" s="131" t="s">
        <v>1780</v>
      </c>
    </row>
    <row r="1127" spans="1:49" s="88" customFormat="1" ht="36.75" customHeight="1">
      <c r="A1127" s="181">
        <v>165</v>
      </c>
      <c r="B1127" s="167" t="s">
        <v>1173</v>
      </c>
      <c r="C1127" s="79" t="s">
        <v>1174</v>
      </c>
      <c r="D1127" s="35">
        <v>43256</v>
      </c>
      <c r="E1127" s="1" t="s">
        <v>2002</v>
      </c>
      <c r="F1127" s="1" t="s">
        <v>1688</v>
      </c>
      <c r="G1127" s="78" t="s">
        <v>1290</v>
      </c>
      <c r="H1127" s="17" t="s">
        <v>4426</v>
      </c>
      <c r="I1127" s="17" t="s">
        <v>4808</v>
      </c>
      <c r="J1127" s="575"/>
      <c r="K1127" s="85"/>
      <c r="L1127" s="85" t="e">
        <v>#N/A</v>
      </c>
      <c r="M1127" s="79"/>
      <c r="N1127" s="133" t="s">
        <v>4698</v>
      </c>
      <c r="O1127" s="79" t="s">
        <v>4596</v>
      </c>
      <c r="P1127" s="79" t="s">
        <v>4689</v>
      </c>
      <c r="Q1127" s="79" t="e">
        <v>#N/A</v>
      </c>
      <c r="R1127" s="86"/>
      <c r="S1127" s="78"/>
      <c r="T1127" s="79"/>
      <c r="U1127" s="79" t="e">
        <v>#N/A</v>
      </c>
      <c r="V1127" s="79" t="s">
        <v>1780</v>
      </c>
      <c r="W1127" s="81" t="s">
        <v>4</v>
      </c>
      <c r="X1127" s="80" t="s">
        <v>1792</v>
      </c>
      <c r="Y1127" s="79" t="s">
        <v>4662</v>
      </c>
      <c r="Z1127" s="91" t="s">
        <v>1799</v>
      </c>
      <c r="AA1127" s="91"/>
      <c r="AB1127" s="97" t="s">
        <v>45</v>
      </c>
      <c r="AC1127" s="78" t="s">
        <v>1714</v>
      </c>
      <c r="AD1127" s="83"/>
      <c r="AE1127" s="78" t="s">
        <v>1714</v>
      </c>
      <c r="AF1127" s="78" t="s">
        <v>1290</v>
      </c>
      <c r="AG1127" s="83"/>
      <c r="AH1127" s="28" t="s">
        <v>1688</v>
      </c>
      <c r="AI1127" s="97" t="s">
        <v>1627</v>
      </c>
      <c r="AJ1127" s="78"/>
      <c r="AK1127" s="83"/>
      <c r="AL1127" s="78" t="s">
        <v>3628</v>
      </c>
      <c r="AM1127" s="30">
        <v>43256</v>
      </c>
      <c r="AN1127" s="78" t="s">
        <v>1794</v>
      </c>
      <c r="AO1127" s="81">
        <v>43419</v>
      </c>
      <c r="AP1127" s="76" t="s">
        <v>3635</v>
      </c>
      <c r="AQ1127" s="76" t="s">
        <v>3636</v>
      </c>
      <c r="AR1127" s="5"/>
      <c r="AS1127" s="78" t="s">
        <v>1819</v>
      </c>
      <c r="AT1127" s="81" t="s">
        <v>1838</v>
      </c>
      <c r="AU1127" s="78"/>
      <c r="AV1127" s="87"/>
      <c r="AW1127" s="131" t="s">
        <v>1780</v>
      </c>
    </row>
    <row r="1128" spans="1:49" s="88" customFormat="1" ht="36.75" customHeight="1">
      <c r="A1128" s="181">
        <v>166</v>
      </c>
      <c r="B1128" s="167" t="s">
        <v>1178</v>
      </c>
      <c r="C1128" s="79" t="s">
        <v>1174</v>
      </c>
      <c r="D1128" s="35">
        <v>43256</v>
      </c>
      <c r="E1128" s="1" t="s">
        <v>2002</v>
      </c>
      <c r="F1128" s="1" t="s">
        <v>1688</v>
      </c>
      <c r="G1128" s="78" t="s">
        <v>1290</v>
      </c>
      <c r="H1128" s="17" t="s">
        <v>4426</v>
      </c>
      <c r="I1128" s="17" t="s">
        <v>4808</v>
      </c>
      <c r="J1128" s="575"/>
      <c r="K1128" s="85"/>
      <c r="L1128" s="85" t="e">
        <v>#N/A</v>
      </c>
      <c r="M1128" s="79"/>
      <c r="N1128" s="133" t="s">
        <v>4698</v>
      </c>
      <c r="O1128" s="79" t="s">
        <v>4596</v>
      </c>
      <c r="P1128" s="79" t="s">
        <v>4689</v>
      </c>
      <c r="Q1128" s="79" t="e">
        <v>#N/A</v>
      </c>
      <c r="R1128" s="86"/>
      <c r="S1128" s="78"/>
      <c r="T1128" s="79"/>
      <c r="U1128" s="79" t="e">
        <v>#N/A</v>
      </c>
      <c r="V1128" s="79" t="s">
        <v>1780</v>
      </c>
      <c r="W1128" s="81" t="s">
        <v>4</v>
      </c>
      <c r="X1128" s="80" t="s">
        <v>1792</v>
      </c>
      <c r="Y1128" s="79" t="s">
        <v>4662</v>
      </c>
      <c r="Z1128" s="91" t="s">
        <v>1799</v>
      </c>
      <c r="AA1128" s="91"/>
      <c r="AB1128" s="97" t="s">
        <v>45</v>
      </c>
      <c r="AC1128" s="78" t="s">
        <v>1714</v>
      </c>
      <c r="AD1128" s="83"/>
      <c r="AE1128" s="78" t="s">
        <v>1714</v>
      </c>
      <c r="AF1128" s="78" t="s">
        <v>1290</v>
      </c>
      <c r="AG1128" s="83"/>
      <c r="AH1128" s="28" t="s">
        <v>1688</v>
      </c>
      <c r="AI1128" s="97" t="s">
        <v>1627</v>
      </c>
      <c r="AJ1128" s="78"/>
      <c r="AK1128" s="83"/>
      <c r="AL1128" s="78" t="s">
        <v>3628</v>
      </c>
      <c r="AM1128" s="30">
        <v>43256</v>
      </c>
      <c r="AN1128" s="78" t="s">
        <v>1794</v>
      </c>
      <c r="AO1128" s="81">
        <v>43419</v>
      </c>
      <c r="AP1128" s="76" t="s">
        <v>3637</v>
      </c>
      <c r="AQ1128" s="76" t="s">
        <v>3638</v>
      </c>
      <c r="AR1128" s="5"/>
      <c r="AS1128" s="78" t="s">
        <v>1819</v>
      </c>
      <c r="AT1128" s="81" t="s">
        <v>1838</v>
      </c>
      <c r="AU1128" s="78"/>
      <c r="AV1128" s="87"/>
      <c r="AW1128" s="131" t="s">
        <v>1780</v>
      </c>
    </row>
    <row r="1129" spans="1:49" s="88" customFormat="1" ht="36.75" customHeight="1">
      <c r="A1129" s="181">
        <v>167</v>
      </c>
      <c r="B1129" s="167" t="s">
        <v>1182</v>
      </c>
      <c r="C1129" s="79" t="s">
        <v>1174</v>
      </c>
      <c r="D1129" s="35">
        <v>43256</v>
      </c>
      <c r="E1129" s="1" t="s">
        <v>2002</v>
      </c>
      <c r="F1129" s="1" t="s">
        <v>1688</v>
      </c>
      <c r="G1129" s="78" t="s">
        <v>1290</v>
      </c>
      <c r="H1129" s="17" t="s">
        <v>4426</v>
      </c>
      <c r="I1129" s="17" t="s">
        <v>4808</v>
      </c>
      <c r="J1129" s="575"/>
      <c r="K1129" s="85"/>
      <c r="L1129" s="85" t="e">
        <v>#N/A</v>
      </c>
      <c r="M1129" s="79"/>
      <c r="N1129" s="133" t="s">
        <v>4698</v>
      </c>
      <c r="O1129" s="79" t="s">
        <v>4596</v>
      </c>
      <c r="P1129" s="79" t="s">
        <v>4689</v>
      </c>
      <c r="Q1129" s="79" t="e">
        <v>#N/A</v>
      </c>
      <c r="R1129" s="86"/>
      <c r="S1129" s="78"/>
      <c r="T1129" s="79"/>
      <c r="U1129" s="79" t="e">
        <v>#N/A</v>
      </c>
      <c r="V1129" s="79" t="s">
        <v>1780</v>
      </c>
      <c r="W1129" s="81" t="s">
        <v>4</v>
      </c>
      <c r="X1129" s="80" t="s">
        <v>1792</v>
      </c>
      <c r="Y1129" s="79" t="s">
        <v>4662</v>
      </c>
      <c r="Z1129" s="91" t="s">
        <v>1799</v>
      </c>
      <c r="AA1129" s="91"/>
      <c r="AB1129" s="97" t="s">
        <v>45</v>
      </c>
      <c r="AC1129" s="78" t="s">
        <v>1714</v>
      </c>
      <c r="AD1129" s="83"/>
      <c r="AE1129" s="78" t="s">
        <v>1714</v>
      </c>
      <c r="AF1129" s="78" t="s">
        <v>1290</v>
      </c>
      <c r="AG1129" s="83"/>
      <c r="AH1129" s="28" t="s">
        <v>1688</v>
      </c>
      <c r="AI1129" s="97" t="s">
        <v>1627</v>
      </c>
      <c r="AJ1129" s="78"/>
      <c r="AK1129" s="83"/>
      <c r="AL1129" s="78" t="s">
        <v>3628</v>
      </c>
      <c r="AM1129" s="30">
        <v>43256</v>
      </c>
      <c r="AN1129" s="78" t="s">
        <v>1794</v>
      </c>
      <c r="AO1129" s="81">
        <v>43419</v>
      </c>
      <c r="AP1129" s="76" t="s">
        <v>3639</v>
      </c>
      <c r="AQ1129" s="76" t="s">
        <v>3640</v>
      </c>
      <c r="AR1129" s="5"/>
      <c r="AS1129" s="78"/>
      <c r="AT1129" s="81" t="s">
        <v>1838</v>
      </c>
      <c r="AU1129" s="78"/>
      <c r="AV1129" s="87"/>
      <c r="AW1129" s="131" t="s">
        <v>1780</v>
      </c>
    </row>
    <row r="1130" spans="1:49" s="88" customFormat="1" ht="36.75" customHeight="1">
      <c r="A1130" s="181">
        <v>168</v>
      </c>
      <c r="B1130" s="167" t="s">
        <v>1184</v>
      </c>
      <c r="C1130" s="79" t="s">
        <v>1174</v>
      </c>
      <c r="D1130" s="35">
        <v>43256</v>
      </c>
      <c r="E1130" s="1" t="s">
        <v>2002</v>
      </c>
      <c r="F1130" s="1" t="s">
        <v>1688</v>
      </c>
      <c r="G1130" s="78" t="s">
        <v>1290</v>
      </c>
      <c r="H1130" s="17" t="s">
        <v>4426</v>
      </c>
      <c r="I1130" s="17" t="s">
        <v>4808</v>
      </c>
      <c r="J1130" s="575"/>
      <c r="K1130" s="85"/>
      <c r="L1130" s="85" t="e">
        <v>#N/A</v>
      </c>
      <c r="M1130" s="79"/>
      <c r="N1130" s="133" t="s">
        <v>4698</v>
      </c>
      <c r="O1130" s="79" t="s">
        <v>4596</v>
      </c>
      <c r="P1130" s="79" t="s">
        <v>4689</v>
      </c>
      <c r="Q1130" s="79" t="e">
        <v>#N/A</v>
      </c>
      <c r="R1130" s="86"/>
      <c r="S1130" s="78"/>
      <c r="T1130" s="79"/>
      <c r="U1130" s="79" t="e">
        <v>#N/A</v>
      </c>
      <c r="V1130" s="79" t="s">
        <v>1780</v>
      </c>
      <c r="W1130" s="81" t="s">
        <v>4</v>
      </c>
      <c r="X1130" s="80" t="s">
        <v>1792</v>
      </c>
      <c r="Y1130" s="79" t="s">
        <v>4662</v>
      </c>
      <c r="Z1130" s="91" t="s">
        <v>1799</v>
      </c>
      <c r="AA1130" s="91"/>
      <c r="AB1130" s="97" t="s">
        <v>45</v>
      </c>
      <c r="AC1130" s="78" t="s">
        <v>1714</v>
      </c>
      <c r="AD1130" s="83"/>
      <c r="AE1130" s="78" t="s">
        <v>1714</v>
      </c>
      <c r="AF1130" s="78" t="s">
        <v>1290</v>
      </c>
      <c r="AG1130" s="83"/>
      <c r="AH1130" s="28" t="s">
        <v>1688</v>
      </c>
      <c r="AI1130" s="97" t="s">
        <v>1627</v>
      </c>
      <c r="AJ1130" s="78"/>
      <c r="AK1130" s="83"/>
      <c r="AL1130" s="78" t="s">
        <v>3628</v>
      </c>
      <c r="AM1130" s="30">
        <v>43256</v>
      </c>
      <c r="AN1130" s="78" t="s">
        <v>1794</v>
      </c>
      <c r="AO1130" s="81">
        <v>43419</v>
      </c>
      <c r="AP1130" s="76" t="s">
        <v>3641</v>
      </c>
      <c r="AQ1130" s="76" t="s">
        <v>3642</v>
      </c>
      <c r="AR1130" s="5"/>
      <c r="AS1130" s="78"/>
      <c r="AT1130" s="81" t="s">
        <v>1838</v>
      </c>
      <c r="AU1130" s="78"/>
      <c r="AV1130" s="87"/>
      <c r="AW1130" s="131" t="s">
        <v>1780</v>
      </c>
    </row>
    <row r="1131" spans="1:49" s="88" customFormat="1" ht="36.75" customHeight="1">
      <c r="A1131" s="181">
        <v>169</v>
      </c>
      <c r="B1131" s="167" t="s">
        <v>1181</v>
      </c>
      <c r="C1131" s="79" t="s">
        <v>1174</v>
      </c>
      <c r="D1131" s="35">
        <v>43256</v>
      </c>
      <c r="E1131" s="1" t="s">
        <v>2002</v>
      </c>
      <c r="F1131" s="1" t="s">
        <v>1688</v>
      </c>
      <c r="G1131" s="78" t="s">
        <v>1290</v>
      </c>
      <c r="H1131" s="17" t="s">
        <v>4426</v>
      </c>
      <c r="I1131" s="17" t="s">
        <v>4808</v>
      </c>
      <c r="J1131" s="575"/>
      <c r="K1131" s="85"/>
      <c r="L1131" s="85" t="e">
        <v>#N/A</v>
      </c>
      <c r="M1131" s="79"/>
      <c r="N1131" s="133" t="s">
        <v>4698</v>
      </c>
      <c r="O1131" s="79" t="s">
        <v>4596</v>
      </c>
      <c r="P1131" s="79" t="s">
        <v>4689</v>
      </c>
      <c r="Q1131" s="79" t="e">
        <v>#N/A</v>
      </c>
      <c r="R1131" s="86"/>
      <c r="S1131" s="78"/>
      <c r="T1131" s="79"/>
      <c r="U1131" s="79" t="e">
        <v>#N/A</v>
      </c>
      <c r="V1131" s="79" t="s">
        <v>1780</v>
      </c>
      <c r="W1131" s="81" t="s">
        <v>4</v>
      </c>
      <c r="X1131" s="80" t="s">
        <v>1792</v>
      </c>
      <c r="Y1131" s="79" t="s">
        <v>4662</v>
      </c>
      <c r="Z1131" s="91" t="s">
        <v>1799</v>
      </c>
      <c r="AA1131" s="91"/>
      <c r="AB1131" s="97" t="s">
        <v>45</v>
      </c>
      <c r="AC1131" s="78" t="s">
        <v>1714</v>
      </c>
      <c r="AD1131" s="83"/>
      <c r="AE1131" s="78" t="s">
        <v>1714</v>
      </c>
      <c r="AF1131" s="78" t="s">
        <v>1290</v>
      </c>
      <c r="AG1131" s="83"/>
      <c r="AH1131" s="28" t="s">
        <v>1688</v>
      </c>
      <c r="AI1131" s="97" t="s">
        <v>1627</v>
      </c>
      <c r="AJ1131" s="78"/>
      <c r="AK1131" s="83"/>
      <c r="AL1131" s="78" t="s">
        <v>3628</v>
      </c>
      <c r="AM1131" s="30">
        <v>43256</v>
      </c>
      <c r="AN1131" s="78" t="s">
        <v>1794</v>
      </c>
      <c r="AO1131" s="81">
        <v>43419</v>
      </c>
      <c r="AP1131" s="76" t="s">
        <v>3643</v>
      </c>
      <c r="AQ1131" s="76" t="s">
        <v>3644</v>
      </c>
      <c r="AR1131" s="5"/>
      <c r="AS1131" s="78"/>
      <c r="AT1131" s="81" t="s">
        <v>1838</v>
      </c>
      <c r="AU1131" s="78"/>
      <c r="AV1131" s="87"/>
      <c r="AW1131" s="131" t="s">
        <v>1780</v>
      </c>
    </row>
    <row r="1132" spans="1:49" s="88" customFormat="1" ht="36.75" customHeight="1">
      <c r="A1132" s="181">
        <v>170</v>
      </c>
      <c r="B1132" s="167" t="s">
        <v>1179</v>
      </c>
      <c r="C1132" s="79" t="s">
        <v>1174</v>
      </c>
      <c r="D1132" s="35">
        <v>43256</v>
      </c>
      <c r="E1132" s="1" t="s">
        <v>2002</v>
      </c>
      <c r="F1132" s="1" t="s">
        <v>1688</v>
      </c>
      <c r="G1132" s="78" t="s">
        <v>1290</v>
      </c>
      <c r="H1132" s="17" t="s">
        <v>4426</v>
      </c>
      <c r="I1132" s="17" t="s">
        <v>4808</v>
      </c>
      <c r="J1132" s="575"/>
      <c r="K1132" s="85"/>
      <c r="L1132" s="85" t="e">
        <v>#N/A</v>
      </c>
      <c r="M1132" s="79"/>
      <c r="N1132" s="133" t="s">
        <v>4698</v>
      </c>
      <c r="O1132" s="79" t="s">
        <v>4596</v>
      </c>
      <c r="P1132" s="79" t="s">
        <v>4689</v>
      </c>
      <c r="Q1132" s="79" t="e">
        <v>#N/A</v>
      </c>
      <c r="R1132" s="86"/>
      <c r="S1132" s="78"/>
      <c r="T1132" s="79"/>
      <c r="U1132" s="79" t="e">
        <v>#N/A</v>
      </c>
      <c r="V1132" s="79" t="s">
        <v>1780</v>
      </c>
      <c r="W1132" s="81" t="s">
        <v>4</v>
      </c>
      <c r="X1132" s="80" t="s">
        <v>1792</v>
      </c>
      <c r="Y1132" s="79" t="s">
        <v>4662</v>
      </c>
      <c r="Z1132" s="91" t="s">
        <v>1799</v>
      </c>
      <c r="AA1132" s="91"/>
      <c r="AB1132" s="97" t="s">
        <v>45</v>
      </c>
      <c r="AC1132" s="78" t="s">
        <v>1714</v>
      </c>
      <c r="AD1132" s="83"/>
      <c r="AE1132" s="78" t="s">
        <v>1714</v>
      </c>
      <c r="AF1132" s="78" t="s">
        <v>1290</v>
      </c>
      <c r="AG1132" s="83"/>
      <c r="AH1132" s="28" t="s">
        <v>1688</v>
      </c>
      <c r="AI1132" s="97" t="s">
        <v>1627</v>
      </c>
      <c r="AJ1132" s="78"/>
      <c r="AK1132" s="83"/>
      <c r="AL1132" s="78" t="s">
        <v>3628</v>
      </c>
      <c r="AM1132" s="30">
        <v>43256</v>
      </c>
      <c r="AN1132" s="78" t="s">
        <v>1794</v>
      </c>
      <c r="AO1132" s="81">
        <v>43419</v>
      </c>
      <c r="AP1132" s="76" t="s">
        <v>3645</v>
      </c>
      <c r="AQ1132" s="76" t="s">
        <v>3646</v>
      </c>
      <c r="AR1132" s="5"/>
      <c r="AS1132" s="78"/>
      <c r="AT1132" s="81" t="s">
        <v>1838</v>
      </c>
      <c r="AU1132" s="78"/>
      <c r="AV1132" s="87"/>
      <c r="AW1132" s="131" t="s">
        <v>1780</v>
      </c>
    </row>
    <row r="1133" spans="1:49" s="88" customFormat="1" ht="36.75" customHeight="1">
      <c r="A1133" s="181">
        <v>171</v>
      </c>
      <c r="B1133" s="167" t="s">
        <v>1176</v>
      </c>
      <c r="C1133" s="79" t="s">
        <v>1174</v>
      </c>
      <c r="D1133" s="35">
        <v>43256</v>
      </c>
      <c r="E1133" s="1" t="s">
        <v>2002</v>
      </c>
      <c r="F1133" s="1" t="s">
        <v>1688</v>
      </c>
      <c r="G1133" s="78" t="s">
        <v>1290</v>
      </c>
      <c r="H1133" s="17" t="s">
        <v>4426</v>
      </c>
      <c r="I1133" s="17" t="s">
        <v>4808</v>
      </c>
      <c r="J1133" s="575"/>
      <c r="K1133" s="85"/>
      <c r="L1133" s="85" t="e">
        <v>#N/A</v>
      </c>
      <c r="M1133" s="79"/>
      <c r="N1133" s="133" t="s">
        <v>4698</v>
      </c>
      <c r="O1133" s="79" t="s">
        <v>4596</v>
      </c>
      <c r="P1133" s="79" t="s">
        <v>4689</v>
      </c>
      <c r="Q1133" s="79" t="e">
        <v>#N/A</v>
      </c>
      <c r="R1133" s="86"/>
      <c r="S1133" s="78"/>
      <c r="T1133" s="79"/>
      <c r="U1133" s="79" t="e">
        <v>#N/A</v>
      </c>
      <c r="V1133" s="79" t="s">
        <v>1780</v>
      </c>
      <c r="W1133" s="81" t="s">
        <v>4</v>
      </c>
      <c r="X1133" s="80" t="s">
        <v>1792</v>
      </c>
      <c r="Y1133" s="79" t="s">
        <v>4662</v>
      </c>
      <c r="Z1133" s="91" t="s">
        <v>1799</v>
      </c>
      <c r="AA1133" s="91"/>
      <c r="AB1133" s="97" t="s">
        <v>45</v>
      </c>
      <c r="AC1133" s="78" t="s">
        <v>1714</v>
      </c>
      <c r="AD1133" s="83"/>
      <c r="AE1133" s="78" t="s">
        <v>1714</v>
      </c>
      <c r="AF1133" s="78" t="s">
        <v>1290</v>
      </c>
      <c r="AG1133" s="83"/>
      <c r="AH1133" s="28" t="s">
        <v>1688</v>
      </c>
      <c r="AI1133" s="97" t="s">
        <v>1627</v>
      </c>
      <c r="AJ1133" s="78"/>
      <c r="AK1133" s="83"/>
      <c r="AL1133" s="78" t="s">
        <v>3628</v>
      </c>
      <c r="AM1133" s="30">
        <v>43256</v>
      </c>
      <c r="AN1133" s="78" t="s">
        <v>1794</v>
      </c>
      <c r="AO1133" s="81">
        <v>43419</v>
      </c>
      <c r="AP1133" s="76" t="s">
        <v>3647</v>
      </c>
      <c r="AQ1133" s="76" t="s">
        <v>3648</v>
      </c>
      <c r="AR1133" s="5"/>
      <c r="AS1133" s="78"/>
      <c r="AT1133" s="81" t="s">
        <v>1838</v>
      </c>
      <c r="AU1133" s="78"/>
      <c r="AV1133" s="87"/>
      <c r="AW1133" s="131" t="s">
        <v>1780</v>
      </c>
    </row>
    <row r="1134" spans="1:49" s="88" customFormat="1" ht="36.75" customHeight="1">
      <c r="A1134" s="181">
        <v>172</v>
      </c>
      <c r="B1134" s="167" t="s">
        <v>1183</v>
      </c>
      <c r="C1134" s="79" t="s">
        <v>1174</v>
      </c>
      <c r="D1134" s="35">
        <v>43256</v>
      </c>
      <c r="E1134" s="1" t="s">
        <v>2002</v>
      </c>
      <c r="F1134" s="1" t="s">
        <v>1688</v>
      </c>
      <c r="G1134" s="78" t="s">
        <v>1290</v>
      </c>
      <c r="H1134" s="17" t="s">
        <v>4426</v>
      </c>
      <c r="I1134" s="17" t="s">
        <v>4808</v>
      </c>
      <c r="J1134" s="575"/>
      <c r="K1134" s="85"/>
      <c r="L1134" s="85" t="e">
        <v>#N/A</v>
      </c>
      <c r="M1134" s="79"/>
      <c r="N1134" s="133" t="s">
        <v>4698</v>
      </c>
      <c r="O1134" s="79" t="s">
        <v>4596</v>
      </c>
      <c r="P1134" s="79" t="s">
        <v>4689</v>
      </c>
      <c r="Q1134" s="79" t="e">
        <v>#N/A</v>
      </c>
      <c r="R1134" s="86"/>
      <c r="S1134" s="78"/>
      <c r="T1134" s="79"/>
      <c r="U1134" s="79" t="e">
        <v>#N/A</v>
      </c>
      <c r="V1134" s="79" t="s">
        <v>1780</v>
      </c>
      <c r="W1134" s="81" t="s">
        <v>4</v>
      </c>
      <c r="X1134" s="80" t="s">
        <v>1792</v>
      </c>
      <c r="Y1134" s="79" t="s">
        <v>4662</v>
      </c>
      <c r="Z1134" s="91" t="s">
        <v>1799</v>
      </c>
      <c r="AA1134" s="91"/>
      <c r="AB1134" s="97" t="s">
        <v>45</v>
      </c>
      <c r="AC1134" s="78" t="s">
        <v>1714</v>
      </c>
      <c r="AD1134" s="83"/>
      <c r="AE1134" s="78" t="s">
        <v>1714</v>
      </c>
      <c r="AF1134" s="78" t="s">
        <v>1290</v>
      </c>
      <c r="AG1134" s="83"/>
      <c r="AH1134" s="28" t="s">
        <v>1688</v>
      </c>
      <c r="AI1134" s="97" t="s">
        <v>1627</v>
      </c>
      <c r="AJ1134" s="78"/>
      <c r="AK1134" s="83"/>
      <c r="AL1134" s="78" t="s">
        <v>3628</v>
      </c>
      <c r="AM1134" s="30">
        <v>43256</v>
      </c>
      <c r="AN1134" s="78" t="s">
        <v>1794</v>
      </c>
      <c r="AO1134" s="81">
        <v>43419</v>
      </c>
      <c r="AP1134" s="76" t="s">
        <v>3649</v>
      </c>
      <c r="AQ1134" s="76" t="s">
        <v>3650</v>
      </c>
      <c r="AR1134" s="5"/>
      <c r="AS1134" s="78"/>
      <c r="AT1134" s="81" t="s">
        <v>1838</v>
      </c>
      <c r="AU1134" s="78"/>
      <c r="AV1134" s="87"/>
      <c r="AW1134" s="131" t="s">
        <v>1780</v>
      </c>
    </row>
    <row r="1135" spans="1:49" s="88" customFormat="1" ht="36.75" customHeight="1">
      <c r="A1135" s="181">
        <v>173</v>
      </c>
      <c r="B1135" s="168" t="s">
        <v>1204</v>
      </c>
      <c r="C1135" s="79" t="s">
        <v>1205</v>
      </c>
      <c r="D1135" s="35">
        <v>43279</v>
      </c>
      <c r="E1135" s="1" t="s">
        <v>2002</v>
      </c>
      <c r="F1135" s="1" t="s">
        <v>1688</v>
      </c>
      <c r="G1135" s="78" t="s">
        <v>1290</v>
      </c>
      <c r="H1135" s="17" t="s">
        <v>4426</v>
      </c>
      <c r="I1135" s="17" t="s">
        <v>4808</v>
      </c>
      <c r="J1135" s="575"/>
      <c r="K1135" s="85"/>
      <c r="L1135" s="85" t="e">
        <v>#N/A</v>
      </c>
      <c r="M1135" s="79"/>
      <c r="N1135" s="133" t="s">
        <v>4698</v>
      </c>
      <c r="O1135" s="79" t="s">
        <v>4596</v>
      </c>
      <c r="P1135" s="79" t="s">
        <v>4689</v>
      </c>
      <c r="Q1135" s="79" t="e">
        <v>#N/A</v>
      </c>
      <c r="R1135" s="86"/>
      <c r="S1135" s="78"/>
      <c r="T1135" s="79"/>
      <c r="U1135" s="79" t="e">
        <v>#N/A</v>
      </c>
      <c r="V1135" s="79" t="s">
        <v>1780</v>
      </c>
      <c r="W1135" s="81" t="s">
        <v>4</v>
      </c>
      <c r="X1135" s="80" t="s">
        <v>1792</v>
      </c>
      <c r="Y1135" s="79" t="s">
        <v>4662</v>
      </c>
      <c r="Z1135" s="91" t="s">
        <v>1799</v>
      </c>
      <c r="AA1135" s="91"/>
      <c r="AB1135" s="44" t="s">
        <v>45</v>
      </c>
      <c r="AC1135" s="78" t="s">
        <v>1714</v>
      </c>
      <c r="AD1135" s="83"/>
      <c r="AE1135" s="78" t="s">
        <v>1714</v>
      </c>
      <c r="AF1135" s="78" t="s">
        <v>1290</v>
      </c>
      <c r="AG1135" s="83"/>
      <c r="AH1135" s="28" t="s">
        <v>1688</v>
      </c>
      <c r="AI1135" s="97" t="s">
        <v>1627</v>
      </c>
      <c r="AJ1135" s="82"/>
      <c r="AK1135" s="83"/>
      <c r="AL1135" s="78" t="s">
        <v>3491</v>
      </c>
      <c r="AM1135" s="43">
        <v>43279</v>
      </c>
      <c r="AN1135" s="82" t="s">
        <v>1883</v>
      </c>
      <c r="AO1135" s="81">
        <v>43493</v>
      </c>
      <c r="AP1135" s="76" t="s">
        <v>3651</v>
      </c>
      <c r="AQ1135" s="76" t="s">
        <v>3652</v>
      </c>
      <c r="AR1135" s="5"/>
      <c r="AS1135" s="78"/>
      <c r="AT1135" s="81" t="s">
        <v>1810</v>
      </c>
      <c r="AU1135" s="78"/>
      <c r="AV1135" s="87"/>
      <c r="AW1135" s="131" t="s">
        <v>1780</v>
      </c>
    </row>
    <row r="1136" spans="1:49" s="88" customFormat="1" ht="36.75" customHeight="1">
      <c r="A1136" s="181">
        <v>174</v>
      </c>
      <c r="B1136" s="168" t="s">
        <v>1209</v>
      </c>
      <c r="C1136" s="79" t="s">
        <v>1205</v>
      </c>
      <c r="D1136" s="35">
        <v>43279</v>
      </c>
      <c r="E1136" s="1" t="s">
        <v>2002</v>
      </c>
      <c r="F1136" s="1" t="s">
        <v>1688</v>
      </c>
      <c r="G1136" s="78" t="s">
        <v>1290</v>
      </c>
      <c r="H1136" s="17" t="s">
        <v>4426</v>
      </c>
      <c r="I1136" s="17" t="s">
        <v>4808</v>
      </c>
      <c r="J1136" s="575"/>
      <c r="K1136" s="85"/>
      <c r="L1136" s="85" t="e">
        <v>#N/A</v>
      </c>
      <c r="M1136" s="79"/>
      <c r="N1136" s="133" t="s">
        <v>4698</v>
      </c>
      <c r="O1136" s="79" t="s">
        <v>4596</v>
      </c>
      <c r="P1136" s="79" t="s">
        <v>4689</v>
      </c>
      <c r="Q1136" s="79" t="e">
        <v>#N/A</v>
      </c>
      <c r="R1136" s="86"/>
      <c r="S1136" s="78"/>
      <c r="T1136" s="79"/>
      <c r="U1136" s="79" t="e">
        <v>#N/A</v>
      </c>
      <c r="V1136" s="79" t="s">
        <v>1780</v>
      </c>
      <c r="W1136" s="81" t="s">
        <v>4</v>
      </c>
      <c r="X1136" s="80" t="s">
        <v>1792</v>
      </c>
      <c r="Y1136" s="79" t="s">
        <v>4662</v>
      </c>
      <c r="Z1136" s="91" t="s">
        <v>1799</v>
      </c>
      <c r="AA1136" s="91"/>
      <c r="AB1136" s="44" t="s">
        <v>45</v>
      </c>
      <c r="AC1136" s="78" t="s">
        <v>1714</v>
      </c>
      <c r="AD1136" s="83"/>
      <c r="AE1136" s="78" t="s">
        <v>1714</v>
      </c>
      <c r="AF1136" s="78" t="s">
        <v>1290</v>
      </c>
      <c r="AG1136" s="83"/>
      <c r="AH1136" s="28" t="s">
        <v>1688</v>
      </c>
      <c r="AI1136" s="97" t="s">
        <v>1627</v>
      </c>
      <c r="AJ1136" s="82"/>
      <c r="AK1136" s="83"/>
      <c r="AL1136" s="78" t="s">
        <v>3491</v>
      </c>
      <c r="AM1136" s="43">
        <v>43279</v>
      </c>
      <c r="AN1136" s="82" t="s">
        <v>1883</v>
      </c>
      <c r="AO1136" s="81">
        <v>43493</v>
      </c>
      <c r="AP1136" s="76" t="s">
        <v>3653</v>
      </c>
      <c r="AQ1136" s="76" t="s">
        <v>3654</v>
      </c>
      <c r="AR1136" s="5"/>
      <c r="AS1136" s="78"/>
      <c r="AT1136" s="81" t="s">
        <v>1810</v>
      </c>
      <c r="AU1136" s="78"/>
      <c r="AV1136" s="87"/>
      <c r="AW1136" s="131" t="s">
        <v>1780</v>
      </c>
    </row>
    <row r="1137" spans="1:50" s="88" customFormat="1" ht="36.75" customHeight="1">
      <c r="A1137" s="181">
        <v>175</v>
      </c>
      <c r="B1137" s="168" t="s">
        <v>1197</v>
      </c>
      <c r="C1137" s="79" t="s">
        <v>1198</v>
      </c>
      <c r="D1137" s="35">
        <v>43279</v>
      </c>
      <c r="E1137" s="1" t="s">
        <v>2002</v>
      </c>
      <c r="F1137" s="1" t="s">
        <v>1688</v>
      </c>
      <c r="G1137" s="78" t="s">
        <v>1290</v>
      </c>
      <c r="H1137" s="17" t="s">
        <v>4426</v>
      </c>
      <c r="I1137" s="17" t="s">
        <v>4808</v>
      </c>
      <c r="J1137" s="575"/>
      <c r="K1137" s="85"/>
      <c r="L1137" s="85" t="e">
        <v>#N/A</v>
      </c>
      <c r="M1137" s="79"/>
      <c r="N1137" s="133" t="s">
        <v>4698</v>
      </c>
      <c r="O1137" s="79" t="s">
        <v>4596</v>
      </c>
      <c r="P1137" s="79" t="s">
        <v>4689</v>
      </c>
      <c r="Q1137" s="79" t="e">
        <v>#N/A</v>
      </c>
      <c r="R1137" s="86"/>
      <c r="S1137" s="78"/>
      <c r="T1137" s="79"/>
      <c r="U1137" s="79" t="e">
        <v>#N/A</v>
      </c>
      <c r="V1137" s="79" t="s">
        <v>1780</v>
      </c>
      <c r="W1137" s="81" t="s">
        <v>4</v>
      </c>
      <c r="X1137" s="80" t="s">
        <v>1792</v>
      </c>
      <c r="Y1137" s="79" t="s">
        <v>4662</v>
      </c>
      <c r="Z1137" s="91" t="s">
        <v>1799</v>
      </c>
      <c r="AA1137" s="91"/>
      <c r="AB1137" s="44" t="s">
        <v>45</v>
      </c>
      <c r="AC1137" s="78" t="s">
        <v>1714</v>
      </c>
      <c r="AD1137" s="83"/>
      <c r="AE1137" s="78" t="s">
        <v>1714</v>
      </c>
      <c r="AF1137" s="78" t="s">
        <v>1290</v>
      </c>
      <c r="AG1137" s="83"/>
      <c r="AH1137" s="28" t="s">
        <v>1688</v>
      </c>
      <c r="AI1137" s="97" t="s">
        <v>1627</v>
      </c>
      <c r="AJ1137" s="82"/>
      <c r="AK1137" s="83"/>
      <c r="AL1137" s="78" t="s">
        <v>3491</v>
      </c>
      <c r="AM1137" s="43">
        <v>43279</v>
      </c>
      <c r="AN1137" s="82" t="s">
        <v>1883</v>
      </c>
      <c r="AO1137" s="81">
        <v>43493</v>
      </c>
      <c r="AP1137" s="76" t="s">
        <v>3655</v>
      </c>
      <c r="AQ1137" s="76" t="s">
        <v>3656</v>
      </c>
      <c r="AR1137" s="5"/>
      <c r="AS1137" s="78"/>
      <c r="AT1137" s="81" t="s">
        <v>1810</v>
      </c>
      <c r="AU1137" s="78"/>
      <c r="AV1137" s="87"/>
      <c r="AW1137" s="131" t="s">
        <v>1780</v>
      </c>
    </row>
    <row r="1138" spans="1:50" s="88" customFormat="1" ht="36.75" customHeight="1">
      <c r="A1138" s="181">
        <v>176</v>
      </c>
      <c r="B1138" s="168" t="s">
        <v>1201</v>
      </c>
      <c r="C1138" s="79" t="s">
        <v>1198</v>
      </c>
      <c r="D1138" s="35">
        <v>43279</v>
      </c>
      <c r="E1138" s="1" t="s">
        <v>2002</v>
      </c>
      <c r="F1138" s="1" t="s">
        <v>1688</v>
      </c>
      <c r="G1138" s="78" t="s">
        <v>1290</v>
      </c>
      <c r="H1138" s="17" t="s">
        <v>4426</v>
      </c>
      <c r="I1138" s="17" t="s">
        <v>4808</v>
      </c>
      <c r="J1138" s="575"/>
      <c r="K1138" s="85"/>
      <c r="L1138" s="85" t="e">
        <v>#N/A</v>
      </c>
      <c r="M1138" s="79"/>
      <c r="N1138" s="133" t="s">
        <v>4698</v>
      </c>
      <c r="O1138" s="79" t="s">
        <v>4596</v>
      </c>
      <c r="P1138" s="79" t="s">
        <v>4689</v>
      </c>
      <c r="Q1138" s="79" t="e">
        <v>#N/A</v>
      </c>
      <c r="R1138" s="86"/>
      <c r="S1138" s="78"/>
      <c r="T1138" s="79"/>
      <c r="U1138" s="79" t="e">
        <v>#N/A</v>
      </c>
      <c r="V1138" s="79" t="s">
        <v>1780</v>
      </c>
      <c r="W1138" s="81" t="s">
        <v>4</v>
      </c>
      <c r="X1138" s="80" t="s">
        <v>1792</v>
      </c>
      <c r="Y1138" s="79" t="s">
        <v>4662</v>
      </c>
      <c r="Z1138" s="91" t="s">
        <v>1799</v>
      </c>
      <c r="AA1138" s="91"/>
      <c r="AB1138" s="44" t="s">
        <v>45</v>
      </c>
      <c r="AC1138" s="78" t="s">
        <v>1714</v>
      </c>
      <c r="AD1138" s="83"/>
      <c r="AE1138" s="78" t="s">
        <v>1714</v>
      </c>
      <c r="AF1138" s="78" t="s">
        <v>1290</v>
      </c>
      <c r="AG1138" s="83"/>
      <c r="AH1138" s="28" t="s">
        <v>1688</v>
      </c>
      <c r="AI1138" s="97" t="s">
        <v>1627</v>
      </c>
      <c r="AJ1138" s="82"/>
      <c r="AK1138" s="83"/>
      <c r="AL1138" s="78" t="s">
        <v>3491</v>
      </c>
      <c r="AM1138" s="43">
        <v>43279</v>
      </c>
      <c r="AN1138" s="82" t="s">
        <v>1883</v>
      </c>
      <c r="AO1138" s="81">
        <v>43493</v>
      </c>
      <c r="AP1138" s="76" t="s">
        <v>3657</v>
      </c>
      <c r="AQ1138" s="76" t="s">
        <v>3658</v>
      </c>
      <c r="AR1138" s="5"/>
      <c r="AS1138" s="78"/>
      <c r="AT1138" s="81" t="s">
        <v>1810</v>
      </c>
      <c r="AU1138" s="78"/>
      <c r="AV1138" s="87"/>
      <c r="AW1138" s="131" t="s">
        <v>1780</v>
      </c>
    </row>
    <row r="1139" spans="1:50" s="115" customFormat="1" ht="36.75" customHeight="1">
      <c r="A1139" s="181">
        <v>177</v>
      </c>
      <c r="B1139" s="167" t="s">
        <v>1226</v>
      </c>
      <c r="C1139" s="79" t="s">
        <v>1227</v>
      </c>
      <c r="D1139" s="35">
        <v>43279</v>
      </c>
      <c r="E1139" s="1" t="s">
        <v>2002</v>
      </c>
      <c r="F1139" s="1" t="s">
        <v>1688</v>
      </c>
      <c r="G1139" s="78" t="s">
        <v>1290</v>
      </c>
      <c r="H1139" s="17" t="s">
        <v>4426</v>
      </c>
      <c r="I1139" s="17" t="s">
        <v>4808</v>
      </c>
      <c r="J1139" s="575"/>
      <c r="K1139" s="85"/>
      <c r="L1139" s="85" t="e">
        <v>#N/A</v>
      </c>
      <c r="M1139" s="79"/>
      <c r="N1139" s="133" t="s">
        <v>4698</v>
      </c>
      <c r="O1139" s="79" t="s">
        <v>4596</v>
      </c>
      <c r="P1139" s="79" t="s">
        <v>4689</v>
      </c>
      <c r="Q1139" s="79" t="e">
        <v>#N/A</v>
      </c>
      <c r="R1139" s="86"/>
      <c r="S1139" s="78"/>
      <c r="T1139" s="79"/>
      <c r="U1139" s="79" t="e">
        <v>#N/A</v>
      </c>
      <c r="V1139" s="79" t="s">
        <v>1780</v>
      </c>
      <c r="W1139" s="81" t="s">
        <v>4</v>
      </c>
      <c r="X1139" s="80" t="s">
        <v>1792</v>
      </c>
      <c r="Y1139" s="79" t="s">
        <v>4662</v>
      </c>
      <c r="Z1139" s="91" t="s">
        <v>1799</v>
      </c>
      <c r="AA1139" s="91"/>
      <c r="AB1139" s="97" t="s">
        <v>45</v>
      </c>
      <c r="AC1139" s="78" t="s">
        <v>1714</v>
      </c>
      <c r="AD1139" s="83"/>
      <c r="AE1139" s="78" t="s">
        <v>1714</v>
      </c>
      <c r="AF1139" s="78" t="s">
        <v>1290</v>
      </c>
      <c r="AG1139" s="83"/>
      <c r="AH1139" s="28" t="s">
        <v>1688</v>
      </c>
      <c r="AI1139" s="97" t="s">
        <v>1627</v>
      </c>
      <c r="AJ1139" s="78"/>
      <c r="AK1139" s="83"/>
      <c r="AL1139" s="78" t="s">
        <v>3491</v>
      </c>
      <c r="AM1139" s="43">
        <v>43279</v>
      </c>
      <c r="AN1139" s="78" t="s">
        <v>1794</v>
      </c>
      <c r="AO1139" s="81">
        <v>43419</v>
      </c>
      <c r="AP1139" s="76" t="s">
        <v>3659</v>
      </c>
      <c r="AQ1139" s="76" t="s">
        <v>3660</v>
      </c>
      <c r="AR1139" s="5"/>
      <c r="AS1139" s="78"/>
      <c r="AT1139" s="81" t="s">
        <v>1838</v>
      </c>
      <c r="AU1139" s="78"/>
      <c r="AV1139" s="87"/>
      <c r="AW1139" s="131" t="s">
        <v>1780</v>
      </c>
      <c r="AX1139" s="88"/>
    </row>
    <row r="1140" spans="1:50" s="88" customFormat="1" ht="36.75" customHeight="1">
      <c r="A1140" s="181">
        <v>178</v>
      </c>
      <c r="B1140" s="386" t="s">
        <v>100</v>
      </c>
      <c r="C1140" s="79" t="s">
        <v>99</v>
      </c>
      <c r="D1140" s="35">
        <v>43261</v>
      </c>
      <c r="E1140" s="78" t="s">
        <v>1622</v>
      </c>
      <c r="F1140" s="78" t="s">
        <v>1688</v>
      </c>
      <c r="G1140" s="78" t="s">
        <v>1290</v>
      </c>
      <c r="H1140" s="17" t="s">
        <v>4426</v>
      </c>
      <c r="I1140" s="17" t="s">
        <v>4808</v>
      </c>
      <c r="J1140" s="575"/>
      <c r="K1140" s="85"/>
      <c r="L1140" s="85" t="e">
        <v>#N/A</v>
      </c>
      <c r="M1140" s="79"/>
      <c r="N1140" s="133" t="s">
        <v>4698</v>
      </c>
      <c r="O1140" s="79" t="s">
        <v>4596</v>
      </c>
      <c r="P1140" s="79" t="s">
        <v>4689</v>
      </c>
      <c r="Q1140" s="79" t="e">
        <v>#N/A</v>
      </c>
      <c r="R1140" s="86"/>
      <c r="S1140" s="78"/>
      <c r="T1140" s="79" t="s">
        <v>4715</v>
      </c>
      <c r="U1140" s="79" t="e">
        <v>#N/A</v>
      </c>
      <c r="V1140" s="79" t="s">
        <v>1780</v>
      </c>
      <c r="W1140" s="81" t="s">
        <v>4</v>
      </c>
      <c r="X1140" s="80" t="s">
        <v>2311</v>
      </c>
      <c r="Y1140" s="79" t="s">
        <v>4742</v>
      </c>
      <c r="Z1140" s="91" t="s">
        <v>3661</v>
      </c>
      <c r="AA1140" s="91"/>
      <c r="AB1140" s="97" t="s">
        <v>45</v>
      </c>
      <c r="AC1140" s="78" t="s">
        <v>1714</v>
      </c>
      <c r="AD1140" s="83"/>
      <c r="AE1140" s="78" t="s">
        <v>1714</v>
      </c>
      <c r="AF1140" s="78" t="s">
        <v>1290</v>
      </c>
      <c r="AG1140" s="83"/>
      <c r="AH1140" s="28" t="s">
        <v>1688</v>
      </c>
      <c r="AI1140" s="78" t="s">
        <v>1624</v>
      </c>
      <c r="AJ1140" s="78"/>
      <c r="AK1140" s="83"/>
      <c r="AL1140" s="97" t="s">
        <v>3165</v>
      </c>
      <c r="AM1140" s="30"/>
      <c r="AN1140" s="78" t="s">
        <v>1794</v>
      </c>
      <c r="AO1140" s="81">
        <v>43424</v>
      </c>
      <c r="AP1140" s="76" t="s">
        <v>3662</v>
      </c>
      <c r="AQ1140" s="76" t="s">
        <v>3663</v>
      </c>
      <c r="AR1140" s="5"/>
      <c r="AS1140" s="78"/>
      <c r="AT1140" s="81" t="s">
        <v>1838</v>
      </c>
      <c r="AU1140" s="78"/>
      <c r="AV1140" s="87"/>
      <c r="AW1140" s="131" t="s">
        <v>1780</v>
      </c>
    </row>
    <row r="1141" spans="1:50" s="88" customFormat="1" ht="36.75" customHeight="1">
      <c r="A1141" s="181">
        <v>179</v>
      </c>
      <c r="B1141" s="386" t="s">
        <v>101</v>
      </c>
      <c r="C1141" s="79" t="s">
        <v>99</v>
      </c>
      <c r="D1141" s="35">
        <v>43261</v>
      </c>
      <c r="E1141" s="78" t="s">
        <v>1622</v>
      </c>
      <c r="F1141" s="78" t="s">
        <v>1688</v>
      </c>
      <c r="G1141" s="78" t="s">
        <v>1290</v>
      </c>
      <c r="H1141" s="17" t="s">
        <v>4426</v>
      </c>
      <c r="I1141" s="17" t="s">
        <v>4808</v>
      </c>
      <c r="J1141" s="575"/>
      <c r="K1141" s="85"/>
      <c r="L1141" s="85" t="e">
        <v>#N/A</v>
      </c>
      <c r="M1141" s="79"/>
      <c r="N1141" s="133" t="s">
        <v>4698</v>
      </c>
      <c r="O1141" s="79" t="s">
        <v>4596</v>
      </c>
      <c r="P1141" s="79" t="s">
        <v>4689</v>
      </c>
      <c r="Q1141" s="79" t="e">
        <v>#N/A</v>
      </c>
      <c r="R1141" s="86"/>
      <c r="S1141" s="78"/>
      <c r="T1141" s="79" t="s">
        <v>4715</v>
      </c>
      <c r="U1141" s="79" t="e">
        <v>#N/A</v>
      </c>
      <c r="V1141" s="79" t="s">
        <v>1780</v>
      </c>
      <c r="W1141" s="81" t="s">
        <v>4</v>
      </c>
      <c r="X1141" s="80" t="s">
        <v>2311</v>
      </c>
      <c r="Y1141" s="79" t="s">
        <v>4742</v>
      </c>
      <c r="Z1141" s="91" t="s">
        <v>3661</v>
      </c>
      <c r="AA1141" s="91"/>
      <c r="AB1141" s="97" t="s">
        <v>45</v>
      </c>
      <c r="AC1141" s="78" t="s">
        <v>1714</v>
      </c>
      <c r="AD1141" s="83"/>
      <c r="AE1141" s="78" t="s">
        <v>1714</v>
      </c>
      <c r="AF1141" s="78" t="s">
        <v>1290</v>
      </c>
      <c r="AG1141" s="83"/>
      <c r="AH1141" s="28" t="s">
        <v>1688</v>
      </c>
      <c r="AI1141" s="78" t="s">
        <v>1624</v>
      </c>
      <c r="AJ1141" s="78"/>
      <c r="AK1141" s="83"/>
      <c r="AL1141" s="97" t="s">
        <v>3165</v>
      </c>
      <c r="AM1141" s="30"/>
      <c r="AN1141" s="78" t="s">
        <v>1794</v>
      </c>
      <c r="AO1141" s="81">
        <v>43426</v>
      </c>
      <c r="AP1141" s="76" t="s">
        <v>3664</v>
      </c>
      <c r="AQ1141" s="76" t="s">
        <v>3665</v>
      </c>
      <c r="AR1141" s="5"/>
      <c r="AS1141" s="78"/>
      <c r="AT1141" s="81" t="s">
        <v>1838</v>
      </c>
      <c r="AU1141" s="78"/>
      <c r="AV1141" s="87"/>
      <c r="AW1141" s="131" t="s">
        <v>1780</v>
      </c>
    </row>
    <row r="1142" spans="1:50" s="88" customFormat="1" ht="36.75" customHeight="1">
      <c r="A1142" s="181">
        <v>180</v>
      </c>
      <c r="B1142" s="386" t="s">
        <v>98</v>
      </c>
      <c r="C1142" s="79" t="s">
        <v>99</v>
      </c>
      <c r="D1142" s="35">
        <v>43261</v>
      </c>
      <c r="E1142" s="78" t="s">
        <v>1622</v>
      </c>
      <c r="F1142" s="78" t="s">
        <v>1688</v>
      </c>
      <c r="G1142" s="78" t="s">
        <v>1290</v>
      </c>
      <c r="H1142" s="17" t="s">
        <v>4426</v>
      </c>
      <c r="I1142" s="17" t="s">
        <v>4808</v>
      </c>
      <c r="J1142" s="575"/>
      <c r="K1142" s="85"/>
      <c r="L1142" s="85" t="e">
        <v>#N/A</v>
      </c>
      <c r="M1142" s="79"/>
      <c r="N1142" s="133" t="s">
        <v>4698</v>
      </c>
      <c r="O1142" s="79" t="s">
        <v>4596</v>
      </c>
      <c r="P1142" s="79" t="s">
        <v>4689</v>
      </c>
      <c r="Q1142" s="79" t="e">
        <v>#N/A</v>
      </c>
      <c r="R1142" s="86"/>
      <c r="S1142" s="78"/>
      <c r="T1142" s="79" t="s">
        <v>4715</v>
      </c>
      <c r="U1142" s="79" t="e">
        <v>#N/A</v>
      </c>
      <c r="V1142" s="79" t="s">
        <v>1780</v>
      </c>
      <c r="W1142" s="81" t="s">
        <v>4</v>
      </c>
      <c r="X1142" s="80" t="s">
        <v>2311</v>
      </c>
      <c r="Y1142" s="79" t="s">
        <v>4742</v>
      </c>
      <c r="Z1142" s="91" t="s">
        <v>3661</v>
      </c>
      <c r="AA1142" s="91"/>
      <c r="AB1142" s="97" t="s">
        <v>45</v>
      </c>
      <c r="AC1142" s="78" t="s">
        <v>1714</v>
      </c>
      <c r="AD1142" s="83"/>
      <c r="AE1142" s="78" t="s">
        <v>1714</v>
      </c>
      <c r="AF1142" s="78" t="s">
        <v>1290</v>
      </c>
      <c r="AG1142" s="83"/>
      <c r="AH1142" s="28" t="s">
        <v>1688</v>
      </c>
      <c r="AI1142" s="78" t="s">
        <v>1624</v>
      </c>
      <c r="AJ1142" s="78"/>
      <c r="AK1142" s="83"/>
      <c r="AL1142" s="97" t="s">
        <v>3165</v>
      </c>
      <c r="AM1142" s="30"/>
      <c r="AN1142" s="78" t="s">
        <v>1794</v>
      </c>
      <c r="AO1142" s="81">
        <v>43425</v>
      </c>
      <c r="AP1142" s="76" t="s">
        <v>3666</v>
      </c>
      <c r="AQ1142" s="76" t="s">
        <v>3667</v>
      </c>
      <c r="AR1142" s="5"/>
      <c r="AS1142" s="78"/>
      <c r="AT1142" s="81" t="s">
        <v>1838</v>
      </c>
      <c r="AU1142" s="78"/>
      <c r="AV1142" s="87"/>
      <c r="AW1142" s="131" t="s">
        <v>1780</v>
      </c>
    </row>
    <row r="1143" spans="1:50" s="115" customFormat="1" ht="36.75" customHeight="1">
      <c r="A1143" s="181">
        <v>181</v>
      </c>
      <c r="B1143" s="417" t="s">
        <v>821</v>
      </c>
      <c r="C1143" s="79" t="s">
        <v>822</v>
      </c>
      <c r="D1143" s="35">
        <v>42883</v>
      </c>
      <c r="E1143" s="78" t="s">
        <v>1829</v>
      </c>
      <c r="F1143" s="78" t="s">
        <v>753</v>
      </c>
      <c r="G1143" s="78" t="s">
        <v>1290</v>
      </c>
      <c r="H1143" s="17" t="s">
        <v>4426</v>
      </c>
      <c r="I1143" s="17" t="s">
        <v>4808</v>
      </c>
      <c r="J1143" s="575"/>
      <c r="K1143" s="85"/>
      <c r="L1143" s="85" t="e">
        <v>#N/A</v>
      </c>
      <c r="M1143" s="79"/>
      <c r="N1143" s="133" t="s">
        <v>4698</v>
      </c>
      <c r="O1143" s="79" t="s">
        <v>4596</v>
      </c>
      <c r="P1143" s="79" t="s">
        <v>4689</v>
      </c>
      <c r="Q1143" s="79" t="e">
        <v>#N/A</v>
      </c>
      <c r="R1143" s="86"/>
      <c r="S1143" s="78"/>
      <c r="T1143" s="79" t="s">
        <v>4715</v>
      </c>
      <c r="U1143" s="79" t="e">
        <v>#N/A</v>
      </c>
      <c r="V1143" s="79" t="s">
        <v>1780</v>
      </c>
      <c r="W1143" s="81" t="s">
        <v>4</v>
      </c>
      <c r="X1143" s="80" t="s">
        <v>2437</v>
      </c>
      <c r="Y1143" s="79" t="s">
        <v>4742</v>
      </c>
      <c r="Z1143" s="91" t="s">
        <v>2667</v>
      </c>
      <c r="AA1143" s="91"/>
      <c r="AB1143" s="1" t="s">
        <v>1826</v>
      </c>
      <c r="AC1143" s="78" t="s">
        <v>1714</v>
      </c>
      <c r="AD1143" s="83"/>
      <c r="AE1143" s="78" t="s">
        <v>1714</v>
      </c>
      <c r="AF1143" s="78" t="s">
        <v>1290</v>
      </c>
      <c r="AG1143" s="83"/>
      <c r="AH1143" s="81" t="s">
        <v>753</v>
      </c>
      <c r="AI1143" s="78" t="s">
        <v>1629</v>
      </c>
      <c r="AJ1143" s="78"/>
      <c r="AK1143" s="83"/>
      <c r="AL1143" s="78" t="s">
        <v>3673</v>
      </c>
      <c r="AM1143" s="93" t="s">
        <v>3675</v>
      </c>
      <c r="AN1143" s="78" t="s">
        <v>1830</v>
      </c>
      <c r="AO1143" s="81" t="s">
        <v>1859</v>
      </c>
      <c r="AP1143" s="76" t="s">
        <v>3678</v>
      </c>
      <c r="AQ1143" s="76" t="s">
        <v>3679</v>
      </c>
      <c r="AR1143" s="5"/>
      <c r="AS1143" s="78" t="s">
        <v>1819</v>
      </c>
      <c r="AT1143" s="81" t="s">
        <v>1795</v>
      </c>
      <c r="AU1143" s="78"/>
      <c r="AV1143" s="87"/>
      <c r="AW1143" s="131" t="s">
        <v>1780</v>
      </c>
      <c r="AX1143" s="88"/>
    </row>
    <row r="1144" spans="1:50" s="115" customFormat="1" ht="36.75" customHeight="1">
      <c r="A1144" s="181">
        <v>182</v>
      </c>
      <c r="B1144" s="417" t="s">
        <v>826</v>
      </c>
      <c r="C1144" s="79" t="s">
        <v>822</v>
      </c>
      <c r="D1144" s="35">
        <v>42883</v>
      </c>
      <c r="E1144" s="78" t="s">
        <v>1829</v>
      </c>
      <c r="F1144" s="78" t="s">
        <v>753</v>
      </c>
      <c r="G1144" s="78" t="s">
        <v>1290</v>
      </c>
      <c r="H1144" s="17" t="s">
        <v>4426</v>
      </c>
      <c r="I1144" s="17" t="s">
        <v>4808</v>
      </c>
      <c r="J1144" s="575"/>
      <c r="K1144" s="85"/>
      <c r="L1144" s="85" t="e">
        <v>#N/A</v>
      </c>
      <c r="M1144" s="79"/>
      <c r="N1144" s="133" t="s">
        <v>4723</v>
      </c>
      <c r="O1144" s="79" t="s">
        <v>4596</v>
      </c>
      <c r="P1144" s="79" t="s">
        <v>4689</v>
      </c>
      <c r="Q1144" s="79" t="e">
        <v>#N/A</v>
      </c>
      <c r="R1144" s="86"/>
      <c r="S1144" s="78"/>
      <c r="T1144" s="79" t="s">
        <v>4724</v>
      </c>
      <c r="U1144" s="79" t="e">
        <v>#N/A</v>
      </c>
      <c r="V1144" s="79" t="s">
        <v>1780</v>
      </c>
      <c r="W1144" s="81" t="s">
        <v>4</v>
      </c>
      <c r="X1144" s="80" t="s">
        <v>2284</v>
      </c>
      <c r="Y1144" s="79" t="s">
        <v>4716</v>
      </c>
      <c r="Z1144" s="91" t="s">
        <v>4682</v>
      </c>
      <c r="AA1144" s="91"/>
      <c r="AB1144" s="1" t="s">
        <v>1826</v>
      </c>
      <c r="AC1144" s="78" t="s">
        <v>1714</v>
      </c>
      <c r="AD1144" s="83"/>
      <c r="AE1144" s="78" t="s">
        <v>1714</v>
      </c>
      <c r="AF1144" s="78" t="s">
        <v>1290</v>
      </c>
      <c r="AG1144" s="83"/>
      <c r="AH1144" s="81" t="s">
        <v>753</v>
      </c>
      <c r="AI1144" s="78" t="s">
        <v>1629</v>
      </c>
      <c r="AJ1144" s="78"/>
      <c r="AK1144" s="83"/>
      <c r="AL1144" s="78" t="s">
        <v>3673</v>
      </c>
      <c r="AM1144" s="93" t="s">
        <v>3675</v>
      </c>
      <c r="AN1144" s="78" t="s">
        <v>1830</v>
      </c>
      <c r="AO1144" s="81" t="s">
        <v>1859</v>
      </c>
      <c r="AP1144" s="76" t="s">
        <v>3676</v>
      </c>
      <c r="AQ1144" s="76" t="s">
        <v>3677</v>
      </c>
      <c r="AR1144" s="5"/>
      <c r="AS1144" s="78" t="s">
        <v>1819</v>
      </c>
      <c r="AT1144" s="81" t="s">
        <v>1795</v>
      </c>
      <c r="AU1144" s="78"/>
      <c r="AV1144" s="87"/>
      <c r="AW1144" s="131" t="s">
        <v>1780</v>
      </c>
      <c r="AX1144" s="88"/>
    </row>
    <row r="1145" spans="1:50" s="115" customFormat="1" ht="36.75" customHeight="1">
      <c r="A1145" s="181">
        <v>183</v>
      </c>
      <c r="B1145" s="417" t="s">
        <v>823</v>
      </c>
      <c r="C1145" s="79" t="s">
        <v>824</v>
      </c>
      <c r="D1145" s="35">
        <v>42883</v>
      </c>
      <c r="E1145" s="78" t="s">
        <v>1829</v>
      </c>
      <c r="F1145" s="78" t="s">
        <v>753</v>
      </c>
      <c r="G1145" s="78" t="s">
        <v>1290</v>
      </c>
      <c r="H1145" s="17" t="s">
        <v>4426</v>
      </c>
      <c r="I1145" s="17" t="s">
        <v>4808</v>
      </c>
      <c r="J1145" s="575"/>
      <c r="K1145" s="85"/>
      <c r="L1145" s="85" t="e">
        <v>#N/A</v>
      </c>
      <c r="M1145" s="79"/>
      <c r="N1145" s="133" t="s">
        <v>4698</v>
      </c>
      <c r="O1145" s="79" t="s">
        <v>4596</v>
      </c>
      <c r="P1145" s="79" t="s">
        <v>4689</v>
      </c>
      <c r="Q1145" s="79" t="e">
        <v>#N/A</v>
      </c>
      <c r="R1145" s="86"/>
      <c r="S1145" s="78"/>
      <c r="T1145" s="79" t="s">
        <v>4715</v>
      </c>
      <c r="U1145" s="79" t="e">
        <v>#N/A</v>
      </c>
      <c r="V1145" s="79" t="s">
        <v>1780</v>
      </c>
      <c r="W1145" s="81" t="s">
        <v>4</v>
      </c>
      <c r="X1145" s="80" t="s">
        <v>2437</v>
      </c>
      <c r="Y1145" s="79" t="s">
        <v>4742</v>
      </c>
      <c r="Z1145" s="91" t="s">
        <v>2667</v>
      </c>
      <c r="AA1145" s="91"/>
      <c r="AB1145" s="1" t="s">
        <v>1826</v>
      </c>
      <c r="AC1145" s="78" t="s">
        <v>1714</v>
      </c>
      <c r="AD1145" s="83"/>
      <c r="AE1145" s="78" t="s">
        <v>1714</v>
      </c>
      <c r="AF1145" s="78" t="s">
        <v>1290</v>
      </c>
      <c r="AG1145" s="83"/>
      <c r="AH1145" s="81" t="s">
        <v>753</v>
      </c>
      <c r="AI1145" s="78" t="s">
        <v>1629</v>
      </c>
      <c r="AJ1145" s="78"/>
      <c r="AK1145" s="83"/>
      <c r="AL1145" s="78" t="s">
        <v>3673</v>
      </c>
      <c r="AM1145" s="93" t="s">
        <v>3675</v>
      </c>
      <c r="AN1145" s="78" t="s">
        <v>1830</v>
      </c>
      <c r="AO1145" s="81" t="s">
        <v>1859</v>
      </c>
      <c r="AP1145" s="76" t="s">
        <v>3680</v>
      </c>
      <c r="AQ1145" s="76" t="s">
        <v>3681</v>
      </c>
      <c r="AR1145" s="5"/>
      <c r="AS1145" s="78" t="s">
        <v>1819</v>
      </c>
      <c r="AT1145" s="81" t="s">
        <v>1795</v>
      </c>
      <c r="AU1145" s="78"/>
      <c r="AV1145" s="87"/>
      <c r="AW1145" s="131" t="s">
        <v>1780</v>
      </c>
      <c r="AX1145" s="88"/>
    </row>
    <row r="1146" spans="1:50" s="88" customFormat="1" ht="36.75" customHeight="1">
      <c r="A1146" s="181">
        <v>184</v>
      </c>
      <c r="B1146" s="417" t="s">
        <v>825</v>
      </c>
      <c r="C1146" s="79" t="s">
        <v>824</v>
      </c>
      <c r="D1146" s="35">
        <v>42883</v>
      </c>
      <c r="E1146" s="78" t="s">
        <v>1829</v>
      </c>
      <c r="F1146" s="78" t="s">
        <v>753</v>
      </c>
      <c r="G1146" s="78" t="s">
        <v>1290</v>
      </c>
      <c r="H1146" s="17" t="s">
        <v>4426</v>
      </c>
      <c r="I1146" s="17" t="s">
        <v>4808</v>
      </c>
      <c r="J1146" s="575"/>
      <c r="K1146" s="85"/>
      <c r="L1146" s="85" t="e">
        <v>#N/A</v>
      </c>
      <c r="M1146" s="79"/>
      <c r="N1146" s="133" t="s">
        <v>4698</v>
      </c>
      <c r="O1146" s="79" t="s">
        <v>4596</v>
      </c>
      <c r="P1146" s="79" t="s">
        <v>4689</v>
      </c>
      <c r="Q1146" s="79" t="e">
        <v>#N/A</v>
      </c>
      <c r="R1146" s="86"/>
      <c r="S1146" s="78"/>
      <c r="T1146" s="79" t="s">
        <v>4715</v>
      </c>
      <c r="U1146" s="79" t="e">
        <v>#N/A</v>
      </c>
      <c r="V1146" s="79" t="s">
        <v>1780</v>
      </c>
      <c r="W1146" s="81" t="s">
        <v>4</v>
      </c>
      <c r="X1146" s="80" t="s">
        <v>2437</v>
      </c>
      <c r="Y1146" s="79" t="s">
        <v>4742</v>
      </c>
      <c r="Z1146" s="91" t="s">
        <v>2667</v>
      </c>
      <c r="AA1146" s="91"/>
      <c r="AB1146" s="1" t="s">
        <v>1826</v>
      </c>
      <c r="AC1146" s="78" t="s">
        <v>1714</v>
      </c>
      <c r="AD1146" s="83"/>
      <c r="AE1146" s="78" t="s">
        <v>1714</v>
      </c>
      <c r="AF1146" s="78" t="s">
        <v>1290</v>
      </c>
      <c r="AG1146" s="83"/>
      <c r="AH1146" s="81" t="s">
        <v>753</v>
      </c>
      <c r="AI1146" s="78" t="s">
        <v>1629</v>
      </c>
      <c r="AJ1146" s="78"/>
      <c r="AK1146" s="83"/>
      <c r="AL1146" s="78" t="s">
        <v>3673</v>
      </c>
      <c r="AM1146" s="93" t="s">
        <v>3675</v>
      </c>
      <c r="AN1146" s="78" t="s">
        <v>1830</v>
      </c>
      <c r="AO1146" s="81" t="s">
        <v>1859</v>
      </c>
      <c r="AP1146" s="76" t="s">
        <v>3682</v>
      </c>
      <c r="AQ1146" s="76" t="s">
        <v>3683</v>
      </c>
      <c r="AR1146" s="5"/>
      <c r="AS1146" s="78" t="s">
        <v>1819</v>
      </c>
      <c r="AT1146" s="81" t="s">
        <v>1795</v>
      </c>
      <c r="AU1146" s="78"/>
      <c r="AV1146" s="87"/>
      <c r="AW1146" s="131" t="s">
        <v>1780</v>
      </c>
      <c r="AX1146" s="3"/>
    </row>
    <row r="1147" spans="1:50" s="88" customFormat="1" ht="36.75" customHeight="1">
      <c r="A1147" s="181">
        <v>185</v>
      </c>
      <c r="B1147" s="417" t="s">
        <v>819</v>
      </c>
      <c r="C1147" s="79" t="s">
        <v>820</v>
      </c>
      <c r="D1147" s="35">
        <v>42890</v>
      </c>
      <c r="E1147" s="78" t="s">
        <v>1829</v>
      </c>
      <c r="F1147" s="78" t="s">
        <v>753</v>
      </c>
      <c r="G1147" s="78" t="s">
        <v>1290</v>
      </c>
      <c r="H1147" s="17" t="s">
        <v>4426</v>
      </c>
      <c r="I1147" s="17" t="s">
        <v>4808</v>
      </c>
      <c r="J1147" s="575"/>
      <c r="K1147" s="85"/>
      <c r="L1147" s="85" t="e">
        <v>#N/A</v>
      </c>
      <c r="M1147" s="79"/>
      <c r="N1147" s="133" t="s">
        <v>4698</v>
      </c>
      <c r="O1147" s="79" t="s">
        <v>4596</v>
      </c>
      <c r="P1147" s="79" t="s">
        <v>4689</v>
      </c>
      <c r="Q1147" s="79" t="e">
        <v>#N/A</v>
      </c>
      <c r="R1147" s="86"/>
      <c r="S1147" s="78"/>
      <c r="T1147" s="79" t="s">
        <v>4715</v>
      </c>
      <c r="U1147" s="79" t="e">
        <v>#N/A</v>
      </c>
      <c r="V1147" s="79" t="s">
        <v>1780</v>
      </c>
      <c r="W1147" s="81" t="s">
        <v>4</v>
      </c>
      <c r="X1147" s="80" t="s">
        <v>2311</v>
      </c>
      <c r="Y1147" s="79" t="s">
        <v>4742</v>
      </c>
      <c r="Z1147" s="91" t="s">
        <v>3684</v>
      </c>
      <c r="AA1147" s="91"/>
      <c r="AB1147" s="1" t="s">
        <v>1826</v>
      </c>
      <c r="AC1147" s="78" t="s">
        <v>1714</v>
      </c>
      <c r="AD1147" s="83"/>
      <c r="AE1147" s="78" t="s">
        <v>1714</v>
      </c>
      <c r="AF1147" s="78" t="s">
        <v>1290</v>
      </c>
      <c r="AG1147" s="83"/>
      <c r="AH1147" s="81" t="s">
        <v>753</v>
      </c>
      <c r="AI1147" s="78" t="s">
        <v>1629</v>
      </c>
      <c r="AJ1147" s="78"/>
      <c r="AK1147" s="83"/>
      <c r="AL1147" s="78" t="s">
        <v>3685</v>
      </c>
      <c r="AM1147" s="93" t="s">
        <v>3686</v>
      </c>
      <c r="AN1147" s="78" t="s">
        <v>1830</v>
      </c>
      <c r="AO1147" s="81" t="s">
        <v>1859</v>
      </c>
      <c r="AP1147" s="76" t="s">
        <v>3687</v>
      </c>
      <c r="AQ1147" s="76" t="s">
        <v>3688</v>
      </c>
      <c r="AR1147" s="5"/>
      <c r="AS1147" s="78" t="s">
        <v>1819</v>
      </c>
      <c r="AT1147" s="81" t="s">
        <v>1795</v>
      </c>
      <c r="AU1147" s="78"/>
      <c r="AV1147" s="87"/>
      <c r="AW1147" s="131" t="s">
        <v>1780</v>
      </c>
    </row>
    <row r="1148" spans="1:50" s="88" customFormat="1" ht="36.75" customHeight="1">
      <c r="A1148" s="181">
        <v>186</v>
      </c>
      <c r="B1148" s="526" t="s">
        <v>784</v>
      </c>
      <c r="C1148" s="79" t="s">
        <v>785</v>
      </c>
      <c r="D1148" s="35" t="s">
        <v>3695</v>
      </c>
      <c r="E1148" s="78" t="s">
        <v>1829</v>
      </c>
      <c r="F1148" s="78" t="s">
        <v>550</v>
      </c>
      <c r="G1148" s="78" t="s">
        <v>1290</v>
      </c>
      <c r="H1148" s="17" t="s">
        <v>4426</v>
      </c>
      <c r="I1148" s="17" t="s">
        <v>4808</v>
      </c>
      <c r="J1148" s="575"/>
      <c r="K1148" s="85"/>
      <c r="L1148" s="85" t="e">
        <v>#N/A</v>
      </c>
      <c r="M1148" s="79"/>
      <c r="N1148" s="133" t="s">
        <v>4698</v>
      </c>
      <c r="O1148" s="79" t="s">
        <v>4596</v>
      </c>
      <c r="P1148" s="79" t="s">
        <v>4689</v>
      </c>
      <c r="Q1148" s="79" t="e">
        <v>#N/A</v>
      </c>
      <c r="R1148" s="86"/>
      <c r="S1148" s="78"/>
      <c r="T1148" s="79"/>
      <c r="U1148" s="79" t="e">
        <v>#N/A</v>
      </c>
      <c r="V1148" s="79" t="s">
        <v>1780</v>
      </c>
      <c r="W1148" s="81" t="s">
        <v>4</v>
      </c>
      <c r="X1148" s="80" t="s">
        <v>1913</v>
      </c>
      <c r="Y1148" s="79" t="s">
        <v>4662</v>
      </c>
      <c r="Z1148" s="91" t="s">
        <v>3693</v>
      </c>
      <c r="AA1148" s="91"/>
      <c r="AB1148" s="1" t="s">
        <v>1826</v>
      </c>
      <c r="AC1148" s="78" t="s">
        <v>1714</v>
      </c>
      <c r="AD1148" s="83"/>
      <c r="AE1148" s="78" t="s">
        <v>1714</v>
      </c>
      <c r="AF1148" s="78" t="s">
        <v>1290</v>
      </c>
      <c r="AG1148" s="83"/>
      <c r="AH1148" s="32" t="s">
        <v>550</v>
      </c>
      <c r="AI1148" s="78" t="s">
        <v>1629</v>
      </c>
      <c r="AJ1148" s="78"/>
      <c r="AK1148" s="83"/>
      <c r="AL1148" s="78" t="s">
        <v>3673</v>
      </c>
      <c r="AM1148" s="93" t="s">
        <v>3694</v>
      </c>
      <c r="AN1148" s="78" t="s">
        <v>1830</v>
      </c>
      <c r="AO1148" s="81">
        <v>43577</v>
      </c>
      <c r="AP1148" s="76" t="s">
        <v>3696</v>
      </c>
      <c r="AQ1148" s="76" t="s">
        <v>3697</v>
      </c>
      <c r="AR1148" s="5"/>
      <c r="AS1148" s="78"/>
      <c r="AT1148" s="81" t="s">
        <v>1802</v>
      </c>
      <c r="AU1148" s="78"/>
      <c r="AV1148" s="87"/>
      <c r="AW1148" s="131" t="s">
        <v>1780</v>
      </c>
    </row>
    <row r="1149" spans="1:50" s="88" customFormat="1" ht="36.75" customHeight="1">
      <c r="A1149" s="181">
        <v>187</v>
      </c>
      <c r="B1149" s="429" t="s">
        <v>742</v>
      </c>
      <c r="C1149" s="79" t="s">
        <v>743</v>
      </c>
      <c r="D1149" s="35" t="s">
        <v>3695</v>
      </c>
      <c r="E1149" s="78" t="s">
        <v>1829</v>
      </c>
      <c r="F1149" s="78" t="s">
        <v>550</v>
      </c>
      <c r="G1149" s="78" t="s">
        <v>1290</v>
      </c>
      <c r="H1149" s="17" t="s">
        <v>4426</v>
      </c>
      <c r="I1149" s="17" t="s">
        <v>4808</v>
      </c>
      <c r="J1149" s="575"/>
      <c r="K1149" s="85"/>
      <c r="L1149" s="85" t="e">
        <v>#N/A</v>
      </c>
      <c r="M1149" s="79"/>
      <c r="N1149" s="133" t="s">
        <v>4698</v>
      </c>
      <c r="O1149" s="79" t="s">
        <v>4596</v>
      </c>
      <c r="P1149" s="79" t="s">
        <v>4689</v>
      </c>
      <c r="Q1149" s="79" t="e">
        <v>#N/A</v>
      </c>
      <c r="R1149" s="86"/>
      <c r="S1149" s="78"/>
      <c r="T1149" s="79"/>
      <c r="U1149" s="79" t="e">
        <v>#N/A</v>
      </c>
      <c r="V1149" s="79" t="s">
        <v>1780</v>
      </c>
      <c r="W1149" s="81" t="s">
        <v>4</v>
      </c>
      <c r="X1149" s="80" t="s">
        <v>1913</v>
      </c>
      <c r="Y1149" s="79" t="s">
        <v>4662</v>
      </c>
      <c r="Z1149" s="91" t="s">
        <v>3698</v>
      </c>
      <c r="AA1149" s="91"/>
      <c r="AB1149" s="1" t="s">
        <v>1826</v>
      </c>
      <c r="AC1149" s="78" t="s">
        <v>1714</v>
      </c>
      <c r="AD1149" s="83"/>
      <c r="AE1149" s="78" t="s">
        <v>1714</v>
      </c>
      <c r="AF1149" s="78" t="s">
        <v>1290</v>
      </c>
      <c r="AG1149" s="83"/>
      <c r="AH1149" s="32" t="s">
        <v>550</v>
      </c>
      <c r="AI1149" s="78" t="s">
        <v>1629</v>
      </c>
      <c r="AJ1149" s="78"/>
      <c r="AK1149" s="83"/>
      <c r="AL1149" s="78" t="s">
        <v>3691</v>
      </c>
      <c r="AM1149" s="93" t="s">
        <v>3692</v>
      </c>
      <c r="AN1149" s="78" t="s">
        <v>1830</v>
      </c>
      <c r="AO1149" s="81">
        <v>43577</v>
      </c>
      <c r="AP1149" s="76" t="s">
        <v>3699</v>
      </c>
      <c r="AQ1149" s="76" t="s">
        <v>3700</v>
      </c>
      <c r="AR1149" s="5"/>
      <c r="AS1149" s="78"/>
      <c r="AT1149" s="81" t="s">
        <v>1802</v>
      </c>
      <c r="AU1149" s="78"/>
      <c r="AV1149" s="87"/>
      <c r="AW1149" s="131" t="s">
        <v>1780</v>
      </c>
    </row>
    <row r="1150" spans="1:50" s="88" customFormat="1" ht="36.75" customHeight="1">
      <c r="A1150" s="181">
        <v>188</v>
      </c>
      <c r="B1150" s="205" t="s">
        <v>1287</v>
      </c>
      <c r="C1150" s="79" t="s">
        <v>1288</v>
      </c>
      <c r="D1150" s="35" t="s">
        <v>4109</v>
      </c>
      <c r="E1150" s="82" t="s">
        <v>1996</v>
      </c>
      <c r="F1150" s="82" t="s">
        <v>1864</v>
      </c>
      <c r="G1150" s="78" t="s">
        <v>1290</v>
      </c>
      <c r="H1150" s="17" t="s">
        <v>4426</v>
      </c>
      <c r="I1150" s="17" t="s">
        <v>4808</v>
      </c>
      <c r="J1150" s="575"/>
      <c r="K1150" s="85"/>
      <c r="L1150" s="85" t="e">
        <v>#N/A</v>
      </c>
      <c r="M1150" s="79"/>
      <c r="N1150" s="133" t="s">
        <v>4698</v>
      </c>
      <c r="O1150" s="79" t="s">
        <v>4596</v>
      </c>
      <c r="P1150" s="79" t="s">
        <v>4689</v>
      </c>
      <c r="Q1150" s="79" t="e">
        <v>#N/A</v>
      </c>
      <c r="R1150" s="86"/>
      <c r="S1150" s="78"/>
      <c r="T1150" s="79"/>
      <c r="U1150" s="79" t="e">
        <v>#N/A</v>
      </c>
      <c r="V1150" s="79" t="s">
        <v>1780</v>
      </c>
      <c r="W1150" s="81" t="s">
        <v>4</v>
      </c>
      <c r="X1150" s="80" t="s">
        <v>1913</v>
      </c>
      <c r="Y1150" s="79" t="s">
        <v>4662</v>
      </c>
      <c r="Z1150" s="91" t="s">
        <v>3705</v>
      </c>
      <c r="AA1150" s="91"/>
      <c r="AB1150" s="77" t="s">
        <v>3704</v>
      </c>
      <c r="AC1150" s="78" t="s">
        <v>1714</v>
      </c>
      <c r="AD1150" s="83"/>
      <c r="AE1150" s="78" t="s">
        <v>1714</v>
      </c>
      <c r="AF1150" s="78" t="s">
        <v>1290</v>
      </c>
      <c r="AG1150" s="83"/>
      <c r="AH1150" s="77" t="s">
        <v>1864</v>
      </c>
      <c r="AI1150" s="5" t="s">
        <v>1627</v>
      </c>
      <c r="AJ1150" s="5"/>
      <c r="AK1150" s="83"/>
      <c r="AL1150" s="77" t="s">
        <v>1289</v>
      </c>
      <c r="AM1150" s="83">
        <v>43121.40991292824</v>
      </c>
      <c r="AN1150" s="5" t="s">
        <v>1883</v>
      </c>
      <c r="AO1150" s="81" t="s">
        <v>2269</v>
      </c>
      <c r="AP1150" s="76" t="s">
        <v>3708</v>
      </c>
      <c r="AQ1150" s="76" t="s">
        <v>3709</v>
      </c>
      <c r="AR1150" s="5"/>
      <c r="AS1150" s="78" t="s">
        <v>1819</v>
      </c>
      <c r="AT1150" s="81" t="s">
        <v>1884</v>
      </c>
      <c r="AU1150" s="1"/>
      <c r="AV1150" s="87"/>
      <c r="AW1150" s="131" t="s">
        <v>1780</v>
      </c>
    </row>
    <row r="1151" spans="1:50" s="88" customFormat="1" ht="36.75" customHeight="1">
      <c r="A1151" s="181">
        <v>189</v>
      </c>
      <c r="B1151" s="205" t="s">
        <v>1291</v>
      </c>
      <c r="C1151" s="79" t="s">
        <v>1288</v>
      </c>
      <c r="D1151" s="35" t="s">
        <v>4108</v>
      </c>
      <c r="E1151" s="82" t="s">
        <v>1996</v>
      </c>
      <c r="F1151" s="82" t="s">
        <v>1864</v>
      </c>
      <c r="G1151" s="78" t="s">
        <v>1290</v>
      </c>
      <c r="H1151" s="17" t="s">
        <v>4426</v>
      </c>
      <c r="I1151" s="17" t="s">
        <v>4808</v>
      </c>
      <c r="J1151" s="575"/>
      <c r="K1151" s="85"/>
      <c r="L1151" s="85" t="e">
        <v>#N/A</v>
      </c>
      <c r="M1151" s="79"/>
      <c r="N1151" s="133" t="s">
        <v>4698</v>
      </c>
      <c r="O1151" s="79" t="s">
        <v>4596</v>
      </c>
      <c r="P1151" s="79" t="s">
        <v>4689</v>
      </c>
      <c r="Q1151" s="79" t="e">
        <v>#N/A</v>
      </c>
      <c r="R1151" s="86"/>
      <c r="S1151" s="78"/>
      <c r="T1151" s="79"/>
      <c r="U1151" s="79" t="e">
        <v>#N/A</v>
      </c>
      <c r="V1151" s="79" t="s">
        <v>1780</v>
      </c>
      <c r="W1151" s="81" t="s">
        <v>4</v>
      </c>
      <c r="X1151" s="80" t="s">
        <v>1913</v>
      </c>
      <c r="Y1151" s="79" t="s">
        <v>4662</v>
      </c>
      <c r="Z1151" s="91" t="s">
        <v>3705</v>
      </c>
      <c r="AA1151" s="91"/>
      <c r="AB1151" s="77" t="s">
        <v>3704</v>
      </c>
      <c r="AC1151" s="78" t="s">
        <v>1714</v>
      </c>
      <c r="AD1151" s="83"/>
      <c r="AE1151" s="78" t="s">
        <v>1714</v>
      </c>
      <c r="AF1151" s="78" t="s">
        <v>1290</v>
      </c>
      <c r="AG1151" s="83"/>
      <c r="AH1151" s="77" t="s">
        <v>1864</v>
      </c>
      <c r="AI1151" s="5" t="s">
        <v>1627</v>
      </c>
      <c r="AJ1151" s="82" t="s">
        <v>930</v>
      </c>
      <c r="AK1151" s="83"/>
      <c r="AL1151" s="77" t="s">
        <v>1289</v>
      </c>
      <c r="AM1151" s="83">
        <v>43121.52245138889</v>
      </c>
      <c r="AN1151" s="82" t="s">
        <v>1883</v>
      </c>
      <c r="AO1151" s="81" t="s">
        <v>2269</v>
      </c>
      <c r="AP1151" s="76" t="s">
        <v>3706</v>
      </c>
      <c r="AQ1151" s="76" t="s">
        <v>3707</v>
      </c>
      <c r="AR1151" s="5"/>
      <c r="AS1151" s="78"/>
      <c r="AT1151" s="81" t="s">
        <v>1795</v>
      </c>
      <c r="AU1151" s="78"/>
      <c r="AV1151" s="87"/>
      <c r="AW1151" s="131" t="s">
        <v>1780</v>
      </c>
    </row>
    <row r="1152" spans="1:50" s="88" customFormat="1" ht="36.75" customHeight="1">
      <c r="A1152" s="181">
        <v>190</v>
      </c>
      <c r="B1152" s="168" t="s">
        <v>1239</v>
      </c>
      <c r="C1152" s="79" t="s">
        <v>1240</v>
      </c>
      <c r="D1152" s="35" t="s">
        <v>4035</v>
      </c>
      <c r="E1152" s="1" t="s">
        <v>2002</v>
      </c>
      <c r="F1152" s="42" t="s">
        <v>3710</v>
      </c>
      <c r="G1152" s="78" t="s">
        <v>1290</v>
      </c>
      <c r="H1152" s="17" t="s">
        <v>4426</v>
      </c>
      <c r="I1152" s="17" t="s">
        <v>4808</v>
      </c>
      <c r="J1152" s="575"/>
      <c r="K1152" s="85" t="s">
        <v>1710</v>
      </c>
      <c r="L1152" s="87"/>
      <c r="M1152" s="85" t="s">
        <v>4606</v>
      </c>
      <c r="N1152" s="133" t="s">
        <v>4698</v>
      </c>
      <c r="O1152" s="79" t="s">
        <v>4596</v>
      </c>
      <c r="P1152" s="79" t="s">
        <v>4729</v>
      </c>
      <c r="Q1152" s="79" t="e">
        <v>#N/A</v>
      </c>
      <c r="R1152" s="87"/>
      <c r="S1152" s="86"/>
      <c r="T1152" s="78"/>
      <c r="U1152" s="79"/>
      <c r="V1152" s="79" t="s">
        <v>1780</v>
      </c>
      <c r="W1152" s="79"/>
      <c r="X1152" s="81"/>
      <c r="Y1152" s="81"/>
      <c r="Z1152" s="80"/>
      <c r="AA1152" s="91"/>
      <c r="AB1152" s="91"/>
      <c r="AC1152" s="44" t="s">
        <v>45</v>
      </c>
      <c r="AD1152" s="78" t="s">
        <v>1714</v>
      </c>
      <c r="AE1152" s="83"/>
      <c r="AF1152" s="78" t="s">
        <v>1714</v>
      </c>
      <c r="AG1152" s="78" t="s">
        <v>1290</v>
      </c>
      <c r="AH1152" s="83"/>
      <c r="AI1152" s="1" t="s">
        <v>2002</v>
      </c>
      <c r="AJ1152" s="97" t="s">
        <v>1627</v>
      </c>
      <c r="AK1152" s="45" t="s">
        <v>2276</v>
      </c>
      <c r="AL1152" s="83"/>
      <c r="AM1152" s="42" t="s">
        <v>1123</v>
      </c>
      <c r="AN1152" s="43">
        <v>43299.909170798608</v>
      </c>
      <c r="AO1152" s="82" t="s">
        <v>1883</v>
      </c>
      <c r="AP1152" s="81"/>
      <c r="AQ1152" s="76">
        <v>0</v>
      </c>
      <c r="AR1152" s="76" t="s">
        <v>3711</v>
      </c>
      <c r="AS1152" s="5"/>
      <c r="AT1152" s="78"/>
      <c r="AU1152" s="81" t="s">
        <v>1810</v>
      </c>
      <c r="AV1152" s="78" t="s">
        <v>4521</v>
      </c>
      <c r="AW1152" s="87"/>
      <c r="AX1152" s="149" t="s">
        <v>1780</v>
      </c>
    </row>
    <row r="1153" spans="1:49" s="88" customFormat="1" ht="36.75" customHeight="1">
      <c r="A1153" s="181">
        <v>191</v>
      </c>
      <c r="B1153" s="384" t="s">
        <v>1125</v>
      </c>
      <c r="C1153" s="79" t="s">
        <v>1122</v>
      </c>
      <c r="D1153" s="35" t="s">
        <v>4080</v>
      </c>
      <c r="E1153" s="1" t="s">
        <v>2002</v>
      </c>
      <c r="F1153" s="1" t="s">
        <v>3714</v>
      </c>
      <c r="G1153" s="78" t="s">
        <v>1290</v>
      </c>
      <c r="H1153" s="17" t="s">
        <v>4426</v>
      </c>
      <c r="I1153" s="17" t="s">
        <v>4808</v>
      </c>
      <c r="J1153" s="575"/>
      <c r="K1153" s="85"/>
      <c r="L1153" s="85" t="e">
        <v>#N/A</v>
      </c>
      <c r="M1153" s="79"/>
      <c r="N1153" s="133" t="s">
        <v>4698</v>
      </c>
      <c r="O1153" s="79" t="s">
        <v>4596</v>
      </c>
      <c r="P1153" s="79" t="s">
        <v>4689</v>
      </c>
      <c r="Q1153" s="79" t="e">
        <v>#N/A</v>
      </c>
      <c r="R1153" s="86"/>
      <c r="S1153" s="78"/>
      <c r="T1153" s="79"/>
      <c r="U1153" s="79" t="e">
        <v>#N/A</v>
      </c>
      <c r="V1153" s="79" t="s">
        <v>1780</v>
      </c>
      <c r="W1153" s="81" t="s">
        <v>4</v>
      </c>
      <c r="X1153" s="80" t="s">
        <v>1792</v>
      </c>
      <c r="Y1153" s="79" t="s">
        <v>4662</v>
      </c>
      <c r="Z1153" s="91" t="s">
        <v>1799</v>
      </c>
      <c r="AA1153" s="91"/>
      <c r="AB1153" s="76" t="s">
        <v>45</v>
      </c>
      <c r="AC1153" s="78" t="s">
        <v>1714</v>
      </c>
      <c r="AD1153" s="83"/>
      <c r="AE1153" s="78" t="s">
        <v>1714</v>
      </c>
      <c r="AF1153" s="78" t="s">
        <v>1290</v>
      </c>
      <c r="AG1153" s="83"/>
      <c r="AH1153" s="42" t="s">
        <v>3714</v>
      </c>
      <c r="AI1153" s="97" t="s">
        <v>1627</v>
      </c>
      <c r="AJ1153" s="78"/>
      <c r="AK1153" s="83"/>
      <c r="AL1153" s="78" t="s">
        <v>3712</v>
      </c>
      <c r="AM1153" s="23">
        <v>43216.324814814812</v>
      </c>
      <c r="AN1153" s="78" t="s">
        <v>1794</v>
      </c>
      <c r="AO1153" s="81">
        <v>43342</v>
      </c>
      <c r="AP1153" s="76">
        <v>0</v>
      </c>
      <c r="AQ1153" s="76">
        <v>0</v>
      </c>
      <c r="AR1153" s="5"/>
      <c r="AS1153" s="78"/>
      <c r="AT1153" s="81" t="s">
        <v>1802</v>
      </c>
      <c r="AU1153" s="78"/>
      <c r="AV1153" s="87"/>
      <c r="AW1153" s="131" t="s">
        <v>1780</v>
      </c>
    </row>
    <row r="1154" spans="1:49" s="88" customFormat="1" ht="36.75" customHeight="1">
      <c r="A1154" s="181">
        <v>192</v>
      </c>
      <c r="B1154" s="384" t="s">
        <v>1121</v>
      </c>
      <c r="C1154" s="79" t="s">
        <v>1122</v>
      </c>
      <c r="D1154" s="35" t="s">
        <v>4079</v>
      </c>
      <c r="E1154" s="1" t="s">
        <v>2002</v>
      </c>
      <c r="F1154" s="1" t="s">
        <v>3714</v>
      </c>
      <c r="G1154" s="78" t="s">
        <v>1290</v>
      </c>
      <c r="H1154" s="17" t="s">
        <v>4426</v>
      </c>
      <c r="I1154" s="17" t="s">
        <v>4808</v>
      </c>
      <c r="J1154" s="575"/>
      <c r="K1154" s="85"/>
      <c r="L1154" s="85" t="e">
        <v>#N/A</v>
      </c>
      <c r="M1154" s="79"/>
      <c r="N1154" s="133" t="s">
        <v>4698</v>
      </c>
      <c r="O1154" s="79" t="s">
        <v>4596</v>
      </c>
      <c r="P1154" s="79" t="s">
        <v>4689</v>
      </c>
      <c r="Q1154" s="79" t="e">
        <v>#N/A</v>
      </c>
      <c r="R1154" s="86"/>
      <c r="S1154" s="78"/>
      <c r="T1154" s="79"/>
      <c r="U1154" s="79" t="e">
        <v>#N/A</v>
      </c>
      <c r="V1154" s="79" t="s">
        <v>1780</v>
      </c>
      <c r="W1154" s="81" t="s">
        <v>4</v>
      </c>
      <c r="X1154" s="80" t="s">
        <v>1792</v>
      </c>
      <c r="Y1154" s="79" t="s">
        <v>4662</v>
      </c>
      <c r="Z1154" s="91" t="s">
        <v>4684</v>
      </c>
      <c r="AA1154" s="91"/>
      <c r="AB1154" s="76" t="s">
        <v>45</v>
      </c>
      <c r="AC1154" s="78" t="s">
        <v>1714</v>
      </c>
      <c r="AD1154" s="83"/>
      <c r="AE1154" s="78" t="s">
        <v>1714</v>
      </c>
      <c r="AF1154" s="78" t="s">
        <v>1290</v>
      </c>
      <c r="AG1154" s="83"/>
      <c r="AH1154" s="42" t="s">
        <v>3714</v>
      </c>
      <c r="AI1154" s="97" t="s">
        <v>1627</v>
      </c>
      <c r="AJ1154" s="78"/>
      <c r="AK1154" s="83"/>
      <c r="AL1154" s="78" t="s">
        <v>3712</v>
      </c>
      <c r="AM1154" s="23">
        <v>43216.328516979163</v>
      </c>
      <c r="AN1154" s="78" t="s">
        <v>1794</v>
      </c>
      <c r="AO1154" s="81">
        <v>43342</v>
      </c>
      <c r="AP1154" s="76">
        <v>0</v>
      </c>
      <c r="AQ1154" s="76">
        <v>0</v>
      </c>
      <c r="AR1154" s="5"/>
      <c r="AS1154" s="78"/>
      <c r="AT1154" s="81" t="s">
        <v>1802</v>
      </c>
      <c r="AU1154" s="78"/>
      <c r="AV1154" s="87"/>
      <c r="AW1154" s="131" t="s">
        <v>1780</v>
      </c>
    </row>
    <row r="1155" spans="1:49" s="88" customFormat="1" ht="36.75" customHeight="1">
      <c r="A1155" s="181">
        <v>193</v>
      </c>
      <c r="B1155" s="384" t="s">
        <v>1124</v>
      </c>
      <c r="C1155" s="79" t="s">
        <v>1122</v>
      </c>
      <c r="D1155" s="35" t="s">
        <v>4103</v>
      </c>
      <c r="E1155" s="1" t="s">
        <v>2002</v>
      </c>
      <c r="F1155" s="1" t="s">
        <v>3714</v>
      </c>
      <c r="G1155" s="78" t="s">
        <v>1290</v>
      </c>
      <c r="H1155" s="17" t="s">
        <v>4426</v>
      </c>
      <c r="I1155" s="17" t="s">
        <v>4808</v>
      </c>
      <c r="J1155" s="575"/>
      <c r="K1155" s="85"/>
      <c r="L1155" s="85" t="e">
        <v>#N/A</v>
      </c>
      <c r="M1155" s="79"/>
      <c r="N1155" s="133" t="s">
        <v>4698</v>
      </c>
      <c r="O1155" s="79" t="s">
        <v>4596</v>
      </c>
      <c r="P1155" s="79" t="s">
        <v>4689</v>
      </c>
      <c r="Q1155" s="79" t="e">
        <v>#N/A</v>
      </c>
      <c r="R1155" s="86"/>
      <c r="S1155" s="78"/>
      <c r="T1155" s="79"/>
      <c r="U1155" s="79" t="e">
        <v>#N/A</v>
      </c>
      <c r="V1155" s="79" t="s">
        <v>1780</v>
      </c>
      <c r="W1155" s="81" t="s">
        <v>4</v>
      </c>
      <c r="X1155" s="80" t="s">
        <v>1913</v>
      </c>
      <c r="Y1155" s="79" t="s">
        <v>4662</v>
      </c>
      <c r="Z1155" s="91" t="s">
        <v>3713</v>
      </c>
      <c r="AA1155" s="91"/>
      <c r="AB1155" s="76" t="s">
        <v>45</v>
      </c>
      <c r="AC1155" s="78" t="s">
        <v>1714</v>
      </c>
      <c r="AD1155" s="83"/>
      <c r="AE1155" s="78" t="s">
        <v>1714</v>
      </c>
      <c r="AF1155" s="78" t="s">
        <v>1290</v>
      </c>
      <c r="AG1155" s="83"/>
      <c r="AH1155" s="42" t="s">
        <v>3714</v>
      </c>
      <c r="AI1155" s="97" t="s">
        <v>1627</v>
      </c>
      <c r="AJ1155" s="78"/>
      <c r="AK1155" s="83"/>
      <c r="AL1155" s="78" t="s">
        <v>3712</v>
      </c>
      <c r="AM1155" s="23">
        <v>43216.214615428238</v>
      </c>
      <c r="AN1155" s="78" t="s">
        <v>1794</v>
      </c>
      <c r="AO1155" s="81">
        <v>43342</v>
      </c>
      <c r="AP1155" s="76">
        <v>0</v>
      </c>
      <c r="AQ1155" s="76">
        <v>0</v>
      </c>
      <c r="AR1155" s="5"/>
      <c r="AS1155" s="78"/>
      <c r="AT1155" s="81" t="s">
        <v>1802</v>
      </c>
      <c r="AU1155" s="78"/>
      <c r="AV1155" s="87"/>
      <c r="AW1155" s="131" t="s">
        <v>1780</v>
      </c>
    </row>
    <row r="1156" spans="1:49" s="88" customFormat="1" ht="36.75" customHeight="1">
      <c r="A1156" s="181">
        <v>194</v>
      </c>
      <c r="B1156" s="167" t="s">
        <v>1157</v>
      </c>
      <c r="C1156" s="79" t="s">
        <v>1158</v>
      </c>
      <c r="D1156" s="35">
        <v>43253</v>
      </c>
      <c r="E1156" s="1" t="s">
        <v>2002</v>
      </c>
      <c r="F1156" s="1" t="s">
        <v>3714</v>
      </c>
      <c r="G1156" s="78" t="s">
        <v>1290</v>
      </c>
      <c r="H1156" s="17" t="s">
        <v>4426</v>
      </c>
      <c r="I1156" s="17" t="s">
        <v>4808</v>
      </c>
      <c r="J1156" s="575"/>
      <c r="K1156" s="85"/>
      <c r="L1156" s="85" t="e">
        <v>#N/A</v>
      </c>
      <c r="M1156" s="79"/>
      <c r="N1156" s="133" t="s">
        <v>4698</v>
      </c>
      <c r="O1156" s="79" t="s">
        <v>4596</v>
      </c>
      <c r="P1156" s="79" t="s">
        <v>4689</v>
      </c>
      <c r="Q1156" s="79" t="e">
        <v>#N/A</v>
      </c>
      <c r="R1156" s="86"/>
      <c r="S1156" s="78"/>
      <c r="T1156" s="79"/>
      <c r="U1156" s="79" t="e">
        <v>#N/A</v>
      </c>
      <c r="V1156" s="79" t="s">
        <v>1780</v>
      </c>
      <c r="W1156" s="81" t="s">
        <v>4</v>
      </c>
      <c r="X1156" s="80" t="s">
        <v>1913</v>
      </c>
      <c r="Y1156" s="79" t="s">
        <v>4662</v>
      </c>
      <c r="Z1156" s="91" t="s">
        <v>3726</v>
      </c>
      <c r="AA1156" s="91"/>
      <c r="AB1156" s="97" t="s">
        <v>45</v>
      </c>
      <c r="AC1156" s="78" t="s">
        <v>1714</v>
      </c>
      <c r="AD1156" s="83"/>
      <c r="AE1156" s="78" t="s">
        <v>1714</v>
      </c>
      <c r="AF1156" s="78" t="s">
        <v>1290</v>
      </c>
      <c r="AG1156" s="83"/>
      <c r="AH1156" s="42" t="s">
        <v>3714</v>
      </c>
      <c r="AI1156" s="97" t="s">
        <v>1627</v>
      </c>
      <c r="AJ1156" s="78"/>
      <c r="AK1156" s="83"/>
      <c r="AL1156" s="97" t="s">
        <v>1120</v>
      </c>
      <c r="AM1156" s="30"/>
      <c r="AN1156" s="78" t="s">
        <v>1794</v>
      </c>
      <c r="AO1156" s="81">
        <v>43419</v>
      </c>
      <c r="AP1156" s="76" t="s">
        <v>3727</v>
      </c>
      <c r="AQ1156" s="76" t="s">
        <v>3728</v>
      </c>
      <c r="AR1156" s="5"/>
      <c r="AS1156" s="78"/>
      <c r="AT1156" s="81" t="s">
        <v>1838</v>
      </c>
      <c r="AU1156" s="78"/>
      <c r="AV1156" s="87"/>
      <c r="AW1156" s="131" t="s">
        <v>1780</v>
      </c>
    </row>
    <row r="1157" spans="1:49" s="88" customFormat="1" ht="36.75" customHeight="1">
      <c r="A1157" s="181">
        <v>195</v>
      </c>
      <c r="B1157" s="167" t="s">
        <v>1162</v>
      </c>
      <c r="C1157" s="79" t="s">
        <v>1158</v>
      </c>
      <c r="D1157" s="35">
        <v>43253</v>
      </c>
      <c r="E1157" s="1" t="s">
        <v>2002</v>
      </c>
      <c r="F1157" s="1" t="s">
        <v>3714</v>
      </c>
      <c r="G1157" s="78" t="s">
        <v>1290</v>
      </c>
      <c r="H1157" s="17" t="s">
        <v>4426</v>
      </c>
      <c r="I1157" s="17" t="s">
        <v>4808</v>
      </c>
      <c r="J1157" s="575"/>
      <c r="K1157" s="85"/>
      <c r="L1157" s="85" t="e">
        <v>#N/A</v>
      </c>
      <c r="M1157" s="79"/>
      <c r="N1157" s="133" t="s">
        <v>4698</v>
      </c>
      <c r="O1157" s="79" t="s">
        <v>4596</v>
      </c>
      <c r="P1157" s="79" t="s">
        <v>4689</v>
      </c>
      <c r="Q1157" s="79" t="e">
        <v>#N/A</v>
      </c>
      <c r="R1157" s="86"/>
      <c r="S1157" s="78"/>
      <c r="T1157" s="79"/>
      <c r="U1157" s="79" t="e">
        <v>#N/A</v>
      </c>
      <c r="V1157" s="79" t="s">
        <v>1780</v>
      </c>
      <c r="W1157" s="81" t="s">
        <v>4</v>
      </c>
      <c r="X1157" s="80" t="s">
        <v>1913</v>
      </c>
      <c r="Y1157" s="79" t="s">
        <v>4662</v>
      </c>
      <c r="Z1157" s="91" t="s">
        <v>3723</v>
      </c>
      <c r="AA1157" s="91"/>
      <c r="AB1157" s="97" t="s">
        <v>45</v>
      </c>
      <c r="AC1157" s="78" t="s">
        <v>1714</v>
      </c>
      <c r="AD1157" s="83"/>
      <c r="AE1157" s="78" t="s">
        <v>1714</v>
      </c>
      <c r="AF1157" s="78" t="s">
        <v>1290</v>
      </c>
      <c r="AG1157" s="83"/>
      <c r="AH1157" s="42" t="s">
        <v>3714</v>
      </c>
      <c r="AI1157" s="97" t="s">
        <v>1627</v>
      </c>
      <c r="AJ1157" s="78"/>
      <c r="AK1157" s="83"/>
      <c r="AL1157" s="97" t="s">
        <v>1120</v>
      </c>
      <c r="AM1157" s="30"/>
      <c r="AN1157" s="78" t="s">
        <v>1794</v>
      </c>
      <c r="AO1157" s="81">
        <v>43419</v>
      </c>
      <c r="AP1157" s="76" t="s">
        <v>3724</v>
      </c>
      <c r="AQ1157" s="76" t="s">
        <v>3725</v>
      </c>
      <c r="AR1157" s="5"/>
      <c r="AS1157" s="78"/>
      <c r="AT1157" s="81" t="s">
        <v>1838</v>
      </c>
      <c r="AU1157" s="78"/>
      <c r="AV1157" s="87"/>
      <c r="AW1157" s="131" t="s">
        <v>1780</v>
      </c>
    </row>
    <row r="1158" spans="1:49" s="88" customFormat="1" ht="36.75" customHeight="1">
      <c r="A1158" s="181">
        <v>196</v>
      </c>
      <c r="B1158" s="167" t="s">
        <v>1160</v>
      </c>
      <c r="C1158" s="79" t="s">
        <v>1158</v>
      </c>
      <c r="D1158" s="35">
        <v>43253</v>
      </c>
      <c r="E1158" s="1" t="s">
        <v>2002</v>
      </c>
      <c r="F1158" s="1" t="s">
        <v>3714</v>
      </c>
      <c r="G1158" s="78" t="s">
        <v>1290</v>
      </c>
      <c r="H1158" s="17" t="s">
        <v>4426</v>
      </c>
      <c r="I1158" s="17" t="s">
        <v>4808</v>
      </c>
      <c r="J1158" s="575"/>
      <c r="K1158" s="85"/>
      <c r="L1158" s="85" t="e">
        <v>#N/A</v>
      </c>
      <c r="M1158" s="79"/>
      <c r="N1158" s="133" t="s">
        <v>4698</v>
      </c>
      <c r="O1158" s="79" t="s">
        <v>4596</v>
      </c>
      <c r="P1158" s="79" t="s">
        <v>4689</v>
      </c>
      <c r="Q1158" s="79" t="e">
        <v>#N/A</v>
      </c>
      <c r="R1158" s="86"/>
      <c r="S1158" s="78"/>
      <c r="T1158" s="79"/>
      <c r="U1158" s="79" t="e">
        <v>#N/A</v>
      </c>
      <c r="V1158" s="79" t="s">
        <v>1780</v>
      </c>
      <c r="W1158" s="81" t="s">
        <v>4</v>
      </c>
      <c r="X1158" s="80" t="s">
        <v>1913</v>
      </c>
      <c r="Y1158" s="79" t="s">
        <v>4662</v>
      </c>
      <c r="Z1158" s="91" t="s">
        <v>2864</v>
      </c>
      <c r="AA1158" s="91"/>
      <c r="AB1158" s="97" t="s">
        <v>45</v>
      </c>
      <c r="AC1158" s="78" t="s">
        <v>1714</v>
      </c>
      <c r="AD1158" s="83"/>
      <c r="AE1158" s="78" t="s">
        <v>1714</v>
      </c>
      <c r="AF1158" s="78" t="s">
        <v>1290</v>
      </c>
      <c r="AG1158" s="83"/>
      <c r="AH1158" s="42" t="s">
        <v>3714</v>
      </c>
      <c r="AI1158" s="97" t="s">
        <v>1627</v>
      </c>
      <c r="AJ1158" s="78"/>
      <c r="AK1158" s="83"/>
      <c r="AL1158" s="97" t="s">
        <v>1120</v>
      </c>
      <c r="AM1158" s="30"/>
      <c r="AN1158" s="78" t="s">
        <v>1794</v>
      </c>
      <c r="AO1158" s="81">
        <v>43419</v>
      </c>
      <c r="AP1158" s="76" t="s">
        <v>3729</v>
      </c>
      <c r="AQ1158" s="76" t="s">
        <v>3730</v>
      </c>
      <c r="AR1158" s="5"/>
      <c r="AS1158" s="78"/>
      <c r="AT1158" s="81" t="s">
        <v>1838</v>
      </c>
      <c r="AU1158" s="78"/>
      <c r="AV1158" s="87"/>
      <c r="AW1158" s="131" t="s">
        <v>1780</v>
      </c>
    </row>
    <row r="1159" spans="1:49" s="88" customFormat="1" ht="36.75" customHeight="1">
      <c r="A1159" s="181">
        <v>197</v>
      </c>
      <c r="B1159" s="167" t="s">
        <v>1163</v>
      </c>
      <c r="C1159" s="79" t="s">
        <v>1158</v>
      </c>
      <c r="D1159" s="35">
        <v>43253</v>
      </c>
      <c r="E1159" s="1" t="s">
        <v>2002</v>
      </c>
      <c r="F1159" s="1" t="s">
        <v>3714</v>
      </c>
      <c r="G1159" s="78" t="s">
        <v>1290</v>
      </c>
      <c r="H1159" s="17" t="s">
        <v>4426</v>
      </c>
      <c r="I1159" s="17" t="s">
        <v>4808</v>
      </c>
      <c r="J1159" s="575"/>
      <c r="K1159" s="85"/>
      <c r="L1159" s="85" t="e">
        <v>#N/A</v>
      </c>
      <c r="M1159" s="79"/>
      <c r="N1159" s="133" t="s">
        <v>4698</v>
      </c>
      <c r="O1159" s="79" t="s">
        <v>4596</v>
      </c>
      <c r="P1159" s="79" t="s">
        <v>4689</v>
      </c>
      <c r="Q1159" s="79" t="e">
        <v>#N/A</v>
      </c>
      <c r="R1159" s="86"/>
      <c r="S1159" s="78"/>
      <c r="T1159" s="79"/>
      <c r="U1159" s="79" t="e">
        <v>#N/A</v>
      </c>
      <c r="V1159" s="79" t="s">
        <v>1780</v>
      </c>
      <c r="W1159" s="81" t="s">
        <v>4</v>
      </c>
      <c r="X1159" s="80" t="s">
        <v>1913</v>
      </c>
      <c r="Y1159" s="79" t="s">
        <v>4662</v>
      </c>
      <c r="Z1159" s="91" t="s">
        <v>3720</v>
      </c>
      <c r="AA1159" s="91"/>
      <c r="AB1159" s="97" t="s">
        <v>45</v>
      </c>
      <c r="AC1159" s="78" t="s">
        <v>1714</v>
      </c>
      <c r="AD1159" s="83"/>
      <c r="AE1159" s="78" t="s">
        <v>1714</v>
      </c>
      <c r="AF1159" s="78" t="s">
        <v>1290</v>
      </c>
      <c r="AG1159" s="83"/>
      <c r="AH1159" s="42" t="s">
        <v>3714</v>
      </c>
      <c r="AI1159" s="97" t="s">
        <v>1627</v>
      </c>
      <c r="AJ1159" s="78"/>
      <c r="AK1159" s="83"/>
      <c r="AL1159" s="97" t="s">
        <v>1120</v>
      </c>
      <c r="AM1159" s="30"/>
      <c r="AN1159" s="78" t="s">
        <v>1794</v>
      </c>
      <c r="AO1159" s="81">
        <v>43419</v>
      </c>
      <c r="AP1159" s="76" t="s">
        <v>3721</v>
      </c>
      <c r="AQ1159" s="76" t="s">
        <v>3722</v>
      </c>
      <c r="AR1159" s="5"/>
      <c r="AS1159" s="78"/>
      <c r="AT1159" s="81" t="s">
        <v>1838</v>
      </c>
      <c r="AU1159" s="78"/>
      <c r="AV1159" s="87"/>
      <c r="AW1159" s="131" t="s">
        <v>1780</v>
      </c>
    </row>
    <row r="1160" spans="1:49" s="88" customFormat="1" ht="36.75" customHeight="1">
      <c r="A1160" s="181">
        <v>198</v>
      </c>
      <c r="B1160" s="167" t="s">
        <v>1159</v>
      </c>
      <c r="C1160" s="79" t="s">
        <v>1158</v>
      </c>
      <c r="D1160" s="35">
        <v>43253</v>
      </c>
      <c r="E1160" s="1" t="s">
        <v>2002</v>
      </c>
      <c r="F1160" s="1" t="s">
        <v>3714</v>
      </c>
      <c r="G1160" s="78" t="s">
        <v>1290</v>
      </c>
      <c r="H1160" s="17" t="s">
        <v>4426</v>
      </c>
      <c r="I1160" s="17" t="s">
        <v>4808</v>
      </c>
      <c r="J1160" s="575"/>
      <c r="K1160" s="85"/>
      <c r="L1160" s="85" t="e">
        <v>#N/A</v>
      </c>
      <c r="M1160" s="79"/>
      <c r="N1160" s="133" t="s">
        <v>4698</v>
      </c>
      <c r="O1160" s="79" t="s">
        <v>4596</v>
      </c>
      <c r="P1160" s="79" t="s">
        <v>4689</v>
      </c>
      <c r="Q1160" s="79" t="e">
        <v>#N/A</v>
      </c>
      <c r="R1160" s="86"/>
      <c r="S1160" s="78"/>
      <c r="T1160" s="79" t="s">
        <v>4715</v>
      </c>
      <c r="U1160" s="79" t="e">
        <v>#N/A</v>
      </c>
      <c r="V1160" s="79" t="s">
        <v>1780</v>
      </c>
      <c r="W1160" s="81" t="s">
        <v>4</v>
      </c>
      <c r="X1160" s="80" t="s">
        <v>2311</v>
      </c>
      <c r="Y1160" s="79" t="s">
        <v>4742</v>
      </c>
      <c r="Z1160" s="91" t="s">
        <v>3715</v>
      </c>
      <c r="AA1160" s="91"/>
      <c r="AB1160" s="97" t="s">
        <v>45</v>
      </c>
      <c r="AC1160" s="78" t="s">
        <v>1714</v>
      </c>
      <c r="AD1160" s="83"/>
      <c r="AE1160" s="78" t="s">
        <v>1714</v>
      </c>
      <c r="AF1160" s="78" t="s">
        <v>1290</v>
      </c>
      <c r="AG1160" s="83"/>
      <c r="AH1160" s="42" t="s">
        <v>3714</v>
      </c>
      <c r="AI1160" s="97" t="s">
        <v>1627</v>
      </c>
      <c r="AJ1160" s="78"/>
      <c r="AK1160" s="83"/>
      <c r="AL1160" s="97" t="s">
        <v>1120</v>
      </c>
      <c r="AM1160" s="30"/>
      <c r="AN1160" s="78" t="s">
        <v>1794</v>
      </c>
      <c r="AO1160" s="81">
        <v>43419</v>
      </c>
      <c r="AP1160" s="76" t="s">
        <v>3716</v>
      </c>
      <c r="AQ1160" s="76" t="s">
        <v>3717</v>
      </c>
      <c r="AR1160" s="5"/>
      <c r="AS1160" s="78"/>
      <c r="AT1160" s="81" t="s">
        <v>1838</v>
      </c>
      <c r="AU1160" s="78"/>
      <c r="AV1160" s="87"/>
      <c r="AW1160" s="131" t="s">
        <v>1780</v>
      </c>
    </row>
    <row r="1161" spans="1:49" s="88" customFormat="1" ht="36.75" customHeight="1">
      <c r="A1161" s="181">
        <v>199</v>
      </c>
      <c r="B1161" s="167" t="s">
        <v>1161</v>
      </c>
      <c r="C1161" s="79" t="s">
        <v>1158</v>
      </c>
      <c r="D1161" s="35">
        <v>43253</v>
      </c>
      <c r="E1161" s="1" t="s">
        <v>2002</v>
      </c>
      <c r="F1161" s="1" t="s">
        <v>3714</v>
      </c>
      <c r="G1161" s="78" t="s">
        <v>1290</v>
      </c>
      <c r="H1161" s="17" t="s">
        <v>4426</v>
      </c>
      <c r="I1161" s="17" t="s">
        <v>4808</v>
      </c>
      <c r="J1161" s="575"/>
      <c r="K1161" s="85"/>
      <c r="L1161" s="85" t="e">
        <v>#N/A</v>
      </c>
      <c r="M1161" s="79"/>
      <c r="N1161" s="133" t="s">
        <v>4698</v>
      </c>
      <c r="O1161" s="79" t="s">
        <v>4596</v>
      </c>
      <c r="P1161" s="79" t="s">
        <v>4689</v>
      </c>
      <c r="Q1161" s="79" t="e">
        <v>#N/A</v>
      </c>
      <c r="R1161" s="86"/>
      <c r="S1161" s="78"/>
      <c r="T1161" s="79" t="s">
        <v>4715</v>
      </c>
      <c r="U1161" s="79" t="e">
        <v>#N/A</v>
      </c>
      <c r="V1161" s="79" t="s">
        <v>1780</v>
      </c>
      <c r="W1161" s="81" t="s">
        <v>4</v>
      </c>
      <c r="X1161" s="80" t="s">
        <v>2311</v>
      </c>
      <c r="Y1161" s="79" t="s">
        <v>4742</v>
      </c>
      <c r="Z1161" s="91" t="s">
        <v>3715</v>
      </c>
      <c r="AA1161" s="91"/>
      <c r="AB1161" s="97" t="s">
        <v>45</v>
      </c>
      <c r="AC1161" s="78" t="s">
        <v>1714</v>
      </c>
      <c r="AD1161" s="83"/>
      <c r="AE1161" s="78" t="s">
        <v>1714</v>
      </c>
      <c r="AF1161" s="78" t="s">
        <v>1290</v>
      </c>
      <c r="AG1161" s="83"/>
      <c r="AH1161" s="42" t="s">
        <v>3714</v>
      </c>
      <c r="AI1161" s="97" t="s">
        <v>1627</v>
      </c>
      <c r="AJ1161" s="78"/>
      <c r="AK1161" s="83"/>
      <c r="AL1161" s="97" t="s">
        <v>1120</v>
      </c>
      <c r="AM1161" s="30"/>
      <c r="AN1161" s="78" t="s">
        <v>1794</v>
      </c>
      <c r="AO1161" s="81">
        <v>43419</v>
      </c>
      <c r="AP1161" s="76" t="s">
        <v>3718</v>
      </c>
      <c r="AQ1161" s="76" t="s">
        <v>3719</v>
      </c>
      <c r="AR1161" s="5"/>
      <c r="AS1161" s="78"/>
      <c r="AT1161" s="81" t="s">
        <v>1838</v>
      </c>
      <c r="AU1161" s="78"/>
      <c r="AV1161" s="87"/>
      <c r="AW1161" s="131" t="s">
        <v>1780</v>
      </c>
    </row>
    <row r="1162" spans="1:49" s="88" customFormat="1" ht="36.75" customHeight="1">
      <c r="A1162" s="181">
        <v>200</v>
      </c>
      <c r="B1162" s="167" t="s">
        <v>1164</v>
      </c>
      <c r="C1162" s="79" t="s">
        <v>1165</v>
      </c>
      <c r="D1162" s="35">
        <v>43253</v>
      </c>
      <c r="E1162" s="1" t="s">
        <v>2002</v>
      </c>
      <c r="F1162" s="1" t="s">
        <v>3714</v>
      </c>
      <c r="G1162" s="78" t="s">
        <v>1290</v>
      </c>
      <c r="H1162" s="17" t="s">
        <v>4426</v>
      </c>
      <c r="I1162" s="17" t="s">
        <v>4808</v>
      </c>
      <c r="J1162" s="575"/>
      <c r="K1162" s="85"/>
      <c r="L1162" s="85" t="e">
        <v>#N/A</v>
      </c>
      <c r="M1162" s="79"/>
      <c r="N1162" s="133" t="s">
        <v>4698</v>
      </c>
      <c r="O1162" s="79" t="s">
        <v>4596</v>
      </c>
      <c r="P1162" s="79" t="s">
        <v>4689</v>
      </c>
      <c r="Q1162" s="79" t="e">
        <v>#N/A</v>
      </c>
      <c r="R1162" s="86"/>
      <c r="S1162" s="78"/>
      <c r="T1162" s="79"/>
      <c r="U1162" s="79" t="e">
        <v>#N/A</v>
      </c>
      <c r="V1162" s="79" t="s">
        <v>1780</v>
      </c>
      <c r="W1162" s="81" t="s">
        <v>4</v>
      </c>
      <c r="X1162" s="80" t="s">
        <v>1913</v>
      </c>
      <c r="Y1162" s="79" t="s">
        <v>4662</v>
      </c>
      <c r="Z1162" s="91" t="s">
        <v>3731</v>
      </c>
      <c r="AA1162" s="91"/>
      <c r="AB1162" s="97" t="s">
        <v>45</v>
      </c>
      <c r="AC1162" s="78" t="s">
        <v>1714</v>
      </c>
      <c r="AD1162" s="83"/>
      <c r="AE1162" s="78" t="s">
        <v>1714</v>
      </c>
      <c r="AF1162" s="78" t="s">
        <v>1290</v>
      </c>
      <c r="AG1162" s="83"/>
      <c r="AH1162" s="42" t="s">
        <v>3714</v>
      </c>
      <c r="AI1162" s="97" t="s">
        <v>1627</v>
      </c>
      <c r="AJ1162" s="78"/>
      <c r="AK1162" s="83"/>
      <c r="AL1162" s="97" t="s">
        <v>1166</v>
      </c>
      <c r="AM1162" s="30"/>
      <c r="AN1162" s="78" t="s">
        <v>1794</v>
      </c>
      <c r="AO1162" s="81">
        <v>43419</v>
      </c>
      <c r="AP1162" s="76" t="s">
        <v>3732</v>
      </c>
      <c r="AQ1162" s="76">
        <v>881040</v>
      </c>
      <c r="AR1162" s="5"/>
      <c r="AS1162" s="78"/>
      <c r="AT1162" s="81" t="s">
        <v>1838</v>
      </c>
      <c r="AU1162" s="78"/>
      <c r="AV1162" s="87"/>
      <c r="AW1162" s="131" t="s">
        <v>1780</v>
      </c>
    </row>
    <row r="1163" spans="1:49" s="88" customFormat="1" ht="36.75" customHeight="1">
      <c r="A1163" s="181">
        <v>201</v>
      </c>
      <c r="B1163" s="167" t="s">
        <v>1225</v>
      </c>
      <c r="C1163" s="79" t="s">
        <v>1222</v>
      </c>
      <c r="D1163" s="35">
        <v>43278</v>
      </c>
      <c r="E1163" s="1" t="s">
        <v>2002</v>
      </c>
      <c r="F1163" s="1" t="s">
        <v>3714</v>
      </c>
      <c r="G1163" s="78" t="s">
        <v>1290</v>
      </c>
      <c r="H1163" s="17" t="s">
        <v>4426</v>
      </c>
      <c r="I1163" s="17" t="s">
        <v>4808</v>
      </c>
      <c r="J1163" s="575"/>
      <c r="K1163" s="85"/>
      <c r="L1163" s="85" t="e">
        <v>#N/A</v>
      </c>
      <c r="M1163" s="79"/>
      <c r="N1163" s="133" t="s">
        <v>4698</v>
      </c>
      <c r="O1163" s="79" t="s">
        <v>4596</v>
      </c>
      <c r="P1163" s="79" t="s">
        <v>4689</v>
      </c>
      <c r="Q1163" s="79" t="e">
        <v>#N/A</v>
      </c>
      <c r="R1163" s="86"/>
      <c r="S1163" s="78"/>
      <c r="T1163" s="79" t="s">
        <v>4715</v>
      </c>
      <c r="U1163" s="79" t="e">
        <v>#N/A</v>
      </c>
      <c r="V1163" s="79" t="s">
        <v>1780</v>
      </c>
      <c r="W1163" s="81" t="s">
        <v>4</v>
      </c>
      <c r="X1163" s="80" t="s">
        <v>2311</v>
      </c>
      <c r="Y1163" s="79" t="s">
        <v>4742</v>
      </c>
      <c r="Z1163" s="91" t="s">
        <v>3715</v>
      </c>
      <c r="AA1163" s="91"/>
      <c r="AB1163" s="97" t="s">
        <v>45</v>
      </c>
      <c r="AC1163" s="78" t="s">
        <v>1714</v>
      </c>
      <c r="AD1163" s="83"/>
      <c r="AE1163" s="78" t="s">
        <v>1714</v>
      </c>
      <c r="AF1163" s="78" t="s">
        <v>1290</v>
      </c>
      <c r="AG1163" s="83"/>
      <c r="AH1163" s="42" t="s">
        <v>3714</v>
      </c>
      <c r="AI1163" s="97" t="s">
        <v>1627</v>
      </c>
      <c r="AJ1163" s="78"/>
      <c r="AK1163" s="83"/>
      <c r="AL1163" s="97" t="s">
        <v>1166</v>
      </c>
      <c r="AM1163" s="30"/>
      <c r="AN1163" s="78" t="s">
        <v>1794</v>
      </c>
      <c r="AO1163" s="81">
        <v>43419</v>
      </c>
      <c r="AP1163" s="76" t="s">
        <v>3733</v>
      </c>
      <c r="AQ1163" s="76" t="s">
        <v>3734</v>
      </c>
      <c r="AR1163" s="5"/>
      <c r="AS1163" s="78"/>
      <c r="AT1163" s="81" t="s">
        <v>1838</v>
      </c>
      <c r="AU1163" s="78"/>
      <c r="AV1163" s="87"/>
      <c r="AW1163" s="131" t="s">
        <v>1780</v>
      </c>
    </row>
    <row r="1164" spans="1:49" s="88" customFormat="1" ht="36.75" customHeight="1">
      <c r="A1164" s="181">
        <v>202</v>
      </c>
      <c r="B1164" s="167" t="s">
        <v>1221</v>
      </c>
      <c r="C1164" s="79" t="s">
        <v>1222</v>
      </c>
      <c r="D1164" s="35">
        <v>43278</v>
      </c>
      <c r="E1164" s="1" t="s">
        <v>2002</v>
      </c>
      <c r="F1164" s="1" t="s">
        <v>3714</v>
      </c>
      <c r="G1164" s="78" t="s">
        <v>1290</v>
      </c>
      <c r="H1164" s="17" t="s">
        <v>4426</v>
      </c>
      <c r="I1164" s="17" t="s">
        <v>4808</v>
      </c>
      <c r="J1164" s="575"/>
      <c r="K1164" s="85"/>
      <c r="L1164" s="85" t="e">
        <v>#N/A</v>
      </c>
      <c r="M1164" s="79"/>
      <c r="N1164" s="133" t="s">
        <v>4698</v>
      </c>
      <c r="O1164" s="79" t="s">
        <v>4596</v>
      </c>
      <c r="P1164" s="79" t="s">
        <v>4689</v>
      </c>
      <c r="Q1164" s="79" t="e">
        <v>#N/A</v>
      </c>
      <c r="R1164" s="86"/>
      <c r="S1164" s="78"/>
      <c r="T1164" s="79" t="s">
        <v>4715</v>
      </c>
      <c r="U1164" s="79" t="e">
        <v>#N/A</v>
      </c>
      <c r="V1164" s="79" t="s">
        <v>1780</v>
      </c>
      <c r="W1164" s="81" t="s">
        <v>4</v>
      </c>
      <c r="X1164" s="80" t="s">
        <v>2311</v>
      </c>
      <c r="Y1164" s="79" t="s">
        <v>4742</v>
      </c>
      <c r="Z1164" s="91" t="s">
        <v>3715</v>
      </c>
      <c r="AA1164" s="91"/>
      <c r="AB1164" s="97" t="s">
        <v>45</v>
      </c>
      <c r="AC1164" s="78" t="s">
        <v>1714</v>
      </c>
      <c r="AD1164" s="83"/>
      <c r="AE1164" s="78" t="s">
        <v>1714</v>
      </c>
      <c r="AF1164" s="78" t="s">
        <v>1290</v>
      </c>
      <c r="AG1164" s="83"/>
      <c r="AH1164" s="42" t="s">
        <v>3714</v>
      </c>
      <c r="AI1164" s="97" t="s">
        <v>1627</v>
      </c>
      <c r="AJ1164" s="78"/>
      <c r="AK1164" s="83"/>
      <c r="AL1164" s="97" t="s">
        <v>1166</v>
      </c>
      <c r="AM1164" s="30"/>
      <c r="AN1164" s="78" t="s">
        <v>1794</v>
      </c>
      <c r="AO1164" s="81">
        <v>43419</v>
      </c>
      <c r="AP1164" s="76" t="s">
        <v>3735</v>
      </c>
      <c r="AQ1164" s="76" t="s">
        <v>3736</v>
      </c>
      <c r="AR1164" s="5"/>
      <c r="AS1164" s="78"/>
      <c r="AT1164" s="81" t="s">
        <v>1838</v>
      </c>
      <c r="AU1164" s="78"/>
      <c r="AV1164" s="87"/>
      <c r="AW1164" s="131" t="s">
        <v>1780</v>
      </c>
    </row>
    <row r="1165" spans="1:49" s="88" customFormat="1" ht="36.75" customHeight="1">
      <c r="A1165" s="181">
        <v>203</v>
      </c>
      <c r="B1165" s="162" t="s">
        <v>76</v>
      </c>
      <c r="C1165" s="79" t="s">
        <v>77</v>
      </c>
      <c r="D1165" s="35">
        <v>43238</v>
      </c>
      <c r="E1165" s="78" t="s">
        <v>1622</v>
      </c>
      <c r="F1165" s="78" t="s">
        <v>38</v>
      </c>
      <c r="G1165" s="78" t="s">
        <v>1290</v>
      </c>
      <c r="H1165" s="78" t="s">
        <v>1724</v>
      </c>
      <c r="I1165" s="17" t="s">
        <v>4808</v>
      </c>
      <c r="J1165" s="575"/>
      <c r="K1165" s="85"/>
      <c r="L1165" s="85" t="e">
        <v>#N/A</v>
      </c>
      <c r="M1165" s="79"/>
      <c r="N1165" s="133" t="s">
        <v>4660</v>
      </c>
      <c r="O1165" s="79" t="s">
        <v>4596</v>
      </c>
      <c r="P1165" s="79" t="s">
        <v>4689</v>
      </c>
      <c r="Q1165" s="79" t="e">
        <v>#N/A</v>
      </c>
      <c r="R1165" s="86"/>
      <c r="S1165" s="78"/>
      <c r="T1165" s="79"/>
      <c r="U1165" s="79" t="e">
        <v>#N/A</v>
      </c>
      <c r="V1165" s="79" t="s">
        <v>1780</v>
      </c>
      <c r="W1165" s="81" t="s">
        <v>4</v>
      </c>
      <c r="X1165" s="80" t="s">
        <v>2284</v>
      </c>
      <c r="Y1165" s="79" t="s">
        <v>4662</v>
      </c>
      <c r="Z1165" s="91" t="s">
        <v>2297</v>
      </c>
      <c r="AA1165" s="91"/>
      <c r="AB1165" s="78" t="s">
        <v>3758</v>
      </c>
      <c r="AC1165" s="16" t="s">
        <v>1724</v>
      </c>
      <c r="AD1165" s="83"/>
      <c r="AE1165" s="16" t="s">
        <v>1724</v>
      </c>
      <c r="AF1165" s="78" t="s">
        <v>1290</v>
      </c>
      <c r="AG1165" s="83"/>
      <c r="AH1165" s="76" t="s">
        <v>38</v>
      </c>
      <c r="AI1165" s="78" t="s">
        <v>1624</v>
      </c>
      <c r="AJ1165" s="78"/>
      <c r="AK1165" s="83"/>
      <c r="AL1165" s="78" t="s">
        <v>1875</v>
      </c>
      <c r="AM1165" s="81" t="s">
        <v>1872</v>
      </c>
      <c r="AN1165" s="82" t="s">
        <v>1809</v>
      </c>
      <c r="AO1165" s="81">
        <v>43474</v>
      </c>
      <c r="AP1165" s="76" t="s">
        <v>3759</v>
      </c>
      <c r="AQ1165" s="76" t="s">
        <v>3760</v>
      </c>
      <c r="AR1165" s="5"/>
      <c r="AS1165" s="78" t="s">
        <v>1819</v>
      </c>
      <c r="AT1165" s="81" t="s">
        <v>1810</v>
      </c>
      <c r="AU1165" s="78"/>
      <c r="AV1165" s="87"/>
      <c r="AW1165" s="131" t="s">
        <v>1780</v>
      </c>
    </row>
    <row r="1166" spans="1:49" s="88" customFormat="1" ht="36.75" customHeight="1">
      <c r="A1166" s="181">
        <v>204</v>
      </c>
      <c r="B1166" s="162" t="s">
        <v>78</v>
      </c>
      <c r="C1166" s="79" t="s">
        <v>77</v>
      </c>
      <c r="D1166" s="35">
        <v>43238</v>
      </c>
      <c r="E1166" s="78" t="s">
        <v>1622</v>
      </c>
      <c r="F1166" s="78" t="s">
        <v>38</v>
      </c>
      <c r="G1166" s="78" t="s">
        <v>1290</v>
      </c>
      <c r="H1166" s="78" t="s">
        <v>1724</v>
      </c>
      <c r="I1166" s="17" t="s">
        <v>4808</v>
      </c>
      <c r="J1166" s="575"/>
      <c r="K1166" s="85"/>
      <c r="L1166" s="85" t="e">
        <v>#N/A</v>
      </c>
      <c r="M1166" s="79"/>
      <c r="N1166" s="133" t="s">
        <v>4660</v>
      </c>
      <c r="O1166" s="79" t="s">
        <v>4596</v>
      </c>
      <c r="P1166" s="79" t="s">
        <v>4689</v>
      </c>
      <c r="Q1166" s="79" t="e">
        <v>#N/A</v>
      </c>
      <c r="R1166" s="86"/>
      <c r="S1166" s="78"/>
      <c r="T1166" s="79"/>
      <c r="U1166" s="79" t="e">
        <v>#N/A</v>
      </c>
      <c r="V1166" s="79" t="s">
        <v>1780</v>
      </c>
      <c r="W1166" s="81" t="s">
        <v>4</v>
      </c>
      <c r="X1166" s="80" t="s">
        <v>2284</v>
      </c>
      <c r="Y1166" s="79" t="s">
        <v>4662</v>
      </c>
      <c r="Z1166" s="91" t="s">
        <v>2297</v>
      </c>
      <c r="AA1166" s="91"/>
      <c r="AB1166" s="78" t="s">
        <v>3755</v>
      </c>
      <c r="AC1166" s="16" t="s">
        <v>1724</v>
      </c>
      <c r="AD1166" s="83"/>
      <c r="AE1166" s="16" t="s">
        <v>1724</v>
      </c>
      <c r="AF1166" s="78" t="s">
        <v>1290</v>
      </c>
      <c r="AG1166" s="83"/>
      <c r="AH1166" s="76" t="s">
        <v>38</v>
      </c>
      <c r="AI1166" s="78" t="s">
        <v>1624</v>
      </c>
      <c r="AJ1166" s="78"/>
      <c r="AK1166" s="83"/>
      <c r="AL1166" s="78" t="s">
        <v>1875</v>
      </c>
      <c r="AM1166" s="81" t="s">
        <v>1872</v>
      </c>
      <c r="AN1166" s="82" t="s">
        <v>1809</v>
      </c>
      <c r="AO1166" s="81">
        <v>43467</v>
      </c>
      <c r="AP1166" s="76" t="s">
        <v>3756</v>
      </c>
      <c r="AQ1166" s="76" t="s">
        <v>3757</v>
      </c>
      <c r="AR1166" s="5"/>
      <c r="AS1166" s="78" t="s">
        <v>1819</v>
      </c>
      <c r="AT1166" s="81" t="s">
        <v>1810</v>
      </c>
      <c r="AU1166" s="78"/>
      <c r="AV1166" s="87"/>
      <c r="AW1166" s="131" t="s">
        <v>1780</v>
      </c>
    </row>
    <row r="1167" spans="1:49" s="88" customFormat="1" ht="36.75" customHeight="1">
      <c r="A1167" s="181">
        <v>205</v>
      </c>
      <c r="B1167" s="162" t="s">
        <v>79</v>
      </c>
      <c r="C1167" s="79" t="s">
        <v>1773</v>
      </c>
      <c r="D1167" s="35">
        <v>43244</v>
      </c>
      <c r="E1167" s="78" t="s">
        <v>1622</v>
      </c>
      <c r="F1167" s="78" t="s">
        <v>38</v>
      </c>
      <c r="G1167" s="78" t="s">
        <v>1290</v>
      </c>
      <c r="H1167" s="78" t="s">
        <v>1724</v>
      </c>
      <c r="I1167" s="17" t="s">
        <v>4808</v>
      </c>
      <c r="J1167" s="575"/>
      <c r="K1167" s="85"/>
      <c r="L1167" s="85" t="e">
        <v>#N/A</v>
      </c>
      <c r="M1167" s="79"/>
      <c r="N1167" s="133" t="s">
        <v>4660</v>
      </c>
      <c r="O1167" s="79" t="s">
        <v>4596</v>
      </c>
      <c r="P1167" s="79" t="s">
        <v>4689</v>
      </c>
      <c r="Q1167" s="79" t="e">
        <v>#N/A</v>
      </c>
      <c r="R1167" s="86"/>
      <c r="S1167" s="78"/>
      <c r="T1167" s="79"/>
      <c r="U1167" s="79" t="e">
        <v>#N/A</v>
      </c>
      <c r="V1167" s="79" t="s">
        <v>1780</v>
      </c>
      <c r="W1167" s="81" t="s">
        <v>4</v>
      </c>
      <c r="X1167" s="80" t="s">
        <v>2284</v>
      </c>
      <c r="Y1167" s="79" t="s">
        <v>4662</v>
      </c>
      <c r="Z1167" s="91" t="s">
        <v>2297</v>
      </c>
      <c r="AA1167" s="91"/>
      <c r="AB1167" s="78" t="s">
        <v>3827</v>
      </c>
      <c r="AC1167" s="16" t="s">
        <v>1724</v>
      </c>
      <c r="AD1167" s="83"/>
      <c r="AE1167" s="16" t="s">
        <v>1724</v>
      </c>
      <c r="AF1167" s="78" t="s">
        <v>1290</v>
      </c>
      <c r="AG1167" s="83"/>
      <c r="AH1167" s="76" t="s">
        <v>38</v>
      </c>
      <c r="AI1167" s="78" t="s">
        <v>1624</v>
      </c>
      <c r="AJ1167" s="78"/>
      <c r="AK1167" s="83"/>
      <c r="AL1167" s="78" t="s">
        <v>2234</v>
      </c>
      <c r="AM1167" s="81" t="s">
        <v>1872</v>
      </c>
      <c r="AN1167" s="82" t="s">
        <v>1809</v>
      </c>
      <c r="AO1167" s="81">
        <v>43479</v>
      </c>
      <c r="AP1167" s="76" t="s">
        <v>3828</v>
      </c>
      <c r="AQ1167" s="76" t="s">
        <v>3829</v>
      </c>
      <c r="AR1167" s="5"/>
      <c r="AS1167" s="78"/>
      <c r="AT1167" s="81" t="s">
        <v>1810</v>
      </c>
      <c r="AU1167" s="78"/>
      <c r="AV1167" s="87"/>
      <c r="AW1167" s="131" t="s">
        <v>1780</v>
      </c>
    </row>
    <row r="1168" spans="1:49" s="88" customFormat="1" ht="36.75" customHeight="1">
      <c r="A1168" s="181">
        <v>206</v>
      </c>
      <c r="B1168" s="386" t="s">
        <v>210</v>
      </c>
      <c r="C1168" s="79" t="s">
        <v>211</v>
      </c>
      <c r="D1168" s="35">
        <v>43277</v>
      </c>
      <c r="E1168" s="78" t="s">
        <v>1622</v>
      </c>
      <c r="F1168" s="78" t="s">
        <v>38</v>
      </c>
      <c r="G1168" s="78" t="s">
        <v>1290</v>
      </c>
      <c r="H1168" s="17" t="s">
        <v>4426</v>
      </c>
      <c r="I1168" s="17" t="s">
        <v>4808</v>
      </c>
      <c r="J1168" s="575"/>
      <c r="K1168" s="85"/>
      <c r="L1168" s="85" t="e">
        <v>#N/A</v>
      </c>
      <c r="M1168" s="79"/>
      <c r="N1168" s="133" t="s">
        <v>4737</v>
      </c>
      <c r="O1168" s="79" t="s">
        <v>4596</v>
      </c>
      <c r="P1168" s="79" t="s">
        <v>4689</v>
      </c>
      <c r="Q1168" s="79" t="e">
        <v>#N/A</v>
      </c>
      <c r="R1168" s="86"/>
      <c r="S1168" s="78"/>
      <c r="T1168" s="79"/>
      <c r="U1168" s="79" t="e">
        <v>#N/A</v>
      </c>
      <c r="V1168" s="79" t="s">
        <v>1780</v>
      </c>
      <c r="W1168" s="81" t="s">
        <v>4</v>
      </c>
      <c r="X1168" s="80" t="s">
        <v>1792</v>
      </c>
      <c r="Y1168" s="79" t="s">
        <v>4662</v>
      </c>
      <c r="Z1168" s="91" t="s">
        <v>1799</v>
      </c>
      <c r="AA1168" s="91"/>
      <c r="AB1168" s="97" t="s">
        <v>45</v>
      </c>
      <c r="AC1168" s="78" t="s">
        <v>1714</v>
      </c>
      <c r="AD1168" s="83"/>
      <c r="AE1168" s="78" t="s">
        <v>1714</v>
      </c>
      <c r="AF1168" s="78" t="s">
        <v>1290</v>
      </c>
      <c r="AG1168" s="76"/>
      <c r="AH1168" s="97" t="s">
        <v>38</v>
      </c>
      <c r="AI1168" s="78" t="s">
        <v>1624</v>
      </c>
      <c r="AJ1168" s="78"/>
      <c r="AK1168" s="83"/>
      <c r="AL1168" s="97" t="s">
        <v>3791</v>
      </c>
      <c r="AM1168" s="30"/>
      <c r="AN1168" s="78" t="s">
        <v>1794</v>
      </c>
      <c r="AO1168" s="81">
        <v>43424</v>
      </c>
      <c r="AP1168" s="76" t="s">
        <v>3834</v>
      </c>
      <c r="AQ1168" s="76" t="s">
        <v>3835</v>
      </c>
      <c r="AR1168" s="5"/>
      <c r="AS1168" s="78"/>
      <c r="AT1168" s="81" t="s">
        <v>1838</v>
      </c>
      <c r="AU1168" s="78"/>
      <c r="AV1168" s="87"/>
      <c r="AW1168" s="131" t="s">
        <v>1780</v>
      </c>
    </row>
    <row r="1169" spans="1:50" s="88" customFormat="1" ht="48" customHeight="1">
      <c r="A1169" s="181">
        <v>207</v>
      </c>
      <c r="B1169" s="386" t="s">
        <v>212</v>
      </c>
      <c r="C1169" s="79" t="s">
        <v>211</v>
      </c>
      <c r="D1169" s="35">
        <v>43277</v>
      </c>
      <c r="E1169" s="78" t="s">
        <v>1622</v>
      </c>
      <c r="F1169" s="78" t="s">
        <v>38</v>
      </c>
      <c r="G1169" s="78" t="s">
        <v>1290</v>
      </c>
      <c r="H1169" s="17" t="s">
        <v>4426</v>
      </c>
      <c r="I1169" s="17" t="s">
        <v>4808</v>
      </c>
      <c r="J1169" s="575"/>
      <c r="K1169" s="85"/>
      <c r="L1169" s="85" t="e">
        <v>#N/A</v>
      </c>
      <c r="M1169" s="79"/>
      <c r="N1169" s="133" t="s">
        <v>4737</v>
      </c>
      <c r="O1169" s="79" t="s">
        <v>4596</v>
      </c>
      <c r="P1169" s="79" t="s">
        <v>4689</v>
      </c>
      <c r="Q1169" s="79" t="e">
        <v>#N/A</v>
      </c>
      <c r="R1169" s="86"/>
      <c r="S1169" s="78"/>
      <c r="T1169" s="79"/>
      <c r="U1169" s="79" t="e">
        <v>#N/A</v>
      </c>
      <c r="V1169" s="79" t="s">
        <v>1780</v>
      </c>
      <c r="W1169" s="81" t="s">
        <v>4</v>
      </c>
      <c r="X1169" s="80" t="s">
        <v>1792</v>
      </c>
      <c r="Y1169" s="79" t="s">
        <v>4662</v>
      </c>
      <c r="Z1169" s="91" t="s">
        <v>1799</v>
      </c>
      <c r="AA1169" s="91"/>
      <c r="AB1169" s="97" t="s">
        <v>45</v>
      </c>
      <c r="AC1169" s="78" t="s">
        <v>1714</v>
      </c>
      <c r="AD1169" s="83"/>
      <c r="AE1169" s="78" t="s">
        <v>1714</v>
      </c>
      <c r="AF1169" s="78" t="s">
        <v>1290</v>
      </c>
      <c r="AG1169" s="76"/>
      <c r="AH1169" s="97" t="s">
        <v>38</v>
      </c>
      <c r="AI1169" s="78" t="s">
        <v>1624</v>
      </c>
      <c r="AJ1169" s="78"/>
      <c r="AK1169" s="83"/>
      <c r="AL1169" s="97" t="s">
        <v>3791</v>
      </c>
      <c r="AM1169" s="30"/>
      <c r="AN1169" s="78" t="s">
        <v>1794</v>
      </c>
      <c r="AO1169" s="81">
        <v>43426</v>
      </c>
      <c r="AP1169" s="76" t="s">
        <v>3836</v>
      </c>
      <c r="AQ1169" s="76" t="s">
        <v>3837</v>
      </c>
      <c r="AR1169" s="5"/>
      <c r="AS1169" s="78"/>
      <c r="AT1169" s="81" t="s">
        <v>1838</v>
      </c>
      <c r="AU1169" s="78"/>
      <c r="AV1169" s="87"/>
      <c r="AW1169" s="149" t="s">
        <v>1780</v>
      </c>
    </row>
    <row r="1170" spans="1:50" s="88" customFormat="1" ht="48" customHeight="1">
      <c r="A1170" s="181">
        <v>208</v>
      </c>
      <c r="B1170" s="522" t="s">
        <v>642</v>
      </c>
      <c r="C1170" s="79" t="s">
        <v>643</v>
      </c>
      <c r="D1170" s="35">
        <v>43271</v>
      </c>
      <c r="E1170" s="78" t="s">
        <v>1829</v>
      </c>
      <c r="F1170" s="78" t="s">
        <v>2277</v>
      </c>
      <c r="G1170" s="78" t="s">
        <v>1290</v>
      </c>
      <c r="H1170" s="17" t="s">
        <v>4711</v>
      </c>
      <c r="I1170" s="17" t="s">
        <v>4808</v>
      </c>
      <c r="J1170" s="575"/>
      <c r="K1170" s="85"/>
      <c r="L1170" s="85" t="e">
        <v>#N/A</v>
      </c>
      <c r="M1170" s="79"/>
      <c r="N1170" s="133" t="s">
        <v>4698</v>
      </c>
      <c r="O1170" s="79" t="s">
        <v>4596</v>
      </c>
      <c r="P1170" s="79" t="s">
        <v>4689</v>
      </c>
      <c r="Q1170" s="79" t="e">
        <v>#N/A</v>
      </c>
      <c r="R1170" s="86"/>
      <c r="S1170" s="78"/>
      <c r="T1170" s="79"/>
      <c r="U1170" s="79" t="e">
        <v>#N/A</v>
      </c>
      <c r="V1170" s="79" t="s">
        <v>1780</v>
      </c>
      <c r="W1170" s="81" t="s">
        <v>4</v>
      </c>
      <c r="X1170" s="80" t="s">
        <v>2629</v>
      </c>
      <c r="Y1170" s="79" t="s">
        <v>4662</v>
      </c>
      <c r="Z1170" s="91" t="s">
        <v>3839</v>
      </c>
      <c r="AA1170" s="91"/>
      <c r="AB1170" s="1" t="s">
        <v>1826</v>
      </c>
      <c r="AC1170" s="78" t="s">
        <v>1714</v>
      </c>
      <c r="AD1170" s="83"/>
      <c r="AE1170" s="78" t="s">
        <v>1714</v>
      </c>
      <c r="AF1170" s="78" t="s">
        <v>1290</v>
      </c>
      <c r="AG1170" s="83"/>
      <c r="AH1170" s="41" t="s">
        <v>2277</v>
      </c>
      <c r="AI1170" s="78" t="s">
        <v>1629</v>
      </c>
      <c r="AJ1170" s="78"/>
      <c r="AK1170" s="83"/>
      <c r="AL1170" s="78" t="s">
        <v>3199</v>
      </c>
      <c r="AM1170" s="93" t="s">
        <v>2822</v>
      </c>
      <c r="AN1170" s="78" t="s">
        <v>1830</v>
      </c>
      <c r="AO1170" s="81" t="s">
        <v>1859</v>
      </c>
      <c r="AP1170" s="76" t="s">
        <v>3840</v>
      </c>
      <c r="AQ1170" s="76" t="s">
        <v>3841</v>
      </c>
      <c r="AR1170" s="5"/>
      <c r="AS1170" s="78"/>
      <c r="AT1170" s="81" t="s">
        <v>1838</v>
      </c>
      <c r="AU1170" s="78"/>
      <c r="AV1170" s="87"/>
      <c r="AW1170" s="149" t="s">
        <v>1780</v>
      </c>
      <c r="AX1170" s="3"/>
    </row>
    <row r="1171" spans="1:50" s="88" customFormat="1" ht="48" customHeight="1">
      <c r="A1171" s="181">
        <v>209</v>
      </c>
      <c r="B1171" s="429" t="s">
        <v>564</v>
      </c>
      <c r="C1171" s="79" t="s">
        <v>565</v>
      </c>
      <c r="D1171" s="35">
        <v>43311</v>
      </c>
      <c r="E1171" s="78" t="s">
        <v>1829</v>
      </c>
      <c r="F1171" s="78" t="s">
        <v>2277</v>
      </c>
      <c r="G1171" s="78" t="s">
        <v>1290</v>
      </c>
      <c r="H1171" s="17" t="s">
        <v>4426</v>
      </c>
      <c r="I1171" s="17" t="s">
        <v>4808</v>
      </c>
      <c r="J1171" s="575"/>
      <c r="K1171" s="85"/>
      <c r="L1171" s="85" t="e">
        <v>#N/A</v>
      </c>
      <c r="M1171" s="79"/>
      <c r="N1171" s="133" t="s">
        <v>4698</v>
      </c>
      <c r="O1171" s="79" t="s">
        <v>4596</v>
      </c>
      <c r="P1171" s="79" t="s">
        <v>4689</v>
      </c>
      <c r="Q1171" s="79" t="e">
        <v>#N/A</v>
      </c>
      <c r="R1171" s="86"/>
      <c r="S1171" s="78"/>
      <c r="T1171" s="79"/>
      <c r="U1171" s="79" t="e">
        <v>#N/A</v>
      </c>
      <c r="V1171" s="79" t="s">
        <v>1780</v>
      </c>
      <c r="W1171" s="81" t="s">
        <v>4</v>
      </c>
      <c r="X1171" s="80" t="s">
        <v>1913</v>
      </c>
      <c r="Y1171" s="79" t="s">
        <v>4662</v>
      </c>
      <c r="Z1171" s="91" t="s">
        <v>3844</v>
      </c>
      <c r="AA1171" s="91"/>
      <c r="AB1171" s="1" t="s">
        <v>1826</v>
      </c>
      <c r="AC1171" s="78" t="s">
        <v>1714</v>
      </c>
      <c r="AD1171" s="83"/>
      <c r="AE1171" s="78" t="s">
        <v>1714</v>
      </c>
      <c r="AF1171" s="78" t="s">
        <v>1290</v>
      </c>
      <c r="AG1171" s="83"/>
      <c r="AH1171" s="41" t="s">
        <v>2277</v>
      </c>
      <c r="AI1171" s="78" t="s">
        <v>1629</v>
      </c>
      <c r="AJ1171" s="78"/>
      <c r="AK1171" s="83"/>
      <c r="AL1171" s="78" t="s">
        <v>2612</v>
      </c>
      <c r="AM1171" s="93" t="s">
        <v>2618</v>
      </c>
      <c r="AN1171" s="78" t="s">
        <v>1830</v>
      </c>
      <c r="AO1171" s="81" t="s">
        <v>1859</v>
      </c>
      <c r="AP1171" s="76" t="s">
        <v>3845</v>
      </c>
      <c r="AQ1171" s="76" t="s">
        <v>3846</v>
      </c>
      <c r="AR1171" s="5"/>
      <c r="AS1171" s="78"/>
      <c r="AT1171" s="81" t="s">
        <v>1918</v>
      </c>
      <c r="AU1171" s="78"/>
      <c r="AV1171" s="87"/>
      <c r="AW1171" s="149" t="s">
        <v>1780</v>
      </c>
    </row>
    <row r="1172" spans="1:50" s="88" customFormat="1" ht="48" customHeight="1">
      <c r="A1172" s="181">
        <v>210</v>
      </c>
      <c r="B1172" s="429" t="s">
        <v>566</v>
      </c>
      <c r="C1172" s="79" t="s">
        <v>565</v>
      </c>
      <c r="D1172" s="35">
        <v>43311</v>
      </c>
      <c r="E1172" s="78" t="s">
        <v>1829</v>
      </c>
      <c r="F1172" s="78" t="s">
        <v>2277</v>
      </c>
      <c r="G1172" s="78" t="s">
        <v>1290</v>
      </c>
      <c r="H1172" s="17" t="s">
        <v>4426</v>
      </c>
      <c r="I1172" s="17" t="s">
        <v>4808</v>
      </c>
      <c r="J1172" s="575"/>
      <c r="K1172" s="85"/>
      <c r="L1172" s="85" t="e">
        <v>#N/A</v>
      </c>
      <c r="M1172" s="79"/>
      <c r="N1172" s="133" t="s">
        <v>4698</v>
      </c>
      <c r="O1172" s="79" t="s">
        <v>4596</v>
      </c>
      <c r="P1172" s="79" t="s">
        <v>4689</v>
      </c>
      <c r="Q1172" s="79" t="e">
        <v>#N/A</v>
      </c>
      <c r="R1172" s="86"/>
      <c r="S1172" s="78"/>
      <c r="T1172" s="79"/>
      <c r="U1172" s="79" t="e">
        <v>#N/A</v>
      </c>
      <c r="V1172" s="79" t="s">
        <v>1780</v>
      </c>
      <c r="W1172" s="81" t="s">
        <v>4</v>
      </c>
      <c r="X1172" s="80" t="s">
        <v>1913</v>
      </c>
      <c r="Y1172" s="79" t="s">
        <v>4662</v>
      </c>
      <c r="Z1172" s="91" t="s">
        <v>3844</v>
      </c>
      <c r="AA1172" s="91"/>
      <c r="AB1172" s="1" t="s">
        <v>1826</v>
      </c>
      <c r="AC1172" s="78" t="s">
        <v>1714</v>
      </c>
      <c r="AD1172" s="83"/>
      <c r="AE1172" s="78" t="s">
        <v>1714</v>
      </c>
      <c r="AF1172" s="78" t="s">
        <v>1290</v>
      </c>
      <c r="AG1172" s="83"/>
      <c r="AH1172" s="41" t="s">
        <v>2277</v>
      </c>
      <c r="AI1172" s="78" t="s">
        <v>1629</v>
      </c>
      <c r="AJ1172" s="78"/>
      <c r="AK1172" s="83"/>
      <c r="AL1172" s="78" t="s">
        <v>2612</v>
      </c>
      <c r="AM1172" s="93" t="s">
        <v>2618</v>
      </c>
      <c r="AN1172" s="78" t="s">
        <v>1830</v>
      </c>
      <c r="AO1172" s="81" t="s">
        <v>1859</v>
      </c>
      <c r="AP1172" s="76" t="s">
        <v>3847</v>
      </c>
      <c r="AQ1172" s="76" t="s">
        <v>3848</v>
      </c>
      <c r="AR1172" s="5"/>
      <c r="AS1172" s="78"/>
      <c r="AT1172" s="81" t="s">
        <v>1918</v>
      </c>
      <c r="AU1172" s="78"/>
      <c r="AV1172" s="87"/>
      <c r="AW1172" s="149" t="s">
        <v>1780</v>
      </c>
    </row>
    <row r="1173" spans="1:50" s="88" customFormat="1" ht="48" customHeight="1">
      <c r="A1173" s="181">
        <v>211</v>
      </c>
      <c r="B1173" s="392" t="s">
        <v>235</v>
      </c>
      <c r="C1173" s="79" t="s">
        <v>236</v>
      </c>
      <c r="D1173" s="35">
        <v>43299</v>
      </c>
      <c r="E1173" s="78" t="s">
        <v>1622</v>
      </c>
      <c r="F1173" s="78" t="s">
        <v>38</v>
      </c>
      <c r="G1173" s="78" t="s">
        <v>1290</v>
      </c>
      <c r="H1173" s="17" t="s">
        <v>4426</v>
      </c>
      <c r="I1173" s="17" t="s">
        <v>4808</v>
      </c>
      <c r="J1173" s="575"/>
      <c r="K1173" s="85"/>
      <c r="L1173" s="85" t="e">
        <v>#N/A</v>
      </c>
      <c r="M1173" s="79"/>
      <c r="N1173" s="133" t="s">
        <v>4698</v>
      </c>
      <c r="O1173" s="79" t="s">
        <v>4596</v>
      </c>
      <c r="P1173" s="79" t="s">
        <v>4689</v>
      </c>
      <c r="Q1173" s="79" t="e">
        <v>#N/A</v>
      </c>
      <c r="R1173" s="86"/>
      <c r="S1173" s="78"/>
      <c r="T1173" s="79"/>
      <c r="U1173" s="79" t="e">
        <v>#N/A</v>
      </c>
      <c r="V1173" s="79" t="s">
        <v>1780</v>
      </c>
      <c r="W1173" s="81" t="s">
        <v>4</v>
      </c>
      <c r="X1173" s="80" t="s">
        <v>1913</v>
      </c>
      <c r="Y1173" s="79" t="s">
        <v>4662</v>
      </c>
      <c r="Z1173" s="91" t="s">
        <v>3849</v>
      </c>
      <c r="AA1173" s="91"/>
      <c r="AB1173" s="82" t="s">
        <v>45</v>
      </c>
      <c r="AC1173" s="78" t="s">
        <v>1714</v>
      </c>
      <c r="AD1173" s="83"/>
      <c r="AE1173" s="78" t="s">
        <v>1714</v>
      </c>
      <c r="AF1173" s="78" t="s">
        <v>1290</v>
      </c>
      <c r="AG1173" s="83"/>
      <c r="AH1173" s="26" t="s">
        <v>38</v>
      </c>
      <c r="AI1173" s="78" t="s">
        <v>1624</v>
      </c>
      <c r="AJ1173" s="82" t="s">
        <v>237</v>
      </c>
      <c r="AK1173" s="83"/>
      <c r="AL1173" s="82" t="s">
        <v>3838</v>
      </c>
      <c r="AM1173" s="27">
        <v>43299</v>
      </c>
      <c r="AN1173" s="82" t="s">
        <v>1883</v>
      </c>
      <c r="AO1173" s="81">
        <v>43521</v>
      </c>
      <c r="AP1173" s="76" t="s">
        <v>3850</v>
      </c>
      <c r="AQ1173" s="76" t="s">
        <v>3851</v>
      </c>
      <c r="AR1173" s="5"/>
      <c r="AS1173" s="78"/>
      <c r="AT1173" s="81" t="s">
        <v>1810</v>
      </c>
      <c r="AU1173" s="78"/>
      <c r="AV1173" s="87"/>
      <c r="AW1173" s="149" t="s">
        <v>1780</v>
      </c>
    </row>
    <row r="1174" spans="1:50" s="88" customFormat="1" ht="48" customHeight="1">
      <c r="A1174" s="181">
        <v>212</v>
      </c>
      <c r="B1174" s="392" t="s">
        <v>238</v>
      </c>
      <c r="C1174" s="79" t="s">
        <v>236</v>
      </c>
      <c r="D1174" s="35">
        <v>43299</v>
      </c>
      <c r="E1174" s="78" t="s">
        <v>1622</v>
      </c>
      <c r="F1174" s="78" t="s">
        <v>38</v>
      </c>
      <c r="G1174" s="78" t="s">
        <v>1290</v>
      </c>
      <c r="H1174" s="17" t="s">
        <v>4426</v>
      </c>
      <c r="I1174" s="17" t="s">
        <v>4808</v>
      </c>
      <c r="J1174" s="575"/>
      <c r="K1174" s="85"/>
      <c r="L1174" s="85" t="e">
        <v>#N/A</v>
      </c>
      <c r="M1174" s="79"/>
      <c r="N1174" s="133" t="s">
        <v>4698</v>
      </c>
      <c r="O1174" s="79" t="s">
        <v>4596</v>
      </c>
      <c r="P1174" s="79" t="s">
        <v>4689</v>
      </c>
      <c r="Q1174" s="79" t="e">
        <v>#N/A</v>
      </c>
      <c r="R1174" s="86"/>
      <c r="S1174" s="78"/>
      <c r="T1174" s="79"/>
      <c r="U1174" s="79" t="e">
        <v>#N/A</v>
      </c>
      <c r="V1174" s="79" t="s">
        <v>1780</v>
      </c>
      <c r="W1174" s="81" t="s">
        <v>4</v>
      </c>
      <c r="X1174" s="80" t="s">
        <v>1913</v>
      </c>
      <c r="Y1174" s="79" t="s">
        <v>4662</v>
      </c>
      <c r="Z1174" s="91" t="s">
        <v>3852</v>
      </c>
      <c r="AA1174" s="91"/>
      <c r="AB1174" s="82" t="s">
        <v>45</v>
      </c>
      <c r="AC1174" s="78" t="s">
        <v>1714</v>
      </c>
      <c r="AD1174" s="83"/>
      <c r="AE1174" s="78" t="s">
        <v>1714</v>
      </c>
      <c r="AF1174" s="78" t="s">
        <v>1290</v>
      </c>
      <c r="AG1174" s="83"/>
      <c r="AH1174" s="26" t="s">
        <v>38</v>
      </c>
      <c r="AI1174" s="78" t="s">
        <v>1624</v>
      </c>
      <c r="AJ1174" s="82" t="s">
        <v>237</v>
      </c>
      <c r="AK1174" s="83"/>
      <c r="AL1174" s="82" t="s">
        <v>3838</v>
      </c>
      <c r="AM1174" s="27">
        <v>43299</v>
      </c>
      <c r="AN1174" s="82" t="s">
        <v>1883</v>
      </c>
      <c r="AO1174" s="81">
        <v>43521</v>
      </c>
      <c r="AP1174" s="76" t="s">
        <v>3853</v>
      </c>
      <c r="AQ1174" s="76" t="s">
        <v>3854</v>
      </c>
      <c r="AR1174" s="5"/>
      <c r="AS1174" s="78"/>
      <c r="AT1174" s="81" t="s">
        <v>1810</v>
      </c>
      <c r="AU1174" s="78"/>
      <c r="AV1174" s="87"/>
      <c r="AW1174" s="149" t="s">
        <v>1780</v>
      </c>
    </row>
    <row r="1175" spans="1:50" s="88" customFormat="1" ht="48" customHeight="1">
      <c r="A1175" s="181">
        <v>213</v>
      </c>
      <c r="B1175" s="392" t="s">
        <v>239</v>
      </c>
      <c r="C1175" s="79" t="s">
        <v>236</v>
      </c>
      <c r="D1175" s="35">
        <v>43299</v>
      </c>
      <c r="E1175" s="78" t="s">
        <v>1622</v>
      </c>
      <c r="F1175" s="78" t="s">
        <v>38</v>
      </c>
      <c r="G1175" s="78" t="s">
        <v>1290</v>
      </c>
      <c r="H1175" s="17" t="s">
        <v>4426</v>
      </c>
      <c r="I1175" s="17" t="s">
        <v>4808</v>
      </c>
      <c r="J1175" s="575"/>
      <c r="K1175" s="85"/>
      <c r="L1175" s="85" t="e">
        <v>#N/A</v>
      </c>
      <c r="M1175" s="79"/>
      <c r="N1175" s="133" t="s">
        <v>4698</v>
      </c>
      <c r="O1175" s="79" t="s">
        <v>4596</v>
      </c>
      <c r="P1175" s="79" t="s">
        <v>4689</v>
      </c>
      <c r="Q1175" s="79" t="e">
        <v>#N/A</v>
      </c>
      <c r="R1175" s="86"/>
      <c r="S1175" s="78"/>
      <c r="T1175" s="79"/>
      <c r="U1175" s="79" t="e">
        <v>#N/A</v>
      </c>
      <c r="V1175" s="79" t="s">
        <v>1780</v>
      </c>
      <c r="W1175" s="81" t="s">
        <v>4</v>
      </c>
      <c r="X1175" s="80" t="s">
        <v>1913</v>
      </c>
      <c r="Y1175" s="79" t="s">
        <v>4662</v>
      </c>
      <c r="Z1175" s="91" t="s">
        <v>3855</v>
      </c>
      <c r="AA1175" s="91"/>
      <c r="AB1175" s="82" t="s">
        <v>45</v>
      </c>
      <c r="AC1175" s="78" t="s">
        <v>1714</v>
      </c>
      <c r="AD1175" s="83"/>
      <c r="AE1175" s="78" t="s">
        <v>1714</v>
      </c>
      <c r="AF1175" s="78" t="s">
        <v>1290</v>
      </c>
      <c r="AG1175" s="83"/>
      <c r="AH1175" s="26" t="s">
        <v>38</v>
      </c>
      <c r="AI1175" s="78" t="s">
        <v>1624</v>
      </c>
      <c r="AJ1175" s="82" t="s">
        <v>237</v>
      </c>
      <c r="AK1175" s="83"/>
      <c r="AL1175" s="82" t="s">
        <v>3838</v>
      </c>
      <c r="AM1175" s="27">
        <v>43299</v>
      </c>
      <c r="AN1175" s="82" t="s">
        <v>1883</v>
      </c>
      <c r="AO1175" s="81">
        <v>43521</v>
      </c>
      <c r="AP1175" s="76" t="s">
        <v>3856</v>
      </c>
      <c r="AQ1175" s="76" t="s">
        <v>3857</v>
      </c>
      <c r="AR1175" s="5"/>
      <c r="AS1175" s="78"/>
      <c r="AT1175" s="81" t="s">
        <v>1810</v>
      </c>
      <c r="AU1175" s="78"/>
      <c r="AV1175" s="87"/>
      <c r="AW1175" s="149" t="s">
        <v>1780</v>
      </c>
    </row>
    <row r="1176" spans="1:50" s="88" customFormat="1" ht="48" customHeight="1">
      <c r="A1176" s="181">
        <v>214</v>
      </c>
      <c r="B1176" s="392" t="s">
        <v>256</v>
      </c>
      <c r="C1176" s="79" t="s">
        <v>257</v>
      </c>
      <c r="D1176" s="35">
        <v>43318</v>
      </c>
      <c r="E1176" s="78" t="s">
        <v>1622</v>
      </c>
      <c r="F1176" s="78" t="s">
        <v>38</v>
      </c>
      <c r="G1176" s="78" t="s">
        <v>1290</v>
      </c>
      <c r="H1176" s="17" t="s">
        <v>4426</v>
      </c>
      <c r="I1176" s="17" t="s">
        <v>4808</v>
      </c>
      <c r="J1176" s="575"/>
      <c r="K1176" s="85"/>
      <c r="L1176" s="85" t="e">
        <v>#N/A</v>
      </c>
      <c r="M1176" s="79"/>
      <c r="N1176" s="133" t="s">
        <v>4698</v>
      </c>
      <c r="O1176" s="79" t="s">
        <v>4596</v>
      </c>
      <c r="P1176" s="79" t="s">
        <v>4689</v>
      </c>
      <c r="Q1176" s="79" t="e">
        <v>#N/A</v>
      </c>
      <c r="R1176" s="86"/>
      <c r="S1176" s="78"/>
      <c r="T1176" s="79"/>
      <c r="U1176" s="79" t="e">
        <v>#N/A</v>
      </c>
      <c r="V1176" s="79" t="s">
        <v>1780</v>
      </c>
      <c r="W1176" s="81" t="s">
        <v>4</v>
      </c>
      <c r="X1176" s="80" t="s">
        <v>1913</v>
      </c>
      <c r="Y1176" s="79" t="s">
        <v>4662</v>
      </c>
      <c r="Z1176" s="91" t="s">
        <v>3868</v>
      </c>
      <c r="AA1176" s="91"/>
      <c r="AB1176" s="82" t="s">
        <v>3867</v>
      </c>
      <c r="AC1176" s="78" t="s">
        <v>1714</v>
      </c>
      <c r="AD1176" s="83"/>
      <c r="AE1176" s="78" t="s">
        <v>1714</v>
      </c>
      <c r="AF1176" s="78" t="s">
        <v>1290</v>
      </c>
      <c r="AG1176" s="83"/>
      <c r="AH1176" s="76" t="s">
        <v>38</v>
      </c>
      <c r="AI1176" s="78" t="s">
        <v>1624</v>
      </c>
      <c r="AJ1176" s="82" t="s">
        <v>258</v>
      </c>
      <c r="AK1176" s="83"/>
      <c r="AL1176" s="82" t="s">
        <v>3869</v>
      </c>
      <c r="AM1176" s="27">
        <v>43318</v>
      </c>
      <c r="AN1176" s="82" t="s">
        <v>1883</v>
      </c>
      <c r="AO1176" s="81">
        <v>43521</v>
      </c>
      <c r="AP1176" s="76" t="s">
        <v>3870</v>
      </c>
      <c r="AQ1176" s="76" t="s">
        <v>3871</v>
      </c>
      <c r="AR1176" s="5"/>
      <c r="AS1176" s="78"/>
      <c r="AT1176" s="81" t="s">
        <v>1884</v>
      </c>
      <c r="AU1176" s="78"/>
      <c r="AV1176" s="87"/>
      <c r="AW1176" s="149" t="s">
        <v>1780</v>
      </c>
    </row>
    <row r="1177" spans="1:50" s="88" customFormat="1" ht="24.75" customHeight="1">
      <c r="A1177" s="136">
        <v>1</v>
      </c>
      <c r="B1177" s="375" t="s">
        <v>1069</v>
      </c>
      <c r="C1177" s="79" t="s">
        <v>1738</v>
      </c>
      <c r="D1177" s="56" t="str">
        <f t="shared" ref="D1177:D1223" si="0">RIGHT(C1177,2)</f>
        <v>01</v>
      </c>
      <c r="E1177" s="35">
        <v>43176</v>
      </c>
      <c r="F1177" s="35"/>
      <c r="G1177" s="85" t="s">
        <v>4619</v>
      </c>
      <c r="H1177" s="85" t="s">
        <v>4608</v>
      </c>
      <c r="I1177" s="85" t="s">
        <v>4809</v>
      </c>
      <c r="J1177" s="338"/>
      <c r="K1177" s="133" t="s">
        <v>4705</v>
      </c>
      <c r="L1177" s="17" t="s">
        <v>4712</v>
      </c>
      <c r="M1177" s="79" t="s">
        <v>4596</v>
      </c>
      <c r="N1177" s="79" t="s">
        <v>4689</v>
      </c>
      <c r="O1177" s="79" t="e">
        <v>#N/A</v>
      </c>
      <c r="P1177" s="78" t="s">
        <v>1426</v>
      </c>
      <c r="Q1177" s="86"/>
      <c r="R1177" s="78"/>
      <c r="S1177" s="79"/>
      <c r="T1177" s="79" t="e">
        <v>#N/A</v>
      </c>
      <c r="U1177" s="79"/>
      <c r="V1177" s="81" t="s">
        <v>4</v>
      </c>
      <c r="W1177" s="81" t="s">
        <v>4</v>
      </c>
      <c r="X1177" s="80" t="s">
        <v>1792</v>
      </c>
      <c r="Y1177" s="91" t="s">
        <v>1799</v>
      </c>
      <c r="Z1177" s="91"/>
      <c r="AA1177" s="76" t="s">
        <v>1065</v>
      </c>
      <c r="AB1177" s="78" t="s">
        <v>1714</v>
      </c>
      <c r="AC1177" s="83"/>
      <c r="AD1177" s="78" t="s">
        <v>1714</v>
      </c>
      <c r="AE1177" s="78" t="s">
        <v>1426</v>
      </c>
      <c r="AF1177" s="83"/>
      <c r="AG1177" s="1" t="s">
        <v>1628</v>
      </c>
      <c r="AH1177" s="78" t="s">
        <v>2051</v>
      </c>
      <c r="AI1177" s="78" t="s">
        <v>1625</v>
      </c>
      <c r="AJ1177" s="78"/>
      <c r="AK1177" s="83"/>
      <c r="AL1177" s="78" t="s">
        <v>2706</v>
      </c>
      <c r="AM1177" s="96">
        <v>43176</v>
      </c>
      <c r="AN1177" s="78" t="s">
        <v>1794</v>
      </c>
      <c r="AO1177" s="81">
        <v>43342</v>
      </c>
      <c r="AP1177" s="76">
        <v>0</v>
      </c>
      <c r="AQ1177" s="76">
        <v>0</v>
      </c>
      <c r="AR1177" s="5"/>
      <c r="AS1177" s="78" t="s">
        <v>1819</v>
      </c>
      <c r="AT1177" s="81" t="s">
        <v>1802</v>
      </c>
      <c r="AU1177" s="78"/>
      <c r="AV1177" s="87"/>
      <c r="AW1177" s="116" t="s">
        <v>4619</v>
      </c>
    </row>
    <row r="1178" spans="1:50" s="88" customFormat="1" ht="24.75" customHeight="1">
      <c r="A1178" s="52">
        <v>2</v>
      </c>
      <c r="B1178" s="375" t="s">
        <v>1070</v>
      </c>
      <c r="C1178" s="79" t="s">
        <v>1738</v>
      </c>
      <c r="D1178" s="56" t="str">
        <f t="shared" si="0"/>
        <v>01</v>
      </c>
      <c r="E1178" s="35">
        <v>43176</v>
      </c>
      <c r="F1178" s="35"/>
      <c r="G1178" s="85" t="s">
        <v>4619</v>
      </c>
      <c r="H1178" s="85" t="s">
        <v>4608</v>
      </c>
      <c r="I1178" s="85" t="s">
        <v>4809</v>
      </c>
      <c r="J1178" s="338"/>
      <c r="K1178" s="133" t="s">
        <v>4705</v>
      </c>
      <c r="L1178" s="17" t="s">
        <v>4712</v>
      </c>
      <c r="M1178" s="79" t="s">
        <v>4596</v>
      </c>
      <c r="N1178" s="79" t="s">
        <v>4689</v>
      </c>
      <c r="O1178" s="79" t="e">
        <v>#N/A</v>
      </c>
      <c r="P1178" s="78" t="s">
        <v>1426</v>
      </c>
      <c r="Q1178" s="86"/>
      <c r="R1178" s="78"/>
      <c r="S1178" s="79"/>
      <c r="T1178" s="79" t="e">
        <v>#N/A</v>
      </c>
      <c r="U1178" s="79"/>
      <c r="V1178" s="81" t="s">
        <v>4</v>
      </c>
      <c r="W1178" s="81" t="s">
        <v>4</v>
      </c>
      <c r="X1178" s="80" t="s">
        <v>1792</v>
      </c>
      <c r="Y1178" s="91" t="s">
        <v>1799</v>
      </c>
      <c r="Z1178" s="91"/>
      <c r="AA1178" s="76" t="s">
        <v>1065</v>
      </c>
      <c r="AB1178" s="78" t="s">
        <v>1714</v>
      </c>
      <c r="AC1178" s="83"/>
      <c r="AD1178" s="78" t="s">
        <v>1714</v>
      </c>
      <c r="AE1178" s="78" t="s">
        <v>1426</v>
      </c>
      <c r="AF1178" s="83"/>
      <c r="AG1178" s="1" t="s">
        <v>1628</v>
      </c>
      <c r="AH1178" s="78" t="s">
        <v>2051</v>
      </c>
      <c r="AI1178" s="78" t="s">
        <v>1625</v>
      </c>
      <c r="AJ1178" s="78"/>
      <c r="AK1178" s="83"/>
      <c r="AL1178" s="78" t="s">
        <v>2706</v>
      </c>
      <c r="AM1178" s="96">
        <v>43176</v>
      </c>
      <c r="AN1178" s="78" t="s">
        <v>1794</v>
      </c>
      <c r="AO1178" s="81">
        <v>43342</v>
      </c>
      <c r="AP1178" s="76">
        <v>0</v>
      </c>
      <c r="AQ1178" s="76">
        <v>0</v>
      </c>
      <c r="AR1178" s="5"/>
      <c r="AS1178" s="78" t="s">
        <v>1819</v>
      </c>
      <c r="AT1178" s="81" t="s">
        <v>1802</v>
      </c>
      <c r="AU1178" s="78"/>
      <c r="AV1178" s="87"/>
      <c r="AW1178" s="116" t="s">
        <v>4619</v>
      </c>
    </row>
    <row r="1179" spans="1:50" s="88" customFormat="1" ht="24.75" customHeight="1">
      <c r="A1179" s="136">
        <v>3</v>
      </c>
      <c r="B1179" s="375" t="s">
        <v>1064</v>
      </c>
      <c r="C1179" s="79" t="s">
        <v>1738</v>
      </c>
      <c r="D1179" s="56" t="str">
        <f t="shared" si="0"/>
        <v>01</v>
      </c>
      <c r="E1179" s="35">
        <v>43176</v>
      </c>
      <c r="F1179" s="35"/>
      <c r="G1179" s="85" t="s">
        <v>4619</v>
      </c>
      <c r="H1179" s="85" t="s">
        <v>4608</v>
      </c>
      <c r="I1179" s="85" t="s">
        <v>4809</v>
      </c>
      <c r="J1179" s="338"/>
      <c r="K1179" s="133" t="s">
        <v>4705</v>
      </c>
      <c r="L1179" s="17" t="s">
        <v>4712</v>
      </c>
      <c r="M1179" s="79" t="s">
        <v>4596</v>
      </c>
      <c r="N1179" s="79" t="s">
        <v>4689</v>
      </c>
      <c r="O1179" s="79" t="e">
        <v>#N/A</v>
      </c>
      <c r="P1179" s="78" t="s">
        <v>1426</v>
      </c>
      <c r="Q1179" s="86"/>
      <c r="R1179" s="78"/>
      <c r="S1179" s="79"/>
      <c r="T1179" s="79" t="e">
        <v>#N/A</v>
      </c>
      <c r="U1179" s="79"/>
      <c r="V1179" s="81" t="s">
        <v>4</v>
      </c>
      <c r="W1179" s="81" t="s">
        <v>4</v>
      </c>
      <c r="X1179" s="80" t="s">
        <v>1792</v>
      </c>
      <c r="Y1179" s="91" t="s">
        <v>1799</v>
      </c>
      <c r="Z1179" s="91"/>
      <c r="AA1179" s="76" t="s">
        <v>1065</v>
      </c>
      <c r="AB1179" s="78" t="s">
        <v>1714</v>
      </c>
      <c r="AC1179" s="83"/>
      <c r="AD1179" s="78" t="s">
        <v>1714</v>
      </c>
      <c r="AE1179" s="78" t="s">
        <v>1426</v>
      </c>
      <c r="AF1179" s="83"/>
      <c r="AG1179" s="1" t="s">
        <v>1628</v>
      </c>
      <c r="AH1179" s="78" t="s">
        <v>2051</v>
      </c>
      <c r="AI1179" s="78" t="s">
        <v>1625</v>
      </c>
      <c r="AJ1179" s="78"/>
      <c r="AK1179" s="83"/>
      <c r="AL1179" s="78" t="s">
        <v>2706</v>
      </c>
      <c r="AM1179" s="96">
        <v>43176</v>
      </c>
      <c r="AN1179" s="78" t="s">
        <v>1794</v>
      </c>
      <c r="AO1179" s="81">
        <v>43342</v>
      </c>
      <c r="AP1179" s="76">
        <v>0</v>
      </c>
      <c r="AQ1179" s="76">
        <v>0</v>
      </c>
      <c r="AR1179" s="5"/>
      <c r="AS1179" s="78" t="s">
        <v>1819</v>
      </c>
      <c r="AT1179" s="81" t="s">
        <v>1802</v>
      </c>
      <c r="AU1179" s="78"/>
      <c r="AV1179" s="87"/>
      <c r="AW1179" s="116" t="s">
        <v>4619</v>
      </c>
    </row>
    <row r="1180" spans="1:50" s="88" customFormat="1" ht="24.75" customHeight="1">
      <c r="A1180" s="52">
        <v>4</v>
      </c>
      <c r="B1180" s="375" t="s">
        <v>1067</v>
      </c>
      <c r="C1180" s="79" t="s">
        <v>1738</v>
      </c>
      <c r="D1180" s="56" t="str">
        <f t="shared" si="0"/>
        <v>01</v>
      </c>
      <c r="E1180" s="35">
        <v>43176</v>
      </c>
      <c r="F1180" s="35"/>
      <c r="G1180" s="85" t="s">
        <v>4619</v>
      </c>
      <c r="H1180" s="85" t="s">
        <v>4608</v>
      </c>
      <c r="I1180" s="85" t="s">
        <v>4809</v>
      </c>
      <c r="J1180" s="338"/>
      <c r="K1180" s="133" t="s">
        <v>4705</v>
      </c>
      <c r="L1180" s="17" t="s">
        <v>4712</v>
      </c>
      <c r="M1180" s="79" t="s">
        <v>4596</v>
      </c>
      <c r="N1180" s="79" t="s">
        <v>4689</v>
      </c>
      <c r="O1180" s="79" t="e">
        <v>#N/A</v>
      </c>
      <c r="P1180" s="78" t="s">
        <v>1426</v>
      </c>
      <c r="Q1180" s="86"/>
      <c r="R1180" s="78"/>
      <c r="S1180" s="79"/>
      <c r="T1180" s="79" t="e">
        <v>#N/A</v>
      </c>
      <c r="U1180" s="79"/>
      <c r="V1180" s="81" t="s">
        <v>4</v>
      </c>
      <c r="W1180" s="81" t="s">
        <v>4</v>
      </c>
      <c r="X1180" s="80" t="s">
        <v>1792</v>
      </c>
      <c r="Y1180" s="91" t="s">
        <v>1799</v>
      </c>
      <c r="Z1180" s="91"/>
      <c r="AA1180" s="76" t="s">
        <v>1065</v>
      </c>
      <c r="AB1180" s="78" t="s">
        <v>1714</v>
      </c>
      <c r="AC1180" s="83"/>
      <c r="AD1180" s="78" t="s">
        <v>1714</v>
      </c>
      <c r="AE1180" s="78" t="s">
        <v>1426</v>
      </c>
      <c r="AF1180" s="83"/>
      <c r="AG1180" s="1" t="s">
        <v>1628</v>
      </c>
      <c r="AH1180" s="78" t="s">
        <v>2051</v>
      </c>
      <c r="AI1180" s="78" t="s">
        <v>1625</v>
      </c>
      <c r="AJ1180" s="78"/>
      <c r="AK1180" s="83"/>
      <c r="AL1180" s="78" t="s">
        <v>2706</v>
      </c>
      <c r="AM1180" s="96">
        <v>43176</v>
      </c>
      <c r="AN1180" s="78" t="s">
        <v>1794</v>
      </c>
      <c r="AO1180" s="81">
        <v>43342</v>
      </c>
      <c r="AP1180" s="76">
        <v>0</v>
      </c>
      <c r="AQ1180" s="76">
        <v>0</v>
      </c>
      <c r="AR1180" s="5"/>
      <c r="AS1180" s="78" t="s">
        <v>1819</v>
      </c>
      <c r="AT1180" s="81" t="s">
        <v>1802</v>
      </c>
      <c r="AU1180" s="78"/>
      <c r="AV1180" s="87"/>
      <c r="AW1180" s="116" t="s">
        <v>4619</v>
      </c>
    </row>
    <row r="1181" spans="1:50" s="88" customFormat="1" ht="24.75" customHeight="1">
      <c r="A1181" s="136">
        <v>5</v>
      </c>
      <c r="B1181" s="375" t="s">
        <v>1068</v>
      </c>
      <c r="C1181" s="79" t="s">
        <v>1738</v>
      </c>
      <c r="D1181" s="56" t="str">
        <f t="shared" si="0"/>
        <v>01</v>
      </c>
      <c r="E1181" s="35">
        <v>43176</v>
      </c>
      <c r="F1181" s="35"/>
      <c r="G1181" s="85" t="s">
        <v>4619</v>
      </c>
      <c r="H1181" s="85" t="s">
        <v>4608</v>
      </c>
      <c r="I1181" s="85" t="s">
        <v>4809</v>
      </c>
      <c r="J1181" s="338"/>
      <c r="K1181" s="133" t="s">
        <v>4705</v>
      </c>
      <c r="L1181" s="17" t="s">
        <v>4712</v>
      </c>
      <c r="M1181" s="79" t="s">
        <v>4596</v>
      </c>
      <c r="N1181" s="79" t="s">
        <v>4689</v>
      </c>
      <c r="O1181" s="79" t="e">
        <v>#N/A</v>
      </c>
      <c r="P1181" s="78" t="s">
        <v>1426</v>
      </c>
      <c r="Q1181" s="86"/>
      <c r="R1181" s="78"/>
      <c r="S1181" s="79"/>
      <c r="T1181" s="79" t="e">
        <v>#N/A</v>
      </c>
      <c r="U1181" s="79"/>
      <c r="V1181" s="81" t="s">
        <v>4</v>
      </c>
      <c r="W1181" s="81" t="s">
        <v>4</v>
      </c>
      <c r="X1181" s="80" t="s">
        <v>1792</v>
      </c>
      <c r="Y1181" s="91" t="s">
        <v>1799</v>
      </c>
      <c r="Z1181" s="91"/>
      <c r="AA1181" s="76" t="s">
        <v>1065</v>
      </c>
      <c r="AB1181" s="78" t="s">
        <v>1714</v>
      </c>
      <c r="AC1181" s="83"/>
      <c r="AD1181" s="78" t="s">
        <v>1714</v>
      </c>
      <c r="AE1181" s="78" t="s">
        <v>1426</v>
      </c>
      <c r="AF1181" s="83"/>
      <c r="AG1181" s="1" t="s">
        <v>1628</v>
      </c>
      <c r="AH1181" s="78" t="s">
        <v>2051</v>
      </c>
      <c r="AI1181" s="78" t="s">
        <v>1625</v>
      </c>
      <c r="AJ1181" s="78"/>
      <c r="AK1181" s="83"/>
      <c r="AL1181" s="78" t="s">
        <v>2706</v>
      </c>
      <c r="AM1181" s="96">
        <v>43176</v>
      </c>
      <c r="AN1181" s="78" t="s">
        <v>1794</v>
      </c>
      <c r="AO1181" s="81">
        <v>43342</v>
      </c>
      <c r="AP1181" s="76">
        <v>0</v>
      </c>
      <c r="AQ1181" s="76">
        <v>0</v>
      </c>
      <c r="AR1181" s="5"/>
      <c r="AS1181" s="78" t="s">
        <v>1819</v>
      </c>
      <c r="AT1181" s="81" t="s">
        <v>1802</v>
      </c>
      <c r="AU1181" s="78"/>
      <c r="AV1181" s="87"/>
      <c r="AW1181" s="116" t="s">
        <v>4619</v>
      </c>
    </row>
    <row r="1182" spans="1:50" s="118" customFormat="1" ht="24.75" customHeight="1">
      <c r="A1182" s="52">
        <v>6</v>
      </c>
      <c r="B1182" s="527" t="s">
        <v>35</v>
      </c>
      <c r="C1182" s="146" t="s">
        <v>36</v>
      </c>
      <c r="D1182" s="342" t="str">
        <f t="shared" si="0"/>
        <v>01</v>
      </c>
      <c r="E1182" s="170">
        <v>43013</v>
      </c>
      <c r="F1182" s="170"/>
      <c r="G1182" s="343" t="s">
        <v>1710</v>
      </c>
      <c r="H1182" s="343" t="s">
        <v>4604</v>
      </c>
      <c r="I1182" s="85" t="s">
        <v>4809</v>
      </c>
      <c r="J1182" s="576" t="s">
        <v>4514</v>
      </c>
      <c r="K1182" s="130" t="s">
        <v>4757</v>
      </c>
      <c r="L1182" s="344" t="s">
        <v>4426</v>
      </c>
      <c r="M1182" s="146" t="s">
        <v>4596</v>
      </c>
      <c r="N1182" s="146" t="s">
        <v>4758</v>
      </c>
      <c r="O1182" s="146" t="e">
        <v>#N/A</v>
      </c>
      <c r="P1182" s="128" t="s">
        <v>1422</v>
      </c>
      <c r="Q1182" s="345"/>
      <c r="R1182" s="128"/>
      <c r="S1182" s="146"/>
      <c r="T1182" s="146" t="e">
        <v>#N/A</v>
      </c>
      <c r="U1182" s="146"/>
      <c r="V1182" s="346" t="s">
        <v>4</v>
      </c>
      <c r="W1182" s="347" t="e">
        <v>#N/A</v>
      </c>
      <c r="X1182" s="146">
        <v>0</v>
      </c>
      <c r="Y1182" s="347" t="s">
        <v>1850</v>
      </c>
      <c r="Z1182" s="348"/>
      <c r="AA1182" s="128" t="s">
        <v>37</v>
      </c>
      <c r="AB1182" s="128" t="s">
        <v>1714</v>
      </c>
      <c r="AC1182" s="349"/>
      <c r="AD1182" s="128" t="s">
        <v>1714</v>
      </c>
      <c r="AE1182" s="128" t="s">
        <v>1422</v>
      </c>
      <c r="AF1182" s="349" t="s">
        <v>4535</v>
      </c>
      <c r="AG1182" s="128" t="s">
        <v>2808</v>
      </c>
      <c r="AH1182" s="128" t="s">
        <v>1622</v>
      </c>
      <c r="AI1182" s="128" t="s">
        <v>1624</v>
      </c>
      <c r="AJ1182" s="128"/>
      <c r="AK1182" s="349"/>
      <c r="AL1182" s="128" t="s">
        <v>2815</v>
      </c>
      <c r="AM1182" s="350" t="s">
        <v>2816</v>
      </c>
      <c r="AN1182" s="128" t="s">
        <v>1830</v>
      </c>
      <c r="AO1182" s="346"/>
      <c r="AP1182" s="351"/>
      <c r="AQ1182" s="351"/>
      <c r="AR1182" s="352"/>
      <c r="AS1182" s="128"/>
      <c r="AT1182" s="346" t="s">
        <v>1802</v>
      </c>
      <c r="AU1182" s="128" t="s">
        <v>1842</v>
      </c>
      <c r="AV1182" s="341" t="s">
        <v>4793</v>
      </c>
      <c r="AW1182" s="339" t="s">
        <v>4638</v>
      </c>
      <c r="AX1182" s="118" t="s">
        <v>4792</v>
      </c>
    </row>
    <row r="1183" spans="1:50" s="118" customFormat="1" ht="24.75" customHeight="1">
      <c r="A1183" s="136">
        <v>7</v>
      </c>
      <c r="B1183" s="528" t="s">
        <v>1245</v>
      </c>
      <c r="C1183" s="146" t="s">
        <v>1246</v>
      </c>
      <c r="D1183" s="342" t="str">
        <f t="shared" si="0"/>
        <v>14</v>
      </c>
      <c r="E1183" s="170">
        <v>43241</v>
      </c>
      <c r="F1183" s="170"/>
      <c r="G1183" s="343" t="s">
        <v>4619</v>
      </c>
      <c r="H1183" s="343" t="s">
        <v>4613</v>
      </c>
      <c r="I1183" s="85" t="s">
        <v>4809</v>
      </c>
      <c r="J1183" s="576"/>
      <c r="K1183" s="130" t="s">
        <v>4705</v>
      </c>
      <c r="L1183" s="344" t="s">
        <v>4426</v>
      </c>
      <c r="M1183" s="146" t="s">
        <v>4596</v>
      </c>
      <c r="N1183" s="146" t="s">
        <v>4643</v>
      </c>
      <c r="O1183" s="146" t="s">
        <v>4617</v>
      </c>
      <c r="P1183" s="128" t="s">
        <v>1426</v>
      </c>
      <c r="Q1183" s="345"/>
      <c r="R1183" s="128"/>
      <c r="S1183" s="146"/>
      <c r="T1183" s="146" t="e">
        <v>#N/A</v>
      </c>
      <c r="U1183" s="146"/>
      <c r="V1183" s="346" t="s">
        <v>4</v>
      </c>
      <c r="W1183" s="346" t="s">
        <v>4</v>
      </c>
      <c r="X1183" s="347" t="s">
        <v>1913</v>
      </c>
      <c r="Y1183" s="348" t="s">
        <v>4573</v>
      </c>
      <c r="Z1183" s="348" t="s">
        <v>4573</v>
      </c>
      <c r="AA1183" s="137" t="s">
        <v>45</v>
      </c>
      <c r="AB1183" s="128" t="s">
        <v>1714</v>
      </c>
      <c r="AC1183" s="349"/>
      <c r="AD1183" s="128" t="s">
        <v>1714</v>
      </c>
      <c r="AE1183" s="128" t="s">
        <v>1426</v>
      </c>
      <c r="AF1183" s="349"/>
      <c r="AG1183" s="343" t="s">
        <v>546</v>
      </c>
      <c r="AH1183" s="353" t="s">
        <v>1996</v>
      </c>
      <c r="AI1183" s="352" t="s">
        <v>1627</v>
      </c>
      <c r="AJ1183" s="353" t="s">
        <v>956</v>
      </c>
      <c r="AK1183" s="349"/>
      <c r="AL1183" s="137" t="s">
        <v>1247</v>
      </c>
      <c r="AM1183" s="349">
        <v>43241</v>
      </c>
      <c r="AN1183" s="353" t="s">
        <v>1883</v>
      </c>
      <c r="AO1183" s="346" t="s">
        <v>2269</v>
      </c>
      <c r="AP1183" s="351" t="s">
        <v>3913</v>
      </c>
      <c r="AQ1183" s="351" t="s">
        <v>3914</v>
      </c>
      <c r="AR1183" s="352"/>
      <c r="AS1183" s="128" t="s">
        <v>1819</v>
      </c>
      <c r="AT1183" s="346" t="s">
        <v>1810</v>
      </c>
      <c r="AU1183" s="128"/>
      <c r="AV1183" s="341" t="s">
        <v>4794</v>
      </c>
      <c r="AW1183" s="339" t="s">
        <v>4619</v>
      </c>
    </row>
    <row r="1184" spans="1:50" s="88" customFormat="1" ht="24.75" customHeight="1">
      <c r="A1184" s="52">
        <v>8</v>
      </c>
      <c r="B1184" s="205" t="s">
        <v>1575</v>
      </c>
      <c r="C1184" s="79" t="s">
        <v>1576</v>
      </c>
      <c r="D1184" s="56" t="str">
        <f t="shared" si="0"/>
        <v>50</v>
      </c>
      <c r="E1184" s="35" t="s">
        <v>4068</v>
      </c>
      <c r="F1184" s="35"/>
      <c r="G1184" s="85" t="s">
        <v>4619</v>
      </c>
      <c r="H1184" s="85" t="s">
        <v>4611</v>
      </c>
      <c r="I1184" s="85" t="s">
        <v>4809</v>
      </c>
      <c r="J1184" s="338"/>
      <c r="K1184" s="133" t="s">
        <v>4705</v>
      </c>
      <c r="L1184" s="17" t="s">
        <v>4712</v>
      </c>
      <c r="M1184" s="79" t="s">
        <v>4596</v>
      </c>
      <c r="N1184" s="79" t="s">
        <v>4689</v>
      </c>
      <c r="O1184" s="79" t="e">
        <v>#N/A</v>
      </c>
      <c r="P1184" s="78" t="s">
        <v>1815</v>
      </c>
      <c r="Q1184" s="86"/>
      <c r="R1184" s="78"/>
      <c r="S1184" s="79"/>
      <c r="T1184" s="79" t="e">
        <v>#N/A</v>
      </c>
      <c r="U1184" s="79"/>
      <c r="V1184" s="81" t="s">
        <v>4</v>
      </c>
      <c r="W1184" s="81" t="s">
        <v>4</v>
      </c>
      <c r="X1184" s="80" t="s">
        <v>1792</v>
      </c>
      <c r="Y1184" s="91" t="s">
        <v>1799</v>
      </c>
      <c r="Z1184" s="91"/>
      <c r="AA1184" s="77" t="s">
        <v>45</v>
      </c>
      <c r="AB1184" s="78" t="s">
        <v>1714</v>
      </c>
      <c r="AC1184" s="83"/>
      <c r="AD1184" s="78" t="s">
        <v>1714</v>
      </c>
      <c r="AE1184" s="78" t="s">
        <v>1815</v>
      </c>
      <c r="AF1184" s="83"/>
      <c r="AG1184" s="1" t="s">
        <v>1628</v>
      </c>
      <c r="AH1184" s="95" t="s">
        <v>1866</v>
      </c>
      <c r="AI1184" s="94" t="s">
        <v>1627</v>
      </c>
      <c r="AJ1184" s="5"/>
      <c r="AK1184" s="83"/>
      <c r="AL1184" s="77" t="s">
        <v>1571</v>
      </c>
      <c r="AM1184" s="83">
        <v>43256.944815011571</v>
      </c>
      <c r="AN1184" s="82" t="s">
        <v>1883</v>
      </c>
      <c r="AO1184" s="81" t="s">
        <v>2170</v>
      </c>
      <c r="AP1184" s="76" t="s">
        <v>2792</v>
      </c>
      <c r="AQ1184" s="76" t="s">
        <v>2016</v>
      </c>
      <c r="AR1184" s="5"/>
      <c r="AS1184" s="78"/>
      <c r="AT1184" s="81" t="s">
        <v>1810</v>
      </c>
      <c r="AU1184" s="78"/>
      <c r="AV1184" s="87"/>
      <c r="AW1184" s="116" t="s">
        <v>4619</v>
      </c>
    </row>
    <row r="1185" spans="1:49" s="88" customFormat="1" ht="24.75" customHeight="1">
      <c r="A1185" s="136">
        <v>9</v>
      </c>
      <c r="B1185" s="205" t="s">
        <v>1582</v>
      </c>
      <c r="C1185" s="79" t="s">
        <v>1576</v>
      </c>
      <c r="D1185" s="56" t="str">
        <f t="shared" si="0"/>
        <v>50</v>
      </c>
      <c r="E1185" s="35" t="s">
        <v>4070</v>
      </c>
      <c r="F1185" s="35"/>
      <c r="G1185" s="85" t="s">
        <v>4619</v>
      </c>
      <c r="H1185" s="85" t="s">
        <v>4611</v>
      </c>
      <c r="I1185" s="85" t="s">
        <v>4809</v>
      </c>
      <c r="J1185" s="338"/>
      <c r="K1185" s="133" t="s">
        <v>4705</v>
      </c>
      <c r="L1185" s="17" t="s">
        <v>4712</v>
      </c>
      <c r="M1185" s="79" t="s">
        <v>4596</v>
      </c>
      <c r="N1185" s="79" t="s">
        <v>4689</v>
      </c>
      <c r="O1185" s="79" t="e">
        <v>#N/A</v>
      </c>
      <c r="P1185" s="78" t="s">
        <v>1815</v>
      </c>
      <c r="Q1185" s="86"/>
      <c r="R1185" s="78"/>
      <c r="S1185" s="79"/>
      <c r="T1185" s="79" t="e">
        <v>#N/A</v>
      </c>
      <c r="U1185" s="79"/>
      <c r="V1185" s="81" t="s">
        <v>4</v>
      </c>
      <c r="W1185" s="81" t="s">
        <v>4</v>
      </c>
      <c r="X1185" s="80" t="s">
        <v>1792</v>
      </c>
      <c r="Y1185" s="91" t="s">
        <v>1799</v>
      </c>
      <c r="Z1185" s="91"/>
      <c r="AA1185" s="77" t="s">
        <v>45</v>
      </c>
      <c r="AB1185" s="78" t="s">
        <v>1714</v>
      </c>
      <c r="AC1185" s="83"/>
      <c r="AD1185" s="78" t="s">
        <v>1714</v>
      </c>
      <c r="AE1185" s="78" t="s">
        <v>1815</v>
      </c>
      <c r="AF1185" s="83"/>
      <c r="AG1185" s="1" t="s">
        <v>1628</v>
      </c>
      <c r="AH1185" s="95" t="s">
        <v>1866</v>
      </c>
      <c r="AI1185" s="94" t="s">
        <v>1627</v>
      </c>
      <c r="AJ1185" s="5"/>
      <c r="AK1185" s="83"/>
      <c r="AL1185" s="77" t="s">
        <v>1571</v>
      </c>
      <c r="AM1185" s="83">
        <v>43256.847024340277</v>
      </c>
      <c r="AN1185" s="82" t="s">
        <v>1883</v>
      </c>
      <c r="AO1185" s="81" t="s">
        <v>2170</v>
      </c>
      <c r="AP1185" s="76" t="s">
        <v>2794</v>
      </c>
      <c r="AQ1185" s="76" t="s">
        <v>2016</v>
      </c>
      <c r="AR1185" s="5"/>
      <c r="AS1185" s="78"/>
      <c r="AT1185" s="81" t="s">
        <v>1810</v>
      </c>
      <c r="AU1185" s="78"/>
      <c r="AV1185" s="87"/>
      <c r="AW1185" s="116" t="s">
        <v>4619</v>
      </c>
    </row>
    <row r="1186" spans="1:49" s="88" customFormat="1" ht="24.75" customHeight="1">
      <c r="A1186" s="52">
        <v>10</v>
      </c>
      <c r="B1186" s="205" t="s">
        <v>1580</v>
      </c>
      <c r="C1186" s="79" t="s">
        <v>1576</v>
      </c>
      <c r="D1186" s="56" t="str">
        <f t="shared" si="0"/>
        <v>50</v>
      </c>
      <c r="E1186" s="35" t="s">
        <v>4069</v>
      </c>
      <c r="F1186" s="35"/>
      <c r="G1186" s="85" t="s">
        <v>4619</v>
      </c>
      <c r="H1186" s="85" t="s">
        <v>4611</v>
      </c>
      <c r="I1186" s="85" t="s">
        <v>4809</v>
      </c>
      <c r="J1186" s="338"/>
      <c r="K1186" s="133" t="s">
        <v>4705</v>
      </c>
      <c r="L1186" s="17" t="s">
        <v>4712</v>
      </c>
      <c r="M1186" s="79" t="s">
        <v>4596</v>
      </c>
      <c r="N1186" s="79" t="s">
        <v>4689</v>
      </c>
      <c r="O1186" s="79" t="e">
        <v>#N/A</v>
      </c>
      <c r="P1186" s="78" t="s">
        <v>1815</v>
      </c>
      <c r="Q1186" s="86"/>
      <c r="R1186" s="78"/>
      <c r="S1186" s="79"/>
      <c r="T1186" s="79" t="e">
        <v>#N/A</v>
      </c>
      <c r="U1186" s="79"/>
      <c r="V1186" s="81" t="s">
        <v>4</v>
      </c>
      <c r="W1186" s="81" t="s">
        <v>4</v>
      </c>
      <c r="X1186" s="80" t="s">
        <v>1792</v>
      </c>
      <c r="Y1186" s="91" t="s">
        <v>1799</v>
      </c>
      <c r="Z1186" s="91"/>
      <c r="AA1186" s="77" t="s">
        <v>45</v>
      </c>
      <c r="AB1186" s="78" t="s">
        <v>1714</v>
      </c>
      <c r="AC1186" s="83"/>
      <c r="AD1186" s="78" t="s">
        <v>1714</v>
      </c>
      <c r="AE1186" s="78" t="s">
        <v>1815</v>
      </c>
      <c r="AF1186" s="83"/>
      <c r="AG1186" s="1" t="s">
        <v>1628</v>
      </c>
      <c r="AH1186" s="95" t="s">
        <v>1866</v>
      </c>
      <c r="AI1186" s="94" t="s">
        <v>1627</v>
      </c>
      <c r="AJ1186" s="5"/>
      <c r="AK1186" s="83"/>
      <c r="AL1186" s="77" t="s">
        <v>1571</v>
      </c>
      <c r="AM1186" s="83">
        <v>43256.884988888887</v>
      </c>
      <c r="AN1186" s="82" t="s">
        <v>1883</v>
      </c>
      <c r="AO1186" s="81" t="s">
        <v>2170</v>
      </c>
      <c r="AP1186" s="76" t="s">
        <v>2793</v>
      </c>
      <c r="AQ1186" s="76" t="s">
        <v>2016</v>
      </c>
      <c r="AR1186" s="5"/>
      <c r="AS1186" s="78"/>
      <c r="AT1186" s="81" t="s">
        <v>1810</v>
      </c>
      <c r="AU1186" s="78"/>
      <c r="AV1186" s="87"/>
      <c r="AW1186" s="116" t="s">
        <v>4619</v>
      </c>
    </row>
    <row r="1187" spans="1:49" s="88" customFormat="1" ht="24.75" customHeight="1">
      <c r="A1187" s="136">
        <v>11</v>
      </c>
      <c r="B1187" s="168" t="s">
        <v>1237</v>
      </c>
      <c r="C1187" s="79" t="s">
        <v>1238</v>
      </c>
      <c r="D1187" s="56" t="str">
        <f t="shared" si="0"/>
        <v>58</v>
      </c>
      <c r="E1187" s="35" t="s">
        <v>4116</v>
      </c>
      <c r="F1187" s="35"/>
      <c r="G1187" s="85" t="s">
        <v>4619</v>
      </c>
      <c r="H1187" s="85" t="s">
        <v>4603</v>
      </c>
      <c r="I1187" s="85" t="s">
        <v>4809</v>
      </c>
      <c r="J1187" s="338"/>
      <c r="K1187" s="133" t="s">
        <v>4705</v>
      </c>
      <c r="L1187" s="17" t="s">
        <v>4712</v>
      </c>
      <c r="M1187" s="79" t="s">
        <v>4596</v>
      </c>
      <c r="N1187" s="79" t="s">
        <v>4643</v>
      </c>
      <c r="O1187" s="79" t="s">
        <v>4617</v>
      </c>
      <c r="P1187" s="78" t="s">
        <v>3917</v>
      </c>
      <c r="Q1187" s="86"/>
      <c r="R1187" s="78"/>
      <c r="S1187" s="79"/>
      <c r="T1187" s="79" t="e">
        <v>#N/A</v>
      </c>
      <c r="U1187" s="79"/>
      <c r="V1187" s="81" t="s">
        <v>4</v>
      </c>
      <c r="W1187" s="81" t="s">
        <v>4</v>
      </c>
      <c r="X1187" s="80" t="s">
        <v>1792</v>
      </c>
      <c r="Y1187" s="91" t="s">
        <v>4570</v>
      </c>
      <c r="Z1187" s="91" t="s">
        <v>4570</v>
      </c>
      <c r="AA1187" s="44" t="s">
        <v>3918</v>
      </c>
      <c r="AB1187" s="78" t="s">
        <v>1714</v>
      </c>
      <c r="AC1187" s="83"/>
      <c r="AD1187" s="78" t="s">
        <v>1714</v>
      </c>
      <c r="AE1187" s="78" t="s">
        <v>3917</v>
      </c>
      <c r="AF1187" s="83"/>
      <c r="AG1187" s="42" t="s">
        <v>2277</v>
      </c>
      <c r="AH1187" s="1" t="s">
        <v>2002</v>
      </c>
      <c r="AI1187" s="97" t="s">
        <v>1627</v>
      </c>
      <c r="AJ1187" s="82"/>
      <c r="AK1187" s="83"/>
      <c r="AL1187" s="42" t="s">
        <v>1117</v>
      </c>
      <c r="AM1187" s="43">
        <v>43296.787411458332</v>
      </c>
      <c r="AN1187" s="82" t="s">
        <v>1883</v>
      </c>
      <c r="AO1187" s="81">
        <v>43493</v>
      </c>
      <c r="AP1187" s="76" t="s">
        <v>3919</v>
      </c>
      <c r="AQ1187" s="76" t="s">
        <v>3920</v>
      </c>
      <c r="AR1187" s="5"/>
      <c r="AS1187" s="78"/>
      <c r="AT1187" s="81" t="s">
        <v>1810</v>
      </c>
      <c r="AU1187" s="78"/>
      <c r="AV1187" s="87"/>
      <c r="AW1187" s="116" t="s">
        <v>4619</v>
      </c>
    </row>
    <row r="1188" spans="1:49" s="88" customFormat="1" ht="24.75" customHeight="1">
      <c r="A1188" s="52">
        <v>12</v>
      </c>
      <c r="B1188" s="162" t="s">
        <v>325</v>
      </c>
      <c r="C1188" s="78" t="s">
        <v>326</v>
      </c>
      <c r="D1188" s="56" t="str">
        <f t="shared" si="0"/>
        <v>00</v>
      </c>
      <c r="E1188" s="81" t="s">
        <v>4219</v>
      </c>
      <c r="F1188" s="81"/>
      <c r="G1188" s="85" t="s">
        <v>1710</v>
      </c>
      <c r="H1188" s="85" t="s">
        <v>4603</v>
      </c>
      <c r="I1188" s="85" t="s">
        <v>4809</v>
      </c>
      <c r="J1188" s="338"/>
      <c r="K1188" s="133" t="s">
        <v>4720</v>
      </c>
      <c r="L1188" s="82" t="s">
        <v>4688</v>
      </c>
      <c r="M1188" s="79" t="s">
        <v>4596</v>
      </c>
      <c r="N1188" s="79" t="s">
        <v>4692</v>
      </c>
      <c r="O1188" s="79" t="e">
        <v>#N/A</v>
      </c>
      <c r="P1188" s="78" t="s">
        <v>3945</v>
      </c>
      <c r="Q1188" s="86"/>
      <c r="R1188" s="78"/>
      <c r="S1188" s="78"/>
      <c r="T1188" s="79" t="e">
        <v>#N/A</v>
      </c>
      <c r="U1188" s="78"/>
      <c r="V1188" s="81" t="s">
        <v>4</v>
      </c>
      <c r="W1188" s="81" t="s">
        <v>4</v>
      </c>
      <c r="X1188" s="12"/>
      <c r="Y1188" s="91"/>
      <c r="Z1188" s="91"/>
      <c r="AA1188" s="78" t="s">
        <v>296</v>
      </c>
      <c r="AB1188" s="78" t="s">
        <v>4506</v>
      </c>
      <c r="AC1188" s="83"/>
      <c r="AD1188" s="78" t="s">
        <v>4506</v>
      </c>
      <c r="AE1188" s="78" t="s">
        <v>3945</v>
      </c>
      <c r="AF1188" s="2" t="s">
        <v>3946</v>
      </c>
      <c r="AG1188" s="78" t="s">
        <v>1628</v>
      </c>
      <c r="AH1188" s="78" t="s">
        <v>1793</v>
      </c>
      <c r="AI1188" s="78" t="s">
        <v>1629</v>
      </c>
      <c r="AJ1188" s="78"/>
      <c r="AK1188" s="81"/>
      <c r="AL1188" s="78"/>
      <c r="AM1188" s="78"/>
      <c r="AN1188" s="78"/>
      <c r="AO1188" s="78"/>
      <c r="AP1188" s="78"/>
      <c r="AQ1188" s="78"/>
      <c r="AR1188" s="5"/>
      <c r="AS1188" s="78"/>
      <c r="AT1188" s="78" t="s">
        <v>1898</v>
      </c>
      <c r="AU1188" s="78" t="s">
        <v>3923</v>
      </c>
      <c r="AV1188" s="87"/>
      <c r="AW1188" s="116" t="s">
        <v>4619</v>
      </c>
    </row>
    <row r="1189" spans="1:49" s="88" customFormat="1" ht="24.75" customHeight="1">
      <c r="A1189" s="136">
        <v>13</v>
      </c>
      <c r="B1189" s="162" t="s">
        <v>328</v>
      </c>
      <c r="C1189" s="78" t="s">
        <v>326</v>
      </c>
      <c r="D1189" s="56" t="str">
        <f t="shared" si="0"/>
        <v>00</v>
      </c>
      <c r="E1189" s="81" t="s">
        <v>4220</v>
      </c>
      <c r="F1189" s="81"/>
      <c r="G1189" s="85" t="s">
        <v>1710</v>
      </c>
      <c r="H1189" s="85" t="s">
        <v>4603</v>
      </c>
      <c r="I1189" s="85" t="s">
        <v>4809</v>
      </c>
      <c r="J1189" s="338"/>
      <c r="K1189" s="133" t="s">
        <v>4720</v>
      </c>
      <c r="L1189" s="82" t="s">
        <v>4688</v>
      </c>
      <c r="M1189" s="79" t="s">
        <v>4596</v>
      </c>
      <c r="N1189" s="79" t="s">
        <v>4692</v>
      </c>
      <c r="O1189" s="79" t="e">
        <v>#N/A</v>
      </c>
      <c r="P1189" s="78" t="s">
        <v>3945</v>
      </c>
      <c r="Q1189" s="86"/>
      <c r="R1189" s="78"/>
      <c r="S1189" s="78"/>
      <c r="T1189" s="79" t="e">
        <v>#N/A</v>
      </c>
      <c r="U1189" s="78"/>
      <c r="V1189" s="81" t="s">
        <v>4</v>
      </c>
      <c r="W1189" s="81" t="s">
        <v>4</v>
      </c>
      <c r="X1189" s="12"/>
      <c r="Y1189" s="91"/>
      <c r="Z1189" s="91"/>
      <c r="AA1189" s="78" t="s">
        <v>296</v>
      </c>
      <c r="AB1189" s="78" t="s">
        <v>4506</v>
      </c>
      <c r="AC1189" s="83"/>
      <c r="AD1189" s="78" t="s">
        <v>4506</v>
      </c>
      <c r="AE1189" s="78" t="s">
        <v>3945</v>
      </c>
      <c r="AF1189" s="2" t="s">
        <v>3947</v>
      </c>
      <c r="AG1189" s="78" t="s">
        <v>1628</v>
      </c>
      <c r="AH1189" s="78" t="s">
        <v>1793</v>
      </c>
      <c r="AI1189" s="78" t="s">
        <v>1629</v>
      </c>
      <c r="AJ1189" s="78"/>
      <c r="AK1189" s="81"/>
      <c r="AL1189" s="78"/>
      <c r="AM1189" s="78"/>
      <c r="AN1189" s="78"/>
      <c r="AO1189" s="78"/>
      <c r="AP1189" s="78"/>
      <c r="AQ1189" s="78"/>
      <c r="AR1189" s="5"/>
      <c r="AS1189" s="78"/>
      <c r="AT1189" s="78" t="s">
        <v>1898</v>
      </c>
      <c r="AU1189" s="78" t="s">
        <v>3923</v>
      </c>
      <c r="AV1189" s="87"/>
      <c r="AW1189" s="116" t="s">
        <v>4619</v>
      </c>
    </row>
    <row r="1190" spans="1:49" s="88" customFormat="1" ht="24.75" customHeight="1">
      <c r="A1190" s="52">
        <v>14</v>
      </c>
      <c r="B1190" s="162" t="s">
        <v>329</v>
      </c>
      <c r="C1190" s="78" t="s">
        <v>326</v>
      </c>
      <c r="D1190" s="56" t="str">
        <f t="shared" si="0"/>
        <v>00</v>
      </c>
      <c r="E1190" s="81" t="s">
        <v>4221</v>
      </c>
      <c r="F1190" s="81"/>
      <c r="G1190" s="85" t="s">
        <v>1710</v>
      </c>
      <c r="H1190" s="85" t="s">
        <v>4603</v>
      </c>
      <c r="I1190" s="85" t="s">
        <v>4809</v>
      </c>
      <c r="J1190" s="338"/>
      <c r="K1190" s="133" t="s">
        <v>4720</v>
      </c>
      <c r="L1190" s="82" t="s">
        <v>4688</v>
      </c>
      <c r="M1190" s="79" t="s">
        <v>4596</v>
      </c>
      <c r="N1190" s="79" t="s">
        <v>4692</v>
      </c>
      <c r="O1190" s="79" t="e">
        <v>#N/A</v>
      </c>
      <c r="P1190" s="78" t="s">
        <v>3945</v>
      </c>
      <c r="Q1190" s="86"/>
      <c r="R1190" s="78"/>
      <c r="S1190" s="78"/>
      <c r="T1190" s="79" t="e">
        <v>#N/A</v>
      </c>
      <c r="U1190" s="78"/>
      <c r="V1190" s="81" t="s">
        <v>4</v>
      </c>
      <c r="W1190" s="81" t="s">
        <v>4</v>
      </c>
      <c r="X1190" s="12"/>
      <c r="Y1190" s="91"/>
      <c r="Z1190" s="91"/>
      <c r="AA1190" s="78" t="s">
        <v>296</v>
      </c>
      <c r="AB1190" s="78" t="s">
        <v>4506</v>
      </c>
      <c r="AC1190" s="83"/>
      <c r="AD1190" s="78" t="s">
        <v>4506</v>
      </c>
      <c r="AE1190" s="78" t="s">
        <v>3945</v>
      </c>
      <c r="AF1190" s="2" t="s">
        <v>3948</v>
      </c>
      <c r="AG1190" s="78" t="s">
        <v>1628</v>
      </c>
      <c r="AH1190" s="78" t="s">
        <v>1793</v>
      </c>
      <c r="AI1190" s="78" t="s">
        <v>1629</v>
      </c>
      <c r="AJ1190" s="78"/>
      <c r="AK1190" s="81"/>
      <c r="AL1190" s="78"/>
      <c r="AM1190" s="78"/>
      <c r="AN1190" s="78"/>
      <c r="AO1190" s="78"/>
      <c r="AP1190" s="78"/>
      <c r="AQ1190" s="78"/>
      <c r="AR1190" s="5"/>
      <c r="AS1190" s="78"/>
      <c r="AT1190" s="78" t="s">
        <v>1898</v>
      </c>
      <c r="AU1190" s="78" t="s">
        <v>3923</v>
      </c>
      <c r="AV1190" s="87"/>
      <c r="AW1190" s="116" t="s">
        <v>4619</v>
      </c>
    </row>
    <row r="1191" spans="1:49" s="88" customFormat="1" ht="24.75" customHeight="1">
      <c r="A1191" s="136">
        <v>15</v>
      </c>
      <c r="B1191" s="162" t="s">
        <v>330</v>
      </c>
      <c r="C1191" s="78" t="s">
        <v>326</v>
      </c>
      <c r="D1191" s="56" t="str">
        <f t="shared" si="0"/>
        <v>00</v>
      </c>
      <c r="E1191" s="81" t="s">
        <v>4222</v>
      </c>
      <c r="F1191" s="81"/>
      <c r="G1191" s="85" t="s">
        <v>1710</v>
      </c>
      <c r="H1191" s="85" t="s">
        <v>4603</v>
      </c>
      <c r="I1191" s="85" t="s">
        <v>4809</v>
      </c>
      <c r="J1191" s="338"/>
      <c r="K1191" s="133" t="s">
        <v>4720</v>
      </c>
      <c r="L1191" s="82" t="s">
        <v>4688</v>
      </c>
      <c r="M1191" s="79" t="s">
        <v>4596</v>
      </c>
      <c r="N1191" s="79" t="s">
        <v>4692</v>
      </c>
      <c r="O1191" s="79" t="e">
        <v>#N/A</v>
      </c>
      <c r="P1191" s="78" t="s">
        <v>3945</v>
      </c>
      <c r="Q1191" s="86"/>
      <c r="R1191" s="78"/>
      <c r="S1191" s="78"/>
      <c r="T1191" s="79" t="e">
        <v>#N/A</v>
      </c>
      <c r="U1191" s="78"/>
      <c r="V1191" s="81" t="s">
        <v>4</v>
      </c>
      <c r="W1191" s="81" t="s">
        <v>4</v>
      </c>
      <c r="X1191" s="12"/>
      <c r="Y1191" s="91"/>
      <c r="Z1191" s="91"/>
      <c r="AA1191" s="78" t="s">
        <v>296</v>
      </c>
      <c r="AB1191" s="78" t="s">
        <v>4506</v>
      </c>
      <c r="AC1191" s="83"/>
      <c r="AD1191" s="78" t="s">
        <v>4506</v>
      </c>
      <c r="AE1191" s="78" t="s">
        <v>3945</v>
      </c>
      <c r="AF1191" s="2" t="s">
        <v>3949</v>
      </c>
      <c r="AG1191" s="78" t="s">
        <v>1628</v>
      </c>
      <c r="AH1191" s="78" t="s">
        <v>1793</v>
      </c>
      <c r="AI1191" s="78" t="s">
        <v>1629</v>
      </c>
      <c r="AJ1191" s="78"/>
      <c r="AK1191" s="81"/>
      <c r="AL1191" s="78"/>
      <c r="AM1191" s="78"/>
      <c r="AN1191" s="78"/>
      <c r="AO1191" s="78"/>
      <c r="AP1191" s="78"/>
      <c r="AQ1191" s="78"/>
      <c r="AR1191" s="5"/>
      <c r="AS1191" s="78"/>
      <c r="AT1191" s="78" t="s">
        <v>1898</v>
      </c>
      <c r="AU1191" s="78" t="s">
        <v>3923</v>
      </c>
      <c r="AV1191" s="87"/>
      <c r="AW1191" s="116" t="s">
        <v>4619</v>
      </c>
    </row>
    <row r="1192" spans="1:49" s="88" customFormat="1" ht="24.75" customHeight="1">
      <c r="A1192" s="52">
        <v>16</v>
      </c>
      <c r="B1192" s="162" t="s">
        <v>331</v>
      </c>
      <c r="C1192" s="78" t="s">
        <v>326</v>
      </c>
      <c r="D1192" s="56" t="str">
        <f t="shared" si="0"/>
        <v>00</v>
      </c>
      <c r="E1192" s="81" t="s">
        <v>4223</v>
      </c>
      <c r="F1192" s="81"/>
      <c r="G1192" s="85" t="s">
        <v>1710</v>
      </c>
      <c r="H1192" s="85" t="s">
        <v>4603</v>
      </c>
      <c r="I1192" s="85" t="s">
        <v>4809</v>
      </c>
      <c r="J1192" s="338"/>
      <c r="K1192" s="133" t="s">
        <v>4720</v>
      </c>
      <c r="L1192" s="82" t="s">
        <v>4688</v>
      </c>
      <c r="M1192" s="79" t="s">
        <v>4596</v>
      </c>
      <c r="N1192" s="79" t="s">
        <v>4692</v>
      </c>
      <c r="O1192" s="79" t="e">
        <v>#N/A</v>
      </c>
      <c r="P1192" s="78" t="s">
        <v>3945</v>
      </c>
      <c r="Q1192" s="86"/>
      <c r="R1192" s="78"/>
      <c r="S1192" s="78"/>
      <c r="T1192" s="79" t="e">
        <v>#N/A</v>
      </c>
      <c r="U1192" s="78"/>
      <c r="V1192" s="81" t="s">
        <v>4</v>
      </c>
      <c r="W1192" s="81" t="s">
        <v>4</v>
      </c>
      <c r="X1192" s="12"/>
      <c r="Y1192" s="91"/>
      <c r="Z1192" s="91"/>
      <c r="AA1192" s="78" t="s">
        <v>296</v>
      </c>
      <c r="AB1192" s="78" t="s">
        <v>4506</v>
      </c>
      <c r="AC1192" s="83"/>
      <c r="AD1192" s="78" t="s">
        <v>4506</v>
      </c>
      <c r="AE1192" s="78" t="s">
        <v>3945</v>
      </c>
      <c r="AF1192" s="2" t="s">
        <v>3950</v>
      </c>
      <c r="AG1192" s="78" t="s">
        <v>1628</v>
      </c>
      <c r="AH1192" s="78" t="s">
        <v>1793</v>
      </c>
      <c r="AI1192" s="78" t="s">
        <v>1629</v>
      </c>
      <c r="AJ1192" s="78"/>
      <c r="AK1192" s="81"/>
      <c r="AL1192" s="78"/>
      <c r="AM1192" s="78"/>
      <c r="AN1192" s="78"/>
      <c r="AO1192" s="78"/>
      <c r="AP1192" s="78"/>
      <c r="AQ1192" s="78"/>
      <c r="AR1192" s="5"/>
      <c r="AS1192" s="78"/>
      <c r="AT1192" s="78" t="s">
        <v>1898</v>
      </c>
      <c r="AU1192" s="78" t="s">
        <v>3923</v>
      </c>
      <c r="AV1192" s="87"/>
      <c r="AW1192" s="116" t="s">
        <v>4619</v>
      </c>
    </row>
    <row r="1193" spans="1:49" s="88" customFormat="1" ht="24.75" customHeight="1">
      <c r="A1193" s="136">
        <v>17</v>
      </c>
      <c r="B1193" s="162" t="s">
        <v>332</v>
      </c>
      <c r="C1193" s="78" t="s">
        <v>326</v>
      </c>
      <c r="D1193" s="56" t="str">
        <f t="shared" si="0"/>
        <v>00</v>
      </c>
      <c r="E1193" s="81" t="s">
        <v>4224</v>
      </c>
      <c r="F1193" s="81"/>
      <c r="G1193" s="85" t="s">
        <v>1710</v>
      </c>
      <c r="H1193" s="85" t="s">
        <v>4603</v>
      </c>
      <c r="I1193" s="85" t="s">
        <v>4809</v>
      </c>
      <c r="J1193" s="338"/>
      <c r="K1193" s="133" t="s">
        <v>4720</v>
      </c>
      <c r="L1193" s="82" t="s">
        <v>4688</v>
      </c>
      <c r="M1193" s="79" t="s">
        <v>4596</v>
      </c>
      <c r="N1193" s="79" t="s">
        <v>4692</v>
      </c>
      <c r="O1193" s="79" t="e">
        <v>#N/A</v>
      </c>
      <c r="P1193" s="78" t="s">
        <v>3945</v>
      </c>
      <c r="Q1193" s="86"/>
      <c r="R1193" s="78"/>
      <c r="S1193" s="78"/>
      <c r="T1193" s="79" t="e">
        <v>#N/A</v>
      </c>
      <c r="U1193" s="78"/>
      <c r="V1193" s="81" t="s">
        <v>4</v>
      </c>
      <c r="W1193" s="81" t="s">
        <v>4</v>
      </c>
      <c r="X1193" s="12"/>
      <c r="Y1193" s="91"/>
      <c r="Z1193" s="91"/>
      <c r="AA1193" s="78" t="s">
        <v>296</v>
      </c>
      <c r="AB1193" s="78" t="s">
        <v>4506</v>
      </c>
      <c r="AC1193" s="83"/>
      <c r="AD1193" s="78" t="s">
        <v>4506</v>
      </c>
      <c r="AE1193" s="78" t="s">
        <v>3945</v>
      </c>
      <c r="AF1193" s="2" t="s">
        <v>3951</v>
      </c>
      <c r="AG1193" s="78" t="s">
        <v>1628</v>
      </c>
      <c r="AH1193" s="78" t="s">
        <v>1793</v>
      </c>
      <c r="AI1193" s="78" t="s">
        <v>1629</v>
      </c>
      <c r="AJ1193" s="78"/>
      <c r="AK1193" s="81"/>
      <c r="AL1193" s="78"/>
      <c r="AM1193" s="78"/>
      <c r="AN1193" s="78"/>
      <c r="AO1193" s="78"/>
      <c r="AP1193" s="78"/>
      <c r="AQ1193" s="78"/>
      <c r="AR1193" s="5"/>
      <c r="AS1193" s="78"/>
      <c r="AT1193" s="78" t="s">
        <v>1898</v>
      </c>
      <c r="AU1193" s="78" t="s">
        <v>3923</v>
      </c>
      <c r="AV1193" s="87"/>
      <c r="AW1193" s="116" t="s">
        <v>4619</v>
      </c>
    </row>
    <row r="1194" spans="1:49" s="115" customFormat="1" ht="24.75" customHeight="1">
      <c r="A1194" s="52">
        <v>18</v>
      </c>
      <c r="B1194" s="162" t="s">
        <v>333</v>
      </c>
      <c r="C1194" s="78" t="s">
        <v>326</v>
      </c>
      <c r="D1194" s="56" t="str">
        <f t="shared" si="0"/>
        <v>00</v>
      </c>
      <c r="E1194" s="81" t="s">
        <v>4225</v>
      </c>
      <c r="F1194" s="81"/>
      <c r="G1194" s="85" t="s">
        <v>1710</v>
      </c>
      <c r="H1194" s="85" t="s">
        <v>4603</v>
      </c>
      <c r="I1194" s="85" t="s">
        <v>4809</v>
      </c>
      <c r="J1194" s="338"/>
      <c r="K1194" s="133" t="s">
        <v>4720</v>
      </c>
      <c r="L1194" s="82" t="s">
        <v>4688</v>
      </c>
      <c r="M1194" s="79" t="s">
        <v>4596</v>
      </c>
      <c r="N1194" s="79" t="s">
        <v>4692</v>
      </c>
      <c r="O1194" s="79" t="e">
        <v>#N/A</v>
      </c>
      <c r="P1194" s="78" t="s">
        <v>3945</v>
      </c>
      <c r="Q1194" s="86"/>
      <c r="R1194" s="78"/>
      <c r="S1194" s="78"/>
      <c r="T1194" s="79" t="e">
        <v>#N/A</v>
      </c>
      <c r="U1194" s="78"/>
      <c r="V1194" s="81" t="s">
        <v>4</v>
      </c>
      <c r="W1194" s="81" t="s">
        <v>4</v>
      </c>
      <c r="X1194" s="12"/>
      <c r="Y1194" s="91"/>
      <c r="Z1194" s="91"/>
      <c r="AA1194" s="78" t="s">
        <v>296</v>
      </c>
      <c r="AB1194" s="78" t="s">
        <v>4506</v>
      </c>
      <c r="AC1194" s="83"/>
      <c r="AD1194" s="78" t="s">
        <v>4506</v>
      </c>
      <c r="AE1194" s="78" t="s">
        <v>3945</v>
      </c>
      <c r="AF1194" s="2" t="s">
        <v>3952</v>
      </c>
      <c r="AG1194" s="78" t="s">
        <v>1628</v>
      </c>
      <c r="AH1194" s="78" t="s">
        <v>1793</v>
      </c>
      <c r="AI1194" s="78" t="s">
        <v>1629</v>
      </c>
      <c r="AJ1194" s="78"/>
      <c r="AK1194" s="81"/>
      <c r="AL1194" s="78"/>
      <c r="AM1194" s="78"/>
      <c r="AN1194" s="78"/>
      <c r="AO1194" s="78"/>
      <c r="AP1194" s="78"/>
      <c r="AQ1194" s="78"/>
      <c r="AR1194" s="5"/>
      <c r="AS1194" s="78"/>
      <c r="AT1194" s="78" t="s">
        <v>1898</v>
      </c>
      <c r="AU1194" s="78" t="s">
        <v>3923</v>
      </c>
      <c r="AV1194" s="87"/>
      <c r="AW1194" s="116" t="s">
        <v>4619</v>
      </c>
    </row>
    <row r="1195" spans="1:49" s="88" customFormat="1" ht="24.75" customHeight="1">
      <c r="A1195" s="136">
        <v>19</v>
      </c>
      <c r="B1195" s="162" t="s">
        <v>1695</v>
      </c>
      <c r="C1195" s="56" t="s">
        <v>4623</v>
      </c>
      <c r="D1195" s="56" t="str">
        <f t="shared" si="0"/>
        <v>01</v>
      </c>
      <c r="E1195" s="58" t="s">
        <v>4236</v>
      </c>
      <c r="F1195" s="58"/>
      <c r="G1195" s="85" t="s">
        <v>1710</v>
      </c>
      <c r="H1195" s="85"/>
      <c r="I1195" s="85" t="s">
        <v>4809</v>
      </c>
      <c r="J1195" s="338" t="s">
        <v>1722</v>
      </c>
      <c r="K1195" s="133" t="s">
        <v>4720</v>
      </c>
      <c r="L1195" s="82" t="s">
        <v>4688</v>
      </c>
      <c r="M1195" s="79" t="s">
        <v>4596</v>
      </c>
      <c r="N1195" s="79" t="s">
        <v>4692</v>
      </c>
      <c r="O1195" s="79" t="e">
        <v>#N/A</v>
      </c>
      <c r="P1195" s="8" t="s">
        <v>3953</v>
      </c>
      <c r="Q1195" s="86"/>
      <c r="R1195" s="78"/>
      <c r="S1195" s="78"/>
      <c r="T1195" s="79" t="e">
        <v>#N/A</v>
      </c>
      <c r="U1195" s="78"/>
      <c r="V1195" s="81" t="s">
        <v>4</v>
      </c>
      <c r="W1195" s="81" t="s">
        <v>4</v>
      </c>
      <c r="X1195" s="12"/>
      <c r="Y1195" s="91"/>
      <c r="Z1195" s="91"/>
      <c r="AA1195" s="8" t="s">
        <v>626</v>
      </c>
      <c r="AB1195" s="78" t="s">
        <v>4506</v>
      </c>
      <c r="AC1195" s="83"/>
      <c r="AD1195" s="78" t="s">
        <v>4506</v>
      </c>
      <c r="AE1195" s="8" t="s">
        <v>3953</v>
      </c>
      <c r="AF1195" s="78" t="s">
        <v>627</v>
      </c>
      <c r="AG1195" s="78" t="s">
        <v>1626</v>
      </c>
      <c r="AH1195" s="78" t="s">
        <v>1829</v>
      </c>
      <c r="AI1195" s="78" t="s">
        <v>1629</v>
      </c>
      <c r="AJ1195" s="78"/>
      <c r="AK1195" s="81"/>
      <c r="AL1195" s="78"/>
      <c r="AM1195" s="78"/>
      <c r="AN1195" s="78"/>
      <c r="AO1195" s="78"/>
      <c r="AP1195" s="78"/>
      <c r="AQ1195" s="78"/>
      <c r="AR1195" s="5"/>
      <c r="AS1195" s="78"/>
      <c r="AT1195" s="78" t="s">
        <v>1898</v>
      </c>
      <c r="AU1195" s="78"/>
      <c r="AV1195" s="87"/>
      <c r="AW1195" s="116" t="s">
        <v>4619</v>
      </c>
    </row>
    <row r="1196" spans="1:49" s="115" customFormat="1" ht="24.75" customHeight="1">
      <c r="A1196" s="52">
        <v>20</v>
      </c>
      <c r="B1196" s="463" t="s">
        <v>625</v>
      </c>
      <c r="C1196" s="56" t="s">
        <v>4623</v>
      </c>
      <c r="D1196" s="56" t="str">
        <f t="shared" si="0"/>
        <v>01</v>
      </c>
      <c r="E1196" s="58" t="s">
        <v>4239</v>
      </c>
      <c r="F1196" s="58"/>
      <c r="G1196" s="85" t="s">
        <v>1710</v>
      </c>
      <c r="H1196" s="85"/>
      <c r="I1196" s="85" t="s">
        <v>4809</v>
      </c>
      <c r="J1196" s="338" t="s">
        <v>1722</v>
      </c>
      <c r="K1196" s="133" t="s">
        <v>4720</v>
      </c>
      <c r="L1196" s="82" t="s">
        <v>4688</v>
      </c>
      <c r="M1196" s="79" t="s">
        <v>4596</v>
      </c>
      <c r="N1196" s="79" t="s">
        <v>4692</v>
      </c>
      <c r="O1196" s="79" t="e">
        <v>#N/A</v>
      </c>
      <c r="P1196" s="8" t="s">
        <v>3953</v>
      </c>
      <c r="Q1196" s="86"/>
      <c r="R1196" s="78"/>
      <c r="S1196" s="78"/>
      <c r="T1196" s="79" t="e">
        <v>#N/A</v>
      </c>
      <c r="U1196" s="78"/>
      <c r="V1196" s="81" t="s">
        <v>4</v>
      </c>
      <c r="W1196" s="81" t="s">
        <v>4</v>
      </c>
      <c r="X1196" s="12"/>
      <c r="Y1196" s="91"/>
      <c r="Z1196" s="91"/>
      <c r="AA1196" s="8" t="s">
        <v>626</v>
      </c>
      <c r="AB1196" s="78" t="s">
        <v>4506</v>
      </c>
      <c r="AC1196" s="83"/>
      <c r="AD1196" s="78" t="s">
        <v>4506</v>
      </c>
      <c r="AE1196" s="8" t="s">
        <v>3953</v>
      </c>
      <c r="AF1196" s="78" t="s">
        <v>627</v>
      </c>
      <c r="AG1196" s="78" t="s">
        <v>1626</v>
      </c>
      <c r="AH1196" s="78" t="s">
        <v>1829</v>
      </c>
      <c r="AI1196" s="78" t="s">
        <v>1629</v>
      </c>
      <c r="AJ1196" s="78"/>
      <c r="AK1196" s="81"/>
      <c r="AL1196" s="78"/>
      <c r="AM1196" s="78"/>
      <c r="AN1196" s="78"/>
      <c r="AO1196" s="78"/>
      <c r="AP1196" s="78"/>
      <c r="AQ1196" s="78"/>
      <c r="AR1196" s="5"/>
      <c r="AS1196" s="78"/>
      <c r="AT1196" s="78" t="s">
        <v>1891</v>
      </c>
      <c r="AU1196" s="78"/>
      <c r="AV1196" s="87"/>
      <c r="AW1196" s="116" t="s">
        <v>4619</v>
      </c>
    </row>
    <row r="1197" spans="1:49" s="88" customFormat="1" ht="24.75" customHeight="1">
      <c r="A1197" s="136">
        <v>21</v>
      </c>
      <c r="B1197" s="463" t="s">
        <v>632</v>
      </c>
      <c r="C1197" s="56" t="s">
        <v>4623</v>
      </c>
      <c r="D1197" s="56" t="str">
        <f t="shared" si="0"/>
        <v>01</v>
      </c>
      <c r="E1197" s="58" t="s">
        <v>4238</v>
      </c>
      <c r="F1197" s="58"/>
      <c r="G1197" s="85" t="s">
        <v>1710</v>
      </c>
      <c r="H1197" s="85"/>
      <c r="I1197" s="85" t="s">
        <v>4809</v>
      </c>
      <c r="J1197" s="338" t="s">
        <v>1722</v>
      </c>
      <c r="K1197" s="133" t="s">
        <v>4720</v>
      </c>
      <c r="L1197" s="82" t="s">
        <v>4688</v>
      </c>
      <c r="M1197" s="79" t="s">
        <v>4596</v>
      </c>
      <c r="N1197" s="79" t="s">
        <v>4692</v>
      </c>
      <c r="O1197" s="79" t="e">
        <v>#N/A</v>
      </c>
      <c r="P1197" s="8" t="s">
        <v>3953</v>
      </c>
      <c r="Q1197" s="86"/>
      <c r="R1197" s="78"/>
      <c r="S1197" s="78"/>
      <c r="T1197" s="79" t="e">
        <v>#N/A</v>
      </c>
      <c r="U1197" s="78"/>
      <c r="V1197" s="81" t="s">
        <v>4</v>
      </c>
      <c r="W1197" s="81" t="s">
        <v>4</v>
      </c>
      <c r="X1197" s="12"/>
      <c r="Y1197" s="91"/>
      <c r="Z1197" s="91"/>
      <c r="AA1197" s="8" t="s">
        <v>626</v>
      </c>
      <c r="AB1197" s="78" t="s">
        <v>4506</v>
      </c>
      <c r="AC1197" s="83"/>
      <c r="AD1197" s="78" t="s">
        <v>4506</v>
      </c>
      <c r="AE1197" s="8" t="s">
        <v>3953</v>
      </c>
      <c r="AF1197" s="78" t="s">
        <v>627</v>
      </c>
      <c r="AG1197" s="78" t="s">
        <v>1626</v>
      </c>
      <c r="AH1197" s="78" t="s">
        <v>1829</v>
      </c>
      <c r="AI1197" s="78" t="s">
        <v>1629</v>
      </c>
      <c r="AJ1197" s="78"/>
      <c r="AK1197" s="81"/>
      <c r="AL1197" s="78"/>
      <c r="AM1197" s="78"/>
      <c r="AN1197" s="78"/>
      <c r="AO1197" s="78"/>
      <c r="AP1197" s="78"/>
      <c r="AQ1197" s="78"/>
      <c r="AR1197" s="5"/>
      <c r="AS1197" s="78"/>
      <c r="AT1197" s="78" t="s">
        <v>1891</v>
      </c>
      <c r="AU1197" s="78"/>
      <c r="AV1197" s="87"/>
      <c r="AW1197" s="116" t="s">
        <v>4619</v>
      </c>
    </row>
    <row r="1198" spans="1:49" s="88" customFormat="1" ht="24.75" customHeight="1">
      <c r="A1198" s="52">
        <v>22</v>
      </c>
      <c r="B1198" s="463" t="s">
        <v>633</v>
      </c>
      <c r="C1198" s="56" t="s">
        <v>4623</v>
      </c>
      <c r="D1198" s="56" t="str">
        <f t="shared" si="0"/>
        <v>01</v>
      </c>
      <c r="E1198" s="58" t="s">
        <v>4237</v>
      </c>
      <c r="F1198" s="58"/>
      <c r="G1198" s="85" t="s">
        <v>1710</v>
      </c>
      <c r="H1198" s="85"/>
      <c r="I1198" s="85" t="s">
        <v>4809</v>
      </c>
      <c r="J1198" s="338" t="s">
        <v>1722</v>
      </c>
      <c r="K1198" s="133" t="s">
        <v>4720</v>
      </c>
      <c r="L1198" s="82" t="s">
        <v>4688</v>
      </c>
      <c r="M1198" s="79" t="s">
        <v>4596</v>
      </c>
      <c r="N1198" s="79" t="s">
        <v>4692</v>
      </c>
      <c r="O1198" s="79" t="e">
        <v>#N/A</v>
      </c>
      <c r="P1198" s="8" t="s">
        <v>3953</v>
      </c>
      <c r="Q1198" s="86"/>
      <c r="R1198" s="78"/>
      <c r="S1198" s="78"/>
      <c r="T1198" s="79" t="e">
        <v>#N/A</v>
      </c>
      <c r="U1198" s="78"/>
      <c r="V1198" s="81" t="s">
        <v>4</v>
      </c>
      <c r="W1198" s="81" t="s">
        <v>4</v>
      </c>
      <c r="X1198" s="12"/>
      <c r="Y1198" s="91"/>
      <c r="Z1198" s="91"/>
      <c r="AA1198" s="8" t="s">
        <v>626</v>
      </c>
      <c r="AB1198" s="78" t="s">
        <v>4506</v>
      </c>
      <c r="AC1198" s="83"/>
      <c r="AD1198" s="78" t="s">
        <v>4506</v>
      </c>
      <c r="AE1198" s="8" t="s">
        <v>3953</v>
      </c>
      <c r="AF1198" s="2" t="s">
        <v>627</v>
      </c>
      <c r="AG1198" s="78" t="s">
        <v>1626</v>
      </c>
      <c r="AH1198" s="78" t="s">
        <v>1829</v>
      </c>
      <c r="AI1198" s="78" t="s">
        <v>1629</v>
      </c>
      <c r="AJ1198" s="78"/>
      <c r="AK1198" s="81"/>
      <c r="AL1198" s="78"/>
      <c r="AM1198" s="78"/>
      <c r="AN1198" s="78"/>
      <c r="AO1198" s="78"/>
      <c r="AP1198" s="78"/>
      <c r="AQ1198" s="78"/>
      <c r="AR1198" s="5"/>
      <c r="AS1198" s="78"/>
      <c r="AT1198" s="78" t="s">
        <v>1891</v>
      </c>
      <c r="AU1198" s="78"/>
      <c r="AV1198" s="87"/>
      <c r="AW1198" s="116" t="s">
        <v>4619</v>
      </c>
    </row>
    <row r="1199" spans="1:49" s="88" customFormat="1" ht="24.75" customHeight="1">
      <c r="A1199" s="136">
        <v>23</v>
      </c>
      <c r="B1199" s="463" t="s">
        <v>628</v>
      </c>
      <c r="C1199" s="56" t="s">
        <v>4623</v>
      </c>
      <c r="D1199" s="56" t="str">
        <f t="shared" si="0"/>
        <v>01</v>
      </c>
      <c r="E1199" s="58" t="s">
        <v>4236</v>
      </c>
      <c r="F1199" s="58"/>
      <c r="G1199" s="85" t="s">
        <v>1710</v>
      </c>
      <c r="H1199" s="85"/>
      <c r="I1199" s="85" t="s">
        <v>4809</v>
      </c>
      <c r="J1199" s="338" t="s">
        <v>1722</v>
      </c>
      <c r="K1199" s="133" t="s">
        <v>4720</v>
      </c>
      <c r="L1199" s="82" t="s">
        <v>4688</v>
      </c>
      <c r="M1199" s="79" t="s">
        <v>4596</v>
      </c>
      <c r="N1199" s="79" t="s">
        <v>4692</v>
      </c>
      <c r="O1199" s="79" t="e">
        <v>#N/A</v>
      </c>
      <c r="P1199" s="8" t="s">
        <v>3953</v>
      </c>
      <c r="Q1199" s="86"/>
      <c r="R1199" s="78"/>
      <c r="S1199" s="78"/>
      <c r="T1199" s="79" t="e">
        <v>#N/A</v>
      </c>
      <c r="U1199" s="78"/>
      <c r="V1199" s="81" t="s">
        <v>4</v>
      </c>
      <c r="W1199" s="81" t="s">
        <v>4</v>
      </c>
      <c r="X1199" s="12"/>
      <c r="Y1199" s="91"/>
      <c r="Z1199" s="91"/>
      <c r="AA1199" s="8" t="s">
        <v>626</v>
      </c>
      <c r="AB1199" s="78" t="s">
        <v>4506</v>
      </c>
      <c r="AC1199" s="83"/>
      <c r="AD1199" s="78" t="s">
        <v>4506</v>
      </c>
      <c r="AE1199" s="8" t="s">
        <v>3953</v>
      </c>
      <c r="AF1199" s="78" t="s">
        <v>627</v>
      </c>
      <c r="AG1199" s="78" t="s">
        <v>1626</v>
      </c>
      <c r="AH1199" s="78" t="s">
        <v>1829</v>
      </c>
      <c r="AI1199" s="78" t="s">
        <v>1629</v>
      </c>
      <c r="AJ1199" s="78"/>
      <c r="AK1199" s="81"/>
      <c r="AL1199" s="78"/>
      <c r="AM1199" s="78"/>
      <c r="AN1199" s="78"/>
      <c r="AO1199" s="78"/>
      <c r="AP1199" s="78"/>
      <c r="AQ1199" s="78"/>
      <c r="AR1199" s="5"/>
      <c r="AS1199" s="78"/>
      <c r="AT1199" s="78" t="s">
        <v>1891</v>
      </c>
      <c r="AU1199" s="78"/>
      <c r="AV1199" s="87"/>
      <c r="AW1199" s="116" t="s">
        <v>4619</v>
      </c>
    </row>
    <row r="1200" spans="1:49" s="88" customFormat="1" ht="24.75" customHeight="1">
      <c r="A1200" s="52">
        <v>24</v>
      </c>
      <c r="B1200" s="463" t="s">
        <v>629</v>
      </c>
      <c r="C1200" s="56" t="s">
        <v>4623</v>
      </c>
      <c r="D1200" s="56" t="str">
        <f t="shared" si="0"/>
        <v>01</v>
      </c>
      <c r="E1200" s="58" t="s">
        <v>4240</v>
      </c>
      <c r="F1200" s="58"/>
      <c r="G1200" s="85" t="s">
        <v>1710</v>
      </c>
      <c r="H1200" s="85"/>
      <c r="I1200" s="85" t="s">
        <v>4809</v>
      </c>
      <c r="J1200" s="338" t="s">
        <v>1722</v>
      </c>
      <c r="K1200" s="133" t="s">
        <v>4720</v>
      </c>
      <c r="L1200" s="82" t="s">
        <v>4688</v>
      </c>
      <c r="M1200" s="79" t="s">
        <v>4596</v>
      </c>
      <c r="N1200" s="79" t="s">
        <v>4692</v>
      </c>
      <c r="O1200" s="79" t="e">
        <v>#N/A</v>
      </c>
      <c r="P1200" s="8" t="s">
        <v>3953</v>
      </c>
      <c r="Q1200" s="86"/>
      <c r="R1200" s="78"/>
      <c r="S1200" s="78"/>
      <c r="T1200" s="79" t="e">
        <v>#N/A</v>
      </c>
      <c r="U1200" s="78"/>
      <c r="V1200" s="81" t="s">
        <v>4</v>
      </c>
      <c r="W1200" s="81" t="s">
        <v>4</v>
      </c>
      <c r="X1200" s="12"/>
      <c r="Y1200" s="91"/>
      <c r="Z1200" s="91"/>
      <c r="AA1200" s="8" t="s">
        <v>626</v>
      </c>
      <c r="AB1200" s="78" t="s">
        <v>4506</v>
      </c>
      <c r="AC1200" s="83"/>
      <c r="AD1200" s="78" t="s">
        <v>4506</v>
      </c>
      <c r="AE1200" s="8" t="s">
        <v>3953</v>
      </c>
      <c r="AF1200" s="78" t="s">
        <v>627</v>
      </c>
      <c r="AG1200" s="78" t="s">
        <v>1626</v>
      </c>
      <c r="AH1200" s="78" t="s">
        <v>1829</v>
      </c>
      <c r="AI1200" s="78" t="s">
        <v>1629</v>
      </c>
      <c r="AJ1200" s="78"/>
      <c r="AK1200" s="81"/>
      <c r="AL1200" s="78"/>
      <c r="AM1200" s="78"/>
      <c r="AN1200" s="78"/>
      <c r="AO1200" s="78"/>
      <c r="AP1200" s="78"/>
      <c r="AQ1200" s="78"/>
      <c r="AR1200" s="5"/>
      <c r="AS1200" s="78"/>
      <c r="AT1200" s="78" t="s">
        <v>1891</v>
      </c>
      <c r="AU1200" s="78"/>
      <c r="AV1200" s="87"/>
      <c r="AW1200" s="116" t="s">
        <v>4619</v>
      </c>
    </row>
    <row r="1201" spans="1:49" s="88" customFormat="1" ht="24.75" customHeight="1">
      <c r="A1201" s="136">
        <v>25</v>
      </c>
      <c r="B1201" s="162" t="s">
        <v>313</v>
      </c>
      <c r="C1201" s="78" t="s">
        <v>314</v>
      </c>
      <c r="D1201" s="56" t="str">
        <f t="shared" si="0"/>
        <v>40</v>
      </c>
      <c r="E1201" s="81" t="s">
        <v>4226</v>
      </c>
      <c r="F1201" s="81"/>
      <c r="G1201" s="85" t="s">
        <v>1710</v>
      </c>
      <c r="H1201" s="85" t="s">
        <v>4603</v>
      </c>
      <c r="I1201" s="85" t="s">
        <v>4809</v>
      </c>
      <c r="J1201" s="338"/>
      <c r="K1201" s="133" t="s">
        <v>4720</v>
      </c>
      <c r="L1201" s="82" t="s">
        <v>4688</v>
      </c>
      <c r="M1201" s="79" t="s">
        <v>4596</v>
      </c>
      <c r="N1201" s="79" t="s">
        <v>4692</v>
      </c>
      <c r="O1201" s="79" t="e">
        <v>#N/A</v>
      </c>
      <c r="P1201" s="78" t="s">
        <v>3953</v>
      </c>
      <c r="Q1201" s="86"/>
      <c r="R1201" s="78"/>
      <c r="S1201" s="78"/>
      <c r="T1201" s="79" t="e">
        <v>#N/A</v>
      </c>
      <c r="U1201" s="78"/>
      <c r="V1201" s="81" t="s">
        <v>4</v>
      </c>
      <c r="W1201" s="81" t="s">
        <v>4</v>
      </c>
      <c r="X1201" s="12"/>
      <c r="Y1201" s="91"/>
      <c r="Z1201" s="91"/>
      <c r="AA1201" s="78" t="s">
        <v>296</v>
      </c>
      <c r="AB1201" s="78" t="s">
        <v>4506</v>
      </c>
      <c r="AC1201" s="83"/>
      <c r="AD1201" s="78" t="s">
        <v>4506</v>
      </c>
      <c r="AE1201" s="78" t="s">
        <v>3953</v>
      </c>
      <c r="AF1201" s="2" t="s">
        <v>3954</v>
      </c>
      <c r="AG1201" s="78" t="s">
        <v>1628</v>
      </c>
      <c r="AH1201" s="78" t="s">
        <v>1793</v>
      </c>
      <c r="AI1201" s="78" t="s">
        <v>1629</v>
      </c>
      <c r="AJ1201" s="78"/>
      <c r="AK1201" s="81"/>
      <c r="AL1201" s="78"/>
      <c r="AM1201" s="78"/>
      <c r="AN1201" s="78"/>
      <c r="AO1201" s="78"/>
      <c r="AP1201" s="78"/>
      <c r="AQ1201" s="78"/>
      <c r="AR1201" s="5"/>
      <c r="AS1201" s="78"/>
      <c r="AT1201" s="78" t="s">
        <v>1898</v>
      </c>
      <c r="AU1201" s="78" t="s">
        <v>3923</v>
      </c>
      <c r="AV1201" s="87"/>
      <c r="AW1201" s="116" t="s">
        <v>4619</v>
      </c>
    </row>
    <row r="1202" spans="1:49" s="88" customFormat="1" ht="24.75" customHeight="1">
      <c r="A1202" s="52">
        <v>26</v>
      </c>
      <c r="B1202" s="162" t="s">
        <v>316</v>
      </c>
      <c r="C1202" s="78" t="s">
        <v>314</v>
      </c>
      <c r="D1202" s="56" t="str">
        <f t="shared" si="0"/>
        <v>40</v>
      </c>
      <c r="E1202" s="81" t="s">
        <v>4227</v>
      </c>
      <c r="F1202" s="81"/>
      <c r="G1202" s="85" t="s">
        <v>1710</v>
      </c>
      <c r="H1202" s="85" t="s">
        <v>4603</v>
      </c>
      <c r="I1202" s="85" t="s">
        <v>4809</v>
      </c>
      <c r="J1202" s="338"/>
      <c r="K1202" s="133" t="s">
        <v>4720</v>
      </c>
      <c r="L1202" s="82" t="s">
        <v>4688</v>
      </c>
      <c r="M1202" s="79" t="s">
        <v>4596</v>
      </c>
      <c r="N1202" s="79" t="s">
        <v>4692</v>
      </c>
      <c r="O1202" s="79" t="e">
        <v>#N/A</v>
      </c>
      <c r="P1202" s="78" t="s">
        <v>3953</v>
      </c>
      <c r="Q1202" s="86"/>
      <c r="R1202" s="78"/>
      <c r="S1202" s="78"/>
      <c r="T1202" s="79" t="e">
        <v>#N/A</v>
      </c>
      <c r="U1202" s="78"/>
      <c r="V1202" s="81" t="s">
        <v>4</v>
      </c>
      <c r="W1202" s="81" t="s">
        <v>4</v>
      </c>
      <c r="X1202" s="12"/>
      <c r="Y1202" s="91"/>
      <c r="Z1202" s="91"/>
      <c r="AA1202" s="78" t="s">
        <v>296</v>
      </c>
      <c r="AB1202" s="78" t="s">
        <v>4506</v>
      </c>
      <c r="AC1202" s="83"/>
      <c r="AD1202" s="78" t="s">
        <v>4506</v>
      </c>
      <c r="AE1202" s="78" t="s">
        <v>3953</v>
      </c>
      <c r="AF1202" s="2" t="s">
        <v>3955</v>
      </c>
      <c r="AG1202" s="78" t="s">
        <v>1628</v>
      </c>
      <c r="AH1202" s="78" t="s">
        <v>1793</v>
      </c>
      <c r="AI1202" s="78" t="s">
        <v>1629</v>
      </c>
      <c r="AJ1202" s="78"/>
      <c r="AK1202" s="81"/>
      <c r="AL1202" s="78"/>
      <c r="AM1202" s="78"/>
      <c r="AN1202" s="78"/>
      <c r="AO1202" s="78"/>
      <c r="AP1202" s="78"/>
      <c r="AQ1202" s="78"/>
      <c r="AR1202" s="5"/>
      <c r="AS1202" s="78"/>
      <c r="AT1202" s="78" t="s">
        <v>1898</v>
      </c>
      <c r="AU1202" s="78" t="s">
        <v>3923</v>
      </c>
      <c r="AV1202" s="87"/>
      <c r="AW1202" s="116" t="s">
        <v>4619</v>
      </c>
    </row>
    <row r="1203" spans="1:49" s="88" customFormat="1" ht="24.75" customHeight="1">
      <c r="A1203" s="136">
        <v>27</v>
      </c>
      <c r="B1203" s="162" t="s">
        <v>317</v>
      </c>
      <c r="C1203" s="78" t="s">
        <v>314</v>
      </c>
      <c r="D1203" s="56" t="str">
        <f t="shared" si="0"/>
        <v>40</v>
      </c>
      <c r="E1203" s="81" t="s">
        <v>4228</v>
      </c>
      <c r="F1203" s="81"/>
      <c r="G1203" s="85" t="s">
        <v>1710</v>
      </c>
      <c r="H1203" s="85" t="s">
        <v>4603</v>
      </c>
      <c r="I1203" s="85" t="s">
        <v>4809</v>
      </c>
      <c r="J1203" s="338"/>
      <c r="K1203" s="133" t="s">
        <v>4720</v>
      </c>
      <c r="L1203" s="82" t="s">
        <v>4688</v>
      </c>
      <c r="M1203" s="79" t="s">
        <v>4596</v>
      </c>
      <c r="N1203" s="79" t="s">
        <v>4692</v>
      </c>
      <c r="O1203" s="79" t="e">
        <v>#N/A</v>
      </c>
      <c r="P1203" s="78" t="s">
        <v>3953</v>
      </c>
      <c r="Q1203" s="86"/>
      <c r="R1203" s="78"/>
      <c r="S1203" s="78"/>
      <c r="T1203" s="79" t="e">
        <v>#N/A</v>
      </c>
      <c r="U1203" s="78"/>
      <c r="V1203" s="81" t="s">
        <v>4</v>
      </c>
      <c r="W1203" s="81" t="s">
        <v>4</v>
      </c>
      <c r="X1203" s="12"/>
      <c r="Y1203" s="91"/>
      <c r="Z1203" s="91"/>
      <c r="AA1203" s="78" t="s">
        <v>296</v>
      </c>
      <c r="AB1203" s="78" t="s">
        <v>4506</v>
      </c>
      <c r="AC1203" s="83"/>
      <c r="AD1203" s="78" t="s">
        <v>4506</v>
      </c>
      <c r="AE1203" s="78" t="s">
        <v>3953</v>
      </c>
      <c r="AF1203" s="2" t="s">
        <v>3956</v>
      </c>
      <c r="AG1203" s="78" t="s">
        <v>1628</v>
      </c>
      <c r="AH1203" s="78" t="s">
        <v>1793</v>
      </c>
      <c r="AI1203" s="78" t="s">
        <v>1629</v>
      </c>
      <c r="AJ1203" s="78"/>
      <c r="AK1203" s="81"/>
      <c r="AL1203" s="78"/>
      <c r="AM1203" s="78"/>
      <c r="AN1203" s="78"/>
      <c r="AO1203" s="78"/>
      <c r="AP1203" s="78"/>
      <c r="AQ1203" s="78"/>
      <c r="AR1203" s="5"/>
      <c r="AS1203" s="78"/>
      <c r="AT1203" s="78" t="s">
        <v>1898</v>
      </c>
      <c r="AU1203" s="78" t="s">
        <v>3923</v>
      </c>
      <c r="AV1203" s="87"/>
      <c r="AW1203" s="116" t="s">
        <v>4619</v>
      </c>
    </row>
    <row r="1204" spans="1:49" s="88" customFormat="1" ht="24.75" customHeight="1">
      <c r="A1204" s="52">
        <v>28</v>
      </c>
      <c r="B1204" s="162" t="s">
        <v>318</v>
      </c>
      <c r="C1204" s="78" t="s">
        <v>314</v>
      </c>
      <c r="D1204" s="56" t="str">
        <f t="shared" si="0"/>
        <v>40</v>
      </c>
      <c r="E1204" s="81" t="s">
        <v>4229</v>
      </c>
      <c r="F1204" s="81"/>
      <c r="G1204" s="85" t="s">
        <v>1710</v>
      </c>
      <c r="H1204" s="85" t="s">
        <v>4603</v>
      </c>
      <c r="I1204" s="85" t="s">
        <v>4809</v>
      </c>
      <c r="J1204" s="338"/>
      <c r="K1204" s="133" t="s">
        <v>4720</v>
      </c>
      <c r="L1204" s="82" t="s">
        <v>4688</v>
      </c>
      <c r="M1204" s="79" t="s">
        <v>4596</v>
      </c>
      <c r="N1204" s="79" t="s">
        <v>4692</v>
      </c>
      <c r="O1204" s="79" t="e">
        <v>#N/A</v>
      </c>
      <c r="P1204" s="78" t="s">
        <v>3953</v>
      </c>
      <c r="Q1204" s="86"/>
      <c r="R1204" s="78"/>
      <c r="S1204" s="78"/>
      <c r="T1204" s="79" t="e">
        <v>#N/A</v>
      </c>
      <c r="U1204" s="78"/>
      <c r="V1204" s="81" t="s">
        <v>4</v>
      </c>
      <c r="W1204" s="81" t="s">
        <v>4</v>
      </c>
      <c r="X1204" s="12"/>
      <c r="Y1204" s="91"/>
      <c r="Z1204" s="91"/>
      <c r="AA1204" s="78" t="s">
        <v>296</v>
      </c>
      <c r="AB1204" s="78" t="s">
        <v>4506</v>
      </c>
      <c r="AC1204" s="83"/>
      <c r="AD1204" s="78" t="s">
        <v>4506</v>
      </c>
      <c r="AE1204" s="78" t="s">
        <v>3953</v>
      </c>
      <c r="AF1204" s="2" t="s">
        <v>3957</v>
      </c>
      <c r="AG1204" s="78" t="s">
        <v>1628</v>
      </c>
      <c r="AH1204" s="78" t="s">
        <v>1793</v>
      </c>
      <c r="AI1204" s="78" t="s">
        <v>1629</v>
      </c>
      <c r="AJ1204" s="78"/>
      <c r="AK1204" s="81"/>
      <c r="AL1204" s="78"/>
      <c r="AM1204" s="78"/>
      <c r="AN1204" s="78"/>
      <c r="AO1204" s="78"/>
      <c r="AP1204" s="78"/>
      <c r="AQ1204" s="78"/>
      <c r="AR1204" s="5"/>
      <c r="AS1204" s="78"/>
      <c r="AT1204" s="78" t="s">
        <v>1898</v>
      </c>
      <c r="AU1204" s="78" t="s">
        <v>3923</v>
      </c>
      <c r="AV1204" s="87"/>
      <c r="AW1204" s="116" t="s">
        <v>4619</v>
      </c>
    </row>
    <row r="1205" spans="1:49" s="88" customFormat="1" ht="24.75" customHeight="1">
      <c r="A1205" s="136">
        <v>29</v>
      </c>
      <c r="B1205" s="162" t="s">
        <v>319</v>
      </c>
      <c r="C1205" s="78" t="s">
        <v>314</v>
      </c>
      <c r="D1205" s="56" t="str">
        <f t="shared" si="0"/>
        <v>40</v>
      </c>
      <c r="E1205" s="81" t="s">
        <v>4230</v>
      </c>
      <c r="F1205" s="81"/>
      <c r="G1205" s="85" t="s">
        <v>1710</v>
      </c>
      <c r="H1205" s="85" t="s">
        <v>4603</v>
      </c>
      <c r="I1205" s="85" t="s">
        <v>4809</v>
      </c>
      <c r="J1205" s="338"/>
      <c r="K1205" s="133" t="s">
        <v>4720</v>
      </c>
      <c r="L1205" s="82" t="s">
        <v>4688</v>
      </c>
      <c r="M1205" s="79" t="s">
        <v>4596</v>
      </c>
      <c r="N1205" s="79" t="s">
        <v>4692</v>
      </c>
      <c r="O1205" s="79" t="e">
        <v>#N/A</v>
      </c>
      <c r="P1205" s="78" t="s">
        <v>3953</v>
      </c>
      <c r="Q1205" s="86"/>
      <c r="R1205" s="78"/>
      <c r="S1205" s="78"/>
      <c r="T1205" s="79" t="e">
        <v>#N/A</v>
      </c>
      <c r="U1205" s="78"/>
      <c r="V1205" s="81" t="s">
        <v>4</v>
      </c>
      <c r="W1205" s="81" t="s">
        <v>4</v>
      </c>
      <c r="X1205" s="12"/>
      <c r="Y1205" s="91"/>
      <c r="Z1205" s="91"/>
      <c r="AA1205" s="78" t="s">
        <v>296</v>
      </c>
      <c r="AB1205" s="78" t="s">
        <v>4506</v>
      </c>
      <c r="AC1205" s="83"/>
      <c r="AD1205" s="78" t="s">
        <v>4506</v>
      </c>
      <c r="AE1205" s="78" t="s">
        <v>3953</v>
      </c>
      <c r="AF1205" s="2" t="s">
        <v>3958</v>
      </c>
      <c r="AG1205" s="78" t="s">
        <v>1628</v>
      </c>
      <c r="AH1205" s="78" t="s">
        <v>1793</v>
      </c>
      <c r="AI1205" s="78" t="s">
        <v>1629</v>
      </c>
      <c r="AJ1205" s="78"/>
      <c r="AK1205" s="81"/>
      <c r="AL1205" s="78"/>
      <c r="AM1205" s="78"/>
      <c r="AN1205" s="78"/>
      <c r="AO1205" s="78"/>
      <c r="AP1205" s="78"/>
      <c r="AQ1205" s="78"/>
      <c r="AR1205" s="5"/>
      <c r="AS1205" s="78"/>
      <c r="AT1205" s="78" t="s">
        <v>1898</v>
      </c>
      <c r="AU1205" s="78" t="s">
        <v>3923</v>
      </c>
      <c r="AV1205" s="87"/>
      <c r="AW1205" s="116" t="s">
        <v>4619</v>
      </c>
    </row>
    <row r="1206" spans="1:49" s="88" customFormat="1" ht="24.75" customHeight="1">
      <c r="A1206" s="52">
        <v>30</v>
      </c>
      <c r="B1206" s="162" t="s">
        <v>320</v>
      </c>
      <c r="C1206" s="78" t="s">
        <v>314</v>
      </c>
      <c r="D1206" s="56" t="str">
        <f t="shared" si="0"/>
        <v>40</v>
      </c>
      <c r="E1206" s="81" t="s">
        <v>4231</v>
      </c>
      <c r="F1206" s="81"/>
      <c r="G1206" s="85" t="s">
        <v>1710</v>
      </c>
      <c r="H1206" s="85" t="s">
        <v>4603</v>
      </c>
      <c r="I1206" s="85" t="s">
        <v>4809</v>
      </c>
      <c r="J1206" s="338"/>
      <c r="K1206" s="133" t="s">
        <v>4720</v>
      </c>
      <c r="L1206" s="82" t="s">
        <v>4688</v>
      </c>
      <c r="M1206" s="79" t="s">
        <v>4596</v>
      </c>
      <c r="N1206" s="79" t="s">
        <v>4692</v>
      </c>
      <c r="O1206" s="79" t="e">
        <v>#N/A</v>
      </c>
      <c r="P1206" s="78" t="s">
        <v>3953</v>
      </c>
      <c r="Q1206" s="86"/>
      <c r="R1206" s="78"/>
      <c r="S1206" s="78"/>
      <c r="T1206" s="79" t="e">
        <v>#N/A</v>
      </c>
      <c r="U1206" s="78"/>
      <c r="V1206" s="81" t="s">
        <v>4</v>
      </c>
      <c r="W1206" s="81" t="s">
        <v>4</v>
      </c>
      <c r="X1206" s="12"/>
      <c r="Y1206" s="91"/>
      <c r="Z1206" s="91"/>
      <c r="AA1206" s="78" t="s">
        <v>296</v>
      </c>
      <c r="AB1206" s="78" t="s">
        <v>4506</v>
      </c>
      <c r="AC1206" s="83"/>
      <c r="AD1206" s="78" t="s">
        <v>4506</v>
      </c>
      <c r="AE1206" s="78" t="s">
        <v>3953</v>
      </c>
      <c r="AF1206" s="2" t="s">
        <v>3959</v>
      </c>
      <c r="AG1206" s="78" t="s">
        <v>1628</v>
      </c>
      <c r="AH1206" s="78" t="s">
        <v>1793</v>
      </c>
      <c r="AI1206" s="78" t="s">
        <v>1629</v>
      </c>
      <c r="AJ1206" s="78"/>
      <c r="AK1206" s="81"/>
      <c r="AL1206" s="78"/>
      <c r="AM1206" s="78"/>
      <c r="AN1206" s="78"/>
      <c r="AO1206" s="78"/>
      <c r="AP1206" s="78"/>
      <c r="AQ1206" s="78"/>
      <c r="AR1206" s="5"/>
      <c r="AS1206" s="78"/>
      <c r="AT1206" s="78" t="s">
        <v>1898</v>
      </c>
      <c r="AU1206" s="78" t="s">
        <v>3923</v>
      </c>
      <c r="AV1206" s="87"/>
      <c r="AW1206" s="116" t="s">
        <v>4619</v>
      </c>
    </row>
    <row r="1207" spans="1:49" s="88" customFormat="1" ht="24.75" customHeight="1">
      <c r="A1207" s="136">
        <v>31</v>
      </c>
      <c r="B1207" s="162" t="s">
        <v>321</v>
      </c>
      <c r="C1207" s="78" t="s">
        <v>314</v>
      </c>
      <c r="D1207" s="56" t="str">
        <f t="shared" si="0"/>
        <v>40</v>
      </c>
      <c r="E1207" s="81" t="s">
        <v>4232</v>
      </c>
      <c r="F1207" s="81"/>
      <c r="G1207" s="85" t="s">
        <v>1710</v>
      </c>
      <c r="H1207" s="85" t="s">
        <v>4603</v>
      </c>
      <c r="I1207" s="85" t="s">
        <v>4809</v>
      </c>
      <c r="J1207" s="338"/>
      <c r="K1207" s="133" t="s">
        <v>4720</v>
      </c>
      <c r="L1207" s="82" t="s">
        <v>4688</v>
      </c>
      <c r="M1207" s="79" t="s">
        <v>4596</v>
      </c>
      <c r="N1207" s="79" t="s">
        <v>4692</v>
      </c>
      <c r="O1207" s="79" t="e">
        <v>#N/A</v>
      </c>
      <c r="P1207" s="78" t="s">
        <v>3953</v>
      </c>
      <c r="Q1207" s="86"/>
      <c r="R1207" s="78"/>
      <c r="S1207" s="78"/>
      <c r="T1207" s="79" t="e">
        <v>#N/A</v>
      </c>
      <c r="U1207" s="78"/>
      <c r="V1207" s="81" t="s">
        <v>4</v>
      </c>
      <c r="W1207" s="81" t="s">
        <v>4</v>
      </c>
      <c r="X1207" s="12"/>
      <c r="Y1207" s="91"/>
      <c r="Z1207" s="91"/>
      <c r="AA1207" s="78" t="s">
        <v>296</v>
      </c>
      <c r="AB1207" s="78" t="s">
        <v>4506</v>
      </c>
      <c r="AC1207" s="83"/>
      <c r="AD1207" s="78" t="s">
        <v>4506</v>
      </c>
      <c r="AE1207" s="78" t="s">
        <v>3953</v>
      </c>
      <c r="AF1207" s="2" t="s">
        <v>3960</v>
      </c>
      <c r="AG1207" s="78" t="s">
        <v>1628</v>
      </c>
      <c r="AH1207" s="78" t="s">
        <v>1793</v>
      </c>
      <c r="AI1207" s="78" t="s">
        <v>1629</v>
      </c>
      <c r="AJ1207" s="78"/>
      <c r="AK1207" s="81"/>
      <c r="AL1207" s="78"/>
      <c r="AM1207" s="78"/>
      <c r="AN1207" s="78"/>
      <c r="AO1207" s="78"/>
      <c r="AP1207" s="78"/>
      <c r="AQ1207" s="78"/>
      <c r="AR1207" s="5"/>
      <c r="AS1207" s="78"/>
      <c r="AT1207" s="78" t="s">
        <v>1898</v>
      </c>
      <c r="AU1207" s="78" t="s">
        <v>3923</v>
      </c>
      <c r="AV1207" s="87"/>
      <c r="AW1207" s="116" t="s">
        <v>4619</v>
      </c>
    </row>
    <row r="1208" spans="1:49" s="88" customFormat="1" ht="24.75" customHeight="1">
      <c r="A1208" s="52">
        <v>32</v>
      </c>
      <c r="B1208" s="162" t="s">
        <v>322</v>
      </c>
      <c r="C1208" s="78" t="s">
        <v>314</v>
      </c>
      <c r="D1208" s="56" t="str">
        <f t="shared" si="0"/>
        <v>40</v>
      </c>
      <c r="E1208" s="81" t="s">
        <v>4233</v>
      </c>
      <c r="F1208" s="81"/>
      <c r="G1208" s="85" t="s">
        <v>1710</v>
      </c>
      <c r="H1208" s="85" t="s">
        <v>4603</v>
      </c>
      <c r="I1208" s="85" t="s">
        <v>4809</v>
      </c>
      <c r="J1208" s="338"/>
      <c r="K1208" s="133" t="s">
        <v>4720</v>
      </c>
      <c r="L1208" s="82" t="s">
        <v>4688</v>
      </c>
      <c r="M1208" s="79" t="s">
        <v>4596</v>
      </c>
      <c r="N1208" s="79" t="s">
        <v>4692</v>
      </c>
      <c r="O1208" s="79" t="e">
        <v>#N/A</v>
      </c>
      <c r="P1208" s="78" t="s">
        <v>3953</v>
      </c>
      <c r="Q1208" s="86"/>
      <c r="R1208" s="78"/>
      <c r="S1208" s="78"/>
      <c r="T1208" s="79" t="e">
        <v>#N/A</v>
      </c>
      <c r="U1208" s="78"/>
      <c r="V1208" s="81" t="s">
        <v>4</v>
      </c>
      <c r="W1208" s="81" t="s">
        <v>4</v>
      </c>
      <c r="X1208" s="12"/>
      <c r="Y1208" s="91"/>
      <c r="Z1208" s="91"/>
      <c r="AA1208" s="78" t="s">
        <v>296</v>
      </c>
      <c r="AB1208" s="78" t="s">
        <v>4506</v>
      </c>
      <c r="AC1208" s="83"/>
      <c r="AD1208" s="78" t="s">
        <v>4506</v>
      </c>
      <c r="AE1208" s="78" t="s">
        <v>3953</v>
      </c>
      <c r="AF1208" s="2" t="s">
        <v>3961</v>
      </c>
      <c r="AG1208" s="78" t="s">
        <v>1628</v>
      </c>
      <c r="AH1208" s="78" t="s">
        <v>1793</v>
      </c>
      <c r="AI1208" s="78" t="s">
        <v>1629</v>
      </c>
      <c r="AJ1208" s="78"/>
      <c r="AK1208" s="81"/>
      <c r="AL1208" s="78"/>
      <c r="AM1208" s="78"/>
      <c r="AN1208" s="78"/>
      <c r="AO1208" s="78"/>
      <c r="AP1208" s="78"/>
      <c r="AQ1208" s="78"/>
      <c r="AR1208" s="5"/>
      <c r="AS1208" s="78"/>
      <c r="AT1208" s="78" t="s">
        <v>1898</v>
      </c>
      <c r="AU1208" s="78" t="s">
        <v>3923</v>
      </c>
      <c r="AV1208" s="87"/>
      <c r="AW1208" s="116" t="s">
        <v>4619</v>
      </c>
    </row>
    <row r="1209" spans="1:49" s="88" customFormat="1" ht="24.75" customHeight="1">
      <c r="A1209" s="136">
        <v>33</v>
      </c>
      <c r="B1209" s="162" t="s">
        <v>323</v>
      </c>
      <c r="C1209" s="78" t="s">
        <v>314</v>
      </c>
      <c r="D1209" s="56" t="str">
        <f t="shared" si="0"/>
        <v>40</v>
      </c>
      <c r="E1209" s="81" t="s">
        <v>4234</v>
      </c>
      <c r="F1209" s="81"/>
      <c r="G1209" s="85" t="s">
        <v>1710</v>
      </c>
      <c r="H1209" s="85" t="s">
        <v>4603</v>
      </c>
      <c r="I1209" s="85" t="s">
        <v>4809</v>
      </c>
      <c r="J1209" s="338"/>
      <c r="K1209" s="133" t="s">
        <v>4720</v>
      </c>
      <c r="L1209" s="82" t="s">
        <v>4688</v>
      </c>
      <c r="M1209" s="79" t="s">
        <v>4596</v>
      </c>
      <c r="N1209" s="79" t="s">
        <v>4692</v>
      </c>
      <c r="O1209" s="79" t="e">
        <v>#N/A</v>
      </c>
      <c r="P1209" s="78" t="s">
        <v>3953</v>
      </c>
      <c r="Q1209" s="86"/>
      <c r="R1209" s="78"/>
      <c r="S1209" s="78"/>
      <c r="T1209" s="79" t="e">
        <v>#N/A</v>
      </c>
      <c r="U1209" s="78"/>
      <c r="V1209" s="81" t="s">
        <v>4</v>
      </c>
      <c r="W1209" s="81" t="s">
        <v>4</v>
      </c>
      <c r="X1209" s="12"/>
      <c r="Y1209" s="91"/>
      <c r="Z1209" s="91"/>
      <c r="AA1209" s="78" t="s">
        <v>296</v>
      </c>
      <c r="AB1209" s="78" t="s">
        <v>4506</v>
      </c>
      <c r="AC1209" s="83"/>
      <c r="AD1209" s="78" t="s">
        <v>4506</v>
      </c>
      <c r="AE1209" s="78" t="s">
        <v>3953</v>
      </c>
      <c r="AF1209" s="2" t="s">
        <v>3962</v>
      </c>
      <c r="AG1209" s="78" t="s">
        <v>1628</v>
      </c>
      <c r="AH1209" s="78" t="s">
        <v>1793</v>
      </c>
      <c r="AI1209" s="78" t="s">
        <v>1629</v>
      </c>
      <c r="AJ1209" s="78"/>
      <c r="AK1209" s="81"/>
      <c r="AL1209" s="78"/>
      <c r="AM1209" s="78"/>
      <c r="AN1209" s="78"/>
      <c r="AO1209" s="78"/>
      <c r="AP1209" s="78"/>
      <c r="AQ1209" s="78"/>
      <c r="AR1209" s="5"/>
      <c r="AS1209" s="78"/>
      <c r="AT1209" s="78" t="s">
        <v>1898</v>
      </c>
      <c r="AU1209" s="78" t="s">
        <v>3923</v>
      </c>
      <c r="AV1209" s="87"/>
      <c r="AW1209" s="116" t="s">
        <v>4619</v>
      </c>
    </row>
    <row r="1210" spans="1:49" s="115" customFormat="1" ht="24.75" customHeight="1">
      <c r="A1210" s="52">
        <v>34</v>
      </c>
      <c r="B1210" s="162" t="s">
        <v>324</v>
      </c>
      <c r="C1210" s="78" t="s">
        <v>314</v>
      </c>
      <c r="D1210" s="56" t="str">
        <f t="shared" si="0"/>
        <v>40</v>
      </c>
      <c r="E1210" s="81" t="s">
        <v>4235</v>
      </c>
      <c r="F1210" s="81"/>
      <c r="G1210" s="85" t="s">
        <v>1710</v>
      </c>
      <c r="H1210" s="85" t="s">
        <v>4603</v>
      </c>
      <c r="I1210" s="85" t="s">
        <v>4809</v>
      </c>
      <c r="J1210" s="338"/>
      <c r="K1210" s="133" t="s">
        <v>4720</v>
      </c>
      <c r="L1210" s="82" t="s">
        <v>4688</v>
      </c>
      <c r="M1210" s="79" t="s">
        <v>4596</v>
      </c>
      <c r="N1210" s="79" t="s">
        <v>4692</v>
      </c>
      <c r="O1210" s="79" t="e">
        <v>#N/A</v>
      </c>
      <c r="P1210" s="78" t="s">
        <v>3953</v>
      </c>
      <c r="Q1210" s="86"/>
      <c r="R1210" s="78"/>
      <c r="S1210" s="78"/>
      <c r="T1210" s="79" t="e">
        <v>#N/A</v>
      </c>
      <c r="U1210" s="78"/>
      <c r="V1210" s="81" t="s">
        <v>4</v>
      </c>
      <c r="W1210" s="81" t="s">
        <v>4</v>
      </c>
      <c r="X1210" s="12"/>
      <c r="Y1210" s="91"/>
      <c r="Z1210" s="91"/>
      <c r="AA1210" s="78" t="s">
        <v>296</v>
      </c>
      <c r="AB1210" s="78" t="s">
        <v>4506</v>
      </c>
      <c r="AC1210" s="83"/>
      <c r="AD1210" s="78" t="s">
        <v>4506</v>
      </c>
      <c r="AE1210" s="78" t="s">
        <v>3953</v>
      </c>
      <c r="AF1210" s="2" t="s">
        <v>3963</v>
      </c>
      <c r="AG1210" s="78" t="s">
        <v>1628</v>
      </c>
      <c r="AH1210" s="78" t="s">
        <v>1793</v>
      </c>
      <c r="AI1210" s="78" t="s">
        <v>1629</v>
      </c>
      <c r="AJ1210" s="78"/>
      <c r="AK1210" s="81"/>
      <c r="AL1210" s="78"/>
      <c r="AM1210" s="78"/>
      <c r="AN1210" s="78"/>
      <c r="AO1210" s="78"/>
      <c r="AP1210" s="78"/>
      <c r="AQ1210" s="78"/>
      <c r="AR1210" s="5"/>
      <c r="AS1210" s="78"/>
      <c r="AT1210" s="78" t="s">
        <v>1898</v>
      </c>
      <c r="AU1210" s="78" t="s">
        <v>3923</v>
      </c>
      <c r="AV1210" s="87"/>
      <c r="AW1210" s="116" t="s">
        <v>4619</v>
      </c>
    </row>
    <row r="1211" spans="1:49" s="115" customFormat="1" ht="24.75" customHeight="1">
      <c r="A1211" s="136">
        <v>35</v>
      </c>
      <c r="B1211" s="463" t="s">
        <v>776</v>
      </c>
      <c r="C1211" s="56" t="s">
        <v>777</v>
      </c>
      <c r="D1211" s="56" t="str">
        <f t="shared" si="0"/>
        <v>48</v>
      </c>
      <c r="E1211" s="58" t="s">
        <v>4115</v>
      </c>
      <c r="F1211" s="58"/>
      <c r="G1211" s="85" t="s">
        <v>4619</v>
      </c>
      <c r="H1211" s="85" t="s">
        <v>4603</v>
      </c>
      <c r="I1211" s="85" t="s">
        <v>4809</v>
      </c>
      <c r="J1211" s="338"/>
      <c r="K1211" s="133" t="s">
        <v>4705</v>
      </c>
      <c r="L1211" s="17" t="s">
        <v>4426</v>
      </c>
      <c r="M1211" s="79" t="s">
        <v>4596</v>
      </c>
      <c r="N1211" s="79" t="s">
        <v>4642</v>
      </c>
      <c r="O1211" s="79" t="e">
        <v>#N/A</v>
      </c>
      <c r="P1211" s="8" t="s">
        <v>1833</v>
      </c>
      <c r="Q1211" s="86"/>
      <c r="R1211" s="78"/>
      <c r="S1211" s="78"/>
      <c r="T1211" s="79" t="e">
        <v>#N/A</v>
      </c>
      <c r="U1211" s="78"/>
      <c r="V1211" s="81" t="s">
        <v>4</v>
      </c>
      <c r="W1211" s="81" t="s">
        <v>4</v>
      </c>
      <c r="X1211" s="80"/>
      <c r="Y1211" s="91"/>
      <c r="Z1211" s="91"/>
      <c r="AA1211" s="8" t="s">
        <v>778</v>
      </c>
      <c r="AB1211" s="78" t="s">
        <v>1714</v>
      </c>
      <c r="AC1211" s="83"/>
      <c r="AD1211" s="78" t="s">
        <v>1714</v>
      </c>
      <c r="AE1211" s="8" t="s">
        <v>1833</v>
      </c>
      <c r="AF1211" s="10" t="s">
        <v>779</v>
      </c>
      <c r="AG1211" s="78" t="s">
        <v>1630</v>
      </c>
      <c r="AH1211" s="78" t="s">
        <v>1829</v>
      </c>
      <c r="AI1211" s="78" t="s">
        <v>1629</v>
      </c>
      <c r="AJ1211" s="78"/>
      <c r="AK1211" s="81"/>
      <c r="AL1211" s="78"/>
      <c r="AM1211" s="78"/>
      <c r="AN1211" s="78"/>
      <c r="AO1211" s="78"/>
      <c r="AP1211" s="78"/>
      <c r="AQ1211" s="78"/>
      <c r="AR1211" s="5"/>
      <c r="AS1211" s="78"/>
      <c r="AT1211" s="78" t="s">
        <v>1868</v>
      </c>
      <c r="AU1211" s="78" t="s">
        <v>3923</v>
      </c>
      <c r="AV1211" s="87"/>
      <c r="AW1211" s="116" t="s">
        <v>4619</v>
      </c>
    </row>
    <row r="1212" spans="1:49" s="115" customFormat="1" ht="24.75" customHeight="1">
      <c r="A1212" s="52">
        <v>36</v>
      </c>
      <c r="B1212" s="463" t="s">
        <v>781</v>
      </c>
      <c r="C1212" s="56" t="s">
        <v>777</v>
      </c>
      <c r="D1212" s="56" t="str">
        <f t="shared" si="0"/>
        <v>48</v>
      </c>
      <c r="E1212" s="58" t="s">
        <v>4114</v>
      </c>
      <c r="F1212" s="58"/>
      <c r="G1212" s="85" t="s">
        <v>4619</v>
      </c>
      <c r="H1212" s="85" t="s">
        <v>4603</v>
      </c>
      <c r="I1212" s="85" t="s">
        <v>4809</v>
      </c>
      <c r="J1212" s="338"/>
      <c r="K1212" s="133" t="s">
        <v>4705</v>
      </c>
      <c r="L1212" s="17" t="s">
        <v>4426</v>
      </c>
      <c r="M1212" s="79" t="s">
        <v>4596</v>
      </c>
      <c r="N1212" s="79" t="s">
        <v>4642</v>
      </c>
      <c r="O1212" s="79" t="e">
        <v>#N/A</v>
      </c>
      <c r="P1212" s="8" t="s">
        <v>1833</v>
      </c>
      <c r="Q1212" s="86"/>
      <c r="R1212" s="78"/>
      <c r="S1212" s="78"/>
      <c r="T1212" s="79" t="e">
        <v>#N/A</v>
      </c>
      <c r="U1212" s="78"/>
      <c r="V1212" s="81" t="s">
        <v>4</v>
      </c>
      <c r="W1212" s="81" t="s">
        <v>4</v>
      </c>
      <c r="X1212" s="80"/>
      <c r="Y1212" s="91"/>
      <c r="Z1212" s="91"/>
      <c r="AA1212" s="8" t="s">
        <v>778</v>
      </c>
      <c r="AB1212" s="78" t="s">
        <v>1714</v>
      </c>
      <c r="AC1212" s="83"/>
      <c r="AD1212" s="78" t="s">
        <v>1714</v>
      </c>
      <c r="AE1212" s="8" t="s">
        <v>1833</v>
      </c>
      <c r="AF1212" s="10" t="s">
        <v>779</v>
      </c>
      <c r="AG1212" s="78" t="s">
        <v>1630</v>
      </c>
      <c r="AH1212" s="78" t="s">
        <v>1829</v>
      </c>
      <c r="AI1212" s="78" t="s">
        <v>1629</v>
      </c>
      <c r="AJ1212" s="78"/>
      <c r="AK1212" s="81"/>
      <c r="AL1212" s="78"/>
      <c r="AM1212" s="78"/>
      <c r="AN1212" s="78"/>
      <c r="AO1212" s="78"/>
      <c r="AP1212" s="78"/>
      <c r="AQ1212" s="78"/>
      <c r="AR1212" s="5"/>
      <c r="AS1212" s="78"/>
      <c r="AT1212" s="78" t="s">
        <v>1868</v>
      </c>
      <c r="AU1212" s="78" t="s">
        <v>3923</v>
      </c>
      <c r="AV1212" s="87"/>
      <c r="AW1212" s="116" t="s">
        <v>4619</v>
      </c>
    </row>
    <row r="1213" spans="1:49" s="115" customFormat="1" ht="24.75" customHeight="1">
      <c r="A1213" s="136">
        <v>37</v>
      </c>
      <c r="B1213" s="463" t="s">
        <v>780</v>
      </c>
      <c r="C1213" s="56" t="s">
        <v>777</v>
      </c>
      <c r="D1213" s="56" t="str">
        <f t="shared" si="0"/>
        <v>48</v>
      </c>
      <c r="E1213" s="58" t="s">
        <v>4113</v>
      </c>
      <c r="F1213" s="58"/>
      <c r="G1213" s="85" t="s">
        <v>4619</v>
      </c>
      <c r="H1213" s="85" t="s">
        <v>4603</v>
      </c>
      <c r="I1213" s="85" t="s">
        <v>4809</v>
      </c>
      <c r="J1213" s="338"/>
      <c r="K1213" s="133" t="s">
        <v>4705</v>
      </c>
      <c r="L1213" s="17" t="s">
        <v>4426</v>
      </c>
      <c r="M1213" s="79" t="s">
        <v>4596</v>
      </c>
      <c r="N1213" s="79" t="s">
        <v>4642</v>
      </c>
      <c r="O1213" s="79" t="e">
        <v>#N/A</v>
      </c>
      <c r="P1213" s="8" t="s">
        <v>1833</v>
      </c>
      <c r="Q1213" s="86"/>
      <c r="R1213" s="78"/>
      <c r="S1213" s="78"/>
      <c r="T1213" s="79" t="e">
        <v>#N/A</v>
      </c>
      <c r="U1213" s="78"/>
      <c r="V1213" s="81" t="s">
        <v>4</v>
      </c>
      <c r="W1213" s="81" t="s">
        <v>4</v>
      </c>
      <c r="X1213" s="80"/>
      <c r="Y1213" s="91"/>
      <c r="Z1213" s="91"/>
      <c r="AA1213" s="8" t="s">
        <v>778</v>
      </c>
      <c r="AB1213" s="78" t="s">
        <v>1714</v>
      </c>
      <c r="AC1213" s="83"/>
      <c r="AD1213" s="78" t="s">
        <v>1714</v>
      </c>
      <c r="AE1213" s="8" t="s">
        <v>1833</v>
      </c>
      <c r="AF1213" s="10" t="s">
        <v>779</v>
      </c>
      <c r="AG1213" s="78" t="s">
        <v>1630</v>
      </c>
      <c r="AH1213" s="78" t="s">
        <v>1829</v>
      </c>
      <c r="AI1213" s="78" t="s">
        <v>1629</v>
      </c>
      <c r="AJ1213" s="78"/>
      <c r="AK1213" s="81"/>
      <c r="AL1213" s="78"/>
      <c r="AM1213" s="78"/>
      <c r="AN1213" s="78"/>
      <c r="AO1213" s="78"/>
      <c r="AP1213" s="78"/>
      <c r="AQ1213" s="78"/>
      <c r="AR1213" s="5"/>
      <c r="AS1213" s="78"/>
      <c r="AT1213" s="78" t="s">
        <v>1868</v>
      </c>
      <c r="AU1213" s="78" t="s">
        <v>3923</v>
      </c>
      <c r="AV1213" s="87"/>
      <c r="AW1213" s="116" t="s">
        <v>4619</v>
      </c>
    </row>
    <row r="1214" spans="1:49" s="88" customFormat="1" ht="24.75" customHeight="1">
      <c r="A1214" s="52">
        <v>38</v>
      </c>
      <c r="B1214" s="163" t="s">
        <v>4342</v>
      </c>
      <c r="C1214" s="6" t="s">
        <v>4343</v>
      </c>
      <c r="D1214" s="56" t="str">
        <f t="shared" si="0"/>
        <v>80</v>
      </c>
      <c r="E1214" s="4">
        <v>43292.784990740744</v>
      </c>
      <c r="F1214" s="7"/>
      <c r="G1214" s="85" t="s">
        <v>1710</v>
      </c>
      <c r="H1214" s="85" t="s">
        <v>4616</v>
      </c>
      <c r="I1214" s="85" t="s">
        <v>4809</v>
      </c>
      <c r="J1214" s="338"/>
      <c r="K1214" s="133" t="s">
        <v>4720</v>
      </c>
      <c r="L1214" s="82" t="s">
        <v>4688</v>
      </c>
      <c r="M1214" s="79" t="s">
        <v>4596</v>
      </c>
      <c r="N1214" s="79" t="s">
        <v>4692</v>
      </c>
      <c r="O1214" s="79" t="e">
        <v>#N/A</v>
      </c>
      <c r="P1214" s="9" t="s">
        <v>4564</v>
      </c>
      <c r="Q1214" s="86"/>
      <c r="R1214" s="78"/>
      <c r="S1214" s="78"/>
      <c r="T1214" s="79" t="e">
        <v>#N/A</v>
      </c>
      <c r="U1214" s="7"/>
      <c r="V1214" s="80" t="s">
        <v>4</v>
      </c>
      <c r="W1214" s="81" t="s">
        <v>4</v>
      </c>
      <c r="X1214" s="12"/>
      <c r="Y1214" s="91"/>
      <c r="Z1214" s="91"/>
      <c r="AA1214" s="6" t="s">
        <v>4344</v>
      </c>
      <c r="AB1214" s="78" t="s">
        <v>4506</v>
      </c>
      <c r="AC1214" s="83"/>
      <c r="AD1214" s="78" t="s">
        <v>4506</v>
      </c>
      <c r="AE1214" s="9" t="s">
        <v>4564</v>
      </c>
      <c r="AF1214" s="10" t="s">
        <v>4345</v>
      </c>
      <c r="AG1214" s="1" t="s">
        <v>1628</v>
      </c>
      <c r="AH1214" s="78" t="s">
        <v>1793</v>
      </c>
      <c r="AI1214" s="78" t="s">
        <v>1629</v>
      </c>
      <c r="AJ1214" s="78"/>
      <c r="AK1214" s="78"/>
      <c r="AL1214" s="6" t="s">
        <v>334</v>
      </c>
      <c r="AM1214" s="6" t="s">
        <v>4263</v>
      </c>
      <c r="AN1214" s="78"/>
      <c r="AO1214" s="8"/>
      <c r="AP1214" s="78"/>
      <c r="AQ1214" s="78"/>
      <c r="AR1214" s="78"/>
      <c r="AS1214" s="78"/>
      <c r="AT1214" s="87" t="s">
        <v>4588</v>
      </c>
      <c r="AU1214" s="78"/>
      <c r="AV1214" s="87"/>
      <c r="AW1214" s="116" t="s">
        <v>4619</v>
      </c>
    </row>
    <row r="1215" spans="1:49" s="88" customFormat="1" ht="24.75" customHeight="1">
      <c r="A1215" s="136">
        <v>39</v>
      </c>
      <c r="B1215" s="162" t="s">
        <v>4349</v>
      </c>
      <c r="C1215" s="78" t="s">
        <v>4350</v>
      </c>
      <c r="D1215" s="56" t="str">
        <f t="shared" si="0"/>
        <v>90</v>
      </c>
      <c r="E1215" s="11">
        <v>43350</v>
      </c>
      <c r="F1215" s="11"/>
      <c r="G1215" s="85" t="s">
        <v>4619</v>
      </c>
      <c r="H1215" s="85" t="s">
        <v>4611</v>
      </c>
      <c r="I1215" s="85" t="s">
        <v>4809</v>
      </c>
      <c r="J1215" s="338"/>
      <c r="K1215" s="133" t="s">
        <v>4763</v>
      </c>
      <c r="L1215" s="82" t="s">
        <v>4688</v>
      </c>
      <c r="M1215" s="79" t="s">
        <v>4596</v>
      </c>
      <c r="N1215" s="79" t="s">
        <v>4679</v>
      </c>
      <c r="O1215" s="79" t="e">
        <v>#N/A</v>
      </c>
      <c r="P1215" s="78" t="s">
        <v>4761</v>
      </c>
      <c r="Q1215" s="86"/>
      <c r="R1215" s="78"/>
      <c r="S1215" s="78"/>
      <c r="T1215" s="79" t="e">
        <v>#N/A</v>
      </c>
      <c r="U1215" s="11"/>
      <c r="V1215" s="80" t="s">
        <v>4</v>
      </c>
      <c r="W1215" s="81" t="s">
        <v>4</v>
      </c>
      <c r="X1215" s="12"/>
      <c r="Y1215" s="91"/>
      <c r="Z1215" s="91"/>
      <c r="AA1215" s="78" t="s">
        <v>296</v>
      </c>
      <c r="AB1215" s="78" t="s">
        <v>4506</v>
      </c>
      <c r="AC1215" s="83"/>
      <c r="AD1215" s="78" t="s">
        <v>4506</v>
      </c>
      <c r="AE1215" s="78" t="s">
        <v>2330</v>
      </c>
      <c r="AF1215" s="78" t="s">
        <v>4352</v>
      </c>
      <c r="AG1215" s="78" t="s">
        <v>1628</v>
      </c>
      <c r="AH1215" s="78" t="s">
        <v>1622</v>
      </c>
      <c r="AI1215" s="78" t="s">
        <v>1624</v>
      </c>
      <c r="AJ1215" s="78"/>
      <c r="AK1215" s="78"/>
      <c r="AL1215" s="78" t="s">
        <v>4351</v>
      </c>
      <c r="AM1215" s="78"/>
      <c r="AN1215" s="78"/>
      <c r="AO1215" s="78"/>
      <c r="AP1215" s="78"/>
      <c r="AQ1215" s="78"/>
      <c r="AR1215" s="78"/>
      <c r="AS1215" s="78"/>
      <c r="AT1215" s="87" t="s">
        <v>4588</v>
      </c>
      <c r="AU1215" s="78"/>
      <c r="AV1215" s="87"/>
      <c r="AW1215" s="116" t="s">
        <v>4653</v>
      </c>
    </row>
    <row r="1216" spans="1:49" s="88" customFormat="1" ht="24.75" customHeight="1">
      <c r="A1216" s="52">
        <v>40</v>
      </c>
      <c r="B1216" s="162" t="s">
        <v>4353</v>
      </c>
      <c r="C1216" s="78" t="s">
        <v>4350</v>
      </c>
      <c r="D1216" s="56" t="str">
        <f t="shared" si="0"/>
        <v>90</v>
      </c>
      <c r="E1216" s="11">
        <v>43350</v>
      </c>
      <c r="F1216" s="11"/>
      <c r="G1216" s="85" t="s">
        <v>4619</v>
      </c>
      <c r="H1216" s="85" t="s">
        <v>4611</v>
      </c>
      <c r="I1216" s="85" t="s">
        <v>4809</v>
      </c>
      <c r="J1216" s="338"/>
      <c r="K1216" s="133" t="s">
        <v>4763</v>
      </c>
      <c r="L1216" s="82" t="s">
        <v>4688</v>
      </c>
      <c r="M1216" s="79" t="s">
        <v>4596</v>
      </c>
      <c r="N1216" s="79" t="s">
        <v>4679</v>
      </c>
      <c r="O1216" s="79" t="e">
        <v>#N/A</v>
      </c>
      <c r="P1216" s="78" t="s">
        <v>4761</v>
      </c>
      <c r="Q1216" s="86"/>
      <c r="R1216" s="78"/>
      <c r="S1216" s="78"/>
      <c r="T1216" s="79" t="e">
        <v>#N/A</v>
      </c>
      <c r="U1216" s="11"/>
      <c r="V1216" s="80" t="s">
        <v>4</v>
      </c>
      <c r="W1216" s="81" t="s">
        <v>4</v>
      </c>
      <c r="X1216" s="12"/>
      <c r="Y1216" s="91"/>
      <c r="Z1216" s="91"/>
      <c r="AA1216" s="78" t="s">
        <v>296</v>
      </c>
      <c r="AB1216" s="78" t="s">
        <v>4506</v>
      </c>
      <c r="AC1216" s="83"/>
      <c r="AD1216" s="78" t="s">
        <v>4506</v>
      </c>
      <c r="AE1216" s="78" t="s">
        <v>2330</v>
      </c>
      <c r="AF1216" s="78" t="s">
        <v>4352</v>
      </c>
      <c r="AG1216" s="78" t="s">
        <v>1628</v>
      </c>
      <c r="AH1216" s="78" t="s">
        <v>1622</v>
      </c>
      <c r="AI1216" s="78" t="s">
        <v>1624</v>
      </c>
      <c r="AJ1216" s="78"/>
      <c r="AK1216" s="78"/>
      <c r="AL1216" s="78" t="s">
        <v>4351</v>
      </c>
      <c r="AM1216" s="78"/>
      <c r="AN1216" s="78"/>
      <c r="AO1216" s="78"/>
      <c r="AP1216" s="78"/>
      <c r="AQ1216" s="78"/>
      <c r="AR1216" s="78"/>
      <c r="AS1216" s="78"/>
      <c r="AT1216" s="87" t="s">
        <v>4588</v>
      </c>
      <c r="AU1216" s="78"/>
      <c r="AV1216" s="87"/>
      <c r="AW1216" s="116" t="s">
        <v>4653</v>
      </c>
    </row>
    <row r="1217" spans="1:49" s="88" customFormat="1" ht="24.75" customHeight="1">
      <c r="A1217" s="136">
        <v>41</v>
      </c>
      <c r="B1217" s="162" t="s">
        <v>4354</v>
      </c>
      <c r="C1217" s="78" t="s">
        <v>4350</v>
      </c>
      <c r="D1217" s="56" t="str">
        <f t="shared" si="0"/>
        <v>90</v>
      </c>
      <c r="E1217" s="11">
        <v>43350</v>
      </c>
      <c r="F1217" s="11"/>
      <c r="G1217" s="85" t="s">
        <v>4619</v>
      </c>
      <c r="H1217" s="85" t="s">
        <v>4611</v>
      </c>
      <c r="I1217" s="85" t="s">
        <v>4809</v>
      </c>
      <c r="J1217" s="338"/>
      <c r="K1217" s="133" t="s">
        <v>4763</v>
      </c>
      <c r="L1217" s="82" t="s">
        <v>4688</v>
      </c>
      <c r="M1217" s="79" t="s">
        <v>4596</v>
      </c>
      <c r="N1217" s="79" t="s">
        <v>4679</v>
      </c>
      <c r="O1217" s="79" t="e">
        <v>#N/A</v>
      </c>
      <c r="P1217" s="78" t="s">
        <v>4761</v>
      </c>
      <c r="Q1217" s="86"/>
      <c r="R1217" s="78"/>
      <c r="S1217" s="78"/>
      <c r="T1217" s="79" t="e">
        <v>#N/A</v>
      </c>
      <c r="U1217" s="11"/>
      <c r="V1217" s="80" t="s">
        <v>4</v>
      </c>
      <c r="W1217" s="81" t="s">
        <v>4</v>
      </c>
      <c r="X1217" s="12"/>
      <c r="Y1217" s="91"/>
      <c r="Z1217" s="91"/>
      <c r="AA1217" s="78" t="s">
        <v>296</v>
      </c>
      <c r="AB1217" s="78" t="s">
        <v>4506</v>
      </c>
      <c r="AC1217" s="83"/>
      <c r="AD1217" s="78" t="s">
        <v>4506</v>
      </c>
      <c r="AE1217" s="78" t="s">
        <v>2330</v>
      </c>
      <c r="AF1217" s="78" t="s">
        <v>4352</v>
      </c>
      <c r="AG1217" s="78" t="s">
        <v>1628</v>
      </c>
      <c r="AH1217" s="78" t="s">
        <v>1622</v>
      </c>
      <c r="AI1217" s="78" t="s">
        <v>1624</v>
      </c>
      <c r="AJ1217" s="78"/>
      <c r="AK1217" s="78"/>
      <c r="AL1217" s="78" t="s">
        <v>4351</v>
      </c>
      <c r="AM1217" s="78"/>
      <c r="AN1217" s="78"/>
      <c r="AO1217" s="78"/>
      <c r="AP1217" s="78"/>
      <c r="AQ1217" s="78"/>
      <c r="AR1217" s="78"/>
      <c r="AS1217" s="78"/>
      <c r="AT1217" s="87" t="s">
        <v>4588</v>
      </c>
      <c r="AU1217" s="78"/>
      <c r="AV1217" s="87"/>
      <c r="AW1217" s="116" t="s">
        <v>4653</v>
      </c>
    </row>
    <row r="1218" spans="1:49" s="88" customFormat="1" ht="24.75" customHeight="1">
      <c r="A1218" s="52">
        <v>42</v>
      </c>
      <c r="B1218" s="162" t="s">
        <v>4355</v>
      </c>
      <c r="C1218" s="78" t="s">
        <v>4350</v>
      </c>
      <c r="D1218" s="56" t="str">
        <f t="shared" si="0"/>
        <v>90</v>
      </c>
      <c r="E1218" s="11">
        <v>43350</v>
      </c>
      <c r="F1218" s="11"/>
      <c r="G1218" s="85" t="s">
        <v>4619</v>
      </c>
      <c r="H1218" s="85" t="s">
        <v>4611</v>
      </c>
      <c r="I1218" s="85" t="s">
        <v>4809</v>
      </c>
      <c r="J1218" s="338"/>
      <c r="K1218" s="133" t="s">
        <v>4763</v>
      </c>
      <c r="L1218" s="82" t="s">
        <v>4688</v>
      </c>
      <c r="M1218" s="79" t="s">
        <v>4596</v>
      </c>
      <c r="N1218" s="79" t="s">
        <v>4679</v>
      </c>
      <c r="O1218" s="79" t="e">
        <v>#N/A</v>
      </c>
      <c r="P1218" s="78" t="s">
        <v>4761</v>
      </c>
      <c r="Q1218" s="86"/>
      <c r="R1218" s="78"/>
      <c r="S1218" s="78"/>
      <c r="T1218" s="79" t="e">
        <v>#N/A</v>
      </c>
      <c r="U1218" s="11"/>
      <c r="V1218" s="80" t="s">
        <v>4</v>
      </c>
      <c r="W1218" s="81" t="s">
        <v>4</v>
      </c>
      <c r="X1218" s="12"/>
      <c r="Y1218" s="91"/>
      <c r="Z1218" s="91"/>
      <c r="AA1218" s="78" t="s">
        <v>296</v>
      </c>
      <c r="AB1218" s="78" t="s">
        <v>4506</v>
      </c>
      <c r="AC1218" s="83"/>
      <c r="AD1218" s="78" t="s">
        <v>4506</v>
      </c>
      <c r="AE1218" s="78" t="s">
        <v>2330</v>
      </c>
      <c r="AF1218" s="78" t="s">
        <v>4352</v>
      </c>
      <c r="AG1218" s="78" t="s">
        <v>1628</v>
      </c>
      <c r="AH1218" s="78" t="s">
        <v>1622</v>
      </c>
      <c r="AI1218" s="78" t="s">
        <v>1624</v>
      </c>
      <c r="AJ1218" s="78"/>
      <c r="AK1218" s="78"/>
      <c r="AL1218" s="78" t="s">
        <v>4351</v>
      </c>
      <c r="AM1218" s="78"/>
      <c r="AN1218" s="78"/>
      <c r="AO1218" s="78"/>
      <c r="AP1218" s="78"/>
      <c r="AQ1218" s="78"/>
      <c r="AR1218" s="78"/>
      <c r="AS1218" s="78"/>
      <c r="AT1218" s="87" t="s">
        <v>4588</v>
      </c>
      <c r="AU1218" s="78"/>
      <c r="AV1218" s="87"/>
      <c r="AW1218" s="116" t="s">
        <v>4653</v>
      </c>
    </row>
    <row r="1219" spans="1:49" s="88" customFormat="1" ht="24.75" customHeight="1">
      <c r="A1219" s="136">
        <v>43</v>
      </c>
      <c r="B1219" s="162" t="s">
        <v>4356</v>
      </c>
      <c r="C1219" s="78" t="s">
        <v>4350</v>
      </c>
      <c r="D1219" s="56" t="str">
        <f t="shared" si="0"/>
        <v>90</v>
      </c>
      <c r="E1219" s="11">
        <v>43350</v>
      </c>
      <c r="F1219" s="11"/>
      <c r="G1219" s="85" t="s">
        <v>4619</v>
      </c>
      <c r="H1219" s="85" t="s">
        <v>4611</v>
      </c>
      <c r="I1219" s="85" t="s">
        <v>4809</v>
      </c>
      <c r="J1219" s="338"/>
      <c r="K1219" s="133" t="s">
        <v>4763</v>
      </c>
      <c r="L1219" s="82" t="s">
        <v>4688</v>
      </c>
      <c r="M1219" s="79" t="s">
        <v>4596</v>
      </c>
      <c r="N1219" s="79" t="s">
        <v>4679</v>
      </c>
      <c r="O1219" s="79" t="e">
        <v>#N/A</v>
      </c>
      <c r="P1219" s="78" t="s">
        <v>4761</v>
      </c>
      <c r="Q1219" s="86"/>
      <c r="R1219" s="78"/>
      <c r="S1219" s="78"/>
      <c r="T1219" s="79" t="e">
        <v>#N/A</v>
      </c>
      <c r="U1219" s="11"/>
      <c r="V1219" s="80" t="s">
        <v>4</v>
      </c>
      <c r="W1219" s="81" t="s">
        <v>4</v>
      </c>
      <c r="X1219" s="12"/>
      <c r="Y1219" s="91"/>
      <c r="Z1219" s="91"/>
      <c r="AA1219" s="78" t="s">
        <v>296</v>
      </c>
      <c r="AB1219" s="78" t="s">
        <v>4506</v>
      </c>
      <c r="AC1219" s="83"/>
      <c r="AD1219" s="78" t="s">
        <v>4506</v>
      </c>
      <c r="AE1219" s="78" t="s">
        <v>2330</v>
      </c>
      <c r="AF1219" s="78" t="s">
        <v>4352</v>
      </c>
      <c r="AG1219" s="78" t="s">
        <v>1628</v>
      </c>
      <c r="AH1219" s="78" t="s">
        <v>1622</v>
      </c>
      <c r="AI1219" s="78" t="s">
        <v>1624</v>
      </c>
      <c r="AJ1219" s="78"/>
      <c r="AK1219" s="78"/>
      <c r="AL1219" s="78" t="s">
        <v>4351</v>
      </c>
      <c r="AM1219" s="78"/>
      <c r="AN1219" s="78"/>
      <c r="AO1219" s="78"/>
      <c r="AP1219" s="78"/>
      <c r="AQ1219" s="78"/>
      <c r="AR1219" s="78"/>
      <c r="AS1219" s="78"/>
      <c r="AT1219" s="87" t="s">
        <v>4588</v>
      </c>
      <c r="AU1219" s="78"/>
      <c r="AV1219" s="87"/>
      <c r="AW1219" s="116" t="s">
        <v>4653</v>
      </c>
    </row>
    <row r="1220" spans="1:49" s="88" customFormat="1" ht="24.75" customHeight="1">
      <c r="A1220" s="52">
        <v>44</v>
      </c>
      <c r="B1220" s="162" t="s">
        <v>4357</v>
      </c>
      <c r="C1220" s="78" t="s">
        <v>4350</v>
      </c>
      <c r="D1220" s="56" t="str">
        <f t="shared" si="0"/>
        <v>90</v>
      </c>
      <c r="E1220" s="11">
        <v>43350</v>
      </c>
      <c r="F1220" s="11"/>
      <c r="G1220" s="85" t="s">
        <v>4619</v>
      </c>
      <c r="H1220" s="85" t="s">
        <v>4611</v>
      </c>
      <c r="I1220" s="85" t="s">
        <v>4809</v>
      </c>
      <c r="J1220" s="338"/>
      <c r="K1220" s="133" t="s">
        <v>4763</v>
      </c>
      <c r="L1220" s="82" t="s">
        <v>4688</v>
      </c>
      <c r="M1220" s="79" t="s">
        <v>4596</v>
      </c>
      <c r="N1220" s="79" t="s">
        <v>4679</v>
      </c>
      <c r="O1220" s="79" t="e">
        <v>#N/A</v>
      </c>
      <c r="P1220" s="78" t="s">
        <v>4761</v>
      </c>
      <c r="Q1220" s="86"/>
      <c r="R1220" s="78"/>
      <c r="S1220" s="78"/>
      <c r="T1220" s="79" t="e">
        <v>#N/A</v>
      </c>
      <c r="U1220" s="11"/>
      <c r="V1220" s="80" t="s">
        <v>4</v>
      </c>
      <c r="W1220" s="81" t="s">
        <v>4</v>
      </c>
      <c r="X1220" s="12"/>
      <c r="Y1220" s="91"/>
      <c r="Z1220" s="91"/>
      <c r="AA1220" s="78" t="s">
        <v>296</v>
      </c>
      <c r="AB1220" s="78" t="s">
        <v>4506</v>
      </c>
      <c r="AC1220" s="83"/>
      <c r="AD1220" s="78" t="s">
        <v>4506</v>
      </c>
      <c r="AE1220" s="78" t="s">
        <v>2330</v>
      </c>
      <c r="AF1220" s="78" t="s">
        <v>4352</v>
      </c>
      <c r="AG1220" s="78" t="s">
        <v>1628</v>
      </c>
      <c r="AH1220" s="78" t="s">
        <v>1622</v>
      </c>
      <c r="AI1220" s="78" t="s">
        <v>1624</v>
      </c>
      <c r="AJ1220" s="78"/>
      <c r="AK1220" s="78"/>
      <c r="AL1220" s="78" t="s">
        <v>4351</v>
      </c>
      <c r="AM1220" s="78"/>
      <c r="AN1220" s="78"/>
      <c r="AO1220" s="78"/>
      <c r="AP1220" s="78"/>
      <c r="AQ1220" s="78"/>
      <c r="AR1220" s="78"/>
      <c r="AS1220" s="78"/>
      <c r="AT1220" s="87" t="s">
        <v>4588</v>
      </c>
      <c r="AU1220" s="78"/>
      <c r="AV1220" s="87"/>
      <c r="AW1220" s="116" t="s">
        <v>4653</v>
      </c>
    </row>
    <row r="1221" spans="1:49" s="88" customFormat="1" ht="24.75" customHeight="1">
      <c r="A1221" s="136">
        <v>45</v>
      </c>
      <c r="B1221" s="162" t="s">
        <v>4358</v>
      </c>
      <c r="C1221" s="78" t="s">
        <v>4350</v>
      </c>
      <c r="D1221" s="56" t="str">
        <f t="shared" si="0"/>
        <v>90</v>
      </c>
      <c r="E1221" s="11">
        <v>43350</v>
      </c>
      <c r="F1221" s="11"/>
      <c r="G1221" s="85" t="s">
        <v>4619</v>
      </c>
      <c r="H1221" s="85" t="s">
        <v>4611</v>
      </c>
      <c r="I1221" s="85" t="s">
        <v>4809</v>
      </c>
      <c r="J1221" s="338"/>
      <c r="K1221" s="133" t="s">
        <v>4763</v>
      </c>
      <c r="L1221" s="82" t="s">
        <v>4688</v>
      </c>
      <c r="M1221" s="79" t="s">
        <v>4596</v>
      </c>
      <c r="N1221" s="79" t="s">
        <v>4679</v>
      </c>
      <c r="O1221" s="79" t="e">
        <v>#N/A</v>
      </c>
      <c r="P1221" s="78" t="s">
        <v>4761</v>
      </c>
      <c r="Q1221" s="86"/>
      <c r="R1221" s="78"/>
      <c r="S1221" s="78"/>
      <c r="T1221" s="79" t="e">
        <v>#N/A</v>
      </c>
      <c r="U1221" s="11"/>
      <c r="V1221" s="80" t="s">
        <v>4</v>
      </c>
      <c r="W1221" s="81" t="s">
        <v>4</v>
      </c>
      <c r="X1221" s="12"/>
      <c r="Y1221" s="91"/>
      <c r="Z1221" s="91"/>
      <c r="AA1221" s="78" t="s">
        <v>296</v>
      </c>
      <c r="AB1221" s="78" t="s">
        <v>4506</v>
      </c>
      <c r="AC1221" s="83"/>
      <c r="AD1221" s="78" t="s">
        <v>4506</v>
      </c>
      <c r="AE1221" s="78" t="s">
        <v>2330</v>
      </c>
      <c r="AF1221" s="78" t="s">
        <v>4352</v>
      </c>
      <c r="AG1221" s="78" t="s">
        <v>1628</v>
      </c>
      <c r="AH1221" s="78" t="s">
        <v>1622</v>
      </c>
      <c r="AI1221" s="78" t="s">
        <v>1624</v>
      </c>
      <c r="AJ1221" s="78"/>
      <c r="AK1221" s="78"/>
      <c r="AL1221" s="78" t="s">
        <v>4351</v>
      </c>
      <c r="AM1221" s="78"/>
      <c r="AN1221" s="78"/>
      <c r="AO1221" s="78"/>
      <c r="AP1221" s="78"/>
      <c r="AQ1221" s="78"/>
      <c r="AR1221" s="78"/>
      <c r="AS1221" s="78"/>
      <c r="AT1221" s="87" t="s">
        <v>4588</v>
      </c>
      <c r="AU1221" s="78"/>
      <c r="AV1221" s="87"/>
      <c r="AW1221" s="116" t="s">
        <v>4653</v>
      </c>
    </row>
    <row r="1222" spans="1:49" s="88" customFormat="1" ht="24.75" customHeight="1">
      <c r="A1222" s="52">
        <v>46</v>
      </c>
      <c r="B1222" s="162" t="s">
        <v>4359</v>
      </c>
      <c r="C1222" s="78" t="s">
        <v>4350</v>
      </c>
      <c r="D1222" s="56" t="str">
        <f t="shared" si="0"/>
        <v>90</v>
      </c>
      <c r="E1222" s="11">
        <v>43350</v>
      </c>
      <c r="F1222" s="11"/>
      <c r="G1222" s="85" t="s">
        <v>4619</v>
      </c>
      <c r="H1222" s="85" t="s">
        <v>4611</v>
      </c>
      <c r="I1222" s="85" t="s">
        <v>4809</v>
      </c>
      <c r="J1222" s="338"/>
      <c r="K1222" s="133" t="s">
        <v>4763</v>
      </c>
      <c r="L1222" s="82" t="s">
        <v>4688</v>
      </c>
      <c r="M1222" s="79" t="s">
        <v>4596</v>
      </c>
      <c r="N1222" s="79" t="s">
        <v>4679</v>
      </c>
      <c r="O1222" s="79" t="e">
        <v>#N/A</v>
      </c>
      <c r="P1222" s="78" t="s">
        <v>4761</v>
      </c>
      <c r="Q1222" s="86"/>
      <c r="R1222" s="78"/>
      <c r="S1222" s="78"/>
      <c r="T1222" s="79" t="e">
        <v>#N/A</v>
      </c>
      <c r="U1222" s="11"/>
      <c r="V1222" s="80" t="s">
        <v>4</v>
      </c>
      <c r="W1222" s="81" t="s">
        <v>4</v>
      </c>
      <c r="X1222" s="12"/>
      <c r="Y1222" s="91"/>
      <c r="Z1222" s="91"/>
      <c r="AA1222" s="78" t="s">
        <v>296</v>
      </c>
      <c r="AB1222" s="78" t="s">
        <v>4506</v>
      </c>
      <c r="AC1222" s="83"/>
      <c r="AD1222" s="78" t="s">
        <v>4506</v>
      </c>
      <c r="AE1222" s="78" t="s">
        <v>2330</v>
      </c>
      <c r="AF1222" s="78" t="s">
        <v>4352</v>
      </c>
      <c r="AG1222" s="78" t="s">
        <v>1628</v>
      </c>
      <c r="AH1222" s="78" t="s">
        <v>1622</v>
      </c>
      <c r="AI1222" s="78" t="s">
        <v>1624</v>
      </c>
      <c r="AJ1222" s="78"/>
      <c r="AK1222" s="78"/>
      <c r="AL1222" s="78" t="s">
        <v>4351</v>
      </c>
      <c r="AM1222" s="78"/>
      <c r="AN1222" s="78"/>
      <c r="AO1222" s="78"/>
      <c r="AP1222" s="78"/>
      <c r="AQ1222" s="78"/>
      <c r="AR1222" s="78"/>
      <c r="AS1222" s="78"/>
      <c r="AT1222" s="87" t="s">
        <v>4588</v>
      </c>
      <c r="AU1222" s="78"/>
      <c r="AV1222" s="87"/>
      <c r="AW1222" s="116" t="s">
        <v>4653</v>
      </c>
    </row>
    <row r="1223" spans="1:49" s="88" customFormat="1" ht="24.75" customHeight="1">
      <c r="A1223" s="136">
        <v>47</v>
      </c>
      <c r="B1223" s="162" t="s">
        <v>4360</v>
      </c>
      <c r="C1223" s="78" t="s">
        <v>4350</v>
      </c>
      <c r="D1223" s="56" t="str">
        <f t="shared" si="0"/>
        <v>90</v>
      </c>
      <c r="E1223" s="11">
        <v>43350</v>
      </c>
      <c r="F1223" s="11"/>
      <c r="G1223" s="85" t="s">
        <v>4619</v>
      </c>
      <c r="H1223" s="85" t="s">
        <v>4611</v>
      </c>
      <c r="I1223" s="85" t="s">
        <v>4809</v>
      </c>
      <c r="J1223" s="338"/>
      <c r="K1223" s="133" t="s">
        <v>4763</v>
      </c>
      <c r="L1223" s="82" t="s">
        <v>4688</v>
      </c>
      <c r="M1223" s="79" t="s">
        <v>4596</v>
      </c>
      <c r="N1223" s="79" t="s">
        <v>4679</v>
      </c>
      <c r="O1223" s="79" t="e">
        <v>#N/A</v>
      </c>
      <c r="P1223" s="78" t="s">
        <v>4761</v>
      </c>
      <c r="Q1223" s="86"/>
      <c r="R1223" s="78"/>
      <c r="S1223" s="78"/>
      <c r="T1223" s="79" t="e">
        <v>#N/A</v>
      </c>
      <c r="U1223" s="11"/>
      <c r="V1223" s="80" t="s">
        <v>4</v>
      </c>
      <c r="W1223" s="81" t="s">
        <v>4</v>
      </c>
      <c r="X1223" s="12"/>
      <c r="Y1223" s="91"/>
      <c r="Z1223" s="91"/>
      <c r="AA1223" s="78" t="s">
        <v>296</v>
      </c>
      <c r="AB1223" s="78" t="s">
        <v>4506</v>
      </c>
      <c r="AC1223" s="83"/>
      <c r="AD1223" s="78" t="s">
        <v>4506</v>
      </c>
      <c r="AE1223" s="78" t="s">
        <v>2330</v>
      </c>
      <c r="AF1223" s="78" t="s">
        <v>4352</v>
      </c>
      <c r="AG1223" s="78" t="s">
        <v>1628</v>
      </c>
      <c r="AH1223" s="78" t="s">
        <v>1622</v>
      </c>
      <c r="AI1223" s="78" t="s">
        <v>1624</v>
      </c>
      <c r="AJ1223" s="78"/>
      <c r="AK1223" s="78"/>
      <c r="AL1223" s="78" t="s">
        <v>4351</v>
      </c>
      <c r="AM1223" s="78"/>
      <c r="AN1223" s="78"/>
      <c r="AO1223" s="78"/>
      <c r="AP1223" s="78"/>
      <c r="AQ1223" s="78"/>
      <c r="AR1223" s="78"/>
      <c r="AS1223" s="78"/>
      <c r="AT1223" s="87" t="s">
        <v>4588</v>
      </c>
      <c r="AU1223" s="78"/>
      <c r="AV1223" s="87"/>
      <c r="AW1223" s="116" t="s">
        <v>4653</v>
      </c>
    </row>
    <row r="1224" spans="1:49" s="88" customFormat="1" ht="36.75" customHeight="1">
      <c r="A1224" s="52">
        <v>48</v>
      </c>
      <c r="B1224" s="160" t="s">
        <v>1514</v>
      </c>
      <c r="C1224" s="185" t="s">
        <v>1506</v>
      </c>
      <c r="D1224" s="190">
        <v>42746.34097222222</v>
      </c>
      <c r="E1224" s="195" t="s">
        <v>1966</v>
      </c>
      <c r="F1224" s="195" t="s">
        <v>3968</v>
      </c>
      <c r="G1224" s="185" t="s">
        <v>2329</v>
      </c>
      <c r="H1224" s="188" t="s">
        <v>4426</v>
      </c>
      <c r="I1224" s="85" t="s">
        <v>4809</v>
      </c>
      <c r="J1224" s="577" t="s">
        <v>4619</v>
      </c>
      <c r="K1224" s="187" t="s">
        <v>4619</v>
      </c>
      <c r="L1224" s="187" t="s">
        <v>4606</v>
      </c>
      <c r="M1224" s="182"/>
      <c r="N1224" s="182" t="s">
        <v>4764</v>
      </c>
      <c r="O1224" s="182" t="s">
        <v>4596</v>
      </c>
      <c r="P1224" s="182" t="s">
        <v>4679</v>
      </c>
      <c r="Q1224" s="182" t="e">
        <v>#N/A</v>
      </c>
      <c r="R1224" s="189"/>
      <c r="S1224" s="185"/>
      <c r="T1224" s="185"/>
      <c r="U1224" s="182" t="e">
        <v>#N/A</v>
      </c>
      <c r="V1224" s="182" t="s">
        <v>1780</v>
      </c>
      <c r="W1224" s="191" t="s">
        <v>4</v>
      </c>
      <c r="X1224" s="190" t="s">
        <v>4</v>
      </c>
      <c r="Y1224" s="185"/>
      <c r="Z1224" s="192"/>
      <c r="AA1224" s="192"/>
      <c r="AB1224" s="185" t="s">
        <v>3969</v>
      </c>
      <c r="AC1224" s="185" t="s">
        <v>1714</v>
      </c>
      <c r="AD1224" s="194"/>
      <c r="AE1224" s="185" t="s">
        <v>1714</v>
      </c>
      <c r="AF1224" s="185"/>
      <c r="AG1224" s="201" t="s">
        <v>1507</v>
      </c>
      <c r="AH1224" s="185" t="s">
        <v>3968</v>
      </c>
      <c r="AI1224" s="185" t="s">
        <v>1627</v>
      </c>
      <c r="AJ1224" s="185"/>
      <c r="AK1224" s="202"/>
      <c r="AL1224" s="185"/>
      <c r="AM1224" s="185"/>
      <c r="AN1224" s="185"/>
      <c r="AO1224" s="185"/>
      <c r="AP1224" s="185"/>
      <c r="AQ1224" s="185"/>
      <c r="AR1224" s="185"/>
      <c r="AS1224" s="197" t="s">
        <v>1868</v>
      </c>
      <c r="AT1224" s="185" t="s">
        <v>1100</v>
      </c>
      <c r="AU1224" s="197"/>
      <c r="AV1224" s="203" t="s">
        <v>4651</v>
      </c>
      <c r="AW1224" s="197"/>
    </row>
    <row r="1225" spans="1:49" s="88" customFormat="1" ht="36.75" customHeight="1">
      <c r="A1225" s="136">
        <v>49</v>
      </c>
      <c r="B1225" s="160" t="s">
        <v>1505</v>
      </c>
      <c r="C1225" s="185" t="s">
        <v>1506</v>
      </c>
      <c r="D1225" s="190">
        <v>42746.34097222222</v>
      </c>
      <c r="E1225" s="195" t="s">
        <v>1966</v>
      </c>
      <c r="F1225" s="195" t="s">
        <v>3968</v>
      </c>
      <c r="G1225" s="185" t="s">
        <v>2329</v>
      </c>
      <c r="H1225" s="188" t="s">
        <v>4426</v>
      </c>
      <c r="I1225" s="85" t="s">
        <v>4809</v>
      </c>
      <c r="J1225" s="577" t="s">
        <v>4619</v>
      </c>
      <c r="K1225" s="187" t="s">
        <v>4619</v>
      </c>
      <c r="L1225" s="187" t="s">
        <v>4606</v>
      </c>
      <c r="M1225" s="182"/>
      <c r="N1225" s="182" t="s">
        <v>4764</v>
      </c>
      <c r="O1225" s="182" t="s">
        <v>4596</v>
      </c>
      <c r="P1225" s="182" t="s">
        <v>4679</v>
      </c>
      <c r="Q1225" s="182" t="e">
        <v>#N/A</v>
      </c>
      <c r="R1225" s="189"/>
      <c r="S1225" s="185"/>
      <c r="T1225" s="185"/>
      <c r="U1225" s="182" t="e">
        <v>#N/A</v>
      </c>
      <c r="V1225" s="182" t="s">
        <v>1780</v>
      </c>
      <c r="W1225" s="191" t="s">
        <v>4</v>
      </c>
      <c r="X1225" s="190" t="s">
        <v>4</v>
      </c>
      <c r="Y1225" s="185"/>
      <c r="Z1225" s="192"/>
      <c r="AA1225" s="192"/>
      <c r="AB1225" s="185" t="s">
        <v>3969</v>
      </c>
      <c r="AC1225" s="185" t="s">
        <v>1714</v>
      </c>
      <c r="AD1225" s="194"/>
      <c r="AE1225" s="185" t="s">
        <v>1714</v>
      </c>
      <c r="AF1225" s="185"/>
      <c r="AG1225" s="201" t="s">
        <v>1507</v>
      </c>
      <c r="AH1225" s="185" t="s">
        <v>3968</v>
      </c>
      <c r="AI1225" s="185" t="s">
        <v>1627</v>
      </c>
      <c r="AJ1225" s="185"/>
      <c r="AK1225" s="202"/>
      <c r="AL1225" s="185"/>
      <c r="AM1225" s="185"/>
      <c r="AN1225" s="185"/>
      <c r="AO1225" s="185"/>
      <c r="AP1225" s="185"/>
      <c r="AQ1225" s="185"/>
      <c r="AR1225" s="185"/>
      <c r="AS1225" s="197" t="s">
        <v>1868</v>
      </c>
      <c r="AT1225" s="185" t="s">
        <v>1100</v>
      </c>
      <c r="AU1225" s="197"/>
      <c r="AV1225" s="203" t="s">
        <v>4651</v>
      </c>
      <c r="AW1225" s="197"/>
    </row>
    <row r="1226" spans="1:49" s="88" customFormat="1" ht="36.75" customHeight="1">
      <c r="A1226" s="52">
        <v>50</v>
      </c>
      <c r="B1226" s="160" t="s">
        <v>1508</v>
      </c>
      <c r="C1226" s="185" t="s">
        <v>1506</v>
      </c>
      <c r="D1226" s="190">
        <v>42746.34097222222</v>
      </c>
      <c r="E1226" s="195" t="s">
        <v>1966</v>
      </c>
      <c r="F1226" s="195" t="s">
        <v>3968</v>
      </c>
      <c r="G1226" s="185" t="s">
        <v>2329</v>
      </c>
      <c r="H1226" s="188" t="s">
        <v>4426</v>
      </c>
      <c r="I1226" s="85" t="s">
        <v>4809</v>
      </c>
      <c r="J1226" s="577" t="s">
        <v>4619</v>
      </c>
      <c r="K1226" s="187" t="s">
        <v>4619</v>
      </c>
      <c r="L1226" s="187" t="s">
        <v>4606</v>
      </c>
      <c r="M1226" s="182"/>
      <c r="N1226" s="182" t="s">
        <v>4764</v>
      </c>
      <c r="O1226" s="182" t="s">
        <v>4596</v>
      </c>
      <c r="P1226" s="182" t="s">
        <v>4679</v>
      </c>
      <c r="Q1226" s="182" t="e">
        <v>#N/A</v>
      </c>
      <c r="R1226" s="189"/>
      <c r="S1226" s="185"/>
      <c r="T1226" s="185"/>
      <c r="U1226" s="182" t="e">
        <v>#N/A</v>
      </c>
      <c r="V1226" s="182" t="s">
        <v>1780</v>
      </c>
      <c r="W1226" s="191" t="s">
        <v>4</v>
      </c>
      <c r="X1226" s="190" t="s">
        <v>4</v>
      </c>
      <c r="Y1226" s="185"/>
      <c r="Z1226" s="192"/>
      <c r="AA1226" s="192"/>
      <c r="AB1226" s="185" t="s">
        <v>3969</v>
      </c>
      <c r="AC1226" s="185" t="s">
        <v>1714</v>
      </c>
      <c r="AD1226" s="194"/>
      <c r="AE1226" s="185" t="s">
        <v>1714</v>
      </c>
      <c r="AF1226" s="185"/>
      <c r="AG1226" s="201" t="s">
        <v>1507</v>
      </c>
      <c r="AH1226" s="185" t="s">
        <v>3968</v>
      </c>
      <c r="AI1226" s="185" t="s">
        <v>1627</v>
      </c>
      <c r="AJ1226" s="185"/>
      <c r="AK1226" s="202"/>
      <c r="AL1226" s="185"/>
      <c r="AM1226" s="185"/>
      <c r="AN1226" s="185"/>
      <c r="AO1226" s="185"/>
      <c r="AP1226" s="185"/>
      <c r="AQ1226" s="185"/>
      <c r="AR1226" s="185"/>
      <c r="AS1226" s="197" t="s">
        <v>1868</v>
      </c>
      <c r="AT1226" s="185" t="s">
        <v>1100</v>
      </c>
      <c r="AU1226" s="197"/>
      <c r="AV1226" s="203" t="s">
        <v>4651</v>
      </c>
      <c r="AW1226" s="197"/>
    </row>
    <row r="1227" spans="1:49" s="88" customFormat="1" ht="36.75" customHeight="1">
      <c r="A1227" s="136">
        <v>51</v>
      </c>
      <c r="B1227" s="160" t="s">
        <v>1509</v>
      </c>
      <c r="C1227" s="185" t="s">
        <v>1506</v>
      </c>
      <c r="D1227" s="190">
        <v>42746.34097222222</v>
      </c>
      <c r="E1227" s="195" t="s">
        <v>1966</v>
      </c>
      <c r="F1227" s="195" t="s">
        <v>3968</v>
      </c>
      <c r="G1227" s="185" t="s">
        <v>2329</v>
      </c>
      <c r="H1227" s="188" t="s">
        <v>4426</v>
      </c>
      <c r="I1227" s="85" t="s">
        <v>4809</v>
      </c>
      <c r="J1227" s="577" t="s">
        <v>4619</v>
      </c>
      <c r="K1227" s="187" t="s">
        <v>4619</v>
      </c>
      <c r="L1227" s="187" t="s">
        <v>4606</v>
      </c>
      <c r="M1227" s="182"/>
      <c r="N1227" s="182" t="s">
        <v>4764</v>
      </c>
      <c r="O1227" s="182" t="s">
        <v>4596</v>
      </c>
      <c r="P1227" s="182" t="s">
        <v>4679</v>
      </c>
      <c r="Q1227" s="182" t="e">
        <v>#N/A</v>
      </c>
      <c r="R1227" s="189"/>
      <c r="S1227" s="185"/>
      <c r="T1227" s="185"/>
      <c r="U1227" s="182" t="e">
        <v>#N/A</v>
      </c>
      <c r="V1227" s="182" t="s">
        <v>1780</v>
      </c>
      <c r="W1227" s="191" t="s">
        <v>4</v>
      </c>
      <c r="X1227" s="190" t="s">
        <v>4</v>
      </c>
      <c r="Y1227" s="185"/>
      <c r="Z1227" s="192"/>
      <c r="AA1227" s="192"/>
      <c r="AB1227" s="185" t="s">
        <v>3969</v>
      </c>
      <c r="AC1227" s="185" t="s">
        <v>1714</v>
      </c>
      <c r="AD1227" s="194"/>
      <c r="AE1227" s="185" t="s">
        <v>1714</v>
      </c>
      <c r="AF1227" s="185"/>
      <c r="AG1227" s="201" t="s">
        <v>1507</v>
      </c>
      <c r="AH1227" s="185" t="s">
        <v>3968</v>
      </c>
      <c r="AI1227" s="185" t="s">
        <v>1627</v>
      </c>
      <c r="AJ1227" s="185"/>
      <c r="AK1227" s="202"/>
      <c r="AL1227" s="185"/>
      <c r="AM1227" s="185"/>
      <c r="AN1227" s="185"/>
      <c r="AO1227" s="185"/>
      <c r="AP1227" s="185"/>
      <c r="AQ1227" s="185"/>
      <c r="AR1227" s="185"/>
      <c r="AS1227" s="197" t="s">
        <v>1868</v>
      </c>
      <c r="AT1227" s="185" t="s">
        <v>1100</v>
      </c>
      <c r="AU1227" s="197"/>
      <c r="AV1227" s="203" t="s">
        <v>4651</v>
      </c>
      <c r="AW1227" s="197"/>
    </row>
    <row r="1228" spans="1:49" s="88" customFormat="1" ht="36.75" customHeight="1">
      <c r="A1228" s="52">
        <v>52</v>
      </c>
      <c r="B1228" s="160" t="s">
        <v>1510</v>
      </c>
      <c r="C1228" s="185" t="s">
        <v>1506</v>
      </c>
      <c r="D1228" s="190">
        <v>42746.34097222222</v>
      </c>
      <c r="E1228" s="195" t="s">
        <v>1966</v>
      </c>
      <c r="F1228" s="195" t="s">
        <v>3968</v>
      </c>
      <c r="G1228" s="185" t="s">
        <v>2329</v>
      </c>
      <c r="H1228" s="188" t="s">
        <v>4426</v>
      </c>
      <c r="I1228" s="85" t="s">
        <v>4809</v>
      </c>
      <c r="J1228" s="577" t="s">
        <v>4619</v>
      </c>
      <c r="K1228" s="187" t="s">
        <v>4619</v>
      </c>
      <c r="L1228" s="187" t="s">
        <v>4606</v>
      </c>
      <c r="M1228" s="182"/>
      <c r="N1228" s="182" t="s">
        <v>4764</v>
      </c>
      <c r="O1228" s="182" t="s">
        <v>4596</v>
      </c>
      <c r="P1228" s="182" t="s">
        <v>4679</v>
      </c>
      <c r="Q1228" s="182" t="e">
        <v>#N/A</v>
      </c>
      <c r="R1228" s="189"/>
      <c r="S1228" s="185"/>
      <c r="T1228" s="185"/>
      <c r="U1228" s="182" t="e">
        <v>#N/A</v>
      </c>
      <c r="V1228" s="182" t="s">
        <v>1780</v>
      </c>
      <c r="W1228" s="191" t="s">
        <v>4</v>
      </c>
      <c r="X1228" s="190" t="s">
        <v>4</v>
      </c>
      <c r="Y1228" s="185"/>
      <c r="Z1228" s="192"/>
      <c r="AA1228" s="192"/>
      <c r="AB1228" s="185" t="s">
        <v>3969</v>
      </c>
      <c r="AC1228" s="185" t="s">
        <v>1714</v>
      </c>
      <c r="AD1228" s="194"/>
      <c r="AE1228" s="185" t="s">
        <v>1714</v>
      </c>
      <c r="AF1228" s="185"/>
      <c r="AG1228" s="201" t="s">
        <v>1507</v>
      </c>
      <c r="AH1228" s="185" t="s">
        <v>3968</v>
      </c>
      <c r="AI1228" s="185" t="s">
        <v>1627</v>
      </c>
      <c r="AJ1228" s="185"/>
      <c r="AK1228" s="202"/>
      <c r="AL1228" s="185"/>
      <c r="AM1228" s="185"/>
      <c r="AN1228" s="185"/>
      <c r="AO1228" s="185"/>
      <c r="AP1228" s="185"/>
      <c r="AQ1228" s="185"/>
      <c r="AR1228" s="185"/>
      <c r="AS1228" s="197" t="s">
        <v>1868</v>
      </c>
      <c r="AT1228" s="185" t="s">
        <v>1100</v>
      </c>
      <c r="AU1228" s="197"/>
      <c r="AV1228" s="203" t="s">
        <v>4651</v>
      </c>
      <c r="AW1228" s="197"/>
    </row>
    <row r="1229" spans="1:49" s="88" customFormat="1" ht="36.75" customHeight="1">
      <c r="A1229" s="136">
        <v>53</v>
      </c>
      <c r="B1229" s="160" t="s">
        <v>1511</v>
      </c>
      <c r="C1229" s="185" t="s">
        <v>1506</v>
      </c>
      <c r="D1229" s="190">
        <v>42746.34097222222</v>
      </c>
      <c r="E1229" s="195" t="s">
        <v>1966</v>
      </c>
      <c r="F1229" s="195" t="s">
        <v>3968</v>
      </c>
      <c r="G1229" s="185" t="s">
        <v>2329</v>
      </c>
      <c r="H1229" s="188" t="s">
        <v>4426</v>
      </c>
      <c r="I1229" s="85" t="s">
        <v>4809</v>
      </c>
      <c r="J1229" s="577" t="s">
        <v>4619</v>
      </c>
      <c r="K1229" s="187" t="s">
        <v>4619</v>
      </c>
      <c r="L1229" s="187" t="s">
        <v>4606</v>
      </c>
      <c r="M1229" s="182"/>
      <c r="N1229" s="182" t="s">
        <v>4764</v>
      </c>
      <c r="O1229" s="182" t="s">
        <v>4596</v>
      </c>
      <c r="P1229" s="182" t="s">
        <v>4679</v>
      </c>
      <c r="Q1229" s="182" t="e">
        <v>#N/A</v>
      </c>
      <c r="R1229" s="189"/>
      <c r="S1229" s="185"/>
      <c r="T1229" s="185"/>
      <c r="U1229" s="182" t="e">
        <v>#N/A</v>
      </c>
      <c r="V1229" s="182" t="s">
        <v>1780</v>
      </c>
      <c r="W1229" s="191" t="s">
        <v>4</v>
      </c>
      <c r="X1229" s="190" t="s">
        <v>4</v>
      </c>
      <c r="Y1229" s="185"/>
      <c r="Z1229" s="192"/>
      <c r="AA1229" s="192"/>
      <c r="AB1229" s="185" t="s">
        <v>3969</v>
      </c>
      <c r="AC1229" s="185" t="s">
        <v>1714</v>
      </c>
      <c r="AD1229" s="194"/>
      <c r="AE1229" s="185" t="s">
        <v>1714</v>
      </c>
      <c r="AF1229" s="185"/>
      <c r="AG1229" s="201" t="s">
        <v>1507</v>
      </c>
      <c r="AH1229" s="185" t="s">
        <v>3968</v>
      </c>
      <c r="AI1229" s="185" t="s">
        <v>1627</v>
      </c>
      <c r="AJ1229" s="185"/>
      <c r="AK1229" s="202"/>
      <c r="AL1229" s="185"/>
      <c r="AM1229" s="185"/>
      <c r="AN1229" s="185"/>
      <c r="AO1229" s="185"/>
      <c r="AP1229" s="185"/>
      <c r="AQ1229" s="185"/>
      <c r="AR1229" s="185"/>
      <c r="AS1229" s="197" t="s">
        <v>1868</v>
      </c>
      <c r="AT1229" s="185" t="s">
        <v>1100</v>
      </c>
      <c r="AU1229" s="197"/>
      <c r="AV1229" s="203" t="s">
        <v>4651</v>
      </c>
      <c r="AW1229" s="197"/>
    </row>
    <row r="1230" spans="1:49" s="88" customFormat="1" ht="36.75" customHeight="1">
      <c r="A1230" s="52">
        <v>54</v>
      </c>
      <c r="B1230" s="160" t="s">
        <v>1512</v>
      </c>
      <c r="C1230" s="185" t="s">
        <v>1506</v>
      </c>
      <c r="D1230" s="190">
        <v>42746.34097222222</v>
      </c>
      <c r="E1230" s="195" t="s">
        <v>1966</v>
      </c>
      <c r="F1230" s="195" t="s">
        <v>3968</v>
      </c>
      <c r="G1230" s="185" t="s">
        <v>2329</v>
      </c>
      <c r="H1230" s="188" t="s">
        <v>4426</v>
      </c>
      <c r="I1230" s="85" t="s">
        <v>4809</v>
      </c>
      <c r="J1230" s="577" t="s">
        <v>4619</v>
      </c>
      <c r="K1230" s="187" t="s">
        <v>4619</v>
      </c>
      <c r="L1230" s="187" t="s">
        <v>4606</v>
      </c>
      <c r="M1230" s="182"/>
      <c r="N1230" s="182" t="s">
        <v>4764</v>
      </c>
      <c r="O1230" s="182" t="s">
        <v>4596</v>
      </c>
      <c r="P1230" s="182" t="s">
        <v>4679</v>
      </c>
      <c r="Q1230" s="182" t="e">
        <v>#N/A</v>
      </c>
      <c r="R1230" s="189"/>
      <c r="S1230" s="185"/>
      <c r="T1230" s="185"/>
      <c r="U1230" s="182" t="e">
        <v>#N/A</v>
      </c>
      <c r="V1230" s="182" t="s">
        <v>1780</v>
      </c>
      <c r="W1230" s="191" t="s">
        <v>4</v>
      </c>
      <c r="X1230" s="190" t="s">
        <v>4</v>
      </c>
      <c r="Y1230" s="185"/>
      <c r="Z1230" s="192"/>
      <c r="AA1230" s="192"/>
      <c r="AB1230" s="185" t="s">
        <v>3969</v>
      </c>
      <c r="AC1230" s="185" t="s">
        <v>1714</v>
      </c>
      <c r="AD1230" s="194"/>
      <c r="AE1230" s="185" t="s">
        <v>1714</v>
      </c>
      <c r="AF1230" s="185"/>
      <c r="AG1230" s="201" t="s">
        <v>1507</v>
      </c>
      <c r="AH1230" s="185" t="s">
        <v>3968</v>
      </c>
      <c r="AI1230" s="185" t="s">
        <v>1627</v>
      </c>
      <c r="AJ1230" s="185"/>
      <c r="AK1230" s="202"/>
      <c r="AL1230" s="185"/>
      <c r="AM1230" s="185"/>
      <c r="AN1230" s="185"/>
      <c r="AO1230" s="185"/>
      <c r="AP1230" s="185"/>
      <c r="AQ1230" s="185"/>
      <c r="AR1230" s="185"/>
      <c r="AS1230" s="197" t="s">
        <v>1868</v>
      </c>
      <c r="AT1230" s="185" t="s">
        <v>1100</v>
      </c>
      <c r="AU1230" s="197"/>
      <c r="AV1230" s="203" t="s">
        <v>4651</v>
      </c>
      <c r="AW1230" s="197"/>
    </row>
    <row r="1231" spans="1:49" s="88" customFormat="1" ht="36.75" customHeight="1">
      <c r="A1231" s="136">
        <v>55</v>
      </c>
      <c r="B1231" s="160" t="s">
        <v>1513</v>
      </c>
      <c r="C1231" s="185" t="s">
        <v>1506</v>
      </c>
      <c r="D1231" s="190">
        <v>42746.34097222222</v>
      </c>
      <c r="E1231" s="195" t="s">
        <v>1966</v>
      </c>
      <c r="F1231" s="195" t="s">
        <v>3968</v>
      </c>
      <c r="G1231" s="185" t="s">
        <v>2329</v>
      </c>
      <c r="H1231" s="188" t="s">
        <v>4426</v>
      </c>
      <c r="I1231" s="85" t="s">
        <v>4809</v>
      </c>
      <c r="J1231" s="577" t="s">
        <v>4619</v>
      </c>
      <c r="K1231" s="187" t="s">
        <v>4619</v>
      </c>
      <c r="L1231" s="187" t="s">
        <v>4606</v>
      </c>
      <c r="M1231" s="182"/>
      <c r="N1231" s="182" t="s">
        <v>4764</v>
      </c>
      <c r="O1231" s="182" t="s">
        <v>4596</v>
      </c>
      <c r="P1231" s="182" t="s">
        <v>4679</v>
      </c>
      <c r="Q1231" s="182" t="e">
        <v>#N/A</v>
      </c>
      <c r="R1231" s="189"/>
      <c r="S1231" s="185"/>
      <c r="T1231" s="185"/>
      <c r="U1231" s="182" t="e">
        <v>#N/A</v>
      </c>
      <c r="V1231" s="182" t="s">
        <v>1780</v>
      </c>
      <c r="W1231" s="191" t="s">
        <v>4</v>
      </c>
      <c r="X1231" s="190" t="s">
        <v>4</v>
      </c>
      <c r="Y1231" s="185"/>
      <c r="Z1231" s="192"/>
      <c r="AA1231" s="192"/>
      <c r="AB1231" s="185" t="s">
        <v>3969</v>
      </c>
      <c r="AC1231" s="185" t="s">
        <v>1714</v>
      </c>
      <c r="AD1231" s="194"/>
      <c r="AE1231" s="185" t="s">
        <v>1714</v>
      </c>
      <c r="AF1231" s="185"/>
      <c r="AG1231" s="201" t="s">
        <v>1507</v>
      </c>
      <c r="AH1231" s="185" t="s">
        <v>3968</v>
      </c>
      <c r="AI1231" s="185" t="s">
        <v>1627</v>
      </c>
      <c r="AJ1231" s="185"/>
      <c r="AK1231" s="202"/>
      <c r="AL1231" s="185"/>
      <c r="AM1231" s="185"/>
      <c r="AN1231" s="185"/>
      <c r="AO1231" s="185"/>
      <c r="AP1231" s="185"/>
      <c r="AQ1231" s="185"/>
      <c r="AR1231" s="185"/>
      <c r="AS1231" s="197" t="s">
        <v>1868</v>
      </c>
      <c r="AT1231" s="185" t="s">
        <v>1100</v>
      </c>
      <c r="AU1231" s="197"/>
      <c r="AV1231" s="203" t="s">
        <v>4651</v>
      </c>
      <c r="AW1231" s="197"/>
    </row>
    <row r="1232" spans="1:49" s="88" customFormat="1" ht="36.75" customHeight="1">
      <c r="A1232" s="52">
        <v>1</v>
      </c>
      <c r="B1232" s="160" t="s">
        <v>4346</v>
      </c>
      <c r="C1232" s="90" t="s">
        <v>4347</v>
      </c>
      <c r="D1232" s="83">
        <v>43333.818367280095</v>
      </c>
      <c r="E1232" s="83"/>
      <c r="F1232" s="85"/>
      <c r="G1232" s="85"/>
      <c r="H1232" s="13" t="s">
        <v>1722</v>
      </c>
      <c r="I1232" s="13" t="s">
        <v>4810</v>
      </c>
      <c r="J1232" s="578" t="s">
        <v>4691</v>
      </c>
      <c r="K1232" s="82" t="s">
        <v>1724</v>
      </c>
      <c r="L1232" s="79" t="s">
        <v>4596</v>
      </c>
      <c r="M1232" s="79" t="s">
        <v>4659</v>
      </c>
      <c r="N1232" s="79" t="e">
        <v>#N/A</v>
      </c>
      <c r="O1232" s="79" t="s">
        <v>3121</v>
      </c>
      <c r="P1232" s="86" t="s">
        <v>1653</v>
      </c>
      <c r="Q1232" s="78"/>
      <c r="R1232" s="78"/>
      <c r="S1232" s="79" t="e">
        <v>#N/A</v>
      </c>
      <c r="T1232" s="83"/>
      <c r="U1232" s="81" t="s">
        <v>4</v>
      </c>
      <c r="V1232" s="80" t="e">
        <v>#N/A</v>
      </c>
      <c r="W1232" s="79" t="s">
        <v>4662</v>
      </c>
      <c r="X1232" s="91" t="s">
        <v>2297</v>
      </c>
      <c r="Y1232" s="91"/>
      <c r="Z1232" s="78" t="s">
        <v>1339</v>
      </c>
      <c r="AA1232" s="82" t="s">
        <v>4558</v>
      </c>
      <c r="AB1232" s="83"/>
      <c r="AC1232" s="82" t="s">
        <v>4558</v>
      </c>
      <c r="AD1232" s="79" t="s">
        <v>3121</v>
      </c>
      <c r="AE1232" s="90" t="s">
        <v>4348</v>
      </c>
      <c r="AF1232" s="90" t="s">
        <v>546</v>
      </c>
      <c r="AG1232" s="14" t="s">
        <v>1996</v>
      </c>
      <c r="AH1232" s="78" t="s">
        <v>1627</v>
      </c>
      <c r="AI1232" s="78"/>
      <c r="AJ1232" s="78"/>
      <c r="AK1232" s="90"/>
      <c r="AL1232" s="78" t="s">
        <v>4247</v>
      </c>
      <c r="AM1232" s="78"/>
      <c r="AN1232" s="78"/>
      <c r="AO1232" s="78"/>
      <c r="AP1232" s="78"/>
      <c r="AQ1232" s="78"/>
      <c r="AR1232" s="78"/>
      <c r="AS1232" s="87" t="s">
        <v>4467</v>
      </c>
      <c r="AT1232" s="78"/>
      <c r="AU1232" s="87"/>
      <c r="AV1232" s="131" t="s">
        <v>4648</v>
      </c>
    </row>
    <row r="1233" spans="1:48" s="88" customFormat="1" ht="36.75" customHeight="1">
      <c r="A1233" s="52">
        <v>2</v>
      </c>
      <c r="B1233" s="159" t="s">
        <v>849</v>
      </c>
      <c r="C1233" s="79" t="s">
        <v>842</v>
      </c>
      <c r="D1233" s="35" t="s">
        <v>4131</v>
      </c>
      <c r="E1233" s="35"/>
      <c r="F1233" s="85"/>
      <c r="G1233" s="85" t="e">
        <v>#N/A</v>
      </c>
      <c r="H1233" s="79"/>
      <c r="I1233" s="13" t="s">
        <v>4810</v>
      </c>
      <c r="J1233" s="578" t="s">
        <v>4738</v>
      </c>
      <c r="K1233" s="78" t="s">
        <v>1724</v>
      </c>
      <c r="L1233" s="79" t="s">
        <v>4596</v>
      </c>
      <c r="M1233" s="79" t="s">
        <v>4689</v>
      </c>
      <c r="N1233" s="79" t="e">
        <v>#N/A</v>
      </c>
      <c r="O1233" s="24" t="s">
        <v>1492</v>
      </c>
      <c r="P1233" s="86"/>
      <c r="Q1233" s="78"/>
      <c r="R1233" s="79"/>
      <c r="S1233" s="79" t="e">
        <v>#N/A</v>
      </c>
      <c r="T1233" s="79"/>
      <c r="U1233" s="81" t="s">
        <v>4</v>
      </c>
      <c r="V1233" s="80" t="s">
        <v>2284</v>
      </c>
      <c r="W1233" s="79" t="s">
        <v>4662</v>
      </c>
      <c r="X1233" s="91" t="s">
        <v>2297</v>
      </c>
      <c r="Y1233" s="91"/>
      <c r="Z1233" s="1" t="s">
        <v>90</v>
      </c>
      <c r="AA1233" s="17" t="s">
        <v>1717</v>
      </c>
      <c r="AB1233" s="83"/>
      <c r="AC1233" s="17" t="s">
        <v>1717</v>
      </c>
      <c r="AD1233" s="24" t="s">
        <v>1492</v>
      </c>
      <c r="AE1233" s="83"/>
      <c r="AF1233" s="1" t="s">
        <v>1930</v>
      </c>
      <c r="AG1233" s="78" t="s">
        <v>1793</v>
      </c>
      <c r="AH1233" s="78" t="s">
        <v>1629</v>
      </c>
      <c r="AI1233" s="1"/>
      <c r="AJ1233" s="83"/>
      <c r="AK1233" s="1" t="s">
        <v>327</v>
      </c>
      <c r="AL1233" s="18">
        <v>43314.164464814814</v>
      </c>
      <c r="AM1233" s="5" t="s">
        <v>1809</v>
      </c>
      <c r="AN1233" s="81" t="s">
        <v>2334</v>
      </c>
      <c r="AO1233" s="76" t="s">
        <v>2613</v>
      </c>
      <c r="AP1233" s="76" t="s">
        <v>2614</v>
      </c>
      <c r="AQ1233" s="5"/>
      <c r="AR1233" s="78"/>
      <c r="AS1233" s="81" t="s">
        <v>2020</v>
      </c>
      <c r="AT1233" s="1"/>
      <c r="AU1233" s="87"/>
      <c r="AV1233" s="131" t="s">
        <v>4634</v>
      </c>
    </row>
    <row r="1234" spans="1:48" s="88" customFormat="1" ht="36.75" customHeight="1">
      <c r="A1234" s="52">
        <v>3</v>
      </c>
      <c r="B1234" s="529" t="s">
        <v>853</v>
      </c>
      <c r="C1234" s="63" t="s">
        <v>847</v>
      </c>
      <c r="D1234" s="64" t="s">
        <v>4126</v>
      </c>
      <c r="E1234" s="64"/>
      <c r="F1234" s="65"/>
      <c r="G1234" s="85" t="e">
        <v>#N/A</v>
      </c>
      <c r="H1234" s="63"/>
      <c r="I1234" s="13" t="s">
        <v>4810</v>
      </c>
      <c r="J1234" s="578" t="s">
        <v>4738</v>
      </c>
      <c r="K1234" s="78" t="s">
        <v>1724</v>
      </c>
      <c r="L1234" s="79" t="s">
        <v>4596</v>
      </c>
      <c r="M1234" s="79" t="s">
        <v>4689</v>
      </c>
      <c r="N1234" s="79" t="e">
        <v>#N/A</v>
      </c>
      <c r="O1234" s="75" t="s">
        <v>1492</v>
      </c>
      <c r="P1234" s="132"/>
      <c r="Q1234" s="62"/>
      <c r="R1234" s="63"/>
      <c r="S1234" s="79" t="e">
        <v>#N/A</v>
      </c>
      <c r="T1234" s="63"/>
      <c r="U1234" s="67" t="s">
        <v>4</v>
      </c>
      <c r="V1234" s="68" t="s">
        <v>2284</v>
      </c>
      <c r="W1234" s="79" t="s">
        <v>4662</v>
      </c>
      <c r="X1234" s="91" t="s">
        <v>2297</v>
      </c>
      <c r="Y1234" s="91"/>
      <c r="Z1234" s="72" t="s">
        <v>848</v>
      </c>
      <c r="AA1234" s="74" t="s">
        <v>1724</v>
      </c>
      <c r="AB1234" s="66"/>
      <c r="AC1234" s="74" t="s">
        <v>1724</v>
      </c>
      <c r="AD1234" s="75" t="s">
        <v>1492</v>
      </c>
      <c r="AE1234" s="66"/>
      <c r="AF1234" s="72" t="s">
        <v>1930</v>
      </c>
      <c r="AG1234" s="62" t="s">
        <v>1793</v>
      </c>
      <c r="AH1234" s="62" t="s">
        <v>1629</v>
      </c>
      <c r="AI1234" s="72"/>
      <c r="AJ1234" s="66"/>
      <c r="AK1234" s="72" t="s">
        <v>327</v>
      </c>
      <c r="AL1234" s="73">
        <v>43314.121887581015</v>
      </c>
      <c r="AM1234" s="70" t="s">
        <v>1809</v>
      </c>
      <c r="AN1234" s="67" t="s">
        <v>2333</v>
      </c>
      <c r="AO1234" s="69" t="s">
        <v>2615</v>
      </c>
      <c r="AP1234" s="69" t="s">
        <v>2616</v>
      </c>
      <c r="AQ1234" s="70"/>
      <c r="AR1234" s="62"/>
      <c r="AS1234" s="67" t="s">
        <v>2020</v>
      </c>
      <c r="AT1234" s="72"/>
      <c r="AU1234" s="71"/>
      <c r="AV1234" s="131" t="s">
        <v>4645</v>
      </c>
    </row>
    <row r="1235" spans="1:48" s="88" customFormat="1" ht="36.75" customHeight="1">
      <c r="A1235" s="52">
        <v>4</v>
      </c>
      <c r="B1235" s="392" t="s">
        <v>1463</v>
      </c>
      <c r="C1235" s="79" t="s">
        <v>1459</v>
      </c>
      <c r="D1235" s="35" t="s">
        <v>1461</v>
      </c>
      <c r="E1235" s="35"/>
      <c r="F1235" s="85"/>
      <c r="G1235" s="85" t="e">
        <v>#N/A</v>
      </c>
      <c r="H1235" s="79"/>
      <c r="I1235" s="13" t="s">
        <v>4810</v>
      </c>
      <c r="J1235" s="578" t="s">
        <v>4646</v>
      </c>
      <c r="K1235" s="78" t="s">
        <v>1724</v>
      </c>
      <c r="L1235" s="79" t="s">
        <v>4596</v>
      </c>
      <c r="M1235" s="79" t="s">
        <v>4689</v>
      </c>
      <c r="N1235" s="79" t="e">
        <v>#N/A</v>
      </c>
      <c r="O1235" s="78" t="s">
        <v>1462</v>
      </c>
      <c r="P1235" s="86"/>
      <c r="Q1235" s="78"/>
      <c r="R1235" s="79"/>
      <c r="S1235" s="79" t="e">
        <v>#N/A</v>
      </c>
      <c r="T1235" s="79"/>
      <c r="U1235" s="81" t="s">
        <v>4</v>
      </c>
      <c r="V1235" s="80" t="s">
        <v>2284</v>
      </c>
      <c r="W1235" s="79" t="s">
        <v>4662</v>
      </c>
      <c r="X1235" s="91" t="s">
        <v>2297</v>
      </c>
      <c r="Y1235" s="91"/>
      <c r="Z1235" s="78" t="s">
        <v>2917</v>
      </c>
      <c r="AA1235" s="16" t="s">
        <v>1724</v>
      </c>
      <c r="AB1235" s="83"/>
      <c r="AC1235" s="16" t="s">
        <v>1724</v>
      </c>
      <c r="AD1235" s="78" t="s">
        <v>1462</v>
      </c>
      <c r="AE1235" s="83"/>
      <c r="AF1235" s="92" t="s">
        <v>1852</v>
      </c>
      <c r="AG1235" s="82" t="s">
        <v>1893</v>
      </c>
      <c r="AH1235" s="78" t="s">
        <v>1627</v>
      </c>
      <c r="AI1235" s="110"/>
      <c r="AJ1235" s="83"/>
      <c r="AK1235" s="82" t="s">
        <v>1460</v>
      </c>
      <c r="AL1235" s="81" t="s">
        <v>1461</v>
      </c>
      <c r="AM1235" s="82" t="s">
        <v>1883</v>
      </c>
      <c r="AN1235" s="81" t="s">
        <v>2871</v>
      </c>
      <c r="AO1235" s="76" t="s">
        <v>2921</v>
      </c>
      <c r="AP1235" s="76" t="s">
        <v>2922</v>
      </c>
      <c r="AQ1235" s="5"/>
      <c r="AR1235" s="78"/>
      <c r="AS1235" s="81" t="s">
        <v>1810</v>
      </c>
      <c r="AT1235" s="78"/>
      <c r="AU1235" s="87"/>
      <c r="AV1235" s="131" t="s">
        <v>4629</v>
      </c>
    </row>
    <row r="1236" spans="1:48" s="88" customFormat="1" ht="36.75" customHeight="1">
      <c r="A1236" s="52">
        <v>5</v>
      </c>
      <c r="B1236" s="375" t="s">
        <v>1111</v>
      </c>
      <c r="C1236" s="79" t="s">
        <v>1112</v>
      </c>
      <c r="D1236" s="35" t="s">
        <v>4111</v>
      </c>
      <c r="E1236" s="35"/>
      <c r="F1236" s="85"/>
      <c r="G1236" s="85" t="e">
        <v>#N/A</v>
      </c>
      <c r="H1236" s="79"/>
      <c r="I1236" s="13" t="s">
        <v>4810</v>
      </c>
      <c r="J1236" s="578" t="s">
        <v>4740</v>
      </c>
      <c r="K1236" s="78" t="s">
        <v>1724</v>
      </c>
      <c r="L1236" s="79" t="s">
        <v>4596</v>
      </c>
      <c r="M1236" s="79" t="s">
        <v>4689</v>
      </c>
      <c r="N1236" s="79" t="e">
        <v>#N/A</v>
      </c>
      <c r="O1236" s="78" t="s">
        <v>1822</v>
      </c>
      <c r="P1236" s="78"/>
      <c r="Q1236" s="78"/>
      <c r="R1236" s="79"/>
      <c r="S1236" s="79" t="e">
        <v>#N/A</v>
      </c>
      <c r="T1236" s="79"/>
      <c r="U1236" s="81" t="s">
        <v>4</v>
      </c>
      <c r="V1236" s="80" t="s">
        <v>2284</v>
      </c>
      <c r="W1236" s="79" t="s">
        <v>4662</v>
      </c>
      <c r="X1236" s="91" t="s">
        <v>2297</v>
      </c>
      <c r="Y1236" s="91"/>
      <c r="Z1236" s="76" t="s">
        <v>573</v>
      </c>
      <c r="AA1236" s="16" t="s">
        <v>1724</v>
      </c>
      <c r="AB1236" s="83"/>
      <c r="AC1236" s="16" t="s">
        <v>1724</v>
      </c>
      <c r="AD1236" s="78" t="s">
        <v>1822</v>
      </c>
      <c r="AE1236" s="83"/>
      <c r="AF1236" s="1" t="s">
        <v>1628</v>
      </c>
      <c r="AG1236" s="1" t="s">
        <v>2002</v>
      </c>
      <c r="AH1236" s="97" t="s">
        <v>1627</v>
      </c>
      <c r="AI1236" s="78"/>
      <c r="AJ1236" s="83"/>
      <c r="AK1236" s="78" t="s">
        <v>2756</v>
      </c>
      <c r="AL1236" s="96">
        <v>42921.375</v>
      </c>
      <c r="AM1236" s="78" t="s">
        <v>1794</v>
      </c>
      <c r="AN1236" s="81">
        <v>43319</v>
      </c>
      <c r="AO1236" s="76">
        <v>0</v>
      </c>
      <c r="AP1236" s="76">
        <v>0</v>
      </c>
      <c r="AQ1236" s="5"/>
      <c r="AR1236" s="78"/>
      <c r="AS1236" s="81" t="s">
        <v>1795</v>
      </c>
      <c r="AT1236" s="78"/>
      <c r="AU1236" s="87"/>
      <c r="AV1236" s="131" t="s">
        <v>4645</v>
      </c>
    </row>
    <row r="1237" spans="1:48" s="88" customFormat="1" ht="36.75" customHeight="1">
      <c r="A1237" s="52">
        <v>6</v>
      </c>
      <c r="B1237" s="375" t="s">
        <v>473</v>
      </c>
      <c r="C1237" s="79" t="s">
        <v>1748</v>
      </c>
      <c r="D1237" s="35" t="s">
        <v>4013</v>
      </c>
      <c r="E1237" s="35"/>
      <c r="F1237" s="85"/>
      <c r="G1237" s="85" t="e">
        <v>#N/A</v>
      </c>
      <c r="H1237" s="79"/>
      <c r="I1237" s="13" t="s">
        <v>4810</v>
      </c>
      <c r="J1237" s="578" t="s">
        <v>4740</v>
      </c>
      <c r="K1237" s="16" t="s">
        <v>1724</v>
      </c>
      <c r="L1237" s="79" t="s">
        <v>4596</v>
      </c>
      <c r="M1237" s="79" t="s">
        <v>4689</v>
      </c>
      <c r="N1237" s="79" t="e">
        <v>#N/A</v>
      </c>
      <c r="O1237" s="78" t="s">
        <v>1822</v>
      </c>
      <c r="P1237" s="86"/>
      <c r="Q1237" s="78"/>
      <c r="R1237" s="79"/>
      <c r="S1237" s="79" t="e">
        <v>#N/A</v>
      </c>
      <c r="T1237" s="79"/>
      <c r="U1237" s="81" t="s">
        <v>4</v>
      </c>
      <c r="V1237" s="80" t="s">
        <v>2284</v>
      </c>
      <c r="W1237" s="79" t="s">
        <v>4662</v>
      </c>
      <c r="X1237" s="91" t="s">
        <v>2285</v>
      </c>
      <c r="Y1237" s="91"/>
      <c r="Z1237" s="76" t="s">
        <v>45</v>
      </c>
      <c r="AA1237" s="78" t="s">
        <v>1714</v>
      </c>
      <c r="AB1237" s="83"/>
      <c r="AC1237" s="78" t="s">
        <v>1714</v>
      </c>
      <c r="AD1237" s="78" t="s">
        <v>1822</v>
      </c>
      <c r="AE1237" s="83"/>
      <c r="AF1237" s="1" t="s">
        <v>1628</v>
      </c>
      <c r="AG1237" s="78" t="s">
        <v>1793</v>
      </c>
      <c r="AH1237" s="78" t="s">
        <v>1629</v>
      </c>
      <c r="AI1237" s="78"/>
      <c r="AJ1237" s="83"/>
      <c r="AK1237" s="78" t="s">
        <v>470</v>
      </c>
      <c r="AL1237" s="96">
        <v>42925.375</v>
      </c>
      <c r="AM1237" s="78" t="s">
        <v>1794</v>
      </c>
      <c r="AN1237" s="81">
        <v>43320</v>
      </c>
      <c r="AO1237" s="76">
        <v>0</v>
      </c>
      <c r="AP1237" s="76"/>
      <c r="AQ1237" s="5"/>
      <c r="AR1237" s="78"/>
      <c r="AS1237" s="81" t="s">
        <v>1795</v>
      </c>
      <c r="AT1237" s="78"/>
      <c r="AU1237" s="87"/>
      <c r="AV1237" s="131" t="s">
        <v>4637</v>
      </c>
    </row>
    <row r="1238" spans="1:48" s="88" customFormat="1" ht="36.75" customHeight="1">
      <c r="A1238" s="52">
        <v>7</v>
      </c>
      <c r="B1238" s="420" t="s">
        <v>592</v>
      </c>
      <c r="C1238" s="79" t="s">
        <v>581</v>
      </c>
      <c r="D1238" s="35" t="s">
        <v>4214</v>
      </c>
      <c r="E1238" s="35"/>
      <c r="F1238" s="85"/>
      <c r="G1238" s="85" t="e">
        <v>#N/A</v>
      </c>
      <c r="H1238" s="79"/>
      <c r="I1238" s="13" t="s">
        <v>4810</v>
      </c>
      <c r="J1238" s="578" t="s">
        <v>4748</v>
      </c>
      <c r="K1238" s="16" t="s">
        <v>1724</v>
      </c>
      <c r="L1238" s="79" t="s">
        <v>4596</v>
      </c>
      <c r="M1238" s="79" t="s">
        <v>4689</v>
      </c>
      <c r="N1238" s="79" t="e">
        <v>#N/A</v>
      </c>
      <c r="O1238" s="78" t="s">
        <v>2283</v>
      </c>
      <c r="P1238" s="86"/>
      <c r="Q1238" s="78"/>
      <c r="R1238" s="79"/>
      <c r="S1238" s="79" t="e">
        <v>#N/A</v>
      </c>
      <c r="T1238" s="79"/>
      <c r="U1238" s="81" t="s">
        <v>4</v>
      </c>
      <c r="V1238" s="80" t="s">
        <v>2284</v>
      </c>
      <c r="W1238" s="79" t="s">
        <v>4662</v>
      </c>
      <c r="X1238" s="91" t="s">
        <v>2285</v>
      </c>
      <c r="Y1238" s="91"/>
      <c r="Z1238" s="99" t="s">
        <v>65</v>
      </c>
      <c r="AA1238" s="16" t="s">
        <v>1724</v>
      </c>
      <c r="AB1238" s="83"/>
      <c r="AC1238" s="16" t="s">
        <v>1724</v>
      </c>
      <c r="AD1238" s="78" t="s">
        <v>2283</v>
      </c>
      <c r="AE1238" s="83"/>
      <c r="AF1238" s="1" t="s">
        <v>1628</v>
      </c>
      <c r="AG1238" s="78" t="s">
        <v>1829</v>
      </c>
      <c r="AH1238" s="78" t="s">
        <v>1629</v>
      </c>
      <c r="AI1238" s="78"/>
      <c r="AJ1238" s="83"/>
      <c r="AK1238" s="99" t="s">
        <v>576</v>
      </c>
      <c r="AL1238" s="111">
        <v>43290.590081018519</v>
      </c>
      <c r="AM1238" s="78" t="s">
        <v>1797</v>
      </c>
      <c r="AN1238" s="78"/>
      <c r="AO1238" s="78"/>
      <c r="AP1238" s="78"/>
      <c r="AQ1238" s="5"/>
      <c r="AR1238" s="78"/>
      <c r="AS1238" s="81" t="s">
        <v>1798</v>
      </c>
      <c r="AT1238" s="78"/>
      <c r="AU1238" s="87"/>
      <c r="AV1238" s="131" t="s">
        <v>4645</v>
      </c>
    </row>
    <row r="1239" spans="1:48" s="88" customFormat="1" ht="36.75" customHeight="1">
      <c r="A1239" s="52">
        <v>8</v>
      </c>
      <c r="B1239" s="420" t="s">
        <v>584</v>
      </c>
      <c r="C1239" s="79" t="s">
        <v>581</v>
      </c>
      <c r="D1239" s="35" t="s">
        <v>4215</v>
      </c>
      <c r="E1239" s="35"/>
      <c r="F1239" s="85"/>
      <c r="G1239" s="85" t="e">
        <v>#N/A</v>
      </c>
      <c r="H1239" s="79"/>
      <c r="I1239" s="13" t="s">
        <v>4810</v>
      </c>
      <c r="J1239" s="578" t="s">
        <v>4748</v>
      </c>
      <c r="K1239" s="16" t="s">
        <v>1724</v>
      </c>
      <c r="L1239" s="79" t="s">
        <v>4596</v>
      </c>
      <c r="M1239" s="79" t="s">
        <v>4689</v>
      </c>
      <c r="N1239" s="79" t="e">
        <v>#N/A</v>
      </c>
      <c r="O1239" s="78" t="s">
        <v>2283</v>
      </c>
      <c r="P1239" s="86"/>
      <c r="Q1239" s="78"/>
      <c r="R1239" s="79"/>
      <c r="S1239" s="79" t="e">
        <v>#N/A</v>
      </c>
      <c r="T1239" s="79"/>
      <c r="U1239" s="81" t="s">
        <v>4</v>
      </c>
      <c r="V1239" s="80" t="s">
        <v>2284</v>
      </c>
      <c r="W1239" s="79" t="s">
        <v>4662</v>
      </c>
      <c r="X1239" s="91" t="s">
        <v>2285</v>
      </c>
      <c r="Y1239" s="91"/>
      <c r="Z1239" s="99" t="s">
        <v>65</v>
      </c>
      <c r="AA1239" s="16" t="s">
        <v>1724</v>
      </c>
      <c r="AB1239" s="83"/>
      <c r="AC1239" s="16" t="s">
        <v>1724</v>
      </c>
      <c r="AD1239" s="78" t="s">
        <v>2283</v>
      </c>
      <c r="AE1239" s="83"/>
      <c r="AF1239" s="1" t="s">
        <v>1628</v>
      </c>
      <c r="AG1239" s="78" t="s">
        <v>1829</v>
      </c>
      <c r="AH1239" s="78" t="s">
        <v>1629</v>
      </c>
      <c r="AI1239" s="78"/>
      <c r="AJ1239" s="83"/>
      <c r="AK1239" s="99" t="s">
        <v>576</v>
      </c>
      <c r="AL1239" s="111">
        <v>43290.790381944447</v>
      </c>
      <c r="AM1239" s="78" t="s">
        <v>1797</v>
      </c>
      <c r="AN1239" s="78"/>
      <c r="AO1239" s="78"/>
      <c r="AP1239" s="78"/>
      <c r="AQ1239" s="5"/>
      <c r="AR1239" s="78"/>
      <c r="AS1239" s="81" t="s">
        <v>1798</v>
      </c>
      <c r="AT1239" s="78"/>
      <c r="AU1239" s="87"/>
      <c r="AV1239" s="131" t="s">
        <v>4645</v>
      </c>
    </row>
    <row r="1240" spans="1:48" s="88" customFormat="1" ht="36.75" customHeight="1">
      <c r="A1240" s="52">
        <v>9</v>
      </c>
      <c r="B1240" s="420" t="s">
        <v>597</v>
      </c>
      <c r="C1240" s="79" t="s">
        <v>581</v>
      </c>
      <c r="D1240" s="35" t="s">
        <v>4216</v>
      </c>
      <c r="E1240" s="35"/>
      <c r="F1240" s="85"/>
      <c r="G1240" s="85" t="e">
        <v>#N/A</v>
      </c>
      <c r="H1240" s="79"/>
      <c r="I1240" s="13" t="s">
        <v>4810</v>
      </c>
      <c r="J1240" s="578" t="s">
        <v>4748</v>
      </c>
      <c r="K1240" s="16" t="s">
        <v>1724</v>
      </c>
      <c r="L1240" s="79" t="s">
        <v>4596</v>
      </c>
      <c r="M1240" s="79" t="s">
        <v>4689</v>
      </c>
      <c r="N1240" s="79" t="e">
        <v>#N/A</v>
      </c>
      <c r="O1240" s="78" t="s">
        <v>2283</v>
      </c>
      <c r="P1240" s="86"/>
      <c r="Q1240" s="78"/>
      <c r="R1240" s="79"/>
      <c r="S1240" s="79" t="e">
        <v>#N/A</v>
      </c>
      <c r="T1240" s="79"/>
      <c r="U1240" s="81" t="s">
        <v>4</v>
      </c>
      <c r="V1240" s="80" t="s">
        <v>2284</v>
      </c>
      <c r="W1240" s="79" t="s">
        <v>4662</v>
      </c>
      <c r="X1240" s="91" t="s">
        <v>2285</v>
      </c>
      <c r="Y1240" s="91"/>
      <c r="Z1240" s="99" t="s">
        <v>65</v>
      </c>
      <c r="AA1240" s="16" t="s">
        <v>1724</v>
      </c>
      <c r="AB1240" s="83"/>
      <c r="AC1240" s="16" t="s">
        <v>1724</v>
      </c>
      <c r="AD1240" s="78" t="s">
        <v>2283</v>
      </c>
      <c r="AE1240" s="83"/>
      <c r="AF1240" s="1" t="s">
        <v>1628</v>
      </c>
      <c r="AG1240" s="78" t="s">
        <v>1829</v>
      </c>
      <c r="AH1240" s="78" t="s">
        <v>1629</v>
      </c>
      <c r="AI1240" s="78"/>
      <c r="AJ1240" s="83"/>
      <c r="AK1240" s="99" t="s">
        <v>576</v>
      </c>
      <c r="AL1240" s="111">
        <v>43290.693344907406</v>
      </c>
      <c r="AM1240" s="78" t="s">
        <v>1797</v>
      </c>
      <c r="AN1240" s="78"/>
      <c r="AO1240" s="78"/>
      <c r="AP1240" s="78"/>
      <c r="AQ1240" s="5"/>
      <c r="AR1240" s="78"/>
      <c r="AS1240" s="81" t="s">
        <v>1798</v>
      </c>
      <c r="AT1240" s="78"/>
      <c r="AU1240" s="87"/>
      <c r="AV1240" s="131" t="s">
        <v>4645</v>
      </c>
    </row>
    <row r="1241" spans="1:48" s="88" customFormat="1" ht="36.75" customHeight="1">
      <c r="A1241" s="52">
        <v>10</v>
      </c>
      <c r="B1241" s="420" t="s">
        <v>580</v>
      </c>
      <c r="C1241" s="79" t="s">
        <v>581</v>
      </c>
      <c r="D1241" s="35" t="s">
        <v>4217</v>
      </c>
      <c r="E1241" s="35"/>
      <c r="F1241" s="85"/>
      <c r="G1241" s="85" t="e">
        <v>#N/A</v>
      </c>
      <c r="H1241" s="79"/>
      <c r="I1241" s="13" t="s">
        <v>4810</v>
      </c>
      <c r="J1241" s="578" t="s">
        <v>4748</v>
      </c>
      <c r="K1241" s="16" t="s">
        <v>1724</v>
      </c>
      <c r="L1241" s="79" t="s">
        <v>4596</v>
      </c>
      <c r="M1241" s="79" t="s">
        <v>4689</v>
      </c>
      <c r="N1241" s="79" t="e">
        <v>#N/A</v>
      </c>
      <c r="O1241" s="78" t="s">
        <v>2283</v>
      </c>
      <c r="P1241" s="86"/>
      <c r="Q1241" s="78"/>
      <c r="R1241" s="79"/>
      <c r="S1241" s="79" t="e">
        <v>#N/A</v>
      </c>
      <c r="T1241" s="79"/>
      <c r="U1241" s="81" t="s">
        <v>4</v>
      </c>
      <c r="V1241" s="80" t="s">
        <v>2284</v>
      </c>
      <c r="W1241" s="79" t="s">
        <v>4662</v>
      </c>
      <c r="X1241" s="91" t="s">
        <v>2285</v>
      </c>
      <c r="Y1241" s="91"/>
      <c r="Z1241" s="99" t="s">
        <v>65</v>
      </c>
      <c r="AA1241" s="16" t="s">
        <v>1724</v>
      </c>
      <c r="AB1241" s="83"/>
      <c r="AC1241" s="16" t="s">
        <v>1724</v>
      </c>
      <c r="AD1241" s="78" t="s">
        <v>2283</v>
      </c>
      <c r="AE1241" s="83"/>
      <c r="AF1241" s="1" t="s">
        <v>1628</v>
      </c>
      <c r="AG1241" s="78" t="s">
        <v>1829</v>
      </c>
      <c r="AH1241" s="78" t="s">
        <v>1629</v>
      </c>
      <c r="AI1241" s="78"/>
      <c r="AJ1241" s="83"/>
      <c r="AK1241" s="99" t="s">
        <v>576</v>
      </c>
      <c r="AL1241" s="111">
        <v>43290.590613425928</v>
      </c>
      <c r="AM1241" s="78" t="s">
        <v>1797</v>
      </c>
      <c r="AN1241" s="78"/>
      <c r="AO1241" s="78"/>
      <c r="AP1241" s="78"/>
      <c r="AQ1241" s="5"/>
      <c r="AR1241" s="78"/>
      <c r="AS1241" s="81" t="s">
        <v>1798</v>
      </c>
      <c r="AT1241" s="78"/>
      <c r="AU1241" s="87"/>
      <c r="AV1241" s="131" t="s">
        <v>4645</v>
      </c>
    </row>
    <row r="1242" spans="1:48" s="88" customFormat="1" ht="36.75" customHeight="1">
      <c r="A1242" s="52">
        <v>11</v>
      </c>
      <c r="B1242" s="162" t="s">
        <v>1377</v>
      </c>
      <c r="C1242" s="79" t="s">
        <v>1376</v>
      </c>
      <c r="D1242" s="35">
        <v>43254</v>
      </c>
      <c r="E1242" s="35"/>
      <c r="F1242" s="85"/>
      <c r="G1242" s="85" t="e">
        <v>#N/A</v>
      </c>
      <c r="H1242" s="79"/>
      <c r="I1242" s="13" t="s">
        <v>4810</v>
      </c>
      <c r="J1242" s="578" t="s">
        <v>4738</v>
      </c>
      <c r="K1242" s="78" t="s">
        <v>1724</v>
      </c>
      <c r="L1242" s="79" t="s">
        <v>4596</v>
      </c>
      <c r="M1242" s="79" t="s">
        <v>4689</v>
      </c>
      <c r="N1242" s="79" t="e">
        <v>#N/A</v>
      </c>
      <c r="O1242" s="78" t="s">
        <v>1488</v>
      </c>
      <c r="P1242" s="86"/>
      <c r="Q1242" s="78"/>
      <c r="R1242" s="79"/>
      <c r="S1242" s="79" t="e">
        <v>#N/A</v>
      </c>
      <c r="T1242" s="79"/>
      <c r="U1242" s="81" t="s">
        <v>4</v>
      </c>
      <c r="V1242" s="80" t="s">
        <v>2284</v>
      </c>
      <c r="W1242" s="79" t="s">
        <v>4662</v>
      </c>
      <c r="X1242" s="91" t="s">
        <v>2297</v>
      </c>
      <c r="Y1242" s="91"/>
      <c r="Z1242" s="78" t="s">
        <v>848</v>
      </c>
      <c r="AA1242" s="16" t="s">
        <v>1724</v>
      </c>
      <c r="AB1242" s="83"/>
      <c r="AC1242" s="16" t="s">
        <v>1724</v>
      </c>
      <c r="AD1242" s="78" t="s">
        <v>1488</v>
      </c>
      <c r="AE1242" s="83"/>
      <c r="AF1242" s="85" t="s">
        <v>546</v>
      </c>
      <c r="AG1242" s="78" t="s">
        <v>1966</v>
      </c>
      <c r="AH1242" s="78" t="s">
        <v>1627</v>
      </c>
      <c r="AI1242" s="78"/>
      <c r="AJ1242" s="83"/>
      <c r="AK1242" s="78" t="s">
        <v>3436</v>
      </c>
      <c r="AL1242" s="81"/>
      <c r="AM1242" s="82" t="s">
        <v>1809</v>
      </c>
      <c r="AN1242" s="81">
        <v>43537</v>
      </c>
      <c r="AO1242" s="76" t="s">
        <v>3437</v>
      </c>
      <c r="AP1242" s="76" t="s">
        <v>3438</v>
      </c>
      <c r="AQ1242" s="5"/>
      <c r="AR1242" s="78" t="s">
        <v>1819</v>
      </c>
      <c r="AS1242" s="81" t="s">
        <v>1918</v>
      </c>
      <c r="AT1242" s="78"/>
      <c r="AU1242" s="87"/>
      <c r="AV1242" s="131" t="s">
        <v>4645</v>
      </c>
    </row>
    <row r="1243" spans="1:48" s="88" customFormat="1" ht="36.75" customHeight="1">
      <c r="A1243" s="52">
        <v>12</v>
      </c>
      <c r="B1243" s="162" t="s">
        <v>1375</v>
      </c>
      <c r="C1243" s="79" t="s">
        <v>1376</v>
      </c>
      <c r="D1243" s="35">
        <v>43254</v>
      </c>
      <c r="E1243" s="35"/>
      <c r="F1243" s="85"/>
      <c r="G1243" s="85" t="e">
        <v>#N/A</v>
      </c>
      <c r="H1243" s="79"/>
      <c r="I1243" s="13" t="s">
        <v>4810</v>
      </c>
      <c r="J1243" s="578" t="s">
        <v>4738</v>
      </c>
      <c r="K1243" s="78" t="s">
        <v>1724</v>
      </c>
      <c r="L1243" s="79" t="s">
        <v>4596</v>
      </c>
      <c r="M1243" s="79" t="s">
        <v>4689</v>
      </c>
      <c r="N1243" s="79" t="e">
        <v>#N/A</v>
      </c>
      <c r="O1243" s="78" t="s">
        <v>1488</v>
      </c>
      <c r="P1243" s="86"/>
      <c r="Q1243" s="78"/>
      <c r="R1243" s="79"/>
      <c r="S1243" s="79" t="e">
        <v>#N/A</v>
      </c>
      <c r="T1243" s="79"/>
      <c r="U1243" s="81" t="s">
        <v>4</v>
      </c>
      <c r="V1243" s="80" t="s">
        <v>2284</v>
      </c>
      <c r="W1243" s="79" t="s">
        <v>4662</v>
      </c>
      <c r="X1243" s="91" t="s">
        <v>2297</v>
      </c>
      <c r="Y1243" s="91"/>
      <c r="Z1243" s="78" t="s">
        <v>848</v>
      </c>
      <c r="AA1243" s="16" t="s">
        <v>1724</v>
      </c>
      <c r="AB1243" s="83"/>
      <c r="AC1243" s="16" t="s">
        <v>1724</v>
      </c>
      <c r="AD1243" s="78" t="s">
        <v>1488</v>
      </c>
      <c r="AE1243" s="83"/>
      <c r="AF1243" s="85" t="s">
        <v>546</v>
      </c>
      <c r="AG1243" s="78" t="s">
        <v>1966</v>
      </c>
      <c r="AH1243" s="78" t="s">
        <v>1627</v>
      </c>
      <c r="AI1243" s="78"/>
      <c r="AJ1243" s="83"/>
      <c r="AK1243" s="78" t="s">
        <v>3436</v>
      </c>
      <c r="AL1243" s="81"/>
      <c r="AM1243" s="82" t="s">
        <v>1809</v>
      </c>
      <c r="AN1243" s="81">
        <v>43537</v>
      </c>
      <c r="AO1243" s="76" t="s">
        <v>3439</v>
      </c>
      <c r="AP1243" s="76" t="s">
        <v>3440</v>
      </c>
      <c r="AQ1243" s="5"/>
      <c r="AR1243" s="78" t="s">
        <v>1819</v>
      </c>
      <c r="AS1243" s="81" t="s">
        <v>1918</v>
      </c>
      <c r="AT1243" s="78"/>
      <c r="AU1243" s="87"/>
      <c r="AV1243" s="131" t="s">
        <v>4645</v>
      </c>
    </row>
    <row r="1244" spans="1:48" s="88" customFormat="1" ht="36.75" customHeight="1">
      <c r="A1244" s="52">
        <v>13</v>
      </c>
      <c r="B1244" s="441" t="s">
        <v>1192</v>
      </c>
      <c r="C1244" s="79">
        <v>71356478</v>
      </c>
      <c r="D1244" s="35" t="s">
        <v>4121</v>
      </c>
      <c r="E1244" s="35"/>
      <c r="F1244" s="85"/>
      <c r="G1244" s="85" t="e">
        <v>#N/A</v>
      </c>
      <c r="H1244" s="79"/>
      <c r="I1244" s="13" t="s">
        <v>4810</v>
      </c>
      <c r="J1244" s="578" t="s">
        <v>4646</v>
      </c>
      <c r="K1244" s="78" t="s">
        <v>1724</v>
      </c>
      <c r="L1244" s="79" t="s">
        <v>4596</v>
      </c>
      <c r="M1244" s="79" t="s">
        <v>4689</v>
      </c>
      <c r="N1244" s="79" t="e">
        <v>#N/A</v>
      </c>
      <c r="O1244" s="1" t="s">
        <v>1426</v>
      </c>
      <c r="P1244" s="86"/>
      <c r="Q1244" s="78"/>
      <c r="R1244" s="79"/>
      <c r="S1244" s="79" t="e">
        <v>#N/A</v>
      </c>
      <c r="T1244" s="79"/>
      <c r="U1244" s="81" t="s">
        <v>4</v>
      </c>
      <c r="V1244" s="80" t="s">
        <v>2284</v>
      </c>
      <c r="W1244" s="79" t="s">
        <v>4662</v>
      </c>
      <c r="X1244" s="91" t="s">
        <v>2297</v>
      </c>
      <c r="Y1244" s="91"/>
      <c r="Z1244" s="37" t="s">
        <v>1384</v>
      </c>
      <c r="AA1244" s="78" t="s">
        <v>1714</v>
      </c>
      <c r="AB1244" s="83"/>
      <c r="AC1244" s="78" t="s">
        <v>1714</v>
      </c>
      <c r="AD1244" s="1" t="s">
        <v>1426</v>
      </c>
      <c r="AE1244" s="83"/>
      <c r="AF1244" s="101" t="s">
        <v>1103</v>
      </c>
      <c r="AG1244" s="1" t="s">
        <v>2002</v>
      </c>
      <c r="AH1244" s="97" t="s">
        <v>1627</v>
      </c>
      <c r="AI1244" s="78"/>
      <c r="AJ1244" s="83"/>
      <c r="AK1244" s="101" t="s">
        <v>2308</v>
      </c>
      <c r="AL1244" s="102">
        <v>43262.537017245369</v>
      </c>
      <c r="AM1244" s="82" t="s">
        <v>1809</v>
      </c>
      <c r="AN1244" s="81">
        <v>43448</v>
      </c>
      <c r="AO1244" s="76" t="s">
        <v>2320</v>
      </c>
      <c r="AP1244" s="76" t="s">
        <v>2321</v>
      </c>
      <c r="AQ1244" s="5"/>
      <c r="AR1244" s="78" t="s">
        <v>1819</v>
      </c>
      <c r="AS1244" s="81" t="s">
        <v>1810</v>
      </c>
      <c r="AT1244" s="78" t="s">
        <v>2270</v>
      </c>
      <c r="AU1244" s="87"/>
      <c r="AV1244" s="131" t="s">
        <v>4629</v>
      </c>
    </row>
    <row r="1245" spans="1:48" s="88" customFormat="1" ht="36.75" customHeight="1">
      <c r="A1245" s="52">
        <v>14</v>
      </c>
      <c r="B1245" s="205" t="s">
        <v>1011</v>
      </c>
      <c r="C1245" s="79" t="s">
        <v>1012</v>
      </c>
      <c r="D1245" s="81" t="s">
        <v>4246</v>
      </c>
      <c r="E1245" s="78"/>
      <c r="F1245" s="85"/>
      <c r="G1245" s="85" t="e">
        <v>#N/A</v>
      </c>
      <c r="H1245" s="79" t="s">
        <v>1722</v>
      </c>
      <c r="I1245" s="13" t="s">
        <v>4810</v>
      </c>
      <c r="J1245" s="578" t="s">
        <v>4646</v>
      </c>
      <c r="K1245" s="16" t="s">
        <v>1724</v>
      </c>
      <c r="L1245" s="79" t="s">
        <v>4596</v>
      </c>
      <c r="M1245" s="79" t="s">
        <v>4643</v>
      </c>
      <c r="N1245" s="79" t="s">
        <v>4617</v>
      </c>
      <c r="O1245" s="78" t="s">
        <v>1887</v>
      </c>
      <c r="P1245" s="86"/>
      <c r="Q1245" s="78"/>
      <c r="R1245" s="79"/>
      <c r="S1245" s="79" t="e">
        <v>#N/A</v>
      </c>
      <c r="T1245" s="79"/>
      <c r="U1245" s="81" t="s">
        <v>4</v>
      </c>
      <c r="V1245" s="80">
        <v>0</v>
      </c>
      <c r="W1245" s="79" t="s">
        <v>4662</v>
      </c>
      <c r="X1245" s="80" t="s">
        <v>2297</v>
      </c>
      <c r="Y1245" s="91" t="s">
        <v>4670</v>
      </c>
      <c r="Z1245" s="89" t="s">
        <v>1888</v>
      </c>
      <c r="AA1245" s="16" t="s">
        <v>1724</v>
      </c>
      <c r="AB1245" s="83"/>
      <c r="AC1245" s="16" t="s">
        <v>1724</v>
      </c>
      <c r="AD1245" s="78" t="s">
        <v>1887</v>
      </c>
      <c r="AE1245" s="5"/>
      <c r="AF1245" s="15" t="s">
        <v>2067</v>
      </c>
      <c r="AG1245" s="82" t="s">
        <v>1623</v>
      </c>
      <c r="AH1245" s="78" t="s">
        <v>1625</v>
      </c>
      <c r="AI1245" s="78"/>
      <c r="AJ1245" s="83"/>
      <c r="AK1245" s="89" t="s">
        <v>1889</v>
      </c>
      <c r="AL1245" s="81" t="s">
        <v>1890</v>
      </c>
      <c r="AM1245" s="78"/>
      <c r="AN1245" s="81"/>
      <c r="AO1245" s="76"/>
      <c r="AP1245" s="76"/>
      <c r="AQ1245" s="5" t="s">
        <v>1789</v>
      </c>
      <c r="AR1245" s="78"/>
      <c r="AS1245" s="81" t="s">
        <v>1891</v>
      </c>
      <c r="AT1245" s="78"/>
      <c r="AU1245" s="87"/>
      <c r="AV1245" s="131" t="s">
        <v>4647</v>
      </c>
    </row>
    <row r="1246" spans="1:48" s="88" customFormat="1" ht="36.75" customHeight="1">
      <c r="A1246" s="52">
        <v>15</v>
      </c>
      <c r="B1246" s="399" t="s">
        <v>856</v>
      </c>
      <c r="C1246" s="79" t="s">
        <v>857</v>
      </c>
      <c r="D1246" s="35">
        <v>43380</v>
      </c>
      <c r="E1246" s="35"/>
      <c r="F1246" s="85"/>
      <c r="G1246" s="85" t="e">
        <v>#N/A</v>
      </c>
      <c r="H1246" s="79"/>
      <c r="I1246" s="13" t="s">
        <v>4810</v>
      </c>
      <c r="J1246" s="578" t="s">
        <v>4646</v>
      </c>
      <c r="K1246" s="78" t="s">
        <v>1724</v>
      </c>
      <c r="L1246" s="79" t="s">
        <v>4596</v>
      </c>
      <c r="M1246" s="79" t="s">
        <v>4689</v>
      </c>
      <c r="N1246" s="79" t="e">
        <v>#N/A</v>
      </c>
      <c r="O1246" s="78" t="s">
        <v>1954</v>
      </c>
      <c r="P1246" s="86"/>
      <c r="Q1246" s="78"/>
      <c r="R1246" s="79"/>
      <c r="S1246" s="79" t="e">
        <v>#N/A</v>
      </c>
      <c r="T1246" s="79"/>
      <c r="U1246" s="81" t="s">
        <v>4</v>
      </c>
      <c r="V1246" s="80" t="s">
        <v>2284</v>
      </c>
      <c r="W1246" s="79" t="s">
        <v>4662</v>
      </c>
      <c r="X1246" s="91" t="s">
        <v>2297</v>
      </c>
      <c r="Y1246" s="91"/>
      <c r="Z1246" s="107" t="s">
        <v>848</v>
      </c>
      <c r="AA1246" s="16" t="s">
        <v>1724</v>
      </c>
      <c r="AB1246" s="83"/>
      <c r="AC1246" s="16" t="s">
        <v>1724</v>
      </c>
      <c r="AD1246" s="78" t="s">
        <v>1954</v>
      </c>
      <c r="AE1246" s="83"/>
      <c r="AF1246" s="1" t="s">
        <v>1628</v>
      </c>
      <c r="AG1246" s="78" t="s">
        <v>1793</v>
      </c>
      <c r="AH1246" s="78" t="s">
        <v>1629</v>
      </c>
      <c r="AI1246" s="78"/>
      <c r="AJ1246" s="83"/>
      <c r="AK1246" s="107" t="s">
        <v>334</v>
      </c>
      <c r="AL1246" s="104"/>
      <c r="AM1246" s="82" t="s">
        <v>1809</v>
      </c>
      <c r="AN1246" s="81" t="s">
        <v>2286</v>
      </c>
      <c r="AO1246" s="76" t="s">
        <v>2805</v>
      </c>
      <c r="AP1246" s="76" t="s">
        <v>2806</v>
      </c>
      <c r="AQ1246" s="5"/>
      <c r="AR1246" s="78"/>
      <c r="AS1246" s="81" t="s">
        <v>1810</v>
      </c>
      <c r="AT1246" s="1" t="s">
        <v>1803</v>
      </c>
      <c r="AU1246" s="87"/>
      <c r="AV1246" s="131" t="s">
        <v>4646</v>
      </c>
    </row>
    <row r="1247" spans="1:48" s="88" customFormat="1" ht="36.75" customHeight="1">
      <c r="A1247" s="52">
        <v>16</v>
      </c>
      <c r="B1247" s="439" t="s">
        <v>1401</v>
      </c>
      <c r="C1247" s="79" t="s">
        <v>1402</v>
      </c>
      <c r="D1247" s="35" t="s">
        <v>4034</v>
      </c>
      <c r="E1247" s="35"/>
      <c r="F1247" s="85"/>
      <c r="G1247" s="85" t="e">
        <v>#N/A</v>
      </c>
      <c r="H1247" s="79"/>
      <c r="I1247" s="13" t="s">
        <v>4810</v>
      </c>
      <c r="J1247" s="578" t="s">
        <v>4646</v>
      </c>
      <c r="K1247" s="78" t="s">
        <v>1724</v>
      </c>
      <c r="L1247" s="79" t="s">
        <v>4596</v>
      </c>
      <c r="M1247" s="79" t="s">
        <v>4689</v>
      </c>
      <c r="N1247" s="79" t="e">
        <v>#N/A</v>
      </c>
      <c r="O1247" s="78" t="s">
        <v>1422</v>
      </c>
      <c r="P1247" s="86"/>
      <c r="Q1247" s="78"/>
      <c r="R1247" s="79"/>
      <c r="S1247" s="79" t="e">
        <v>#N/A</v>
      </c>
      <c r="T1247" s="79"/>
      <c r="U1247" s="81" t="s">
        <v>4</v>
      </c>
      <c r="V1247" s="80" t="s">
        <v>2284</v>
      </c>
      <c r="W1247" s="79" t="s">
        <v>4662</v>
      </c>
      <c r="X1247" s="91" t="s">
        <v>2297</v>
      </c>
      <c r="Y1247" s="91"/>
      <c r="Z1247" s="50" t="s">
        <v>45</v>
      </c>
      <c r="AA1247" s="78" t="s">
        <v>1714</v>
      </c>
      <c r="AB1247" s="83"/>
      <c r="AC1247" s="78" t="s">
        <v>1714</v>
      </c>
      <c r="AD1247" s="78" t="s">
        <v>1422</v>
      </c>
      <c r="AE1247" s="83"/>
      <c r="AF1247" s="50" t="s">
        <v>1392</v>
      </c>
      <c r="AG1247" s="78" t="s">
        <v>1966</v>
      </c>
      <c r="AH1247" s="78" t="s">
        <v>1627</v>
      </c>
      <c r="AI1247" s="5" t="s">
        <v>1980</v>
      </c>
      <c r="AJ1247" s="83"/>
      <c r="AK1247" s="50" t="s">
        <v>1978</v>
      </c>
      <c r="AL1247" s="51">
        <v>43295.82357789352</v>
      </c>
      <c r="AM1247" s="5" t="s">
        <v>1883</v>
      </c>
      <c r="AN1247" s="81" t="s">
        <v>2626</v>
      </c>
      <c r="AO1247" s="76" t="s">
        <v>2627</v>
      </c>
      <c r="AP1247" s="76" t="s">
        <v>2628</v>
      </c>
      <c r="AQ1247" s="5"/>
      <c r="AR1247" s="78"/>
      <c r="AS1247" s="81" t="s">
        <v>1810</v>
      </c>
      <c r="AT1247" s="1"/>
      <c r="AU1247" s="87"/>
      <c r="AV1247" s="131" t="s">
        <v>4629</v>
      </c>
    </row>
    <row r="1248" spans="1:48" s="88" customFormat="1" ht="36.75" customHeight="1">
      <c r="A1248" s="52">
        <v>17</v>
      </c>
      <c r="B1248" s="375" t="s">
        <v>503</v>
      </c>
      <c r="C1248" s="79" t="s">
        <v>1752</v>
      </c>
      <c r="D1248" s="35">
        <v>42912</v>
      </c>
      <c r="E1248" s="35"/>
      <c r="F1248" s="85"/>
      <c r="G1248" s="85" t="e">
        <v>#N/A</v>
      </c>
      <c r="H1248" s="79"/>
      <c r="I1248" s="13" t="s">
        <v>4810</v>
      </c>
      <c r="J1248" s="578" t="s">
        <v>4695</v>
      </c>
      <c r="K1248" s="16" t="s">
        <v>1724</v>
      </c>
      <c r="L1248" s="79" t="s">
        <v>4596</v>
      </c>
      <c r="M1248" s="79" t="s">
        <v>4689</v>
      </c>
      <c r="N1248" s="79" t="e">
        <v>#N/A</v>
      </c>
      <c r="O1248" s="78" t="s">
        <v>1422</v>
      </c>
      <c r="P1248" s="86"/>
      <c r="Q1248" s="78"/>
      <c r="R1248" s="79"/>
      <c r="S1248" s="79" t="e">
        <v>#N/A</v>
      </c>
      <c r="T1248" s="79"/>
      <c r="U1248" s="81" t="s">
        <v>4</v>
      </c>
      <c r="V1248" s="80" t="s">
        <v>2284</v>
      </c>
      <c r="W1248" s="79" t="s">
        <v>4662</v>
      </c>
      <c r="X1248" s="91" t="s">
        <v>2285</v>
      </c>
      <c r="Y1248" s="91"/>
      <c r="Z1248" s="76" t="s">
        <v>471</v>
      </c>
      <c r="AA1248" s="78" t="s">
        <v>1714</v>
      </c>
      <c r="AB1248" s="83"/>
      <c r="AC1248" s="78" t="s">
        <v>1714</v>
      </c>
      <c r="AD1248" s="78" t="s">
        <v>1422</v>
      </c>
      <c r="AE1248" s="83"/>
      <c r="AF1248" s="1" t="s">
        <v>1628</v>
      </c>
      <c r="AG1248" s="78" t="s">
        <v>1793</v>
      </c>
      <c r="AH1248" s="78" t="s">
        <v>1629</v>
      </c>
      <c r="AI1248" s="78"/>
      <c r="AJ1248" s="83"/>
      <c r="AK1248" s="78" t="s">
        <v>487</v>
      </c>
      <c r="AL1248" s="96">
        <v>42912</v>
      </c>
      <c r="AM1248" s="78" t="s">
        <v>1794</v>
      </c>
      <c r="AN1248" s="81">
        <v>43319</v>
      </c>
      <c r="AO1248" s="76">
        <v>0</v>
      </c>
      <c r="AP1248" s="76">
        <v>0</v>
      </c>
      <c r="AQ1248" s="5"/>
      <c r="AR1248" s="78"/>
      <c r="AS1248" s="81" t="s">
        <v>1795</v>
      </c>
      <c r="AT1248" s="78"/>
      <c r="AU1248" s="87"/>
      <c r="AV1248" s="131" t="s">
        <v>4637</v>
      </c>
    </row>
    <row r="1249" spans="1:50" s="3" customFormat="1" ht="36.75" customHeight="1">
      <c r="A1249" s="52">
        <v>18</v>
      </c>
      <c r="B1249" s="162" t="s">
        <v>206</v>
      </c>
      <c r="C1249" s="79" t="s">
        <v>207</v>
      </c>
      <c r="D1249" s="35">
        <v>43273</v>
      </c>
      <c r="E1249" s="35"/>
      <c r="F1249" s="85"/>
      <c r="G1249" s="85" t="e">
        <v>#N/A</v>
      </c>
      <c r="H1249" s="79"/>
      <c r="I1249" s="13" t="s">
        <v>4810</v>
      </c>
      <c r="J1249" s="578" t="s">
        <v>4646</v>
      </c>
      <c r="K1249" s="78" t="s">
        <v>1724</v>
      </c>
      <c r="L1249" s="79" t="s">
        <v>4596</v>
      </c>
      <c r="M1249" s="79" t="s">
        <v>4689</v>
      </c>
      <c r="N1249" s="79" t="e">
        <v>#N/A</v>
      </c>
      <c r="O1249" s="78" t="s">
        <v>1422</v>
      </c>
      <c r="P1249" s="86"/>
      <c r="Q1249" s="78"/>
      <c r="R1249" s="79"/>
      <c r="S1249" s="79" t="e">
        <v>#N/A</v>
      </c>
      <c r="T1249" s="79"/>
      <c r="U1249" s="81" t="s">
        <v>4</v>
      </c>
      <c r="V1249" s="80" t="s">
        <v>2284</v>
      </c>
      <c r="W1249" s="79" t="s">
        <v>4662</v>
      </c>
      <c r="X1249" s="91" t="s">
        <v>2297</v>
      </c>
      <c r="Y1249" s="91"/>
      <c r="Z1249" s="78" t="s">
        <v>3761</v>
      </c>
      <c r="AA1249" s="16" t="s">
        <v>1724</v>
      </c>
      <c r="AB1249" s="83"/>
      <c r="AC1249" s="16" t="s">
        <v>1724</v>
      </c>
      <c r="AD1249" s="78" t="s">
        <v>1422</v>
      </c>
      <c r="AE1249" s="83"/>
      <c r="AF1249" s="76" t="s">
        <v>38</v>
      </c>
      <c r="AG1249" s="78" t="s">
        <v>1622</v>
      </c>
      <c r="AH1249" s="78" t="s">
        <v>1624</v>
      </c>
      <c r="AI1249" s="78"/>
      <c r="AJ1249" s="83"/>
      <c r="AK1249" s="78" t="s">
        <v>2225</v>
      </c>
      <c r="AL1249" s="81" t="s">
        <v>2226</v>
      </c>
      <c r="AM1249" s="82" t="s">
        <v>1809</v>
      </c>
      <c r="AN1249" s="81">
        <v>43468</v>
      </c>
      <c r="AO1249" s="76" t="s">
        <v>3762</v>
      </c>
      <c r="AP1249" s="76" t="s">
        <v>3763</v>
      </c>
      <c r="AQ1249" s="5"/>
      <c r="AR1249" s="78" t="s">
        <v>1819</v>
      </c>
      <c r="AS1249" s="81" t="s">
        <v>1810</v>
      </c>
      <c r="AT1249" s="78"/>
      <c r="AU1249" s="87"/>
      <c r="AV1249" s="131" t="s">
        <v>4646</v>
      </c>
      <c r="AW1249" s="88"/>
    </row>
    <row r="1250" spans="1:50" s="3" customFormat="1" ht="36.75" customHeight="1">
      <c r="A1250" s="52">
        <v>19</v>
      </c>
      <c r="B1250" s="395" t="s">
        <v>391</v>
      </c>
      <c r="C1250" s="79">
        <v>8018734770</v>
      </c>
      <c r="D1250" s="35">
        <v>43196</v>
      </c>
      <c r="E1250" s="35"/>
      <c r="F1250" s="85"/>
      <c r="G1250" s="85" t="e">
        <v>#N/A</v>
      </c>
      <c r="H1250" s="79"/>
      <c r="I1250" s="13" t="s">
        <v>4810</v>
      </c>
      <c r="J1250" s="578" t="s">
        <v>4646</v>
      </c>
      <c r="K1250" s="16" t="s">
        <v>1724</v>
      </c>
      <c r="L1250" s="79" t="s">
        <v>4596</v>
      </c>
      <c r="M1250" s="79" t="s">
        <v>4689</v>
      </c>
      <c r="N1250" s="79" t="e">
        <v>#N/A</v>
      </c>
      <c r="O1250" s="1" t="s">
        <v>1470</v>
      </c>
      <c r="P1250" s="86"/>
      <c r="Q1250" s="78"/>
      <c r="R1250" s="79"/>
      <c r="S1250" s="79" t="e">
        <v>#N/A</v>
      </c>
      <c r="T1250" s="79"/>
      <c r="U1250" s="81" t="s">
        <v>4</v>
      </c>
      <c r="V1250" s="80" t="s">
        <v>2284</v>
      </c>
      <c r="W1250" s="79" t="s">
        <v>4662</v>
      </c>
      <c r="X1250" s="91" t="s">
        <v>2285</v>
      </c>
      <c r="Y1250" s="91"/>
      <c r="Z1250" s="105" t="s">
        <v>848</v>
      </c>
      <c r="AA1250" s="16" t="s">
        <v>1724</v>
      </c>
      <c r="AB1250" s="83"/>
      <c r="AC1250" s="16" t="s">
        <v>1724</v>
      </c>
      <c r="AD1250" s="1" t="s">
        <v>1470</v>
      </c>
      <c r="AE1250" s="83"/>
      <c r="AF1250" s="1" t="s">
        <v>1628</v>
      </c>
      <c r="AG1250" s="78" t="s">
        <v>1793</v>
      </c>
      <c r="AH1250" s="78" t="s">
        <v>1629</v>
      </c>
      <c r="AI1250" s="1"/>
      <c r="AJ1250" s="83"/>
      <c r="AK1250" s="105" t="s">
        <v>392</v>
      </c>
      <c r="AL1250" s="106"/>
      <c r="AM1250" s="5" t="s">
        <v>1809</v>
      </c>
      <c r="AN1250" s="81" t="s">
        <v>2336</v>
      </c>
      <c r="AO1250" s="76" t="s">
        <v>2474</v>
      </c>
      <c r="AP1250" s="76" t="s">
        <v>2475</v>
      </c>
      <c r="AQ1250" s="5"/>
      <c r="AR1250" s="78"/>
      <c r="AS1250" s="81" t="s">
        <v>1810</v>
      </c>
      <c r="AT1250" s="1"/>
      <c r="AU1250" s="87"/>
      <c r="AV1250" s="131" t="s">
        <v>4646</v>
      </c>
      <c r="AW1250" s="88"/>
    </row>
    <row r="1251" spans="1:50" s="3" customFormat="1" ht="36.75" customHeight="1">
      <c r="A1251" s="52">
        <v>20</v>
      </c>
      <c r="B1251" s="400" t="s">
        <v>722</v>
      </c>
      <c r="C1251" s="79" t="s">
        <v>723</v>
      </c>
      <c r="D1251" s="35">
        <v>43241</v>
      </c>
      <c r="E1251" s="35"/>
      <c r="F1251" s="85" t="s">
        <v>1710</v>
      </c>
      <c r="G1251" s="85" t="s">
        <v>4604</v>
      </c>
      <c r="H1251" s="79"/>
      <c r="I1251" s="13" t="s">
        <v>4810</v>
      </c>
      <c r="J1251" s="578" t="s">
        <v>4706</v>
      </c>
      <c r="K1251" s="16" t="s">
        <v>1724</v>
      </c>
      <c r="L1251" s="79" t="s">
        <v>4596</v>
      </c>
      <c r="M1251" s="79" t="s">
        <v>4689</v>
      </c>
      <c r="N1251" s="79" t="e">
        <v>#N/A</v>
      </c>
      <c r="O1251" s="1" t="s">
        <v>1470</v>
      </c>
      <c r="P1251" s="86"/>
      <c r="Q1251" s="78"/>
      <c r="R1251" s="79"/>
      <c r="S1251" s="79" t="e">
        <v>#N/A</v>
      </c>
      <c r="T1251" s="79"/>
      <c r="U1251" s="81" t="s">
        <v>4</v>
      </c>
      <c r="V1251" s="80" t="s">
        <v>2284</v>
      </c>
      <c r="W1251" s="79" t="s">
        <v>4662</v>
      </c>
      <c r="X1251" s="91" t="s">
        <v>2285</v>
      </c>
      <c r="Y1251" s="91"/>
      <c r="Z1251" s="107" t="s">
        <v>848</v>
      </c>
      <c r="AA1251" s="16" t="s">
        <v>1724</v>
      </c>
      <c r="AB1251" s="83"/>
      <c r="AC1251" s="16" t="s">
        <v>1724</v>
      </c>
      <c r="AD1251" s="1" t="s">
        <v>1470</v>
      </c>
      <c r="AE1251" s="83"/>
      <c r="AF1251" s="78" t="s">
        <v>1628</v>
      </c>
      <c r="AG1251" s="78" t="s">
        <v>1829</v>
      </c>
      <c r="AH1251" s="78" t="s">
        <v>1629</v>
      </c>
      <c r="AI1251" s="78"/>
      <c r="AJ1251" s="83"/>
      <c r="AK1251" s="104" t="s">
        <v>2196</v>
      </c>
      <c r="AL1251" s="104" t="s">
        <v>2722</v>
      </c>
      <c r="AM1251" s="82" t="s">
        <v>1809</v>
      </c>
      <c r="AN1251" s="81">
        <v>43557</v>
      </c>
      <c r="AO1251" s="76" t="s">
        <v>2723</v>
      </c>
      <c r="AP1251" s="76" t="s">
        <v>2724</v>
      </c>
      <c r="AQ1251" s="5"/>
      <c r="AR1251" s="78"/>
      <c r="AS1251" s="81" t="s">
        <v>1810</v>
      </c>
      <c r="AT1251" s="78"/>
      <c r="AU1251" s="87"/>
      <c r="AV1251" s="131" t="s">
        <v>4694</v>
      </c>
      <c r="AW1251" s="88"/>
    </row>
    <row r="1252" spans="1:50" s="3" customFormat="1" ht="36.75" customHeight="1">
      <c r="A1252" s="52">
        <v>21</v>
      </c>
      <c r="B1252" s="400" t="s">
        <v>724</v>
      </c>
      <c r="C1252" s="79" t="s">
        <v>723</v>
      </c>
      <c r="D1252" s="35">
        <v>43241</v>
      </c>
      <c r="E1252" s="35"/>
      <c r="F1252" s="85" t="s">
        <v>1710</v>
      </c>
      <c r="G1252" s="85" t="s">
        <v>4604</v>
      </c>
      <c r="H1252" s="79"/>
      <c r="I1252" s="13" t="s">
        <v>4810</v>
      </c>
      <c r="J1252" s="578" t="s">
        <v>4706</v>
      </c>
      <c r="K1252" s="16" t="s">
        <v>1724</v>
      </c>
      <c r="L1252" s="79" t="s">
        <v>4596</v>
      </c>
      <c r="M1252" s="79" t="s">
        <v>4689</v>
      </c>
      <c r="N1252" s="79" t="e">
        <v>#N/A</v>
      </c>
      <c r="O1252" s="1" t="s">
        <v>1470</v>
      </c>
      <c r="P1252" s="86"/>
      <c r="Q1252" s="78"/>
      <c r="R1252" s="79"/>
      <c r="S1252" s="79" t="e">
        <v>#N/A</v>
      </c>
      <c r="T1252" s="79"/>
      <c r="U1252" s="81" t="s">
        <v>4</v>
      </c>
      <c r="V1252" s="80" t="s">
        <v>2284</v>
      </c>
      <c r="W1252" s="79" t="s">
        <v>4662</v>
      </c>
      <c r="X1252" s="91" t="s">
        <v>2285</v>
      </c>
      <c r="Y1252" s="91"/>
      <c r="Z1252" s="107" t="s">
        <v>848</v>
      </c>
      <c r="AA1252" s="16" t="s">
        <v>1724</v>
      </c>
      <c r="AB1252" s="83"/>
      <c r="AC1252" s="16" t="s">
        <v>1724</v>
      </c>
      <c r="AD1252" s="1" t="s">
        <v>1470</v>
      </c>
      <c r="AE1252" s="83"/>
      <c r="AF1252" s="78" t="s">
        <v>1628</v>
      </c>
      <c r="AG1252" s="78" t="s">
        <v>1829</v>
      </c>
      <c r="AH1252" s="78" t="s">
        <v>1629</v>
      </c>
      <c r="AI1252" s="78"/>
      <c r="AJ1252" s="83"/>
      <c r="AK1252" s="104" t="s">
        <v>2196</v>
      </c>
      <c r="AL1252" s="104" t="s">
        <v>2722</v>
      </c>
      <c r="AM1252" s="82" t="s">
        <v>1809</v>
      </c>
      <c r="AN1252" s="81">
        <v>43557</v>
      </c>
      <c r="AO1252" s="76" t="s">
        <v>2725</v>
      </c>
      <c r="AP1252" s="76" t="s">
        <v>2726</v>
      </c>
      <c r="AQ1252" s="5"/>
      <c r="AR1252" s="78"/>
      <c r="AS1252" s="81" t="s">
        <v>1810</v>
      </c>
      <c r="AT1252" s="78"/>
      <c r="AU1252" s="87"/>
      <c r="AV1252" s="131" t="s">
        <v>4694</v>
      </c>
      <c r="AW1252" s="88"/>
    </row>
    <row r="1253" spans="1:50" s="3" customFormat="1" ht="36.75" customHeight="1">
      <c r="A1253" s="52">
        <v>22</v>
      </c>
      <c r="B1253" s="205" t="s">
        <v>1373</v>
      </c>
      <c r="C1253" s="79" t="s">
        <v>1374</v>
      </c>
      <c r="D1253" s="35">
        <v>43254</v>
      </c>
      <c r="E1253" s="35"/>
      <c r="F1253" s="85"/>
      <c r="G1253" s="85" t="e">
        <v>#N/A</v>
      </c>
      <c r="H1253" s="79"/>
      <c r="I1253" s="13" t="s">
        <v>4810</v>
      </c>
      <c r="J1253" s="578" t="s">
        <v>4646</v>
      </c>
      <c r="K1253" s="16" t="s">
        <v>1724</v>
      </c>
      <c r="L1253" s="79" t="s">
        <v>4596</v>
      </c>
      <c r="M1253" s="79" t="s">
        <v>4689</v>
      </c>
      <c r="N1253" s="79" t="e">
        <v>#N/A</v>
      </c>
      <c r="O1253" s="1" t="s">
        <v>1470</v>
      </c>
      <c r="P1253" s="86"/>
      <c r="Q1253" s="78"/>
      <c r="R1253" s="79"/>
      <c r="S1253" s="79" t="e">
        <v>#N/A</v>
      </c>
      <c r="T1253" s="79"/>
      <c r="U1253" s="81" t="s">
        <v>4</v>
      </c>
      <c r="V1253" s="80" t="s">
        <v>2284</v>
      </c>
      <c r="W1253" s="79" t="s">
        <v>4662</v>
      </c>
      <c r="X1253" s="91" t="s">
        <v>2285</v>
      </c>
      <c r="Y1253" s="91"/>
      <c r="Z1253" s="90" t="s">
        <v>3470</v>
      </c>
      <c r="AA1253" s="16" t="s">
        <v>1724</v>
      </c>
      <c r="AB1253" s="83"/>
      <c r="AC1253" s="16" t="s">
        <v>1724</v>
      </c>
      <c r="AD1253" s="1" t="s">
        <v>1470</v>
      </c>
      <c r="AE1253" s="83"/>
      <c r="AF1253" s="85" t="s">
        <v>546</v>
      </c>
      <c r="AG1253" s="78" t="s">
        <v>1966</v>
      </c>
      <c r="AH1253" s="78" t="s">
        <v>1627</v>
      </c>
      <c r="AI1253" s="78"/>
      <c r="AJ1253" s="83"/>
      <c r="AK1253" s="78" t="s">
        <v>3434</v>
      </c>
      <c r="AL1253" s="81" t="s">
        <v>3435</v>
      </c>
      <c r="AM1253" s="82" t="s">
        <v>1809</v>
      </c>
      <c r="AN1253" s="81">
        <v>43521</v>
      </c>
      <c r="AO1253" s="76" t="s">
        <v>3471</v>
      </c>
      <c r="AP1253" s="76" t="s">
        <v>3472</v>
      </c>
      <c r="AQ1253" s="5"/>
      <c r="AR1253" s="78"/>
      <c r="AS1253" s="81" t="s">
        <v>1810</v>
      </c>
      <c r="AT1253" s="78"/>
      <c r="AU1253" s="87"/>
      <c r="AV1253" s="131" t="s">
        <v>4649</v>
      </c>
      <c r="AW1253" s="88"/>
    </row>
    <row r="1254" spans="1:50" s="88" customFormat="1" ht="47.25" customHeight="1">
      <c r="A1254" s="52">
        <v>23</v>
      </c>
      <c r="B1254" s="392" t="s">
        <v>66</v>
      </c>
      <c r="C1254" s="79" t="s">
        <v>67</v>
      </c>
      <c r="D1254" s="35"/>
      <c r="E1254" s="85" t="s">
        <v>4619</v>
      </c>
      <c r="F1254" s="85" t="s">
        <v>4609</v>
      </c>
      <c r="G1254" s="79"/>
      <c r="H1254" s="133" t="s">
        <v>4707</v>
      </c>
      <c r="I1254" s="13" t="s">
        <v>4810</v>
      </c>
      <c r="J1254" s="117" t="s">
        <v>1724</v>
      </c>
      <c r="K1254" s="79" t="s">
        <v>4596</v>
      </c>
      <c r="L1254" s="79" t="s">
        <v>4689</v>
      </c>
      <c r="M1254" s="79" t="e">
        <v>#N/A</v>
      </c>
      <c r="N1254" s="78" t="s">
        <v>3000</v>
      </c>
      <c r="O1254" s="86"/>
      <c r="P1254" s="78"/>
      <c r="Q1254" s="79"/>
      <c r="R1254" s="79" t="e">
        <v>#N/A</v>
      </c>
      <c r="S1254" s="79"/>
      <c r="T1254" s="81"/>
      <c r="U1254" s="81" t="s">
        <v>4</v>
      </c>
      <c r="V1254" s="80" t="s">
        <v>2284</v>
      </c>
      <c r="W1254" s="91" t="s">
        <v>2297</v>
      </c>
      <c r="X1254" s="91"/>
      <c r="Y1254" s="82" t="s">
        <v>58</v>
      </c>
      <c r="Z1254" s="16" t="s">
        <v>1724</v>
      </c>
      <c r="AA1254" s="83"/>
      <c r="AB1254" s="16" t="s">
        <v>1724</v>
      </c>
      <c r="AC1254" s="78" t="s">
        <v>3000</v>
      </c>
      <c r="AD1254" s="83"/>
      <c r="AE1254" s="92" t="s">
        <v>1852</v>
      </c>
      <c r="AF1254" s="78" t="s">
        <v>1622</v>
      </c>
      <c r="AG1254" s="78" t="s">
        <v>1624</v>
      </c>
      <c r="AH1254" s="82" t="s">
        <v>2999</v>
      </c>
      <c r="AI1254" s="83"/>
      <c r="AJ1254" s="82" t="s">
        <v>3001</v>
      </c>
      <c r="AK1254" s="27">
        <v>43225</v>
      </c>
      <c r="AL1254" s="82" t="s">
        <v>1883</v>
      </c>
      <c r="AM1254" s="81">
        <v>43528</v>
      </c>
      <c r="AN1254" s="76" t="s">
        <v>3002</v>
      </c>
      <c r="AO1254" s="76" t="s">
        <v>3003</v>
      </c>
      <c r="AP1254" s="5"/>
      <c r="AQ1254" s="78"/>
      <c r="AR1254" s="81" t="s">
        <v>1802</v>
      </c>
      <c r="AS1254" s="78"/>
      <c r="AT1254" s="87"/>
      <c r="AU1254" s="116" t="s">
        <v>4619</v>
      </c>
    </row>
    <row r="1255" spans="1:50" s="3" customFormat="1" ht="36.75" customHeight="1">
      <c r="A1255" s="52">
        <v>24</v>
      </c>
      <c r="B1255" s="167" t="s">
        <v>1382</v>
      </c>
      <c r="C1255" s="79" t="s">
        <v>1381</v>
      </c>
      <c r="D1255" s="35">
        <v>43254</v>
      </c>
      <c r="E1255" s="129"/>
      <c r="F1255" s="35"/>
      <c r="G1255" s="79" t="s">
        <v>4769</v>
      </c>
      <c r="H1255" s="85"/>
      <c r="I1255" s="13" t="s">
        <v>4810</v>
      </c>
      <c r="J1255" s="578" t="s">
        <v>4695</v>
      </c>
      <c r="K1255" s="17" t="s">
        <v>4426</v>
      </c>
      <c r="L1255" s="79" t="s">
        <v>4596</v>
      </c>
      <c r="M1255" s="79" t="s">
        <v>4689</v>
      </c>
      <c r="N1255" s="79" t="e">
        <v>#N/A</v>
      </c>
      <c r="O1255" s="1" t="s">
        <v>1470</v>
      </c>
      <c r="P1255" s="86"/>
      <c r="Q1255" s="78"/>
      <c r="R1255" s="79"/>
      <c r="S1255" s="79" t="e">
        <v>#N/A</v>
      </c>
      <c r="T1255" s="79"/>
      <c r="U1255" s="81" t="s">
        <v>4</v>
      </c>
      <c r="V1255" s="80" t="s">
        <v>2284</v>
      </c>
      <c r="W1255" s="79" t="s">
        <v>4662</v>
      </c>
      <c r="X1255" s="91" t="s">
        <v>2303</v>
      </c>
      <c r="Y1255" s="91"/>
      <c r="Z1255" s="78" t="s">
        <v>58</v>
      </c>
      <c r="AA1255" s="78" t="s">
        <v>1714</v>
      </c>
      <c r="AB1255" s="83"/>
      <c r="AC1255" s="78" t="s">
        <v>1714</v>
      </c>
      <c r="AD1255" s="1" t="s">
        <v>1470</v>
      </c>
      <c r="AE1255" s="83"/>
      <c r="AF1255" s="85" t="s">
        <v>546</v>
      </c>
      <c r="AG1255" s="78" t="s">
        <v>1966</v>
      </c>
      <c r="AH1255" s="78" t="s">
        <v>1627</v>
      </c>
      <c r="AI1255" s="78"/>
      <c r="AJ1255" s="83"/>
      <c r="AK1255" s="97" t="s">
        <v>3434</v>
      </c>
      <c r="AL1255" s="30"/>
      <c r="AM1255" s="78" t="s">
        <v>1794</v>
      </c>
      <c r="AN1255" s="81">
        <v>43418</v>
      </c>
      <c r="AO1255" s="76" t="s">
        <v>3473</v>
      </c>
      <c r="AP1255" s="76" t="s">
        <v>3474</v>
      </c>
      <c r="AQ1255" s="5"/>
      <c r="AR1255" s="78" t="s">
        <v>1819</v>
      </c>
      <c r="AS1255" s="81" t="s">
        <v>1838</v>
      </c>
      <c r="AT1255" s="78"/>
      <c r="AU1255" s="87"/>
      <c r="AV1255" s="116" t="s">
        <v>4632</v>
      </c>
      <c r="AX1255" s="88"/>
    </row>
    <row r="1256" spans="1:50" s="3" customFormat="1" ht="36.75" customHeight="1">
      <c r="A1256" s="52">
        <v>25</v>
      </c>
      <c r="B1256" s="167" t="s">
        <v>1380</v>
      </c>
      <c r="C1256" s="79" t="s">
        <v>1381</v>
      </c>
      <c r="D1256" s="35">
        <v>43254</v>
      </c>
      <c r="E1256" s="129"/>
      <c r="F1256" s="35"/>
      <c r="G1256" s="79" t="s">
        <v>4769</v>
      </c>
      <c r="H1256" s="85"/>
      <c r="I1256" s="13" t="s">
        <v>4810</v>
      </c>
      <c r="J1256" s="578" t="s">
        <v>4695</v>
      </c>
      <c r="K1256" s="17" t="s">
        <v>4426</v>
      </c>
      <c r="L1256" s="79" t="s">
        <v>4596</v>
      </c>
      <c r="M1256" s="79" t="s">
        <v>4689</v>
      </c>
      <c r="N1256" s="79" t="e">
        <v>#N/A</v>
      </c>
      <c r="O1256" s="1" t="s">
        <v>1470</v>
      </c>
      <c r="P1256" s="86"/>
      <c r="Q1256" s="78"/>
      <c r="R1256" s="79"/>
      <c r="S1256" s="79" t="e">
        <v>#N/A</v>
      </c>
      <c r="T1256" s="79"/>
      <c r="U1256" s="81" t="s">
        <v>4</v>
      </c>
      <c r="V1256" s="80" t="s">
        <v>2284</v>
      </c>
      <c r="W1256" s="79" t="s">
        <v>4662</v>
      </c>
      <c r="X1256" s="91" t="s">
        <v>3475</v>
      </c>
      <c r="Y1256" s="91"/>
      <c r="Z1256" s="78" t="s">
        <v>58</v>
      </c>
      <c r="AA1256" s="90" t="s">
        <v>1724</v>
      </c>
      <c r="AB1256" s="83"/>
      <c r="AC1256" s="90" t="s">
        <v>1724</v>
      </c>
      <c r="AD1256" s="1" t="s">
        <v>1470</v>
      </c>
      <c r="AE1256" s="83"/>
      <c r="AF1256" s="85" t="s">
        <v>546</v>
      </c>
      <c r="AG1256" s="78" t="s">
        <v>1966</v>
      </c>
      <c r="AH1256" s="78" t="s">
        <v>1627</v>
      </c>
      <c r="AI1256" s="78"/>
      <c r="AJ1256" s="83"/>
      <c r="AK1256" s="97" t="s">
        <v>3434</v>
      </c>
      <c r="AL1256" s="30"/>
      <c r="AM1256" s="78" t="s">
        <v>1794</v>
      </c>
      <c r="AN1256" s="81">
        <v>43418</v>
      </c>
      <c r="AO1256" s="76" t="s">
        <v>3476</v>
      </c>
      <c r="AP1256" s="76" t="s">
        <v>3477</v>
      </c>
      <c r="AQ1256" s="5"/>
      <c r="AR1256" s="78" t="s">
        <v>1819</v>
      </c>
      <c r="AS1256" s="81" t="s">
        <v>1838</v>
      </c>
      <c r="AT1256" s="78"/>
      <c r="AU1256" s="87"/>
      <c r="AV1256" s="116" t="s">
        <v>4649</v>
      </c>
    </row>
    <row r="1257" spans="1:50" s="88" customFormat="1" ht="36.75" customHeight="1">
      <c r="A1257" s="52">
        <v>26</v>
      </c>
      <c r="B1257" s="205" t="s">
        <v>1307</v>
      </c>
      <c r="C1257" s="182" t="s">
        <v>1308</v>
      </c>
      <c r="D1257" s="183">
        <v>43136</v>
      </c>
      <c r="E1257" s="87"/>
      <c r="F1257" s="184"/>
      <c r="G1257" s="183" t="s">
        <v>4783</v>
      </c>
      <c r="H1257" s="185"/>
      <c r="I1257" s="13" t="s">
        <v>4810</v>
      </c>
      <c r="J1257" s="61"/>
      <c r="K1257" s="187"/>
      <c r="L1257" s="187"/>
      <c r="M1257" s="182" t="s">
        <v>4689</v>
      </c>
      <c r="N1257" s="182"/>
      <c r="O1257" s="185" t="s">
        <v>4587</v>
      </c>
      <c r="P1257" s="87"/>
      <c r="Q1257" s="182" t="e">
        <v>#N/A</v>
      </c>
      <c r="R1257" s="189"/>
      <c r="S1257" s="185"/>
      <c r="T1257" s="182"/>
      <c r="U1257" s="182" t="e">
        <v>#N/A</v>
      </c>
      <c r="V1257" s="191" t="s">
        <v>2284</v>
      </c>
      <c r="W1257" s="190" t="s">
        <v>4</v>
      </c>
      <c r="X1257" s="191" t="s">
        <v>2284</v>
      </c>
      <c r="Y1257" s="182" t="s">
        <v>4662</v>
      </c>
      <c r="Z1257" s="192" t="s">
        <v>2297</v>
      </c>
      <c r="AA1257" s="192"/>
      <c r="AB1257" s="199" t="s">
        <v>61</v>
      </c>
      <c r="AC1257" s="204" t="s">
        <v>1724</v>
      </c>
      <c r="AD1257" s="185" t="s">
        <v>4587</v>
      </c>
      <c r="AE1257" s="87"/>
      <c r="AF1257" s="199" t="s">
        <v>1686</v>
      </c>
      <c r="AG1257" s="184" t="s">
        <v>1996</v>
      </c>
      <c r="AH1257" s="196" t="s">
        <v>1627</v>
      </c>
      <c r="AI1257" s="194"/>
      <c r="AJ1257" s="87"/>
      <c r="AK1257" s="199" t="s">
        <v>1978</v>
      </c>
      <c r="AL1257" s="194" t="s">
        <v>2120</v>
      </c>
      <c r="AM1257" s="184" t="s">
        <v>1809</v>
      </c>
      <c r="AN1257" s="190">
        <v>43472</v>
      </c>
      <c r="AO1257" s="193" t="s">
        <v>3129</v>
      </c>
      <c r="AP1257" s="193" t="s">
        <v>3130</v>
      </c>
      <c r="AQ1257" s="196"/>
      <c r="AR1257" s="185"/>
      <c r="AS1257" s="190" t="s">
        <v>1795</v>
      </c>
      <c r="AT1257" s="185"/>
      <c r="AU1257" s="197"/>
      <c r="AV1257" s="198" t="s">
        <v>4654</v>
      </c>
    </row>
    <row r="1258" spans="1:50" s="88" customFormat="1" ht="36.75" customHeight="1">
      <c r="A1258" s="52">
        <v>1</v>
      </c>
      <c r="B1258" s="375" t="s">
        <v>7</v>
      </c>
      <c r="C1258" s="79" t="s">
        <v>6</v>
      </c>
      <c r="D1258" s="79" t="s">
        <v>6</v>
      </c>
      <c r="E1258" s="81" t="s">
        <v>4245</v>
      </c>
      <c r="F1258" s="78" t="s">
        <v>5303</v>
      </c>
      <c r="G1258" s="85"/>
      <c r="H1258" s="85" t="e">
        <v>#N/A</v>
      </c>
      <c r="I1258" s="85" t="s">
        <v>4811</v>
      </c>
      <c r="J1258" s="338" t="s">
        <v>4527</v>
      </c>
      <c r="K1258" s="130" t="s">
        <v>4718</v>
      </c>
      <c r="L1258" s="127" t="s">
        <v>4425</v>
      </c>
      <c r="M1258" s="79" t="s">
        <v>4596</v>
      </c>
      <c r="N1258" s="79" t="s">
        <v>4717</v>
      </c>
      <c r="O1258" s="79" t="e">
        <v>#N/A</v>
      </c>
      <c r="P1258" s="17" t="s">
        <v>4549</v>
      </c>
      <c r="Q1258" s="86"/>
      <c r="R1258" s="78"/>
      <c r="S1258" s="79"/>
      <c r="T1258" s="79" t="e">
        <v>#N/A</v>
      </c>
      <c r="U1258" s="79"/>
      <c r="V1258" s="81" t="s">
        <v>4</v>
      </c>
      <c r="W1258" s="80" t="e">
        <v>#N/A</v>
      </c>
      <c r="X1258" s="146">
        <v>0</v>
      </c>
      <c r="Y1258" s="80"/>
      <c r="Z1258" s="91"/>
      <c r="AA1258" s="78" t="s">
        <v>4529</v>
      </c>
      <c r="AB1258" s="78" t="s">
        <v>1731</v>
      </c>
      <c r="AC1258" s="83"/>
      <c r="AD1258" s="78" t="s">
        <v>1731</v>
      </c>
      <c r="AE1258" s="17" t="s">
        <v>4549</v>
      </c>
      <c r="AF1258" s="83" t="s">
        <v>4545</v>
      </c>
      <c r="AG1258" s="1" t="s">
        <v>4424</v>
      </c>
      <c r="AH1258" s="78" t="s">
        <v>1622</v>
      </c>
      <c r="AI1258" s="78" t="s">
        <v>1624</v>
      </c>
      <c r="AJ1258" s="78"/>
      <c r="AK1258" s="79"/>
      <c r="AL1258" s="78"/>
      <c r="AM1258" s="96"/>
      <c r="AN1258" s="78"/>
      <c r="AO1258" s="81"/>
      <c r="AP1258" s="76"/>
      <c r="AQ1258" s="76"/>
      <c r="AR1258" s="5"/>
      <c r="AS1258" s="78"/>
      <c r="AT1258" s="81" t="s">
        <v>1843</v>
      </c>
      <c r="AU1258" s="78"/>
      <c r="AV1258" s="87"/>
      <c r="AW1258" s="131" t="s">
        <v>4527</v>
      </c>
      <c r="AX1258" s="3"/>
    </row>
    <row r="1259" spans="1:50" s="88" customFormat="1" ht="36.75" customHeight="1">
      <c r="A1259" s="52">
        <v>2</v>
      </c>
      <c r="B1259" s="375" t="s">
        <v>5</v>
      </c>
      <c r="C1259" s="79" t="s">
        <v>6</v>
      </c>
      <c r="D1259" s="79" t="s">
        <v>6</v>
      </c>
      <c r="E1259" s="81" t="s">
        <v>4245</v>
      </c>
      <c r="F1259" s="78" t="s">
        <v>5303</v>
      </c>
      <c r="G1259" s="85"/>
      <c r="H1259" s="85" t="e">
        <v>#N/A</v>
      </c>
      <c r="I1259" s="85" t="s">
        <v>4811</v>
      </c>
      <c r="J1259" s="338" t="s">
        <v>4527</v>
      </c>
      <c r="K1259" s="130" t="s">
        <v>4718</v>
      </c>
      <c r="L1259" s="127" t="s">
        <v>4425</v>
      </c>
      <c r="M1259" s="79" t="s">
        <v>4596</v>
      </c>
      <c r="N1259" s="79" t="s">
        <v>4717</v>
      </c>
      <c r="O1259" s="79" t="e">
        <v>#N/A</v>
      </c>
      <c r="P1259" s="17" t="s">
        <v>4549</v>
      </c>
      <c r="Q1259" s="86"/>
      <c r="R1259" s="78"/>
      <c r="S1259" s="79"/>
      <c r="T1259" s="79" t="e">
        <v>#N/A</v>
      </c>
      <c r="U1259" s="79"/>
      <c r="V1259" s="81" t="s">
        <v>4</v>
      </c>
      <c r="W1259" s="80" t="e">
        <v>#N/A</v>
      </c>
      <c r="X1259" s="146">
        <v>0</v>
      </c>
      <c r="Y1259" s="80"/>
      <c r="Z1259" s="91"/>
      <c r="AA1259" s="78" t="s">
        <v>4529</v>
      </c>
      <c r="AB1259" s="78" t="s">
        <v>1731</v>
      </c>
      <c r="AC1259" s="83"/>
      <c r="AD1259" s="78" t="s">
        <v>1731</v>
      </c>
      <c r="AE1259" s="17" t="s">
        <v>4549</v>
      </c>
      <c r="AF1259" s="83" t="s">
        <v>4545</v>
      </c>
      <c r="AG1259" s="1" t="s">
        <v>4424</v>
      </c>
      <c r="AH1259" s="78" t="s">
        <v>1622</v>
      </c>
      <c r="AI1259" s="78" t="s">
        <v>1624</v>
      </c>
      <c r="AJ1259" s="78"/>
      <c r="AK1259" s="79"/>
      <c r="AL1259" s="78"/>
      <c r="AM1259" s="96"/>
      <c r="AN1259" s="78"/>
      <c r="AO1259" s="81"/>
      <c r="AP1259" s="76"/>
      <c r="AQ1259" s="76"/>
      <c r="AR1259" s="5"/>
      <c r="AS1259" s="78"/>
      <c r="AT1259" s="81" t="s">
        <v>1843</v>
      </c>
      <c r="AU1259" s="78"/>
      <c r="AV1259" s="87"/>
      <c r="AW1259" s="131" t="s">
        <v>4527</v>
      </c>
      <c r="AX1259" s="3"/>
    </row>
    <row r="1260" spans="1:50" s="88" customFormat="1" ht="36.75" customHeight="1">
      <c r="A1260" s="52">
        <v>3</v>
      </c>
      <c r="B1260" s="375" t="s">
        <v>8</v>
      </c>
      <c r="C1260" s="79" t="s">
        <v>6</v>
      </c>
      <c r="D1260" s="79" t="s">
        <v>6</v>
      </c>
      <c r="E1260" s="81" t="s">
        <v>4245</v>
      </c>
      <c r="F1260" s="78" t="s">
        <v>5303</v>
      </c>
      <c r="G1260" s="85"/>
      <c r="H1260" s="85" t="e">
        <v>#N/A</v>
      </c>
      <c r="I1260" s="85" t="s">
        <v>4811</v>
      </c>
      <c r="J1260" s="338" t="s">
        <v>4527</v>
      </c>
      <c r="K1260" s="130" t="s">
        <v>4718</v>
      </c>
      <c r="L1260" s="127" t="s">
        <v>4425</v>
      </c>
      <c r="M1260" s="79" t="s">
        <v>4596</v>
      </c>
      <c r="N1260" s="79" t="s">
        <v>4717</v>
      </c>
      <c r="O1260" s="79" t="e">
        <v>#N/A</v>
      </c>
      <c r="P1260" s="17" t="s">
        <v>4549</v>
      </c>
      <c r="Q1260" s="86"/>
      <c r="R1260" s="78"/>
      <c r="S1260" s="79"/>
      <c r="T1260" s="79" t="e">
        <v>#N/A</v>
      </c>
      <c r="U1260" s="79"/>
      <c r="V1260" s="81" t="s">
        <v>4</v>
      </c>
      <c r="W1260" s="80" t="e">
        <v>#N/A</v>
      </c>
      <c r="X1260" s="146">
        <v>0</v>
      </c>
      <c r="Y1260" s="80"/>
      <c r="Z1260" s="91"/>
      <c r="AA1260" s="78" t="s">
        <v>4529</v>
      </c>
      <c r="AB1260" s="78" t="s">
        <v>1731</v>
      </c>
      <c r="AC1260" s="83"/>
      <c r="AD1260" s="78" t="s">
        <v>1731</v>
      </c>
      <c r="AE1260" s="17" t="s">
        <v>4549</v>
      </c>
      <c r="AF1260" s="83" t="s">
        <v>4545</v>
      </c>
      <c r="AG1260" s="1" t="s">
        <v>4424</v>
      </c>
      <c r="AH1260" s="78" t="s">
        <v>1622</v>
      </c>
      <c r="AI1260" s="78" t="s">
        <v>1624</v>
      </c>
      <c r="AJ1260" s="78"/>
      <c r="AK1260" s="79"/>
      <c r="AL1260" s="78"/>
      <c r="AM1260" s="96"/>
      <c r="AN1260" s="78"/>
      <c r="AO1260" s="81"/>
      <c r="AP1260" s="76"/>
      <c r="AQ1260" s="76"/>
      <c r="AR1260" s="5"/>
      <c r="AS1260" s="78"/>
      <c r="AT1260" s="81" t="s">
        <v>1843</v>
      </c>
      <c r="AU1260" s="78"/>
      <c r="AV1260" s="87"/>
      <c r="AW1260" s="131" t="s">
        <v>4527</v>
      </c>
      <c r="AX1260" s="3"/>
    </row>
    <row r="1261" spans="1:50" s="88" customFormat="1" ht="36.75" customHeight="1">
      <c r="A1261" s="52">
        <v>4</v>
      </c>
      <c r="B1261" s="375" t="s">
        <v>17</v>
      </c>
      <c r="C1261" s="79" t="s">
        <v>6</v>
      </c>
      <c r="D1261" s="79" t="s">
        <v>10</v>
      </c>
      <c r="E1261" s="81" t="s">
        <v>4245</v>
      </c>
      <c r="F1261" s="78" t="s">
        <v>5303</v>
      </c>
      <c r="G1261" s="85"/>
      <c r="H1261" s="85" t="e">
        <v>#N/A</v>
      </c>
      <c r="I1261" s="85" t="s">
        <v>4811</v>
      </c>
      <c r="J1261" s="338" t="s">
        <v>4526</v>
      </c>
      <c r="K1261" s="130" t="s">
        <v>4719</v>
      </c>
      <c r="L1261" s="127" t="s">
        <v>4425</v>
      </c>
      <c r="M1261" s="79" t="s">
        <v>4596</v>
      </c>
      <c r="N1261" s="79" t="s">
        <v>4717</v>
      </c>
      <c r="O1261" s="79" t="e">
        <v>#N/A</v>
      </c>
      <c r="P1261" s="17" t="s">
        <v>4549</v>
      </c>
      <c r="Q1261" s="86"/>
      <c r="R1261" s="78"/>
      <c r="S1261" s="79"/>
      <c r="T1261" s="79" t="e">
        <v>#N/A</v>
      </c>
      <c r="U1261" s="79"/>
      <c r="V1261" s="81" t="s">
        <v>4</v>
      </c>
      <c r="W1261" s="80" t="e">
        <v>#N/A</v>
      </c>
      <c r="X1261" s="146">
        <v>0</v>
      </c>
      <c r="Y1261" s="80"/>
      <c r="Z1261" s="91"/>
      <c r="AA1261" s="78" t="s">
        <v>4529</v>
      </c>
      <c r="AB1261" s="78" t="s">
        <v>1731</v>
      </c>
      <c r="AC1261" s="83"/>
      <c r="AD1261" s="78" t="s">
        <v>1731</v>
      </c>
      <c r="AE1261" s="17" t="s">
        <v>4549</v>
      </c>
      <c r="AF1261" s="83" t="s">
        <v>4545</v>
      </c>
      <c r="AG1261" s="1" t="s">
        <v>4424</v>
      </c>
      <c r="AH1261" s="78" t="s">
        <v>1622</v>
      </c>
      <c r="AI1261" s="78" t="s">
        <v>1624</v>
      </c>
      <c r="AJ1261" s="78"/>
      <c r="AK1261" s="79"/>
      <c r="AL1261" s="78"/>
      <c r="AM1261" s="96"/>
      <c r="AN1261" s="78"/>
      <c r="AO1261" s="81"/>
      <c r="AP1261" s="76"/>
      <c r="AQ1261" s="76"/>
      <c r="AR1261" s="5"/>
      <c r="AS1261" s="78"/>
      <c r="AT1261" s="81" t="s">
        <v>1843</v>
      </c>
      <c r="AU1261" s="78"/>
      <c r="AV1261" s="87"/>
      <c r="AW1261" s="131" t="s">
        <v>4526</v>
      </c>
      <c r="AX1261" s="3"/>
    </row>
    <row r="1262" spans="1:50" s="88" customFormat="1" ht="36.75" customHeight="1">
      <c r="A1262" s="52">
        <v>5</v>
      </c>
      <c r="B1262" s="375" t="s">
        <v>15</v>
      </c>
      <c r="C1262" s="79" t="s">
        <v>10</v>
      </c>
      <c r="D1262" s="79" t="s">
        <v>10</v>
      </c>
      <c r="E1262" s="81" t="s">
        <v>4245</v>
      </c>
      <c r="F1262" s="78" t="s">
        <v>5303</v>
      </c>
      <c r="G1262" s="85"/>
      <c r="H1262" s="85" t="e">
        <v>#N/A</v>
      </c>
      <c r="I1262" s="85" t="s">
        <v>4811</v>
      </c>
      <c r="J1262" s="338" t="s">
        <v>4526</v>
      </c>
      <c r="K1262" s="130" t="s">
        <v>4719</v>
      </c>
      <c r="L1262" s="127" t="s">
        <v>4425</v>
      </c>
      <c r="M1262" s="79" t="s">
        <v>4596</v>
      </c>
      <c r="N1262" s="79" t="s">
        <v>4717</v>
      </c>
      <c r="O1262" s="79" t="e">
        <v>#N/A</v>
      </c>
      <c r="P1262" s="17" t="s">
        <v>4549</v>
      </c>
      <c r="Q1262" s="86"/>
      <c r="R1262" s="78"/>
      <c r="S1262" s="79"/>
      <c r="T1262" s="79" t="e">
        <v>#N/A</v>
      </c>
      <c r="U1262" s="79"/>
      <c r="V1262" s="81" t="s">
        <v>4</v>
      </c>
      <c r="W1262" s="80" t="e">
        <v>#N/A</v>
      </c>
      <c r="X1262" s="146">
        <v>0</v>
      </c>
      <c r="Y1262" s="80"/>
      <c r="Z1262" s="91"/>
      <c r="AA1262" s="78" t="s">
        <v>4529</v>
      </c>
      <c r="AB1262" s="78" t="s">
        <v>1731</v>
      </c>
      <c r="AC1262" s="83"/>
      <c r="AD1262" s="78" t="s">
        <v>1731</v>
      </c>
      <c r="AE1262" s="17" t="s">
        <v>4549</v>
      </c>
      <c r="AF1262" s="83" t="s">
        <v>4545</v>
      </c>
      <c r="AG1262" s="1" t="s">
        <v>4424</v>
      </c>
      <c r="AH1262" s="78" t="s">
        <v>1622</v>
      </c>
      <c r="AI1262" s="78" t="s">
        <v>1624</v>
      </c>
      <c r="AJ1262" s="78"/>
      <c r="AK1262" s="79"/>
      <c r="AL1262" s="78"/>
      <c r="AM1262" s="96"/>
      <c r="AN1262" s="78"/>
      <c r="AO1262" s="81"/>
      <c r="AP1262" s="76"/>
      <c r="AQ1262" s="76"/>
      <c r="AR1262" s="5"/>
      <c r="AS1262" s="78"/>
      <c r="AT1262" s="81" t="s">
        <v>1843</v>
      </c>
      <c r="AU1262" s="78"/>
      <c r="AV1262" s="87"/>
      <c r="AW1262" s="131" t="s">
        <v>4526</v>
      </c>
      <c r="AX1262" s="3"/>
    </row>
    <row r="1263" spans="1:50" s="88" customFormat="1" ht="36.75" customHeight="1">
      <c r="A1263" s="52">
        <v>6</v>
      </c>
      <c r="B1263" s="375" t="s">
        <v>14</v>
      </c>
      <c r="C1263" s="79" t="s">
        <v>10</v>
      </c>
      <c r="D1263" s="79" t="s">
        <v>10</v>
      </c>
      <c r="E1263" s="81" t="s">
        <v>4245</v>
      </c>
      <c r="F1263" s="78" t="s">
        <v>5303</v>
      </c>
      <c r="G1263" s="85"/>
      <c r="H1263" s="85" t="e">
        <v>#N/A</v>
      </c>
      <c r="I1263" s="85" t="s">
        <v>4811</v>
      </c>
      <c r="J1263" s="338" t="s">
        <v>4526</v>
      </c>
      <c r="K1263" s="130" t="s">
        <v>4719</v>
      </c>
      <c r="L1263" s="127" t="s">
        <v>4425</v>
      </c>
      <c r="M1263" s="79" t="s">
        <v>4596</v>
      </c>
      <c r="N1263" s="79" t="s">
        <v>4717</v>
      </c>
      <c r="O1263" s="79" t="e">
        <v>#N/A</v>
      </c>
      <c r="P1263" s="17" t="s">
        <v>4549</v>
      </c>
      <c r="Q1263" s="86"/>
      <c r="R1263" s="78"/>
      <c r="S1263" s="79"/>
      <c r="T1263" s="79" t="e">
        <v>#N/A</v>
      </c>
      <c r="U1263" s="79"/>
      <c r="V1263" s="81" t="s">
        <v>4</v>
      </c>
      <c r="W1263" s="80" t="e">
        <v>#N/A</v>
      </c>
      <c r="X1263" s="146">
        <v>0</v>
      </c>
      <c r="Y1263" s="80"/>
      <c r="Z1263" s="91"/>
      <c r="AA1263" s="78" t="s">
        <v>4529</v>
      </c>
      <c r="AB1263" s="78" t="s">
        <v>1731</v>
      </c>
      <c r="AC1263" s="83"/>
      <c r="AD1263" s="78" t="s">
        <v>1731</v>
      </c>
      <c r="AE1263" s="17" t="s">
        <v>4549</v>
      </c>
      <c r="AF1263" s="83" t="s">
        <v>4545</v>
      </c>
      <c r="AG1263" s="1" t="s">
        <v>4424</v>
      </c>
      <c r="AH1263" s="78" t="s">
        <v>1622</v>
      </c>
      <c r="AI1263" s="78" t="s">
        <v>1624</v>
      </c>
      <c r="AJ1263" s="78"/>
      <c r="AK1263" s="79"/>
      <c r="AL1263" s="78"/>
      <c r="AM1263" s="96"/>
      <c r="AN1263" s="78"/>
      <c r="AO1263" s="81"/>
      <c r="AP1263" s="76"/>
      <c r="AQ1263" s="76"/>
      <c r="AR1263" s="5"/>
      <c r="AS1263" s="78"/>
      <c r="AT1263" s="81" t="s">
        <v>1843</v>
      </c>
      <c r="AU1263" s="78"/>
      <c r="AV1263" s="87"/>
      <c r="AW1263" s="131" t="s">
        <v>4526</v>
      </c>
      <c r="AX1263" s="3"/>
    </row>
    <row r="1264" spans="1:50" s="88" customFormat="1" ht="36.75" customHeight="1">
      <c r="A1264" s="52">
        <v>7</v>
      </c>
      <c r="B1264" s="375" t="s">
        <v>13</v>
      </c>
      <c r="C1264" s="79" t="s">
        <v>10</v>
      </c>
      <c r="D1264" s="79" t="s">
        <v>10</v>
      </c>
      <c r="E1264" s="81" t="s">
        <v>4245</v>
      </c>
      <c r="F1264" s="78" t="s">
        <v>5303</v>
      </c>
      <c r="G1264" s="85"/>
      <c r="H1264" s="85" t="e">
        <v>#N/A</v>
      </c>
      <c r="I1264" s="85" t="s">
        <v>4811</v>
      </c>
      <c r="J1264" s="338" t="s">
        <v>4526</v>
      </c>
      <c r="K1264" s="130" t="s">
        <v>4719</v>
      </c>
      <c r="L1264" s="127" t="s">
        <v>4425</v>
      </c>
      <c r="M1264" s="79" t="s">
        <v>4596</v>
      </c>
      <c r="N1264" s="79" t="s">
        <v>4717</v>
      </c>
      <c r="O1264" s="79" t="e">
        <v>#N/A</v>
      </c>
      <c r="P1264" s="17" t="s">
        <v>4549</v>
      </c>
      <c r="Q1264" s="86"/>
      <c r="R1264" s="78"/>
      <c r="S1264" s="79"/>
      <c r="T1264" s="79" t="e">
        <v>#N/A</v>
      </c>
      <c r="U1264" s="79"/>
      <c r="V1264" s="81" t="s">
        <v>4</v>
      </c>
      <c r="W1264" s="80" t="e">
        <v>#N/A</v>
      </c>
      <c r="X1264" s="146">
        <v>0</v>
      </c>
      <c r="Y1264" s="80"/>
      <c r="Z1264" s="91"/>
      <c r="AA1264" s="78" t="s">
        <v>4529</v>
      </c>
      <c r="AB1264" s="78" t="s">
        <v>1731</v>
      </c>
      <c r="AC1264" s="83"/>
      <c r="AD1264" s="78" t="s">
        <v>1731</v>
      </c>
      <c r="AE1264" s="17" t="s">
        <v>4549</v>
      </c>
      <c r="AF1264" s="83" t="s">
        <v>4545</v>
      </c>
      <c r="AG1264" s="1" t="s">
        <v>4424</v>
      </c>
      <c r="AH1264" s="78" t="s">
        <v>1622</v>
      </c>
      <c r="AI1264" s="78" t="s">
        <v>1624</v>
      </c>
      <c r="AJ1264" s="78"/>
      <c r="AK1264" s="79"/>
      <c r="AL1264" s="78"/>
      <c r="AM1264" s="96"/>
      <c r="AN1264" s="78"/>
      <c r="AO1264" s="81"/>
      <c r="AP1264" s="76"/>
      <c r="AQ1264" s="76"/>
      <c r="AR1264" s="5"/>
      <c r="AS1264" s="78"/>
      <c r="AT1264" s="81" t="s">
        <v>1843</v>
      </c>
      <c r="AU1264" s="78"/>
      <c r="AV1264" s="87"/>
      <c r="AW1264" s="131" t="s">
        <v>4526</v>
      </c>
      <c r="AX1264" s="3"/>
    </row>
    <row r="1265" spans="1:50" s="88" customFormat="1" ht="36.75" customHeight="1">
      <c r="A1265" s="52">
        <v>8</v>
      </c>
      <c r="B1265" s="375" t="s">
        <v>16</v>
      </c>
      <c r="C1265" s="79" t="s">
        <v>10</v>
      </c>
      <c r="D1265" s="79" t="s">
        <v>10</v>
      </c>
      <c r="E1265" s="81" t="s">
        <v>4245</v>
      </c>
      <c r="F1265" s="78" t="s">
        <v>5303</v>
      </c>
      <c r="G1265" s="85"/>
      <c r="H1265" s="85" t="e">
        <v>#N/A</v>
      </c>
      <c r="I1265" s="85" t="s">
        <v>4811</v>
      </c>
      <c r="J1265" s="338" t="s">
        <v>4526</v>
      </c>
      <c r="K1265" s="130" t="s">
        <v>4719</v>
      </c>
      <c r="L1265" s="127" t="s">
        <v>4425</v>
      </c>
      <c r="M1265" s="79" t="s">
        <v>4596</v>
      </c>
      <c r="N1265" s="79" t="s">
        <v>4717</v>
      </c>
      <c r="O1265" s="79" t="e">
        <v>#N/A</v>
      </c>
      <c r="P1265" s="17" t="s">
        <v>4549</v>
      </c>
      <c r="Q1265" s="86"/>
      <c r="R1265" s="78"/>
      <c r="S1265" s="79"/>
      <c r="T1265" s="79" t="e">
        <v>#N/A</v>
      </c>
      <c r="U1265" s="79"/>
      <c r="V1265" s="81" t="s">
        <v>4</v>
      </c>
      <c r="W1265" s="80" t="e">
        <v>#N/A</v>
      </c>
      <c r="X1265" s="146">
        <v>0</v>
      </c>
      <c r="Y1265" s="80"/>
      <c r="Z1265" s="91"/>
      <c r="AA1265" s="78" t="s">
        <v>4529</v>
      </c>
      <c r="AB1265" s="78" t="s">
        <v>1731</v>
      </c>
      <c r="AC1265" s="83"/>
      <c r="AD1265" s="78" t="s">
        <v>1731</v>
      </c>
      <c r="AE1265" s="17" t="s">
        <v>4549</v>
      </c>
      <c r="AF1265" s="83" t="s">
        <v>4545</v>
      </c>
      <c r="AG1265" s="1" t="s">
        <v>4424</v>
      </c>
      <c r="AH1265" s="78" t="s">
        <v>1622</v>
      </c>
      <c r="AI1265" s="78" t="s">
        <v>1624</v>
      </c>
      <c r="AJ1265" s="78"/>
      <c r="AK1265" s="79"/>
      <c r="AL1265" s="78"/>
      <c r="AM1265" s="96"/>
      <c r="AN1265" s="78"/>
      <c r="AO1265" s="81"/>
      <c r="AP1265" s="76"/>
      <c r="AQ1265" s="76"/>
      <c r="AR1265" s="5"/>
      <c r="AS1265" s="78"/>
      <c r="AT1265" s="81" t="s">
        <v>1843</v>
      </c>
      <c r="AU1265" s="78"/>
      <c r="AV1265" s="87"/>
      <c r="AW1265" s="131" t="s">
        <v>4526</v>
      </c>
      <c r="AX1265" s="3"/>
    </row>
    <row r="1266" spans="1:50" s="88" customFormat="1" ht="36.75" customHeight="1">
      <c r="A1266" s="52">
        <v>9</v>
      </c>
      <c r="B1266" s="375" t="s">
        <v>24</v>
      </c>
      <c r="C1266" s="79" t="s">
        <v>10</v>
      </c>
      <c r="D1266" s="79" t="s">
        <v>10</v>
      </c>
      <c r="E1266" s="81" t="s">
        <v>4245</v>
      </c>
      <c r="F1266" s="78" t="s">
        <v>5303</v>
      </c>
      <c r="G1266" s="85"/>
      <c r="H1266" s="85" t="e">
        <v>#N/A</v>
      </c>
      <c r="I1266" s="85" t="s">
        <v>4811</v>
      </c>
      <c r="J1266" s="338" t="s">
        <v>4526</v>
      </c>
      <c r="K1266" s="130" t="s">
        <v>4719</v>
      </c>
      <c r="L1266" s="127" t="s">
        <v>4425</v>
      </c>
      <c r="M1266" s="79" t="s">
        <v>4596</v>
      </c>
      <c r="N1266" s="79" t="s">
        <v>4717</v>
      </c>
      <c r="O1266" s="79" t="e">
        <v>#N/A</v>
      </c>
      <c r="P1266" s="17" t="s">
        <v>4549</v>
      </c>
      <c r="Q1266" s="86"/>
      <c r="R1266" s="78"/>
      <c r="S1266" s="79"/>
      <c r="T1266" s="79" t="e">
        <v>#N/A</v>
      </c>
      <c r="U1266" s="79"/>
      <c r="V1266" s="81" t="s">
        <v>4</v>
      </c>
      <c r="W1266" s="80" t="e">
        <v>#N/A</v>
      </c>
      <c r="X1266" s="146">
        <v>0</v>
      </c>
      <c r="Y1266" s="80"/>
      <c r="Z1266" s="91"/>
      <c r="AA1266" s="78" t="s">
        <v>4529</v>
      </c>
      <c r="AB1266" s="78" t="s">
        <v>1731</v>
      </c>
      <c r="AC1266" s="83"/>
      <c r="AD1266" s="78" t="s">
        <v>1731</v>
      </c>
      <c r="AE1266" s="17" t="s">
        <v>4549</v>
      </c>
      <c r="AF1266" s="83" t="s">
        <v>4545</v>
      </c>
      <c r="AG1266" s="1" t="s">
        <v>4424</v>
      </c>
      <c r="AH1266" s="78" t="s">
        <v>1622</v>
      </c>
      <c r="AI1266" s="78" t="s">
        <v>1624</v>
      </c>
      <c r="AJ1266" s="78"/>
      <c r="AK1266" s="79"/>
      <c r="AL1266" s="78"/>
      <c r="AM1266" s="96"/>
      <c r="AN1266" s="78"/>
      <c r="AO1266" s="81"/>
      <c r="AP1266" s="76"/>
      <c r="AQ1266" s="76"/>
      <c r="AR1266" s="5"/>
      <c r="AS1266" s="78"/>
      <c r="AT1266" s="81" t="s">
        <v>1843</v>
      </c>
      <c r="AU1266" s="78"/>
      <c r="AV1266" s="87"/>
      <c r="AW1266" s="131" t="s">
        <v>4526</v>
      </c>
      <c r="AX1266" s="3"/>
    </row>
    <row r="1267" spans="1:50" s="88" customFormat="1" ht="36.75" customHeight="1">
      <c r="A1267" s="52">
        <v>10</v>
      </c>
      <c r="B1267" s="375" t="s">
        <v>9</v>
      </c>
      <c r="C1267" s="79" t="s">
        <v>10</v>
      </c>
      <c r="D1267" s="79" t="s">
        <v>10</v>
      </c>
      <c r="E1267" s="81" t="s">
        <v>4245</v>
      </c>
      <c r="F1267" s="78" t="s">
        <v>5303</v>
      </c>
      <c r="G1267" s="85"/>
      <c r="H1267" s="85" t="e">
        <v>#N/A</v>
      </c>
      <c r="I1267" s="85" t="s">
        <v>4811</v>
      </c>
      <c r="J1267" s="338" t="s">
        <v>4526</v>
      </c>
      <c r="K1267" s="130" t="s">
        <v>4719</v>
      </c>
      <c r="L1267" s="127" t="s">
        <v>4425</v>
      </c>
      <c r="M1267" s="79" t="s">
        <v>4596</v>
      </c>
      <c r="N1267" s="79" t="s">
        <v>4717</v>
      </c>
      <c r="O1267" s="79" t="e">
        <v>#N/A</v>
      </c>
      <c r="P1267" s="17" t="s">
        <v>4549</v>
      </c>
      <c r="Q1267" s="86"/>
      <c r="R1267" s="78"/>
      <c r="S1267" s="79"/>
      <c r="T1267" s="79" t="e">
        <v>#N/A</v>
      </c>
      <c r="U1267" s="79"/>
      <c r="V1267" s="81" t="s">
        <v>4</v>
      </c>
      <c r="W1267" s="80" t="e">
        <v>#N/A</v>
      </c>
      <c r="X1267" s="146">
        <v>0</v>
      </c>
      <c r="Y1267" s="80"/>
      <c r="Z1267" s="91"/>
      <c r="AA1267" s="78" t="s">
        <v>4529</v>
      </c>
      <c r="AB1267" s="78" t="s">
        <v>1731</v>
      </c>
      <c r="AC1267" s="83"/>
      <c r="AD1267" s="78" t="s">
        <v>1731</v>
      </c>
      <c r="AE1267" s="17" t="s">
        <v>4549</v>
      </c>
      <c r="AF1267" s="83" t="s">
        <v>4545</v>
      </c>
      <c r="AG1267" s="1" t="s">
        <v>4424</v>
      </c>
      <c r="AH1267" s="78" t="s">
        <v>1622</v>
      </c>
      <c r="AI1267" s="78" t="s">
        <v>1624</v>
      </c>
      <c r="AJ1267" s="78"/>
      <c r="AK1267" s="79"/>
      <c r="AL1267" s="78"/>
      <c r="AM1267" s="96"/>
      <c r="AN1267" s="78"/>
      <c r="AO1267" s="81"/>
      <c r="AP1267" s="76"/>
      <c r="AQ1267" s="76"/>
      <c r="AR1267" s="5"/>
      <c r="AS1267" s="78"/>
      <c r="AT1267" s="81" t="s">
        <v>1843</v>
      </c>
      <c r="AU1267" s="78"/>
      <c r="AV1267" s="87"/>
      <c r="AW1267" s="131" t="s">
        <v>4526</v>
      </c>
      <c r="AX1267" s="3"/>
    </row>
    <row r="1268" spans="1:50" s="88" customFormat="1" ht="36.75" customHeight="1">
      <c r="A1268" s="52">
        <v>11</v>
      </c>
      <c r="B1268" s="375" t="s">
        <v>11</v>
      </c>
      <c r="C1268" s="79" t="s">
        <v>10</v>
      </c>
      <c r="D1268" s="79" t="s">
        <v>10</v>
      </c>
      <c r="E1268" s="81" t="s">
        <v>4245</v>
      </c>
      <c r="F1268" s="78" t="s">
        <v>5303</v>
      </c>
      <c r="G1268" s="85"/>
      <c r="H1268" s="85" t="e">
        <v>#N/A</v>
      </c>
      <c r="I1268" s="85" t="s">
        <v>4811</v>
      </c>
      <c r="J1268" s="338" t="s">
        <v>4526</v>
      </c>
      <c r="K1268" s="130" t="s">
        <v>4719</v>
      </c>
      <c r="L1268" s="127" t="s">
        <v>4425</v>
      </c>
      <c r="M1268" s="79" t="s">
        <v>4596</v>
      </c>
      <c r="N1268" s="79" t="s">
        <v>4717</v>
      </c>
      <c r="O1268" s="79" t="e">
        <v>#N/A</v>
      </c>
      <c r="P1268" s="17" t="s">
        <v>4549</v>
      </c>
      <c r="Q1268" s="86"/>
      <c r="R1268" s="78"/>
      <c r="S1268" s="79"/>
      <c r="T1268" s="79" t="e">
        <v>#N/A</v>
      </c>
      <c r="U1268" s="79"/>
      <c r="V1268" s="81" t="s">
        <v>4</v>
      </c>
      <c r="W1268" s="80" t="e">
        <v>#N/A</v>
      </c>
      <c r="X1268" s="146">
        <v>0</v>
      </c>
      <c r="Y1268" s="80"/>
      <c r="Z1268" s="91"/>
      <c r="AA1268" s="78" t="s">
        <v>4529</v>
      </c>
      <c r="AB1268" s="78" t="s">
        <v>1731</v>
      </c>
      <c r="AC1268" s="83"/>
      <c r="AD1268" s="78" t="s">
        <v>1731</v>
      </c>
      <c r="AE1268" s="17" t="s">
        <v>4549</v>
      </c>
      <c r="AF1268" s="83" t="s">
        <v>4545</v>
      </c>
      <c r="AG1268" s="1" t="s">
        <v>4424</v>
      </c>
      <c r="AH1268" s="78" t="s">
        <v>1622</v>
      </c>
      <c r="AI1268" s="78" t="s">
        <v>1624</v>
      </c>
      <c r="AJ1268" s="78"/>
      <c r="AK1268" s="79"/>
      <c r="AL1268" s="78"/>
      <c r="AM1268" s="96"/>
      <c r="AN1268" s="78"/>
      <c r="AO1268" s="81"/>
      <c r="AP1268" s="76"/>
      <c r="AQ1268" s="76"/>
      <c r="AR1268" s="5"/>
      <c r="AS1268" s="78"/>
      <c r="AT1268" s="81" t="s">
        <v>1843</v>
      </c>
      <c r="AU1268" s="78"/>
      <c r="AV1268" s="87"/>
      <c r="AW1268" s="131" t="s">
        <v>4526</v>
      </c>
      <c r="AX1268" s="3"/>
    </row>
    <row r="1269" spans="1:50" s="88" customFormat="1" ht="36.75" customHeight="1">
      <c r="A1269" s="52">
        <v>12</v>
      </c>
      <c r="B1269" s="375" t="s">
        <v>12</v>
      </c>
      <c r="C1269" s="79" t="s">
        <v>10</v>
      </c>
      <c r="D1269" s="79" t="s">
        <v>10</v>
      </c>
      <c r="E1269" s="81" t="s">
        <v>4245</v>
      </c>
      <c r="F1269" s="78" t="s">
        <v>5303</v>
      </c>
      <c r="G1269" s="85"/>
      <c r="H1269" s="85" t="e">
        <v>#N/A</v>
      </c>
      <c r="I1269" s="85" t="s">
        <v>4811</v>
      </c>
      <c r="J1269" s="338" t="s">
        <v>4526</v>
      </c>
      <c r="K1269" s="130" t="s">
        <v>4719</v>
      </c>
      <c r="L1269" s="127" t="s">
        <v>4425</v>
      </c>
      <c r="M1269" s="79" t="s">
        <v>4596</v>
      </c>
      <c r="N1269" s="79" t="s">
        <v>4717</v>
      </c>
      <c r="O1269" s="79" t="e">
        <v>#N/A</v>
      </c>
      <c r="P1269" s="17" t="s">
        <v>4549</v>
      </c>
      <c r="Q1269" s="86"/>
      <c r="R1269" s="78"/>
      <c r="S1269" s="79"/>
      <c r="T1269" s="79" t="e">
        <v>#N/A</v>
      </c>
      <c r="U1269" s="79"/>
      <c r="V1269" s="81" t="s">
        <v>4</v>
      </c>
      <c r="W1269" s="80" t="e">
        <v>#N/A</v>
      </c>
      <c r="X1269" s="146">
        <v>0</v>
      </c>
      <c r="Y1269" s="80"/>
      <c r="Z1269" s="91"/>
      <c r="AA1269" s="78" t="s">
        <v>4529</v>
      </c>
      <c r="AB1269" s="78" t="s">
        <v>1731</v>
      </c>
      <c r="AC1269" s="83"/>
      <c r="AD1269" s="78" t="s">
        <v>1731</v>
      </c>
      <c r="AE1269" s="17" t="s">
        <v>4549</v>
      </c>
      <c r="AF1269" s="83" t="s">
        <v>4545</v>
      </c>
      <c r="AG1269" s="1" t="s">
        <v>4424</v>
      </c>
      <c r="AH1269" s="78" t="s">
        <v>1622</v>
      </c>
      <c r="AI1269" s="78" t="s">
        <v>1624</v>
      </c>
      <c r="AJ1269" s="78"/>
      <c r="AK1269" s="79"/>
      <c r="AL1269" s="78"/>
      <c r="AM1269" s="96"/>
      <c r="AN1269" s="78"/>
      <c r="AO1269" s="81"/>
      <c r="AP1269" s="76"/>
      <c r="AQ1269" s="76"/>
      <c r="AR1269" s="5"/>
      <c r="AS1269" s="78"/>
      <c r="AT1269" s="81" t="s">
        <v>1843</v>
      </c>
      <c r="AU1269" s="78"/>
      <c r="AV1269" s="87"/>
      <c r="AW1269" s="131" t="s">
        <v>4526</v>
      </c>
      <c r="AX1269" s="3"/>
    </row>
    <row r="1270" spans="1:50" s="88" customFormat="1" ht="36.75" customHeight="1">
      <c r="A1270" s="52">
        <v>13</v>
      </c>
      <c r="B1270" s="375" t="s">
        <v>25</v>
      </c>
      <c r="C1270" s="79" t="s">
        <v>10</v>
      </c>
      <c r="D1270" s="79" t="s">
        <v>10</v>
      </c>
      <c r="E1270" s="81" t="s">
        <v>4245</v>
      </c>
      <c r="F1270" s="78" t="s">
        <v>5303</v>
      </c>
      <c r="G1270" s="85"/>
      <c r="H1270" s="85" t="e">
        <v>#N/A</v>
      </c>
      <c r="I1270" s="85" t="s">
        <v>4811</v>
      </c>
      <c r="J1270" s="338" t="s">
        <v>4526</v>
      </c>
      <c r="K1270" s="130" t="s">
        <v>4719</v>
      </c>
      <c r="L1270" s="127" t="s">
        <v>4425</v>
      </c>
      <c r="M1270" s="79" t="s">
        <v>4596</v>
      </c>
      <c r="N1270" s="79" t="s">
        <v>4717</v>
      </c>
      <c r="O1270" s="79" t="e">
        <v>#N/A</v>
      </c>
      <c r="P1270" s="17" t="s">
        <v>4549</v>
      </c>
      <c r="Q1270" s="86"/>
      <c r="R1270" s="78"/>
      <c r="S1270" s="79"/>
      <c r="T1270" s="79" t="e">
        <v>#N/A</v>
      </c>
      <c r="U1270" s="79"/>
      <c r="V1270" s="81" t="s">
        <v>4</v>
      </c>
      <c r="W1270" s="80" t="e">
        <v>#N/A</v>
      </c>
      <c r="X1270" s="146">
        <v>0</v>
      </c>
      <c r="Y1270" s="80"/>
      <c r="Z1270" s="91"/>
      <c r="AA1270" s="78" t="s">
        <v>4529</v>
      </c>
      <c r="AB1270" s="78" t="s">
        <v>1731</v>
      </c>
      <c r="AC1270" s="83"/>
      <c r="AD1270" s="78" t="s">
        <v>1731</v>
      </c>
      <c r="AE1270" s="17" t="s">
        <v>4549</v>
      </c>
      <c r="AF1270" s="83" t="s">
        <v>4545</v>
      </c>
      <c r="AG1270" s="1" t="s">
        <v>4424</v>
      </c>
      <c r="AH1270" s="78" t="s">
        <v>1622</v>
      </c>
      <c r="AI1270" s="78" t="s">
        <v>1624</v>
      </c>
      <c r="AJ1270" s="78"/>
      <c r="AK1270" s="79"/>
      <c r="AL1270" s="78"/>
      <c r="AM1270" s="96"/>
      <c r="AN1270" s="78"/>
      <c r="AO1270" s="81"/>
      <c r="AP1270" s="76"/>
      <c r="AQ1270" s="76"/>
      <c r="AR1270" s="5"/>
      <c r="AS1270" s="78"/>
      <c r="AT1270" s="81" t="s">
        <v>1843</v>
      </c>
      <c r="AU1270" s="78"/>
      <c r="AV1270" s="87"/>
      <c r="AW1270" s="131" t="s">
        <v>4526</v>
      </c>
      <c r="AX1270" s="3"/>
    </row>
    <row r="1271" spans="1:50" s="88" customFormat="1" ht="36.75" customHeight="1">
      <c r="A1271" s="52">
        <v>14</v>
      </c>
      <c r="B1271" s="375" t="s">
        <v>22</v>
      </c>
      <c r="C1271" s="79" t="s">
        <v>10</v>
      </c>
      <c r="D1271" s="79" t="s">
        <v>10</v>
      </c>
      <c r="E1271" s="81" t="s">
        <v>4245</v>
      </c>
      <c r="F1271" s="78" t="s">
        <v>5303</v>
      </c>
      <c r="G1271" s="85"/>
      <c r="H1271" s="85" t="e">
        <v>#N/A</v>
      </c>
      <c r="I1271" s="85" t="s">
        <v>4811</v>
      </c>
      <c r="J1271" s="338" t="s">
        <v>4526</v>
      </c>
      <c r="K1271" s="130" t="s">
        <v>4719</v>
      </c>
      <c r="L1271" s="127" t="s">
        <v>4425</v>
      </c>
      <c r="M1271" s="79" t="s">
        <v>4596</v>
      </c>
      <c r="N1271" s="79" t="s">
        <v>4717</v>
      </c>
      <c r="O1271" s="79" t="e">
        <v>#N/A</v>
      </c>
      <c r="P1271" s="17" t="s">
        <v>4549</v>
      </c>
      <c r="Q1271" s="86"/>
      <c r="R1271" s="78"/>
      <c r="S1271" s="79"/>
      <c r="T1271" s="79" t="e">
        <v>#N/A</v>
      </c>
      <c r="U1271" s="79"/>
      <c r="V1271" s="81" t="s">
        <v>4</v>
      </c>
      <c r="W1271" s="80" t="e">
        <v>#N/A</v>
      </c>
      <c r="X1271" s="146">
        <v>0</v>
      </c>
      <c r="Y1271" s="80"/>
      <c r="Z1271" s="91"/>
      <c r="AA1271" s="78" t="s">
        <v>4529</v>
      </c>
      <c r="AB1271" s="78" t="s">
        <v>1731</v>
      </c>
      <c r="AC1271" s="83"/>
      <c r="AD1271" s="78" t="s">
        <v>1731</v>
      </c>
      <c r="AE1271" s="17" t="s">
        <v>4549</v>
      </c>
      <c r="AF1271" s="83" t="s">
        <v>4545</v>
      </c>
      <c r="AG1271" s="1" t="s">
        <v>4424</v>
      </c>
      <c r="AH1271" s="78" t="s">
        <v>1622</v>
      </c>
      <c r="AI1271" s="78" t="s">
        <v>1624</v>
      </c>
      <c r="AJ1271" s="78"/>
      <c r="AK1271" s="79"/>
      <c r="AL1271" s="78"/>
      <c r="AM1271" s="96"/>
      <c r="AN1271" s="78"/>
      <c r="AO1271" s="81"/>
      <c r="AP1271" s="76"/>
      <c r="AQ1271" s="76"/>
      <c r="AR1271" s="5"/>
      <c r="AS1271" s="78"/>
      <c r="AT1271" s="81" t="s">
        <v>1843</v>
      </c>
      <c r="AU1271" s="78"/>
      <c r="AV1271" s="87"/>
      <c r="AW1271" s="131" t="s">
        <v>4526</v>
      </c>
      <c r="AX1271" s="3"/>
    </row>
    <row r="1272" spans="1:50" s="88" customFormat="1" ht="36.75" customHeight="1">
      <c r="A1272" s="52">
        <v>15</v>
      </c>
      <c r="B1272" s="375" t="s">
        <v>21</v>
      </c>
      <c r="C1272" s="79" t="s">
        <v>10</v>
      </c>
      <c r="D1272" s="79" t="s">
        <v>10</v>
      </c>
      <c r="E1272" s="81" t="s">
        <v>4245</v>
      </c>
      <c r="F1272" s="78" t="s">
        <v>5303</v>
      </c>
      <c r="G1272" s="85"/>
      <c r="H1272" s="85" t="e">
        <v>#N/A</v>
      </c>
      <c r="I1272" s="85" t="s">
        <v>4811</v>
      </c>
      <c r="J1272" s="338" t="s">
        <v>4526</v>
      </c>
      <c r="K1272" s="130" t="s">
        <v>4719</v>
      </c>
      <c r="L1272" s="127" t="s">
        <v>4425</v>
      </c>
      <c r="M1272" s="79" t="s">
        <v>4596</v>
      </c>
      <c r="N1272" s="79" t="s">
        <v>4717</v>
      </c>
      <c r="O1272" s="79" t="e">
        <v>#N/A</v>
      </c>
      <c r="P1272" s="17" t="s">
        <v>4549</v>
      </c>
      <c r="Q1272" s="86"/>
      <c r="R1272" s="78"/>
      <c r="S1272" s="79"/>
      <c r="T1272" s="79" t="e">
        <v>#N/A</v>
      </c>
      <c r="U1272" s="79"/>
      <c r="V1272" s="81" t="s">
        <v>4</v>
      </c>
      <c r="W1272" s="80" t="e">
        <v>#N/A</v>
      </c>
      <c r="X1272" s="146">
        <v>0</v>
      </c>
      <c r="Y1272" s="80"/>
      <c r="Z1272" s="91"/>
      <c r="AA1272" s="78" t="s">
        <v>4529</v>
      </c>
      <c r="AB1272" s="78" t="s">
        <v>1731</v>
      </c>
      <c r="AC1272" s="83"/>
      <c r="AD1272" s="78" t="s">
        <v>1731</v>
      </c>
      <c r="AE1272" s="17" t="s">
        <v>4549</v>
      </c>
      <c r="AF1272" s="83" t="s">
        <v>4545</v>
      </c>
      <c r="AG1272" s="1" t="s">
        <v>4424</v>
      </c>
      <c r="AH1272" s="78" t="s">
        <v>1622</v>
      </c>
      <c r="AI1272" s="78" t="s">
        <v>1624</v>
      </c>
      <c r="AJ1272" s="78"/>
      <c r="AK1272" s="79"/>
      <c r="AL1272" s="78"/>
      <c r="AM1272" s="96"/>
      <c r="AN1272" s="78"/>
      <c r="AO1272" s="81"/>
      <c r="AP1272" s="76"/>
      <c r="AQ1272" s="76"/>
      <c r="AR1272" s="5"/>
      <c r="AS1272" s="78"/>
      <c r="AT1272" s="81" t="s">
        <v>1843</v>
      </c>
      <c r="AU1272" s="78"/>
      <c r="AV1272" s="87"/>
      <c r="AW1272" s="131" t="s">
        <v>4526</v>
      </c>
      <c r="AX1272" s="3"/>
    </row>
    <row r="1273" spans="1:50" s="88" customFormat="1" ht="36.75" customHeight="1">
      <c r="A1273" s="52">
        <v>16</v>
      </c>
      <c r="B1273" s="375" t="s">
        <v>18</v>
      </c>
      <c r="C1273" s="79" t="s">
        <v>10</v>
      </c>
      <c r="D1273" s="79" t="s">
        <v>10</v>
      </c>
      <c r="E1273" s="81" t="s">
        <v>4245</v>
      </c>
      <c r="F1273" s="78" t="s">
        <v>5303</v>
      </c>
      <c r="G1273" s="85"/>
      <c r="H1273" s="85" t="e">
        <v>#N/A</v>
      </c>
      <c r="I1273" s="85" t="s">
        <v>4811</v>
      </c>
      <c r="J1273" s="338" t="s">
        <v>4526</v>
      </c>
      <c r="K1273" s="130" t="s">
        <v>4719</v>
      </c>
      <c r="L1273" s="127" t="s">
        <v>4425</v>
      </c>
      <c r="M1273" s="79" t="s">
        <v>4596</v>
      </c>
      <c r="N1273" s="79" t="s">
        <v>4717</v>
      </c>
      <c r="O1273" s="79" t="e">
        <v>#N/A</v>
      </c>
      <c r="P1273" s="17" t="s">
        <v>4549</v>
      </c>
      <c r="Q1273" s="86"/>
      <c r="R1273" s="78"/>
      <c r="S1273" s="79"/>
      <c r="T1273" s="79" t="e">
        <v>#N/A</v>
      </c>
      <c r="U1273" s="79"/>
      <c r="V1273" s="81" t="s">
        <v>4</v>
      </c>
      <c r="W1273" s="80" t="e">
        <v>#N/A</v>
      </c>
      <c r="X1273" s="146">
        <v>0</v>
      </c>
      <c r="Y1273" s="80"/>
      <c r="Z1273" s="91"/>
      <c r="AA1273" s="78" t="s">
        <v>4529</v>
      </c>
      <c r="AB1273" s="78" t="s">
        <v>1731</v>
      </c>
      <c r="AC1273" s="83"/>
      <c r="AD1273" s="78" t="s">
        <v>1731</v>
      </c>
      <c r="AE1273" s="17" t="s">
        <v>4549</v>
      </c>
      <c r="AF1273" s="83" t="s">
        <v>4545</v>
      </c>
      <c r="AG1273" s="1" t="s">
        <v>4424</v>
      </c>
      <c r="AH1273" s="78" t="s">
        <v>1622</v>
      </c>
      <c r="AI1273" s="78" t="s">
        <v>1624</v>
      </c>
      <c r="AJ1273" s="78"/>
      <c r="AK1273" s="79"/>
      <c r="AL1273" s="78"/>
      <c r="AM1273" s="96"/>
      <c r="AN1273" s="78"/>
      <c r="AO1273" s="81"/>
      <c r="AP1273" s="76"/>
      <c r="AQ1273" s="76"/>
      <c r="AR1273" s="5"/>
      <c r="AS1273" s="78"/>
      <c r="AT1273" s="81" t="s">
        <v>1843</v>
      </c>
      <c r="AU1273" s="78"/>
      <c r="AV1273" s="87"/>
      <c r="AW1273" s="131" t="s">
        <v>4526</v>
      </c>
      <c r="AX1273" s="3"/>
    </row>
    <row r="1274" spans="1:50" s="88" customFormat="1" ht="36.75" customHeight="1">
      <c r="A1274" s="52">
        <v>17</v>
      </c>
      <c r="B1274" s="375" t="s">
        <v>20</v>
      </c>
      <c r="C1274" s="79" t="s">
        <v>10</v>
      </c>
      <c r="D1274" s="79" t="s">
        <v>10</v>
      </c>
      <c r="E1274" s="81" t="s">
        <v>4245</v>
      </c>
      <c r="F1274" s="78" t="s">
        <v>5303</v>
      </c>
      <c r="G1274" s="85"/>
      <c r="H1274" s="85" t="e">
        <v>#N/A</v>
      </c>
      <c r="I1274" s="85" t="s">
        <v>4811</v>
      </c>
      <c r="J1274" s="338" t="s">
        <v>4526</v>
      </c>
      <c r="K1274" s="130" t="s">
        <v>4719</v>
      </c>
      <c r="L1274" s="127" t="s">
        <v>4425</v>
      </c>
      <c r="M1274" s="79" t="s">
        <v>4596</v>
      </c>
      <c r="N1274" s="79" t="s">
        <v>4717</v>
      </c>
      <c r="O1274" s="79" t="e">
        <v>#N/A</v>
      </c>
      <c r="P1274" s="17" t="s">
        <v>4549</v>
      </c>
      <c r="Q1274" s="86"/>
      <c r="R1274" s="78"/>
      <c r="S1274" s="79"/>
      <c r="T1274" s="79" t="e">
        <v>#N/A</v>
      </c>
      <c r="U1274" s="79"/>
      <c r="V1274" s="81" t="s">
        <v>4</v>
      </c>
      <c r="W1274" s="80" t="e">
        <v>#N/A</v>
      </c>
      <c r="X1274" s="146">
        <v>0</v>
      </c>
      <c r="Y1274" s="80"/>
      <c r="Z1274" s="91"/>
      <c r="AA1274" s="78" t="s">
        <v>4529</v>
      </c>
      <c r="AB1274" s="78" t="s">
        <v>1731</v>
      </c>
      <c r="AC1274" s="83"/>
      <c r="AD1274" s="78" t="s">
        <v>1731</v>
      </c>
      <c r="AE1274" s="17" t="s">
        <v>4549</v>
      </c>
      <c r="AF1274" s="83" t="s">
        <v>4545</v>
      </c>
      <c r="AG1274" s="1" t="s">
        <v>4424</v>
      </c>
      <c r="AH1274" s="78" t="s">
        <v>1622</v>
      </c>
      <c r="AI1274" s="78" t="s">
        <v>1624</v>
      </c>
      <c r="AJ1274" s="78"/>
      <c r="AK1274" s="79"/>
      <c r="AL1274" s="78"/>
      <c r="AM1274" s="96"/>
      <c r="AN1274" s="78"/>
      <c r="AO1274" s="81"/>
      <c r="AP1274" s="76"/>
      <c r="AQ1274" s="76"/>
      <c r="AR1274" s="5"/>
      <c r="AS1274" s="78"/>
      <c r="AT1274" s="81" t="s">
        <v>1843</v>
      </c>
      <c r="AU1274" s="78"/>
      <c r="AV1274" s="87"/>
      <c r="AW1274" s="131" t="s">
        <v>4526</v>
      </c>
      <c r="AX1274" s="3"/>
    </row>
    <row r="1275" spans="1:50" s="88" customFormat="1" ht="36.75" customHeight="1">
      <c r="A1275" s="52">
        <v>18</v>
      </c>
      <c r="B1275" s="375" t="s">
        <v>23</v>
      </c>
      <c r="C1275" s="79" t="s">
        <v>10</v>
      </c>
      <c r="D1275" s="79" t="s">
        <v>10</v>
      </c>
      <c r="E1275" s="81" t="s">
        <v>4245</v>
      </c>
      <c r="F1275" s="78" t="s">
        <v>5303</v>
      </c>
      <c r="G1275" s="85"/>
      <c r="H1275" s="85" t="e">
        <v>#N/A</v>
      </c>
      <c r="I1275" s="85" t="s">
        <v>4811</v>
      </c>
      <c r="J1275" s="338" t="s">
        <v>4526</v>
      </c>
      <c r="K1275" s="130" t="s">
        <v>4719</v>
      </c>
      <c r="L1275" s="127" t="s">
        <v>4425</v>
      </c>
      <c r="M1275" s="79" t="s">
        <v>4596</v>
      </c>
      <c r="N1275" s="79" t="s">
        <v>4717</v>
      </c>
      <c r="O1275" s="79" t="e">
        <v>#N/A</v>
      </c>
      <c r="P1275" s="17" t="s">
        <v>4549</v>
      </c>
      <c r="Q1275" s="86"/>
      <c r="R1275" s="78"/>
      <c r="S1275" s="79"/>
      <c r="T1275" s="79" t="e">
        <v>#N/A</v>
      </c>
      <c r="U1275" s="79"/>
      <c r="V1275" s="81" t="s">
        <v>4</v>
      </c>
      <c r="W1275" s="80" t="e">
        <v>#N/A</v>
      </c>
      <c r="X1275" s="146">
        <v>0</v>
      </c>
      <c r="Y1275" s="80"/>
      <c r="Z1275" s="91"/>
      <c r="AA1275" s="78" t="s">
        <v>4529</v>
      </c>
      <c r="AB1275" s="78" t="s">
        <v>1731</v>
      </c>
      <c r="AC1275" s="83"/>
      <c r="AD1275" s="78" t="s">
        <v>1731</v>
      </c>
      <c r="AE1275" s="17" t="s">
        <v>4549</v>
      </c>
      <c r="AF1275" s="83" t="s">
        <v>4545</v>
      </c>
      <c r="AG1275" s="1" t="s">
        <v>4424</v>
      </c>
      <c r="AH1275" s="78" t="s">
        <v>1622</v>
      </c>
      <c r="AI1275" s="78" t="s">
        <v>1624</v>
      </c>
      <c r="AJ1275" s="78"/>
      <c r="AK1275" s="79"/>
      <c r="AL1275" s="78"/>
      <c r="AM1275" s="96"/>
      <c r="AN1275" s="78"/>
      <c r="AO1275" s="81"/>
      <c r="AP1275" s="76"/>
      <c r="AQ1275" s="76"/>
      <c r="AR1275" s="5"/>
      <c r="AS1275" s="78"/>
      <c r="AT1275" s="81" t="s">
        <v>1843</v>
      </c>
      <c r="AU1275" s="78"/>
      <c r="AV1275" s="87"/>
      <c r="AW1275" s="131" t="s">
        <v>4526</v>
      </c>
      <c r="AX1275" s="3"/>
    </row>
    <row r="1276" spans="1:50" s="88" customFormat="1" ht="36.75" customHeight="1">
      <c r="A1276" s="52">
        <v>19</v>
      </c>
      <c r="B1276" s="375" t="s">
        <v>26</v>
      </c>
      <c r="C1276" s="79" t="s">
        <v>10</v>
      </c>
      <c r="D1276" s="79" t="s">
        <v>10</v>
      </c>
      <c r="E1276" s="81" t="s">
        <v>4245</v>
      </c>
      <c r="F1276" s="78" t="s">
        <v>5303</v>
      </c>
      <c r="G1276" s="85"/>
      <c r="H1276" s="85" t="e">
        <v>#N/A</v>
      </c>
      <c r="I1276" s="85" t="s">
        <v>4811</v>
      </c>
      <c r="J1276" s="338" t="s">
        <v>4526</v>
      </c>
      <c r="K1276" s="130" t="s">
        <v>4719</v>
      </c>
      <c r="L1276" s="127" t="s">
        <v>4425</v>
      </c>
      <c r="M1276" s="79" t="s">
        <v>4596</v>
      </c>
      <c r="N1276" s="79" t="s">
        <v>4717</v>
      </c>
      <c r="O1276" s="79" t="e">
        <v>#N/A</v>
      </c>
      <c r="P1276" s="17" t="s">
        <v>4549</v>
      </c>
      <c r="Q1276" s="86"/>
      <c r="R1276" s="78"/>
      <c r="S1276" s="79"/>
      <c r="T1276" s="79" t="e">
        <v>#N/A</v>
      </c>
      <c r="U1276" s="79"/>
      <c r="V1276" s="81" t="s">
        <v>4</v>
      </c>
      <c r="W1276" s="80" t="e">
        <v>#N/A</v>
      </c>
      <c r="X1276" s="146">
        <v>0</v>
      </c>
      <c r="Y1276" s="80"/>
      <c r="Z1276" s="91"/>
      <c r="AA1276" s="78" t="s">
        <v>4529</v>
      </c>
      <c r="AB1276" s="78" t="s">
        <v>1731</v>
      </c>
      <c r="AC1276" s="83"/>
      <c r="AD1276" s="78" t="s">
        <v>1731</v>
      </c>
      <c r="AE1276" s="17" t="s">
        <v>4549</v>
      </c>
      <c r="AF1276" s="83" t="s">
        <v>4545</v>
      </c>
      <c r="AG1276" s="1" t="s">
        <v>4424</v>
      </c>
      <c r="AH1276" s="78" t="s">
        <v>1622</v>
      </c>
      <c r="AI1276" s="78" t="s">
        <v>1624</v>
      </c>
      <c r="AJ1276" s="78"/>
      <c r="AK1276" s="79"/>
      <c r="AL1276" s="78"/>
      <c r="AM1276" s="96"/>
      <c r="AN1276" s="78"/>
      <c r="AO1276" s="81"/>
      <c r="AP1276" s="76"/>
      <c r="AQ1276" s="76"/>
      <c r="AR1276" s="5"/>
      <c r="AS1276" s="78"/>
      <c r="AT1276" s="81" t="s">
        <v>1843</v>
      </c>
      <c r="AU1276" s="78"/>
      <c r="AV1276" s="87"/>
      <c r="AW1276" s="131" t="s">
        <v>4526</v>
      </c>
      <c r="AX1276" s="3"/>
    </row>
    <row r="1277" spans="1:50" s="88" customFormat="1" ht="36.75" customHeight="1">
      <c r="A1277" s="52">
        <v>20</v>
      </c>
      <c r="B1277" s="375" t="s">
        <v>27</v>
      </c>
      <c r="C1277" s="79" t="s">
        <v>10</v>
      </c>
      <c r="D1277" s="79" t="s">
        <v>10</v>
      </c>
      <c r="E1277" s="81" t="s">
        <v>4245</v>
      </c>
      <c r="F1277" s="78" t="s">
        <v>5303</v>
      </c>
      <c r="G1277" s="85"/>
      <c r="H1277" s="85" t="e">
        <v>#N/A</v>
      </c>
      <c r="I1277" s="85" t="s">
        <v>4811</v>
      </c>
      <c r="J1277" s="338" t="s">
        <v>4526</v>
      </c>
      <c r="K1277" s="130" t="s">
        <v>4719</v>
      </c>
      <c r="L1277" s="127" t="s">
        <v>4425</v>
      </c>
      <c r="M1277" s="79" t="s">
        <v>4596</v>
      </c>
      <c r="N1277" s="79" t="s">
        <v>4717</v>
      </c>
      <c r="O1277" s="79" t="e">
        <v>#N/A</v>
      </c>
      <c r="P1277" s="17" t="s">
        <v>4549</v>
      </c>
      <c r="Q1277" s="86"/>
      <c r="R1277" s="78"/>
      <c r="S1277" s="79"/>
      <c r="T1277" s="79" t="e">
        <v>#N/A</v>
      </c>
      <c r="U1277" s="79"/>
      <c r="V1277" s="81" t="s">
        <v>4</v>
      </c>
      <c r="W1277" s="80" t="e">
        <v>#N/A</v>
      </c>
      <c r="X1277" s="146">
        <v>0</v>
      </c>
      <c r="Y1277" s="80"/>
      <c r="Z1277" s="91"/>
      <c r="AA1277" s="78" t="s">
        <v>4529</v>
      </c>
      <c r="AB1277" s="78" t="s">
        <v>1731</v>
      </c>
      <c r="AC1277" s="83"/>
      <c r="AD1277" s="78" t="s">
        <v>1731</v>
      </c>
      <c r="AE1277" s="17" t="s">
        <v>4549</v>
      </c>
      <c r="AF1277" s="83" t="s">
        <v>4545</v>
      </c>
      <c r="AG1277" s="1" t="s">
        <v>4424</v>
      </c>
      <c r="AH1277" s="78" t="s">
        <v>1622</v>
      </c>
      <c r="AI1277" s="78" t="s">
        <v>1624</v>
      </c>
      <c r="AJ1277" s="78"/>
      <c r="AK1277" s="79"/>
      <c r="AL1277" s="78"/>
      <c r="AM1277" s="96"/>
      <c r="AN1277" s="78"/>
      <c r="AO1277" s="81"/>
      <c r="AP1277" s="76"/>
      <c r="AQ1277" s="76"/>
      <c r="AR1277" s="5"/>
      <c r="AS1277" s="78"/>
      <c r="AT1277" s="81" t="s">
        <v>1843</v>
      </c>
      <c r="AU1277" s="78"/>
      <c r="AV1277" s="87"/>
      <c r="AW1277" s="131" t="s">
        <v>4526</v>
      </c>
      <c r="AX1277" s="3"/>
    </row>
    <row r="1278" spans="1:50" s="88" customFormat="1" ht="36.75" customHeight="1">
      <c r="A1278" s="52">
        <v>21</v>
      </c>
      <c r="B1278" s="375" t="s">
        <v>19</v>
      </c>
      <c r="C1278" s="79" t="s">
        <v>10</v>
      </c>
      <c r="D1278" s="79" t="s">
        <v>10</v>
      </c>
      <c r="E1278" s="81" t="s">
        <v>4245</v>
      </c>
      <c r="F1278" s="78" t="s">
        <v>5303</v>
      </c>
      <c r="G1278" s="85"/>
      <c r="H1278" s="85" t="e">
        <v>#N/A</v>
      </c>
      <c r="I1278" s="85" t="s">
        <v>4811</v>
      </c>
      <c r="J1278" s="338" t="s">
        <v>4526</v>
      </c>
      <c r="K1278" s="130" t="s">
        <v>4719</v>
      </c>
      <c r="L1278" s="127" t="s">
        <v>4425</v>
      </c>
      <c r="M1278" s="79" t="s">
        <v>4596</v>
      </c>
      <c r="N1278" s="79" t="s">
        <v>4717</v>
      </c>
      <c r="O1278" s="79" t="e">
        <v>#N/A</v>
      </c>
      <c r="P1278" s="17" t="s">
        <v>4549</v>
      </c>
      <c r="Q1278" s="86"/>
      <c r="R1278" s="78"/>
      <c r="S1278" s="79"/>
      <c r="T1278" s="79" t="e">
        <v>#N/A</v>
      </c>
      <c r="U1278" s="79"/>
      <c r="V1278" s="81" t="s">
        <v>4</v>
      </c>
      <c r="W1278" s="80" t="e">
        <v>#N/A</v>
      </c>
      <c r="X1278" s="146">
        <v>0</v>
      </c>
      <c r="Y1278" s="80"/>
      <c r="Z1278" s="91"/>
      <c r="AA1278" s="78" t="s">
        <v>4529</v>
      </c>
      <c r="AB1278" s="78" t="s">
        <v>1731</v>
      </c>
      <c r="AC1278" s="83"/>
      <c r="AD1278" s="78" t="s">
        <v>1731</v>
      </c>
      <c r="AE1278" s="17" t="s">
        <v>4549</v>
      </c>
      <c r="AF1278" s="83" t="s">
        <v>4545</v>
      </c>
      <c r="AG1278" s="1" t="s">
        <v>4424</v>
      </c>
      <c r="AH1278" s="78" t="s">
        <v>1622</v>
      </c>
      <c r="AI1278" s="78" t="s">
        <v>1624</v>
      </c>
      <c r="AJ1278" s="78"/>
      <c r="AK1278" s="79"/>
      <c r="AL1278" s="78"/>
      <c r="AM1278" s="96"/>
      <c r="AN1278" s="78"/>
      <c r="AO1278" s="81"/>
      <c r="AP1278" s="76"/>
      <c r="AQ1278" s="76"/>
      <c r="AR1278" s="5"/>
      <c r="AS1278" s="78"/>
      <c r="AT1278" s="81" t="s">
        <v>1843</v>
      </c>
      <c r="AU1278" s="78"/>
      <c r="AV1278" s="87"/>
      <c r="AW1278" s="131" t="s">
        <v>4526</v>
      </c>
      <c r="AX1278" s="3"/>
    </row>
    <row r="1279" spans="1:50" ht="16.5">
      <c r="A1279" s="368">
        <v>1</v>
      </c>
      <c r="B1279" s="584" t="s">
        <v>4812</v>
      </c>
      <c r="C1279" s="622" t="s">
        <v>10</v>
      </c>
      <c r="D1279" s="623" t="s">
        <v>5128</v>
      </c>
      <c r="E1279" s="624">
        <v>39204.541666666664</v>
      </c>
      <c r="F1279" s="624" t="s">
        <v>5270</v>
      </c>
      <c r="I1279" s="625" t="s">
        <v>5304</v>
      </c>
    </row>
    <row r="1280" spans="1:50">
      <c r="A1280" s="368">
        <v>2</v>
      </c>
      <c r="B1280" s="579" t="s">
        <v>4813</v>
      </c>
      <c r="C1280" s="591" t="s">
        <v>5128</v>
      </c>
      <c r="D1280" s="591" t="s">
        <v>5129</v>
      </c>
      <c r="E1280" s="604">
        <v>39619.958333333328</v>
      </c>
      <c r="F1280" s="604" t="s">
        <v>5271</v>
      </c>
      <c r="I1280" s="591" t="s">
        <v>5305</v>
      </c>
    </row>
    <row r="1281" spans="1:9">
      <c r="A1281" s="368">
        <v>3</v>
      </c>
      <c r="B1281" s="579" t="s">
        <v>4814</v>
      </c>
      <c r="C1281" s="591" t="s">
        <v>5129</v>
      </c>
      <c r="D1281" s="591" t="s">
        <v>5129</v>
      </c>
      <c r="E1281" s="604">
        <v>39619.958333333328</v>
      </c>
      <c r="F1281" s="604" t="s">
        <v>5271</v>
      </c>
      <c r="I1281" s="591" t="s">
        <v>5305</v>
      </c>
    </row>
    <row r="1282" spans="1:9">
      <c r="A1282" s="368">
        <v>4</v>
      </c>
      <c r="B1282" s="579" t="s">
        <v>4815</v>
      </c>
      <c r="C1282" s="591" t="s">
        <v>5129</v>
      </c>
      <c r="D1282" s="591" t="s">
        <v>5130</v>
      </c>
      <c r="E1282" s="604">
        <v>39682.635416666664</v>
      </c>
      <c r="F1282" s="604" t="s">
        <v>1283</v>
      </c>
      <c r="I1282" s="591" t="s">
        <v>5305</v>
      </c>
    </row>
    <row r="1283" spans="1:9">
      <c r="A1283" s="368">
        <v>5</v>
      </c>
      <c r="B1283" s="579" t="s">
        <v>4816</v>
      </c>
      <c r="C1283" s="591" t="s">
        <v>5130</v>
      </c>
      <c r="D1283" s="591" t="s">
        <v>5131</v>
      </c>
      <c r="E1283" s="604">
        <v>39682.635416666664</v>
      </c>
      <c r="F1283" s="604" t="s">
        <v>1283</v>
      </c>
      <c r="I1283" s="591" t="s">
        <v>5305</v>
      </c>
    </row>
    <row r="1284" spans="1:9">
      <c r="A1284" s="368">
        <v>6</v>
      </c>
      <c r="B1284" s="579" t="s">
        <v>4817</v>
      </c>
      <c r="C1284" s="591" t="s">
        <v>5131</v>
      </c>
      <c r="D1284" s="591" t="s">
        <v>5132</v>
      </c>
      <c r="E1284" s="604">
        <v>39691.114583333328</v>
      </c>
      <c r="F1284" s="604" t="s">
        <v>1283</v>
      </c>
      <c r="I1284" s="591" t="s">
        <v>5305</v>
      </c>
    </row>
    <row r="1285" spans="1:9">
      <c r="A1285" s="368">
        <v>7</v>
      </c>
      <c r="B1285" s="579" t="s">
        <v>4818</v>
      </c>
      <c r="C1285" s="591" t="s">
        <v>5132</v>
      </c>
      <c r="D1285" s="591" t="s">
        <v>5132</v>
      </c>
      <c r="E1285" s="604">
        <v>39691.114583333328</v>
      </c>
      <c r="F1285" s="604" t="s">
        <v>1283</v>
      </c>
      <c r="I1285" s="591" t="s">
        <v>5305</v>
      </c>
    </row>
    <row r="1286" spans="1:9">
      <c r="A1286" s="368">
        <v>8</v>
      </c>
      <c r="B1286" s="579" t="s">
        <v>4819</v>
      </c>
      <c r="C1286" s="591" t="s">
        <v>5132</v>
      </c>
      <c r="D1286" s="591" t="s">
        <v>5133</v>
      </c>
      <c r="E1286" s="604">
        <v>39703.770833333328</v>
      </c>
      <c r="F1286" s="604" t="s">
        <v>1283</v>
      </c>
      <c r="I1286" s="591" t="s">
        <v>5305</v>
      </c>
    </row>
    <row r="1287" spans="1:9">
      <c r="A1287" s="368">
        <v>9</v>
      </c>
      <c r="B1287" s="579" t="s">
        <v>4820</v>
      </c>
      <c r="C1287" s="591" t="s">
        <v>5133</v>
      </c>
      <c r="D1287" s="591" t="s">
        <v>5134</v>
      </c>
      <c r="E1287" s="604">
        <v>39850.979166666664</v>
      </c>
      <c r="F1287" s="604" t="s">
        <v>1283</v>
      </c>
      <c r="I1287" s="591" t="s">
        <v>5305</v>
      </c>
    </row>
    <row r="1288" spans="1:9">
      <c r="A1288" s="368">
        <v>10</v>
      </c>
      <c r="B1288" s="579" t="s">
        <v>4821</v>
      </c>
      <c r="C1288" s="591" t="s">
        <v>5134</v>
      </c>
      <c r="D1288" s="591" t="s">
        <v>5134</v>
      </c>
      <c r="E1288" s="604">
        <v>39850.979166666664</v>
      </c>
      <c r="F1288" s="604" t="s">
        <v>1283</v>
      </c>
      <c r="I1288" s="591" t="s">
        <v>5305</v>
      </c>
    </row>
    <row r="1289" spans="1:9">
      <c r="A1289" s="368">
        <v>11</v>
      </c>
      <c r="B1289" s="579" t="s">
        <v>4822</v>
      </c>
      <c r="C1289" s="591" t="s">
        <v>5134</v>
      </c>
      <c r="D1289" s="591" t="s">
        <v>5134</v>
      </c>
      <c r="E1289" s="604">
        <v>39850.979166666664</v>
      </c>
      <c r="F1289" s="604" t="s">
        <v>1283</v>
      </c>
      <c r="I1289" s="591" t="s">
        <v>5305</v>
      </c>
    </row>
    <row r="1290" spans="1:9">
      <c r="A1290" s="368">
        <v>12</v>
      </c>
      <c r="B1290" s="579" t="s">
        <v>4823</v>
      </c>
      <c r="C1290" s="591" t="s">
        <v>5134</v>
      </c>
      <c r="D1290" s="591" t="s">
        <v>5134</v>
      </c>
      <c r="E1290" s="604">
        <v>39850.979166666664</v>
      </c>
      <c r="F1290" s="604" t="s">
        <v>1283</v>
      </c>
      <c r="I1290" s="591" t="s">
        <v>5305</v>
      </c>
    </row>
    <row r="1291" spans="1:9">
      <c r="A1291" s="368">
        <v>13</v>
      </c>
      <c r="B1291" s="579" t="s">
        <v>4824</v>
      </c>
      <c r="C1291" s="591" t="s">
        <v>5134</v>
      </c>
      <c r="D1291" s="591" t="s">
        <v>5134</v>
      </c>
      <c r="E1291" s="604">
        <v>39850.979166666664</v>
      </c>
      <c r="F1291" s="604" t="s">
        <v>1283</v>
      </c>
      <c r="I1291" s="591" t="s">
        <v>5305</v>
      </c>
    </row>
    <row r="1292" spans="1:9">
      <c r="A1292" s="368">
        <v>14</v>
      </c>
      <c r="B1292" s="579" t="s">
        <v>4825</v>
      </c>
      <c r="C1292" s="591" t="s">
        <v>5134</v>
      </c>
      <c r="D1292" s="591" t="s">
        <v>5134</v>
      </c>
      <c r="E1292" s="604">
        <v>39850.979166666664</v>
      </c>
      <c r="F1292" s="604" t="s">
        <v>1283</v>
      </c>
      <c r="I1292" s="591" t="s">
        <v>5305</v>
      </c>
    </row>
    <row r="1293" spans="1:9">
      <c r="A1293" s="368">
        <v>15</v>
      </c>
      <c r="B1293" s="580" t="s">
        <v>4826</v>
      </c>
      <c r="C1293" s="591" t="s">
        <v>5134</v>
      </c>
      <c r="D1293" s="591" t="s">
        <v>5135</v>
      </c>
      <c r="E1293" s="604">
        <v>39908.125</v>
      </c>
      <c r="F1293" s="604" t="s">
        <v>5272</v>
      </c>
      <c r="I1293" s="600" t="s">
        <v>5306</v>
      </c>
    </row>
    <row r="1294" spans="1:9">
      <c r="A1294" s="368">
        <v>16</v>
      </c>
      <c r="B1294" s="579" t="s">
        <v>1672</v>
      </c>
      <c r="C1294" s="591" t="s">
        <v>5135</v>
      </c>
      <c r="D1294" s="591" t="s">
        <v>5136</v>
      </c>
      <c r="E1294" s="604">
        <v>39956.718055555553</v>
      </c>
      <c r="F1294" s="604" t="s">
        <v>5272</v>
      </c>
      <c r="I1294" s="600" t="s">
        <v>5307</v>
      </c>
    </row>
    <row r="1295" spans="1:9">
      <c r="A1295" s="368">
        <v>17</v>
      </c>
      <c r="B1295" s="579" t="s">
        <v>4827</v>
      </c>
      <c r="C1295" s="591" t="s">
        <v>5136</v>
      </c>
      <c r="D1295" s="591" t="s">
        <v>5137</v>
      </c>
      <c r="E1295" s="604">
        <v>40152.25</v>
      </c>
      <c r="F1295" s="604" t="s">
        <v>5272</v>
      </c>
      <c r="I1295" s="614" t="s">
        <v>5304</v>
      </c>
    </row>
    <row r="1296" spans="1:9">
      <c r="A1296" s="368">
        <v>18</v>
      </c>
      <c r="B1296" s="579" t="s">
        <v>4828</v>
      </c>
      <c r="C1296" s="591" t="s">
        <v>5137</v>
      </c>
      <c r="D1296" s="591" t="s">
        <v>5138</v>
      </c>
      <c r="E1296" s="604">
        <v>40844.166666666664</v>
      </c>
      <c r="F1296" s="604" t="s">
        <v>5273</v>
      </c>
      <c r="I1296" s="614" t="s">
        <v>5304</v>
      </c>
    </row>
    <row r="1297" spans="1:9">
      <c r="A1297" s="368">
        <v>19</v>
      </c>
      <c r="B1297" s="579" t="s">
        <v>4829</v>
      </c>
      <c r="C1297" s="591" t="s">
        <v>5138</v>
      </c>
      <c r="D1297" s="591" t="s">
        <v>5138</v>
      </c>
      <c r="E1297" s="604">
        <v>40844.25</v>
      </c>
      <c r="F1297" s="604" t="s">
        <v>5273</v>
      </c>
      <c r="I1297" s="614" t="s">
        <v>5304</v>
      </c>
    </row>
    <row r="1298" spans="1:9">
      <c r="A1298" s="368">
        <v>20</v>
      </c>
      <c r="B1298" s="579" t="s">
        <v>4830</v>
      </c>
      <c r="C1298" s="591" t="s">
        <v>5138</v>
      </c>
      <c r="D1298" s="591" t="s">
        <v>5139</v>
      </c>
      <c r="E1298" s="604">
        <v>40976.625</v>
      </c>
      <c r="F1298" s="604" t="s">
        <v>5273</v>
      </c>
      <c r="I1298" s="614" t="s">
        <v>5304</v>
      </c>
    </row>
    <row r="1299" spans="1:9">
      <c r="A1299" s="368">
        <v>21</v>
      </c>
      <c r="B1299" s="579" t="s">
        <v>4249</v>
      </c>
      <c r="C1299" s="591" t="s">
        <v>5139</v>
      </c>
      <c r="D1299" s="591" t="s">
        <v>4251</v>
      </c>
      <c r="E1299" s="604">
        <v>41039.75</v>
      </c>
      <c r="F1299" s="604" t="s">
        <v>5273</v>
      </c>
      <c r="I1299" s="600" t="s">
        <v>5307</v>
      </c>
    </row>
    <row r="1300" spans="1:9">
      <c r="A1300" s="368">
        <v>22</v>
      </c>
      <c r="B1300" s="579" t="s">
        <v>4831</v>
      </c>
      <c r="C1300" s="591" t="s">
        <v>4251</v>
      </c>
      <c r="D1300" s="591" t="s">
        <v>5140</v>
      </c>
      <c r="E1300" s="604">
        <v>41046.6875</v>
      </c>
      <c r="F1300" s="604" t="s">
        <v>5273</v>
      </c>
      <c r="I1300" s="614" t="s">
        <v>5304</v>
      </c>
    </row>
    <row r="1301" spans="1:9">
      <c r="A1301" s="368">
        <v>23</v>
      </c>
      <c r="B1301" s="579" t="s">
        <v>4832</v>
      </c>
      <c r="C1301" s="591" t="s">
        <v>5140</v>
      </c>
      <c r="D1301" s="591" t="s">
        <v>5140</v>
      </c>
      <c r="E1301" s="604">
        <v>41046.6875</v>
      </c>
      <c r="F1301" s="604" t="s">
        <v>5273</v>
      </c>
      <c r="I1301" s="614" t="s">
        <v>5304</v>
      </c>
    </row>
    <row r="1302" spans="1:9">
      <c r="A1302" s="368">
        <v>24</v>
      </c>
      <c r="B1302" s="579" t="s">
        <v>4833</v>
      </c>
      <c r="C1302" s="591" t="s">
        <v>5140</v>
      </c>
      <c r="D1302" s="591" t="s">
        <v>5140</v>
      </c>
      <c r="E1302" s="604">
        <v>41046.6875</v>
      </c>
      <c r="F1302" s="604" t="s">
        <v>5273</v>
      </c>
      <c r="I1302" s="614" t="s">
        <v>5304</v>
      </c>
    </row>
    <row r="1303" spans="1:9">
      <c r="A1303" s="368">
        <v>25</v>
      </c>
      <c r="B1303" s="579" t="s">
        <v>4834</v>
      </c>
      <c r="C1303" s="591" t="s">
        <v>5140</v>
      </c>
      <c r="D1303" s="591" t="s">
        <v>5140</v>
      </c>
      <c r="E1303" s="604">
        <v>41046.6875</v>
      </c>
      <c r="F1303" s="604" t="s">
        <v>5273</v>
      </c>
      <c r="I1303" s="614" t="s">
        <v>5304</v>
      </c>
    </row>
    <row r="1304" spans="1:9">
      <c r="A1304" s="368">
        <v>26</v>
      </c>
      <c r="B1304" s="579" t="s">
        <v>4835</v>
      </c>
      <c r="C1304" s="591" t="s">
        <v>5140</v>
      </c>
      <c r="D1304" s="591" t="s">
        <v>5140</v>
      </c>
      <c r="E1304" s="604">
        <v>41046.6875</v>
      </c>
      <c r="F1304" s="604" t="s">
        <v>5273</v>
      </c>
      <c r="I1304" s="614" t="s">
        <v>5304</v>
      </c>
    </row>
    <row r="1305" spans="1:9">
      <c r="A1305" s="368">
        <v>27</v>
      </c>
      <c r="B1305" s="579" t="s">
        <v>4836</v>
      </c>
      <c r="C1305" s="591" t="s">
        <v>5140</v>
      </c>
      <c r="D1305" s="591" t="s">
        <v>5140</v>
      </c>
      <c r="E1305" s="604">
        <v>41046.6875</v>
      </c>
      <c r="F1305" s="604" t="s">
        <v>5273</v>
      </c>
      <c r="I1305" s="614" t="s">
        <v>5304</v>
      </c>
    </row>
    <row r="1306" spans="1:9">
      <c r="A1306" s="368">
        <v>28</v>
      </c>
      <c r="B1306" s="579" t="s">
        <v>4837</v>
      </c>
      <c r="C1306" s="591" t="s">
        <v>5140</v>
      </c>
      <c r="D1306" s="591" t="s">
        <v>5140</v>
      </c>
      <c r="E1306" s="604">
        <v>41046.6875</v>
      </c>
      <c r="F1306" s="604" t="s">
        <v>5273</v>
      </c>
      <c r="I1306" s="614" t="s">
        <v>5304</v>
      </c>
    </row>
    <row r="1307" spans="1:9">
      <c r="A1307" s="368">
        <v>29</v>
      </c>
      <c r="B1307" s="579" t="s">
        <v>4838</v>
      </c>
      <c r="C1307" s="591" t="s">
        <v>5140</v>
      </c>
      <c r="D1307" s="591" t="s">
        <v>5140</v>
      </c>
      <c r="E1307" s="604">
        <v>41046.6875</v>
      </c>
      <c r="F1307" s="604" t="s">
        <v>5273</v>
      </c>
      <c r="I1307" s="614" t="s">
        <v>5304</v>
      </c>
    </row>
    <row r="1308" spans="1:9">
      <c r="A1308" s="368">
        <v>30</v>
      </c>
      <c r="B1308" s="579" t="s">
        <v>4839</v>
      </c>
      <c r="C1308" s="591" t="s">
        <v>5140</v>
      </c>
      <c r="D1308" s="591" t="s">
        <v>5141</v>
      </c>
      <c r="E1308" s="604">
        <v>41062.604166666664</v>
      </c>
      <c r="F1308" s="604" t="s">
        <v>5274</v>
      </c>
      <c r="I1308" s="614" t="s">
        <v>5304</v>
      </c>
    </row>
    <row r="1309" spans="1:9">
      <c r="A1309" s="368">
        <v>31</v>
      </c>
      <c r="B1309" s="579" t="s">
        <v>4840</v>
      </c>
      <c r="C1309" s="591" t="s">
        <v>5141</v>
      </c>
      <c r="D1309" s="591" t="s">
        <v>5141</v>
      </c>
      <c r="E1309" s="604">
        <v>41062.604166666664</v>
      </c>
      <c r="F1309" s="604" t="s">
        <v>5274</v>
      </c>
      <c r="I1309" s="614" t="s">
        <v>5304</v>
      </c>
    </row>
    <row r="1310" spans="1:9">
      <c r="A1310" s="368">
        <v>32</v>
      </c>
      <c r="B1310" s="579" t="s">
        <v>4841</v>
      </c>
      <c r="C1310" s="591" t="s">
        <v>5141</v>
      </c>
      <c r="D1310" s="591" t="s">
        <v>5141</v>
      </c>
      <c r="E1310" s="604">
        <v>41062.604166666664</v>
      </c>
      <c r="F1310" s="604" t="s">
        <v>5274</v>
      </c>
      <c r="I1310" s="614" t="s">
        <v>5304</v>
      </c>
    </row>
    <row r="1311" spans="1:9" ht="16.5">
      <c r="A1311" s="368">
        <v>33</v>
      </c>
      <c r="B1311" s="581" t="s">
        <v>4842</v>
      </c>
      <c r="C1311" s="591" t="s">
        <v>5141</v>
      </c>
      <c r="D1311" s="78" t="s">
        <v>5142</v>
      </c>
      <c r="E1311" s="605" t="s">
        <v>4382</v>
      </c>
      <c r="F1311" s="78" t="s">
        <v>308</v>
      </c>
      <c r="I1311" s="591" t="s">
        <v>5305</v>
      </c>
    </row>
    <row r="1312" spans="1:9" ht="16.5">
      <c r="A1312" s="368">
        <v>34</v>
      </c>
      <c r="B1312" s="579" t="s">
        <v>4843</v>
      </c>
      <c r="C1312" s="78" t="s">
        <v>5142</v>
      </c>
      <c r="D1312" s="78" t="s">
        <v>5142</v>
      </c>
      <c r="E1312" s="605" t="s">
        <v>4382</v>
      </c>
      <c r="F1312" s="78" t="s">
        <v>308</v>
      </c>
      <c r="I1312" s="591" t="s">
        <v>5305</v>
      </c>
    </row>
    <row r="1313" spans="1:9" ht="25.5">
      <c r="A1313" s="368">
        <v>35</v>
      </c>
      <c r="B1313" s="579" t="s">
        <v>4844</v>
      </c>
      <c r="C1313" s="78" t="s">
        <v>5142</v>
      </c>
      <c r="D1313" s="592" t="s">
        <v>5143</v>
      </c>
      <c r="E1313" s="592" t="s">
        <v>5245</v>
      </c>
      <c r="F1313" s="616" t="s">
        <v>5275</v>
      </c>
      <c r="I1313" s="591" t="s">
        <v>5305</v>
      </c>
    </row>
    <row r="1314" spans="1:9" ht="25.5">
      <c r="A1314" s="368">
        <v>36</v>
      </c>
      <c r="B1314" s="579" t="s">
        <v>4845</v>
      </c>
      <c r="C1314" s="592" t="s">
        <v>5143</v>
      </c>
      <c r="D1314" s="593" t="s">
        <v>5143</v>
      </c>
      <c r="E1314" s="593" t="s">
        <v>5245</v>
      </c>
      <c r="F1314" s="616" t="s">
        <v>5275</v>
      </c>
      <c r="I1314" s="591" t="s">
        <v>5305</v>
      </c>
    </row>
    <row r="1315" spans="1:9" ht="25.5">
      <c r="A1315" s="368">
        <v>37</v>
      </c>
      <c r="B1315" s="579" t="s">
        <v>4846</v>
      </c>
      <c r="C1315" s="593" t="s">
        <v>5143</v>
      </c>
      <c r="D1315" s="593" t="s">
        <v>5144</v>
      </c>
      <c r="E1315" s="593" t="s">
        <v>5246</v>
      </c>
      <c r="F1315" s="616" t="e">
        <f>+VLOOKUP(#REF!,[1]Sheet1!#REF!,4,0)</f>
        <v>#REF!</v>
      </c>
      <c r="I1315" s="591" t="s">
        <v>5305</v>
      </c>
    </row>
    <row r="1316" spans="1:9" ht="25.5">
      <c r="A1316" s="368">
        <v>38</v>
      </c>
      <c r="B1316" s="579" t="s">
        <v>4847</v>
      </c>
      <c r="C1316" s="593" t="s">
        <v>5144</v>
      </c>
      <c r="D1316" s="593" t="s">
        <v>5144</v>
      </c>
      <c r="E1316" s="593" t="s">
        <v>5246</v>
      </c>
      <c r="F1316" s="616" t="e">
        <f>+VLOOKUP(#REF!,[1]Sheet1!#REF!,4,0)</f>
        <v>#REF!</v>
      </c>
      <c r="I1316" s="591" t="s">
        <v>5305</v>
      </c>
    </row>
    <row r="1317" spans="1:9" ht="25.5">
      <c r="A1317" s="368">
        <v>39</v>
      </c>
      <c r="B1317" s="579" t="s">
        <v>4848</v>
      </c>
      <c r="C1317" s="593" t="s">
        <v>5144</v>
      </c>
      <c r="D1317" s="593" t="s">
        <v>5144</v>
      </c>
      <c r="E1317" s="593" t="s">
        <v>5246</v>
      </c>
      <c r="F1317" s="616" t="e">
        <f>+VLOOKUP(#REF!,[1]Sheet1!#REF!,4,0)</f>
        <v>#REF!</v>
      </c>
      <c r="I1317" s="591" t="s">
        <v>5305</v>
      </c>
    </row>
    <row r="1318" spans="1:9" ht="25.5">
      <c r="A1318" s="368">
        <v>40</v>
      </c>
      <c r="B1318" s="579" t="s">
        <v>4849</v>
      </c>
      <c r="C1318" s="593" t="s">
        <v>5144</v>
      </c>
      <c r="D1318" s="593" t="s">
        <v>5144</v>
      </c>
      <c r="E1318" s="593" t="s">
        <v>5246</v>
      </c>
      <c r="F1318" s="616" t="s">
        <v>1283</v>
      </c>
      <c r="I1318" s="591" t="s">
        <v>5305</v>
      </c>
    </row>
    <row r="1319" spans="1:9" ht="25.5">
      <c r="A1319" s="368">
        <v>41</v>
      </c>
      <c r="B1319" s="579" t="s">
        <v>4850</v>
      </c>
      <c r="C1319" s="593" t="s">
        <v>5144</v>
      </c>
      <c r="D1319" s="593" t="s">
        <v>5144</v>
      </c>
      <c r="E1319" s="593" t="s">
        <v>5246</v>
      </c>
      <c r="F1319" s="616" t="s">
        <v>1283</v>
      </c>
      <c r="I1319" s="591" t="s">
        <v>5305</v>
      </c>
    </row>
    <row r="1320" spans="1:9" ht="25.5">
      <c r="A1320" s="368">
        <v>42</v>
      </c>
      <c r="B1320" s="579" t="s">
        <v>4851</v>
      </c>
      <c r="C1320" s="593" t="s">
        <v>5144</v>
      </c>
      <c r="D1320" s="593" t="s">
        <v>5143</v>
      </c>
      <c r="E1320" s="593" t="s">
        <v>5247</v>
      </c>
      <c r="F1320" s="616" t="s">
        <v>5276</v>
      </c>
      <c r="I1320" s="614" t="s">
        <v>5304</v>
      </c>
    </row>
    <row r="1321" spans="1:9" ht="25.5">
      <c r="A1321" s="368">
        <v>43</v>
      </c>
      <c r="B1321" s="579" t="s">
        <v>4852</v>
      </c>
      <c r="C1321" s="593" t="s">
        <v>5143</v>
      </c>
      <c r="D1321" s="593" t="s">
        <v>5145</v>
      </c>
      <c r="E1321" s="593" t="s">
        <v>5248</v>
      </c>
      <c r="F1321" s="616" t="s">
        <v>308</v>
      </c>
      <c r="I1321" s="591" t="s">
        <v>5305</v>
      </c>
    </row>
    <row r="1322" spans="1:9" ht="25.5">
      <c r="A1322" s="368">
        <v>44</v>
      </c>
      <c r="B1322" s="579" t="s">
        <v>4853</v>
      </c>
      <c r="C1322" s="593" t="s">
        <v>5145</v>
      </c>
      <c r="D1322" s="593" t="s">
        <v>5145</v>
      </c>
      <c r="E1322" s="593" t="s">
        <v>5248</v>
      </c>
      <c r="F1322" s="616" t="s">
        <v>308</v>
      </c>
      <c r="I1322" s="591" t="s">
        <v>5305</v>
      </c>
    </row>
    <row r="1323" spans="1:9" ht="25.5">
      <c r="A1323" s="368">
        <v>45</v>
      </c>
      <c r="B1323" s="579" t="s">
        <v>4854</v>
      </c>
      <c r="C1323" s="593" t="s">
        <v>5145</v>
      </c>
      <c r="D1323" s="593" t="s">
        <v>5145</v>
      </c>
      <c r="E1323" s="593" t="s">
        <v>5248</v>
      </c>
      <c r="F1323" s="616" t="s">
        <v>308</v>
      </c>
      <c r="I1323" s="591" t="s">
        <v>5305</v>
      </c>
    </row>
    <row r="1324" spans="1:9" ht="25.5">
      <c r="A1324" s="368">
        <v>46</v>
      </c>
      <c r="B1324" s="579" t="s">
        <v>4855</v>
      </c>
      <c r="C1324" s="593" t="s">
        <v>5145</v>
      </c>
      <c r="D1324" s="593" t="s">
        <v>5145</v>
      </c>
      <c r="E1324" s="593" t="s">
        <v>5248</v>
      </c>
      <c r="F1324" s="616" t="s">
        <v>308</v>
      </c>
      <c r="I1324" s="591" t="s">
        <v>5305</v>
      </c>
    </row>
    <row r="1325" spans="1:9" ht="25.5">
      <c r="A1325" s="368">
        <v>47</v>
      </c>
      <c r="B1325" s="579" t="s">
        <v>4856</v>
      </c>
      <c r="C1325" s="593" t="s">
        <v>5145</v>
      </c>
      <c r="D1325" s="593" t="s">
        <v>5145</v>
      </c>
      <c r="E1325" s="593" t="s">
        <v>5248</v>
      </c>
      <c r="F1325" s="616" t="s">
        <v>308</v>
      </c>
      <c r="I1325" s="591" t="s">
        <v>5305</v>
      </c>
    </row>
    <row r="1326" spans="1:9" ht="25.5">
      <c r="A1326" s="368">
        <v>48</v>
      </c>
      <c r="B1326" s="579" t="s">
        <v>4857</v>
      </c>
      <c r="C1326" s="593" t="s">
        <v>5145</v>
      </c>
      <c r="D1326" s="593" t="s">
        <v>5145</v>
      </c>
      <c r="E1326" s="593" t="s">
        <v>5248</v>
      </c>
      <c r="F1326" s="616" t="s">
        <v>308</v>
      </c>
      <c r="I1326" s="591" t="s">
        <v>5305</v>
      </c>
    </row>
    <row r="1327" spans="1:9" ht="25.5">
      <c r="A1327" s="368">
        <v>49</v>
      </c>
      <c r="B1327" s="579" t="s">
        <v>4858</v>
      </c>
      <c r="C1327" s="593" t="s">
        <v>5145</v>
      </c>
      <c r="D1327" s="593" t="s">
        <v>5146</v>
      </c>
      <c r="E1327" s="593" t="s">
        <v>5248</v>
      </c>
      <c r="F1327" s="616" t="s">
        <v>308</v>
      </c>
      <c r="I1327" s="591" t="s">
        <v>5305</v>
      </c>
    </row>
    <row r="1328" spans="1:9" ht="25.5">
      <c r="A1328" s="368">
        <v>50</v>
      </c>
      <c r="B1328" s="579" t="s">
        <v>4859</v>
      </c>
      <c r="C1328" s="593" t="s">
        <v>5146</v>
      </c>
      <c r="D1328" s="593" t="s">
        <v>5146</v>
      </c>
      <c r="E1328" s="593" t="s">
        <v>5248</v>
      </c>
      <c r="F1328" s="616" t="s">
        <v>308</v>
      </c>
      <c r="I1328" s="591" t="s">
        <v>5305</v>
      </c>
    </row>
    <row r="1329" spans="1:9" ht="25.5">
      <c r="A1329" s="368">
        <v>51</v>
      </c>
      <c r="B1329" s="579" t="s">
        <v>4860</v>
      </c>
      <c r="C1329" s="593" t="s">
        <v>5146</v>
      </c>
      <c r="D1329" s="593" t="s">
        <v>5146</v>
      </c>
      <c r="E1329" s="593" t="s">
        <v>5248</v>
      </c>
      <c r="F1329" s="616" t="s">
        <v>308</v>
      </c>
      <c r="I1329" s="591" t="s">
        <v>5305</v>
      </c>
    </row>
    <row r="1330" spans="1:9" ht="25.5">
      <c r="A1330" s="368">
        <v>52</v>
      </c>
      <c r="B1330" s="579" t="s">
        <v>4861</v>
      </c>
      <c r="C1330" s="593" t="s">
        <v>5146</v>
      </c>
      <c r="D1330" s="593" t="s">
        <v>5147</v>
      </c>
      <c r="E1330" s="593" t="s">
        <v>5248</v>
      </c>
      <c r="F1330" s="616" t="s">
        <v>308</v>
      </c>
      <c r="I1330" s="591" t="s">
        <v>5305</v>
      </c>
    </row>
    <row r="1331" spans="1:9" ht="25.5">
      <c r="A1331" s="368">
        <v>53</v>
      </c>
      <c r="B1331" s="579" t="s">
        <v>4862</v>
      </c>
      <c r="C1331" s="593" t="s">
        <v>5147</v>
      </c>
      <c r="D1331" s="593" t="s">
        <v>5147</v>
      </c>
      <c r="E1331" s="593" t="s">
        <v>5248</v>
      </c>
      <c r="F1331" s="616" t="s">
        <v>308</v>
      </c>
      <c r="I1331" s="591" t="s">
        <v>5305</v>
      </c>
    </row>
    <row r="1332" spans="1:9" ht="25.5">
      <c r="A1332" s="368">
        <v>54</v>
      </c>
      <c r="B1332" s="579" t="s">
        <v>4863</v>
      </c>
      <c r="C1332" s="593" t="s">
        <v>5147</v>
      </c>
      <c r="D1332" s="593" t="s">
        <v>5148</v>
      </c>
      <c r="E1332" s="593" t="s">
        <v>5249</v>
      </c>
      <c r="F1332" s="616" t="s">
        <v>5277</v>
      </c>
      <c r="I1332" s="614" t="s">
        <v>5304</v>
      </c>
    </row>
    <row r="1333" spans="1:9" ht="25.5">
      <c r="A1333" s="368">
        <v>55</v>
      </c>
      <c r="B1333" s="579" t="s">
        <v>4864</v>
      </c>
      <c r="C1333" s="593" t="s">
        <v>5148</v>
      </c>
      <c r="D1333" s="593" t="s">
        <v>5148</v>
      </c>
      <c r="E1333" s="593" t="s">
        <v>5249</v>
      </c>
      <c r="F1333" s="616" t="s">
        <v>5277</v>
      </c>
      <c r="I1333" s="614" t="s">
        <v>5304</v>
      </c>
    </row>
    <row r="1334" spans="1:9" ht="25.5">
      <c r="A1334" s="368">
        <v>56</v>
      </c>
      <c r="B1334" s="579" t="s">
        <v>4865</v>
      </c>
      <c r="C1334" s="593" t="s">
        <v>5148</v>
      </c>
      <c r="D1334" s="593" t="s">
        <v>5148</v>
      </c>
      <c r="E1334" s="593" t="s">
        <v>5249</v>
      </c>
      <c r="F1334" s="616" t="s">
        <v>5277</v>
      </c>
      <c r="I1334" s="614" t="s">
        <v>5304</v>
      </c>
    </row>
    <row r="1335" spans="1:9" ht="25.5">
      <c r="A1335" s="368">
        <v>57</v>
      </c>
      <c r="B1335" s="579" t="s">
        <v>4866</v>
      </c>
      <c r="C1335" s="593" t="s">
        <v>5148</v>
      </c>
      <c r="D1335" s="593" t="s">
        <v>5148</v>
      </c>
      <c r="E1335" s="593" t="s">
        <v>5249</v>
      </c>
      <c r="F1335" s="616" t="s">
        <v>5277</v>
      </c>
      <c r="I1335" s="614" t="s">
        <v>5304</v>
      </c>
    </row>
    <row r="1336" spans="1:9" ht="25.5">
      <c r="A1336" s="368">
        <v>58</v>
      </c>
      <c r="B1336" s="579" t="s">
        <v>4867</v>
      </c>
      <c r="C1336" s="593" t="s">
        <v>5148</v>
      </c>
      <c r="D1336" s="593" t="s">
        <v>5148</v>
      </c>
      <c r="E1336" s="593" t="s">
        <v>5249</v>
      </c>
      <c r="F1336" s="616" t="s">
        <v>5277</v>
      </c>
      <c r="I1336" s="614" t="s">
        <v>5304</v>
      </c>
    </row>
    <row r="1337" spans="1:9" ht="25.5">
      <c r="A1337" s="368">
        <v>59</v>
      </c>
      <c r="B1337" s="579" t="s">
        <v>4868</v>
      </c>
      <c r="C1337" s="593" t="s">
        <v>5148</v>
      </c>
      <c r="D1337" s="593" t="s">
        <v>5149</v>
      </c>
      <c r="E1337" s="593" t="s">
        <v>5250</v>
      </c>
      <c r="F1337" s="616" t="s">
        <v>5278</v>
      </c>
      <c r="I1337" s="591" t="s">
        <v>5305</v>
      </c>
    </row>
    <row r="1338" spans="1:9" ht="25.5">
      <c r="A1338" s="368">
        <v>60</v>
      </c>
      <c r="B1338" s="579" t="s">
        <v>4869</v>
      </c>
      <c r="C1338" s="593" t="s">
        <v>5149</v>
      </c>
      <c r="D1338" s="593" t="s">
        <v>5149</v>
      </c>
      <c r="E1338" s="593" t="s">
        <v>5250</v>
      </c>
      <c r="F1338" s="616" t="s">
        <v>5278</v>
      </c>
      <c r="I1338" s="591" t="s">
        <v>5305</v>
      </c>
    </row>
    <row r="1339" spans="1:9" ht="25.5">
      <c r="A1339" s="368">
        <v>61</v>
      </c>
      <c r="B1339" s="579" t="s">
        <v>4870</v>
      </c>
      <c r="C1339" s="593" t="s">
        <v>5149</v>
      </c>
      <c r="D1339" s="593" t="s">
        <v>5149</v>
      </c>
      <c r="E1339" s="593" t="s">
        <v>5250</v>
      </c>
      <c r="F1339" s="616" t="s">
        <v>5278</v>
      </c>
      <c r="I1339" s="591" t="s">
        <v>5305</v>
      </c>
    </row>
    <row r="1340" spans="1:9" ht="25.5">
      <c r="A1340" s="368">
        <v>62</v>
      </c>
      <c r="B1340" s="579" t="s">
        <v>4871</v>
      </c>
      <c r="C1340" s="593" t="s">
        <v>5149</v>
      </c>
      <c r="D1340" s="593" t="s">
        <v>5150</v>
      </c>
      <c r="E1340" s="593" t="s">
        <v>5250</v>
      </c>
      <c r="F1340" s="616" t="s">
        <v>5278</v>
      </c>
      <c r="I1340" s="591" t="s">
        <v>5305</v>
      </c>
    </row>
    <row r="1341" spans="1:9" ht="25.5">
      <c r="A1341" s="368">
        <v>63</v>
      </c>
      <c r="B1341" s="579" t="s">
        <v>4872</v>
      </c>
      <c r="C1341" s="593" t="s">
        <v>5150</v>
      </c>
      <c r="D1341" s="593" t="s">
        <v>5151</v>
      </c>
      <c r="E1341" s="593" t="s">
        <v>5251</v>
      </c>
      <c r="F1341" s="616" t="s">
        <v>308</v>
      </c>
      <c r="I1341" s="591" t="s">
        <v>5305</v>
      </c>
    </row>
    <row r="1342" spans="1:9" ht="25.5">
      <c r="A1342" s="368">
        <v>64</v>
      </c>
      <c r="B1342" s="579" t="s">
        <v>4873</v>
      </c>
      <c r="C1342" s="593" t="s">
        <v>5151</v>
      </c>
      <c r="D1342" s="593" t="s">
        <v>5151</v>
      </c>
      <c r="E1342" s="593" t="s">
        <v>5251</v>
      </c>
      <c r="F1342" s="616" t="s">
        <v>308</v>
      </c>
      <c r="I1342" s="591" t="s">
        <v>5305</v>
      </c>
    </row>
    <row r="1343" spans="1:9" ht="25.5">
      <c r="A1343" s="368">
        <v>65</v>
      </c>
      <c r="B1343" s="579" t="s">
        <v>4874</v>
      </c>
      <c r="C1343" s="593" t="s">
        <v>5151</v>
      </c>
      <c r="D1343" s="593" t="s">
        <v>5151</v>
      </c>
      <c r="E1343" s="593" t="s">
        <v>5251</v>
      </c>
      <c r="F1343" s="616" t="s">
        <v>308</v>
      </c>
      <c r="I1343" s="591" t="s">
        <v>5305</v>
      </c>
    </row>
    <row r="1344" spans="1:9" ht="25.5">
      <c r="A1344" s="368">
        <v>66</v>
      </c>
      <c r="B1344" s="579" t="s">
        <v>4875</v>
      </c>
      <c r="C1344" s="593" t="s">
        <v>5151</v>
      </c>
      <c r="D1344" s="593" t="s">
        <v>5152</v>
      </c>
      <c r="E1344" s="593" t="s">
        <v>5252</v>
      </c>
      <c r="F1344" s="616" t="s">
        <v>5278</v>
      </c>
      <c r="I1344" s="591" t="s">
        <v>5305</v>
      </c>
    </row>
    <row r="1345" spans="1:9" ht="25.5">
      <c r="A1345" s="368">
        <v>67</v>
      </c>
      <c r="B1345" s="579" t="s">
        <v>4876</v>
      </c>
      <c r="C1345" s="593" t="s">
        <v>5152</v>
      </c>
      <c r="D1345" s="593" t="s">
        <v>5148</v>
      </c>
      <c r="E1345" s="593" t="s">
        <v>5253</v>
      </c>
      <c r="F1345" s="616" t="s">
        <v>5277</v>
      </c>
      <c r="I1345" s="614" t="s">
        <v>5304</v>
      </c>
    </row>
    <row r="1346" spans="1:9" ht="25.5">
      <c r="A1346" s="368">
        <v>68</v>
      </c>
      <c r="B1346" s="579" t="s">
        <v>4877</v>
      </c>
      <c r="C1346" s="593" t="s">
        <v>5148</v>
      </c>
      <c r="D1346" s="593" t="s">
        <v>5153</v>
      </c>
      <c r="E1346" s="593" t="s">
        <v>5254</v>
      </c>
      <c r="F1346" s="616" t="s">
        <v>5279</v>
      </c>
      <c r="I1346" s="614" t="s">
        <v>5304</v>
      </c>
    </row>
    <row r="1347" spans="1:9" ht="25.5">
      <c r="A1347" s="368">
        <v>69</v>
      </c>
      <c r="B1347" s="579" t="s">
        <v>4878</v>
      </c>
      <c r="C1347" s="593" t="s">
        <v>5153</v>
      </c>
      <c r="D1347" s="593" t="s">
        <v>5153</v>
      </c>
      <c r="E1347" s="593" t="s">
        <v>5254</v>
      </c>
      <c r="F1347" s="616" t="s">
        <v>5279</v>
      </c>
      <c r="I1347" s="614" t="s">
        <v>5304</v>
      </c>
    </row>
    <row r="1348" spans="1:9" ht="25.5">
      <c r="A1348" s="368">
        <v>70</v>
      </c>
      <c r="B1348" s="579" t="s">
        <v>4879</v>
      </c>
      <c r="C1348" s="593" t="s">
        <v>5153</v>
      </c>
      <c r="D1348" s="593" t="s">
        <v>5154</v>
      </c>
      <c r="E1348" s="593" t="s">
        <v>5255</v>
      </c>
      <c r="F1348" s="616" t="s">
        <v>5276</v>
      </c>
      <c r="I1348" s="614" t="s">
        <v>5304</v>
      </c>
    </row>
    <row r="1349" spans="1:9" ht="25.5">
      <c r="A1349" s="368">
        <v>71</v>
      </c>
      <c r="B1349" s="579" t="s">
        <v>4880</v>
      </c>
      <c r="C1349" s="593" t="s">
        <v>5154</v>
      </c>
      <c r="D1349" s="593" t="s">
        <v>5155</v>
      </c>
      <c r="E1349" s="593" t="s">
        <v>5256</v>
      </c>
      <c r="F1349" s="616" t="s">
        <v>5278</v>
      </c>
      <c r="I1349" s="614" t="s">
        <v>5304</v>
      </c>
    </row>
    <row r="1350" spans="1:9" ht="25.5">
      <c r="A1350" s="368">
        <v>72</v>
      </c>
      <c r="B1350" s="579" t="s">
        <v>4881</v>
      </c>
      <c r="C1350" s="593" t="s">
        <v>5155</v>
      </c>
      <c r="D1350" s="593" t="s">
        <v>5155</v>
      </c>
      <c r="E1350" s="593" t="s">
        <v>5256</v>
      </c>
      <c r="F1350" s="616" t="s">
        <v>5278</v>
      </c>
      <c r="I1350" s="614" t="s">
        <v>5304</v>
      </c>
    </row>
    <row r="1351" spans="1:9" ht="25.5">
      <c r="A1351" s="368">
        <v>73</v>
      </c>
      <c r="B1351" s="579" t="s">
        <v>4882</v>
      </c>
      <c r="C1351" s="593" t="s">
        <v>5155</v>
      </c>
      <c r="D1351" s="593" t="s">
        <v>5155</v>
      </c>
      <c r="E1351" s="593" t="s">
        <v>5256</v>
      </c>
      <c r="F1351" s="616" t="s">
        <v>5278</v>
      </c>
      <c r="I1351" s="614" t="s">
        <v>5304</v>
      </c>
    </row>
    <row r="1352" spans="1:9" ht="25.5">
      <c r="A1352" s="368">
        <v>74</v>
      </c>
      <c r="B1352" s="579" t="s">
        <v>4883</v>
      </c>
      <c r="C1352" s="593" t="s">
        <v>5155</v>
      </c>
      <c r="D1352" s="593" t="s">
        <v>5155</v>
      </c>
      <c r="E1352" s="593" t="s">
        <v>5256</v>
      </c>
      <c r="F1352" s="616" t="s">
        <v>5278</v>
      </c>
      <c r="I1352" s="614" t="s">
        <v>5304</v>
      </c>
    </row>
    <row r="1353" spans="1:9" ht="25.5">
      <c r="A1353" s="368">
        <v>75</v>
      </c>
      <c r="B1353" s="579" t="s">
        <v>4884</v>
      </c>
      <c r="C1353" s="593" t="s">
        <v>5155</v>
      </c>
      <c r="D1353" s="593" t="s">
        <v>5156</v>
      </c>
      <c r="E1353" s="593" t="s">
        <v>5257</v>
      </c>
      <c r="F1353" s="616" t="s">
        <v>5278</v>
      </c>
      <c r="I1353" s="614" t="s">
        <v>5304</v>
      </c>
    </row>
    <row r="1354" spans="1:9" ht="25.5">
      <c r="A1354" s="368">
        <v>76</v>
      </c>
      <c r="B1354" s="579" t="s">
        <v>4885</v>
      </c>
      <c r="C1354" s="593" t="s">
        <v>5156</v>
      </c>
      <c r="D1354" s="593" t="s">
        <v>5156</v>
      </c>
      <c r="E1354" s="593" t="s">
        <v>5257</v>
      </c>
      <c r="F1354" s="616" t="s">
        <v>5278</v>
      </c>
      <c r="I1354" s="614" t="s">
        <v>5304</v>
      </c>
    </row>
    <row r="1355" spans="1:9" ht="25.5">
      <c r="A1355" s="368">
        <v>77</v>
      </c>
      <c r="B1355" s="579" t="s">
        <v>4886</v>
      </c>
      <c r="C1355" s="593" t="s">
        <v>5156</v>
      </c>
      <c r="D1355" s="593" t="s">
        <v>5157</v>
      </c>
      <c r="E1355" s="593" t="s">
        <v>5258</v>
      </c>
      <c r="F1355" s="616" t="s">
        <v>5280</v>
      </c>
      <c r="I1355" s="614" t="s">
        <v>5304</v>
      </c>
    </row>
    <row r="1356" spans="1:9" ht="25.5">
      <c r="A1356" s="368">
        <v>78</v>
      </c>
      <c r="B1356" s="579" t="s">
        <v>4887</v>
      </c>
      <c r="C1356" s="593" t="s">
        <v>5157</v>
      </c>
      <c r="D1356" s="593" t="s">
        <v>5157</v>
      </c>
      <c r="E1356" s="593" t="s">
        <v>5258</v>
      </c>
      <c r="F1356" s="616" t="s">
        <v>5280</v>
      </c>
      <c r="I1356" s="614" t="s">
        <v>5304</v>
      </c>
    </row>
    <row r="1357" spans="1:9" ht="25.5">
      <c r="A1357" s="368">
        <v>79</v>
      </c>
      <c r="B1357" s="580" t="s">
        <v>4403</v>
      </c>
      <c r="C1357" s="593" t="s">
        <v>5157</v>
      </c>
      <c r="D1357" s="593" t="s">
        <v>5158</v>
      </c>
      <c r="E1357" s="593" t="s">
        <v>5259</v>
      </c>
      <c r="F1357" s="616" t="s">
        <v>5278</v>
      </c>
      <c r="I1357" s="600" t="s">
        <v>5307</v>
      </c>
    </row>
    <row r="1358" spans="1:9" ht="25.5">
      <c r="A1358" s="368">
        <v>80</v>
      </c>
      <c r="B1358" s="579" t="s">
        <v>4888</v>
      </c>
      <c r="C1358" s="593" t="s">
        <v>5158</v>
      </c>
      <c r="D1358" s="593" t="s">
        <v>5159</v>
      </c>
      <c r="E1358" s="593" t="s">
        <v>5260</v>
      </c>
      <c r="F1358" s="616" t="s">
        <v>5280</v>
      </c>
      <c r="I1358" s="614" t="s">
        <v>5304</v>
      </c>
    </row>
    <row r="1359" spans="1:9" ht="25.5">
      <c r="A1359" s="368">
        <v>81</v>
      </c>
      <c r="B1359" s="579" t="s">
        <v>4889</v>
      </c>
      <c r="C1359" s="593" t="s">
        <v>5159</v>
      </c>
      <c r="D1359" s="593" t="s">
        <v>5159</v>
      </c>
      <c r="E1359" s="593" t="s">
        <v>5260</v>
      </c>
      <c r="F1359" s="616" t="s">
        <v>5280</v>
      </c>
      <c r="I1359" s="614" t="s">
        <v>5304</v>
      </c>
    </row>
    <row r="1360" spans="1:9" ht="25.5">
      <c r="A1360" s="368">
        <v>82</v>
      </c>
      <c r="B1360" s="579" t="s">
        <v>4890</v>
      </c>
      <c r="C1360" s="593" t="s">
        <v>5159</v>
      </c>
      <c r="D1360" s="593" t="s">
        <v>5160</v>
      </c>
      <c r="E1360" s="593" t="s">
        <v>5260</v>
      </c>
      <c r="F1360" s="616" t="s">
        <v>5280</v>
      </c>
      <c r="I1360" s="614" t="s">
        <v>5304</v>
      </c>
    </row>
    <row r="1361" spans="1:9" ht="25.5">
      <c r="A1361" s="368">
        <v>83</v>
      </c>
      <c r="B1361" s="579" t="s">
        <v>4891</v>
      </c>
      <c r="C1361" s="593" t="s">
        <v>5160</v>
      </c>
      <c r="D1361" s="593" t="s">
        <v>5161</v>
      </c>
      <c r="E1361" s="593" t="s">
        <v>5260</v>
      </c>
      <c r="F1361" s="616" t="s">
        <v>5280</v>
      </c>
      <c r="I1361" s="614" t="s">
        <v>5304</v>
      </c>
    </row>
    <row r="1362" spans="1:9" ht="25.5">
      <c r="A1362" s="368">
        <v>84</v>
      </c>
      <c r="B1362" s="579" t="s">
        <v>4892</v>
      </c>
      <c r="C1362" s="593" t="s">
        <v>5161</v>
      </c>
      <c r="D1362" s="593" t="s">
        <v>5161</v>
      </c>
      <c r="E1362" s="593" t="s">
        <v>5260</v>
      </c>
      <c r="F1362" s="616" t="s">
        <v>5280</v>
      </c>
      <c r="I1362" s="614" t="s">
        <v>5304</v>
      </c>
    </row>
    <row r="1363" spans="1:9" ht="25.5">
      <c r="A1363" s="368">
        <v>85</v>
      </c>
      <c r="B1363" s="579" t="s">
        <v>4893</v>
      </c>
      <c r="C1363" s="593" t="s">
        <v>5161</v>
      </c>
      <c r="D1363" s="593" t="s">
        <v>5161</v>
      </c>
      <c r="E1363" s="593" t="s">
        <v>5260</v>
      </c>
      <c r="F1363" s="616" t="s">
        <v>5280</v>
      </c>
      <c r="I1363" s="614" t="s">
        <v>5304</v>
      </c>
    </row>
    <row r="1364" spans="1:9" ht="25.5">
      <c r="A1364" s="368">
        <v>86</v>
      </c>
      <c r="B1364" s="579" t="s">
        <v>4894</v>
      </c>
      <c r="C1364" s="593" t="s">
        <v>5161</v>
      </c>
      <c r="D1364" s="593" t="s">
        <v>5161</v>
      </c>
      <c r="E1364" s="593" t="s">
        <v>5260</v>
      </c>
      <c r="F1364" s="616" t="s">
        <v>5280</v>
      </c>
      <c r="I1364" s="614" t="s">
        <v>5304</v>
      </c>
    </row>
    <row r="1365" spans="1:9" ht="25.5">
      <c r="A1365" s="368">
        <v>87</v>
      </c>
      <c r="B1365" s="579" t="s">
        <v>4895</v>
      </c>
      <c r="C1365" s="593" t="s">
        <v>5161</v>
      </c>
      <c r="D1365" s="593" t="s">
        <v>5161</v>
      </c>
      <c r="E1365" s="593" t="s">
        <v>5260</v>
      </c>
      <c r="F1365" s="616" t="s">
        <v>5280</v>
      </c>
      <c r="I1365" s="614" t="s">
        <v>5304</v>
      </c>
    </row>
    <row r="1366" spans="1:9" ht="25.5">
      <c r="A1366" s="368">
        <v>88</v>
      </c>
      <c r="B1366" s="579" t="s">
        <v>4896</v>
      </c>
      <c r="C1366" s="593" t="s">
        <v>5161</v>
      </c>
      <c r="D1366" s="593" t="s">
        <v>5162</v>
      </c>
      <c r="E1366" s="593" t="s">
        <v>5260</v>
      </c>
      <c r="F1366" s="616" t="s">
        <v>5280</v>
      </c>
      <c r="I1366" s="614" t="s">
        <v>5304</v>
      </c>
    </row>
    <row r="1367" spans="1:9" ht="25.5">
      <c r="A1367" s="368">
        <v>89</v>
      </c>
      <c r="B1367" s="579" t="s">
        <v>4897</v>
      </c>
      <c r="C1367" s="593" t="s">
        <v>5162</v>
      </c>
      <c r="D1367" s="593" t="s">
        <v>5162</v>
      </c>
      <c r="E1367" s="593" t="s">
        <v>5260</v>
      </c>
      <c r="F1367" s="616" t="s">
        <v>5280</v>
      </c>
      <c r="I1367" s="614" t="s">
        <v>5304</v>
      </c>
    </row>
    <row r="1368" spans="1:9" ht="25.5">
      <c r="A1368" s="368">
        <v>90</v>
      </c>
      <c r="B1368" s="579" t="s">
        <v>4898</v>
      </c>
      <c r="C1368" s="593" t="s">
        <v>5162</v>
      </c>
      <c r="D1368" s="593" t="s">
        <v>5162</v>
      </c>
      <c r="E1368" s="593" t="s">
        <v>5260</v>
      </c>
      <c r="F1368" s="616" t="s">
        <v>5281</v>
      </c>
      <c r="I1368" s="614" t="s">
        <v>5304</v>
      </c>
    </row>
    <row r="1369" spans="1:9" ht="25.5">
      <c r="A1369" s="368">
        <v>91</v>
      </c>
      <c r="B1369" s="579" t="s">
        <v>4899</v>
      </c>
      <c r="C1369" s="593" t="s">
        <v>5162</v>
      </c>
      <c r="D1369" s="593" t="s">
        <v>5162</v>
      </c>
      <c r="E1369" s="593" t="s">
        <v>5260</v>
      </c>
      <c r="F1369" s="616" t="s">
        <v>5280</v>
      </c>
      <c r="I1369" s="614" t="s">
        <v>5304</v>
      </c>
    </row>
    <row r="1370" spans="1:9" ht="25.5">
      <c r="A1370" s="368">
        <v>92</v>
      </c>
      <c r="B1370" s="579" t="s">
        <v>4900</v>
      </c>
      <c r="C1370" s="593" t="s">
        <v>5162</v>
      </c>
      <c r="D1370" s="593" t="s">
        <v>5162</v>
      </c>
      <c r="E1370" s="593" t="s">
        <v>5260</v>
      </c>
      <c r="F1370" s="616" t="s">
        <v>5280</v>
      </c>
      <c r="I1370" s="614" t="s">
        <v>5304</v>
      </c>
    </row>
    <row r="1371" spans="1:9" ht="25.5">
      <c r="A1371" s="368">
        <v>93</v>
      </c>
      <c r="B1371" s="579" t="s">
        <v>4901</v>
      </c>
      <c r="C1371" s="593" t="s">
        <v>5162</v>
      </c>
      <c r="D1371" s="593" t="s">
        <v>5163</v>
      </c>
      <c r="E1371" s="593" t="s">
        <v>5261</v>
      </c>
      <c r="F1371" s="616" t="s">
        <v>5278</v>
      </c>
      <c r="I1371" s="614" t="s">
        <v>5304</v>
      </c>
    </row>
    <row r="1372" spans="1:9" ht="25.5">
      <c r="A1372" s="368">
        <v>94</v>
      </c>
      <c r="B1372" s="579" t="s">
        <v>4902</v>
      </c>
      <c r="C1372" s="593" t="s">
        <v>5163</v>
      </c>
      <c r="D1372" s="593" t="s">
        <v>5163</v>
      </c>
      <c r="E1372" s="593" t="s">
        <v>5261</v>
      </c>
      <c r="F1372" s="616" t="s">
        <v>5278</v>
      </c>
      <c r="I1372" s="614" t="s">
        <v>5304</v>
      </c>
    </row>
    <row r="1373" spans="1:9" ht="25.5">
      <c r="A1373" s="368">
        <v>95</v>
      </c>
      <c r="B1373" s="579" t="s">
        <v>4903</v>
      </c>
      <c r="C1373" s="593" t="s">
        <v>5163</v>
      </c>
      <c r="D1373" s="593" t="s">
        <v>5163</v>
      </c>
      <c r="E1373" s="593" t="s">
        <v>5261</v>
      </c>
      <c r="F1373" s="616" t="s">
        <v>5278</v>
      </c>
      <c r="I1373" s="614" t="s">
        <v>5304</v>
      </c>
    </row>
    <row r="1374" spans="1:9" ht="25.5">
      <c r="A1374" s="368">
        <v>96</v>
      </c>
      <c r="B1374" s="579" t="s">
        <v>4904</v>
      </c>
      <c r="C1374" s="593" t="s">
        <v>5163</v>
      </c>
      <c r="D1374" s="593" t="s">
        <v>5164</v>
      </c>
      <c r="E1374" s="593" t="s">
        <v>5262</v>
      </c>
      <c r="F1374" s="616" t="s">
        <v>753</v>
      </c>
      <c r="I1374" s="616" t="s">
        <v>5308</v>
      </c>
    </row>
    <row r="1375" spans="1:9" ht="25.5">
      <c r="A1375" s="368">
        <v>97</v>
      </c>
      <c r="B1375" s="579" t="s">
        <v>4905</v>
      </c>
      <c r="C1375" s="593" t="s">
        <v>5164</v>
      </c>
      <c r="D1375" s="593" t="s">
        <v>5164</v>
      </c>
      <c r="E1375" s="593" t="s">
        <v>5262</v>
      </c>
      <c r="F1375" s="616" t="s">
        <v>753</v>
      </c>
      <c r="I1375" s="616" t="s">
        <v>5308</v>
      </c>
    </row>
    <row r="1376" spans="1:9" ht="25.5">
      <c r="A1376" s="368">
        <v>98</v>
      </c>
      <c r="B1376" s="579" t="s">
        <v>4906</v>
      </c>
      <c r="C1376" s="593" t="s">
        <v>5164</v>
      </c>
      <c r="D1376" s="593" t="s">
        <v>5164</v>
      </c>
      <c r="E1376" s="593" t="s">
        <v>5262</v>
      </c>
      <c r="F1376" s="616" t="s">
        <v>753</v>
      </c>
      <c r="I1376" s="616" t="s">
        <v>5308</v>
      </c>
    </row>
    <row r="1377" spans="1:9" ht="25.5">
      <c r="A1377" s="368">
        <v>99</v>
      </c>
      <c r="B1377" s="579" t="s">
        <v>4907</v>
      </c>
      <c r="C1377" s="593" t="s">
        <v>5164</v>
      </c>
      <c r="D1377" s="593" t="s">
        <v>5164</v>
      </c>
      <c r="E1377" s="593" t="s">
        <v>5262</v>
      </c>
      <c r="F1377" s="616" t="s">
        <v>753</v>
      </c>
      <c r="I1377" s="616" t="s">
        <v>5308</v>
      </c>
    </row>
    <row r="1378" spans="1:9">
      <c r="A1378" s="368">
        <v>100</v>
      </c>
      <c r="B1378" s="579" t="s">
        <v>4908</v>
      </c>
      <c r="C1378" s="593" t="s">
        <v>5164</v>
      </c>
      <c r="D1378" s="594" t="s">
        <v>5165</v>
      </c>
      <c r="E1378" s="606">
        <v>41003</v>
      </c>
      <c r="F1378" s="617" t="s">
        <v>5277</v>
      </c>
      <c r="I1378" s="614" t="s">
        <v>5304</v>
      </c>
    </row>
    <row r="1379" spans="1:9">
      <c r="A1379" s="368">
        <v>101</v>
      </c>
      <c r="B1379" s="579" t="s">
        <v>4909</v>
      </c>
      <c r="C1379" s="594" t="s">
        <v>5165</v>
      </c>
      <c r="D1379" s="595" t="s">
        <v>5165</v>
      </c>
      <c r="E1379" s="607">
        <v>41003</v>
      </c>
      <c r="F1379" s="618" t="s">
        <v>5277</v>
      </c>
      <c r="I1379" s="614" t="s">
        <v>5304</v>
      </c>
    </row>
    <row r="1380" spans="1:9">
      <c r="A1380" s="368">
        <v>102</v>
      </c>
      <c r="B1380" s="579" t="s">
        <v>4910</v>
      </c>
      <c r="C1380" s="595" t="s">
        <v>5165</v>
      </c>
      <c r="D1380" s="595" t="s">
        <v>5165</v>
      </c>
      <c r="E1380" s="607">
        <v>41003</v>
      </c>
      <c r="F1380" s="618" t="s">
        <v>5277</v>
      </c>
      <c r="I1380" s="614" t="s">
        <v>5304</v>
      </c>
    </row>
    <row r="1381" spans="1:9">
      <c r="A1381" s="368">
        <v>103</v>
      </c>
      <c r="B1381" s="579" t="s">
        <v>4911</v>
      </c>
      <c r="C1381" s="595" t="s">
        <v>5165</v>
      </c>
      <c r="D1381" s="595" t="s">
        <v>5165</v>
      </c>
      <c r="E1381" s="607">
        <v>41003</v>
      </c>
      <c r="F1381" s="618" t="s">
        <v>5277</v>
      </c>
      <c r="I1381" s="614" t="s">
        <v>5304</v>
      </c>
    </row>
    <row r="1382" spans="1:9">
      <c r="A1382" s="368">
        <v>104</v>
      </c>
      <c r="B1382" s="579" t="s">
        <v>4912</v>
      </c>
      <c r="C1382" s="595" t="s">
        <v>5165</v>
      </c>
      <c r="D1382" s="595" t="s">
        <v>5165</v>
      </c>
      <c r="E1382" s="607">
        <v>41003</v>
      </c>
      <c r="F1382" s="618" t="s">
        <v>5277</v>
      </c>
      <c r="I1382" s="614" t="s">
        <v>5304</v>
      </c>
    </row>
    <row r="1383" spans="1:9">
      <c r="A1383" s="368">
        <v>105</v>
      </c>
      <c r="B1383" s="579" t="s">
        <v>4913</v>
      </c>
      <c r="C1383" s="595" t="s">
        <v>5165</v>
      </c>
      <c r="D1383" s="595" t="s">
        <v>5165</v>
      </c>
      <c r="E1383" s="607">
        <v>41003</v>
      </c>
      <c r="F1383" s="618" t="s">
        <v>5277</v>
      </c>
      <c r="I1383" s="614" t="s">
        <v>5304</v>
      </c>
    </row>
    <row r="1384" spans="1:9">
      <c r="A1384" s="368">
        <v>106</v>
      </c>
      <c r="B1384" s="579" t="s">
        <v>4914</v>
      </c>
      <c r="C1384" s="595" t="s">
        <v>5165</v>
      </c>
      <c r="D1384" s="595" t="s">
        <v>5166</v>
      </c>
      <c r="E1384" s="607">
        <v>41053</v>
      </c>
      <c r="F1384" s="618" t="s">
        <v>546</v>
      </c>
      <c r="I1384" s="614" t="s">
        <v>5304</v>
      </c>
    </row>
    <row r="1385" spans="1:9">
      <c r="A1385" s="368">
        <v>107</v>
      </c>
      <c r="B1385" s="579" t="s">
        <v>4915</v>
      </c>
      <c r="C1385" s="595" t="s">
        <v>5166</v>
      </c>
      <c r="D1385" s="595" t="s">
        <v>5166</v>
      </c>
      <c r="E1385" s="607">
        <v>41056</v>
      </c>
      <c r="F1385" s="618" t="s">
        <v>546</v>
      </c>
      <c r="I1385" s="614" t="s">
        <v>5304</v>
      </c>
    </row>
    <row r="1386" spans="1:9">
      <c r="A1386" s="368">
        <v>108</v>
      </c>
      <c r="B1386" s="579" t="s">
        <v>4916</v>
      </c>
      <c r="C1386" s="595" t="s">
        <v>5166</v>
      </c>
      <c r="D1386" s="595" t="s">
        <v>5166</v>
      </c>
      <c r="E1386" s="607">
        <v>41056</v>
      </c>
      <c r="F1386" s="618" t="s">
        <v>546</v>
      </c>
      <c r="I1386" s="614" t="s">
        <v>5304</v>
      </c>
    </row>
    <row r="1387" spans="1:9">
      <c r="A1387" s="368">
        <v>109</v>
      </c>
      <c r="B1387" s="579" t="s">
        <v>4917</v>
      </c>
      <c r="C1387" s="595" t="s">
        <v>5166</v>
      </c>
      <c r="D1387" s="595" t="s">
        <v>5166</v>
      </c>
      <c r="E1387" s="607">
        <v>41056</v>
      </c>
      <c r="F1387" s="618" t="s">
        <v>546</v>
      </c>
      <c r="I1387" s="614" t="s">
        <v>5304</v>
      </c>
    </row>
    <row r="1388" spans="1:9">
      <c r="A1388" s="368">
        <v>110</v>
      </c>
      <c r="B1388" s="579" t="s">
        <v>4918</v>
      </c>
      <c r="C1388" s="595" t="s">
        <v>5166</v>
      </c>
      <c r="D1388" s="595" t="s">
        <v>5166</v>
      </c>
      <c r="E1388" s="607">
        <v>41056</v>
      </c>
      <c r="F1388" s="618" t="s">
        <v>546</v>
      </c>
      <c r="I1388" s="614" t="s">
        <v>5304</v>
      </c>
    </row>
    <row r="1389" spans="1:9">
      <c r="A1389" s="368">
        <v>111</v>
      </c>
      <c r="B1389" s="579" t="s">
        <v>4919</v>
      </c>
      <c r="C1389" s="595" t="s">
        <v>5166</v>
      </c>
      <c r="D1389" s="595" t="s">
        <v>5166</v>
      </c>
      <c r="E1389" s="607">
        <v>41057</v>
      </c>
      <c r="F1389" s="618" t="s">
        <v>546</v>
      </c>
      <c r="I1389" s="614" t="s">
        <v>5304</v>
      </c>
    </row>
    <row r="1390" spans="1:9">
      <c r="A1390" s="368">
        <v>112</v>
      </c>
      <c r="B1390" s="579" t="s">
        <v>4920</v>
      </c>
      <c r="C1390" s="595" t="s">
        <v>5166</v>
      </c>
      <c r="D1390" s="596"/>
      <c r="E1390" s="516">
        <v>39670</v>
      </c>
      <c r="F1390" s="515" t="s">
        <v>5282</v>
      </c>
      <c r="I1390" s="614" t="s">
        <v>5304</v>
      </c>
    </row>
    <row r="1391" spans="1:9">
      <c r="A1391" s="368">
        <v>113</v>
      </c>
      <c r="B1391" s="579" t="s">
        <v>4921</v>
      </c>
      <c r="C1391" s="596"/>
      <c r="D1391" s="596"/>
      <c r="E1391" s="516">
        <v>40079</v>
      </c>
      <c r="F1391" s="515" t="s">
        <v>5283</v>
      </c>
      <c r="I1391" s="591" t="s">
        <v>5305</v>
      </c>
    </row>
    <row r="1392" spans="1:9">
      <c r="A1392" s="368">
        <v>114</v>
      </c>
      <c r="B1392" s="579" t="s">
        <v>4922</v>
      </c>
      <c r="C1392" s="596"/>
      <c r="D1392" s="596"/>
      <c r="E1392" s="516">
        <v>40086</v>
      </c>
      <c r="F1392" s="515" t="s">
        <v>5283</v>
      </c>
      <c r="I1392" s="591" t="s">
        <v>5305</v>
      </c>
    </row>
    <row r="1393" spans="1:9">
      <c r="A1393" s="368">
        <v>115</v>
      </c>
      <c r="B1393" s="579" t="s">
        <v>4923</v>
      </c>
      <c r="C1393" s="596"/>
      <c r="D1393" s="596"/>
      <c r="E1393" s="516">
        <v>40086</v>
      </c>
      <c r="F1393" s="515" t="s">
        <v>5283</v>
      </c>
      <c r="I1393" s="591" t="s">
        <v>5305</v>
      </c>
    </row>
    <row r="1394" spans="1:9">
      <c r="A1394" s="368">
        <v>116</v>
      </c>
      <c r="B1394" s="579" t="s">
        <v>4924</v>
      </c>
      <c r="C1394" s="596"/>
      <c r="D1394" s="596"/>
      <c r="E1394" s="516">
        <v>40086</v>
      </c>
      <c r="F1394" s="515" t="s">
        <v>5283</v>
      </c>
      <c r="I1394" s="591" t="s">
        <v>5305</v>
      </c>
    </row>
    <row r="1395" spans="1:9">
      <c r="A1395" s="368">
        <v>117</v>
      </c>
      <c r="B1395" s="579" t="s">
        <v>4925</v>
      </c>
      <c r="C1395" s="596"/>
      <c r="D1395" s="596"/>
      <c r="E1395" s="516">
        <v>40086</v>
      </c>
      <c r="F1395" s="515" t="s">
        <v>5283</v>
      </c>
      <c r="I1395" s="591" t="s">
        <v>5305</v>
      </c>
    </row>
    <row r="1396" spans="1:9">
      <c r="A1396" s="368">
        <v>118</v>
      </c>
      <c r="B1396" s="579" t="s">
        <v>4926</v>
      </c>
      <c r="C1396" s="596"/>
      <c r="D1396" s="596"/>
      <c r="E1396" s="516">
        <v>40114</v>
      </c>
      <c r="F1396" s="515" t="s">
        <v>5283</v>
      </c>
      <c r="I1396" s="591" t="s">
        <v>5305</v>
      </c>
    </row>
    <row r="1397" spans="1:9">
      <c r="A1397" s="368">
        <v>119</v>
      </c>
      <c r="B1397" s="579" t="s">
        <v>4927</v>
      </c>
      <c r="C1397" s="596"/>
      <c r="D1397" s="596"/>
      <c r="E1397" s="516">
        <v>40121</v>
      </c>
      <c r="F1397" s="515" t="s">
        <v>5283</v>
      </c>
      <c r="I1397" s="591" t="s">
        <v>5305</v>
      </c>
    </row>
    <row r="1398" spans="1:9">
      <c r="A1398" s="368">
        <v>120</v>
      </c>
      <c r="B1398" s="579" t="s">
        <v>4928</v>
      </c>
      <c r="C1398" s="596"/>
      <c r="D1398" s="596"/>
      <c r="E1398" s="516">
        <v>40366</v>
      </c>
      <c r="F1398" s="515" t="s">
        <v>546</v>
      </c>
      <c r="I1398" s="596" t="s">
        <v>5309</v>
      </c>
    </row>
    <row r="1399" spans="1:9">
      <c r="A1399" s="368">
        <v>121</v>
      </c>
      <c r="B1399" s="579" t="s">
        <v>4929</v>
      </c>
      <c r="C1399" s="596"/>
      <c r="D1399" s="596"/>
      <c r="E1399" s="516">
        <v>40879</v>
      </c>
      <c r="F1399" s="515" t="s">
        <v>546</v>
      </c>
      <c r="I1399" s="614" t="s">
        <v>5304</v>
      </c>
    </row>
    <row r="1400" spans="1:9">
      <c r="A1400" s="368">
        <v>122</v>
      </c>
      <c r="B1400" s="579" t="s">
        <v>4385</v>
      </c>
      <c r="C1400" s="596"/>
      <c r="D1400" s="162" t="s">
        <v>4386</v>
      </c>
      <c r="E1400" s="516">
        <v>40956</v>
      </c>
      <c r="F1400" s="515" t="s">
        <v>4799</v>
      </c>
      <c r="I1400" s="600" t="s">
        <v>5307</v>
      </c>
    </row>
    <row r="1401" spans="1:9">
      <c r="A1401" s="368">
        <v>123</v>
      </c>
      <c r="B1401" s="580" t="s">
        <v>4390</v>
      </c>
      <c r="C1401" s="162" t="s">
        <v>4386</v>
      </c>
      <c r="D1401" s="162" t="s">
        <v>4386</v>
      </c>
      <c r="E1401" s="516">
        <v>40956</v>
      </c>
      <c r="F1401" s="515" t="s">
        <v>4799</v>
      </c>
      <c r="I1401" s="600" t="s">
        <v>5307</v>
      </c>
    </row>
    <row r="1402" spans="1:9">
      <c r="A1402" s="368">
        <v>124</v>
      </c>
      <c r="B1402" s="579" t="s">
        <v>4930</v>
      </c>
      <c r="C1402" s="162" t="s">
        <v>4386</v>
      </c>
      <c r="D1402" s="596" t="s">
        <v>5167</v>
      </c>
      <c r="E1402" s="516">
        <v>40983</v>
      </c>
      <c r="F1402" s="515" t="s">
        <v>546</v>
      </c>
      <c r="I1402" s="614" t="s">
        <v>5304</v>
      </c>
    </row>
    <row r="1403" spans="1:9">
      <c r="A1403" s="368">
        <v>125</v>
      </c>
      <c r="B1403" s="579" t="s">
        <v>4931</v>
      </c>
      <c r="C1403" s="596" t="s">
        <v>5167</v>
      </c>
      <c r="D1403" s="482" t="s">
        <v>5168</v>
      </c>
      <c r="E1403" s="516">
        <v>41027</v>
      </c>
      <c r="F1403" s="515" t="s">
        <v>5284</v>
      </c>
      <c r="I1403" s="600" t="s">
        <v>5307</v>
      </c>
    </row>
    <row r="1404" spans="1:9">
      <c r="A1404" s="368">
        <v>126</v>
      </c>
      <c r="B1404" s="579" t="s">
        <v>4932</v>
      </c>
      <c r="C1404" s="482" t="s">
        <v>5168</v>
      </c>
      <c r="D1404" s="596"/>
      <c r="E1404" s="516">
        <v>41031</v>
      </c>
      <c r="F1404" s="515" t="s">
        <v>4799</v>
      </c>
      <c r="I1404" s="600" t="s">
        <v>5306</v>
      </c>
    </row>
    <row r="1405" spans="1:9">
      <c r="A1405" s="368">
        <v>127</v>
      </c>
      <c r="B1405" s="579" t="s">
        <v>4418</v>
      </c>
      <c r="C1405" s="596"/>
      <c r="D1405" s="597" t="s">
        <v>4419</v>
      </c>
      <c r="E1405" s="516">
        <v>41076</v>
      </c>
      <c r="F1405" s="515" t="s">
        <v>4799</v>
      </c>
      <c r="I1405" s="600" t="s">
        <v>5307</v>
      </c>
    </row>
    <row r="1406" spans="1:9" ht="16.5">
      <c r="A1406" s="368">
        <v>128</v>
      </c>
      <c r="B1406" s="582" t="s">
        <v>4253</v>
      </c>
      <c r="C1406" s="597" t="s">
        <v>4419</v>
      </c>
      <c r="D1406" s="13" t="s">
        <v>4517</v>
      </c>
      <c r="E1406" s="608">
        <v>40970</v>
      </c>
      <c r="F1406" s="598" t="s">
        <v>753</v>
      </c>
      <c r="I1406" s="600" t="s">
        <v>5307</v>
      </c>
    </row>
    <row r="1407" spans="1:9" ht="16.5">
      <c r="A1407" s="368">
        <v>129</v>
      </c>
      <c r="B1407" s="579" t="s">
        <v>4933</v>
      </c>
      <c r="C1407" s="13" t="s">
        <v>4517</v>
      </c>
      <c r="D1407" s="598" t="s">
        <v>5169</v>
      </c>
      <c r="E1407" s="598" t="s">
        <v>5263</v>
      </c>
      <c r="F1407" s="598" t="s">
        <v>5274</v>
      </c>
      <c r="I1407" s="614" t="s">
        <v>5304</v>
      </c>
    </row>
    <row r="1408" spans="1:9">
      <c r="A1408" s="368">
        <v>130</v>
      </c>
      <c r="B1408" s="579" t="s">
        <v>4934</v>
      </c>
      <c r="C1408" s="598" t="s">
        <v>5169</v>
      </c>
      <c r="D1408" s="598" t="s">
        <v>5170</v>
      </c>
      <c r="E1408" s="598" t="s">
        <v>5264</v>
      </c>
      <c r="F1408" s="598" t="s">
        <v>5285</v>
      </c>
      <c r="I1408" s="614" t="s">
        <v>5304</v>
      </c>
    </row>
    <row r="1409" spans="1:9">
      <c r="A1409" s="368">
        <v>131</v>
      </c>
      <c r="B1409" s="579" t="s">
        <v>4935</v>
      </c>
      <c r="C1409" s="598" t="s">
        <v>5170</v>
      </c>
      <c r="D1409" s="598" t="s">
        <v>5171</v>
      </c>
      <c r="E1409" s="598" t="s">
        <v>5265</v>
      </c>
      <c r="F1409" s="598" t="s">
        <v>5285</v>
      </c>
      <c r="I1409" s="614" t="s">
        <v>5304</v>
      </c>
    </row>
    <row r="1410" spans="1:9">
      <c r="A1410" s="368">
        <v>132</v>
      </c>
      <c r="B1410" s="579" t="s">
        <v>4936</v>
      </c>
      <c r="C1410" s="598" t="s">
        <v>5171</v>
      </c>
      <c r="D1410" s="598" t="s">
        <v>5171</v>
      </c>
      <c r="E1410" s="598" t="s">
        <v>5265</v>
      </c>
      <c r="F1410" s="598" t="s">
        <v>5285</v>
      </c>
      <c r="I1410" s="614" t="s">
        <v>5304</v>
      </c>
    </row>
    <row r="1411" spans="1:9">
      <c r="A1411" s="368">
        <v>133</v>
      </c>
      <c r="B1411" s="579" t="s">
        <v>4937</v>
      </c>
      <c r="C1411" s="598" t="s">
        <v>5171</v>
      </c>
      <c r="D1411" s="598" t="s">
        <v>5171</v>
      </c>
      <c r="E1411" s="598" t="s">
        <v>5265</v>
      </c>
      <c r="F1411" s="598" t="s">
        <v>5286</v>
      </c>
      <c r="I1411" s="614" t="s">
        <v>5304</v>
      </c>
    </row>
    <row r="1412" spans="1:9">
      <c r="A1412" s="368">
        <v>134</v>
      </c>
      <c r="B1412" s="579" t="s">
        <v>4938</v>
      </c>
      <c r="C1412" s="598" t="s">
        <v>5171</v>
      </c>
      <c r="D1412" s="598" t="s">
        <v>5172</v>
      </c>
      <c r="E1412" s="598" t="s">
        <v>5266</v>
      </c>
      <c r="F1412" s="598" t="s">
        <v>5286</v>
      </c>
      <c r="I1412" s="620" t="s">
        <v>5310</v>
      </c>
    </row>
    <row r="1413" spans="1:9">
      <c r="A1413" s="368">
        <v>135</v>
      </c>
      <c r="B1413" s="579" t="s">
        <v>4939</v>
      </c>
      <c r="C1413" s="598" t="s">
        <v>5172</v>
      </c>
      <c r="D1413" s="598" t="s">
        <v>5172</v>
      </c>
      <c r="E1413" s="598" t="s">
        <v>5266</v>
      </c>
      <c r="F1413" s="598" t="s">
        <v>308</v>
      </c>
      <c r="I1413" s="620" t="s">
        <v>5310</v>
      </c>
    </row>
    <row r="1414" spans="1:9">
      <c r="A1414" s="368">
        <v>136</v>
      </c>
      <c r="B1414" s="579" t="s">
        <v>4940</v>
      </c>
      <c r="C1414" s="598" t="s">
        <v>5172</v>
      </c>
      <c r="D1414" s="598" t="s">
        <v>4397</v>
      </c>
      <c r="E1414" s="598" t="s">
        <v>5267</v>
      </c>
      <c r="F1414" s="598" t="s">
        <v>5278</v>
      </c>
      <c r="I1414" s="614" t="s">
        <v>5304</v>
      </c>
    </row>
    <row r="1415" spans="1:9">
      <c r="A1415" s="368">
        <v>137</v>
      </c>
      <c r="B1415" s="579" t="s">
        <v>4941</v>
      </c>
      <c r="C1415" s="598" t="s">
        <v>4397</v>
      </c>
      <c r="D1415" s="598" t="s">
        <v>5173</v>
      </c>
      <c r="E1415" s="598" t="s">
        <v>5268</v>
      </c>
      <c r="F1415" s="598" t="s">
        <v>5278</v>
      </c>
      <c r="I1415" s="614" t="s">
        <v>5304</v>
      </c>
    </row>
    <row r="1416" spans="1:9">
      <c r="A1416" s="368">
        <v>138</v>
      </c>
      <c r="B1416" s="579" t="s">
        <v>4942</v>
      </c>
      <c r="C1416" s="598" t="s">
        <v>5173</v>
      </c>
      <c r="D1416" s="598" t="s">
        <v>5174</v>
      </c>
      <c r="E1416" s="598" t="s">
        <v>5268</v>
      </c>
      <c r="F1416" s="598" t="s">
        <v>5278</v>
      </c>
      <c r="I1416" s="614" t="s">
        <v>5304</v>
      </c>
    </row>
    <row r="1417" spans="1:9">
      <c r="A1417" s="368">
        <v>139</v>
      </c>
      <c r="B1417" s="579" t="s">
        <v>4943</v>
      </c>
      <c r="C1417" s="598" t="s">
        <v>5174</v>
      </c>
      <c r="D1417" s="598" t="s">
        <v>5173</v>
      </c>
      <c r="E1417" s="598" t="s">
        <v>5268</v>
      </c>
      <c r="F1417" s="598" t="s">
        <v>5273</v>
      </c>
      <c r="I1417" s="614" t="s">
        <v>5304</v>
      </c>
    </row>
    <row r="1418" spans="1:9">
      <c r="A1418" s="368">
        <v>140</v>
      </c>
      <c r="B1418" s="579" t="s">
        <v>4944</v>
      </c>
      <c r="C1418" s="598" t="s">
        <v>5173</v>
      </c>
      <c r="D1418" s="598" t="s">
        <v>5175</v>
      </c>
      <c r="E1418" s="598" t="s">
        <v>5269</v>
      </c>
      <c r="F1418" s="598" t="s">
        <v>5273</v>
      </c>
      <c r="I1418" s="614" t="s">
        <v>5304</v>
      </c>
    </row>
    <row r="1419" spans="1:9">
      <c r="A1419" s="368">
        <v>141</v>
      </c>
      <c r="B1419" s="579" t="s">
        <v>4945</v>
      </c>
      <c r="C1419" s="598" t="s">
        <v>5175</v>
      </c>
      <c r="D1419" s="598" t="s">
        <v>5175</v>
      </c>
      <c r="E1419" s="598" t="s">
        <v>5269</v>
      </c>
      <c r="F1419" s="598" t="s">
        <v>5273</v>
      </c>
      <c r="I1419" s="614" t="s">
        <v>5304</v>
      </c>
    </row>
    <row r="1420" spans="1:9">
      <c r="A1420" s="368">
        <v>142</v>
      </c>
      <c r="B1420" s="579" t="s">
        <v>4946</v>
      </c>
      <c r="C1420" s="598" t="s">
        <v>5175</v>
      </c>
      <c r="D1420" s="598" t="s">
        <v>5175</v>
      </c>
      <c r="E1420" s="598" t="s">
        <v>5269</v>
      </c>
      <c r="F1420" s="598" t="s">
        <v>5273</v>
      </c>
      <c r="I1420" s="614" t="s">
        <v>5304</v>
      </c>
    </row>
    <row r="1421" spans="1:9">
      <c r="A1421" s="368">
        <v>143</v>
      </c>
      <c r="B1421" s="579" t="s">
        <v>4947</v>
      </c>
      <c r="C1421" s="598" t="s">
        <v>5175</v>
      </c>
      <c r="D1421" s="598" t="s">
        <v>5175</v>
      </c>
      <c r="E1421" s="598" t="s">
        <v>5269</v>
      </c>
      <c r="F1421" s="598" t="s">
        <v>5285</v>
      </c>
      <c r="I1421" s="614" t="s">
        <v>5304</v>
      </c>
    </row>
    <row r="1422" spans="1:9">
      <c r="A1422" s="368">
        <v>144</v>
      </c>
      <c r="B1422" s="579" t="s">
        <v>1516</v>
      </c>
      <c r="C1422" s="598" t="s">
        <v>5175</v>
      </c>
      <c r="D1422" s="598" t="s">
        <v>1517</v>
      </c>
      <c r="E1422" s="598" t="s">
        <v>4384</v>
      </c>
      <c r="F1422" s="598" t="s">
        <v>308</v>
      </c>
      <c r="I1422" s="600" t="s">
        <v>5307</v>
      </c>
    </row>
    <row r="1423" spans="1:9">
      <c r="A1423" s="368">
        <v>145</v>
      </c>
      <c r="B1423" s="579" t="s">
        <v>4408</v>
      </c>
      <c r="C1423" s="598" t="s">
        <v>1517</v>
      </c>
      <c r="D1423" s="598" t="s">
        <v>4397</v>
      </c>
      <c r="E1423" s="598" t="s">
        <v>4409</v>
      </c>
      <c r="F1423" s="598" t="s">
        <v>5287</v>
      </c>
      <c r="I1423" s="600" t="s">
        <v>5307</v>
      </c>
    </row>
    <row r="1424" spans="1:9">
      <c r="A1424" s="368">
        <v>146</v>
      </c>
      <c r="B1424" s="579" t="s">
        <v>4410</v>
      </c>
      <c r="C1424" s="598" t="s">
        <v>4397</v>
      </c>
      <c r="D1424" s="598" t="s">
        <v>4411</v>
      </c>
      <c r="E1424" s="598" t="s">
        <v>4412</v>
      </c>
      <c r="F1424" s="598" t="s">
        <v>308</v>
      </c>
      <c r="I1424" s="600" t="s">
        <v>5307</v>
      </c>
    </row>
    <row r="1425" spans="1:9" ht="16.5">
      <c r="A1425" s="368">
        <v>147</v>
      </c>
      <c r="B1425" s="579" t="s">
        <v>1645</v>
      </c>
      <c r="C1425" s="598" t="s">
        <v>4411</v>
      </c>
      <c r="D1425" s="78" t="s">
        <v>1778</v>
      </c>
      <c r="E1425" s="517">
        <v>41157</v>
      </c>
      <c r="F1425" s="513" t="s">
        <v>5288</v>
      </c>
      <c r="I1425" s="600" t="s">
        <v>5307</v>
      </c>
    </row>
    <row r="1426" spans="1:9" ht="16.5">
      <c r="A1426" s="368">
        <v>148</v>
      </c>
      <c r="B1426" s="579" t="s">
        <v>1644</v>
      </c>
      <c r="C1426" s="78" t="s">
        <v>1778</v>
      </c>
      <c r="D1426" s="78" t="s">
        <v>1778</v>
      </c>
      <c r="E1426" s="517">
        <v>41157</v>
      </c>
      <c r="F1426" s="513" t="s">
        <v>5288</v>
      </c>
      <c r="I1426" s="600" t="s">
        <v>5307</v>
      </c>
    </row>
    <row r="1427" spans="1:9" ht="16.5">
      <c r="A1427" s="368">
        <v>149</v>
      </c>
      <c r="B1427" s="579" t="s">
        <v>1642</v>
      </c>
      <c r="C1427" s="78" t="s">
        <v>1778</v>
      </c>
      <c r="D1427" s="78" t="s">
        <v>1777</v>
      </c>
      <c r="E1427" s="517">
        <v>41150</v>
      </c>
      <c r="F1427" s="513" t="s">
        <v>5288</v>
      </c>
      <c r="I1427" s="600" t="s">
        <v>5307</v>
      </c>
    </row>
    <row r="1428" spans="1:9" ht="16.5">
      <c r="A1428" s="368">
        <v>150</v>
      </c>
      <c r="B1428" s="579" t="s">
        <v>1643</v>
      </c>
      <c r="C1428" s="78" t="s">
        <v>1777</v>
      </c>
      <c r="D1428" s="78" t="s">
        <v>1777</v>
      </c>
      <c r="E1428" s="517">
        <v>41150</v>
      </c>
      <c r="F1428" s="513" t="s">
        <v>5288</v>
      </c>
      <c r="I1428" s="600" t="s">
        <v>5307</v>
      </c>
    </row>
    <row r="1429" spans="1:9" ht="33">
      <c r="A1429" s="368">
        <v>151</v>
      </c>
      <c r="B1429" s="579" t="s">
        <v>1641</v>
      </c>
      <c r="C1429" s="78" t="s">
        <v>1777</v>
      </c>
      <c r="D1429" s="78" t="s">
        <v>4440</v>
      </c>
      <c r="E1429" s="517">
        <v>41143</v>
      </c>
      <c r="F1429" s="513" t="s">
        <v>81</v>
      </c>
      <c r="I1429" s="600" t="s">
        <v>5307</v>
      </c>
    </row>
    <row r="1430" spans="1:9" ht="16.5">
      <c r="A1430" s="368">
        <v>152</v>
      </c>
      <c r="B1430" s="579" t="s">
        <v>1640</v>
      </c>
      <c r="C1430" s="78" t="s">
        <v>4440</v>
      </c>
      <c r="D1430" s="78" t="s">
        <v>1775</v>
      </c>
      <c r="E1430" s="517">
        <v>41143</v>
      </c>
      <c r="F1430" s="513" t="s">
        <v>5288</v>
      </c>
      <c r="I1430" s="600" t="s">
        <v>5307</v>
      </c>
    </row>
    <row r="1431" spans="1:9" ht="33">
      <c r="A1431" s="368">
        <v>153</v>
      </c>
      <c r="B1431" s="579" t="s">
        <v>1639</v>
      </c>
      <c r="C1431" s="78" t="s">
        <v>1775</v>
      </c>
      <c r="D1431" s="78" t="s">
        <v>4440</v>
      </c>
      <c r="E1431" s="517">
        <v>41143</v>
      </c>
      <c r="F1431" s="513" t="s">
        <v>81</v>
      </c>
      <c r="I1431" s="600" t="s">
        <v>5307</v>
      </c>
    </row>
    <row r="1432" spans="1:9" ht="16.5">
      <c r="A1432" s="368">
        <v>154</v>
      </c>
      <c r="B1432" s="579" t="s">
        <v>1636</v>
      </c>
      <c r="C1432" s="78" t="s">
        <v>4440</v>
      </c>
      <c r="D1432" s="78" t="s">
        <v>1776</v>
      </c>
      <c r="E1432" s="517">
        <v>41136</v>
      </c>
      <c r="F1432" s="513" t="s">
        <v>5288</v>
      </c>
      <c r="I1432" s="600" t="s">
        <v>5307</v>
      </c>
    </row>
    <row r="1433" spans="1:9" ht="16.5">
      <c r="A1433" s="368">
        <v>155</v>
      </c>
      <c r="B1433" s="579" t="s">
        <v>1637</v>
      </c>
      <c r="C1433" s="78" t="s">
        <v>1776</v>
      </c>
      <c r="D1433" s="78" t="s">
        <v>1776</v>
      </c>
      <c r="E1433" s="517">
        <v>41136</v>
      </c>
      <c r="F1433" s="513" t="s">
        <v>5288</v>
      </c>
      <c r="I1433" s="600" t="s">
        <v>5307</v>
      </c>
    </row>
    <row r="1434" spans="1:9" ht="16.5">
      <c r="A1434" s="368">
        <v>156</v>
      </c>
      <c r="B1434" s="579" t="s">
        <v>1638</v>
      </c>
      <c r="C1434" s="78" t="s">
        <v>1776</v>
      </c>
      <c r="D1434" s="78" t="s">
        <v>1776</v>
      </c>
      <c r="E1434" s="517">
        <v>41136</v>
      </c>
      <c r="F1434" s="513" t="s">
        <v>5288</v>
      </c>
      <c r="I1434" s="600" t="s">
        <v>5307</v>
      </c>
    </row>
    <row r="1435" spans="1:9" ht="16.5">
      <c r="A1435" s="368">
        <v>157</v>
      </c>
      <c r="B1435" s="579" t="s">
        <v>4416</v>
      </c>
      <c r="C1435" s="78" t="s">
        <v>1776</v>
      </c>
      <c r="D1435" s="78" t="s">
        <v>4422</v>
      </c>
      <c r="E1435" s="517">
        <v>41083</v>
      </c>
      <c r="F1435" s="513" t="s">
        <v>5289</v>
      </c>
      <c r="I1435" s="600" t="s">
        <v>5307</v>
      </c>
    </row>
    <row r="1436" spans="1:9" ht="16.5">
      <c r="A1436" s="368">
        <v>158</v>
      </c>
      <c r="B1436" s="579" t="s">
        <v>4413</v>
      </c>
      <c r="C1436" s="78" t="s">
        <v>4422</v>
      </c>
      <c r="D1436" s="78" t="s">
        <v>4423</v>
      </c>
      <c r="E1436" s="517">
        <v>41083</v>
      </c>
      <c r="F1436" s="513" t="s">
        <v>5289</v>
      </c>
      <c r="I1436" s="600" t="s">
        <v>5307</v>
      </c>
    </row>
    <row r="1437" spans="1:9" ht="16.5">
      <c r="A1437" s="368">
        <v>159</v>
      </c>
      <c r="B1437" s="579" t="s">
        <v>4948</v>
      </c>
      <c r="C1437" s="78" t="s">
        <v>4423</v>
      </c>
      <c r="D1437" s="513" t="s">
        <v>5176</v>
      </c>
      <c r="E1437" s="517">
        <v>41035</v>
      </c>
      <c r="F1437" s="513" t="s">
        <v>308</v>
      </c>
      <c r="I1437" s="600" t="s">
        <v>5306</v>
      </c>
    </row>
    <row r="1438" spans="1:9">
      <c r="A1438" s="368">
        <v>160</v>
      </c>
      <c r="B1438" s="579" t="s">
        <v>4949</v>
      </c>
      <c r="C1438" s="513" t="s">
        <v>5176</v>
      </c>
      <c r="D1438" s="513" t="s">
        <v>5176</v>
      </c>
      <c r="E1438" s="517">
        <v>41035</v>
      </c>
      <c r="F1438" s="513" t="s">
        <v>308</v>
      </c>
      <c r="I1438" s="600" t="s">
        <v>5306</v>
      </c>
    </row>
    <row r="1439" spans="1:9">
      <c r="A1439" s="368">
        <v>161</v>
      </c>
      <c r="B1439" s="579" t="s">
        <v>4950</v>
      </c>
      <c r="C1439" s="513" t="s">
        <v>5176</v>
      </c>
      <c r="D1439" s="513" t="s">
        <v>5176</v>
      </c>
      <c r="E1439" s="517">
        <v>41017</v>
      </c>
      <c r="F1439" s="513" t="s">
        <v>5285</v>
      </c>
      <c r="I1439" s="614" t="s">
        <v>5304</v>
      </c>
    </row>
    <row r="1440" spans="1:9">
      <c r="A1440" s="368">
        <v>162</v>
      </c>
      <c r="B1440" s="579" t="s">
        <v>4951</v>
      </c>
      <c r="C1440" s="513" t="s">
        <v>5176</v>
      </c>
      <c r="D1440" s="513" t="s">
        <v>5176</v>
      </c>
      <c r="E1440" s="517">
        <v>41017</v>
      </c>
      <c r="F1440" s="513" t="s">
        <v>5285</v>
      </c>
      <c r="I1440" s="614" t="s">
        <v>5304</v>
      </c>
    </row>
    <row r="1441" spans="1:9">
      <c r="A1441" s="368">
        <v>163</v>
      </c>
      <c r="B1441" s="579" t="s">
        <v>1634</v>
      </c>
      <c r="C1441" s="513" t="s">
        <v>5176</v>
      </c>
      <c r="D1441" s="513" t="s">
        <v>1635</v>
      </c>
      <c r="E1441" s="517">
        <v>41006</v>
      </c>
      <c r="F1441" s="513" t="s">
        <v>729</v>
      </c>
      <c r="I1441" s="600" t="s">
        <v>5307</v>
      </c>
    </row>
    <row r="1442" spans="1:9">
      <c r="A1442" s="368">
        <v>164</v>
      </c>
      <c r="B1442" s="579" t="s">
        <v>4952</v>
      </c>
      <c r="C1442" s="513" t="s">
        <v>1635</v>
      </c>
      <c r="D1442" s="513" t="s">
        <v>5177</v>
      </c>
      <c r="E1442" s="517">
        <v>41004</v>
      </c>
      <c r="F1442" s="513" t="s">
        <v>4801</v>
      </c>
      <c r="I1442" s="614" t="s">
        <v>5304</v>
      </c>
    </row>
    <row r="1443" spans="1:9">
      <c r="A1443" s="368">
        <v>165</v>
      </c>
      <c r="B1443" s="579" t="s">
        <v>4953</v>
      </c>
      <c r="C1443" s="513" t="s">
        <v>5177</v>
      </c>
      <c r="D1443" s="513" t="s">
        <v>5177</v>
      </c>
      <c r="E1443" s="517">
        <v>41004</v>
      </c>
      <c r="F1443" s="513" t="s">
        <v>4801</v>
      </c>
      <c r="I1443" s="614" t="s">
        <v>5304</v>
      </c>
    </row>
    <row r="1444" spans="1:9">
      <c r="A1444" s="368">
        <v>166</v>
      </c>
      <c r="B1444" s="579" t="s">
        <v>4954</v>
      </c>
      <c r="C1444" s="513" t="s">
        <v>5177</v>
      </c>
      <c r="D1444" s="513" t="s">
        <v>5177</v>
      </c>
      <c r="E1444" s="517">
        <v>41004</v>
      </c>
      <c r="F1444" s="513" t="s">
        <v>4801</v>
      </c>
      <c r="I1444" s="614" t="s">
        <v>5304</v>
      </c>
    </row>
    <row r="1445" spans="1:9">
      <c r="A1445" s="368">
        <v>167</v>
      </c>
      <c r="B1445" s="579" t="s">
        <v>4955</v>
      </c>
      <c r="C1445" s="513" t="s">
        <v>5177</v>
      </c>
      <c r="D1445" s="513" t="s">
        <v>5177</v>
      </c>
      <c r="E1445" s="517">
        <v>41004</v>
      </c>
      <c r="F1445" s="513" t="s">
        <v>4801</v>
      </c>
      <c r="I1445" s="614" t="s">
        <v>5304</v>
      </c>
    </row>
    <row r="1446" spans="1:9">
      <c r="A1446" s="368">
        <v>168</v>
      </c>
      <c r="B1446" s="579" t="s">
        <v>4956</v>
      </c>
      <c r="C1446" s="513" t="s">
        <v>5177</v>
      </c>
      <c r="D1446" s="513" t="s">
        <v>5178</v>
      </c>
      <c r="E1446" s="517">
        <v>41004</v>
      </c>
      <c r="F1446" s="513" t="s">
        <v>4801</v>
      </c>
      <c r="I1446" s="614" t="s">
        <v>5304</v>
      </c>
    </row>
    <row r="1447" spans="1:9">
      <c r="A1447" s="368">
        <v>169</v>
      </c>
      <c r="B1447" s="579" t="s">
        <v>4957</v>
      </c>
      <c r="C1447" s="513" t="s">
        <v>5178</v>
      </c>
      <c r="D1447" s="513" t="s">
        <v>5178</v>
      </c>
      <c r="E1447" s="517">
        <v>41004</v>
      </c>
      <c r="F1447" s="513" t="s">
        <v>4801</v>
      </c>
      <c r="I1447" s="614" t="s">
        <v>5304</v>
      </c>
    </row>
    <row r="1448" spans="1:9">
      <c r="A1448" s="368">
        <v>170</v>
      </c>
      <c r="B1448" s="579" t="s">
        <v>4958</v>
      </c>
      <c r="C1448" s="513" t="s">
        <v>5178</v>
      </c>
      <c r="D1448" s="513" t="s">
        <v>5178</v>
      </c>
      <c r="E1448" s="517">
        <v>41004</v>
      </c>
      <c r="F1448" s="513" t="s">
        <v>4801</v>
      </c>
      <c r="I1448" s="614" t="s">
        <v>5304</v>
      </c>
    </row>
    <row r="1449" spans="1:9">
      <c r="A1449" s="368">
        <v>171</v>
      </c>
      <c r="B1449" s="579" t="s">
        <v>4959</v>
      </c>
      <c r="C1449" s="513" t="s">
        <v>5178</v>
      </c>
      <c r="D1449" s="513" t="s">
        <v>5178</v>
      </c>
      <c r="E1449" s="517">
        <v>41004</v>
      </c>
      <c r="F1449" s="513" t="s">
        <v>4801</v>
      </c>
      <c r="I1449" s="614" t="s">
        <v>5304</v>
      </c>
    </row>
    <row r="1450" spans="1:9">
      <c r="A1450" s="368">
        <v>172</v>
      </c>
      <c r="B1450" s="579" t="s">
        <v>4960</v>
      </c>
      <c r="C1450" s="513" t="s">
        <v>5178</v>
      </c>
      <c r="D1450" s="513" t="s">
        <v>5178</v>
      </c>
      <c r="E1450" s="517">
        <v>41004</v>
      </c>
      <c r="F1450" s="513" t="s">
        <v>4801</v>
      </c>
      <c r="I1450" s="614" t="s">
        <v>5304</v>
      </c>
    </row>
    <row r="1451" spans="1:9">
      <c r="A1451" s="368">
        <v>173</v>
      </c>
      <c r="B1451" s="579" t="s">
        <v>4961</v>
      </c>
      <c r="C1451" s="513" t="s">
        <v>5178</v>
      </c>
      <c r="D1451" s="513" t="s">
        <v>5178</v>
      </c>
      <c r="E1451" s="517">
        <v>41004</v>
      </c>
      <c r="F1451" s="513" t="s">
        <v>4801</v>
      </c>
      <c r="I1451" s="614" t="s">
        <v>5304</v>
      </c>
    </row>
    <row r="1452" spans="1:9">
      <c r="A1452" s="368">
        <v>174</v>
      </c>
      <c r="B1452" s="579" t="s">
        <v>4962</v>
      </c>
      <c r="C1452" s="513" t="s">
        <v>5178</v>
      </c>
      <c r="D1452" s="513" t="s">
        <v>5178</v>
      </c>
      <c r="E1452" s="517">
        <v>41004</v>
      </c>
      <c r="F1452" s="513" t="s">
        <v>4801</v>
      </c>
      <c r="I1452" s="614" t="s">
        <v>5304</v>
      </c>
    </row>
    <row r="1453" spans="1:9">
      <c r="A1453" s="368">
        <v>175</v>
      </c>
      <c r="B1453" s="579" t="s">
        <v>4963</v>
      </c>
      <c r="C1453" s="513" t="s">
        <v>5178</v>
      </c>
      <c r="D1453" s="513" t="s">
        <v>5178</v>
      </c>
      <c r="E1453" s="517">
        <v>41004</v>
      </c>
      <c r="F1453" s="513" t="s">
        <v>4801</v>
      </c>
      <c r="I1453" s="614" t="s">
        <v>5304</v>
      </c>
    </row>
    <row r="1454" spans="1:9">
      <c r="A1454" s="368">
        <v>176</v>
      </c>
      <c r="B1454" s="579" t="s">
        <v>4964</v>
      </c>
      <c r="C1454" s="513" t="s">
        <v>5178</v>
      </c>
      <c r="D1454" s="513" t="s">
        <v>5178</v>
      </c>
      <c r="E1454" s="517">
        <v>41004</v>
      </c>
      <c r="F1454" s="513" t="s">
        <v>4801</v>
      </c>
      <c r="I1454" s="614" t="s">
        <v>5304</v>
      </c>
    </row>
    <row r="1455" spans="1:9">
      <c r="A1455" s="368">
        <v>177</v>
      </c>
      <c r="B1455" s="579" t="s">
        <v>4965</v>
      </c>
      <c r="C1455" s="513" t="s">
        <v>5178</v>
      </c>
      <c r="D1455" s="513" t="s">
        <v>5178</v>
      </c>
      <c r="E1455" s="517">
        <v>41004</v>
      </c>
      <c r="F1455" s="513" t="s">
        <v>4801</v>
      </c>
      <c r="I1455" s="614" t="s">
        <v>5304</v>
      </c>
    </row>
    <row r="1456" spans="1:9">
      <c r="A1456" s="368">
        <v>178</v>
      </c>
      <c r="B1456" s="579" t="s">
        <v>4966</v>
      </c>
      <c r="C1456" s="513" t="s">
        <v>5178</v>
      </c>
      <c r="D1456" s="513" t="s">
        <v>5178</v>
      </c>
      <c r="E1456" s="517">
        <v>41004</v>
      </c>
      <c r="F1456" s="513" t="s">
        <v>4801</v>
      </c>
      <c r="I1456" s="614" t="s">
        <v>5304</v>
      </c>
    </row>
    <row r="1457" spans="1:9">
      <c r="A1457" s="368">
        <v>179</v>
      </c>
      <c r="B1457" s="579" t="s">
        <v>4967</v>
      </c>
      <c r="C1457" s="513" t="s">
        <v>5178</v>
      </c>
      <c r="D1457" s="513" t="s">
        <v>5178</v>
      </c>
      <c r="E1457" s="517">
        <v>41004</v>
      </c>
      <c r="F1457" s="513" t="s">
        <v>4801</v>
      </c>
      <c r="I1457" s="614" t="s">
        <v>5304</v>
      </c>
    </row>
    <row r="1458" spans="1:9">
      <c r="A1458" s="368">
        <v>180</v>
      </c>
      <c r="B1458" s="579" t="s">
        <v>4968</v>
      </c>
      <c r="C1458" s="513" t="s">
        <v>5178</v>
      </c>
      <c r="D1458" s="513" t="s">
        <v>5178</v>
      </c>
      <c r="E1458" s="517">
        <v>41004</v>
      </c>
      <c r="F1458" s="513" t="s">
        <v>4801</v>
      </c>
      <c r="I1458" s="614" t="s">
        <v>5304</v>
      </c>
    </row>
    <row r="1459" spans="1:9">
      <c r="A1459" s="368">
        <v>181</v>
      </c>
      <c r="B1459" s="579" t="s">
        <v>4969</v>
      </c>
      <c r="C1459" s="513" t="s">
        <v>5178</v>
      </c>
      <c r="D1459" s="513" t="s">
        <v>5178</v>
      </c>
      <c r="E1459" s="517">
        <v>41004</v>
      </c>
      <c r="F1459" s="513" t="s">
        <v>4801</v>
      </c>
      <c r="I1459" s="614" t="s">
        <v>5304</v>
      </c>
    </row>
    <row r="1460" spans="1:9">
      <c r="A1460" s="368">
        <v>182</v>
      </c>
      <c r="B1460" s="579" t="s">
        <v>4970</v>
      </c>
      <c r="C1460" s="513" t="s">
        <v>5178</v>
      </c>
      <c r="D1460" s="513" t="s">
        <v>5177</v>
      </c>
      <c r="E1460" s="517">
        <v>41004</v>
      </c>
      <c r="F1460" s="513" t="s">
        <v>4801</v>
      </c>
      <c r="I1460" s="614" t="s">
        <v>5304</v>
      </c>
    </row>
    <row r="1461" spans="1:9">
      <c r="A1461" s="368">
        <v>183</v>
      </c>
      <c r="B1461" s="579" t="s">
        <v>4971</v>
      </c>
      <c r="C1461" s="513" t="s">
        <v>5177</v>
      </c>
      <c r="D1461" s="513" t="s">
        <v>5177</v>
      </c>
      <c r="E1461" s="517">
        <v>41004</v>
      </c>
      <c r="F1461" s="513" t="s">
        <v>4801</v>
      </c>
      <c r="I1461" s="614" t="s">
        <v>5304</v>
      </c>
    </row>
    <row r="1462" spans="1:9">
      <c r="A1462" s="368">
        <v>184</v>
      </c>
      <c r="B1462" s="579" t="s">
        <v>4972</v>
      </c>
      <c r="C1462" s="513" t="s">
        <v>5177</v>
      </c>
      <c r="D1462" s="513" t="s">
        <v>5177</v>
      </c>
      <c r="E1462" s="517">
        <v>41004</v>
      </c>
      <c r="F1462" s="513" t="s">
        <v>4801</v>
      </c>
      <c r="I1462" s="614" t="s">
        <v>5304</v>
      </c>
    </row>
    <row r="1463" spans="1:9">
      <c r="A1463" s="368">
        <v>185</v>
      </c>
      <c r="B1463" s="579" t="s">
        <v>4973</v>
      </c>
      <c r="C1463" s="513" t="s">
        <v>5177</v>
      </c>
      <c r="D1463" s="513" t="s">
        <v>5177</v>
      </c>
      <c r="E1463" s="517">
        <v>41004</v>
      </c>
      <c r="F1463" s="513" t="s">
        <v>4801</v>
      </c>
      <c r="I1463" s="614" t="s">
        <v>5304</v>
      </c>
    </row>
    <row r="1464" spans="1:9">
      <c r="A1464" s="368">
        <v>186</v>
      </c>
      <c r="B1464" s="579" t="s">
        <v>4974</v>
      </c>
      <c r="C1464" s="513" t="s">
        <v>5177</v>
      </c>
      <c r="D1464" s="513" t="s">
        <v>5177</v>
      </c>
      <c r="E1464" s="517">
        <v>41004</v>
      </c>
      <c r="F1464" s="513" t="s">
        <v>4801</v>
      </c>
      <c r="I1464" s="614" t="s">
        <v>5304</v>
      </c>
    </row>
    <row r="1465" spans="1:9">
      <c r="A1465" s="368">
        <v>187</v>
      </c>
      <c r="B1465" s="579" t="s">
        <v>4975</v>
      </c>
      <c r="C1465" s="513" t="s">
        <v>5177</v>
      </c>
      <c r="D1465" s="513" t="s">
        <v>5177</v>
      </c>
      <c r="E1465" s="517">
        <v>41004</v>
      </c>
      <c r="F1465" s="513" t="s">
        <v>4801</v>
      </c>
      <c r="I1465" s="614" t="s">
        <v>5304</v>
      </c>
    </row>
    <row r="1466" spans="1:9">
      <c r="A1466" s="368">
        <v>188</v>
      </c>
      <c r="B1466" s="579" t="s">
        <v>4976</v>
      </c>
      <c r="C1466" s="513" t="s">
        <v>5177</v>
      </c>
      <c r="D1466" s="513" t="s">
        <v>5177</v>
      </c>
      <c r="E1466" s="517">
        <v>41004</v>
      </c>
      <c r="F1466" s="513" t="s">
        <v>4801</v>
      </c>
      <c r="I1466" s="614" t="s">
        <v>5304</v>
      </c>
    </row>
    <row r="1467" spans="1:9">
      <c r="A1467" s="368">
        <v>189</v>
      </c>
      <c r="B1467" s="579" t="s">
        <v>4977</v>
      </c>
      <c r="C1467" s="513" t="s">
        <v>5177</v>
      </c>
      <c r="D1467" s="513" t="s">
        <v>5177</v>
      </c>
      <c r="E1467" s="517">
        <v>41004</v>
      </c>
      <c r="F1467" s="513" t="s">
        <v>4801</v>
      </c>
      <c r="I1467" s="614" t="s">
        <v>5304</v>
      </c>
    </row>
    <row r="1468" spans="1:9">
      <c r="A1468" s="368">
        <v>190</v>
      </c>
      <c r="B1468" s="579" t="s">
        <v>4978</v>
      </c>
      <c r="C1468" s="513" t="s">
        <v>5177</v>
      </c>
      <c r="D1468" s="513" t="s">
        <v>5177</v>
      </c>
      <c r="E1468" s="517">
        <v>41004</v>
      </c>
      <c r="F1468" s="513" t="s">
        <v>4801</v>
      </c>
      <c r="I1468" s="614" t="s">
        <v>5304</v>
      </c>
    </row>
    <row r="1469" spans="1:9">
      <c r="A1469" s="368">
        <v>191</v>
      </c>
      <c r="B1469" s="579" t="s">
        <v>4979</v>
      </c>
      <c r="C1469" s="513" t="s">
        <v>5177</v>
      </c>
      <c r="D1469" s="513" t="s">
        <v>5177</v>
      </c>
      <c r="E1469" s="517">
        <v>41004</v>
      </c>
      <c r="F1469" s="513" t="s">
        <v>4801</v>
      </c>
      <c r="I1469" s="614" t="s">
        <v>5304</v>
      </c>
    </row>
    <row r="1470" spans="1:9">
      <c r="A1470" s="368">
        <v>192</v>
      </c>
      <c r="B1470" s="579" t="s">
        <v>4980</v>
      </c>
      <c r="C1470" s="513" t="s">
        <v>5177</v>
      </c>
      <c r="D1470" s="513" t="s">
        <v>5179</v>
      </c>
      <c r="E1470" s="517">
        <v>40978</v>
      </c>
      <c r="F1470" s="513" t="s">
        <v>729</v>
      </c>
      <c r="I1470" s="614" t="s">
        <v>5304</v>
      </c>
    </row>
    <row r="1471" spans="1:9">
      <c r="A1471" s="368">
        <v>193</v>
      </c>
      <c r="B1471" s="579" t="s">
        <v>4981</v>
      </c>
      <c r="C1471" s="513" t="s">
        <v>5179</v>
      </c>
      <c r="D1471" s="513" t="s">
        <v>5179</v>
      </c>
      <c r="E1471" s="517">
        <v>40978</v>
      </c>
      <c r="F1471" s="513" t="s">
        <v>729</v>
      </c>
      <c r="I1471" s="614" t="s">
        <v>5304</v>
      </c>
    </row>
    <row r="1472" spans="1:9">
      <c r="A1472" s="368">
        <v>194</v>
      </c>
      <c r="B1472" s="579" t="s">
        <v>4982</v>
      </c>
      <c r="C1472" s="513" t="s">
        <v>5179</v>
      </c>
      <c r="D1472" s="513" t="s">
        <v>5180</v>
      </c>
      <c r="E1472" s="517">
        <v>40776</v>
      </c>
      <c r="F1472" s="513" t="s">
        <v>729</v>
      </c>
      <c r="I1472" s="614" t="s">
        <v>5304</v>
      </c>
    </row>
    <row r="1473" spans="1:9">
      <c r="A1473" s="368">
        <v>195</v>
      </c>
      <c r="B1473" s="579" t="s">
        <v>4983</v>
      </c>
      <c r="C1473" s="513" t="s">
        <v>5180</v>
      </c>
      <c r="D1473" s="513" t="s">
        <v>5180</v>
      </c>
      <c r="E1473" s="517">
        <v>40776</v>
      </c>
      <c r="F1473" s="513" t="s">
        <v>729</v>
      </c>
      <c r="I1473" s="614" t="s">
        <v>5304</v>
      </c>
    </row>
    <row r="1474" spans="1:9">
      <c r="A1474" s="368">
        <v>196</v>
      </c>
      <c r="B1474" s="579" t="s">
        <v>1631</v>
      </c>
      <c r="C1474" s="513" t="s">
        <v>5180</v>
      </c>
      <c r="D1474" s="513" t="s">
        <v>1632</v>
      </c>
      <c r="E1474" s="517">
        <v>40776</v>
      </c>
      <c r="F1474" s="513" t="s">
        <v>4801</v>
      </c>
      <c r="I1474" s="600" t="s">
        <v>5307</v>
      </c>
    </row>
    <row r="1475" spans="1:9">
      <c r="A1475" s="368">
        <v>197</v>
      </c>
      <c r="B1475" s="579" t="s">
        <v>1633</v>
      </c>
      <c r="C1475" s="513" t="s">
        <v>1632</v>
      </c>
      <c r="D1475" s="513" t="s">
        <v>1632</v>
      </c>
      <c r="E1475" s="517">
        <v>40776</v>
      </c>
      <c r="F1475" s="513" t="s">
        <v>4801</v>
      </c>
      <c r="I1475" s="600" t="s">
        <v>5307</v>
      </c>
    </row>
    <row r="1476" spans="1:9">
      <c r="A1476" s="368">
        <v>198</v>
      </c>
      <c r="B1476" s="579" t="s">
        <v>4984</v>
      </c>
      <c r="C1476" s="513" t="s">
        <v>1632</v>
      </c>
      <c r="D1476" s="513" t="s">
        <v>5181</v>
      </c>
      <c r="E1476" s="517">
        <v>40773</v>
      </c>
      <c r="F1476" s="513" t="s">
        <v>4801</v>
      </c>
      <c r="I1476" s="614" t="s">
        <v>5304</v>
      </c>
    </row>
    <row r="1477" spans="1:9">
      <c r="A1477" s="368">
        <v>199</v>
      </c>
      <c r="B1477" s="579" t="s">
        <v>4985</v>
      </c>
      <c r="C1477" s="513" t="s">
        <v>5181</v>
      </c>
      <c r="D1477" s="513" t="s">
        <v>5182</v>
      </c>
      <c r="E1477" s="517">
        <v>40757</v>
      </c>
      <c r="F1477" s="513" t="s">
        <v>729</v>
      </c>
      <c r="I1477" s="614" t="s">
        <v>5304</v>
      </c>
    </row>
    <row r="1478" spans="1:9">
      <c r="A1478" s="368">
        <v>200</v>
      </c>
      <c r="B1478" s="579" t="s">
        <v>4986</v>
      </c>
      <c r="C1478" s="513" t="s">
        <v>5182</v>
      </c>
      <c r="D1478" s="513" t="s">
        <v>5182</v>
      </c>
      <c r="E1478" s="517">
        <v>40757</v>
      </c>
      <c r="F1478" s="513" t="s">
        <v>729</v>
      </c>
      <c r="I1478" s="614" t="s">
        <v>5304</v>
      </c>
    </row>
    <row r="1479" spans="1:9">
      <c r="A1479" s="368">
        <v>201</v>
      </c>
      <c r="B1479" s="579" t="s">
        <v>4401</v>
      </c>
      <c r="C1479" s="513" t="s">
        <v>5182</v>
      </c>
      <c r="D1479" s="513" t="s">
        <v>4402</v>
      </c>
      <c r="E1479" s="517">
        <v>40651</v>
      </c>
      <c r="F1479" s="513" t="s">
        <v>729</v>
      </c>
      <c r="I1479" s="600" t="s">
        <v>5307</v>
      </c>
    </row>
    <row r="1480" spans="1:9">
      <c r="A1480" s="368">
        <v>202</v>
      </c>
      <c r="B1480" s="579" t="s">
        <v>4399</v>
      </c>
      <c r="C1480" s="513" t="s">
        <v>4402</v>
      </c>
      <c r="D1480" s="513" t="s">
        <v>4400</v>
      </c>
      <c r="E1480" s="517">
        <v>40642</v>
      </c>
      <c r="F1480" s="513" t="s">
        <v>729</v>
      </c>
      <c r="I1480" s="600" t="s">
        <v>5307</v>
      </c>
    </row>
    <row r="1481" spans="1:9">
      <c r="A1481" s="368">
        <v>203</v>
      </c>
      <c r="B1481" s="579" t="s">
        <v>4987</v>
      </c>
      <c r="C1481" s="513" t="s">
        <v>4400</v>
      </c>
      <c r="D1481" s="513" t="s">
        <v>5183</v>
      </c>
      <c r="E1481" s="517">
        <v>40477</v>
      </c>
      <c r="F1481" s="513" t="s">
        <v>729</v>
      </c>
      <c r="I1481" s="614" t="s">
        <v>5304</v>
      </c>
    </row>
    <row r="1482" spans="1:9">
      <c r="A1482" s="368">
        <v>204</v>
      </c>
      <c r="B1482" s="579" t="s">
        <v>4988</v>
      </c>
      <c r="C1482" s="513" t="s">
        <v>5183</v>
      </c>
      <c r="D1482" s="513" t="s">
        <v>5183</v>
      </c>
      <c r="E1482" s="517">
        <v>40477</v>
      </c>
      <c r="F1482" s="513" t="s">
        <v>729</v>
      </c>
      <c r="I1482" s="614" t="s">
        <v>5304</v>
      </c>
    </row>
    <row r="1483" spans="1:9">
      <c r="A1483" s="368">
        <v>205</v>
      </c>
      <c r="B1483" s="579" t="s">
        <v>4989</v>
      </c>
      <c r="C1483" s="513" t="s">
        <v>5183</v>
      </c>
      <c r="D1483" s="513" t="s">
        <v>5183</v>
      </c>
      <c r="E1483" s="517">
        <v>40477</v>
      </c>
      <c r="F1483" s="513" t="s">
        <v>729</v>
      </c>
      <c r="I1483" s="614" t="s">
        <v>5304</v>
      </c>
    </row>
    <row r="1484" spans="1:9">
      <c r="A1484" s="368">
        <v>206</v>
      </c>
      <c r="B1484" s="579" t="s">
        <v>4990</v>
      </c>
      <c r="C1484" s="513" t="s">
        <v>5183</v>
      </c>
      <c r="D1484" s="513" t="s">
        <v>5184</v>
      </c>
      <c r="E1484" s="517">
        <v>40288</v>
      </c>
      <c r="F1484" s="513" t="s">
        <v>5290</v>
      </c>
      <c r="I1484" s="614" t="s">
        <v>5304</v>
      </c>
    </row>
    <row r="1485" spans="1:9">
      <c r="A1485" s="368">
        <v>207</v>
      </c>
      <c r="B1485" s="579" t="s">
        <v>4991</v>
      </c>
      <c r="C1485" s="513" t="s">
        <v>5184</v>
      </c>
      <c r="D1485" s="599" t="s">
        <v>5185</v>
      </c>
      <c r="E1485" s="609">
        <v>38738</v>
      </c>
      <c r="F1485" s="599" t="s">
        <v>5291</v>
      </c>
      <c r="I1485" s="614" t="s">
        <v>5304</v>
      </c>
    </row>
    <row r="1486" spans="1:9">
      <c r="A1486" s="368">
        <v>208</v>
      </c>
      <c r="B1486" s="579" t="s">
        <v>4992</v>
      </c>
      <c r="C1486" s="599" t="s">
        <v>5185</v>
      </c>
      <c r="D1486" s="599" t="s">
        <v>5186</v>
      </c>
      <c r="E1486" s="609">
        <v>38990</v>
      </c>
      <c r="F1486" s="599" t="s">
        <v>908</v>
      </c>
      <c r="I1486" s="614" t="s">
        <v>5304</v>
      </c>
    </row>
    <row r="1487" spans="1:9">
      <c r="A1487" s="368">
        <v>209</v>
      </c>
      <c r="B1487" s="579" t="s">
        <v>4993</v>
      </c>
      <c r="C1487" s="599" t="s">
        <v>5186</v>
      </c>
      <c r="D1487" s="599" t="s">
        <v>5187</v>
      </c>
      <c r="E1487" s="609">
        <v>39186</v>
      </c>
      <c r="F1487" s="599" t="s">
        <v>908</v>
      </c>
      <c r="I1487" s="614" t="s">
        <v>5304</v>
      </c>
    </row>
    <row r="1488" spans="1:9">
      <c r="A1488" s="368">
        <v>210</v>
      </c>
      <c r="B1488" s="579" t="s">
        <v>4994</v>
      </c>
      <c r="C1488" s="599" t="s">
        <v>5187</v>
      </c>
      <c r="D1488" s="599" t="s">
        <v>5188</v>
      </c>
      <c r="E1488" s="609">
        <v>39238</v>
      </c>
      <c r="F1488" s="599" t="s">
        <v>1646</v>
      </c>
      <c r="I1488" s="614" t="s">
        <v>5304</v>
      </c>
    </row>
    <row r="1489" spans="1:9">
      <c r="A1489" s="368">
        <v>211</v>
      </c>
      <c r="B1489" s="579" t="s">
        <v>1647</v>
      </c>
      <c r="C1489" s="599" t="s">
        <v>5188</v>
      </c>
      <c r="D1489" s="599" t="s">
        <v>1648</v>
      </c>
      <c r="E1489" s="609">
        <v>39321</v>
      </c>
      <c r="F1489" s="599" t="s">
        <v>1646</v>
      </c>
      <c r="I1489" s="600" t="s">
        <v>5307</v>
      </c>
    </row>
    <row r="1490" spans="1:9">
      <c r="A1490" s="368">
        <v>212</v>
      </c>
      <c r="B1490" s="579" t="s">
        <v>1649</v>
      </c>
      <c r="C1490" s="599" t="s">
        <v>1648</v>
      </c>
      <c r="D1490" s="599" t="s">
        <v>1648</v>
      </c>
      <c r="E1490" s="609">
        <v>39321</v>
      </c>
      <c r="F1490" s="599" t="s">
        <v>1646</v>
      </c>
      <c r="I1490" s="600" t="s">
        <v>5307</v>
      </c>
    </row>
    <row r="1491" spans="1:9">
      <c r="A1491" s="368">
        <v>213</v>
      </c>
      <c r="B1491" s="579" t="s">
        <v>1650</v>
      </c>
      <c r="C1491" s="599" t="s">
        <v>1648</v>
      </c>
      <c r="D1491" s="599" t="s">
        <v>1651</v>
      </c>
      <c r="E1491" s="609">
        <v>39321</v>
      </c>
      <c r="F1491" s="599" t="s">
        <v>1646</v>
      </c>
      <c r="I1491" s="600" t="s">
        <v>5307</v>
      </c>
    </row>
    <row r="1492" spans="1:9">
      <c r="A1492" s="368">
        <v>214</v>
      </c>
      <c r="B1492" s="579" t="s">
        <v>1652</v>
      </c>
      <c r="C1492" s="599" t="s">
        <v>1651</v>
      </c>
      <c r="D1492" s="599" t="s">
        <v>1651</v>
      </c>
      <c r="E1492" s="609">
        <v>39321</v>
      </c>
      <c r="F1492" s="599" t="s">
        <v>1646</v>
      </c>
      <c r="I1492" s="600" t="s">
        <v>5307</v>
      </c>
    </row>
    <row r="1493" spans="1:9">
      <c r="A1493" s="368">
        <v>215</v>
      </c>
      <c r="B1493" s="579" t="s">
        <v>4995</v>
      </c>
      <c r="C1493" s="599" t="s">
        <v>1651</v>
      </c>
      <c r="D1493" s="599" t="s">
        <v>5189</v>
      </c>
      <c r="E1493" s="609">
        <v>39337</v>
      </c>
      <c r="F1493" s="599" t="s">
        <v>1646</v>
      </c>
      <c r="I1493" s="614" t="s">
        <v>5304</v>
      </c>
    </row>
    <row r="1494" spans="1:9">
      <c r="A1494" s="368">
        <v>216</v>
      </c>
      <c r="B1494" s="579" t="s">
        <v>4996</v>
      </c>
      <c r="C1494" s="599" t="s">
        <v>5189</v>
      </c>
      <c r="D1494" s="599" t="s">
        <v>5190</v>
      </c>
      <c r="E1494" s="609">
        <v>39368</v>
      </c>
      <c r="F1494" s="599" t="s">
        <v>5292</v>
      </c>
      <c r="I1494" s="614" t="s">
        <v>5304</v>
      </c>
    </row>
    <row r="1495" spans="1:9">
      <c r="A1495" s="368">
        <v>217</v>
      </c>
      <c r="B1495" s="579" t="s">
        <v>4997</v>
      </c>
      <c r="C1495" s="599" t="s">
        <v>5190</v>
      </c>
      <c r="D1495" s="599" t="s">
        <v>5191</v>
      </c>
      <c r="E1495" s="609">
        <v>39707</v>
      </c>
      <c r="F1495" s="599" t="s">
        <v>5293</v>
      </c>
      <c r="I1495" s="614" t="s">
        <v>5304</v>
      </c>
    </row>
    <row r="1496" spans="1:9">
      <c r="A1496" s="368">
        <v>218</v>
      </c>
      <c r="B1496" s="579" t="s">
        <v>4998</v>
      </c>
      <c r="C1496" s="599" t="s">
        <v>5191</v>
      </c>
      <c r="D1496" s="599" t="s">
        <v>5192</v>
      </c>
      <c r="E1496" s="609">
        <v>39733</v>
      </c>
      <c r="F1496" s="599" t="s">
        <v>4801</v>
      </c>
      <c r="I1496" s="614" t="s">
        <v>5304</v>
      </c>
    </row>
    <row r="1497" spans="1:9">
      <c r="A1497" s="368">
        <v>219</v>
      </c>
      <c r="B1497" s="579" t="s">
        <v>4999</v>
      </c>
      <c r="C1497" s="599" t="s">
        <v>5192</v>
      </c>
      <c r="D1497" s="599" t="s">
        <v>5192</v>
      </c>
      <c r="E1497" s="609">
        <v>39733</v>
      </c>
      <c r="F1497" s="599" t="s">
        <v>4801</v>
      </c>
      <c r="I1497" s="614" t="s">
        <v>5304</v>
      </c>
    </row>
    <row r="1498" spans="1:9">
      <c r="A1498" s="368">
        <v>220</v>
      </c>
      <c r="B1498" s="579" t="s">
        <v>5000</v>
      </c>
      <c r="C1498" s="599" t="s">
        <v>5192</v>
      </c>
      <c r="D1498" s="599" t="s">
        <v>5193</v>
      </c>
      <c r="E1498" s="609">
        <v>39737</v>
      </c>
      <c r="F1498" s="599" t="s">
        <v>5294</v>
      </c>
      <c r="I1498" s="614" t="s">
        <v>5304</v>
      </c>
    </row>
    <row r="1499" spans="1:9">
      <c r="A1499" s="368">
        <v>221</v>
      </c>
      <c r="B1499" s="579" t="s">
        <v>5001</v>
      </c>
      <c r="C1499" s="599" t="s">
        <v>5193</v>
      </c>
      <c r="D1499" s="599" t="s">
        <v>5194</v>
      </c>
      <c r="E1499" s="609">
        <v>39794</v>
      </c>
      <c r="F1499" s="599" t="s">
        <v>5295</v>
      </c>
      <c r="I1499" s="591" t="s">
        <v>5305</v>
      </c>
    </row>
    <row r="1500" spans="1:9">
      <c r="A1500" s="368">
        <v>222</v>
      </c>
      <c r="B1500" s="579" t="s">
        <v>5002</v>
      </c>
      <c r="C1500" s="599" t="s">
        <v>5194</v>
      </c>
      <c r="D1500" s="599" t="s">
        <v>5194</v>
      </c>
      <c r="E1500" s="609">
        <v>39794</v>
      </c>
      <c r="F1500" s="599" t="s">
        <v>5295</v>
      </c>
      <c r="I1500" s="591" t="s">
        <v>5305</v>
      </c>
    </row>
    <row r="1501" spans="1:9">
      <c r="A1501" s="368">
        <v>223</v>
      </c>
      <c r="B1501" s="579" t="s">
        <v>5003</v>
      </c>
      <c r="C1501" s="599" t="s">
        <v>5194</v>
      </c>
      <c r="D1501" s="599" t="s">
        <v>5194</v>
      </c>
      <c r="E1501" s="609">
        <v>39794</v>
      </c>
      <c r="F1501" s="599" t="s">
        <v>5295</v>
      </c>
      <c r="I1501" s="591" t="s">
        <v>5305</v>
      </c>
    </row>
    <row r="1502" spans="1:9">
      <c r="A1502" s="368">
        <v>224</v>
      </c>
      <c r="B1502" s="579" t="s">
        <v>5004</v>
      </c>
      <c r="C1502" s="599" t="s">
        <v>5194</v>
      </c>
      <c r="D1502" s="599" t="s">
        <v>5195</v>
      </c>
      <c r="E1502" s="609">
        <v>39808</v>
      </c>
      <c r="F1502" s="599" t="s">
        <v>5296</v>
      </c>
      <c r="I1502" s="600" t="s">
        <v>5306</v>
      </c>
    </row>
    <row r="1503" spans="1:9">
      <c r="A1503" s="368">
        <v>225</v>
      </c>
      <c r="B1503" s="579" t="s">
        <v>5005</v>
      </c>
      <c r="C1503" s="599" t="s">
        <v>5195</v>
      </c>
      <c r="D1503" s="599" t="s">
        <v>5195</v>
      </c>
      <c r="E1503" s="609">
        <v>39808</v>
      </c>
      <c r="F1503" s="599" t="s">
        <v>5296</v>
      </c>
      <c r="I1503" s="600" t="s">
        <v>5306</v>
      </c>
    </row>
    <row r="1504" spans="1:9">
      <c r="A1504" s="368">
        <v>226</v>
      </c>
      <c r="B1504" s="579" t="s">
        <v>5006</v>
      </c>
      <c r="C1504" s="599" t="s">
        <v>5195</v>
      </c>
      <c r="D1504" s="599" t="s">
        <v>5196</v>
      </c>
      <c r="E1504" s="609">
        <v>39918</v>
      </c>
      <c r="F1504" s="599" t="s">
        <v>5296</v>
      </c>
      <c r="I1504" s="600" t="s">
        <v>5306</v>
      </c>
    </row>
    <row r="1505" spans="1:9">
      <c r="A1505" s="368">
        <v>227</v>
      </c>
      <c r="B1505" s="579" t="s">
        <v>5007</v>
      </c>
      <c r="C1505" s="599" t="s">
        <v>5196</v>
      </c>
      <c r="D1505" s="599" t="s">
        <v>5197</v>
      </c>
      <c r="E1505" s="609">
        <v>39955</v>
      </c>
      <c r="F1505" s="599" t="s">
        <v>5295</v>
      </c>
      <c r="I1505" s="591" t="s">
        <v>5305</v>
      </c>
    </row>
    <row r="1506" spans="1:9">
      <c r="A1506" s="368">
        <v>228</v>
      </c>
      <c r="B1506" s="579" t="s">
        <v>5008</v>
      </c>
      <c r="C1506" s="599" t="s">
        <v>5197</v>
      </c>
      <c r="D1506" s="599" t="s">
        <v>5197</v>
      </c>
      <c r="E1506" s="609">
        <v>39955</v>
      </c>
      <c r="F1506" s="599" t="s">
        <v>5295</v>
      </c>
      <c r="I1506" s="591" t="s">
        <v>5305</v>
      </c>
    </row>
    <row r="1507" spans="1:9">
      <c r="A1507" s="368">
        <v>229</v>
      </c>
      <c r="B1507" s="579" t="s">
        <v>5009</v>
      </c>
      <c r="C1507" s="599" t="s">
        <v>5197</v>
      </c>
      <c r="D1507" s="599" t="s">
        <v>5197</v>
      </c>
      <c r="E1507" s="609">
        <v>39955</v>
      </c>
      <c r="F1507" s="599" t="s">
        <v>5295</v>
      </c>
      <c r="I1507" s="591" t="s">
        <v>5305</v>
      </c>
    </row>
    <row r="1508" spans="1:9">
      <c r="A1508" s="368">
        <v>230</v>
      </c>
      <c r="B1508" s="579" t="s">
        <v>5010</v>
      </c>
      <c r="C1508" s="599" t="s">
        <v>5197</v>
      </c>
      <c r="D1508" s="599" t="s">
        <v>5197</v>
      </c>
      <c r="E1508" s="609">
        <v>39955</v>
      </c>
      <c r="F1508" s="599" t="s">
        <v>5295</v>
      </c>
      <c r="I1508" s="591" t="s">
        <v>5305</v>
      </c>
    </row>
    <row r="1509" spans="1:9">
      <c r="A1509" s="368">
        <v>231</v>
      </c>
      <c r="B1509" s="579" t="s">
        <v>5011</v>
      </c>
      <c r="C1509" s="599" t="s">
        <v>5197</v>
      </c>
      <c r="D1509" s="599" t="s">
        <v>5197</v>
      </c>
      <c r="E1509" s="609">
        <v>39955</v>
      </c>
      <c r="F1509" s="599" t="s">
        <v>5295</v>
      </c>
      <c r="I1509" s="591" t="s">
        <v>5305</v>
      </c>
    </row>
    <row r="1510" spans="1:9">
      <c r="A1510" s="368">
        <v>232</v>
      </c>
      <c r="B1510" s="579" t="s">
        <v>5012</v>
      </c>
      <c r="C1510" s="599" t="s">
        <v>5197</v>
      </c>
      <c r="D1510" s="599" t="s">
        <v>5197</v>
      </c>
      <c r="E1510" s="609">
        <v>39955</v>
      </c>
      <c r="F1510" s="599" t="s">
        <v>5295</v>
      </c>
      <c r="I1510" s="591" t="s">
        <v>5305</v>
      </c>
    </row>
    <row r="1511" spans="1:9">
      <c r="A1511" s="368">
        <v>233</v>
      </c>
      <c r="B1511" s="579" t="s">
        <v>5013</v>
      </c>
      <c r="C1511" s="599" t="s">
        <v>5197</v>
      </c>
      <c r="D1511" s="599" t="s">
        <v>5197</v>
      </c>
      <c r="E1511" s="609">
        <v>39955</v>
      </c>
      <c r="F1511" s="599" t="s">
        <v>5295</v>
      </c>
      <c r="I1511" s="591" t="s">
        <v>5305</v>
      </c>
    </row>
    <row r="1512" spans="1:9">
      <c r="A1512" s="368">
        <v>234</v>
      </c>
      <c r="B1512" s="579" t="s">
        <v>5014</v>
      </c>
      <c r="C1512" s="599" t="s">
        <v>5197</v>
      </c>
      <c r="D1512" s="599" t="s">
        <v>5197</v>
      </c>
      <c r="E1512" s="609">
        <v>39955</v>
      </c>
      <c r="F1512" s="599" t="s">
        <v>5295</v>
      </c>
      <c r="I1512" s="591" t="s">
        <v>5305</v>
      </c>
    </row>
    <row r="1513" spans="1:9">
      <c r="A1513" s="368">
        <v>235</v>
      </c>
      <c r="B1513" s="579" t="s">
        <v>5015</v>
      </c>
      <c r="C1513" s="599" t="s">
        <v>5197</v>
      </c>
      <c r="D1513" s="599" t="s">
        <v>5198</v>
      </c>
      <c r="E1513" s="609">
        <v>40040</v>
      </c>
      <c r="F1513" s="599" t="s">
        <v>5297</v>
      </c>
      <c r="I1513" s="591" t="s">
        <v>5305</v>
      </c>
    </row>
    <row r="1514" spans="1:9">
      <c r="A1514" s="368">
        <v>236</v>
      </c>
      <c r="B1514" s="579" t="s">
        <v>5016</v>
      </c>
      <c r="C1514" s="599" t="s">
        <v>5198</v>
      </c>
      <c r="D1514" s="599" t="s">
        <v>5198</v>
      </c>
      <c r="E1514" s="609">
        <v>40040</v>
      </c>
      <c r="F1514" s="599" t="s">
        <v>5297</v>
      </c>
      <c r="I1514" s="591" t="s">
        <v>5305</v>
      </c>
    </row>
    <row r="1515" spans="1:9">
      <c r="A1515" s="368">
        <v>237</v>
      </c>
      <c r="B1515" s="579" t="s">
        <v>5017</v>
      </c>
      <c r="C1515" s="599" t="s">
        <v>5198</v>
      </c>
      <c r="D1515" s="599" t="s">
        <v>5198</v>
      </c>
      <c r="E1515" s="609">
        <v>40040</v>
      </c>
      <c r="F1515" s="599" t="s">
        <v>5297</v>
      </c>
      <c r="I1515" s="591" t="s">
        <v>5305</v>
      </c>
    </row>
    <row r="1516" spans="1:9">
      <c r="A1516" s="368">
        <v>238</v>
      </c>
      <c r="B1516" s="579" t="s">
        <v>5018</v>
      </c>
      <c r="C1516" s="599" t="s">
        <v>5198</v>
      </c>
      <c r="D1516" s="599" t="s">
        <v>5198</v>
      </c>
      <c r="E1516" s="609">
        <v>40040</v>
      </c>
      <c r="F1516" s="599" t="s">
        <v>5297</v>
      </c>
      <c r="I1516" s="591" t="s">
        <v>5305</v>
      </c>
    </row>
    <row r="1517" spans="1:9">
      <c r="A1517" s="368">
        <v>239</v>
      </c>
      <c r="B1517" s="579" t="s">
        <v>5019</v>
      </c>
      <c r="C1517" s="599" t="s">
        <v>5198</v>
      </c>
      <c r="D1517" s="599" t="s">
        <v>5198</v>
      </c>
      <c r="E1517" s="609">
        <v>40040</v>
      </c>
      <c r="F1517" s="599" t="s">
        <v>5297</v>
      </c>
      <c r="I1517" s="591" t="s">
        <v>5305</v>
      </c>
    </row>
    <row r="1518" spans="1:9">
      <c r="A1518" s="368">
        <v>240</v>
      </c>
      <c r="B1518" s="579" t="s">
        <v>5020</v>
      </c>
      <c r="C1518" s="599" t="s">
        <v>5198</v>
      </c>
      <c r="D1518" s="599" t="s">
        <v>5198</v>
      </c>
      <c r="E1518" s="609">
        <v>40040</v>
      </c>
      <c r="F1518" s="599" t="s">
        <v>5297</v>
      </c>
      <c r="I1518" s="591" t="s">
        <v>5305</v>
      </c>
    </row>
    <row r="1519" spans="1:9">
      <c r="A1519" s="368">
        <v>241</v>
      </c>
      <c r="B1519" s="579" t="s">
        <v>5021</v>
      </c>
      <c r="C1519" s="599" t="s">
        <v>5198</v>
      </c>
      <c r="D1519" s="599" t="s">
        <v>5198</v>
      </c>
      <c r="E1519" s="609">
        <v>40040</v>
      </c>
      <c r="F1519" s="599" t="s">
        <v>5297</v>
      </c>
      <c r="I1519" s="591" t="s">
        <v>5305</v>
      </c>
    </row>
    <row r="1520" spans="1:9">
      <c r="A1520" s="368">
        <v>242</v>
      </c>
      <c r="B1520" s="579" t="s">
        <v>5022</v>
      </c>
      <c r="C1520" s="599" t="s">
        <v>5198</v>
      </c>
      <c r="D1520" s="599" t="s">
        <v>5198</v>
      </c>
      <c r="E1520" s="609">
        <v>40040</v>
      </c>
      <c r="F1520" s="599" t="s">
        <v>5297</v>
      </c>
      <c r="I1520" s="591" t="s">
        <v>5305</v>
      </c>
    </row>
    <row r="1521" spans="1:9">
      <c r="A1521" s="368">
        <v>243</v>
      </c>
      <c r="B1521" s="579" t="s">
        <v>5023</v>
      </c>
      <c r="C1521" s="599" t="s">
        <v>5198</v>
      </c>
      <c r="D1521" s="599" t="s">
        <v>5198</v>
      </c>
      <c r="E1521" s="609">
        <v>40040</v>
      </c>
      <c r="F1521" s="599" t="s">
        <v>5297</v>
      </c>
      <c r="I1521" s="591" t="s">
        <v>5305</v>
      </c>
    </row>
    <row r="1522" spans="1:9">
      <c r="A1522" s="368">
        <v>244</v>
      </c>
      <c r="B1522" s="579" t="s">
        <v>5024</v>
      </c>
      <c r="C1522" s="599" t="s">
        <v>5198</v>
      </c>
      <c r="D1522" s="599" t="s">
        <v>5199</v>
      </c>
      <c r="E1522" s="609">
        <v>40164</v>
      </c>
      <c r="F1522" s="599" t="s">
        <v>5293</v>
      </c>
      <c r="I1522" s="591" t="s">
        <v>5305</v>
      </c>
    </row>
    <row r="1523" spans="1:9">
      <c r="A1523" s="368">
        <v>245</v>
      </c>
      <c r="B1523" s="579" t="s">
        <v>5025</v>
      </c>
      <c r="C1523" s="599" t="s">
        <v>5199</v>
      </c>
      <c r="D1523" s="599" t="s">
        <v>5199</v>
      </c>
      <c r="E1523" s="609">
        <v>40164</v>
      </c>
      <c r="F1523" s="599" t="s">
        <v>5293</v>
      </c>
      <c r="I1523" s="591" t="s">
        <v>5305</v>
      </c>
    </row>
    <row r="1524" spans="1:9">
      <c r="A1524" s="368">
        <v>246</v>
      </c>
      <c r="B1524" s="579" t="s">
        <v>5026</v>
      </c>
      <c r="C1524" s="599" t="s">
        <v>5199</v>
      </c>
      <c r="D1524" s="599" t="s">
        <v>5199</v>
      </c>
      <c r="E1524" s="609">
        <v>40164</v>
      </c>
      <c r="F1524" s="599" t="s">
        <v>5293</v>
      </c>
      <c r="I1524" s="591" t="s">
        <v>5305</v>
      </c>
    </row>
    <row r="1525" spans="1:9">
      <c r="A1525" s="368">
        <v>247</v>
      </c>
      <c r="B1525" s="579" t="s">
        <v>5027</v>
      </c>
      <c r="C1525" s="599" t="s">
        <v>5199</v>
      </c>
      <c r="D1525" s="599" t="s">
        <v>5200</v>
      </c>
      <c r="E1525" s="609">
        <v>40305</v>
      </c>
      <c r="F1525" s="599" t="s">
        <v>908</v>
      </c>
      <c r="I1525" s="614" t="s">
        <v>5304</v>
      </c>
    </row>
    <row r="1526" spans="1:9">
      <c r="A1526" s="368">
        <v>248</v>
      </c>
      <c r="B1526" s="579" t="s">
        <v>5028</v>
      </c>
      <c r="C1526" s="599" t="s">
        <v>5200</v>
      </c>
      <c r="D1526" s="599" t="s">
        <v>5200</v>
      </c>
      <c r="E1526" s="609">
        <v>40305</v>
      </c>
      <c r="F1526" s="599" t="s">
        <v>908</v>
      </c>
      <c r="I1526" s="614" t="s">
        <v>5304</v>
      </c>
    </row>
    <row r="1527" spans="1:9">
      <c r="A1527" s="368">
        <v>249</v>
      </c>
      <c r="B1527" s="579" t="s">
        <v>5029</v>
      </c>
      <c r="C1527" s="599" t="s">
        <v>5200</v>
      </c>
      <c r="D1527" s="599" t="s">
        <v>5201</v>
      </c>
      <c r="E1527" s="609">
        <v>40501</v>
      </c>
      <c r="F1527" s="599" t="s">
        <v>5295</v>
      </c>
      <c r="I1527" s="614" t="s">
        <v>5304</v>
      </c>
    </row>
    <row r="1528" spans="1:9">
      <c r="A1528" s="368">
        <v>250</v>
      </c>
      <c r="B1528" s="579" t="s">
        <v>5030</v>
      </c>
      <c r="C1528" s="599" t="s">
        <v>5201</v>
      </c>
      <c r="D1528" s="599" t="s">
        <v>5202</v>
      </c>
      <c r="E1528" s="609">
        <v>40506</v>
      </c>
      <c r="F1528" s="599" t="s">
        <v>5297</v>
      </c>
      <c r="I1528" s="614" t="s">
        <v>5304</v>
      </c>
    </row>
    <row r="1529" spans="1:9">
      <c r="A1529" s="368">
        <v>251</v>
      </c>
      <c r="B1529" s="579" t="s">
        <v>5031</v>
      </c>
      <c r="C1529" s="599" t="s">
        <v>5202</v>
      </c>
      <c r="D1529" s="599" t="s">
        <v>5202</v>
      </c>
      <c r="E1529" s="609">
        <v>40506</v>
      </c>
      <c r="F1529" s="599" t="s">
        <v>5297</v>
      </c>
      <c r="I1529" s="614" t="s">
        <v>5304</v>
      </c>
    </row>
    <row r="1530" spans="1:9">
      <c r="A1530" s="368">
        <v>252</v>
      </c>
      <c r="B1530" s="579" t="s">
        <v>5032</v>
      </c>
      <c r="C1530" s="599" t="s">
        <v>5202</v>
      </c>
      <c r="D1530" s="599" t="s">
        <v>5202</v>
      </c>
      <c r="E1530" s="609">
        <v>40506</v>
      </c>
      <c r="F1530" s="599" t="s">
        <v>5297</v>
      </c>
      <c r="I1530" s="614" t="s">
        <v>5304</v>
      </c>
    </row>
    <row r="1531" spans="1:9">
      <c r="A1531" s="368">
        <v>253</v>
      </c>
      <c r="B1531" s="579" t="s">
        <v>5033</v>
      </c>
      <c r="C1531" s="599" t="s">
        <v>5202</v>
      </c>
      <c r="D1531" s="599" t="s">
        <v>5202</v>
      </c>
      <c r="E1531" s="609">
        <v>40506</v>
      </c>
      <c r="F1531" s="599" t="s">
        <v>5297</v>
      </c>
      <c r="I1531" s="614" t="s">
        <v>5304</v>
      </c>
    </row>
    <row r="1532" spans="1:9">
      <c r="A1532" s="368">
        <v>254</v>
      </c>
      <c r="B1532" s="579" t="s">
        <v>5034</v>
      </c>
      <c r="C1532" s="599" t="s">
        <v>5202</v>
      </c>
      <c r="D1532" s="599" t="s">
        <v>5202</v>
      </c>
      <c r="E1532" s="609">
        <v>40506</v>
      </c>
      <c r="F1532" s="599" t="s">
        <v>5297</v>
      </c>
      <c r="I1532" s="614" t="s">
        <v>5304</v>
      </c>
    </row>
    <row r="1533" spans="1:9">
      <c r="A1533" s="368">
        <v>255</v>
      </c>
      <c r="B1533" s="579" t="s">
        <v>5035</v>
      </c>
      <c r="C1533" s="599" t="s">
        <v>5202</v>
      </c>
      <c r="D1533" s="599" t="s">
        <v>5202</v>
      </c>
      <c r="E1533" s="609">
        <v>40506</v>
      </c>
      <c r="F1533" s="599" t="s">
        <v>5297</v>
      </c>
      <c r="I1533" s="614" t="s">
        <v>5304</v>
      </c>
    </row>
    <row r="1534" spans="1:9">
      <c r="A1534" s="368">
        <v>256</v>
      </c>
      <c r="B1534" s="579" t="s">
        <v>5036</v>
      </c>
      <c r="C1534" s="599" t="s">
        <v>5202</v>
      </c>
      <c r="D1534" s="599" t="s">
        <v>5202</v>
      </c>
      <c r="E1534" s="609">
        <v>40506</v>
      </c>
      <c r="F1534" s="599" t="s">
        <v>5297</v>
      </c>
      <c r="I1534" s="614" t="s">
        <v>5304</v>
      </c>
    </row>
    <row r="1535" spans="1:9">
      <c r="A1535" s="368">
        <v>257</v>
      </c>
      <c r="B1535" s="579" t="s">
        <v>5037</v>
      </c>
      <c r="C1535" s="599" t="s">
        <v>5202</v>
      </c>
      <c r="D1535" s="599" t="s">
        <v>5202</v>
      </c>
      <c r="E1535" s="609">
        <v>40506</v>
      </c>
      <c r="F1535" s="599" t="s">
        <v>5297</v>
      </c>
      <c r="I1535" s="614" t="s">
        <v>5304</v>
      </c>
    </row>
    <row r="1536" spans="1:9">
      <c r="A1536" s="368">
        <v>258</v>
      </c>
      <c r="B1536" s="579" t="s">
        <v>5038</v>
      </c>
      <c r="C1536" s="599" t="s">
        <v>5202</v>
      </c>
      <c r="D1536" s="599" t="s">
        <v>5202</v>
      </c>
      <c r="E1536" s="609">
        <v>40506</v>
      </c>
      <c r="F1536" s="599" t="s">
        <v>5297</v>
      </c>
      <c r="I1536" s="614" t="s">
        <v>5304</v>
      </c>
    </row>
    <row r="1537" spans="1:9">
      <c r="A1537" s="368">
        <v>259</v>
      </c>
      <c r="B1537" s="579" t="s">
        <v>5039</v>
      </c>
      <c r="C1537" s="599" t="s">
        <v>5202</v>
      </c>
      <c r="D1537" s="599" t="s">
        <v>5202</v>
      </c>
      <c r="E1537" s="609">
        <v>40506</v>
      </c>
      <c r="F1537" s="599" t="s">
        <v>5297</v>
      </c>
      <c r="I1537" s="614" t="s">
        <v>5304</v>
      </c>
    </row>
    <row r="1538" spans="1:9">
      <c r="A1538" s="368">
        <v>260</v>
      </c>
      <c r="B1538" s="579" t="s">
        <v>5040</v>
      </c>
      <c r="C1538" s="599" t="s">
        <v>5202</v>
      </c>
      <c r="D1538" s="599" t="s">
        <v>5202</v>
      </c>
      <c r="E1538" s="609">
        <v>40506</v>
      </c>
      <c r="F1538" s="599" t="s">
        <v>5297</v>
      </c>
      <c r="I1538" s="614" t="s">
        <v>5304</v>
      </c>
    </row>
    <row r="1539" spans="1:9">
      <c r="A1539" s="368">
        <v>261</v>
      </c>
      <c r="B1539" s="579" t="s">
        <v>5041</v>
      </c>
      <c r="C1539" s="599" t="s">
        <v>5202</v>
      </c>
      <c r="D1539" s="599" t="s">
        <v>5202</v>
      </c>
      <c r="E1539" s="609">
        <v>40506</v>
      </c>
      <c r="F1539" s="599" t="s">
        <v>5297</v>
      </c>
      <c r="I1539" s="614" t="s">
        <v>5304</v>
      </c>
    </row>
    <row r="1540" spans="1:9">
      <c r="A1540" s="368">
        <v>262</v>
      </c>
      <c r="B1540" s="579" t="s">
        <v>5042</v>
      </c>
      <c r="C1540" s="599" t="s">
        <v>5202</v>
      </c>
      <c r="D1540" s="599" t="s">
        <v>5203</v>
      </c>
      <c r="E1540" s="609">
        <v>40554</v>
      </c>
      <c r="F1540" s="599" t="s">
        <v>5298</v>
      </c>
      <c r="I1540" s="614" t="s">
        <v>5304</v>
      </c>
    </row>
    <row r="1541" spans="1:9">
      <c r="A1541" s="368">
        <v>263</v>
      </c>
      <c r="B1541" s="579" t="s">
        <v>5043</v>
      </c>
      <c r="C1541" s="599" t="s">
        <v>5203</v>
      </c>
      <c r="D1541" s="599" t="s">
        <v>5204</v>
      </c>
      <c r="E1541" s="609">
        <v>40723</v>
      </c>
      <c r="F1541" s="599" t="s">
        <v>5298</v>
      </c>
      <c r="I1541" s="614" t="s">
        <v>5304</v>
      </c>
    </row>
    <row r="1542" spans="1:9">
      <c r="A1542" s="368">
        <v>264</v>
      </c>
      <c r="B1542" s="579" t="s">
        <v>5044</v>
      </c>
      <c r="C1542" s="599" t="s">
        <v>5204</v>
      </c>
      <c r="D1542" s="599" t="s">
        <v>5204</v>
      </c>
      <c r="E1542" s="609">
        <v>40723</v>
      </c>
      <c r="F1542" s="599" t="s">
        <v>5298</v>
      </c>
      <c r="I1542" s="614" t="s">
        <v>5304</v>
      </c>
    </row>
    <row r="1543" spans="1:9">
      <c r="A1543" s="368">
        <v>265</v>
      </c>
      <c r="B1543" s="579" t="s">
        <v>5045</v>
      </c>
      <c r="C1543" s="599" t="s">
        <v>5204</v>
      </c>
      <c r="D1543" s="599" t="s">
        <v>5205</v>
      </c>
      <c r="E1543" s="609">
        <v>40723</v>
      </c>
      <c r="F1543" s="599" t="s">
        <v>5298</v>
      </c>
      <c r="I1543" s="614" t="s">
        <v>5304</v>
      </c>
    </row>
    <row r="1544" spans="1:9">
      <c r="A1544" s="368">
        <v>266</v>
      </c>
      <c r="B1544" s="579" t="s">
        <v>5046</v>
      </c>
      <c r="C1544" s="599" t="s">
        <v>5205</v>
      </c>
      <c r="D1544" s="599" t="s">
        <v>5204</v>
      </c>
      <c r="E1544" s="609">
        <v>40723</v>
      </c>
      <c r="F1544" s="599" t="s">
        <v>5298</v>
      </c>
      <c r="I1544" s="614" t="s">
        <v>5304</v>
      </c>
    </row>
    <row r="1545" spans="1:9">
      <c r="A1545" s="368">
        <v>267</v>
      </c>
      <c r="B1545" s="579" t="s">
        <v>5047</v>
      </c>
      <c r="C1545" s="599" t="s">
        <v>5204</v>
      </c>
      <c r="D1545" s="599" t="s">
        <v>5205</v>
      </c>
      <c r="E1545" s="609">
        <v>40723</v>
      </c>
      <c r="F1545" s="599" t="s">
        <v>5298</v>
      </c>
      <c r="I1545" s="614" t="s">
        <v>5304</v>
      </c>
    </row>
    <row r="1546" spans="1:9">
      <c r="A1546" s="368">
        <v>268</v>
      </c>
      <c r="B1546" s="579" t="s">
        <v>5048</v>
      </c>
      <c r="C1546" s="599" t="s">
        <v>5205</v>
      </c>
      <c r="D1546" s="599" t="s">
        <v>5205</v>
      </c>
      <c r="E1546" s="609">
        <v>40723</v>
      </c>
      <c r="F1546" s="599" t="s">
        <v>5298</v>
      </c>
      <c r="I1546" s="614" t="s">
        <v>5304</v>
      </c>
    </row>
    <row r="1547" spans="1:9">
      <c r="A1547" s="368">
        <v>269</v>
      </c>
      <c r="B1547" s="579" t="s">
        <v>5049</v>
      </c>
      <c r="C1547" s="599" t="s">
        <v>5205</v>
      </c>
      <c r="D1547" s="599" t="s">
        <v>5204</v>
      </c>
      <c r="E1547" s="609">
        <v>40723</v>
      </c>
      <c r="F1547" s="599" t="s">
        <v>5298</v>
      </c>
      <c r="I1547" s="614" t="s">
        <v>5304</v>
      </c>
    </row>
    <row r="1548" spans="1:9">
      <c r="A1548" s="368">
        <v>270</v>
      </c>
      <c r="B1548" s="579" t="s">
        <v>5050</v>
      </c>
      <c r="C1548" s="599" t="s">
        <v>5204</v>
      </c>
      <c r="D1548" s="599" t="s">
        <v>5204</v>
      </c>
      <c r="E1548" s="609">
        <v>40723</v>
      </c>
      <c r="F1548" s="599" t="s">
        <v>5298</v>
      </c>
      <c r="I1548" s="614" t="s">
        <v>5304</v>
      </c>
    </row>
    <row r="1549" spans="1:9">
      <c r="A1549" s="368">
        <v>271</v>
      </c>
      <c r="B1549" s="579" t="s">
        <v>5051</v>
      </c>
      <c r="C1549" s="599" t="s">
        <v>5204</v>
      </c>
      <c r="D1549" s="599" t="s">
        <v>5206</v>
      </c>
      <c r="E1549" s="609">
        <v>40766</v>
      </c>
      <c r="F1549" s="599" t="s">
        <v>907</v>
      </c>
      <c r="I1549" s="614" t="s">
        <v>5304</v>
      </c>
    </row>
    <row r="1550" spans="1:9">
      <c r="A1550" s="368">
        <v>272</v>
      </c>
      <c r="B1550" s="579" t="s">
        <v>5052</v>
      </c>
      <c r="C1550" s="599" t="s">
        <v>5206</v>
      </c>
      <c r="D1550" s="599" t="s">
        <v>5207</v>
      </c>
      <c r="E1550" s="609">
        <v>40786</v>
      </c>
      <c r="F1550" s="599" t="s">
        <v>907</v>
      </c>
      <c r="I1550" s="614" t="s">
        <v>5304</v>
      </c>
    </row>
    <row r="1551" spans="1:9">
      <c r="A1551" s="368">
        <v>273</v>
      </c>
      <c r="B1551" s="579" t="s">
        <v>5053</v>
      </c>
      <c r="C1551" s="599" t="s">
        <v>5207</v>
      </c>
      <c r="D1551" s="599" t="s">
        <v>5208</v>
      </c>
      <c r="E1551" s="609">
        <v>40786</v>
      </c>
      <c r="F1551" s="599" t="s">
        <v>907</v>
      </c>
      <c r="I1551" s="614" t="s">
        <v>5304</v>
      </c>
    </row>
    <row r="1552" spans="1:9">
      <c r="A1552" s="368">
        <v>274</v>
      </c>
      <c r="B1552" s="579" t="s">
        <v>5054</v>
      </c>
      <c r="C1552" s="599" t="s">
        <v>5208</v>
      </c>
      <c r="D1552" s="599" t="s">
        <v>5207</v>
      </c>
      <c r="E1552" s="609">
        <v>40786</v>
      </c>
      <c r="F1552" s="599" t="s">
        <v>907</v>
      </c>
      <c r="I1552" s="614" t="s">
        <v>5304</v>
      </c>
    </row>
    <row r="1553" spans="1:9">
      <c r="A1553" s="368">
        <v>275</v>
      </c>
      <c r="B1553" s="579" t="s">
        <v>5055</v>
      </c>
      <c r="C1553" s="599" t="s">
        <v>5207</v>
      </c>
      <c r="D1553" s="599" t="s">
        <v>5207</v>
      </c>
      <c r="E1553" s="609">
        <v>40786</v>
      </c>
      <c r="F1553" s="599" t="s">
        <v>907</v>
      </c>
      <c r="I1553" s="614" t="s">
        <v>5304</v>
      </c>
    </row>
    <row r="1554" spans="1:9">
      <c r="A1554" s="368">
        <v>276</v>
      </c>
      <c r="B1554" s="579" t="s">
        <v>5056</v>
      </c>
      <c r="C1554" s="599" t="s">
        <v>5207</v>
      </c>
      <c r="D1554" s="599" t="s">
        <v>5207</v>
      </c>
      <c r="E1554" s="609">
        <v>40786</v>
      </c>
      <c r="F1554" s="599" t="s">
        <v>907</v>
      </c>
      <c r="I1554" s="614" t="s">
        <v>5304</v>
      </c>
    </row>
    <row r="1555" spans="1:9">
      <c r="A1555" s="368">
        <v>277</v>
      </c>
      <c r="B1555" s="579" t="s">
        <v>5057</v>
      </c>
      <c r="C1555" s="599" t="s">
        <v>5207</v>
      </c>
      <c r="D1555" s="599" t="s">
        <v>5208</v>
      </c>
      <c r="E1555" s="609">
        <v>40786</v>
      </c>
      <c r="F1555" s="599" t="s">
        <v>907</v>
      </c>
      <c r="I1555" s="614" t="s">
        <v>5304</v>
      </c>
    </row>
    <row r="1556" spans="1:9">
      <c r="A1556" s="368">
        <v>278</v>
      </c>
      <c r="B1556" s="579" t="s">
        <v>5058</v>
      </c>
      <c r="C1556" s="599" t="s">
        <v>5208</v>
      </c>
      <c r="D1556" s="599" t="s">
        <v>5209</v>
      </c>
      <c r="E1556" s="609">
        <v>40803</v>
      </c>
      <c r="F1556" s="599" t="s">
        <v>908</v>
      </c>
      <c r="I1556" s="600" t="s">
        <v>5306</v>
      </c>
    </row>
    <row r="1557" spans="1:9">
      <c r="A1557" s="368">
        <v>279</v>
      </c>
      <c r="B1557" s="579" t="s">
        <v>5059</v>
      </c>
      <c r="C1557" s="599" t="s">
        <v>5209</v>
      </c>
      <c r="D1557" s="599" t="s">
        <v>5209</v>
      </c>
      <c r="E1557" s="609">
        <v>40803</v>
      </c>
      <c r="F1557" s="599" t="s">
        <v>908</v>
      </c>
      <c r="I1557" s="600" t="s">
        <v>5306</v>
      </c>
    </row>
    <row r="1558" spans="1:9">
      <c r="A1558" s="368">
        <v>280</v>
      </c>
      <c r="B1558" s="579" t="s">
        <v>5060</v>
      </c>
      <c r="C1558" s="599" t="s">
        <v>5209</v>
      </c>
      <c r="D1558" s="599" t="s">
        <v>5209</v>
      </c>
      <c r="E1558" s="609">
        <v>40803</v>
      </c>
      <c r="F1558" s="599" t="s">
        <v>908</v>
      </c>
      <c r="I1558" s="600" t="s">
        <v>5306</v>
      </c>
    </row>
    <row r="1559" spans="1:9">
      <c r="A1559" s="368">
        <v>281</v>
      </c>
      <c r="B1559" s="579" t="s">
        <v>5061</v>
      </c>
      <c r="C1559" s="599" t="s">
        <v>5209</v>
      </c>
      <c r="D1559" s="599" t="s">
        <v>5209</v>
      </c>
      <c r="E1559" s="609">
        <v>40803</v>
      </c>
      <c r="F1559" s="599" t="s">
        <v>908</v>
      </c>
      <c r="I1559" s="600" t="s">
        <v>5306</v>
      </c>
    </row>
    <row r="1560" spans="1:9">
      <c r="A1560" s="368">
        <v>282</v>
      </c>
      <c r="B1560" s="579" t="s">
        <v>5062</v>
      </c>
      <c r="C1560" s="599" t="s">
        <v>5209</v>
      </c>
      <c r="D1560" s="599" t="s">
        <v>5210</v>
      </c>
      <c r="E1560" s="609">
        <v>40844</v>
      </c>
      <c r="F1560" s="599" t="s">
        <v>907</v>
      </c>
      <c r="I1560" s="614" t="s">
        <v>5304</v>
      </c>
    </row>
    <row r="1561" spans="1:9">
      <c r="A1561" s="368">
        <v>283</v>
      </c>
      <c r="B1561" s="579" t="s">
        <v>1654</v>
      </c>
      <c r="C1561" s="599" t="s">
        <v>5210</v>
      </c>
      <c r="D1561" s="599" t="s">
        <v>1655</v>
      </c>
      <c r="E1561" s="609">
        <v>40954</v>
      </c>
      <c r="F1561" s="599" t="s">
        <v>907</v>
      </c>
      <c r="I1561" s="600" t="s">
        <v>5307</v>
      </c>
    </row>
    <row r="1562" spans="1:9">
      <c r="A1562" s="368">
        <v>284</v>
      </c>
      <c r="B1562" s="579" t="s">
        <v>1656</v>
      </c>
      <c r="C1562" s="599" t="s">
        <v>1655</v>
      </c>
      <c r="D1562" s="599" t="s">
        <v>1655</v>
      </c>
      <c r="E1562" s="609">
        <v>40954</v>
      </c>
      <c r="F1562" s="599" t="s">
        <v>907</v>
      </c>
      <c r="I1562" s="600" t="s">
        <v>5307</v>
      </c>
    </row>
    <row r="1563" spans="1:9">
      <c r="A1563" s="368">
        <v>285</v>
      </c>
      <c r="B1563" s="579" t="s">
        <v>5063</v>
      </c>
      <c r="C1563" s="599" t="s">
        <v>1655</v>
      </c>
      <c r="D1563" s="599" t="s">
        <v>5211</v>
      </c>
      <c r="E1563" s="609">
        <v>40998</v>
      </c>
      <c r="F1563" s="599" t="s">
        <v>5296</v>
      </c>
      <c r="I1563" s="614" t="s">
        <v>5304</v>
      </c>
    </row>
    <row r="1564" spans="1:9">
      <c r="A1564" s="368">
        <v>286</v>
      </c>
      <c r="B1564" s="579" t="s">
        <v>909</v>
      </c>
      <c r="C1564" s="599" t="s">
        <v>5211</v>
      </c>
      <c r="D1564" s="599" t="s">
        <v>910</v>
      </c>
      <c r="E1564" s="609">
        <v>40999</v>
      </c>
      <c r="F1564" s="599" t="s">
        <v>907</v>
      </c>
      <c r="I1564" s="600" t="s">
        <v>5307</v>
      </c>
    </row>
    <row r="1565" spans="1:9">
      <c r="A1565" s="368">
        <v>287</v>
      </c>
      <c r="B1565" s="579" t="s">
        <v>911</v>
      </c>
      <c r="C1565" s="599" t="s">
        <v>910</v>
      </c>
      <c r="D1565" s="599" t="s">
        <v>910</v>
      </c>
      <c r="E1565" s="609">
        <v>40999</v>
      </c>
      <c r="F1565" s="599" t="s">
        <v>907</v>
      </c>
      <c r="I1565" s="600" t="s">
        <v>5307</v>
      </c>
    </row>
    <row r="1566" spans="1:9">
      <c r="A1566" s="368">
        <v>288</v>
      </c>
      <c r="B1566" s="579" t="s">
        <v>912</v>
      </c>
      <c r="C1566" s="599" t="s">
        <v>910</v>
      </c>
      <c r="D1566" s="599" t="s">
        <v>913</v>
      </c>
      <c r="E1566" s="609">
        <v>41013</v>
      </c>
      <c r="F1566" s="599" t="s">
        <v>907</v>
      </c>
      <c r="I1566" s="600" t="s">
        <v>5307</v>
      </c>
    </row>
    <row r="1567" spans="1:9">
      <c r="A1567" s="368">
        <v>289</v>
      </c>
      <c r="B1567" s="579" t="s">
        <v>914</v>
      </c>
      <c r="C1567" s="599" t="s">
        <v>913</v>
      </c>
      <c r="D1567" s="599" t="s">
        <v>913</v>
      </c>
      <c r="E1567" s="609">
        <v>41013</v>
      </c>
      <c r="F1567" s="599" t="s">
        <v>907</v>
      </c>
      <c r="I1567" s="600" t="s">
        <v>5307</v>
      </c>
    </row>
    <row r="1568" spans="1:9">
      <c r="A1568" s="368">
        <v>290</v>
      </c>
      <c r="B1568" s="579" t="s">
        <v>915</v>
      </c>
      <c r="C1568" s="599" t="s">
        <v>913</v>
      </c>
      <c r="D1568" s="599" t="s">
        <v>916</v>
      </c>
      <c r="E1568" s="609">
        <v>41013</v>
      </c>
      <c r="F1568" s="599" t="s">
        <v>907</v>
      </c>
      <c r="I1568" s="600" t="s">
        <v>5307</v>
      </c>
    </row>
    <row r="1569" spans="1:9">
      <c r="A1569" s="368">
        <v>291</v>
      </c>
      <c r="B1569" s="579" t="s">
        <v>917</v>
      </c>
      <c r="C1569" s="599" t="s">
        <v>916</v>
      </c>
      <c r="D1569" s="599" t="s">
        <v>918</v>
      </c>
      <c r="E1569" s="609">
        <v>41013</v>
      </c>
      <c r="F1569" s="599" t="s">
        <v>907</v>
      </c>
      <c r="I1569" s="600" t="s">
        <v>5307</v>
      </c>
    </row>
    <row r="1570" spans="1:9">
      <c r="A1570" s="368">
        <v>292</v>
      </c>
      <c r="B1570" s="579" t="s">
        <v>919</v>
      </c>
      <c r="C1570" s="599" t="s">
        <v>918</v>
      </c>
      <c r="D1570" s="599" t="s">
        <v>916</v>
      </c>
      <c r="E1570" s="609">
        <v>41013</v>
      </c>
      <c r="F1570" s="599" t="s">
        <v>907</v>
      </c>
      <c r="I1570" s="600" t="s">
        <v>5307</v>
      </c>
    </row>
    <row r="1571" spans="1:9">
      <c r="A1571" s="368">
        <v>293</v>
      </c>
      <c r="B1571" s="579" t="s">
        <v>920</v>
      </c>
      <c r="C1571" s="599" t="s">
        <v>916</v>
      </c>
      <c r="D1571" s="599" t="s">
        <v>921</v>
      </c>
      <c r="E1571" s="609">
        <v>41027</v>
      </c>
      <c r="F1571" s="599" t="s">
        <v>907</v>
      </c>
      <c r="I1571" s="600" t="s">
        <v>5307</v>
      </c>
    </row>
    <row r="1572" spans="1:9">
      <c r="A1572" s="368">
        <v>294</v>
      </c>
      <c r="B1572" s="579" t="s">
        <v>922</v>
      </c>
      <c r="C1572" s="599" t="s">
        <v>921</v>
      </c>
      <c r="D1572" s="599" t="s">
        <v>921</v>
      </c>
      <c r="E1572" s="609">
        <v>41027</v>
      </c>
      <c r="F1572" s="599" t="s">
        <v>907</v>
      </c>
      <c r="I1572" s="600" t="s">
        <v>5307</v>
      </c>
    </row>
    <row r="1573" spans="1:9">
      <c r="A1573" s="368">
        <v>295</v>
      </c>
      <c r="B1573" s="579" t="s">
        <v>1657</v>
      </c>
      <c r="C1573" s="599" t="s">
        <v>921</v>
      </c>
      <c r="D1573" s="599" t="s">
        <v>1658</v>
      </c>
      <c r="E1573" s="609">
        <v>41041</v>
      </c>
      <c r="F1573" s="599" t="s">
        <v>907</v>
      </c>
      <c r="I1573" s="600" t="s">
        <v>5307</v>
      </c>
    </row>
    <row r="1574" spans="1:9">
      <c r="A1574" s="368">
        <v>296</v>
      </c>
      <c r="B1574" s="579" t="s">
        <v>1659</v>
      </c>
      <c r="C1574" s="599" t="s">
        <v>1658</v>
      </c>
      <c r="D1574" s="599" t="s">
        <v>1660</v>
      </c>
      <c r="E1574" s="609">
        <v>41047</v>
      </c>
      <c r="F1574" s="599" t="s">
        <v>907</v>
      </c>
      <c r="I1574" s="600" t="s">
        <v>5307</v>
      </c>
    </row>
    <row r="1575" spans="1:9">
      <c r="A1575" s="368">
        <v>297</v>
      </c>
      <c r="B1575" s="579" t="s">
        <v>1661</v>
      </c>
      <c r="C1575" s="599" t="s">
        <v>1660</v>
      </c>
      <c r="D1575" s="599" t="s">
        <v>1660</v>
      </c>
      <c r="E1575" s="609">
        <v>41047</v>
      </c>
      <c r="F1575" s="599" t="s">
        <v>907</v>
      </c>
      <c r="I1575" s="600" t="s">
        <v>5307</v>
      </c>
    </row>
    <row r="1576" spans="1:9">
      <c r="A1576" s="368">
        <v>298</v>
      </c>
      <c r="B1576" s="579" t="s">
        <v>1662</v>
      </c>
      <c r="C1576" s="599" t="s">
        <v>1660</v>
      </c>
      <c r="D1576" s="599" t="s">
        <v>1663</v>
      </c>
      <c r="E1576" s="609">
        <v>41055</v>
      </c>
      <c r="F1576" s="599" t="s">
        <v>907</v>
      </c>
      <c r="I1576" s="600" t="s">
        <v>5307</v>
      </c>
    </row>
    <row r="1577" spans="1:9">
      <c r="A1577" s="368">
        <v>299</v>
      </c>
      <c r="B1577" s="579" t="s">
        <v>1664</v>
      </c>
      <c r="C1577" s="599" t="s">
        <v>1663</v>
      </c>
      <c r="D1577" s="599" t="s">
        <v>1665</v>
      </c>
      <c r="E1577" s="609">
        <v>41078</v>
      </c>
      <c r="F1577" s="599" t="s">
        <v>907</v>
      </c>
      <c r="I1577" s="600" t="s">
        <v>5307</v>
      </c>
    </row>
    <row r="1578" spans="1:9">
      <c r="A1578" s="368">
        <v>300</v>
      </c>
      <c r="B1578" s="579" t="s">
        <v>5064</v>
      </c>
      <c r="C1578" s="599" t="s">
        <v>1665</v>
      </c>
      <c r="D1578" s="599" t="s">
        <v>5212</v>
      </c>
      <c r="E1578" s="609">
        <v>41152</v>
      </c>
      <c r="F1578" s="599" t="s">
        <v>908</v>
      </c>
      <c r="I1578" s="616" t="s">
        <v>5308</v>
      </c>
    </row>
    <row r="1579" spans="1:9">
      <c r="A1579" s="368">
        <v>301</v>
      </c>
      <c r="B1579" s="579" t="s">
        <v>5065</v>
      </c>
      <c r="C1579" s="599" t="s">
        <v>5212</v>
      </c>
      <c r="D1579" s="599" t="s">
        <v>5212</v>
      </c>
      <c r="E1579" s="609">
        <v>41152</v>
      </c>
      <c r="F1579" s="599" t="s">
        <v>908</v>
      </c>
      <c r="I1579" s="616" t="s">
        <v>5308</v>
      </c>
    </row>
    <row r="1580" spans="1:9">
      <c r="A1580" s="368">
        <v>302</v>
      </c>
      <c r="B1580" s="579" t="s">
        <v>5066</v>
      </c>
      <c r="C1580" s="599" t="s">
        <v>5212</v>
      </c>
      <c r="D1580" s="599" t="s">
        <v>5213</v>
      </c>
      <c r="E1580" s="609">
        <v>41172</v>
      </c>
      <c r="F1580" s="599" t="s">
        <v>908</v>
      </c>
      <c r="I1580" s="614" t="s">
        <v>5304</v>
      </c>
    </row>
    <row r="1581" spans="1:9">
      <c r="A1581" s="368">
        <v>303</v>
      </c>
      <c r="B1581" s="579" t="s">
        <v>5067</v>
      </c>
      <c r="C1581" s="599" t="s">
        <v>5213</v>
      </c>
      <c r="D1581" s="513" t="s">
        <v>5214</v>
      </c>
      <c r="E1581" s="610">
        <v>41045.091168981482</v>
      </c>
      <c r="F1581" s="513" t="s">
        <v>5277</v>
      </c>
      <c r="I1581" s="614" t="s">
        <v>5304</v>
      </c>
    </row>
    <row r="1582" spans="1:9">
      <c r="A1582" s="368">
        <v>304</v>
      </c>
      <c r="B1582" s="579" t="s">
        <v>5068</v>
      </c>
      <c r="C1582" s="513" t="s">
        <v>5214</v>
      </c>
      <c r="D1582" s="513" t="s">
        <v>5215</v>
      </c>
      <c r="E1582" s="610">
        <v>41045.1330787037</v>
      </c>
      <c r="F1582" s="513" t="s">
        <v>5277</v>
      </c>
      <c r="I1582" s="614" t="s">
        <v>5304</v>
      </c>
    </row>
    <row r="1583" spans="1:9">
      <c r="A1583" s="368">
        <v>305</v>
      </c>
      <c r="B1583" s="579" t="s">
        <v>5069</v>
      </c>
      <c r="C1583" s="513" t="s">
        <v>5215</v>
      </c>
      <c r="D1583" s="513" t="s">
        <v>5214</v>
      </c>
      <c r="E1583" s="610">
        <v>41045.086851851855</v>
      </c>
      <c r="F1583" s="513" t="s">
        <v>5277</v>
      </c>
      <c r="I1583" s="614" t="s">
        <v>5304</v>
      </c>
    </row>
    <row r="1584" spans="1:9">
      <c r="A1584" s="368">
        <v>306</v>
      </c>
      <c r="B1584" s="579" t="s">
        <v>5070</v>
      </c>
      <c r="C1584" s="513" t="s">
        <v>5214</v>
      </c>
      <c r="D1584" s="513" t="s">
        <v>5216</v>
      </c>
      <c r="E1584" s="610">
        <v>41013.784837962965</v>
      </c>
      <c r="F1584" s="513" t="s">
        <v>81</v>
      </c>
      <c r="I1584" s="614" t="s">
        <v>5304</v>
      </c>
    </row>
    <row r="1585" spans="1:9">
      <c r="A1585" s="368">
        <v>307</v>
      </c>
      <c r="B1585" s="579" t="s">
        <v>5071</v>
      </c>
      <c r="C1585" s="513" t="s">
        <v>5216</v>
      </c>
      <c r="D1585" s="513" t="s">
        <v>5217</v>
      </c>
      <c r="E1585" s="610">
        <v>41191.452164351853</v>
      </c>
      <c r="F1585" s="513" t="s">
        <v>5277</v>
      </c>
      <c r="I1585" s="614" t="s">
        <v>5304</v>
      </c>
    </row>
    <row r="1586" spans="1:9">
      <c r="A1586" s="368">
        <v>308</v>
      </c>
      <c r="B1586" s="579" t="s">
        <v>5072</v>
      </c>
      <c r="C1586" s="513" t="s">
        <v>5217</v>
      </c>
      <c r="D1586" s="513" t="s">
        <v>5214</v>
      </c>
      <c r="E1586" s="610">
        <v>41045.098923611113</v>
      </c>
      <c r="F1586" s="513" t="s">
        <v>5277</v>
      </c>
      <c r="I1586" s="614" t="s">
        <v>5304</v>
      </c>
    </row>
    <row r="1587" spans="1:9">
      <c r="A1587" s="368">
        <v>309</v>
      </c>
      <c r="B1587" s="579" t="s">
        <v>5073</v>
      </c>
      <c r="C1587" s="513" t="s">
        <v>5214</v>
      </c>
      <c r="D1587" s="513" t="s">
        <v>5218</v>
      </c>
      <c r="E1587" s="610">
        <v>41045.145624999997</v>
      </c>
      <c r="F1587" s="513" t="s">
        <v>5277</v>
      </c>
      <c r="I1587" s="614" t="s">
        <v>5304</v>
      </c>
    </row>
    <row r="1588" spans="1:9">
      <c r="A1588" s="368">
        <v>310</v>
      </c>
      <c r="B1588" s="579" t="s">
        <v>5074</v>
      </c>
      <c r="C1588" s="513" t="s">
        <v>5218</v>
      </c>
      <c r="D1588" s="513" t="s">
        <v>5217</v>
      </c>
      <c r="E1588" s="610">
        <v>41191.452847222223</v>
      </c>
      <c r="F1588" s="513" t="s">
        <v>5277</v>
      </c>
      <c r="I1588" s="614" t="s">
        <v>5304</v>
      </c>
    </row>
    <row r="1589" spans="1:9">
      <c r="A1589" s="368">
        <v>311</v>
      </c>
      <c r="B1589" s="579" t="s">
        <v>1670</v>
      </c>
      <c r="C1589" s="513" t="s">
        <v>5217</v>
      </c>
      <c r="D1589" s="513" t="s">
        <v>1671</v>
      </c>
      <c r="E1589" s="610">
        <v>41004.052974537037</v>
      </c>
      <c r="F1589" s="513" t="s">
        <v>5283</v>
      </c>
      <c r="I1589" s="600" t="s">
        <v>5307</v>
      </c>
    </row>
    <row r="1590" spans="1:9">
      <c r="A1590" s="368">
        <v>312</v>
      </c>
      <c r="B1590" s="579" t="s">
        <v>5075</v>
      </c>
      <c r="C1590" s="513" t="s">
        <v>1671</v>
      </c>
      <c r="D1590" s="513" t="s">
        <v>5218</v>
      </c>
      <c r="E1590" s="610">
        <v>41045.038645833331</v>
      </c>
      <c r="F1590" s="513" t="s">
        <v>5277</v>
      </c>
      <c r="I1590" s="614" t="s">
        <v>5304</v>
      </c>
    </row>
    <row r="1591" spans="1:9">
      <c r="A1591" s="368">
        <v>313</v>
      </c>
      <c r="B1591" s="579" t="s">
        <v>5076</v>
      </c>
      <c r="C1591" s="513" t="s">
        <v>5218</v>
      </c>
      <c r="D1591" s="513" t="s">
        <v>5219</v>
      </c>
      <c r="E1591" s="610">
        <v>41024.158842592595</v>
      </c>
      <c r="F1591" s="513" t="s">
        <v>5277</v>
      </c>
      <c r="I1591" s="614" t="s">
        <v>5304</v>
      </c>
    </row>
    <row r="1592" spans="1:9">
      <c r="A1592" s="368">
        <v>314</v>
      </c>
      <c r="B1592" s="579" t="s">
        <v>1668</v>
      </c>
      <c r="C1592" s="513" t="s">
        <v>5219</v>
      </c>
      <c r="D1592" s="513" t="s">
        <v>1667</v>
      </c>
      <c r="E1592" s="610">
        <v>40996.987592592595</v>
      </c>
      <c r="F1592" s="513" t="s">
        <v>5283</v>
      </c>
      <c r="I1592" s="600" t="s">
        <v>5307</v>
      </c>
    </row>
    <row r="1593" spans="1:9">
      <c r="A1593" s="368">
        <v>315</v>
      </c>
      <c r="B1593" s="579" t="s">
        <v>5077</v>
      </c>
      <c r="C1593" s="513" t="s">
        <v>1667</v>
      </c>
      <c r="D1593" s="513" t="s">
        <v>5216</v>
      </c>
      <c r="E1593" s="610">
        <v>41013.787858796299</v>
      </c>
      <c r="F1593" s="513" t="s">
        <v>81</v>
      </c>
      <c r="I1593" s="614" t="s">
        <v>5304</v>
      </c>
    </row>
    <row r="1594" spans="1:9">
      <c r="A1594" s="368">
        <v>316</v>
      </c>
      <c r="B1594" s="579" t="s">
        <v>5078</v>
      </c>
      <c r="C1594" s="513" t="s">
        <v>5216</v>
      </c>
      <c r="D1594" s="513" t="s">
        <v>5215</v>
      </c>
      <c r="E1594" s="610">
        <v>41045.122789351852</v>
      </c>
      <c r="F1594" s="513" t="s">
        <v>5277</v>
      </c>
      <c r="I1594" s="614" t="s">
        <v>5304</v>
      </c>
    </row>
    <row r="1595" spans="1:9">
      <c r="A1595" s="368">
        <v>317</v>
      </c>
      <c r="B1595" s="579" t="s">
        <v>5079</v>
      </c>
      <c r="C1595" s="513" t="s">
        <v>5215</v>
      </c>
      <c r="D1595" s="513" t="s">
        <v>5220</v>
      </c>
      <c r="E1595" s="610">
        <v>41116.895439814813</v>
      </c>
      <c r="F1595" s="513" t="s">
        <v>5277</v>
      </c>
      <c r="I1595" s="614" t="s">
        <v>5304</v>
      </c>
    </row>
    <row r="1596" spans="1:9">
      <c r="A1596" s="368">
        <v>318</v>
      </c>
      <c r="B1596" s="579" t="s">
        <v>1666</v>
      </c>
      <c r="C1596" s="513" t="s">
        <v>5220</v>
      </c>
      <c r="D1596" s="513" t="s">
        <v>1667</v>
      </c>
      <c r="E1596" s="610">
        <v>40996.987835648149</v>
      </c>
      <c r="F1596" s="513" t="s">
        <v>5283</v>
      </c>
      <c r="I1596" s="600" t="s">
        <v>5307</v>
      </c>
    </row>
    <row r="1597" spans="1:9">
      <c r="A1597" s="368">
        <v>319</v>
      </c>
      <c r="B1597" s="579" t="s">
        <v>5080</v>
      </c>
      <c r="C1597" s="513" t="s">
        <v>1667</v>
      </c>
      <c r="D1597" s="513" t="s">
        <v>5221</v>
      </c>
      <c r="E1597" s="610">
        <v>41030.985694444447</v>
      </c>
      <c r="F1597" s="513" t="s">
        <v>5277</v>
      </c>
      <c r="I1597" s="614" t="s">
        <v>5304</v>
      </c>
    </row>
    <row r="1598" spans="1:9">
      <c r="A1598" s="368">
        <v>320</v>
      </c>
      <c r="B1598" s="579" t="s">
        <v>5081</v>
      </c>
      <c r="C1598" s="513" t="s">
        <v>5221</v>
      </c>
      <c r="D1598" s="513" t="s">
        <v>5222</v>
      </c>
      <c r="E1598" s="610">
        <v>41031.084722222222</v>
      </c>
      <c r="F1598" s="513" t="s">
        <v>5277</v>
      </c>
      <c r="I1598" s="614" t="s">
        <v>5304</v>
      </c>
    </row>
    <row r="1599" spans="1:9">
      <c r="A1599" s="368">
        <v>321</v>
      </c>
      <c r="B1599" s="579" t="s">
        <v>1669</v>
      </c>
      <c r="C1599" s="513" t="s">
        <v>5222</v>
      </c>
      <c r="D1599" s="513" t="s">
        <v>1667</v>
      </c>
      <c r="E1599" s="610">
        <v>40996.988923611112</v>
      </c>
      <c r="F1599" s="513" t="s">
        <v>5283</v>
      </c>
      <c r="I1599" s="600" t="s">
        <v>5307</v>
      </c>
    </row>
    <row r="1600" spans="1:9">
      <c r="A1600" s="368">
        <v>322</v>
      </c>
      <c r="B1600" s="579" t="s">
        <v>5082</v>
      </c>
      <c r="C1600" s="513" t="s">
        <v>1667</v>
      </c>
      <c r="D1600" s="513" t="s">
        <v>5221</v>
      </c>
      <c r="E1600" s="610">
        <v>41030.976770833331</v>
      </c>
      <c r="F1600" s="513" t="s">
        <v>5277</v>
      </c>
      <c r="I1600" s="614" t="s">
        <v>5304</v>
      </c>
    </row>
    <row r="1601" spans="1:9">
      <c r="A1601" s="368">
        <v>323</v>
      </c>
      <c r="B1601" s="579" t="s">
        <v>5083</v>
      </c>
      <c r="C1601" s="513" t="s">
        <v>5221</v>
      </c>
      <c r="D1601" s="513" t="s">
        <v>5223</v>
      </c>
      <c r="E1601" s="610">
        <v>41036.654247685183</v>
      </c>
      <c r="F1601" s="513" t="s">
        <v>546</v>
      </c>
      <c r="I1601" s="614" t="s">
        <v>5304</v>
      </c>
    </row>
    <row r="1602" spans="1:9">
      <c r="A1602" s="368">
        <v>324</v>
      </c>
      <c r="B1602" s="579" t="s">
        <v>5084</v>
      </c>
      <c r="C1602" s="513" t="s">
        <v>5223</v>
      </c>
      <c r="D1602" s="513" t="s">
        <v>5224</v>
      </c>
      <c r="E1602" s="610">
        <v>41031.131874999999</v>
      </c>
      <c r="F1602" s="513" t="s">
        <v>5277</v>
      </c>
      <c r="I1602" s="614" t="s">
        <v>5304</v>
      </c>
    </row>
    <row r="1603" spans="1:9">
      <c r="A1603" s="368">
        <v>325</v>
      </c>
      <c r="B1603" s="579" t="s">
        <v>5085</v>
      </c>
      <c r="C1603" s="513" t="s">
        <v>5224</v>
      </c>
      <c r="D1603" s="513" t="s">
        <v>5225</v>
      </c>
      <c r="E1603" s="610">
        <v>41037.731087962966</v>
      </c>
      <c r="F1603" s="513" t="s">
        <v>5277</v>
      </c>
      <c r="I1603" s="614" t="s">
        <v>5304</v>
      </c>
    </row>
    <row r="1604" spans="1:9">
      <c r="A1604" s="368">
        <v>326</v>
      </c>
      <c r="B1604" s="579" t="s">
        <v>5086</v>
      </c>
      <c r="C1604" s="513" t="s">
        <v>5225</v>
      </c>
      <c r="D1604" s="513" t="s">
        <v>5216</v>
      </c>
      <c r="E1604" s="610">
        <v>41013.785231481481</v>
      </c>
      <c r="F1604" s="513" t="s">
        <v>81</v>
      </c>
      <c r="I1604" s="614" t="s">
        <v>5304</v>
      </c>
    </row>
    <row r="1605" spans="1:9">
      <c r="A1605" s="368">
        <v>327</v>
      </c>
      <c r="B1605" s="579" t="s">
        <v>5087</v>
      </c>
      <c r="C1605" s="513" t="s">
        <v>5216</v>
      </c>
      <c r="D1605" s="513" t="s">
        <v>5221</v>
      </c>
      <c r="E1605" s="610">
        <v>41031.155682870369</v>
      </c>
      <c r="F1605" s="513" t="s">
        <v>5277</v>
      </c>
      <c r="I1605" s="614" t="s">
        <v>5304</v>
      </c>
    </row>
    <row r="1606" spans="1:9">
      <c r="A1606" s="368">
        <v>328</v>
      </c>
      <c r="B1606" s="579" t="s">
        <v>5088</v>
      </c>
      <c r="C1606" s="513" t="s">
        <v>5221</v>
      </c>
      <c r="D1606" s="513" t="s">
        <v>5226</v>
      </c>
      <c r="E1606" s="610">
        <v>41107.885717592595</v>
      </c>
      <c r="F1606" s="513" t="s">
        <v>5277</v>
      </c>
      <c r="I1606" s="614" t="s">
        <v>5304</v>
      </c>
    </row>
    <row r="1607" spans="1:9">
      <c r="A1607" s="368">
        <v>329</v>
      </c>
      <c r="B1607" s="579" t="s">
        <v>5089</v>
      </c>
      <c r="C1607" s="513" t="s">
        <v>5226</v>
      </c>
      <c r="D1607" s="513" t="s">
        <v>5227</v>
      </c>
      <c r="E1607" s="610">
        <v>41177.74287037037</v>
      </c>
      <c r="F1607" s="513" t="s">
        <v>5277</v>
      </c>
      <c r="I1607" s="614" t="s">
        <v>5304</v>
      </c>
    </row>
    <row r="1608" spans="1:9">
      <c r="A1608" s="368">
        <v>330</v>
      </c>
      <c r="B1608" s="579" t="s">
        <v>5090</v>
      </c>
      <c r="C1608" s="513" t="s">
        <v>5227</v>
      </c>
      <c r="D1608" s="513" t="s">
        <v>5228</v>
      </c>
      <c r="E1608" s="610">
        <v>40978.198333333334</v>
      </c>
      <c r="F1608" s="513" t="s">
        <v>546</v>
      </c>
      <c r="I1608" s="600" t="s">
        <v>5306</v>
      </c>
    </row>
    <row r="1609" spans="1:9">
      <c r="A1609" s="368">
        <v>331</v>
      </c>
      <c r="B1609" s="579" t="s">
        <v>5091</v>
      </c>
      <c r="C1609" s="513" t="s">
        <v>5228</v>
      </c>
      <c r="D1609" s="513" t="s">
        <v>5227</v>
      </c>
      <c r="E1609" s="610">
        <v>41177.731192129628</v>
      </c>
      <c r="F1609" s="513" t="s">
        <v>5277</v>
      </c>
      <c r="I1609" s="614" t="s">
        <v>5304</v>
      </c>
    </row>
    <row r="1610" spans="1:9">
      <c r="A1610" s="368">
        <v>332</v>
      </c>
      <c r="B1610" s="579" t="s">
        <v>5092</v>
      </c>
      <c r="C1610" s="513" t="s">
        <v>5227</v>
      </c>
      <c r="D1610" s="600" t="s">
        <v>5229</v>
      </c>
      <c r="E1610" s="611">
        <v>39711</v>
      </c>
      <c r="F1610" s="600" t="s">
        <v>38</v>
      </c>
      <c r="I1610" s="591" t="s">
        <v>5305</v>
      </c>
    </row>
    <row r="1611" spans="1:9">
      <c r="A1611" s="368">
        <v>333</v>
      </c>
      <c r="B1611" s="583" t="s">
        <v>5093</v>
      </c>
      <c r="C1611" s="600" t="s">
        <v>5229</v>
      </c>
      <c r="D1611" s="600" t="s">
        <v>5229</v>
      </c>
      <c r="E1611" s="611">
        <v>39711</v>
      </c>
      <c r="F1611" s="600" t="s">
        <v>38</v>
      </c>
      <c r="I1611" s="591" t="s">
        <v>5305</v>
      </c>
    </row>
    <row r="1612" spans="1:9">
      <c r="A1612" s="368">
        <v>334</v>
      </c>
      <c r="B1612" s="584" t="s">
        <v>5094</v>
      </c>
      <c r="C1612" s="600" t="s">
        <v>5229</v>
      </c>
      <c r="D1612" s="601" t="s">
        <v>5229</v>
      </c>
      <c r="E1612" s="612">
        <v>39711</v>
      </c>
      <c r="F1612" s="601" t="s">
        <v>38</v>
      </c>
      <c r="I1612" s="591" t="s">
        <v>5305</v>
      </c>
    </row>
    <row r="1613" spans="1:9">
      <c r="A1613" s="368">
        <v>335</v>
      </c>
      <c r="B1613" s="579" t="s">
        <v>5095</v>
      </c>
      <c r="C1613" s="601" t="s">
        <v>5229</v>
      </c>
      <c r="D1613" s="600" t="s">
        <v>5230</v>
      </c>
      <c r="E1613" s="611">
        <v>39715</v>
      </c>
      <c r="F1613" s="600" t="s">
        <v>38</v>
      </c>
      <c r="I1613" s="591" t="s">
        <v>5305</v>
      </c>
    </row>
    <row r="1614" spans="1:9">
      <c r="A1614" s="368">
        <v>336</v>
      </c>
      <c r="B1614" s="585" t="s">
        <v>5096</v>
      </c>
      <c r="C1614" s="600" t="s">
        <v>5230</v>
      </c>
      <c r="D1614" s="600" t="s">
        <v>5231</v>
      </c>
      <c r="E1614" s="611">
        <v>39715</v>
      </c>
      <c r="F1614" s="600" t="s">
        <v>38</v>
      </c>
      <c r="I1614" s="591" t="s">
        <v>5305</v>
      </c>
    </row>
    <row r="1615" spans="1:9">
      <c r="A1615" s="368">
        <v>337</v>
      </c>
      <c r="B1615" s="579" t="s">
        <v>5097</v>
      </c>
      <c r="C1615" s="600" t="s">
        <v>5231</v>
      </c>
      <c r="D1615" s="600" t="s">
        <v>5232</v>
      </c>
      <c r="E1615" s="611">
        <v>39722</v>
      </c>
      <c r="F1615" s="600" t="s">
        <v>38</v>
      </c>
      <c r="I1615" s="591" t="s">
        <v>5305</v>
      </c>
    </row>
    <row r="1616" spans="1:9">
      <c r="A1616" s="368">
        <v>338</v>
      </c>
      <c r="B1616" s="579" t="s">
        <v>5098</v>
      </c>
      <c r="C1616" s="600" t="s">
        <v>5232</v>
      </c>
      <c r="D1616" s="600" t="s">
        <v>5232</v>
      </c>
      <c r="E1616" s="611">
        <v>39722</v>
      </c>
      <c r="F1616" s="600" t="s">
        <v>38</v>
      </c>
      <c r="I1616" s="591" t="s">
        <v>5305</v>
      </c>
    </row>
    <row r="1617" spans="1:9">
      <c r="A1617" s="368">
        <v>339</v>
      </c>
      <c r="B1617" s="579" t="s">
        <v>5099</v>
      </c>
      <c r="C1617" s="600" t="s">
        <v>5232</v>
      </c>
      <c r="D1617" s="600" t="s">
        <v>5233</v>
      </c>
      <c r="E1617" s="611">
        <v>39722</v>
      </c>
      <c r="F1617" s="600" t="s">
        <v>38</v>
      </c>
      <c r="I1617" s="591" t="s">
        <v>5305</v>
      </c>
    </row>
    <row r="1618" spans="1:9">
      <c r="A1618" s="368">
        <v>340</v>
      </c>
      <c r="B1618" s="579" t="s">
        <v>5100</v>
      </c>
      <c r="C1618" s="600" t="s">
        <v>5233</v>
      </c>
      <c r="D1618" s="600" t="s">
        <v>5233</v>
      </c>
      <c r="E1618" s="611">
        <v>39722</v>
      </c>
      <c r="F1618" s="600" t="s">
        <v>38</v>
      </c>
      <c r="I1618" s="591" t="s">
        <v>5305</v>
      </c>
    </row>
    <row r="1619" spans="1:9">
      <c r="A1619" s="368">
        <v>341</v>
      </c>
      <c r="B1619" s="579" t="s">
        <v>5101</v>
      </c>
      <c r="C1619" s="600" t="s">
        <v>5233</v>
      </c>
      <c r="D1619" s="600" t="s">
        <v>5233</v>
      </c>
      <c r="E1619" s="611">
        <v>39722</v>
      </c>
      <c r="F1619" s="600" t="s">
        <v>38</v>
      </c>
      <c r="I1619" s="591" t="s">
        <v>5305</v>
      </c>
    </row>
    <row r="1620" spans="1:9">
      <c r="A1620" s="368">
        <v>342</v>
      </c>
      <c r="B1620" s="579" t="s">
        <v>5102</v>
      </c>
      <c r="C1620" s="600" t="s">
        <v>5233</v>
      </c>
      <c r="D1620" s="600" t="s">
        <v>5234</v>
      </c>
      <c r="E1620" s="611">
        <v>39785</v>
      </c>
      <c r="F1620" s="600" t="s">
        <v>38</v>
      </c>
      <c r="I1620" s="591" t="s">
        <v>5305</v>
      </c>
    </row>
    <row r="1621" spans="1:9">
      <c r="A1621" s="368">
        <v>343</v>
      </c>
      <c r="B1621" s="579" t="s">
        <v>5103</v>
      </c>
      <c r="C1621" s="600" t="s">
        <v>5234</v>
      </c>
      <c r="D1621" s="600" t="s">
        <v>5234</v>
      </c>
      <c r="E1621" s="611">
        <v>39785</v>
      </c>
      <c r="F1621" s="600" t="s">
        <v>38</v>
      </c>
      <c r="I1621" s="591" t="s">
        <v>5305</v>
      </c>
    </row>
    <row r="1622" spans="1:9">
      <c r="A1622" s="368">
        <v>344</v>
      </c>
      <c r="B1622" s="584" t="s">
        <v>5104</v>
      </c>
      <c r="C1622" s="600" t="s">
        <v>5234</v>
      </c>
      <c r="D1622" s="601" t="s">
        <v>5234</v>
      </c>
      <c r="E1622" s="612">
        <v>39785</v>
      </c>
      <c r="F1622" s="601" t="s">
        <v>38</v>
      </c>
      <c r="I1622" s="591" t="s">
        <v>5305</v>
      </c>
    </row>
    <row r="1623" spans="1:9">
      <c r="A1623" s="368">
        <v>345</v>
      </c>
      <c r="B1623" s="579" t="s">
        <v>5105</v>
      </c>
      <c r="C1623" s="601" t="s">
        <v>5234</v>
      </c>
      <c r="D1623" s="600" t="s">
        <v>5234</v>
      </c>
      <c r="E1623" s="611">
        <v>39785</v>
      </c>
      <c r="F1623" s="600" t="s">
        <v>38</v>
      </c>
      <c r="I1623" s="591" t="s">
        <v>5305</v>
      </c>
    </row>
    <row r="1624" spans="1:9">
      <c r="A1624" s="368">
        <v>346</v>
      </c>
      <c r="B1624" s="579" t="s">
        <v>5106</v>
      </c>
      <c r="C1624" s="600" t="s">
        <v>5234</v>
      </c>
      <c r="D1624" s="600" t="s">
        <v>5234</v>
      </c>
      <c r="E1624" s="611">
        <v>39785</v>
      </c>
      <c r="F1624" s="600" t="s">
        <v>38</v>
      </c>
      <c r="I1624" s="591" t="s">
        <v>5305</v>
      </c>
    </row>
    <row r="1625" spans="1:9">
      <c r="A1625" s="368">
        <v>347</v>
      </c>
      <c r="B1625" s="579" t="s">
        <v>5107</v>
      </c>
      <c r="C1625" s="600" t="s">
        <v>5234</v>
      </c>
      <c r="D1625" s="600" t="s">
        <v>5234</v>
      </c>
      <c r="E1625" s="611">
        <v>39785</v>
      </c>
      <c r="F1625" s="600" t="s">
        <v>38</v>
      </c>
      <c r="I1625" s="591" t="s">
        <v>5305</v>
      </c>
    </row>
    <row r="1626" spans="1:9">
      <c r="A1626" s="368">
        <v>348</v>
      </c>
      <c r="B1626" s="579" t="s">
        <v>5108</v>
      </c>
      <c r="C1626" s="600" t="s">
        <v>5234</v>
      </c>
      <c r="D1626" s="600" t="s">
        <v>5234</v>
      </c>
      <c r="E1626" s="611">
        <v>39785</v>
      </c>
      <c r="F1626" s="600" t="s">
        <v>38</v>
      </c>
      <c r="I1626" s="591" t="s">
        <v>5305</v>
      </c>
    </row>
    <row r="1627" spans="1:9">
      <c r="A1627" s="368">
        <v>349</v>
      </c>
      <c r="B1627" s="579" t="s">
        <v>5109</v>
      </c>
      <c r="C1627" s="600" t="s">
        <v>5234</v>
      </c>
      <c r="D1627" s="600" t="s">
        <v>5235</v>
      </c>
      <c r="E1627" s="611">
        <v>40053</v>
      </c>
      <c r="F1627" s="600" t="s">
        <v>5299</v>
      </c>
      <c r="I1627" s="591" t="s">
        <v>5305</v>
      </c>
    </row>
    <row r="1628" spans="1:9">
      <c r="A1628" s="368">
        <v>350</v>
      </c>
      <c r="B1628" s="579" t="s">
        <v>5110</v>
      </c>
      <c r="C1628" s="600" t="s">
        <v>5235</v>
      </c>
      <c r="D1628" s="600" t="s">
        <v>5236</v>
      </c>
      <c r="E1628" s="611">
        <v>40084</v>
      </c>
      <c r="F1628" s="600" t="s">
        <v>38</v>
      </c>
      <c r="I1628" s="591" t="s">
        <v>5305</v>
      </c>
    </row>
    <row r="1629" spans="1:9">
      <c r="A1629" s="368">
        <v>351</v>
      </c>
      <c r="B1629" s="579" t="s">
        <v>5111</v>
      </c>
      <c r="C1629" s="600" t="s">
        <v>5236</v>
      </c>
      <c r="D1629" s="600" t="s">
        <v>5236</v>
      </c>
      <c r="E1629" s="611">
        <v>40084</v>
      </c>
      <c r="F1629" s="600" t="s">
        <v>38</v>
      </c>
      <c r="I1629" s="591" t="s">
        <v>5305</v>
      </c>
    </row>
    <row r="1630" spans="1:9">
      <c r="A1630" s="368">
        <v>352</v>
      </c>
      <c r="B1630" s="579" t="s">
        <v>5112</v>
      </c>
      <c r="C1630" s="600" t="s">
        <v>5236</v>
      </c>
      <c r="D1630" s="600" t="s">
        <v>5237</v>
      </c>
      <c r="E1630" s="611">
        <v>40087</v>
      </c>
      <c r="F1630" s="600" t="s">
        <v>5300</v>
      </c>
      <c r="I1630" s="591" t="s">
        <v>5305</v>
      </c>
    </row>
    <row r="1631" spans="1:9">
      <c r="A1631" s="368">
        <v>353</v>
      </c>
      <c r="B1631" s="579" t="s">
        <v>5113</v>
      </c>
      <c r="C1631" s="600" t="s">
        <v>5237</v>
      </c>
      <c r="D1631" s="600" t="s">
        <v>5238</v>
      </c>
      <c r="E1631" s="611">
        <v>40151</v>
      </c>
      <c r="F1631" s="600" t="s">
        <v>5299</v>
      </c>
      <c r="I1631" s="591" t="s">
        <v>5305</v>
      </c>
    </row>
    <row r="1632" spans="1:9">
      <c r="A1632" s="368">
        <v>354</v>
      </c>
      <c r="B1632" s="584" t="s">
        <v>5114</v>
      </c>
      <c r="C1632" s="600" t="s">
        <v>5238</v>
      </c>
      <c r="D1632" s="601" t="s">
        <v>5239</v>
      </c>
      <c r="E1632" s="612">
        <v>40922</v>
      </c>
      <c r="F1632" s="601" t="s">
        <v>5300</v>
      </c>
      <c r="I1632" s="614" t="s">
        <v>5304</v>
      </c>
    </row>
    <row r="1633" spans="1:9">
      <c r="A1633" s="368">
        <v>355</v>
      </c>
      <c r="B1633" s="579" t="s">
        <v>5115</v>
      </c>
      <c r="C1633" s="601" t="s">
        <v>5239</v>
      </c>
      <c r="D1633" s="600" t="s">
        <v>5240</v>
      </c>
      <c r="E1633" s="611">
        <v>40988</v>
      </c>
      <c r="F1633" s="600" t="s">
        <v>5300</v>
      </c>
      <c r="I1633" s="614" t="s">
        <v>5304</v>
      </c>
    </row>
    <row r="1634" spans="1:9">
      <c r="A1634" s="368">
        <v>356</v>
      </c>
      <c r="B1634" s="579" t="s">
        <v>4392</v>
      </c>
      <c r="C1634" s="600" t="s">
        <v>5240</v>
      </c>
      <c r="D1634" s="600" t="s">
        <v>4393</v>
      </c>
      <c r="E1634" s="611">
        <v>40990</v>
      </c>
      <c r="F1634" s="600" t="s">
        <v>5301</v>
      </c>
      <c r="I1634" s="600" t="s">
        <v>5307</v>
      </c>
    </row>
    <row r="1635" spans="1:9">
      <c r="A1635" s="368">
        <v>357</v>
      </c>
      <c r="B1635" s="579" t="s">
        <v>5116</v>
      </c>
      <c r="C1635" s="600" t="s">
        <v>4393</v>
      </c>
      <c r="D1635" s="600">
        <v>26003807956</v>
      </c>
      <c r="E1635" s="611">
        <v>41052</v>
      </c>
      <c r="F1635" s="600" t="s">
        <v>81</v>
      </c>
      <c r="I1635" s="614" t="s">
        <v>5304</v>
      </c>
    </row>
    <row r="1636" spans="1:9">
      <c r="A1636" s="368">
        <v>358</v>
      </c>
      <c r="B1636" s="579" t="s">
        <v>5117</v>
      </c>
      <c r="C1636" s="600">
        <v>26003807956</v>
      </c>
      <c r="D1636" s="600">
        <v>17100753193</v>
      </c>
      <c r="E1636" s="611">
        <v>41101</v>
      </c>
      <c r="F1636" s="600" t="s">
        <v>81</v>
      </c>
      <c r="I1636" s="614" t="s">
        <v>5304</v>
      </c>
    </row>
    <row r="1637" spans="1:9">
      <c r="A1637" s="368">
        <v>359</v>
      </c>
      <c r="B1637" s="579" t="s">
        <v>5118</v>
      </c>
      <c r="C1637" s="600">
        <v>17100753193</v>
      </c>
      <c r="D1637" s="600">
        <v>17100753193</v>
      </c>
      <c r="E1637" s="611">
        <v>41101</v>
      </c>
      <c r="F1637" s="600" t="s">
        <v>81</v>
      </c>
      <c r="I1637" s="614" t="s">
        <v>5304</v>
      </c>
    </row>
    <row r="1638" spans="1:9">
      <c r="A1638" s="368">
        <v>360</v>
      </c>
      <c r="B1638" s="579" t="s">
        <v>5119</v>
      </c>
      <c r="C1638" s="600">
        <v>17100753193</v>
      </c>
      <c r="D1638" s="600">
        <v>17100753193</v>
      </c>
      <c r="E1638" s="611">
        <v>41101</v>
      </c>
      <c r="F1638" s="600" t="s">
        <v>81</v>
      </c>
      <c r="I1638" s="614" t="s">
        <v>5304</v>
      </c>
    </row>
    <row r="1639" spans="1:9">
      <c r="A1639" s="368">
        <v>361</v>
      </c>
      <c r="B1639" s="579" t="s">
        <v>1610</v>
      </c>
      <c r="C1639" s="600">
        <v>17100753193</v>
      </c>
      <c r="D1639" s="600" t="s">
        <v>1611</v>
      </c>
      <c r="E1639" s="611">
        <v>41130</v>
      </c>
      <c r="F1639" s="600" t="s">
        <v>5300</v>
      </c>
      <c r="I1639" s="600" t="s">
        <v>5307</v>
      </c>
    </row>
    <row r="1640" spans="1:9">
      <c r="A1640" s="368">
        <v>362</v>
      </c>
      <c r="B1640" s="579" t="s">
        <v>5120</v>
      </c>
      <c r="C1640" s="600" t="s">
        <v>1611</v>
      </c>
      <c r="D1640" s="600" t="s">
        <v>5241</v>
      </c>
      <c r="E1640" s="611">
        <v>41191</v>
      </c>
      <c r="F1640" s="600" t="s">
        <v>5302</v>
      </c>
      <c r="I1640" s="600" t="s">
        <v>5306</v>
      </c>
    </row>
    <row r="1641" spans="1:9">
      <c r="A1641" s="368">
        <v>363</v>
      </c>
      <c r="B1641" s="586" t="s">
        <v>5121</v>
      </c>
      <c r="C1641" s="600" t="s">
        <v>5241</v>
      </c>
      <c r="D1641" s="215" t="s">
        <v>5242</v>
      </c>
      <c r="E1641" s="613">
        <v>42074</v>
      </c>
      <c r="F1641" s="619" t="s">
        <v>908</v>
      </c>
      <c r="I1641" s="614" t="s">
        <v>5304</v>
      </c>
    </row>
    <row r="1642" spans="1:9" ht="16.5">
      <c r="A1642" s="368">
        <v>364</v>
      </c>
      <c r="B1642" s="579" t="s">
        <v>5122</v>
      </c>
      <c r="C1642" s="215" t="s">
        <v>5242</v>
      </c>
      <c r="D1642" s="15" t="s">
        <v>5243</v>
      </c>
      <c r="E1642" s="614">
        <v>2011</v>
      </c>
      <c r="F1642" s="619" t="s">
        <v>908</v>
      </c>
      <c r="I1642" s="614" t="s">
        <v>5304</v>
      </c>
    </row>
    <row r="1643" spans="1:9" ht="16.5">
      <c r="A1643" s="368">
        <v>365</v>
      </c>
      <c r="B1643" s="579" t="s">
        <v>5123</v>
      </c>
      <c r="C1643" s="15" t="s">
        <v>5243</v>
      </c>
      <c r="D1643" s="15" t="s">
        <v>5243</v>
      </c>
      <c r="E1643" s="614">
        <v>2011</v>
      </c>
      <c r="F1643" s="619" t="s">
        <v>908</v>
      </c>
      <c r="I1643" s="614" t="s">
        <v>5304</v>
      </c>
    </row>
    <row r="1644" spans="1:9" ht="16.5">
      <c r="A1644" s="368">
        <v>366</v>
      </c>
      <c r="B1644" s="579" t="s">
        <v>5124</v>
      </c>
      <c r="C1644" s="15" t="s">
        <v>5243</v>
      </c>
      <c r="D1644" s="15" t="s">
        <v>5243</v>
      </c>
      <c r="E1644" s="614">
        <v>2011</v>
      </c>
      <c r="F1644" s="619" t="s">
        <v>908</v>
      </c>
      <c r="I1644" s="614" t="s">
        <v>5304</v>
      </c>
    </row>
    <row r="1645" spans="1:9" ht="16.5">
      <c r="A1645" s="368">
        <v>367</v>
      </c>
      <c r="B1645" s="579" t="s">
        <v>5125</v>
      </c>
      <c r="C1645" s="15" t="s">
        <v>5243</v>
      </c>
      <c r="D1645" s="15" t="s">
        <v>5243</v>
      </c>
      <c r="E1645" s="614">
        <v>2011</v>
      </c>
      <c r="F1645" s="619" t="s">
        <v>908</v>
      </c>
      <c r="I1645" s="614" t="s">
        <v>5304</v>
      </c>
    </row>
    <row r="1646" spans="1:9" ht="16.5">
      <c r="A1646" s="368">
        <v>368</v>
      </c>
      <c r="B1646" s="579" t="s">
        <v>5126</v>
      </c>
      <c r="C1646" s="15" t="s">
        <v>5243</v>
      </c>
      <c r="D1646" s="15" t="s">
        <v>5243</v>
      </c>
      <c r="E1646" s="614">
        <v>2011</v>
      </c>
      <c r="F1646" s="619" t="s">
        <v>908</v>
      </c>
      <c r="I1646" s="614" t="s">
        <v>5304</v>
      </c>
    </row>
    <row r="1647" spans="1:9" ht="16.5">
      <c r="A1647" s="368">
        <v>369</v>
      </c>
      <c r="B1647" s="587" t="s">
        <v>1019</v>
      </c>
      <c r="C1647" s="15" t="s">
        <v>5243</v>
      </c>
      <c r="D1647" s="602" t="s">
        <v>1020</v>
      </c>
      <c r="E1647" s="615">
        <v>42074</v>
      </c>
      <c r="F1647" s="602" t="s">
        <v>908</v>
      </c>
      <c r="I1647" s="579" t="s">
        <v>5307</v>
      </c>
    </row>
    <row r="1648" spans="1:9">
      <c r="A1648" s="368">
        <v>370</v>
      </c>
      <c r="B1648" s="587" t="s">
        <v>1021</v>
      </c>
      <c r="C1648" s="602" t="s">
        <v>1020</v>
      </c>
      <c r="D1648" s="602" t="s">
        <v>1020</v>
      </c>
      <c r="E1648" s="615">
        <v>42074</v>
      </c>
      <c r="F1648" s="602" t="s">
        <v>908</v>
      </c>
      <c r="I1648" s="579" t="s">
        <v>5307</v>
      </c>
    </row>
    <row r="1649" spans="1:9">
      <c r="A1649" s="368">
        <v>371</v>
      </c>
      <c r="B1649" s="588" t="s">
        <v>5127</v>
      </c>
      <c r="C1649" s="602" t="s">
        <v>1020</v>
      </c>
      <c r="D1649" s="602" t="s">
        <v>5244</v>
      </c>
      <c r="E1649" s="615">
        <v>42075</v>
      </c>
      <c r="F1649" s="602" t="s">
        <v>908</v>
      </c>
      <c r="I1649" s="621" t="s">
        <v>5306</v>
      </c>
    </row>
    <row r="1650" spans="1:9">
      <c r="A1650" s="368">
        <v>372</v>
      </c>
      <c r="B1650" s="587" t="s">
        <v>1022</v>
      </c>
      <c r="C1650" s="602" t="s">
        <v>5244</v>
      </c>
      <c r="D1650" s="602" t="s">
        <v>1023</v>
      </c>
      <c r="E1650" s="615">
        <v>42075</v>
      </c>
      <c r="F1650" s="602" t="s">
        <v>908</v>
      </c>
      <c r="I1650" s="579" t="s">
        <v>5307</v>
      </c>
    </row>
    <row r="1651" spans="1:9">
      <c r="A1651" s="368">
        <v>373</v>
      </c>
      <c r="B1651" s="587" t="s">
        <v>1024</v>
      </c>
      <c r="C1651" s="602" t="s">
        <v>1023</v>
      </c>
      <c r="D1651" s="602" t="s">
        <v>1020</v>
      </c>
      <c r="E1651" s="615">
        <v>42075</v>
      </c>
      <c r="F1651" s="602" t="s">
        <v>908</v>
      </c>
      <c r="I1651" s="579" t="s">
        <v>5307</v>
      </c>
    </row>
    <row r="1652" spans="1:9">
      <c r="A1652" s="368">
        <v>374</v>
      </c>
      <c r="B1652" s="587" t="s">
        <v>1025</v>
      </c>
      <c r="C1652" s="602" t="s">
        <v>1020</v>
      </c>
      <c r="D1652" s="602" t="s">
        <v>1020</v>
      </c>
      <c r="E1652" s="615">
        <v>42075</v>
      </c>
      <c r="F1652" s="602" t="s">
        <v>908</v>
      </c>
      <c r="I1652" s="579" t="s">
        <v>5307</v>
      </c>
    </row>
    <row r="1653" spans="1:9">
      <c r="A1653" s="368">
        <v>375</v>
      </c>
      <c r="B1653" s="587" t="s">
        <v>1026</v>
      </c>
      <c r="C1653" s="602" t="s">
        <v>1020</v>
      </c>
      <c r="D1653" s="602" t="s">
        <v>1016</v>
      </c>
      <c r="E1653" s="615">
        <v>42076</v>
      </c>
      <c r="F1653" s="602" t="s">
        <v>908</v>
      </c>
      <c r="I1653" s="579" t="s">
        <v>5307</v>
      </c>
    </row>
    <row r="1654" spans="1:9">
      <c r="A1654" s="368">
        <v>376</v>
      </c>
      <c r="B1654" s="587" t="s">
        <v>1027</v>
      </c>
      <c r="C1654" s="602" t="s">
        <v>1016</v>
      </c>
      <c r="D1654" s="602" t="s">
        <v>1020</v>
      </c>
      <c r="E1654" s="615">
        <v>42076</v>
      </c>
      <c r="F1654" s="602" t="s">
        <v>908</v>
      </c>
      <c r="I1654" s="579" t="s">
        <v>5307</v>
      </c>
    </row>
    <row r="1655" spans="1:9">
      <c r="A1655" s="368">
        <v>377</v>
      </c>
      <c r="B1655" s="587" t="s">
        <v>1028</v>
      </c>
      <c r="C1655" s="602" t="s">
        <v>1020</v>
      </c>
      <c r="D1655" s="602" t="s">
        <v>1020</v>
      </c>
      <c r="E1655" s="615">
        <v>42076</v>
      </c>
      <c r="F1655" s="602" t="s">
        <v>908</v>
      </c>
      <c r="I1655" s="579" t="s">
        <v>5307</v>
      </c>
    </row>
    <row r="1656" spans="1:9" ht="16.5">
      <c r="A1656" s="368">
        <v>378</v>
      </c>
      <c r="B1656" s="589" t="s">
        <v>1015</v>
      </c>
      <c r="C1656" s="602" t="s">
        <v>1020</v>
      </c>
      <c r="D1656" s="603" t="s">
        <v>1016</v>
      </c>
      <c r="E1656" s="615">
        <v>42076</v>
      </c>
      <c r="F1656" s="602" t="s">
        <v>908</v>
      </c>
      <c r="I1656" s="579" t="s">
        <v>5307</v>
      </c>
    </row>
    <row r="1657" spans="1:9" ht="16.5">
      <c r="C1657" s="603"/>
    </row>
  </sheetData>
  <mergeCells count="1">
    <mergeCell ref="A1:F1"/>
  </mergeCells>
  <conditionalFormatting sqref="O115:P120">
    <cfRule type="duplicateValues" dxfId="545" priority="101"/>
  </conditionalFormatting>
  <conditionalFormatting sqref="B2:B483">
    <cfRule type="duplicateValues" dxfId="544" priority="100"/>
  </conditionalFormatting>
  <conditionalFormatting sqref="B473:B483">
    <cfRule type="duplicateValues" dxfId="543" priority="99"/>
  </conditionalFormatting>
  <conditionalFormatting sqref="A1:I1">
    <cfRule type="duplicateValues" dxfId="542" priority="98"/>
  </conditionalFormatting>
  <conditionalFormatting sqref="B484:B496">
    <cfRule type="duplicateValues" dxfId="541" priority="97"/>
  </conditionalFormatting>
  <conditionalFormatting sqref="B1:B1048576">
    <cfRule type="duplicateValues" dxfId="540" priority="29"/>
    <cfRule type="duplicateValues" dxfId="539" priority="30"/>
    <cfRule type="duplicateValues" dxfId="538" priority="95"/>
    <cfRule type="duplicateValues" dxfId="537" priority="96"/>
  </conditionalFormatting>
  <conditionalFormatting sqref="B497:B509">
    <cfRule type="duplicateValues" dxfId="536" priority="94"/>
  </conditionalFormatting>
  <conditionalFormatting sqref="B508:B509">
    <cfRule type="duplicateValues" dxfId="535" priority="93"/>
  </conditionalFormatting>
  <conditionalFormatting sqref="B497:B507">
    <cfRule type="duplicateValues" dxfId="534" priority="92"/>
  </conditionalFormatting>
  <conditionalFormatting sqref="B497:B509">
    <cfRule type="duplicateValues" dxfId="533" priority="90"/>
    <cfRule type="duplicateValues" dxfId="532" priority="91"/>
  </conditionalFormatting>
  <conditionalFormatting sqref="B815:B818">
    <cfRule type="duplicateValues" dxfId="531" priority="89"/>
  </conditionalFormatting>
  <conditionalFormatting sqref="B819:B836 B838:B859 B861:B863 B865:B866 B868:B869 B871">
    <cfRule type="duplicateValues" dxfId="530" priority="88"/>
  </conditionalFormatting>
  <conditionalFormatting sqref="B654">
    <cfRule type="duplicateValues" dxfId="529" priority="87"/>
  </conditionalFormatting>
  <conditionalFormatting sqref="B668">
    <cfRule type="duplicateValues" dxfId="528" priority="86"/>
  </conditionalFormatting>
  <conditionalFormatting sqref="B701">
    <cfRule type="duplicateValues" dxfId="527" priority="85"/>
  </conditionalFormatting>
  <conditionalFormatting sqref="B704">
    <cfRule type="duplicateValues" dxfId="526" priority="84"/>
  </conditionalFormatting>
  <conditionalFormatting sqref="B708">
    <cfRule type="duplicateValues" dxfId="525" priority="83"/>
  </conditionalFormatting>
  <conditionalFormatting sqref="B711">
    <cfRule type="duplicateValues" dxfId="524" priority="82"/>
  </conditionalFormatting>
  <conditionalFormatting sqref="B836">
    <cfRule type="duplicateValues" dxfId="523" priority="81"/>
  </conditionalFormatting>
  <conditionalFormatting sqref="B859">
    <cfRule type="duplicateValues" dxfId="522" priority="80"/>
  </conditionalFormatting>
  <conditionalFormatting sqref="B863">
    <cfRule type="duplicateValues" dxfId="521" priority="79"/>
  </conditionalFormatting>
  <conditionalFormatting sqref="B866">
    <cfRule type="duplicateValues" dxfId="520" priority="78"/>
  </conditionalFormatting>
  <conditionalFormatting sqref="B893">
    <cfRule type="duplicateValues" dxfId="519" priority="77"/>
  </conditionalFormatting>
  <conditionalFormatting sqref="B908">
    <cfRule type="duplicateValues" dxfId="518" priority="76"/>
  </conditionalFormatting>
  <conditionalFormatting sqref="B911">
    <cfRule type="duplicateValues" dxfId="517" priority="75"/>
  </conditionalFormatting>
  <conditionalFormatting sqref="B915">
    <cfRule type="duplicateValues" dxfId="516" priority="74"/>
  </conditionalFormatting>
  <conditionalFormatting sqref="B918">
    <cfRule type="duplicateValues" dxfId="515" priority="73"/>
  </conditionalFormatting>
  <conditionalFormatting sqref="B921">
    <cfRule type="duplicateValues" dxfId="514" priority="72"/>
  </conditionalFormatting>
  <conditionalFormatting sqref="B748">
    <cfRule type="duplicateValues" dxfId="513" priority="71"/>
  </conditionalFormatting>
  <conditionalFormatting sqref="B869">
    <cfRule type="duplicateValues" dxfId="512" priority="70"/>
  </conditionalFormatting>
  <conditionalFormatting sqref="B896">
    <cfRule type="duplicateValues" dxfId="511" priority="69"/>
  </conditionalFormatting>
  <conditionalFormatting sqref="B907:B908 B497:B499 B501:B510 B515:B517 B512:B513 B724 B567:B638 B641:B652 B520:B528 B731 B727:B728 B898:B900 B903:B904 B531:B532 B923:B927 B670:B672 B713:B721 B548:B549 B551:B554 B556:B565 B657:B668 B675:B701 B703:B704 B706:B708 B710:B711 B734:B745 B773:B836 B838:B859 B861:B863 B865:B866 B876:B893 B920:B921 B534:B537 B539:B546 B747:B748 B750:B768 B868:B869 B871:B873 B895:B896 B914">
    <cfRule type="duplicateValues" dxfId="510" priority="68"/>
  </conditionalFormatting>
  <conditionalFormatting sqref="B928:B957">
    <cfRule type="duplicateValues" dxfId="509" priority="67"/>
  </conditionalFormatting>
  <conditionalFormatting sqref="B958">
    <cfRule type="duplicateValues" dxfId="508" priority="66"/>
  </conditionalFormatting>
  <conditionalFormatting sqref="B958:B962">
    <cfRule type="duplicateValues" dxfId="507" priority="63"/>
    <cfRule type="duplicateValues" dxfId="506" priority="64"/>
    <cfRule type="duplicateValues" dxfId="505" priority="65"/>
  </conditionalFormatting>
  <conditionalFormatting sqref="B917:B918 B910:B911 B838:B859 B548:B549 B497:B532 B551:B554 B556:B565 B567:B654 B656:B668 B670:B701 B703:B704 B706:B708 B710:B711 B713:B745 B861:B863 B865:B866 B920:B921 B913:B915 B534:B537 B539:B546 B747:B748 B750:B836 B868:B869 B871:B893 B895:B896 B898:B908 B923:B962">
    <cfRule type="duplicateValues" dxfId="504" priority="61"/>
    <cfRule type="duplicateValues" dxfId="503" priority="62"/>
  </conditionalFormatting>
  <conditionalFormatting sqref="B497:B962">
    <cfRule type="duplicateValues" dxfId="502" priority="58"/>
    <cfRule type="duplicateValues" dxfId="501" priority="59"/>
    <cfRule type="duplicateValues" dxfId="500" priority="60"/>
  </conditionalFormatting>
  <conditionalFormatting sqref="B1169:B1173">
    <cfRule type="duplicateValues" dxfId="499" priority="57"/>
  </conditionalFormatting>
  <conditionalFormatting sqref="B963:B1176">
    <cfRule type="duplicateValues" dxfId="498" priority="56"/>
  </conditionalFormatting>
  <conditionalFormatting sqref="B1169:B1176">
    <cfRule type="duplicateValues" dxfId="497" priority="55"/>
  </conditionalFormatting>
  <conditionalFormatting sqref="B1174:B1176">
    <cfRule type="duplicateValues" dxfId="496" priority="54"/>
  </conditionalFormatting>
  <conditionalFormatting sqref="B963:B1168">
    <cfRule type="duplicateValues" dxfId="495" priority="53"/>
  </conditionalFormatting>
  <conditionalFormatting sqref="B1223">
    <cfRule type="duplicateValues" dxfId="494" priority="51"/>
  </conditionalFormatting>
  <conditionalFormatting sqref="B1205:B1222">
    <cfRule type="duplicateValues" dxfId="493" priority="50"/>
  </conditionalFormatting>
  <conditionalFormatting sqref="B1177:B1225">
    <cfRule type="duplicateValues" dxfId="492" priority="49"/>
  </conditionalFormatting>
  <conditionalFormatting sqref="B1224:B1231">
    <cfRule type="duplicateValues" dxfId="491" priority="48"/>
  </conditionalFormatting>
  <conditionalFormatting sqref="B1177:B1223">
    <cfRule type="duplicateValues" dxfId="490" priority="46"/>
  </conditionalFormatting>
  <conditionalFormatting sqref="B1254">
    <cfRule type="duplicateValues" dxfId="489" priority="45"/>
  </conditionalFormatting>
  <conditionalFormatting sqref="B1232:B1253">
    <cfRule type="duplicateValues" dxfId="488" priority="44"/>
  </conditionalFormatting>
  <conditionalFormatting sqref="B1249:B1253">
    <cfRule type="duplicateValues" dxfId="487" priority="43"/>
  </conditionalFormatting>
  <conditionalFormatting sqref="B1255:B1257">
    <cfRule type="duplicateValues" dxfId="486" priority="42"/>
  </conditionalFormatting>
  <conditionalFormatting sqref="B1257">
    <cfRule type="duplicateValues" dxfId="485" priority="41"/>
  </conditionalFormatting>
  <conditionalFormatting sqref="B1279:B1424">
    <cfRule type="duplicateValues" dxfId="484" priority="10"/>
  </conditionalFormatting>
  <conditionalFormatting sqref="B1311:B1312">
    <cfRule type="duplicateValues" dxfId="483" priority="9"/>
  </conditionalFormatting>
  <conditionalFormatting sqref="B1610:B1640">
    <cfRule type="duplicateValues" dxfId="482" priority="8" stopIfTrue="1"/>
  </conditionalFormatting>
  <conditionalFormatting sqref="B1641">
    <cfRule type="duplicateValues" dxfId="481" priority="7"/>
  </conditionalFormatting>
  <conditionalFormatting sqref="B1642:B1646">
    <cfRule type="duplicateValues" dxfId="480" priority="6"/>
  </conditionalFormatting>
  <conditionalFormatting sqref="B1647:B1655">
    <cfRule type="duplicateValues" dxfId="479" priority="5"/>
  </conditionalFormatting>
  <conditionalFormatting sqref="B1279:B1656">
    <cfRule type="duplicateValues" dxfId="478" priority="4"/>
  </conditionalFormatting>
  <conditionalFormatting sqref="B1279:B1656">
    <cfRule type="duplicateValues" dxfId="477" priority="1"/>
    <cfRule type="duplicateValues" dxfId="476" priority="2"/>
    <cfRule type="duplicateValues" dxfId="475" priority="3"/>
  </conditionalFormatting>
  <conditionalFormatting sqref="B1258:B1278">
    <cfRule type="duplicateValues" dxfId="474" priority="267"/>
  </conditionalFormatting>
  <pageMargins left="0.39" right="0.7" top="0.3" bottom="0.33"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H97"/>
  <sheetViews>
    <sheetView topLeftCell="A81" workbookViewId="0">
      <selection activeCell="B2" sqref="B2:B97"/>
    </sheetView>
  </sheetViews>
  <sheetFormatPr defaultRowHeight="15"/>
  <cols>
    <col min="1" max="1" width="6.28515625" customWidth="1"/>
    <col min="2" max="2" width="17.85546875" customWidth="1"/>
    <col min="3" max="3" width="16.5703125" customWidth="1"/>
    <col min="5" max="5" width="10.42578125" customWidth="1"/>
  </cols>
  <sheetData>
    <row r="1" spans="1:49" s="135" customFormat="1" ht="60" customHeight="1">
      <c r="A1" s="138" t="s">
        <v>1682</v>
      </c>
      <c r="B1" s="139" t="s">
        <v>4524</v>
      </c>
      <c r="C1" s="139" t="s">
        <v>1692</v>
      </c>
      <c r="D1" s="139" t="s">
        <v>3970</v>
      </c>
      <c r="E1" s="139"/>
      <c r="F1" s="139" t="s">
        <v>4382</v>
      </c>
      <c r="G1" s="140" t="s">
        <v>1710</v>
      </c>
      <c r="H1" s="140" t="s">
        <v>4621</v>
      </c>
      <c r="I1" s="139" t="s">
        <v>1711</v>
      </c>
      <c r="J1" s="354" t="s">
        <v>4710</v>
      </c>
      <c r="K1" s="139" t="s">
        <v>4760</v>
      </c>
      <c r="L1" s="139" t="s">
        <v>4602</v>
      </c>
      <c r="M1" s="139" t="s">
        <v>4641</v>
      </c>
      <c r="N1" s="139" t="s">
        <v>4622</v>
      </c>
      <c r="O1" s="139" t="s">
        <v>1779</v>
      </c>
      <c r="P1" s="139" t="s">
        <v>4451</v>
      </c>
      <c r="Q1" s="139" t="s">
        <v>4466</v>
      </c>
      <c r="R1" s="139" t="s">
        <v>4716</v>
      </c>
      <c r="S1" s="139" t="s">
        <v>4589</v>
      </c>
      <c r="T1" s="139" t="s">
        <v>1780</v>
      </c>
      <c r="U1" s="139" t="s">
        <v>4505</v>
      </c>
      <c r="V1" s="139" t="s">
        <v>1781</v>
      </c>
      <c r="W1" s="139" t="s">
        <v>4756</v>
      </c>
      <c r="X1" s="139" t="s">
        <v>4687</v>
      </c>
      <c r="Y1" s="139" t="s">
        <v>4585</v>
      </c>
      <c r="Z1" s="139" t="s">
        <v>0</v>
      </c>
      <c r="AA1" s="139" t="s">
        <v>4594</v>
      </c>
      <c r="AB1" s="139" t="s">
        <v>4450</v>
      </c>
      <c r="AC1" s="139" t="s">
        <v>1782</v>
      </c>
      <c r="AD1" s="139" t="s">
        <v>1779</v>
      </c>
      <c r="AE1" s="139" t="s">
        <v>4381</v>
      </c>
      <c r="AF1" s="141" t="s">
        <v>1674</v>
      </c>
      <c r="AG1" s="141" t="s">
        <v>1675</v>
      </c>
      <c r="AH1" s="141" t="s">
        <v>1784</v>
      </c>
      <c r="AI1" s="141" t="s">
        <v>1</v>
      </c>
      <c r="AJ1" s="139" t="s">
        <v>1712</v>
      </c>
      <c r="AK1" s="141" t="s">
        <v>1673</v>
      </c>
      <c r="AL1" s="139" t="s">
        <v>1783</v>
      </c>
      <c r="AM1" s="141" t="s">
        <v>1788</v>
      </c>
      <c r="AN1" s="139" t="s">
        <v>1785</v>
      </c>
      <c r="AO1" s="142" t="s">
        <v>1786</v>
      </c>
      <c r="AP1" s="143" t="s">
        <v>1787</v>
      </c>
      <c r="AQ1" s="141" t="s">
        <v>1789</v>
      </c>
      <c r="AR1" s="144" t="s">
        <v>1790</v>
      </c>
      <c r="AS1" s="144" t="s">
        <v>1791</v>
      </c>
      <c r="AT1" s="144" t="s">
        <v>2</v>
      </c>
      <c r="AU1" s="145" t="s">
        <v>4504</v>
      </c>
      <c r="AV1" s="139" t="s">
        <v>4693</v>
      </c>
    </row>
    <row r="2" spans="1:49" s="88" customFormat="1" ht="36.75" customHeight="1">
      <c r="A2" s="52">
        <v>1</v>
      </c>
      <c r="B2" s="99" t="s">
        <v>592</v>
      </c>
      <c r="C2" s="79" t="s">
        <v>581</v>
      </c>
      <c r="D2" s="35" t="s">
        <v>4214</v>
      </c>
      <c r="E2" s="35" t="s">
        <v>4804</v>
      </c>
      <c r="F2" s="35"/>
      <c r="G2" s="85"/>
      <c r="H2" s="85" t="e">
        <v>#N/A</v>
      </c>
      <c r="I2" s="79"/>
      <c r="J2" s="133" t="s">
        <v>4748</v>
      </c>
      <c r="K2" s="16" t="s">
        <v>1724</v>
      </c>
      <c r="L2" s="79" t="s">
        <v>4596</v>
      </c>
      <c r="M2" s="79" t="s">
        <v>4689</v>
      </c>
      <c r="N2" s="79" t="e">
        <v>#N/A</v>
      </c>
      <c r="O2" s="78" t="s">
        <v>2283</v>
      </c>
      <c r="P2" s="86"/>
      <c r="Q2" s="78"/>
      <c r="R2" s="79"/>
      <c r="S2" s="79" t="e">
        <v>#N/A</v>
      </c>
      <c r="T2" s="79"/>
      <c r="U2" s="81" t="s">
        <v>4</v>
      </c>
      <c r="V2" s="80" t="s">
        <v>2284</v>
      </c>
      <c r="W2" s="79" t="s">
        <v>4662</v>
      </c>
      <c r="X2" s="91" t="s">
        <v>2285</v>
      </c>
      <c r="Y2" s="91"/>
      <c r="Z2" s="99" t="s">
        <v>65</v>
      </c>
      <c r="AA2" s="16" t="s">
        <v>1724</v>
      </c>
      <c r="AB2" s="83"/>
      <c r="AC2" s="16" t="s">
        <v>1724</v>
      </c>
      <c r="AD2" s="78" t="s">
        <v>2283</v>
      </c>
      <c r="AE2" s="83"/>
      <c r="AF2" s="1" t="s">
        <v>1628</v>
      </c>
      <c r="AG2" s="78" t="s">
        <v>1829</v>
      </c>
      <c r="AH2" s="78" t="s">
        <v>1629</v>
      </c>
      <c r="AI2" s="78"/>
      <c r="AJ2" s="83"/>
      <c r="AK2" s="99" t="s">
        <v>576</v>
      </c>
      <c r="AL2" s="111">
        <v>43290.590081018519</v>
      </c>
      <c r="AM2" s="78" t="s">
        <v>1797</v>
      </c>
      <c r="AN2" s="78"/>
      <c r="AO2" s="78"/>
      <c r="AP2" s="78"/>
      <c r="AQ2" s="5"/>
      <c r="AR2" s="78"/>
      <c r="AS2" s="81" t="s">
        <v>1798</v>
      </c>
      <c r="AT2" s="78"/>
      <c r="AU2" s="87"/>
      <c r="AV2" s="131" t="s">
        <v>4645</v>
      </c>
    </row>
    <row r="3" spans="1:49" s="88" customFormat="1" ht="36.75" customHeight="1">
      <c r="A3" s="52">
        <v>2</v>
      </c>
      <c r="B3" s="99" t="s">
        <v>584</v>
      </c>
      <c r="C3" s="79" t="s">
        <v>581</v>
      </c>
      <c r="D3" s="35" t="s">
        <v>4215</v>
      </c>
      <c r="E3" s="35" t="s">
        <v>4804</v>
      </c>
      <c r="F3" s="35"/>
      <c r="G3" s="85"/>
      <c r="H3" s="85" t="e">
        <v>#N/A</v>
      </c>
      <c r="I3" s="79"/>
      <c r="J3" s="133" t="s">
        <v>4748</v>
      </c>
      <c r="K3" s="16" t="s">
        <v>1724</v>
      </c>
      <c r="L3" s="79" t="s">
        <v>4596</v>
      </c>
      <c r="M3" s="79" t="s">
        <v>4689</v>
      </c>
      <c r="N3" s="79" t="e">
        <v>#N/A</v>
      </c>
      <c r="O3" s="78" t="s">
        <v>2283</v>
      </c>
      <c r="P3" s="86"/>
      <c r="Q3" s="78"/>
      <c r="R3" s="79"/>
      <c r="S3" s="79" t="e">
        <v>#N/A</v>
      </c>
      <c r="T3" s="79"/>
      <c r="U3" s="81" t="s">
        <v>4</v>
      </c>
      <c r="V3" s="80" t="s">
        <v>2284</v>
      </c>
      <c r="W3" s="79" t="s">
        <v>4662</v>
      </c>
      <c r="X3" s="91" t="s">
        <v>2285</v>
      </c>
      <c r="Y3" s="91"/>
      <c r="Z3" s="99" t="s">
        <v>65</v>
      </c>
      <c r="AA3" s="16" t="s">
        <v>1724</v>
      </c>
      <c r="AB3" s="83"/>
      <c r="AC3" s="16" t="s">
        <v>1724</v>
      </c>
      <c r="AD3" s="78" t="s">
        <v>2283</v>
      </c>
      <c r="AE3" s="83"/>
      <c r="AF3" s="1" t="s">
        <v>1628</v>
      </c>
      <c r="AG3" s="78" t="s">
        <v>1829</v>
      </c>
      <c r="AH3" s="78" t="s">
        <v>1629</v>
      </c>
      <c r="AI3" s="78"/>
      <c r="AJ3" s="83"/>
      <c r="AK3" s="99" t="s">
        <v>576</v>
      </c>
      <c r="AL3" s="111">
        <v>43290.790381944447</v>
      </c>
      <c r="AM3" s="78" t="s">
        <v>1797</v>
      </c>
      <c r="AN3" s="78"/>
      <c r="AO3" s="78"/>
      <c r="AP3" s="78"/>
      <c r="AQ3" s="5"/>
      <c r="AR3" s="78"/>
      <c r="AS3" s="81" t="s">
        <v>1798</v>
      </c>
      <c r="AT3" s="78"/>
      <c r="AU3" s="87"/>
      <c r="AV3" s="131" t="s">
        <v>4645</v>
      </c>
    </row>
    <row r="4" spans="1:49" s="88" customFormat="1" ht="36.75" customHeight="1">
      <c r="A4" s="52">
        <v>3</v>
      </c>
      <c r="B4" s="99" t="s">
        <v>597</v>
      </c>
      <c r="C4" s="79" t="s">
        <v>581</v>
      </c>
      <c r="D4" s="35" t="s">
        <v>4216</v>
      </c>
      <c r="E4" s="35" t="s">
        <v>4804</v>
      </c>
      <c r="F4" s="35"/>
      <c r="G4" s="85"/>
      <c r="H4" s="85" t="e">
        <v>#N/A</v>
      </c>
      <c r="I4" s="79"/>
      <c r="J4" s="133" t="s">
        <v>4748</v>
      </c>
      <c r="K4" s="16" t="s">
        <v>1724</v>
      </c>
      <c r="L4" s="79" t="s">
        <v>4596</v>
      </c>
      <c r="M4" s="79" t="s">
        <v>4689</v>
      </c>
      <c r="N4" s="79" t="e">
        <v>#N/A</v>
      </c>
      <c r="O4" s="78" t="s">
        <v>2283</v>
      </c>
      <c r="P4" s="86"/>
      <c r="Q4" s="78"/>
      <c r="R4" s="79"/>
      <c r="S4" s="79" t="e">
        <v>#N/A</v>
      </c>
      <c r="T4" s="79"/>
      <c r="U4" s="81" t="s">
        <v>4</v>
      </c>
      <c r="V4" s="80" t="s">
        <v>2284</v>
      </c>
      <c r="W4" s="79" t="s">
        <v>4662</v>
      </c>
      <c r="X4" s="91" t="s">
        <v>2285</v>
      </c>
      <c r="Y4" s="91"/>
      <c r="Z4" s="99" t="s">
        <v>65</v>
      </c>
      <c r="AA4" s="16" t="s">
        <v>1724</v>
      </c>
      <c r="AB4" s="83"/>
      <c r="AC4" s="16" t="s">
        <v>1724</v>
      </c>
      <c r="AD4" s="78" t="s">
        <v>2283</v>
      </c>
      <c r="AE4" s="83"/>
      <c r="AF4" s="1" t="s">
        <v>1628</v>
      </c>
      <c r="AG4" s="78" t="s">
        <v>1829</v>
      </c>
      <c r="AH4" s="78" t="s">
        <v>1629</v>
      </c>
      <c r="AI4" s="78"/>
      <c r="AJ4" s="83"/>
      <c r="AK4" s="99" t="s">
        <v>576</v>
      </c>
      <c r="AL4" s="111">
        <v>43290.693344907406</v>
      </c>
      <c r="AM4" s="78" t="s">
        <v>1797</v>
      </c>
      <c r="AN4" s="78"/>
      <c r="AO4" s="78"/>
      <c r="AP4" s="78"/>
      <c r="AQ4" s="5"/>
      <c r="AR4" s="78"/>
      <c r="AS4" s="81" t="s">
        <v>1798</v>
      </c>
      <c r="AT4" s="78"/>
      <c r="AU4" s="87"/>
      <c r="AV4" s="131" t="s">
        <v>4645</v>
      </c>
    </row>
    <row r="5" spans="1:49" s="88" customFormat="1" ht="36.75" customHeight="1">
      <c r="A5" s="52">
        <v>4</v>
      </c>
      <c r="B5" s="99" t="s">
        <v>580</v>
      </c>
      <c r="C5" s="79" t="s">
        <v>581</v>
      </c>
      <c r="D5" s="35" t="s">
        <v>4217</v>
      </c>
      <c r="E5" s="35" t="s">
        <v>4804</v>
      </c>
      <c r="F5" s="35"/>
      <c r="G5" s="85"/>
      <c r="H5" s="85" t="e">
        <v>#N/A</v>
      </c>
      <c r="I5" s="79"/>
      <c r="J5" s="133" t="s">
        <v>4748</v>
      </c>
      <c r="K5" s="16" t="s">
        <v>1724</v>
      </c>
      <c r="L5" s="79" t="s">
        <v>4596</v>
      </c>
      <c r="M5" s="79" t="s">
        <v>4689</v>
      </c>
      <c r="N5" s="79" t="e">
        <v>#N/A</v>
      </c>
      <c r="O5" s="78" t="s">
        <v>2283</v>
      </c>
      <c r="P5" s="86"/>
      <c r="Q5" s="78"/>
      <c r="R5" s="79"/>
      <c r="S5" s="79" t="e">
        <v>#N/A</v>
      </c>
      <c r="T5" s="79"/>
      <c r="U5" s="81" t="s">
        <v>4</v>
      </c>
      <c r="V5" s="80" t="s">
        <v>2284</v>
      </c>
      <c r="W5" s="79" t="s">
        <v>4662</v>
      </c>
      <c r="X5" s="91" t="s">
        <v>2285</v>
      </c>
      <c r="Y5" s="91"/>
      <c r="Z5" s="99" t="s">
        <v>65</v>
      </c>
      <c r="AA5" s="16" t="s">
        <v>1724</v>
      </c>
      <c r="AB5" s="83"/>
      <c r="AC5" s="16" t="s">
        <v>1724</v>
      </c>
      <c r="AD5" s="78" t="s">
        <v>2283</v>
      </c>
      <c r="AE5" s="83"/>
      <c r="AF5" s="1" t="s">
        <v>1628</v>
      </c>
      <c r="AG5" s="78" t="s">
        <v>1829</v>
      </c>
      <c r="AH5" s="78" t="s">
        <v>1629</v>
      </c>
      <c r="AI5" s="78"/>
      <c r="AJ5" s="83"/>
      <c r="AK5" s="99" t="s">
        <v>576</v>
      </c>
      <c r="AL5" s="111">
        <v>43290.590613425928</v>
      </c>
      <c r="AM5" s="78" t="s">
        <v>1797</v>
      </c>
      <c r="AN5" s="78"/>
      <c r="AO5" s="78"/>
      <c r="AP5" s="78"/>
      <c r="AQ5" s="5"/>
      <c r="AR5" s="78"/>
      <c r="AS5" s="81" t="s">
        <v>1798</v>
      </c>
      <c r="AT5" s="78"/>
      <c r="AU5" s="87"/>
      <c r="AV5" s="131" t="s">
        <v>4645</v>
      </c>
    </row>
    <row r="6" spans="1:49" s="3" customFormat="1" ht="36.75" customHeight="1">
      <c r="A6" s="52">
        <v>5</v>
      </c>
      <c r="B6" s="105" t="s">
        <v>391</v>
      </c>
      <c r="C6" s="79">
        <v>8018734770</v>
      </c>
      <c r="D6" s="35">
        <v>43196</v>
      </c>
      <c r="E6" s="35" t="s">
        <v>4804</v>
      </c>
      <c r="F6" s="35"/>
      <c r="G6" s="85"/>
      <c r="H6" s="85" t="e">
        <v>#N/A</v>
      </c>
      <c r="I6" s="79"/>
      <c r="J6" s="133" t="s">
        <v>4646</v>
      </c>
      <c r="K6" s="16" t="s">
        <v>1724</v>
      </c>
      <c r="L6" s="79" t="s">
        <v>4596</v>
      </c>
      <c r="M6" s="79" t="s">
        <v>4689</v>
      </c>
      <c r="N6" s="79" t="e">
        <v>#N/A</v>
      </c>
      <c r="O6" s="1" t="s">
        <v>1470</v>
      </c>
      <c r="P6" s="86"/>
      <c r="Q6" s="78"/>
      <c r="R6" s="79"/>
      <c r="S6" s="79" t="e">
        <v>#N/A</v>
      </c>
      <c r="T6" s="79"/>
      <c r="U6" s="81" t="s">
        <v>4</v>
      </c>
      <c r="V6" s="80" t="s">
        <v>2284</v>
      </c>
      <c r="W6" s="79" t="s">
        <v>4662</v>
      </c>
      <c r="X6" s="91" t="s">
        <v>2285</v>
      </c>
      <c r="Y6" s="91"/>
      <c r="Z6" s="105" t="s">
        <v>848</v>
      </c>
      <c r="AA6" s="16" t="s">
        <v>1724</v>
      </c>
      <c r="AB6" s="83"/>
      <c r="AC6" s="16" t="s">
        <v>1724</v>
      </c>
      <c r="AD6" s="1" t="s">
        <v>1470</v>
      </c>
      <c r="AE6" s="83"/>
      <c r="AF6" s="1" t="s">
        <v>1628</v>
      </c>
      <c r="AG6" s="78" t="s">
        <v>1793</v>
      </c>
      <c r="AH6" s="78" t="s">
        <v>1629</v>
      </c>
      <c r="AI6" s="1"/>
      <c r="AJ6" s="83"/>
      <c r="AK6" s="105" t="s">
        <v>392</v>
      </c>
      <c r="AL6" s="106"/>
      <c r="AM6" s="5" t="s">
        <v>1809</v>
      </c>
      <c r="AN6" s="81" t="s">
        <v>2336</v>
      </c>
      <c r="AO6" s="76" t="s">
        <v>2474</v>
      </c>
      <c r="AP6" s="76" t="s">
        <v>2475</v>
      </c>
      <c r="AQ6" s="5"/>
      <c r="AR6" s="78"/>
      <c r="AS6" s="81" t="s">
        <v>1810</v>
      </c>
      <c r="AT6" s="1"/>
      <c r="AU6" s="87"/>
      <c r="AV6" s="131" t="s">
        <v>4646</v>
      </c>
      <c r="AW6" s="88"/>
    </row>
    <row r="7" spans="1:49" s="3" customFormat="1" ht="36.75" customHeight="1">
      <c r="A7" s="52">
        <v>6</v>
      </c>
      <c r="B7" s="103" t="s">
        <v>722</v>
      </c>
      <c r="C7" s="79" t="s">
        <v>723</v>
      </c>
      <c r="D7" s="35">
        <v>43241</v>
      </c>
      <c r="E7" s="35" t="s">
        <v>4804</v>
      </c>
      <c r="F7" s="35"/>
      <c r="G7" s="85" t="s">
        <v>1710</v>
      </c>
      <c r="H7" s="85" t="s">
        <v>4604</v>
      </c>
      <c r="I7" s="79"/>
      <c r="J7" s="133" t="s">
        <v>4706</v>
      </c>
      <c r="K7" s="16" t="s">
        <v>1724</v>
      </c>
      <c r="L7" s="79" t="s">
        <v>4596</v>
      </c>
      <c r="M7" s="79" t="s">
        <v>4689</v>
      </c>
      <c r="N7" s="79" t="e">
        <v>#N/A</v>
      </c>
      <c r="O7" s="1" t="s">
        <v>1470</v>
      </c>
      <c r="P7" s="86"/>
      <c r="Q7" s="78"/>
      <c r="R7" s="79"/>
      <c r="S7" s="79" t="e">
        <v>#N/A</v>
      </c>
      <c r="T7" s="79"/>
      <c r="U7" s="81" t="s">
        <v>4</v>
      </c>
      <c r="V7" s="80" t="s">
        <v>2284</v>
      </c>
      <c r="W7" s="79" t="s">
        <v>4662</v>
      </c>
      <c r="X7" s="91" t="s">
        <v>2285</v>
      </c>
      <c r="Y7" s="91"/>
      <c r="Z7" s="107" t="s">
        <v>848</v>
      </c>
      <c r="AA7" s="16" t="s">
        <v>1724</v>
      </c>
      <c r="AB7" s="83"/>
      <c r="AC7" s="16" t="s">
        <v>1724</v>
      </c>
      <c r="AD7" s="1" t="s">
        <v>1470</v>
      </c>
      <c r="AE7" s="83"/>
      <c r="AF7" s="78" t="s">
        <v>1628</v>
      </c>
      <c r="AG7" s="78" t="s">
        <v>1829</v>
      </c>
      <c r="AH7" s="78" t="s">
        <v>1629</v>
      </c>
      <c r="AI7" s="78"/>
      <c r="AJ7" s="83"/>
      <c r="AK7" s="104" t="s">
        <v>2196</v>
      </c>
      <c r="AL7" s="104" t="s">
        <v>2722</v>
      </c>
      <c r="AM7" s="82" t="s">
        <v>1809</v>
      </c>
      <c r="AN7" s="81">
        <v>43557</v>
      </c>
      <c r="AO7" s="76" t="s">
        <v>2723</v>
      </c>
      <c r="AP7" s="76" t="s">
        <v>2724</v>
      </c>
      <c r="AQ7" s="5"/>
      <c r="AR7" s="78"/>
      <c r="AS7" s="81" t="s">
        <v>1810</v>
      </c>
      <c r="AT7" s="78"/>
      <c r="AU7" s="87"/>
      <c r="AV7" s="131" t="s">
        <v>4694</v>
      </c>
      <c r="AW7" s="88"/>
    </row>
    <row r="8" spans="1:49" s="3" customFormat="1" ht="36.75" customHeight="1">
      <c r="A8" s="52">
        <v>7</v>
      </c>
      <c r="B8" s="103" t="s">
        <v>724</v>
      </c>
      <c r="C8" s="79" t="s">
        <v>723</v>
      </c>
      <c r="D8" s="35">
        <v>43241</v>
      </c>
      <c r="E8" s="35" t="s">
        <v>4804</v>
      </c>
      <c r="F8" s="35"/>
      <c r="G8" s="85" t="s">
        <v>1710</v>
      </c>
      <c r="H8" s="85" t="s">
        <v>4604</v>
      </c>
      <c r="I8" s="79"/>
      <c r="J8" s="133" t="s">
        <v>4706</v>
      </c>
      <c r="K8" s="16" t="s">
        <v>1724</v>
      </c>
      <c r="L8" s="79" t="s">
        <v>4596</v>
      </c>
      <c r="M8" s="79" t="s">
        <v>4689</v>
      </c>
      <c r="N8" s="79" t="e">
        <v>#N/A</v>
      </c>
      <c r="O8" s="1" t="s">
        <v>1470</v>
      </c>
      <c r="P8" s="86"/>
      <c r="Q8" s="78"/>
      <c r="R8" s="79"/>
      <c r="S8" s="79" t="e">
        <v>#N/A</v>
      </c>
      <c r="T8" s="79"/>
      <c r="U8" s="81" t="s">
        <v>4</v>
      </c>
      <c r="V8" s="80" t="s">
        <v>2284</v>
      </c>
      <c r="W8" s="79" t="s">
        <v>4662</v>
      </c>
      <c r="X8" s="91" t="s">
        <v>2285</v>
      </c>
      <c r="Y8" s="91"/>
      <c r="Z8" s="107" t="s">
        <v>848</v>
      </c>
      <c r="AA8" s="16" t="s">
        <v>1724</v>
      </c>
      <c r="AB8" s="83"/>
      <c r="AC8" s="16" t="s">
        <v>1724</v>
      </c>
      <c r="AD8" s="1" t="s">
        <v>1470</v>
      </c>
      <c r="AE8" s="83"/>
      <c r="AF8" s="78" t="s">
        <v>1628</v>
      </c>
      <c r="AG8" s="78" t="s">
        <v>1829</v>
      </c>
      <c r="AH8" s="78" t="s">
        <v>1629</v>
      </c>
      <c r="AI8" s="78"/>
      <c r="AJ8" s="83"/>
      <c r="AK8" s="104" t="s">
        <v>2196</v>
      </c>
      <c r="AL8" s="104" t="s">
        <v>2722</v>
      </c>
      <c r="AM8" s="82" t="s">
        <v>1809</v>
      </c>
      <c r="AN8" s="81">
        <v>43557</v>
      </c>
      <c r="AO8" s="76" t="s">
        <v>2725</v>
      </c>
      <c r="AP8" s="76" t="s">
        <v>2726</v>
      </c>
      <c r="AQ8" s="5"/>
      <c r="AR8" s="78"/>
      <c r="AS8" s="81" t="s">
        <v>1810</v>
      </c>
      <c r="AT8" s="78"/>
      <c r="AU8" s="87"/>
      <c r="AV8" s="131" t="s">
        <v>4694</v>
      </c>
      <c r="AW8" s="88"/>
    </row>
    <row r="9" spans="1:49" s="88" customFormat="1" ht="36.75" customHeight="1">
      <c r="A9" s="52">
        <v>8</v>
      </c>
      <c r="B9" s="201" t="s">
        <v>1514</v>
      </c>
      <c r="C9" s="185" t="s">
        <v>1506</v>
      </c>
      <c r="D9" s="185" t="s">
        <v>4804</v>
      </c>
      <c r="E9" s="190">
        <v>42746.34097222222</v>
      </c>
      <c r="F9" s="195" t="s">
        <v>1966</v>
      </c>
      <c r="G9" s="195" t="s">
        <v>3968</v>
      </c>
      <c r="H9" s="185" t="s">
        <v>2329</v>
      </c>
      <c r="I9" s="188" t="s">
        <v>4426</v>
      </c>
      <c r="J9" s="340" t="s">
        <v>4619</v>
      </c>
      <c r="K9" s="187" t="s">
        <v>4619</v>
      </c>
      <c r="L9" s="187" t="s">
        <v>4606</v>
      </c>
      <c r="M9" s="182"/>
      <c r="N9" s="182" t="s">
        <v>4764</v>
      </c>
      <c r="O9" s="182" t="s">
        <v>4596</v>
      </c>
      <c r="P9" s="182" t="s">
        <v>4679</v>
      </c>
      <c r="Q9" s="182" t="e">
        <v>#N/A</v>
      </c>
      <c r="R9" s="189"/>
      <c r="S9" s="185"/>
      <c r="T9" s="185"/>
      <c r="U9" s="182" t="e">
        <v>#N/A</v>
      </c>
      <c r="V9" s="182" t="s">
        <v>1780</v>
      </c>
      <c r="W9" s="191" t="s">
        <v>4</v>
      </c>
      <c r="X9" s="190" t="s">
        <v>4</v>
      </c>
      <c r="Y9" s="185"/>
      <c r="Z9" s="192"/>
      <c r="AA9" s="192"/>
      <c r="AB9" s="185" t="s">
        <v>3969</v>
      </c>
      <c r="AC9" s="185" t="s">
        <v>1714</v>
      </c>
      <c r="AD9" s="194"/>
      <c r="AE9" s="185" t="s">
        <v>1714</v>
      </c>
      <c r="AF9" s="185"/>
      <c r="AG9" s="201" t="s">
        <v>1507</v>
      </c>
      <c r="AH9" s="185" t="s">
        <v>3968</v>
      </c>
      <c r="AI9" s="185" t="s">
        <v>1627</v>
      </c>
      <c r="AJ9" s="185"/>
      <c r="AK9" s="202"/>
      <c r="AL9" s="185"/>
      <c r="AM9" s="185"/>
      <c r="AN9" s="185"/>
      <c r="AO9" s="185"/>
      <c r="AP9" s="185"/>
      <c r="AQ9" s="185"/>
      <c r="AR9" s="185"/>
      <c r="AS9" s="197" t="s">
        <v>1868</v>
      </c>
      <c r="AT9" s="185" t="s">
        <v>1100</v>
      </c>
      <c r="AU9" s="197"/>
      <c r="AV9" s="203" t="s">
        <v>4651</v>
      </c>
      <c r="AW9" s="197"/>
    </row>
    <row r="10" spans="1:49" s="88" customFormat="1" ht="36.75" customHeight="1">
      <c r="A10" s="52">
        <v>9</v>
      </c>
      <c r="B10" s="201" t="s">
        <v>1505</v>
      </c>
      <c r="C10" s="185" t="s">
        <v>1506</v>
      </c>
      <c r="D10" s="185" t="s">
        <v>4804</v>
      </c>
      <c r="E10" s="190">
        <v>42746.34097222222</v>
      </c>
      <c r="F10" s="195" t="s">
        <v>1966</v>
      </c>
      <c r="G10" s="195" t="s">
        <v>3968</v>
      </c>
      <c r="H10" s="185" t="s">
        <v>2329</v>
      </c>
      <c r="I10" s="188" t="s">
        <v>4426</v>
      </c>
      <c r="J10" s="340" t="s">
        <v>4619</v>
      </c>
      <c r="K10" s="187" t="s">
        <v>4619</v>
      </c>
      <c r="L10" s="187" t="s">
        <v>4606</v>
      </c>
      <c r="M10" s="182"/>
      <c r="N10" s="182" t="s">
        <v>4764</v>
      </c>
      <c r="O10" s="182" t="s">
        <v>4596</v>
      </c>
      <c r="P10" s="182" t="s">
        <v>4679</v>
      </c>
      <c r="Q10" s="182" t="e">
        <v>#N/A</v>
      </c>
      <c r="R10" s="189"/>
      <c r="S10" s="185"/>
      <c r="T10" s="185"/>
      <c r="U10" s="182" t="e">
        <v>#N/A</v>
      </c>
      <c r="V10" s="182" t="s">
        <v>1780</v>
      </c>
      <c r="W10" s="191" t="s">
        <v>4</v>
      </c>
      <c r="X10" s="190" t="s">
        <v>4</v>
      </c>
      <c r="Y10" s="185"/>
      <c r="Z10" s="192"/>
      <c r="AA10" s="192"/>
      <c r="AB10" s="185" t="s">
        <v>3969</v>
      </c>
      <c r="AC10" s="185" t="s">
        <v>1714</v>
      </c>
      <c r="AD10" s="194"/>
      <c r="AE10" s="185" t="s">
        <v>1714</v>
      </c>
      <c r="AF10" s="185"/>
      <c r="AG10" s="201" t="s">
        <v>1507</v>
      </c>
      <c r="AH10" s="185" t="s">
        <v>3968</v>
      </c>
      <c r="AI10" s="185" t="s">
        <v>1627</v>
      </c>
      <c r="AJ10" s="185"/>
      <c r="AK10" s="202"/>
      <c r="AL10" s="185"/>
      <c r="AM10" s="185"/>
      <c r="AN10" s="185"/>
      <c r="AO10" s="185"/>
      <c r="AP10" s="185"/>
      <c r="AQ10" s="185"/>
      <c r="AR10" s="185"/>
      <c r="AS10" s="197" t="s">
        <v>1868</v>
      </c>
      <c r="AT10" s="185" t="s">
        <v>1100</v>
      </c>
      <c r="AU10" s="197"/>
      <c r="AV10" s="203" t="s">
        <v>4651</v>
      </c>
      <c r="AW10" s="197"/>
    </row>
    <row r="11" spans="1:49" s="88" customFormat="1" ht="36.75" customHeight="1">
      <c r="A11" s="52">
        <v>10</v>
      </c>
      <c r="B11" s="201" t="s">
        <v>1508</v>
      </c>
      <c r="C11" s="185" t="s">
        <v>1506</v>
      </c>
      <c r="D11" s="185" t="s">
        <v>4804</v>
      </c>
      <c r="E11" s="190">
        <v>42746.34097222222</v>
      </c>
      <c r="F11" s="195" t="s">
        <v>1966</v>
      </c>
      <c r="G11" s="195" t="s">
        <v>3968</v>
      </c>
      <c r="H11" s="185" t="s">
        <v>2329</v>
      </c>
      <c r="I11" s="188" t="s">
        <v>4426</v>
      </c>
      <c r="J11" s="340" t="s">
        <v>4619</v>
      </c>
      <c r="K11" s="187" t="s">
        <v>4619</v>
      </c>
      <c r="L11" s="187" t="s">
        <v>4606</v>
      </c>
      <c r="M11" s="182"/>
      <c r="N11" s="182" t="s">
        <v>4764</v>
      </c>
      <c r="O11" s="182" t="s">
        <v>4596</v>
      </c>
      <c r="P11" s="182" t="s">
        <v>4679</v>
      </c>
      <c r="Q11" s="182" t="e">
        <v>#N/A</v>
      </c>
      <c r="R11" s="189"/>
      <c r="S11" s="185"/>
      <c r="T11" s="185"/>
      <c r="U11" s="182" t="e">
        <v>#N/A</v>
      </c>
      <c r="V11" s="182" t="s">
        <v>1780</v>
      </c>
      <c r="W11" s="191" t="s">
        <v>4</v>
      </c>
      <c r="X11" s="190" t="s">
        <v>4</v>
      </c>
      <c r="Y11" s="185"/>
      <c r="Z11" s="192"/>
      <c r="AA11" s="192"/>
      <c r="AB11" s="185" t="s">
        <v>3969</v>
      </c>
      <c r="AC11" s="185" t="s">
        <v>1714</v>
      </c>
      <c r="AD11" s="194"/>
      <c r="AE11" s="185" t="s">
        <v>1714</v>
      </c>
      <c r="AF11" s="185"/>
      <c r="AG11" s="201" t="s">
        <v>1507</v>
      </c>
      <c r="AH11" s="185" t="s">
        <v>3968</v>
      </c>
      <c r="AI11" s="185" t="s">
        <v>1627</v>
      </c>
      <c r="AJ11" s="185"/>
      <c r="AK11" s="202"/>
      <c r="AL11" s="185"/>
      <c r="AM11" s="185"/>
      <c r="AN11" s="185"/>
      <c r="AO11" s="185"/>
      <c r="AP11" s="185"/>
      <c r="AQ11" s="185"/>
      <c r="AR11" s="185"/>
      <c r="AS11" s="197" t="s">
        <v>1868</v>
      </c>
      <c r="AT11" s="185" t="s">
        <v>1100</v>
      </c>
      <c r="AU11" s="197"/>
      <c r="AV11" s="203" t="s">
        <v>4651</v>
      </c>
      <c r="AW11" s="197"/>
    </row>
    <row r="12" spans="1:49" s="88" customFormat="1" ht="36.75" customHeight="1">
      <c r="A12" s="52">
        <v>11</v>
      </c>
      <c r="B12" s="201" t="s">
        <v>1509</v>
      </c>
      <c r="C12" s="185" t="s">
        <v>1506</v>
      </c>
      <c r="D12" s="185" t="s">
        <v>4804</v>
      </c>
      <c r="E12" s="190">
        <v>42746.34097222222</v>
      </c>
      <c r="F12" s="195" t="s">
        <v>1966</v>
      </c>
      <c r="G12" s="195" t="s">
        <v>3968</v>
      </c>
      <c r="H12" s="185" t="s">
        <v>2329</v>
      </c>
      <c r="I12" s="188" t="s">
        <v>4426</v>
      </c>
      <c r="J12" s="340" t="s">
        <v>4619</v>
      </c>
      <c r="K12" s="187" t="s">
        <v>4619</v>
      </c>
      <c r="L12" s="187" t="s">
        <v>4606</v>
      </c>
      <c r="M12" s="182"/>
      <c r="N12" s="182" t="s">
        <v>4764</v>
      </c>
      <c r="O12" s="182" t="s">
        <v>4596</v>
      </c>
      <c r="P12" s="182" t="s">
        <v>4679</v>
      </c>
      <c r="Q12" s="182" t="e">
        <v>#N/A</v>
      </c>
      <c r="R12" s="189"/>
      <c r="S12" s="185"/>
      <c r="T12" s="185"/>
      <c r="U12" s="182" t="e">
        <v>#N/A</v>
      </c>
      <c r="V12" s="182" t="s">
        <v>1780</v>
      </c>
      <c r="W12" s="191" t="s">
        <v>4</v>
      </c>
      <c r="X12" s="190" t="s">
        <v>4</v>
      </c>
      <c r="Y12" s="185"/>
      <c r="Z12" s="192"/>
      <c r="AA12" s="192"/>
      <c r="AB12" s="185" t="s">
        <v>3969</v>
      </c>
      <c r="AC12" s="185" t="s">
        <v>1714</v>
      </c>
      <c r="AD12" s="194"/>
      <c r="AE12" s="185" t="s">
        <v>1714</v>
      </c>
      <c r="AF12" s="185"/>
      <c r="AG12" s="201" t="s">
        <v>1507</v>
      </c>
      <c r="AH12" s="185" t="s">
        <v>3968</v>
      </c>
      <c r="AI12" s="185" t="s">
        <v>1627</v>
      </c>
      <c r="AJ12" s="185"/>
      <c r="AK12" s="202"/>
      <c r="AL12" s="185"/>
      <c r="AM12" s="185"/>
      <c r="AN12" s="185"/>
      <c r="AO12" s="185"/>
      <c r="AP12" s="185"/>
      <c r="AQ12" s="185"/>
      <c r="AR12" s="185"/>
      <c r="AS12" s="197" t="s">
        <v>1868</v>
      </c>
      <c r="AT12" s="185" t="s">
        <v>1100</v>
      </c>
      <c r="AU12" s="197"/>
      <c r="AV12" s="203" t="s">
        <v>4651</v>
      </c>
      <c r="AW12" s="197"/>
    </row>
    <row r="13" spans="1:49" s="88" customFormat="1" ht="36.75" customHeight="1">
      <c r="A13" s="52">
        <v>12</v>
      </c>
      <c r="B13" s="201" t="s">
        <v>1510</v>
      </c>
      <c r="C13" s="185" t="s">
        <v>1506</v>
      </c>
      <c r="D13" s="185" t="s">
        <v>4804</v>
      </c>
      <c r="E13" s="190">
        <v>42746.34097222222</v>
      </c>
      <c r="F13" s="195" t="s">
        <v>1966</v>
      </c>
      <c r="G13" s="195" t="s">
        <v>3968</v>
      </c>
      <c r="H13" s="185" t="s">
        <v>2329</v>
      </c>
      <c r="I13" s="188" t="s">
        <v>4426</v>
      </c>
      <c r="J13" s="340" t="s">
        <v>4619</v>
      </c>
      <c r="K13" s="187" t="s">
        <v>4619</v>
      </c>
      <c r="L13" s="187" t="s">
        <v>4606</v>
      </c>
      <c r="M13" s="182"/>
      <c r="N13" s="182" t="s">
        <v>4764</v>
      </c>
      <c r="O13" s="182" t="s">
        <v>4596</v>
      </c>
      <c r="P13" s="182" t="s">
        <v>4679</v>
      </c>
      <c r="Q13" s="182" t="e">
        <v>#N/A</v>
      </c>
      <c r="R13" s="189"/>
      <c r="S13" s="185"/>
      <c r="T13" s="185"/>
      <c r="U13" s="182" t="e">
        <v>#N/A</v>
      </c>
      <c r="V13" s="182" t="s">
        <v>1780</v>
      </c>
      <c r="W13" s="191" t="s">
        <v>4</v>
      </c>
      <c r="X13" s="190" t="s">
        <v>4</v>
      </c>
      <c r="Y13" s="185"/>
      <c r="Z13" s="192"/>
      <c r="AA13" s="192"/>
      <c r="AB13" s="185" t="s">
        <v>3969</v>
      </c>
      <c r="AC13" s="185" t="s">
        <v>1714</v>
      </c>
      <c r="AD13" s="194"/>
      <c r="AE13" s="185" t="s">
        <v>1714</v>
      </c>
      <c r="AF13" s="185"/>
      <c r="AG13" s="201" t="s">
        <v>1507</v>
      </c>
      <c r="AH13" s="185" t="s">
        <v>3968</v>
      </c>
      <c r="AI13" s="185" t="s">
        <v>1627</v>
      </c>
      <c r="AJ13" s="185"/>
      <c r="AK13" s="202"/>
      <c r="AL13" s="185"/>
      <c r="AM13" s="185"/>
      <c r="AN13" s="185"/>
      <c r="AO13" s="185"/>
      <c r="AP13" s="185"/>
      <c r="AQ13" s="185"/>
      <c r="AR13" s="185"/>
      <c r="AS13" s="197" t="s">
        <v>1868</v>
      </c>
      <c r="AT13" s="185" t="s">
        <v>1100</v>
      </c>
      <c r="AU13" s="197"/>
      <c r="AV13" s="203" t="s">
        <v>4651</v>
      </c>
      <c r="AW13" s="197"/>
    </row>
    <row r="14" spans="1:49" s="88" customFormat="1" ht="36.75" customHeight="1">
      <c r="A14" s="52">
        <v>13</v>
      </c>
      <c r="B14" s="201" t="s">
        <v>1511</v>
      </c>
      <c r="C14" s="185" t="s">
        <v>1506</v>
      </c>
      <c r="D14" s="185" t="s">
        <v>4804</v>
      </c>
      <c r="E14" s="190">
        <v>42746.34097222222</v>
      </c>
      <c r="F14" s="195" t="s">
        <v>1966</v>
      </c>
      <c r="G14" s="195" t="s">
        <v>3968</v>
      </c>
      <c r="H14" s="185" t="s">
        <v>2329</v>
      </c>
      <c r="I14" s="188" t="s">
        <v>4426</v>
      </c>
      <c r="J14" s="340" t="s">
        <v>4619</v>
      </c>
      <c r="K14" s="187" t="s">
        <v>4619</v>
      </c>
      <c r="L14" s="187" t="s">
        <v>4606</v>
      </c>
      <c r="M14" s="182"/>
      <c r="N14" s="182" t="s">
        <v>4764</v>
      </c>
      <c r="O14" s="182" t="s">
        <v>4596</v>
      </c>
      <c r="P14" s="182" t="s">
        <v>4679</v>
      </c>
      <c r="Q14" s="182" t="e">
        <v>#N/A</v>
      </c>
      <c r="R14" s="189"/>
      <c r="S14" s="185"/>
      <c r="T14" s="185"/>
      <c r="U14" s="182" t="e">
        <v>#N/A</v>
      </c>
      <c r="V14" s="182" t="s">
        <v>1780</v>
      </c>
      <c r="W14" s="191" t="s">
        <v>4</v>
      </c>
      <c r="X14" s="190" t="s">
        <v>4</v>
      </c>
      <c r="Y14" s="185"/>
      <c r="Z14" s="192"/>
      <c r="AA14" s="192"/>
      <c r="AB14" s="185" t="s">
        <v>3969</v>
      </c>
      <c r="AC14" s="185" t="s">
        <v>1714</v>
      </c>
      <c r="AD14" s="194"/>
      <c r="AE14" s="185" t="s">
        <v>1714</v>
      </c>
      <c r="AF14" s="185"/>
      <c r="AG14" s="201" t="s">
        <v>1507</v>
      </c>
      <c r="AH14" s="185" t="s">
        <v>3968</v>
      </c>
      <c r="AI14" s="185" t="s">
        <v>1627</v>
      </c>
      <c r="AJ14" s="185"/>
      <c r="AK14" s="202"/>
      <c r="AL14" s="185"/>
      <c r="AM14" s="185"/>
      <c r="AN14" s="185"/>
      <c r="AO14" s="185"/>
      <c r="AP14" s="185"/>
      <c r="AQ14" s="185"/>
      <c r="AR14" s="185"/>
      <c r="AS14" s="197" t="s">
        <v>1868</v>
      </c>
      <c r="AT14" s="185" t="s">
        <v>1100</v>
      </c>
      <c r="AU14" s="197"/>
      <c r="AV14" s="203" t="s">
        <v>4651</v>
      </c>
      <c r="AW14" s="197"/>
    </row>
    <row r="15" spans="1:49" s="88" customFormat="1" ht="36.75" customHeight="1">
      <c r="A15" s="52">
        <v>14</v>
      </c>
      <c r="B15" s="201" t="s">
        <v>1512</v>
      </c>
      <c r="C15" s="185" t="s">
        <v>1506</v>
      </c>
      <c r="D15" s="185" t="s">
        <v>4804</v>
      </c>
      <c r="E15" s="190">
        <v>42746.34097222222</v>
      </c>
      <c r="F15" s="195" t="s">
        <v>1966</v>
      </c>
      <c r="G15" s="195" t="s">
        <v>3968</v>
      </c>
      <c r="H15" s="185" t="s">
        <v>2329</v>
      </c>
      <c r="I15" s="188" t="s">
        <v>4426</v>
      </c>
      <c r="J15" s="340" t="s">
        <v>4619</v>
      </c>
      <c r="K15" s="187" t="s">
        <v>4619</v>
      </c>
      <c r="L15" s="187" t="s">
        <v>4606</v>
      </c>
      <c r="M15" s="182"/>
      <c r="N15" s="182" t="s">
        <v>4764</v>
      </c>
      <c r="O15" s="182" t="s">
        <v>4596</v>
      </c>
      <c r="P15" s="182" t="s">
        <v>4679</v>
      </c>
      <c r="Q15" s="182" t="e">
        <v>#N/A</v>
      </c>
      <c r="R15" s="189"/>
      <c r="S15" s="185"/>
      <c r="T15" s="185"/>
      <c r="U15" s="182" t="e">
        <v>#N/A</v>
      </c>
      <c r="V15" s="182" t="s">
        <v>1780</v>
      </c>
      <c r="W15" s="191" t="s">
        <v>4</v>
      </c>
      <c r="X15" s="190" t="s">
        <v>4</v>
      </c>
      <c r="Y15" s="185"/>
      <c r="Z15" s="192"/>
      <c r="AA15" s="192"/>
      <c r="AB15" s="185" t="s">
        <v>3969</v>
      </c>
      <c r="AC15" s="185" t="s">
        <v>1714</v>
      </c>
      <c r="AD15" s="194"/>
      <c r="AE15" s="185" t="s">
        <v>1714</v>
      </c>
      <c r="AF15" s="185"/>
      <c r="AG15" s="201" t="s">
        <v>1507</v>
      </c>
      <c r="AH15" s="185" t="s">
        <v>3968</v>
      </c>
      <c r="AI15" s="185" t="s">
        <v>1627</v>
      </c>
      <c r="AJ15" s="185"/>
      <c r="AK15" s="202"/>
      <c r="AL15" s="185"/>
      <c r="AM15" s="185"/>
      <c r="AN15" s="185"/>
      <c r="AO15" s="185"/>
      <c r="AP15" s="185"/>
      <c r="AQ15" s="185"/>
      <c r="AR15" s="185"/>
      <c r="AS15" s="197" t="s">
        <v>1868</v>
      </c>
      <c r="AT15" s="185" t="s">
        <v>1100</v>
      </c>
      <c r="AU15" s="197"/>
      <c r="AV15" s="203" t="s">
        <v>4651</v>
      </c>
      <c r="AW15" s="197"/>
    </row>
    <row r="16" spans="1:49" s="88" customFormat="1" ht="36.75" customHeight="1">
      <c r="A16" s="52">
        <v>15</v>
      </c>
      <c r="B16" s="201" t="s">
        <v>1513</v>
      </c>
      <c r="C16" s="185" t="s">
        <v>1506</v>
      </c>
      <c r="D16" s="185" t="s">
        <v>4804</v>
      </c>
      <c r="E16" s="190">
        <v>42746.34097222222</v>
      </c>
      <c r="F16" s="195" t="s">
        <v>1966</v>
      </c>
      <c r="G16" s="195" t="s">
        <v>3968</v>
      </c>
      <c r="H16" s="185" t="s">
        <v>2329</v>
      </c>
      <c r="I16" s="188" t="s">
        <v>4426</v>
      </c>
      <c r="J16" s="340" t="s">
        <v>4619</v>
      </c>
      <c r="K16" s="187" t="s">
        <v>4619</v>
      </c>
      <c r="L16" s="187" t="s">
        <v>4606</v>
      </c>
      <c r="M16" s="182"/>
      <c r="N16" s="182" t="s">
        <v>4764</v>
      </c>
      <c r="O16" s="182" t="s">
        <v>4596</v>
      </c>
      <c r="P16" s="182" t="s">
        <v>4679</v>
      </c>
      <c r="Q16" s="182" t="e">
        <v>#N/A</v>
      </c>
      <c r="R16" s="189"/>
      <c r="S16" s="185"/>
      <c r="T16" s="185"/>
      <c r="U16" s="182" t="e">
        <v>#N/A</v>
      </c>
      <c r="V16" s="182" t="s">
        <v>1780</v>
      </c>
      <c r="W16" s="191" t="s">
        <v>4</v>
      </c>
      <c r="X16" s="190" t="s">
        <v>4</v>
      </c>
      <c r="Y16" s="185"/>
      <c r="Z16" s="192"/>
      <c r="AA16" s="192"/>
      <c r="AB16" s="185" t="s">
        <v>3969</v>
      </c>
      <c r="AC16" s="185" t="s">
        <v>1714</v>
      </c>
      <c r="AD16" s="194"/>
      <c r="AE16" s="185" t="s">
        <v>1714</v>
      </c>
      <c r="AF16" s="185"/>
      <c r="AG16" s="201" t="s">
        <v>1507</v>
      </c>
      <c r="AH16" s="185" t="s">
        <v>3968</v>
      </c>
      <c r="AI16" s="185" t="s">
        <v>1627</v>
      </c>
      <c r="AJ16" s="185"/>
      <c r="AK16" s="202"/>
      <c r="AL16" s="185"/>
      <c r="AM16" s="185"/>
      <c r="AN16" s="185"/>
      <c r="AO16" s="185"/>
      <c r="AP16" s="185"/>
      <c r="AQ16" s="185"/>
      <c r="AR16" s="185"/>
      <c r="AS16" s="197" t="s">
        <v>1868</v>
      </c>
      <c r="AT16" s="185" t="s">
        <v>1100</v>
      </c>
      <c r="AU16" s="197"/>
      <c r="AV16" s="203" t="s">
        <v>4651</v>
      </c>
      <c r="AW16" s="197"/>
    </row>
    <row r="17" spans="1:268" s="227" customFormat="1" ht="24" customHeight="1">
      <c r="A17" s="52">
        <v>16</v>
      </c>
      <c r="B17" s="229" t="s">
        <v>4249</v>
      </c>
      <c r="C17" s="230" t="s">
        <v>4251</v>
      </c>
      <c r="D17" s="185" t="s">
        <v>4804</v>
      </c>
      <c r="E17" s="231">
        <v>41150</v>
      </c>
      <c r="F17" s="215" t="s">
        <v>4730</v>
      </c>
      <c r="G17" s="219" t="s">
        <v>2002</v>
      </c>
      <c r="H17" s="232" t="s">
        <v>4781</v>
      </c>
      <c r="I17" s="248" t="e">
        <v>#REF!</v>
      </c>
      <c r="J17" s="216">
        <v>41039.75</v>
      </c>
      <c r="K17" s="216" t="s">
        <v>4382</v>
      </c>
      <c r="L17" s="213"/>
      <c r="M17" s="217" t="s">
        <v>4730</v>
      </c>
      <c r="N17" s="217"/>
      <c r="O17" s="213" t="s">
        <v>4598</v>
      </c>
      <c r="P17" s="213" t="s">
        <v>4596</v>
      </c>
      <c r="Q17" s="213" t="e">
        <v>#N/A</v>
      </c>
      <c r="R17" s="230" t="e">
        <v>#N/A</v>
      </c>
      <c r="S17" s="220" t="s">
        <v>4252</v>
      </c>
      <c r="T17" s="215" t="s">
        <v>4448</v>
      </c>
      <c r="U17" s="215"/>
      <c r="V17" s="213"/>
      <c r="W17" s="230" t="e">
        <v>#N/A</v>
      </c>
      <c r="X17" s="221"/>
      <c r="Y17" s="222"/>
      <c r="Z17" s="217"/>
      <c r="AA17" s="222" t="s">
        <v>4749</v>
      </c>
      <c r="AB17" s="223" t="s">
        <v>4663</v>
      </c>
      <c r="AC17" s="229"/>
      <c r="AD17" s="229" t="s">
        <v>4248</v>
      </c>
      <c r="AE17" s="224" t="s">
        <v>4510</v>
      </c>
      <c r="AF17" s="229" t="s">
        <v>4250</v>
      </c>
      <c r="AG17" s="230" t="s">
        <v>4510</v>
      </c>
      <c r="AH17" s="215" t="s">
        <v>4252</v>
      </c>
      <c r="AI17" s="215" t="s">
        <v>1627</v>
      </c>
      <c r="AJ17" s="215"/>
      <c r="AK17" s="230"/>
      <c r="AL17" s="230" t="s">
        <v>1102</v>
      </c>
      <c r="AM17" s="215" t="s">
        <v>4247</v>
      </c>
      <c r="AN17" s="215"/>
      <c r="AO17" s="215"/>
      <c r="AP17" s="215"/>
      <c r="AQ17" s="215"/>
      <c r="AR17" s="215"/>
      <c r="AS17" s="215"/>
      <c r="AT17" s="227" t="s">
        <v>4513</v>
      </c>
      <c r="AU17" s="215"/>
      <c r="AW17" s="228"/>
    </row>
    <row r="18" spans="1:268" s="227" customFormat="1" ht="24" customHeight="1">
      <c r="A18" s="52">
        <v>17</v>
      </c>
      <c r="B18" s="229" t="s">
        <v>4418</v>
      </c>
      <c r="C18" s="230" t="s">
        <v>4419</v>
      </c>
      <c r="D18" s="185" t="s">
        <v>4804</v>
      </c>
      <c r="E18" s="231">
        <v>41143</v>
      </c>
      <c r="F18" s="215" t="s">
        <v>4455</v>
      </c>
      <c r="G18" s="219" t="s">
        <v>4457</v>
      </c>
      <c r="H18" s="232" t="s">
        <v>4782</v>
      </c>
      <c r="I18" s="248" t="e">
        <v>#REF!</v>
      </c>
      <c r="J18" s="216"/>
      <c r="K18" s="216" t="s">
        <v>4382</v>
      </c>
      <c r="L18" s="213"/>
      <c r="M18" s="217" t="s">
        <v>4455</v>
      </c>
      <c r="N18" s="217"/>
      <c r="O18" s="213" t="s">
        <v>4601</v>
      </c>
      <c r="P18" s="213" t="s">
        <v>4596</v>
      </c>
      <c r="Q18" s="213" t="e">
        <v>#N/A</v>
      </c>
      <c r="R18" s="230" t="e">
        <v>#N/A</v>
      </c>
      <c r="S18" s="220"/>
      <c r="T18" s="215" t="s">
        <v>4444</v>
      </c>
      <c r="U18" s="215"/>
      <c r="V18" s="213"/>
      <c r="W18" s="230" t="e">
        <v>#N/A</v>
      </c>
      <c r="X18" s="221"/>
      <c r="Y18" s="222"/>
      <c r="Z18" s="217"/>
      <c r="AA18" s="222" t="s">
        <v>4741</v>
      </c>
      <c r="AB18" s="223" t="s">
        <v>4663</v>
      </c>
      <c r="AC18" s="229"/>
      <c r="AD18" s="229" t="s">
        <v>4420</v>
      </c>
      <c r="AE18" s="224" t="s">
        <v>4512</v>
      </c>
      <c r="AF18" s="229" t="s">
        <v>4420</v>
      </c>
      <c r="AG18" s="230" t="s">
        <v>4512</v>
      </c>
      <c r="AH18" s="215"/>
      <c r="AI18" s="233" t="s">
        <v>1627</v>
      </c>
      <c r="AJ18" s="215"/>
      <c r="AK18" s="230"/>
      <c r="AL18" s="230" t="s">
        <v>4391</v>
      </c>
      <c r="AM18" s="215"/>
      <c r="AN18" s="215"/>
      <c r="AO18" s="215"/>
      <c r="AP18" s="215"/>
      <c r="AQ18" s="215"/>
      <c r="AR18" s="215"/>
      <c r="AS18" s="215"/>
      <c r="AT18" s="227" t="s">
        <v>4588</v>
      </c>
      <c r="AU18" s="215"/>
      <c r="AW18" s="228"/>
    </row>
    <row r="19" spans="1:268" s="227" customFormat="1" ht="24" customHeight="1">
      <c r="A19" s="52">
        <v>18</v>
      </c>
      <c r="B19" s="229" t="s">
        <v>1640</v>
      </c>
      <c r="C19" s="230" t="s">
        <v>1775</v>
      </c>
      <c r="D19" s="185" t="s">
        <v>4804</v>
      </c>
      <c r="E19" s="231">
        <v>41083</v>
      </c>
      <c r="F19" s="215" t="s">
        <v>1626</v>
      </c>
      <c r="G19" s="219" t="s">
        <v>1829</v>
      </c>
      <c r="H19" s="232" t="s">
        <v>1722</v>
      </c>
      <c r="I19" s="248" t="e">
        <v>#REF!</v>
      </c>
      <c r="J19" s="216"/>
      <c r="K19" s="216" t="s">
        <v>4382</v>
      </c>
      <c r="L19" s="213" t="s">
        <v>4620</v>
      </c>
      <c r="M19" s="217" t="s">
        <v>1626</v>
      </c>
      <c r="N19" s="217"/>
      <c r="O19" s="213" t="s">
        <v>4644</v>
      </c>
      <c r="P19" s="213" t="s">
        <v>4596</v>
      </c>
      <c r="Q19" s="213" t="e">
        <v>#N/A</v>
      </c>
      <c r="R19" s="230" t="e">
        <v>#N/A</v>
      </c>
      <c r="S19" s="220"/>
      <c r="T19" s="215" t="s">
        <v>4449</v>
      </c>
      <c r="U19" s="215"/>
      <c r="V19" s="213"/>
      <c r="W19" s="230" t="e">
        <v>#N/A</v>
      </c>
      <c r="X19" s="221"/>
      <c r="Y19" s="222" t="s">
        <v>4</v>
      </c>
      <c r="Z19" s="217"/>
      <c r="AA19" s="222" t="s">
        <v>4751</v>
      </c>
      <c r="AB19" s="223" t="s">
        <v>4663</v>
      </c>
      <c r="AC19" s="229"/>
      <c r="AD19" s="229" t="s">
        <v>4438</v>
      </c>
      <c r="AE19" s="224" t="s">
        <v>1731</v>
      </c>
      <c r="AF19" s="229"/>
      <c r="AG19" s="230" t="s">
        <v>1731</v>
      </c>
      <c r="AH19" s="215"/>
      <c r="AI19" s="233" t="s">
        <v>1629</v>
      </c>
      <c r="AJ19" s="215"/>
      <c r="AK19" s="230"/>
      <c r="AL19" s="230" t="s">
        <v>1679</v>
      </c>
      <c r="AM19" s="215"/>
      <c r="AN19" s="215"/>
      <c r="AO19" s="215"/>
      <c r="AP19" s="215"/>
      <c r="AQ19" s="215"/>
      <c r="AR19" s="215"/>
      <c r="AS19" s="215"/>
      <c r="AT19" s="227" t="s">
        <v>4468</v>
      </c>
      <c r="AU19" s="215"/>
      <c r="AW19" s="228"/>
    </row>
    <row r="20" spans="1:268" s="362" customFormat="1" ht="24" customHeight="1">
      <c r="A20" s="52">
        <v>19</v>
      </c>
      <c r="B20" s="226" t="s">
        <v>4470</v>
      </c>
      <c r="C20" s="260" t="s">
        <v>4472</v>
      </c>
      <c r="D20" s="185" t="s">
        <v>4804</v>
      </c>
      <c r="E20" s="221">
        <v>42811</v>
      </c>
      <c r="F20" s="260" t="s">
        <v>908</v>
      </c>
      <c r="G20" s="215" t="s">
        <v>2574</v>
      </c>
      <c r="H20" s="232" t="s">
        <v>1676</v>
      </c>
      <c r="I20" s="248" t="e">
        <v>#REF!</v>
      </c>
      <c r="J20" s="216"/>
      <c r="K20" s="216" t="e">
        <v>#N/A</v>
      </c>
      <c r="L20" s="215" t="s">
        <v>4516</v>
      </c>
      <c r="M20" s="217" t="s">
        <v>4700</v>
      </c>
      <c r="N20" s="217"/>
      <c r="O20" s="213" t="s">
        <v>4596</v>
      </c>
      <c r="P20" s="213" t="s">
        <v>4643</v>
      </c>
      <c r="Q20" s="213" t="s">
        <v>4617</v>
      </c>
      <c r="R20" s="215" t="s">
        <v>4534</v>
      </c>
      <c r="S20" s="215"/>
      <c r="T20" s="215"/>
      <c r="U20" s="213" t="s">
        <v>4714</v>
      </c>
      <c r="V20" s="213" t="e">
        <v>#N/A</v>
      </c>
      <c r="W20" s="260"/>
      <c r="X20" s="221" t="s">
        <v>4</v>
      </c>
      <c r="Y20" s="222" t="s">
        <v>4663</v>
      </c>
      <c r="Z20" s="217" t="s">
        <v>4742</v>
      </c>
      <c r="AA20" s="222" t="s">
        <v>4665</v>
      </c>
      <c r="AB20" s="223" t="s">
        <v>4665</v>
      </c>
      <c r="AC20" s="215" t="s">
        <v>531</v>
      </c>
      <c r="AD20" s="215" t="s">
        <v>1676</v>
      </c>
      <c r="AE20" s="215"/>
      <c r="AF20" s="215" t="s">
        <v>1676</v>
      </c>
      <c r="AG20" s="215" t="s">
        <v>4534</v>
      </c>
      <c r="AH20" s="215" t="s">
        <v>4534</v>
      </c>
      <c r="AI20" s="215" t="s">
        <v>1625</v>
      </c>
      <c r="AJ20" s="215" t="s">
        <v>4365</v>
      </c>
      <c r="AK20" s="215"/>
      <c r="AL20" s="215" t="s">
        <v>4473</v>
      </c>
      <c r="AM20" s="215"/>
      <c r="AN20" s="215"/>
      <c r="AO20" s="215"/>
      <c r="AP20" s="215"/>
      <c r="AQ20" s="215"/>
      <c r="AR20" s="215"/>
      <c r="AS20" s="215"/>
      <c r="AT20" s="227" t="s">
        <v>4588</v>
      </c>
      <c r="AU20" s="215" t="s">
        <v>4471</v>
      </c>
      <c r="AV20" s="215" t="s">
        <v>4462</v>
      </c>
      <c r="AW20" s="228" t="s">
        <v>4630</v>
      </c>
      <c r="AX20" s="227"/>
      <c r="AY20" s="227"/>
      <c r="AZ20" s="227"/>
      <c r="BA20" s="227"/>
      <c r="BB20" s="227"/>
      <c r="BC20" s="227"/>
      <c r="BD20" s="227"/>
      <c r="BE20" s="227"/>
      <c r="BF20" s="227"/>
      <c r="BG20" s="227"/>
      <c r="BH20" s="227"/>
      <c r="BI20" s="227"/>
      <c r="BJ20" s="227"/>
      <c r="BK20" s="227"/>
      <c r="BL20" s="227"/>
      <c r="BM20" s="227"/>
      <c r="BN20" s="227"/>
      <c r="BO20" s="227"/>
      <c r="BP20" s="227"/>
      <c r="BQ20" s="227"/>
      <c r="BR20" s="227"/>
      <c r="BS20" s="227"/>
      <c r="BT20" s="227"/>
      <c r="BU20" s="227"/>
      <c r="BV20" s="227"/>
      <c r="BW20" s="227"/>
      <c r="BX20" s="227"/>
      <c r="BY20" s="227"/>
      <c r="BZ20" s="227"/>
      <c r="CA20" s="227"/>
      <c r="CB20" s="227"/>
      <c r="CC20" s="227"/>
      <c r="CD20" s="227"/>
      <c r="CE20" s="227"/>
      <c r="CF20" s="227"/>
      <c r="CG20" s="227"/>
      <c r="CH20" s="227"/>
      <c r="CI20" s="227"/>
      <c r="CJ20" s="227"/>
      <c r="CK20" s="227"/>
      <c r="CL20" s="227"/>
      <c r="CM20" s="227"/>
      <c r="CN20" s="227"/>
      <c r="CO20" s="227"/>
      <c r="CP20" s="227"/>
      <c r="CQ20" s="227"/>
      <c r="CR20" s="227"/>
      <c r="CS20" s="227"/>
      <c r="CT20" s="227"/>
      <c r="CU20" s="227"/>
      <c r="CV20" s="227"/>
      <c r="CW20" s="227"/>
      <c r="CX20" s="227"/>
      <c r="CY20" s="227"/>
      <c r="CZ20" s="227"/>
      <c r="DA20" s="227"/>
      <c r="DB20" s="227"/>
      <c r="DC20" s="227"/>
      <c r="DD20" s="227"/>
      <c r="DE20" s="227"/>
      <c r="DF20" s="227"/>
      <c r="DG20" s="227"/>
      <c r="DH20" s="227"/>
      <c r="DI20" s="227"/>
      <c r="DJ20" s="227"/>
      <c r="DK20" s="227"/>
      <c r="DL20" s="227"/>
      <c r="DM20" s="227"/>
      <c r="DN20" s="227"/>
      <c r="DO20" s="227"/>
      <c r="DP20" s="227"/>
      <c r="DQ20" s="227"/>
      <c r="DR20" s="227"/>
      <c r="DS20" s="227"/>
      <c r="DT20" s="227"/>
      <c r="DU20" s="227"/>
      <c r="DV20" s="227"/>
      <c r="DW20" s="227"/>
      <c r="DX20" s="227"/>
      <c r="DY20" s="227"/>
      <c r="DZ20" s="227"/>
      <c r="EA20" s="227"/>
      <c r="EB20" s="227"/>
      <c r="EC20" s="227"/>
      <c r="ED20" s="227"/>
      <c r="EE20" s="227"/>
      <c r="EF20" s="227"/>
      <c r="EG20" s="227"/>
      <c r="EH20" s="227"/>
      <c r="EI20" s="227"/>
      <c r="EJ20" s="227"/>
      <c r="EK20" s="227"/>
      <c r="EL20" s="227"/>
      <c r="EM20" s="227"/>
      <c r="EN20" s="227"/>
      <c r="EO20" s="227"/>
      <c r="EP20" s="227"/>
      <c r="EQ20" s="227"/>
      <c r="ER20" s="227"/>
      <c r="ES20" s="227"/>
      <c r="ET20" s="227"/>
      <c r="EU20" s="227"/>
      <c r="EV20" s="227"/>
      <c r="EW20" s="227"/>
      <c r="EX20" s="227"/>
      <c r="EY20" s="227"/>
      <c r="EZ20" s="227"/>
      <c r="FA20" s="227"/>
      <c r="FB20" s="227"/>
      <c r="FC20" s="227"/>
      <c r="FD20" s="227"/>
      <c r="FE20" s="227"/>
      <c r="FF20" s="227"/>
      <c r="FG20" s="227"/>
      <c r="FH20" s="227"/>
      <c r="FI20" s="227"/>
      <c r="FJ20" s="227"/>
      <c r="FK20" s="227"/>
      <c r="FL20" s="227"/>
      <c r="FM20" s="227"/>
      <c r="FN20" s="227"/>
      <c r="FO20" s="227"/>
      <c r="FP20" s="227"/>
      <c r="FQ20" s="227"/>
      <c r="FR20" s="227"/>
      <c r="FS20" s="227"/>
      <c r="FT20" s="227"/>
      <c r="FU20" s="227"/>
      <c r="FV20" s="227"/>
      <c r="FW20" s="227"/>
      <c r="FX20" s="227"/>
      <c r="FY20" s="227"/>
      <c r="FZ20" s="227"/>
      <c r="GA20" s="227"/>
      <c r="GB20" s="227"/>
      <c r="GC20" s="227"/>
      <c r="GD20" s="227"/>
      <c r="GE20" s="227"/>
      <c r="GF20" s="227"/>
      <c r="GG20" s="227"/>
      <c r="GH20" s="227"/>
      <c r="GI20" s="227"/>
      <c r="GJ20" s="227"/>
      <c r="GK20" s="227"/>
      <c r="GL20" s="227"/>
      <c r="GM20" s="227"/>
      <c r="GN20" s="227"/>
      <c r="GO20" s="227"/>
      <c r="GP20" s="227"/>
      <c r="GQ20" s="227"/>
      <c r="GR20" s="227"/>
      <c r="GS20" s="227"/>
      <c r="GT20" s="227"/>
      <c r="GU20" s="227"/>
      <c r="GV20" s="227"/>
      <c r="GW20" s="227"/>
      <c r="GX20" s="227"/>
      <c r="GY20" s="227"/>
      <c r="GZ20" s="227"/>
      <c r="HA20" s="227"/>
      <c r="HB20" s="227"/>
      <c r="HC20" s="227"/>
      <c r="HD20" s="227"/>
      <c r="HE20" s="227"/>
      <c r="HF20" s="227"/>
      <c r="HG20" s="227"/>
      <c r="HH20" s="227"/>
      <c r="HI20" s="227"/>
      <c r="HJ20" s="227"/>
      <c r="HK20" s="227"/>
      <c r="HL20" s="227"/>
      <c r="HM20" s="227"/>
      <c r="HN20" s="227"/>
      <c r="HO20" s="227"/>
      <c r="HP20" s="227"/>
      <c r="HQ20" s="227"/>
      <c r="HR20" s="227"/>
      <c r="HS20" s="227"/>
      <c r="HT20" s="227"/>
      <c r="HU20" s="227"/>
      <c r="HV20" s="227"/>
      <c r="HW20" s="227"/>
      <c r="HX20" s="227"/>
      <c r="HY20" s="227"/>
      <c r="HZ20" s="227"/>
      <c r="IA20" s="227"/>
      <c r="IB20" s="227"/>
      <c r="IC20" s="227"/>
      <c r="ID20" s="227"/>
      <c r="IE20" s="227"/>
      <c r="IF20" s="227"/>
      <c r="IG20" s="227"/>
      <c r="IH20" s="227"/>
      <c r="II20" s="227"/>
      <c r="IJ20" s="227"/>
      <c r="IK20" s="227"/>
      <c r="IL20" s="227"/>
      <c r="IM20" s="227"/>
      <c r="IN20" s="227"/>
      <c r="IO20" s="227"/>
      <c r="IP20" s="227"/>
      <c r="IQ20" s="227"/>
      <c r="IR20" s="227"/>
      <c r="IS20" s="227"/>
      <c r="IT20" s="227"/>
      <c r="IU20" s="227"/>
      <c r="IV20" s="227"/>
      <c r="IW20" s="227"/>
      <c r="IX20" s="227"/>
      <c r="IY20" s="227"/>
      <c r="IZ20" s="227"/>
      <c r="JA20" s="227"/>
      <c r="JB20" s="227"/>
      <c r="JC20" s="227"/>
      <c r="JD20" s="227"/>
      <c r="JE20" s="227"/>
      <c r="JF20" s="227"/>
      <c r="JG20" s="227"/>
      <c r="JH20" s="227"/>
    </row>
    <row r="21" spans="1:268" s="227" customFormat="1" ht="24" customHeight="1">
      <c r="A21" s="52">
        <v>20</v>
      </c>
      <c r="B21" s="239" t="s">
        <v>1194</v>
      </c>
      <c r="C21" s="213" t="s">
        <v>1195</v>
      </c>
      <c r="D21" s="185" t="s">
        <v>4804</v>
      </c>
      <c r="E21" s="214" t="s">
        <v>3842</v>
      </c>
      <c r="F21" s="216" t="s">
        <v>2277</v>
      </c>
      <c r="G21" s="219" t="s">
        <v>2002</v>
      </c>
      <c r="H21" s="218" t="s">
        <v>4426</v>
      </c>
      <c r="I21" s="248" t="e">
        <v>#REF!</v>
      </c>
      <c r="J21" s="216"/>
      <c r="K21" s="216" t="e">
        <v>#N/A</v>
      </c>
      <c r="L21" s="213"/>
      <c r="M21" s="217" t="s">
        <v>4626</v>
      </c>
      <c r="N21" s="217"/>
      <c r="O21" s="213" t="s">
        <v>4596</v>
      </c>
      <c r="P21" s="213" t="s">
        <v>4689</v>
      </c>
      <c r="Q21" s="213" t="e">
        <v>#N/A</v>
      </c>
      <c r="R21" s="215" t="s">
        <v>1954</v>
      </c>
      <c r="S21" s="220"/>
      <c r="T21" s="215"/>
      <c r="U21" s="213" t="s">
        <v>4715</v>
      </c>
      <c r="V21" s="213" t="e">
        <v>#N/A</v>
      </c>
      <c r="W21" s="213"/>
      <c r="X21" s="221" t="s">
        <v>4</v>
      </c>
      <c r="Y21" s="222" t="s">
        <v>2301</v>
      </c>
      <c r="Z21" s="217" t="s">
        <v>4742</v>
      </c>
      <c r="AA21" s="223" t="s">
        <v>2303</v>
      </c>
      <c r="AB21" s="223"/>
      <c r="AC21" s="230" t="s">
        <v>573</v>
      </c>
      <c r="AD21" s="215" t="s">
        <v>1714</v>
      </c>
      <c r="AE21" s="224"/>
      <c r="AF21" s="215" t="s">
        <v>1714</v>
      </c>
      <c r="AG21" s="215" t="s">
        <v>1954</v>
      </c>
      <c r="AH21" s="224"/>
      <c r="AI21" s="233" t="s">
        <v>1627</v>
      </c>
      <c r="AJ21" s="215"/>
      <c r="AK21" s="224"/>
      <c r="AL21" s="215" t="s">
        <v>1166</v>
      </c>
      <c r="AM21" s="221" t="s">
        <v>1196</v>
      </c>
      <c r="AN21" s="241" t="s">
        <v>1809</v>
      </c>
      <c r="AO21" s="221">
        <v>43473</v>
      </c>
      <c r="AP21" s="226" t="s">
        <v>3843</v>
      </c>
      <c r="AQ21" s="226">
        <v>717475</v>
      </c>
      <c r="AR21" s="212"/>
      <c r="AS21" s="215"/>
      <c r="AT21" s="221" t="s">
        <v>1810</v>
      </c>
      <c r="AU21" s="215"/>
      <c r="AW21" s="228" t="s">
        <v>4626</v>
      </c>
    </row>
    <row r="22" spans="1:268" s="362" customFormat="1" ht="24" customHeight="1">
      <c r="A22" s="52">
        <v>21</v>
      </c>
      <c r="B22" s="229" t="s">
        <v>4390</v>
      </c>
      <c r="C22" s="230" t="s">
        <v>4386</v>
      </c>
      <c r="D22" s="185" t="s">
        <v>4804</v>
      </c>
      <c r="E22" s="231">
        <v>40990</v>
      </c>
      <c r="F22" s="215" t="s">
        <v>4389</v>
      </c>
      <c r="G22" s="219" t="s">
        <v>4457</v>
      </c>
      <c r="H22" s="232" t="s">
        <v>4508</v>
      </c>
      <c r="I22" s="248" t="s">
        <v>4743</v>
      </c>
      <c r="J22" s="216"/>
      <c r="K22" s="216" t="s">
        <v>4382</v>
      </c>
      <c r="L22" s="213"/>
      <c r="M22" s="217" t="s">
        <v>4389</v>
      </c>
      <c r="N22" s="217"/>
      <c r="O22" s="213" t="s">
        <v>4601</v>
      </c>
      <c r="P22" s="213" t="s">
        <v>4596</v>
      </c>
      <c r="Q22" s="213" t="e">
        <v>#N/A</v>
      </c>
      <c r="R22" s="230" t="e">
        <v>#N/A</v>
      </c>
      <c r="S22" s="220"/>
      <c r="T22" s="215" t="s">
        <v>4443</v>
      </c>
      <c r="U22" s="215"/>
      <c r="V22" s="213"/>
      <c r="W22" s="230" t="e">
        <v>#N/A</v>
      </c>
      <c r="X22" s="221"/>
      <c r="Y22" s="222"/>
      <c r="Z22" s="217"/>
      <c r="AA22" s="222" t="s">
        <v>4743</v>
      </c>
      <c r="AB22" s="223" t="s">
        <v>4663</v>
      </c>
      <c r="AC22" s="229"/>
      <c r="AD22" s="229" t="s">
        <v>4454</v>
      </c>
      <c r="AE22" s="224" t="s">
        <v>4508</v>
      </c>
      <c r="AF22" s="229" t="s">
        <v>4387</v>
      </c>
      <c r="AG22" s="230" t="s">
        <v>4508</v>
      </c>
      <c r="AH22" s="215"/>
      <c r="AI22" s="233" t="s">
        <v>1627</v>
      </c>
      <c r="AJ22" s="215"/>
      <c r="AK22" s="230"/>
      <c r="AL22" s="230" t="s">
        <v>4388</v>
      </c>
      <c r="AM22" s="215"/>
      <c r="AN22" s="215"/>
      <c r="AO22" s="215"/>
      <c r="AP22" s="215"/>
      <c r="AQ22" s="215"/>
      <c r="AR22" s="215"/>
      <c r="AS22" s="215"/>
      <c r="AT22" s="227" t="s">
        <v>4588</v>
      </c>
      <c r="AU22" s="215"/>
      <c r="AV22" s="227"/>
      <c r="AW22" s="228"/>
      <c r="AX22" s="227"/>
      <c r="AY22" s="227"/>
      <c r="AZ22" s="227"/>
      <c r="BA22" s="227"/>
      <c r="BB22" s="227"/>
      <c r="BC22" s="227"/>
      <c r="BD22" s="227"/>
      <c r="BE22" s="227"/>
      <c r="BF22" s="227"/>
      <c r="BG22" s="227"/>
      <c r="BH22" s="227"/>
      <c r="BI22" s="227"/>
      <c r="BJ22" s="227"/>
      <c r="BK22" s="227"/>
      <c r="BL22" s="227"/>
      <c r="BM22" s="227"/>
      <c r="BN22" s="227"/>
      <c r="BO22" s="227"/>
      <c r="BP22" s="227"/>
      <c r="BQ22" s="227"/>
      <c r="BR22" s="227"/>
      <c r="BS22" s="227"/>
      <c r="BT22" s="227"/>
      <c r="BU22" s="227"/>
      <c r="BV22" s="227"/>
      <c r="BW22" s="227"/>
      <c r="BX22" s="227"/>
      <c r="BY22" s="227"/>
      <c r="BZ22" s="227"/>
      <c r="CA22" s="227"/>
      <c r="CB22" s="227"/>
      <c r="CC22" s="227"/>
      <c r="CD22" s="227"/>
      <c r="CE22" s="227"/>
      <c r="CF22" s="227"/>
      <c r="CG22" s="227"/>
      <c r="CH22" s="227"/>
      <c r="CI22" s="227"/>
      <c r="CJ22" s="227"/>
      <c r="CK22" s="227"/>
      <c r="CL22" s="227"/>
      <c r="CM22" s="227"/>
      <c r="CN22" s="227"/>
      <c r="CO22" s="227"/>
      <c r="CP22" s="227"/>
      <c r="CQ22" s="227"/>
      <c r="CR22" s="227"/>
      <c r="CS22" s="227"/>
      <c r="CT22" s="227"/>
      <c r="CU22" s="227"/>
      <c r="CV22" s="227"/>
      <c r="CW22" s="227"/>
      <c r="CX22" s="227"/>
      <c r="CY22" s="227"/>
      <c r="CZ22" s="227"/>
      <c r="DA22" s="227"/>
      <c r="DB22" s="227"/>
      <c r="DC22" s="227"/>
      <c r="DD22" s="227"/>
      <c r="DE22" s="227"/>
      <c r="DF22" s="227"/>
      <c r="DG22" s="227"/>
      <c r="DH22" s="227"/>
      <c r="DI22" s="227"/>
      <c r="DJ22" s="227"/>
      <c r="DK22" s="227"/>
      <c r="DL22" s="227"/>
      <c r="DM22" s="227"/>
      <c r="DN22" s="227"/>
      <c r="DO22" s="227"/>
      <c r="DP22" s="227"/>
      <c r="DQ22" s="227"/>
      <c r="DR22" s="227"/>
      <c r="DS22" s="227"/>
      <c r="DT22" s="227"/>
      <c r="DU22" s="227"/>
      <c r="DV22" s="227"/>
      <c r="DW22" s="227"/>
      <c r="DX22" s="227"/>
      <c r="DY22" s="227"/>
      <c r="DZ22" s="227"/>
      <c r="EA22" s="227"/>
      <c r="EB22" s="227"/>
      <c r="EC22" s="227"/>
      <c r="ED22" s="227"/>
      <c r="EE22" s="227"/>
      <c r="EF22" s="227"/>
      <c r="EG22" s="227"/>
      <c r="EH22" s="227"/>
      <c r="EI22" s="227"/>
      <c r="EJ22" s="227"/>
      <c r="EK22" s="227"/>
      <c r="EL22" s="227"/>
      <c r="EM22" s="227"/>
      <c r="EN22" s="227"/>
      <c r="EO22" s="227"/>
      <c r="EP22" s="227"/>
      <c r="EQ22" s="227"/>
      <c r="ER22" s="227"/>
      <c r="ES22" s="227"/>
      <c r="ET22" s="227"/>
      <c r="EU22" s="227"/>
      <c r="EV22" s="227"/>
      <c r="EW22" s="227"/>
      <c r="EX22" s="227"/>
      <c r="EY22" s="227"/>
      <c r="EZ22" s="227"/>
      <c r="FA22" s="227"/>
      <c r="FB22" s="227"/>
      <c r="FC22" s="227"/>
      <c r="FD22" s="227"/>
      <c r="FE22" s="227"/>
      <c r="FF22" s="227"/>
      <c r="FG22" s="227"/>
      <c r="FH22" s="227"/>
      <c r="FI22" s="227"/>
      <c r="FJ22" s="227"/>
      <c r="FK22" s="227"/>
      <c r="FL22" s="227"/>
      <c r="FM22" s="227"/>
      <c r="FN22" s="227"/>
      <c r="FO22" s="227"/>
      <c r="FP22" s="227"/>
      <c r="FQ22" s="227"/>
      <c r="FR22" s="227"/>
      <c r="FS22" s="227"/>
      <c r="FT22" s="227"/>
      <c r="FU22" s="227"/>
      <c r="FV22" s="227"/>
      <c r="FW22" s="227"/>
      <c r="FX22" s="227"/>
      <c r="FY22" s="227"/>
      <c r="FZ22" s="227"/>
      <c r="GA22" s="227"/>
      <c r="GB22" s="227"/>
      <c r="GC22" s="227"/>
      <c r="GD22" s="227"/>
      <c r="GE22" s="227"/>
      <c r="GF22" s="227"/>
      <c r="GG22" s="227"/>
      <c r="GH22" s="227"/>
      <c r="GI22" s="227"/>
      <c r="GJ22" s="227"/>
      <c r="GK22" s="227"/>
      <c r="GL22" s="227"/>
      <c r="GM22" s="227"/>
      <c r="GN22" s="227"/>
      <c r="GO22" s="227"/>
      <c r="GP22" s="227"/>
      <c r="GQ22" s="227"/>
      <c r="GR22" s="227"/>
      <c r="GS22" s="227"/>
      <c r="GT22" s="227"/>
      <c r="GU22" s="227"/>
      <c r="GV22" s="227"/>
      <c r="GW22" s="227"/>
      <c r="GX22" s="227"/>
      <c r="GY22" s="227"/>
      <c r="GZ22" s="227"/>
      <c r="HA22" s="227"/>
      <c r="HB22" s="227"/>
      <c r="HC22" s="227"/>
      <c r="HD22" s="227"/>
      <c r="HE22" s="227"/>
      <c r="HF22" s="227"/>
      <c r="HG22" s="227"/>
      <c r="HH22" s="227"/>
      <c r="HI22" s="227"/>
      <c r="HJ22" s="227"/>
      <c r="HK22" s="227"/>
      <c r="HL22" s="227"/>
      <c r="HM22" s="227"/>
      <c r="HN22" s="227"/>
      <c r="HO22" s="227"/>
      <c r="HP22" s="227"/>
      <c r="HQ22" s="227"/>
      <c r="HR22" s="227"/>
      <c r="HS22" s="227"/>
      <c r="HT22" s="227"/>
      <c r="HU22" s="227"/>
      <c r="HV22" s="227"/>
      <c r="HW22" s="227"/>
      <c r="HX22" s="227"/>
      <c r="HY22" s="227"/>
      <c r="HZ22" s="227"/>
      <c r="IA22" s="227"/>
      <c r="IB22" s="227"/>
      <c r="IC22" s="227"/>
      <c r="ID22" s="227"/>
      <c r="IE22" s="227"/>
      <c r="IF22" s="227"/>
      <c r="IG22" s="227"/>
      <c r="IH22" s="227"/>
      <c r="II22" s="227"/>
      <c r="IJ22" s="227"/>
      <c r="IK22" s="227"/>
      <c r="IL22" s="227"/>
      <c r="IM22" s="227"/>
      <c r="IN22" s="227"/>
      <c r="IO22" s="227"/>
      <c r="IP22" s="227"/>
      <c r="IQ22" s="227"/>
      <c r="IR22" s="227"/>
      <c r="IS22" s="227"/>
      <c r="IT22" s="227"/>
      <c r="IU22" s="227"/>
      <c r="IV22" s="227"/>
      <c r="IW22" s="227"/>
      <c r="IX22" s="227"/>
      <c r="IY22" s="227"/>
      <c r="IZ22" s="227"/>
      <c r="JA22" s="227"/>
      <c r="JB22" s="227"/>
      <c r="JC22" s="227"/>
      <c r="JD22" s="227"/>
      <c r="JE22" s="227"/>
      <c r="JF22" s="227"/>
      <c r="JG22" s="227"/>
      <c r="JH22" s="227"/>
    </row>
    <row r="23" spans="1:268" s="227" customFormat="1" ht="24" customHeight="1">
      <c r="A23" s="52">
        <v>22</v>
      </c>
      <c r="B23" s="226" t="s">
        <v>4500</v>
      </c>
      <c r="C23" s="260" t="s">
        <v>4501</v>
      </c>
      <c r="D23" s="185" t="s">
        <v>4804</v>
      </c>
      <c r="E23" s="221">
        <v>43226.8903587963</v>
      </c>
      <c r="F23" s="260" t="s">
        <v>4507</v>
      </c>
      <c r="G23" s="215" t="s">
        <v>1623</v>
      </c>
      <c r="H23" s="232" t="s">
        <v>1676</v>
      </c>
      <c r="I23" s="248" t="e">
        <v>#REF!</v>
      </c>
      <c r="J23" s="216"/>
      <c r="K23" s="216" t="e">
        <v>#N/A</v>
      </c>
      <c r="L23" s="215" t="s">
        <v>1722</v>
      </c>
      <c r="M23" s="217" t="s">
        <v>4700</v>
      </c>
      <c r="N23" s="217"/>
      <c r="O23" s="213" t="s">
        <v>4596</v>
      </c>
      <c r="P23" s="213" t="s">
        <v>4643</v>
      </c>
      <c r="Q23" s="213" t="s">
        <v>4617</v>
      </c>
      <c r="R23" s="215" t="s">
        <v>4534</v>
      </c>
      <c r="S23" s="215"/>
      <c r="T23" s="215"/>
      <c r="U23" s="213" t="s">
        <v>4714</v>
      </c>
      <c r="V23" s="213" t="e">
        <v>#N/A</v>
      </c>
      <c r="W23" s="260"/>
      <c r="X23" s="221" t="s">
        <v>4</v>
      </c>
      <c r="Y23" s="222" t="s">
        <v>4663</v>
      </c>
      <c r="Z23" s="217" t="s">
        <v>4742</v>
      </c>
      <c r="AA23" s="222" t="s">
        <v>4665</v>
      </c>
      <c r="AB23" s="223" t="s">
        <v>4665</v>
      </c>
      <c r="AC23" s="215" t="s">
        <v>4297</v>
      </c>
      <c r="AD23" s="215" t="s">
        <v>1676</v>
      </c>
      <c r="AE23" s="260"/>
      <c r="AF23" s="215" t="s">
        <v>1676</v>
      </c>
      <c r="AG23" s="215" t="s">
        <v>4534</v>
      </c>
      <c r="AH23" s="215" t="s">
        <v>4306</v>
      </c>
      <c r="AI23" s="215" t="s">
        <v>1625</v>
      </c>
      <c r="AJ23" s="215" t="s">
        <v>4503</v>
      </c>
      <c r="AK23" s="215"/>
      <c r="AL23" s="215" t="s">
        <v>4502</v>
      </c>
      <c r="AM23" s="215"/>
      <c r="AN23" s="215"/>
      <c r="AO23" s="215"/>
      <c r="AP23" s="215"/>
      <c r="AQ23" s="215"/>
      <c r="AR23" s="215"/>
      <c r="AS23" s="215"/>
      <c r="AT23" s="227" t="s">
        <v>4588</v>
      </c>
      <c r="AU23" s="215" t="s">
        <v>4469</v>
      </c>
      <c r="AV23" s="215" t="s">
        <v>4462</v>
      </c>
      <c r="AW23" s="228" t="s">
        <v>4630</v>
      </c>
    </row>
    <row r="24" spans="1:268" s="227" customFormat="1" ht="24" customHeight="1">
      <c r="A24" s="52">
        <v>23</v>
      </c>
      <c r="B24" s="229" t="s">
        <v>4367</v>
      </c>
      <c r="C24" s="240" t="s">
        <v>4368</v>
      </c>
      <c r="D24" s="185" t="s">
        <v>4804</v>
      </c>
      <c r="E24" s="221" t="s">
        <v>4370</v>
      </c>
      <c r="F24" s="215" t="s">
        <v>1283</v>
      </c>
      <c r="G24" s="215" t="s">
        <v>1893</v>
      </c>
      <c r="H24" s="232" t="s">
        <v>1676</v>
      </c>
      <c r="I24" s="248" t="e">
        <v>#REF!</v>
      </c>
      <c r="J24" s="216"/>
      <c r="K24" s="216" t="e">
        <v>#N/A</v>
      </c>
      <c r="L24" s="229" t="s">
        <v>1722</v>
      </c>
      <c r="M24" s="217" t="s">
        <v>4700</v>
      </c>
      <c r="N24" s="217"/>
      <c r="O24" s="213" t="s">
        <v>4803</v>
      </c>
      <c r="P24" s="213" t="s">
        <v>4643</v>
      </c>
      <c r="Q24" s="213" t="s">
        <v>4617</v>
      </c>
      <c r="R24" s="215" t="s">
        <v>4534</v>
      </c>
      <c r="S24" s="220"/>
      <c r="T24" s="215"/>
      <c r="U24" s="213" t="s">
        <v>4714</v>
      </c>
      <c r="V24" s="213" t="e">
        <v>#N/A</v>
      </c>
      <c r="W24" s="240"/>
      <c r="X24" s="221" t="s">
        <v>4</v>
      </c>
      <c r="Y24" s="222" t="s">
        <v>4663</v>
      </c>
      <c r="Z24" s="217" t="s">
        <v>4742</v>
      </c>
      <c r="AA24" s="222" t="s">
        <v>4665</v>
      </c>
      <c r="AB24" s="223" t="s">
        <v>4665</v>
      </c>
      <c r="AC24" s="229" t="s">
        <v>531</v>
      </c>
      <c r="AD24" s="237" t="s">
        <v>1676</v>
      </c>
      <c r="AE24" s="224"/>
      <c r="AF24" s="237" t="s">
        <v>1676</v>
      </c>
      <c r="AG24" s="215" t="s">
        <v>4534</v>
      </c>
      <c r="AH24" s="215" t="s">
        <v>4534</v>
      </c>
      <c r="AI24" s="215" t="s">
        <v>1627</v>
      </c>
      <c r="AJ24" s="215"/>
      <c r="AK24" s="215"/>
      <c r="AL24" s="240" t="s">
        <v>4369</v>
      </c>
      <c r="AM24" s="215" t="s">
        <v>4247</v>
      </c>
      <c r="AN24" s="215"/>
      <c r="AO24" s="215"/>
      <c r="AP24" s="215"/>
      <c r="AQ24" s="215"/>
      <c r="AR24" s="215"/>
      <c r="AS24" s="215"/>
      <c r="AT24" s="227" t="s">
        <v>4467</v>
      </c>
      <c r="AU24" s="215" t="s">
        <v>4300</v>
      </c>
      <c r="AW24" s="228" t="s">
        <v>4630</v>
      </c>
    </row>
    <row r="25" spans="1:268" s="362" customFormat="1" ht="32.25" customHeight="1">
      <c r="A25" s="52">
        <v>24</v>
      </c>
      <c r="B25" s="229" t="s">
        <v>1642</v>
      </c>
      <c r="C25" s="230" t="s">
        <v>1777</v>
      </c>
      <c r="D25" s="185" t="s">
        <v>4804</v>
      </c>
      <c r="E25" s="231">
        <v>41150</v>
      </c>
      <c r="F25" s="215" t="s">
        <v>1626</v>
      </c>
      <c r="G25" s="219" t="s">
        <v>1829</v>
      </c>
      <c r="H25" s="232" t="s">
        <v>4779</v>
      </c>
      <c r="I25" s="248" t="e">
        <v>#REF!</v>
      </c>
      <c r="J25" s="216"/>
      <c r="K25" s="216" t="s">
        <v>4382</v>
      </c>
      <c r="L25" s="213" t="s">
        <v>4620</v>
      </c>
      <c r="M25" s="217" t="s">
        <v>1626</v>
      </c>
      <c r="N25" s="217"/>
      <c r="O25" s="213" t="s">
        <v>4644</v>
      </c>
      <c r="P25" s="213" t="s">
        <v>4596</v>
      </c>
      <c r="Q25" s="213" t="e">
        <v>#N/A</v>
      </c>
      <c r="R25" s="230" t="e">
        <v>#N/A</v>
      </c>
      <c r="S25" s="220"/>
      <c r="T25" s="215" t="s">
        <v>4449</v>
      </c>
      <c r="U25" s="215"/>
      <c r="V25" s="213"/>
      <c r="W25" s="230" t="e">
        <v>#N/A</v>
      </c>
      <c r="X25" s="221"/>
      <c r="Y25" s="222" t="s">
        <v>4</v>
      </c>
      <c r="Z25" s="217"/>
      <c r="AA25" s="222" t="s">
        <v>4751</v>
      </c>
      <c r="AB25" s="223" t="s">
        <v>4663</v>
      </c>
      <c r="AC25" s="229"/>
      <c r="AD25" s="229" t="s">
        <v>4438</v>
      </c>
      <c r="AE25" s="224" t="s">
        <v>1731</v>
      </c>
      <c r="AF25" s="229"/>
      <c r="AG25" s="230" t="s">
        <v>1731</v>
      </c>
      <c r="AH25" s="215"/>
      <c r="AI25" s="233" t="s">
        <v>1629</v>
      </c>
      <c r="AJ25" s="215"/>
      <c r="AK25" s="230"/>
      <c r="AL25" s="230" t="s">
        <v>1678</v>
      </c>
      <c r="AM25" s="215"/>
      <c r="AN25" s="215"/>
      <c r="AO25" s="215"/>
      <c r="AP25" s="215"/>
      <c r="AQ25" s="215"/>
      <c r="AR25" s="215"/>
      <c r="AS25" s="215"/>
      <c r="AT25" s="227" t="s">
        <v>4468</v>
      </c>
      <c r="AU25" s="215"/>
      <c r="AV25" s="227"/>
      <c r="AW25" s="228"/>
      <c r="AX25" s="227"/>
      <c r="AY25" s="227"/>
      <c r="AZ25" s="227"/>
      <c r="BA25" s="227"/>
      <c r="BB25" s="227"/>
      <c r="BC25" s="227"/>
      <c r="BD25" s="227"/>
      <c r="BE25" s="227"/>
      <c r="BF25" s="227"/>
      <c r="BG25" s="227"/>
      <c r="BH25" s="227"/>
      <c r="BI25" s="227"/>
      <c r="BJ25" s="227"/>
      <c r="BK25" s="227"/>
      <c r="BL25" s="227"/>
      <c r="BM25" s="227"/>
      <c r="BN25" s="227"/>
      <c r="BO25" s="227"/>
      <c r="BP25" s="227"/>
      <c r="BQ25" s="227"/>
      <c r="BR25" s="227"/>
      <c r="BS25" s="227"/>
      <c r="BT25" s="227"/>
      <c r="BU25" s="227"/>
      <c r="BV25" s="227"/>
      <c r="BW25" s="227"/>
      <c r="BX25" s="227"/>
      <c r="BY25" s="227"/>
      <c r="BZ25" s="227"/>
      <c r="CA25" s="227"/>
      <c r="CB25" s="227"/>
      <c r="CC25" s="227"/>
      <c r="CD25" s="227"/>
      <c r="CE25" s="227"/>
      <c r="CF25" s="227"/>
      <c r="CG25" s="227"/>
      <c r="CH25" s="227"/>
      <c r="CI25" s="227"/>
      <c r="CJ25" s="227"/>
      <c r="CK25" s="227"/>
      <c r="CL25" s="227"/>
      <c r="CM25" s="227"/>
      <c r="CN25" s="227"/>
      <c r="CO25" s="227"/>
      <c r="CP25" s="227"/>
      <c r="CQ25" s="227"/>
      <c r="CR25" s="227"/>
      <c r="CS25" s="227"/>
      <c r="CT25" s="227"/>
      <c r="CU25" s="227"/>
      <c r="CV25" s="227"/>
      <c r="CW25" s="227"/>
      <c r="CX25" s="227"/>
      <c r="CY25" s="227"/>
      <c r="CZ25" s="227"/>
      <c r="DA25" s="227"/>
      <c r="DB25" s="227"/>
      <c r="DC25" s="227"/>
      <c r="DD25" s="227"/>
      <c r="DE25" s="227"/>
      <c r="DF25" s="227"/>
      <c r="DG25" s="227"/>
      <c r="DH25" s="227"/>
      <c r="DI25" s="227"/>
      <c r="DJ25" s="227"/>
      <c r="DK25" s="227"/>
      <c r="DL25" s="227"/>
      <c r="DM25" s="227"/>
      <c r="DN25" s="227"/>
      <c r="DO25" s="227"/>
      <c r="DP25" s="227"/>
      <c r="DQ25" s="227"/>
      <c r="DR25" s="227"/>
      <c r="DS25" s="227"/>
      <c r="DT25" s="227"/>
      <c r="DU25" s="227"/>
      <c r="DV25" s="227"/>
      <c r="DW25" s="227"/>
      <c r="DX25" s="227"/>
      <c r="DY25" s="227"/>
      <c r="DZ25" s="227"/>
      <c r="EA25" s="227"/>
      <c r="EB25" s="227"/>
      <c r="EC25" s="227"/>
      <c r="ED25" s="227"/>
      <c r="EE25" s="227"/>
      <c r="EF25" s="227"/>
      <c r="EG25" s="227"/>
      <c r="EH25" s="227"/>
      <c r="EI25" s="227"/>
      <c r="EJ25" s="227"/>
      <c r="EK25" s="227"/>
      <c r="EL25" s="227"/>
      <c r="EM25" s="227"/>
      <c r="EN25" s="227"/>
      <c r="EO25" s="227"/>
      <c r="EP25" s="227"/>
      <c r="EQ25" s="227"/>
      <c r="ER25" s="227"/>
      <c r="ES25" s="227"/>
      <c r="ET25" s="227"/>
      <c r="EU25" s="227"/>
      <c r="EV25" s="227"/>
      <c r="EW25" s="227"/>
      <c r="EX25" s="227"/>
      <c r="EY25" s="227"/>
      <c r="EZ25" s="227"/>
      <c r="FA25" s="227"/>
      <c r="FB25" s="227"/>
      <c r="FC25" s="227"/>
      <c r="FD25" s="227"/>
      <c r="FE25" s="227"/>
      <c r="FF25" s="227"/>
      <c r="FG25" s="227"/>
      <c r="FH25" s="227"/>
      <c r="FI25" s="227"/>
      <c r="FJ25" s="227"/>
      <c r="FK25" s="227"/>
      <c r="FL25" s="227"/>
      <c r="FM25" s="227"/>
      <c r="FN25" s="227"/>
      <c r="FO25" s="227"/>
      <c r="FP25" s="227"/>
      <c r="FQ25" s="227"/>
      <c r="FR25" s="227"/>
      <c r="FS25" s="227"/>
      <c r="FT25" s="227"/>
      <c r="FU25" s="227"/>
      <c r="FV25" s="227"/>
      <c r="FW25" s="227"/>
      <c r="FX25" s="227"/>
      <c r="FY25" s="227"/>
      <c r="FZ25" s="227"/>
      <c r="GA25" s="227"/>
      <c r="GB25" s="227"/>
      <c r="GC25" s="227"/>
      <c r="GD25" s="227"/>
      <c r="GE25" s="227"/>
      <c r="GF25" s="227"/>
      <c r="GG25" s="227"/>
      <c r="GH25" s="227"/>
      <c r="GI25" s="227"/>
      <c r="GJ25" s="227"/>
      <c r="GK25" s="227"/>
      <c r="GL25" s="227"/>
      <c r="GM25" s="227"/>
      <c r="GN25" s="227"/>
      <c r="GO25" s="227"/>
      <c r="GP25" s="227"/>
      <c r="GQ25" s="227"/>
      <c r="GR25" s="227"/>
      <c r="GS25" s="227"/>
      <c r="GT25" s="227"/>
      <c r="GU25" s="227"/>
      <c r="GV25" s="227"/>
      <c r="GW25" s="227"/>
      <c r="GX25" s="227"/>
      <c r="GY25" s="227"/>
      <c r="GZ25" s="227"/>
      <c r="HA25" s="227"/>
      <c r="HB25" s="227"/>
      <c r="HC25" s="227"/>
      <c r="HD25" s="227"/>
      <c r="HE25" s="227"/>
      <c r="HF25" s="227"/>
      <c r="HG25" s="227"/>
      <c r="HH25" s="227"/>
      <c r="HI25" s="227"/>
      <c r="HJ25" s="227"/>
      <c r="HK25" s="227"/>
      <c r="HL25" s="227"/>
      <c r="HM25" s="227"/>
      <c r="HN25" s="227"/>
      <c r="HO25" s="227"/>
      <c r="HP25" s="227"/>
      <c r="HQ25" s="227"/>
      <c r="HR25" s="227"/>
      <c r="HS25" s="227"/>
      <c r="HT25" s="227"/>
      <c r="HU25" s="227"/>
      <c r="HV25" s="227"/>
      <c r="HW25" s="227"/>
      <c r="HX25" s="227"/>
      <c r="HY25" s="227"/>
      <c r="HZ25" s="227"/>
      <c r="IA25" s="227"/>
      <c r="IB25" s="227"/>
      <c r="IC25" s="227"/>
      <c r="ID25" s="227"/>
      <c r="IE25" s="227"/>
      <c r="IF25" s="227"/>
      <c r="IG25" s="227"/>
      <c r="IH25" s="227"/>
      <c r="II25" s="227"/>
      <c r="IJ25" s="227"/>
      <c r="IK25" s="227"/>
      <c r="IL25" s="227"/>
      <c r="IM25" s="227"/>
      <c r="IN25" s="227"/>
      <c r="IO25" s="227"/>
      <c r="IP25" s="227"/>
      <c r="IQ25" s="227"/>
      <c r="IR25" s="227"/>
      <c r="IS25" s="227"/>
      <c r="IT25" s="227"/>
      <c r="IU25" s="227"/>
      <c r="IV25" s="227"/>
      <c r="IW25" s="227"/>
      <c r="IX25" s="227"/>
      <c r="IY25" s="227"/>
      <c r="IZ25" s="227"/>
      <c r="JA25" s="227"/>
      <c r="JB25" s="227"/>
      <c r="JC25" s="227"/>
      <c r="JD25" s="227"/>
      <c r="JE25" s="227"/>
      <c r="JF25" s="227"/>
      <c r="JG25" s="227"/>
      <c r="JH25" s="227"/>
    </row>
    <row r="26" spans="1:268" s="337" customFormat="1" ht="42.75" customHeight="1">
      <c r="A26" s="52">
        <v>25</v>
      </c>
      <c r="B26" s="226" t="s">
        <v>4475</v>
      </c>
      <c r="C26" s="260" t="s">
        <v>4472</v>
      </c>
      <c r="D26" s="185" t="s">
        <v>4804</v>
      </c>
      <c r="E26" s="221">
        <v>42812</v>
      </c>
      <c r="F26" s="260" t="s">
        <v>908</v>
      </c>
      <c r="G26" s="215" t="s">
        <v>2574</v>
      </c>
      <c r="H26" s="232" t="s">
        <v>1676</v>
      </c>
      <c r="I26" s="248" t="e">
        <v>#REF!</v>
      </c>
      <c r="J26" s="216"/>
      <c r="K26" s="216" t="e">
        <v>#N/A</v>
      </c>
      <c r="L26" s="215" t="s">
        <v>4516</v>
      </c>
      <c r="M26" s="217" t="s">
        <v>4700</v>
      </c>
      <c r="N26" s="217"/>
      <c r="O26" s="213" t="s">
        <v>4596</v>
      </c>
      <c r="P26" s="213" t="s">
        <v>4643</v>
      </c>
      <c r="Q26" s="213" t="s">
        <v>4617</v>
      </c>
      <c r="R26" s="215" t="s">
        <v>4534</v>
      </c>
      <c r="S26" s="215"/>
      <c r="T26" s="215"/>
      <c r="U26" s="213" t="s">
        <v>4714</v>
      </c>
      <c r="V26" s="213" t="e">
        <v>#N/A</v>
      </c>
      <c r="W26" s="260"/>
      <c r="X26" s="221" t="s">
        <v>4</v>
      </c>
      <c r="Y26" s="222" t="s">
        <v>4663</v>
      </c>
      <c r="Z26" s="217" t="s">
        <v>4742</v>
      </c>
      <c r="AA26" s="222" t="s">
        <v>4665</v>
      </c>
      <c r="AB26" s="223" t="s">
        <v>4665</v>
      </c>
      <c r="AC26" s="215" t="s">
        <v>531</v>
      </c>
      <c r="AD26" s="215" t="s">
        <v>1676</v>
      </c>
      <c r="AE26" s="215"/>
      <c r="AF26" s="215" t="s">
        <v>1676</v>
      </c>
      <c r="AG26" s="215" t="s">
        <v>4534</v>
      </c>
      <c r="AH26" s="215" t="s">
        <v>4534</v>
      </c>
      <c r="AI26" s="215" t="s">
        <v>1625</v>
      </c>
      <c r="AJ26" s="215" t="s">
        <v>4365</v>
      </c>
      <c r="AK26" s="215"/>
      <c r="AL26" s="215" t="s">
        <v>4473</v>
      </c>
      <c r="AM26" s="215"/>
      <c r="AN26" s="215"/>
      <c r="AO26" s="215"/>
      <c r="AP26" s="215"/>
      <c r="AQ26" s="215"/>
      <c r="AR26" s="215"/>
      <c r="AS26" s="215"/>
      <c r="AT26" s="227" t="s">
        <v>4588</v>
      </c>
      <c r="AU26" s="215" t="s">
        <v>4471</v>
      </c>
      <c r="AV26" s="215" t="s">
        <v>4462</v>
      </c>
      <c r="AW26" s="228" t="s">
        <v>4630</v>
      </c>
      <c r="AX26" s="227"/>
      <c r="AY26" s="227"/>
      <c r="AZ26" s="227"/>
      <c r="BA26" s="227"/>
      <c r="BB26" s="227"/>
      <c r="BC26" s="227"/>
      <c r="BD26" s="227"/>
      <c r="BE26" s="227"/>
      <c r="BF26" s="227"/>
      <c r="BG26" s="227"/>
      <c r="BH26" s="227"/>
      <c r="BI26" s="227"/>
      <c r="BJ26" s="227"/>
      <c r="BK26" s="227"/>
      <c r="BL26" s="227"/>
      <c r="BM26" s="227"/>
      <c r="BN26" s="227"/>
      <c r="BO26" s="227"/>
      <c r="BP26" s="227"/>
      <c r="BQ26" s="227"/>
      <c r="BR26" s="227"/>
      <c r="BS26" s="227"/>
      <c r="BT26" s="227"/>
      <c r="BU26" s="227"/>
      <c r="BV26" s="227"/>
      <c r="BW26" s="227"/>
      <c r="BX26" s="227"/>
      <c r="BY26" s="227"/>
      <c r="BZ26" s="227"/>
      <c r="CA26" s="227"/>
      <c r="CB26" s="227"/>
      <c r="CC26" s="227"/>
      <c r="CD26" s="227"/>
      <c r="CE26" s="227"/>
      <c r="CF26" s="227"/>
      <c r="CG26" s="227"/>
      <c r="CH26" s="227"/>
      <c r="CI26" s="227"/>
      <c r="CJ26" s="227"/>
      <c r="CK26" s="227"/>
      <c r="CL26" s="227"/>
      <c r="CM26" s="227"/>
      <c r="CN26" s="227"/>
      <c r="CO26" s="227"/>
      <c r="CP26" s="227"/>
      <c r="CQ26" s="227"/>
      <c r="CR26" s="227"/>
      <c r="CS26" s="227"/>
      <c r="CT26" s="227"/>
      <c r="CU26" s="227"/>
      <c r="CV26" s="227"/>
      <c r="CW26" s="227"/>
      <c r="CX26" s="227"/>
      <c r="CY26" s="227"/>
      <c r="CZ26" s="227"/>
      <c r="DA26" s="227"/>
      <c r="DB26" s="227"/>
      <c r="DC26" s="227"/>
      <c r="DD26" s="227"/>
      <c r="DE26" s="227"/>
      <c r="DF26" s="227"/>
      <c r="DG26" s="227"/>
      <c r="DH26" s="227"/>
      <c r="DI26" s="227"/>
      <c r="DJ26" s="227"/>
      <c r="DK26" s="227"/>
      <c r="DL26" s="227"/>
      <c r="DM26" s="227"/>
      <c r="DN26" s="227"/>
      <c r="DO26" s="227"/>
      <c r="DP26" s="227"/>
      <c r="DQ26" s="227"/>
      <c r="DR26" s="227"/>
      <c r="DS26" s="227"/>
      <c r="DT26" s="227"/>
      <c r="DU26" s="227"/>
      <c r="DV26" s="227"/>
      <c r="DW26" s="227"/>
      <c r="DX26" s="227"/>
      <c r="DY26" s="227"/>
      <c r="DZ26" s="227"/>
      <c r="EA26" s="227"/>
      <c r="EB26" s="227"/>
      <c r="EC26" s="227"/>
      <c r="ED26" s="227"/>
      <c r="EE26" s="227"/>
      <c r="EF26" s="227"/>
      <c r="EG26" s="227"/>
      <c r="EH26" s="227"/>
      <c r="EI26" s="227"/>
      <c r="EJ26" s="227"/>
      <c r="EK26" s="227"/>
      <c r="EL26" s="227"/>
      <c r="EM26" s="227"/>
      <c r="EN26" s="227"/>
      <c r="EO26" s="227"/>
      <c r="EP26" s="227"/>
      <c r="EQ26" s="227"/>
      <c r="ER26" s="227"/>
      <c r="ES26" s="227"/>
      <c r="ET26" s="227"/>
      <c r="EU26" s="227"/>
      <c r="EV26" s="227"/>
      <c r="EW26" s="227"/>
      <c r="EX26" s="227"/>
      <c r="EY26" s="227"/>
      <c r="EZ26" s="227"/>
      <c r="FA26" s="227"/>
      <c r="FB26" s="227"/>
      <c r="FC26" s="227"/>
      <c r="FD26" s="227"/>
      <c r="FE26" s="227"/>
      <c r="FF26" s="227"/>
      <c r="FG26" s="227"/>
      <c r="FH26" s="227"/>
      <c r="FI26" s="227"/>
      <c r="FJ26" s="227"/>
      <c r="FK26" s="227"/>
      <c r="FL26" s="227"/>
      <c r="FM26" s="227"/>
      <c r="FN26" s="227"/>
      <c r="FO26" s="227"/>
      <c r="FP26" s="227"/>
      <c r="FQ26" s="227"/>
      <c r="FR26" s="227"/>
      <c r="FS26" s="227"/>
      <c r="FT26" s="227"/>
      <c r="FU26" s="227"/>
      <c r="FV26" s="227"/>
      <c r="FW26" s="227"/>
      <c r="FX26" s="227"/>
      <c r="FY26" s="227"/>
      <c r="FZ26" s="227"/>
      <c r="GA26" s="227"/>
      <c r="GB26" s="227"/>
      <c r="GC26" s="227"/>
      <c r="GD26" s="227"/>
      <c r="GE26" s="227"/>
      <c r="GF26" s="227"/>
      <c r="GG26" s="227"/>
      <c r="GH26" s="227"/>
      <c r="GI26" s="227"/>
      <c r="GJ26" s="227"/>
      <c r="GK26" s="227"/>
      <c r="GL26" s="227"/>
      <c r="GM26" s="227"/>
      <c r="GN26" s="227"/>
      <c r="GO26" s="227"/>
      <c r="GP26" s="227"/>
      <c r="GQ26" s="227"/>
      <c r="GR26" s="227"/>
      <c r="GS26" s="227"/>
      <c r="GT26" s="227"/>
      <c r="GU26" s="227"/>
      <c r="GV26" s="227"/>
      <c r="GW26" s="227"/>
      <c r="GX26" s="227"/>
      <c r="GY26" s="227"/>
      <c r="GZ26" s="227"/>
      <c r="HA26" s="227"/>
      <c r="HB26" s="227"/>
      <c r="HC26" s="227"/>
      <c r="HD26" s="227"/>
      <c r="HE26" s="227"/>
      <c r="HF26" s="227"/>
      <c r="HG26" s="227"/>
      <c r="HH26" s="227"/>
      <c r="HI26" s="227"/>
      <c r="HJ26" s="227"/>
      <c r="HK26" s="227"/>
      <c r="HL26" s="227"/>
      <c r="HM26" s="227"/>
      <c r="HN26" s="227"/>
      <c r="HO26" s="227"/>
      <c r="HP26" s="227"/>
      <c r="HQ26" s="227"/>
      <c r="HR26" s="227"/>
      <c r="HS26" s="227"/>
      <c r="HT26" s="227"/>
      <c r="HU26" s="227"/>
      <c r="HV26" s="227"/>
      <c r="HW26" s="227"/>
      <c r="HX26" s="227"/>
      <c r="HY26" s="227"/>
      <c r="HZ26" s="227"/>
      <c r="IA26" s="227"/>
      <c r="IB26" s="227"/>
      <c r="IC26" s="227"/>
      <c r="ID26" s="227"/>
      <c r="IE26" s="227"/>
      <c r="IF26" s="227"/>
      <c r="IG26" s="227"/>
      <c r="IH26" s="227"/>
      <c r="II26" s="227"/>
      <c r="IJ26" s="227"/>
      <c r="IK26" s="227"/>
      <c r="IL26" s="227"/>
      <c r="IM26" s="227"/>
      <c r="IN26" s="227"/>
      <c r="IO26" s="227"/>
      <c r="IP26" s="227"/>
      <c r="IQ26" s="227"/>
      <c r="IR26" s="227"/>
      <c r="IS26" s="227"/>
      <c r="IT26" s="227"/>
      <c r="IU26" s="227"/>
      <c r="IV26" s="227"/>
      <c r="IW26" s="227"/>
      <c r="IX26" s="227"/>
      <c r="IY26" s="227"/>
      <c r="IZ26" s="227"/>
      <c r="JA26" s="227"/>
      <c r="JB26" s="227"/>
      <c r="JC26" s="227"/>
      <c r="JD26" s="227"/>
      <c r="JE26" s="227"/>
      <c r="JF26" s="227"/>
      <c r="JG26" s="227"/>
      <c r="JH26" s="227"/>
    </row>
    <row r="27" spans="1:268" s="227" customFormat="1" ht="24" customHeight="1">
      <c r="A27" s="52">
        <v>26</v>
      </c>
      <c r="B27" s="229" t="s">
        <v>4371</v>
      </c>
      <c r="C27" s="240" t="s">
        <v>4368</v>
      </c>
      <c r="D27" s="185" t="s">
        <v>4804</v>
      </c>
      <c r="E27" s="221" t="s">
        <v>4370</v>
      </c>
      <c r="F27" s="215" t="s">
        <v>1283</v>
      </c>
      <c r="G27" s="215" t="s">
        <v>1893</v>
      </c>
      <c r="H27" s="232" t="s">
        <v>1676</v>
      </c>
      <c r="I27" s="248" t="e">
        <v>#REF!</v>
      </c>
      <c r="J27" s="216"/>
      <c r="K27" s="216" t="e">
        <v>#N/A</v>
      </c>
      <c r="L27" s="229" t="s">
        <v>1722</v>
      </c>
      <c r="M27" s="217" t="s">
        <v>4700</v>
      </c>
      <c r="N27" s="217"/>
      <c r="O27" s="213" t="s">
        <v>4803</v>
      </c>
      <c r="P27" s="213" t="s">
        <v>4643</v>
      </c>
      <c r="Q27" s="213" t="s">
        <v>4617</v>
      </c>
      <c r="R27" s="215" t="s">
        <v>4534</v>
      </c>
      <c r="S27" s="220"/>
      <c r="T27" s="215"/>
      <c r="U27" s="213" t="s">
        <v>4714</v>
      </c>
      <c r="V27" s="213" t="e">
        <v>#N/A</v>
      </c>
      <c r="W27" s="240"/>
      <c r="X27" s="221" t="s">
        <v>4</v>
      </c>
      <c r="Y27" s="222" t="s">
        <v>4663</v>
      </c>
      <c r="Z27" s="217" t="s">
        <v>4742</v>
      </c>
      <c r="AA27" s="222" t="s">
        <v>4665</v>
      </c>
      <c r="AB27" s="223" t="s">
        <v>4665</v>
      </c>
      <c r="AC27" s="229" t="s">
        <v>531</v>
      </c>
      <c r="AD27" s="237" t="s">
        <v>1676</v>
      </c>
      <c r="AE27" s="224"/>
      <c r="AF27" s="237" t="s">
        <v>1676</v>
      </c>
      <c r="AG27" s="215" t="s">
        <v>4534</v>
      </c>
      <c r="AH27" s="215" t="s">
        <v>4534</v>
      </c>
      <c r="AI27" s="215" t="s">
        <v>1627</v>
      </c>
      <c r="AJ27" s="215"/>
      <c r="AK27" s="215"/>
      <c r="AL27" s="240" t="s">
        <v>4369</v>
      </c>
      <c r="AM27" s="215" t="s">
        <v>4247</v>
      </c>
      <c r="AN27" s="215"/>
      <c r="AO27" s="215"/>
      <c r="AP27" s="215"/>
      <c r="AQ27" s="215"/>
      <c r="AR27" s="215"/>
      <c r="AS27" s="215"/>
      <c r="AT27" s="227" t="s">
        <v>4467</v>
      </c>
      <c r="AU27" s="215" t="s">
        <v>4300</v>
      </c>
      <c r="AW27" s="228" t="s">
        <v>4630</v>
      </c>
    </row>
    <row r="28" spans="1:268" s="362" customFormat="1" ht="35.25" customHeight="1">
      <c r="A28" s="52">
        <v>27</v>
      </c>
      <c r="B28" s="229" t="s">
        <v>1643</v>
      </c>
      <c r="C28" s="230" t="s">
        <v>1777</v>
      </c>
      <c r="D28" s="185" t="s">
        <v>4804</v>
      </c>
      <c r="E28" s="231">
        <v>41083</v>
      </c>
      <c r="F28" s="215" t="s">
        <v>1626</v>
      </c>
      <c r="G28" s="219" t="s">
        <v>1829</v>
      </c>
      <c r="H28" s="232" t="s">
        <v>4779</v>
      </c>
      <c r="I28" s="248" t="e">
        <v>#REF!</v>
      </c>
      <c r="J28" s="216"/>
      <c r="K28" s="216" t="s">
        <v>4382</v>
      </c>
      <c r="L28" s="213" t="s">
        <v>4620</v>
      </c>
      <c r="M28" s="217" t="s">
        <v>1626</v>
      </c>
      <c r="N28" s="217"/>
      <c r="O28" s="213" t="s">
        <v>4644</v>
      </c>
      <c r="P28" s="213" t="s">
        <v>4596</v>
      </c>
      <c r="Q28" s="213" t="e">
        <v>#N/A</v>
      </c>
      <c r="R28" s="230" t="e">
        <v>#N/A</v>
      </c>
      <c r="S28" s="220"/>
      <c r="T28" s="215" t="s">
        <v>4449</v>
      </c>
      <c r="U28" s="215"/>
      <c r="V28" s="213"/>
      <c r="W28" s="230" t="e">
        <v>#N/A</v>
      </c>
      <c r="X28" s="221"/>
      <c r="Y28" s="222" t="s">
        <v>4</v>
      </c>
      <c r="Z28" s="217"/>
      <c r="AA28" s="222" t="s">
        <v>4751</v>
      </c>
      <c r="AB28" s="223" t="s">
        <v>4663</v>
      </c>
      <c r="AC28" s="229"/>
      <c r="AD28" s="229" t="s">
        <v>4438</v>
      </c>
      <c r="AE28" s="224" t="s">
        <v>1731</v>
      </c>
      <c r="AF28" s="229"/>
      <c r="AG28" s="230" t="s">
        <v>1731</v>
      </c>
      <c r="AH28" s="215"/>
      <c r="AI28" s="233" t="s">
        <v>1629</v>
      </c>
      <c r="AJ28" s="215"/>
      <c r="AK28" s="230"/>
      <c r="AL28" s="230" t="s">
        <v>1678</v>
      </c>
      <c r="AM28" s="215"/>
      <c r="AN28" s="215"/>
      <c r="AO28" s="215"/>
      <c r="AP28" s="215"/>
      <c r="AQ28" s="215"/>
      <c r="AR28" s="215"/>
      <c r="AS28" s="215"/>
      <c r="AT28" s="227" t="s">
        <v>4468</v>
      </c>
      <c r="AU28" s="215"/>
      <c r="AV28" s="227"/>
      <c r="AW28" s="228"/>
      <c r="AX28" s="227"/>
      <c r="AY28" s="227"/>
      <c r="AZ28" s="227"/>
      <c r="BA28" s="227"/>
      <c r="BB28" s="227"/>
      <c r="BC28" s="227"/>
      <c r="BD28" s="227"/>
      <c r="BE28" s="227"/>
      <c r="BF28" s="227"/>
      <c r="BG28" s="227"/>
      <c r="BH28" s="227"/>
      <c r="BI28" s="227"/>
      <c r="BJ28" s="227"/>
      <c r="BK28" s="227"/>
      <c r="BL28" s="227"/>
      <c r="BM28" s="227"/>
      <c r="BN28" s="227"/>
      <c r="BO28" s="227"/>
      <c r="BP28" s="227"/>
      <c r="BQ28" s="227"/>
      <c r="BR28" s="227"/>
      <c r="BS28" s="227"/>
      <c r="BT28" s="227"/>
      <c r="BU28" s="227"/>
      <c r="BV28" s="227"/>
      <c r="BW28" s="227"/>
      <c r="BX28" s="227"/>
      <c r="BY28" s="227"/>
      <c r="BZ28" s="227"/>
      <c r="CA28" s="227"/>
      <c r="CB28" s="227"/>
      <c r="CC28" s="227"/>
      <c r="CD28" s="227"/>
      <c r="CE28" s="227"/>
      <c r="CF28" s="227"/>
      <c r="CG28" s="227"/>
      <c r="CH28" s="227"/>
      <c r="CI28" s="227"/>
      <c r="CJ28" s="227"/>
      <c r="CK28" s="227"/>
      <c r="CL28" s="227"/>
      <c r="CM28" s="227"/>
      <c r="CN28" s="227"/>
      <c r="CO28" s="227"/>
      <c r="CP28" s="227"/>
      <c r="CQ28" s="227"/>
      <c r="CR28" s="227"/>
      <c r="CS28" s="227"/>
      <c r="CT28" s="227"/>
      <c r="CU28" s="227"/>
      <c r="CV28" s="227"/>
      <c r="CW28" s="227"/>
      <c r="CX28" s="227"/>
      <c r="CY28" s="227"/>
      <c r="CZ28" s="227"/>
      <c r="DA28" s="227"/>
      <c r="DB28" s="227"/>
      <c r="DC28" s="227"/>
      <c r="DD28" s="227"/>
      <c r="DE28" s="227"/>
      <c r="DF28" s="227"/>
      <c r="DG28" s="227"/>
      <c r="DH28" s="227"/>
      <c r="DI28" s="227"/>
      <c r="DJ28" s="227"/>
      <c r="DK28" s="227"/>
      <c r="DL28" s="227"/>
      <c r="DM28" s="227"/>
      <c r="DN28" s="227"/>
      <c r="DO28" s="227"/>
      <c r="DP28" s="227"/>
      <c r="DQ28" s="227"/>
      <c r="DR28" s="227"/>
      <c r="DS28" s="227"/>
      <c r="DT28" s="227"/>
      <c r="DU28" s="227"/>
      <c r="DV28" s="227"/>
      <c r="DW28" s="227"/>
      <c r="DX28" s="227"/>
      <c r="DY28" s="227"/>
      <c r="DZ28" s="227"/>
      <c r="EA28" s="227"/>
      <c r="EB28" s="227"/>
      <c r="EC28" s="227"/>
      <c r="ED28" s="227"/>
      <c r="EE28" s="227"/>
      <c r="EF28" s="227"/>
      <c r="EG28" s="227"/>
      <c r="EH28" s="227"/>
      <c r="EI28" s="227"/>
      <c r="EJ28" s="227"/>
      <c r="EK28" s="227"/>
      <c r="EL28" s="227"/>
      <c r="EM28" s="227"/>
      <c r="EN28" s="227"/>
      <c r="EO28" s="227"/>
      <c r="EP28" s="227"/>
      <c r="EQ28" s="227"/>
      <c r="ER28" s="227"/>
      <c r="ES28" s="227"/>
      <c r="ET28" s="227"/>
      <c r="EU28" s="227"/>
      <c r="EV28" s="227"/>
      <c r="EW28" s="227"/>
      <c r="EX28" s="227"/>
      <c r="EY28" s="227"/>
      <c r="EZ28" s="227"/>
      <c r="FA28" s="227"/>
      <c r="FB28" s="227"/>
      <c r="FC28" s="227"/>
      <c r="FD28" s="227"/>
      <c r="FE28" s="227"/>
      <c r="FF28" s="227"/>
      <c r="FG28" s="227"/>
      <c r="FH28" s="227"/>
      <c r="FI28" s="227"/>
      <c r="FJ28" s="227"/>
      <c r="FK28" s="227"/>
      <c r="FL28" s="227"/>
      <c r="FM28" s="227"/>
      <c r="FN28" s="227"/>
      <c r="FO28" s="227"/>
      <c r="FP28" s="227"/>
      <c r="FQ28" s="227"/>
      <c r="FR28" s="227"/>
      <c r="FS28" s="227"/>
      <c r="FT28" s="227"/>
      <c r="FU28" s="227"/>
      <c r="FV28" s="227"/>
      <c r="FW28" s="227"/>
      <c r="FX28" s="227"/>
      <c r="FY28" s="227"/>
      <c r="FZ28" s="227"/>
      <c r="GA28" s="227"/>
      <c r="GB28" s="227"/>
      <c r="GC28" s="227"/>
      <c r="GD28" s="227"/>
      <c r="GE28" s="227"/>
      <c r="GF28" s="227"/>
      <c r="GG28" s="227"/>
      <c r="GH28" s="227"/>
      <c r="GI28" s="227"/>
      <c r="GJ28" s="227"/>
      <c r="GK28" s="227"/>
      <c r="GL28" s="227"/>
      <c r="GM28" s="227"/>
      <c r="GN28" s="227"/>
      <c r="GO28" s="227"/>
      <c r="GP28" s="227"/>
      <c r="GQ28" s="227"/>
      <c r="GR28" s="227"/>
      <c r="GS28" s="227"/>
      <c r="GT28" s="227"/>
      <c r="GU28" s="227"/>
      <c r="GV28" s="227"/>
      <c r="GW28" s="227"/>
      <c r="GX28" s="227"/>
      <c r="GY28" s="227"/>
      <c r="GZ28" s="227"/>
      <c r="HA28" s="227"/>
      <c r="HB28" s="227"/>
      <c r="HC28" s="227"/>
      <c r="HD28" s="227"/>
      <c r="HE28" s="227"/>
      <c r="HF28" s="227"/>
      <c r="HG28" s="227"/>
      <c r="HH28" s="227"/>
      <c r="HI28" s="227"/>
      <c r="HJ28" s="227"/>
      <c r="HK28" s="227"/>
      <c r="HL28" s="227"/>
      <c r="HM28" s="227"/>
      <c r="HN28" s="227"/>
      <c r="HO28" s="227"/>
      <c r="HP28" s="227"/>
      <c r="HQ28" s="227"/>
      <c r="HR28" s="227"/>
      <c r="HS28" s="227"/>
      <c r="HT28" s="227"/>
      <c r="HU28" s="227"/>
      <c r="HV28" s="227"/>
      <c r="HW28" s="227"/>
      <c r="HX28" s="227"/>
      <c r="HY28" s="227"/>
      <c r="HZ28" s="227"/>
      <c r="IA28" s="227"/>
      <c r="IB28" s="227"/>
      <c r="IC28" s="227"/>
      <c r="ID28" s="227"/>
      <c r="IE28" s="227"/>
      <c r="IF28" s="227"/>
      <c r="IG28" s="227"/>
      <c r="IH28" s="227"/>
      <c r="II28" s="227"/>
      <c r="IJ28" s="227"/>
      <c r="IK28" s="227"/>
      <c r="IL28" s="227"/>
      <c r="IM28" s="227"/>
      <c r="IN28" s="227"/>
      <c r="IO28" s="227"/>
      <c r="IP28" s="227"/>
      <c r="IQ28" s="227"/>
      <c r="IR28" s="227"/>
      <c r="IS28" s="227"/>
      <c r="IT28" s="227"/>
      <c r="IU28" s="227"/>
      <c r="IV28" s="227"/>
      <c r="IW28" s="227"/>
      <c r="IX28" s="227"/>
      <c r="IY28" s="227"/>
      <c r="IZ28" s="227"/>
      <c r="JA28" s="227"/>
      <c r="JB28" s="227"/>
      <c r="JC28" s="227"/>
      <c r="JD28" s="227"/>
      <c r="JE28" s="227"/>
      <c r="JF28" s="227"/>
      <c r="JG28" s="227"/>
      <c r="JH28" s="227"/>
    </row>
    <row r="29" spans="1:268" s="227" customFormat="1" ht="24" customHeight="1">
      <c r="A29" s="52">
        <v>28</v>
      </c>
      <c r="B29" s="226" t="s">
        <v>4474</v>
      </c>
      <c r="C29" s="260" t="s">
        <v>4472</v>
      </c>
      <c r="D29" s="185" t="s">
        <v>4804</v>
      </c>
      <c r="E29" s="221">
        <v>42812</v>
      </c>
      <c r="F29" s="260" t="s">
        <v>908</v>
      </c>
      <c r="G29" s="215" t="s">
        <v>2574</v>
      </c>
      <c r="H29" s="232" t="s">
        <v>1676</v>
      </c>
      <c r="I29" s="248" t="e">
        <v>#REF!</v>
      </c>
      <c r="J29" s="216"/>
      <c r="K29" s="216" t="e">
        <v>#N/A</v>
      </c>
      <c r="L29" s="215" t="s">
        <v>4516</v>
      </c>
      <c r="M29" s="217" t="s">
        <v>4700</v>
      </c>
      <c r="N29" s="217"/>
      <c r="O29" s="213" t="s">
        <v>4596</v>
      </c>
      <c r="P29" s="213" t="s">
        <v>4643</v>
      </c>
      <c r="Q29" s="213" t="s">
        <v>4617</v>
      </c>
      <c r="R29" s="215" t="s">
        <v>4534</v>
      </c>
      <c r="S29" s="215"/>
      <c r="T29" s="215"/>
      <c r="U29" s="213" t="s">
        <v>4714</v>
      </c>
      <c r="V29" s="213" t="e">
        <v>#N/A</v>
      </c>
      <c r="W29" s="260"/>
      <c r="X29" s="221" t="s">
        <v>4</v>
      </c>
      <c r="Y29" s="222" t="s">
        <v>4663</v>
      </c>
      <c r="Z29" s="217" t="s">
        <v>4742</v>
      </c>
      <c r="AA29" s="222" t="s">
        <v>4665</v>
      </c>
      <c r="AB29" s="223" t="s">
        <v>4665</v>
      </c>
      <c r="AC29" s="215" t="s">
        <v>531</v>
      </c>
      <c r="AD29" s="215" t="s">
        <v>1676</v>
      </c>
      <c r="AE29" s="215"/>
      <c r="AF29" s="215" t="s">
        <v>1676</v>
      </c>
      <c r="AG29" s="215" t="s">
        <v>4534</v>
      </c>
      <c r="AH29" s="215" t="s">
        <v>4534</v>
      </c>
      <c r="AI29" s="215" t="s">
        <v>1625</v>
      </c>
      <c r="AJ29" s="215" t="s">
        <v>4365</v>
      </c>
      <c r="AK29" s="215"/>
      <c r="AL29" s="215" t="s">
        <v>4473</v>
      </c>
      <c r="AM29" s="215"/>
      <c r="AN29" s="215"/>
      <c r="AO29" s="215"/>
      <c r="AP29" s="215"/>
      <c r="AQ29" s="215"/>
      <c r="AR29" s="215"/>
      <c r="AS29" s="215"/>
      <c r="AT29" s="227" t="s">
        <v>4588</v>
      </c>
      <c r="AU29" s="215" t="s">
        <v>4471</v>
      </c>
      <c r="AV29" s="215" t="s">
        <v>4462</v>
      </c>
      <c r="AW29" s="228" t="s">
        <v>4630</v>
      </c>
    </row>
    <row r="30" spans="1:268" s="227" customFormat="1" ht="24" customHeight="1">
      <c r="A30" s="52">
        <v>29</v>
      </c>
      <c r="B30" s="229" t="s">
        <v>4372</v>
      </c>
      <c r="C30" s="240" t="s">
        <v>4368</v>
      </c>
      <c r="D30" s="185" t="s">
        <v>4804</v>
      </c>
      <c r="E30" s="221" t="s">
        <v>4370</v>
      </c>
      <c r="F30" s="215" t="s">
        <v>1283</v>
      </c>
      <c r="G30" s="215" t="s">
        <v>1893</v>
      </c>
      <c r="H30" s="232" t="s">
        <v>1676</v>
      </c>
      <c r="I30" s="248" t="e">
        <v>#REF!</v>
      </c>
      <c r="J30" s="216"/>
      <c r="K30" s="216" t="e">
        <v>#N/A</v>
      </c>
      <c r="L30" s="229" t="s">
        <v>1722</v>
      </c>
      <c r="M30" s="217" t="s">
        <v>4700</v>
      </c>
      <c r="N30" s="217"/>
      <c r="O30" s="213" t="s">
        <v>4803</v>
      </c>
      <c r="P30" s="213" t="s">
        <v>4643</v>
      </c>
      <c r="Q30" s="213" t="s">
        <v>4617</v>
      </c>
      <c r="R30" s="215" t="s">
        <v>4534</v>
      </c>
      <c r="S30" s="220"/>
      <c r="T30" s="215"/>
      <c r="U30" s="213" t="s">
        <v>4714</v>
      </c>
      <c r="V30" s="213" t="e">
        <v>#N/A</v>
      </c>
      <c r="W30" s="240"/>
      <c r="X30" s="221" t="s">
        <v>4</v>
      </c>
      <c r="Y30" s="222" t="s">
        <v>4663</v>
      </c>
      <c r="Z30" s="217" t="s">
        <v>4742</v>
      </c>
      <c r="AA30" s="222" t="s">
        <v>4665</v>
      </c>
      <c r="AB30" s="223" t="s">
        <v>4665</v>
      </c>
      <c r="AC30" s="229" t="s">
        <v>531</v>
      </c>
      <c r="AD30" s="237" t="s">
        <v>1676</v>
      </c>
      <c r="AE30" s="224"/>
      <c r="AF30" s="237" t="s">
        <v>1676</v>
      </c>
      <c r="AG30" s="215" t="s">
        <v>4534</v>
      </c>
      <c r="AH30" s="215" t="s">
        <v>4534</v>
      </c>
      <c r="AI30" s="215" t="s">
        <v>1627</v>
      </c>
      <c r="AJ30" s="215"/>
      <c r="AK30" s="215"/>
      <c r="AL30" s="240" t="s">
        <v>4369</v>
      </c>
      <c r="AM30" s="215" t="s">
        <v>4247</v>
      </c>
      <c r="AN30" s="215"/>
      <c r="AO30" s="215"/>
      <c r="AP30" s="215"/>
      <c r="AQ30" s="215"/>
      <c r="AR30" s="215"/>
      <c r="AS30" s="215"/>
      <c r="AT30" s="227" t="s">
        <v>4467</v>
      </c>
      <c r="AU30" s="215" t="s">
        <v>4300</v>
      </c>
      <c r="AW30" s="228" t="s">
        <v>4630</v>
      </c>
    </row>
    <row r="31" spans="1:268" s="227" customFormat="1" ht="24" customHeight="1">
      <c r="A31" s="52">
        <v>30</v>
      </c>
      <c r="B31" s="229" t="s">
        <v>1636</v>
      </c>
      <c r="C31" s="230" t="s">
        <v>1776</v>
      </c>
      <c r="D31" s="185" t="s">
        <v>4804</v>
      </c>
      <c r="E31" s="231">
        <v>41136</v>
      </c>
      <c r="F31" s="215" t="s">
        <v>1626</v>
      </c>
      <c r="G31" s="219" t="s">
        <v>1829</v>
      </c>
      <c r="H31" s="232" t="s">
        <v>4779</v>
      </c>
      <c r="I31" s="248" t="e">
        <v>#REF!</v>
      </c>
      <c r="J31" s="216"/>
      <c r="K31" s="216" t="s">
        <v>4382</v>
      </c>
      <c r="L31" s="213" t="s">
        <v>4620</v>
      </c>
      <c r="M31" s="217" t="s">
        <v>1626</v>
      </c>
      <c r="N31" s="217"/>
      <c r="O31" s="213" t="s">
        <v>4644</v>
      </c>
      <c r="P31" s="213" t="s">
        <v>4596</v>
      </c>
      <c r="Q31" s="213" t="e">
        <v>#N/A</v>
      </c>
      <c r="R31" s="230" t="e">
        <v>#N/A</v>
      </c>
      <c r="S31" s="220"/>
      <c r="T31" s="215" t="s">
        <v>4449</v>
      </c>
      <c r="U31" s="215"/>
      <c r="V31" s="213"/>
      <c r="W31" s="230" t="e">
        <v>#N/A</v>
      </c>
      <c r="X31" s="221"/>
      <c r="Y31" s="222" t="s">
        <v>4</v>
      </c>
      <c r="Z31" s="217"/>
      <c r="AA31" s="222" t="s">
        <v>4751</v>
      </c>
      <c r="AB31" s="223" t="s">
        <v>4663</v>
      </c>
      <c r="AC31" s="229"/>
      <c r="AD31" s="229" t="s">
        <v>4438</v>
      </c>
      <c r="AE31" s="224" t="s">
        <v>1731</v>
      </c>
      <c r="AF31" s="229"/>
      <c r="AG31" s="230" t="s">
        <v>1731</v>
      </c>
      <c r="AH31" s="215"/>
      <c r="AI31" s="233" t="s">
        <v>1629</v>
      </c>
      <c r="AJ31" s="215"/>
      <c r="AK31" s="230"/>
      <c r="AL31" s="230" t="s">
        <v>1680</v>
      </c>
      <c r="AM31" s="215"/>
      <c r="AN31" s="215"/>
      <c r="AO31" s="215"/>
      <c r="AP31" s="215"/>
      <c r="AQ31" s="215"/>
      <c r="AR31" s="215"/>
      <c r="AS31" s="215"/>
      <c r="AT31" s="227" t="s">
        <v>4468</v>
      </c>
      <c r="AU31" s="215"/>
      <c r="AW31" s="228"/>
    </row>
    <row r="32" spans="1:268" s="362" customFormat="1" ht="35.25" customHeight="1">
      <c r="A32" s="52">
        <v>31</v>
      </c>
      <c r="B32" s="226" t="s">
        <v>4476</v>
      </c>
      <c r="C32" s="260" t="s">
        <v>4472</v>
      </c>
      <c r="D32" s="185" t="s">
        <v>4804</v>
      </c>
      <c r="E32" s="221">
        <v>42812</v>
      </c>
      <c r="F32" s="260" t="s">
        <v>908</v>
      </c>
      <c r="G32" s="215" t="s">
        <v>2574</v>
      </c>
      <c r="H32" s="232" t="s">
        <v>1676</v>
      </c>
      <c r="I32" s="248" t="e">
        <v>#REF!</v>
      </c>
      <c r="J32" s="216"/>
      <c r="K32" s="216" t="e">
        <v>#N/A</v>
      </c>
      <c r="L32" s="215" t="s">
        <v>4516</v>
      </c>
      <c r="M32" s="217" t="s">
        <v>4700</v>
      </c>
      <c r="N32" s="217"/>
      <c r="O32" s="213" t="s">
        <v>4596</v>
      </c>
      <c r="P32" s="213" t="s">
        <v>4643</v>
      </c>
      <c r="Q32" s="213" t="s">
        <v>4617</v>
      </c>
      <c r="R32" s="215" t="s">
        <v>4534</v>
      </c>
      <c r="S32" s="215"/>
      <c r="T32" s="215"/>
      <c r="U32" s="213" t="s">
        <v>4714</v>
      </c>
      <c r="V32" s="213" t="e">
        <v>#N/A</v>
      </c>
      <c r="W32" s="260"/>
      <c r="X32" s="221" t="s">
        <v>4</v>
      </c>
      <c r="Y32" s="222" t="s">
        <v>4663</v>
      </c>
      <c r="Z32" s="217" t="s">
        <v>4742</v>
      </c>
      <c r="AA32" s="222" t="s">
        <v>4665</v>
      </c>
      <c r="AB32" s="223" t="s">
        <v>4665</v>
      </c>
      <c r="AC32" s="215" t="s">
        <v>531</v>
      </c>
      <c r="AD32" s="215" t="s">
        <v>1676</v>
      </c>
      <c r="AE32" s="215"/>
      <c r="AF32" s="215" t="s">
        <v>1676</v>
      </c>
      <c r="AG32" s="215" t="s">
        <v>4534</v>
      </c>
      <c r="AH32" s="215" t="s">
        <v>4534</v>
      </c>
      <c r="AI32" s="215" t="s">
        <v>1625</v>
      </c>
      <c r="AJ32" s="215" t="s">
        <v>4365</v>
      </c>
      <c r="AK32" s="215"/>
      <c r="AL32" s="215" t="s">
        <v>4473</v>
      </c>
      <c r="AM32" s="215"/>
      <c r="AN32" s="215"/>
      <c r="AO32" s="215"/>
      <c r="AP32" s="215"/>
      <c r="AQ32" s="215"/>
      <c r="AR32" s="215"/>
      <c r="AS32" s="215"/>
      <c r="AT32" s="227" t="s">
        <v>4588</v>
      </c>
      <c r="AU32" s="215" t="s">
        <v>4471</v>
      </c>
      <c r="AV32" s="215" t="s">
        <v>4462</v>
      </c>
      <c r="AW32" s="228" t="s">
        <v>4630</v>
      </c>
      <c r="AX32" s="227"/>
      <c r="AY32" s="227"/>
      <c r="AZ32" s="227"/>
      <c r="BA32" s="227"/>
      <c r="BB32" s="227"/>
      <c r="BC32" s="227"/>
      <c r="BD32" s="227"/>
      <c r="BE32" s="227"/>
      <c r="BF32" s="227"/>
      <c r="BG32" s="227"/>
      <c r="BH32" s="227"/>
      <c r="BI32" s="227"/>
      <c r="BJ32" s="227"/>
      <c r="BK32" s="227"/>
      <c r="BL32" s="227"/>
      <c r="BM32" s="227"/>
      <c r="BN32" s="227"/>
      <c r="BO32" s="227"/>
      <c r="BP32" s="227"/>
      <c r="BQ32" s="227"/>
      <c r="BR32" s="227"/>
      <c r="BS32" s="227"/>
      <c r="BT32" s="227"/>
      <c r="BU32" s="227"/>
      <c r="BV32" s="227"/>
      <c r="BW32" s="227"/>
      <c r="BX32" s="227"/>
      <c r="BY32" s="227"/>
      <c r="BZ32" s="227"/>
      <c r="CA32" s="227"/>
      <c r="CB32" s="227"/>
      <c r="CC32" s="227"/>
      <c r="CD32" s="227"/>
      <c r="CE32" s="227"/>
      <c r="CF32" s="227"/>
      <c r="CG32" s="227"/>
      <c r="CH32" s="227"/>
      <c r="CI32" s="227"/>
      <c r="CJ32" s="227"/>
      <c r="CK32" s="227"/>
      <c r="CL32" s="227"/>
      <c r="CM32" s="227"/>
      <c r="CN32" s="227"/>
      <c r="CO32" s="227"/>
      <c r="CP32" s="227"/>
      <c r="CQ32" s="227"/>
      <c r="CR32" s="227"/>
      <c r="CS32" s="227"/>
      <c r="CT32" s="227"/>
      <c r="CU32" s="227"/>
      <c r="CV32" s="227"/>
      <c r="CW32" s="227"/>
      <c r="CX32" s="227"/>
      <c r="CY32" s="227"/>
      <c r="CZ32" s="227"/>
      <c r="DA32" s="227"/>
      <c r="DB32" s="227"/>
      <c r="DC32" s="227"/>
      <c r="DD32" s="227"/>
      <c r="DE32" s="227"/>
      <c r="DF32" s="227"/>
      <c r="DG32" s="227"/>
      <c r="DH32" s="227"/>
      <c r="DI32" s="227"/>
      <c r="DJ32" s="227"/>
      <c r="DK32" s="227"/>
      <c r="DL32" s="227"/>
      <c r="DM32" s="227"/>
      <c r="DN32" s="227"/>
      <c r="DO32" s="227"/>
      <c r="DP32" s="227"/>
      <c r="DQ32" s="227"/>
      <c r="DR32" s="227"/>
      <c r="DS32" s="227"/>
      <c r="DT32" s="227"/>
      <c r="DU32" s="227"/>
      <c r="DV32" s="227"/>
      <c r="DW32" s="227"/>
      <c r="DX32" s="227"/>
      <c r="DY32" s="227"/>
      <c r="DZ32" s="227"/>
      <c r="EA32" s="227"/>
      <c r="EB32" s="227"/>
      <c r="EC32" s="227"/>
      <c r="ED32" s="227"/>
      <c r="EE32" s="227"/>
      <c r="EF32" s="227"/>
      <c r="EG32" s="227"/>
      <c r="EH32" s="227"/>
      <c r="EI32" s="227"/>
      <c r="EJ32" s="227"/>
      <c r="EK32" s="227"/>
      <c r="EL32" s="227"/>
      <c r="EM32" s="227"/>
      <c r="EN32" s="227"/>
      <c r="EO32" s="227"/>
      <c r="EP32" s="227"/>
      <c r="EQ32" s="227"/>
      <c r="ER32" s="227"/>
      <c r="ES32" s="227"/>
      <c r="ET32" s="227"/>
      <c r="EU32" s="227"/>
      <c r="EV32" s="227"/>
      <c r="EW32" s="227"/>
      <c r="EX32" s="227"/>
      <c r="EY32" s="227"/>
      <c r="EZ32" s="227"/>
      <c r="FA32" s="227"/>
      <c r="FB32" s="227"/>
      <c r="FC32" s="227"/>
      <c r="FD32" s="227"/>
      <c r="FE32" s="227"/>
      <c r="FF32" s="227"/>
      <c r="FG32" s="227"/>
      <c r="FH32" s="227"/>
      <c r="FI32" s="227"/>
      <c r="FJ32" s="227"/>
      <c r="FK32" s="227"/>
      <c r="FL32" s="227"/>
      <c r="FM32" s="227"/>
      <c r="FN32" s="227"/>
      <c r="FO32" s="227"/>
      <c r="FP32" s="227"/>
      <c r="FQ32" s="227"/>
      <c r="FR32" s="227"/>
      <c r="FS32" s="227"/>
      <c r="FT32" s="227"/>
      <c r="FU32" s="227"/>
      <c r="FV32" s="227"/>
      <c r="FW32" s="227"/>
      <c r="FX32" s="227"/>
      <c r="FY32" s="227"/>
      <c r="FZ32" s="227"/>
      <c r="GA32" s="227"/>
      <c r="GB32" s="227"/>
      <c r="GC32" s="227"/>
      <c r="GD32" s="227"/>
      <c r="GE32" s="227"/>
      <c r="GF32" s="227"/>
      <c r="GG32" s="227"/>
      <c r="GH32" s="227"/>
      <c r="GI32" s="227"/>
      <c r="GJ32" s="227"/>
      <c r="GK32" s="227"/>
      <c r="GL32" s="227"/>
      <c r="GM32" s="227"/>
      <c r="GN32" s="227"/>
      <c r="GO32" s="227"/>
      <c r="GP32" s="227"/>
      <c r="GQ32" s="227"/>
      <c r="GR32" s="227"/>
      <c r="GS32" s="227"/>
      <c r="GT32" s="227"/>
      <c r="GU32" s="227"/>
      <c r="GV32" s="227"/>
      <c r="GW32" s="227"/>
      <c r="GX32" s="227"/>
      <c r="GY32" s="227"/>
      <c r="GZ32" s="227"/>
      <c r="HA32" s="227"/>
      <c r="HB32" s="227"/>
      <c r="HC32" s="227"/>
      <c r="HD32" s="227"/>
      <c r="HE32" s="227"/>
      <c r="HF32" s="227"/>
      <c r="HG32" s="227"/>
      <c r="HH32" s="227"/>
      <c r="HI32" s="227"/>
      <c r="HJ32" s="227"/>
      <c r="HK32" s="227"/>
      <c r="HL32" s="227"/>
      <c r="HM32" s="227"/>
      <c r="HN32" s="227"/>
      <c r="HO32" s="227"/>
      <c r="HP32" s="227"/>
      <c r="HQ32" s="227"/>
      <c r="HR32" s="227"/>
      <c r="HS32" s="227"/>
      <c r="HT32" s="227"/>
      <c r="HU32" s="227"/>
      <c r="HV32" s="227"/>
      <c r="HW32" s="227"/>
      <c r="HX32" s="227"/>
      <c r="HY32" s="227"/>
      <c r="HZ32" s="227"/>
      <c r="IA32" s="227"/>
      <c r="IB32" s="227"/>
      <c r="IC32" s="227"/>
      <c r="ID32" s="227"/>
      <c r="IE32" s="227"/>
      <c r="IF32" s="227"/>
      <c r="IG32" s="227"/>
      <c r="IH32" s="227"/>
      <c r="II32" s="227"/>
      <c r="IJ32" s="227"/>
      <c r="IK32" s="227"/>
      <c r="IL32" s="227"/>
      <c r="IM32" s="227"/>
      <c r="IN32" s="227"/>
      <c r="IO32" s="227"/>
      <c r="IP32" s="227"/>
      <c r="IQ32" s="227"/>
      <c r="IR32" s="227"/>
      <c r="IS32" s="227"/>
      <c r="IT32" s="227"/>
      <c r="IU32" s="227"/>
      <c r="IV32" s="227"/>
      <c r="IW32" s="227"/>
      <c r="IX32" s="227"/>
      <c r="IY32" s="227"/>
      <c r="IZ32" s="227"/>
      <c r="JA32" s="227"/>
      <c r="JB32" s="227"/>
      <c r="JC32" s="227"/>
      <c r="JD32" s="227"/>
      <c r="JE32" s="227"/>
      <c r="JF32" s="227"/>
      <c r="JG32" s="227"/>
      <c r="JH32" s="227"/>
    </row>
    <row r="33" spans="1:268" s="227" customFormat="1" ht="24" customHeight="1">
      <c r="A33" s="52">
        <v>32</v>
      </c>
      <c r="B33" s="229" t="s">
        <v>4373</v>
      </c>
      <c r="C33" s="240" t="s">
        <v>4368</v>
      </c>
      <c r="D33" s="185" t="s">
        <v>4804</v>
      </c>
      <c r="E33" s="221" t="s">
        <v>4370</v>
      </c>
      <c r="F33" s="215" t="s">
        <v>1283</v>
      </c>
      <c r="G33" s="215" t="s">
        <v>1893</v>
      </c>
      <c r="H33" s="232" t="s">
        <v>1676</v>
      </c>
      <c r="I33" s="248" t="e">
        <v>#REF!</v>
      </c>
      <c r="J33" s="216"/>
      <c r="K33" s="216" t="e">
        <v>#N/A</v>
      </c>
      <c r="L33" s="229" t="s">
        <v>1722</v>
      </c>
      <c r="M33" s="217" t="s">
        <v>4700</v>
      </c>
      <c r="N33" s="217"/>
      <c r="O33" s="213" t="s">
        <v>4803</v>
      </c>
      <c r="P33" s="213" t="s">
        <v>4643</v>
      </c>
      <c r="Q33" s="213" t="s">
        <v>4617</v>
      </c>
      <c r="R33" s="215" t="s">
        <v>4534</v>
      </c>
      <c r="S33" s="220"/>
      <c r="T33" s="215"/>
      <c r="U33" s="213" t="s">
        <v>4714</v>
      </c>
      <c r="V33" s="213" t="e">
        <v>#N/A</v>
      </c>
      <c r="W33" s="240"/>
      <c r="X33" s="221" t="s">
        <v>4</v>
      </c>
      <c r="Y33" s="222" t="s">
        <v>4663</v>
      </c>
      <c r="Z33" s="217" t="s">
        <v>4742</v>
      </c>
      <c r="AA33" s="222" t="s">
        <v>4665</v>
      </c>
      <c r="AB33" s="223" t="s">
        <v>4665</v>
      </c>
      <c r="AC33" s="229" t="s">
        <v>531</v>
      </c>
      <c r="AD33" s="237" t="s">
        <v>1676</v>
      </c>
      <c r="AE33" s="224"/>
      <c r="AF33" s="237" t="s">
        <v>1676</v>
      </c>
      <c r="AG33" s="215" t="s">
        <v>4534</v>
      </c>
      <c r="AH33" s="215" t="s">
        <v>4534</v>
      </c>
      <c r="AI33" s="215" t="s">
        <v>1627</v>
      </c>
      <c r="AJ33" s="215"/>
      <c r="AK33" s="215"/>
      <c r="AL33" s="240" t="s">
        <v>4369</v>
      </c>
      <c r="AM33" s="215" t="s">
        <v>4247</v>
      </c>
      <c r="AN33" s="215"/>
      <c r="AO33" s="215"/>
      <c r="AP33" s="215"/>
      <c r="AQ33" s="215"/>
      <c r="AR33" s="215"/>
      <c r="AS33" s="215"/>
      <c r="AT33" s="227" t="s">
        <v>4467</v>
      </c>
      <c r="AU33" s="215" t="s">
        <v>4300</v>
      </c>
      <c r="AW33" s="228" t="s">
        <v>4630</v>
      </c>
    </row>
    <row r="34" spans="1:268" s="227" customFormat="1" ht="24" customHeight="1">
      <c r="A34" s="52">
        <v>33</v>
      </c>
      <c r="B34" s="229" t="s">
        <v>1637</v>
      </c>
      <c r="C34" s="230" t="s">
        <v>1776</v>
      </c>
      <c r="D34" s="185" t="s">
        <v>4804</v>
      </c>
      <c r="E34" s="231">
        <v>41136</v>
      </c>
      <c r="F34" s="215" t="s">
        <v>1626</v>
      </c>
      <c r="G34" s="219" t="s">
        <v>1829</v>
      </c>
      <c r="H34" s="232" t="s">
        <v>4779</v>
      </c>
      <c r="I34" s="248" t="e">
        <v>#REF!</v>
      </c>
      <c r="J34" s="216"/>
      <c r="K34" s="216" t="s">
        <v>4382</v>
      </c>
      <c r="L34" s="213" t="s">
        <v>4620</v>
      </c>
      <c r="M34" s="217" t="s">
        <v>1626</v>
      </c>
      <c r="N34" s="217"/>
      <c r="O34" s="213" t="s">
        <v>4644</v>
      </c>
      <c r="P34" s="213" t="s">
        <v>4596</v>
      </c>
      <c r="Q34" s="213" t="e">
        <v>#N/A</v>
      </c>
      <c r="R34" s="230" t="e">
        <v>#N/A</v>
      </c>
      <c r="S34" s="220"/>
      <c r="T34" s="215" t="s">
        <v>4449</v>
      </c>
      <c r="U34" s="215"/>
      <c r="V34" s="213"/>
      <c r="W34" s="230" t="e">
        <v>#N/A</v>
      </c>
      <c r="X34" s="221"/>
      <c r="Y34" s="222" t="s">
        <v>4</v>
      </c>
      <c r="Z34" s="217"/>
      <c r="AA34" s="222" t="s">
        <v>4751</v>
      </c>
      <c r="AB34" s="223" t="s">
        <v>4663</v>
      </c>
      <c r="AC34" s="229"/>
      <c r="AD34" s="229" t="s">
        <v>4438</v>
      </c>
      <c r="AE34" s="224" t="s">
        <v>1731</v>
      </c>
      <c r="AF34" s="229"/>
      <c r="AG34" s="230" t="s">
        <v>1731</v>
      </c>
      <c r="AH34" s="215"/>
      <c r="AI34" s="215" t="s">
        <v>1629</v>
      </c>
      <c r="AJ34" s="215"/>
      <c r="AK34" s="230"/>
      <c r="AL34" s="230" t="s">
        <v>1680</v>
      </c>
      <c r="AM34" s="215"/>
      <c r="AN34" s="215"/>
      <c r="AO34" s="215"/>
      <c r="AP34" s="215"/>
      <c r="AQ34" s="215"/>
      <c r="AR34" s="215"/>
      <c r="AS34" s="215"/>
      <c r="AT34" s="227" t="s">
        <v>4468</v>
      </c>
      <c r="AU34" s="215"/>
      <c r="AW34" s="228"/>
    </row>
    <row r="35" spans="1:268" s="227" customFormat="1" ht="24" customHeight="1">
      <c r="A35" s="52">
        <v>34</v>
      </c>
      <c r="B35" s="229" t="s">
        <v>4374</v>
      </c>
      <c r="C35" s="240" t="s">
        <v>4368</v>
      </c>
      <c r="D35" s="185" t="s">
        <v>4804</v>
      </c>
      <c r="E35" s="221" t="s">
        <v>4370</v>
      </c>
      <c r="F35" s="215" t="s">
        <v>1283</v>
      </c>
      <c r="G35" s="215" t="s">
        <v>1893</v>
      </c>
      <c r="H35" s="232" t="s">
        <v>1676</v>
      </c>
      <c r="I35" s="248" t="e">
        <v>#REF!</v>
      </c>
      <c r="J35" s="216"/>
      <c r="K35" s="216" t="e">
        <v>#N/A</v>
      </c>
      <c r="L35" s="229" t="s">
        <v>1722</v>
      </c>
      <c r="M35" s="217" t="s">
        <v>4700</v>
      </c>
      <c r="N35" s="217"/>
      <c r="O35" s="213" t="s">
        <v>4803</v>
      </c>
      <c r="P35" s="213" t="s">
        <v>4643</v>
      </c>
      <c r="Q35" s="213" t="s">
        <v>4617</v>
      </c>
      <c r="R35" s="215" t="s">
        <v>4534</v>
      </c>
      <c r="S35" s="220"/>
      <c r="T35" s="215"/>
      <c r="U35" s="213" t="s">
        <v>4714</v>
      </c>
      <c r="V35" s="213" t="e">
        <v>#N/A</v>
      </c>
      <c r="W35" s="240"/>
      <c r="X35" s="221" t="s">
        <v>4</v>
      </c>
      <c r="Y35" s="222" t="s">
        <v>4663</v>
      </c>
      <c r="Z35" s="217" t="s">
        <v>4742</v>
      </c>
      <c r="AA35" s="222" t="s">
        <v>4665</v>
      </c>
      <c r="AB35" s="223" t="s">
        <v>4665</v>
      </c>
      <c r="AC35" s="229" t="s">
        <v>531</v>
      </c>
      <c r="AD35" s="237" t="s">
        <v>1676</v>
      </c>
      <c r="AE35" s="224"/>
      <c r="AF35" s="237" t="s">
        <v>1676</v>
      </c>
      <c r="AG35" s="215" t="s">
        <v>4534</v>
      </c>
      <c r="AH35" s="215" t="s">
        <v>4534</v>
      </c>
      <c r="AI35" s="215" t="s">
        <v>1627</v>
      </c>
      <c r="AJ35" s="215"/>
      <c r="AK35" s="215"/>
      <c r="AL35" s="240" t="s">
        <v>4369</v>
      </c>
      <c r="AM35" s="215" t="s">
        <v>4247</v>
      </c>
      <c r="AN35" s="215"/>
      <c r="AO35" s="215"/>
      <c r="AP35" s="215"/>
      <c r="AQ35" s="215"/>
      <c r="AR35" s="215"/>
      <c r="AS35" s="215"/>
      <c r="AT35" s="227" t="s">
        <v>4467</v>
      </c>
      <c r="AU35" s="215" t="s">
        <v>4300</v>
      </c>
      <c r="AW35" s="228" t="s">
        <v>4630</v>
      </c>
    </row>
    <row r="36" spans="1:268" s="227" customFormat="1" ht="24" customHeight="1">
      <c r="A36" s="52">
        <v>35</v>
      </c>
      <c r="B36" s="229" t="s">
        <v>4416</v>
      </c>
      <c r="C36" s="230" t="s">
        <v>4422</v>
      </c>
      <c r="D36" s="185" t="s">
        <v>4804</v>
      </c>
      <c r="E36" s="231" t="s">
        <v>4406</v>
      </c>
      <c r="F36" s="215" t="s">
        <v>4736</v>
      </c>
      <c r="G36" s="219" t="s">
        <v>1829</v>
      </c>
      <c r="H36" s="232" t="s">
        <v>4779</v>
      </c>
      <c r="I36" s="248" t="e">
        <v>#REF!</v>
      </c>
      <c r="J36" s="216"/>
      <c r="K36" s="216" t="s">
        <v>4382</v>
      </c>
      <c r="L36" s="213"/>
      <c r="M36" s="217" t="s">
        <v>4736</v>
      </c>
      <c r="N36" s="217"/>
      <c r="O36" s="213" t="s">
        <v>4597</v>
      </c>
      <c r="P36" s="213" t="s">
        <v>4596</v>
      </c>
      <c r="Q36" s="213" t="e">
        <v>#N/A</v>
      </c>
      <c r="R36" s="230" t="e">
        <v>#N/A</v>
      </c>
      <c r="S36" s="220"/>
      <c r="T36" s="215" t="s">
        <v>4446</v>
      </c>
      <c r="U36" s="215"/>
      <c r="V36" s="213"/>
      <c r="W36" s="230" t="e">
        <v>#N/A</v>
      </c>
      <c r="X36" s="221"/>
      <c r="Y36" s="222"/>
      <c r="Z36" s="217"/>
      <c r="AA36" s="222" t="s">
        <v>4751</v>
      </c>
      <c r="AB36" s="223" t="s">
        <v>4663</v>
      </c>
      <c r="AC36" s="229"/>
      <c r="AD36" s="229"/>
      <c r="AE36" s="224" t="s">
        <v>4511</v>
      </c>
      <c r="AF36" s="229" t="s">
        <v>4417</v>
      </c>
      <c r="AG36" s="230" t="s">
        <v>4511</v>
      </c>
      <c r="AH36" s="215"/>
      <c r="AI36" s="215" t="s">
        <v>1629</v>
      </c>
      <c r="AJ36" s="215"/>
      <c r="AK36" s="230"/>
      <c r="AL36" s="230" t="s">
        <v>4415</v>
      </c>
      <c r="AM36" s="215"/>
      <c r="AN36" s="215"/>
      <c r="AO36" s="215"/>
      <c r="AP36" s="215"/>
      <c r="AQ36" s="215"/>
      <c r="AR36" s="215"/>
      <c r="AS36" s="215"/>
      <c r="AT36" s="227" t="s">
        <v>4588</v>
      </c>
      <c r="AU36" s="215"/>
      <c r="AW36" s="228"/>
    </row>
    <row r="37" spans="1:268" s="227" customFormat="1" ht="24" customHeight="1">
      <c r="A37" s="52">
        <v>36</v>
      </c>
      <c r="B37" s="229" t="s">
        <v>1638</v>
      </c>
      <c r="C37" s="230" t="s">
        <v>1776</v>
      </c>
      <c r="D37" s="185" t="s">
        <v>4804</v>
      </c>
      <c r="E37" s="231" t="s">
        <v>4384</v>
      </c>
      <c r="F37" s="215" t="s">
        <v>1626</v>
      </c>
      <c r="G37" s="219" t="s">
        <v>1829</v>
      </c>
      <c r="H37" s="232" t="s">
        <v>4779</v>
      </c>
      <c r="I37" s="248" t="e">
        <v>#REF!</v>
      </c>
      <c r="J37" s="216"/>
      <c r="K37" s="216" t="s">
        <v>4382</v>
      </c>
      <c r="L37" s="213" t="s">
        <v>4620</v>
      </c>
      <c r="M37" s="217" t="s">
        <v>1626</v>
      </c>
      <c r="N37" s="217"/>
      <c r="O37" s="213" t="s">
        <v>4644</v>
      </c>
      <c r="P37" s="213" t="s">
        <v>4596</v>
      </c>
      <c r="Q37" s="213" t="e">
        <v>#N/A</v>
      </c>
      <c r="R37" s="230" t="e">
        <v>#N/A</v>
      </c>
      <c r="S37" s="220"/>
      <c r="T37" s="215" t="s">
        <v>4449</v>
      </c>
      <c r="U37" s="215"/>
      <c r="V37" s="213"/>
      <c r="W37" s="230" t="e">
        <v>#N/A</v>
      </c>
      <c r="X37" s="221"/>
      <c r="Y37" s="222" t="s">
        <v>4</v>
      </c>
      <c r="Z37" s="217"/>
      <c r="AA37" s="222" t="s">
        <v>4751</v>
      </c>
      <c r="AB37" s="223" t="s">
        <v>4663</v>
      </c>
      <c r="AC37" s="229"/>
      <c r="AD37" s="229" t="s">
        <v>4438</v>
      </c>
      <c r="AE37" s="224" t="s">
        <v>1731</v>
      </c>
      <c r="AF37" s="229"/>
      <c r="AG37" s="230" t="s">
        <v>1731</v>
      </c>
      <c r="AH37" s="215"/>
      <c r="AI37" s="233" t="s">
        <v>1629</v>
      </c>
      <c r="AJ37" s="215"/>
      <c r="AK37" s="230"/>
      <c r="AL37" s="230" t="s">
        <v>1680</v>
      </c>
      <c r="AM37" s="215"/>
      <c r="AN37" s="215"/>
      <c r="AO37" s="215"/>
      <c r="AP37" s="215"/>
      <c r="AQ37" s="215"/>
      <c r="AR37" s="215"/>
      <c r="AS37" s="215"/>
      <c r="AT37" s="227" t="s">
        <v>4468</v>
      </c>
      <c r="AU37" s="215"/>
      <c r="AW37" s="228"/>
    </row>
    <row r="38" spans="1:268" s="227" customFormat="1" ht="24" customHeight="1">
      <c r="A38" s="52">
        <v>37</v>
      </c>
      <c r="B38" s="229" t="s">
        <v>4375</v>
      </c>
      <c r="C38" s="240" t="s">
        <v>4376</v>
      </c>
      <c r="D38" s="185" t="s">
        <v>4804</v>
      </c>
      <c r="E38" s="221" t="s">
        <v>4370</v>
      </c>
      <c r="F38" s="215" t="s">
        <v>1283</v>
      </c>
      <c r="G38" s="215" t="s">
        <v>1893</v>
      </c>
      <c r="H38" s="232" t="s">
        <v>1676</v>
      </c>
      <c r="I38" s="248" t="e">
        <v>#REF!</v>
      </c>
      <c r="J38" s="216"/>
      <c r="K38" s="216" t="e">
        <v>#N/A</v>
      </c>
      <c r="L38" s="229" t="s">
        <v>1722</v>
      </c>
      <c r="M38" s="217" t="s">
        <v>4700</v>
      </c>
      <c r="N38" s="217"/>
      <c r="O38" s="213" t="s">
        <v>4803</v>
      </c>
      <c r="P38" s="213" t="s">
        <v>4643</v>
      </c>
      <c r="Q38" s="213" t="s">
        <v>4617</v>
      </c>
      <c r="R38" s="215" t="s">
        <v>4534</v>
      </c>
      <c r="S38" s="220"/>
      <c r="T38" s="215"/>
      <c r="U38" s="213" t="s">
        <v>4714</v>
      </c>
      <c r="V38" s="213" t="e">
        <v>#N/A</v>
      </c>
      <c r="W38" s="240"/>
      <c r="X38" s="221" t="s">
        <v>4</v>
      </c>
      <c r="Y38" s="222" t="s">
        <v>4663</v>
      </c>
      <c r="Z38" s="217" t="s">
        <v>4742</v>
      </c>
      <c r="AA38" s="222" t="s">
        <v>4665</v>
      </c>
      <c r="AB38" s="223" t="s">
        <v>4665</v>
      </c>
      <c r="AC38" s="229" t="s">
        <v>531</v>
      </c>
      <c r="AD38" s="237" t="s">
        <v>1676</v>
      </c>
      <c r="AE38" s="224"/>
      <c r="AF38" s="237" t="s">
        <v>1676</v>
      </c>
      <c r="AG38" s="215" t="s">
        <v>4534</v>
      </c>
      <c r="AH38" s="215" t="s">
        <v>4534</v>
      </c>
      <c r="AI38" s="215" t="s">
        <v>1627</v>
      </c>
      <c r="AJ38" s="215"/>
      <c r="AK38" s="215"/>
      <c r="AL38" s="240" t="s">
        <v>4369</v>
      </c>
      <c r="AM38" s="215" t="s">
        <v>4247</v>
      </c>
      <c r="AN38" s="215"/>
      <c r="AO38" s="215"/>
      <c r="AP38" s="215"/>
      <c r="AQ38" s="215"/>
      <c r="AR38" s="215"/>
      <c r="AS38" s="215"/>
      <c r="AT38" s="227" t="s">
        <v>4467</v>
      </c>
      <c r="AU38" s="215" t="s">
        <v>4300</v>
      </c>
      <c r="AW38" s="228" t="s">
        <v>4630</v>
      </c>
    </row>
    <row r="39" spans="1:268" s="227" customFormat="1" ht="24" customHeight="1">
      <c r="A39" s="52">
        <v>38</v>
      </c>
      <c r="B39" s="229" t="s">
        <v>4413</v>
      </c>
      <c r="C39" s="230" t="s">
        <v>4423</v>
      </c>
      <c r="D39" s="185" t="s">
        <v>4804</v>
      </c>
      <c r="E39" s="231" t="s">
        <v>4412</v>
      </c>
      <c r="F39" s="215" t="s">
        <v>4736</v>
      </c>
      <c r="G39" s="219" t="s">
        <v>1829</v>
      </c>
      <c r="H39" s="232" t="s">
        <v>4779</v>
      </c>
      <c r="I39" s="248" t="e">
        <v>#REF!</v>
      </c>
      <c r="J39" s="216"/>
      <c r="K39" s="216" t="s">
        <v>4382</v>
      </c>
      <c r="L39" s="213"/>
      <c r="M39" s="217" t="s">
        <v>4736</v>
      </c>
      <c r="N39" s="217"/>
      <c r="O39" s="213" t="s">
        <v>4597</v>
      </c>
      <c r="P39" s="213" t="s">
        <v>4596</v>
      </c>
      <c r="Q39" s="213" t="e">
        <v>#N/A</v>
      </c>
      <c r="R39" s="230" t="e">
        <v>#N/A</v>
      </c>
      <c r="S39" s="220"/>
      <c r="T39" s="215" t="s">
        <v>4446</v>
      </c>
      <c r="U39" s="215"/>
      <c r="V39" s="213"/>
      <c r="W39" s="230" t="e">
        <v>#N/A</v>
      </c>
      <c r="X39" s="221"/>
      <c r="Y39" s="222"/>
      <c r="Z39" s="217"/>
      <c r="AA39" s="222" t="s">
        <v>4751</v>
      </c>
      <c r="AB39" s="223" t="s">
        <v>4663</v>
      </c>
      <c r="AC39" s="229"/>
      <c r="AD39" s="229"/>
      <c r="AE39" s="224" t="s">
        <v>4511</v>
      </c>
      <c r="AF39" s="229" t="s">
        <v>4414</v>
      </c>
      <c r="AG39" s="230" t="s">
        <v>4511</v>
      </c>
      <c r="AH39" s="215"/>
      <c r="AI39" s="215" t="s">
        <v>1629</v>
      </c>
      <c r="AJ39" s="215"/>
      <c r="AK39" s="230"/>
      <c r="AL39" s="230" t="s">
        <v>4415</v>
      </c>
      <c r="AM39" s="215"/>
      <c r="AN39" s="215"/>
      <c r="AO39" s="215"/>
      <c r="AP39" s="215"/>
      <c r="AQ39" s="215"/>
      <c r="AR39" s="215"/>
      <c r="AS39" s="215"/>
      <c r="AT39" s="227" t="s">
        <v>4588</v>
      </c>
      <c r="AU39" s="215"/>
      <c r="AW39" s="228"/>
    </row>
    <row r="40" spans="1:268" s="227" customFormat="1" ht="24" customHeight="1">
      <c r="A40" s="52">
        <v>39</v>
      </c>
      <c r="B40" s="229" t="s">
        <v>1645</v>
      </c>
      <c r="C40" s="230" t="s">
        <v>1778</v>
      </c>
      <c r="D40" s="185" t="s">
        <v>4804</v>
      </c>
      <c r="E40" s="231">
        <v>41157</v>
      </c>
      <c r="F40" s="215" t="s">
        <v>1626</v>
      </c>
      <c r="G40" s="219" t="s">
        <v>1829</v>
      </c>
      <c r="H40" s="232" t="s">
        <v>4779</v>
      </c>
      <c r="I40" s="248" t="e">
        <v>#REF!</v>
      </c>
      <c r="J40" s="216"/>
      <c r="K40" s="216" t="s">
        <v>4382</v>
      </c>
      <c r="L40" s="213" t="s">
        <v>4620</v>
      </c>
      <c r="M40" s="217" t="s">
        <v>1626</v>
      </c>
      <c r="N40" s="217"/>
      <c r="O40" s="213" t="s">
        <v>4644</v>
      </c>
      <c r="P40" s="213" t="s">
        <v>4596</v>
      </c>
      <c r="Q40" s="213" t="e">
        <v>#N/A</v>
      </c>
      <c r="R40" s="230" t="e">
        <v>#N/A</v>
      </c>
      <c r="S40" s="220" t="s">
        <v>4437</v>
      </c>
      <c r="T40" s="215" t="s">
        <v>4449</v>
      </c>
      <c r="U40" s="215"/>
      <c r="V40" s="213"/>
      <c r="W40" s="230" t="e">
        <v>#N/A</v>
      </c>
      <c r="X40" s="221"/>
      <c r="Y40" s="222" t="s">
        <v>4</v>
      </c>
      <c r="Z40" s="217"/>
      <c r="AA40" s="222" t="s">
        <v>4751</v>
      </c>
      <c r="AB40" s="223" t="s">
        <v>4663</v>
      </c>
      <c r="AC40" s="229"/>
      <c r="AD40" s="229" t="s">
        <v>4436</v>
      </c>
      <c r="AE40" s="224" t="s">
        <v>1731</v>
      </c>
      <c r="AF40" s="229"/>
      <c r="AG40" s="230" t="s">
        <v>1731</v>
      </c>
      <c r="AH40" s="215" t="s">
        <v>4437</v>
      </c>
      <c r="AI40" s="233" t="s">
        <v>1629</v>
      </c>
      <c r="AJ40" s="215"/>
      <c r="AK40" s="230"/>
      <c r="AL40" s="230" t="s">
        <v>1677</v>
      </c>
      <c r="AM40" s="215"/>
      <c r="AN40" s="215"/>
      <c r="AO40" s="215"/>
      <c r="AP40" s="215"/>
      <c r="AQ40" s="215"/>
      <c r="AR40" s="215"/>
      <c r="AS40" s="215"/>
      <c r="AT40" s="227" t="s">
        <v>4468</v>
      </c>
      <c r="AU40" s="215"/>
      <c r="AW40" s="228"/>
    </row>
    <row r="41" spans="1:268" s="227" customFormat="1" ht="24" customHeight="1">
      <c r="A41" s="52">
        <v>40</v>
      </c>
      <c r="B41" s="226" t="s">
        <v>4496</v>
      </c>
      <c r="C41" s="260" t="s">
        <v>4497</v>
      </c>
      <c r="D41" s="185" t="s">
        <v>4804</v>
      </c>
      <c r="E41" s="221">
        <v>43218</v>
      </c>
      <c r="F41" s="260" t="s">
        <v>908</v>
      </c>
      <c r="G41" s="215" t="s">
        <v>2051</v>
      </c>
      <c r="H41" s="232" t="s">
        <v>1676</v>
      </c>
      <c r="I41" s="248" t="e">
        <v>#REF!</v>
      </c>
      <c r="J41" s="216"/>
      <c r="K41" s="216" t="e">
        <v>#N/A</v>
      </c>
      <c r="L41" s="215" t="s">
        <v>4518</v>
      </c>
      <c r="M41" s="217" t="s">
        <v>4700</v>
      </c>
      <c r="N41" s="217"/>
      <c r="O41" s="213" t="s">
        <v>4596</v>
      </c>
      <c r="P41" s="213" t="s">
        <v>4643</v>
      </c>
      <c r="Q41" s="213" t="s">
        <v>4617</v>
      </c>
      <c r="R41" s="215" t="s">
        <v>4534</v>
      </c>
      <c r="S41" s="215"/>
      <c r="T41" s="215"/>
      <c r="U41" s="213" t="s">
        <v>4714</v>
      </c>
      <c r="V41" s="213" t="e">
        <v>#N/A</v>
      </c>
      <c r="W41" s="260"/>
      <c r="X41" s="221" t="s">
        <v>4</v>
      </c>
      <c r="Y41" s="222" t="s">
        <v>4663</v>
      </c>
      <c r="Z41" s="217" t="s">
        <v>4742</v>
      </c>
      <c r="AA41" s="222" t="s">
        <v>4665</v>
      </c>
      <c r="AB41" s="223" t="s">
        <v>4665</v>
      </c>
      <c r="AC41" s="215" t="s">
        <v>531</v>
      </c>
      <c r="AD41" s="215" t="s">
        <v>1676</v>
      </c>
      <c r="AE41" s="260"/>
      <c r="AF41" s="215" t="s">
        <v>1676</v>
      </c>
      <c r="AG41" s="215" t="s">
        <v>4534</v>
      </c>
      <c r="AH41" s="215" t="s">
        <v>4534</v>
      </c>
      <c r="AI41" s="215" t="s">
        <v>1625</v>
      </c>
      <c r="AJ41" s="215" t="s">
        <v>4499</v>
      </c>
      <c r="AK41" s="215"/>
      <c r="AL41" s="215" t="s">
        <v>4498</v>
      </c>
      <c r="AM41" s="215"/>
      <c r="AN41" s="215"/>
      <c r="AO41" s="215"/>
      <c r="AP41" s="215"/>
      <c r="AQ41" s="215"/>
      <c r="AR41" s="215"/>
      <c r="AS41" s="215"/>
      <c r="AT41" s="227" t="s">
        <v>4588</v>
      </c>
      <c r="AU41" s="215" t="s">
        <v>4471</v>
      </c>
      <c r="AV41" s="215" t="s">
        <v>4462</v>
      </c>
      <c r="AW41" s="228" t="s">
        <v>4630</v>
      </c>
    </row>
    <row r="42" spans="1:268" s="227" customFormat="1" ht="24" customHeight="1">
      <c r="A42" s="52">
        <v>41</v>
      </c>
      <c r="B42" s="229" t="s">
        <v>4377</v>
      </c>
      <c r="C42" s="240" t="s">
        <v>4376</v>
      </c>
      <c r="D42" s="185" t="s">
        <v>4804</v>
      </c>
      <c r="E42" s="221" t="s">
        <v>4370</v>
      </c>
      <c r="F42" s="215" t="s">
        <v>1283</v>
      </c>
      <c r="G42" s="215" t="s">
        <v>1893</v>
      </c>
      <c r="H42" s="232" t="s">
        <v>1676</v>
      </c>
      <c r="I42" s="248" t="e">
        <v>#REF!</v>
      </c>
      <c r="J42" s="216"/>
      <c r="K42" s="216" t="e">
        <v>#N/A</v>
      </c>
      <c r="L42" s="229" t="s">
        <v>1722</v>
      </c>
      <c r="M42" s="217" t="s">
        <v>4700</v>
      </c>
      <c r="N42" s="217"/>
      <c r="O42" s="213" t="s">
        <v>4803</v>
      </c>
      <c r="P42" s="213" t="s">
        <v>4643</v>
      </c>
      <c r="Q42" s="213" t="s">
        <v>4617</v>
      </c>
      <c r="R42" s="215" t="s">
        <v>4534</v>
      </c>
      <c r="S42" s="220"/>
      <c r="T42" s="215"/>
      <c r="U42" s="213" t="s">
        <v>4714</v>
      </c>
      <c r="V42" s="213" t="e">
        <v>#N/A</v>
      </c>
      <c r="W42" s="240"/>
      <c r="X42" s="221" t="s">
        <v>4</v>
      </c>
      <c r="Y42" s="222" t="s">
        <v>4663</v>
      </c>
      <c r="Z42" s="217" t="s">
        <v>4742</v>
      </c>
      <c r="AA42" s="222" t="s">
        <v>4665</v>
      </c>
      <c r="AB42" s="223" t="s">
        <v>4665</v>
      </c>
      <c r="AC42" s="229" t="s">
        <v>531</v>
      </c>
      <c r="AD42" s="237" t="s">
        <v>1676</v>
      </c>
      <c r="AE42" s="224"/>
      <c r="AF42" s="237" t="s">
        <v>1676</v>
      </c>
      <c r="AG42" s="215" t="s">
        <v>4534</v>
      </c>
      <c r="AH42" s="215" t="s">
        <v>4534</v>
      </c>
      <c r="AI42" s="215" t="s">
        <v>1627</v>
      </c>
      <c r="AJ42" s="215"/>
      <c r="AK42" s="215"/>
      <c r="AL42" s="240" t="s">
        <v>4369</v>
      </c>
      <c r="AM42" s="215" t="s">
        <v>4247</v>
      </c>
      <c r="AN42" s="215"/>
      <c r="AO42" s="215"/>
      <c r="AP42" s="215"/>
      <c r="AQ42" s="215"/>
      <c r="AR42" s="215"/>
      <c r="AS42" s="215"/>
      <c r="AT42" s="227" t="s">
        <v>4467</v>
      </c>
      <c r="AU42" s="215" t="s">
        <v>4300</v>
      </c>
      <c r="AW42" s="228" t="s">
        <v>4630</v>
      </c>
    </row>
    <row r="43" spans="1:268" s="227" customFormat="1" ht="24" customHeight="1">
      <c r="A43" s="52">
        <v>42</v>
      </c>
      <c r="B43" s="229" t="s">
        <v>1644</v>
      </c>
      <c r="C43" s="230" t="s">
        <v>1778</v>
      </c>
      <c r="D43" s="185" t="s">
        <v>4804</v>
      </c>
      <c r="E43" s="231">
        <v>40956</v>
      </c>
      <c r="F43" s="215" t="s">
        <v>1626</v>
      </c>
      <c r="G43" s="219" t="s">
        <v>1829</v>
      </c>
      <c r="H43" s="232" t="s">
        <v>4779</v>
      </c>
      <c r="I43" s="248" t="e">
        <v>#REF!</v>
      </c>
      <c r="J43" s="216"/>
      <c r="K43" s="216" t="s">
        <v>4382</v>
      </c>
      <c r="L43" s="213" t="s">
        <v>4620</v>
      </c>
      <c r="M43" s="217" t="s">
        <v>1626</v>
      </c>
      <c r="N43" s="217"/>
      <c r="O43" s="213" t="s">
        <v>4644</v>
      </c>
      <c r="P43" s="213" t="s">
        <v>4596</v>
      </c>
      <c r="Q43" s="213" t="e">
        <v>#N/A</v>
      </c>
      <c r="R43" s="230" t="e">
        <v>#N/A</v>
      </c>
      <c r="S43" s="220" t="s">
        <v>4437</v>
      </c>
      <c r="T43" s="215" t="s">
        <v>4449</v>
      </c>
      <c r="U43" s="215"/>
      <c r="V43" s="213"/>
      <c r="W43" s="230" t="e">
        <v>#N/A</v>
      </c>
      <c r="X43" s="221"/>
      <c r="Y43" s="222" t="s">
        <v>4</v>
      </c>
      <c r="Z43" s="217"/>
      <c r="AA43" s="222" t="s">
        <v>4751</v>
      </c>
      <c r="AB43" s="223" t="s">
        <v>4663</v>
      </c>
      <c r="AC43" s="229"/>
      <c r="AD43" s="229" t="s">
        <v>4436</v>
      </c>
      <c r="AE43" s="224" t="s">
        <v>1731</v>
      </c>
      <c r="AF43" s="229"/>
      <c r="AG43" s="230" t="s">
        <v>1731</v>
      </c>
      <c r="AH43" s="215" t="s">
        <v>4437</v>
      </c>
      <c r="AI43" s="215" t="s">
        <v>1629</v>
      </c>
      <c r="AJ43" s="215"/>
      <c r="AK43" s="230"/>
      <c r="AL43" s="230" t="s">
        <v>1677</v>
      </c>
      <c r="AM43" s="215"/>
      <c r="AN43" s="215"/>
      <c r="AO43" s="215"/>
      <c r="AP43" s="215"/>
      <c r="AQ43" s="215"/>
      <c r="AR43" s="215"/>
      <c r="AS43" s="215"/>
      <c r="AT43" s="227" t="s">
        <v>4468</v>
      </c>
      <c r="AU43" s="215"/>
      <c r="AW43" s="228"/>
    </row>
    <row r="44" spans="1:268" s="227" customFormat="1" ht="24" customHeight="1">
      <c r="A44" s="52">
        <v>43</v>
      </c>
      <c r="B44" s="229" t="s">
        <v>4378</v>
      </c>
      <c r="C44" s="240" t="s">
        <v>4376</v>
      </c>
      <c r="D44" s="185" t="s">
        <v>4804</v>
      </c>
      <c r="E44" s="221" t="s">
        <v>4370</v>
      </c>
      <c r="F44" s="215" t="s">
        <v>1283</v>
      </c>
      <c r="G44" s="215" t="s">
        <v>1893</v>
      </c>
      <c r="H44" s="232" t="s">
        <v>1676</v>
      </c>
      <c r="I44" s="248" t="e">
        <v>#REF!</v>
      </c>
      <c r="J44" s="216"/>
      <c r="K44" s="216" t="e">
        <v>#N/A</v>
      </c>
      <c r="L44" s="229" t="s">
        <v>1722</v>
      </c>
      <c r="M44" s="217" t="s">
        <v>4700</v>
      </c>
      <c r="N44" s="217"/>
      <c r="O44" s="213" t="s">
        <v>4803</v>
      </c>
      <c r="P44" s="213" t="s">
        <v>4643</v>
      </c>
      <c r="Q44" s="213" t="s">
        <v>4617</v>
      </c>
      <c r="R44" s="215" t="s">
        <v>4534</v>
      </c>
      <c r="S44" s="220"/>
      <c r="T44" s="215"/>
      <c r="U44" s="213" t="s">
        <v>4714</v>
      </c>
      <c r="V44" s="213" t="e">
        <v>#N/A</v>
      </c>
      <c r="W44" s="240"/>
      <c r="X44" s="221" t="s">
        <v>4</v>
      </c>
      <c r="Y44" s="222" t="s">
        <v>4663</v>
      </c>
      <c r="Z44" s="217" t="s">
        <v>4742</v>
      </c>
      <c r="AA44" s="222" t="s">
        <v>4665</v>
      </c>
      <c r="AB44" s="223" t="s">
        <v>4665</v>
      </c>
      <c r="AC44" s="229" t="s">
        <v>531</v>
      </c>
      <c r="AD44" s="237" t="s">
        <v>1676</v>
      </c>
      <c r="AE44" s="224"/>
      <c r="AF44" s="237" t="s">
        <v>1676</v>
      </c>
      <c r="AG44" s="215" t="s">
        <v>4534</v>
      </c>
      <c r="AH44" s="215" t="s">
        <v>4534</v>
      </c>
      <c r="AI44" s="215" t="s">
        <v>1627</v>
      </c>
      <c r="AJ44" s="215"/>
      <c r="AK44" s="215"/>
      <c r="AL44" s="240" t="s">
        <v>4369</v>
      </c>
      <c r="AM44" s="215" t="s">
        <v>4247</v>
      </c>
      <c r="AN44" s="215"/>
      <c r="AO44" s="215"/>
      <c r="AP44" s="215"/>
      <c r="AQ44" s="215"/>
      <c r="AR44" s="215"/>
      <c r="AS44" s="215"/>
      <c r="AT44" s="227" t="s">
        <v>4467</v>
      </c>
      <c r="AU44" s="215" t="s">
        <v>4300</v>
      </c>
      <c r="AW44" s="228" t="s">
        <v>4630</v>
      </c>
    </row>
    <row r="45" spans="1:268" s="227" customFormat="1" ht="24" customHeight="1">
      <c r="A45" s="52">
        <v>44</v>
      </c>
      <c r="B45" s="229" t="s">
        <v>4408</v>
      </c>
      <c r="C45" s="230" t="s">
        <v>4397</v>
      </c>
      <c r="D45" s="185" t="s">
        <v>4804</v>
      </c>
      <c r="E45" s="231">
        <v>41076</v>
      </c>
      <c r="F45" s="215" t="s">
        <v>4736</v>
      </c>
      <c r="G45" s="219" t="s">
        <v>2601</v>
      </c>
      <c r="H45" s="232" t="s">
        <v>4779</v>
      </c>
      <c r="I45" s="248" t="e">
        <v>#REF!</v>
      </c>
      <c r="J45" s="216"/>
      <c r="K45" s="216" t="s">
        <v>4382</v>
      </c>
      <c r="L45" s="213"/>
      <c r="M45" s="217" t="s">
        <v>4736</v>
      </c>
      <c r="N45" s="217"/>
      <c r="O45" s="213" t="s">
        <v>4597</v>
      </c>
      <c r="P45" s="213" t="s">
        <v>4596</v>
      </c>
      <c r="Q45" s="213" t="e">
        <v>#N/A</v>
      </c>
      <c r="R45" s="230" t="e">
        <v>#N/A</v>
      </c>
      <c r="S45" s="220"/>
      <c r="T45" s="215" t="s">
        <v>4447</v>
      </c>
      <c r="U45" s="215"/>
      <c r="V45" s="213"/>
      <c r="W45" s="230" t="e">
        <v>#N/A</v>
      </c>
      <c r="X45" s="221"/>
      <c r="Y45" s="222"/>
      <c r="Z45" s="217"/>
      <c r="AA45" s="222" t="s">
        <v>4751</v>
      </c>
      <c r="AB45" s="223" t="s">
        <v>4663</v>
      </c>
      <c r="AC45" s="229"/>
      <c r="AD45" s="229" t="s">
        <v>4398</v>
      </c>
      <c r="AE45" s="224" t="s">
        <v>4511</v>
      </c>
      <c r="AF45" s="229" t="s">
        <v>3484</v>
      </c>
      <c r="AG45" s="230" t="s">
        <v>4511</v>
      </c>
      <c r="AH45" s="215"/>
      <c r="AI45" s="215" t="s">
        <v>1627</v>
      </c>
      <c r="AJ45" s="215"/>
      <c r="AK45" s="230"/>
      <c r="AL45" s="230" t="s">
        <v>1515</v>
      </c>
      <c r="AM45" s="215"/>
      <c r="AN45" s="215"/>
      <c r="AO45" s="215"/>
      <c r="AP45" s="215"/>
      <c r="AQ45" s="215"/>
      <c r="AR45" s="215"/>
      <c r="AS45" s="215"/>
      <c r="AT45" s="227" t="s">
        <v>4588</v>
      </c>
      <c r="AU45" s="215"/>
      <c r="AW45" s="228"/>
    </row>
    <row r="46" spans="1:268" s="227" customFormat="1" ht="24" customHeight="1">
      <c r="A46" s="52">
        <v>45</v>
      </c>
      <c r="B46" s="229" t="s">
        <v>4379</v>
      </c>
      <c r="C46" s="240" t="s">
        <v>4376</v>
      </c>
      <c r="D46" s="185" t="s">
        <v>4804</v>
      </c>
      <c r="E46" s="221" t="s">
        <v>4370</v>
      </c>
      <c r="F46" s="215" t="s">
        <v>1283</v>
      </c>
      <c r="G46" s="215" t="s">
        <v>1893</v>
      </c>
      <c r="H46" s="232" t="s">
        <v>1676</v>
      </c>
      <c r="I46" s="248" t="e">
        <v>#REF!</v>
      </c>
      <c r="J46" s="216"/>
      <c r="K46" s="216" t="e">
        <v>#N/A</v>
      </c>
      <c r="L46" s="229" t="s">
        <v>1722</v>
      </c>
      <c r="M46" s="217" t="s">
        <v>4700</v>
      </c>
      <c r="N46" s="217"/>
      <c r="O46" s="213" t="s">
        <v>4803</v>
      </c>
      <c r="P46" s="213" t="s">
        <v>4643</v>
      </c>
      <c r="Q46" s="213" t="s">
        <v>4617</v>
      </c>
      <c r="R46" s="215" t="s">
        <v>4534</v>
      </c>
      <c r="S46" s="220"/>
      <c r="T46" s="215"/>
      <c r="U46" s="213" t="s">
        <v>4714</v>
      </c>
      <c r="V46" s="213" t="e">
        <v>#N/A</v>
      </c>
      <c r="W46" s="240"/>
      <c r="X46" s="221" t="s">
        <v>4</v>
      </c>
      <c r="Y46" s="222" t="s">
        <v>4663</v>
      </c>
      <c r="Z46" s="217" t="s">
        <v>4742</v>
      </c>
      <c r="AA46" s="222" t="s">
        <v>4665</v>
      </c>
      <c r="AB46" s="223" t="s">
        <v>4665</v>
      </c>
      <c r="AC46" s="229" t="s">
        <v>531</v>
      </c>
      <c r="AD46" s="237" t="s">
        <v>1676</v>
      </c>
      <c r="AE46" s="224"/>
      <c r="AF46" s="237" t="s">
        <v>1676</v>
      </c>
      <c r="AG46" s="215" t="s">
        <v>4534</v>
      </c>
      <c r="AH46" s="215" t="s">
        <v>4534</v>
      </c>
      <c r="AI46" s="215" t="s">
        <v>1627</v>
      </c>
      <c r="AJ46" s="215"/>
      <c r="AK46" s="215"/>
      <c r="AL46" s="240" t="s">
        <v>4369</v>
      </c>
      <c r="AM46" s="215" t="s">
        <v>4247</v>
      </c>
      <c r="AN46" s="215"/>
      <c r="AO46" s="215"/>
      <c r="AP46" s="215"/>
      <c r="AQ46" s="215"/>
      <c r="AR46" s="215"/>
      <c r="AS46" s="215"/>
      <c r="AT46" s="227" t="s">
        <v>4467</v>
      </c>
      <c r="AU46" s="215" t="s">
        <v>4300</v>
      </c>
      <c r="AW46" s="228" t="s">
        <v>4630</v>
      </c>
    </row>
    <row r="47" spans="1:268" s="363" customFormat="1" ht="24" customHeight="1">
      <c r="A47" s="52">
        <v>46</v>
      </c>
      <c r="B47" s="229" t="s">
        <v>4410</v>
      </c>
      <c r="C47" s="230" t="s">
        <v>4411</v>
      </c>
      <c r="D47" s="185" t="s">
        <v>4804</v>
      </c>
      <c r="E47" s="231">
        <v>41157</v>
      </c>
      <c r="F47" s="215" t="s">
        <v>4736</v>
      </c>
      <c r="G47" s="219" t="s">
        <v>2601</v>
      </c>
      <c r="H47" s="232" t="s">
        <v>4779</v>
      </c>
      <c r="I47" s="248" t="e">
        <v>#REF!</v>
      </c>
      <c r="J47" s="216"/>
      <c r="K47" s="216" t="s">
        <v>4382</v>
      </c>
      <c r="L47" s="213"/>
      <c r="M47" s="217" t="s">
        <v>4736</v>
      </c>
      <c r="N47" s="217"/>
      <c r="O47" s="213" t="s">
        <v>4597</v>
      </c>
      <c r="P47" s="213" t="s">
        <v>4596</v>
      </c>
      <c r="Q47" s="213" t="e">
        <v>#N/A</v>
      </c>
      <c r="R47" s="230" t="e">
        <v>#N/A</v>
      </c>
      <c r="S47" s="220"/>
      <c r="T47" s="215" t="s">
        <v>4447</v>
      </c>
      <c r="U47" s="215"/>
      <c r="V47" s="213"/>
      <c r="W47" s="230" t="e">
        <v>#N/A</v>
      </c>
      <c r="X47" s="221"/>
      <c r="Y47" s="222"/>
      <c r="Z47" s="217"/>
      <c r="AA47" s="222" t="s">
        <v>4751</v>
      </c>
      <c r="AB47" s="223" t="s">
        <v>4663</v>
      </c>
      <c r="AC47" s="229"/>
      <c r="AD47" s="229" t="s">
        <v>4398</v>
      </c>
      <c r="AE47" s="224" t="s">
        <v>4511</v>
      </c>
      <c r="AF47" s="229" t="s">
        <v>3484</v>
      </c>
      <c r="AG47" s="230" t="s">
        <v>4511</v>
      </c>
      <c r="AH47" s="215"/>
      <c r="AI47" s="233" t="s">
        <v>1627</v>
      </c>
      <c r="AJ47" s="215"/>
      <c r="AK47" s="230"/>
      <c r="AL47" s="230" t="s">
        <v>1515</v>
      </c>
      <c r="AM47" s="215"/>
      <c r="AN47" s="215"/>
      <c r="AO47" s="215"/>
      <c r="AP47" s="215"/>
      <c r="AQ47" s="215"/>
      <c r="AR47" s="215"/>
      <c r="AS47" s="215"/>
      <c r="AT47" s="227" t="s">
        <v>4588</v>
      </c>
      <c r="AU47" s="215"/>
      <c r="AV47" s="227"/>
      <c r="AW47" s="228"/>
      <c r="AX47" s="227"/>
      <c r="AY47" s="227"/>
      <c r="AZ47" s="227"/>
      <c r="BA47" s="227"/>
      <c r="BB47" s="227"/>
      <c r="BC47" s="227"/>
      <c r="BD47" s="227"/>
      <c r="BE47" s="227"/>
      <c r="BF47" s="227"/>
      <c r="BG47" s="227"/>
      <c r="BH47" s="227"/>
      <c r="BI47" s="227"/>
      <c r="BJ47" s="227"/>
      <c r="BK47" s="227"/>
      <c r="BL47" s="227"/>
      <c r="BM47" s="227"/>
      <c r="BN47" s="227"/>
      <c r="BO47" s="227"/>
      <c r="BP47" s="227"/>
      <c r="BQ47" s="227"/>
      <c r="BR47" s="227"/>
      <c r="BS47" s="227"/>
      <c r="BT47" s="227"/>
      <c r="BU47" s="227"/>
      <c r="BV47" s="227"/>
      <c r="BW47" s="227"/>
      <c r="BX47" s="227"/>
      <c r="BY47" s="227"/>
      <c r="BZ47" s="227"/>
      <c r="CA47" s="227"/>
      <c r="CB47" s="227"/>
      <c r="CC47" s="227"/>
      <c r="CD47" s="227"/>
      <c r="CE47" s="227"/>
      <c r="CF47" s="227"/>
      <c r="CG47" s="227"/>
      <c r="CH47" s="227"/>
      <c r="CI47" s="227"/>
      <c r="CJ47" s="227"/>
      <c r="CK47" s="227"/>
      <c r="CL47" s="227"/>
      <c r="CM47" s="227"/>
      <c r="CN47" s="227"/>
      <c r="CO47" s="227"/>
      <c r="CP47" s="227"/>
      <c r="CQ47" s="227"/>
      <c r="CR47" s="227"/>
      <c r="CS47" s="227"/>
      <c r="CT47" s="227"/>
      <c r="CU47" s="227"/>
      <c r="CV47" s="227"/>
      <c r="CW47" s="227"/>
      <c r="CX47" s="227"/>
      <c r="CY47" s="227"/>
      <c r="CZ47" s="227"/>
      <c r="DA47" s="227"/>
      <c r="DB47" s="227"/>
      <c r="DC47" s="227"/>
      <c r="DD47" s="227"/>
      <c r="DE47" s="227"/>
      <c r="DF47" s="227"/>
      <c r="DG47" s="227"/>
      <c r="DH47" s="227"/>
      <c r="DI47" s="227"/>
      <c r="DJ47" s="227"/>
      <c r="DK47" s="227"/>
      <c r="DL47" s="227"/>
      <c r="DM47" s="227"/>
      <c r="DN47" s="227"/>
      <c r="DO47" s="227"/>
      <c r="DP47" s="227"/>
      <c r="DQ47" s="227"/>
      <c r="DR47" s="227"/>
      <c r="DS47" s="227"/>
      <c r="DT47" s="227"/>
      <c r="DU47" s="227"/>
      <c r="DV47" s="227"/>
      <c r="DW47" s="227"/>
      <c r="DX47" s="227"/>
      <c r="DY47" s="227"/>
      <c r="DZ47" s="227"/>
      <c r="EA47" s="227"/>
      <c r="EB47" s="227"/>
      <c r="EC47" s="227"/>
      <c r="ED47" s="227"/>
      <c r="EE47" s="227"/>
      <c r="EF47" s="227"/>
      <c r="EG47" s="227"/>
      <c r="EH47" s="227"/>
      <c r="EI47" s="227"/>
      <c r="EJ47" s="227"/>
      <c r="EK47" s="227"/>
      <c r="EL47" s="227"/>
      <c r="EM47" s="227"/>
      <c r="EN47" s="227"/>
      <c r="EO47" s="227"/>
      <c r="EP47" s="227"/>
      <c r="EQ47" s="227"/>
      <c r="ER47" s="227"/>
      <c r="ES47" s="227"/>
      <c r="ET47" s="227"/>
      <c r="EU47" s="227"/>
      <c r="EV47" s="227"/>
      <c r="EW47" s="227"/>
      <c r="EX47" s="227"/>
      <c r="EY47" s="227"/>
      <c r="EZ47" s="227"/>
      <c r="FA47" s="227"/>
      <c r="FB47" s="227"/>
      <c r="FC47" s="227"/>
      <c r="FD47" s="227"/>
      <c r="FE47" s="227"/>
      <c r="FF47" s="227"/>
      <c r="FG47" s="227"/>
      <c r="FH47" s="227"/>
      <c r="FI47" s="227"/>
      <c r="FJ47" s="227"/>
      <c r="FK47" s="227"/>
      <c r="FL47" s="227"/>
      <c r="FM47" s="227"/>
      <c r="FN47" s="227"/>
      <c r="FO47" s="227"/>
      <c r="FP47" s="227"/>
      <c r="FQ47" s="227"/>
      <c r="FR47" s="227"/>
      <c r="FS47" s="227"/>
      <c r="FT47" s="227"/>
      <c r="FU47" s="227"/>
      <c r="FV47" s="227"/>
      <c r="FW47" s="227"/>
      <c r="FX47" s="227"/>
      <c r="FY47" s="227"/>
      <c r="FZ47" s="227"/>
      <c r="GA47" s="227"/>
      <c r="GB47" s="227"/>
      <c r="GC47" s="227"/>
      <c r="GD47" s="227"/>
      <c r="GE47" s="227"/>
      <c r="GF47" s="227"/>
      <c r="GG47" s="227"/>
      <c r="GH47" s="227"/>
      <c r="GI47" s="227"/>
      <c r="GJ47" s="227"/>
      <c r="GK47" s="227"/>
      <c r="GL47" s="227"/>
      <c r="GM47" s="227"/>
      <c r="GN47" s="227"/>
      <c r="GO47" s="227"/>
      <c r="GP47" s="227"/>
      <c r="GQ47" s="227"/>
      <c r="GR47" s="227"/>
      <c r="GS47" s="227"/>
      <c r="GT47" s="227"/>
      <c r="GU47" s="227"/>
      <c r="GV47" s="227"/>
      <c r="GW47" s="227"/>
      <c r="GX47" s="227"/>
      <c r="GY47" s="227"/>
      <c r="GZ47" s="227"/>
      <c r="HA47" s="227"/>
      <c r="HB47" s="227"/>
      <c r="HC47" s="227"/>
      <c r="HD47" s="227"/>
      <c r="HE47" s="227"/>
      <c r="HF47" s="227"/>
      <c r="HG47" s="227"/>
      <c r="HH47" s="227"/>
      <c r="HI47" s="227"/>
      <c r="HJ47" s="227"/>
      <c r="HK47" s="227"/>
      <c r="HL47" s="227"/>
      <c r="HM47" s="227"/>
      <c r="HN47" s="227"/>
      <c r="HO47" s="227"/>
      <c r="HP47" s="227"/>
      <c r="HQ47" s="227"/>
      <c r="HR47" s="227"/>
      <c r="HS47" s="227"/>
      <c r="HT47" s="227"/>
      <c r="HU47" s="227"/>
      <c r="HV47" s="227"/>
      <c r="HW47" s="227"/>
      <c r="HX47" s="227"/>
      <c r="HY47" s="227"/>
      <c r="HZ47" s="227"/>
      <c r="IA47" s="227"/>
      <c r="IB47" s="227"/>
      <c r="IC47" s="227"/>
      <c r="ID47" s="227"/>
      <c r="IE47" s="227"/>
      <c r="IF47" s="227"/>
      <c r="IG47" s="227"/>
      <c r="IH47" s="227"/>
      <c r="II47" s="227"/>
      <c r="IJ47" s="227"/>
      <c r="IK47" s="227"/>
      <c r="IL47" s="227"/>
      <c r="IM47" s="227"/>
      <c r="IN47" s="227"/>
      <c r="IO47" s="227"/>
      <c r="IP47" s="227"/>
      <c r="IQ47" s="227"/>
      <c r="IR47" s="227"/>
      <c r="IS47" s="227"/>
      <c r="IT47" s="227"/>
      <c r="IU47" s="227"/>
      <c r="IV47" s="227"/>
      <c r="IW47" s="227"/>
      <c r="IX47" s="227"/>
      <c r="IY47" s="227"/>
      <c r="IZ47" s="227"/>
      <c r="JA47" s="227"/>
      <c r="JB47" s="227"/>
      <c r="JC47" s="227"/>
      <c r="JD47" s="227"/>
      <c r="JE47" s="227"/>
      <c r="JF47" s="227"/>
      <c r="JG47" s="227"/>
      <c r="JH47" s="227"/>
    </row>
    <row r="48" spans="1:268" s="227" customFormat="1" ht="24" customHeight="1">
      <c r="A48" s="52">
        <v>47</v>
      </c>
      <c r="B48" s="215" t="s">
        <v>1616</v>
      </c>
      <c r="C48" s="213" t="s">
        <v>311</v>
      </c>
      <c r="D48" s="185" t="s">
        <v>4804</v>
      </c>
      <c r="E48" s="214" t="s">
        <v>2778</v>
      </c>
      <c r="F48" s="226" t="s">
        <v>38</v>
      </c>
      <c r="G48" s="215" t="s">
        <v>2210</v>
      </c>
      <c r="H48" s="218" t="s">
        <v>4426</v>
      </c>
      <c r="I48" s="248" t="e">
        <v>#REF!</v>
      </c>
      <c r="J48" s="216"/>
      <c r="K48" s="216" t="e">
        <v>#N/A</v>
      </c>
      <c r="L48" s="213"/>
      <c r="M48" s="217" t="s">
        <v>4626</v>
      </c>
      <c r="N48" s="217"/>
      <c r="O48" s="213" t="s">
        <v>4596</v>
      </c>
      <c r="P48" s="213" t="s">
        <v>4689</v>
      </c>
      <c r="Q48" s="213" t="e">
        <v>#N/A</v>
      </c>
      <c r="R48" s="215" t="s">
        <v>1421</v>
      </c>
      <c r="S48" s="220"/>
      <c r="T48" s="215"/>
      <c r="U48" s="213" t="s">
        <v>4715</v>
      </c>
      <c r="V48" s="213" t="e">
        <v>#N/A</v>
      </c>
      <c r="W48" s="213"/>
      <c r="X48" s="221" t="s">
        <v>4</v>
      </c>
      <c r="Y48" s="222" t="s">
        <v>2301</v>
      </c>
      <c r="Z48" s="217" t="s">
        <v>4742</v>
      </c>
      <c r="AA48" s="223" t="s">
        <v>2303</v>
      </c>
      <c r="AB48" s="223"/>
      <c r="AC48" s="215" t="s">
        <v>3781</v>
      </c>
      <c r="AD48" s="215" t="s">
        <v>1714</v>
      </c>
      <c r="AE48" s="224"/>
      <c r="AF48" s="215" t="s">
        <v>1714</v>
      </c>
      <c r="AG48" s="215" t="s">
        <v>1421</v>
      </c>
      <c r="AH48" s="224"/>
      <c r="AI48" s="215" t="s">
        <v>1624</v>
      </c>
      <c r="AJ48" s="215"/>
      <c r="AK48" s="224"/>
      <c r="AL48" s="215" t="s">
        <v>2230</v>
      </c>
      <c r="AM48" s="221" t="s">
        <v>2235</v>
      </c>
      <c r="AN48" s="241" t="s">
        <v>1809</v>
      </c>
      <c r="AO48" s="221">
        <v>43458</v>
      </c>
      <c r="AP48" s="226" t="s">
        <v>3782</v>
      </c>
      <c r="AQ48" s="226" t="s">
        <v>3783</v>
      </c>
      <c r="AR48" s="212"/>
      <c r="AS48" s="215"/>
      <c r="AT48" s="221" t="s">
        <v>1810</v>
      </c>
      <c r="AU48" s="215"/>
      <c r="AW48" s="228" t="s">
        <v>4626</v>
      </c>
    </row>
    <row r="49" spans="1:268" s="227" customFormat="1" ht="24" customHeight="1">
      <c r="A49" s="52">
        <v>48</v>
      </c>
      <c r="B49" s="229" t="s">
        <v>4380</v>
      </c>
      <c r="C49" s="240" t="s">
        <v>4376</v>
      </c>
      <c r="D49" s="185" t="s">
        <v>4804</v>
      </c>
      <c r="E49" s="221" t="s">
        <v>4370</v>
      </c>
      <c r="F49" s="215" t="s">
        <v>1283</v>
      </c>
      <c r="G49" s="215" t="s">
        <v>1893</v>
      </c>
      <c r="H49" s="232" t="s">
        <v>1676</v>
      </c>
      <c r="I49" s="248" t="e">
        <v>#REF!</v>
      </c>
      <c r="J49" s="216"/>
      <c r="K49" s="216" t="e">
        <v>#N/A</v>
      </c>
      <c r="L49" s="229" t="s">
        <v>1722</v>
      </c>
      <c r="M49" s="217" t="s">
        <v>4700</v>
      </c>
      <c r="N49" s="217"/>
      <c r="O49" s="213" t="s">
        <v>4803</v>
      </c>
      <c r="P49" s="213" t="s">
        <v>4643</v>
      </c>
      <c r="Q49" s="213" t="s">
        <v>4617</v>
      </c>
      <c r="R49" s="215" t="s">
        <v>4534</v>
      </c>
      <c r="S49" s="220"/>
      <c r="T49" s="215"/>
      <c r="U49" s="213" t="s">
        <v>4714</v>
      </c>
      <c r="V49" s="213" t="e">
        <v>#N/A</v>
      </c>
      <c r="W49" s="240"/>
      <c r="X49" s="221" t="s">
        <v>4</v>
      </c>
      <c r="Y49" s="222" t="s">
        <v>4663</v>
      </c>
      <c r="Z49" s="217" t="s">
        <v>4742</v>
      </c>
      <c r="AA49" s="222" t="s">
        <v>4665</v>
      </c>
      <c r="AB49" s="223" t="s">
        <v>4665</v>
      </c>
      <c r="AC49" s="229" t="s">
        <v>531</v>
      </c>
      <c r="AD49" s="237" t="s">
        <v>1676</v>
      </c>
      <c r="AE49" s="224"/>
      <c r="AF49" s="237" t="s">
        <v>1676</v>
      </c>
      <c r="AG49" s="215" t="s">
        <v>4534</v>
      </c>
      <c r="AH49" s="215" t="s">
        <v>4534</v>
      </c>
      <c r="AI49" s="215" t="s">
        <v>1627</v>
      </c>
      <c r="AJ49" s="215"/>
      <c r="AK49" s="215"/>
      <c r="AL49" s="240" t="s">
        <v>4369</v>
      </c>
      <c r="AM49" s="215" t="s">
        <v>4247</v>
      </c>
      <c r="AN49" s="215"/>
      <c r="AO49" s="215"/>
      <c r="AP49" s="215"/>
      <c r="AQ49" s="215"/>
      <c r="AR49" s="215"/>
      <c r="AS49" s="215"/>
      <c r="AT49" s="227" t="s">
        <v>4467</v>
      </c>
      <c r="AU49" s="215" t="s">
        <v>4300</v>
      </c>
      <c r="AW49" s="228" t="s">
        <v>4630</v>
      </c>
    </row>
    <row r="50" spans="1:268" s="362" customFormat="1" ht="35.25" customHeight="1">
      <c r="A50" s="52">
        <v>49</v>
      </c>
      <c r="B50" s="226" t="s">
        <v>4427</v>
      </c>
      <c r="C50" s="260" t="s">
        <v>4428</v>
      </c>
      <c r="D50" s="185" t="s">
        <v>4804</v>
      </c>
      <c r="E50" s="221">
        <v>41958</v>
      </c>
      <c r="F50" s="260" t="s">
        <v>1626</v>
      </c>
      <c r="G50" s="241" t="s">
        <v>2574</v>
      </c>
      <c r="H50" s="218" t="s">
        <v>4426</v>
      </c>
      <c r="I50" s="248" t="e">
        <v>#REF!</v>
      </c>
      <c r="J50" s="216"/>
      <c r="K50" s="216" t="e">
        <v>#N/A</v>
      </c>
      <c r="L50" s="215" t="s">
        <v>1722</v>
      </c>
      <c r="M50" s="217" t="s">
        <v>4695</v>
      </c>
      <c r="N50" s="217"/>
      <c r="O50" s="213" t="s">
        <v>4596</v>
      </c>
      <c r="P50" s="213" t="s">
        <v>4643</v>
      </c>
      <c r="Q50" s="213" t="s">
        <v>4617</v>
      </c>
      <c r="R50" s="215" t="s">
        <v>1954</v>
      </c>
      <c r="S50" s="220"/>
      <c r="T50" s="215"/>
      <c r="U50" s="213" t="s">
        <v>4714</v>
      </c>
      <c r="V50" s="213" t="e">
        <v>#N/A</v>
      </c>
      <c r="W50" s="215"/>
      <c r="X50" s="221" t="s">
        <v>4</v>
      </c>
      <c r="Y50" s="222" t="s">
        <v>4663</v>
      </c>
      <c r="Z50" s="217" t="s">
        <v>4742</v>
      </c>
      <c r="AA50" s="222" t="s">
        <v>4668</v>
      </c>
      <c r="AB50" s="223" t="s">
        <v>4668</v>
      </c>
      <c r="AC50" s="262" t="s">
        <v>4435</v>
      </c>
      <c r="AD50" s="215" t="s">
        <v>1714</v>
      </c>
      <c r="AE50" s="224"/>
      <c r="AF50" s="215" t="s">
        <v>1714</v>
      </c>
      <c r="AG50" s="215" t="s">
        <v>1954</v>
      </c>
      <c r="AH50" s="215" t="s">
        <v>4537</v>
      </c>
      <c r="AI50" s="215" t="s">
        <v>1625</v>
      </c>
      <c r="AJ50" s="215"/>
      <c r="AK50" s="215"/>
      <c r="AL50" s="215" t="s">
        <v>4429</v>
      </c>
      <c r="AM50" s="215"/>
      <c r="AN50" s="215"/>
      <c r="AO50" s="215"/>
      <c r="AP50" s="215"/>
      <c r="AQ50" s="215"/>
      <c r="AR50" s="215"/>
      <c r="AS50" s="215"/>
      <c r="AT50" s="227" t="s">
        <v>4467</v>
      </c>
      <c r="AU50" s="215"/>
      <c r="AV50" s="263"/>
      <c r="AW50" s="228" t="s">
        <v>4630</v>
      </c>
      <c r="AX50" s="227"/>
      <c r="AY50" s="227"/>
      <c r="AZ50" s="227"/>
      <c r="BA50" s="227"/>
      <c r="BB50" s="227"/>
      <c r="BC50" s="227"/>
      <c r="BD50" s="227"/>
      <c r="BE50" s="227"/>
      <c r="BF50" s="227"/>
      <c r="BG50" s="227"/>
      <c r="BH50" s="227"/>
      <c r="BI50" s="227"/>
      <c r="BJ50" s="227"/>
      <c r="BK50" s="227"/>
      <c r="BL50" s="227"/>
      <c r="BM50" s="227"/>
      <c r="BN50" s="227"/>
      <c r="BO50" s="227"/>
      <c r="BP50" s="227"/>
      <c r="BQ50" s="227"/>
      <c r="BR50" s="227"/>
      <c r="BS50" s="227"/>
      <c r="BT50" s="227"/>
      <c r="BU50" s="227"/>
      <c r="BV50" s="227"/>
      <c r="BW50" s="227"/>
      <c r="BX50" s="227"/>
      <c r="BY50" s="227"/>
      <c r="BZ50" s="227"/>
      <c r="CA50" s="227"/>
      <c r="CB50" s="227"/>
      <c r="CC50" s="227"/>
      <c r="CD50" s="227"/>
      <c r="CE50" s="227"/>
      <c r="CF50" s="227"/>
      <c r="CG50" s="227"/>
      <c r="CH50" s="227"/>
      <c r="CI50" s="227"/>
      <c r="CJ50" s="227"/>
      <c r="CK50" s="227"/>
      <c r="CL50" s="227"/>
      <c r="CM50" s="227"/>
      <c r="CN50" s="227"/>
      <c r="CO50" s="227"/>
      <c r="CP50" s="227"/>
      <c r="CQ50" s="227"/>
      <c r="CR50" s="227"/>
      <c r="CS50" s="227"/>
      <c r="CT50" s="227"/>
      <c r="CU50" s="227"/>
      <c r="CV50" s="227"/>
      <c r="CW50" s="227"/>
      <c r="CX50" s="227"/>
      <c r="CY50" s="227"/>
      <c r="CZ50" s="227"/>
      <c r="DA50" s="227"/>
      <c r="DB50" s="227"/>
      <c r="DC50" s="227"/>
      <c r="DD50" s="227"/>
      <c r="DE50" s="227"/>
      <c r="DF50" s="227"/>
      <c r="DG50" s="227"/>
      <c r="DH50" s="227"/>
      <c r="DI50" s="227"/>
      <c r="DJ50" s="227"/>
      <c r="DK50" s="227"/>
      <c r="DL50" s="227"/>
      <c r="DM50" s="227"/>
      <c r="DN50" s="227"/>
      <c r="DO50" s="227"/>
      <c r="DP50" s="227"/>
      <c r="DQ50" s="227"/>
      <c r="DR50" s="227"/>
      <c r="DS50" s="227"/>
      <c r="DT50" s="227"/>
      <c r="DU50" s="227"/>
      <c r="DV50" s="227"/>
      <c r="DW50" s="227"/>
      <c r="DX50" s="227"/>
      <c r="DY50" s="227"/>
      <c r="DZ50" s="227"/>
      <c r="EA50" s="227"/>
      <c r="EB50" s="227"/>
      <c r="EC50" s="227"/>
      <c r="ED50" s="227"/>
      <c r="EE50" s="227"/>
      <c r="EF50" s="227"/>
      <c r="EG50" s="227"/>
      <c r="EH50" s="227"/>
      <c r="EI50" s="227"/>
      <c r="EJ50" s="227"/>
      <c r="EK50" s="227"/>
      <c r="EL50" s="227"/>
      <c r="EM50" s="227"/>
      <c r="EN50" s="227"/>
      <c r="EO50" s="227"/>
      <c r="EP50" s="227"/>
      <c r="EQ50" s="227"/>
      <c r="ER50" s="227"/>
      <c r="ES50" s="227"/>
      <c r="ET50" s="227"/>
      <c r="EU50" s="227"/>
      <c r="EV50" s="227"/>
      <c r="EW50" s="227"/>
      <c r="EX50" s="227"/>
      <c r="EY50" s="227"/>
      <c r="EZ50" s="227"/>
      <c r="FA50" s="227"/>
      <c r="FB50" s="227"/>
      <c r="FC50" s="227"/>
      <c r="FD50" s="227"/>
      <c r="FE50" s="227"/>
      <c r="FF50" s="227"/>
      <c r="FG50" s="227"/>
      <c r="FH50" s="227"/>
      <c r="FI50" s="227"/>
      <c r="FJ50" s="227"/>
      <c r="FK50" s="227"/>
      <c r="FL50" s="227"/>
      <c r="FM50" s="227"/>
      <c r="FN50" s="227"/>
      <c r="FO50" s="227"/>
      <c r="FP50" s="227"/>
      <c r="FQ50" s="227"/>
      <c r="FR50" s="227"/>
      <c r="FS50" s="227"/>
      <c r="FT50" s="227"/>
      <c r="FU50" s="227"/>
      <c r="FV50" s="227"/>
      <c r="FW50" s="227"/>
      <c r="FX50" s="227"/>
      <c r="FY50" s="227"/>
      <c r="FZ50" s="227"/>
      <c r="GA50" s="227"/>
      <c r="GB50" s="227"/>
      <c r="GC50" s="227"/>
      <c r="GD50" s="227"/>
      <c r="GE50" s="227"/>
      <c r="GF50" s="227"/>
      <c r="GG50" s="227"/>
      <c r="GH50" s="227"/>
      <c r="GI50" s="227"/>
      <c r="GJ50" s="227"/>
      <c r="GK50" s="227"/>
      <c r="GL50" s="227"/>
      <c r="GM50" s="227"/>
      <c r="GN50" s="227"/>
      <c r="GO50" s="227"/>
      <c r="GP50" s="227"/>
      <c r="GQ50" s="227"/>
      <c r="GR50" s="227"/>
      <c r="GS50" s="227"/>
      <c r="GT50" s="227"/>
      <c r="GU50" s="227"/>
      <c r="GV50" s="227"/>
      <c r="GW50" s="227"/>
      <c r="GX50" s="227"/>
      <c r="GY50" s="227"/>
      <c r="GZ50" s="227"/>
      <c r="HA50" s="227"/>
      <c r="HB50" s="227"/>
      <c r="HC50" s="227"/>
      <c r="HD50" s="227"/>
      <c r="HE50" s="227"/>
      <c r="HF50" s="227"/>
      <c r="HG50" s="227"/>
      <c r="HH50" s="227"/>
      <c r="HI50" s="227"/>
      <c r="HJ50" s="227"/>
      <c r="HK50" s="227"/>
      <c r="HL50" s="227"/>
      <c r="HM50" s="227"/>
      <c r="HN50" s="227"/>
      <c r="HO50" s="227"/>
      <c r="HP50" s="227"/>
      <c r="HQ50" s="227"/>
      <c r="HR50" s="227"/>
      <c r="HS50" s="227"/>
      <c r="HT50" s="227"/>
      <c r="HU50" s="227"/>
      <c r="HV50" s="227"/>
      <c r="HW50" s="227"/>
      <c r="HX50" s="227"/>
      <c r="HY50" s="227"/>
      <c r="HZ50" s="227"/>
      <c r="IA50" s="227"/>
      <c r="IB50" s="227"/>
      <c r="IC50" s="227"/>
      <c r="ID50" s="227"/>
      <c r="IE50" s="227"/>
      <c r="IF50" s="227"/>
      <c r="IG50" s="227"/>
      <c r="IH50" s="227"/>
      <c r="II50" s="227"/>
      <c r="IJ50" s="227"/>
      <c r="IK50" s="227"/>
      <c r="IL50" s="227"/>
      <c r="IM50" s="227"/>
      <c r="IN50" s="227"/>
      <c r="IO50" s="227"/>
      <c r="IP50" s="227"/>
      <c r="IQ50" s="227"/>
      <c r="IR50" s="227"/>
      <c r="IS50" s="227"/>
      <c r="IT50" s="227"/>
      <c r="IU50" s="227"/>
      <c r="IV50" s="227"/>
      <c r="IW50" s="227"/>
      <c r="IX50" s="227"/>
      <c r="IY50" s="227"/>
      <c r="IZ50" s="227"/>
      <c r="JA50" s="227"/>
      <c r="JB50" s="227"/>
      <c r="JC50" s="227"/>
      <c r="JD50" s="227"/>
      <c r="JE50" s="227"/>
      <c r="JF50" s="227"/>
      <c r="JG50" s="227"/>
      <c r="JH50" s="227"/>
    </row>
    <row r="51" spans="1:268" s="227" customFormat="1" ht="24" customHeight="1">
      <c r="A51" s="52">
        <v>50</v>
      </c>
      <c r="B51" s="226" t="s">
        <v>4430</v>
      </c>
      <c r="C51" s="260" t="s">
        <v>4428</v>
      </c>
      <c r="D51" s="185" t="s">
        <v>4804</v>
      </c>
      <c r="E51" s="221">
        <v>41958</v>
      </c>
      <c r="F51" s="260" t="s">
        <v>1626</v>
      </c>
      <c r="G51" s="241" t="s">
        <v>2574</v>
      </c>
      <c r="H51" s="218" t="s">
        <v>4426</v>
      </c>
      <c r="I51" s="248" t="e">
        <v>#REF!</v>
      </c>
      <c r="J51" s="216"/>
      <c r="K51" s="216" t="e">
        <v>#N/A</v>
      </c>
      <c r="L51" s="215" t="s">
        <v>1722</v>
      </c>
      <c r="M51" s="217" t="s">
        <v>4695</v>
      </c>
      <c r="N51" s="217"/>
      <c r="O51" s="213" t="s">
        <v>4596</v>
      </c>
      <c r="P51" s="213" t="s">
        <v>4643</v>
      </c>
      <c r="Q51" s="213" t="s">
        <v>4617</v>
      </c>
      <c r="R51" s="215" t="s">
        <v>1954</v>
      </c>
      <c r="S51" s="220"/>
      <c r="T51" s="215"/>
      <c r="U51" s="213" t="s">
        <v>4714</v>
      </c>
      <c r="V51" s="213" t="e">
        <v>#N/A</v>
      </c>
      <c r="W51" s="215"/>
      <c r="X51" s="221" t="s">
        <v>4</v>
      </c>
      <c r="Y51" s="222" t="s">
        <v>4663</v>
      </c>
      <c r="Z51" s="217" t="s">
        <v>4742</v>
      </c>
      <c r="AA51" s="222" t="s">
        <v>4668</v>
      </c>
      <c r="AB51" s="223" t="s">
        <v>4668</v>
      </c>
      <c r="AC51" s="262" t="s">
        <v>4435</v>
      </c>
      <c r="AD51" s="215" t="s">
        <v>1714</v>
      </c>
      <c r="AE51" s="224"/>
      <c r="AF51" s="215" t="s">
        <v>1714</v>
      </c>
      <c r="AG51" s="215" t="s">
        <v>1954</v>
      </c>
      <c r="AH51" s="215" t="s">
        <v>4537</v>
      </c>
      <c r="AI51" s="215" t="s">
        <v>1625</v>
      </c>
      <c r="AJ51" s="215"/>
      <c r="AK51" s="215"/>
      <c r="AL51" s="215" t="s">
        <v>4429</v>
      </c>
      <c r="AM51" s="215"/>
      <c r="AN51" s="215"/>
      <c r="AO51" s="215"/>
      <c r="AP51" s="215"/>
      <c r="AQ51" s="215"/>
      <c r="AR51" s="215"/>
      <c r="AS51" s="215"/>
      <c r="AT51" s="227" t="s">
        <v>4467</v>
      </c>
      <c r="AU51" s="215"/>
      <c r="AV51" s="263"/>
      <c r="AW51" s="228" t="s">
        <v>4630</v>
      </c>
    </row>
    <row r="52" spans="1:268" s="227" customFormat="1" ht="24" customHeight="1">
      <c r="A52" s="52">
        <v>51</v>
      </c>
      <c r="B52" s="226" t="s">
        <v>4477</v>
      </c>
      <c r="C52" s="260" t="s">
        <v>4478</v>
      </c>
      <c r="D52" s="185" t="s">
        <v>4804</v>
      </c>
      <c r="E52" s="221">
        <v>42880</v>
      </c>
      <c r="F52" s="260" t="s">
        <v>1628</v>
      </c>
      <c r="G52" s="215" t="s">
        <v>2051</v>
      </c>
      <c r="H52" s="232" t="s">
        <v>1676</v>
      </c>
      <c r="I52" s="248" t="e">
        <v>#REF!</v>
      </c>
      <c r="J52" s="216"/>
      <c r="K52" s="216" t="e">
        <v>#N/A</v>
      </c>
      <c r="L52" s="215" t="s">
        <v>1722</v>
      </c>
      <c r="M52" s="217" t="s">
        <v>4700</v>
      </c>
      <c r="N52" s="217"/>
      <c r="O52" s="213" t="s">
        <v>4596</v>
      </c>
      <c r="P52" s="213" t="s">
        <v>4643</v>
      </c>
      <c r="Q52" s="213" t="s">
        <v>4617</v>
      </c>
      <c r="R52" s="215" t="s">
        <v>4534</v>
      </c>
      <c r="S52" s="215"/>
      <c r="T52" s="215"/>
      <c r="U52" s="213" t="s">
        <v>4714</v>
      </c>
      <c r="V52" s="213" t="e">
        <v>#N/A</v>
      </c>
      <c r="W52" s="260"/>
      <c r="X52" s="221" t="s">
        <v>4</v>
      </c>
      <c r="Y52" s="222" t="s">
        <v>4663</v>
      </c>
      <c r="Z52" s="217" t="s">
        <v>4742</v>
      </c>
      <c r="AA52" s="222" t="s">
        <v>4665</v>
      </c>
      <c r="AB52" s="223" t="s">
        <v>4665</v>
      </c>
      <c r="AC52" s="215" t="s">
        <v>531</v>
      </c>
      <c r="AD52" s="215" t="s">
        <v>1676</v>
      </c>
      <c r="AE52" s="215"/>
      <c r="AF52" s="215" t="s">
        <v>1676</v>
      </c>
      <c r="AG52" s="215" t="s">
        <v>4534</v>
      </c>
      <c r="AH52" s="215" t="s">
        <v>4365</v>
      </c>
      <c r="AI52" s="215" t="s">
        <v>1625</v>
      </c>
      <c r="AJ52" s="215" t="s">
        <v>4480</v>
      </c>
      <c r="AK52" s="215"/>
      <c r="AL52" s="215" t="s">
        <v>4479</v>
      </c>
      <c r="AM52" s="215"/>
      <c r="AN52" s="215"/>
      <c r="AO52" s="215"/>
      <c r="AP52" s="215"/>
      <c r="AQ52" s="215"/>
      <c r="AR52" s="215"/>
      <c r="AS52" s="215"/>
      <c r="AT52" s="227" t="s">
        <v>4588</v>
      </c>
      <c r="AU52" s="215" t="s">
        <v>4471</v>
      </c>
      <c r="AV52" s="215" t="s">
        <v>4462</v>
      </c>
      <c r="AW52" s="228" t="s">
        <v>4630</v>
      </c>
    </row>
    <row r="53" spans="1:268" s="227" customFormat="1" ht="24" customHeight="1">
      <c r="A53" s="52">
        <v>52</v>
      </c>
      <c r="B53" s="226" t="s">
        <v>4481</v>
      </c>
      <c r="C53" s="260" t="s">
        <v>4478</v>
      </c>
      <c r="D53" s="185" t="s">
        <v>4804</v>
      </c>
      <c r="E53" s="221">
        <v>42880</v>
      </c>
      <c r="F53" s="260" t="s">
        <v>1628</v>
      </c>
      <c r="G53" s="215" t="s">
        <v>2051</v>
      </c>
      <c r="H53" s="232" t="s">
        <v>1676</v>
      </c>
      <c r="I53" s="248" t="e">
        <v>#REF!</v>
      </c>
      <c r="J53" s="216"/>
      <c r="K53" s="216" t="e">
        <v>#N/A</v>
      </c>
      <c r="L53" s="215" t="s">
        <v>1722</v>
      </c>
      <c r="M53" s="217" t="s">
        <v>4700</v>
      </c>
      <c r="N53" s="217"/>
      <c r="O53" s="213" t="s">
        <v>4596</v>
      </c>
      <c r="P53" s="213" t="s">
        <v>4643</v>
      </c>
      <c r="Q53" s="213" t="s">
        <v>4617</v>
      </c>
      <c r="R53" s="215" t="s">
        <v>4534</v>
      </c>
      <c r="S53" s="215"/>
      <c r="T53" s="215"/>
      <c r="U53" s="213" t="s">
        <v>4714</v>
      </c>
      <c r="V53" s="213" t="e">
        <v>#N/A</v>
      </c>
      <c r="W53" s="260"/>
      <c r="X53" s="221" t="s">
        <v>4</v>
      </c>
      <c r="Y53" s="222" t="s">
        <v>4663</v>
      </c>
      <c r="Z53" s="217" t="s">
        <v>4742</v>
      </c>
      <c r="AA53" s="222" t="s">
        <v>4665</v>
      </c>
      <c r="AB53" s="223" t="s">
        <v>4665</v>
      </c>
      <c r="AC53" s="215" t="s">
        <v>531</v>
      </c>
      <c r="AD53" s="215" t="s">
        <v>1676</v>
      </c>
      <c r="AE53" s="215"/>
      <c r="AF53" s="215" t="s">
        <v>1676</v>
      </c>
      <c r="AG53" s="215" t="s">
        <v>4534</v>
      </c>
      <c r="AH53" s="215" t="s">
        <v>4365</v>
      </c>
      <c r="AI53" s="215" t="s">
        <v>1625</v>
      </c>
      <c r="AJ53" s="215" t="s">
        <v>4480</v>
      </c>
      <c r="AK53" s="215"/>
      <c r="AL53" s="215" t="s">
        <v>4479</v>
      </c>
      <c r="AM53" s="215"/>
      <c r="AN53" s="215"/>
      <c r="AO53" s="215"/>
      <c r="AP53" s="215"/>
      <c r="AQ53" s="215"/>
      <c r="AR53" s="215"/>
      <c r="AS53" s="215"/>
      <c r="AT53" s="227" t="s">
        <v>4588</v>
      </c>
      <c r="AU53" s="215" t="s">
        <v>4471</v>
      </c>
      <c r="AV53" s="215" t="s">
        <v>4462</v>
      </c>
      <c r="AW53" s="228" t="s">
        <v>4630</v>
      </c>
    </row>
    <row r="54" spans="1:268" s="362" customFormat="1" ht="35.25" customHeight="1">
      <c r="A54" s="52">
        <v>53</v>
      </c>
      <c r="B54" s="226" t="s">
        <v>4482</v>
      </c>
      <c r="C54" s="260" t="s">
        <v>4478</v>
      </c>
      <c r="D54" s="185" t="s">
        <v>4804</v>
      </c>
      <c r="E54" s="221">
        <v>42880</v>
      </c>
      <c r="F54" s="260" t="s">
        <v>1628</v>
      </c>
      <c r="G54" s="215" t="s">
        <v>2051</v>
      </c>
      <c r="H54" s="232" t="s">
        <v>1676</v>
      </c>
      <c r="I54" s="248" t="e">
        <v>#REF!</v>
      </c>
      <c r="J54" s="216"/>
      <c r="K54" s="216" t="e">
        <v>#N/A</v>
      </c>
      <c r="L54" s="215" t="s">
        <v>1722</v>
      </c>
      <c r="M54" s="217" t="s">
        <v>4700</v>
      </c>
      <c r="N54" s="217"/>
      <c r="O54" s="213" t="s">
        <v>4596</v>
      </c>
      <c r="P54" s="213" t="s">
        <v>4643</v>
      </c>
      <c r="Q54" s="213" t="s">
        <v>4617</v>
      </c>
      <c r="R54" s="215" t="s">
        <v>4534</v>
      </c>
      <c r="S54" s="215"/>
      <c r="T54" s="215"/>
      <c r="U54" s="213" t="s">
        <v>4714</v>
      </c>
      <c r="V54" s="213" t="e">
        <v>#N/A</v>
      </c>
      <c r="W54" s="260"/>
      <c r="X54" s="221" t="s">
        <v>4</v>
      </c>
      <c r="Y54" s="222" t="s">
        <v>4663</v>
      </c>
      <c r="Z54" s="217" t="s">
        <v>4742</v>
      </c>
      <c r="AA54" s="222" t="s">
        <v>4665</v>
      </c>
      <c r="AB54" s="223" t="s">
        <v>4665</v>
      </c>
      <c r="AC54" s="215" t="s">
        <v>531</v>
      </c>
      <c r="AD54" s="215" t="s">
        <v>1676</v>
      </c>
      <c r="AE54" s="215"/>
      <c r="AF54" s="215" t="s">
        <v>1676</v>
      </c>
      <c r="AG54" s="215" t="s">
        <v>4534</v>
      </c>
      <c r="AH54" s="215" t="s">
        <v>4365</v>
      </c>
      <c r="AI54" s="215" t="s">
        <v>1625</v>
      </c>
      <c r="AJ54" s="215" t="s">
        <v>4480</v>
      </c>
      <c r="AK54" s="215"/>
      <c r="AL54" s="215" t="s">
        <v>4479</v>
      </c>
      <c r="AM54" s="215"/>
      <c r="AN54" s="215"/>
      <c r="AO54" s="215"/>
      <c r="AP54" s="215"/>
      <c r="AQ54" s="215"/>
      <c r="AR54" s="215"/>
      <c r="AS54" s="215"/>
      <c r="AT54" s="227" t="s">
        <v>4588</v>
      </c>
      <c r="AU54" s="215" t="s">
        <v>4471</v>
      </c>
      <c r="AV54" s="215" t="s">
        <v>4462</v>
      </c>
      <c r="AW54" s="228" t="s">
        <v>4630</v>
      </c>
      <c r="AX54" s="227"/>
      <c r="AY54" s="227"/>
      <c r="AZ54" s="227"/>
      <c r="BA54" s="227"/>
      <c r="BB54" s="227"/>
      <c r="BC54" s="227"/>
      <c r="BD54" s="227"/>
      <c r="BE54" s="227"/>
      <c r="BF54" s="227"/>
      <c r="BG54" s="227"/>
      <c r="BH54" s="227"/>
      <c r="BI54" s="227"/>
      <c r="BJ54" s="227"/>
      <c r="BK54" s="227"/>
      <c r="BL54" s="227"/>
      <c r="BM54" s="227"/>
      <c r="BN54" s="227"/>
      <c r="BO54" s="227"/>
      <c r="BP54" s="227"/>
      <c r="BQ54" s="227"/>
      <c r="BR54" s="227"/>
      <c r="BS54" s="227"/>
      <c r="BT54" s="227"/>
      <c r="BU54" s="227"/>
      <c r="BV54" s="227"/>
      <c r="BW54" s="227"/>
      <c r="BX54" s="227"/>
      <c r="BY54" s="227"/>
      <c r="BZ54" s="227"/>
      <c r="CA54" s="227"/>
      <c r="CB54" s="227"/>
      <c r="CC54" s="227"/>
      <c r="CD54" s="227"/>
      <c r="CE54" s="227"/>
      <c r="CF54" s="227"/>
      <c r="CG54" s="227"/>
      <c r="CH54" s="227"/>
      <c r="CI54" s="227"/>
      <c r="CJ54" s="227"/>
      <c r="CK54" s="227"/>
      <c r="CL54" s="227"/>
      <c r="CM54" s="227"/>
      <c r="CN54" s="227"/>
      <c r="CO54" s="227"/>
      <c r="CP54" s="227"/>
      <c r="CQ54" s="227"/>
      <c r="CR54" s="227"/>
      <c r="CS54" s="227"/>
      <c r="CT54" s="227"/>
      <c r="CU54" s="227"/>
      <c r="CV54" s="227"/>
      <c r="CW54" s="227"/>
      <c r="CX54" s="227"/>
      <c r="CY54" s="227"/>
      <c r="CZ54" s="227"/>
      <c r="DA54" s="227"/>
      <c r="DB54" s="227"/>
      <c r="DC54" s="227"/>
      <c r="DD54" s="227"/>
      <c r="DE54" s="227"/>
      <c r="DF54" s="227"/>
      <c r="DG54" s="227"/>
      <c r="DH54" s="227"/>
      <c r="DI54" s="227"/>
      <c r="DJ54" s="227"/>
      <c r="DK54" s="227"/>
      <c r="DL54" s="227"/>
      <c r="DM54" s="227"/>
      <c r="DN54" s="227"/>
      <c r="DO54" s="227"/>
      <c r="DP54" s="227"/>
      <c r="DQ54" s="227"/>
      <c r="DR54" s="227"/>
      <c r="DS54" s="227"/>
      <c r="DT54" s="227"/>
      <c r="DU54" s="227"/>
      <c r="DV54" s="227"/>
      <c r="DW54" s="227"/>
      <c r="DX54" s="227"/>
      <c r="DY54" s="227"/>
      <c r="DZ54" s="227"/>
      <c r="EA54" s="227"/>
      <c r="EB54" s="227"/>
      <c r="EC54" s="227"/>
      <c r="ED54" s="227"/>
      <c r="EE54" s="227"/>
      <c r="EF54" s="227"/>
      <c r="EG54" s="227"/>
      <c r="EH54" s="227"/>
      <c r="EI54" s="227"/>
      <c r="EJ54" s="227"/>
      <c r="EK54" s="227"/>
      <c r="EL54" s="227"/>
      <c r="EM54" s="227"/>
      <c r="EN54" s="227"/>
      <c r="EO54" s="227"/>
      <c r="EP54" s="227"/>
      <c r="EQ54" s="227"/>
      <c r="ER54" s="227"/>
      <c r="ES54" s="227"/>
      <c r="ET54" s="227"/>
      <c r="EU54" s="227"/>
      <c r="EV54" s="227"/>
      <c r="EW54" s="227"/>
      <c r="EX54" s="227"/>
      <c r="EY54" s="227"/>
      <c r="EZ54" s="227"/>
      <c r="FA54" s="227"/>
      <c r="FB54" s="227"/>
      <c r="FC54" s="227"/>
      <c r="FD54" s="227"/>
      <c r="FE54" s="227"/>
      <c r="FF54" s="227"/>
      <c r="FG54" s="227"/>
      <c r="FH54" s="227"/>
      <c r="FI54" s="227"/>
      <c r="FJ54" s="227"/>
      <c r="FK54" s="227"/>
      <c r="FL54" s="227"/>
      <c r="FM54" s="227"/>
      <c r="FN54" s="227"/>
      <c r="FO54" s="227"/>
      <c r="FP54" s="227"/>
      <c r="FQ54" s="227"/>
      <c r="FR54" s="227"/>
      <c r="FS54" s="227"/>
      <c r="FT54" s="227"/>
      <c r="FU54" s="227"/>
      <c r="FV54" s="227"/>
      <c r="FW54" s="227"/>
      <c r="FX54" s="227"/>
      <c r="FY54" s="227"/>
      <c r="FZ54" s="227"/>
      <c r="GA54" s="227"/>
      <c r="GB54" s="227"/>
      <c r="GC54" s="227"/>
      <c r="GD54" s="227"/>
      <c r="GE54" s="227"/>
      <c r="GF54" s="227"/>
      <c r="GG54" s="227"/>
      <c r="GH54" s="227"/>
      <c r="GI54" s="227"/>
      <c r="GJ54" s="227"/>
      <c r="GK54" s="227"/>
      <c r="GL54" s="227"/>
      <c r="GM54" s="227"/>
      <c r="GN54" s="227"/>
      <c r="GO54" s="227"/>
      <c r="GP54" s="227"/>
      <c r="GQ54" s="227"/>
      <c r="GR54" s="227"/>
      <c r="GS54" s="227"/>
      <c r="GT54" s="227"/>
      <c r="GU54" s="227"/>
      <c r="GV54" s="227"/>
      <c r="GW54" s="227"/>
      <c r="GX54" s="227"/>
      <c r="GY54" s="227"/>
      <c r="GZ54" s="227"/>
      <c r="HA54" s="227"/>
      <c r="HB54" s="227"/>
      <c r="HC54" s="227"/>
      <c r="HD54" s="227"/>
      <c r="HE54" s="227"/>
      <c r="HF54" s="227"/>
      <c r="HG54" s="227"/>
      <c r="HH54" s="227"/>
      <c r="HI54" s="227"/>
      <c r="HJ54" s="227"/>
      <c r="HK54" s="227"/>
      <c r="HL54" s="227"/>
      <c r="HM54" s="227"/>
      <c r="HN54" s="227"/>
      <c r="HO54" s="227"/>
      <c r="HP54" s="227"/>
      <c r="HQ54" s="227"/>
      <c r="HR54" s="227"/>
      <c r="HS54" s="227"/>
      <c r="HT54" s="227"/>
      <c r="HU54" s="227"/>
      <c r="HV54" s="227"/>
      <c r="HW54" s="227"/>
      <c r="HX54" s="227"/>
      <c r="HY54" s="227"/>
      <c r="HZ54" s="227"/>
      <c r="IA54" s="227"/>
      <c r="IB54" s="227"/>
      <c r="IC54" s="227"/>
      <c r="ID54" s="227"/>
      <c r="IE54" s="227"/>
      <c r="IF54" s="227"/>
      <c r="IG54" s="227"/>
      <c r="IH54" s="227"/>
      <c r="II54" s="227"/>
      <c r="IJ54" s="227"/>
      <c r="IK54" s="227"/>
      <c r="IL54" s="227"/>
      <c r="IM54" s="227"/>
      <c r="IN54" s="227"/>
      <c r="IO54" s="227"/>
      <c r="IP54" s="227"/>
      <c r="IQ54" s="227"/>
      <c r="IR54" s="227"/>
      <c r="IS54" s="227"/>
      <c r="IT54" s="227"/>
      <c r="IU54" s="227"/>
      <c r="IV54" s="227"/>
      <c r="IW54" s="227"/>
      <c r="IX54" s="227"/>
      <c r="IY54" s="227"/>
      <c r="IZ54" s="227"/>
      <c r="JA54" s="227"/>
      <c r="JB54" s="227"/>
      <c r="JC54" s="227"/>
      <c r="JD54" s="227"/>
      <c r="JE54" s="227"/>
      <c r="JF54" s="227"/>
      <c r="JG54" s="227"/>
      <c r="JH54" s="227"/>
    </row>
    <row r="55" spans="1:268" s="227" customFormat="1" ht="24" customHeight="1">
      <c r="A55" s="52">
        <v>54</v>
      </c>
      <c r="B55" s="241" t="s">
        <v>1708</v>
      </c>
      <c r="C55" s="213" t="s">
        <v>1709</v>
      </c>
      <c r="D55" s="185" t="s">
        <v>4804</v>
      </c>
      <c r="E55" s="214">
        <v>43316</v>
      </c>
      <c r="F55" s="244" t="s">
        <v>1852</v>
      </c>
      <c r="G55" s="241" t="s">
        <v>2574</v>
      </c>
      <c r="H55" s="218" t="s">
        <v>4426</v>
      </c>
      <c r="I55" s="248" t="e">
        <v>#REF!</v>
      </c>
      <c r="J55" s="216"/>
      <c r="K55" s="216" t="e">
        <v>#N/A</v>
      </c>
      <c r="L55" s="213"/>
      <c r="M55" s="217" t="s">
        <v>4626</v>
      </c>
      <c r="N55" s="217"/>
      <c r="O55" s="213" t="s">
        <v>4596</v>
      </c>
      <c r="P55" s="213" t="s">
        <v>4689</v>
      </c>
      <c r="Q55" s="213" t="e">
        <v>#N/A</v>
      </c>
      <c r="R55" s="215" t="s">
        <v>2946</v>
      </c>
      <c r="S55" s="220"/>
      <c r="T55" s="215"/>
      <c r="U55" s="213" t="s">
        <v>4715</v>
      </c>
      <c r="V55" s="213" t="e">
        <v>#N/A</v>
      </c>
      <c r="W55" s="213"/>
      <c r="X55" s="221" t="s">
        <v>4</v>
      </c>
      <c r="Y55" s="213" t="s">
        <v>4627</v>
      </c>
      <c r="Z55" s="217" t="s">
        <v>4742</v>
      </c>
      <c r="AA55" s="223" t="s">
        <v>4682</v>
      </c>
      <c r="AB55" s="223"/>
      <c r="AC55" s="241" t="s">
        <v>1690</v>
      </c>
      <c r="AD55" s="242" t="s">
        <v>1724</v>
      </c>
      <c r="AE55" s="224"/>
      <c r="AF55" s="242" t="s">
        <v>1724</v>
      </c>
      <c r="AG55" s="215" t="s">
        <v>2946</v>
      </c>
      <c r="AH55" s="224"/>
      <c r="AI55" s="215" t="s">
        <v>1625</v>
      </c>
      <c r="AJ55" s="241" t="s">
        <v>2932</v>
      </c>
      <c r="AK55" s="224"/>
      <c r="AL55" s="241" t="s">
        <v>2947</v>
      </c>
      <c r="AM55" s="221">
        <v>43316</v>
      </c>
      <c r="AN55" s="241" t="s">
        <v>1883</v>
      </c>
      <c r="AO55" s="221">
        <v>43543</v>
      </c>
      <c r="AP55" s="226" t="s">
        <v>2948</v>
      </c>
      <c r="AQ55" s="226" t="s">
        <v>2949</v>
      </c>
      <c r="AR55" s="212"/>
      <c r="AS55" s="215"/>
      <c r="AT55" s="221" t="s">
        <v>1884</v>
      </c>
      <c r="AU55" s="215"/>
      <c r="AW55" s="228" t="s">
        <v>4626</v>
      </c>
    </row>
    <row r="56" spans="1:268" s="227" customFormat="1" ht="24" customHeight="1">
      <c r="A56" s="52">
        <v>55</v>
      </c>
      <c r="B56" s="226" t="s">
        <v>4483</v>
      </c>
      <c r="C56" s="260" t="s">
        <v>4478</v>
      </c>
      <c r="D56" s="185" t="s">
        <v>4804</v>
      </c>
      <c r="E56" s="221">
        <v>42880</v>
      </c>
      <c r="F56" s="260" t="s">
        <v>1628</v>
      </c>
      <c r="G56" s="215" t="s">
        <v>2051</v>
      </c>
      <c r="H56" s="232" t="s">
        <v>1676</v>
      </c>
      <c r="I56" s="248" t="e">
        <v>#REF!</v>
      </c>
      <c r="J56" s="216"/>
      <c r="K56" s="216" t="e">
        <v>#N/A</v>
      </c>
      <c r="L56" s="215" t="s">
        <v>1722</v>
      </c>
      <c r="M56" s="217" t="s">
        <v>4700</v>
      </c>
      <c r="N56" s="217"/>
      <c r="O56" s="213" t="s">
        <v>4596</v>
      </c>
      <c r="P56" s="213" t="s">
        <v>4643</v>
      </c>
      <c r="Q56" s="213" t="s">
        <v>4617</v>
      </c>
      <c r="R56" s="215" t="s">
        <v>4534</v>
      </c>
      <c r="S56" s="215"/>
      <c r="T56" s="215"/>
      <c r="U56" s="213" t="s">
        <v>4714</v>
      </c>
      <c r="V56" s="213" t="e">
        <v>#N/A</v>
      </c>
      <c r="W56" s="260"/>
      <c r="X56" s="221" t="s">
        <v>4</v>
      </c>
      <c r="Y56" s="222" t="s">
        <v>4663</v>
      </c>
      <c r="Z56" s="217" t="s">
        <v>4742</v>
      </c>
      <c r="AA56" s="222" t="s">
        <v>4665</v>
      </c>
      <c r="AB56" s="223" t="s">
        <v>4665</v>
      </c>
      <c r="AC56" s="215" t="s">
        <v>531</v>
      </c>
      <c r="AD56" s="215" t="s">
        <v>1676</v>
      </c>
      <c r="AE56" s="215"/>
      <c r="AF56" s="215" t="s">
        <v>1676</v>
      </c>
      <c r="AG56" s="215" t="s">
        <v>4534</v>
      </c>
      <c r="AH56" s="215" t="s">
        <v>4365</v>
      </c>
      <c r="AI56" s="215" t="s">
        <v>1625</v>
      </c>
      <c r="AJ56" s="215" t="s">
        <v>4480</v>
      </c>
      <c r="AK56" s="215"/>
      <c r="AL56" s="215" t="s">
        <v>4479</v>
      </c>
      <c r="AM56" s="215"/>
      <c r="AN56" s="215"/>
      <c r="AO56" s="215"/>
      <c r="AP56" s="215"/>
      <c r="AQ56" s="215"/>
      <c r="AR56" s="215"/>
      <c r="AS56" s="215"/>
      <c r="AT56" s="227" t="s">
        <v>4588</v>
      </c>
      <c r="AU56" s="215" t="s">
        <v>4471</v>
      </c>
      <c r="AV56" s="215" t="s">
        <v>4462</v>
      </c>
      <c r="AW56" s="228" t="s">
        <v>4630</v>
      </c>
    </row>
    <row r="57" spans="1:268" s="227" customFormat="1" ht="24" customHeight="1">
      <c r="A57" s="52">
        <v>56</v>
      </c>
      <c r="B57" s="226" t="s">
        <v>4484</v>
      </c>
      <c r="C57" s="260" t="s">
        <v>4478</v>
      </c>
      <c r="D57" s="185" t="s">
        <v>4804</v>
      </c>
      <c r="E57" s="221">
        <v>42880</v>
      </c>
      <c r="F57" s="260" t="s">
        <v>1628</v>
      </c>
      <c r="G57" s="215" t="s">
        <v>2051</v>
      </c>
      <c r="H57" s="232" t="s">
        <v>1676</v>
      </c>
      <c r="I57" s="248" t="e">
        <v>#REF!</v>
      </c>
      <c r="J57" s="216"/>
      <c r="K57" s="216" t="e">
        <v>#N/A</v>
      </c>
      <c r="L57" s="215" t="s">
        <v>1722</v>
      </c>
      <c r="M57" s="217" t="s">
        <v>4700</v>
      </c>
      <c r="N57" s="217"/>
      <c r="O57" s="213" t="s">
        <v>4596</v>
      </c>
      <c r="P57" s="213" t="s">
        <v>4643</v>
      </c>
      <c r="Q57" s="213" t="s">
        <v>4617</v>
      </c>
      <c r="R57" s="215" t="s">
        <v>4534</v>
      </c>
      <c r="S57" s="215"/>
      <c r="T57" s="215"/>
      <c r="U57" s="213" t="s">
        <v>4714</v>
      </c>
      <c r="V57" s="213" t="e">
        <v>#N/A</v>
      </c>
      <c r="W57" s="260"/>
      <c r="X57" s="221" t="s">
        <v>4</v>
      </c>
      <c r="Y57" s="222" t="s">
        <v>4663</v>
      </c>
      <c r="Z57" s="217" t="s">
        <v>4742</v>
      </c>
      <c r="AA57" s="222" t="s">
        <v>4665</v>
      </c>
      <c r="AB57" s="223" t="s">
        <v>4665</v>
      </c>
      <c r="AC57" s="215" t="s">
        <v>531</v>
      </c>
      <c r="AD57" s="215" t="s">
        <v>1676</v>
      </c>
      <c r="AE57" s="215"/>
      <c r="AF57" s="215" t="s">
        <v>1676</v>
      </c>
      <c r="AG57" s="215" t="s">
        <v>4534</v>
      </c>
      <c r="AH57" s="215" t="s">
        <v>4365</v>
      </c>
      <c r="AI57" s="215" t="s">
        <v>1625</v>
      </c>
      <c r="AJ57" s="215" t="s">
        <v>4480</v>
      </c>
      <c r="AK57" s="215"/>
      <c r="AL57" s="215" t="s">
        <v>4479</v>
      </c>
      <c r="AM57" s="215"/>
      <c r="AN57" s="215"/>
      <c r="AO57" s="215"/>
      <c r="AP57" s="215"/>
      <c r="AQ57" s="215"/>
      <c r="AR57" s="215"/>
      <c r="AS57" s="215"/>
      <c r="AT57" s="227" t="s">
        <v>4588</v>
      </c>
      <c r="AU57" s="215" t="s">
        <v>4471</v>
      </c>
      <c r="AV57" s="215" t="s">
        <v>4462</v>
      </c>
      <c r="AW57" s="228" t="s">
        <v>4630</v>
      </c>
    </row>
    <row r="58" spans="1:268" s="227" customFormat="1" ht="24" customHeight="1">
      <c r="A58" s="52">
        <v>57</v>
      </c>
      <c r="B58" s="226" t="s">
        <v>4485</v>
      </c>
      <c r="C58" s="260" t="s">
        <v>4486</v>
      </c>
      <c r="D58" s="185" t="s">
        <v>4804</v>
      </c>
      <c r="E58" s="221">
        <v>42880</v>
      </c>
      <c r="F58" s="260" t="s">
        <v>1628</v>
      </c>
      <c r="G58" s="215" t="s">
        <v>2051</v>
      </c>
      <c r="H58" s="232" t="s">
        <v>1676</v>
      </c>
      <c r="I58" s="248" t="e">
        <v>#REF!</v>
      </c>
      <c r="J58" s="216"/>
      <c r="K58" s="216" t="e">
        <v>#N/A</v>
      </c>
      <c r="L58" s="215" t="s">
        <v>1722</v>
      </c>
      <c r="M58" s="217" t="s">
        <v>4700</v>
      </c>
      <c r="N58" s="217"/>
      <c r="O58" s="213" t="s">
        <v>4596</v>
      </c>
      <c r="P58" s="213" t="s">
        <v>4643</v>
      </c>
      <c r="Q58" s="213" t="s">
        <v>4617</v>
      </c>
      <c r="R58" s="215" t="s">
        <v>4534</v>
      </c>
      <c r="S58" s="215"/>
      <c r="T58" s="215"/>
      <c r="U58" s="213" t="s">
        <v>4714</v>
      </c>
      <c r="V58" s="213" t="e">
        <v>#N/A</v>
      </c>
      <c r="W58" s="260"/>
      <c r="X58" s="221" t="s">
        <v>4</v>
      </c>
      <c r="Y58" s="222" t="s">
        <v>4663</v>
      </c>
      <c r="Z58" s="217" t="s">
        <v>4742</v>
      </c>
      <c r="AA58" s="222" t="s">
        <v>4665</v>
      </c>
      <c r="AB58" s="223" t="s">
        <v>4665</v>
      </c>
      <c r="AC58" s="215" t="s">
        <v>531</v>
      </c>
      <c r="AD58" s="215" t="s">
        <v>1676</v>
      </c>
      <c r="AE58" s="215"/>
      <c r="AF58" s="215" t="s">
        <v>1676</v>
      </c>
      <c r="AG58" s="215" t="s">
        <v>4534</v>
      </c>
      <c r="AH58" s="215" t="s">
        <v>4365</v>
      </c>
      <c r="AI58" s="215" t="s">
        <v>1625</v>
      </c>
      <c r="AJ58" s="215" t="s">
        <v>4480</v>
      </c>
      <c r="AK58" s="215"/>
      <c r="AL58" s="215" t="s">
        <v>4479</v>
      </c>
      <c r="AM58" s="215"/>
      <c r="AN58" s="215"/>
      <c r="AO58" s="215"/>
      <c r="AP58" s="215"/>
      <c r="AQ58" s="215"/>
      <c r="AR58" s="215"/>
      <c r="AS58" s="215"/>
      <c r="AT58" s="227" t="s">
        <v>4588</v>
      </c>
      <c r="AU58" s="215" t="s">
        <v>4471</v>
      </c>
      <c r="AV58" s="215" t="s">
        <v>4462</v>
      </c>
      <c r="AW58" s="228" t="s">
        <v>4630</v>
      </c>
    </row>
    <row r="59" spans="1:268" s="227" customFormat="1" ht="24" customHeight="1">
      <c r="A59" s="52">
        <v>58</v>
      </c>
      <c r="B59" s="226" t="s">
        <v>4487</v>
      </c>
      <c r="C59" s="260" t="s">
        <v>4486</v>
      </c>
      <c r="D59" s="185" t="s">
        <v>4804</v>
      </c>
      <c r="E59" s="221">
        <v>42880</v>
      </c>
      <c r="F59" s="260" t="s">
        <v>1628</v>
      </c>
      <c r="G59" s="215" t="s">
        <v>2051</v>
      </c>
      <c r="H59" s="232" t="s">
        <v>1676</v>
      </c>
      <c r="I59" s="248" t="e">
        <v>#REF!</v>
      </c>
      <c r="J59" s="216"/>
      <c r="K59" s="216" t="e">
        <v>#N/A</v>
      </c>
      <c r="L59" s="215" t="s">
        <v>1722</v>
      </c>
      <c r="M59" s="217" t="s">
        <v>4700</v>
      </c>
      <c r="N59" s="217"/>
      <c r="O59" s="213" t="s">
        <v>4596</v>
      </c>
      <c r="P59" s="213" t="s">
        <v>4643</v>
      </c>
      <c r="Q59" s="213" t="s">
        <v>4617</v>
      </c>
      <c r="R59" s="215" t="s">
        <v>4534</v>
      </c>
      <c r="S59" s="215"/>
      <c r="T59" s="215"/>
      <c r="U59" s="213" t="s">
        <v>4714</v>
      </c>
      <c r="V59" s="213" t="e">
        <v>#N/A</v>
      </c>
      <c r="W59" s="260"/>
      <c r="X59" s="221" t="s">
        <v>4</v>
      </c>
      <c r="Y59" s="222" t="s">
        <v>4663</v>
      </c>
      <c r="Z59" s="217" t="s">
        <v>4742</v>
      </c>
      <c r="AA59" s="222" t="s">
        <v>4665</v>
      </c>
      <c r="AB59" s="223" t="s">
        <v>4665</v>
      </c>
      <c r="AC59" s="215" t="s">
        <v>531</v>
      </c>
      <c r="AD59" s="215" t="s">
        <v>1676</v>
      </c>
      <c r="AE59" s="215"/>
      <c r="AF59" s="215" t="s">
        <v>1676</v>
      </c>
      <c r="AG59" s="215" t="s">
        <v>4534</v>
      </c>
      <c r="AH59" s="215" t="s">
        <v>4365</v>
      </c>
      <c r="AI59" s="215" t="s">
        <v>1625</v>
      </c>
      <c r="AJ59" s="215" t="s">
        <v>4480</v>
      </c>
      <c r="AK59" s="215"/>
      <c r="AL59" s="215" t="s">
        <v>4479</v>
      </c>
      <c r="AM59" s="215"/>
      <c r="AN59" s="215"/>
      <c r="AO59" s="215"/>
      <c r="AP59" s="215"/>
      <c r="AQ59" s="215"/>
      <c r="AR59" s="215"/>
      <c r="AS59" s="215"/>
      <c r="AT59" s="227" t="s">
        <v>4588</v>
      </c>
      <c r="AU59" s="215" t="s">
        <v>4471</v>
      </c>
      <c r="AV59" s="215" t="s">
        <v>4462</v>
      </c>
      <c r="AW59" s="228" t="s">
        <v>4630</v>
      </c>
    </row>
    <row r="60" spans="1:268" s="363" customFormat="1" ht="24" customHeight="1">
      <c r="A60" s="52">
        <v>59</v>
      </c>
      <c r="B60" s="226" t="s">
        <v>4488</v>
      </c>
      <c r="C60" s="260" t="s">
        <v>4486</v>
      </c>
      <c r="D60" s="185" t="s">
        <v>4804</v>
      </c>
      <c r="E60" s="221">
        <v>42880</v>
      </c>
      <c r="F60" s="260" t="s">
        <v>1628</v>
      </c>
      <c r="G60" s="215" t="s">
        <v>2051</v>
      </c>
      <c r="H60" s="232" t="s">
        <v>1676</v>
      </c>
      <c r="I60" s="248" t="e">
        <v>#REF!</v>
      </c>
      <c r="J60" s="216"/>
      <c r="K60" s="216" t="e">
        <v>#N/A</v>
      </c>
      <c r="L60" s="215" t="s">
        <v>1722</v>
      </c>
      <c r="M60" s="217" t="s">
        <v>4700</v>
      </c>
      <c r="N60" s="217"/>
      <c r="O60" s="213" t="s">
        <v>4596</v>
      </c>
      <c r="P60" s="213" t="s">
        <v>4643</v>
      </c>
      <c r="Q60" s="213" t="s">
        <v>4617</v>
      </c>
      <c r="R60" s="215" t="s">
        <v>4534</v>
      </c>
      <c r="S60" s="215"/>
      <c r="T60" s="215"/>
      <c r="U60" s="213" t="s">
        <v>4714</v>
      </c>
      <c r="V60" s="213" t="e">
        <v>#N/A</v>
      </c>
      <c r="W60" s="260"/>
      <c r="X60" s="221" t="s">
        <v>4</v>
      </c>
      <c r="Y60" s="222" t="s">
        <v>4663</v>
      </c>
      <c r="Z60" s="217" t="s">
        <v>4742</v>
      </c>
      <c r="AA60" s="222" t="s">
        <v>4665</v>
      </c>
      <c r="AB60" s="223" t="s">
        <v>4665</v>
      </c>
      <c r="AC60" s="215" t="s">
        <v>531</v>
      </c>
      <c r="AD60" s="215" t="s">
        <v>1676</v>
      </c>
      <c r="AE60" s="215"/>
      <c r="AF60" s="215" t="s">
        <v>1676</v>
      </c>
      <c r="AG60" s="215" t="s">
        <v>4534</v>
      </c>
      <c r="AH60" s="215" t="s">
        <v>4365</v>
      </c>
      <c r="AI60" s="215" t="s">
        <v>1625</v>
      </c>
      <c r="AJ60" s="215" t="s">
        <v>4480</v>
      </c>
      <c r="AK60" s="215"/>
      <c r="AL60" s="215" t="s">
        <v>4479</v>
      </c>
      <c r="AM60" s="215"/>
      <c r="AN60" s="215"/>
      <c r="AO60" s="215"/>
      <c r="AP60" s="215"/>
      <c r="AQ60" s="215"/>
      <c r="AR60" s="215"/>
      <c r="AS60" s="215"/>
      <c r="AT60" s="227" t="s">
        <v>4588</v>
      </c>
      <c r="AU60" s="215" t="s">
        <v>4471</v>
      </c>
      <c r="AV60" s="215" t="s">
        <v>4462</v>
      </c>
      <c r="AW60" s="228" t="s">
        <v>4630</v>
      </c>
      <c r="AX60" s="227"/>
      <c r="AY60" s="227"/>
      <c r="AZ60" s="227"/>
      <c r="BA60" s="227"/>
      <c r="BB60" s="227"/>
      <c r="BC60" s="227"/>
      <c r="BD60" s="227"/>
      <c r="BE60" s="227"/>
      <c r="BF60" s="227"/>
      <c r="BG60" s="227"/>
      <c r="BH60" s="227"/>
      <c r="BI60" s="227"/>
      <c r="BJ60" s="227"/>
      <c r="BK60" s="227"/>
      <c r="BL60" s="227"/>
      <c r="BM60" s="227"/>
      <c r="BN60" s="227"/>
      <c r="BO60" s="227"/>
      <c r="BP60" s="227"/>
      <c r="BQ60" s="227"/>
      <c r="BR60" s="227"/>
      <c r="BS60" s="227"/>
      <c r="BT60" s="227"/>
      <c r="BU60" s="227"/>
      <c r="BV60" s="227"/>
      <c r="BW60" s="227"/>
      <c r="BX60" s="227"/>
      <c r="BY60" s="227"/>
      <c r="BZ60" s="227"/>
      <c r="CA60" s="227"/>
      <c r="CB60" s="227"/>
      <c r="CC60" s="227"/>
      <c r="CD60" s="227"/>
      <c r="CE60" s="227"/>
      <c r="CF60" s="227"/>
      <c r="CG60" s="227"/>
      <c r="CH60" s="227"/>
      <c r="CI60" s="227"/>
      <c r="CJ60" s="227"/>
      <c r="CK60" s="227"/>
      <c r="CL60" s="227"/>
      <c r="CM60" s="227"/>
      <c r="CN60" s="227"/>
      <c r="CO60" s="227"/>
      <c r="CP60" s="227"/>
      <c r="CQ60" s="227"/>
      <c r="CR60" s="227"/>
      <c r="CS60" s="227"/>
      <c r="CT60" s="227"/>
      <c r="CU60" s="227"/>
      <c r="CV60" s="227"/>
      <c r="CW60" s="227"/>
      <c r="CX60" s="227"/>
      <c r="CY60" s="227"/>
      <c r="CZ60" s="227"/>
      <c r="DA60" s="227"/>
      <c r="DB60" s="227"/>
      <c r="DC60" s="227"/>
      <c r="DD60" s="227"/>
      <c r="DE60" s="227"/>
      <c r="DF60" s="227"/>
      <c r="DG60" s="227"/>
      <c r="DH60" s="227"/>
      <c r="DI60" s="227"/>
      <c r="DJ60" s="227"/>
      <c r="DK60" s="227"/>
      <c r="DL60" s="227"/>
      <c r="DM60" s="227"/>
      <c r="DN60" s="227"/>
      <c r="DO60" s="227"/>
      <c r="DP60" s="227"/>
      <c r="DQ60" s="227"/>
      <c r="DR60" s="227"/>
      <c r="DS60" s="227"/>
      <c r="DT60" s="227"/>
      <c r="DU60" s="227"/>
      <c r="DV60" s="227"/>
      <c r="DW60" s="227"/>
      <c r="DX60" s="227"/>
      <c r="DY60" s="227"/>
      <c r="DZ60" s="227"/>
      <c r="EA60" s="227"/>
      <c r="EB60" s="227"/>
      <c r="EC60" s="227"/>
      <c r="ED60" s="227"/>
      <c r="EE60" s="227"/>
      <c r="EF60" s="227"/>
      <c r="EG60" s="227"/>
      <c r="EH60" s="227"/>
      <c r="EI60" s="227"/>
      <c r="EJ60" s="227"/>
      <c r="EK60" s="227"/>
      <c r="EL60" s="227"/>
      <c r="EM60" s="227"/>
      <c r="EN60" s="227"/>
      <c r="EO60" s="227"/>
      <c r="EP60" s="227"/>
      <c r="EQ60" s="227"/>
      <c r="ER60" s="227"/>
      <c r="ES60" s="227"/>
      <c r="ET60" s="227"/>
      <c r="EU60" s="227"/>
      <c r="EV60" s="227"/>
      <c r="EW60" s="227"/>
      <c r="EX60" s="227"/>
      <c r="EY60" s="227"/>
      <c r="EZ60" s="227"/>
      <c r="FA60" s="227"/>
      <c r="FB60" s="227"/>
      <c r="FC60" s="227"/>
      <c r="FD60" s="227"/>
      <c r="FE60" s="227"/>
      <c r="FF60" s="227"/>
      <c r="FG60" s="227"/>
      <c r="FH60" s="227"/>
      <c r="FI60" s="227"/>
      <c r="FJ60" s="227"/>
      <c r="FK60" s="227"/>
      <c r="FL60" s="227"/>
      <c r="FM60" s="227"/>
      <c r="FN60" s="227"/>
      <c r="FO60" s="227"/>
      <c r="FP60" s="227"/>
      <c r="FQ60" s="227"/>
      <c r="FR60" s="227"/>
      <c r="FS60" s="227"/>
      <c r="FT60" s="227"/>
      <c r="FU60" s="227"/>
      <c r="FV60" s="227"/>
      <c r="FW60" s="227"/>
      <c r="FX60" s="227"/>
      <c r="FY60" s="227"/>
      <c r="FZ60" s="227"/>
      <c r="GA60" s="227"/>
      <c r="GB60" s="227"/>
      <c r="GC60" s="227"/>
      <c r="GD60" s="227"/>
      <c r="GE60" s="227"/>
      <c r="GF60" s="227"/>
      <c r="GG60" s="227"/>
      <c r="GH60" s="227"/>
      <c r="GI60" s="227"/>
      <c r="GJ60" s="227"/>
      <c r="GK60" s="227"/>
      <c r="GL60" s="227"/>
      <c r="GM60" s="227"/>
      <c r="GN60" s="227"/>
      <c r="GO60" s="227"/>
      <c r="GP60" s="227"/>
      <c r="GQ60" s="227"/>
      <c r="GR60" s="227"/>
      <c r="GS60" s="227"/>
      <c r="GT60" s="227"/>
      <c r="GU60" s="227"/>
      <c r="GV60" s="227"/>
      <c r="GW60" s="227"/>
      <c r="GX60" s="227"/>
      <c r="GY60" s="227"/>
      <c r="GZ60" s="227"/>
      <c r="HA60" s="227"/>
      <c r="HB60" s="227"/>
      <c r="HC60" s="227"/>
      <c r="HD60" s="227"/>
      <c r="HE60" s="227"/>
      <c r="HF60" s="227"/>
      <c r="HG60" s="227"/>
      <c r="HH60" s="227"/>
      <c r="HI60" s="227"/>
      <c r="HJ60" s="227"/>
      <c r="HK60" s="227"/>
      <c r="HL60" s="227"/>
      <c r="HM60" s="227"/>
      <c r="HN60" s="227"/>
      <c r="HO60" s="227"/>
      <c r="HP60" s="227"/>
      <c r="HQ60" s="227"/>
      <c r="HR60" s="227"/>
      <c r="HS60" s="227"/>
      <c r="HT60" s="227"/>
      <c r="HU60" s="227"/>
      <c r="HV60" s="227"/>
      <c r="HW60" s="227"/>
      <c r="HX60" s="227"/>
      <c r="HY60" s="227"/>
      <c r="HZ60" s="227"/>
      <c r="IA60" s="227"/>
      <c r="IB60" s="227"/>
      <c r="IC60" s="227"/>
      <c r="ID60" s="227"/>
      <c r="IE60" s="227"/>
      <c r="IF60" s="227"/>
      <c r="IG60" s="227"/>
      <c r="IH60" s="227"/>
      <c r="II60" s="227"/>
      <c r="IJ60" s="227"/>
      <c r="IK60" s="227"/>
      <c r="IL60" s="227"/>
      <c r="IM60" s="227"/>
      <c r="IN60" s="227"/>
      <c r="IO60" s="227"/>
      <c r="IP60" s="227"/>
      <c r="IQ60" s="227"/>
      <c r="IR60" s="227"/>
      <c r="IS60" s="227"/>
      <c r="IT60" s="227"/>
      <c r="IU60" s="227"/>
      <c r="IV60" s="227"/>
      <c r="IW60" s="227"/>
      <c r="IX60" s="227"/>
      <c r="IY60" s="227"/>
      <c r="IZ60" s="227"/>
      <c r="JA60" s="227"/>
      <c r="JB60" s="227"/>
      <c r="JC60" s="227"/>
      <c r="JD60" s="227"/>
      <c r="JE60" s="227"/>
      <c r="JF60" s="227"/>
      <c r="JG60" s="227"/>
      <c r="JH60" s="227"/>
    </row>
    <row r="61" spans="1:268" s="227" customFormat="1" ht="24" customHeight="1">
      <c r="A61" s="52">
        <v>60</v>
      </c>
      <c r="B61" s="226" t="s">
        <v>4489</v>
      </c>
      <c r="C61" s="260" t="s">
        <v>4486</v>
      </c>
      <c r="D61" s="185" t="s">
        <v>4804</v>
      </c>
      <c r="E61" s="221">
        <v>42880</v>
      </c>
      <c r="F61" s="260" t="s">
        <v>1628</v>
      </c>
      <c r="G61" s="215" t="s">
        <v>2051</v>
      </c>
      <c r="H61" s="232" t="s">
        <v>1676</v>
      </c>
      <c r="I61" s="248" t="e">
        <v>#REF!</v>
      </c>
      <c r="J61" s="216"/>
      <c r="K61" s="216" t="e">
        <v>#N/A</v>
      </c>
      <c r="L61" s="215" t="s">
        <v>1722</v>
      </c>
      <c r="M61" s="217" t="s">
        <v>4700</v>
      </c>
      <c r="N61" s="217"/>
      <c r="O61" s="213" t="s">
        <v>4596</v>
      </c>
      <c r="P61" s="213" t="s">
        <v>4643</v>
      </c>
      <c r="Q61" s="213" t="s">
        <v>4617</v>
      </c>
      <c r="R61" s="215" t="s">
        <v>4534</v>
      </c>
      <c r="S61" s="215"/>
      <c r="T61" s="215"/>
      <c r="U61" s="213" t="s">
        <v>4714</v>
      </c>
      <c r="V61" s="213" t="e">
        <v>#N/A</v>
      </c>
      <c r="W61" s="260"/>
      <c r="X61" s="221" t="s">
        <v>4</v>
      </c>
      <c r="Y61" s="222" t="s">
        <v>4663</v>
      </c>
      <c r="Z61" s="217" t="s">
        <v>4742</v>
      </c>
      <c r="AA61" s="222" t="s">
        <v>4665</v>
      </c>
      <c r="AB61" s="223" t="s">
        <v>4665</v>
      </c>
      <c r="AC61" s="215" t="s">
        <v>531</v>
      </c>
      <c r="AD61" s="215" t="s">
        <v>1676</v>
      </c>
      <c r="AE61" s="215"/>
      <c r="AF61" s="215" t="s">
        <v>1676</v>
      </c>
      <c r="AG61" s="215" t="s">
        <v>4534</v>
      </c>
      <c r="AH61" s="215" t="s">
        <v>4365</v>
      </c>
      <c r="AI61" s="215" t="s">
        <v>1625</v>
      </c>
      <c r="AJ61" s="215" t="s">
        <v>4480</v>
      </c>
      <c r="AK61" s="215"/>
      <c r="AL61" s="215" t="s">
        <v>4479</v>
      </c>
      <c r="AM61" s="215"/>
      <c r="AN61" s="215"/>
      <c r="AO61" s="215"/>
      <c r="AP61" s="215"/>
      <c r="AQ61" s="215"/>
      <c r="AR61" s="215"/>
      <c r="AS61" s="215"/>
      <c r="AT61" s="227" t="s">
        <v>4588</v>
      </c>
      <c r="AU61" s="215" t="s">
        <v>4471</v>
      </c>
      <c r="AV61" s="215" t="s">
        <v>4462</v>
      </c>
      <c r="AW61" s="228" t="s">
        <v>4630</v>
      </c>
    </row>
    <row r="62" spans="1:268" s="227" customFormat="1" ht="24" customHeight="1">
      <c r="A62" s="52">
        <v>61</v>
      </c>
      <c r="B62" s="226" t="s">
        <v>4490</v>
      </c>
      <c r="C62" s="260" t="s">
        <v>4486</v>
      </c>
      <c r="D62" s="185" t="s">
        <v>4804</v>
      </c>
      <c r="E62" s="221">
        <v>42880</v>
      </c>
      <c r="F62" s="260" t="s">
        <v>1628</v>
      </c>
      <c r="G62" s="215" t="s">
        <v>2051</v>
      </c>
      <c r="H62" s="232" t="s">
        <v>1676</v>
      </c>
      <c r="I62" s="248" t="e">
        <v>#REF!</v>
      </c>
      <c r="J62" s="216"/>
      <c r="K62" s="216" t="e">
        <v>#N/A</v>
      </c>
      <c r="L62" s="215" t="s">
        <v>1722</v>
      </c>
      <c r="M62" s="217" t="s">
        <v>4700</v>
      </c>
      <c r="N62" s="217"/>
      <c r="O62" s="213" t="s">
        <v>4596</v>
      </c>
      <c r="P62" s="213" t="s">
        <v>4643</v>
      </c>
      <c r="Q62" s="213" t="s">
        <v>4617</v>
      </c>
      <c r="R62" s="215" t="s">
        <v>4534</v>
      </c>
      <c r="S62" s="215"/>
      <c r="T62" s="215"/>
      <c r="U62" s="213" t="s">
        <v>4714</v>
      </c>
      <c r="V62" s="213" t="e">
        <v>#N/A</v>
      </c>
      <c r="W62" s="260"/>
      <c r="X62" s="221" t="s">
        <v>4</v>
      </c>
      <c r="Y62" s="222" t="s">
        <v>4663</v>
      </c>
      <c r="Z62" s="217" t="s">
        <v>4742</v>
      </c>
      <c r="AA62" s="222" t="s">
        <v>4665</v>
      </c>
      <c r="AB62" s="223" t="s">
        <v>4665</v>
      </c>
      <c r="AC62" s="215" t="s">
        <v>531</v>
      </c>
      <c r="AD62" s="215" t="s">
        <v>1676</v>
      </c>
      <c r="AE62" s="215"/>
      <c r="AF62" s="215" t="s">
        <v>1676</v>
      </c>
      <c r="AG62" s="215" t="s">
        <v>4534</v>
      </c>
      <c r="AH62" s="215" t="s">
        <v>4365</v>
      </c>
      <c r="AI62" s="215" t="s">
        <v>1625</v>
      </c>
      <c r="AJ62" s="215" t="s">
        <v>4480</v>
      </c>
      <c r="AK62" s="215"/>
      <c r="AL62" s="215" t="s">
        <v>4479</v>
      </c>
      <c r="AM62" s="215"/>
      <c r="AN62" s="215"/>
      <c r="AO62" s="215"/>
      <c r="AP62" s="215"/>
      <c r="AQ62" s="215"/>
      <c r="AR62" s="215"/>
      <c r="AS62" s="215"/>
      <c r="AT62" s="227" t="s">
        <v>4588</v>
      </c>
      <c r="AU62" s="215" t="s">
        <v>4471</v>
      </c>
      <c r="AV62" s="215" t="s">
        <v>4462</v>
      </c>
      <c r="AW62" s="228" t="s">
        <v>4630</v>
      </c>
    </row>
    <row r="63" spans="1:268" s="227" customFormat="1" ht="24" customHeight="1">
      <c r="A63" s="52">
        <v>62</v>
      </c>
      <c r="B63" s="229" t="s">
        <v>4403</v>
      </c>
      <c r="C63" s="230" t="s">
        <v>4404</v>
      </c>
      <c r="D63" s="185" t="s">
        <v>4804</v>
      </c>
      <c r="E63" s="231">
        <v>41136</v>
      </c>
      <c r="F63" s="215" t="s">
        <v>1628</v>
      </c>
      <c r="G63" s="219" t="s">
        <v>1996</v>
      </c>
      <c r="H63" s="232" t="s">
        <v>4779</v>
      </c>
      <c r="I63" s="248" t="e">
        <v>#REF!</v>
      </c>
      <c r="J63" s="216"/>
      <c r="K63" s="216" t="s">
        <v>4382</v>
      </c>
      <c r="L63" s="213"/>
      <c r="M63" s="217" t="s">
        <v>4735</v>
      </c>
      <c r="N63" s="217"/>
      <c r="O63" s="213" t="s">
        <v>4600</v>
      </c>
      <c r="P63" s="213" t="s">
        <v>4596</v>
      </c>
      <c r="Q63" s="213" t="e">
        <v>#N/A</v>
      </c>
      <c r="R63" s="230" t="e">
        <v>#N/A</v>
      </c>
      <c r="S63" s="220"/>
      <c r="T63" s="215" t="s">
        <v>4445</v>
      </c>
      <c r="U63" s="215"/>
      <c r="V63" s="213"/>
      <c r="W63" s="230" t="e">
        <v>#N/A</v>
      </c>
      <c r="X63" s="221"/>
      <c r="Y63" s="222"/>
      <c r="Z63" s="217"/>
      <c r="AA63" s="222" t="s">
        <v>4751</v>
      </c>
      <c r="AB63" s="223" t="s">
        <v>4663</v>
      </c>
      <c r="AC63" s="229"/>
      <c r="AD63" s="229" t="s">
        <v>4407</v>
      </c>
      <c r="AE63" s="224" t="s">
        <v>4511</v>
      </c>
      <c r="AF63" s="229" t="s">
        <v>3484</v>
      </c>
      <c r="AG63" s="230" t="s">
        <v>4511</v>
      </c>
      <c r="AH63" s="215"/>
      <c r="AI63" s="233" t="s">
        <v>1627</v>
      </c>
      <c r="AJ63" s="215"/>
      <c r="AK63" s="230"/>
      <c r="AL63" s="230" t="s">
        <v>4405</v>
      </c>
      <c r="AM63" s="215"/>
      <c r="AN63" s="215"/>
      <c r="AO63" s="215"/>
      <c r="AP63" s="215"/>
      <c r="AQ63" s="215"/>
      <c r="AR63" s="215"/>
      <c r="AS63" s="215"/>
      <c r="AT63" s="227" t="s">
        <v>4588</v>
      </c>
      <c r="AU63" s="215"/>
      <c r="AW63" s="228"/>
    </row>
    <row r="64" spans="1:268" ht="16.5">
      <c r="A64" s="52">
        <v>63</v>
      </c>
      <c r="B64" s="510" t="s">
        <v>1647</v>
      </c>
      <c r="C64" s="482">
        <v>7332000</v>
      </c>
      <c r="D64" s="185" t="s">
        <v>4804</v>
      </c>
      <c r="E64" s="496">
        <v>39321</v>
      </c>
      <c r="F64" s="482" t="s">
        <v>1646</v>
      </c>
      <c r="G64" s="482" t="s">
        <v>4456</v>
      </c>
      <c r="H64" s="482" t="s">
        <v>1676</v>
      </c>
      <c r="I64" s="483"/>
      <c r="J64" s="483"/>
      <c r="K64" s="496"/>
      <c r="L64" s="482"/>
      <c r="M64" s="484"/>
      <c r="N64" s="485"/>
      <c r="O64" s="485"/>
      <c r="P64" s="482"/>
      <c r="Q64" s="487"/>
      <c r="R64" s="488"/>
      <c r="S64" s="488"/>
      <c r="T64" s="489"/>
      <c r="U64" s="482"/>
      <c r="V64" s="490"/>
      <c r="W64" s="482"/>
      <c r="X64" s="486"/>
      <c r="Y64" s="486"/>
      <c r="Z64" s="486"/>
      <c r="AA64" s="484"/>
      <c r="AB64" s="484"/>
      <c r="AC64" s="491"/>
      <c r="AD64" s="492"/>
      <c r="AE64" s="493"/>
      <c r="AF64" s="482"/>
      <c r="AG64" s="482"/>
      <c r="AH64" s="494"/>
      <c r="AI64" s="482"/>
      <c r="AJ64" s="482"/>
      <c r="AK64" s="494"/>
      <c r="AL64" s="482"/>
      <c r="AM64" s="482"/>
      <c r="AN64" s="494"/>
      <c r="AO64" s="482"/>
      <c r="AP64" s="482"/>
      <c r="AQ64" s="482"/>
      <c r="AR64" s="482"/>
      <c r="AS64" s="482"/>
      <c r="AT64" s="482"/>
      <c r="AU64" s="482"/>
      <c r="AV64" s="482"/>
      <c r="AW64" s="495"/>
      <c r="AX64" s="482"/>
      <c r="AY64" s="495"/>
    </row>
    <row r="65" spans="1:51" ht="16.5">
      <c r="A65" s="52">
        <v>64</v>
      </c>
      <c r="B65" s="510" t="s">
        <v>1649</v>
      </c>
      <c r="C65" s="482" t="s">
        <v>1648</v>
      </c>
      <c r="D65" s="185" t="s">
        <v>4804</v>
      </c>
      <c r="E65" s="496">
        <v>39321</v>
      </c>
      <c r="F65" s="482" t="s">
        <v>1646</v>
      </c>
      <c r="G65" s="482" t="s">
        <v>4456</v>
      </c>
      <c r="H65" s="482" t="s">
        <v>1676</v>
      </c>
      <c r="I65" s="497"/>
      <c r="J65" s="483"/>
      <c r="K65" s="496"/>
      <c r="L65" s="482"/>
      <c r="M65" s="484"/>
      <c r="N65" s="485"/>
      <c r="O65" s="485"/>
      <c r="P65" s="482"/>
      <c r="Q65" s="487"/>
      <c r="R65" s="488"/>
      <c r="S65" s="488"/>
      <c r="T65" s="489"/>
      <c r="U65" s="482"/>
      <c r="V65" s="490"/>
      <c r="W65" s="482"/>
      <c r="X65" s="486"/>
      <c r="Y65" s="486"/>
      <c r="Z65" s="486"/>
      <c r="AA65" s="484"/>
      <c r="AB65" s="484"/>
      <c r="AC65" s="491"/>
      <c r="AD65" s="492"/>
      <c r="AE65" s="493"/>
      <c r="AF65" s="482"/>
      <c r="AG65" s="482"/>
      <c r="AH65" s="494"/>
      <c r="AI65" s="482"/>
      <c r="AJ65" s="482"/>
      <c r="AK65" s="494"/>
      <c r="AL65" s="482"/>
      <c r="AM65" s="482"/>
      <c r="AN65" s="494"/>
      <c r="AO65" s="482"/>
      <c r="AP65" s="482"/>
      <c r="AQ65" s="482"/>
      <c r="AR65" s="482"/>
      <c r="AS65" s="482"/>
      <c r="AT65" s="482"/>
      <c r="AU65" s="482"/>
      <c r="AV65" s="482"/>
      <c r="AW65" s="495"/>
      <c r="AX65" s="482"/>
      <c r="AY65" s="495"/>
    </row>
    <row r="66" spans="1:51" ht="16.5">
      <c r="A66" s="52">
        <v>65</v>
      </c>
      <c r="B66" s="510" t="s">
        <v>1650</v>
      </c>
      <c r="C66" s="482" t="s">
        <v>1651</v>
      </c>
      <c r="D66" s="185" t="s">
        <v>4804</v>
      </c>
      <c r="E66" s="496">
        <v>39321</v>
      </c>
      <c r="F66" s="482" t="s">
        <v>1646</v>
      </c>
      <c r="G66" s="482" t="s">
        <v>4456</v>
      </c>
      <c r="H66" s="482" t="s">
        <v>1676</v>
      </c>
      <c r="I66" s="483"/>
      <c r="J66" s="483"/>
      <c r="K66" s="496"/>
      <c r="L66" s="482"/>
      <c r="M66" s="484"/>
      <c r="N66" s="485"/>
      <c r="O66" s="485"/>
      <c r="P66" s="482"/>
      <c r="Q66" s="487"/>
      <c r="R66" s="488"/>
      <c r="S66" s="488"/>
      <c r="T66" s="489"/>
      <c r="U66" s="482"/>
      <c r="V66" s="490"/>
      <c r="W66" s="482"/>
      <c r="X66" s="486"/>
      <c r="Y66" s="486"/>
      <c r="Z66" s="486"/>
      <c r="AA66" s="484"/>
      <c r="AB66" s="484"/>
      <c r="AC66" s="491"/>
      <c r="AD66" s="492"/>
      <c r="AE66" s="493"/>
      <c r="AF66" s="482"/>
      <c r="AG66" s="482"/>
      <c r="AH66" s="494"/>
      <c r="AI66" s="482"/>
      <c r="AJ66" s="482"/>
      <c r="AK66" s="494"/>
      <c r="AL66" s="482"/>
      <c r="AM66" s="482"/>
      <c r="AN66" s="494"/>
      <c r="AO66" s="482"/>
      <c r="AP66" s="482"/>
      <c r="AQ66" s="482"/>
      <c r="AR66" s="482"/>
      <c r="AS66" s="482"/>
      <c r="AT66" s="482"/>
      <c r="AU66" s="482"/>
      <c r="AV66" s="482"/>
      <c r="AW66" s="495"/>
      <c r="AX66" s="482"/>
      <c r="AY66" s="495"/>
    </row>
    <row r="67" spans="1:51" ht="16.5">
      <c r="A67" s="52">
        <v>66</v>
      </c>
      <c r="B67" s="510" t="s">
        <v>1652</v>
      </c>
      <c r="C67" s="482" t="s">
        <v>1651</v>
      </c>
      <c r="D67" s="185" t="s">
        <v>4804</v>
      </c>
      <c r="E67" s="496">
        <v>39321</v>
      </c>
      <c r="F67" s="482" t="s">
        <v>1646</v>
      </c>
      <c r="G67" s="482" t="s">
        <v>4456</v>
      </c>
      <c r="H67" s="482" t="s">
        <v>1676</v>
      </c>
      <c r="I67" s="483"/>
      <c r="J67" s="483"/>
      <c r="K67" s="496"/>
      <c r="L67" s="482"/>
      <c r="M67" s="484"/>
      <c r="N67" s="485"/>
      <c r="O67" s="485"/>
      <c r="P67" s="482"/>
      <c r="Q67" s="487"/>
      <c r="R67" s="488"/>
      <c r="S67" s="488"/>
      <c r="T67" s="489"/>
      <c r="U67" s="482"/>
      <c r="V67" s="490"/>
      <c r="W67" s="482"/>
      <c r="X67" s="486"/>
      <c r="Y67" s="486"/>
      <c r="Z67" s="486"/>
      <c r="AA67" s="484"/>
      <c r="AB67" s="484"/>
      <c r="AC67" s="491"/>
      <c r="AD67" s="492"/>
      <c r="AE67" s="493"/>
      <c r="AF67" s="482"/>
      <c r="AG67" s="482"/>
      <c r="AH67" s="494"/>
      <c r="AI67" s="482"/>
      <c r="AJ67" s="482"/>
      <c r="AK67" s="494"/>
      <c r="AL67" s="482"/>
      <c r="AM67" s="482"/>
      <c r="AN67" s="494"/>
      <c r="AO67" s="482"/>
      <c r="AP67" s="482"/>
      <c r="AQ67" s="482"/>
      <c r="AR67" s="482"/>
      <c r="AS67" s="482"/>
      <c r="AT67" s="482"/>
      <c r="AU67" s="482"/>
      <c r="AV67" s="482"/>
      <c r="AW67" s="495"/>
      <c r="AX67" s="482"/>
      <c r="AY67" s="495"/>
    </row>
    <row r="68" spans="1:51" ht="24">
      <c r="A68" s="52">
        <v>67</v>
      </c>
      <c r="B68" s="510" t="s">
        <v>1672</v>
      </c>
      <c r="C68" s="482" t="s">
        <v>4439</v>
      </c>
      <c r="D68" s="185" t="s">
        <v>4804</v>
      </c>
      <c r="E68" s="496">
        <v>39956.718055555553</v>
      </c>
      <c r="F68" s="482" t="s">
        <v>1628</v>
      </c>
      <c r="G68" s="482" t="s">
        <v>2002</v>
      </c>
      <c r="H68" s="482" t="s">
        <v>4441</v>
      </c>
      <c r="I68" s="497"/>
      <c r="J68" s="483"/>
      <c r="K68" s="496"/>
      <c r="L68" s="482"/>
      <c r="M68" s="484"/>
      <c r="N68" s="485"/>
      <c r="O68" s="485"/>
      <c r="P68" s="482"/>
      <c r="Q68" s="487"/>
      <c r="R68" s="488"/>
      <c r="S68" s="488"/>
      <c r="T68" s="489"/>
      <c r="U68" s="482"/>
      <c r="V68" s="490"/>
      <c r="W68" s="482"/>
      <c r="X68" s="486"/>
      <c r="Y68" s="486"/>
      <c r="Z68" s="486"/>
      <c r="AA68" s="491"/>
      <c r="AB68" s="484"/>
      <c r="AC68" s="491"/>
      <c r="AD68" s="492"/>
      <c r="AE68" s="493"/>
      <c r="AF68" s="482"/>
      <c r="AG68" s="482"/>
      <c r="AH68" s="494"/>
      <c r="AI68" s="482"/>
      <c r="AJ68" s="482"/>
      <c r="AK68" s="494"/>
      <c r="AL68" s="482"/>
      <c r="AM68" s="482"/>
      <c r="AN68" s="494"/>
      <c r="AO68" s="482"/>
      <c r="AP68" s="482"/>
      <c r="AQ68" s="482"/>
      <c r="AR68" s="482"/>
      <c r="AS68" s="482"/>
      <c r="AT68" s="482"/>
      <c r="AU68" s="482"/>
      <c r="AV68" s="482"/>
      <c r="AW68" s="495"/>
      <c r="AX68" s="482"/>
      <c r="AY68" s="495"/>
    </row>
    <row r="69" spans="1:51" ht="16.5">
      <c r="A69" s="52">
        <v>68</v>
      </c>
      <c r="B69" s="510" t="s">
        <v>1656</v>
      </c>
      <c r="C69" s="482" t="s">
        <v>1655</v>
      </c>
      <c r="D69" s="185" t="s">
        <v>4804</v>
      </c>
      <c r="E69" s="496">
        <v>40954</v>
      </c>
      <c r="F69" s="482" t="s">
        <v>907</v>
      </c>
      <c r="G69" s="482" t="s">
        <v>4456</v>
      </c>
      <c r="H69" s="482" t="s">
        <v>4441</v>
      </c>
      <c r="I69" s="483"/>
      <c r="J69" s="483"/>
      <c r="K69" s="496"/>
      <c r="L69" s="482"/>
      <c r="M69" s="484"/>
      <c r="N69" s="485"/>
      <c r="O69" s="485"/>
      <c r="P69" s="482"/>
      <c r="Q69" s="487"/>
      <c r="R69" s="488"/>
      <c r="S69" s="488"/>
      <c r="T69" s="489"/>
      <c r="U69" s="482"/>
      <c r="V69" s="490"/>
      <c r="W69" s="482"/>
      <c r="X69" s="486"/>
      <c r="Y69" s="486"/>
      <c r="Z69" s="486"/>
      <c r="AA69" s="484"/>
      <c r="AB69" s="484"/>
      <c r="AC69" s="491"/>
      <c r="AD69" s="492"/>
      <c r="AE69" s="493"/>
      <c r="AF69" s="482"/>
      <c r="AG69" s="482"/>
      <c r="AH69" s="494"/>
      <c r="AI69" s="482"/>
      <c r="AJ69" s="482"/>
      <c r="AK69" s="494"/>
      <c r="AL69" s="482"/>
      <c r="AM69" s="482"/>
      <c r="AN69" s="494"/>
      <c r="AO69" s="482"/>
      <c r="AP69" s="482"/>
      <c r="AQ69" s="482"/>
      <c r="AR69" s="482"/>
      <c r="AS69" s="482"/>
      <c r="AT69" s="482"/>
      <c r="AU69" s="482"/>
      <c r="AV69" s="482"/>
      <c r="AW69" s="495"/>
      <c r="AX69" s="482"/>
      <c r="AY69" s="495"/>
    </row>
    <row r="70" spans="1:51" ht="16.5">
      <c r="A70" s="52">
        <v>69</v>
      </c>
      <c r="B70" s="510" t="s">
        <v>1654</v>
      </c>
      <c r="C70" s="482" t="s">
        <v>1655</v>
      </c>
      <c r="D70" s="185" t="s">
        <v>4804</v>
      </c>
      <c r="E70" s="496">
        <v>40954</v>
      </c>
      <c r="F70" s="482" t="s">
        <v>907</v>
      </c>
      <c r="G70" s="482" t="s">
        <v>4456</v>
      </c>
      <c r="H70" s="482" t="s">
        <v>4441</v>
      </c>
      <c r="I70" s="497"/>
      <c r="J70" s="483"/>
      <c r="K70" s="496"/>
      <c r="L70" s="482"/>
      <c r="M70" s="484"/>
      <c r="N70" s="485"/>
      <c r="O70" s="485"/>
      <c r="P70" s="482"/>
      <c r="Q70" s="487"/>
      <c r="R70" s="488"/>
      <c r="S70" s="488"/>
      <c r="T70" s="489"/>
      <c r="U70" s="482"/>
      <c r="V70" s="490"/>
      <c r="W70" s="482"/>
      <c r="X70" s="486"/>
      <c r="Y70" s="486"/>
      <c r="Z70" s="486"/>
      <c r="AA70" s="484"/>
      <c r="AB70" s="484"/>
      <c r="AC70" s="491"/>
      <c r="AD70" s="492"/>
      <c r="AE70" s="493"/>
      <c r="AF70" s="482"/>
      <c r="AG70" s="482"/>
      <c r="AH70" s="494"/>
      <c r="AI70" s="482"/>
      <c r="AJ70" s="482"/>
      <c r="AK70" s="494"/>
      <c r="AL70" s="482"/>
      <c r="AM70" s="482"/>
      <c r="AN70" s="494"/>
      <c r="AO70" s="482"/>
      <c r="AP70" s="482"/>
      <c r="AQ70" s="482"/>
      <c r="AR70" s="482"/>
      <c r="AS70" s="482"/>
      <c r="AT70" s="482"/>
      <c r="AU70" s="482"/>
      <c r="AV70" s="482"/>
      <c r="AW70" s="495"/>
      <c r="AX70" s="482"/>
      <c r="AY70" s="495"/>
    </row>
    <row r="71" spans="1:51" ht="16.5">
      <c r="A71" s="52">
        <v>70</v>
      </c>
      <c r="B71" s="511" t="s">
        <v>1659</v>
      </c>
      <c r="C71" s="499" t="s">
        <v>1660</v>
      </c>
      <c r="D71" s="185" t="s">
        <v>4804</v>
      </c>
      <c r="E71" s="501">
        <v>41047</v>
      </c>
      <c r="F71" s="499" t="s">
        <v>907</v>
      </c>
      <c r="G71" s="499" t="s">
        <v>4456</v>
      </c>
      <c r="H71" s="505" t="s">
        <v>1681</v>
      </c>
      <c r="I71" s="500"/>
      <c r="J71" s="500"/>
      <c r="K71" s="501"/>
      <c r="L71" s="499"/>
      <c r="M71" s="499"/>
      <c r="N71" s="485"/>
      <c r="O71" s="485"/>
      <c r="P71" s="482"/>
      <c r="Q71" s="487"/>
      <c r="R71" s="488"/>
      <c r="S71" s="488"/>
      <c r="T71" s="489"/>
      <c r="U71" s="499"/>
      <c r="V71" s="502"/>
      <c r="W71" s="499"/>
      <c r="X71" s="503"/>
      <c r="Y71" s="486"/>
      <c r="Z71" s="503"/>
      <c r="AA71" s="499"/>
      <c r="AB71" s="484"/>
      <c r="AC71" s="491"/>
      <c r="AD71" s="504"/>
      <c r="AE71" s="493"/>
      <c r="AF71" s="499"/>
      <c r="AG71" s="505"/>
      <c r="AH71" s="503"/>
      <c r="AI71" s="505"/>
      <c r="AJ71" s="499"/>
      <c r="AK71" s="503"/>
      <c r="AL71" s="499"/>
      <c r="AM71" s="498"/>
      <c r="AN71" s="499"/>
      <c r="AO71" s="499"/>
      <c r="AP71" s="499"/>
      <c r="AQ71" s="499"/>
      <c r="AR71" s="499"/>
      <c r="AS71" s="499"/>
      <c r="AT71" s="499"/>
      <c r="AU71" s="499"/>
      <c r="AV71" s="499"/>
      <c r="AW71" s="495"/>
      <c r="AX71" s="499"/>
      <c r="AY71" s="506"/>
    </row>
    <row r="72" spans="1:51" ht="16.5">
      <c r="A72" s="52">
        <v>71</v>
      </c>
      <c r="B72" s="511" t="s">
        <v>1661</v>
      </c>
      <c r="C72" s="499" t="s">
        <v>1660</v>
      </c>
      <c r="D72" s="185" t="s">
        <v>4804</v>
      </c>
      <c r="E72" s="501">
        <v>41047</v>
      </c>
      <c r="F72" s="499" t="s">
        <v>907</v>
      </c>
      <c r="G72" s="499" t="s">
        <v>4456</v>
      </c>
      <c r="H72" s="505" t="s">
        <v>1681</v>
      </c>
      <c r="I72" s="500"/>
      <c r="J72" s="500"/>
      <c r="K72" s="501"/>
      <c r="L72" s="499"/>
      <c r="M72" s="499"/>
      <c r="N72" s="485"/>
      <c r="O72" s="485"/>
      <c r="P72" s="482"/>
      <c r="Q72" s="487"/>
      <c r="R72" s="488"/>
      <c r="S72" s="488"/>
      <c r="T72" s="489"/>
      <c r="U72" s="499"/>
      <c r="V72" s="502"/>
      <c r="W72" s="499"/>
      <c r="X72" s="503"/>
      <c r="Y72" s="486"/>
      <c r="Z72" s="503"/>
      <c r="AA72" s="499"/>
      <c r="AB72" s="484"/>
      <c r="AC72" s="491"/>
      <c r="AD72" s="504"/>
      <c r="AE72" s="493"/>
      <c r="AF72" s="499"/>
      <c r="AG72" s="505"/>
      <c r="AH72" s="503"/>
      <c r="AI72" s="505"/>
      <c r="AJ72" s="499"/>
      <c r="AK72" s="503"/>
      <c r="AL72" s="499"/>
      <c r="AM72" s="498"/>
      <c r="AN72" s="499"/>
      <c r="AO72" s="499"/>
      <c r="AP72" s="499"/>
      <c r="AQ72" s="499"/>
      <c r="AR72" s="499"/>
      <c r="AS72" s="499"/>
      <c r="AT72" s="499"/>
      <c r="AU72" s="499"/>
      <c r="AV72" s="499"/>
      <c r="AW72" s="495"/>
      <c r="AX72" s="499"/>
      <c r="AY72" s="506"/>
    </row>
    <row r="73" spans="1:51" ht="16.5">
      <c r="A73" s="52">
        <v>72</v>
      </c>
      <c r="B73" s="511" t="s">
        <v>1664</v>
      </c>
      <c r="C73" s="499" t="s">
        <v>1665</v>
      </c>
      <c r="D73" s="185" t="s">
        <v>4804</v>
      </c>
      <c r="E73" s="501">
        <v>41078</v>
      </c>
      <c r="F73" s="499" t="s">
        <v>907</v>
      </c>
      <c r="G73" s="499" t="s">
        <v>4456</v>
      </c>
      <c r="H73" s="505" t="s">
        <v>1681</v>
      </c>
      <c r="I73" s="500"/>
      <c r="J73" s="500"/>
      <c r="K73" s="501"/>
      <c r="L73" s="499"/>
      <c r="M73" s="499"/>
      <c r="N73" s="485"/>
      <c r="O73" s="485"/>
      <c r="P73" s="482"/>
      <c r="Q73" s="487"/>
      <c r="R73" s="488"/>
      <c r="S73" s="488"/>
      <c r="T73" s="489"/>
      <c r="U73" s="499"/>
      <c r="V73" s="502"/>
      <c r="W73" s="499"/>
      <c r="X73" s="503"/>
      <c r="Y73" s="486"/>
      <c r="Z73" s="503"/>
      <c r="AA73" s="499"/>
      <c r="AB73" s="484"/>
      <c r="AC73" s="491"/>
      <c r="AD73" s="504"/>
      <c r="AE73" s="493"/>
      <c r="AF73" s="499"/>
      <c r="AG73" s="505"/>
      <c r="AH73" s="503"/>
      <c r="AI73" s="505"/>
      <c r="AJ73" s="499"/>
      <c r="AK73" s="503"/>
      <c r="AL73" s="499"/>
      <c r="AM73" s="498"/>
      <c r="AN73" s="499"/>
      <c r="AO73" s="499"/>
      <c r="AP73" s="499"/>
      <c r="AQ73" s="499"/>
      <c r="AR73" s="499"/>
      <c r="AS73" s="499"/>
      <c r="AT73" s="499"/>
      <c r="AU73" s="499"/>
      <c r="AV73" s="499"/>
      <c r="AW73" s="495"/>
      <c r="AX73" s="499"/>
      <c r="AY73" s="506"/>
    </row>
    <row r="74" spans="1:51" ht="16.5">
      <c r="A74" s="52">
        <v>73</v>
      </c>
      <c r="B74" s="510" t="s">
        <v>1662</v>
      </c>
      <c r="C74" s="482" t="s">
        <v>1663</v>
      </c>
      <c r="D74" s="185" t="s">
        <v>4804</v>
      </c>
      <c r="E74" s="496">
        <v>41055</v>
      </c>
      <c r="F74" s="482" t="s">
        <v>907</v>
      </c>
      <c r="G74" s="482" t="s">
        <v>4456</v>
      </c>
      <c r="H74" s="482" t="s">
        <v>4441</v>
      </c>
      <c r="I74" s="483"/>
      <c r="J74" s="483"/>
      <c r="K74" s="496"/>
      <c r="L74" s="482"/>
      <c r="M74" s="484"/>
      <c r="N74" s="485"/>
      <c r="O74" s="485"/>
      <c r="P74" s="482"/>
      <c r="Q74" s="487"/>
      <c r="R74" s="488"/>
      <c r="S74" s="488"/>
      <c r="T74" s="489"/>
      <c r="U74" s="482"/>
      <c r="V74" s="490"/>
      <c r="W74" s="482"/>
      <c r="X74" s="486"/>
      <c r="Y74" s="486"/>
      <c r="Z74" s="486"/>
      <c r="AA74" s="484"/>
      <c r="AB74" s="484"/>
      <c r="AC74" s="491"/>
      <c r="AD74" s="492"/>
      <c r="AE74" s="493"/>
      <c r="AF74" s="482"/>
      <c r="AG74" s="482"/>
      <c r="AH74" s="494"/>
      <c r="AI74" s="482"/>
      <c r="AJ74" s="482"/>
      <c r="AK74" s="494"/>
      <c r="AL74" s="482"/>
      <c r="AM74" s="482"/>
      <c r="AN74" s="482"/>
      <c r="AO74" s="482"/>
      <c r="AP74" s="482"/>
      <c r="AQ74" s="482"/>
      <c r="AR74" s="482"/>
      <c r="AS74" s="482"/>
      <c r="AT74" s="482"/>
      <c r="AU74" s="482"/>
      <c r="AV74" s="482"/>
      <c r="AW74" s="495"/>
      <c r="AX74" s="482"/>
      <c r="AY74" s="495"/>
    </row>
    <row r="75" spans="1:51" ht="16.5">
      <c r="A75" s="52">
        <v>74</v>
      </c>
      <c r="B75" s="510" t="s">
        <v>1657</v>
      </c>
      <c r="C75" s="482" t="s">
        <v>1658</v>
      </c>
      <c r="D75" s="185" t="s">
        <v>4804</v>
      </c>
      <c r="E75" s="496">
        <v>41041</v>
      </c>
      <c r="F75" s="482" t="s">
        <v>907</v>
      </c>
      <c r="G75" s="482" t="s">
        <v>4456</v>
      </c>
      <c r="H75" s="482" t="s">
        <v>4441</v>
      </c>
      <c r="I75" s="483"/>
      <c r="J75" s="483"/>
      <c r="K75" s="496"/>
      <c r="L75" s="482"/>
      <c r="M75" s="484"/>
      <c r="N75" s="485"/>
      <c r="O75" s="485"/>
      <c r="P75" s="482"/>
      <c r="Q75" s="487"/>
      <c r="R75" s="488"/>
      <c r="S75" s="488"/>
      <c r="T75" s="489"/>
      <c r="U75" s="482"/>
      <c r="V75" s="490"/>
      <c r="W75" s="482"/>
      <c r="X75" s="486"/>
      <c r="Y75" s="486"/>
      <c r="Z75" s="486"/>
      <c r="AA75" s="484"/>
      <c r="AB75" s="484"/>
      <c r="AC75" s="491"/>
      <c r="AD75" s="492"/>
      <c r="AE75" s="493"/>
      <c r="AF75" s="482"/>
      <c r="AG75" s="482"/>
      <c r="AH75" s="494"/>
      <c r="AI75" s="482"/>
      <c r="AJ75" s="482"/>
      <c r="AK75" s="494"/>
      <c r="AL75" s="482"/>
      <c r="AM75" s="482"/>
      <c r="AN75" s="494"/>
      <c r="AO75" s="482"/>
      <c r="AP75" s="482"/>
      <c r="AQ75" s="482"/>
      <c r="AR75" s="482"/>
      <c r="AS75" s="482"/>
      <c r="AT75" s="482"/>
      <c r="AU75" s="482"/>
      <c r="AV75" s="482"/>
      <c r="AW75" s="495"/>
      <c r="AX75" s="482"/>
      <c r="AY75" s="495"/>
    </row>
    <row r="76" spans="1:51" ht="16.5">
      <c r="A76" s="52">
        <v>75</v>
      </c>
      <c r="B76" s="510" t="s">
        <v>1641</v>
      </c>
      <c r="C76" s="482" t="s">
        <v>4440</v>
      </c>
      <c r="D76" s="185" t="s">
        <v>4804</v>
      </c>
      <c r="E76" s="496">
        <v>41143</v>
      </c>
      <c r="F76" s="482" t="s">
        <v>81</v>
      </c>
      <c r="G76" s="482" t="s">
        <v>1829</v>
      </c>
      <c r="H76" s="505" t="s">
        <v>1681</v>
      </c>
      <c r="I76" s="483"/>
      <c r="J76" s="483"/>
      <c r="K76" s="496"/>
      <c r="L76" s="482"/>
      <c r="M76" s="484"/>
      <c r="N76" s="485"/>
      <c r="O76" s="485"/>
      <c r="P76" s="482"/>
      <c r="Q76" s="487"/>
      <c r="R76" s="488"/>
      <c r="S76" s="488"/>
      <c r="T76" s="489"/>
      <c r="U76" s="482"/>
      <c r="V76" s="490"/>
      <c r="W76" s="482"/>
      <c r="X76" s="486"/>
      <c r="Y76" s="486"/>
      <c r="Z76" s="486"/>
      <c r="AA76" s="491"/>
      <c r="AB76" s="484"/>
      <c r="AC76" s="491"/>
      <c r="AD76" s="492"/>
      <c r="AE76" s="493"/>
      <c r="AF76" s="482"/>
      <c r="AG76" s="505"/>
      <c r="AH76" s="494"/>
      <c r="AI76" s="505"/>
      <c r="AJ76" s="482"/>
      <c r="AK76" s="494"/>
      <c r="AL76" s="482"/>
      <c r="AM76" s="482"/>
      <c r="AN76" s="482"/>
      <c r="AO76" s="482"/>
      <c r="AP76" s="482"/>
      <c r="AQ76" s="482"/>
      <c r="AR76" s="482"/>
      <c r="AS76" s="482"/>
      <c r="AT76" s="482"/>
      <c r="AU76" s="482"/>
      <c r="AV76" s="482"/>
      <c r="AW76" s="495"/>
      <c r="AX76" s="482"/>
      <c r="AY76" s="495"/>
    </row>
    <row r="77" spans="1:51" ht="16.5">
      <c r="A77" s="52">
        <v>76</v>
      </c>
      <c r="B77" s="510" t="s">
        <v>1639</v>
      </c>
      <c r="C77" s="482" t="s">
        <v>4440</v>
      </c>
      <c r="D77" s="185" t="s">
        <v>4804</v>
      </c>
      <c r="E77" s="496">
        <v>41143</v>
      </c>
      <c r="F77" s="482" t="s">
        <v>81</v>
      </c>
      <c r="G77" s="482" t="s">
        <v>1829</v>
      </c>
      <c r="H77" s="505" t="s">
        <v>1681</v>
      </c>
      <c r="I77" s="483"/>
      <c r="J77" s="483"/>
      <c r="K77" s="496"/>
      <c r="L77" s="482"/>
      <c r="M77" s="484"/>
      <c r="N77" s="485"/>
      <c r="O77" s="485">
        <v>466</v>
      </c>
      <c r="P77" s="482">
        <v>494</v>
      </c>
      <c r="Q77" s="518">
        <v>960</v>
      </c>
      <c r="R77" s="488"/>
      <c r="S77" s="488"/>
      <c r="T77" s="489"/>
      <c r="U77" s="482"/>
      <c r="V77" s="490"/>
      <c r="W77" s="482"/>
      <c r="X77" s="486"/>
      <c r="Y77" s="486"/>
      <c r="Z77" s="486"/>
      <c r="AA77" s="491"/>
      <c r="AB77" s="484"/>
      <c r="AC77" s="491"/>
      <c r="AD77" s="492"/>
      <c r="AE77" s="493"/>
      <c r="AF77" s="482"/>
      <c r="AG77" s="505"/>
      <c r="AH77" s="494"/>
      <c r="AI77" s="505"/>
      <c r="AJ77" s="482"/>
      <c r="AK77" s="494"/>
      <c r="AL77" s="482"/>
      <c r="AM77" s="482"/>
      <c r="AN77" s="482"/>
      <c r="AO77" s="482"/>
      <c r="AP77" s="482"/>
      <c r="AQ77" s="482"/>
      <c r="AR77" s="482"/>
      <c r="AS77" s="482"/>
      <c r="AT77" s="482"/>
      <c r="AU77" s="482"/>
      <c r="AV77" s="482"/>
      <c r="AW77" s="495"/>
      <c r="AX77" s="482"/>
      <c r="AY77" s="495"/>
    </row>
    <row r="78" spans="1:51" ht="16.5">
      <c r="A78" s="52">
        <v>77</v>
      </c>
      <c r="B78" s="510" t="s">
        <v>1634</v>
      </c>
      <c r="C78" s="482" t="s">
        <v>1635</v>
      </c>
      <c r="D78" s="185" t="s">
        <v>4804</v>
      </c>
      <c r="E78" s="496">
        <v>41006</v>
      </c>
      <c r="F78" s="482" t="s">
        <v>729</v>
      </c>
      <c r="G78" s="482" t="s">
        <v>1829</v>
      </c>
      <c r="H78" s="482" t="s">
        <v>1714</v>
      </c>
      <c r="I78" s="483"/>
      <c r="J78" s="483"/>
      <c r="K78" s="496"/>
      <c r="L78" s="482"/>
      <c r="M78" s="484"/>
      <c r="N78" s="485"/>
      <c r="O78" s="485"/>
      <c r="P78" s="482"/>
      <c r="Q78" s="487"/>
      <c r="R78" s="488"/>
      <c r="S78" s="488"/>
      <c r="T78" s="489"/>
      <c r="U78" s="482"/>
      <c r="V78" s="490"/>
      <c r="W78" s="482"/>
      <c r="X78" s="486"/>
      <c r="Y78" s="486"/>
      <c r="Z78" s="486"/>
      <c r="AA78" s="491"/>
      <c r="AB78" s="484"/>
      <c r="AC78" s="491"/>
      <c r="AD78" s="492"/>
      <c r="AE78" s="493"/>
      <c r="AF78" s="482"/>
      <c r="AG78" s="482"/>
      <c r="AH78" s="494"/>
      <c r="AI78" s="482"/>
      <c r="AJ78" s="482"/>
      <c r="AK78" s="494"/>
      <c r="AL78" s="482"/>
      <c r="AM78" s="481"/>
      <c r="AN78" s="482"/>
      <c r="AO78" s="482"/>
      <c r="AP78" s="482"/>
      <c r="AQ78" s="482"/>
      <c r="AR78" s="482"/>
      <c r="AS78" s="482"/>
      <c r="AT78" s="482"/>
      <c r="AU78" s="482"/>
      <c r="AV78" s="482"/>
      <c r="AW78" s="495"/>
      <c r="AX78" s="482"/>
      <c r="AY78" s="495"/>
    </row>
    <row r="79" spans="1:51" ht="16.5">
      <c r="A79" s="52">
        <v>78</v>
      </c>
      <c r="B79" s="229" t="s">
        <v>4253</v>
      </c>
      <c r="C79" s="505" t="s">
        <v>4517</v>
      </c>
      <c r="D79" s="185" t="s">
        <v>4804</v>
      </c>
      <c r="E79" s="487">
        <v>40917</v>
      </c>
      <c r="F79" s="482" t="s">
        <v>546</v>
      </c>
      <c r="G79" s="482" t="s">
        <v>4457</v>
      </c>
      <c r="H79" s="508" t="s">
        <v>1676</v>
      </c>
      <c r="I79" s="483"/>
      <c r="J79" s="483"/>
      <c r="K79" s="496"/>
      <c r="L79" s="482"/>
      <c r="M79" s="484"/>
      <c r="N79" s="507"/>
      <c r="O79" s="485"/>
      <c r="P79" s="482"/>
      <c r="Q79" s="487"/>
      <c r="R79" s="488"/>
      <c r="S79" s="488"/>
      <c r="T79" s="489"/>
      <c r="U79" s="482"/>
      <c r="V79" s="490"/>
      <c r="W79" s="482"/>
      <c r="X79" s="486"/>
      <c r="Y79" s="486"/>
      <c r="Z79" s="486"/>
      <c r="AA79" s="491"/>
      <c r="AB79" s="484"/>
      <c r="AC79" s="491"/>
      <c r="AD79" s="492"/>
      <c r="AE79" s="493"/>
      <c r="AF79" s="482"/>
      <c r="AG79" s="482"/>
      <c r="AH79" s="494"/>
      <c r="AI79" s="482"/>
      <c r="AJ79" s="482"/>
      <c r="AK79" s="494"/>
      <c r="AL79" s="482"/>
      <c r="AM79" s="481"/>
      <c r="AN79" s="482"/>
      <c r="AO79" s="482"/>
      <c r="AP79" s="482"/>
      <c r="AQ79" s="482"/>
      <c r="AR79" s="482"/>
      <c r="AS79" s="482"/>
      <c r="AT79" s="482"/>
      <c r="AU79" s="482"/>
      <c r="AV79" s="482"/>
      <c r="AW79" s="495"/>
      <c r="AX79" s="482"/>
      <c r="AY79" s="495"/>
    </row>
    <row r="80" spans="1:51" ht="35.25" customHeight="1">
      <c r="A80" s="52">
        <v>79</v>
      </c>
      <c r="B80" s="513" t="s">
        <v>4385</v>
      </c>
      <c r="C80" s="162" t="s">
        <v>4386</v>
      </c>
      <c r="D80" s="185" t="s">
        <v>4804</v>
      </c>
      <c r="E80" s="516">
        <v>40956</v>
      </c>
      <c r="F80" s="515" t="s">
        <v>4799</v>
      </c>
      <c r="G80" s="514" t="s">
        <v>4457</v>
      </c>
      <c r="H80" s="513" t="s">
        <v>4387</v>
      </c>
    </row>
    <row r="81" spans="1:52" ht="16.5">
      <c r="A81" s="52">
        <v>80</v>
      </c>
      <c r="B81" s="513" t="s">
        <v>1631</v>
      </c>
      <c r="C81" s="513" t="s">
        <v>1632</v>
      </c>
      <c r="D81" s="185" t="s">
        <v>4804</v>
      </c>
      <c r="E81" s="517">
        <v>40776</v>
      </c>
      <c r="F81" s="513" t="s">
        <v>4801</v>
      </c>
      <c r="G81" s="513" t="s">
        <v>4800</v>
      </c>
      <c r="H81" s="513" t="s">
        <v>4797</v>
      </c>
    </row>
    <row r="82" spans="1:52" ht="16.5">
      <c r="A82" s="52">
        <v>81</v>
      </c>
      <c r="B82" s="513" t="s">
        <v>1633</v>
      </c>
      <c r="C82" s="513" t="s">
        <v>1632</v>
      </c>
      <c r="D82" s="185" t="s">
        <v>4804</v>
      </c>
      <c r="E82" s="517">
        <v>40776</v>
      </c>
      <c r="F82" s="513" t="s">
        <v>4801</v>
      </c>
      <c r="G82" s="513" t="s">
        <v>4800</v>
      </c>
      <c r="H82" s="513" t="s">
        <v>4797</v>
      </c>
    </row>
    <row r="83" spans="1:52" ht="29.25" customHeight="1">
      <c r="A83" s="52">
        <v>82</v>
      </c>
      <c r="B83" s="513" t="s">
        <v>4401</v>
      </c>
      <c r="C83" s="513" t="s">
        <v>4402</v>
      </c>
      <c r="D83" s="185" t="s">
        <v>4804</v>
      </c>
      <c r="E83" s="517">
        <v>40651</v>
      </c>
      <c r="F83" s="513" t="s">
        <v>729</v>
      </c>
      <c r="G83" s="513" t="s">
        <v>4800</v>
      </c>
      <c r="H83" s="513" t="s">
        <v>4798</v>
      </c>
    </row>
    <row r="84" spans="1:52" ht="27" customHeight="1">
      <c r="A84" s="52">
        <v>83</v>
      </c>
      <c r="B84" s="513" t="s">
        <v>4399</v>
      </c>
      <c r="C84" s="513" t="s">
        <v>4400</v>
      </c>
      <c r="D84" s="185" t="s">
        <v>4804</v>
      </c>
      <c r="E84" s="517">
        <v>40642</v>
      </c>
      <c r="F84" s="513" t="s">
        <v>729</v>
      </c>
      <c r="G84" s="513" t="s">
        <v>4800</v>
      </c>
      <c r="H84" s="513" t="s">
        <v>4798</v>
      </c>
    </row>
    <row r="85" spans="1:52" s="3" customFormat="1" ht="36.75" customHeight="1">
      <c r="A85" s="52">
        <v>84</v>
      </c>
      <c r="B85" s="162" t="s">
        <v>1612</v>
      </c>
      <c r="C85" s="156" t="s">
        <v>310</v>
      </c>
      <c r="D85" s="156" t="s">
        <v>4804</v>
      </c>
      <c r="E85" s="206">
        <v>43265</v>
      </c>
      <c r="F85" s="169" t="s">
        <v>38</v>
      </c>
      <c r="G85" s="162" t="s">
        <v>2210</v>
      </c>
      <c r="H85" s="376">
        <v>43458</v>
      </c>
      <c r="I85" s="385" t="e">
        <v>#N/A</v>
      </c>
      <c r="J85" s="206"/>
      <c r="K85" s="207"/>
      <c r="L85" s="207" t="e">
        <v>#N/A</v>
      </c>
      <c r="M85" s="156"/>
      <c r="N85" s="156"/>
      <c r="O85" s="156" t="s">
        <v>4740</v>
      </c>
      <c r="P85" s="156"/>
      <c r="Q85" s="377" t="s">
        <v>4426</v>
      </c>
      <c r="R85" s="156" t="s">
        <v>4596</v>
      </c>
      <c r="S85" s="156" t="s">
        <v>4689</v>
      </c>
      <c r="T85" s="156" t="e">
        <v>#N/A</v>
      </c>
      <c r="U85" s="162" t="s">
        <v>1815</v>
      </c>
      <c r="V85" s="378"/>
      <c r="W85" s="162"/>
      <c r="X85" s="156"/>
      <c r="Y85" s="156" t="e">
        <v>#N/A</v>
      </c>
      <c r="Z85" s="156"/>
      <c r="AA85" s="376" t="s">
        <v>4</v>
      </c>
      <c r="AB85" s="379" t="s">
        <v>1792</v>
      </c>
      <c r="AC85" s="156" t="s">
        <v>4662</v>
      </c>
      <c r="AD85" s="380" t="s">
        <v>3776</v>
      </c>
      <c r="AE85" s="380"/>
      <c r="AF85" s="162" t="s">
        <v>3769</v>
      </c>
      <c r="AG85" s="377" t="s">
        <v>1717</v>
      </c>
      <c r="AH85" s="381"/>
      <c r="AI85" s="377" t="s">
        <v>1717</v>
      </c>
      <c r="AJ85" s="162" t="s">
        <v>1815</v>
      </c>
      <c r="AK85" s="381"/>
      <c r="AL85" s="162" t="s">
        <v>1624</v>
      </c>
      <c r="AM85" s="382"/>
      <c r="AN85" s="381"/>
      <c r="AO85" s="162" t="s">
        <v>3771</v>
      </c>
      <c r="AP85" s="376" t="s">
        <v>2226</v>
      </c>
      <c r="AQ85" s="392" t="s">
        <v>1809</v>
      </c>
      <c r="AR85" s="376">
        <v>43458</v>
      </c>
      <c r="AS85" s="169" t="s">
        <v>3777</v>
      </c>
      <c r="AT85" s="169" t="s">
        <v>3778</v>
      </c>
      <c r="AU85" s="382"/>
      <c r="AV85" s="162"/>
      <c r="AW85" s="376" t="s">
        <v>1810</v>
      </c>
      <c r="AX85" s="162"/>
      <c r="AY85" s="129"/>
      <c r="AZ85" s="383" t="s">
        <v>4637</v>
      </c>
    </row>
    <row r="86" spans="1:52" s="3" customFormat="1" ht="36.75" customHeight="1">
      <c r="A86" s="52">
        <v>85</v>
      </c>
      <c r="B86" s="162" t="s">
        <v>1613</v>
      </c>
      <c r="C86" s="156" t="s">
        <v>310</v>
      </c>
      <c r="D86" s="156" t="s">
        <v>4804</v>
      </c>
      <c r="E86" s="206">
        <v>43265</v>
      </c>
      <c r="F86" s="169" t="s">
        <v>38</v>
      </c>
      <c r="G86" s="162" t="s">
        <v>2210</v>
      </c>
      <c r="H86" s="376">
        <v>43458</v>
      </c>
      <c r="I86" s="385" t="e">
        <v>#N/A</v>
      </c>
      <c r="J86" s="206"/>
      <c r="K86" s="207"/>
      <c r="L86" s="207" t="e">
        <v>#N/A</v>
      </c>
      <c r="M86" s="156"/>
      <c r="N86" s="156"/>
      <c r="O86" s="156" t="s">
        <v>4740</v>
      </c>
      <c r="P86" s="156"/>
      <c r="Q86" s="377" t="s">
        <v>4426</v>
      </c>
      <c r="R86" s="156" t="s">
        <v>4596</v>
      </c>
      <c r="S86" s="156" t="s">
        <v>4689</v>
      </c>
      <c r="T86" s="156" t="e">
        <v>#N/A</v>
      </c>
      <c r="U86" s="162" t="s">
        <v>1815</v>
      </c>
      <c r="V86" s="378"/>
      <c r="W86" s="162"/>
      <c r="X86" s="156"/>
      <c r="Y86" s="156" t="e">
        <v>#N/A</v>
      </c>
      <c r="Z86" s="156"/>
      <c r="AA86" s="376" t="s">
        <v>4</v>
      </c>
      <c r="AB86" s="379" t="s">
        <v>1792</v>
      </c>
      <c r="AC86" s="156" t="s">
        <v>4662</v>
      </c>
      <c r="AD86" s="380" t="s">
        <v>3770</v>
      </c>
      <c r="AE86" s="380"/>
      <c r="AF86" s="162" t="s">
        <v>3769</v>
      </c>
      <c r="AG86" s="377" t="s">
        <v>1717</v>
      </c>
      <c r="AH86" s="381"/>
      <c r="AI86" s="377" t="s">
        <v>1717</v>
      </c>
      <c r="AJ86" s="162" t="s">
        <v>1815</v>
      </c>
      <c r="AK86" s="381"/>
      <c r="AL86" s="162" t="s">
        <v>1624</v>
      </c>
      <c r="AM86" s="382"/>
      <c r="AN86" s="381"/>
      <c r="AO86" s="162" t="s">
        <v>3771</v>
      </c>
      <c r="AP86" s="376" t="s">
        <v>2226</v>
      </c>
      <c r="AQ86" s="392" t="s">
        <v>1809</v>
      </c>
      <c r="AR86" s="376">
        <v>43458</v>
      </c>
      <c r="AS86" s="169" t="s">
        <v>3772</v>
      </c>
      <c r="AT86" s="169" t="s">
        <v>3773</v>
      </c>
      <c r="AU86" s="382"/>
      <c r="AV86" s="162"/>
      <c r="AW86" s="376" t="s">
        <v>1810</v>
      </c>
      <c r="AX86" s="162"/>
      <c r="AY86" s="129"/>
      <c r="AZ86" s="383" t="s">
        <v>4637</v>
      </c>
    </row>
    <row r="87" spans="1:52" s="3" customFormat="1" ht="36.75" customHeight="1">
      <c r="A87" s="52">
        <v>86</v>
      </c>
      <c r="B87" s="162" t="s">
        <v>1614</v>
      </c>
      <c r="C87" s="156" t="s">
        <v>310</v>
      </c>
      <c r="D87" s="156" t="s">
        <v>4804</v>
      </c>
      <c r="E87" s="206">
        <v>43265</v>
      </c>
      <c r="F87" s="169" t="s">
        <v>38</v>
      </c>
      <c r="G87" s="162" t="s">
        <v>2210</v>
      </c>
      <c r="H87" s="376">
        <v>43458</v>
      </c>
      <c r="I87" s="385" t="e">
        <v>#N/A</v>
      </c>
      <c r="J87" s="206"/>
      <c r="K87" s="207"/>
      <c r="L87" s="207" t="e">
        <v>#N/A</v>
      </c>
      <c r="M87" s="156"/>
      <c r="N87" s="156"/>
      <c r="O87" s="156" t="s">
        <v>4740</v>
      </c>
      <c r="P87" s="156"/>
      <c r="Q87" s="377" t="s">
        <v>4426</v>
      </c>
      <c r="R87" s="156" t="s">
        <v>4596</v>
      </c>
      <c r="S87" s="156" t="s">
        <v>4689</v>
      </c>
      <c r="T87" s="156" t="e">
        <v>#N/A</v>
      </c>
      <c r="U87" s="162" t="s">
        <v>1815</v>
      </c>
      <c r="V87" s="378"/>
      <c r="W87" s="162"/>
      <c r="X87" s="156"/>
      <c r="Y87" s="156" t="e">
        <v>#N/A</v>
      </c>
      <c r="Z87" s="156"/>
      <c r="AA87" s="376" t="s">
        <v>4</v>
      </c>
      <c r="AB87" s="379" t="s">
        <v>1792</v>
      </c>
      <c r="AC87" s="156" t="s">
        <v>4662</v>
      </c>
      <c r="AD87" s="380" t="s">
        <v>3776</v>
      </c>
      <c r="AE87" s="380"/>
      <c r="AF87" s="162" t="s">
        <v>3769</v>
      </c>
      <c r="AG87" s="377" t="s">
        <v>1717</v>
      </c>
      <c r="AH87" s="381"/>
      <c r="AI87" s="377" t="s">
        <v>1717</v>
      </c>
      <c r="AJ87" s="162" t="s">
        <v>1815</v>
      </c>
      <c r="AK87" s="381"/>
      <c r="AL87" s="162" t="s">
        <v>1624</v>
      </c>
      <c r="AM87" s="382"/>
      <c r="AN87" s="381"/>
      <c r="AO87" s="162" t="s">
        <v>3771</v>
      </c>
      <c r="AP87" s="376" t="s">
        <v>2226</v>
      </c>
      <c r="AQ87" s="392" t="s">
        <v>1809</v>
      </c>
      <c r="AR87" s="376">
        <v>43458</v>
      </c>
      <c r="AS87" s="169" t="s">
        <v>3779</v>
      </c>
      <c r="AT87" s="169" t="s">
        <v>3780</v>
      </c>
      <c r="AU87" s="382"/>
      <c r="AV87" s="162"/>
      <c r="AW87" s="376" t="s">
        <v>1810</v>
      </c>
      <c r="AX87" s="162"/>
      <c r="AY87" s="129"/>
      <c r="AZ87" s="383" t="s">
        <v>4637</v>
      </c>
    </row>
    <row r="88" spans="1:52" s="3" customFormat="1" ht="36.75" customHeight="1">
      <c r="A88" s="52">
        <v>87</v>
      </c>
      <c r="B88" s="162" t="s">
        <v>1615</v>
      </c>
      <c r="C88" s="156" t="s">
        <v>310</v>
      </c>
      <c r="D88" s="156" t="s">
        <v>4804</v>
      </c>
      <c r="E88" s="206">
        <v>43265</v>
      </c>
      <c r="F88" s="169" t="s">
        <v>38</v>
      </c>
      <c r="G88" s="162" t="s">
        <v>2210</v>
      </c>
      <c r="H88" s="376">
        <v>43458</v>
      </c>
      <c r="I88" s="385" t="e">
        <v>#N/A</v>
      </c>
      <c r="J88" s="206"/>
      <c r="K88" s="207"/>
      <c r="L88" s="207" t="e">
        <v>#N/A</v>
      </c>
      <c r="M88" s="156"/>
      <c r="N88" s="156"/>
      <c r="O88" s="156" t="s">
        <v>4740</v>
      </c>
      <c r="P88" s="156"/>
      <c r="Q88" s="377" t="s">
        <v>4426</v>
      </c>
      <c r="R88" s="156" t="s">
        <v>4596</v>
      </c>
      <c r="S88" s="156" t="s">
        <v>4689</v>
      </c>
      <c r="T88" s="156" t="e">
        <v>#N/A</v>
      </c>
      <c r="U88" s="162" t="s">
        <v>1815</v>
      </c>
      <c r="V88" s="378"/>
      <c r="W88" s="162"/>
      <c r="X88" s="156"/>
      <c r="Y88" s="156" t="e">
        <v>#N/A</v>
      </c>
      <c r="Z88" s="156"/>
      <c r="AA88" s="376" t="s">
        <v>4</v>
      </c>
      <c r="AB88" s="379" t="s">
        <v>1792</v>
      </c>
      <c r="AC88" s="156" t="s">
        <v>4662</v>
      </c>
      <c r="AD88" s="380" t="s">
        <v>3770</v>
      </c>
      <c r="AE88" s="380"/>
      <c r="AF88" s="162" t="s">
        <v>3769</v>
      </c>
      <c r="AG88" s="377" t="s">
        <v>1717</v>
      </c>
      <c r="AH88" s="381"/>
      <c r="AI88" s="377" t="s">
        <v>1717</v>
      </c>
      <c r="AJ88" s="162" t="s">
        <v>1815</v>
      </c>
      <c r="AK88" s="381"/>
      <c r="AL88" s="162" t="s">
        <v>1624</v>
      </c>
      <c r="AM88" s="382"/>
      <c r="AN88" s="381"/>
      <c r="AO88" s="162" t="s">
        <v>3771</v>
      </c>
      <c r="AP88" s="376" t="s">
        <v>2226</v>
      </c>
      <c r="AQ88" s="392" t="s">
        <v>1809</v>
      </c>
      <c r="AR88" s="376">
        <v>43458</v>
      </c>
      <c r="AS88" s="169" t="s">
        <v>3774</v>
      </c>
      <c r="AT88" s="169" t="s">
        <v>3775</v>
      </c>
      <c r="AU88" s="382"/>
      <c r="AV88" s="162"/>
      <c r="AW88" s="376" t="s">
        <v>1810</v>
      </c>
      <c r="AX88" s="162"/>
      <c r="AY88" s="129"/>
      <c r="AZ88" s="383" t="s">
        <v>4637</v>
      </c>
    </row>
    <row r="89" spans="1:52" s="3" customFormat="1" ht="36.75" customHeight="1">
      <c r="A89" s="52">
        <v>88</v>
      </c>
      <c r="B89" s="162" t="s">
        <v>1617</v>
      </c>
      <c r="C89" s="530" t="s">
        <v>312</v>
      </c>
      <c r="D89" s="156" t="s">
        <v>4804</v>
      </c>
      <c r="E89" s="206">
        <v>43309</v>
      </c>
      <c r="F89" s="169" t="s">
        <v>38</v>
      </c>
      <c r="G89" s="162" t="s">
        <v>2210</v>
      </c>
      <c r="H89" s="376">
        <v>43892</v>
      </c>
      <c r="I89" s="385" t="s">
        <v>4789</v>
      </c>
      <c r="J89" s="206"/>
      <c r="K89" s="207"/>
      <c r="L89" s="207" t="e">
        <v>#N/A</v>
      </c>
      <c r="M89" s="156"/>
      <c r="N89" s="156"/>
      <c r="O89" s="156">
        <v>216</v>
      </c>
      <c r="P89" s="156"/>
      <c r="Q89" s="377" t="s">
        <v>4426</v>
      </c>
      <c r="R89" s="156" t="s">
        <v>4596</v>
      </c>
      <c r="S89" s="156" t="s">
        <v>4643</v>
      </c>
      <c r="T89" s="156" t="s">
        <v>4617</v>
      </c>
      <c r="U89" s="162" t="s">
        <v>1492</v>
      </c>
      <c r="V89" s="378"/>
      <c r="W89" s="162"/>
      <c r="X89" s="156"/>
      <c r="Y89" s="156">
        <v>216</v>
      </c>
      <c r="Z89" s="156"/>
      <c r="AA89" s="376" t="s">
        <v>4</v>
      </c>
      <c r="AB89" s="379" t="s">
        <v>4661</v>
      </c>
      <c r="AC89" s="156" t="s">
        <v>4662</v>
      </c>
      <c r="AD89" s="379" t="s">
        <v>1796</v>
      </c>
      <c r="AE89" s="380" t="s">
        <v>1796</v>
      </c>
      <c r="AF89" s="162" t="s">
        <v>2216</v>
      </c>
      <c r="AG89" s="377" t="s">
        <v>1717</v>
      </c>
      <c r="AH89" s="381"/>
      <c r="AI89" s="377" t="s">
        <v>1717</v>
      </c>
      <c r="AJ89" s="162" t="s">
        <v>1492</v>
      </c>
      <c r="AK89" s="381"/>
      <c r="AL89" s="162" t="s">
        <v>1624</v>
      </c>
      <c r="AM89" s="162"/>
      <c r="AN89" s="381"/>
      <c r="AO89" s="162" t="s">
        <v>312</v>
      </c>
      <c r="AP89" s="376" t="s">
        <v>2209</v>
      </c>
      <c r="AQ89" s="392" t="s">
        <v>1809</v>
      </c>
      <c r="AR89" s="376">
        <v>43458</v>
      </c>
      <c r="AS89" s="169" t="s">
        <v>2217</v>
      </c>
      <c r="AT89" s="169" t="s">
        <v>2218</v>
      </c>
      <c r="AU89" s="382"/>
      <c r="AV89" s="162"/>
      <c r="AW89" s="376" t="s">
        <v>1810</v>
      </c>
      <c r="AX89" s="162"/>
      <c r="AY89" s="129"/>
      <c r="AZ89" s="383">
        <v>216</v>
      </c>
    </row>
    <row r="90" spans="1:52" s="3" customFormat="1" ht="36.75" customHeight="1">
      <c r="A90" s="52">
        <v>89</v>
      </c>
      <c r="B90" s="162" t="s">
        <v>1618</v>
      </c>
      <c r="C90" s="530" t="s">
        <v>312</v>
      </c>
      <c r="D90" s="156" t="s">
        <v>4804</v>
      </c>
      <c r="E90" s="206">
        <v>43309</v>
      </c>
      <c r="F90" s="169" t="s">
        <v>38</v>
      </c>
      <c r="G90" s="162" t="s">
        <v>2210</v>
      </c>
      <c r="H90" s="376">
        <v>43892</v>
      </c>
      <c r="I90" s="385" t="s">
        <v>4789</v>
      </c>
      <c r="J90" s="206"/>
      <c r="K90" s="207"/>
      <c r="L90" s="207" t="e">
        <v>#N/A</v>
      </c>
      <c r="M90" s="156"/>
      <c r="N90" s="156"/>
      <c r="O90" s="156">
        <v>216</v>
      </c>
      <c r="P90" s="156"/>
      <c r="Q90" s="377" t="s">
        <v>4426</v>
      </c>
      <c r="R90" s="156" t="s">
        <v>4596</v>
      </c>
      <c r="S90" s="156" t="s">
        <v>4643</v>
      </c>
      <c r="T90" s="156" t="s">
        <v>4617</v>
      </c>
      <c r="U90" s="162" t="s">
        <v>1492</v>
      </c>
      <c r="V90" s="378"/>
      <c r="W90" s="162"/>
      <c r="X90" s="156"/>
      <c r="Y90" s="156">
        <v>216</v>
      </c>
      <c r="Z90" s="156"/>
      <c r="AA90" s="376" t="s">
        <v>4</v>
      </c>
      <c r="AB90" s="379" t="s">
        <v>4661</v>
      </c>
      <c r="AC90" s="156" t="s">
        <v>4662</v>
      </c>
      <c r="AD90" s="379" t="s">
        <v>1796</v>
      </c>
      <c r="AE90" s="380" t="s">
        <v>1796</v>
      </c>
      <c r="AF90" s="162" t="s">
        <v>2216</v>
      </c>
      <c r="AG90" s="377" t="s">
        <v>1717</v>
      </c>
      <c r="AH90" s="381"/>
      <c r="AI90" s="377" t="s">
        <v>1717</v>
      </c>
      <c r="AJ90" s="162" t="s">
        <v>1492</v>
      </c>
      <c r="AK90" s="381"/>
      <c r="AL90" s="162" t="s">
        <v>1624</v>
      </c>
      <c r="AM90" s="162"/>
      <c r="AN90" s="381"/>
      <c r="AO90" s="162" t="s">
        <v>312</v>
      </c>
      <c r="AP90" s="376" t="s">
        <v>2209</v>
      </c>
      <c r="AQ90" s="392" t="s">
        <v>1809</v>
      </c>
      <c r="AR90" s="376">
        <v>43458</v>
      </c>
      <c r="AS90" s="169" t="s">
        <v>2219</v>
      </c>
      <c r="AT90" s="169" t="s">
        <v>2220</v>
      </c>
      <c r="AU90" s="382"/>
      <c r="AV90" s="162"/>
      <c r="AW90" s="376" t="s">
        <v>1810</v>
      </c>
      <c r="AX90" s="162"/>
      <c r="AY90" s="129"/>
      <c r="AZ90" s="383">
        <v>216</v>
      </c>
    </row>
    <row r="91" spans="1:52" s="3" customFormat="1" ht="36.75" customHeight="1">
      <c r="A91" s="52">
        <v>90</v>
      </c>
      <c r="B91" s="162" t="s">
        <v>1619</v>
      </c>
      <c r="C91" s="530" t="s">
        <v>312</v>
      </c>
      <c r="D91" s="156" t="s">
        <v>4804</v>
      </c>
      <c r="E91" s="206">
        <v>43309</v>
      </c>
      <c r="F91" s="169" t="s">
        <v>38</v>
      </c>
      <c r="G91" s="162" t="s">
        <v>2210</v>
      </c>
      <c r="H91" s="376">
        <v>43892</v>
      </c>
      <c r="I91" s="385" t="s">
        <v>4789</v>
      </c>
      <c r="J91" s="206"/>
      <c r="K91" s="207"/>
      <c r="L91" s="207" t="e">
        <v>#N/A</v>
      </c>
      <c r="M91" s="156"/>
      <c r="N91" s="156"/>
      <c r="O91" s="156">
        <v>216</v>
      </c>
      <c r="P91" s="156"/>
      <c r="Q91" s="377" t="s">
        <v>4426</v>
      </c>
      <c r="R91" s="156" t="s">
        <v>4596</v>
      </c>
      <c r="S91" s="156" t="s">
        <v>4643</v>
      </c>
      <c r="T91" s="156" t="s">
        <v>4617</v>
      </c>
      <c r="U91" s="162" t="s">
        <v>1492</v>
      </c>
      <c r="V91" s="378"/>
      <c r="W91" s="162"/>
      <c r="X91" s="156"/>
      <c r="Y91" s="156">
        <v>216</v>
      </c>
      <c r="Z91" s="156"/>
      <c r="AA91" s="376" t="s">
        <v>4</v>
      </c>
      <c r="AB91" s="379" t="s">
        <v>4661</v>
      </c>
      <c r="AC91" s="156" t="s">
        <v>4662</v>
      </c>
      <c r="AD91" s="379" t="s">
        <v>1796</v>
      </c>
      <c r="AE91" s="380" t="s">
        <v>1796</v>
      </c>
      <c r="AF91" s="162" t="s">
        <v>2221</v>
      </c>
      <c r="AG91" s="377" t="s">
        <v>1717</v>
      </c>
      <c r="AH91" s="381"/>
      <c r="AI91" s="377" t="s">
        <v>1717</v>
      </c>
      <c r="AJ91" s="162" t="s">
        <v>1492</v>
      </c>
      <c r="AK91" s="381"/>
      <c r="AL91" s="162" t="s">
        <v>1624</v>
      </c>
      <c r="AM91" s="162"/>
      <c r="AN91" s="381"/>
      <c r="AO91" s="162" t="s">
        <v>312</v>
      </c>
      <c r="AP91" s="376" t="s">
        <v>2209</v>
      </c>
      <c r="AQ91" s="392" t="s">
        <v>1809</v>
      </c>
      <c r="AR91" s="376">
        <v>43458</v>
      </c>
      <c r="AS91" s="169" t="s">
        <v>2222</v>
      </c>
      <c r="AT91" s="169" t="s">
        <v>2223</v>
      </c>
      <c r="AU91" s="382"/>
      <c r="AV91" s="162"/>
      <c r="AW91" s="376" t="s">
        <v>1810</v>
      </c>
      <c r="AX91" s="162"/>
      <c r="AY91" s="129"/>
      <c r="AZ91" s="383">
        <v>216</v>
      </c>
    </row>
    <row r="92" spans="1:52" s="3" customFormat="1" ht="36.75" customHeight="1">
      <c r="A92" s="52">
        <v>91</v>
      </c>
      <c r="B92" s="162" t="s">
        <v>1620</v>
      </c>
      <c r="C92" s="530" t="s">
        <v>312</v>
      </c>
      <c r="D92" s="156" t="s">
        <v>4804</v>
      </c>
      <c r="E92" s="206">
        <v>43309</v>
      </c>
      <c r="F92" s="169" t="s">
        <v>38</v>
      </c>
      <c r="G92" s="162" t="s">
        <v>2210</v>
      </c>
      <c r="H92" s="376">
        <v>43892</v>
      </c>
      <c r="I92" s="385" t="s">
        <v>4789</v>
      </c>
      <c r="J92" s="206"/>
      <c r="K92" s="207"/>
      <c r="L92" s="207" t="e">
        <v>#N/A</v>
      </c>
      <c r="M92" s="156"/>
      <c r="N92" s="156"/>
      <c r="O92" s="156">
        <v>216</v>
      </c>
      <c r="P92" s="156"/>
      <c r="Q92" s="377" t="s">
        <v>4426</v>
      </c>
      <c r="R92" s="156" t="s">
        <v>4596</v>
      </c>
      <c r="S92" s="156" t="s">
        <v>4643</v>
      </c>
      <c r="T92" s="156" t="s">
        <v>4617</v>
      </c>
      <c r="U92" s="162" t="s">
        <v>1492</v>
      </c>
      <c r="V92" s="378"/>
      <c r="W92" s="162"/>
      <c r="X92" s="156"/>
      <c r="Y92" s="156">
        <v>216</v>
      </c>
      <c r="Z92" s="156"/>
      <c r="AA92" s="376" t="s">
        <v>4</v>
      </c>
      <c r="AB92" s="379" t="s">
        <v>4661</v>
      </c>
      <c r="AC92" s="156" t="s">
        <v>4662</v>
      </c>
      <c r="AD92" s="379" t="s">
        <v>1796</v>
      </c>
      <c r="AE92" s="380" t="s">
        <v>1796</v>
      </c>
      <c r="AF92" s="162" t="s">
        <v>2213</v>
      </c>
      <c r="AG92" s="377" t="s">
        <v>1717</v>
      </c>
      <c r="AH92" s="381"/>
      <c r="AI92" s="377" t="s">
        <v>1717</v>
      </c>
      <c r="AJ92" s="162" t="s">
        <v>1492</v>
      </c>
      <c r="AK92" s="381"/>
      <c r="AL92" s="162" t="s">
        <v>1624</v>
      </c>
      <c r="AM92" s="162"/>
      <c r="AN92" s="381"/>
      <c r="AO92" s="162" t="s">
        <v>312</v>
      </c>
      <c r="AP92" s="376" t="s">
        <v>2209</v>
      </c>
      <c r="AQ92" s="392" t="s">
        <v>1809</v>
      </c>
      <c r="AR92" s="376">
        <v>43458</v>
      </c>
      <c r="AS92" s="169" t="s">
        <v>2214</v>
      </c>
      <c r="AT92" s="169" t="s">
        <v>2215</v>
      </c>
      <c r="AU92" s="382"/>
      <c r="AV92" s="162" t="s">
        <v>1819</v>
      </c>
      <c r="AW92" s="376" t="s">
        <v>1810</v>
      </c>
      <c r="AX92" s="162"/>
      <c r="AY92" s="129"/>
      <c r="AZ92" s="383">
        <v>216</v>
      </c>
    </row>
    <row r="93" spans="1:52" s="3" customFormat="1" ht="36.75" customHeight="1">
      <c r="A93" s="52">
        <v>92</v>
      </c>
      <c r="B93" s="162" t="s">
        <v>1621</v>
      </c>
      <c r="C93" s="530" t="s">
        <v>312</v>
      </c>
      <c r="D93" s="156" t="s">
        <v>4804</v>
      </c>
      <c r="E93" s="206">
        <v>43309</v>
      </c>
      <c r="F93" s="169" t="s">
        <v>38</v>
      </c>
      <c r="G93" s="162" t="s">
        <v>2210</v>
      </c>
      <c r="H93" s="376">
        <v>43892</v>
      </c>
      <c r="I93" s="385" t="s">
        <v>4789</v>
      </c>
      <c r="J93" s="206"/>
      <c r="K93" s="207"/>
      <c r="L93" s="207" t="e">
        <v>#N/A</v>
      </c>
      <c r="M93" s="156"/>
      <c r="N93" s="156"/>
      <c r="O93" s="156">
        <v>216</v>
      </c>
      <c r="P93" s="156"/>
      <c r="Q93" s="377" t="s">
        <v>4426</v>
      </c>
      <c r="R93" s="156" t="s">
        <v>4596</v>
      </c>
      <c r="S93" s="156" t="s">
        <v>4643</v>
      </c>
      <c r="T93" s="156" t="s">
        <v>4617</v>
      </c>
      <c r="U93" s="162" t="s">
        <v>1492</v>
      </c>
      <c r="V93" s="378"/>
      <c r="W93" s="162"/>
      <c r="X93" s="156"/>
      <c r="Y93" s="156">
        <v>216</v>
      </c>
      <c r="Z93" s="156"/>
      <c r="AA93" s="376" t="s">
        <v>4</v>
      </c>
      <c r="AB93" s="379" t="s">
        <v>4661</v>
      </c>
      <c r="AC93" s="156" t="s">
        <v>4662</v>
      </c>
      <c r="AD93" s="379" t="s">
        <v>1796</v>
      </c>
      <c r="AE93" s="380" t="s">
        <v>1796</v>
      </c>
      <c r="AF93" s="162" t="s">
        <v>2208</v>
      </c>
      <c r="AG93" s="377" t="s">
        <v>1717</v>
      </c>
      <c r="AH93" s="381"/>
      <c r="AI93" s="377" t="s">
        <v>1717</v>
      </c>
      <c r="AJ93" s="162" t="s">
        <v>1492</v>
      </c>
      <c r="AK93" s="381"/>
      <c r="AL93" s="162" t="s">
        <v>1624</v>
      </c>
      <c r="AM93" s="162"/>
      <c r="AN93" s="381"/>
      <c r="AO93" s="162" t="s">
        <v>312</v>
      </c>
      <c r="AP93" s="376" t="s">
        <v>2209</v>
      </c>
      <c r="AQ93" s="392" t="s">
        <v>1809</v>
      </c>
      <c r="AR93" s="376">
        <v>43458</v>
      </c>
      <c r="AS93" s="169" t="s">
        <v>2211</v>
      </c>
      <c r="AT93" s="169" t="s">
        <v>2212</v>
      </c>
      <c r="AU93" s="382"/>
      <c r="AV93" s="162" t="s">
        <v>1819</v>
      </c>
      <c r="AW93" s="376" t="s">
        <v>1810</v>
      </c>
      <c r="AX93" s="162"/>
      <c r="AY93" s="129"/>
      <c r="AZ93" s="383">
        <v>216</v>
      </c>
    </row>
    <row r="94" spans="1:52" s="3" customFormat="1" ht="36.75" customHeight="1">
      <c r="A94" s="52">
        <v>93</v>
      </c>
      <c r="B94" s="463" t="s">
        <v>1696</v>
      </c>
      <c r="C94" s="537" t="s">
        <v>1697</v>
      </c>
      <c r="D94" s="537" t="s">
        <v>4804</v>
      </c>
      <c r="E94" s="376" t="s">
        <v>4241</v>
      </c>
      <c r="F94" s="162" t="s">
        <v>4453</v>
      </c>
      <c r="G94" s="162" t="s">
        <v>1829</v>
      </c>
      <c r="H94" s="376">
        <v>44015</v>
      </c>
      <c r="I94" s="129"/>
      <c r="J94" s="162"/>
      <c r="K94" s="207"/>
      <c r="L94" s="207" t="e">
        <v>#N/A</v>
      </c>
      <c r="M94" s="162" t="s">
        <v>1722</v>
      </c>
      <c r="N94" s="463"/>
      <c r="O94" s="156" t="s">
        <v>4695</v>
      </c>
      <c r="P94" s="156"/>
      <c r="Q94" s="377" t="s">
        <v>4426</v>
      </c>
      <c r="R94" s="156" t="s">
        <v>4596</v>
      </c>
      <c r="S94" s="156" t="s">
        <v>4643</v>
      </c>
      <c r="T94" s="156" t="s">
        <v>4617</v>
      </c>
      <c r="U94" s="464" t="s">
        <v>1832</v>
      </c>
      <c r="V94" s="378"/>
      <c r="W94" s="162"/>
      <c r="X94" s="162"/>
      <c r="Y94" s="156" t="e">
        <v>#N/A</v>
      </c>
      <c r="Z94" s="162"/>
      <c r="AA94" s="376" t="s">
        <v>4</v>
      </c>
      <c r="AB94" s="379" t="s">
        <v>4662</v>
      </c>
      <c r="AC94" s="156" t="s">
        <v>4662</v>
      </c>
      <c r="AD94" s="379" t="s">
        <v>4676</v>
      </c>
      <c r="AE94" s="380" t="s">
        <v>4676</v>
      </c>
      <c r="AF94" s="464" t="s">
        <v>3966</v>
      </c>
      <c r="AG94" s="392" t="s">
        <v>4561</v>
      </c>
      <c r="AH94" s="381"/>
      <c r="AI94" s="392" t="s">
        <v>4561</v>
      </c>
      <c r="AJ94" s="464" t="s">
        <v>1832</v>
      </c>
      <c r="AK94" s="376" t="s">
        <v>4539</v>
      </c>
      <c r="AL94" s="162" t="s">
        <v>1629</v>
      </c>
      <c r="AM94" s="465" t="s">
        <v>3967</v>
      </c>
      <c r="AN94" s="376"/>
      <c r="AO94" s="162"/>
      <c r="AP94" s="466">
        <v>43580</v>
      </c>
      <c r="AQ94" s="162"/>
      <c r="AR94" s="162"/>
      <c r="AS94" s="162"/>
      <c r="AT94" s="162"/>
      <c r="AU94" s="382"/>
      <c r="AV94" s="162"/>
      <c r="AW94" s="162" t="s">
        <v>1898</v>
      </c>
      <c r="AX94" s="162"/>
      <c r="AY94" s="129"/>
      <c r="AZ94" s="383" t="s">
        <v>4630</v>
      </c>
    </row>
    <row r="95" spans="1:52" s="3" customFormat="1" ht="36.75" customHeight="1">
      <c r="A95" s="52">
        <v>94</v>
      </c>
      <c r="B95" s="205" t="s">
        <v>4458</v>
      </c>
      <c r="C95" s="538" t="s">
        <v>4459</v>
      </c>
      <c r="D95" s="538" t="s">
        <v>4804</v>
      </c>
      <c r="E95" s="470">
        <v>41783</v>
      </c>
      <c r="F95" s="205" t="s">
        <v>308</v>
      </c>
      <c r="G95" s="392" t="s">
        <v>1996</v>
      </c>
      <c r="H95" s="376">
        <v>44021</v>
      </c>
      <c r="I95" s="129"/>
      <c r="J95" s="392"/>
      <c r="K95" s="207"/>
      <c r="L95" s="207" t="e">
        <v>#N/A</v>
      </c>
      <c r="M95" s="205" t="s">
        <v>4516</v>
      </c>
      <c r="N95" s="205"/>
      <c r="O95" s="156" t="s">
        <v>4695</v>
      </c>
      <c r="P95" s="156"/>
      <c r="Q95" s="377" t="s">
        <v>4425</v>
      </c>
      <c r="R95" s="156" t="s">
        <v>4596</v>
      </c>
      <c r="S95" s="156" t="s">
        <v>4643</v>
      </c>
      <c r="T95" s="156" t="s">
        <v>4617</v>
      </c>
      <c r="U95" s="392" t="s">
        <v>4465</v>
      </c>
      <c r="V95" s="471"/>
      <c r="W95" s="392"/>
      <c r="X95" s="392"/>
      <c r="Y95" s="156" t="e">
        <v>#N/A</v>
      </c>
      <c r="Z95" s="392"/>
      <c r="AA95" s="376" t="s">
        <v>4</v>
      </c>
      <c r="AB95" s="379" t="s">
        <v>4662</v>
      </c>
      <c r="AC95" s="156" t="s">
        <v>4662</v>
      </c>
      <c r="AD95" s="379" t="s">
        <v>4677</v>
      </c>
      <c r="AE95" s="380" t="s">
        <v>4677</v>
      </c>
      <c r="AF95" s="205" t="s">
        <v>4529</v>
      </c>
      <c r="AG95" s="162" t="s">
        <v>1731</v>
      </c>
      <c r="AH95" s="392"/>
      <c r="AI95" s="162" t="s">
        <v>1731</v>
      </c>
      <c r="AJ95" s="392" t="s">
        <v>4465</v>
      </c>
      <c r="AK95" s="205" t="s">
        <v>4541</v>
      </c>
      <c r="AL95" s="392" t="s">
        <v>1627</v>
      </c>
      <c r="AM95" s="392"/>
      <c r="AN95" s="392"/>
      <c r="AO95" s="205" t="s">
        <v>4460</v>
      </c>
      <c r="AP95" s="392"/>
      <c r="AQ95" s="392"/>
      <c r="AR95" s="392"/>
      <c r="AS95" s="392"/>
      <c r="AT95" s="392"/>
      <c r="AU95" s="392"/>
      <c r="AV95" s="392"/>
      <c r="AW95" s="392" t="s">
        <v>4463</v>
      </c>
      <c r="AX95" s="129"/>
      <c r="AY95" s="392" t="s">
        <v>4464</v>
      </c>
      <c r="AZ95" s="383" t="s">
        <v>4630</v>
      </c>
    </row>
    <row r="96" spans="1:52" s="3" customFormat="1" ht="36" customHeight="1">
      <c r="A96" s="52">
        <v>95</v>
      </c>
      <c r="B96" s="527" t="s">
        <v>4431</v>
      </c>
      <c r="C96" s="520" t="s">
        <v>4432</v>
      </c>
      <c r="D96" s="520" t="s">
        <v>4804</v>
      </c>
      <c r="E96" s="376">
        <v>43139</v>
      </c>
      <c r="F96" s="162" t="s">
        <v>1630</v>
      </c>
      <c r="G96" s="162" t="s">
        <v>1829</v>
      </c>
      <c r="H96" s="477" t="s">
        <v>2329</v>
      </c>
      <c r="I96" s="377" t="s">
        <v>4426</v>
      </c>
      <c r="J96" s="206" t="s">
        <v>4786</v>
      </c>
      <c r="K96" s="207"/>
      <c r="L96" s="207"/>
      <c r="M96" s="156" t="s">
        <v>4553</v>
      </c>
      <c r="N96" s="156"/>
      <c r="O96" s="156" t="s">
        <v>4596</v>
      </c>
      <c r="P96" s="156" t="s">
        <v>4678</v>
      </c>
      <c r="R96" s="378"/>
      <c r="S96" s="156" t="s">
        <v>4796</v>
      </c>
      <c r="U96" s="477" t="s">
        <v>2329</v>
      </c>
      <c r="V96" s="162"/>
      <c r="W96" s="376"/>
      <c r="X96" s="379"/>
      <c r="Y96" s="156"/>
      <c r="AA96" s="380"/>
      <c r="AB96" s="379" t="s">
        <v>4661</v>
      </c>
      <c r="AC96" s="156" t="s">
        <v>4662</v>
      </c>
      <c r="AD96" s="379" t="s">
        <v>4576</v>
      </c>
      <c r="AF96" s="162" t="s">
        <v>1714</v>
      </c>
      <c r="AG96" s="162" t="s">
        <v>1714</v>
      </c>
      <c r="AH96" s="162"/>
      <c r="AI96" s="162" t="s">
        <v>1714</v>
      </c>
      <c r="AJ96" s="162"/>
      <c r="AK96" s="162" t="s">
        <v>4433</v>
      </c>
      <c r="AL96" s="162" t="s">
        <v>1629</v>
      </c>
      <c r="AM96" s="162"/>
      <c r="AN96" s="162"/>
      <c r="AO96" s="162"/>
      <c r="AP96" s="162"/>
      <c r="AQ96" s="162"/>
      <c r="AR96" s="162"/>
      <c r="AS96" s="162"/>
      <c r="AT96" s="129" t="s">
        <v>4467</v>
      </c>
      <c r="AU96" s="162"/>
      <c r="AV96" s="478"/>
      <c r="AW96" s="383" t="s">
        <v>4630</v>
      </c>
    </row>
    <row r="97" spans="1:49" s="3" customFormat="1" ht="36" customHeight="1">
      <c r="A97" s="52">
        <v>96</v>
      </c>
      <c r="B97" s="527" t="s">
        <v>4434</v>
      </c>
      <c r="C97" s="520" t="s">
        <v>4432</v>
      </c>
      <c r="D97" s="520" t="s">
        <v>4804</v>
      </c>
      <c r="E97" s="376">
        <v>43139</v>
      </c>
      <c r="F97" s="162" t="s">
        <v>1630</v>
      </c>
      <c r="G97" s="162" t="s">
        <v>1829</v>
      </c>
      <c r="H97" s="477" t="s">
        <v>2329</v>
      </c>
      <c r="I97" s="377" t="s">
        <v>4426</v>
      </c>
      <c r="J97" s="206" t="s">
        <v>4786</v>
      </c>
      <c r="K97" s="207"/>
      <c r="L97" s="207"/>
      <c r="M97" s="156" t="s">
        <v>4553</v>
      </c>
      <c r="N97" s="156"/>
      <c r="O97" s="156" t="s">
        <v>4596</v>
      </c>
      <c r="P97" s="156" t="s">
        <v>4678</v>
      </c>
      <c r="R97" s="378"/>
      <c r="S97" s="156" t="s">
        <v>4796</v>
      </c>
      <c r="U97" s="477" t="s">
        <v>2329</v>
      </c>
      <c r="V97" s="162"/>
      <c r="W97" s="376"/>
      <c r="X97" s="379"/>
      <c r="Y97" s="156"/>
      <c r="AA97" s="380"/>
      <c r="AB97" s="379" t="s">
        <v>4661</v>
      </c>
      <c r="AC97" s="156" t="s">
        <v>4662</v>
      </c>
      <c r="AD97" s="379" t="s">
        <v>4745</v>
      </c>
      <c r="AF97" s="162" t="s">
        <v>1714</v>
      </c>
      <c r="AG97" s="162" t="s">
        <v>1714</v>
      </c>
      <c r="AH97" s="162"/>
      <c r="AI97" s="162" t="s">
        <v>1714</v>
      </c>
      <c r="AJ97" s="162"/>
      <c r="AK97" s="162" t="s">
        <v>4433</v>
      </c>
      <c r="AL97" s="162" t="s">
        <v>1629</v>
      </c>
      <c r="AM97" s="162"/>
      <c r="AN97" s="162"/>
      <c r="AO97" s="162"/>
      <c r="AP97" s="162"/>
      <c r="AQ97" s="162"/>
      <c r="AR97" s="162"/>
      <c r="AS97" s="162"/>
      <c r="AT97" s="129" t="s">
        <v>4467</v>
      </c>
      <c r="AU97" s="162"/>
      <c r="AV97" s="478"/>
      <c r="AW97" s="383" t="s">
        <v>4630</v>
      </c>
    </row>
  </sheetData>
  <conditionalFormatting sqref="B1:B8">
    <cfRule type="duplicateValues" dxfId="473" priority="37"/>
  </conditionalFormatting>
  <conditionalFormatting sqref="B1:B8">
    <cfRule type="duplicateValues" dxfId="472" priority="36"/>
  </conditionalFormatting>
  <conditionalFormatting sqref="B6:B8">
    <cfRule type="duplicateValues" dxfId="471" priority="35"/>
  </conditionalFormatting>
  <conditionalFormatting sqref="B9:B10">
    <cfRule type="duplicateValues" dxfId="470" priority="34"/>
  </conditionalFormatting>
  <conditionalFormatting sqref="B9:B16">
    <cfRule type="duplicateValues" dxfId="469" priority="33"/>
  </conditionalFormatting>
  <conditionalFormatting sqref="B9:B16">
    <cfRule type="duplicateValues" dxfId="468" priority="32"/>
  </conditionalFormatting>
  <conditionalFormatting sqref="B21 B61:B63 B23:B24 B26:B27 B29:B31 B33:B46 B48:B49 B51:B53 B55:B59 B17:B19">
    <cfRule type="duplicateValues" dxfId="467" priority="31"/>
  </conditionalFormatting>
  <conditionalFormatting sqref="B26:B27 B29:B31 B33:B49 B51:B53 B55:B84 B17:B24">
    <cfRule type="duplicateValues" dxfId="466" priority="29"/>
    <cfRule type="duplicateValues" dxfId="465" priority="30"/>
  </conditionalFormatting>
  <conditionalFormatting sqref="B17:B84">
    <cfRule type="duplicateValues" dxfId="464" priority="26"/>
    <cfRule type="duplicateValues" dxfId="463" priority="27"/>
    <cfRule type="duplicateValues" dxfId="462" priority="28"/>
  </conditionalFormatting>
  <conditionalFormatting sqref="B64:B79">
    <cfRule type="duplicateValues" dxfId="461" priority="11"/>
  </conditionalFormatting>
  <conditionalFormatting sqref="B80">
    <cfRule type="duplicateValues" dxfId="460" priority="9"/>
  </conditionalFormatting>
  <conditionalFormatting sqref="B80:B84">
    <cfRule type="duplicateValues" dxfId="459" priority="6"/>
    <cfRule type="duplicateValues" dxfId="458" priority="7"/>
    <cfRule type="duplicateValues" dxfId="457" priority="8"/>
  </conditionalFormatting>
  <conditionalFormatting sqref="B85:B95">
    <cfRule type="duplicateValues" dxfId="456" priority="4"/>
  </conditionalFormatting>
  <conditionalFormatting sqref="B85:B97">
    <cfRule type="duplicateValues" dxfId="455" priority="2"/>
    <cfRule type="duplicateValues" dxfId="454" priority="3"/>
  </conditionalFormatting>
  <conditionalFormatting sqref="B96:B97">
    <cfRule type="duplicateValues" dxfId="453" priority="1"/>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V379"/>
  <sheetViews>
    <sheetView topLeftCell="A358" workbookViewId="0">
      <selection sqref="A1:V379"/>
    </sheetView>
  </sheetViews>
  <sheetFormatPr defaultRowHeight="15"/>
  <cols>
    <col min="2" max="2" width="16.85546875" customWidth="1"/>
    <col min="7" max="7" width="18.42578125" customWidth="1"/>
    <col min="10" max="10" width="16.42578125" customWidth="1"/>
    <col min="19" max="19" width="17.28515625" customWidth="1"/>
    <col min="21" max="21" width="45" customWidth="1"/>
  </cols>
  <sheetData>
    <row r="1" spans="1:22" ht="63">
      <c r="A1" s="626" t="s">
        <v>5311</v>
      </c>
      <c r="B1" s="627" t="s">
        <v>5312</v>
      </c>
      <c r="C1" s="628" t="s">
        <v>0</v>
      </c>
      <c r="D1" s="628" t="s">
        <v>1682</v>
      </c>
      <c r="E1" s="628" t="s">
        <v>4383</v>
      </c>
      <c r="F1" s="628" t="s">
        <v>5313</v>
      </c>
      <c r="G1" s="628" t="s">
        <v>5314</v>
      </c>
      <c r="H1" s="628" t="s">
        <v>5315</v>
      </c>
      <c r="I1" s="628" t="s">
        <v>5316</v>
      </c>
      <c r="J1" s="628" t="s">
        <v>5317</v>
      </c>
      <c r="K1" s="629" t="s">
        <v>5318</v>
      </c>
      <c r="L1" s="628" t="s">
        <v>0</v>
      </c>
      <c r="M1" s="656" t="s">
        <v>2</v>
      </c>
      <c r="N1" s="628" t="s">
        <v>5319</v>
      </c>
      <c r="O1" s="630" t="s">
        <v>4772</v>
      </c>
      <c r="P1" s="628" t="s">
        <v>5320</v>
      </c>
      <c r="Q1" s="629" t="s">
        <v>5321</v>
      </c>
      <c r="R1" s="629" t="s">
        <v>5322</v>
      </c>
      <c r="S1" s="943" t="s">
        <v>5323</v>
      </c>
      <c r="T1" s="944"/>
      <c r="U1" s="629" t="s">
        <v>2</v>
      </c>
      <c r="V1" s="631"/>
    </row>
    <row r="2" spans="1:22" ht="94.5">
      <c r="A2" s="632">
        <v>1</v>
      </c>
      <c r="B2" s="579" t="s">
        <v>4812</v>
      </c>
      <c r="C2" s="513" t="s">
        <v>5324</v>
      </c>
      <c r="D2" s="513">
        <v>1</v>
      </c>
      <c r="E2" s="513"/>
      <c r="F2" s="633">
        <v>23</v>
      </c>
      <c r="G2" s="591" t="s">
        <v>5128</v>
      </c>
      <c r="H2" s="633" t="s">
        <v>5325</v>
      </c>
      <c r="I2" s="604" t="s">
        <v>5270</v>
      </c>
      <c r="J2" s="513" t="s">
        <v>5326</v>
      </c>
      <c r="K2" s="634" t="s">
        <v>5327</v>
      </c>
      <c r="L2" s="591"/>
      <c r="M2" s="614" t="s">
        <v>5304</v>
      </c>
      <c r="N2" s="633" t="s">
        <v>5328</v>
      </c>
      <c r="O2" s="604">
        <v>39204.541666666664</v>
      </c>
      <c r="P2" s="604" t="s">
        <v>5270</v>
      </c>
      <c r="Q2" s="633">
        <v>5038</v>
      </c>
      <c r="R2" s="632"/>
      <c r="S2" s="632"/>
      <c r="T2" s="635"/>
      <c r="U2" s="636" t="s">
        <v>5329</v>
      </c>
      <c r="V2" s="637" t="s">
        <v>5330</v>
      </c>
    </row>
    <row r="3" spans="1:22" ht="94.5">
      <c r="A3" s="632">
        <v>2</v>
      </c>
      <c r="B3" s="579" t="s">
        <v>4813</v>
      </c>
      <c r="C3" s="513" t="s">
        <v>5331</v>
      </c>
      <c r="D3" s="513">
        <v>2</v>
      </c>
      <c r="E3" s="513"/>
      <c r="F3" s="633">
        <v>5.2</v>
      </c>
      <c r="G3" s="591" t="s">
        <v>5129</v>
      </c>
      <c r="H3" s="633" t="s">
        <v>5325</v>
      </c>
      <c r="I3" s="604" t="s">
        <v>5271</v>
      </c>
      <c r="J3" s="513" t="s">
        <v>5332</v>
      </c>
      <c r="K3" s="634" t="s">
        <v>5327</v>
      </c>
      <c r="L3" s="591" t="s">
        <v>5333</v>
      </c>
      <c r="M3" s="591" t="s">
        <v>5305</v>
      </c>
      <c r="N3" s="633" t="s">
        <v>5334</v>
      </c>
      <c r="O3" s="604">
        <v>39619.958333333328</v>
      </c>
      <c r="P3" s="604" t="s">
        <v>5271</v>
      </c>
      <c r="Q3" s="633">
        <v>4623</v>
      </c>
      <c r="R3" s="632"/>
      <c r="S3" s="632" t="s">
        <v>5335</v>
      </c>
      <c r="T3" s="635"/>
      <c r="U3" s="636" t="s">
        <v>5329</v>
      </c>
      <c r="V3" s="637" t="s">
        <v>5330</v>
      </c>
    </row>
    <row r="4" spans="1:22" ht="94.5">
      <c r="A4" s="632">
        <v>3</v>
      </c>
      <c r="B4" s="579" t="s">
        <v>4814</v>
      </c>
      <c r="C4" s="513" t="s">
        <v>5331</v>
      </c>
      <c r="D4" s="513">
        <v>3</v>
      </c>
      <c r="E4" s="513"/>
      <c r="F4" s="633">
        <v>11.25</v>
      </c>
      <c r="G4" s="591" t="s">
        <v>5129</v>
      </c>
      <c r="H4" s="633" t="s">
        <v>5325</v>
      </c>
      <c r="I4" s="604" t="s">
        <v>5271</v>
      </c>
      <c r="J4" s="513" t="s">
        <v>5332</v>
      </c>
      <c r="K4" s="634" t="s">
        <v>5327</v>
      </c>
      <c r="L4" s="591" t="s">
        <v>5333</v>
      </c>
      <c r="M4" s="591" t="s">
        <v>5305</v>
      </c>
      <c r="N4" s="633" t="s">
        <v>5334</v>
      </c>
      <c r="O4" s="604">
        <v>39619.958333333328</v>
      </c>
      <c r="P4" s="604" t="s">
        <v>5271</v>
      </c>
      <c r="Q4" s="633">
        <v>4623</v>
      </c>
      <c r="R4" s="632"/>
      <c r="S4" s="632" t="s">
        <v>5335</v>
      </c>
      <c r="T4" s="635"/>
      <c r="U4" s="636" t="s">
        <v>5329</v>
      </c>
      <c r="V4" s="637" t="s">
        <v>5330</v>
      </c>
    </row>
    <row r="5" spans="1:22" ht="94.5">
      <c r="A5" s="632">
        <v>4</v>
      </c>
      <c r="B5" s="579" t="s">
        <v>4815</v>
      </c>
      <c r="C5" s="513" t="s">
        <v>5336</v>
      </c>
      <c r="D5" s="513">
        <v>4</v>
      </c>
      <c r="E5" s="513"/>
      <c r="F5" s="633">
        <v>13.7</v>
      </c>
      <c r="G5" s="591" t="s">
        <v>5130</v>
      </c>
      <c r="H5" s="633" t="s">
        <v>5325</v>
      </c>
      <c r="I5" s="604" t="s">
        <v>1283</v>
      </c>
      <c r="J5" s="513" t="s">
        <v>5337</v>
      </c>
      <c r="K5" s="634" t="s">
        <v>5327</v>
      </c>
      <c r="L5" s="591" t="s">
        <v>5333</v>
      </c>
      <c r="M5" s="591" t="s">
        <v>5305</v>
      </c>
      <c r="N5" s="633" t="s">
        <v>5338</v>
      </c>
      <c r="O5" s="604">
        <v>39682.635416666664</v>
      </c>
      <c r="P5" s="604" t="s">
        <v>1283</v>
      </c>
      <c r="Q5" s="633">
        <v>4560</v>
      </c>
      <c r="R5" s="632"/>
      <c r="S5" s="632" t="s">
        <v>5335</v>
      </c>
      <c r="T5" s="635"/>
      <c r="U5" s="636" t="s">
        <v>5329</v>
      </c>
      <c r="V5" s="637" t="s">
        <v>5330</v>
      </c>
    </row>
    <row r="6" spans="1:22" ht="94.5">
      <c r="A6" s="632">
        <v>5</v>
      </c>
      <c r="B6" s="579" t="s">
        <v>4816</v>
      </c>
      <c r="C6" s="513" t="s">
        <v>5336</v>
      </c>
      <c r="D6" s="513">
        <v>5</v>
      </c>
      <c r="E6" s="513"/>
      <c r="F6" s="633">
        <v>13.7</v>
      </c>
      <c r="G6" s="591" t="s">
        <v>5131</v>
      </c>
      <c r="H6" s="633" t="s">
        <v>5325</v>
      </c>
      <c r="I6" s="604" t="s">
        <v>1283</v>
      </c>
      <c r="J6" s="513" t="s">
        <v>5337</v>
      </c>
      <c r="K6" s="634" t="s">
        <v>5327</v>
      </c>
      <c r="L6" s="591" t="s">
        <v>5333</v>
      </c>
      <c r="M6" s="591" t="s">
        <v>5305</v>
      </c>
      <c r="N6" s="633" t="s">
        <v>5338</v>
      </c>
      <c r="O6" s="604">
        <v>39682.635416666664</v>
      </c>
      <c r="P6" s="604" t="s">
        <v>1283</v>
      </c>
      <c r="Q6" s="633">
        <v>4560</v>
      </c>
      <c r="R6" s="632"/>
      <c r="S6" s="632" t="s">
        <v>5335</v>
      </c>
      <c r="T6" s="635"/>
      <c r="U6" s="636" t="s">
        <v>5329</v>
      </c>
      <c r="V6" s="637" t="s">
        <v>5330</v>
      </c>
    </row>
    <row r="7" spans="1:22" ht="94.5">
      <c r="A7" s="632">
        <v>6</v>
      </c>
      <c r="B7" s="579" t="s">
        <v>4817</v>
      </c>
      <c r="C7" s="513" t="s">
        <v>5331</v>
      </c>
      <c r="D7" s="513">
        <v>6</v>
      </c>
      <c r="E7" s="513"/>
      <c r="F7" s="633">
        <v>3.9</v>
      </c>
      <c r="G7" s="591" t="s">
        <v>5132</v>
      </c>
      <c r="H7" s="633" t="s">
        <v>5339</v>
      </c>
      <c r="I7" s="604" t="s">
        <v>1283</v>
      </c>
      <c r="J7" s="513" t="s">
        <v>5337</v>
      </c>
      <c r="K7" s="634" t="s">
        <v>5327</v>
      </c>
      <c r="L7" s="591" t="s">
        <v>5333</v>
      </c>
      <c r="M7" s="591" t="s">
        <v>5305</v>
      </c>
      <c r="N7" s="633" t="s">
        <v>5340</v>
      </c>
      <c r="O7" s="604">
        <v>39691.114583333328</v>
      </c>
      <c r="P7" s="604" t="s">
        <v>1283</v>
      </c>
      <c r="Q7" s="633">
        <v>4551</v>
      </c>
      <c r="R7" s="632"/>
      <c r="S7" s="632" t="s">
        <v>5335</v>
      </c>
      <c r="T7" s="635"/>
      <c r="U7" s="636" t="s">
        <v>5329</v>
      </c>
      <c r="V7" s="637" t="s">
        <v>5330</v>
      </c>
    </row>
    <row r="8" spans="1:22" ht="94.5">
      <c r="A8" s="632">
        <v>7</v>
      </c>
      <c r="B8" s="579" t="s">
        <v>4818</v>
      </c>
      <c r="C8" s="513" t="s">
        <v>5331</v>
      </c>
      <c r="D8" s="513">
        <v>7</v>
      </c>
      <c r="E8" s="513"/>
      <c r="F8" s="633">
        <v>8.8000000000000007</v>
      </c>
      <c r="G8" s="591" t="s">
        <v>5132</v>
      </c>
      <c r="H8" s="633" t="s">
        <v>5341</v>
      </c>
      <c r="I8" s="604" t="s">
        <v>1283</v>
      </c>
      <c r="J8" s="513" t="s">
        <v>5337</v>
      </c>
      <c r="K8" s="634" t="s">
        <v>5327</v>
      </c>
      <c r="L8" s="591" t="s">
        <v>5333</v>
      </c>
      <c r="M8" s="591" t="s">
        <v>5305</v>
      </c>
      <c r="N8" s="633" t="s">
        <v>5340</v>
      </c>
      <c r="O8" s="604">
        <v>39691.114583333328</v>
      </c>
      <c r="P8" s="604" t="s">
        <v>1283</v>
      </c>
      <c r="Q8" s="633">
        <v>4551</v>
      </c>
      <c r="R8" s="632"/>
      <c r="S8" s="632" t="s">
        <v>5335</v>
      </c>
      <c r="T8" s="635"/>
      <c r="U8" s="636" t="s">
        <v>5329</v>
      </c>
      <c r="V8" s="637" t="s">
        <v>5330</v>
      </c>
    </row>
    <row r="9" spans="1:22" ht="94.5">
      <c r="A9" s="632">
        <v>8</v>
      </c>
      <c r="B9" s="579" t="s">
        <v>4819</v>
      </c>
      <c r="C9" s="513" t="s">
        <v>5342</v>
      </c>
      <c r="D9" s="513">
        <v>8</v>
      </c>
      <c r="E9" s="513"/>
      <c r="F9" s="633">
        <v>18.399999999999999</v>
      </c>
      <c r="G9" s="591" t="s">
        <v>5133</v>
      </c>
      <c r="H9" s="633" t="s">
        <v>5325</v>
      </c>
      <c r="I9" s="604" t="s">
        <v>1283</v>
      </c>
      <c r="J9" s="513" t="s">
        <v>5337</v>
      </c>
      <c r="K9" s="634" t="s">
        <v>5327</v>
      </c>
      <c r="L9" s="591" t="s">
        <v>5333</v>
      </c>
      <c r="M9" s="591" t="s">
        <v>5305</v>
      </c>
      <c r="N9" s="633" t="s">
        <v>5343</v>
      </c>
      <c r="O9" s="604">
        <v>39703.770833333328</v>
      </c>
      <c r="P9" s="604" t="s">
        <v>1283</v>
      </c>
      <c r="Q9" s="633">
        <v>4539</v>
      </c>
      <c r="R9" s="632"/>
      <c r="S9" s="632" t="s">
        <v>5335</v>
      </c>
      <c r="T9" s="635"/>
      <c r="U9" s="636" t="s">
        <v>5329</v>
      </c>
      <c r="V9" s="637" t="s">
        <v>5330</v>
      </c>
    </row>
    <row r="10" spans="1:22" ht="94.5">
      <c r="A10" s="632">
        <v>9</v>
      </c>
      <c r="B10" s="579" t="s">
        <v>4820</v>
      </c>
      <c r="C10" s="513" t="s">
        <v>5331</v>
      </c>
      <c r="D10" s="513">
        <v>9</v>
      </c>
      <c r="E10" s="513"/>
      <c r="F10" s="633">
        <v>5.3</v>
      </c>
      <c r="G10" s="591" t="s">
        <v>5134</v>
      </c>
      <c r="H10" s="633" t="s">
        <v>5325</v>
      </c>
      <c r="I10" s="604" t="s">
        <v>1283</v>
      </c>
      <c r="J10" s="513" t="s">
        <v>5344</v>
      </c>
      <c r="K10" s="634" t="s">
        <v>5327</v>
      </c>
      <c r="L10" s="591" t="s">
        <v>5333</v>
      </c>
      <c r="M10" s="591" t="s">
        <v>5305</v>
      </c>
      <c r="N10" s="633" t="s">
        <v>5345</v>
      </c>
      <c r="O10" s="604">
        <v>39850.979166666664</v>
      </c>
      <c r="P10" s="604" t="s">
        <v>1283</v>
      </c>
      <c r="Q10" s="633">
        <v>4392</v>
      </c>
      <c r="R10" s="632"/>
      <c r="S10" s="632" t="s">
        <v>5335</v>
      </c>
      <c r="T10" s="635"/>
      <c r="U10" s="636" t="s">
        <v>5329</v>
      </c>
      <c r="V10" s="637" t="s">
        <v>5330</v>
      </c>
    </row>
    <row r="11" spans="1:22" ht="94.5">
      <c r="A11" s="632">
        <v>10</v>
      </c>
      <c r="B11" s="579" t="s">
        <v>4821</v>
      </c>
      <c r="C11" s="513" t="s">
        <v>5331</v>
      </c>
      <c r="D11" s="513">
        <v>10</v>
      </c>
      <c r="E11" s="513"/>
      <c r="F11" s="633">
        <v>6.6</v>
      </c>
      <c r="G11" s="591" t="s">
        <v>5134</v>
      </c>
      <c r="H11" s="633" t="s">
        <v>5325</v>
      </c>
      <c r="I11" s="604" t="s">
        <v>1283</v>
      </c>
      <c r="J11" s="513" t="s">
        <v>5344</v>
      </c>
      <c r="K11" s="634" t="s">
        <v>5327</v>
      </c>
      <c r="L11" s="591" t="s">
        <v>5333</v>
      </c>
      <c r="M11" s="591" t="s">
        <v>5305</v>
      </c>
      <c r="N11" s="633" t="s">
        <v>5345</v>
      </c>
      <c r="O11" s="604">
        <v>39850.979166666664</v>
      </c>
      <c r="P11" s="604" t="s">
        <v>1283</v>
      </c>
      <c r="Q11" s="633">
        <v>4392</v>
      </c>
      <c r="R11" s="632"/>
      <c r="S11" s="632" t="s">
        <v>5335</v>
      </c>
      <c r="T11" s="635"/>
      <c r="U11" s="636" t="s">
        <v>5329</v>
      </c>
      <c r="V11" s="637" t="s">
        <v>5330</v>
      </c>
    </row>
    <row r="12" spans="1:22" ht="94.5">
      <c r="A12" s="632">
        <v>11</v>
      </c>
      <c r="B12" s="579" t="s">
        <v>4822</v>
      </c>
      <c r="C12" s="513" t="s">
        <v>5331</v>
      </c>
      <c r="D12" s="513">
        <v>11</v>
      </c>
      <c r="E12" s="513"/>
      <c r="F12" s="633">
        <v>5.3</v>
      </c>
      <c r="G12" s="591" t="s">
        <v>5134</v>
      </c>
      <c r="H12" s="633" t="s">
        <v>5325</v>
      </c>
      <c r="I12" s="604" t="s">
        <v>1283</v>
      </c>
      <c r="J12" s="513" t="s">
        <v>5344</v>
      </c>
      <c r="K12" s="634" t="s">
        <v>5327</v>
      </c>
      <c r="L12" s="591" t="s">
        <v>5333</v>
      </c>
      <c r="M12" s="591" t="s">
        <v>5305</v>
      </c>
      <c r="N12" s="633" t="s">
        <v>5345</v>
      </c>
      <c r="O12" s="604">
        <v>39850.979166666664</v>
      </c>
      <c r="P12" s="604" t="s">
        <v>1283</v>
      </c>
      <c r="Q12" s="633">
        <v>4392</v>
      </c>
      <c r="R12" s="632"/>
      <c r="S12" s="632" t="s">
        <v>5335</v>
      </c>
      <c r="T12" s="635"/>
      <c r="U12" s="636" t="s">
        <v>5329</v>
      </c>
      <c r="V12" s="637" t="s">
        <v>5330</v>
      </c>
    </row>
    <row r="13" spans="1:22" ht="94.5">
      <c r="A13" s="632">
        <v>12</v>
      </c>
      <c r="B13" s="579" t="s">
        <v>4823</v>
      </c>
      <c r="C13" s="513" t="s">
        <v>5331</v>
      </c>
      <c r="D13" s="513">
        <v>12</v>
      </c>
      <c r="E13" s="513"/>
      <c r="F13" s="633">
        <v>5.4</v>
      </c>
      <c r="G13" s="591" t="s">
        <v>5134</v>
      </c>
      <c r="H13" s="633" t="s">
        <v>5325</v>
      </c>
      <c r="I13" s="604" t="s">
        <v>1283</v>
      </c>
      <c r="J13" s="513" t="s">
        <v>5344</v>
      </c>
      <c r="K13" s="634" t="s">
        <v>5327</v>
      </c>
      <c r="L13" s="591" t="s">
        <v>5333</v>
      </c>
      <c r="M13" s="591" t="s">
        <v>5305</v>
      </c>
      <c r="N13" s="633" t="s">
        <v>5345</v>
      </c>
      <c r="O13" s="604">
        <v>39850.979166666664</v>
      </c>
      <c r="P13" s="604" t="s">
        <v>1283</v>
      </c>
      <c r="Q13" s="633">
        <v>4392</v>
      </c>
      <c r="R13" s="632"/>
      <c r="S13" s="632" t="s">
        <v>5335</v>
      </c>
      <c r="T13" s="635"/>
      <c r="U13" s="636" t="s">
        <v>5329</v>
      </c>
      <c r="V13" s="637" t="s">
        <v>5330</v>
      </c>
    </row>
    <row r="14" spans="1:22" ht="94.5">
      <c r="A14" s="632">
        <v>13</v>
      </c>
      <c r="B14" s="579" t="s">
        <v>4824</v>
      </c>
      <c r="C14" s="513" t="s">
        <v>5331</v>
      </c>
      <c r="D14" s="513">
        <v>13</v>
      </c>
      <c r="E14" s="513"/>
      <c r="F14" s="633">
        <v>4.9000000000000004</v>
      </c>
      <c r="G14" s="591" t="s">
        <v>5134</v>
      </c>
      <c r="H14" s="633" t="s">
        <v>5325</v>
      </c>
      <c r="I14" s="604" t="s">
        <v>1283</v>
      </c>
      <c r="J14" s="513" t="s">
        <v>5344</v>
      </c>
      <c r="K14" s="634" t="s">
        <v>5327</v>
      </c>
      <c r="L14" s="591" t="s">
        <v>5333</v>
      </c>
      <c r="M14" s="591" t="s">
        <v>5305</v>
      </c>
      <c r="N14" s="633" t="s">
        <v>5345</v>
      </c>
      <c r="O14" s="604">
        <v>39850.979166666664</v>
      </c>
      <c r="P14" s="604" t="s">
        <v>1283</v>
      </c>
      <c r="Q14" s="633">
        <v>4392</v>
      </c>
      <c r="R14" s="632"/>
      <c r="S14" s="632" t="s">
        <v>5335</v>
      </c>
      <c r="T14" s="635"/>
      <c r="U14" s="636" t="s">
        <v>5329</v>
      </c>
      <c r="V14" s="637" t="s">
        <v>5330</v>
      </c>
    </row>
    <row r="15" spans="1:22" ht="94.5">
      <c r="A15" s="632">
        <v>14</v>
      </c>
      <c r="B15" s="579" t="s">
        <v>4825</v>
      </c>
      <c r="C15" s="513" t="s">
        <v>5331</v>
      </c>
      <c r="D15" s="513">
        <v>14</v>
      </c>
      <c r="E15" s="513"/>
      <c r="F15" s="633">
        <v>5.2</v>
      </c>
      <c r="G15" s="591" t="s">
        <v>5134</v>
      </c>
      <c r="H15" s="633" t="s">
        <v>5325</v>
      </c>
      <c r="I15" s="604" t="s">
        <v>1283</v>
      </c>
      <c r="J15" s="513" t="s">
        <v>5344</v>
      </c>
      <c r="K15" s="634" t="s">
        <v>5327</v>
      </c>
      <c r="L15" s="591" t="s">
        <v>5333</v>
      </c>
      <c r="M15" s="591" t="s">
        <v>5305</v>
      </c>
      <c r="N15" s="633" t="s">
        <v>5345</v>
      </c>
      <c r="O15" s="604">
        <v>39850.979166666664</v>
      </c>
      <c r="P15" s="604" t="s">
        <v>1283</v>
      </c>
      <c r="Q15" s="633">
        <v>4392</v>
      </c>
      <c r="R15" s="632"/>
      <c r="S15" s="632" t="s">
        <v>5335</v>
      </c>
      <c r="T15" s="635"/>
      <c r="U15" s="636" t="s">
        <v>5329</v>
      </c>
      <c r="V15" s="637" t="s">
        <v>5330</v>
      </c>
    </row>
    <row r="16" spans="1:22" ht="94.5" hidden="1">
      <c r="A16" s="632">
        <v>15</v>
      </c>
      <c r="B16" s="580" t="s">
        <v>4826</v>
      </c>
      <c r="C16" s="513" t="s">
        <v>5346</v>
      </c>
      <c r="D16" s="513">
        <v>15</v>
      </c>
      <c r="E16" s="513"/>
      <c r="F16" s="633">
        <v>6.3</v>
      </c>
      <c r="G16" s="591" t="s">
        <v>5135</v>
      </c>
      <c r="H16" s="633" t="s">
        <v>5339</v>
      </c>
      <c r="I16" s="604" t="s">
        <v>5272</v>
      </c>
      <c r="J16" s="513" t="s">
        <v>5347</v>
      </c>
      <c r="K16" s="634" t="s">
        <v>5327</v>
      </c>
      <c r="L16" s="591"/>
      <c r="M16" s="600" t="s">
        <v>5306</v>
      </c>
      <c r="N16" s="633" t="s">
        <v>5348</v>
      </c>
      <c r="O16" s="604">
        <v>39908.125</v>
      </c>
      <c r="P16" s="604" t="s">
        <v>5272</v>
      </c>
      <c r="Q16" s="633">
        <v>4334</v>
      </c>
      <c r="R16" s="632"/>
      <c r="S16" s="632"/>
      <c r="T16" s="635"/>
      <c r="U16" s="636" t="s">
        <v>5329</v>
      </c>
      <c r="V16" s="637" t="s">
        <v>5330</v>
      </c>
    </row>
    <row r="17" spans="1:22" ht="94.5" hidden="1">
      <c r="A17" s="632">
        <v>16</v>
      </c>
      <c r="B17" s="579" t="s">
        <v>1672</v>
      </c>
      <c r="C17" s="513" t="s">
        <v>5349</v>
      </c>
      <c r="D17" s="513">
        <v>16</v>
      </c>
      <c r="E17" s="513"/>
      <c r="F17" s="633">
        <v>27.5</v>
      </c>
      <c r="G17" s="591" t="s">
        <v>5136</v>
      </c>
      <c r="H17" s="633" t="s">
        <v>5350</v>
      </c>
      <c r="I17" s="604" t="s">
        <v>5272</v>
      </c>
      <c r="J17" s="513" t="s">
        <v>5351</v>
      </c>
      <c r="K17" s="634" t="s">
        <v>5327</v>
      </c>
      <c r="L17" s="591" t="s">
        <v>5352</v>
      </c>
      <c r="M17" s="600" t="s">
        <v>5307</v>
      </c>
      <c r="N17" s="633" t="s">
        <v>5353</v>
      </c>
      <c r="O17" s="604">
        <v>39956.718055555553</v>
      </c>
      <c r="P17" s="604" t="s">
        <v>5272</v>
      </c>
      <c r="Q17" s="633">
        <v>4286</v>
      </c>
      <c r="R17" s="632"/>
      <c r="S17" s="632" t="s">
        <v>5354</v>
      </c>
      <c r="T17" s="635"/>
      <c r="U17" s="636" t="s">
        <v>5329</v>
      </c>
      <c r="V17" s="637" t="s">
        <v>5330</v>
      </c>
    </row>
    <row r="18" spans="1:22" ht="94.5">
      <c r="A18" s="632">
        <v>17</v>
      </c>
      <c r="B18" s="579" t="s">
        <v>4827</v>
      </c>
      <c r="C18" s="513" t="s">
        <v>5355</v>
      </c>
      <c r="D18" s="513">
        <v>17</v>
      </c>
      <c r="E18" s="513"/>
      <c r="F18" s="633">
        <v>26.9</v>
      </c>
      <c r="G18" s="591" t="s">
        <v>5137</v>
      </c>
      <c r="H18" s="633" t="s">
        <v>5350</v>
      </c>
      <c r="I18" s="604" t="s">
        <v>5272</v>
      </c>
      <c r="J18" s="513" t="s">
        <v>5356</v>
      </c>
      <c r="K18" s="634" t="s">
        <v>5327</v>
      </c>
      <c r="L18" s="591"/>
      <c r="M18" s="614" t="s">
        <v>5304</v>
      </c>
      <c r="N18" s="633" t="s">
        <v>5357</v>
      </c>
      <c r="O18" s="604">
        <v>40152.25</v>
      </c>
      <c r="P18" s="604" t="s">
        <v>5272</v>
      </c>
      <c r="Q18" s="633">
        <v>4090</v>
      </c>
      <c r="R18" s="632"/>
      <c r="S18" s="632"/>
      <c r="T18" s="635"/>
      <c r="U18" s="636" t="s">
        <v>5329</v>
      </c>
      <c r="V18" s="637" t="s">
        <v>5330</v>
      </c>
    </row>
    <row r="19" spans="1:22" ht="94.5">
      <c r="A19" s="632">
        <v>18</v>
      </c>
      <c r="B19" s="579" t="s">
        <v>4828</v>
      </c>
      <c r="C19" s="513" t="s">
        <v>5358</v>
      </c>
      <c r="D19" s="513">
        <v>18</v>
      </c>
      <c r="E19" s="513" t="s">
        <v>5359</v>
      </c>
      <c r="F19" s="633">
        <v>20.9</v>
      </c>
      <c r="G19" s="591" t="s">
        <v>5138</v>
      </c>
      <c r="H19" s="633" t="s">
        <v>5350</v>
      </c>
      <c r="I19" s="604" t="s">
        <v>5273</v>
      </c>
      <c r="J19" s="513" t="s">
        <v>5360</v>
      </c>
      <c r="K19" s="634" t="s">
        <v>5327</v>
      </c>
      <c r="L19" s="591"/>
      <c r="M19" s="614" t="s">
        <v>5304</v>
      </c>
      <c r="N19" s="633" t="s">
        <v>5361</v>
      </c>
      <c r="O19" s="604">
        <v>40844.166666666664</v>
      </c>
      <c r="P19" s="604" t="s">
        <v>5273</v>
      </c>
      <c r="Q19" s="633">
        <v>3398</v>
      </c>
      <c r="R19" s="632"/>
      <c r="S19" s="632"/>
      <c r="T19" s="635"/>
      <c r="U19" s="636" t="s">
        <v>5329</v>
      </c>
      <c r="V19" s="637" t="s">
        <v>5330</v>
      </c>
    </row>
    <row r="20" spans="1:22" ht="94.5">
      <c r="A20" s="632">
        <v>19</v>
      </c>
      <c r="B20" s="579" t="s">
        <v>4829</v>
      </c>
      <c r="C20" s="513" t="s">
        <v>5358</v>
      </c>
      <c r="D20" s="513">
        <v>19</v>
      </c>
      <c r="E20" s="513" t="s">
        <v>5359</v>
      </c>
      <c r="F20" s="633">
        <v>22.9</v>
      </c>
      <c r="G20" s="591" t="s">
        <v>5138</v>
      </c>
      <c r="H20" s="633" t="s">
        <v>5350</v>
      </c>
      <c r="I20" s="604" t="s">
        <v>5273</v>
      </c>
      <c r="J20" s="513" t="s">
        <v>5360</v>
      </c>
      <c r="K20" s="634" t="s">
        <v>5327</v>
      </c>
      <c r="L20" s="591"/>
      <c r="M20" s="614" t="s">
        <v>5304</v>
      </c>
      <c r="N20" s="633" t="s">
        <v>5361</v>
      </c>
      <c r="O20" s="604">
        <v>40844.25</v>
      </c>
      <c r="P20" s="604" t="s">
        <v>5273</v>
      </c>
      <c r="Q20" s="633">
        <v>3398</v>
      </c>
      <c r="R20" s="632"/>
      <c r="S20" s="632"/>
      <c r="T20" s="635"/>
      <c r="U20" s="636" t="s">
        <v>5329</v>
      </c>
      <c r="V20" s="637" t="s">
        <v>5330</v>
      </c>
    </row>
    <row r="21" spans="1:22" ht="94.5">
      <c r="A21" s="632">
        <v>20</v>
      </c>
      <c r="B21" s="579" t="s">
        <v>4830</v>
      </c>
      <c r="C21" s="513" t="s">
        <v>4248</v>
      </c>
      <c r="D21" s="513">
        <v>20</v>
      </c>
      <c r="E21" s="513"/>
      <c r="F21" s="633">
        <v>25</v>
      </c>
      <c r="G21" s="591" t="s">
        <v>5139</v>
      </c>
      <c r="H21" s="633" t="s">
        <v>5350</v>
      </c>
      <c r="I21" s="604" t="s">
        <v>5273</v>
      </c>
      <c r="J21" s="513" t="s">
        <v>5362</v>
      </c>
      <c r="K21" s="634" t="s">
        <v>5327</v>
      </c>
      <c r="L21" s="591"/>
      <c r="M21" s="614" t="s">
        <v>5304</v>
      </c>
      <c r="N21" s="633" t="s">
        <v>5363</v>
      </c>
      <c r="O21" s="604">
        <v>40976.625</v>
      </c>
      <c r="P21" s="604" t="s">
        <v>5273</v>
      </c>
      <c r="Q21" s="633">
        <v>3266</v>
      </c>
      <c r="R21" s="632"/>
      <c r="S21" s="632" t="s">
        <v>5364</v>
      </c>
      <c r="T21" s="635"/>
      <c r="U21" s="636" t="s">
        <v>5329</v>
      </c>
      <c r="V21" s="637" t="s">
        <v>5330</v>
      </c>
    </row>
    <row r="22" spans="1:22" ht="94.5" hidden="1">
      <c r="A22" s="632">
        <v>21</v>
      </c>
      <c r="B22" s="579" t="s">
        <v>4249</v>
      </c>
      <c r="C22" s="513" t="s">
        <v>4248</v>
      </c>
      <c r="D22" s="513">
        <v>21</v>
      </c>
      <c r="E22" s="513"/>
      <c r="F22" s="633">
        <v>27.9</v>
      </c>
      <c r="G22" s="591" t="s">
        <v>4251</v>
      </c>
      <c r="H22" s="633" t="s">
        <v>5350</v>
      </c>
      <c r="I22" s="604" t="s">
        <v>5273</v>
      </c>
      <c r="J22" s="513" t="s">
        <v>4252</v>
      </c>
      <c r="K22" s="634" t="s">
        <v>5327</v>
      </c>
      <c r="L22" s="591" t="s">
        <v>5365</v>
      </c>
      <c r="M22" s="600" t="s">
        <v>5307</v>
      </c>
      <c r="N22" s="633" t="s">
        <v>5366</v>
      </c>
      <c r="O22" s="604">
        <v>41039.75</v>
      </c>
      <c r="P22" s="604" t="s">
        <v>5273</v>
      </c>
      <c r="Q22" s="633">
        <v>3203</v>
      </c>
      <c r="R22" s="632"/>
      <c r="S22" s="632" t="s">
        <v>5364</v>
      </c>
      <c r="T22" s="635"/>
      <c r="U22" s="636" t="s">
        <v>5329</v>
      </c>
      <c r="V22" s="637" t="s">
        <v>5330</v>
      </c>
    </row>
    <row r="23" spans="1:22" ht="94.5">
      <c r="A23" s="632">
        <v>22</v>
      </c>
      <c r="B23" s="579" t="s">
        <v>4831</v>
      </c>
      <c r="C23" s="513" t="s">
        <v>5367</v>
      </c>
      <c r="D23" s="513">
        <v>22</v>
      </c>
      <c r="E23" s="513" t="s">
        <v>5368</v>
      </c>
      <c r="F23" s="633">
        <v>25.2</v>
      </c>
      <c r="G23" s="591" t="s">
        <v>5140</v>
      </c>
      <c r="H23" s="633" t="s">
        <v>5350</v>
      </c>
      <c r="I23" s="604" t="s">
        <v>5273</v>
      </c>
      <c r="J23" s="513" t="s">
        <v>5369</v>
      </c>
      <c r="K23" s="634" t="s">
        <v>5327</v>
      </c>
      <c r="L23" s="591"/>
      <c r="M23" s="614" t="s">
        <v>5304</v>
      </c>
      <c r="N23" s="633" t="s">
        <v>5370</v>
      </c>
      <c r="O23" s="604">
        <v>41046.6875</v>
      </c>
      <c r="P23" s="604" t="s">
        <v>5273</v>
      </c>
      <c r="Q23" s="633">
        <v>3196</v>
      </c>
      <c r="R23" s="632"/>
      <c r="S23" s="632" t="s">
        <v>5364</v>
      </c>
      <c r="T23" s="635"/>
      <c r="U23" s="636" t="s">
        <v>5329</v>
      </c>
      <c r="V23" s="637" t="s">
        <v>5330</v>
      </c>
    </row>
    <row r="24" spans="1:22" ht="94.5">
      <c r="A24" s="632">
        <v>23</v>
      </c>
      <c r="B24" s="579" t="s">
        <v>4832</v>
      </c>
      <c r="C24" s="513" t="s">
        <v>5367</v>
      </c>
      <c r="D24" s="513">
        <v>23</v>
      </c>
      <c r="E24" s="513" t="s">
        <v>5368</v>
      </c>
      <c r="F24" s="633">
        <v>26.2</v>
      </c>
      <c r="G24" s="591" t="s">
        <v>5140</v>
      </c>
      <c r="H24" s="633" t="s">
        <v>5350</v>
      </c>
      <c r="I24" s="604" t="s">
        <v>5273</v>
      </c>
      <c r="J24" s="513" t="s">
        <v>5369</v>
      </c>
      <c r="K24" s="634" t="s">
        <v>5327</v>
      </c>
      <c r="L24" s="591"/>
      <c r="M24" s="614" t="s">
        <v>5304</v>
      </c>
      <c r="N24" s="633" t="s">
        <v>5370</v>
      </c>
      <c r="O24" s="604">
        <v>41046.6875</v>
      </c>
      <c r="P24" s="604" t="s">
        <v>5273</v>
      </c>
      <c r="Q24" s="633">
        <v>3196</v>
      </c>
      <c r="R24" s="632"/>
      <c r="S24" s="632" t="s">
        <v>5364</v>
      </c>
      <c r="T24" s="635"/>
      <c r="U24" s="636" t="s">
        <v>5329</v>
      </c>
      <c r="V24" s="637" t="s">
        <v>5330</v>
      </c>
    </row>
    <row r="25" spans="1:22" ht="94.5">
      <c r="A25" s="632">
        <v>24</v>
      </c>
      <c r="B25" s="579" t="s">
        <v>4833</v>
      </c>
      <c r="C25" s="513" t="s">
        <v>5367</v>
      </c>
      <c r="D25" s="513">
        <v>24</v>
      </c>
      <c r="E25" s="513" t="s">
        <v>5368</v>
      </c>
      <c r="F25" s="633">
        <v>27</v>
      </c>
      <c r="G25" s="591" t="s">
        <v>5140</v>
      </c>
      <c r="H25" s="633" t="s">
        <v>5350</v>
      </c>
      <c r="I25" s="604" t="s">
        <v>5273</v>
      </c>
      <c r="J25" s="513" t="s">
        <v>5369</v>
      </c>
      <c r="K25" s="634" t="s">
        <v>5327</v>
      </c>
      <c r="L25" s="591"/>
      <c r="M25" s="614" t="s">
        <v>5304</v>
      </c>
      <c r="N25" s="633" t="s">
        <v>5370</v>
      </c>
      <c r="O25" s="604">
        <v>41046.6875</v>
      </c>
      <c r="P25" s="604" t="s">
        <v>5273</v>
      </c>
      <c r="Q25" s="633">
        <v>3196</v>
      </c>
      <c r="R25" s="632"/>
      <c r="S25" s="632" t="s">
        <v>5364</v>
      </c>
      <c r="T25" s="635"/>
      <c r="U25" s="636" t="s">
        <v>5329</v>
      </c>
      <c r="V25" s="637" t="s">
        <v>5330</v>
      </c>
    </row>
    <row r="26" spans="1:22" ht="94.5">
      <c r="A26" s="632">
        <v>25</v>
      </c>
      <c r="B26" s="579" t="s">
        <v>4834</v>
      </c>
      <c r="C26" s="513" t="s">
        <v>5367</v>
      </c>
      <c r="D26" s="513">
        <v>25</v>
      </c>
      <c r="E26" s="513" t="s">
        <v>5368</v>
      </c>
      <c r="F26" s="633">
        <v>28.1</v>
      </c>
      <c r="G26" s="591" t="s">
        <v>5140</v>
      </c>
      <c r="H26" s="633" t="s">
        <v>5350</v>
      </c>
      <c r="I26" s="604" t="s">
        <v>5273</v>
      </c>
      <c r="J26" s="513" t="s">
        <v>5369</v>
      </c>
      <c r="K26" s="634" t="s">
        <v>5327</v>
      </c>
      <c r="L26" s="591"/>
      <c r="M26" s="614" t="s">
        <v>5304</v>
      </c>
      <c r="N26" s="633" t="s">
        <v>5370</v>
      </c>
      <c r="O26" s="604">
        <v>41046.6875</v>
      </c>
      <c r="P26" s="604" t="s">
        <v>5273</v>
      </c>
      <c r="Q26" s="633">
        <v>3196</v>
      </c>
      <c r="R26" s="632"/>
      <c r="S26" s="632" t="s">
        <v>5364</v>
      </c>
      <c r="T26" s="635"/>
      <c r="U26" s="636" t="s">
        <v>5329</v>
      </c>
      <c r="V26" s="637" t="s">
        <v>5330</v>
      </c>
    </row>
    <row r="27" spans="1:22" ht="94.5">
      <c r="A27" s="632">
        <v>26</v>
      </c>
      <c r="B27" s="579" t="s">
        <v>4835</v>
      </c>
      <c r="C27" s="513" t="s">
        <v>5367</v>
      </c>
      <c r="D27" s="513">
        <v>26</v>
      </c>
      <c r="E27" s="513" t="s">
        <v>5368</v>
      </c>
      <c r="F27" s="633">
        <v>27.5</v>
      </c>
      <c r="G27" s="591" t="s">
        <v>5140</v>
      </c>
      <c r="H27" s="633" t="s">
        <v>5350</v>
      </c>
      <c r="I27" s="604" t="s">
        <v>5273</v>
      </c>
      <c r="J27" s="513" t="s">
        <v>5369</v>
      </c>
      <c r="K27" s="634" t="s">
        <v>5327</v>
      </c>
      <c r="L27" s="591"/>
      <c r="M27" s="614" t="s">
        <v>5304</v>
      </c>
      <c r="N27" s="633" t="s">
        <v>5370</v>
      </c>
      <c r="O27" s="604">
        <v>41046.6875</v>
      </c>
      <c r="P27" s="604" t="s">
        <v>5273</v>
      </c>
      <c r="Q27" s="633">
        <v>3196</v>
      </c>
      <c r="R27" s="632"/>
      <c r="S27" s="632" t="s">
        <v>5364</v>
      </c>
      <c r="T27" s="635"/>
      <c r="U27" s="636" t="s">
        <v>5329</v>
      </c>
      <c r="V27" s="637" t="s">
        <v>5330</v>
      </c>
    </row>
    <row r="28" spans="1:22" ht="94.5">
      <c r="A28" s="632">
        <v>27</v>
      </c>
      <c r="B28" s="579" t="s">
        <v>4836</v>
      </c>
      <c r="C28" s="513" t="s">
        <v>5367</v>
      </c>
      <c r="D28" s="513">
        <v>27</v>
      </c>
      <c r="E28" s="513" t="s">
        <v>5368</v>
      </c>
      <c r="F28" s="633">
        <v>26.7</v>
      </c>
      <c r="G28" s="591" t="s">
        <v>5140</v>
      </c>
      <c r="H28" s="633" t="s">
        <v>5350</v>
      </c>
      <c r="I28" s="604" t="s">
        <v>5273</v>
      </c>
      <c r="J28" s="513" t="s">
        <v>5369</v>
      </c>
      <c r="K28" s="634" t="s">
        <v>5327</v>
      </c>
      <c r="L28" s="591"/>
      <c r="M28" s="614" t="s">
        <v>5304</v>
      </c>
      <c r="N28" s="633" t="s">
        <v>5370</v>
      </c>
      <c r="O28" s="604">
        <v>41046.6875</v>
      </c>
      <c r="P28" s="604" t="s">
        <v>5273</v>
      </c>
      <c r="Q28" s="633">
        <v>3196</v>
      </c>
      <c r="R28" s="632"/>
      <c r="S28" s="632" t="s">
        <v>5364</v>
      </c>
      <c r="T28" s="635"/>
      <c r="U28" s="636" t="s">
        <v>5329</v>
      </c>
      <c r="V28" s="637" t="s">
        <v>5330</v>
      </c>
    </row>
    <row r="29" spans="1:22" ht="94.5">
      <c r="A29" s="632">
        <v>28</v>
      </c>
      <c r="B29" s="579" t="s">
        <v>4837</v>
      </c>
      <c r="C29" s="513" t="s">
        <v>5367</v>
      </c>
      <c r="D29" s="513">
        <v>28</v>
      </c>
      <c r="E29" s="513" t="s">
        <v>5368</v>
      </c>
      <c r="F29" s="633">
        <v>26.4</v>
      </c>
      <c r="G29" s="591" t="s">
        <v>5140</v>
      </c>
      <c r="H29" s="633" t="s">
        <v>5350</v>
      </c>
      <c r="I29" s="604" t="s">
        <v>5273</v>
      </c>
      <c r="J29" s="513" t="s">
        <v>5369</v>
      </c>
      <c r="K29" s="634" t="s">
        <v>5327</v>
      </c>
      <c r="L29" s="591"/>
      <c r="M29" s="614" t="s">
        <v>5304</v>
      </c>
      <c r="N29" s="633" t="s">
        <v>5370</v>
      </c>
      <c r="O29" s="604">
        <v>41046.6875</v>
      </c>
      <c r="P29" s="604" t="s">
        <v>5273</v>
      </c>
      <c r="Q29" s="633">
        <v>3196</v>
      </c>
      <c r="R29" s="632"/>
      <c r="S29" s="632" t="s">
        <v>5364</v>
      </c>
      <c r="T29" s="635"/>
      <c r="U29" s="636" t="s">
        <v>5329</v>
      </c>
      <c r="V29" s="637" t="s">
        <v>5330</v>
      </c>
    </row>
    <row r="30" spans="1:22" ht="94.5">
      <c r="A30" s="632">
        <v>29</v>
      </c>
      <c r="B30" s="579" t="s">
        <v>4838</v>
      </c>
      <c r="C30" s="513" t="s">
        <v>5367</v>
      </c>
      <c r="D30" s="513">
        <v>29</v>
      </c>
      <c r="E30" s="513" t="s">
        <v>5368</v>
      </c>
      <c r="F30" s="633">
        <v>25.9</v>
      </c>
      <c r="G30" s="591" t="s">
        <v>5140</v>
      </c>
      <c r="H30" s="633" t="s">
        <v>5350</v>
      </c>
      <c r="I30" s="604" t="s">
        <v>5273</v>
      </c>
      <c r="J30" s="513" t="s">
        <v>5369</v>
      </c>
      <c r="K30" s="634" t="s">
        <v>5327</v>
      </c>
      <c r="L30" s="591"/>
      <c r="M30" s="614" t="s">
        <v>5304</v>
      </c>
      <c r="N30" s="633" t="s">
        <v>5370</v>
      </c>
      <c r="O30" s="604">
        <v>41046.6875</v>
      </c>
      <c r="P30" s="604" t="s">
        <v>5273</v>
      </c>
      <c r="Q30" s="633">
        <v>3196</v>
      </c>
      <c r="R30" s="632"/>
      <c r="S30" s="632" t="s">
        <v>5364</v>
      </c>
      <c r="T30" s="635"/>
      <c r="U30" s="636" t="s">
        <v>5329</v>
      </c>
      <c r="V30" s="637" t="s">
        <v>5330</v>
      </c>
    </row>
    <row r="31" spans="1:22" ht="94.5">
      <c r="A31" s="632">
        <v>30</v>
      </c>
      <c r="B31" s="579" t="s">
        <v>4839</v>
      </c>
      <c r="C31" s="513" t="s">
        <v>5371</v>
      </c>
      <c r="D31" s="513">
        <v>30</v>
      </c>
      <c r="E31" s="513"/>
      <c r="F31" s="633">
        <v>7.1</v>
      </c>
      <c r="G31" s="591" t="s">
        <v>5141</v>
      </c>
      <c r="H31" s="633" t="s">
        <v>5372</v>
      </c>
      <c r="I31" s="604" t="s">
        <v>5274</v>
      </c>
      <c r="J31" s="513" t="s">
        <v>5373</v>
      </c>
      <c r="K31" s="634" t="s">
        <v>5327</v>
      </c>
      <c r="L31" s="591"/>
      <c r="M31" s="614" t="s">
        <v>5304</v>
      </c>
      <c r="N31" s="633" t="s">
        <v>5374</v>
      </c>
      <c r="O31" s="604">
        <v>41062.604166666664</v>
      </c>
      <c r="P31" s="604" t="s">
        <v>5274</v>
      </c>
      <c r="Q31" s="633">
        <v>3180</v>
      </c>
      <c r="R31" s="632"/>
      <c r="S31" s="632" t="s">
        <v>5364</v>
      </c>
      <c r="T31" s="635"/>
      <c r="U31" s="636" t="s">
        <v>5329</v>
      </c>
      <c r="V31" s="637" t="s">
        <v>5330</v>
      </c>
    </row>
    <row r="32" spans="1:22" ht="94.5">
      <c r="A32" s="632">
        <v>31</v>
      </c>
      <c r="B32" s="579" t="s">
        <v>4840</v>
      </c>
      <c r="C32" s="513" t="s">
        <v>5371</v>
      </c>
      <c r="D32" s="513">
        <v>31</v>
      </c>
      <c r="E32" s="513"/>
      <c r="F32" s="633">
        <v>3.8</v>
      </c>
      <c r="G32" s="591" t="s">
        <v>5141</v>
      </c>
      <c r="H32" s="633" t="s">
        <v>5339</v>
      </c>
      <c r="I32" s="604" t="s">
        <v>5274</v>
      </c>
      <c r="J32" s="513" t="s">
        <v>5373</v>
      </c>
      <c r="K32" s="634" t="s">
        <v>5327</v>
      </c>
      <c r="L32" s="591"/>
      <c r="M32" s="614" t="s">
        <v>5304</v>
      </c>
      <c r="N32" s="633" t="s">
        <v>5374</v>
      </c>
      <c r="O32" s="604">
        <v>41062.604166666664</v>
      </c>
      <c r="P32" s="604" t="s">
        <v>5274</v>
      </c>
      <c r="Q32" s="633">
        <v>3180</v>
      </c>
      <c r="R32" s="632"/>
      <c r="S32" s="632" t="s">
        <v>5364</v>
      </c>
      <c r="T32" s="635"/>
      <c r="U32" s="636" t="s">
        <v>5329</v>
      </c>
      <c r="V32" s="637" t="s">
        <v>5330</v>
      </c>
    </row>
    <row r="33" spans="1:22" ht="94.5">
      <c r="A33" s="632">
        <v>32</v>
      </c>
      <c r="B33" s="579" t="s">
        <v>4841</v>
      </c>
      <c r="C33" s="513" t="s">
        <v>5371</v>
      </c>
      <c r="D33" s="513">
        <v>32</v>
      </c>
      <c r="E33" s="513"/>
      <c r="F33" s="633">
        <v>7</v>
      </c>
      <c r="G33" s="591" t="s">
        <v>5141</v>
      </c>
      <c r="H33" s="633" t="s">
        <v>5372</v>
      </c>
      <c r="I33" s="604" t="s">
        <v>5274</v>
      </c>
      <c r="J33" s="513" t="s">
        <v>5373</v>
      </c>
      <c r="K33" s="634" t="s">
        <v>5327</v>
      </c>
      <c r="L33" s="591"/>
      <c r="M33" s="614" t="s">
        <v>5304</v>
      </c>
      <c r="N33" s="633" t="s">
        <v>5374</v>
      </c>
      <c r="O33" s="604">
        <v>41062.604166666664</v>
      </c>
      <c r="P33" s="604" t="s">
        <v>5274</v>
      </c>
      <c r="Q33" s="633">
        <v>3180</v>
      </c>
      <c r="R33" s="632"/>
      <c r="S33" s="632" t="s">
        <v>5364</v>
      </c>
      <c r="T33" s="635"/>
      <c r="U33" s="636" t="s">
        <v>5329</v>
      </c>
      <c r="V33" s="637" t="s">
        <v>5330</v>
      </c>
    </row>
    <row r="34" spans="1:22" ht="26.25">
      <c r="A34" s="632">
        <v>33</v>
      </c>
      <c r="B34" s="581" t="s">
        <v>4842</v>
      </c>
      <c r="C34" s="513"/>
      <c r="D34" s="513"/>
      <c r="E34" s="513"/>
      <c r="F34" s="638"/>
      <c r="G34" s="78" t="s">
        <v>5142</v>
      </c>
      <c r="H34" s="638"/>
      <c r="I34" s="78" t="s">
        <v>308</v>
      </c>
      <c r="J34" s="513"/>
      <c r="K34" s="634" t="s">
        <v>5327</v>
      </c>
      <c r="L34" s="591" t="s">
        <v>5333</v>
      </c>
      <c r="M34" s="591" t="s">
        <v>5305</v>
      </c>
      <c r="N34" s="638"/>
      <c r="O34" s="605" t="s">
        <v>4382</v>
      </c>
      <c r="P34" s="605"/>
      <c r="Q34" s="638"/>
      <c r="R34" s="632"/>
      <c r="S34" s="632"/>
      <c r="T34" s="635"/>
      <c r="U34" s="636"/>
      <c r="V34" s="637"/>
    </row>
    <row r="35" spans="1:22" ht="26.25">
      <c r="A35" s="632">
        <v>34</v>
      </c>
      <c r="B35" s="579" t="s">
        <v>4843</v>
      </c>
      <c r="C35" s="513"/>
      <c r="D35" s="513"/>
      <c r="E35" s="513"/>
      <c r="F35" s="638"/>
      <c r="G35" s="78" t="s">
        <v>5142</v>
      </c>
      <c r="H35" s="638"/>
      <c r="I35" s="78" t="s">
        <v>308</v>
      </c>
      <c r="J35" s="513"/>
      <c r="K35" s="634" t="s">
        <v>5327</v>
      </c>
      <c r="L35" s="591" t="s">
        <v>5333</v>
      </c>
      <c r="M35" s="591" t="s">
        <v>5305</v>
      </c>
      <c r="N35" s="638"/>
      <c r="O35" s="605" t="s">
        <v>4382</v>
      </c>
      <c r="P35" s="605"/>
      <c r="Q35" s="638"/>
      <c r="R35" s="632"/>
      <c r="S35" s="632"/>
      <c r="T35" s="635"/>
      <c r="U35" s="636"/>
      <c r="V35" s="637"/>
    </row>
    <row r="36" spans="1:22" ht="94.5">
      <c r="A36" s="632">
        <v>35</v>
      </c>
      <c r="B36" s="579" t="s">
        <v>4844</v>
      </c>
      <c r="C36" s="513" t="s">
        <v>5375</v>
      </c>
      <c r="D36" s="513">
        <v>33</v>
      </c>
      <c r="E36" s="513"/>
      <c r="F36" s="639">
        <v>2</v>
      </c>
      <c r="G36" s="592" t="s">
        <v>5143</v>
      </c>
      <c r="H36" s="592" t="s">
        <v>5376</v>
      </c>
      <c r="I36" s="616" t="s">
        <v>5275</v>
      </c>
      <c r="J36" s="513" t="s">
        <v>5377</v>
      </c>
      <c r="K36" s="616" t="s">
        <v>5378</v>
      </c>
      <c r="L36" s="591" t="s">
        <v>5333</v>
      </c>
      <c r="M36" s="591" t="s">
        <v>5305</v>
      </c>
      <c r="N36" s="640" t="s">
        <v>5379</v>
      </c>
      <c r="O36" s="592" t="s">
        <v>5245</v>
      </c>
      <c r="P36" s="592" t="e">
        <f>+VLOOKUP(G36,[1]Sheet1!B$7:E$184,4,0)</f>
        <v>#N/A</v>
      </c>
      <c r="Q36" s="616">
        <v>4932</v>
      </c>
      <c r="R36" s="632"/>
      <c r="S36" s="632" t="s">
        <v>5335</v>
      </c>
      <c r="T36" s="635"/>
      <c r="U36" s="636" t="s">
        <v>5329</v>
      </c>
      <c r="V36" s="637" t="s">
        <v>5330</v>
      </c>
    </row>
    <row r="37" spans="1:22" ht="94.5">
      <c r="A37" s="632">
        <v>36</v>
      </c>
      <c r="B37" s="579" t="s">
        <v>4845</v>
      </c>
      <c r="C37" s="513" t="s">
        <v>5375</v>
      </c>
      <c r="D37" s="513">
        <v>34</v>
      </c>
      <c r="E37" s="513"/>
      <c r="F37" s="595">
        <v>9</v>
      </c>
      <c r="G37" s="593" t="s">
        <v>5143</v>
      </c>
      <c r="H37" s="593" t="s">
        <v>5380</v>
      </c>
      <c r="I37" s="616" t="s">
        <v>5275</v>
      </c>
      <c r="J37" s="513" t="s">
        <v>5377</v>
      </c>
      <c r="K37" s="616" t="s">
        <v>5378</v>
      </c>
      <c r="L37" s="591" t="s">
        <v>5333</v>
      </c>
      <c r="M37" s="591" t="s">
        <v>5305</v>
      </c>
      <c r="N37" s="641" t="s">
        <v>5379</v>
      </c>
      <c r="O37" s="593" t="s">
        <v>5245</v>
      </c>
      <c r="P37" s="592" t="e">
        <f>+VLOOKUP(G37,[1]Sheet1!B$7:E$184,4,0)</f>
        <v>#N/A</v>
      </c>
      <c r="Q37" s="616">
        <v>4932</v>
      </c>
      <c r="R37" s="632"/>
      <c r="S37" s="632" t="s">
        <v>5335</v>
      </c>
      <c r="T37" s="635"/>
      <c r="U37" s="636" t="s">
        <v>5329</v>
      </c>
      <c r="V37" s="637" t="s">
        <v>5330</v>
      </c>
    </row>
    <row r="38" spans="1:22" ht="94.5">
      <c r="A38" s="632">
        <v>37</v>
      </c>
      <c r="B38" s="579" t="s">
        <v>4846</v>
      </c>
      <c r="C38" s="513" t="s">
        <v>5381</v>
      </c>
      <c r="D38" s="513">
        <v>35</v>
      </c>
      <c r="E38" s="513"/>
      <c r="F38" s="595">
        <v>5</v>
      </c>
      <c r="G38" s="593" t="s">
        <v>5144</v>
      </c>
      <c r="H38" s="593" t="s">
        <v>5380</v>
      </c>
      <c r="I38" s="616" t="e">
        <f>+VLOOKUP(A38,[1]Sheet1!#REF!,4,0)</f>
        <v>#REF!</v>
      </c>
      <c r="J38" s="513" t="s">
        <v>5382</v>
      </c>
      <c r="K38" s="616" t="s">
        <v>5378</v>
      </c>
      <c r="L38" s="591" t="s">
        <v>5333</v>
      </c>
      <c r="M38" s="591" t="s">
        <v>5305</v>
      </c>
      <c r="N38" s="641" t="s">
        <v>5383</v>
      </c>
      <c r="O38" s="593" t="s">
        <v>5246</v>
      </c>
      <c r="P38" s="592" t="e">
        <f>+VLOOKUP(G38,[1]Sheet1!B$7:E$184,4,0)</f>
        <v>#N/A</v>
      </c>
      <c r="Q38" s="616">
        <v>4257</v>
      </c>
      <c r="R38" s="632"/>
      <c r="S38" s="632" t="s">
        <v>5335</v>
      </c>
      <c r="T38" s="635"/>
      <c r="U38" s="636" t="s">
        <v>5329</v>
      </c>
      <c r="V38" s="637" t="s">
        <v>5330</v>
      </c>
    </row>
    <row r="39" spans="1:22" ht="94.5">
      <c r="A39" s="632">
        <v>38</v>
      </c>
      <c r="B39" s="579" t="s">
        <v>4847</v>
      </c>
      <c r="C39" s="513" t="s">
        <v>5381</v>
      </c>
      <c r="D39" s="513">
        <v>36</v>
      </c>
      <c r="E39" s="513"/>
      <c r="F39" s="595">
        <v>5</v>
      </c>
      <c r="G39" s="593" t="s">
        <v>5144</v>
      </c>
      <c r="H39" s="593" t="s">
        <v>5380</v>
      </c>
      <c r="I39" s="616" t="e">
        <f>+VLOOKUP(A39,[1]Sheet1!#REF!,4,0)</f>
        <v>#REF!</v>
      </c>
      <c r="J39" s="513" t="s">
        <v>5382</v>
      </c>
      <c r="K39" s="616" t="s">
        <v>5378</v>
      </c>
      <c r="L39" s="591" t="s">
        <v>5333</v>
      </c>
      <c r="M39" s="591" t="s">
        <v>5305</v>
      </c>
      <c r="N39" s="641" t="s">
        <v>5383</v>
      </c>
      <c r="O39" s="593" t="s">
        <v>5246</v>
      </c>
      <c r="P39" s="592" t="e">
        <f>+VLOOKUP(G39,[1]Sheet1!B$7:E$184,4,0)</f>
        <v>#N/A</v>
      </c>
      <c r="Q39" s="616">
        <v>4257</v>
      </c>
      <c r="R39" s="632"/>
      <c r="S39" s="632" t="s">
        <v>5335</v>
      </c>
      <c r="T39" s="635"/>
      <c r="U39" s="636" t="s">
        <v>5329</v>
      </c>
      <c r="V39" s="637" t="s">
        <v>5330</v>
      </c>
    </row>
    <row r="40" spans="1:22" ht="94.5">
      <c r="A40" s="632">
        <v>39</v>
      </c>
      <c r="B40" s="579" t="s">
        <v>4848</v>
      </c>
      <c r="C40" s="513" t="s">
        <v>5381</v>
      </c>
      <c r="D40" s="513">
        <v>37</v>
      </c>
      <c r="E40" s="513"/>
      <c r="F40" s="595">
        <v>5</v>
      </c>
      <c r="G40" s="593" t="s">
        <v>5144</v>
      </c>
      <c r="H40" s="593" t="s">
        <v>5380</v>
      </c>
      <c r="I40" s="616" t="e">
        <f>+VLOOKUP(A40,[1]Sheet1!#REF!,4,0)</f>
        <v>#REF!</v>
      </c>
      <c r="J40" s="513" t="s">
        <v>5382</v>
      </c>
      <c r="K40" s="616" t="s">
        <v>5378</v>
      </c>
      <c r="L40" s="591" t="s">
        <v>5333</v>
      </c>
      <c r="M40" s="591" t="s">
        <v>5305</v>
      </c>
      <c r="N40" s="641" t="s">
        <v>5383</v>
      </c>
      <c r="O40" s="593" t="s">
        <v>5246</v>
      </c>
      <c r="P40" s="592" t="e">
        <f>+VLOOKUP(G40,[1]Sheet1!B$7:E$184,4,0)</f>
        <v>#N/A</v>
      </c>
      <c r="Q40" s="616">
        <v>4257</v>
      </c>
      <c r="R40" s="632"/>
      <c r="S40" s="632" t="s">
        <v>5335</v>
      </c>
      <c r="T40" s="635"/>
      <c r="U40" s="636" t="s">
        <v>5329</v>
      </c>
      <c r="V40" s="637" t="s">
        <v>5330</v>
      </c>
    </row>
    <row r="41" spans="1:22" ht="94.5">
      <c r="A41" s="632">
        <v>40</v>
      </c>
      <c r="B41" s="579" t="s">
        <v>4849</v>
      </c>
      <c r="C41" s="513" t="s">
        <v>5381</v>
      </c>
      <c r="D41" s="513">
        <v>38</v>
      </c>
      <c r="E41" s="513"/>
      <c r="F41" s="595">
        <v>5</v>
      </c>
      <c r="G41" s="593" t="s">
        <v>5144</v>
      </c>
      <c r="H41" s="593" t="s">
        <v>5380</v>
      </c>
      <c r="I41" s="616" t="s">
        <v>1283</v>
      </c>
      <c r="J41" s="513" t="s">
        <v>5382</v>
      </c>
      <c r="K41" s="616" t="s">
        <v>5378</v>
      </c>
      <c r="L41" s="591" t="s">
        <v>5333</v>
      </c>
      <c r="M41" s="591" t="s">
        <v>5305</v>
      </c>
      <c r="N41" s="641" t="s">
        <v>5383</v>
      </c>
      <c r="O41" s="593" t="s">
        <v>5246</v>
      </c>
      <c r="P41" s="592" t="e">
        <f>+VLOOKUP(G41,[1]Sheet1!B$7:E$184,4,0)</f>
        <v>#N/A</v>
      </c>
      <c r="Q41" s="616">
        <v>4257</v>
      </c>
      <c r="R41" s="632"/>
      <c r="S41" s="632" t="s">
        <v>5335</v>
      </c>
      <c r="T41" s="635"/>
      <c r="U41" s="636" t="s">
        <v>5329</v>
      </c>
      <c r="V41" s="637" t="s">
        <v>5330</v>
      </c>
    </row>
    <row r="42" spans="1:22" ht="94.5">
      <c r="A42" s="632">
        <v>41</v>
      </c>
      <c r="B42" s="579" t="s">
        <v>4850</v>
      </c>
      <c r="C42" s="513" t="s">
        <v>5381</v>
      </c>
      <c r="D42" s="513">
        <v>39</v>
      </c>
      <c r="E42" s="513"/>
      <c r="F42" s="595">
        <v>5</v>
      </c>
      <c r="G42" s="593" t="s">
        <v>5144</v>
      </c>
      <c r="H42" s="593" t="s">
        <v>5380</v>
      </c>
      <c r="I42" s="616" t="s">
        <v>1283</v>
      </c>
      <c r="J42" s="513" t="s">
        <v>5382</v>
      </c>
      <c r="K42" s="616" t="s">
        <v>5378</v>
      </c>
      <c r="L42" s="591" t="s">
        <v>5333</v>
      </c>
      <c r="M42" s="591" t="s">
        <v>5305</v>
      </c>
      <c r="N42" s="641" t="s">
        <v>5383</v>
      </c>
      <c r="O42" s="593" t="s">
        <v>5246</v>
      </c>
      <c r="P42" s="592" t="e">
        <f>+VLOOKUP(G42,[1]Sheet1!B$7:E$184,4,0)</f>
        <v>#N/A</v>
      </c>
      <c r="Q42" s="616">
        <v>4257</v>
      </c>
      <c r="R42" s="632"/>
      <c r="S42" s="632" t="s">
        <v>5335</v>
      </c>
      <c r="T42" s="635"/>
      <c r="U42" s="636" t="s">
        <v>5329</v>
      </c>
      <c r="V42" s="637" t="s">
        <v>5330</v>
      </c>
    </row>
    <row r="43" spans="1:22" ht="94.5">
      <c r="A43" s="632">
        <v>42</v>
      </c>
      <c r="B43" s="579" t="s">
        <v>4851</v>
      </c>
      <c r="C43" s="513" t="s">
        <v>5384</v>
      </c>
      <c r="D43" s="513">
        <v>40</v>
      </c>
      <c r="E43" s="513"/>
      <c r="F43" s="595">
        <v>25</v>
      </c>
      <c r="G43" s="593" t="s">
        <v>5143</v>
      </c>
      <c r="H43" s="593" t="s">
        <v>5376</v>
      </c>
      <c r="I43" s="616" t="s">
        <v>5276</v>
      </c>
      <c r="J43" s="513" t="s">
        <v>5385</v>
      </c>
      <c r="K43" s="616" t="s">
        <v>5378</v>
      </c>
      <c r="L43" s="616"/>
      <c r="M43" s="614" t="s">
        <v>5304</v>
      </c>
      <c r="N43" s="641" t="s">
        <v>5386</v>
      </c>
      <c r="O43" s="593" t="s">
        <v>5247</v>
      </c>
      <c r="P43" s="592" t="e">
        <f>+VLOOKUP(G43,[1]Sheet1!B$7:E$184,4,0)</f>
        <v>#N/A</v>
      </c>
      <c r="Q43" s="616">
        <v>4194</v>
      </c>
      <c r="R43" s="632"/>
      <c r="S43" s="632"/>
      <c r="T43" s="635"/>
      <c r="U43" s="636" t="s">
        <v>5329</v>
      </c>
      <c r="V43" s="637" t="s">
        <v>5330</v>
      </c>
    </row>
    <row r="44" spans="1:22" ht="94.5">
      <c r="A44" s="632">
        <v>43</v>
      </c>
      <c r="B44" s="579" t="s">
        <v>4852</v>
      </c>
      <c r="C44" s="513" t="s">
        <v>5387</v>
      </c>
      <c r="D44" s="513">
        <v>41</v>
      </c>
      <c r="E44" s="513"/>
      <c r="F44" s="595">
        <v>9</v>
      </c>
      <c r="G44" s="593" t="s">
        <v>5145</v>
      </c>
      <c r="H44" s="593" t="s">
        <v>5388</v>
      </c>
      <c r="I44" s="616" t="s">
        <v>308</v>
      </c>
      <c r="J44" s="513" t="s">
        <v>5382</v>
      </c>
      <c r="K44" s="616" t="s">
        <v>5378</v>
      </c>
      <c r="L44" s="591" t="s">
        <v>5333</v>
      </c>
      <c r="M44" s="591" t="s">
        <v>5305</v>
      </c>
      <c r="N44" s="641" t="s">
        <v>5389</v>
      </c>
      <c r="O44" s="593" t="s">
        <v>5248</v>
      </c>
      <c r="P44" s="592" t="e">
        <f>+VLOOKUP(G44,[1]Sheet1!B$7:E$184,4,0)</f>
        <v>#N/A</v>
      </c>
      <c r="Q44" s="616">
        <v>4192</v>
      </c>
      <c r="R44" s="632"/>
      <c r="S44" s="632" t="s">
        <v>5335</v>
      </c>
      <c r="T44" s="635"/>
      <c r="U44" s="636" t="s">
        <v>5329</v>
      </c>
      <c r="V44" s="637" t="s">
        <v>5330</v>
      </c>
    </row>
    <row r="45" spans="1:22" ht="94.5">
      <c r="A45" s="632">
        <v>44</v>
      </c>
      <c r="B45" s="579" t="s">
        <v>4853</v>
      </c>
      <c r="C45" s="513" t="s">
        <v>5387</v>
      </c>
      <c r="D45" s="513">
        <v>42</v>
      </c>
      <c r="E45" s="513"/>
      <c r="F45" s="595">
        <v>9</v>
      </c>
      <c r="G45" s="593" t="s">
        <v>5145</v>
      </c>
      <c r="H45" s="593" t="s">
        <v>5388</v>
      </c>
      <c r="I45" s="616" t="s">
        <v>308</v>
      </c>
      <c r="J45" s="513" t="s">
        <v>5382</v>
      </c>
      <c r="K45" s="616" t="s">
        <v>5378</v>
      </c>
      <c r="L45" s="591" t="s">
        <v>5333</v>
      </c>
      <c r="M45" s="591" t="s">
        <v>5305</v>
      </c>
      <c r="N45" s="641" t="s">
        <v>5389</v>
      </c>
      <c r="O45" s="593" t="s">
        <v>5248</v>
      </c>
      <c r="P45" s="592" t="e">
        <f>+VLOOKUP(G45,[1]Sheet1!B$7:E$184,4,0)</f>
        <v>#N/A</v>
      </c>
      <c r="Q45" s="616">
        <v>4192</v>
      </c>
      <c r="R45" s="632"/>
      <c r="S45" s="632" t="s">
        <v>5335</v>
      </c>
      <c r="T45" s="635"/>
      <c r="U45" s="636" t="s">
        <v>5329</v>
      </c>
      <c r="V45" s="637" t="s">
        <v>5330</v>
      </c>
    </row>
    <row r="46" spans="1:22" ht="94.5">
      <c r="A46" s="632">
        <v>45</v>
      </c>
      <c r="B46" s="579" t="s">
        <v>4854</v>
      </c>
      <c r="C46" s="513" t="s">
        <v>5387</v>
      </c>
      <c r="D46" s="513">
        <v>43</v>
      </c>
      <c r="E46" s="513"/>
      <c r="F46" s="595">
        <v>8</v>
      </c>
      <c r="G46" s="593" t="s">
        <v>5145</v>
      </c>
      <c r="H46" s="593" t="s">
        <v>5388</v>
      </c>
      <c r="I46" s="616" t="s">
        <v>308</v>
      </c>
      <c r="J46" s="513" t="s">
        <v>5382</v>
      </c>
      <c r="K46" s="616" t="s">
        <v>5378</v>
      </c>
      <c r="L46" s="591" t="s">
        <v>5333</v>
      </c>
      <c r="M46" s="591" t="s">
        <v>5305</v>
      </c>
      <c r="N46" s="641" t="s">
        <v>5389</v>
      </c>
      <c r="O46" s="593" t="s">
        <v>5248</v>
      </c>
      <c r="P46" s="592" t="e">
        <f>+VLOOKUP(G46,[1]Sheet1!B$7:E$184,4,0)</f>
        <v>#N/A</v>
      </c>
      <c r="Q46" s="616">
        <v>4192</v>
      </c>
      <c r="R46" s="632"/>
      <c r="S46" s="632" t="s">
        <v>5335</v>
      </c>
      <c r="T46" s="635"/>
      <c r="U46" s="636" t="s">
        <v>5329</v>
      </c>
      <c r="V46" s="637" t="s">
        <v>5330</v>
      </c>
    </row>
    <row r="47" spans="1:22" ht="94.5">
      <c r="A47" s="632">
        <v>46</v>
      </c>
      <c r="B47" s="579" t="s">
        <v>4855</v>
      </c>
      <c r="C47" s="513" t="s">
        <v>5387</v>
      </c>
      <c r="D47" s="513">
        <v>44</v>
      </c>
      <c r="E47" s="513"/>
      <c r="F47" s="595">
        <v>8</v>
      </c>
      <c r="G47" s="593" t="s">
        <v>5145</v>
      </c>
      <c r="H47" s="593" t="s">
        <v>5388</v>
      </c>
      <c r="I47" s="616" t="s">
        <v>308</v>
      </c>
      <c r="J47" s="513" t="s">
        <v>5382</v>
      </c>
      <c r="K47" s="616" t="s">
        <v>5378</v>
      </c>
      <c r="L47" s="591" t="s">
        <v>5333</v>
      </c>
      <c r="M47" s="591" t="s">
        <v>5305</v>
      </c>
      <c r="N47" s="641" t="s">
        <v>5389</v>
      </c>
      <c r="O47" s="593" t="s">
        <v>5248</v>
      </c>
      <c r="P47" s="592" t="e">
        <f>+VLOOKUP(G47,[1]Sheet1!B$7:E$184,4,0)</f>
        <v>#N/A</v>
      </c>
      <c r="Q47" s="616">
        <v>4192</v>
      </c>
      <c r="R47" s="632"/>
      <c r="S47" s="632" t="s">
        <v>5335</v>
      </c>
      <c r="T47" s="635"/>
      <c r="U47" s="636" t="s">
        <v>5329</v>
      </c>
      <c r="V47" s="637" t="s">
        <v>5330</v>
      </c>
    </row>
    <row r="48" spans="1:22" ht="94.5">
      <c r="A48" s="632">
        <v>47</v>
      </c>
      <c r="B48" s="579" t="s">
        <v>4856</v>
      </c>
      <c r="C48" s="513" t="s">
        <v>5387</v>
      </c>
      <c r="D48" s="513">
        <v>45</v>
      </c>
      <c r="E48" s="513"/>
      <c r="F48" s="595">
        <v>11</v>
      </c>
      <c r="G48" s="593" t="s">
        <v>5145</v>
      </c>
      <c r="H48" s="593" t="s">
        <v>5388</v>
      </c>
      <c r="I48" s="616" t="s">
        <v>308</v>
      </c>
      <c r="J48" s="513" t="s">
        <v>5382</v>
      </c>
      <c r="K48" s="616" t="s">
        <v>5378</v>
      </c>
      <c r="L48" s="591" t="s">
        <v>5333</v>
      </c>
      <c r="M48" s="591" t="s">
        <v>5305</v>
      </c>
      <c r="N48" s="641" t="s">
        <v>5389</v>
      </c>
      <c r="O48" s="593" t="s">
        <v>5248</v>
      </c>
      <c r="P48" s="592" t="e">
        <f>+VLOOKUP(G48,[1]Sheet1!B$7:E$184,4,0)</f>
        <v>#N/A</v>
      </c>
      <c r="Q48" s="616">
        <v>4192</v>
      </c>
      <c r="R48" s="632"/>
      <c r="S48" s="632" t="s">
        <v>5335</v>
      </c>
      <c r="T48" s="635"/>
      <c r="U48" s="636" t="s">
        <v>5329</v>
      </c>
      <c r="V48" s="637" t="s">
        <v>5330</v>
      </c>
    </row>
    <row r="49" spans="1:22" ht="94.5">
      <c r="A49" s="632">
        <v>48</v>
      </c>
      <c r="B49" s="579" t="s">
        <v>4857</v>
      </c>
      <c r="C49" s="513" t="s">
        <v>5387</v>
      </c>
      <c r="D49" s="513">
        <v>46</v>
      </c>
      <c r="E49" s="513"/>
      <c r="F49" s="595">
        <v>12</v>
      </c>
      <c r="G49" s="593" t="s">
        <v>5145</v>
      </c>
      <c r="H49" s="593" t="s">
        <v>5388</v>
      </c>
      <c r="I49" s="616" t="s">
        <v>308</v>
      </c>
      <c r="J49" s="513" t="s">
        <v>5382</v>
      </c>
      <c r="K49" s="616" t="s">
        <v>5378</v>
      </c>
      <c r="L49" s="591" t="s">
        <v>5333</v>
      </c>
      <c r="M49" s="591" t="s">
        <v>5305</v>
      </c>
      <c r="N49" s="641" t="s">
        <v>5389</v>
      </c>
      <c r="O49" s="593" t="s">
        <v>5248</v>
      </c>
      <c r="P49" s="592" t="e">
        <f>+VLOOKUP(G49,[1]Sheet1!B$7:E$184,4,0)</f>
        <v>#N/A</v>
      </c>
      <c r="Q49" s="616">
        <v>4192</v>
      </c>
      <c r="R49" s="632"/>
      <c r="S49" s="632" t="s">
        <v>5335</v>
      </c>
      <c r="T49" s="635"/>
      <c r="U49" s="636" t="s">
        <v>5329</v>
      </c>
      <c r="V49" s="637" t="s">
        <v>5330</v>
      </c>
    </row>
    <row r="50" spans="1:22" ht="94.5">
      <c r="A50" s="632">
        <v>49</v>
      </c>
      <c r="B50" s="579" t="s">
        <v>4858</v>
      </c>
      <c r="C50" s="513" t="s">
        <v>5387</v>
      </c>
      <c r="D50" s="513">
        <v>47</v>
      </c>
      <c r="E50" s="513"/>
      <c r="F50" s="595">
        <v>6</v>
      </c>
      <c r="G50" s="593" t="s">
        <v>5146</v>
      </c>
      <c r="H50" s="593" t="s">
        <v>5376</v>
      </c>
      <c r="I50" s="616" t="s">
        <v>308</v>
      </c>
      <c r="J50" s="513" t="s">
        <v>5382</v>
      </c>
      <c r="K50" s="616" t="s">
        <v>5378</v>
      </c>
      <c r="L50" s="591" t="s">
        <v>5333</v>
      </c>
      <c r="M50" s="591" t="s">
        <v>5305</v>
      </c>
      <c r="N50" s="641" t="s">
        <v>5389</v>
      </c>
      <c r="O50" s="593" t="s">
        <v>5248</v>
      </c>
      <c r="P50" s="592" t="e">
        <f>+VLOOKUP(G50,[1]Sheet1!B$7:E$184,4,0)</f>
        <v>#N/A</v>
      </c>
      <c r="Q50" s="616">
        <v>4192</v>
      </c>
      <c r="R50" s="632"/>
      <c r="S50" s="632" t="s">
        <v>5335</v>
      </c>
      <c r="T50" s="635"/>
      <c r="U50" s="636" t="s">
        <v>5329</v>
      </c>
      <c r="V50" s="637" t="s">
        <v>5330</v>
      </c>
    </row>
    <row r="51" spans="1:22" ht="94.5">
      <c r="A51" s="632">
        <v>50</v>
      </c>
      <c r="B51" s="579" t="s">
        <v>4859</v>
      </c>
      <c r="C51" s="513" t="s">
        <v>5387</v>
      </c>
      <c r="D51" s="513">
        <v>48</v>
      </c>
      <c r="E51" s="513"/>
      <c r="F51" s="595">
        <v>13</v>
      </c>
      <c r="G51" s="593" t="s">
        <v>5146</v>
      </c>
      <c r="H51" s="593" t="s">
        <v>5388</v>
      </c>
      <c r="I51" s="616" t="s">
        <v>308</v>
      </c>
      <c r="J51" s="513" t="s">
        <v>5382</v>
      </c>
      <c r="K51" s="616" t="s">
        <v>5378</v>
      </c>
      <c r="L51" s="591" t="s">
        <v>5333</v>
      </c>
      <c r="M51" s="591" t="s">
        <v>5305</v>
      </c>
      <c r="N51" s="641" t="s">
        <v>5389</v>
      </c>
      <c r="O51" s="593" t="s">
        <v>5248</v>
      </c>
      <c r="P51" s="592" t="e">
        <f>+VLOOKUP(G51,[1]Sheet1!B$7:E$184,4,0)</f>
        <v>#N/A</v>
      </c>
      <c r="Q51" s="616">
        <v>4192</v>
      </c>
      <c r="R51" s="632"/>
      <c r="S51" s="632" t="s">
        <v>5335</v>
      </c>
      <c r="T51" s="635"/>
      <c r="U51" s="636" t="s">
        <v>5329</v>
      </c>
      <c r="V51" s="637" t="s">
        <v>5330</v>
      </c>
    </row>
    <row r="52" spans="1:22" ht="94.5">
      <c r="A52" s="632">
        <v>51</v>
      </c>
      <c r="B52" s="579" t="s">
        <v>4860</v>
      </c>
      <c r="C52" s="513" t="s">
        <v>5387</v>
      </c>
      <c r="D52" s="513">
        <v>49</v>
      </c>
      <c r="E52" s="513"/>
      <c r="F52" s="595">
        <v>13</v>
      </c>
      <c r="G52" s="593" t="s">
        <v>5146</v>
      </c>
      <c r="H52" s="593" t="s">
        <v>5388</v>
      </c>
      <c r="I52" s="616" t="s">
        <v>308</v>
      </c>
      <c r="J52" s="513" t="s">
        <v>5382</v>
      </c>
      <c r="K52" s="616" t="s">
        <v>5378</v>
      </c>
      <c r="L52" s="591" t="s">
        <v>5333</v>
      </c>
      <c r="M52" s="591" t="s">
        <v>5305</v>
      </c>
      <c r="N52" s="641" t="s">
        <v>5389</v>
      </c>
      <c r="O52" s="593" t="s">
        <v>5248</v>
      </c>
      <c r="P52" s="592" t="e">
        <f>+VLOOKUP(G52,[1]Sheet1!B$7:E$184,4,0)</f>
        <v>#N/A</v>
      </c>
      <c r="Q52" s="616">
        <v>4192</v>
      </c>
      <c r="R52" s="632"/>
      <c r="S52" s="632" t="s">
        <v>5335</v>
      </c>
      <c r="T52" s="635"/>
      <c r="U52" s="636" t="s">
        <v>5329</v>
      </c>
      <c r="V52" s="637" t="s">
        <v>5330</v>
      </c>
    </row>
    <row r="53" spans="1:22" ht="94.5">
      <c r="A53" s="632">
        <v>52</v>
      </c>
      <c r="B53" s="579" t="s">
        <v>4861</v>
      </c>
      <c r="C53" s="513" t="s">
        <v>5387</v>
      </c>
      <c r="D53" s="513">
        <v>50</v>
      </c>
      <c r="E53" s="513"/>
      <c r="F53" s="595">
        <v>8</v>
      </c>
      <c r="G53" s="593" t="s">
        <v>5147</v>
      </c>
      <c r="H53" s="593" t="s">
        <v>5388</v>
      </c>
      <c r="I53" s="616" t="s">
        <v>308</v>
      </c>
      <c r="J53" s="513" t="s">
        <v>5382</v>
      </c>
      <c r="K53" s="616" t="s">
        <v>5378</v>
      </c>
      <c r="L53" s="591" t="s">
        <v>5333</v>
      </c>
      <c r="M53" s="591" t="s">
        <v>5305</v>
      </c>
      <c r="N53" s="641" t="s">
        <v>5389</v>
      </c>
      <c r="O53" s="593" t="s">
        <v>5248</v>
      </c>
      <c r="P53" s="592" t="e">
        <f>+VLOOKUP(G53,[1]Sheet1!B$7:E$184,4,0)</f>
        <v>#N/A</v>
      </c>
      <c r="Q53" s="616">
        <v>4192</v>
      </c>
      <c r="R53" s="632"/>
      <c r="S53" s="632" t="s">
        <v>5335</v>
      </c>
      <c r="T53" s="635"/>
      <c r="U53" s="636" t="s">
        <v>5329</v>
      </c>
      <c r="V53" s="637" t="s">
        <v>5330</v>
      </c>
    </row>
    <row r="54" spans="1:22" ht="94.5">
      <c r="A54" s="632">
        <v>53</v>
      </c>
      <c r="B54" s="579" t="s">
        <v>4862</v>
      </c>
      <c r="C54" s="513" t="s">
        <v>5387</v>
      </c>
      <c r="D54" s="513">
        <v>51</v>
      </c>
      <c r="E54" s="513"/>
      <c r="F54" s="595">
        <v>4</v>
      </c>
      <c r="G54" s="593" t="s">
        <v>5147</v>
      </c>
      <c r="H54" s="593" t="s">
        <v>5376</v>
      </c>
      <c r="I54" s="616" t="s">
        <v>308</v>
      </c>
      <c r="J54" s="513" t="s">
        <v>5382</v>
      </c>
      <c r="K54" s="616" t="s">
        <v>5378</v>
      </c>
      <c r="L54" s="591" t="s">
        <v>5333</v>
      </c>
      <c r="M54" s="591" t="s">
        <v>5305</v>
      </c>
      <c r="N54" s="641" t="s">
        <v>5389</v>
      </c>
      <c r="O54" s="593" t="s">
        <v>5248</v>
      </c>
      <c r="P54" s="592" t="e">
        <f>+VLOOKUP(G54,[1]Sheet1!B$7:E$184,4,0)</f>
        <v>#N/A</v>
      </c>
      <c r="Q54" s="616">
        <v>4192</v>
      </c>
      <c r="R54" s="632"/>
      <c r="S54" s="632" t="s">
        <v>5335</v>
      </c>
      <c r="T54" s="635"/>
      <c r="U54" s="636" t="s">
        <v>5329</v>
      </c>
      <c r="V54" s="637" t="s">
        <v>5330</v>
      </c>
    </row>
    <row r="55" spans="1:22" ht="94.5">
      <c r="A55" s="632">
        <v>54</v>
      </c>
      <c r="B55" s="579" t="s">
        <v>4863</v>
      </c>
      <c r="C55" s="513" t="s">
        <v>5381</v>
      </c>
      <c r="D55" s="513">
        <v>52</v>
      </c>
      <c r="E55" s="513"/>
      <c r="F55" s="595" t="s">
        <v>5390</v>
      </c>
      <c r="G55" s="593" t="s">
        <v>5148</v>
      </c>
      <c r="H55" s="593" t="s">
        <v>5391</v>
      </c>
      <c r="I55" s="616" t="s">
        <v>5277</v>
      </c>
      <c r="J55" s="513" t="s">
        <v>5392</v>
      </c>
      <c r="K55" s="616" t="s">
        <v>5378</v>
      </c>
      <c r="L55" s="616"/>
      <c r="M55" s="614" t="s">
        <v>5304</v>
      </c>
      <c r="N55" s="641" t="s">
        <v>5393</v>
      </c>
      <c r="O55" s="593" t="s">
        <v>5249</v>
      </c>
      <c r="P55" s="592" t="e">
        <f>+VLOOKUP(G55,[1]Sheet1!B$7:E$184,4,0)</f>
        <v>#N/A</v>
      </c>
      <c r="Q55" s="616">
        <v>4191</v>
      </c>
      <c r="R55" s="632"/>
      <c r="S55" s="632"/>
      <c r="T55" s="635"/>
      <c r="U55" s="636" t="s">
        <v>5329</v>
      </c>
      <c r="V55" s="637" t="s">
        <v>5330</v>
      </c>
    </row>
    <row r="56" spans="1:22" ht="94.5">
      <c r="A56" s="632">
        <v>55</v>
      </c>
      <c r="B56" s="579" t="s">
        <v>4864</v>
      </c>
      <c r="C56" s="513" t="s">
        <v>5381</v>
      </c>
      <c r="D56" s="513">
        <v>53</v>
      </c>
      <c r="E56" s="513"/>
      <c r="F56" s="595" t="s">
        <v>5390</v>
      </c>
      <c r="G56" s="593" t="s">
        <v>5148</v>
      </c>
      <c r="H56" s="593" t="s">
        <v>5391</v>
      </c>
      <c r="I56" s="616" t="s">
        <v>5277</v>
      </c>
      <c r="J56" s="513" t="s">
        <v>5392</v>
      </c>
      <c r="K56" s="616" t="s">
        <v>5378</v>
      </c>
      <c r="L56" s="616"/>
      <c r="M56" s="614" t="s">
        <v>5304</v>
      </c>
      <c r="N56" s="641" t="s">
        <v>5393</v>
      </c>
      <c r="O56" s="593" t="s">
        <v>5249</v>
      </c>
      <c r="P56" s="592" t="e">
        <f>+VLOOKUP(G56,[1]Sheet1!B$7:E$184,4,0)</f>
        <v>#N/A</v>
      </c>
      <c r="Q56" s="616">
        <v>4191</v>
      </c>
      <c r="R56" s="632"/>
      <c r="S56" s="632"/>
      <c r="T56" s="635"/>
      <c r="U56" s="636" t="s">
        <v>5329</v>
      </c>
      <c r="V56" s="637" t="s">
        <v>5330</v>
      </c>
    </row>
    <row r="57" spans="1:22" ht="94.5">
      <c r="A57" s="632">
        <v>56</v>
      </c>
      <c r="B57" s="579" t="s">
        <v>4865</v>
      </c>
      <c r="C57" s="513" t="s">
        <v>5381</v>
      </c>
      <c r="D57" s="513">
        <v>54</v>
      </c>
      <c r="E57" s="513"/>
      <c r="F57" s="595" t="s">
        <v>5390</v>
      </c>
      <c r="G57" s="593" t="s">
        <v>5148</v>
      </c>
      <c r="H57" s="593" t="s">
        <v>5394</v>
      </c>
      <c r="I57" s="616" t="s">
        <v>5277</v>
      </c>
      <c r="J57" s="513" t="s">
        <v>5392</v>
      </c>
      <c r="K57" s="616" t="s">
        <v>5378</v>
      </c>
      <c r="L57" s="616"/>
      <c r="M57" s="614" t="s">
        <v>5304</v>
      </c>
      <c r="N57" s="641" t="s">
        <v>5393</v>
      </c>
      <c r="O57" s="593" t="s">
        <v>5249</v>
      </c>
      <c r="P57" s="592" t="e">
        <f>+VLOOKUP(G57,[1]Sheet1!B$7:E$184,4,0)</f>
        <v>#N/A</v>
      </c>
      <c r="Q57" s="616">
        <v>4191</v>
      </c>
      <c r="R57" s="632"/>
      <c r="S57" s="632"/>
      <c r="T57" s="635"/>
      <c r="U57" s="636" t="s">
        <v>5329</v>
      </c>
      <c r="V57" s="637" t="s">
        <v>5330</v>
      </c>
    </row>
    <row r="58" spans="1:22" ht="94.5">
      <c r="A58" s="632">
        <v>57</v>
      </c>
      <c r="B58" s="579" t="s">
        <v>4866</v>
      </c>
      <c r="C58" s="513" t="s">
        <v>5381</v>
      </c>
      <c r="D58" s="513">
        <v>55</v>
      </c>
      <c r="E58" s="513"/>
      <c r="F58" s="595" t="s">
        <v>5390</v>
      </c>
      <c r="G58" s="593" t="s">
        <v>5148</v>
      </c>
      <c r="H58" s="593" t="s">
        <v>5391</v>
      </c>
      <c r="I58" s="616" t="s">
        <v>5277</v>
      </c>
      <c r="J58" s="513" t="s">
        <v>5392</v>
      </c>
      <c r="K58" s="616" t="s">
        <v>5378</v>
      </c>
      <c r="L58" s="616"/>
      <c r="M58" s="614" t="s">
        <v>5304</v>
      </c>
      <c r="N58" s="641" t="s">
        <v>5393</v>
      </c>
      <c r="O58" s="593" t="s">
        <v>5249</v>
      </c>
      <c r="P58" s="592" t="e">
        <f>+VLOOKUP(G58,[1]Sheet1!B$7:E$184,4,0)</f>
        <v>#N/A</v>
      </c>
      <c r="Q58" s="616">
        <v>4191</v>
      </c>
      <c r="R58" s="632"/>
      <c r="S58" s="632"/>
      <c r="T58" s="635"/>
      <c r="U58" s="636" t="s">
        <v>5329</v>
      </c>
      <c r="V58" s="637" t="s">
        <v>5330</v>
      </c>
    </row>
    <row r="59" spans="1:22" ht="94.5">
      <c r="A59" s="632">
        <v>58</v>
      </c>
      <c r="B59" s="579" t="s">
        <v>4867</v>
      </c>
      <c r="C59" s="513" t="s">
        <v>5381</v>
      </c>
      <c r="D59" s="513">
        <v>56</v>
      </c>
      <c r="E59" s="513"/>
      <c r="F59" s="595" t="s">
        <v>5390</v>
      </c>
      <c r="G59" s="593" t="s">
        <v>5148</v>
      </c>
      <c r="H59" s="593" t="s">
        <v>5391</v>
      </c>
      <c r="I59" s="616" t="s">
        <v>5277</v>
      </c>
      <c r="J59" s="513" t="s">
        <v>5392</v>
      </c>
      <c r="K59" s="616" t="s">
        <v>5378</v>
      </c>
      <c r="L59" s="591"/>
      <c r="M59" s="614" t="s">
        <v>5304</v>
      </c>
      <c r="N59" s="641" t="s">
        <v>5393</v>
      </c>
      <c r="O59" s="593" t="s">
        <v>5249</v>
      </c>
      <c r="P59" s="592" t="e">
        <f>+VLOOKUP(G59,[1]Sheet1!B$7:E$184,4,0)</f>
        <v>#N/A</v>
      </c>
      <c r="Q59" s="616">
        <v>4191</v>
      </c>
      <c r="R59" s="632"/>
      <c r="S59" s="632"/>
      <c r="T59" s="635"/>
      <c r="U59" s="636" t="s">
        <v>5329</v>
      </c>
      <c r="V59" s="637" t="s">
        <v>5330</v>
      </c>
    </row>
    <row r="60" spans="1:22" ht="94.5">
      <c r="A60" s="632">
        <v>59</v>
      </c>
      <c r="B60" s="579" t="s">
        <v>4868</v>
      </c>
      <c r="C60" s="513" t="s">
        <v>5395</v>
      </c>
      <c r="D60" s="513">
        <v>57</v>
      </c>
      <c r="E60" s="513"/>
      <c r="F60" s="595">
        <v>11</v>
      </c>
      <c r="G60" s="593" t="s">
        <v>5149</v>
      </c>
      <c r="H60" s="593" t="s">
        <v>5388</v>
      </c>
      <c r="I60" s="616" t="s">
        <v>5278</v>
      </c>
      <c r="J60" s="513" t="s">
        <v>5382</v>
      </c>
      <c r="K60" s="616" t="s">
        <v>5378</v>
      </c>
      <c r="L60" s="591" t="s">
        <v>5333</v>
      </c>
      <c r="M60" s="591" t="s">
        <v>5305</v>
      </c>
      <c r="N60" s="641" t="s">
        <v>5396</v>
      </c>
      <c r="O60" s="593" t="s">
        <v>5250</v>
      </c>
      <c r="P60" s="592" t="e">
        <f>+VLOOKUP(G60,[1]Sheet1!B$7:E$184,4,0)</f>
        <v>#N/A</v>
      </c>
      <c r="Q60" s="616">
        <v>4179</v>
      </c>
      <c r="R60" s="632"/>
      <c r="S60" s="632" t="s">
        <v>5335</v>
      </c>
      <c r="T60" s="635"/>
      <c r="U60" s="636" t="s">
        <v>5329</v>
      </c>
      <c r="V60" s="637" t="s">
        <v>5330</v>
      </c>
    </row>
    <row r="61" spans="1:22" ht="94.5">
      <c r="A61" s="632">
        <v>60</v>
      </c>
      <c r="B61" s="579" t="s">
        <v>4869</v>
      </c>
      <c r="C61" s="513" t="s">
        <v>5395</v>
      </c>
      <c r="D61" s="513">
        <v>58</v>
      </c>
      <c r="E61" s="513"/>
      <c r="F61" s="595">
        <v>11</v>
      </c>
      <c r="G61" s="593" t="s">
        <v>5149</v>
      </c>
      <c r="H61" s="593" t="s">
        <v>5388</v>
      </c>
      <c r="I61" s="616" t="s">
        <v>5278</v>
      </c>
      <c r="J61" s="513" t="s">
        <v>5382</v>
      </c>
      <c r="K61" s="616" t="s">
        <v>5378</v>
      </c>
      <c r="L61" s="591" t="s">
        <v>5333</v>
      </c>
      <c r="M61" s="591" t="s">
        <v>5305</v>
      </c>
      <c r="N61" s="641" t="s">
        <v>5396</v>
      </c>
      <c r="O61" s="593" t="s">
        <v>5250</v>
      </c>
      <c r="P61" s="592" t="e">
        <f>+VLOOKUP(G61,[1]Sheet1!B$7:E$184,4,0)</f>
        <v>#N/A</v>
      </c>
      <c r="Q61" s="616">
        <v>4179</v>
      </c>
      <c r="R61" s="632"/>
      <c r="S61" s="632" t="s">
        <v>5335</v>
      </c>
      <c r="T61" s="635"/>
      <c r="U61" s="636" t="s">
        <v>5329</v>
      </c>
      <c r="V61" s="637" t="s">
        <v>5330</v>
      </c>
    </row>
    <row r="62" spans="1:22" ht="94.5">
      <c r="A62" s="632">
        <v>61</v>
      </c>
      <c r="B62" s="579" t="s">
        <v>4870</v>
      </c>
      <c r="C62" s="513" t="s">
        <v>5395</v>
      </c>
      <c r="D62" s="513">
        <v>59</v>
      </c>
      <c r="E62" s="513"/>
      <c r="F62" s="595">
        <v>11</v>
      </c>
      <c r="G62" s="593" t="s">
        <v>5149</v>
      </c>
      <c r="H62" s="593" t="s">
        <v>5388</v>
      </c>
      <c r="I62" s="616" t="s">
        <v>5278</v>
      </c>
      <c r="J62" s="513" t="s">
        <v>5382</v>
      </c>
      <c r="K62" s="616" t="s">
        <v>5378</v>
      </c>
      <c r="L62" s="591" t="s">
        <v>5333</v>
      </c>
      <c r="M62" s="591" t="s">
        <v>5305</v>
      </c>
      <c r="N62" s="641" t="s">
        <v>5396</v>
      </c>
      <c r="O62" s="593" t="s">
        <v>5250</v>
      </c>
      <c r="P62" s="592" t="e">
        <f>+VLOOKUP(G62,[1]Sheet1!B$7:E$184,4,0)</f>
        <v>#N/A</v>
      </c>
      <c r="Q62" s="616">
        <v>4179</v>
      </c>
      <c r="R62" s="632"/>
      <c r="S62" s="632" t="s">
        <v>5335</v>
      </c>
      <c r="T62" s="635"/>
      <c r="U62" s="636" t="s">
        <v>5329</v>
      </c>
      <c r="V62" s="637" t="s">
        <v>5330</v>
      </c>
    </row>
    <row r="63" spans="1:22" ht="94.5">
      <c r="A63" s="632">
        <v>62</v>
      </c>
      <c r="B63" s="579" t="s">
        <v>4871</v>
      </c>
      <c r="C63" s="513" t="s">
        <v>5395</v>
      </c>
      <c r="D63" s="513">
        <v>60</v>
      </c>
      <c r="E63" s="513"/>
      <c r="F63" s="595">
        <v>11</v>
      </c>
      <c r="G63" s="593" t="s">
        <v>5150</v>
      </c>
      <c r="H63" s="593" t="s">
        <v>5388</v>
      </c>
      <c r="I63" s="616" t="s">
        <v>5278</v>
      </c>
      <c r="J63" s="513" t="s">
        <v>5382</v>
      </c>
      <c r="K63" s="616" t="s">
        <v>5378</v>
      </c>
      <c r="L63" s="591" t="s">
        <v>5333</v>
      </c>
      <c r="M63" s="591" t="s">
        <v>5305</v>
      </c>
      <c r="N63" s="641" t="s">
        <v>5396</v>
      </c>
      <c r="O63" s="593" t="s">
        <v>5250</v>
      </c>
      <c r="P63" s="592" t="e">
        <f>+VLOOKUP(G63,[1]Sheet1!B$7:E$184,4,0)</f>
        <v>#N/A</v>
      </c>
      <c r="Q63" s="616">
        <v>4179</v>
      </c>
      <c r="R63" s="632"/>
      <c r="S63" s="632" t="s">
        <v>5335</v>
      </c>
      <c r="T63" s="635"/>
      <c r="U63" s="636" t="s">
        <v>5329</v>
      </c>
      <c r="V63" s="637" t="s">
        <v>5330</v>
      </c>
    </row>
    <row r="64" spans="1:22" ht="94.5">
      <c r="A64" s="632">
        <v>63</v>
      </c>
      <c r="B64" s="579" t="s">
        <v>4872</v>
      </c>
      <c r="C64" s="513" t="s">
        <v>5397</v>
      </c>
      <c r="D64" s="513">
        <v>61</v>
      </c>
      <c r="E64" s="513"/>
      <c r="F64" s="595">
        <v>11</v>
      </c>
      <c r="G64" s="593" t="s">
        <v>5151</v>
      </c>
      <c r="H64" s="593" t="s">
        <v>5388</v>
      </c>
      <c r="I64" s="616" t="s">
        <v>308</v>
      </c>
      <c r="J64" s="513" t="s">
        <v>5382</v>
      </c>
      <c r="K64" s="616" t="s">
        <v>5378</v>
      </c>
      <c r="L64" s="591" t="s">
        <v>5333</v>
      </c>
      <c r="M64" s="591" t="s">
        <v>5305</v>
      </c>
      <c r="N64" s="641" t="s">
        <v>5398</v>
      </c>
      <c r="O64" s="593" t="s">
        <v>5251</v>
      </c>
      <c r="P64" s="592" t="e">
        <f>+VLOOKUP(G64,[1]Sheet1!B$7:E$184,4,0)</f>
        <v>#N/A</v>
      </c>
      <c r="Q64" s="616">
        <v>4140</v>
      </c>
      <c r="R64" s="632"/>
      <c r="S64" s="632" t="s">
        <v>5335</v>
      </c>
      <c r="T64" s="635"/>
      <c r="U64" s="636" t="s">
        <v>5329</v>
      </c>
      <c r="V64" s="637" t="s">
        <v>5330</v>
      </c>
    </row>
    <row r="65" spans="1:22" ht="94.5">
      <c r="A65" s="632">
        <v>64</v>
      </c>
      <c r="B65" s="579" t="s">
        <v>4873</v>
      </c>
      <c r="C65" s="513" t="s">
        <v>5397</v>
      </c>
      <c r="D65" s="513">
        <v>62</v>
      </c>
      <c r="E65" s="513"/>
      <c r="F65" s="595">
        <v>12</v>
      </c>
      <c r="G65" s="593" t="s">
        <v>5151</v>
      </c>
      <c r="H65" s="593" t="s">
        <v>5388</v>
      </c>
      <c r="I65" s="616" t="s">
        <v>308</v>
      </c>
      <c r="J65" s="513" t="s">
        <v>5382</v>
      </c>
      <c r="K65" s="616" t="s">
        <v>5378</v>
      </c>
      <c r="L65" s="591" t="s">
        <v>5333</v>
      </c>
      <c r="M65" s="591" t="s">
        <v>5305</v>
      </c>
      <c r="N65" s="641" t="s">
        <v>5398</v>
      </c>
      <c r="O65" s="593" t="s">
        <v>5251</v>
      </c>
      <c r="P65" s="592" t="e">
        <f>+VLOOKUP(G65,[1]Sheet1!B$7:E$184,4,0)</f>
        <v>#N/A</v>
      </c>
      <c r="Q65" s="616">
        <v>4140</v>
      </c>
      <c r="R65" s="632"/>
      <c r="S65" s="632" t="s">
        <v>5335</v>
      </c>
      <c r="T65" s="635"/>
      <c r="U65" s="636" t="s">
        <v>5329</v>
      </c>
      <c r="V65" s="637" t="s">
        <v>5330</v>
      </c>
    </row>
    <row r="66" spans="1:22" ht="94.5">
      <c r="A66" s="632">
        <v>65</v>
      </c>
      <c r="B66" s="579" t="s">
        <v>4874</v>
      </c>
      <c r="C66" s="513" t="s">
        <v>5397</v>
      </c>
      <c r="D66" s="513">
        <v>63</v>
      </c>
      <c r="E66" s="513"/>
      <c r="F66" s="595">
        <v>16</v>
      </c>
      <c r="G66" s="593" t="s">
        <v>5151</v>
      </c>
      <c r="H66" s="593" t="s">
        <v>5388</v>
      </c>
      <c r="I66" s="616" t="s">
        <v>308</v>
      </c>
      <c r="J66" s="513" t="s">
        <v>5382</v>
      </c>
      <c r="K66" s="616" t="s">
        <v>5378</v>
      </c>
      <c r="L66" s="591" t="s">
        <v>5333</v>
      </c>
      <c r="M66" s="591" t="s">
        <v>5305</v>
      </c>
      <c r="N66" s="641" t="s">
        <v>5398</v>
      </c>
      <c r="O66" s="593" t="s">
        <v>5251</v>
      </c>
      <c r="P66" s="592" t="e">
        <f>+VLOOKUP(G66,[1]Sheet1!B$7:E$184,4,0)</f>
        <v>#N/A</v>
      </c>
      <c r="Q66" s="616">
        <v>4140</v>
      </c>
      <c r="R66" s="632"/>
      <c r="S66" s="632" t="s">
        <v>5335</v>
      </c>
      <c r="T66" s="635"/>
      <c r="U66" s="636" t="s">
        <v>5329</v>
      </c>
      <c r="V66" s="637" t="s">
        <v>5330</v>
      </c>
    </row>
    <row r="67" spans="1:22" ht="94.5">
      <c r="A67" s="632">
        <v>66</v>
      </c>
      <c r="B67" s="579" t="s">
        <v>4875</v>
      </c>
      <c r="C67" s="513" t="s">
        <v>5399</v>
      </c>
      <c r="D67" s="513">
        <v>64</v>
      </c>
      <c r="E67" s="513"/>
      <c r="F67" s="595">
        <v>14</v>
      </c>
      <c r="G67" s="593" t="s">
        <v>5152</v>
      </c>
      <c r="H67" s="593" t="s">
        <v>5376</v>
      </c>
      <c r="I67" s="616" t="s">
        <v>5278</v>
      </c>
      <c r="J67" s="513" t="s">
        <v>5382</v>
      </c>
      <c r="K67" s="616" t="s">
        <v>5378</v>
      </c>
      <c r="L67" s="591" t="s">
        <v>5333</v>
      </c>
      <c r="M67" s="591" t="s">
        <v>5305</v>
      </c>
      <c r="N67" s="641" t="s">
        <v>5400</v>
      </c>
      <c r="O67" s="593" t="s">
        <v>5252</v>
      </c>
      <c r="P67" s="592" t="e">
        <f>+VLOOKUP(G67,[1]Sheet1!B$7:E$184,4,0)</f>
        <v>#N/A</v>
      </c>
      <c r="Q67" s="616">
        <v>4102</v>
      </c>
      <c r="R67" s="632"/>
      <c r="S67" s="632" t="s">
        <v>5335</v>
      </c>
      <c r="T67" s="635"/>
      <c r="U67" s="636" t="s">
        <v>5329</v>
      </c>
      <c r="V67" s="637" t="s">
        <v>5330</v>
      </c>
    </row>
    <row r="68" spans="1:22" ht="94.5">
      <c r="A68" s="632">
        <v>67</v>
      </c>
      <c r="B68" s="579" t="s">
        <v>4876</v>
      </c>
      <c r="C68" s="513" t="s">
        <v>5381</v>
      </c>
      <c r="D68" s="513">
        <v>65</v>
      </c>
      <c r="E68" s="513"/>
      <c r="F68" s="595" t="s">
        <v>5401</v>
      </c>
      <c r="G68" s="593" t="s">
        <v>5148</v>
      </c>
      <c r="H68" s="593" t="s">
        <v>5391</v>
      </c>
      <c r="I68" s="616" t="s">
        <v>5277</v>
      </c>
      <c r="J68" s="513" t="s">
        <v>5392</v>
      </c>
      <c r="K68" s="616" t="s">
        <v>5378</v>
      </c>
      <c r="L68" s="616"/>
      <c r="M68" s="614" t="s">
        <v>5304</v>
      </c>
      <c r="N68" s="641" t="s">
        <v>5393</v>
      </c>
      <c r="O68" s="593" t="s">
        <v>5253</v>
      </c>
      <c r="P68" s="592" t="e">
        <f>+VLOOKUP(G68,[1]Sheet1!B$7:E$184,4,0)</f>
        <v>#N/A</v>
      </c>
      <c r="Q68" s="616">
        <v>4094</v>
      </c>
      <c r="R68" s="632"/>
      <c r="S68" s="632"/>
      <c r="T68" s="635"/>
      <c r="U68" s="636" t="s">
        <v>5329</v>
      </c>
      <c r="V68" s="637" t="s">
        <v>5330</v>
      </c>
    </row>
    <row r="69" spans="1:22" ht="94.5">
      <c r="A69" s="632">
        <v>68</v>
      </c>
      <c r="B69" s="579" t="s">
        <v>4877</v>
      </c>
      <c r="C69" s="513" t="s">
        <v>5402</v>
      </c>
      <c r="D69" s="513">
        <v>66</v>
      </c>
      <c r="E69" s="513"/>
      <c r="F69" s="595">
        <v>18</v>
      </c>
      <c r="G69" s="593" t="s">
        <v>5153</v>
      </c>
      <c r="H69" s="593" t="s">
        <v>5388</v>
      </c>
      <c r="I69" s="616" t="s">
        <v>5279</v>
      </c>
      <c r="J69" s="513" t="s">
        <v>5403</v>
      </c>
      <c r="K69" s="616" t="s">
        <v>5378</v>
      </c>
      <c r="L69" s="616"/>
      <c r="M69" s="614" t="s">
        <v>5304</v>
      </c>
      <c r="N69" s="641" t="s">
        <v>5404</v>
      </c>
      <c r="O69" s="593" t="s">
        <v>5254</v>
      </c>
      <c r="P69" s="592" t="e">
        <f>+VLOOKUP(G69,[1]Sheet1!B$7:E$184,4,0)</f>
        <v>#N/A</v>
      </c>
      <c r="Q69" s="616">
        <v>3703</v>
      </c>
      <c r="R69" s="632"/>
      <c r="S69" s="632"/>
      <c r="T69" s="635"/>
      <c r="U69" s="636" t="s">
        <v>5329</v>
      </c>
      <c r="V69" s="637" t="s">
        <v>5330</v>
      </c>
    </row>
    <row r="70" spans="1:22" ht="94.5">
      <c r="A70" s="632">
        <v>69</v>
      </c>
      <c r="B70" s="579" t="s">
        <v>4878</v>
      </c>
      <c r="C70" s="513" t="s">
        <v>5402</v>
      </c>
      <c r="D70" s="513">
        <v>67</v>
      </c>
      <c r="E70" s="513"/>
      <c r="F70" s="595">
        <v>19</v>
      </c>
      <c r="G70" s="593" t="s">
        <v>5153</v>
      </c>
      <c r="H70" s="593" t="s">
        <v>5388</v>
      </c>
      <c r="I70" s="616" t="s">
        <v>5279</v>
      </c>
      <c r="J70" s="513" t="s">
        <v>5403</v>
      </c>
      <c r="K70" s="616" t="s">
        <v>5378</v>
      </c>
      <c r="L70" s="616"/>
      <c r="M70" s="614" t="s">
        <v>5304</v>
      </c>
      <c r="N70" s="641" t="s">
        <v>5404</v>
      </c>
      <c r="O70" s="593" t="s">
        <v>5254</v>
      </c>
      <c r="P70" s="592" t="e">
        <f>+VLOOKUP(G70,[1]Sheet1!B$7:E$184,4,0)</f>
        <v>#N/A</v>
      </c>
      <c r="Q70" s="616">
        <v>3703</v>
      </c>
      <c r="R70" s="632"/>
      <c r="S70" s="632"/>
      <c r="T70" s="635"/>
      <c r="U70" s="636" t="s">
        <v>5329</v>
      </c>
      <c r="V70" s="637" t="s">
        <v>5330</v>
      </c>
    </row>
    <row r="71" spans="1:22" ht="94.5">
      <c r="A71" s="632">
        <v>70</v>
      </c>
      <c r="B71" s="579" t="s">
        <v>4879</v>
      </c>
      <c r="C71" s="513" t="s">
        <v>5405</v>
      </c>
      <c r="D71" s="513">
        <v>68</v>
      </c>
      <c r="E71" s="513"/>
      <c r="F71" s="595">
        <v>26</v>
      </c>
      <c r="G71" s="593" t="s">
        <v>5154</v>
      </c>
      <c r="H71" s="593" t="s">
        <v>5388</v>
      </c>
      <c r="I71" s="616" t="s">
        <v>5276</v>
      </c>
      <c r="J71" s="513" t="s">
        <v>5406</v>
      </c>
      <c r="K71" s="616" t="s">
        <v>5378</v>
      </c>
      <c r="L71" s="616"/>
      <c r="M71" s="614" t="s">
        <v>5304</v>
      </c>
      <c r="N71" s="641" t="s">
        <v>5407</v>
      </c>
      <c r="O71" s="593" t="s">
        <v>5255</v>
      </c>
      <c r="P71" s="592" t="e">
        <f>+VLOOKUP(G71,[1]Sheet1!B$7:E$184,4,0)</f>
        <v>#N/A</v>
      </c>
      <c r="Q71" s="616">
        <v>3217</v>
      </c>
      <c r="R71" s="632"/>
      <c r="S71" s="632"/>
      <c r="T71" s="635"/>
      <c r="U71" s="636" t="s">
        <v>5329</v>
      </c>
      <c r="V71" s="637" t="s">
        <v>5330</v>
      </c>
    </row>
    <row r="72" spans="1:22" ht="94.5">
      <c r="A72" s="632">
        <v>71</v>
      </c>
      <c r="B72" s="579" t="s">
        <v>4880</v>
      </c>
      <c r="C72" s="513" t="s">
        <v>5408</v>
      </c>
      <c r="D72" s="513">
        <v>69</v>
      </c>
      <c r="E72" s="513"/>
      <c r="F72" s="595">
        <v>24</v>
      </c>
      <c r="G72" s="593" t="s">
        <v>5155</v>
      </c>
      <c r="H72" s="593" t="s">
        <v>5388</v>
      </c>
      <c r="I72" s="616" t="s">
        <v>5278</v>
      </c>
      <c r="J72" s="513" t="s">
        <v>5409</v>
      </c>
      <c r="K72" s="616" t="s">
        <v>5378</v>
      </c>
      <c r="L72" s="616"/>
      <c r="M72" s="614" t="s">
        <v>5304</v>
      </c>
      <c r="N72" s="641" t="s">
        <v>5410</v>
      </c>
      <c r="O72" s="593" t="s">
        <v>5256</v>
      </c>
      <c r="P72" s="592" t="e">
        <f>+VLOOKUP(G72,[1]Sheet1!B$7:E$184,4,0)</f>
        <v>#N/A</v>
      </c>
      <c r="Q72" s="616">
        <v>3214</v>
      </c>
      <c r="R72" s="632"/>
      <c r="S72" s="632"/>
      <c r="T72" s="635"/>
      <c r="U72" s="636" t="s">
        <v>5329</v>
      </c>
      <c r="V72" s="637" t="s">
        <v>5330</v>
      </c>
    </row>
    <row r="73" spans="1:22" ht="94.5">
      <c r="A73" s="632">
        <v>72</v>
      </c>
      <c r="B73" s="579" t="s">
        <v>4881</v>
      </c>
      <c r="C73" s="513" t="s">
        <v>5408</v>
      </c>
      <c r="D73" s="513">
        <v>70</v>
      </c>
      <c r="E73" s="513"/>
      <c r="F73" s="595">
        <v>21</v>
      </c>
      <c r="G73" s="593" t="s">
        <v>5155</v>
      </c>
      <c r="H73" s="593" t="s">
        <v>5388</v>
      </c>
      <c r="I73" s="616" t="s">
        <v>5278</v>
      </c>
      <c r="J73" s="513" t="s">
        <v>5409</v>
      </c>
      <c r="K73" s="616" t="s">
        <v>5378</v>
      </c>
      <c r="L73" s="616"/>
      <c r="M73" s="614" t="s">
        <v>5304</v>
      </c>
      <c r="N73" s="641" t="s">
        <v>5410</v>
      </c>
      <c r="O73" s="593" t="s">
        <v>5256</v>
      </c>
      <c r="P73" s="592" t="e">
        <f>+VLOOKUP(G73,[1]Sheet1!B$7:E$184,4,0)</f>
        <v>#N/A</v>
      </c>
      <c r="Q73" s="616">
        <v>3214</v>
      </c>
      <c r="R73" s="632"/>
      <c r="S73" s="632"/>
      <c r="T73" s="635"/>
      <c r="U73" s="636" t="s">
        <v>5329</v>
      </c>
      <c r="V73" s="637" t="s">
        <v>5330</v>
      </c>
    </row>
    <row r="74" spans="1:22" ht="94.5">
      <c r="A74" s="632">
        <v>73</v>
      </c>
      <c r="B74" s="579" t="s">
        <v>4882</v>
      </c>
      <c r="C74" s="513" t="s">
        <v>5408</v>
      </c>
      <c r="D74" s="513">
        <v>71</v>
      </c>
      <c r="E74" s="513"/>
      <c r="F74" s="595">
        <v>24</v>
      </c>
      <c r="G74" s="593" t="s">
        <v>5155</v>
      </c>
      <c r="H74" s="593" t="s">
        <v>5388</v>
      </c>
      <c r="I74" s="616" t="s">
        <v>5278</v>
      </c>
      <c r="J74" s="513" t="s">
        <v>5409</v>
      </c>
      <c r="K74" s="616" t="s">
        <v>5378</v>
      </c>
      <c r="L74" s="616"/>
      <c r="M74" s="614" t="s">
        <v>5304</v>
      </c>
      <c r="N74" s="641" t="s">
        <v>5410</v>
      </c>
      <c r="O74" s="593" t="s">
        <v>5256</v>
      </c>
      <c r="P74" s="592" t="e">
        <f>+VLOOKUP(G74,[1]Sheet1!B$7:E$184,4,0)</f>
        <v>#N/A</v>
      </c>
      <c r="Q74" s="616">
        <v>3214</v>
      </c>
      <c r="R74" s="632"/>
      <c r="S74" s="632"/>
      <c r="T74" s="635"/>
      <c r="U74" s="636" t="s">
        <v>5329</v>
      </c>
      <c r="V74" s="637" t="s">
        <v>5330</v>
      </c>
    </row>
    <row r="75" spans="1:22" ht="94.5">
      <c r="A75" s="632">
        <v>74</v>
      </c>
      <c r="B75" s="579" t="s">
        <v>4883</v>
      </c>
      <c r="C75" s="513" t="s">
        <v>5408</v>
      </c>
      <c r="D75" s="513">
        <v>72</v>
      </c>
      <c r="E75" s="513"/>
      <c r="F75" s="595">
        <v>23</v>
      </c>
      <c r="G75" s="593" t="s">
        <v>5155</v>
      </c>
      <c r="H75" s="593" t="s">
        <v>5388</v>
      </c>
      <c r="I75" s="616" t="s">
        <v>5278</v>
      </c>
      <c r="J75" s="513" t="s">
        <v>5409</v>
      </c>
      <c r="K75" s="616" t="s">
        <v>5378</v>
      </c>
      <c r="L75" s="616"/>
      <c r="M75" s="614" t="s">
        <v>5304</v>
      </c>
      <c r="N75" s="641" t="s">
        <v>5410</v>
      </c>
      <c r="O75" s="593" t="s">
        <v>5256</v>
      </c>
      <c r="P75" s="592" t="e">
        <f>+VLOOKUP(G75,[1]Sheet1!B$7:E$184,4,0)</f>
        <v>#N/A</v>
      </c>
      <c r="Q75" s="616">
        <v>3214</v>
      </c>
      <c r="R75" s="632"/>
      <c r="S75" s="632"/>
      <c r="T75" s="635"/>
      <c r="U75" s="636" t="s">
        <v>5329</v>
      </c>
      <c r="V75" s="637" t="s">
        <v>5330</v>
      </c>
    </row>
    <row r="76" spans="1:22" ht="94.5">
      <c r="A76" s="632">
        <v>75</v>
      </c>
      <c r="B76" s="579" t="s">
        <v>4884</v>
      </c>
      <c r="C76" s="513" t="s">
        <v>5411</v>
      </c>
      <c r="D76" s="513">
        <v>73</v>
      </c>
      <c r="E76" s="513"/>
      <c r="F76" s="595">
        <v>23</v>
      </c>
      <c r="G76" s="593" t="s">
        <v>5156</v>
      </c>
      <c r="H76" s="593" t="s">
        <v>5388</v>
      </c>
      <c r="I76" s="616" t="s">
        <v>5278</v>
      </c>
      <c r="J76" s="513" t="s">
        <v>5412</v>
      </c>
      <c r="K76" s="616" t="s">
        <v>5378</v>
      </c>
      <c r="L76" s="616"/>
      <c r="M76" s="614" t="s">
        <v>5304</v>
      </c>
      <c r="N76" s="641" t="s">
        <v>5413</v>
      </c>
      <c r="O76" s="593" t="s">
        <v>5257</v>
      </c>
      <c r="P76" s="592" t="e">
        <f>+VLOOKUP(G76,[1]Sheet1!B$7:E$184,4,0)</f>
        <v>#N/A</v>
      </c>
      <c r="Q76" s="616">
        <v>3206</v>
      </c>
      <c r="R76" s="632"/>
      <c r="S76" s="632"/>
      <c r="T76" s="635"/>
      <c r="U76" s="636" t="s">
        <v>5329</v>
      </c>
      <c r="V76" s="637" t="s">
        <v>5330</v>
      </c>
    </row>
    <row r="77" spans="1:22" ht="94.5">
      <c r="A77" s="632">
        <v>76</v>
      </c>
      <c r="B77" s="579" t="s">
        <v>4885</v>
      </c>
      <c r="C77" s="513" t="s">
        <v>5411</v>
      </c>
      <c r="D77" s="513">
        <v>74</v>
      </c>
      <c r="E77" s="513"/>
      <c r="F77" s="595">
        <v>24</v>
      </c>
      <c r="G77" s="593" t="s">
        <v>5156</v>
      </c>
      <c r="H77" s="593" t="s">
        <v>5388</v>
      </c>
      <c r="I77" s="616" t="s">
        <v>5278</v>
      </c>
      <c r="J77" s="513" t="s">
        <v>5412</v>
      </c>
      <c r="K77" s="616" t="s">
        <v>5378</v>
      </c>
      <c r="L77" s="616"/>
      <c r="M77" s="614" t="s">
        <v>5304</v>
      </c>
      <c r="N77" s="641" t="s">
        <v>5413</v>
      </c>
      <c r="O77" s="593" t="s">
        <v>5257</v>
      </c>
      <c r="P77" s="592" t="e">
        <f>+VLOOKUP(G77,[1]Sheet1!B$7:E$184,4,0)</f>
        <v>#N/A</v>
      </c>
      <c r="Q77" s="616">
        <v>3206</v>
      </c>
      <c r="R77" s="632"/>
      <c r="S77" s="632"/>
      <c r="T77" s="635"/>
      <c r="U77" s="636" t="s">
        <v>5329</v>
      </c>
      <c r="V77" s="637" t="s">
        <v>5330</v>
      </c>
    </row>
    <row r="78" spans="1:22" ht="94.5">
      <c r="A78" s="632">
        <v>77</v>
      </c>
      <c r="B78" s="579" t="s">
        <v>4886</v>
      </c>
      <c r="C78" s="513" t="s">
        <v>5414</v>
      </c>
      <c r="D78" s="513">
        <v>75</v>
      </c>
      <c r="E78" s="513"/>
      <c r="F78" s="595">
        <v>15</v>
      </c>
      <c r="G78" s="593" t="s">
        <v>5157</v>
      </c>
      <c r="H78" s="593" t="s">
        <v>5388</v>
      </c>
      <c r="I78" s="616" t="s">
        <v>5280</v>
      </c>
      <c r="J78" s="513" t="s">
        <v>5415</v>
      </c>
      <c r="K78" s="616" t="s">
        <v>5378</v>
      </c>
      <c r="L78" s="616"/>
      <c r="M78" s="614" t="s">
        <v>5304</v>
      </c>
      <c r="N78" s="641" t="s">
        <v>5416</v>
      </c>
      <c r="O78" s="593" t="s">
        <v>5258</v>
      </c>
      <c r="P78" s="592" t="e">
        <f>+VLOOKUP(G78,[1]Sheet1!B$7:E$184,4,0)</f>
        <v>#N/A</v>
      </c>
      <c r="Q78" s="616">
        <v>3156</v>
      </c>
      <c r="R78" s="632"/>
      <c r="S78" s="632"/>
      <c r="T78" s="635"/>
      <c r="U78" s="636" t="s">
        <v>5329</v>
      </c>
      <c r="V78" s="637" t="s">
        <v>5330</v>
      </c>
    </row>
    <row r="79" spans="1:22" ht="94.5">
      <c r="A79" s="632">
        <v>78</v>
      </c>
      <c r="B79" s="579" t="s">
        <v>4887</v>
      </c>
      <c r="C79" s="513" t="s">
        <v>5414</v>
      </c>
      <c r="D79" s="513">
        <v>76</v>
      </c>
      <c r="E79" s="513"/>
      <c r="F79" s="595">
        <v>16</v>
      </c>
      <c r="G79" s="593" t="s">
        <v>5157</v>
      </c>
      <c r="H79" s="593" t="s">
        <v>5388</v>
      </c>
      <c r="I79" s="616" t="s">
        <v>5280</v>
      </c>
      <c r="J79" s="513" t="s">
        <v>5415</v>
      </c>
      <c r="K79" s="616" t="s">
        <v>5378</v>
      </c>
      <c r="L79" s="616"/>
      <c r="M79" s="614" t="s">
        <v>5304</v>
      </c>
      <c r="N79" s="641" t="s">
        <v>5416</v>
      </c>
      <c r="O79" s="593" t="s">
        <v>5258</v>
      </c>
      <c r="P79" s="592" t="e">
        <f>+VLOOKUP(G79,[1]Sheet1!B$7:E$184,4,0)</f>
        <v>#N/A</v>
      </c>
      <c r="Q79" s="616">
        <v>3156</v>
      </c>
      <c r="R79" s="632"/>
      <c r="S79" s="632"/>
      <c r="T79" s="635"/>
      <c r="U79" s="636" t="s">
        <v>5329</v>
      </c>
      <c r="V79" s="637" t="s">
        <v>5330</v>
      </c>
    </row>
    <row r="80" spans="1:22" ht="94.5" hidden="1">
      <c r="A80" s="632">
        <v>79</v>
      </c>
      <c r="B80" s="580" t="s">
        <v>4403</v>
      </c>
      <c r="C80" s="513" t="s">
        <v>4407</v>
      </c>
      <c r="D80" s="513">
        <v>77</v>
      </c>
      <c r="E80" s="513"/>
      <c r="F80" s="595">
        <v>14</v>
      </c>
      <c r="G80" s="593" t="s">
        <v>5158</v>
      </c>
      <c r="H80" s="593" t="s">
        <v>5388</v>
      </c>
      <c r="I80" s="616" t="s">
        <v>5278</v>
      </c>
      <c r="J80" s="513" t="s">
        <v>5417</v>
      </c>
      <c r="K80" s="616" t="s">
        <v>5378</v>
      </c>
      <c r="L80" s="513" t="s">
        <v>5418</v>
      </c>
      <c r="M80" s="600" t="s">
        <v>5307</v>
      </c>
      <c r="N80" s="641" t="s">
        <v>5419</v>
      </c>
      <c r="O80" s="593" t="s">
        <v>5259</v>
      </c>
      <c r="P80" s="592" t="e">
        <f>+VLOOKUP(G80,[1]Sheet1!B$7:E$184,4,0)</f>
        <v>#N/A</v>
      </c>
      <c r="Q80" s="616">
        <v>3151</v>
      </c>
      <c r="R80" s="632"/>
      <c r="S80" s="632"/>
      <c r="T80" s="635"/>
      <c r="U80" s="636" t="s">
        <v>5329</v>
      </c>
      <c r="V80" s="637" t="s">
        <v>5330</v>
      </c>
    </row>
    <row r="81" spans="1:22" ht="94.5">
      <c r="A81" s="632">
        <v>80</v>
      </c>
      <c r="B81" s="579" t="s">
        <v>4888</v>
      </c>
      <c r="C81" s="513" t="s">
        <v>5420</v>
      </c>
      <c r="D81" s="513">
        <v>78</v>
      </c>
      <c r="E81" s="513"/>
      <c r="F81" s="595">
        <v>26</v>
      </c>
      <c r="G81" s="593" t="s">
        <v>5159</v>
      </c>
      <c r="H81" s="593" t="s">
        <v>5388</v>
      </c>
      <c r="I81" s="616" t="s">
        <v>5280</v>
      </c>
      <c r="J81" s="513" t="s">
        <v>5415</v>
      </c>
      <c r="K81" s="616" t="s">
        <v>5378</v>
      </c>
      <c r="L81" s="616"/>
      <c r="M81" s="614" t="s">
        <v>5304</v>
      </c>
      <c r="N81" s="641" t="s">
        <v>5421</v>
      </c>
      <c r="O81" s="593" t="s">
        <v>5260</v>
      </c>
      <c r="P81" s="592" t="e">
        <f>+VLOOKUP(G81,[1]Sheet1!B$7:E$184,4,0)</f>
        <v>#N/A</v>
      </c>
      <c r="Q81" s="616">
        <v>3149</v>
      </c>
      <c r="R81" s="632"/>
      <c r="S81" s="632"/>
      <c r="T81" s="635"/>
      <c r="U81" s="636" t="s">
        <v>5329</v>
      </c>
      <c r="V81" s="637" t="s">
        <v>5330</v>
      </c>
    </row>
    <row r="82" spans="1:22" ht="94.5">
      <c r="A82" s="632">
        <v>81</v>
      </c>
      <c r="B82" s="579" t="s">
        <v>4889</v>
      </c>
      <c r="C82" s="513" t="s">
        <v>5420</v>
      </c>
      <c r="D82" s="513">
        <v>79</v>
      </c>
      <c r="E82" s="513"/>
      <c r="F82" s="595">
        <v>26</v>
      </c>
      <c r="G82" s="593" t="s">
        <v>5159</v>
      </c>
      <c r="H82" s="593" t="s">
        <v>5388</v>
      </c>
      <c r="I82" s="616" t="s">
        <v>5280</v>
      </c>
      <c r="J82" s="513" t="s">
        <v>5415</v>
      </c>
      <c r="K82" s="616" t="s">
        <v>5378</v>
      </c>
      <c r="L82" s="616"/>
      <c r="M82" s="614" t="s">
        <v>5304</v>
      </c>
      <c r="N82" s="641" t="s">
        <v>5421</v>
      </c>
      <c r="O82" s="593" t="s">
        <v>5260</v>
      </c>
      <c r="P82" s="592" t="e">
        <f>+VLOOKUP(G82,[1]Sheet1!B$7:E$184,4,0)</f>
        <v>#N/A</v>
      </c>
      <c r="Q82" s="616">
        <v>3149</v>
      </c>
      <c r="R82" s="632"/>
      <c r="S82" s="632"/>
      <c r="T82" s="635"/>
      <c r="U82" s="636" t="s">
        <v>5329</v>
      </c>
      <c r="V82" s="637" t="s">
        <v>5330</v>
      </c>
    </row>
    <row r="83" spans="1:22" ht="94.5">
      <c r="A83" s="632">
        <v>82</v>
      </c>
      <c r="B83" s="579" t="s">
        <v>4890</v>
      </c>
      <c r="C83" s="513" t="s">
        <v>5420</v>
      </c>
      <c r="D83" s="513">
        <v>80</v>
      </c>
      <c r="E83" s="513"/>
      <c r="F83" s="595">
        <v>26</v>
      </c>
      <c r="G83" s="593" t="s">
        <v>5160</v>
      </c>
      <c r="H83" s="593" t="s">
        <v>5388</v>
      </c>
      <c r="I83" s="616" t="s">
        <v>5280</v>
      </c>
      <c r="J83" s="513" t="s">
        <v>5422</v>
      </c>
      <c r="K83" s="616" t="s">
        <v>5378</v>
      </c>
      <c r="L83" s="616"/>
      <c r="M83" s="614" t="s">
        <v>5304</v>
      </c>
      <c r="N83" s="641" t="s">
        <v>5421</v>
      </c>
      <c r="O83" s="593" t="s">
        <v>5260</v>
      </c>
      <c r="P83" s="592" t="e">
        <f>+VLOOKUP(G83,[1]Sheet1!B$7:E$184,4,0)</f>
        <v>#N/A</v>
      </c>
      <c r="Q83" s="616">
        <v>3149</v>
      </c>
      <c r="R83" s="632"/>
      <c r="S83" s="632"/>
      <c r="T83" s="635"/>
      <c r="U83" s="636" t="s">
        <v>5329</v>
      </c>
      <c r="V83" s="637" t="s">
        <v>5330</v>
      </c>
    </row>
    <row r="84" spans="1:22" ht="94.5">
      <c r="A84" s="632">
        <v>83</v>
      </c>
      <c r="B84" s="579" t="s">
        <v>4891</v>
      </c>
      <c r="C84" s="513" t="s">
        <v>5423</v>
      </c>
      <c r="D84" s="513">
        <v>81</v>
      </c>
      <c r="E84" s="513"/>
      <c r="F84" s="595">
        <v>26</v>
      </c>
      <c r="G84" s="593" t="s">
        <v>5161</v>
      </c>
      <c r="H84" s="593" t="s">
        <v>5388</v>
      </c>
      <c r="I84" s="616" t="s">
        <v>5280</v>
      </c>
      <c r="J84" s="513" t="s">
        <v>5424</v>
      </c>
      <c r="K84" s="616" t="s">
        <v>5378</v>
      </c>
      <c r="L84" s="616"/>
      <c r="M84" s="614" t="s">
        <v>5304</v>
      </c>
      <c r="N84" s="641" t="s">
        <v>5421</v>
      </c>
      <c r="O84" s="593" t="s">
        <v>5260</v>
      </c>
      <c r="P84" s="592" t="e">
        <f>+VLOOKUP(G84,[1]Sheet1!B$7:E$184,4,0)</f>
        <v>#N/A</v>
      </c>
      <c r="Q84" s="616">
        <v>3149</v>
      </c>
      <c r="R84" s="632"/>
      <c r="S84" s="632"/>
      <c r="T84" s="635"/>
      <c r="U84" s="636" t="s">
        <v>5329</v>
      </c>
      <c r="V84" s="637" t="s">
        <v>5330</v>
      </c>
    </row>
    <row r="85" spans="1:22" ht="94.5">
      <c r="A85" s="632">
        <v>84</v>
      </c>
      <c r="B85" s="579" t="s">
        <v>4892</v>
      </c>
      <c r="C85" s="513" t="s">
        <v>5423</v>
      </c>
      <c r="D85" s="513">
        <v>82</v>
      </c>
      <c r="E85" s="513"/>
      <c r="F85" s="595">
        <v>25</v>
      </c>
      <c r="G85" s="593" t="s">
        <v>5161</v>
      </c>
      <c r="H85" s="593" t="s">
        <v>5388</v>
      </c>
      <c r="I85" s="616" t="s">
        <v>5280</v>
      </c>
      <c r="J85" s="513" t="s">
        <v>5424</v>
      </c>
      <c r="K85" s="616" t="s">
        <v>5378</v>
      </c>
      <c r="L85" s="616"/>
      <c r="M85" s="614" t="s">
        <v>5304</v>
      </c>
      <c r="N85" s="641" t="s">
        <v>5421</v>
      </c>
      <c r="O85" s="593" t="s">
        <v>5260</v>
      </c>
      <c r="P85" s="592" t="e">
        <f>+VLOOKUP(G85,[1]Sheet1!B$7:E$184,4,0)</f>
        <v>#N/A</v>
      </c>
      <c r="Q85" s="616">
        <v>3149</v>
      </c>
      <c r="R85" s="632"/>
      <c r="S85" s="632"/>
      <c r="T85" s="635"/>
      <c r="U85" s="636" t="s">
        <v>5329</v>
      </c>
      <c r="V85" s="637" t="s">
        <v>5330</v>
      </c>
    </row>
    <row r="86" spans="1:22" ht="94.5">
      <c r="A86" s="632">
        <v>85</v>
      </c>
      <c r="B86" s="579" t="s">
        <v>4893</v>
      </c>
      <c r="C86" s="513" t="s">
        <v>5423</v>
      </c>
      <c r="D86" s="513">
        <v>83</v>
      </c>
      <c r="E86" s="513"/>
      <c r="F86" s="595">
        <v>26</v>
      </c>
      <c r="G86" s="593" t="s">
        <v>5161</v>
      </c>
      <c r="H86" s="593" t="s">
        <v>5388</v>
      </c>
      <c r="I86" s="616" t="s">
        <v>5280</v>
      </c>
      <c r="J86" s="513" t="s">
        <v>5424</v>
      </c>
      <c r="K86" s="616" t="s">
        <v>5378</v>
      </c>
      <c r="L86" s="616"/>
      <c r="M86" s="614" t="s">
        <v>5304</v>
      </c>
      <c r="N86" s="641" t="s">
        <v>5421</v>
      </c>
      <c r="O86" s="593" t="s">
        <v>5260</v>
      </c>
      <c r="P86" s="592" t="e">
        <f>+VLOOKUP(G86,[1]Sheet1!B$7:E$184,4,0)</f>
        <v>#N/A</v>
      </c>
      <c r="Q86" s="616">
        <v>3149</v>
      </c>
      <c r="R86" s="632"/>
      <c r="S86" s="632"/>
      <c r="T86" s="635"/>
      <c r="U86" s="636" t="s">
        <v>5329</v>
      </c>
      <c r="V86" s="637" t="s">
        <v>5330</v>
      </c>
    </row>
    <row r="87" spans="1:22" ht="94.5">
      <c r="A87" s="632">
        <v>86</v>
      </c>
      <c r="B87" s="579" t="s">
        <v>4894</v>
      </c>
      <c r="C87" s="513" t="s">
        <v>5423</v>
      </c>
      <c r="D87" s="513">
        <v>84</v>
      </c>
      <c r="E87" s="513"/>
      <c r="F87" s="595">
        <v>26</v>
      </c>
      <c r="G87" s="593" t="s">
        <v>5161</v>
      </c>
      <c r="H87" s="593" t="s">
        <v>5388</v>
      </c>
      <c r="I87" s="616" t="s">
        <v>5280</v>
      </c>
      <c r="J87" s="513" t="s">
        <v>5424</v>
      </c>
      <c r="K87" s="616" t="s">
        <v>5378</v>
      </c>
      <c r="L87" s="616"/>
      <c r="M87" s="614" t="s">
        <v>5304</v>
      </c>
      <c r="N87" s="641" t="s">
        <v>5421</v>
      </c>
      <c r="O87" s="593" t="s">
        <v>5260</v>
      </c>
      <c r="P87" s="592" t="e">
        <f>+VLOOKUP(G87,[1]Sheet1!B$7:E$184,4,0)</f>
        <v>#N/A</v>
      </c>
      <c r="Q87" s="616">
        <v>3149</v>
      </c>
      <c r="R87" s="632"/>
      <c r="S87" s="632"/>
      <c r="T87" s="635"/>
      <c r="U87" s="636" t="s">
        <v>5329</v>
      </c>
      <c r="V87" s="637" t="s">
        <v>5330</v>
      </c>
    </row>
    <row r="88" spans="1:22" ht="94.5">
      <c r="A88" s="632">
        <v>87</v>
      </c>
      <c r="B88" s="579" t="s">
        <v>4895</v>
      </c>
      <c r="C88" s="513" t="s">
        <v>5423</v>
      </c>
      <c r="D88" s="513">
        <v>85</v>
      </c>
      <c r="E88" s="513"/>
      <c r="F88" s="595">
        <v>26</v>
      </c>
      <c r="G88" s="593" t="s">
        <v>5161</v>
      </c>
      <c r="H88" s="593" t="s">
        <v>5388</v>
      </c>
      <c r="I88" s="616" t="s">
        <v>5280</v>
      </c>
      <c r="J88" s="513" t="s">
        <v>5424</v>
      </c>
      <c r="K88" s="616" t="s">
        <v>5378</v>
      </c>
      <c r="L88" s="616"/>
      <c r="M88" s="614" t="s">
        <v>5304</v>
      </c>
      <c r="N88" s="641" t="s">
        <v>5421</v>
      </c>
      <c r="O88" s="593" t="s">
        <v>5260</v>
      </c>
      <c r="P88" s="592" t="e">
        <f>+VLOOKUP(G88,[1]Sheet1!B$7:E$184,4,0)</f>
        <v>#N/A</v>
      </c>
      <c r="Q88" s="616">
        <v>3149</v>
      </c>
      <c r="R88" s="632"/>
      <c r="S88" s="632"/>
      <c r="T88" s="635"/>
      <c r="U88" s="636" t="s">
        <v>5329</v>
      </c>
      <c r="V88" s="637" t="s">
        <v>5330</v>
      </c>
    </row>
    <row r="89" spans="1:22" ht="94.5">
      <c r="A89" s="632">
        <v>88</v>
      </c>
      <c r="B89" s="579" t="s">
        <v>4896</v>
      </c>
      <c r="C89" s="513" t="s">
        <v>5414</v>
      </c>
      <c r="D89" s="513">
        <v>86</v>
      </c>
      <c r="E89" s="513"/>
      <c r="F89" s="595">
        <v>14</v>
      </c>
      <c r="G89" s="593" t="s">
        <v>5162</v>
      </c>
      <c r="H89" s="593" t="s">
        <v>5388</v>
      </c>
      <c r="I89" s="616" t="s">
        <v>5280</v>
      </c>
      <c r="J89" s="513" t="s">
        <v>5415</v>
      </c>
      <c r="K89" s="616" t="s">
        <v>5378</v>
      </c>
      <c r="L89" s="616"/>
      <c r="M89" s="614" t="s">
        <v>5304</v>
      </c>
      <c r="N89" s="641" t="s">
        <v>5421</v>
      </c>
      <c r="O89" s="593" t="s">
        <v>5260</v>
      </c>
      <c r="P89" s="592" t="e">
        <f>+VLOOKUP(G89,[1]Sheet1!B$7:E$184,4,0)</f>
        <v>#N/A</v>
      </c>
      <c r="Q89" s="616">
        <v>3149</v>
      </c>
      <c r="R89" s="632"/>
      <c r="S89" s="632"/>
      <c r="T89" s="635"/>
      <c r="U89" s="636" t="s">
        <v>5329</v>
      </c>
      <c r="V89" s="637" t="s">
        <v>5330</v>
      </c>
    </row>
    <row r="90" spans="1:22" ht="94.5">
      <c r="A90" s="632">
        <v>89</v>
      </c>
      <c r="B90" s="579" t="s">
        <v>4897</v>
      </c>
      <c r="C90" s="513" t="s">
        <v>5414</v>
      </c>
      <c r="D90" s="513">
        <v>87</v>
      </c>
      <c r="E90" s="513"/>
      <c r="F90" s="595">
        <v>14</v>
      </c>
      <c r="G90" s="593" t="s">
        <v>5162</v>
      </c>
      <c r="H90" s="593" t="s">
        <v>5388</v>
      </c>
      <c r="I90" s="616" t="s">
        <v>5280</v>
      </c>
      <c r="J90" s="513" t="s">
        <v>5415</v>
      </c>
      <c r="K90" s="616" t="s">
        <v>5378</v>
      </c>
      <c r="L90" s="616"/>
      <c r="M90" s="614" t="s">
        <v>5304</v>
      </c>
      <c r="N90" s="641" t="s">
        <v>5421</v>
      </c>
      <c r="O90" s="593" t="s">
        <v>5260</v>
      </c>
      <c r="P90" s="592" t="e">
        <f>+VLOOKUP(G90,[1]Sheet1!B$7:E$184,4,0)</f>
        <v>#N/A</v>
      </c>
      <c r="Q90" s="616">
        <v>3149</v>
      </c>
      <c r="R90" s="632"/>
      <c r="S90" s="632"/>
      <c r="T90" s="635"/>
      <c r="U90" s="636" t="s">
        <v>5329</v>
      </c>
      <c r="V90" s="637" t="s">
        <v>5330</v>
      </c>
    </row>
    <row r="91" spans="1:22" ht="94.5">
      <c r="A91" s="632">
        <v>90</v>
      </c>
      <c r="B91" s="579" t="s">
        <v>4898</v>
      </c>
      <c r="C91" s="513" t="s">
        <v>5414</v>
      </c>
      <c r="D91" s="513">
        <v>88</v>
      </c>
      <c r="E91" s="513"/>
      <c r="F91" s="595">
        <v>15</v>
      </c>
      <c r="G91" s="593" t="s">
        <v>5162</v>
      </c>
      <c r="H91" s="593" t="s">
        <v>5388</v>
      </c>
      <c r="I91" s="616" t="s">
        <v>5281</v>
      </c>
      <c r="J91" s="513" t="s">
        <v>5415</v>
      </c>
      <c r="K91" s="616" t="s">
        <v>5378</v>
      </c>
      <c r="L91" s="616"/>
      <c r="M91" s="614" t="s">
        <v>5304</v>
      </c>
      <c r="N91" s="641" t="s">
        <v>5421</v>
      </c>
      <c r="O91" s="593" t="s">
        <v>5260</v>
      </c>
      <c r="P91" s="592" t="e">
        <f>+VLOOKUP(G91,[1]Sheet1!B$7:E$184,4,0)</f>
        <v>#N/A</v>
      </c>
      <c r="Q91" s="616">
        <v>3149</v>
      </c>
      <c r="R91" s="632"/>
      <c r="S91" s="632"/>
      <c r="T91" s="635"/>
      <c r="U91" s="636" t="s">
        <v>5329</v>
      </c>
      <c r="V91" s="637" t="s">
        <v>5330</v>
      </c>
    </row>
    <row r="92" spans="1:22" ht="94.5">
      <c r="A92" s="632">
        <v>91</v>
      </c>
      <c r="B92" s="579" t="s">
        <v>4899</v>
      </c>
      <c r="C92" s="513" t="s">
        <v>5414</v>
      </c>
      <c r="D92" s="513">
        <v>89</v>
      </c>
      <c r="E92" s="513"/>
      <c r="F92" s="595">
        <v>23</v>
      </c>
      <c r="G92" s="593" t="s">
        <v>5162</v>
      </c>
      <c r="H92" s="593" t="s">
        <v>5388</v>
      </c>
      <c r="I92" s="616" t="s">
        <v>5280</v>
      </c>
      <c r="J92" s="513" t="s">
        <v>5415</v>
      </c>
      <c r="K92" s="616" t="s">
        <v>5378</v>
      </c>
      <c r="L92" s="616"/>
      <c r="M92" s="614" t="s">
        <v>5304</v>
      </c>
      <c r="N92" s="641" t="s">
        <v>5421</v>
      </c>
      <c r="O92" s="593" t="s">
        <v>5260</v>
      </c>
      <c r="P92" s="592" t="e">
        <f>+VLOOKUP(G92,[1]Sheet1!B$7:E$184,4,0)</f>
        <v>#N/A</v>
      </c>
      <c r="Q92" s="616">
        <v>3149</v>
      </c>
      <c r="R92" s="632"/>
      <c r="S92" s="632"/>
      <c r="T92" s="635"/>
      <c r="U92" s="636" t="s">
        <v>5329</v>
      </c>
      <c r="V92" s="637" t="s">
        <v>5330</v>
      </c>
    </row>
    <row r="93" spans="1:22" ht="94.5">
      <c r="A93" s="632">
        <v>92</v>
      </c>
      <c r="B93" s="579" t="s">
        <v>4900</v>
      </c>
      <c r="C93" s="513" t="s">
        <v>5414</v>
      </c>
      <c r="D93" s="513">
        <v>90</v>
      </c>
      <c r="E93" s="513"/>
      <c r="F93" s="595">
        <v>14</v>
      </c>
      <c r="G93" s="593" t="s">
        <v>5162</v>
      </c>
      <c r="H93" s="593" t="s">
        <v>5388</v>
      </c>
      <c r="I93" s="616" t="s">
        <v>5280</v>
      </c>
      <c r="J93" s="513" t="s">
        <v>5415</v>
      </c>
      <c r="K93" s="616" t="s">
        <v>5378</v>
      </c>
      <c r="L93" s="616"/>
      <c r="M93" s="614" t="s">
        <v>5304</v>
      </c>
      <c r="N93" s="641" t="s">
        <v>5421</v>
      </c>
      <c r="O93" s="593" t="s">
        <v>5260</v>
      </c>
      <c r="P93" s="592" t="e">
        <f>+VLOOKUP(G93,[1]Sheet1!B$7:E$184,4,0)</f>
        <v>#N/A</v>
      </c>
      <c r="Q93" s="616">
        <v>3149</v>
      </c>
      <c r="R93" s="632"/>
      <c r="S93" s="632"/>
      <c r="T93" s="635"/>
      <c r="U93" s="636" t="s">
        <v>5329</v>
      </c>
      <c r="V93" s="637" t="s">
        <v>5330</v>
      </c>
    </row>
    <row r="94" spans="1:22" ht="94.5">
      <c r="A94" s="632">
        <v>93</v>
      </c>
      <c r="B94" s="579" t="s">
        <v>4901</v>
      </c>
      <c r="C94" s="513" t="s">
        <v>5425</v>
      </c>
      <c r="D94" s="513">
        <v>91</v>
      </c>
      <c r="E94" s="513"/>
      <c r="F94" s="595">
        <v>28</v>
      </c>
      <c r="G94" s="593" t="s">
        <v>5163</v>
      </c>
      <c r="H94" s="593" t="s">
        <v>5388</v>
      </c>
      <c r="I94" s="616" t="s">
        <v>5278</v>
      </c>
      <c r="J94" s="513" t="s">
        <v>5426</v>
      </c>
      <c r="K94" s="616" t="s">
        <v>5378</v>
      </c>
      <c r="L94" s="616"/>
      <c r="M94" s="614" t="s">
        <v>5304</v>
      </c>
      <c r="N94" s="641" t="s">
        <v>5427</v>
      </c>
      <c r="O94" s="593" t="s">
        <v>5261</v>
      </c>
      <c r="P94" s="592" t="e">
        <f>+VLOOKUP(G94,[1]Sheet1!B$7:E$184,4,0)</f>
        <v>#N/A</v>
      </c>
      <c r="Q94" s="616">
        <v>3114</v>
      </c>
      <c r="R94" s="632"/>
      <c r="S94" s="632"/>
      <c r="T94" s="635"/>
      <c r="U94" s="636" t="s">
        <v>5329</v>
      </c>
      <c r="V94" s="637" t="s">
        <v>5330</v>
      </c>
    </row>
    <row r="95" spans="1:22" ht="94.5">
      <c r="A95" s="632">
        <v>94</v>
      </c>
      <c r="B95" s="579" t="s">
        <v>4902</v>
      </c>
      <c r="C95" s="513" t="s">
        <v>5425</v>
      </c>
      <c r="D95" s="513">
        <v>92</v>
      </c>
      <c r="E95" s="513"/>
      <c r="F95" s="595">
        <v>28</v>
      </c>
      <c r="G95" s="593" t="s">
        <v>5163</v>
      </c>
      <c r="H95" s="593" t="s">
        <v>5388</v>
      </c>
      <c r="I95" s="616" t="s">
        <v>5278</v>
      </c>
      <c r="J95" s="513" t="s">
        <v>5426</v>
      </c>
      <c r="K95" s="616" t="s">
        <v>5378</v>
      </c>
      <c r="L95" s="616"/>
      <c r="M95" s="614" t="s">
        <v>5304</v>
      </c>
      <c r="N95" s="641" t="s">
        <v>5427</v>
      </c>
      <c r="O95" s="593" t="s">
        <v>5261</v>
      </c>
      <c r="P95" s="592" t="e">
        <f>+VLOOKUP(G95,[1]Sheet1!B$7:E$184,4,0)</f>
        <v>#N/A</v>
      </c>
      <c r="Q95" s="616">
        <v>3114</v>
      </c>
      <c r="R95" s="632"/>
      <c r="S95" s="632"/>
      <c r="T95" s="635"/>
      <c r="U95" s="636" t="s">
        <v>5329</v>
      </c>
      <c r="V95" s="637" t="s">
        <v>5330</v>
      </c>
    </row>
    <row r="96" spans="1:22" ht="94.5">
      <c r="A96" s="632">
        <v>95</v>
      </c>
      <c r="B96" s="579" t="s">
        <v>4903</v>
      </c>
      <c r="C96" s="513" t="s">
        <v>5425</v>
      </c>
      <c r="D96" s="513">
        <v>93</v>
      </c>
      <c r="E96" s="513"/>
      <c r="F96" s="595">
        <v>28</v>
      </c>
      <c r="G96" s="593" t="s">
        <v>5163</v>
      </c>
      <c r="H96" s="593" t="s">
        <v>5388</v>
      </c>
      <c r="I96" s="616" t="s">
        <v>5278</v>
      </c>
      <c r="J96" s="513" t="s">
        <v>5426</v>
      </c>
      <c r="K96" s="616" t="s">
        <v>5378</v>
      </c>
      <c r="L96" s="616"/>
      <c r="M96" s="614" t="s">
        <v>5304</v>
      </c>
      <c r="N96" s="641" t="s">
        <v>5427</v>
      </c>
      <c r="O96" s="593" t="s">
        <v>5261</v>
      </c>
      <c r="P96" s="592" t="e">
        <f>+VLOOKUP(G96,[1]Sheet1!B$7:E$184,4,0)</f>
        <v>#N/A</v>
      </c>
      <c r="Q96" s="616">
        <v>3114</v>
      </c>
      <c r="R96" s="632"/>
      <c r="S96" s="632"/>
      <c r="T96" s="635"/>
      <c r="U96" s="636" t="s">
        <v>5329</v>
      </c>
      <c r="V96" s="637" t="s">
        <v>5330</v>
      </c>
    </row>
    <row r="97" spans="1:22" ht="94.5">
      <c r="A97" s="632">
        <v>96</v>
      </c>
      <c r="B97" s="579" t="s">
        <v>4904</v>
      </c>
      <c r="C97" s="513" t="s">
        <v>5428</v>
      </c>
      <c r="D97" s="513">
        <v>94</v>
      </c>
      <c r="E97" s="513"/>
      <c r="F97" s="595">
        <v>23</v>
      </c>
      <c r="G97" s="593" t="s">
        <v>5164</v>
      </c>
      <c r="H97" s="593" t="s">
        <v>5429</v>
      </c>
      <c r="I97" s="616" t="s">
        <v>753</v>
      </c>
      <c r="J97" s="513" t="s">
        <v>5430</v>
      </c>
      <c r="K97" s="616" t="s">
        <v>5378</v>
      </c>
      <c r="L97" s="616" t="s">
        <v>5333</v>
      </c>
      <c r="M97" s="616" t="s">
        <v>5308</v>
      </c>
      <c r="N97" s="641" t="s">
        <v>5431</v>
      </c>
      <c r="O97" s="593" t="s">
        <v>5262</v>
      </c>
      <c r="P97" s="592" t="e">
        <f>+VLOOKUP(G97,[1]Sheet1!B$7:E$184,4,0)</f>
        <v>#N/A</v>
      </c>
      <c r="Q97" s="616">
        <v>3084</v>
      </c>
      <c r="R97" s="632"/>
      <c r="S97" s="632"/>
      <c r="T97" s="635"/>
      <c r="U97" s="636" t="s">
        <v>5329</v>
      </c>
      <c r="V97" s="637" t="s">
        <v>5330</v>
      </c>
    </row>
    <row r="98" spans="1:22" ht="94.5">
      <c r="A98" s="632">
        <v>97</v>
      </c>
      <c r="B98" s="579" t="s">
        <v>4905</v>
      </c>
      <c r="C98" s="513" t="s">
        <v>5428</v>
      </c>
      <c r="D98" s="513">
        <v>95</v>
      </c>
      <c r="E98" s="513"/>
      <c r="F98" s="595">
        <v>14</v>
      </c>
      <c r="G98" s="593" t="s">
        <v>5164</v>
      </c>
      <c r="H98" s="593" t="s">
        <v>5429</v>
      </c>
      <c r="I98" s="616" t="s">
        <v>753</v>
      </c>
      <c r="J98" s="513" t="s">
        <v>5430</v>
      </c>
      <c r="K98" s="616" t="s">
        <v>5378</v>
      </c>
      <c r="L98" s="616" t="s">
        <v>5333</v>
      </c>
      <c r="M98" s="616" t="s">
        <v>5308</v>
      </c>
      <c r="N98" s="641" t="s">
        <v>5431</v>
      </c>
      <c r="O98" s="593" t="s">
        <v>5262</v>
      </c>
      <c r="P98" s="592" t="e">
        <f>+VLOOKUP(G98,[1]Sheet1!B$7:E$184,4,0)</f>
        <v>#N/A</v>
      </c>
      <c r="Q98" s="616">
        <v>3084</v>
      </c>
      <c r="R98" s="632"/>
      <c r="S98" s="632"/>
      <c r="T98" s="635"/>
      <c r="U98" s="636" t="s">
        <v>5329</v>
      </c>
      <c r="V98" s="637" t="s">
        <v>5330</v>
      </c>
    </row>
    <row r="99" spans="1:22" ht="94.5">
      <c r="A99" s="632">
        <v>98</v>
      </c>
      <c r="B99" s="579" t="s">
        <v>4906</v>
      </c>
      <c r="C99" s="513" t="s">
        <v>5428</v>
      </c>
      <c r="D99" s="513">
        <v>96</v>
      </c>
      <c r="E99" s="513"/>
      <c r="F99" s="595">
        <v>20</v>
      </c>
      <c r="G99" s="593" t="s">
        <v>5164</v>
      </c>
      <c r="H99" s="593" t="s">
        <v>5429</v>
      </c>
      <c r="I99" s="616" t="s">
        <v>753</v>
      </c>
      <c r="J99" s="513" t="s">
        <v>5430</v>
      </c>
      <c r="K99" s="616" t="s">
        <v>5378</v>
      </c>
      <c r="L99" s="616" t="s">
        <v>5333</v>
      </c>
      <c r="M99" s="616" t="s">
        <v>5308</v>
      </c>
      <c r="N99" s="641" t="s">
        <v>5431</v>
      </c>
      <c r="O99" s="593" t="s">
        <v>5262</v>
      </c>
      <c r="P99" s="592" t="e">
        <f>+VLOOKUP(G99,[1]Sheet1!B$7:E$184,4,0)</f>
        <v>#N/A</v>
      </c>
      <c r="Q99" s="616">
        <v>3084</v>
      </c>
      <c r="R99" s="632"/>
      <c r="S99" s="632"/>
      <c r="T99" s="635"/>
      <c r="U99" s="636" t="s">
        <v>5329</v>
      </c>
      <c r="V99" s="637" t="s">
        <v>5330</v>
      </c>
    </row>
    <row r="100" spans="1:22" ht="94.5">
      <c r="A100" s="632">
        <v>99</v>
      </c>
      <c r="B100" s="579" t="s">
        <v>4907</v>
      </c>
      <c r="C100" s="513" t="s">
        <v>5428</v>
      </c>
      <c r="D100" s="513">
        <v>97</v>
      </c>
      <c r="E100" s="513"/>
      <c r="F100" s="595">
        <v>11</v>
      </c>
      <c r="G100" s="593" t="s">
        <v>5164</v>
      </c>
      <c r="H100" s="593" t="s">
        <v>5429</v>
      </c>
      <c r="I100" s="616" t="s">
        <v>753</v>
      </c>
      <c r="J100" s="513" t="s">
        <v>5430</v>
      </c>
      <c r="K100" s="616" t="s">
        <v>5378</v>
      </c>
      <c r="L100" s="616" t="s">
        <v>5333</v>
      </c>
      <c r="M100" s="616" t="s">
        <v>5308</v>
      </c>
      <c r="N100" s="641" t="s">
        <v>5431</v>
      </c>
      <c r="O100" s="593" t="s">
        <v>5262</v>
      </c>
      <c r="P100" s="592" t="e">
        <f>+VLOOKUP(G100,[1]Sheet1!B$7:E$184,4,0)</f>
        <v>#N/A</v>
      </c>
      <c r="Q100" s="616">
        <v>3084</v>
      </c>
      <c r="R100" s="632"/>
      <c r="S100" s="632"/>
      <c r="T100" s="635"/>
      <c r="U100" s="636" t="s">
        <v>5329</v>
      </c>
      <c r="V100" s="637" t="s">
        <v>5330</v>
      </c>
    </row>
    <row r="101" spans="1:22" ht="94.5">
      <c r="A101" s="632">
        <v>100</v>
      </c>
      <c r="B101" s="579" t="s">
        <v>4908</v>
      </c>
      <c r="C101" s="513" t="s">
        <v>45</v>
      </c>
      <c r="D101" s="513">
        <v>98</v>
      </c>
      <c r="E101" s="513" t="s">
        <v>309</v>
      </c>
      <c r="F101" s="594">
        <v>30000</v>
      </c>
      <c r="G101" s="594" t="s">
        <v>5165</v>
      </c>
      <c r="H101" s="594" t="s">
        <v>5432</v>
      </c>
      <c r="I101" s="617" t="s">
        <v>5277</v>
      </c>
      <c r="J101" s="513" t="s">
        <v>5433</v>
      </c>
      <c r="K101" s="617" t="s">
        <v>5434</v>
      </c>
      <c r="L101" s="594"/>
      <c r="M101" s="614" t="s">
        <v>5304</v>
      </c>
      <c r="N101" s="594" t="s">
        <v>5435</v>
      </c>
      <c r="O101" s="606">
        <v>41003</v>
      </c>
      <c r="P101" s="594" t="s">
        <v>5277</v>
      </c>
      <c r="Q101" s="617">
        <v>3239</v>
      </c>
      <c r="R101" s="632"/>
      <c r="S101" s="632" t="s">
        <v>5436</v>
      </c>
      <c r="T101" s="635"/>
      <c r="U101" s="636" t="s">
        <v>5329</v>
      </c>
      <c r="V101" s="637" t="s">
        <v>5330</v>
      </c>
    </row>
    <row r="102" spans="1:22" ht="94.5">
      <c r="A102" s="632">
        <v>101</v>
      </c>
      <c r="B102" s="579" t="s">
        <v>4909</v>
      </c>
      <c r="C102" s="513" t="s">
        <v>45</v>
      </c>
      <c r="D102" s="513">
        <v>99</v>
      </c>
      <c r="E102" s="513" t="s">
        <v>309</v>
      </c>
      <c r="F102" s="595">
        <v>29000</v>
      </c>
      <c r="G102" s="595" t="s">
        <v>5165</v>
      </c>
      <c r="H102" s="595" t="s">
        <v>5432</v>
      </c>
      <c r="I102" s="618" t="s">
        <v>5277</v>
      </c>
      <c r="J102" s="513" t="s">
        <v>5437</v>
      </c>
      <c r="K102" s="618" t="s">
        <v>5434</v>
      </c>
      <c r="L102" s="595"/>
      <c r="M102" s="614" t="s">
        <v>5304</v>
      </c>
      <c r="N102" s="595" t="s">
        <v>5435</v>
      </c>
      <c r="O102" s="607">
        <v>41003</v>
      </c>
      <c r="P102" s="595" t="s">
        <v>5277</v>
      </c>
      <c r="Q102" s="618">
        <v>3239</v>
      </c>
      <c r="R102" s="632"/>
      <c r="S102" s="632" t="s">
        <v>5436</v>
      </c>
      <c r="T102" s="635"/>
      <c r="U102" s="636" t="s">
        <v>5329</v>
      </c>
      <c r="V102" s="637" t="s">
        <v>5330</v>
      </c>
    </row>
    <row r="103" spans="1:22" ht="94.5">
      <c r="A103" s="632">
        <v>102</v>
      </c>
      <c r="B103" s="579" t="s">
        <v>4910</v>
      </c>
      <c r="C103" s="513" t="s">
        <v>45</v>
      </c>
      <c r="D103" s="513">
        <v>100</v>
      </c>
      <c r="E103" s="513" t="s">
        <v>309</v>
      </c>
      <c r="F103" s="595">
        <v>29000</v>
      </c>
      <c r="G103" s="595" t="s">
        <v>5165</v>
      </c>
      <c r="H103" s="595" t="s">
        <v>5432</v>
      </c>
      <c r="I103" s="618" t="s">
        <v>5277</v>
      </c>
      <c r="J103" s="513" t="s">
        <v>5438</v>
      </c>
      <c r="K103" s="618" t="s">
        <v>5434</v>
      </c>
      <c r="L103" s="595"/>
      <c r="M103" s="614" t="s">
        <v>5304</v>
      </c>
      <c r="N103" s="595" t="s">
        <v>5435</v>
      </c>
      <c r="O103" s="607">
        <v>41003</v>
      </c>
      <c r="P103" s="595" t="s">
        <v>5277</v>
      </c>
      <c r="Q103" s="618">
        <v>3239</v>
      </c>
      <c r="R103" s="632"/>
      <c r="S103" s="632" t="s">
        <v>5436</v>
      </c>
      <c r="T103" s="635"/>
      <c r="U103" s="636" t="s">
        <v>5329</v>
      </c>
      <c r="V103" s="637" t="s">
        <v>5330</v>
      </c>
    </row>
    <row r="104" spans="1:22" ht="94.5">
      <c r="A104" s="632">
        <v>103</v>
      </c>
      <c r="B104" s="579" t="s">
        <v>4911</v>
      </c>
      <c r="C104" s="513" t="s">
        <v>45</v>
      </c>
      <c r="D104" s="513">
        <v>101</v>
      </c>
      <c r="E104" s="513" t="s">
        <v>309</v>
      </c>
      <c r="F104" s="595">
        <v>29000</v>
      </c>
      <c r="G104" s="595" t="s">
        <v>5165</v>
      </c>
      <c r="H104" s="595" t="s">
        <v>5432</v>
      </c>
      <c r="I104" s="618" t="s">
        <v>5277</v>
      </c>
      <c r="J104" s="513" t="s">
        <v>5439</v>
      </c>
      <c r="K104" s="618" t="s">
        <v>5434</v>
      </c>
      <c r="L104" s="595"/>
      <c r="M104" s="614" t="s">
        <v>5304</v>
      </c>
      <c r="N104" s="595" t="s">
        <v>5435</v>
      </c>
      <c r="O104" s="607">
        <v>41003</v>
      </c>
      <c r="P104" s="595" t="s">
        <v>5277</v>
      </c>
      <c r="Q104" s="618">
        <v>3239</v>
      </c>
      <c r="R104" s="632"/>
      <c r="S104" s="632" t="s">
        <v>5436</v>
      </c>
      <c r="T104" s="635"/>
      <c r="U104" s="636" t="s">
        <v>5329</v>
      </c>
      <c r="V104" s="637" t="s">
        <v>5330</v>
      </c>
    </row>
    <row r="105" spans="1:22" ht="94.5">
      <c r="A105" s="632">
        <v>104</v>
      </c>
      <c r="B105" s="579" t="s">
        <v>4912</v>
      </c>
      <c r="C105" s="513" t="s">
        <v>45</v>
      </c>
      <c r="D105" s="513">
        <v>102</v>
      </c>
      <c r="E105" s="513" t="s">
        <v>309</v>
      </c>
      <c r="F105" s="595">
        <v>29000</v>
      </c>
      <c r="G105" s="595" t="s">
        <v>5165</v>
      </c>
      <c r="H105" s="595" t="s">
        <v>5432</v>
      </c>
      <c r="I105" s="618" t="s">
        <v>5277</v>
      </c>
      <c r="J105" s="513" t="s">
        <v>5437</v>
      </c>
      <c r="K105" s="618" t="s">
        <v>5434</v>
      </c>
      <c r="L105" s="595"/>
      <c r="M105" s="614" t="s">
        <v>5304</v>
      </c>
      <c r="N105" s="595" t="s">
        <v>5435</v>
      </c>
      <c r="O105" s="607">
        <v>41003</v>
      </c>
      <c r="P105" s="595" t="s">
        <v>5277</v>
      </c>
      <c r="Q105" s="618">
        <v>3239</v>
      </c>
      <c r="R105" s="632"/>
      <c r="S105" s="632" t="s">
        <v>5436</v>
      </c>
      <c r="T105" s="635"/>
      <c r="U105" s="636" t="s">
        <v>5329</v>
      </c>
      <c r="V105" s="637" t="s">
        <v>5330</v>
      </c>
    </row>
    <row r="106" spans="1:22" ht="94.5">
      <c r="A106" s="632">
        <v>105</v>
      </c>
      <c r="B106" s="579" t="s">
        <v>4913</v>
      </c>
      <c r="C106" s="513" t="s">
        <v>45</v>
      </c>
      <c r="D106" s="513">
        <v>103</v>
      </c>
      <c r="E106" s="513" t="s">
        <v>309</v>
      </c>
      <c r="F106" s="595">
        <v>29000</v>
      </c>
      <c r="G106" s="595" t="s">
        <v>5165</v>
      </c>
      <c r="H106" s="595" t="s">
        <v>5432</v>
      </c>
      <c r="I106" s="618" t="s">
        <v>5277</v>
      </c>
      <c r="J106" s="513" t="s">
        <v>5439</v>
      </c>
      <c r="K106" s="618" t="s">
        <v>5434</v>
      </c>
      <c r="L106" s="595"/>
      <c r="M106" s="614" t="s">
        <v>5304</v>
      </c>
      <c r="N106" s="595" t="s">
        <v>5435</v>
      </c>
      <c r="O106" s="607">
        <v>41003</v>
      </c>
      <c r="P106" s="595" t="s">
        <v>5277</v>
      </c>
      <c r="Q106" s="618">
        <v>3239</v>
      </c>
      <c r="R106" s="632"/>
      <c r="S106" s="632" t="s">
        <v>5436</v>
      </c>
      <c r="T106" s="635"/>
      <c r="U106" s="636" t="s">
        <v>5329</v>
      </c>
      <c r="V106" s="637" t="s">
        <v>5330</v>
      </c>
    </row>
    <row r="107" spans="1:22" ht="94.5">
      <c r="A107" s="632">
        <v>106</v>
      </c>
      <c r="B107" s="579" t="s">
        <v>4914</v>
      </c>
      <c r="C107" s="513" t="s">
        <v>408</v>
      </c>
      <c r="D107" s="513">
        <v>104</v>
      </c>
      <c r="E107" s="513" t="s">
        <v>309</v>
      </c>
      <c r="F107" s="595">
        <v>26500</v>
      </c>
      <c r="G107" s="595" t="s">
        <v>5166</v>
      </c>
      <c r="H107" s="595" t="s">
        <v>5440</v>
      </c>
      <c r="I107" s="618" t="s">
        <v>546</v>
      </c>
      <c r="J107" s="513" t="s">
        <v>5439</v>
      </c>
      <c r="K107" s="618" t="s">
        <v>5434</v>
      </c>
      <c r="L107" s="595"/>
      <c r="M107" s="614" t="s">
        <v>5304</v>
      </c>
      <c r="N107" s="595" t="s">
        <v>5441</v>
      </c>
      <c r="O107" s="607">
        <v>41053</v>
      </c>
      <c r="P107" s="595" t="s">
        <v>546</v>
      </c>
      <c r="Q107" s="618">
        <v>3189</v>
      </c>
      <c r="R107" s="632"/>
      <c r="S107" s="632" t="s">
        <v>5436</v>
      </c>
      <c r="T107" s="635"/>
      <c r="U107" s="636" t="s">
        <v>5329</v>
      </c>
      <c r="V107" s="637" t="s">
        <v>5330</v>
      </c>
    </row>
    <row r="108" spans="1:22" ht="94.5">
      <c r="A108" s="632">
        <v>107</v>
      </c>
      <c r="B108" s="579" t="s">
        <v>4915</v>
      </c>
      <c r="C108" s="513" t="s">
        <v>408</v>
      </c>
      <c r="D108" s="513">
        <v>105</v>
      </c>
      <c r="E108" s="513" t="s">
        <v>309</v>
      </c>
      <c r="F108" s="595">
        <v>22600</v>
      </c>
      <c r="G108" s="595" t="s">
        <v>5166</v>
      </c>
      <c r="H108" s="595" t="s">
        <v>5440</v>
      </c>
      <c r="I108" s="618" t="s">
        <v>546</v>
      </c>
      <c r="J108" s="513" t="s">
        <v>5439</v>
      </c>
      <c r="K108" s="618" t="s">
        <v>5434</v>
      </c>
      <c r="L108" s="595"/>
      <c r="M108" s="614" t="s">
        <v>5304</v>
      </c>
      <c r="N108" s="595" t="s">
        <v>5441</v>
      </c>
      <c r="O108" s="607">
        <v>41056</v>
      </c>
      <c r="P108" s="595" t="s">
        <v>546</v>
      </c>
      <c r="Q108" s="618">
        <v>3186</v>
      </c>
      <c r="R108" s="632"/>
      <c r="S108" s="632" t="s">
        <v>5436</v>
      </c>
      <c r="T108" s="635"/>
      <c r="U108" s="636" t="s">
        <v>5329</v>
      </c>
      <c r="V108" s="637" t="s">
        <v>5330</v>
      </c>
    </row>
    <row r="109" spans="1:22" ht="94.5">
      <c r="A109" s="632">
        <v>108</v>
      </c>
      <c r="B109" s="579" t="s">
        <v>4916</v>
      </c>
      <c r="C109" s="513" t="s">
        <v>408</v>
      </c>
      <c r="D109" s="513">
        <v>106</v>
      </c>
      <c r="E109" s="513" t="s">
        <v>309</v>
      </c>
      <c r="F109" s="595">
        <v>22900</v>
      </c>
      <c r="G109" s="595" t="s">
        <v>5166</v>
      </c>
      <c r="H109" s="595" t="s">
        <v>5440</v>
      </c>
      <c r="I109" s="618" t="s">
        <v>546</v>
      </c>
      <c r="J109" s="513" t="s">
        <v>5442</v>
      </c>
      <c r="K109" s="618" t="s">
        <v>5434</v>
      </c>
      <c r="L109" s="595"/>
      <c r="M109" s="614" t="s">
        <v>5304</v>
      </c>
      <c r="N109" s="595" t="s">
        <v>5441</v>
      </c>
      <c r="O109" s="607">
        <v>41056</v>
      </c>
      <c r="P109" s="595" t="s">
        <v>546</v>
      </c>
      <c r="Q109" s="618">
        <v>3186</v>
      </c>
      <c r="R109" s="632"/>
      <c r="S109" s="632" t="s">
        <v>5436</v>
      </c>
      <c r="T109" s="635"/>
      <c r="U109" s="636" t="s">
        <v>5329</v>
      </c>
      <c r="V109" s="637" t="s">
        <v>5330</v>
      </c>
    </row>
    <row r="110" spans="1:22" ht="94.5">
      <c r="A110" s="632">
        <v>109</v>
      </c>
      <c r="B110" s="579" t="s">
        <v>4917</v>
      </c>
      <c r="C110" s="513" t="s">
        <v>408</v>
      </c>
      <c r="D110" s="513">
        <v>107</v>
      </c>
      <c r="E110" s="513" t="s">
        <v>309</v>
      </c>
      <c r="F110" s="595">
        <v>22600</v>
      </c>
      <c r="G110" s="595" t="s">
        <v>5166</v>
      </c>
      <c r="H110" s="595" t="s">
        <v>5440</v>
      </c>
      <c r="I110" s="618" t="s">
        <v>546</v>
      </c>
      <c r="J110" s="513" t="s">
        <v>5439</v>
      </c>
      <c r="K110" s="618" t="s">
        <v>5434</v>
      </c>
      <c r="L110" s="595"/>
      <c r="M110" s="614" t="s">
        <v>5304</v>
      </c>
      <c r="N110" s="595" t="s">
        <v>5441</v>
      </c>
      <c r="O110" s="607">
        <v>41056</v>
      </c>
      <c r="P110" s="595" t="s">
        <v>546</v>
      </c>
      <c r="Q110" s="618">
        <v>3186</v>
      </c>
      <c r="R110" s="632"/>
      <c r="S110" s="632" t="s">
        <v>5436</v>
      </c>
      <c r="T110" s="635"/>
      <c r="U110" s="636" t="s">
        <v>5329</v>
      </c>
      <c r="V110" s="637" t="s">
        <v>5330</v>
      </c>
    </row>
    <row r="111" spans="1:22" ht="94.5">
      <c r="A111" s="632">
        <v>110</v>
      </c>
      <c r="B111" s="579" t="s">
        <v>4918</v>
      </c>
      <c r="C111" s="513" t="s">
        <v>408</v>
      </c>
      <c r="D111" s="513">
        <v>108</v>
      </c>
      <c r="E111" s="513" t="s">
        <v>309</v>
      </c>
      <c r="F111" s="595">
        <v>27300</v>
      </c>
      <c r="G111" s="595" t="s">
        <v>5166</v>
      </c>
      <c r="H111" s="595" t="s">
        <v>5440</v>
      </c>
      <c r="I111" s="618" t="s">
        <v>546</v>
      </c>
      <c r="J111" s="513" t="s">
        <v>5439</v>
      </c>
      <c r="K111" s="618" t="s">
        <v>5434</v>
      </c>
      <c r="L111" s="595"/>
      <c r="M111" s="614" t="s">
        <v>5304</v>
      </c>
      <c r="N111" s="595" t="s">
        <v>5441</v>
      </c>
      <c r="O111" s="607">
        <v>41056</v>
      </c>
      <c r="P111" s="595" t="s">
        <v>546</v>
      </c>
      <c r="Q111" s="618">
        <v>3186</v>
      </c>
      <c r="R111" s="632"/>
      <c r="S111" s="632" t="s">
        <v>5436</v>
      </c>
      <c r="T111" s="635"/>
      <c r="U111" s="636" t="s">
        <v>5329</v>
      </c>
      <c r="V111" s="637" t="s">
        <v>5330</v>
      </c>
    </row>
    <row r="112" spans="1:22" ht="94.5">
      <c r="A112" s="632">
        <v>111</v>
      </c>
      <c r="B112" s="579" t="s">
        <v>4919</v>
      </c>
      <c r="C112" s="513" t="s">
        <v>408</v>
      </c>
      <c r="D112" s="513">
        <v>109</v>
      </c>
      <c r="E112" s="513" t="s">
        <v>309</v>
      </c>
      <c r="F112" s="595">
        <v>25900</v>
      </c>
      <c r="G112" s="595" t="s">
        <v>5166</v>
      </c>
      <c r="H112" s="595" t="s">
        <v>5440</v>
      </c>
      <c r="I112" s="618" t="s">
        <v>546</v>
      </c>
      <c r="J112" s="513" t="s">
        <v>5439</v>
      </c>
      <c r="K112" s="618" t="s">
        <v>5434</v>
      </c>
      <c r="L112" s="595"/>
      <c r="M112" s="614" t="s">
        <v>5304</v>
      </c>
      <c r="N112" s="595" t="s">
        <v>5441</v>
      </c>
      <c r="O112" s="607">
        <v>41057</v>
      </c>
      <c r="P112" s="595" t="s">
        <v>546</v>
      </c>
      <c r="Q112" s="618">
        <v>3185</v>
      </c>
      <c r="R112" s="632"/>
      <c r="S112" s="632" t="s">
        <v>5436</v>
      </c>
      <c r="T112" s="635"/>
      <c r="U112" s="636" t="s">
        <v>5329</v>
      </c>
      <c r="V112" s="637" t="s">
        <v>5330</v>
      </c>
    </row>
    <row r="113" spans="1:22" ht="94.5">
      <c r="A113" s="632">
        <v>112</v>
      </c>
      <c r="B113" s="579" t="s">
        <v>4920</v>
      </c>
      <c r="C113" s="513" t="s">
        <v>5443</v>
      </c>
      <c r="D113" s="513">
        <v>110</v>
      </c>
      <c r="E113" s="513"/>
      <c r="F113" s="642">
        <v>25</v>
      </c>
      <c r="G113" s="596"/>
      <c r="H113" s="596" t="s">
        <v>5444</v>
      </c>
      <c r="I113" s="515" t="s">
        <v>5282</v>
      </c>
      <c r="J113" s="513">
        <v>0</v>
      </c>
      <c r="K113" s="514" t="s">
        <v>4457</v>
      </c>
      <c r="L113" s="596"/>
      <c r="M113" s="614" t="s">
        <v>5304</v>
      </c>
      <c r="N113" s="596" t="s">
        <v>5445</v>
      </c>
      <c r="O113" s="516">
        <v>39670</v>
      </c>
      <c r="P113" s="516" t="s">
        <v>5282</v>
      </c>
      <c r="Q113" s="643">
        <v>4541</v>
      </c>
      <c r="R113" s="632"/>
      <c r="S113" s="632" t="s">
        <v>5436</v>
      </c>
      <c r="T113" s="635"/>
      <c r="U113" s="636" t="s">
        <v>5329</v>
      </c>
      <c r="V113" s="637" t="s">
        <v>5330</v>
      </c>
    </row>
    <row r="114" spans="1:22" ht="94.5">
      <c r="A114" s="632">
        <v>113</v>
      </c>
      <c r="B114" s="579" t="s">
        <v>4921</v>
      </c>
      <c r="C114" s="513" t="s">
        <v>5420</v>
      </c>
      <c r="D114" s="513">
        <v>111</v>
      </c>
      <c r="E114" s="513"/>
      <c r="F114" s="642">
        <v>25</v>
      </c>
      <c r="G114" s="596"/>
      <c r="H114" s="596" t="s">
        <v>5446</v>
      </c>
      <c r="I114" s="515" t="s">
        <v>5283</v>
      </c>
      <c r="J114" s="513" t="s">
        <v>5447</v>
      </c>
      <c r="K114" s="514" t="s">
        <v>4457</v>
      </c>
      <c r="L114" s="591" t="s">
        <v>5333</v>
      </c>
      <c r="M114" s="591" t="s">
        <v>5305</v>
      </c>
      <c r="N114" s="596" t="s">
        <v>5448</v>
      </c>
      <c r="O114" s="516">
        <v>40079</v>
      </c>
      <c r="P114" s="516" t="s">
        <v>5283</v>
      </c>
      <c r="Q114" s="643">
        <v>4133</v>
      </c>
      <c r="R114" s="632"/>
      <c r="S114" s="632" t="s">
        <v>5335</v>
      </c>
      <c r="T114" s="635"/>
      <c r="U114" s="636" t="s">
        <v>5329</v>
      </c>
      <c r="V114" s="637" t="s">
        <v>5330</v>
      </c>
    </row>
    <row r="115" spans="1:22" ht="94.5">
      <c r="A115" s="632">
        <v>114</v>
      </c>
      <c r="B115" s="579" t="s">
        <v>4922</v>
      </c>
      <c r="C115" s="513" t="s">
        <v>5420</v>
      </c>
      <c r="D115" s="513">
        <v>112</v>
      </c>
      <c r="E115" s="513"/>
      <c r="F115" s="642">
        <v>25</v>
      </c>
      <c r="G115" s="596"/>
      <c r="H115" s="596" t="s">
        <v>5446</v>
      </c>
      <c r="I115" s="515" t="s">
        <v>5283</v>
      </c>
      <c r="J115" s="513" t="s">
        <v>5447</v>
      </c>
      <c r="K115" s="514" t="s">
        <v>4457</v>
      </c>
      <c r="L115" s="591" t="s">
        <v>5333</v>
      </c>
      <c r="M115" s="591" t="s">
        <v>5305</v>
      </c>
      <c r="N115" s="596" t="s">
        <v>5449</v>
      </c>
      <c r="O115" s="516">
        <v>40086</v>
      </c>
      <c r="P115" s="516" t="s">
        <v>5283</v>
      </c>
      <c r="Q115" s="643">
        <v>4127</v>
      </c>
      <c r="R115" s="632"/>
      <c r="S115" s="632" t="s">
        <v>5335</v>
      </c>
      <c r="T115" s="635"/>
      <c r="U115" s="636" t="s">
        <v>5329</v>
      </c>
      <c r="V115" s="637" t="s">
        <v>5330</v>
      </c>
    </row>
    <row r="116" spans="1:22" ht="94.5">
      <c r="A116" s="632">
        <v>115</v>
      </c>
      <c r="B116" s="579" t="s">
        <v>4923</v>
      </c>
      <c r="C116" s="513" t="s">
        <v>5420</v>
      </c>
      <c r="D116" s="513">
        <v>113</v>
      </c>
      <c r="E116" s="513"/>
      <c r="F116" s="642">
        <v>25</v>
      </c>
      <c r="G116" s="596"/>
      <c r="H116" s="596" t="s">
        <v>5446</v>
      </c>
      <c r="I116" s="515" t="s">
        <v>5283</v>
      </c>
      <c r="J116" s="513" t="s">
        <v>5447</v>
      </c>
      <c r="K116" s="514" t="s">
        <v>4457</v>
      </c>
      <c r="L116" s="591" t="s">
        <v>5333</v>
      </c>
      <c r="M116" s="591" t="s">
        <v>5305</v>
      </c>
      <c r="N116" s="596" t="s">
        <v>5449</v>
      </c>
      <c r="O116" s="516">
        <v>40086</v>
      </c>
      <c r="P116" s="516" t="s">
        <v>5283</v>
      </c>
      <c r="Q116" s="643">
        <v>4128</v>
      </c>
      <c r="R116" s="632"/>
      <c r="S116" s="632" t="s">
        <v>5335</v>
      </c>
      <c r="T116" s="635"/>
      <c r="U116" s="636" t="s">
        <v>5329</v>
      </c>
      <c r="V116" s="637" t="s">
        <v>5330</v>
      </c>
    </row>
    <row r="117" spans="1:22" ht="94.5">
      <c r="A117" s="632">
        <v>116</v>
      </c>
      <c r="B117" s="579" t="s">
        <v>4924</v>
      </c>
      <c r="C117" s="513" t="s">
        <v>5420</v>
      </c>
      <c r="D117" s="513">
        <v>114</v>
      </c>
      <c r="E117" s="513"/>
      <c r="F117" s="642">
        <v>25</v>
      </c>
      <c r="G117" s="596"/>
      <c r="H117" s="596" t="s">
        <v>5444</v>
      </c>
      <c r="I117" s="515" t="s">
        <v>5283</v>
      </c>
      <c r="J117" s="513" t="s">
        <v>5447</v>
      </c>
      <c r="K117" s="514" t="s">
        <v>4457</v>
      </c>
      <c r="L117" s="591" t="s">
        <v>5333</v>
      </c>
      <c r="M117" s="591" t="s">
        <v>5305</v>
      </c>
      <c r="N117" s="596" t="s">
        <v>5449</v>
      </c>
      <c r="O117" s="516">
        <v>40086</v>
      </c>
      <c r="P117" s="516" t="s">
        <v>5283</v>
      </c>
      <c r="Q117" s="643">
        <v>4129</v>
      </c>
      <c r="R117" s="632"/>
      <c r="S117" s="632" t="s">
        <v>5335</v>
      </c>
      <c r="T117" s="635"/>
      <c r="U117" s="636" t="s">
        <v>5329</v>
      </c>
      <c r="V117" s="637" t="s">
        <v>5330</v>
      </c>
    </row>
    <row r="118" spans="1:22" ht="94.5">
      <c r="A118" s="632">
        <v>117</v>
      </c>
      <c r="B118" s="579" t="s">
        <v>4925</v>
      </c>
      <c r="C118" s="513" t="s">
        <v>5420</v>
      </c>
      <c r="D118" s="513">
        <v>115</v>
      </c>
      <c r="E118" s="513"/>
      <c r="F118" s="642">
        <v>25</v>
      </c>
      <c r="G118" s="596"/>
      <c r="H118" s="596" t="s">
        <v>5446</v>
      </c>
      <c r="I118" s="515" t="s">
        <v>5283</v>
      </c>
      <c r="J118" s="513" t="s">
        <v>5447</v>
      </c>
      <c r="K118" s="514" t="s">
        <v>4457</v>
      </c>
      <c r="L118" s="591" t="s">
        <v>5333</v>
      </c>
      <c r="M118" s="591" t="s">
        <v>5305</v>
      </c>
      <c r="N118" s="596" t="s">
        <v>5449</v>
      </c>
      <c r="O118" s="516">
        <v>40086</v>
      </c>
      <c r="P118" s="516" t="s">
        <v>5283</v>
      </c>
      <c r="Q118" s="643">
        <v>4130</v>
      </c>
      <c r="R118" s="632"/>
      <c r="S118" s="632" t="s">
        <v>5335</v>
      </c>
      <c r="T118" s="635"/>
      <c r="U118" s="636" t="s">
        <v>5329</v>
      </c>
      <c r="V118" s="637" t="s">
        <v>5330</v>
      </c>
    </row>
    <row r="119" spans="1:22" ht="94.5">
      <c r="A119" s="632">
        <v>118</v>
      </c>
      <c r="B119" s="579" t="s">
        <v>4926</v>
      </c>
      <c r="C119" s="513" t="s">
        <v>5420</v>
      </c>
      <c r="D119" s="513">
        <v>116</v>
      </c>
      <c r="E119" s="513"/>
      <c r="F119" s="642">
        <v>25</v>
      </c>
      <c r="G119" s="596"/>
      <c r="H119" s="596" t="s">
        <v>5444</v>
      </c>
      <c r="I119" s="515" t="s">
        <v>5283</v>
      </c>
      <c r="J119" s="513" t="s">
        <v>5447</v>
      </c>
      <c r="K119" s="514" t="s">
        <v>4457</v>
      </c>
      <c r="L119" s="591" t="s">
        <v>5333</v>
      </c>
      <c r="M119" s="591" t="s">
        <v>5305</v>
      </c>
      <c r="N119" s="596" t="s">
        <v>5450</v>
      </c>
      <c r="O119" s="516">
        <v>40114</v>
      </c>
      <c r="P119" s="516" t="s">
        <v>5283</v>
      </c>
      <c r="Q119" s="643">
        <v>4103</v>
      </c>
      <c r="R119" s="632"/>
      <c r="S119" s="632" t="s">
        <v>5335</v>
      </c>
      <c r="T119" s="635"/>
      <c r="U119" s="636" t="s">
        <v>5329</v>
      </c>
      <c r="V119" s="637" t="s">
        <v>5330</v>
      </c>
    </row>
    <row r="120" spans="1:22" ht="94.5">
      <c r="A120" s="632">
        <v>119</v>
      </c>
      <c r="B120" s="579" t="s">
        <v>4927</v>
      </c>
      <c r="C120" s="513" t="s">
        <v>5420</v>
      </c>
      <c r="D120" s="513">
        <v>117</v>
      </c>
      <c r="E120" s="513"/>
      <c r="F120" s="642">
        <v>25</v>
      </c>
      <c r="G120" s="596"/>
      <c r="H120" s="596" t="s">
        <v>5446</v>
      </c>
      <c r="I120" s="515" t="s">
        <v>5283</v>
      </c>
      <c r="J120" s="513" t="s">
        <v>5447</v>
      </c>
      <c r="K120" s="514" t="s">
        <v>4457</v>
      </c>
      <c r="L120" s="591" t="s">
        <v>5333</v>
      </c>
      <c r="M120" s="591" t="s">
        <v>5305</v>
      </c>
      <c r="N120" s="596" t="s">
        <v>5451</v>
      </c>
      <c r="O120" s="516">
        <v>40121</v>
      </c>
      <c r="P120" s="516" t="s">
        <v>5283</v>
      </c>
      <c r="Q120" s="643">
        <v>4097</v>
      </c>
      <c r="R120" s="632"/>
      <c r="S120" s="632" t="s">
        <v>5335</v>
      </c>
      <c r="T120" s="635"/>
      <c r="U120" s="636" t="s">
        <v>5329</v>
      </c>
      <c r="V120" s="637" t="s">
        <v>5330</v>
      </c>
    </row>
    <row r="121" spans="1:22" ht="102">
      <c r="A121" s="632">
        <v>120</v>
      </c>
      <c r="B121" s="579" t="s">
        <v>4928</v>
      </c>
      <c r="C121" s="513" t="s">
        <v>5452</v>
      </c>
      <c r="D121" s="513">
        <v>118</v>
      </c>
      <c r="E121" s="513"/>
      <c r="F121" s="642">
        <v>25</v>
      </c>
      <c r="G121" s="596"/>
      <c r="H121" s="596" t="s">
        <v>5453</v>
      </c>
      <c r="I121" s="515" t="s">
        <v>546</v>
      </c>
      <c r="J121" s="513">
        <v>0</v>
      </c>
      <c r="K121" s="514" t="s">
        <v>4457</v>
      </c>
      <c r="L121" s="596" t="s">
        <v>5309</v>
      </c>
      <c r="M121" s="596" t="s">
        <v>5309</v>
      </c>
      <c r="N121" s="596" t="s">
        <v>5454</v>
      </c>
      <c r="O121" s="516">
        <v>40366</v>
      </c>
      <c r="P121" s="516" t="s">
        <v>546</v>
      </c>
      <c r="Q121" s="643">
        <v>3853</v>
      </c>
      <c r="R121" s="632"/>
      <c r="S121" s="632" t="s">
        <v>5436</v>
      </c>
      <c r="T121" s="635"/>
      <c r="U121" s="636" t="s">
        <v>5329</v>
      </c>
      <c r="V121" s="637" t="s">
        <v>5330</v>
      </c>
    </row>
    <row r="122" spans="1:22" ht="94.5">
      <c r="A122" s="632">
        <v>121</v>
      </c>
      <c r="B122" s="579" t="s">
        <v>4929</v>
      </c>
      <c r="C122" s="513" t="s">
        <v>5455</v>
      </c>
      <c r="D122" s="513">
        <v>119</v>
      </c>
      <c r="E122" s="513" t="s">
        <v>309</v>
      </c>
      <c r="F122" s="642">
        <v>27</v>
      </c>
      <c r="G122" s="596"/>
      <c r="H122" s="596" t="s">
        <v>5446</v>
      </c>
      <c r="I122" s="515" t="s">
        <v>546</v>
      </c>
      <c r="J122" s="513">
        <v>0</v>
      </c>
      <c r="K122" s="514" t="s">
        <v>4457</v>
      </c>
      <c r="L122" s="596"/>
      <c r="M122" s="614" t="s">
        <v>5304</v>
      </c>
      <c r="N122" s="596" t="s">
        <v>5456</v>
      </c>
      <c r="O122" s="516">
        <v>40879</v>
      </c>
      <c r="P122" s="516" t="s">
        <v>546</v>
      </c>
      <c r="Q122" s="643">
        <v>3341</v>
      </c>
      <c r="R122" s="632"/>
      <c r="S122" s="632" t="s">
        <v>5436</v>
      </c>
      <c r="T122" s="635"/>
      <c r="U122" s="636" t="s">
        <v>5329</v>
      </c>
      <c r="V122" s="637" t="s">
        <v>5330</v>
      </c>
    </row>
    <row r="123" spans="1:22" ht="102" hidden="1">
      <c r="A123" s="632">
        <v>122</v>
      </c>
      <c r="B123" s="579" t="s">
        <v>4385</v>
      </c>
      <c r="C123" s="513" t="s">
        <v>4387</v>
      </c>
      <c r="D123" s="513">
        <v>120</v>
      </c>
      <c r="E123" s="513"/>
      <c r="F123" s="642">
        <v>23</v>
      </c>
      <c r="G123" s="162" t="s">
        <v>4386</v>
      </c>
      <c r="H123" s="596" t="s">
        <v>5444</v>
      </c>
      <c r="I123" s="515" t="s">
        <v>4799</v>
      </c>
      <c r="J123" s="513">
        <v>0</v>
      </c>
      <c r="K123" s="514" t="s">
        <v>4457</v>
      </c>
      <c r="L123" s="513" t="s">
        <v>4387</v>
      </c>
      <c r="M123" s="600" t="s">
        <v>5307</v>
      </c>
      <c r="N123" s="596" t="s">
        <v>4388</v>
      </c>
      <c r="O123" s="516">
        <v>40956</v>
      </c>
      <c r="P123" s="516" t="s">
        <v>4799</v>
      </c>
      <c r="Q123" s="643">
        <v>3265</v>
      </c>
      <c r="R123" s="632"/>
      <c r="S123" s="632" t="s">
        <v>5436</v>
      </c>
      <c r="T123" s="635"/>
      <c r="U123" s="636" t="s">
        <v>5329</v>
      </c>
      <c r="V123" s="637" t="s">
        <v>5330</v>
      </c>
    </row>
    <row r="124" spans="1:22" ht="102" hidden="1">
      <c r="A124" s="632">
        <v>123</v>
      </c>
      <c r="B124" s="580" t="s">
        <v>4390</v>
      </c>
      <c r="C124" s="513" t="s">
        <v>4387</v>
      </c>
      <c r="D124" s="513">
        <v>121</v>
      </c>
      <c r="E124" s="513"/>
      <c r="F124" s="642">
        <v>23</v>
      </c>
      <c r="G124" s="162" t="s">
        <v>4386</v>
      </c>
      <c r="H124" s="596" t="s">
        <v>5444</v>
      </c>
      <c r="I124" s="515" t="s">
        <v>4799</v>
      </c>
      <c r="J124" s="513">
        <v>0</v>
      </c>
      <c r="K124" s="514" t="s">
        <v>4457</v>
      </c>
      <c r="L124" s="513" t="s">
        <v>4387</v>
      </c>
      <c r="M124" s="600" t="s">
        <v>5307</v>
      </c>
      <c r="N124" s="596" t="s">
        <v>4388</v>
      </c>
      <c r="O124" s="516">
        <v>40956</v>
      </c>
      <c r="P124" s="516" t="s">
        <v>4799</v>
      </c>
      <c r="Q124" s="643">
        <v>3266</v>
      </c>
      <c r="R124" s="632"/>
      <c r="S124" s="632" t="s">
        <v>5436</v>
      </c>
      <c r="T124" s="635"/>
      <c r="U124" s="636" t="s">
        <v>5329</v>
      </c>
      <c r="V124" s="637" t="s">
        <v>5330</v>
      </c>
    </row>
    <row r="125" spans="1:22" ht="94.5">
      <c r="A125" s="632">
        <v>124</v>
      </c>
      <c r="B125" s="579" t="s">
        <v>4930</v>
      </c>
      <c r="C125" s="513" t="s">
        <v>5455</v>
      </c>
      <c r="D125" s="513">
        <v>122</v>
      </c>
      <c r="E125" s="513" t="s">
        <v>309</v>
      </c>
      <c r="F125" s="642">
        <v>27.2</v>
      </c>
      <c r="G125" s="596" t="s">
        <v>5167</v>
      </c>
      <c r="H125" s="596" t="s">
        <v>5446</v>
      </c>
      <c r="I125" s="515" t="s">
        <v>546</v>
      </c>
      <c r="J125" s="513">
        <v>0</v>
      </c>
      <c r="K125" s="514" t="s">
        <v>4457</v>
      </c>
      <c r="L125" s="596"/>
      <c r="M125" s="614" t="s">
        <v>5304</v>
      </c>
      <c r="N125" s="596" t="s">
        <v>5457</v>
      </c>
      <c r="O125" s="516">
        <v>40983</v>
      </c>
      <c r="P125" s="516" t="s">
        <v>546</v>
      </c>
      <c r="Q125" s="643">
        <v>3240</v>
      </c>
      <c r="R125" s="632"/>
      <c r="S125" s="632" t="s">
        <v>5436</v>
      </c>
      <c r="T125" s="635"/>
      <c r="U125" s="636" t="s">
        <v>5329</v>
      </c>
      <c r="V125" s="637" t="s">
        <v>5330</v>
      </c>
    </row>
    <row r="126" spans="1:22" ht="94.5" hidden="1">
      <c r="A126" s="632">
        <v>125</v>
      </c>
      <c r="B126" s="579" t="s">
        <v>4931</v>
      </c>
      <c r="C126" s="513" t="s">
        <v>5420</v>
      </c>
      <c r="D126" s="513">
        <v>123</v>
      </c>
      <c r="E126" s="513"/>
      <c r="F126" s="642">
        <v>37.9</v>
      </c>
      <c r="G126" s="482" t="s">
        <v>5168</v>
      </c>
      <c r="H126" s="596" t="s">
        <v>5458</v>
      </c>
      <c r="I126" s="515" t="s">
        <v>5284</v>
      </c>
      <c r="J126" s="513">
        <v>0</v>
      </c>
      <c r="K126" s="514" t="s">
        <v>4457</v>
      </c>
      <c r="L126" s="616" t="s">
        <v>5459</v>
      </c>
      <c r="M126" s="600" t="s">
        <v>5307</v>
      </c>
      <c r="N126" s="596" t="s">
        <v>5460</v>
      </c>
      <c r="O126" s="516">
        <v>41027</v>
      </c>
      <c r="P126" s="516" t="s">
        <v>5284</v>
      </c>
      <c r="Q126" s="643">
        <v>3197</v>
      </c>
      <c r="R126" s="632"/>
      <c r="S126" s="632" t="s">
        <v>5461</v>
      </c>
      <c r="T126" s="635"/>
      <c r="U126" s="636" t="s">
        <v>5329</v>
      </c>
      <c r="V126" s="637" t="s">
        <v>5330</v>
      </c>
    </row>
    <row r="127" spans="1:22" ht="94.5" hidden="1">
      <c r="A127" s="632">
        <v>126</v>
      </c>
      <c r="B127" s="579" t="s">
        <v>4932</v>
      </c>
      <c r="C127" s="513" t="s">
        <v>5462</v>
      </c>
      <c r="D127" s="513">
        <v>124</v>
      </c>
      <c r="E127" s="513"/>
      <c r="F127" s="642">
        <v>32</v>
      </c>
      <c r="G127" s="596"/>
      <c r="H127" s="596" t="s">
        <v>5463</v>
      </c>
      <c r="I127" s="515" t="s">
        <v>4799</v>
      </c>
      <c r="J127" s="513">
        <v>0</v>
      </c>
      <c r="K127" s="514" t="s">
        <v>4457</v>
      </c>
      <c r="L127" s="596"/>
      <c r="M127" s="600" t="s">
        <v>5306</v>
      </c>
      <c r="N127" s="596" t="s">
        <v>4391</v>
      </c>
      <c r="O127" s="516">
        <v>41031</v>
      </c>
      <c r="P127" s="516" t="s">
        <v>4799</v>
      </c>
      <c r="Q127" s="643">
        <v>3194</v>
      </c>
      <c r="R127" s="632"/>
      <c r="S127" s="632" t="s">
        <v>5436</v>
      </c>
      <c r="T127" s="635"/>
      <c r="U127" s="636" t="s">
        <v>5329</v>
      </c>
      <c r="V127" s="637" t="s">
        <v>5330</v>
      </c>
    </row>
    <row r="128" spans="1:22" ht="229.5" hidden="1">
      <c r="A128" s="632">
        <v>127</v>
      </c>
      <c r="B128" s="579" t="s">
        <v>4418</v>
      </c>
      <c r="C128" s="513" t="s">
        <v>4420</v>
      </c>
      <c r="D128" s="513">
        <v>125</v>
      </c>
      <c r="E128" s="513"/>
      <c r="F128" s="642">
        <v>28.2</v>
      </c>
      <c r="G128" s="597" t="s">
        <v>4419</v>
      </c>
      <c r="H128" s="596" t="s">
        <v>5446</v>
      </c>
      <c r="I128" s="515" t="s">
        <v>4799</v>
      </c>
      <c r="J128" s="513">
        <v>0</v>
      </c>
      <c r="K128" s="514" t="s">
        <v>4457</v>
      </c>
      <c r="L128" s="596" t="s">
        <v>5464</v>
      </c>
      <c r="M128" s="600" t="s">
        <v>5307</v>
      </c>
      <c r="N128" s="596" t="s">
        <v>4391</v>
      </c>
      <c r="O128" s="516">
        <v>41076</v>
      </c>
      <c r="P128" s="516" t="s">
        <v>4799</v>
      </c>
      <c r="Q128" s="643">
        <v>3150</v>
      </c>
      <c r="R128" s="632"/>
      <c r="S128" s="632" t="s">
        <v>5436</v>
      </c>
      <c r="T128" s="635"/>
      <c r="U128" s="636" t="s">
        <v>5329</v>
      </c>
      <c r="V128" s="637" t="s">
        <v>5330</v>
      </c>
    </row>
    <row r="129" spans="1:22" ht="33" hidden="1">
      <c r="A129" s="632">
        <v>128</v>
      </c>
      <c r="B129" s="582" t="s">
        <v>4253</v>
      </c>
      <c r="C129" s="513"/>
      <c r="D129" s="513"/>
      <c r="E129" s="513"/>
      <c r="F129" s="642"/>
      <c r="G129" s="13" t="s">
        <v>4517</v>
      </c>
      <c r="H129" s="596"/>
      <c r="I129" s="598" t="s">
        <v>753</v>
      </c>
      <c r="J129" s="513"/>
      <c r="K129" s="514" t="s">
        <v>4457</v>
      </c>
      <c r="L129" s="596" t="s">
        <v>4787</v>
      </c>
      <c r="M129" s="600" t="s">
        <v>5307</v>
      </c>
      <c r="N129" s="596"/>
      <c r="O129" s="608">
        <v>40970</v>
      </c>
      <c r="P129" s="516"/>
      <c r="Q129" s="643"/>
      <c r="R129" s="632"/>
      <c r="S129" s="632"/>
      <c r="T129" s="635"/>
      <c r="U129" s="636"/>
      <c r="V129" s="637"/>
    </row>
    <row r="130" spans="1:22" ht="94.5">
      <c r="A130" s="632">
        <v>129</v>
      </c>
      <c r="B130" s="579" t="s">
        <v>4933</v>
      </c>
      <c r="C130" s="513" t="s">
        <v>5465</v>
      </c>
      <c r="D130" s="513">
        <v>126</v>
      </c>
      <c r="E130" s="513" t="s">
        <v>309</v>
      </c>
      <c r="F130" s="513"/>
      <c r="G130" s="598" t="s">
        <v>5169</v>
      </c>
      <c r="H130" s="598" t="s">
        <v>5350</v>
      </c>
      <c r="I130" s="598" t="s">
        <v>5274</v>
      </c>
      <c r="J130" s="513" t="s">
        <v>5466</v>
      </c>
      <c r="K130" s="632" t="s">
        <v>5467</v>
      </c>
      <c r="L130" s="598"/>
      <c r="M130" s="614" t="s">
        <v>5304</v>
      </c>
      <c r="N130" s="513" t="s">
        <v>5468</v>
      </c>
      <c r="O130" s="598" t="s">
        <v>5263</v>
      </c>
      <c r="P130" s="598" t="s">
        <v>753</v>
      </c>
      <c r="Q130" s="632"/>
      <c r="R130" s="632"/>
      <c r="S130" s="632" t="s">
        <v>5364</v>
      </c>
      <c r="T130" s="635"/>
      <c r="U130" s="636" t="s">
        <v>5329</v>
      </c>
      <c r="V130" s="637" t="s">
        <v>5330</v>
      </c>
    </row>
    <row r="131" spans="1:22" ht="94.5">
      <c r="A131" s="632">
        <v>130</v>
      </c>
      <c r="B131" s="579" t="s">
        <v>4934</v>
      </c>
      <c r="C131" s="513" t="s">
        <v>5466</v>
      </c>
      <c r="D131" s="513">
        <v>127</v>
      </c>
      <c r="E131" s="513"/>
      <c r="F131" s="513"/>
      <c r="G131" s="598" t="s">
        <v>5170</v>
      </c>
      <c r="H131" s="598" t="s">
        <v>5469</v>
      </c>
      <c r="I131" s="598" t="s">
        <v>5285</v>
      </c>
      <c r="J131" s="513" t="s">
        <v>5466</v>
      </c>
      <c r="K131" s="632" t="s">
        <v>5467</v>
      </c>
      <c r="L131" s="598"/>
      <c r="M131" s="614" t="s">
        <v>5304</v>
      </c>
      <c r="N131" s="513" t="s">
        <v>5470</v>
      </c>
      <c r="O131" s="598" t="s">
        <v>5264</v>
      </c>
      <c r="P131" s="598" t="s">
        <v>5274</v>
      </c>
      <c r="Q131" s="632"/>
      <c r="R131" s="632"/>
      <c r="S131" s="632" t="s">
        <v>5364</v>
      </c>
      <c r="T131" s="635" t="s">
        <v>4300</v>
      </c>
      <c r="U131" s="636" t="s">
        <v>5329</v>
      </c>
      <c r="V131" s="637" t="s">
        <v>5330</v>
      </c>
    </row>
    <row r="132" spans="1:22" ht="94.5">
      <c r="A132" s="632">
        <v>131</v>
      </c>
      <c r="B132" s="579" t="s">
        <v>4935</v>
      </c>
      <c r="C132" s="513" t="s">
        <v>5471</v>
      </c>
      <c r="D132" s="513">
        <v>128</v>
      </c>
      <c r="E132" s="513" t="s">
        <v>5368</v>
      </c>
      <c r="F132" s="513"/>
      <c r="G132" s="598" t="s">
        <v>5171</v>
      </c>
      <c r="H132" s="598" t="s">
        <v>5350</v>
      </c>
      <c r="I132" s="598" t="s">
        <v>5285</v>
      </c>
      <c r="J132" s="513" t="s">
        <v>5472</v>
      </c>
      <c r="K132" s="632" t="s">
        <v>5467</v>
      </c>
      <c r="L132" s="598"/>
      <c r="M132" s="614" t="s">
        <v>5304</v>
      </c>
      <c r="N132" s="513" t="s">
        <v>5473</v>
      </c>
      <c r="O132" s="598" t="s">
        <v>5265</v>
      </c>
      <c r="P132" s="598" t="s">
        <v>5285</v>
      </c>
      <c r="Q132" s="632"/>
      <c r="R132" s="632"/>
      <c r="S132" s="632" t="s">
        <v>5364</v>
      </c>
      <c r="T132" s="635"/>
      <c r="U132" s="636" t="s">
        <v>5329</v>
      </c>
      <c r="V132" s="637" t="s">
        <v>5330</v>
      </c>
    </row>
    <row r="133" spans="1:22" ht="94.5">
      <c r="A133" s="632">
        <v>132</v>
      </c>
      <c r="B133" s="579" t="s">
        <v>4936</v>
      </c>
      <c r="C133" s="513" t="s">
        <v>5471</v>
      </c>
      <c r="D133" s="513">
        <v>129</v>
      </c>
      <c r="E133" s="513" t="s">
        <v>5368</v>
      </c>
      <c r="F133" s="513"/>
      <c r="G133" s="598" t="s">
        <v>5171</v>
      </c>
      <c r="H133" s="598" t="s">
        <v>5350</v>
      </c>
      <c r="I133" s="598" t="s">
        <v>5285</v>
      </c>
      <c r="J133" s="513" t="s">
        <v>5472</v>
      </c>
      <c r="K133" s="632" t="s">
        <v>5467</v>
      </c>
      <c r="L133" s="598"/>
      <c r="M133" s="614" t="s">
        <v>5304</v>
      </c>
      <c r="N133" s="513" t="s">
        <v>5473</v>
      </c>
      <c r="O133" s="598" t="s">
        <v>5265</v>
      </c>
      <c r="P133" s="598" t="s">
        <v>5285</v>
      </c>
      <c r="Q133" s="632"/>
      <c r="R133" s="632"/>
      <c r="S133" s="632" t="s">
        <v>5364</v>
      </c>
      <c r="T133" s="635"/>
      <c r="U133" s="636" t="s">
        <v>5329</v>
      </c>
      <c r="V133" s="637" t="s">
        <v>5330</v>
      </c>
    </row>
    <row r="134" spans="1:22" ht="94.5">
      <c r="A134" s="632">
        <v>133</v>
      </c>
      <c r="B134" s="579" t="s">
        <v>4937</v>
      </c>
      <c r="C134" s="513" t="s">
        <v>5471</v>
      </c>
      <c r="D134" s="513">
        <v>130</v>
      </c>
      <c r="E134" s="513" t="s">
        <v>5368</v>
      </c>
      <c r="F134" s="513"/>
      <c r="G134" s="598" t="s">
        <v>5171</v>
      </c>
      <c r="H134" s="598" t="s">
        <v>5350</v>
      </c>
      <c r="I134" s="598" t="s">
        <v>5286</v>
      </c>
      <c r="J134" s="513" t="s">
        <v>5472</v>
      </c>
      <c r="K134" s="632" t="s">
        <v>5467</v>
      </c>
      <c r="L134" s="598"/>
      <c r="M134" s="614" t="s">
        <v>5304</v>
      </c>
      <c r="N134" s="513" t="s">
        <v>5473</v>
      </c>
      <c r="O134" s="598" t="s">
        <v>5265</v>
      </c>
      <c r="P134" s="598" t="s">
        <v>5285</v>
      </c>
      <c r="Q134" s="632"/>
      <c r="R134" s="632"/>
      <c r="S134" s="632" t="s">
        <v>5364</v>
      </c>
      <c r="T134" s="635"/>
      <c r="U134" s="636" t="s">
        <v>5329</v>
      </c>
      <c r="V134" s="637" t="s">
        <v>5330</v>
      </c>
    </row>
    <row r="135" spans="1:22" ht="94.5">
      <c r="A135" s="632">
        <v>134</v>
      </c>
      <c r="B135" s="579" t="s">
        <v>4938</v>
      </c>
      <c r="C135" s="513" t="s">
        <v>5474</v>
      </c>
      <c r="D135" s="513">
        <v>131</v>
      </c>
      <c r="E135" s="513"/>
      <c r="F135" s="513"/>
      <c r="G135" s="598" t="s">
        <v>5172</v>
      </c>
      <c r="H135" s="598" t="s">
        <v>5350</v>
      </c>
      <c r="I135" s="598" t="s">
        <v>5286</v>
      </c>
      <c r="J135" s="513" t="s">
        <v>5475</v>
      </c>
      <c r="K135" s="632" t="s">
        <v>5467</v>
      </c>
      <c r="L135" s="620" t="s">
        <v>5476</v>
      </c>
      <c r="M135" s="620" t="s">
        <v>5310</v>
      </c>
      <c r="N135" s="513" t="s">
        <v>5477</v>
      </c>
      <c r="O135" s="598" t="s">
        <v>5266</v>
      </c>
      <c r="P135" s="598" t="s">
        <v>5286</v>
      </c>
      <c r="Q135" s="632"/>
      <c r="R135" s="632"/>
      <c r="S135" s="632" t="s">
        <v>5364</v>
      </c>
      <c r="T135" s="635" t="s">
        <v>4300</v>
      </c>
      <c r="U135" s="636" t="s">
        <v>5329</v>
      </c>
      <c r="V135" s="637" t="s">
        <v>5330</v>
      </c>
    </row>
    <row r="136" spans="1:22" ht="94.5">
      <c r="A136" s="632">
        <v>135</v>
      </c>
      <c r="B136" s="579" t="s">
        <v>4939</v>
      </c>
      <c r="C136" s="513" t="s">
        <v>5474</v>
      </c>
      <c r="D136" s="513">
        <v>132</v>
      </c>
      <c r="E136" s="513"/>
      <c r="F136" s="513"/>
      <c r="G136" s="598" t="s">
        <v>5172</v>
      </c>
      <c r="H136" s="598" t="s">
        <v>5350</v>
      </c>
      <c r="I136" s="598" t="s">
        <v>308</v>
      </c>
      <c r="J136" s="513" t="s">
        <v>5475</v>
      </c>
      <c r="K136" s="632" t="s">
        <v>5467</v>
      </c>
      <c r="L136" s="620" t="s">
        <v>5476</v>
      </c>
      <c r="M136" s="620" t="s">
        <v>5310</v>
      </c>
      <c r="N136" s="513" t="s">
        <v>5477</v>
      </c>
      <c r="O136" s="598" t="s">
        <v>5266</v>
      </c>
      <c r="P136" s="598" t="s">
        <v>5286</v>
      </c>
      <c r="Q136" s="632"/>
      <c r="R136" s="632"/>
      <c r="S136" s="632" t="s">
        <v>5364</v>
      </c>
      <c r="T136" s="635" t="s">
        <v>4300</v>
      </c>
      <c r="U136" s="636" t="s">
        <v>5329</v>
      </c>
      <c r="V136" s="637" t="s">
        <v>5330</v>
      </c>
    </row>
    <row r="137" spans="1:22" ht="94.5">
      <c r="A137" s="632">
        <v>136</v>
      </c>
      <c r="B137" s="579" t="s">
        <v>4940</v>
      </c>
      <c r="C137" s="513" t="s">
        <v>4398</v>
      </c>
      <c r="D137" s="513">
        <v>133</v>
      </c>
      <c r="E137" s="513"/>
      <c r="F137" s="513"/>
      <c r="G137" s="598" t="s">
        <v>4397</v>
      </c>
      <c r="H137" s="598" t="s">
        <v>5478</v>
      </c>
      <c r="I137" s="598" t="s">
        <v>5278</v>
      </c>
      <c r="J137" s="513" t="s">
        <v>5479</v>
      </c>
      <c r="K137" s="632" t="s">
        <v>5467</v>
      </c>
      <c r="L137" s="598"/>
      <c r="M137" s="614" t="s">
        <v>5304</v>
      </c>
      <c r="N137" s="513" t="s">
        <v>5480</v>
      </c>
      <c r="O137" s="598" t="s">
        <v>5267</v>
      </c>
      <c r="P137" s="598" t="s">
        <v>308</v>
      </c>
      <c r="Q137" s="632"/>
      <c r="R137" s="632"/>
      <c r="S137" s="632" t="s">
        <v>5364</v>
      </c>
      <c r="T137" s="635" t="s">
        <v>4300</v>
      </c>
      <c r="U137" s="636" t="s">
        <v>5329</v>
      </c>
      <c r="V137" s="637" t="s">
        <v>5330</v>
      </c>
    </row>
    <row r="138" spans="1:22" ht="94.5">
      <c r="A138" s="632">
        <v>137</v>
      </c>
      <c r="B138" s="579" t="s">
        <v>4941</v>
      </c>
      <c r="C138" s="513" t="s">
        <v>408</v>
      </c>
      <c r="D138" s="513">
        <v>134</v>
      </c>
      <c r="E138" s="513" t="s">
        <v>309</v>
      </c>
      <c r="F138" s="513"/>
      <c r="G138" s="598" t="s">
        <v>5173</v>
      </c>
      <c r="H138" s="598" t="s">
        <v>5350</v>
      </c>
      <c r="I138" s="598" t="s">
        <v>5278</v>
      </c>
      <c r="J138" s="513" t="s">
        <v>5481</v>
      </c>
      <c r="K138" s="632" t="s">
        <v>5467</v>
      </c>
      <c r="L138" s="598"/>
      <c r="M138" s="614" t="s">
        <v>5304</v>
      </c>
      <c r="N138" s="513" t="s">
        <v>5482</v>
      </c>
      <c r="O138" s="598" t="s">
        <v>5268</v>
      </c>
      <c r="P138" s="598" t="s">
        <v>5278</v>
      </c>
      <c r="Q138" s="632"/>
      <c r="R138" s="632"/>
      <c r="S138" s="632" t="s">
        <v>5364</v>
      </c>
      <c r="T138" s="635"/>
      <c r="U138" s="636" t="s">
        <v>5329</v>
      </c>
      <c r="V138" s="637" t="s">
        <v>5330</v>
      </c>
    </row>
    <row r="139" spans="1:22" ht="94.5">
      <c r="A139" s="632">
        <v>138</v>
      </c>
      <c r="B139" s="579" t="s">
        <v>4942</v>
      </c>
      <c r="C139" s="513" t="s">
        <v>408</v>
      </c>
      <c r="D139" s="513">
        <v>135</v>
      </c>
      <c r="E139" s="513" t="s">
        <v>309</v>
      </c>
      <c r="F139" s="513"/>
      <c r="G139" s="598" t="s">
        <v>5174</v>
      </c>
      <c r="H139" s="598" t="s">
        <v>5478</v>
      </c>
      <c r="I139" s="598" t="s">
        <v>5278</v>
      </c>
      <c r="J139" s="513" t="s">
        <v>5481</v>
      </c>
      <c r="K139" s="632" t="s">
        <v>5467</v>
      </c>
      <c r="L139" s="598"/>
      <c r="M139" s="614" t="s">
        <v>5304</v>
      </c>
      <c r="N139" s="513" t="s">
        <v>5482</v>
      </c>
      <c r="O139" s="598" t="s">
        <v>5268</v>
      </c>
      <c r="P139" s="598" t="s">
        <v>5278</v>
      </c>
      <c r="Q139" s="632"/>
      <c r="R139" s="632"/>
      <c r="S139" s="632" t="s">
        <v>5483</v>
      </c>
      <c r="T139" s="635" t="s">
        <v>4300</v>
      </c>
      <c r="U139" s="636" t="s">
        <v>5329</v>
      </c>
      <c r="V139" s="637" t="s">
        <v>5330</v>
      </c>
    </row>
    <row r="140" spans="1:22" ht="94.5">
      <c r="A140" s="632">
        <v>139</v>
      </c>
      <c r="B140" s="579" t="s">
        <v>4943</v>
      </c>
      <c r="C140" s="513" t="s">
        <v>408</v>
      </c>
      <c r="D140" s="513">
        <v>136</v>
      </c>
      <c r="E140" s="513" t="s">
        <v>309</v>
      </c>
      <c r="F140" s="513"/>
      <c r="G140" s="598" t="s">
        <v>5173</v>
      </c>
      <c r="H140" s="598" t="s">
        <v>5350</v>
      </c>
      <c r="I140" s="598" t="s">
        <v>5273</v>
      </c>
      <c r="J140" s="513" t="s">
        <v>5481</v>
      </c>
      <c r="K140" s="632" t="s">
        <v>5467</v>
      </c>
      <c r="L140" s="598"/>
      <c r="M140" s="614" t="s">
        <v>5304</v>
      </c>
      <c r="N140" s="513" t="s">
        <v>5482</v>
      </c>
      <c r="O140" s="598" t="s">
        <v>5268</v>
      </c>
      <c r="P140" s="598" t="s">
        <v>5278</v>
      </c>
      <c r="Q140" s="632"/>
      <c r="R140" s="632"/>
      <c r="S140" s="632" t="s">
        <v>5364</v>
      </c>
      <c r="T140" s="635"/>
      <c r="U140" s="636" t="s">
        <v>5329</v>
      </c>
      <c r="V140" s="637" t="s">
        <v>5330</v>
      </c>
    </row>
    <row r="141" spans="1:22" ht="94.5">
      <c r="A141" s="632">
        <v>140</v>
      </c>
      <c r="B141" s="579" t="s">
        <v>4944</v>
      </c>
      <c r="C141" s="513" t="s">
        <v>5484</v>
      </c>
      <c r="D141" s="513">
        <v>137</v>
      </c>
      <c r="E141" s="513" t="s">
        <v>309</v>
      </c>
      <c r="F141" s="513"/>
      <c r="G141" s="598" t="s">
        <v>5175</v>
      </c>
      <c r="H141" s="598" t="s">
        <v>5350</v>
      </c>
      <c r="I141" s="598" t="s">
        <v>5273</v>
      </c>
      <c r="J141" s="513" t="s">
        <v>5485</v>
      </c>
      <c r="K141" s="632" t="s">
        <v>5467</v>
      </c>
      <c r="L141" s="598"/>
      <c r="M141" s="614" t="s">
        <v>5304</v>
      </c>
      <c r="N141" s="513" t="s">
        <v>5486</v>
      </c>
      <c r="O141" s="598" t="s">
        <v>5269</v>
      </c>
      <c r="P141" s="598" t="s">
        <v>5273</v>
      </c>
      <c r="Q141" s="632"/>
      <c r="R141" s="632"/>
      <c r="S141" s="632" t="s">
        <v>5364</v>
      </c>
      <c r="T141" s="635"/>
      <c r="U141" s="636" t="s">
        <v>5329</v>
      </c>
      <c r="V141" s="637" t="s">
        <v>5330</v>
      </c>
    </row>
    <row r="142" spans="1:22" ht="94.5">
      <c r="A142" s="632">
        <v>141</v>
      </c>
      <c r="B142" s="579" t="s">
        <v>4945</v>
      </c>
      <c r="C142" s="513" t="s">
        <v>5484</v>
      </c>
      <c r="D142" s="513">
        <v>138</v>
      </c>
      <c r="E142" s="513" t="s">
        <v>309</v>
      </c>
      <c r="F142" s="513"/>
      <c r="G142" s="598" t="s">
        <v>5175</v>
      </c>
      <c r="H142" s="598" t="s">
        <v>5350</v>
      </c>
      <c r="I142" s="598" t="s">
        <v>5273</v>
      </c>
      <c r="J142" s="513" t="s">
        <v>5485</v>
      </c>
      <c r="K142" s="632" t="s">
        <v>5467</v>
      </c>
      <c r="L142" s="598"/>
      <c r="M142" s="614" t="s">
        <v>5304</v>
      </c>
      <c r="N142" s="513" t="s">
        <v>5486</v>
      </c>
      <c r="O142" s="598" t="s">
        <v>5269</v>
      </c>
      <c r="P142" s="598" t="s">
        <v>5273</v>
      </c>
      <c r="Q142" s="644"/>
      <c r="R142" s="632"/>
      <c r="S142" s="632" t="s">
        <v>5364</v>
      </c>
      <c r="T142" s="635"/>
      <c r="U142" s="636" t="s">
        <v>5329</v>
      </c>
      <c r="V142" s="637" t="s">
        <v>5330</v>
      </c>
    </row>
    <row r="143" spans="1:22" ht="94.5">
      <c r="A143" s="632">
        <v>142</v>
      </c>
      <c r="B143" s="579" t="s">
        <v>4946</v>
      </c>
      <c r="C143" s="513" t="s">
        <v>5484</v>
      </c>
      <c r="D143" s="513">
        <v>139</v>
      </c>
      <c r="E143" s="513" t="s">
        <v>309</v>
      </c>
      <c r="F143" s="513"/>
      <c r="G143" s="598" t="s">
        <v>5175</v>
      </c>
      <c r="H143" s="598" t="s">
        <v>5350</v>
      </c>
      <c r="I143" s="598" t="s">
        <v>5273</v>
      </c>
      <c r="J143" s="513" t="s">
        <v>5485</v>
      </c>
      <c r="K143" s="632" t="s">
        <v>5467</v>
      </c>
      <c r="L143" s="598"/>
      <c r="M143" s="614" t="s">
        <v>5304</v>
      </c>
      <c r="N143" s="513" t="s">
        <v>5486</v>
      </c>
      <c r="O143" s="598" t="s">
        <v>5269</v>
      </c>
      <c r="P143" s="598" t="s">
        <v>5273</v>
      </c>
      <c r="Q143" s="644"/>
      <c r="R143" s="632"/>
      <c r="S143" s="632" t="s">
        <v>5364</v>
      </c>
      <c r="T143" s="635"/>
      <c r="U143" s="636" t="s">
        <v>5329</v>
      </c>
      <c r="V143" s="637" t="s">
        <v>5330</v>
      </c>
    </row>
    <row r="144" spans="1:22" ht="94.5">
      <c r="A144" s="632">
        <v>143</v>
      </c>
      <c r="B144" s="579" t="s">
        <v>4947</v>
      </c>
      <c r="C144" s="513" t="s">
        <v>5484</v>
      </c>
      <c r="D144" s="513">
        <v>140</v>
      </c>
      <c r="E144" s="513" t="s">
        <v>309</v>
      </c>
      <c r="F144" s="513"/>
      <c r="G144" s="598" t="s">
        <v>5175</v>
      </c>
      <c r="H144" s="598" t="s">
        <v>5350</v>
      </c>
      <c r="I144" s="598" t="s">
        <v>5285</v>
      </c>
      <c r="J144" s="513" t="s">
        <v>5485</v>
      </c>
      <c r="K144" s="632" t="s">
        <v>5467</v>
      </c>
      <c r="L144" s="598"/>
      <c r="M144" s="614" t="s">
        <v>5304</v>
      </c>
      <c r="N144" s="513" t="s">
        <v>5486</v>
      </c>
      <c r="O144" s="598" t="s">
        <v>5269</v>
      </c>
      <c r="P144" s="598" t="s">
        <v>5273</v>
      </c>
      <c r="Q144" s="644"/>
      <c r="R144" s="632"/>
      <c r="S144" s="632" t="s">
        <v>5364</v>
      </c>
      <c r="T144" s="635"/>
      <c r="U144" s="636" t="s">
        <v>5329</v>
      </c>
      <c r="V144" s="637" t="s">
        <v>5330</v>
      </c>
    </row>
    <row r="145" spans="1:22" ht="94.5" hidden="1">
      <c r="A145" s="632">
        <v>144</v>
      </c>
      <c r="B145" s="579" t="s">
        <v>1516</v>
      </c>
      <c r="C145" s="513" t="s">
        <v>37</v>
      </c>
      <c r="D145" s="513">
        <v>141</v>
      </c>
      <c r="E145" s="513" t="s">
        <v>309</v>
      </c>
      <c r="F145" s="513"/>
      <c r="G145" s="598" t="s">
        <v>1517</v>
      </c>
      <c r="H145" s="598" t="s">
        <v>5350</v>
      </c>
      <c r="I145" s="598" t="s">
        <v>308</v>
      </c>
      <c r="J145" s="513" t="s">
        <v>5487</v>
      </c>
      <c r="K145" s="632" t="s">
        <v>5467</v>
      </c>
      <c r="L145" s="513" t="s">
        <v>5418</v>
      </c>
      <c r="M145" s="600" t="s">
        <v>5307</v>
      </c>
      <c r="N145" s="513" t="s">
        <v>5488</v>
      </c>
      <c r="O145" s="598" t="s">
        <v>4384</v>
      </c>
      <c r="P145" s="598" t="s">
        <v>5285</v>
      </c>
      <c r="Q145" s="644"/>
      <c r="R145" s="632"/>
      <c r="S145" s="632" t="s">
        <v>5364</v>
      </c>
      <c r="T145" s="635"/>
      <c r="U145" s="636" t="s">
        <v>5329</v>
      </c>
      <c r="V145" s="637" t="s">
        <v>5330</v>
      </c>
    </row>
    <row r="146" spans="1:22" ht="94.5" hidden="1">
      <c r="A146" s="632">
        <v>145</v>
      </c>
      <c r="B146" s="579" t="s">
        <v>4408</v>
      </c>
      <c r="C146" s="513" t="s">
        <v>4398</v>
      </c>
      <c r="D146" s="513">
        <v>142</v>
      </c>
      <c r="E146" s="513"/>
      <c r="F146" s="513"/>
      <c r="G146" s="598" t="s">
        <v>4397</v>
      </c>
      <c r="H146" s="598" t="s">
        <v>5489</v>
      </c>
      <c r="I146" s="598" t="s">
        <v>5287</v>
      </c>
      <c r="J146" s="513" t="s">
        <v>5479</v>
      </c>
      <c r="K146" s="632" t="s">
        <v>5467</v>
      </c>
      <c r="L146" s="513" t="s">
        <v>5418</v>
      </c>
      <c r="M146" s="600" t="s">
        <v>5307</v>
      </c>
      <c r="N146" s="513" t="s">
        <v>5480</v>
      </c>
      <c r="O146" s="598" t="s">
        <v>4409</v>
      </c>
      <c r="P146" s="598" t="s">
        <v>308</v>
      </c>
      <c r="Q146" s="644"/>
      <c r="R146" s="632"/>
      <c r="S146" s="632" t="s">
        <v>5364</v>
      </c>
      <c r="T146" s="635" t="s">
        <v>4300</v>
      </c>
      <c r="U146" s="636" t="s">
        <v>5329</v>
      </c>
      <c r="V146" s="637" t="s">
        <v>5330</v>
      </c>
    </row>
    <row r="147" spans="1:22" ht="94.5" hidden="1">
      <c r="A147" s="632">
        <v>146</v>
      </c>
      <c r="B147" s="579" t="s">
        <v>4410</v>
      </c>
      <c r="C147" s="513" t="s">
        <v>4398</v>
      </c>
      <c r="D147" s="513">
        <v>143</v>
      </c>
      <c r="E147" s="513"/>
      <c r="F147" s="513"/>
      <c r="G147" s="598" t="s">
        <v>4411</v>
      </c>
      <c r="H147" s="598" t="s">
        <v>5489</v>
      </c>
      <c r="I147" s="598" t="s">
        <v>308</v>
      </c>
      <c r="J147" s="513" t="s">
        <v>5479</v>
      </c>
      <c r="K147" s="632" t="s">
        <v>5467</v>
      </c>
      <c r="L147" s="513" t="s">
        <v>5418</v>
      </c>
      <c r="M147" s="600" t="s">
        <v>5307</v>
      </c>
      <c r="N147" s="513" t="s">
        <v>5490</v>
      </c>
      <c r="O147" s="598" t="s">
        <v>4412</v>
      </c>
      <c r="P147" s="598" t="s">
        <v>5287</v>
      </c>
      <c r="Q147" s="644"/>
      <c r="R147" s="632"/>
      <c r="S147" s="632" t="s">
        <v>5364</v>
      </c>
      <c r="T147" s="635" t="s">
        <v>4300</v>
      </c>
      <c r="U147" s="636" t="s">
        <v>5329</v>
      </c>
      <c r="V147" s="637" t="s">
        <v>5330</v>
      </c>
    </row>
    <row r="148" spans="1:22" ht="76.5" hidden="1">
      <c r="A148" s="632">
        <v>147</v>
      </c>
      <c r="B148" s="579" t="s">
        <v>1645</v>
      </c>
      <c r="C148" s="513" t="s">
        <v>5469</v>
      </c>
      <c r="D148" s="513" t="s">
        <v>5491</v>
      </c>
      <c r="E148" s="513" t="s">
        <v>5492</v>
      </c>
      <c r="F148" s="513" t="s">
        <v>5492</v>
      </c>
      <c r="G148" s="78" t="s">
        <v>1778</v>
      </c>
      <c r="H148" s="513" t="s">
        <v>5493</v>
      </c>
      <c r="I148" s="513" t="s">
        <v>5288</v>
      </c>
      <c r="J148" s="645">
        <v>3085</v>
      </c>
      <c r="K148" s="513" t="s">
        <v>4800</v>
      </c>
      <c r="L148" s="513" t="s">
        <v>5418</v>
      </c>
      <c r="M148" s="600" t="s">
        <v>5307</v>
      </c>
      <c r="N148" s="513" t="s">
        <v>5494</v>
      </c>
      <c r="O148" s="517">
        <v>41157</v>
      </c>
      <c r="P148" s="513" t="s">
        <v>5495</v>
      </c>
      <c r="Q148" s="646" t="s">
        <v>5492</v>
      </c>
      <c r="R148" s="646">
        <v>18</v>
      </c>
      <c r="S148" s="647">
        <v>0</v>
      </c>
      <c r="T148" s="647">
        <v>0</v>
      </c>
      <c r="U148" s="647" t="s">
        <v>1645</v>
      </c>
    </row>
    <row r="149" spans="1:22" ht="76.5" hidden="1">
      <c r="A149" s="632">
        <v>148</v>
      </c>
      <c r="B149" s="579" t="s">
        <v>1644</v>
      </c>
      <c r="C149" s="513" t="s">
        <v>5469</v>
      </c>
      <c r="D149" s="513" t="s">
        <v>5496</v>
      </c>
      <c r="E149" s="513" t="s">
        <v>5492</v>
      </c>
      <c r="F149" s="513" t="s">
        <v>5492</v>
      </c>
      <c r="G149" s="78" t="s">
        <v>1778</v>
      </c>
      <c r="H149" s="513" t="s">
        <v>5493</v>
      </c>
      <c r="I149" s="513" t="s">
        <v>5288</v>
      </c>
      <c r="J149" s="645">
        <v>3085</v>
      </c>
      <c r="K149" s="513" t="s">
        <v>4800</v>
      </c>
      <c r="L149" s="513" t="s">
        <v>5418</v>
      </c>
      <c r="M149" s="600" t="s">
        <v>5307</v>
      </c>
      <c r="N149" s="513" t="s">
        <v>5494</v>
      </c>
      <c r="O149" s="517">
        <v>41157</v>
      </c>
      <c r="P149" s="513" t="s">
        <v>5495</v>
      </c>
      <c r="Q149" s="646" t="s">
        <v>5492</v>
      </c>
      <c r="R149" s="646">
        <v>17</v>
      </c>
      <c r="S149" s="647">
        <v>0</v>
      </c>
      <c r="T149" s="647">
        <v>0</v>
      </c>
      <c r="U149" s="647" t="s">
        <v>1644</v>
      </c>
    </row>
    <row r="150" spans="1:22" ht="76.5" hidden="1">
      <c r="A150" s="632">
        <v>149</v>
      </c>
      <c r="B150" s="579" t="s">
        <v>1642</v>
      </c>
      <c r="C150" s="513" t="s">
        <v>5469</v>
      </c>
      <c r="D150" s="513" t="s">
        <v>5497</v>
      </c>
      <c r="E150" s="513" t="s">
        <v>5492</v>
      </c>
      <c r="F150" s="513" t="s">
        <v>5492</v>
      </c>
      <c r="G150" s="78" t="s">
        <v>1777</v>
      </c>
      <c r="H150" s="513" t="s">
        <v>5498</v>
      </c>
      <c r="I150" s="513" t="s">
        <v>5288</v>
      </c>
      <c r="J150" s="645">
        <v>3092</v>
      </c>
      <c r="K150" s="513" t="s">
        <v>4800</v>
      </c>
      <c r="L150" s="513" t="s">
        <v>5418</v>
      </c>
      <c r="M150" s="600" t="s">
        <v>5307</v>
      </c>
      <c r="N150" s="513" t="s">
        <v>5494</v>
      </c>
      <c r="O150" s="517">
        <v>41150</v>
      </c>
      <c r="P150" s="513" t="s">
        <v>5495</v>
      </c>
      <c r="Q150" s="646" t="s">
        <v>5492</v>
      </c>
      <c r="R150" s="646">
        <v>16</v>
      </c>
      <c r="S150" s="647">
        <v>0</v>
      </c>
      <c r="T150" s="647">
        <v>0</v>
      </c>
      <c r="U150" s="647" t="s">
        <v>1642</v>
      </c>
    </row>
    <row r="151" spans="1:22" ht="76.5" hidden="1">
      <c r="A151" s="632">
        <v>150</v>
      </c>
      <c r="B151" s="579" t="s">
        <v>1643</v>
      </c>
      <c r="C151" s="513" t="s">
        <v>5469</v>
      </c>
      <c r="D151" s="513" t="s">
        <v>5499</v>
      </c>
      <c r="E151" s="513" t="s">
        <v>5492</v>
      </c>
      <c r="F151" s="513" t="s">
        <v>5492</v>
      </c>
      <c r="G151" s="78" t="s">
        <v>1777</v>
      </c>
      <c r="H151" s="513" t="s">
        <v>5498</v>
      </c>
      <c r="I151" s="513" t="s">
        <v>5288</v>
      </c>
      <c r="J151" s="645">
        <v>3092</v>
      </c>
      <c r="K151" s="513" t="s">
        <v>4800</v>
      </c>
      <c r="L151" s="513" t="s">
        <v>5418</v>
      </c>
      <c r="M151" s="600" t="s">
        <v>5307</v>
      </c>
      <c r="N151" s="513" t="s">
        <v>5494</v>
      </c>
      <c r="O151" s="517">
        <v>41150</v>
      </c>
      <c r="P151" s="513" t="s">
        <v>5495</v>
      </c>
      <c r="Q151" s="646" t="s">
        <v>5492</v>
      </c>
      <c r="R151" s="646">
        <v>17</v>
      </c>
      <c r="S151" s="647">
        <v>0</v>
      </c>
      <c r="T151" s="647">
        <v>0</v>
      </c>
      <c r="U151" s="647" t="s">
        <v>1643</v>
      </c>
    </row>
    <row r="152" spans="1:22" ht="76.5" hidden="1">
      <c r="A152" s="632">
        <v>151</v>
      </c>
      <c r="B152" s="579" t="s">
        <v>1641</v>
      </c>
      <c r="C152" s="513" t="s">
        <v>5469</v>
      </c>
      <c r="D152" s="513" t="s">
        <v>5500</v>
      </c>
      <c r="E152" s="513" t="s">
        <v>5492</v>
      </c>
      <c r="F152" s="513" t="s">
        <v>5492</v>
      </c>
      <c r="G152" s="78" t="s">
        <v>4440</v>
      </c>
      <c r="H152" s="513" t="s">
        <v>5501</v>
      </c>
      <c r="I152" s="513" t="s">
        <v>81</v>
      </c>
      <c r="J152" s="645">
        <v>3099</v>
      </c>
      <c r="K152" s="513" t="s">
        <v>4800</v>
      </c>
      <c r="L152" s="513" t="s">
        <v>5352</v>
      </c>
      <c r="M152" s="600" t="s">
        <v>5307</v>
      </c>
      <c r="N152" s="513" t="s">
        <v>5494</v>
      </c>
      <c r="O152" s="517">
        <v>41143</v>
      </c>
      <c r="P152" s="513" t="s">
        <v>5495</v>
      </c>
      <c r="Q152" s="646" t="s">
        <v>5492</v>
      </c>
      <c r="R152" s="646">
        <v>29</v>
      </c>
      <c r="S152" s="647">
        <v>0</v>
      </c>
      <c r="T152" s="647">
        <v>0</v>
      </c>
      <c r="U152" s="647" t="s">
        <v>1641</v>
      </c>
    </row>
    <row r="153" spans="1:22" ht="76.5" hidden="1">
      <c r="A153" s="632">
        <v>152</v>
      </c>
      <c r="B153" s="579" t="s">
        <v>1640</v>
      </c>
      <c r="C153" s="513" t="s">
        <v>5469</v>
      </c>
      <c r="D153" s="513" t="s">
        <v>5502</v>
      </c>
      <c r="E153" s="513" t="s">
        <v>5492</v>
      </c>
      <c r="F153" s="513" t="s">
        <v>5492</v>
      </c>
      <c r="G153" s="78" t="s">
        <v>1775</v>
      </c>
      <c r="H153" s="513" t="s">
        <v>5501</v>
      </c>
      <c r="I153" s="513" t="s">
        <v>5288</v>
      </c>
      <c r="J153" s="645">
        <v>3099</v>
      </c>
      <c r="K153" s="513" t="s">
        <v>4800</v>
      </c>
      <c r="L153" s="513" t="s">
        <v>5418</v>
      </c>
      <c r="M153" s="600" t="s">
        <v>5307</v>
      </c>
      <c r="N153" s="513" t="s">
        <v>5494</v>
      </c>
      <c r="O153" s="517">
        <v>41143</v>
      </c>
      <c r="P153" s="513" t="s">
        <v>5495</v>
      </c>
      <c r="Q153" s="646" t="s">
        <v>5492</v>
      </c>
      <c r="R153" s="646">
        <v>18</v>
      </c>
      <c r="S153" s="647">
        <v>0</v>
      </c>
      <c r="T153" s="647">
        <v>0</v>
      </c>
      <c r="U153" s="647" t="s">
        <v>1640</v>
      </c>
    </row>
    <row r="154" spans="1:22" ht="76.5" hidden="1">
      <c r="A154" s="632">
        <v>153</v>
      </c>
      <c r="B154" s="579" t="s">
        <v>1639</v>
      </c>
      <c r="C154" s="513" t="s">
        <v>5469</v>
      </c>
      <c r="D154" s="513" t="s">
        <v>5503</v>
      </c>
      <c r="E154" s="513" t="s">
        <v>5492</v>
      </c>
      <c r="F154" s="513" t="s">
        <v>5492</v>
      </c>
      <c r="G154" s="78" t="s">
        <v>4440</v>
      </c>
      <c r="H154" s="513" t="s">
        <v>5501</v>
      </c>
      <c r="I154" s="513" t="s">
        <v>81</v>
      </c>
      <c r="J154" s="645">
        <v>3099</v>
      </c>
      <c r="K154" s="513" t="s">
        <v>4800</v>
      </c>
      <c r="L154" s="513" t="s">
        <v>5352</v>
      </c>
      <c r="M154" s="600" t="s">
        <v>5307</v>
      </c>
      <c r="N154" s="513" t="s">
        <v>5494</v>
      </c>
      <c r="O154" s="517">
        <v>41143</v>
      </c>
      <c r="P154" s="513" t="s">
        <v>5495</v>
      </c>
      <c r="Q154" s="646" t="s">
        <v>5492</v>
      </c>
      <c r="R154" s="646">
        <v>29</v>
      </c>
      <c r="S154" s="647">
        <v>0</v>
      </c>
      <c r="T154" s="647">
        <v>0</v>
      </c>
      <c r="U154" s="647" t="s">
        <v>1639</v>
      </c>
    </row>
    <row r="155" spans="1:22" ht="115.5" hidden="1">
      <c r="A155" s="632">
        <v>154</v>
      </c>
      <c r="B155" s="579" t="s">
        <v>1636</v>
      </c>
      <c r="C155" s="513" t="s">
        <v>5469</v>
      </c>
      <c r="D155" s="513" t="s">
        <v>5504</v>
      </c>
      <c r="E155" s="513" t="s">
        <v>5492</v>
      </c>
      <c r="F155" s="513" t="s">
        <v>5492</v>
      </c>
      <c r="G155" s="78" t="s">
        <v>1776</v>
      </c>
      <c r="H155" s="513" t="s">
        <v>5505</v>
      </c>
      <c r="I155" s="513" t="s">
        <v>5288</v>
      </c>
      <c r="J155" s="645">
        <v>3106</v>
      </c>
      <c r="K155" s="513" t="s">
        <v>4800</v>
      </c>
      <c r="L155" s="84" t="s">
        <v>4751</v>
      </c>
      <c r="M155" s="600" t="s">
        <v>5307</v>
      </c>
      <c r="N155" s="513" t="s">
        <v>5494</v>
      </c>
      <c r="O155" s="517">
        <v>41136</v>
      </c>
      <c r="P155" s="513" t="s">
        <v>5495</v>
      </c>
      <c r="Q155" s="646" t="s">
        <v>5492</v>
      </c>
      <c r="R155" s="646">
        <v>18</v>
      </c>
      <c r="S155" s="647">
        <v>0</v>
      </c>
      <c r="T155" s="647">
        <v>0</v>
      </c>
      <c r="U155" s="647" t="s">
        <v>1636</v>
      </c>
    </row>
    <row r="156" spans="1:22" ht="115.5" hidden="1">
      <c r="A156" s="632">
        <v>155</v>
      </c>
      <c r="B156" s="579" t="s">
        <v>1637</v>
      </c>
      <c r="C156" s="513" t="s">
        <v>5469</v>
      </c>
      <c r="D156" s="513" t="s">
        <v>5506</v>
      </c>
      <c r="E156" s="513" t="s">
        <v>5492</v>
      </c>
      <c r="F156" s="513" t="s">
        <v>5492</v>
      </c>
      <c r="G156" s="78" t="s">
        <v>1776</v>
      </c>
      <c r="H156" s="513" t="s">
        <v>5505</v>
      </c>
      <c r="I156" s="513" t="s">
        <v>5288</v>
      </c>
      <c r="J156" s="645">
        <v>3106</v>
      </c>
      <c r="K156" s="513" t="s">
        <v>4800</v>
      </c>
      <c r="L156" s="84" t="s">
        <v>4751</v>
      </c>
      <c r="M156" s="600" t="s">
        <v>5307</v>
      </c>
      <c r="N156" s="513" t="s">
        <v>5494</v>
      </c>
      <c r="O156" s="517">
        <v>41136</v>
      </c>
      <c r="P156" s="513" t="s">
        <v>5495</v>
      </c>
      <c r="Q156" s="646" t="s">
        <v>5492</v>
      </c>
      <c r="R156" s="646">
        <v>17</v>
      </c>
      <c r="S156" s="647">
        <v>0</v>
      </c>
      <c r="T156" s="647">
        <v>0</v>
      </c>
      <c r="U156" s="647" t="s">
        <v>1637</v>
      </c>
    </row>
    <row r="157" spans="1:22" ht="115.5" hidden="1">
      <c r="A157" s="632">
        <v>156</v>
      </c>
      <c r="B157" s="579" t="s">
        <v>1638</v>
      </c>
      <c r="C157" s="513" t="s">
        <v>5469</v>
      </c>
      <c r="D157" s="513" t="s">
        <v>5507</v>
      </c>
      <c r="E157" s="513" t="s">
        <v>5492</v>
      </c>
      <c r="F157" s="513" t="s">
        <v>5492</v>
      </c>
      <c r="G157" s="78" t="s">
        <v>1776</v>
      </c>
      <c r="H157" s="513" t="s">
        <v>5505</v>
      </c>
      <c r="I157" s="513" t="s">
        <v>5288</v>
      </c>
      <c r="J157" s="645">
        <v>3106</v>
      </c>
      <c r="K157" s="513" t="s">
        <v>4800</v>
      </c>
      <c r="L157" s="84" t="s">
        <v>4751</v>
      </c>
      <c r="M157" s="600" t="s">
        <v>5307</v>
      </c>
      <c r="N157" s="513" t="s">
        <v>5494</v>
      </c>
      <c r="O157" s="517">
        <v>41136</v>
      </c>
      <c r="P157" s="513" t="s">
        <v>5495</v>
      </c>
      <c r="Q157" s="646" t="s">
        <v>5492</v>
      </c>
      <c r="R157" s="646">
        <v>18</v>
      </c>
      <c r="S157" s="647">
        <v>0</v>
      </c>
      <c r="T157" s="647">
        <v>0</v>
      </c>
      <c r="U157" s="647" t="s">
        <v>1638</v>
      </c>
    </row>
    <row r="158" spans="1:22" ht="115.5" hidden="1">
      <c r="A158" s="632">
        <v>157</v>
      </c>
      <c r="B158" s="579" t="s">
        <v>4416</v>
      </c>
      <c r="C158" s="513" t="s">
        <v>5508</v>
      </c>
      <c r="D158" s="513" t="s">
        <v>5509</v>
      </c>
      <c r="E158" s="513" t="s">
        <v>5492</v>
      </c>
      <c r="F158" s="513" t="s">
        <v>5492</v>
      </c>
      <c r="G158" s="78" t="s">
        <v>4422</v>
      </c>
      <c r="H158" s="513" t="s">
        <v>5510</v>
      </c>
      <c r="I158" s="513" t="s">
        <v>5289</v>
      </c>
      <c r="J158" s="645">
        <v>3159</v>
      </c>
      <c r="K158" s="513" t="s">
        <v>4800</v>
      </c>
      <c r="L158" s="84" t="s">
        <v>4751</v>
      </c>
      <c r="M158" s="600" t="s">
        <v>5307</v>
      </c>
      <c r="N158" s="513" t="s">
        <v>5494</v>
      </c>
      <c r="O158" s="517">
        <v>41083</v>
      </c>
      <c r="P158" s="513" t="s">
        <v>5495</v>
      </c>
      <c r="Q158" s="646" t="s">
        <v>5492</v>
      </c>
      <c r="R158" s="646">
        <v>23</v>
      </c>
      <c r="S158" s="647">
        <v>0</v>
      </c>
      <c r="T158" s="647">
        <v>0</v>
      </c>
      <c r="U158" s="647" t="s">
        <v>4416</v>
      </c>
    </row>
    <row r="159" spans="1:22" ht="76.5" hidden="1">
      <c r="A159" s="632">
        <v>158</v>
      </c>
      <c r="B159" s="579" t="s">
        <v>4413</v>
      </c>
      <c r="C159" s="513" t="s">
        <v>5508</v>
      </c>
      <c r="D159" s="513" t="s">
        <v>5511</v>
      </c>
      <c r="E159" s="513" t="s">
        <v>5492</v>
      </c>
      <c r="F159" s="513" t="s">
        <v>5492</v>
      </c>
      <c r="G159" s="78" t="s">
        <v>4423</v>
      </c>
      <c r="H159" s="513" t="s">
        <v>5510</v>
      </c>
      <c r="I159" s="513" t="s">
        <v>5289</v>
      </c>
      <c r="J159" s="645">
        <v>3159</v>
      </c>
      <c r="K159" s="513" t="s">
        <v>4800</v>
      </c>
      <c r="L159" s="513" t="s">
        <v>5418</v>
      </c>
      <c r="M159" s="600" t="s">
        <v>5307</v>
      </c>
      <c r="N159" s="513" t="s">
        <v>5494</v>
      </c>
      <c r="O159" s="517">
        <v>41083</v>
      </c>
      <c r="P159" s="513" t="s">
        <v>5495</v>
      </c>
      <c r="Q159" s="646" t="s">
        <v>5492</v>
      </c>
      <c r="R159" s="646">
        <v>22</v>
      </c>
      <c r="S159" s="647">
        <v>0</v>
      </c>
      <c r="T159" s="647">
        <v>0</v>
      </c>
      <c r="U159" s="647" t="s">
        <v>4413</v>
      </c>
    </row>
    <row r="160" spans="1:22" ht="76.5" hidden="1">
      <c r="A160" s="632">
        <v>159</v>
      </c>
      <c r="B160" s="579" t="s">
        <v>4948</v>
      </c>
      <c r="C160" s="513" t="s">
        <v>5469</v>
      </c>
      <c r="D160" s="513" t="s">
        <v>5512</v>
      </c>
      <c r="E160" s="513" t="s">
        <v>5492</v>
      </c>
      <c r="F160" s="513" t="s">
        <v>5492</v>
      </c>
      <c r="G160" s="513" t="s">
        <v>5176</v>
      </c>
      <c r="H160" s="513" t="s">
        <v>5513</v>
      </c>
      <c r="I160" s="513" t="s">
        <v>308</v>
      </c>
      <c r="J160" s="645">
        <v>3207</v>
      </c>
      <c r="K160" s="513" t="s">
        <v>4800</v>
      </c>
      <c r="L160" s="513"/>
      <c r="M160" s="600" t="s">
        <v>5306</v>
      </c>
      <c r="N160" s="513" t="s">
        <v>5494</v>
      </c>
      <c r="O160" s="517">
        <v>41035</v>
      </c>
      <c r="P160" s="513" t="s">
        <v>5495</v>
      </c>
      <c r="Q160" s="646" t="s">
        <v>5492</v>
      </c>
      <c r="R160" s="646">
        <v>28.6</v>
      </c>
      <c r="S160" s="647">
        <v>0</v>
      </c>
      <c r="T160" s="647">
        <v>0</v>
      </c>
      <c r="U160" s="647" t="s">
        <v>4948</v>
      </c>
    </row>
    <row r="161" spans="1:21" ht="76.5" hidden="1">
      <c r="A161" s="632">
        <v>160</v>
      </c>
      <c r="B161" s="579" t="s">
        <v>4949</v>
      </c>
      <c r="C161" s="513" t="s">
        <v>5469</v>
      </c>
      <c r="D161" s="513" t="s">
        <v>5514</v>
      </c>
      <c r="E161" s="513" t="s">
        <v>5492</v>
      </c>
      <c r="F161" s="513" t="s">
        <v>5492</v>
      </c>
      <c r="G161" s="513" t="s">
        <v>5176</v>
      </c>
      <c r="H161" s="513" t="s">
        <v>5513</v>
      </c>
      <c r="I161" s="513" t="s">
        <v>308</v>
      </c>
      <c r="J161" s="645">
        <v>3207</v>
      </c>
      <c r="K161" s="513" t="s">
        <v>4800</v>
      </c>
      <c r="L161" s="513"/>
      <c r="M161" s="600" t="s">
        <v>5306</v>
      </c>
      <c r="N161" s="513" t="s">
        <v>5494</v>
      </c>
      <c r="O161" s="517">
        <v>41035</v>
      </c>
      <c r="P161" s="513" t="s">
        <v>5495</v>
      </c>
      <c r="Q161" s="646" t="s">
        <v>5492</v>
      </c>
      <c r="R161" s="646">
        <v>28.8</v>
      </c>
      <c r="S161" s="647">
        <v>0</v>
      </c>
      <c r="T161" s="647">
        <v>0</v>
      </c>
      <c r="U161" s="647" t="s">
        <v>4949</v>
      </c>
    </row>
    <row r="162" spans="1:21" ht="76.5">
      <c r="A162" s="632">
        <v>161</v>
      </c>
      <c r="B162" s="579" t="s">
        <v>4950</v>
      </c>
      <c r="C162" s="513" t="s">
        <v>5469</v>
      </c>
      <c r="D162" s="513" t="s">
        <v>5515</v>
      </c>
      <c r="E162" s="513" t="s">
        <v>5492</v>
      </c>
      <c r="F162" s="513" t="s">
        <v>5492</v>
      </c>
      <c r="G162" s="513" t="s">
        <v>5176</v>
      </c>
      <c r="H162" s="513" t="s">
        <v>5516</v>
      </c>
      <c r="I162" s="513" t="s">
        <v>5285</v>
      </c>
      <c r="J162" s="645">
        <v>3225</v>
      </c>
      <c r="K162" s="513" t="s">
        <v>4800</v>
      </c>
      <c r="L162" s="513"/>
      <c r="M162" s="614" t="s">
        <v>5304</v>
      </c>
      <c r="N162" s="513" t="s">
        <v>5494</v>
      </c>
      <c r="O162" s="517">
        <v>41017</v>
      </c>
      <c r="P162" s="513" t="s">
        <v>5495</v>
      </c>
      <c r="Q162" s="646" t="s">
        <v>5492</v>
      </c>
      <c r="R162" s="646">
        <v>29.3</v>
      </c>
      <c r="S162" s="647">
        <v>0</v>
      </c>
      <c r="T162" s="647">
        <v>0</v>
      </c>
      <c r="U162" s="647" t="s">
        <v>4950</v>
      </c>
    </row>
    <row r="163" spans="1:21" ht="76.5">
      <c r="A163" s="632">
        <v>162</v>
      </c>
      <c r="B163" s="579" t="s">
        <v>4951</v>
      </c>
      <c r="C163" s="513" t="s">
        <v>5469</v>
      </c>
      <c r="D163" s="513" t="s">
        <v>5517</v>
      </c>
      <c r="E163" s="513" t="s">
        <v>5492</v>
      </c>
      <c r="F163" s="513" t="s">
        <v>5492</v>
      </c>
      <c r="G163" s="513" t="s">
        <v>5176</v>
      </c>
      <c r="H163" s="513" t="s">
        <v>5516</v>
      </c>
      <c r="I163" s="513" t="s">
        <v>5285</v>
      </c>
      <c r="J163" s="645">
        <v>3225</v>
      </c>
      <c r="K163" s="513" t="s">
        <v>4800</v>
      </c>
      <c r="L163" s="513"/>
      <c r="M163" s="614" t="s">
        <v>5304</v>
      </c>
      <c r="N163" s="513" t="s">
        <v>5494</v>
      </c>
      <c r="O163" s="517">
        <v>41017</v>
      </c>
      <c r="P163" s="513" t="s">
        <v>5495</v>
      </c>
      <c r="Q163" s="646" t="s">
        <v>5492</v>
      </c>
      <c r="R163" s="646">
        <v>29.3</v>
      </c>
      <c r="S163" s="647">
        <v>0</v>
      </c>
      <c r="T163" s="647">
        <v>0</v>
      </c>
      <c r="U163" s="647" t="s">
        <v>4951</v>
      </c>
    </row>
    <row r="164" spans="1:21" ht="76.5" hidden="1">
      <c r="A164" s="632">
        <v>163</v>
      </c>
      <c r="B164" s="579" t="s">
        <v>1634</v>
      </c>
      <c r="C164" s="513" t="s">
        <v>5508</v>
      </c>
      <c r="D164" s="513" t="s">
        <v>5518</v>
      </c>
      <c r="E164" s="513" t="s">
        <v>5492</v>
      </c>
      <c r="F164" s="513" t="s">
        <v>5492</v>
      </c>
      <c r="G164" s="513" t="s">
        <v>1635</v>
      </c>
      <c r="H164" s="513" t="s">
        <v>5519</v>
      </c>
      <c r="I164" s="513" t="s">
        <v>729</v>
      </c>
      <c r="J164" s="645">
        <v>3236</v>
      </c>
      <c r="K164" s="513" t="s">
        <v>4800</v>
      </c>
      <c r="L164" s="513" t="s">
        <v>5520</v>
      </c>
      <c r="M164" s="600" t="s">
        <v>5307</v>
      </c>
      <c r="N164" s="513" t="s">
        <v>5494</v>
      </c>
      <c r="O164" s="517">
        <v>41006</v>
      </c>
      <c r="P164" s="513" t="s">
        <v>5495</v>
      </c>
      <c r="Q164" s="646" t="s">
        <v>5492</v>
      </c>
      <c r="R164" s="646">
        <v>22</v>
      </c>
      <c r="S164" s="647">
        <v>0</v>
      </c>
      <c r="T164" s="647">
        <v>0</v>
      </c>
      <c r="U164" s="647" t="s">
        <v>1634</v>
      </c>
    </row>
    <row r="165" spans="1:21" ht="76.5">
      <c r="A165" s="632">
        <v>164</v>
      </c>
      <c r="B165" s="579" t="s">
        <v>4952</v>
      </c>
      <c r="C165" s="513" t="s">
        <v>5478</v>
      </c>
      <c r="D165" s="513" t="s">
        <v>5521</v>
      </c>
      <c r="E165" s="513" t="s">
        <v>5492</v>
      </c>
      <c r="F165" s="513" t="s">
        <v>5492</v>
      </c>
      <c r="G165" s="513" t="s">
        <v>5177</v>
      </c>
      <c r="H165" s="513" t="s">
        <v>5522</v>
      </c>
      <c r="I165" s="513" t="s">
        <v>4801</v>
      </c>
      <c r="J165" s="645">
        <v>3238</v>
      </c>
      <c r="K165" s="513" t="s">
        <v>4800</v>
      </c>
      <c r="L165" s="513"/>
      <c r="M165" s="614" t="s">
        <v>5304</v>
      </c>
      <c r="N165" s="513" t="s">
        <v>5494</v>
      </c>
      <c r="O165" s="517">
        <v>41004</v>
      </c>
      <c r="P165" s="513" t="s">
        <v>5495</v>
      </c>
      <c r="Q165" s="646" t="s">
        <v>5492</v>
      </c>
      <c r="R165" s="646">
        <v>25</v>
      </c>
      <c r="S165" s="647">
        <v>0</v>
      </c>
      <c r="T165" s="647">
        <v>0</v>
      </c>
      <c r="U165" s="647" t="s">
        <v>4952</v>
      </c>
    </row>
    <row r="166" spans="1:21" ht="76.5">
      <c r="A166" s="632">
        <v>165</v>
      </c>
      <c r="B166" s="579" t="s">
        <v>4953</v>
      </c>
      <c r="C166" s="513" t="s">
        <v>5478</v>
      </c>
      <c r="D166" s="513" t="s">
        <v>5523</v>
      </c>
      <c r="E166" s="513" t="s">
        <v>5492</v>
      </c>
      <c r="F166" s="513" t="s">
        <v>5492</v>
      </c>
      <c r="G166" s="513" t="s">
        <v>5177</v>
      </c>
      <c r="H166" s="513" t="s">
        <v>5522</v>
      </c>
      <c r="I166" s="513" t="s">
        <v>4801</v>
      </c>
      <c r="J166" s="645">
        <v>3238</v>
      </c>
      <c r="K166" s="513" t="s">
        <v>4800</v>
      </c>
      <c r="L166" s="513"/>
      <c r="M166" s="614" t="s">
        <v>5304</v>
      </c>
      <c r="N166" s="513" t="s">
        <v>5494</v>
      </c>
      <c r="O166" s="517">
        <v>41004</v>
      </c>
      <c r="P166" s="513" t="s">
        <v>5495</v>
      </c>
      <c r="Q166" s="646" t="s">
        <v>5492</v>
      </c>
      <c r="R166" s="646">
        <v>25</v>
      </c>
      <c r="S166" s="647">
        <v>0</v>
      </c>
      <c r="T166" s="647">
        <v>0</v>
      </c>
      <c r="U166" s="647" t="s">
        <v>4953</v>
      </c>
    </row>
    <row r="167" spans="1:21" ht="76.5">
      <c r="A167" s="632">
        <v>166</v>
      </c>
      <c r="B167" s="579" t="s">
        <v>4954</v>
      </c>
      <c r="C167" s="513" t="s">
        <v>5478</v>
      </c>
      <c r="D167" s="513" t="s">
        <v>5524</v>
      </c>
      <c r="E167" s="513" t="s">
        <v>5492</v>
      </c>
      <c r="F167" s="513" t="s">
        <v>5492</v>
      </c>
      <c r="G167" s="513" t="s">
        <v>5177</v>
      </c>
      <c r="H167" s="513" t="s">
        <v>5522</v>
      </c>
      <c r="I167" s="513" t="s">
        <v>4801</v>
      </c>
      <c r="J167" s="645">
        <v>3238</v>
      </c>
      <c r="K167" s="513" t="s">
        <v>4800</v>
      </c>
      <c r="L167" s="513"/>
      <c r="M167" s="614" t="s">
        <v>5304</v>
      </c>
      <c r="N167" s="513" t="s">
        <v>5494</v>
      </c>
      <c r="O167" s="517">
        <v>41004</v>
      </c>
      <c r="P167" s="513" t="s">
        <v>5495</v>
      </c>
      <c r="Q167" s="646" t="s">
        <v>5492</v>
      </c>
      <c r="R167" s="646">
        <v>25</v>
      </c>
      <c r="S167" s="647">
        <v>0</v>
      </c>
      <c r="T167" s="647">
        <v>0</v>
      </c>
      <c r="U167" s="647" t="s">
        <v>4954</v>
      </c>
    </row>
    <row r="168" spans="1:21" ht="76.5">
      <c r="A168" s="632">
        <v>167</v>
      </c>
      <c r="B168" s="579" t="s">
        <v>4955</v>
      </c>
      <c r="C168" s="513" t="s">
        <v>5478</v>
      </c>
      <c r="D168" s="513" t="s">
        <v>5525</v>
      </c>
      <c r="E168" s="513" t="s">
        <v>5492</v>
      </c>
      <c r="F168" s="513" t="s">
        <v>5492</v>
      </c>
      <c r="G168" s="513" t="s">
        <v>5177</v>
      </c>
      <c r="H168" s="513" t="s">
        <v>5522</v>
      </c>
      <c r="I168" s="513" t="s">
        <v>4801</v>
      </c>
      <c r="J168" s="645">
        <v>3238</v>
      </c>
      <c r="K168" s="513" t="s">
        <v>4800</v>
      </c>
      <c r="L168" s="513"/>
      <c r="M168" s="614" t="s">
        <v>5304</v>
      </c>
      <c r="N168" s="513" t="s">
        <v>5494</v>
      </c>
      <c r="O168" s="517">
        <v>41004</v>
      </c>
      <c r="P168" s="513" t="s">
        <v>5495</v>
      </c>
      <c r="Q168" s="646" t="s">
        <v>5492</v>
      </c>
      <c r="R168" s="646">
        <v>25</v>
      </c>
      <c r="S168" s="647">
        <v>0</v>
      </c>
      <c r="T168" s="647">
        <v>0</v>
      </c>
      <c r="U168" s="647" t="s">
        <v>4955</v>
      </c>
    </row>
    <row r="169" spans="1:21" ht="76.5">
      <c r="A169" s="632">
        <v>168</v>
      </c>
      <c r="B169" s="579" t="s">
        <v>4956</v>
      </c>
      <c r="C169" s="513" t="s">
        <v>5478</v>
      </c>
      <c r="D169" s="513" t="s">
        <v>5526</v>
      </c>
      <c r="E169" s="513" t="s">
        <v>5492</v>
      </c>
      <c r="F169" s="513" t="s">
        <v>5492</v>
      </c>
      <c r="G169" s="513" t="s">
        <v>5178</v>
      </c>
      <c r="H169" s="513" t="s">
        <v>5522</v>
      </c>
      <c r="I169" s="513" t="s">
        <v>4801</v>
      </c>
      <c r="J169" s="645">
        <v>3238</v>
      </c>
      <c r="K169" s="513" t="s">
        <v>4800</v>
      </c>
      <c r="L169" s="513"/>
      <c r="M169" s="614" t="s">
        <v>5304</v>
      </c>
      <c r="N169" s="513" t="s">
        <v>5494</v>
      </c>
      <c r="O169" s="517">
        <v>41004</v>
      </c>
      <c r="P169" s="513" t="s">
        <v>5495</v>
      </c>
      <c r="Q169" s="646" t="s">
        <v>5492</v>
      </c>
      <c r="R169" s="646">
        <v>24</v>
      </c>
      <c r="S169" s="647">
        <v>0</v>
      </c>
      <c r="T169" s="647">
        <v>0</v>
      </c>
      <c r="U169" s="647" t="s">
        <v>4956</v>
      </c>
    </row>
    <row r="170" spans="1:21" ht="76.5">
      <c r="A170" s="632">
        <v>169</v>
      </c>
      <c r="B170" s="579" t="s">
        <v>4957</v>
      </c>
      <c r="C170" s="513" t="s">
        <v>5478</v>
      </c>
      <c r="D170" s="513" t="s">
        <v>5527</v>
      </c>
      <c r="E170" s="513" t="s">
        <v>5492</v>
      </c>
      <c r="F170" s="513" t="s">
        <v>5492</v>
      </c>
      <c r="G170" s="513" t="s">
        <v>5178</v>
      </c>
      <c r="H170" s="513" t="s">
        <v>5522</v>
      </c>
      <c r="I170" s="513" t="s">
        <v>4801</v>
      </c>
      <c r="J170" s="645">
        <v>3238</v>
      </c>
      <c r="K170" s="513" t="s">
        <v>4800</v>
      </c>
      <c r="L170" s="513"/>
      <c r="M170" s="614" t="s">
        <v>5304</v>
      </c>
      <c r="N170" s="513" t="s">
        <v>5494</v>
      </c>
      <c r="O170" s="517">
        <v>41004</v>
      </c>
      <c r="P170" s="513" t="s">
        <v>5495</v>
      </c>
      <c r="Q170" s="646" t="s">
        <v>5492</v>
      </c>
      <c r="R170" s="646">
        <v>24</v>
      </c>
      <c r="S170" s="647">
        <v>0</v>
      </c>
      <c r="T170" s="647">
        <v>0</v>
      </c>
      <c r="U170" s="647" t="s">
        <v>4957</v>
      </c>
    </row>
    <row r="171" spans="1:21" ht="76.5">
      <c r="A171" s="632">
        <v>170</v>
      </c>
      <c r="B171" s="579" t="s">
        <v>4958</v>
      </c>
      <c r="C171" s="513" t="s">
        <v>5478</v>
      </c>
      <c r="D171" s="513" t="s">
        <v>5528</v>
      </c>
      <c r="E171" s="513" t="s">
        <v>5492</v>
      </c>
      <c r="F171" s="513" t="s">
        <v>5492</v>
      </c>
      <c r="G171" s="513" t="s">
        <v>5178</v>
      </c>
      <c r="H171" s="513" t="s">
        <v>5522</v>
      </c>
      <c r="I171" s="513" t="s">
        <v>4801</v>
      </c>
      <c r="J171" s="645">
        <v>3238</v>
      </c>
      <c r="K171" s="513" t="s">
        <v>4800</v>
      </c>
      <c r="L171" s="513"/>
      <c r="M171" s="614" t="s">
        <v>5304</v>
      </c>
      <c r="N171" s="513" t="s">
        <v>5494</v>
      </c>
      <c r="O171" s="517">
        <v>41004</v>
      </c>
      <c r="P171" s="513" t="s">
        <v>5495</v>
      </c>
      <c r="Q171" s="646" t="s">
        <v>5492</v>
      </c>
      <c r="R171" s="646">
        <v>25</v>
      </c>
      <c r="S171" s="647">
        <v>0</v>
      </c>
      <c r="T171" s="647">
        <v>0</v>
      </c>
      <c r="U171" s="647" t="s">
        <v>4958</v>
      </c>
    </row>
    <row r="172" spans="1:21" ht="76.5">
      <c r="A172" s="632">
        <v>171</v>
      </c>
      <c r="B172" s="579" t="s">
        <v>4959</v>
      </c>
      <c r="C172" s="513" t="s">
        <v>5478</v>
      </c>
      <c r="D172" s="513" t="s">
        <v>5529</v>
      </c>
      <c r="E172" s="513" t="s">
        <v>5492</v>
      </c>
      <c r="F172" s="513" t="s">
        <v>5492</v>
      </c>
      <c r="G172" s="513" t="s">
        <v>5178</v>
      </c>
      <c r="H172" s="513" t="s">
        <v>5522</v>
      </c>
      <c r="I172" s="513" t="s">
        <v>4801</v>
      </c>
      <c r="J172" s="645">
        <v>3238</v>
      </c>
      <c r="K172" s="513" t="s">
        <v>4800</v>
      </c>
      <c r="L172" s="513"/>
      <c r="M172" s="614" t="s">
        <v>5304</v>
      </c>
      <c r="N172" s="513" t="s">
        <v>5494</v>
      </c>
      <c r="O172" s="517">
        <v>41004</v>
      </c>
      <c r="P172" s="513" t="s">
        <v>5495</v>
      </c>
      <c r="Q172" s="646" t="s">
        <v>5492</v>
      </c>
      <c r="R172" s="646">
        <v>25</v>
      </c>
      <c r="S172" s="647">
        <v>0</v>
      </c>
      <c r="T172" s="647">
        <v>0</v>
      </c>
      <c r="U172" s="647" t="s">
        <v>4959</v>
      </c>
    </row>
    <row r="173" spans="1:21" ht="76.5">
      <c r="A173" s="632">
        <v>172</v>
      </c>
      <c r="B173" s="579" t="s">
        <v>4960</v>
      </c>
      <c r="C173" s="513" t="s">
        <v>5478</v>
      </c>
      <c r="D173" s="513" t="s">
        <v>5530</v>
      </c>
      <c r="E173" s="513" t="s">
        <v>5492</v>
      </c>
      <c r="F173" s="513" t="s">
        <v>5492</v>
      </c>
      <c r="G173" s="513" t="s">
        <v>5178</v>
      </c>
      <c r="H173" s="513" t="s">
        <v>5522</v>
      </c>
      <c r="I173" s="513" t="s">
        <v>4801</v>
      </c>
      <c r="J173" s="645">
        <v>3238</v>
      </c>
      <c r="K173" s="513" t="s">
        <v>4800</v>
      </c>
      <c r="L173" s="513"/>
      <c r="M173" s="614" t="s">
        <v>5304</v>
      </c>
      <c r="N173" s="513" t="s">
        <v>5494</v>
      </c>
      <c r="O173" s="517">
        <v>41004</v>
      </c>
      <c r="P173" s="513" t="s">
        <v>5495</v>
      </c>
      <c r="Q173" s="646" t="s">
        <v>5492</v>
      </c>
      <c r="R173" s="646">
        <v>25</v>
      </c>
      <c r="S173" s="647">
        <v>0</v>
      </c>
      <c r="T173" s="647">
        <v>0</v>
      </c>
      <c r="U173" s="647" t="s">
        <v>4960</v>
      </c>
    </row>
    <row r="174" spans="1:21" ht="76.5">
      <c r="A174" s="632">
        <v>173</v>
      </c>
      <c r="B174" s="579" t="s">
        <v>4961</v>
      </c>
      <c r="C174" s="513" t="s">
        <v>5478</v>
      </c>
      <c r="D174" s="513" t="s">
        <v>5531</v>
      </c>
      <c r="E174" s="513" t="s">
        <v>5492</v>
      </c>
      <c r="F174" s="513" t="s">
        <v>5492</v>
      </c>
      <c r="G174" s="513" t="s">
        <v>5178</v>
      </c>
      <c r="H174" s="513" t="s">
        <v>5522</v>
      </c>
      <c r="I174" s="513" t="s">
        <v>4801</v>
      </c>
      <c r="J174" s="645">
        <v>3238</v>
      </c>
      <c r="K174" s="513" t="s">
        <v>4800</v>
      </c>
      <c r="L174" s="513"/>
      <c r="M174" s="614" t="s">
        <v>5304</v>
      </c>
      <c r="N174" s="513" t="s">
        <v>5494</v>
      </c>
      <c r="O174" s="517">
        <v>41004</v>
      </c>
      <c r="P174" s="513" t="s">
        <v>5495</v>
      </c>
      <c r="Q174" s="646" t="s">
        <v>5492</v>
      </c>
      <c r="R174" s="646">
        <v>25</v>
      </c>
      <c r="S174" s="647">
        <v>0</v>
      </c>
      <c r="T174" s="647">
        <v>0</v>
      </c>
      <c r="U174" s="647" t="s">
        <v>4961</v>
      </c>
    </row>
    <row r="175" spans="1:21" ht="76.5">
      <c r="A175" s="632">
        <v>174</v>
      </c>
      <c r="B175" s="579" t="s">
        <v>4962</v>
      </c>
      <c r="C175" s="513" t="s">
        <v>5478</v>
      </c>
      <c r="D175" s="513" t="s">
        <v>5532</v>
      </c>
      <c r="E175" s="513" t="s">
        <v>5492</v>
      </c>
      <c r="F175" s="513" t="s">
        <v>5492</v>
      </c>
      <c r="G175" s="513" t="s">
        <v>5178</v>
      </c>
      <c r="H175" s="513" t="s">
        <v>5522</v>
      </c>
      <c r="I175" s="513" t="s">
        <v>4801</v>
      </c>
      <c r="J175" s="645">
        <v>3238</v>
      </c>
      <c r="K175" s="513" t="s">
        <v>4800</v>
      </c>
      <c r="L175" s="513"/>
      <c r="M175" s="614" t="s">
        <v>5304</v>
      </c>
      <c r="N175" s="513" t="s">
        <v>5494</v>
      </c>
      <c r="O175" s="517">
        <v>41004</v>
      </c>
      <c r="P175" s="513" t="s">
        <v>5495</v>
      </c>
      <c r="Q175" s="646" t="s">
        <v>5492</v>
      </c>
      <c r="R175" s="646">
        <v>24</v>
      </c>
      <c r="S175" s="647">
        <v>0</v>
      </c>
      <c r="T175" s="647">
        <v>0</v>
      </c>
      <c r="U175" s="647" t="s">
        <v>4962</v>
      </c>
    </row>
    <row r="176" spans="1:21" ht="76.5">
      <c r="A176" s="632">
        <v>175</v>
      </c>
      <c r="B176" s="579" t="s">
        <v>4963</v>
      </c>
      <c r="C176" s="513" t="s">
        <v>5478</v>
      </c>
      <c r="D176" s="513" t="s">
        <v>5533</v>
      </c>
      <c r="E176" s="513" t="s">
        <v>5492</v>
      </c>
      <c r="F176" s="513" t="s">
        <v>5492</v>
      </c>
      <c r="G176" s="513" t="s">
        <v>5178</v>
      </c>
      <c r="H176" s="513" t="s">
        <v>5522</v>
      </c>
      <c r="I176" s="513" t="s">
        <v>4801</v>
      </c>
      <c r="J176" s="645">
        <v>3238</v>
      </c>
      <c r="K176" s="513" t="s">
        <v>4800</v>
      </c>
      <c r="L176" s="513"/>
      <c r="M176" s="614" t="s">
        <v>5304</v>
      </c>
      <c r="N176" s="513" t="s">
        <v>5494</v>
      </c>
      <c r="O176" s="517">
        <v>41004</v>
      </c>
      <c r="P176" s="513" t="s">
        <v>5495</v>
      </c>
      <c r="Q176" s="646" t="s">
        <v>5492</v>
      </c>
      <c r="R176" s="646">
        <v>25</v>
      </c>
      <c r="S176" s="647">
        <v>0</v>
      </c>
      <c r="T176" s="647">
        <v>0</v>
      </c>
      <c r="U176" s="647" t="s">
        <v>4963</v>
      </c>
    </row>
    <row r="177" spans="1:21" ht="76.5">
      <c r="A177" s="632">
        <v>176</v>
      </c>
      <c r="B177" s="579" t="s">
        <v>4964</v>
      </c>
      <c r="C177" s="513" t="s">
        <v>5478</v>
      </c>
      <c r="D177" s="513" t="s">
        <v>5534</v>
      </c>
      <c r="E177" s="513" t="s">
        <v>5492</v>
      </c>
      <c r="F177" s="513" t="s">
        <v>5492</v>
      </c>
      <c r="G177" s="513" t="s">
        <v>5178</v>
      </c>
      <c r="H177" s="513" t="s">
        <v>5522</v>
      </c>
      <c r="I177" s="513" t="s">
        <v>4801</v>
      </c>
      <c r="J177" s="645">
        <v>3238</v>
      </c>
      <c r="K177" s="513" t="s">
        <v>4800</v>
      </c>
      <c r="L177" s="513"/>
      <c r="M177" s="614" t="s">
        <v>5304</v>
      </c>
      <c r="N177" s="513" t="s">
        <v>5494</v>
      </c>
      <c r="O177" s="517">
        <v>41004</v>
      </c>
      <c r="P177" s="513" t="s">
        <v>5495</v>
      </c>
      <c r="Q177" s="646" t="s">
        <v>5492</v>
      </c>
      <c r="R177" s="646">
        <v>25</v>
      </c>
      <c r="S177" s="647">
        <v>0</v>
      </c>
      <c r="T177" s="647">
        <v>0</v>
      </c>
      <c r="U177" s="647" t="s">
        <v>4964</v>
      </c>
    </row>
    <row r="178" spans="1:21" ht="76.5">
      <c r="A178" s="632">
        <v>177</v>
      </c>
      <c r="B178" s="579" t="s">
        <v>4965</v>
      </c>
      <c r="C178" s="513" t="s">
        <v>5478</v>
      </c>
      <c r="D178" s="513" t="s">
        <v>5535</v>
      </c>
      <c r="E178" s="513" t="s">
        <v>5492</v>
      </c>
      <c r="F178" s="513" t="s">
        <v>5492</v>
      </c>
      <c r="G178" s="513" t="s">
        <v>5178</v>
      </c>
      <c r="H178" s="513" t="s">
        <v>5522</v>
      </c>
      <c r="I178" s="513" t="s">
        <v>4801</v>
      </c>
      <c r="J178" s="645">
        <v>3238</v>
      </c>
      <c r="K178" s="513" t="s">
        <v>4800</v>
      </c>
      <c r="L178" s="513"/>
      <c r="M178" s="614" t="s">
        <v>5304</v>
      </c>
      <c r="N178" s="513" t="s">
        <v>5494</v>
      </c>
      <c r="O178" s="517">
        <v>41004</v>
      </c>
      <c r="P178" s="513" t="s">
        <v>5495</v>
      </c>
      <c r="Q178" s="646" t="s">
        <v>5492</v>
      </c>
      <c r="R178" s="646">
        <v>25</v>
      </c>
      <c r="S178" s="647">
        <v>0</v>
      </c>
      <c r="T178" s="647">
        <v>0</v>
      </c>
      <c r="U178" s="647" t="s">
        <v>4965</v>
      </c>
    </row>
    <row r="179" spans="1:21" ht="76.5">
      <c r="A179" s="632">
        <v>178</v>
      </c>
      <c r="B179" s="579" t="s">
        <v>4966</v>
      </c>
      <c r="C179" s="513" t="s">
        <v>5478</v>
      </c>
      <c r="D179" s="513" t="s">
        <v>5536</v>
      </c>
      <c r="E179" s="513" t="s">
        <v>5492</v>
      </c>
      <c r="F179" s="513" t="s">
        <v>5492</v>
      </c>
      <c r="G179" s="513" t="s">
        <v>5178</v>
      </c>
      <c r="H179" s="513" t="s">
        <v>5522</v>
      </c>
      <c r="I179" s="513" t="s">
        <v>4801</v>
      </c>
      <c r="J179" s="645">
        <v>3238</v>
      </c>
      <c r="K179" s="513" t="s">
        <v>4800</v>
      </c>
      <c r="L179" s="513"/>
      <c r="M179" s="614" t="s">
        <v>5304</v>
      </c>
      <c r="N179" s="513" t="s">
        <v>5494</v>
      </c>
      <c r="O179" s="517">
        <v>41004</v>
      </c>
      <c r="P179" s="513" t="s">
        <v>5495</v>
      </c>
      <c r="Q179" s="646" t="s">
        <v>5492</v>
      </c>
      <c r="R179" s="646">
        <v>24</v>
      </c>
      <c r="S179" s="647">
        <v>0</v>
      </c>
      <c r="T179" s="647">
        <v>0</v>
      </c>
      <c r="U179" s="647" t="s">
        <v>4966</v>
      </c>
    </row>
    <row r="180" spans="1:21" ht="76.5">
      <c r="A180" s="632">
        <v>179</v>
      </c>
      <c r="B180" s="579" t="s">
        <v>4967</v>
      </c>
      <c r="C180" s="513" t="s">
        <v>5478</v>
      </c>
      <c r="D180" s="513" t="s">
        <v>5537</v>
      </c>
      <c r="E180" s="513" t="s">
        <v>5492</v>
      </c>
      <c r="F180" s="513" t="s">
        <v>5492</v>
      </c>
      <c r="G180" s="513" t="s">
        <v>5178</v>
      </c>
      <c r="H180" s="513" t="s">
        <v>5522</v>
      </c>
      <c r="I180" s="513" t="s">
        <v>4801</v>
      </c>
      <c r="J180" s="645">
        <v>3238</v>
      </c>
      <c r="K180" s="513" t="s">
        <v>4800</v>
      </c>
      <c r="L180" s="513"/>
      <c r="M180" s="614" t="s">
        <v>5304</v>
      </c>
      <c r="N180" s="513" t="s">
        <v>5494</v>
      </c>
      <c r="O180" s="517">
        <v>41004</v>
      </c>
      <c r="P180" s="513" t="s">
        <v>5495</v>
      </c>
      <c r="Q180" s="646" t="s">
        <v>5492</v>
      </c>
      <c r="R180" s="646">
        <v>25</v>
      </c>
      <c r="S180" s="647">
        <v>0</v>
      </c>
      <c r="T180" s="647">
        <v>0</v>
      </c>
      <c r="U180" s="647" t="s">
        <v>4967</v>
      </c>
    </row>
    <row r="181" spans="1:21" ht="76.5">
      <c r="A181" s="632">
        <v>180</v>
      </c>
      <c r="B181" s="579" t="s">
        <v>4968</v>
      </c>
      <c r="C181" s="513" t="s">
        <v>5478</v>
      </c>
      <c r="D181" s="513" t="s">
        <v>5538</v>
      </c>
      <c r="E181" s="513" t="s">
        <v>5492</v>
      </c>
      <c r="F181" s="513" t="s">
        <v>5492</v>
      </c>
      <c r="G181" s="513" t="s">
        <v>5178</v>
      </c>
      <c r="H181" s="513" t="s">
        <v>5522</v>
      </c>
      <c r="I181" s="513" t="s">
        <v>4801</v>
      </c>
      <c r="J181" s="645">
        <v>3238</v>
      </c>
      <c r="K181" s="513" t="s">
        <v>4800</v>
      </c>
      <c r="L181" s="513"/>
      <c r="M181" s="614" t="s">
        <v>5304</v>
      </c>
      <c r="N181" s="513" t="s">
        <v>5494</v>
      </c>
      <c r="O181" s="517">
        <v>41004</v>
      </c>
      <c r="P181" s="513" t="s">
        <v>5495</v>
      </c>
      <c r="Q181" s="646" t="s">
        <v>5492</v>
      </c>
      <c r="R181" s="646">
        <v>25</v>
      </c>
      <c r="S181" s="647">
        <v>0</v>
      </c>
      <c r="T181" s="647">
        <v>0</v>
      </c>
      <c r="U181" s="647" t="s">
        <v>4968</v>
      </c>
    </row>
    <row r="182" spans="1:21" ht="76.5">
      <c r="A182" s="632">
        <v>181</v>
      </c>
      <c r="B182" s="579" t="s">
        <v>4969</v>
      </c>
      <c r="C182" s="513" t="s">
        <v>5478</v>
      </c>
      <c r="D182" s="513" t="s">
        <v>5539</v>
      </c>
      <c r="E182" s="513" t="s">
        <v>5492</v>
      </c>
      <c r="F182" s="513" t="s">
        <v>5492</v>
      </c>
      <c r="G182" s="513" t="s">
        <v>5178</v>
      </c>
      <c r="H182" s="513" t="s">
        <v>5522</v>
      </c>
      <c r="I182" s="513" t="s">
        <v>4801</v>
      </c>
      <c r="J182" s="645">
        <v>3238</v>
      </c>
      <c r="K182" s="513" t="s">
        <v>4800</v>
      </c>
      <c r="L182" s="513"/>
      <c r="M182" s="614" t="s">
        <v>5304</v>
      </c>
      <c r="N182" s="513" t="s">
        <v>5494</v>
      </c>
      <c r="O182" s="517">
        <v>41004</v>
      </c>
      <c r="P182" s="513" t="s">
        <v>5495</v>
      </c>
      <c r="Q182" s="646" t="s">
        <v>5492</v>
      </c>
      <c r="R182" s="646">
        <v>25</v>
      </c>
      <c r="S182" s="647">
        <v>0</v>
      </c>
      <c r="T182" s="647">
        <v>0</v>
      </c>
      <c r="U182" s="647" t="s">
        <v>4969</v>
      </c>
    </row>
    <row r="183" spans="1:21" ht="76.5">
      <c r="A183" s="632">
        <v>182</v>
      </c>
      <c r="B183" s="579" t="s">
        <v>4970</v>
      </c>
      <c r="C183" s="513" t="s">
        <v>5478</v>
      </c>
      <c r="D183" s="513" t="s">
        <v>5540</v>
      </c>
      <c r="E183" s="513" t="s">
        <v>5492</v>
      </c>
      <c r="F183" s="513" t="s">
        <v>5492</v>
      </c>
      <c r="G183" s="513" t="s">
        <v>5177</v>
      </c>
      <c r="H183" s="513" t="s">
        <v>5522</v>
      </c>
      <c r="I183" s="513" t="s">
        <v>4801</v>
      </c>
      <c r="J183" s="645">
        <v>3238</v>
      </c>
      <c r="K183" s="513" t="s">
        <v>4800</v>
      </c>
      <c r="L183" s="513"/>
      <c r="M183" s="614" t="s">
        <v>5304</v>
      </c>
      <c r="N183" s="513" t="s">
        <v>5494</v>
      </c>
      <c r="O183" s="517">
        <v>41004</v>
      </c>
      <c r="P183" s="513" t="s">
        <v>5495</v>
      </c>
      <c r="Q183" s="646" t="s">
        <v>5492</v>
      </c>
      <c r="R183" s="646">
        <v>25</v>
      </c>
      <c r="S183" s="647">
        <v>0</v>
      </c>
      <c r="T183" s="647">
        <v>0</v>
      </c>
      <c r="U183" s="647" t="s">
        <v>4970</v>
      </c>
    </row>
    <row r="184" spans="1:21" ht="76.5">
      <c r="A184" s="632">
        <v>183</v>
      </c>
      <c r="B184" s="579" t="s">
        <v>4971</v>
      </c>
      <c r="C184" s="513" t="s">
        <v>5478</v>
      </c>
      <c r="D184" s="513" t="s">
        <v>5541</v>
      </c>
      <c r="E184" s="513" t="s">
        <v>5492</v>
      </c>
      <c r="F184" s="513" t="s">
        <v>5492</v>
      </c>
      <c r="G184" s="513" t="s">
        <v>5177</v>
      </c>
      <c r="H184" s="513" t="s">
        <v>5522</v>
      </c>
      <c r="I184" s="513" t="s">
        <v>4801</v>
      </c>
      <c r="J184" s="645">
        <v>3238</v>
      </c>
      <c r="K184" s="513" t="s">
        <v>4800</v>
      </c>
      <c r="L184" s="513"/>
      <c r="M184" s="614" t="s">
        <v>5304</v>
      </c>
      <c r="N184" s="513" t="s">
        <v>5494</v>
      </c>
      <c r="O184" s="517">
        <v>41004</v>
      </c>
      <c r="P184" s="513" t="s">
        <v>5495</v>
      </c>
      <c r="Q184" s="646" t="s">
        <v>5492</v>
      </c>
      <c r="R184" s="646">
        <v>26</v>
      </c>
      <c r="S184" s="647">
        <v>0</v>
      </c>
      <c r="T184" s="647">
        <v>0</v>
      </c>
      <c r="U184" s="647" t="s">
        <v>4971</v>
      </c>
    </row>
    <row r="185" spans="1:21" ht="76.5">
      <c r="A185" s="632">
        <v>184</v>
      </c>
      <c r="B185" s="579" t="s">
        <v>4972</v>
      </c>
      <c r="C185" s="513" t="s">
        <v>5478</v>
      </c>
      <c r="D185" s="513" t="s">
        <v>5542</v>
      </c>
      <c r="E185" s="513" t="s">
        <v>5492</v>
      </c>
      <c r="F185" s="513" t="s">
        <v>5492</v>
      </c>
      <c r="G185" s="513" t="s">
        <v>5177</v>
      </c>
      <c r="H185" s="513" t="s">
        <v>5522</v>
      </c>
      <c r="I185" s="513" t="s">
        <v>4801</v>
      </c>
      <c r="J185" s="645">
        <v>3238</v>
      </c>
      <c r="K185" s="513" t="s">
        <v>4800</v>
      </c>
      <c r="L185" s="513"/>
      <c r="M185" s="614" t="s">
        <v>5304</v>
      </c>
      <c r="N185" s="513" t="s">
        <v>5494</v>
      </c>
      <c r="O185" s="517">
        <v>41004</v>
      </c>
      <c r="P185" s="513" t="s">
        <v>5495</v>
      </c>
      <c r="Q185" s="646" t="s">
        <v>5492</v>
      </c>
      <c r="R185" s="646">
        <v>24</v>
      </c>
      <c r="S185" s="647">
        <v>0</v>
      </c>
      <c r="T185" s="647">
        <v>0</v>
      </c>
      <c r="U185" s="647" t="s">
        <v>4972</v>
      </c>
    </row>
    <row r="186" spans="1:21" ht="76.5">
      <c r="A186" s="632">
        <v>185</v>
      </c>
      <c r="B186" s="579" t="s">
        <v>4973</v>
      </c>
      <c r="C186" s="513" t="s">
        <v>5478</v>
      </c>
      <c r="D186" s="513" t="s">
        <v>5543</v>
      </c>
      <c r="E186" s="513" t="s">
        <v>5492</v>
      </c>
      <c r="F186" s="513" t="s">
        <v>5492</v>
      </c>
      <c r="G186" s="513" t="s">
        <v>5177</v>
      </c>
      <c r="H186" s="513" t="s">
        <v>5522</v>
      </c>
      <c r="I186" s="513" t="s">
        <v>4801</v>
      </c>
      <c r="J186" s="645">
        <v>3238</v>
      </c>
      <c r="K186" s="513" t="s">
        <v>4800</v>
      </c>
      <c r="L186" s="513"/>
      <c r="M186" s="614" t="s">
        <v>5304</v>
      </c>
      <c r="N186" s="513" t="s">
        <v>5494</v>
      </c>
      <c r="O186" s="517">
        <v>41004</v>
      </c>
      <c r="P186" s="513" t="s">
        <v>5495</v>
      </c>
      <c r="Q186" s="646" t="s">
        <v>5492</v>
      </c>
      <c r="R186" s="646">
        <v>24</v>
      </c>
      <c r="S186" s="647">
        <v>0</v>
      </c>
      <c r="T186" s="647">
        <v>0</v>
      </c>
      <c r="U186" s="647" t="s">
        <v>4973</v>
      </c>
    </row>
    <row r="187" spans="1:21" ht="76.5">
      <c r="A187" s="632">
        <v>186</v>
      </c>
      <c r="B187" s="579" t="s">
        <v>4974</v>
      </c>
      <c r="C187" s="513" t="s">
        <v>5478</v>
      </c>
      <c r="D187" s="513" t="s">
        <v>5544</v>
      </c>
      <c r="E187" s="513" t="s">
        <v>5492</v>
      </c>
      <c r="F187" s="513" t="s">
        <v>5492</v>
      </c>
      <c r="G187" s="513" t="s">
        <v>5177</v>
      </c>
      <c r="H187" s="513" t="s">
        <v>5522</v>
      </c>
      <c r="I187" s="513" t="s">
        <v>4801</v>
      </c>
      <c r="J187" s="645">
        <v>3238</v>
      </c>
      <c r="K187" s="513" t="s">
        <v>4800</v>
      </c>
      <c r="L187" s="513"/>
      <c r="M187" s="614" t="s">
        <v>5304</v>
      </c>
      <c r="N187" s="513" t="s">
        <v>5494</v>
      </c>
      <c r="O187" s="517">
        <v>41004</v>
      </c>
      <c r="P187" s="513" t="s">
        <v>5495</v>
      </c>
      <c r="Q187" s="646" t="s">
        <v>5492</v>
      </c>
      <c r="R187" s="646">
        <v>26</v>
      </c>
      <c r="S187" s="647">
        <v>0</v>
      </c>
      <c r="T187" s="647">
        <v>0</v>
      </c>
      <c r="U187" s="647" t="s">
        <v>4974</v>
      </c>
    </row>
    <row r="188" spans="1:21" ht="76.5">
      <c r="A188" s="632">
        <v>187</v>
      </c>
      <c r="B188" s="579" t="s">
        <v>4975</v>
      </c>
      <c r="C188" s="513" t="s">
        <v>5478</v>
      </c>
      <c r="D188" s="513" t="s">
        <v>5545</v>
      </c>
      <c r="E188" s="513" t="s">
        <v>5492</v>
      </c>
      <c r="F188" s="513" t="s">
        <v>5492</v>
      </c>
      <c r="G188" s="513" t="s">
        <v>5177</v>
      </c>
      <c r="H188" s="513" t="s">
        <v>5522</v>
      </c>
      <c r="I188" s="513" t="s">
        <v>4801</v>
      </c>
      <c r="J188" s="645">
        <v>3238</v>
      </c>
      <c r="K188" s="513" t="s">
        <v>4800</v>
      </c>
      <c r="L188" s="513"/>
      <c r="M188" s="614" t="s">
        <v>5304</v>
      </c>
      <c r="N188" s="513" t="s">
        <v>5494</v>
      </c>
      <c r="O188" s="517">
        <v>41004</v>
      </c>
      <c r="P188" s="513" t="s">
        <v>5495</v>
      </c>
      <c r="Q188" s="646" t="s">
        <v>5492</v>
      </c>
      <c r="R188" s="646">
        <v>25</v>
      </c>
      <c r="S188" s="647">
        <v>0</v>
      </c>
      <c r="T188" s="647">
        <v>0</v>
      </c>
      <c r="U188" s="647" t="s">
        <v>4975</v>
      </c>
    </row>
    <row r="189" spans="1:21" ht="76.5">
      <c r="A189" s="632">
        <v>188</v>
      </c>
      <c r="B189" s="579" t="s">
        <v>4976</v>
      </c>
      <c r="C189" s="513" t="s">
        <v>5478</v>
      </c>
      <c r="D189" s="513" t="s">
        <v>5546</v>
      </c>
      <c r="E189" s="513" t="s">
        <v>5492</v>
      </c>
      <c r="F189" s="513" t="s">
        <v>5492</v>
      </c>
      <c r="G189" s="513" t="s">
        <v>5177</v>
      </c>
      <c r="H189" s="513" t="s">
        <v>5522</v>
      </c>
      <c r="I189" s="513" t="s">
        <v>4801</v>
      </c>
      <c r="J189" s="645">
        <v>3238</v>
      </c>
      <c r="K189" s="513" t="s">
        <v>4800</v>
      </c>
      <c r="L189" s="513"/>
      <c r="M189" s="614" t="s">
        <v>5304</v>
      </c>
      <c r="N189" s="513" t="s">
        <v>5494</v>
      </c>
      <c r="O189" s="517">
        <v>41004</v>
      </c>
      <c r="P189" s="513" t="s">
        <v>5495</v>
      </c>
      <c r="Q189" s="646" t="s">
        <v>5492</v>
      </c>
      <c r="R189" s="646">
        <v>26</v>
      </c>
      <c r="S189" s="647">
        <v>0</v>
      </c>
      <c r="T189" s="647">
        <v>0</v>
      </c>
      <c r="U189" s="647" t="s">
        <v>4976</v>
      </c>
    </row>
    <row r="190" spans="1:21" ht="76.5">
      <c r="A190" s="632">
        <v>189</v>
      </c>
      <c r="B190" s="579" t="s">
        <v>4977</v>
      </c>
      <c r="C190" s="513" t="s">
        <v>5478</v>
      </c>
      <c r="D190" s="513" t="s">
        <v>5547</v>
      </c>
      <c r="E190" s="513" t="s">
        <v>5492</v>
      </c>
      <c r="F190" s="513" t="s">
        <v>5492</v>
      </c>
      <c r="G190" s="513" t="s">
        <v>5177</v>
      </c>
      <c r="H190" s="513" t="s">
        <v>5522</v>
      </c>
      <c r="I190" s="513" t="s">
        <v>4801</v>
      </c>
      <c r="J190" s="645">
        <v>3238</v>
      </c>
      <c r="K190" s="513" t="s">
        <v>4800</v>
      </c>
      <c r="L190" s="513"/>
      <c r="M190" s="614" t="s">
        <v>5304</v>
      </c>
      <c r="N190" s="513" t="s">
        <v>5494</v>
      </c>
      <c r="O190" s="517">
        <v>41004</v>
      </c>
      <c r="P190" s="513" t="s">
        <v>5495</v>
      </c>
      <c r="Q190" s="646" t="s">
        <v>5492</v>
      </c>
      <c r="R190" s="646">
        <v>24</v>
      </c>
      <c r="S190" s="647">
        <v>0</v>
      </c>
      <c r="T190" s="647">
        <v>0</v>
      </c>
      <c r="U190" s="647" t="s">
        <v>4977</v>
      </c>
    </row>
    <row r="191" spans="1:21" ht="76.5">
      <c r="A191" s="632">
        <v>190</v>
      </c>
      <c r="B191" s="579" t="s">
        <v>4978</v>
      </c>
      <c r="C191" s="513" t="s">
        <v>5478</v>
      </c>
      <c r="D191" s="513" t="s">
        <v>5548</v>
      </c>
      <c r="E191" s="513" t="s">
        <v>5492</v>
      </c>
      <c r="F191" s="513" t="s">
        <v>5492</v>
      </c>
      <c r="G191" s="513" t="s">
        <v>5177</v>
      </c>
      <c r="H191" s="513" t="s">
        <v>5522</v>
      </c>
      <c r="I191" s="513" t="s">
        <v>4801</v>
      </c>
      <c r="J191" s="645">
        <v>3238</v>
      </c>
      <c r="K191" s="513" t="s">
        <v>4800</v>
      </c>
      <c r="L191" s="513"/>
      <c r="M191" s="614" t="s">
        <v>5304</v>
      </c>
      <c r="N191" s="513" t="s">
        <v>5494</v>
      </c>
      <c r="O191" s="517">
        <v>41004</v>
      </c>
      <c r="P191" s="513" t="s">
        <v>5495</v>
      </c>
      <c r="Q191" s="646" t="s">
        <v>5492</v>
      </c>
      <c r="R191" s="646">
        <v>25</v>
      </c>
      <c r="S191" s="647">
        <v>0</v>
      </c>
      <c r="T191" s="647">
        <v>0</v>
      </c>
      <c r="U191" s="647" t="s">
        <v>4978</v>
      </c>
    </row>
    <row r="192" spans="1:21" ht="76.5">
      <c r="A192" s="632">
        <v>191</v>
      </c>
      <c r="B192" s="579" t="s">
        <v>4979</v>
      </c>
      <c r="C192" s="513" t="s">
        <v>5478</v>
      </c>
      <c r="D192" s="513" t="s">
        <v>5549</v>
      </c>
      <c r="E192" s="513" t="s">
        <v>5492</v>
      </c>
      <c r="F192" s="513" t="s">
        <v>5492</v>
      </c>
      <c r="G192" s="513" t="s">
        <v>5177</v>
      </c>
      <c r="H192" s="513" t="s">
        <v>5522</v>
      </c>
      <c r="I192" s="513" t="s">
        <v>4801</v>
      </c>
      <c r="J192" s="645">
        <v>3238</v>
      </c>
      <c r="K192" s="513" t="s">
        <v>4800</v>
      </c>
      <c r="L192" s="513"/>
      <c r="M192" s="614" t="s">
        <v>5304</v>
      </c>
      <c r="N192" s="513" t="s">
        <v>5494</v>
      </c>
      <c r="O192" s="517">
        <v>41004</v>
      </c>
      <c r="P192" s="513" t="s">
        <v>5495</v>
      </c>
      <c r="Q192" s="646" t="s">
        <v>5492</v>
      </c>
      <c r="R192" s="646">
        <v>26</v>
      </c>
      <c r="S192" s="647">
        <v>0</v>
      </c>
      <c r="T192" s="647">
        <v>0</v>
      </c>
      <c r="U192" s="647" t="s">
        <v>4979</v>
      </c>
    </row>
    <row r="193" spans="1:21" ht="76.5">
      <c r="A193" s="632">
        <v>192</v>
      </c>
      <c r="B193" s="579" t="s">
        <v>4980</v>
      </c>
      <c r="C193" s="513" t="s">
        <v>5478</v>
      </c>
      <c r="D193" s="513" t="s">
        <v>5550</v>
      </c>
      <c r="E193" s="513" t="s">
        <v>5492</v>
      </c>
      <c r="F193" s="513" t="s">
        <v>5492</v>
      </c>
      <c r="G193" s="513" t="s">
        <v>5179</v>
      </c>
      <c r="H193" s="513" t="s">
        <v>5551</v>
      </c>
      <c r="I193" s="513" t="s">
        <v>729</v>
      </c>
      <c r="J193" s="645">
        <v>3264</v>
      </c>
      <c r="K193" s="513" t="s">
        <v>4800</v>
      </c>
      <c r="L193" s="513"/>
      <c r="M193" s="614" t="s">
        <v>5304</v>
      </c>
      <c r="N193" s="513" t="s">
        <v>5494</v>
      </c>
      <c r="O193" s="517">
        <v>40978</v>
      </c>
      <c r="P193" s="513" t="s">
        <v>5495</v>
      </c>
      <c r="Q193" s="646" t="s">
        <v>5492</v>
      </c>
      <c r="R193" s="646">
        <v>25</v>
      </c>
      <c r="S193" s="647">
        <v>0</v>
      </c>
      <c r="T193" s="647">
        <v>0</v>
      </c>
      <c r="U193" s="647" t="s">
        <v>4980</v>
      </c>
    </row>
    <row r="194" spans="1:21" ht="76.5">
      <c r="A194" s="632">
        <v>193</v>
      </c>
      <c r="B194" s="579" t="s">
        <v>4981</v>
      </c>
      <c r="C194" s="513" t="s">
        <v>5478</v>
      </c>
      <c r="D194" s="513" t="s">
        <v>5552</v>
      </c>
      <c r="E194" s="513" t="s">
        <v>5492</v>
      </c>
      <c r="F194" s="513" t="s">
        <v>5492</v>
      </c>
      <c r="G194" s="513" t="s">
        <v>5179</v>
      </c>
      <c r="H194" s="513" t="s">
        <v>5551</v>
      </c>
      <c r="I194" s="513" t="s">
        <v>729</v>
      </c>
      <c r="J194" s="645">
        <v>3264</v>
      </c>
      <c r="K194" s="513" t="s">
        <v>4800</v>
      </c>
      <c r="L194" s="513"/>
      <c r="M194" s="614" t="s">
        <v>5304</v>
      </c>
      <c r="N194" s="513" t="s">
        <v>5494</v>
      </c>
      <c r="O194" s="517">
        <v>40978</v>
      </c>
      <c r="P194" s="513" t="s">
        <v>5495</v>
      </c>
      <c r="Q194" s="646" t="s">
        <v>5492</v>
      </c>
      <c r="R194" s="646">
        <v>24</v>
      </c>
      <c r="S194" s="647">
        <v>0</v>
      </c>
      <c r="T194" s="647">
        <v>0</v>
      </c>
      <c r="U194" s="647" t="s">
        <v>4981</v>
      </c>
    </row>
    <row r="195" spans="1:21" ht="76.5">
      <c r="A195" s="632">
        <v>194</v>
      </c>
      <c r="B195" s="579" t="s">
        <v>4982</v>
      </c>
      <c r="C195" s="513" t="s">
        <v>5469</v>
      </c>
      <c r="D195" s="513" t="s">
        <v>5553</v>
      </c>
      <c r="E195" s="513" t="s">
        <v>5492</v>
      </c>
      <c r="F195" s="513" t="s">
        <v>5492</v>
      </c>
      <c r="G195" s="513" t="s">
        <v>5180</v>
      </c>
      <c r="H195" s="513" t="s">
        <v>5554</v>
      </c>
      <c r="I195" s="513" t="s">
        <v>729</v>
      </c>
      <c r="J195" s="645">
        <v>3466</v>
      </c>
      <c r="K195" s="513" t="s">
        <v>4800</v>
      </c>
      <c r="L195" s="513"/>
      <c r="M195" s="614" t="s">
        <v>5304</v>
      </c>
      <c r="N195" s="513" t="s">
        <v>5494</v>
      </c>
      <c r="O195" s="517">
        <v>40776</v>
      </c>
      <c r="P195" s="513" t="s">
        <v>5495</v>
      </c>
      <c r="Q195" s="646" t="s">
        <v>5492</v>
      </c>
      <c r="R195" s="646">
        <v>30</v>
      </c>
      <c r="S195" s="647">
        <v>0</v>
      </c>
      <c r="T195" s="647">
        <v>0</v>
      </c>
      <c r="U195" s="647" t="s">
        <v>4982</v>
      </c>
    </row>
    <row r="196" spans="1:21" ht="76.5">
      <c r="A196" s="632">
        <v>195</v>
      </c>
      <c r="B196" s="579" t="s">
        <v>4983</v>
      </c>
      <c r="C196" s="513" t="s">
        <v>5469</v>
      </c>
      <c r="D196" s="513" t="s">
        <v>5555</v>
      </c>
      <c r="E196" s="513" t="s">
        <v>5492</v>
      </c>
      <c r="F196" s="513" t="s">
        <v>5492</v>
      </c>
      <c r="G196" s="513" t="s">
        <v>5180</v>
      </c>
      <c r="H196" s="513" t="s">
        <v>5554</v>
      </c>
      <c r="I196" s="513" t="s">
        <v>729</v>
      </c>
      <c r="J196" s="645">
        <v>3466</v>
      </c>
      <c r="K196" s="513" t="s">
        <v>4800</v>
      </c>
      <c r="L196" s="513"/>
      <c r="M196" s="614" t="s">
        <v>5304</v>
      </c>
      <c r="N196" s="513" t="s">
        <v>5494</v>
      </c>
      <c r="O196" s="517">
        <v>40776</v>
      </c>
      <c r="P196" s="513" t="s">
        <v>5495</v>
      </c>
      <c r="Q196" s="646" t="s">
        <v>5492</v>
      </c>
      <c r="R196" s="646">
        <v>30</v>
      </c>
      <c r="S196" s="647">
        <v>0</v>
      </c>
      <c r="T196" s="647">
        <v>0</v>
      </c>
      <c r="U196" s="647" t="s">
        <v>4983</v>
      </c>
    </row>
    <row r="197" spans="1:21" ht="76.5" hidden="1">
      <c r="A197" s="632">
        <v>196</v>
      </c>
      <c r="B197" s="579" t="s">
        <v>1631</v>
      </c>
      <c r="C197" s="513" t="s">
        <v>5469</v>
      </c>
      <c r="D197" s="513" t="s">
        <v>5556</v>
      </c>
      <c r="E197" s="513" t="s">
        <v>5492</v>
      </c>
      <c r="F197" s="513" t="s">
        <v>5492</v>
      </c>
      <c r="G197" s="513" t="s">
        <v>1632</v>
      </c>
      <c r="H197" s="513" t="s">
        <v>5557</v>
      </c>
      <c r="I197" s="513" t="s">
        <v>4801</v>
      </c>
      <c r="J197" s="645">
        <v>3466</v>
      </c>
      <c r="K197" s="513" t="s">
        <v>4800</v>
      </c>
      <c r="L197" s="513" t="s">
        <v>4797</v>
      </c>
      <c r="M197" s="600" t="s">
        <v>5307</v>
      </c>
      <c r="N197" s="513" t="s">
        <v>5494</v>
      </c>
      <c r="O197" s="517">
        <v>40776</v>
      </c>
      <c r="P197" s="513" t="s">
        <v>5495</v>
      </c>
      <c r="Q197" s="646" t="s">
        <v>5492</v>
      </c>
      <c r="R197" s="646">
        <v>2</v>
      </c>
      <c r="S197" s="647" t="s">
        <v>5558</v>
      </c>
      <c r="T197" s="647">
        <v>0</v>
      </c>
      <c r="U197" s="647" t="s">
        <v>1631</v>
      </c>
    </row>
    <row r="198" spans="1:21" ht="76.5" hidden="1">
      <c r="A198" s="632">
        <v>197</v>
      </c>
      <c r="B198" s="579" t="s">
        <v>1633</v>
      </c>
      <c r="C198" s="513" t="s">
        <v>5469</v>
      </c>
      <c r="D198" s="513" t="s">
        <v>1633</v>
      </c>
      <c r="E198" s="513" t="s">
        <v>5492</v>
      </c>
      <c r="F198" s="513" t="s">
        <v>5492</v>
      </c>
      <c r="G198" s="513" t="s">
        <v>1632</v>
      </c>
      <c r="H198" s="513" t="s">
        <v>5557</v>
      </c>
      <c r="I198" s="513" t="s">
        <v>4801</v>
      </c>
      <c r="J198" s="645">
        <v>3466</v>
      </c>
      <c r="K198" s="513" t="s">
        <v>4800</v>
      </c>
      <c r="L198" s="513" t="s">
        <v>4797</v>
      </c>
      <c r="M198" s="600" t="s">
        <v>5307</v>
      </c>
      <c r="N198" s="513" t="s">
        <v>5494</v>
      </c>
      <c r="O198" s="517">
        <v>40776</v>
      </c>
      <c r="P198" s="513" t="s">
        <v>5495</v>
      </c>
      <c r="Q198" s="646" t="s">
        <v>5492</v>
      </c>
      <c r="R198" s="646">
        <v>2</v>
      </c>
      <c r="S198" s="647" t="s">
        <v>5558</v>
      </c>
      <c r="T198" s="647">
        <v>0</v>
      </c>
      <c r="U198" s="647" t="s">
        <v>1633</v>
      </c>
    </row>
    <row r="199" spans="1:21" ht="76.5">
      <c r="A199" s="632">
        <v>198</v>
      </c>
      <c r="B199" s="579" t="s">
        <v>4984</v>
      </c>
      <c r="C199" s="513" t="s">
        <v>5469</v>
      </c>
      <c r="D199" s="513" t="s">
        <v>5559</v>
      </c>
      <c r="E199" s="513" t="s">
        <v>5492</v>
      </c>
      <c r="F199" s="513" t="s">
        <v>5492</v>
      </c>
      <c r="G199" s="513" t="s">
        <v>5181</v>
      </c>
      <c r="H199" s="513" t="s">
        <v>5560</v>
      </c>
      <c r="I199" s="513" t="s">
        <v>4801</v>
      </c>
      <c r="J199" s="645">
        <v>3469</v>
      </c>
      <c r="K199" s="513" t="s">
        <v>4800</v>
      </c>
      <c r="L199" s="513"/>
      <c r="M199" s="614" t="s">
        <v>5304</v>
      </c>
      <c r="N199" s="513" t="s">
        <v>5494</v>
      </c>
      <c r="O199" s="517">
        <v>40773</v>
      </c>
      <c r="P199" s="513" t="s">
        <v>5495</v>
      </c>
      <c r="Q199" s="646" t="s">
        <v>5492</v>
      </c>
      <c r="R199" s="646">
        <v>21</v>
      </c>
      <c r="S199" s="647">
        <v>0</v>
      </c>
      <c r="T199" s="647">
        <v>0</v>
      </c>
      <c r="U199" s="647" t="s">
        <v>4984</v>
      </c>
    </row>
    <row r="200" spans="1:21" ht="76.5">
      <c r="A200" s="632">
        <v>199</v>
      </c>
      <c r="B200" s="579" t="s">
        <v>4985</v>
      </c>
      <c r="C200" s="513" t="s">
        <v>5469</v>
      </c>
      <c r="D200" s="513" t="s">
        <v>5561</v>
      </c>
      <c r="E200" s="513" t="s">
        <v>5492</v>
      </c>
      <c r="F200" s="513" t="s">
        <v>5492</v>
      </c>
      <c r="G200" s="513" t="s">
        <v>5182</v>
      </c>
      <c r="H200" s="513" t="s">
        <v>5562</v>
      </c>
      <c r="I200" s="513" t="s">
        <v>729</v>
      </c>
      <c r="J200" s="645">
        <v>3485</v>
      </c>
      <c r="K200" s="513" t="s">
        <v>4800</v>
      </c>
      <c r="L200" s="513"/>
      <c r="M200" s="614" t="s">
        <v>5304</v>
      </c>
      <c r="N200" s="513" t="s">
        <v>5494</v>
      </c>
      <c r="O200" s="517">
        <v>40757</v>
      </c>
      <c r="P200" s="513" t="s">
        <v>5495</v>
      </c>
      <c r="Q200" s="646" t="s">
        <v>5492</v>
      </c>
      <c r="R200" s="646">
        <v>30</v>
      </c>
      <c r="S200" s="647">
        <v>0</v>
      </c>
      <c r="T200" s="647">
        <v>0</v>
      </c>
      <c r="U200" s="647" t="s">
        <v>4985</v>
      </c>
    </row>
    <row r="201" spans="1:21" ht="76.5">
      <c r="A201" s="632">
        <v>200</v>
      </c>
      <c r="B201" s="579" t="s">
        <v>4986</v>
      </c>
      <c r="C201" s="513" t="s">
        <v>5469</v>
      </c>
      <c r="D201" s="513" t="s">
        <v>5563</v>
      </c>
      <c r="E201" s="513" t="s">
        <v>5492</v>
      </c>
      <c r="F201" s="513" t="s">
        <v>5492</v>
      </c>
      <c r="G201" s="513" t="s">
        <v>5182</v>
      </c>
      <c r="H201" s="513" t="s">
        <v>5562</v>
      </c>
      <c r="I201" s="513" t="s">
        <v>729</v>
      </c>
      <c r="J201" s="645">
        <v>3485</v>
      </c>
      <c r="K201" s="513" t="s">
        <v>4800</v>
      </c>
      <c r="L201" s="513"/>
      <c r="M201" s="614" t="s">
        <v>5304</v>
      </c>
      <c r="N201" s="513" t="s">
        <v>5494</v>
      </c>
      <c r="O201" s="517">
        <v>40757</v>
      </c>
      <c r="P201" s="513" t="s">
        <v>5495</v>
      </c>
      <c r="Q201" s="646" t="s">
        <v>5492</v>
      </c>
      <c r="R201" s="646">
        <v>30</v>
      </c>
      <c r="S201" s="647">
        <v>0</v>
      </c>
      <c r="T201" s="647">
        <v>0</v>
      </c>
      <c r="U201" s="647" t="s">
        <v>4986</v>
      </c>
    </row>
    <row r="202" spans="1:21" ht="76.5" hidden="1">
      <c r="A202" s="632">
        <v>201</v>
      </c>
      <c r="B202" s="579" t="s">
        <v>4401</v>
      </c>
      <c r="C202" s="513" t="s">
        <v>5478</v>
      </c>
      <c r="D202" s="513" t="s">
        <v>5564</v>
      </c>
      <c r="E202" s="513" t="s">
        <v>5492</v>
      </c>
      <c r="F202" s="513" t="s">
        <v>5492</v>
      </c>
      <c r="G202" s="513" t="s">
        <v>4402</v>
      </c>
      <c r="H202" s="513" t="s">
        <v>5565</v>
      </c>
      <c r="I202" s="513" t="s">
        <v>729</v>
      </c>
      <c r="J202" s="645">
        <v>3591</v>
      </c>
      <c r="K202" s="513" t="s">
        <v>4800</v>
      </c>
      <c r="L202" s="513" t="s">
        <v>4798</v>
      </c>
      <c r="M202" s="600" t="s">
        <v>5307</v>
      </c>
      <c r="N202" s="513" t="s">
        <v>5494</v>
      </c>
      <c r="O202" s="517">
        <v>40651</v>
      </c>
      <c r="P202" s="513" t="s">
        <v>5495</v>
      </c>
      <c r="Q202" s="646" t="s">
        <v>5492</v>
      </c>
      <c r="R202" s="646">
        <v>22</v>
      </c>
      <c r="S202" s="647">
        <v>0</v>
      </c>
      <c r="T202" s="647">
        <v>0</v>
      </c>
      <c r="U202" s="647" t="s">
        <v>4401</v>
      </c>
    </row>
    <row r="203" spans="1:21" ht="76.5" hidden="1">
      <c r="A203" s="632">
        <v>202</v>
      </c>
      <c r="B203" s="579" t="s">
        <v>4399</v>
      </c>
      <c r="C203" s="513" t="s">
        <v>5478</v>
      </c>
      <c r="D203" s="513" t="s">
        <v>5566</v>
      </c>
      <c r="E203" s="513" t="s">
        <v>5492</v>
      </c>
      <c r="F203" s="513" t="s">
        <v>5492</v>
      </c>
      <c r="G203" s="513" t="s">
        <v>4400</v>
      </c>
      <c r="H203" s="513" t="s">
        <v>5567</v>
      </c>
      <c r="I203" s="513" t="s">
        <v>729</v>
      </c>
      <c r="J203" s="645">
        <v>3600</v>
      </c>
      <c r="K203" s="513" t="s">
        <v>4800</v>
      </c>
      <c r="L203" s="513" t="s">
        <v>4798</v>
      </c>
      <c r="M203" s="600" t="s">
        <v>5307</v>
      </c>
      <c r="N203" s="513" t="s">
        <v>5494</v>
      </c>
      <c r="O203" s="517">
        <v>40642</v>
      </c>
      <c r="P203" s="513" t="s">
        <v>5495</v>
      </c>
      <c r="Q203" s="646" t="s">
        <v>5492</v>
      </c>
      <c r="R203" s="646">
        <v>22</v>
      </c>
      <c r="S203" s="647">
        <v>0</v>
      </c>
      <c r="T203" s="647">
        <v>0</v>
      </c>
      <c r="U203" s="647" t="s">
        <v>4399</v>
      </c>
    </row>
    <row r="204" spans="1:21" ht="76.5">
      <c r="A204" s="632">
        <v>203</v>
      </c>
      <c r="B204" s="579" t="s">
        <v>4987</v>
      </c>
      <c r="C204" s="513" t="s">
        <v>5325</v>
      </c>
      <c r="D204" s="513" t="s">
        <v>5568</v>
      </c>
      <c r="E204" s="513" t="s">
        <v>5492</v>
      </c>
      <c r="F204" s="513" t="s">
        <v>5492</v>
      </c>
      <c r="G204" s="513" t="s">
        <v>5183</v>
      </c>
      <c r="H204" s="513" t="s">
        <v>5569</v>
      </c>
      <c r="I204" s="513" t="s">
        <v>729</v>
      </c>
      <c r="J204" s="645">
        <v>3765</v>
      </c>
      <c r="K204" s="513" t="s">
        <v>4800</v>
      </c>
      <c r="L204" s="513"/>
      <c r="M204" s="614" t="s">
        <v>5304</v>
      </c>
      <c r="N204" s="513" t="s">
        <v>5494</v>
      </c>
      <c r="O204" s="517">
        <v>40477</v>
      </c>
      <c r="P204" s="513" t="s">
        <v>5495</v>
      </c>
      <c r="Q204" s="646" t="s">
        <v>5492</v>
      </c>
      <c r="R204" s="646">
        <v>28</v>
      </c>
      <c r="S204" s="647">
        <v>0</v>
      </c>
      <c r="T204" s="647">
        <v>0</v>
      </c>
      <c r="U204" s="647" t="s">
        <v>4987</v>
      </c>
    </row>
    <row r="205" spans="1:21" ht="76.5">
      <c r="A205" s="632">
        <v>204</v>
      </c>
      <c r="B205" s="579" t="s">
        <v>4988</v>
      </c>
      <c r="C205" s="513" t="s">
        <v>5325</v>
      </c>
      <c r="D205" s="513" t="s">
        <v>5570</v>
      </c>
      <c r="E205" s="513" t="s">
        <v>5492</v>
      </c>
      <c r="F205" s="513" t="s">
        <v>5492</v>
      </c>
      <c r="G205" s="513" t="s">
        <v>5183</v>
      </c>
      <c r="H205" s="513" t="s">
        <v>5569</v>
      </c>
      <c r="I205" s="513" t="s">
        <v>729</v>
      </c>
      <c r="J205" s="645">
        <v>3765</v>
      </c>
      <c r="K205" s="513" t="s">
        <v>4800</v>
      </c>
      <c r="L205" s="513"/>
      <c r="M205" s="614" t="s">
        <v>5304</v>
      </c>
      <c r="N205" s="513" t="s">
        <v>5494</v>
      </c>
      <c r="O205" s="517">
        <v>40477</v>
      </c>
      <c r="P205" s="513" t="s">
        <v>5495</v>
      </c>
      <c r="Q205" s="646" t="s">
        <v>5492</v>
      </c>
      <c r="R205" s="646">
        <v>29</v>
      </c>
      <c r="S205" s="647">
        <v>0</v>
      </c>
      <c r="T205" s="647">
        <v>0</v>
      </c>
      <c r="U205" s="647" t="s">
        <v>4988</v>
      </c>
    </row>
    <row r="206" spans="1:21" ht="76.5">
      <c r="A206" s="632">
        <v>205</v>
      </c>
      <c r="B206" s="579" t="s">
        <v>4989</v>
      </c>
      <c r="C206" s="513" t="s">
        <v>5325</v>
      </c>
      <c r="D206" s="513" t="s">
        <v>5571</v>
      </c>
      <c r="E206" s="513" t="s">
        <v>5492</v>
      </c>
      <c r="F206" s="513" t="s">
        <v>5492</v>
      </c>
      <c r="G206" s="513" t="s">
        <v>5183</v>
      </c>
      <c r="H206" s="513" t="s">
        <v>5569</v>
      </c>
      <c r="I206" s="513" t="s">
        <v>729</v>
      </c>
      <c r="J206" s="645">
        <v>3765</v>
      </c>
      <c r="K206" s="513" t="s">
        <v>4800</v>
      </c>
      <c r="L206" s="513"/>
      <c r="M206" s="614" t="s">
        <v>5304</v>
      </c>
      <c r="N206" s="513" t="s">
        <v>5494</v>
      </c>
      <c r="O206" s="517">
        <v>40477</v>
      </c>
      <c r="P206" s="513" t="s">
        <v>5495</v>
      </c>
      <c r="Q206" s="646" t="s">
        <v>5492</v>
      </c>
      <c r="R206" s="646">
        <v>30</v>
      </c>
      <c r="S206" s="647">
        <v>0</v>
      </c>
      <c r="T206" s="647">
        <v>0</v>
      </c>
      <c r="U206" s="647" t="s">
        <v>4989</v>
      </c>
    </row>
    <row r="207" spans="1:21" ht="76.5">
      <c r="A207" s="632">
        <v>206</v>
      </c>
      <c r="B207" s="579" t="s">
        <v>4990</v>
      </c>
      <c r="C207" s="513" t="s">
        <v>5350</v>
      </c>
      <c r="D207" s="513" t="s">
        <v>5572</v>
      </c>
      <c r="E207" s="513" t="s">
        <v>5492</v>
      </c>
      <c r="F207" s="513" t="s">
        <v>5492</v>
      </c>
      <c r="G207" s="513" t="s">
        <v>5184</v>
      </c>
      <c r="H207" s="513" t="s">
        <v>5573</v>
      </c>
      <c r="I207" s="513" t="s">
        <v>5290</v>
      </c>
      <c r="J207" s="645">
        <v>3954</v>
      </c>
      <c r="K207" s="513" t="s">
        <v>4800</v>
      </c>
      <c r="L207" s="513"/>
      <c r="M207" s="614" t="s">
        <v>5304</v>
      </c>
      <c r="N207" s="513" t="s">
        <v>5494</v>
      </c>
      <c r="O207" s="517">
        <v>40288</v>
      </c>
      <c r="P207" s="513" t="s">
        <v>5495</v>
      </c>
      <c r="Q207" s="646" t="s">
        <v>5492</v>
      </c>
      <c r="R207" s="646">
        <v>15</v>
      </c>
      <c r="S207" s="647">
        <v>0</v>
      </c>
      <c r="T207" s="647">
        <v>0</v>
      </c>
      <c r="U207" s="647" t="s">
        <v>4990</v>
      </c>
    </row>
    <row r="208" spans="1:21" ht="127.5">
      <c r="A208" s="632">
        <v>207</v>
      </c>
      <c r="B208" s="579" t="s">
        <v>4991</v>
      </c>
      <c r="C208" s="599" t="s">
        <v>5574</v>
      </c>
      <c r="D208" s="513" t="str">
        <f>VLOOKUP(B208,[2]Recovered_Sheet1!$B$10:$I$3100,8,0)</f>
        <v>150054767-KD</v>
      </c>
      <c r="E208" s="599" t="s">
        <v>5575</v>
      </c>
      <c r="F208" s="599" t="s">
        <v>5576</v>
      </c>
      <c r="G208" s="599" t="s">
        <v>5185</v>
      </c>
      <c r="H208" s="599" t="s">
        <v>5577</v>
      </c>
      <c r="I208" s="599" t="s">
        <v>5291</v>
      </c>
      <c r="J208" s="513" t="e">
        <f ca="1">DATEDIF(#REF!,NOW(),"d")</f>
        <v>#REF!</v>
      </c>
      <c r="K208" s="513" t="s">
        <v>5578</v>
      </c>
      <c r="L208" s="513"/>
      <c r="M208" s="614" t="s">
        <v>5304</v>
      </c>
      <c r="N208" s="513" t="s">
        <v>5494</v>
      </c>
      <c r="O208" s="609">
        <v>38738</v>
      </c>
      <c r="P208" s="513"/>
    </row>
    <row r="209" spans="1:16" ht="153">
      <c r="A209" s="632">
        <v>208</v>
      </c>
      <c r="B209" s="579" t="s">
        <v>4992</v>
      </c>
      <c r="C209" s="599" t="s">
        <v>5574</v>
      </c>
      <c r="D209" s="513" t="str">
        <f>VLOOKUP(B209,[2]Recovered_Sheet1!$B$10:$I$3100,8,0)</f>
        <v>150054718-KD</v>
      </c>
      <c r="E209" s="599" t="s">
        <v>5579</v>
      </c>
      <c r="F209" s="599" t="s">
        <v>5580</v>
      </c>
      <c r="G209" s="599" t="s">
        <v>5186</v>
      </c>
      <c r="H209" s="599" t="s">
        <v>5581</v>
      </c>
      <c r="I209" s="599" t="s">
        <v>908</v>
      </c>
      <c r="J209" s="513" t="e">
        <f ca="1">DATEDIF(#REF!,NOW(),"d")</f>
        <v>#REF!</v>
      </c>
      <c r="K209" s="513" t="s">
        <v>5578</v>
      </c>
      <c r="L209" s="513"/>
      <c r="M209" s="614" t="s">
        <v>5304</v>
      </c>
      <c r="N209" s="513" t="s">
        <v>5494</v>
      </c>
      <c r="O209" s="609">
        <v>38990</v>
      </c>
      <c r="P209" s="513"/>
    </row>
    <row r="210" spans="1:16" ht="153">
      <c r="A210" s="632">
        <v>209</v>
      </c>
      <c r="B210" s="579" t="s">
        <v>4993</v>
      </c>
      <c r="C210" s="599" t="s">
        <v>5444</v>
      </c>
      <c r="D210" s="513" t="str">
        <f>VLOOKUP(B210,[2]Recovered_Sheet1!$B$10:$I$3100,8,0)</f>
        <v>150054719-KD</v>
      </c>
      <c r="E210" s="599" t="s">
        <v>5579</v>
      </c>
      <c r="F210" s="599" t="s">
        <v>5580</v>
      </c>
      <c r="G210" s="599" t="s">
        <v>5187</v>
      </c>
      <c r="H210" s="599" t="s">
        <v>5582</v>
      </c>
      <c r="I210" s="599" t="s">
        <v>908</v>
      </c>
      <c r="J210" s="513" t="e">
        <f ca="1">DATEDIF(#REF!,NOW(),"d")</f>
        <v>#REF!</v>
      </c>
      <c r="K210" s="513" t="s">
        <v>5578</v>
      </c>
      <c r="L210" s="513"/>
      <c r="M210" s="614" t="s">
        <v>5304</v>
      </c>
      <c r="N210" s="513" t="s">
        <v>5494</v>
      </c>
      <c r="O210" s="609">
        <v>39186</v>
      </c>
      <c r="P210" s="513"/>
    </row>
    <row r="211" spans="1:16" ht="229.5">
      <c r="A211" s="632">
        <v>210</v>
      </c>
      <c r="B211" s="579" t="s">
        <v>4994</v>
      </c>
      <c r="C211" s="599" t="s">
        <v>5444</v>
      </c>
      <c r="D211" s="513" t="str">
        <f>VLOOKUP(B211,[2]Recovered_Sheet1!$B$10:$I$3100,8,0)</f>
        <v>150054768-KD</v>
      </c>
      <c r="E211" s="599" t="s">
        <v>5583</v>
      </c>
      <c r="F211" s="599" t="s">
        <v>5584</v>
      </c>
      <c r="G211" s="599" t="s">
        <v>5188</v>
      </c>
      <c r="H211" s="599" t="s">
        <v>5585</v>
      </c>
      <c r="I211" s="599" t="s">
        <v>1646</v>
      </c>
      <c r="J211" s="513" t="e">
        <f ca="1">DATEDIF(#REF!,NOW(),"d")</f>
        <v>#REF!</v>
      </c>
      <c r="K211" s="513" t="s">
        <v>5578</v>
      </c>
      <c r="L211" s="513"/>
      <c r="M211" s="614" t="s">
        <v>5304</v>
      </c>
      <c r="N211" s="513" t="s">
        <v>5494</v>
      </c>
      <c r="O211" s="609">
        <v>39238</v>
      </c>
      <c r="P211" s="513"/>
    </row>
    <row r="212" spans="1:16" ht="229.5" hidden="1">
      <c r="A212" s="632">
        <v>211</v>
      </c>
      <c r="B212" s="579" t="s">
        <v>1647</v>
      </c>
      <c r="C212" s="599" t="s">
        <v>5463</v>
      </c>
      <c r="D212" s="513" t="str">
        <f>VLOOKUP(B212,[2]Recovered_Sheet1!$B$10:$I$3100,8,0)</f>
        <v>H19.0018074-KH</v>
      </c>
      <c r="E212" s="599" t="s">
        <v>5586</v>
      </c>
      <c r="F212" s="599" t="s">
        <v>5587</v>
      </c>
      <c r="G212" s="599" t="s">
        <v>1648</v>
      </c>
      <c r="H212" s="599" t="s">
        <v>5588</v>
      </c>
      <c r="I212" s="599" t="s">
        <v>1646</v>
      </c>
      <c r="J212" s="513" t="e">
        <f ca="1">DATEDIF(#REF!,NOW(),"d")</f>
        <v>#REF!</v>
      </c>
      <c r="K212" s="513" t="s">
        <v>5578</v>
      </c>
      <c r="L212" s="513" t="s">
        <v>5352</v>
      </c>
      <c r="M212" s="600" t="s">
        <v>5307</v>
      </c>
      <c r="N212" s="513" t="s">
        <v>5494</v>
      </c>
      <c r="O212" s="609">
        <v>39321</v>
      </c>
      <c r="P212" s="513"/>
    </row>
    <row r="213" spans="1:16" ht="229.5" hidden="1">
      <c r="A213" s="632">
        <v>212</v>
      </c>
      <c r="B213" s="579" t="s">
        <v>1649</v>
      </c>
      <c r="C213" s="599" t="s">
        <v>5463</v>
      </c>
      <c r="D213" s="513" t="str">
        <f>VLOOKUP(B213,[2]Recovered_Sheet1!$B$10:$I$3100,8,0)</f>
        <v>H19.0018073-KH</v>
      </c>
      <c r="E213" s="599" t="s">
        <v>5586</v>
      </c>
      <c r="F213" s="599" t="s">
        <v>5587</v>
      </c>
      <c r="G213" s="599" t="s">
        <v>1648</v>
      </c>
      <c r="H213" s="599" t="s">
        <v>5588</v>
      </c>
      <c r="I213" s="599" t="s">
        <v>1646</v>
      </c>
      <c r="J213" s="513" t="e">
        <f ca="1">DATEDIF(#REF!,NOW(),"d")</f>
        <v>#REF!</v>
      </c>
      <c r="K213" s="513" t="s">
        <v>5578</v>
      </c>
      <c r="L213" s="513" t="s">
        <v>5352</v>
      </c>
      <c r="M213" s="600" t="s">
        <v>5307</v>
      </c>
      <c r="N213" s="513" t="s">
        <v>5494</v>
      </c>
      <c r="O213" s="609">
        <v>39321</v>
      </c>
      <c r="P213" s="513"/>
    </row>
    <row r="214" spans="1:16" ht="229.5" hidden="1">
      <c r="A214" s="632">
        <v>213</v>
      </c>
      <c r="B214" s="579" t="s">
        <v>1650</v>
      </c>
      <c r="C214" s="599" t="s">
        <v>5463</v>
      </c>
      <c r="D214" s="513" t="str">
        <f>VLOOKUP(B214,[2]Recovered_Sheet1!$B$10:$I$3100,8,0)</f>
        <v>H19.0018078-KH</v>
      </c>
      <c r="E214" s="599" t="s">
        <v>5586</v>
      </c>
      <c r="F214" s="599" t="s">
        <v>5587</v>
      </c>
      <c r="G214" s="599" t="s">
        <v>1651</v>
      </c>
      <c r="H214" s="599" t="s">
        <v>5588</v>
      </c>
      <c r="I214" s="599" t="s">
        <v>1646</v>
      </c>
      <c r="J214" s="513" t="e">
        <f ca="1">DATEDIF(#REF!,NOW(),"d")</f>
        <v>#REF!</v>
      </c>
      <c r="K214" s="513" t="s">
        <v>5578</v>
      </c>
      <c r="L214" s="513" t="s">
        <v>5352</v>
      </c>
      <c r="M214" s="600" t="s">
        <v>5307</v>
      </c>
      <c r="N214" s="513" t="s">
        <v>5494</v>
      </c>
      <c r="O214" s="609">
        <v>39321</v>
      </c>
      <c r="P214" s="513"/>
    </row>
    <row r="215" spans="1:16" ht="229.5" hidden="1">
      <c r="A215" s="632">
        <v>214</v>
      </c>
      <c r="B215" s="579" t="s">
        <v>1652</v>
      </c>
      <c r="C215" s="599" t="s">
        <v>5463</v>
      </c>
      <c r="D215" s="513" t="str">
        <f>VLOOKUP(B215,[2]Recovered_Sheet1!$B$10:$I$3100,8,0)</f>
        <v>H19.0018079-KH</v>
      </c>
      <c r="E215" s="599" t="s">
        <v>5586</v>
      </c>
      <c r="F215" s="599" t="s">
        <v>5587</v>
      </c>
      <c r="G215" s="599" t="s">
        <v>1651</v>
      </c>
      <c r="H215" s="599" t="s">
        <v>5588</v>
      </c>
      <c r="I215" s="599" t="s">
        <v>1646</v>
      </c>
      <c r="J215" s="513" t="e">
        <f ca="1">DATEDIF(#REF!,NOW(),"d")</f>
        <v>#REF!</v>
      </c>
      <c r="K215" s="513" t="s">
        <v>5578</v>
      </c>
      <c r="L215" s="513" t="s">
        <v>5352</v>
      </c>
      <c r="M215" s="600" t="s">
        <v>5307</v>
      </c>
      <c r="N215" s="513" t="s">
        <v>5494</v>
      </c>
      <c r="O215" s="609">
        <v>39321</v>
      </c>
      <c r="P215" s="513"/>
    </row>
    <row r="216" spans="1:16" ht="165.75">
      <c r="A216" s="632">
        <v>215</v>
      </c>
      <c r="B216" s="579" t="s">
        <v>4995</v>
      </c>
      <c r="C216" s="599" t="s">
        <v>5444</v>
      </c>
      <c r="D216" s="513" t="str">
        <f>VLOOKUP(B216,[2]Recovered_Sheet1!$B$10:$I$3100,8,0)</f>
        <v>150054769-KD</v>
      </c>
      <c r="E216" s="599" t="s">
        <v>5589</v>
      </c>
      <c r="F216" s="599" t="s">
        <v>5590</v>
      </c>
      <c r="G216" s="599" t="s">
        <v>5189</v>
      </c>
      <c r="H216" s="599" t="s">
        <v>5591</v>
      </c>
      <c r="I216" s="599" t="s">
        <v>1646</v>
      </c>
      <c r="J216" s="513" t="e">
        <f ca="1">DATEDIF(#REF!,NOW(),"d")</f>
        <v>#REF!</v>
      </c>
      <c r="K216" s="513" t="s">
        <v>5578</v>
      </c>
      <c r="L216" s="513"/>
      <c r="M216" s="614" t="s">
        <v>5304</v>
      </c>
      <c r="N216" s="513" t="s">
        <v>5494</v>
      </c>
      <c r="O216" s="609">
        <v>39337</v>
      </c>
      <c r="P216" s="513"/>
    </row>
    <row r="217" spans="1:16" ht="153">
      <c r="A217" s="632">
        <v>216</v>
      </c>
      <c r="B217" s="579" t="s">
        <v>4996</v>
      </c>
      <c r="C217" s="599" t="s">
        <v>5463</v>
      </c>
      <c r="D217" s="513" t="str">
        <f>VLOOKUP(B217,[2]Recovered_Sheet1!$B$10:$I$3100,8,0)</f>
        <v>150054757-KD</v>
      </c>
      <c r="E217" s="599" t="s">
        <v>5592</v>
      </c>
      <c r="F217" s="599" t="s">
        <v>5593</v>
      </c>
      <c r="G217" s="599" t="s">
        <v>5190</v>
      </c>
      <c r="H217" s="599" t="s">
        <v>5594</v>
      </c>
      <c r="I217" s="599" t="s">
        <v>5292</v>
      </c>
      <c r="J217" s="513" t="e">
        <f ca="1">DATEDIF(#REF!,NOW(),"d")</f>
        <v>#REF!</v>
      </c>
      <c r="K217" s="513" t="s">
        <v>5578</v>
      </c>
      <c r="L217" s="513"/>
      <c r="M217" s="614" t="s">
        <v>5304</v>
      </c>
      <c r="N217" s="513" t="s">
        <v>5494</v>
      </c>
      <c r="O217" s="609">
        <v>39368</v>
      </c>
      <c r="P217" s="513"/>
    </row>
    <row r="218" spans="1:16" ht="229.5">
      <c r="A218" s="632">
        <v>217</v>
      </c>
      <c r="B218" s="579" t="s">
        <v>4997</v>
      </c>
      <c r="C218" s="599" t="s">
        <v>5444</v>
      </c>
      <c r="D218" s="513" t="str">
        <f>VLOOKUP(B218,[2]Recovered_Sheet1!$B$10:$I$3100,8,0)</f>
        <v>150054758-KD</v>
      </c>
      <c r="E218" s="599" t="s">
        <v>5595</v>
      </c>
      <c r="F218" s="599" t="s">
        <v>5596</v>
      </c>
      <c r="G218" s="599" t="s">
        <v>5191</v>
      </c>
      <c r="H218" s="599" t="s">
        <v>5597</v>
      </c>
      <c r="I218" s="599" t="s">
        <v>5293</v>
      </c>
      <c r="J218" s="513" t="e">
        <f ca="1">DATEDIF(#REF!,NOW(),"d")</f>
        <v>#REF!</v>
      </c>
      <c r="K218" s="513" t="s">
        <v>5578</v>
      </c>
      <c r="L218" s="513"/>
      <c r="M218" s="614" t="s">
        <v>5304</v>
      </c>
      <c r="N218" s="513" t="s">
        <v>5494</v>
      </c>
      <c r="O218" s="609">
        <v>39707</v>
      </c>
      <c r="P218" s="513"/>
    </row>
    <row r="219" spans="1:16" ht="153">
      <c r="A219" s="632">
        <v>218</v>
      </c>
      <c r="B219" s="579" t="s">
        <v>4998</v>
      </c>
      <c r="C219" s="599" t="s">
        <v>5453</v>
      </c>
      <c r="D219" s="513" t="str">
        <f>VLOOKUP(B219,[2]Recovered_Sheet1!$B$10:$I$3100,8,0)</f>
        <v>150054751-KD</v>
      </c>
      <c r="E219" s="599" t="s">
        <v>5598</v>
      </c>
      <c r="F219" s="599" t="s">
        <v>5599</v>
      </c>
      <c r="G219" s="599" t="s">
        <v>5192</v>
      </c>
      <c r="H219" s="599" t="s">
        <v>5600</v>
      </c>
      <c r="I219" s="599" t="s">
        <v>4801</v>
      </c>
      <c r="J219" s="513" t="e">
        <f ca="1">DATEDIF(#REF!,NOW(),"d")</f>
        <v>#REF!</v>
      </c>
      <c r="K219" s="513" t="s">
        <v>5578</v>
      </c>
      <c r="L219" s="513"/>
      <c r="M219" s="614" t="s">
        <v>5304</v>
      </c>
      <c r="N219" s="513" t="s">
        <v>5494</v>
      </c>
      <c r="O219" s="609">
        <v>39733</v>
      </c>
      <c r="P219" s="513"/>
    </row>
    <row r="220" spans="1:16" ht="38.25">
      <c r="A220" s="632">
        <v>219</v>
      </c>
      <c r="B220" s="579" t="s">
        <v>4999</v>
      </c>
      <c r="C220" s="599" t="s">
        <v>5453</v>
      </c>
      <c r="D220" s="513" t="str">
        <f>VLOOKUP(B220,[2]Recovered_Sheet1!$B$10:$I$3100,8,0)</f>
        <v>150054752-KD</v>
      </c>
      <c r="E220" s="599"/>
      <c r="F220" s="599"/>
      <c r="G220" s="599" t="s">
        <v>5192</v>
      </c>
      <c r="H220" s="599" t="s">
        <v>5600</v>
      </c>
      <c r="I220" s="599" t="s">
        <v>4801</v>
      </c>
      <c r="J220" s="513" t="e">
        <f ca="1">DATEDIF(#REF!,NOW(),"d")</f>
        <v>#REF!</v>
      </c>
      <c r="K220" s="513" t="s">
        <v>5578</v>
      </c>
      <c r="L220" s="513"/>
      <c r="M220" s="614" t="s">
        <v>5304</v>
      </c>
      <c r="N220" s="513" t="s">
        <v>5494</v>
      </c>
      <c r="O220" s="609">
        <v>39733</v>
      </c>
      <c r="P220" s="513"/>
    </row>
    <row r="221" spans="1:16" ht="267.75">
      <c r="A221" s="632">
        <v>220</v>
      </c>
      <c r="B221" s="579" t="s">
        <v>5000</v>
      </c>
      <c r="C221" s="599" t="s">
        <v>5444</v>
      </c>
      <c r="D221" s="513" t="str">
        <f>VLOOKUP(B221,[2]Recovered_Sheet1!$B$10:$I$3100,8,0)</f>
        <v>150054755-KD</v>
      </c>
      <c r="E221" s="599" t="s">
        <v>5601</v>
      </c>
      <c r="F221" s="599" t="s">
        <v>5602</v>
      </c>
      <c r="G221" s="599" t="s">
        <v>5193</v>
      </c>
      <c r="H221" s="599" t="s">
        <v>5603</v>
      </c>
      <c r="I221" s="599" t="s">
        <v>5294</v>
      </c>
      <c r="J221" s="513" t="e">
        <f ca="1">DATEDIF(#REF!,NOW(),"d")</f>
        <v>#REF!</v>
      </c>
      <c r="K221" s="513" t="s">
        <v>5578</v>
      </c>
      <c r="L221" s="513"/>
      <c r="M221" s="614" t="s">
        <v>5304</v>
      </c>
      <c r="N221" s="513" t="s">
        <v>5494</v>
      </c>
      <c r="O221" s="609">
        <v>39737</v>
      </c>
      <c r="P221" s="513"/>
    </row>
    <row r="222" spans="1:16" ht="204">
      <c r="A222" s="632">
        <v>221</v>
      </c>
      <c r="B222" s="579" t="s">
        <v>5001</v>
      </c>
      <c r="C222" s="599" t="s">
        <v>5463</v>
      </c>
      <c r="D222" s="513" t="str">
        <f>VLOOKUP(B222,[2]Recovered_Sheet1!$B$10:$I$3100,8,0)</f>
        <v>487387</v>
      </c>
      <c r="E222" s="599" t="s">
        <v>5604</v>
      </c>
      <c r="F222" s="599" t="s">
        <v>5605</v>
      </c>
      <c r="G222" s="599" t="s">
        <v>5194</v>
      </c>
      <c r="H222" s="599" t="s">
        <v>5606</v>
      </c>
      <c r="I222" s="599" t="s">
        <v>5295</v>
      </c>
      <c r="J222" s="513" t="e">
        <f ca="1">DATEDIF(#REF!,NOW(),"d")</f>
        <v>#REF!</v>
      </c>
      <c r="K222" s="513" t="s">
        <v>5578</v>
      </c>
      <c r="L222" s="591" t="s">
        <v>5333</v>
      </c>
      <c r="M222" s="591" t="s">
        <v>5305</v>
      </c>
      <c r="N222" s="513" t="s">
        <v>5494</v>
      </c>
      <c r="O222" s="609">
        <v>39794</v>
      </c>
      <c r="P222" s="513"/>
    </row>
    <row r="223" spans="1:16" ht="204">
      <c r="A223" s="632">
        <v>222</v>
      </c>
      <c r="B223" s="579" t="s">
        <v>5002</v>
      </c>
      <c r="C223" s="599" t="s">
        <v>5463</v>
      </c>
      <c r="D223" s="513" t="str">
        <f>VLOOKUP(B223,[2]Recovered_Sheet1!$B$10:$I$3100,8,0)</f>
        <v>487390</v>
      </c>
      <c r="E223" s="599" t="s">
        <v>5604</v>
      </c>
      <c r="F223" s="599" t="s">
        <v>5605</v>
      </c>
      <c r="G223" s="599" t="s">
        <v>5194</v>
      </c>
      <c r="H223" s="599" t="s">
        <v>5606</v>
      </c>
      <c r="I223" s="599" t="s">
        <v>5295</v>
      </c>
      <c r="J223" s="513" t="e">
        <f ca="1">DATEDIF(#REF!,NOW(),"d")</f>
        <v>#REF!</v>
      </c>
      <c r="K223" s="513" t="s">
        <v>5578</v>
      </c>
      <c r="L223" s="591" t="s">
        <v>5333</v>
      </c>
      <c r="M223" s="591" t="s">
        <v>5305</v>
      </c>
      <c r="N223" s="513" t="s">
        <v>5494</v>
      </c>
      <c r="O223" s="609">
        <v>39794</v>
      </c>
      <c r="P223" s="513"/>
    </row>
    <row r="224" spans="1:16" ht="204">
      <c r="A224" s="632">
        <v>223</v>
      </c>
      <c r="B224" s="579" t="s">
        <v>5003</v>
      </c>
      <c r="C224" s="599" t="s">
        <v>5463</v>
      </c>
      <c r="D224" s="513" t="str">
        <f>VLOOKUP(B224,[2]Recovered_Sheet1!$B$10:$I$3100,8,0)</f>
        <v>487344</v>
      </c>
      <c r="E224" s="599" t="s">
        <v>5604</v>
      </c>
      <c r="F224" s="599" t="s">
        <v>5605</v>
      </c>
      <c r="G224" s="599" t="s">
        <v>5194</v>
      </c>
      <c r="H224" s="599" t="s">
        <v>5606</v>
      </c>
      <c r="I224" s="599" t="s">
        <v>5295</v>
      </c>
      <c r="J224" s="513" t="e">
        <f ca="1">DATEDIF(#REF!,NOW(),"d")</f>
        <v>#REF!</v>
      </c>
      <c r="K224" s="513" t="s">
        <v>5578</v>
      </c>
      <c r="L224" s="591" t="s">
        <v>5333</v>
      </c>
      <c r="M224" s="591" t="s">
        <v>5305</v>
      </c>
      <c r="N224" s="513" t="s">
        <v>5494</v>
      </c>
      <c r="O224" s="609">
        <v>39794</v>
      </c>
      <c r="P224" s="513"/>
    </row>
    <row r="225" spans="1:16" ht="191.25" hidden="1">
      <c r="A225" s="632">
        <v>224</v>
      </c>
      <c r="B225" s="579" t="s">
        <v>5004</v>
      </c>
      <c r="C225" s="599" t="s">
        <v>5574</v>
      </c>
      <c r="D225" s="513" t="str">
        <f>VLOOKUP(B225,[2]Recovered_Sheet1!$B$10:$I$3100,8,0)</f>
        <v>150054713-KD</v>
      </c>
      <c r="E225" s="599" t="s">
        <v>5607</v>
      </c>
      <c r="F225" s="599" t="s">
        <v>5608</v>
      </c>
      <c r="G225" s="599" t="s">
        <v>5195</v>
      </c>
      <c r="H225" s="599" t="s">
        <v>5609</v>
      </c>
      <c r="I225" s="599" t="s">
        <v>5296</v>
      </c>
      <c r="J225" s="513" t="e">
        <f ca="1">DATEDIF(#REF!,NOW(),"d")</f>
        <v>#REF!</v>
      </c>
      <c r="K225" s="513" t="s">
        <v>5578</v>
      </c>
      <c r="L225" s="513"/>
      <c r="M225" s="600" t="s">
        <v>5306</v>
      </c>
      <c r="N225" s="513" t="s">
        <v>5494</v>
      </c>
      <c r="O225" s="609">
        <v>39808</v>
      </c>
      <c r="P225" s="513"/>
    </row>
    <row r="226" spans="1:16" ht="38.25" hidden="1">
      <c r="A226" s="632">
        <v>225</v>
      </c>
      <c r="B226" s="579" t="s">
        <v>5005</v>
      </c>
      <c r="C226" s="599" t="s">
        <v>5574</v>
      </c>
      <c r="D226" s="513" t="str">
        <f>VLOOKUP(B226,[2]Recovered_Sheet1!$B$10:$I$3100,8,0)</f>
        <v>150054714-KD</v>
      </c>
      <c r="E226" s="599"/>
      <c r="F226" s="599"/>
      <c r="G226" s="599" t="s">
        <v>5195</v>
      </c>
      <c r="H226" s="599" t="s">
        <v>5609</v>
      </c>
      <c r="I226" s="599" t="s">
        <v>5296</v>
      </c>
      <c r="J226" s="513" t="e">
        <f ca="1">DATEDIF(#REF!,NOW(),"d")</f>
        <v>#REF!</v>
      </c>
      <c r="K226" s="513" t="s">
        <v>5578</v>
      </c>
      <c r="L226" s="513"/>
      <c r="M226" s="600" t="s">
        <v>5306</v>
      </c>
      <c r="N226" s="513" t="s">
        <v>5494</v>
      </c>
      <c r="O226" s="609">
        <v>39808</v>
      </c>
      <c r="P226" s="513"/>
    </row>
    <row r="227" spans="1:16" ht="127.5" hidden="1">
      <c r="A227" s="632">
        <v>226</v>
      </c>
      <c r="B227" s="579" t="s">
        <v>5006</v>
      </c>
      <c r="C227" s="599" t="s">
        <v>5444</v>
      </c>
      <c r="D227" s="513" t="str">
        <f>VLOOKUP(B227,[2]Recovered_Sheet1!$B$10:$I$3100,8,0)</f>
        <v>150054755-KD</v>
      </c>
      <c r="E227" s="599" t="s">
        <v>5610</v>
      </c>
      <c r="F227" s="599" t="s">
        <v>5611</v>
      </c>
      <c r="G227" s="599" t="s">
        <v>5196</v>
      </c>
      <c r="H227" s="599" t="s">
        <v>5612</v>
      </c>
      <c r="I227" s="599" t="s">
        <v>5296</v>
      </c>
      <c r="J227" s="513" t="e">
        <f ca="1">DATEDIF(#REF!,NOW(),"d")</f>
        <v>#REF!</v>
      </c>
      <c r="K227" s="513" t="s">
        <v>5578</v>
      </c>
      <c r="L227" s="513"/>
      <c r="M227" s="600" t="s">
        <v>5306</v>
      </c>
      <c r="N227" s="513" t="s">
        <v>5494</v>
      </c>
      <c r="O227" s="609">
        <v>39918</v>
      </c>
      <c r="P227" s="513"/>
    </row>
    <row r="228" spans="1:16" ht="204">
      <c r="A228" s="632">
        <v>227</v>
      </c>
      <c r="B228" s="579" t="s">
        <v>5007</v>
      </c>
      <c r="C228" s="599" t="s">
        <v>5463</v>
      </c>
      <c r="D228" s="513" t="str">
        <f>VLOOKUP(B228,[2]Recovered_Sheet1!$B$10:$I$3100,8,0)</f>
        <v>184334</v>
      </c>
      <c r="E228" s="599" t="s">
        <v>5604</v>
      </c>
      <c r="F228" s="599" t="s">
        <v>5605</v>
      </c>
      <c r="G228" s="599" t="s">
        <v>5197</v>
      </c>
      <c r="H228" s="599" t="s">
        <v>5613</v>
      </c>
      <c r="I228" s="599" t="s">
        <v>5295</v>
      </c>
      <c r="J228" s="513" t="e">
        <f ca="1">DATEDIF(#REF!,NOW(),"d")</f>
        <v>#REF!</v>
      </c>
      <c r="K228" s="513" t="s">
        <v>5578</v>
      </c>
      <c r="L228" s="591" t="s">
        <v>5333</v>
      </c>
      <c r="M228" s="591" t="s">
        <v>5305</v>
      </c>
      <c r="N228" s="513" t="s">
        <v>5494</v>
      </c>
      <c r="O228" s="609">
        <v>39955</v>
      </c>
      <c r="P228" s="513"/>
    </row>
    <row r="229" spans="1:16" ht="204">
      <c r="A229" s="632">
        <v>228</v>
      </c>
      <c r="B229" s="579" t="s">
        <v>5008</v>
      </c>
      <c r="C229" s="599" t="s">
        <v>5444</v>
      </c>
      <c r="D229" s="513" t="str">
        <f>VLOOKUP(B229,[2]Recovered_Sheet1!$B$10:$I$3100,8,0)</f>
        <v>184390</v>
      </c>
      <c r="E229" s="599" t="s">
        <v>5604</v>
      </c>
      <c r="F229" s="599" t="s">
        <v>5605</v>
      </c>
      <c r="G229" s="599" t="s">
        <v>5197</v>
      </c>
      <c r="H229" s="599" t="s">
        <v>5613</v>
      </c>
      <c r="I229" s="599" t="s">
        <v>5295</v>
      </c>
      <c r="J229" s="513" t="e">
        <f ca="1">DATEDIF(#REF!,NOW(),"d")</f>
        <v>#REF!</v>
      </c>
      <c r="K229" s="513" t="s">
        <v>5578</v>
      </c>
      <c r="L229" s="591" t="s">
        <v>5333</v>
      </c>
      <c r="M229" s="591" t="s">
        <v>5305</v>
      </c>
      <c r="N229" s="513" t="s">
        <v>5494</v>
      </c>
      <c r="O229" s="609">
        <v>39955</v>
      </c>
      <c r="P229" s="513"/>
    </row>
    <row r="230" spans="1:16" ht="204">
      <c r="A230" s="632">
        <v>229</v>
      </c>
      <c r="B230" s="579" t="s">
        <v>5009</v>
      </c>
      <c r="C230" s="599" t="s">
        <v>5463</v>
      </c>
      <c r="D230" s="513" t="str">
        <f>VLOOKUP(B230,[2]Recovered_Sheet1!$B$10:$I$3100,8,0)</f>
        <v>184320</v>
      </c>
      <c r="E230" s="599" t="s">
        <v>5604</v>
      </c>
      <c r="F230" s="599" t="s">
        <v>5605</v>
      </c>
      <c r="G230" s="599" t="s">
        <v>5197</v>
      </c>
      <c r="H230" s="599" t="s">
        <v>5613</v>
      </c>
      <c r="I230" s="599" t="s">
        <v>5295</v>
      </c>
      <c r="J230" s="513" t="e">
        <f ca="1">DATEDIF(#REF!,NOW(),"d")</f>
        <v>#REF!</v>
      </c>
      <c r="K230" s="513" t="s">
        <v>5578</v>
      </c>
      <c r="L230" s="591" t="s">
        <v>5333</v>
      </c>
      <c r="M230" s="591" t="s">
        <v>5305</v>
      </c>
      <c r="N230" s="513" t="s">
        <v>5494</v>
      </c>
      <c r="O230" s="609">
        <v>39955</v>
      </c>
      <c r="P230" s="513"/>
    </row>
    <row r="231" spans="1:16" ht="204">
      <c r="A231" s="632">
        <v>230</v>
      </c>
      <c r="B231" s="579" t="s">
        <v>5010</v>
      </c>
      <c r="C231" s="599" t="s">
        <v>5463</v>
      </c>
      <c r="D231" s="513" t="str">
        <f>VLOOKUP(B231,[2]Recovered_Sheet1!$B$10:$I$3100,8,0)</f>
        <v>184296</v>
      </c>
      <c r="E231" s="599" t="s">
        <v>5604</v>
      </c>
      <c r="F231" s="599" t="s">
        <v>5605</v>
      </c>
      <c r="G231" s="599" t="s">
        <v>5197</v>
      </c>
      <c r="H231" s="599" t="s">
        <v>5613</v>
      </c>
      <c r="I231" s="599" t="s">
        <v>5295</v>
      </c>
      <c r="J231" s="513" t="e">
        <f ca="1">DATEDIF(#REF!,NOW(),"d")</f>
        <v>#REF!</v>
      </c>
      <c r="K231" s="513" t="s">
        <v>5578</v>
      </c>
      <c r="L231" s="591" t="s">
        <v>5333</v>
      </c>
      <c r="M231" s="591" t="s">
        <v>5305</v>
      </c>
      <c r="N231" s="513" t="s">
        <v>5494</v>
      </c>
      <c r="O231" s="609">
        <v>39955</v>
      </c>
      <c r="P231" s="513"/>
    </row>
    <row r="232" spans="1:16" ht="204">
      <c r="A232" s="632">
        <v>231</v>
      </c>
      <c r="B232" s="579" t="s">
        <v>5011</v>
      </c>
      <c r="C232" s="599" t="s">
        <v>5463</v>
      </c>
      <c r="D232" s="513" t="str">
        <f>VLOOKUP(B232,[2]Recovered_Sheet1!$B$10:$I$3100,8,0)</f>
        <v>184235</v>
      </c>
      <c r="E232" s="599" t="s">
        <v>5604</v>
      </c>
      <c r="F232" s="599" t="s">
        <v>5605</v>
      </c>
      <c r="G232" s="599" t="s">
        <v>5197</v>
      </c>
      <c r="H232" s="599" t="s">
        <v>5613</v>
      </c>
      <c r="I232" s="599" t="s">
        <v>5295</v>
      </c>
      <c r="J232" s="513" t="e">
        <f ca="1">DATEDIF(#REF!,NOW(),"d")</f>
        <v>#REF!</v>
      </c>
      <c r="K232" s="513" t="s">
        <v>5578</v>
      </c>
      <c r="L232" s="591" t="s">
        <v>5333</v>
      </c>
      <c r="M232" s="591" t="s">
        <v>5305</v>
      </c>
      <c r="N232" s="513" t="s">
        <v>5494</v>
      </c>
      <c r="O232" s="609">
        <v>39955</v>
      </c>
      <c r="P232" s="513"/>
    </row>
    <row r="233" spans="1:16" ht="204">
      <c r="A233" s="632">
        <v>232</v>
      </c>
      <c r="B233" s="579" t="s">
        <v>5012</v>
      </c>
      <c r="C233" s="599" t="s">
        <v>5463</v>
      </c>
      <c r="D233" s="513" t="str">
        <f>VLOOKUP(B233,[2]Recovered_Sheet1!$B$10:$I$3100,8,0)</f>
        <v>184199</v>
      </c>
      <c r="E233" s="599" t="s">
        <v>5604</v>
      </c>
      <c r="F233" s="599" t="s">
        <v>5605</v>
      </c>
      <c r="G233" s="599" t="s">
        <v>5197</v>
      </c>
      <c r="H233" s="599" t="s">
        <v>5613</v>
      </c>
      <c r="I233" s="599" t="s">
        <v>5295</v>
      </c>
      <c r="J233" s="513" t="e">
        <f ca="1">DATEDIF(#REF!,NOW(),"d")</f>
        <v>#REF!</v>
      </c>
      <c r="K233" s="513" t="s">
        <v>5578</v>
      </c>
      <c r="L233" s="591" t="s">
        <v>5333</v>
      </c>
      <c r="M233" s="591" t="s">
        <v>5305</v>
      </c>
      <c r="N233" s="513" t="s">
        <v>5494</v>
      </c>
      <c r="O233" s="609">
        <v>39955</v>
      </c>
      <c r="P233" s="513"/>
    </row>
    <row r="234" spans="1:16" ht="204">
      <c r="A234" s="632">
        <v>233</v>
      </c>
      <c r="B234" s="579" t="s">
        <v>5013</v>
      </c>
      <c r="C234" s="599" t="s">
        <v>5444</v>
      </c>
      <c r="D234" s="513" t="str">
        <f>VLOOKUP(B234,[2]Recovered_Sheet1!$B$10:$I$3100,8,0)</f>
        <v>184232</v>
      </c>
      <c r="E234" s="599" t="s">
        <v>5604</v>
      </c>
      <c r="F234" s="599" t="s">
        <v>5605</v>
      </c>
      <c r="G234" s="599" t="s">
        <v>5197</v>
      </c>
      <c r="H234" s="599" t="s">
        <v>5613</v>
      </c>
      <c r="I234" s="599" t="s">
        <v>5295</v>
      </c>
      <c r="J234" s="513" t="e">
        <f ca="1">DATEDIF(#REF!,NOW(),"d")</f>
        <v>#REF!</v>
      </c>
      <c r="K234" s="513" t="s">
        <v>5578</v>
      </c>
      <c r="L234" s="591" t="s">
        <v>5333</v>
      </c>
      <c r="M234" s="591" t="s">
        <v>5305</v>
      </c>
      <c r="N234" s="513" t="s">
        <v>5494</v>
      </c>
      <c r="O234" s="609">
        <v>39955</v>
      </c>
      <c r="P234" s="513"/>
    </row>
    <row r="235" spans="1:16" ht="204">
      <c r="A235" s="632">
        <v>234</v>
      </c>
      <c r="B235" s="579" t="s">
        <v>5014</v>
      </c>
      <c r="C235" s="599" t="s">
        <v>5463</v>
      </c>
      <c r="D235" s="513" t="str">
        <f>VLOOKUP(B235,[2]Recovered_Sheet1!$B$10:$I$3100,8,0)</f>
        <v>170549</v>
      </c>
      <c r="E235" s="599" t="s">
        <v>5604</v>
      </c>
      <c r="F235" s="599" t="s">
        <v>5605</v>
      </c>
      <c r="G235" s="599" t="s">
        <v>5197</v>
      </c>
      <c r="H235" s="599" t="s">
        <v>5613</v>
      </c>
      <c r="I235" s="599" t="s">
        <v>5295</v>
      </c>
      <c r="J235" s="513" t="e">
        <f ca="1">DATEDIF(#REF!,NOW(),"d")</f>
        <v>#REF!</v>
      </c>
      <c r="K235" s="513" t="s">
        <v>5578</v>
      </c>
      <c r="L235" s="591" t="s">
        <v>5333</v>
      </c>
      <c r="M235" s="591" t="s">
        <v>5305</v>
      </c>
      <c r="N235" s="513" t="s">
        <v>5494</v>
      </c>
      <c r="O235" s="609">
        <v>39955</v>
      </c>
      <c r="P235" s="513"/>
    </row>
    <row r="236" spans="1:16" ht="293.25">
      <c r="A236" s="632">
        <v>235</v>
      </c>
      <c r="B236" s="579" t="s">
        <v>5015</v>
      </c>
      <c r="C236" s="599" t="s">
        <v>5463</v>
      </c>
      <c r="D236" s="513" t="str">
        <f>VLOOKUP(B236,[2]Recovered_Sheet1!$B$10:$I$3100,8,0)</f>
        <v>2157785</v>
      </c>
      <c r="E236" s="599" t="s">
        <v>5614</v>
      </c>
      <c r="F236" s="599" t="s">
        <v>5615</v>
      </c>
      <c r="G236" s="599" t="s">
        <v>5198</v>
      </c>
      <c r="H236" s="599" t="s">
        <v>5616</v>
      </c>
      <c r="I236" s="599" t="s">
        <v>5297</v>
      </c>
      <c r="J236" s="513" t="e">
        <f ca="1">DATEDIF(#REF!,NOW(),"d")</f>
        <v>#REF!</v>
      </c>
      <c r="K236" s="513" t="s">
        <v>5578</v>
      </c>
      <c r="L236" s="591" t="s">
        <v>5333</v>
      </c>
      <c r="M236" s="591" t="s">
        <v>5305</v>
      </c>
      <c r="N236" s="513" t="s">
        <v>5494</v>
      </c>
      <c r="O236" s="609">
        <v>40040</v>
      </c>
      <c r="P236" s="513"/>
    </row>
    <row r="237" spans="1:16" ht="293.25">
      <c r="A237" s="632">
        <v>236</v>
      </c>
      <c r="B237" s="579" t="s">
        <v>5016</v>
      </c>
      <c r="C237" s="599" t="s">
        <v>5463</v>
      </c>
      <c r="D237" s="513" t="str">
        <f>VLOOKUP(B237,[2]Recovered_Sheet1!$B$10:$I$3100,8,0)</f>
        <v>2157678</v>
      </c>
      <c r="E237" s="599" t="s">
        <v>5614</v>
      </c>
      <c r="F237" s="599" t="s">
        <v>5615</v>
      </c>
      <c r="G237" s="599" t="s">
        <v>5198</v>
      </c>
      <c r="H237" s="599" t="s">
        <v>5616</v>
      </c>
      <c r="I237" s="599" t="s">
        <v>5297</v>
      </c>
      <c r="J237" s="513" t="e">
        <f ca="1">DATEDIF(#REF!,NOW(),"d")</f>
        <v>#REF!</v>
      </c>
      <c r="K237" s="513" t="s">
        <v>5578</v>
      </c>
      <c r="L237" s="591" t="s">
        <v>5333</v>
      </c>
      <c r="M237" s="591" t="s">
        <v>5305</v>
      </c>
      <c r="N237" s="513" t="s">
        <v>5494</v>
      </c>
      <c r="O237" s="609">
        <v>40040</v>
      </c>
      <c r="P237" s="513"/>
    </row>
    <row r="238" spans="1:16" ht="293.25">
      <c r="A238" s="632">
        <v>237</v>
      </c>
      <c r="B238" s="579" t="s">
        <v>5017</v>
      </c>
      <c r="C238" s="599" t="s">
        <v>5463</v>
      </c>
      <c r="D238" s="513" t="str">
        <f>VLOOKUP(B238,[2]Recovered_Sheet1!$B$10:$I$3100,8,0)</f>
        <v>2157831</v>
      </c>
      <c r="E238" s="599" t="s">
        <v>5614</v>
      </c>
      <c r="F238" s="599" t="s">
        <v>5615</v>
      </c>
      <c r="G238" s="599" t="s">
        <v>5198</v>
      </c>
      <c r="H238" s="599" t="s">
        <v>5616</v>
      </c>
      <c r="I238" s="599" t="s">
        <v>5297</v>
      </c>
      <c r="J238" s="513" t="e">
        <f ca="1">DATEDIF(#REF!,NOW(),"d")</f>
        <v>#REF!</v>
      </c>
      <c r="K238" s="513" t="s">
        <v>5578</v>
      </c>
      <c r="L238" s="591" t="s">
        <v>5333</v>
      </c>
      <c r="M238" s="591" t="s">
        <v>5305</v>
      </c>
      <c r="N238" s="513" t="s">
        <v>5494</v>
      </c>
      <c r="O238" s="609">
        <v>40040</v>
      </c>
      <c r="P238" s="513"/>
    </row>
    <row r="239" spans="1:16" ht="293.25">
      <c r="A239" s="632">
        <v>238</v>
      </c>
      <c r="B239" s="579" t="s">
        <v>5018</v>
      </c>
      <c r="C239" s="599" t="s">
        <v>5463</v>
      </c>
      <c r="D239" s="513" t="str">
        <f>VLOOKUP(B239,[2]Recovered_Sheet1!$B$10:$I$3100,8,0)</f>
        <v>2157993</v>
      </c>
      <c r="E239" s="599" t="s">
        <v>5614</v>
      </c>
      <c r="F239" s="599" t="s">
        <v>5615</v>
      </c>
      <c r="G239" s="599" t="s">
        <v>5198</v>
      </c>
      <c r="H239" s="599" t="s">
        <v>5616</v>
      </c>
      <c r="I239" s="599" t="s">
        <v>5297</v>
      </c>
      <c r="J239" s="513" t="e">
        <f ca="1">DATEDIF(#REF!,NOW(),"d")</f>
        <v>#REF!</v>
      </c>
      <c r="K239" s="513" t="s">
        <v>5578</v>
      </c>
      <c r="L239" s="591" t="s">
        <v>5333</v>
      </c>
      <c r="M239" s="591" t="s">
        <v>5305</v>
      </c>
      <c r="N239" s="513" t="s">
        <v>5494</v>
      </c>
      <c r="O239" s="609">
        <v>40040</v>
      </c>
      <c r="P239" s="513"/>
    </row>
    <row r="240" spans="1:16" ht="293.25">
      <c r="A240" s="632">
        <v>239</v>
      </c>
      <c r="B240" s="579" t="s">
        <v>5019</v>
      </c>
      <c r="C240" s="599" t="s">
        <v>5463</v>
      </c>
      <c r="D240" s="513" t="str">
        <f>VLOOKUP(B240,[2]Recovered_Sheet1!$B$10:$I$3100,8,0)</f>
        <v>2157671</v>
      </c>
      <c r="E240" s="599" t="s">
        <v>5614</v>
      </c>
      <c r="F240" s="599" t="s">
        <v>5615</v>
      </c>
      <c r="G240" s="599" t="s">
        <v>5198</v>
      </c>
      <c r="H240" s="599" t="s">
        <v>5616</v>
      </c>
      <c r="I240" s="599" t="s">
        <v>5297</v>
      </c>
      <c r="J240" s="513" t="e">
        <f ca="1">DATEDIF(#REF!,NOW(),"d")</f>
        <v>#REF!</v>
      </c>
      <c r="K240" s="513" t="s">
        <v>5578</v>
      </c>
      <c r="L240" s="591" t="s">
        <v>5333</v>
      </c>
      <c r="M240" s="591" t="s">
        <v>5305</v>
      </c>
      <c r="N240" s="513" t="s">
        <v>5494</v>
      </c>
      <c r="O240" s="609">
        <v>40040</v>
      </c>
      <c r="P240" s="513"/>
    </row>
    <row r="241" spans="1:16" ht="293.25">
      <c r="A241" s="632">
        <v>240</v>
      </c>
      <c r="B241" s="579" t="s">
        <v>5020</v>
      </c>
      <c r="C241" s="599" t="s">
        <v>5463</v>
      </c>
      <c r="D241" s="513" t="str">
        <f>VLOOKUP(B241,[2]Recovered_Sheet1!$B$10:$I$3100,8,0)</f>
        <v>2157727</v>
      </c>
      <c r="E241" s="599" t="s">
        <v>5614</v>
      </c>
      <c r="F241" s="599" t="s">
        <v>5615</v>
      </c>
      <c r="G241" s="599" t="s">
        <v>5198</v>
      </c>
      <c r="H241" s="599" t="s">
        <v>5616</v>
      </c>
      <c r="I241" s="599" t="s">
        <v>5297</v>
      </c>
      <c r="J241" s="513" t="e">
        <f ca="1">DATEDIF(#REF!,NOW(),"d")</f>
        <v>#REF!</v>
      </c>
      <c r="K241" s="513" t="s">
        <v>5578</v>
      </c>
      <c r="L241" s="591" t="s">
        <v>5333</v>
      </c>
      <c r="M241" s="591" t="s">
        <v>5305</v>
      </c>
      <c r="N241" s="513" t="s">
        <v>5494</v>
      </c>
      <c r="O241" s="609">
        <v>40040</v>
      </c>
      <c r="P241" s="513"/>
    </row>
    <row r="242" spans="1:16" ht="293.25">
      <c r="A242" s="632">
        <v>241</v>
      </c>
      <c r="B242" s="579" t="s">
        <v>5021</v>
      </c>
      <c r="C242" s="599" t="s">
        <v>5463</v>
      </c>
      <c r="D242" s="513" t="str">
        <f>VLOOKUP(B242,[2]Recovered_Sheet1!$B$10:$I$3100,8,0)</f>
        <v>2157685</v>
      </c>
      <c r="E242" s="599" t="s">
        <v>5614</v>
      </c>
      <c r="F242" s="599" t="s">
        <v>5615</v>
      </c>
      <c r="G242" s="599" t="s">
        <v>5198</v>
      </c>
      <c r="H242" s="599" t="s">
        <v>5616</v>
      </c>
      <c r="I242" s="599" t="s">
        <v>5297</v>
      </c>
      <c r="J242" s="513" t="e">
        <f ca="1">DATEDIF(#REF!,NOW(),"d")</f>
        <v>#REF!</v>
      </c>
      <c r="K242" s="513" t="s">
        <v>5578</v>
      </c>
      <c r="L242" s="591" t="s">
        <v>5333</v>
      </c>
      <c r="M242" s="591" t="s">
        <v>5305</v>
      </c>
      <c r="N242" s="513" t="s">
        <v>5494</v>
      </c>
      <c r="O242" s="609">
        <v>40040</v>
      </c>
      <c r="P242" s="513"/>
    </row>
    <row r="243" spans="1:16" ht="293.25">
      <c r="A243" s="632">
        <v>242</v>
      </c>
      <c r="B243" s="579" t="s">
        <v>5022</v>
      </c>
      <c r="C243" s="599" t="s">
        <v>5463</v>
      </c>
      <c r="D243" s="513" t="str">
        <f>VLOOKUP(B243,[2]Recovered_Sheet1!$B$10:$I$3100,8,0)</f>
        <v>2157995</v>
      </c>
      <c r="E243" s="599" t="s">
        <v>5614</v>
      </c>
      <c r="F243" s="599" t="s">
        <v>5615</v>
      </c>
      <c r="G243" s="599" t="s">
        <v>5198</v>
      </c>
      <c r="H243" s="599" t="s">
        <v>5616</v>
      </c>
      <c r="I243" s="599" t="s">
        <v>5297</v>
      </c>
      <c r="J243" s="513" t="e">
        <f ca="1">DATEDIF(#REF!,NOW(),"d")</f>
        <v>#REF!</v>
      </c>
      <c r="K243" s="513" t="s">
        <v>5578</v>
      </c>
      <c r="L243" s="591" t="s">
        <v>5333</v>
      </c>
      <c r="M243" s="591" t="s">
        <v>5305</v>
      </c>
      <c r="N243" s="513" t="s">
        <v>5494</v>
      </c>
      <c r="O243" s="609">
        <v>40040</v>
      </c>
      <c r="P243" s="513"/>
    </row>
    <row r="244" spans="1:16" ht="293.25">
      <c r="A244" s="632">
        <v>243</v>
      </c>
      <c r="B244" s="579" t="s">
        <v>5023</v>
      </c>
      <c r="C244" s="599" t="s">
        <v>5463</v>
      </c>
      <c r="D244" s="513" t="str">
        <f>VLOOKUP(B244,[2]Recovered_Sheet1!$B$10:$I$3100,8,0)</f>
        <v>2157987</v>
      </c>
      <c r="E244" s="599" t="s">
        <v>5614</v>
      </c>
      <c r="F244" s="599" t="s">
        <v>5615</v>
      </c>
      <c r="G244" s="599" t="s">
        <v>5198</v>
      </c>
      <c r="H244" s="599" t="s">
        <v>5616</v>
      </c>
      <c r="I244" s="599" t="s">
        <v>5297</v>
      </c>
      <c r="J244" s="513" t="e">
        <f ca="1">DATEDIF(#REF!,NOW(),"d")</f>
        <v>#REF!</v>
      </c>
      <c r="K244" s="513" t="s">
        <v>5578</v>
      </c>
      <c r="L244" s="591" t="s">
        <v>5333</v>
      </c>
      <c r="M244" s="591" t="s">
        <v>5305</v>
      </c>
      <c r="N244" s="513" t="s">
        <v>5494</v>
      </c>
      <c r="O244" s="609">
        <v>40040</v>
      </c>
      <c r="P244" s="513"/>
    </row>
    <row r="245" spans="1:16" ht="242.25">
      <c r="A245" s="632">
        <v>244</v>
      </c>
      <c r="B245" s="579" t="s">
        <v>5024</v>
      </c>
      <c r="C245" s="599" t="s">
        <v>5463</v>
      </c>
      <c r="D245" s="513" t="str">
        <f>VLOOKUP(B245,[2]Recovered_Sheet1!$B$10:$I$3100,8,0)</f>
        <v>0620923</v>
      </c>
      <c r="E245" s="599" t="s">
        <v>5617</v>
      </c>
      <c r="F245" s="599" t="s">
        <v>5618</v>
      </c>
      <c r="G245" s="599" t="s">
        <v>5199</v>
      </c>
      <c r="H245" s="599" t="s">
        <v>5619</v>
      </c>
      <c r="I245" s="599" t="s">
        <v>5293</v>
      </c>
      <c r="J245" s="513" t="e">
        <f ca="1">DATEDIF(#REF!,NOW(),"d")</f>
        <v>#REF!</v>
      </c>
      <c r="K245" s="513" t="s">
        <v>5578</v>
      </c>
      <c r="L245" s="591" t="s">
        <v>5333</v>
      </c>
      <c r="M245" s="591" t="s">
        <v>5305</v>
      </c>
      <c r="N245" s="513" t="s">
        <v>5494</v>
      </c>
      <c r="O245" s="609">
        <v>40164</v>
      </c>
      <c r="P245" s="513"/>
    </row>
    <row r="246" spans="1:16" ht="242.25">
      <c r="A246" s="632">
        <v>245</v>
      </c>
      <c r="B246" s="579" t="s">
        <v>5025</v>
      </c>
      <c r="C246" s="599" t="s">
        <v>5463</v>
      </c>
      <c r="D246" s="513" t="str">
        <f>VLOOKUP(B246,[2]Recovered_Sheet1!$B$10:$I$3100,8,0)</f>
        <v>0620906</v>
      </c>
      <c r="E246" s="599" t="s">
        <v>5617</v>
      </c>
      <c r="F246" s="599" t="s">
        <v>5618</v>
      </c>
      <c r="G246" s="599" t="s">
        <v>5199</v>
      </c>
      <c r="H246" s="599" t="s">
        <v>5619</v>
      </c>
      <c r="I246" s="599" t="s">
        <v>5293</v>
      </c>
      <c r="J246" s="513" t="e">
        <f ca="1">DATEDIF(#REF!,NOW(),"d")</f>
        <v>#REF!</v>
      </c>
      <c r="K246" s="513" t="s">
        <v>5578</v>
      </c>
      <c r="L246" s="591" t="s">
        <v>5333</v>
      </c>
      <c r="M246" s="591" t="s">
        <v>5305</v>
      </c>
      <c r="N246" s="513" t="s">
        <v>5494</v>
      </c>
      <c r="O246" s="609">
        <v>40164</v>
      </c>
      <c r="P246" s="513"/>
    </row>
    <row r="247" spans="1:16" ht="242.25">
      <c r="A247" s="632">
        <v>246</v>
      </c>
      <c r="B247" s="579" t="s">
        <v>5026</v>
      </c>
      <c r="C247" s="599" t="s">
        <v>5463</v>
      </c>
      <c r="D247" s="513" t="str">
        <f>VLOOKUP(B247,[2]Recovered_Sheet1!$B$10:$I$3100,8,0)</f>
        <v>0620903</v>
      </c>
      <c r="E247" s="599" t="s">
        <v>5617</v>
      </c>
      <c r="F247" s="599" t="s">
        <v>5618</v>
      </c>
      <c r="G247" s="599" t="s">
        <v>5199</v>
      </c>
      <c r="H247" s="599" t="s">
        <v>5619</v>
      </c>
      <c r="I247" s="599" t="s">
        <v>5293</v>
      </c>
      <c r="J247" s="513" t="e">
        <f ca="1">DATEDIF(#REF!,NOW(),"d")</f>
        <v>#REF!</v>
      </c>
      <c r="K247" s="513" t="s">
        <v>5578</v>
      </c>
      <c r="L247" s="591" t="s">
        <v>5333</v>
      </c>
      <c r="M247" s="591" t="s">
        <v>5305</v>
      </c>
      <c r="N247" s="513" t="s">
        <v>5494</v>
      </c>
      <c r="O247" s="609">
        <v>40164</v>
      </c>
      <c r="P247" s="513"/>
    </row>
    <row r="248" spans="1:16" ht="191.25">
      <c r="A248" s="632">
        <v>247</v>
      </c>
      <c r="B248" s="579" t="s">
        <v>5027</v>
      </c>
      <c r="C248" s="599" t="s">
        <v>5444</v>
      </c>
      <c r="D248" s="513" t="str">
        <f>VLOOKUP(B248,[2]Recovered_Sheet1!$B$10:$I$3100,8,0)</f>
        <v>150054753-KD</v>
      </c>
      <c r="E248" s="599" t="s">
        <v>5620</v>
      </c>
      <c r="F248" s="599" t="s">
        <v>5621</v>
      </c>
      <c r="G248" s="599" t="s">
        <v>5200</v>
      </c>
      <c r="H248" s="599" t="s">
        <v>5622</v>
      </c>
      <c r="I248" s="599" t="s">
        <v>908</v>
      </c>
      <c r="J248" s="513" t="e">
        <f ca="1">DATEDIF(#REF!,NOW(),"d")</f>
        <v>#REF!</v>
      </c>
      <c r="K248" s="513" t="s">
        <v>5578</v>
      </c>
      <c r="L248" s="513"/>
      <c r="M248" s="614" t="s">
        <v>5304</v>
      </c>
      <c r="N248" s="513" t="s">
        <v>5494</v>
      </c>
      <c r="O248" s="609">
        <v>40305</v>
      </c>
      <c r="P248" s="513"/>
    </row>
    <row r="249" spans="1:16" ht="191.25">
      <c r="A249" s="632">
        <v>248</v>
      </c>
      <c r="B249" s="579" t="s">
        <v>5028</v>
      </c>
      <c r="C249" s="599" t="s">
        <v>5444</v>
      </c>
      <c r="D249" s="513" t="str">
        <f>VLOOKUP(B249,[2]Recovered_Sheet1!$B$10:$I$3100,8,0)</f>
        <v>150054754-KD</v>
      </c>
      <c r="E249" s="599" t="s">
        <v>5620</v>
      </c>
      <c r="F249" s="599" t="s">
        <v>5620</v>
      </c>
      <c r="G249" s="599" t="s">
        <v>5200</v>
      </c>
      <c r="H249" s="599" t="s">
        <v>5622</v>
      </c>
      <c r="I249" s="599" t="s">
        <v>908</v>
      </c>
      <c r="J249" s="513" t="e">
        <f ca="1">DATEDIF(#REF!,NOW(),"d")</f>
        <v>#REF!</v>
      </c>
      <c r="K249" s="513" t="s">
        <v>5578</v>
      </c>
      <c r="L249" s="513"/>
      <c r="M249" s="614" t="s">
        <v>5304</v>
      </c>
      <c r="N249" s="513" t="s">
        <v>5494</v>
      </c>
      <c r="O249" s="609">
        <v>40305</v>
      </c>
      <c r="P249" s="513"/>
    </row>
    <row r="250" spans="1:16" ht="165.75">
      <c r="A250" s="632">
        <v>249</v>
      </c>
      <c r="B250" s="579" t="s">
        <v>5029</v>
      </c>
      <c r="C250" s="599" t="s">
        <v>5444</v>
      </c>
      <c r="D250" s="513" t="str">
        <f>VLOOKUP(B250,[2]Recovered_Sheet1!$B$10:$I$3100,8,0)</f>
        <v>079928</v>
      </c>
      <c r="E250" s="599" t="s">
        <v>5623</v>
      </c>
      <c r="F250" s="599" t="s">
        <v>5624</v>
      </c>
      <c r="G250" s="599" t="s">
        <v>5201</v>
      </c>
      <c r="H250" s="599" t="s">
        <v>5625</v>
      </c>
      <c r="I250" s="599" t="s">
        <v>5295</v>
      </c>
      <c r="J250" s="513" t="e">
        <f ca="1">DATEDIF(#REF!,NOW(),"d")</f>
        <v>#REF!</v>
      </c>
      <c r="K250" s="513" t="s">
        <v>5578</v>
      </c>
      <c r="L250" s="513"/>
      <c r="M250" s="614" t="s">
        <v>5304</v>
      </c>
      <c r="N250" s="513" t="s">
        <v>5494</v>
      </c>
      <c r="O250" s="609">
        <v>40501</v>
      </c>
      <c r="P250" s="513"/>
    </row>
    <row r="251" spans="1:16" ht="229.5">
      <c r="A251" s="632">
        <v>250</v>
      </c>
      <c r="B251" s="579" t="s">
        <v>5030</v>
      </c>
      <c r="C251" s="599" t="s">
        <v>5463</v>
      </c>
      <c r="D251" s="513" t="str">
        <f>VLOOKUP(B251,[2]Recovered_Sheet1!$B$10:$I$3100,8,0)</f>
        <v>150054743-KD</v>
      </c>
      <c r="E251" s="599" t="s">
        <v>5626</v>
      </c>
      <c r="F251" s="599" t="s">
        <v>5627</v>
      </c>
      <c r="G251" s="599" t="s">
        <v>5202</v>
      </c>
      <c r="H251" s="599" t="s">
        <v>5628</v>
      </c>
      <c r="I251" s="599" t="s">
        <v>5297</v>
      </c>
      <c r="J251" s="513" t="e">
        <f ca="1">DATEDIF(#REF!,NOW(),"d")</f>
        <v>#REF!</v>
      </c>
      <c r="K251" s="513" t="s">
        <v>5578</v>
      </c>
      <c r="L251" s="513"/>
      <c r="M251" s="614" t="s">
        <v>5304</v>
      </c>
      <c r="N251" s="513" t="s">
        <v>5494</v>
      </c>
      <c r="O251" s="609">
        <v>40506</v>
      </c>
      <c r="P251" s="513"/>
    </row>
    <row r="252" spans="1:16" ht="229.5">
      <c r="A252" s="632">
        <v>251</v>
      </c>
      <c r="B252" s="579" t="s">
        <v>5031</v>
      </c>
      <c r="C252" s="599" t="s">
        <v>5463</v>
      </c>
      <c r="D252" s="513" t="str">
        <f>VLOOKUP(B252,[2]Recovered_Sheet1!$B$10:$I$3100,8,0)</f>
        <v>150054738-KD</v>
      </c>
      <c r="E252" s="599" t="s">
        <v>5626</v>
      </c>
      <c r="F252" s="599" t="s">
        <v>5627</v>
      </c>
      <c r="G252" s="599" t="s">
        <v>5202</v>
      </c>
      <c r="H252" s="599" t="s">
        <v>5628</v>
      </c>
      <c r="I252" s="599" t="s">
        <v>5297</v>
      </c>
      <c r="J252" s="513" t="e">
        <f ca="1">DATEDIF(#REF!,NOW(),"d")</f>
        <v>#REF!</v>
      </c>
      <c r="K252" s="513" t="s">
        <v>5578</v>
      </c>
      <c r="L252" s="513"/>
      <c r="M252" s="614" t="s">
        <v>5304</v>
      </c>
      <c r="N252" s="513" t="s">
        <v>5494</v>
      </c>
      <c r="O252" s="609">
        <v>40506</v>
      </c>
      <c r="P252" s="513"/>
    </row>
    <row r="253" spans="1:16" ht="229.5">
      <c r="A253" s="632">
        <v>252</v>
      </c>
      <c r="B253" s="579" t="s">
        <v>5032</v>
      </c>
      <c r="C253" s="599" t="s">
        <v>5463</v>
      </c>
      <c r="D253" s="513" t="str">
        <f>VLOOKUP(B253,[2]Recovered_Sheet1!$B$10:$I$3100,8,0)</f>
        <v>150054740-KD</v>
      </c>
      <c r="E253" s="599" t="s">
        <v>5626</v>
      </c>
      <c r="F253" s="599" t="s">
        <v>5627</v>
      </c>
      <c r="G253" s="599" t="s">
        <v>5202</v>
      </c>
      <c r="H253" s="599" t="s">
        <v>5628</v>
      </c>
      <c r="I253" s="599" t="s">
        <v>5297</v>
      </c>
      <c r="J253" s="513" t="e">
        <f ca="1">DATEDIF(#REF!,NOW(),"d")</f>
        <v>#REF!</v>
      </c>
      <c r="K253" s="513" t="s">
        <v>5578</v>
      </c>
      <c r="L253" s="513"/>
      <c r="M253" s="614" t="s">
        <v>5304</v>
      </c>
      <c r="N253" s="513" t="s">
        <v>5494</v>
      </c>
      <c r="O253" s="609">
        <v>40506</v>
      </c>
      <c r="P253" s="513"/>
    </row>
    <row r="254" spans="1:16" ht="229.5">
      <c r="A254" s="632">
        <v>253</v>
      </c>
      <c r="B254" s="579" t="s">
        <v>5033</v>
      </c>
      <c r="C254" s="599" t="s">
        <v>5463</v>
      </c>
      <c r="D254" s="513" t="str">
        <f>VLOOKUP(B254,[2]Recovered_Sheet1!$B$10:$I$3100,8,0)</f>
        <v>150054742-KD</v>
      </c>
      <c r="E254" s="599" t="s">
        <v>5626</v>
      </c>
      <c r="F254" s="599" t="s">
        <v>5627</v>
      </c>
      <c r="G254" s="599" t="s">
        <v>5202</v>
      </c>
      <c r="H254" s="599" t="s">
        <v>5628</v>
      </c>
      <c r="I254" s="599" t="s">
        <v>5297</v>
      </c>
      <c r="J254" s="513" t="e">
        <f ca="1">DATEDIF(#REF!,NOW(),"d")</f>
        <v>#REF!</v>
      </c>
      <c r="K254" s="513" t="s">
        <v>5578</v>
      </c>
      <c r="L254" s="513"/>
      <c r="M254" s="614" t="s">
        <v>5304</v>
      </c>
      <c r="N254" s="513" t="s">
        <v>5494</v>
      </c>
      <c r="O254" s="609">
        <v>40506</v>
      </c>
      <c r="P254" s="513"/>
    </row>
    <row r="255" spans="1:16" ht="229.5">
      <c r="A255" s="632">
        <v>254</v>
      </c>
      <c r="B255" s="579" t="s">
        <v>5034</v>
      </c>
      <c r="C255" s="599" t="s">
        <v>5463</v>
      </c>
      <c r="D255" s="513" t="str">
        <f>VLOOKUP(B255,[2]Recovered_Sheet1!$B$10:$I$3100,8,0)</f>
        <v>150054746-KD</v>
      </c>
      <c r="E255" s="599" t="s">
        <v>5626</v>
      </c>
      <c r="F255" s="599" t="s">
        <v>5627</v>
      </c>
      <c r="G255" s="599" t="s">
        <v>5202</v>
      </c>
      <c r="H255" s="599" t="s">
        <v>5628</v>
      </c>
      <c r="I255" s="599" t="s">
        <v>5297</v>
      </c>
      <c r="J255" s="513" t="e">
        <f ca="1">DATEDIF(#REF!,NOW(),"d")</f>
        <v>#REF!</v>
      </c>
      <c r="K255" s="513" t="s">
        <v>5578</v>
      </c>
      <c r="L255" s="513"/>
      <c r="M255" s="614" t="s">
        <v>5304</v>
      </c>
      <c r="N255" s="513" t="s">
        <v>5494</v>
      </c>
      <c r="O255" s="609">
        <v>40506</v>
      </c>
      <c r="P255" s="513"/>
    </row>
    <row r="256" spans="1:16" ht="229.5">
      <c r="A256" s="632">
        <v>255</v>
      </c>
      <c r="B256" s="579" t="s">
        <v>5035</v>
      </c>
      <c r="C256" s="599" t="s">
        <v>5463</v>
      </c>
      <c r="D256" s="513" t="str">
        <f>VLOOKUP(B256,[2]Recovered_Sheet1!$B$10:$I$3100,8,0)</f>
        <v>150054747-KD</v>
      </c>
      <c r="E256" s="599" t="s">
        <v>5626</v>
      </c>
      <c r="F256" s="599" t="s">
        <v>5627</v>
      </c>
      <c r="G256" s="599" t="s">
        <v>5202</v>
      </c>
      <c r="H256" s="599" t="s">
        <v>5628</v>
      </c>
      <c r="I256" s="599" t="s">
        <v>5297</v>
      </c>
      <c r="J256" s="513" t="e">
        <f ca="1">DATEDIF(#REF!,NOW(),"d")</f>
        <v>#REF!</v>
      </c>
      <c r="K256" s="513" t="s">
        <v>5578</v>
      </c>
      <c r="L256" s="513"/>
      <c r="M256" s="614" t="s">
        <v>5304</v>
      </c>
      <c r="N256" s="513" t="s">
        <v>5494</v>
      </c>
      <c r="O256" s="609">
        <v>40506</v>
      </c>
      <c r="P256" s="513"/>
    </row>
    <row r="257" spans="1:16" ht="229.5">
      <c r="A257" s="632">
        <v>256</v>
      </c>
      <c r="B257" s="579" t="s">
        <v>5036</v>
      </c>
      <c r="C257" s="599" t="s">
        <v>5463</v>
      </c>
      <c r="D257" s="513" t="str">
        <f>VLOOKUP(B257,[2]Recovered_Sheet1!$B$10:$I$3100,8,0)</f>
        <v>150054748-KD</v>
      </c>
      <c r="E257" s="599" t="s">
        <v>5626</v>
      </c>
      <c r="F257" s="599" t="s">
        <v>5627</v>
      </c>
      <c r="G257" s="599" t="s">
        <v>5202</v>
      </c>
      <c r="H257" s="599" t="s">
        <v>5628</v>
      </c>
      <c r="I257" s="599" t="s">
        <v>5297</v>
      </c>
      <c r="J257" s="513" t="e">
        <f ca="1">DATEDIF(#REF!,NOW(),"d")</f>
        <v>#REF!</v>
      </c>
      <c r="K257" s="513" t="s">
        <v>5578</v>
      </c>
      <c r="L257" s="513"/>
      <c r="M257" s="614" t="s">
        <v>5304</v>
      </c>
      <c r="N257" s="513" t="s">
        <v>5494</v>
      </c>
      <c r="O257" s="609">
        <v>40506</v>
      </c>
      <c r="P257" s="513"/>
    </row>
    <row r="258" spans="1:16" ht="229.5">
      <c r="A258" s="632">
        <v>257</v>
      </c>
      <c r="B258" s="579" t="s">
        <v>5037</v>
      </c>
      <c r="C258" s="599" t="s">
        <v>5463</v>
      </c>
      <c r="D258" s="513" t="str">
        <f>VLOOKUP(B258,[2]Recovered_Sheet1!$B$10:$I$3100,8,0)</f>
        <v>150054739-KD</v>
      </c>
      <c r="E258" s="599" t="s">
        <v>5626</v>
      </c>
      <c r="F258" s="599" t="s">
        <v>5627</v>
      </c>
      <c r="G258" s="599" t="s">
        <v>5202</v>
      </c>
      <c r="H258" s="599" t="s">
        <v>5628</v>
      </c>
      <c r="I258" s="599" t="s">
        <v>5297</v>
      </c>
      <c r="J258" s="513" t="e">
        <f ca="1">DATEDIF(#REF!,NOW(),"d")</f>
        <v>#REF!</v>
      </c>
      <c r="K258" s="513" t="s">
        <v>5578</v>
      </c>
      <c r="L258" s="513"/>
      <c r="M258" s="614" t="s">
        <v>5304</v>
      </c>
      <c r="N258" s="513" t="s">
        <v>5494</v>
      </c>
      <c r="O258" s="609">
        <v>40506</v>
      </c>
      <c r="P258" s="513"/>
    </row>
    <row r="259" spans="1:16" ht="229.5">
      <c r="A259" s="632">
        <v>258</v>
      </c>
      <c r="B259" s="579" t="s">
        <v>5038</v>
      </c>
      <c r="C259" s="599" t="s">
        <v>5463</v>
      </c>
      <c r="D259" s="513" t="str">
        <f>VLOOKUP(B259,[2]Recovered_Sheet1!$B$10:$I$3100,8,0)</f>
        <v>150054741-KD</v>
      </c>
      <c r="E259" s="599" t="s">
        <v>5626</v>
      </c>
      <c r="F259" s="599" t="s">
        <v>5627</v>
      </c>
      <c r="G259" s="599" t="s">
        <v>5202</v>
      </c>
      <c r="H259" s="599" t="s">
        <v>5628</v>
      </c>
      <c r="I259" s="599" t="s">
        <v>5297</v>
      </c>
      <c r="J259" s="513" t="e">
        <f ca="1">DATEDIF(#REF!,NOW(),"d")</f>
        <v>#REF!</v>
      </c>
      <c r="K259" s="513" t="s">
        <v>5578</v>
      </c>
      <c r="L259" s="513"/>
      <c r="M259" s="614" t="s">
        <v>5304</v>
      </c>
      <c r="N259" s="513" t="s">
        <v>5494</v>
      </c>
      <c r="O259" s="609">
        <v>40506</v>
      </c>
      <c r="P259" s="513"/>
    </row>
    <row r="260" spans="1:16" ht="229.5">
      <c r="A260" s="632">
        <v>259</v>
      </c>
      <c r="B260" s="579" t="s">
        <v>5039</v>
      </c>
      <c r="C260" s="599" t="s">
        <v>5463</v>
      </c>
      <c r="D260" s="513" t="str">
        <f>VLOOKUP(B260,[2]Recovered_Sheet1!$B$10:$I$3100,8,0)</f>
        <v>150054776-KH</v>
      </c>
      <c r="E260" s="599" t="s">
        <v>5626</v>
      </c>
      <c r="F260" s="599" t="s">
        <v>5627</v>
      </c>
      <c r="G260" s="599" t="s">
        <v>5202</v>
      </c>
      <c r="H260" s="599" t="s">
        <v>5628</v>
      </c>
      <c r="I260" s="599" t="s">
        <v>5297</v>
      </c>
      <c r="J260" s="513" t="e">
        <f ca="1">DATEDIF(#REF!,NOW(),"d")</f>
        <v>#REF!</v>
      </c>
      <c r="K260" s="513" t="s">
        <v>5578</v>
      </c>
      <c r="L260" s="513"/>
      <c r="M260" s="614" t="s">
        <v>5304</v>
      </c>
      <c r="N260" s="513" t="s">
        <v>5494</v>
      </c>
      <c r="O260" s="609">
        <v>40506</v>
      </c>
      <c r="P260" s="513"/>
    </row>
    <row r="261" spans="1:16" ht="229.5">
      <c r="A261" s="632">
        <v>260</v>
      </c>
      <c r="B261" s="579" t="s">
        <v>5040</v>
      </c>
      <c r="C261" s="599" t="s">
        <v>5463</v>
      </c>
      <c r="D261" s="513" t="str">
        <f>VLOOKUP(B261,[2]Recovered_Sheet1!$B$10:$I$3100,8,0)</f>
        <v>150054744-KD</v>
      </c>
      <c r="E261" s="599" t="s">
        <v>5626</v>
      </c>
      <c r="F261" s="599" t="s">
        <v>5627</v>
      </c>
      <c r="G261" s="599" t="s">
        <v>5202</v>
      </c>
      <c r="H261" s="599" t="s">
        <v>5628</v>
      </c>
      <c r="I261" s="599" t="s">
        <v>5297</v>
      </c>
      <c r="J261" s="513" t="e">
        <f ca="1">DATEDIF(#REF!,NOW(),"d")</f>
        <v>#REF!</v>
      </c>
      <c r="K261" s="513" t="s">
        <v>5578</v>
      </c>
      <c r="L261" s="513"/>
      <c r="M261" s="614" t="s">
        <v>5304</v>
      </c>
      <c r="N261" s="513" t="s">
        <v>5494</v>
      </c>
      <c r="O261" s="609">
        <v>40506</v>
      </c>
      <c r="P261" s="513"/>
    </row>
    <row r="262" spans="1:16" ht="229.5">
      <c r="A262" s="632">
        <v>261</v>
      </c>
      <c r="B262" s="579" t="s">
        <v>5041</v>
      </c>
      <c r="C262" s="599" t="s">
        <v>5463</v>
      </c>
      <c r="D262" s="513" t="str">
        <f>VLOOKUP(B262,[2]Recovered_Sheet1!$B$10:$I$3100,8,0)</f>
        <v>150054745-KD</v>
      </c>
      <c r="E262" s="599" t="s">
        <v>5626</v>
      </c>
      <c r="F262" s="599" t="s">
        <v>5627</v>
      </c>
      <c r="G262" s="599" t="s">
        <v>5202</v>
      </c>
      <c r="H262" s="599" t="s">
        <v>5628</v>
      </c>
      <c r="I262" s="599" t="s">
        <v>5297</v>
      </c>
      <c r="J262" s="513" t="e">
        <f ca="1">DATEDIF(#REF!,NOW(),"d")</f>
        <v>#REF!</v>
      </c>
      <c r="K262" s="513" t="s">
        <v>5578</v>
      </c>
      <c r="L262" s="513"/>
      <c r="M262" s="614" t="s">
        <v>5304</v>
      </c>
      <c r="N262" s="513" t="s">
        <v>5494</v>
      </c>
      <c r="O262" s="609">
        <v>40506</v>
      </c>
      <c r="P262" s="513"/>
    </row>
    <row r="263" spans="1:16" ht="229.5">
      <c r="A263" s="632">
        <v>262</v>
      </c>
      <c r="B263" s="579" t="s">
        <v>5042</v>
      </c>
      <c r="C263" s="599" t="s">
        <v>5444</v>
      </c>
      <c r="D263" s="513" t="str">
        <f>VLOOKUP(B263,[2]Recovered_Sheet1!$B$10:$I$3100,8,0)</f>
        <v>150054720-KD</v>
      </c>
      <c r="E263" s="599" t="s">
        <v>5629</v>
      </c>
      <c r="F263" s="599" t="s">
        <v>5630</v>
      </c>
      <c r="G263" s="599" t="s">
        <v>5203</v>
      </c>
      <c r="H263" s="599" t="s">
        <v>5631</v>
      </c>
      <c r="I263" s="599" t="s">
        <v>5298</v>
      </c>
      <c r="J263" s="513" t="e">
        <f ca="1">DATEDIF(#REF!,NOW(),"d")</f>
        <v>#REF!</v>
      </c>
      <c r="K263" s="513" t="s">
        <v>5578</v>
      </c>
      <c r="L263" s="513"/>
      <c r="M263" s="614" t="s">
        <v>5304</v>
      </c>
      <c r="N263" s="513" t="s">
        <v>5494</v>
      </c>
      <c r="O263" s="609">
        <v>40554</v>
      </c>
      <c r="P263" s="513"/>
    </row>
    <row r="264" spans="1:16" ht="165.75">
      <c r="A264" s="632">
        <v>263</v>
      </c>
      <c r="B264" s="579" t="s">
        <v>5043</v>
      </c>
      <c r="C264" s="599" t="s">
        <v>5463</v>
      </c>
      <c r="D264" s="513" t="str">
        <f>VLOOKUP(B264,[2]Recovered_Sheet1!$B$10:$I$3100,8,0)</f>
        <v>150054721-KD</v>
      </c>
      <c r="E264" s="599" t="s">
        <v>5632</v>
      </c>
      <c r="F264" s="599" t="s">
        <v>906</v>
      </c>
      <c r="G264" s="599" t="s">
        <v>5204</v>
      </c>
      <c r="H264" s="599" t="s">
        <v>5633</v>
      </c>
      <c r="I264" s="599" t="s">
        <v>5298</v>
      </c>
      <c r="J264" s="513" t="e">
        <f ca="1">DATEDIF(#REF!,NOW(),"d")</f>
        <v>#REF!</v>
      </c>
      <c r="K264" s="513" t="s">
        <v>5578</v>
      </c>
      <c r="L264" s="513"/>
      <c r="M264" s="614" t="s">
        <v>5304</v>
      </c>
      <c r="N264" s="513" t="s">
        <v>5494</v>
      </c>
      <c r="O264" s="609">
        <v>40723</v>
      </c>
      <c r="P264" s="513"/>
    </row>
    <row r="265" spans="1:16" ht="165.75">
      <c r="A265" s="632">
        <v>264</v>
      </c>
      <c r="B265" s="579" t="s">
        <v>5044</v>
      </c>
      <c r="C265" s="599" t="s">
        <v>5463</v>
      </c>
      <c r="D265" s="513" t="str">
        <f>VLOOKUP(B265,[2]Recovered_Sheet1!$B$10:$I$3100,8,0)</f>
        <v>160002728-KH</v>
      </c>
      <c r="E265" s="599" t="s">
        <v>5632</v>
      </c>
      <c r="F265" s="599" t="s">
        <v>906</v>
      </c>
      <c r="G265" s="599" t="s">
        <v>5204</v>
      </c>
      <c r="H265" s="599" t="s">
        <v>5633</v>
      </c>
      <c r="I265" s="599" t="s">
        <v>5298</v>
      </c>
      <c r="J265" s="513" t="e">
        <f ca="1">DATEDIF(#REF!,NOW(),"d")</f>
        <v>#REF!</v>
      </c>
      <c r="K265" s="513" t="s">
        <v>5578</v>
      </c>
      <c r="L265" s="513"/>
      <c r="M265" s="614" t="s">
        <v>5304</v>
      </c>
      <c r="N265" s="513" t="s">
        <v>5494</v>
      </c>
      <c r="O265" s="609">
        <v>40723</v>
      </c>
      <c r="P265" s="513"/>
    </row>
    <row r="266" spans="1:16" ht="165.75">
      <c r="A266" s="632">
        <v>265</v>
      </c>
      <c r="B266" s="579" t="s">
        <v>5045</v>
      </c>
      <c r="C266" s="599" t="s">
        <v>5463</v>
      </c>
      <c r="D266" s="513" t="str">
        <f>VLOOKUP(B266,[2]Recovered_Sheet1!$B$10:$I$3100,8,0)</f>
        <v>150054727-KD</v>
      </c>
      <c r="E266" s="599" t="s">
        <v>5632</v>
      </c>
      <c r="F266" s="599" t="s">
        <v>906</v>
      </c>
      <c r="G266" s="599" t="s">
        <v>5205</v>
      </c>
      <c r="H266" s="599" t="s">
        <v>5633</v>
      </c>
      <c r="I266" s="599" t="s">
        <v>5298</v>
      </c>
      <c r="J266" s="513" t="e">
        <f ca="1">DATEDIF(#REF!,NOW(),"d")</f>
        <v>#REF!</v>
      </c>
      <c r="K266" s="513" t="s">
        <v>5578</v>
      </c>
      <c r="L266" s="513"/>
      <c r="M266" s="614" t="s">
        <v>5304</v>
      </c>
      <c r="N266" s="513" t="s">
        <v>5494</v>
      </c>
      <c r="O266" s="609">
        <v>40723</v>
      </c>
      <c r="P266" s="513"/>
    </row>
    <row r="267" spans="1:16" ht="165.75">
      <c r="A267" s="632">
        <v>266</v>
      </c>
      <c r="B267" s="579" t="s">
        <v>5046</v>
      </c>
      <c r="C267" s="599" t="s">
        <v>5463</v>
      </c>
      <c r="D267" s="513" t="str">
        <f>VLOOKUP(B267,[2]Recovered_Sheet1!$B$10:$I$3100,8,0)</f>
        <v>150054722-KD</v>
      </c>
      <c r="E267" s="599" t="s">
        <v>5632</v>
      </c>
      <c r="F267" s="599" t="s">
        <v>906</v>
      </c>
      <c r="G267" s="599" t="s">
        <v>5204</v>
      </c>
      <c r="H267" s="599" t="s">
        <v>5633</v>
      </c>
      <c r="I267" s="599" t="s">
        <v>5298</v>
      </c>
      <c r="J267" s="513" t="e">
        <f ca="1">DATEDIF(#REF!,NOW(),"d")</f>
        <v>#REF!</v>
      </c>
      <c r="K267" s="513" t="s">
        <v>5578</v>
      </c>
      <c r="L267" s="513"/>
      <c r="M267" s="614" t="s">
        <v>5304</v>
      </c>
      <c r="N267" s="513" t="s">
        <v>5494</v>
      </c>
      <c r="O267" s="609">
        <v>40723</v>
      </c>
      <c r="P267" s="513"/>
    </row>
    <row r="268" spans="1:16" ht="165.75">
      <c r="A268" s="632">
        <v>267</v>
      </c>
      <c r="B268" s="579" t="s">
        <v>5047</v>
      </c>
      <c r="C268" s="599" t="s">
        <v>5463</v>
      </c>
      <c r="D268" s="513" t="str">
        <f>VLOOKUP(B268,[2]Recovered_Sheet1!$B$10:$I$3100,8,0)</f>
        <v>150054728-KD</v>
      </c>
      <c r="E268" s="599" t="s">
        <v>5632</v>
      </c>
      <c r="F268" s="599" t="s">
        <v>906</v>
      </c>
      <c r="G268" s="599" t="s">
        <v>5205</v>
      </c>
      <c r="H268" s="599" t="s">
        <v>5633</v>
      </c>
      <c r="I268" s="599" t="s">
        <v>5298</v>
      </c>
      <c r="J268" s="513" t="e">
        <f ca="1">DATEDIF(#REF!,NOW(),"d")</f>
        <v>#REF!</v>
      </c>
      <c r="K268" s="513" t="s">
        <v>5578</v>
      </c>
      <c r="L268" s="513"/>
      <c r="M268" s="614" t="s">
        <v>5304</v>
      </c>
      <c r="N268" s="513" t="s">
        <v>5494</v>
      </c>
      <c r="O268" s="609">
        <v>40723</v>
      </c>
      <c r="P268" s="513"/>
    </row>
    <row r="269" spans="1:16" ht="165.75">
      <c r="A269" s="632">
        <v>268</v>
      </c>
      <c r="B269" s="579" t="s">
        <v>5048</v>
      </c>
      <c r="C269" s="599" t="s">
        <v>5463</v>
      </c>
      <c r="D269" s="513" t="str">
        <f>VLOOKUP(B269,[2]Recovered_Sheet1!$B$10:$I$3100,8,0)</f>
        <v>150054726-KD</v>
      </c>
      <c r="E269" s="599" t="s">
        <v>5632</v>
      </c>
      <c r="F269" s="599" t="s">
        <v>906</v>
      </c>
      <c r="G269" s="599" t="s">
        <v>5205</v>
      </c>
      <c r="H269" s="599" t="s">
        <v>5633</v>
      </c>
      <c r="I269" s="599" t="s">
        <v>5298</v>
      </c>
      <c r="J269" s="513" t="e">
        <f ca="1">DATEDIF(#REF!,NOW(),"d")</f>
        <v>#REF!</v>
      </c>
      <c r="K269" s="513" t="s">
        <v>5578</v>
      </c>
      <c r="L269" s="513"/>
      <c r="M269" s="614" t="s">
        <v>5304</v>
      </c>
      <c r="N269" s="513" t="s">
        <v>5494</v>
      </c>
      <c r="O269" s="609">
        <v>40723</v>
      </c>
      <c r="P269" s="513"/>
    </row>
    <row r="270" spans="1:16" ht="165.75">
      <c r="A270" s="632">
        <v>269</v>
      </c>
      <c r="B270" s="579" t="s">
        <v>5049</v>
      </c>
      <c r="C270" s="599" t="s">
        <v>5463</v>
      </c>
      <c r="D270" s="513" t="str">
        <f>VLOOKUP(B270,[2]Recovered_Sheet1!$B$10:$I$3100,8,0)</f>
        <v>150054724-KD</v>
      </c>
      <c r="E270" s="599" t="s">
        <v>5632</v>
      </c>
      <c r="F270" s="599" t="s">
        <v>906</v>
      </c>
      <c r="G270" s="599" t="s">
        <v>5204</v>
      </c>
      <c r="H270" s="599" t="s">
        <v>5633</v>
      </c>
      <c r="I270" s="599" t="s">
        <v>5298</v>
      </c>
      <c r="J270" s="513" t="e">
        <f ca="1">DATEDIF(#REF!,NOW(),"d")</f>
        <v>#REF!</v>
      </c>
      <c r="K270" s="513" t="s">
        <v>5578</v>
      </c>
      <c r="L270" s="513"/>
      <c r="M270" s="614" t="s">
        <v>5304</v>
      </c>
      <c r="N270" s="513" t="s">
        <v>5494</v>
      </c>
      <c r="O270" s="609">
        <v>40723</v>
      </c>
      <c r="P270" s="513"/>
    </row>
    <row r="271" spans="1:16" ht="165.75">
      <c r="A271" s="632">
        <v>270</v>
      </c>
      <c r="B271" s="579" t="s">
        <v>5050</v>
      </c>
      <c r="C271" s="599" t="s">
        <v>5463</v>
      </c>
      <c r="D271" s="513" t="str">
        <f>VLOOKUP(B271,[2]Recovered_Sheet1!$B$10:$I$3100,8,0)</f>
        <v>150054725-KD</v>
      </c>
      <c r="E271" s="599" t="s">
        <v>5632</v>
      </c>
      <c r="F271" s="599" t="s">
        <v>906</v>
      </c>
      <c r="G271" s="599" t="s">
        <v>5204</v>
      </c>
      <c r="H271" s="599" t="s">
        <v>5633</v>
      </c>
      <c r="I271" s="599" t="s">
        <v>5298</v>
      </c>
      <c r="J271" s="513" t="e">
        <f ca="1">DATEDIF(#REF!,NOW(),"d")</f>
        <v>#REF!</v>
      </c>
      <c r="K271" s="513" t="s">
        <v>5578</v>
      </c>
      <c r="L271" s="513"/>
      <c r="M271" s="614" t="s">
        <v>5304</v>
      </c>
      <c r="N271" s="513" t="s">
        <v>5494</v>
      </c>
      <c r="O271" s="609">
        <v>40723</v>
      </c>
      <c r="P271" s="513"/>
    </row>
    <row r="272" spans="1:16" ht="216.75">
      <c r="A272" s="632">
        <v>271</v>
      </c>
      <c r="B272" s="579" t="s">
        <v>5051</v>
      </c>
      <c r="C272" s="599" t="s">
        <v>5444</v>
      </c>
      <c r="D272" s="513" t="str">
        <f>VLOOKUP(B272,[2]Recovered_Sheet1!$B$10:$I$3100,8,0)</f>
        <v>150054759-KD</v>
      </c>
      <c r="E272" s="599" t="s">
        <v>5634</v>
      </c>
      <c r="F272" s="599" t="s">
        <v>5635</v>
      </c>
      <c r="G272" s="599" t="s">
        <v>5206</v>
      </c>
      <c r="H272" s="599" t="s">
        <v>5636</v>
      </c>
      <c r="I272" s="599" t="s">
        <v>907</v>
      </c>
      <c r="J272" s="513" t="e">
        <f ca="1">DATEDIF(#REF!,NOW(),"d")</f>
        <v>#REF!</v>
      </c>
      <c r="K272" s="513" t="s">
        <v>5578</v>
      </c>
      <c r="L272" s="513"/>
      <c r="M272" s="614" t="s">
        <v>5304</v>
      </c>
      <c r="N272" s="513" t="s">
        <v>5494</v>
      </c>
      <c r="O272" s="609">
        <v>40766</v>
      </c>
      <c r="P272" s="513"/>
    </row>
    <row r="273" spans="1:22" ht="153">
      <c r="A273" s="632">
        <v>272</v>
      </c>
      <c r="B273" s="579" t="s">
        <v>5052</v>
      </c>
      <c r="C273" s="599" t="s">
        <v>5463</v>
      </c>
      <c r="D273" s="513" t="str">
        <f>VLOOKUP(B273,[2]Recovered_Sheet1!$B$10:$I$3100,8,0)</f>
        <v>150054763-KD</v>
      </c>
      <c r="E273" s="599" t="s">
        <v>5637</v>
      </c>
      <c r="F273" s="599" t="s">
        <v>5638</v>
      </c>
      <c r="G273" s="599" t="s">
        <v>5207</v>
      </c>
      <c r="H273" s="599" t="s">
        <v>5639</v>
      </c>
      <c r="I273" s="599" t="s">
        <v>907</v>
      </c>
      <c r="J273" s="513" t="e">
        <f ca="1">DATEDIF(#REF!,NOW(),"d")</f>
        <v>#REF!</v>
      </c>
      <c r="K273" s="513" t="s">
        <v>5578</v>
      </c>
      <c r="L273" s="513"/>
      <c r="M273" s="614" t="s">
        <v>5304</v>
      </c>
      <c r="N273" s="513" t="s">
        <v>5494</v>
      </c>
      <c r="O273" s="609">
        <v>40786</v>
      </c>
      <c r="P273" s="513"/>
    </row>
    <row r="274" spans="1:22" ht="153">
      <c r="A274" s="632">
        <v>273</v>
      </c>
      <c r="B274" s="579" t="s">
        <v>5053</v>
      </c>
      <c r="C274" s="599" t="s">
        <v>5463</v>
      </c>
      <c r="D274" s="513" t="str">
        <f>VLOOKUP(B274,[2]Recovered_Sheet1!$B$10:$I$3100,8,0)</f>
        <v>150054761-KD</v>
      </c>
      <c r="E274" s="599" t="s">
        <v>5637</v>
      </c>
      <c r="F274" s="599" t="s">
        <v>5638</v>
      </c>
      <c r="G274" s="599" t="s">
        <v>5208</v>
      </c>
      <c r="H274" s="599" t="s">
        <v>5639</v>
      </c>
      <c r="I274" s="599" t="s">
        <v>907</v>
      </c>
      <c r="J274" s="513" t="e">
        <f ca="1">DATEDIF(#REF!,NOW(),"d")</f>
        <v>#REF!</v>
      </c>
      <c r="K274" s="513" t="s">
        <v>5578</v>
      </c>
      <c r="L274" s="513"/>
      <c r="M274" s="614" t="s">
        <v>5304</v>
      </c>
      <c r="N274" s="513" t="s">
        <v>5494</v>
      </c>
      <c r="O274" s="609">
        <v>40786</v>
      </c>
      <c r="P274" s="513"/>
    </row>
    <row r="275" spans="1:22" ht="153">
      <c r="A275" s="632">
        <v>274</v>
      </c>
      <c r="B275" s="579" t="s">
        <v>5054</v>
      </c>
      <c r="C275" s="599" t="s">
        <v>5463</v>
      </c>
      <c r="D275" s="513" t="str">
        <f>VLOOKUP(B275,[2]Recovered_Sheet1!$B$10:$I$3100,8,0)</f>
        <v>150054765-KD</v>
      </c>
      <c r="E275" s="599" t="s">
        <v>5637</v>
      </c>
      <c r="F275" s="599" t="s">
        <v>5638</v>
      </c>
      <c r="G275" s="599" t="s">
        <v>5207</v>
      </c>
      <c r="H275" s="599" t="s">
        <v>5639</v>
      </c>
      <c r="I275" s="599" t="s">
        <v>907</v>
      </c>
      <c r="J275" s="513" t="e">
        <f ca="1">DATEDIF(#REF!,NOW(),"d")</f>
        <v>#REF!</v>
      </c>
      <c r="K275" s="513" t="s">
        <v>5578</v>
      </c>
      <c r="L275" s="513"/>
      <c r="M275" s="614" t="s">
        <v>5304</v>
      </c>
      <c r="N275" s="513" t="s">
        <v>5494</v>
      </c>
      <c r="O275" s="609">
        <v>40786</v>
      </c>
      <c r="P275" s="513"/>
    </row>
    <row r="276" spans="1:22" ht="153">
      <c r="A276" s="632">
        <v>275</v>
      </c>
      <c r="B276" s="579" t="s">
        <v>5055</v>
      </c>
      <c r="C276" s="599" t="s">
        <v>5463</v>
      </c>
      <c r="D276" s="513" t="str">
        <f>VLOOKUP(B276,[2]Recovered_Sheet1!$B$10:$I$3100,8,0)</f>
        <v>150054762-KD</v>
      </c>
      <c r="E276" s="599" t="s">
        <v>5637</v>
      </c>
      <c r="F276" s="599" t="s">
        <v>5638</v>
      </c>
      <c r="G276" s="599" t="s">
        <v>5207</v>
      </c>
      <c r="H276" s="599" t="s">
        <v>5639</v>
      </c>
      <c r="I276" s="599" t="s">
        <v>907</v>
      </c>
      <c r="J276" s="513" t="e">
        <f ca="1">DATEDIF(#REF!,NOW(),"d")</f>
        <v>#REF!</v>
      </c>
      <c r="K276" s="513" t="s">
        <v>5578</v>
      </c>
      <c r="L276" s="513"/>
      <c r="M276" s="614" t="s">
        <v>5304</v>
      </c>
      <c r="N276" s="513" t="s">
        <v>5494</v>
      </c>
      <c r="O276" s="609">
        <v>40786</v>
      </c>
      <c r="P276" s="513"/>
    </row>
    <row r="277" spans="1:22" ht="153">
      <c r="A277" s="632">
        <v>276</v>
      </c>
      <c r="B277" s="579" t="s">
        <v>5056</v>
      </c>
      <c r="C277" s="599" t="s">
        <v>5463</v>
      </c>
      <c r="D277" s="513" t="str">
        <f>VLOOKUP(B277,[2]Recovered_Sheet1!$B$10:$I$3100,8,0)</f>
        <v>150054764-KD</v>
      </c>
      <c r="E277" s="599" t="s">
        <v>5637</v>
      </c>
      <c r="F277" s="599" t="s">
        <v>5638</v>
      </c>
      <c r="G277" s="599" t="s">
        <v>5207</v>
      </c>
      <c r="H277" s="599" t="s">
        <v>5639</v>
      </c>
      <c r="I277" s="599" t="s">
        <v>907</v>
      </c>
      <c r="J277" s="513" t="e">
        <f ca="1">DATEDIF(#REF!,NOW(),"d")</f>
        <v>#REF!</v>
      </c>
      <c r="K277" s="513" t="s">
        <v>5578</v>
      </c>
      <c r="L277" s="513"/>
      <c r="M277" s="614" t="s">
        <v>5304</v>
      </c>
      <c r="N277" s="513" t="s">
        <v>5494</v>
      </c>
      <c r="O277" s="609">
        <v>40786</v>
      </c>
      <c r="P277" s="513"/>
    </row>
    <row r="278" spans="1:22" ht="153">
      <c r="A278" s="632">
        <v>277</v>
      </c>
      <c r="B278" s="579" t="s">
        <v>5057</v>
      </c>
      <c r="C278" s="599" t="s">
        <v>5463</v>
      </c>
      <c r="D278" s="513" t="str">
        <f>VLOOKUP(B278,[2]Recovered_Sheet1!$B$10:$I$3100,8,0)</f>
        <v>150054760-KD</v>
      </c>
      <c r="E278" s="599" t="s">
        <v>5637</v>
      </c>
      <c r="F278" s="599" t="s">
        <v>5638</v>
      </c>
      <c r="G278" s="599" t="s">
        <v>5208</v>
      </c>
      <c r="H278" s="599" t="s">
        <v>5639</v>
      </c>
      <c r="I278" s="599" t="s">
        <v>907</v>
      </c>
      <c r="J278" s="513" t="e">
        <f ca="1">DATEDIF(#REF!,NOW(),"d")</f>
        <v>#REF!</v>
      </c>
      <c r="K278" s="513" t="s">
        <v>5578</v>
      </c>
      <c r="L278" s="513"/>
      <c r="M278" s="614" t="s">
        <v>5304</v>
      </c>
      <c r="N278" s="513" t="s">
        <v>5494</v>
      </c>
      <c r="O278" s="609">
        <v>40786</v>
      </c>
      <c r="P278" s="513"/>
    </row>
    <row r="279" spans="1:22" ht="229.5" hidden="1">
      <c r="A279" s="632">
        <v>278</v>
      </c>
      <c r="B279" s="579" t="s">
        <v>5058</v>
      </c>
      <c r="C279" s="599" t="s">
        <v>5463</v>
      </c>
      <c r="D279" s="513" t="str">
        <f>VLOOKUP(B279,[2]Recovered_Sheet1!$B$10:$I$3100,8,0)</f>
        <v>150054772-KD</v>
      </c>
      <c r="E279" s="599" t="s">
        <v>5640</v>
      </c>
      <c r="F279" s="599" t="s">
        <v>5641</v>
      </c>
      <c r="G279" s="599" t="s">
        <v>5209</v>
      </c>
      <c r="H279" s="599" t="s">
        <v>5642</v>
      </c>
      <c r="I279" s="599" t="s">
        <v>908</v>
      </c>
      <c r="J279" s="513" t="e">
        <f ca="1">DATEDIF(#REF!,NOW(),"d")</f>
        <v>#REF!</v>
      </c>
      <c r="K279" s="513" t="s">
        <v>5578</v>
      </c>
      <c r="L279" s="513"/>
      <c r="M279" s="600" t="s">
        <v>5306</v>
      </c>
      <c r="N279" s="513" t="s">
        <v>5494</v>
      </c>
      <c r="O279" s="609">
        <v>40803</v>
      </c>
      <c r="P279" s="513"/>
    </row>
    <row r="280" spans="1:22" ht="229.5" hidden="1">
      <c r="A280" s="632">
        <v>279</v>
      </c>
      <c r="B280" s="579" t="s">
        <v>5059</v>
      </c>
      <c r="C280" s="599" t="s">
        <v>5463</v>
      </c>
      <c r="D280" s="513" t="str">
        <f>VLOOKUP(B280,[2]Recovered_Sheet1!$B$10:$I$3100,8,0)</f>
        <v>150054773-KD</v>
      </c>
      <c r="E280" s="599" t="s">
        <v>5640</v>
      </c>
      <c r="F280" s="599" t="s">
        <v>5641</v>
      </c>
      <c r="G280" s="599" t="s">
        <v>5209</v>
      </c>
      <c r="H280" s="599" t="s">
        <v>5642</v>
      </c>
      <c r="I280" s="599" t="s">
        <v>908</v>
      </c>
      <c r="J280" s="513" t="e">
        <f ca="1">DATEDIF(#REF!,NOW(),"d")</f>
        <v>#REF!</v>
      </c>
      <c r="K280" s="513" t="s">
        <v>5578</v>
      </c>
      <c r="L280" s="513"/>
      <c r="M280" s="600" t="s">
        <v>5306</v>
      </c>
      <c r="N280" s="513" t="s">
        <v>5494</v>
      </c>
      <c r="O280" s="609">
        <v>40803</v>
      </c>
      <c r="P280" s="513"/>
    </row>
    <row r="281" spans="1:22" ht="229.5" hidden="1">
      <c r="A281" s="632">
        <v>280</v>
      </c>
      <c r="B281" s="579" t="s">
        <v>5060</v>
      </c>
      <c r="C281" s="599" t="s">
        <v>5463</v>
      </c>
      <c r="D281" s="513" t="str">
        <f>VLOOKUP(B281,[2]Recovered_Sheet1!$B$10:$I$3100,8,0)</f>
        <v>150054771-KD</v>
      </c>
      <c r="E281" s="599" t="s">
        <v>5640</v>
      </c>
      <c r="F281" s="599" t="s">
        <v>5641</v>
      </c>
      <c r="G281" s="599" t="s">
        <v>5209</v>
      </c>
      <c r="H281" s="599" t="s">
        <v>5642</v>
      </c>
      <c r="I281" s="599" t="s">
        <v>908</v>
      </c>
      <c r="J281" s="513" t="e">
        <f ca="1">DATEDIF(#REF!,NOW(),"d")</f>
        <v>#REF!</v>
      </c>
      <c r="K281" s="513" t="s">
        <v>5578</v>
      </c>
      <c r="L281" s="513"/>
      <c r="M281" s="600" t="s">
        <v>5306</v>
      </c>
      <c r="N281" s="513" t="s">
        <v>5494</v>
      </c>
      <c r="O281" s="609">
        <v>40803</v>
      </c>
      <c r="P281" s="513"/>
    </row>
    <row r="282" spans="1:22" ht="229.5" hidden="1">
      <c r="A282" s="632">
        <v>281</v>
      </c>
      <c r="B282" s="579" t="s">
        <v>5061</v>
      </c>
      <c r="C282" s="599" t="s">
        <v>5463</v>
      </c>
      <c r="D282" s="513" t="str">
        <f>VLOOKUP(B282,[2]Recovered_Sheet1!$B$10:$I$3100,8,0)</f>
        <v>150054770-KD</v>
      </c>
      <c r="E282" s="599" t="s">
        <v>5640</v>
      </c>
      <c r="F282" s="599" t="s">
        <v>5641</v>
      </c>
      <c r="G282" s="599" t="s">
        <v>5209</v>
      </c>
      <c r="H282" s="599" t="s">
        <v>5642</v>
      </c>
      <c r="I282" s="599" t="s">
        <v>908</v>
      </c>
      <c r="J282" s="513" t="e">
        <f ca="1">DATEDIF(#REF!,NOW(),"d")</f>
        <v>#REF!</v>
      </c>
      <c r="K282" s="513" t="s">
        <v>5578</v>
      </c>
      <c r="L282" s="513"/>
      <c r="M282" s="600" t="s">
        <v>5306</v>
      </c>
      <c r="N282" s="513" t="s">
        <v>5494</v>
      </c>
      <c r="O282" s="609">
        <v>40803</v>
      </c>
      <c r="P282" s="513"/>
    </row>
    <row r="283" spans="1:22" ht="242.25">
      <c r="A283" s="632">
        <v>282</v>
      </c>
      <c r="B283" s="579" t="s">
        <v>5062</v>
      </c>
      <c r="C283" s="599" t="s">
        <v>5444</v>
      </c>
      <c r="D283" s="513" t="str">
        <f>VLOOKUP(B283,[2]Recovered_Sheet1!$B$10:$I$3100,8,0)</f>
        <v>150054766-KD</v>
      </c>
      <c r="E283" s="599" t="s">
        <v>5643</v>
      </c>
      <c r="F283" s="599" t="s">
        <v>5644</v>
      </c>
      <c r="G283" s="599" t="s">
        <v>5210</v>
      </c>
      <c r="H283" s="599" t="s">
        <v>5645</v>
      </c>
      <c r="I283" s="599" t="s">
        <v>907</v>
      </c>
      <c r="J283" s="513" t="e">
        <f ca="1">DATEDIF(#REF!,NOW(),"d")</f>
        <v>#REF!</v>
      </c>
      <c r="K283" s="513" t="s">
        <v>5578</v>
      </c>
      <c r="L283" s="513"/>
      <c r="M283" s="614" t="s">
        <v>5304</v>
      </c>
      <c r="N283" s="513" t="s">
        <v>5494</v>
      </c>
      <c r="O283" s="609">
        <v>40844</v>
      </c>
      <c r="P283" s="513"/>
    </row>
    <row r="284" spans="1:22" ht="102" hidden="1">
      <c r="A284" s="632">
        <v>283</v>
      </c>
      <c r="B284" s="579" t="s">
        <v>1654</v>
      </c>
      <c r="C284" s="599" t="s">
        <v>5463</v>
      </c>
      <c r="D284" s="600" t="str">
        <f>VLOOKUP(B284,[2]Recovered_Sheet1!$B$10:$I$3100,8,0)</f>
        <v>H19.0018062-KH</v>
      </c>
      <c r="E284" s="599"/>
      <c r="F284" s="599" t="s">
        <v>5646</v>
      </c>
      <c r="G284" s="599" t="s">
        <v>1655</v>
      </c>
      <c r="H284" s="599" t="s">
        <v>5647</v>
      </c>
      <c r="I284" s="599" t="s">
        <v>907</v>
      </c>
      <c r="J284" s="600" t="e">
        <f ca="1">DATEDIF(#REF!,NOW(),"d")</f>
        <v>#REF!</v>
      </c>
      <c r="K284" s="600" t="s">
        <v>5578</v>
      </c>
      <c r="L284" s="600" t="s">
        <v>5648</v>
      </c>
      <c r="M284" s="600" t="s">
        <v>5307</v>
      </c>
      <c r="N284" s="600" t="s">
        <v>5494</v>
      </c>
      <c r="O284" s="609">
        <v>40954</v>
      </c>
      <c r="P284" s="600"/>
      <c r="Q284" s="648"/>
      <c r="R284" s="648"/>
      <c r="S284" s="648"/>
      <c r="T284" s="648"/>
      <c r="U284" s="648"/>
      <c r="V284" s="648"/>
    </row>
    <row r="285" spans="1:22" ht="102" hidden="1">
      <c r="A285" s="632">
        <v>284</v>
      </c>
      <c r="B285" s="579" t="s">
        <v>1656</v>
      </c>
      <c r="C285" s="599" t="s">
        <v>5463</v>
      </c>
      <c r="D285" s="600" t="str">
        <f>VLOOKUP(B285,[2]Recovered_Sheet1!$B$10:$I$3100,8,0)</f>
        <v>H19.0018067-KH</v>
      </c>
      <c r="E285" s="599"/>
      <c r="F285" s="599" t="s">
        <v>5646</v>
      </c>
      <c r="G285" s="599" t="s">
        <v>1655</v>
      </c>
      <c r="H285" s="599" t="s">
        <v>5647</v>
      </c>
      <c r="I285" s="599" t="s">
        <v>907</v>
      </c>
      <c r="J285" s="600" t="e">
        <f ca="1">DATEDIF(#REF!,NOW(),"d")</f>
        <v>#REF!</v>
      </c>
      <c r="K285" s="600" t="s">
        <v>5578</v>
      </c>
      <c r="L285" s="600" t="s">
        <v>5649</v>
      </c>
      <c r="M285" s="600" t="s">
        <v>5307</v>
      </c>
      <c r="N285" s="600" t="s">
        <v>5494</v>
      </c>
      <c r="O285" s="609">
        <v>40954</v>
      </c>
      <c r="P285" s="600"/>
      <c r="Q285" s="648"/>
      <c r="R285" s="648"/>
      <c r="S285" s="648"/>
      <c r="T285" s="648"/>
      <c r="U285" s="648"/>
      <c r="V285" s="648"/>
    </row>
    <row r="286" spans="1:22" ht="178.5">
      <c r="A286" s="632">
        <v>285</v>
      </c>
      <c r="B286" s="579" t="s">
        <v>5063</v>
      </c>
      <c r="C286" s="599" t="s">
        <v>5463</v>
      </c>
      <c r="D286" s="513" t="str">
        <f>VLOOKUP(B286,[2]Recovered_Sheet1!$B$10:$I$3100,8,0)</f>
        <v>150054756-KD</v>
      </c>
      <c r="E286" s="599" t="s">
        <v>5650</v>
      </c>
      <c r="F286" s="599" t="s">
        <v>5651</v>
      </c>
      <c r="G286" s="599" t="s">
        <v>5211</v>
      </c>
      <c r="H286" s="599" t="s">
        <v>5652</v>
      </c>
      <c r="I286" s="599" t="s">
        <v>5296</v>
      </c>
      <c r="J286" s="513" t="e">
        <f ca="1">DATEDIF(#REF!,NOW(),"d")</f>
        <v>#REF!</v>
      </c>
      <c r="K286" s="513" t="s">
        <v>5578</v>
      </c>
      <c r="L286" s="513"/>
      <c r="M286" s="614" t="s">
        <v>5304</v>
      </c>
      <c r="N286" s="513" t="s">
        <v>5494</v>
      </c>
      <c r="O286" s="609">
        <v>40998</v>
      </c>
      <c r="P286" s="513"/>
    </row>
    <row r="287" spans="1:22" ht="63.75" hidden="1">
      <c r="A287" s="632">
        <v>286</v>
      </c>
      <c r="B287" s="579" t="s">
        <v>909</v>
      </c>
      <c r="C287" s="599" t="s">
        <v>5463</v>
      </c>
      <c r="D287" s="513" t="str">
        <f>VLOOKUP(B287,[2]Recovered_Sheet1!$B$10:$I$3100,8,0)</f>
        <v>H19.0018072-KH</v>
      </c>
      <c r="E287" s="599"/>
      <c r="F287" s="599" t="s">
        <v>5653</v>
      </c>
      <c r="G287" s="599" t="s">
        <v>910</v>
      </c>
      <c r="H287" s="599" t="s">
        <v>5654</v>
      </c>
      <c r="I287" s="599" t="s">
        <v>907</v>
      </c>
      <c r="J287" s="513" t="e">
        <f ca="1">DATEDIF(#REF!,NOW(),"d")</f>
        <v>#REF!</v>
      </c>
      <c r="K287" s="513" t="s">
        <v>5578</v>
      </c>
      <c r="L287" s="513" t="s">
        <v>5352</v>
      </c>
      <c r="M287" s="600" t="s">
        <v>5307</v>
      </c>
      <c r="N287" s="513" t="s">
        <v>5494</v>
      </c>
      <c r="O287" s="609">
        <v>40999</v>
      </c>
      <c r="P287" s="513"/>
    </row>
    <row r="288" spans="1:22" ht="63.75" hidden="1">
      <c r="A288" s="632">
        <v>287</v>
      </c>
      <c r="B288" s="579" t="s">
        <v>911</v>
      </c>
      <c r="C288" s="599" t="s">
        <v>5463</v>
      </c>
      <c r="D288" s="513" t="str">
        <f>VLOOKUP(B288,[2]Recovered_Sheet1!$B$10:$I$3100,8,0)</f>
        <v>H19. 0018069-KH</v>
      </c>
      <c r="E288" s="599"/>
      <c r="F288" s="599" t="s">
        <v>5653</v>
      </c>
      <c r="G288" s="599" t="s">
        <v>910</v>
      </c>
      <c r="H288" s="599" t="s">
        <v>5654</v>
      </c>
      <c r="I288" s="599" t="s">
        <v>907</v>
      </c>
      <c r="J288" s="513" t="e">
        <f ca="1">DATEDIF(#REF!,NOW(),"d")</f>
        <v>#REF!</v>
      </c>
      <c r="K288" s="513" t="s">
        <v>5578</v>
      </c>
      <c r="L288" s="513" t="s">
        <v>5352</v>
      </c>
      <c r="M288" s="600" t="s">
        <v>5307</v>
      </c>
      <c r="N288" s="513" t="s">
        <v>5494</v>
      </c>
      <c r="O288" s="609">
        <v>40999</v>
      </c>
      <c r="P288" s="513"/>
    </row>
    <row r="289" spans="1:16" ht="51" hidden="1">
      <c r="A289" s="632">
        <v>288</v>
      </c>
      <c r="B289" s="579" t="s">
        <v>912</v>
      </c>
      <c r="C289" s="599" t="s">
        <v>5463</v>
      </c>
      <c r="D289" s="513" t="str">
        <f>VLOOKUP(B289,[2]Recovered_Sheet1!$B$10:$I$3100,8,0)</f>
        <v>H19.0018064-KH</v>
      </c>
      <c r="E289" s="599"/>
      <c r="F289" s="599" t="s">
        <v>5655</v>
      </c>
      <c r="G289" s="599" t="s">
        <v>913</v>
      </c>
      <c r="H289" s="599" t="s">
        <v>5656</v>
      </c>
      <c r="I289" s="599" t="s">
        <v>907</v>
      </c>
      <c r="J289" s="513" t="e">
        <f ca="1">DATEDIF(#REF!,NOW(),"d")</f>
        <v>#REF!</v>
      </c>
      <c r="K289" s="513" t="s">
        <v>5578</v>
      </c>
      <c r="L289" s="513" t="s">
        <v>5352</v>
      </c>
      <c r="M289" s="600" t="s">
        <v>5307</v>
      </c>
      <c r="N289" s="513" t="s">
        <v>5494</v>
      </c>
      <c r="O289" s="609">
        <v>41013</v>
      </c>
      <c r="P289" s="513"/>
    </row>
    <row r="290" spans="1:16" ht="51" hidden="1">
      <c r="A290" s="632">
        <v>289</v>
      </c>
      <c r="B290" s="579" t="s">
        <v>914</v>
      </c>
      <c r="C290" s="599" t="s">
        <v>5463</v>
      </c>
      <c r="D290" s="513" t="str">
        <f>VLOOKUP(B290,[2]Recovered_Sheet1!$B$10:$I$3100,8,0)</f>
        <v>H19.0018068-KH</v>
      </c>
      <c r="E290" s="599"/>
      <c r="F290" s="599" t="s">
        <v>5655</v>
      </c>
      <c r="G290" s="599" t="s">
        <v>913</v>
      </c>
      <c r="H290" s="599" t="s">
        <v>5656</v>
      </c>
      <c r="I290" s="599" t="s">
        <v>907</v>
      </c>
      <c r="J290" s="513" t="e">
        <f ca="1">DATEDIF(#REF!,NOW(),"d")</f>
        <v>#REF!</v>
      </c>
      <c r="K290" s="513" t="s">
        <v>5578</v>
      </c>
      <c r="L290" s="513" t="s">
        <v>5352</v>
      </c>
      <c r="M290" s="600" t="s">
        <v>5307</v>
      </c>
      <c r="N290" s="513" t="s">
        <v>5494</v>
      </c>
      <c r="O290" s="609">
        <v>41013</v>
      </c>
      <c r="P290" s="513"/>
    </row>
    <row r="291" spans="1:16" ht="51" hidden="1">
      <c r="A291" s="632">
        <v>290</v>
      </c>
      <c r="B291" s="579" t="s">
        <v>915</v>
      </c>
      <c r="C291" s="599" t="s">
        <v>5463</v>
      </c>
      <c r="D291" s="513" t="str">
        <f>VLOOKUP(B291,[2]Recovered_Sheet1!$B$10:$I$3100,8,0)</f>
        <v>H19.0018076-KH</v>
      </c>
      <c r="E291" s="599"/>
      <c r="F291" s="599" t="s">
        <v>5655</v>
      </c>
      <c r="G291" s="599" t="s">
        <v>916</v>
      </c>
      <c r="H291" s="599" t="s">
        <v>5656</v>
      </c>
      <c r="I291" s="599" t="s">
        <v>907</v>
      </c>
      <c r="J291" s="513" t="e">
        <f ca="1">DATEDIF(#REF!,NOW(),"d")</f>
        <v>#REF!</v>
      </c>
      <c r="K291" s="513" t="s">
        <v>5578</v>
      </c>
      <c r="L291" s="513" t="s">
        <v>5352</v>
      </c>
      <c r="M291" s="600" t="s">
        <v>5307</v>
      </c>
      <c r="N291" s="513" t="s">
        <v>5494</v>
      </c>
      <c r="O291" s="609">
        <v>41013</v>
      </c>
      <c r="P291" s="513"/>
    </row>
    <row r="292" spans="1:16" ht="51" hidden="1">
      <c r="A292" s="632">
        <v>291</v>
      </c>
      <c r="B292" s="579" t="s">
        <v>917</v>
      </c>
      <c r="C292" s="599" t="s">
        <v>5463</v>
      </c>
      <c r="D292" s="513" t="str">
        <f>VLOOKUP(B292,[2]Recovered_Sheet1!$B$10:$I$3100,8,0)</f>
        <v>H19.0018061-KH</v>
      </c>
      <c r="E292" s="599"/>
      <c r="F292" s="599" t="s">
        <v>5655</v>
      </c>
      <c r="G292" s="599" t="s">
        <v>918</v>
      </c>
      <c r="H292" s="599" t="s">
        <v>5656</v>
      </c>
      <c r="I292" s="599" t="s">
        <v>907</v>
      </c>
      <c r="J292" s="513" t="e">
        <f ca="1">DATEDIF(#REF!,NOW(),"d")</f>
        <v>#REF!</v>
      </c>
      <c r="K292" s="513" t="s">
        <v>5578</v>
      </c>
      <c r="L292" s="513" t="s">
        <v>4664</v>
      </c>
      <c r="M292" s="600" t="s">
        <v>5307</v>
      </c>
      <c r="N292" s="513" t="s">
        <v>5494</v>
      </c>
      <c r="O292" s="609">
        <v>41013</v>
      </c>
      <c r="P292" s="513"/>
    </row>
    <row r="293" spans="1:16" ht="51" hidden="1">
      <c r="A293" s="632">
        <v>292</v>
      </c>
      <c r="B293" s="579" t="s">
        <v>919</v>
      </c>
      <c r="C293" s="599" t="s">
        <v>5463</v>
      </c>
      <c r="D293" s="513" t="str">
        <f>VLOOKUP(B293,[2]Recovered_Sheet1!$B$10:$I$3100,8,0)</f>
        <v>H19.0018080-KH</v>
      </c>
      <c r="E293" s="599"/>
      <c r="F293" s="599" t="s">
        <v>5655</v>
      </c>
      <c r="G293" s="599" t="s">
        <v>916</v>
      </c>
      <c r="H293" s="599" t="s">
        <v>5656</v>
      </c>
      <c r="I293" s="599" t="s">
        <v>907</v>
      </c>
      <c r="J293" s="513" t="e">
        <f ca="1">DATEDIF(#REF!,NOW(),"d")</f>
        <v>#REF!</v>
      </c>
      <c r="K293" s="513" t="s">
        <v>5578</v>
      </c>
      <c r="L293" s="513" t="s">
        <v>5352</v>
      </c>
      <c r="M293" s="600" t="s">
        <v>5307</v>
      </c>
      <c r="N293" s="513" t="s">
        <v>5494</v>
      </c>
      <c r="O293" s="609">
        <v>41013</v>
      </c>
      <c r="P293" s="513"/>
    </row>
    <row r="294" spans="1:16" ht="51" hidden="1">
      <c r="A294" s="632">
        <v>293</v>
      </c>
      <c r="B294" s="579" t="s">
        <v>920</v>
      </c>
      <c r="C294" s="599" t="s">
        <v>5463</v>
      </c>
      <c r="D294" s="513" t="str">
        <f>VLOOKUP(B294,[2]Recovered_Sheet1!$B$10:$I$3100,8,0)</f>
        <v>H19.0018070-KH</v>
      </c>
      <c r="E294" s="599"/>
      <c r="F294" s="599" t="s">
        <v>5655</v>
      </c>
      <c r="G294" s="599" t="s">
        <v>921</v>
      </c>
      <c r="H294" s="599" t="s">
        <v>5657</v>
      </c>
      <c r="I294" s="599" t="s">
        <v>907</v>
      </c>
      <c r="J294" s="513" t="e">
        <f ca="1">DATEDIF(#REF!,NOW(),"d")</f>
        <v>#REF!</v>
      </c>
      <c r="K294" s="513" t="s">
        <v>5578</v>
      </c>
      <c r="L294" s="513" t="s">
        <v>4664</v>
      </c>
      <c r="M294" s="600" t="s">
        <v>5307</v>
      </c>
      <c r="N294" s="513" t="s">
        <v>5494</v>
      </c>
      <c r="O294" s="609">
        <v>41027</v>
      </c>
      <c r="P294" s="513"/>
    </row>
    <row r="295" spans="1:16" ht="51" hidden="1">
      <c r="A295" s="632">
        <v>294</v>
      </c>
      <c r="B295" s="579" t="s">
        <v>922</v>
      </c>
      <c r="C295" s="599" t="s">
        <v>5463</v>
      </c>
      <c r="D295" s="513" t="str">
        <f>VLOOKUP(B295,[2]Recovered_Sheet1!$B$10:$I$3100,8,0)</f>
        <v>H19.0018063-KH</v>
      </c>
      <c r="E295" s="599"/>
      <c r="F295" s="599" t="s">
        <v>5655</v>
      </c>
      <c r="G295" s="599" t="s">
        <v>921</v>
      </c>
      <c r="H295" s="599" t="s">
        <v>5657</v>
      </c>
      <c r="I295" s="599" t="s">
        <v>907</v>
      </c>
      <c r="J295" s="513" t="e">
        <f ca="1">DATEDIF(#REF!,NOW(),"d")</f>
        <v>#REF!</v>
      </c>
      <c r="K295" s="513" t="s">
        <v>5578</v>
      </c>
      <c r="L295" s="513" t="s">
        <v>4664</v>
      </c>
      <c r="M295" s="600" t="s">
        <v>5307</v>
      </c>
      <c r="N295" s="513" t="s">
        <v>5494</v>
      </c>
      <c r="O295" s="609">
        <v>41027</v>
      </c>
      <c r="P295" s="513"/>
    </row>
    <row r="296" spans="1:16" ht="63.75" hidden="1">
      <c r="A296" s="632">
        <v>295</v>
      </c>
      <c r="B296" s="579" t="s">
        <v>1657</v>
      </c>
      <c r="C296" s="599" t="s">
        <v>5463</v>
      </c>
      <c r="D296" s="513" t="str">
        <f>VLOOKUP(B296,[2]Recovered_Sheet1!$B$10:$I$3100,8,0)</f>
        <v>H19.0018065-KH</v>
      </c>
      <c r="E296" s="599"/>
      <c r="F296" s="599" t="s">
        <v>5658</v>
      </c>
      <c r="G296" s="599" t="s">
        <v>1658</v>
      </c>
      <c r="H296" s="599" t="s">
        <v>5645</v>
      </c>
      <c r="I296" s="599" t="s">
        <v>907</v>
      </c>
      <c r="J296" s="513" t="e">
        <f ca="1">DATEDIF(#REF!,NOW(),"d")</f>
        <v>#REF!</v>
      </c>
      <c r="K296" s="513" t="s">
        <v>5578</v>
      </c>
      <c r="L296" s="513" t="s">
        <v>5352</v>
      </c>
      <c r="M296" s="600" t="s">
        <v>5307</v>
      </c>
      <c r="N296" s="513" t="s">
        <v>5494</v>
      </c>
      <c r="O296" s="609">
        <v>41041</v>
      </c>
      <c r="P296" s="513"/>
    </row>
    <row r="297" spans="1:16" ht="51" hidden="1">
      <c r="A297" s="632">
        <v>296</v>
      </c>
      <c r="B297" s="579" t="s">
        <v>1659</v>
      </c>
      <c r="C297" s="599" t="s">
        <v>5463</v>
      </c>
      <c r="D297" s="513" t="str">
        <f>VLOOKUP(B297,[2]Recovered_Sheet1!$B$10:$I$3100,8,0)</f>
        <v>H19.0018075-KH</v>
      </c>
      <c r="E297" s="599"/>
      <c r="F297" s="599"/>
      <c r="G297" s="599" t="s">
        <v>1660</v>
      </c>
      <c r="H297" s="599" t="s">
        <v>5659</v>
      </c>
      <c r="I297" s="599" t="s">
        <v>907</v>
      </c>
      <c r="J297" s="513" t="e">
        <f ca="1">DATEDIF(#REF!,NOW(),"d")</f>
        <v>#REF!</v>
      </c>
      <c r="K297" s="513" t="s">
        <v>5578</v>
      </c>
      <c r="L297" s="513" t="s">
        <v>4664</v>
      </c>
      <c r="M297" s="600" t="s">
        <v>5307</v>
      </c>
      <c r="N297" s="513" t="s">
        <v>5494</v>
      </c>
      <c r="O297" s="609">
        <v>41047</v>
      </c>
      <c r="P297" s="513"/>
    </row>
    <row r="298" spans="1:16" ht="51" hidden="1">
      <c r="A298" s="632">
        <v>297</v>
      </c>
      <c r="B298" s="579" t="s">
        <v>1661</v>
      </c>
      <c r="C298" s="599" t="s">
        <v>5463</v>
      </c>
      <c r="D298" s="513" t="str">
        <f>VLOOKUP(B298,[2]Recovered_Sheet1!$B$10:$I$3100,8,0)</f>
        <v>H19.0018071-KH</v>
      </c>
      <c r="E298" s="599"/>
      <c r="F298" s="599"/>
      <c r="G298" s="599" t="s">
        <v>1660</v>
      </c>
      <c r="H298" s="599" t="s">
        <v>5659</v>
      </c>
      <c r="I298" s="599" t="s">
        <v>907</v>
      </c>
      <c r="J298" s="513" t="e">
        <f ca="1">DATEDIF(#REF!,NOW(),"d")</f>
        <v>#REF!</v>
      </c>
      <c r="K298" s="513" t="s">
        <v>5578</v>
      </c>
      <c r="L298" s="513" t="s">
        <v>4664</v>
      </c>
      <c r="M298" s="600" t="s">
        <v>5307</v>
      </c>
      <c r="N298" s="513" t="s">
        <v>5494</v>
      </c>
      <c r="O298" s="609">
        <v>41047</v>
      </c>
      <c r="P298" s="513"/>
    </row>
    <row r="299" spans="1:16" ht="63.75" hidden="1">
      <c r="A299" s="632">
        <v>298</v>
      </c>
      <c r="B299" s="579" t="s">
        <v>1662</v>
      </c>
      <c r="C299" s="599" t="s">
        <v>5463</v>
      </c>
      <c r="D299" s="513" t="str">
        <f>VLOOKUP(B299,[2]Recovered_Sheet1!$B$10:$I$3100,8,0)</f>
        <v>H19.0018066-KH</v>
      </c>
      <c r="E299" s="599"/>
      <c r="F299" s="599" t="s">
        <v>5658</v>
      </c>
      <c r="G299" s="599" t="s">
        <v>1663</v>
      </c>
      <c r="H299" s="599" t="s">
        <v>5660</v>
      </c>
      <c r="I299" s="599" t="s">
        <v>907</v>
      </c>
      <c r="J299" s="513" t="e">
        <f ca="1">DATEDIF(#REF!,NOW(),"d")</f>
        <v>#REF!</v>
      </c>
      <c r="K299" s="513" t="s">
        <v>5578</v>
      </c>
      <c r="L299" s="513" t="s">
        <v>5352</v>
      </c>
      <c r="M299" s="600" t="s">
        <v>5307</v>
      </c>
      <c r="N299" s="513" t="s">
        <v>5494</v>
      </c>
      <c r="O299" s="609">
        <v>41055</v>
      </c>
      <c r="P299" s="513"/>
    </row>
    <row r="300" spans="1:16" ht="51" hidden="1">
      <c r="A300" s="632">
        <v>299</v>
      </c>
      <c r="B300" s="579" t="s">
        <v>1664</v>
      </c>
      <c r="C300" s="599" t="s">
        <v>5463</v>
      </c>
      <c r="D300" s="513" t="str">
        <f>VLOOKUP(B300,[2]Recovered_Sheet1!$B$10:$I$3100,8,0)</f>
        <v>H19.0018077-KH</v>
      </c>
      <c r="E300" s="599"/>
      <c r="F300" s="599"/>
      <c r="G300" s="599" t="s">
        <v>1665</v>
      </c>
      <c r="H300" s="599" t="s">
        <v>5661</v>
      </c>
      <c r="I300" s="599" t="s">
        <v>907</v>
      </c>
      <c r="J300" s="513" t="e">
        <f ca="1">DATEDIF(#REF!,NOW(),"d")</f>
        <v>#REF!</v>
      </c>
      <c r="K300" s="513" t="s">
        <v>5578</v>
      </c>
      <c r="L300" s="513" t="s">
        <v>5352</v>
      </c>
      <c r="M300" s="600" t="s">
        <v>5307</v>
      </c>
      <c r="N300" s="513" t="s">
        <v>5494</v>
      </c>
      <c r="O300" s="609">
        <v>41078</v>
      </c>
      <c r="P300" s="513"/>
    </row>
    <row r="301" spans="1:16" ht="191.25">
      <c r="A301" s="632">
        <v>300</v>
      </c>
      <c r="B301" s="579" t="s">
        <v>5064</v>
      </c>
      <c r="C301" s="599" t="s">
        <v>5574</v>
      </c>
      <c r="D301" s="513" t="str">
        <f>VLOOKUP(B301,[2]Recovered_Sheet1!$B$10:$I$3100,8,0)</f>
        <v>H19 0018174-KH</v>
      </c>
      <c r="E301" s="599" t="s">
        <v>5607</v>
      </c>
      <c r="F301" s="599" t="s">
        <v>5608</v>
      </c>
      <c r="G301" s="599" t="s">
        <v>5212</v>
      </c>
      <c r="H301" s="599" t="s">
        <v>5662</v>
      </c>
      <c r="I301" s="599" t="s">
        <v>908</v>
      </c>
      <c r="J301" s="513" t="e">
        <f ca="1">DATEDIF(#REF!,NOW(),"d")</f>
        <v>#REF!</v>
      </c>
      <c r="K301" s="513" t="s">
        <v>5578</v>
      </c>
      <c r="L301" s="513"/>
      <c r="M301" s="616" t="s">
        <v>5308</v>
      </c>
      <c r="N301" s="513" t="s">
        <v>5494</v>
      </c>
      <c r="O301" s="609">
        <v>41152</v>
      </c>
      <c r="P301" s="513"/>
    </row>
    <row r="302" spans="1:16" ht="191.25">
      <c r="A302" s="632">
        <v>301</v>
      </c>
      <c r="B302" s="579" t="s">
        <v>5065</v>
      </c>
      <c r="C302" s="599" t="s">
        <v>5574</v>
      </c>
      <c r="D302" s="513" t="str">
        <f>VLOOKUP(B302,[2]Recovered_Sheet1!$B$10:$I$3100,8,0)</f>
        <v>H19 0018177-KH</v>
      </c>
      <c r="E302" s="599" t="s">
        <v>5607</v>
      </c>
      <c r="F302" s="599" t="s">
        <v>5608</v>
      </c>
      <c r="G302" s="599" t="s">
        <v>5212</v>
      </c>
      <c r="H302" s="599" t="s">
        <v>5662</v>
      </c>
      <c r="I302" s="599" t="s">
        <v>908</v>
      </c>
      <c r="J302" s="513" t="e">
        <f ca="1">DATEDIF(#REF!,NOW(),"d")</f>
        <v>#REF!</v>
      </c>
      <c r="K302" s="513" t="s">
        <v>5578</v>
      </c>
      <c r="L302" s="513"/>
      <c r="M302" s="616" t="s">
        <v>5308</v>
      </c>
      <c r="N302" s="513" t="s">
        <v>5494</v>
      </c>
      <c r="O302" s="609">
        <v>41152</v>
      </c>
      <c r="P302" s="513"/>
    </row>
    <row r="303" spans="1:16" ht="255">
      <c r="A303" s="632">
        <v>302</v>
      </c>
      <c r="B303" s="579" t="s">
        <v>5066</v>
      </c>
      <c r="C303" s="599" t="s">
        <v>5463</v>
      </c>
      <c r="D303" s="513" t="str">
        <f>VLOOKUP(B303,[2]Recovered_Sheet1!$B$10:$I$3100,8,0)</f>
        <v>150054750-KD</v>
      </c>
      <c r="E303" s="599" t="s">
        <v>5663</v>
      </c>
      <c r="F303" s="599" t="s">
        <v>5664</v>
      </c>
      <c r="G303" s="599" t="s">
        <v>5213</v>
      </c>
      <c r="H303" s="599" t="s">
        <v>5665</v>
      </c>
      <c r="I303" s="599" t="s">
        <v>908</v>
      </c>
      <c r="J303" s="513" t="e">
        <f ca="1">DATEDIF(#REF!,NOW(),"d")</f>
        <v>#REF!</v>
      </c>
      <c r="K303" s="513" t="s">
        <v>5578</v>
      </c>
      <c r="L303" s="513"/>
      <c r="M303" s="614" t="s">
        <v>5304</v>
      </c>
      <c r="N303" s="513" t="s">
        <v>5494</v>
      </c>
      <c r="O303" s="609">
        <v>41172</v>
      </c>
      <c r="P303" s="513"/>
    </row>
    <row r="304" spans="1:16" ht="51">
      <c r="A304" s="632">
        <v>303</v>
      </c>
      <c r="B304" s="579" t="s">
        <v>5067</v>
      </c>
      <c r="C304" s="513" t="s">
        <v>5350</v>
      </c>
      <c r="D304" s="513">
        <v>857</v>
      </c>
      <c r="E304" s="513" t="s">
        <v>5666</v>
      </c>
      <c r="F304" s="513" t="s">
        <v>5666</v>
      </c>
      <c r="G304" s="513" t="s">
        <v>5214</v>
      </c>
      <c r="H304" s="513" t="s">
        <v>5667</v>
      </c>
      <c r="I304" s="513" t="s">
        <v>5277</v>
      </c>
      <c r="J304" s="645">
        <v>3198.908831018518</v>
      </c>
      <c r="K304" s="513" t="s">
        <v>5668</v>
      </c>
      <c r="L304" s="513"/>
      <c r="M304" s="614" t="s">
        <v>5304</v>
      </c>
      <c r="N304" s="513" t="s">
        <v>5494</v>
      </c>
      <c r="O304" s="610">
        <v>41045.091168981482</v>
      </c>
      <c r="P304" s="513"/>
    </row>
    <row r="305" spans="1:16" ht="51">
      <c r="A305" s="632">
        <v>304</v>
      </c>
      <c r="B305" s="579" t="s">
        <v>5068</v>
      </c>
      <c r="C305" s="513" t="s">
        <v>5350</v>
      </c>
      <c r="D305" s="513">
        <v>316189</v>
      </c>
      <c r="E305" s="513" t="s">
        <v>5666</v>
      </c>
      <c r="F305" s="513" t="s">
        <v>5666</v>
      </c>
      <c r="G305" s="513" t="s">
        <v>5215</v>
      </c>
      <c r="H305" s="513" t="s">
        <v>5667</v>
      </c>
      <c r="I305" s="513" t="s">
        <v>5277</v>
      </c>
      <c r="J305" s="645">
        <v>3198.8669212962996</v>
      </c>
      <c r="K305" s="513" t="s">
        <v>5668</v>
      </c>
      <c r="L305" s="513"/>
      <c r="M305" s="614" t="s">
        <v>5304</v>
      </c>
      <c r="N305" s="513" t="s">
        <v>5494</v>
      </c>
      <c r="O305" s="610">
        <v>41045.1330787037</v>
      </c>
      <c r="P305" s="513"/>
    </row>
    <row r="306" spans="1:16" ht="51">
      <c r="A306" s="632">
        <v>305</v>
      </c>
      <c r="B306" s="579" t="s">
        <v>5069</v>
      </c>
      <c r="C306" s="513" t="s">
        <v>5350</v>
      </c>
      <c r="D306" s="513">
        <v>3459528</v>
      </c>
      <c r="E306" s="513" t="s">
        <v>5666</v>
      </c>
      <c r="F306" s="513" t="s">
        <v>5666</v>
      </c>
      <c r="G306" s="513" t="s">
        <v>5214</v>
      </c>
      <c r="H306" s="513" t="s">
        <v>5667</v>
      </c>
      <c r="I306" s="513" t="s">
        <v>5277</v>
      </c>
      <c r="J306" s="645">
        <v>3198.9131481481454</v>
      </c>
      <c r="K306" s="513" t="s">
        <v>5668</v>
      </c>
      <c r="L306" s="513"/>
      <c r="M306" s="614" t="s">
        <v>5304</v>
      </c>
      <c r="N306" s="513" t="s">
        <v>5494</v>
      </c>
      <c r="O306" s="610">
        <v>41045.086851851855</v>
      </c>
      <c r="P306" s="513"/>
    </row>
    <row r="307" spans="1:16" ht="76.5">
      <c r="A307" s="632">
        <v>306</v>
      </c>
      <c r="B307" s="579" t="s">
        <v>5070</v>
      </c>
      <c r="C307" s="513" t="s">
        <v>5489</v>
      </c>
      <c r="D307" s="513">
        <v>1815088</v>
      </c>
      <c r="E307" s="513" t="s">
        <v>5669</v>
      </c>
      <c r="F307" s="513" t="s">
        <v>5669</v>
      </c>
      <c r="G307" s="513" t="s">
        <v>5216</v>
      </c>
      <c r="H307" s="513" t="s">
        <v>5670</v>
      </c>
      <c r="I307" s="513" t="s">
        <v>81</v>
      </c>
      <c r="J307" s="645">
        <v>3230.215162037035</v>
      </c>
      <c r="K307" s="513" t="s">
        <v>5668</v>
      </c>
      <c r="L307" s="513"/>
      <c r="M307" s="614" t="s">
        <v>5304</v>
      </c>
      <c r="N307" s="513" t="s">
        <v>5494</v>
      </c>
      <c r="O307" s="610">
        <v>41013.784837962965</v>
      </c>
      <c r="P307" s="513"/>
    </row>
    <row r="308" spans="1:16" ht="63.75">
      <c r="A308" s="632">
        <v>307</v>
      </c>
      <c r="B308" s="579" t="s">
        <v>5071</v>
      </c>
      <c r="C308" s="513" t="s">
        <v>5350</v>
      </c>
      <c r="D308" s="513" t="s">
        <v>5671</v>
      </c>
      <c r="E308" s="513" t="s">
        <v>5672</v>
      </c>
      <c r="F308" s="513" t="s">
        <v>5672</v>
      </c>
      <c r="G308" s="513" t="s">
        <v>5217</v>
      </c>
      <c r="H308" s="513" t="s">
        <v>5673</v>
      </c>
      <c r="I308" s="513" t="s">
        <v>5277</v>
      </c>
      <c r="J308" s="645">
        <v>3052.5478356481472</v>
      </c>
      <c r="K308" s="513" t="s">
        <v>5668</v>
      </c>
      <c r="L308" s="513"/>
      <c r="M308" s="614" t="s">
        <v>5304</v>
      </c>
      <c r="N308" s="513" t="s">
        <v>5494</v>
      </c>
      <c r="O308" s="610">
        <v>41191.452164351853</v>
      </c>
      <c r="P308" s="513"/>
    </row>
    <row r="309" spans="1:16" ht="51">
      <c r="A309" s="632">
        <v>308</v>
      </c>
      <c r="B309" s="579" t="s">
        <v>5072</v>
      </c>
      <c r="C309" s="513" t="s">
        <v>5350</v>
      </c>
      <c r="D309" s="513">
        <v>4843028</v>
      </c>
      <c r="E309" s="513" t="s">
        <v>5666</v>
      </c>
      <c r="F309" s="513" t="s">
        <v>5666</v>
      </c>
      <c r="G309" s="513" t="s">
        <v>5214</v>
      </c>
      <c r="H309" s="513" t="s">
        <v>5667</v>
      </c>
      <c r="I309" s="513" t="s">
        <v>5277</v>
      </c>
      <c r="J309" s="645">
        <v>3198.9010763888873</v>
      </c>
      <c r="K309" s="513" t="s">
        <v>5668</v>
      </c>
      <c r="L309" s="513"/>
      <c r="M309" s="614" t="s">
        <v>5304</v>
      </c>
      <c r="N309" s="513" t="s">
        <v>5494</v>
      </c>
      <c r="O309" s="610">
        <v>41045.098923611113</v>
      </c>
      <c r="P309" s="513"/>
    </row>
    <row r="310" spans="1:16" ht="51">
      <c r="A310" s="632">
        <v>309</v>
      </c>
      <c r="B310" s="579" t="s">
        <v>5073</v>
      </c>
      <c r="C310" s="513" t="s">
        <v>5350</v>
      </c>
      <c r="D310" s="513" t="s">
        <v>5674</v>
      </c>
      <c r="E310" s="513" t="s">
        <v>5675</v>
      </c>
      <c r="F310" s="513" t="s">
        <v>5675</v>
      </c>
      <c r="G310" s="513" t="s">
        <v>5218</v>
      </c>
      <c r="H310" s="513" t="s">
        <v>5667</v>
      </c>
      <c r="I310" s="513" t="s">
        <v>5277</v>
      </c>
      <c r="J310" s="645">
        <v>3198.8543750000026</v>
      </c>
      <c r="K310" s="513" t="s">
        <v>5668</v>
      </c>
      <c r="L310" s="513"/>
      <c r="M310" s="614" t="s">
        <v>5304</v>
      </c>
      <c r="N310" s="513" t="s">
        <v>5494</v>
      </c>
      <c r="O310" s="610">
        <v>41045.145624999997</v>
      </c>
      <c r="P310" s="513"/>
    </row>
    <row r="311" spans="1:16" ht="63.75">
      <c r="A311" s="632">
        <v>310</v>
      </c>
      <c r="B311" s="579" t="s">
        <v>5074</v>
      </c>
      <c r="C311" s="513" t="s">
        <v>5350</v>
      </c>
      <c r="D311" s="513" t="s">
        <v>5676</v>
      </c>
      <c r="E311" s="513" t="s">
        <v>5672</v>
      </c>
      <c r="F311" s="513" t="s">
        <v>5672</v>
      </c>
      <c r="G311" s="513" t="s">
        <v>5217</v>
      </c>
      <c r="H311" s="513" t="s">
        <v>5673</v>
      </c>
      <c r="I311" s="513" t="s">
        <v>5277</v>
      </c>
      <c r="J311" s="645">
        <v>3052.5471527777772</v>
      </c>
      <c r="K311" s="513" t="s">
        <v>5668</v>
      </c>
      <c r="L311" s="513"/>
      <c r="M311" s="614" t="s">
        <v>5304</v>
      </c>
      <c r="N311" s="513" t="s">
        <v>5494</v>
      </c>
      <c r="O311" s="610">
        <v>41191.452847222223</v>
      </c>
      <c r="P311" s="513"/>
    </row>
    <row r="312" spans="1:16" ht="63.75" hidden="1">
      <c r="A312" s="632">
        <v>311</v>
      </c>
      <c r="B312" s="579" t="s">
        <v>1670</v>
      </c>
      <c r="C312" s="513" t="s">
        <v>5350</v>
      </c>
      <c r="D312" s="513">
        <v>4578538</v>
      </c>
      <c r="E312" s="513" t="s">
        <v>5677</v>
      </c>
      <c r="F312" s="513" t="s">
        <v>5677</v>
      </c>
      <c r="G312" s="513" t="s">
        <v>1671</v>
      </c>
      <c r="H312" s="513" t="s">
        <v>5678</v>
      </c>
      <c r="I312" s="513" t="s">
        <v>5283</v>
      </c>
      <c r="J312" s="645">
        <v>3239.9470254629632</v>
      </c>
      <c r="K312" s="513" t="s">
        <v>5668</v>
      </c>
      <c r="L312" s="513" t="s">
        <v>4664</v>
      </c>
      <c r="M312" s="600" t="s">
        <v>5307</v>
      </c>
      <c r="N312" s="513" t="s">
        <v>5494</v>
      </c>
      <c r="O312" s="610">
        <v>41004.052974537037</v>
      </c>
      <c r="P312" s="513"/>
    </row>
    <row r="313" spans="1:16" ht="51">
      <c r="A313" s="632">
        <v>312</v>
      </c>
      <c r="B313" s="579" t="s">
        <v>5075</v>
      </c>
      <c r="C313" s="513" t="s">
        <v>5350</v>
      </c>
      <c r="D313" s="513" t="s">
        <v>5679</v>
      </c>
      <c r="E313" s="513" t="s">
        <v>5675</v>
      </c>
      <c r="F313" s="513" t="s">
        <v>5675</v>
      </c>
      <c r="G313" s="513" t="s">
        <v>5218</v>
      </c>
      <c r="H313" s="513" t="s">
        <v>5667</v>
      </c>
      <c r="I313" s="513" t="s">
        <v>5277</v>
      </c>
      <c r="J313" s="645">
        <v>3198.9613541666695</v>
      </c>
      <c r="K313" s="513" t="s">
        <v>5668</v>
      </c>
      <c r="L313" s="513"/>
      <c r="M313" s="614" t="s">
        <v>5304</v>
      </c>
      <c r="N313" s="513" t="s">
        <v>5494</v>
      </c>
      <c r="O313" s="610">
        <v>41045.038645833331</v>
      </c>
      <c r="P313" s="513"/>
    </row>
    <row r="314" spans="1:16" ht="38.25">
      <c r="A314" s="632">
        <v>313</v>
      </c>
      <c r="B314" s="579" t="s">
        <v>5076</v>
      </c>
      <c r="C314" s="513" t="s">
        <v>5478</v>
      </c>
      <c r="D314" s="513">
        <v>128854</v>
      </c>
      <c r="E314" s="513" t="s">
        <v>5680</v>
      </c>
      <c r="F314" s="513" t="s">
        <v>5680</v>
      </c>
      <c r="G314" s="513" t="s">
        <v>5219</v>
      </c>
      <c r="H314" s="513" t="s">
        <v>5681</v>
      </c>
      <c r="I314" s="513" t="s">
        <v>5277</v>
      </c>
      <c r="J314" s="645">
        <v>3219.8411574074053</v>
      </c>
      <c r="K314" s="513" t="s">
        <v>5668</v>
      </c>
      <c r="L314" s="513"/>
      <c r="M314" s="614" t="s">
        <v>5304</v>
      </c>
      <c r="N314" s="513" t="s">
        <v>5494</v>
      </c>
      <c r="O314" s="610">
        <v>41024.158842592595</v>
      </c>
      <c r="P314" s="513"/>
    </row>
    <row r="315" spans="1:16" ht="63.75" hidden="1">
      <c r="A315" s="632">
        <v>314</v>
      </c>
      <c r="B315" s="579" t="s">
        <v>1668</v>
      </c>
      <c r="C315" s="513" t="s">
        <v>5350</v>
      </c>
      <c r="D315" s="513">
        <v>4578495</v>
      </c>
      <c r="E315" s="513" t="s">
        <v>5677</v>
      </c>
      <c r="F315" s="513" t="s">
        <v>5677</v>
      </c>
      <c r="G315" s="513" t="s">
        <v>1667</v>
      </c>
      <c r="H315" s="513" t="s">
        <v>5682</v>
      </c>
      <c r="I315" s="513" t="s">
        <v>5283</v>
      </c>
      <c r="J315" s="645">
        <v>3247.0124074074047</v>
      </c>
      <c r="K315" s="513" t="s">
        <v>5668</v>
      </c>
      <c r="L315" s="513" t="s">
        <v>4664</v>
      </c>
      <c r="M315" s="600" t="s">
        <v>5307</v>
      </c>
      <c r="N315" s="513" t="s">
        <v>5494</v>
      </c>
      <c r="O315" s="610">
        <v>40996.987592592595</v>
      </c>
      <c r="P315" s="513"/>
    </row>
    <row r="316" spans="1:16" ht="76.5">
      <c r="A316" s="632">
        <v>315</v>
      </c>
      <c r="B316" s="579" t="s">
        <v>5077</v>
      </c>
      <c r="C316" s="513" t="s">
        <v>5489</v>
      </c>
      <c r="D316" s="513">
        <v>1822677</v>
      </c>
      <c r="E316" s="513" t="s">
        <v>5669</v>
      </c>
      <c r="F316" s="513" t="s">
        <v>5669</v>
      </c>
      <c r="G316" s="513" t="s">
        <v>5216</v>
      </c>
      <c r="H316" s="513" t="s">
        <v>5670</v>
      </c>
      <c r="I316" s="513" t="s">
        <v>81</v>
      </c>
      <c r="J316" s="645">
        <v>3230.2121412037013</v>
      </c>
      <c r="K316" s="513" t="s">
        <v>5668</v>
      </c>
      <c r="L316" s="513"/>
      <c r="M316" s="614" t="s">
        <v>5304</v>
      </c>
      <c r="N316" s="513" t="s">
        <v>5494</v>
      </c>
      <c r="O316" s="610">
        <v>41013.787858796299</v>
      </c>
      <c r="P316" s="513"/>
    </row>
    <row r="317" spans="1:16" ht="51">
      <c r="A317" s="632">
        <v>316</v>
      </c>
      <c r="B317" s="579" t="s">
        <v>5078</v>
      </c>
      <c r="C317" s="513" t="s">
        <v>5350</v>
      </c>
      <c r="D317" s="513">
        <v>316098</v>
      </c>
      <c r="E317" s="513" t="s">
        <v>5666</v>
      </c>
      <c r="F317" s="513" t="s">
        <v>5666</v>
      </c>
      <c r="G317" s="513" t="s">
        <v>5215</v>
      </c>
      <c r="H317" s="513" t="s">
        <v>5667</v>
      </c>
      <c r="I317" s="513" t="s">
        <v>5277</v>
      </c>
      <c r="J317" s="645">
        <v>3198.8772106481483</v>
      </c>
      <c r="K317" s="513" t="s">
        <v>5668</v>
      </c>
      <c r="L317" s="513"/>
      <c r="M317" s="614" t="s">
        <v>5304</v>
      </c>
      <c r="N317" s="513" t="s">
        <v>5494</v>
      </c>
      <c r="O317" s="610">
        <v>41045.122789351852</v>
      </c>
      <c r="P317" s="513"/>
    </row>
    <row r="318" spans="1:16" ht="76.5">
      <c r="A318" s="632">
        <v>317</v>
      </c>
      <c r="B318" s="579" t="s">
        <v>5079</v>
      </c>
      <c r="C318" s="513" t="s">
        <v>5350</v>
      </c>
      <c r="D318" s="513" t="s">
        <v>5683</v>
      </c>
      <c r="E318" s="513" t="s">
        <v>5684</v>
      </c>
      <c r="F318" s="513" t="s">
        <v>5684</v>
      </c>
      <c r="G318" s="513" t="s">
        <v>5220</v>
      </c>
      <c r="H318" s="513" t="s">
        <v>5685</v>
      </c>
      <c r="I318" s="513" t="s">
        <v>5277</v>
      </c>
      <c r="J318" s="645">
        <v>3127.1045601851874</v>
      </c>
      <c r="K318" s="513" t="s">
        <v>5668</v>
      </c>
      <c r="L318" s="513"/>
      <c r="M318" s="614" t="s">
        <v>5304</v>
      </c>
      <c r="N318" s="513" t="s">
        <v>5494</v>
      </c>
      <c r="O318" s="610">
        <v>41116.895439814813</v>
      </c>
      <c r="P318" s="513"/>
    </row>
    <row r="319" spans="1:16" ht="63.75" hidden="1">
      <c r="A319" s="632">
        <v>318</v>
      </c>
      <c r="B319" s="579" t="s">
        <v>1666</v>
      </c>
      <c r="C319" s="513" t="s">
        <v>5350</v>
      </c>
      <c r="D319" s="513">
        <v>4579468</v>
      </c>
      <c r="E319" s="513" t="s">
        <v>5677</v>
      </c>
      <c r="F319" s="513" t="s">
        <v>5677</v>
      </c>
      <c r="G319" s="513" t="s">
        <v>1667</v>
      </c>
      <c r="H319" s="513" t="s">
        <v>5682</v>
      </c>
      <c r="I319" s="513" t="s">
        <v>5283</v>
      </c>
      <c r="J319" s="645">
        <v>3247.0121643518505</v>
      </c>
      <c r="K319" s="513" t="s">
        <v>5668</v>
      </c>
      <c r="L319" s="513" t="s">
        <v>4664</v>
      </c>
      <c r="M319" s="600" t="s">
        <v>5307</v>
      </c>
      <c r="N319" s="513" t="s">
        <v>5494</v>
      </c>
      <c r="O319" s="610">
        <v>40996.987835648149</v>
      </c>
      <c r="P319" s="513"/>
    </row>
    <row r="320" spans="1:16" ht="51">
      <c r="A320" s="632">
        <v>319</v>
      </c>
      <c r="B320" s="579" t="s">
        <v>5080</v>
      </c>
      <c r="C320" s="513" t="s">
        <v>5350</v>
      </c>
      <c r="D320" s="513">
        <v>3459561</v>
      </c>
      <c r="E320" s="513" t="s">
        <v>5666</v>
      </c>
      <c r="F320" s="513" t="s">
        <v>5666</v>
      </c>
      <c r="G320" s="513" t="s">
        <v>5221</v>
      </c>
      <c r="H320" s="513" t="s">
        <v>5686</v>
      </c>
      <c r="I320" s="513" t="s">
        <v>5277</v>
      </c>
      <c r="J320" s="645">
        <v>3213.0143055555527</v>
      </c>
      <c r="K320" s="513" t="s">
        <v>5668</v>
      </c>
      <c r="L320" s="513"/>
      <c r="M320" s="614" t="s">
        <v>5304</v>
      </c>
      <c r="N320" s="513" t="s">
        <v>5494</v>
      </c>
      <c r="O320" s="610">
        <v>41030.985694444447</v>
      </c>
      <c r="P320" s="513"/>
    </row>
    <row r="321" spans="1:17" ht="51">
      <c r="A321" s="632">
        <v>320</v>
      </c>
      <c r="B321" s="579" t="s">
        <v>5081</v>
      </c>
      <c r="C321" s="513" t="s">
        <v>5350</v>
      </c>
      <c r="D321" s="513">
        <v>291495</v>
      </c>
      <c r="E321" s="513" t="s">
        <v>5666</v>
      </c>
      <c r="F321" s="513" t="s">
        <v>5666</v>
      </c>
      <c r="G321" s="513" t="s">
        <v>5222</v>
      </c>
      <c r="H321" s="513" t="s">
        <v>5686</v>
      </c>
      <c r="I321" s="513" t="s">
        <v>5277</v>
      </c>
      <c r="J321" s="645">
        <v>3212.9152777777781</v>
      </c>
      <c r="K321" s="513" t="s">
        <v>5668</v>
      </c>
      <c r="L321" s="513"/>
      <c r="M321" s="614" t="s">
        <v>5304</v>
      </c>
      <c r="N321" s="513" t="s">
        <v>5494</v>
      </c>
      <c r="O321" s="610">
        <v>41031.084722222222</v>
      </c>
      <c r="P321" s="513"/>
    </row>
    <row r="322" spans="1:17" ht="63.75" hidden="1">
      <c r="A322" s="632">
        <v>321</v>
      </c>
      <c r="B322" s="579" t="s">
        <v>1669</v>
      </c>
      <c r="C322" s="513" t="s">
        <v>5350</v>
      </c>
      <c r="D322" s="513">
        <v>4578479</v>
      </c>
      <c r="E322" s="513" t="s">
        <v>5677</v>
      </c>
      <c r="F322" s="513" t="s">
        <v>5677</v>
      </c>
      <c r="G322" s="513" t="s">
        <v>1667</v>
      </c>
      <c r="H322" s="513" t="s">
        <v>5682</v>
      </c>
      <c r="I322" s="513" t="s">
        <v>5283</v>
      </c>
      <c r="J322" s="645">
        <v>3247.0110763888879</v>
      </c>
      <c r="K322" s="513" t="s">
        <v>5668</v>
      </c>
      <c r="L322" s="513" t="s">
        <v>4664</v>
      </c>
      <c r="M322" s="600" t="s">
        <v>5307</v>
      </c>
      <c r="N322" s="513" t="s">
        <v>5494</v>
      </c>
      <c r="O322" s="610">
        <v>40996.988923611112</v>
      </c>
      <c r="P322" s="513"/>
    </row>
    <row r="323" spans="1:17" ht="63.75">
      <c r="A323" s="632">
        <v>322</v>
      </c>
      <c r="B323" s="579" t="s">
        <v>5082</v>
      </c>
      <c r="C323" s="513" t="s">
        <v>5350</v>
      </c>
      <c r="D323" s="513">
        <v>2057332</v>
      </c>
      <c r="E323" s="513" t="s">
        <v>5687</v>
      </c>
      <c r="F323" s="513" t="s">
        <v>5687</v>
      </c>
      <c r="G323" s="513" t="s">
        <v>5221</v>
      </c>
      <c r="H323" s="513" t="s">
        <v>5686</v>
      </c>
      <c r="I323" s="513" t="s">
        <v>5277</v>
      </c>
      <c r="J323" s="645">
        <v>3213.0232291666689</v>
      </c>
      <c r="K323" s="513" t="s">
        <v>5668</v>
      </c>
      <c r="L323" s="513"/>
      <c r="M323" s="614" t="s">
        <v>5304</v>
      </c>
      <c r="N323" s="513" t="s">
        <v>5494</v>
      </c>
      <c r="O323" s="610">
        <v>41030.976770833331</v>
      </c>
      <c r="P323" s="513"/>
    </row>
    <row r="324" spans="1:17" ht="63.75">
      <c r="A324" s="632">
        <v>323</v>
      </c>
      <c r="B324" s="579" t="s">
        <v>5083</v>
      </c>
      <c r="C324" s="513" t="s">
        <v>5350</v>
      </c>
      <c r="D324" s="513">
        <v>3413043</v>
      </c>
      <c r="E324" s="513" t="s">
        <v>5688</v>
      </c>
      <c r="F324" s="513" t="s">
        <v>5688</v>
      </c>
      <c r="G324" s="513" t="s">
        <v>5223</v>
      </c>
      <c r="H324" s="513" t="s">
        <v>5689</v>
      </c>
      <c r="I324" s="513" t="s">
        <v>546</v>
      </c>
      <c r="J324" s="645">
        <v>3207.3457523148172</v>
      </c>
      <c r="K324" s="513" t="s">
        <v>5668</v>
      </c>
      <c r="L324" s="513"/>
      <c r="M324" s="614" t="s">
        <v>5304</v>
      </c>
      <c r="N324" s="513" t="s">
        <v>5494</v>
      </c>
      <c r="O324" s="610">
        <v>41036.654247685183</v>
      </c>
      <c r="P324" s="513"/>
    </row>
    <row r="325" spans="1:17" ht="51">
      <c r="A325" s="632">
        <v>324</v>
      </c>
      <c r="B325" s="579" t="s">
        <v>5084</v>
      </c>
      <c r="C325" s="513" t="s">
        <v>5350</v>
      </c>
      <c r="D325" s="513">
        <v>3459468</v>
      </c>
      <c r="E325" s="513" t="s">
        <v>5666</v>
      </c>
      <c r="F325" s="513" t="s">
        <v>5666</v>
      </c>
      <c r="G325" s="513" t="s">
        <v>5224</v>
      </c>
      <c r="H325" s="513" t="s">
        <v>5686</v>
      </c>
      <c r="I325" s="513" t="s">
        <v>5277</v>
      </c>
      <c r="J325" s="645">
        <v>3212.8681250000009</v>
      </c>
      <c r="K325" s="513" t="s">
        <v>5668</v>
      </c>
      <c r="L325" s="513"/>
      <c r="M325" s="614" t="s">
        <v>5304</v>
      </c>
      <c r="N325" s="513" t="s">
        <v>5494</v>
      </c>
      <c r="O325" s="610">
        <v>41031.131874999999</v>
      </c>
      <c r="P325" s="513"/>
    </row>
    <row r="326" spans="1:17" ht="89.25">
      <c r="A326" s="632">
        <v>325</v>
      </c>
      <c r="B326" s="579" t="s">
        <v>5085</v>
      </c>
      <c r="C326" s="513" t="s">
        <v>5350</v>
      </c>
      <c r="D326" s="513">
        <v>247827</v>
      </c>
      <c r="E326" s="513" t="s">
        <v>5690</v>
      </c>
      <c r="F326" s="513" t="s">
        <v>5690</v>
      </c>
      <c r="G326" s="513" t="s">
        <v>5225</v>
      </c>
      <c r="H326" s="513" t="s">
        <v>5691</v>
      </c>
      <c r="I326" s="513" t="s">
        <v>5277</v>
      </c>
      <c r="J326" s="645">
        <v>3206.2689120370342</v>
      </c>
      <c r="K326" s="513" t="s">
        <v>5668</v>
      </c>
      <c r="L326" s="513"/>
      <c r="M326" s="614" t="s">
        <v>5304</v>
      </c>
      <c r="N326" s="513" t="s">
        <v>5494</v>
      </c>
      <c r="O326" s="610">
        <v>41037.731087962966</v>
      </c>
      <c r="P326" s="513"/>
    </row>
    <row r="327" spans="1:17" ht="76.5">
      <c r="A327" s="632">
        <v>326</v>
      </c>
      <c r="B327" s="579" t="s">
        <v>5086</v>
      </c>
      <c r="C327" s="513" t="s">
        <v>5489</v>
      </c>
      <c r="D327" s="513">
        <v>1815087</v>
      </c>
      <c r="E327" s="513" t="s">
        <v>5669</v>
      </c>
      <c r="F327" s="513" t="s">
        <v>5669</v>
      </c>
      <c r="G327" s="513" t="s">
        <v>5216</v>
      </c>
      <c r="H327" s="513" t="s">
        <v>5670</v>
      </c>
      <c r="I327" s="513" t="s">
        <v>81</v>
      </c>
      <c r="J327" s="645">
        <v>3230.2147685185191</v>
      </c>
      <c r="K327" s="513" t="s">
        <v>5668</v>
      </c>
      <c r="L327" s="513"/>
      <c r="M327" s="614" t="s">
        <v>5304</v>
      </c>
      <c r="N327" s="513" t="s">
        <v>5494</v>
      </c>
      <c r="O327" s="610">
        <v>41013.785231481481</v>
      </c>
      <c r="P327" s="513"/>
    </row>
    <row r="328" spans="1:17" ht="51">
      <c r="A328" s="632">
        <v>327</v>
      </c>
      <c r="B328" s="579" t="s">
        <v>5087</v>
      </c>
      <c r="C328" s="513" t="s">
        <v>5350</v>
      </c>
      <c r="D328" s="513">
        <v>316129</v>
      </c>
      <c r="E328" s="513" t="s">
        <v>5666</v>
      </c>
      <c r="F328" s="513" t="s">
        <v>5666</v>
      </c>
      <c r="G328" s="513" t="s">
        <v>5221</v>
      </c>
      <c r="H328" s="513" t="s">
        <v>5686</v>
      </c>
      <c r="I328" s="513" t="s">
        <v>5277</v>
      </c>
      <c r="J328" s="645">
        <v>3212.8443171296312</v>
      </c>
      <c r="K328" s="513" t="s">
        <v>5668</v>
      </c>
      <c r="L328" s="513"/>
      <c r="M328" s="614" t="s">
        <v>5304</v>
      </c>
      <c r="N328" s="513" t="s">
        <v>5494</v>
      </c>
      <c r="O328" s="610">
        <v>41031.155682870369</v>
      </c>
      <c r="P328" s="513"/>
    </row>
    <row r="329" spans="1:17" ht="76.5">
      <c r="A329" s="632">
        <v>328</v>
      </c>
      <c r="B329" s="579" t="s">
        <v>5088</v>
      </c>
      <c r="C329" s="513" t="s">
        <v>5350</v>
      </c>
      <c r="D329" s="513" t="s">
        <v>5692</v>
      </c>
      <c r="E329" s="513" t="s">
        <v>5684</v>
      </c>
      <c r="F329" s="513" t="s">
        <v>5684</v>
      </c>
      <c r="G329" s="513" t="s">
        <v>5226</v>
      </c>
      <c r="H329" s="513" t="s">
        <v>5693</v>
      </c>
      <c r="I329" s="513" t="s">
        <v>5277</v>
      </c>
      <c r="J329" s="645">
        <v>3136.114282407405</v>
      </c>
      <c r="K329" s="513" t="s">
        <v>5668</v>
      </c>
      <c r="L329" s="513"/>
      <c r="M329" s="614" t="s">
        <v>5304</v>
      </c>
      <c r="N329" s="513" t="s">
        <v>5494</v>
      </c>
      <c r="O329" s="610">
        <v>41107.885717592595</v>
      </c>
      <c r="P329" s="513"/>
    </row>
    <row r="330" spans="1:17" ht="51">
      <c r="A330" s="632">
        <v>329</v>
      </c>
      <c r="B330" s="579" t="s">
        <v>5089</v>
      </c>
      <c r="C330" s="513" t="s">
        <v>5350</v>
      </c>
      <c r="D330" s="513">
        <v>4720</v>
      </c>
      <c r="E330" s="513" t="s">
        <v>5694</v>
      </c>
      <c r="F330" s="513" t="s">
        <v>5694</v>
      </c>
      <c r="G330" s="513" t="s">
        <v>5227</v>
      </c>
      <c r="H330" s="513" t="s">
        <v>5695</v>
      </c>
      <c r="I330" s="513" t="s">
        <v>5277</v>
      </c>
      <c r="J330" s="645">
        <v>3066.2571296296301</v>
      </c>
      <c r="K330" s="513" t="s">
        <v>5668</v>
      </c>
      <c r="L330" s="513"/>
      <c r="M330" s="614" t="s">
        <v>5304</v>
      </c>
      <c r="N330" s="513" t="s">
        <v>5494</v>
      </c>
      <c r="O330" s="610">
        <v>41177.74287037037</v>
      </c>
      <c r="P330" s="513"/>
    </row>
    <row r="331" spans="1:17" ht="102" hidden="1">
      <c r="A331" s="632">
        <v>330</v>
      </c>
      <c r="B331" s="579" t="s">
        <v>5090</v>
      </c>
      <c r="C331" s="513" t="s">
        <v>5350</v>
      </c>
      <c r="D331" s="513">
        <v>1898516</v>
      </c>
      <c r="E331" s="513" t="s">
        <v>5696</v>
      </c>
      <c r="F331" s="513" t="s">
        <v>5696</v>
      </c>
      <c r="G331" s="513" t="s">
        <v>5228</v>
      </c>
      <c r="H331" s="513" t="s">
        <v>5697</v>
      </c>
      <c r="I331" s="513" t="s">
        <v>546</v>
      </c>
      <c r="J331" s="645">
        <v>3265.8016666666663</v>
      </c>
      <c r="K331" s="513" t="s">
        <v>5668</v>
      </c>
      <c r="L331" s="513"/>
      <c r="M331" s="600" t="s">
        <v>5306</v>
      </c>
      <c r="N331" s="513" t="s">
        <v>5494</v>
      </c>
      <c r="O331" s="610">
        <v>40978.198333333334</v>
      </c>
      <c r="P331" s="513"/>
    </row>
    <row r="332" spans="1:17" ht="51">
      <c r="A332" s="632">
        <v>331</v>
      </c>
      <c r="B332" s="579" t="s">
        <v>5091</v>
      </c>
      <c r="C332" s="513" t="s">
        <v>5350</v>
      </c>
      <c r="D332" s="513" t="s">
        <v>5698</v>
      </c>
      <c r="E332" s="513" t="s">
        <v>5694</v>
      </c>
      <c r="F332" s="513" t="s">
        <v>5694</v>
      </c>
      <c r="G332" s="513" t="s">
        <v>5227</v>
      </c>
      <c r="H332" s="513" t="s">
        <v>5695</v>
      </c>
      <c r="I332" s="513" t="s">
        <v>5277</v>
      </c>
      <c r="J332" s="645">
        <v>3066.2688078703723</v>
      </c>
      <c r="K332" s="513" t="s">
        <v>5668</v>
      </c>
      <c r="L332" s="628"/>
      <c r="M332" s="614" t="s">
        <v>5304</v>
      </c>
      <c r="N332" s="513" t="s">
        <v>5494</v>
      </c>
      <c r="O332" s="610">
        <v>41177.731192129628</v>
      </c>
      <c r="P332" s="513"/>
    </row>
    <row r="333" spans="1:17" ht="204">
      <c r="A333" s="632">
        <v>332</v>
      </c>
      <c r="B333" s="579" t="s">
        <v>5092</v>
      </c>
      <c r="C333" s="600" t="s">
        <v>5325</v>
      </c>
      <c r="D333" s="600">
        <v>300941</v>
      </c>
      <c r="E333" s="600" t="s">
        <v>5699</v>
      </c>
      <c r="F333" s="600" t="s">
        <v>5700</v>
      </c>
      <c r="G333" s="600" t="s">
        <v>5229</v>
      </c>
      <c r="H333" s="600" t="s">
        <v>5701</v>
      </c>
      <c r="I333" s="600" t="s">
        <v>38</v>
      </c>
      <c r="J333" s="600">
        <v>4533</v>
      </c>
      <c r="K333" s="600" t="s">
        <v>5702</v>
      </c>
      <c r="L333" s="591" t="s">
        <v>5333</v>
      </c>
      <c r="M333" s="591" t="s">
        <v>5305</v>
      </c>
      <c r="N333" s="600" t="s">
        <v>5703</v>
      </c>
      <c r="O333" s="611">
        <v>39711</v>
      </c>
      <c r="P333" s="611" t="s">
        <v>5704</v>
      </c>
      <c r="Q333" s="649"/>
    </row>
    <row r="334" spans="1:17" ht="204">
      <c r="A334" s="632">
        <v>333</v>
      </c>
      <c r="B334" s="583" t="s">
        <v>5093</v>
      </c>
      <c r="C334" s="600" t="s">
        <v>5325</v>
      </c>
      <c r="D334" s="600">
        <v>300950</v>
      </c>
      <c r="E334" s="601" t="s">
        <v>5699</v>
      </c>
      <c r="F334" s="601" t="s">
        <v>5700</v>
      </c>
      <c r="G334" s="600" t="s">
        <v>5229</v>
      </c>
      <c r="H334" s="600" t="s">
        <v>5701</v>
      </c>
      <c r="I334" s="600" t="s">
        <v>38</v>
      </c>
      <c r="J334" s="600">
        <v>4533</v>
      </c>
      <c r="K334" s="601" t="s">
        <v>5702</v>
      </c>
      <c r="L334" s="591" t="s">
        <v>5333</v>
      </c>
      <c r="M334" s="591" t="s">
        <v>5305</v>
      </c>
      <c r="N334" s="600" t="s">
        <v>5703</v>
      </c>
      <c r="O334" s="611">
        <v>39711</v>
      </c>
      <c r="P334" s="611" t="s">
        <v>5704</v>
      </c>
      <c r="Q334" s="649"/>
    </row>
    <row r="335" spans="1:17" ht="204">
      <c r="A335" s="632">
        <v>334</v>
      </c>
      <c r="B335" s="584" t="s">
        <v>5094</v>
      </c>
      <c r="C335" s="601" t="s">
        <v>5325</v>
      </c>
      <c r="D335" s="600">
        <v>300943</v>
      </c>
      <c r="E335" s="601" t="s">
        <v>5699</v>
      </c>
      <c r="F335" s="601" t="s">
        <v>5700</v>
      </c>
      <c r="G335" s="601" t="s">
        <v>5229</v>
      </c>
      <c r="H335" s="600" t="s">
        <v>5701</v>
      </c>
      <c r="I335" s="601" t="s">
        <v>38</v>
      </c>
      <c r="J335" s="600">
        <v>4533</v>
      </c>
      <c r="K335" s="601" t="s">
        <v>5702</v>
      </c>
      <c r="L335" s="591" t="s">
        <v>5333</v>
      </c>
      <c r="M335" s="591" t="s">
        <v>5305</v>
      </c>
      <c r="N335" s="600" t="s">
        <v>5703</v>
      </c>
      <c r="O335" s="612">
        <v>39711</v>
      </c>
      <c r="P335" s="611" t="s">
        <v>5704</v>
      </c>
      <c r="Q335" s="649"/>
    </row>
    <row r="336" spans="1:17" ht="204">
      <c r="A336" s="632">
        <v>335</v>
      </c>
      <c r="B336" s="579" t="s">
        <v>5095</v>
      </c>
      <c r="C336" s="600" t="s">
        <v>5705</v>
      </c>
      <c r="D336" s="600">
        <v>0</v>
      </c>
      <c r="E336" s="600" t="s">
        <v>5699</v>
      </c>
      <c r="F336" s="600" t="s">
        <v>5700</v>
      </c>
      <c r="G336" s="600" t="s">
        <v>5230</v>
      </c>
      <c r="H336" s="600" t="s">
        <v>5706</v>
      </c>
      <c r="I336" s="600" t="s">
        <v>38</v>
      </c>
      <c r="J336" s="600">
        <v>4529</v>
      </c>
      <c r="K336" s="600" t="s">
        <v>5702</v>
      </c>
      <c r="L336" s="591" t="s">
        <v>5333</v>
      </c>
      <c r="M336" s="591" t="s">
        <v>5305</v>
      </c>
      <c r="N336" s="600" t="s">
        <v>5703</v>
      </c>
      <c r="O336" s="611">
        <v>39715</v>
      </c>
      <c r="P336" s="611" t="s">
        <v>5704</v>
      </c>
      <c r="Q336" s="649"/>
    </row>
    <row r="337" spans="1:17" ht="204">
      <c r="A337" s="632">
        <v>336</v>
      </c>
      <c r="B337" s="585" t="s">
        <v>5096</v>
      </c>
      <c r="C337" s="600" t="s">
        <v>5705</v>
      </c>
      <c r="D337" s="600">
        <v>0</v>
      </c>
      <c r="E337" s="600" t="s">
        <v>5699</v>
      </c>
      <c r="F337" s="600" t="s">
        <v>5700</v>
      </c>
      <c r="G337" s="600" t="s">
        <v>5231</v>
      </c>
      <c r="H337" s="600" t="s">
        <v>5706</v>
      </c>
      <c r="I337" s="600" t="s">
        <v>38</v>
      </c>
      <c r="J337" s="600">
        <v>4529</v>
      </c>
      <c r="K337" s="600" t="s">
        <v>5702</v>
      </c>
      <c r="L337" s="591" t="s">
        <v>5333</v>
      </c>
      <c r="M337" s="591" t="s">
        <v>5305</v>
      </c>
      <c r="N337" s="600" t="s">
        <v>5703</v>
      </c>
      <c r="O337" s="611">
        <v>39715</v>
      </c>
      <c r="P337" s="611" t="s">
        <v>5704</v>
      </c>
      <c r="Q337" s="649"/>
    </row>
    <row r="338" spans="1:17" ht="204">
      <c r="A338" s="632">
        <v>337</v>
      </c>
      <c r="B338" s="579" t="s">
        <v>5097</v>
      </c>
      <c r="C338" s="600" t="s">
        <v>5705</v>
      </c>
      <c r="D338" s="600">
        <v>345889</v>
      </c>
      <c r="E338" s="600" t="s">
        <v>5699</v>
      </c>
      <c r="F338" s="600" t="s">
        <v>5700</v>
      </c>
      <c r="G338" s="600" t="s">
        <v>5232</v>
      </c>
      <c r="H338" s="600" t="s">
        <v>5707</v>
      </c>
      <c r="I338" s="600" t="s">
        <v>38</v>
      </c>
      <c r="J338" s="600">
        <v>4522</v>
      </c>
      <c r="K338" s="600" t="s">
        <v>5702</v>
      </c>
      <c r="L338" s="591" t="s">
        <v>5333</v>
      </c>
      <c r="M338" s="591" t="s">
        <v>5305</v>
      </c>
      <c r="N338" s="600" t="s">
        <v>5703</v>
      </c>
      <c r="O338" s="611">
        <v>39722</v>
      </c>
      <c r="P338" s="611" t="s">
        <v>5704</v>
      </c>
      <c r="Q338" s="649"/>
    </row>
    <row r="339" spans="1:17" ht="204">
      <c r="A339" s="632">
        <v>338</v>
      </c>
      <c r="B339" s="579" t="s">
        <v>5098</v>
      </c>
      <c r="C339" s="600" t="s">
        <v>5705</v>
      </c>
      <c r="D339" s="600">
        <v>63933</v>
      </c>
      <c r="E339" s="600" t="s">
        <v>5699</v>
      </c>
      <c r="F339" s="600" t="s">
        <v>5700</v>
      </c>
      <c r="G339" s="600" t="s">
        <v>5232</v>
      </c>
      <c r="H339" s="600" t="s">
        <v>5707</v>
      </c>
      <c r="I339" s="600" t="s">
        <v>38</v>
      </c>
      <c r="J339" s="600">
        <v>4522</v>
      </c>
      <c r="K339" s="600" t="s">
        <v>5702</v>
      </c>
      <c r="L339" s="591" t="s">
        <v>5333</v>
      </c>
      <c r="M339" s="591" t="s">
        <v>5305</v>
      </c>
      <c r="N339" s="600" t="s">
        <v>5703</v>
      </c>
      <c r="O339" s="611">
        <v>39722</v>
      </c>
      <c r="P339" s="611" t="s">
        <v>5704</v>
      </c>
      <c r="Q339" s="649"/>
    </row>
    <row r="340" spans="1:17" ht="204">
      <c r="A340" s="632">
        <v>339</v>
      </c>
      <c r="B340" s="579" t="s">
        <v>5099</v>
      </c>
      <c r="C340" s="601" t="s">
        <v>5339</v>
      </c>
      <c r="D340" s="600">
        <v>401657</v>
      </c>
      <c r="E340" s="600" t="s">
        <v>5699</v>
      </c>
      <c r="F340" s="600" t="s">
        <v>5700</v>
      </c>
      <c r="G340" s="600" t="s">
        <v>5233</v>
      </c>
      <c r="H340" s="600" t="s">
        <v>5707</v>
      </c>
      <c r="I340" s="600" t="s">
        <v>38</v>
      </c>
      <c r="J340" s="600">
        <v>4522</v>
      </c>
      <c r="K340" s="600" t="s">
        <v>5702</v>
      </c>
      <c r="L340" s="591" t="s">
        <v>5333</v>
      </c>
      <c r="M340" s="591" t="s">
        <v>5305</v>
      </c>
      <c r="N340" s="600" t="s">
        <v>5703</v>
      </c>
      <c r="O340" s="611">
        <v>39722</v>
      </c>
      <c r="P340" s="611" t="s">
        <v>5704</v>
      </c>
      <c r="Q340" s="649"/>
    </row>
    <row r="341" spans="1:17" ht="204">
      <c r="A341" s="632">
        <v>340</v>
      </c>
      <c r="B341" s="579" t="s">
        <v>5100</v>
      </c>
      <c r="C341" s="600" t="s">
        <v>5372</v>
      </c>
      <c r="D341" s="600">
        <v>398872</v>
      </c>
      <c r="E341" s="600" t="s">
        <v>5699</v>
      </c>
      <c r="F341" s="600" t="s">
        <v>5700</v>
      </c>
      <c r="G341" s="600" t="s">
        <v>5233</v>
      </c>
      <c r="H341" s="600" t="s">
        <v>5707</v>
      </c>
      <c r="I341" s="600" t="s">
        <v>38</v>
      </c>
      <c r="J341" s="600">
        <v>4522</v>
      </c>
      <c r="K341" s="600" t="s">
        <v>5702</v>
      </c>
      <c r="L341" s="591" t="s">
        <v>5333</v>
      </c>
      <c r="M341" s="591" t="s">
        <v>5305</v>
      </c>
      <c r="N341" s="600" t="s">
        <v>5703</v>
      </c>
      <c r="O341" s="611">
        <v>39722</v>
      </c>
      <c r="P341" s="611" t="s">
        <v>5704</v>
      </c>
      <c r="Q341" s="649"/>
    </row>
    <row r="342" spans="1:17" ht="204">
      <c r="A342" s="632">
        <v>341</v>
      </c>
      <c r="B342" s="579" t="s">
        <v>5101</v>
      </c>
      <c r="C342" s="600" t="s">
        <v>5372</v>
      </c>
      <c r="D342" s="600">
        <v>399333</v>
      </c>
      <c r="E342" s="600" t="s">
        <v>5699</v>
      </c>
      <c r="F342" s="600" t="s">
        <v>5700</v>
      </c>
      <c r="G342" s="600" t="s">
        <v>5233</v>
      </c>
      <c r="H342" s="600" t="s">
        <v>5707</v>
      </c>
      <c r="I342" s="600" t="s">
        <v>38</v>
      </c>
      <c r="J342" s="600">
        <v>4522</v>
      </c>
      <c r="K342" s="600" t="s">
        <v>5702</v>
      </c>
      <c r="L342" s="591" t="s">
        <v>5333</v>
      </c>
      <c r="M342" s="591" t="s">
        <v>5305</v>
      </c>
      <c r="N342" s="600" t="s">
        <v>5703</v>
      </c>
      <c r="O342" s="611">
        <v>39722</v>
      </c>
      <c r="P342" s="611" t="s">
        <v>5704</v>
      </c>
      <c r="Q342" s="649"/>
    </row>
    <row r="343" spans="1:17" ht="204">
      <c r="A343" s="632">
        <v>342</v>
      </c>
      <c r="B343" s="579" t="s">
        <v>5102</v>
      </c>
      <c r="C343" s="600" t="s">
        <v>5325</v>
      </c>
      <c r="D343" s="600">
        <v>303881</v>
      </c>
      <c r="E343" s="600" t="s">
        <v>5708</v>
      </c>
      <c r="F343" s="600" t="s">
        <v>5709</v>
      </c>
      <c r="G343" s="600" t="s">
        <v>5234</v>
      </c>
      <c r="H343" s="600" t="s">
        <v>5710</v>
      </c>
      <c r="I343" s="600" t="s">
        <v>38</v>
      </c>
      <c r="J343" s="600">
        <v>4459</v>
      </c>
      <c r="K343" s="600" t="s">
        <v>5702</v>
      </c>
      <c r="L343" s="591" t="s">
        <v>5333</v>
      </c>
      <c r="M343" s="591" t="s">
        <v>5305</v>
      </c>
      <c r="N343" s="600" t="s">
        <v>5703</v>
      </c>
      <c r="O343" s="611">
        <v>39785</v>
      </c>
      <c r="P343" s="611" t="s">
        <v>5704</v>
      </c>
      <c r="Q343" s="649"/>
    </row>
    <row r="344" spans="1:17" ht="204">
      <c r="A344" s="632">
        <v>343</v>
      </c>
      <c r="B344" s="579" t="s">
        <v>5103</v>
      </c>
      <c r="C344" s="600" t="s">
        <v>5705</v>
      </c>
      <c r="D344" s="600">
        <v>0</v>
      </c>
      <c r="E344" s="600" t="s">
        <v>5708</v>
      </c>
      <c r="F344" s="600" t="s">
        <v>5709</v>
      </c>
      <c r="G344" s="600" t="s">
        <v>5234</v>
      </c>
      <c r="H344" s="600" t="s">
        <v>5710</v>
      </c>
      <c r="I344" s="600" t="s">
        <v>38</v>
      </c>
      <c r="J344" s="600">
        <v>4459</v>
      </c>
      <c r="K344" s="600" t="s">
        <v>5702</v>
      </c>
      <c r="L344" s="591" t="s">
        <v>5333</v>
      </c>
      <c r="M344" s="591" t="s">
        <v>5305</v>
      </c>
      <c r="N344" s="600" t="s">
        <v>5703</v>
      </c>
      <c r="O344" s="611">
        <v>39785</v>
      </c>
      <c r="P344" s="611" t="s">
        <v>5704</v>
      </c>
      <c r="Q344" s="649"/>
    </row>
    <row r="345" spans="1:17" ht="204">
      <c r="A345" s="632">
        <v>344</v>
      </c>
      <c r="B345" s="584" t="s">
        <v>5104</v>
      </c>
      <c r="C345" s="601" t="s">
        <v>5325</v>
      </c>
      <c r="D345" s="600">
        <v>303888</v>
      </c>
      <c r="E345" s="601" t="s">
        <v>5708</v>
      </c>
      <c r="F345" s="601" t="s">
        <v>5709</v>
      </c>
      <c r="G345" s="601" t="s">
        <v>5234</v>
      </c>
      <c r="H345" s="600" t="s">
        <v>5710</v>
      </c>
      <c r="I345" s="601" t="s">
        <v>38</v>
      </c>
      <c r="J345" s="600">
        <v>4459</v>
      </c>
      <c r="K345" s="600" t="s">
        <v>5702</v>
      </c>
      <c r="L345" s="591" t="s">
        <v>5333</v>
      </c>
      <c r="M345" s="591" t="s">
        <v>5305</v>
      </c>
      <c r="N345" s="600" t="s">
        <v>5703</v>
      </c>
      <c r="O345" s="612">
        <v>39785</v>
      </c>
      <c r="P345" s="611" t="s">
        <v>5704</v>
      </c>
      <c r="Q345" s="649"/>
    </row>
    <row r="346" spans="1:17" ht="204">
      <c r="A346" s="632">
        <v>345</v>
      </c>
      <c r="B346" s="579" t="s">
        <v>5105</v>
      </c>
      <c r="C346" s="600" t="s">
        <v>5325</v>
      </c>
      <c r="D346" s="600">
        <v>303955</v>
      </c>
      <c r="E346" s="600" t="s">
        <v>5708</v>
      </c>
      <c r="F346" s="600" t="s">
        <v>5709</v>
      </c>
      <c r="G346" s="600" t="s">
        <v>5234</v>
      </c>
      <c r="H346" s="600" t="s">
        <v>5710</v>
      </c>
      <c r="I346" s="600" t="s">
        <v>38</v>
      </c>
      <c r="J346" s="600">
        <v>4459</v>
      </c>
      <c r="K346" s="600" t="s">
        <v>5702</v>
      </c>
      <c r="L346" s="591" t="s">
        <v>5333</v>
      </c>
      <c r="M346" s="591" t="s">
        <v>5305</v>
      </c>
      <c r="N346" s="600" t="s">
        <v>5703</v>
      </c>
      <c r="O346" s="611">
        <v>39785</v>
      </c>
      <c r="P346" s="611" t="s">
        <v>5704</v>
      </c>
      <c r="Q346" s="649"/>
    </row>
    <row r="347" spans="1:17" ht="204">
      <c r="A347" s="632">
        <v>346</v>
      </c>
      <c r="B347" s="579" t="s">
        <v>5106</v>
      </c>
      <c r="C347" s="600" t="s">
        <v>5705</v>
      </c>
      <c r="D347" s="600">
        <v>0</v>
      </c>
      <c r="E347" s="600" t="s">
        <v>5708</v>
      </c>
      <c r="F347" s="600" t="s">
        <v>5709</v>
      </c>
      <c r="G347" s="600" t="s">
        <v>5234</v>
      </c>
      <c r="H347" s="600" t="s">
        <v>5710</v>
      </c>
      <c r="I347" s="600" t="s">
        <v>38</v>
      </c>
      <c r="J347" s="600">
        <v>4459</v>
      </c>
      <c r="K347" s="600" t="s">
        <v>5702</v>
      </c>
      <c r="L347" s="591" t="s">
        <v>5333</v>
      </c>
      <c r="M347" s="591" t="s">
        <v>5305</v>
      </c>
      <c r="N347" s="600" t="s">
        <v>5703</v>
      </c>
      <c r="O347" s="611">
        <v>39785</v>
      </c>
      <c r="P347" s="611" t="s">
        <v>5704</v>
      </c>
      <c r="Q347" s="649"/>
    </row>
    <row r="348" spans="1:17" ht="204">
      <c r="A348" s="632">
        <v>347</v>
      </c>
      <c r="B348" s="579" t="s">
        <v>5107</v>
      </c>
      <c r="C348" s="600" t="s">
        <v>5705</v>
      </c>
      <c r="D348" s="600">
        <v>0</v>
      </c>
      <c r="E348" s="600" t="s">
        <v>5708</v>
      </c>
      <c r="F348" s="600" t="s">
        <v>5709</v>
      </c>
      <c r="G348" s="600" t="s">
        <v>5234</v>
      </c>
      <c r="H348" s="600" t="s">
        <v>5710</v>
      </c>
      <c r="I348" s="600" t="s">
        <v>38</v>
      </c>
      <c r="J348" s="600">
        <v>4459</v>
      </c>
      <c r="K348" s="600" t="s">
        <v>5702</v>
      </c>
      <c r="L348" s="591" t="s">
        <v>5333</v>
      </c>
      <c r="M348" s="591" t="s">
        <v>5305</v>
      </c>
      <c r="N348" s="600" t="s">
        <v>5703</v>
      </c>
      <c r="O348" s="611">
        <v>39785</v>
      </c>
      <c r="P348" s="611" t="s">
        <v>5704</v>
      </c>
      <c r="Q348" s="649"/>
    </row>
    <row r="349" spans="1:17" ht="204">
      <c r="A349" s="632">
        <v>348</v>
      </c>
      <c r="B349" s="579" t="s">
        <v>5108</v>
      </c>
      <c r="C349" s="600" t="s">
        <v>5705</v>
      </c>
      <c r="D349" s="600">
        <v>343199</v>
      </c>
      <c r="E349" s="600" t="s">
        <v>5708</v>
      </c>
      <c r="F349" s="600" t="s">
        <v>5709</v>
      </c>
      <c r="G349" s="600" t="s">
        <v>5234</v>
      </c>
      <c r="H349" s="600" t="s">
        <v>5710</v>
      </c>
      <c r="I349" s="600" t="s">
        <v>38</v>
      </c>
      <c r="J349" s="600">
        <v>4459</v>
      </c>
      <c r="K349" s="600" t="s">
        <v>5702</v>
      </c>
      <c r="L349" s="591" t="s">
        <v>5333</v>
      </c>
      <c r="M349" s="591" t="s">
        <v>5305</v>
      </c>
      <c r="N349" s="600" t="s">
        <v>5703</v>
      </c>
      <c r="O349" s="611">
        <v>39785</v>
      </c>
      <c r="P349" s="611" t="s">
        <v>5704</v>
      </c>
      <c r="Q349" s="649"/>
    </row>
    <row r="350" spans="1:17" ht="127.5">
      <c r="A350" s="632">
        <v>349</v>
      </c>
      <c r="B350" s="579" t="s">
        <v>5109</v>
      </c>
      <c r="C350" s="601" t="s">
        <v>5711</v>
      </c>
      <c r="D350" s="600">
        <v>0</v>
      </c>
      <c r="E350" s="600" t="s">
        <v>5712</v>
      </c>
      <c r="F350" s="600" t="s">
        <v>5713</v>
      </c>
      <c r="G350" s="600" t="s">
        <v>5235</v>
      </c>
      <c r="H350" s="600" t="s">
        <v>5714</v>
      </c>
      <c r="I350" s="600" t="s">
        <v>5299</v>
      </c>
      <c r="J350" s="600">
        <v>4191</v>
      </c>
      <c r="K350" s="600" t="s">
        <v>5702</v>
      </c>
      <c r="L350" s="591" t="s">
        <v>5333</v>
      </c>
      <c r="M350" s="591" t="s">
        <v>5305</v>
      </c>
      <c r="N350" s="600" t="s">
        <v>5703</v>
      </c>
      <c r="O350" s="611">
        <v>40053</v>
      </c>
      <c r="P350" s="611" t="s">
        <v>5704</v>
      </c>
      <c r="Q350" s="649"/>
    </row>
    <row r="351" spans="1:17" ht="76.5">
      <c r="A351" s="632">
        <v>350</v>
      </c>
      <c r="B351" s="579" t="s">
        <v>5110</v>
      </c>
      <c r="C351" s="600" t="s">
        <v>5372</v>
      </c>
      <c r="D351" s="600">
        <v>0</v>
      </c>
      <c r="E351" s="600" t="s">
        <v>5715</v>
      </c>
      <c r="F351" s="600" t="s">
        <v>5716</v>
      </c>
      <c r="G351" s="600" t="s">
        <v>5236</v>
      </c>
      <c r="H351" s="600" t="s">
        <v>5717</v>
      </c>
      <c r="I351" s="600" t="s">
        <v>38</v>
      </c>
      <c r="J351" s="600">
        <v>4160</v>
      </c>
      <c r="K351" s="600" t="s">
        <v>5702</v>
      </c>
      <c r="L351" s="591" t="s">
        <v>5333</v>
      </c>
      <c r="M351" s="591" t="s">
        <v>5305</v>
      </c>
      <c r="N351" s="600" t="s">
        <v>5703</v>
      </c>
      <c r="O351" s="611">
        <v>40084</v>
      </c>
      <c r="P351" s="611" t="s">
        <v>5704</v>
      </c>
      <c r="Q351" s="649"/>
    </row>
    <row r="352" spans="1:17" ht="76.5">
      <c r="A352" s="632">
        <v>351</v>
      </c>
      <c r="B352" s="579" t="s">
        <v>5111</v>
      </c>
      <c r="C352" s="600" t="s">
        <v>5372</v>
      </c>
      <c r="D352" s="600">
        <v>64190</v>
      </c>
      <c r="E352" s="600" t="s">
        <v>5715</v>
      </c>
      <c r="F352" s="600" t="s">
        <v>5716</v>
      </c>
      <c r="G352" s="600" t="s">
        <v>5236</v>
      </c>
      <c r="H352" s="600" t="s">
        <v>5717</v>
      </c>
      <c r="I352" s="600" t="s">
        <v>38</v>
      </c>
      <c r="J352" s="600">
        <v>4160</v>
      </c>
      <c r="K352" s="600" t="s">
        <v>5702</v>
      </c>
      <c r="L352" s="591" t="s">
        <v>5333</v>
      </c>
      <c r="M352" s="591" t="s">
        <v>5305</v>
      </c>
      <c r="N352" s="600" t="s">
        <v>5703</v>
      </c>
      <c r="O352" s="611">
        <v>40084</v>
      </c>
      <c r="P352" s="611" t="s">
        <v>5704</v>
      </c>
      <c r="Q352" s="649"/>
    </row>
    <row r="353" spans="1:22" ht="76.5">
      <c r="A353" s="632">
        <v>352</v>
      </c>
      <c r="B353" s="579" t="s">
        <v>5112</v>
      </c>
      <c r="C353" s="600" t="s">
        <v>5718</v>
      </c>
      <c r="D353" s="600">
        <v>279317</v>
      </c>
      <c r="E353" s="600" t="s">
        <v>5719</v>
      </c>
      <c r="F353" s="600" t="s">
        <v>5720</v>
      </c>
      <c r="G353" s="600" t="s">
        <v>5237</v>
      </c>
      <c r="H353" s="600" t="s">
        <v>5721</v>
      </c>
      <c r="I353" s="600" t="s">
        <v>5300</v>
      </c>
      <c r="J353" s="600">
        <v>4157</v>
      </c>
      <c r="K353" s="600" t="s">
        <v>5702</v>
      </c>
      <c r="L353" s="591" t="s">
        <v>5333</v>
      </c>
      <c r="M353" s="591" t="s">
        <v>5305</v>
      </c>
      <c r="N353" s="600" t="s">
        <v>5703</v>
      </c>
      <c r="O353" s="611">
        <v>40087</v>
      </c>
      <c r="P353" s="611" t="s">
        <v>5704</v>
      </c>
      <c r="Q353" s="649"/>
    </row>
    <row r="354" spans="1:22" ht="127.5">
      <c r="A354" s="632">
        <v>353</v>
      </c>
      <c r="B354" s="579" t="s">
        <v>5113</v>
      </c>
      <c r="C354" s="600" t="s">
        <v>5711</v>
      </c>
      <c r="D354" s="600">
        <v>0</v>
      </c>
      <c r="E354" s="600" t="s">
        <v>5722</v>
      </c>
      <c r="F354" s="600" t="s">
        <v>5723</v>
      </c>
      <c r="G354" s="600" t="s">
        <v>5238</v>
      </c>
      <c r="H354" s="600" t="s">
        <v>5724</v>
      </c>
      <c r="I354" s="600" t="s">
        <v>5299</v>
      </c>
      <c r="J354" s="600">
        <v>4093</v>
      </c>
      <c r="K354" s="600" t="s">
        <v>5702</v>
      </c>
      <c r="L354" s="591" t="s">
        <v>5333</v>
      </c>
      <c r="M354" s="591" t="s">
        <v>5305</v>
      </c>
      <c r="N354" s="600" t="s">
        <v>5703</v>
      </c>
      <c r="O354" s="611">
        <v>40151</v>
      </c>
      <c r="P354" s="611" t="s">
        <v>5704</v>
      </c>
      <c r="Q354" s="649"/>
    </row>
    <row r="355" spans="1:22" ht="229.5">
      <c r="A355" s="632">
        <v>354</v>
      </c>
      <c r="B355" s="584" t="s">
        <v>5114</v>
      </c>
      <c r="C355" s="601" t="s">
        <v>5372</v>
      </c>
      <c r="D355" s="600">
        <v>493399</v>
      </c>
      <c r="E355" s="601" t="s">
        <v>5725</v>
      </c>
      <c r="F355" s="601" t="s">
        <v>5726</v>
      </c>
      <c r="G355" s="601" t="s">
        <v>5239</v>
      </c>
      <c r="H355" s="600" t="s">
        <v>5727</v>
      </c>
      <c r="I355" s="601" t="s">
        <v>5300</v>
      </c>
      <c r="J355" s="600">
        <v>3322</v>
      </c>
      <c r="K355" s="600" t="s">
        <v>5702</v>
      </c>
      <c r="L355" s="600"/>
      <c r="M355" s="614" t="s">
        <v>5304</v>
      </c>
      <c r="N355" s="600" t="s">
        <v>5703</v>
      </c>
      <c r="O355" s="612">
        <v>40922</v>
      </c>
      <c r="P355" s="611" t="s">
        <v>5704</v>
      </c>
      <c r="Q355" s="649"/>
    </row>
    <row r="356" spans="1:22" ht="165.75">
      <c r="A356" s="632">
        <v>355</v>
      </c>
      <c r="B356" s="579" t="s">
        <v>5115</v>
      </c>
      <c r="C356" s="601" t="s">
        <v>5718</v>
      </c>
      <c r="D356" s="600">
        <v>753416</v>
      </c>
      <c r="E356" s="600" t="s">
        <v>5728</v>
      </c>
      <c r="F356" s="600" t="s">
        <v>5729</v>
      </c>
      <c r="G356" s="600" t="s">
        <v>5240</v>
      </c>
      <c r="H356" s="600" t="s">
        <v>5730</v>
      </c>
      <c r="I356" s="600" t="s">
        <v>5300</v>
      </c>
      <c r="J356" s="600">
        <v>3256</v>
      </c>
      <c r="K356" s="600" t="s">
        <v>5702</v>
      </c>
      <c r="L356" s="600"/>
      <c r="M356" s="614" t="s">
        <v>5304</v>
      </c>
      <c r="N356" s="600" t="s">
        <v>5703</v>
      </c>
      <c r="O356" s="611">
        <v>40988</v>
      </c>
      <c r="P356" s="611" t="s">
        <v>5704</v>
      </c>
      <c r="Q356" s="649"/>
    </row>
    <row r="357" spans="1:22" ht="280.5" hidden="1">
      <c r="A357" s="632">
        <v>356</v>
      </c>
      <c r="B357" s="579" t="s">
        <v>4392</v>
      </c>
      <c r="C357" s="600" t="s">
        <v>5372</v>
      </c>
      <c r="D357" s="600">
        <v>2216</v>
      </c>
      <c r="E357" s="600" t="s">
        <v>5731</v>
      </c>
      <c r="F357" s="600" t="s">
        <v>5732</v>
      </c>
      <c r="G357" s="600" t="s">
        <v>4393</v>
      </c>
      <c r="H357" s="600" t="s">
        <v>4395</v>
      </c>
      <c r="I357" s="600" t="s">
        <v>5301</v>
      </c>
      <c r="J357" s="600">
        <v>3254</v>
      </c>
      <c r="K357" s="600" t="s">
        <v>5702</v>
      </c>
      <c r="L357" s="600" t="s">
        <v>5733</v>
      </c>
      <c r="M357" s="600" t="s">
        <v>5307</v>
      </c>
      <c r="N357" s="600" t="s">
        <v>5703</v>
      </c>
      <c r="O357" s="611">
        <v>40990</v>
      </c>
      <c r="P357" s="611" t="s">
        <v>5704</v>
      </c>
      <c r="Q357" s="649"/>
    </row>
    <row r="358" spans="1:22" ht="76.5">
      <c r="A358" s="632">
        <v>357</v>
      </c>
      <c r="B358" s="579" t="s">
        <v>5116</v>
      </c>
      <c r="C358" s="600" t="s">
        <v>5489</v>
      </c>
      <c r="D358" s="600">
        <v>123175</v>
      </c>
      <c r="E358" s="600" t="s">
        <v>5734</v>
      </c>
      <c r="F358" s="600" t="s">
        <v>5735</v>
      </c>
      <c r="G358" s="600">
        <v>26003807956</v>
      </c>
      <c r="H358" s="600" t="s">
        <v>5736</v>
      </c>
      <c r="I358" s="600" t="s">
        <v>81</v>
      </c>
      <c r="J358" s="600">
        <v>3192</v>
      </c>
      <c r="K358" s="600" t="s">
        <v>5702</v>
      </c>
      <c r="L358" s="600"/>
      <c r="M358" s="614" t="s">
        <v>5304</v>
      </c>
      <c r="N358" s="600" t="s">
        <v>5703</v>
      </c>
      <c r="O358" s="611">
        <v>41052</v>
      </c>
      <c r="P358" s="611" t="s">
        <v>5704</v>
      </c>
      <c r="Q358" s="649"/>
    </row>
    <row r="359" spans="1:22" ht="89.25">
      <c r="A359" s="632">
        <v>358</v>
      </c>
      <c r="B359" s="579" t="s">
        <v>5117</v>
      </c>
      <c r="C359" s="600" t="s">
        <v>5350</v>
      </c>
      <c r="D359" s="600">
        <v>147056</v>
      </c>
      <c r="E359" s="600" t="s">
        <v>5737</v>
      </c>
      <c r="F359" s="600" t="s">
        <v>5738</v>
      </c>
      <c r="G359" s="600">
        <v>17100753193</v>
      </c>
      <c r="H359" s="600" t="s">
        <v>5739</v>
      </c>
      <c r="I359" s="600" t="s">
        <v>81</v>
      </c>
      <c r="J359" s="600">
        <v>3143</v>
      </c>
      <c r="K359" s="600" t="s">
        <v>5702</v>
      </c>
      <c r="L359" s="600"/>
      <c r="M359" s="614" t="s">
        <v>5304</v>
      </c>
      <c r="N359" s="600" t="s">
        <v>5703</v>
      </c>
      <c r="O359" s="611">
        <v>41101</v>
      </c>
      <c r="P359" s="611" t="s">
        <v>5704</v>
      </c>
      <c r="Q359" s="649"/>
    </row>
    <row r="360" spans="1:22" ht="89.25">
      <c r="A360" s="632">
        <v>359</v>
      </c>
      <c r="B360" s="579" t="s">
        <v>5118</v>
      </c>
      <c r="C360" s="601" t="s">
        <v>5350</v>
      </c>
      <c r="D360" s="600">
        <v>147091</v>
      </c>
      <c r="E360" s="600" t="s">
        <v>5737</v>
      </c>
      <c r="F360" s="600" t="s">
        <v>5738</v>
      </c>
      <c r="G360" s="600">
        <v>17100753193</v>
      </c>
      <c r="H360" s="600" t="s">
        <v>5739</v>
      </c>
      <c r="I360" s="600" t="s">
        <v>81</v>
      </c>
      <c r="J360" s="600">
        <v>3143</v>
      </c>
      <c r="K360" s="600" t="s">
        <v>5702</v>
      </c>
      <c r="L360" s="600"/>
      <c r="M360" s="614" t="s">
        <v>5304</v>
      </c>
      <c r="N360" s="600" t="s">
        <v>5703</v>
      </c>
      <c r="O360" s="611">
        <v>41101</v>
      </c>
      <c r="P360" s="611" t="s">
        <v>5704</v>
      </c>
      <c r="Q360" s="649"/>
    </row>
    <row r="361" spans="1:22" ht="89.25">
      <c r="A361" s="632">
        <v>360</v>
      </c>
      <c r="B361" s="579" t="s">
        <v>5119</v>
      </c>
      <c r="C361" s="600" t="s">
        <v>5350</v>
      </c>
      <c r="D361" s="600">
        <v>636430</v>
      </c>
      <c r="E361" s="600" t="s">
        <v>5737</v>
      </c>
      <c r="F361" s="600" t="s">
        <v>5738</v>
      </c>
      <c r="G361" s="600">
        <v>17100753193</v>
      </c>
      <c r="H361" s="600" t="s">
        <v>5739</v>
      </c>
      <c r="I361" s="600" t="s">
        <v>81</v>
      </c>
      <c r="J361" s="600">
        <v>3143</v>
      </c>
      <c r="K361" s="600" t="s">
        <v>5702</v>
      </c>
      <c r="L361" s="600"/>
      <c r="M361" s="614" t="s">
        <v>5304</v>
      </c>
      <c r="N361" s="600" t="s">
        <v>5703</v>
      </c>
      <c r="O361" s="611">
        <v>41101</v>
      </c>
      <c r="P361" s="611" t="s">
        <v>5704</v>
      </c>
      <c r="Q361" s="649"/>
    </row>
    <row r="362" spans="1:22" ht="191.25" hidden="1">
      <c r="A362" s="632">
        <v>361</v>
      </c>
      <c r="B362" s="579" t="s">
        <v>1610</v>
      </c>
      <c r="C362" s="600" t="s">
        <v>5718</v>
      </c>
      <c r="D362" s="600">
        <v>27054</v>
      </c>
      <c r="E362" s="600" t="s">
        <v>5740</v>
      </c>
      <c r="F362" s="600" t="s">
        <v>5741</v>
      </c>
      <c r="G362" s="600" t="s">
        <v>1611</v>
      </c>
      <c r="H362" s="600" t="s">
        <v>5742</v>
      </c>
      <c r="I362" s="600" t="s">
        <v>5300</v>
      </c>
      <c r="J362" s="600">
        <v>3114</v>
      </c>
      <c r="K362" s="600" t="s">
        <v>5702</v>
      </c>
      <c r="L362" s="600" t="s">
        <v>5352</v>
      </c>
      <c r="M362" s="600" t="s">
        <v>5307</v>
      </c>
      <c r="N362" s="600" t="s">
        <v>5703</v>
      </c>
      <c r="O362" s="611">
        <v>41130</v>
      </c>
      <c r="P362" s="611" t="s">
        <v>5704</v>
      </c>
      <c r="Q362" s="649"/>
    </row>
    <row r="363" spans="1:22" ht="216.75" hidden="1">
      <c r="A363" s="632">
        <v>362</v>
      </c>
      <c r="B363" s="579" t="s">
        <v>5120</v>
      </c>
      <c r="C363" s="600" t="s">
        <v>5718</v>
      </c>
      <c r="D363" s="600">
        <v>319257</v>
      </c>
      <c r="E363" s="600" t="s">
        <v>5743</v>
      </c>
      <c r="F363" s="600" t="s">
        <v>5744</v>
      </c>
      <c r="G363" s="600" t="s">
        <v>5241</v>
      </c>
      <c r="H363" s="600" t="s">
        <v>5745</v>
      </c>
      <c r="I363" s="600" t="s">
        <v>5302</v>
      </c>
      <c r="J363" s="600">
        <v>3053</v>
      </c>
      <c r="K363" s="600" t="s">
        <v>5702</v>
      </c>
      <c r="L363" s="600"/>
      <c r="M363" s="600" t="s">
        <v>5306</v>
      </c>
      <c r="N363" s="600" t="s">
        <v>5703</v>
      </c>
      <c r="O363" s="611">
        <v>41191</v>
      </c>
      <c r="P363" s="611" t="s">
        <v>5704</v>
      </c>
      <c r="Q363" s="649"/>
    </row>
    <row r="364" spans="1:22" ht="25.5">
      <c r="A364" s="632">
        <v>363</v>
      </c>
      <c r="B364" s="586" t="s">
        <v>5121</v>
      </c>
      <c r="C364" s="614"/>
      <c r="D364" s="614"/>
      <c r="E364" s="614"/>
      <c r="F364" s="614"/>
      <c r="G364" s="215" t="s">
        <v>5242</v>
      </c>
      <c r="H364" s="614"/>
      <c r="I364" s="619" t="s">
        <v>908</v>
      </c>
      <c r="J364" s="614"/>
      <c r="K364" s="215" t="s">
        <v>2051</v>
      </c>
      <c r="L364" s="614"/>
      <c r="M364" s="614" t="s">
        <v>5304</v>
      </c>
      <c r="N364" s="614"/>
      <c r="O364" s="613">
        <v>42074</v>
      </c>
      <c r="P364" s="614"/>
      <c r="Q364" s="512"/>
      <c r="R364" s="512"/>
      <c r="S364" s="512"/>
      <c r="T364" s="512"/>
      <c r="U364" s="512"/>
      <c r="V364" s="512"/>
    </row>
    <row r="365" spans="1:22" ht="33">
      <c r="A365" s="632">
        <v>364</v>
      </c>
      <c r="B365" s="579" t="s">
        <v>5122</v>
      </c>
      <c r="C365" s="614"/>
      <c r="D365" s="614"/>
      <c r="E365" s="614"/>
      <c r="F365" s="614"/>
      <c r="G365" s="15" t="s">
        <v>5243</v>
      </c>
      <c r="H365" s="614"/>
      <c r="I365" s="619" t="s">
        <v>908</v>
      </c>
      <c r="J365" s="614"/>
      <c r="K365" s="215" t="s">
        <v>5746</v>
      </c>
      <c r="L365" s="614" t="s">
        <v>5747</v>
      </c>
      <c r="M365" s="614" t="s">
        <v>5304</v>
      </c>
      <c r="N365" s="614"/>
      <c r="O365" s="614">
        <v>2011</v>
      </c>
      <c r="P365" s="614"/>
    </row>
    <row r="366" spans="1:22" ht="33">
      <c r="A366" s="632">
        <v>365</v>
      </c>
      <c r="B366" s="579" t="s">
        <v>5123</v>
      </c>
      <c r="C366" s="614"/>
      <c r="D366" s="614"/>
      <c r="E366" s="614"/>
      <c r="F366" s="614"/>
      <c r="G366" s="15" t="s">
        <v>5243</v>
      </c>
      <c r="H366" s="614"/>
      <c r="I366" s="619" t="s">
        <v>908</v>
      </c>
      <c r="J366" s="614"/>
      <c r="K366" s="215" t="s">
        <v>5748</v>
      </c>
      <c r="L366" s="614" t="s">
        <v>5747</v>
      </c>
      <c r="M366" s="614" t="s">
        <v>5304</v>
      </c>
      <c r="N366" s="614"/>
      <c r="O366" s="614">
        <v>2011</v>
      </c>
      <c r="P366" s="614"/>
    </row>
    <row r="367" spans="1:22" ht="33">
      <c r="A367" s="632">
        <v>366</v>
      </c>
      <c r="B367" s="579" t="s">
        <v>5124</v>
      </c>
      <c r="C367" s="614"/>
      <c r="D367" s="614"/>
      <c r="E367" s="614"/>
      <c r="F367" s="614"/>
      <c r="G367" s="15" t="s">
        <v>5243</v>
      </c>
      <c r="H367" s="614"/>
      <c r="I367" s="619" t="s">
        <v>908</v>
      </c>
      <c r="J367" s="614"/>
      <c r="K367" s="215" t="s">
        <v>5749</v>
      </c>
      <c r="L367" s="614" t="s">
        <v>5747</v>
      </c>
      <c r="M367" s="614" t="s">
        <v>5304</v>
      </c>
      <c r="N367" s="614"/>
      <c r="O367" s="614">
        <v>2011</v>
      </c>
      <c r="P367" s="614"/>
    </row>
    <row r="368" spans="1:22" ht="33">
      <c r="A368" s="632">
        <v>367</v>
      </c>
      <c r="B368" s="579" t="s">
        <v>5125</v>
      </c>
      <c r="C368" s="614"/>
      <c r="D368" s="614"/>
      <c r="E368" s="614"/>
      <c r="F368" s="614"/>
      <c r="G368" s="15" t="s">
        <v>5243</v>
      </c>
      <c r="H368" s="614"/>
      <c r="I368" s="619" t="s">
        <v>908</v>
      </c>
      <c r="J368" s="614"/>
      <c r="K368" s="215" t="s">
        <v>5750</v>
      </c>
      <c r="L368" s="614" t="s">
        <v>5747</v>
      </c>
      <c r="M368" s="614" t="s">
        <v>5304</v>
      </c>
      <c r="N368" s="614"/>
      <c r="O368" s="614">
        <v>2011</v>
      </c>
      <c r="P368" s="614"/>
    </row>
    <row r="369" spans="1:22" ht="33">
      <c r="A369" s="632">
        <v>368</v>
      </c>
      <c r="B369" s="579" t="s">
        <v>5126</v>
      </c>
      <c r="C369" s="614"/>
      <c r="D369" s="614"/>
      <c r="E369" s="614"/>
      <c r="F369" s="614"/>
      <c r="G369" s="15" t="s">
        <v>5243</v>
      </c>
      <c r="H369" s="614"/>
      <c r="I369" s="619" t="s">
        <v>908</v>
      </c>
      <c r="J369" s="614"/>
      <c r="K369" s="215" t="s">
        <v>5751</v>
      </c>
      <c r="L369" s="614" t="s">
        <v>5747</v>
      </c>
      <c r="M369" s="614" t="s">
        <v>5304</v>
      </c>
      <c r="N369" s="614"/>
      <c r="O369" s="614">
        <v>2011</v>
      </c>
      <c r="P369" s="614"/>
    </row>
    <row r="370" spans="1:22" hidden="1">
      <c r="A370" s="632">
        <v>369</v>
      </c>
      <c r="B370" s="587" t="s">
        <v>1019</v>
      </c>
      <c r="C370" s="602" t="s">
        <v>5469</v>
      </c>
      <c r="D370" s="650" t="s">
        <v>5752</v>
      </c>
      <c r="E370" s="602" t="s">
        <v>5753</v>
      </c>
      <c r="F370" s="602" t="s">
        <v>1018</v>
      </c>
      <c r="G370" s="602" t="s">
        <v>1020</v>
      </c>
      <c r="H370" s="602" t="s">
        <v>5754</v>
      </c>
      <c r="I370" s="602" t="s">
        <v>908</v>
      </c>
      <c r="J370" s="602"/>
      <c r="K370" s="602" t="s">
        <v>5755</v>
      </c>
      <c r="L370" s="602" t="s">
        <v>4787</v>
      </c>
      <c r="M370" s="579" t="s">
        <v>5307</v>
      </c>
      <c r="N370" s="651"/>
      <c r="O370" s="615">
        <v>42074</v>
      </c>
      <c r="P370" s="651"/>
      <c r="Q370" s="651"/>
      <c r="R370" s="651"/>
      <c r="S370" s="651"/>
      <c r="T370" s="651"/>
      <c r="U370" s="651"/>
      <c r="V370" s="651"/>
    </row>
    <row r="371" spans="1:22" hidden="1">
      <c r="A371" s="632">
        <v>370</v>
      </c>
      <c r="B371" s="587" t="s">
        <v>1021</v>
      </c>
      <c r="C371" s="602" t="s">
        <v>5469</v>
      </c>
      <c r="D371" s="650" t="s">
        <v>5756</v>
      </c>
      <c r="E371" s="602" t="s">
        <v>5753</v>
      </c>
      <c r="F371" s="602" t="s">
        <v>1018</v>
      </c>
      <c r="G371" s="602" t="s">
        <v>1020</v>
      </c>
      <c r="H371" s="602" t="s">
        <v>2887</v>
      </c>
      <c r="I371" s="602" t="s">
        <v>908</v>
      </c>
      <c r="J371" s="602"/>
      <c r="K371" s="602" t="s">
        <v>5755</v>
      </c>
      <c r="L371" s="602" t="s">
        <v>4787</v>
      </c>
      <c r="M371" s="579" t="s">
        <v>5307</v>
      </c>
      <c r="N371" s="651"/>
      <c r="O371" s="615">
        <v>42074</v>
      </c>
      <c r="P371" s="651"/>
      <c r="Q371" s="651"/>
      <c r="R371" s="651"/>
      <c r="S371" s="651"/>
      <c r="T371" s="651"/>
      <c r="U371" s="651"/>
      <c r="V371" s="651"/>
    </row>
    <row r="372" spans="1:22" hidden="1">
      <c r="A372" s="632">
        <v>371</v>
      </c>
      <c r="B372" s="588" t="s">
        <v>5127</v>
      </c>
      <c r="C372" s="602" t="s">
        <v>5469</v>
      </c>
      <c r="D372" s="650" t="s">
        <v>5757</v>
      </c>
      <c r="E372" s="602" t="s">
        <v>5753</v>
      </c>
      <c r="F372" s="602" t="s">
        <v>5758</v>
      </c>
      <c r="G372" s="602" t="s">
        <v>5244</v>
      </c>
      <c r="H372" s="602" t="s">
        <v>5759</v>
      </c>
      <c r="I372" s="602" t="s">
        <v>908</v>
      </c>
      <c r="J372" s="602"/>
      <c r="K372" s="602" t="s">
        <v>5755</v>
      </c>
      <c r="L372" s="602"/>
      <c r="M372" s="621" t="s">
        <v>5306</v>
      </c>
      <c r="N372" s="651"/>
      <c r="O372" s="615">
        <v>42075</v>
      </c>
      <c r="P372" s="651"/>
      <c r="Q372" s="651"/>
      <c r="R372" s="651"/>
      <c r="S372" s="651"/>
      <c r="T372" s="651"/>
      <c r="U372" s="651"/>
      <c r="V372" s="651"/>
    </row>
    <row r="373" spans="1:22" hidden="1">
      <c r="A373" s="632">
        <v>372</v>
      </c>
      <c r="B373" s="587" t="s">
        <v>1022</v>
      </c>
      <c r="C373" s="602" t="s">
        <v>5469</v>
      </c>
      <c r="D373" s="650" t="s">
        <v>5760</v>
      </c>
      <c r="E373" s="602" t="s">
        <v>5753</v>
      </c>
      <c r="F373" s="602" t="s">
        <v>1018</v>
      </c>
      <c r="G373" s="602" t="s">
        <v>1023</v>
      </c>
      <c r="H373" s="602" t="s">
        <v>2890</v>
      </c>
      <c r="I373" s="602" t="s">
        <v>908</v>
      </c>
      <c r="J373" s="602"/>
      <c r="K373" s="602" t="s">
        <v>5755</v>
      </c>
      <c r="L373" s="602" t="s">
        <v>4787</v>
      </c>
      <c r="M373" s="579" t="s">
        <v>5307</v>
      </c>
      <c r="N373" s="651"/>
      <c r="O373" s="615">
        <v>42075</v>
      </c>
      <c r="P373" s="651"/>
      <c r="Q373" s="651"/>
      <c r="R373" s="651"/>
      <c r="S373" s="651"/>
      <c r="T373" s="651"/>
      <c r="U373" s="651"/>
      <c r="V373" s="651"/>
    </row>
    <row r="374" spans="1:22" hidden="1">
      <c r="A374" s="632">
        <v>373</v>
      </c>
      <c r="B374" s="587" t="s">
        <v>1024</v>
      </c>
      <c r="C374" s="602" t="s">
        <v>5469</v>
      </c>
      <c r="D374" s="650" t="s">
        <v>5761</v>
      </c>
      <c r="E374" s="602" t="s">
        <v>5753</v>
      </c>
      <c r="F374" s="602" t="s">
        <v>1018</v>
      </c>
      <c r="G374" s="602" t="s">
        <v>1020</v>
      </c>
      <c r="H374" s="602" t="s">
        <v>2887</v>
      </c>
      <c r="I374" s="602" t="s">
        <v>908</v>
      </c>
      <c r="J374" s="602"/>
      <c r="K374" s="602" t="s">
        <v>5755</v>
      </c>
      <c r="L374" s="602" t="s">
        <v>4787</v>
      </c>
      <c r="M374" s="579" t="s">
        <v>5307</v>
      </c>
      <c r="N374" s="651"/>
      <c r="O374" s="615">
        <v>42075</v>
      </c>
      <c r="P374" s="651"/>
      <c r="Q374" s="651"/>
      <c r="R374" s="651"/>
      <c r="S374" s="651"/>
      <c r="T374" s="651"/>
      <c r="U374" s="651"/>
      <c r="V374" s="651"/>
    </row>
    <row r="375" spans="1:22" hidden="1">
      <c r="A375" s="632">
        <v>374</v>
      </c>
      <c r="B375" s="587" t="s">
        <v>1025</v>
      </c>
      <c r="C375" s="602" t="s">
        <v>5469</v>
      </c>
      <c r="D375" s="650" t="s">
        <v>5762</v>
      </c>
      <c r="E375" s="602" t="s">
        <v>5753</v>
      </c>
      <c r="F375" s="602" t="s">
        <v>1018</v>
      </c>
      <c r="G375" s="602" t="s">
        <v>1020</v>
      </c>
      <c r="H375" s="602" t="s">
        <v>2887</v>
      </c>
      <c r="I375" s="602" t="s">
        <v>908</v>
      </c>
      <c r="J375" s="602"/>
      <c r="K375" s="602" t="s">
        <v>5755</v>
      </c>
      <c r="L375" s="602" t="s">
        <v>5763</v>
      </c>
      <c r="M375" s="579" t="s">
        <v>5307</v>
      </c>
      <c r="N375" s="651" t="s">
        <v>5764</v>
      </c>
      <c r="O375" s="615">
        <v>42075</v>
      </c>
      <c r="P375" s="651"/>
      <c r="Q375" s="651"/>
      <c r="R375" s="651"/>
      <c r="S375" s="651"/>
      <c r="T375" s="651"/>
      <c r="U375" s="651"/>
      <c r="V375" s="651"/>
    </row>
    <row r="376" spans="1:22" hidden="1">
      <c r="A376" s="632">
        <v>375</v>
      </c>
      <c r="B376" s="587" t="s">
        <v>1026</v>
      </c>
      <c r="C376" s="602" t="s">
        <v>5469</v>
      </c>
      <c r="D376" s="650" t="s">
        <v>5765</v>
      </c>
      <c r="E376" s="602" t="s">
        <v>5753</v>
      </c>
      <c r="F376" s="602" t="s">
        <v>1018</v>
      </c>
      <c r="G376" s="602" t="s">
        <v>1016</v>
      </c>
      <c r="H376" s="602" t="s">
        <v>1897</v>
      </c>
      <c r="I376" s="602" t="s">
        <v>908</v>
      </c>
      <c r="J376" s="602"/>
      <c r="K376" s="602" t="s">
        <v>5755</v>
      </c>
      <c r="L376" s="602" t="s">
        <v>5766</v>
      </c>
      <c r="M376" s="579" t="s">
        <v>5307</v>
      </c>
      <c r="N376" s="651"/>
      <c r="O376" s="615">
        <v>42076</v>
      </c>
      <c r="P376" s="651"/>
      <c r="Q376" s="651"/>
      <c r="R376" s="651"/>
      <c r="S376" s="651"/>
      <c r="T376" s="651"/>
      <c r="U376" s="651"/>
      <c r="V376" s="651"/>
    </row>
    <row r="377" spans="1:22" hidden="1">
      <c r="A377" s="632">
        <v>376</v>
      </c>
      <c r="B377" s="587" t="s">
        <v>1027</v>
      </c>
      <c r="C377" s="602" t="s">
        <v>5469</v>
      </c>
      <c r="D377" s="650" t="s">
        <v>5767</v>
      </c>
      <c r="E377" s="602" t="s">
        <v>5753</v>
      </c>
      <c r="F377" s="602" t="s">
        <v>1018</v>
      </c>
      <c r="G377" s="602" t="s">
        <v>1020</v>
      </c>
      <c r="H377" s="602" t="s">
        <v>2887</v>
      </c>
      <c r="I377" s="602" t="s">
        <v>908</v>
      </c>
      <c r="J377" s="602"/>
      <c r="K377" s="602" t="s">
        <v>5755</v>
      </c>
      <c r="L377" s="602" t="s">
        <v>5763</v>
      </c>
      <c r="M377" s="579" t="s">
        <v>5307</v>
      </c>
      <c r="N377" s="651" t="s">
        <v>5764</v>
      </c>
      <c r="O377" s="615">
        <v>42076</v>
      </c>
      <c r="P377" s="651"/>
      <c r="Q377" s="651"/>
      <c r="R377" s="651"/>
      <c r="S377" s="651"/>
      <c r="T377" s="651"/>
      <c r="U377" s="651"/>
      <c r="V377" s="651"/>
    </row>
    <row r="378" spans="1:22" hidden="1">
      <c r="A378" s="632">
        <v>377</v>
      </c>
      <c r="B378" s="587" t="s">
        <v>1028</v>
      </c>
      <c r="C378" s="602" t="s">
        <v>5469</v>
      </c>
      <c r="D378" s="650" t="s">
        <v>5768</v>
      </c>
      <c r="E378" s="602" t="s">
        <v>5753</v>
      </c>
      <c r="F378" s="602" t="s">
        <v>1018</v>
      </c>
      <c r="G378" s="602" t="s">
        <v>1020</v>
      </c>
      <c r="H378" s="602" t="s">
        <v>2887</v>
      </c>
      <c r="I378" s="602" t="s">
        <v>908</v>
      </c>
      <c r="J378" s="602"/>
      <c r="K378" s="602" t="s">
        <v>5755</v>
      </c>
      <c r="L378" s="602" t="s">
        <v>4787</v>
      </c>
      <c r="M378" s="579" t="s">
        <v>5307</v>
      </c>
      <c r="N378" s="651"/>
      <c r="O378" s="615">
        <v>42076</v>
      </c>
      <c r="P378" s="651"/>
      <c r="Q378" s="651"/>
      <c r="R378" s="651"/>
      <c r="S378" s="651"/>
      <c r="T378" s="651"/>
      <c r="U378" s="651"/>
      <c r="V378" s="651"/>
    </row>
    <row r="379" spans="1:22" ht="49.5" hidden="1">
      <c r="A379" s="632">
        <v>378</v>
      </c>
      <c r="B379" s="589" t="s">
        <v>1015</v>
      </c>
      <c r="C379" s="652"/>
      <c r="D379" s="603" t="s">
        <v>1016</v>
      </c>
      <c r="E379" s="602" t="s">
        <v>5753</v>
      </c>
      <c r="F379" s="602" t="s">
        <v>1018</v>
      </c>
      <c r="G379" s="603" t="s">
        <v>1016</v>
      </c>
      <c r="H379" s="652"/>
      <c r="I379" s="602" t="s">
        <v>908</v>
      </c>
      <c r="J379" s="652"/>
      <c r="K379" s="653" t="s">
        <v>2051</v>
      </c>
      <c r="L379" s="579" t="s">
        <v>4664</v>
      </c>
      <c r="M379" s="579" t="s">
        <v>5307</v>
      </c>
      <c r="N379" s="652"/>
      <c r="O379" s="615">
        <v>42076</v>
      </c>
      <c r="P379" s="654"/>
      <c r="Q379" s="655"/>
      <c r="R379" s="655"/>
      <c r="S379" s="655"/>
      <c r="T379" s="655"/>
      <c r="U379" s="655"/>
      <c r="V379" s="655"/>
    </row>
  </sheetData>
  <autoFilter ref="A1:JH379">
    <filterColumn colId="12">
      <filters>
        <filter val="Đẫ C"/>
        <filter val="Nam triệu"/>
        <filter val="Ngân hàng"/>
        <filter val="Phú Sơn"/>
        <filter val="Tòa án"/>
      </filters>
    </filterColumn>
    <filterColumn colId="18" showButton="0"/>
  </autoFilter>
  <mergeCells count="1">
    <mergeCell ref="S1:T1"/>
  </mergeCells>
  <conditionalFormatting sqref="B2:B147">
    <cfRule type="duplicateValues" dxfId="452" priority="11"/>
  </conditionalFormatting>
  <conditionalFormatting sqref="B34:B35">
    <cfRule type="duplicateValues" dxfId="451" priority="10"/>
  </conditionalFormatting>
  <conditionalFormatting sqref="L155:L158">
    <cfRule type="duplicateValues" dxfId="450" priority="9"/>
  </conditionalFormatting>
  <conditionalFormatting sqref="B333:B363">
    <cfRule type="duplicateValues" dxfId="449" priority="8" stopIfTrue="1"/>
  </conditionalFormatting>
  <conditionalFormatting sqref="B364">
    <cfRule type="duplicateValues" dxfId="448" priority="7"/>
  </conditionalFormatting>
  <conditionalFormatting sqref="B365:B369">
    <cfRule type="duplicateValues" dxfId="447" priority="6"/>
  </conditionalFormatting>
  <conditionalFormatting sqref="B370:B378">
    <cfRule type="duplicateValues" dxfId="446" priority="5"/>
  </conditionalFormatting>
  <conditionalFormatting sqref="B1:B379">
    <cfRule type="duplicateValues" dxfId="445" priority="4"/>
  </conditionalFormatting>
  <conditionalFormatting sqref="B1:B379">
    <cfRule type="duplicateValues" dxfId="444" priority="1"/>
    <cfRule type="duplicateValues" dxfId="443" priority="2"/>
    <cfRule type="duplicateValues" dxfId="442" priority="3"/>
  </conditionalFormatting>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27</vt:i4>
      </vt:variant>
    </vt:vector>
  </HeadingPairs>
  <TitlesOfParts>
    <vt:vector size="27" baseType="lpstr">
      <vt:lpstr>CHƯA KIỂM</vt:lpstr>
      <vt:lpstr>HÀNG BAO</vt:lpstr>
      <vt:lpstr>TỜ KHAI TREO</vt:lpstr>
      <vt:lpstr>HÌNH SỰ</vt:lpstr>
      <vt:lpstr>KHÔNG ĐẠT</vt:lpstr>
      <vt:lpstr>HÀNG ĐẠT</vt:lpstr>
      <vt:lpstr>TỔNG</vt:lpstr>
      <vt:lpstr>NGOAI DS</vt:lpstr>
      <vt:lpstr>TRƯỚC 2013</vt:lpstr>
      <vt:lpstr>Phế liệu</vt:lpstr>
      <vt:lpstr>Phế liệu - đã kiểm</vt:lpstr>
      <vt:lpstr>Phế liệu - đag kiểm lại</vt:lpstr>
      <vt:lpstr>truoc 2013-da chuyen</vt:lpstr>
      <vt:lpstr>Ngân hàng</vt:lpstr>
      <vt:lpstr>Ntrieu, VNS</vt:lpstr>
      <vt:lpstr>Tòa</vt:lpstr>
      <vt:lpstr>Phú Sơn</vt:lpstr>
      <vt:lpstr>Trước 2013-ko fai PL</vt:lpstr>
      <vt:lpstr>Tổng - trc 2013-ko fai PL</vt:lpstr>
      <vt:lpstr>Đối chiếu PL</vt:lpstr>
      <vt:lpstr>Tổng - PL KS</vt:lpstr>
      <vt:lpstr>2700c CBL</vt:lpstr>
      <vt:lpstr>1265 Chu Lai</vt:lpstr>
      <vt:lpstr>263c</vt:lpstr>
      <vt:lpstr>197c</vt:lpstr>
      <vt:lpstr>56 CONTS</vt:lpstr>
      <vt:lpstr>Sheet1</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HAIQUAN</dc:creator>
  <cp:lastModifiedBy>Windows User</cp:lastModifiedBy>
  <cp:lastPrinted>2021-04-09T03:19:19Z</cp:lastPrinted>
  <dcterms:created xsi:type="dcterms:W3CDTF">2020-04-29T07:02:41Z</dcterms:created>
  <dcterms:modified xsi:type="dcterms:W3CDTF">2021-05-17T08:00:47Z</dcterms:modified>
</cp:coreProperties>
</file>